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Kalpu\GUVI CLASS\MB36 [BMAI-C-WE-E-B21]\Final Project\Dataset\"/>
    </mc:Choice>
  </mc:AlternateContent>
  <xr:revisionPtr revIDLastSave="0" documentId="13_ncr:1_{0FF1567B-AD80-4BAD-A075-5EFE8AE0D603}" xr6:coauthVersionLast="36" xr6:coauthVersionMax="36" xr10:uidLastSave="{00000000-0000-0000-0000-000000000000}"/>
  <bookViews>
    <workbookView xWindow="0" yWindow="0" windowWidth="19200" windowHeight="8100" xr2:uid="{00000000-000D-0000-FFFF-FFFF00000000}"/>
  </bookViews>
  <sheets>
    <sheet name="Patient - Copy" sheetId="1" r:id="rId1"/>
  </sheets>
  <definedNames>
    <definedName name="_xlnm._FilterDatabase" localSheetId="0" hidden="1">'Patient - Copy'!$A$1:$T$12001</definedName>
  </definedNames>
  <calcPr calcId="191029"/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10002" i="1"/>
  <c r="U10003" i="1"/>
  <c r="U10004" i="1"/>
  <c r="U10005" i="1"/>
  <c r="U10006" i="1"/>
  <c r="U10007" i="1"/>
  <c r="U10008" i="1"/>
  <c r="U10009" i="1"/>
  <c r="U10010" i="1"/>
  <c r="U10011" i="1"/>
  <c r="U10012" i="1"/>
  <c r="U10013" i="1"/>
  <c r="U10014" i="1"/>
  <c r="U10015" i="1"/>
  <c r="U10016" i="1"/>
  <c r="U10017" i="1"/>
  <c r="U10018" i="1"/>
  <c r="U10019" i="1"/>
  <c r="U10020" i="1"/>
  <c r="U10021" i="1"/>
  <c r="U10022" i="1"/>
  <c r="U10023" i="1"/>
  <c r="U10024" i="1"/>
  <c r="U10025" i="1"/>
  <c r="U10026" i="1"/>
  <c r="U10027" i="1"/>
  <c r="U10028" i="1"/>
  <c r="U10029" i="1"/>
  <c r="U10030" i="1"/>
  <c r="U10031" i="1"/>
  <c r="U10032" i="1"/>
  <c r="U10033" i="1"/>
  <c r="U10034" i="1"/>
  <c r="U10035" i="1"/>
  <c r="U10036" i="1"/>
  <c r="U10037" i="1"/>
  <c r="U10038" i="1"/>
  <c r="U10039" i="1"/>
  <c r="U10040" i="1"/>
  <c r="U10041" i="1"/>
  <c r="U10042" i="1"/>
  <c r="U10043" i="1"/>
  <c r="U10044" i="1"/>
  <c r="U10045" i="1"/>
  <c r="U10046" i="1"/>
  <c r="U10047" i="1"/>
  <c r="U10048" i="1"/>
  <c r="U10049" i="1"/>
  <c r="U10050" i="1"/>
  <c r="U10051" i="1"/>
  <c r="U10052" i="1"/>
  <c r="U10053" i="1"/>
  <c r="U10054" i="1"/>
  <c r="U10055" i="1"/>
  <c r="U10056" i="1"/>
  <c r="U10057" i="1"/>
  <c r="U10058" i="1"/>
  <c r="U10059" i="1"/>
  <c r="U10060" i="1"/>
  <c r="U10061" i="1"/>
  <c r="U10062" i="1"/>
  <c r="U10063" i="1"/>
  <c r="U10064" i="1"/>
  <c r="U10065" i="1"/>
  <c r="U10066" i="1"/>
  <c r="U10067" i="1"/>
  <c r="U10068" i="1"/>
  <c r="U10069" i="1"/>
  <c r="U10070" i="1"/>
  <c r="U10071" i="1"/>
  <c r="U10072" i="1"/>
  <c r="U10073" i="1"/>
  <c r="U10074" i="1"/>
  <c r="U10075" i="1"/>
  <c r="U10076" i="1"/>
  <c r="U10077" i="1"/>
  <c r="U10078" i="1"/>
  <c r="U10079" i="1"/>
  <c r="U10080" i="1"/>
  <c r="U10081" i="1"/>
  <c r="U10082" i="1"/>
  <c r="U10083" i="1"/>
  <c r="U10084" i="1"/>
  <c r="U10085" i="1"/>
  <c r="U10086" i="1"/>
  <c r="U10087" i="1"/>
  <c r="U10088" i="1"/>
  <c r="U10089" i="1"/>
  <c r="U10090" i="1"/>
  <c r="U10091" i="1"/>
  <c r="U10092" i="1"/>
  <c r="U10093" i="1"/>
  <c r="U10094" i="1"/>
  <c r="U10095" i="1"/>
  <c r="U10096" i="1"/>
  <c r="U10097" i="1"/>
  <c r="U10098" i="1"/>
  <c r="U10099" i="1"/>
  <c r="U10100" i="1"/>
  <c r="U10101" i="1"/>
  <c r="U10102" i="1"/>
  <c r="U10103" i="1"/>
  <c r="U10104" i="1"/>
  <c r="U10105" i="1"/>
  <c r="U10106" i="1"/>
  <c r="U10107" i="1"/>
  <c r="U10108" i="1"/>
  <c r="U10109" i="1"/>
  <c r="U10110" i="1"/>
  <c r="U10111" i="1"/>
  <c r="U10112" i="1"/>
  <c r="U10113" i="1"/>
  <c r="U10114" i="1"/>
  <c r="U10115" i="1"/>
  <c r="U10116" i="1"/>
  <c r="U10117" i="1"/>
  <c r="U10118" i="1"/>
  <c r="U10119" i="1"/>
  <c r="U10120" i="1"/>
  <c r="U10121" i="1"/>
  <c r="U10122" i="1"/>
  <c r="U10123" i="1"/>
  <c r="U10124" i="1"/>
  <c r="U10125" i="1"/>
  <c r="U10126" i="1"/>
  <c r="U10127" i="1"/>
  <c r="U10128" i="1"/>
  <c r="U10129" i="1"/>
  <c r="U10130" i="1"/>
  <c r="U10131" i="1"/>
  <c r="U10132" i="1"/>
  <c r="U10133" i="1"/>
  <c r="U10134" i="1"/>
  <c r="U10135" i="1"/>
  <c r="U10136" i="1"/>
  <c r="U10137" i="1"/>
  <c r="U10138" i="1"/>
  <c r="U10139" i="1"/>
  <c r="U10140" i="1"/>
  <c r="U10141" i="1"/>
  <c r="U10142" i="1"/>
  <c r="U10143" i="1"/>
  <c r="U10144" i="1"/>
  <c r="U10145" i="1"/>
  <c r="U10146" i="1"/>
  <c r="U10147" i="1"/>
  <c r="U10148" i="1"/>
  <c r="U10149" i="1"/>
  <c r="U10150" i="1"/>
  <c r="U10151" i="1"/>
  <c r="U10152" i="1"/>
  <c r="U10153" i="1"/>
  <c r="U10154" i="1"/>
  <c r="U10155" i="1"/>
  <c r="U10156" i="1"/>
  <c r="U10157" i="1"/>
  <c r="U10158" i="1"/>
  <c r="U10159" i="1"/>
  <c r="U10160" i="1"/>
  <c r="U10161" i="1"/>
  <c r="U10162" i="1"/>
  <c r="U10163" i="1"/>
  <c r="U10164" i="1"/>
  <c r="U10165" i="1"/>
  <c r="U10166" i="1"/>
  <c r="U10167" i="1"/>
  <c r="U10168" i="1"/>
  <c r="U10169" i="1"/>
  <c r="U10170" i="1"/>
  <c r="U10171" i="1"/>
  <c r="U10172" i="1"/>
  <c r="U10173" i="1"/>
  <c r="U10174" i="1"/>
  <c r="U10175" i="1"/>
  <c r="U10176" i="1"/>
  <c r="U10177" i="1"/>
  <c r="U10178" i="1"/>
  <c r="U10179" i="1"/>
  <c r="U10180" i="1"/>
  <c r="U10181" i="1"/>
  <c r="U10182" i="1"/>
  <c r="U10183" i="1"/>
  <c r="U10184" i="1"/>
  <c r="U10185" i="1"/>
  <c r="U10186" i="1"/>
  <c r="U10187" i="1"/>
  <c r="U10188" i="1"/>
  <c r="U10189" i="1"/>
  <c r="U10190" i="1"/>
  <c r="U10191" i="1"/>
  <c r="U10192" i="1"/>
  <c r="U10193" i="1"/>
  <c r="U10194" i="1"/>
  <c r="U10195" i="1"/>
  <c r="U10196" i="1"/>
  <c r="U10197" i="1"/>
  <c r="U10198" i="1"/>
  <c r="U10199" i="1"/>
  <c r="U10200" i="1"/>
  <c r="U10201" i="1"/>
  <c r="U10202" i="1"/>
  <c r="U10203" i="1"/>
  <c r="U10204" i="1"/>
  <c r="U10205" i="1"/>
  <c r="U10206" i="1"/>
  <c r="U10207" i="1"/>
  <c r="U10208" i="1"/>
  <c r="U10209" i="1"/>
  <c r="U10210" i="1"/>
  <c r="U10211" i="1"/>
  <c r="U10212" i="1"/>
  <c r="U10213" i="1"/>
  <c r="U10214" i="1"/>
  <c r="U10215" i="1"/>
  <c r="U10216" i="1"/>
  <c r="U10217" i="1"/>
  <c r="U10218" i="1"/>
  <c r="U10219" i="1"/>
  <c r="U10220" i="1"/>
  <c r="U10221" i="1"/>
  <c r="U10222" i="1"/>
  <c r="U10223" i="1"/>
  <c r="U10224" i="1"/>
  <c r="U10225" i="1"/>
  <c r="U10226" i="1"/>
  <c r="U10227" i="1"/>
  <c r="U10228" i="1"/>
  <c r="U10229" i="1"/>
  <c r="U10230" i="1"/>
  <c r="U10231" i="1"/>
  <c r="U10232" i="1"/>
  <c r="U10233" i="1"/>
  <c r="U10234" i="1"/>
  <c r="U10235" i="1"/>
  <c r="U10236" i="1"/>
  <c r="U10237" i="1"/>
  <c r="U10238" i="1"/>
  <c r="U10239" i="1"/>
  <c r="U10240" i="1"/>
  <c r="U10241" i="1"/>
  <c r="U10242" i="1"/>
  <c r="U10243" i="1"/>
  <c r="U10244" i="1"/>
  <c r="U10245" i="1"/>
  <c r="U10246" i="1"/>
  <c r="U10247" i="1"/>
  <c r="U10248" i="1"/>
  <c r="U10249" i="1"/>
  <c r="U10250" i="1"/>
  <c r="U10251" i="1"/>
  <c r="U10252" i="1"/>
  <c r="U10253" i="1"/>
  <c r="U10254" i="1"/>
  <c r="U10255" i="1"/>
  <c r="U10256" i="1"/>
  <c r="U10257" i="1"/>
  <c r="U10258" i="1"/>
  <c r="U10259" i="1"/>
  <c r="U10260" i="1"/>
  <c r="U10261" i="1"/>
  <c r="U10262" i="1"/>
  <c r="U10263" i="1"/>
  <c r="U10264" i="1"/>
  <c r="U10265" i="1"/>
  <c r="U10266" i="1"/>
  <c r="U10267" i="1"/>
  <c r="U10268" i="1"/>
  <c r="U10269" i="1"/>
  <c r="U10270" i="1"/>
  <c r="U10271" i="1"/>
  <c r="U10272" i="1"/>
  <c r="U10273" i="1"/>
  <c r="U10274" i="1"/>
  <c r="U10275" i="1"/>
  <c r="U10276" i="1"/>
  <c r="U10277" i="1"/>
  <c r="U10278" i="1"/>
  <c r="U10279" i="1"/>
  <c r="U10280" i="1"/>
  <c r="U10281" i="1"/>
  <c r="U10282" i="1"/>
  <c r="U10283" i="1"/>
  <c r="U10284" i="1"/>
  <c r="U10285" i="1"/>
  <c r="U10286" i="1"/>
  <c r="U10287" i="1"/>
  <c r="U10288" i="1"/>
  <c r="U10289" i="1"/>
  <c r="U10290" i="1"/>
  <c r="U10291" i="1"/>
  <c r="U10292" i="1"/>
  <c r="U10293" i="1"/>
  <c r="U10294" i="1"/>
  <c r="U10295" i="1"/>
  <c r="U10296" i="1"/>
  <c r="U10297" i="1"/>
  <c r="U10298" i="1"/>
  <c r="U10299" i="1"/>
  <c r="U10300" i="1"/>
  <c r="U10301" i="1"/>
  <c r="U10302" i="1"/>
  <c r="U10303" i="1"/>
  <c r="U10304" i="1"/>
  <c r="U10305" i="1"/>
  <c r="U10306" i="1"/>
  <c r="U10307" i="1"/>
  <c r="U10308" i="1"/>
  <c r="U10309" i="1"/>
  <c r="U10310" i="1"/>
  <c r="U10311" i="1"/>
  <c r="U10312" i="1"/>
  <c r="U10313" i="1"/>
  <c r="U10314" i="1"/>
  <c r="U10315" i="1"/>
  <c r="U10316" i="1"/>
  <c r="U10317" i="1"/>
  <c r="U10318" i="1"/>
  <c r="U10319" i="1"/>
  <c r="U10320" i="1"/>
  <c r="U10321" i="1"/>
  <c r="U10322" i="1"/>
  <c r="U10323" i="1"/>
  <c r="U10324" i="1"/>
  <c r="U10325" i="1"/>
  <c r="U10326" i="1"/>
  <c r="U10327" i="1"/>
  <c r="U10328" i="1"/>
  <c r="U10329" i="1"/>
  <c r="U10330" i="1"/>
  <c r="U10331" i="1"/>
  <c r="U10332" i="1"/>
  <c r="U10333" i="1"/>
  <c r="U10334" i="1"/>
  <c r="U10335" i="1"/>
  <c r="U10336" i="1"/>
  <c r="U10337" i="1"/>
  <c r="U10338" i="1"/>
  <c r="U10339" i="1"/>
  <c r="U10340" i="1"/>
  <c r="U10341" i="1"/>
  <c r="U10342" i="1"/>
  <c r="U10343" i="1"/>
  <c r="U10344" i="1"/>
  <c r="U10345" i="1"/>
  <c r="U10346" i="1"/>
  <c r="U10347" i="1"/>
  <c r="U10348" i="1"/>
  <c r="U10349" i="1"/>
  <c r="U10350" i="1"/>
  <c r="U10351" i="1"/>
  <c r="U10352" i="1"/>
  <c r="U10353" i="1"/>
  <c r="U10354" i="1"/>
  <c r="U10355" i="1"/>
  <c r="U10356" i="1"/>
  <c r="U10357" i="1"/>
  <c r="U10358" i="1"/>
  <c r="U10359" i="1"/>
  <c r="U10360" i="1"/>
  <c r="U10361" i="1"/>
  <c r="U10362" i="1"/>
  <c r="U10363" i="1"/>
  <c r="U10364" i="1"/>
  <c r="U10365" i="1"/>
  <c r="U10366" i="1"/>
  <c r="U10367" i="1"/>
  <c r="U10368" i="1"/>
  <c r="U10369" i="1"/>
  <c r="U10370" i="1"/>
  <c r="U10371" i="1"/>
  <c r="U10372" i="1"/>
  <c r="U10373" i="1"/>
  <c r="U10374" i="1"/>
  <c r="U10375" i="1"/>
  <c r="U10376" i="1"/>
  <c r="U10377" i="1"/>
  <c r="U10378" i="1"/>
  <c r="U10379" i="1"/>
  <c r="U10380" i="1"/>
  <c r="U10381" i="1"/>
  <c r="U10382" i="1"/>
  <c r="U10383" i="1"/>
  <c r="U10384" i="1"/>
  <c r="U10385" i="1"/>
  <c r="U10386" i="1"/>
  <c r="U10387" i="1"/>
  <c r="U10388" i="1"/>
  <c r="U10389" i="1"/>
  <c r="U10390" i="1"/>
  <c r="U10391" i="1"/>
  <c r="U10392" i="1"/>
  <c r="U10393" i="1"/>
  <c r="U10394" i="1"/>
  <c r="U10395" i="1"/>
  <c r="U10396" i="1"/>
  <c r="U10397" i="1"/>
  <c r="U10398" i="1"/>
  <c r="U10399" i="1"/>
  <c r="U10400" i="1"/>
  <c r="U10401" i="1"/>
  <c r="U10402" i="1"/>
  <c r="U10403" i="1"/>
  <c r="U10404" i="1"/>
  <c r="U10405" i="1"/>
  <c r="U10406" i="1"/>
  <c r="U10407" i="1"/>
  <c r="U10408" i="1"/>
  <c r="U10409" i="1"/>
  <c r="U10410" i="1"/>
  <c r="U10411" i="1"/>
  <c r="U10412" i="1"/>
  <c r="U10413" i="1"/>
  <c r="U10414" i="1"/>
  <c r="U10415" i="1"/>
  <c r="U10416" i="1"/>
  <c r="U10417" i="1"/>
  <c r="U10418" i="1"/>
  <c r="U10419" i="1"/>
  <c r="U10420" i="1"/>
  <c r="U10421" i="1"/>
  <c r="U10422" i="1"/>
  <c r="U10423" i="1"/>
  <c r="U10424" i="1"/>
  <c r="U10425" i="1"/>
  <c r="U10426" i="1"/>
  <c r="U10427" i="1"/>
  <c r="U10428" i="1"/>
  <c r="U10429" i="1"/>
  <c r="U10430" i="1"/>
  <c r="U10431" i="1"/>
  <c r="U10432" i="1"/>
  <c r="U10433" i="1"/>
  <c r="U10434" i="1"/>
  <c r="U10435" i="1"/>
  <c r="U10436" i="1"/>
  <c r="U10437" i="1"/>
  <c r="U10438" i="1"/>
  <c r="U10439" i="1"/>
  <c r="U10440" i="1"/>
  <c r="U10441" i="1"/>
  <c r="U10442" i="1"/>
  <c r="U10443" i="1"/>
  <c r="U10444" i="1"/>
  <c r="U10445" i="1"/>
  <c r="U10446" i="1"/>
  <c r="U10447" i="1"/>
  <c r="U10448" i="1"/>
  <c r="U10449" i="1"/>
  <c r="U10450" i="1"/>
  <c r="U10451" i="1"/>
  <c r="U10452" i="1"/>
  <c r="U10453" i="1"/>
  <c r="U10454" i="1"/>
  <c r="U10455" i="1"/>
  <c r="U10456" i="1"/>
  <c r="U10457" i="1"/>
  <c r="U10458" i="1"/>
  <c r="U10459" i="1"/>
  <c r="U10460" i="1"/>
  <c r="U10461" i="1"/>
  <c r="U10462" i="1"/>
  <c r="U10463" i="1"/>
  <c r="U10464" i="1"/>
  <c r="U10465" i="1"/>
  <c r="U10466" i="1"/>
  <c r="U10467" i="1"/>
  <c r="U10468" i="1"/>
  <c r="U10469" i="1"/>
  <c r="U10470" i="1"/>
  <c r="U10471" i="1"/>
  <c r="U10472" i="1"/>
  <c r="U10473" i="1"/>
  <c r="U10474" i="1"/>
  <c r="U10475" i="1"/>
  <c r="U10476" i="1"/>
  <c r="U10477" i="1"/>
  <c r="U10478" i="1"/>
  <c r="U10479" i="1"/>
  <c r="U10480" i="1"/>
  <c r="U10481" i="1"/>
  <c r="U10482" i="1"/>
  <c r="U10483" i="1"/>
  <c r="U10484" i="1"/>
  <c r="U10485" i="1"/>
  <c r="U10486" i="1"/>
  <c r="U10487" i="1"/>
  <c r="U10488" i="1"/>
  <c r="U10489" i="1"/>
  <c r="U10490" i="1"/>
  <c r="U10491" i="1"/>
  <c r="U10492" i="1"/>
  <c r="U10493" i="1"/>
  <c r="U10494" i="1"/>
  <c r="U10495" i="1"/>
  <c r="U10496" i="1"/>
  <c r="U10497" i="1"/>
  <c r="U10498" i="1"/>
  <c r="U10499" i="1"/>
  <c r="U10500" i="1"/>
  <c r="U10501" i="1"/>
  <c r="U10502" i="1"/>
  <c r="U10503" i="1"/>
  <c r="U10504" i="1"/>
  <c r="U10505" i="1"/>
  <c r="U10506" i="1"/>
  <c r="U10507" i="1"/>
  <c r="U10508" i="1"/>
  <c r="U10509" i="1"/>
  <c r="U10510" i="1"/>
  <c r="U10511" i="1"/>
  <c r="U10512" i="1"/>
  <c r="U10513" i="1"/>
  <c r="U10514" i="1"/>
  <c r="U10515" i="1"/>
  <c r="U10516" i="1"/>
  <c r="U10517" i="1"/>
  <c r="U10518" i="1"/>
  <c r="U10519" i="1"/>
  <c r="U10520" i="1"/>
  <c r="U10521" i="1"/>
  <c r="U10522" i="1"/>
  <c r="U10523" i="1"/>
  <c r="U10524" i="1"/>
  <c r="U10525" i="1"/>
  <c r="U10526" i="1"/>
  <c r="U10527" i="1"/>
  <c r="U10528" i="1"/>
  <c r="U10529" i="1"/>
  <c r="U10530" i="1"/>
  <c r="U10531" i="1"/>
  <c r="U10532" i="1"/>
  <c r="U10533" i="1"/>
  <c r="U10534" i="1"/>
  <c r="U10535" i="1"/>
  <c r="U10536" i="1"/>
  <c r="U10537" i="1"/>
  <c r="U10538" i="1"/>
  <c r="U10539" i="1"/>
  <c r="U10540" i="1"/>
  <c r="U10541" i="1"/>
  <c r="U10542" i="1"/>
  <c r="U10543" i="1"/>
  <c r="U10544" i="1"/>
  <c r="U10545" i="1"/>
  <c r="U10546" i="1"/>
  <c r="U10547" i="1"/>
  <c r="U10548" i="1"/>
  <c r="U10549" i="1"/>
  <c r="U10550" i="1"/>
  <c r="U10551" i="1"/>
  <c r="U10552" i="1"/>
  <c r="U10553" i="1"/>
  <c r="U10554" i="1"/>
  <c r="U10555" i="1"/>
  <c r="U10556" i="1"/>
  <c r="U10557" i="1"/>
  <c r="U10558" i="1"/>
  <c r="U10559" i="1"/>
  <c r="U10560" i="1"/>
  <c r="U10561" i="1"/>
  <c r="U10562" i="1"/>
  <c r="U10563" i="1"/>
  <c r="U10564" i="1"/>
  <c r="U10565" i="1"/>
  <c r="U10566" i="1"/>
  <c r="U10567" i="1"/>
  <c r="U10568" i="1"/>
  <c r="U10569" i="1"/>
  <c r="U10570" i="1"/>
  <c r="U10571" i="1"/>
  <c r="U10572" i="1"/>
  <c r="U10573" i="1"/>
  <c r="U10574" i="1"/>
  <c r="U10575" i="1"/>
  <c r="U10576" i="1"/>
  <c r="U10577" i="1"/>
  <c r="U10578" i="1"/>
  <c r="U10579" i="1"/>
  <c r="U10580" i="1"/>
  <c r="U10581" i="1"/>
  <c r="U10582" i="1"/>
  <c r="U10583" i="1"/>
  <c r="U10584" i="1"/>
  <c r="U10585" i="1"/>
  <c r="U10586" i="1"/>
  <c r="U10587" i="1"/>
  <c r="U10588" i="1"/>
  <c r="U10589" i="1"/>
  <c r="U10590" i="1"/>
  <c r="U10591" i="1"/>
  <c r="U10592" i="1"/>
  <c r="U10593" i="1"/>
  <c r="U10594" i="1"/>
  <c r="U10595" i="1"/>
  <c r="U10596" i="1"/>
  <c r="U10597" i="1"/>
  <c r="U10598" i="1"/>
  <c r="U10599" i="1"/>
  <c r="U10600" i="1"/>
  <c r="U10601" i="1"/>
  <c r="U10602" i="1"/>
  <c r="U10603" i="1"/>
  <c r="U10604" i="1"/>
  <c r="U10605" i="1"/>
  <c r="U10606" i="1"/>
  <c r="U10607" i="1"/>
  <c r="U10608" i="1"/>
  <c r="U10609" i="1"/>
  <c r="U10610" i="1"/>
  <c r="U10611" i="1"/>
  <c r="U10612" i="1"/>
  <c r="U10613" i="1"/>
  <c r="U10614" i="1"/>
  <c r="U10615" i="1"/>
  <c r="U10616" i="1"/>
  <c r="U10617" i="1"/>
  <c r="U10618" i="1"/>
  <c r="U10619" i="1"/>
  <c r="U10620" i="1"/>
  <c r="U10621" i="1"/>
  <c r="U10622" i="1"/>
  <c r="U10623" i="1"/>
  <c r="U10624" i="1"/>
  <c r="U10625" i="1"/>
  <c r="U10626" i="1"/>
  <c r="U10627" i="1"/>
  <c r="U10628" i="1"/>
  <c r="U10629" i="1"/>
  <c r="U10630" i="1"/>
  <c r="U10631" i="1"/>
  <c r="U10632" i="1"/>
  <c r="U10633" i="1"/>
  <c r="U10634" i="1"/>
  <c r="U10635" i="1"/>
  <c r="U10636" i="1"/>
  <c r="U10637" i="1"/>
  <c r="U10638" i="1"/>
  <c r="U10639" i="1"/>
  <c r="U10640" i="1"/>
  <c r="U10641" i="1"/>
  <c r="U10642" i="1"/>
  <c r="U10643" i="1"/>
  <c r="U10644" i="1"/>
  <c r="U10645" i="1"/>
  <c r="U10646" i="1"/>
  <c r="U10647" i="1"/>
  <c r="U10648" i="1"/>
  <c r="U10649" i="1"/>
  <c r="U10650" i="1"/>
  <c r="U10651" i="1"/>
  <c r="U10652" i="1"/>
  <c r="U10653" i="1"/>
  <c r="U10654" i="1"/>
  <c r="U10655" i="1"/>
  <c r="U10656" i="1"/>
  <c r="U10657" i="1"/>
  <c r="U10658" i="1"/>
  <c r="U10659" i="1"/>
  <c r="U10660" i="1"/>
  <c r="U10661" i="1"/>
  <c r="U10662" i="1"/>
  <c r="U10663" i="1"/>
  <c r="U10664" i="1"/>
  <c r="U10665" i="1"/>
  <c r="U10666" i="1"/>
  <c r="U10667" i="1"/>
  <c r="U10668" i="1"/>
  <c r="U10669" i="1"/>
  <c r="U10670" i="1"/>
  <c r="U10671" i="1"/>
  <c r="U10672" i="1"/>
  <c r="U10673" i="1"/>
  <c r="U10674" i="1"/>
  <c r="U10675" i="1"/>
  <c r="U10676" i="1"/>
  <c r="U10677" i="1"/>
  <c r="U10678" i="1"/>
  <c r="U10679" i="1"/>
  <c r="U10680" i="1"/>
  <c r="U10681" i="1"/>
  <c r="U10682" i="1"/>
  <c r="U10683" i="1"/>
  <c r="U10684" i="1"/>
  <c r="U10685" i="1"/>
  <c r="U10686" i="1"/>
  <c r="U10687" i="1"/>
  <c r="U10688" i="1"/>
  <c r="U10689" i="1"/>
  <c r="U10690" i="1"/>
  <c r="U10691" i="1"/>
  <c r="U10692" i="1"/>
  <c r="U10693" i="1"/>
  <c r="U10694" i="1"/>
  <c r="U10695" i="1"/>
  <c r="U10696" i="1"/>
  <c r="U10697" i="1"/>
  <c r="U10698" i="1"/>
  <c r="U10699" i="1"/>
  <c r="U10700" i="1"/>
  <c r="U10701" i="1"/>
  <c r="U10702" i="1"/>
  <c r="U10703" i="1"/>
  <c r="U10704" i="1"/>
  <c r="U10705" i="1"/>
  <c r="U10706" i="1"/>
  <c r="U10707" i="1"/>
  <c r="U10708" i="1"/>
  <c r="U10709" i="1"/>
  <c r="U10710" i="1"/>
  <c r="U10711" i="1"/>
  <c r="U10712" i="1"/>
  <c r="U10713" i="1"/>
  <c r="U10714" i="1"/>
  <c r="U10715" i="1"/>
  <c r="U10716" i="1"/>
  <c r="U10717" i="1"/>
  <c r="U10718" i="1"/>
  <c r="U10719" i="1"/>
  <c r="U10720" i="1"/>
  <c r="U10721" i="1"/>
  <c r="U10722" i="1"/>
  <c r="U10723" i="1"/>
  <c r="U10724" i="1"/>
  <c r="U10725" i="1"/>
  <c r="U10726" i="1"/>
  <c r="U10727" i="1"/>
  <c r="U10728" i="1"/>
  <c r="U10729" i="1"/>
  <c r="U10730" i="1"/>
  <c r="U10731" i="1"/>
  <c r="U10732" i="1"/>
  <c r="U10733" i="1"/>
  <c r="U10734" i="1"/>
  <c r="U10735" i="1"/>
  <c r="U10736" i="1"/>
  <c r="U10737" i="1"/>
  <c r="U10738" i="1"/>
  <c r="U10739" i="1"/>
  <c r="U10740" i="1"/>
  <c r="U10741" i="1"/>
  <c r="U10742" i="1"/>
  <c r="U10743" i="1"/>
  <c r="U10744" i="1"/>
  <c r="U10745" i="1"/>
  <c r="U10746" i="1"/>
  <c r="U10747" i="1"/>
  <c r="U10748" i="1"/>
  <c r="U10749" i="1"/>
  <c r="U10750" i="1"/>
  <c r="U10751" i="1"/>
  <c r="U10752" i="1"/>
  <c r="U10753" i="1"/>
  <c r="U10754" i="1"/>
  <c r="U10755" i="1"/>
  <c r="U10756" i="1"/>
  <c r="U10757" i="1"/>
  <c r="U10758" i="1"/>
  <c r="U10759" i="1"/>
  <c r="U10760" i="1"/>
  <c r="U10761" i="1"/>
  <c r="U10762" i="1"/>
  <c r="U10763" i="1"/>
  <c r="U10764" i="1"/>
  <c r="U10765" i="1"/>
  <c r="U10766" i="1"/>
  <c r="U10767" i="1"/>
  <c r="U10768" i="1"/>
  <c r="U10769" i="1"/>
  <c r="U10770" i="1"/>
  <c r="U10771" i="1"/>
  <c r="U10772" i="1"/>
  <c r="U10773" i="1"/>
  <c r="U10774" i="1"/>
  <c r="U10775" i="1"/>
  <c r="U10776" i="1"/>
  <c r="U10777" i="1"/>
  <c r="U10778" i="1"/>
  <c r="U10779" i="1"/>
  <c r="U10780" i="1"/>
  <c r="U10781" i="1"/>
  <c r="U10782" i="1"/>
  <c r="U10783" i="1"/>
  <c r="U10784" i="1"/>
  <c r="U10785" i="1"/>
  <c r="U10786" i="1"/>
  <c r="U10787" i="1"/>
  <c r="U10788" i="1"/>
  <c r="U10789" i="1"/>
  <c r="U10790" i="1"/>
  <c r="U10791" i="1"/>
  <c r="U10792" i="1"/>
  <c r="U10793" i="1"/>
  <c r="U10794" i="1"/>
  <c r="U10795" i="1"/>
  <c r="U10796" i="1"/>
  <c r="U10797" i="1"/>
  <c r="U10798" i="1"/>
  <c r="U10799" i="1"/>
  <c r="U10800" i="1"/>
  <c r="U10801" i="1"/>
  <c r="U10802" i="1"/>
  <c r="U10803" i="1"/>
  <c r="U10804" i="1"/>
  <c r="U10805" i="1"/>
  <c r="U10806" i="1"/>
  <c r="U10807" i="1"/>
  <c r="U10808" i="1"/>
  <c r="U10809" i="1"/>
  <c r="U10810" i="1"/>
  <c r="U10811" i="1"/>
  <c r="U10812" i="1"/>
  <c r="U10813" i="1"/>
  <c r="U10814" i="1"/>
  <c r="U10815" i="1"/>
  <c r="U10816" i="1"/>
  <c r="U10817" i="1"/>
  <c r="U10818" i="1"/>
  <c r="U10819" i="1"/>
  <c r="U10820" i="1"/>
  <c r="U10821" i="1"/>
  <c r="U10822" i="1"/>
  <c r="U10823" i="1"/>
  <c r="U10824" i="1"/>
  <c r="U10825" i="1"/>
  <c r="U10826" i="1"/>
  <c r="U10827" i="1"/>
  <c r="U10828" i="1"/>
  <c r="U10829" i="1"/>
  <c r="U10830" i="1"/>
  <c r="U10831" i="1"/>
  <c r="U10832" i="1"/>
  <c r="U10833" i="1"/>
  <c r="U10834" i="1"/>
  <c r="U10835" i="1"/>
  <c r="U10836" i="1"/>
  <c r="U10837" i="1"/>
  <c r="U10838" i="1"/>
  <c r="U10839" i="1"/>
  <c r="U10840" i="1"/>
  <c r="U10841" i="1"/>
  <c r="U10842" i="1"/>
  <c r="U10843" i="1"/>
  <c r="U10844" i="1"/>
  <c r="U10845" i="1"/>
  <c r="U10846" i="1"/>
  <c r="U10847" i="1"/>
  <c r="U10848" i="1"/>
  <c r="U10849" i="1"/>
  <c r="U10850" i="1"/>
  <c r="U10851" i="1"/>
  <c r="U10852" i="1"/>
  <c r="U10853" i="1"/>
  <c r="U10854" i="1"/>
  <c r="U10855" i="1"/>
  <c r="U10856" i="1"/>
  <c r="U10857" i="1"/>
  <c r="U10858" i="1"/>
  <c r="U10859" i="1"/>
  <c r="U10860" i="1"/>
  <c r="U10861" i="1"/>
  <c r="U10862" i="1"/>
  <c r="U10863" i="1"/>
  <c r="U10864" i="1"/>
  <c r="U10865" i="1"/>
  <c r="U10866" i="1"/>
  <c r="U10867" i="1"/>
  <c r="U10868" i="1"/>
  <c r="U10869" i="1"/>
  <c r="U10870" i="1"/>
  <c r="U10871" i="1"/>
  <c r="U10872" i="1"/>
  <c r="U10873" i="1"/>
  <c r="U10874" i="1"/>
  <c r="U10875" i="1"/>
  <c r="U10876" i="1"/>
  <c r="U10877" i="1"/>
  <c r="U10878" i="1"/>
  <c r="U10879" i="1"/>
  <c r="U10880" i="1"/>
  <c r="U10881" i="1"/>
  <c r="U10882" i="1"/>
  <c r="U10883" i="1"/>
  <c r="U10884" i="1"/>
  <c r="U10885" i="1"/>
  <c r="U10886" i="1"/>
  <c r="U10887" i="1"/>
  <c r="U10888" i="1"/>
  <c r="U10889" i="1"/>
  <c r="U10890" i="1"/>
  <c r="U10891" i="1"/>
  <c r="U10892" i="1"/>
  <c r="U10893" i="1"/>
  <c r="U10894" i="1"/>
  <c r="U10895" i="1"/>
  <c r="U10896" i="1"/>
  <c r="U10897" i="1"/>
  <c r="U10898" i="1"/>
  <c r="U10899" i="1"/>
  <c r="U10900" i="1"/>
  <c r="U10901" i="1"/>
  <c r="U10902" i="1"/>
  <c r="U10903" i="1"/>
  <c r="U10904" i="1"/>
  <c r="U10905" i="1"/>
  <c r="U10906" i="1"/>
  <c r="U10907" i="1"/>
  <c r="U10908" i="1"/>
  <c r="U10909" i="1"/>
  <c r="U10910" i="1"/>
  <c r="U10911" i="1"/>
  <c r="U10912" i="1"/>
  <c r="U10913" i="1"/>
  <c r="U10914" i="1"/>
  <c r="U10915" i="1"/>
  <c r="U10916" i="1"/>
  <c r="U10917" i="1"/>
  <c r="U10918" i="1"/>
  <c r="U10919" i="1"/>
  <c r="U10920" i="1"/>
  <c r="U10921" i="1"/>
  <c r="U10922" i="1"/>
  <c r="U10923" i="1"/>
  <c r="U10924" i="1"/>
  <c r="U10925" i="1"/>
  <c r="U10926" i="1"/>
  <c r="U10927" i="1"/>
  <c r="U10928" i="1"/>
  <c r="U10929" i="1"/>
  <c r="U10930" i="1"/>
  <c r="U10931" i="1"/>
  <c r="U10932" i="1"/>
  <c r="U10933" i="1"/>
  <c r="U10934" i="1"/>
  <c r="U10935" i="1"/>
  <c r="U10936" i="1"/>
  <c r="U10937" i="1"/>
  <c r="U10938" i="1"/>
  <c r="U10939" i="1"/>
  <c r="U10940" i="1"/>
  <c r="U10941" i="1"/>
  <c r="U10942" i="1"/>
  <c r="U10943" i="1"/>
  <c r="U10944" i="1"/>
  <c r="U10945" i="1"/>
  <c r="U10946" i="1"/>
  <c r="U10947" i="1"/>
  <c r="U10948" i="1"/>
  <c r="U10949" i="1"/>
  <c r="U10950" i="1"/>
  <c r="U10951" i="1"/>
  <c r="U10952" i="1"/>
  <c r="U10953" i="1"/>
  <c r="U10954" i="1"/>
  <c r="U10955" i="1"/>
  <c r="U10956" i="1"/>
  <c r="U10957" i="1"/>
  <c r="U10958" i="1"/>
  <c r="U10959" i="1"/>
  <c r="U10960" i="1"/>
  <c r="U10961" i="1"/>
  <c r="U10962" i="1"/>
  <c r="U10963" i="1"/>
  <c r="U10964" i="1"/>
  <c r="U10965" i="1"/>
  <c r="U10966" i="1"/>
  <c r="U10967" i="1"/>
  <c r="U10968" i="1"/>
  <c r="U10969" i="1"/>
  <c r="U10970" i="1"/>
  <c r="U10971" i="1"/>
  <c r="U10972" i="1"/>
  <c r="U10973" i="1"/>
  <c r="U10974" i="1"/>
  <c r="U10975" i="1"/>
  <c r="U10976" i="1"/>
  <c r="U10977" i="1"/>
  <c r="U10978" i="1"/>
  <c r="U10979" i="1"/>
  <c r="U10980" i="1"/>
  <c r="U10981" i="1"/>
  <c r="U10982" i="1"/>
  <c r="U10983" i="1"/>
  <c r="U10984" i="1"/>
  <c r="U10985" i="1"/>
  <c r="U10986" i="1"/>
  <c r="U10987" i="1"/>
  <c r="U10988" i="1"/>
  <c r="U10989" i="1"/>
  <c r="U10990" i="1"/>
  <c r="U10991" i="1"/>
  <c r="U10992" i="1"/>
  <c r="U10993" i="1"/>
  <c r="U10994" i="1"/>
  <c r="U10995" i="1"/>
  <c r="U10996" i="1"/>
  <c r="U10997" i="1"/>
  <c r="U10998" i="1"/>
  <c r="U10999" i="1"/>
  <c r="U11000" i="1"/>
  <c r="U11001" i="1"/>
  <c r="U11002" i="1"/>
  <c r="U11003" i="1"/>
  <c r="U11004" i="1"/>
  <c r="U11005" i="1"/>
  <c r="U11006" i="1"/>
  <c r="U11007" i="1"/>
  <c r="U11008" i="1"/>
  <c r="U11009" i="1"/>
  <c r="U11010" i="1"/>
  <c r="U11011" i="1"/>
  <c r="U11012" i="1"/>
  <c r="U11013" i="1"/>
  <c r="U11014" i="1"/>
  <c r="U11015" i="1"/>
  <c r="U11016" i="1"/>
  <c r="U11017" i="1"/>
  <c r="U11018" i="1"/>
  <c r="U11019" i="1"/>
  <c r="U11020" i="1"/>
  <c r="U11021" i="1"/>
  <c r="U11022" i="1"/>
  <c r="U11023" i="1"/>
  <c r="U11024" i="1"/>
  <c r="U11025" i="1"/>
  <c r="U11026" i="1"/>
  <c r="U11027" i="1"/>
  <c r="U11028" i="1"/>
  <c r="U11029" i="1"/>
  <c r="U11030" i="1"/>
  <c r="U11031" i="1"/>
  <c r="U11032" i="1"/>
  <c r="U11033" i="1"/>
  <c r="U11034" i="1"/>
  <c r="U11035" i="1"/>
  <c r="U11036" i="1"/>
  <c r="U11037" i="1"/>
  <c r="U11038" i="1"/>
  <c r="U11039" i="1"/>
  <c r="U11040" i="1"/>
  <c r="U11041" i="1"/>
  <c r="U11042" i="1"/>
  <c r="U11043" i="1"/>
  <c r="U11044" i="1"/>
  <c r="U11045" i="1"/>
  <c r="U11046" i="1"/>
  <c r="U11047" i="1"/>
  <c r="U11048" i="1"/>
  <c r="U11049" i="1"/>
  <c r="U11050" i="1"/>
  <c r="U11051" i="1"/>
  <c r="U11052" i="1"/>
  <c r="U11053" i="1"/>
  <c r="U11054" i="1"/>
  <c r="U11055" i="1"/>
  <c r="U11056" i="1"/>
  <c r="U11057" i="1"/>
  <c r="U11058" i="1"/>
  <c r="U11059" i="1"/>
  <c r="U11060" i="1"/>
  <c r="U11061" i="1"/>
  <c r="U11062" i="1"/>
  <c r="U11063" i="1"/>
  <c r="U11064" i="1"/>
  <c r="U11065" i="1"/>
  <c r="U11066" i="1"/>
  <c r="U11067" i="1"/>
  <c r="U11068" i="1"/>
  <c r="U11069" i="1"/>
  <c r="U11070" i="1"/>
  <c r="U11071" i="1"/>
  <c r="U11072" i="1"/>
  <c r="U11073" i="1"/>
  <c r="U11074" i="1"/>
  <c r="U11075" i="1"/>
  <c r="U11076" i="1"/>
  <c r="U11077" i="1"/>
  <c r="U11078" i="1"/>
  <c r="U11079" i="1"/>
  <c r="U11080" i="1"/>
  <c r="U11081" i="1"/>
  <c r="U11082" i="1"/>
  <c r="U11083" i="1"/>
  <c r="U11084" i="1"/>
  <c r="U11085" i="1"/>
  <c r="U11086" i="1"/>
  <c r="U11087" i="1"/>
  <c r="U11088" i="1"/>
  <c r="U11089" i="1"/>
  <c r="U11090" i="1"/>
  <c r="U11091" i="1"/>
  <c r="U11092" i="1"/>
  <c r="U11093" i="1"/>
  <c r="U11094" i="1"/>
  <c r="U11095" i="1"/>
  <c r="U11096" i="1"/>
  <c r="U11097" i="1"/>
  <c r="U11098" i="1"/>
  <c r="U11099" i="1"/>
  <c r="U11100" i="1"/>
  <c r="U11101" i="1"/>
  <c r="U11102" i="1"/>
  <c r="U11103" i="1"/>
  <c r="U11104" i="1"/>
  <c r="U11105" i="1"/>
  <c r="U11106" i="1"/>
  <c r="U11107" i="1"/>
  <c r="U11108" i="1"/>
  <c r="U11109" i="1"/>
  <c r="U11110" i="1"/>
  <c r="U11111" i="1"/>
  <c r="U11112" i="1"/>
  <c r="U11113" i="1"/>
  <c r="U11114" i="1"/>
  <c r="U11115" i="1"/>
  <c r="U11116" i="1"/>
  <c r="U11117" i="1"/>
  <c r="U11118" i="1"/>
  <c r="U11119" i="1"/>
  <c r="U11120" i="1"/>
  <c r="U11121" i="1"/>
  <c r="U11122" i="1"/>
  <c r="U11123" i="1"/>
  <c r="U11124" i="1"/>
  <c r="U11125" i="1"/>
  <c r="U11126" i="1"/>
  <c r="U11127" i="1"/>
  <c r="U11128" i="1"/>
  <c r="U11129" i="1"/>
  <c r="U11130" i="1"/>
  <c r="U11131" i="1"/>
  <c r="U11132" i="1"/>
  <c r="U11133" i="1"/>
  <c r="U11134" i="1"/>
  <c r="U11135" i="1"/>
  <c r="U11136" i="1"/>
  <c r="U11137" i="1"/>
  <c r="U11138" i="1"/>
  <c r="U11139" i="1"/>
  <c r="U11140" i="1"/>
  <c r="U11141" i="1"/>
  <c r="U11142" i="1"/>
  <c r="U11143" i="1"/>
  <c r="U11144" i="1"/>
  <c r="U11145" i="1"/>
  <c r="U11146" i="1"/>
  <c r="U11147" i="1"/>
  <c r="U11148" i="1"/>
  <c r="U11149" i="1"/>
  <c r="U11150" i="1"/>
  <c r="U11151" i="1"/>
  <c r="U11152" i="1"/>
  <c r="U11153" i="1"/>
  <c r="U11154" i="1"/>
  <c r="U11155" i="1"/>
  <c r="U11156" i="1"/>
  <c r="U11157" i="1"/>
  <c r="U11158" i="1"/>
  <c r="U11159" i="1"/>
  <c r="U11160" i="1"/>
  <c r="U11161" i="1"/>
  <c r="U11162" i="1"/>
  <c r="U11163" i="1"/>
  <c r="U11164" i="1"/>
  <c r="U11165" i="1"/>
  <c r="U11166" i="1"/>
  <c r="U11167" i="1"/>
  <c r="U11168" i="1"/>
  <c r="U11169" i="1"/>
  <c r="U11170" i="1"/>
  <c r="U11171" i="1"/>
  <c r="U11172" i="1"/>
  <c r="U11173" i="1"/>
  <c r="U11174" i="1"/>
  <c r="U11175" i="1"/>
  <c r="U11176" i="1"/>
  <c r="U11177" i="1"/>
  <c r="U11178" i="1"/>
  <c r="U11179" i="1"/>
  <c r="U11180" i="1"/>
  <c r="U11181" i="1"/>
  <c r="U11182" i="1"/>
  <c r="U11183" i="1"/>
  <c r="U11184" i="1"/>
  <c r="U11185" i="1"/>
  <c r="U11186" i="1"/>
  <c r="U11187" i="1"/>
  <c r="U11188" i="1"/>
  <c r="U11189" i="1"/>
  <c r="U11190" i="1"/>
  <c r="U11191" i="1"/>
  <c r="U11192" i="1"/>
  <c r="U11193" i="1"/>
  <c r="U11194" i="1"/>
  <c r="U11195" i="1"/>
  <c r="U11196" i="1"/>
  <c r="U11197" i="1"/>
  <c r="U11198" i="1"/>
  <c r="U11199" i="1"/>
  <c r="U11200" i="1"/>
  <c r="U11201" i="1"/>
  <c r="U11202" i="1"/>
  <c r="U11203" i="1"/>
  <c r="U11204" i="1"/>
  <c r="U11205" i="1"/>
  <c r="U11206" i="1"/>
  <c r="U11207" i="1"/>
  <c r="U11208" i="1"/>
  <c r="U11209" i="1"/>
  <c r="U11210" i="1"/>
  <c r="U11211" i="1"/>
  <c r="U11212" i="1"/>
  <c r="U11213" i="1"/>
  <c r="U11214" i="1"/>
  <c r="U11215" i="1"/>
  <c r="U11216" i="1"/>
  <c r="U11217" i="1"/>
  <c r="U11218" i="1"/>
  <c r="U11219" i="1"/>
  <c r="U11220" i="1"/>
  <c r="U11221" i="1"/>
  <c r="U11222" i="1"/>
  <c r="U11223" i="1"/>
  <c r="U11224" i="1"/>
  <c r="U11225" i="1"/>
  <c r="U11226" i="1"/>
  <c r="U11227" i="1"/>
  <c r="U11228" i="1"/>
  <c r="U11229" i="1"/>
  <c r="U11230" i="1"/>
  <c r="U11231" i="1"/>
  <c r="U11232" i="1"/>
  <c r="U11233" i="1"/>
  <c r="U11234" i="1"/>
  <c r="U11235" i="1"/>
  <c r="U11236" i="1"/>
  <c r="U11237" i="1"/>
  <c r="U11238" i="1"/>
  <c r="U11239" i="1"/>
  <c r="U11240" i="1"/>
  <c r="U11241" i="1"/>
  <c r="U11242" i="1"/>
  <c r="U11243" i="1"/>
  <c r="U11244" i="1"/>
  <c r="U11245" i="1"/>
  <c r="U11246" i="1"/>
  <c r="U11247" i="1"/>
  <c r="U11248" i="1"/>
  <c r="U11249" i="1"/>
  <c r="U11250" i="1"/>
  <c r="U11251" i="1"/>
  <c r="U11252" i="1"/>
  <c r="U11253" i="1"/>
  <c r="U11254" i="1"/>
  <c r="U11255" i="1"/>
  <c r="U11256" i="1"/>
  <c r="U11257" i="1"/>
  <c r="U11258" i="1"/>
  <c r="U11259" i="1"/>
  <c r="U11260" i="1"/>
  <c r="U11261" i="1"/>
  <c r="U11262" i="1"/>
  <c r="U11263" i="1"/>
  <c r="U11264" i="1"/>
  <c r="U11265" i="1"/>
  <c r="U11266" i="1"/>
  <c r="U11267" i="1"/>
  <c r="U11268" i="1"/>
  <c r="U11269" i="1"/>
  <c r="U11270" i="1"/>
  <c r="U11271" i="1"/>
  <c r="U11272" i="1"/>
  <c r="U11273" i="1"/>
  <c r="U11274" i="1"/>
  <c r="U11275" i="1"/>
  <c r="U11276" i="1"/>
  <c r="U11277" i="1"/>
  <c r="U11278" i="1"/>
  <c r="U11279" i="1"/>
  <c r="U11280" i="1"/>
  <c r="U11281" i="1"/>
  <c r="U11282" i="1"/>
  <c r="U11283" i="1"/>
  <c r="U11284" i="1"/>
  <c r="U11285" i="1"/>
  <c r="U11286" i="1"/>
  <c r="U11287" i="1"/>
  <c r="U11288" i="1"/>
  <c r="U11289" i="1"/>
  <c r="U11290" i="1"/>
  <c r="U11291" i="1"/>
  <c r="U11292" i="1"/>
  <c r="U11293" i="1"/>
  <c r="U11294" i="1"/>
  <c r="U11295" i="1"/>
  <c r="U11296" i="1"/>
  <c r="U11297" i="1"/>
  <c r="U11298" i="1"/>
  <c r="U11299" i="1"/>
  <c r="U11300" i="1"/>
  <c r="U11301" i="1"/>
  <c r="U11302" i="1"/>
  <c r="U11303" i="1"/>
  <c r="U11304" i="1"/>
  <c r="U11305" i="1"/>
  <c r="U11306" i="1"/>
  <c r="U11307" i="1"/>
  <c r="U11308" i="1"/>
  <c r="U11309" i="1"/>
  <c r="U11310" i="1"/>
  <c r="U11311" i="1"/>
  <c r="U11312" i="1"/>
  <c r="U11313" i="1"/>
  <c r="U11314" i="1"/>
  <c r="U11315" i="1"/>
  <c r="U11316" i="1"/>
  <c r="U11317" i="1"/>
  <c r="U11318" i="1"/>
  <c r="U11319" i="1"/>
  <c r="U11320" i="1"/>
  <c r="U11321" i="1"/>
  <c r="U11322" i="1"/>
  <c r="U11323" i="1"/>
  <c r="U11324" i="1"/>
  <c r="U11325" i="1"/>
  <c r="U11326" i="1"/>
  <c r="U11327" i="1"/>
  <c r="U11328" i="1"/>
  <c r="U11329" i="1"/>
  <c r="U11330" i="1"/>
  <c r="U11331" i="1"/>
  <c r="U11332" i="1"/>
  <c r="U11333" i="1"/>
  <c r="U11334" i="1"/>
  <c r="U11335" i="1"/>
  <c r="U11336" i="1"/>
  <c r="U11337" i="1"/>
  <c r="U11338" i="1"/>
  <c r="U11339" i="1"/>
  <c r="U11340" i="1"/>
  <c r="U11341" i="1"/>
  <c r="U11342" i="1"/>
  <c r="U11343" i="1"/>
  <c r="U11344" i="1"/>
  <c r="U11345" i="1"/>
  <c r="U11346" i="1"/>
  <c r="U11347" i="1"/>
  <c r="U11348" i="1"/>
  <c r="U11349" i="1"/>
  <c r="U11350" i="1"/>
  <c r="U11351" i="1"/>
  <c r="U11352" i="1"/>
  <c r="U11353" i="1"/>
  <c r="U11354" i="1"/>
  <c r="U11355" i="1"/>
  <c r="U11356" i="1"/>
  <c r="U11357" i="1"/>
  <c r="U11358" i="1"/>
  <c r="U11359" i="1"/>
  <c r="U11360" i="1"/>
  <c r="U11361" i="1"/>
  <c r="U11362" i="1"/>
  <c r="U11363" i="1"/>
  <c r="U11364" i="1"/>
  <c r="U11365" i="1"/>
  <c r="U11366" i="1"/>
  <c r="U11367" i="1"/>
  <c r="U11368" i="1"/>
  <c r="U11369" i="1"/>
  <c r="U11370" i="1"/>
  <c r="U11371" i="1"/>
  <c r="U11372" i="1"/>
  <c r="U11373" i="1"/>
  <c r="U11374" i="1"/>
  <c r="U11375" i="1"/>
  <c r="U11376" i="1"/>
  <c r="U11377" i="1"/>
  <c r="U11378" i="1"/>
  <c r="U11379" i="1"/>
  <c r="U11380" i="1"/>
  <c r="U11381" i="1"/>
  <c r="U11382" i="1"/>
  <c r="U11383" i="1"/>
  <c r="U11384" i="1"/>
  <c r="U11385" i="1"/>
  <c r="U11386" i="1"/>
  <c r="U11387" i="1"/>
  <c r="U11388" i="1"/>
  <c r="U11389" i="1"/>
  <c r="U11390" i="1"/>
  <c r="U11391" i="1"/>
  <c r="U11392" i="1"/>
  <c r="U11393" i="1"/>
  <c r="U11394" i="1"/>
  <c r="U11395" i="1"/>
  <c r="U11396" i="1"/>
  <c r="U11397" i="1"/>
  <c r="U11398" i="1"/>
  <c r="U11399" i="1"/>
  <c r="U11400" i="1"/>
  <c r="U11401" i="1"/>
  <c r="U11402" i="1"/>
  <c r="U11403" i="1"/>
  <c r="U11404" i="1"/>
  <c r="U11405" i="1"/>
  <c r="U11406" i="1"/>
  <c r="U11407" i="1"/>
  <c r="U11408" i="1"/>
  <c r="U11409" i="1"/>
  <c r="U11410" i="1"/>
  <c r="U11411" i="1"/>
  <c r="U11412" i="1"/>
  <c r="U11413" i="1"/>
  <c r="U11414" i="1"/>
  <c r="U11415" i="1"/>
  <c r="U11416" i="1"/>
  <c r="U11417" i="1"/>
  <c r="U11418" i="1"/>
  <c r="U11419" i="1"/>
  <c r="U11420" i="1"/>
  <c r="U11421" i="1"/>
  <c r="U11422" i="1"/>
  <c r="U11423" i="1"/>
  <c r="U11424" i="1"/>
  <c r="U11425" i="1"/>
  <c r="U11426" i="1"/>
  <c r="U11427" i="1"/>
  <c r="U11428" i="1"/>
  <c r="U11429" i="1"/>
  <c r="U11430" i="1"/>
  <c r="U11431" i="1"/>
  <c r="U11432" i="1"/>
  <c r="U11433" i="1"/>
  <c r="U11434" i="1"/>
  <c r="U11435" i="1"/>
  <c r="U11436" i="1"/>
  <c r="U11437" i="1"/>
  <c r="U11438" i="1"/>
  <c r="U11439" i="1"/>
  <c r="U11440" i="1"/>
  <c r="U11441" i="1"/>
  <c r="U11442" i="1"/>
  <c r="U11443" i="1"/>
  <c r="U11444" i="1"/>
  <c r="U11445" i="1"/>
  <c r="U11446" i="1"/>
  <c r="U11447" i="1"/>
  <c r="U11448" i="1"/>
  <c r="U11449" i="1"/>
  <c r="U11450" i="1"/>
  <c r="U11451" i="1"/>
  <c r="U11452" i="1"/>
  <c r="U11453" i="1"/>
  <c r="U11454" i="1"/>
  <c r="U11455" i="1"/>
  <c r="U11456" i="1"/>
  <c r="U11457" i="1"/>
  <c r="U11458" i="1"/>
  <c r="U11459" i="1"/>
  <c r="U11460" i="1"/>
  <c r="U11461" i="1"/>
  <c r="U11462" i="1"/>
  <c r="U11463" i="1"/>
  <c r="U11464" i="1"/>
  <c r="U11465" i="1"/>
  <c r="U11466" i="1"/>
  <c r="U11467" i="1"/>
  <c r="U11468" i="1"/>
  <c r="U11469" i="1"/>
  <c r="U11470" i="1"/>
  <c r="U11471" i="1"/>
  <c r="U11472" i="1"/>
  <c r="U11473" i="1"/>
  <c r="U11474" i="1"/>
  <c r="U11475" i="1"/>
  <c r="U11476" i="1"/>
  <c r="U11477" i="1"/>
  <c r="U11478" i="1"/>
  <c r="U11479" i="1"/>
  <c r="U11480" i="1"/>
  <c r="U11481" i="1"/>
  <c r="U11482" i="1"/>
  <c r="U11483" i="1"/>
  <c r="U11484" i="1"/>
  <c r="U11485" i="1"/>
  <c r="U11486" i="1"/>
  <c r="U11487" i="1"/>
  <c r="U11488" i="1"/>
  <c r="U11489" i="1"/>
  <c r="U11490" i="1"/>
  <c r="U11491" i="1"/>
  <c r="U11492" i="1"/>
  <c r="U11493" i="1"/>
  <c r="U11494" i="1"/>
  <c r="U11495" i="1"/>
  <c r="U11496" i="1"/>
  <c r="U11497" i="1"/>
  <c r="U11498" i="1"/>
  <c r="U11499" i="1"/>
  <c r="U11500" i="1"/>
  <c r="U11501" i="1"/>
  <c r="U11502" i="1"/>
  <c r="U11503" i="1"/>
  <c r="U11504" i="1"/>
  <c r="U11505" i="1"/>
  <c r="U11506" i="1"/>
  <c r="U11507" i="1"/>
  <c r="U11508" i="1"/>
  <c r="U11509" i="1"/>
  <c r="U11510" i="1"/>
  <c r="U11511" i="1"/>
  <c r="U11512" i="1"/>
  <c r="U11513" i="1"/>
  <c r="U11514" i="1"/>
  <c r="U11515" i="1"/>
  <c r="U11516" i="1"/>
  <c r="U11517" i="1"/>
  <c r="U11518" i="1"/>
  <c r="U11519" i="1"/>
  <c r="U11520" i="1"/>
  <c r="U11521" i="1"/>
  <c r="U11522" i="1"/>
  <c r="U11523" i="1"/>
  <c r="U11524" i="1"/>
  <c r="U11525" i="1"/>
  <c r="U11526" i="1"/>
  <c r="U11527" i="1"/>
  <c r="U11528" i="1"/>
  <c r="U11529" i="1"/>
  <c r="U11530" i="1"/>
  <c r="U11531" i="1"/>
  <c r="U11532" i="1"/>
  <c r="U11533" i="1"/>
  <c r="U11534" i="1"/>
  <c r="U11535" i="1"/>
  <c r="U11536" i="1"/>
  <c r="U11537" i="1"/>
  <c r="U11538" i="1"/>
  <c r="U11539" i="1"/>
  <c r="U11540" i="1"/>
  <c r="U11541" i="1"/>
  <c r="U11542" i="1"/>
  <c r="U11543" i="1"/>
  <c r="U11544" i="1"/>
  <c r="U11545" i="1"/>
  <c r="U11546" i="1"/>
  <c r="U11547" i="1"/>
  <c r="U11548" i="1"/>
  <c r="U11549" i="1"/>
  <c r="U11550" i="1"/>
  <c r="U11551" i="1"/>
  <c r="U11552" i="1"/>
  <c r="U11553" i="1"/>
  <c r="U11554" i="1"/>
  <c r="U11555" i="1"/>
  <c r="U11556" i="1"/>
  <c r="U11557" i="1"/>
  <c r="U11558" i="1"/>
  <c r="U11559" i="1"/>
  <c r="U11560" i="1"/>
  <c r="U11561" i="1"/>
  <c r="U11562" i="1"/>
  <c r="U11563" i="1"/>
  <c r="U11564" i="1"/>
  <c r="U11565" i="1"/>
  <c r="U11566" i="1"/>
  <c r="U11567" i="1"/>
  <c r="U11568" i="1"/>
  <c r="U11569" i="1"/>
  <c r="U11570" i="1"/>
  <c r="U11571" i="1"/>
  <c r="U11572" i="1"/>
  <c r="U11573" i="1"/>
  <c r="U11574" i="1"/>
  <c r="U11575" i="1"/>
  <c r="U11576" i="1"/>
  <c r="U11577" i="1"/>
  <c r="U11578" i="1"/>
  <c r="U11579" i="1"/>
  <c r="U11580" i="1"/>
  <c r="U11581" i="1"/>
  <c r="U11582" i="1"/>
  <c r="U11583" i="1"/>
  <c r="U11584" i="1"/>
  <c r="U11585" i="1"/>
  <c r="U11586" i="1"/>
  <c r="U11587" i="1"/>
  <c r="U11588" i="1"/>
  <c r="U11589" i="1"/>
  <c r="U11590" i="1"/>
  <c r="U11591" i="1"/>
  <c r="U11592" i="1"/>
  <c r="U11593" i="1"/>
  <c r="U11594" i="1"/>
  <c r="U11595" i="1"/>
  <c r="U11596" i="1"/>
  <c r="U11597" i="1"/>
  <c r="U11598" i="1"/>
  <c r="U11599" i="1"/>
  <c r="U11600" i="1"/>
  <c r="U11601" i="1"/>
  <c r="U11602" i="1"/>
  <c r="U11603" i="1"/>
  <c r="U11604" i="1"/>
  <c r="U11605" i="1"/>
  <c r="U11606" i="1"/>
  <c r="U11607" i="1"/>
  <c r="U11608" i="1"/>
  <c r="U11609" i="1"/>
  <c r="U11610" i="1"/>
  <c r="U11611" i="1"/>
  <c r="U11612" i="1"/>
  <c r="U11613" i="1"/>
  <c r="U11614" i="1"/>
  <c r="U11615" i="1"/>
  <c r="U11616" i="1"/>
  <c r="U11617" i="1"/>
  <c r="U11618" i="1"/>
  <c r="U11619" i="1"/>
  <c r="U11620" i="1"/>
  <c r="U11621" i="1"/>
  <c r="U11622" i="1"/>
  <c r="U11623" i="1"/>
  <c r="U11624" i="1"/>
  <c r="U11625" i="1"/>
  <c r="U11626" i="1"/>
  <c r="U11627" i="1"/>
  <c r="U11628" i="1"/>
  <c r="U11629" i="1"/>
  <c r="U11630" i="1"/>
  <c r="U11631" i="1"/>
  <c r="U11632" i="1"/>
  <c r="U11633" i="1"/>
  <c r="U11634" i="1"/>
  <c r="U11635" i="1"/>
  <c r="U11636" i="1"/>
  <c r="U11637" i="1"/>
  <c r="U11638" i="1"/>
  <c r="U11639" i="1"/>
  <c r="U11640" i="1"/>
  <c r="U11641" i="1"/>
  <c r="U11642" i="1"/>
  <c r="U11643" i="1"/>
  <c r="U11644" i="1"/>
  <c r="U11645" i="1"/>
  <c r="U11646" i="1"/>
  <c r="U11647" i="1"/>
  <c r="U11648" i="1"/>
  <c r="U11649" i="1"/>
  <c r="U11650" i="1"/>
  <c r="U11651" i="1"/>
  <c r="U11652" i="1"/>
  <c r="U11653" i="1"/>
  <c r="U11654" i="1"/>
  <c r="U11655" i="1"/>
  <c r="U11656" i="1"/>
  <c r="U11657" i="1"/>
  <c r="U11658" i="1"/>
  <c r="U11659" i="1"/>
  <c r="U11660" i="1"/>
  <c r="U11661" i="1"/>
  <c r="U11662" i="1"/>
  <c r="U11663" i="1"/>
  <c r="U11664" i="1"/>
  <c r="U11665" i="1"/>
  <c r="U11666" i="1"/>
  <c r="U11667" i="1"/>
  <c r="U11668" i="1"/>
  <c r="U11669" i="1"/>
  <c r="U11670" i="1"/>
  <c r="U11671" i="1"/>
  <c r="U11672" i="1"/>
  <c r="U11673" i="1"/>
  <c r="U11674" i="1"/>
  <c r="U11675" i="1"/>
  <c r="U11676" i="1"/>
  <c r="U11677" i="1"/>
  <c r="U11678" i="1"/>
  <c r="U11679" i="1"/>
  <c r="U11680" i="1"/>
  <c r="U11681" i="1"/>
  <c r="U11682" i="1"/>
  <c r="U11683" i="1"/>
  <c r="U11684" i="1"/>
  <c r="U11685" i="1"/>
  <c r="U11686" i="1"/>
  <c r="U11687" i="1"/>
  <c r="U11688" i="1"/>
  <c r="U11689" i="1"/>
  <c r="U11690" i="1"/>
  <c r="U11691" i="1"/>
  <c r="U11692" i="1"/>
  <c r="U11693" i="1"/>
  <c r="U11694" i="1"/>
  <c r="U11695" i="1"/>
  <c r="U11696" i="1"/>
  <c r="U11697" i="1"/>
  <c r="U11698" i="1"/>
  <c r="U11699" i="1"/>
  <c r="U11700" i="1"/>
  <c r="U11701" i="1"/>
  <c r="U11702" i="1"/>
  <c r="U11703" i="1"/>
  <c r="U11704" i="1"/>
  <c r="U11705" i="1"/>
  <c r="U11706" i="1"/>
  <c r="U11707" i="1"/>
  <c r="U11708" i="1"/>
  <c r="U11709" i="1"/>
  <c r="U11710" i="1"/>
  <c r="U11711" i="1"/>
  <c r="U11712" i="1"/>
  <c r="U11713" i="1"/>
  <c r="U11714" i="1"/>
  <c r="U11715" i="1"/>
  <c r="U11716" i="1"/>
  <c r="U11717" i="1"/>
  <c r="U11718" i="1"/>
  <c r="U11719" i="1"/>
  <c r="U11720" i="1"/>
  <c r="U11721" i="1"/>
  <c r="U11722" i="1"/>
  <c r="U11723" i="1"/>
  <c r="U11724" i="1"/>
  <c r="U11725" i="1"/>
  <c r="U11726" i="1"/>
  <c r="U11727" i="1"/>
  <c r="U11728" i="1"/>
  <c r="U11729" i="1"/>
  <c r="U11730" i="1"/>
  <c r="U11731" i="1"/>
  <c r="U11732" i="1"/>
  <c r="U11733" i="1"/>
  <c r="U11734" i="1"/>
  <c r="U11735" i="1"/>
  <c r="U11736" i="1"/>
  <c r="U11737" i="1"/>
  <c r="U11738" i="1"/>
  <c r="U11739" i="1"/>
  <c r="U11740" i="1"/>
  <c r="U11741" i="1"/>
  <c r="U11742" i="1"/>
  <c r="U11743" i="1"/>
  <c r="U11744" i="1"/>
  <c r="U11745" i="1"/>
  <c r="U11746" i="1"/>
  <c r="U11747" i="1"/>
  <c r="U11748" i="1"/>
  <c r="U11749" i="1"/>
  <c r="U11750" i="1"/>
  <c r="U11751" i="1"/>
  <c r="U11752" i="1"/>
  <c r="U11753" i="1"/>
  <c r="U11754" i="1"/>
  <c r="U11755" i="1"/>
  <c r="U11756" i="1"/>
  <c r="U11757" i="1"/>
  <c r="U11758" i="1"/>
  <c r="U11759" i="1"/>
  <c r="U11760" i="1"/>
  <c r="U11761" i="1"/>
  <c r="U11762" i="1"/>
  <c r="U11763" i="1"/>
  <c r="U11764" i="1"/>
  <c r="U11765" i="1"/>
  <c r="U11766" i="1"/>
  <c r="U11767" i="1"/>
  <c r="U11768" i="1"/>
  <c r="U11769" i="1"/>
  <c r="U11770" i="1"/>
  <c r="U11771" i="1"/>
  <c r="U11772" i="1"/>
  <c r="U11773" i="1"/>
  <c r="U11774" i="1"/>
  <c r="U11775" i="1"/>
  <c r="U11776" i="1"/>
  <c r="U11777" i="1"/>
  <c r="U11778" i="1"/>
  <c r="U11779" i="1"/>
  <c r="U11780" i="1"/>
  <c r="U11781" i="1"/>
  <c r="U11782" i="1"/>
  <c r="U11783" i="1"/>
  <c r="U11784" i="1"/>
  <c r="U11785" i="1"/>
  <c r="U11786" i="1"/>
  <c r="U11787" i="1"/>
  <c r="U11788" i="1"/>
  <c r="U11789" i="1"/>
  <c r="U11790" i="1"/>
  <c r="U11791" i="1"/>
  <c r="U11792" i="1"/>
  <c r="U11793" i="1"/>
  <c r="U11794" i="1"/>
  <c r="U11795" i="1"/>
  <c r="U11796" i="1"/>
  <c r="U11797" i="1"/>
  <c r="U11798" i="1"/>
  <c r="U11799" i="1"/>
  <c r="U11800" i="1"/>
  <c r="U11801" i="1"/>
  <c r="U11802" i="1"/>
  <c r="U11803" i="1"/>
  <c r="U11804" i="1"/>
  <c r="U11805" i="1"/>
  <c r="U11806" i="1"/>
  <c r="U11807" i="1"/>
  <c r="U11808" i="1"/>
  <c r="U11809" i="1"/>
  <c r="U11810" i="1"/>
  <c r="U11811" i="1"/>
  <c r="U11812" i="1"/>
  <c r="U11813" i="1"/>
  <c r="U11814" i="1"/>
  <c r="U11815" i="1"/>
  <c r="U11816" i="1"/>
  <c r="U11817" i="1"/>
  <c r="U11818" i="1"/>
  <c r="U11819" i="1"/>
  <c r="U11820" i="1"/>
  <c r="U11821" i="1"/>
  <c r="U11822" i="1"/>
  <c r="U11823" i="1"/>
  <c r="U11824" i="1"/>
  <c r="U11825" i="1"/>
  <c r="U11826" i="1"/>
  <c r="U11827" i="1"/>
  <c r="U11828" i="1"/>
  <c r="U11829" i="1"/>
  <c r="U11830" i="1"/>
  <c r="U11831" i="1"/>
  <c r="U11832" i="1"/>
  <c r="U11833" i="1"/>
  <c r="U11834" i="1"/>
  <c r="U11835" i="1"/>
  <c r="U11836" i="1"/>
  <c r="U11837" i="1"/>
  <c r="U11838" i="1"/>
  <c r="U11839" i="1"/>
  <c r="U11840" i="1"/>
  <c r="U11841" i="1"/>
  <c r="U11842" i="1"/>
  <c r="U11843" i="1"/>
  <c r="U11844" i="1"/>
  <c r="U11845" i="1"/>
  <c r="U11846" i="1"/>
  <c r="U11847" i="1"/>
  <c r="U11848" i="1"/>
  <c r="U11849" i="1"/>
  <c r="U11850" i="1"/>
  <c r="U11851" i="1"/>
  <c r="U11852" i="1"/>
  <c r="U11853" i="1"/>
  <c r="U11854" i="1"/>
  <c r="U11855" i="1"/>
  <c r="U11856" i="1"/>
  <c r="U11857" i="1"/>
  <c r="U11858" i="1"/>
  <c r="U11859" i="1"/>
  <c r="U11860" i="1"/>
  <c r="U11861" i="1"/>
  <c r="U11862" i="1"/>
  <c r="U11863" i="1"/>
  <c r="U11864" i="1"/>
  <c r="U11865" i="1"/>
  <c r="U11866" i="1"/>
  <c r="U11867" i="1"/>
  <c r="U11868" i="1"/>
  <c r="U11869" i="1"/>
  <c r="U11870" i="1"/>
  <c r="U11871" i="1"/>
  <c r="U11872" i="1"/>
  <c r="U11873" i="1"/>
  <c r="U11874" i="1"/>
  <c r="U11875" i="1"/>
  <c r="U11876" i="1"/>
  <c r="U11877" i="1"/>
  <c r="U11878" i="1"/>
  <c r="U11879" i="1"/>
  <c r="U11880" i="1"/>
  <c r="U11881" i="1"/>
  <c r="U11882" i="1"/>
  <c r="U11883" i="1"/>
  <c r="U11884" i="1"/>
  <c r="U11885" i="1"/>
  <c r="U11886" i="1"/>
  <c r="U11887" i="1"/>
  <c r="U11888" i="1"/>
  <c r="U11889" i="1"/>
  <c r="U11890" i="1"/>
  <c r="U11891" i="1"/>
  <c r="U11892" i="1"/>
  <c r="U11893" i="1"/>
  <c r="U11894" i="1"/>
  <c r="U11895" i="1"/>
  <c r="U11896" i="1"/>
  <c r="U11897" i="1"/>
  <c r="U11898" i="1"/>
  <c r="U11899" i="1"/>
  <c r="U11900" i="1"/>
  <c r="U11901" i="1"/>
  <c r="U11902" i="1"/>
  <c r="U11903" i="1"/>
  <c r="U11904" i="1"/>
  <c r="U11905" i="1"/>
  <c r="U11906" i="1"/>
  <c r="U11907" i="1"/>
  <c r="U11908" i="1"/>
  <c r="U11909" i="1"/>
  <c r="U11910" i="1"/>
  <c r="U11911" i="1"/>
  <c r="U11912" i="1"/>
  <c r="U11913" i="1"/>
  <c r="U11914" i="1"/>
  <c r="U11915" i="1"/>
  <c r="U11916" i="1"/>
  <c r="U11917" i="1"/>
  <c r="U11918" i="1"/>
  <c r="U11919" i="1"/>
  <c r="U11920" i="1"/>
  <c r="U11921" i="1"/>
  <c r="U11922" i="1"/>
  <c r="U11923" i="1"/>
  <c r="U11924" i="1"/>
  <c r="U11925" i="1"/>
  <c r="U11926" i="1"/>
  <c r="U11927" i="1"/>
  <c r="U11928" i="1"/>
  <c r="U11929" i="1"/>
  <c r="U11930" i="1"/>
  <c r="U11931" i="1"/>
  <c r="U11932" i="1"/>
  <c r="U11933" i="1"/>
  <c r="U11934" i="1"/>
  <c r="U11935" i="1"/>
  <c r="U11936" i="1"/>
  <c r="U11937" i="1"/>
  <c r="U11938" i="1"/>
  <c r="U11939" i="1"/>
  <c r="U11940" i="1"/>
  <c r="U11941" i="1"/>
  <c r="U11942" i="1"/>
  <c r="U11943" i="1"/>
  <c r="U11944" i="1"/>
  <c r="U11945" i="1"/>
  <c r="U11946" i="1"/>
  <c r="U11947" i="1"/>
  <c r="U11948" i="1"/>
  <c r="U11949" i="1"/>
  <c r="U11950" i="1"/>
  <c r="U11951" i="1"/>
  <c r="U11952" i="1"/>
  <c r="U11953" i="1"/>
  <c r="U11954" i="1"/>
  <c r="U11955" i="1"/>
  <c r="U11956" i="1"/>
  <c r="U11957" i="1"/>
  <c r="U11958" i="1"/>
  <c r="U11959" i="1"/>
  <c r="U11960" i="1"/>
  <c r="U11961" i="1"/>
  <c r="U11962" i="1"/>
  <c r="U11963" i="1"/>
  <c r="U11964" i="1"/>
  <c r="U11965" i="1"/>
  <c r="U11966" i="1"/>
  <c r="U11967" i="1"/>
  <c r="U11968" i="1"/>
  <c r="U11969" i="1"/>
  <c r="U11970" i="1"/>
  <c r="U11971" i="1"/>
  <c r="U11972" i="1"/>
  <c r="U11973" i="1"/>
  <c r="U11974" i="1"/>
  <c r="U11975" i="1"/>
  <c r="U11976" i="1"/>
  <c r="U11977" i="1"/>
  <c r="U11978" i="1"/>
  <c r="U11979" i="1"/>
  <c r="U11980" i="1"/>
  <c r="U11981" i="1"/>
  <c r="U11982" i="1"/>
  <c r="U11983" i="1"/>
  <c r="U11984" i="1"/>
  <c r="U11985" i="1"/>
  <c r="U11986" i="1"/>
  <c r="U11987" i="1"/>
  <c r="U11988" i="1"/>
  <c r="U11989" i="1"/>
  <c r="U11990" i="1"/>
  <c r="U11991" i="1"/>
  <c r="U11992" i="1"/>
  <c r="U11993" i="1"/>
  <c r="U11994" i="1"/>
  <c r="U11995" i="1"/>
  <c r="U11996" i="1"/>
  <c r="U11997" i="1"/>
  <c r="U11998" i="1"/>
  <c r="U11999" i="1"/>
  <c r="U12000" i="1"/>
  <c r="U120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10002" i="1"/>
  <c r="T10003" i="1"/>
  <c r="T10004" i="1"/>
  <c r="T10005" i="1"/>
  <c r="T10006" i="1"/>
  <c r="T10007" i="1"/>
  <c r="T10008" i="1"/>
  <c r="T10009" i="1"/>
  <c r="T10010" i="1"/>
  <c r="T10011" i="1"/>
  <c r="T10012" i="1"/>
  <c r="T10013" i="1"/>
  <c r="T10014" i="1"/>
  <c r="T10015" i="1"/>
  <c r="T10016" i="1"/>
  <c r="T10017" i="1"/>
  <c r="T10018" i="1"/>
  <c r="T10019" i="1"/>
  <c r="T10020" i="1"/>
  <c r="T10021" i="1"/>
  <c r="T10022" i="1"/>
  <c r="T10023" i="1"/>
  <c r="T10024" i="1"/>
  <c r="T10025" i="1"/>
  <c r="T10026" i="1"/>
  <c r="T10027" i="1"/>
  <c r="T10028" i="1"/>
  <c r="T10029" i="1"/>
  <c r="T10030" i="1"/>
  <c r="T10031" i="1"/>
  <c r="T10032" i="1"/>
  <c r="T10033" i="1"/>
  <c r="T10034" i="1"/>
  <c r="T10035" i="1"/>
  <c r="T10036" i="1"/>
  <c r="T10037" i="1"/>
  <c r="T10038" i="1"/>
  <c r="T10039" i="1"/>
  <c r="T10040" i="1"/>
  <c r="T10041" i="1"/>
  <c r="T10042" i="1"/>
  <c r="T10043" i="1"/>
  <c r="T10044" i="1"/>
  <c r="T10045" i="1"/>
  <c r="T10046" i="1"/>
  <c r="T10047" i="1"/>
  <c r="T10048" i="1"/>
  <c r="T10049" i="1"/>
  <c r="T10050" i="1"/>
  <c r="T10051" i="1"/>
  <c r="T10052" i="1"/>
  <c r="T10053" i="1"/>
  <c r="T10054" i="1"/>
  <c r="T10055" i="1"/>
  <c r="T10056" i="1"/>
  <c r="T10057" i="1"/>
  <c r="T10058" i="1"/>
  <c r="T10059" i="1"/>
  <c r="T10060" i="1"/>
  <c r="T10061" i="1"/>
  <c r="T10062" i="1"/>
  <c r="T10063" i="1"/>
  <c r="T10064" i="1"/>
  <c r="T10065" i="1"/>
  <c r="T10066" i="1"/>
  <c r="T10067" i="1"/>
  <c r="T10068" i="1"/>
  <c r="T10069" i="1"/>
  <c r="T10070" i="1"/>
  <c r="T10071" i="1"/>
  <c r="T10072" i="1"/>
  <c r="T10073" i="1"/>
  <c r="T10074" i="1"/>
  <c r="T10075" i="1"/>
  <c r="T10076" i="1"/>
  <c r="T10077" i="1"/>
  <c r="T10078" i="1"/>
  <c r="T10079" i="1"/>
  <c r="T10080" i="1"/>
  <c r="T10081" i="1"/>
  <c r="T10082" i="1"/>
  <c r="T10083" i="1"/>
  <c r="T10084" i="1"/>
  <c r="T10085" i="1"/>
  <c r="T10086" i="1"/>
  <c r="T10087" i="1"/>
  <c r="T10088" i="1"/>
  <c r="T10089" i="1"/>
  <c r="T10090" i="1"/>
  <c r="T10091" i="1"/>
  <c r="T10092" i="1"/>
  <c r="T10093" i="1"/>
  <c r="T10094" i="1"/>
  <c r="T10095" i="1"/>
  <c r="T10096" i="1"/>
  <c r="T10097" i="1"/>
  <c r="T10098" i="1"/>
  <c r="T10099" i="1"/>
  <c r="T10100" i="1"/>
  <c r="T10101" i="1"/>
  <c r="T10102" i="1"/>
  <c r="T10103" i="1"/>
  <c r="T10104" i="1"/>
  <c r="T10105" i="1"/>
  <c r="T10106" i="1"/>
  <c r="T10107" i="1"/>
  <c r="T10108" i="1"/>
  <c r="T10109" i="1"/>
  <c r="T10110" i="1"/>
  <c r="T10111" i="1"/>
  <c r="T10112" i="1"/>
  <c r="T10113" i="1"/>
  <c r="T10114" i="1"/>
  <c r="T10115" i="1"/>
  <c r="T10116" i="1"/>
  <c r="T10117" i="1"/>
  <c r="T10118" i="1"/>
  <c r="T10119" i="1"/>
  <c r="T10120" i="1"/>
  <c r="T10121" i="1"/>
  <c r="T10122" i="1"/>
  <c r="T10123" i="1"/>
  <c r="T10124" i="1"/>
  <c r="T10125" i="1"/>
  <c r="T10126" i="1"/>
  <c r="T10127" i="1"/>
  <c r="T10128" i="1"/>
  <c r="T10129" i="1"/>
  <c r="T10130" i="1"/>
  <c r="T10131" i="1"/>
  <c r="T10132" i="1"/>
  <c r="T10133" i="1"/>
  <c r="T10134" i="1"/>
  <c r="T10135" i="1"/>
  <c r="T10136" i="1"/>
  <c r="T10137" i="1"/>
  <c r="T10138" i="1"/>
  <c r="T10139" i="1"/>
  <c r="T10140" i="1"/>
  <c r="T10141" i="1"/>
  <c r="T10142" i="1"/>
  <c r="T10143" i="1"/>
  <c r="T10144" i="1"/>
  <c r="T10145" i="1"/>
  <c r="T10146" i="1"/>
  <c r="T10147" i="1"/>
  <c r="T10148" i="1"/>
  <c r="T10149" i="1"/>
  <c r="T10150" i="1"/>
  <c r="T10151" i="1"/>
  <c r="T10152" i="1"/>
  <c r="T10153" i="1"/>
  <c r="T10154" i="1"/>
  <c r="T10155" i="1"/>
  <c r="T10156" i="1"/>
  <c r="T10157" i="1"/>
  <c r="T10158" i="1"/>
  <c r="T10159" i="1"/>
  <c r="T10160" i="1"/>
  <c r="T10161" i="1"/>
  <c r="T10162" i="1"/>
  <c r="T10163" i="1"/>
  <c r="T10164" i="1"/>
  <c r="T10165" i="1"/>
  <c r="T10166" i="1"/>
  <c r="T10167" i="1"/>
  <c r="T10168" i="1"/>
  <c r="T10169" i="1"/>
  <c r="T10170" i="1"/>
  <c r="T10171" i="1"/>
  <c r="T10172" i="1"/>
  <c r="T10173" i="1"/>
  <c r="T10174" i="1"/>
  <c r="T10175" i="1"/>
  <c r="T10176" i="1"/>
  <c r="T10177" i="1"/>
  <c r="T10178" i="1"/>
  <c r="T10179" i="1"/>
  <c r="T10180" i="1"/>
  <c r="T10181" i="1"/>
  <c r="T10182" i="1"/>
  <c r="T10183" i="1"/>
  <c r="T10184" i="1"/>
  <c r="T10185" i="1"/>
  <c r="T10186" i="1"/>
  <c r="T10187" i="1"/>
  <c r="T10188" i="1"/>
  <c r="T10189" i="1"/>
  <c r="T10190" i="1"/>
  <c r="T10191" i="1"/>
  <c r="T10192" i="1"/>
  <c r="T10193" i="1"/>
  <c r="T10194" i="1"/>
  <c r="T10195" i="1"/>
  <c r="T10196" i="1"/>
  <c r="T10197" i="1"/>
  <c r="T10198" i="1"/>
  <c r="T10199" i="1"/>
  <c r="T10200" i="1"/>
  <c r="T10201" i="1"/>
  <c r="T10202" i="1"/>
  <c r="T10203" i="1"/>
  <c r="T10204" i="1"/>
  <c r="T10205" i="1"/>
  <c r="T10206" i="1"/>
  <c r="T10207" i="1"/>
  <c r="T10208" i="1"/>
  <c r="T10209" i="1"/>
  <c r="T10210" i="1"/>
  <c r="T10211" i="1"/>
  <c r="T10212" i="1"/>
  <c r="T10213" i="1"/>
  <c r="T10214" i="1"/>
  <c r="T10215" i="1"/>
  <c r="T10216" i="1"/>
  <c r="T10217" i="1"/>
  <c r="T10218" i="1"/>
  <c r="T10219" i="1"/>
  <c r="T10220" i="1"/>
  <c r="T10221" i="1"/>
  <c r="T10222" i="1"/>
  <c r="T10223" i="1"/>
  <c r="T10224" i="1"/>
  <c r="T10225" i="1"/>
  <c r="T10226" i="1"/>
  <c r="T10227" i="1"/>
  <c r="T10228" i="1"/>
  <c r="T10229" i="1"/>
  <c r="T10230" i="1"/>
  <c r="T10231" i="1"/>
  <c r="T10232" i="1"/>
  <c r="T10233" i="1"/>
  <c r="T10234" i="1"/>
  <c r="T10235" i="1"/>
  <c r="T10236" i="1"/>
  <c r="T10237" i="1"/>
  <c r="T10238" i="1"/>
  <c r="T10239" i="1"/>
  <c r="T10240" i="1"/>
  <c r="T10241" i="1"/>
  <c r="T10242" i="1"/>
  <c r="T10243" i="1"/>
  <c r="T10244" i="1"/>
  <c r="T10245" i="1"/>
  <c r="T10246" i="1"/>
  <c r="T10247" i="1"/>
  <c r="T10248" i="1"/>
  <c r="T10249" i="1"/>
  <c r="T10250" i="1"/>
  <c r="T10251" i="1"/>
  <c r="T10252" i="1"/>
  <c r="T10253" i="1"/>
  <c r="T10254" i="1"/>
  <c r="T10255" i="1"/>
  <c r="T10256" i="1"/>
  <c r="T10257" i="1"/>
  <c r="T10258" i="1"/>
  <c r="T10259" i="1"/>
  <c r="T10260" i="1"/>
  <c r="T10261" i="1"/>
  <c r="T10262" i="1"/>
  <c r="T10263" i="1"/>
  <c r="T10264" i="1"/>
  <c r="T10265" i="1"/>
  <c r="T10266" i="1"/>
  <c r="T10267" i="1"/>
  <c r="T10268" i="1"/>
  <c r="T10269" i="1"/>
  <c r="T10270" i="1"/>
  <c r="T10271" i="1"/>
  <c r="T10272" i="1"/>
  <c r="T10273" i="1"/>
  <c r="T10274" i="1"/>
  <c r="T10275" i="1"/>
  <c r="T10276" i="1"/>
  <c r="T10277" i="1"/>
  <c r="T10278" i="1"/>
  <c r="T10279" i="1"/>
  <c r="T10280" i="1"/>
  <c r="T10281" i="1"/>
  <c r="T10282" i="1"/>
  <c r="T10283" i="1"/>
  <c r="T10284" i="1"/>
  <c r="T10285" i="1"/>
  <c r="T10286" i="1"/>
  <c r="T10287" i="1"/>
  <c r="T10288" i="1"/>
  <c r="T10289" i="1"/>
  <c r="T10290" i="1"/>
  <c r="T10291" i="1"/>
  <c r="T10292" i="1"/>
  <c r="T10293" i="1"/>
  <c r="T10294" i="1"/>
  <c r="T10295" i="1"/>
  <c r="T10296" i="1"/>
  <c r="T10297" i="1"/>
  <c r="T10298" i="1"/>
  <c r="T10299" i="1"/>
  <c r="T10300" i="1"/>
  <c r="T10301" i="1"/>
  <c r="T10302" i="1"/>
  <c r="T10303" i="1"/>
  <c r="T10304" i="1"/>
  <c r="T10305" i="1"/>
  <c r="T10306" i="1"/>
  <c r="T10307" i="1"/>
  <c r="T10308" i="1"/>
  <c r="T10309" i="1"/>
  <c r="T10310" i="1"/>
  <c r="T10311" i="1"/>
  <c r="T10312" i="1"/>
  <c r="T10313" i="1"/>
  <c r="T10314" i="1"/>
  <c r="T10315" i="1"/>
  <c r="T10316" i="1"/>
  <c r="T10317" i="1"/>
  <c r="T10318" i="1"/>
  <c r="T10319" i="1"/>
  <c r="T10320" i="1"/>
  <c r="T10321" i="1"/>
  <c r="T10322" i="1"/>
  <c r="T10323" i="1"/>
  <c r="T10324" i="1"/>
  <c r="T10325" i="1"/>
  <c r="T10326" i="1"/>
  <c r="T10327" i="1"/>
  <c r="T10328" i="1"/>
  <c r="T10329" i="1"/>
  <c r="T10330" i="1"/>
  <c r="T10331" i="1"/>
  <c r="T10332" i="1"/>
  <c r="T10333" i="1"/>
  <c r="T10334" i="1"/>
  <c r="T10335" i="1"/>
  <c r="T10336" i="1"/>
  <c r="T10337" i="1"/>
  <c r="T10338" i="1"/>
  <c r="T10339" i="1"/>
  <c r="T10340" i="1"/>
  <c r="T10341" i="1"/>
  <c r="T10342" i="1"/>
  <c r="T10343" i="1"/>
  <c r="T10344" i="1"/>
  <c r="T10345" i="1"/>
  <c r="T10346" i="1"/>
  <c r="T10347" i="1"/>
  <c r="T10348" i="1"/>
  <c r="T10349" i="1"/>
  <c r="T10350" i="1"/>
  <c r="T10351" i="1"/>
  <c r="T10352" i="1"/>
  <c r="T10353" i="1"/>
  <c r="T10354" i="1"/>
  <c r="T10355" i="1"/>
  <c r="T10356" i="1"/>
  <c r="T10357" i="1"/>
  <c r="T10358" i="1"/>
  <c r="T10359" i="1"/>
  <c r="T10360" i="1"/>
  <c r="T10361" i="1"/>
  <c r="T10362" i="1"/>
  <c r="T10363" i="1"/>
  <c r="T10364" i="1"/>
  <c r="T10365" i="1"/>
  <c r="T10366" i="1"/>
  <c r="T10367" i="1"/>
  <c r="T10368" i="1"/>
  <c r="T10369" i="1"/>
  <c r="T10370" i="1"/>
  <c r="T10371" i="1"/>
  <c r="T10372" i="1"/>
  <c r="T10373" i="1"/>
  <c r="T10374" i="1"/>
  <c r="T10375" i="1"/>
  <c r="T10376" i="1"/>
  <c r="T10377" i="1"/>
  <c r="T10378" i="1"/>
  <c r="T10379" i="1"/>
  <c r="T10380" i="1"/>
  <c r="T10381" i="1"/>
  <c r="T10382" i="1"/>
  <c r="T10383" i="1"/>
  <c r="T10384" i="1"/>
  <c r="T10385" i="1"/>
  <c r="T10386" i="1"/>
  <c r="T10387" i="1"/>
  <c r="T10388" i="1"/>
  <c r="T10389" i="1"/>
  <c r="T10390" i="1"/>
  <c r="T10391" i="1"/>
  <c r="T10392" i="1"/>
  <c r="T10393" i="1"/>
  <c r="T10394" i="1"/>
  <c r="T10395" i="1"/>
  <c r="T10396" i="1"/>
  <c r="T10397" i="1"/>
  <c r="T10398" i="1"/>
  <c r="T10399" i="1"/>
  <c r="T10400" i="1"/>
  <c r="T10401" i="1"/>
  <c r="T10402" i="1"/>
  <c r="T10403" i="1"/>
  <c r="T10404" i="1"/>
  <c r="T10405" i="1"/>
  <c r="T10406" i="1"/>
  <c r="T10407" i="1"/>
  <c r="T10408" i="1"/>
  <c r="T10409" i="1"/>
  <c r="T10410" i="1"/>
  <c r="T10411" i="1"/>
  <c r="T10412" i="1"/>
  <c r="T10413" i="1"/>
  <c r="T10414" i="1"/>
  <c r="T10415" i="1"/>
  <c r="T10416" i="1"/>
  <c r="T10417" i="1"/>
  <c r="T10418" i="1"/>
  <c r="T10419" i="1"/>
  <c r="T10420" i="1"/>
  <c r="T10421" i="1"/>
  <c r="T10422" i="1"/>
  <c r="T10423" i="1"/>
  <c r="T10424" i="1"/>
  <c r="T10425" i="1"/>
  <c r="T10426" i="1"/>
  <c r="T10427" i="1"/>
  <c r="T10428" i="1"/>
  <c r="T10429" i="1"/>
  <c r="T10430" i="1"/>
  <c r="T10431" i="1"/>
  <c r="T10432" i="1"/>
  <c r="T10433" i="1"/>
  <c r="T10434" i="1"/>
  <c r="T10435" i="1"/>
  <c r="T10436" i="1"/>
  <c r="T10437" i="1"/>
  <c r="T10438" i="1"/>
  <c r="T10439" i="1"/>
  <c r="T10440" i="1"/>
  <c r="T10441" i="1"/>
  <c r="T10442" i="1"/>
  <c r="T10443" i="1"/>
  <c r="T10444" i="1"/>
  <c r="T10445" i="1"/>
  <c r="T10446" i="1"/>
  <c r="T10447" i="1"/>
  <c r="T10448" i="1"/>
  <c r="T10449" i="1"/>
  <c r="T10450" i="1"/>
  <c r="T10451" i="1"/>
  <c r="T10452" i="1"/>
  <c r="T10453" i="1"/>
  <c r="T10454" i="1"/>
  <c r="T10455" i="1"/>
  <c r="T10456" i="1"/>
  <c r="T10457" i="1"/>
  <c r="T10458" i="1"/>
  <c r="T10459" i="1"/>
  <c r="T10460" i="1"/>
  <c r="T10461" i="1"/>
  <c r="T10462" i="1"/>
  <c r="T10463" i="1"/>
  <c r="T10464" i="1"/>
  <c r="T10465" i="1"/>
  <c r="T10466" i="1"/>
  <c r="T10467" i="1"/>
  <c r="T10468" i="1"/>
  <c r="T10469" i="1"/>
  <c r="T10470" i="1"/>
  <c r="T10471" i="1"/>
  <c r="T10472" i="1"/>
  <c r="T10473" i="1"/>
  <c r="T10474" i="1"/>
  <c r="T10475" i="1"/>
  <c r="T10476" i="1"/>
  <c r="T10477" i="1"/>
  <c r="T10478" i="1"/>
  <c r="T10479" i="1"/>
  <c r="T10480" i="1"/>
  <c r="T10481" i="1"/>
  <c r="T10482" i="1"/>
  <c r="T10483" i="1"/>
  <c r="T10484" i="1"/>
  <c r="T10485" i="1"/>
  <c r="T10486" i="1"/>
  <c r="T10487" i="1"/>
  <c r="T10488" i="1"/>
  <c r="T10489" i="1"/>
  <c r="T10490" i="1"/>
  <c r="T10491" i="1"/>
  <c r="T10492" i="1"/>
  <c r="T10493" i="1"/>
  <c r="T10494" i="1"/>
  <c r="T10495" i="1"/>
  <c r="T10496" i="1"/>
  <c r="T10497" i="1"/>
  <c r="T10498" i="1"/>
  <c r="T10499" i="1"/>
  <c r="T10500" i="1"/>
  <c r="T10501" i="1"/>
  <c r="T10502" i="1"/>
  <c r="T10503" i="1"/>
  <c r="T10504" i="1"/>
  <c r="T10505" i="1"/>
  <c r="T10506" i="1"/>
  <c r="T10507" i="1"/>
  <c r="T10508" i="1"/>
  <c r="T10509" i="1"/>
  <c r="T10510" i="1"/>
  <c r="T10511" i="1"/>
  <c r="T10512" i="1"/>
  <c r="T10513" i="1"/>
  <c r="T10514" i="1"/>
  <c r="T10515" i="1"/>
  <c r="T10516" i="1"/>
  <c r="T10517" i="1"/>
  <c r="T10518" i="1"/>
  <c r="T10519" i="1"/>
  <c r="T10520" i="1"/>
  <c r="T10521" i="1"/>
  <c r="T10522" i="1"/>
  <c r="T10523" i="1"/>
  <c r="T10524" i="1"/>
  <c r="T10525" i="1"/>
  <c r="T10526" i="1"/>
  <c r="T10527" i="1"/>
  <c r="T10528" i="1"/>
  <c r="T10529" i="1"/>
  <c r="T10530" i="1"/>
  <c r="T10531" i="1"/>
  <c r="T10532" i="1"/>
  <c r="T10533" i="1"/>
  <c r="T10534" i="1"/>
  <c r="T10535" i="1"/>
  <c r="T10536" i="1"/>
  <c r="T10537" i="1"/>
  <c r="T10538" i="1"/>
  <c r="T10539" i="1"/>
  <c r="T10540" i="1"/>
  <c r="T10541" i="1"/>
  <c r="T10542" i="1"/>
  <c r="T10543" i="1"/>
  <c r="T10544" i="1"/>
  <c r="T10545" i="1"/>
  <c r="T10546" i="1"/>
  <c r="T10547" i="1"/>
  <c r="T10548" i="1"/>
  <c r="T10549" i="1"/>
  <c r="T10550" i="1"/>
  <c r="T10551" i="1"/>
  <c r="T10552" i="1"/>
  <c r="T10553" i="1"/>
  <c r="T10554" i="1"/>
  <c r="T10555" i="1"/>
  <c r="T10556" i="1"/>
  <c r="T10557" i="1"/>
  <c r="T10558" i="1"/>
  <c r="T10559" i="1"/>
  <c r="T10560" i="1"/>
  <c r="T10561" i="1"/>
  <c r="T10562" i="1"/>
  <c r="T10563" i="1"/>
  <c r="T10564" i="1"/>
  <c r="T10565" i="1"/>
  <c r="T10566" i="1"/>
  <c r="T10567" i="1"/>
  <c r="T10568" i="1"/>
  <c r="T10569" i="1"/>
  <c r="T10570" i="1"/>
  <c r="T10571" i="1"/>
  <c r="T10572" i="1"/>
  <c r="T10573" i="1"/>
  <c r="T10574" i="1"/>
  <c r="T10575" i="1"/>
  <c r="T10576" i="1"/>
  <c r="T10577" i="1"/>
  <c r="T10578" i="1"/>
  <c r="T10579" i="1"/>
  <c r="T10580" i="1"/>
  <c r="T10581" i="1"/>
  <c r="T10582" i="1"/>
  <c r="T10583" i="1"/>
  <c r="T10584" i="1"/>
  <c r="T10585" i="1"/>
  <c r="T10586" i="1"/>
  <c r="T10587" i="1"/>
  <c r="T10588" i="1"/>
  <c r="T10589" i="1"/>
  <c r="T10590" i="1"/>
  <c r="T10591" i="1"/>
  <c r="T10592" i="1"/>
  <c r="T10593" i="1"/>
  <c r="T10594" i="1"/>
  <c r="T10595" i="1"/>
  <c r="T10596" i="1"/>
  <c r="T10597" i="1"/>
  <c r="T10598" i="1"/>
  <c r="T10599" i="1"/>
  <c r="T10600" i="1"/>
  <c r="T10601" i="1"/>
  <c r="T10602" i="1"/>
  <c r="T10603" i="1"/>
  <c r="T10604" i="1"/>
  <c r="T10605" i="1"/>
  <c r="T10606" i="1"/>
  <c r="T10607" i="1"/>
  <c r="T10608" i="1"/>
  <c r="T10609" i="1"/>
  <c r="T10610" i="1"/>
  <c r="T10611" i="1"/>
  <c r="T10612" i="1"/>
  <c r="T10613" i="1"/>
  <c r="T10614" i="1"/>
  <c r="T10615" i="1"/>
  <c r="T10616" i="1"/>
  <c r="T10617" i="1"/>
  <c r="T10618" i="1"/>
  <c r="T10619" i="1"/>
  <c r="T10620" i="1"/>
  <c r="T10621" i="1"/>
  <c r="T10622" i="1"/>
  <c r="T10623" i="1"/>
  <c r="T10624" i="1"/>
  <c r="T10625" i="1"/>
  <c r="T10626" i="1"/>
  <c r="T10627" i="1"/>
  <c r="T10628" i="1"/>
  <c r="T10629" i="1"/>
  <c r="T10630" i="1"/>
  <c r="T10631" i="1"/>
  <c r="T10632" i="1"/>
  <c r="T10633" i="1"/>
  <c r="T10634" i="1"/>
  <c r="T10635" i="1"/>
  <c r="T10636" i="1"/>
  <c r="T10637" i="1"/>
  <c r="T10638" i="1"/>
  <c r="T10639" i="1"/>
  <c r="T10640" i="1"/>
  <c r="T10641" i="1"/>
  <c r="T10642" i="1"/>
  <c r="T10643" i="1"/>
  <c r="T10644" i="1"/>
  <c r="T10645" i="1"/>
  <c r="T10646" i="1"/>
  <c r="T10647" i="1"/>
  <c r="T10648" i="1"/>
  <c r="T10649" i="1"/>
  <c r="T10650" i="1"/>
  <c r="T10651" i="1"/>
  <c r="T10652" i="1"/>
  <c r="T10653" i="1"/>
  <c r="T10654" i="1"/>
  <c r="T10655" i="1"/>
  <c r="T10656" i="1"/>
  <c r="T10657" i="1"/>
  <c r="T10658" i="1"/>
  <c r="T10659" i="1"/>
  <c r="T10660" i="1"/>
  <c r="T10661" i="1"/>
  <c r="T10662" i="1"/>
  <c r="T10663" i="1"/>
  <c r="T10664" i="1"/>
  <c r="T10665" i="1"/>
  <c r="T10666" i="1"/>
  <c r="T10667" i="1"/>
  <c r="T10668" i="1"/>
  <c r="T10669" i="1"/>
  <c r="T10670" i="1"/>
  <c r="T10671" i="1"/>
  <c r="T10672" i="1"/>
  <c r="T10673" i="1"/>
  <c r="T10674" i="1"/>
  <c r="T10675" i="1"/>
  <c r="T10676" i="1"/>
  <c r="T10677" i="1"/>
  <c r="T10678" i="1"/>
  <c r="T10679" i="1"/>
  <c r="T10680" i="1"/>
  <c r="T10681" i="1"/>
  <c r="T10682" i="1"/>
  <c r="T10683" i="1"/>
  <c r="T10684" i="1"/>
  <c r="T10685" i="1"/>
  <c r="T10686" i="1"/>
  <c r="T10687" i="1"/>
  <c r="T10688" i="1"/>
  <c r="T10689" i="1"/>
  <c r="T10690" i="1"/>
  <c r="T10691" i="1"/>
  <c r="T10692" i="1"/>
  <c r="T10693" i="1"/>
  <c r="T10694" i="1"/>
  <c r="T10695" i="1"/>
  <c r="T10696" i="1"/>
  <c r="T10697" i="1"/>
  <c r="T10698" i="1"/>
  <c r="T10699" i="1"/>
  <c r="T10700" i="1"/>
  <c r="T10701" i="1"/>
  <c r="T10702" i="1"/>
  <c r="T10703" i="1"/>
  <c r="T10704" i="1"/>
  <c r="T10705" i="1"/>
  <c r="T10706" i="1"/>
  <c r="T10707" i="1"/>
  <c r="T10708" i="1"/>
  <c r="T10709" i="1"/>
  <c r="T10710" i="1"/>
  <c r="T10711" i="1"/>
  <c r="T10712" i="1"/>
  <c r="T10713" i="1"/>
  <c r="T10714" i="1"/>
  <c r="T10715" i="1"/>
  <c r="T10716" i="1"/>
  <c r="T10717" i="1"/>
  <c r="T10718" i="1"/>
  <c r="T10719" i="1"/>
  <c r="T10720" i="1"/>
  <c r="T10721" i="1"/>
  <c r="T10722" i="1"/>
  <c r="T10723" i="1"/>
  <c r="T10724" i="1"/>
  <c r="T10725" i="1"/>
  <c r="T10726" i="1"/>
  <c r="T10727" i="1"/>
  <c r="T10728" i="1"/>
  <c r="T10729" i="1"/>
  <c r="T10730" i="1"/>
  <c r="T10731" i="1"/>
  <c r="T10732" i="1"/>
  <c r="T10733" i="1"/>
  <c r="T10734" i="1"/>
  <c r="T10735" i="1"/>
  <c r="T10736" i="1"/>
  <c r="T10737" i="1"/>
  <c r="T10738" i="1"/>
  <c r="T10739" i="1"/>
  <c r="T10740" i="1"/>
  <c r="T10741" i="1"/>
  <c r="T10742" i="1"/>
  <c r="T10743" i="1"/>
  <c r="T10744" i="1"/>
  <c r="T10745" i="1"/>
  <c r="T10746" i="1"/>
  <c r="T10747" i="1"/>
  <c r="T10748" i="1"/>
  <c r="T10749" i="1"/>
  <c r="T10750" i="1"/>
  <c r="T10751" i="1"/>
  <c r="T10752" i="1"/>
  <c r="T10753" i="1"/>
  <c r="T10754" i="1"/>
  <c r="T10755" i="1"/>
  <c r="T10756" i="1"/>
  <c r="T10757" i="1"/>
  <c r="T10758" i="1"/>
  <c r="T10759" i="1"/>
  <c r="T10760" i="1"/>
  <c r="T10761" i="1"/>
  <c r="T10762" i="1"/>
  <c r="T10763" i="1"/>
  <c r="T10764" i="1"/>
  <c r="T10765" i="1"/>
  <c r="T10766" i="1"/>
  <c r="T10767" i="1"/>
  <c r="T10768" i="1"/>
  <c r="T10769" i="1"/>
  <c r="T10770" i="1"/>
  <c r="T10771" i="1"/>
  <c r="T10772" i="1"/>
  <c r="T10773" i="1"/>
  <c r="T10774" i="1"/>
  <c r="T10775" i="1"/>
  <c r="T10776" i="1"/>
  <c r="T10777" i="1"/>
  <c r="T10778" i="1"/>
  <c r="T10779" i="1"/>
  <c r="T10780" i="1"/>
  <c r="T10781" i="1"/>
  <c r="T10782" i="1"/>
  <c r="T10783" i="1"/>
  <c r="T10784" i="1"/>
  <c r="T10785" i="1"/>
  <c r="T10786" i="1"/>
  <c r="T10787" i="1"/>
  <c r="T10788" i="1"/>
  <c r="T10789" i="1"/>
  <c r="T10790" i="1"/>
  <c r="T10791" i="1"/>
  <c r="T10792" i="1"/>
  <c r="T10793" i="1"/>
  <c r="T10794" i="1"/>
  <c r="T10795" i="1"/>
  <c r="T10796" i="1"/>
  <c r="T10797" i="1"/>
  <c r="T10798" i="1"/>
  <c r="T10799" i="1"/>
  <c r="T10800" i="1"/>
  <c r="T10801" i="1"/>
  <c r="T10802" i="1"/>
  <c r="T10803" i="1"/>
  <c r="T10804" i="1"/>
  <c r="T10805" i="1"/>
  <c r="T10806" i="1"/>
  <c r="T10807" i="1"/>
  <c r="T10808" i="1"/>
  <c r="T10809" i="1"/>
  <c r="T10810" i="1"/>
  <c r="T10811" i="1"/>
  <c r="T10812" i="1"/>
  <c r="T10813" i="1"/>
  <c r="T10814" i="1"/>
  <c r="T10815" i="1"/>
  <c r="T10816" i="1"/>
  <c r="T10817" i="1"/>
  <c r="T10818" i="1"/>
  <c r="T10819" i="1"/>
  <c r="T10820" i="1"/>
  <c r="T10821" i="1"/>
  <c r="T10822" i="1"/>
  <c r="T10823" i="1"/>
  <c r="T10824" i="1"/>
  <c r="T10825" i="1"/>
  <c r="T10826" i="1"/>
  <c r="T10827" i="1"/>
  <c r="T10828" i="1"/>
  <c r="T10829" i="1"/>
  <c r="T10830" i="1"/>
  <c r="T10831" i="1"/>
  <c r="T10832" i="1"/>
  <c r="T10833" i="1"/>
  <c r="T10834" i="1"/>
  <c r="T10835" i="1"/>
  <c r="T10836" i="1"/>
  <c r="T10837" i="1"/>
  <c r="T10838" i="1"/>
  <c r="T10839" i="1"/>
  <c r="T10840" i="1"/>
  <c r="T10841" i="1"/>
  <c r="T10842" i="1"/>
  <c r="T10843" i="1"/>
  <c r="T10844" i="1"/>
  <c r="T10845" i="1"/>
  <c r="T10846" i="1"/>
  <c r="T10847" i="1"/>
  <c r="T10848" i="1"/>
  <c r="T10849" i="1"/>
  <c r="T10850" i="1"/>
  <c r="T10851" i="1"/>
  <c r="T10852" i="1"/>
  <c r="T10853" i="1"/>
  <c r="T10854" i="1"/>
  <c r="T10855" i="1"/>
  <c r="T10856" i="1"/>
  <c r="T10857" i="1"/>
  <c r="T10858" i="1"/>
  <c r="T10859" i="1"/>
  <c r="T10860" i="1"/>
  <c r="T10861" i="1"/>
  <c r="T10862" i="1"/>
  <c r="T10863" i="1"/>
  <c r="T10864" i="1"/>
  <c r="T10865" i="1"/>
  <c r="T10866" i="1"/>
  <c r="T10867" i="1"/>
  <c r="T10868" i="1"/>
  <c r="T10869" i="1"/>
  <c r="T10870" i="1"/>
  <c r="T10871" i="1"/>
  <c r="T10872" i="1"/>
  <c r="T10873" i="1"/>
  <c r="T10874" i="1"/>
  <c r="T10875" i="1"/>
  <c r="T10876" i="1"/>
  <c r="T10877" i="1"/>
  <c r="T10878" i="1"/>
  <c r="T10879" i="1"/>
  <c r="T10880" i="1"/>
  <c r="T10881" i="1"/>
  <c r="T10882" i="1"/>
  <c r="T10883" i="1"/>
  <c r="T10884" i="1"/>
  <c r="T10885" i="1"/>
  <c r="T10886" i="1"/>
  <c r="T10887" i="1"/>
  <c r="T10888" i="1"/>
  <c r="T10889" i="1"/>
  <c r="T10890" i="1"/>
  <c r="T10891" i="1"/>
  <c r="T10892" i="1"/>
  <c r="T10893" i="1"/>
  <c r="T10894" i="1"/>
  <c r="T10895" i="1"/>
  <c r="T10896" i="1"/>
  <c r="T10897" i="1"/>
  <c r="T10898" i="1"/>
  <c r="T10899" i="1"/>
  <c r="T10900" i="1"/>
  <c r="T10901" i="1"/>
  <c r="T10902" i="1"/>
  <c r="T10903" i="1"/>
  <c r="T10904" i="1"/>
  <c r="T10905" i="1"/>
  <c r="T10906" i="1"/>
  <c r="T10907" i="1"/>
  <c r="T10908" i="1"/>
  <c r="T10909" i="1"/>
  <c r="T10910" i="1"/>
  <c r="T10911" i="1"/>
  <c r="T10912" i="1"/>
  <c r="T10913" i="1"/>
  <c r="T10914" i="1"/>
  <c r="T10915" i="1"/>
  <c r="T10916" i="1"/>
  <c r="T10917" i="1"/>
  <c r="T10918" i="1"/>
  <c r="T10919" i="1"/>
  <c r="T10920" i="1"/>
  <c r="T10921" i="1"/>
  <c r="T10922" i="1"/>
  <c r="T10923" i="1"/>
  <c r="T10924" i="1"/>
  <c r="T10925" i="1"/>
  <c r="T10926" i="1"/>
  <c r="T10927" i="1"/>
  <c r="T10928" i="1"/>
  <c r="T10929" i="1"/>
  <c r="T10930" i="1"/>
  <c r="T10931" i="1"/>
  <c r="T10932" i="1"/>
  <c r="T10933" i="1"/>
  <c r="T10934" i="1"/>
  <c r="T10935" i="1"/>
  <c r="T10936" i="1"/>
  <c r="T10937" i="1"/>
  <c r="T10938" i="1"/>
  <c r="T10939" i="1"/>
  <c r="T10940" i="1"/>
  <c r="T10941" i="1"/>
  <c r="T10942" i="1"/>
  <c r="T10943" i="1"/>
  <c r="T10944" i="1"/>
  <c r="T10945" i="1"/>
  <c r="T10946" i="1"/>
  <c r="T10947" i="1"/>
  <c r="T10948" i="1"/>
  <c r="T10949" i="1"/>
  <c r="T10950" i="1"/>
  <c r="T10951" i="1"/>
  <c r="T10952" i="1"/>
  <c r="T10953" i="1"/>
  <c r="T10954" i="1"/>
  <c r="T10955" i="1"/>
  <c r="T10956" i="1"/>
  <c r="T10957" i="1"/>
  <c r="T10958" i="1"/>
  <c r="T10959" i="1"/>
  <c r="T10960" i="1"/>
  <c r="T10961" i="1"/>
  <c r="T10962" i="1"/>
  <c r="T10963" i="1"/>
  <c r="T10964" i="1"/>
  <c r="T10965" i="1"/>
  <c r="T10966" i="1"/>
  <c r="T10967" i="1"/>
  <c r="T10968" i="1"/>
  <c r="T10969" i="1"/>
  <c r="T10970" i="1"/>
  <c r="T10971" i="1"/>
  <c r="T10972" i="1"/>
  <c r="T10973" i="1"/>
  <c r="T10974" i="1"/>
  <c r="T10975" i="1"/>
  <c r="T10976" i="1"/>
  <c r="T10977" i="1"/>
  <c r="T10978" i="1"/>
  <c r="T10979" i="1"/>
  <c r="T10980" i="1"/>
  <c r="T10981" i="1"/>
  <c r="T10982" i="1"/>
  <c r="T10983" i="1"/>
  <c r="T10984" i="1"/>
  <c r="T10985" i="1"/>
  <c r="T10986" i="1"/>
  <c r="T10987" i="1"/>
  <c r="T10988" i="1"/>
  <c r="T10989" i="1"/>
  <c r="T10990" i="1"/>
  <c r="T10991" i="1"/>
  <c r="T10992" i="1"/>
  <c r="T10993" i="1"/>
  <c r="T10994" i="1"/>
  <c r="T10995" i="1"/>
  <c r="T10996" i="1"/>
  <c r="T10997" i="1"/>
  <c r="T10998" i="1"/>
  <c r="T10999" i="1"/>
  <c r="T11000" i="1"/>
  <c r="T11001" i="1"/>
  <c r="T11002" i="1"/>
  <c r="T11003" i="1"/>
  <c r="T11004" i="1"/>
  <c r="T11005" i="1"/>
  <c r="T11006" i="1"/>
  <c r="T11007" i="1"/>
  <c r="T11008" i="1"/>
  <c r="T11009" i="1"/>
  <c r="T11010" i="1"/>
  <c r="T11011" i="1"/>
  <c r="T11012" i="1"/>
  <c r="T11013" i="1"/>
  <c r="T11014" i="1"/>
  <c r="T11015" i="1"/>
  <c r="T11016" i="1"/>
  <c r="T11017" i="1"/>
  <c r="T11018" i="1"/>
  <c r="T11019" i="1"/>
  <c r="T11020" i="1"/>
  <c r="T11021" i="1"/>
  <c r="T11022" i="1"/>
  <c r="T11023" i="1"/>
  <c r="T11024" i="1"/>
  <c r="T11025" i="1"/>
  <c r="T11026" i="1"/>
  <c r="T11027" i="1"/>
  <c r="T11028" i="1"/>
  <c r="T11029" i="1"/>
  <c r="T11030" i="1"/>
  <c r="T11031" i="1"/>
  <c r="T11032" i="1"/>
  <c r="T11033" i="1"/>
  <c r="T11034" i="1"/>
  <c r="T11035" i="1"/>
  <c r="T11036" i="1"/>
  <c r="T11037" i="1"/>
  <c r="T11038" i="1"/>
  <c r="T11039" i="1"/>
  <c r="T11040" i="1"/>
  <c r="T11041" i="1"/>
  <c r="T11042" i="1"/>
  <c r="T11043" i="1"/>
  <c r="T11044" i="1"/>
  <c r="T11045" i="1"/>
  <c r="T11046" i="1"/>
  <c r="T11047" i="1"/>
  <c r="T11048" i="1"/>
  <c r="T11049" i="1"/>
  <c r="T11050" i="1"/>
  <c r="T11051" i="1"/>
  <c r="T11052" i="1"/>
  <c r="T11053" i="1"/>
  <c r="T11054" i="1"/>
  <c r="T11055" i="1"/>
  <c r="T11056" i="1"/>
  <c r="T11057" i="1"/>
  <c r="T11058" i="1"/>
  <c r="T11059" i="1"/>
  <c r="T11060" i="1"/>
  <c r="T11061" i="1"/>
  <c r="T11062" i="1"/>
  <c r="T11063" i="1"/>
  <c r="T11064" i="1"/>
  <c r="T11065" i="1"/>
  <c r="T11066" i="1"/>
  <c r="T11067" i="1"/>
  <c r="T11068" i="1"/>
  <c r="T11069" i="1"/>
  <c r="T11070" i="1"/>
  <c r="T11071" i="1"/>
  <c r="T11072" i="1"/>
  <c r="T11073" i="1"/>
  <c r="T11074" i="1"/>
  <c r="T11075" i="1"/>
  <c r="T11076" i="1"/>
  <c r="T11077" i="1"/>
  <c r="T11078" i="1"/>
  <c r="T11079" i="1"/>
  <c r="T11080" i="1"/>
  <c r="T11081" i="1"/>
  <c r="T11082" i="1"/>
  <c r="T11083" i="1"/>
  <c r="T11084" i="1"/>
  <c r="T11085" i="1"/>
  <c r="T11086" i="1"/>
  <c r="T11087" i="1"/>
  <c r="T11088" i="1"/>
  <c r="T11089" i="1"/>
  <c r="T11090" i="1"/>
  <c r="T11091" i="1"/>
  <c r="T11092" i="1"/>
  <c r="T11093" i="1"/>
  <c r="T11094" i="1"/>
  <c r="T11095" i="1"/>
  <c r="T11096" i="1"/>
  <c r="T11097" i="1"/>
  <c r="T11098" i="1"/>
  <c r="T11099" i="1"/>
  <c r="T11100" i="1"/>
  <c r="T11101" i="1"/>
  <c r="T11102" i="1"/>
  <c r="T11103" i="1"/>
  <c r="T11104" i="1"/>
  <c r="T11105" i="1"/>
  <c r="T11106" i="1"/>
  <c r="T11107" i="1"/>
  <c r="T11108" i="1"/>
  <c r="T11109" i="1"/>
  <c r="T11110" i="1"/>
  <c r="T11111" i="1"/>
  <c r="T11112" i="1"/>
  <c r="T11113" i="1"/>
  <c r="T11114" i="1"/>
  <c r="T11115" i="1"/>
  <c r="T11116" i="1"/>
  <c r="T11117" i="1"/>
  <c r="T11118" i="1"/>
  <c r="T11119" i="1"/>
  <c r="T11120" i="1"/>
  <c r="T11121" i="1"/>
  <c r="T11122" i="1"/>
  <c r="T11123" i="1"/>
  <c r="T11124" i="1"/>
  <c r="T11125" i="1"/>
  <c r="T11126" i="1"/>
  <c r="T11127" i="1"/>
  <c r="T11128" i="1"/>
  <c r="T11129" i="1"/>
  <c r="T11130" i="1"/>
  <c r="T11131" i="1"/>
  <c r="T11132" i="1"/>
  <c r="T11133" i="1"/>
  <c r="T11134" i="1"/>
  <c r="T11135" i="1"/>
  <c r="T11136" i="1"/>
  <c r="T11137" i="1"/>
  <c r="T11138" i="1"/>
  <c r="T11139" i="1"/>
  <c r="T11140" i="1"/>
  <c r="T11141" i="1"/>
  <c r="T11142" i="1"/>
  <c r="T11143" i="1"/>
  <c r="T11144" i="1"/>
  <c r="T11145" i="1"/>
  <c r="T11146" i="1"/>
  <c r="T11147" i="1"/>
  <c r="T11148" i="1"/>
  <c r="T11149" i="1"/>
  <c r="T11150" i="1"/>
  <c r="T11151" i="1"/>
  <c r="T11152" i="1"/>
  <c r="T11153" i="1"/>
  <c r="T11154" i="1"/>
  <c r="T11155" i="1"/>
  <c r="T11156" i="1"/>
  <c r="T11157" i="1"/>
  <c r="T11158" i="1"/>
  <c r="T11159" i="1"/>
  <c r="T11160" i="1"/>
  <c r="T11161" i="1"/>
  <c r="T11162" i="1"/>
  <c r="T11163" i="1"/>
  <c r="T11164" i="1"/>
  <c r="T11165" i="1"/>
  <c r="T11166" i="1"/>
  <c r="T11167" i="1"/>
  <c r="T11168" i="1"/>
  <c r="T11169" i="1"/>
  <c r="T11170" i="1"/>
  <c r="T11171" i="1"/>
  <c r="T11172" i="1"/>
  <c r="T11173" i="1"/>
  <c r="T11174" i="1"/>
  <c r="T11175" i="1"/>
  <c r="T11176" i="1"/>
  <c r="T11177" i="1"/>
  <c r="T11178" i="1"/>
  <c r="T11179" i="1"/>
  <c r="T11180" i="1"/>
  <c r="T11181" i="1"/>
  <c r="T11182" i="1"/>
  <c r="T11183" i="1"/>
  <c r="T11184" i="1"/>
  <c r="T11185" i="1"/>
  <c r="T11186" i="1"/>
  <c r="T11187" i="1"/>
  <c r="T11188" i="1"/>
  <c r="T11189" i="1"/>
  <c r="T11190" i="1"/>
  <c r="T11191" i="1"/>
  <c r="T11192" i="1"/>
  <c r="T11193" i="1"/>
  <c r="T11194" i="1"/>
  <c r="T11195" i="1"/>
  <c r="T11196" i="1"/>
  <c r="T11197" i="1"/>
  <c r="T11198" i="1"/>
  <c r="T11199" i="1"/>
  <c r="T11200" i="1"/>
  <c r="T11201" i="1"/>
  <c r="T11202" i="1"/>
  <c r="T11203" i="1"/>
  <c r="T11204" i="1"/>
  <c r="T11205" i="1"/>
  <c r="T11206" i="1"/>
  <c r="T11207" i="1"/>
  <c r="T11208" i="1"/>
  <c r="T11209" i="1"/>
  <c r="T11210" i="1"/>
  <c r="T11211" i="1"/>
  <c r="T11212" i="1"/>
  <c r="T11213" i="1"/>
  <c r="T11214" i="1"/>
  <c r="T11215" i="1"/>
  <c r="T11216" i="1"/>
  <c r="T11217" i="1"/>
  <c r="T11218" i="1"/>
  <c r="T11219" i="1"/>
  <c r="T11220" i="1"/>
  <c r="T11221" i="1"/>
  <c r="T11222" i="1"/>
  <c r="T11223" i="1"/>
  <c r="T11224" i="1"/>
  <c r="T11225" i="1"/>
  <c r="T11226" i="1"/>
  <c r="T11227" i="1"/>
  <c r="T11228" i="1"/>
  <c r="T11229" i="1"/>
  <c r="T11230" i="1"/>
  <c r="T11231" i="1"/>
  <c r="T11232" i="1"/>
  <c r="T11233" i="1"/>
  <c r="T11234" i="1"/>
  <c r="T11235" i="1"/>
  <c r="T11236" i="1"/>
  <c r="T11237" i="1"/>
  <c r="T11238" i="1"/>
  <c r="T11239" i="1"/>
  <c r="T11240" i="1"/>
  <c r="T11241" i="1"/>
  <c r="T11242" i="1"/>
  <c r="T11243" i="1"/>
  <c r="T11244" i="1"/>
  <c r="T11245" i="1"/>
  <c r="T11246" i="1"/>
  <c r="T11247" i="1"/>
  <c r="T11248" i="1"/>
  <c r="T11249" i="1"/>
  <c r="T11250" i="1"/>
  <c r="T11251" i="1"/>
  <c r="T11252" i="1"/>
  <c r="T11253" i="1"/>
  <c r="T11254" i="1"/>
  <c r="T11255" i="1"/>
  <c r="T11256" i="1"/>
  <c r="T11257" i="1"/>
  <c r="T11258" i="1"/>
  <c r="T11259" i="1"/>
  <c r="T11260" i="1"/>
  <c r="T11261" i="1"/>
  <c r="T11262" i="1"/>
  <c r="T11263" i="1"/>
  <c r="T11264" i="1"/>
  <c r="T11265" i="1"/>
  <c r="T11266" i="1"/>
  <c r="T11267" i="1"/>
  <c r="T11268" i="1"/>
  <c r="T11269" i="1"/>
  <c r="T11270" i="1"/>
  <c r="T11271" i="1"/>
  <c r="T11272" i="1"/>
  <c r="T11273" i="1"/>
  <c r="T11274" i="1"/>
  <c r="T11275" i="1"/>
  <c r="T11276" i="1"/>
  <c r="T11277" i="1"/>
  <c r="T11278" i="1"/>
  <c r="T11279" i="1"/>
  <c r="T11280" i="1"/>
  <c r="T11281" i="1"/>
  <c r="T11282" i="1"/>
  <c r="T11283" i="1"/>
  <c r="T11284" i="1"/>
  <c r="T11285" i="1"/>
  <c r="T11286" i="1"/>
  <c r="T11287" i="1"/>
  <c r="T11288" i="1"/>
  <c r="T11289" i="1"/>
  <c r="T11290" i="1"/>
  <c r="T11291" i="1"/>
  <c r="T11292" i="1"/>
  <c r="T11293" i="1"/>
  <c r="T11294" i="1"/>
  <c r="T11295" i="1"/>
  <c r="T11296" i="1"/>
  <c r="T11297" i="1"/>
  <c r="T11298" i="1"/>
  <c r="T11299" i="1"/>
  <c r="T11300" i="1"/>
  <c r="T11301" i="1"/>
  <c r="T11302" i="1"/>
  <c r="T11303" i="1"/>
  <c r="T11304" i="1"/>
  <c r="T11305" i="1"/>
  <c r="T11306" i="1"/>
  <c r="T11307" i="1"/>
  <c r="T11308" i="1"/>
  <c r="T11309" i="1"/>
  <c r="T11310" i="1"/>
  <c r="T11311" i="1"/>
  <c r="T11312" i="1"/>
  <c r="T11313" i="1"/>
  <c r="T11314" i="1"/>
  <c r="T11315" i="1"/>
  <c r="T11316" i="1"/>
  <c r="T11317" i="1"/>
  <c r="T11318" i="1"/>
  <c r="T11319" i="1"/>
  <c r="T11320" i="1"/>
  <c r="T11321" i="1"/>
  <c r="T11322" i="1"/>
  <c r="T11323" i="1"/>
  <c r="T11324" i="1"/>
  <c r="T11325" i="1"/>
  <c r="T11326" i="1"/>
  <c r="T11327" i="1"/>
  <c r="T11328" i="1"/>
  <c r="T11329" i="1"/>
  <c r="T11330" i="1"/>
  <c r="T11331" i="1"/>
  <c r="T11332" i="1"/>
  <c r="T11333" i="1"/>
  <c r="T11334" i="1"/>
  <c r="T11335" i="1"/>
  <c r="T11336" i="1"/>
  <c r="T11337" i="1"/>
  <c r="T11338" i="1"/>
  <c r="T11339" i="1"/>
  <c r="T11340" i="1"/>
  <c r="T11341" i="1"/>
  <c r="T11342" i="1"/>
  <c r="T11343" i="1"/>
  <c r="T11344" i="1"/>
  <c r="T11345" i="1"/>
  <c r="T11346" i="1"/>
  <c r="T11347" i="1"/>
  <c r="T11348" i="1"/>
  <c r="T11349" i="1"/>
  <c r="T11350" i="1"/>
  <c r="T11351" i="1"/>
  <c r="T11352" i="1"/>
  <c r="T11353" i="1"/>
  <c r="T11354" i="1"/>
  <c r="T11355" i="1"/>
  <c r="T11356" i="1"/>
  <c r="T11357" i="1"/>
  <c r="T11358" i="1"/>
  <c r="T11359" i="1"/>
  <c r="T11360" i="1"/>
  <c r="T11361" i="1"/>
  <c r="T11362" i="1"/>
  <c r="T11363" i="1"/>
  <c r="T11364" i="1"/>
  <c r="T11365" i="1"/>
  <c r="T11366" i="1"/>
  <c r="T11367" i="1"/>
  <c r="T11368" i="1"/>
  <c r="T11369" i="1"/>
  <c r="T11370" i="1"/>
  <c r="T11371" i="1"/>
  <c r="T11372" i="1"/>
  <c r="T11373" i="1"/>
  <c r="T11374" i="1"/>
  <c r="T11375" i="1"/>
  <c r="T11376" i="1"/>
  <c r="T11377" i="1"/>
  <c r="T11378" i="1"/>
  <c r="T11379" i="1"/>
  <c r="T11380" i="1"/>
  <c r="T11381" i="1"/>
  <c r="T11382" i="1"/>
  <c r="T11383" i="1"/>
  <c r="T11384" i="1"/>
  <c r="T11385" i="1"/>
  <c r="T11386" i="1"/>
  <c r="T11387" i="1"/>
  <c r="T11388" i="1"/>
  <c r="T11389" i="1"/>
  <c r="T11390" i="1"/>
  <c r="T11391" i="1"/>
  <c r="T11392" i="1"/>
  <c r="T11393" i="1"/>
  <c r="T11394" i="1"/>
  <c r="T11395" i="1"/>
  <c r="T11396" i="1"/>
  <c r="T11397" i="1"/>
  <c r="T11398" i="1"/>
  <c r="T11399" i="1"/>
  <c r="T11400" i="1"/>
  <c r="T11401" i="1"/>
  <c r="T11402" i="1"/>
  <c r="T11403" i="1"/>
  <c r="T11404" i="1"/>
  <c r="T11405" i="1"/>
  <c r="T11406" i="1"/>
  <c r="T11407" i="1"/>
  <c r="T11408" i="1"/>
  <c r="T11409" i="1"/>
  <c r="T11410" i="1"/>
  <c r="T11411" i="1"/>
  <c r="T11412" i="1"/>
  <c r="T11413" i="1"/>
  <c r="T11414" i="1"/>
  <c r="T11415" i="1"/>
  <c r="T11416" i="1"/>
  <c r="T11417" i="1"/>
  <c r="T11418" i="1"/>
  <c r="T11419" i="1"/>
  <c r="T11420" i="1"/>
  <c r="T11421" i="1"/>
  <c r="T11422" i="1"/>
  <c r="T11423" i="1"/>
  <c r="T11424" i="1"/>
  <c r="T11425" i="1"/>
  <c r="T11426" i="1"/>
  <c r="T11427" i="1"/>
  <c r="T11428" i="1"/>
  <c r="T11429" i="1"/>
  <c r="T11430" i="1"/>
  <c r="T11431" i="1"/>
  <c r="T11432" i="1"/>
  <c r="T11433" i="1"/>
  <c r="T11434" i="1"/>
  <c r="T11435" i="1"/>
  <c r="T11436" i="1"/>
  <c r="T11437" i="1"/>
  <c r="T11438" i="1"/>
  <c r="T11439" i="1"/>
  <c r="T11440" i="1"/>
  <c r="T11441" i="1"/>
  <c r="T11442" i="1"/>
  <c r="T11443" i="1"/>
  <c r="T11444" i="1"/>
  <c r="T11445" i="1"/>
  <c r="T11446" i="1"/>
  <c r="T11447" i="1"/>
  <c r="T11448" i="1"/>
  <c r="T11449" i="1"/>
  <c r="T11450" i="1"/>
  <c r="T11451" i="1"/>
  <c r="T11452" i="1"/>
  <c r="T11453" i="1"/>
  <c r="T11454" i="1"/>
  <c r="T11455" i="1"/>
  <c r="T11456" i="1"/>
  <c r="T11457" i="1"/>
  <c r="T11458" i="1"/>
  <c r="T11459" i="1"/>
  <c r="T11460" i="1"/>
  <c r="T11461" i="1"/>
  <c r="T11462" i="1"/>
  <c r="T11463" i="1"/>
  <c r="T11464" i="1"/>
  <c r="T11465" i="1"/>
  <c r="T11466" i="1"/>
  <c r="T11467" i="1"/>
  <c r="T11468" i="1"/>
  <c r="T11469" i="1"/>
  <c r="T11470" i="1"/>
  <c r="T11471" i="1"/>
  <c r="T11472" i="1"/>
  <c r="T11473" i="1"/>
  <c r="T11474" i="1"/>
  <c r="T11475" i="1"/>
  <c r="T11476" i="1"/>
  <c r="T11477" i="1"/>
  <c r="T11478" i="1"/>
  <c r="T11479" i="1"/>
  <c r="T11480" i="1"/>
  <c r="T11481" i="1"/>
  <c r="T11482" i="1"/>
  <c r="T11483" i="1"/>
  <c r="T11484" i="1"/>
  <c r="T11485" i="1"/>
  <c r="T11486" i="1"/>
  <c r="T11487" i="1"/>
  <c r="T11488" i="1"/>
  <c r="T11489" i="1"/>
  <c r="T11490" i="1"/>
  <c r="T11491" i="1"/>
  <c r="T11492" i="1"/>
  <c r="T11493" i="1"/>
  <c r="T11494" i="1"/>
  <c r="T11495" i="1"/>
  <c r="T11496" i="1"/>
  <c r="T11497" i="1"/>
  <c r="T11498" i="1"/>
  <c r="T11499" i="1"/>
  <c r="T11500" i="1"/>
  <c r="T11501" i="1"/>
  <c r="T11502" i="1"/>
  <c r="T11503" i="1"/>
  <c r="T11504" i="1"/>
  <c r="T11505" i="1"/>
  <c r="T11506" i="1"/>
  <c r="T11507" i="1"/>
  <c r="T11508" i="1"/>
  <c r="T11509" i="1"/>
  <c r="T11510" i="1"/>
  <c r="T11511" i="1"/>
  <c r="T11512" i="1"/>
  <c r="T11513" i="1"/>
  <c r="T11514" i="1"/>
  <c r="T11515" i="1"/>
  <c r="T11516" i="1"/>
  <c r="T11517" i="1"/>
  <c r="T11518" i="1"/>
  <c r="T11519" i="1"/>
  <c r="T11520" i="1"/>
  <c r="T11521" i="1"/>
  <c r="T11522" i="1"/>
  <c r="T11523" i="1"/>
  <c r="T11524" i="1"/>
  <c r="T11525" i="1"/>
  <c r="T11526" i="1"/>
  <c r="T11527" i="1"/>
  <c r="T11528" i="1"/>
  <c r="T11529" i="1"/>
  <c r="T11530" i="1"/>
  <c r="T11531" i="1"/>
  <c r="T11532" i="1"/>
  <c r="T11533" i="1"/>
  <c r="T11534" i="1"/>
  <c r="T11535" i="1"/>
  <c r="T11536" i="1"/>
  <c r="T11537" i="1"/>
  <c r="T11538" i="1"/>
  <c r="T11539" i="1"/>
  <c r="T11540" i="1"/>
  <c r="T11541" i="1"/>
  <c r="T11542" i="1"/>
  <c r="T11543" i="1"/>
  <c r="T11544" i="1"/>
  <c r="T11545" i="1"/>
  <c r="T11546" i="1"/>
  <c r="T11547" i="1"/>
  <c r="T11548" i="1"/>
  <c r="T11549" i="1"/>
  <c r="T11550" i="1"/>
  <c r="T11551" i="1"/>
  <c r="T11552" i="1"/>
  <c r="T11553" i="1"/>
  <c r="T11554" i="1"/>
  <c r="T11555" i="1"/>
  <c r="T11556" i="1"/>
  <c r="T11557" i="1"/>
  <c r="T11558" i="1"/>
  <c r="T11559" i="1"/>
  <c r="T11560" i="1"/>
  <c r="T11561" i="1"/>
  <c r="T11562" i="1"/>
  <c r="T11563" i="1"/>
  <c r="T11564" i="1"/>
  <c r="T11565" i="1"/>
  <c r="T11566" i="1"/>
  <c r="T11567" i="1"/>
  <c r="T11568" i="1"/>
  <c r="T11569" i="1"/>
  <c r="T11570" i="1"/>
  <c r="T11571" i="1"/>
  <c r="T11572" i="1"/>
  <c r="T11573" i="1"/>
  <c r="T11574" i="1"/>
  <c r="T11575" i="1"/>
  <c r="T11576" i="1"/>
  <c r="T11577" i="1"/>
  <c r="T11578" i="1"/>
  <c r="T11579" i="1"/>
  <c r="T11580" i="1"/>
  <c r="T11581" i="1"/>
  <c r="T11582" i="1"/>
  <c r="T11583" i="1"/>
  <c r="T11584" i="1"/>
  <c r="T11585" i="1"/>
  <c r="T11586" i="1"/>
  <c r="T11587" i="1"/>
  <c r="T11588" i="1"/>
  <c r="T11589" i="1"/>
  <c r="T11590" i="1"/>
  <c r="T11591" i="1"/>
  <c r="T11592" i="1"/>
  <c r="T11593" i="1"/>
  <c r="T11594" i="1"/>
  <c r="T11595" i="1"/>
  <c r="T11596" i="1"/>
  <c r="T11597" i="1"/>
  <c r="T11598" i="1"/>
  <c r="T11599" i="1"/>
  <c r="T11600" i="1"/>
  <c r="T11601" i="1"/>
  <c r="T11602" i="1"/>
  <c r="T11603" i="1"/>
  <c r="T11604" i="1"/>
  <c r="T11605" i="1"/>
  <c r="T11606" i="1"/>
  <c r="T11607" i="1"/>
  <c r="T11608" i="1"/>
  <c r="T11609" i="1"/>
  <c r="T11610" i="1"/>
  <c r="T11611" i="1"/>
  <c r="T11612" i="1"/>
  <c r="T11613" i="1"/>
  <c r="T11614" i="1"/>
  <c r="T11615" i="1"/>
  <c r="T11616" i="1"/>
  <c r="T11617" i="1"/>
  <c r="T11618" i="1"/>
  <c r="T11619" i="1"/>
  <c r="T11620" i="1"/>
  <c r="T11621" i="1"/>
  <c r="T11622" i="1"/>
  <c r="T11623" i="1"/>
  <c r="T11624" i="1"/>
  <c r="T11625" i="1"/>
  <c r="T11626" i="1"/>
  <c r="T11627" i="1"/>
  <c r="T11628" i="1"/>
  <c r="T11629" i="1"/>
  <c r="T11630" i="1"/>
  <c r="T11631" i="1"/>
  <c r="T11632" i="1"/>
  <c r="T11633" i="1"/>
  <c r="T11634" i="1"/>
  <c r="T11635" i="1"/>
  <c r="T11636" i="1"/>
  <c r="T11637" i="1"/>
  <c r="T11638" i="1"/>
  <c r="T11639" i="1"/>
  <c r="T11640" i="1"/>
  <c r="T11641" i="1"/>
  <c r="T11642" i="1"/>
  <c r="T11643" i="1"/>
  <c r="T11644" i="1"/>
  <c r="T11645" i="1"/>
  <c r="T11646" i="1"/>
  <c r="T11647" i="1"/>
  <c r="T11648" i="1"/>
  <c r="T11649" i="1"/>
  <c r="T11650" i="1"/>
  <c r="T11651" i="1"/>
  <c r="T11652" i="1"/>
  <c r="T11653" i="1"/>
  <c r="T11654" i="1"/>
  <c r="T11655" i="1"/>
  <c r="T11656" i="1"/>
  <c r="T11657" i="1"/>
  <c r="T11658" i="1"/>
  <c r="T11659" i="1"/>
  <c r="T11660" i="1"/>
  <c r="T11661" i="1"/>
  <c r="T11662" i="1"/>
  <c r="T11663" i="1"/>
  <c r="T11664" i="1"/>
  <c r="T11665" i="1"/>
  <c r="T11666" i="1"/>
  <c r="T11667" i="1"/>
  <c r="T11668" i="1"/>
  <c r="T11669" i="1"/>
  <c r="T11670" i="1"/>
  <c r="T11671" i="1"/>
  <c r="T11672" i="1"/>
  <c r="T11673" i="1"/>
  <c r="T11674" i="1"/>
  <c r="T11675" i="1"/>
  <c r="T11676" i="1"/>
  <c r="T11677" i="1"/>
  <c r="T11678" i="1"/>
  <c r="T11679" i="1"/>
  <c r="T11680" i="1"/>
  <c r="T11681" i="1"/>
  <c r="T11682" i="1"/>
  <c r="T11683" i="1"/>
  <c r="T11684" i="1"/>
  <c r="T11685" i="1"/>
  <c r="T11686" i="1"/>
  <c r="T11687" i="1"/>
  <c r="T11688" i="1"/>
  <c r="T11689" i="1"/>
  <c r="T11690" i="1"/>
  <c r="T11691" i="1"/>
  <c r="T11692" i="1"/>
  <c r="T11693" i="1"/>
  <c r="T11694" i="1"/>
  <c r="T11695" i="1"/>
  <c r="T11696" i="1"/>
  <c r="T11697" i="1"/>
  <c r="T11698" i="1"/>
  <c r="T11699" i="1"/>
  <c r="T11700" i="1"/>
  <c r="T11701" i="1"/>
  <c r="T11702" i="1"/>
  <c r="T11703" i="1"/>
  <c r="T11704" i="1"/>
  <c r="T11705" i="1"/>
  <c r="T11706" i="1"/>
  <c r="T11707" i="1"/>
  <c r="T11708" i="1"/>
  <c r="T11709" i="1"/>
  <c r="T11710" i="1"/>
  <c r="T11711" i="1"/>
  <c r="T11712" i="1"/>
  <c r="T11713" i="1"/>
  <c r="T11714" i="1"/>
  <c r="T11715" i="1"/>
  <c r="T11716" i="1"/>
  <c r="T11717" i="1"/>
  <c r="T11718" i="1"/>
  <c r="T11719" i="1"/>
  <c r="T11720" i="1"/>
  <c r="T11721" i="1"/>
  <c r="T11722" i="1"/>
  <c r="T11723" i="1"/>
  <c r="T11724" i="1"/>
  <c r="T11725" i="1"/>
  <c r="T11726" i="1"/>
  <c r="T11727" i="1"/>
  <c r="T11728" i="1"/>
  <c r="T11729" i="1"/>
  <c r="T11730" i="1"/>
  <c r="T11731" i="1"/>
  <c r="T11732" i="1"/>
  <c r="T11733" i="1"/>
  <c r="T11734" i="1"/>
  <c r="T11735" i="1"/>
  <c r="T11736" i="1"/>
  <c r="T11737" i="1"/>
  <c r="T11738" i="1"/>
  <c r="T11739" i="1"/>
  <c r="T11740" i="1"/>
  <c r="T11741" i="1"/>
  <c r="T11742" i="1"/>
  <c r="T11743" i="1"/>
  <c r="T11744" i="1"/>
  <c r="T11745" i="1"/>
  <c r="T11746" i="1"/>
  <c r="T11747" i="1"/>
  <c r="T11748" i="1"/>
  <c r="T11749" i="1"/>
  <c r="T11750" i="1"/>
  <c r="T11751" i="1"/>
  <c r="T11752" i="1"/>
  <c r="T11753" i="1"/>
  <c r="T11754" i="1"/>
  <c r="T11755" i="1"/>
  <c r="T11756" i="1"/>
  <c r="T11757" i="1"/>
  <c r="T11758" i="1"/>
  <c r="T11759" i="1"/>
  <c r="T11760" i="1"/>
  <c r="T11761" i="1"/>
  <c r="T11762" i="1"/>
  <c r="T11763" i="1"/>
  <c r="T11764" i="1"/>
  <c r="T11765" i="1"/>
  <c r="T11766" i="1"/>
  <c r="T11767" i="1"/>
  <c r="T11768" i="1"/>
  <c r="T11769" i="1"/>
  <c r="T11770" i="1"/>
  <c r="T11771" i="1"/>
  <c r="T11772" i="1"/>
  <c r="T11773" i="1"/>
  <c r="T11774" i="1"/>
  <c r="T11775" i="1"/>
  <c r="T11776" i="1"/>
  <c r="T11777" i="1"/>
  <c r="T11778" i="1"/>
  <c r="T11779" i="1"/>
  <c r="T11780" i="1"/>
  <c r="T11781" i="1"/>
  <c r="T11782" i="1"/>
  <c r="T11783" i="1"/>
  <c r="T11784" i="1"/>
  <c r="T11785" i="1"/>
  <c r="T11786" i="1"/>
  <c r="T11787" i="1"/>
  <c r="T11788" i="1"/>
  <c r="T11789" i="1"/>
  <c r="T11790" i="1"/>
  <c r="T11791" i="1"/>
  <c r="T11792" i="1"/>
  <c r="T11793" i="1"/>
  <c r="T11794" i="1"/>
  <c r="T11795" i="1"/>
  <c r="T11796" i="1"/>
  <c r="T11797" i="1"/>
  <c r="T11798" i="1"/>
  <c r="T11799" i="1"/>
  <c r="T11800" i="1"/>
  <c r="T11801" i="1"/>
  <c r="T11802" i="1"/>
  <c r="T11803" i="1"/>
  <c r="T11804" i="1"/>
  <c r="T11805" i="1"/>
  <c r="T11806" i="1"/>
  <c r="T11807" i="1"/>
  <c r="T11808" i="1"/>
  <c r="T11809" i="1"/>
  <c r="T11810" i="1"/>
  <c r="T11811" i="1"/>
  <c r="T11812" i="1"/>
  <c r="T11813" i="1"/>
  <c r="T11814" i="1"/>
  <c r="T11815" i="1"/>
  <c r="T11816" i="1"/>
  <c r="T11817" i="1"/>
  <c r="T11818" i="1"/>
  <c r="T11819" i="1"/>
  <c r="T11820" i="1"/>
  <c r="T11821" i="1"/>
  <c r="T11822" i="1"/>
  <c r="T11823" i="1"/>
  <c r="T11824" i="1"/>
  <c r="T11825" i="1"/>
  <c r="T11826" i="1"/>
  <c r="T11827" i="1"/>
  <c r="T11828" i="1"/>
  <c r="T11829" i="1"/>
  <c r="T11830" i="1"/>
  <c r="T11831" i="1"/>
  <c r="T11832" i="1"/>
  <c r="T11833" i="1"/>
  <c r="T11834" i="1"/>
  <c r="T11835" i="1"/>
  <c r="T11836" i="1"/>
  <c r="T11837" i="1"/>
  <c r="T11838" i="1"/>
  <c r="T11839" i="1"/>
  <c r="T11840" i="1"/>
  <c r="T11841" i="1"/>
  <c r="T11842" i="1"/>
  <c r="T11843" i="1"/>
  <c r="T11844" i="1"/>
  <c r="T11845" i="1"/>
  <c r="T11846" i="1"/>
  <c r="T11847" i="1"/>
  <c r="T11848" i="1"/>
  <c r="T11849" i="1"/>
  <c r="T11850" i="1"/>
  <c r="T11851" i="1"/>
  <c r="T11852" i="1"/>
  <c r="T11853" i="1"/>
  <c r="T11854" i="1"/>
  <c r="T11855" i="1"/>
  <c r="T11856" i="1"/>
  <c r="T11857" i="1"/>
  <c r="T11858" i="1"/>
  <c r="T11859" i="1"/>
  <c r="T11860" i="1"/>
  <c r="T11861" i="1"/>
  <c r="T11862" i="1"/>
  <c r="T11863" i="1"/>
  <c r="T11864" i="1"/>
  <c r="T11865" i="1"/>
  <c r="T11866" i="1"/>
  <c r="T11867" i="1"/>
  <c r="T11868" i="1"/>
  <c r="T11869" i="1"/>
  <c r="T11870" i="1"/>
  <c r="T11871" i="1"/>
  <c r="T11872" i="1"/>
  <c r="T11873" i="1"/>
  <c r="T11874" i="1"/>
  <c r="T11875" i="1"/>
  <c r="T11876" i="1"/>
  <c r="T11877" i="1"/>
  <c r="T11878" i="1"/>
  <c r="T11879" i="1"/>
  <c r="T11880" i="1"/>
  <c r="T11881" i="1"/>
  <c r="T11882" i="1"/>
  <c r="T11883" i="1"/>
  <c r="T11884" i="1"/>
  <c r="T11885" i="1"/>
  <c r="T11886" i="1"/>
  <c r="T11887" i="1"/>
  <c r="T11888" i="1"/>
  <c r="T11889" i="1"/>
  <c r="T11890" i="1"/>
  <c r="T11891" i="1"/>
  <c r="T11892" i="1"/>
  <c r="T11893" i="1"/>
  <c r="T11894" i="1"/>
  <c r="T11895" i="1"/>
  <c r="T11896" i="1"/>
  <c r="T11897" i="1"/>
  <c r="T11898" i="1"/>
  <c r="T11899" i="1"/>
  <c r="T11900" i="1"/>
  <c r="T11901" i="1"/>
  <c r="T11902" i="1"/>
  <c r="T11903" i="1"/>
  <c r="T11904" i="1"/>
  <c r="T11905" i="1"/>
  <c r="T11906" i="1"/>
  <c r="T11907" i="1"/>
  <c r="T11908" i="1"/>
  <c r="T11909" i="1"/>
  <c r="T11910" i="1"/>
  <c r="T11911" i="1"/>
  <c r="T11912" i="1"/>
  <c r="T11913" i="1"/>
  <c r="T11914" i="1"/>
  <c r="T11915" i="1"/>
  <c r="T11916" i="1"/>
  <c r="T11917" i="1"/>
  <c r="T11918" i="1"/>
  <c r="T11919" i="1"/>
  <c r="T11920" i="1"/>
  <c r="T11921" i="1"/>
  <c r="T11922" i="1"/>
  <c r="T11923" i="1"/>
  <c r="T11924" i="1"/>
  <c r="T11925" i="1"/>
  <c r="T11926" i="1"/>
  <c r="T11927" i="1"/>
  <c r="T11928" i="1"/>
  <c r="T11929" i="1"/>
  <c r="T11930" i="1"/>
  <c r="T11931" i="1"/>
  <c r="T11932" i="1"/>
  <c r="T11933" i="1"/>
  <c r="T11934" i="1"/>
  <c r="T11935" i="1"/>
  <c r="T11936" i="1"/>
  <c r="T11937" i="1"/>
  <c r="T11938" i="1"/>
  <c r="T11939" i="1"/>
  <c r="T11940" i="1"/>
  <c r="T11941" i="1"/>
  <c r="T11942" i="1"/>
  <c r="T11943" i="1"/>
  <c r="T11944" i="1"/>
  <c r="T11945" i="1"/>
  <c r="T11946" i="1"/>
  <c r="T11947" i="1"/>
  <c r="T11948" i="1"/>
  <c r="T11949" i="1"/>
  <c r="T11950" i="1"/>
  <c r="T11951" i="1"/>
  <c r="T11952" i="1"/>
  <c r="T11953" i="1"/>
  <c r="T11954" i="1"/>
  <c r="T11955" i="1"/>
  <c r="T11956" i="1"/>
  <c r="T11957" i="1"/>
  <c r="T11958" i="1"/>
  <c r="T11959" i="1"/>
  <c r="T11960" i="1"/>
  <c r="T11961" i="1"/>
  <c r="T11962" i="1"/>
  <c r="T11963" i="1"/>
  <c r="T11964" i="1"/>
  <c r="T11965" i="1"/>
  <c r="T11966" i="1"/>
  <c r="T11967" i="1"/>
  <c r="T11968" i="1"/>
  <c r="T11969" i="1"/>
  <c r="T11970" i="1"/>
  <c r="T11971" i="1"/>
  <c r="T11972" i="1"/>
  <c r="T11973" i="1"/>
  <c r="T11974" i="1"/>
  <c r="T11975" i="1"/>
  <c r="T11976" i="1"/>
  <c r="T11977" i="1"/>
  <c r="T11978" i="1"/>
  <c r="T11979" i="1"/>
  <c r="T11980" i="1"/>
  <c r="T11981" i="1"/>
  <c r="T11982" i="1"/>
  <c r="T11983" i="1"/>
  <c r="T11984" i="1"/>
  <c r="T11985" i="1"/>
  <c r="T11986" i="1"/>
  <c r="T11987" i="1"/>
  <c r="T11988" i="1"/>
  <c r="T11989" i="1"/>
  <c r="T11990" i="1"/>
  <c r="T11991" i="1"/>
  <c r="T11992" i="1"/>
  <c r="T11993" i="1"/>
  <c r="T11994" i="1"/>
  <c r="T11995" i="1"/>
  <c r="T11996" i="1"/>
  <c r="T11997" i="1"/>
  <c r="T11998" i="1"/>
  <c r="T11999" i="1"/>
  <c r="T12000" i="1"/>
  <c r="T120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2" i="1"/>
  <c r="P2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3" i="1"/>
  <c r="P4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94" i="1"/>
  <c r="N95" i="1"/>
  <c r="N96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29" i="1"/>
  <c r="O28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3" i="1"/>
  <c r="O4" i="1"/>
  <c r="O5" i="1"/>
  <c r="O2" i="1"/>
  <c r="N2" i="1"/>
</calcChain>
</file>

<file path=xl/sharedStrings.xml><?xml version="1.0" encoding="utf-8"?>
<sst xmlns="http://schemas.openxmlformats.org/spreadsheetml/2006/main" count="69055" uniqueCount="59">
  <si>
    <t>Patient_ID</t>
  </si>
  <si>
    <t>Age</t>
  </si>
  <si>
    <t>Gender</t>
  </si>
  <si>
    <t>Admission_Date</t>
  </si>
  <si>
    <t>Discharge_Date</t>
  </si>
  <si>
    <t>Department</t>
  </si>
  <si>
    <t>Insurance_Type</t>
  </si>
  <si>
    <t>City</t>
  </si>
  <si>
    <t>Total_Bill</t>
  </si>
  <si>
    <t>Claim_Approved</t>
  </si>
  <si>
    <t>Readmitted_30_Days</t>
  </si>
  <si>
    <t>Gender_clean</t>
  </si>
  <si>
    <t>Unknown</t>
  </si>
  <si>
    <t>neuro</t>
  </si>
  <si>
    <t>Private</t>
  </si>
  <si>
    <t>Chennai</t>
  </si>
  <si>
    <t>YES</t>
  </si>
  <si>
    <t>Y</t>
  </si>
  <si>
    <t>Male</t>
  </si>
  <si>
    <t>General</t>
  </si>
  <si>
    <t>NO</t>
  </si>
  <si>
    <t>general ward</t>
  </si>
  <si>
    <t>Govt</t>
  </si>
  <si>
    <t>Mumbai</t>
  </si>
  <si>
    <t>no</t>
  </si>
  <si>
    <t>Yes</t>
  </si>
  <si>
    <t>Female</t>
  </si>
  <si>
    <t>M</t>
  </si>
  <si>
    <t>Orthopedics</t>
  </si>
  <si>
    <t>F</t>
  </si>
  <si>
    <t>Pediatrics</t>
  </si>
  <si>
    <t>private</t>
  </si>
  <si>
    <t>Kolkata</t>
  </si>
  <si>
    <t>Self</t>
  </si>
  <si>
    <t>male</t>
  </si>
  <si>
    <t xml:space="preserve">cardiology </t>
  </si>
  <si>
    <t>Government</t>
  </si>
  <si>
    <t>Hyderabad</t>
  </si>
  <si>
    <t>N</t>
  </si>
  <si>
    <t>Bengaluru</t>
  </si>
  <si>
    <t>Peads</t>
  </si>
  <si>
    <t>Insured</t>
  </si>
  <si>
    <t>No</t>
  </si>
  <si>
    <t>ORTHOPEDICS</t>
  </si>
  <si>
    <t>female</t>
  </si>
  <si>
    <t>Neurology</t>
  </si>
  <si>
    <t>SELF</t>
  </si>
  <si>
    <t>Bangalore</t>
  </si>
  <si>
    <t>Delhi</t>
  </si>
  <si>
    <t>Oncology</t>
  </si>
  <si>
    <t>Cardiology</t>
  </si>
  <si>
    <t>Pune</t>
  </si>
  <si>
    <t xml:space="preserve">Oncology  </t>
  </si>
  <si>
    <t>LOS</t>
  </si>
  <si>
    <t>Bill_clean</t>
  </si>
  <si>
    <t>Insurance_Type_clean</t>
  </si>
  <si>
    <t>Department_clean</t>
  </si>
  <si>
    <t>Readmitted_flag</t>
  </si>
  <si>
    <t>Age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</si>
</sst>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01"/>
  <sheetViews>
    <sheetView tabSelected="1" topLeftCell="K1" zoomScale="85" zoomScaleNormal="85" workbookViewId="0">
      <selection activeCell="M3" sqref="M3"/>
    </sheetView>
  </sheetViews>
  <sheetFormatPr defaultColWidth="10.28515625" defaultRowHeight="15"/>
  <cols>
    <col min="1" max="1" width="13.42578125" style="1" bestFit="1" customWidth="1"/>
    <col min="2" max="2" width="7.140625" style="1" bestFit="1" customWidth="1"/>
    <col min="3" max="3" width="10.5703125" style="1" bestFit="1" customWidth="1"/>
    <col min="4" max="4" width="19.140625" style="1" bestFit="1" customWidth="1"/>
    <col min="5" max="5" width="18.42578125" style="1" bestFit="1" customWidth="1"/>
    <col min="6" max="6" width="14.7109375" style="1" bestFit="1" customWidth="1"/>
    <col min="7" max="7" width="18.28515625" style="1" bestFit="1" customWidth="1"/>
    <col min="8" max="8" width="11" style="1" bestFit="1" customWidth="1"/>
    <col min="9" max="9" width="12.7109375" style="1" bestFit="1" customWidth="1"/>
    <col min="10" max="10" width="18.85546875" style="1" bestFit="1" customWidth="1"/>
    <col min="11" max="11" width="23.28515625" style="1" bestFit="1" customWidth="1"/>
    <col min="12" max="13" width="10.28515625" style="1"/>
    <col min="14" max="14" width="16.7109375" style="1" bestFit="1" customWidth="1"/>
    <col min="15" max="15" width="23.85546875" style="1" bestFit="1" customWidth="1"/>
    <col min="16" max="16" width="27.42578125" style="1" bestFit="1" customWidth="1"/>
    <col min="17" max="17" width="10.28515625" style="1"/>
    <col min="18" max="18" width="15.7109375" style="1" bestFit="1" customWidth="1"/>
    <col min="19" max="19" width="22" style="1" bestFit="1" customWidth="1"/>
    <col min="20" max="20" width="15.140625" style="1" bestFit="1" customWidth="1"/>
    <col min="21" max="21" width="16.140625" style="1" bestFit="1" customWidth="1"/>
    <col min="22" max="16384" width="10.28515625" style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s="1" t="s">
        <v>11</v>
      </c>
      <c r="O1" s="1" t="s">
        <v>56</v>
      </c>
      <c r="P1" s="1" t="s">
        <v>55</v>
      </c>
      <c r="Q1" s="1" t="s">
        <v>53</v>
      </c>
      <c r="R1" s="1" t="s">
        <v>54</v>
      </c>
      <c r="S1" s="1" t="s">
        <v>57</v>
      </c>
      <c r="T1" s="1" t="s">
        <v>58</v>
      </c>
      <c r="U1" s="1" t="s">
        <v>9</v>
      </c>
    </row>
    <row r="2" spans="1:21">
      <c r="A2" s="1">
        <v>1</v>
      </c>
      <c r="B2" s="1">
        <v>7</v>
      </c>
      <c r="C2" s="1" t="s">
        <v>12</v>
      </c>
      <c r="D2" s="2">
        <v>45258</v>
      </c>
      <c r="E2" s="2">
        <v>45263</v>
      </c>
      <c r="F2" s="1" t="s">
        <v>13</v>
      </c>
      <c r="G2" s="1" t="s">
        <v>14</v>
      </c>
      <c r="H2" s="1" t="s">
        <v>15</v>
      </c>
      <c r="I2" s="1">
        <v>147265.87</v>
      </c>
      <c r="J2" s="1" t="s">
        <v>16</v>
      </c>
      <c r="K2" s="1" t="s">
        <v>17</v>
      </c>
      <c r="N2" s="3" t="str">
        <f>IF(LEFT(LOWER(C2),1)="m","Male",IF(LEFT(LOWER(C2),1)="f","Female","Unknown"))</f>
        <v>Unknown</v>
      </c>
      <c r="O2" s="4" t="str">
        <f>IF(TRIM(LOWER(F2))="neuro","Neurology",IF(TRIM(LOWER(F2))="Neurology","Neurology",IF(TRIM(LOWER(F2))="general ward","General",IF(TRIM(LOWER(F2))="general","General",IF(TRIM(LOWER(F2))="cardiology","Cardiology",IF(TRIM(LOWER(F2))="Cardiology","Cardiology",IF(TRIM(LOWER(F2))="Peads","Pediatrics",IF(TRIM(LOWER(F2))="Pediatrics","Pediatrics",IF(TRIM(LOWER(F2))="orthopedics","Orthopedics",IF(TRIM(LOWER(F2))="Neurology","Neurology",IF(TRIM(LOWER(F2))="Oncology","Oncology")))))))))))</f>
        <v>Neurology</v>
      </c>
      <c r="P2" s="3" t="str">
        <f>IF(LOWER(G2)="private","Private",
IF(LOWER(G2)="govt","Government",
IF(LOWER(G2)="government","Government",
IF(LOWER(G2)="self","Self","Unknown"))))</f>
        <v>Private</v>
      </c>
      <c r="Q2" s="5">
        <f>IF(E2&lt;D2,"",E2-D2)</f>
        <v>5</v>
      </c>
      <c r="R2" s="1">
        <f>IF(I2&lt;0,"",I2)</f>
        <v>147265.87</v>
      </c>
      <c r="S2" s="1">
        <f>IF(OR(K2="Yes",K2="YES",K2="Y"),1,0)</f>
        <v>1</v>
      </c>
      <c r="T2" s="1" t="str">
        <f>IF(B2&lt;18,"0-17",                                                  IF(B2&lt;36,"18-35",
IF(B2&lt;51,"36-50",
IF(B2&lt;66,"51-65","66+"))))</f>
        <v>0-17</v>
      </c>
      <c r="U2" s="1" t="str">
        <f>IF(OR(TRIM(UPPER(J2))="YES",TRIM(UPPER(J2))="Y"),"Yes",
IF(OR(TRIM(UPPER(J2))="NO",TRIM(UPPER(J2))="N"),"No","Unknown"))</f>
        <v>Yes</v>
      </c>
    </row>
    <row r="3" spans="1:21">
      <c r="A3" s="1">
        <v>2</v>
      </c>
      <c r="B3" s="1">
        <v>56</v>
      </c>
      <c r="C3" s="1" t="s">
        <v>18</v>
      </c>
      <c r="D3" s="2">
        <v>45446</v>
      </c>
      <c r="E3" s="2">
        <v>45453</v>
      </c>
      <c r="F3" s="1" t="s">
        <v>19</v>
      </c>
      <c r="G3" s="1" t="s">
        <v>14</v>
      </c>
      <c r="H3" s="1" t="s">
        <v>15</v>
      </c>
      <c r="I3" s="1">
        <v>27561.05</v>
      </c>
      <c r="K3" s="1" t="s">
        <v>20</v>
      </c>
      <c r="N3" s="3" t="str">
        <f>IF(LEFT(LOWER(C3),1)="m","Male",IF(LEFT(LOWER(C3),1)="f","Female","Unknown"))</f>
        <v>Male</v>
      </c>
      <c r="O3" s="4" t="str">
        <f>IF(TRIM(LOWER(F3))="neuro","Neurology",IF(TRIM(LOWER(F3))="Neurology","Neurology",IF(TRIM(LOWER(F3))="general ward","General",IF(TRIM(LOWER(F3))="general","General",IF(TRIM(LOWER(F3))="cardiology","Cardiology",IF(TRIM(LOWER(F3))="Cardiology","Cardiology",IF(TRIM(LOWER(F3))="Peads","Pediatrics",IF(TRIM(LOWER(F3))="Pediatrics","Pediatrics",IF(TRIM(LOWER(F3))="orthopedics","Orthopedics",IF(TRIM(LOWER(F3))="Neurology","Neurology",IF(TRIM(LOWER(F3))="Oncology","Oncology")))))))))))</f>
        <v>General</v>
      </c>
      <c r="P3" s="3" t="str">
        <f t="shared" ref="P3:P66" si="0">IF(LOWER(G3)="private","Private",
IF(LOWER(G3)="govt","Government",
IF(LOWER(G3)="government","Government",
IF(LOWER(G3)="self","Self","Unknown"))))</f>
        <v>Private</v>
      </c>
      <c r="Q3" s="5">
        <f t="shared" ref="Q3:Q66" si="1">IF(E3&lt;D3,"",E3-D3)</f>
        <v>7</v>
      </c>
      <c r="R3" s="1">
        <f t="shared" ref="R3:R66" si="2">IF(I3&lt;0,"",I3)</f>
        <v>27561.05</v>
      </c>
      <c r="S3" s="1">
        <f t="shared" ref="S3:U66" si="3">IF(OR(K3="Yes",K3="YES",K3="Y"),1,0)</f>
        <v>0</v>
      </c>
      <c r="T3" s="1" t="str">
        <f t="shared" ref="T3:T66" si="4">IF(B3&lt;18,"0-17",                                                  IF(B3&lt;36,"18-35",
IF(B3&lt;51,"36-50",
IF(B3&lt;66,"51-65","66+"))))</f>
        <v>51-65</v>
      </c>
      <c r="U3" s="1" t="str">
        <f t="shared" ref="U3:U66" si="5">IF(OR(TRIM(UPPER(J3))="YES",TRIM(UPPER(J3))="Y"),"Yes",
IF(OR(TRIM(UPPER(J3))="NO",TRIM(UPPER(J3))="N"),"No","Unknown"))</f>
        <v>Unknown</v>
      </c>
    </row>
    <row r="4" spans="1:21">
      <c r="A4" s="1">
        <v>3</v>
      </c>
      <c r="C4" s="1" t="s">
        <v>18</v>
      </c>
      <c r="D4" s="2">
        <v>45506</v>
      </c>
      <c r="E4" s="2">
        <v>45510</v>
      </c>
      <c r="F4" s="1" t="s">
        <v>21</v>
      </c>
      <c r="G4" s="1" t="s">
        <v>22</v>
      </c>
      <c r="H4" s="1" t="s">
        <v>23</v>
      </c>
      <c r="I4" s="1">
        <v>332395.65000000002</v>
      </c>
      <c r="J4" s="1" t="s">
        <v>24</v>
      </c>
      <c r="K4" s="1" t="s">
        <v>25</v>
      </c>
      <c r="N4" s="3" t="str">
        <f>IF(LEFT(LOWER(C4),1)="m","Male",IF(LEFT(LOWER(C4),1)="f","Female","Unknown"))</f>
        <v>Male</v>
      </c>
      <c r="O4" s="4" t="str">
        <f>IF(TRIM(LOWER(F4))="neuro","Neurology",IF(TRIM(LOWER(F4))="Neurology","Neurology",IF(TRIM(LOWER(F4))="general ward","General",IF(TRIM(LOWER(F4))="general","General",IF(TRIM(LOWER(F4))="cardiology","Cardiology",IF(TRIM(LOWER(F4))="Cardiology","Cardiology",IF(TRIM(LOWER(F4))="Peads","Pediatrics",IF(TRIM(LOWER(F4))="Pediatrics","Pediatrics",IF(TRIM(LOWER(F4))="orthopedics","Orthopedics",IF(TRIM(LOWER(F4))="Neurology","Neurology",IF(TRIM(LOWER(F4))="Oncology","Oncology")))))))))))</f>
        <v>General</v>
      </c>
      <c r="P4" s="3" t="str">
        <f t="shared" si="0"/>
        <v>Government</v>
      </c>
      <c r="Q4" s="5">
        <f t="shared" si="1"/>
        <v>4</v>
      </c>
      <c r="R4" s="1">
        <f t="shared" si="2"/>
        <v>332395.65000000002</v>
      </c>
      <c r="S4" s="1">
        <f t="shared" si="3"/>
        <v>1</v>
      </c>
      <c r="T4" s="1" t="str">
        <f t="shared" si="4"/>
        <v>0-17</v>
      </c>
      <c r="U4" s="1" t="str">
        <f t="shared" si="5"/>
        <v>No</v>
      </c>
    </row>
    <row r="5" spans="1:21">
      <c r="A5" s="1">
        <v>4</v>
      </c>
      <c r="B5" s="1">
        <v>38</v>
      </c>
      <c r="C5" s="1" t="s">
        <v>26</v>
      </c>
      <c r="D5" s="2">
        <v>44974</v>
      </c>
      <c r="E5" s="2">
        <v>44992</v>
      </c>
      <c r="F5" s="1" t="s">
        <v>13</v>
      </c>
      <c r="G5" s="1" t="s">
        <v>14</v>
      </c>
      <c r="H5" s="1" t="s">
        <v>37</v>
      </c>
      <c r="I5" s="1">
        <v>302586.93</v>
      </c>
      <c r="K5" s="1" t="s">
        <v>16</v>
      </c>
      <c r="N5" s="3" t="str">
        <f>IF(LEFT(LOWER(C5),1)="m","Male",IF(LEFT(LOWER(C5),1)="f","Female","Unknown"))</f>
        <v>Female</v>
      </c>
      <c r="O5" s="4" t="str">
        <f>IF(TRIM(LOWER(F5))="neuro","Neurology",IF(TRIM(LOWER(F5))="Neurology","Neurology",IF(TRIM(LOWER(F5))="general ward","General",IF(TRIM(LOWER(F5))="general","General",IF(TRIM(LOWER(F5))="cardiology","Cardiology",IF(TRIM(LOWER(F5))="Cardiology","Cardiology",IF(TRIM(LOWER(F5))="Peads","Pediatrics",IF(TRIM(LOWER(F5))="Pediatrics","Pediatrics",IF(TRIM(LOWER(F5))="orthopedics","Orthopedics",IF(TRIM(LOWER(F5))="Neurology","Neurology",IF(TRIM(LOWER(F5))="Oncology","Oncology")))))))))))</f>
        <v>Neurology</v>
      </c>
      <c r="P5" s="3" t="str">
        <f t="shared" si="0"/>
        <v>Private</v>
      </c>
      <c r="Q5" s="5">
        <f t="shared" si="1"/>
        <v>18</v>
      </c>
      <c r="R5" s="1">
        <f t="shared" si="2"/>
        <v>302586.93</v>
      </c>
      <c r="S5" s="1">
        <f t="shared" si="3"/>
        <v>1</v>
      </c>
      <c r="T5" s="1" t="str">
        <f t="shared" si="4"/>
        <v>36-50</v>
      </c>
      <c r="U5" s="1" t="str">
        <f t="shared" si="5"/>
        <v>Unknown</v>
      </c>
    </row>
    <row r="6" spans="1:21">
      <c r="A6" s="1">
        <v>5</v>
      </c>
      <c r="B6" s="1">
        <v>74</v>
      </c>
      <c r="C6" s="1" t="s">
        <v>27</v>
      </c>
      <c r="D6" s="2">
        <v>45625</v>
      </c>
      <c r="E6" s="2">
        <v>45631</v>
      </c>
      <c r="F6" s="1" t="s">
        <v>28</v>
      </c>
      <c r="G6" s="1" t="s">
        <v>22</v>
      </c>
      <c r="I6" s="1">
        <v>49523.66</v>
      </c>
      <c r="J6" s="1" t="s">
        <v>17</v>
      </c>
      <c r="K6" s="1" t="s">
        <v>25</v>
      </c>
      <c r="N6" s="3" t="str">
        <f>IF(LEFT(LOWER(C6),1)="m","Male",IF(LEFT(LOWER(C6),1)="f","Female","Unknown"))</f>
        <v>Male</v>
      </c>
      <c r="O6" s="4" t="str">
        <f>IF(TRIM(LOWER(F6))="neuro","Neurology",IF(TRIM(LOWER(F6))="Neurology","Neurology",IF(TRIM(LOWER(F6))="general ward","General",IF(TRIM(LOWER(F6))="general","General",IF(TRIM(LOWER(F6))="cardiology","Cardiology",IF(TRIM(LOWER(F6))="Cardiology","Cardiology",IF(TRIM(LOWER(F6))="Peads","Pediatrics",IF(TRIM(LOWER(F6))="Pediatrics","Pediatrics",IF(TRIM(LOWER(F6))="orthopedics","Orthopedics",IF(TRIM(LOWER(F6))="Neurology","Neurology",IF(TRIM(LOWER(F6))="Oncology","Oncology")))))))))))</f>
        <v>Orthopedics</v>
      </c>
      <c r="P6" s="3" t="str">
        <f t="shared" si="0"/>
        <v>Government</v>
      </c>
      <c r="Q6" s="5">
        <f t="shared" si="1"/>
        <v>6</v>
      </c>
      <c r="R6" s="1">
        <f t="shared" si="2"/>
        <v>49523.66</v>
      </c>
      <c r="S6" s="1">
        <f t="shared" si="3"/>
        <v>1</v>
      </c>
      <c r="T6" s="1" t="str">
        <f t="shared" si="4"/>
        <v>66+</v>
      </c>
      <c r="U6" s="1" t="str">
        <f t="shared" si="5"/>
        <v>Yes</v>
      </c>
    </row>
    <row r="7" spans="1:21">
      <c r="A7" s="1">
        <v>6</v>
      </c>
      <c r="B7" s="1">
        <v>88</v>
      </c>
      <c r="C7" s="1" t="s">
        <v>29</v>
      </c>
      <c r="D7" s="2">
        <v>44988</v>
      </c>
      <c r="E7" s="2">
        <v>45008</v>
      </c>
      <c r="F7" s="1" t="s">
        <v>30</v>
      </c>
      <c r="G7" s="1" t="s">
        <v>31</v>
      </c>
      <c r="H7" s="1" t="s">
        <v>32</v>
      </c>
      <c r="I7" s="1">
        <v>83996.17</v>
      </c>
      <c r="K7" s="1" t="s">
        <v>20</v>
      </c>
      <c r="N7" s="3" t="str">
        <f>IF(LEFT(LOWER(C7),1)="m","Male",IF(LEFT(LOWER(C7),1)="f","Female","Unknown"))</f>
        <v>Female</v>
      </c>
      <c r="O7" s="4" t="str">
        <f>IF(TRIM(LOWER(F7))="neuro","Neurology",IF(TRIM(LOWER(F7))="Neurology","Neurology",IF(TRIM(LOWER(F7))="general ward","General",IF(TRIM(LOWER(F7))="general","General",IF(TRIM(LOWER(F7))="cardiology","Cardiology",IF(TRIM(LOWER(F7))="Cardiology","Cardiology",IF(TRIM(LOWER(F7))="Peads","Pediatrics",IF(TRIM(LOWER(F7))="Pediatrics","Pediatrics",IF(TRIM(LOWER(F7))="orthopedics","Orthopedics",IF(TRIM(LOWER(F7))="Neurology","Neurology",IF(TRIM(LOWER(F7))="Oncology","Oncology")))))))))))</f>
        <v>Pediatrics</v>
      </c>
      <c r="P7" s="3" t="str">
        <f t="shared" si="0"/>
        <v>Private</v>
      </c>
      <c r="Q7" s="5">
        <f t="shared" si="1"/>
        <v>20</v>
      </c>
      <c r="R7" s="1">
        <f t="shared" si="2"/>
        <v>83996.17</v>
      </c>
      <c r="S7" s="1">
        <f t="shared" si="3"/>
        <v>0</v>
      </c>
      <c r="T7" s="1" t="str">
        <f t="shared" si="4"/>
        <v>66+</v>
      </c>
      <c r="U7" s="1" t="str">
        <f t="shared" si="5"/>
        <v>Unknown</v>
      </c>
    </row>
    <row r="8" spans="1:21">
      <c r="A8" s="1">
        <v>7</v>
      </c>
      <c r="B8" s="1">
        <v>90</v>
      </c>
      <c r="C8" s="1" t="s">
        <v>18</v>
      </c>
      <c r="D8" s="2">
        <v>45233</v>
      </c>
      <c r="E8" s="2">
        <v>45241</v>
      </c>
      <c r="F8" s="1" t="s">
        <v>21</v>
      </c>
      <c r="G8" s="1" t="s">
        <v>33</v>
      </c>
      <c r="H8" s="1" t="s">
        <v>32</v>
      </c>
      <c r="I8" s="1">
        <v>281117.13</v>
      </c>
      <c r="K8" s="1" t="s">
        <v>20</v>
      </c>
      <c r="N8" s="3" t="str">
        <f>IF(LEFT(LOWER(C8),1)="m","Male",IF(LEFT(LOWER(C8),1)="f","Female","Unknown"))</f>
        <v>Male</v>
      </c>
      <c r="O8" s="4" t="str">
        <f>IF(TRIM(LOWER(F8))="neuro","Neurology",IF(TRIM(LOWER(F8))="Neurology","Neurology",IF(TRIM(LOWER(F8))="general ward","General",IF(TRIM(LOWER(F8))="general","General",IF(TRIM(LOWER(F8))="cardiology","Cardiology",IF(TRIM(LOWER(F8))="Cardiology","Cardiology",IF(TRIM(LOWER(F8))="Peads","Pediatrics",IF(TRIM(LOWER(F8))="Pediatrics","Pediatrics",IF(TRIM(LOWER(F8))="orthopedics","Orthopedics",IF(TRIM(LOWER(F8))="Neurology","Neurology",IF(TRIM(LOWER(F8))="Oncology","Oncology")))))))))))</f>
        <v>General</v>
      </c>
      <c r="P8" s="3" t="str">
        <f t="shared" si="0"/>
        <v>Self</v>
      </c>
      <c r="Q8" s="5">
        <f t="shared" si="1"/>
        <v>8</v>
      </c>
      <c r="R8" s="1">
        <f t="shared" si="2"/>
        <v>281117.13</v>
      </c>
      <c r="S8" s="1">
        <f t="shared" si="3"/>
        <v>0</v>
      </c>
      <c r="T8" s="1" t="str">
        <f t="shared" si="4"/>
        <v>66+</v>
      </c>
      <c r="U8" s="1" t="str">
        <f t="shared" si="5"/>
        <v>Unknown</v>
      </c>
    </row>
    <row r="9" spans="1:21">
      <c r="A9" s="1">
        <v>8</v>
      </c>
      <c r="B9" s="1">
        <v>10</v>
      </c>
      <c r="C9" s="1" t="s">
        <v>34</v>
      </c>
      <c r="D9" s="2">
        <v>45386</v>
      </c>
      <c r="E9" s="2">
        <v>45396</v>
      </c>
      <c r="F9" s="1" t="s">
        <v>35</v>
      </c>
      <c r="G9" s="1" t="s">
        <v>36</v>
      </c>
      <c r="H9" s="1" t="s">
        <v>37</v>
      </c>
      <c r="I9" s="1">
        <v>219001.27</v>
      </c>
      <c r="J9" s="1" t="s">
        <v>38</v>
      </c>
      <c r="K9" s="1" t="s">
        <v>16</v>
      </c>
      <c r="N9" s="3" t="str">
        <f>IF(LEFT(LOWER(C9),1)="m","Male",IF(LEFT(LOWER(C9),1)="f","Female","Unknown"))</f>
        <v>Male</v>
      </c>
      <c r="O9" s="4" t="str">
        <f>IF(TRIM(LOWER(F9))="neuro","Neurology",IF(TRIM(LOWER(F9))="Neurology","Neurology",IF(TRIM(LOWER(F9))="general ward","General",IF(TRIM(LOWER(F9))="general","General",IF(TRIM(LOWER(F9))="cardiology","Cardiology",IF(TRIM(LOWER(F9))="Cardiology","Cardiology",IF(TRIM(LOWER(F9))="Peads","Pediatrics",IF(TRIM(LOWER(F9))="Pediatrics","Pediatrics",IF(TRIM(LOWER(F9))="orthopedics","Orthopedics",IF(TRIM(LOWER(F9))="Neurology","Neurology",IF(TRIM(LOWER(F9))="Oncology","Oncology")))))))))))</f>
        <v>Cardiology</v>
      </c>
      <c r="P9" s="3" t="str">
        <f t="shared" si="0"/>
        <v>Government</v>
      </c>
      <c r="Q9" s="5">
        <f t="shared" si="1"/>
        <v>10</v>
      </c>
      <c r="R9" s="1">
        <f t="shared" si="2"/>
        <v>219001.27</v>
      </c>
      <c r="S9" s="1">
        <f t="shared" si="3"/>
        <v>1</v>
      </c>
      <c r="T9" s="1" t="str">
        <f t="shared" si="4"/>
        <v>0-17</v>
      </c>
      <c r="U9" s="1" t="str">
        <f t="shared" si="5"/>
        <v>No</v>
      </c>
    </row>
    <row r="10" spans="1:21">
      <c r="A10" s="1">
        <v>9</v>
      </c>
      <c r="B10" s="1">
        <v>86</v>
      </c>
      <c r="C10" s="1" t="s">
        <v>12</v>
      </c>
      <c r="D10" s="2">
        <v>45427</v>
      </c>
      <c r="E10" s="2">
        <v>45441</v>
      </c>
      <c r="F10" s="1" t="s">
        <v>13</v>
      </c>
      <c r="G10" s="1" t="s">
        <v>22</v>
      </c>
      <c r="H10" s="1" t="s">
        <v>32</v>
      </c>
      <c r="I10" s="1">
        <v>28134.43</v>
      </c>
      <c r="J10" s="1" t="s">
        <v>38</v>
      </c>
      <c r="K10" s="1" t="s">
        <v>16</v>
      </c>
      <c r="N10" s="3" t="str">
        <f>IF(LEFT(LOWER(C10),1)="m","Male",IF(LEFT(LOWER(C10),1)="f","Female","Unknown"))</f>
        <v>Unknown</v>
      </c>
      <c r="O10" s="4" t="str">
        <f>IF(TRIM(LOWER(F10))="neuro","Neurology",IF(TRIM(LOWER(F10))="Neurology","Neurology",IF(TRIM(LOWER(F10))="general ward","General",IF(TRIM(LOWER(F10))="general","General",IF(TRIM(LOWER(F10))="cardiology","Cardiology",IF(TRIM(LOWER(F10))="Cardiology","Cardiology",IF(TRIM(LOWER(F10))="Peads","Pediatrics",IF(TRIM(LOWER(F10))="Pediatrics","Pediatrics",IF(TRIM(LOWER(F10))="orthopedics","Orthopedics",IF(TRIM(LOWER(F10))="Neurology","Neurology",IF(TRIM(LOWER(F10))="Oncology","Oncology")))))))))))</f>
        <v>Neurology</v>
      </c>
      <c r="P10" s="3" t="str">
        <f t="shared" si="0"/>
        <v>Government</v>
      </c>
      <c r="Q10" s="5">
        <f t="shared" si="1"/>
        <v>14</v>
      </c>
      <c r="R10" s="1">
        <f t="shared" si="2"/>
        <v>28134.43</v>
      </c>
      <c r="S10" s="1">
        <f t="shared" si="3"/>
        <v>1</v>
      </c>
      <c r="T10" s="1" t="str">
        <f t="shared" si="4"/>
        <v>66+</v>
      </c>
      <c r="U10" s="1" t="str">
        <f t="shared" si="5"/>
        <v>No</v>
      </c>
    </row>
    <row r="11" spans="1:21">
      <c r="A11" s="1">
        <v>10</v>
      </c>
      <c r="B11" s="1">
        <v>75</v>
      </c>
      <c r="C11" s="1" t="s">
        <v>18</v>
      </c>
      <c r="D11" s="2">
        <v>45638</v>
      </c>
      <c r="E11" s="2">
        <v>45650</v>
      </c>
      <c r="F11" s="1" t="s">
        <v>28</v>
      </c>
      <c r="G11" s="1" t="s">
        <v>33</v>
      </c>
      <c r="H11" s="1" t="s">
        <v>39</v>
      </c>
      <c r="I11" s="1">
        <v>214113.91</v>
      </c>
      <c r="J11" s="1" t="s">
        <v>24</v>
      </c>
      <c r="K11" s="1" t="s">
        <v>38</v>
      </c>
      <c r="N11" s="3" t="str">
        <f>IF(LEFT(LOWER(C11),1)="m","Male",IF(LEFT(LOWER(C11),1)="f","Female","Unknown"))</f>
        <v>Male</v>
      </c>
      <c r="O11" s="4" t="str">
        <f>IF(TRIM(LOWER(F11))="neuro","Neurology",IF(TRIM(LOWER(F11))="Neurology","Neurology",IF(TRIM(LOWER(F11))="general ward","General",IF(TRIM(LOWER(F11))="general","General",IF(TRIM(LOWER(F11))="cardiology","Cardiology",IF(TRIM(LOWER(F11))="Cardiology","Cardiology",IF(TRIM(LOWER(F11))="Peads","Pediatrics",IF(TRIM(LOWER(F11))="Pediatrics","Pediatrics",IF(TRIM(LOWER(F11))="orthopedics","Orthopedics",IF(TRIM(LOWER(F11))="Neurology","Neurology",IF(TRIM(LOWER(F11))="Oncology","Oncology")))))))))))</f>
        <v>Orthopedics</v>
      </c>
      <c r="P11" s="3" t="str">
        <f t="shared" si="0"/>
        <v>Self</v>
      </c>
      <c r="Q11" s="5">
        <f t="shared" si="1"/>
        <v>12</v>
      </c>
      <c r="R11" s="1">
        <f t="shared" si="2"/>
        <v>214113.91</v>
      </c>
      <c r="S11" s="1">
        <f t="shared" si="3"/>
        <v>0</v>
      </c>
      <c r="T11" s="1" t="str">
        <f t="shared" si="4"/>
        <v>66+</v>
      </c>
      <c r="U11" s="1" t="str">
        <f t="shared" si="5"/>
        <v>No</v>
      </c>
    </row>
    <row r="12" spans="1:21">
      <c r="A12" s="1">
        <v>11</v>
      </c>
      <c r="B12" s="1">
        <v>88</v>
      </c>
      <c r="C12" s="1" t="s">
        <v>27</v>
      </c>
      <c r="D12" s="2">
        <v>44989</v>
      </c>
      <c r="E12" s="2">
        <v>44999</v>
      </c>
      <c r="F12" s="1" t="s">
        <v>40</v>
      </c>
      <c r="G12" s="1" t="s">
        <v>31</v>
      </c>
      <c r="H12" s="1" t="s">
        <v>15</v>
      </c>
      <c r="I12" s="1">
        <v>231788.17</v>
      </c>
      <c r="J12" s="1" t="s">
        <v>17</v>
      </c>
      <c r="K12" s="1" t="s">
        <v>16</v>
      </c>
      <c r="N12" s="3" t="str">
        <f>IF(LEFT(LOWER(C12),1)="m","Male",IF(LEFT(LOWER(C12),1)="f","Female","Unknown"))</f>
        <v>Male</v>
      </c>
      <c r="O12" s="4" t="str">
        <f>IF(TRIM(LOWER(F12))="neuro","Neurology",IF(TRIM(LOWER(F12))="Neurology","Neurology",IF(TRIM(LOWER(F12))="general ward","General",IF(TRIM(LOWER(F12))="general","General",IF(TRIM(LOWER(F12))="cardiology","Cardiology",IF(TRIM(LOWER(F12))="Cardiology","Cardiology",IF(TRIM(LOWER(F12))="Peads","Pediatrics",IF(TRIM(LOWER(F12))="Pediatrics","Pediatrics",IF(TRIM(LOWER(F12))="orthopedics","Orthopedics",IF(TRIM(LOWER(F12))="Neurology","Neurology",IF(TRIM(LOWER(F12))="Oncology","Oncology")))))))))))</f>
        <v>Pediatrics</v>
      </c>
      <c r="P12" s="3" t="str">
        <f t="shared" si="0"/>
        <v>Private</v>
      </c>
      <c r="Q12" s="5">
        <f t="shared" si="1"/>
        <v>10</v>
      </c>
      <c r="R12" s="1">
        <f t="shared" si="2"/>
        <v>231788.17</v>
      </c>
      <c r="S12" s="1">
        <f t="shared" si="3"/>
        <v>1</v>
      </c>
      <c r="T12" s="1" t="str">
        <f t="shared" si="4"/>
        <v>66+</v>
      </c>
      <c r="U12" s="1" t="str">
        <f t="shared" si="5"/>
        <v>Yes</v>
      </c>
    </row>
    <row r="13" spans="1:21">
      <c r="A13" s="1">
        <v>12</v>
      </c>
      <c r="B13" s="1">
        <v>15</v>
      </c>
      <c r="C13" s="1" t="s">
        <v>18</v>
      </c>
      <c r="D13" s="2">
        <v>45399</v>
      </c>
      <c r="E13" s="2">
        <v>45411</v>
      </c>
      <c r="F13" s="1" t="s">
        <v>19</v>
      </c>
      <c r="G13" s="1" t="s">
        <v>41</v>
      </c>
      <c r="H13" s="1" t="s">
        <v>23</v>
      </c>
      <c r="I13" s="1">
        <v>71296.210000000006</v>
      </c>
      <c r="J13" s="1" t="s">
        <v>16</v>
      </c>
      <c r="K13" s="1" t="s">
        <v>42</v>
      </c>
      <c r="N13" s="3" t="str">
        <f>IF(LEFT(LOWER(C13),1)="m","Male",IF(LEFT(LOWER(C13),1)="f","Female","Unknown"))</f>
        <v>Male</v>
      </c>
      <c r="O13" s="4" t="str">
        <f>IF(TRIM(LOWER(F13))="neuro","Neurology",IF(TRIM(LOWER(F13))="Neurology","Neurology",IF(TRIM(LOWER(F13))="general ward","General",IF(TRIM(LOWER(F13))="general","General",IF(TRIM(LOWER(F13))="cardiology","Cardiology",IF(TRIM(LOWER(F13))="Cardiology","Cardiology",IF(TRIM(LOWER(F13))="Peads","Pediatrics",IF(TRIM(LOWER(F13))="Pediatrics","Pediatrics",IF(TRIM(LOWER(F13))="orthopedics","Orthopedics",IF(TRIM(LOWER(F13))="Neurology","Neurology",IF(TRIM(LOWER(F13))="Oncology","Oncology")))))))))))</f>
        <v>General</v>
      </c>
      <c r="P13" s="3" t="str">
        <f t="shared" si="0"/>
        <v>Unknown</v>
      </c>
      <c r="Q13" s="5">
        <f t="shared" si="1"/>
        <v>12</v>
      </c>
      <c r="R13" s="1">
        <f t="shared" si="2"/>
        <v>71296.210000000006</v>
      </c>
      <c r="S13" s="1">
        <f t="shared" si="3"/>
        <v>0</v>
      </c>
      <c r="T13" s="1" t="str">
        <f t="shared" si="4"/>
        <v>0-17</v>
      </c>
      <c r="U13" s="1" t="str">
        <f t="shared" si="5"/>
        <v>Yes</v>
      </c>
    </row>
    <row r="14" spans="1:21">
      <c r="A14" s="1">
        <v>13</v>
      </c>
      <c r="B14" s="1">
        <v>64</v>
      </c>
      <c r="C14" s="1" t="s">
        <v>26</v>
      </c>
      <c r="D14" s="2">
        <v>45334</v>
      </c>
      <c r="E14" s="2">
        <v>45347</v>
      </c>
      <c r="F14" s="1" t="s">
        <v>43</v>
      </c>
      <c r="G14" s="1" t="s">
        <v>31</v>
      </c>
      <c r="H14" s="1" t="s">
        <v>37</v>
      </c>
      <c r="I14" s="1">
        <v>322133.44</v>
      </c>
      <c r="K14" s="1" t="s">
        <v>16</v>
      </c>
      <c r="N14" s="3" t="str">
        <f>IF(LEFT(LOWER(C14),1)="m","Male",IF(LEFT(LOWER(C14),1)="f","Female","Unknown"))</f>
        <v>Female</v>
      </c>
      <c r="O14" s="4" t="str">
        <f>IF(TRIM(LOWER(F14))="neuro","Neurology",IF(TRIM(LOWER(F14))="Neurology","Neurology",IF(TRIM(LOWER(F14))="general ward","General",IF(TRIM(LOWER(F14))="general","General",IF(TRIM(LOWER(F14))="cardiology","Cardiology",IF(TRIM(LOWER(F14))="Cardiology","Cardiology",IF(TRIM(LOWER(F14))="Peads","Pediatrics",IF(TRIM(LOWER(F14))="Pediatrics","Pediatrics",IF(TRIM(LOWER(F14))="orthopedics","Orthopedics",IF(TRIM(LOWER(F14))="Neurology","Neurology",IF(TRIM(LOWER(F14))="Oncology","Oncology")))))))))))</f>
        <v>Orthopedics</v>
      </c>
      <c r="P14" s="3" t="str">
        <f t="shared" si="0"/>
        <v>Private</v>
      </c>
      <c r="Q14" s="5">
        <f t="shared" si="1"/>
        <v>13</v>
      </c>
      <c r="R14" s="1">
        <f t="shared" si="2"/>
        <v>322133.44</v>
      </c>
      <c r="S14" s="1">
        <f t="shared" si="3"/>
        <v>1</v>
      </c>
      <c r="T14" s="1" t="str">
        <f t="shared" si="4"/>
        <v>51-65</v>
      </c>
      <c r="U14" s="1" t="str">
        <f t="shared" si="5"/>
        <v>Unknown</v>
      </c>
    </row>
    <row r="15" spans="1:21">
      <c r="A15" s="1">
        <v>14</v>
      </c>
      <c r="B15" s="1">
        <v>54</v>
      </c>
      <c r="C15" s="1" t="s">
        <v>44</v>
      </c>
      <c r="D15" s="2">
        <v>45367</v>
      </c>
      <c r="E15" s="2">
        <v>45385</v>
      </c>
      <c r="F15" s="1" t="s">
        <v>35</v>
      </c>
      <c r="G15" s="1" t="s">
        <v>36</v>
      </c>
      <c r="H15" s="1" t="s">
        <v>37</v>
      </c>
      <c r="I15" s="1">
        <v>108271.06</v>
      </c>
      <c r="J15" s="1" t="s">
        <v>42</v>
      </c>
      <c r="K15" s="1" t="s">
        <v>25</v>
      </c>
      <c r="N15" s="3" t="str">
        <f>IF(LEFT(LOWER(C15),1)="m","Male",IF(LEFT(LOWER(C15),1)="f","Female","Unknown"))</f>
        <v>Female</v>
      </c>
      <c r="O15" s="4" t="str">
        <f>IF(TRIM(LOWER(F15))="neuro","Neurology",IF(TRIM(LOWER(F15))="Neurology","Neurology",IF(TRIM(LOWER(F15))="general ward","General",IF(TRIM(LOWER(F15))="general","General",IF(TRIM(LOWER(F15))="cardiology","Cardiology",IF(TRIM(LOWER(F15))="Cardiology","Cardiology",IF(TRIM(LOWER(F15))="Peads","Pediatrics",IF(TRIM(LOWER(F15))="Pediatrics","Pediatrics",IF(TRIM(LOWER(F15))="orthopedics","Orthopedics",IF(TRIM(LOWER(F15))="Neurology","Neurology",IF(TRIM(LOWER(F15))="Oncology","Oncology")))))))))))</f>
        <v>Cardiology</v>
      </c>
      <c r="P15" s="3" t="str">
        <f t="shared" si="0"/>
        <v>Government</v>
      </c>
      <c r="Q15" s="5">
        <f t="shared" si="1"/>
        <v>18</v>
      </c>
      <c r="R15" s="1">
        <f t="shared" si="2"/>
        <v>108271.06</v>
      </c>
      <c r="S15" s="1">
        <f t="shared" si="3"/>
        <v>1</v>
      </c>
      <c r="T15" s="1" t="str">
        <f t="shared" si="4"/>
        <v>51-65</v>
      </c>
      <c r="U15" s="1" t="str">
        <f t="shared" si="5"/>
        <v>No</v>
      </c>
    </row>
    <row r="16" spans="1:21">
      <c r="A16" s="1">
        <v>15</v>
      </c>
      <c r="B16" s="1">
        <v>2</v>
      </c>
      <c r="C16" s="1" t="s">
        <v>12</v>
      </c>
      <c r="D16" s="2">
        <v>45081</v>
      </c>
      <c r="E16" s="2">
        <v>45089</v>
      </c>
      <c r="F16" s="1" t="s">
        <v>21</v>
      </c>
      <c r="G16" s="1" t="s">
        <v>36</v>
      </c>
      <c r="H16" s="1" t="s">
        <v>15</v>
      </c>
      <c r="I16" s="1">
        <v>235603.09</v>
      </c>
      <c r="J16" s="1" t="s">
        <v>16</v>
      </c>
      <c r="K16" s="1" t="s">
        <v>16</v>
      </c>
      <c r="N16" s="3" t="str">
        <f>IF(LEFT(LOWER(C16),1)="m","Male",IF(LEFT(LOWER(C16),1)="f","Female","Unknown"))</f>
        <v>Unknown</v>
      </c>
      <c r="O16" s="4" t="str">
        <f>IF(TRIM(LOWER(F16))="neuro","Neurology",IF(TRIM(LOWER(F16))="Neurology","Neurology",IF(TRIM(LOWER(F16))="general ward","General",IF(TRIM(LOWER(F16))="general","General",IF(TRIM(LOWER(F16))="cardiology","Cardiology",IF(TRIM(LOWER(F16))="Cardiology","Cardiology",IF(TRIM(LOWER(F16))="Peads","Pediatrics",IF(TRIM(LOWER(F16))="Pediatrics","Pediatrics",IF(TRIM(LOWER(F16))="orthopedics","Orthopedics",IF(TRIM(LOWER(F16))="Neurology","Neurology",IF(TRIM(LOWER(F16))="Oncology","Oncology")))))))))))</f>
        <v>General</v>
      </c>
      <c r="P16" s="3" t="str">
        <f t="shared" si="0"/>
        <v>Government</v>
      </c>
      <c r="Q16" s="5">
        <f t="shared" si="1"/>
        <v>8</v>
      </c>
      <c r="R16" s="1">
        <f t="shared" si="2"/>
        <v>235603.09</v>
      </c>
      <c r="S16" s="1">
        <f t="shared" si="3"/>
        <v>1</v>
      </c>
      <c r="T16" s="1" t="str">
        <f t="shared" si="4"/>
        <v>0-17</v>
      </c>
      <c r="U16" s="1" t="str">
        <f t="shared" si="5"/>
        <v>Yes</v>
      </c>
    </row>
    <row r="17" spans="1:21">
      <c r="A17" s="1">
        <v>16</v>
      </c>
      <c r="C17" s="1" t="s">
        <v>27</v>
      </c>
      <c r="D17" s="2">
        <v>45076</v>
      </c>
      <c r="E17" s="2">
        <v>45090</v>
      </c>
      <c r="F17" s="1" t="s">
        <v>45</v>
      </c>
      <c r="G17" s="1" t="s">
        <v>46</v>
      </c>
      <c r="I17" s="1">
        <v>194087.97</v>
      </c>
      <c r="J17" s="1" t="s">
        <v>38</v>
      </c>
      <c r="K17" s="1" t="s">
        <v>17</v>
      </c>
      <c r="N17" s="3" t="str">
        <f>IF(LEFT(LOWER(C17),1)="m","Male",IF(LEFT(LOWER(C17),1)="f","Female","Unknown"))</f>
        <v>Male</v>
      </c>
      <c r="O17" s="4" t="str">
        <f>IF(TRIM(LOWER(F17))="neuro","Neurology",IF(TRIM(LOWER(F17))="Neurology","Neurology",IF(TRIM(LOWER(F17))="general ward","General",IF(TRIM(LOWER(F17))="general","General",IF(TRIM(LOWER(F17))="cardiology","Cardiology",IF(TRIM(LOWER(F17))="Cardiology","Cardiology",IF(TRIM(LOWER(F17))="Peads","Pediatrics",IF(TRIM(LOWER(F17))="Pediatrics","Pediatrics",IF(TRIM(LOWER(F17))="orthopedics","Orthopedics",IF(TRIM(LOWER(F17))="Neurology","Neurology",IF(TRIM(LOWER(F17))="Oncology","Oncology")))))))))))</f>
        <v>Neurology</v>
      </c>
      <c r="P17" s="3" t="str">
        <f t="shared" si="0"/>
        <v>Self</v>
      </c>
      <c r="Q17" s="5">
        <f t="shared" si="1"/>
        <v>14</v>
      </c>
      <c r="R17" s="1">
        <f t="shared" si="2"/>
        <v>194087.97</v>
      </c>
      <c r="S17" s="1">
        <f t="shared" si="3"/>
        <v>1</v>
      </c>
      <c r="T17" s="1" t="str">
        <f t="shared" si="4"/>
        <v>0-17</v>
      </c>
      <c r="U17" s="1" t="str">
        <f t="shared" si="5"/>
        <v>No</v>
      </c>
    </row>
    <row r="18" spans="1:21">
      <c r="A18" s="1">
        <v>17</v>
      </c>
      <c r="B18" s="1">
        <v>88</v>
      </c>
      <c r="C18" s="1" t="s">
        <v>29</v>
      </c>
      <c r="D18" s="2">
        <v>45597</v>
      </c>
      <c r="E18" s="2">
        <v>45599</v>
      </c>
      <c r="F18" s="1" t="s">
        <v>35</v>
      </c>
      <c r="G18" s="1" t="s">
        <v>31</v>
      </c>
      <c r="H18" s="1" t="s">
        <v>47</v>
      </c>
      <c r="I18" s="1">
        <v>167975.65</v>
      </c>
      <c r="J18" s="1" t="s">
        <v>24</v>
      </c>
      <c r="K18" s="1" t="s">
        <v>25</v>
      </c>
      <c r="N18" s="3" t="str">
        <f>IF(LEFT(LOWER(C18),1)="m","Male",IF(LEFT(LOWER(C18),1)="f","Female","Unknown"))</f>
        <v>Female</v>
      </c>
      <c r="O18" s="4" t="str">
        <f>IF(TRIM(LOWER(F18))="neuro","Neurology",IF(TRIM(LOWER(F18))="Neurology","Neurology",IF(TRIM(LOWER(F18))="general ward","General",IF(TRIM(LOWER(F18))="general","General",IF(TRIM(LOWER(F18))="cardiology","Cardiology",IF(TRIM(LOWER(F18))="Cardiology","Cardiology",IF(TRIM(LOWER(F18))="Peads","Pediatrics",IF(TRIM(LOWER(F18))="Pediatrics","Pediatrics",IF(TRIM(LOWER(F18))="orthopedics","Orthopedics",IF(TRIM(LOWER(F18))="Neurology","Neurology",IF(TRIM(LOWER(F18))="Oncology","Oncology")))))))))))</f>
        <v>Cardiology</v>
      </c>
      <c r="P18" s="3" t="str">
        <f t="shared" si="0"/>
        <v>Private</v>
      </c>
      <c r="Q18" s="5">
        <f t="shared" si="1"/>
        <v>2</v>
      </c>
      <c r="R18" s="1">
        <f t="shared" si="2"/>
        <v>167975.65</v>
      </c>
      <c r="S18" s="1">
        <f t="shared" si="3"/>
        <v>1</v>
      </c>
      <c r="T18" s="1" t="str">
        <f t="shared" si="4"/>
        <v>66+</v>
      </c>
      <c r="U18" s="1" t="str">
        <f t="shared" si="5"/>
        <v>No</v>
      </c>
    </row>
    <row r="19" spans="1:21">
      <c r="A19" s="1">
        <v>18</v>
      </c>
      <c r="B19" s="1">
        <v>9</v>
      </c>
      <c r="C19" s="1" t="s">
        <v>29</v>
      </c>
      <c r="D19" s="2">
        <v>45576</v>
      </c>
      <c r="E19" s="2">
        <v>45589</v>
      </c>
      <c r="F19" s="1" t="s">
        <v>45</v>
      </c>
      <c r="G19" s="1" t="s">
        <v>14</v>
      </c>
      <c r="H19" s="1" t="s">
        <v>15</v>
      </c>
      <c r="I19" s="1">
        <v>35853.019999999997</v>
      </c>
      <c r="J19" s="1" t="s">
        <v>16</v>
      </c>
      <c r="K19" s="1" t="s">
        <v>17</v>
      </c>
      <c r="N19" s="3" t="str">
        <f>IF(LEFT(LOWER(C19),1)="m","Male",IF(LEFT(LOWER(C19),1)="f","Female","Unknown"))</f>
        <v>Female</v>
      </c>
      <c r="O19" s="4" t="str">
        <f>IF(TRIM(LOWER(F19))="neuro","Neurology",IF(TRIM(LOWER(F19))="Neurology","Neurology",IF(TRIM(LOWER(F19))="general ward","General",IF(TRIM(LOWER(F19))="general","General",IF(TRIM(LOWER(F19))="cardiology","Cardiology",IF(TRIM(LOWER(F19))="Cardiology","Cardiology",IF(TRIM(LOWER(F19))="Peads","Pediatrics",IF(TRIM(LOWER(F19))="Pediatrics","Pediatrics",IF(TRIM(LOWER(F19))="orthopedics","Orthopedics",IF(TRIM(LOWER(F19))="Neurology","Neurology",IF(TRIM(LOWER(F19))="Oncology","Oncology")))))))))))</f>
        <v>Neurology</v>
      </c>
      <c r="P19" s="3" t="str">
        <f t="shared" si="0"/>
        <v>Private</v>
      </c>
      <c r="Q19" s="5">
        <f t="shared" si="1"/>
        <v>13</v>
      </c>
      <c r="R19" s="1">
        <f t="shared" si="2"/>
        <v>35853.019999999997</v>
      </c>
      <c r="S19" s="1">
        <f t="shared" si="3"/>
        <v>1</v>
      </c>
      <c r="T19" s="1" t="str">
        <f t="shared" si="4"/>
        <v>0-17</v>
      </c>
      <c r="U19" s="1" t="str">
        <f t="shared" si="5"/>
        <v>Yes</v>
      </c>
    </row>
    <row r="20" spans="1:21">
      <c r="A20" s="1">
        <v>19</v>
      </c>
      <c r="B20" s="1">
        <v>69</v>
      </c>
      <c r="C20" s="1" t="s">
        <v>27</v>
      </c>
      <c r="D20" s="2">
        <v>45031</v>
      </c>
      <c r="E20" s="2">
        <v>45032</v>
      </c>
      <c r="F20" s="1" t="s">
        <v>21</v>
      </c>
      <c r="G20" s="1" t="s">
        <v>14</v>
      </c>
      <c r="I20" s="1">
        <v>204872.51</v>
      </c>
      <c r="J20" s="1" t="s">
        <v>25</v>
      </c>
      <c r="K20" s="1" t="s">
        <v>42</v>
      </c>
      <c r="N20" s="3" t="str">
        <f>IF(LEFT(LOWER(C20),1)="m","Male",IF(LEFT(LOWER(C20),1)="f","Female","Unknown"))</f>
        <v>Male</v>
      </c>
      <c r="O20" s="4" t="str">
        <f>IF(TRIM(LOWER(F20))="neuro","Neurology",IF(TRIM(LOWER(F20))="Neurology","Neurology",IF(TRIM(LOWER(F20))="general ward","General",IF(TRIM(LOWER(F20))="general","General",IF(TRIM(LOWER(F20))="cardiology","Cardiology",IF(TRIM(LOWER(F20))="Cardiology","Cardiology",IF(TRIM(LOWER(F20))="Peads","Pediatrics",IF(TRIM(LOWER(F20))="Pediatrics","Pediatrics",IF(TRIM(LOWER(F20))="orthopedics","Orthopedics",IF(TRIM(LOWER(F20))="Neurology","Neurology",IF(TRIM(LOWER(F20))="Oncology","Oncology")))))))))))</f>
        <v>General</v>
      </c>
      <c r="P20" s="3" t="str">
        <f t="shared" si="0"/>
        <v>Private</v>
      </c>
      <c r="Q20" s="5">
        <f t="shared" si="1"/>
        <v>1</v>
      </c>
      <c r="R20" s="1">
        <f t="shared" si="2"/>
        <v>204872.51</v>
      </c>
      <c r="S20" s="1">
        <f t="shared" si="3"/>
        <v>0</v>
      </c>
      <c r="T20" s="1" t="str">
        <f t="shared" si="4"/>
        <v>66+</v>
      </c>
      <c r="U20" s="1" t="str">
        <f t="shared" si="5"/>
        <v>Yes</v>
      </c>
    </row>
    <row r="21" spans="1:21">
      <c r="A21" s="1">
        <v>20</v>
      </c>
      <c r="C21" s="1" t="s">
        <v>27</v>
      </c>
      <c r="D21" s="2">
        <v>45312</v>
      </c>
      <c r="E21" s="2">
        <v>45317</v>
      </c>
      <c r="F21" s="1" t="s">
        <v>43</v>
      </c>
      <c r="G21" s="1" t="s">
        <v>14</v>
      </c>
      <c r="H21" s="1" t="s">
        <v>47</v>
      </c>
      <c r="I21" s="1">
        <v>227527.21</v>
      </c>
      <c r="J21" s="1" t="s">
        <v>25</v>
      </c>
      <c r="K21" s="1" t="s">
        <v>20</v>
      </c>
      <c r="N21" s="3" t="str">
        <f>IF(LEFT(LOWER(C21),1)="m","Male",IF(LEFT(LOWER(C21),1)="f","Female","Unknown"))</f>
        <v>Male</v>
      </c>
      <c r="O21" s="4" t="str">
        <f>IF(TRIM(LOWER(F21))="neuro","Neurology",IF(TRIM(LOWER(F21))="Neurology","Neurology",IF(TRIM(LOWER(F21))="general ward","General",IF(TRIM(LOWER(F21))="general","General",IF(TRIM(LOWER(F21))="cardiology","Cardiology",IF(TRIM(LOWER(F21))="Cardiology","Cardiology",IF(TRIM(LOWER(F21))="Peads","Pediatrics",IF(TRIM(LOWER(F21))="Pediatrics","Pediatrics",IF(TRIM(LOWER(F21))="orthopedics","Orthopedics",IF(TRIM(LOWER(F21))="Neurology","Neurology",IF(TRIM(LOWER(F21))="Oncology","Oncology")))))))))))</f>
        <v>Orthopedics</v>
      </c>
      <c r="P21" s="3" t="str">
        <f t="shared" si="0"/>
        <v>Private</v>
      </c>
      <c r="Q21" s="5">
        <f t="shared" si="1"/>
        <v>5</v>
      </c>
      <c r="R21" s="1">
        <f t="shared" si="2"/>
        <v>227527.21</v>
      </c>
      <c r="S21" s="1">
        <f t="shared" si="3"/>
        <v>0</v>
      </c>
      <c r="T21" s="1" t="str">
        <f t="shared" si="4"/>
        <v>0-17</v>
      </c>
      <c r="U21" s="1" t="str">
        <f t="shared" si="5"/>
        <v>Yes</v>
      </c>
    </row>
    <row r="22" spans="1:21">
      <c r="A22" s="1">
        <v>21</v>
      </c>
      <c r="B22" s="1">
        <v>19</v>
      </c>
      <c r="C22" s="1" t="s">
        <v>44</v>
      </c>
      <c r="D22" s="2">
        <v>45418</v>
      </c>
      <c r="E22" s="2">
        <v>45434</v>
      </c>
      <c r="F22" s="1" t="s">
        <v>30</v>
      </c>
      <c r="G22" s="1" t="s">
        <v>46</v>
      </c>
      <c r="H22" s="1" t="s">
        <v>37</v>
      </c>
      <c r="I22" s="1">
        <v>119470.53</v>
      </c>
      <c r="J22" s="1" t="s">
        <v>16</v>
      </c>
      <c r="K22" s="1" t="s">
        <v>20</v>
      </c>
      <c r="N22" s="3" t="str">
        <f>IF(LEFT(LOWER(C22),1)="m","Male",IF(LEFT(LOWER(C22),1)="f","Female","Unknown"))</f>
        <v>Female</v>
      </c>
      <c r="O22" s="4" t="str">
        <f>IF(TRIM(LOWER(F22))="neuro","Neurology",IF(TRIM(LOWER(F22))="Neurology","Neurology",IF(TRIM(LOWER(F22))="general ward","General",IF(TRIM(LOWER(F22))="general","General",IF(TRIM(LOWER(F22))="cardiology","Cardiology",IF(TRIM(LOWER(F22))="Cardiology","Cardiology",IF(TRIM(LOWER(F22))="Peads","Pediatrics",IF(TRIM(LOWER(F22))="Pediatrics","Pediatrics",IF(TRIM(LOWER(F22))="orthopedics","Orthopedics",IF(TRIM(LOWER(F22))="Neurology","Neurology",IF(TRIM(LOWER(F22))="Oncology","Oncology")))))))))))</f>
        <v>Pediatrics</v>
      </c>
      <c r="P22" s="3" t="str">
        <f t="shared" si="0"/>
        <v>Self</v>
      </c>
      <c r="Q22" s="5">
        <f t="shared" si="1"/>
        <v>16</v>
      </c>
      <c r="R22" s="1">
        <f t="shared" si="2"/>
        <v>119470.53</v>
      </c>
      <c r="S22" s="1">
        <f t="shared" si="3"/>
        <v>0</v>
      </c>
      <c r="T22" s="1" t="str">
        <f t="shared" si="4"/>
        <v>18-35</v>
      </c>
      <c r="U22" s="1" t="str">
        <f t="shared" si="5"/>
        <v>Yes</v>
      </c>
    </row>
    <row r="23" spans="1:21">
      <c r="A23" s="1">
        <v>22</v>
      </c>
      <c r="B23" s="1">
        <v>68</v>
      </c>
      <c r="C23" s="1" t="s">
        <v>26</v>
      </c>
      <c r="D23" s="2">
        <v>45455</v>
      </c>
      <c r="E23" s="2">
        <v>45456</v>
      </c>
      <c r="F23" s="1" t="s">
        <v>40</v>
      </c>
      <c r="G23" s="1" t="s">
        <v>22</v>
      </c>
      <c r="H23" s="1" t="s">
        <v>48</v>
      </c>
      <c r="I23" s="1">
        <v>83747.03</v>
      </c>
      <c r="J23" s="1" t="s">
        <v>25</v>
      </c>
      <c r="K23" s="1" t="s">
        <v>17</v>
      </c>
      <c r="N23" s="3" t="str">
        <f>IF(LEFT(LOWER(C23),1)="m","Male",IF(LEFT(LOWER(C23),1)="f","Female","Unknown"))</f>
        <v>Female</v>
      </c>
      <c r="O23" s="4" t="str">
        <f>IF(TRIM(LOWER(F23))="neuro","Neurology",IF(TRIM(LOWER(F23))="Neurology","Neurology",IF(TRIM(LOWER(F23))="general ward","General",IF(TRIM(LOWER(F23))="general","General",IF(TRIM(LOWER(F23))="cardiology","Cardiology",IF(TRIM(LOWER(F23))="Cardiology","Cardiology",IF(TRIM(LOWER(F23))="Peads","Pediatrics",IF(TRIM(LOWER(F23))="Pediatrics","Pediatrics",IF(TRIM(LOWER(F23))="orthopedics","Orthopedics",IF(TRIM(LOWER(F23))="Neurology","Neurology",IF(TRIM(LOWER(F23))="Oncology","Oncology")))))))))))</f>
        <v>Pediatrics</v>
      </c>
      <c r="P23" s="3" t="str">
        <f t="shared" si="0"/>
        <v>Government</v>
      </c>
      <c r="Q23" s="5">
        <f t="shared" si="1"/>
        <v>1</v>
      </c>
      <c r="R23" s="1">
        <f t="shared" si="2"/>
        <v>83747.03</v>
      </c>
      <c r="S23" s="1">
        <f t="shared" si="3"/>
        <v>1</v>
      </c>
      <c r="T23" s="1" t="str">
        <f t="shared" si="4"/>
        <v>66+</v>
      </c>
      <c r="U23" s="1" t="str">
        <f t="shared" si="5"/>
        <v>Yes</v>
      </c>
    </row>
    <row r="24" spans="1:21">
      <c r="A24" s="1">
        <v>23</v>
      </c>
      <c r="B24" s="1">
        <v>34</v>
      </c>
      <c r="C24" s="1" t="s">
        <v>27</v>
      </c>
      <c r="D24" s="2">
        <v>45585</v>
      </c>
      <c r="E24" s="2">
        <v>45588</v>
      </c>
      <c r="F24" s="1" t="s">
        <v>45</v>
      </c>
      <c r="G24" s="1" t="s">
        <v>33</v>
      </c>
      <c r="H24" s="1" t="s">
        <v>37</v>
      </c>
      <c r="I24" s="1">
        <v>248225.92000000001</v>
      </c>
      <c r="J24" s="1" t="s">
        <v>38</v>
      </c>
      <c r="K24" s="1" t="s">
        <v>42</v>
      </c>
      <c r="N24" s="3" t="str">
        <f>IF(LEFT(LOWER(C24),1)="m","Male",IF(LEFT(LOWER(C24),1)="f","Female","Unknown"))</f>
        <v>Male</v>
      </c>
      <c r="O24" s="4" t="str">
        <f>IF(TRIM(LOWER(F24))="neuro","Neurology",IF(TRIM(LOWER(F24))="Neurology","Neurology",IF(TRIM(LOWER(F24))="general ward","General",IF(TRIM(LOWER(F24))="general","General",IF(TRIM(LOWER(F24))="cardiology","Cardiology",IF(TRIM(LOWER(F24))="Cardiology","Cardiology",IF(TRIM(LOWER(F24))="Peads","Pediatrics",IF(TRIM(LOWER(F24))="Pediatrics","Pediatrics",IF(TRIM(LOWER(F24))="orthopedics","Orthopedics",IF(TRIM(LOWER(F24))="Neurology","Neurology",IF(TRIM(LOWER(F24))="Oncology","Oncology")))))))))))</f>
        <v>Neurology</v>
      </c>
      <c r="P24" s="3" t="str">
        <f t="shared" si="0"/>
        <v>Self</v>
      </c>
      <c r="Q24" s="5">
        <f t="shared" si="1"/>
        <v>3</v>
      </c>
      <c r="R24" s="1">
        <f t="shared" si="2"/>
        <v>248225.92000000001</v>
      </c>
      <c r="S24" s="1">
        <f t="shared" si="3"/>
        <v>0</v>
      </c>
      <c r="T24" s="1" t="str">
        <f t="shared" si="4"/>
        <v>18-35</v>
      </c>
      <c r="U24" s="1" t="str">
        <f t="shared" si="5"/>
        <v>No</v>
      </c>
    </row>
    <row r="25" spans="1:21">
      <c r="A25" s="1">
        <v>24</v>
      </c>
      <c r="C25" s="1" t="s">
        <v>12</v>
      </c>
      <c r="D25" s="2">
        <v>45481</v>
      </c>
      <c r="E25" s="2">
        <v>45498</v>
      </c>
      <c r="F25" s="1" t="s">
        <v>19</v>
      </c>
      <c r="G25" s="1" t="s">
        <v>41</v>
      </c>
      <c r="H25" s="1" t="s">
        <v>23</v>
      </c>
      <c r="I25" s="1">
        <v>125437.77</v>
      </c>
      <c r="J25" s="1" t="s">
        <v>42</v>
      </c>
      <c r="K25" s="1" t="s">
        <v>20</v>
      </c>
      <c r="N25" s="3" t="str">
        <f>IF(LEFT(LOWER(C25),1)="m","Male",IF(LEFT(LOWER(C25),1)="f","Female","Unknown"))</f>
        <v>Unknown</v>
      </c>
      <c r="O25" s="4" t="str">
        <f>IF(TRIM(LOWER(F25))="neuro","Neurology",IF(TRIM(LOWER(F25))="Neurology","Neurology",IF(TRIM(LOWER(F25))="general ward","General",IF(TRIM(LOWER(F25))="general","General",IF(TRIM(LOWER(F25))="cardiology","Cardiology",IF(TRIM(LOWER(F25))="Cardiology","Cardiology",IF(TRIM(LOWER(F25))="Peads","Pediatrics",IF(TRIM(LOWER(F25))="Pediatrics","Pediatrics",IF(TRIM(LOWER(F25))="orthopedics","Orthopedics",IF(TRIM(LOWER(F25))="Neurology","Neurology",IF(TRIM(LOWER(F25))="Oncology","Oncology")))))))))))</f>
        <v>General</v>
      </c>
      <c r="P25" s="3" t="str">
        <f t="shared" si="0"/>
        <v>Unknown</v>
      </c>
      <c r="Q25" s="5">
        <f t="shared" si="1"/>
        <v>17</v>
      </c>
      <c r="R25" s="1">
        <f t="shared" si="2"/>
        <v>125437.77</v>
      </c>
      <c r="S25" s="1">
        <f t="shared" si="3"/>
        <v>0</v>
      </c>
      <c r="T25" s="1" t="str">
        <f t="shared" si="4"/>
        <v>0-17</v>
      </c>
      <c r="U25" s="1" t="str">
        <f t="shared" si="5"/>
        <v>No</v>
      </c>
    </row>
    <row r="26" spans="1:21">
      <c r="A26" s="1">
        <v>25</v>
      </c>
      <c r="B26" s="1">
        <v>94</v>
      </c>
      <c r="C26" s="1" t="s">
        <v>18</v>
      </c>
      <c r="D26" s="2">
        <v>45131</v>
      </c>
      <c r="E26" s="2">
        <v>45148</v>
      </c>
      <c r="F26" s="1" t="s">
        <v>49</v>
      </c>
      <c r="G26" s="1" t="s">
        <v>31</v>
      </c>
      <c r="I26" s="1">
        <v>180081.92000000001</v>
      </c>
      <c r="J26" s="1" t="s">
        <v>16</v>
      </c>
      <c r="K26" s="1" t="s">
        <v>42</v>
      </c>
      <c r="N26" s="3" t="str">
        <f>IF(LEFT(LOWER(C26),1)="m","Male",IF(LEFT(LOWER(C26),1)="f","Female","Unknown"))</f>
        <v>Male</v>
      </c>
      <c r="O26" s="4" t="str">
        <f>IF(TRIM(LOWER(F26))="neuro","Neurology",IF(TRIM(LOWER(F26))="Neurology","Neurology",IF(TRIM(LOWER(F26))="general ward","General",IF(TRIM(LOWER(F26))="general","General",IF(TRIM(LOWER(F26))="cardiology","Cardiology",IF(TRIM(LOWER(F26))="Cardiology","Cardiology",IF(TRIM(LOWER(F26))="Peads","Pediatrics",IF(TRIM(LOWER(F26))="Pediatrics","Pediatrics",IF(TRIM(LOWER(F26))="orthopedics","Orthopedics",IF(TRIM(LOWER(F26))="Neurology","Neurology",IF(TRIM(LOWER(F26))="Oncology","Oncology")))))))))))</f>
        <v>Oncology</v>
      </c>
      <c r="P26" s="3" t="str">
        <f t="shared" si="0"/>
        <v>Private</v>
      </c>
      <c r="Q26" s="5">
        <f t="shared" si="1"/>
        <v>17</v>
      </c>
      <c r="R26" s="1">
        <f t="shared" si="2"/>
        <v>180081.92000000001</v>
      </c>
      <c r="S26" s="1">
        <f t="shared" si="3"/>
        <v>0</v>
      </c>
      <c r="T26" s="1" t="str">
        <f t="shared" si="4"/>
        <v>66+</v>
      </c>
      <c r="U26" s="1" t="str">
        <f t="shared" si="5"/>
        <v>Yes</v>
      </c>
    </row>
    <row r="27" spans="1:21">
      <c r="A27" s="1">
        <v>26</v>
      </c>
      <c r="B27" s="1">
        <v>93</v>
      </c>
      <c r="C27" s="1" t="s">
        <v>27</v>
      </c>
      <c r="D27" s="2">
        <v>45279</v>
      </c>
      <c r="E27" s="2">
        <v>45294</v>
      </c>
      <c r="F27" s="1" t="s">
        <v>28</v>
      </c>
      <c r="G27" s="1" t="s">
        <v>36</v>
      </c>
      <c r="H27" s="1" t="s">
        <v>47</v>
      </c>
      <c r="I27" s="1">
        <v>285869.52</v>
      </c>
      <c r="J27" s="1" t="s">
        <v>25</v>
      </c>
      <c r="K27" s="1" t="s">
        <v>42</v>
      </c>
      <c r="N27" s="3" t="str">
        <f>IF(LEFT(LOWER(C27),1)="m","Male",IF(LEFT(LOWER(C27),1)="f","Female","Unknown"))</f>
        <v>Male</v>
      </c>
      <c r="O27" s="4" t="str">
        <f>IF(TRIM(LOWER(F27))="neuro","Neurology",IF(TRIM(LOWER(F27))="Neurology","Neurology",IF(TRIM(LOWER(F27))="general ward","General",IF(TRIM(LOWER(F27))="general","General",IF(TRIM(LOWER(F27))="cardiology","Cardiology",IF(TRIM(LOWER(F27))="Cardiology","Cardiology",IF(TRIM(LOWER(F27))="Peads","Pediatrics",IF(TRIM(LOWER(F27))="Pediatrics","Pediatrics",IF(TRIM(LOWER(F27))="orthopedics","Orthopedics",IF(TRIM(LOWER(F27))="Neurology","Neurology",IF(TRIM(LOWER(F27))="Oncology","Oncology")))))))))))</f>
        <v>Orthopedics</v>
      </c>
      <c r="P27" s="3" t="str">
        <f t="shared" si="0"/>
        <v>Government</v>
      </c>
      <c r="Q27" s="5">
        <f t="shared" si="1"/>
        <v>15</v>
      </c>
      <c r="R27" s="1">
        <f t="shared" si="2"/>
        <v>285869.52</v>
      </c>
      <c r="S27" s="1">
        <f t="shared" si="3"/>
        <v>0</v>
      </c>
      <c r="T27" s="1" t="str">
        <f t="shared" si="4"/>
        <v>66+</v>
      </c>
      <c r="U27" s="1" t="str">
        <f t="shared" si="5"/>
        <v>Yes</v>
      </c>
    </row>
    <row r="28" spans="1:21">
      <c r="A28" s="1">
        <v>27</v>
      </c>
      <c r="C28" s="1" t="s">
        <v>12</v>
      </c>
      <c r="D28" s="2">
        <v>45128</v>
      </c>
      <c r="E28" s="2">
        <v>45139</v>
      </c>
      <c r="F28" s="1" t="s">
        <v>50</v>
      </c>
      <c r="G28" s="1" t="s">
        <v>31</v>
      </c>
      <c r="H28" s="1" t="s">
        <v>39</v>
      </c>
      <c r="I28" s="1">
        <v>83465.08</v>
      </c>
      <c r="J28" s="1" t="s">
        <v>17</v>
      </c>
      <c r="K28" s="1" t="s">
        <v>16</v>
      </c>
      <c r="N28" s="3" t="str">
        <f>IF(LEFT(LOWER(C28),1)="m","Male",IF(LEFT(LOWER(C28),1)="f","Female","Unknown"))</f>
        <v>Unknown</v>
      </c>
      <c r="O28" s="4" t="str">
        <f>IF(TRIM(LOWER(F28))="neuro","Neurology",IF(TRIM(LOWER(F28))="Neurology","Neurology",IF(TRIM(LOWER(F28))="general ward","General",IF(TRIM(LOWER(F28))="general","General",IF(TRIM(LOWER(F28))="cardiology","Cardiology",IF(TRIM(LOWER(F28))="Cardiology","Cardiology",IF(TRIM(LOWER(F28))="Peads","Pediatrics",IF(TRIM(LOWER(F28))="Pediatrics","Pediatrics",IF(TRIM(LOWER(F28))="orthopedics","Orthopedics",IF(TRIM(LOWER(F28))="Neurology","Neurology",IF(TRIM(LOWER(F28))="Oncology","Oncology")))))))))))</f>
        <v>Cardiology</v>
      </c>
      <c r="P28" s="3" t="str">
        <f t="shared" si="0"/>
        <v>Private</v>
      </c>
      <c r="Q28" s="5">
        <f t="shared" si="1"/>
        <v>11</v>
      </c>
      <c r="R28" s="1">
        <f t="shared" si="2"/>
        <v>83465.08</v>
      </c>
      <c r="S28" s="1">
        <f t="shared" si="3"/>
        <v>1</v>
      </c>
      <c r="T28" s="1" t="str">
        <f t="shared" si="4"/>
        <v>0-17</v>
      </c>
      <c r="U28" s="1" t="str">
        <f t="shared" si="5"/>
        <v>Yes</v>
      </c>
    </row>
    <row r="29" spans="1:21">
      <c r="A29" s="1">
        <v>28</v>
      </c>
      <c r="B29" s="1">
        <v>92</v>
      </c>
      <c r="C29" s="1" t="s">
        <v>29</v>
      </c>
      <c r="D29" s="2">
        <v>45603</v>
      </c>
      <c r="E29" s="2">
        <v>45607</v>
      </c>
      <c r="F29" s="1" t="s">
        <v>45</v>
      </c>
      <c r="G29" s="1" t="s">
        <v>31</v>
      </c>
      <c r="H29" s="1" t="s">
        <v>32</v>
      </c>
      <c r="I29" s="1">
        <v>319775.34000000003</v>
      </c>
      <c r="J29" s="1" t="s">
        <v>38</v>
      </c>
      <c r="K29" s="1" t="s">
        <v>38</v>
      </c>
      <c r="N29" s="3" t="str">
        <f>IF(LEFT(LOWER(C29),1)="m","Male",IF(LEFT(LOWER(C29),1)="f","Female","Unknown"))</f>
        <v>Female</v>
      </c>
      <c r="O29" s="4" t="str">
        <f>IF(TRIM(LOWER(F29))="neuro","Neurology",IF(TRIM(LOWER(F29))="Neurology","Neurology",IF(TRIM(LOWER(F29))="general ward","General",IF(TRIM(LOWER(F29))="general","General",IF(TRIM(LOWER(F29))="cardiology","Cardiology",IF(TRIM(LOWER(F29))="Cardiology","Cardiology",IF(TRIM(LOWER(F29))="Peads","Pediatrics",IF(TRIM(LOWER(F29))="Pediatrics","Pediatrics",IF(TRIM(LOWER(F29))="orthopedics","Orthopedics",IF(TRIM(LOWER(F29))="Neurology","Neurology",IF(TRIM(LOWER(F29))="Oncology","Oncology")))))))))))</f>
        <v>Neurology</v>
      </c>
      <c r="P29" s="3" t="str">
        <f t="shared" si="0"/>
        <v>Private</v>
      </c>
      <c r="Q29" s="5">
        <f t="shared" si="1"/>
        <v>4</v>
      </c>
      <c r="R29" s="1">
        <f t="shared" si="2"/>
        <v>319775.34000000003</v>
      </c>
      <c r="S29" s="1">
        <f t="shared" si="3"/>
        <v>0</v>
      </c>
      <c r="T29" s="1" t="str">
        <f t="shared" si="4"/>
        <v>66+</v>
      </c>
      <c r="U29" s="1" t="str">
        <f t="shared" si="5"/>
        <v>No</v>
      </c>
    </row>
    <row r="30" spans="1:21">
      <c r="A30" s="1">
        <v>29</v>
      </c>
      <c r="B30" s="1">
        <v>11</v>
      </c>
      <c r="C30" s="1" t="s">
        <v>26</v>
      </c>
      <c r="D30" s="2">
        <v>45028</v>
      </c>
      <c r="E30" s="2">
        <v>45015</v>
      </c>
      <c r="F30" s="1" t="s">
        <v>45</v>
      </c>
      <c r="G30" s="1" t="s">
        <v>14</v>
      </c>
      <c r="H30" s="1" t="s">
        <v>47</v>
      </c>
      <c r="I30" s="1">
        <v>170158.78</v>
      </c>
      <c r="J30" s="1" t="s">
        <v>42</v>
      </c>
      <c r="K30" s="1" t="s">
        <v>17</v>
      </c>
      <c r="N30" s="3" t="str">
        <f>IF(LEFT(LOWER(C30),1)="m","Male",IF(LEFT(LOWER(C30),1)="f","Female","Unknown"))</f>
        <v>Female</v>
      </c>
      <c r="O30" s="4" t="str">
        <f>IF(TRIM(LOWER(F30))="neuro","Neurology",IF(TRIM(LOWER(F30))="Neurology","Neurology",IF(TRIM(LOWER(F30))="general ward","General",IF(TRIM(LOWER(F30))="general","General",IF(TRIM(LOWER(F30))="cardiology","Cardiology",IF(TRIM(LOWER(F30))="Cardiology","Cardiology",IF(TRIM(LOWER(F30))="Peads","Pediatrics",IF(TRIM(LOWER(F30))="Pediatrics","Pediatrics",IF(TRIM(LOWER(F30))="orthopedics","Orthopedics",IF(TRIM(LOWER(F30))="Neurology","Neurology",IF(TRIM(LOWER(F30))="Oncology","Oncology")))))))))))</f>
        <v>Neurology</v>
      </c>
      <c r="P30" s="3" t="str">
        <f t="shared" si="0"/>
        <v>Private</v>
      </c>
      <c r="Q30" s="5" t="str">
        <f t="shared" si="1"/>
        <v/>
      </c>
      <c r="R30" s="1">
        <f t="shared" si="2"/>
        <v>170158.78</v>
      </c>
      <c r="S30" s="1">
        <f t="shared" si="3"/>
        <v>1</v>
      </c>
      <c r="T30" s="1" t="str">
        <f t="shared" si="4"/>
        <v>0-17</v>
      </c>
      <c r="U30" s="1" t="str">
        <f t="shared" si="5"/>
        <v>No</v>
      </c>
    </row>
    <row r="31" spans="1:21">
      <c r="A31" s="1">
        <v>30</v>
      </c>
      <c r="B31" s="1">
        <v>77</v>
      </c>
      <c r="C31" s="1" t="s">
        <v>44</v>
      </c>
      <c r="D31" s="2">
        <v>45598</v>
      </c>
      <c r="E31" s="2">
        <v>45603</v>
      </c>
      <c r="F31" s="1" t="s">
        <v>30</v>
      </c>
      <c r="G31" s="1" t="s">
        <v>36</v>
      </c>
      <c r="H31" s="1" t="s">
        <v>37</v>
      </c>
      <c r="I31" s="1">
        <v>219877.07</v>
      </c>
      <c r="K31" s="1" t="s">
        <v>17</v>
      </c>
      <c r="N31" s="3" t="str">
        <f>IF(LEFT(LOWER(C31),1)="m","Male",IF(LEFT(LOWER(C31),1)="f","Female","Unknown"))</f>
        <v>Female</v>
      </c>
      <c r="O31" s="4" t="str">
        <f>IF(TRIM(LOWER(F31))="neuro","Neurology",IF(TRIM(LOWER(F31))="Neurology","Neurology",IF(TRIM(LOWER(F31))="general ward","General",IF(TRIM(LOWER(F31))="general","General",IF(TRIM(LOWER(F31))="cardiology","Cardiology",IF(TRIM(LOWER(F31))="Cardiology","Cardiology",IF(TRIM(LOWER(F31))="Peads","Pediatrics",IF(TRIM(LOWER(F31))="Pediatrics","Pediatrics",IF(TRIM(LOWER(F31))="orthopedics","Orthopedics",IF(TRIM(LOWER(F31))="Neurology","Neurology",IF(TRIM(LOWER(F31))="Oncology","Oncology")))))))))))</f>
        <v>Pediatrics</v>
      </c>
      <c r="P31" s="3" t="str">
        <f t="shared" si="0"/>
        <v>Government</v>
      </c>
      <c r="Q31" s="5">
        <f t="shared" si="1"/>
        <v>5</v>
      </c>
      <c r="R31" s="1">
        <f t="shared" si="2"/>
        <v>219877.07</v>
      </c>
      <c r="S31" s="1">
        <f t="shared" si="3"/>
        <v>1</v>
      </c>
      <c r="T31" s="1" t="str">
        <f t="shared" si="4"/>
        <v>66+</v>
      </c>
      <c r="U31" s="1" t="str">
        <f t="shared" si="5"/>
        <v>Unknown</v>
      </c>
    </row>
    <row r="32" spans="1:21">
      <c r="A32" s="1">
        <v>31</v>
      </c>
      <c r="B32" s="1">
        <v>93</v>
      </c>
      <c r="C32" s="1" t="s">
        <v>34</v>
      </c>
      <c r="D32" s="2">
        <v>44948</v>
      </c>
      <c r="E32" s="2">
        <v>44949</v>
      </c>
      <c r="F32" s="1" t="s">
        <v>40</v>
      </c>
      <c r="G32" s="1" t="s">
        <v>36</v>
      </c>
      <c r="H32" s="1" t="s">
        <v>23</v>
      </c>
      <c r="I32" s="1">
        <v>282784.59999999998</v>
      </c>
      <c r="J32" s="1" t="s">
        <v>24</v>
      </c>
      <c r="K32" s="1" t="s">
        <v>42</v>
      </c>
      <c r="N32" s="3" t="str">
        <f>IF(LEFT(LOWER(C32),1)="m","Male",IF(LEFT(LOWER(C32),1)="f","Female","Unknown"))</f>
        <v>Male</v>
      </c>
      <c r="O32" s="4" t="str">
        <f>IF(TRIM(LOWER(F32))="neuro","Neurology",IF(TRIM(LOWER(F32))="Neurology","Neurology",IF(TRIM(LOWER(F32))="general ward","General",IF(TRIM(LOWER(F32))="general","General",IF(TRIM(LOWER(F32))="cardiology","Cardiology",IF(TRIM(LOWER(F32))="Cardiology","Cardiology",IF(TRIM(LOWER(F32))="Peads","Pediatrics",IF(TRIM(LOWER(F32))="Pediatrics","Pediatrics",IF(TRIM(LOWER(F32))="orthopedics","Orthopedics",IF(TRIM(LOWER(F32))="Neurology","Neurology",IF(TRIM(LOWER(F32))="Oncology","Oncology")))))))))))</f>
        <v>Pediatrics</v>
      </c>
      <c r="P32" s="3" t="str">
        <f t="shared" si="0"/>
        <v>Government</v>
      </c>
      <c r="Q32" s="5">
        <f t="shared" si="1"/>
        <v>1</v>
      </c>
      <c r="R32" s="1">
        <f t="shared" si="2"/>
        <v>282784.59999999998</v>
      </c>
      <c r="S32" s="1">
        <f t="shared" si="3"/>
        <v>0</v>
      </c>
      <c r="T32" s="1" t="str">
        <f t="shared" si="4"/>
        <v>66+</v>
      </c>
      <c r="U32" s="1" t="str">
        <f t="shared" si="5"/>
        <v>No</v>
      </c>
    </row>
    <row r="33" spans="1:21">
      <c r="A33" s="1">
        <v>32</v>
      </c>
      <c r="B33" s="1">
        <v>65</v>
      </c>
      <c r="C33" s="1" t="s">
        <v>12</v>
      </c>
      <c r="D33" s="2">
        <v>44955</v>
      </c>
      <c r="E33" s="2">
        <v>44964</v>
      </c>
      <c r="F33" s="1" t="s">
        <v>21</v>
      </c>
      <c r="G33" s="1" t="s">
        <v>33</v>
      </c>
      <c r="H33" s="1" t="s">
        <v>51</v>
      </c>
      <c r="I33" s="1">
        <v>86281.23</v>
      </c>
      <c r="J33" s="1" t="s">
        <v>16</v>
      </c>
      <c r="K33" s="1" t="s">
        <v>17</v>
      </c>
      <c r="N33" s="3" t="str">
        <f>IF(LEFT(LOWER(C33),1)="m","Male",IF(LEFT(LOWER(C33),1)="f","Female","Unknown"))</f>
        <v>Unknown</v>
      </c>
      <c r="O33" s="4" t="str">
        <f>IF(TRIM(LOWER(F33))="neuro","Neurology",IF(TRIM(LOWER(F33))="Neurology","Neurology",IF(TRIM(LOWER(F33))="general ward","General",IF(TRIM(LOWER(F33))="general","General",IF(TRIM(LOWER(F33))="cardiology","Cardiology",IF(TRIM(LOWER(F33))="Cardiology","Cardiology",IF(TRIM(LOWER(F33))="Peads","Pediatrics",IF(TRIM(LOWER(F33))="Pediatrics","Pediatrics",IF(TRIM(LOWER(F33))="orthopedics","Orthopedics",IF(TRIM(LOWER(F33))="Neurology","Neurology",IF(TRIM(LOWER(F33))="Oncology","Oncology")))))))))))</f>
        <v>General</v>
      </c>
      <c r="P33" s="3" t="str">
        <f t="shared" si="0"/>
        <v>Self</v>
      </c>
      <c r="Q33" s="5">
        <f t="shared" si="1"/>
        <v>9</v>
      </c>
      <c r="R33" s="1">
        <f t="shared" si="2"/>
        <v>86281.23</v>
      </c>
      <c r="S33" s="1">
        <f t="shared" si="3"/>
        <v>1</v>
      </c>
      <c r="T33" s="1" t="str">
        <f t="shared" si="4"/>
        <v>51-65</v>
      </c>
      <c r="U33" s="1" t="str">
        <f t="shared" si="5"/>
        <v>Yes</v>
      </c>
    </row>
    <row r="34" spans="1:21">
      <c r="A34" s="1">
        <v>33</v>
      </c>
      <c r="B34" s="1">
        <v>46</v>
      </c>
      <c r="C34" s="1" t="s">
        <v>44</v>
      </c>
      <c r="D34" s="2">
        <v>45061</v>
      </c>
      <c r="E34" s="2">
        <v>45063</v>
      </c>
      <c r="F34" s="1" t="s">
        <v>21</v>
      </c>
      <c r="G34" s="1" t="s">
        <v>41</v>
      </c>
      <c r="H34" s="1" t="s">
        <v>37</v>
      </c>
      <c r="I34" s="1">
        <v>319855.71000000002</v>
      </c>
      <c r="K34" s="1" t="s">
        <v>20</v>
      </c>
      <c r="N34" s="3" t="str">
        <f>IF(LEFT(LOWER(C34),1)="m","Male",IF(LEFT(LOWER(C34),1)="f","Female","Unknown"))</f>
        <v>Female</v>
      </c>
      <c r="O34" s="4" t="str">
        <f>IF(TRIM(LOWER(F34))="neuro","Neurology",IF(TRIM(LOWER(F34))="Neurology","Neurology",IF(TRIM(LOWER(F34))="general ward","General",IF(TRIM(LOWER(F34))="general","General",IF(TRIM(LOWER(F34))="cardiology","Cardiology",IF(TRIM(LOWER(F34))="Cardiology","Cardiology",IF(TRIM(LOWER(F34))="Peads","Pediatrics",IF(TRIM(LOWER(F34))="Pediatrics","Pediatrics",IF(TRIM(LOWER(F34))="orthopedics","Orthopedics",IF(TRIM(LOWER(F34))="Neurology","Neurology",IF(TRIM(LOWER(F34))="Oncology","Oncology")))))))))))</f>
        <v>General</v>
      </c>
      <c r="P34" s="3" t="str">
        <f t="shared" si="0"/>
        <v>Unknown</v>
      </c>
      <c r="Q34" s="5">
        <f t="shared" si="1"/>
        <v>2</v>
      </c>
      <c r="R34" s="1">
        <f t="shared" si="2"/>
        <v>319855.71000000002</v>
      </c>
      <c r="S34" s="1">
        <f t="shared" si="3"/>
        <v>0</v>
      </c>
      <c r="T34" s="1" t="str">
        <f t="shared" si="4"/>
        <v>36-50</v>
      </c>
      <c r="U34" s="1" t="str">
        <f t="shared" si="5"/>
        <v>Unknown</v>
      </c>
    </row>
    <row r="35" spans="1:21">
      <c r="A35" s="1">
        <v>34</v>
      </c>
      <c r="B35" s="1">
        <v>66</v>
      </c>
      <c r="C35" s="1" t="s">
        <v>12</v>
      </c>
      <c r="D35" s="2">
        <v>45060</v>
      </c>
      <c r="E35" s="2">
        <v>45078</v>
      </c>
      <c r="F35" s="1" t="s">
        <v>43</v>
      </c>
      <c r="G35" s="1" t="s">
        <v>41</v>
      </c>
      <c r="H35" s="1" t="s">
        <v>15</v>
      </c>
      <c r="I35" s="1">
        <v>65865.19</v>
      </c>
      <c r="J35" s="1" t="s">
        <v>42</v>
      </c>
      <c r="K35" s="1" t="s">
        <v>17</v>
      </c>
      <c r="N35" s="3" t="str">
        <f>IF(LEFT(LOWER(C35),1)="m","Male",IF(LEFT(LOWER(C35),1)="f","Female","Unknown"))</f>
        <v>Unknown</v>
      </c>
      <c r="O35" s="4" t="str">
        <f>IF(TRIM(LOWER(F35))="neuro","Neurology",IF(TRIM(LOWER(F35))="Neurology","Neurology",IF(TRIM(LOWER(F35))="general ward","General",IF(TRIM(LOWER(F35))="general","General",IF(TRIM(LOWER(F35))="cardiology","Cardiology",IF(TRIM(LOWER(F35))="Cardiology","Cardiology",IF(TRIM(LOWER(F35))="Peads","Pediatrics",IF(TRIM(LOWER(F35))="Pediatrics","Pediatrics",IF(TRIM(LOWER(F35))="orthopedics","Orthopedics",IF(TRIM(LOWER(F35))="Neurology","Neurology",IF(TRIM(LOWER(F35))="Oncology","Oncology")))))))))))</f>
        <v>Orthopedics</v>
      </c>
      <c r="P35" s="3" t="str">
        <f t="shared" si="0"/>
        <v>Unknown</v>
      </c>
      <c r="Q35" s="5">
        <f t="shared" si="1"/>
        <v>18</v>
      </c>
      <c r="R35" s="1">
        <f t="shared" si="2"/>
        <v>65865.19</v>
      </c>
      <c r="S35" s="1">
        <f t="shared" si="3"/>
        <v>1</v>
      </c>
      <c r="T35" s="1" t="str">
        <f t="shared" si="4"/>
        <v>66+</v>
      </c>
      <c r="U35" s="1" t="str">
        <f t="shared" si="5"/>
        <v>No</v>
      </c>
    </row>
    <row r="36" spans="1:21">
      <c r="A36" s="1">
        <v>35</v>
      </c>
      <c r="B36" s="1">
        <v>80</v>
      </c>
      <c r="C36" s="1" t="s">
        <v>34</v>
      </c>
      <c r="D36" s="2">
        <v>45080</v>
      </c>
      <c r="E36" s="2">
        <v>45086</v>
      </c>
      <c r="F36" s="1" t="s">
        <v>50</v>
      </c>
      <c r="G36" s="1" t="s">
        <v>33</v>
      </c>
      <c r="H36" s="1" t="s">
        <v>37</v>
      </c>
      <c r="I36" s="1">
        <v>62422.26</v>
      </c>
      <c r="J36" s="1" t="s">
        <v>17</v>
      </c>
      <c r="K36" s="1" t="s">
        <v>17</v>
      </c>
      <c r="N36" s="3" t="str">
        <f>IF(LEFT(LOWER(C36),1)="m","Male",IF(LEFT(LOWER(C36),1)="f","Female","Unknown"))</f>
        <v>Male</v>
      </c>
      <c r="O36" s="4" t="str">
        <f>IF(TRIM(LOWER(F36))="neuro","Neurology",IF(TRIM(LOWER(F36))="Neurology","Neurology",IF(TRIM(LOWER(F36))="general ward","General",IF(TRIM(LOWER(F36))="general","General",IF(TRIM(LOWER(F36))="cardiology","Cardiology",IF(TRIM(LOWER(F36))="Cardiology","Cardiology",IF(TRIM(LOWER(F36))="Peads","Pediatrics",IF(TRIM(LOWER(F36))="Pediatrics","Pediatrics",IF(TRIM(LOWER(F36))="orthopedics","Orthopedics",IF(TRIM(LOWER(F36))="Neurology","Neurology",IF(TRIM(LOWER(F36))="Oncology","Oncology")))))))))))</f>
        <v>Cardiology</v>
      </c>
      <c r="P36" s="3" t="str">
        <f t="shared" si="0"/>
        <v>Self</v>
      </c>
      <c r="Q36" s="5">
        <f t="shared" si="1"/>
        <v>6</v>
      </c>
      <c r="R36" s="1">
        <f t="shared" si="2"/>
        <v>62422.26</v>
      </c>
      <c r="S36" s="1">
        <f t="shared" si="3"/>
        <v>1</v>
      </c>
      <c r="T36" s="1" t="str">
        <f t="shared" si="4"/>
        <v>66+</v>
      </c>
      <c r="U36" s="1" t="str">
        <f t="shared" si="5"/>
        <v>Yes</v>
      </c>
    </row>
    <row r="37" spans="1:21">
      <c r="A37" s="1">
        <v>36</v>
      </c>
      <c r="B37" s="1">
        <v>14</v>
      </c>
      <c r="C37" s="1" t="s">
        <v>18</v>
      </c>
      <c r="D37" s="2">
        <v>45495</v>
      </c>
      <c r="E37" s="2">
        <v>45511</v>
      </c>
      <c r="F37" s="1" t="s">
        <v>19</v>
      </c>
      <c r="G37" s="1" t="s">
        <v>36</v>
      </c>
      <c r="H37" s="1" t="s">
        <v>39</v>
      </c>
      <c r="I37" s="1">
        <v>277731.28000000003</v>
      </c>
      <c r="J37" s="1" t="s">
        <v>16</v>
      </c>
      <c r="K37" s="1" t="s">
        <v>25</v>
      </c>
      <c r="N37" s="3" t="str">
        <f>IF(LEFT(LOWER(C37),1)="m","Male",IF(LEFT(LOWER(C37),1)="f","Female","Unknown"))</f>
        <v>Male</v>
      </c>
      <c r="O37" s="4" t="str">
        <f>IF(TRIM(LOWER(F37))="neuro","Neurology",IF(TRIM(LOWER(F37))="Neurology","Neurology",IF(TRIM(LOWER(F37))="general ward","General",IF(TRIM(LOWER(F37))="general","General",IF(TRIM(LOWER(F37))="cardiology","Cardiology",IF(TRIM(LOWER(F37))="Cardiology","Cardiology",IF(TRIM(LOWER(F37))="Peads","Pediatrics",IF(TRIM(LOWER(F37))="Pediatrics","Pediatrics",IF(TRIM(LOWER(F37))="orthopedics","Orthopedics",IF(TRIM(LOWER(F37))="Neurology","Neurology",IF(TRIM(LOWER(F37))="Oncology","Oncology")))))))))))</f>
        <v>General</v>
      </c>
      <c r="P37" s="3" t="str">
        <f t="shared" si="0"/>
        <v>Government</v>
      </c>
      <c r="Q37" s="5">
        <f t="shared" si="1"/>
        <v>16</v>
      </c>
      <c r="R37" s="1">
        <f t="shared" si="2"/>
        <v>277731.28000000003</v>
      </c>
      <c r="S37" s="1">
        <f t="shared" si="3"/>
        <v>1</v>
      </c>
      <c r="T37" s="1" t="str">
        <f t="shared" si="4"/>
        <v>0-17</v>
      </c>
      <c r="U37" s="1" t="str">
        <f t="shared" si="5"/>
        <v>Yes</v>
      </c>
    </row>
    <row r="38" spans="1:21">
      <c r="A38" s="1">
        <v>37</v>
      </c>
      <c r="B38" s="1">
        <v>9</v>
      </c>
      <c r="C38" s="1" t="s">
        <v>27</v>
      </c>
      <c r="D38" s="2">
        <v>45446</v>
      </c>
      <c r="E38" s="2">
        <v>45461</v>
      </c>
      <c r="F38" s="1" t="s">
        <v>21</v>
      </c>
      <c r="G38" s="1" t="s">
        <v>22</v>
      </c>
      <c r="H38" s="1" t="s">
        <v>23</v>
      </c>
      <c r="I38" s="1">
        <v>203179.34</v>
      </c>
      <c r="K38" s="1" t="s">
        <v>17</v>
      </c>
      <c r="N38" s="3" t="str">
        <f>IF(LEFT(LOWER(C38),1)="m","Male",IF(LEFT(LOWER(C38),1)="f","Female","Unknown"))</f>
        <v>Male</v>
      </c>
      <c r="O38" s="4" t="str">
        <f>IF(TRIM(LOWER(F38))="neuro","Neurology",IF(TRIM(LOWER(F38))="Neurology","Neurology",IF(TRIM(LOWER(F38))="general ward","General",IF(TRIM(LOWER(F38))="general","General",IF(TRIM(LOWER(F38))="cardiology","Cardiology",IF(TRIM(LOWER(F38))="Cardiology","Cardiology",IF(TRIM(LOWER(F38))="Peads","Pediatrics",IF(TRIM(LOWER(F38))="Pediatrics","Pediatrics",IF(TRIM(LOWER(F38))="orthopedics","Orthopedics",IF(TRIM(LOWER(F38))="Neurology","Neurology",IF(TRIM(LOWER(F38))="Oncology","Oncology")))))))))))</f>
        <v>General</v>
      </c>
      <c r="P38" s="3" t="str">
        <f t="shared" si="0"/>
        <v>Government</v>
      </c>
      <c r="Q38" s="5">
        <f t="shared" si="1"/>
        <v>15</v>
      </c>
      <c r="R38" s="1">
        <f t="shared" si="2"/>
        <v>203179.34</v>
      </c>
      <c r="S38" s="1">
        <f t="shared" si="3"/>
        <v>1</v>
      </c>
      <c r="T38" s="1" t="str">
        <f t="shared" si="4"/>
        <v>0-17</v>
      </c>
      <c r="U38" s="1" t="str">
        <f t="shared" si="5"/>
        <v>Unknown</v>
      </c>
    </row>
    <row r="39" spans="1:21">
      <c r="A39" s="1">
        <v>38</v>
      </c>
      <c r="B39" s="1">
        <v>69</v>
      </c>
      <c r="C39" s="1" t="s">
        <v>34</v>
      </c>
      <c r="D39" s="2">
        <v>45636</v>
      </c>
      <c r="E39" s="2">
        <v>45645</v>
      </c>
      <c r="F39" s="1" t="s">
        <v>19</v>
      </c>
      <c r="G39" s="1" t="s">
        <v>46</v>
      </c>
      <c r="H39" s="1" t="s">
        <v>37</v>
      </c>
      <c r="I39" s="1">
        <v>166535.84</v>
      </c>
      <c r="K39" s="1" t="s">
        <v>16</v>
      </c>
      <c r="N39" s="3" t="str">
        <f>IF(LEFT(LOWER(C39),1)="m","Male",IF(LEFT(LOWER(C39),1)="f","Female","Unknown"))</f>
        <v>Male</v>
      </c>
      <c r="O39" s="4" t="str">
        <f>IF(TRIM(LOWER(F39))="neuro","Neurology",IF(TRIM(LOWER(F39))="Neurology","Neurology",IF(TRIM(LOWER(F39))="general ward","General",IF(TRIM(LOWER(F39))="general","General",IF(TRIM(LOWER(F39))="cardiology","Cardiology",IF(TRIM(LOWER(F39))="Cardiology","Cardiology",IF(TRIM(LOWER(F39))="Peads","Pediatrics",IF(TRIM(LOWER(F39))="Pediatrics","Pediatrics",IF(TRIM(LOWER(F39))="orthopedics","Orthopedics",IF(TRIM(LOWER(F39))="Neurology","Neurology",IF(TRIM(LOWER(F39))="Oncology","Oncology")))))))))))</f>
        <v>General</v>
      </c>
      <c r="P39" s="3" t="str">
        <f t="shared" si="0"/>
        <v>Self</v>
      </c>
      <c r="Q39" s="5">
        <f t="shared" si="1"/>
        <v>9</v>
      </c>
      <c r="R39" s="1">
        <f t="shared" si="2"/>
        <v>166535.84</v>
      </c>
      <c r="S39" s="1">
        <f t="shared" si="3"/>
        <v>1</v>
      </c>
      <c r="T39" s="1" t="str">
        <f t="shared" si="4"/>
        <v>66+</v>
      </c>
      <c r="U39" s="1" t="str">
        <f t="shared" si="5"/>
        <v>Unknown</v>
      </c>
    </row>
    <row r="40" spans="1:21">
      <c r="A40" s="1">
        <v>39</v>
      </c>
      <c r="B40" s="1">
        <v>16</v>
      </c>
      <c r="C40" s="1" t="s">
        <v>29</v>
      </c>
      <c r="D40" s="2">
        <v>45134</v>
      </c>
      <c r="E40" s="2">
        <v>45149</v>
      </c>
      <c r="F40" s="1" t="s">
        <v>30</v>
      </c>
      <c r="G40" s="1" t="s">
        <v>14</v>
      </c>
      <c r="H40" s="1" t="s">
        <v>51</v>
      </c>
      <c r="I40" s="1">
        <v>60940.04</v>
      </c>
      <c r="J40" s="1" t="s">
        <v>17</v>
      </c>
      <c r="K40" s="1" t="s">
        <v>42</v>
      </c>
      <c r="N40" s="3" t="str">
        <f>IF(LEFT(LOWER(C40),1)="m","Male",IF(LEFT(LOWER(C40),1)="f","Female","Unknown"))</f>
        <v>Female</v>
      </c>
      <c r="O40" s="4" t="str">
        <f>IF(TRIM(LOWER(F40))="neuro","Neurology",IF(TRIM(LOWER(F40))="Neurology","Neurology",IF(TRIM(LOWER(F40))="general ward","General",IF(TRIM(LOWER(F40))="general","General",IF(TRIM(LOWER(F40))="cardiology","Cardiology",IF(TRIM(LOWER(F40))="Cardiology","Cardiology",IF(TRIM(LOWER(F40))="Peads","Pediatrics",IF(TRIM(LOWER(F40))="Pediatrics","Pediatrics",IF(TRIM(LOWER(F40))="orthopedics","Orthopedics",IF(TRIM(LOWER(F40))="Neurology","Neurology",IF(TRIM(LOWER(F40))="Oncology","Oncology")))))))))))</f>
        <v>Pediatrics</v>
      </c>
      <c r="P40" s="3" t="str">
        <f t="shared" si="0"/>
        <v>Private</v>
      </c>
      <c r="Q40" s="5">
        <f t="shared" si="1"/>
        <v>15</v>
      </c>
      <c r="R40" s="1">
        <f t="shared" si="2"/>
        <v>60940.04</v>
      </c>
      <c r="S40" s="1">
        <f t="shared" si="3"/>
        <v>0</v>
      </c>
      <c r="T40" s="1" t="str">
        <f t="shared" si="4"/>
        <v>0-17</v>
      </c>
      <c r="U40" s="1" t="str">
        <f t="shared" si="5"/>
        <v>Yes</v>
      </c>
    </row>
    <row r="41" spans="1:21">
      <c r="A41" s="1">
        <v>40</v>
      </c>
      <c r="B41" s="1">
        <v>16</v>
      </c>
      <c r="C41" s="1" t="s">
        <v>44</v>
      </c>
      <c r="D41" s="2">
        <v>45001</v>
      </c>
      <c r="E41" s="2">
        <v>45008</v>
      </c>
      <c r="F41" s="1" t="s">
        <v>52</v>
      </c>
      <c r="G41" s="1" t="s">
        <v>46</v>
      </c>
      <c r="H41" s="1" t="s">
        <v>48</v>
      </c>
      <c r="I41" s="1">
        <v>239273.17</v>
      </c>
      <c r="J41" s="1" t="s">
        <v>16</v>
      </c>
      <c r="K41" s="1" t="s">
        <v>42</v>
      </c>
      <c r="N41" s="3" t="str">
        <f>IF(LEFT(LOWER(C41),1)="m","Male",IF(LEFT(LOWER(C41),1)="f","Female","Unknown"))</f>
        <v>Female</v>
      </c>
      <c r="O41" s="4" t="str">
        <f>IF(TRIM(LOWER(F41))="neuro","Neurology",IF(TRIM(LOWER(F41))="Neurology","Neurology",IF(TRIM(LOWER(F41))="general ward","General",IF(TRIM(LOWER(F41))="general","General",IF(TRIM(LOWER(F41))="cardiology","Cardiology",IF(TRIM(LOWER(F41))="Cardiology","Cardiology",IF(TRIM(LOWER(F41))="Peads","Pediatrics",IF(TRIM(LOWER(F41))="Pediatrics","Pediatrics",IF(TRIM(LOWER(F41))="orthopedics","Orthopedics",IF(TRIM(LOWER(F41))="Neurology","Neurology",IF(TRIM(LOWER(F41))="Oncology","Oncology")))))))))))</f>
        <v>Oncology</v>
      </c>
      <c r="P41" s="3" t="str">
        <f t="shared" si="0"/>
        <v>Self</v>
      </c>
      <c r="Q41" s="5">
        <f t="shared" si="1"/>
        <v>7</v>
      </c>
      <c r="R41" s="1">
        <f t="shared" si="2"/>
        <v>239273.17</v>
      </c>
      <c r="S41" s="1">
        <f t="shared" si="3"/>
        <v>0</v>
      </c>
      <c r="T41" s="1" t="str">
        <f t="shared" si="4"/>
        <v>0-17</v>
      </c>
      <c r="U41" s="1" t="str">
        <f t="shared" si="5"/>
        <v>Yes</v>
      </c>
    </row>
    <row r="42" spans="1:21">
      <c r="A42" s="1">
        <v>41</v>
      </c>
      <c r="B42" s="1">
        <v>13</v>
      </c>
      <c r="C42" s="1" t="s">
        <v>29</v>
      </c>
      <c r="D42" s="2">
        <v>45067</v>
      </c>
      <c r="E42" s="2">
        <v>45082</v>
      </c>
      <c r="F42" s="1" t="s">
        <v>45</v>
      </c>
      <c r="G42" s="1" t="s">
        <v>46</v>
      </c>
      <c r="H42" s="1" t="s">
        <v>37</v>
      </c>
      <c r="I42" s="1">
        <v>88561.919999999998</v>
      </c>
      <c r="J42" s="1" t="s">
        <v>38</v>
      </c>
      <c r="K42" s="1" t="s">
        <v>42</v>
      </c>
      <c r="N42" s="3" t="str">
        <f>IF(LEFT(LOWER(C42),1)="m","Male",IF(LEFT(LOWER(C42),1)="f","Female","Unknown"))</f>
        <v>Female</v>
      </c>
      <c r="O42" s="4" t="str">
        <f>IF(TRIM(LOWER(F42))="neuro","Neurology",IF(TRIM(LOWER(F42))="Neurology","Neurology",IF(TRIM(LOWER(F42))="general ward","General",IF(TRIM(LOWER(F42))="general","General",IF(TRIM(LOWER(F42))="cardiology","Cardiology",IF(TRIM(LOWER(F42))="Cardiology","Cardiology",IF(TRIM(LOWER(F42))="Peads","Pediatrics",IF(TRIM(LOWER(F42))="Pediatrics","Pediatrics",IF(TRIM(LOWER(F42))="orthopedics","Orthopedics",IF(TRIM(LOWER(F42))="Neurology","Neurology",IF(TRIM(LOWER(F42))="Oncology","Oncology")))))))))))</f>
        <v>Neurology</v>
      </c>
      <c r="P42" s="3" t="str">
        <f t="shared" si="0"/>
        <v>Self</v>
      </c>
      <c r="Q42" s="5">
        <f t="shared" si="1"/>
        <v>15</v>
      </c>
      <c r="R42" s="1">
        <f t="shared" si="2"/>
        <v>88561.919999999998</v>
      </c>
      <c r="S42" s="1">
        <f t="shared" si="3"/>
        <v>0</v>
      </c>
      <c r="T42" s="1" t="str">
        <f t="shared" si="4"/>
        <v>0-17</v>
      </c>
      <c r="U42" s="1" t="str">
        <f t="shared" si="5"/>
        <v>No</v>
      </c>
    </row>
    <row r="43" spans="1:21">
      <c r="A43" s="1">
        <v>42</v>
      </c>
      <c r="B43" s="1">
        <v>52</v>
      </c>
      <c r="C43" s="1" t="s">
        <v>29</v>
      </c>
      <c r="D43" s="2">
        <v>45650</v>
      </c>
      <c r="E43" s="2">
        <v>45664</v>
      </c>
      <c r="F43" s="1" t="s">
        <v>19</v>
      </c>
      <c r="G43" s="1" t="s">
        <v>33</v>
      </c>
      <c r="H43" s="1" t="s">
        <v>32</v>
      </c>
      <c r="I43" s="1">
        <v>348014.33</v>
      </c>
      <c r="J43" s="1" t="s">
        <v>16</v>
      </c>
      <c r="K43" s="1" t="s">
        <v>25</v>
      </c>
      <c r="N43" s="3" t="str">
        <f>IF(LEFT(LOWER(C43),1)="m","Male",IF(LEFT(LOWER(C43),1)="f","Female","Unknown"))</f>
        <v>Female</v>
      </c>
      <c r="O43" s="4" t="str">
        <f>IF(TRIM(LOWER(F43))="neuro","Neurology",IF(TRIM(LOWER(F43))="Neurology","Neurology",IF(TRIM(LOWER(F43))="general ward","General",IF(TRIM(LOWER(F43))="general","General",IF(TRIM(LOWER(F43))="cardiology","Cardiology",IF(TRIM(LOWER(F43))="Cardiology","Cardiology",IF(TRIM(LOWER(F43))="Peads","Pediatrics",IF(TRIM(LOWER(F43))="Pediatrics","Pediatrics",IF(TRIM(LOWER(F43))="orthopedics","Orthopedics",IF(TRIM(LOWER(F43))="Neurology","Neurology",IF(TRIM(LOWER(F43))="Oncology","Oncology")))))))))))</f>
        <v>General</v>
      </c>
      <c r="P43" s="3" t="str">
        <f t="shared" si="0"/>
        <v>Self</v>
      </c>
      <c r="Q43" s="5">
        <f t="shared" si="1"/>
        <v>14</v>
      </c>
      <c r="R43" s="1">
        <f t="shared" si="2"/>
        <v>348014.33</v>
      </c>
      <c r="S43" s="1">
        <f t="shared" si="3"/>
        <v>1</v>
      </c>
      <c r="T43" s="1" t="str">
        <f t="shared" si="4"/>
        <v>51-65</v>
      </c>
      <c r="U43" s="1" t="str">
        <f t="shared" si="5"/>
        <v>Yes</v>
      </c>
    </row>
    <row r="44" spans="1:21">
      <c r="A44" s="1">
        <v>43</v>
      </c>
      <c r="B44" s="1">
        <v>57</v>
      </c>
      <c r="C44" s="1" t="s">
        <v>29</v>
      </c>
      <c r="D44" s="2">
        <v>44946</v>
      </c>
      <c r="E44" s="2">
        <v>44957</v>
      </c>
      <c r="F44" s="1" t="s">
        <v>30</v>
      </c>
      <c r="G44" s="1" t="s">
        <v>22</v>
      </c>
      <c r="H44" s="1" t="s">
        <v>37</v>
      </c>
      <c r="I44" s="1">
        <v>200606.83</v>
      </c>
      <c r="K44" s="1" t="s">
        <v>16</v>
      </c>
      <c r="N44" s="3" t="str">
        <f>IF(LEFT(LOWER(C44),1)="m","Male",IF(LEFT(LOWER(C44),1)="f","Female","Unknown"))</f>
        <v>Female</v>
      </c>
      <c r="O44" s="4" t="str">
        <f>IF(TRIM(LOWER(F44))="neuro","Neurology",IF(TRIM(LOWER(F44))="Neurology","Neurology",IF(TRIM(LOWER(F44))="general ward","General",IF(TRIM(LOWER(F44))="general","General",IF(TRIM(LOWER(F44))="cardiology","Cardiology",IF(TRIM(LOWER(F44))="Cardiology","Cardiology",IF(TRIM(LOWER(F44))="Peads","Pediatrics",IF(TRIM(LOWER(F44))="Pediatrics","Pediatrics",IF(TRIM(LOWER(F44))="orthopedics","Orthopedics",IF(TRIM(LOWER(F44))="Neurology","Neurology",IF(TRIM(LOWER(F44))="Oncology","Oncology")))))))))))</f>
        <v>Pediatrics</v>
      </c>
      <c r="P44" s="3" t="str">
        <f t="shared" si="0"/>
        <v>Government</v>
      </c>
      <c r="Q44" s="5">
        <f t="shared" si="1"/>
        <v>11</v>
      </c>
      <c r="R44" s="1">
        <f t="shared" si="2"/>
        <v>200606.83</v>
      </c>
      <c r="S44" s="1">
        <f t="shared" si="3"/>
        <v>1</v>
      </c>
      <c r="T44" s="1" t="str">
        <f t="shared" si="4"/>
        <v>51-65</v>
      </c>
      <c r="U44" s="1" t="str">
        <f t="shared" si="5"/>
        <v>Unknown</v>
      </c>
    </row>
    <row r="45" spans="1:21">
      <c r="A45" s="1">
        <v>44</v>
      </c>
      <c r="B45" s="1">
        <v>30</v>
      </c>
      <c r="C45" s="1" t="s">
        <v>18</v>
      </c>
      <c r="D45" s="2">
        <v>44992</v>
      </c>
      <c r="E45" s="2">
        <v>44996</v>
      </c>
      <c r="F45" s="1" t="s">
        <v>49</v>
      </c>
      <c r="G45" s="1" t="s">
        <v>33</v>
      </c>
      <c r="H45" s="1" t="s">
        <v>48</v>
      </c>
      <c r="I45" s="1">
        <v>345002.89</v>
      </c>
      <c r="J45" s="1" t="s">
        <v>25</v>
      </c>
      <c r="K45" s="1" t="s">
        <v>42</v>
      </c>
      <c r="N45" s="3" t="str">
        <f>IF(LEFT(LOWER(C45),1)="m","Male",IF(LEFT(LOWER(C45),1)="f","Female","Unknown"))</f>
        <v>Male</v>
      </c>
      <c r="O45" s="4" t="str">
        <f>IF(TRIM(LOWER(F45))="neuro","Neurology",IF(TRIM(LOWER(F45))="Neurology","Neurology",IF(TRIM(LOWER(F45))="general ward","General",IF(TRIM(LOWER(F45))="general","General",IF(TRIM(LOWER(F45))="cardiology","Cardiology",IF(TRIM(LOWER(F45))="Cardiology","Cardiology",IF(TRIM(LOWER(F45))="Peads","Pediatrics",IF(TRIM(LOWER(F45))="Pediatrics","Pediatrics",IF(TRIM(LOWER(F45))="orthopedics","Orthopedics",IF(TRIM(LOWER(F45))="Neurology","Neurology",IF(TRIM(LOWER(F45))="Oncology","Oncology")))))))))))</f>
        <v>Oncology</v>
      </c>
      <c r="P45" s="3" t="str">
        <f t="shared" si="0"/>
        <v>Self</v>
      </c>
      <c r="Q45" s="5">
        <f t="shared" si="1"/>
        <v>4</v>
      </c>
      <c r="R45" s="1">
        <f t="shared" si="2"/>
        <v>345002.89</v>
      </c>
      <c r="S45" s="1">
        <f t="shared" si="3"/>
        <v>0</v>
      </c>
      <c r="T45" s="1" t="str">
        <f t="shared" si="4"/>
        <v>18-35</v>
      </c>
      <c r="U45" s="1" t="str">
        <f t="shared" si="5"/>
        <v>Yes</v>
      </c>
    </row>
    <row r="46" spans="1:21">
      <c r="A46" s="1">
        <v>45</v>
      </c>
      <c r="B46" s="1">
        <v>87</v>
      </c>
      <c r="C46" s="1" t="s">
        <v>29</v>
      </c>
      <c r="D46" s="2">
        <v>45059</v>
      </c>
      <c r="E46" s="2">
        <v>45073</v>
      </c>
      <c r="F46" s="1" t="s">
        <v>45</v>
      </c>
      <c r="G46" s="1" t="s">
        <v>22</v>
      </c>
      <c r="H46" s="1" t="s">
        <v>47</v>
      </c>
      <c r="I46" s="1">
        <v>299611.92</v>
      </c>
      <c r="K46" s="1" t="s">
        <v>17</v>
      </c>
      <c r="N46" s="3" t="str">
        <f>IF(LEFT(LOWER(C46),1)="m","Male",IF(LEFT(LOWER(C46),1)="f","Female","Unknown"))</f>
        <v>Female</v>
      </c>
      <c r="O46" s="4" t="str">
        <f>IF(TRIM(LOWER(F46))="neuro","Neurology",IF(TRIM(LOWER(F46))="Neurology","Neurology",IF(TRIM(LOWER(F46))="general ward","General",IF(TRIM(LOWER(F46))="general","General",IF(TRIM(LOWER(F46))="cardiology","Cardiology",IF(TRIM(LOWER(F46))="Cardiology","Cardiology",IF(TRIM(LOWER(F46))="Peads","Pediatrics",IF(TRIM(LOWER(F46))="Pediatrics","Pediatrics",IF(TRIM(LOWER(F46))="orthopedics","Orthopedics",IF(TRIM(LOWER(F46))="Neurology","Neurology",IF(TRIM(LOWER(F46))="Oncology","Oncology")))))))))))</f>
        <v>Neurology</v>
      </c>
      <c r="P46" s="3" t="str">
        <f t="shared" si="0"/>
        <v>Government</v>
      </c>
      <c r="Q46" s="5">
        <f t="shared" si="1"/>
        <v>14</v>
      </c>
      <c r="R46" s="1">
        <f t="shared" si="2"/>
        <v>299611.92</v>
      </c>
      <c r="S46" s="1">
        <f t="shared" si="3"/>
        <v>1</v>
      </c>
      <c r="T46" s="1" t="str">
        <f t="shared" si="4"/>
        <v>66+</v>
      </c>
      <c r="U46" s="1" t="str">
        <f t="shared" si="5"/>
        <v>Unknown</v>
      </c>
    </row>
    <row r="47" spans="1:21">
      <c r="A47" s="1">
        <v>46</v>
      </c>
      <c r="B47" s="1">
        <v>8</v>
      </c>
      <c r="C47" s="1" t="s">
        <v>29</v>
      </c>
      <c r="D47" s="2">
        <v>45644</v>
      </c>
      <c r="E47" s="2">
        <v>45655</v>
      </c>
      <c r="F47" s="1" t="s">
        <v>28</v>
      </c>
      <c r="G47" s="1" t="s">
        <v>33</v>
      </c>
      <c r="H47" s="1" t="s">
        <v>39</v>
      </c>
      <c r="I47" s="1">
        <v>44969.84</v>
      </c>
      <c r="J47" s="1" t="s">
        <v>25</v>
      </c>
      <c r="K47" s="1" t="s">
        <v>38</v>
      </c>
      <c r="N47" s="3" t="str">
        <f>IF(LEFT(LOWER(C47),1)="m","Male",IF(LEFT(LOWER(C47),1)="f","Female","Unknown"))</f>
        <v>Female</v>
      </c>
      <c r="O47" s="4" t="str">
        <f>IF(TRIM(LOWER(F47))="neuro","Neurology",IF(TRIM(LOWER(F47))="Neurology","Neurology",IF(TRIM(LOWER(F47))="general ward","General",IF(TRIM(LOWER(F47))="general","General",IF(TRIM(LOWER(F47))="cardiology","Cardiology",IF(TRIM(LOWER(F47))="Cardiology","Cardiology",IF(TRIM(LOWER(F47))="Peads","Pediatrics",IF(TRIM(LOWER(F47))="Pediatrics","Pediatrics",IF(TRIM(LOWER(F47))="orthopedics","Orthopedics",IF(TRIM(LOWER(F47))="Neurology","Neurology",IF(TRIM(LOWER(F47))="Oncology","Oncology")))))))))))</f>
        <v>Orthopedics</v>
      </c>
      <c r="P47" s="3" t="str">
        <f t="shared" si="0"/>
        <v>Self</v>
      </c>
      <c r="Q47" s="5">
        <f t="shared" si="1"/>
        <v>11</v>
      </c>
      <c r="R47" s="1">
        <f t="shared" si="2"/>
        <v>44969.84</v>
      </c>
      <c r="S47" s="1">
        <f t="shared" si="3"/>
        <v>0</v>
      </c>
      <c r="T47" s="1" t="str">
        <f t="shared" si="4"/>
        <v>0-17</v>
      </c>
      <c r="U47" s="1" t="str">
        <f t="shared" si="5"/>
        <v>Yes</v>
      </c>
    </row>
    <row r="48" spans="1:21">
      <c r="A48" s="1">
        <v>47</v>
      </c>
      <c r="B48" s="1">
        <v>29</v>
      </c>
      <c r="C48" s="1" t="s">
        <v>27</v>
      </c>
      <c r="D48" s="2">
        <v>45193</v>
      </c>
      <c r="E48" s="2">
        <v>45196</v>
      </c>
      <c r="F48" s="1" t="s">
        <v>28</v>
      </c>
      <c r="G48" s="1" t="s">
        <v>31</v>
      </c>
      <c r="H48" s="1" t="s">
        <v>37</v>
      </c>
      <c r="I48" s="1">
        <v>218739.44</v>
      </c>
      <c r="J48" s="1" t="s">
        <v>25</v>
      </c>
      <c r="K48" s="1" t="s">
        <v>16</v>
      </c>
      <c r="N48" s="3" t="str">
        <f>IF(LEFT(LOWER(C48),1)="m","Male",IF(LEFT(LOWER(C48),1)="f","Female","Unknown"))</f>
        <v>Male</v>
      </c>
      <c r="O48" s="4" t="str">
        <f>IF(TRIM(LOWER(F48))="neuro","Neurology",IF(TRIM(LOWER(F48))="Neurology","Neurology",IF(TRIM(LOWER(F48))="general ward","General",IF(TRIM(LOWER(F48))="general","General",IF(TRIM(LOWER(F48))="cardiology","Cardiology",IF(TRIM(LOWER(F48))="Cardiology","Cardiology",IF(TRIM(LOWER(F48))="Peads","Pediatrics",IF(TRIM(LOWER(F48))="Pediatrics","Pediatrics",IF(TRIM(LOWER(F48))="orthopedics","Orthopedics",IF(TRIM(LOWER(F48))="Neurology","Neurology",IF(TRIM(LOWER(F48))="Oncology","Oncology")))))))))))</f>
        <v>Orthopedics</v>
      </c>
      <c r="P48" s="3" t="str">
        <f t="shared" si="0"/>
        <v>Private</v>
      </c>
      <c r="Q48" s="5">
        <f t="shared" si="1"/>
        <v>3</v>
      </c>
      <c r="R48" s="1">
        <f t="shared" si="2"/>
        <v>218739.44</v>
      </c>
      <c r="S48" s="1">
        <f t="shared" si="3"/>
        <v>1</v>
      </c>
      <c r="T48" s="1" t="str">
        <f t="shared" si="4"/>
        <v>18-35</v>
      </c>
      <c r="U48" s="1" t="str">
        <f t="shared" si="5"/>
        <v>Yes</v>
      </c>
    </row>
    <row r="49" spans="1:21">
      <c r="A49" s="1">
        <v>48</v>
      </c>
      <c r="B49" s="1">
        <v>6</v>
      </c>
      <c r="C49" s="1" t="s">
        <v>44</v>
      </c>
      <c r="D49" s="2">
        <v>45354</v>
      </c>
      <c r="E49" s="2">
        <v>45363</v>
      </c>
      <c r="F49" s="1" t="s">
        <v>19</v>
      </c>
      <c r="G49" s="1" t="s">
        <v>14</v>
      </c>
      <c r="H49" s="1" t="s">
        <v>15</v>
      </c>
      <c r="I49" s="1">
        <v>223270.66</v>
      </c>
      <c r="J49" s="1" t="s">
        <v>42</v>
      </c>
      <c r="K49" s="1" t="s">
        <v>16</v>
      </c>
      <c r="N49" s="3" t="str">
        <f>IF(LEFT(LOWER(C49),1)="m","Male",IF(LEFT(LOWER(C49),1)="f","Female","Unknown"))</f>
        <v>Female</v>
      </c>
      <c r="O49" s="4" t="str">
        <f>IF(TRIM(LOWER(F49))="neuro","Neurology",IF(TRIM(LOWER(F49))="Neurology","Neurology",IF(TRIM(LOWER(F49))="general ward","General",IF(TRIM(LOWER(F49))="general","General",IF(TRIM(LOWER(F49))="cardiology","Cardiology",IF(TRIM(LOWER(F49))="Cardiology","Cardiology",IF(TRIM(LOWER(F49))="Peads","Pediatrics",IF(TRIM(LOWER(F49))="Pediatrics","Pediatrics",IF(TRIM(LOWER(F49))="orthopedics","Orthopedics",IF(TRIM(LOWER(F49))="Neurology","Neurology",IF(TRIM(LOWER(F49))="Oncology","Oncology")))))))))))</f>
        <v>General</v>
      </c>
      <c r="P49" s="3" t="str">
        <f t="shared" si="0"/>
        <v>Private</v>
      </c>
      <c r="Q49" s="5">
        <f t="shared" si="1"/>
        <v>9</v>
      </c>
      <c r="R49" s="1">
        <f t="shared" si="2"/>
        <v>223270.66</v>
      </c>
      <c r="S49" s="1">
        <f t="shared" si="3"/>
        <v>1</v>
      </c>
      <c r="T49" s="1" t="str">
        <f t="shared" si="4"/>
        <v>0-17</v>
      </c>
      <c r="U49" s="1" t="str">
        <f t="shared" si="5"/>
        <v>No</v>
      </c>
    </row>
    <row r="50" spans="1:21">
      <c r="A50" s="1">
        <v>49</v>
      </c>
      <c r="B50" s="1">
        <v>81</v>
      </c>
      <c r="C50" s="1" t="s">
        <v>34</v>
      </c>
      <c r="D50" s="2">
        <v>45112</v>
      </c>
      <c r="E50" s="2">
        <v>45119</v>
      </c>
      <c r="F50" s="1" t="s">
        <v>19</v>
      </c>
      <c r="G50" s="1" t="s">
        <v>33</v>
      </c>
      <c r="H50" s="1" t="s">
        <v>37</v>
      </c>
      <c r="I50" s="1">
        <v>327302.71000000002</v>
      </c>
      <c r="J50" s="1" t="s">
        <v>24</v>
      </c>
      <c r="K50" s="1" t="s">
        <v>17</v>
      </c>
      <c r="N50" s="3" t="str">
        <f>IF(LEFT(LOWER(C50),1)="m","Male",IF(LEFT(LOWER(C50),1)="f","Female","Unknown"))</f>
        <v>Male</v>
      </c>
      <c r="O50" s="4" t="str">
        <f>IF(TRIM(LOWER(F50))="neuro","Neurology",IF(TRIM(LOWER(F50))="Neurology","Neurology",IF(TRIM(LOWER(F50))="general ward","General",IF(TRIM(LOWER(F50))="general","General",IF(TRIM(LOWER(F50))="cardiology","Cardiology",IF(TRIM(LOWER(F50))="Cardiology","Cardiology",IF(TRIM(LOWER(F50))="Peads","Pediatrics",IF(TRIM(LOWER(F50))="Pediatrics","Pediatrics",IF(TRIM(LOWER(F50))="orthopedics","Orthopedics",IF(TRIM(LOWER(F50))="Neurology","Neurology",IF(TRIM(LOWER(F50))="Oncology","Oncology")))))))))))</f>
        <v>General</v>
      </c>
      <c r="P50" s="3" t="str">
        <f t="shared" si="0"/>
        <v>Self</v>
      </c>
      <c r="Q50" s="5">
        <f t="shared" si="1"/>
        <v>7</v>
      </c>
      <c r="R50" s="1">
        <f t="shared" si="2"/>
        <v>327302.71000000002</v>
      </c>
      <c r="S50" s="1">
        <f t="shared" si="3"/>
        <v>1</v>
      </c>
      <c r="T50" s="1" t="str">
        <f t="shared" si="4"/>
        <v>66+</v>
      </c>
      <c r="U50" s="1" t="str">
        <f t="shared" si="5"/>
        <v>No</v>
      </c>
    </row>
    <row r="51" spans="1:21">
      <c r="A51" s="1">
        <v>50</v>
      </c>
      <c r="B51" s="1">
        <v>33</v>
      </c>
      <c r="C51" s="1" t="s">
        <v>18</v>
      </c>
      <c r="D51" s="2">
        <v>45204</v>
      </c>
      <c r="E51" s="2">
        <v>45216</v>
      </c>
      <c r="F51" s="1" t="s">
        <v>50</v>
      </c>
      <c r="G51" s="1" t="s">
        <v>46</v>
      </c>
      <c r="H51" s="1" t="s">
        <v>23</v>
      </c>
      <c r="I51" s="1">
        <v>284232.45</v>
      </c>
      <c r="K51" s="1" t="s">
        <v>17</v>
      </c>
      <c r="N51" s="3" t="str">
        <f>IF(LEFT(LOWER(C51),1)="m","Male",IF(LEFT(LOWER(C51),1)="f","Female","Unknown"))</f>
        <v>Male</v>
      </c>
      <c r="O51" s="4" t="str">
        <f>IF(TRIM(LOWER(F51))="neuro","Neurology",IF(TRIM(LOWER(F51))="Neurology","Neurology",IF(TRIM(LOWER(F51))="general ward","General",IF(TRIM(LOWER(F51))="general","General",IF(TRIM(LOWER(F51))="cardiology","Cardiology",IF(TRIM(LOWER(F51))="Cardiology","Cardiology",IF(TRIM(LOWER(F51))="Peads","Pediatrics",IF(TRIM(LOWER(F51))="Pediatrics","Pediatrics",IF(TRIM(LOWER(F51))="orthopedics","Orthopedics",IF(TRIM(LOWER(F51))="Neurology","Neurology",IF(TRIM(LOWER(F51))="Oncology","Oncology")))))))))))</f>
        <v>Cardiology</v>
      </c>
      <c r="P51" s="3" t="str">
        <f t="shared" si="0"/>
        <v>Self</v>
      </c>
      <c r="Q51" s="5">
        <f t="shared" si="1"/>
        <v>12</v>
      </c>
      <c r="R51" s="1">
        <f t="shared" si="2"/>
        <v>284232.45</v>
      </c>
      <c r="S51" s="1">
        <f t="shared" si="3"/>
        <v>1</v>
      </c>
      <c r="T51" s="1" t="str">
        <f t="shared" si="4"/>
        <v>18-35</v>
      </c>
      <c r="U51" s="1" t="str">
        <f t="shared" si="5"/>
        <v>Unknown</v>
      </c>
    </row>
    <row r="52" spans="1:21">
      <c r="A52" s="1">
        <v>51</v>
      </c>
      <c r="B52" s="1">
        <v>58</v>
      </c>
      <c r="C52" s="1" t="s">
        <v>44</v>
      </c>
      <c r="D52" s="2">
        <v>45453</v>
      </c>
      <c r="E52" s="2">
        <v>45469</v>
      </c>
      <c r="F52" s="1" t="s">
        <v>52</v>
      </c>
      <c r="G52" s="1" t="s">
        <v>31</v>
      </c>
      <c r="H52" s="1" t="s">
        <v>37</v>
      </c>
      <c r="I52" s="1">
        <v>97302.64</v>
      </c>
      <c r="J52" s="1" t="s">
        <v>17</v>
      </c>
      <c r="K52" s="1" t="s">
        <v>20</v>
      </c>
      <c r="N52" s="3" t="str">
        <f>IF(LEFT(LOWER(C52),1)="m","Male",IF(LEFT(LOWER(C52),1)="f","Female","Unknown"))</f>
        <v>Female</v>
      </c>
      <c r="O52" s="4" t="str">
        <f>IF(TRIM(LOWER(F52))="neuro","Neurology",IF(TRIM(LOWER(F52))="Neurology","Neurology",IF(TRIM(LOWER(F52))="general ward","General",IF(TRIM(LOWER(F52))="general","General",IF(TRIM(LOWER(F52))="cardiology","Cardiology",IF(TRIM(LOWER(F52))="Cardiology","Cardiology",IF(TRIM(LOWER(F52))="Peads","Pediatrics",IF(TRIM(LOWER(F52))="Pediatrics","Pediatrics",IF(TRIM(LOWER(F52))="orthopedics","Orthopedics",IF(TRIM(LOWER(F52))="Neurology","Neurology",IF(TRIM(LOWER(F52))="Oncology","Oncology")))))))))))</f>
        <v>Oncology</v>
      </c>
      <c r="P52" s="3" t="str">
        <f t="shared" si="0"/>
        <v>Private</v>
      </c>
      <c r="Q52" s="5">
        <f t="shared" si="1"/>
        <v>16</v>
      </c>
      <c r="R52" s="1">
        <f t="shared" si="2"/>
        <v>97302.64</v>
      </c>
      <c r="S52" s="1">
        <f t="shared" si="3"/>
        <v>0</v>
      </c>
      <c r="T52" s="1" t="str">
        <f t="shared" si="4"/>
        <v>51-65</v>
      </c>
      <c r="U52" s="1" t="str">
        <f t="shared" si="5"/>
        <v>Yes</v>
      </c>
    </row>
    <row r="53" spans="1:21">
      <c r="A53" s="1">
        <v>52</v>
      </c>
      <c r="B53" s="1">
        <v>28</v>
      </c>
      <c r="C53" s="1" t="s">
        <v>27</v>
      </c>
      <c r="D53" s="2">
        <v>45329</v>
      </c>
      <c r="E53" s="2">
        <v>45346</v>
      </c>
      <c r="F53" s="1" t="s">
        <v>19</v>
      </c>
      <c r="G53" s="1" t="s">
        <v>41</v>
      </c>
      <c r="H53" s="1" t="s">
        <v>37</v>
      </c>
      <c r="I53" s="1">
        <v>118107.32</v>
      </c>
      <c r="J53" s="1" t="s">
        <v>17</v>
      </c>
      <c r="K53" s="1" t="s">
        <v>38</v>
      </c>
      <c r="N53" s="3" t="str">
        <f>IF(LEFT(LOWER(C53),1)="m","Male",IF(LEFT(LOWER(C53),1)="f","Female","Unknown"))</f>
        <v>Male</v>
      </c>
      <c r="O53" s="4" t="str">
        <f>IF(TRIM(LOWER(F53))="neuro","Neurology",IF(TRIM(LOWER(F53))="Neurology","Neurology",IF(TRIM(LOWER(F53))="general ward","General",IF(TRIM(LOWER(F53))="general","General",IF(TRIM(LOWER(F53))="cardiology","Cardiology",IF(TRIM(LOWER(F53))="Cardiology","Cardiology",IF(TRIM(LOWER(F53))="Peads","Pediatrics",IF(TRIM(LOWER(F53))="Pediatrics","Pediatrics",IF(TRIM(LOWER(F53))="orthopedics","Orthopedics",IF(TRIM(LOWER(F53))="Neurology","Neurology",IF(TRIM(LOWER(F53))="Oncology","Oncology")))))))))))</f>
        <v>General</v>
      </c>
      <c r="P53" s="3" t="str">
        <f t="shared" si="0"/>
        <v>Unknown</v>
      </c>
      <c r="Q53" s="5">
        <f t="shared" si="1"/>
        <v>17</v>
      </c>
      <c r="R53" s="1">
        <f t="shared" si="2"/>
        <v>118107.32</v>
      </c>
      <c r="S53" s="1">
        <f t="shared" si="3"/>
        <v>0</v>
      </c>
      <c r="T53" s="1" t="str">
        <f t="shared" si="4"/>
        <v>18-35</v>
      </c>
      <c r="U53" s="1" t="str">
        <f t="shared" si="5"/>
        <v>Yes</v>
      </c>
    </row>
    <row r="54" spans="1:21">
      <c r="A54" s="1">
        <v>53</v>
      </c>
      <c r="B54" s="1">
        <v>17</v>
      </c>
      <c r="C54" s="1" t="s">
        <v>18</v>
      </c>
      <c r="D54" s="2">
        <v>45341</v>
      </c>
      <c r="E54" s="2">
        <v>45353</v>
      </c>
      <c r="F54" s="1" t="s">
        <v>52</v>
      </c>
      <c r="G54" s="1" t="s">
        <v>46</v>
      </c>
      <c r="H54" s="1" t="s">
        <v>37</v>
      </c>
      <c r="I54" s="1">
        <v>343930.45</v>
      </c>
      <c r="J54" s="1" t="s">
        <v>16</v>
      </c>
      <c r="K54" s="1" t="s">
        <v>20</v>
      </c>
      <c r="N54" s="3" t="str">
        <f>IF(LEFT(LOWER(C54),1)="m","Male",IF(LEFT(LOWER(C54),1)="f","Female","Unknown"))</f>
        <v>Male</v>
      </c>
      <c r="O54" s="4" t="str">
        <f>IF(TRIM(LOWER(F54))="neuro","Neurology",IF(TRIM(LOWER(F54))="Neurology","Neurology",IF(TRIM(LOWER(F54))="general ward","General",IF(TRIM(LOWER(F54))="general","General",IF(TRIM(LOWER(F54))="cardiology","Cardiology",IF(TRIM(LOWER(F54))="Cardiology","Cardiology",IF(TRIM(LOWER(F54))="Peads","Pediatrics",IF(TRIM(LOWER(F54))="Pediatrics","Pediatrics",IF(TRIM(LOWER(F54))="orthopedics","Orthopedics",IF(TRIM(LOWER(F54))="Neurology","Neurology",IF(TRIM(LOWER(F54))="Oncology","Oncology")))))))))))</f>
        <v>Oncology</v>
      </c>
      <c r="P54" s="3" t="str">
        <f t="shared" si="0"/>
        <v>Self</v>
      </c>
      <c r="Q54" s="5">
        <f t="shared" si="1"/>
        <v>12</v>
      </c>
      <c r="R54" s="1">
        <f t="shared" si="2"/>
        <v>343930.45</v>
      </c>
      <c r="S54" s="1">
        <f t="shared" si="3"/>
        <v>0</v>
      </c>
      <c r="T54" s="1" t="str">
        <f t="shared" si="4"/>
        <v>0-17</v>
      </c>
      <c r="U54" s="1" t="str">
        <f t="shared" si="5"/>
        <v>Yes</v>
      </c>
    </row>
    <row r="55" spans="1:21">
      <c r="A55" s="1">
        <v>54</v>
      </c>
      <c r="B55" s="1">
        <v>49</v>
      </c>
      <c r="C55" s="1" t="s">
        <v>44</v>
      </c>
      <c r="D55" s="2">
        <v>44983</v>
      </c>
      <c r="E55" s="2">
        <v>44986</v>
      </c>
      <c r="F55" s="1" t="s">
        <v>49</v>
      </c>
      <c r="G55" s="1" t="s">
        <v>22</v>
      </c>
      <c r="H55" s="1" t="s">
        <v>48</v>
      </c>
      <c r="I55" s="1">
        <v>237851.27</v>
      </c>
      <c r="J55" s="1" t="s">
        <v>42</v>
      </c>
      <c r="K55" s="1" t="s">
        <v>38</v>
      </c>
      <c r="N55" s="3" t="str">
        <f>IF(LEFT(LOWER(C55),1)="m","Male",IF(LEFT(LOWER(C55),1)="f","Female","Unknown"))</f>
        <v>Female</v>
      </c>
      <c r="O55" s="4" t="str">
        <f>IF(TRIM(LOWER(F55))="neuro","Neurology",IF(TRIM(LOWER(F55))="Neurology","Neurology",IF(TRIM(LOWER(F55))="general ward","General",IF(TRIM(LOWER(F55))="general","General",IF(TRIM(LOWER(F55))="cardiology","Cardiology",IF(TRIM(LOWER(F55))="Cardiology","Cardiology",IF(TRIM(LOWER(F55))="Peads","Pediatrics",IF(TRIM(LOWER(F55))="Pediatrics","Pediatrics",IF(TRIM(LOWER(F55))="orthopedics","Orthopedics",IF(TRIM(LOWER(F55))="Neurology","Neurology",IF(TRIM(LOWER(F55))="Oncology","Oncology")))))))))))</f>
        <v>Oncology</v>
      </c>
      <c r="P55" s="3" t="str">
        <f t="shared" si="0"/>
        <v>Government</v>
      </c>
      <c r="Q55" s="5">
        <f t="shared" si="1"/>
        <v>3</v>
      </c>
      <c r="R55" s="1">
        <f t="shared" si="2"/>
        <v>237851.27</v>
      </c>
      <c r="S55" s="1">
        <f t="shared" si="3"/>
        <v>0</v>
      </c>
      <c r="T55" s="1" t="str">
        <f t="shared" si="4"/>
        <v>36-50</v>
      </c>
      <c r="U55" s="1" t="str">
        <f t="shared" si="5"/>
        <v>No</v>
      </c>
    </row>
    <row r="56" spans="1:21">
      <c r="A56" s="1">
        <v>55</v>
      </c>
      <c r="B56" s="1">
        <v>35</v>
      </c>
      <c r="C56" s="1" t="s">
        <v>18</v>
      </c>
      <c r="D56" s="2">
        <v>44973</v>
      </c>
      <c r="E56" s="2">
        <v>44988</v>
      </c>
      <c r="F56" s="1" t="s">
        <v>49</v>
      </c>
      <c r="G56" s="1" t="s">
        <v>33</v>
      </c>
      <c r="H56" s="1" t="s">
        <v>32</v>
      </c>
      <c r="I56" s="1">
        <v>77092.929999999993</v>
      </c>
      <c r="J56" s="1" t="s">
        <v>16</v>
      </c>
      <c r="K56" s="1" t="s">
        <v>17</v>
      </c>
      <c r="N56" s="3" t="str">
        <f>IF(LEFT(LOWER(C56),1)="m","Male",IF(LEFT(LOWER(C56),1)="f","Female","Unknown"))</f>
        <v>Male</v>
      </c>
      <c r="O56" s="4" t="str">
        <f>IF(TRIM(LOWER(F56))="neuro","Neurology",IF(TRIM(LOWER(F56))="Neurology","Neurology",IF(TRIM(LOWER(F56))="general ward","General",IF(TRIM(LOWER(F56))="general","General",IF(TRIM(LOWER(F56))="cardiology","Cardiology",IF(TRIM(LOWER(F56))="Cardiology","Cardiology",IF(TRIM(LOWER(F56))="Peads","Pediatrics",IF(TRIM(LOWER(F56))="Pediatrics","Pediatrics",IF(TRIM(LOWER(F56))="orthopedics","Orthopedics",IF(TRIM(LOWER(F56))="Neurology","Neurology",IF(TRIM(LOWER(F56))="Oncology","Oncology")))))))))))</f>
        <v>Oncology</v>
      </c>
      <c r="P56" s="3" t="str">
        <f t="shared" si="0"/>
        <v>Self</v>
      </c>
      <c r="Q56" s="5">
        <f t="shared" si="1"/>
        <v>15</v>
      </c>
      <c r="R56" s="1">
        <f t="shared" si="2"/>
        <v>77092.929999999993</v>
      </c>
      <c r="S56" s="1">
        <f t="shared" si="3"/>
        <v>1</v>
      </c>
      <c r="T56" s="1" t="str">
        <f t="shared" si="4"/>
        <v>18-35</v>
      </c>
      <c r="U56" s="1" t="str">
        <f t="shared" si="5"/>
        <v>Yes</v>
      </c>
    </row>
    <row r="57" spans="1:21">
      <c r="A57" s="1">
        <v>56</v>
      </c>
      <c r="B57" s="1">
        <v>40</v>
      </c>
      <c r="C57" s="1" t="s">
        <v>27</v>
      </c>
      <c r="D57" s="2">
        <v>45177</v>
      </c>
      <c r="E57" s="2">
        <v>45179</v>
      </c>
      <c r="F57" s="1" t="s">
        <v>45</v>
      </c>
      <c r="G57" s="1" t="s">
        <v>14</v>
      </c>
      <c r="H57" s="1" t="s">
        <v>39</v>
      </c>
      <c r="I57" s="1">
        <v>338498.37</v>
      </c>
      <c r="J57" s="1" t="s">
        <v>16</v>
      </c>
      <c r="K57" s="1" t="s">
        <v>20</v>
      </c>
      <c r="N57" s="3" t="str">
        <f>IF(LEFT(LOWER(C57),1)="m","Male",IF(LEFT(LOWER(C57),1)="f","Female","Unknown"))</f>
        <v>Male</v>
      </c>
      <c r="O57" s="4" t="str">
        <f>IF(TRIM(LOWER(F57))="neuro","Neurology",IF(TRIM(LOWER(F57))="Neurology","Neurology",IF(TRIM(LOWER(F57))="general ward","General",IF(TRIM(LOWER(F57))="general","General",IF(TRIM(LOWER(F57))="cardiology","Cardiology",IF(TRIM(LOWER(F57))="Cardiology","Cardiology",IF(TRIM(LOWER(F57))="Peads","Pediatrics",IF(TRIM(LOWER(F57))="Pediatrics","Pediatrics",IF(TRIM(LOWER(F57))="orthopedics","Orthopedics",IF(TRIM(LOWER(F57))="Neurology","Neurology",IF(TRIM(LOWER(F57))="Oncology","Oncology")))))))))))</f>
        <v>Neurology</v>
      </c>
      <c r="P57" s="3" t="str">
        <f t="shared" si="0"/>
        <v>Private</v>
      </c>
      <c r="Q57" s="5">
        <f t="shared" si="1"/>
        <v>2</v>
      </c>
      <c r="R57" s="1">
        <f t="shared" si="2"/>
        <v>338498.37</v>
      </c>
      <c r="S57" s="1">
        <f t="shared" si="3"/>
        <v>0</v>
      </c>
      <c r="T57" s="1" t="str">
        <f t="shared" si="4"/>
        <v>36-50</v>
      </c>
      <c r="U57" s="1" t="str">
        <f t="shared" si="5"/>
        <v>Yes</v>
      </c>
    </row>
    <row r="58" spans="1:21">
      <c r="A58" s="1">
        <v>57</v>
      </c>
      <c r="B58" s="1">
        <v>26</v>
      </c>
      <c r="C58" s="1" t="s">
        <v>34</v>
      </c>
      <c r="D58" s="2">
        <v>45413</v>
      </c>
      <c r="E58" s="2">
        <v>45422</v>
      </c>
      <c r="F58" s="1" t="s">
        <v>50</v>
      </c>
      <c r="G58" s="1" t="s">
        <v>14</v>
      </c>
      <c r="H58" s="1" t="s">
        <v>37</v>
      </c>
      <c r="I58" s="1">
        <v>183425.94</v>
      </c>
      <c r="J58" s="1" t="s">
        <v>16</v>
      </c>
      <c r="K58" s="1" t="s">
        <v>25</v>
      </c>
      <c r="N58" s="3" t="str">
        <f>IF(LEFT(LOWER(C58),1)="m","Male",IF(LEFT(LOWER(C58),1)="f","Female","Unknown"))</f>
        <v>Male</v>
      </c>
      <c r="O58" s="4" t="str">
        <f>IF(TRIM(LOWER(F58))="neuro","Neurology",IF(TRIM(LOWER(F58))="Neurology","Neurology",IF(TRIM(LOWER(F58))="general ward","General",IF(TRIM(LOWER(F58))="general","General",IF(TRIM(LOWER(F58))="cardiology","Cardiology",IF(TRIM(LOWER(F58))="Cardiology","Cardiology",IF(TRIM(LOWER(F58))="Peads","Pediatrics",IF(TRIM(LOWER(F58))="Pediatrics","Pediatrics",IF(TRIM(LOWER(F58))="orthopedics","Orthopedics",IF(TRIM(LOWER(F58))="Neurology","Neurology",IF(TRIM(LOWER(F58))="Oncology","Oncology")))))))))))</f>
        <v>Cardiology</v>
      </c>
      <c r="P58" s="3" t="str">
        <f t="shared" si="0"/>
        <v>Private</v>
      </c>
      <c r="Q58" s="5">
        <f t="shared" si="1"/>
        <v>9</v>
      </c>
      <c r="R58" s="1">
        <f t="shared" si="2"/>
        <v>183425.94</v>
      </c>
      <c r="S58" s="1">
        <f t="shared" si="3"/>
        <v>1</v>
      </c>
      <c r="T58" s="1" t="str">
        <f t="shared" si="4"/>
        <v>18-35</v>
      </c>
      <c r="U58" s="1" t="str">
        <f t="shared" si="5"/>
        <v>Yes</v>
      </c>
    </row>
    <row r="59" spans="1:21">
      <c r="A59" s="1">
        <v>58</v>
      </c>
      <c r="B59" s="1">
        <v>3</v>
      </c>
      <c r="C59" s="1" t="s">
        <v>27</v>
      </c>
      <c r="D59" s="2">
        <v>45336</v>
      </c>
      <c r="E59" s="2">
        <v>45355</v>
      </c>
      <c r="F59" s="1" t="s">
        <v>52</v>
      </c>
      <c r="G59" s="1" t="s">
        <v>36</v>
      </c>
      <c r="H59" s="1" t="s">
        <v>37</v>
      </c>
      <c r="I59" s="1">
        <v>28958.43</v>
      </c>
      <c r="J59" s="1" t="s">
        <v>25</v>
      </c>
      <c r="K59" s="1" t="s">
        <v>17</v>
      </c>
      <c r="N59" s="3" t="str">
        <f>IF(LEFT(LOWER(C59),1)="m","Male",IF(LEFT(LOWER(C59),1)="f","Female","Unknown"))</f>
        <v>Male</v>
      </c>
      <c r="O59" s="4" t="str">
        <f>IF(TRIM(LOWER(F59))="neuro","Neurology",IF(TRIM(LOWER(F59))="Neurology","Neurology",IF(TRIM(LOWER(F59))="general ward","General",IF(TRIM(LOWER(F59))="general","General",IF(TRIM(LOWER(F59))="cardiology","Cardiology",IF(TRIM(LOWER(F59))="Cardiology","Cardiology",IF(TRIM(LOWER(F59))="Peads","Pediatrics",IF(TRIM(LOWER(F59))="Pediatrics","Pediatrics",IF(TRIM(LOWER(F59))="orthopedics","Orthopedics",IF(TRIM(LOWER(F59))="Neurology","Neurology",IF(TRIM(LOWER(F59))="Oncology","Oncology")))))))))))</f>
        <v>Oncology</v>
      </c>
      <c r="P59" s="3" t="str">
        <f t="shared" si="0"/>
        <v>Government</v>
      </c>
      <c r="Q59" s="5">
        <f t="shared" si="1"/>
        <v>19</v>
      </c>
      <c r="R59" s="1">
        <f t="shared" si="2"/>
        <v>28958.43</v>
      </c>
      <c r="S59" s="1">
        <f t="shared" si="3"/>
        <v>1</v>
      </c>
      <c r="T59" s="1" t="str">
        <f t="shared" si="4"/>
        <v>0-17</v>
      </c>
      <c r="U59" s="1" t="str">
        <f t="shared" si="5"/>
        <v>Yes</v>
      </c>
    </row>
    <row r="60" spans="1:21">
      <c r="A60" s="1">
        <v>59</v>
      </c>
      <c r="B60" s="1">
        <v>42</v>
      </c>
      <c r="C60" s="1" t="s">
        <v>26</v>
      </c>
      <c r="D60" s="2">
        <v>45085</v>
      </c>
      <c r="E60" s="2">
        <v>45105</v>
      </c>
      <c r="F60" s="1" t="s">
        <v>49</v>
      </c>
      <c r="G60" s="1" t="s">
        <v>46</v>
      </c>
      <c r="H60" s="1" t="s">
        <v>37</v>
      </c>
      <c r="I60" s="1">
        <v>145488.01999999999</v>
      </c>
      <c r="K60" s="1" t="s">
        <v>38</v>
      </c>
      <c r="N60" s="3" t="str">
        <f>IF(LEFT(LOWER(C60),1)="m","Male",IF(LEFT(LOWER(C60),1)="f","Female","Unknown"))</f>
        <v>Female</v>
      </c>
      <c r="O60" s="4" t="str">
        <f>IF(TRIM(LOWER(F60))="neuro","Neurology",IF(TRIM(LOWER(F60))="Neurology","Neurology",IF(TRIM(LOWER(F60))="general ward","General",IF(TRIM(LOWER(F60))="general","General",IF(TRIM(LOWER(F60))="cardiology","Cardiology",IF(TRIM(LOWER(F60))="Cardiology","Cardiology",IF(TRIM(LOWER(F60))="Peads","Pediatrics",IF(TRIM(LOWER(F60))="Pediatrics","Pediatrics",IF(TRIM(LOWER(F60))="orthopedics","Orthopedics",IF(TRIM(LOWER(F60))="Neurology","Neurology",IF(TRIM(LOWER(F60))="Oncology","Oncology")))))))))))</f>
        <v>Oncology</v>
      </c>
      <c r="P60" s="3" t="str">
        <f t="shared" si="0"/>
        <v>Self</v>
      </c>
      <c r="Q60" s="5">
        <f t="shared" si="1"/>
        <v>20</v>
      </c>
      <c r="R60" s="1">
        <f t="shared" si="2"/>
        <v>145488.01999999999</v>
      </c>
      <c r="S60" s="1">
        <f t="shared" si="3"/>
        <v>0</v>
      </c>
      <c r="T60" s="1" t="str">
        <f t="shared" si="4"/>
        <v>36-50</v>
      </c>
      <c r="U60" s="1" t="str">
        <f t="shared" si="5"/>
        <v>Unknown</v>
      </c>
    </row>
    <row r="61" spans="1:21">
      <c r="A61" s="1">
        <v>60</v>
      </c>
      <c r="B61" s="1">
        <v>94</v>
      </c>
      <c r="C61" s="1" t="s">
        <v>26</v>
      </c>
      <c r="D61" s="2">
        <v>44971</v>
      </c>
      <c r="E61" s="2">
        <v>44988</v>
      </c>
      <c r="F61" s="1" t="s">
        <v>13</v>
      </c>
      <c r="G61" s="1" t="s">
        <v>41</v>
      </c>
      <c r="H61" s="1" t="s">
        <v>15</v>
      </c>
      <c r="I61" s="1">
        <v>225156.26</v>
      </c>
      <c r="K61" s="1" t="s">
        <v>17</v>
      </c>
      <c r="N61" s="3" t="str">
        <f>IF(LEFT(LOWER(C61),1)="m","Male",IF(LEFT(LOWER(C61),1)="f","Female","Unknown"))</f>
        <v>Female</v>
      </c>
      <c r="O61" s="4" t="str">
        <f>IF(TRIM(LOWER(F61))="neuro","Neurology",IF(TRIM(LOWER(F61))="Neurology","Neurology",IF(TRIM(LOWER(F61))="general ward","General",IF(TRIM(LOWER(F61))="general","General",IF(TRIM(LOWER(F61))="cardiology","Cardiology",IF(TRIM(LOWER(F61))="Cardiology","Cardiology",IF(TRIM(LOWER(F61))="Peads","Pediatrics",IF(TRIM(LOWER(F61))="Pediatrics","Pediatrics",IF(TRIM(LOWER(F61))="orthopedics","Orthopedics",IF(TRIM(LOWER(F61))="Neurology","Neurology",IF(TRIM(LOWER(F61))="Oncology","Oncology")))))))))))</f>
        <v>Neurology</v>
      </c>
      <c r="P61" s="3" t="str">
        <f t="shared" si="0"/>
        <v>Unknown</v>
      </c>
      <c r="Q61" s="5">
        <f t="shared" si="1"/>
        <v>17</v>
      </c>
      <c r="R61" s="1">
        <f t="shared" si="2"/>
        <v>225156.26</v>
      </c>
      <c r="S61" s="1">
        <f t="shared" si="3"/>
        <v>1</v>
      </c>
      <c r="T61" s="1" t="str">
        <f t="shared" si="4"/>
        <v>66+</v>
      </c>
      <c r="U61" s="1" t="str">
        <f t="shared" si="5"/>
        <v>Unknown</v>
      </c>
    </row>
    <row r="62" spans="1:21">
      <c r="A62" s="1">
        <v>61</v>
      </c>
      <c r="B62" s="1">
        <v>92</v>
      </c>
      <c r="C62" s="1" t="s">
        <v>18</v>
      </c>
      <c r="D62" s="2">
        <v>45629</v>
      </c>
      <c r="E62" s="2">
        <v>45648</v>
      </c>
      <c r="F62" s="1" t="s">
        <v>50</v>
      </c>
      <c r="G62" s="1" t="s">
        <v>14</v>
      </c>
      <c r="H62" s="1" t="s">
        <v>32</v>
      </c>
      <c r="I62" s="1">
        <v>282319.01</v>
      </c>
      <c r="J62" s="1" t="s">
        <v>42</v>
      </c>
      <c r="K62" s="1" t="s">
        <v>38</v>
      </c>
      <c r="N62" s="3" t="str">
        <f>IF(LEFT(LOWER(C62),1)="m","Male",IF(LEFT(LOWER(C62),1)="f","Female","Unknown"))</f>
        <v>Male</v>
      </c>
      <c r="O62" s="4" t="str">
        <f>IF(TRIM(LOWER(F62))="neuro","Neurology",IF(TRIM(LOWER(F62))="Neurology","Neurology",IF(TRIM(LOWER(F62))="general ward","General",IF(TRIM(LOWER(F62))="general","General",IF(TRIM(LOWER(F62))="cardiology","Cardiology",IF(TRIM(LOWER(F62))="Cardiology","Cardiology",IF(TRIM(LOWER(F62))="Peads","Pediatrics",IF(TRIM(LOWER(F62))="Pediatrics","Pediatrics",IF(TRIM(LOWER(F62))="orthopedics","Orthopedics",IF(TRIM(LOWER(F62))="Neurology","Neurology",IF(TRIM(LOWER(F62))="Oncology","Oncology")))))))))))</f>
        <v>Cardiology</v>
      </c>
      <c r="P62" s="3" t="str">
        <f t="shared" si="0"/>
        <v>Private</v>
      </c>
      <c r="Q62" s="5">
        <f t="shared" si="1"/>
        <v>19</v>
      </c>
      <c r="R62" s="1">
        <f t="shared" si="2"/>
        <v>282319.01</v>
      </c>
      <c r="S62" s="1">
        <f t="shared" si="3"/>
        <v>0</v>
      </c>
      <c r="T62" s="1" t="str">
        <f t="shared" si="4"/>
        <v>66+</v>
      </c>
      <c r="U62" s="1" t="str">
        <f t="shared" si="5"/>
        <v>No</v>
      </c>
    </row>
    <row r="63" spans="1:21">
      <c r="A63" s="1">
        <v>62</v>
      </c>
      <c r="B63" s="1">
        <v>72</v>
      </c>
      <c r="C63" s="1" t="s">
        <v>44</v>
      </c>
      <c r="D63" s="2">
        <v>45034</v>
      </c>
      <c r="E63" s="2">
        <v>45047</v>
      </c>
      <c r="F63" s="1" t="s">
        <v>50</v>
      </c>
      <c r="G63" s="1" t="s">
        <v>46</v>
      </c>
      <c r="H63" s="1" t="s">
        <v>23</v>
      </c>
      <c r="I63" s="1">
        <v>295000.09999999998</v>
      </c>
      <c r="K63" s="1" t="s">
        <v>38</v>
      </c>
      <c r="N63" s="3" t="str">
        <f>IF(LEFT(LOWER(C63),1)="m","Male",IF(LEFT(LOWER(C63),1)="f","Female","Unknown"))</f>
        <v>Female</v>
      </c>
      <c r="O63" s="4" t="str">
        <f>IF(TRIM(LOWER(F63))="neuro","Neurology",IF(TRIM(LOWER(F63))="Neurology","Neurology",IF(TRIM(LOWER(F63))="general ward","General",IF(TRIM(LOWER(F63))="general","General",IF(TRIM(LOWER(F63))="cardiology","Cardiology",IF(TRIM(LOWER(F63))="Cardiology","Cardiology",IF(TRIM(LOWER(F63))="Peads","Pediatrics",IF(TRIM(LOWER(F63))="Pediatrics","Pediatrics",IF(TRIM(LOWER(F63))="orthopedics","Orthopedics",IF(TRIM(LOWER(F63))="Neurology","Neurology",IF(TRIM(LOWER(F63))="Oncology","Oncology")))))))))))</f>
        <v>Cardiology</v>
      </c>
      <c r="P63" s="3" t="str">
        <f t="shared" si="0"/>
        <v>Self</v>
      </c>
      <c r="Q63" s="5">
        <f t="shared" si="1"/>
        <v>13</v>
      </c>
      <c r="R63" s="1">
        <f t="shared" si="2"/>
        <v>295000.09999999998</v>
      </c>
      <c r="S63" s="1">
        <f t="shared" si="3"/>
        <v>0</v>
      </c>
      <c r="T63" s="1" t="str">
        <f t="shared" si="4"/>
        <v>66+</v>
      </c>
      <c r="U63" s="1" t="str">
        <f t="shared" si="5"/>
        <v>Unknown</v>
      </c>
    </row>
    <row r="64" spans="1:21">
      <c r="A64" s="1">
        <v>63</v>
      </c>
      <c r="B64" s="1">
        <v>9</v>
      </c>
      <c r="C64" s="1" t="s">
        <v>34</v>
      </c>
      <c r="D64" s="2">
        <v>45428</v>
      </c>
      <c r="E64" s="2">
        <v>45437</v>
      </c>
      <c r="F64" s="1" t="s">
        <v>28</v>
      </c>
      <c r="G64" s="1" t="s">
        <v>46</v>
      </c>
      <c r="H64" s="1" t="s">
        <v>47</v>
      </c>
      <c r="I64" s="1">
        <v>16110.3</v>
      </c>
      <c r="K64" s="1" t="s">
        <v>25</v>
      </c>
      <c r="N64" s="3" t="str">
        <f>IF(LEFT(LOWER(C64),1)="m","Male",IF(LEFT(LOWER(C64),1)="f","Female","Unknown"))</f>
        <v>Male</v>
      </c>
      <c r="O64" s="4" t="str">
        <f>IF(TRIM(LOWER(F64))="neuro","Neurology",IF(TRIM(LOWER(F64))="Neurology","Neurology",IF(TRIM(LOWER(F64))="general ward","General",IF(TRIM(LOWER(F64))="general","General",IF(TRIM(LOWER(F64))="cardiology","Cardiology",IF(TRIM(LOWER(F64))="Cardiology","Cardiology",IF(TRIM(LOWER(F64))="Peads","Pediatrics",IF(TRIM(LOWER(F64))="Pediatrics","Pediatrics",IF(TRIM(LOWER(F64))="orthopedics","Orthopedics",IF(TRIM(LOWER(F64))="Neurology","Neurology",IF(TRIM(LOWER(F64))="Oncology","Oncology")))))))))))</f>
        <v>Orthopedics</v>
      </c>
      <c r="P64" s="3" t="str">
        <f t="shared" si="0"/>
        <v>Self</v>
      </c>
      <c r="Q64" s="5">
        <f t="shared" si="1"/>
        <v>9</v>
      </c>
      <c r="R64" s="1">
        <f t="shared" si="2"/>
        <v>16110.3</v>
      </c>
      <c r="S64" s="1">
        <f t="shared" si="3"/>
        <v>1</v>
      </c>
      <c r="T64" s="1" t="str">
        <f t="shared" si="4"/>
        <v>0-17</v>
      </c>
      <c r="U64" s="1" t="str">
        <f t="shared" si="5"/>
        <v>Unknown</v>
      </c>
    </row>
    <row r="65" spans="1:21">
      <c r="A65" s="1">
        <v>64</v>
      </c>
      <c r="B65" s="1">
        <v>31</v>
      </c>
      <c r="C65" s="1" t="s">
        <v>26</v>
      </c>
      <c r="D65" s="2">
        <v>45185</v>
      </c>
      <c r="E65" s="2">
        <v>45188</v>
      </c>
      <c r="F65" s="1" t="s">
        <v>40</v>
      </c>
      <c r="G65" s="1" t="s">
        <v>46</v>
      </c>
      <c r="H65" s="1" t="s">
        <v>51</v>
      </c>
      <c r="I65" s="1">
        <v>298454.77</v>
      </c>
      <c r="J65" s="1" t="s">
        <v>24</v>
      </c>
      <c r="K65" s="1" t="s">
        <v>20</v>
      </c>
      <c r="N65" s="3" t="str">
        <f>IF(LEFT(LOWER(C65),1)="m","Male",IF(LEFT(LOWER(C65),1)="f","Female","Unknown"))</f>
        <v>Female</v>
      </c>
      <c r="O65" s="4" t="str">
        <f>IF(TRIM(LOWER(F65))="neuro","Neurology",IF(TRIM(LOWER(F65))="Neurology","Neurology",IF(TRIM(LOWER(F65))="general ward","General",IF(TRIM(LOWER(F65))="general","General",IF(TRIM(LOWER(F65))="cardiology","Cardiology",IF(TRIM(LOWER(F65))="Cardiology","Cardiology",IF(TRIM(LOWER(F65))="Peads","Pediatrics",IF(TRIM(LOWER(F65))="Pediatrics","Pediatrics",IF(TRIM(LOWER(F65))="orthopedics","Orthopedics",IF(TRIM(LOWER(F65))="Neurology","Neurology",IF(TRIM(LOWER(F65))="Oncology","Oncology")))))))))))</f>
        <v>Pediatrics</v>
      </c>
      <c r="P65" s="3" t="str">
        <f t="shared" si="0"/>
        <v>Self</v>
      </c>
      <c r="Q65" s="5">
        <f t="shared" si="1"/>
        <v>3</v>
      </c>
      <c r="R65" s="1">
        <f t="shared" si="2"/>
        <v>298454.77</v>
      </c>
      <c r="S65" s="1">
        <f t="shared" si="3"/>
        <v>0</v>
      </c>
      <c r="T65" s="1" t="str">
        <f t="shared" si="4"/>
        <v>18-35</v>
      </c>
      <c r="U65" s="1" t="str">
        <f t="shared" si="5"/>
        <v>No</v>
      </c>
    </row>
    <row r="66" spans="1:21">
      <c r="A66" s="1">
        <v>65</v>
      </c>
      <c r="B66" s="1">
        <v>37</v>
      </c>
      <c r="C66" s="1" t="s">
        <v>34</v>
      </c>
      <c r="D66" s="2">
        <v>45005</v>
      </c>
      <c r="E66" s="2">
        <v>45021</v>
      </c>
      <c r="F66" s="1" t="s">
        <v>52</v>
      </c>
      <c r="G66" s="1" t="s">
        <v>46</v>
      </c>
      <c r="I66" s="1">
        <v>320006.33</v>
      </c>
      <c r="J66" s="1" t="s">
        <v>42</v>
      </c>
      <c r="K66" s="1" t="s">
        <v>25</v>
      </c>
      <c r="N66" s="3" t="str">
        <f>IF(LEFT(LOWER(C66),1)="m","Male",IF(LEFT(LOWER(C66),1)="f","Female","Unknown"))</f>
        <v>Male</v>
      </c>
      <c r="O66" s="4" t="str">
        <f>IF(TRIM(LOWER(F66))="neuro","Neurology",IF(TRIM(LOWER(F66))="Neurology","Neurology",IF(TRIM(LOWER(F66))="general ward","General",IF(TRIM(LOWER(F66))="general","General",IF(TRIM(LOWER(F66))="cardiology","Cardiology",IF(TRIM(LOWER(F66))="Cardiology","Cardiology",IF(TRIM(LOWER(F66))="Peads","Pediatrics",IF(TRIM(LOWER(F66))="Pediatrics","Pediatrics",IF(TRIM(LOWER(F66))="orthopedics","Orthopedics",IF(TRIM(LOWER(F66))="Neurology","Neurology",IF(TRIM(LOWER(F66))="Oncology","Oncology")))))))))))</f>
        <v>Oncology</v>
      </c>
      <c r="P66" s="3" t="str">
        <f t="shared" si="0"/>
        <v>Self</v>
      </c>
      <c r="Q66" s="5">
        <f t="shared" si="1"/>
        <v>16</v>
      </c>
      <c r="R66" s="1">
        <f t="shared" si="2"/>
        <v>320006.33</v>
      </c>
      <c r="S66" s="1">
        <f t="shared" si="3"/>
        <v>1</v>
      </c>
      <c r="T66" s="1" t="str">
        <f t="shared" si="4"/>
        <v>36-50</v>
      </c>
      <c r="U66" s="1" t="str">
        <f t="shared" si="5"/>
        <v>No</v>
      </c>
    </row>
    <row r="67" spans="1:21">
      <c r="A67" s="1">
        <v>66</v>
      </c>
      <c r="B67" s="1">
        <v>89</v>
      </c>
      <c r="C67" s="1" t="s">
        <v>34</v>
      </c>
      <c r="D67" s="2">
        <v>45077</v>
      </c>
      <c r="E67" s="2">
        <v>45088</v>
      </c>
      <c r="F67" s="1" t="s">
        <v>21</v>
      </c>
      <c r="G67" s="1" t="s">
        <v>36</v>
      </c>
      <c r="H67" s="1" t="s">
        <v>15</v>
      </c>
      <c r="I67" s="1">
        <v>100069.99</v>
      </c>
      <c r="J67" s="1" t="s">
        <v>25</v>
      </c>
      <c r="K67" s="1" t="s">
        <v>20</v>
      </c>
      <c r="N67" s="3" t="str">
        <f>IF(LEFT(LOWER(C67),1)="m","Male",IF(LEFT(LOWER(C67),1)="f","Female","Unknown"))</f>
        <v>Male</v>
      </c>
      <c r="O67" s="4" t="str">
        <f>IF(TRIM(LOWER(F67))="neuro","Neurology",IF(TRIM(LOWER(F67))="Neurology","Neurology",IF(TRIM(LOWER(F67))="general ward","General",IF(TRIM(LOWER(F67))="general","General",IF(TRIM(LOWER(F67))="cardiology","Cardiology",IF(TRIM(LOWER(F67))="Cardiology","Cardiology",IF(TRIM(LOWER(F67))="Peads","Pediatrics",IF(TRIM(LOWER(F67))="Pediatrics","Pediatrics",IF(TRIM(LOWER(F67))="orthopedics","Orthopedics",IF(TRIM(LOWER(F67))="Neurology","Neurology",IF(TRIM(LOWER(F67))="Oncology","Oncology")))))))))))</f>
        <v>General</v>
      </c>
      <c r="P67" s="3" t="str">
        <f t="shared" ref="P67:P130" si="6">IF(LOWER(G67)="private","Private",
IF(LOWER(G67)="govt","Government",
IF(LOWER(G67)="government","Government",
IF(LOWER(G67)="self","Self","Unknown"))))</f>
        <v>Government</v>
      </c>
      <c r="Q67" s="5">
        <f t="shared" ref="Q67:Q130" si="7">IF(E67&lt;D67,"",E67-D67)</f>
        <v>11</v>
      </c>
      <c r="R67" s="1">
        <f t="shared" ref="R67:R130" si="8">IF(I67&lt;0,"",I67)</f>
        <v>100069.99</v>
      </c>
      <c r="S67" s="1">
        <f t="shared" ref="S67:S130" si="9">IF(OR(K67="Yes",K67="YES",K67="Y"),1,0)</f>
        <v>0</v>
      </c>
      <c r="T67" s="1" t="str">
        <f t="shared" ref="T67:T130" si="10">IF(B67&lt;18,"0-17",                                                  IF(B67&lt;36,"18-35",
IF(B67&lt;51,"36-50",
IF(B67&lt;66,"51-65","66+"))))</f>
        <v>66+</v>
      </c>
      <c r="U67" s="1" t="str">
        <f t="shared" ref="U67:U130" si="11">IF(OR(TRIM(UPPER(J67))="YES",TRIM(UPPER(J67))="Y"),"Yes",
IF(OR(TRIM(UPPER(J67))="NO",TRIM(UPPER(J67))="N"),"No","Unknown"))</f>
        <v>Yes</v>
      </c>
    </row>
    <row r="68" spans="1:21">
      <c r="A68" s="1">
        <v>67</v>
      </c>
      <c r="B68" s="1">
        <v>13</v>
      </c>
      <c r="C68" s="1" t="s">
        <v>44</v>
      </c>
      <c r="D68" s="2">
        <v>45424</v>
      </c>
      <c r="E68" s="2">
        <v>45433</v>
      </c>
      <c r="F68" s="1" t="s">
        <v>43</v>
      </c>
      <c r="G68" s="1" t="s">
        <v>33</v>
      </c>
      <c r="H68" s="1" t="s">
        <v>48</v>
      </c>
      <c r="I68" s="1">
        <v>340790.52</v>
      </c>
      <c r="J68" s="1" t="s">
        <v>17</v>
      </c>
      <c r="K68" s="1" t="s">
        <v>17</v>
      </c>
      <c r="N68" s="3" t="str">
        <f>IF(LEFT(LOWER(C68),1)="m","Male",IF(LEFT(LOWER(C68),1)="f","Female","Unknown"))</f>
        <v>Female</v>
      </c>
      <c r="O68" s="4" t="str">
        <f>IF(TRIM(LOWER(F68))="neuro","Neurology",IF(TRIM(LOWER(F68))="Neurology","Neurology",IF(TRIM(LOWER(F68))="general ward","General",IF(TRIM(LOWER(F68))="general","General",IF(TRIM(LOWER(F68))="cardiology","Cardiology",IF(TRIM(LOWER(F68))="Cardiology","Cardiology",IF(TRIM(LOWER(F68))="Peads","Pediatrics",IF(TRIM(LOWER(F68))="Pediatrics","Pediatrics",IF(TRIM(LOWER(F68))="orthopedics","Orthopedics",IF(TRIM(LOWER(F68))="Neurology","Neurology",IF(TRIM(LOWER(F68))="Oncology","Oncology")))))))))))</f>
        <v>Orthopedics</v>
      </c>
      <c r="P68" s="3" t="str">
        <f t="shared" si="6"/>
        <v>Self</v>
      </c>
      <c r="Q68" s="5">
        <f t="shared" si="7"/>
        <v>9</v>
      </c>
      <c r="R68" s="1">
        <f t="shared" si="8"/>
        <v>340790.52</v>
      </c>
      <c r="S68" s="1">
        <f t="shared" si="9"/>
        <v>1</v>
      </c>
      <c r="T68" s="1" t="str">
        <f t="shared" si="10"/>
        <v>0-17</v>
      </c>
      <c r="U68" s="1" t="str">
        <f t="shared" si="11"/>
        <v>Yes</v>
      </c>
    </row>
    <row r="69" spans="1:21">
      <c r="A69" s="1">
        <v>68</v>
      </c>
      <c r="B69" s="1">
        <v>16</v>
      </c>
      <c r="C69" s="1" t="s">
        <v>26</v>
      </c>
      <c r="D69" s="2">
        <v>45402</v>
      </c>
      <c r="E69" s="2">
        <v>45417</v>
      </c>
      <c r="F69" s="1" t="s">
        <v>49</v>
      </c>
      <c r="G69" s="1" t="s">
        <v>14</v>
      </c>
      <c r="H69" s="1" t="s">
        <v>48</v>
      </c>
      <c r="I69" s="1">
        <v>171223.62</v>
      </c>
      <c r="J69" s="1" t="s">
        <v>24</v>
      </c>
      <c r="K69" s="1" t="s">
        <v>25</v>
      </c>
      <c r="N69" s="3" t="str">
        <f>IF(LEFT(LOWER(C69),1)="m","Male",IF(LEFT(LOWER(C69),1)="f","Female","Unknown"))</f>
        <v>Female</v>
      </c>
      <c r="O69" s="4" t="str">
        <f>IF(TRIM(LOWER(F69))="neuro","Neurology",IF(TRIM(LOWER(F69))="Neurology","Neurology",IF(TRIM(LOWER(F69))="general ward","General",IF(TRIM(LOWER(F69))="general","General",IF(TRIM(LOWER(F69))="cardiology","Cardiology",IF(TRIM(LOWER(F69))="Cardiology","Cardiology",IF(TRIM(LOWER(F69))="Peads","Pediatrics",IF(TRIM(LOWER(F69))="Pediatrics","Pediatrics",IF(TRIM(LOWER(F69))="orthopedics","Orthopedics",IF(TRIM(LOWER(F69))="Neurology","Neurology",IF(TRIM(LOWER(F69))="Oncology","Oncology")))))))))))</f>
        <v>Oncology</v>
      </c>
      <c r="P69" s="3" t="str">
        <f t="shared" si="6"/>
        <v>Private</v>
      </c>
      <c r="Q69" s="5">
        <f t="shared" si="7"/>
        <v>15</v>
      </c>
      <c r="R69" s="1">
        <f t="shared" si="8"/>
        <v>171223.62</v>
      </c>
      <c r="S69" s="1">
        <f t="shared" si="9"/>
        <v>1</v>
      </c>
      <c r="T69" s="1" t="str">
        <f t="shared" si="10"/>
        <v>0-17</v>
      </c>
      <c r="U69" s="1" t="str">
        <f t="shared" si="11"/>
        <v>No</v>
      </c>
    </row>
    <row r="70" spans="1:21">
      <c r="A70" s="1">
        <v>69</v>
      </c>
      <c r="B70" s="1">
        <v>58</v>
      </c>
      <c r="C70" s="1" t="s">
        <v>29</v>
      </c>
      <c r="D70" s="2">
        <v>45396</v>
      </c>
      <c r="E70" s="2">
        <v>45399</v>
      </c>
      <c r="F70" s="1" t="s">
        <v>19</v>
      </c>
      <c r="G70" s="1" t="s">
        <v>36</v>
      </c>
      <c r="H70" s="1" t="s">
        <v>39</v>
      </c>
      <c r="I70" s="1">
        <v>289665.73</v>
      </c>
      <c r="J70" s="1" t="s">
        <v>25</v>
      </c>
      <c r="K70" s="1" t="s">
        <v>17</v>
      </c>
      <c r="N70" s="3" t="str">
        <f>IF(LEFT(LOWER(C70),1)="m","Male",IF(LEFT(LOWER(C70),1)="f","Female","Unknown"))</f>
        <v>Female</v>
      </c>
      <c r="O70" s="4" t="str">
        <f>IF(TRIM(LOWER(F70))="neuro","Neurology",IF(TRIM(LOWER(F70))="Neurology","Neurology",IF(TRIM(LOWER(F70))="general ward","General",IF(TRIM(LOWER(F70))="general","General",IF(TRIM(LOWER(F70))="cardiology","Cardiology",IF(TRIM(LOWER(F70))="Cardiology","Cardiology",IF(TRIM(LOWER(F70))="Peads","Pediatrics",IF(TRIM(LOWER(F70))="Pediatrics","Pediatrics",IF(TRIM(LOWER(F70))="orthopedics","Orthopedics",IF(TRIM(LOWER(F70))="Neurology","Neurology",IF(TRIM(LOWER(F70))="Oncology","Oncology")))))))))))</f>
        <v>General</v>
      </c>
      <c r="P70" s="3" t="str">
        <f t="shared" si="6"/>
        <v>Government</v>
      </c>
      <c r="Q70" s="5">
        <f t="shared" si="7"/>
        <v>3</v>
      </c>
      <c r="R70" s="1">
        <f t="shared" si="8"/>
        <v>289665.73</v>
      </c>
      <c r="S70" s="1">
        <f t="shared" si="9"/>
        <v>1</v>
      </c>
      <c r="T70" s="1" t="str">
        <f t="shared" si="10"/>
        <v>51-65</v>
      </c>
      <c r="U70" s="1" t="str">
        <f t="shared" si="11"/>
        <v>Yes</v>
      </c>
    </row>
    <row r="71" spans="1:21">
      <c r="A71" s="1">
        <v>70</v>
      </c>
      <c r="B71" s="1">
        <v>47</v>
      </c>
      <c r="C71" s="1" t="s">
        <v>34</v>
      </c>
      <c r="D71" s="2">
        <v>45072</v>
      </c>
      <c r="E71" s="2">
        <v>45089</v>
      </c>
      <c r="F71" s="1" t="s">
        <v>52</v>
      </c>
      <c r="G71" s="1" t="s">
        <v>22</v>
      </c>
      <c r="H71" s="1" t="s">
        <v>32</v>
      </c>
      <c r="I71" s="1">
        <v>102706</v>
      </c>
      <c r="J71" s="1" t="s">
        <v>16</v>
      </c>
      <c r="K71" s="1" t="s">
        <v>25</v>
      </c>
      <c r="N71" s="3" t="str">
        <f>IF(LEFT(LOWER(C71),1)="m","Male",IF(LEFT(LOWER(C71),1)="f","Female","Unknown"))</f>
        <v>Male</v>
      </c>
      <c r="O71" s="4" t="str">
        <f>IF(TRIM(LOWER(F71))="neuro","Neurology",IF(TRIM(LOWER(F71))="Neurology","Neurology",IF(TRIM(LOWER(F71))="general ward","General",IF(TRIM(LOWER(F71))="general","General",IF(TRIM(LOWER(F71))="cardiology","Cardiology",IF(TRIM(LOWER(F71))="Cardiology","Cardiology",IF(TRIM(LOWER(F71))="Peads","Pediatrics",IF(TRIM(LOWER(F71))="Pediatrics","Pediatrics",IF(TRIM(LOWER(F71))="orthopedics","Orthopedics",IF(TRIM(LOWER(F71))="Neurology","Neurology",IF(TRIM(LOWER(F71))="Oncology","Oncology")))))))))))</f>
        <v>Oncology</v>
      </c>
      <c r="P71" s="3" t="str">
        <f t="shared" si="6"/>
        <v>Government</v>
      </c>
      <c r="Q71" s="5">
        <f t="shared" si="7"/>
        <v>17</v>
      </c>
      <c r="R71" s="1">
        <f t="shared" si="8"/>
        <v>102706</v>
      </c>
      <c r="S71" s="1">
        <f t="shared" si="9"/>
        <v>1</v>
      </c>
      <c r="T71" s="1" t="str">
        <f t="shared" si="10"/>
        <v>36-50</v>
      </c>
      <c r="U71" s="1" t="str">
        <f t="shared" si="11"/>
        <v>Yes</v>
      </c>
    </row>
    <row r="72" spans="1:21">
      <c r="A72" s="1">
        <v>71</v>
      </c>
      <c r="B72" s="1">
        <v>63</v>
      </c>
      <c r="C72" s="1" t="s">
        <v>18</v>
      </c>
      <c r="D72" s="2">
        <v>45163</v>
      </c>
      <c r="E72" s="2">
        <v>45179</v>
      </c>
      <c r="F72" s="1" t="s">
        <v>45</v>
      </c>
      <c r="G72" s="1" t="s">
        <v>14</v>
      </c>
      <c r="H72" s="1" t="s">
        <v>47</v>
      </c>
      <c r="I72" s="1">
        <v>315731.40999999997</v>
      </c>
      <c r="J72" s="1" t="s">
        <v>24</v>
      </c>
      <c r="K72" s="1" t="s">
        <v>38</v>
      </c>
      <c r="N72" s="3" t="str">
        <f>IF(LEFT(LOWER(C72),1)="m","Male",IF(LEFT(LOWER(C72),1)="f","Female","Unknown"))</f>
        <v>Male</v>
      </c>
      <c r="O72" s="4" t="str">
        <f>IF(TRIM(LOWER(F72))="neuro","Neurology",IF(TRIM(LOWER(F72))="Neurology","Neurology",IF(TRIM(LOWER(F72))="general ward","General",IF(TRIM(LOWER(F72))="general","General",IF(TRIM(LOWER(F72))="cardiology","Cardiology",IF(TRIM(LOWER(F72))="Cardiology","Cardiology",IF(TRIM(LOWER(F72))="Peads","Pediatrics",IF(TRIM(LOWER(F72))="Pediatrics","Pediatrics",IF(TRIM(LOWER(F72))="orthopedics","Orthopedics",IF(TRIM(LOWER(F72))="Neurology","Neurology",IF(TRIM(LOWER(F72))="Oncology","Oncology")))))))))))</f>
        <v>Neurology</v>
      </c>
      <c r="P72" s="3" t="str">
        <f t="shared" si="6"/>
        <v>Private</v>
      </c>
      <c r="Q72" s="5">
        <f t="shared" si="7"/>
        <v>16</v>
      </c>
      <c r="R72" s="1">
        <f t="shared" si="8"/>
        <v>315731.40999999997</v>
      </c>
      <c r="S72" s="1">
        <f t="shared" si="9"/>
        <v>0</v>
      </c>
      <c r="T72" s="1" t="str">
        <f t="shared" si="10"/>
        <v>51-65</v>
      </c>
      <c r="U72" s="1" t="str">
        <f t="shared" si="11"/>
        <v>No</v>
      </c>
    </row>
    <row r="73" spans="1:21">
      <c r="A73" s="1">
        <v>72</v>
      </c>
      <c r="B73" s="1">
        <v>54</v>
      </c>
      <c r="C73" s="1" t="s">
        <v>29</v>
      </c>
      <c r="D73" s="2">
        <v>45342</v>
      </c>
      <c r="E73" s="2">
        <v>45352</v>
      </c>
      <c r="F73" s="1" t="s">
        <v>30</v>
      </c>
      <c r="G73" s="1" t="s">
        <v>14</v>
      </c>
      <c r="H73" s="1" t="s">
        <v>15</v>
      </c>
      <c r="I73" s="1">
        <v>258606.23</v>
      </c>
      <c r="J73" s="1" t="s">
        <v>38</v>
      </c>
      <c r="K73" s="1" t="s">
        <v>16</v>
      </c>
      <c r="N73" s="3" t="str">
        <f>IF(LEFT(LOWER(C73),1)="m","Male",IF(LEFT(LOWER(C73),1)="f","Female","Unknown"))</f>
        <v>Female</v>
      </c>
      <c r="O73" s="4" t="str">
        <f>IF(TRIM(LOWER(F73))="neuro","Neurology",IF(TRIM(LOWER(F73))="Neurology","Neurology",IF(TRIM(LOWER(F73))="general ward","General",IF(TRIM(LOWER(F73))="general","General",IF(TRIM(LOWER(F73))="cardiology","Cardiology",IF(TRIM(LOWER(F73))="Cardiology","Cardiology",IF(TRIM(LOWER(F73))="Peads","Pediatrics",IF(TRIM(LOWER(F73))="Pediatrics","Pediatrics",IF(TRIM(LOWER(F73))="orthopedics","Orthopedics",IF(TRIM(LOWER(F73))="Neurology","Neurology",IF(TRIM(LOWER(F73))="Oncology","Oncology")))))))))))</f>
        <v>Pediatrics</v>
      </c>
      <c r="P73" s="3" t="str">
        <f t="shared" si="6"/>
        <v>Private</v>
      </c>
      <c r="Q73" s="5">
        <f t="shared" si="7"/>
        <v>10</v>
      </c>
      <c r="R73" s="1">
        <f t="shared" si="8"/>
        <v>258606.23</v>
      </c>
      <c r="S73" s="1">
        <f t="shared" si="9"/>
        <v>1</v>
      </c>
      <c r="T73" s="1" t="str">
        <f t="shared" si="10"/>
        <v>51-65</v>
      </c>
      <c r="U73" s="1" t="str">
        <f t="shared" si="11"/>
        <v>No</v>
      </c>
    </row>
    <row r="74" spans="1:21">
      <c r="A74" s="1">
        <v>73</v>
      </c>
      <c r="B74" s="1">
        <v>16</v>
      </c>
      <c r="C74" s="1" t="s">
        <v>44</v>
      </c>
      <c r="D74" s="2">
        <v>45259</v>
      </c>
      <c r="E74" s="2">
        <v>45270</v>
      </c>
      <c r="F74" s="1" t="s">
        <v>50</v>
      </c>
      <c r="G74" s="1" t="s">
        <v>46</v>
      </c>
      <c r="H74" s="1" t="s">
        <v>32</v>
      </c>
      <c r="I74" s="1">
        <v>296102.12</v>
      </c>
      <c r="J74" s="1" t="s">
        <v>16</v>
      </c>
      <c r="K74" s="1" t="s">
        <v>16</v>
      </c>
      <c r="N74" s="3" t="str">
        <f>IF(LEFT(LOWER(C74),1)="m","Male",IF(LEFT(LOWER(C74),1)="f","Female","Unknown"))</f>
        <v>Female</v>
      </c>
      <c r="O74" s="4" t="str">
        <f>IF(TRIM(LOWER(F74))="neuro","Neurology",IF(TRIM(LOWER(F74))="Neurology","Neurology",IF(TRIM(LOWER(F74))="general ward","General",IF(TRIM(LOWER(F74))="general","General",IF(TRIM(LOWER(F74))="cardiology","Cardiology",IF(TRIM(LOWER(F74))="Cardiology","Cardiology",IF(TRIM(LOWER(F74))="Peads","Pediatrics",IF(TRIM(LOWER(F74))="Pediatrics","Pediatrics",IF(TRIM(LOWER(F74))="orthopedics","Orthopedics",IF(TRIM(LOWER(F74))="Neurology","Neurology",IF(TRIM(LOWER(F74))="Oncology","Oncology")))))))))))</f>
        <v>Cardiology</v>
      </c>
      <c r="P74" s="3" t="str">
        <f t="shared" si="6"/>
        <v>Self</v>
      </c>
      <c r="Q74" s="5">
        <f t="shared" si="7"/>
        <v>11</v>
      </c>
      <c r="R74" s="1">
        <f t="shared" si="8"/>
        <v>296102.12</v>
      </c>
      <c r="S74" s="1">
        <f t="shared" si="9"/>
        <v>1</v>
      </c>
      <c r="T74" s="1" t="str">
        <f t="shared" si="10"/>
        <v>0-17</v>
      </c>
      <c r="U74" s="1" t="str">
        <f t="shared" si="11"/>
        <v>Yes</v>
      </c>
    </row>
    <row r="75" spans="1:21">
      <c r="A75" s="1">
        <v>74</v>
      </c>
      <c r="B75" s="1">
        <v>76</v>
      </c>
      <c r="C75" s="1" t="s">
        <v>27</v>
      </c>
      <c r="D75" s="2">
        <v>44993</v>
      </c>
      <c r="E75" s="2">
        <v>45006</v>
      </c>
      <c r="F75" s="1" t="s">
        <v>35</v>
      </c>
      <c r="G75" s="1" t="s">
        <v>41</v>
      </c>
      <c r="H75" s="1" t="s">
        <v>48</v>
      </c>
      <c r="I75" s="1">
        <v>145703.96</v>
      </c>
      <c r="J75" s="1" t="s">
        <v>16</v>
      </c>
      <c r="K75" s="1" t="s">
        <v>25</v>
      </c>
      <c r="N75" s="3" t="str">
        <f>IF(LEFT(LOWER(C75),1)="m","Male",IF(LEFT(LOWER(C75),1)="f","Female","Unknown"))</f>
        <v>Male</v>
      </c>
      <c r="O75" s="4" t="str">
        <f>IF(TRIM(LOWER(F75))="neuro","Neurology",IF(TRIM(LOWER(F75))="Neurology","Neurology",IF(TRIM(LOWER(F75))="general ward","General",IF(TRIM(LOWER(F75))="general","General",IF(TRIM(LOWER(F75))="cardiology","Cardiology",IF(TRIM(LOWER(F75))="Cardiology","Cardiology",IF(TRIM(LOWER(F75))="Peads","Pediatrics",IF(TRIM(LOWER(F75))="Pediatrics","Pediatrics",IF(TRIM(LOWER(F75))="orthopedics","Orthopedics",IF(TRIM(LOWER(F75))="Neurology","Neurology",IF(TRIM(LOWER(F75))="Oncology","Oncology")))))))))))</f>
        <v>Cardiology</v>
      </c>
      <c r="P75" s="3" t="str">
        <f t="shared" si="6"/>
        <v>Unknown</v>
      </c>
      <c r="Q75" s="5">
        <f t="shared" si="7"/>
        <v>13</v>
      </c>
      <c r="R75" s="1">
        <f t="shared" si="8"/>
        <v>145703.96</v>
      </c>
      <c r="S75" s="1">
        <f t="shared" si="9"/>
        <v>1</v>
      </c>
      <c r="T75" s="1" t="str">
        <f t="shared" si="10"/>
        <v>66+</v>
      </c>
      <c r="U75" s="1" t="str">
        <f t="shared" si="11"/>
        <v>Yes</v>
      </c>
    </row>
    <row r="76" spans="1:21">
      <c r="A76" s="1">
        <v>75</v>
      </c>
      <c r="B76" s="1">
        <v>37</v>
      </c>
      <c r="C76" s="1" t="s">
        <v>26</v>
      </c>
      <c r="D76" s="2">
        <v>45031</v>
      </c>
      <c r="E76" s="2">
        <v>45033</v>
      </c>
      <c r="F76" s="1" t="s">
        <v>49</v>
      </c>
      <c r="G76" s="1" t="s">
        <v>31</v>
      </c>
      <c r="H76" s="1" t="s">
        <v>23</v>
      </c>
      <c r="I76" s="1">
        <v>294616.46000000002</v>
      </c>
      <c r="K76" s="1" t="s">
        <v>16</v>
      </c>
      <c r="N76" s="3" t="str">
        <f>IF(LEFT(LOWER(C76),1)="m","Male",IF(LEFT(LOWER(C76),1)="f","Female","Unknown"))</f>
        <v>Female</v>
      </c>
      <c r="O76" s="4" t="str">
        <f>IF(TRIM(LOWER(F76))="neuro","Neurology",IF(TRIM(LOWER(F76))="Neurology","Neurology",IF(TRIM(LOWER(F76))="general ward","General",IF(TRIM(LOWER(F76))="general","General",IF(TRIM(LOWER(F76))="cardiology","Cardiology",IF(TRIM(LOWER(F76))="Cardiology","Cardiology",IF(TRIM(LOWER(F76))="Peads","Pediatrics",IF(TRIM(LOWER(F76))="Pediatrics","Pediatrics",IF(TRIM(LOWER(F76))="orthopedics","Orthopedics",IF(TRIM(LOWER(F76))="Neurology","Neurology",IF(TRIM(LOWER(F76))="Oncology","Oncology")))))))))))</f>
        <v>Oncology</v>
      </c>
      <c r="P76" s="3" t="str">
        <f t="shared" si="6"/>
        <v>Private</v>
      </c>
      <c r="Q76" s="5">
        <f t="shared" si="7"/>
        <v>2</v>
      </c>
      <c r="R76" s="1">
        <f t="shared" si="8"/>
        <v>294616.46000000002</v>
      </c>
      <c r="S76" s="1">
        <f t="shared" si="9"/>
        <v>1</v>
      </c>
      <c r="T76" s="1" t="str">
        <f t="shared" si="10"/>
        <v>36-50</v>
      </c>
      <c r="U76" s="1" t="str">
        <f t="shared" si="11"/>
        <v>Unknown</v>
      </c>
    </row>
    <row r="77" spans="1:21">
      <c r="A77" s="1">
        <v>76</v>
      </c>
      <c r="B77" s="1">
        <v>81</v>
      </c>
      <c r="C77" s="1" t="s">
        <v>34</v>
      </c>
      <c r="D77" s="2">
        <v>45309</v>
      </c>
      <c r="E77" s="2">
        <v>45323</v>
      </c>
      <c r="F77" s="1" t="s">
        <v>13</v>
      </c>
      <c r="G77" s="1" t="s">
        <v>36</v>
      </c>
      <c r="H77" s="1" t="s">
        <v>15</v>
      </c>
      <c r="I77" s="1">
        <v>311229.3</v>
      </c>
      <c r="J77" s="1" t="s">
        <v>17</v>
      </c>
      <c r="K77" s="1" t="s">
        <v>25</v>
      </c>
      <c r="N77" s="3" t="str">
        <f>IF(LEFT(LOWER(C77),1)="m","Male",IF(LEFT(LOWER(C77),1)="f","Female","Unknown"))</f>
        <v>Male</v>
      </c>
      <c r="O77" s="4" t="str">
        <f>IF(TRIM(LOWER(F77))="neuro","Neurology",IF(TRIM(LOWER(F77))="Neurology","Neurology",IF(TRIM(LOWER(F77))="general ward","General",IF(TRIM(LOWER(F77))="general","General",IF(TRIM(LOWER(F77))="cardiology","Cardiology",IF(TRIM(LOWER(F77))="Cardiology","Cardiology",IF(TRIM(LOWER(F77))="Peads","Pediatrics",IF(TRIM(LOWER(F77))="Pediatrics","Pediatrics",IF(TRIM(LOWER(F77))="orthopedics","Orthopedics",IF(TRIM(LOWER(F77))="Neurology","Neurology",IF(TRIM(LOWER(F77))="Oncology","Oncology")))))))))))</f>
        <v>Neurology</v>
      </c>
      <c r="P77" s="3" t="str">
        <f t="shared" si="6"/>
        <v>Government</v>
      </c>
      <c r="Q77" s="5">
        <f t="shared" si="7"/>
        <v>14</v>
      </c>
      <c r="R77" s="1">
        <f t="shared" si="8"/>
        <v>311229.3</v>
      </c>
      <c r="S77" s="1">
        <f t="shared" si="9"/>
        <v>1</v>
      </c>
      <c r="T77" s="1" t="str">
        <f t="shared" si="10"/>
        <v>66+</v>
      </c>
      <c r="U77" s="1" t="str">
        <f t="shared" si="11"/>
        <v>Yes</v>
      </c>
    </row>
    <row r="78" spans="1:21">
      <c r="A78" s="1">
        <v>77</v>
      </c>
      <c r="B78" s="1">
        <v>18</v>
      </c>
      <c r="C78" s="1" t="s">
        <v>29</v>
      </c>
      <c r="D78" s="2">
        <v>45347</v>
      </c>
      <c r="E78" s="2">
        <v>45362</v>
      </c>
      <c r="F78" s="1" t="s">
        <v>50</v>
      </c>
      <c r="G78" s="1" t="s">
        <v>22</v>
      </c>
      <c r="H78" s="1" t="s">
        <v>47</v>
      </c>
      <c r="I78" s="1">
        <v>220996.21</v>
      </c>
      <c r="J78" s="1" t="s">
        <v>42</v>
      </c>
      <c r="K78" s="1" t="s">
        <v>42</v>
      </c>
      <c r="N78" s="3" t="str">
        <f>IF(LEFT(LOWER(C78),1)="m","Male",IF(LEFT(LOWER(C78),1)="f","Female","Unknown"))</f>
        <v>Female</v>
      </c>
      <c r="O78" s="4" t="str">
        <f>IF(TRIM(LOWER(F78))="neuro","Neurology",IF(TRIM(LOWER(F78))="Neurology","Neurology",IF(TRIM(LOWER(F78))="general ward","General",IF(TRIM(LOWER(F78))="general","General",IF(TRIM(LOWER(F78))="cardiology","Cardiology",IF(TRIM(LOWER(F78))="Cardiology","Cardiology",IF(TRIM(LOWER(F78))="Peads","Pediatrics",IF(TRIM(LOWER(F78))="Pediatrics","Pediatrics",IF(TRIM(LOWER(F78))="orthopedics","Orthopedics",IF(TRIM(LOWER(F78))="Neurology","Neurology",IF(TRIM(LOWER(F78))="Oncology","Oncology")))))))))))</f>
        <v>Cardiology</v>
      </c>
      <c r="P78" s="3" t="str">
        <f t="shared" si="6"/>
        <v>Government</v>
      </c>
      <c r="Q78" s="5">
        <f t="shared" si="7"/>
        <v>15</v>
      </c>
      <c r="R78" s="1">
        <f t="shared" si="8"/>
        <v>220996.21</v>
      </c>
      <c r="S78" s="1">
        <f t="shared" si="9"/>
        <v>0</v>
      </c>
      <c r="T78" s="1" t="str">
        <f t="shared" si="10"/>
        <v>18-35</v>
      </c>
      <c r="U78" s="1" t="str">
        <f t="shared" si="11"/>
        <v>No</v>
      </c>
    </row>
    <row r="79" spans="1:21">
      <c r="A79" s="1">
        <v>78</v>
      </c>
      <c r="B79" s="1">
        <v>33</v>
      </c>
      <c r="C79" s="1" t="s">
        <v>29</v>
      </c>
      <c r="D79" s="2">
        <v>45351</v>
      </c>
      <c r="E79" s="2">
        <v>45362</v>
      </c>
      <c r="F79" s="1" t="s">
        <v>52</v>
      </c>
      <c r="G79" s="1" t="s">
        <v>36</v>
      </c>
      <c r="H79" s="1" t="s">
        <v>37</v>
      </c>
      <c r="I79" s="1">
        <v>109384.92</v>
      </c>
      <c r="J79" s="1" t="s">
        <v>16</v>
      </c>
      <c r="K79" s="1" t="s">
        <v>20</v>
      </c>
      <c r="N79" s="3" t="str">
        <f>IF(LEFT(LOWER(C79),1)="m","Male",IF(LEFT(LOWER(C79),1)="f","Female","Unknown"))</f>
        <v>Female</v>
      </c>
      <c r="O79" s="4" t="str">
        <f>IF(TRIM(LOWER(F79))="neuro","Neurology",IF(TRIM(LOWER(F79))="Neurology","Neurology",IF(TRIM(LOWER(F79))="general ward","General",IF(TRIM(LOWER(F79))="general","General",IF(TRIM(LOWER(F79))="cardiology","Cardiology",IF(TRIM(LOWER(F79))="Cardiology","Cardiology",IF(TRIM(LOWER(F79))="Peads","Pediatrics",IF(TRIM(LOWER(F79))="Pediatrics","Pediatrics",IF(TRIM(LOWER(F79))="orthopedics","Orthopedics",IF(TRIM(LOWER(F79))="Neurology","Neurology",IF(TRIM(LOWER(F79))="Oncology","Oncology")))))))))))</f>
        <v>Oncology</v>
      </c>
      <c r="P79" s="3" t="str">
        <f t="shared" si="6"/>
        <v>Government</v>
      </c>
      <c r="Q79" s="5">
        <f t="shared" si="7"/>
        <v>11</v>
      </c>
      <c r="R79" s="1">
        <f t="shared" si="8"/>
        <v>109384.92</v>
      </c>
      <c r="S79" s="1">
        <f t="shared" si="9"/>
        <v>0</v>
      </c>
      <c r="T79" s="1" t="str">
        <f t="shared" si="10"/>
        <v>18-35</v>
      </c>
      <c r="U79" s="1" t="str">
        <f t="shared" si="11"/>
        <v>Yes</v>
      </c>
    </row>
    <row r="80" spans="1:21">
      <c r="A80" s="1">
        <v>79</v>
      </c>
      <c r="B80" s="1">
        <v>83</v>
      </c>
      <c r="C80" s="1" t="s">
        <v>18</v>
      </c>
      <c r="D80" s="2">
        <v>45611</v>
      </c>
      <c r="E80" s="2">
        <v>45624</v>
      </c>
      <c r="F80" s="1" t="s">
        <v>19</v>
      </c>
      <c r="G80" s="1" t="s">
        <v>22</v>
      </c>
      <c r="H80" s="1" t="s">
        <v>37</v>
      </c>
      <c r="I80" s="1">
        <v>55113.74</v>
      </c>
      <c r="J80" s="1" t="s">
        <v>38</v>
      </c>
      <c r="K80" s="1" t="s">
        <v>20</v>
      </c>
      <c r="N80" s="3" t="str">
        <f>IF(LEFT(LOWER(C80),1)="m","Male",IF(LEFT(LOWER(C80),1)="f","Female","Unknown"))</f>
        <v>Male</v>
      </c>
      <c r="O80" s="4" t="str">
        <f>IF(TRIM(LOWER(F80))="neuro","Neurology",IF(TRIM(LOWER(F80))="Neurology","Neurology",IF(TRIM(LOWER(F80))="general ward","General",IF(TRIM(LOWER(F80))="general","General",IF(TRIM(LOWER(F80))="cardiology","Cardiology",IF(TRIM(LOWER(F80))="Cardiology","Cardiology",IF(TRIM(LOWER(F80))="Peads","Pediatrics",IF(TRIM(LOWER(F80))="Pediatrics","Pediatrics",IF(TRIM(LOWER(F80))="orthopedics","Orthopedics",IF(TRIM(LOWER(F80))="Neurology","Neurology",IF(TRIM(LOWER(F80))="Oncology","Oncology")))))))))))</f>
        <v>General</v>
      </c>
      <c r="P80" s="3" t="str">
        <f t="shared" si="6"/>
        <v>Government</v>
      </c>
      <c r="Q80" s="5">
        <f t="shared" si="7"/>
        <v>13</v>
      </c>
      <c r="R80" s="1">
        <f t="shared" si="8"/>
        <v>55113.74</v>
      </c>
      <c r="S80" s="1">
        <f t="shared" si="9"/>
        <v>0</v>
      </c>
      <c r="T80" s="1" t="str">
        <f t="shared" si="10"/>
        <v>66+</v>
      </c>
      <c r="U80" s="1" t="str">
        <f t="shared" si="11"/>
        <v>No</v>
      </c>
    </row>
    <row r="81" spans="1:21">
      <c r="A81" s="1">
        <v>80</v>
      </c>
      <c r="B81" s="1">
        <v>58</v>
      </c>
      <c r="C81" s="1" t="s">
        <v>26</v>
      </c>
      <c r="D81" s="2">
        <v>45152</v>
      </c>
      <c r="E81" s="2">
        <v>45167</v>
      </c>
      <c r="F81" s="1" t="s">
        <v>13</v>
      </c>
      <c r="G81" s="1" t="s">
        <v>36</v>
      </c>
      <c r="H81" s="1" t="s">
        <v>37</v>
      </c>
      <c r="I81" s="1">
        <v>318596.90000000002</v>
      </c>
      <c r="J81" s="1" t="s">
        <v>42</v>
      </c>
      <c r="K81" s="1" t="s">
        <v>25</v>
      </c>
      <c r="N81" s="3" t="str">
        <f>IF(LEFT(LOWER(C81),1)="m","Male",IF(LEFT(LOWER(C81),1)="f","Female","Unknown"))</f>
        <v>Female</v>
      </c>
      <c r="O81" s="4" t="str">
        <f>IF(TRIM(LOWER(F81))="neuro","Neurology",IF(TRIM(LOWER(F81))="Neurology","Neurology",IF(TRIM(LOWER(F81))="general ward","General",IF(TRIM(LOWER(F81))="general","General",IF(TRIM(LOWER(F81))="cardiology","Cardiology",IF(TRIM(LOWER(F81))="Cardiology","Cardiology",IF(TRIM(LOWER(F81))="Peads","Pediatrics",IF(TRIM(LOWER(F81))="Pediatrics","Pediatrics",IF(TRIM(LOWER(F81))="orthopedics","Orthopedics",IF(TRIM(LOWER(F81))="Neurology","Neurology",IF(TRIM(LOWER(F81))="Oncology","Oncology")))))))))))</f>
        <v>Neurology</v>
      </c>
      <c r="P81" s="3" t="str">
        <f t="shared" si="6"/>
        <v>Government</v>
      </c>
      <c r="Q81" s="5">
        <f t="shared" si="7"/>
        <v>15</v>
      </c>
      <c r="R81" s="1">
        <f t="shared" si="8"/>
        <v>318596.90000000002</v>
      </c>
      <c r="S81" s="1">
        <f t="shared" si="9"/>
        <v>1</v>
      </c>
      <c r="T81" s="1" t="str">
        <f t="shared" si="10"/>
        <v>51-65</v>
      </c>
      <c r="U81" s="1" t="str">
        <f t="shared" si="11"/>
        <v>No</v>
      </c>
    </row>
    <row r="82" spans="1:21">
      <c r="A82" s="1">
        <v>81</v>
      </c>
      <c r="B82" s="1">
        <v>31</v>
      </c>
      <c r="C82" s="1" t="s">
        <v>27</v>
      </c>
      <c r="D82" s="2">
        <v>45277</v>
      </c>
      <c r="E82" s="2">
        <v>45295</v>
      </c>
      <c r="F82" s="1" t="s">
        <v>21</v>
      </c>
      <c r="G82" s="1" t="s">
        <v>36</v>
      </c>
      <c r="H82" s="1" t="s">
        <v>51</v>
      </c>
      <c r="I82" s="1">
        <v>45516.6</v>
      </c>
      <c r="J82" s="1" t="s">
        <v>25</v>
      </c>
      <c r="K82" s="1" t="s">
        <v>38</v>
      </c>
      <c r="N82" s="3" t="str">
        <f>IF(LEFT(LOWER(C82),1)="m","Male",IF(LEFT(LOWER(C82),1)="f","Female","Unknown"))</f>
        <v>Male</v>
      </c>
      <c r="O82" s="4" t="str">
        <f>IF(TRIM(LOWER(F82))="neuro","Neurology",IF(TRIM(LOWER(F82))="Neurology","Neurology",IF(TRIM(LOWER(F82))="general ward","General",IF(TRIM(LOWER(F82))="general","General",IF(TRIM(LOWER(F82))="cardiology","Cardiology",IF(TRIM(LOWER(F82))="Cardiology","Cardiology",IF(TRIM(LOWER(F82))="Peads","Pediatrics",IF(TRIM(LOWER(F82))="Pediatrics","Pediatrics",IF(TRIM(LOWER(F82))="orthopedics","Orthopedics",IF(TRIM(LOWER(F82))="Neurology","Neurology",IF(TRIM(LOWER(F82))="Oncology","Oncology")))))))))))</f>
        <v>General</v>
      </c>
      <c r="P82" s="3" t="str">
        <f t="shared" si="6"/>
        <v>Government</v>
      </c>
      <c r="Q82" s="5">
        <f t="shared" si="7"/>
        <v>18</v>
      </c>
      <c r="R82" s="1">
        <f t="shared" si="8"/>
        <v>45516.6</v>
      </c>
      <c r="S82" s="1">
        <f t="shared" si="9"/>
        <v>0</v>
      </c>
      <c r="T82" s="1" t="str">
        <f t="shared" si="10"/>
        <v>18-35</v>
      </c>
      <c r="U82" s="1" t="str">
        <f t="shared" si="11"/>
        <v>Yes</v>
      </c>
    </row>
    <row r="83" spans="1:21">
      <c r="A83" s="1">
        <v>82</v>
      </c>
      <c r="B83" s="1">
        <v>27</v>
      </c>
      <c r="C83" s="1" t="s">
        <v>27</v>
      </c>
      <c r="D83" s="2">
        <v>45319</v>
      </c>
      <c r="E83" s="2">
        <v>45333</v>
      </c>
      <c r="F83" s="1" t="s">
        <v>30</v>
      </c>
      <c r="G83" s="1" t="s">
        <v>41</v>
      </c>
      <c r="H83" s="1" t="s">
        <v>48</v>
      </c>
      <c r="I83" s="1">
        <v>264856.58</v>
      </c>
      <c r="J83" s="1" t="s">
        <v>25</v>
      </c>
      <c r="K83" s="1" t="s">
        <v>20</v>
      </c>
      <c r="N83" s="3" t="str">
        <f>IF(LEFT(LOWER(C83),1)="m","Male",IF(LEFT(LOWER(C83),1)="f","Female","Unknown"))</f>
        <v>Male</v>
      </c>
      <c r="O83" s="4" t="str">
        <f>IF(TRIM(LOWER(F83))="neuro","Neurology",IF(TRIM(LOWER(F83))="Neurology","Neurology",IF(TRIM(LOWER(F83))="general ward","General",IF(TRIM(LOWER(F83))="general","General",IF(TRIM(LOWER(F83))="cardiology","Cardiology",IF(TRIM(LOWER(F83))="Cardiology","Cardiology",IF(TRIM(LOWER(F83))="Peads","Pediatrics",IF(TRIM(LOWER(F83))="Pediatrics","Pediatrics",IF(TRIM(LOWER(F83))="orthopedics","Orthopedics",IF(TRIM(LOWER(F83))="Neurology","Neurology",IF(TRIM(LOWER(F83))="Oncology","Oncology")))))))))))</f>
        <v>Pediatrics</v>
      </c>
      <c r="P83" s="3" t="str">
        <f t="shared" si="6"/>
        <v>Unknown</v>
      </c>
      <c r="Q83" s="5">
        <f t="shared" si="7"/>
        <v>14</v>
      </c>
      <c r="R83" s="1">
        <f t="shared" si="8"/>
        <v>264856.58</v>
      </c>
      <c r="S83" s="1">
        <f t="shared" si="9"/>
        <v>0</v>
      </c>
      <c r="T83" s="1" t="str">
        <f t="shared" si="10"/>
        <v>18-35</v>
      </c>
      <c r="U83" s="1" t="str">
        <f t="shared" si="11"/>
        <v>Yes</v>
      </c>
    </row>
    <row r="84" spans="1:21">
      <c r="A84" s="1">
        <v>83</v>
      </c>
      <c r="B84" s="1">
        <v>65</v>
      </c>
      <c r="C84" s="1" t="s">
        <v>44</v>
      </c>
      <c r="D84" s="2">
        <v>45515</v>
      </c>
      <c r="E84" s="2">
        <v>45527</v>
      </c>
      <c r="F84" s="1" t="s">
        <v>19</v>
      </c>
      <c r="G84" s="1" t="s">
        <v>14</v>
      </c>
      <c r="H84" s="1" t="s">
        <v>51</v>
      </c>
      <c r="I84" s="1">
        <v>57167.72</v>
      </c>
      <c r="J84" s="1" t="s">
        <v>16</v>
      </c>
      <c r="K84" s="1" t="s">
        <v>42</v>
      </c>
      <c r="N84" s="3" t="str">
        <f>IF(LEFT(LOWER(C84),1)="m","Male",IF(LEFT(LOWER(C84),1)="f","Female","Unknown"))</f>
        <v>Female</v>
      </c>
      <c r="O84" s="4" t="str">
        <f>IF(TRIM(LOWER(F84))="neuro","Neurology",IF(TRIM(LOWER(F84))="Neurology","Neurology",IF(TRIM(LOWER(F84))="general ward","General",IF(TRIM(LOWER(F84))="general","General",IF(TRIM(LOWER(F84))="cardiology","Cardiology",IF(TRIM(LOWER(F84))="Cardiology","Cardiology",IF(TRIM(LOWER(F84))="Peads","Pediatrics",IF(TRIM(LOWER(F84))="Pediatrics","Pediatrics",IF(TRIM(LOWER(F84))="orthopedics","Orthopedics",IF(TRIM(LOWER(F84))="Neurology","Neurology",IF(TRIM(LOWER(F84))="Oncology","Oncology")))))))))))</f>
        <v>General</v>
      </c>
      <c r="P84" s="3" t="str">
        <f t="shared" si="6"/>
        <v>Private</v>
      </c>
      <c r="Q84" s="5">
        <f t="shared" si="7"/>
        <v>12</v>
      </c>
      <c r="R84" s="1">
        <f t="shared" si="8"/>
        <v>57167.72</v>
      </c>
      <c r="S84" s="1">
        <f t="shared" si="9"/>
        <v>0</v>
      </c>
      <c r="T84" s="1" t="str">
        <f t="shared" si="10"/>
        <v>51-65</v>
      </c>
      <c r="U84" s="1" t="str">
        <f t="shared" si="11"/>
        <v>Yes</v>
      </c>
    </row>
    <row r="85" spans="1:21">
      <c r="A85" s="1">
        <v>84</v>
      </c>
      <c r="B85" s="1">
        <v>40</v>
      </c>
      <c r="C85" s="1" t="s">
        <v>26</v>
      </c>
      <c r="D85" s="2">
        <v>45336</v>
      </c>
      <c r="E85" s="2">
        <v>45351</v>
      </c>
      <c r="F85" s="1" t="s">
        <v>50</v>
      </c>
      <c r="G85" s="1" t="s">
        <v>31</v>
      </c>
      <c r="I85" s="1">
        <v>159665.29</v>
      </c>
      <c r="J85" s="1" t="s">
        <v>17</v>
      </c>
      <c r="K85" s="1" t="s">
        <v>20</v>
      </c>
      <c r="N85" s="3" t="str">
        <f>IF(LEFT(LOWER(C85),1)="m","Male",IF(LEFT(LOWER(C85),1)="f","Female","Unknown"))</f>
        <v>Female</v>
      </c>
      <c r="O85" s="4" t="str">
        <f>IF(TRIM(LOWER(F85))="neuro","Neurology",IF(TRIM(LOWER(F85))="Neurology","Neurology",IF(TRIM(LOWER(F85))="general ward","General",IF(TRIM(LOWER(F85))="general","General",IF(TRIM(LOWER(F85))="cardiology","Cardiology",IF(TRIM(LOWER(F85))="Cardiology","Cardiology",IF(TRIM(LOWER(F85))="Peads","Pediatrics",IF(TRIM(LOWER(F85))="Pediatrics","Pediatrics",IF(TRIM(LOWER(F85))="orthopedics","Orthopedics",IF(TRIM(LOWER(F85))="Neurology","Neurology",IF(TRIM(LOWER(F85))="Oncology","Oncology")))))))))))</f>
        <v>Cardiology</v>
      </c>
      <c r="P85" s="3" t="str">
        <f t="shared" si="6"/>
        <v>Private</v>
      </c>
      <c r="Q85" s="5">
        <f t="shared" si="7"/>
        <v>15</v>
      </c>
      <c r="R85" s="1">
        <f t="shared" si="8"/>
        <v>159665.29</v>
      </c>
      <c r="S85" s="1">
        <f t="shared" si="9"/>
        <v>0</v>
      </c>
      <c r="T85" s="1" t="str">
        <f t="shared" si="10"/>
        <v>36-50</v>
      </c>
      <c r="U85" s="1" t="str">
        <f t="shared" si="11"/>
        <v>Yes</v>
      </c>
    </row>
    <row r="86" spans="1:21">
      <c r="A86" s="1">
        <v>85</v>
      </c>
      <c r="B86" s="1">
        <v>68</v>
      </c>
      <c r="C86" s="1" t="s">
        <v>29</v>
      </c>
      <c r="D86" s="2">
        <v>45428</v>
      </c>
      <c r="E86" s="2">
        <v>45429</v>
      </c>
      <c r="F86" s="1" t="s">
        <v>19</v>
      </c>
      <c r="G86" s="1" t="s">
        <v>41</v>
      </c>
      <c r="H86" s="1" t="s">
        <v>37</v>
      </c>
      <c r="I86" s="1">
        <v>39501.19</v>
      </c>
      <c r="J86" s="1" t="s">
        <v>25</v>
      </c>
      <c r="K86" s="1" t="s">
        <v>42</v>
      </c>
      <c r="N86" s="3" t="str">
        <f>IF(LEFT(LOWER(C86),1)="m","Male",IF(LEFT(LOWER(C86),1)="f","Female","Unknown"))</f>
        <v>Female</v>
      </c>
      <c r="O86" s="4" t="str">
        <f>IF(TRIM(LOWER(F86))="neuro","Neurology",IF(TRIM(LOWER(F86))="Neurology","Neurology",IF(TRIM(LOWER(F86))="general ward","General",IF(TRIM(LOWER(F86))="general","General",IF(TRIM(LOWER(F86))="cardiology","Cardiology",IF(TRIM(LOWER(F86))="Cardiology","Cardiology",IF(TRIM(LOWER(F86))="Peads","Pediatrics",IF(TRIM(LOWER(F86))="Pediatrics","Pediatrics",IF(TRIM(LOWER(F86))="orthopedics","Orthopedics",IF(TRIM(LOWER(F86))="Neurology","Neurology",IF(TRIM(LOWER(F86))="Oncology","Oncology")))))))))))</f>
        <v>General</v>
      </c>
      <c r="P86" s="3" t="str">
        <f t="shared" si="6"/>
        <v>Unknown</v>
      </c>
      <c r="Q86" s="5">
        <f t="shared" si="7"/>
        <v>1</v>
      </c>
      <c r="R86" s="1">
        <f t="shared" si="8"/>
        <v>39501.19</v>
      </c>
      <c r="S86" s="1">
        <f t="shared" si="9"/>
        <v>0</v>
      </c>
      <c r="T86" s="1" t="str">
        <f t="shared" si="10"/>
        <v>66+</v>
      </c>
      <c r="U86" s="1" t="str">
        <f t="shared" si="11"/>
        <v>Yes</v>
      </c>
    </row>
    <row r="87" spans="1:21">
      <c r="A87" s="1">
        <v>86</v>
      </c>
      <c r="B87" s="1">
        <v>14</v>
      </c>
      <c r="C87" s="1" t="s">
        <v>18</v>
      </c>
      <c r="D87" s="2">
        <v>45082</v>
      </c>
      <c r="E87" s="2">
        <v>45099</v>
      </c>
      <c r="F87" s="1" t="s">
        <v>13</v>
      </c>
      <c r="G87" s="1" t="s">
        <v>41</v>
      </c>
      <c r="H87" s="1" t="s">
        <v>37</v>
      </c>
      <c r="I87" s="1">
        <v>340582.32</v>
      </c>
      <c r="J87" s="1" t="s">
        <v>25</v>
      </c>
      <c r="K87" s="1" t="s">
        <v>25</v>
      </c>
      <c r="N87" s="3" t="str">
        <f>IF(LEFT(LOWER(C87),1)="m","Male",IF(LEFT(LOWER(C87),1)="f","Female","Unknown"))</f>
        <v>Male</v>
      </c>
      <c r="O87" s="4" t="str">
        <f>IF(TRIM(LOWER(F87))="neuro","Neurology",IF(TRIM(LOWER(F87))="Neurology","Neurology",IF(TRIM(LOWER(F87))="general ward","General",IF(TRIM(LOWER(F87))="general","General",IF(TRIM(LOWER(F87))="cardiology","Cardiology",IF(TRIM(LOWER(F87))="Cardiology","Cardiology",IF(TRIM(LOWER(F87))="Peads","Pediatrics",IF(TRIM(LOWER(F87))="Pediatrics","Pediatrics",IF(TRIM(LOWER(F87))="orthopedics","Orthopedics",IF(TRIM(LOWER(F87))="Neurology","Neurology",IF(TRIM(LOWER(F87))="Oncology","Oncology")))))))))))</f>
        <v>Neurology</v>
      </c>
      <c r="P87" s="3" t="str">
        <f t="shared" si="6"/>
        <v>Unknown</v>
      </c>
      <c r="Q87" s="5">
        <f t="shared" si="7"/>
        <v>17</v>
      </c>
      <c r="R87" s="1">
        <f t="shared" si="8"/>
        <v>340582.32</v>
      </c>
      <c r="S87" s="1">
        <f t="shared" si="9"/>
        <v>1</v>
      </c>
      <c r="T87" s="1" t="str">
        <f t="shared" si="10"/>
        <v>0-17</v>
      </c>
      <c r="U87" s="1" t="str">
        <f t="shared" si="11"/>
        <v>Yes</v>
      </c>
    </row>
    <row r="88" spans="1:21">
      <c r="A88" s="1">
        <v>87</v>
      </c>
      <c r="B88" s="1">
        <v>83</v>
      </c>
      <c r="C88" s="1" t="s">
        <v>26</v>
      </c>
      <c r="D88" s="2">
        <v>45165</v>
      </c>
      <c r="E88" s="2">
        <v>45184</v>
      </c>
      <c r="F88" s="1" t="s">
        <v>52</v>
      </c>
      <c r="G88" s="1" t="s">
        <v>33</v>
      </c>
      <c r="H88" s="1" t="s">
        <v>51</v>
      </c>
      <c r="I88" s="1">
        <v>323173.24</v>
      </c>
      <c r="K88" s="1" t="s">
        <v>38</v>
      </c>
      <c r="N88" s="3" t="str">
        <f>IF(LEFT(LOWER(C88),1)="m","Male",IF(LEFT(LOWER(C88),1)="f","Female","Unknown"))</f>
        <v>Female</v>
      </c>
      <c r="O88" s="4" t="str">
        <f>IF(TRIM(LOWER(F88))="neuro","Neurology",IF(TRIM(LOWER(F88))="Neurology","Neurology",IF(TRIM(LOWER(F88))="general ward","General",IF(TRIM(LOWER(F88))="general","General",IF(TRIM(LOWER(F88))="cardiology","Cardiology",IF(TRIM(LOWER(F88))="Cardiology","Cardiology",IF(TRIM(LOWER(F88))="Peads","Pediatrics",IF(TRIM(LOWER(F88))="Pediatrics","Pediatrics",IF(TRIM(LOWER(F88))="orthopedics","Orthopedics",IF(TRIM(LOWER(F88))="Neurology","Neurology",IF(TRIM(LOWER(F88))="Oncology","Oncology")))))))))))</f>
        <v>Oncology</v>
      </c>
      <c r="P88" s="3" t="str">
        <f t="shared" si="6"/>
        <v>Self</v>
      </c>
      <c r="Q88" s="5">
        <f t="shared" si="7"/>
        <v>19</v>
      </c>
      <c r="R88" s="1">
        <f t="shared" si="8"/>
        <v>323173.24</v>
      </c>
      <c r="S88" s="1">
        <f t="shared" si="9"/>
        <v>0</v>
      </c>
      <c r="T88" s="1" t="str">
        <f t="shared" si="10"/>
        <v>66+</v>
      </c>
      <c r="U88" s="1" t="str">
        <f t="shared" si="11"/>
        <v>Unknown</v>
      </c>
    </row>
    <row r="89" spans="1:21">
      <c r="A89" s="1">
        <v>88</v>
      </c>
      <c r="B89" s="1">
        <v>39</v>
      </c>
      <c r="C89" s="1" t="s">
        <v>34</v>
      </c>
      <c r="D89" s="2">
        <v>45642</v>
      </c>
      <c r="E89" s="2">
        <v>45646</v>
      </c>
      <c r="F89" s="1" t="s">
        <v>19</v>
      </c>
      <c r="G89" s="1" t="s">
        <v>31</v>
      </c>
      <c r="I89" s="1">
        <v>48314</v>
      </c>
      <c r="J89" s="1" t="s">
        <v>16</v>
      </c>
      <c r="K89" s="1" t="s">
        <v>42</v>
      </c>
      <c r="N89" s="3" t="str">
        <f>IF(LEFT(LOWER(C89),1)="m","Male",IF(LEFT(LOWER(C89),1)="f","Female","Unknown"))</f>
        <v>Male</v>
      </c>
      <c r="O89" s="4" t="str">
        <f>IF(TRIM(LOWER(F89))="neuro","Neurology",IF(TRIM(LOWER(F89))="Neurology","Neurology",IF(TRIM(LOWER(F89))="general ward","General",IF(TRIM(LOWER(F89))="general","General",IF(TRIM(LOWER(F89))="cardiology","Cardiology",IF(TRIM(LOWER(F89))="Cardiology","Cardiology",IF(TRIM(LOWER(F89))="Peads","Pediatrics",IF(TRIM(LOWER(F89))="Pediatrics","Pediatrics",IF(TRIM(LOWER(F89))="orthopedics","Orthopedics",IF(TRIM(LOWER(F89))="Neurology","Neurology",IF(TRIM(LOWER(F89))="Oncology","Oncology")))))))))))</f>
        <v>General</v>
      </c>
      <c r="P89" s="3" t="str">
        <f t="shared" si="6"/>
        <v>Private</v>
      </c>
      <c r="Q89" s="5">
        <f t="shared" si="7"/>
        <v>4</v>
      </c>
      <c r="R89" s="1">
        <f t="shared" si="8"/>
        <v>48314</v>
      </c>
      <c r="S89" s="1">
        <f t="shared" si="9"/>
        <v>0</v>
      </c>
      <c r="T89" s="1" t="str">
        <f t="shared" si="10"/>
        <v>36-50</v>
      </c>
      <c r="U89" s="1" t="str">
        <f t="shared" si="11"/>
        <v>Yes</v>
      </c>
    </row>
    <row r="90" spans="1:21">
      <c r="A90" s="1">
        <v>89</v>
      </c>
      <c r="B90" s="1">
        <v>59</v>
      </c>
      <c r="C90" s="1" t="s">
        <v>27</v>
      </c>
      <c r="D90" s="2">
        <v>44928</v>
      </c>
      <c r="E90" s="2">
        <v>44929</v>
      </c>
      <c r="F90" s="1" t="s">
        <v>52</v>
      </c>
      <c r="G90" s="1" t="s">
        <v>41</v>
      </c>
      <c r="H90" s="1" t="s">
        <v>37</v>
      </c>
      <c r="I90" s="1">
        <v>195054.57</v>
      </c>
      <c r="J90" s="1" t="s">
        <v>42</v>
      </c>
      <c r="K90" s="1" t="s">
        <v>20</v>
      </c>
      <c r="N90" s="3" t="str">
        <f>IF(LEFT(LOWER(C90),1)="m","Male",IF(LEFT(LOWER(C90),1)="f","Female","Unknown"))</f>
        <v>Male</v>
      </c>
      <c r="O90" s="4" t="str">
        <f>IF(TRIM(LOWER(F90))="neuro","Neurology",IF(TRIM(LOWER(F90))="Neurology","Neurology",IF(TRIM(LOWER(F90))="general ward","General",IF(TRIM(LOWER(F90))="general","General",IF(TRIM(LOWER(F90))="cardiology","Cardiology",IF(TRIM(LOWER(F90))="Cardiology","Cardiology",IF(TRIM(LOWER(F90))="Peads","Pediatrics",IF(TRIM(LOWER(F90))="Pediatrics","Pediatrics",IF(TRIM(LOWER(F90))="orthopedics","Orthopedics",IF(TRIM(LOWER(F90))="Neurology","Neurology",IF(TRIM(LOWER(F90))="Oncology","Oncology")))))))))))</f>
        <v>Oncology</v>
      </c>
      <c r="P90" s="3" t="str">
        <f t="shared" si="6"/>
        <v>Unknown</v>
      </c>
      <c r="Q90" s="5">
        <f t="shared" si="7"/>
        <v>1</v>
      </c>
      <c r="R90" s="1">
        <f t="shared" si="8"/>
        <v>195054.57</v>
      </c>
      <c r="S90" s="1">
        <f t="shared" si="9"/>
        <v>0</v>
      </c>
      <c r="T90" s="1" t="str">
        <f t="shared" si="10"/>
        <v>51-65</v>
      </c>
      <c r="U90" s="1" t="str">
        <f t="shared" si="11"/>
        <v>No</v>
      </c>
    </row>
    <row r="91" spans="1:21">
      <c r="A91" s="1">
        <v>90</v>
      </c>
      <c r="B91" s="1">
        <v>53</v>
      </c>
      <c r="C91" s="1" t="s">
        <v>18</v>
      </c>
      <c r="D91" s="2">
        <v>45167</v>
      </c>
      <c r="E91" s="2">
        <v>45185</v>
      </c>
      <c r="F91" s="1" t="s">
        <v>50</v>
      </c>
      <c r="G91" s="1" t="s">
        <v>36</v>
      </c>
      <c r="H91" s="1" t="s">
        <v>51</v>
      </c>
      <c r="I91" s="1">
        <v>97764.56</v>
      </c>
      <c r="J91" s="1" t="s">
        <v>24</v>
      </c>
      <c r="K91" s="1" t="s">
        <v>38</v>
      </c>
      <c r="N91" s="3" t="str">
        <f>IF(LEFT(LOWER(C91),1)="m","Male",IF(LEFT(LOWER(C91),1)="f","Female","Unknown"))</f>
        <v>Male</v>
      </c>
      <c r="O91" s="4" t="str">
        <f>IF(TRIM(LOWER(F91))="neuro","Neurology",IF(TRIM(LOWER(F91))="Neurology","Neurology",IF(TRIM(LOWER(F91))="general ward","General",IF(TRIM(LOWER(F91))="general","General",IF(TRIM(LOWER(F91))="cardiology","Cardiology",IF(TRIM(LOWER(F91))="Cardiology","Cardiology",IF(TRIM(LOWER(F91))="Peads","Pediatrics",IF(TRIM(LOWER(F91))="Pediatrics","Pediatrics",IF(TRIM(LOWER(F91))="orthopedics","Orthopedics",IF(TRIM(LOWER(F91))="Neurology","Neurology",IF(TRIM(LOWER(F91))="Oncology","Oncology")))))))))))</f>
        <v>Cardiology</v>
      </c>
      <c r="P91" s="3" t="str">
        <f t="shared" si="6"/>
        <v>Government</v>
      </c>
      <c r="Q91" s="5">
        <f t="shared" si="7"/>
        <v>18</v>
      </c>
      <c r="R91" s="1">
        <f t="shared" si="8"/>
        <v>97764.56</v>
      </c>
      <c r="S91" s="1">
        <f t="shared" si="9"/>
        <v>0</v>
      </c>
      <c r="T91" s="1" t="str">
        <f t="shared" si="10"/>
        <v>51-65</v>
      </c>
      <c r="U91" s="1" t="str">
        <f t="shared" si="11"/>
        <v>No</v>
      </c>
    </row>
    <row r="92" spans="1:21">
      <c r="A92" s="1">
        <v>91</v>
      </c>
      <c r="B92" s="1">
        <v>55</v>
      </c>
      <c r="C92" s="1" t="s">
        <v>26</v>
      </c>
      <c r="D92" s="2">
        <v>45010</v>
      </c>
      <c r="E92" s="2">
        <v>45019</v>
      </c>
      <c r="F92" s="1" t="s">
        <v>43</v>
      </c>
      <c r="G92" s="1" t="s">
        <v>14</v>
      </c>
      <c r="H92" s="1" t="s">
        <v>51</v>
      </c>
      <c r="I92" s="1">
        <v>91326.57</v>
      </c>
      <c r="J92" s="1" t="s">
        <v>17</v>
      </c>
      <c r="K92" s="1" t="s">
        <v>16</v>
      </c>
      <c r="N92" s="3" t="str">
        <f>IF(LEFT(LOWER(C92),1)="m","Male",IF(LEFT(LOWER(C92),1)="f","Female","Unknown"))</f>
        <v>Female</v>
      </c>
      <c r="O92" s="4" t="str">
        <f>IF(TRIM(LOWER(F92))="neuro","Neurology",IF(TRIM(LOWER(F92))="Neurology","Neurology",IF(TRIM(LOWER(F92))="general ward","General",IF(TRIM(LOWER(F92))="general","General",IF(TRIM(LOWER(F92))="cardiology","Cardiology",IF(TRIM(LOWER(F92))="Cardiology","Cardiology",IF(TRIM(LOWER(F92))="Peads","Pediatrics",IF(TRIM(LOWER(F92))="Pediatrics","Pediatrics",IF(TRIM(LOWER(F92))="orthopedics","Orthopedics",IF(TRIM(LOWER(F92))="Neurology","Neurology",IF(TRIM(LOWER(F92))="Oncology","Oncology")))))))))))</f>
        <v>Orthopedics</v>
      </c>
      <c r="P92" s="3" t="str">
        <f t="shared" si="6"/>
        <v>Private</v>
      </c>
      <c r="Q92" s="5">
        <f t="shared" si="7"/>
        <v>9</v>
      </c>
      <c r="R92" s="1">
        <f t="shared" si="8"/>
        <v>91326.57</v>
      </c>
      <c r="S92" s="1">
        <f t="shared" si="9"/>
        <v>1</v>
      </c>
      <c r="T92" s="1" t="str">
        <f t="shared" si="10"/>
        <v>51-65</v>
      </c>
      <c r="U92" s="1" t="str">
        <f t="shared" si="11"/>
        <v>Yes</v>
      </c>
    </row>
    <row r="93" spans="1:21">
      <c r="A93" s="1">
        <v>92</v>
      </c>
      <c r="B93" s="1">
        <v>38</v>
      </c>
      <c r="C93" s="1" t="s">
        <v>18</v>
      </c>
      <c r="D93" s="2">
        <v>45298</v>
      </c>
      <c r="E93" s="2">
        <v>45311</v>
      </c>
      <c r="F93" s="1" t="s">
        <v>19</v>
      </c>
      <c r="G93" s="1" t="s">
        <v>31</v>
      </c>
      <c r="H93" s="1" t="s">
        <v>23</v>
      </c>
      <c r="I93" s="1">
        <v>81356.679999999993</v>
      </c>
      <c r="J93" s="1" t="s">
        <v>42</v>
      </c>
      <c r="K93" s="1" t="s">
        <v>16</v>
      </c>
      <c r="N93" s="3" t="str">
        <f>IF(LEFT(LOWER(C93),1)="m","Male",IF(LEFT(LOWER(C93),1)="f","Female","Unknown"))</f>
        <v>Male</v>
      </c>
      <c r="O93" s="4" t="str">
        <f>IF(TRIM(LOWER(F93))="neuro","Neurology",IF(TRIM(LOWER(F93))="Neurology","Neurology",IF(TRIM(LOWER(F93))="general ward","General",IF(TRIM(LOWER(F93))="general","General",IF(TRIM(LOWER(F93))="cardiology","Cardiology",IF(TRIM(LOWER(F93))="Cardiology","Cardiology",IF(TRIM(LOWER(F93))="Peads","Pediatrics",IF(TRIM(LOWER(F93))="Pediatrics","Pediatrics",IF(TRIM(LOWER(F93))="orthopedics","Orthopedics",IF(TRIM(LOWER(F93))="Neurology","Neurology",IF(TRIM(LOWER(F93))="Oncology","Oncology")))))))))))</f>
        <v>General</v>
      </c>
      <c r="P93" s="3" t="str">
        <f t="shared" si="6"/>
        <v>Private</v>
      </c>
      <c r="Q93" s="5">
        <f t="shared" si="7"/>
        <v>13</v>
      </c>
      <c r="R93" s="1">
        <f t="shared" si="8"/>
        <v>81356.679999999993</v>
      </c>
      <c r="S93" s="1">
        <f t="shared" si="9"/>
        <v>1</v>
      </c>
      <c r="T93" s="1" t="str">
        <f t="shared" si="10"/>
        <v>36-50</v>
      </c>
      <c r="U93" s="1" t="str">
        <f t="shared" si="11"/>
        <v>No</v>
      </c>
    </row>
    <row r="94" spans="1:21">
      <c r="A94" s="1">
        <v>93</v>
      </c>
      <c r="B94" s="1">
        <v>38</v>
      </c>
      <c r="C94" s="1" t="s">
        <v>34</v>
      </c>
      <c r="D94" s="2">
        <v>45163</v>
      </c>
      <c r="E94" s="2">
        <v>45178</v>
      </c>
      <c r="F94" s="1" t="s">
        <v>43</v>
      </c>
      <c r="G94" s="1" t="s">
        <v>22</v>
      </c>
      <c r="H94" s="1" t="s">
        <v>47</v>
      </c>
      <c r="I94" s="1">
        <v>89183.34</v>
      </c>
      <c r="J94" s="1" t="s">
        <v>42</v>
      </c>
      <c r="K94" s="1" t="s">
        <v>42</v>
      </c>
      <c r="N94" s="3" t="str">
        <f>IF(LEFT(LOWER(C94),1)="m","Male",IF(LEFT(LOWER(C94),1)="f","Female","Unknown"))</f>
        <v>Male</v>
      </c>
      <c r="O94" s="4" t="str">
        <f>IF(TRIM(LOWER(F94))="neuro","Neurology",IF(TRIM(LOWER(F94))="Neurology","Neurology",IF(TRIM(LOWER(F94))="general ward","General",IF(TRIM(LOWER(F94))="general","General",IF(TRIM(LOWER(F94))="cardiology","Cardiology",IF(TRIM(LOWER(F94))="Cardiology","Cardiology",IF(TRIM(LOWER(F94))="Peads","Pediatrics",IF(TRIM(LOWER(F94))="Pediatrics","Pediatrics",IF(TRIM(LOWER(F94))="orthopedics","Orthopedics",IF(TRIM(LOWER(F94))="Neurology","Neurology",IF(TRIM(LOWER(F94))="Oncology","Oncology")))))))))))</f>
        <v>Orthopedics</v>
      </c>
      <c r="P94" s="3" t="str">
        <f t="shared" si="6"/>
        <v>Government</v>
      </c>
      <c r="Q94" s="5">
        <f t="shared" si="7"/>
        <v>15</v>
      </c>
      <c r="R94" s="1">
        <f t="shared" si="8"/>
        <v>89183.34</v>
      </c>
      <c r="S94" s="1">
        <f t="shared" si="9"/>
        <v>0</v>
      </c>
      <c r="T94" s="1" t="str">
        <f t="shared" si="10"/>
        <v>36-50</v>
      </c>
      <c r="U94" s="1" t="str">
        <f t="shared" si="11"/>
        <v>No</v>
      </c>
    </row>
    <row r="95" spans="1:21">
      <c r="A95" s="1">
        <v>94</v>
      </c>
      <c r="B95" s="1">
        <v>19</v>
      </c>
      <c r="C95" s="1" t="s">
        <v>18</v>
      </c>
      <c r="D95" s="2">
        <v>45354</v>
      </c>
      <c r="E95" s="2">
        <v>45356</v>
      </c>
      <c r="F95" s="1" t="s">
        <v>19</v>
      </c>
      <c r="G95" s="1" t="s">
        <v>14</v>
      </c>
      <c r="H95" s="1" t="s">
        <v>51</v>
      </c>
      <c r="I95" s="1">
        <v>332835.03999999998</v>
      </c>
      <c r="K95" s="1" t="s">
        <v>42</v>
      </c>
      <c r="N95" s="3" t="str">
        <f>IF(LEFT(LOWER(C95),1)="m","Male",IF(LEFT(LOWER(C95),1)="f","Female","Unknown"))</f>
        <v>Male</v>
      </c>
      <c r="O95" s="4" t="str">
        <f>IF(TRIM(LOWER(F95))="neuro","Neurology",IF(TRIM(LOWER(F95))="Neurology","Neurology",IF(TRIM(LOWER(F95))="general ward","General",IF(TRIM(LOWER(F95))="general","General",IF(TRIM(LOWER(F95))="cardiology","Cardiology",IF(TRIM(LOWER(F95))="Cardiology","Cardiology",IF(TRIM(LOWER(F95))="Peads","Pediatrics",IF(TRIM(LOWER(F95))="Pediatrics","Pediatrics",IF(TRIM(LOWER(F95))="orthopedics","Orthopedics",IF(TRIM(LOWER(F95))="Neurology","Neurology",IF(TRIM(LOWER(F95))="Oncology","Oncology")))))))))))</f>
        <v>General</v>
      </c>
      <c r="P95" s="3" t="str">
        <f t="shared" si="6"/>
        <v>Private</v>
      </c>
      <c r="Q95" s="5">
        <f t="shared" si="7"/>
        <v>2</v>
      </c>
      <c r="R95" s="1">
        <f t="shared" si="8"/>
        <v>332835.03999999998</v>
      </c>
      <c r="S95" s="1">
        <f t="shared" si="9"/>
        <v>0</v>
      </c>
      <c r="T95" s="1" t="str">
        <f t="shared" si="10"/>
        <v>18-35</v>
      </c>
      <c r="U95" s="1" t="str">
        <f t="shared" si="11"/>
        <v>Unknown</v>
      </c>
    </row>
    <row r="96" spans="1:21">
      <c r="A96" s="1">
        <v>95</v>
      </c>
      <c r="B96" s="1">
        <v>58</v>
      </c>
      <c r="C96" s="1" t="s">
        <v>44</v>
      </c>
      <c r="D96" s="2">
        <v>44980</v>
      </c>
      <c r="E96" s="2">
        <v>44982</v>
      </c>
      <c r="F96" s="1" t="s">
        <v>28</v>
      </c>
      <c r="G96" s="1" t="s">
        <v>14</v>
      </c>
      <c r="H96" s="1" t="s">
        <v>23</v>
      </c>
      <c r="I96" s="1">
        <v>76675.12</v>
      </c>
      <c r="J96" s="1" t="s">
        <v>42</v>
      </c>
      <c r="K96" s="1" t="s">
        <v>16</v>
      </c>
      <c r="N96" s="3" t="str">
        <f>IF(LEFT(LOWER(C96),1)="m","Male",IF(LEFT(LOWER(C96),1)="f","Female","Unknown"))</f>
        <v>Female</v>
      </c>
      <c r="O96" s="4" t="str">
        <f>IF(TRIM(LOWER(F96))="neuro","Neurology",IF(TRIM(LOWER(F96))="Neurology","Neurology",IF(TRIM(LOWER(F96))="general ward","General",IF(TRIM(LOWER(F96))="general","General",IF(TRIM(LOWER(F96))="cardiology","Cardiology",IF(TRIM(LOWER(F96))="Cardiology","Cardiology",IF(TRIM(LOWER(F96))="Peads","Pediatrics",IF(TRIM(LOWER(F96))="Pediatrics","Pediatrics",IF(TRIM(LOWER(F96))="orthopedics","Orthopedics",IF(TRIM(LOWER(F96))="Neurology","Neurology",IF(TRIM(LOWER(F96))="Oncology","Oncology")))))))))))</f>
        <v>Orthopedics</v>
      </c>
      <c r="P96" s="3" t="str">
        <f t="shared" si="6"/>
        <v>Private</v>
      </c>
      <c r="Q96" s="5">
        <f t="shared" si="7"/>
        <v>2</v>
      </c>
      <c r="R96" s="1">
        <f t="shared" si="8"/>
        <v>76675.12</v>
      </c>
      <c r="S96" s="1">
        <f t="shared" si="9"/>
        <v>1</v>
      </c>
      <c r="T96" s="1" t="str">
        <f t="shared" si="10"/>
        <v>51-65</v>
      </c>
      <c r="U96" s="1" t="str">
        <f t="shared" si="11"/>
        <v>No</v>
      </c>
    </row>
    <row r="97" spans="1:21">
      <c r="A97" s="1">
        <v>96</v>
      </c>
      <c r="B97" s="1">
        <v>5</v>
      </c>
      <c r="C97" s="1" t="s">
        <v>44</v>
      </c>
      <c r="D97" s="2">
        <v>45116</v>
      </c>
      <c r="E97" s="2">
        <v>45133</v>
      </c>
      <c r="F97" s="1" t="s">
        <v>40</v>
      </c>
      <c r="G97" s="1" t="s">
        <v>31</v>
      </c>
      <c r="H97" s="1" t="s">
        <v>32</v>
      </c>
      <c r="I97" s="1">
        <v>265013.33</v>
      </c>
      <c r="J97" s="1" t="s">
        <v>38</v>
      </c>
      <c r="K97" s="1" t="s">
        <v>16</v>
      </c>
      <c r="N97" s="3" t="str">
        <f>IF(LEFT(LOWER(C97),1)="m","Male",IF(LEFT(LOWER(C97),1)="f","Female","Unknown"))</f>
        <v>Female</v>
      </c>
      <c r="O97" s="4" t="str">
        <f>IF(TRIM(LOWER(F97))="neuro","Neurology",IF(TRIM(LOWER(F97))="Neurology","Neurology",IF(TRIM(LOWER(F97))="general ward","General",IF(TRIM(LOWER(F97))="general","General",IF(TRIM(LOWER(F97))="cardiology","Cardiology",IF(TRIM(LOWER(F97))="Cardiology","Cardiology",IF(TRIM(LOWER(F97))="Peads","Pediatrics",IF(TRIM(LOWER(F97))="Pediatrics","Pediatrics",IF(TRIM(LOWER(F97))="orthopedics","Orthopedics",IF(TRIM(LOWER(F97))="Neurology","Neurology",IF(TRIM(LOWER(F97))="Oncology","Oncology")))))))))))</f>
        <v>Pediatrics</v>
      </c>
      <c r="P97" s="3" t="str">
        <f t="shared" si="6"/>
        <v>Private</v>
      </c>
      <c r="Q97" s="5">
        <f t="shared" si="7"/>
        <v>17</v>
      </c>
      <c r="R97" s="1">
        <f t="shared" si="8"/>
        <v>265013.33</v>
      </c>
      <c r="S97" s="1">
        <f t="shared" si="9"/>
        <v>1</v>
      </c>
      <c r="T97" s="1" t="str">
        <f t="shared" si="10"/>
        <v>0-17</v>
      </c>
      <c r="U97" s="1" t="str">
        <f t="shared" si="11"/>
        <v>No</v>
      </c>
    </row>
    <row r="98" spans="1:21">
      <c r="A98" s="1">
        <v>97</v>
      </c>
      <c r="B98" s="1">
        <v>11</v>
      </c>
      <c r="C98" s="1" t="s">
        <v>18</v>
      </c>
      <c r="D98" s="2">
        <v>45380</v>
      </c>
      <c r="E98" s="2">
        <v>45386</v>
      </c>
      <c r="F98" s="1" t="s">
        <v>30</v>
      </c>
      <c r="G98" s="1" t="s">
        <v>31</v>
      </c>
      <c r="H98" s="1" t="s">
        <v>23</v>
      </c>
      <c r="I98" s="1">
        <v>51500.81</v>
      </c>
      <c r="J98" s="1" t="s">
        <v>25</v>
      </c>
      <c r="K98" s="1" t="s">
        <v>17</v>
      </c>
      <c r="N98" s="3" t="str">
        <f>IF(LEFT(LOWER(C98),1)="m","Male",IF(LEFT(LOWER(C98),1)="f","Female","Unknown"))</f>
        <v>Male</v>
      </c>
      <c r="O98" s="4" t="str">
        <f>IF(TRIM(LOWER(F98))="neuro","Neurology",IF(TRIM(LOWER(F98))="Neurology","Neurology",IF(TRIM(LOWER(F98))="general ward","General",IF(TRIM(LOWER(F98))="general","General",IF(TRIM(LOWER(F98))="cardiology","Cardiology",IF(TRIM(LOWER(F98))="Cardiology","Cardiology",IF(TRIM(LOWER(F98))="Peads","Pediatrics",IF(TRIM(LOWER(F98))="Pediatrics","Pediatrics",IF(TRIM(LOWER(F98))="orthopedics","Orthopedics",IF(TRIM(LOWER(F98))="Neurology","Neurology",IF(TRIM(LOWER(F98))="Oncology","Oncology")))))))))))</f>
        <v>Pediatrics</v>
      </c>
      <c r="P98" s="3" t="str">
        <f t="shared" si="6"/>
        <v>Private</v>
      </c>
      <c r="Q98" s="5">
        <f t="shared" si="7"/>
        <v>6</v>
      </c>
      <c r="R98" s="1">
        <f t="shared" si="8"/>
        <v>51500.81</v>
      </c>
      <c r="S98" s="1">
        <f t="shared" si="9"/>
        <v>1</v>
      </c>
      <c r="T98" s="1" t="str">
        <f t="shared" si="10"/>
        <v>0-17</v>
      </c>
      <c r="U98" s="1" t="str">
        <f t="shared" si="11"/>
        <v>Yes</v>
      </c>
    </row>
    <row r="99" spans="1:21">
      <c r="A99" s="1">
        <v>98</v>
      </c>
      <c r="B99" s="1">
        <v>40</v>
      </c>
      <c r="C99" s="1" t="s">
        <v>18</v>
      </c>
      <c r="D99" s="2">
        <v>45316</v>
      </c>
      <c r="E99" s="2">
        <v>45328</v>
      </c>
      <c r="F99" s="1" t="s">
        <v>50</v>
      </c>
      <c r="G99" s="1" t="s">
        <v>46</v>
      </c>
      <c r="H99" s="1" t="s">
        <v>32</v>
      </c>
      <c r="I99" s="1">
        <v>272525.25</v>
      </c>
      <c r="J99" s="1" t="s">
        <v>24</v>
      </c>
      <c r="K99" s="1" t="s">
        <v>42</v>
      </c>
      <c r="N99" s="3" t="str">
        <f>IF(LEFT(LOWER(C99),1)="m","Male",IF(LEFT(LOWER(C99),1)="f","Female","Unknown"))</f>
        <v>Male</v>
      </c>
      <c r="O99" s="4" t="str">
        <f>IF(TRIM(LOWER(F99))="neuro","Neurology",IF(TRIM(LOWER(F99))="Neurology","Neurology",IF(TRIM(LOWER(F99))="general ward","General",IF(TRIM(LOWER(F99))="general","General",IF(TRIM(LOWER(F99))="cardiology","Cardiology",IF(TRIM(LOWER(F99))="Cardiology","Cardiology",IF(TRIM(LOWER(F99))="Peads","Pediatrics",IF(TRIM(LOWER(F99))="Pediatrics","Pediatrics",IF(TRIM(LOWER(F99))="orthopedics","Orthopedics",IF(TRIM(LOWER(F99))="Neurology","Neurology",IF(TRIM(LOWER(F99))="Oncology","Oncology")))))))))))</f>
        <v>Cardiology</v>
      </c>
      <c r="P99" s="3" t="str">
        <f t="shared" si="6"/>
        <v>Self</v>
      </c>
      <c r="Q99" s="5">
        <f t="shared" si="7"/>
        <v>12</v>
      </c>
      <c r="R99" s="1">
        <f t="shared" si="8"/>
        <v>272525.25</v>
      </c>
      <c r="S99" s="1">
        <f t="shared" si="9"/>
        <v>0</v>
      </c>
      <c r="T99" s="1" t="str">
        <f t="shared" si="10"/>
        <v>36-50</v>
      </c>
      <c r="U99" s="1" t="str">
        <f t="shared" si="11"/>
        <v>No</v>
      </c>
    </row>
    <row r="100" spans="1:21">
      <c r="A100" s="1">
        <v>99</v>
      </c>
      <c r="B100" s="1">
        <v>47</v>
      </c>
      <c r="C100" s="1" t="s">
        <v>18</v>
      </c>
      <c r="D100" s="2">
        <v>45481</v>
      </c>
      <c r="E100" s="2">
        <v>45496</v>
      </c>
      <c r="F100" s="1" t="s">
        <v>52</v>
      </c>
      <c r="G100" s="1" t="s">
        <v>31</v>
      </c>
      <c r="H100" s="1" t="s">
        <v>51</v>
      </c>
      <c r="I100" s="1">
        <v>79663.77</v>
      </c>
      <c r="J100" s="1" t="s">
        <v>42</v>
      </c>
      <c r="K100" s="1" t="s">
        <v>38</v>
      </c>
      <c r="N100" s="3" t="str">
        <f>IF(LEFT(LOWER(C100),1)="m","Male",IF(LEFT(LOWER(C100),1)="f","Female","Unknown"))</f>
        <v>Male</v>
      </c>
      <c r="O100" s="4" t="str">
        <f>IF(TRIM(LOWER(F100))="neuro","Neurology",IF(TRIM(LOWER(F100))="Neurology","Neurology",IF(TRIM(LOWER(F100))="general ward","General",IF(TRIM(LOWER(F100))="general","General",IF(TRIM(LOWER(F100))="cardiology","Cardiology",IF(TRIM(LOWER(F100))="Cardiology","Cardiology",IF(TRIM(LOWER(F100))="Peads","Pediatrics",IF(TRIM(LOWER(F100))="Pediatrics","Pediatrics",IF(TRIM(LOWER(F100))="orthopedics","Orthopedics",IF(TRIM(LOWER(F100))="Neurology","Neurology",IF(TRIM(LOWER(F100))="Oncology","Oncology")))))))))))</f>
        <v>Oncology</v>
      </c>
      <c r="P100" s="3" t="str">
        <f t="shared" si="6"/>
        <v>Private</v>
      </c>
      <c r="Q100" s="5">
        <f t="shared" si="7"/>
        <v>15</v>
      </c>
      <c r="R100" s="1">
        <f t="shared" si="8"/>
        <v>79663.77</v>
      </c>
      <c r="S100" s="1">
        <f t="shared" si="9"/>
        <v>0</v>
      </c>
      <c r="T100" s="1" t="str">
        <f t="shared" si="10"/>
        <v>36-50</v>
      </c>
      <c r="U100" s="1" t="str">
        <f t="shared" si="11"/>
        <v>No</v>
      </c>
    </row>
    <row r="101" spans="1:21">
      <c r="A101" s="1">
        <v>100</v>
      </c>
      <c r="B101" s="1">
        <v>9</v>
      </c>
      <c r="C101" s="1" t="s">
        <v>27</v>
      </c>
      <c r="D101" s="2">
        <v>44968</v>
      </c>
      <c r="E101" s="2">
        <v>44981</v>
      </c>
      <c r="F101" s="1" t="s">
        <v>19</v>
      </c>
      <c r="G101" s="1" t="s">
        <v>46</v>
      </c>
      <c r="H101" s="1" t="s">
        <v>32</v>
      </c>
      <c r="I101" s="1">
        <v>26676.22</v>
      </c>
      <c r="J101" s="1" t="s">
        <v>25</v>
      </c>
      <c r="K101" s="1" t="s">
        <v>17</v>
      </c>
      <c r="N101" s="3" t="str">
        <f>IF(LEFT(LOWER(C101),1)="m","Male",IF(LEFT(LOWER(C101),1)="f","Female","Unknown"))</f>
        <v>Male</v>
      </c>
      <c r="O101" s="4" t="str">
        <f>IF(TRIM(LOWER(F101))="neuro","Neurology",IF(TRIM(LOWER(F101))="Neurology","Neurology",IF(TRIM(LOWER(F101))="general ward","General",IF(TRIM(LOWER(F101))="general","General",IF(TRIM(LOWER(F101))="cardiology","Cardiology",IF(TRIM(LOWER(F101))="Cardiology","Cardiology",IF(TRIM(LOWER(F101))="Peads","Pediatrics",IF(TRIM(LOWER(F101))="Pediatrics","Pediatrics",IF(TRIM(LOWER(F101))="orthopedics","Orthopedics",IF(TRIM(LOWER(F101))="Neurology","Neurology",IF(TRIM(LOWER(F101))="Oncology","Oncology")))))))))))</f>
        <v>General</v>
      </c>
      <c r="P101" s="3" t="str">
        <f t="shared" si="6"/>
        <v>Self</v>
      </c>
      <c r="Q101" s="5">
        <f t="shared" si="7"/>
        <v>13</v>
      </c>
      <c r="R101" s="1">
        <f t="shared" si="8"/>
        <v>26676.22</v>
      </c>
      <c r="S101" s="1">
        <f t="shared" si="9"/>
        <v>1</v>
      </c>
      <c r="T101" s="1" t="str">
        <f t="shared" si="10"/>
        <v>0-17</v>
      </c>
      <c r="U101" s="1" t="str">
        <f t="shared" si="11"/>
        <v>Yes</v>
      </c>
    </row>
    <row r="102" spans="1:21">
      <c r="A102" s="1">
        <v>101</v>
      </c>
      <c r="B102" s="1">
        <v>79</v>
      </c>
      <c r="C102" s="1" t="s">
        <v>27</v>
      </c>
      <c r="D102" s="2">
        <v>45298</v>
      </c>
      <c r="E102" s="2">
        <v>45307</v>
      </c>
      <c r="F102" s="1" t="s">
        <v>40</v>
      </c>
      <c r="G102" s="1" t="s">
        <v>46</v>
      </c>
      <c r="H102" s="1" t="s">
        <v>48</v>
      </c>
      <c r="I102" s="1">
        <v>127215.26</v>
      </c>
      <c r="J102" s="1" t="s">
        <v>17</v>
      </c>
      <c r="K102" s="1" t="s">
        <v>16</v>
      </c>
      <c r="N102" s="3" t="str">
        <f>IF(LEFT(LOWER(C102),1)="m","Male",IF(LEFT(LOWER(C102),1)="f","Female","Unknown"))</f>
        <v>Male</v>
      </c>
      <c r="O102" s="4" t="str">
        <f>IF(TRIM(LOWER(F102))="neuro","Neurology",IF(TRIM(LOWER(F102))="Neurology","Neurology",IF(TRIM(LOWER(F102))="general ward","General",IF(TRIM(LOWER(F102))="general","General",IF(TRIM(LOWER(F102))="cardiology","Cardiology",IF(TRIM(LOWER(F102))="Cardiology","Cardiology",IF(TRIM(LOWER(F102))="Peads","Pediatrics",IF(TRIM(LOWER(F102))="Pediatrics","Pediatrics",IF(TRIM(LOWER(F102))="orthopedics","Orthopedics",IF(TRIM(LOWER(F102))="Neurology","Neurology",IF(TRIM(LOWER(F102))="Oncology","Oncology")))))))))))</f>
        <v>Pediatrics</v>
      </c>
      <c r="P102" s="3" t="str">
        <f t="shared" si="6"/>
        <v>Self</v>
      </c>
      <c r="Q102" s="5">
        <f t="shared" si="7"/>
        <v>9</v>
      </c>
      <c r="R102" s="1">
        <f t="shared" si="8"/>
        <v>127215.26</v>
      </c>
      <c r="S102" s="1">
        <f t="shared" si="9"/>
        <v>1</v>
      </c>
      <c r="T102" s="1" t="str">
        <f t="shared" si="10"/>
        <v>66+</v>
      </c>
      <c r="U102" s="1" t="str">
        <f t="shared" si="11"/>
        <v>Yes</v>
      </c>
    </row>
    <row r="103" spans="1:21">
      <c r="A103" s="1">
        <v>102</v>
      </c>
      <c r="B103" s="1">
        <v>77</v>
      </c>
      <c r="C103" s="1" t="s">
        <v>18</v>
      </c>
      <c r="D103" s="2">
        <v>45231</v>
      </c>
      <c r="E103" s="2">
        <v>45232</v>
      </c>
      <c r="F103" s="1" t="s">
        <v>19</v>
      </c>
      <c r="G103" s="1" t="s">
        <v>14</v>
      </c>
      <c r="H103" s="1" t="s">
        <v>47</v>
      </c>
      <c r="I103" s="1">
        <v>256726.64</v>
      </c>
      <c r="J103" s="1" t="s">
        <v>24</v>
      </c>
      <c r="K103" s="1" t="s">
        <v>38</v>
      </c>
      <c r="N103" s="3" t="str">
        <f>IF(LEFT(LOWER(C103),1)="m","Male",IF(LEFT(LOWER(C103),1)="f","Female","Unknown"))</f>
        <v>Male</v>
      </c>
      <c r="O103" s="4" t="str">
        <f>IF(TRIM(LOWER(F103))="neuro","Neurology",IF(TRIM(LOWER(F103))="Neurology","Neurology",IF(TRIM(LOWER(F103))="general ward","General",IF(TRIM(LOWER(F103))="general","General",IF(TRIM(LOWER(F103))="cardiology","Cardiology",IF(TRIM(LOWER(F103))="Cardiology","Cardiology",IF(TRIM(LOWER(F103))="Peads","Pediatrics",IF(TRIM(LOWER(F103))="Pediatrics","Pediatrics",IF(TRIM(LOWER(F103))="orthopedics","Orthopedics",IF(TRIM(LOWER(F103))="Neurology","Neurology",IF(TRIM(LOWER(F103))="Oncology","Oncology")))))))))))</f>
        <v>General</v>
      </c>
      <c r="P103" s="3" t="str">
        <f t="shared" si="6"/>
        <v>Private</v>
      </c>
      <c r="Q103" s="5">
        <f t="shared" si="7"/>
        <v>1</v>
      </c>
      <c r="R103" s="1">
        <f t="shared" si="8"/>
        <v>256726.64</v>
      </c>
      <c r="S103" s="1">
        <f t="shared" si="9"/>
        <v>0</v>
      </c>
      <c r="T103" s="1" t="str">
        <f t="shared" si="10"/>
        <v>66+</v>
      </c>
      <c r="U103" s="1" t="str">
        <f t="shared" si="11"/>
        <v>No</v>
      </c>
    </row>
    <row r="104" spans="1:21">
      <c r="A104" s="1">
        <v>103</v>
      </c>
      <c r="B104" s="1">
        <v>64</v>
      </c>
      <c r="C104" s="1" t="s">
        <v>29</v>
      </c>
      <c r="D104" s="2">
        <v>45322</v>
      </c>
      <c r="E104" s="2">
        <v>45331</v>
      </c>
      <c r="F104" s="1" t="s">
        <v>45</v>
      </c>
      <c r="G104" s="1" t="s">
        <v>14</v>
      </c>
      <c r="H104" s="1" t="s">
        <v>48</v>
      </c>
      <c r="I104" s="1">
        <v>321037.23</v>
      </c>
      <c r="J104" s="1" t="s">
        <v>38</v>
      </c>
      <c r="K104" s="1" t="s">
        <v>38</v>
      </c>
      <c r="N104" s="3" t="str">
        <f>IF(LEFT(LOWER(C104),1)="m","Male",IF(LEFT(LOWER(C104),1)="f","Female","Unknown"))</f>
        <v>Female</v>
      </c>
      <c r="O104" s="4" t="str">
        <f>IF(TRIM(LOWER(F104))="neuro","Neurology",IF(TRIM(LOWER(F104))="Neurology","Neurology",IF(TRIM(LOWER(F104))="general ward","General",IF(TRIM(LOWER(F104))="general","General",IF(TRIM(LOWER(F104))="cardiology","Cardiology",IF(TRIM(LOWER(F104))="Cardiology","Cardiology",IF(TRIM(LOWER(F104))="Peads","Pediatrics",IF(TRIM(LOWER(F104))="Pediatrics","Pediatrics",IF(TRIM(LOWER(F104))="orthopedics","Orthopedics",IF(TRIM(LOWER(F104))="Neurology","Neurology",IF(TRIM(LOWER(F104))="Oncology","Oncology")))))))))))</f>
        <v>Neurology</v>
      </c>
      <c r="P104" s="3" t="str">
        <f t="shared" si="6"/>
        <v>Private</v>
      </c>
      <c r="Q104" s="5">
        <f t="shared" si="7"/>
        <v>9</v>
      </c>
      <c r="R104" s="1">
        <f t="shared" si="8"/>
        <v>321037.23</v>
      </c>
      <c r="S104" s="1">
        <f t="shared" si="9"/>
        <v>0</v>
      </c>
      <c r="T104" s="1" t="str">
        <f t="shared" si="10"/>
        <v>51-65</v>
      </c>
      <c r="U104" s="1" t="str">
        <f t="shared" si="11"/>
        <v>No</v>
      </c>
    </row>
    <row r="105" spans="1:21">
      <c r="A105" s="1">
        <v>104</v>
      </c>
      <c r="B105" s="1">
        <v>42</v>
      </c>
      <c r="C105" s="1" t="s">
        <v>29</v>
      </c>
      <c r="D105" s="2">
        <v>45635</v>
      </c>
      <c r="E105" s="2">
        <v>45640</v>
      </c>
      <c r="F105" s="1" t="s">
        <v>30</v>
      </c>
      <c r="G105" s="1" t="s">
        <v>41</v>
      </c>
      <c r="H105" s="1" t="s">
        <v>39</v>
      </c>
      <c r="I105" s="1">
        <v>218430.17</v>
      </c>
      <c r="J105" s="1" t="s">
        <v>38</v>
      </c>
      <c r="K105" s="1" t="s">
        <v>17</v>
      </c>
      <c r="N105" s="3" t="str">
        <f>IF(LEFT(LOWER(C105),1)="m","Male",IF(LEFT(LOWER(C105),1)="f","Female","Unknown"))</f>
        <v>Female</v>
      </c>
      <c r="O105" s="4" t="str">
        <f>IF(TRIM(LOWER(F105))="neuro","Neurology",IF(TRIM(LOWER(F105))="Neurology","Neurology",IF(TRIM(LOWER(F105))="general ward","General",IF(TRIM(LOWER(F105))="general","General",IF(TRIM(LOWER(F105))="cardiology","Cardiology",IF(TRIM(LOWER(F105))="Cardiology","Cardiology",IF(TRIM(LOWER(F105))="Peads","Pediatrics",IF(TRIM(LOWER(F105))="Pediatrics","Pediatrics",IF(TRIM(LOWER(F105))="orthopedics","Orthopedics",IF(TRIM(LOWER(F105))="Neurology","Neurology",IF(TRIM(LOWER(F105))="Oncology","Oncology")))))))))))</f>
        <v>Pediatrics</v>
      </c>
      <c r="P105" s="3" t="str">
        <f t="shared" si="6"/>
        <v>Unknown</v>
      </c>
      <c r="Q105" s="5">
        <f t="shared" si="7"/>
        <v>5</v>
      </c>
      <c r="R105" s="1">
        <f t="shared" si="8"/>
        <v>218430.17</v>
      </c>
      <c r="S105" s="1">
        <f t="shared" si="9"/>
        <v>1</v>
      </c>
      <c r="T105" s="1" t="str">
        <f t="shared" si="10"/>
        <v>36-50</v>
      </c>
      <c r="U105" s="1" t="str">
        <f t="shared" si="11"/>
        <v>No</v>
      </c>
    </row>
    <row r="106" spans="1:21">
      <c r="A106" s="1">
        <v>105</v>
      </c>
      <c r="B106" s="1">
        <v>21</v>
      </c>
      <c r="C106" s="1" t="s">
        <v>29</v>
      </c>
      <c r="D106" s="2">
        <v>45451</v>
      </c>
      <c r="E106" s="2">
        <v>45458</v>
      </c>
      <c r="F106" s="1" t="s">
        <v>28</v>
      </c>
      <c r="G106" s="1" t="s">
        <v>46</v>
      </c>
      <c r="H106" s="1" t="s">
        <v>37</v>
      </c>
      <c r="I106" s="1">
        <v>146214.60999999999</v>
      </c>
      <c r="J106" s="1" t="s">
        <v>25</v>
      </c>
      <c r="K106" s="1" t="s">
        <v>20</v>
      </c>
      <c r="N106" s="3" t="str">
        <f>IF(LEFT(LOWER(C106),1)="m","Male",IF(LEFT(LOWER(C106),1)="f","Female","Unknown"))</f>
        <v>Female</v>
      </c>
      <c r="O106" s="4" t="str">
        <f>IF(TRIM(LOWER(F106))="neuro","Neurology",IF(TRIM(LOWER(F106))="Neurology","Neurology",IF(TRIM(LOWER(F106))="general ward","General",IF(TRIM(LOWER(F106))="general","General",IF(TRIM(LOWER(F106))="cardiology","Cardiology",IF(TRIM(LOWER(F106))="Cardiology","Cardiology",IF(TRIM(LOWER(F106))="Peads","Pediatrics",IF(TRIM(LOWER(F106))="Pediatrics","Pediatrics",IF(TRIM(LOWER(F106))="orthopedics","Orthopedics",IF(TRIM(LOWER(F106))="Neurology","Neurology",IF(TRIM(LOWER(F106))="Oncology","Oncology")))))))))))</f>
        <v>Orthopedics</v>
      </c>
      <c r="P106" s="3" t="str">
        <f t="shared" si="6"/>
        <v>Self</v>
      </c>
      <c r="Q106" s="5">
        <f t="shared" si="7"/>
        <v>7</v>
      </c>
      <c r="R106" s="1">
        <f t="shared" si="8"/>
        <v>146214.60999999999</v>
      </c>
      <c r="S106" s="1">
        <f t="shared" si="9"/>
        <v>0</v>
      </c>
      <c r="T106" s="1" t="str">
        <f t="shared" si="10"/>
        <v>18-35</v>
      </c>
      <c r="U106" s="1" t="str">
        <f t="shared" si="11"/>
        <v>Yes</v>
      </c>
    </row>
    <row r="107" spans="1:21">
      <c r="A107" s="1">
        <v>106</v>
      </c>
      <c r="B107" s="1">
        <v>55</v>
      </c>
      <c r="C107" s="1" t="s">
        <v>18</v>
      </c>
      <c r="D107" s="2">
        <v>45484</v>
      </c>
      <c r="E107" s="2">
        <v>45495</v>
      </c>
      <c r="F107" s="1" t="s">
        <v>49</v>
      </c>
      <c r="G107" s="1" t="s">
        <v>22</v>
      </c>
      <c r="H107" s="1" t="s">
        <v>39</v>
      </c>
      <c r="I107" s="1">
        <v>68831.95</v>
      </c>
      <c r="J107" s="1" t="s">
        <v>25</v>
      </c>
      <c r="K107" s="1" t="s">
        <v>42</v>
      </c>
      <c r="N107" s="3" t="str">
        <f>IF(LEFT(LOWER(C107),1)="m","Male",IF(LEFT(LOWER(C107),1)="f","Female","Unknown"))</f>
        <v>Male</v>
      </c>
      <c r="O107" s="4" t="str">
        <f>IF(TRIM(LOWER(F107))="neuro","Neurology",IF(TRIM(LOWER(F107))="Neurology","Neurology",IF(TRIM(LOWER(F107))="general ward","General",IF(TRIM(LOWER(F107))="general","General",IF(TRIM(LOWER(F107))="cardiology","Cardiology",IF(TRIM(LOWER(F107))="Cardiology","Cardiology",IF(TRIM(LOWER(F107))="Peads","Pediatrics",IF(TRIM(LOWER(F107))="Pediatrics","Pediatrics",IF(TRIM(LOWER(F107))="orthopedics","Orthopedics",IF(TRIM(LOWER(F107))="Neurology","Neurology",IF(TRIM(LOWER(F107))="Oncology","Oncology")))))))))))</f>
        <v>Oncology</v>
      </c>
      <c r="P107" s="3" t="str">
        <f t="shared" si="6"/>
        <v>Government</v>
      </c>
      <c r="Q107" s="5">
        <f t="shared" si="7"/>
        <v>11</v>
      </c>
      <c r="R107" s="1">
        <f t="shared" si="8"/>
        <v>68831.95</v>
      </c>
      <c r="S107" s="1">
        <f t="shared" si="9"/>
        <v>0</v>
      </c>
      <c r="T107" s="1" t="str">
        <f t="shared" si="10"/>
        <v>51-65</v>
      </c>
      <c r="U107" s="1" t="str">
        <f t="shared" si="11"/>
        <v>Yes</v>
      </c>
    </row>
    <row r="108" spans="1:21">
      <c r="A108" s="1">
        <v>107</v>
      </c>
      <c r="B108" s="1">
        <v>58</v>
      </c>
      <c r="C108" s="1" t="s">
        <v>26</v>
      </c>
      <c r="D108" s="2">
        <v>45358</v>
      </c>
      <c r="E108" s="2">
        <v>45374</v>
      </c>
      <c r="F108" s="1" t="s">
        <v>45</v>
      </c>
      <c r="G108" s="1" t="s">
        <v>31</v>
      </c>
      <c r="H108" s="1" t="s">
        <v>23</v>
      </c>
      <c r="I108" s="1">
        <v>346124.77</v>
      </c>
      <c r="J108" s="1" t="s">
        <v>24</v>
      </c>
      <c r="K108" s="1" t="s">
        <v>17</v>
      </c>
      <c r="N108" s="3" t="str">
        <f>IF(LEFT(LOWER(C108),1)="m","Male",IF(LEFT(LOWER(C108),1)="f","Female","Unknown"))</f>
        <v>Female</v>
      </c>
      <c r="O108" s="4" t="str">
        <f>IF(TRIM(LOWER(F108))="neuro","Neurology",IF(TRIM(LOWER(F108))="Neurology","Neurology",IF(TRIM(LOWER(F108))="general ward","General",IF(TRIM(LOWER(F108))="general","General",IF(TRIM(LOWER(F108))="cardiology","Cardiology",IF(TRIM(LOWER(F108))="Cardiology","Cardiology",IF(TRIM(LOWER(F108))="Peads","Pediatrics",IF(TRIM(LOWER(F108))="Pediatrics","Pediatrics",IF(TRIM(LOWER(F108))="orthopedics","Orthopedics",IF(TRIM(LOWER(F108))="Neurology","Neurology",IF(TRIM(LOWER(F108))="Oncology","Oncology")))))))))))</f>
        <v>Neurology</v>
      </c>
      <c r="P108" s="3" t="str">
        <f t="shared" si="6"/>
        <v>Private</v>
      </c>
      <c r="Q108" s="5">
        <f t="shared" si="7"/>
        <v>16</v>
      </c>
      <c r="R108" s="1">
        <f t="shared" si="8"/>
        <v>346124.77</v>
      </c>
      <c r="S108" s="1">
        <f t="shared" si="9"/>
        <v>1</v>
      </c>
      <c r="T108" s="1" t="str">
        <f t="shared" si="10"/>
        <v>51-65</v>
      </c>
      <c r="U108" s="1" t="str">
        <f t="shared" si="11"/>
        <v>No</v>
      </c>
    </row>
    <row r="109" spans="1:21">
      <c r="A109" s="1">
        <v>108</v>
      </c>
      <c r="B109" s="1">
        <v>38</v>
      </c>
      <c r="C109" s="1" t="s">
        <v>27</v>
      </c>
      <c r="D109" s="2">
        <v>45478</v>
      </c>
      <c r="E109" s="2">
        <v>45482</v>
      </c>
      <c r="F109" s="1" t="s">
        <v>21</v>
      </c>
      <c r="G109" s="1" t="s">
        <v>33</v>
      </c>
      <c r="H109" s="1" t="s">
        <v>48</v>
      </c>
      <c r="I109" s="1">
        <v>276216.45</v>
      </c>
      <c r="J109" s="1" t="s">
        <v>16</v>
      </c>
      <c r="K109" s="1" t="s">
        <v>16</v>
      </c>
      <c r="N109" s="3" t="str">
        <f>IF(LEFT(LOWER(C109),1)="m","Male",IF(LEFT(LOWER(C109),1)="f","Female","Unknown"))</f>
        <v>Male</v>
      </c>
      <c r="O109" s="4" t="str">
        <f>IF(TRIM(LOWER(F109))="neuro","Neurology",IF(TRIM(LOWER(F109))="Neurology","Neurology",IF(TRIM(LOWER(F109))="general ward","General",IF(TRIM(LOWER(F109))="general","General",IF(TRIM(LOWER(F109))="cardiology","Cardiology",IF(TRIM(LOWER(F109))="Cardiology","Cardiology",IF(TRIM(LOWER(F109))="Peads","Pediatrics",IF(TRIM(LOWER(F109))="Pediatrics","Pediatrics",IF(TRIM(LOWER(F109))="orthopedics","Orthopedics",IF(TRIM(LOWER(F109))="Neurology","Neurology",IF(TRIM(LOWER(F109))="Oncology","Oncology")))))))))))</f>
        <v>General</v>
      </c>
      <c r="P109" s="3" t="str">
        <f t="shared" si="6"/>
        <v>Self</v>
      </c>
      <c r="Q109" s="5">
        <f t="shared" si="7"/>
        <v>4</v>
      </c>
      <c r="R109" s="1">
        <f t="shared" si="8"/>
        <v>276216.45</v>
      </c>
      <c r="S109" s="1">
        <f t="shared" si="9"/>
        <v>1</v>
      </c>
      <c r="T109" s="1" t="str">
        <f t="shared" si="10"/>
        <v>36-50</v>
      </c>
      <c r="U109" s="1" t="str">
        <f t="shared" si="11"/>
        <v>Yes</v>
      </c>
    </row>
    <row r="110" spans="1:21">
      <c r="A110" s="1">
        <v>109</v>
      </c>
      <c r="B110" s="1">
        <v>32</v>
      </c>
      <c r="C110" s="1" t="s">
        <v>26</v>
      </c>
      <c r="D110" s="2">
        <v>45130</v>
      </c>
      <c r="E110" s="2">
        <v>45145</v>
      </c>
      <c r="F110" s="1" t="s">
        <v>49</v>
      </c>
      <c r="G110" s="1" t="s">
        <v>22</v>
      </c>
      <c r="H110" s="1" t="s">
        <v>39</v>
      </c>
      <c r="I110" s="1">
        <v>97888.76</v>
      </c>
      <c r="J110" s="1" t="s">
        <v>42</v>
      </c>
      <c r="K110" s="1" t="s">
        <v>16</v>
      </c>
      <c r="N110" s="3" t="str">
        <f>IF(LEFT(LOWER(C110),1)="m","Male",IF(LEFT(LOWER(C110),1)="f","Female","Unknown"))</f>
        <v>Female</v>
      </c>
      <c r="O110" s="4" t="str">
        <f>IF(TRIM(LOWER(F110))="neuro","Neurology",IF(TRIM(LOWER(F110))="Neurology","Neurology",IF(TRIM(LOWER(F110))="general ward","General",IF(TRIM(LOWER(F110))="general","General",IF(TRIM(LOWER(F110))="cardiology","Cardiology",IF(TRIM(LOWER(F110))="Cardiology","Cardiology",IF(TRIM(LOWER(F110))="Peads","Pediatrics",IF(TRIM(LOWER(F110))="Pediatrics","Pediatrics",IF(TRIM(LOWER(F110))="orthopedics","Orthopedics",IF(TRIM(LOWER(F110))="Neurology","Neurology",IF(TRIM(LOWER(F110))="Oncology","Oncology")))))))))))</f>
        <v>Oncology</v>
      </c>
      <c r="P110" s="3" t="str">
        <f t="shared" si="6"/>
        <v>Government</v>
      </c>
      <c r="Q110" s="5">
        <f t="shared" si="7"/>
        <v>15</v>
      </c>
      <c r="R110" s="1">
        <f t="shared" si="8"/>
        <v>97888.76</v>
      </c>
      <c r="S110" s="1">
        <f t="shared" si="9"/>
        <v>1</v>
      </c>
      <c r="T110" s="1" t="str">
        <f t="shared" si="10"/>
        <v>18-35</v>
      </c>
      <c r="U110" s="1" t="str">
        <f t="shared" si="11"/>
        <v>No</v>
      </c>
    </row>
    <row r="111" spans="1:21">
      <c r="A111" s="1">
        <v>110</v>
      </c>
      <c r="B111" s="1">
        <v>65</v>
      </c>
      <c r="C111" s="1" t="s">
        <v>26</v>
      </c>
      <c r="D111" s="2">
        <v>45332</v>
      </c>
      <c r="E111" s="2">
        <v>45341</v>
      </c>
      <c r="F111" s="1" t="s">
        <v>52</v>
      </c>
      <c r="G111" s="1" t="s">
        <v>41</v>
      </c>
      <c r="H111" s="1" t="s">
        <v>47</v>
      </c>
      <c r="I111" s="1">
        <v>347470.32</v>
      </c>
      <c r="J111" s="1" t="s">
        <v>25</v>
      </c>
      <c r="K111" s="1" t="s">
        <v>38</v>
      </c>
      <c r="N111" s="3" t="str">
        <f>IF(LEFT(LOWER(C111),1)="m","Male",IF(LEFT(LOWER(C111),1)="f","Female","Unknown"))</f>
        <v>Female</v>
      </c>
      <c r="O111" s="4" t="str">
        <f>IF(TRIM(LOWER(F111))="neuro","Neurology",IF(TRIM(LOWER(F111))="Neurology","Neurology",IF(TRIM(LOWER(F111))="general ward","General",IF(TRIM(LOWER(F111))="general","General",IF(TRIM(LOWER(F111))="cardiology","Cardiology",IF(TRIM(LOWER(F111))="Cardiology","Cardiology",IF(TRIM(LOWER(F111))="Peads","Pediatrics",IF(TRIM(LOWER(F111))="Pediatrics","Pediatrics",IF(TRIM(LOWER(F111))="orthopedics","Orthopedics",IF(TRIM(LOWER(F111))="Neurology","Neurology",IF(TRIM(LOWER(F111))="Oncology","Oncology")))))))))))</f>
        <v>Oncology</v>
      </c>
      <c r="P111" s="3" t="str">
        <f t="shared" si="6"/>
        <v>Unknown</v>
      </c>
      <c r="Q111" s="5">
        <f t="shared" si="7"/>
        <v>9</v>
      </c>
      <c r="R111" s="1">
        <f t="shared" si="8"/>
        <v>347470.32</v>
      </c>
      <c r="S111" s="1">
        <f t="shared" si="9"/>
        <v>0</v>
      </c>
      <c r="T111" s="1" t="str">
        <f t="shared" si="10"/>
        <v>51-65</v>
      </c>
      <c r="U111" s="1" t="str">
        <f t="shared" si="11"/>
        <v>Yes</v>
      </c>
    </row>
    <row r="112" spans="1:21">
      <c r="A112" s="1">
        <v>111</v>
      </c>
      <c r="B112" s="1">
        <v>30</v>
      </c>
      <c r="C112" s="1" t="s">
        <v>27</v>
      </c>
      <c r="D112" s="2">
        <v>44964</v>
      </c>
      <c r="E112" s="2">
        <v>44968</v>
      </c>
      <c r="F112" s="1" t="s">
        <v>50</v>
      </c>
      <c r="G112" s="1" t="s">
        <v>33</v>
      </c>
      <c r="H112" s="1" t="s">
        <v>15</v>
      </c>
      <c r="I112" s="1">
        <v>16504.849999999999</v>
      </c>
      <c r="J112" s="1" t="s">
        <v>42</v>
      </c>
      <c r="K112" s="1" t="s">
        <v>25</v>
      </c>
      <c r="N112" s="3" t="str">
        <f>IF(LEFT(LOWER(C112),1)="m","Male",IF(LEFT(LOWER(C112),1)="f","Female","Unknown"))</f>
        <v>Male</v>
      </c>
      <c r="O112" s="4" t="str">
        <f>IF(TRIM(LOWER(F112))="neuro","Neurology",IF(TRIM(LOWER(F112))="Neurology","Neurology",IF(TRIM(LOWER(F112))="general ward","General",IF(TRIM(LOWER(F112))="general","General",IF(TRIM(LOWER(F112))="cardiology","Cardiology",IF(TRIM(LOWER(F112))="Cardiology","Cardiology",IF(TRIM(LOWER(F112))="Peads","Pediatrics",IF(TRIM(LOWER(F112))="Pediatrics","Pediatrics",IF(TRIM(LOWER(F112))="orthopedics","Orthopedics",IF(TRIM(LOWER(F112))="Neurology","Neurology",IF(TRIM(LOWER(F112))="Oncology","Oncology")))))))))))</f>
        <v>Cardiology</v>
      </c>
      <c r="P112" s="3" t="str">
        <f t="shared" si="6"/>
        <v>Self</v>
      </c>
      <c r="Q112" s="5">
        <f t="shared" si="7"/>
        <v>4</v>
      </c>
      <c r="R112" s="1">
        <f t="shared" si="8"/>
        <v>16504.849999999999</v>
      </c>
      <c r="S112" s="1">
        <f t="shared" si="9"/>
        <v>1</v>
      </c>
      <c r="T112" s="1" t="str">
        <f t="shared" si="10"/>
        <v>18-35</v>
      </c>
      <c r="U112" s="1" t="str">
        <f t="shared" si="11"/>
        <v>No</v>
      </c>
    </row>
    <row r="113" spans="1:21">
      <c r="A113" s="1">
        <v>112</v>
      </c>
      <c r="B113" s="1">
        <v>75</v>
      </c>
      <c r="C113" s="1" t="s">
        <v>18</v>
      </c>
      <c r="D113" s="2">
        <v>45121</v>
      </c>
      <c r="E113" s="2">
        <v>45141</v>
      </c>
      <c r="F113" s="1" t="s">
        <v>30</v>
      </c>
      <c r="G113" s="1" t="s">
        <v>22</v>
      </c>
      <c r="H113" s="1" t="s">
        <v>47</v>
      </c>
      <c r="I113" s="1">
        <v>340943.34</v>
      </c>
      <c r="J113" s="1" t="s">
        <v>38</v>
      </c>
      <c r="K113" s="1" t="s">
        <v>42</v>
      </c>
      <c r="N113" s="3" t="str">
        <f>IF(LEFT(LOWER(C113),1)="m","Male",IF(LEFT(LOWER(C113),1)="f","Female","Unknown"))</f>
        <v>Male</v>
      </c>
      <c r="O113" s="4" t="str">
        <f>IF(TRIM(LOWER(F113))="neuro","Neurology",IF(TRIM(LOWER(F113))="Neurology","Neurology",IF(TRIM(LOWER(F113))="general ward","General",IF(TRIM(LOWER(F113))="general","General",IF(TRIM(LOWER(F113))="cardiology","Cardiology",IF(TRIM(LOWER(F113))="Cardiology","Cardiology",IF(TRIM(LOWER(F113))="Peads","Pediatrics",IF(TRIM(LOWER(F113))="Pediatrics","Pediatrics",IF(TRIM(LOWER(F113))="orthopedics","Orthopedics",IF(TRIM(LOWER(F113))="Neurology","Neurology",IF(TRIM(LOWER(F113))="Oncology","Oncology")))))))))))</f>
        <v>Pediatrics</v>
      </c>
      <c r="P113" s="3" t="str">
        <f t="shared" si="6"/>
        <v>Government</v>
      </c>
      <c r="Q113" s="5">
        <f t="shared" si="7"/>
        <v>20</v>
      </c>
      <c r="R113" s="1">
        <f t="shared" si="8"/>
        <v>340943.34</v>
      </c>
      <c r="S113" s="1">
        <f t="shared" si="9"/>
        <v>0</v>
      </c>
      <c r="T113" s="1" t="str">
        <f t="shared" si="10"/>
        <v>66+</v>
      </c>
      <c r="U113" s="1" t="str">
        <f t="shared" si="11"/>
        <v>No</v>
      </c>
    </row>
    <row r="114" spans="1:21">
      <c r="A114" s="1">
        <v>113</v>
      </c>
      <c r="B114" s="1">
        <v>86</v>
      </c>
      <c r="C114" s="1" t="s">
        <v>18</v>
      </c>
      <c r="D114" s="2">
        <v>45544</v>
      </c>
      <c r="E114" s="2">
        <v>45553</v>
      </c>
      <c r="F114" s="1" t="s">
        <v>52</v>
      </c>
      <c r="G114" s="1" t="s">
        <v>22</v>
      </c>
      <c r="H114" s="1" t="s">
        <v>32</v>
      </c>
      <c r="I114" s="1">
        <v>274624.40000000002</v>
      </c>
      <c r="J114" s="1" t="s">
        <v>17</v>
      </c>
      <c r="K114" s="1" t="s">
        <v>17</v>
      </c>
      <c r="N114" s="3" t="str">
        <f>IF(LEFT(LOWER(C114),1)="m","Male",IF(LEFT(LOWER(C114),1)="f","Female","Unknown"))</f>
        <v>Male</v>
      </c>
      <c r="O114" s="4" t="str">
        <f>IF(TRIM(LOWER(F114))="neuro","Neurology",IF(TRIM(LOWER(F114))="Neurology","Neurology",IF(TRIM(LOWER(F114))="general ward","General",IF(TRIM(LOWER(F114))="general","General",IF(TRIM(LOWER(F114))="cardiology","Cardiology",IF(TRIM(LOWER(F114))="Cardiology","Cardiology",IF(TRIM(LOWER(F114))="Peads","Pediatrics",IF(TRIM(LOWER(F114))="Pediatrics","Pediatrics",IF(TRIM(LOWER(F114))="orthopedics","Orthopedics",IF(TRIM(LOWER(F114))="Neurology","Neurology",IF(TRIM(LOWER(F114))="Oncology","Oncology")))))))))))</f>
        <v>Oncology</v>
      </c>
      <c r="P114" s="3" t="str">
        <f t="shared" si="6"/>
        <v>Government</v>
      </c>
      <c r="Q114" s="5">
        <f t="shared" si="7"/>
        <v>9</v>
      </c>
      <c r="R114" s="1">
        <f t="shared" si="8"/>
        <v>274624.40000000002</v>
      </c>
      <c r="S114" s="1">
        <f t="shared" si="9"/>
        <v>1</v>
      </c>
      <c r="T114" s="1" t="str">
        <f t="shared" si="10"/>
        <v>66+</v>
      </c>
      <c r="U114" s="1" t="str">
        <f t="shared" si="11"/>
        <v>Yes</v>
      </c>
    </row>
    <row r="115" spans="1:21">
      <c r="A115" s="1">
        <v>114</v>
      </c>
      <c r="B115" s="1">
        <v>19</v>
      </c>
      <c r="C115" s="1" t="s">
        <v>26</v>
      </c>
      <c r="D115" s="2">
        <v>45149</v>
      </c>
      <c r="E115" s="2">
        <v>45151</v>
      </c>
      <c r="F115" s="1" t="s">
        <v>49</v>
      </c>
      <c r="G115" s="1" t="s">
        <v>14</v>
      </c>
      <c r="H115" s="1" t="s">
        <v>23</v>
      </c>
      <c r="I115" s="1">
        <v>138517.37</v>
      </c>
      <c r="K115" s="1" t="s">
        <v>38</v>
      </c>
      <c r="N115" s="3" t="str">
        <f>IF(LEFT(LOWER(C115),1)="m","Male",IF(LEFT(LOWER(C115),1)="f","Female","Unknown"))</f>
        <v>Female</v>
      </c>
      <c r="O115" s="4" t="str">
        <f>IF(TRIM(LOWER(F115))="neuro","Neurology",IF(TRIM(LOWER(F115))="Neurology","Neurology",IF(TRIM(LOWER(F115))="general ward","General",IF(TRIM(LOWER(F115))="general","General",IF(TRIM(LOWER(F115))="cardiology","Cardiology",IF(TRIM(LOWER(F115))="Cardiology","Cardiology",IF(TRIM(LOWER(F115))="Peads","Pediatrics",IF(TRIM(LOWER(F115))="Pediatrics","Pediatrics",IF(TRIM(LOWER(F115))="orthopedics","Orthopedics",IF(TRIM(LOWER(F115))="Neurology","Neurology",IF(TRIM(LOWER(F115))="Oncology","Oncology")))))))))))</f>
        <v>Oncology</v>
      </c>
      <c r="P115" s="3" t="str">
        <f t="shared" si="6"/>
        <v>Private</v>
      </c>
      <c r="Q115" s="5">
        <f t="shared" si="7"/>
        <v>2</v>
      </c>
      <c r="R115" s="1">
        <f t="shared" si="8"/>
        <v>138517.37</v>
      </c>
      <c r="S115" s="1">
        <f t="shared" si="9"/>
        <v>0</v>
      </c>
      <c r="T115" s="1" t="str">
        <f t="shared" si="10"/>
        <v>18-35</v>
      </c>
      <c r="U115" s="1" t="str">
        <f t="shared" si="11"/>
        <v>Unknown</v>
      </c>
    </row>
    <row r="116" spans="1:21">
      <c r="A116" s="1">
        <v>115</v>
      </c>
      <c r="B116" s="1">
        <v>48</v>
      </c>
      <c r="C116" s="1" t="s">
        <v>34</v>
      </c>
      <c r="D116" s="2">
        <v>44938</v>
      </c>
      <c r="E116" s="2">
        <v>44949</v>
      </c>
      <c r="F116" s="1" t="s">
        <v>49</v>
      </c>
      <c r="G116" s="1" t="s">
        <v>14</v>
      </c>
      <c r="H116" s="1" t="s">
        <v>47</v>
      </c>
      <c r="I116" s="1">
        <v>152013.29</v>
      </c>
      <c r="J116" s="1" t="s">
        <v>42</v>
      </c>
      <c r="K116" s="1" t="s">
        <v>25</v>
      </c>
      <c r="N116" s="3" t="str">
        <f>IF(LEFT(LOWER(C116),1)="m","Male",IF(LEFT(LOWER(C116),1)="f","Female","Unknown"))</f>
        <v>Male</v>
      </c>
      <c r="O116" s="4" t="str">
        <f>IF(TRIM(LOWER(F116))="neuro","Neurology",IF(TRIM(LOWER(F116))="Neurology","Neurology",IF(TRIM(LOWER(F116))="general ward","General",IF(TRIM(LOWER(F116))="general","General",IF(TRIM(LOWER(F116))="cardiology","Cardiology",IF(TRIM(LOWER(F116))="Cardiology","Cardiology",IF(TRIM(LOWER(F116))="Peads","Pediatrics",IF(TRIM(LOWER(F116))="Pediatrics","Pediatrics",IF(TRIM(LOWER(F116))="orthopedics","Orthopedics",IF(TRIM(LOWER(F116))="Neurology","Neurology",IF(TRIM(LOWER(F116))="Oncology","Oncology")))))))))))</f>
        <v>Oncology</v>
      </c>
      <c r="P116" s="3" t="str">
        <f t="shared" si="6"/>
        <v>Private</v>
      </c>
      <c r="Q116" s="5">
        <f t="shared" si="7"/>
        <v>11</v>
      </c>
      <c r="R116" s="1">
        <f t="shared" si="8"/>
        <v>152013.29</v>
      </c>
      <c r="S116" s="1">
        <f t="shared" si="9"/>
        <v>1</v>
      </c>
      <c r="T116" s="1" t="str">
        <f t="shared" si="10"/>
        <v>36-50</v>
      </c>
      <c r="U116" s="1" t="str">
        <f t="shared" si="11"/>
        <v>No</v>
      </c>
    </row>
    <row r="117" spans="1:21">
      <c r="A117" s="1">
        <v>116</v>
      </c>
      <c r="B117" s="1">
        <v>13</v>
      </c>
      <c r="C117" s="1" t="s">
        <v>44</v>
      </c>
      <c r="D117" s="2">
        <v>45488</v>
      </c>
      <c r="E117" s="2">
        <v>45504</v>
      </c>
      <c r="F117" s="1" t="s">
        <v>13</v>
      </c>
      <c r="G117" s="1" t="s">
        <v>36</v>
      </c>
      <c r="H117" s="1" t="s">
        <v>39</v>
      </c>
      <c r="I117" s="1">
        <v>36195.81</v>
      </c>
      <c r="J117" s="1" t="s">
        <v>17</v>
      </c>
      <c r="K117" s="1" t="s">
        <v>17</v>
      </c>
      <c r="N117" s="3" t="str">
        <f>IF(LEFT(LOWER(C117),1)="m","Male",IF(LEFT(LOWER(C117),1)="f","Female","Unknown"))</f>
        <v>Female</v>
      </c>
      <c r="O117" s="4" t="str">
        <f>IF(TRIM(LOWER(F117))="neuro","Neurology",IF(TRIM(LOWER(F117))="Neurology","Neurology",IF(TRIM(LOWER(F117))="general ward","General",IF(TRIM(LOWER(F117))="general","General",IF(TRIM(LOWER(F117))="cardiology","Cardiology",IF(TRIM(LOWER(F117))="Cardiology","Cardiology",IF(TRIM(LOWER(F117))="Peads","Pediatrics",IF(TRIM(LOWER(F117))="Pediatrics","Pediatrics",IF(TRIM(LOWER(F117))="orthopedics","Orthopedics",IF(TRIM(LOWER(F117))="Neurology","Neurology",IF(TRIM(LOWER(F117))="Oncology","Oncology")))))))))))</f>
        <v>Neurology</v>
      </c>
      <c r="P117" s="3" t="str">
        <f t="shared" si="6"/>
        <v>Government</v>
      </c>
      <c r="Q117" s="5">
        <f t="shared" si="7"/>
        <v>16</v>
      </c>
      <c r="R117" s="1">
        <f t="shared" si="8"/>
        <v>36195.81</v>
      </c>
      <c r="S117" s="1">
        <f t="shared" si="9"/>
        <v>1</v>
      </c>
      <c r="T117" s="1" t="str">
        <f t="shared" si="10"/>
        <v>0-17</v>
      </c>
      <c r="U117" s="1" t="str">
        <f t="shared" si="11"/>
        <v>Yes</v>
      </c>
    </row>
    <row r="118" spans="1:21">
      <c r="A118" s="1">
        <v>117</v>
      </c>
      <c r="B118" s="1">
        <v>35</v>
      </c>
      <c r="C118" s="1" t="s">
        <v>27</v>
      </c>
      <c r="D118" s="2">
        <v>45595</v>
      </c>
      <c r="E118" s="2">
        <v>45601</v>
      </c>
      <c r="F118" s="1" t="s">
        <v>52</v>
      </c>
      <c r="G118" s="1" t="s">
        <v>33</v>
      </c>
      <c r="H118" s="1" t="s">
        <v>48</v>
      </c>
      <c r="I118" s="1">
        <v>148253.66</v>
      </c>
      <c r="J118" s="1" t="s">
        <v>24</v>
      </c>
      <c r="K118" s="1" t="s">
        <v>25</v>
      </c>
      <c r="N118" s="3" t="str">
        <f>IF(LEFT(LOWER(C118),1)="m","Male",IF(LEFT(LOWER(C118),1)="f","Female","Unknown"))</f>
        <v>Male</v>
      </c>
      <c r="O118" s="4" t="str">
        <f>IF(TRIM(LOWER(F118))="neuro","Neurology",IF(TRIM(LOWER(F118))="Neurology","Neurology",IF(TRIM(LOWER(F118))="general ward","General",IF(TRIM(LOWER(F118))="general","General",IF(TRIM(LOWER(F118))="cardiology","Cardiology",IF(TRIM(LOWER(F118))="Cardiology","Cardiology",IF(TRIM(LOWER(F118))="Peads","Pediatrics",IF(TRIM(LOWER(F118))="Pediatrics","Pediatrics",IF(TRIM(LOWER(F118))="orthopedics","Orthopedics",IF(TRIM(LOWER(F118))="Neurology","Neurology",IF(TRIM(LOWER(F118))="Oncology","Oncology")))))))))))</f>
        <v>Oncology</v>
      </c>
      <c r="P118" s="3" t="str">
        <f t="shared" si="6"/>
        <v>Self</v>
      </c>
      <c r="Q118" s="5">
        <f t="shared" si="7"/>
        <v>6</v>
      </c>
      <c r="R118" s="1">
        <f t="shared" si="8"/>
        <v>148253.66</v>
      </c>
      <c r="S118" s="1">
        <f t="shared" si="9"/>
        <v>1</v>
      </c>
      <c r="T118" s="1" t="str">
        <f t="shared" si="10"/>
        <v>18-35</v>
      </c>
      <c r="U118" s="1" t="str">
        <f t="shared" si="11"/>
        <v>No</v>
      </c>
    </row>
    <row r="119" spans="1:21">
      <c r="A119" s="1">
        <v>118</v>
      </c>
      <c r="B119" s="1">
        <v>3</v>
      </c>
      <c r="C119" s="1" t="s">
        <v>44</v>
      </c>
      <c r="D119" s="2">
        <v>45507</v>
      </c>
      <c r="E119" s="2">
        <v>45519</v>
      </c>
      <c r="F119" s="1" t="s">
        <v>19</v>
      </c>
      <c r="G119" s="1" t="s">
        <v>31</v>
      </c>
      <c r="H119" s="1" t="s">
        <v>23</v>
      </c>
      <c r="I119" s="1">
        <v>153716.81</v>
      </c>
      <c r="J119" s="1" t="s">
        <v>17</v>
      </c>
      <c r="K119" s="1" t="s">
        <v>20</v>
      </c>
      <c r="N119" s="3" t="str">
        <f>IF(LEFT(LOWER(C119),1)="m","Male",IF(LEFT(LOWER(C119),1)="f","Female","Unknown"))</f>
        <v>Female</v>
      </c>
      <c r="O119" s="4" t="str">
        <f>IF(TRIM(LOWER(F119))="neuro","Neurology",IF(TRIM(LOWER(F119))="Neurology","Neurology",IF(TRIM(LOWER(F119))="general ward","General",IF(TRIM(LOWER(F119))="general","General",IF(TRIM(LOWER(F119))="cardiology","Cardiology",IF(TRIM(LOWER(F119))="Cardiology","Cardiology",IF(TRIM(LOWER(F119))="Peads","Pediatrics",IF(TRIM(LOWER(F119))="Pediatrics","Pediatrics",IF(TRIM(LOWER(F119))="orthopedics","Orthopedics",IF(TRIM(LOWER(F119))="Neurology","Neurology",IF(TRIM(LOWER(F119))="Oncology","Oncology")))))))))))</f>
        <v>General</v>
      </c>
      <c r="P119" s="3" t="str">
        <f t="shared" si="6"/>
        <v>Private</v>
      </c>
      <c r="Q119" s="5">
        <f t="shared" si="7"/>
        <v>12</v>
      </c>
      <c r="R119" s="1">
        <f t="shared" si="8"/>
        <v>153716.81</v>
      </c>
      <c r="S119" s="1">
        <f t="shared" si="9"/>
        <v>0</v>
      </c>
      <c r="T119" s="1" t="str">
        <f t="shared" si="10"/>
        <v>0-17</v>
      </c>
      <c r="U119" s="1" t="str">
        <f t="shared" si="11"/>
        <v>Yes</v>
      </c>
    </row>
    <row r="120" spans="1:21">
      <c r="A120" s="1">
        <v>119</v>
      </c>
      <c r="B120" s="1">
        <v>55</v>
      </c>
      <c r="C120" s="1" t="s">
        <v>12</v>
      </c>
      <c r="D120" s="2">
        <v>44933</v>
      </c>
      <c r="E120" s="2">
        <v>44947</v>
      </c>
      <c r="F120" s="1" t="s">
        <v>28</v>
      </c>
      <c r="G120" s="1" t="s">
        <v>31</v>
      </c>
      <c r="H120" s="1" t="s">
        <v>47</v>
      </c>
      <c r="I120" s="1">
        <v>317046.24</v>
      </c>
      <c r="K120" s="1" t="s">
        <v>16</v>
      </c>
      <c r="N120" s="3" t="str">
        <f>IF(LEFT(LOWER(C120),1)="m","Male",IF(LEFT(LOWER(C120),1)="f","Female","Unknown"))</f>
        <v>Unknown</v>
      </c>
      <c r="O120" s="4" t="str">
        <f>IF(TRIM(LOWER(F120))="neuro","Neurology",IF(TRIM(LOWER(F120))="Neurology","Neurology",IF(TRIM(LOWER(F120))="general ward","General",IF(TRIM(LOWER(F120))="general","General",IF(TRIM(LOWER(F120))="cardiology","Cardiology",IF(TRIM(LOWER(F120))="Cardiology","Cardiology",IF(TRIM(LOWER(F120))="Peads","Pediatrics",IF(TRIM(LOWER(F120))="Pediatrics","Pediatrics",IF(TRIM(LOWER(F120))="orthopedics","Orthopedics",IF(TRIM(LOWER(F120))="Neurology","Neurology",IF(TRIM(LOWER(F120))="Oncology","Oncology")))))))))))</f>
        <v>Orthopedics</v>
      </c>
      <c r="P120" s="3" t="str">
        <f t="shared" si="6"/>
        <v>Private</v>
      </c>
      <c r="Q120" s="5">
        <f t="shared" si="7"/>
        <v>14</v>
      </c>
      <c r="R120" s="1">
        <f t="shared" si="8"/>
        <v>317046.24</v>
      </c>
      <c r="S120" s="1">
        <f t="shared" si="9"/>
        <v>1</v>
      </c>
      <c r="T120" s="1" t="str">
        <f t="shared" si="10"/>
        <v>51-65</v>
      </c>
      <c r="U120" s="1" t="str">
        <f t="shared" si="11"/>
        <v>Unknown</v>
      </c>
    </row>
    <row r="121" spans="1:21">
      <c r="A121" s="1">
        <v>120</v>
      </c>
      <c r="B121" s="1">
        <v>71</v>
      </c>
      <c r="C121" s="1" t="s">
        <v>44</v>
      </c>
      <c r="D121" s="2">
        <v>45093</v>
      </c>
      <c r="E121" s="2">
        <v>45098</v>
      </c>
      <c r="F121" s="1" t="s">
        <v>35</v>
      </c>
      <c r="G121" s="1" t="s">
        <v>14</v>
      </c>
      <c r="H121" s="1" t="s">
        <v>32</v>
      </c>
      <c r="I121" s="1">
        <v>19969.52</v>
      </c>
      <c r="K121" s="1" t="s">
        <v>17</v>
      </c>
      <c r="N121" s="3" t="str">
        <f>IF(LEFT(LOWER(C121),1)="m","Male",IF(LEFT(LOWER(C121),1)="f","Female","Unknown"))</f>
        <v>Female</v>
      </c>
      <c r="O121" s="4" t="str">
        <f>IF(TRIM(LOWER(F121))="neuro","Neurology",IF(TRIM(LOWER(F121))="Neurology","Neurology",IF(TRIM(LOWER(F121))="general ward","General",IF(TRIM(LOWER(F121))="general","General",IF(TRIM(LOWER(F121))="cardiology","Cardiology",IF(TRIM(LOWER(F121))="Cardiology","Cardiology",IF(TRIM(LOWER(F121))="Peads","Pediatrics",IF(TRIM(LOWER(F121))="Pediatrics","Pediatrics",IF(TRIM(LOWER(F121))="orthopedics","Orthopedics",IF(TRIM(LOWER(F121))="Neurology","Neurology",IF(TRIM(LOWER(F121))="Oncology","Oncology")))))))))))</f>
        <v>Cardiology</v>
      </c>
      <c r="P121" s="3" t="str">
        <f t="shared" si="6"/>
        <v>Private</v>
      </c>
      <c r="Q121" s="5">
        <f t="shared" si="7"/>
        <v>5</v>
      </c>
      <c r="R121" s="1">
        <f t="shared" si="8"/>
        <v>19969.52</v>
      </c>
      <c r="S121" s="1">
        <f t="shared" si="9"/>
        <v>1</v>
      </c>
      <c r="T121" s="1" t="str">
        <f t="shared" si="10"/>
        <v>66+</v>
      </c>
      <c r="U121" s="1" t="str">
        <f t="shared" si="11"/>
        <v>Unknown</v>
      </c>
    </row>
    <row r="122" spans="1:21">
      <c r="A122" s="1">
        <v>121</v>
      </c>
      <c r="B122" s="1">
        <v>37</v>
      </c>
      <c r="C122" s="1" t="s">
        <v>34</v>
      </c>
      <c r="D122" s="2">
        <v>45443</v>
      </c>
      <c r="E122" s="2">
        <v>45449</v>
      </c>
      <c r="F122" s="1" t="s">
        <v>45</v>
      </c>
      <c r="G122" s="1" t="s">
        <v>14</v>
      </c>
      <c r="H122" s="1" t="s">
        <v>47</v>
      </c>
      <c r="I122" s="1">
        <v>63872.09</v>
      </c>
      <c r="J122" s="1" t="s">
        <v>25</v>
      </c>
      <c r="K122" s="1" t="s">
        <v>20</v>
      </c>
      <c r="N122" s="3" t="str">
        <f>IF(LEFT(LOWER(C122),1)="m","Male",IF(LEFT(LOWER(C122),1)="f","Female","Unknown"))</f>
        <v>Male</v>
      </c>
      <c r="O122" s="4" t="str">
        <f>IF(TRIM(LOWER(F122))="neuro","Neurology",IF(TRIM(LOWER(F122))="Neurology","Neurology",IF(TRIM(LOWER(F122))="general ward","General",IF(TRIM(LOWER(F122))="general","General",IF(TRIM(LOWER(F122))="cardiology","Cardiology",IF(TRIM(LOWER(F122))="Cardiology","Cardiology",IF(TRIM(LOWER(F122))="Peads","Pediatrics",IF(TRIM(LOWER(F122))="Pediatrics","Pediatrics",IF(TRIM(LOWER(F122))="orthopedics","Orthopedics",IF(TRIM(LOWER(F122))="Neurology","Neurology",IF(TRIM(LOWER(F122))="Oncology","Oncology")))))))))))</f>
        <v>Neurology</v>
      </c>
      <c r="P122" s="3" t="str">
        <f t="shared" si="6"/>
        <v>Private</v>
      </c>
      <c r="Q122" s="5">
        <f t="shared" si="7"/>
        <v>6</v>
      </c>
      <c r="R122" s="1">
        <f t="shared" si="8"/>
        <v>63872.09</v>
      </c>
      <c r="S122" s="1">
        <f t="shared" si="9"/>
        <v>0</v>
      </c>
      <c r="T122" s="1" t="str">
        <f t="shared" si="10"/>
        <v>36-50</v>
      </c>
      <c r="U122" s="1" t="str">
        <f t="shared" si="11"/>
        <v>Yes</v>
      </c>
    </row>
    <row r="123" spans="1:21">
      <c r="A123" s="1">
        <v>122</v>
      </c>
      <c r="B123" s="1">
        <v>6</v>
      </c>
      <c r="C123" s="1" t="s">
        <v>27</v>
      </c>
      <c r="D123" s="2">
        <v>45129</v>
      </c>
      <c r="E123" s="2">
        <v>45139</v>
      </c>
      <c r="F123" s="1" t="s">
        <v>50</v>
      </c>
      <c r="G123" s="1" t="s">
        <v>22</v>
      </c>
      <c r="H123" s="1" t="s">
        <v>39</v>
      </c>
      <c r="I123" s="1">
        <v>57427.87</v>
      </c>
      <c r="J123" s="1" t="s">
        <v>17</v>
      </c>
      <c r="K123" s="1" t="s">
        <v>20</v>
      </c>
      <c r="N123" s="3" t="str">
        <f>IF(LEFT(LOWER(C123),1)="m","Male",IF(LEFT(LOWER(C123),1)="f","Female","Unknown"))</f>
        <v>Male</v>
      </c>
      <c r="O123" s="4" t="str">
        <f>IF(TRIM(LOWER(F123))="neuro","Neurology",IF(TRIM(LOWER(F123))="Neurology","Neurology",IF(TRIM(LOWER(F123))="general ward","General",IF(TRIM(LOWER(F123))="general","General",IF(TRIM(LOWER(F123))="cardiology","Cardiology",IF(TRIM(LOWER(F123))="Cardiology","Cardiology",IF(TRIM(LOWER(F123))="Peads","Pediatrics",IF(TRIM(LOWER(F123))="Pediatrics","Pediatrics",IF(TRIM(LOWER(F123))="orthopedics","Orthopedics",IF(TRIM(LOWER(F123))="Neurology","Neurology",IF(TRIM(LOWER(F123))="Oncology","Oncology")))))))))))</f>
        <v>Cardiology</v>
      </c>
      <c r="P123" s="3" t="str">
        <f t="shared" si="6"/>
        <v>Government</v>
      </c>
      <c r="Q123" s="5">
        <f t="shared" si="7"/>
        <v>10</v>
      </c>
      <c r="R123" s="1">
        <f t="shared" si="8"/>
        <v>57427.87</v>
      </c>
      <c r="S123" s="1">
        <f t="shared" si="9"/>
        <v>0</v>
      </c>
      <c r="T123" s="1" t="str">
        <f t="shared" si="10"/>
        <v>0-17</v>
      </c>
      <c r="U123" s="1" t="str">
        <f t="shared" si="11"/>
        <v>Yes</v>
      </c>
    </row>
    <row r="124" spans="1:21">
      <c r="A124" s="1">
        <v>123</v>
      </c>
      <c r="B124" s="1">
        <v>21</v>
      </c>
      <c r="C124" s="1" t="s">
        <v>34</v>
      </c>
      <c r="D124" s="2">
        <v>45656</v>
      </c>
      <c r="E124" s="2">
        <v>45676</v>
      </c>
      <c r="F124" s="1" t="s">
        <v>35</v>
      </c>
      <c r="G124" s="1" t="s">
        <v>22</v>
      </c>
      <c r="H124" s="1" t="s">
        <v>47</v>
      </c>
      <c r="I124" s="1">
        <v>245552.55</v>
      </c>
      <c r="J124" s="1" t="s">
        <v>38</v>
      </c>
      <c r="K124" s="1" t="s">
        <v>42</v>
      </c>
      <c r="N124" s="3" t="str">
        <f>IF(LEFT(LOWER(C124),1)="m","Male",IF(LEFT(LOWER(C124),1)="f","Female","Unknown"))</f>
        <v>Male</v>
      </c>
      <c r="O124" s="4" t="str">
        <f>IF(TRIM(LOWER(F124))="neuro","Neurology",IF(TRIM(LOWER(F124))="Neurology","Neurology",IF(TRIM(LOWER(F124))="general ward","General",IF(TRIM(LOWER(F124))="general","General",IF(TRIM(LOWER(F124))="cardiology","Cardiology",IF(TRIM(LOWER(F124))="Cardiology","Cardiology",IF(TRIM(LOWER(F124))="Peads","Pediatrics",IF(TRIM(LOWER(F124))="Pediatrics","Pediatrics",IF(TRIM(LOWER(F124))="orthopedics","Orthopedics",IF(TRIM(LOWER(F124))="Neurology","Neurology",IF(TRIM(LOWER(F124))="Oncology","Oncology")))))))))))</f>
        <v>Cardiology</v>
      </c>
      <c r="P124" s="3" t="str">
        <f t="shared" si="6"/>
        <v>Government</v>
      </c>
      <c r="Q124" s="5">
        <f t="shared" si="7"/>
        <v>20</v>
      </c>
      <c r="R124" s="1">
        <f t="shared" si="8"/>
        <v>245552.55</v>
      </c>
      <c r="S124" s="1">
        <f t="shared" si="9"/>
        <v>0</v>
      </c>
      <c r="T124" s="1" t="str">
        <f t="shared" si="10"/>
        <v>18-35</v>
      </c>
      <c r="U124" s="1" t="str">
        <f t="shared" si="11"/>
        <v>No</v>
      </c>
    </row>
    <row r="125" spans="1:21">
      <c r="A125" s="1">
        <v>124</v>
      </c>
      <c r="B125" s="1">
        <v>52</v>
      </c>
      <c r="C125" s="1" t="s">
        <v>26</v>
      </c>
      <c r="D125" s="2">
        <v>45114</v>
      </c>
      <c r="E125" s="2">
        <v>45133</v>
      </c>
      <c r="F125" s="1" t="s">
        <v>35</v>
      </c>
      <c r="G125" s="1" t="s">
        <v>33</v>
      </c>
      <c r="H125" s="1" t="s">
        <v>23</v>
      </c>
      <c r="I125" s="1">
        <v>88075.85</v>
      </c>
      <c r="J125" s="1" t="s">
        <v>25</v>
      </c>
      <c r="K125" s="1" t="s">
        <v>42</v>
      </c>
      <c r="N125" s="3" t="str">
        <f>IF(LEFT(LOWER(C125),1)="m","Male",IF(LEFT(LOWER(C125),1)="f","Female","Unknown"))</f>
        <v>Female</v>
      </c>
      <c r="O125" s="4" t="str">
        <f>IF(TRIM(LOWER(F125))="neuro","Neurology",IF(TRIM(LOWER(F125))="Neurology","Neurology",IF(TRIM(LOWER(F125))="general ward","General",IF(TRIM(LOWER(F125))="general","General",IF(TRIM(LOWER(F125))="cardiology","Cardiology",IF(TRIM(LOWER(F125))="Cardiology","Cardiology",IF(TRIM(LOWER(F125))="Peads","Pediatrics",IF(TRIM(LOWER(F125))="Pediatrics","Pediatrics",IF(TRIM(LOWER(F125))="orthopedics","Orthopedics",IF(TRIM(LOWER(F125))="Neurology","Neurology",IF(TRIM(LOWER(F125))="Oncology","Oncology")))))))))))</f>
        <v>Cardiology</v>
      </c>
      <c r="P125" s="3" t="str">
        <f t="shared" si="6"/>
        <v>Self</v>
      </c>
      <c r="Q125" s="5">
        <f t="shared" si="7"/>
        <v>19</v>
      </c>
      <c r="R125" s="1">
        <f t="shared" si="8"/>
        <v>88075.85</v>
      </c>
      <c r="S125" s="1">
        <f t="shared" si="9"/>
        <v>0</v>
      </c>
      <c r="T125" s="1" t="str">
        <f t="shared" si="10"/>
        <v>51-65</v>
      </c>
      <c r="U125" s="1" t="str">
        <f t="shared" si="11"/>
        <v>Yes</v>
      </c>
    </row>
    <row r="126" spans="1:21">
      <c r="A126" s="1">
        <v>125</v>
      </c>
      <c r="B126" s="1">
        <v>87</v>
      </c>
      <c r="C126" s="1" t="s">
        <v>44</v>
      </c>
      <c r="D126" s="2">
        <v>45124</v>
      </c>
      <c r="E126" s="2">
        <v>45126</v>
      </c>
      <c r="F126" s="1" t="s">
        <v>30</v>
      </c>
      <c r="G126" s="1" t="s">
        <v>14</v>
      </c>
      <c r="H126" s="1" t="s">
        <v>47</v>
      </c>
      <c r="I126" s="1">
        <v>311093.94</v>
      </c>
      <c r="J126" s="1" t="s">
        <v>24</v>
      </c>
      <c r="K126" s="1" t="s">
        <v>17</v>
      </c>
      <c r="N126" s="3" t="str">
        <f>IF(LEFT(LOWER(C126),1)="m","Male",IF(LEFT(LOWER(C126),1)="f","Female","Unknown"))</f>
        <v>Female</v>
      </c>
      <c r="O126" s="4" t="str">
        <f>IF(TRIM(LOWER(F126))="neuro","Neurology",IF(TRIM(LOWER(F126))="Neurology","Neurology",IF(TRIM(LOWER(F126))="general ward","General",IF(TRIM(LOWER(F126))="general","General",IF(TRIM(LOWER(F126))="cardiology","Cardiology",IF(TRIM(LOWER(F126))="Cardiology","Cardiology",IF(TRIM(LOWER(F126))="Peads","Pediatrics",IF(TRIM(LOWER(F126))="Pediatrics","Pediatrics",IF(TRIM(LOWER(F126))="orthopedics","Orthopedics",IF(TRIM(LOWER(F126))="Neurology","Neurology",IF(TRIM(LOWER(F126))="Oncology","Oncology")))))))))))</f>
        <v>Pediatrics</v>
      </c>
      <c r="P126" s="3" t="str">
        <f t="shared" si="6"/>
        <v>Private</v>
      </c>
      <c r="Q126" s="5">
        <f t="shared" si="7"/>
        <v>2</v>
      </c>
      <c r="R126" s="1">
        <f t="shared" si="8"/>
        <v>311093.94</v>
      </c>
      <c r="S126" s="1">
        <f t="shared" si="9"/>
        <v>1</v>
      </c>
      <c r="T126" s="1" t="str">
        <f t="shared" si="10"/>
        <v>66+</v>
      </c>
      <c r="U126" s="1" t="str">
        <f t="shared" si="11"/>
        <v>No</v>
      </c>
    </row>
    <row r="127" spans="1:21">
      <c r="A127" s="1">
        <v>126</v>
      </c>
      <c r="C127" s="1" t="s">
        <v>26</v>
      </c>
      <c r="D127" s="2">
        <v>45490</v>
      </c>
      <c r="E127" s="2">
        <v>45500</v>
      </c>
      <c r="F127" s="1" t="s">
        <v>35</v>
      </c>
      <c r="G127" s="1" t="s">
        <v>31</v>
      </c>
      <c r="H127" s="1" t="s">
        <v>47</v>
      </c>
      <c r="I127" s="1">
        <v>232424.33</v>
      </c>
      <c r="J127" s="1" t="s">
        <v>17</v>
      </c>
      <c r="K127" s="1" t="s">
        <v>16</v>
      </c>
      <c r="N127" s="3" t="str">
        <f>IF(LEFT(LOWER(C127),1)="m","Male",IF(LEFT(LOWER(C127),1)="f","Female","Unknown"))</f>
        <v>Female</v>
      </c>
      <c r="O127" s="4" t="str">
        <f>IF(TRIM(LOWER(F127))="neuro","Neurology",IF(TRIM(LOWER(F127))="Neurology","Neurology",IF(TRIM(LOWER(F127))="general ward","General",IF(TRIM(LOWER(F127))="general","General",IF(TRIM(LOWER(F127))="cardiology","Cardiology",IF(TRIM(LOWER(F127))="Cardiology","Cardiology",IF(TRIM(LOWER(F127))="Peads","Pediatrics",IF(TRIM(LOWER(F127))="Pediatrics","Pediatrics",IF(TRIM(LOWER(F127))="orthopedics","Orthopedics",IF(TRIM(LOWER(F127))="Neurology","Neurology",IF(TRIM(LOWER(F127))="Oncology","Oncology")))))))))))</f>
        <v>Cardiology</v>
      </c>
      <c r="P127" s="3" t="str">
        <f t="shared" si="6"/>
        <v>Private</v>
      </c>
      <c r="Q127" s="5">
        <f t="shared" si="7"/>
        <v>10</v>
      </c>
      <c r="R127" s="1">
        <f t="shared" si="8"/>
        <v>232424.33</v>
      </c>
      <c r="S127" s="1">
        <f t="shared" si="9"/>
        <v>1</v>
      </c>
      <c r="T127" s="1" t="str">
        <f t="shared" si="10"/>
        <v>0-17</v>
      </c>
      <c r="U127" s="1" t="str">
        <f t="shared" si="11"/>
        <v>Yes</v>
      </c>
    </row>
    <row r="128" spans="1:21">
      <c r="A128" s="1">
        <v>127</v>
      </c>
      <c r="C128" s="1" t="s">
        <v>29</v>
      </c>
      <c r="D128" s="2">
        <v>45442</v>
      </c>
      <c r="E128" s="2">
        <v>45457</v>
      </c>
      <c r="F128" s="1" t="s">
        <v>43</v>
      </c>
      <c r="G128" s="1" t="s">
        <v>36</v>
      </c>
      <c r="H128" s="1" t="s">
        <v>47</v>
      </c>
      <c r="I128" s="1">
        <v>74885.91</v>
      </c>
      <c r="J128" s="1" t="s">
        <v>24</v>
      </c>
      <c r="K128" s="1" t="s">
        <v>17</v>
      </c>
      <c r="N128" s="3" t="str">
        <f>IF(LEFT(LOWER(C128),1)="m","Male",IF(LEFT(LOWER(C128),1)="f","Female","Unknown"))</f>
        <v>Female</v>
      </c>
      <c r="O128" s="4" t="str">
        <f>IF(TRIM(LOWER(F128))="neuro","Neurology",IF(TRIM(LOWER(F128))="Neurology","Neurology",IF(TRIM(LOWER(F128))="general ward","General",IF(TRIM(LOWER(F128))="general","General",IF(TRIM(LOWER(F128))="cardiology","Cardiology",IF(TRIM(LOWER(F128))="Cardiology","Cardiology",IF(TRIM(LOWER(F128))="Peads","Pediatrics",IF(TRIM(LOWER(F128))="Pediatrics","Pediatrics",IF(TRIM(LOWER(F128))="orthopedics","Orthopedics",IF(TRIM(LOWER(F128))="Neurology","Neurology",IF(TRIM(LOWER(F128))="Oncology","Oncology")))))))))))</f>
        <v>Orthopedics</v>
      </c>
      <c r="P128" s="3" t="str">
        <f t="shared" si="6"/>
        <v>Government</v>
      </c>
      <c r="Q128" s="5">
        <f t="shared" si="7"/>
        <v>15</v>
      </c>
      <c r="R128" s="1">
        <f t="shared" si="8"/>
        <v>74885.91</v>
      </c>
      <c r="S128" s="1">
        <f t="shared" si="9"/>
        <v>1</v>
      </c>
      <c r="T128" s="1" t="str">
        <f t="shared" si="10"/>
        <v>0-17</v>
      </c>
      <c r="U128" s="1" t="str">
        <f t="shared" si="11"/>
        <v>No</v>
      </c>
    </row>
    <row r="129" spans="1:21">
      <c r="A129" s="1">
        <v>128</v>
      </c>
      <c r="B129" s="1">
        <v>9</v>
      </c>
      <c r="C129" s="1" t="s">
        <v>27</v>
      </c>
      <c r="D129" s="2">
        <v>45110</v>
      </c>
      <c r="E129" s="2">
        <v>45126</v>
      </c>
      <c r="F129" s="1" t="s">
        <v>35</v>
      </c>
      <c r="G129" s="1" t="s">
        <v>33</v>
      </c>
      <c r="H129" s="1" t="s">
        <v>37</v>
      </c>
      <c r="I129" s="1">
        <v>149114.69</v>
      </c>
      <c r="J129" s="1" t="s">
        <v>25</v>
      </c>
      <c r="K129" s="1" t="s">
        <v>20</v>
      </c>
      <c r="N129" s="3" t="str">
        <f>IF(LEFT(LOWER(C129),1)="m","Male",IF(LEFT(LOWER(C129),1)="f","Female","Unknown"))</f>
        <v>Male</v>
      </c>
      <c r="O129" s="4" t="str">
        <f>IF(TRIM(LOWER(F129))="neuro","Neurology",IF(TRIM(LOWER(F129))="Neurology","Neurology",IF(TRIM(LOWER(F129))="general ward","General",IF(TRIM(LOWER(F129))="general","General",IF(TRIM(LOWER(F129))="cardiology","Cardiology",IF(TRIM(LOWER(F129))="Cardiology","Cardiology",IF(TRIM(LOWER(F129))="Peads","Pediatrics",IF(TRIM(LOWER(F129))="Pediatrics","Pediatrics",IF(TRIM(LOWER(F129))="orthopedics","Orthopedics",IF(TRIM(LOWER(F129))="Neurology","Neurology",IF(TRIM(LOWER(F129))="Oncology","Oncology")))))))))))</f>
        <v>Cardiology</v>
      </c>
      <c r="P129" s="3" t="str">
        <f t="shared" si="6"/>
        <v>Self</v>
      </c>
      <c r="Q129" s="5">
        <f t="shared" si="7"/>
        <v>16</v>
      </c>
      <c r="R129" s="1">
        <f t="shared" si="8"/>
        <v>149114.69</v>
      </c>
      <c r="S129" s="1">
        <f t="shared" si="9"/>
        <v>0</v>
      </c>
      <c r="T129" s="1" t="str">
        <f t="shared" si="10"/>
        <v>0-17</v>
      </c>
      <c r="U129" s="1" t="str">
        <f t="shared" si="11"/>
        <v>Yes</v>
      </c>
    </row>
    <row r="130" spans="1:21">
      <c r="A130" s="1">
        <v>129</v>
      </c>
      <c r="B130" s="1">
        <v>17</v>
      </c>
      <c r="C130" s="1" t="s">
        <v>44</v>
      </c>
      <c r="D130" s="2">
        <v>45449</v>
      </c>
      <c r="E130" s="2">
        <v>45451</v>
      </c>
      <c r="F130" s="1" t="s">
        <v>30</v>
      </c>
      <c r="G130" s="1" t="s">
        <v>41</v>
      </c>
      <c r="H130" s="1" t="s">
        <v>39</v>
      </c>
      <c r="I130" s="1">
        <v>28618.3</v>
      </c>
      <c r="J130" s="1" t="s">
        <v>17</v>
      </c>
      <c r="K130" s="1" t="s">
        <v>17</v>
      </c>
      <c r="N130" s="3" t="str">
        <f>IF(LEFT(LOWER(C130),1)="m","Male",IF(LEFT(LOWER(C130),1)="f","Female","Unknown"))</f>
        <v>Female</v>
      </c>
      <c r="O130" s="4" t="str">
        <f>IF(TRIM(LOWER(F130))="neuro","Neurology",IF(TRIM(LOWER(F130))="Neurology","Neurology",IF(TRIM(LOWER(F130))="general ward","General",IF(TRIM(LOWER(F130))="general","General",IF(TRIM(LOWER(F130))="cardiology","Cardiology",IF(TRIM(LOWER(F130))="Cardiology","Cardiology",IF(TRIM(LOWER(F130))="Peads","Pediatrics",IF(TRIM(LOWER(F130))="Pediatrics","Pediatrics",IF(TRIM(LOWER(F130))="orthopedics","Orthopedics",IF(TRIM(LOWER(F130))="Neurology","Neurology",IF(TRIM(LOWER(F130))="Oncology","Oncology")))))))))))</f>
        <v>Pediatrics</v>
      </c>
      <c r="P130" s="3" t="str">
        <f t="shared" si="6"/>
        <v>Unknown</v>
      </c>
      <c r="Q130" s="5">
        <f t="shared" si="7"/>
        <v>2</v>
      </c>
      <c r="R130" s="1">
        <f t="shared" si="8"/>
        <v>28618.3</v>
      </c>
      <c r="S130" s="1">
        <f t="shared" si="9"/>
        <v>1</v>
      </c>
      <c r="T130" s="1" t="str">
        <f t="shared" si="10"/>
        <v>0-17</v>
      </c>
      <c r="U130" s="1" t="str">
        <f t="shared" si="11"/>
        <v>Yes</v>
      </c>
    </row>
    <row r="131" spans="1:21">
      <c r="A131" s="1">
        <v>130</v>
      </c>
      <c r="B131" s="1">
        <v>84</v>
      </c>
      <c r="C131" s="1" t="s">
        <v>18</v>
      </c>
      <c r="D131" s="2">
        <v>44982</v>
      </c>
      <c r="E131" s="2">
        <v>44999</v>
      </c>
      <c r="F131" s="1" t="s">
        <v>28</v>
      </c>
      <c r="G131" s="1" t="s">
        <v>22</v>
      </c>
      <c r="H131" s="1" t="s">
        <v>39</v>
      </c>
      <c r="I131" s="1">
        <v>314780.61</v>
      </c>
      <c r="J131" s="1" t="s">
        <v>17</v>
      </c>
      <c r="K131" s="1" t="s">
        <v>38</v>
      </c>
      <c r="N131" s="3" t="str">
        <f>IF(LEFT(LOWER(C131),1)="m","Male",IF(LEFT(LOWER(C131),1)="f","Female","Unknown"))</f>
        <v>Male</v>
      </c>
      <c r="O131" s="4" t="str">
        <f>IF(TRIM(LOWER(F131))="neuro","Neurology",IF(TRIM(LOWER(F131))="Neurology","Neurology",IF(TRIM(LOWER(F131))="general ward","General",IF(TRIM(LOWER(F131))="general","General",IF(TRIM(LOWER(F131))="cardiology","Cardiology",IF(TRIM(LOWER(F131))="Cardiology","Cardiology",IF(TRIM(LOWER(F131))="Peads","Pediatrics",IF(TRIM(LOWER(F131))="Pediatrics","Pediatrics",IF(TRIM(LOWER(F131))="orthopedics","Orthopedics",IF(TRIM(LOWER(F131))="Neurology","Neurology",IF(TRIM(LOWER(F131))="Oncology","Oncology")))))))))))</f>
        <v>Orthopedics</v>
      </c>
      <c r="P131" s="3" t="str">
        <f t="shared" ref="P131:P194" si="12">IF(LOWER(G131)="private","Private",
IF(LOWER(G131)="govt","Government",
IF(LOWER(G131)="government","Government",
IF(LOWER(G131)="self","Self","Unknown"))))</f>
        <v>Government</v>
      </c>
      <c r="Q131" s="5">
        <f t="shared" ref="Q131:Q194" si="13">IF(E131&lt;D131,"",E131-D131)</f>
        <v>17</v>
      </c>
      <c r="R131" s="1">
        <f t="shared" ref="R131:R194" si="14">IF(I131&lt;0,"",I131)</f>
        <v>314780.61</v>
      </c>
      <c r="S131" s="1">
        <f t="shared" ref="S131:S194" si="15">IF(OR(K131="Yes",K131="YES",K131="Y"),1,0)</f>
        <v>0</v>
      </c>
      <c r="T131" s="1" t="str">
        <f t="shared" ref="T131:T194" si="16">IF(B131&lt;18,"0-17",                                                  IF(B131&lt;36,"18-35",
IF(B131&lt;51,"36-50",
IF(B131&lt;66,"51-65","66+"))))</f>
        <v>66+</v>
      </c>
      <c r="U131" s="1" t="str">
        <f t="shared" ref="U131:U194" si="17">IF(OR(TRIM(UPPER(J131))="YES",TRIM(UPPER(J131))="Y"),"Yes",
IF(OR(TRIM(UPPER(J131))="NO",TRIM(UPPER(J131))="N"),"No","Unknown"))</f>
        <v>Yes</v>
      </c>
    </row>
    <row r="132" spans="1:21">
      <c r="A132" s="1">
        <v>131</v>
      </c>
      <c r="B132" s="1">
        <v>63</v>
      </c>
      <c r="C132" s="1" t="s">
        <v>12</v>
      </c>
      <c r="D132" s="2">
        <v>45125</v>
      </c>
      <c r="E132" s="2">
        <v>45130</v>
      </c>
      <c r="F132" s="1" t="s">
        <v>45</v>
      </c>
      <c r="G132" s="1" t="s">
        <v>46</v>
      </c>
      <c r="H132" s="1" t="s">
        <v>23</v>
      </c>
      <c r="I132" s="1">
        <v>343878.91</v>
      </c>
      <c r="J132" s="1" t="s">
        <v>38</v>
      </c>
      <c r="K132" s="1" t="s">
        <v>38</v>
      </c>
      <c r="N132" s="3" t="str">
        <f>IF(LEFT(LOWER(C132),1)="m","Male",IF(LEFT(LOWER(C132),1)="f","Female","Unknown"))</f>
        <v>Unknown</v>
      </c>
      <c r="O132" s="4" t="str">
        <f>IF(TRIM(LOWER(F132))="neuro","Neurology",IF(TRIM(LOWER(F132))="Neurology","Neurology",IF(TRIM(LOWER(F132))="general ward","General",IF(TRIM(LOWER(F132))="general","General",IF(TRIM(LOWER(F132))="cardiology","Cardiology",IF(TRIM(LOWER(F132))="Cardiology","Cardiology",IF(TRIM(LOWER(F132))="Peads","Pediatrics",IF(TRIM(LOWER(F132))="Pediatrics","Pediatrics",IF(TRIM(LOWER(F132))="orthopedics","Orthopedics",IF(TRIM(LOWER(F132))="Neurology","Neurology",IF(TRIM(LOWER(F132))="Oncology","Oncology")))))))))))</f>
        <v>Neurology</v>
      </c>
      <c r="P132" s="3" t="str">
        <f t="shared" si="12"/>
        <v>Self</v>
      </c>
      <c r="Q132" s="5">
        <f t="shared" si="13"/>
        <v>5</v>
      </c>
      <c r="R132" s="1">
        <f t="shared" si="14"/>
        <v>343878.91</v>
      </c>
      <c r="S132" s="1">
        <f t="shared" si="15"/>
        <v>0</v>
      </c>
      <c r="T132" s="1" t="str">
        <f t="shared" si="16"/>
        <v>51-65</v>
      </c>
      <c r="U132" s="1" t="str">
        <f t="shared" si="17"/>
        <v>No</v>
      </c>
    </row>
    <row r="133" spans="1:21">
      <c r="A133" s="1">
        <v>132</v>
      </c>
      <c r="B133" s="1">
        <v>33</v>
      </c>
      <c r="C133" s="1" t="s">
        <v>27</v>
      </c>
      <c r="D133" s="2">
        <v>44994</v>
      </c>
      <c r="E133" s="2">
        <v>45006</v>
      </c>
      <c r="F133" s="1" t="s">
        <v>21</v>
      </c>
      <c r="G133" s="1" t="s">
        <v>33</v>
      </c>
      <c r="H133" s="1" t="s">
        <v>37</v>
      </c>
      <c r="I133" s="1">
        <v>219498.95</v>
      </c>
      <c r="J133" s="1" t="s">
        <v>38</v>
      </c>
      <c r="K133" s="1" t="s">
        <v>20</v>
      </c>
      <c r="N133" s="3" t="str">
        <f>IF(LEFT(LOWER(C133),1)="m","Male",IF(LEFT(LOWER(C133),1)="f","Female","Unknown"))</f>
        <v>Male</v>
      </c>
      <c r="O133" s="4" t="str">
        <f>IF(TRIM(LOWER(F133))="neuro","Neurology",IF(TRIM(LOWER(F133))="Neurology","Neurology",IF(TRIM(LOWER(F133))="general ward","General",IF(TRIM(LOWER(F133))="general","General",IF(TRIM(LOWER(F133))="cardiology","Cardiology",IF(TRIM(LOWER(F133))="Cardiology","Cardiology",IF(TRIM(LOWER(F133))="Peads","Pediatrics",IF(TRIM(LOWER(F133))="Pediatrics","Pediatrics",IF(TRIM(LOWER(F133))="orthopedics","Orthopedics",IF(TRIM(LOWER(F133))="Neurology","Neurology",IF(TRIM(LOWER(F133))="Oncology","Oncology")))))))))))</f>
        <v>General</v>
      </c>
      <c r="P133" s="3" t="str">
        <f t="shared" si="12"/>
        <v>Self</v>
      </c>
      <c r="Q133" s="5">
        <f t="shared" si="13"/>
        <v>12</v>
      </c>
      <c r="R133" s="1">
        <f t="shared" si="14"/>
        <v>219498.95</v>
      </c>
      <c r="S133" s="1">
        <f t="shared" si="15"/>
        <v>0</v>
      </c>
      <c r="T133" s="1" t="str">
        <f t="shared" si="16"/>
        <v>18-35</v>
      </c>
      <c r="U133" s="1" t="str">
        <f t="shared" si="17"/>
        <v>No</v>
      </c>
    </row>
    <row r="134" spans="1:21">
      <c r="A134" s="1">
        <v>133</v>
      </c>
      <c r="B134" s="1">
        <v>62</v>
      </c>
      <c r="C134" s="1" t="s">
        <v>34</v>
      </c>
      <c r="D134" s="2">
        <v>45187</v>
      </c>
      <c r="E134" s="2">
        <v>45204</v>
      </c>
      <c r="F134" s="1" t="s">
        <v>49</v>
      </c>
      <c r="G134" s="1" t="s">
        <v>22</v>
      </c>
      <c r="H134" s="1" t="s">
        <v>32</v>
      </c>
      <c r="I134" s="1">
        <v>338049.81</v>
      </c>
      <c r="K134" s="1" t="s">
        <v>42</v>
      </c>
      <c r="N134" s="3" t="str">
        <f>IF(LEFT(LOWER(C134),1)="m","Male",IF(LEFT(LOWER(C134),1)="f","Female","Unknown"))</f>
        <v>Male</v>
      </c>
      <c r="O134" s="4" t="str">
        <f>IF(TRIM(LOWER(F134))="neuro","Neurology",IF(TRIM(LOWER(F134))="Neurology","Neurology",IF(TRIM(LOWER(F134))="general ward","General",IF(TRIM(LOWER(F134))="general","General",IF(TRIM(LOWER(F134))="cardiology","Cardiology",IF(TRIM(LOWER(F134))="Cardiology","Cardiology",IF(TRIM(LOWER(F134))="Peads","Pediatrics",IF(TRIM(LOWER(F134))="Pediatrics","Pediatrics",IF(TRIM(LOWER(F134))="orthopedics","Orthopedics",IF(TRIM(LOWER(F134))="Neurology","Neurology",IF(TRIM(LOWER(F134))="Oncology","Oncology")))))))))))</f>
        <v>Oncology</v>
      </c>
      <c r="P134" s="3" t="str">
        <f t="shared" si="12"/>
        <v>Government</v>
      </c>
      <c r="Q134" s="5">
        <f t="shared" si="13"/>
        <v>17</v>
      </c>
      <c r="R134" s="1">
        <f t="shared" si="14"/>
        <v>338049.81</v>
      </c>
      <c r="S134" s="1">
        <f t="shared" si="15"/>
        <v>0</v>
      </c>
      <c r="T134" s="1" t="str">
        <f t="shared" si="16"/>
        <v>51-65</v>
      </c>
      <c r="U134" s="1" t="str">
        <f t="shared" si="17"/>
        <v>Unknown</v>
      </c>
    </row>
    <row r="135" spans="1:21">
      <c r="A135" s="1">
        <v>134</v>
      </c>
      <c r="B135" s="1">
        <v>52</v>
      </c>
      <c r="C135" s="1" t="s">
        <v>44</v>
      </c>
      <c r="D135" s="2">
        <v>45308</v>
      </c>
      <c r="E135" s="2">
        <v>45310</v>
      </c>
      <c r="F135" s="1" t="s">
        <v>49</v>
      </c>
      <c r="G135" s="1" t="s">
        <v>46</v>
      </c>
      <c r="H135" s="1" t="s">
        <v>37</v>
      </c>
      <c r="I135" s="1">
        <v>81645.62</v>
      </c>
      <c r="J135" s="1" t="s">
        <v>16</v>
      </c>
      <c r="K135" s="1" t="s">
        <v>20</v>
      </c>
      <c r="N135" s="3" t="str">
        <f>IF(LEFT(LOWER(C135),1)="m","Male",IF(LEFT(LOWER(C135),1)="f","Female","Unknown"))</f>
        <v>Female</v>
      </c>
      <c r="O135" s="4" t="str">
        <f>IF(TRIM(LOWER(F135))="neuro","Neurology",IF(TRIM(LOWER(F135))="Neurology","Neurology",IF(TRIM(LOWER(F135))="general ward","General",IF(TRIM(LOWER(F135))="general","General",IF(TRIM(LOWER(F135))="cardiology","Cardiology",IF(TRIM(LOWER(F135))="Cardiology","Cardiology",IF(TRIM(LOWER(F135))="Peads","Pediatrics",IF(TRIM(LOWER(F135))="Pediatrics","Pediatrics",IF(TRIM(LOWER(F135))="orthopedics","Orthopedics",IF(TRIM(LOWER(F135))="Neurology","Neurology",IF(TRIM(LOWER(F135))="Oncology","Oncology")))))))))))</f>
        <v>Oncology</v>
      </c>
      <c r="P135" s="3" t="str">
        <f t="shared" si="12"/>
        <v>Self</v>
      </c>
      <c r="Q135" s="5">
        <f t="shared" si="13"/>
        <v>2</v>
      </c>
      <c r="R135" s="1">
        <f t="shared" si="14"/>
        <v>81645.62</v>
      </c>
      <c r="S135" s="1">
        <f t="shared" si="15"/>
        <v>0</v>
      </c>
      <c r="T135" s="1" t="str">
        <f t="shared" si="16"/>
        <v>51-65</v>
      </c>
      <c r="U135" s="1" t="str">
        <f t="shared" si="17"/>
        <v>Yes</v>
      </c>
    </row>
    <row r="136" spans="1:21">
      <c r="A136" s="1">
        <v>135</v>
      </c>
      <c r="B136" s="1">
        <v>7</v>
      </c>
      <c r="C136" s="1" t="s">
        <v>12</v>
      </c>
      <c r="D136" s="2">
        <v>45197</v>
      </c>
      <c r="E136" s="2">
        <v>45201</v>
      </c>
      <c r="F136" s="1" t="s">
        <v>43</v>
      </c>
      <c r="G136" s="1" t="s">
        <v>22</v>
      </c>
      <c r="H136" s="1" t="s">
        <v>39</v>
      </c>
      <c r="I136" s="1">
        <v>272369.02</v>
      </c>
      <c r="K136" s="1" t="s">
        <v>17</v>
      </c>
      <c r="N136" s="3" t="str">
        <f>IF(LEFT(LOWER(C136),1)="m","Male",IF(LEFT(LOWER(C136),1)="f","Female","Unknown"))</f>
        <v>Unknown</v>
      </c>
      <c r="O136" s="4" t="str">
        <f>IF(TRIM(LOWER(F136))="neuro","Neurology",IF(TRIM(LOWER(F136))="Neurology","Neurology",IF(TRIM(LOWER(F136))="general ward","General",IF(TRIM(LOWER(F136))="general","General",IF(TRIM(LOWER(F136))="cardiology","Cardiology",IF(TRIM(LOWER(F136))="Cardiology","Cardiology",IF(TRIM(LOWER(F136))="Peads","Pediatrics",IF(TRIM(LOWER(F136))="Pediatrics","Pediatrics",IF(TRIM(LOWER(F136))="orthopedics","Orthopedics",IF(TRIM(LOWER(F136))="Neurology","Neurology",IF(TRIM(LOWER(F136))="Oncology","Oncology")))))))))))</f>
        <v>Orthopedics</v>
      </c>
      <c r="P136" s="3" t="str">
        <f t="shared" si="12"/>
        <v>Government</v>
      </c>
      <c r="Q136" s="5">
        <f t="shared" si="13"/>
        <v>4</v>
      </c>
      <c r="R136" s="1">
        <f t="shared" si="14"/>
        <v>272369.02</v>
      </c>
      <c r="S136" s="1">
        <f t="shared" si="15"/>
        <v>1</v>
      </c>
      <c r="T136" s="1" t="str">
        <f t="shared" si="16"/>
        <v>0-17</v>
      </c>
      <c r="U136" s="1" t="str">
        <f t="shared" si="17"/>
        <v>Unknown</v>
      </c>
    </row>
    <row r="137" spans="1:21">
      <c r="A137" s="1">
        <v>136</v>
      </c>
      <c r="B137" s="1">
        <v>51</v>
      </c>
      <c r="C137" s="1" t="s">
        <v>27</v>
      </c>
      <c r="D137" s="2">
        <v>45185</v>
      </c>
      <c r="E137" s="2">
        <v>45203</v>
      </c>
      <c r="F137" s="1" t="s">
        <v>35</v>
      </c>
      <c r="G137" s="1" t="s">
        <v>33</v>
      </c>
      <c r="H137" s="1" t="s">
        <v>32</v>
      </c>
      <c r="I137" s="1">
        <v>225975.03</v>
      </c>
      <c r="K137" s="1" t="s">
        <v>42</v>
      </c>
      <c r="N137" s="3" t="str">
        <f>IF(LEFT(LOWER(C137),1)="m","Male",IF(LEFT(LOWER(C137),1)="f","Female","Unknown"))</f>
        <v>Male</v>
      </c>
      <c r="O137" s="4" t="str">
        <f>IF(TRIM(LOWER(F137))="neuro","Neurology",IF(TRIM(LOWER(F137))="Neurology","Neurology",IF(TRIM(LOWER(F137))="general ward","General",IF(TRIM(LOWER(F137))="general","General",IF(TRIM(LOWER(F137))="cardiology","Cardiology",IF(TRIM(LOWER(F137))="Cardiology","Cardiology",IF(TRIM(LOWER(F137))="Peads","Pediatrics",IF(TRIM(LOWER(F137))="Pediatrics","Pediatrics",IF(TRIM(LOWER(F137))="orthopedics","Orthopedics",IF(TRIM(LOWER(F137))="Neurology","Neurology",IF(TRIM(LOWER(F137))="Oncology","Oncology")))))))))))</f>
        <v>Cardiology</v>
      </c>
      <c r="P137" s="3" t="str">
        <f t="shared" si="12"/>
        <v>Self</v>
      </c>
      <c r="Q137" s="5">
        <f t="shared" si="13"/>
        <v>18</v>
      </c>
      <c r="R137" s="1">
        <f t="shared" si="14"/>
        <v>225975.03</v>
      </c>
      <c r="S137" s="1">
        <f t="shared" si="15"/>
        <v>0</v>
      </c>
      <c r="T137" s="1" t="str">
        <f t="shared" si="16"/>
        <v>51-65</v>
      </c>
      <c r="U137" s="1" t="str">
        <f t="shared" si="17"/>
        <v>Unknown</v>
      </c>
    </row>
    <row r="138" spans="1:21">
      <c r="A138" s="1">
        <v>137</v>
      </c>
      <c r="C138" s="1" t="s">
        <v>44</v>
      </c>
      <c r="D138" s="2">
        <v>45265</v>
      </c>
      <c r="E138" s="2">
        <v>45268</v>
      </c>
      <c r="F138" s="1" t="s">
        <v>50</v>
      </c>
      <c r="G138" s="1" t="s">
        <v>33</v>
      </c>
      <c r="H138" s="1" t="s">
        <v>48</v>
      </c>
      <c r="I138" s="1">
        <v>163164.35</v>
      </c>
      <c r="J138" s="1" t="s">
        <v>38</v>
      </c>
      <c r="K138" s="1" t="s">
        <v>17</v>
      </c>
      <c r="N138" s="3" t="str">
        <f>IF(LEFT(LOWER(C138),1)="m","Male",IF(LEFT(LOWER(C138),1)="f","Female","Unknown"))</f>
        <v>Female</v>
      </c>
      <c r="O138" s="4" t="str">
        <f>IF(TRIM(LOWER(F138))="neuro","Neurology",IF(TRIM(LOWER(F138))="Neurology","Neurology",IF(TRIM(LOWER(F138))="general ward","General",IF(TRIM(LOWER(F138))="general","General",IF(TRIM(LOWER(F138))="cardiology","Cardiology",IF(TRIM(LOWER(F138))="Cardiology","Cardiology",IF(TRIM(LOWER(F138))="Peads","Pediatrics",IF(TRIM(LOWER(F138))="Pediatrics","Pediatrics",IF(TRIM(LOWER(F138))="orthopedics","Orthopedics",IF(TRIM(LOWER(F138))="Neurology","Neurology",IF(TRIM(LOWER(F138))="Oncology","Oncology")))))))))))</f>
        <v>Cardiology</v>
      </c>
      <c r="P138" s="3" t="str">
        <f t="shared" si="12"/>
        <v>Self</v>
      </c>
      <c r="Q138" s="5">
        <f t="shared" si="13"/>
        <v>3</v>
      </c>
      <c r="R138" s="1">
        <f t="shared" si="14"/>
        <v>163164.35</v>
      </c>
      <c r="S138" s="1">
        <f t="shared" si="15"/>
        <v>1</v>
      </c>
      <c r="T138" s="1" t="str">
        <f t="shared" si="16"/>
        <v>0-17</v>
      </c>
      <c r="U138" s="1" t="str">
        <f t="shared" si="17"/>
        <v>No</v>
      </c>
    </row>
    <row r="139" spans="1:21">
      <c r="A139" s="1">
        <v>138</v>
      </c>
      <c r="B139" s="1">
        <v>41</v>
      </c>
      <c r="C139" s="1" t="s">
        <v>44</v>
      </c>
      <c r="D139" s="2">
        <v>45244</v>
      </c>
      <c r="E139" s="2">
        <v>45263</v>
      </c>
      <c r="F139" s="1" t="s">
        <v>50</v>
      </c>
      <c r="G139" s="1" t="s">
        <v>36</v>
      </c>
      <c r="I139" s="1">
        <v>326033.84000000003</v>
      </c>
      <c r="J139" s="1" t="s">
        <v>42</v>
      </c>
      <c r="K139" s="1" t="s">
        <v>16</v>
      </c>
      <c r="N139" s="3" t="str">
        <f>IF(LEFT(LOWER(C139),1)="m","Male",IF(LEFT(LOWER(C139),1)="f","Female","Unknown"))</f>
        <v>Female</v>
      </c>
      <c r="O139" s="4" t="str">
        <f>IF(TRIM(LOWER(F139))="neuro","Neurology",IF(TRIM(LOWER(F139))="Neurology","Neurology",IF(TRIM(LOWER(F139))="general ward","General",IF(TRIM(LOWER(F139))="general","General",IF(TRIM(LOWER(F139))="cardiology","Cardiology",IF(TRIM(LOWER(F139))="Cardiology","Cardiology",IF(TRIM(LOWER(F139))="Peads","Pediatrics",IF(TRIM(LOWER(F139))="Pediatrics","Pediatrics",IF(TRIM(LOWER(F139))="orthopedics","Orthopedics",IF(TRIM(LOWER(F139))="Neurology","Neurology",IF(TRIM(LOWER(F139))="Oncology","Oncology")))))))))))</f>
        <v>Cardiology</v>
      </c>
      <c r="P139" s="3" t="str">
        <f t="shared" si="12"/>
        <v>Government</v>
      </c>
      <c r="Q139" s="5">
        <f t="shared" si="13"/>
        <v>19</v>
      </c>
      <c r="R139" s="1">
        <f t="shared" si="14"/>
        <v>326033.84000000003</v>
      </c>
      <c r="S139" s="1">
        <f t="shared" si="15"/>
        <v>1</v>
      </c>
      <c r="T139" s="1" t="str">
        <f t="shared" si="16"/>
        <v>36-50</v>
      </c>
      <c r="U139" s="1" t="str">
        <f t="shared" si="17"/>
        <v>No</v>
      </c>
    </row>
    <row r="140" spans="1:21">
      <c r="A140" s="1">
        <v>139</v>
      </c>
      <c r="B140" s="1">
        <v>47</v>
      </c>
      <c r="C140" s="1" t="s">
        <v>26</v>
      </c>
      <c r="D140" s="2">
        <v>45567</v>
      </c>
      <c r="E140" s="2">
        <v>45581</v>
      </c>
      <c r="F140" s="1" t="s">
        <v>43</v>
      </c>
      <c r="G140" s="1" t="s">
        <v>36</v>
      </c>
      <c r="H140" s="1" t="s">
        <v>15</v>
      </c>
      <c r="I140" s="1">
        <v>154925.13</v>
      </c>
      <c r="K140" s="1" t="s">
        <v>38</v>
      </c>
      <c r="N140" s="3" t="str">
        <f>IF(LEFT(LOWER(C140),1)="m","Male",IF(LEFT(LOWER(C140),1)="f","Female","Unknown"))</f>
        <v>Female</v>
      </c>
      <c r="O140" s="4" t="str">
        <f>IF(TRIM(LOWER(F140))="neuro","Neurology",IF(TRIM(LOWER(F140))="Neurology","Neurology",IF(TRIM(LOWER(F140))="general ward","General",IF(TRIM(LOWER(F140))="general","General",IF(TRIM(LOWER(F140))="cardiology","Cardiology",IF(TRIM(LOWER(F140))="Cardiology","Cardiology",IF(TRIM(LOWER(F140))="Peads","Pediatrics",IF(TRIM(LOWER(F140))="Pediatrics","Pediatrics",IF(TRIM(LOWER(F140))="orthopedics","Orthopedics",IF(TRIM(LOWER(F140))="Neurology","Neurology",IF(TRIM(LOWER(F140))="Oncology","Oncology")))))))))))</f>
        <v>Orthopedics</v>
      </c>
      <c r="P140" s="3" t="str">
        <f t="shared" si="12"/>
        <v>Government</v>
      </c>
      <c r="Q140" s="5">
        <f t="shared" si="13"/>
        <v>14</v>
      </c>
      <c r="R140" s="1">
        <f t="shared" si="14"/>
        <v>154925.13</v>
      </c>
      <c r="S140" s="1">
        <f t="shared" si="15"/>
        <v>0</v>
      </c>
      <c r="T140" s="1" t="str">
        <f t="shared" si="16"/>
        <v>36-50</v>
      </c>
      <c r="U140" s="1" t="str">
        <f t="shared" si="17"/>
        <v>Unknown</v>
      </c>
    </row>
    <row r="141" spans="1:21">
      <c r="A141" s="1">
        <v>140</v>
      </c>
      <c r="B141" s="1">
        <v>46</v>
      </c>
      <c r="C141" s="1" t="s">
        <v>18</v>
      </c>
      <c r="D141" s="2">
        <v>44949</v>
      </c>
      <c r="E141" s="2">
        <v>44951</v>
      </c>
      <c r="F141" s="1" t="s">
        <v>13</v>
      </c>
      <c r="G141" s="1" t="s">
        <v>33</v>
      </c>
      <c r="H141" s="1" t="s">
        <v>51</v>
      </c>
      <c r="I141" s="1">
        <v>15876.19</v>
      </c>
      <c r="K141" s="1" t="s">
        <v>42</v>
      </c>
      <c r="N141" s="3" t="str">
        <f>IF(LEFT(LOWER(C141),1)="m","Male",IF(LEFT(LOWER(C141),1)="f","Female","Unknown"))</f>
        <v>Male</v>
      </c>
      <c r="O141" s="4" t="str">
        <f>IF(TRIM(LOWER(F141))="neuro","Neurology",IF(TRIM(LOWER(F141))="Neurology","Neurology",IF(TRIM(LOWER(F141))="general ward","General",IF(TRIM(LOWER(F141))="general","General",IF(TRIM(LOWER(F141))="cardiology","Cardiology",IF(TRIM(LOWER(F141))="Cardiology","Cardiology",IF(TRIM(LOWER(F141))="Peads","Pediatrics",IF(TRIM(LOWER(F141))="Pediatrics","Pediatrics",IF(TRIM(LOWER(F141))="orthopedics","Orthopedics",IF(TRIM(LOWER(F141))="Neurology","Neurology",IF(TRIM(LOWER(F141))="Oncology","Oncology")))))))))))</f>
        <v>Neurology</v>
      </c>
      <c r="P141" s="3" t="str">
        <f t="shared" si="12"/>
        <v>Self</v>
      </c>
      <c r="Q141" s="5">
        <f t="shared" si="13"/>
        <v>2</v>
      </c>
      <c r="R141" s="1">
        <f t="shared" si="14"/>
        <v>15876.19</v>
      </c>
      <c r="S141" s="1">
        <f t="shared" si="15"/>
        <v>0</v>
      </c>
      <c r="T141" s="1" t="str">
        <f t="shared" si="16"/>
        <v>36-50</v>
      </c>
      <c r="U141" s="1" t="str">
        <f t="shared" si="17"/>
        <v>Unknown</v>
      </c>
    </row>
    <row r="142" spans="1:21">
      <c r="A142" s="1">
        <v>141</v>
      </c>
      <c r="B142" s="1">
        <v>27</v>
      </c>
      <c r="C142" s="1" t="s">
        <v>34</v>
      </c>
      <c r="D142" s="2">
        <v>45524</v>
      </c>
      <c r="E142" s="2">
        <v>45534</v>
      </c>
      <c r="F142" s="1" t="s">
        <v>43</v>
      </c>
      <c r="G142" s="1" t="s">
        <v>36</v>
      </c>
      <c r="H142" s="1" t="s">
        <v>23</v>
      </c>
      <c r="I142" s="1">
        <v>212345.69</v>
      </c>
      <c r="J142" s="1" t="s">
        <v>42</v>
      </c>
      <c r="K142" s="1" t="s">
        <v>25</v>
      </c>
      <c r="N142" s="3" t="str">
        <f>IF(LEFT(LOWER(C142),1)="m","Male",IF(LEFT(LOWER(C142),1)="f","Female","Unknown"))</f>
        <v>Male</v>
      </c>
      <c r="O142" s="4" t="str">
        <f>IF(TRIM(LOWER(F142))="neuro","Neurology",IF(TRIM(LOWER(F142))="Neurology","Neurology",IF(TRIM(LOWER(F142))="general ward","General",IF(TRIM(LOWER(F142))="general","General",IF(TRIM(LOWER(F142))="cardiology","Cardiology",IF(TRIM(LOWER(F142))="Cardiology","Cardiology",IF(TRIM(LOWER(F142))="Peads","Pediatrics",IF(TRIM(LOWER(F142))="Pediatrics","Pediatrics",IF(TRIM(LOWER(F142))="orthopedics","Orthopedics",IF(TRIM(LOWER(F142))="Neurology","Neurology",IF(TRIM(LOWER(F142))="Oncology","Oncology")))))))))))</f>
        <v>Orthopedics</v>
      </c>
      <c r="P142" s="3" t="str">
        <f t="shared" si="12"/>
        <v>Government</v>
      </c>
      <c r="Q142" s="5">
        <f t="shared" si="13"/>
        <v>10</v>
      </c>
      <c r="R142" s="1">
        <f t="shared" si="14"/>
        <v>212345.69</v>
      </c>
      <c r="S142" s="1">
        <f t="shared" si="15"/>
        <v>1</v>
      </c>
      <c r="T142" s="1" t="str">
        <f t="shared" si="16"/>
        <v>18-35</v>
      </c>
      <c r="U142" s="1" t="str">
        <f t="shared" si="17"/>
        <v>No</v>
      </c>
    </row>
    <row r="143" spans="1:21">
      <c r="A143" s="1">
        <v>142</v>
      </c>
      <c r="B143" s="1">
        <v>9</v>
      </c>
      <c r="C143" s="1" t="s">
        <v>12</v>
      </c>
      <c r="D143" s="2">
        <v>45651</v>
      </c>
      <c r="E143" s="2">
        <v>45656</v>
      </c>
      <c r="F143" s="1" t="s">
        <v>52</v>
      </c>
      <c r="G143" s="1" t="s">
        <v>41</v>
      </c>
      <c r="H143" s="1" t="s">
        <v>48</v>
      </c>
      <c r="I143" s="1">
        <v>166035.79</v>
      </c>
      <c r="J143" s="1" t="s">
        <v>16</v>
      </c>
      <c r="K143" s="1" t="s">
        <v>20</v>
      </c>
      <c r="N143" s="3" t="str">
        <f>IF(LEFT(LOWER(C143),1)="m","Male",IF(LEFT(LOWER(C143),1)="f","Female","Unknown"))</f>
        <v>Unknown</v>
      </c>
      <c r="O143" s="4" t="str">
        <f>IF(TRIM(LOWER(F143))="neuro","Neurology",IF(TRIM(LOWER(F143))="Neurology","Neurology",IF(TRIM(LOWER(F143))="general ward","General",IF(TRIM(LOWER(F143))="general","General",IF(TRIM(LOWER(F143))="cardiology","Cardiology",IF(TRIM(LOWER(F143))="Cardiology","Cardiology",IF(TRIM(LOWER(F143))="Peads","Pediatrics",IF(TRIM(LOWER(F143))="Pediatrics","Pediatrics",IF(TRIM(LOWER(F143))="orthopedics","Orthopedics",IF(TRIM(LOWER(F143))="Neurology","Neurology",IF(TRIM(LOWER(F143))="Oncology","Oncology")))))))))))</f>
        <v>Oncology</v>
      </c>
      <c r="P143" s="3" t="str">
        <f t="shared" si="12"/>
        <v>Unknown</v>
      </c>
      <c r="Q143" s="5">
        <f t="shared" si="13"/>
        <v>5</v>
      </c>
      <c r="R143" s="1">
        <f t="shared" si="14"/>
        <v>166035.79</v>
      </c>
      <c r="S143" s="1">
        <f t="shared" si="15"/>
        <v>0</v>
      </c>
      <c r="T143" s="1" t="str">
        <f t="shared" si="16"/>
        <v>0-17</v>
      </c>
      <c r="U143" s="1" t="str">
        <f t="shared" si="17"/>
        <v>Yes</v>
      </c>
    </row>
    <row r="144" spans="1:21">
      <c r="A144" s="1">
        <v>143</v>
      </c>
      <c r="B144" s="1">
        <v>72</v>
      </c>
      <c r="C144" s="1" t="s">
        <v>34</v>
      </c>
      <c r="D144" s="2">
        <v>44938</v>
      </c>
      <c r="E144" s="2">
        <v>44940</v>
      </c>
      <c r="F144" s="1" t="s">
        <v>52</v>
      </c>
      <c r="G144" s="1" t="s">
        <v>22</v>
      </c>
      <c r="H144" s="1" t="s">
        <v>37</v>
      </c>
      <c r="I144" s="1">
        <v>231057.37</v>
      </c>
      <c r="J144" s="1" t="s">
        <v>24</v>
      </c>
      <c r="K144" s="1" t="s">
        <v>17</v>
      </c>
      <c r="N144" s="3" t="str">
        <f>IF(LEFT(LOWER(C144),1)="m","Male",IF(LEFT(LOWER(C144),1)="f","Female","Unknown"))</f>
        <v>Male</v>
      </c>
      <c r="O144" s="4" t="str">
        <f>IF(TRIM(LOWER(F144))="neuro","Neurology",IF(TRIM(LOWER(F144))="Neurology","Neurology",IF(TRIM(LOWER(F144))="general ward","General",IF(TRIM(LOWER(F144))="general","General",IF(TRIM(LOWER(F144))="cardiology","Cardiology",IF(TRIM(LOWER(F144))="Cardiology","Cardiology",IF(TRIM(LOWER(F144))="Peads","Pediatrics",IF(TRIM(LOWER(F144))="Pediatrics","Pediatrics",IF(TRIM(LOWER(F144))="orthopedics","Orthopedics",IF(TRIM(LOWER(F144))="Neurology","Neurology",IF(TRIM(LOWER(F144))="Oncology","Oncology")))))))))))</f>
        <v>Oncology</v>
      </c>
      <c r="P144" s="3" t="str">
        <f t="shared" si="12"/>
        <v>Government</v>
      </c>
      <c r="Q144" s="5">
        <f t="shared" si="13"/>
        <v>2</v>
      </c>
      <c r="R144" s="1">
        <f t="shared" si="14"/>
        <v>231057.37</v>
      </c>
      <c r="S144" s="1">
        <f t="shared" si="15"/>
        <v>1</v>
      </c>
      <c r="T144" s="1" t="str">
        <f t="shared" si="16"/>
        <v>66+</v>
      </c>
      <c r="U144" s="1" t="str">
        <f t="shared" si="17"/>
        <v>No</v>
      </c>
    </row>
    <row r="145" spans="1:21">
      <c r="A145" s="1">
        <v>144</v>
      </c>
      <c r="B145" s="1">
        <v>1</v>
      </c>
      <c r="C145" s="1" t="s">
        <v>18</v>
      </c>
      <c r="D145" s="2">
        <v>45431</v>
      </c>
      <c r="E145" s="2">
        <v>45439</v>
      </c>
      <c r="F145" s="1" t="s">
        <v>13</v>
      </c>
      <c r="G145" s="1" t="s">
        <v>14</v>
      </c>
      <c r="H145" s="1" t="s">
        <v>23</v>
      </c>
      <c r="I145" s="1">
        <v>70308.22</v>
      </c>
      <c r="J145" s="1" t="s">
        <v>24</v>
      </c>
      <c r="K145" s="1" t="s">
        <v>42</v>
      </c>
      <c r="N145" s="3" t="str">
        <f>IF(LEFT(LOWER(C145),1)="m","Male",IF(LEFT(LOWER(C145),1)="f","Female","Unknown"))</f>
        <v>Male</v>
      </c>
      <c r="O145" s="4" t="str">
        <f>IF(TRIM(LOWER(F145))="neuro","Neurology",IF(TRIM(LOWER(F145))="Neurology","Neurology",IF(TRIM(LOWER(F145))="general ward","General",IF(TRIM(LOWER(F145))="general","General",IF(TRIM(LOWER(F145))="cardiology","Cardiology",IF(TRIM(LOWER(F145))="Cardiology","Cardiology",IF(TRIM(LOWER(F145))="Peads","Pediatrics",IF(TRIM(LOWER(F145))="Pediatrics","Pediatrics",IF(TRIM(LOWER(F145))="orthopedics","Orthopedics",IF(TRIM(LOWER(F145))="Neurology","Neurology",IF(TRIM(LOWER(F145))="Oncology","Oncology")))))))))))</f>
        <v>Neurology</v>
      </c>
      <c r="P145" s="3" t="str">
        <f t="shared" si="12"/>
        <v>Private</v>
      </c>
      <c r="Q145" s="5">
        <f t="shared" si="13"/>
        <v>8</v>
      </c>
      <c r="R145" s="1">
        <f t="shared" si="14"/>
        <v>70308.22</v>
      </c>
      <c r="S145" s="1">
        <f t="shared" si="15"/>
        <v>0</v>
      </c>
      <c r="T145" s="1" t="str">
        <f t="shared" si="16"/>
        <v>0-17</v>
      </c>
      <c r="U145" s="1" t="str">
        <f t="shared" si="17"/>
        <v>No</v>
      </c>
    </row>
    <row r="146" spans="1:21">
      <c r="A146" s="1">
        <v>145</v>
      </c>
      <c r="B146" s="1">
        <v>14</v>
      </c>
      <c r="C146" s="1" t="s">
        <v>34</v>
      </c>
      <c r="D146" s="2">
        <v>45090</v>
      </c>
      <c r="E146" s="2">
        <v>45092</v>
      </c>
      <c r="F146" s="1" t="s">
        <v>13</v>
      </c>
      <c r="G146" s="1" t="s">
        <v>46</v>
      </c>
      <c r="H146" s="1" t="s">
        <v>51</v>
      </c>
      <c r="I146" s="1">
        <v>320433.56</v>
      </c>
      <c r="J146" s="1" t="s">
        <v>42</v>
      </c>
      <c r="K146" s="1" t="s">
        <v>42</v>
      </c>
      <c r="N146" s="3" t="str">
        <f>IF(LEFT(LOWER(C146),1)="m","Male",IF(LEFT(LOWER(C146),1)="f","Female","Unknown"))</f>
        <v>Male</v>
      </c>
      <c r="O146" s="4" t="str">
        <f>IF(TRIM(LOWER(F146))="neuro","Neurology",IF(TRIM(LOWER(F146))="Neurology","Neurology",IF(TRIM(LOWER(F146))="general ward","General",IF(TRIM(LOWER(F146))="general","General",IF(TRIM(LOWER(F146))="cardiology","Cardiology",IF(TRIM(LOWER(F146))="Cardiology","Cardiology",IF(TRIM(LOWER(F146))="Peads","Pediatrics",IF(TRIM(LOWER(F146))="Pediatrics","Pediatrics",IF(TRIM(LOWER(F146))="orthopedics","Orthopedics",IF(TRIM(LOWER(F146))="Neurology","Neurology",IF(TRIM(LOWER(F146))="Oncology","Oncology")))))))))))</f>
        <v>Neurology</v>
      </c>
      <c r="P146" s="3" t="str">
        <f t="shared" si="12"/>
        <v>Self</v>
      </c>
      <c r="Q146" s="5">
        <f t="shared" si="13"/>
        <v>2</v>
      </c>
      <c r="R146" s="1">
        <f t="shared" si="14"/>
        <v>320433.56</v>
      </c>
      <c r="S146" s="1">
        <f t="shared" si="15"/>
        <v>0</v>
      </c>
      <c r="T146" s="1" t="str">
        <f t="shared" si="16"/>
        <v>0-17</v>
      </c>
      <c r="U146" s="1" t="str">
        <f t="shared" si="17"/>
        <v>No</v>
      </c>
    </row>
    <row r="147" spans="1:21">
      <c r="A147" s="1">
        <v>146</v>
      </c>
      <c r="B147" s="1">
        <v>65</v>
      </c>
      <c r="C147" s="1" t="s">
        <v>12</v>
      </c>
      <c r="D147" s="2">
        <v>45131</v>
      </c>
      <c r="E147" s="2">
        <v>45148</v>
      </c>
      <c r="F147" s="1" t="s">
        <v>21</v>
      </c>
      <c r="G147" s="1" t="s">
        <v>36</v>
      </c>
      <c r="H147" s="1" t="s">
        <v>39</v>
      </c>
      <c r="I147" s="1">
        <v>218707.79</v>
      </c>
      <c r="K147" s="1" t="s">
        <v>16</v>
      </c>
      <c r="N147" s="3" t="str">
        <f>IF(LEFT(LOWER(C147),1)="m","Male",IF(LEFT(LOWER(C147),1)="f","Female","Unknown"))</f>
        <v>Unknown</v>
      </c>
      <c r="O147" s="4" t="str">
        <f>IF(TRIM(LOWER(F147))="neuro","Neurology",IF(TRIM(LOWER(F147))="Neurology","Neurology",IF(TRIM(LOWER(F147))="general ward","General",IF(TRIM(LOWER(F147))="general","General",IF(TRIM(LOWER(F147))="cardiology","Cardiology",IF(TRIM(LOWER(F147))="Cardiology","Cardiology",IF(TRIM(LOWER(F147))="Peads","Pediatrics",IF(TRIM(LOWER(F147))="Pediatrics","Pediatrics",IF(TRIM(LOWER(F147))="orthopedics","Orthopedics",IF(TRIM(LOWER(F147))="Neurology","Neurology",IF(TRIM(LOWER(F147))="Oncology","Oncology")))))))))))</f>
        <v>General</v>
      </c>
      <c r="P147" s="3" t="str">
        <f t="shared" si="12"/>
        <v>Government</v>
      </c>
      <c r="Q147" s="5">
        <f t="shared" si="13"/>
        <v>17</v>
      </c>
      <c r="R147" s="1">
        <f t="shared" si="14"/>
        <v>218707.79</v>
      </c>
      <c r="S147" s="1">
        <f t="shared" si="15"/>
        <v>1</v>
      </c>
      <c r="T147" s="1" t="str">
        <f t="shared" si="16"/>
        <v>51-65</v>
      </c>
      <c r="U147" s="1" t="str">
        <f t="shared" si="17"/>
        <v>Unknown</v>
      </c>
    </row>
    <row r="148" spans="1:21">
      <c r="A148" s="1">
        <v>147</v>
      </c>
      <c r="B148" s="1">
        <v>93</v>
      </c>
      <c r="C148" s="1" t="s">
        <v>44</v>
      </c>
      <c r="D148" s="2">
        <v>45234</v>
      </c>
      <c r="E148" s="2">
        <v>45236</v>
      </c>
      <c r="F148" s="1" t="s">
        <v>13</v>
      </c>
      <c r="G148" s="1" t="s">
        <v>14</v>
      </c>
      <c r="H148" s="1" t="s">
        <v>47</v>
      </c>
      <c r="I148" s="1">
        <v>348010.55</v>
      </c>
      <c r="J148" s="1" t="s">
        <v>24</v>
      </c>
      <c r="K148" s="1" t="s">
        <v>20</v>
      </c>
      <c r="N148" s="3" t="str">
        <f>IF(LEFT(LOWER(C148),1)="m","Male",IF(LEFT(LOWER(C148),1)="f","Female","Unknown"))</f>
        <v>Female</v>
      </c>
      <c r="O148" s="4" t="str">
        <f>IF(TRIM(LOWER(F148))="neuro","Neurology",IF(TRIM(LOWER(F148))="Neurology","Neurology",IF(TRIM(LOWER(F148))="general ward","General",IF(TRIM(LOWER(F148))="general","General",IF(TRIM(LOWER(F148))="cardiology","Cardiology",IF(TRIM(LOWER(F148))="Cardiology","Cardiology",IF(TRIM(LOWER(F148))="Peads","Pediatrics",IF(TRIM(LOWER(F148))="Pediatrics","Pediatrics",IF(TRIM(LOWER(F148))="orthopedics","Orthopedics",IF(TRIM(LOWER(F148))="Neurology","Neurology",IF(TRIM(LOWER(F148))="Oncology","Oncology")))))))))))</f>
        <v>Neurology</v>
      </c>
      <c r="P148" s="3" t="str">
        <f t="shared" si="12"/>
        <v>Private</v>
      </c>
      <c r="Q148" s="5">
        <f t="shared" si="13"/>
        <v>2</v>
      </c>
      <c r="R148" s="1">
        <f t="shared" si="14"/>
        <v>348010.55</v>
      </c>
      <c r="S148" s="1">
        <f t="shared" si="15"/>
        <v>0</v>
      </c>
      <c r="T148" s="1" t="str">
        <f t="shared" si="16"/>
        <v>66+</v>
      </c>
      <c r="U148" s="1" t="str">
        <f t="shared" si="17"/>
        <v>No</v>
      </c>
    </row>
    <row r="149" spans="1:21">
      <c r="A149" s="1">
        <v>148</v>
      </c>
      <c r="B149" s="1">
        <v>14</v>
      </c>
      <c r="C149" s="1" t="s">
        <v>26</v>
      </c>
      <c r="D149" s="2">
        <v>45009</v>
      </c>
      <c r="E149" s="2">
        <v>45024</v>
      </c>
      <c r="F149" s="1" t="s">
        <v>52</v>
      </c>
      <c r="G149" s="1" t="s">
        <v>14</v>
      </c>
      <c r="H149" s="1" t="s">
        <v>48</v>
      </c>
      <c r="I149" s="1">
        <v>73756.23</v>
      </c>
      <c r="J149" s="1" t="s">
        <v>25</v>
      </c>
      <c r="K149" s="1" t="s">
        <v>16</v>
      </c>
      <c r="N149" s="3" t="str">
        <f>IF(LEFT(LOWER(C149),1)="m","Male",IF(LEFT(LOWER(C149),1)="f","Female","Unknown"))</f>
        <v>Female</v>
      </c>
      <c r="O149" s="4" t="str">
        <f>IF(TRIM(LOWER(F149))="neuro","Neurology",IF(TRIM(LOWER(F149))="Neurology","Neurology",IF(TRIM(LOWER(F149))="general ward","General",IF(TRIM(LOWER(F149))="general","General",IF(TRIM(LOWER(F149))="cardiology","Cardiology",IF(TRIM(LOWER(F149))="Cardiology","Cardiology",IF(TRIM(LOWER(F149))="Peads","Pediatrics",IF(TRIM(LOWER(F149))="Pediatrics","Pediatrics",IF(TRIM(LOWER(F149))="orthopedics","Orthopedics",IF(TRIM(LOWER(F149))="Neurology","Neurology",IF(TRIM(LOWER(F149))="Oncology","Oncology")))))))))))</f>
        <v>Oncology</v>
      </c>
      <c r="P149" s="3" t="str">
        <f t="shared" si="12"/>
        <v>Private</v>
      </c>
      <c r="Q149" s="5">
        <f t="shared" si="13"/>
        <v>15</v>
      </c>
      <c r="R149" s="1">
        <f t="shared" si="14"/>
        <v>73756.23</v>
      </c>
      <c r="S149" s="1">
        <f t="shared" si="15"/>
        <v>1</v>
      </c>
      <c r="T149" s="1" t="str">
        <f t="shared" si="16"/>
        <v>0-17</v>
      </c>
      <c r="U149" s="1" t="str">
        <f t="shared" si="17"/>
        <v>Yes</v>
      </c>
    </row>
    <row r="150" spans="1:21">
      <c r="A150" s="1">
        <v>149</v>
      </c>
      <c r="B150" s="1">
        <v>71</v>
      </c>
      <c r="C150" s="1" t="s">
        <v>44</v>
      </c>
      <c r="D150" s="2">
        <v>45655</v>
      </c>
      <c r="E150" s="2">
        <v>45657</v>
      </c>
      <c r="F150" s="1" t="s">
        <v>13</v>
      </c>
      <c r="G150" s="1" t="s">
        <v>33</v>
      </c>
      <c r="H150" s="1" t="s">
        <v>23</v>
      </c>
      <c r="I150" s="1">
        <v>104105.88</v>
      </c>
      <c r="J150" s="1" t="s">
        <v>16</v>
      </c>
      <c r="K150" s="1" t="s">
        <v>38</v>
      </c>
      <c r="N150" s="3" t="str">
        <f>IF(LEFT(LOWER(C150),1)="m","Male",IF(LEFT(LOWER(C150),1)="f","Female","Unknown"))</f>
        <v>Female</v>
      </c>
      <c r="O150" s="4" t="str">
        <f>IF(TRIM(LOWER(F150))="neuro","Neurology",IF(TRIM(LOWER(F150))="Neurology","Neurology",IF(TRIM(LOWER(F150))="general ward","General",IF(TRIM(LOWER(F150))="general","General",IF(TRIM(LOWER(F150))="cardiology","Cardiology",IF(TRIM(LOWER(F150))="Cardiology","Cardiology",IF(TRIM(LOWER(F150))="Peads","Pediatrics",IF(TRIM(LOWER(F150))="Pediatrics","Pediatrics",IF(TRIM(LOWER(F150))="orthopedics","Orthopedics",IF(TRIM(LOWER(F150))="Neurology","Neurology",IF(TRIM(LOWER(F150))="Oncology","Oncology")))))))))))</f>
        <v>Neurology</v>
      </c>
      <c r="P150" s="3" t="str">
        <f t="shared" si="12"/>
        <v>Self</v>
      </c>
      <c r="Q150" s="5">
        <f t="shared" si="13"/>
        <v>2</v>
      </c>
      <c r="R150" s="1">
        <f t="shared" si="14"/>
        <v>104105.88</v>
      </c>
      <c r="S150" s="1">
        <f t="shared" si="15"/>
        <v>0</v>
      </c>
      <c r="T150" s="1" t="str">
        <f t="shared" si="16"/>
        <v>66+</v>
      </c>
      <c r="U150" s="1" t="str">
        <f t="shared" si="17"/>
        <v>Yes</v>
      </c>
    </row>
    <row r="151" spans="1:21">
      <c r="A151" s="1">
        <v>150</v>
      </c>
      <c r="B151" s="1">
        <v>34</v>
      </c>
      <c r="C151" s="1" t="s">
        <v>12</v>
      </c>
      <c r="D151" s="2">
        <v>45014</v>
      </c>
      <c r="E151" s="2">
        <v>45031</v>
      </c>
      <c r="F151" s="1" t="s">
        <v>40</v>
      </c>
      <c r="G151" s="1" t="s">
        <v>36</v>
      </c>
      <c r="H151" s="1" t="s">
        <v>32</v>
      </c>
      <c r="I151" s="1">
        <v>20101.28</v>
      </c>
      <c r="J151" s="1" t="s">
        <v>42</v>
      </c>
      <c r="K151" s="1" t="s">
        <v>38</v>
      </c>
      <c r="N151" s="3" t="str">
        <f>IF(LEFT(LOWER(C151),1)="m","Male",IF(LEFT(LOWER(C151),1)="f","Female","Unknown"))</f>
        <v>Unknown</v>
      </c>
      <c r="O151" s="4" t="str">
        <f>IF(TRIM(LOWER(F151))="neuro","Neurology",IF(TRIM(LOWER(F151))="Neurology","Neurology",IF(TRIM(LOWER(F151))="general ward","General",IF(TRIM(LOWER(F151))="general","General",IF(TRIM(LOWER(F151))="cardiology","Cardiology",IF(TRIM(LOWER(F151))="Cardiology","Cardiology",IF(TRIM(LOWER(F151))="Peads","Pediatrics",IF(TRIM(LOWER(F151))="Pediatrics","Pediatrics",IF(TRIM(LOWER(F151))="orthopedics","Orthopedics",IF(TRIM(LOWER(F151))="Neurology","Neurology",IF(TRIM(LOWER(F151))="Oncology","Oncology")))))))))))</f>
        <v>Pediatrics</v>
      </c>
      <c r="P151" s="3" t="str">
        <f t="shared" si="12"/>
        <v>Government</v>
      </c>
      <c r="Q151" s="5">
        <f t="shared" si="13"/>
        <v>17</v>
      </c>
      <c r="R151" s="1">
        <f t="shared" si="14"/>
        <v>20101.28</v>
      </c>
      <c r="S151" s="1">
        <f t="shared" si="15"/>
        <v>0</v>
      </c>
      <c r="T151" s="1" t="str">
        <f t="shared" si="16"/>
        <v>18-35</v>
      </c>
      <c r="U151" s="1" t="str">
        <f t="shared" si="17"/>
        <v>No</v>
      </c>
    </row>
    <row r="152" spans="1:21">
      <c r="A152" s="1">
        <v>151</v>
      </c>
      <c r="B152" s="1">
        <v>31</v>
      </c>
      <c r="C152" s="1" t="s">
        <v>12</v>
      </c>
      <c r="D152" s="2">
        <v>45123</v>
      </c>
      <c r="E152" s="2">
        <v>45136</v>
      </c>
      <c r="F152" s="1" t="s">
        <v>52</v>
      </c>
      <c r="G152" s="1" t="s">
        <v>46</v>
      </c>
      <c r="H152" s="1" t="s">
        <v>47</v>
      </c>
      <c r="I152" s="1">
        <v>125065.5</v>
      </c>
      <c r="J152" s="1" t="s">
        <v>17</v>
      </c>
      <c r="K152" s="1" t="s">
        <v>17</v>
      </c>
      <c r="N152" s="3" t="str">
        <f>IF(LEFT(LOWER(C152),1)="m","Male",IF(LEFT(LOWER(C152),1)="f","Female","Unknown"))</f>
        <v>Unknown</v>
      </c>
      <c r="O152" s="4" t="str">
        <f>IF(TRIM(LOWER(F152))="neuro","Neurology",IF(TRIM(LOWER(F152))="Neurology","Neurology",IF(TRIM(LOWER(F152))="general ward","General",IF(TRIM(LOWER(F152))="general","General",IF(TRIM(LOWER(F152))="cardiology","Cardiology",IF(TRIM(LOWER(F152))="Cardiology","Cardiology",IF(TRIM(LOWER(F152))="Peads","Pediatrics",IF(TRIM(LOWER(F152))="Pediatrics","Pediatrics",IF(TRIM(LOWER(F152))="orthopedics","Orthopedics",IF(TRIM(LOWER(F152))="Neurology","Neurology",IF(TRIM(LOWER(F152))="Oncology","Oncology")))))))))))</f>
        <v>Oncology</v>
      </c>
      <c r="P152" s="3" t="str">
        <f t="shared" si="12"/>
        <v>Self</v>
      </c>
      <c r="Q152" s="5">
        <f t="shared" si="13"/>
        <v>13</v>
      </c>
      <c r="R152" s="1">
        <f t="shared" si="14"/>
        <v>125065.5</v>
      </c>
      <c r="S152" s="1">
        <f t="shared" si="15"/>
        <v>1</v>
      </c>
      <c r="T152" s="1" t="str">
        <f t="shared" si="16"/>
        <v>18-35</v>
      </c>
      <c r="U152" s="1" t="str">
        <f t="shared" si="17"/>
        <v>Yes</v>
      </c>
    </row>
    <row r="153" spans="1:21">
      <c r="A153" s="1">
        <v>152</v>
      </c>
      <c r="B153" s="1">
        <v>4</v>
      </c>
      <c r="C153" s="1" t="s">
        <v>44</v>
      </c>
      <c r="D153" s="2">
        <v>45410</v>
      </c>
      <c r="E153" s="2">
        <v>45427</v>
      </c>
      <c r="F153" s="1" t="s">
        <v>19</v>
      </c>
      <c r="G153" s="1" t="s">
        <v>22</v>
      </c>
      <c r="H153" s="1" t="s">
        <v>51</v>
      </c>
      <c r="I153" s="1">
        <v>248702.1</v>
      </c>
      <c r="J153" s="1" t="s">
        <v>16</v>
      </c>
      <c r="K153" s="1" t="s">
        <v>42</v>
      </c>
      <c r="N153" s="3" t="str">
        <f>IF(LEFT(LOWER(C153),1)="m","Male",IF(LEFT(LOWER(C153),1)="f","Female","Unknown"))</f>
        <v>Female</v>
      </c>
      <c r="O153" s="4" t="str">
        <f>IF(TRIM(LOWER(F153))="neuro","Neurology",IF(TRIM(LOWER(F153))="Neurology","Neurology",IF(TRIM(LOWER(F153))="general ward","General",IF(TRIM(LOWER(F153))="general","General",IF(TRIM(LOWER(F153))="cardiology","Cardiology",IF(TRIM(LOWER(F153))="Cardiology","Cardiology",IF(TRIM(LOWER(F153))="Peads","Pediatrics",IF(TRIM(LOWER(F153))="Pediatrics","Pediatrics",IF(TRIM(LOWER(F153))="orthopedics","Orthopedics",IF(TRIM(LOWER(F153))="Neurology","Neurology",IF(TRIM(LOWER(F153))="Oncology","Oncology")))))))))))</f>
        <v>General</v>
      </c>
      <c r="P153" s="3" t="str">
        <f t="shared" si="12"/>
        <v>Government</v>
      </c>
      <c r="Q153" s="5">
        <f t="shared" si="13"/>
        <v>17</v>
      </c>
      <c r="R153" s="1">
        <f t="shared" si="14"/>
        <v>248702.1</v>
      </c>
      <c r="S153" s="1">
        <f t="shared" si="15"/>
        <v>0</v>
      </c>
      <c r="T153" s="1" t="str">
        <f t="shared" si="16"/>
        <v>0-17</v>
      </c>
      <c r="U153" s="1" t="str">
        <f t="shared" si="17"/>
        <v>Yes</v>
      </c>
    </row>
    <row r="154" spans="1:21">
      <c r="A154" s="1">
        <v>153</v>
      </c>
      <c r="B154" s="1">
        <v>22</v>
      </c>
      <c r="C154" s="1" t="s">
        <v>18</v>
      </c>
      <c r="D154" s="2">
        <v>45564</v>
      </c>
      <c r="E154" s="2">
        <v>45583</v>
      </c>
      <c r="F154" s="1" t="s">
        <v>50</v>
      </c>
      <c r="G154" s="1" t="s">
        <v>14</v>
      </c>
      <c r="H154" s="1" t="s">
        <v>37</v>
      </c>
      <c r="I154" s="1">
        <v>41063.79</v>
      </c>
      <c r="J154" s="1" t="s">
        <v>25</v>
      </c>
      <c r="K154" s="1" t="s">
        <v>17</v>
      </c>
      <c r="N154" s="3" t="str">
        <f>IF(LEFT(LOWER(C154),1)="m","Male",IF(LEFT(LOWER(C154),1)="f","Female","Unknown"))</f>
        <v>Male</v>
      </c>
      <c r="O154" s="4" t="str">
        <f>IF(TRIM(LOWER(F154))="neuro","Neurology",IF(TRIM(LOWER(F154))="Neurology","Neurology",IF(TRIM(LOWER(F154))="general ward","General",IF(TRIM(LOWER(F154))="general","General",IF(TRIM(LOWER(F154))="cardiology","Cardiology",IF(TRIM(LOWER(F154))="Cardiology","Cardiology",IF(TRIM(LOWER(F154))="Peads","Pediatrics",IF(TRIM(LOWER(F154))="Pediatrics","Pediatrics",IF(TRIM(LOWER(F154))="orthopedics","Orthopedics",IF(TRIM(LOWER(F154))="Neurology","Neurology",IF(TRIM(LOWER(F154))="Oncology","Oncology")))))))))))</f>
        <v>Cardiology</v>
      </c>
      <c r="P154" s="3" t="str">
        <f t="shared" si="12"/>
        <v>Private</v>
      </c>
      <c r="Q154" s="5">
        <f t="shared" si="13"/>
        <v>19</v>
      </c>
      <c r="R154" s="1">
        <f t="shared" si="14"/>
        <v>41063.79</v>
      </c>
      <c r="S154" s="1">
        <f t="shared" si="15"/>
        <v>1</v>
      </c>
      <c r="T154" s="1" t="str">
        <f t="shared" si="16"/>
        <v>18-35</v>
      </c>
      <c r="U154" s="1" t="str">
        <f t="shared" si="17"/>
        <v>Yes</v>
      </c>
    </row>
    <row r="155" spans="1:21">
      <c r="A155" s="1">
        <v>154</v>
      </c>
      <c r="B155" s="1">
        <v>4</v>
      </c>
      <c r="C155" s="1" t="s">
        <v>26</v>
      </c>
      <c r="D155" s="2">
        <v>45280</v>
      </c>
      <c r="E155" s="2">
        <v>45285</v>
      </c>
      <c r="F155" s="1" t="s">
        <v>40</v>
      </c>
      <c r="G155" s="1" t="s">
        <v>46</v>
      </c>
      <c r="H155" s="1" t="s">
        <v>39</v>
      </c>
      <c r="I155" s="1">
        <v>249747.84</v>
      </c>
      <c r="J155" s="1" t="s">
        <v>17</v>
      </c>
      <c r="K155" s="1" t="s">
        <v>25</v>
      </c>
      <c r="N155" s="3" t="str">
        <f>IF(LEFT(LOWER(C155),1)="m","Male",IF(LEFT(LOWER(C155),1)="f","Female","Unknown"))</f>
        <v>Female</v>
      </c>
      <c r="O155" s="4" t="str">
        <f>IF(TRIM(LOWER(F155))="neuro","Neurology",IF(TRIM(LOWER(F155))="Neurology","Neurology",IF(TRIM(LOWER(F155))="general ward","General",IF(TRIM(LOWER(F155))="general","General",IF(TRIM(LOWER(F155))="cardiology","Cardiology",IF(TRIM(LOWER(F155))="Cardiology","Cardiology",IF(TRIM(LOWER(F155))="Peads","Pediatrics",IF(TRIM(LOWER(F155))="Pediatrics","Pediatrics",IF(TRIM(LOWER(F155))="orthopedics","Orthopedics",IF(TRIM(LOWER(F155))="Neurology","Neurology",IF(TRIM(LOWER(F155))="Oncology","Oncology")))))))))))</f>
        <v>Pediatrics</v>
      </c>
      <c r="P155" s="3" t="str">
        <f t="shared" si="12"/>
        <v>Self</v>
      </c>
      <c r="Q155" s="5">
        <f t="shared" si="13"/>
        <v>5</v>
      </c>
      <c r="R155" s="1">
        <f t="shared" si="14"/>
        <v>249747.84</v>
      </c>
      <c r="S155" s="1">
        <f t="shared" si="15"/>
        <v>1</v>
      </c>
      <c r="T155" s="1" t="str">
        <f t="shared" si="16"/>
        <v>0-17</v>
      </c>
      <c r="U155" s="1" t="str">
        <f t="shared" si="17"/>
        <v>Yes</v>
      </c>
    </row>
    <row r="156" spans="1:21">
      <c r="A156" s="1">
        <v>155</v>
      </c>
      <c r="B156" s="1">
        <v>47</v>
      </c>
      <c r="C156" s="1" t="s">
        <v>12</v>
      </c>
      <c r="D156" s="2">
        <v>44974</v>
      </c>
      <c r="E156" s="2">
        <v>44977</v>
      </c>
      <c r="F156" s="1" t="s">
        <v>13</v>
      </c>
      <c r="G156" s="1" t="s">
        <v>46</v>
      </c>
      <c r="H156" s="1" t="s">
        <v>51</v>
      </c>
      <c r="I156" s="1">
        <v>301926.82</v>
      </c>
      <c r="J156" s="1" t="s">
        <v>25</v>
      </c>
      <c r="K156" s="1" t="s">
        <v>38</v>
      </c>
      <c r="N156" s="3" t="str">
        <f>IF(LEFT(LOWER(C156),1)="m","Male",IF(LEFT(LOWER(C156),1)="f","Female","Unknown"))</f>
        <v>Unknown</v>
      </c>
      <c r="O156" s="4" t="str">
        <f>IF(TRIM(LOWER(F156))="neuro","Neurology",IF(TRIM(LOWER(F156))="Neurology","Neurology",IF(TRIM(LOWER(F156))="general ward","General",IF(TRIM(LOWER(F156))="general","General",IF(TRIM(LOWER(F156))="cardiology","Cardiology",IF(TRIM(LOWER(F156))="Cardiology","Cardiology",IF(TRIM(LOWER(F156))="Peads","Pediatrics",IF(TRIM(LOWER(F156))="Pediatrics","Pediatrics",IF(TRIM(LOWER(F156))="orthopedics","Orthopedics",IF(TRIM(LOWER(F156))="Neurology","Neurology",IF(TRIM(LOWER(F156))="Oncology","Oncology")))))))))))</f>
        <v>Neurology</v>
      </c>
      <c r="P156" s="3" t="str">
        <f t="shared" si="12"/>
        <v>Self</v>
      </c>
      <c r="Q156" s="5">
        <f t="shared" si="13"/>
        <v>3</v>
      </c>
      <c r="R156" s="1">
        <f t="shared" si="14"/>
        <v>301926.82</v>
      </c>
      <c r="S156" s="1">
        <f t="shared" si="15"/>
        <v>0</v>
      </c>
      <c r="T156" s="1" t="str">
        <f t="shared" si="16"/>
        <v>36-50</v>
      </c>
      <c r="U156" s="1" t="str">
        <f t="shared" si="17"/>
        <v>Yes</v>
      </c>
    </row>
    <row r="157" spans="1:21">
      <c r="A157" s="1">
        <v>156</v>
      </c>
      <c r="B157" s="1">
        <v>15</v>
      </c>
      <c r="C157" s="1" t="s">
        <v>18</v>
      </c>
      <c r="D157" s="2">
        <v>45036</v>
      </c>
      <c r="E157" s="2">
        <v>45044</v>
      </c>
      <c r="F157" s="1" t="s">
        <v>52</v>
      </c>
      <c r="G157" s="1" t="s">
        <v>14</v>
      </c>
      <c r="H157" s="1" t="s">
        <v>48</v>
      </c>
      <c r="I157" s="1">
        <v>83917.34</v>
      </c>
      <c r="J157" s="1" t="s">
        <v>38</v>
      </c>
      <c r="K157" s="1" t="s">
        <v>38</v>
      </c>
      <c r="N157" s="3" t="str">
        <f>IF(LEFT(LOWER(C157),1)="m","Male",IF(LEFT(LOWER(C157),1)="f","Female","Unknown"))</f>
        <v>Male</v>
      </c>
      <c r="O157" s="4" t="str">
        <f>IF(TRIM(LOWER(F157))="neuro","Neurology",IF(TRIM(LOWER(F157))="Neurology","Neurology",IF(TRIM(LOWER(F157))="general ward","General",IF(TRIM(LOWER(F157))="general","General",IF(TRIM(LOWER(F157))="cardiology","Cardiology",IF(TRIM(LOWER(F157))="Cardiology","Cardiology",IF(TRIM(LOWER(F157))="Peads","Pediatrics",IF(TRIM(LOWER(F157))="Pediatrics","Pediatrics",IF(TRIM(LOWER(F157))="orthopedics","Orthopedics",IF(TRIM(LOWER(F157))="Neurology","Neurology",IF(TRIM(LOWER(F157))="Oncology","Oncology")))))))))))</f>
        <v>Oncology</v>
      </c>
      <c r="P157" s="3" t="str">
        <f t="shared" si="12"/>
        <v>Private</v>
      </c>
      <c r="Q157" s="5">
        <f t="shared" si="13"/>
        <v>8</v>
      </c>
      <c r="R157" s="1">
        <f t="shared" si="14"/>
        <v>83917.34</v>
      </c>
      <c r="S157" s="1">
        <f t="shared" si="15"/>
        <v>0</v>
      </c>
      <c r="T157" s="1" t="str">
        <f t="shared" si="16"/>
        <v>0-17</v>
      </c>
      <c r="U157" s="1" t="str">
        <f t="shared" si="17"/>
        <v>No</v>
      </c>
    </row>
    <row r="158" spans="1:21">
      <c r="A158" s="1">
        <v>157</v>
      </c>
      <c r="B158" s="1">
        <v>83</v>
      </c>
      <c r="C158" s="1" t="s">
        <v>27</v>
      </c>
      <c r="D158" s="2">
        <v>45415</v>
      </c>
      <c r="E158" s="2">
        <v>45419</v>
      </c>
      <c r="F158" s="1" t="s">
        <v>30</v>
      </c>
      <c r="G158" s="1" t="s">
        <v>33</v>
      </c>
      <c r="H158" s="1" t="s">
        <v>15</v>
      </c>
      <c r="I158" s="1">
        <v>59439</v>
      </c>
      <c r="J158" s="1" t="s">
        <v>24</v>
      </c>
      <c r="K158" s="1" t="s">
        <v>16</v>
      </c>
      <c r="N158" s="3" t="str">
        <f>IF(LEFT(LOWER(C158),1)="m","Male",IF(LEFT(LOWER(C158),1)="f","Female","Unknown"))</f>
        <v>Male</v>
      </c>
      <c r="O158" s="4" t="str">
        <f>IF(TRIM(LOWER(F158))="neuro","Neurology",IF(TRIM(LOWER(F158))="Neurology","Neurology",IF(TRIM(LOWER(F158))="general ward","General",IF(TRIM(LOWER(F158))="general","General",IF(TRIM(LOWER(F158))="cardiology","Cardiology",IF(TRIM(LOWER(F158))="Cardiology","Cardiology",IF(TRIM(LOWER(F158))="Peads","Pediatrics",IF(TRIM(LOWER(F158))="Pediatrics","Pediatrics",IF(TRIM(LOWER(F158))="orthopedics","Orthopedics",IF(TRIM(LOWER(F158))="Neurology","Neurology",IF(TRIM(LOWER(F158))="Oncology","Oncology")))))))))))</f>
        <v>Pediatrics</v>
      </c>
      <c r="P158" s="3" t="str">
        <f t="shared" si="12"/>
        <v>Self</v>
      </c>
      <c r="Q158" s="5">
        <f t="shared" si="13"/>
        <v>4</v>
      </c>
      <c r="R158" s="1">
        <f t="shared" si="14"/>
        <v>59439</v>
      </c>
      <c r="S158" s="1">
        <f t="shared" si="15"/>
        <v>1</v>
      </c>
      <c r="T158" s="1" t="str">
        <f t="shared" si="16"/>
        <v>66+</v>
      </c>
      <c r="U158" s="1" t="str">
        <f t="shared" si="17"/>
        <v>No</v>
      </c>
    </row>
    <row r="159" spans="1:21">
      <c r="A159" s="1">
        <v>158</v>
      </c>
      <c r="B159" s="1">
        <v>7</v>
      </c>
      <c r="C159" s="1" t="s">
        <v>27</v>
      </c>
      <c r="D159" s="2">
        <v>45286</v>
      </c>
      <c r="E159" s="2">
        <v>45295</v>
      </c>
      <c r="F159" s="1" t="s">
        <v>21</v>
      </c>
      <c r="G159" s="1" t="s">
        <v>22</v>
      </c>
      <c r="I159" s="1">
        <v>326582.65000000002</v>
      </c>
      <c r="J159" s="1" t="s">
        <v>24</v>
      </c>
      <c r="K159" s="1" t="s">
        <v>16</v>
      </c>
      <c r="N159" s="3" t="str">
        <f>IF(LEFT(LOWER(C159),1)="m","Male",IF(LEFT(LOWER(C159),1)="f","Female","Unknown"))</f>
        <v>Male</v>
      </c>
      <c r="O159" s="4" t="str">
        <f>IF(TRIM(LOWER(F159))="neuro","Neurology",IF(TRIM(LOWER(F159))="Neurology","Neurology",IF(TRIM(LOWER(F159))="general ward","General",IF(TRIM(LOWER(F159))="general","General",IF(TRIM(LOWER(F159))="cardiology","Cardiology",IF(TRIM(LOWER(F159))="Cardiology","Cardiology",IF(TRIM(LOWER(F159))="Peads","Pediatrics",IF(TRIM(LOWER(F159))="Pediatrics","Pediatrics",IF(TRIM(LOWER(F159))="orthopedics","Orthopedics",IF(TRIM(LOWER(F159))="Neurology","Neurology",IF(TRIM(LOWER(F159))="Oncology","Oncology")))))))))))</f>
        <v>General</v>
      </c>
      <c r="P159" s="3" t="str">
        <f t="shared" si="12"/>
        <v>Government</v>
      </c>
      <c r="Q159" s="5">
        <f t="shared" si="13"/>
        <v>9</v>
      </c>
      <c r="R159" s="1">
        <f t="shared" si="14"/>
        <v>326582.65000000002</v>
      </c>
      <c r="S159" s="1">
        <f t="shared" si="15"/>
        <v>1</v>
      </c>
      <c r="T159" s="1" t="str">
        <f t="shared" si="16"/>
        <v>0-17</v>
      </c>
      <c r="U159" s="1" t="str">
        <f t="shared" si="17"/>
        <v>No</v>
      </c>
    </row>
    <row r="160" spans="1:21">
      <c r="A160" s="1">
        <v>159</v>
      </c>
      <c r="B160" s="1">
        <v>67</v>
      </c>
      <c r="C160" s="1" t="s">
        <v>27</v>
      </c>
      <c r="D160" s="2">
        <v>44958</v>
      </c>
      <c r="E160" s="2">
        <v>44972</v>
      </c>
      <c r="F160" s="1" t="s">
        <v>43</v>
      </c>
      <c r="G160" s="1" t="s">
        <v>46</v>
      </c>
      <c r="I160" s="1">
        <v>25468.18</v>
      </c>
      <c r="J160" s="1" t="s">
        <v>25</v>
      </c>
      <c r="K160" s="1" t="s">
        <v>17</v>
      </c>
      <c r="N160" s="3" t="str">
        <f>IF(LEFT(LOWER(C160),1)="m","Male",IF(LEFT(LOWER(C160),1)="f","Female","Unknown"))</f>
        <v>Male</v>
      </c>
      <c r="O160" s="4" t="str">
        <f>IF(TRIM(LOWER(F160))="neuro","Neurology",IF(TRIM(LOWER(F160))="Neurology","Neurology",IF(TRIM(LOWER(F160))="general ward","General",IF(TRIM(LOWER(F160))="general","General",IF(TRIM(LOWER(F160))="cardiology","Cardiology",IF(TRIM(LOWER(F160))="Cardiology","Cardiology",IF(TRIM(LOWER(F160))="Peads","Pediatrics",IF(TRIM(LOWER(F160))="Pediatrics","Pediatrics",IF(TRIM(LOWER(F160))="orthopedics","Orthopedics",IF(TRIM(LOWER(F160))="Neurology","Neurology",IF(TRIM(LOWER(F160))="Oncology","Oncology")))))))))))</f>
        <v>Orthopedics</v>
      </c>
      <c r="P160" s="3" t="str">
        <f t="shared" si="12"/>
        <v>Self</v>
      </c>
      <c r="Q160" s="5">
        <f t="shared" si="13"/>
        <v>14</v>
      </c>
      <c r="R160" s="1">
        <f t="shared" si="14"/>
        <v>25468.18</v>
      </c>
      <c r="S160" s="1">
        <f t="shared" si="15"/>
        <v>1</v>
      </c>
      <c r="T160" s="1" t="str">
        <f t="shared" si="16"/>
        <v>66+</v>
      </c>
      <c r="U160" s="1" t="str">
        <f t="shared" si="17"/>
        <v>Yes</v>
      </c>
    </row>
    <row r="161" spans="1:21">
      <c r="A161" s="1">
        <v>160</v>
      </c>
      <c r="B161" s="1">
        <v>37</v>
      </c>
      <c r="C161" s="1" t="s">
        <v>29</v>
      </c>
      <c r="D161" s="2">
        <v>45148</v>
      </c>
      <c r="E161" s="2">
        <v>45151</v>
      </c>
      <c r="F161" s="1" t="s">
        <v>50</v>
      </c>
      <c r="G161" s="1" t="s">
        <v>22</v>
      </c>
      <c r="H161" s="1" t="s">
        <v>15</v>
      </c>
      <c r="I161" s="1">
        <v>207471.21</v>
      </c>
      <c r="J161" s="1" t="s">
        <v>42</v>
      </c>
      <c r="K161" s="1" t="s">
        <v>16</v>
      </c>
      <c r="N161" s="3" t="str">
        <f>IF(LEFT(LOWER(C161),1)="m","Male",IF(LEFT(LOWER(C161),1)="f","Female","Unknown"))</f>
        <v>Female</v>
      </c>
      <c r="O161" s="4" t="str">
        <f>IF(TRIM(LOWER(F161))="neuro","Neurology",IF(TRIM(LOWER(F161))="Neurology","Neurology",IF(TRIM(LOWER(F161))="general ward","General",IF(TRIM(LOWER(F161))="general","General",IF(TRIM(LOWER(F161))="cardiology","Cardiology",IF(TRIM(LOWER(F161))="Cardiology","Cardiology",IF(TRIM(LOWER(F161))="Peads","Pediatrics",IF(TRIM(LOWER(F161))="Pediatrics","Pediatrics",IF(TRIM(LOWER(F161))="orthopedics","Orthopedics",IF(TRIM(LOWER(F161))="Neurology","Neurology",IF(TRIM(LOWER(F161))="Oncology","Oncology")))))))))))</f>
        <v>Cardiology</v>
      </c>
      <c r="P161" s="3" t="str">
        <f t="shared" si="12"/>
        <v>Government</v>
      </c>
      <c r="Q161" s="5">
        <f t="shared" si="13"/>
        <v>3</v>
      </c>
      <c r="R161" s="1">
        <f t="shared" si="14"/>
        <v>207471.21</v>
      </c>
      <c r="S161" s="1">
        <f t="shared" si="15"/>
        <v>1</v>
      </c>
      <c r="T161" s="1" t="str">
        <f t="shared" si="16"/>
        <v>36-50</v>
      </c>
      <c r="U161" s="1" t="str">
        <f t="shared" si="17"/>
        <v>No</v>
      </c>
    </row>
    <row r="162" spans="1:21">
      <c r="A162" s="1">
        <v>161</v>
      </c>
      <c r="B162" s="1">
        <v>63</v>
      </c>
      <c r="C162" s="1" t="s">
        <v>29</v>
      </c>
      <c r="D162" s="2">
        <v>44931</v>
      </c>
      <c r="E162" s="2">
        <v>44943</v>
      </c>
      <c r="F162" s="1" t="s">
        <v>21</v>
      </c>
      <c r="G162" s="1" t="s">
        <v>33</v>
      </c>
      <c r="H162" s="1" t="s">
        <v>48</v>
      </c>
      <c r="I162" s="1">
        <v>179425.7</v>
      </c>
      <c r="J162" s="1" t="s">
        <v>38</v>
      </c>
      <c r="K162" s="1" t="s">
        <v>17</v>
      </c>
      <c r="N162" s="3" t="str">
        <f>IF(LEFT(LOWER(C162),1)="m","Male",IF(LEFT(LOWER(C162),1)="f","Female","Unknown"))</f>
        <v>Female</v>
      </c>
      <c r="O162" s="4" t="str">
        <f>IF(TRIM(LOWER(F162))="neuro","Neurology",IF(TRIM(LOWER(F162))="Neurology","Neurology",IF(TRIM(LOWER(F162))="general ward","General",IF(TRIM(LOWER(F162))="general","General",IF(TRIM(LOWER(F162))="cardiology","Cardiology",IF(TRIM(LOWER(F162))="Cardiology","Cardiology",IF(TRIM(LOWER(F162))="Peads","Pediatrics",IF(TRIM(LOWER(F162))="Pediatrics","Pediatrics",IF(TRIM(LOWER(F162))="orthopedics","Orthopedics",IF(TRIM(LOWER(F162))="Neurology","Neurology",IF(TRIM(LOWER(F162))="Oncology","Oncology")))))))))))</f>
        <v>General</v>
      </c>
      <c r="P162" s="3" t="str">
        <f t="shared" si="12"/>
        <v>Self</v>
      </c>
      <c r="Q162" s="5">
        <f t="shared" si="13"/>
        <v>12</v>
      </c>
      <c r="R162" s="1">
        <f t="shared" si="14"/>
        <v>179425.7</v>
      </c>
      <c r="S162" s="1">
        <f t="shared" si="15"/>
        <v>1</v>
      </c>
      <c r="T162" s="1" t="str">
        <f t="shared" si="16"/>
        <v>51-65</v>
      </c>
      <c r="U162" s="1" t="str">
        <f t="shared" si="17"/>
        <v>No</v>
      </c>
    </row>
    <row r="163" spans="1:21">
      <c r="A163" s="1">
        <v>162</v>
      </c>
      <c r="B163" s="1">
        <v>28</v>
      </c>
      <c r="C163" s="1" t="s">
        <v>29</v>
      </c>
      <c r="D163" s="2">
        <v>45518</v>
      </c>
      <c r="E163" s="2">
        <v>45524</v>
      </c>
      <c r="F163" s="1" t="s">
        <v>45</v>
      </c>
      <c r="G163" s="1" t="s">
        <v>14</v>
      </c>
      <c r="H163" s="1" t="s">
        <v>47</v>
      </c>
      <c r="I163" s="1">
        <v>110049.47</v>
      </c>
      <c r="J163" s="1" t="s">
        <v>17</v>
      </c>
      <c r="K163" s="1" t="s">
        <v>25</v>
      </c>
      <c r="N163" s="3" t="str">
        <f>IF(LEFT(LOWER(C163),1)="m","Male",IF(LEFT(LOWER(C163),1)="f","Female","Unknown"))</f>
        <v>Female</v>
      </c>
      <c r="O163" s="4" t="str">
        <f>IF(TRIM(LOWER(F163))="neuro","Neurology",IF(TRIM(LOWER(F163))="Neurology","Neurology",IF(TRIM(LOWER(F163))="general ward","General",IF(TRIM(LOWER(F163))="general","General",IF(TRIM(LOWER(F163))="cardiology","Cardiology",IF(TRIM(LOWER(F163))="Cardiology","Cardiology",IF(TRIM(LOWER(F163))="Peads","Pediatrics",IF(TRIM(LOWER(F163))="Pediatrics","Pediatrics",IF(TRIM(LOWER(F163))="orthopedics","Orthopedics",IF(TRIM(LOWER(F163))="Neurology","Neurology",IF(TRIM(LOWER(F163))="Oncology","Oncology")))))))))))</f>
        <v>Neurology</v>
      </c>
      <c r="P163" s="3" t="str">
        <f t="shared" si="12"/>
        <v>Private</v>
      </c>
      <c r="Q163" s="5">
        <f t="shared" si="13"/>
        <v>6</v>
      </c>
      <c r="R163" s="1">
        <f t="shared" si="14"/>
        <v>110049.47</v>
      </c>
      <c r="S163" s="1">
        <f t="shared" si="15"/>
        <v>1</v>
      </c>
      <c r="T163" s="1" t="str">
        <f t="shared" si="16"/>
        <v>18-35</v>
      </c>
      <c r="U163" s="1" t="str">
        <f t="shared" si="17"/>
        <v>Yes</v>
      </c>
    </row>
    <row r="164" spans="1:21">
      <c r="A164" s="1">
        <v>163</v>
      </c>
      <c r="B164" s="1">
        <v>81</v>
      </c>
      <c r="C164" s="1" t="s">
        <v>27</v>
      </c>
      <c r="D164" s="2">
        <v>45640</v>
      </c>
      <c r="E164" s="2">
        <v>45658</v>
      </c>
      <c r="F164" s="1" t="s">
        <v>28</v>
      </c>
      <c r="G164" s="1" t="s">
        <v>31</v>
      </c>
      <c r="H164" s="1" t="s">
        <v>39</v>
      </c>
      <c r="I164" s="1">
        <v>278622.59999999998</v>
      </c>
      <c r="J164" s="1" t="s">
        <v>24</v>
      </c>
      <c r="K164" s="1" t="s">
        <v>38</v>
      </c>
      <c r="N164" s="3" t="str">
        <f>IF(LEFT(LOWER(C164),1)="m","Male",IF(LEFT(LOWER(C164),1)="f","Female","Unknown"))</f>
        <v>Male</v>
      </c>
      <c r="O164" s="4" t="str">
        <f>IF(TRIM(LOWER(F164))="neuro","Neurology",IF(TRIM(LOWER(F164))="Neurology","Neurology",IF(TRIM(LOWER(F164))="general ward","General",IF(TRIM(LOWER(F164))="general","General",IF(TRIM(LOWER(F164))="cardiology","Cardiology",IF(TRIM(LOWER(F164))="Cardiology","Cardiology",IF(TRIM(LOWER(F164))="Peads","Pediatrics",IF(TRIM(LOWER(F164))="Pediatrics","Pediatrics",IF(TRIM(LOWER(F164))="orthopedics","Orthopedics",IF(TRIM(LOWER(F164))="Neurology","Neurology",IF(TRIM(LOWER(F164))="Oncology","Oncology")))))))))))</f>
        <v>Orthopedics</v>
      </c>
      <c r="P164" s="3" t="str">
        <f t="shared" si="12"/>
        <v>Private</v>
      </c>
      <c r="Q164" s="5">
        <f t="shared" si="13"/>
        <v>18</v>
      </c>
      <c r="R164" s="1">
        <f t="shared" si="14"/>
        <v>278622.59999999998</v>
      </c>
      <c r="S164" s="1">
        <f t="shared" si="15"/>
        <v>0</v>
      </c>
      <c r="T164" s="1" t="str">
        <f t="shared" si="16"/>
        <v>66+</v>
      </c>
      <c r="U164" s="1" t="str">
        <f t="shared" si="17"/>
        <v>No</v>
      </c>
    </row>
    <row r="165" spans="1:21">
      <c r="A165" s="1">
        <v>164</v>
      </c>
      <c r="B165" s="1">
        <v>39</v>
      </c>
      <c r="C165" s="1" t="s">
        <v>29</v>
      </c>
      <c r="D165" s="2">
        <v>45359</v>
      </c>
      <c r="E165" s="2">
        <v>45360</v>
      </c>
      <c r="F165" s="1" t="s">
        <v>13</v>
      </c>
      <c r="G165" s="1" t="s">
        <v>22</v>
      </c>
      <c r="H165" s="1" t="s">
        <v>23</v>
      </c>
      <c r="I165" s="1">
        <v>139603.25</v>
      </c>
      <c r="J165" s="1" t="s">
        <v>42</v>
      </c>
      <c r="K165" s="1" t="s">
        <v>20</v>
      </c>
      <c r="N165" s="3" t="str">
        <f>IF(LEFT(LOWER(C165),1)="m","Male",IF(LEFT(LOWER(C165),1)="f","Female","Unknown"))</f>
        <v>Female</v>
      </c>
      <c r="O165" s="4" t="str">
        <f>IF(TRIM(LOWER(F165))="neuro","Neurology",IF(TRIM(LOWER(F165))="Neurology","Neurology",IF(TRIM(LOWER(F165))="general ward","General",IF(TRIM(LOWER(F165))="general","General",IF(TRIM(LOWER(F165))="cardiology","Cardiology",IF(TRIM(LOWER(F165))="Cardiology","Cardiology",IF(TRIM(LOWER(F165))="Peads","Pediatrics",IF(TRIM(LOWER(F165))="Pediatrics","Pediatrics",IF(TRIM(LOWER(F165))="orthopedics","Orthopedics",IF(TRIM(LOWER(F165))="Neurology","Neurology",IF(TRIM(LOWER(F165))="Oncology","Oncology")))))))))))</f>
        <v>Neurology</v>
      </c>
      <c r="P165" s="3" t="str">
        <f t="shared" si="12"/>
        <v>Government</v>
      </c>
      <c r="Q165" s="5">
        <f t="shared" si="13"/>
        <v>1</v>
      </c>
      <c r="R165" s="1">
        <f t="shared" si="14"/>
        <v>139603.25</v>
      </c>
      <c r="S165" s="1">
        <f t="shared" si="15"/>
        <v>0</v>
      </c>
      <c r="T165" s="1" t="str">
        <f t="shared" si="16"/>
        <v>36-50</v>
      </c>
      <c r="U165" s="1" t="str">
        <f t="shared" si="17"/>
        <v>No</v>
      </c>
    </row>
    <row r="166" spans="1:21">
      <c r="A166" s="1">
        <v>165</v>
      </c>
      <c r="C166" s="1" t="s">
        <v>44</v>
      </c>
      <c r="D166" s="2">
        <v>45398</v>
      </c>
      <c r="E166" s="2">
        <v>45403</v>
      </c>
      <c r="F166" s="1" t="s">
        <v>50</v>
      </c>
      <c r="G166" s="1" t="s">
        <v>33</v>
      </c>
      <c r="H166" s="1" t="s">
        <v>37</v>
      </c>
      <c r="I166" s="1">
        <v>193067.44</v>
      </c>
      <c r="K166" s="1" t="s">
        <v>16</v>
      </c>
      <c r="N166" s="3" t="str">
        <f>IF(LEFT(LOWER(C166),1)="m","Male",IF(LEFT(LOWER(C166),1)="f","Female","Unknown"))</f>
        <v>Female</v>
      </c>
      <c r="O166" s="4" t="str">
        <f>IF(TRIM(LOWER(F166))="neuro","Neurology",IF(TRIM(LOWER(F166))="Neurology","Neurology",IF(TRIM(LOWER(F166))="general ward","General",IF(TRIM(LOWER(F166))="general","General",IF(TRIM(LOWER(F166))="cardiology","Cardiology",IF(TRIM(LOWER(F166))="Cardiology","Cardiology",IF(TRIM(LOWER(F166))="Peads","Pediatrics",IF(TRIM(LOWER(F166))="Pediatrics","Pediatrics",IF(TRIM(LOWER(F166))="orthopedics","Orthopedics",IF(TRIM(LOWER(F166))="Neurology","Neurology",IF(TRIM(LOWER(F166))="Oncology","Oncology")))))))))))</f>
        <v>Cardiology</v>
      </c>
      <c r="P166" s="3" t="str">
        <f t="shared" si="12"/>
        <v>Self</v>
      </c>
      <c r="Q166" s="5">
        <f t="shared" si="13"/>
        <v>5</v>
      </c>
      <c r="R166" s="1">
        <f t="shared" si="14"/>
        <v>193067.44</v>
      </c>
      <c r="S166" s="1">
        <f t="shared" si="15"/>
        <v>1</v>
      </c>
      <c r="T166" s="1" t="str">
        <f t="shared" si="16"/>
        <v>0-17</v>
      </c>
      <c r="U166" s="1" t="str">
        <f t="shared" si="17"/>
        <v>Unknown</v>
      </c>
    </row>
    <row r="167" spans="1:21">
      <c r="A167" s="1">
        <v>166</v>
      </c>
      <c r="B167" s="1">
        <v>95</v>
      </c>
      <c r="C167" s="1" t="s">
        <v>26</v>
      </c>
      <c r="D167" s="2">
        <v>45086</v>
      </c>
      <c r="E167" s="2">
        <v>45101</v>
      </c>
      <c r="F167" s="1" t="s">
        <v>43</v>
      </c>
      <c r="G167" s="1" t="s">
        <v>31</v>
      </c>
      <c r="I167" s="1">
        <v>236803.56</v>
      </c>
      <c r="J167" s="1" t="s">
        <v>17</v>
      </c>
      <c r="K167" s="1" t="s">
        <v>16</v>
      </c>
      <c r="N167" s="3" t="str">
        <f>IF(LEFT(LOWER(C167),1)="m","Male",IF(LEFT(LOWER(C167),1)="f","Female","Unknown"))</f>
        <v>Female</v>
      </c>
      <c r="O167" s="4" t="str">
        <f>IF(TRIM(LOWER(F167))="neuro","Neurology",IF(TRIM(LOWER(F167))="Neurology","Neurology",IF(TRIM(LOWER(F167))="general ward","General",IF(TRIM(LOWER(F167))="general","General",IF(TRIM(LOWER(F167))="cardiology","Cardiology",IF(TRIM(LOWER(F167))="Cardiology","Cardiology",IF(TRIM(LOWER(F167))="Peads","Pediatrics",IF(TRIM(LOWER(F167))="Pediatrics","Pediatrics",IF(TRIM(LOWER(F167))="orthopedics","Orthopedics",IF(TRIM(LOWER(F167))="Neurology","Neurology",IF(TRIM(LOWER(F167))="Oncology","Oncology")))))))))))</f>
        <v>Orthopedics</v>
      </c>
      <c r="P167" s="3" t="str">
        <f t="shared" si="12"/>
        <v>Private</v>
      </c>
      <c r="Q167" s="5">
        <f t="shared" si="13"/>
        <v>15</v>
      </c>
      <c r="R167" s="1">
        <f t="shared" si="14"/>
        <v>236803.56</v>
      </c>
      <c r="S167" s="1">
        <f t="shared" si="15"/>
        <v>1</v>
      </c>
      <c r="T167" s="1" t="str">
        <f t="shared" si="16"/>
        <v>66+</v>
      </c>
      <c r="U167" s="1" t="str">
        <f t="shared" si="17"/>
        <v>Yes</v>
      </c>
    </row>
    <row r="168" spans="1:21">
      <c r="A168" s="1">
        <v>167</v>
      </c>
      <c r="B168" s="1">
        <v>83</v>
      </c>
      <c r="C168" s="1" t="s">
        <v>34</v>
      </c>
      <c r="D168" s="2">
        <v>45163</v>
      </c>
      <c r="E168" s="2">
        <v>45168</v>
      </c>
      <c r="F168" s="1" t="s">
        <v>19</v>
      </c>
      <c r="G168" s="1" t="s">
        <v>33</v>
      </c>
      <c r="I168" s="1">
        <v>126908.01</v>
      </c>
      <c r="J168" s="1" t="s">
        <v>16</v>
      </c>
      <c r="K168" s="1" t="s">
        <v>38</v>
      </c>
      <c r="N168" s="3" t="str">
        <f>IF(LEFT(LOWER(C168),1)="m","Male",IF(LEFT(LOWER(C168),1)="f","Female","Unknown"))</f>
        <v>Male</v>
      </c>
      <c r="O168" s="4" t="str">
        <f>IF(TRIM(LOWER(F168))="neuro","Neurology",IF(TRIM(LOWER(F168))="Neurology","Neurology",IF(TRIM(LOWER(F168))="general ward","General",IF(TRIM(LOWER(F168))="general","General",IF(TRIM(LOWER(F168))="cardiology","Cardiology",IF(TRIM(LOWER(F168))="Cardiology","Cardiology",IF(TRIM(LOWER(F168))="Peads","Pediatrics",IF(TRIM(LOWER(F168))="Pediatrics","Pediatrics",IF(TRIM(LOWER(F168))="orthopedics","Orthopedics",IF(TRIM(LOWER(F168))="Neurology","Neurology",IF(TRIM(LOWER(F168))="Oncology","Oncology")))))))))))</f>
        <v>General</v>
      </c>
      <c r="P168" s="3" t="str">
        <f t="shared" si="12"/>
        <v>Self</v>
      </c>
      <c r="Q168" s="5">
        <f t="shared" si="13"/>
        <v>5</v>
      </c>
      <c r="R168" s="1">
        <f t="shared" si="14"/>
        <v>126908.01</v>
      </c>
      <c r="S168" s="1">
        <f t="shared" si="15"/>
        <v>0</v>
      </c>
      <c r="T168" s="1" t="str">
        <f t="shared" si="16"/>
        <v>66+</v>
      </c>
      <c r="U168" s="1" t="str">
        <f t="shared" si="17"/>
        <v>Yes</v>
      </c>
    </row>
    <row r="169" spans="1:21">
      <c r="A169" s="1">
        <v>168</v>
      </c>
      <c r="B169" s="1">
        <v>93</v>
      </c>
      <c r="C169" s="1" t="s">
        <v>34</v>
      </c>
      <c r="D169" s="2">
        <v>45085</v>
      </c>
      <c r="E169" s="2">
        <v>45090</v>
      </c>
      <c r="F169" s="1" t="s">
        <v>13</v>
      </c>
      <c r="G169" s="1" t="s">
        <v>33</v>
      </c>
      <c r="H169" s="1" t="s">
        <v>32</v>
      </c>
      <c r="I169" s="1">
        <v>341547.06</v>
      </c>
      <c r="J169" s="1" t="s">
        <v>42</v>
      </c>
      <c r="K169" s="1" t="s">
        <v>42</v>
      </c>
      <c r="N169" s="3" t="str">
        <f>IF(LEFT(LOWER(C169),1)="m","Male",IF(LEFT(LOWER(C169),1)="f","Female","Unknown"))</f>
        <v>Male</v>
      </c>
      <c r="O169" s="4" t="str">
        <f>IF(TRIM(LOWER(F169))="neuro","Neurology",IF(TRIM(LOWER(F169))="Neurology","Neurology",IF(TRIM(LOWER(F169))="general ward","General",IF(TRIM(LOWER(F169))="general","General",IF(TRIM(LOWER(F169))="cardiology","Cardiology",IF(TRIM(LOWER(F169))="Cardiology","Cardiology",IF(TRIM(LOWER(F169))="Peads","Pediatrics",IF(TRIM(LOWER(F169))="Pediatrics","Pediatrics",IF(TRIM(LOWER(F169))="orthopedics","Orthopedics",IF(TRIM(LOWER(F169))="Neurology","Neurology",IF(TRIM(LOWER(F169))="Oncology","Oncology")))))))))))</f>
        <v>Neurology</v>
      </c>
      <c r="P169" s="3" t="str">
        <f t="shared" si="12"/>
        <v>Self</v>
      </c>
      <c r="Q169" s="5">
        <f t="shared" si="13"/>
        <v>5</v>
      </c>
      <c r="R169" s="1">
        <f t="shared" si="14"/>
        <v>341547.06</v>
      </c>
      <c r="S169" s="1">
        <f t="shared" si="15"/>
        <v>0</v>
      </c>
      <c r="T169" s="1" t="str">
        <f t="shared" si="16"/>
        <v>66+</v>
      </c>
      <c r="U169" s="1" t="str">
        <f t="shared" si="17"/>
        <v>No</v>
      </c>
    </row>
    <row r="170" spans="1:21">
      <c r="A170" s="1">
        <v>169</v>
      </c>
      <c r="B170" s="1">
        <v>94</v>
      </c>
      <c r="C170" s="1" t="s">
        <v>26</v>
      </c>
      <c r="D170" s="2">
        <v>45120</v>
      </c>
      <c r="E170" s="2">
        <v>45129</v>
      </c>
      <c r="F170" s="1" t="s">
        <v>52</v>
      </c>
      <c r="G170" s="1" t="s">
        <v>14</v>
      </c>
      <c r="H170" s="1" t="s">
        <v>37</v>
      </c>
      <c r="I170" s="1">
        <v>341674.65</v>
      </c>
      <c r="J170" s="1" t="s">
        <v>42</v>
      </c>
      <c r="K170" s="1" t="s">
        <v>20</v>
      </c>
      <c r="N170" s="3" t="str">
        <f>IF(LEFT(LOWER(C170),1)="m","Male",IF(LEFT(LOWER(C170),1)="f","Female","Unknown"))</f>
        <v>Female</v>
      </c>
      <c r="O170" s="4" t="str">
        <f>IF(TRIM(LOWER(F170))="neuro","Neurology",IF(TRIM(LOWER(F170))="Neurology","Neurology",IF(TRIM(LOWER(F170))="general ward","General",IF(TRIM(LOWER(F170))="general","General",IF(TRIM(LOWER(F170))="cardiology","Cardiology",IF(TRIM(LOWER(F170))="Cardiology","Cardiology",IF(TRIM(LOWER(F170))="Peads","Pediatrics",IF(TRIM(LOWER(F170))="Pediatrics","Pediatrics",IF(TRIM(LOWER(F170))="orthopedics","Orthopedics",IF(TRIM(LOWER(F170))="Neurology","Neurology",IF(TRIM(LOWER(F170))="Oncology","Oncology")))))))))))</f>
        <v>Oncology</v>
      </c>
      <c r="P170" s="3" t="str">
        <f t="shared" si="12"/>
        <v>Private</v>
      </c>
      <c r="Q170" s="5">
        <f t="shared" si="13"/>
        <v>9</v>
      </c>
      <c r="R170" s="1">
        <f t="shared" si="14"/>
        <v>341674.65</v>
      </c>
      <c r="S170" s="1">
        <f t="shared" si="15"/>
        <v>0</v>
      </c>
      <c r="T170" s="1" t="str">
        <f t="shared" si="16"/>
        <v>66+</v>
      </c>
      <c r="U170" s="1" t="str">
        <f t="shared" si="17"/>
        <v>No</v>
      </c>
    </row>
    <row r="171" spans="1:21">
      <c r="A171" s="1">
        <v>170</v>
      </c>
      <c r="B171" s="1">
        <v>56</v>
      </c>
      <c r="C171" s="1" t="s">
        <v>26</v>
      </c>
      <c r="D171" s="2">
        <v>45078</v>
      </c>
      <c r="E171" s="2">
        <v>45088</v>
      </c>
      <c r="F171" s="1" t="s">
        <v>28</v>
      </c>
      <c r="G171" s="1" t="s">
        <v>46</v>
      </c>
      <c r="H171" s="1" t="s">
        <v>23</v>
      </c>
      <c r="I171" s="1">
        <v>260653.02</v>
      </c>
      <c r="J171" s="1" t="s">
        <v>25</v>
      </c>
      <c r="K171" s="1" t="s">
        <v>16</v>
      </c>
      <c r="N171" s="3" t="str">
        <f>IF(LEFT(LOWER(C171),1)="m","Male",IF(LEFT(LOWER(C171),1)="f","Female","Unknown"))</f>
        <v>Female</v>
      </c>
      <c r="O171" s="4" t="str">
        <f>IF(TRIM(LOWER(F171))="neuro","Neurology",IF(TRIM(LOWER(F171))="Neurology","Neurology",IF(TRIM(LOWER(F171))="general ward","General",IF(TRIM(LOWER(F171))="general","General",IF(TRIM(LOWER(F171))="cardiology","Cardiology",IF(TRIM(LOWER(F171))="Cardiology","Cardiology",IF(TRIM(LOWER(F171))="Peads","Pediatrics",IF(TRIM(LOWER(F171))="Pediatrics","Pediatrics",IF(TRIM(LOWER(F171))="orthopedics","Orthopedics",IF(TRIM(LOWER(F171))="Neurology","Neurology",IF(TRIM(LOWER(F171))="Oncology","Oncology")))))))))))</f>
        <v>Orthopedics</v>
      </c>
      <c r="P171" s="3" t="str">
        <f t="shared" si="12"/>
        <v>Self</v>
      </c>
      <c r="Q171" s="5">
        <f t="shared" si="13"/>
        <v>10</v>
      </c>
      <c r="R171" s="1">
        <f t="shared" si="14"/>
        <v>260653.02</v>
      </c>
      <c r="S171" s="1">
        <f t="shared" si="15"/>
        <v>1</v>
      </c>
      <c r="T171" s="1" t="str">
        <f t="shared" si="16"/>
        <v>51-65</v>
      </c>
      <c r="U171" s="1" t="str">
        <f t="shared" si="17"/>
        <v>Yes</v>
      </c>
    </row>
    <row r="172" spans="1:21">
      <c r="A172" s="1">
        <v>171</v>
      </c>
      <c r="B172" s="1">
        <v>52</v>
      </c>
      <c r="C172" s="1" t="s">
        <v>44</v>
      </c>
      <c r="D172" s="2">
        <v>45324</v>
      </c>
      <c r="E172" s="2">
        <v>45339</v>
      </c>
      <c r="F172" s="1" t="s">
        <v>19</v>
      </c>
      <c r="G172" s="1" t="s">
        <v>22</v>
      </c>
      <c r="H172" s="1" t="s">
        <v>47</v>
      </c>
      <c r="I172" s="1">
        <v>26367.09</v>
      </c>
      <c r="J172" s="1" t="s">
        <v>17</v>
      </c>
      <c r="K172" s="1" t="s">
        <v>16</v>
      </c>
      <c r="N172" s="3" t="str">
        <f>IF(LEFT(LOWER(C172),1)="m","Male",IF(LEFT(LOWER(C172),1)="f","Female","Unknown"))</f>
        <v>Female</v>
      </c>
      <c r="O172" s="4" t="str">
        <f>IF(TRIM(LOWER(F172))="neuro","Neurology",IF(TRIM(LOWER(F172))="Neurology","Neurology",IF(TRIM(LOWER(F172))="general ward","General",IF(TRIM(LOWER(F172))="general","General",IF(TRIM(LOWER(F172))="cardiology","Cardiology",IF(TRIM(LOWER(F172))="Cardiology","Cardiology",IF(TRIM(LOWER(F172))="Peads","Pediatrics",IF(TRIM(LOWER(F172))="Pediatrics","Pediatrics",IF(TRIM(LOWER(F172))="orthopedics","Orthopedics",IF(TRIM(LOWER(F172))="Neurology","Neurology",IF(TRIM(LOWER(F172))="Oncology","Oncology")))))))))))</f>
        <v>General</v>
      </c>
      <c r="P172" s="3" t="str">
        <f t="shared" si="12"/>
        <v>Government</v>
      </c>
      <c r="Q172" s="5">
        <f t="shared" si="13"/>
        <v>15</v>
      </c>
      <c r="R172" s="1">
        <f t="shared" si="14"/>
        <v>26367.09</v>
      </c>
      <c r="S172" s="1">
        <f t="shared" si="15"/>
        <v>1</v>
      </c>
      <c r="T172" s="1" t="str">
        <f t="shared" si="16"/>
        <v>51-65</v>
      </c>
      <c r="U172" s="1" t="str">
        <f t="shared" si="17"/>
        <v>Yes</v>
      </c>
    </row>
    <row r="173" spans="1:21">
      <c r="A173" s="1">
        <v>172</v>
      </c>
      <c r="B173" s="1">
        <v>95</v>
      </c>
      <c r="C173" s="1" t="s">
        <v>18</v>
      </c>
      <c r="D173" s="2">
        <v>44949</v>
      </c>
      <c r="E173" s="2">
        <v>44954</v>
      </c>
      <c r="F173" s="1" t="s">
        <v>40</v>
      </c>
      <c r="G173" s="1" t="s">
        <v>36</v>
      </c>
      <c r="I173" s="1">
        <v>101166.54</v>
      </c>
      <c r="J173" s="1" t="s">
        <v>38</v>
      </c>
      <c r="K173" s="1" t="s">
        <v>20</v>
      </c>
      <c r="N173" s="3" t="str">
        <f>IF(LEFT(LOWER(C173),1)="m","Male",IF(LEFT(LOWER(C173),1)="f","Female","Unknown"))</f>
        <v>Male</v>
      </c>
      <c r="O173" s="4" t="str">
        <f>IF(TRIM(LOWER(F173))="neuro","Neurology",IF(TRIM(LOWER(F173))="Neurology","Neurology",IF(TRIM(LOWER(F173))="general ward","General",IF(TRIM(LOWER(F173))="general","General",IF(TRIM(LOWER(F173))="cardiology","Cardiology",IF(TRIM(LOWER(F173))="Cardiology","Cardiology",IF(TRIM(LOWER(F173))="Peads","Pediatrics",IF(TRIM(LOWER(F173))="Pediatrics","Pediatrics",IF(TRIM(LOWER(F173))="orthopedics","Orthopedics",IF(TRIM(LOWER(F173))="Neurology","Neurology",IF(TRIM(LOWER(F173))="Oncology","Oncology")))))))))))</f>
        <v>Pediatrics</v>
      </c>
      <c r="P173" s="3" t="str">
        <f t="shared" si="12"/>
        <v>Government</v>
      </c>
      <c r="Q173" s="5">
        <f t="shared" si="13"/>
        <v>5</v>
      </c>
      <c r="R173" s="1">
        <f t="shared" si="14"/>
        <v>101166.54</v>
      </c>
      <c r="S173" s="1">
        <f t="shared" si="15"/>
        <v>0</v>
      </c>
      <c r="T173" s="1" t="str">
        <f t="shared" si="16"/>
        <v>66+</v>
      </c>
      <c r="U173" s="1" t="str">
        <f t="shared" si="17"/>
        <v>No</v>
      </c>
    </row>
    <row r="174" spans="1:21">
      <c r="A174" s="1">
        <v>173</v>
      </c>
      <c r="C174" s="1" t="s">
        <v>12</v>
      </c>
      <c r="D174" s="2">
        <v>45528</v>
      </c>
      <c r="E174" s="2">
        <v>45542</v>
      </c>
      <c r="F174" s="1" t="s">
        <v>19</v>
      </c>
      <c r="G174" s="1" t="s">
        <v>46</v>
      </c>
      <c r="H174" s="1" t="s">
        <v>39</v>
      </c>
      <c r="I174" s="1">
        <v>298407.84000000003</v>
      </c>
      <c r="J174" s="1" t="s">
        <v>42</v>
      </c>
      <c r="K174" s="1" t="s">
        <v>38</v>
      </c>
      <c r="N174" s="3" t="str">
        <f>IF(LEFT(LOWER(C174),1)="m","Male",IF(LEFT(LOWER(C174),1)="f","Female","Unknown"))</f>
        <v>Unknown</v>
      </c>
      <c r="O174" s="4" t="str">
        <f>IF(TRIM(LOWER(F174))="neuro","Neurology",IF(TRIM(LOWER(F174))="Neurology","Neurology",IF(TRIM(LOWER(F174))="general ward","General",IF(TRIM(LOWER(F174))="general","General",IF(TRIM(LOWER(F174))="cardiology","Cardiology",IF(TRIM(LOWER(F174))="Cardiology","Cardiology",IF(TRIM(LOWER(F174))="Peads","Pediatrics",IF(TRIM(LOWER(F174))="Pediatrics","Pediatrics",IF(TRIM(LOWER(F174))="orthopedics","Orthopedics",IF(TRIM(LOWER(F174))="Neurology","Neurology",IF(TRIM(LOWER(F174))="Oncology","Oncology")))))))))))</f>
        <v>General</v>
      </c>
      <c r="P174" s="3" t="str">
        <f t="shared" si="12"/>
        <v>Self</v>
      </c>
      <c r="Q174" s="5">
        <f t="shared" si="13"/>
        <v>14</v>
      </c>
      <c r="R174" s="1">
        <f t="shared" si="14"/>
        <v>298407.84000000003</v>
      </c>
      <c r="S174" s="1">
        <f t="shared" si="15"/>
        <v>0</v>
      </c>
      <c r="T174" s="1" t="str">
        <f t="shared" si="16"/>
        <v>0-17</v>
      </c>
      <c r="U174" s="1" t="str">
        <f t="shared" si="17"/>
        <v>No</v>
      </c>
    </row>
    <row r="175" spans="1:21">
      <c r="A175" s="1">
        <v>174</v>
      </c>
      <c r="B175" s="1">
        <v>81</v>
      </c>
      <c r="C175" s="1" t="s">
        <v>29</v>
      </c>
      <c r="D175" s="2">
        <v>45391</v>
      </c>
      <c r="E175" s="2">
        <v>45405</v>
      </c>
      <c r="F175" s="1" t="s">
        <v>19</v>
      </c>
      <c r="G175" s="1" t="s">
        <v>41</v>
      </c>
      <c r="H175" s="1" t="s">
        <v>37</v>
      </c>
      <c r="I175" s="1">
        <v>119859.78</v>
      </c>
      <c r="J175" s="1" t="s">
        <v>24</v>
      </c>
      <c r="K175" s="1" t="s">
        <v>38</v>
      </c>
      <c r="N175" s="3" t="str">
        <f>IF(LEFT(LOWER(C175),1)="m","Male",IF(LEFT(LOWER(C175),1)="f","Female","Unknown"))</f>
        <v>Female</v>
      </c>
      <c r="O175" s="4" t="str">
        <f>IF(TRIM(LOWER(F175))="neuro","Neurology",IF(TRIM(LOWER(F175))="Neurology","Neurology",IF(TRIM(LOWER(F175))="general ward","General",IF(TRIM(LOWER(F175))="general","General",IF(TRIM(LOWER(F175))="cardiology","Cardiology",IF(TRIM(LOWER(F175))="Cardiology","Cardiology",IF(TRIM(LOWER(F175))="Peads","Pediatrics",IF(TRIM(LOWER(F175))="Pediatrics","Pediatrics",IF(TRIM(LOWER(F175))="orthopedics","Orthopedics",IF(TRIM(LOWER(F175))="Neurology","Neurology",IF(TRIM(LOWER(F175))="Oncology","Oncology")))))))))))</f>
        <v>General</v>
      </c>
      <c r="P175" s="3" t="str">
        <f t="shared" si="12"/>
        <v>Unknown</v>
      </c>
      <c r="Q175" s="5">
        <f t="shared" si="13"/>
        <v>14</v>
      </c>
      <c r="R175" s="1">
        <f t="shared" si="14"/>
        <v>119859.78</v>
      </c>
      <c r="S175" s="1">
        <f t="shared" si="15"/>
        <v>0</v>
      </c>
      <c r="T175" s="1" t="str">
        <f t="shared" si="16"/>
        <v>66+</v>
      </c>
      <c r="U175" s="1" t="str">
        <f t="shared" si="17"/>
        <v>No</v>
      </c>
    </row>
    <row r="176" spans="1:21">
      <c r="A176" s="1">
        <v>175</v>
      </c>
      <c r="C176" s="1" t="s">
        <v>12</v>
      </c>
      <c r="D176" s="2">
        <v>45183</v>
      </c>
      <c r="E176" s="2">
        <v>45197</v>
      </c>
      <c r="F176" s="1" t="s">
        <v>35</v>
      </c>
      <c r="G176" s="1" t="s">
        <v>22</v>
      </c>
      <c r="H176" s="1" t="s">
        <v>37</v>
      </c>
      <c r="I176" s="1">
        <v>176719.1</v>
      </c>
      <c r="J176" s="1" t="s">
        <v>17</v>
      </c>
      <c r="K176" s="1" t="s">
        <v>38</v>
      </c>
      <c r="N176" s="3" t="str">
        <f>IF(LEFT(LOWER(C176),1)="m","Male",IF(LEFT(LOWER(C176),1)="f","Female","Unknown"))</f>
        <v>Unknown</v>
      </c>
      <c r="O176" s="4" t="str">
        <f>IF(TRIM(LOWER(F176))="neuro","Neurology",IF(TRIM(LOWER(F176))="Neurology","Neurology",IF(TRIM(LOWER(F176))="general ward","General",IF(TRIM(LOWER(F176))="general","General",IF(TRIM(LOWER(F176))="cardiology","Cardiology",IF(TRIM(LOWER(F176))="Cardiology","Cardiology",IF(TRIM(LOWER(F176))="Peads","Pediatrics",IF(TRIM(LOWER(F176))="Pediatrics","Pediatrics",IF(TRIM(LOWER(F176))="orthopedics","Orthopedics",IF(TRIM(LOWER(F176))="Neurology","Neurology",IF(TRIM(LOWER(F176))="Oncology","Oncology")))))))))))</f>
        <v>Cardiology</v>
      </c>
      <c r="P176" s="3" t="str">
        <f t="shared" si="12"/>
        <v>Government</v>
      </c>
      <c r="Q176" s="5">
        <f t="shared" si="13"/>
        <v>14</v>
      </c>
      <c r="R176" s="1">
        <f t="shared" si="14"/>
        <v>176719.1</v>
      </c>
      <c r="S176" s="1">
        <f t="shared" si="15"/>
        <v>0</v>
      </c>
      <c r="T176" s="1" t="str">
        <f t="shared" si="16"/>
        <v>0-17</v>
      </c>
      <c r="U176" s="1" t="str">
        <f t="shared" si="17"/>
        <v>Yes</v>
      </c>
    </row>
    <row r="177" spans="1:21">
      <c r="A177" s="1">
        <v>176</v>
      </c>
      <c r="B177" s="1">
        <v>50</v>
      </c>
      <c r="C177" s="1" t="s">
        <v>18</v>
      </c>
      <c r="D177" s="2">
        <v>45597</v>
      </c>
      <c r="E177" s="2">
        <v>45608</v>
      </c>
      <c r="F177" s="1" t="s">
        <v>50</v>
      </c>
      <c r="G177" s="1" t="s">
        <v>33</v>
      </c>
      <c r="H177" s="1" t="s">
        <v>37</v>
      </c>
      <c r="I177" s="1">
        <v>6188831.0700000003</v>
      </c>
      <c r="K177" s="1" t="s">
        <v>42</v>
      </c>
      <c r="N177" s="3" t="str">
        <f>IF(LEFT(LOWER(C177),1)="m","Male",IF(LEFT(LOWER(C177),1)="f","Female","Unknown"))</f>
        <v>Male</v>
      </c>
      <c r="O177" s="4" t="str">
        <f>IF(TRIM(LOWER(F177))="neuro","Neurology",IF(TRIM(LOWER(F177))="Neurology","Neurology",IF(TRIM(LOWER(F177))="general ward","General",IF(TRIM(LOWER(F177))="general","General",IF(TRIM(LOWER(F177))="cardiology","Cardiology",IF(TRIM(LOWER(F177))="Cardiology","Cardiology",IF(TRIM(LOWER(F177))="Peads","Pediatrics",IF(TRIM(LOWER(F177))="Pediatrics","Pediatrics",IF(TRIM(LOWER(F177))="orthopedics","Orthopedics",IF(TRIM(LOWER(F177))="Neurology","Neurology",IF(TRIM(LOWER(F177))="Oncology","Oncology")))))))))))</f>
        <v>Cardiology</v>
      </c>
      <c r="P177" s="3" t="str">
        <f t="shared" si="12"/>
        <v>Self</v>
      </c>
      <c r="Q177" s="5">
        <f t="shared" si="13"/>
        <v>11</v>
      </c>
      <c r="R177" s="1">
        <f t="shared" si="14"/>
        <v>6188831.0700000003</v>
      </c>
      <c r="S177" s="1">
        <f t="shared" si="15"/>
        <v>0</v>
      </c>
      <c r="T177" s="1" t="str">
        <f t="shared" si="16"/>
        <v>36-50</v>
      </c>
      <c r="U177" s="1" t="str">
        <f t="shared" si="17"/>
        <v>Unknown</v>
      </c>
    </row>
    <row r="178" spans="1:21">
      <c r="A178" s="1">
        <v>177</v>
      </c>
      <c r="B178" s="1">
        <v>74</v>
      </c>
      <c r="C178" s="1" t="s">
        <v>34</v>
      </c>
      <c r="D178" s="2">
        <v>45131</v>
      </c>
      <c r="E178" s="2">
        <v>45148</v>
      </c>
      <c r="F178" s="1" t="s">
        <v>19</v>
      </c>
      <c r="G178" s="1" t="s">
        <v>46</v>
      </c>
      <c r="H178" s="1" t="s">
        <v>15</v>
      </c>
      <c r="I178" s="1">
        <v>131649.51</v>
      </c>
      <c r="J178" s="1" t="s">
        <v>24</v>
      </c>
      <c r="K178" s="1" t="s">
        <v>17</v>
      </c>
      <c r="N178" s="3" t="str">
        <f>IF(LEFT(LOWER(C178),1)="m","Male",IF(LEFT(LOWER(C178),1)="f","Female","Unknown"))</f>
        <v>Male</v>
      </c>
      <c r="O178" s="4" t="str">
        <f>IF(TRIM(LOWER(F178))="neuro","Neurology",IF(TRIM(LOWER(F178))="Neurology","Neurology",IF(TRIM(LOWER(F178))="general ward","General",IF(TRIM(LOWER(F178))="general","General",IF(TRIM(LOWER(F178))="cardiology","Cardiology",IF(TRIM(LOWER(F178))="Cardiology","Cardiology",IF(TRIM(LOWER(F178))="Peads","Pediatrics",IF(TRIM(LOWER(F178))="Pediatrics","Pediatrics",IF(TRIM(LOWER(F178))="orthopedics","Orthopedics",IF(TRIM(LOWER(F178))="Neurology","Neurology",IF(TRIM(LOWER(F178))="Oncology","Oncology")))))))))))</f>
        <v>General</v>
      </c>
      <c r="P178" s="3" t="str">
        <f t="shared" si="12"/>
        <v>Self</v>
      </c>
      <c r="Q178" s="5">
        <f t="shared" si="13"/>
        <v>17</v>
      </c>
      <c r="R178" s="1">
        <f t="shared" si="14"/>
        <v>131649.51</v>
      </c>
      <c r="S178" s="1">
        <f t="shared" si="15"/>
        <v>1</v>
      </c>
      <c r="T178" s="1" t="str">
        <f t="shared" si="16"/>
        <v>66+</v>
      </c>
      <c r="U178" s="1" t="str">
        <f t="shared" si="17"/>
        <v>No</v>
      </c>
    </row>
    <row r="179" spans="1:21">
      <c r="A179" s="1">
        <v>178</v>
      </c>
      <c r="B179" s="1">
        <v>53</v>
      </c>
      <c r="C179" s="1" t="s">
        <v>26</v>
      </c>
      <c r="D179" s="2">
        <v>45581</v>
      </c>
      <c r="E179" s="2">
        <v>45593</v>
      </c>
      <c r="F179" s="1" t="s">
        <v>52</v>
      </c>
      <c r="G179" s="1" t="s">
        <v>36</v>
      </c>
      <c r="H179" s="1" t="s">
        <v>39</v>
      </c>
      <c r="I179" s="1">
        <v>189765.57</v>
      </c>
      <c r="J179" s="1" t="s">
        <v>24</v>
      </c>
      <c r="K179" s="1" t="s">
        <v>17</v>
      </c>
      <c r="N179" s="3" t="str">
        <f>IF(LEFT(LOWER(C179),1)="m","Male",IF(LEFT(LOWER(C179),1)="f","Female","Unknown"))</f>
        <v>Female</v>
      </c>
      <c r="O179" s="4" t="str">
        <f>IF(TRIM(LOWER(F179))="neuro","Neurology",IF(TRIM(LOWER(F179))="Neurology","Neurology",IF(TRIM(LOWER(F179))="general ward","General",IF(TRIM(LOWER(F179))="general","General",IF(TRIM(LOWER(F179))="cardiology","Cardiology",IF(TRIM(LOWER(F179))="Cardiology","Cardiology",IF(TRIM(LOWER(F179))="Peads","Pediatrics",IF(TRIM(LOWER(F179))="Pediatrics","Pediatrics",IF(TRIM(LOWER(F179))="orthopedics","Orthopedics",IF(TRIM(LOWER(F179))="Neurology","Neurology",IF(TRIM(LOWER(F179))="Oncology","Oncology")))))))))))</f>
        <v>Oncology</v>
      </c>
      <c r="P179" s="3" t="str">
        <f t="shared" si="12"/>
        <v>Government</v>
      </c>
      <c r="Q179" s="5">
        <f t="shared" si="13"/>
        <v>12</v>
      </c>
      <c r="R179" s="1">
        <f t="shared" si="14"/>
        <v>189765.57</v>
      </c>
      <c r="S179" s="1">
        <f t="shared" si="15"/>
        <v>1</v>
      </c>
      <c r="T179" s="1" t="str">
        <f t="shared" si="16"/>
        <v>51-65</v>
      </c>
      <c r="U179" s="1" t="str">
        <f t="shared" si="17"/>
        <v>No</v>
      </c>
    </row>
    <row r="180" spans="1:21">
      <c r="A180" s="1">
        <v>179</v>
      </c>
      <c r="B180" s="1">
        <v>33</v>
      </c>
      <c r="C180" s="1" t="s">
        <v>29</v>
      </c>
      <c r="D180" s="2">
        <v>45555</v>
      </c>
      <c r="E180" s="2">
        <v>45567</v>
      </c>
      <c r="F180" s="1" t="s">
        <v>35</v>
      </c>
      <c r="G180" s="1" t="s">
        <v>14</v>
      </c>
      <c r="H180" s="1" t="s">
        <v>51</v>
      </c>
      <c r="I180" s="1">
        <v>228585.55</v>
      </c>
      <c r="J180" s="1" t="s">
        <v>25</v>
      </c>
      <c r="K180" s="1" t="s">
        <v>25</v>
      </c>
      <c r="N180" s="3" t="str">
        <f>IF(LEFT(LOWER(C180),1)="m","Male",IF(LEFT(LOWER(C180),1)="f","Female","Unknown"))</f>
        <v>Female</v>
      </c>
      <c r="O180" s="4" t="str">
        <f>IF(TRIM(LOWER(F180))="neuro","Neurology",IF(TRIM(LOWER(F180))="Neurology","Neurology",IF(TRIM(LOWER(F180))="general ward","General",IF(TRIM(LOWER(F180))="general","General",IF(TRIM(LOWER(F180))="cardiology","Cardiology",IF(TRIM(LOWER(F180))="Cardiology","Cardiology",IF(TRIM(LOWER(F180))="Peads","Pediatrics",IF(TRIM(LOWER(F180))="Pediatrics","Pediatrics",IF(TRIM(LOWER(F180))="orthopedics","Orthopedics",IF(TRIM(LOWER(F180))="Neurology","Neurology",IF(TRIM(LOWER(F180))="Oncology","Oncology")))))))))))</f>
        <v>Cardiology</v>
      </c>
      <c r="P180" s="3" t="str">
        <f t="shared" si="12"/>
        <v>Private</v>
      </c>
      <c r="Q180" s="5">
        <f t="shared" si="13"/>
        <v>12</v>
      </c>
      <c r="R180" s="1">
        <f t="shared" si="14"/>
        <v>228585.55</v>
      </c>
      <c r="S180" s="1">
        <f t="shared" si="15"/>
        <v>1</v>
      </c>
      <c r="T180" s="1" t="str">
        <f t="shared" si="16"/>
        <v>18-35</v>
      </c>
      <c r="U180" s="1" t="str">
        <f t="shared" si="17"/>
        <v>Yes</v>
      </c>
    </row>
    <row r="181" spans="1:21">
      <c r="A181" s="1">
        <v>180</v>
      </c>
      <c r="B181" s="1">
        <v>14</v>
      </c>
      <c r="C181" s="1" t="s">
        <v>27</v>
      </c>
      <c r="D181" s="2">
        <v>45357</v>
      </c>
      <c r="E181" s="2">
        <v>45369</v>
      </c>
      <c r="F181" s="1" t="s">
        <v>40</v>
      </c>
      <c r="G181" s="1" t="s">
        <v>31</v>
      </c>
      <c r="H181" s="1" t="s">
        <v>51</v>
      </c>
      <c r="I181" s="1">
        <v>209358.71</v>
      </c>
      <c r="K181" s="1" t="s">
        <v>42</v>
      </c>
      <c r="N181" s="3" t="str">
        <f>IF(LEFT(LOWER(C181),1)="m","Male",IF(LEFT(LOWER(C181),1)="f","Female","Unknown"))</f>
        <v>Male</v>
      </c>
      <c r="O181" s="4" t="str">
        <f>IF(TRIM(LOWER(F181))="neuro","Neurology",IF(TRIM(LOWER(F181))="Neurology","Neurology",IF(TRIM(LOWER(F181))="general ward","General",IF(TRIM(LOWER(F181))="general","General",IF(TRIM(LOWER(F181))="cardiology","Cardiology",IF(TRIM(LOWER(F181))="Cardiology","Cardiology",IF(TRIM(LOWER(F181))="Peads","Pediatrics",IF(TRIM(LOWER(F181))="Pediatrics","Pediatrics",IF(TRIM(LOWER(F181))="orthopedics","Orthopedics",IF(TRIM(LOWER(F181))="Neurology","Neurology",IF(TRIM(LOWER(F181))="Oncology","Oncology")))))))))))</f>
        <v>Pediatrics</v>
      </c>
      <c r="P181" s="3" t="str">
        <f t="shared" si="12"/>
        <v>Private</v>
      </c>
      <c r="Q181" s="5">
        <f t="shared" si="13"/>
        <v>12</v>
      </c>
      <c r="R181" s="1">
        <f t="shared" si="14"/>
        <v>209358.71</v>
      </c>
      <c r="S181" s="1">
        <f t="shared" si="15"/>
        <v>0</v>
      </c>
      <c r="T181" s="1" t="str">
        <f t="shared" si="16"/>
        <v>0-17</v>
      </c>
      <c r="U181" s="1" t="str">
        <f t="shared" si="17"/>
        <v>Unknown</v>
      </c>
    </row>
    <row r="182" spans="1:21">
      <c r="A182" s="1">
        <v>181</v>
      </c>
      <c r="B182" s="1">
        <v>9</v>
      </c>
      <c r="C182" s="1" t="s">
        <v>29</v>
      </c>
      <c r="D182" s="2">
        <v>45400</v>
      </c>
      <c r="E182" s="2">
        <v>45407</v>
      </c>
      <c r="F182" s="1" t="s">
        <v>52</v>
      </c>
      <c r="G182" s="1" t="s">
        <v>22</v>
      </c>
      <c r="H182" s="1" t="s">
        <v>37</v>
      </c>
      <c r="I182" s="1">
        <v>70118.67</v>
      </c>
      <c r="J182" s="1" t="s">
        <v>17</v>
      </c>
      <c r="K182" s="1" t="s">
        <v>42</v>
      </c>
      <c r="N182" s="3" t="str">
        <f>IF(LEFT(LOWER(C182),1)="m","Male",IF(LEFT(LOWER(C182),1)="f","Female","Unknown"))</f>
        <v>Female</v>
      </c>
      <c r="O182" s="4" t="str">
        <f>IF(TRIM(LOWER(F182))="neuro","Neurology",IF(TRIM(LOWER(F182))="Neurology","Neurology",IF(TRIM(LOWER(F182))="general ward","General",IF(TRIM(LOWER(F182))="general","General",IF(TRIM(LOWER(F182))="cardiology","Cardiology",IF(TRIM(LOWER(F182))="Cardiology","Cardiology",IF(TRIM(LOWER(F182))="Peads","Pediatrics",IF(TRIM(LOWER(F182))="Pediatrics","Pediatrics",IF(TRIM(LOWER(F182))="orthopedics","Orthopedics",IF(TRIM(LOWER(F182))="Neurology","Neurology",IF(TRIM(LOWER(F182))="Oncology","Oncology")))))))))))</f>
        <v>Oncology</v>
      </c>
      <c r="P182" s="3" t="str">
        <f t="shared" si="12"/>
        <v>Government</v>
      </c>
      <c r="Q182" s="5">
        <f t="shared" si="13"/>
        <v>7</v>
      </c>
      <c r="R182" s="1">
        <f t="shared" si="14"/>
        <v>70118.67</v>
      </c>
      <c r="S182" s="1">
        <f t="shared" si="15"/>
        <v>0</v>
      </c>
      <c r="T182" s="1" t="str">
        <f t="shared" si="16"/>
        <v>0-17</v>
      </c>
      <c r="U182" s="1" t="str">
        <f t="shared" si="17"/>
        <v>Yes</v>
      </c>
    </row>
    <row r="183" spans="1:21">
      <c r="A183" s="1">
        <v>182</v>
      </c>
      <c r="B183" s="1">
        <v>38</v>
      </c>
      <c r="C183" s="1" t="s">
        <v>44</v>
      </c>
      <c r="D183" s="2">
        <v>45288</v>
      </c>
      <c r="E183" s="2">
        <v>45302</v>
      </c>
      <c r="F183" s="1" t="s">
        <v>45</v>
      </c>
      <c r="G183" s="1" t="s">
        <v>41</v>
      </c>
      <c r="H183" s="1" t="s">
        <v>32</v>
      </c>
      <c r="I183" s="1">
        <v>171813.8</v>
      </c>
      <c r="J183" s="1" t="s">
        <v>38</v>
      </c>
      <c r="K183" s="1" t="s">
        <v>20</v>
      </c>
      <c r="N183" s="3" t="str">
        <f>IF(LEFT(LOWER(C183),1)="m","Male",IF(LEFT(LOWER(C183),1)="f","Female","Unknown"))</f>
        <v>Female</v>
      </c>
      <c r="O183" s="4" t="str">
        <f>IF(TRIM(LOWER(F183))="neuro","Neurology",IF(TRIM(LOWER(F183))="Neurology","Neurology",IF(TRIM(LOWER(F183))="general ward","General",IF(TRIM(LOWER(F183))="general","General",IF(TRIM(LOWER(F183))="cardiology","Cardiology",IF(TRIM(LOWER(F183))="Cardiology","Cardiology",IF(TRIM(LOWER(F183))="Peads","Pediatrics",IF(TRIM(LOWER(F183))="Pediatrics","Pediatrics",IF(TRIM(LOWER(F183))="orthopedics","Orthopedics",IF(TRIM(LOWER(F183))="Neurology","Neurology",IF(TRIM(LOWER(F183))="Oncology","Oncology")))))))))))</f>
        <v>Neurology</v>
      </c>
      <c r="P183" s="3" t="str">
        <f t="shared" si="12"/>
        <v>Unknown</v>
      </c>
      <c r="Q183" s="5">
        <f t="shared" si="13"/>
        <v>14</v>
      </c>
      <c r="R183" s="1">
        <f t="shared" si="14"/>
        <v>171813.8</v>
      </c>
      <c r="S183" s="1">
        <f t="shared" si="15"/>
        <v>0</v>
      </c>
      <c r="T183" s="1" t="str">
        <f t="shared" si="16"/>
        <v>36-50</v>
      </c>
      <c r="U183" s="1" t="str">
        <f t="shared" si="17"/>
        <v>No</v>
      </c>
    </row>
    <row r="184" spans="1:21">
      <c r="A184" s="1">
        <v>183</v>
      </c>
      <c r="B184" s="1">
        <v>88</v>
      </c>
      <c r="C184" s="1" t="s">
        <v>29</v>
      </c>
      <c r="D184" s="2">
        <v>45162</v>
      </c>
      <c r="E184" s="2">
        <v>45171</v>
      </c>
      <c r="F184" s="1" t="s">
        <v>52</v>
      </c>
      <c r="G184" s="1" t="s">
        <v>36</v>
      </c>
      <c r="H184" s="1" t="s">
        <v>48</v>
      </c>
      <c r="I184" s="1">
        <v>250907.11</v>
      </c>
      <c r="J184" s="1" t="s">
        <v>24</v>
      </c>
      <c r="K184" s="1" t="s">
        <v>25</v>
      </c>
      <c r="N184" s="3" t="str">
        <f>IF(LEFT(LOWER(C184),1)="m","Male",IF(LEFT(LOWER(C184),1)="f","Female","Unknown"))</f>
        <v>Female</v>
      </c>
      <c r="O184" s="4" t="str">
        <f>IF(TRIM(LOWER(F184))="neuro","Neurology",IF(TRIM(LOWER(F184))="Neurology","Neurology",IF(TRIM(LOWER(F184))="general ward","General",IF(TRIM(LOWER(F184))="general","General",IF(TRIM(LOWER(F184))="cardiology","Cardiology",IF(TRIM(LOWER(F184))="Cardiology","Cardiology",IF(TRIM(LOWER(F184))="Peads","Pediatrics",IF(TRIM(LOWER(F184))="Pediatrics","Pediatrics",IF(TRIM(LOWER(F184))="orthopedics","Orthopedics",IF(TRIM(LOWER(F184))="Neurology","Neurology",IF(TRIM(LOWER(F184))="Oncology","Oncology")))))))))))</f>
        <v>Oncology</v>
      </c>
      <c r="P184" s="3" t="str">
        <f t="shared" si="12"/>
        <v>Government</v>
      </c>
      <c r="Q184" s="5">
        <f t="shared" si="13"/>
        <v>9</v>
      </c>
      <c r="R184" s="1">
        <f t="shared" si="14"/>
        <v>250907.11</v>
      </c>
      <c r="S184" s="1">
        <f t="shared" si="15"/>
        <v>1</v>
      </c>
      <c r="T184" s="1" t="str">
        <f t="shared" si="16"/>
        <v>66+</v>
      </c>
      <c r="U184" s="1" t="str">
        <f t="shared" si="17"/>
        <v>No</v>
      </c>
    </row>
    <row r="185" spans="1:21">
      <c r="A185" s="1">
        <v>184</v>
      </c>
      <c r="B185" s="1">
        <v>42</v>
      </c>
      <c r="C185" s="1" t="s">
        <v>29</v>
      </c>
      <c r="D185" s="2">
        <v>45293</v>
      </c>
      <c r="E185" s="2">
        <v>45301</v>
      </c>
      <c r="F185" s="1" t="s">
        <v>35</v>
      </c>
      <c r="G185" s="1" t="s">
        <v>22</v>
      </c>
      <c r="H185" s="1" t="s">
        <v>32</v>
      </c>
      <c r="I185" s="1">
        <v>234224.91</v>
      </c>
      <c r="J185" s="1" t="s">
        <v>17</v>
      </c>
      <c r="K185" s="1" t="s">
        <v>25</v>
      </c>
      <c r="N185" s="3" t="str">
        <f>IF(LEFT(LOWER(C185),1)="m","Male",IF(LEFT(LOWER(C185),1)="f","Female","Unknown"))</f>
        <v>Female</v>
      </c>
      <c r="O185" s="4" t="str">
        <f>IF(TRIM(LOWER(F185))="neuro","Neurology",IF(TRIM(LOWER(F185))="Neurology","Neurology",IF(TRIM(LOWER(F185))="general ward","General",IF(TRIM(LOWER(F185))="general","General",IF(TRIM(LOWER(F185))="cardiology","Cardiology",IF(TRIM(LOWER(F185))="Cardiology","Cardiology",IF(TRIM(LOWER(F185))="Peads","Pediatrics",IF(TRIM(LOWER(F185))="Pediatrics","Pediatrics",IF(TRIM(LOWER(F185))="orthopedics","Orthopedics",IF(TRIM(LOWER(F185))="Neurology","Neurology",IF(TRIM(LOWER(F185))="Oncology","Oncology")))))))))))</f>
        <v>Cardiology</v>
      </c>
      <c r="P185" s="3" t="str">
        <f t="shared" si="12"/>
        <v>Government</v>
      </c>
      <c r="Q185" s="5">
        <f t="shared" si="13"/>
        <v>8</v>
      </c>
      <c r="R185" s="1">
        <f t="shared" si="14"/>
        <v>234224.91</v>
      </c>
      <c r="S185" s="1">
        <f t="shared" si="15"/>
        <v>1</v>
      </c>
      <c r="T185" s="1" t="str">
        <f t="shared" si="16"/>
        <v>36-50</v>
      </c>
      <c r="U185" s="1" t="str">
        <f t="shared" si="17"/>
        <v>Yes</v>
      </c>
    </row>
    <row r="186" spans="1:21">
      <c r="A186" s="1">
        <v>185</v>
      </c>
      <c r="B186" s="1">
        <v>8</v>
      </c>
      <c r="C186" s="1" t="s">
        <v>12</v>
      </c>
      <c r="D186" s="2">
        <v>45083</v>
      </c>
      <c r="E186" s="2">
        <v>45093</v>
      </c>
      <c r="F186" s="1" t="s">
        <v>21</v>
      </c>
      <c r="G186" s="1" t="s">
        <v>33</v>
      </c>
      <c r="H186" s="1" t="s">
        <v>37</v>
      </c>
      <c r="I186" s="1">
        <v>301239.23</v>
      </c>
      <c r="J186" s="1" t="s">
        <v>38</v>
      </c>
      <c r="K186" s="1" t="s">
        <v>42</v>
      </c>
      <c r="N186" s="3" t="str">
        <f>IF(LEFT(LOWER(C186),1)="m","Male",IF(LEFT(LOWER(C186),1)="f","Female","Unknown"))</f>
        <v>Unknown</v>
      </c>
      <c r="O186" s="4" t="str">
        <f>IF(TRIM(LOWER(F186))="neuro","Neurology",IF(TRIM(LOWER(F186))="Neurology","Neurology",IF(TRIM(LOWER(F186))="general ward","General",IF(TRIM(LOWER(F186))="general","General",IF(TRIM(LOWER(F186))="cardiology","Cardiology",IF(TRIM(LOWER(F186))="Cardiology","Cardiology",IF(TRIM(LOWER(F186))="Peads","Pediatrics",IF(TRIM(LOWER(F186))="Pediatrics","Pediatrics",IF(TRIM(LOWER(F186))="orthopedics","Orthopedics",IF(TRIM(LOWER(F186))="Neurology","Neurology",IF(TRIM(LOWER(F186))="Oncology","Oncology")))))))))))</f>
        <v>General</v>
      </c>
      <c r="P186" s="3" t="str">
        <f t="shared" si="12"/>
        <v>Self</v>
      </c>
      <c r="Q186" s="5">
        <f t="shared" si="13"/>
        <v>10</v>
      </c>
      <c r="R186" s="1">
        <f t="shared" si="14"/>
        <v>301239.23</v>
      </c>
      <c r="S186" s="1">
        <f t="shared" si="15"/>
        <v>0</v>
      </c>
      <c r="T186" s="1" t="str">
        <f t="shared" si="16"/>
        <v>0-17</v>
      </c>
      <c r="U186" s="1" t="str">
        <f t="shared" si="17"/>
        <v>No</v>
      </c>
    </row>
    <row r="187" spans="1:21">
      <c r="A187" s="1">
        <v>186</v>
      </c>
      <c r="B187" s="1">
        <v>2</v>
      </c>
      <c r="C187" s="1" t="s">
        <v>18</v>
      </c>
      <c r="D187" s="2">
        <v>45280</v>
      </c>
      <c r="E187" s="2">
        <v>45299</v>
      </c>
      <c r="F187" s="1" t="s">
        <v>52</v>
      </c>
      <c r="G187" s="1" t="s">
        <v>33</v>
      </c>
      <c r="H187" s="1" t="s">
        <v>39</v>
      </c>
      <c r="I187" s="1">
        <v>20020.259999999998</v>
      </c>
      <c r="J187" s="1" t="s">
        <v>16</v>
      </c>
      <c r="K187" s="1" t="s">
        <v>17</v>
      </c>
      <c r="N187" s="3" t="str">
        <f>IF(LEFT(LOWER(C187),1)="m","Male",IF(LEFT(LOWER(C187),1)="f","Female","Unknown"))</f>
        <v>Male</v>
      </c>
      <c r="O187" s="4" t="str">
        <f>IF(TRIM(LOWER(F187))="neuro","Neurology",IF(TRIM(LOWER(F187))="Neurology","Neurology",IF(TRIM(LOWER(F187))="general ward","General",IF(TRIM(LOWER(F187))="general","General",IF(TRIM(LOWER(F187))="cardiology","Cardiology",IF(TRIM(LOWER(F187))="Cardiology","Cardiology",IF(TRIM(LOWER(F187))="Peads","Pediatrics",IF(TRIM(LOWER(F187))="Pediatrics","Pediatrics",IF(TRIM(LOWER(F187))="orthopedics","Orthopedics",IF(TRIM(LOWER(F187))="Neurology","Neurology",IF(TRIM(LOWER(F187))="Oncology","Oncology")))))))))))</f>
        <v>Oncology</v>
      </c>
      <c r="P187" s="3" t="str">
        <f t="shared" si="12"/>
        <v>Self</v>
      </c>
      <c r="Q187" s="5">
        <f t="shared" si="13"/>
        <v>19</v>
      </c>
      <c r="R187" s="1">
        <f t="shared" si="14"/>
        <v>20020.259999999998</v>
      </c>
      <c r="S187" s="1">
        <f t="shared" si="15"/>
        <v>1</v>
      </c>
      <c r="T187" s="1" t="str">
        <f t="shared" si="16"/>
        <v>0-17</v>
      </c>
      <c r="U187" s="1" t="str">
        <f t="shared" si="17"/>
        <v>Yes</v>
      </c>
    </row>
    <row r="188" spans="1:21">
      <c r="A188" s="1">
        <v>187</v>
      </c>
      <c r="B188" s="1">
        <v>24</v>
      </c>
      <c r="C188" s="1" t="s">
        <v>27</v>
      </c>
      <c r="D188" s="2">
        <v>45519</v>
      </c>
      <c r="E188" s="2">
        <v>45524</v>
      </c>
      <c r="F188" s="1" t="s">
        <v>45</v>
      </c>
      <c r="G188" s="1" t="s">
        <v>36</v>
      </c>
      <c r="H188" s="1" t="s">
        <v>37</v>
      </c>
      <c r="I188" s="1">
        <v>301148.24</v>
      </c>
      <c r="J188" s="1" t="s">
        <v>24</v>
      </c>
      <c r="K188" s="1" t="s">
        <v>17</v>
      </c>
      <c r="N188" s="3" t="str">
        <f>IF(LEFT(LOWER(C188),1)="m","Male",IF(LEFT(LOWER(C188),1)="f","Female","Unknown"))</f>
        <v>Male</v>
      </c>
      <c r="O188" s="4" t="str">
        <f>IF(TRIM(LOWER(F188))="neuro","Neurology",IF(TRIM(LOWER(F188))="Neurology","Neurology",IF(TRIM(LOWER(F188))="general ward","General",IF(TRIM(LOWER(F188))="general","General",IF(TRIM(LOWER(F188))="cardiology","Cardiology",IF(TRIM(LOWER(F188))="Cardiology","Cardiology",IF(TRIM(LOWER(F188))="Peads","Pediatrics",IF(TRIM(LOWER(F188))="Pediatrics","Pediatrics",IF(TRIM(LOWER(F188))="orthopedics","Orthopedics",IF(TRIM(LOWER(F188))="Neurology","Neurology",IF(TRIM(LOWER(F188))="Oncology","Oncology")))))))))))</f>
        <v>Neurology</v>
      </c>
      <c r="P188" s="3" t="str">
        <f t="shared" si="12"/>
        <v>Government</v>
      </c>
      <c r="Q188" s="5">
        <f t="shared" si="13"/>
        <v>5</v>
      </c>
      <c r="R188" s="1">
        <f t="shared" si="14"/>
        <v>301148.24</v>
      </c>
      <c r="S188" s="1">
        <f t="shared" si="15"/>
        <v>1</v>
      </c>
      <c r="T188" s="1" t="str">
        <f t="shared" si="16"/>
        <v>18-35</v>
      </c>
      <c r="U188" s="1" t="str">
        <f t="shared" si="17"/>
        <v>No</v>
      </c>
    </row>
    <row r="189" spans="1:21">
      <c r="A189" s="1">
        <v>188</v>
      </c>
      <c r="B189" s="1">
        <v>12</v>
      </c>
      <c r="C189" s="1" t="s">
        <v>12</v>
      </c>
      <c r="D189" s="2">
        <v>45551</v>
      </c>
      <c r="E189" s="2">
        <v>45571</v>
      </c>
      <c r="F189" s="1" t="s">
        <v>52</v>
      </c>
      <c r="G189" s="1" t="s">
        <v>41</v>
      </c>
      <c r="H189" s="1" t="s">
        <v>47</v>
      </c>
      <c r="I189" s="1">
        <v>342353.35</v>
      </c>
      <c r="J189" s="1" t="s">
        <v>16</v>
      </c>
      <c r="K189" s="1" t="s">
        <v>42</v>
      </c>
      <c r="N189" s="3" t="str">
        <f>IF(LEFT(LOWER(C189),1)="m","Male",IF(LEFT(LOWER(C189),1)="f","Female","Unknown"))</f>
        <v>Unknown</v>
      </c>
      <c r="O189" s="4" t="str">
        <f>IF(TRIM(LOWER(F189))="neuro","Neurology",IF(TRIM(LOWER(F189))="Neurology","Neurology",IF(TRIM(LOWER(F189))="general ward","General",IF(TRIM(LOWER(F189))="general","General",IF(TRIM(LOWER(F189))="cardiology","Cardiology",IF(TRIM(LOWER(F189))="Cardiology","Cardiology",IF(TRIM(LOWER(F189))="Peads","Pediatrics",IF(TRIM(LOWER(F189))="Pediatrics","Pediatrics",IF(TRIM(LOWER(F189))="orthopedics","Orthopedics",IF(TRIM(LOWER(F189))="Neurology","Neurology",IF(TRIM(LOWER(F189))="Oncology","Oncology")))))))))))</f>
        <v>Oncology</v>
      </c>
      <c r="P189" s="3" t="str">
        <f t="shared" si="12"/>
        <v>Unknown</v>
      </c>
      <c r="Q189" s="5">
        <f t="shared" si="13"/>
        <v>20</v>
      </c>
      <c r="R189" s="1">
        <f t="shared" si="14"/>
        <v>342353.35</v>
      </c>
      <c r="S189" s="1">
        <f t="shared" si="15"/>
        <v>0</v>
      </c>
      <c r="T189" s="1" t="str">
        <f t="shared" si="16"/>
        <v>0-17</v>
      </c>
      <c r="U189" s="1" t="str">
        <f t="shared" si="17"/>
        <v>Yes</v>
      </c>
    </row>
    <row r="190" spans="1:21">
      <c r="A190" s="1">
        <v>189</v>
      </c>
      <c r="B190" s="1">
        <v>95</v>
      </c>
      <c r="C190" s="1" t="s">
        <v>44</v>
      </c>
      <c r="D190" s="2">
        <v>45636</v>
      </c>
      <c r="E190" s="2">
        <v>45643</v>
      </c>
      <c r="F190" s="1" t="s">
        <v>28</v>
      </c>
      <c r="G190" s="1" t="s">
        <v>22</v>
      </c>
      <c r="H190" s="1" t="s">
        <v>51</v>
      </c>
      <c r="I190" s="1">
        <v>192816.49</v>
      </c>
      <c r="J190" s="1" t="s">
        <v>25</v>
      </c>
      <c r="K190" s="1" t="s">
        <v>16</v>
      </c>
      <c r="N190" s="3" t="str">
        <f>IF(LEFT(LOWER(C190),1)="m","Male",IF(LEFT(LOWER(C190),1)="f","Female","Unknown"))</f>
        <v>Female</v>
      </c>
      <c r="O190" s="4" t="str">
        <f>IF(TRIM(LOWER(F190))="neuro","Neurology",IF(TRIM(LOWER(F190))="Neurology","Neurology",IF(TRIM(LOWER(F190))="general ward","General",IF(TRIM(LOWER(F190))="general","General",IF(TRIM(LOWER(F190))="cardiology","Cardiology",IF(TRIM(LOWER(F190))="Cardiology","Cardiology",IF(TRIM(LOWER(F190))="Peads","Pediatrics",IF(TRIM(LOWER(F190))="Pediatrics","Pediatrics",IF(TRIM(LOWER(F190))="orthopedics","Orthopedics",IF(TRIM(LOWER(F190))="Neurology","Neurology",IF(TRIM(LOWER(F190))="Oncology","Oncology")))))))))))</f>
        <v>Orthopedics</v>
      </c>
      <c r="P190" s="3" t="str">
        <f t="shared" si="12"/>
        <v>Government</v>
      </c>
      <c r="Q190" s="5">
        <f t="shared" si="13"/>
        <v>7</v>
      </c>
      <c r="R190" s="1">
        <f t="shared" si="14"/>
        <v>192816.49</v>
      </c>
      <c r="S190" s="1">
        <f t="shared" si="15"/>
        <v>1</v>
      </c>
      <c r="T190" s="1" t="str">
        <f t="shared" si="16"/>
        <v>66+</v>
      </c>
      <c r="U190" s="1" t="str">
        <f t="shared" si="17"/>
        <v>Yes</v>
      </c>
    </row>
    <row r="191" spans="1:21">
      <c r="A191" s="1">
        <v>190</v>
      </c>
      <c r="B191" s="1">
        <v>72</v>
      </c>
      <c r="C191" s="1" t="s">
        <v>29</v>
      </c>
      <c r="D191" s="2">
        <v>45166</v>
      </c>
      <c r="E191" s="2">
        <v>45171</v>
      </c>
      <c r="F191" s="1" t="s">
        <v>43</v>
      </c>
      <c r="G191" s="1" t="s">
        <v>36</v>
      </c>
      <c r="H191" s="1" t="s">
        <v>23</v>
      </c>
      <c r="I191" s="1">
        <v>173536</v>
      </c>
      <c r="J191" s="1" t="s">
        <v>17</v>
      </c>
      <c r="K191" s="1" t="s">
        <v>20</v>
      </c>
      <c r="N191" s="3" t="str">
        <f>IF(LEFT(LOWER(C191),1)="m","Male",IF(LEFT(LOWER(C191),1)="f","Female","Unknown"))</f>
        <v>Female</v>
      </c>
      <c r="O191" s="4" t="str">
        <f>IF(TRIM(LOWER(F191))="neuro","Neurology",IF(TRIM(LOWER(F191))="Neurology","Neurology",IF(TRIM(LOWER(F191))="general ward","General",IF(TRIM(LOWER(F191))="general","General",IF(TRIM(LOWER(F191))="cardiology","Cardiology",IF(TRIM(LOWER(F191))="Cardiology","Cardiology",IF(TRIM(LOWER(F191))="Peads","Pediatrics",IF(TRIM(LOWER(F191))="Pediatrics","Pediatrics",IF(TRIM(LOWER(F191))="orthopedics","Orthopedics",IF(TRIM(LOWER(F191))="Neurology","Neurology",IF(TRIM(LOWER(F191))="Oncology","Oncology")))))))))))</f>
        <v>Orthopedics</v>
      </c>
      <c r="P191" s="3" t="str">
        <f t="shared" si="12"/>
        <v>Government</v>
      </c>
      <c r="Q191" s="5">
        <f t="shared" si="13"/>
        <v>5</v>
      </c>
      <c r="R191" s="1">
        <f t="shared" si="14"/>
        <v>173536</v>
      </c>
      <c r="S191" s="1">
        <f t="shared" si="15"/>
        <v>0</v>
      </c>
      <c r="T191" s="1" t="str">
        <f t="shared" si="16"/>
        <v>66+</v>
      </c>
      <c r="U191" s="1" t="str">
        <f t="shared" si="17"/>
        <v>Yes</v>
      </c>
    </row>
    <row r="192" spans="1:21">
      <c r="A192" s="1">
        <v>191</v>
      </c>
      <c r="B192" s="1">
        <v>95</v>
      </c>
      <c r="C192" s="1" t="s">
        <v>26</v>
      </c>
      <c r="D192" s="2">
        <v>45437</v>
      </c>
      <c r="E192" s="2">
        <v>45443</v>
      </c>
      <c r="F192" s="1" t="s">
        <v>30</v>
      </c>
      <c r="G192" s="1" t="s">
        <v>31</v>
      </c>
      <c r="H192" s="1" t="s">
        <v>47</v>
      </c>
      <c r="I192" s="1">
        <v>195746.81</v>
      </c>
      <c r="J192" s="1" t="s">
        <v>17</v>
      </c>
      <c r="K192" s="1" t="s">
        <v>17</v>
      </c>
      <c r="N192" s="3" t="str">
        <f>IF(LEFT(LOWER(C192),1)="m","Male",IF(LEFT(LOWER(C192),1)="f","Female","Unknown"))</f>
        <v>Female</v>
      </c>
      <c r="O192" s="4" t="str">
        <f>IF(TRIM(LOWER(F192))="neuro","Neurology",IF(TRIM(LOWER(F192))="Neurology","Neurology",IF(TRIM(LOWER(F192))="general ward","General",IF(TRIM(LOWER(F192))="general","General",IF(TRIM(LOWER(F192))="cardiology","Cardiology",IF(TRIM(LOWER(F192))="Cardiology","Cardiology",IF(TRIM(LOWER(F192))="Peads","Pediatrics",IF(TRIM(LOWER(F192))="Pediatrics","Pediatrics",IF(TRIM(LOWER(F192))="orthopedics","Orthopedics",IF(TRIM(LOWER(F192))="Neurology","Neurology",IF(TRIM(LOWER(F192))="Oncology","Oncology")))))))))))</f>
        <v>Pediatrics</v>
      </c>
      <c r="P192" s="3" t="str">
        <f t="shared" si="12"/>
        <v>Private</v>
      </c>
      <c r="Q192" s="5">
        <f t="shared" si="13"/>
        <v>6</v>
      </c>
      <c r="R192" s="1">
        <f t="shared" si="14"/>
        <v>195746.81</v>
      </c>
      <c r="S192" s="1">
        <f t="shared" si="15"/>
        <v>1</v>
      </c>
      <c r="T192" s="1" t="str">
        <f t="shared" si="16"/>
        <v>66+</v>
      </c>
      <c r="U192" s="1" t="str">
        <f t="shared" si="17"/>
        <v>Yes</v>
      </c>
    </row>
    <row r="193" spans="1:21">
      <c r="A193" s="1">
        <v>192</v>
      </c>
      <c r="B193" s="1">
        <v>48</v>
      </c>
      <c r="C193" s="1" t="s">
        <v>29</v>
      </c>
      <c r="D193" s="2">
        <v>45608</v>
      </c>
      <c r="E193" s="2">
        <v>45618</v>
      </c>
      <c r="F193" s="1" t="s">
        <v>52</v>
      </c>
      <c r="G193" s="1" t="s">
        <v>14</v>
      </c>
      <c r="H193" s="1" t="s">
        <v>32</v>
      </c>
      <c r="I193" s="1">
        <v>1999018.58</v>
      </c>
      <c r="J193" s="1" t="s">
        <v>42</v>
      </c>
      <c r="K193" s="1" t="s">
        <v>38</v>
      </c>
      <c r="N193" s="3" t="str">
        <f>IF(LEFT(LOWER(C193),1)="m","Male",IF(LEFT(LOWER(C193),1)="f","Female","Unknown"))</f>
        <v>Female</v>
      </c>
      <c r="O193" s="4" t="str">
        <f>IF(TRIM(LOWER(F193))="neuro","Neurology",IF(TRIM(LOWER(F193))="Neurology","Neurology",IF(TRIM(LOWER(F193))="general ward","General",IF(TRIM(LOWER(F193))="general","General",IF(TRIM(LOWER(F193))="cardiology","Cardiology",IF(TRIM(LOWER(F193))="Cardiology","Cardiology",IF(TRIM(LOWER(F193))="Peads","Pediatrics",IF(TRIM(LOWER(F193))="Pediatrics","Pediatrics",IF(TRIM(LOWER(F193))="orthopedics","Orthopedics",IF(TRIM(LOWER(F193))="Neurology","Neurology",IF(TRIM(LOWER(F193))="Oncology","Oncology")))))))))))</f>
        <v>Oncology</v>
      </c>
      <c r="P193" s="3" t="str">
        <f t="shared" si="12"/>
        <v>Private</v>
      </c>
      <c r="Q193" s="5">
        <f t="shared" si="13"/>
        <v>10</v>
      </c>
      <c r="R193" s="1">
        <f t="shared" si="14"/>
        <v>1999018.58</v>
      </c>
      <c r="S193" s="1">
        <f t="shared" si="15"/>
        <v>0</v>
      </c>
      <c r="T193" s="1" t="str">
        <f t="shared" si="16"/>
        <v>36-50</v>
      </c>
      <c r="U193" s="1" t="str">
        <f t="shared" si="17"/>
        <v>No</v>
      </c>
    </row>
    <row r="194" spans="1:21">
      <c r="A194" s="1">
        <v>193</v>
      </c>
      <c r="B194" s="1">
        <v>6</v>
      </c>
      <c r="C194" s="1" t="s">
        <v>12</v>
      </c>
      <c r="D194" s="2">
        <v>45578</v>
      </c>
      <c r="E194" s="2">
        <v>45579</v>
      </c>
      <c r="F194" s="1" t="s">
        <v>28</v>
      </c>
      <c r="G194" s="1" t="s">
        <v>22</v>
      </c>
      <c r="H194" s="1" t="s">
        <v>37</v>
      </c>
      <c r="I194" s="1">
        <v>21887.52</v>
      </c>
      <c r="J194" s="1" t="s">
        <v>24</v>
      </c>
      <c r="K194" s="1" t="s">
        <v>20</v>
      </c>
      <c r="N194" s="3" t="str">
        <f>IF(LEFT(LOWER(C194),1)="m","Male",IF(LEFT(LOWER(C194),1)="f","Female","Unknown"))</f>
        <v>Unknown</v>
      </c>
      <c r="O194" s="4" t="str">
        <f>IF(TRIM(LOWER(F194))="neuro","Neurology",IF(TRIM(LOWER(F194))="Neurology","Neurology",IF(TRIM(LOWER(F194))="general ward","General",IF(TRIM(LOWER(F194))="general","General",IF(TRIM(LOWER(F194))="cardiology","Cardiology",IF(TRIM(LOWER(F194))="Cardiology","Cardiology",IF(TRIM(LOWER(F194))="Peads","Pediatrics",IF(TRIM(LOWER(F194))="Pediatrics","Pediatrics",IF(TRIM(LOWER(F194))="orthopedics","Orthopedics",IF(TRIM(LOWER(F194))="Neurology","Neurology",IF(TRIM(LOWER(F194))="Oncology","Oncology")))))))))))</f>
        <v>Orthopedics</v>
      </c>
      <c r="P194" s="3" t="str">
        <f t="shared" si="12"/>
        <v>Government</v>
      </c>
      <c r="Q194" s="5">
        <f t="shared" si="13"/>
        <v>1</v>
      </c>
      <c r="R194" s="1">
        <f t="shared" si="14"/>
        <v>21887.52</v>
      </c>
      <c r="S194" s="1">
        <f t="shared" si="15"/>
        <v>0</v>
      </c>
      <c r="T194" s="1" t="str">
        <f t="shared" si="16"/>
        <v>0-17</v>
      </c>
      <c r="U194" s="1" t="str">
        <f t="shared" si="17"/>
        <v>No</v>
      </c>
    </row>
    <row r="195" spans="1:21">
      <c r="A195" s="1">
        <v>194</v>
      </c>
      <c r="B195" s="1">
        <v>81</v>
      </c>
      <c r="C195" s="1" t="s">
        <v>27</v>
      </c>
      <c r="D195" s="2">
        <v>44961</v>
      </c>
      <c r="E195" s="2">
        <v>44968</v>
      </c>
      <c r="F195" s="1" t="s">
        <v>28</v>
      </c>
      <c r="G195" s="1" t="s">
        <v>41</v>
      </c>
      <c r="H195" s="1" t="s">
        <v>32</v>
      </c>
      <c r="I195" s="1">
        <v>255591.67999999999</v>
      </c>
      <c r="J195" s="1" t="s">
        <v>17</v>
      </c>
      <c r="K195" s="1" t="s">
        <v>16</v>
      </c>
      <c r="N195" s="3" t="str">
        <f>IF(LEFT(LOWER(C195),1)="m","Male",IF(LEFT(LOWER(C195),1)="f","Female","Unknown"))</f>
        <v>Male</v>
      </c>
      <c r="O195" s="4" t="str">
        <f>IF(TRIM(LOWER(F195))="neuro","Neurology",IF(TRIM(LOWER(F195))="Neurology","Neurology",IF(TRIM(LOWER(F195))="general ward","General",IF(TRIM(LOWER(F195))="general","General",IF(TRIM(LOWER(F195))="cardiology","Cardiology",IF(TRIM(LOWER(F195))="Cardiology","Cardiology",IF(TRIM(LOWER(F195))="Peads","Pediatrics",IF(TRIM(LOWER(F195))="Pediatrics","Pediatrics",IF(TRIM(LOWER(F195))="orthopedics","Orthopedics",IF(TRIM(LOWER(F195))="Neurology","Neurology",IF(TRIM(LOWER(F195))="Oncology","Oncology")))))))))))</f>
        <v>Orthopedics</v>
      </c>
      <c r="P195" s="3" t="str">
        <f t="shared" ref="P195:P258" si="18">IF(LOWER(G195)="private","Private",
IF(LOWER(G195)="govt","Government",
IF(LOWER(G195)="government","Government",
IF(LOWER(G195)="self","Self","Unknown"))))</f>
        <v>Unknown</v>
      </c>
      <c r="Q195" s="5">
        <f t="shared" ref="Q195:Q258" si="19">IF(E195&lt;D195,"",E195-D195)</f>
        <v>7</v>
      </c>
      <c r="R195" s="1">
        <f t="shared" ref="R195:R258" si="20">IF(I195&lt;0,"",I195)</f>
        <v>255591.67999999999</v>
      </c>
      <c r="S195" s="1">
        <f t="shared" ref="S195:S258" si="21">IF(OR(K195="Yes",K195="YES",K195="Y"),1,0)</f>
        <v>1</v>
      </c>
      <c r="T195" s="1" t="str">
        <f t="shared" ref="T195:T258" si="22">IF(B195&lt;18,"0-17",                                                  IF(B195&lt;36,"18-35",
IF(B195&lt;51,"36-50",
IF(B195&lt;66,"51-65","66+"))))</f>
        <v>66+</v>
      </c>
      <c r="U195" s="1" t="str">
        <f t="shared" ref="U195:U258" si="23">IF(OR(TRIM(UPPER(J195))="YES",TRIM(UPPER(J195))="Y"),"Yes",
IF(OR(TRIM(UPPER(J195))="NO",TRIM(UPPER(J195))="N"),"No","Unknown"))</f>
        <v>Yes</v>
      </c>
    </row>
    <row r="196" spans="1:21">
      <c r="A196" s="1">
        <v>195</v>
      </c>
      <c r="B196" s="1">
        <v>27</v>
      </c>
      <c r="C196" s="1" t="s">
        <v>29</v>
      </c>
      <c r="D196" s="2">
        <v>45412</v>
      </c>
      <c r="E196" s="2">
        <v>45429</v>
      </c>
      <c r="F196" s="1" t="s">
        <v>30</v>
      </c>
      <c r="G196" s="1" t="s">
        <v>31</v>
      </c>
      <c r="H196" s="1" t="s">
        <v>15</v>
      </c>
      <c r="I196" s="1">
        <v>200632.06</v>
      </c>
      <c r="J196" s="1" t="s">
        <v>16</v>
      </c>
      <c r="K196" s="1" t="s">
        <v>17</v>
      </c>
      <c r="N196" s="3" t="str">
        <f>IF(LEFT(LOWER(C196),1)="m","Male",IF(LEFT(LOWER(C196),1)="f","Female","Unknown"))</f>
        <v>Female</v>
      </c>
      <c r="O196" s="4" t="str">
        <f>IF(TRIM(LOWER(F196))="neuro","Neurology",IF(TRIM(LOWER(F196))="Neurology","Neurology",IF(TRIM(LOWER(F196))="general ward","General",IF(TRIM(LOWER(F196))="general","General",IF(TRIM(LOWER(F196))="cardiology","Cardiology",IF(TRIM(LOWER(F196))="Cardiology","Cardiology",IF(TRIM(LOWER(F196))="Peads","Pediatrics",IF(TRIM(LOWER(F196))="Pediatrics","Pediatrics",IF(TRIM(LOWER(F196))="orthopedics","Orthopedics",IF(TRIM(LOWER(F196))="Neurology","Neurology",IF(TRIM(LOWER(F196))="Oncology","Oncology")))))))))))</f>
        <v>Pediatrics</v>
      </c>
      <c r="P196" s="3" t="str">
        <f t="shared" si="18"/>
        <v>Private</v>
      </c>
      <c r="Q196" s="5">
        <f t="shared" si="19"/>
        <v>17</v>
      </c>
      <c r="R196" s="1">
        <f t="shared" si="20"/>
        <v>200632.06</v>
      </c>
      <c r="S196" s="1">
        <f t="shared" si="21"/>
        <v>1</v>
      </c>
      <c r="T196" s="1" t="str">
        <f t="shared" si="22"/>
        <v>18-35</v>
      </c>
      <c r="U196" s="1" t="str">
        <f t="shared" si="23"/>
        <v>Yes</v>
      </c>
    </row>
    <row r="197" spans="1:21">
      <c r="A197" s="1">
        <v>196</v>
      </c>
      <c r="B197" s="1">
        <v>64</v>
      </c>
      <c r="C197" s="1" t="s">
        <v>27</v>
      </c>
      <c r="D197" s="2">
        <v>45223</v>
      </c>
      <c r="E197" s="2">
        <v>45233</v>
      </c>
      <c r="F197" s="1" t="s">
        <v>13</v>
      </c>
      <c r="G197" s="1" t="s">
        <v>33</v>
      </c>
      <c r="H197" s="1" t="s">
        <v>32</v>
      </c>
      <c r="I197" s="1">
        <v>133984.79999999999</v>
      </c>
      <c r="J197" s="1" t="s">
        <v>38</v>
      </c>
      <c r="K197" s="1" t="s">
        <v>17</v>
      </c>
      <c r="N197" s="3" t="str">
        <f>IF(LEFT(LOWER(C197),1)="m","Male",IF(LEFT(LOWER(C197),1)="f","Female","Unknown"))</f>
        <v>Male</v>
      </c>
      <c r="O197" s="4" t="str">
        <f>IF(TRIM(LOWER(F197))="neuro","Neurology",IF(TRIM(LOWER(F197))="Neurology","Neurology",IF(TRIM(LOWER(F197))="general ward","General",IF(TRIM(LOWER(F197))="general","General",IF(TRIM(LOWER(F197))="cardiology","Cardiology",IF(TRIM(LOWER(F197))="Cardiology","Cardiology",IF(TRIM(LOWER(F197))="Peads","Pediatrics",IF(TRIM(LOWER(F197))="Pediatrics","Pediatrics",IF(TRIM(LOWER(F197))="orthopedics","Orthopedics",IF(TRIM(LOWER(F197))="Neurology","Neurology",IF(TRIM(LOWER(F197))="Oncology","Oncology")))))))))))</f>
        <v>Neurology</v>
      </c>
      <c r="P197" s="3" t="str">
        <f t="shared" si="18"/>
        <v>Self</v>
      </c>
      <c r="Q197" s="5">
        <f t="shared" si="19"/>
        <v>10</v>
      </c>
      <c r="R197" s="1">
        <f t="shared" si="20"/>
        <v>133984.79999999999</v>
      </c>
      <c r="S197" s="1">
        <f t="shared" si="21"/>
        <v>1</v>
      </c>
      <c r="T197" s="1" t="str">
        <f t="shared" si="22"/>
        <v>51-65</v>
      </c>
      <c r="U197" s="1" t="str">
        <f t="shared" si="23"/>
        <v>No</v>
      </c>
    </row>
    <row r="198" spans="1:21">
      <c r="A198" s="1">
        <v>197</v>
      </c>
      <c r="B198" s="1">
        <v>43</v>
      </c>
      <c r="C198" s="1" t="s">
        <v>27</v>
      </c>
      <c r="D198" s="2">
        <v>45135</v>
      </c>
      <c r="E198" s="2">
        <v>45151</v>
      </c>
      <c r="F198" s="1" t="s">
        <v>40</v>
      </c>
      <c r="G198" s="1" t="s">
        <v>33</v>
      </c>
      <c r="H198" s="1" t="s">
        <v>39</v>
      </c>
      <c r="I198" s="1">
        <v>280303.63</v>
      </c>
      <c r="J198" s="1" t="s">
        <v>42</v>
      </c>
      <c r="K198" s="1" t="s">
        <v>17</v>
      </c>
      <c r="N198" s="3" t="str">
        <f>IF(LEFT(LOWER(C198),1)="m","Male",IF(LEFT(LOWER(C198),1)="f","Female","Unknown"))</f>
        <v>Male</v>
      </c>
      <c r="O198" s="4" t="str">
        <f>IF(TRIM(LOWER(F198))="neuro","Neurology",IF(TRIM(LOWER(F198))="Neurology","Neurology",IF(TRIM(LOWER(F198))="general ward","General",IF(TRIM(LOWER(F198))="general","General",IF(TRIM(LOWER(F198))="cardiology","Cardiology",IF(TRIM(LOWER(F198))="Cardiology","Cardiology",IF(TRIM(LOWER(F198))="Peads","Pediatrics",IF(TRIM(LOWER(F198))="Pediatrics","Pediatrics",IF(TRIM(LOWER(F198))="orthopedics","Orthopedics",IF(TRIM(LOWER(F198))="Neurology","Neurology",IF(TRIM(LOWER(F198))="Oncology","Oncology")))))))))))</f>
        <v>Pediatrics</v>
      </c>
      <c r="P198" s="3" t="str">
        <f t="shared" si="18"/>
        <v>Self</v>
      </c>
      <c r="Q198" s="5">
        <f t="shared" si="19"/>
        <v>16</v>
      </c>
      <c r="R198" s="1">
        <f t="shared" si="20"/>
        <v>280303.63</v>
      </c>
      <c r="S198" s="1">
        <f t="shared" si="21"/>
        <v>1</v>
      </c>
      <c r="T198" s="1" t="str">
        <f t="shared" si="22"/>
        <v>36-50</v>
      </c>
      <c r="U198" s="1" t="str">
        <f t="shared" si="23"/>
        <v>No</v>
      </c>
    </row>
    <row r="199" spans="1:21">
      <c r="A199" s="1">
        <v>198</v>
      </c>
      <c r="B199" s="1">
        <v>52</v>
      </c>
      <c r="C199" s="1" t="s">
        <v>34</v>
      </c>
      <c r="D199" s="2">
        <v>44968</v>
      </c>
      <c r="E199" s="2">
        <v>44981</v>
      </c>
      <c r="F199" s="1" t="s">
        <v>50</v>
      </c>
      <c r="G199" s="1" t="s">
        <v>31</v>
      </c>
      <c r="H199" s="1" t="s">
        <v>15</v>
      </c>
      <c r="I199" s="1">
        <v>257096.64</v>
      </c>
      <c r="J199" s="1" t="s">
        <v>16</v>
      </c>
      <c r="K199" s="1" t="s">
        <v>25</v>
      </c>
      <c r="N199" s="3" t="str">
        <f>IF(LEFT(LOWER(C199),1)="m","Male",IF(LEFT(LOWER(C199),1)="f","Female","Unknown"))</f>
        <v>Male</v>
      </c>
      <c r="O199" s="4" t="str">
        <f>IF(TRIM(LOWER(F199))="neuro","Neurology",IF(TRIM(LOWER(F199))="Neurology","Neurology",IF(TRIM(LOWER(F199))="general ward","General",IF(TRIM(LOWER(F199))="general","General",IF(TRIM(LOWER(F199))="cardiology","Cardiology",IF(TRIM(LOWER(F199))="Cardiology","Cardiology",IF(TRIM(LOWER(F199))="Peads","Pediatrics",IF(TRIM(LOWER(F199))="Pediatrics","Pediatrics",IF(TRIM(LOWER(F199))="orthopedics","Orthopedics",IF(TRIM(LOWER(F199))="Neurology","Neurology",IF(TRIM(LOWER(F199))="Oncology","Oncology")))))))))))</f>
        <v>Cardiology</v>
      </c>
      <c r="P199" s="3" t="str">
        <f t="shared" si="18"/>
        <v>Private</v>
      </c>
      <c r="Q199" s="5">
        <f t="shared" si="19"/>
        <v>13</v>
      </c>
      <c r="R199" s="1">
        <f t="shared" si="20"/>
        <v>257096.64</v>
      </c>
      <c r="S199" s="1">
        <f t="shared" si="21"/>
        <v>1</v>
      </c>
      <c r="T199" s="1" t="str">
        <f t="shared" si="22"/>
        <v>51-65</v>
      </c>
      <c r="U199" s="1" t="str">
        <f t="shared" si="23"/>
        <v>Yes</v>
      </c>
    </row>
    <row r="200" spans="1:21">
      <c r="A200" s="1">
        <v>199</v>
      </c>
      <c r="C200" s="1" t="s">
        <v>12</v>
      </c>
      <c r="D200" s="2">
        <v>44974</v>
      </c>
      <c r="E200" s="2">
        <v>44981</v>
      </c>
      <c r="F200" s="1" t="s">
        <v>52</v>
      </c>
      <c r="G200" s="1" t="s">
        <v>14</v>
      </c>
      <c r="H200" s="1" t="s">
        <v>37</v>
      </c>
      <c r="I200" s="1">
        <v>290357.01</v>
      </c>
      <c r="J200" s="1" t="s">
        <v>38</v>
      </c>
      <c r="K200" s="1" t="s">
        <v>17</v>
      </c>
      <c r="N200" s="3" t="str">
        <f>IF(LEFT(LOWER(C200),1)="m","Male",IF(LEFT(LOWER(C200),1)="f","Female","Unknown"))</f>
        <v>Unknown</v>
      </c>
      <c r="O200" s="4" t="str">
        <f>IF(TRIM(LOWER(F200))="neuro","Neurology",IF(TRIM(LOWER(F200))="Neurology","Neurology",IF(TRIM(LOWER(F200))="general ward","General",IF(TRIM(LOWER(F200))="general","General",IF(TRIM(LOWER(F200))="cardiology","Cardiology",IF(TRIM(LOWER(F200))="Cardiology","Cardiology",IF(TRIM(LOWER(F200))="Peads","Pediatrics",IF(TRIM(LOWER(F200))="Pediatrics","Pediatrics",IF(TRIM(LOWER(F200))="orthopedics","Orthopedics",IF(TRIM(LOWER(F200))="Neurology","Neurology",IF(TRIM(LOWER(F200))="Oncology","Oncology")))))))))))</f>
        <v>Oncology</v>
      </c>
      <c r="P200" s="3" t="str">
        <f t="shared" si="18"/>
        <v>Private</v>
      </c>
      <c r="Q200" s="5">
        <f t="shared" si="19"/>
        <v>7</v>
      </c>
      <c r="R200" s="1">
        <f t="shared" si="20"/>
        <v>290357.01</v>
      </c>
      <c r="S200" s="1">
        <f t="shared" si="21"/>
        <v>1</v>
      </c>
      <c r="T200" s="1" t="str">
        <f t="shared" si="22"/>
        <v>0-17</v>
      </c>
      <c r="U200" s="1" t="str">
        <f t="shared" si="23"/>
        <v>No</v>
      </c>
    </row>
    <row r="201" spans="1:21">
      <c r="A201" s="1">
        <v>200</v>
      </c>
      <c r="C201" s="1" t="s">
        <v>44</v>
      </c>
      <c r="D201" s="2">
        <v>45553</v>
      </c>
      <c r="E201" s="2">
        <v>45566</v>
      </c>
      <c r="F201" s="1" t="s">
        <v>28</v>
      </c>
      <c r="G201" s="1" t="s">
        <v>36</v>
      </c>
      <c r="H201" s="1" t="s">
        <v>47</v>
      </c>
      <c r="I201" s="1">
        <v>221594.21</v>
      </c>
      <c r="J201" s="1" t="s">
        <v>25</v>
      </c>
      <c r="K201" s="1" t="s">
        <v>38</v>
      </c>
      <c r="N201" s="3" t="str">
        <f>IF(LEFT(LOWER(C201),1)="m","Male",IF(LEFT(LOWER(C201),1)="f","Female","Unknown"))</f>
        <v>Female</v>
      </c>
      <c r="O201" s="4" t="str">
        <f>IF(TRIM(LOWER(F201))="neuro","Neurology",IF(TRIM(LOWER(F201))="Neurology","Neurology",IF(TRIM(LOWER(F201))="general ward","General",IF(TRIM(LOWER(F201))="general","General",IF(TRIM(LOWER(F201))="cardiology","Cardiology",IF(TRIM(LOWER(F201))="Cardiology","Cardiology",IF(TRIM(LOWER(F201))="Peads","Pediatrics",IF(TRIM(LOWER(F201))="Pediatrics","Pediatrics",IF(TRIM(LOWER(F201))="orthopedics","Orthopedics",IF(TRIM(LOWER(F201))="Neurology","Neurology",IF(TRIM(LOWER(F201))="Oncology","Oncology")))))))))))</f>
        <v>Orthopedics</v>
      </c>
      <c r="P201" s="3" t="str">
        <f t="shared" si="18"/>
        <v>Government</v>
      </c>
      <c r="Q201" s="5">
        <f t="shared" si="19"/>
        <v>13</v>
      </c>
      <c r="R201" s="1">
        <f t="shared" si="20"/>
        <v>221594.21</v>
      </c>
      <c r="S201" s="1">
        <f t="shared" si="21"/>
        <v>0</v>
      </c>
      <c r="T201" s="1" t="str">
        <f t="shared" si="22"/>
        <v>0-17</v>
      </c>
      <c r="U201" s="1" t="str">
        <f t="shared" si="23"/>
        <v>Yes</v>
      </c>
    </row>
    <row r="202" spans="1:21">
      <c r="A202" s="1">
        <v>201</v>
      </c>
      <c r="B202" s="1">
        <v>24</v>
      </c>
      <c r="C202" s="1" t="s">
        <v>29</v>
      </c>
      <c r="D202" s="2">
        <v>45567</v>
      </c>
      <c r="E202" s="2">
        <v>45573</v>
      </c>
      <c r="F202" s="1" t="s">
        <v>28</v>
      </c>
      <c r="G202" s="1" t="s">
        <v>46</v>
      </c>
      <c r="H202" s="1" t="s">
        <v>37</v>
      </c>
      <c r="I202" s="1">
        <v>48956.15</v>
      </c>
      <c r="J202" s="1" t="s">
        <v>25</v>
      </c>
      <c r="K202" s="1" t="s">
        <v>16</v>
      </c>
      <c r="N202" s="3" t="str">
        <f>IF(LEFT(LOWER(C202),1)="m","Male",IF(LEFT(LOWER(C202),1)="f","Female","Unknown"))</f>
        <v>Female</v>
      </c>
      <c r="O202" s="4" t="str">
        <f>IF(TRIM(LOWER(F202))="neuro","Neurology",IF(TRIM(LOWER(F202))="Neurology","Neurology",IF(TRIM(LOWER(F202))="general ward","General",IF(TRIM(LOWER(F202))="general","General",IF(TRIM(LOWER(F202))="cardiology","Cardiology",IF(TRIM(LOWER(F202))="Cardiology","Cardiology",IF(TRIM(LOWER(F202))="Peads","Pediatrics",IF(TRIM(LOWER(F202))="Pediatrics","Pediatrics",IF(TRIM(LOWER(F202))="orthopedics","Orthopedics",IF(TRIM(LOWER(F202))="Neurology","Neurology",IF(TRIM(LOWER(F202))="Oncology","Oncology")))))))))))</f>
        <v>Orthopedics</v>
      </c>
      <c r="P202" s="3" t="str">
        <f t="shared" si="18"/>
        <v>Self</v>
      </c>
      <c r="Q202" s="5">
        <f t="shared" si="19"/>
        <v>6</v>
      </c>
      <c r="R202" s="1">
        <f t="shared" si="20"/>
        <v>48956.15</v>
      </c>
      <c r="S202" s="1">
        <f t="shared" si="21"/>
        <v>1</v>
      </c>
      <c r="T202" s="1" t="str">
        <f t="shared" si="22"/>
        <v>18-35</v>
      </c>
      <c r="U202" s="1" t="str">
        <f t="shared" si="23"/>
        <v>Yes</v>
      </c>
    </row>
    <row r="203" spans="1:21">
      <c r="A203" s="1">
        <v>202</v>
      </c>
      <c r="B203" s="1">
        <v>39</v>
      </c>
      <c r="C203" s="1" t="s">
        <v>29</v>
      </c>
      <c r="D203" s="2">
        <v>45243</v>
      </c>
      <c r="E203" s="2">
        <v>45261</v>
      </c>
      <c r="F203" s="1" t="s">
        <v>50</v>
      </c>
      <c r="G203" s="1" t="s">
        <v>33</v>
      </c>
      <c r="I203" s="1">
        <v>252894.48</v>
      </c>
      <c r="J203" s="1" t="s">
        <v>25</v>
      </c>
      <c r="K203" s="1" t="s">
        <v>20</v>
      </c>
      <c r="N203" s="3" t="str">
        <f>IF(LEFT(LOWER(C203),1)="m","Male",IF(LEFT(LOWER(C203),1)="f","Female","Unknown"))</f>
        <v>Female</v>
      </c>
      <c r="O203" s="4" t="str">
        <f>IF(TRIM(LOWER(F203))="neuro","Neurology",IF(TRIM(LOWER(F203))="Neurology","Neurology",IF(TRIM(LOWER(F203))="general ward","General",IF(TRIM(LOWER(F203))="general","General",IF(TRIM(LOWER(F203))="cardiology","Cardiology",IF(TRIM(LOWER(F203))="Cardiology","Cardiology",IF(TRIM(LOWER(F203))="Peads","Pediatrics",IF(TRIM(LOWER(F203))="Pediatrics","Pediatrics",IF(TRIM(LOWER(F203))="orthopedics","Orthopedics",IF(TRIM(LOWER(F203))="Neurology","Neurology",IF(TRIM(LOWER(F203))="Oncology","Oncology")))))))))))</f>
        <v>Cardiology</v>
      </c>
      <c r="P203" s="3" t="str">
        <f t="shared" si="18"/>
        <v>Self</v>
      </c>
      <c r="Q203" s="5">
        <f t="shared" si="19"/>
        <v>18</v>
      </c>
      <c r="R203" s="1">
        <f t="shared" si="20"/>
        <v>252894.48</v>
      </c>
      <c r="S203" s="1">
        <f t="shared" si="21"/>
        <v>0</v>
      </c>
      <c r="T203" s="1" t="str">
        <f t="shared" si="22"/>
        <v>36-50</v>
      </c>
      <c r="U203" s="1" t="str">
        <f t="shared" si="23"/>
        <v>Yes</v>
      </c>
    </row>
    <row r="204" spans="1:21">
      <c r="A204" s="1">
        <v>203</v>
      </c>
      <c r="B204" s="1">
        <v>7</v>
      </c>
      <c r="C204" s="1" t="s">
        <v>34</v>
      </c>
      <c r="D204" s="2">
        <v>45584</v>
      </c>
      <c r="E204" s="2">
        <v>45603</v>
      </c>
      <c r="F204" s="1" t="s">
        <v>13</v>
      </c>
      <c r="G204" s="1" t="s">
        <v>14</v>
      </c>
      <c r="H204" s="1" t="s">
        <v>51</v>
      </c>
      <c r="I204" s="1">
        <v>327842.59999999998</v>
      </c>
      <c r="J204" s="1" t="s">
        <v>38</v>
      </c>
      <c r="K204" s="1" t="s">
        <v>25</v>
      </c>
      <c r="N204" s="3" t="str">
        <f>IF(LEFT(LOWER(C204),1)="m","Male",IF(LEFT(LOWER(C204),1)="f","Female","Unknown"))</f>
        <v>Male</v>
      </c>
      <c r="O204" s="4" t="str">
        <f>IF(TRIM(LOWER(F204))="neuro","Neurology",IF(TRIM(LOWER(F204))="Neurology","Neurology",IF(TRIM(LOWER(F204))="general ward","General",IF(TRIM(LOWER(F204))="general","General",IF(TRIM(LOWER(F204))="cardiology","Cardiology",IF(TRIM(LOWER(F204))="Cardiology","Cardiology",IF(TRIM(LOWER(F204))="Peads","Pediatrics",IF(TRIM(LOWER(F204))="Pediatrics","Pediatrics",IF(TRIM(LOWER(F204))="orthopedics","Orthopedics",IF(TRIM(LOWER(F204))="Neurology","Neurology",IF(TRIM(LOWER(F204))="Oncology","Oncology")))))))))))</f>
        <v>Neurology</v>
      </c>
      <c r="P204" s="3" t="str">
        <f t="shared" si="18"/>
        <v>Private</v>
      </c>
      <c r="Q204" s="5">
        <f t="shared" si="19"/>
        <v>19</v>
      </c>
      <c r="R204" s="1">
        <f t="shared" si="20"/>
        <v>327842.59999999998</v>
      </c>
      <c r="S204" s="1">
        <f t="shared" si="21"/>
        <v>1</v>
      </c>
      <c r="T204" s="1" t="str">
        <f t="shared" si="22"/>
        <v>0-17</v>
      </c>
      <c r="U204" s="1" t="str">
        <f t="shared" si="23"/>
        <v>No</v>
      </c>
    </row>
    <row r="205" spans="1:21">
      <c r="A205" s="1">
        <v>204</v>
      </c>
      <c r="B205" s="1">
        <v>2</v>
      </c>
      <c r="C205" s="1" t="s">
        <v>34</v>
      </c>
      <c r="D205" s="2">
        <v>45516</v>
      </c>
      <c r="E205" s="2">
        <v>45529</v>
      </c>
      <c r="F205" s="1" t="s">
        <v>21</v>
      </c>
      <c r="G205" s="1" t="s">
        <v>46</v>
      </c>
      <c r="H205" s="1" t="s">
        <v>51</v>
      </c>
      <c r="I205" s="1">
        <v>164568.01999999999</v>
      </c>
      <c r="J205" s="1" t="s">
        <v>42</v>
      </c>
      <c r="K205" s="1" t="s">
        <v>20</v>
      </c>
      <c r="N205" s="3" t="str">
        <f>IF(LEFT(LOWER(C205),1)="m","Male",IF(LEFT(LOWER(C205),1)="f","Female","Unknown"))</f>
        <v>Male</v>
      </c>
      <c r="O205" s="4" t="str">
        <f>IF(TRIM(LOWER(F205))="neuro","Neurology",IF(TRIM(LOWER(F205))="Neurology","Neurology",IF(TRIM(LOWER(F205))="general ward","General",IF(TRIM(LOWER(F205))="general","General",IF(TRIM(LOWER(F205))="cardiology","Cardiology",IF(TRIM(LOWER(F205))="Cardiology","Cardiology",IF(TRIM(LOWER(F205))="Peads","Pediatrics",IF(TRIM(LOWER(F205))="Pediatrics","Pediatrics",IF(TRIM(LOWER(F205))="orthopedics","Orthopedics",IF(TRIM(LOWER(F205))="Neurology","Neurology",IF(TRIM(LOWER(F205))="Oncology","Oncology")))))))))))</f>
        <v>General</v>
      </c>
      <c r="P205" s="3" t="str">
        <f t="shared" si="18"/>
        <v>Self</v>
      </c>
      <c r="Q205" s="5">
        <f t="shared" si="19"/>
        <v>13</v>
      </c>
      <c r="R205" s="1">
        <f t="shared" si="20"/>
        <v>164568.01999999999</v>
      </c>
      <c r="S205" s="1">
        <f t="shared" si="21"/>
        <v>0</v>
      </c>
      <c r="T205" s="1" t="str">
        <f t="shared" si="22"/>
        <v>0-17</v>
      </c>
      <c r="U205" s="1" t="str">
        <f t="shared" si="23"/>
        <v>No</v>
      </c>
    </row>
    <row r="206" spans="1:21">
      <c r="A206" s="1">
        <v>205</v>
      </c>
      <c r="B206" s="1">
        <v>61</v>
      </c>
      <c r="C206" s="1" t="s">
        <v>26</v>
      </c>
      <c r="D206" s="2">
        <v>45488</v>
      </c>
      <c r="E206" s="2">
        <v>45492</v>
      </c>
      <c r="F206" s="1" t="s">
        <v>52</v>
      </c>
      <c r="G206" s="1" t="s">
        <v>14</v>
      </c>
      <c r="H206" s="1" t="s">
        <v>15</v>
      </c>
      <c r="I206" s="1">
        <v>42779.79</v>
      </c>
      <c r="J206" s="1" t="s">
        <v>24</v>
      </c>
      <c r="K206" s="1" t="s">
        <v>25</v>
      </c>
      <c r="N206" s="3" t="str">
        <f>IF(LEFT(LOWER(C206),1)="m","Male",IF(LEFT(LOWER(C206),1)="f","Female","Unknown"))</f>
        <v>Female</v>
      </c>
      <c r="O206" s="4" t="str">
        <f>IF(TRIM(LOWER(F206))="neuro","Neurology",IF(TRIM(LOWER(F206))="Neurology","Neurology",IF(TRIM(LOWER(F206))="general ward","General",IF(TRIM(LOWER(F206))="general","General",IF(TRIM(LOWER(F206))="cardiology","Cardiology",IF(TRIM(LOWER(F206))="Cardiology","Cardiology",IF(TRIM(LOWER(F206))="Peads","Pediatrics",IF(TRIM(LOWER(F206))="Pediatrics","Pediatrics",IF(TRIM(LOWER(F206))="orthopedics","Orthopedics",IF(TRIM(LOWER(F206))="Neurology","Neurology",IF(TRIM(LOWER(F206))="Oncology","Oncology")))))))))))</f>
        <v>Oncology</v>
      </c>
      <c r="P206" s="3" t="str">
        <f t="shared" si="18"/>
        <v>Private</v>
      </c>
      <c r="Q206" s="5">
        <f t="shared" si="19"/>
        <v>4</v>
      </c>
      <c r="R206" s="1">
        <f t="shared" si="20"/>
        <v>42779.79</v>
      </c>
      <c r="S206" s="1">
        <f t="shared" si="21"/>
        <v>1</v>
      </c>
      <c r="T206" s="1" t="str">
        <f t="shared" si="22"/>
        <v>51-65</v>
      </c>
      <c r="U206" s="1" t="str">
        <f t="shared" si="23"/>
        <v>No</v>
      </c>
    </row>
    <row r="207" spans="1:21">
      <c r="A207" s="1">
        <v>206</v>
      </c>
      <c r="B207" s="1">
        <v>12</v>
      </c>
      <c r="C207" s="1" t="s">
        <v>12</v>
      </c>
      <c r="D207" s="2">
        <v>45627</v>
      </c>
      <c r="E207" s="2">
        <v>45631</v>
      </c>
      <c r="F207" s="1" t="s">
        <v>28</v>
      </c>
      <c r="G207" s="1" t="s">
        <v>36</v>
      </c>
      <c r="H207" s="1" t="s">
        <v>48</v>
      </c>
      <c r="I207" s="1">
        <v>345527.16</v>
      </c>
      <c r="J207" s="1" t="s">
        <v>24</v>
      </c>
      <c r="K207" s="1" t="s">
        <v>25</v>
      </c>
      <c r="N207" s="3" t="str">
        <f>IF(LEFT(LOWER(C207),1)="m","Male",IF(LEFT(LOWER(C207),1)="f","Female","Unknown"))</f>
        <v>Unknown</v>
      </c>
      <c r="O207" s="4" t="str">
        <f>IF(TRIM(LOWER(F207))="neuro","Neurology",IF(TRIM(LOWER(F207))="Neurology","Neurology",IF(TRIM(LOWER(F207))="general ward","General",IF(TRIM(LOWER(F207))="general","General",IF(TRIM(LOWER(F207))="cardiology","Cardiology",IF(TRIM(LOWER(F207))="Cardiology","Cardiology",IF(TRIM(LOWER(F207))="Peads","Pediatrics",IF(TRIM(LOWER(F207))="Pediatrics","Pediatrics",IF(TRIM(LOWER(F207))="orthopedics","Orthopedics",IF(TRIM(LOWER(F207))="Neurology","Neurology",IF(TRIM(LOWER(F207))="Oncology","Oncology")))))))))))</f>
        <v>Orthopedics</v>
      </c>
      <c r="P207" s="3" t="str">
        <f t="shared" si="18"/>
        <v>Government</v>
      </c>
      <c r="Q207" s="5">
        <f t="shared" si="19"/>
        <v>4</v>
      </c>
      <c r="R207" s="1">
        <f t="shared" si="20"/>
        <v>345527.16</v>
      </c>
      <c r="S207" s="1">
        <f t="shared" si="21"/>
        <v>1</v>
      </c>
      <c r="T207" s="1" t="str">
        <f t="shared" si="22"/>
        <v>0-17</v>
      </c>
      <c r="U207" s="1" t="str">
        <f t="shared" si="23"/>
        <v>No</v>
      </c>
    </row>
    <row r="208" spans="1:21">
      <c r="A208" s="1">
        <v>207</v>
      </c>
      <c r="B208" s="1">
        <v>24</v>
      </c>
      <c r="C208" s="1" t="s">
        <v>27</v>
      </c>
      <c r="D208" s="2">
        <v>45509</v>
      </c>
      <c r="E208" s="2">
        <v>45517</v>
      </c>
      <c r="F208" s="1" t="s">
        <v>40</v>
      </c>
      <c r="G208" s="1" t="s">
        <v>46</v>
      </c>
      <c r="H208" s="1" t="s">
        <v>39</v>
      </c>
      <c r="I208" s="1">
        <v>166010.19</v>
      </c>
      <c r="J208" s="1" t="s">
        <v>17</v>
      </c>
      <c r="K208" s="1" t="s">
        <v>42</v>
      </c>
      <c r="N208" s="3" t="str">
        <f>IF(LEFT(LOWER(C208),1)="m","Male",IF(LEFT(LOWER(C208),1)="f","Female","Unknown"))</f>
        <v>Male</v>
      </c>
      <c r="O208" s="4" t="str">
        <f>IF(TRIM(LOWER(F208))="neuro","Neurology",IF(TRIM(LOWER(F208))="Neurology","Neurology",IF(TRIM(LOWER(F208))="general ward","General",IF(TRIM(LOWER(F208))="general","General",IF(TRIM(LOWER(F208))="cardiology","Cardiology",IF(TRIM(LOWER(F208))="Cardiology","Cardiology",IF(TRIM(LOWER(F208))="Peads","Pediatrics",IF(TRIM(LOWER(F208))="Pediatrics","Pediatrics",IF(TRIM(LOWER(F208))="orthopedics","Orthopedics",IF(TRIM(LOWER(F208))="Neurology","Neurology",IF(TRIM(LOWER(F208))="Oncology","Oncology")))))))))))</f>
        <v>Pediatrics</v>
      </c>
      <c r="P208" s="3" t="str">
        <f t="shared" si="18"/>
        <v>Self</v>
      </c>
      <c r="Q208" s="5">
        <f t="shared" si="19"/>
        <v>8</v>
      </c>
      <c r="R208" s="1">
        <f t="shared" si="20"/>
        <v>166010.19</v>
      </c>
      <c r="S208" s="1">
        <f t="shared" si="21"/>
        <v>0</v>
      </c>
      <c r="T208" s="1" t="str">
        <f t="shared" si="22"/>
        <v>18-35</v>
      </c>
      <c r="U208" s="1" t="str">
        <f t="shared" si="23"/>
        <v>Yes</v>
      </c>
    </row>
    <row r="209" spans="1:21">
      <c r="A209" s="1">
        <v>208</v>
      </c>
      <c r="B209" s="1">
        <v>59</v>
      </c>
      <c r="C209" s="1" t="s">
        <v>18</v>
      </c>
      <c r="D209" s="2">
        <v>45227</v>
      </c>
      <c r="E209" s="2">
        <v>45245</v>
      </c>
      <c r="F209" s="1" t="s">
        <v>40</v>
      </c>
      <c r="G209" s="1" t="s">
        <v>14</v>
      </c>
      <c r="H209" s="1" t="s">
        <v>15</v>
      </c>
      <c r="I209" s="1">
        <v>252593.78</v>
      </c>
      <c r="J209" s="1" t="s">
        <v>25</v>
      </c>
      <c r="K209" s="1" t="s">
        <v>25</v>
      </c>
      <c r="N209" s="3" t="str">
        <f>IF(LEFT(LOWER(C209),1)="m","Male",IF(LEFT(LOWER(C209),1)="f","Female","Unknown"))</f>
        <v>Male</v>
      </c>
      <c r="O209" s="4" t="str">
        <f>IF(TRIM(LOWER(F209))="neuro","Neurology",IF(TRIM(LOWER(F209))="Neurology","Neurology",IF(TRIM(LOWER(F209))="general ward","General",IF(TRIM(LOWER(F209))="general","General",IF(TRIM(LOWER(F209))="cardiology","Cardiology",IF(TRIM(LOWER(F209))="Cardiology","Cardiology",IF(TRIM(LOWER(F209))="Peads","Pediatrics",IF(TRIM(LOWER(F209))="Pediatrics","Pediatrics",IF(TRIM(LOWER(F209))="orthopedics","Orthopedics",IF(TRIM(LOWER(F209))="Neurology","Neurology",IF(TRIM(LOWER(F209))="Oncology","Oncology")))))))))))</f>
        <v>Pediatrics</v>
      </c>
      <c r="P209" s="3" t="str">
        <f t="shared" si="18"/>
        <v>Private</v>
      </c>
      <c r="Q209" s="5">
        <f t="shared" si="19"/>
        <v>18</v>
      </c>
      <c r="R209" s="1">
        <f t="shared" si="20"/>
        <v>252593.78</v>
      </c>
      <c r="S209" s="1">
        <f t="shared" si="21"/>
        <v>1</v>
      </c>
      <c r="T209" s="1" t="str">
        <f t="shared" si="22"/>
        <v>51-65</v>
      </c>
      <c r="U209" s="1" t="str">
        <f t="shared" si="23"/>
        <v>Yes</v>
      </c>
    </row>
    <row r="210" spans="1:21">
      <c r="A210" s="1">
        <v>209</v>
      </c>
      <c r="B210" s="1">
        <v>40</v>
      </c>
      <c r="C210" s="1" t="s">
        <v>44</v>
      </c>
      <c r="D210" s="2">
        <v>45593</v>
      </c>
      <c r="E210" s="2">
        <v>45613</v>
      </c>
      <c r="F210" s="1" t="s">
        <v>21</v>
      </c>
      <c r="G210" s="1" t="s">
        <v>36</v>
      </c>
      <c r="I210" s="1">
        <v>41692.99</v>
      </c>
      <c r="J210" s="1" t="s">
        <v>38</v>
      </c>
      <c r="K210" s="1" t="s">
        <v>20</v>
      </c>
      <c r="N210" s="3" t="str">
        <f>IF(LEFT(LOWER(C210),1)="m","Male",IF(LEFT(LOWER(C210),1)="f","Female","Unknown"))</f>
        <v>Female</v>
      </c>
      <c r="O210" s="4" t="str">
        <f>IF(TRIM(LOWER(F210))="neuro","Neurology",IF(TRIM(LOWER(F210))="Neurology","Neurology",IF(TRIM(LOWER(F210))="general ward","General",IF(TRIM(LOWER(F210))="general","General",IF(TRIM(LOWER(F210))="cardiology","Cardiology",IF(TRIM(LOWER(F210))="Cardiology","Cardiology",IF(TRIM(LOWER(F210))="Peads","Pediatrics",IF(TRIM(LOWER(F210))="Pediatrics","Pediatrics",IF(TRIM(LOWER(F210))="orthopedics","Orthopedics",IF(TRIM(LOWER(F210))="Neurology","Neurology",IF(TRIM(LOWER(F210))="Oncology","Oncology")))))))))))</f>
        <v>General</v>
      </c>
      <c r="P210" s="3" t="str">
        <f t="shared" si="18"/>
        <v>Government</v>
      </c>
      <c r="Q210" s="5">
        <f t="shared" si="19"/>
        <v>20</v>
      </c>
      <c r="R210" s="1">
        <f t="shared" si="20"/>
        <v>41692.99</v>
      </c>
      <c r="S210" s="1">
        <f t="shared" si="21"/>
        <v>0</v>
      </c>
      <c r="T210" s="1" t="str">
        <f t="shared" si="22"/>
        <v>36-50</v>
      </c>
      <c r="U210" s="1" t="str">
        <f t="shared" si="23"/>
        <v>No</v>
      </c>
    </row>
    <row r="211" spans="1:21">
      <c r="A211" s="1">
        <v>210</v>
      </c>
      <c r="B211" s="1">
        <v>74</v>
      </c>
      <c r="C211" s="1" t="s">
        <v>29</v>
      </c>
      <c r="D211" s="2">
        <v>44988</v>
      </c>
      <c r="E211" s="2">
        <v>44999</v>
      </c>
      <c r="F211" s="1" t="s">
        <v>52</v>
      </c>
      <c r="G211" s="1" t="s">
        <v>36</v>
      </c>
      <c r="H211" s="1" t="s">
        <v>32</v>
      </c>
      <c r="I211" s="1">
        <v>138134.47</v>
      </c>
      <c r="J211" s="1" t="s">
        <v>42</v>
      </c>
      <c r="K211" s="1" t="s">
        <v>25</v>
      </c>
      <c r="N211" s="3" t="str">
        <f>IF(LEFT(LOWER(C211),1)="m","Male",IF(LEFT(LOWER(C211),1)="f","Female","Unknown"))</f>
        <v>Female</v>
      </c>
      <c r="O211" s="4" t="str">
        <f>IF(TRIM(LOWER(F211))="neuro","Neurology",IF(TRIM(LOWER(F211))="Neurology","Neurology",IF(TRIM(LOWER(F211))="general ward","General",IF(TRIM(LOWER(F211))="general","General",IF(TRIM(LOWER(F211))="cardiology","Cardiology",IF(TRIM(LOWER(F211))="Cardiology","Cardiology",IF(TRIM(LOWER(F211))="Peads","Pediatrics",IF(TRIM(LOWER(F211))="Pediatrics","Pediatrics",IF(TRIM(LOWER(F211))="orthopedics","Orthopedics",IF(TRIM(LOWER(F211))="Neurology","Neurology",IF(TRIM(LOWER(F211))="Oncology","Oncology")))))))))))</f>
        <v>Oncology</v>
      </c>
      <c r="P211" s="3" t="str">
        <f t="shared" si="18"/>
        <v>Government</v>
      </c>
      <c r="Q211" s="5">
        <f t="shared" si="19"/>
        <v>11</v>
      </c>
      <c r="R211" s="1">
        <f t="shared" si="20"/>
        <v>138134.47</v>
      </c>
      <c r="S211" s="1">
        <f t="shared" si="21"/>
        <v>1</v>
      </c>
      <c r="T211" s="1" t="str">
        <f t="shared" si="22"/>
        <v>66+</v>
      </c>
      <c r="U211" s="1" t="str">
        <f t="shared" si="23"/>
        <v>No</v>
      </c>
    </row>
    <row r="212" spans="1:21">
      <c r="A212" s="1">
        <v>211</v>
      </c>
      <c r="B212" s="1">
        <v>54</v>
      </c>
      <c r="C212" s="1" t="s">
        <v>29</v>
      </c>
      <c r="D212" s="2">
        <v>45587</v>
      </c>
      <c r="E212" s="2">
        <v>45593</v>
      </c>
      <c r="F212" s="1" t="s">
        <v>43</v>
      </c>
      <c r="G212" s="1" t="s">
        <v>33</v>
      </c>
      <c r="H212" s="1" t="s">
        <v>32</v>
      </c>
      <c r="I212" s="1">
        <v>225951.76</v>
      </c>
      <c r="J212" s="1" t="s">
        <v>38</v>
      </c>
      <c r="K212" s="1" t="s">
        <v>17</v>
      </c>
      <c r="N212" s="3" t="str">
        <f>IF(LEFT(LOWER(C212),1)="m","Male",IF(LEFT(LOWER(C212),1)="f","Female","Unknown"))</f>
        <v>Female</v>
      </c>
      <c r="O212" s="4" t="str">
        <f>IF(TRIM(LOWER(F212))="neuro","Neurology",IF(TRIM(LOWER(F212))="Neurology","Neurology",IF(TRIM(LOWER(F212))="general ward","General",IF(TRIM(LOWER(F212))="general","General",IF(TRIM(LOWER(F212))="cardiology","Cardiology",IF(TRIM(LOWER(F212))="Cardiology","Cardiology",IF(TRIM(LOWER(F212))="Peads","Pediatrics",IF(TRIM(LOWER(F212))="Pediatrics","Pediatrics",IF(TRIM(LOWER(F212))="orthopedics","Orthopedics",IF(TRIM(LOWER(F212))="Neurology","Neurology",IF(TRIM(LOWER(F212))="Oncology","Oncology")))))))))))</f>
        <v>Orthopedics</v>
      </c>
      <c r="P212" s="3" t="str">
        <f t="shared" si="18"/>
        <v>Self</v>
      </c>
      <c r="Q212" s="5">
        <f t="shared" si="19"/>
        <v>6</v>
      </c>
      <c r="R212" s="1">
        <f t="shared" si="20"/>
        <v>225951.76</v>
      </c>
      <c r="S212" s="1">
        <f t="shared" si="21"/>
        <v>1</v>
      </c>
      <c r="T212" s="1" t="str">
        <f t="shared" si="22"/>
        <v>51-65</v>
      </c>
      <c r="U212" s="1" t="str">
        <f t="shared" si="23"/>
        <v>No</v>
      </c>
    </row>
    <row r="213" spans="1:21">
      <c r="A213" s="1">
        <v>212</v>
      </c>
      <c r="C213" s="1" t="s">
        <v>27</v>
      </c>
      <c r="D213" s="2">
        <v>45226</v>
      </c>
      <c r="E213" s="2">
        <v>45235</v>
      </c>
      <c r="F213" s="1" t="s">
        <v>21</v>
      </c>
      <c r="G213" s="1" t="s">
        <v>46</v>
      </c>
      <c r="I213" s="1">
        <v>35313.67</v>
      </c>
      <c r="J213" s="1" t="s">
        <v>25</v>
      </c>
      <c r="K213" s="1" t="s">
        <v>42</v>
      </c>
      <c r="N213" s="3" t="str">
        <f>IF(LEFT(LOWER(C213),1)="m","Male",IF(LEFT(LOWER(C213),1)="f","Female","Unknown"))</f>
        <v>Male</v>
      </c>
      <c r="O213" s="4" t="str">
        <f>IF(TRIM(LOWER(F213))="neuro","Neurology",IF(TRIM(LOWER(F213))="Neurology","Neurology",IF(TRIM(LOWER(F213))="general ward","General",IF(TRIM(LOWER(F213))="general","General",IF(TRIM(LOWER(F213))="cardiology","Cardiology",IF(TRIM(LOWER(F213))="Cardiology","Cardiology",IF(TRIM(LOWER(F213))="Peads","Pediatrics",IF(TRIM(LOWER(F213))="Pediatrics","Pediatrics",IF(TRIM(LOWER(F213))="orthopedics","Orthopedics",IF(TRIM(LOWER(F213))="Neurology","Neurology",IF(TRIM(LOWER(F213))="Oncology","Oncology")))))))))))</f>
        <v>General</v>
      </c>
      <c r="P213" s="3" t="str">
        <f t="shared" si="18"/>
        <v>Self</v>
      </c>
      <c r="Q213" s="5">
        <f t="shared" si="19"/>
        <v>9</v>
      </c>
      <c r="R213" s="1">
        <f t="shared" si="20"/>
        <v>35313.67</v>
      </c>
      <c r="S213" s="1">
        <f t="shared" si="21"/>
        <v>0</v>
      </c>
      <c r="T213" s="1" t="str">
        <f t="shared" si="22"/>
        <v>0-17</v>
      </c>
      <c r="U213" s="1" t="str">
        <f t="shared" si="23"/>
        <v>Yes</v>
      </c>
    </row>
    <row r="214" spans="1:21">
      <c r="A214" s="1">
        <v>213</v>
      </c>
      <c r="B214" s="1">
        <v>32</v>
      </c>
      <c r="C214" s="1" t="s">
        <v>29</v>
      </c>
      <c r="D214" s="2">
        <v>45243</v>
      </c>
      <c r="E214" s="2">
        <v>45262</v>
      </c>
      <c r="F214" s="1" t="s">
        <v>52</v>
      </c>
      <c r="G214" s="1" t="s">
        <v>31</v>
      </c>
      <c r="H214" s="1" t="s">
        <v>47</v>
      </c>
      <c r="I214" s="1">
        <v>158568.23000000001</v>
      </c>
      <c r="K214" s="1" t="s">
        <v>42</v>
      </c>
      <c r="N214" s="3" t="str">
        <f>IF(LEFT(LOWER(C214),1)="m","Male",IF(LEFT(LOWER(C214),1)="f","Female","Unknown"))</f>
        <v>Female</v>
      </c>
      <c r="O214" s="4" t="str">
        <f>IF(TRIM(LOWER(F214))="neuro","Neurology",IF(TRIM(LOWER(F214))="Neurology","Neurology",IF(TRIM(LOWER(F214))="general ward","General",IF(TRIM(LOWER(F214))="general","General",IF(TRIM(LOWER(F214))="cardiology","Cardiology",IF(TRIM(LOWER(F214))="Cardiology","Cardiology",IF(TRIM(LOWER(F214))="Peads","Pediatrics",IF(TRIM(LOWER(F214))="Pediatrics","Pediatrics",IF(TRIM(LOWER(F214))="orthopedics","Orthopedics",IF(TRIM(LOWER(F214))="Neurology","Neurology",IF(TRIM(LOWER(F214))="Oncology","Oncology")))))))))))</f>
        <v>Oncology</v>
      </c>
      <c r="P214" s="3" t="str">
        <f t="shared" si="18"/>
        <v>Private</v>
      </c>
      <c r="Q214" s="5">
        <f t="shared" si="19"/>
        <v>19</v>
      </c>
      <c r="R214" s="1">
        <f t="shared" si="20"/>
        <v>158568.23000000001</v>
      </c>
      <c r="S214" s="1">
        <f t="shared" si="21"/>
        <v>0</v>
      </c>
      <c r="T214" s="1" t="str">
        <f t="shared" si="22"/>
        <v>18-35</v>
      </c>
      <c r="U214" s="1" t="str">
        <f t="shared" si="23"/>
        <v>Unknown</v>
      </c>
    </row>
    <row r="215" spans="1:21">
      <c r="A215" s="1">
        <v>214</v>
      </c>
      <c r="B215" s="1">
        <v>35</v>
      </c>
      <c r="C215" s="1" t="s">
        <v>26</v>
      </c>
      <c r="D215" s="2">
        <v>45217</v>
      </c>
      <c r="E215" s="2">
        <v>45218</v>
      </c>
      <c r="F215" s="1" t="s">
        <v>21</v>
      </c>
      <c r="G215" s="1" t="s">
        <v>41</v>
      </c>
      <c r="H215" s="1" t="s">
        <v>48</v>
      </c>
      <c r="I215" s="1">
        <v>122711.17</v>
      </c>
      <c r="J215" s="1" t="s">
        <v>38</v>
      </c>
      <c r="K215" s="1" t="s">
        <v>25</v>
      </c>
      <c r="N215" s="3" t="str">
        <f>IF(LEFT(LOWER(C215),1)="m","Male",IF(LEFT(LOWER(C215),1)="f","Female","Unknown"))</f>
        <v>Female</v>
      </c>
      <c r="O215" s="4" t="str">
        <f>IF(TRIM(LOWER(F215))="neuro","Neurology",IF(TRIM(LOWER(F215))="Neurology","Neurology",IF(TRIM(LOWER(F215))="general ward","General",IF(TRIM(LOWER(F215))="general","General",IF(TRIM(LOWER(F215))="cardiology","Cardiology",IF(TRIM(LOWER(F215))="Cardiology","Cardiology",IF(TRIM(LOWER(F215))="Peads","Pediatrics",IF(TRIM(LOWER(F215))="Pediatrics","Pediatrics",IF(TRIM(LOWER(F215))="orthopedics","Orthopedics",IF(TRIM(LOWER(F215))="Neurology","Neurology",IF(TRIM(LOWER(F215))="Oncology","Oncology")))))))))))</f>
        <v>General</v>
      </c>
      <c r="P215" s="3" t="str">
        <f t="shared" si="18"/>
        <v>Unknown</v>
      </c>
      <c r="Q215" s="5">
        <f t="shared" si="19"/>
        <v>1</v>
      </c>
      <c r="R215" s="1">
        <f t="shared" si="20"/>
        <v>122711.17</v>
      </c>
      <c r="S215" s="1">
        <f t="shared" si="21"/>
        <v>1</v>
      </c>
      <c r="T215" s="1" t="str">
        <f t="shared" si="22"/>
        <v>18-35</v>
      </c>
      <c r="U215" s="1" t="str">
        <f t="shared" si="23"/>
        <v>No</v>
      </c>
    </row>
    <row r="216" spans="1:21">
      <c r="A216" s="1">
        <v>215</v>
      </c>
      <c r="B216" s="1">
        <v>71</v>
      </c>
      <c r="C216" s="1" t="s">
        <v>27</v>
      </c>
      <c r="D216" s="2">
        <v>45071</v>
      </c>
      <c r="E216" s="2">
        <v>45090</v>
      </c>
      <c r="F216" s="1" t="s">
        <v>13</v>
      </c>
      <c r="G216" s="1" t="s">
        <v>14</v>
      </c>
      <c r="H216" s="1" t="s">
        <v>47</v>
      </c>
      <c r="I216" s="1">
        <v>64244.67</v>
      </c>
      <c r="K216" s="1" t="s">
        <v>17</v>
      </c>
      <c r="N216" s="3" t="str">
        <f>IF(LEFT(LOWER(C216),1)="m","Male",IF(LEFT(LOWER(C216),1)="f","Female","Unknown"))</f>
        <v>Male</v>
      </c>
      <c r="O216" s="4" t="str">
        <f>IF(TRIM(LOWER(F216))="neuro","Neurology",IF(TRIM(LOWER(F216))="Neurology","Neurology",IF(TRIM(LOWER(F216))="general ward","General",IF(TRIM(LOWER(F216))="general","General",IF(TRIM(LOWER(F216))="cardiology","Cardiology",IF(TRIM(LOWER(F216))="Cardiology","Cardiology",IF(TRIM(LOWER(F216))="Peads","Pediatrics",IF(TRIM(LOWER(F216))="Pediatrics","Pediatrics",IF(TRIM(LOWER(F216))="orthopedics","Orthopedics",IF(TRIM(LOWER(F216))="Neurology","Neurology",IF(TRIM(LOWER(F216))="Oncology","Oncology")))))))))))</f>
        <v>Neurology</v>
      </c>
      <c r="P216" s="3" t="str">
        <f t="shared" si="18"/>
        <v>Private</v>
      </c>
      <c r="Q216" s="5">
        <f t="shared" si="19"/>
        <v>19</v>
      </c>
      <c r="R216" s="1">
        <f t="shared" si="20"/>
        <v>64244.67</v>
      </c>
      <c r="S216" s="1">
        <f t="shared" si="21"/>
        <v>1</v>
      </c>
      <c r="T216" s="1" t="str">
        <f t="shared" si="22"/>
        <v>66+</v>
      </c>
      <c r="U216" s="1" t="str">
        <f t="shared" si="23"/>
        <v>Unknown</v>
      </c>
    </row>
    <row r="217" spans="1:21">
      <c r="A217" s="1">
        <v>216</v>
      </c>
      <c r="B217" s="1">
        <v>93</v>
      </c>
      <c r="C217" s="1" t="s">
        <v>27</v>
      </c>
      <c r="D217" s="2">
        <v>45317</v>
      </c>
      <c r="E217" s="2">
        <v>45324</v>
      </c>
      <c r="F217" s="1" t="s">
        <v>21</v>
      </c>
      <c r="G217" s="1" t="s">
        <v>14</v>
      </c>
      <c r="H217" s="1" t="s">
        <v>47</v>
      </c>
      <c r="I217" s="1">
        <v>278876.21000000002</v>
      </c>
      <c r="J217" s="1" t="s">
        <v>17</v>
      </c>
      <c r="K217" s="1" t="s">
        <v>20</v>
      </c>
      <c r="N217" s="3" t="str">
        <f>IF(LEFT(LOWER(C217),1)="m","Male",IF(LEFT(LOWER(C217),1)="f","Female","Unknown"))</f>
        <v>Male</v>
      </c>
      <c r="O217" s="4" t="str">
        <f>IF(TRIM(LOWER(F217))="neuro","Neurology",IF(TRIM(LOWER(F217))="Neurology","Neurology",IF(TRIM(LOWER(F217))="general ward","General",IF(TRIM(LOWER(F217))="general","General",IF(TRIM(LOWER(F217))="cardiology","Cardiology",IF(TRIM(LOWER(F217))="Cardiology","Cardiology",IF(TRIM(LOWER(F217))="Peads","Pediatrics",IF(TRIM(LOWER(F217))="Pediatrics","Pediatrics",IF(TRIM(LOWER(F217))="orthopedics","Orthopedics",IF(TRIM(LOWER(F217))="Neurology","Neurology",IF(TRIM(LOWER(F217))="Oncology","Oncology")))))))))))</f>
        <v>General</v>
      </c>
      <c r="P217" s="3" t="str">
        <f t="shared" si="18"/>
        <v>Private</v>
      </c>
      <c r="Q217" s="5">
        <f t="shared" si="19"/>
        <v>7</v>
      </c>
      <c r="R217" s="1">
        <f t="shared" si="20"/>
        <v>278876.21000000002</v>
      </c>
      <c r="S217" s="1">
        <f t="shared" si="21"/>
        <v>0</v>
      </c>
      <c r="T217" s="1" t="str">
        <f t="shared" si="22"/>
        <v>66+</v>
      </c>
      <c r="U217" s="1" t="str">
        <f t="shared" si="23"/>
        <v>Yes</v>
      </c>
    </row>
    <row r="218" spans="1:21">
      <c r="A218" s="1">
        <v>217</v>
      </c>
      <c r="B218" s="1">
        <v>76</v>
      </c>
      <c r="C218" s="1" t="s">
        <v>12</v>
      </c>
      <c r="D218" s="2">
        <v>45652</v>
      </c>
      <c r="E218" s="2">
        <v>45659</v>
      </c>
      <c r="F218" s="1" t="s">
        <v>35</v>
      </c>
      <c r="G218" s="1" t="s">
        <v>31</v>
      </c>
      <c r="H218" s="1" t="s">
        <v>37</v>
      </c>
      <c r="I218" s="1">
        <v>325209.65999999997</v>
      </c>
      <c r="K218" s="1" t="s">
        <v>25</v>
      </c>
      <c r="N218" s="3" t="str">
        <f>IF(LEFT(LOWER(C218),1)="m","Male",IF(LEFT(LOWER(C218),1)="f","Female","Unknown"))</f>
        <v>Unknown</v>
      </c>
      <c r="O218" s="4" t="str">
        <f>IF(TRIM(LOWER(F218))="neuro","Neurology",IF(TRIM(LOWER(F218))="Neurology","Neurology",IF(TRIM(LOWER(F218))="general ward","General",IF(TRIM(LOWER(F218))="general","General",IF(TRIM(LOWER(F218))="cardiology","Cardiology",IF(TRIM(LOWER(F218))="Cardiology","Cardiology",IF(TRIM(LOWER(F218))="Peads","Pediatrics",IF(TRIM(LOWER(F218))="Pediatrics","Pediatrics",IF(TRIM(LOWER(F218))="orthopedics","Orthopedics",IF(TRIM(LOWER(F218))="Neurology","Neurology",IF(TRIM(LOWER(F218))="Oncology","Oncology")))))))))))</f>
        <v>Cardiology</v>
      </c>
      <c r="P218" s="3" t="str">
        <f t="shared" si="18"/>
        <v>Private</v>
      </c>
      <c r="Q218" s="5">
        <f t="shared" si="19"/>
        <v>7</v>
      </c>
      <c r="R218" s="1">
        <f t="shared" si="20"/>
        <v>325209.65999999997</v>
      </c>
      <c r="S218" s="1">
        <f t="shared" si="21"/>
        <v>1</v>
      </c>
      <c r="T218" s="1" t="str">
        <f t="shared" si="22"/>
        <v>66+</v>
      </c>
      <c r="U218" s="1" t="str">
        <f t="shared" si="23"/>
        <v>Unknown</v>
      </c>
    </row>
    <row r="219" spans="1:21">
      <c r="A219" s="1">
        <v>218</v>
      </c>
      <c r="B219" s="1">
        <v>75</v>
      </c>
      <c r="C219" s="1" t="s">
        <v>27</v>
      </c>
      <c r="D219" s="2">
        <v>45290</v>
      </c>
      <c r="E219" s="2">
        <v>45293</v>
      </c>
      <c r="F219" s="1" t="s">
        <v>13</v>
      </c>
      <c r="G219" s="1" t="s">
        <v>33</v>
      </c>
      <c r="I219" s="1">
        <v>93010.25</v>
      </c>
      <c r="J219" s="1" t="s">
        <v>24</v>
      </c>
      <c r="K219" s="1" t="s">
        <v>17</v>
      </c>
      <c r="N219" s="3" t="str">
        <f>IF(LEFT(LOWER(C219),1)="m","Male",IF(LEFT(LOWER(C219),1)="f","Female","Unknown"))</f>
        <v>Male</v>
      </c>
      <c r="O219" s="4" t="str">
        <f>IF(TRIM(LOWER(F219))="neuro","Neurology",IF(TRIM(LOWER(F219))="Neurology","Neurology",IF(TRIM(LOWER(F219))="general ward","General",IF(TRIM(LOWER(F219))="general","General",IF(TRIM(LOWER(F219))="cardiology","Cardiology",IF(TRIM(LOWER(F219))="Cardiology","Cardiology",IF(TRIM(LOWER(F219))="Peads","Pediatrics",IF(TRIM(LOWER(F219))="Pediatrics","Pediatrics",IF(TRIM(LOWER(F219))="orthopedics","Orthopedics",IF(TRIM(LOWER(F219))="Neurology","Neurology",IF(TRIM(LOWER(F219))="Oncology","Oncology")))))))))))</f>
        <v>Neurology</v>
      </c>
      <c r="P219" s="3" t="str">
        <f t="shared" si="18"/>
        <v>Self</v>
      </c>
      <c r="Q219" s="5">
        <f t="shared" si="19"/>
        <v>3</v>
      </c>
      <c r="R219" s="1">
        <f t="shared" si="20"/>
        <v>93010.25</v>
      </c>
      <c r="S219" s="1">
        <f t="shared" si="21"/>
        <v>1</v>
      </c>
      <c r="T219" s="1" t="str">
        <f t="shared" si="22"/>
        <v>66+</v>
      </c>
      <c r="U219" s="1" t="str">
        <f t="shared" si="23"/>
        <v>No</v>
      </c>
    </row>
    <row r="220" spans="1:21">
      <c r="A220" s="1">
        <v>219</v>
      </c>
      <c r="B220" s="1">
        <v>12</v>
      </c>
      <c r="C220" s="1" t="s">
        <v>12</v>
      </c>
      <c r="D220" s="2">
        <v>45133</v>
      </c>
      <c r="E220" s="2">
        <v>45140</v>
      </c>
      <c r="F220" s="1" t="s">
        <v>40</v>
      </c>
      <c r="G220" s="1" t="s">
        <v>33</v>
      </c>
      <c r="I220" s="1">
        <v>86252.37</v>
      </c>
      <c r="J220" s="1" t="s">
        <v>16</v>
      </c>
      <c r="K220" s="1" t="s">
        <v>17</v>
      </c>
      <c r="N220" s="3" t="str">
        <f>IF(LEFT(LOWER(C220),1)="m","Male",IF(LEFT(LOWER(C220),1)="f","Female","Unknown"))</f>
        <v>Unknown</v>
      </c>
      <c r="O220" s="4" t="str">
        <f>IF(TRIM(LOWER(F220))="neuro","Neurology",IF(TRIM(LOWER(F220))="Neurology","Neurology",IF(TRIM(LOWER(F220))="general ward","General",IF(TRIM(LOWER(F220))="general","General",IF(TRIM(LOWER(F220))="cardiology","Cardiology",IF(TRIM(LOWER(F220))="Cardiology","Cardiology",IF(TRIM(LOWER(F220))="Peads","Pediatrics",IF(TRIM(LOWER(F220))="Pediatrics","Pediatrics",IF(TRIM(LOWER(F220))="orthopedics","Orthopedics",IF(TRIM(LOWER(F220))="Neurology","Neurology",IF(TRIM(LOWER(F220))="Oncology","Oncology")))))))))))</f>
        <v>Pediatrics</v>
      </c>
      <c r="P220" s="3" t="str">
        <f t="shared" si="18"/>
        <v>Self</v>
      </c>
      <c r="Q220" s="5">
        <f t="shared" si="19"/>
        <v>7</v>
      </c>
      <c r="R220" s="1">
        <f t="shared" si="20"/>
        <v>86252.37</v>
      </c>
      <c r="S220" s="1">
        <f t="shared" si="21"/>
        <v>1</v>
      </c>
      <c r="T220" s="1" t="str">
        <f t="shared" si="22"/>
        <v>0-17</v>
      </c>
      <c r="U220" s="1" t="str">
        <f t="shared" si="23"/>
        <v>Yes</v>
      </c>
    </row>
    <row r="221" spans="1:21">
      <c r="A221" s="1">
        <v>220</v>
      </c>
      <c r="B221" s="1">
        <v>20</v>
      </c>
      <c r="C221" s="1" t="s">
        <v>18</v>
      </c>
      <c r="D221" s="2">
        <v>45294</v>
      </c>
      <c r="E221" s="2">
        <v>45307</v>
      </c>
      <c r="F221" s="1" t="s">
        <v>43</v>
      </c>
      <c r="G221" s="1" t="s">
        <v>33</v>
      </c>
      <c r="H221" s="1" t="s">
        <v>32</v>
      </c>
      <c r="I221" s="1">
        <v>276178.92</v>
      </c>
      <c r="J221" s="1" t="s">
        <v>38</v>
      </c>
      <c r="K221" s="1" t="s">
        <v>25</v>
      </c>
      <c r="N221" s="3" t="str">
        <f>IF(LEFT(LOWER(C221),1)="m","Male",IF(LEFT(LOWER(C221),1)="f","Female","Unknown"))</f>
        <v>Male</v>
      </c>
      <c r="O221" s="4" t="str">
        <f>IF(TRIM(LOWER(F221))="neuro","Neurology",IF(TRIM(LOWER(F221))="Neurology","Neurology",IF(TRIM(LOWER(F221))="general ward","General",IF(TRIM(LOWER(F221))="general","General",IF(TRIM(LOWER(F221))="cardiology","Cardiology",IF(TRIM(LOWER(F221))="Cardiology","Cardiology",IF(TRIM(LOWER(F221))="Peads","Pediatrics",IF(TRIM(LOWER(F221))="Pediatrics","Pediatrics",IF(TRIM(LOWER(F221))="orthopedics","Orthopedics",IF(TRIM(LOWER(F221))="Neurology","Neurology",IF(TRIM(LOWER(F221))="Oncology","Oncology")))))))))))</f>
        <v>Orthopedics</v>
      </c>
      <c r="P221" s="3" t="str">
        <f t="shared" si="18"/>
        <v>Self</v>
      </c>
      <c r="Q221" s="5">
        <f t="shared" si="19"/>
        <v>13</v>
      </c>
      <c r="R221" s="1">
        <f t="shared" si="20"/>
        <v>276178.92</v>
      </c>
      <c r="S221" s="1">
        <f t="shared" si="21"/>
        <v>1</v>
      </c>
      <c r="T221" s="1" t="str">
        <f t="shared" si="22"/>
        <v>18-35</v>
      </c>
      <c r="U221" s="1" t="str">
        <f t="shared" si="23"/>
        <v>No</v>
      </c>
    </row>
    <row r="222" spans="1:21">
      <c r="A222" s="1">
        <v>221</v>
      </c>
      <c r="B222" s="1">
        <v>20</v>
      </c>
      <c r="C222" s="1" t="s">
        <v>34</v>
      </c>
      <c r="D222" s="2">
        <v>45574</v>
      </c>
      <c r="E222" s="2">
        <v>45589</v>
      </c>
      <c r="F222" s="1" t="s">
        <v>50</v>
      </c>
      <c r="G222" s="1" t="s">
        <v>33</v>
      </c>
      <c r="I222" s="1">
        <v>278761.43</v>
      </c>
      <c r="J222" s="1" t="s">
        <v>16</v>
      </c>
      <c r="K222" s="1" t="s">
        <v>17</v>
      </c>
      <c r="N222" s="3" t="str">
        <f>IF(LEFT(LOWER(C222),1)="m","Male",IF(LEFT(LOWER(C222),1)="f","Female","Unknown"))</f>
        <v>Male</v>
      </c>
      <c r="O222" s="4" t="str">
        <f>IF(TRIM(LOWER(F222))="neuro","Neurology",IF(TRIM(LOWER(F222))="Neurology","Neurology",IF(TRIM(LOWER(F222))="general ward","General",IF(TRIM(LOWER(F222))="general","General",IF(TRIM(LOWER(F222))="cardiology","Cardiology",IF(TRIM(LOWER(F222))="Cardiology","Cardiology",IF(TRIM(LOWER(F222))="Peads","Pediatrics",IF(TRIM(LOWER(F222))="Pediatrics","Pediatrics",IF(TRIM(LOWER(F222))="orthopedics","Orthopedics",IF(TRIM(LOWER(F222))="Neurology","Neurology",IF(TRIM(LOWER(F222))="Oncology","Oncology")))))))))))</f>
        <v>Cardiology</v>
      </c>
      <c r="P222" s="3" t="str">
        <f t="shared" si="18"/>
        <v>Self</v>
      </c>
      <c r="Q222" s="5">
        <f t="shared" si="19"/>
        <v>15</v>
      </c>
      <c r="R222" s="1">
        <f t="shared" si="20"/>
        <v>278761.43</v>
      </c>
      <c r="S222" s="1">
        <f t="shared" si="21"/>
        <v>1</v>
      </c>
      <c r="T222" s="1" t="str">
        <f t="shared" si="22"/>
        <v>18-35</v>
      </c>
      <c r="U222" s="1" t="str">
        <f t="shared" si="23"/>
        <v>Yes</v>
      </c>
    </row>
    <row r="223" spans="1:21">
      <c r="A223" s="1">
        <v>222</v>
      </c>
      <c r="B223" s="1">
        <v>73</v>
      </c>
      <c r="C223" s="1" t="s">
        <v>34</v>
      </c>
      <c r="D223" s="2">
        <v>44948</v>
      </c>
      <c r="E223" s="2">
        <v>44952</v>
      </c>
      <c r="F223" s="1" t="s">
        <v>21</v>
      </c>
      <c r="G223" s="1" t="s">
        <v>36</v>
      </c>
      <c r="H223" s="1" t="s">
        <v>51</v>
      </c>
      <c r="I223" s="1">
        <v>26248.99</v>
      </c>
      <c r="J223" s="1" t="s">
        <v>16</v>
      </c>
      <c r="K223" s="1" t="s">
        <v>16</v>
      </c>
      <c r="N223" s="3" t="str">
        <f>IF(LEFT(LOWER(C223),1)="m","Male",IF(LEFT(LOWER(C223),1)="f","Female","Unknown"))</f>
        <v>Male</v>
      </c>
      <c r="O223" s="4" t="str">
        <f>IF(TRIM(LOWER(F223))="neuro","Neurology",IF(TRIM(LOWER(F223))="Neurology","Neurology",IF(TRIM(LOWER(F223))="general ward","General",IF(TRIM(LOWER(F223))="general","General",IF(TRIM(LOWER(F223))="cardiology","Cardiology",IF(TRIM(LOWER(F223))="Cardiology","Cardiology",IF(TRIM(LOWER(F223))="Peads","Pediatrics",IF(TRIM(LOWER(F223))="Pediatrics","Pediatrics",IF(TRIM(LOWER(F223))="orthopedics","Orthopedics",IF(TRIM(LOWER(F223))="Neurology","Neurology",IF(TRIM(LOWER(F223))="Oncology","Oncology")))))))))))</f>
        <v>General</v>
      </c>
      <c r="P223" s="3" t="str">
        <f t="shared" si="18"/>
        <v>Government</v>
      </c>
      <c r="Q223" s="5">
        <f t="shared" si="19"/>
        <v>4</v>
      </c>
      <c r="R223" s="1">
        <f t="shared" si="20"/>
        <v>26248.99</v>
      </c>
      <c r="S223" s="1">
        <f t="shared" si="21"/>
        <v>1</v>
      </c>
      <c r="T223" s="1" t="str">
        <f t="shared" si="22"/>
        <v>66+</v>
      </c>
      <c r="U223" s="1" t="str">
        <f t="shared" si="23"/>
        <v>Yes</v>
      </c>
    </row>
    <row r="224" spans="1:21">
      <c r="A224" s="1">
        <v>223</v>
      </c>
      <c r="B224" s="1">
        <v>78</v>
      </c>
      <c r="C224" s="1" t="s">
        <v>27</v>
      </c>
      <c r="D224" s="2">
        <v>45026</v>
      </c>
      <c r="E224" s="2">
        <v>45041</v>
      </c>
      <c r="F224" s="1" t="s">
        <v>50</v>
      </c>
      <c r="G224" s="1" t="s">
        <v>33</v>
      </c>
      <c r="H224" s="1" t="s">
        <v>51</v>
      </c>
      <c r="I224" s="1">
        <v>272028.40000000002</v>
      </c>
      <c r="J224" s="1" t="s">
        <v>42</v>
      </c>
      <c r="K224" s="1" t="s">
        <v>42</v>
      </c>
      <c r="N224" s="3" t="str">
        <f>IF(LEFT(LOWER(C224),1)="m","Male",IF(LEFT(LOWER(C224),1)="f","Female","Unknown"))</f>
        <v>Male</v>
      </c>
      <c r="O224" s="4" t="str">
        <f>IF(TRIM(LOWER(F224))="neuro","Neurology",IF(TRIM(LOWER(F224))="Neurology","Neurology",IF(TRIM(LOWER(F224))="general ward","General",IF(TRIM(LOWER(F224))="general","General",IF(TRIM(LOWER(F224))="cardiology","Cardiology",IF(TRIM(LOWER(F224))="Cardiology","Cardiology",IF(TRIM(LOWER(F224))="Peads","Pediatrics",IF(TRIM(LOWER(F224))="Pediatrics","Pediatrics",IF(TRIM(LOWER(F224))="orthopedics","Orthopedics",IF(TRIM(LOWER(F224))="Neurology","Neurology",IF(TRIM(LOWER(F224))="Oncology","Oncology")))))))))))</f>
        <v>Cardiology</v>
      </c>
      <c r="P224" s="3" t="str">
        <f t="shared" si="18"/>
        <v>Self</v>
      </c>
      <c r="Q224" s="5">
        <f t="shared" si="19"/>
        <v>15</v>
      </c>
      <c r="R224" s="1">
        <f t="shared" si="20"/>
        <v>272028.40000000002</v>
      </c>
      <c r="S224" s="1">
        <f t="shared" si="21"/>
        <v>0</v>
      </c>
      <c r="T224" s="1" t="str">
        <f t="shared" si="22"/>
        <v>66+</v>
      </c>
      <c r="U224" s="1" t="str">
        <f t="shared" si="23"/>
        <v>No</v>
      </c>
    </row>
    <row r="225" spans="1:21">
      <c r="A225" s="1">
        <v>224</v>
      </c>
      <c r="B225" s="1">
        <v>72</v>
      </c>
      <c r="C225" s="1" t="s">
        <v>12</v>
      </c>
      <c r="D225" s="2">
        <v>45012</v>
      </c>
      <c r="E225" s="2">
        <v>45013</v>
      </c>
      <c r="F225" s="1" t="s">
        <v>40</v>
      </c>
      <c r="G225" s="1" t="s">
        <v>31</v>
      </c>
      <c r="I225" s="1">
        <v>32084.16</v>
      </c>
      <c r="J225" s="1" t="s">
        <v>24</v>
      </c>
      <c r="K225" s="1" t="s">
        <v>25</v>
      </c>
      <c r="N225" s="3" t="str">
        <f>IF(LEFT(LOWER(C225),1)="m","Male",IF(LEFT(LOWER(C225),1)="f","Female","Unknown"))</f>
        <v>Unknown</v>
      </c>
      <c r="O225" s="4" t="str">
        <f>IF(TRIM(LOWER(F225))="neuro","Neurology",IF(TRIM(LOWER(F225))="Neurology","Neurology",IF(TRIM(LOWER(F225))="general ward","General",IF(TRIM(LOWER(F225))="general","General",IF(TRIM(LOWER(F225))="cardiology","Cardiology",IF(TRIM(LOWER(F225))="Cardiology","Cardiology",IF(TRIM(LOWER(F225))="Peads","Pediatrics",IF(TRIM(LOWER(F225))="Pediatrics","Pediatrics",IF(TRIM(LOWER(F225))="orthopedics","Orthopedics",IF(TRIM(LOWER(F225))="Neurology","Neurology",IF(TRIM(LOWER(F225))="Oncology","Oncology")))))))))))</f>
        <v>Pediatrics</v>
      </c>
      <c r="P225" s="3" t="str">
        <f t="shared" si="18"/>
        <v>Private</v>
      </c>
      <c r="Q225" s="5">
        <f t="shared" si="19"/>
        <v>1</v>
      </c>
      <c r="R225" s="1">
        <f t="shared" si="20"/>
        <v>32084.16</v>
      </c>
      <c r="S225" s="1">
        <f t="shared" si="21"/>
        <v>1</v>
      </c>
      <c r="T225" s="1" t="str">
        <f t="shared" si="22"/>
        <v>66+</v>
      </c>
      <c r="U225" s="1" t="str">
        <f t="shared" si="23"/>
        <v>No</v>
      </c>
    </row>
    <row r="226" spans="1:21">
      <c r="A226" s="1">
        <v>225</v>
      </c>
      <c r="B226" s="1">
        <v>91</v>
      </c>
      <c r="C226" s="1" t="s">
        <v>27</v>
      </c>
      <c r="D226" s="2">
        <v>45582</v>
      </c>
      <c r="E226" s="2">
        <v>45595</v>
      </c>
      <c r="F226" s="1" t="s">
        <v>30</v>
      </c>
      <c r="G226" s="1" t="s">
        <v>22</v>
      </c>
      <c r="H226" s="1" t="s">
        <v>39</v>
      </c>
      <c r="I226" s="1">
        <v>323921.82</v>
      </c>
      <c r="J226" s="1" t="s">
        <v>42</v>
      </c>
      <c r="K226" s="1" t="s">
        <v>38</v>
      </c>
      <c r="N226" s="3" t="str">
        <f>IF(LEFT(LOWER(C226),1)="m","Male",IF(LEFT(LOWER(C226),1)="f","Female","Unknown"))</f>
        <v>Male</v>
      </c>
      <c r="O226" s="4" t="str">
        <f>IF(TRIM(LOWER(F226))="neuro","Neurology",IF(TRIM(LOWER(F226))="Neurology","Neurology",IF(TRIM(LOWER(F226))="general ward","General",IF(TRIM(LOWER(F226))="general","General",IF(TRIM(LOWER(F226))="cardiology","Cardiology",IF(TRIM(LOWER(F226))="Cardiology","Cardiology",IF(TRIM(LOWER(F226))="Peads","Pediatrics",IF(TRIM(LOWER(F226))="Pediatrics","Pediatrics",IF(TRIM(LOWER(F226))="orthopedics","Orthopedics",IF(TRIM(LOWER(F226))="Neurology","Neurology",IF(TRIM(LOWER(F226))="Oncology","Oncology")))))))))))</f>
        <v>Pediatrics</v>
      </c>
      <c r="P226" s="3" t="str">
        <f t="shared" si="18"/>
        <v>Government</v>
      </c>
      <c r="Q226" s="5">
        <f t="shared" si="19"/>
        <v>13</v>
      </c>
      <c r="R226" s="1">
        <f t="shared" si="20"/>
        <v>323921.82</v>
      </c>
      <c r="S226" s="1">
        <f t="shared" si="21"/>
        <v>0</v>
      </c>
      <c r="T226" s="1" t="str">
        <f t="shared" si="22"/>
        <v>66+</v>
      </c>
      <c r="U226" s="1" t="str">
        <f t="shared" si="23"/>
        <v>No</v>
      </c>
    </row>
    <row r="227" spans="1:21">
      <c r="A227" s="1">
        <v>226</v>
      </c>
      <c r="B227" s="1">
        <v>58</v>
      </c>
      <c r="C227" s="1" t="s">
        <v>27</v>
      </c>
      <c r="D227" s="2">
        <v>45612</v>
      </c>
      <c r="E227" s="2">
        <v>45629</v>
      </c>
      <c r="F227" s="1" t="s">
        <v>19</v>
      </c>
      <c r="G227" s="1" t="s">
        <v>46</v>
      </c>
      <c r="H227" s="1" t="s">
        <v>15</v>
      </c>
      <c r="I227" s="1">
        <v>146694.63</v>
      </c>
      <c r="J227" s="1" t="s">
        <v>42</v>
      </c>
      <c r="K227" s="1" t="s">
        <v>42</v>
      </c>
      <c r="N227" s="3" t="str">
        <f>IF(LEFT(LOWER(C227),1)="m","Male",IF(LEFT(LOWER(C227),1)="f","Female","Unknown"))</f>
        <v>Male</v>
      </c>
      <c r="O227" s="4" t="str">
        <f>IF(TRIM(LOWER(F227))="neuro","Neurology",IF(TRIM(LOWER(F227))="Neurology","Neurology",IF(TRIM(LOWER(F227))="general ward","General",IF(TRIM(LOWER(F227))="general","General",IF(TRIM(LOWER(F227))="cardiology","Cardiology",IF(TRIM(LOWER(F227))="Cardiology","Cardiology",IF(TRIM(LOWER(F227))="Peads","Pediatrics",IF(TRIM(LOWER(F227))="Pediatrics","Pediatrics",IF(TRIM(LOWER(F227))="orthopedics","Orthopedics",IF(TRIM(LOWER(F227))="Neurology","Neurology",IF(TRIM(LOWER(F227))="Oncology","Oncology")))))))))))</f>
        <v>General</v>
      </c>
      <c r="P227" s="3" t="str">
        <f t="shared" si="18"/>
        <v>Self</v>
      </c>
      <c r="Q227" s="5">
        <f t="shared" si="19"/>
        <v>17</v>
      </c>
      <c r="R227" s="1">
        <f t="shared" si="20"/>
        <v>146694.63</v>
      </c>
      <c r="S227" s="1">
        <f t="shared" si="21"/>
        <v>0</v>
      </c>
      <c r="T227" s="1" t="str">
        <f t="shared" si="22"/>
        <v>51-65</v>
      </c>
      <c r="U227" s="1" t="str">
        <f t="shared" si="23"/>
        <v>No</v>
      </c>
    </row>
    <row r="228" spans="1:21">
      <c r="A228" s="1">
        <v>227</v>
      </c>
      <c r="B228" s="1">
        <v>71</v>
      </c>
      <c r="C228" s="1" t="s">
        <v>12</v>
      </c>
      <c r="D228" s="2">
        <v>45189</v>
      </c>
      <c r="E228" s="2">
        <v>45201</v>
      </c>
      <c r="F228" s="1" t="s">
        <v>50</v>
      </c>
      <c r="G228" s="1" t="s">
        <v>33</v>
      </c>
      <c r="H228" s="1" t="s">
        <v>47</v>
      </c>
      <c r="I228" s="1">
        <v>34857.72</v>
      </c>
      <c r="J228" s="1" t="s">
        <v>38</v>
      </c>
      <c r="K228" s="1" t="s">
        <v>17</v>
      </c>
      <c r="N228" s="3" t="str">
        <f>IF(LEFT(LOWER(C228),1)="m","Male",IF(LEFT(LOWER(C228),1)="f","Female","Unknown"))</f>
        <v>Unknown</v>
      </c>
      <c r="O228" s="4" t="str">
        <f>IF(TRIM(LOWER(F228))="neuro","Neurology",IF(TRIM(LOWER(F228))="Neurology","Neurology",IF(TRIM(LOWER(F228))="general ward","General",IF(TRIM(LOWER(F228))="general","General",IF(TRIM(LOWER(F228))="cardiology","Cardiology",IF(TRIM(LOWER(F228))="Cardiology","Cardiology",IF(TRIM(LOWER(F228))="Peads","Pediatrics",IF(TRIM(LOWER(F228))="Pediatrics","Pediatrics",IF(TRIM(LOWER(F228))="orthopedics","Orthopedics",IF(TRIM(LOWER(F228))="Neurology","Neurology",IF(TRIM(LOWER(F228))="Oncology","Oncology")))))))))))</f>
        <v>Cardiology</v>
      </c>
      <c r="P228" s="3" t="str">
        <f t="shared" si="18"/>
        <v>Self</v>
      </c>
      <c r="Q228" s="5">
        <f t="shared" si="19"/>
        <v>12</v>
      </c>
      <c r="R228" s="1">
        <f t="shared" si="20"/>
        <v>34857.72</v>
      </c>
      <c r="S228" s="1">
        <f t="shared" si="21"/>
        <v>1</v>
      </c>
      <c r="T228" s="1" t="str">
        <f t="shared" si="22"/>
        <v>66+</v>
      </c>
      <c r="U228" s="1" t="str">
        <f t="shared" si="23"/>
        <v>No</v>
      </c>
    </row>
    <row r="229" spans="1:21">
      <c r="A229" s="1">
        <v>228</v>
      </c>
      <c r="B229" s="1">
        <v>1</v>
      </c>
      <c r="C229" s="1" t="s">
        <v>44</v>
      </c>
      <c r="D229" s="2">
        <v>44984</v>
      </c>
      <c r="E229" s="2">
        <v>44988</v>
      </c>
      <c r="F229" s="1" t="s">
        <v>40</v>
      </c>
      <c r="G229" s="1" t="s">
        <v>33</v>
      </c>
      <c r="H229" s="1" t="s">
        <v>47</v>
      </c>
      <c r="I229" s="1">
        <v>63507.18</v>
      </c>
      <c r="K229" s="1" t="s">
        <v>17</v>
      </c>
      <c r="N229" s="3" t="str">
        <f>IF(LEFT(LOWER(C229),1)="m","Male",IF(LEFT(LOWER(C229),1)="f","Female","Unknown"))</f>
        <v>Female</v>
      </c>
      <c r="O229" s="4" t="str">
        <f>IF(TRIM(LOWER(F229))="neuro","Neurology",IF(TRIM(LOWER(F229))="Neurology","Neurology",IF(TRIM(LOWER(F229))="general ward","General",IF(TRIM(LOWER(F229))="general","General",IF(TRIM(LOWER(F229))="cardiology","Cardiology",IF(TRIM(LOWER(F229))="Cardiology","Cardiology",IF(TRIM(LOWER(F229))="Peads","Pediatrics",IF(TRIM(LOWER(F229))="Pediatrics","Pediatrics",IF(TRIM(LOWER(F229))="orthopedics","Orthopedics",IF(TRIM(LOWER(F229))="Neurology","Neurology",IF(TRIM(LOWER(F229))="Oncology","Oncology")))))))))))</f>
        <v>Pediatrics</v>
      </c>
      <c r="P229" s="3" t="str">
        <f t="shared" si="18"/>
        <v>Self</v>
      </c>
      <c r="Q229" s="5">
        <f t="shared" si="19"/>
        <v>4</v>
      </c>
      <c r="R229" s="1">
        <f t="shared" si="20"/>
        <v>63507.18</v>
      </c>
      <c r="S229" s="1">
        <f t="shared" si="21"/>
        <v>1</v>
      </c>
      <c r="T229" s="1" t="str">
        <f t="shared" si="22"/>
        <v>0-17</v>
      </c>
      <c r="U229" s="1" t="str">
        <f t="shared" si="23"/>
        <v>Unknown</v>
      </c>
    </row>
    <row r="230" spans="1:21">
      <c r="A230" s="1">
        <v>229</v>
      </c>
      <c r="B230" s="1">
        <v>48</v>
      </c>
      <c r="C230" s="1" t="s">
        <v>29</v>
      </c>
      <c r="D230" s="2">
        <v>45595</v>
      </c>
      <c r="E230" s="2">
        <v>45599</v>
      </c>
      <c r="F230" s="1" t="s">
        <v>28</v>
      </c>
      <c r="G230" s="1" t="s">
        <v>33</v>
      </c>
      <c r="H230" s="1" t="s">
        <v>37</v>
      </c>
      <c r="I230" s="1">
        <v>172693</v>
      </c>
      <c r="J230" s="1" t="s">
        <v>24</v>
      </c>
      <c r="K230" s="1" t="s">
        <v>20</v>
      </c>
      <c r="N230" s="3" t="str">
        <f>IF(LEFT(LOWER(C230),1)="m","Male",IF(LEFT(LOWER(C230),1)="f","Female","Unknown"))</f>
        <v>Female</v>
      </c>
      <c r="O230" s="4" t="str">
        <f>IF(TRIM(LOWER(F230))="neuro","Neurology",IF(TRIM(LOWER(F230))="Neurology","Neurology",IF(TRIM(LOWER(F230))="general ward","General",IF(TRIM(LOWER(F230))="general","General",IF(TRIM(LOWER(F230))="cardiology","Cardiology",IF(TRIM(LOWER(F230))="Cardiology","Cardiology",IF(TRIM(LOWER(F230))="Peads","Pediatrics",IF(TRIM(LOWER(F230))="Pediatrics","Pediatrics",IF(TRIM(LOWER(F230))="orthopedics","Orthopedics",IF(TRIM(LOWER(F230))="Neurology","Neurology",IF(TRIM(LOWER(F230))="Oncology","Oncology")))))))))))</f>
        <v>Orthopedics</v>
      </c>
      <c r="P230" s="3" t="str">
        <f t="shared" si="18"/>
        <v>Self</v>
      </c>
      <c r="Q230" s="5">
        <f t="shared" si="19"/>
        <v>4</v>
      </c>
      <c r="R230" s="1">
        <f t="shared" si="20"/>
        <v>172693</v>
      </c>
      <c r="S230" s="1">
        <f t="shared" si="21"/>
        <v>0</v>
      </c>
      <c r="T230" s="1" t="str">
        <f t="shared" si="22"/>
        <v>36-50</v>
      </c>
      <c r="U230" s="1" t="str">
        <f t="shared" si="23"/>
        <v>No</v>
      </c>
    </row>
    <row r="231" spans="1:21">
      <c r="A231" s="1">
        <v>230</v>
      </c>
      <c r="B231" s="1">
        <v>87</v>
      </c>
      <c r="C231" s="1" t="s">
        <v>29</v>
      </c>
      <c r="D231" s="2">
        <v>45378</v>
      </c>
      <c r="E231" s="2">
        <v>45386</v>
      </c>
      <c r="F231" s="1" t="s">
        <v>40</v>
      </c>
      <c r="G231" s="1" t="s">
        <v>36</v>
      </c>
      <c r="H231" s="1" t="s">
        <v>37</v>
      </c>
      <c r="I231" s="1">
        <v>285530.61</v>
      </c>
      <c r="J231" s="1" t="s">
        <v>38</v>
      </c>
      <c r="K231" s="1" t="s">
        <v>25</v>
      </c>
      <c r="N231" s="3" t="str">
        <f>IF(LEFT(LOWER(C231),1)="m","Male",IF(LEFT(LOWER(C231),1)="f","Female","Unknown"))</f>
        <v>Female</v>
      </c>
      <c r="O231" s="4" t="str">
        <f>IF(TRIM(LOWER(F231))="neuro","Neurology",IF(TRIM(LOWER(F231))="Neurology","Neurology",IF(TRIM(LOWER(F231))="general ward","General",IF(TRIM(LOWER(F231))="general","General",IF(TRIM(LOWER(F231))="cardiology","Cardiology",IF(TRIM(LOWER(F231))="Cardiology","Cardiology",IF(TRIM(LOWER(F231))="Peads","Pediatrics",IF(TRIM(LOWER(F231))="Pediatrics","Pediatrics",IF(TRIM(LOWER(F231))="orthopedics","Orthopedics",IF(TRIM(LOWER(F231))="Neurology","Neurology",IF(TRIM(LOWER(F231))="Oncology","Oncology")))))))))))</f>
        <v>Pediatrics</v>
      </c>
      <c r="P231" s="3" t="str">
        <f t="shared" si="18"/>
        <v>Government</v>
      </c>
      <c r="Q231" s="5">
        <f t="shared" si="19"/>
        <v>8</v>
      </c>
      <c r="R231" s="1">
        <f t="shared" si="20"/>
        <v>285530.61</v>
      </c>
      <c r="S231" s="1">
        <f t="shared" si="21"/>
        <v>1</v>
      </c>
      <c r="T231" s="1" t="str">
        <f t="shared" si="22"/>
        <v>66+</v>
      </c>
      <c r="U231" s="1" t="str">
        <f t="shared" si="23"/>
        <v>No</v>
      </c>
    </row>
    <row r="232" spans="1:21">
      <c r="A232" s="1">
        <v>231</v>
      </c>
      <c r="B232" s="1">
        <v>48</v>
      </c>
      <c r="C232" s="1" t="s">
        <v>12</v>
      </c>
      <c r="D232" s="2">
        <v>45152</v>
      </c>
      <c r="E232" s="2">
        <v>45155</v>
      </c>
      <c r="F232" s="1" t="s">
        <v>43</v>
      </c>
      <c r="G232" s="1" t="s">
        <v>14</v>
      </c>
      <c r="H232" s="1" t="s">
        <v>39</v>
      </c>
      <c r="I232" s="1">
        <v>327882.21999999997</v>
      </c>
      <c r="J232" s="1" t="s">
        <v>24</v>
      </c>
      <c r="K232" s="1" t="s">
        <v>25</v>
      </c>
      <c r="N232" s="3" t="str">
        <f>IF(LEFT(LOWER(C232),1)="m","Male",IF(LEFT(LOWER(C232),1)="f","Female","Unknown"))</f>
        <v>Unknown</v>
      </c>
      <c r="O232" s="4" t="str">
        <f>IF(TRIM(LOWER(F232))="neuro","Neurology",IF(TRIM(LOWER(F232))="Neurology","Neurology",IF(TRIM(LOWER(F232))="general ward","General",IF(TRIM(LOWER(F232))="general","General",IF(TRIM(LOWER(F232))="cardiology","Cardiology",IF(TRIM(LOWER(F232))="Cardiology","Cardiology",IF(TRIM(LOWER(F232))="Peads","Pediatrics",IF(TRIM(LOWER(F232))="Pediatrics","Pediatrics",IF(TRIM(LOWER(F232))="orthopedics","Orthopedics",IF(TRIM(LOWER(F232))="Neurology","Neurology",IF(TRIM(LOWER(F232))="Oncology","Oncology")))))))))))</f>
        <v>Orthopedics</v>
      </c>
      <c r="P232" s="3" t="str">
        <f t="shared" si="18"/>
        <v>Private</v>
      </c>
      <c r="Q232" s="5">
        <f t="shared" si="19"/>
        <v>3</v>
      </c>
      <c r="R232" s="1">
        <f t="shared" si="20"/>
        <v>327882.21999999997</v>
      </c>
      <c r="S232" s="1">
        <f t="shared" si="21"/>
        <v>1</v>
      </c>
      <c r="T232" s="1" t="str">
        <f t="shared" si="22"/>
        <v>36-50</v>
      </c>
      <c r="U232" s="1" t="str">
        <f t="shared" si="23"/>
        <v>No</v>
      </c>
    </row>
    <row r="233" spans="1:21">
      <c r="A233" s="1">
        <v>232</v>
      </c>
      <c r="B233" s="1">
        <v>30</v>
      </c>
      <c r="C233" s="1" t="s">
        <v>18</v>
      </c>
      <c r="D233" s="2">
        <v>45390</v>
      </c>
      <c r="E233" s="2">
        <v>45401</v>
      </c>
      <c r="F233" s="1" t="s">
        <v>52</v>
      </c>
      <c r="G233" s="1" t="s">
        <v>33</v>
      </c>
      <c r="H233" s="1" t="s">
        <v>23</v>
      </c>
      <c r="I233" s="1">
        <v>123059.46</v>
      </c>
      <c r="J233" s="1" t="s">
        <v>42</v>
      </c>
      <c r="K233" s="1" t="s">
        <v>16</v>
      </c>
      <c r="N233" s="3" t="str">
        <f>IF(LEFT(LOWER(C233),1)="m","Male",IF(LEFT(LOWER(C233),1)="f","Female","Unknown"))</f>
        <v>Male</v>
      </c>
      <c r="O233" s="4" t="str">
        <f>IF(TRIM(LOWER(F233))="neuro","Neurology",IF(TRIM(LOWER(F233))="Neurology","Neurology",IF(TRIM(LOWER(F233))="general ward","General",IF(TRIM(LOWER(F233))="general","General",IF(TRIM(LOWER(F233))="cardiology","Cardiology",IF(TRIM(LOWER(F233))="Cardiology","Cardiology",IF(TRIM(LOWER(F233))="Peads","Pediatrics",IF(TRIM(LOWER(F233))="Pediatrics","Pediatrics",IF(TRIM(LOWER(F233))="orthopedics","Orthopedics",IF(TRIM(LOWER(F233))="Neurology","Neurology",IF(TRIM(LOWER(F233))="Oncology","Oncology")))))))))))</f>
        <v>Oncology</v>
      </c>
      <c r="P233" s="3" t="str">
        <f t="shared" si="18"/>
        <v>Self</v>
      </c>
      <c r="Q233" s="5">
        <f t="shared" si="19"/>
        <v>11</v>
      </c>
      <c r="R233" s="1">
        <f t="shared" si="20"/>
        <v>123059.46</v>
      </c>
      <c r="S233" s="1">
        <f t="shared" si="21"/>
        <v>1</v>
      </c>
      <c r="T233" s="1" t="str">
        <f t="shared" si="22"/>
        <v>18-35</v>
      </c>
      <c r="U233" s="1" t="str">
        <f t="shared" si="23"/>
        <v>No</v>
      </c>
    </row>
    <row r="234" spans="1:21">
      <c r="A234" s="1">
        <v>233</v>
      </c>
      <c r="B234" s="1">
        <v>71</v>
      </c>
      <c r="C234" s="1" t="s">
        <v>29</v>
      </c>
      <c r="D234" s="2">
        <v>44985</v>
      </c>
      <c r="E234" s="2">
        <v>44991</v>
      </c>
      <c r="F234" s="1" t="s">
        <v>45</v>
      </c>
      <c r="G234" s="1" t="s">
        <v>33</v>
      </c>
      <c r="H234" s="1" t="s">
        <v>23</v>
      </c>
      <c r="I234" s="1">
        <v>254097.68</v>
      </c>
      <c r="J234" s="1" t="s">
        <v>24</v>
      </c>
      <c r="K234" s="1" t="s">
        <v>20</v>
      </c>
      <c r="N234" s="3" t="str">
        <f>IF(LEFT(LOWER(C234),1)="m","Male",IF(LEFT(LOWER(C234),1)="f","Female","Unknown"))</f>
        <v>Female</v>
      </c>
      <c r="O234" s="4" t="str">
        <f>IF(TRIM(LOWER(F234))="neuro","Neurology",IF(TRIM(LOWER(F234))="Neurology","Neurology",IF(TRIM(LOWER(F234))="general ward","General",IF(TRIM(LOWER(F234))="general","General",IF(TRIM(LOWER(F234))="cardiology","Cardiology",IF(TRIM(LOWER(F234))="Cardiology","Cardiology",IF(TRIM(LOWER(F234))="Peads","Pediatrics",IF(TRIM(LOWER(F234))="Pediatrics","Pediatrics",IF(TRIM(LOWER(F234))="orthopedics","Orthopedics",IF(TRIM(LOWER(F234))="Neurology","Neurology",IF(TRIM(LOWER(F234))="Oncology","Oncology")))))))))))</f>
        <v>Neurology</v>
      </c>
      <c r="P234" s="3" t="str">
        <f t="shared" si="18"/>
        <v>Self</v>
      </c>
      <c r="Q234" s="5">
        <f t="shared" si="19"/>
        <v>6</v>
      </c>
      <c r="R234" s="1">
        <f t="shared" si="20"/>
        <v>254097.68</v>
      </c>
      <c r="S234" s="1">
        <f t="shared" si="21"/>
        <v>0</v>
      </c>
      <c r="T234" s="1" t="str">
        <f t="shared" si="22"/>
        <v>66+</v>
      </c>
      <c r="U234" s="1" t="str">
        <f t="shared" si="23"/>
        <v>No</v>
      </c>
    </row>
    <row r="235" spans="1:21">
      <c r="A235" s="1">
        <v>234</v>
      </c>
      <c r="B235" s="1">
        <v>38</v>
      </c>
      <c r="C235" s="1" t="s">
        <v>12</v>
      </c>
      <c r="D235" s="2">
        <v>45086</v>
      </c>
      <c r="E235" s="2">
        <v>45087</v>
      </c>
      <c r="F235" s="1" t="s">
        <v>45</v>
      </c>
      <c r="G235" s="1" t="s">
        <v>33</v>
      </c>
      <c r="H235" s="1" t="s">
        <v>32</v>
      </c>
      <c r="I235" s="1">
        <v>105820.89</v>
      </c>
      <c r="J235" s="1" t="s">
        <v>24</v>
      </c>
      <c r="K235" s="1" t="s">
        <v>25</v>
      </c>
      <c r="N235" s="3" t="str">
        <f>IF(LEFT(LOWER(C235),1)="m","Male",IF(LEFT(LOWER(C235),1)="f","Female","Unknown"))</f>
        <v>Unknown</v>
      </c>
      <c r="O235" s="4" t="str">
        <f>IF(TRIM(LOWER(F235))="neuro","Neurology",IF(TRIM(LOWER(F235))="Neurology","Neurology",IF(TRIM(LOWER(F235))="general ward","General",IF(TRIM(LOWER(F235))="general","General",IF(TRIM(LOWER(F235))="cardiology","Cardiology",IF(TRIM(LOWER(F235))="Cardiology","Cardiology",IF(TRIM(LOWER(F235))="Peads","Pediatrics",IF(TRIM(LOWER(F235))="Pediatrics","Pediatrics",IF(TRIM(LOWER(F235))="orthopedics","Orthopedics",IF(TRIM(LOWER(F235))="Neurology","Neurology",IF(TRIM(LOWER(F235))="Oncology","Oncology")))))))))))</f>
        <v>Neurology</v>
      </c>
      <c r="P235" s="3" t="str">
        <f t="shared" si="18"/>
        <v>Self</v>
      </c>
      <c r="Q235" s="5">
        <f t="shared" si="19"/>
        <v>1</v>
      </c>
      <c r="R235" s="1">
        <f t="shared" si="20"/>
        <v>105820.89</v>
      </c>
      <c r="S235" s="1">
        <f t="shared" si="21"/>
        <v>1</v>
      </c>
      <c r="T235" s="1" t="str">
        <f t="shared" si="22"/>
        <v>36-50</v>
      </c>
      <c r="U235" s="1" t="str">
        <f t="shared" si="23"/>
        <v>No</v>
      </c>
    </row>
    <row r="236" spans="1:21">
      <c r="A236" s="1">
        <v>235</v>
      </c>
      <c r="B236" s="1">
        <v>66</v>
      </c>
      <c r="C236" s="1" t="s">
        <v>44</v>
      </c>
      <c r="D236" s="2">
        <v>45394</v>
      </c>
      <c r="E236" s="2">
        <v>45410</v>
      </c>
      <c r="F236" s="1" t="s">
        <v>52</v>
      </c>
      <c r="G236" s="1" t="s">
        <v>36</v>
      </c>
      <c r="H236" s="1" t="s">
        <v>48</v>
      </c>
      <c r="I236" s="1">
        <v>53246.34</v>
      </c>
      <c r="K236" s="1" t="s">
        <v>20</v>
      </c>
      <c r="N236" s="3" t="str">
        <f>IF(LEFT(LOWER(C236),1)="m","Male",IF(LEFT(LOWER(C236),1)="f","Female","Unknown"))</f>
        <v>Female</v>
      </c>
      <c r="O236" s="4" t="str">
        <f>IF(TRIM(LOWER(F236))="neuro","Neurology",IF(TRIM(LOWER(F236))="Neurology","Neurology",IF(TRIM(LOWER(F236))="general ward","General",IF(TRIM(LOWER(F236))="general","General",IF(TRIM(LOWER(F236))="cardiology","Cardiology",IF(TRIM(LOWER(F236))="Cardiology","Cardiology",IF(TRIM(LOWER(F236))="Peads","Pediatrics",IF(TRIM(LOWER(F236))="Pediatrics","Pediatrics",IF(TRIM(LOWER(F236))="orthopedics","Orthopedics",IF(TRIM(LOWER(F236))="Neurology","Neurology",IF(TRIM(LOWER(F236))="Oncology","Oncology")))))))))))</f>
        <v>Oncology</v>
      </c>
      <c r="P236" s="3" t="str">
        <f t="shared" si="18"/>
        <v>Government</v>
      </c>
      <c r="Q236" s="5">
        <f t="shared" si="19"/>
        <v>16</v>
      </c>
      <c r="R236" s="1">
        <f t="shared" si="20"/>
        <v>53246.34</v>
      </c>
      <c r="S236" s="1">
        <f t="shared" si="21"/>
        <v>0</v>
      </c>
      <c r="T236" s="1" t="str">
        <f t="shared" si="22"/>
        <v>66+</v>
      </c>
      <c r="U236" s="1" t="str">
        <f t="shared" si="23"/>
        <v>Unknown</v>
      </c>
    </row>
    <row r="237" spans="1:21">
      <c r="A237" s="1">
        <v>236</v>
      </c>
      <c r="B237" s="1">
        <v>47</v>
      </c>
      <c r="C237" s="1" t="s">
        <v>27</v>
      </c>
      <c r="D237" s="2">
        <v>45049</v>
      </c>
      <c r="E237" s="2">
        <v>45058</v>
      </c>
      <c r="F237" s="1" t="s">
        <v>19</v>
      </c>
      <c r="G237" s="1" t="s">
        <v>36</v>
      </c>
      <c r="H237" s="1" t="s">
        <v>48</v>
      </c>
      <c r="I237" s="1">
        <v>267875.03999999998</v>
      </c>
      <c r="J237" s="1" t="s">
        <v>25</v>
      </c>
      <c r="K237" s="1" t="s">
        <v>20</v>
      </c>
      <c r="N237" s="3" t="str">
        <f>IF(LEFT(LOWER(C237),1)="m","Male",IF(LEFT(LOWER(C237),1)="f","Female","Unknown"))</f>
        <v>Male</v>
      </c>
      <c r="O237" s="4" t="str">
        <f>IF(TRIM(LOWER(F237))="neuro","Neurology",IF(TRIM(LOWER(F237))="Neurology","Neurology",IF(TRIM(LOWER(F237))="general ward","General",IF(TRIM(LOWER(F237))="general","General",IF(TRIM(LOWER(F237))="cardiology","Cardiology",IF(TRIM(LOWER(F237))="Cardiology","Cardiology",IF(TRIM(LOWER(F237))="Peads","Pediatrics",IF(TRIM(LOWER(F237))="Pediatrics","Pediatrics",IF(TRIM(LOWER(F237))="orthopedics","Orthopedics",IF(TRIM(LOWER(F237))="Neurology","Neurology",IF(TRIM(LOWER(F237))="Oncology","Oncology")))))))))))</f>
        <v>General</v>
      </c>
      <c r="P237" s="3" t="str">
        <f t="shared" si="18"/>
        <v>Government</v>
      </c>
      <c r="Q237" s="5">
        <f t="shared" si="19"/>
        <v>9</v>
      </c>
      <c r="R237" s="1">
        <f t="shared" si="20"/>
        <v>267875.03999999998</v>
      </c>
      <c r="S237" s="1">
        <f t="shared" si="21"/>
        <v>0</v>
      </c>
      <c r="T237" s="1" t="str">
        <f t="shared" si="22"/>
        <v>36-50</v>
      </c>
      <c r="U237" s="1" t="str">
        <f t="shared" si="23"/>
        <v>Yes</v>
      </c>
    </row>
    <row r="238" spans="1:21">
      <c r="A238" s="1">
        <v>237</v>
      </c>
      <c r="B238" s="1">
        <v>93</v>
      </c>
      <c r="C238" s="1" t="s">
        <v>26</v>
      </c>
      <c r="D238" s="2">
        <v>45352</v>
      </c>
      <c r="E238" s="2">
        <v>45358</v>
      </c>
      <c r="F238" s="1" t="s">
        <v>52</v>
      </c>
      <c r="G238" s="1" t="s">
        <v>14</v>
      </c>
      <c r="H238" s="1" t="s">
        <v>32</v>
      </c>
      <c r="I238" s="1">
        <v>34256.589999999997</v>
      </c>
      <c r="J238" s="1" t="s">
        <v>24</v>
      </c>
      <c r="K238" s="1" t="s">
        <v>17</v>
      </c>
      <c r="N238" s="3" t="str">
        <f>IF(LEFT(LOWER(C238),1)="m","Male",IF(LEFT(LOWER(C238),1)="f","Female","Unknown"))</f>
        <v>Female</v>
      </c>
      <c r="O238" s="4" t="str">
        <f>IF(TRIM(LOWER(F238))="neuro","Neurology",IF(TRIM(LOWER(F238))="Neurology","Neurology",IF(TRIM(LOWER(F238))="general ward","General",IF(TRIM(LOWER(F238))="general","General",IF(TRIM(LOWER(F238))="cardiology","Cardiology",IF(TRIM(LOWER(F238))="Cardiology","Cardiology",IF(TRIM(LOWER(F238))="Peads","Pediatrics",IF(TRIM(LOWER(F238))="Pediatrics","Pediatrics",IF(TRIM(LOWER(F238))="orthopedics","Orthopedics",IF(TRIM(LOWER(F238))="Neurology","Neurology",IF(TRIM(LOWER(F238))="Oncology","Oncology")))))))))))</f>
        <v>Oncology</v>
      </c>
      <c r="P238" s="3" t="str">
        <f t="shared" si="18"/>
        <v>Private</v>
      </c>
      <c r="Q238" s="5">
        <f t="shared" si="19"/>
        <v>6</v>
      </c>
      <c r="R238" s="1">
        <f t="shared" si="20"/>
        <v>34256.589999999997</v>
      </c>
      <c r="S238" s="1">
        <f t="shared" si="21"/>
        <v>1</v>
      </c>
      <c r="T238" s="1" t="str">
        <f t="shared" si="22"/>
        <v>66+</v>
      </c>
      <c r="U238" s="1" t="str">
        <f t="shared" si="23"/>
        <v>No</v>
      </c>
    </row>
    <row r="239" spans="1:21">
      <c r="A239" s="1">
        <v>238</v>
      </c>
      <c r="B239" s="1">
        <v>68</v>
      </c>
      <c r="C239" s="1" t="s">
        <v>26</v>
      </c>
      <c r="D239" s="2">
        <v>45450</v>
      </c>
      <c r="E239" s="2">
        <v>45455</v>
      </c>
      <c r="F239" s="1" t="s">
        <v>30</v>
      </c>
      <c r="G239" s="1" t="s">
        <v>31</v>
      </c>
      <c r="H239" s="1" t="s">
        <v>23</v>
      </c>
      <c r="I239" s="1">
        <v>163407.76</v>
      </c>
      <c r="J239" s="1" t="s">
        <v>25</v>
      </c>
      <c r="K239" s="1" t="s">
        <v>20</v>
      </c>
      <c r="N239" s="3" t="str">
        <f>IF(LEFT(LOWER(C239),1)="m","Male",IF(LEFT(LOWER(C239),1)="f","Female","Unknown"))</f>
        <v>Female</v>
      </c>
      <c r="O239" s="4" t="str">
        <f>IF(TRIM(LOWER(F239))="neuro","Neurology",IF(TRIM(LOWER(F239))="Neurology","Neurology",IF(TRIM(LOWER(F239))="general ward","General",IF(TRIM(LOWER(F239))="general","General",IF(TRIM(LOWER(F239))="cardiology","Cardiology",IF(TRIM(LOWER(F239))="Cardiology","Cardiology",IF(TRIM(LOWER(F239))="Peads","Pediatrics",IF(TRIM(LOWER(F239))="Pediatrics","Pediatrics",IF(TRIM(LOWER(F239))="orthopedics","Orthopedics",IF(TRIM(LOWER(F239))="Neurology","Neurology",IF(TRIM(LOWER(F239))="Oncology","Oncology")))))))))))</f>
        <v>Pediatrics</v>
      </c>
      <c r="P239" s="3" t="str">
        <f t="shared" si="18"/>
        <v>Private</v>
      </c>
      <c r="Q239" s="5">
        <f t="shared" si="19"/>
        <v>5</v>
      </c>
      <c r="R239" s="1">
        <f t="shared" si="20"/>
        <v>163407.76</v>
      </c>
      <c r="S239" s="1">
        <f t="shared" si="21"/>
        <v>0</v>
      </c>
      <c r="T239" s="1" t="str">
        <f t="shared" si="22"/>
        <v>66+</v>
      </c>
      <c r="U239" s="1" t="str">
        <f t="shared" si="23"/>
        <v>Yes</v>
      </c>
    </row>
    <row r="240" spans="1:21">
      <c r="A240" s="1">
        <v>239</v>
      </c>
      <c r="B240" s="1">
        <v>24</v>
      </c>
      <c r="C240" s="1" t="s">
        <v>12</v>
      </c>
      <c r="D240" s="2">
        <v>45210</v>
      </c>
      <c r="E240" s="2">
        <v>45229</v>
      </c>
      <c r="F240" s="1" t="s">
        <v>19</v>
      </c>
      <c r="G240" s="1" t="s">
        <v>46</v>
      </c>
      <c r="I240" s="1">
        <v>75529.97</v>
      </c>
      <c r="J240" s="1" t="s">
        <v>42</v>
      </c>
      <c r="K240" s="1" t="s">
        <v>42</v>
      </c>
      <c r="N240" s="3" t="str">
        <f>IF(LEFT(LOWER(C240),1)="m","Male",IF(LEFT(LOWER(C240),1)="f","Female","Unknown"))</f>
        <v>Unknown</v>
      </c>
      <c r="O240" s="4" t="str">
        <f>IF(TRIM(LOWER(F240))="neuro","Neurology",IF(TRIM(LOWER(F240))="Neurology","Neurology",IF(TRIM(LOWER(F240))="general ward","General",IF(TRIM(LOWER(F240))="general","General",IF(TRIM(LOWER(F240))="cardiology","Cardiology",IF(TRIM(LOWER(F240))="Cardiology","Cardiology",IF(TRIM(LOWER(F240))="Peads","Pediatrics",IF(TRIM(LOWER(F240))="Pediatrics","Pediatrics",IF(TRIM(LOWER(F240))="orthopedics","Orthopedics",IF(TRIM(LOWER(F240))="Neurology","Neurology",IF(TRIM(LOWER(F240))="Oncology","Oncology")))))))))))</f>
        <v>General</v>
      </c>
      <c r="P240" s="3" t="str">
        <f t="shared" si="18"/>
        <v>Self</v>
      </c>
      <c r="Q240" s="5">
        <f t="shared" si="19"/>
        <v>19</v>
      </c>
      <c r="R240" s="1">
        <f t="shared" si="20"/>
        <v>75529.97</v>
      </c>
      <c r="S240" s="1">
        <f t="shared" si="21"/>
        <v>0</v>
      </c>
      <c r="T240" s="1" t="str">
        <f t="shared" si="22"/>
        <v>18-35</v>
      </c>
      <c r="U240" s="1" t="str">
        <f t="shared" si="23"/>
        <v>No</v>
      </c>
    </row>
    <row r="241" spans="1:21">
      <c r="A241" s="1">
        <v>240</v>
      </c>
      <c r="B241" s="1">
        <v>94</v>
      </c>
      <c r="C241" s="1" t="s">
        <v>12</v>
      </c>
      <c r="D241" s="2">
        <v>45008</v>
      </c>
      <c r="E241" s="2">
        <v>45011</v>
      </c>
      <c r="F241" s="1" t="s">
        <v>49</v>
      </c>
      <c r="G241" s="1" t="s">
        <v>36</v>
      </c>
      <c r="I241" s="1">
        <v>312923.98</v>
      </c>
      <c r="J241" s="1" t="s">
        <v>42</v>
      </c>
      <c r="K241" s="1" t="s">
        <v>42</v>
      </c>
      <c r="N241" s="3" t="str">
        <f>IF(LEFT(LOWER(C241),1)="m","Male",IF(LEFT(LOWER(C241),1)="f","Female","Unknown"))</f>
        <v>Unknown</v>
      </c>
      <c r="O241" s="4" t="str">
        <f>IF(TRIM(LOWER(F241))="neuro","Neurology",IF(TRIM(LOWER(F241))="Neurology","Neurology",IF(TRIM(LOWER(F241))="general ward","General",IF(TRIM(LOWER(F241))="general","General",IF(TRIM(LOWER(F241))="cardiology","Cardiology",IF(TRIM(LOWER(F241))="Cardiology","Cardiology",IF(TRIM(LOWER(F241))="Peads","Pediatrics",IF(TRIM(LOWER(F241))="Pediatrics","Pediatrics",IF(TRIM(LOWER(F241))="orthopedics","Orthopedics",IF(TRIM(LOWER(F241))="Neurology","Neurology",IF(TRIM(LOWER(F241))="Oncology","Oncology")))))))))))</f>
        <v>Oncology</v>
      </c>
      <c r="P241" s="3" t="str">
        <f t="shared" si="18"/>
        <v>Government</v>
      </c>
      <c r="Q241" s="5">
        <f t="shared" si="19"/>
        <v>3</v>
      </c>
      <c r="R241" s="1">
        <f t="shared" si="20"/>
        <v>312923.98</v>
      </c>
      <c r="S241" s="1">
        <f t="shared" si="21"/>
        <v>0</v>
      </c>
      <c r="T241" s="1" t="str">
        <f t="shared" si="22"/>
        <v>66+</v>
      </c>
      <c r="U241" s="1" t="str">
        <f t="shared" si="23"/>
        <v>No</v>
      </c>
    </row>
    <row r="242" spans="1:21">
      <c r="A242" s="1">
        <v>241</v>
      </c>
      <c r="B242" s="1">
        <v>26</v>
      </c>
      <c r="C242" s="1" t="s">
        <v>18</v>
      </c>
      <c r="D242" s="2">
        <v>45612</v>
      </c>
      <c r="E242" s="2">
        <v>45619</v>
      </c>
      <c r="F242" s="1" t="s">
        <v>40</v>
      </c>
      <c r="G242" s="1" t="s">
        <v>46</v>
      </c>
      <c r="H242" s="1" t="s">
        <v>15</v>
      </c>
      <c r="I242" s="1">
        <v>210282.59</v>
      </c>
      <c r="K242" s="1" t="s">
        <v>20</v>
      </c>
      <c r="N242" s="3" t="str">
        <f>IF(LEFT(LOWER(C242),1)="m","Male",IF(LEFT(LOWER(C242),1)="f","Female","Unknown"))</f>
        <v>Male</v>
      </c>
      <c r="O242" s="4" t="str">
        <f>IF(TRIM(LOWER(F242))="neuro","Neurology",IF(TRIM(LOWER(F242))="Neurology","Neurology",IF(TRIM(LOWER(F242))="general ward","General",IF(TRIM(LOWER(F242))="general","General",IF(TRIM(LOWER(F242))="cardiology","Cardiology",IF(TRIM(LOWER(F242))="Cardiology","Cardiology",IF(TRIM(LOWER(F242))="Peads","Pediatrics",IF(TRIM(LOWER(F242))="Pediatrics","Pediatrics",IF(TRIM(LOWER(F242))="orthopedics","Orthopedics",IF(TRIM(LOWER(F242))="Neurology","Neurology",IF(TRIM(LOWER(F242))="Oncology","Oncology")))))))))))</f>
        <v>Pediatrics</v>
      </c>
      <c r="P242" s="3" t="str">
        <f t="shared" si="18"/>
        <v>Self</v>
      </c>
      <c r="Q242" s="5">
        <f t="shared" si="19"/>
        <v>7</v>
      </c>
      <c r="R242" s="1">
        <f t="shared" si="20"/>
        <v>210282.59</v>
      </c>
      <c r="S242" s="1">
        <f t="shared" si="21"/>
        <v>0</v>
      </c>
      <c r="T242" s="1" t="str">
        <f t="shared" si="22"/>
        <v>18-35</v>
      </c>
      <c r="U242" s="1" t="str">
        <f t="shared" si="23"/>
        <v>Unknown</v>
      </c>
    </row>
    <row r="243" spans="1:21">
      <c r="A243" s="1">
        <v>242</v>
      </c>
      <c r="B243" s="1">
        <v>82</v>
      </c>
      <c r="C243" s="1" t="s">
        <v>18</v>
      </c>
      <c r="D243" s="2">
        <v>45457</v>
      </c>
      <c r="E243" s="2">
        <v>45469</v>
      </c>
      <c r="F243" s="1" t="s">
        <v>50</v>
      </c>
      <c r="G243" s="1" t="s">
        <v>31</v>
      </c>
      <c r="H243" s="1" t="s">
        <v>37</v>
      </c>
      <c r="I243" s="1">
        <v>127298.5</v>
      </c>
      <c r="J243" s="1" t="s">
        <v>38</v>
      </c>
      <c r="K243" s="1" t="s">
        <v>20</v>
      </c>
      <c r="N243" s="3" t="str">
        <f>IF(LEFT(LOWER(C243),1)="m","Male",IF(LEFT(LOWER(C243),1)="f","Female","Unknown"))</f>
        <v>Male</v>
      </c>
      <c r="O243" s="4" t="str">
        <f>IF(TRIM(LOWER(F243))="neuro","Neurology",IF(TRIM(LOWER(F243))="Neurology","Neurology",IF(TRIM(LOWER(F243))="general ward","General",IF(TRIM(LOWER(F243))="general","General",IF(TRIM(LOWER(F243))="cardiology","Cardiology",IF(TRIM(LOWER(F243))="Cardiology","Cardiology",IF(TRIM(LOWER(F243))="Peads","Pediatrics",IF(TRIM(LOWER(F243))="Pediatrics","Pediatrics",IF(TRIM(LOWER(F243))="orthopedics","Orthopedics",IF(TRIM(LOWER(F243))="Neurology","Neurology",IF(TRIM(LOWER(F243))="Oncology","Oncology")))))))))))</f>
        <v>Cardiology</v>
      </c>
      <c r="P243" s="3" t="str">
        <f t="shared" si="18"/>
        <v>Private</v>
      </c>
      <c r="Q243" s="5">
        <f t="shared" si="19"/>
        <v>12</v>
      </c>
      <c r="R243" s="1">
        <f t="shared" si="20"/>
        <v>127298.5</v>
      </c>
      <c r="S243" s="1">
        <f t="shared" si="21"/>
        <v>0</v>
      </c>
      <c r="T243" s="1" t="str">
        <f t="shared" si="22"/>
        <v>66+</v>
      </c>
      <c r="U243" s="1" t="str">
        <f t="shared" si="23"/>
        <v>No</v>
      </c>
    </row>
    <row r="244" spans="1:21">
      <c r="A244" s="1">
        <v>243</v>
      </c>
      <c r="B244" s="1">
        <v>73</v>
      </c>
      <c r="C244" s="1" t="s">
        <v>18</v>
      </c>
      <c r="D244" s="2">
        <v>45608</v>
      </c>
      <c r="E244" s="2">
        <v>45617</v>
      </c>
      <c r="F244" s="1" t="s">
        <v>45</v>
      </c>
      <c r="G244" s="1" t="s">
        <v>46</v>
      </c>
      <c r="I244" s="1">
        <v>98193.89</v>
      </c>
      <c r="J244" s="1" t="s">
        <v>16</v>
      </c>
      <c r="K244" s="1" t="s">
        <v>17</v>
      </c>
      <c r="N244" s="3" t="str">
        <f>IF(LEFT(LOWER(C244),1)="m","Male",IF(LEFT(LOWER(C244),1)="f","Female","Unknown"))</f>
        <v>Male</v>
      </c>
      <c r="O244" s="4" t="str">
        <f>IF(TRIM(LOWER(F244))="neuro","Neurology",IF(TRIM(LOWER(F244))="Neurology","Neurology",IF(TRIM(LOWER(F244))="general ward","General",IF(TRIM(LOWER(F244))="general","General",IF(TRIM(LOWER(F244))="cardiology","Cardiology",IF(TRIM(LOWER(F244))="Cardiology","Cardiology",IF(TRIM(LOWER(F244))="Peads","Pediatrics",IF(TRIM(LOWER(F244))="Pediatrics","Pediatrics",IF(TRIM(LOWER(F244))="orthopedics","Orthopedics",IF(TRIM(LOWER(F244))="Neurology","Neurology",IF(TRIM(LOWER(F244))="Oncology","Oncology")))))))))))</f>
        <v>Neurology</v>
      </c>
      <c r="P244" s="3" t="str">
        <f t="shared" si="18"/>
        <v>Self</v>
      </c>
      <c r="Q244" s="5">
        <f t="shared" si="19"/>
        <v>9</v>
      </c>
      <c r="R244" s="1">
        <f t="shared" si="20"/>
        <v>98193.89</v>
      </c>
      <c r="S244" s="1">
        <f t="shared" si="21"/>
        <v>1</v>
      </c>
      <c r="T244" s="1" t="str">
        <f t="shared" si="22"/>
        <v>66+</v>
      </c>
      <c r="U244" s="1" t="str">
        <f t="shared" si="23"/>
        <v>Yes</v>
      </c>
    </row>
    <row r="245" spans="1:21">
      <c r="A245" s="1">
        <v>244</v>
      </c>
      <c r="B245" s="1">
        <v>58</v>
      </c>
      <c r="C245" s="1" t="s">
        <v>18</v>
      </c>
      <c r="D245" s="2">
        <v>44931</v>
      </c>
      <c r="E245" s="2">
        <v>44943</v>
      </c>
      <c r="F245" s="1" t="s">
        <v>28</v>
      </c>
      <c r="G245" s="1" t="s">
        <v>33</v>
      </c>
      <c r="H245" s="1" t="s">
        <v>32</v>
      </c>
      <c r="I245" s="1">
        <v>189140.7</v>
      </c>
      <c r="J245" s="1" t="s">
        <v>17</v>
      </c>
      <c r="K245" s="1" t="s">
        <v>42</v>
      </c>
      <c r="N245" s="3" t="str">
        <f>IF(LEFT(LOWER(C245),1)="m","Male",IF(LEFT(LOWER(C245),1)="f","Female","Unknown"))</f>
        <v>Male</v>
      </c>
      <c r="O245" s="4" t="str">
        <f>IF(TRIM(LOWER(F245))="neuro","Neurology",IF(TRIM(LOWER(F245))="Neurology","Neurology",IF(TRIM(LOWER(F245))="general ward","General",IF(TRIM(LOWER(F245))="general","General",IF(TRIM(LOWER(F245))="cardiology","Cardiology",IF(TRIM(LOWER(F245))="Cardiology","Cardiology",IF(TRIM(LOWER(F245))="Peads","Pediatrics",IF(TRIM(LOWER(F245))="Pediatrics","Pediatrics",IF(TRIM(LOWER(F245))="orthopedics","Orthopedics",IF(TRIM(LOWER(F245))="Neurology","Neurology",IF(TRIM(LOWER(F245))="Oncology","Oncology")))))))))))</f>
        <v>Orthopedics</v>
      </c>
      <c r="P245" s="3" t="str">
        <f t="shared" si="18"/>
        <v>Self</v>
      </c>
      <c r="Q245" s="5">
        <f t="shared" si="19"/>
        <v>12</v>
      </c>
      <c r="R245" s="1">
        <f t="shared" si="20"/>
        <v>189140.7</v>
      </c>
      <c r="S245" s="1">
        <f t="shared" si="21"/>
        <v>0</v>
      </c>
      <c r="T245" s="1" t="str">
        <f t="shared" si="22"/>
        <v>51-65</v>
      </c>
      <c r="U245" s="1" t="str">
        <f t="shared" si="23"/>
        <v>Yes</v>
      </c>
    </row>
    <row r="246" spans="1:21">
      <c r="A246" s="1">
        <v>245</v>
      </c>
      <c r="B246" s="1">
        <v>8</v>
      </c>
      <c r="C246" s="1" t="s">
        <v>12</v>
      </c>
      <c r="D246" s="2">
        <v>45655</v>
      </c>
      <c r="E246" s="2">
        <v>45668</v>
      </c>
      <c r="F246" s="1" t="s">
        <v>28</v>
      </c>
      <c r="G246" s="1" t="s">
        <v>46</v>
      </c>
      <c r="H246" s="1" t="s">
        <v>37</v>
      </c>
      <c r="I246" s="1">
        <v>208064.45</v>
      </c>
      <c r="J246" s="1" t="s">
        <v>24</v>
      </c>
      <c r="K246" s="1" t="s">
        <v>20</v>
      </c>
      <c r="N246" s="3" t="str">
        <f>IF(LEFT(LOWER(C246),1)="m","Male",IF(LEFT(LOWER(C246),1)="f","Female","Unknown"))</f>
        <v>Unknown</v>
      </c>
      <c r="O246" s="4" t="str">
        <f>IF(TRIM(LOWER(F246))="neuro","Neurology",IF(TRIM(LOWER(F246))="Neurology","Neurology",IF(TRIM(LOWER(F246))="general ward","General",IF(TRIM(LOWER(F246))="general","General",IF(TRIM(LOWER(F246))="cardiology","Cardiology",IF(TRIM(LOWER(F246))="Cardiology","Cardiology",IF(TRIM(LOWER(F246))="Peads","Pediatrics",IF(TRIM(LOWER(F246))="Pediatrics","Pediatrics",IF(TRIM(LOWER(F246))="orthopedics","Orthopedics",IF(TRIM(LOWER(F246))="Neurology","Neurology",IF(TRIM(LOWER(F246))="Oncology","Oncology")))))))))))</f>
        <v>Orthopedics</v>
      </c>
      <c r="P246" s="3" t="str">
        <f t="shared" si="18"/>
        <v>Self</v>
      </c>
      <c r="Q246" s="5">
        <f t="shared" si="19"/>
        <v>13</v>
      </c>
      <c r="R246" s="1">
        <f t="shared" si="20"/>
        <v>208064.45</v>
      </c>
      <c r="S246" s="1">
        <f t="shared" si="21"/>
        <v>0</v>
      </c>
      <c r="T246" s="1" t="str">
        <f t="shared" si="22"/>
        <v>0-17</v>
      </c>
      <c r="U246" s="1" t="str">
        <f t="shared" si="23"/>
        <v>No</v>
      </c>
    </row>
    <row r="247" spans="1:21">
      <c r="A247" s="1">
        <v>246</v>
      </c>
      <c r="B247" s="1">
        <v>18</v>
      </c>
      <c r="C247" s="1" t="s">
        <v>26</v>
      </c>
      <c r="D247" s="2">
        <v>44953</v>
      </c>
      <c r="E247" s="2">
        <v>44970</v>
      </c>
      <c r="F247" s="1" t="s">
        <v>28</v>
      </c>
      <c r="G247" s="1" t="s">
        <v>36</v>
      </c>
      <c r="H247" s="1" t="s">
        <v>37</v>
      </c>
      <c r="I247" s="1">
        <v>284508.21999999997</v>
      </c>
      <c r="K247" s="1" t="s">
        <v>42</v>
      </c>
      <c r="N247" s="3" t="str">
        <f>IF(LEFT(LOWER(C247),1)="m","Male",IF(LEFT(LOWER(C247),1)="f","Female","Unknown"))</f>
        <v>Female</v>
      </c>
      <c r="O247" s="4" t="str">
        <f>IF(TRIM(LOWER(F247))="neuro","Neurology",IF(TRIM(LOWER(F247))="Neurology","Neurology",IF(TRIM(LOWER(F247))="general ward","General",IF(TRIM(LOWER(F247))="general","General",IF(TRIM(LOWER(F247))="cardiology","Cardiology",IF(TRIM(LOWER(F247))="Cardiology","Cardiology",IF(TRIM(LOWER(F247))="Peads","Pediatrics",IF(TRIM(LOWER(F247))="Pediatrics","Pediatrics",IF(TRIM(LOWER(F247))="orthopedics","Orthopedics",IF(TRIM(LOWER(F247))="Neurology","Neurology",IF(TRIM(LOWER(F247))="Oncology","Oncology")))))))))))</f>
        <v>Orthopedics</v>
      </c>
      <c r="P247" s="3" t="str">
        <f t="shared" si="18"/>
        <v>Government</v>
      </c>
      <c r="Q247" s="5">
        <f t="shared" si="19"/>
        <v>17</v>
      </c>
      <c r="R247" s="1">
        <f t="shared" si="20"/>
        <v>284508.21999999997</v>
      </c>
      <c r="S247" s="1">
        <f t="shared" si="21"/>
        <v>0</v>
      </c>
      <c r="T247" s="1" t="str">
        <f t="shared" si="22"/>
        <v>18-35</v>
      </c>
      <c r="U247" s="1" t="str">
        <f t="shared" si="23"/>
        <v>Unknown</v>
      </c>
    </row>
    <row r="248" spans="1:21">
      <c r="A248" s="1">
        <v>247</v>
      </c>
      <c r="B248" s="1">
        <v>4</v>
      </c>
      <c r="C248" s="1" t="s">
        <v>18</v>
      </c>
      <c r="D248" s="2">
        <v>45032</v>
      </c>
      <c r="E248" s="2">
        <v>45042</v>
      </c>
      <c r="F248" s="1" t="s">
        <v>40</v>
      </c>
      <c r="G248" s="1" t="s">
        <v>46</v>
      </c>
      <c r="H248" s="1" t="s">
        <v>15</v>
      </c>
      <c r="I248" s="1">
        <v>98903.46</v>
      </c>
      <c r="J248" s="1" t="s">
        <v>42</v>
      </c>
      <c r="K248" s="1" t="s">
        <v>16</v>
      </c>
      <c r="N248" s="3" t="str">
        <f>IF(LEFT(LOWER(C248),1)="m","Male",IF(LEFT(LOWER(C248),1)="f","Female","Unknown"))</f>
        <v>Male</v>
      </c>
      <c r="O248" s="4" t="str">
        <f>IF(TRIM(LOWER(F248))="neuro","Neurology",IF(TRIM(LOWER(F248))="Neurology","Neurology",IF(TRIM(LOWER(F248))="general ward","General",IF(TRIM(LOWER(F248))="general","General",IF(TRIM(LOWER(F248))="cardiology","Cardiology",IF(TRIM(LOWER(F248))="Cardiology","Cardiology",IF(TRIM(LOWER(F248))="Peads","Pediatrics",IF(TRIM(LOWER(F248))="Pediatrics","Pediatrics",IF(TRIM(LOWER(F248))="orthopedics","Orthopedics",IF(TRIM(LOWER(F248))="Neurology","Neurology",IF(TRIM(LOWER(F248))="Oncology","Oncology")))))))))))</f>
        <v>Pediatrics</v>
      </c>
      <c r="P248" s="3" t="str">
        <f t="shared" si="18"/>
        <v>Self</v>
      </c>
      <c r="Q248" s="5">
        <f t="shared" si="19"/>
        <v>10</v>
      </c>
      <c r="R248" s="1">
        <f t="shared" si="20"/>
        <v>98903.46</v>
      </c>
      <c r="S248" s="1">
        <f t="shared" si="21"/>
        <v>1</v>
      </c>
      <c r="T248" s="1" t="str">
        <f t="shared" si="22"/>
        <v>0-17</v>
      </c>
      <c r="U248" s="1" t="str">
        <f t="shared" si="23"/>
        <v>No</v>
      </c>
    </row>
    <row r="249" spans="1:21">
      <c r="A249" s="1">
        <v>248</v>
      </c>
      <c r="B249" s="1">
        <v>31</v>
      </c>
      <c r="C249" s="1" t="s">
        <v>18</v>
      </c>
      <c r="D249" s="2">
        <v>45540</v>
      </c>
      <c r="E249" s="2">
        <v>45559</v>
      </c>
      <c r="F249" s="1" t="s">
        <v>30</v>
      </c>
      <c r="G249" s="1" t="s">
        <v>41</v>
      </c>
      <c r="H249" s="1" t="s">
        <v>37</v>
      </c>
      <c r="I249" s="1">
        <v>7011866.2000000002</v>
      </c>
      <c r="J249" s="1" t="s">
        <v>25</v>
      </c>
      <c r="K249" s="1" t="s">
        <v>38</v>
      </c>
      <c r="N249" s="3" t="str">
        <f>IF(LEFT(LOWER(C249),1)="m","Male",IF(LEFT(LOWER(C249),1)="f","Female","Unknown"))</f>
        <v>Male</v>
      </c>
      <c r="O249" s="4" t="str">
        <f>IF(TRIM(LOWER(F249))="neuro","Neurology",IF(TRIM(LOWER(F249))="Neurology","Neurology",IF(TRIM(LOWER(F249))="general ward","General",IF(TRIM(LOWER(F249))="general","General",IF(TRIM(LOWER(F249))="cardiology","Cardiology",IF(TRIM(LOWER(F249))="Cardiology","Cardiology",IF(TRIM(LOWER(F249))="Peads","Pediatrics",IF(TRIM(LOWER(F249))="Pediatrics","Pediatrics",IF(TRIM(LOWER(F249))="orthopedics","Orthopedics",IF(TRIM(LOWER(F249))="Neurology","Neurology",IF(TRIM(LOWER(F249))="Oncology","Oncology")))))))))))</f>
        <v>Pediatrics</v>
      </c>
      <c r="P249" s="3" t="str">
        <f t="shared" si="18"/>
        <v>Unknown</v>
      </c>
      <c r="Q249" s="5">
        <f t="shared" si="19"/>
        <v>19</v>
      </c>
      <c r="R249" s="1">
        <f t="shared" si="20"/>
        <v>7011866.2000000002</v>
      </c>
      <c r="S249" s="1">
        <f t="shared" si="21"/>
        <v>0</v>
      </c>
      <c r="T249" s="1" t="str">
        <f t="shared" si="22"/>
        <v>18-35</v>
      </c>
      <c r="U249" s="1" t="str">
        <f t="shared" si="23"/>
        <v>Yes</v>
      </c>
    </row>
    <row r="250" spans="1:21">
      <c r="A250" s="1">
        <v>249</v>
      </c>
      <c r="C250" s="1" t="s">
        <v>34</v>
      </c>
      <c r="D250" s="2">
        <v>44973</v>
      </c>
      <c r="E250" s="2">
        <v>44982</v>
      </c>
      <c r="F250" s="1" t="s">
        <v>49</v>
      </c>
      <c r="G250" s="1" t="s">
        <v>14</v>
      </c>
      <c r="H250" s="1" t="s">
        <v>51</v>
      </c>
      <c r="I250" s="1">
        <v>56221.47</v>
      </c>
      <c r="J250" s="1" t="s">
        <v>25</v>
      </c>
      <c r="K250" s="1" t="s">
        <v>25</v>
      </c>
      <c r="N250" s="3" t="str">
        <f>IF(LEFT(LOWER(C250),1)="m","Male",IF(LEFT(LOWER(C250),1)="f","Female","Unknown"))</f>
        <v>Male</v>
      </c>
      <c r="O250" s="4" t="str">
        <f>IF(TRIM(LOWER(F250))="neuro","Neurology",IF(TRIM(LOWER(F250))="Neurology","Neurology",IF(TRIM(LOWER(F250))="general ward","General",IF(TRIM(LOWER(F250))="general","General",IF(TRIM(LOWER(F250))="cardiology","Cardiology",IF(TRIM(LOWER(F250))="Cardiology","Cardiology",IF(TRIM(LOWER(F250))="Peads","Pediatrics",IF(TRIM(LOWER(F250))="Pediatrics","Pediatrics",IF(TRIM(LOWER(F250))="orthopedics","Orthopedics",IF(TRIM(LOWER(F250))="Neurology","Neurology",IF(TRIM(LOWER(F250))="Oncology","Oncology")))))))))))</f>
        <v>Oncology</v>
      </c>
      <c r="P250" s="3" t="str">
        <f t="shared" si="18"/>
        <v>Private</v>
      </c>
      <c r="Q250" s="5">
        <f t="shared" si="19"/>
        <v>9</v>
      </c>
      <c r="R250" s="1">
        <f t="shared" si="20"/>
        <v>56221.47</v>
      </c>
      <c r="S250" s="1">
        <f t="shared" si="21"/>
        <v>1</v>
      </c>
      <c r="T250" s="1" t="str">
        <f t="shared" si="22"/>
        <v>0-17</v>
      </c>
      <c r="U250" s="1" t="str">
        <f t="shared" si="23"/>
        <v>Yes</v>
      </c>
    </row>
    <row r="251" spans="1:21">
      <c r="A251" s="1">
        <v>250</v>
      </c>
      <c r="B251" s="1">
        <v>30</v>
      </c>
      <c r="C251" s="1" t="s">
        <v>44</v>
      </c>
      <c r="D251" s="2">
        <v>45067</v>
      </c>
      <c r="E251" s="2">
        <v>45085</v>
      </c>
      <c r="F251" s="1" t="s">
        <v>21</v>
      </c>
      <c r="G251" s="1" t="s">
        <v>31</v>
      </c>
      <c r="H251" s="1" t="s">
        <v>37</v>
      </c>
      <c r="I251" s="1">
        <v>213257.05</v>
      </c>
      <c r="J251" s="1" t="s">
        <v>17</v>
      </c>
      <c r="K251" s="1" t="s">
        <v>20</v>
      </c>
      <c r="N251" s="3" t="str">
        <f>IF(LEFT(LOWER(C251),1)="m","Male",IF(LEFT(LOWER(C251),1)="f","Female","Unknown"))</f>
        <v>Female</v>
      </c>
      <c r="O251" s="4" t="str">
        <f>IF(TRIM(LOWER(F251))="neuro","Neurology",IF(TRIM(LOWER(F251))="Neurology","Neurology",IF(TRIM(LOWER(F251))="general ward","General",IF(TRIM(LOWER(F251))="general","General",IF(TRIM(LOWER(F251))="cardiology","Cardiology",IF(TRIM(LOWER(F251))="Cardiology","Cardiology",IF(TRIM(LOWER(F251))="Peads","Pediatrics",IF(TRIM(LOWER(F251))="Pediatrics","Pediatrics",IF(TRIM(LOWER(F251))="orthopedics","Orthopedics",IF(TRIM(LOWER(F251))="Neurology","Neurology",IF(TRIM(LOWER(F251))="Oncology","Oncology")))))))))))</f>
        <v>General</v>
      </c>
      <c r="P251" s="3" t="str">
        <f t="shared" si="18"/>
        <v>Private</v>
      </c>
      <c r="Q251" s="5">
        <f t="shared" si="19"/>
        <v>18</v>
      </c>
      <c r="R251" s="1">
        <f t="shared" si="20"/>
        <v>213257.05</v>
      </c>
      <c r="S251" s="1">
        <f t="shared" si="21"/>
        <v>0</v>
      </c>
      <c r="T251" s="1" t="str">
        <f t="shared" si="22"/>
        <v>18-35</v>
      </c>
      <c r="U251" s="1" t="str">
        <f t="shared" si="23"/>
        <v>Yes</v>
      </c>
    </row>
    <row r="252" spans="1:21">
      <c r="A252" s="1">
        <v>251</v>
      </c>
      <c r="C252" s="1" t="s">
        <v>34</v>
      </c>
      <c r="D252" s="2">
        <v>44945</v>
      </c>
      <c r="E252" s="2">
        <v>44958</v>
      </c>
      <c r="F252" s="1" t="s">
        <v>50</v>
      </c>
      <c r="G252" s="1" t="s">
        <v>31</v>
      </c>
      <c r="H252" s="1" t="s">
        <v>32</v>
      </c>
      <c r="I252" s="1">
        <v>247446.19</v>
      </c>
      <c r="J252" s="1" t="s">
        <v>25</v>
      </c>
      <c r="K252" s="1" t="s">
        <v>16</v>
      </c>
      <c r="N252" s="3" t="str">
        <f>IF(LEFT(LOWER(C252),1)="m","Male",IF(LEFT(LOWER(C252),1)="f","Female","Unknown"))</f>
        <v>Male</v>
      </c>
      <c r="O252" s="4" t="str">
        <f>IF(TRIM(LOWER(F252))="neuro","Neurology",IF(TRIM(LOWER(F252))="Neurology","Neurology",IF(TRIM(LOWER(F252))="general ward","General",IF(TRIM(LOWER(F252))="general","General",IF(TRIM(LOWER(F252))="cardiology","Cardiology",IF(TRIM(LOWER(F252))="Cardiology","Cardiology",IF(TRIM(LOWER(F252))="Peads","Pediatrics",IF(TRIM(LOWER(F252))="Pediatrics","Pediatrics",IF(TRIM(LOWER(F252))="orthopedics","Orthopedics",IF(TRIM(LOWER(F252))="Neurology","Neurology",IF(TRIM(LOWER(F252))="Oncology","Oncology")))))))))))</f>
        <v>Cardiology</v>
      </c>
      <c r="P252" s="3" t="str">
        <f t="shared" si="18"/>
        <v>Private</v>
      </c>
      <c r="Q252" s="5">
        <f t="shared" si="19"/>
        <v>13</v>
      </c>
      <c r="R252" s="1">
        <f t="shared" si="20"/>
        <v>247446.19</v>
      </c>
      <c r="S252" s="1">
        <f t="shared" si="21"/>
        <v>1</v>
      </c>
      <c r="T252" s="1" t="str">
        <f t="shared" si="22"/>
        <v>0-17</v>
      </c>
      <c r="U252" s="1" t="str">
        <f t="shared" si="23"/>
        <v>Yes</v>
      </c>
    </row>
    <row r="253" spans="1:21">
      <c r="A253" s="1">
        <v>252</v>
      </c>
      <c r="B253" s="1">
        <v>92</v>
      </c>
      <c r="C253" s="1" t="s">
        <v>12</v>
      </c>
      <c r="D253" s="2">
        <v>45337</v>
      </c>
      <c r="E253" s="2">
        <v>45345</v>
      </c>
      <c r="F253" s="1" t="s">
        <v>21</v>
      </c>
      <c r="G253" s="1" t="s">
        <v>41</v>
      </c>
      <c r="H253" s="1" t="s">
        <v>37</v>
      </c>
      <c r="I253" s="1">
        <v>295920.44</v>
      </c>
      <c r="J253" s="1" t="s">
        <v>16</v>
      </c>
      <c r="K253" s="1" t="s">
        <v>20</v>
      </c>
      <c r="N253" s="3" t="str">
        <f>IF(LEFT(LOWER(C253),1)="m","Male",IF(LEFT(LOWER(C253),1)="f","Female","Unknown"))</f>
        <v>Unknown</v>
      </c>
      <c r="O253" s="4" t="str">
        <f>IF(TRIM(LOWER(F253))="neuro","Neurology",IF(TRIM(LOWER(F253))="Neurology","Neurology",IF(TRIM(LOWER(F253))="general ward","General",IF(TRIM(LOWER(F253))="general","General",IF(TRIM(LOWER(F253))="cardiology","Cardiology",IF(TRIM(LOWER(F253))="Cardiology","Cardiology",IF(TRIM(LOWER(F253))="Peads","Pediatrics",IF(TRIM(LOWER(F253))="Pediatrics","Pediatrics",IF(TRIM(LOWER(F253))="orthopedics","Orthopedics",IF(TRIM(LOWER(F253))="Neurology","Neurology",IF(TRIM(LOWER(F253))="Oncology","Oncology")))))))))))</f>
        <v>General</v>
      </c>
      <c r="P253" s="3" t="str">
        <f t="shared" si="18"/>
        <v>Unknown</v>
      </c>
      <c r="Q253" s="5">
        <f t="shared" si="19"/>
        <v>8</v>
      </c>
      <c r="R253" s="1">
        <f t="shared" si="20"/>
        <v>295920.44</v>
      </c>
      <c r="S253" s="1">
        <f t="shared" si="21"/>
        <v>0</v>
      </c>
      <c r="T253" s="1" t="str">
        <f t="shared" si="22"/>
        <v>66+</v>
      </c>
      <c r="U253" s="1" t="str">
        <f t="shared" si="23"/>
        <v>Yes</v>
      </c>
    </row>
    <row r="254" spans="1:21">
      <c r="A254" s="1">
        <v>253</v>
      </c>
      <c r="B254" s="1">
        <v>88</v>
      </c>
      <c r="C254" s="1" t="s">
        <v>26</v>
      </c>
      <c r="D254" s="2">
        <v>44981</v>
      </c>
      <c r="E254" s="2">
        <v>44992</v>
      </c>
      <c r="F254" s="1" t="s">
        <v>35</v>
      </c>
      <c r="G254" s="1" t="s">
        <v>46</v>
      </c>
      <c r="H254" s="1" t="s">
        <v>32</v>
      </c>
      <c r="I254" s="1">
        <v>188320.46</v>
      </c>
      <c r="J254" s="1" t="s">
        <v>17</v>
      </c>
      <c r="K254" s="1" t="s">
        <v>25</v>
      </c>
      <c r="N254" s="3" t="str">
        <f>IF(LEFT(LOWER(C254),1)="m","Male",IF(LEFT(LOWER(C254),1)="f","Female","Unknown"))</f>
        <v>Female</v>
      </c>
      <c r="O254" s="4" t="str">
        <f>IF(TRIM(LOWER(F254))="neuro","Neurology",IF(TRIM(LOWER(F254))="Neurology","Neurology",IF(TRIM(LOWER(F254))="general ward","General",IF(TRIM(LOWER(F254))="general","General",IF(TRIM(LOWER(F254))="cardiology","Cardiology",IF(TRIM(LOWER(F254))="Cardiology","Cardiology",IF(TRIM(LOWER(F254))="Peads","Pediatrics",IF(TRIM(LOWER(F254))="Pediatrics","Pediatrics",IF(TRIM(LOWER(F254))="orthopedics","Orthopedics",IF(TRIM(LOWER(F254))="Neurology","Neurology",IF(TRIM(LOWER(F254))="Oncology","Oncology")))))))))))</f>
        <v>Cardiology</v>
      </c>
      <c r="P254" s="3" t="str">
        <f t="shared" si="18"/>
        <v>Self</v>
      </c>
      <c r="Q254" s="5">
        <f t="shared" si="19"/>
        <v>11</v>
      </c>
      <c r="R254" s="1">
        <f t="shared" si="20"/>
        <v>188320.46</v>
      </c>
      <c r="S254" s="1">
        <f t="shared" si="21"/>
        <v>1</v>
      </c>
      <c r="T254" s="1" t="str">
        <f t="shared" si="22"/>
        <v>66+</v>
      </c>
      <c r="U254" s="1" t="str">
        <f t="shared" si="23"/>
        <v>Yes</v>
      </c>
    </row>
    <row r="255" spans="1:21">
      <c r="A255" s="1">
        <v>254</v>
      </c>
      <c r="B255" s="1">
        <v>42</v>
      </c>
      <c r="C255" s="1" t="s">
        <v>26</v>
      </c>
      <c r="D255" s="2">
        <v>45038</v>
      </c>
      <c r="E255" s="2">
        <v>45055</v>
      </c>
      <c r="F255" s="1" t="s">
        <v>13</v>
      </c>
      <c r="G255" s="1" t="s">
        <v>46</v>
      </c>
      <c r="H255" s="1" t="s">
        <v>37</v>
      </c>
      <c r="I255" s="1">
        <v>77811.09</v>
      </c>
      <c r="J255" s="1" t="s">
        <v>25</v>
      </c>
      <c r="K255" s="1" t="s">
        <v>42</v>
      </c>
      <c r="N255" s="3" t="str">
        <f>IF(LEFT(LOWER(C255),1)="m","Male",IF(LEFT(LOWER(C255),1)="f","Female","Unknown"))</f>
        <v>Female</v>
      </c>
      <c r="O255" s="4" t="str">
        <f>IF(TRIM(LOWER(F255))="neuro","Neurology",IF(TRIM(LOWER(F255))="Neurology","Neurology",IF(TRIM(LOWER(F255))="general ward","General",IF(TRIM(LOWER(F255))="general","General",IF(TRIM(LOWER(F255))="cardiology","Cardiology",IF(TRIM(LOWER(F255))="Cardiology","Cardiology",IF(TRIM(LOWER(F255))="Peads","Pediatrics",IF(TRIM(LOWER(F255))="Pediatrics","Pediatrics",IF(TRIM(LOWER(F255))="orthopedics","Orthopedics",IF(TRIM(LOWER(F255))="Neurology","Neurology",IF(TRIM(LOWER(F255))="Oncology","Oncology")))))))))))</f>
        <v>Neurology</v>
      </c>
      <c r="P255" s="3" t="str">
        <f t="shared" si="18"/>
        <v>Self</v>
      </c>
      <c r="Q255" s="5">
        <f t="shared" si="19"/>
        <v>17</v>
      </c>
      <c r="R255" s="1">
        <f t="shared" si="20"/>
        <v>77811.09</v>
      </c>
      <c r="S255" s="1">
        <f t="shared" si="21"/>
        <v>0</v>
      </c>
      <c r="T255" s="1" t="str">
        <f t="shared" si="22"/>
        <v>36-50</v>
      </c>
      <c r="U255" s="1" t="str">
        <f t="shared" si="23"/>
        <v>Yes</v>
      </c>
    </row>
    <row r="256" spans="1:21">
      <c r="A256" s="1">
        <v>255</v>
      </c>
      <c r="B256" s="1">
        <v>59</v>
      </c>
      <c r="C256" s="1" t="s">
        <v>12</v>
      </c>
      <c r="D256" s="2">
        <v>45357</v>
      </c>
      <c r="E256" s="2">
        <v>45370</v>
      </c>
      <c r="F256" s="1" t="s">
        <v>50</v>
      </c>
      <c r="G256" s="1" t="s">
        <v>14</v>
      </c>
      <c r="I256" s="1">
        <v>275154.15999999997</v>
      </c>
      <c r="J256" s="1" t="s">
        <v>38</v>
      </c>
      <c r="K256" s="1" t="s">
        <v>38</v>
      </c>
      <c r="N256" s="3" t="str">
        <f>IF(LEFT(LOWER(C256),1)="m","Male",IF(LEFT(LOWER(C256),1)="f","Female","Unknown"))</f>
        <v>Unknown</v>
      </c>
      <c r="O256" s="4" t="str">
        <f>IF(TRIM(LOWER(F256))="neuro","Neurology",IF(TRIM(LOWER(F256))="Neurology","Neurology",IF(TRIM(LOWER(F256))="general ward","General",IF(TRIM(LOWER(F256))="general","General",IF(TRIM(LOWER(F256))="cardiology","Cardiology",IF(TRIM(LOWER(F256))="Cardiology","Cardiology",IF(TRIM(LOWER(F256))="Peads","Pediatrics",IF(TRIM(LOWER(F256))="Pediatrics","Pediatrics",IF(TRIM(LOWER(F256))="orthopedics","Orthopedics",IF(TRIM(LOWER(F256))="Neurology","Neurology",IF(TRIM(LOWER(F256))="Oncology","Oncology")))))))))))</f>
        <v>Cardiology</v>
      </c>
      <c r="P256" s="3" t="str">
        <f t="shared" si="18"/>
        <v>Private</v>
      </c>
      <c r="Q256" s="5">
        <f t="shared" si="19"/>
        <v>13</v>
      </c>
      <c r="R256" s="1">
        <f t="shared" si="20"/>
        <v>275154.15999999997</v>
      </c>
      <c r="S256" s="1">
        <f t="shared" si="21"/>
        <v>0</v>
      </c>
      <c r="T256" s="1" t="str">
        <f t="shared" si="22"/>
        <v>51-65</v>
      </c>
      <c r="U256" s="1" t="str">
        <f t="shared" si="23"/>
        <v>No</v>
      </c>
    </row>
    <row r="257" spans="1:21">
      <c r="A257" s="1">
        <v>256</v>
      </c>
      <c r="B257" s="1">
        <v>70</v>
      </c>
      <c r="C257" s="1" t="s">
        <v>34</v>
      </c>
      <c r="D257" s="2">
        <v>45199</v>
      </c>
      <c r="E257" s="2">
        <v>45219</v>
      </c>
      <c r="F257" s="1" t="s">
        <v>28</v>
      </c>
      <c r="G257" s="1" t="s">
        <v>33</v>
      </c>
      <c r="H257" s="1" t="s">
        <v>15</v>
      </c>
      <c r="I257" s="1">
        <v>106600.09</v>
      </c>
      <c r="J257" s="1" t="s">
        <v>25</v>
      </c>
      <c r="K257" s="1" t="s">
        <v>17</v>
      </c>
      <c r="N257" s="3" t="str">
        <f>IF(LEFT(LOWER(C257),1)="m","Male",IF(LEFT(LOWER(C257),1)="f","Female","Unknown"))</f>
        <v>Male</v>
      </c>
      <c r="O257" s="4" t="str">
        <f>IF(TRIM(LOWER(F257))="neuro","Neurology",IF(TRIM(LOWER(F257))="Neurology","Neurology",IF(TRIM(LOWER(F257))="general ward","General",IF(TRIM(LOWER(F257))="general","General",IF(TRIM(LOWER(F257))="cardiology","Cardiology",IF(TRIM(LOWER(F257))="Cardiology","Cardiology",IF(TRIM(LOWER(F257))="Peads","Pediatrics",IF(TRIM(LOWER(F257))="Pediatrics","Pediatrics",IF(TRIM(LOWER(F257))="orthopedics","Orthopedics",IF(TRIM(LOWER(F257))="Neurology","Neurology",IF(TRIM(LOWER(F257))="Oncology","Oncology")))))))))))</f>
        <v>Orthopedics</v>
      </c>
      <c r="P257" s="3" t="str">
        <f t="shared" si="18"/>
        <v>Self</v>
      </c>
      <c r="Q257" s="5">
        <f t="shared" si="19"/>
        <v>20</v>
      </c>
      <c r="R257" s="1">
        <f t="shared" si="20"/>
        <v>106600.09</v>
      </c>
      <c r="S257" s="1">
        <f t="shared" si="21"/>
        <v>1</v>
      </c>
      <c r="T257" s="1" t="str">
        <f t="shared" si="22"/>
        <v>66+</v>
      </c>
      <c r="U257" s="1" t="str">
        <f t="shared" si="23"/>
        <v>Yes</v>
      </c>
    </row>
    <row r="258" spans="1:21">
      <c r="A258" s="1">
        <v>257</v>
      </c>
      <c r="B258" s="1">
        <v>37</v>
      </c>
      <c r="C258" s="1" t="s">
        <v>27</v>
      </c>
      <c r="D258" s="2">
        <v>45371</v>
      </c>
      <c r="E258" s="2">
        <v>45379</v>
      </c>
      <c r="F258" s="1" t="s">
        <v>30</v>
      </c>
      <c r="G258" s="1" t="s">
        <v>46</v>
      </c>
      <c r="H258" s="1" t="s">
        <v>15</v>
      </c>
      <c r="I258" s="1">
        <v>333540.06</v>
      </c>
      <c r="J258" s="1" t="s">
        <v>42</v>
      </c>
      <c r="K258" s="1" t="s">
        <v>25</v>
      </c>
      <c r="N258" s="3" t="str">
        <f>IF(LEFT(LOWER(C258),1)="m","Male",IF(LEFT(LOWER(C258),1)="f","Female","Unknown"))</f>
        <v>Male</v>
      </c>
      <c r="O258" s="4" t="str">
        <f>IF(TRIM(LOWER(F258))="neuro","Neurology",IF(TRIM(LOWER(F258))="Neurology","Neurology",IF(TRIM(LOWER(F258))="general ward","General",IF(TRIM(LOWER(F258))="general","General",IF(TRIM(LOWER(F258))="cardiology","Cardiology",IF(TRIM(LOWER(F258))="Cardiology","Cardiology",IF(TRIM(LOWER(F258))="Peads","Pediatrics",IF(TRIM(LOWER(F258))="Pediatrics","Pediatrics",IF(TRIM(LOWER(F258))="orthopedics","Orthopedics",IF(TRIM(LOWER(F258))="Neurology","Neurology",IF(TRIM(LOWER(F258))="Oncology","Oncology")))))))))))</f>
        <v>Pediatrics</v>
      </c>
      <c r="P258" s="3" t="str">
        <f t="shared" si="18"/>
        <v>Self</v>
      </c>
      <c r="Q258" s="5">
        <f t="shared" si="19"/>
        <v>8</v>
      </c>
      <c r="R258" s="1">
        <f t="shared" si="20"/>
        <v>333540.06</v>
      </c>
      <c r="S258" s="1">
        <f t="shared" si="21"/>
        <v>1</v>
      </c>
      <c r="T258" s="1" t="str">
        <f t="shared" si="22"/>
        <v>36-50</v>
      </c>
      <c r="U258" s="1" t="str">
        <f t="shared" si="23"/>
        <v>No</v>
      </c>
    </row>
    <row r="259" spans="1:21">
      <c r="A259" s="1">
        <v>258</v>
      </c>
      <c r="B259" s="1">
        <v>11</v>
      </c>
      <c r="C259" s="1" t="s">
        <v>34</v>
      </c>
      <c r="D259" s="2">
        <v>45535</v>
      </c>
      <c r="E259" s="2">
        <v>45552</v>
      </c>
      <c r="F259" s="1" t="s">
        <v>13</v>
      </c>
      <c r="G259" s="1" t="s">
        <v>36</v>
      </c>
      <c r="H259" s="1" t="s">
        <v>37</v>
      </c>
      <c r="I259" s="1">
        <v>316976.07</v>
      </c>
      <c r="J259" s="1" t="s">
        <v>24</v>
      </c>
      <c r="K259" s="1" t="s">
        <v>25</v>
      </c>
      <c r="N259" s="3" t="str">
        <f>IF(LEFT(LOWER(C259),1)="m","Male",IF(LEFT(LOWER(C259),1)="f","Female","Unknown"))</f>
        <v>Male</v>
      </c>
      <c r="O259" s="4" t="str">
        <f>IF(TRIM(LOWER(F259))="neuro","Neurology",IF(TRIM(LOWER(F259))="Neurology","Neurology",IF(TRIM(LOWER(F259))="general ward","General",IF(TRIM(LOWER(F259))="general","General",IF(TRIM(LOWER(F259))="cardiology","Cardiology",IF(TRIM(LOWER(F259))="Cardiology","Cardiology",IF(TRIM(LOWER(F259))="Peads","Pediatrics",IF(TRIM(LOWER(F259))="Pediatrics","Pediatrics",IF(TRIM(LOWER(F259))="orthopedics","Orthopedics",IF(TRIM(LOWER(F259))="Neurology","Neurology",IF(TRIM(LOWER(F259))="Oncology","Oncology")))))))))))</f>
        <v>Neurology</v>
      </c>
      <c r="P259" s="3" t="str">
        <f t="shared" ref="P259:P322" si="24">IF(LOWER(G259)="private","Private",
IF(LOWER(G259)="govt","Government",
IF(LOWER(G259)="government","Government",
IF(LOWER(G259)="self","Self","Unknown"))))</f>
        <v>Government</v>
      </c>
      <c r="Q259" s="5">
        <f t="shared" ref="Q259:Q322" si="25">IF(E259&lt;D259,"",E259-D259)</f>
        <v>17</v>
      </c>
      <c r="R259" s="1">
        <f t="shared" ref="R259:R322" si="26">IF(I259&lt;0,"",I259)</f>
        <v>316976.07</v>
      </c>
      <c r="S259" s="1">
        <f t="shared" ref="S259:S322" si="27">IF(OR(K259="Yes",K259="YES",K259="Y"),1,0)</f>
        <v>1</v>
      </c>
      <c r="T259" s="1" t="str">
        <f t="shared" ref="T259:T322" si="28">IF(B259&lt;18,"0-17",                                                  IF(B259&lt;36,"18-35",
IF(B259&lt;51,"36-50",
IF(B259&lt;66,"51-65","66+"))))</f>
        <v>0-17</v>
      </c>
      <c r="U259" s="1" t="str">
        <f t="shared" ref="U259:U322" si="29">IF(OR(TRIM(UPPER(J259))="YES",TRIM(UPPER(J259))="Y"),"Yes",
IF(OR(TRIM(UPPER(J259))="NO",TRIM(UPPER(J259))="N"),"No","Unknown"))</f>
        <v>No</v>
      </c>
    </row>
    <row r="260" spans="1:21">
      <c r="A260" s="1">
        <v>259</v>
      </c>
      <c r="B260" s="1">
        <v>74</v>
      </c>
      <c r="C260" s="1" t="s">
        <v>27</v>
      </c>
      <c r="D260" s="2">
        <v>45061</v>
      </c>
      <c r="E260" s="2">
        <v>45071</v>
      </c>
      <c r="F260" s="1" t="s">
        <v>19</v>
      </c>
      <c r="G260" s="1" t="s">
        <v>46</v>
      </c>
      <c r="H260" s="1" t="s">
        <v>37</v>
      </c>
      <c r="I260" s="1">
        <v>321722.03999999998</v>
      </c>
      <c r="J260" s="1" t="s">
        <v>25</v>
      </c>
      <c r="K260" s="1" t="s">
        <v>38</v>
      </c>
      <c r="N260" s="3" t="str">
        <f>IF(LEFT(LOWER(C260),1)="m","Male",IF(LEFT(LOWER(C260),1)="f","Female","Unknown"))</f>
        <v>Male</v>
      </c>
      <c r="O260" s="4" t="str">
        <f>IF(TRIM(LOWER(F260))="neuro","Neurology",IF(TRIM(LOWER(F260))="Neurology","Neurology",IF(TRIM(LOWER(F260))="general ward","General",IF(TRIM(LOWER(F260))="general","General",IF(TRIM(LOWER(F260))="cardiology","Cardiology",IF(TRIM(LOWER(F260))="Cardiology","Cardiology",IF(TRIM(LOWER(F260))="Peads","Pediatrics",IF(TRIM(LOWER(F260))="Pediatrics","Pediatrics",IF(TRIM(LOWER(F260))="orthopedics","Orthopedics",IF(TRIM(LOWER(F260))="Neurology","Neurology",IF(TRIM(LOWER(F260))="Oncology","Oncology")))))))))))</f>
        <v>General</v>
      </c>
      <c r="P260" s="3" t="str">
        <f t="shared" si="24"/>
        <v>Self</v>
      </c>
      <c r="Q260" s="5">
        <f t="shared" si="25"/>
        <v>10</v>
      </c>
      <c r="R260" s="1">
        <f t="shared" si="26"/>
        <v>321722.03999999998</v>
      </c>
      <c r="S260" s="1">
        <f t="shared" si="27"/>
        <v>0</v>
      </c>
      <c r="T260" s="1" t="str">
        <f t="shared" si="28"/>
        <v>66+</v>
      </c>
      <c r="U260" s="1" t="str">
        <f t="shared" si="29"/>
        <v>Yes</v>
      </c>
    </row>
    <row r="261" spans="1:21">
      <c r="A261" s="1">
        <v>260</v>
      </c>
      <c r="B261" s="1">
        <v>73</v>
      </c>
      <c r="C261" s="1" t="s">
        <v>44</v>
      </c>
      <c r="D261" s="2">
        <v>45221</v>
      </c>
      <c r="E261" s="2">
        <v>45236</v>
      </c>
      <c r="F261" s="1" t="s">
        <v>35</v>
      </c>
      <c r="G261" s="1" t="s">
        <v>36</v>
      </c>
      <c r="H261" s="1" t="s">
        <v>32</v>
      </c>
      <c r="I261" s="1">
        <v>219334.12</v>
      </c>
      <c r="K261" s="1" t="s">
        <v>38</v>
      </c>
      <c r="N261" s="3" t="str">
        <f>IF(LEFT(LOWER(C261),1)="m","Male",IF(LEFT(LOWER(C261),1)="f","Female","Unknown"))</f>
        <v>Female</v>
      </c>
      <c r="O261" s="4" t="str">
        <f>IF(TRIM(LOWER(F261))="neuro","Neurology",IF(TRIM(LOWER(F261))="Neurology","Neurology",IF(TRIM(LOWER(F261))="general ward","General",IF(TRIM(LOWER(F261))="general","General",IF(TRIM(LOWER(F261))="cardiology","Cardiology",IF(TRIM(LOWER(F261))="Cardiology","Cardiology",IF(TRIM(LOWER(F261))="Peads","Pediatrics",IF(TRIM(LOWER(F261))="Pediatrics","Pediatrics",IF(TRIM(LOWER(F261))="orthopedics","Orthopedics",IF(TRIM(LOWER(F261))="Neurology","Neurology",IF(TRIM(LOWER(F261))="Oncology","Oncology")))))))))))</f>
        <v>Cardiology</v>
      </c>
      <c r="P261" s="3" t="str">
        <f t="shared" si="24"/>
        <v>Government</v>
      </c>
      <c r="Q261" s="5">
        <f t="shared" si="25"/>
        <v>15</v>
      </c>
      <c r="R261" s="1">
        <f t="shared" si="26"/>
        <v>219334.12</v>
      </c>
      <c r="S261" s="1">
        <f t="shared" si="27"/>
        <v>0</v>
      </c>
      <c r="T261" s="1" t="str">
        <f t="shared" si="28"/>
        <v>66+</v>
      </c>
      <c r="U261" s="1" t="str">
        <f t="shared" si="29"/>
        <v>Unknown</v>
      </c>
    </row>
    <row r="262" spans="1:21">
      <c r="A262" s="1">
        <v>261</v>
      </c>
      <c r="B262" s="1">
        <v>62</v>
      </c>
      <c r="C262" s="1" t="s">
        <v>12</v>
      </c>
      <c r="D262" s="2">
        <v>45398</v>
      </c>
      <c r="E262" s="2">
        <v>45416</v>
      </c>
      <c r="F262" s="1" t="s">
        <v>49</v>
      </c>
      <c r="G262" s="1" t="s">
        <v>14</v>
      </c>
      <c r="H262" s="1" t="s">
        <v>23</v>
      </c>
      <c r="I262" s="1">
        <v>116739.92</v>
      </c>
      <c r="J262" s="1" t="s">
        <v>42</v>
      </c>
      <c r="K262" s="1" t="s">
        <v>16</v>
      </c>
      <c r="N262" s="3" t="str">
        <f>IF(LEFT(LOWER(C262),1)="m","Male",IF(LEFT(LOWER(C262),1)="f","Female","Unknown"))</f>
        <v>Unknown</v>
      </c>
      <c r="O262" s="4" t="str">
        <f>IF(TRIM(LOWER(F262))="neuro","Neurology",IF(TRIM(LOWER(F262))="Neurology","Neurology",IF(TRIM(LOWER(F262))="general ward","General",IF(TRIM(LOWER(F262))="general","General",IF(TRIM(LOWER(F262))="cardiology","Cardiology",IF(TRIM(LOWER(F262))="Cardiology","Cardiology",IF(TRIM(LOWER(F262))="Peads","Pediatrics",IF(TRIM(LOWER(F262))="Pediatrics","Pediatrics",IF(TRIM(LOWER(F262))="orthopedics","Orthopedics",IF(TRIM(LOWER(F262))="Neurology","Neurology",IF(TRIM(LOWER(F262))="Oncology","Oncology")))))))))))</f>
        <v>Oncology</v>
      </c>
      <c r="P262" s="3" t="str">
        <f t="shared" si="24"/>
        <v>Private</v>
      </c>
      <c r="Q262" s="5">
        <f t="shared" si="25"/>
        <v>18</v>
      </c>
      <c r="R262" s="1">
        <f t="shared" si="26"/>
        <v>116739.92</v>
      </c>
      <c r="S262" s="1">
        <f t="shared" si="27"/>
        <v>1</v>
      </c>
      <c r="T262" s="1" t="str">
        <f t="shared" si="28"/>
        <v>51-65</v>
      </c>
      <c r="U262" s="1" t="str">
        <f t="shared" si="29"/>
        <v>No</v>
      </c>
    </row>
    <row r="263" spans="1:21">
      <c r="A263" s="1">
        <v>262</v>
      </c>
      <c r="B263" s="1">
        <v>75</v>
      </c>
      <c r="C263" s="1" t="s">
        <v>18</v>
      </c>
      <c r="D263" s="2">
        <v>45120</v>
      </c>
      <c r="E263" s="2">
        <v>45137</v>
      </c>
      <c r="F263" s="1" t="s">
        <v>30</v>
      </c>
      <c r="G263" s="1" t="s">
        <v>36</v>
      </c>
      <c r="H263" s="1" t="s">
        <v>32</v>
      </c>
      <c r="I263" s="1">
        <v>197881.73</v>
      </c>
      <c r="J263" s="1" t="s">
        <v>38</v>
      </c>
      <c r="K263" s="1" t="s">
        <v>42</v>
      </c>
      <c r="N263" s="3" t="str">
        <f>IF(LEFT(LOWER(C263),1)="m","Male",IF(LEFT(LOWER(C263),1)="f","Female","Unknown"))</f>
        <v>Male</v>
      </c>
      <c r="O263" s="4" t="str">
        <f>IF(TRIM(LOWER(F263))="neuro","Neurology",IF(TRIM(LOWER(F263))="Neurology","Neurology",IF(TRIM(LOWER(F263))="general ward","General",IF(TRIM(LOWER(F263))="general","General",IF(TRIM(LOWER(F263))="cardiology","Cardiology",IF(TRIM(LOWER(F263))="Cardiology","Cardiology",IF(TRIM(LOWER(F263))="Peads","Pediatrics",IF(TRIM(LOWER(F263))="Pediatrics","Pediatrics",IF(TRIM(LOWER(F263))="orthopedics","Orthopedics",IF(TRIM(LOWER(F263))="Neurology","Neurology",IF(TRIM(LOWER(F263))="Oncology","Oncology")))))))))))</f>
        <v>Pediatrics</v>
      </c>
      <c r="P263" s="3" t="str">
        <f t="shared" si="24"/>
        <v>Government</v>
      </c>
      <c r="Q263" s="5">
        <f t="shared" si="25"/>
        <v>17</v>
      </c>
      <c r="R263" s="1">
        <f t="shared" si="26"/>
        <v>197881.73</v>
      </c>
      <c r="S263" s="1">
        <f t="shared" si="27"/>
        <v>0</v>
      </c>
      <c r="T263" s="1" t="str">
        <f t="shared" si="28"/>
        <v>66+</v>
      </c>
      <c r="U263" s="1" t="str">
        <f t="shared" si="29"/>
        <v>No</v>
      </c>
    </row>
    <row r="264" spans="1:21">
      <c r="A264" s="1">
        <v>263</v>
      </c>
      <c r="B264" s="1">
        <v>37</v>
      </c>
      <c r="C264" s="1" t="s">
        <v>27</v>
      </c>
      <c r="D264" s="2">
        <v>45497</v>
      </c>
      <c r="E264" s="2">
        <v>45508</v>
      </c>
      <c r="F264" s="1" t="s">
        <v>50</v>
      </c>
      <c r="G264" s="1" t="s">
        <v>41</v>
      </c>
      <c r="H264" s="1" t="s">
        <v>37</v>
      </c>
      <c r="I264" s="1">
        <v>179621.46</v>
      </c>
      <c r="J264" s="1" t="s">
        <v>25</v>
      </c>
      <c r="K264" s="1" t="s">
        <v>42</v>
      </c>
      <c r="N264" s="3" t="str">
        <f>IF(LEFT(LOWER(C264),1)="m","Male",IF(LEFT(LOWER(C264),1)="f","Female","Unknown"))</f>
        <v>Male</v>
      </c>
      <c r="O264" s="4" t="str">
        <f>IF(TRIM(LOWER(F264))="neuro","Neurology",IF(TRIM(LOWER(F264))="Neurology","Neurology",IF(TRIM(LOWER(F264))="general ward","General",IF(TRIM(LOWER(F264))="general","General",IF(TRIM(LOWER(F264))="cardiology","Cardiology",IF(TRIM(LOWER(F264))="Cardiology","Cardiology",IF(TRIM(LOWER(F264))="Peads","Pediatrics",IF(TRIM(LOWER(F264))="Pediatrics","Pediatrics",IF(TRIM(LOWER(F264))="orthopedics","Orthopedics",IF(TRIM(LOWER(F264))="Neurology","Neurology",IF(TRIM(LOWER(F264))="Oncology","Oncology")))))))))))</f>
        <v>Cardiology</v>
      </c>
      <c r="P264" s="3" t="str">
        <f t="shared" si="24"/>
        <v>Unknown</v>
      </c>
      <c r="Q264" s="5">
        <f t="shared" si="25"/>
        <v>11</v>
      </c>
      <c r="R264" s="1">
        <f t="shared" si="26"/>
        <v>179621.46</v>
      </c>
      <c r="S264" s="1">
        <f t="shared" si="27"/>
        <v>0</v>
      </c>
      <c r="T264" s="1" t="str">
        <f t="shared" si="28"/>
        <v>36-50</v>
      </c>
      <c r="U264" s="1" t="str">
        <f t="shared" si="29"/>
        <v>Yes</v>
      </c>
    </row>
    <row r="265" spans="1:21">
      <c r="A265" s="1">
        <v>264</v>
      </c>
      <c r="B265" s="1">
        <v>57</v>
      </c>
      <c r="C265" s="1" t="s">
        <v>34</v>
      </c>
      <c r="D265" s="2">
        <v>44995</v>
      </c>
      <c r="E265" s="2">
        <v>45015</v>
      </c>
      <c r="F265" s="1" t="s">
        <v>35</v>
      </c>
      <c r="G265" s="1" t="s">
        <v>41</v>
      </c>
      <c r="H265" s="1" t="s">
        <v>39</v>
      </c>
      <c r="I265" s="1">
        <v>306876.43</v>
      </c>
      <c r="J265" s="1" t="s">
        <v>24</v>
      </c>
      <c r="K265" s="1" t="s">
        <v>16</v>
      </c>
      <c r="N265" s="3" t="str">
        <f>IF(LEFT(LOWER(C265),1)="m","Male",IF(LEFT(LOWER(C265),1)="f","Female","Unknown"))</f>
        <v>Male</v>
      </c>
      <c r="O265" s="4" t="str">
        <f>IF(TRIM(LOWER(F265))="neuro","Neurology",IF(TRIM(LOWER(F265))="Neurology","Neurology",IF(TRIM(LOWER(F265))="general ward","General",IF(TRIM(LOWER(F265))="general","General",IF(TRIM(LOWER(F265))="cardiology","Cardiology",IF(TRIM(LOWER(F265))="Cardiology","Cardiology",IF(TRIM(LOWER(F265))="Peads","Pediatrics",IF(TRIM(LOWER(F265))="Pediatrics","Pediatrics",IF(TRIM(LOWER(F265))="orthopedics","Orthopedics",IF(TRIM(LOWER(F265))="Neurology","Neurology",IF(TRIM(LOWER(F265))="Oncology","Oncology")))))))))))</f>
        <v>Cardiology</v>
      </c>
      <c r="P265" s="3" t="str">
        <f t="shared" si="24"/>
        <v>Unknown</v>
      </c>
      <c r="Q265" s="5">
        <f t="shared" si="25"/>
        <v>20</v>
      </c>
      <c r="R265" s="1">
        <f t="shared" si="26"/>
        <v>306876.43</v>
      </c>
      <c r="S265" s="1">
        <f t="shared" si="27"/>
        <v>1</v>
      </c>
      <c r="T265" s="1" t="str">
        <f t="shared" si="28"/>
        <v>51-65</v>
      </c>
      <c r="U265" s="1" t="str">
        <f t="shared" si="29"/>
        <v>No</v>
      </c>
    </row>
    <row r="266" spans="1:21">
      <c r="A266" s="1">
        <v>265</v>
      </c>
      <c r="B266" s="1">
        <v>87</v>
      </c>
      <c r="C266" s="1" t="s">
        <v>29</v>
      </c>
      <c r="D266" s="2">
        <v>45460</v>
      </c>
      <c r="E266" s="2">
        <v>45468</v>
      </c>
      <c r="F266" s="1" t="s">
        <v>30</v>
      </c>
      <c r="G266" s="1" t="s">
        <v>46</v>
      </c>
      <c r="H266" s="1" t="s">
        <v>23</v>
      </c>
      <c r="I266" s="1">
        <v>346417.75</v>
      </c>
      <c r="J266" s="1" t="s">
        <v>16</v>
      </c>
      <c r="K266" s="1" t="s">
        <v>42</v>
      </c>
      <c r="N266" s="3" t="str">
        <f>IF(LEFT(LOWER(C266),1)="m","Male",IF(LEFT(LOWER(C266),1)="f","Female","Unknown"))</f>
        <v>Female</v>
      </c>
      <c r="O266" s="4" t="str">
        <f>IF(TRIM(LOWER(F266))="neuro","Neurology",IF(TRIM(LOWER(F266))="Neurology","Neurology",IF(TRIM(LOWER(F266))="general ward","General",IF(TRIM(LOWER(F266))="general","General",IF(TRIM(LOWER(F266))="cardiology","Cardiology",IF(TRIM(LOWER(F266))="Cardiology","Cardiology",IF(TRIM(LOWER(F266))="Peads","Pediatrics",IF(TRIM(LOWER(F266))="Pediatrics","Pediatrics",IF(TRIM(LOWER(F266))="orthopedics","Orthopedics",IF(TRIM(LOWER(F266))="Neurology","Neurology",IF(TRIM(LOWER(F266))="Oncology","Oncology")))))))))))</f>
        <v>Pediatrics</v>
      </c>
      <c r="P266" s="3" t="str">
        <f t="shared" si="24"/>
        <v>Self</v>
      </c>
      <c r="Q266" s="5">
        <f t="shared" si="25"/>
        <v>8</v>
      </c>
      <c r="R266" s="1">
        <f t="shared" si="26"/>
        <v>346417.75</v>
      </c>
      <c r="S266" s="1">
        <f t="shared" si="27"/>
        <v>0</v>
      </c>
      <c r="T266" s="1" t="str">
        <f t="shared" si="28"/>
        <v>66+</v>
      </c>
      <c r="U266" s="1" t="str">
        <f t="shared" si="29"/>
        <v>Yes</v>
      </c>
    </row>
    <row r="267" spans="1:21">
      <c r="A267" s="1">
        <v>266</v>
      </c>
      <c r="B267" s="1">
        <v>67</v>
      </c>
      <c r="C267" s="1" t="s">
        <v>44</v>
      </c>
      <c r="D267" s="2">
        <v>45558</v>
      </c>
      <c r="E267" s="2">
        <v>45578</v>
      </c>
      <c r="F267" s="1" t="s">
        <v>40</v>
      </c>
      <c r="G267" s="1" t="s">
        <v>41</v>
      </c>
      <c r="H267" s="1" t="s">
        <v>37</v>
      </c>
      <c r="I267" s="1">
        <v>299747.51</v>
      </c>
      <c r="J267" s="1" t="s">
        <v>24</v>
      </c>
      <c r="K267" s="1" t="s">
        <v>16</v>
      </c>
      <c r="N267" s="3" t="str">
        <f>IF(LEFT(LOWER(C267),1)="m","Male",IF(LEFT(LOWER(C267),1)="f","Female","Unknown"))</f>
        <v>Female</v>
      </c>
      <c r="O267" s="4" t="str">
        <f>IF(TRIM(LOWER(F267))="neuro","Neurology",IF(TRIM(LOWER(F267))="Neurology","Neurology",IF(TRIM(LOWER(F267))="general ward","General",IF(TRIM(LOWER(F267))="general","General",IF(TRIM(LOWER(F267))="cardiology","Cardiology",IF(TRIM(LOWER(F267))="Cardiology","Cardiology",IF(TRIM(LOWER(F267))="Peads","Pediatrics",IF(TRIM(LOWER(F267))="Pediatrics","Pediatrics",IF(TRIM(LOWER(F267))="orthopedics","Orthopedics",IF(TRIM(LOWER(F267))="Neurology","Neurology",IF(TRIM(LOWER(F267))="Oncology","Oncology")))))))))))</f>
        <v>Pediatrics</v>
      </c>
      <c r="P267" s="3" t="str">
        <f t="shared" si="24"/>
        <v>Unknown</v>
      </c>
      <c r="Q267" s="5">
        <f t="shared" si="25"/>
        <v>20</v>
      </c>
      <c r="R267" s="1">
        <f t="shared" si="26"/>
        <v>299747.51</v>
      </c>
      <c r="S267" s="1">
        <f t="shared" si="27"/>
        <v>1</v>
      </c>
      <c r="T267" s="1" t="str">
        <f t="shared" si="28"/>
        <v>66+</v>
      </c>
      <c r="U267" s="1" t="str">
        <f t="shared" si="29"/>
        <v>No</v>
      </c>
    </row>
    <row r="268" spans="1:21">
      <c r="A268" s="1">
        <v>267</v>
      </c>
      <c r="C268" s="1" t="s">
        <v>18</v>
      </c>
      <c r="D268" s="2">
        <v>45349</v>
      </c>
      <c r="E268" s="2">
        <v>45353</v>
      </c>
      <c r="F268" s="1" t="s">
        <v>43</v>
      </c>
      <c r="G268" s="1" t="s">
        <v>31</v>
      </c>
      <c r="H268" s="1" t="s">
        <v>51</v>
      </c>
      <c r="I268" s="1">
        <v>16448.47</v>
      </c>
      <c r="K268" s="1" t="s">
        <v>42</v>
      </c>
      <c r="N268" s="3" t="str">
        <f>IF(LEFT(LOWER(C268),1)="m","Male",IF(LEFT(LOWER(C268),1)="f","Female","Unknown"))</f>
        <v>Male</v>
      </c>
      <c r="O268" s="4" t="str">
        <f>IF(TRIM(LOWER(F268))="neuro","Neurology",IF(TRIM(LOWER(F268))="Neurology","Neurology",IF(TRIM(LOWER(F268))="general ward","General",IF(TRIM(LOWER(F268))="general","General",IF(TRIM(LOWER(F268))="cardiology","Cardiology",IF(TRIM(LOWER(F268))="Cardiology","Cardiology",IF(TRIM(LOWER(F268))="Peads","Pediatrics",IF(TRIM(LOWER(F268))="Pediatrics","Pediatrics",IF(TRIM(LOWER(F268))="orthopedics","Orthopedics",IF(TRIM(LOWER(F268))="Neurology","Neurology",IF(TRIM(LOWER(F268))="Oncology","Oncology")))))))))))</f>
        <v>Orthopedics</v>
      </c>
      <c r="P268" s="3" t="str">
        <f t="shared" si="24"/>
        <v>Private</v>
      </c>
      <c r="Q268" s="5">
        <f t="shared" si="25"/>
        <v>4</v>
      </c>
      <c r="R268" s="1">
        <f t="shared" si="26"/>
        <v>16448.47</v>
      </c>
      <c r="S268" s="1">
        <f t="shared" si="27"/>
        <v>0</v>
      </c>
      <c r="T268" s="1" t="str">
        <f t="shared" si="28"/>
        <v>0-17</v>
      </c>
      <c r="U268" s="1" t="str">
        <f t="shared" si="29"/>
        <v>Unknown</v>
      </c>
    </row>
    <row r="269" spans="1:21">
      <c r="A269" s="1">
        <v>268</v>
      </c>
      <c r="B269" s="1">
        <v>49</v>
      </c>
      <c r="C269" s="1" t="s">
        <v>44</v>
      </c>
      <c r="D269" s="2">
        <v>45213</v>
      </c>
      <c r="E269" s="2">
        <v>45233</v>
      </c>
      <c r="F269" s="1" t="s">
        <v>43</v>
      </c>
      <c r="G269" s="1" t="s">
        <v>33</v>
      </c>
      <c r="H269" s="1" t="s">
        <v>48</v>
      </c>
      <c r="I269" s="1">
        <v>218456.8</v>
      </c>
      <c r="J269" s="1" t="s">
        <v>17</v>
      </c>
      <c r="K269" s="1" t="s">
        <v>16</v>
      </c>
      <c r="N269" s="3" t="str">
        <f>IF(LEFT(LOWER(C269),1)="m","Male",IF(LEFT(LOWER(C269),1)="f","Female","Unknown"))</f>
        <v>Female</v>
      </c>
      <c r="O269" s="4" t="str">
        <f>IF(TRIM(LOWER(F269))="neuro","Neurology",IF(TRIM(LOWER(F269))="Neurology","Neurology",IF(TRIM(LOWER(F269))="general ward","General",IF(TRIM(LOWER(F269))="general","General",IF(TRIM(LOWER(F269))="cardiology","Cardiology",IF(TRIM(LOWER(F269))="Cardiology","Cardiology",IF(TRIM(LOWER(F269))="Peads","Pediatrics",IF(TRIM(LOWER(F269))="Pediatrics","Pediatrics",IF(TRIM(LOWER(F269))="orthopedics","Orthopedics",IF(TRIM(LOWER(F269))="Neurology","Neurology",IF(TRIM(LOWER(F269))="Oncology","Oncology")))))))))))</f>
        <v>Orthopedics</v>
      </c>
      <c r="P269" s="3" t="str">
        <f t="shared" si="24"/>
        <v>Self</v>
      </c>
      <c r="Q269" s="5">
        <f t="shared" si="25"/>
        <v>20</v>
      </c>
      <c r="R269" s="1">
        <f t="shared" si="26"/>
        <v>218456.8</v>
      </c>
      <c r="S269" s="1">
        <f t="shared" si="27"/>
        <v>1</v>
      </c>
      <c r="T269" s="1" t="str">
        <f t="shared" si="28"/>
        <v>36-50</v>
      </c>
      <c r="U269" s="1" t="str">
        <f t="shared" si="29"/>
        <v>Yes</v>
      </c>
    </row>
    <row r="270" spans="1:21">
      <c r="A270" s="1">
        <v>269</v>
      </c>
      <c r="B270" s="1">
        <v>77</v>
      </c>
      <c r="C270" s="1" t="s">
        <v>44</v>
      </c>
      <c r="D270" s="2">
        <v>45288</v>
      </c>
      <c r="E270" s="2">
        <v>45301</v>
      </c>
      <c r="F270" s="1" t="s">
        <v>30</v>
      </c>
      <c r="G270" s="1" t="s">
        <v>14</v>
      </c>
      <c r="H270" s="1" t="s">
        <v>47</v>
      </c>
      <c r="I270" s="1">
        <v>191250.74</v>
      </c>
      <c r="J270" s="1" t="s">
        <v>38</v>
      </c>
      <c r="K270" s="1" t="s">
        <v>38</v>
      </c>
      <c r="N270" s="3" t="str">
        <f>IF(LEFT(LOWER(C270),1)="m","Male",IF(LEFT(LOWER(C270),1)="f","Female","Unknown"))</f>
        <v>Female</v>
      </c>
      <c r="O270" s="4" t="str">
        <f>IF(TRIM(LOWER(F270))="neuro","Neurology",IF(TRIM(LOWER(F270))="Neurology","Neurology",IF(TRIM(LOWER(F270))="general ward","General",IF(TRIM(LOWER(F270))="general","General",IF(TRIM(LOWER(F270))="cardiology","Cardiology",IF(TRIM(LOWER(F270))="Cardiology","Cardiology",IF(TRIM(LOWER(F270))="Peads","Pediatrics",IF(TRIM(LOWER(F270))="Pediatrics","Pediatrics",IF(TRIM(LOWER(F270))="orthopedics","Orthopedics",IF(TRIM(LOWER(F270))="Neurology","Neurology",IF(TRIM(LOWER(F270))="Oncology","Oncology")))))))))))</f>
        <v>Pediatrics</v>
      </c>
      <c r="P270" s="3" t="str">
        <f t="shared" si="24"/>
        <v>Private</v>
      </c>
      <c r="Q270" s="5">
        <f t="shared" si="25"/>
        <v>13</v>
      </c>
      <c r="R270" s="1">
        <f t="shared" si="26"/>
        <v>191250.74</v>
      </c>
      <c r="S270" s="1">
        <f t="shared" si="27"/>
        <v>0</v>
      </c>
      <c r="T270" s="1" t="str">
        <f t="shared" si="28"/>
        <v>66+</v>
      </c>
      <c r="U270" s="1" t="str">
        <f t="shared" si="29"/>
        <v>No</v>
      </c>
    </row>
    <row r="271" spans="1:21">
      <c r="A271" s="1">
        <v>270</v>
      </c>
      <c r="B271" s="1">
        <v>69</v>
      </c>
      <c r="C271" s="1" t="s">
        <v>12</v>
      </c>
      <c r="D271" s="2">
        <v>45316</v>
      </c>
      <c r="E271" s="2">
        <v>45331</v>
      </c>
      <c r="F271" s="1" t="s">
        <v>45</v>
      </c>
      <c r="G271" s="1" t="s">
        <v>31</v>
      </c>
      <c r="I271" s="1">
        <v>115507.62</v>
      </c>
      <c r="K271" s="1" t="s">
        <v>20</v>
      </c>
      <c r="N271" s="3" t="str">
        <f>IF(LEFT(LOWER(C271),1)="m","Male",IF(LEFT(LOWER(C271),1)="f","Female","Unknown"))</f>
        <v>Unknown</v>
      </c>
      <c r="O271" s="4" t="str">
        <f>IF(TRIM(LOWER(F271))="neuro","Neurology",IF(TRIM(LOWER(F271))="Neurology","Neurology",IF(TRIM(LOWER(F271))="general ward","General",IF(TRIM(LOWER(F271))="general","General",IF(TRIM(LOWER(F271))="cardiology","Cardiology",IF(TRIM(LOWER(F271))="Cardiology","Cardiology",IF(TRIM(LOWER(F271))="Peads","Pediatrics",IF(TRIM(LOWER(F271))="Pediatrics","Pediatrics",IF(TRIM(LOWER(F271))="orthopedics","Orthopedics",IF(TRIM(LOWER(F271))="Neurology","Neurology",IF(TRIM(LOWER(F271))="Oncology","Oncology")))))))))))</f>
        <v>Neurology</v>
      </c>
      <c r="P271" s="3" t="str">
        <f t="shared" si="24"/>
        <v>Private</v>
      </c>
      <c r="Q271" s="5">
        <f t="shared" si="25"/>
        <v>15</v>
      </c>
      <c r="R271" s="1">
        <f t="shared" si="26"/>
        <v>115507.62</v>
      </c>
      <c r="S271" s="1">
        <f t="shared" si="27"/>
        <v>0</v>
      </c>
      <c r="T271" s="1" t="str">
        <f t="shared" si="28"/>
        <v>66+</v>
      </c>
      <c r="U271" s="1" t="str">
        <f t="shared" si="29"/>
        <v>Unknown</v>
      </c>
    </row>
    <row r="272" spans="1:21">
      <c r="A272" s="1">
        <v>271</v>
      </c>
      <c r="B272" s="1">
        <v>43</v>
      </c>
      <c r="C272" s="1" t="s">
        <v>12</v>
      </c>
      <c r="D272" s="2">
        <v>45164</v>
      </c>
      <c r="E272" s="2">
        <v>45167</v>
      </c>
      <c r="F272" s="1" t="s">
        <v>21</v>
      </c>
      <c r="G272" s="1" t="s">
        <v>41</v>
      </c>
      <c r="H272" s="1" t="s">
        <v>23</v>
      </c>
      <c r="I272" s="1">
        <v>290248.73</v>
      </c>
      <c r="J272" s="1" t="s">
        <v>42</v>
      </c>
      <c r="K272" s="1" t="s">
        <v>16</v>
      </c>
      <c r="N272" s="3" t="str">
        <f>IF(LEFT(LOWER(C272),1)="m","Male",IF(LEFT(LOWER(C272),1)="f","Female","Unknown"))</f>
        <v>Unknown</v>
      </c>
      <c r="O272" s="4" t="str">
        <f>IF(TRIM(LOWER(F272))="neuro","Neurology",IF(TRIM(LOWER(F272))="Neurology","Neurology",IF(TRIM(LOWER(F272))="general ward","General",IF(TRIM(LOWER(F272))="general","General",IF(TRIM(LOWER(F272))="cardiology","Cardiology",IF(TRIM(LOWER(F272))="Cardiology","Cardiology",IF(TRIM(LOWER(F272))="Peads","Pediatrics",IF(TRIM(LOWER(F272))="Pediatrics","Pediatrics",IF(TRIM(LOWER(F272))="orthopedics","Orthopedics",IF(TRIM(LOWER(F272))="Neurology","Neurology",IF(TRIM(LOWER(F272))="Oncology","Oncology")))))))))))</f>
        <v>General</v>
      </c>
      <c r="P272" s="3" t="str">
        <f t="shared" si="24"/>
        <v>Unknown</v>
      </c>
      <c r="Q272" s="5">
        <f t="shared" si="25"/>
        <v>3</v>
      </c>
      <c r="R272" s="1">
        <f t="shared" si="26"/>
        <v>290248.73</v>
      </c>
      <c r="S272" s="1">
        <f t="shared" si="27"/>
        <v>1</v>
      </c>
      <c r="T272" s="1" t="str">
        <f t="shared" si="28"/>
        <v>36-50</v>
      </c>
      <c r="U272" s="1" t="str">
        <f t="shared" si="29"/>
        <v>No</v>
      </c>
    </row>
    <row r="273" spans="1:21">
      <c r="A273" s="1">
        <v>272</v>
      </c>
      <c r="C273" s="1" t="s">
        <v>29</v>
      </c>
      <c r="D273" s="2">
        <v>45363</v>
      </c>
      <c r="E273" s="2">
        <v>45364</v>
      </c>
      <c r="F273" s="1" t="s">
        <v>49</v>
      </c>
      <c r="G273" s="1" t="s">
        <v>22</v>
      </c>
      <c r="H273" s="1" t="s">
        <v>37</v>
      </c>
      <c r="I273" s="1">
        <v>23567.7</v>
      </c>
      <c r="J273" s="1" t="s">
        <v>38</v>
      </c>
      <c r="K273" s="1" t="s">
        <v>16</v>
      </c>
      <c r="N273" s="3" t="str">
        <f>IF(LEFT(LOWER(C273),1)="m","Male",IF(LEFT(LOWER(C273),1)="f","Female","Unknown"))</f>
        <v>Female</v>
      </c>
      <c r="O273" s="4" t="str">
        <f>IF(TRIM(LOWER(F273))="neuro","Neurology",IF(TRIM(LOWER(F273))="Neurology","Neurology",IF(TRIM(LOWER(F273))="general ward","General",IF(TRIM(LOWER(F273))="general","General",IF(TRIM(LOWER(F273))="cardiology","Cardiology",IF(TRIM(LOWER(F273))="Cardiology","Cardiology",IF(TRIM(LOWER(F273))="Peads","Pediatrics",IF(TRIM(LOWER(F273))="Pediatrics","Pediatrics",IF(TRIM(LOWER(F273))="orthopedics","Orthopedics",IF(TRIM(LOWER(F273))="Neurology","Neurology",IF(TRIM(LOWER(F273))="Oncology","Oncology")))))))))))</f>
        <v>Oncology</v>
      </c>
      <c r="P273" s="3" t="str">
        <f t="shared" si="24"/>
        <v>Government</v>
      </c>
      <c r="Q273" s="5">
        <f t="shared" si="25"/>
        <v>1</v>
      </c>
      <c r="R273" s="1">
        <f t="shared" si="26"/>
        <v>23567.7</v>
      </c>
      <c r="S273" s="1">
        <f t="shared" si="27"/>
        <v>1</v>
      </c>
      <c r="T273" s="1" t="str">
        <f t="shared" si="28"/>
        <v>0-17</v>
      </c>
      <c r="U273" s="1" t="str">
        <f t="shared" si="29"/>
        <v>No</v>
      </c>
    </row>
    <row r="274" spans="1:21">
      <c r="A274" s="1">
        <v>273</v>
      </c>
      <c r="B274" s="1">
        <v>67</v>
      </c>
      <c r="C274" s="1" t="s">
        <v>29</v>
      </c>
      <c r="D274" s="2">
        <v>45561</v>
      </c>
      <c r="E274" s="2">
        <v>45575</v>
      </c>
      <c r="F274" s="1" t="s">
        <v>43</v>
      </c>
      <c r="G274" s="1" t="s">
        <v>33</v>
      </c>
      <c r="H274" s="1" t="s">
        <v>32</v>
      </c>
      <c r="I274" s="1">
        <v>188345.05</v>
      </c>
      <c r="J274" s="1" t="s">
        <v>25</v>
      </c>
      <c r="K274" s="1" t="s">
        <v>17</v>
      </c>
      <c r="N274" s="3" t="str">
        <f>IF(LEFT(LOWER(C274),1)="m","Male",IF(LEFT(LOWER(C274),1)="f","Female","Unknown"))</f>
        <v>Female</v>
      </c>
      <c r="O274" s="4" t="str">
        <f>IF(TRIM(LOWER(F274))="neuro","Neurology",IF(TRIM(LOWER(F274))="Neurology","Neurology",IF(TRIM(LOWER(F274))="general ward","General",IF(TRIM(LOWER(F274))="general","General",IF(TRIM(LOWER(F274))="cardiology","Cardiology",IF(TRIM(LOWER(F274))="Cardiology","Cardiology",IF(TRIM(LOWER(F274))="Peads","Pediatrics",IF(TRIM(LOWER(F274))="Pediatrics","Pediatrics",IF(TRIM(LOWER(F274))="orthopedics","Orthopedics",IF(TRIM(LOWER(F274))="Neurology","Neurology",IF(TRIM(LOWER(F274))="Oncology","Oncology")))))))))))</f>
        <v>Orthopedics</v>
      </c>
      <c r="P274" s="3" t="str">
        <f t="shared" si="24"/>
        <v>Self</v>
      </c>
      <c r="Q274" s="5">
        <f t="shared" si="25"/>
        <v>14</v>
      </c>
      <c r="R274" s="1">
        <f t="shared" si="26"/>
        <v>188345.05</v>
      </c>
      <c r="S274" s="1">
        <f t="shared" si="27"/>
        <v>1</v>
      </c>
      <c r="T274" s="1" t="str">
        <f t="shared" si="28"/>
        <v>66+</v>
      </c>
      <c r="U274" s="1" t="str">
        <f t="shared" si="29"/>
        <v>Yes</v>
      </c>
    </row>
    <row r="275" spans="1:21">
      <c r="A275" s="1">
        <v>274</v>
      </c>
      <c r="B275" s="1">
        <v>68</v>
      </c>
      <c r="C275" s="1" t="s">
        <v>18</v>
      </c>
      <c r="D275" s="2">
        <v>45390</v>
      </c>
      <c r="E275" s="2">
        <v>45391</v>
      </c>
      <c r="F275" s="1" t="s">
        <v>35</v>
      </c>
      <c r="G275" s="1" t="s">
        <v>33</v>
      </c>
      <c r="H275" s="1" t="s">
        <v>37</v>
      </c>
      <c r="I275" s="1">
        <v>-21440.77</v>
      </c>
      <c r="K275" s="1" t="s">
        <v>20</v>
      </c>
      <c r="N275" s="3" t="str">
        <f>IF(LEFT(LOWER(C275),1)="m","Male",IF(LEFT(LOWER(C275),1)="f","Female","Unknown"))</f>
        <v>Male</v>
      </c>
      <c r="O275" s="4" t="str">
        <f>IF(TRIM(LOWER(F275))="neuro","Neurology",IF(TRIM(LOWER(F275))="Neurology","Neurology",IF(TRIM(LOWER(F275))="general ward","General",IF(TRIM(LOWER(F275))="general","General",IF(TRIM(LOWER(F275))="cardiology","Cardiology",IF(TRIM(LOWER(F275))="Cardiology","Cardiology",IF(TRIM(LOWER(F275))="Peads","Pediatrics",IF(TRIM(LOWER(F275))="Pediatrics","Pediatrics",IF(TRIM(LOWER(F275))="orthopedics","Orthopedics",IF(TRIM(LOWER(F275))="Neurology","Neurology",IF(TRIM(LOWER(F275))="Oncology","Oncology")))))))))))</f>
        <v>Cardiology</v>
      </c>
      <c r="P275" s="3" t="str">
        <f t="shared" si="24"/>
        <v>Self</v>
      </c>
      <c r="Q275" s="5">
        <f t="shared" si="25"/>
        <v>1</v>
      </c>
      <c r="R275" s="1" t="str">
        <f t="shared" si="26"/>
        <v/>
      </c>
      <c r="S275" s="1">
        <f t="shared" si="27"/>
        <v>0</v>
      </c>
      <c r="T275" s="1" t="str">
        <f t="shared" si="28"/>
        <v>66+</v>
      </c>
      <c r="U275" s="1" t="str">
        <f t="shared" si="29"/>
        <v>Unknown</v>
      </c>
    </row>
    <row r="276" spans="1:21">
      <c r="A276" s="1">
        <v>275</v>
      </c>
      <c r="B276" s="1">
        <v>54</v>
      </c>
      <c r="C276" s="1" t="s">
        <v>29</v>
      </c>
      <c r="D276" s="2">
        <v>45514</v>
      </c>
      <c r="E276" s="2">
        <v>45519</v>
      </c>
      <c r="F276" s="1" t="s">
        <v>43</v>
      </c>
      <c r="G276" s="1" t="s">
        <v>41</v>
      </c>
      <c r="H276" s="1" t="s">
        <v>32</v>
      </c>
      <c r="I276" s="1">
        <v>309744.76</v>
      </c>
      <c r="K276" s="1" t="s">
        <v>17</v>
      </c>
      <c r="N276" s="3" t="str">
        <f>IF(LEFT(LOWER(C276),1)="m","Male",IF(LEFT(LOWER(C276),1)="f","Female","Unknown"))</f>
        <v>Female</v>
      </c>
      <c r="O276" s="4" t="str">
        <f>IF(TRIM(LOWER(F276))="neuro","Neurology",IF(TRIM(LOWER(F276))="Neurology","Neurology",IF(TRIM(LOWER(F276))="general ward","General",IF(TRIM(LOWER(F276))="general","General",IF(TRIM(LOWER(F276))="cardiology","Cardiology",IF(TRIM(LOWER(F276))="Cardiology","Cardiology",IF(TRIM(LOWER(F276))="Peads","Pediatrics",IF(TRIM(LOWER(F276))="Pediatrics","Pediatrics",IF(TRIM(LOWER(F276))="orthopedics","Orthopedics",IF(TRIM(LOWER(F276))="Neurology","Neurology",IF(TRIM(LOWER(F276))="Oncology","Oncology")))))))))))</f>
        <v>Orthopedics</v>
      </c>
      <c r="P276" s="3" t="str">
        <f t="shared" si="24"/>
        <v>Unknown</v>
      </c>
      <c r="Q276" s="5">
        <f t="shared" si="25"/>
        <v>5</v>
      </c>
      <c r="R276" s="1">
        <f t="shared" si="26"/>
        <v>309744.76</v>
      </c>
      <c r="S276" s="1">
        <f t="shared" si="27"/>
        <v>1</v>
      </c>
      <c r="T276" s="1" t="str">
        <f t="shared" si="28"/>
        <v>51-65</v>
      </c>
      <c r="U276" s="1" t="str">
        <f t="shared" si="29"/>
        <v>Unknown</v>
      </c>
    </row>
    <row r="277" spans="1:21">
      <c r="A277" s="1">
        <v>276</v>
      </c>
      <c r="B277" s="1">
        <v>12</v>
      </c>
      <c r="C277" s="1" t="s">
        <v>27</v>
      </c>
      <c r="D277" s="2">
        <v>45635</v>
      </c>
      <c r="E277" s="2">
        <v>45652</v>
      </c>
      <c r="F277" s="1" t="s">
        <v>30</v>
      </c>
      <c r="G277" s="1" t="s">
        <v>33</v>
      </c>
      <c r="H277" s="1" t="s">
        <v>37</v>
      </c>
      <c r="I277" s="1">
        <v>265066.64</v>
      </c>
      <c r="J277" s="1" t="s">
        <v>25</v>
      </c>
      <c r="K277" s="1" t="s">
        <v>16</v>
      </c>
      <c r="N277" s="3" t="str">
        <f>IF(LEFT(LOWER(C277),1)="m","Male",IF(LEFT(LOWER(C277),1)="f","Female","Unknown"))</f>
        <v>Male</v>
      </c>
      <c r="O277" s="4" t="str">
        <f>IF(TRIM(LOWER(F277))="neuro","Neurology",IF(TRIM(LOWER(F277))="Neurology","Neurology",IF(TRIM(LOWER(F277))="general ward","General",IF(TRIM(LOWER(F277))="general","General",IF(TRIM(LOWER(F277))="cardiology","Cardiology",IF(TRIM(LOWER(F277))="Cardiology","Cardiology",IF(TRIM(LOWER(F277))="Peads","Pediatrics",IF(TRIM(LOWER(F277))="Pediatrics","Pediatrics",IF(TRIM(LOWER(F277))="orthopedics","Orthopedics",IF(TRIM(LOWER(F277))="Neurology","Neurology",IF(TRIM(LOWER(F277))="Oncology","Oncology")))))))))))</f>
        <v>Pediatrics</v>
      </c>
      <c r="P277" s="3" t="str">
        <f t="shared" si="24"/>
        <v>Self</v>
      </c>
      <c r="Q277" s="5">
        <f t="shared" si="25"/>
        <v>17</v>
      </c>
      <c r="R277" s="1">
        <f t="shared" si="26"/>
        <v>265066.64</v>
      </c>
      <c r="S277" s="1">
        <f t="shared" si="27"/>
        <v>1</v>
      </c>
      <c r="T277" s="1" t="str">
        <f t="shared" si="28"/>
        <v>0-17</v>
      </c>
      <c r="U277" s="1" t="str">
        <f t="shared" si="29"/>
        <v>Yes</v>
      </c>
    </row>
    <row r="278" spans="1:21">
      <c r="A278" s="1">
        <v>277</v>
      </c>
      <c r="B278" s="1">
        <v>38</v>
      </c>
      <c r="C278" s="1" t="s">
        <v>12</v>
      </c>
      <c r="D278" s="2">
        <v>45106</v>
      </c>
      <c r="E278" s="2">
        <v>45110</v>
      </c>
      <c r="F278" s="1" t="s">
        <v>13</v>
      </c>
      <c r="G278" s="1" t="s">
        <v>31</v>
      </c>
      <c r="H278" s="1" t="s">
        <v>37</v>
      </c>
      <c r="I278" s="1">
        <v>234735.16</v>
      </c>
      <c r="J278" s="1" t="s">
        <v>17</v>
      </c>
      <c r="K278" s="1" t="s">
        <v>42</v>
      </c>
      <c r="N278" s="3" t="str">
        <f>IF(LEFT(LOWER(C278),1)="m","Male",IF(LEFT(LOWER(C278),1)="f","Female","Unknown"))</f>
        <v>Unknown</v>
      </c>
      <c r="O278" s="4" t="str">
        <f>IF(TRIM(LOWER(F278))="neuro","Neurology",IF(TRIM(LOWER(F278))="Neurology","Neurology",IF(TRIM(LOWER(F278))="general ward","General",IF(TRIM(LOWER(F278))="general","General",IF(TRIM(LOWER(F278))="cardiology","Cardiology",IF(TRIM(LOWER(F278))="Cardiology","Cardiology",IF(TRIM(LOWER(F278))="Peads","Pediatrics",IF(TRIM(LOWER(F278))="Pediatrics","Pediatrics",IF(TRIM(LOWER(F278))="orthopedics","Orthopedics",IF(TRIM(LOWER(F278))="Neurology","Neurology",IF(TRIM(LOWER(F278))="Oncology","Oncology")))))))))))</f>
        <v>Neurology</v>
      </c>
      <c r="P278" s="3" t="str">
        <f t="shared" si="24"/>
        <v>Private</v>
      </c>
      <c r="Q278" s="5">
        <f t="shared" si="25"/>
        <v>4</v>
      </c>
      <c r="R278" s="1">
        <f t="shared" si="26"/>
        <v>234735.16</v>
      </c>
      <c r="S278" s="1">
        <f t="shared" si="27"/>
        <v>0</v>
      </c>
      <c r="T278" s="1" t="str">
        <f t="shared" si="28"/>
        <v>36-50</v>
      </c>
      <c r="U278" s="1" t="str">
        <f t="shared" si="29"/>
        <v>Yes</v>
      </c>
    </row>
    <row r="279" spans="1:21">
      <c r="A279" s="1">
        <v>278</v>
      </c>
      <c r="B279" s="1">
        <v>25</v>
      </c>
      <c r="C279" s="1" t="s">
        <v>26</v>
      </c>
      <c r="D279" s="2">
        <v>45223</v>
      </c>
      <c r="E279" s="2">
        <v>45240</v>
      </c>
      <c r="F279" s="1" t="s">
        <v>50</v>
      </c>
      <c r="G279" s="1" t="s">
        <v>46</v>
      </c>
      <c r="H279" s="1" t="s">
        <v>39</v>
      </c>
      <c r="I279" s="1">
        <v>84611.05</v>
      </c>
      <c r="K279" s="1" t="s">
        <v>17</v>
      </c>
      <c r="N279" s="3" t="str">
        <f>IF(LEFT(LOWER(C279),1)="m","Male",IF(LEFT(LOWER(C279),1)="f","Female","Unknown"))</f>
        <v>Female</v>
      </c>
      <c r="O279" s="4" t="str">
        <f>IF(TRIM(LOWER(F279))="neuro","Neurology",IF(TRIM(LOWER(F279))="Neurology","Neurology",IF(TRIM(LOWER(F279))="general ward","General",IF(TRIM(LOWER(F279))="general","General",IF(TRIM(LOWER(F279))="cardiology","Cardiology",IF(TRIM(LOWER(F279))="Cardiology","Cardiology",IF(TRIM(LOWER(F279))="Peads","Pediatrics",IF(TRIM(LOWER(F279))="Pediatrics","Pediatrics",IF(TRIM(LOWER(F279))="orthopedics","Orthopedics",IF(TRIM(LOWER(F279))="Neurology","Neurology",IF(TRIM(LOWER(F279))="Oncology","Oncology")))))))))))</f>
        <v>Cardiology</v>
      </c>
      <c r="P279" s="3" t="str">
        <f t="shared" si="24"/>
        <v>Self</v>
      </c>
      <c r="Q279" s="5">
        <f t="shared" si="25"/>
        <v>17</v>
      </c>
      <c r="R279" s="1">
        <f t="shared" si="26"/>
        <v>84611.05</v>
      </c>
      <c r="S279" s="1">
        <f t="shared" si="27"/>
        <v>1</v>
      </c>
      <c r="T279" s="1" t="str">
        <f t="shared" si="28"/>
        <v>18-35</v>
      </c>
      <c r="U279" s="1" t="str">
        <f t="shared" si="29"/>
        <v>Unknown</v>
      </c>
    </row>
    <row r="280" spans="1:21">
      <c r="A280" s="1">
        <v>279</v>
      </c>
      <c r="B280" s="1">
        <v>82</v>
      </c>
      <c r="C280" s="1" t="s">
        <v>44</v>
      </c>
      <c r="D280" s="2">
        <v>45288</v>
      </c>
      <c r="E280" s="2">
        <v>45307</v>
      </c>
      <c r="F280" s="1" t="s">
        <v>35</v>
      </c>
      <c r="G280" s="1" t="s">
        <v>14</v>
      </c>
      <c r="H280" s="1" t="s">
        <v>48</v>
      </c>
      <c r="I280" s="1">
        <v>347905.86</v>
      </c>
      <c r="J280" s="1" t="s">
        <v>38</v>
      </c>
      <c r="K280" s="1" t="s">
        <v>25</v>
      </c>
      <c r="N280" s="3" t="str">
        <f>IF(LEFT(LOWER(C280),1)="m","Male",IF(LEFT(LOWER(C280),1)="f","Female","Unknown"))</f>
        <v>Female</v>
      </c>
      <c r="O280" s="4" t="str">
        <f>IF(TRIM(LOWER(F280))="neuro","Neurology",IF(TRIM(LOWER(F280))="Neurology","Neurology",IF(TRIM(LOWER(F280))="general ward","General",IF(TRIM(LOWER(F280))="general","General",IF(TRIM(LOWER(F280))="cardiology","Cardiology",IF(TRIM(LOWER(F280))="Cardiology","Cardiology",IF(TRIM(LOWER(F280))="Peads","Pediatrics",IF(TRIM(LOWER(F280))="Pediatrics","Pediatrics",IF(TRIM(LOWER(F280))="orthopedics","Orthopedics",IF(TRIM(LOWER(F280))="Neurology","Neurology",IF(TRIM(LOWER(F280))="Oncology","Oncology")))))))))))</f>
        <v>Cardiology</v>
      </c>
      <c r="P280" s="3" t="str">
        <f t="shared" si="24"/>
        <v>Private</v>
      </c>
      <c r="Q280" s="5">
        <f t="shared" si="25"/>
        <v>19</v>
      </c>
      <c r="R280" s="1">
        <f t="shared" si="26"/>
        <v>347905.86</v>
      </c>
      <c r="S280" s="1">
        <f t="shared" si="27"/>
        <v>1</v>
      </c>
      <c r="T280" s="1" t="str">
        <f t="shared" si="28"/>
        <v>66+</v>
      </c>
      <c r="U280" s="1" t="str">
        <f t="shared" si="29"/>
        <v>No</v>
      </c>
    </row>
    <row r="281" spans="1:21">
      <c r="A281" s="1">
        <v>280</v>
      </c>
      <c r="B281" s="1">
        <v>39</v>
      </c>
      <c r="C281" s="1" t="s">
        <v>12</v>
      </c>
      <c r="D281" s="2">
        <v>45654</v>
      </c>
      <c r="E281" s="2">
        <v>45672</v>
      </c>
      <c r="F281" s="1" t="s">
        <v>28</v>
      </c>
      <c r="G281" s="1" t="s">
        <v>22</v>
      </c>
      <c r="H281" s="1" t="s">
        <v>15</v>
      </c>
      <c r="I281" s="1">
        <v>16310.88</v>
      </c>
      <c r="J281" s="1" t="s">
        <v>25</v>
      </c>
      <c r="K281" s="1" t="s">
        <v>38</v>
      </c>
      <c r="N281" s="3" t="str">
        <f>IF(LEFT(LOWER(C281),1)="m","Male",IF(LEFT(LOWER(C281),1)="f","Female","Unknown"))</f>
        <v>Unknown</v>
      </c>
      <c r="O281" s="4" t="str">
        <f>IF(TRIM(LOWER(F281))="neuro","Neurology",IF(TRIM(LOWER(F281))="Neurology","Neurology",IF(TRIM(LOWER(F281))="general ward","General",IF(TRIM(LOWER(F281))="general","General",IF(TRIM(LOWER(F281))="cardiology","Cardiology",IF(TRIM(LOWER(F281))="Cardiology","Cardiology",IF(TRIM(LOWER(F281))="Peads","Pediatrics",IF(TRIM(LOWER(F281))="Pediatrics","Pediatrics",IF(TRIM(LOWER(F281))="orthopedics","Orthopedics",IF(TRIM(LOWER(F281))="Neurology","Neurology",IF(TRIM(LOWER(F281))="Oncology","Oncology")))))))))))</f>
        <v>Orthopedics</v>
      </c>
      <c r="P281" s="3" t="str">
        <f t="shared" si="24"/>
        <v>Government</v>
      </c>
      <c r="Q281" s="5">
        <f t="shared" si="25"/>
        <v>18</v>
      </c>
      <c r="R281" s="1">
        <f t="shared" si="26"/>
        <v>16310.88</v>
      </c>
      <c r="S281" s="1">
        <f t="shared" si="27"/>
        <v>0</v>
      </c>
      <c r="T281" s="1" t="str">
        <f t="shared" si="28"/>
        <v>36-50</v>
      </c>
      <c r="U281" s="1" t="str">
        <f t="shared" si="29"/>
        <v>Yes</v>
      </c>
    </row>
    <row r="282" spans="1:21">
      <c r="A282" s="1">
        <v>281</v>
      </c>
      <c r="C282" s="1" t="s">
        <v>27</v>
      </c>
      <c r="D282" s="2">
        <v>45128</v>
      </c>
      <c r="E282" s="2">
        <v>45134</v>
      </c>
      <c r="F282" s="1" t="s">
        <v>52</v>
      </c>
      <c r="G282" s="1" t="s">
        <v>22</v>
      </c>
      <c r="I282" s="1">
        <v>181783.54</v>
      </c>
      <c r="K282" s="1" t="s">
        <v>42</v>
      </c>
      <c r="N282" s="3" t="str">
        <f>IF(LEFT(LOWER(C282),1)="m","Male",IF(LEFT(LOWER(C282),1)="f","Female","Unknown"))</f>
        <v>Male</v>
      </c>
      <c r="O282" s="4" t="str">
        <f>IF(TRIM(LOWER(F282))="neuro","Neurology",IF(TRIM(LOWER(F282))="Neurology","Neurology",IF(TRIM(LOWER(F282))="general ward","General",IF(TRIM(LOWER(F282))="general","General",IF(TRIM(LOWER(F282))="cardiology","Cardiology",IF(TRIM(LOWER(F282))="Cardiology","Cardiology",IF(TRIM(LOWER(F282))="Peads","Pediatrics",IF(TRIM(LOWER(F282))="Pediatrics","Pediatrics",IF(TRIM(LOWER(F282))="orthopedics","Orthopedics",IF(TRIM(LOWER(F282))="Neurology","Neurology",IF(TRIM(LOWER(F282))="Oncology","Oncology")))))))))))</f>
        <v>Oncology</v>
      </c>
      <c r="P282" s="3" t="str">
        <f t="shared" si="24"/>
        <v>Government</v>
      </c>
      <c r="Q282" s="5">
        <f t="shared" si="25"/>
        <v>6</v>
      </c>
      <c r="R282" s="1">
        <f t="shared" si="26"/>
        <v>181783.54</v>
      </c>
      <c r="S282" s="1">
        <f t="shared" si="27"/>
        <v>0</v>
      </c>
      <c r="T282" s="1" t="str">
        <f t="shared" si="28"/>
        <v>0-17</v>
      </c>
      <c r="U282" s="1" t="str">
        <f t="shared" si="29"/>
        <v>Unknown</v>
      </c>
    </row>
    <row r="283" spans="1:21">
      <c r="A283" s="1">
        <v>282</v>
      </c>
      <c r="B283" s="1">
        <v>19</v>
      </c>
      <c r="C283" s="1" t="s">
        <v>34</v>
      </c>
      <c r="D283" s="2">
        <v>45130</v>
      </c>
      <c r="E283" s="2">
        <v>45144</v>
      </c>
      <c r="F283" s="1" t="s">
        <v>13</v>
      </c>
      <c r="G283" s="1" t="s">
        <v>14</v>
      </c>
      <c r="H283" s="1" t="s">
        <v>39</v>
      </c>
      <c r="I283" s="1">
        <v>216583.52</v>
      </c>
      <c r="J283" s="1" t="s">
        <v>25</v>
      </c>
      <c r="K283" s="1" t="s">
        <v>25</v>
      </c>
      <c r="N283" s="3" t="str">
        <f>IF(LEFT(LOWER(C283),1)="m","Male",IF(LEFT(LOWER(C283),1)="f","Female","Unknown"))</f>
        <v>Male</v>
      </c>
      <c r="O283" s="4" t="str">
        <f>IF(TRIM(LOWER(F283))="neuro","Neurology",IF(TRIM(LOWER(F283))="Neurology","Neurology",IF(TRIM(LOWER(F283))="general ward","General",IF(TRIM(LOWER(F283))="general","General",IF(TRIM(LOWER(F283))="cardiology","Cardiology",IF(TRIM(LOWER(F283))="Cardiology","Cardiology",IF(TRIM(LOWER(F283))="Peads","Pediatrics",IF(TRIM(LOWER(F283))="Pediatrics","Pediatrics",IF(TRIM(LOWER(F283))="orthopedics","Orthopedics",IF(TRIM(LOWER(F283))="Neurology","Neurology",IF(TRIM(LOWER(F283))="Oncology","Oncology")))))))))))</f>
        <v>Neurology</v>
      </c>
      <c r="P283" s="3" t="str">
        <f t="shared" si="24"/>
        <v>Private</v>
      </c>
      <c r="Q283" s="5">
        <f t="shared" si="25"/>
        <v>14</v>
      </c>
      <c r="R283" s="1">
        <f t="shared" si="26"/>
        <v>216583.52</v>
      </c>
      <c r="S283" s="1">
        <f t="shared" si="27"/>
        <v>1</v>
      </c>
      <c r="T283" s="1" t="str">
        <f t="shared" si="28"/>
        <v>18-35</v>
      </c>
      <c r="U283" s="1" t="str">
        <f t="shared" si="29"/>
        <v>Yes</v>
      </c>
    </row>
    <row r="284" spans="1:21">
      <c r="A284" s="1">
        <v>283</v>
      </c>
      <c r="C284" s="1" t="s">
        <v>29</v>
      </c>
      <c r="D284" s="2">
        <v>45101</v>
      </c>
      <c r="E284" s="2">
        <v>45118</v>
      </c>
      <c r="F284" s="1" t="s">
        <v>50</v>
      </c>
      <c r="G284" s="1" t="s">
        <v>46</v>
      </c>
      <c r="I284" s="1">
        <v>179292.93</v>
      </c>
      <c r="J284" s="1" t="s">
        <v>25</v>
      </c>
      <c r="K284" s="1" t="s">
        <v>38</v>
      </c>
      <c r="N284" s="3" t="str">
        <f>IF(LEFT(LOWER(C284),1)="m","Male",IF(LEFT(LOWER(C284),1)="f","Female","Unknown"))</f>
        <v>Female</v>
      </c>
      <c r="O284" s="4" t="str">
        <f>IF(TRIM(LOWER(F284))="neuro","Neurology",IF(TRIM(LOWER(F284))="Neurology","Neurology",IF(TRIM(LOWER(F284))="general ward","General",IF(TRIM(LOWER(F284))="general","General",IF(TRIM(LOWER(F284))="cardiology","Cardiology",IF(TRIM(LOWER(F284))="Cardiology","Cardiology",IF(TRIM(LOWER(F284))="Peads","Pediatrics",IF(TRIM(LOWER(F284))="Pediatrics","Pediatrics",IF(TRIM(LOWER(F284))="orthopedics","Orthopedics",IF(TRIM(LOWER(F284))="Neurology","Neurology",IF(TRIM(LOWER(F284))="Oncology","Oncology")))))))))))</f>
        <v>Cardiology</v>
      </c>
      <c r="P284" s="3" t="str">
        <f t="shared" si="24"/>
        <v>Self</v>
      </c>
      <c r="Q284" s="5">
        <f t="shared" si="25"/>
        <v>17</v>
      </c>
      <c r="R284" s="1">
        <f t="shared" si="26"/>
        <v>179292.93</v>
      </c>
      <c r="S284" s="1">
        <f t="shared" si="27"/>
        <v>0</v>
      </c>
      <c r="T284" s="1" t="str">
        <f t="shared" si="28"/>
        <v>0-17</v>
      </c>
      <c r="U284" s="1" t="str">
        <f t="shared" si="29"/>
        <v>Yes</v>
      </c>
    </row>
    <row r="285" spans="1:21">
      <c r="A285" s="1">
        <v>284</v>
      </c>
      <c r="B285" s="1">
        <v>46</v>
      </c>
      <c r="C285" s="1" t="s">
        <v>26</v>
      </c>
      <c r="D285" s="2">
        <v>45257</v>
      </c>
      <c r="E285" s="2">
        <v>45262</v>
      </c>
      <c r="F285" s="1" t="s">
        <v>50</v>
      </c>
      <c r="G285" s="1" t="s">
        <v>33</v>
      </c>
      <c r="I285" s="1">
        <v>254678.34</v>
      </c>
      <c r="J285" s="1" t="s">
        <v>17</v>
      </c>
      <c r="K285" s="1" t="s">
        <v>25</v>
      </c>
      <c r="N285" s="3" t="str">
        <f>IF(LEFT(LOWER(C285),1)="m","Male",IF(LEFT(LOWER(C285),1)="f","Female","Unknown"))</f>
        <v>Female</v>
      </c>
      <c r="O285" s="4" t="str">
        <f>IF(TRIM(LOWER(F285))="neuro","Neurology",IF(TRIM(LOWER(F285))="Neurology","Neurology",IF(TRIM(LOWER(F285))="general ward","General",IF(TRIM(LOWER(F285))="general","General",IF(TRIM(LOWER(F285))="cardiology","Cardiology",IF(TRIM(LOWER(F285))="Cardiology","Cardiology",IF(TRIM(LOWER(F285))="Peads","Pediatrics",IF(TRIM(LOWER(F285))="Pediatrics","Pediatrics",IF(TRIM(LOWER(F285))="orthopedics","Orthopedics",IF(TRIM(LOWER(F285))="Neurology","Neurology",IF(TRIM(LOWER(F285))="Oncology","Oncology")))))))))))</f>
        <v>Cardiology</v>
      </c>
      <c r="P285" s="3" t="str">
        <f t="shared" si="24"/>
        <v>Self</v>
      </c>
      <c r="Q285" s="5">
        <f t="shared" si="25"/>
        <v>5</v>
      </c>
      <c r="R285" s="1">
        <f t="shared" si="26"/>
        <v>254678.34</v>
      </c>
      <c r="S285" s="1">
        <f t="shared" si="27"/>
        <v>1</v>
      </c>
      <c r="T285" s="1" t="str">
        <f t="shared" si="28"/>
        <v>36-50</v>
      </c>
      <c r="U285" s="1" t="str">
        <f t="shared" si="29"/>
        <v>Yes</v>
      </c>
    </row>
    <row r="286" spans="1:21">
      <c r="A286" s="1">
        <v>285</v>
      </c>
      <c r="B286" s="1">
        <v>80</v>
      </c>
      <c r="C286" s="1" t="s">
        <v>18</v>
      </c>
      <c r="D286" s="2">
        <v>44991</v>
      </c>
      <c r="E286" s="2">
        <v>45003</v>
      </c>
      <c r="F286" s="1" t="s">
        <v>50</v>
      </c>
      <c r="G286" s="1" t="s">
        <v>36</v>
      </c>
      <c r="H286" s="1" t="s">
        <v>15</v>
      </c>
      <c r="I286" s="1">
        <v>79203.69</v>
      </c>
      <c r="J286" s="1" t="s">
        <v>24</v>
      </c>
      <c r="K286" s="1" t="s">
        <v>17</v>
      </c>
      <c r="N286" s="3" t="str">
        <f>IF(LEFT(LOWER(C286),1)="m","Male",IF(LEFT(LOWER(C286),1)="f","Female","Unknown"))</f>
        <v>Male</v>
      </c>
      <c r="O286" s="4" t="str">
        <f>IF(TRIM(LOWER(F286))="neuro","Neurology",IF(TRIM(LOWER(F286))="Neurology","Neurology",IF(TRIM(LOWER(F286))="general ward","General",IF(TRIM(LOWER(F286))="general","General",IF(TRIM(LOWER(F286))="cardiology","Cardiology",IF(TRIM(LOWER(F286))="Cardiology","Cardiology",IF(TRIM(LOWER(F286))="Peads","Pediatrics",IF(TRIM(LOWER(F286))="Pediatrics","Pediatrics",IF(TRIM(LOWER(F286))="orthopedics","Orthopedics",IF(TRIM(LOWER(F286))="Neurology","Neurology",IF(TRIM(LOWER(F286))="Oncology","Oncology")))))))))))</f>
        <v>Cardiology</v>
      </c>
      <c r="P286" s="3" t="str">
        <f t="shared" si="24"/>
        <v>Government</v>
      </c>
      <c r="Q286" s="5">
        <f t="shared" si="25"/>
        <v>12</v>
      </c>
      <c r="R286" s="1">
        <f t="shared" si="26"/>
        <v>79203.69</v>
      </c>
      <c r="S286" s="1">
        <f t="shared" si="27"/>
        <v>1</v>
      </c>
      <c r="T286" s="1" t="str">
        <f t="shared" si="28"/>
        <v>66+</v>
      </c>
      <c r="U286" s="1" t="str">
        <f t="shared" si="29"/>
        <v>No</v>
      </c>
    </row>
    <row r="287" spans="1:21">
      <c r="A287" s="1">
        <v>286</v>
      </c>
      <c r="B287" s="1">
        <v>32</v>
      </c>
      <c r="C287" s="1" t="s">
        <v>18</v>
      </c>
      <c r="D287" s="2">
        <v>45377</v>
      </c>
      <c r="E287" s="2">
        <v>45379</v>
      </c>
      <c r="F287" s="1" t="s">
        <v>45</v>
      </c>
      <c r="G287" s="1" t="s">
        <v>22</v>
      </c>
      <c r="H287" s="1" t="s">
        <v>32</v>
      </c>
      <c r="I287" s="1">
        <v>222759.65</v>
      </c>
      <c r="J287" s="1" t="s">
        <v>38</v>
      </c>
      <c r="K287" s="1" t="s">
        <v>42</v>
      </c>
      <c r="N287" s="3" t="str">
        <f>IF(LEFT(LOWER(C287),1)="m","Male",IF(LEFT(LOWER(C287),1)="f","Female","Unknown"))</f>
        <v>Male</v>
      </c>
      <c r="O287" s="4" t="str">
        <f>IF(TRIM(LOWER(F287))="neuro","Neurology",IF(TRIM(LOWER(F287))="Neurology","Neurology",IF(TRIM(LOWER(F287))="general ward","General",IF(TRIM(LOWER(F287))="general","General",IF(TRIM(LOWER(F287))="cardiology","Cardiology",IF(TRIM(LOWER(F287))="Cardiology","Cardiology",IF(TRIM(LOWER(F287))="Peads","Pediatrics",IF(TRIM(LOWER(F287))="Pediatrics","Pediatrics",IF(TRIM(LOWER(F287))="orthopedics","Orthopedics",IF(TRIM(LOWER(F287))="Neurology","Neurology",IF(TRIM(LOWER(F287))="Oncology","Oncology")))))))))))</f>
        <v>Neurology</v>
      </c>
      <c r="P287" s="3" t="str">
        <f t="shared" si="24"/>
        <v>Government</v>
      </c>
      <c r="Q287" s="5">
        <f t="shared" si="25"/>
        <v>2</v>
      </c>
      <c r="R287" s="1">
        <f t="shared" si="26"/>
        <v>222759.65</v>
      </c>
      <c r="S287" s="1">
        <f t="shared" si="27"/>
        <v>0</v>
      </c>
      <c r="T287" s="1" t="str">
        <f t="shared" si="28"/>
        <v>18-35</v>
      </c>
      <c r="U287" s="1" t="str">
        <f t="shared" si="29"/>
        <v>No</v>
      </c>
    </row>
    <row r="288" spans="1:21">
      <c r="A288" s="1">
        <v>287</v>
      </c>
      <c r="B288" s="1">
        <v>78</v>
      </c>
      <c r="C288" s="1" t="s">
        <v>29</v>
      </c>
      <c r="D288" s="2">
        <v>44933</v>
      </c>
      <c r="E288" s="2">
        <v>44948</v>
      </c>
      <c r="F288" s="1" t="s">
        <v>28</v>
      </c>
      <c r="G288" s="1" t="s">
        <v>36</v>
      </c>
      <c r="I288" s="1">
        <v>116731.64</v>
      </c>
      <c r="J288" s="1" t="s">
        <v>17</v>
      </c>
      <c r="K288" s="1" t="s">
        <v>20</v>
      </c>
      <c r="N288" s="3" t="str">
        <f>IF(LEFT(LOWER(C288),1)="m","Male",IF(LEFT(LOWER(C288),1)="f","Female","Unknown"))</f>
        <v>Female</v>
      </c>
      <c r="O288" s="4" t="str">
        <f>IF(TRIM(LOWER(F288))="neuro","Neurology",IF(TRIM(LOWER(F288))="Neurology","Neurology",IF(TRIM(LOWER(F288))="general ward","General",IF(TRIM(LOWER(F288))="general","General",IF(TRIM(LOWER(F288))="cardiology","Cardiology",IF(TRIM(LOWER(F288))="Cardiology","Cardiology",IF(TRIM(LOWER(F288))="Peads","Pediatrics",IF(TRIM(LOWER(F288))="Pediatrics","Pediatrics",IF(TRIM(LOWER(F288))="orthopedics","Orthopedics",IF(TRIM(LOWER(F288))="Neurology","Neurology",IF(TRIM(LOWER(F288))="Oncology","Oncology")))))))))))</f>
        <v>Orthopedics</v>
      </c>
      <c r="P288" s="3" t="str">
        <f t="shared" si="24"/>
        <v>Government</v>
      </c>
      <c r="Q288" s="5">
        <f t="shared" si="25"/>
        <v>15</v>
      </c>
      <c r="R288" s="1">
        <f t="shared" si="26"/>
        <v>116731.64</v>
      </c>
      <c r="S288" s="1">
        <f t="shared" si="27"/>
        <v>0</v>
      </c>
      <c r="T288" s="1" t="str">
        <f t="shared" si="28"/>
        <v>66+</v>
      </c>
      <c r="U288" s="1" t="str">
        <f t="shared" si="29"/>
        <v>Yes</v>
      </c>
    </row>
    <row r="289" spans="1:21">
      <c r="A289" s="1">
        <v>288</v>
      </c>
      <c r="B289" s="1">
        <v>92</v>
      </c>
      <c r="C289" s="1" t="s">
        <v>18</v>
      </c>
      <c r="D289" s="2">
        <v>45153</v>
      </c>
      <c r="E289" s="2">
        <v>45167</v>
      </c>
      <c r="F289" s="1" t="s">
        <v>19</v>
      </c>
      <c r="G289" s="1" t="s">
        <v>14</v>
      </c>
      <c r="H289" s="1" t="s">
        <v>32</v>
      </c>
      <c r="I289" s="1">
        <v>118567.89</v>
      </c>
      <c r="J289" s="1" t="s">
        <v>42</v>
      </c>
      <c r="K289" s="1" t="s">
        <v>42</v>
      </c>
      <c r="N289" s="3" t="str">
        <f>IF(LEFT(LOWER(C289),1)="m","Male",IF(LEFT(LOWER(C289),1)="f","Female","Unknown"))</f>
        <v>Male</v>
      </c>
      <c r="O289" s="4" t="str">
        <f>IF(TRIM(LOWER(F289))="neuro","Neurology",IF(TRIM(LOWER(F289))="Neurology","Neurology",IF(TRIM(LOWER(F289))="general ward","General",IF(TRIM(LOWER(F289))="general","General",IF(TRIM(LOWER(F289))="cardiology","Cardiology",IF(TRIM(LOWER(F289))="Cardiology","Cardiology",IF(TRIM(LOWER(F289))="Peads","Pediatrics",IF(TRIM(LOWER(F289))="Pediatrics","Pediatrics",IF(TRIM(LOWER(F289))="orthopedics","Orthopedics",IF(TRIM(LOWER(F289))="Neurology","Neurology",IF(TRIM(LOWER(F289))="Oncology","Oncology")))))))))))</f>
        <v>General</v>
      </c>
      <c r="P289" s="3" t="str">
        <f t="shared" si="24"/>
        <v>Private</v>
      </c>
      <c r="Q289" s="5">
        <f t="shared" si="25"/>
        <v>14</v>
      </c>
      <c r="R289" s="1">
        <f t="shared" si="26"/>
        <v>118567.89</v>
      </c>
      <c r="S289" s="1">
        <f t="shared" si="27"/>
        <v>0</v>
      </c>
      <c r="T289" s="1" t="str">
        <f t="shared" si="28"/>
        <v>66+</v>
      </c>
      <c r="U289" s="1" t="str">
        <f t="shared" si="29"/>
        <v>No</v>
      </c>
    </row>
    <row r="290" spans="1:21">
      <c r="A290" s="1">
        <v>289</v>
      </c>
      <c r="B290" s="1">
        <v>38</v>
      </c>
      <c r="C290" s="1" t="s">
        <v>34</v>
      </c>
      <c r="D290" s="2">
        <v>45315</v>
      </c>
      <c r="E290" s="2">
        <v>45321</v>
      </c>
      <c r="F290" s="1" t="s">
        <v>30</v>
      </c>
      <c r="G290" s="1" t="s">
        <v>14</v>
      </c>
      <c r="H290" s="1" t="s">
        <v>51</v>
      </c>
      <c r="I290" s="1">
        <v>17556.599999999999</v>
      </c>
      <c r="J290" s="1" t="s">
        <v>16</v>
      </c>
      <c r="K290" s="1" t="s">
        <v>17</v>
      </c>
      <c r="N290" s="3" t="str">
        <f>IF(LEFT(LOWER(C290),1)="m","Male",IF(LEFT(LOWER(C290),1)="f","Female","Unknown"))</f>
        <v>Male</v>
      </c>
      <c r="O290" s="4" t="str">
        <f>IF(TRIM(LOWER(F290))="neuro","Neurology",IF(TRIM(LOWER(F290))="Neurology","Neurology",IF(TRIM(LOWER(F290))="general ward","General",IF(TRIM(LOWER(F290))="general","General",IF(TRIM(LOWER(F290))="cardiology","Cardiology",IF(TRIM(LOWER(F290))="Cardiology","Cardiology",IF(TRIM(LOWER(F290))="Peads","Pediatrics",IF(TRIM(LOWER(F290))="Pediatrics","Pediatrics",IF(TRIM(LOWER(F290))="orthopedics","Orthopedics",IF(TRIM(LOWER(F290))="Neurology","Neurology",IF(TRIM(LOWER(F290))="Oncology","Oncology")))))))))))</f>
        <v>Pediatrics</v>
      </c>
      <c r="P290" s="3" t="str">
        <f t="shared" si="24"/>
        <v>Private</v>
      </c>
      <c r="Q290" s="5">
        <f t="shared" si="25"/>
        <v>6</v>
      </c>
      <c r="R290" s="1">
        <f t="shared" si="26"/>
        <v>17556.599999999999</v>
      </c>
      <c r="S290" s="1">
        <f t="shared" si="27"/>
        <v>1</v>
      </c>
      <c r="T290" s="1" t="str">
        <f t="shared" si="28"/>
        <v>36-50</v>
      </c>
      <c r="U290" s="1" t="str">
        <f t="shared" si="29"/>
        <v>Yes</v>
      </c>
    </row>
    <row r="291" spans="1:21">
      <c r="A291" s="1">
        <v>290</v>
      </c>
      <c r="B291" s="1">
        <v>16</v>
      </c>
      <c r="C291" s="1" t="s">
        <v>12</v>
      </c>
      <c r="D291" s="2">
        <v>45270</v>
      </c>
      <c r="E291" s="2">
        <v>45283</v>
      </c>
      <c r="F291" s="1" t="s">
        <v>30</v>
      </c>
      <c r="G291" s="1" t="s">
        <v>22</v>
      </c>
      <c r="H291" s="1" t="s">
        <v>23</v>
      </c>
      <c r="I291" s="1">
        <v>233179.4</v>
      </c>
      <c r="J291" s="1" t="s">
        <v>42</v>
      </c>
      <c r="K291" s="1" t="s">
        <v>20</v>
      </c>
      <c r="N291" s="3" t="str">
        <f>IF(LEFT(LOWER(C291),1)="m","Male",IF(LEFT(LOWER(C291),1)="f","Female","Unknown"))</f>
        <v>Unknown</v>
      </c>
      <c r="O291" s="4" t="str">
        <f>IF(TRIM(LOWER(F291))="neuro","Neurology",IF(TRIM(LOWER(F291))="Neurology","Neurology",IF(TRIM(LOWER(F291))="general ward","General",IF(TRIM(LOWER(F291))="general","General",IF(TRIM(LOWER(F291))="cardiology","Cardiology",IF(TRIM(LOWER(F291))="Cardiology","Cardiology",IF(TRIM(LOWER(F291))="Peads","Pediatrics",IF(TRIM(LOWER(F291))="Pediatrics","Pediatrics",IF(TRIM(LOWER(F291))="orthopedics","Orthopedics",IF(TRIM(LOWER(F291))="Neurology","Neurology",IF(TRIM(LOWER(F291))="Oncology","Oncology")))))))))))</f>
        <v>Pediatrics</v>
      </c>
      <c r="P291" s="3" t="str">
        <f t="shared" si="24"/>
        <v>Government</v>
      </c>
      <c r="Q291" s="5">
        <f t="shared" si="25"/>
        <v>13</v>
      </c>
      <c r="R291" s="1">
        <f t="shared" si="26"/>
        <v>233179.4</v>
      </c>
      <c r="S291" s="1">
        <f t="shared" si="27"/>
        <v>0</v>
      </c>
      <c r="T291" s="1" t="str">
        <f t="shared" si="28"/>
        <v>0-17</v>
      </c>
      <c r="U291" s="1" t="str">
        <f t="shared" si="29"/>
        <v>No</v>
      </c>
    </row>
    <row r="292" spans="1:21">
      <c r="A292" s="1">
        <v>291</v>
      </c>
      <c r="B292" s="1">
        <v>56</v>
      </c>
      <c r="C292" s="1" t="s">
        <v>27</v>
      </c>
      <c r="D292" s="2">
        <v>45405</v>
      </c>
      <c r="E292" s="2">
        <v>45415</v>
      </c>
      <c r="F292" s="1" t="s">
        <v>52</v>
      </c>
      <c r="G292" s="1" t="s">
        <v>14</v>
      </c>
      <c r="H292" s="1" t="s">
        <v>23</v>
      </c>
      <c r="I292" s="1">
        <v>130400.48</v>
      </c>
      <c r="J292" s="1" t="s">
        <v>16</v>
      </c>
      <c r="K292" s="1" t="s">
        <v>42</v>
      </c>
      <c r="N292" s="3" t="str">
        <f>IF(LEFT(LOWER(C292),1)="m","Male",IF(LEFT(LOWER(C292),1)="f","Female","Unknown"))</f>
        <v>Male</v>
      </c>
      <c r="O292" s="4" t="str">
        <f>IF(TRIM(LOWER(F292))="neuro","Neurology",IF(TRIM(LOWER(F292))="Neurology","Neurology",IF(TRIM(LOWER(F292))="general ward","General",IF(TRIM(LOWER(F292))="general","General",IF(TRIM(LOWER(F292))="cardiology","Cardiology",IF(TRIM(LOWER(F292))="Cardiology","Cardiology",IF(TRIM(LOWER(F292))="Peads","Pediatrics",IF(TRIM(LOWER(F292))="Pediatrics","Pediatrics",IF(TRIM(LOWER(F292))="orthopedics","Orthopedics",IF(TRIM(LOWER(F292))="Neurology","Neurology",IF(TRIM(LOWER(F292))="Oncology","Oncology")))))))))))</f>
        <v>Oncology</v>
      </c>
      <c r="P292" s="3" t="str">
        <f t="shared" si="24"/>
        <v>Private</v>
      </c>
      <c r="Q292" s="5">
        <f t="shared" si="25"/>
        <v>10</v>
      </c>
      <c r="R292" s="1">
        <f t="shared" si="26"/>
        <v>130400.48</v>
      </c>
      <c r="S292" s="1">
        <f t="shared" si="27"/>
        <v>0</v>
      </c>
      <c r="T292" s="1" t="str">
        <f t="shared" si="28"/>
        <v>51-65</v>
      </c>
      <c r="U292" s="1" t="str">
        <f t="shared" si="29"/>
        <v>Yes</v>
      </c>
    </row>
    <row r="293" spans="1:21">
      <c r="A293" s="1">
        <v>292</v>
      </c>
      <c r="B293" s="1">
        <v>35</v>
      </c>
      <c r="C293" s="1" t="s">
        <v>12</v>
      </c>
      <c r="D293" s="2">
        <v>45649</v>
      </c>
      <c r="E293" s="2">
        <v>45654</v>
      </c>
      <c r="F293" s="1" t="s">
        <v>45</v>
      </c>
      <c r="G293" s="1" t="s">
        <v>22</v>
      </c>
      <c r="H293" s="1" t="s">
        <v>23</v>
      </c>
      <c r="I293" s="1">
        <v>46031.49</v>
      </c>
      <c r="J293" s="1" t="s">
        <v>24</v>
      </c>
      <c r="K293" s="1" t="s">
        <v>20</v>
      </c>
      <c r="N293" s="3" t="str">
        <f>IF(LEFT(LOWER(C293),1)="m","Male",IF(LEFT(LOWER(C293),1)="f","Female","Unknown"))</f>
        <v>Unknown</v>
      </c>
      <c r="O293" s="4" t="str">
        <f>IF(TRIM(LOWER(F293))="neuro","Neurology",IF(TRIM(LOWER(F293))="Neurology","Neurology",IF(TRIM(LOWER(F293))="general ward","General",IF(TRIM(LOWER(F293))="general","General",IF(TRIM(LOWER(F293))="cardiology","Cardiology",IF(TRIM(LOWER(F293))="Cardiology","Cardiology",IF(TRIM(LOWER(F293))="Peads","Pediatrics",IF(TRIM(LOWER(F293))="Pediatrics","Pediatrics",IF(TRIM(LOWER(F293))="orthopedics","Orthopedics",IF(TRIM(LOWER(F293))="Neurology","Neurology",IF(TRIM(LOWER(F293))="Oncology","Oncology")))))))))))</f>
        <v>Neurology</v>
      </c>
      <c r="P293" s="3" t="str">
        <f t="shared" si="24"/>
        <v>Government</v>
      </c>
      <c r="Q293" s="5">
        <f t="shared" si="25"/>
        <v>5</v>
      </c>
      <c r="R293" s="1">
        <f t="shared" si="26"/>
        <v>46031.49</v>
      </c>
      <c r="S293" s="1">
        <f t="shared" si="27"/>
        <v>0</v>
      </c>
      <c r="T293" s="1" t="str">
        <f t="shared" si="28"/>
        <v>18-35</v>
      </c>
      <c r="U293" s="1" t="str">
        <f t="shared" si="29"/>
        <v>No</v>
      </c>
    </row>
    <row r="294" spans="1:21">
      <c r="A294" s="1">
        <v>293</v>
      </c>
      <c r="B294" s="1">
        <v>93</v>
      </c>
      <c r="C294" s="1" t="s">
        <v>29</v>
      </c>
      <c r="D294" s="2">
        <v>45090</v>
      </c>
      <c r="E294" s="2">
        <v>45102</v>
      </c>
      <c r="F294" s="1" t="s">
        <v>52</v>
      </c>
      <c r="G294" s="1" t="s">
        <v>22</v>
      </c>
      <c r="H294" s="1" t="s">
        <v>47</v>
      </c>
      <c r="I294" s="1">
        <v>133227.75</v>
      </c>
      <c r="J294" s="1" t="s">
        <v>42</v>
      </c>
      <c r="K294" s="1" t="s">
        <v>16</v>
      </c>
      <c r="N294" s="3" t="str">
        <f>IF(LEFT(LOWER(C294),1)="m","Male",IF(LEFT(LOWER(C294),1)="f","Female","Unknown"))</f>
        <v>Female</v>
      </c>
      <c r="O294" s="4" t="str">
        <f>IF(TRIM(LOWER(F294))="neuro","Neurology",IF(TRIM(LOWER(F294))="Neurology","Neurology",IF(TRIM(LOWER(F294))="general ward","General",IF(TRIM(LOWER(F294))="general","General",IF(TRIM(LOWER(F294))="cardiology","Cardiology",IF(TRIM(LOWER(F294))="Cardiology","Cardiology",IF(TRIM(LOWER(F294))="Peads","Pediatrics",IF(TRIM(LOWER(F294))="Pediatrics","Pediatrics",IF(TRIM(LOWER(F294))="orthopedics","Orthopedics",IF(TRIM(LOWER(F294))="Neurology","Neurology",IF(TRIM(LOWER(F294))="Oncology","Oncology")))))))))))</f>
        <v>Oncology</v>
      </c>
      <c r="P294" s="3" t="str">
        <f t="shared" si="24"/>
        <v>Government</v>
      </c>
      <c r="Q294" s="5">
        <f t="shared" si="25"/>
        <v>12</v>
      </c>
      <c r="R294" s="1">
        <f t="shared" si="26"/>
        <v>133227.75</v>
      </c>
      <c r="S294" s="1">
        <f t="shared" si="27"/>
        <v>1</v>
      </c>
      <c r="T294" s="1" t="str">
        <f t="shared" si="28"/>
        <v>66+</v>
      </c>
      <c r="U294" s="1" t="str">
        <f t="shared" si="29"/>
        <v>No</v>
      </c>
    </row>
    <row r="295" spans="1:21">
      <c r="A295" s="1">
        <v>294</v>
      </c>
      <c r="B295" s="1">
        <v>58</v>
      </c>
      <c r="C295" s="1" t="s">
        <v>44</v>
      </c>
      <c r="D295" s="2">
        <v>45443</v>
      </c>
      <c r="E295" s="2">
        <v>45450</v>
      </c>
      <c r="F295" s="1" t="s">
        <v>49</v>
      </c>
      <c r="G295" s="1" t="s">
        <v>22</v>
      </c>
      <c r="H295" s="1" t="s">
        <v>32</v>
      </c>
      <c r="I295" s="1">
        <v>91136.45</v>
      </c>
      <c r="J295" s="1" t="s">
        <v>24</v>
      </c>
      <c r="K295" s="1" t="s">
        <v>17</v>
      </c>
      <c r="N295" s="3" t="str">
        <f>IF(LEFT(LOWER(C295),1)="m","Male",IF(LEFT(LOWER(C295),1)="f","Female","Unknown"))</f>
        <v>Female</v>
      </c>
      <c r="O295" s="4" t="str">
        <f>IF(TRIM(LOWER(F295))="neuro","Neurology",IF(TRIM(LOWER(F295))="Neurology","Neurology",IF(TRIM(LOWER(F295))="general ward","General",IF(TRIM(LOWER(F295))="general","General",IF(TRIM(LOWER(F295))="cardiology","Cardiology",IF(TRIM(LOWER(F295))="Cardiology","Cardiology",IF(TRIM(LOWER(F295))="Peads","Pediatrics",IF(TRIM(LOWER(F295))="Pediatrics","Pediatrics",IF(TRIM(LOWER(F295))="orthopedics","Orthopedics",IF(TRIM(LOWER(F295))="Neurology","Neurology",IF(TRIM(LOWER(F295))="Oncology","Oncology")))))))))))</f>
        <v>Oncology</v>
      </c>
      <c r="P295" s="3" t="str">
        <f t="shared" si="24"/>
        <v>Government</v>
      </c>
      <c r="Q295" s="5">
        <f t="shared" si="25"/>
        <v>7</v>
      </c>
      <c r="R295" s="1">
        <f t="shared" si="26"/>
        <v>91136.45</v>
      </c>
      <c r="S295" s="1">
        <f t="shared" si="27"/>
        <v>1</v>
      </c>
      <c r="T295" s="1" t="str">
        <f t="shared" si="28"/>
        <v>51-65</v>
      </c>
      <c r="U295" s="1" t="str">
        <f t="shared" si="29"/>
        <v>No</v>
      </c>
    </row>
    <row r="296" spans="1:21">
      <c r="A296" s="1">
        <v>295</v>
      </c>
      <c r="B296" s="1">
        <v>66</v>
      </c>
      <c r="C296" s="1" t="s">
        <v>26</v>
      </c>
      <c r="D296" s="2">
        <v>45474</v>
      </c>
      <c r="E296" s="2">
        <v>45482</v>
      </c>
      <c r="F296" s="1" t="s">
        <v>28</v>
      </c>
      <c r="G296" s="1" t="s">
        <v>46</v>
      </c>
      <c r="H296" s="1" t="s">
        <v>37</v>
      </c>
      <c r="I296" s="1">
        <v>150390.46</v>
      </c>
      <c r="K296" s="1" t="s">
        <v>25</v>
      </c>
      <c r="N296" s="3" t="str">
        <f>IF(LEFT(LOWER(C296),1)="m","Male",IF(LEFT(LOWER(C296),1)="f","Female","Unknown"))</f>
        <v>Female</v>
      </c>
      <c r="O296" s="4" t="str">
        <f>IF(TRIM(LOWER(F296))="neuro","Neurology",IF(TRIM(LOWER(F296))="Neurology","Neurology",IF(TRIM(LOWER(F296))="general ward","General",IF(TRIM(LOWER(F296))="general","General",IF(TRIM(LOWER(F296))="cardiology","Cardiology",IF(TRIM(LOWER(F296))="Cardiology","Cardiology",IF(TRIM(LOWER(F296))="Peads","Pediatrics",IF(TRIM(LOWER(F296))="Pediatrics","Pediatrics",IF(TRIM(LOWER(F296))="orthopedics","Orthopedics",IF(TRIM(LOWER(F296))="Neurology","Neurology",IF(TRIM(LOWER(F296))="Oncology","Oncology")))))))))))</f>
        <v>Orthopedics</v>
      </c>
      <c r="P296" s="3" t="str">
        <f t="shared" si="24"/>
        <v>Self</v>
      </c>
      <c r="Q296" s="5">
        <f t="shared" si="25"/>
        <v>8</v>
      </c>
      <c r="R296" s="1">
        <f t="shared" si="26"/>
        <v>150390.46</v>
      </c>
      <c r="S296" s="1">
        <f t="shared" si="27"/>
        <v>1</v>
      </c>
      <c r="T296" s="1" t="str">
        <f t="shared" si="28"/>
        <v>66+</v>
      </c>
      <c r="U296" s="1" t="str">
        <f t="shared" si="29"/>
        <v>Unknown</v>
      </c>
    </row>
    <row r="297" spans="1:21">
      <c r="A297" s="1">
        <v>296</v>
      </c>
      <c r="C297" s="1" t="s">
        <v>26</v>
      </c>
      <c r="D297" s="2">
        <v>45203</v>
      </c>
      <c r="E297" s="2">
        <v>45216</v>
      </c>
      <c r="F297" s="1" t="s">
        <v>49</v>
      </c>
      <c r="G297" s="1" t="s">
        <v>14</v>
      </c>
      <c r="H297" s="1" t="s">
        <v>39</v>
      </c>
      <c r="I297" s="1">
        <v>24620.13</v>
      </c>
      <c r="J297" s="1" t="s">
        <v>24</v>
      </c>
      <c r="K297" s="1" t="s">
        <v>38</v>
      </c>
      <c r="N297" s="3" t="str">
        <f>IF(LEFT(LOWER(C297),1)="m","Male",IF(LEFT(LOWER(C297),1)="f","Female","Unknown"))</f>
        <v>Female</v>
      </c>
      <c r="O297" s="4" t="str">
        <f>IF(TRIM(LOWER(F297))="neuro","Neurology",IF(TRIM(LOWER(F297))="Neurology","Neurology",IF(TRIM(LOWER(F297))="general ward","General",IF(TRIM(LOWER(F297))="general","General",IF(TRIM(LOWER(F297))="cardiology","Cardiology",IF(TRIM(LOWER(F297))="Cardiology","Cardiology",IF(TRIM(LOWER(F297))="Peads","Pediatrics",IF(TRIM(LOWER(F297))="Pediatrics","Pediatrics",IF(TRIM(LOWER(F297))="orthopedics","Orthopedics",IF(TRIM(LOWER(F297))="Neurology","Neurology",IF(TRIM(LOWER(F297))="Oncology","Oncology")))))))))))</f>
        <v>Oncology</v>
      </c>
      <c r="P297" s="3" t="str">
        <f t="shared" si="24"/>
        <v>Private</v>
      </c>
      <c r="Q297" s="5">
        <f t="shared" si="25"/>
        <v>13</v>
      </c>
      <c r="R297" s="1">
        <f t="shared" si="26"/>
        <v>24620.13</v>
      </c>
      <c r="S297" s="1">
        <f t="shared" si="27"/>
        <v>0</v>
      </c>
      <c r="T297" s="1" t="str">
        <f t="shared" si="28"/>
        <v>0-17</v>
      </c>
      <c r="U297" s="1" t="str">
        <f t="shared" si="29"/>
        <v>No</v>
      </c>
    </row>
    <row r="298" spans="1:21">
      <c r="A298" s="1">
        <v>297</v>
      </c>
      <c r="B298" s="1">
        <v>30</v>
      </c>
      <c r="C298" s="1" t="s">
        <v>26</v>
      </c>
      <c r="D298" s="2">
        <v>45638</v>
      </c>
      <c r="E298" s="2">
        <v>45644</v>
      </c>
      <c r="F298" s="1" t="s">
        <v>52</v>
      </c>
      <c r="G298" s="1" t="s">
        <v>14</v>
      </c>
      <c r="H298" s="1" t="s">
        <v>32</v>
      </c>
      <c r="I298" s="1">
        <v>275006.19</v>
      </c>
      <c r="J298" s="1" t="s">
        <v>25</v>
      </c>
      <c r="K298" s="1" t="s">
        <v>17</v>
      </c>
      <c r="N298" s="3" t="str">
        <f>IF(LEFT(LOWER(C298),1)="m","Male",IF(LEFT(LOWER(C298),1)="f","Female","Unknown"))</f>
        <v>Female</v>
      </c>
      <c r="O298" s="4" t="str">
        <f>IF(TRIM(LOWER(F298))="neuro","Neurology",IF(TRIM(LOWER(F298))="Neurology","Neurology",IF(TRIM(LOWER(F298))="general ward","General",IF(TRIM(LOWER(F298))="general","General",IF(TRIM(LOWER(F298))="cardiology","Cardiology",IF(TRIM(LOWER(F298))="Cardiology","Cardiology",IF(TRIM(LOWER(F298))="Peads","Pediatrics",IF(TRIM(LOWER(F298))="Pediatrics","Pediatrics",IF(TRIM(LOWER(F298))="orthopedics","Orthopedics",IF(TRIM(LOWER(F298))="Neurology","Neurology",IF(TRIM(LOWER(F298))="Oncology","Oncology")))))))))))</f>
        <v>Oncology</v>
      </c>
      <c r="P298" s="3" t="str">
        <f t="shared" si="24"/>
        <v>Private</v>
      </c>
      <c r="Q298" s="5">
        <f t="shared" si="25"/>
        <v>6</v>
      </c>
      <c r="R298" s="1">
        <f t="shared" si="26"/>
        <v>275006.19</v>
      </c>
      <c r="S298" s="1">
        <f t="shared" si="27"/>
        <v>1</v>
      </c>
      <c r="T298" s="1" t="str">
        <f t="shared" si="28"/>
        <v>18-35</v>
      </c>
      <c r="U298" s="1" t="str">
        <f t="shared" si="29"/>
        <v>Yes</v>
      </c>
    </row>
    <row r="299" spans="1:21">
      <c r="A299" s="1">
        <v>298</v>
      </c>
      <c r="B299" s="1">
        <v>92</v>
      </c>
      <c r="C299" s="1" t="s">
        <v>18</v>
      </c>
      <c r="D299" s="2">
        <v>45439</v>
      </c>
      <c r="E299" s="2">
        <v>45449</v>
      </c>
      <c r="F299" s="1" t="s">
        <v>19</v>
      </c>
      <c r="G299" s="1" t="s">
        <v>33</v>
      </c>
      <c r="H299" s="1" t="s">
        <v>51</v>
      </c>
      <c r="I299" s="1">
        <v>79596.160000000003</v>
      </c>
      <c r="J299" s="1" t="s">
        <v>42</v>
      </c>
      <c r="K299" s="1" t="s">
        <v>38</v>
      </c>
      <c r="N299" s="3" t="str">
        <f>IF(LEFT(LOWER(C299),1)="m","Male",IF(LEFT(LOWER(C299),1)="f","Female","Unknown"))</f>
        <v>Male</v>
      </c>
      <c r="O299" s="4" t="str">
        <f>IF(TRIM(LOWER(F299))="neuro","Neurology",IF(TRIM(LOWER(F299))="Neurology","Neurology",IF(TRIM(LOWER(F299))="general ward","General",IF(TRIM(LOWER(F299))="general","General",IF(TRIM(LOWER(F299))="cardiology","Cardiology",IF(TRIM(LOWER(F299))="Cardiology","Cardiology",IF(TRIM(LOWER(F299))="Peads","Pediatrics",IF(TRIM(LOWER(F299))="Pediatrics","Pediatrics",IF(TRIM(LOWER(F299))="orthopedics","Orthopedics",IF(TRIM(LOWER(F299))="Neurology","Neurology",IF(TRIM(LOWER(F299))="Oncology","Oncology")))))))))))</f>
        <v>General</v>
      </c>
      <c r="P299" s="3" t="str">
        <f t="shared" si="24"/>
        <v>Self</v>
      </c>
      <c r="Q299" s="5">
        <f t="shared" si="25"/>
        <v>10</v>
      </c>
      <c r="R299" s="1">
        <f t="shared" si="26"/>
        <v>79596.160000000003</v>
      </c>
      <c r="S299" s="1">
        <f t="shared" si="27"/>
        <v>0</v>
      </c>
      <c r="T299" s="1" t="str">
        <f t="shared" si="28"/>
        <v>66+</v>
      </c>
      <c r="U299" s="1" t="str">
        <f t="shared" si="29"/>
        <v>No</v>
      </c>
    </row>
    <row r="300" spans="1:21">
      <c r="A300" s="1">
        <v>299</v>
      </c>
      <c r="B300" s="1">
        <v>60</v>
      </c>
      <c r="C300" s="1" t="s">
        <v>27</v>
      </c>
      <c r="D300" s="2">
        <v>45216</v>
      </c>
      <c r="E300" s="2">
        <v>45228</v>
      </c>
      <c r="F300" s="1" t="s">
        <v>45</v>
      </c>
      <c r="G300" s="1" t="s">
        <v>14</v>
      </c>
      <c r="H300" s="1" t="s">
        <v>32</v>
      </c>
      <c r="I300" s="1">
        <v>150131.68</v>
      </c>
      <c r="J300" s="1" t="s">
        <v>16</v>
      </c>
      <c r="K300" s="1" t="s">
        <v>38</v>
      </c>
      <c r="N300" s="3" t="str">
        <f>IF(LEFT(LOWER(C300),1)="m","Male",IF(LEFT(LOWER(C300),1)="f","Female","Unknown"))</f>
        <v>Male</v>
      </c>
      <c r="O300" s="4" t="str">
        <f>IF(TRIM(LOWER(F300))="neuro","Neurology",IF(TRIM(LOWER(F300))="Neurology","Neurology",IF(TRIM(LOWER(F300))="general ward","General",IF(TRIM(LOWER(F300))="general","General",IF(TRIM(LOWER(F300))="cardiology","Cardiology",IF(TRIM(LOWER(F300))="Cardiology","Cardiology",IF(TRIM(LOWER(F300))="Peads","Pediatrics",IF(TRIM(LOWER(F300))="Pediatrics","Pediatrics",IF(TRIM(LOWER(F300))="orthopedics","Orthopedics",IF(TRIM(LOWER(F300))="Neurology","Neurology",IF(TRIM(LOWER(F300))="Oncology","Oncology")))))))))))</f>
        <v>Neurology</v>
      </c>
      <c r="P300" s="3" t="str">
        <f t="shared" si="24"/>
        <v>Private</v>
      </c>
      <c r="Q300" s="5">
        <f t="shared" si="25"/>
        <v>12</v>
      </c>
      <c r="R300" s="1">
        <f t="shared" si="26"/>
        <v>150131.68</v>
      </c>
      <c r="S300" s="1">
        <f t="shared" si="27"/>
        <v>0</v>
      </c>
      <c r="T300" s="1" t="str">
        <f t="shared" si="28"/>
        <v>51-65</v>
      </c>
      <c r="U300" s="1" t="str">
        <f t="shared" si="29"/>
        <v>Yes</v>
      </c>
    </row>
    <row r="301" spans="1:21">
      <c r="A301" s="1">
        <v>300</v>
      </c>
      <c r="B301" s="1">
        <v>90</v>
      </c>
      <c r="C301" s="1" t="s">
        <v>26</v>
      </c>
      <c r="D301" s="2">
        <v>45349</v>
      </c>
      <c r="E301" s="2">
        <v>45350</v>
      </c>
      <c r="F301" s="1" t="s">
        <v>35</v>
      </c>
      <c r="G301" s="1" t="s">
        <v>33</v>
      </c>
      <c r="H301" s="1" t="s">
        <v>37</v>
      </c>
      <c r="I301" s="1">
        <v>235786.29</v>
      </c>
      <c r="J301" s="1" t="s">
        <v>17</v>
      </c>
      <c r="K301" s="1" t="s">
        <v>25</v>
      </c>
      <c r="N301" s="3" t="str">
        <f>IF(LEFT(LOWER(C301),1)="m","Male",IF(LEFT(LOWER(C301),1)="f","Female","Unknown"))</f>
        <v>Female</v>
      </c>
      <c r="O301" s="4" t="str">
        <f>IF(TRIM(LOWER(F301))="neuro","Neurology",IF(TRIM(LOWER(F301))="Neurology","Neurology",IF(TRIM(LOWER(F301))="general ward","General",IF(TRIM(LOWER(F301))="general","General",IF(TRIM(LOWER(F301))="cardiology","Cardiology",IF(TRIM(LOWER(F301))="Cardiology","Cardiology",IF(TRIM(LOWER(F301))="Peads","Pediatrics",IF(TRIM(LOWER(F301))="Pediatrics","Pediatrics",IF(TRIM(LOWER(F301))="orthopedics","Orthopedics",IF(TRIM(LOWER(F301))="Neurology","Neurology",IF(TRIM(LOWER(F301))="Oncology","Oncology")))))))))))</f>
        <v>Cardiology</v>
      </c>
      <c r="P301" s="3" t="str">
        <f t="shared" si="24"/>
        <v>Self</v>
      </c>
      <c r="Q301" s="5">
        <f t="shared" si="25"/>
        <v>1</v>
      </c>
      <c r="R301" s="1">
        <f t="shared" si="26"/>
        <v>235786.29</v>
      </c>
      <c r="S301" s="1">
        <f t="shared" si="27"/>
        <v>1</v>
      </c>
      <c r="T301" s="1" t="str">
        <f t="shared" si="28"/>
        <v>66+</v>
      </c>
      <c r="U301" s="1" t="str">
        <f t="shared" si="29"/>
        <v>Yes</v>
      </c>
    </row>
    <row r="302" spans="1:21">
      <c r="A302" s="1">
        <v>301</v>
      </c>
      <c r="B302" s="1">
        <v>78</v>
      </c>
      <c r="C302" s="1" t="s">
        <v>44</v>
      </c>
      <c r="D302" s="2">
        <v>45225</v>
      </c>
      <c r="E302" s="2">
        <v>45229</v>
      </c>
      <c r="F302" s="1" t="s">
        <v>52</v>
      </c>
      <c r="G302" s="1" t="s">
        <v>14</v>
      </c>
      <c r="I302" s="1">
        <v>105747.55</v>
      </c>
      <c r="J302" s="1" t="s">
        <v>24</v>
      </c>
      <c r="K302" s="1" t="s">
        <v>25</v>
      </c>
      <c r="N302" s="3" t="str">
        <f>IF(LEFT(LOWER(C302),1)="m","Male",IF(LEFT(LOWER(C302),1)="f","Female","Unknown"))</f>
        <v>Female</v>
      </c>
      <c r="O302" s="4" t="str">
        <f>IF(TRIM(LOWER(F302))="neuro","Neurology",IF(TRIM(LOWER(F302))="Neurology","Neurology",IF(TRIM(LOWER(F302))="general ward","General",IF(TRIM(LOWER(F302))="general","General",IF(TRIM(LOWER(F302))="cardiology","Cardiology",IF(TRIM(LOWER(F302))="Cardiology","Cardiology",IF(TRIM(LOWER(F302))="Peads","Pediatrics",IF(TRIM(LOWER(F302))="Pediatrics","Pediatrics",IF(TRIM(LOWER(F302))="orthopedics","Orthopedics",IF(TRIM(LOWER(F302))="Neurology","Neurology",IF(TRIM(LOWER(F302))="Oncology","Oncology")))))))))))</f>
        <v>Oncology</v>
      </c>
      <c r="P302" s="3" t="str">
        <f t="shared" si="24"/>
        <v>Private</v>
      </c>
      <c r="Q302" s="5">
        <f t="shared" si="25"/>
        <v>4</v>
      </c>
      <c r="R302" s="1">
        <f t="shared" si="26"/>
        <v>105747.55</v>
      </c>
      <c r="S302" s="1">
        <f t="shared" si="27"/>
        <v>1</v>
      </c>
      <c r="T302" s="1" t="str">
        <f t="shared" si="28"/>
        <v>66+</v>
      </c>
      <c r="U302" s="1" t="str">
        <f t="shared" si="29"/>
        <v>No</v>
      </c>
    </row>
    <row r="303" spans="1:21">
      <c r="A303" s="1">
        <v>302</v>
      </c>
      <c r="B303" s="1">
        <v>39</v>
      </c>
      <c r="C303" s="1" t="s">
        <v>29</v>
      </c>
      <c r="D303" s="2">
        <v>45092</v>
      </c>
      <c r="E303" s="2">
        <v>45106</v>
      </c>
      <c r="F303" s="1" t="s">
        <v>40</v>
      </c>
      <c r="G303" s="1" t="s">
        <v>14</v>
      </c>
      <c r="H303" s="1" t="s">
        <v>37</v>
      </c>
      <c r="I303" s="1">
        <v>81359.38</v>
      </c>
      <c r="K303" s="1" t="s">
        <v>16</v>
      </c>
      <c r="N303" s="3" t="str">
        <f>IF(LEFT(LOWER(C303),1)="m","Male",IF(LEFT(LOWER(C303),1)="f","Female","Unknown"))</f>
        <v>Female</v>
      </c>
      <c r="O303" s="4" t="str">
        <f>IF(TRIM(LOWER(F303))="neuro","Neurology",IF(TRIM(LOWER(F303))="Neurology","Neurology",IF(TRIM(LOWER(F303))="general ward","General",IF(TRIM(LOWER(F303))="general","General",IF(TRIM(LOWER(F303))="cardiology","Cardiology",IF(TRIM(LOWER(F303))="Cardiology","Cardiology",IF(TRIM(LOWER(F303))="Peads","Pediatrics",IF(TRIM(LOWER(F303))="Pediatrics","Pediatrics",IF(TRIM(LOWER(F303))="orthopedics","Orthopedics",IF(TRIM(LOWER(F303))="Neurology","Neurology",IF(TRIM(LOWER(F303))="Oncology","Oncology")))))))))))</f>
        <v>Pediatrics</v>
      </c>
      <c r="P303" s="3" t="str">
        <f t="shared" si="24"/>
        <v>Private</v>
      </c>
      <c r="Q303" s="5">
        <f t="shared" si="25"/>
        <v>14</v>
      </c>
      <c r="R303" s="1">
        <f t="shared" si="26"/>
        <v>81359.38</v>
      </c>
      <c r="S303" s="1">
        <f t="shared" si="27"/>
        <v>1</v>
      </c>
      <c r="T303" s="1" t="str">
        <f t="shared" si="28"/>
        <v>36-50</v>
      </c>
      <c r="U303" s="1" t="str">
        <f t="shared" si="29"/>
        <v>Unknown</v>
      </c>
    </row>
    <row r="304" spans="1:21">
      <c r="A304" s="1">
        <v>303</v>
      </c>
      <c r="B304" s="1">
        <v>92</v>
      </c>
      <c r="C304" s="1" t="s">
        <v>27</v>
      </c>
      <c r="D304" s="2">
        <v>45505</v>
      </c>
      <c r="E304" s="2">
        <v>45513</v>
      </c>
      <c r="F304" s="1" t="s">
        <v>35</v>
      </c>
      <c r="G304" s="1" t="s">
        <v>46</v>
      </c>
      <c r="H304" s="1" t="s">
        <v>32</v>
      </c>
      <c r="I304" s="1">
        <v>206005.36</v>
      </c>
      <c r="J304" s="1" t="s">
        <v>17</v>
      </c>
      <c r="K304" s="1" t="s">
        <v>17</v>
      </c>
      <c r="N304" s="3" t="str">
        <f>IF(LEFT(LOWER(C304),1)="m","Male",IF(LEFT(LOWER(C304),1)="f","Female","Unknown"))</f>
        <v>Male</v>
      </c>
      <c r="O304" s="4" t="str">
        <f>IF(TRIM(LOWER(F304))="neuro","Neurology",IF(TRIM(LOWER(F304))="Neurology","Neurology",IF(TRIM(LOWER(F304))="general ward","General",IF(TRIM(LOWER(F304))="general","General",IF(TRIM(LOWER(F304))="cardiology","Cardiology",IF(TRIM(LOWER(F304))="Cardiology","Cardiology",IF(TRIM(LOWER(F304))="Peads","Pediatrics",IF(TRIM(LOWER(F304))="Pediatrics","Pediatrics",IF(TRIM(LOWER(F304))="orthopedics","Orthopedics",IF(TRIM(LOWER(F304))="Neurology","Neurology",IF(TRIM(LOWER(F304))="Oncology","Oncology")))))))))))</f>
        <v>Cardiology</v>
      </c>
      <c r="P304" s="3" t="str">
        <f t="shared" si="24"/>
        <v>Self</v>
      </c>
      <c r="Q304" s="5">
        <f t="shared" si="25"/>
        <v>8</v>
      </c>
      <c r="R304" s="1">
        <f t="shared" si="26"/>
        <v>206005.36</v>
      </c>
      <c r="S304" s="1">
        <f t="shared" si="27"/>
        <v>1</v>
      </c>
      <c r="T304" s="1" t="str">
        <f t="shared" si="28"/>
        <v>66+</v>
      </c>
      <c r="U304" s="1" t="str">
        <f t="shared" si="29"/>
        <v>Yes</v>
      </c>
    </row>
    <row r="305" spans="1:21">
      <c r="A305" s="1">
        <v>304</v>
      </c>
      <c r="B305" s="1">
        <v>84</v>
      </c>
      <c r="C305" s="1" t="s">
        <v>18</v>
      </c>
      <c r="D305" s="2">
        <v>44927</v>
      </c>
      <c r="E305" s="2">
        <v>44931</v>
      </c>
      <c r="F305" s="1" t="s">
        <v>21</v>
      </c>
      <c r="G305" s="1" t="s">
        <v>22</v>
      </c>
      <c r="H305" s="1" t="s">
        <v>23</v>
      </c>
      <c r="I305" s="1">
        <v>294481.98</v>
      </c>
      <c r="J305" s="1" t="s">
        <v>17</v>
      </c>
      <c r="K305" s="1" t="s">
        <v>25</v>
      </c>
      <c r="N305" s="3" t="str">
        <f>IF(LEFT(LOWER(C305),1)="m","Male",IF(LEFT(LOWER(C305),1)="f","Female","Unknown"))</f>
        <v>Male</v>
      </c>
      <c r="O305" s="4" t="str">
        <f>IF(TRIM(LOWER(F305))="neuro","Neurology",IF(TRIM(LOWER(F305))="Neurology","Neurology",IF(TRIM(LOWER(F305))="general ward","General",IF(TRIM(LOWER(F305))="general","General",IF(TRIM(LOWER(F305))="cardiology","Cardiology",IF(TRIM(LOWER(F305))="Cardiology","Cardiology",IF(TRIM(LOWER(F305))="Peads","Pediatrics",IF(TRIM(LOWER(F305))="Pediatrics","Pediatrics",IF(TRIM(LOWER(F305))="orthopedics","Orthopedics",IF(TRIM(LOWER(F305))="Neurology","Neurology",IF(TRIM(LOWER(F305))="Oncology","Oncology")))))))))))</f>
        <v>General</v>
      </c>
      <c r="P305" s="3" t="str">
        <f t="shared" si="24"/>
        <v>Government</v>
      </c>
      <c r="Q305" s="5">
        <f t="shared" si="25"/>
        <v>4</v>
      </c>
      <c r="R305" s="1">
        <f t="shared" si="26"/>
        <v>294481.98</v>
      </c>
      <c r="S305" s="1">
        <f t="shared" si="27"/>
        <v>1</v>
      </c>
      <c r="T305" s="1" t="str">
        <f t="shared" si="28"/>
        <v>66+</v>
      </c>
      <c r="U305" s="1" t="str">
        <f t="shared" si="29"/>
        <v>Yes</v>
      </c>
    </row>
    <row r="306" spans="1:21">
      <c r="A306" s="1">
        <v>305</v>
      </c>
      <c r="B306" s="1">
        <v>41</v>
      </c>
      <c r="C306" s="1" t="s">
        <v>12</v>
      </c>
      <c r="D306" s="2">
        <v>45624</v>
      </c>
      <c r="E306" s="2">
        <v>45628</v>
      </c>
      <c r="F306" s="1" t="s">
        <v>30</v>
      </c>
      <c r="G306" s="1" t="s">
        <v>46</v>
      </c>
      <c r="H306" s="1" t="s">
        <v>51</v>
      </c>
      <c r="I306" s="1">
        <v>27438.82</v>
      </c>
      <c r="J306" s="1" t="s">
        <v>25</v>
      </c>
      <c r="K306" s="1" t="s">
        <v>20</v>
      </c>
      <c r="N306" s="3" t="str">
        <f>IF(LEFT(LOWER(C306),1)="m","Male",IF(LEFT(LOWER(C306),1)="f","Female","Unknown"))</f>
        <v>Unknown</v>
      </c>
      <c r="O306" s="4" t="str">
        <f>IF(TRIM(LOWER(F306))="neuro","Neurology",IF(TRIM(LOWER(F306))="Neurology","Neurology",IF(TRIM(LOWER(F306))="general ward","General",IF(TRIM(LOWER(F306))="general","General",IF(TRIM(LOWER(F306))="cardiology","Cardiology",IF(TRIM(LOWER(F306))="Cardiology","Cardiology",IF(TRIM(LOWER(F306))="Peads","Pediatrics",IF(TRIM(LOWER(F306))="Pediatrics","Pediatrics",IF(TRIM(LOWER(F306))="orthopedics","Orthopedics",IF(TRIM(LOWER(F306))="Neurology","Neurology",IF(TRIM(LOWER(F306))="Oncology","Oncology")))))))))))</f>
        <v>Pediatrics</v>
      </c>
      <c r="P306" s="3" t="str">
        <f t="shared" si="24"/>
        <v>Self</v>
      </c>
      <c r="Q306" s="5">
        <f t="shared" si="25"/>
        <v>4</v>
      </c>
      <c r="R306" s="1">
        <f t="shared" si="26"/>
        <v>27438.82</v>
      </c>
      <c r="S306" s="1">
        <f t="shared" si="27"/>
        <v>0</v>
      </c>
      <c r="T306" s="1" t="str">
        <f t="shared" si="28"/>
        <v>36-50</v>
      </c>
      <c r="U306" s="1" t="str">
        <f t="shared" si="29"/>
        <v>Yes</v>
      </c>
    </row>
    <row r="307" spans="1:21">
      <c r="A307" s="1">
        <v>306</v>
      </c>
      <c r="B307" s="1">
        <v>12</v>
      </c>
      <c r="C307" s="1" t="s">
        <v>29</v>
      </c>
      <c r="D307" s="2">
        <v>45557</v>
      </c>
      <c r="E307" s="2">
        <v>45565</v>
      </c>
      <c r="F307" s="1" t="s">
        <v>43</v>
      </c>
      <c r="G307" s="1" t="s">
        <v>33</v>
      </c>
      <c r="H307" s="1" t="s">
        <v>47</v>
      </c>
      <c r="I307" s="1">
        <v>109190.51</v>
      </c>
      <c r="J307" s="1" t="s">
        <v>17</v>
      </c>
      <c r="K307" s="1" t="s">
        <v>17</v>
      </c>
      <c r="N307" s="3" t="str">
        <f>IF(LEFT(LOWER(C307),1)="m","Male",IF(LEFT(LOWER(C307),1)="f","Female","Unknown"))</f>
        <v>Female</v>
      </c>
      <c r="O307" s="4" t="str">
        <f>IF(TRIM(LOWER(F307))="neuro","Neurology",IF(TRIM(LOWER(F307))="Neurology","Neurology",IF(TRIM(LOWER(F307))="general ward","General",IF(TRIM(LOWER(F307))="general","General",IF(TRIM(LOWER(F307))="cardiology","Cardiology",IF(TRIM(LOWER(F307))="Cardiology","Cardiology",IF(TRIM(LOWER(F307))="Peads","Pediatrics",IF(TRIM(LOWER(F307))="Pediatrics","Pediatrics",IF(TRIM(LOWER(F307))="orthopedics","Orthopedics",IF(TRIM(LOWER(F307))="Neurology","Neurology",IF(TRIM(LOWER(F307))="Oncology","Oncology")))))))))))</f>
        <v>Orthopedics</v>
      </c>
      <c r="P307" s="3" t="str">
        <f t="shared" si="24"/>
        <v>Self</v>
      </c>
      <c r="Q307" s="5">
        <f t="shared" si="25"/>
        <v>8</v>
      </c>
      <c r="R307" s="1">
        <f t="shared" si="26"/>
        <v>109190.51</v>
      </c>
      <c r="S307" s="1">
        <f t="shared" si="27"/>
        <v>1</v>
      </c>
      <c r="T307" s="1" t="str">
        <f t="shared" si="28"/>
        <v>0-17</v>
      </c>
      <c r="U307" s="1" t="str">
        <f t="shared" si="29"/>
        <v>Yes</v>
      </c>
    </row>
    <row r="308" spans="1:21">
      <c r="A308" s="1">
        <v>307</v>
      </c>
      <c r="B308" s="1">
        <v>27</v>
      </c>
      <c r="C308" s="1" t="s">
        <v>44</v>
      </c>
      <c r="D308" s="2">
        <v>45447</v>
      </c>
      <c r="E308" s="2">
        <v>45449</v>
      </c>
      <c r="F308" s="1" t="s">
        <v>13</v>
      </c>
      <c r="G308" s="1" t="s">
        <v>41</v>
      </c>
      <c r="H308" s="1" t="s">
        <v>47</v>
      </c>
      <c r="I308" s="1">
        <v>241656.98</v>
      </c>
      <c r="J308" s="1" t="s">
        <v>38</v>
      </c>
      <c r="K308" s="1" t="s">
        <v>42</v>
      </c>
      <c r="N308" s="3" t="str">
        <f>IF(LEFT(LOWER(C308),1)="m","Male",IF(LEFT(LOWER(C308),1)="f","Female","Unknown"))</f>
        <v>Female</v>
      </c>
      <c r="O308" s="4" t="str">
        <f>IF(TRIM(LOWER(F308))="neuro","Neurology",IF(TRIM(LOWER(F308))="Neurology","Neurology",IF(TRIM(LOWER(F308))="general ward","General",IF(TRIM(LOWER(F308))="general","General",IF(TRIM(LOWER(F308))="cardiology","Cardiology",IF(TRIM(LOWER(F308))="Cardiology","Cardiology",IF(TRIM(LOWER(F308))="Peads","Pediatrics",IF(TRIM(LOWER(F308))="Pediatrics","Pediatrics",IF(TRIM(LOWER(F308))="orthopedics","Orthopedics",IF(TRIM(LOWER(F308))="Neurology","Neurology",IF(TRIM(LOWER(F308))="Oncology","Oncology")))))))))))</f>
        <v>Neurology</v>
      </c>
      <c r="P308" s="3" t="str">
        <f t="shared" si="24"/>
        <v>Unknown</v>
      </c>
      <c r="Q308" s="5">
        <f t="shared" si="25"/>
        <v>2</v>
      </c>
      <c r="R308" s="1">
        <f t="shared" si="26"/>
        <v>241656.98</v>
      </c>
      <c r="S308" s="1">
        <f t="shared" si="27"/>
        <v>0</v>
      </c>
      <c r="T308" s="1" t="str">
        <f t="shared" si="28"/>
        <v>18-35</v>
      </c>
      <c r="U308" s="1" t="str">
        <f t="shared" si="29"/>
        <v>No</v>
      </c>
    </row>
    <row r="309" spans="1:21">
      <c r="A309" s="1">
        <v>308</v>
      </c>
      <c r="B309" s="1">
        <v>72</v>
      </c>
      <c r="C309" s="1" t="s">
        <v>26</v>
      </c>
      <c r="D309" s="2">
        <v>45120</v>
      </c>
      <c r="E309" s="2">
        <v>45122</v>
      </c>
      <c r="F309" s="1" t="s">
        <v>13</v>
      </c>
      <c r="G309" s="1" t="s">
        <v>36</v>
      </c>
      <c r="H309" s="1" t="s">
        <v>23</v>
      </c>
      <c r="I309" s="1">
        <v>334020.19</v>
      </c>
      <c r="J309" s="1" t="s">
        <v>38</v>
      </c>
      <c r="K309" s="1" t="s">
        <v>38</v>
      </c>
      <c r="N309" s="3" t="str">
        <f>IF(LEFT(LOWER(C309),1)="m","Male",IF(LEFT(LOWER(C309),1)="f","Female","Unknown"))</f>
        <v>Female</v>
      </c>
      <c r="O309" s="4" t="str">
        <f>IF(TRIM(LOWER(F309))="neuro","Neurology",IF(TRIM(LOWER(F309))="Neurology","Neurology",IF(TRIM(LOWER(F309))="general ward","General",IF(TRIM(LOWER(F309))="general","General",IF(TRIM(LOWER(F309))="cardiology","Cardiology",IF(TRIM(LOWER(F309))="Cardiology","Cardiology",IF(TRIM(LOWER(F309))="Peads","Pediatrics",IF(TRIM(LOWER(F309))="Pediatrics","Pediatrics",IF(TRIM(LOWER(F309))="orthopedics","Orthopedics",IF(TRIM(LOWER(F309))="Neurology","Neurology",IF(TRIM(LOWER(F309))="Oncology","Oncology")))))))))))</f>
        <v>Neurology</v>
      </c>
      <c r="P309" s="3" t="str">
        <f t="shared" si="24"/>
        <v>Government</v>
      </c>
      <c r="Q309" s="5">
        <f t="shared" si="25"/>
        <v>2</v>
      </c>
      <c r="R309" s="1">
        <f t="shared" si="26"/>
        <v>334020.19</v>
      </c>
      <c r="S309" s="1">
        <f t="shared" si="27"/>
        <v>0</v>
      </c>
      <c r="T309" s="1" t="str">
        <f t="shared" si="28"/>
        <v>66+</v>
      </c>
      <c r="U309" s="1" t="str">
        <f t="shared" si="29"/>
        <v>No</v>
      </c>
    </row>
    <row r="310" spans="1:21">
      <c r="A310" s="1">
        <v>309</v>
      </c>
      <c r="B310" s="1">
        <v>8</v>
      </c>
      <c r="C310" s="1" t="s">
        <v>27</v>
      </c>
      <c r="D310" s="2">
        <v>45483</v>
      </c>
      <c r="E310" s="2">
        <v>45492</v>
      </c>
      <c r="F310" s="1" t="s">
        <v>30</v>
      </c>
      <c r="G310" s="1" t="s">
        <v>31</v>
      </c>
      <c r="H310" s="1" t="s">
        <v>48</v>
      </c>
      <c r="I310" s="1">
        <v>98646.17</v>
      </c>
      <c r="J310" s="1" t="s">
        <v>25</v>
      </c>
      <c r="K310" s="1" t="s">
        <v>42</v>
      </c>
      <c r="N310" s="3" t="str">
        <f>IF(LEFT(LOWER(C310),1)="m","Male",IF(LEFT(LOWER(C310),1)="f","Female","Unknown"))</f>
        <v>Male</v>
      </c>
      <c r="O310" s="4" t="str">
        <f>IF(TRIM(LOWER(F310))="neuro","Neurology",IF(TRIM(LOWER(F310))="Neurology","Neurology",IF(TRIM(LOWER(F310))="general ward","General",IF(TRIM(LOWER(F310))="general","General",IF(TRIM(LOWER(F310))="cardiology","Cardiology",IF(TRIM(LOWER(F310))="Cardiology","Cardiology",IF(TRIM(LOWER(F310))="Peads","Pediatrics",IF(TRIM(LOWER(F310))="Pediatrics","Pediatrics",IF(TRIM(LOWER(F310))="orthopedics","Orthopedics",IF(TRIM(LOWER(F310))="Neurology","Neurology",IF(TRIM(LOWER(F310))="Oncology","Oncology")))))))))))</f>
        <v>Pediatrics</v>
      </c>
      <c r="P310" s="3" t="str">
        <f t="shared" si="24"/>
        <v>Private</v>
      </c>
      <c r="Q310" s="5">
        <f t="shared" si="25"/>
        <v>9</v>
      </c>
      <c r="R310" s="1">
        <f t="shared" si="26"/>
        <v>98646.17</v>
      </c>
      <c r="S310" s="1">
        <f t="shared" si="27"/>
        <v>0</v>
      </c>
      <c r="T310" s="1" t="str">
        <f t="shared" si="28"/>
        <v>0-17</v>
      </c>
      <c r="U310" s="1" t="str">
        <f t="shared" si="29"/>
        <v>Yes</v>
      </c>
    </row>
    <row r="311" spans="1:21">
      <c r="A311" s="1">
        <v>310</v>
      </c>
      <c r="B311" s="1">
        <v>63</v>
      </c>
      <c r="C311" s="1" t="s">
        <v>26</v>
      </c>
      <c r="D311" s="2">
        <v>45067</v>
      </c>
      <c r="E311" s="2">
        <v>45072</v>
      </c>
      <c r="F311" s="1" t="s">
        <v>40</v>
      </c>
      <c r="G311" s="1" t="s">
        <v>36</v>
      </c>
      <c r="H311" s="1" t="s">
        <v>47</v>
      </c>
      <c r="I311" s="1">
        <v>244887.71</v>
      </c>
      <c r="J311" s="1" t="s">
        <v>25</v>
      </c>
      <c r="K311" s="1" t="s">
        <v>17</v>
      </c>
      <c r="N311" s="3" t="str">
        <f>IF(LEFT(LOWER(C311),1)="m","Male",IF(LEFT(LOWER(C311),1)="f","Female","Unknown"))</f>
        <v>Female</v>
      </c>
      <c r="O311" s="4" t="str">
        <f>IF(TRIM(LOWER(F311))="neuro","Neurology",IF(TRIM(LOWER(F311))="Neurology","Neurology",IF(TRIM(LOWER(F311))="general ward","General",IF(TRIM(LOWER(F311))="general","General",IF(TRIM(LOWER(F311))="cardiology","Cardiology",IF(TRIM(LOWER(F311))="Cardiology","Cardiology",IF(TRIM(LOWER(F311))="Peads","Pediatrics",IF(TRIM(LOWER(F311))="Pediatrics","Pediatrics",IF(TRIM(LOWER(F311))="orthopedics","Orthopedics",IF(TRIM(LOWER(F311))="Neurology","Neurology",IF(TRIM(LOWER(F311))="Oncology","Oncology")))))))))))</f>
        <v>Pediatrics</v>
      </c>
      <c r="P311" s="3" t="str">
        <f t="shared" si="24"/>
        <v>Government</v>
      </c>
      <c r="Q311" s="5">
        <f t="shared" si="25"/>
        <v>5</v>
      </c>
      <c r="R311" s="1">
        <f t="shared" si="26"/>
        <v>244887.71</v>
      </c>
      <c r="S311" s="1">
        <f t="shared" si="27"/>
        <v>1</v>
      </c>
      <c r="T311" s="1" t="str">
        <f t="shared" si="28"/>
        <v>51-65</v>
      </c>
      <c r="U311" s="1" t="str">
        <f t="shared" si="29"/>
        <v>Yes</v>
      </c>
    </row>
    <row r="312" spans="1:21">
      <c r="A312" s="1">
        <v>311</v>
      </c>
      <c r="B312" s="1">
        <v>18</v>
      </c>
      <c r="C312" s="1" t="s">
        <v>34</v>
      </c>
      <c r="D312" s="2">
        <v>45063</v>
      </c>
      <c r="E312" s="2">
        <v>45075</v>
      </c>
      <c r="F312" s="1" t="s">
        <v>21</v>
      </c>
      <c r="G312" s="1" t="s">
        <v>36</v>
      </c>
      <c r="H312" s="1" t="s">
        <v>39</v>
      </c>
      <c r="I312" s="1">
        <v>248846.72</v>
      </c>
      <c r="J312" s="1" t="s">
        <v>16</v>
      </c>
      <c r="K312" s="1" t="s">
        <v>38</v>
      </c>
      <c r="N312" s="3" t="str">
        <f>IF(LEFT(LOWER(C312),1)="m","Male",IF(LEFT(LOWER(C312),1)="f","Female","Unknown"))</f>
        <v>Male</v>
      </c>
      <c r="O312" s="4" t="str">
        <f>IF(TRIM(LOWER(F312))="neuro","Neurology",IF(TRIM(LOWER(F312))="Neurology","Neurology",IF(TRIM(LOWER(F312))="general ward","General",IF(TRIM(LOWER(F312))="general","General",IF(TRIM(LOWER(F312))="cardiology","Cardiology",IF(TRIM(LOWER(F312))="Cardiology","Cardiology",IF(TRIM(LOWER(F312))="Peads","Pediatrics",IF(TRIM(LOWER(F312))="Pediatrics","Pediatrics",IF(TRIM(LOWER(F312))="orthopedics","Orthopedics",IF(TRIM(LOWER(F312))="Neurology","Neurology",IF(TRIM(LOWER(F312))="Oncology","Oncology")))))))))))</f>
        <v>General</v>
      </c>
      <c r="P312" s="3" t="str">
        <f t="shared" si="24"/>
        <v>Government</v>
      </c>
      <c r="Q312" s="5">
        <f t="shared" si="25"/>
        <v>12</v>
      </c>
      <c r="R312" s="1">
        <f t="shared" si="26"/>
        <v>248846.72</v>
      </c>
      <c r="S312" s="1">
        <f t="shared" si="27"/>
        <v>0</v>
      </c>
      <c r="T312" s="1" t="str">
        <f t="shared" si="28"/>
        <v>18-35</v>
      </c>
      <c r="U312" s="1" t="str">
        <f t="shared" si="29"/>
        <v>Yes</v>
      </c>
    </row>
    <row r="313" spans="1:21">
      <c r="A313" s="1">
        <v>312</v>
      </c>
      <c r="B313" s="1">
        <v>22</v>
      </c>
      <c r="C313" s="1" t="s">
        <v>34</v>
      </c>
      <c r="D313" s="2">
        <v>45488</v>
      </c>
      <c r="E313" s="2">
        <v>45502</v>
      </c>
      <c r="F313" s="1" t="s">
        <v>43</v>
      </c>
      <c r="G313" s="1" t="s">
        <v>41</v>
      </c>
      <c r="H313" s="1" t="s">
        <v>23</v>
      </c>
      <c r="I313" s="1">
        <v>269773.21000000002</v>
      </c>
      <c r="J313" s="1" t="s">
        <v>38</v>
      </c>
      <c r="K313" s="1" t="s">
        <v>20</v>
      </c>
      <c r="N313" s="3" t="str">
        <f>IF(LEFT(LOWER(C313),1)="m","Male",IF(LEFT(LOWER(C313),1)="f","Female","Unknown"))</f>
        <v>Male</v>
      </c>
      <c r="O313" s="4" t="str">
        <f>IF(TRIM(LOWER(F313))="neuro","Neurology",IF(TRIM(LOWER(F313))="Neurology","Neurology",IF(TRIM(LOWER(F313))="general ward","General",IF(TRIM(LOWER(F313))="general","General",IF(TRIM(LOWER(F313))="cardiology","Cardiology",IF(TRIM(LOWER(F313))="Cardiology","Cardiology",IF(TRIM(LOWER(F313))="Peads","Pediatrics",IF(TRIM(LOWER(F313))="Pediatrics","Pediatrics",IF(TRIM(LOWER(F313))="orthopedics","Orthopedics",IF(TRIM(LOWER(F313))="Neurology","Neurology",IF(TRIM(LOWER(F313))="Oncology","Oncology")))))))))))</f>
        <v>Orthopedics</v>
      </c>
      <c r="P313" s="3" t="str">
        <f t="shared" si="24"/>
        <v>Unknown</v>
      </c>
      <c r="Q313" s="5">
        <f t="shared" si="25"/>
        <v>14</v>
      </c>
      <c r="R313" s="1">
        <f t="shared" si="26"/>
        <v>269773.21000000002</v>
      </c>
      <c r="S313" s="1">
        <f t="shared" si="27"/>
        <v>0</v>
      </c>
      <c r="T313" s="1" t="str">
        <f t="shared" si="28"/>
        <v>18-35</v>
      </c>
      <c r="U313" s="1" t="str">
        <f t="shared" si="29"/>
        <v>No</v>
      </c>
    </row>
    <row r="314" spans="1:21">
      <c r="A314" s="1">
        <v>313</v>
      </c>
      <c r="B314" s="1">
        <v>63</v>
      </c>
      <c r="C314" s="1" t="s">
        <v>18</v>
      </c>
      <c r="D314" s="2">
        <v>45044</v>
      </c>
      <c r="E314" s="2">
        <v>45054</v>
      </c>
      <c r="F314" s="1" t="s">
        <v>50</v>
      </c>
      <c r="G314" s="1" t="s">
        <v>33</v>
      </c>
      <c r="H314" s="1" t="s">
        <v>39</v>
      </c>
      <c r="I314" s="1">
        <v>19144.39</v>
      </c>
      <c r="J314" s="1" t="s">
        <v>16</v>
      </c>
      <c r="K314" s="1" t="s">
        <v>42</v>
      </c>
      <c r="N314" s="3" t="str">
        <f>IF(LEFT(LOWER(C314),1)="m","Male",IF(LEFT(LOWER(C314),1)="f","Female","Unknown"))</f>
        <v>Male</v>
      </c>
      <c r="O314" s="4" t="str">
        <f>IF(TRIM(LOWER(F314))="neuro","Neurology",IF(TRIM(LOWER(F314))="Neurology","Neurology",IF(TRIM(LOWER(F314))="general ward","General",IF(TRIM(LOWER(F314))="general","General",IF(TRIM(LOWER(F314))="cardiology","Cardiology",IF(TRIM(LOWER(F314))="Cardiology","Cardiology",IF(TRIM(LOWER(F314))="Peads","Pediatrics",IF(TRIM(LOWER(F314))="Pediatrics","Pediatrics",IF(TRIM(LOWER(F314))="orthopedics","Orthopedics",IF(TRIM(LOWER(F314))="Neurology","Neurology",IF(TRIM(LOWER(F314))="Oncology","Oncology")))))))))))</f>
        <v>Cardiology</v>
      </c>
      <c r="P314" s="3" t="str">
        <f t="shared" si="24"/>
        <v>Self</v>
      </c>
      <c r="Q314" s="5">
        <f t="shared" si="25"/>
        <v>10</v>
      </c>
      <c r="R314" s="1">
        <f t="shared" si="26"/>
        <v>19144.39</v>
      </c>
      <c r="S314" s="1">
        <f t="shared" si="27"/>
        <v>0</v>
      </c>
      <c r="T314" s="1" t="str">
        <f t="shared" si="28"/>
        <v>51-65</v>
      </c>
      <c r="U314" s="1" t="str">
        <f t="shared" si="29"/>
        <v>Yes</v>
      </c>
    </row>
    <row r="315" spans="1:21">
      <c r="A315" s="1">
        <v>314</v>
      </c>
      <c r="B315" s="1">
        <v>15</v>
      </c>
      <c r="C315" s="1" t="s">
        <v>27</v>
      </c>
      <c r="D315" s="2">
        <v>45645</v>
      </c>
      <c r="E315" s="2">
        <v>45655</v>
      </c>
      <c r="F315" s="1" t="s">
        <v>43</v>
      </c>
      <c r="G315" s="1" t="s">
        <v>31</v>
      </c>
      <c r="H315" s="1" t="s">
        <v>48</v>
      </c>
      <c r="I315" s="1">
        <v>165086.07</v>
      </c>
      <c r="K315" s="1" t="s">
        <v>16</v>
      </c>
      <c r="N315" s="3" t="str">
        <f>IF(LEFT(LOWER(C315),1)="m","Male",IF(LEFT(LOWER(C315),1)="f","Female","Unknown"))</f>
        <v>Male</v>
      </c>
      <c r="O315" s="4" t="str">
        <f>IF(TRIM(LOWER(F315))="neuro","Neurology",IF(TRIM(LOWER(F315))="Neurology","Neurology",IF(TRIM(LOWER(F315))="general ward","General",IF(TRIM(LOWER(F315))="general","General",IF(TRIM(LOWER(F315))="cardiology","Cardiology",IF(TRIM(LOWER(F315))="Cardiology","Cardiology",IF(TRIM(LOWER(F315))="Peads","Pediatrics",IF(TRIM(LOWER(F315))="Pediatrics","Pediatrics",IF(TRIM(LOWER(F315))="orthopedics","Orthopedics",IF(TRIM(LOWER(F315))="Neurology","Neurology",IF(TRIM(LOWER(F315))="Oncology","Oncology")))))))))))</f>
        <v>Orthopedics</v>
      </c>
      <c r="P315" s="3" t="str">
        <f t="shared" si="24"/>
        <v>Private</v>
      </c>
      <c r="Q315" s="5">
        <f t="shared" si="25"/>
        <v>10</v>
      </c>
      <c r="R315" s="1">
        <f t="shared" si="26"/>
        <v>165086.07</v>
      </c>
      <c r="S315" s="1">
        <f t="shared" si="27"/>
        <v>1</v>
      </c>
      <c r="T315" s="1" t="str">
        <f t="shared" si="28"/>
        <v>0-17</v>
      </c>
      <c r="U315" s="1" t="str">
        <f t="shared" si="29"/>
        <v>Unknown</v>
      </c>
    </row>
    <row r="316" spans="1:21">
      <c r="A316" s="1">
        <v>315</v>
      </c>
      <c r="B316" s="1">
        <v>2</v>
      </c>
      <c r="C316" s="1" t="s">
        <v>12</v>
      </c>
      <c r="D316" s="2">
        <v>45099</v>
      </c>
      <c r="E316" s="2">
        <v>45117</v>
      </c>
      <c r="F316" s="1" t="s">
        <v>43</v>
      </c>
      <c r="G316" s="1" t="s">
        <v>14</v>
      </c>
      <c r="H316" s="1" t="s">
        <v>32</v>
      </c>
      <c r="I316" s="1">
        <v>39059.14</v>
      </c>
      <c r="J316" s="1" t="s">
        <v>17</v>
      </c>
      <c r="K316" s="1" t="s">
        <v>38</v>
      </c>
      <c r="N316" s="3" t="str">
        <f>IF(LEFT(LOWER(C316),1)="m","Male",IF(LEFT(LOWER(C316),1)="f","Female","Unknown"))</f>
        <v>Unknown</v>
      </c>
      <c r="O316" s="4" t="str">
        <f>IF(TRIM(LOWER(F316))="neuro","Neurology",IF(TRIM(LOWER(F316))="Neurology","Neurology",IF(TRIM(LOWER(F316))="general ward","General",IF(TRIM(LOWER(F316))="general","General",IF(TRIM(LOWER(F316))="cardiology","Cardiology",IF(TRIM(LOWER(F316))="Cardiology","Cardiology",IF(TRIM(LOWER(F316))="Peads","Pediatrics",IF(TRIM(LOWER(F316))="Pediatrics","Pediatrics",IF(TRIM(LOWER(F316))="orthopedics","Orthopedics",IF(TRIM(LOWER(F316))="Neurology","Neurology",IF(TRIM(LOWER(F316))="Oncology","Oncology")))))))))))</f>
        <v>Orthopedics</v>
      </c>
      <c r="P316" s="3" t="str">
        <f t="shared" si="24"/>
        <v>Private</v>
      </c>
      <c r="Q316" s="5">
        <f t="shared" si="25"/>
        <v>18</v>
      </c>
      <c r="R316" s="1">
        <f t="shared" si="26"/>
        <v>39059.14</v>
      </c>
      <c r="S316" s="1">
        <f t="shared" si="27"/>
        <v>0</v>
      </c>
      <c r="T316" s="1" t="str">
        <f t="shared" si="28"/>
        <v>0-17</v>
      </c>
      <c r="U316" s="1" t="str">
        <f t="shared" si="29"/>
        <v>Yes</v>
      </c>
    </row>
    <row r="317" spans="1:21">
      <c r="A317" s="1">
        <v>316</v>
      </c>
      <c r="B317" s="1">
        <v>63</v>
      </c>
      <c r="C317" s="1" t="s">
        <v>29</v>
      </c>
      <c r="D317" s="2">
        <v>45504</v>
      </c>
      <c r="E317" s="2">
        <v>45513</v>
      </c>
      <c r="F317" s="1" t="s">
        <v>19</v>
      </c>
      <c r="G317" s="1" t="s">
        <v>41</v>
      </c>
      <c r="H317" s="1" t="s">
        <v>15</v>
      </c>
      <c r="I317" s="1">
        <v>51448.83</v>
      </c>
      <c r="K317" s="1" t="s">
        <v>16</v>
      </c>
      <c r="N317" s="3" t="str">
        <f>IF(LEFT(LOWER(C317),1)="m","Male",IF(LEFT(LOWER(C317),1)="f","Female","Unknown"))</f>
        <v>Female</v>
      </c>
      <c r="O317" s="4" t="str">
        <f>IF(TRIM(LOWER(F317))="neuro","Neurology",IF(TRIM(LOWER(F317))="Neurology","Neurology",IF(TRIM(LOWER(F317))="general ward","General",IF(TRIM(LOWER(F317))="general","General",IF(TRIM(LOWER(F317))="cardiology","Cardiology",IF(TRIM(LOWER(F317))="Cardiology","Cardiology",IF(TRIM(LOWER(F317))="Peads","Pediatrics",IF(TRIM(LOWER(F317))="Pediatrics","Pediatrics",IF(TRIM(LOWER(F317))="orthopedics","Orthopedics",IF(TRIM(LOWER(F317))="Neurology","Neurology",IF(TRIM(LOWER(F317))="Oncology","Oncology")))))))))))</f>
        <v>General</v>
      </c>
      <c r="P317" s="3" t="str">
        <f t="shared" si="24"/>
        <v>Unknown</v>
      </c>
      <c r="Q317" s="5">
        <f t="shared" si="25"/>
        <v>9</v>
      </c>
      <c r="R317" s="1">
        <f t="shared" si="26"/>
        <v>51448.83</v>
      </c>
      <c r="S317" s="1">
        <f t="shared" si="27"/>
        <v>1</v>
      </c>
      <c r="T317" s="1" t="str">
        <f t="shared" si="28"/>
        <v>51-65</v>
      </c>
      <c r="U317" s="1" t="str">
        <f t="shared" si="29"/>
        <v>Unknown</v>
      </c>
    </row>
    <row r="318" spans="1:21">
      <c r="A318" s="1">
        <v>317</v>
      </c>
      <c r="C318" s="1" t="s">
        <v>44</v>
      </c>
      <c r="D318" s="2">
        <v>45294</v>
      </c>
      <c r="E318" s="2">
        <v>45297</v>
      </c>
      <c r="F318" s="1" t="s">
        <v>52</v>
      </c>
      <c r="G318" s="1" t="s">
        <v>46</v>
      </c>
      <c r="H318" s="1" t="s">
        <v>23</v>
      </c>
      <c r="I318" s="1">
        <v>230909.76</v>
      </c>
      <c r="J318" s="1" t="s">
        <v>16</v>
      </c>
      <c r="K318" s="1" t="s">
        <v>38</v>
      </c>
      <c r="N318" s="3" t="str">
        <f>IF(LEFT(LOWER(C318),1)="m","Male",IF(LEFT(LOWER(C318),1)="f","Female","Unknown"))</f>
        <v>Female</v>
      </c>
      <c r="O318" s="4" t="str">
        <f>IF(TRIM(LOWER(F318))="neuro","Neurology",IF(TRIM(LOWER(F318))="Neurology","Neurology",IF(TRIM(LOWER(F318))="general ward","General",IF(TRIM(LOWER(F318))="general","General",IF(TRIM(LOWER(F318))="cardiology","Cardiology",IF(TRIM(LOWER(F318))="Cardiology","Cardiology",IF(TRIM(LOWER(F318))="Peads","Pediatrics",IF(TRIM(LOWER(F318))="Pediatrics","Pediatrics",IF(TRIM(LOWER(F318))="orthopedics","Orthopedics",IF(TRIM(LOWER(F318))="Neurology","Neurology",IF(TRIM(LOWER(F318))="Oncology","Oncology")))))))))))</f>
        <v>Oncology</v>
      </c>
      <c r="P318" s="3" t="str">
        <f t="shared" si="24"/>
        <v>Self</v>
      </c>
      <c r="Q318" s="5">
        <f t="shared" si="25"/>
        <v>3</v>
      </c>
      <c r="R318" s="1">
        <f t="shared" si="26"/>
        <v>230909.76</v>
      </c>
      <c r="S318" s="1">
        <f t="shared" si="27"/>
        <v>0</v>
      </c>
      <c r="T318" s="1" t="str">
        <f t="shared" si="28"/>
        <v>0-17</v>
      </c>
      <c r="U318" s="1" t="str">
        <f t="shared" si="29"/>
        <v>Yes</v>
      </c>
    </row>
    <row r="319" spans="1:21">
      <c r="A319" s="1">
        <v>318</v>
      </c>
      <c r="B319" s="1">
        <v>4</v>
      </c>
      <c r="C319" s="1" t="s">
        <v>12</v>
      </c>
      <c r="D319" s="2">
        <v>45007</v>
      </c>
      <c r="E319" s="2">
        <v>45012</v>
      </c>
      <c r="F319" s="1" t="s">
        <v>45</v>
      </c>
      <c r="G319" s="1" t="s">
        <v>33</v>
      </c>
      <c r="H319" s="1" t="s">
        <v>37</v>
      </c>
      <c r="I319" s="1">
        <v>265395.17</v>
      </c>
      <c r="J319" s="1" t="s">
        <v>16</v>
      </c>
      <c r="K319" s="1" t="s">
        <v>42</v>
      </c>
      <c r="N319" s="3" t="str">
        <f>IF(LEFT(LOWER(C319),1)="m","Male",IF(LEFT(LOWER(C319),1)="f","Female","Unknown"))</f>
        <v>Unknown</v>
      </c>
      <c r="O319" s="4" t="str">
        <f>IF(TRIM(LOWER(F319))="neuro","Neurology",IF(TRIM(LOWER(F319))="Neurology","Neurology",IF(TRIM(LOWER(F319))="general ward","General",IF(TRIM(LOWER(F319))="general","General",IF(TRIM(LOWER(F319))="cardiology","Cardiology",IF(TRIM(LOWER(F319))="Cardiology","Cardiology",IF(TRIM(LOWER(F319))="Peads","Pediatrics",IF(TRIM(LOWER(F319))="Pediatrics","Pediatrics",IF(TRIM(LOWER(F319))="orthopedics","Orthopedics",IF(TRIM(LOWER(F319))="Neurology","Neurology",IF(TRIM(LOWER(F319))="Oncology","Oncology")))))))))))</f>
        <v>Neurology</v>
      </c>
      <c r="P319" s="3" t="str">
        <f t="shared" si="24"/>
        <v>Self</v>
      </c>
      <c r="Q319" s="5">
        <f t="shared" si="25"/>
        <v>5</v>
      </c>
      <c r="R319" s="1">
        <f t="shared" si="26"/>
        <v>265395.17</v>
      </c>
      <c r="S319" s="1">
        <f t="shared" si="27"/>
        <v>0</v>
      </c>
      <c r="T319" s="1" t="str">
        <f t="shared" si="28"/>
        <v>0-17</v>
      </c>
      <c r="U319" s="1" t="str">
        <f t="shared" si="29"/>
        <v>Yes</v>
      </c>
    </row>
    <row r="320" spans="1:21">
      <c r="A320" s="1">
        <v>319</v>
      </c>
      <c r="B320" s="1">
        <v>93</v>
      </c>
      <c r="C320" s="1" t="s">
        <v>44</v>
      </c>
      <c r="D320" s="2">
        <v>45625</v>
      </c>
      <c r="E320" s="2">
        <v>45631</v>
      </c>
      <c r="F320" s="1" t="s">
        <v>21</v>
      </c>
      <c r="G320" s="1" t="s">
        <v>33</v>
      </c>
      <c r="H320" s="1" t="s">
        <v>32</v>
      </c>
      <c r="I320" s="1">
        <v>49229.32</v>
      </c>
      <c r="J320" s="1" t="s">
        <v>24</v>
      </c>
      <c r="K320" s="1" t="s">
        <v>42</v>
      </c>
      <c r="N320" s="3" t="str">
        <f>IF(LEFT(LOWER(C320),1)="m","Male",IF(LEFT(LOWER(C320),1)="f","Female","Unknown"))</f>
        <v>Female</v>
      </c>
      <c r="O320" s="4" t="str">
        <f>IF(TRIM(LOWER(F320))="neuro","Neurology",IF(TRIM(LOWER(F320))="Neurology","Neurology",IF(TRIM(LOWER(F320))="general ward","General",IF(TRIM(LOWER(F320))="general","General",IF(TRIM(LOWER(F320))="cardiology","Cardiology",IF(TRIM(LOWER(F320))="Cardiology","Cardiology",IF(TRIM(LOWER(F320))="Peads","Pediatrics",IF(TRIM(LOWER(F320))="Pediatrics","Pediatrics",IF(TRIM(LOWER(F320))="orthopedics","Orthopedics",IF(TRIM(LOWER(F320))="Neurology","Neurology",IF(TRIM(LOWER(F320))="Oncology","Oncology")))))))))))</f>
        <v>General</v>
      </c>
      <c r="P320" s="3" t="str">
        <f t="shared" si="24"/>
        <v>Self</v>
      </c>
      <c r="Q320" s="5">
        <f t="shared" si="25"/>
        <v>6</v>
      </c>
      <c r="R320" s="1">
        <f t="shared" si="26"/>
        <v>49229.32</v>
      </c>
      <c r="S320" s="1">
        <f t="shared" si="27"/>
        <v>0</v>
      </c>
      <c r="T320" s="1" t="str">
        <f t="shared" si="28"/>
        <v>66+</v>
      </c>
      <c r="U320" s="1" t="str">
        <f t="shared" si="29"/>
        <v>No</v>
      </c>
    </row>
    <row r="321" spans="1:21">
      <c r="A321" s="1">
        <v>320</v>
      </c>
      <c r="B321" s="1">
        <v>71</v>
      </c>
      <c r="C321" s="1" t="s">
        <v>12</v>
      </c>
      <c r="D321" s="2">
        <v>45254</v>
      </c>
      <c r="E321" s="2">
        <v>45262</v>
      </c>
      <c r="F321" s="1" t="s">
        <v>49</v>
      </c>
      <c r="G321" s="1" t="s">
        <v>36</v>
      </c>
      <c r="H321" s="1" t="s">
        <v>39</v>
      </c>
      <c r="I321" s="1">
        <v>138456.12</v>
      </c>
      <c r="J321" s="1" t="s">
        <v>25</v>
      </c>
      <c r="K321" s="1" t="s">
        <v>25</v>
      </c>
      <c r="N321" s="3" t="str">
        <f>IF(LEFT(LOWER(C321),1)="m","Male",IF(LEFT(LOWER(C321),1)="f","Female","Unknown"))</f>
        <v>Unknown</v>
      </c>
      <c r="O321" s="4" t="str">
        <f>IF(TRIM(LOWER(F321))="neuro","Neurology",IF(TRIM(LOWER(F321))="Neurology","Neurology",IF(TRIM(LOWER(F321))="general ward","General",IF(TRIM(LOWER(F321))="general","General",IF(TRIM(LOWER(F321))="cardiology","Cardiology",IF(TRIM(LOWER(F321))="Cardiology","Cardiology",IF(TRIM(LOWER(F321))="Peads","Pediatrics",IF(TRIM(LOWER(F321))="Pediatrics","Pediatrics",IF(TRIM(LOWER(F321))="orthopedics","Orthopedics",IF(TRIM(LOWER(F321))="Neurology","Neurology",IF(TRIM(LOWER(F321))="Oncology","Oncology")))))))))))</f>
        <v>Oncology</v>
      </c>
      <c r="P321" s="3" t="str">
        <f t="shared" si="24"/>
        <v>Government</v>
      </c>
      <c r="Q321" s="5">
        <f t="shared" si="25"/>
        <v>8</v>
      </c>
      <c r="R321" s="1">
        <f t="shared" si="26"/>
        <v>138456.12</v>
      </c>
      <c r="S321" s="1">
        <f t="shared" si="27"/>
        <v>1</v>
      </c>
      <c r="T321" s="1" t="str">
        <f t="shared" si="28"/>
        <v>66+</v>
      </c>
      <c r="U321" s="1" t="str">
        <f t="shared" si="29"/>
        <v>Yes</v>
      </c>
    </row>
    <row r="322" spans="1:21">
      <c r="A322" s="1">
        <v>321</v>
      </c>
      <c r="B322" s="1">
        <v>28</v>
      </c>
      <c r="C322" s="1" t="s">
        <v>29</v>
      </c>
      <c r="D322" s="2">
        <v>45507</v>
      </c>
      <c r="E322" s="2">
        <v>45520</v>
      </c>
      <c r="F322" s="1" t="s">
        <v>43</v>
      </c>
      <c r="G322" s="1" t="s">
        <v>46</v>
      </c>
      <c r="I322" s="1">
        <v>318240.59000000003</v>
      </c>
      <c r="J322" s="1" t="s">
        <v>42</v>
      </c>
      <c r="K322" s="1" t="s">
        <v>16</v>
      </c>
      <c r="N322" s="3" t="str">
        <f>IF(LEFT(LOWER(C322),1)="m","Male",IF(LEFT(LOWER(C322),1)="f","Female","Unknown"))</f>
        <v>Female</v>
      </c>
      <c r="O322" s="4" t="str">
        <f>IF(TRIM(LOWER(F322))="neuro","Neurology",IF(TRIM(LOWER(F322))="Neurology","Neurology",IF(TRIM(LOWER(F322))="general ward","General",IF(TRIM(LOWER(F322))="general","General",IF(TRIM(LOWER(F322))="cardiology","Cardiology",IF(TRIM(LOWER(F322))="Cardiology","Cardiology",IF(TRIM(LOWER(F322))="Peads","Pediatrics",IF(TRIM(LOWER(F322))="Pediatrics","Pediatrics",IF(TRIM(LOWER(F322))="orthopedics","Orthopedics",IF(TRIM(LOWER(F322))="Neurology","Neurology",IF(TRIM(LOWER(F322))="Oncology","Oncology")))))))))))</f>
        <v>Orthopedics</v>
      </c>
      <c r="P322" s="3" t="str">
        <f t="shared" si="24"/>
        <v>Self</v>
      </c>
      <c r="Q322" s="5">
        <f t="shared" si="25"/>
        <v>13</v>
      </c>
      <c r="R322" s="1">
        <f t="shared" si="26"/>
        <v>318240.59000000003</v>
      </c>
      <c r="S322" s="1">
        <f t="shared" si="27"/>
        <v>1</v>
      </c>
      <c r="T322" s="1" t="str">
        <f t="shared" si="28"/>
        <v>18-35</v>
      </c>
      <c r="U322" s="1" t="str">
        <f t="shared" si="29"/>
        <v>No</v>
      </c>
    </row>
    <row r="323" spans="1:21">
      <c r="A323" s="1">
        <v>322</v>
      </c>
      <c r="B323" s="1">
        <v>30</v>
      </c>
      <c r="C323" s="1" t="s">
        <v>26</v>
      </c>
      <c r="D323" s="2">
        <v>45522</v>
      </c>
      <c r="E323" s="2">
        <v>45525</v>
      </c>
      <c r="F323" s="1" t="s">
        <v>43</v>
      </c>
      <c r="G323" s="1" t="s">
        <v>46</v>
      </c>
      <c r="H323" s="1" t="s">
        <v>15</v>
      </c>
      <c r="I323" s="1">
        <v>62532.37</v>
      </c>
      <c r="J323" s="1" t="s">
        <v>24</v>
      </c>
      <c r="K323" s="1" t="s">
        <v>25</v>
      </c>
      <c r="N323" s="3" t="str">
        <f>IF(LEFT(LOWER(C323),1)="m","Male",IF(LEFT(LOWER(C323),1)="f","Female","Unknown"))</f>
        <v>Female</v>
      </c>
      <c r="O323" s="4" t="str">
        <f>IF(TRIM(LOWER(F323))="neuro","Neurology",IF(TRIM(LOWER(F323))="Neurology","Neurology",IF(TRIM(LOWER(F323))="general ward","General",IF(TRIM(LOWER(F323))="general","General",IF(TRIM(LOWER(F323))="cardiology","Cardiology",IF(TRIM(LOWER(F323))="Cardiology","Cardiology",IF(TRIM(LOWER(F323))="Peads","Pediatrics",IF(TRIM(LOWER(F323))="Pediatrics","Pediatrics",IF(TRIM(LOWER(F323))="orthopedics","Orthopedics",IF(TRIM(LOWER(F323))="Neurology","Neurology",IF(TRIM(LOWER(F323))="Oncology","Oncology")))))))))))</f>
        <v>Orthopedics</v>
      </c>
      <c r="P323" s="3" t="str">
        <f t="shared" ref="P323:P386" si="30">IF(LOWER(G323)="private","Private",
IF(LOWER(G323)="govt","Government",
IF(LOWER(G323)="government","Government",
IF(LOWER(G323)="self","Self","Unknown"))))</f>
        <v>Self</v>
      </c>
      <c r="Q323" s="5">
        <f t="shared" ref="Q323:Q386" si="31">IF(E323&lt;D323,"",E323-D323)</f>
        <v>3</v>
      </c>
      <c r="R323" s="1">
        <f t="shared" ref="R323:R386" si="32">IF(I323&lt;0,"",I323)</f>
        <v>62532.37</v>
      </c>
      <c r="S323" s="1">
        <f t="shared" ref="S323:S386" si="33">IF(OR(K323="Yes",K323="YES",K323="Y"),1,0)</f>
        <v>1</v>
      </c>
      <c r="T323" s="1" t="str">
        <f t="shared" ref="T323:T386" si="34">IF(B323&lt;18,"0-17",                                                  IF(B323&lt;36,"18-35",
IF(B323&lt;51,"36-50",
IF(B323&lt;66,"51-65","66+"))))</f>
        <v>18-35</v>
      </c>
      <c r="U323" s="1" t="str">
        <f t="shared" ref="U323:U386" si="35">IF(OR(TRIM(UPPER(J323))="YES",TRIM(UPPER(J323))="Y"),"Yes",
IF(OR(TRIM(UPPER(J323))="NO",TRIM(UPPER(J323))="N"),"No","Unknown"))</f>
        <v>No</v>
      </c>
    </row>
    <row r="324" spans="1:21">
      <c r="A324" s="1">
        <v>323</v>
      </c>
      <c r="B324" s="1">
        <v>93</v>
      </c>
      <c r="C324" s="1" t="s">
        <v>18</v>
      </c>
      <c r="D324" s="2">
        <v>45377</v>
      </c>
      <c r="E324" s="2">
        <v>45393</v>
      </c>
      <c r="F324" s="1" t="s">
        <v>50</v>
      </c>
      <c r="G324" s="1" t="s">
        <v>41</v>
      </c>
      <c r="H324" s="1" t="s">
        <v>51</v>
      </c>
      <c r="I324" s="1">
        <v>78922.77</v>
      </c>
      <c r="K324" s="1" t="s">
        <v>17</v>
      </c>
      <c r="N324" s="3" t="str">
        <f>IF(LEFT(LOWER(C324),1)="m","Male",IF(LEFT(LOWER(C324),1)="f","Female","Unknown"))</f>
        <v>Male</v>
      </c>
      <c r="O324" s="4" t="str">
        <f>IF(TRIM(LOWER(F324))="neuro","Neurology",IF(TRIM(LOWER(F324))="Neurology","Neurology",IF(TRIM(LOWER(F324))="general ward","General",IF(TRIM(LOWER(F324))="general","General",IF(TRIM(LOWER(F324))="cardiology","Cardiology",IF(TRIM(LOWER(F324))="Cardiology","Cardiology",IF(TRIM(LOWER(F324))="Peads","Pediatrics",IF(TRIM(LOWER(F324))="Pediatrics","Pediatrics",IF(TRIM(LOWER(F324))="orthopedics","Orthopedics",IF(TRIM(LOWER(F324))="Neurology","Neurology",IF(TRIM(LOWER(F324))="Oncology","Oncology")))))))))))</f>
        <v>Cardiology</v>
      </c>
      <c r="P324" s="3" t="str">
        <f t="shared" si="30"/>
        <v>Unknown</v>
      </c>
      <c r="Q324" s="5">
        <f t="shared" si="31"/>
        <v>16</v>
      </c>
      <c r="R324" s="1">
        <f t="shared" si="32"/>
        <v>78922.77</v>
      </c>
      <c r="S324" s="1">
        <f t="shared" si="33"/>
        <v>1</v>
      </c>
      <c r="T324" s="1" t="str">
        <f t="shared" si="34"/>
        <v>66+</v>
      </c>
      <c r="U324" s="1" t="str">
        <f t="shared" si="35"/>
        <v>Unknown</v>
      </c>
    </row>
    <row r="325" spans="1:21">
      <c r="A325" s="1">
        <v>324</v>
      </c>
      <c r="B325" s="1">
        <v>8</v>
      </c>
      <c r="C325" s="1" t="s">
        <v>44</v>
      </c>
      <c r="D325" s="2">
        <v>45073</v>
      </c>
      <c r="E325" s="2">
        <v>45083</v>
      </c>
      <c r="F325" s="1" t="s">
        <v>35</v>
      </c>
      <c r="G325" s="1" t="s">
        <v>33</v>
      </c>
      <c r="H325" s="1" t="s">
        <v>15</v>
      </c>
      <c r="I325" s="1">
        <v>39118.06</v>
      </c>
      <c r="J325" s="1" t="s">
        <v>25</v>
      </c>
      <c r="K325" s="1" t="s">
        <v>20</v>
      </c>
      <c r="N325" s="3" t="str">
        <f>IF(LEFT(LOWER(C325),1)="m","Male",IF(LEFT(LOWER(C325),1)="f","Female","Unknown"))</f>
        <v>Female</v>
      </c>
      <c r="O325" s="4" t="str">
        <f>IF(TRIM(LOWER(F325))="neuro","Neurology",IF(TRIM(LOWER(F325))="Neurology","Neurology",IF(TRIM(LOWER(F325))="general ward","General",IF(TRIM(LOWER(F325))="general","General",IF(TRIM(LOWER(F325))="cardiology","Cardiology",IF(TRIM(LOWER(F325))="Cardiology","Cardiology",IF(TRIM(LOWER(F325))="Peads","Pediatrics",IF(TRIM(LOWER(F325))="Pediatrics","Pediatrics",IF(TRIM(LOWER(F325))="orthopedics","Orthopedics",IF(TRIM(LOWER(F325))="Neurology","Neurology",IF(TRIM(LOWER(F325))="Oncology","Oncology")))))))))))</f>
        <v>Cardiology</v>
      </c>
      <c r="P325" s="3" t="str">
        <f t="shared" si="30"/>
        <v>Self</v>
      </c>
      <c r="Q325" s="5">
        <f t="shared" si="31"/>
        <v>10</v>
      </c>
      <c r="R325" s="1">
        <f t="shared" si="32"/>
        <v>39118.06</v>
      </c>
      <c r="S325" s="1">
        <f t="shared" si="33"/>
        <v>0</v>
      </c>
      <c r="T325" s="1" t="str">
        <f t="shared" si="34"/>
        <v>0-17</v>
      </c>
      <c r="U325" s="1" t="str">
        <f t="shared" si="35"/>
        <v>Yes</v>
      </c>
    </row>
    <row r="326" spans="1:21">
      <c r="A326" s="1">
        <v>325</v>
      </c>
      <c r="B326" s="1">
        <v>22</v>
      </c>
      <c r="C326" s="1" t="s">
        <v>27</v>
      </c>
      <c r="D326" s="2">
        <v>45609</v>
      </c>
      <c r="E326" s="2">
        <v>45615</v>
      </c>
      <c r="F326" s="1" t="s">
        <v>50</v>
      </c>
      <c r="G326" s="1" t="s">
        <v>31</v>
      </c>
      <c r="H326" s="1" t="s">
        <v>32</v>
      </c>
      <c r="I326" s="1">
        <v>317839.78999999998</v>
      </c>
      <c r="J326" s="1" t="s">
        <v>38</v>
      </c>
      <c r="K326" s="1" t="s">
        <v>17</v>
      </c>
      <c r="N326" s="3" t="str">
        <f>IF(LEFT(LOWER(C326),1)="m","Male",IF(LEFT(LOWER(C326),1)="f","Female","Unknown"))</f>
        <v>Male</v>
      </c>
      <c r="O326" s="4" t="str">
        <f>IF(TRIM(LOWER(F326))="neuro","Neurology",IF(TRIM(LOWER(F326))="Neurology","Neurology",IF(TRIM(LOWER(F326))="general ward","General",IF(TRIM(LOWER(F326))="general","General",IF(TRIM(LOWER(F326))="cardiology","Cardiology",IF(TRIM(LOWER(F326))="Cardiology","Cardiology",IF(TRIM(LOWER(F326))="Peads","Pediatrics",IF(TRIM(LOWER(F326))="Pediatrics","Pediatrics",IF(TRIM(LOWER(F326))="orthopedics","Orthopedics",IF(TRIM(LOWER(F326))="Neurology","Neurology",IF(TRIM(LOWER(F326))="Oncology","Oncology")))))))))))</f>
        <v>Cardiology</v>
      </c>
      <c r="P326" s="3" t="str">
        <f t="shared" si="30"/>
        <v>Private</v>
      </c>
      <c r="Q326" s="5">
        <f t="shared" si="31"/>
        <v>6</v>
      </c>
      <c r="R326" s="1">
        <f t="shared" si="32"/>
        <v>317839.78999999998</v>
      </c>
      <c r="S326" s="1">
        <f t="shared" si="33"/>
        <v>1</v>
      </c>
      <c r="T326" s="1" t="str">
        <f t="shared" si="34"/>
        <v>18-35</v>
      </c>
      <c r="U326" s="1" t="str">
        <f t="shared" si="35"/>
        <v>No</v>
      </c>
    </row>
    <row r="327" spans="1:21">
      <c r="A327" s="1">
        <v>326</v>
      </c>
      <c r="B327" s="1">
        <v>70</v>
      </c>
      <c r="C327" s="1" t="s">
        <v>34</v>
      </c>
      <c r="D327" s="2">
        <v>45508</v>
      </c>
      <c r="E327" s="2">
        <v>45515</v>
      </c>
      <c r="F327" s="1" t="s">
        <v>43</v>
      </c>
      <c r="G327" s="1" t="s">
        <v>31</v>
      </c>
      <c r="H327" s="1" t="s">
        <v>37</v>
      </c>
      <c r="I327" s="1">
        <v>172060.66</v>
      </c>
      <c r="K327" s="1" t="s">
        <v>38</v>
      </c>
      <c r="N327" s="3" t="str">
        <f>IF(LEFT(LOWER(C327),1)="m","Male",IF(LEFT(LOWER(C327),1)="f","Female","Unknown"))</f>
        <v>Male</v>
      </c>
      <c r="O327" s="4" t="str">
        <f>IF(TRIM(LOWER(F327))="neuro","Neurology",IF(TRIM(LOWER(F327))="Neurology","Neurology",IF(TRIM(LOWER(F327))="general ward","General",IF(TRIM(LOWER(F327))="general","General",IF(TRIM(LOWER(F327))="cardiology","Cardiology",IF(TRIM(LOWER(F327))="Cardiology","Cardiology",IF(TRIM(LOWER(F327))="Peads","Pediatrics",IF(TRIM(LOWER(F327))="Pediatrics","Pediatrics",IF(TRIM(LOWER(F327))="orthopedics","Orthopedics",IF(TRIM(LOWER(F327))="Neurology","Neurology",IF(TRIM(LOWER(F327))="Oncology","Oncology")))))))))))</f>
        <v>Orthopedics</v>
      </c>
      <c r="P327" s="3" t="str">
        <f t="shared" si="30"/>
        <v>Private</v>
      </c>
      <c r="Q327" s="5">
        <f t="shared" si="31"/>
        <v>7</v>
      </c>
      <c r="R327" s="1">
        <f t="shared" si="32"/>
        <v>172060.66</v>
      </c>
      <c r="S327" s="1">
        <f t="shared" si="33"/>
        <v>0</v>
      </c>
      <c r="T327" s="1" t="str">
        <f t="shared" si="34"/>
        <v>66+</v>
      </c>
      <c r="U327" s="1" t="str">
        <f t="shared" si="35"/>
        <v>Unknown</v>
      </c>
    </row>
    <row r="328" spans="1:21">
      <c r="A328" s="1">
        <v>327</v>
      </c>
      <c r="B328" s="1">
        <v>8</v>
      </c>
      <c r="C328" s="1" t="s">
        <v>34</v>
      </c>
      <c r="D328" s="2">
        <v>45337</v>
      </c>
      <c r="E328" s="2">
        <v>45357</v>
      </c>
      <c r="F328" s="1" t="s">
        <v>52</v>
      </c>
      <c r="G328" s="1" t="s">
        <v>33</v>
      </c>
      <c r="H328" s="1" t="s">
        <v>51</v>
      </c>
      <c r="I328" s="1">
        <v>222656.2</v>
      </c>
      <c r="K328" s="1" t="s">
        <v>17</v>
      </c>
      <c r="N328" s="3" t="str">
        <f>IF(LEFT(LOWER(C328),1)="m","Male",IF(LEFT(LOWER(C328),1)="f","Female","Unknown"))</f>
        <v>Male</v>
      </c>
      <c r="O328" s="4" t="str">
        <f>IF(TRIM(LOWER(F328))="neuro","Neurology",IF(TRIM(LOWER(F328))="Neurology","Neurology",IF(TRIM(LOWER(F328))="general ward","General",IF(TRIM(LOWER(F328))="general","General",IF(TRIM(LOWER(F328))="cardiology","Cardiology",IF(TRIM(LOWER(F328))="Cardiology","Cardiology",IF(TRIM(LOWER(F328))="Peads","Pediatrics",IF(TRIM(LOWER(F328))="Pediatrics","Pediatrics",IF(TRIM(LOWER(F328))="orthopedics","Orthopedics",IF(TRIM(LOWER(F328))="Neurology","Neurology",IF(TRIM(LOWER(F328))="Oncology","Oncology")))))))))))</f>
        <v>Oncology</v>
      </c>
      <c r="P328" s="3" t="str">
        <f t="shared" si="30"/>
        <v>Self</v>
      </c>
      <c r="Q328" s="5">
        <f t="shared" si="31"/>
        <v>20</v>
      </c>
      <c r="R328" s="1">
        <f t="shared" si="32"/>
        <v>222656.2</v>
      </c>
      <c r="S328" s="1">
        <f t="shared" si="33"/>
        <v>1</v>
      </c>
      <c r="T328" s="1" t="str">
        <f t="shared" si="34"/>
        <v>0-17</v>
      </c>
      <c r="U328" s="1" t="str">
        <f t="shared" si="35"/>
        <v>Unknown</v>
      </c>
    </row>
    <row r="329" spans="1:21">
      <c r="A329" s="1">
        <v>328</v>
      </c>
      <c r="B329" s="1">
        <v>18</v>
      </c>
      <c r="C329" s="1" t="s">
        <v>12</v>
      </c>
      <c r="D329" s="2">
        <v>45304</v>
      </c>
      <c r="E329" s="2">
        <v>45320</v>
      </c>
      <c r="F329" s="1" t="s">
        <v>30</v>
      </c>
      <c r="G329" s="1" t="s">
        <v>22</v>
      </c>
      <c r="H329" s="1" t="s">
        <v>23</v>
      </c>
      <c r="I329" s="1">
        <v>234926.66</v>
      </c>
      <c r="J329" s="1" t="s">
        <v>17</v>
      </c>
      <c r="K329" s="1" t="s">
        <v>25</v>
      </c>
      <c r="N329" s="3" t="str">
        <f>IF(LEFT(LOWER(C329),1)="m","Male",IF(LEFT(LOWER(C329),1)="f","Female","Unknown"))</f>
        <v>Unknown</v>
      </c>
      <c r="O329" s="4" t="str">
        <f>IF(TRIM(LOWER(F329))="neuro","Neurology",IF(TRIM(LOWER(F329))="Neurology","Neurology",IF(TRIM(LOWER(F329))="general ward","General",IF(TRIM(LOWER(F329))="general","General",IF(TRIM(LOWER(F329))="cardiology","Cardiology",IF(TRIM(LOWER(F329))="Cardiology","Cardiology",IF(TRIM(LOWER(F329))="Peads","Pediatrics",IF(TRIM(LOWER(F329))="Pediatrics","Pediatrics",IF(TRIM(LOWER(F329))="orthopedics","Orthopedics",IF(TRIM(LOWER(F329))="Neurology","Neurology",IF(TRIM(LOWER(F329))="Oncology","Oncology")))))))))))</f>
        <v>Pediatrics</v>
      </c>
      <c r="P329" s="3" t="str">
        <f t="shared" si="30"/>
        <v>Government</v>
      </c>
      <c r="Q329" s="5">
        <f t="shared" si="31"/>
        <v>16</v>
      </c>
      <c r="R329" s="1">
        <f t="shared" si="32"/>
        <v>234926.66</v>
      </c>
      <c r="S329" s="1">
        <f t="shared" si="33"/>
        <v>1</v>
      </c>
      <c r="T329" s="1" t="str">
        <f t="shared" si="34"/>
        <v>18-35</v>
      </c>
      <c r="U329" s="1" t="str">
        <f t="shared" si="35"/>
        <v>Yes</v>
      </c>
    </row>
    <row r="330" spans="1:21">
      <c r="A330" s="1">
        <v>329</v>
      </c>
      <c r="C330" s="1" t="s">
        <v>27</v>
      </c>
      <c r="D330" s="2">
        <v>45154</v>
      </c>
      <c r="E330" s="2">
        <v>45169</v>
      </c>
      <c r="F330" s="1" t="s">
        <v>13</v>
      </c>
      <c r="G330" s="1" t="s">
        <v>22</v>
      </c>
      <c r="H330" s="1" t="s">
        <v>37</v>
      </c>
      <c r="I330" s="1">
        <v>246605.35</v>
      </c>
      <c r="J330" s="1" t="s">
        <v>24</v>
      </c>
      <c r="K330" s="1" t="s">
        <v>16</v>
      </c>
      <c r="N330" s="3" t="str">
        <f>IF(LEFT(LOWER(C330),1)="m","Male",IF(LEFT(LOWER(C330),1)="f","Female","Unknown"))</f>
        <v>Male</v>
      </c>
      <c r="O330" s="4" t="str">
        <f>IF(TRIM(LOWER(F330))="neuro","Neurology",IF(TRIM(LOWER(F330))="Neurology","Neurology",IF(TRIM(LOWER(F330))="general ward","General",IF(TRIM(LOWER(F330))="general","General",IF(TRIM(LOWER(F330))="cardiology","Cardiology",IF(TRIM(LOWER(F330))="Cardiology","Cardiology",IF(TRIM(LOWER(F330))="Peads","Pediatrics",IF(TRIM(LOWER(F330))="Pediatrics","Pediatrics",IF(TRIM(LOWER(F330))="orthopedics","Orthopedics",IF(TRIM(LOWER(F330))="Neurology","Neurology",IF(TRIM(LOWER(F330))="Oncology","Oncology")))))))))))</f>
        <v>Neurology</v>
      </c>
      <c r="P330" s="3" t="str">
        <f t="shared" si="30"/>
        <v>Government</v>
      </c>
      <c r="Q330" s="5">
        <f t="shared" si="31"/>
        <v>15</v>
      </c>
      <c r="R330" s="1">
        <f t="shared" si="32"/>
        <v>246605.35</v>
      </c>
      <c r="S330" s="1">
        <f t="shared" si="33"/>
        <v>1</v>
      </c>
      <c r="T330" s="1" t="str">
        <f t="shared" si="34"/>
        <v>0-17</v>
      </c>
      <c r="U330" s="1" t="str">
        <f t="shared" si="35"/>
        <v>No</v>
      </c>
    </row>
    <row r="331" spans="1:21">
      <c r="A331" s="1">
        <v>330</v>
      </c>
      <c r="B331" s="1">
        <v>34</v>
      </c>
      <c r="C331" s="1" t="s">
        <v>26</v>
      </c>
      <c r="D331" s="2">
        <v>45173</v>
      </c>
      <c r="E331" s="2">
        <v>45192</v>
      </c>
      <c r="F331" s="1" t="s">
        <v>45</v>
      </c>
      <c r="G331" s="1" t="s">
        <v>36</v>
      </c>
      <c r="H331" s="1" t="s">
        <v>39</v>
      </c>
      <c r="I331" s="1">
        <v>162858.23999999999</v>
      </c>
      <c r="K331" s="1" t="s">
        <v>38</v>
      </c>
      <c r="N331" s="3" t="str">
        <f>IF(LEFT(LOWER(C331),1)="m","Male",IF(LEFT(LOWER(C331),1)="f","Female","Unknown"))</f>
        <v>Female</v>
      </c>
      <c r="O331" s="4" t="str">
        <f>IF(TRIM(LOWER(F331))="neuro","Neurology",IF(TRIM(LOWER(F331))="Neurology","Neurology",IF(TRIM(LOWER(F331))="general ward","General",IF(TRIM(LOWER(F331))="general","General",IF(TRIM(LOWER(F331))="cardiology","Cardiology",IF(TRIM(LOWER(F331))="Cardiology","Cardiology",IF(TRIM(LOWER(F331))="Peads","Pediatrics",IF(TRIM(LOWER(F331))="Pediatrics","Pediatrics",IF(TRIM(LOWER(F331))="orthopedics","Orthopedics",IF(TRIM(LOWER(F331))="Neurology","Neurology",IF(TRIM(LOWER(F331))="Oncology","Oncology")))))))))))</f>
        <v>Neurology</v>
      </c>
      <c r="P331" s="3" t="str">
        <f t="shared" si="30"/>
        <v>Government</v>
      </c>
      <c r="Q331" s="5">
        <f t="shared" si="31"/>
        <v>19</v>
      </c>
      <c r="R331" s="1">
        <f t="shared" si="32"/>
        <v>162858.23999999999</v>
      </c>
      <c r="S331" s="1">
        <f t="shared" si="33"/>
        <v>0</v>
      </c>
      <c r="T331" s="1" t="str">
        <f t="shared" si="34"/>
        <v>18-35</v>
      </c>
      <c r="U331" s="1" t="str">
        <f t="shared" si="35"/>
        <v>Unknown</v>
      </c>
    </row>
    <row r="332" spans="1:21">
      <c r="A332" s="1">
        <v>331</v>
      </c>
      <c r="B332" s="1">
        <v>25</v>
      </c>
      <c r="C332" s="1" t="s">
        <v>44</v>
      </c>
      <c r="D332" s="2">
        <v>45153</v>
      </c>
      <c r="E332" s="2">
        <v>45162</v>
      </c>
      <c r="F332" s="1" t="s">
        <v>49</v>
      </c>
      <c r="G332" s="1" t="s">
        <v>46</v>
      </c>
      <c r="H332" s="1" t="s">
        <v>37</v>
      </c>
      <c r="I332" s="1">
        <v>232640.84</v>
      </c>
      <c r="J332" s="1" t="s">
        <v>24</v>
      </c>
      <c r="K332" s="1" t="s">
        <v>42</v>
      </c>
      <c r="N332" s="3" t="str">
        <f>IF(LEFT(LOWER(C332),1)="m","Male",IF(LEFT(LOWER(C332),1)="f","Female","Unknown"))</f>
        <v>Female</v>
      </c>
      <c r="O332" s="4" t="str">
        <f>IF(TRIM(LOWER(F332))="neuro","Neurology",IF(TRIM(LOWER(F332))="Neurology","Neurology",IF(TRIM(LOWER(F332))="general ward","General",IF(TRIM(LOWER(F332))="general","General",IF(TRIM(LOWER(F332))="cardiology","Cardiology",IF(TRIM(LOWER(F332))="Cardiology","Cardiology",IF(TRIM(LOWER(F332))="Peads","Pediatrics",IF(TRIM(LOWER(F332))="Pediatrics","Pediatrics",IF(TRIM(LOWER(F332))="orthopedics","Orthopedics",IF(TRIM(LOWER(F332))="Neurology","Neurology",IF(TRIM(LOWER(F332))="Oncology","Oncology")))))))))))</f>
        <v>Oncology</v>
      </c>
      <c r="P332" s="3" t="str">
        <f t="shared" si="30"/>
        <v>Self</v>
      </c>
      <c r="Q332" s="5">
        <f t="shared" si="31"/>
        <v>9</v>
      </c>
      <c r="R332" s="1">
        <f t="shared" si="32"/>
        <v>232640.84</v>
      </c>
      <c r="S332" s="1">
        <f t="shared" si="33"/>
        <v>0</v>
      </c>
      <c r="T332" s="1" t="str">
        <f t="shared" si="34"/>
        <v>18-35</v>
      </c>
      <c r="U332" s="1" t="str">
        <f t="shared" si="35"/>
        <v>No</v>
      </c>
    </row>
    <row r="333" spans="1:21">
      <c r="A333" s="1">
        <v>332</v>
      </c>
      <c r="B333" s="1">
        <v>90</v>
      </c>
      <c r="C333" s="1" t="s">
        <v>44</v>
      </c>
      <c r="D333" s="2">
        <v>45396</v>
      </c>
      <c r="E333" s="2">
        <v>45404</v>
      </c>
      <c r="F333" s="1" t="s">
        <v>13</v>
      </c>
      <c r="G333" s="1" t="s">
        <v>22</v>
      </c>
      <c r="H333" s="1" t="s">
        <v>51</v>
      </c>
      <c r="I333" s="1">
        <v>196310.93</v>
      </c>
      <c r="K333" s="1" t="s">
        <v>25</v>
      </c>
      <c r="N333" s="3" t="str">
        <f>IF(LEFT(LOWER(C333),1)="m","Male",IF(LEFT(LOWER(C333),1)="f","Female","Unknown"))</f>
        <v>Female</v>
      </c>
      <c r="O333" s="4" t="str">
        <f>IF(TRIM(LOWER(F333))="neuro","Neurology",IF(TRIM(LOWER(F333))="Neurology","Neurology",IF(TRIM(LOWER(F333))="general ward","General",IF(TRIM(LOWER(F333))="general","General",IF(TRIM(LOWER(F333))="cardiology","Cardiology",IF(TRIM(LOWER(F333))="Cardiology","Cardiology",IF(TRIM(LOWER(F333))="Peads","Pediatrics",IF(TRIM(LOWER(F333))="Pediatrics","Pediatrics",IF(TRIM(LOWER(F333))="orthopedics","Orthopedics",IF(TRIM(LOWER(F333))="Neurology","Neurology",IF(TRIM(LOWER(F333))="Oncology","Oncology")))))))))))</f>
        <v>Neurology</v>
      </c>
      <c r="P333" s="3" t="str">
        <f t="shared" si="30"/>
        <v>Government</v>
      </c>
      <c r="Q333" s="5">
        <f t="shared" si="31"/>
        <v>8</v>
      </c>
      <c r="R333" s="1">
        <f t="shared" si="32"/>
        <v>196310.93</v>
      </c>
      <c r="S333" s="1">
        <f t="shared" si="33"/>
        <v>1</v>
      </c>
      <c r="T333" s="1" t="str">
        <f t="shared" si="34"/>
        <v>66+</v>
      </c>
      <c r="U333" s="1" t="str">
        <f t="shared" si="35"/>
        <v>Unknown</v>
      </c>
    </row>
    <row r="334" spans="1:21">
      <c r="A334" s="1">
        <v>333</v>
      </c>
      <c r="B334" s="1">
        <v>18</v>
      </c>
      <c r="C334" s="1" t="s">
        <v>34</v>
      </c>
      <c r="D334" s="2">
        <v>45622</v>
      </c>
      <c r="E334" s="2">
        <v>45625</v>
      </c>
      <c r="F334" s="1" t="s">
        <v>13</v>
      </c>
      <c r="G334" s="1" t="s">
        <v>46</v>
      </c>
      <c r="H334" s="1" t="s">
        <v>37</v>
      </c>
      <c r="I334" s="1">
        <v>283112.05</v>
      </c>
      <c r="J334" s="1" t="s">
        <v>38</v>
      </c>
      <c r="K334" s="1" t="s">
        <v>25</v>
      </c>
      <c r="N334" s="3" t="str">
        <f>IF(LEFT(LOWER(C334),1)="m","Male",IF(LEFT(LOWER(C334),1)="f","Female","Unknown"))</f>
        <v>Male</v>
      </c>
      <c r="O334" s="4" t="str">
        <f>IF(TRIM(LOWER(F334))="neuro","Neurology",IF(TRIM(LOWER(F334))="Neurology","Neurology",IF(TRIM(LOWER(F334))="general ward","General",IF(TRIM(LOWER(F334))="general","General",IF(TRIM(LOWER(F334))="cardiology","Cardiology",IF(TRIM(LOWER(F334))="Cardiology","Cardiology",IF(TRIM(LOWER(F334))="Peads","Pediatrics",IF(TRIM(LOWER(F334))="Pediatrics","Pediatrics",IF(TRIM(LOWER(F334))="orthopedics","Orthopedics",IF(TRIM(LOWER(F334))="Neurology","Neurology",IF(TRIM(LOWER(F334))="Oncology","Oncology")))))))))))</f>
        <v>Neurology</v>
      </c>
      <c r="P334" s="3" t="str">
        <f t="shared" si="30"/>
        <v>Self</v>
      </c>
      <c r="Q334" s="5">
        <f t="shared" si="31"/>
        <v>3</v>
      </c>
      <c r="R334" s="1">
        <f t="shared" si="32"/>
        <v>283112.05</v>
      </c>
      <c r="S334" s="1">
        <f t="shared" si="33"/>
        <v>1</v>
      </c>
      <c r="T334" s="1" t="str">
        <f t="shared" si="34"/>
        <v>18-35</v>
      </c>
      <c r="U334" s="1" t="str">
        <f t="shared" si="35"/>
        <v>No</v>
      </c>
    </row>
    <row r="335" spans="1:21">
      <c r="A335" s="1">
        <v>334</v>
      </c>
      <c r="B335" s="1">
        <v>51</v>
      </c>
      <c r="C335" s="1" t="s">
        <v>26</v>
      </c>
      <c r="D335" s="2">
        <v>45031</v>
      </c>
      <c r="E335" s="2">
        <v>45046</v>
      </c>
      <c r="F335" s="1" t="s">
        <v>19</v>
      </c>
      <c r="G335" s="1" t="s">
        <v>22</v>
      </c>
      <c r="H335" s="1" t="s">
        <v>37</v>
      </c>
      <c r="I335" s="1">
        <v>293120.59000000003</v>
      </c>
      <c r="J335" s="1" t="s">
        <v>24</v>
      </c>
      <c r="K335" s="1" t="s">
        <v>25</v>
      </c>
      <c r="N335" s="3" t="str">
        <f>IF(LEFT(LOWER(C335),1)="m","Male",IF(LEFT(LOWER(C335),1)="f","Female","Unknown"))</f>
        <v>Female</v>
      </c>
      <c r="O335" s="4" t="str">
        <f>IF(TRIM(LOWER(F335))="neuro","Neurology",IF(TRIM(LOWER(F335))="Neurology","Neurology",IF(TRIM(LOWER(F335))="general ward","General",IF(TRIM(LOWER(F335))="general","General",IF(TRIM(LOWER(F335))="cardiology","Cardiology",IF(TRIM(LOWER(F335))="Cardiology","Cardiology",IF(TRIM(LOWER(F335))="Peads","Pediatrics",IF(TRIM(LOWER(F335))="Pediatrics","Pediatrics",IF(TRIM(LOWER(F335))="orthopedics","Orthopedics",IF(TRIM(LOWER(F335))="Neurology","Neurology",IF(TRIM(LOWER(F335))="Oncology","Oncology")))))))))))</f>
        <v>General</v>
      </c>
      <c r="P335" s="3" t="str">
        <f t="shared" si="30"/>
        <v>Government</v>
      </c>
      <c r="Q335" s="5">
        <f t="shared" si="31"/>
        <v>15</v>
      </c>
      <c r="R335" s="1">
        <f t="shared" si="32"/>
        <v>293120.59000000003</v>
      </c>
      <c r="S335" s="1">
        <f t="shared" si="33"/>
        <v>1</v>
      </c>
      <c r="T335" s="1" t="str">
        <f t="shared" si="34"/>
        <v>51-65</v>
      </c>
      <c r="U335" s="1" t="str">
        <f t="shared" si="35"/>
        <v>No</v>
      </c>
    </row>
    <row r="336" spans="1:21">
      <c r="A336" s="1">
        <v>335</v>
      </c>
      <c r="B336" s="1">
        <v>31</v>
      </c>
      <c r="C336" s="1" t="s">
        <v>27</v>
      </c>
      <c r="D336" s="2">
        <v>45309</v>
      </c>
      <c r="E336" s="2">
        <v>45329</v>
      </c>
      <c r="F336" s="1" t="s">
        <v>50</v>
      </c>
      <c r="G336" s="1" t="s">
        <v>14</v>
      </c>
      <c r="H336" s="1" t="s">
        <v>23</v>
      </c>
      <c r="I336" s="1">
        <v>34280.769999999997</v>
      </c>
      <c r="J336" s="1" t="s">
        <v>17</v>
      </c>
      <c r="K336" s="1" t="s">
        <v>17</v>
      </c>
      <c r="N336" s="3" t="str">
        <f>IF(LEFT(LOWER(C336),1)="m","Male",IF(LEFT(LOWER(C336),1)="f","Female","Unknown"))</f>
        <v>Male</v>
      </c>
      <c r="O336" s="4" t="str">
        <f>IF(TRIM(LOWER(F336))="neuro","Neurology",IF(TRIM(LOWER(F336))="Neurology","Neurology",IF(TRIM(LOWER(F336))="general ward","General",IF(TRIM(LOWER(F336))="general","General",IF(TRIM(LOWER(F336))="cardiology","Cardiology",IF(TRIM(LOWER(F336))="Cardiology","Cardiology",IF(TRIM(LOWER(F336))="Peads","Pediatrics",IF(TRIM(LOWER(F336))="Pediatrics","Pediatrics",IF(TRIM(LOWER(F336))="orthopedics","Orthopedics",IF(TRIM(LOWER(F336))="Neurology","Neurology",IF(TRIM(LOWER(F336))="Oncology","Oncology")))))))))))</f>
        <v>Cardiology</v>
      </c>
      <c r="P336" s="3" t="str">
        <f t="shared" si="30"/>
        <v>Private</v>
      </c>
      <c r="Q336" s="5">
        <f t="shared" si="31"/>
        <v>20</v>
      </c>
      <c r="R336" s="1">
        <f t="shared" si="32"/>
        <v>34280.769999999997</v>
      </c>
      <c r="S336" s="1">
        <f t="shared" si="33"/>
        <v>1</v>
      </c>
      <c r="T336" s="1" t="str">
        <f t="shared" si="34"/>
        <v>18-35</v>
      </c>
      <c r="U336" s="1" t="str">
        <f t="shared" si="35"/>
        <v>Yes</v>
      </c>
    </row>
    <row r="337" spans="1:21">
      <c r="A337" s="1">
        <v>336</v>
      </c>
      <c r="B337" s="1">
        <v>18</v>
      </c>
      <c r="C337" s="1" t="s">
        <v>18</v>
      </c>
      <c r="D337" s="2">
        <v>45397</v>
      </c>
      <c r="E337" s="2">
        <v>45407</v>
      </c>
      <c r="F337" s="1" t="s">
        <v>21</v>
      </c>
      <c r="G337" s="1" t="s">
        <v>41</v>
      </c>
      <c r="H337" s="1" t="s">
        <v>39</v>
      </c>
      <c r="I337" s="1">
        <v>55380.11</v>
      </c>
      <c r="J337" s="1" t="s">
        <v>42</v>
      </c>
      <c r="K337" s="1" t="s">
        <v>17</v>
      </c>
      <c r="N337" s="3" t="str">
        <f>IF(LEFT(LOWER(C337),1)="m","Male",IF(LEFT(LOWER(C337),1)="f","Female","Unknown"))</f>
        <v>Male</v>
      </c>
      <c r="O337" s="4" t="str">
        <f>IF(TRIM(LOWER(F337))="neuro","Neurology",IF(TRIM(LOWER(F337))="Neurology","Neurology",IF(TRIM(LOWER(F337))="general ward","General",IF(TRIM(LOWER(F337))="general","General",IF(TRIM(LOWER(F337))="cardiology","Cardiology",IF(TRIM(LOWER(F337))="Cardiology","Cardiology",IF(TRIM(LOWER(F337))="Peads","Pediatrics",IF(TRIM(LOWER(F337))="Pediatrics","Pediatrics",IF(TRIM(LOWER(F337))="orthopedics","Orthopedics",IF(TRIM(LOWER(F337))="Neurology","Neurology",IF(TRIM(LOWER(F337))="Oncology","Oncology")))))))))))</f>
        <v>General</v>
      </c>
      <c r="P337" s="3" t="str">
        <f t="shared" si="30"/>
        <v>Unknown</v>
      </c>
      <c r="Q337" s="5">
        <f t="shared" si="31"/>
        <v>10</v>
      </c>
      <c r="R337" s="1">
        <f t="shared" si="32"/>
        <v>55380.11</v>
      </c>
      <c r="S337" s="1">
        <f t="shared" si="33"/>
        <v>1</v>
      </c>
      <c r="T337" s="1" t="str">
        <f t="shared" si="34"/>
        <v>18-35</v>
      </c>
      <c r="U337" s="1" t="str">
        <f t="shared" si="35"/>
        <v>No</v>
      </c>
    </row>
    <row r="338" spans="1:21">
      <c r="A338" s="1">
        <v>337</v>
      </c>
      <c r="B338" s="1">
        <v>44</v>
      </c>
      <c r="C338" s="1" t="s">
        <v>12</v>
      </c>
      <c r="D338" s="2">
        <v>45290</v>
      </c>
      <c r="E338" s="2">
        <v>45296</v>
      </c>
      <c r="F338" s="1" t="s">
        <v>49</v>
      </c>
      <c r="G338" s="1" t="s">
        <v>14</v>
      </c>
      <c r="H338" s="1" t="s">
        <v>37</v>
      </c>
      <c r="I338" s="1">
        <v>137939.1</v>
      </c>
      <c r="J338" s="1" t="s">
        <v>42</v>
      </c>
      <c r="K338" s="1" t="s">
        <v>16</v>
      </c>
      <c r="N338" s="3" t="str">
        <f>IF(LEFT(LOWER(C338),1)="m","Male",IF(LEFT(LOWER(C338),1)="f","Female","Unknown"))</f>
        <v>Unknown</v>
      </c>
      <c r="O338" s="4" t="str">
        <f>IF(TRIM(LOWER(F338))="neuro","Neurology",IF(TRIM(LOWER(F338))="Neurology","Neurology",IF(TRIM(LOWER(F338))="general ward","General",IF(TRIM(LOWER(F338))="general","General",IF(TRIM(LOWER(F338))="cardiology","Cardiology",IF(TRIM(LOWER(F338))="Cardiology","Cardiology",IF(TRIM(LOWER(F338))="Peads","Pediatrics",IF(TRIM(LOWER(F338))="Pediatrics","Pediatrics",IF(TRIM(LOWER(F338))="orthopedics","Orthopedics",IF(TRIM(LOWER(F338))="Neurology","Neurology",IF(TRIM(LOWER(F338))="Oncology","Oncology")))))))))))</f>
        <v>Oncology</v>
      </c>
      <c r="P338" s="3" t="str">
        <f t="shared" si="30"/>
        <v>Private</v>
      </c>
      <c r="Q338" s="5">
        <f t="shared" si="31"/>
        <v>6</v>
      </c>
      <c r="R338" s="1">
        <f t="shared" si="32"/>
        <v>137939.1</v>
      </c>
      <c r="S338" s="1">
        <f t="shared" si="33"/>
        <v>1</v>
      </c>
      <c r="T338" s="1" t="str">
        <f t="shared" si="34"/>
        <v>36-50</v>
      </c>
      <c r="U338" s="1" t="str">
        <f t="shared" si="35"/>
        <v>No</v>
      </c>
    </row>
    <row r="339" spans="1:21">
      <c r="A339" s="1">
        <v>338</v>
      </c>
      <c r="C339" s="1" t="s">
        <v>27</v>
      </c>
      <c r="D339" s="2">
        <v>45464</v>
      </c>
      <c r="E339" s="2">
        <v>45476</v>
      </c>
      <c r="F339" s="1" t="s">
        <v>28</v>
      </c>
      <c r="G339" s="1" t="s">
        <v>33</v>
      </c>
      <c r="I339" s="1">
        <v>256795.97</v>
      </c>
      <c r="K339" s="1" t="s">
        <v>16</v>
      </c>
      <c r="N339" s="3" t="str">
        <f>IF(LEFT(LOWER(C339),1)="m","Male",IF(LEFT(LOWER(C339),1)="f","Female","Unknown"))</f>
        <v>Male</v>
      </c>
      <c r="O339" s="4" t="str">
        <f>IF(TRIM(LOWER(F339))="neuro","Neurology",IF(TRIM(LOWER(F339))="Neurology","Neurology",IF(TRIM(LOWER(F339))="general ward","General",IF(TRIM(LOWER(F339))="general","General",IF(TRIM(LOWER(F339))="cardiology","Cardiology",IF(TRIM(LOWER(F339))="Cardiology","Cardiology",IF(TRIM(LOWER(F339))="Peads","Pediatrics",IF(TRIM(LOWER(F339))="Pediatrics","Pediatrics",IF(TRIM(LOWER(F339))="orthopedics","Orthopedics",IF(TRIM(LOWER(F339))="Neurology","Neurology",IF(TRIM(LOWER(F339))="Oncology","Oncology")))))))))))</f>
        <v>Orthopedics</v>
      </c>
      <c r="P339" s="3" t="str">
        <f t="shared" si="30"/>
        <v>Self</v>
      </c>
      <c r="Q339" s="5">
        <f t="shared" si="31"/>
        <v>12</v>
      </c>
      <c r="R339" s="1">
        <f t="shared" si="32"/>
        <v>256795.97</v>
      </c>
      <c r="S339" s="1">
        <f t="shared" si="33"/>
        <v>1</v>
      </c>
      <c r="T339" s="1" t="str">
        <f t="shared" si="34"/>
        <v>0-17</v>
      </c>
      <c r="U339" s="1" t="str">
        <f t="shared" si="35"/>
        <v>Unknown</v>
      </c>
    </row>
    <row r="340" spans="1:21">
      <c r="A340" s="1">
        <v>339</v>
      </c>
      <c r="B340" s="1">
        <v>87</v>
      </c>
      <c r="C340" s="1" t="s">
        <v>27</v>
      </c>
      <c r="D340" s="2">
        <v>45042</v>
      </c>
      <c r="E340" s="2">
        <v>45044</v>
      </c>
      <c r="F340" s="1" t="s">
        <v>30</v>
      </c>
      <c r="G340" s="1" t="s">
        <v>36</v>
      </c>
      <c r="H340" s="1" t="s">
        <v>15</v>
      </c>
      <c r="I340" s="1">
        <v>324994.58</v>
      </c>
      <c r="J340" s="1" t="s">
        <v>17</v>
      </c>
      <c r="K340" s="1" t="s">
        <v>20</v>
      </c>
      <c r="N340" s="3" t="str">
        <f>IF(LEFT(LOWER(C340),1)="m","Male",IF(LEFT(LOWER(C340),1)="f","Female","Unknown"))</f>
        <v>Male</v>
      </c>
      <c r="O340" s="4" t="str">
        <f>IF(TRIM(LOWER(F340))="neuro","Neurology",IF(TRIM(LOWER(F340))="Neurology","Neurology",IF(TRIM(LOWER(F340))="general ward","General",IF(TRIM(LOWER(F340))="general","General",IF(TRIM(LOWER(F340))="cardiology","Cardiology",IF(TRIM(LOWER(F340))="Cardiology","Cardiology",IF(TRIM(LOWER(F340))="Peads","Pediatrics",IF(TRIM(LOWER(F340))="Pediatrics","Pediatrics",IF(TRIM(LOWER(F340))="orthopedics","Orthopedics",IF(TRIM(LOWER(F340))="Neurology","Neurology",IF(TRIM(LOWER(F340))="Oncology","Oncology")))))))))))</f>
        <v>Pediatrics</v>
      </c>
      <c r="P340" s="3" t="str">
        <f t="shared" si="30"/>
        <v>Government</v>
      </c>
      <c r="Q340" s="5">
        <f t="shared" si="31"/>
        <v>2</v>
      </c>
      <c r="R340" s="1">
        <f t="shared" si="32"/>
        <v>324994.58</v>
      </c>
      <c r="S340" s="1">
        <f t="shared" si="33"/>
        <v>0</v>
      </c>
      <c r="T340" s="1" t="str">
        <f t="shared" si="34"/>
        <v>66+</v>
      </c>
      <c r="U340" s="1" t="str">
        <f t="shared" si="35"/>
        <v>Yes</v>
      </c>
    </row>
    <row r="341" spans="1:21">
      <c r="A341" s="1">
        <v>340</v>
      </c>
      <c r="B341" s="1">
        <v>3</v>
      </c>
      <c r="C341" s="1" t="s">
        <v>18</v>
      </c>
      <c r="D341" s="2">
        <v>45522</v>
      </c>
      <c r="E341" s="2">
        <v>45537</v>
      </c>
      <c r="F341" s="1" t="s">
        <v>28</v>
      </c>
      <c r="G341" s="1" t="s">
        <v>41</v>
      </c>
      <c r="H341" s="1" t="s">
        <v>37</v>
      </c>
      <c r="I341" s="1">
        <v>53048.02</v>
      </c>
      <c r="J341" s="1" t="s">
        <v>16</v>
      </c>
      <c r="K341" s="1" t="s">
        <v>42</v>
      </c>
      <c r="N341" s="3" t="str">
        <f>IF(LEFT(LOWER(C341),1)="m","Male",IF(LEFT(LOWER(C341),1)="f","Female","Unknown"))</f>
        <v>Male</v>
      </c>
      <c r="O341" s="4" t="str">
        <f>IF(TRIM(LOWER(F341))="neuro","Neurology",IF(TRIM(LOWER(F341))="Neurology","Neurology",IF(TRIM(LOWER(F341))="general ward","General",IF(TRIM(LOWER(F341))="general","General",IF(TRIM(LOWER(F341))="cardiology","Cardiology",IF(TRIM(LOWER(F341))="Cardiology","Cardiology",IF(TRIM(LOWER(F341))="Peads","Pediatrics",IF(TRIM(LOWER(F341))="Pediatrics","Pediatrics",IF(TRIM(LOWER(F341))="orthopedics","Orthopedics",IF(TRIM(LOWER(F341))="Neurology","Neurology",IF(TRIM(LOWER(F341))="Oncology","Oncology")))))))))))</f>
        <v>Orthopedics</v>
      </c>
      <c r="P341" s="3" t="str">
        <f t="shared" si="30"/>
        <v>Unknown</v>
      </c>
      <c r="Q341" s="5">
        <f t="shared" si="31"/>
        <v>15</v>
      </c>
      <c r="R341" s="1">
        <f t="shared" si="32"/>
        <v>53048.02</v>
      </c>
      <c r="S341" s="1">
        <f t="shared" si="33"/>
        <v>0</v>
      </c>
      <c r="T341" s="1" t="str">
        <f t="shared" si="34"/>
        <v>0-17</v>
      </c>
      <c r="U341" s="1" t="str">
        <f t="shared" si="35"/>
        <v>Yes</v>
      </c>
    </row>
    <row r="342" spans="1:21">
      <c r="A342" s="1">
        <v>341</v>
      </c>
      <c r="B342" s="1">
        <v>86</v>
      </c>
      <c r="C342" s="1" t="s">
        <v>12</v>
      </c>
      <c r="D342" s="2">
        <v>45494</v>
      </c>
      <c r="E342" s="2">
        <v>45504</v>
      </c>
      <c r="F342" s="1" t="s">
        <v>45</v>
      </c>
      <c r="G342" s="1" t="s">
        <v>22</v>
      </c>
      <c r="H342" s="1" t="s">
        <v>48</v>
      </c>
      <c r="I342" s="1">
        <v>307704.46999999997</v>
      </c>
      <c r="J342" s="1" t="s">
        <v>16</v>
      </c>
      <c r="K342" s="1" t="s">
        <v>17</v>
      </c>
      <c r="N342" s="3" t="str">
        <f>IF(LEFT(LOWER(C342),1)="m","Male",IF(LEFT(LOWER(C342),1)="f","Female","Unknown"))</f>
        <v>Unknown</v>
      </c>
      <c r="O342" s="4" t="str">
        <f>IF(TRIM(LOWER(F342))="neuro","Neurology",IF(TRIM(LOWER(F342))="Neurology","Neurology",IF(TRIM(LOWER(F342))="general ward","General",IF(TRIM(LOWER(F342))="general","General",IF(TRIM(LOWER(F342))="cardiology","Cardiology",IF(TRIM(LOWER(F342))="Cardiology","Cardiology",IF(TRIM(LOWER(F342))="Peads","Pediatrics",IF(TRIM(LOWER(F342))="Pediatrics","Pediatrics",IF(TRIM(LOWER(F342))="orthopedics","Orthopedics",IF(TRIM(LOWER(F342))="Neurology","Neurology",IF(TRIM(LOWER(F342))="Oncology","Oncology")))))))))))</f>
        <v>Neurology</v>
      </c>
      <c r="P342" s="3" t="str">
        <f t="shared" si="30"/>
        <v>Government</v>
      </c>
      <c r="Q342" s="5">
        <f t="shared" si="31"/>
        <v>10</v>
      </c>
      <c r="R342" s="1">
        <f t="shared" si="32"/>
        <v>307704.46999999997</v>
      </c>
      <c r="S342" s="1">
        <f t="shared" si="33"/>
        <v>1</v>
      </c>
      <c r="T342" s="1" t="str">
        <f t="shared" si="34"/>
        <v>66+</v>
      </c>
      <c r="U342" s="1" t="str">
        <f t="shared" si="35"/>
        <v>Yes</v>
      </c>
    </row>
    <row r="343" spans="1:21">
      <c r="A343" s="1">
        <v>342</v>
      </c>
      <c r="B343" s="1">
        <v>20</v>
      </c>
      <c r="C343" s="1" t="s">
        <v>34</v>
      </c>
      <c r="D343" s="2">
        <v>45381</v>
      </c>
      <c r="E343" s="2">
        <v>45382</v>
      </c>
      <c r="F343" s="1" t="s">
        <v>43</v>
      </c>
      <c r="G343" s="1" t="s">
        <v>41</v>
      </c>
      <c r="H343" s="1" t="s">
        <v>39</v>
      </c>
      <c r="I343" s="1">
        <v>23293.97</v>
      </c>
      <c r="J343" s="1" t="s">
        <v>25</v>
      </c>
      <c r="K343" s="1" t="s">
        <v>25</v>
      </c>
      <c r="N343" s="3" t="str">
        <f>IF(LEFT(LOWER(C343),1)="m","Male",IF(LEFT(LOWER(C343),1)="f","Female","Unknown"))</f>
        <v>Male</v>
      </c>
      <c r="O343" s="4" t="str">
        <f>IF(TRIM(LOWER(F343))="neuro","Neurology",IF(TRIM(LOWER(F343))="Neurology","Neurology",IF(TRIM(LOWER(F343))="general ward","General",IF(TRIM(LOWER(F343))="general","General",IF(TRIM(LOWER(F343))="cardiology","Cardiology",IF(TRIM(LOWER(F343))="Cardiology","Cardiology",IF(TRIM(LOWER(F343))="Peads","Pediatrics",IF(TRIM(LOWER(F343))="Pediatrics","Pediatrics",IF(TRIM(LOWER(F343))="orthopedics","Orthopedics",IF(TRIM(LOWER(F343))="Neurology","Neurology",IF(TRIM(LOWER(F343))="Oncology","Oncology")))))))))))</f>
        <v>Orthopedics</v>
      </c>
      <c r="P343" s="3" t="str">
        <f t="shared" si="30"/>
        <v>Unknown</v>
      </c>
      <c r="Q343" s="5">
        <f t="shared" si="31"/>
        <v>1</v>
      </c>
      <c r="R343" s="1">
        <f t="shared" si="32"/>
        <v>23293.97</v>
      </c>
      <c r="S343" s="1">
        <f t="shared" si="33"/>
        <v>1</v>
      </c>
      <c r="T343" s="1" t="str">
        <f t="shared" si="34"/>
        <v>18-35</v>
      </c>
      <c r="U343" s="1" t="str">
        <f t="shared" si="35"/>
        <v>Yes</v>
      </c>
    </row>
    <row r="344" spans="1:21">
      <c r="A344" s="1">
        <v>343</v>
      </c>
      <c r="C344" s="1" t="s">
        <v>29</v>
      </c>
      <c r="D344" s="2">
        <v>45113</v>
      </c>
      <c r="E344" s="2">
        <v>45133</v>
      </c>
      <c r="F344" s="1" t="s">
        <v>43</v>
      </c>
      <c r="G344" s="1" t="s">
        <v>36</v>
      </c>
      <c r="H344" s="1" t="s">
        <v>51</v>
      </c>
      <c r="I344" s="1">
        <v>289129.84000000003</v>
      </c>
      <c r="J344" s="1" t="s">
        <v>17</v>
      </c>
      <c r="K344" s="1" t="s">
        <v>20</v>
      </c>
      <c r="N344" s="3" t="str">
        <f>IF(LEFT(LOWER(C344),1)="m","Male",IF(LEFT(LOWER(C344),1)="f","Female","Unknown"))</f>
        <v>Female</v>
      </c>
      <c r="O344" s="4" t="str">
        <f>IF(TRIM(LOWER(F344))="neuro","Neurology",IF(TRIM(LOWER(F344))="Neurology","Neurology",IF(TRIM(LOWER(F344))="general ward","General",IF(TRIM(LOWER(F344))="general","General",IF(TRIM(LOWER(F344))="cardiology","Cardiology",IF(TRIM(LOWER(F344))="Cardiology","Cardiology",IF(TRIM(LOWER(F344))="Peads","Pediatrics",IF(TRIM(LOWER(F344))="Pediatrics","Pediatrics",IF(TRIM(LOWER(F344))="orthopedics","Orthopedics",IF(TRIM(LOWER(F344))="Neurology","Neurology",IF(TRIM(LOWER(F344))="Oncology","Oncology")))))))))))</f>
        <v>Orthopedics</v>
      </c>
      <c r="P344" s="3" t="str">
        <f t="shared" si="30"/>
        <v>Government</v>
      </c>
      <c r="Q344" s="5">
        <f t="shared" si="31"/>
        <v>20</v>
      </c>
      <c r="R344" s="1">
        <f t="shared" si="32"/>
        <v>289129.84000000003</v>
      </c>
      <c r="S344" s="1">
        <f t="shared" si="33"/>
        <v>0</v>
      </c>
      <c r="T344" s="1" t="str">
        <f t="shared" si="34"/>
        <v>0-17</v>
      </c>
      <c r="U344" s="1" t="str">
        <f t="shared" si="35"/>
        <v>Yes</v>
      </c>
    </row>
    <row r="345" spans="1:21">
      <c r="A345" s="1">
        <v>344</v>
      </c>
      <c r="B345" s="1">
        <v>47</v>
      </c>
      <c r="C345" s="1" t="s">
        <v>34</v>
      </c>
      <c r="D345" s="2">
        <v>45161</v>
      </c>
      <c r="E345" s="2">
        <v>45181</v>
      </c>
      <c r="F345" s="1" t="s">
        <v>19</v>
      </c>
      <c r="G345" s="1" t="s">
        <v>33</v>
      </c>
      <c r="I345" s="1">
        <v>188194.12</v>
      </c>
      <c r="J345" s="1" t="s">
        <v>42</v>
      </c>
      <c r="K345" s="1" t="s">
        <v>17</v>
      </c>
      <c r="N345" s="3" t="str">
        <f>IF(LEFT(LOWER(C345),1)="m","Male",IF(LEFT(LOWER(C345),1)="f","Female","Unknown"))</f>
        <v>Male</v>
      </c>
      <c r="O345" s="4" t="str">
        <f>IF(TRIM(LOWER(F345))="neuro","Neurology",IF(TRIM(LOWER(F345))="Neurology","Neurology",IF(TRIM(LOWER(F345))="general ward","General",IF(TRIM(LOWER(F345))="general","General",IF(TRIM(LOWER(F345))="cardiology","Cardiology",IF(TRIM(LOWER(F345))="Cardiology","Cardiology",IF(TRIM(LOWER(F345))="Peads","Pediatrics",IF(TRIM(LOWER(F345))="Pediatrics","Pediatrics",IF(TRIM(LOWER(F345))="orthopedics","Orthopedics",IF(TRIM(LOWER(F345))="Neurology","Neurology",IF(TRIM(LOWER(F345))="Oncology","Oncology")))))))))))</f>
        <v>General</v>
      </c>
      <c r="P345" s="3" t="str">
        <f t="shared" si="30"/>
        <v>Self</v>
      </c>
      <c r="Q345" s="5">
        <f t="shared" si="31"/>
        <v>20</v>
      </c>
      <c r="R345" s="1">
        <f t="shared" si="32"/>
        <v>188194.12</v>
      </c>
      <c r="S345" s="1">
        <f t="shared" si="33"/>
        <v>1</v>
      </c>
      <c r="T345" s="1" t="str">
        <f t="shared" si="34"/>
        <v>36-50</v>
      </c>
      <c r="U345" s="1" t="str">
        <f t="shared" si="35"/>
        <v>No</v>
      </c>
    </row>
    <row r="346" spans="1:21">
      <c r="A346" s="1">
        <v>345</v>
      </c>
      <c r="B346" s="1">
        <v>47</v>
      </c>
      <c r="C346" s="1" t="s">
        <v>27</v>
      </c>
      <c r="D346" s="2">
        <v>44971</v>
      </c>
      <c r="E346" s="2">
        <v>44978</v>
      </c>
      <c r="F346" s="1" t="s">
        <v>21</v>
      </c>
      <c r="G346" s="1" t="s">
        <v>31</v>
      </c>
      <c r="H346" s="1" t="s">
        <v>32</v>
      </c>
      <c r="I346" s="1">
        <v>71858.820000000007</v>
      </c>
      <c r="J346" s="1" t="s">
        <v>24</v>
      </c>
      <c r="K346" s="1" t="s">
        <v>16</v>
      </c>
      <c r="N346" s="3" t="str">
        <f>IF(LEFT(LOWER(C346),1)="m","Male",IF(LEFT(LOWER(C346),1)="f","Female","Unknown"))</f>
        <v>Male</v>
      </c>
      <c r="O346" s="4" t="str">
        <f>IF(TRIM(LOWER(F346))="neuro","Neurology",IF(TRIM(LOWER(F346))="Neurology","Neurology",IF(TRIM(LOWER(F346))="general ward","General",IF(TRIM(LOWER(F346))="general","General",IF(TRIM(LOWER(F346))="cardiology","Cardiology",IF(TRIM(LOWER(F346))="Cardiology","Cardiology",IF(TRIM(LOWER(F346))="Peads","Pediatrics",IF(TRIM(LOWER(F346))="Pediatrics","Pediatrics",IF(TRIM(LOWER(F346))="orthopedics","Orthopedics",IF(TRIM(LOWER(F346))="Neurology","Neurology",IF(TRIM(LOWER(F346))="Oncology","Oncology")))))))))))</f>
        <v>General</v>
      </c>
      <c r="P346" s="3" t="str">
        <f t="shared" si="30"/>
        <v>Private</v>
      </c>
      <c r="Q346" s="5">
        <f t="shared" si="31"/>
        <v>7</v>
      </c>
      <c r="R346" s="1">
        <f t="shared" si="32"/>
        <v>71858.820000000007</v>
      </c>
      <c r="S346" s="1">
        <f t="shared" si="33"/>
        <v>1</v>
      </c>
      <c r="T346" s="1" t="str">
        <f t="shared" si="34"/>
        <v>36-50</v>
      </c>
      <c r="U346" s="1" t="str">
        <f t="shared" si="35"/>
        <v>No</v>
      </c>
    </row>
    <row r="347" spans="1:21">
      <c r="A347" s="1">
        <v>346</v>
      </c>
      <c r="B347" s="1">
        <v>43</v>
      </c>
      <c r="C347" s="1" t="s">
        <v>18</v>
      </c>
      <c r="D347" s="2">
        <v>44933</v>
      </c>
      <c r="E347" s="2">
        <v>44944</v>
      </c>
      <c r="F347" s="1" t="s">
        <v>19</v>
      </c>
      <c r="G347" s="1" t="s">
        <v>31</v>
      </c>
      <c r="H347" s="1" t="s">
        <v>37</v>
      </c>
      <c r="I347" s="1">
        <v>209019.15</v>
      </c>
      <c r="K347" s="1" t="s">
        <v>25</v>
      </c>
      <c r="N347" s="3" t="str">
        <f>IF(LEFT(LOWER(C347),1)="m","Male",IF(LEFT(LOWER(C347),1)="f","Female","Unknown"))</f>
        <v>Male</v>
      </c>
      <c r="O347" s="4" t="str">
        <f>IF(TRIM(LOWER(F347))="neuro","Neurology",IF(TRIM(LOWER(F347))="Neurology","Neurology",IF(TRIM(LOWER(F347))="general ward","General",IF(TRIM(LOWER(F347))="general","General",IF(TRIM(LOWER(F347))="cardiology","Cardiology",IF(TRIM(LOWER(F347))="Cardiology","Cardiology",IF(TRIM(LOWER(F347))="Peads","Pediatrics",IF(TRIM(LOWER(F347))="Pediatrics","Pediatrics",IF(TRIM(LOWER(F347))="orthopedics","Orthopedics",IF(TRIM(LOWER(F347))="Neurology","Neurology",IF(TRIM(LOWER(F347))="Oncology","Oncology")))))))))))</f>
        <v>General</v>
      </c>
      <c r="P347" s="3" t="str">
        <f t="shared" si="30"/>
        <v>Private</v>
      </c>
      <c r="Q347" s="5">
        <f t="shared" si="31"/>
        <v>11</v>
      </c>
      <c r="R347" s="1">
        <f t="shared" si="32"/>
        <v>209019.15</v>
      </c>
      <c r="S347" s="1">
        <f t="shared" si="33"/>
        <v>1</v>
      </c>
      <c r="T347" s="1" t="str">
        <f t="shared" si="34"/>
        <v>36-50</v>
      </c>
      <c r="U347" s="1" t="str">
        <f t="shared" si="35"/>
        <v>Unknown</v>
      </c>
    </row>
    <row r="348" spans="1:21">
      <c r="A348" s="1">
        <v>347</v>
      </c>
      <c r="B348" s="1">
        <v>35</v>
      </c>
      <c r="C348" s="1" t="s">
        <v>34</v>
      </c>
      <c r="D348" s="2">
        <v>45614</v>
      </c>
      <c r="E348" s="2">
        <v>45619</v>
      </c>
      <c r="F348" s="1" t="s">
        <v>49</v>
      </c>
      <c r="G348" s="1" t="s">
        <v>33</v>
      </c>
      <c r="H348" s="1" t="s">
        <v>37</v>
      </c>
      <c r="I348" s="1">
        <v>106343.4</v>
      </c>
      <c r="K348" s="1" t="s">
        <v>17</v>
      </c>
      <c r="N348" s="3" t="str">
        <f>IF(LEFT(LOWER(C348),1)="m","Male",IF(LEFT(LOWER(C348),1)="f","Female","Unknown"))</f>
        <v>Male</v>
      </c>
      <c r="O348" s="4" t="str">
        <f>IF(TRIM(LOWER(F348))="neuro","Neurology",IF(TRIM(LOWER(F348))="Neurology","Neurology",IF(TRIM(LOWER(F348))="general ward","General",IF(TRIM(LOWER(F348))="general","General",IF(TRIM(LOWER(F348))="cardiology","Cardiology",IF(TRIM(LOWER(F348))="Cardiology","Cardiology",IF(TRIM(LOWER(F348))="Peads","Pediatrics",IF(TRIM(LOWER(F348))="Pediatrics","Pediatrics",IF(TRIM(LOWER(F348))="orthopedics","Orthopedics",IF(TRIM(LOWER(F348))="Neurology","Neurology",IF(TRIM(LOWER(F348))="Oncology","Oncology")))))))))))</f>
        <v>Oncology</v>
      </c>
      <c r="P348" s="3" t="str">
        <f t="shared" si="30"/>
        <v>Self</v>
      </c>
      <c r="Q348" s="5">
        <f t="shared" si="31"/>
        <v>5</v>
      </c>
      <c r="R348" s="1">
        <f t="shared" si="32"/>
        <v>106343.4</v>
      </c>
      <c r="S348" s="1">
        <f t="shared" si="33"/>
        <v>1</v>
      </c>
      <c r="T348" s="1" t="str">
        <f t="shared" si="34"/>
        <v>18-35</v>
      </c>
      <c r="U348" s="1" t="str">
        <f t="shared" si="35"/>
        <v>Unknown</v>
      </c>
    </row>
    <row r="349" spans="1:21">
      <c r="A349" s="1">
        <v>348</v>
      </c>
      <c r="B349" s="1">
        <v>5</v>
      </c>
      <c r="C349" s="1" t="s">
        <v>12</v>
      </c>
      <c r="D349" s="2">
        <v>45525</v>
      </c>
      <c r="E349" s="2">
        <v>45530</v>
      </c>
      <c r="F349" s="1" t="s">
        <v>28</v>
      </c>
      <c r="G349" s="1" t="s">
        <v>41</v>
      </c>
      <c r="I349" s="1">
        <v>347381.15</v>
      </c>
      <c r="J349" s="1" t="s">
        <v>42</v>
      </c>
      <c r="K349" s="1" t="s">
        <v>20</v>
      </c>
      <c r="N349" s="3" t="str">
        <f>IF(LEFT(LOWER(C349),1)="m","Male",IF(LEFT(LOWER(C349),1)="f","Female","Unknown"))</f>
        <v>Unknown</v>
      </c>
      <c r="O349" s="4" t="str">
        <f>IF(TRIM(LOWER(F349))="neuro","Neurology",IF(TRIM(LOWER(F349))="Neurology","Neurology",IF(TRIM(LOWER(F349))="general ward","General",IF(TRIM(LOWER(F349))="general","General",IF(TRIM(LOWER(F349))="cardiology","Cardiology",IF(TRIM(LOWER(F349))="Cardiology","Cardiology",IF(TRIM(LOWER(F349))="Peads","Pediatrics",IF(TRIM(LOWER(F349))="Pediatrics","Pediatrics",IF(TRIM(LOWER(F349))="orthopedics","Orthopedics",IF(TRIM(LOWER(F349))="Neurology","Neurology",IF(TRIM(LOWER(F349))="Oncology","Oncology")))))))))))</f>
        <v>Orthopedics</v>
      </c>
      <c r="P349" s="3" t="str">
        <f t="shared" si="30"/>
        <v>Unknown</v>
      </c>
      <c r="Q349" s="5">
        <f t="shared" si="31"/>
        <v>5</v>
      </c>
      <c r="R349" s="1">
        <f t="shared" si="32"/>
        <v>347381.15</v>
      </c>
      <c r="S349" s="1">
        <f t="shared" si="33"/>
        <v>0</v>
      </c>
      <c r="T349" s="1" t="str">
        <f t="shared" si="34"/>
        <v>0-17</v>
      </c>
      <c r="U349" s="1" t="str">
        <f t="shared" si="35"/>
        <v>No</v>
      </c>
    </row>
    <row r="350" spans="1:21">
      <c r="A350" s="1">
        <v>349</v>
      </c>
      <c r="B350" s="1">
        <v>37</v>
      </c>
      <c r="C350" s="1" t="s">
        <v>12</v>
      </c>
      <c r="D350" s="2">
        <v>45576</v>
      </c>
      <c r="E350" s="2">
        <v>45580</v>
      </c>
      <c r="F350" s="1" t="s">
        <v>45</v>
      </c>
      <c r="G350" s="1" t="s">
        <v>46</v>
      </c>
      <c r="H350" s="1" t="s">
        <v>32</v>
      </c>
      <c r="I350" s="1">
        <v>136575</v>
      </c>
      <c r="J350" s="1" t="s">
        <v>25</v>
      </c>
      <c r="K350" s="1" t="s">
        <v>16</v>
      </c>
      <c r="N350" s="3" t="str">
        <f>IF(LEFT(LOWER(C350),1)="m","Male",IF(LEFT(LOWER(C350),1)="f","Female","Unknown"))</f>
        <v>Unknown</v>
      </c>
      <c r="O350" s="4" t="str">
        <f>IF(TRIM(LOWER(F350))="neuro","Neurology",IF(TRIM(LOWER(F350))="Neurology","Neurology",IF(TRIM(LOWER(F350))="general ward","General",IF(TRIM(LOWER(F350))="general","General",IF(TRIM(LOWER(F350))="cardiology","Cardiology",IF(TRIM(LOWER(F350))="Cardiology","Cardiology",IF(TRIM(LOWER(F350))="Peads","Pediatrics",IF(TRIM(LOWER(F350))="Pediatrics","Pediatrics",IF(TRIM(LOWER(F350))="orthopedics","Orthopedics",IF(TRIM(LOWER(F350))="Neurology","Neurology",IF(TRIM(LOWER(F350))="Oncology","Oncology")))))))))))</f>
        <v>Neurology</v>
      </c>
      <c r="P350" s="3" t="str">
        <f t="shared" si="30"/>
        <v>Self</v>
      </c>
      <c r="Q350" s="5">
        <f t="shared" si="31"/>
        <v>4</v>
      </c>
      <c r="R350" s="1">
        <f t="shared" si="32"/>
        <v>136575</v>
      </c>
      <c r="S350" s="1">
        <f t="shared" si="33"/>
        <v>1</v>
      </c>
      <c r="T350" s="1" t="str">
        <f t="shared" si="34"/>
        <v>36-50</v>
      </c>
      <c r="U350" s="1" t="str">
        <f t="shared" si="35"/>
        <v>Yes</v>
      </c>
    </row>
    <row r="351" spans="1:21">
      <c r="A351" s="1">
        <v>350</v>
      </c>
      <c r="B351" s="1">
        <v>32</v>
      </c>
      <c r="C351" s="1" t="s">
        <v>12</v>
      </c>
      <c r="D351" s="2">
        <v>45298</v>
      </c>
      <c r="E351" s="2">
        <v>45315</v>
      </c>
      <c r="F351" s="1" t="s">
        <v>13</v>
      </c>
      <c r="G351" s="1" t="s">
        <v>46</v>
      </c>
      <c r="H351" s="1" t="s">
        <v>15</v>
      </c>
      <c r="I351" s="1">
        <v>300823.09000000003</v>
      </c>
      <c r="J351" s="1" t="s">
        <v>24</v>
      </c>
      <c r="K351" s="1" t="s">
        <v>16</v>
      </c>
      <c r="N351" s="3" t="str">
        <f>IF(LEFT(LOWER(C351),1)="m","Male",IF(LEFT(LOWER(C351),1)="f","Female","Unknown"))</f>
        <v>Unknown</v>
      </c>
      <c r="O351" s="4" t="str">
        <f>IF(TRIM(LOWER(F351))="neuro","Neurology",IF(TRIM(LOWER(F351))="Neurology","Neurology",IF(TRIM(LOWER(F351))="general ward","General",IF(TRIM(LOWER(F351))="general","General",IF(TRIM(LOWER(F351))="cardiology","Cardiology",IF(TRIM(LOWER(F351))="Cardiology","Cardiology",IF(TRIM(LOWER(F351))="Peads","Pediatrics",IF(TRIM(LOWER(F351))="Pediatrics","Pediatrics",IF(TRIM(LOWER(F351))="orthopedics","Orthopedics",IF(TRIM(LOWER(F351))="Neurology","Neurology",IF(TRIM(LOWER(F351))="Oncology","Oncology")))))))))))</f>
        <v>Neurology</v>
      </c>
      <c r="P351" s="3" t="str">
        <f t="shared" si="30"/>
        <v>Self</v>
      </c>
      <c r="Q351" s="5">
        <f t="shared" si="31"/>
        <v>17</v>
      </c>
      <c r="R351" s="1">
        <f t="shared" si="32"/>
        <v>300823.09000000003</v>
      </c>
      <c r="S351" s="1">
        <f t="shared" si="33"/>
        <v>1</v>
      </c>
      <c r="T351" s="1" t="str">
        <f t="shared" si="34"/>
        <v>18-35</v>
      </c>
      <c r="U351" s="1" t="str">
        <f t="shared" si="35"/>
        <v>No</v>
      </c>
    </row>
    <row r="352" spans="1:21">
      <c r="A352" s="1">
        <v>351</v>
      </c>
      <c r="B352" s="1">
        <v>62</v>
      </c>
      <c r="C352" s="1" t="s">
        <v>27</v>
      </c>
      <c r="D352" s="2">
        <v>45648</v>
      </c>
      <c r="E352" s="2">
        <v>45659</v>
      </c>
      <c r="F352" s="1" t="s">
        <v>19</v>
      </c>
      <c r="G352" s="1" t="s">
        <v>41</v>
      </c>
      <c r="H352" s="1" t="s">
        <v>37</v>
      </c>
      <c r="I352" s="1">
        <v>240037.29</v>
      </c>
      <c r="J352" s="1" t="s">
        <v>42</v>
      </c>
      <c r="K352" s="1" t="s">
        <v>16</v>
      </c>
      <c r="N352" s="3" t="str">
        <f>IF(LEFT(LOWER(C352),1)="m","Male",IF(LEFT(LOWER(C352),1)="f","Female","Unknown"))</f>
        <v>Male</v>
      </c>
      <c r="O352" s="4" t="str">
        <f>IF(TRIM(LOWER(F352))="neuro","Neurology",IF(TRIM(LOWER(F352))="Neurology","Neurology",IF(TRIM(LOWER(F352))="general ward","General",IF(TRIM(LOWER(F352))="general","General",IF(TRIM(LOWER(F352))="cardiology","Cardiology",IF(TRIM(LOWER(F352))="Cardiology","Cardiology",IF(TRIM(LOWER(F352))="Peads","Pediatrics",IF(TRIM(LOWER(F352))="Pediatrics","Pediatrics",IF(TRIM(LOWER(F352))="orthopedics","Orthopedics",IF(TRIM(LOWER(F352))="Neurology","Neurology",IF(TRIM(LOWER(F352))="Oncology","Oncology")))))))))))</f>
        <v>General</v>
      </c>
      <c r="P352" s="3" t="str">
        <f t="shared" si="30"/>
        <v>Unknown</v>
      </c>
      <c r="Q352" s="5">
        <f t="shared" si="31"/>
        <v>11</v>
      </c>
      <c r="R352" s="1">
        <f t="shared" si="32"/>
        <v>240037.29</v>
      </c>
      <c r="S352" s="1">
        <f t="shared" si="33"/>
        <v>1</v>
      </c>
      <c r="T352" s="1" t="str">
        <f t="shared" si="34"/>
        <v>51-65</v>
      </c>
      <c r="U352" s="1" t="str">
        <f t="shared" si="35"/>
        <v>No</v>
      </c>
    </row>
    <row r="353" spans="1:21">
      <c r="A353" s="1">
        <v>352</v>
      </c>
      <c r="B353" s="1">
        <v>86</v>
      </c>
      <c r="C353" s="1" t="s">
        <v>29</v>
      </c>
      <c r="D353" s="2">
        <v>45065</v>
      </c>
      <c r="E353" s="2">
        <v>45072</v>
      </c>
      <c r="F353" s="1" t="s">
        <v>43</v>
      </c>
      <c r="G353" s="1" t="s">
        <v>31</v>
      </c>
      <c r="H353" s="1" t="s">
        <v>37</v>
      </c>
      <c r="I353" s="1">
        <v>17422.89</v>
      </c>
      <c r="K353" s="1" t="s">
        <v>16</v>
      </c>
      <c r="N353" s="3" t="str">
        <f>IF(LEFT(LOWER(C353),1)="m","Male",IF(LEFT(LOWER(C353),1)="f","Female","Unknown"))</f>
        <v>Female</v>
      </c>
      <c r="O353" s="4" t="str">
        <f>IF(TRIM(LOWER(F353))="neuro","Neurology",IF(TRIM(LOWER(F353))="Neurology","Neurology",IF(TRIM(LOWER(F353))="general ward","General",IF(TRIM(LOWER(F353))="general","General",IF(TRIM(LOWER(F353))="cardiology","Cardiology",IF(TRIM(LOWER(F353))="Cardiology","Cardiology",IF(TRIM(LOWER(F353))="Peads","Pediatrics",IF(TRIM(LOWER(F353))="Pediatrics","Pediatrics",IF(TRIM(LOWER(F353))="orthopedics","Orthopedics",IF(TRIM(LOWER(F353))="Neurology","Neurology",IF(TRIM(LOWER(F353))="Oncology","Oncology")))))))))))</f>
        <v>Orthopedics</v>
      </c>
      <c r="P353" s="3" t="str">
        <f t="shared" si="30"/>
        <v>Private</v>
      </c>
      <c r="Q353" s="5">
        <f t="shared" si="31"/>
        <v>7</v>
      </c>
      <c r="R353" s="1">
        <f t="shared" si="32"/>
        <v>17422.89</v>
      </c>
      <c r="S353" s="1">
        <f t="shared" si="33"/>
        <v>1</v>
      </c>
      <c r="T353" s="1" t="str">
        <f t="shared" si="34"/>
        <v>66+</v>
      </c>
      <c r="U353" s="1" t="str">
        <f t="shared" si="35"/>
        <v>Unknown</v>
      </c>
    </row>
    <row r="354" spans="1:21">
      <c r="A354" s="1">
        <v>353</v>
      </c>
      <c r="B354" s="1">
        <v>93</v>
      </c>
      <c r="C354" s="1" t="s">
        <v>27</v>
      </c>
      <c r="D354" s="2">
        <v>45527</v>
      </c>
      <c r="E354" s="2">
        <v>45530</v>
      </c>
      <c r="F354" s="1" t="s">
        <v>40</v>
      </c>
      <c r="G354" s="1" t="s">
        <v>22</v>
      </c>
      <c r="H354" s="1" t="s">
        <v>32</v>
      </c>
      <c r="I354" s="1">
        <v>63177.99</v>
      </c>
      <c r="K354" s="1" t="s">
        <v>38</v>
      </c>
      <c r="N354" s="3" t="str">
        <f>IF(LEFT(LOWER(C354),1)="m","Male",IF(LEFT(LOWER(C354),1)="f","Female","Unknown"))</f>
        <v>Male</v>
      </c>
      <c r="O354" s="4" t="str">
        <f>IF(TRIM(LOWER(F354))="neuro","Neurology",IF(TRIM(LOWER(F354))="Neurology","Neurology",IF(TRIM(LOWER(F354))="general ward","General",IF(TRIM(LOWER(F354))="general","General",IF(TRIM(LOWER(F354))="cardiology","Cardiology",IF(TRIM(LOWER(F354))="Cardiology","Cardiology",IF(TRIM(LOWER(F354))="Peads","Pediatrics",IF(TRIM(LOWER(F354))="Pediatrics","Pediatrics",IF(TRIM(LOWER(F354))="orthopedics","Orthopedics",IF(TRIM(LOWER(F354))="Neurology","Neurology",IF(TRIM(LOWER(F354))="Oncology","Oncology")))))))))))</f>
        <v>Pediatrics</v>
      </c>
      <c r="P354" s="3" t="str">
        <f t="shared" si="30"/>
        <v>Government</v>
      </c>
      <c r="Q354" s="5">
        <f t="shared" si="31"/>
        <v>3</v>
      </c>
      <c r="R354" s="1">
        <f t="shared" si="32"/>
        <v>63177.99</v>
      </c>
      <c r="S354" s="1">
        <f t="shared" si="33"/>
        <v>0</v>
      </c>
      <c r="T354" s="1" t="str">
        <f t="shared" si="34"/>
        <v>66+</v>
      </c>
      <c r="U354" s="1" t="str">
        <f t="shared" si="35"/>
        <v>Unknown</v>
      </c>
    </row>
    <row r="355" spans="1:21">
      <c r="A355" s="1">
        <v>354</v>
      </c>
      <c r="C355" s="1" t="s">
        <v>26</v>
      </c>
      <c r="D355" s="2">
        <v>45002</v>
      </c>
      <c r="E355" s="2">
        <v>45009</v>
      </c>
      <c r="F355" s="1" t="s">
        <v>49</v>
      </c>
      <c r="G355" s="1" t="s">
        <v>22</v>
      </c>
      <c r="H355" s="1" t="s">
        <v>32</v>
      </c>
      <c r="I355" s="1">
        <v>210420.35</v>
      </c>
      <c r="J355" s="1" t="s">
        <v>16</v>
      </c>
      <c r="K355" s="1" t="s">
        <v>20</v>
      </c>
      <c r="N355" s="3" t="str">
        <f>IF(LEFT(LOWER(C355),1)="m","Male",IF(LEFT(LOWER(C355),1)="f","Female","Unknown"))</f>
        <v>Female</v>
      </c>
      <c r="O355" s="4" t="str">
        <f>IF(TRIM(LOWER(F355))="neuro","Neurology",IF(TRIM(LOWER(F355))="Neurology","Neurology",IF(TRIM(LOWER(F355))="general ward","General",IF(TRIM(LOWER(F355))="general","General",IF(TRIM(LOWER(F355))="cardiology","Cardiology",IF(TRIM(LOWER(F355))="Cardiology","Cardiology",IF(TRIM(LOWER(F355))="Peads","Pediatrics",IF(TRIM(LOWER(F355))="Pediatrics","Pediatrics",IF(TRIM(LOWER(F355))="orthopedics","Orthopedics",IF(TRIM(LOWER(F355))="Neurology","Neurology",IF(TRIM(LOWER(F355))="Oncology","Oncology")))))))))))</f>
        <v>Oncology</v>
      </c>
      <c r="P355" s="3" t="str">
        <f t="shared" si="30"/>
        <v>Government</v>
      </c>
      <c r="Q355" s="5">
        <f t="shared" si="31"/>
        <v>7</v>
      </c>
      <c r="R355" s="1">
        <f t="shared" si="32"/>
        <v>210420.35</v>
      </c>
      <c r="S355" s="1">
        <f t="shared" si="33"/>
        <v>0</v>
      </c>
      <c r="T355" s="1" t="str">
        <f t="shared" si="34"/>
        <v>0-17</v>
      </c>
      <c r="U355" s="1" t="str">
        <f t="shared" si="35"/>
        <v>Yes</v>
      </c>
    </row>
    <row r="356" spans="1:21">
      <c r="A356" s="1">
        <v>355</v>
      </c>
      <c r="B356" s="1">
        <v>9</v>
      </c>
      <c r="C356" s="1" t="s">
        <v>27</v>
      </c>
      <c r="D356" s="2">
        <v>45633</v>
      </c>
      <c r="E356" s="2">
        <v>45647</v>
      </c>
      <c r="F356" s="1" t="s">
        <v>45</v>
      </c>
      <c r="G356" s="1" t="s">
        <v>33</v>
      </c>
      <c r="H356" s="1" t="s">
        <v>15</v>
      </c>
      <c r="I356" s="1">
        <v>256603.66</v>
      </c>
      <c r="J356" s="1" t="s">
        <v>16</v>
      </c>
      <c r="K356" s="1" t="s">
        <v>17</v>
      </c>
      <c r="N356" s="3" t="str">
        <f>IF(LEFT(LOWER(C356),1)="m","Male",IF(LEFT(LOWER(C356),1)="f","Female","Unknown"))</f>
        <v>Male</v>
      </c>
      <c r="O356" s="4" t="str">
        <f>IF(TRIM(LOWER(F356))="neuro","Neurology",IF(TRIM(LOWER(F356))="Neurology","Neurology",IF(TRIM(LOWER(F356))="general ward","General",IF(TRIM(LOWER(F356))="general","General",IF(TRIM(LOWER(F356))="cardiology","Cardiology",IF(TRIM(LOWER(F356))="Cardiology","Cardiology",IF(TRIM(LOWER(F356))="Peads","Pediatrics",IF(TRIM(LOWER(F356))="Pediatrics","Pediatrics",IF(TRIM(LOWER(F356))="orthopedics","Orthopedics",IF(TRIM(LOWER(F356))="Neurology","Neurology",IF(TRIM(LOWER(F356))="Oncology","Oncology")))))))))))</f>
        <v>Neurology</v>
      </c>
      <c r="P356" s="3" t="str">
        <f t="shared" si="30"/>
        <v>Self</v>
      </c>
      <c r="Q356" s="5">
        <f t="shared" si="31"/>
        <v>14</v>
      </c>
      <c r="R356" s="1">
        <f t="shared" si="32"/>
        <v>256603.66</v>
      </c>
      <c r="S356" s="1">
        <f t="shared" si="33"/>
        <v>1</v>
      </c>
      <c r="T356" s="1" t="str">
        <f t="shared" si="34"/>
        <v>0-17</v>
      </c>
      <c r="U356" s="1" t="str">
        <f t="shared" si="35"/>
        <v>Yes</v>
      </c>
    </row>
    <row r="357" spans="1:21">
      <c r="A357" s="1">
        <v>356</v>
      </c>
      <c r="B357" s="1">
        <v>3</v>
      </c>
      <c r="C357" s="1" t="s">
        <v>18</v>
      </c>
      <c r="D357" s="2">
        <v>45095</v>
      </c>
      <c r="E357" s="2">
        <v>45104</v>
      </c>
      <c r="F357" s="1" t="s">
        <v>35</v>
      </c>
      <c r="G357" s="1" t="s">
        <v>31</v>
      </c>
      <c r="H357" s="1" t="s">
        <v>48</v>
      </c>
      <c r="I357" s="1">
        <v>94362.01</v>
      </c>
      <c r="J357" s="1" t="s">
        <v>42</v>
      </c>
      <c r="K357" s="1" t="s">
        <v>17</v>
      </c>
      <c r="N357" s="3" t="str">
        <f>IF(LEFT(LOWER(C357),1)="m","Male",IF(LEFT(LOWER(C357),1)="f","Female","Unknown"))</f>
        <v>Male</v>
      </c>
      <c r="O357" s="4" t="str">
        <f>IF(TRIM(LOWER(F357))="neuro","Neurology",IF(TRIM(LOWER(F357))="Neurology","Neurology",IF(TRIM(LOWER(F357))="general ward","General",IF(TRIM(LOWER(F357))="general","General",IF(TRIM(LOWER(F357))="cardiology","Cardiology",IF(TRIM(LOWER(F357))="Cardiology","Cardiology",IF(TRIM(LOWER(F357))="Peads","Pediatrics",IF(TRIM(LOWER(F357))="Pediatrics","Pediatrics",IF(TRIM(LOWER(F357))="orthopedics","Orthopedics",IF(TRIM(LOWER(F357))="Neurology","Neurology",IF(TRIM(LOWER(F357))="Oncology","Oncology")))))))))))</f>
        <v>Cardiology</v>
      </c>
      <c r="P357" s="3" t="str">
        <f t="shared" si="30"/>
        <v>Private</v>
      </c>
      <c r="Q357" s="5">
        <f t="shared" si="31"/>
        <v>9</v>
      </c>
      <c r="R357" s="1">
        <f t="shared" si="32"/>
        <v>94362.01</v>
      </c>
      <c r="S357" s="1">
        <f t="shared" si="33"/>
        <v>1</v>
      </c>
      <c r="T357" s="1" t="str">
        <f t="shared" si="34"/>
        <v>0-17</v>
      </c>
      <c r="U357" s="1" t="str">
        <f t="shared" si="35"/>
        <v>No</v>
      </c>
    </row>
    <row r="358" spans="1:21">
      <c r="A358" s="1">
        <v>357</v>
      </c>
      <c r="B358" s="1">
        <v>94</v>
      </c>
      <c r="C358" s="1" t="s">
        <v>26</v>
      </c>
      <c r="D358" s="2">
        <v>45440</v>
      </c>
      <c r="E358" s="2">
        <v>45444</v>
      </c>
      <c r="F358" s="1" t="s">
        <v>21</v>
      </c>
      <c r="G358" s="1" t="s">
        <v>14</v>
      </c>
      <c r="I358" s="1">
        <v>80898.16</v>
      </c>
      <c r="J358" s="1" t="s">
        <v>25</v>
      </c>
      <c r="K358" s="1" t="s">
        <v>25</v>
      </c>
      <c r="N358" s="3" t="str">
        <f>IF(LEFT(LOWER(C358),1)="m","Male",IF(LEFT(LOWER(C358),1)="f","Female","Unknown"))</f>
        <v>Female</v>
      </c>
      <c r="O358" s="4" t="str">
        <f>IF(TRIM(LOWER(F358))="neuro","Neurology",IF(TRIM(LOWER(F358))="Neurology","Neurology",IF(TRIM(LOWER(F358))="general ward","General",IF(TRIM(LOWER(F358))="general","General",IF(TRIM(LOWER(F358))="cardiology","Cardiology",IF(TRIM(LOWER(F358))="Cardiology","Cardiology",IF(TRIM(LOWER(F358))="Peads","Pediatrics",IF(TRIM(LOWER(F358))="Pediatrics","Pediatrics",IF(TRIM(LOWER(F358))="orthopedics","Orthopedics",IF(TRIM(LOWER(F358))="Neurology","Neurology",IF(TRIM(LOWER(F358))="Oncology","Oncology")))))))))))</f>
        <v>General</v>
      </c>
      <c r="P358" s="3" t="str">
        <f t="shared" si="30"/>
        <v>Private</v>
      </c>
      <c r="Q358" s="5">
        <f t="shared" si="31"/>
        <v>4</v>
      </c>
      <c r="R358" s="1">
        <f t="shared" si="32"/>
        <v>80898.16</v>
      </c>
      <c r="S358" s="1">
        <f t="shared" si="33"/>
        <v>1</v>
      </c>
      <c r="T358" s="1" t="str">
        <f t="shared" si="34"/>
        <v>66+</v>
      </c>
      <c r="U358" s="1" t="str">
        <f t="shared" si="35"/>
        <v>Yes</v>
      </c>
    </row>
    <row r="359" spans="1:21">
      <c r="A359" s="1">
        <v>358</v>
      </c>
      <c r="B359" s="1">
        <v>35</v>
      </c>
      <c r="C359" s="1" t="s">
        <v>44</v>
      </c>
      <c r="D359" s="2">
        <v>45276</v>
      </c>
      <c r="E359" s="2">
        <v>45281</v>
      </c>
      <c r="F359" s="1" t="s">
        <v>50</v>
      </c>
      <c r="G359" s="1" t="s">
        <v>46</v>
      </c>
      <c r="H359" s="1" t="s">
        <v>23</v>
      </c>
      <c r="I359" s="1">
        <v>16691.78</v>
      </c>
      <c r="J359" s="1" t="s">
        <v>16</v>
      </c>
      <c r="K359" s="1" t="s">
        <v>25</v>
      </c>
      <c r="N359" s="3" t="str">
        <f>IF(LEFT(LOWER(C359),1)="m","Male",IF(LEFT(LOWER(C359),1)="f","Female","Unknown"))</f>
        <v>Female</v>
      </c>
      <c r="O359" s="4" t="str">
        <f>IF(TRIM(LOWER(F359))="neuro","Neurology",IF(TRIM(LOWER(F359))="Neurology","Neurology",IF(TRIM(LOWER(F359))="general ward","General",IF(TRIM(LOWER(F359))="general","General",IF(TRIM(LOWER(F359))="cardiology","Cardiology",IF(TRIM(LOWER(F359))="Cardiology","Cardiology",IF(TRIM(LOWER(F359))="Peads","Pediatrics",IF(TRIM(LOWER(F359))="Pediatrics","Pediatrics",IF(TRIM(LOWER(F359))="orthopedics","Orthopedics",IF(TRIM(LOWER(F359))="Neurology","Neurology",IF(TRIM(LOWER(F359))="Oncology","Oncology")))))))))))</f>
        <v>Cardiology</v>
      </c>
      <c r="P359" s="3" t="str">
        <f t="shared" si="30"/>
        <v>Self</v>
      </c>
      <c r="Q359" s="5">
        <f t="shared" si="31"/>
        <v>5</v>
      </c>
      <c r="R359" s="1">
        <f t="shared" si="32"/>
        <v>16691.78</v>
      </c>
      <c r="S359" s="1">
        <f t="shared" si="33"/>
        <v>1</v>
      </c>
      <c r="T359" s="1" t="str">
        <f t="shared" si="34"/>
        <v>18-35</v>
      </c>
      <c r="U359" s="1" t="str">
        <f t="shared" si="35"/>
        <v>Yes</v>
      </c>
    </row>
    <row r="360" spans="1:21">
      <c r="A360" s="1">
        <v>359</v>
      </c>
      <c r="B360" s="1">
        <v>4</v>
      </c>
      <c r="C360" s="1" t="s">
        <v>29</v>
      </c>
      <c r="D360" s="2">
        <v>45256</v>
      </c>
      <c r="E360" s="2">
        <v>45267</v>
      </c>
      <c r="F360" s="1" t="s">
        <v>21</v>
      </c>
      <c r="G360" s="1" t="s">
        <v>46</v>
      </c>
      <c r="H360" s="1" t="s">
        <v>37</v>
      </c>
      <c r="I360" s="1">
        <v>305690.65999999997</v>
      </c>
      <c r="J360" s="1" t="s">
        <v>38</v>
      </c>
      <c r="K360" s="1" t="s">
        <v>16</v>
      </c>
      <c r="N360" s="3" t="str">
        <f>IF(LEFT(LOWER(C360),1)="m","Male",IF(LEFT(LOWER(C360),1)="f","Female","Unknown"))</f>
        <v>Female</v>
      </c>
      <c r="O360" s="4" t="str">
        <f>IF(TRIM(LOWER(F360))="neuro","Neurology",IF(TRIM(LOWER(F360))="Neurology","Neurology",IF(TRIM(LOWER(F360))="general ward","General",IF(TRIM(LOWER(F360))="general","General",IF(TRIM(LOWER(F360))="cardiology","Cardiology",IF(TRIM(LOWER(F360))="Cardiology","Cardiology",IF(TRIM(LOWER(F360))="Peads","Pediatrics",IF(TRIM(LOWER(F360))="Pediatrics","Pediatrics",IF(TRIM(LOWER(F360))="orthopedics","Orthopedics",IF(TRIM(LOWER(F360))="Neurology","Neurology",IF(TRIM(LOWER(F360))="Oncology","Oncology")))))))))))</f>
        <v>General</v>
      </c>
      <c r="P360" s="3" t="str">
        <f t="shared" si="30"/>
        <v>Self</v>
      </c>
      <c r="Q360" s="5">
        <f t="shared" si="31"/>
        <v>11</v>
      </c>
      <c r="R360" s="1">
        <f t="shared" si="32"/>
        <v>305690.65999999997</v>
      </c>
      <c r="S360" s="1">
        <f t="shared" si="33"/>
        <v>1</v>
      </c>
      <c r="T360" s="1" t="str">
        <f t="shared" si="34"/>
        <v>0-17</v>
      </c>
      <c r="U360" s="1" t="str">
        <f t="shared" si="35"/>
        <v>No</v>
      </c>
    </row>
    <row r="361" spans="1:21">
      <c r="A361" s="1">
        <v>360</v>
      </c>
      <c r="C361" s="1" t="s">
        <v>27</v>
      </c>
      <c r="D361" s="2">
        <v>44985</v>
      </c>
      <c r="E361" s="2">
        <v>44999</v>
      </c>
      <c r="F361" s="1" t="s">
        <v>43</v>
      </c>
      <c r="G361" s="1" t="s">
        <v>22</v>
      </c>
      <c r="H361" s="1" t="s">
        <v>47</v>
      </c>
      <c r="I361" s="1">
        <v>281747.78999999998</v>
      </c>
      <c r="J361" s="1" t="s">
        <v>24</v>
      </c>
      <c r="K361" s="1" t="s">
        <v>16</v>
      </c>
      <c r="N361" s="3" t="str">
        <f>IF(LEFT(LOWER(C361),1)="m","Male",IF(LEFT(LOWER(C361),1)="f","Female","Unknown"))</f>
        <v>Male</v>
      </c>
      <c r="O361" s="4" t="str">
        <f>IF(TRIM(LOWER(F361))="neuro","Neurology",IF(TRIM(LOWER(F361))="Neurology","Neurology",IF(TRIM(LOWER(F361))="general ward","General",IF(TRIM(LOWER(F361))="general","General",IF(TRIM(LOWER(F361))="cardiology","Cardiology",IF(TRIM(LOWER(F361))="Cardiology","Cardiology",IF(TRIM(LOWER(F361))="Peads","Pediatrics",IF(TRIM(LOWER(F361))="Pediatrics","Pediatrics",IF(TRIM(LOWER(F361))="orthopedics","Orthopedics",IF(TRIM(LOWER(F361))="Neurology","Neurology",IF(TRIM(LOWER(F361))="Oncology","Oncology")))))))))))</f>
        <v>Orthopedics</v>
      </c>
      <c r="P361" s="3" t="str">
        <f t="shared" si="30"/>
        <v>Government</v>
      </c>
      <c r="Q361" s="5">
        <f t="shared" si="31"/>
        <v>14</v>
      </c>
      <c r="R361" s="1">
        <f t="shared" si="32"/>
        <v>281747.78999999998</v>
      </c>
      <c r="S361" s="1">
        <f t="shared" si="33"/>
        <v>1</v>
      </c>
      <c r="T361" s="1" t="str">
        <f t="shared" si="34"/>
        <v>0-17</v>
      </c>
      <c r="U361" s="1" t="str">
        <f t="shared" si="35"/>
        <v>No</v>
      </c>
    </row>
    <row r="362" spans="1:21">
      <c r="A362" s="1">
        <v>361</v>
      </c>
      <c r="B362" s="1">
        <v>73</v>
      </c>
      <c r="C362" s="1" t="s">
        <v>18</v>
      </c>
      <c r="D362" s="2">
        <v>44940</v>
      </c>
      <c r="E362" s="2">
        <v>44941</v>
      </c>
      <c r="F362" s="1" t="s">
        <v>35</v>
      </c>
      <c r="G362" s="1" t="s">
        <v>22</v>
      </c>
      <c r="H362" s="1" t="s">
        <v>32</v>
      </c>
      <c r="I362" s="1">
        <v>324971.81</v>
      </c>
      <c r="J362" s="1" t="s">
        <v>17</v>
      </c>
      <c r="K362" s="1" t="s">
        <v>38</v>
      </c>
      <c r="N362" s="3" t="str">
        <f>IF(LEFT(LOWER(C362),1)="m","Male",IF(LEFT(LOWER(C362),1)="f","Female","Unknown"))</f>
        <v>Male</v>
      </c>
      <c r="O362" s="4" t="str">
        <f>IF(TRIM(LOWER(F362))="neuro","Neurology",IF(TRIM(LOWER(F362))="Neurology","Neurology",IF(TRIM(LOWER(F362))="general ward","General",IF(TRIM(LOWER(F362))="general","General",IF(TRIM(LOWER(F362))="cardiology","Cardiology",IF(TRIM(LOWER(F362))="Cardiology","Cardiology",IF(TRIM(LOWER(F362))="Peads","Pediatrics",IF(TRIM(LOWER(F362))="Pediatrics","Pediatrics",IF(TRIM(LOWER(F362))="orthopedics","Orthopedics",IF(TRIM(LOWER(F362))="Neurology","Neurology",IF(TRIM(LOWER(F362))="Oncology","Oncology")))))))))))</f>
        <v>Cardiology</v>
      </c>
      <c r="P362" s="3" t="str">
        <f t="shared" si="30"/>
        <v>Government</v>
      </c>
      <c r="Q362" s="5">
        <f t="shared" si="31"/>
        <v>1</v>
      </c>
      <c r="R362" s="1">
        <f t="shared" si="32"/>
        <v>324971.81</v>
      </c>
      <c r="S362" s="1">
        <f t="shared" si="33"/>
        <v>0</v>
      </c>
      <c r="T362" s="1" t="str">
        <f t="shared" si="34"/>
        <v>66+</v>
      </c>
      <c r="U362" s="1" t="str">
        <f t="shared" si="35"/>
        <v>Yes</v>
      </c>
    </row>
    <row r="363" spans="1:21">
      <c r="A363" s="1">
        <v>362</v>
      </c>
      <c r="B363" s="1">
        <v>27</v>
      </c>
      <c r="C363" s="1" t="s">
        <v>34</v>
      </c>
      <c r="D363" s="2">
        <v>45087</v>
      </c>
      <c r="E363" s="2">
        <v>45090</v>
      </c>
      <c r="F363" s="1" t="s">
        <v>28</v>
      </c>
      <c r="G363" s="1" t="s">
        <v>33</v>
      </c>
      <c r="H363" s="1" t="s">
        <v>51</v>
      </c>
      <c r="I363" s="1">
        <v>21231.45</v>
      </c>
      <c r="J363" s="1" t="s">
        <v>38</v>
      </c>
      <c r="K363" s="1" t="s">
        <v>16</v>
      </c>
      <c r="N363" s="3" t="str">
        <f>IF(LEFT(LOWER(C363),1)="m","Male",IF(LEFT(LOWER(C363),1)="f","Female","Unknown"))</f>
        <v>Male</v>
      </c>
      <c r="O363" s="4" t="str">
        <f>IF(TRIM(LOWER(F363))="neuro","Neurology",IF(TRIM(LOWER(F363))="Neurology","Neurology",IF(TRIM(LOWER(F363))="general ward","General",IF(TRIM(LOWER(F363))="general","General",IF(TRIM(LOWER(F363))="cardiology","Cardiology",IF(TRIM(LOWER(F363))="Cardiology","Cardiology",IF(TRIM(LOWER(F363))="Peads","Pediatrics",IF(TRIM(LOWER(F363))="Pediatrics","Pediatrics",IF(TRIM(LOWER(F363))="orthopedics","Orthopedics",IF(TRIM(LOWER(F363))="Neurology","Neurology",IF(TRIM(LOWER(F363))="Oncology","Oncology")))))))))))</f>
        <v>Orthopedics</v>
      </c>
      <c r="P363" s="3" t="str">
        <f t="shared" si="30"/>
        <v>Self</v>
      </c>
      <c r="Q363" s="5">
        <f t="shared" si="31"/>
        <v>3</v>
      </c>
      <c r="R363" s="1">
        <f t="shared" si="32"/>
        <v>21231.45</v>
      </c>
      <c r="S363" s="1">
        <f t="shared" si="33"/>
        <v>1</v>
      </c>
      <c r="T363" s="1" t="str">
        <f t="shared" si="34"/>
        <v>18-35</v>
      </c>
      <c r="U363" s="1" t="str">
        <f t="shared" si="35"/>
        <v>No</v>
      </c>
    </row>
    <row r="364" spans="1:21">
      <c r="A364" s="1">
        <v>363</v>
      </c>
      <c r="B364" s="1">
        <v>72</v>
      </c>
      <c r="C364" s="1" t="s">
        <v>44</v>
      </c>
      <c r="D364" s="2">
        <v>45279</v>
      </c>
      <c r="E364" s="2">
        <v>45297</v>
      </c>
      <c r="F364" s="1" t="s">
        <v>21</v>
      </c>
      <c r="G364" s="1" t="s">
        <v>22</v>
      </c>
      <c r="I364" s="1">
        <v>242850.27</v>
      </c>
      <c r="J364" s="1" t="s">
        <v>16</v>
      </c>
      <c r="K364" s="1" t="s">
        <v>42</v>
      </c>
      <c r="N364" s="3" t="str">
        <f>IF(LEFT(LOWER(C364),1)="m","Male",IF(LEFT(LOWER(C364),1)="f","Female","Unknown"))</f>
        <v>Female</v>
      </c>
      <c r="O364" s="4" t="str">
        <f>IF(TRIM(LOWER(F364))="neuro","Neurology",IF(TRIM(LOWER(F364))="Neurology","Neurology",IF(TRIM(LOWER(F364))="general ward","General",IF(TRIM(LOWER(F364))="general","General",IF(TRIM(LOWER(F364))="cardiology","Cardiology",IF(TRIM(LOWER(F364))="Cardiology","Cardiology",IF(TRIM(LOWER(F364))="Peads","Pediatrics",IF(TRIM(LOWER(F364))="Pediatrics","Pediatrics",IF(TRIM(LOWER(F364))="orthopedics","Orthopedics",IF(TRIM(LOWER(F364))="Neurology","Neurology",IF(TRIM(LOWER(F364))="Oncology","Oncology")))))))))))</f>
        <v>General</v>
      </c>
      <c r="P364" s="3" t="str">
        <f t="shared" si="30"/>
        <v>Government</v>
      </c>
      <c r="Q364" s="5">
        <f t="shared" si="31"/>
        <v>18</v>
      </c>
      <c r="R364" s="1">
        <f t="shared" si="32"/>
        <v>242850.27</v>
      </c>
      <c r="S364" s="1">
        <f t="shared" si="33"/>
        <v>0</v>
      </c>
      <c r="T364" s="1" t="str">
        <f t="shared" si="34"/>
        <v>66+</v>
      </c>
      <c r="U364" s="1" t="str">
        <f t="shared" si="35"/>
        <v>Yes</v>
      </c>
    </row>
    <row r="365" spans="1:21">
      <c r="A365" s="1">
        <v>364</v>
      </c>
      <c r="B365" s="1">
        <v>83</v>
      </c>
      <c r="C365" s="1" t="s">
        <v>44</v>
      </c>
      <c r="D365" s="2">
        <v>45191</v>
      </c>
      <c r="E365" s="2">
        <v>45207</v>
      </c>
      <c r="F365" s="1" t="s">
        <v>13</v>
      </c>
      <c r="G365" s="1" t="s">
        <v>46</v>
      </c>
      <c r="H365" s="1" t="s">
        <v>48</v>
      </c>
      <c r="I365" s="1">
        <v>270708.36</v>
      </c>
      <c r="J365" s="1" t="s">
        <v>24</v>
      </c>
      <c r="K365" s="1" t="s">
        <v>17</v>
      </c>
      <c r="N365" s="3" t="str">
        <f>IF(LEFT(LOWER(C365),1)="m","Male",IF(LEFT(LOWER(C365),1)="f","Female","Unknown"))</f>
        <v>Female</v>
      </c>
      <c r="O365" s="4" t="str">
        <f>IF(TRIM(LOWER(F365))="neuro","Neurology",IF(TRIM(LOWER(F365))="Neurology","Neurology",IF(TRIM(LOWER(F365))="general ward","General",IF(TRIM(LOWER(F365))="general","General",IF(TRIM(LOWER(F365))="cardiology","Cardiology",IF(TRIM(LOWER(F365))="Cardiology","Cardiology",IF(TRIM(LOWER(F365))="Peads","Pediatrics",IF(TRIM(LOWER(F365))="Pediatrics","Pediatrics",IF(TRIM(LOWER(F365))="orthopedics","Orthopedics",IF(TRIM(LOWER(F365))="Neurology","Neurology",IF(TRIM(LOWER(F365))="Oncology","Oncology")))))))))))</f>
        <v>Neurology</v>
      </c>
      <c r="P365" s="3" t="str">
        <f t="shared" si="30"/>
        <v>Self</v>
      </c>
      <c r="Q365" s="5">
        <f t="shared" si="31"/>
        <v>16</v>
      </c>
      <c r="R365" s="1">
        <f t="shared" si="32"/>
        <v>270708.36</v>
      </c>
      <c r="S365" s="1">
        <f t="shared" si="33"/>
        <v>1</v>
      </c>
      <c r="T365" s="1" t="str">
        <f t="shared" si="34"/>
        <v>66+</v>
      </c>
      <c r="U365" s="1" t="str">
        <f t="shared" si="35"/>
        <v>No</v>
      </c>
    </row>
    <row r="366" spans="1:21">
      <c r="A366" s="1">
        <v>365</v>
      </c>
      <c r="B366" s="1">
        <v>36</v>
      </c>
      <c r="C366" s="1" t="s">
        <v>27</v>
      </c>
      <c r="D366" s="2">
        <v>45297</v>
      </c>
      <c r="E366" s="2">
        <v>45314</v>
      </c>
      <c r="F366" s="1" t="s">
        <v>50</v>
      </c>
      <c r="G366" s="1" t="s">
        <v>22</v>
      </c>
      <c r="H366" s="1" t="s">
        <v>32</v>
      </c>
      <c r="I366" s="1">
        <v>192427.45</v>
      </c>
      <c r="J366" s="1" t="s">
        <v>24</v>
      </c>
      <c r="K366" s="1" t="s">
        <v>25</v>
      </c>
      <c r="N366" s="3" t="str">
        <f>IF(LEFT(LOWER(C366),1)="m","Male",IF(LEFT(LOWER(C366),1)="f","Female","Unknown"))</f>
        <v>Male</v>
      </c>
      <c r="O366" s="4" t="str">
        <f>IF(TRIM(LOWER(F366))="neuro","Neurology",IF(TRIM(LOWER(F366))="Neurology","Neurology",IF(TRIM(LOWER(F366))="general ward","General",IF(TRIM(LOWER(F366))="general","General",IF(TRIM(LOWER(F366))="cardiology","Cardiology",IF(TRIM(LOWER(F366))="Cardiology","Cardiology",IF(TRIM(LOWER(F366))="Peads","Pediatrics",IF(TRIM(LOWER(F366))="Pediatrics","Pediatrics",IF(TRIM(LOWER(F366))="orthopedics","Orthopedics",IF(TRIM(LOWER(F366))="Neurology","Neurology",IF(TRIM(LOWER(F366))="Oncology","Oncology")))))))))))</f>
        <v>Cardiology</v>
      </c>
      <c r="P366" s="3" t="str">
        <f t="shared" si="30"/>
        <v>Government</v>
      </c>
      <c r="Q366" s="5">
        <f t="shared" si="31"/>
        <v>17</v>
      </c>
      <c r="R366" s="1">
        <f t="shared" si="32"/>
        <v>192427.45</v>
      </c>
      <c r="S366" s="1">
        <f t="shared" si="33"/>
        <v>1</v>
      </c>
      <c r="T366" s="1" t="str">
        <f t="shared" si="34"/>
        <v>36-50</v>
      </c>
      <c r="U366" s="1" t="str">
        <f t="shared" si="35"/>
        <v>No</v>
      </c>
    </row>
    <row r="367" spans="1:21">
      <c r="A367" s="1">
        <v>366</v>
      </c>
      <c r="B367" s="1">
        <v>12</v>
      </c>
      <c r="C367" s="1" t="s">
        <v>34</v>
      </c>
      <c r="D367" s="2">
        <v>45081</v>
      </c>
      <c r="E367" s="2">
        <v>45089</v>
      </c>
      <c r="F367" s="1" t="s">
        <v>45</v>
      </c>
      <c r="G367" s="1" t="s">
        <v>14</v>
      </c>
      <c r="H367" s="1" t="s">
        <v>37</v>
      </c>
      <c r="I367" s="1">
        <v>149282.78</v>
      </c>
      <c r="J367" s="1" t="s">
        <v>25</v>
      </c>
      <c r="K367" s="1" t="s">
        <v>17</v>
      </c>
      <c r="N367" s="3" t="str">
        <f>IF(LEFT(LOWER(C367),1)="m","Male",IF(LEFT(LOWER(C367),1)="f","Female","Unknown"))</f>
        <v>Male</v>
      </c>
      <c r="O367" s="4" t="str">
        <f>IF(TRIM(LOWER(F367))="neuro","Neurology",IF(TRIM(LOWER(F367))="Neurology","Neurology",IF(TRIM(LOWER(F367))="general ward","General",IF(TRIM(LOWER(F367))="general","General",IF(TRIM(LOWER(F367))="cardiology","Cardiology",IF(TRIM(LOWER(F367))="Cardiology","Cardiology",IF(TRIM(LOWER(F367))="Peads","Pediatrics",IF(TRIM(LOWER(F367))="Pediatrics","Pediatrics",IF(TRIM(LOWER(F367))="orthopedics","Orthopedics",IF(TRIM(LOWER(F367))="Neurology","Neurology",IF(TRIM(LOWER(F367))="Oncology","Oncology")))))))))))</f>
        <v>Neurology</v>
      </c>
      <c r="P367" s="3" t="str">
        <f t="shared" si="30"/>
        <v>Private</v>
      </c>
      <c r="Q367" s="5">
        <f t="shared" si="31"/>
        <v>8</v>
      </c>
      <c r="R367" s="1">
        <f t="shared" si="32"/>
        <v>149282.78</v>
      </c>
      <c r="S367" s="1">
        <f t="shared" si="33"/>
        <v>1</v>
      </c>
      <c r="T367" s="1" t="str">
        <f t="shared" si="34"/>
        <v>0-17</v>
      </c>
      <c r="U367" s="1" t="str">
        <f t="shared" si="35"/>
        <v>Yes</v>
      </c>
    </row>
    <row r="368" spans="1:21">
      <c r="A368" s="1">
        <v>367</v>
      </c>
      <c r="C368" s="1" t="s">
        <v>27</v>
      </c>
      <c r="D368" s="2">
        <v>45136</v>
      </c>
      <c r="E368" s="2">
        <v>45154</v>
      </c>
      <c r="F368" s="1" t="s">
        <v>40</v>
      </c>
      <c r="G368" s="1" t="s">
        <v>36</v>
      </c>
      <c r="H368" s="1" t="s">
        <v>37</v>
      </c>
      <c r="I368" s="1">
        <v>275419.31</v>
      </c>
      <c r="J368" s="1" t="s">
        <v>42</v>
      </c>
      <c r="K368" s="1" t="s">
        <v>38</v>
      </c>
      <c r="N368" s="3" t="str">
        <f>IF(LEFT(LOWER(C368),1)="m","Male",IF(LEFT(LOWER(C368),1)="f","Female","Unknown"))</f>
        <v>Male</v>
      </c>
      <c r="O368" s="4" t="str">
        <f>IF(TRIM(LOWER(F368))="neuro","Neurology",IF(TRIM(LOWER(F368))="Neurology","Neurology",IF(TRIM(LOWER(F368))="general ward","General",IF(TRIM(LOWER(F368))="general","General",IF(TRIM(LOWER(F368))="cardiology","Cardiology",IF(TRIM(LOWER(F368))="Cardiology","Cardiology",IF(TRIM(LOWER(F368))="Peads","Pediatrics",IF(TRIM(LOWER(F368))="Pediatrics","Pediatrics",IF(TRIM(LOWER(F368))="orthopedics","Orthopedics",IF(TRIM(LOWER(F368))="Neurology","Neurology",IF(TRIM(LOWER(F368))="Oncology","Oncology")))))))))))</f>
        <v>Pediatrics</v>
      </c>
      <c r="P368" s="3" t="str">
        <f t="shared" si="30"/>
        <v>Government</v>
      </c>
      <c r="Q368" s="5">
        <f t="shared" si="31"/>
        <v>18</v>
      </c>
      <c r="R368" s="1">
        <f t="shared" si="32"/>
        <v>275419.31</v>
      </c>
      <c r="S368" s="1">
        <f t="shared" si="33"/>
        <v>0</v>
      </c>
      <c r="T368" s="1" t="str">
        <f t="shared" si="34"/>
        <v>0-17</v>
      </c>
      <c r="U368" s="1" t="str">
        <f t="shared" si="35"/>
        <v>No</v>
      </c>
    </row>
    <row r="369" spans="1:21">
      <c r="A369" s="1">
        <v>368</v>
      </c>
      <c r="B369" s="1">
        <v>91</v>
      </c>
      <c r="C369" s="1" t="s">
        <v>29</v>
      </c>
      <c r="D369" s="2">
        <v>45468</v>
      </c>
      <c r="E369" s="2">
        <v>45469</v>
      </c>
      <c r="F369" s="1" t="s">
        <v>43</v>
      </c>
      <c r="G369" s="1" t="s">
        <v>36</v>
      </c>
      <c r="H369" s="1" t="s">
        <v>51</v>
      </c>
      <c r="I369" s="1">
        <v>132527.43</v>
      </c>
      <c r="J369" s="1" t="s">
        <v>17</v>
      </c>
      <c r="K369" s="1" t="s">
        <v>16</v>
      </c>
      <c r="N369" s="3" t="str">
        <f>IF(LEFT(LOWER(C369),1)="m","Male",IF(LEFT(LOWER(C369),1)="f","Female","Unknown"))</f>
        <v>Female</v>
      </c>
      <c r="O369" s="4" t="str">
        <f>IF(TRIM(LOWER(F369))="neuro","Neurology",IF(TRIM(LOWER(F369))="Neurology","Neurology",IF(TRIM(LOWER(F369))="general ward","General",IF(TRIM(LOWER(F369))="general","General",IF(TRIM(LOWER(F369))="cardiology","Cardiology",IF(TRIM(LOWER(F369))="Cardiology","Cardiology",IF(TRIM(LOWER(F369))="Peads","Pediatrics",IF(TRIM(LOWER(F369))="Pediatrics","Pediatrics",IF(TRIM(LOWER(F369))="orthopedics","Orthopedics",IF(TRIM(LOWER(F369))="Neurology","Neurology",IF(TRIM(LOWER(F369))="Oncology","Oncology")))))))))))</f>
        <v>Orthopedics</v>
      </c>
      <c r="P369" s="3" t="str">
        <f t="shared" si="30"/>
        <v>Government</v>
      </c>
      <c r="Q369" s="5">
        <f t="shared" si="31"/>
        <v>1</v>
      </c>
      <c r="R369" s="1">
        <f t="shared" si="32"/>
        <v>132527.43</v>
      </c>
      <c r="S369" s="1">
        <f t="shared" si="33"/>
        <v>1</v>
      </c>
      <c r="T369" s="1" t="str">
        <f t="shared" si="34"/>
        <v>66+</v>
      </c>
      <c r="U369" s="1" t="str">
        <f t="shared" si="35"/>
        <v>Yes</v>
      </c>
    </row>
    <row r="370" spans="1:21">
      <c r="A370" s="1">
        <v>369</v>
      </c>
      <c r="B370" s="1">
        <v>4</v>
      </c>
      <c r="C370" s="1" t="s">
        <v>44</v>
      </c>
      <c r="D370" s="2">
        <v>45398</v>
      </c>
      <c r="E370" s="2">
        <v>45405</v>
      </c>
      <c r="F370" s="1" t="s">
        <v>40</v>
      </c>
      <c r="G370" s="1" t="s">
        <v>14</v>
      </c>
      <c r="H370" s="1" t="s">
        <v>51</v>
      </c>
      <c r="I370" s="1">
        <v>123483.64</v>
      </c>
      <c r="J370" s="1" t="s">
        <v>25</v>
      </c>
      <c r="K370" s="1" t="s">
        <v>38</v>
      </c>
      <c r="N370" s="3" t="str">
        <f>IF(LEFT(LOWER(C370),1)="m","Male",IF(LEFT(LOWER(C370),1)="f","Female","Unknown"))</f>
        <v>Female</v>
      </c>
      <c r="O370" s="4" t="str">
        <f>IF(TRIM(LOWER(F370))="neuro","Neurology",IF(TRIM(LOWER(F370))="Neurology","Neurology",IF(TRIM(LOWER(F370))="general ward","General",IF(TRIM(LOWER(F370))="general","General",IF(TRIM(LOWER(F370))="cardiology","Cardiology",IF(TRIM(LOWER(F370))="Cardiology","Cardiology",IF(TRIM(LOWER(F370))="Peads","Pediatrics",IF(TRIM(LOWER(F370))="Pediatrics","Pediatrics",IF(TRIM(LOWER(F370))="orthopedics","Orthopedics",IF(TRIM(LOWER(F370))="Neurology","Neurology",IF(TRIM(LOWER(F370))="Oncology","Oncology")))))))))))</f>
        <v>Pediatrics</v>
      </c>
      <c r="P370" s="3" t="str">
        <f t="shared" si="30"/>
        <v>Private</v>
      </c>
      <c r="Q370" s="5">
        <f t="shared" si="31"/>
        <v>7</v>
      </c>
      <c r="R370" s="1">
        <f t="shared" si="32"/>
        <v>123483.64</v>
      </c>
      <c r="S370" s="1">
        <f t="shared" si="33"/>
        <v>0</v>
      </c>
      <c r="T370" s="1" t="str">
        <f t="shared" si="34"/>
        <v>0-17</v>
      </c>
      <c r="U370" s="1" t="str">
        <f t="shared" si="35"/>
        <v>Yes</v>
      </c>
    </row>
    <row r="371" spans="1:21">
      <c r="A371" s="1">
        <v>370</v>
      </c>
      <c r="B371" s="1">
        <v>73</v>
      </c>
      <c r="C371" s="1" t="s">
        <v>29</v>
      </c>
      <c r="D371" s="2">
        <v>45617</v>
      </c>
      <c r="E371" s="2">
        <v>45629</v>
      </c>
      <c r="F371" s="1" t="s">
        <v>35</v>
      </c>
      <c r="G371" s="1" t="s">
        <v>46</v>
      </c>
      <c r="H371" s="1" t="s">
        <v>15</v>
      </c>
      <c r="I371" s="1">
        <v>35095.15</v>
      </c>
      <c r="J371" s="1" t="s">
        <v>17</v>
      </c>
      <c r="K371" s="1" t="s">
        <v>42</v>
      </c>
      <c r="N371" s="3" t="str">
        <f>IF(LEFT(LOWER(C371),1)="m","Male",IF(LEFT(LOWER(C371),1)="f","Female","Unknown"))</f>
        <v>Female</v>
      </c>
      <c r="O371" s="4" t="str">
        <f>IF(TRIM(LOWER(F371))="neuro","Neurology",IF(TRIM(LOWER(F371))="Neurology","Neurology",IF(TRIM(LOWER(F371))="general ward","General",IF(TRIM(LOWER(F371))="general","General",IF(TRIM(LOWER(F371))="cardiology","Cardiology",IF(TRIM(LOWER(F371))="Cardiology","Cardiology",IF(TRIM(LOWER(F371))="Peads","Pediatrics",IF(TRIM(LOWER(F371))="Pediatrics","Pediatrics",IF(TRIM(LOWER(F371))="orthopedics","Orthopedics",IF(TRIM(LOWER(F371))="Neurology","Neurology",IF(TRIM(LOWER(F371))="Oncology","Oncology")))))))))))</f>
        <v>Cardiology</v>
      </c>
      <c r="P371" s="3" t="str">
        <f t="shared" si="30"/>
        <v>Self</v>
      </c>
      <c r="Q371" s="5">
        <f t="shared" si="31"/>
        <v>12</v>
      </c>
      <c r="R371" s="1">
        <f t="shared" si="32"/>
        <v>35095.15</v>
      </c>
      <c r="S371" s="1">
        <f t="shared" si="33"/>
        <v>0</v>
      </c>
      <c r="T371" s="1" t="str">
        <f t="shared" si="34"/>
        <v>66+</v>
      </c>
      <c r="U371" s="1" t="str">
        <f t="shared" si="35"/>
        <v>Yes</v>
      </c>
    </row>
    <row r="372" spans="1:21">
      <c r="A372" s="1">
        <v>371</v>
      </c>
      <c r="B372" s="1">
        <v>56</v>
      </c>
      <c r="C372" s="1" t="s">
        <v>26</v>
      </c>
      <c r="D372" s="2">
        <v>45184</v>
      </c>
      <c r="E372" s="2">
        <v>45185</v>
      </c>
      <c r="F372" s="1" t="s">
        <v>30</v>
      </c>
      <c r="G372" s="1" t="s">
        <v>36</v>
      </c>
      <c r="H372" s="1" t="s">
        <v>48</v>
      </c>
      <c r="I372" s="1">
        <v>102877.47</v>
      </c>
      <c r="J372" s="1" t="s">
        <v>16</v>
      </c>
      <c r="K372" s="1" t="s">
        <v>20</v>
      </c>
      <c r="N372" s="3" t="str">
        <f>IF(LEFT(LOWER(C372),1)="m","Male",IF(LEFT(LOWER(C372),1)="f","Female","Unknown"))</f>
        <v>Female</v>
      </c>
      <c r="O372" s="4" t="str">
        <f>IF(TRIM(LOWER(F372))="neuro","Neurology",IF(TRIM(LOWER(F372))="Neurology","Neurology",IF(TRIM(LOWER(F372))="general ward","General",IF(TRIM(LOWER(F372))="general","General",IF(TRIM(LOWER(F372))="cardiology","Cardiology",IF(TRIM(LOWER(F372))="Cardiology","Cardiology",IF(TRIM(LOWER(F372))="Peads","Pediatrics",IF(TRIM(LOWER(F372))="Pediatrics","Pediatrics",IF(TRIM(LOWER(F372))="orthopedics","Orthopedics",IF(TRIM(LOWER(F372))="Neurology","Neurology",IF(TRIM(LOWER(F372))="Oncology","Oncology")))))))))))</f>
        <v>Pediatrics</v>
      </c>
      <c r="P372" s="3" t="str">
        <f t="shared" si="30"/>
        <v>Government</v>
      </c>
      <c r="Q372" s="5">
        <f t="shared" si="31"/>
        <v>1</v>
      </c>
      <c r="R372" s="1">
        <f t="shared" si="32"/>
        <v>102877.47</v>
      </c>
      <c r="S372" s="1">
        <f t="shared" si="33"/>
        <v>0</v>
      </c>
      <c r="T372" s="1" t="str">
        <f t="shared" si="34"/>
        <v>51-65</v>
      </c>
      <c r="U372" s="1" t="str">
        <f t="shared" si="35"/>
        <v>Yes</v>
      </c>
    </row>
    <row r="373" spans="1:21">
      <c r="A373" s="1">
        <v>372</v>
      </c>
      <c r="B373" s="1">
        <v>73</v>
      </c>
      <c r="C373" s="1" t="s">
        <v>29</v>
      </c>
      <c r="D373" s="2">
        <v>45232</v>
      </c>
      <c r="E373" s="2">
        <v>45248</v>
      </c>
      <c r="F373" s="1" t="s">
        <v>49</v>
      </c>
      <c r="G373" s="1" t="s">
        <v>41</v>
      </c>
      <c r="H373" s="1" t="s">
        <v>48</v>
      </c>
      <c r="I373" s="1">
        <v>87564.11</v>
      </c>
      <c r="J373" s="1" t="s">
        <v>42</v>
      </c>
      <c r="K373" s="1" t="s">
        <v>16</v>
      </c>
      <c r="N373" s="3" t="str">
        <f>IF(LEFT(LOWER(C373),1)="m","Male",IF(LEFT(LOWER(C373),1)="f","Female","Unknown"))</f>
        <v>Female</v>
      </c>
      <c r="O373" s="4" t="str">
        <f>IF(TRIM(LOWER(F373))="neuro","Neurology",IF(TRIM(LOWER(F373))="Neurology","Neurology",IF(TRIM(LOWER(F373))="general ward","General",IF(TRIM(LOWER(F373))="general","General",IF(TRIM(LOWER(F373))="cardiology","Cardiology",IF(TRIM(LOWER(F373))="Cardiology","Cardiology",IF(TRIM(LOWER(F373))="Peads","Pediatrics",IF(TRIM(LOWER(F373))="Pediatrics","Pediatrics",IF(TRIM(LOWER(F373))="orthopedics","Orthopedics",IF(TRIM(LOWER(F373))="Neurology","Neurology",IF(TRIM(LOWER(F373))="Oncology","Oncology")))))))))))</f>
        <v>Oncology</v>
      </c>
      <c r="P373" s="3" t="str">
        <f t="shared" si="30"/>
        <v>Unknown</v>
      </c>
      <c r="Q373" s="5">
        <f t="shared" si="31"/>
        <v>16</v>
      </c>
      <c r="R373" s="1">
        <f t="shared" si="32"/>
        <v>87564.11</v>
      </c>
      <c r="S373" s="1">
        <f t="shared" si="33"/>
        <v>1</v>
      </c>
      <c r="T373" s="1" t="str">
        <f t="shared" si="34"/>
        <v>66+</v>
      </c>
      <c r="U373" s="1" t="str">
        <f t="shared" si="35"/>
        <v>No</v>
      </c>
    </row>
    <row r="374" spans="1:21">
      <c r="A374" s="1">
        <v>373</v>
      </c>
      <c r="B374" s="1">
        <v>32</v>
      </c>
      <c r="C374" s="1" t="s">
        <v>27</v>
      </c>
      <c r="D374" s="2">
        <v>45017</v>
      </c>
      <c r="E374" s="2">
        <v>45028</v>
      </c>
      <c r="F374" s="1" t="s">
        <v>52</v>
      </c>
      <c r="G374" s="1" t="s">
        <v>22</v>
      </c>
      <c r="H374" s="1" t="s">
        <v>23</v>
      </c>
      <c r="I374" s="1">
        <v>16317.22</v>
      </c>
      <c r="K374" s="1" t="s">
        <v>20</v>
      </c>
      <c r="N374" s="3" t="str">
        <f>IF(LEFT(LOWER(C374),1)="m","Male",IF(LEFT(LOWER(C374),1)="f","Female","Unknown"))</f>
        <v>Male</v>
      </c>
      <c r="O374" s="4" t="str">
        <f>IF(TRIM(LOWER(F374))="neuro","Neurology",IF(TRIM(LOWER(F374))="Neurology","Neurology",IF(TRIM(LOWER(F374))="general ward","General",IF(TRIM(LOWER(F374))="general","General",IF(TRIM(LOWER(F374))="cardiology","Cardiology",IF(TRIM(LOWER(F374))="Cardiology","Cardiology",IF(TRIM(LOWER(F374))="Peads","Pediatrics",IF(TRIM(LOWER(F374))="Pediatrics","Pediatrics",IF(TRIM(LOWER(F374))="orthopedics","Orthopedics",IF(TRIM(LOWER(F374))="Neurology","Neurology",IF(TRIM(LOWER(F374))="Oncology","Oncology")))))))))))</f>
        <v>Oncology</v>
      </c>
      <c r="P374" s="3" t="str">
        <f t="shared" si="30"/>
        <v>Government</v>
      </c>
      <c r="Q374" s="5">
        <f t="shared" si="31"/>
        <v>11</v>
      </c>
      <c r="R374" s="1">
        <f t="shared" si="32"/>
        <v>16317.22</v>
      </c>
      <c r="S374" s="1">
        <f t="shared" si="33"/>
        <v>0</v>
      </c>
      <c r="T374" s="1" t="str">
        <f t="shared" si="34"/>
        <v>18-35</v>
      </c>
      <c r="U374" s="1" t="str">
        <f t="shared" si="35"/>
        <v>Unknown</v>
      </c>
    </row>
    <row r="375" spans="1:21">
      <c r="A375" s="1">
        <v>374</v>
      </c>
      <c r="B375" s="1">
        <v>27</v>
      </c>
      <c r="C375" s="1" t="s">
        <v>18</v>
      </c>
      <c r="D375" s="2">
        <v>45520</v>
      </c>
      <c r="E375" s="2">
        <v>45522</v>
      </c>
      <c r="F375" s="1" t="s">
        <v>43</v>
      </c>
      <c r="G375" s="1" t="s">
        <v>36</v>
      </c>
      <c r="H375" s="1" t="s">
        <v>48</v>
      </c>
      <c r="I375" s="1">
        <v>310757.44</v>
      </c>
      <c r="J375" s="1" t="s">
        <v>24</v>
      </c>
      <c r="K375" s="1" t="s">
        <v>42</v>
      </c>
      <c r="N375" s="3" t="str">
        <f>IF(LEFT(LOWER(C375),1)="m","Male",IF(LEFT(LOWER(C375),1)="f","Female","Unknown"))</f>
        <v>Male</v>
      </c>
      <c r="O375" s="4" t="str">
        <f>IF(TRIM(LOWER(F375))="neuro","Neurology",IF(TRIM(LOWER(F375))="Neurology","Neurology",IF(TRIM(LOWER(F375))="general ward","General",IF(TRIM(LOWER(F375))="general","General",IF(TRIM(LOWER(F375))="cardiology","Cardiology",IF(TRIM(LOWER(F375))="Cardiology","Cardiology",IF(TRIM(LOWER(F375))="Peads","Pediatrics",IF(TRIM(LOWER(F375))="Pediatrics","Pediatrics",IF(TRIM(LOWER(F375))="orthopedics","Orthopedics",IF(TRIM(LOWER(F375))="Neurology","Neurology",IF(TRIM(LOWER(F375))="Oncology","Oncology")))))))))))</f>
        <v>Orthopedics</v>
      </c>
      <c r="P375" s="3" t="str">
        <f t="shared" si="30"/>
        <v>Government</v>
      </c>
      <c r="Q375" s="5">
        <f t="shared" si="31"/>
        <v>2</v>
      </c>
      <c r="R375" s="1">
        <f t="shared" si="32"/>
        <v>310757.44</v>
      </c>
      <c r="S375" s="1">
        <f t="shared" si="33"/>
        <v>0</v>
      </c>
      <c r="T375" s="1" t="str">
        <f t="shared" si="34"/>
        <v>18-35</v>
      </c>
      <c r="U375" s="1" t="str">
        <f t="shared" si="35"/>
        <v>No</v>
      </c>
    </row>
    <row r="376" spans="1:21">
      <c r="A376" s="1">
        <v>375</v>
      </c>
      <c r="B376" s="1">
        <v>20</v>
      </c>
      <c r="C376" s="1" t="s">
        <v>26</v>
      </c>
      <c r="D376" s="2">
        <v>45628</v>
      </c>
      <c r="E376" s="2">
        <v>45629</v>
      </c>
      <c r="F376" s="1" t="s">
        <v>49</v>
      </c>
      <c r="G376" s="1" t="s">
        <v>36</v>
      </c>
      <c r="H376" s="1" t="s">
        <v>32</v>
      </c>
      <c r="I376" s="1">
        <v>284681.84999999998</v>
      </c>
      <c r="K376" s="1" t="s">
        <v>38</v>
      </c>
      <c r="N376" s="3" t="str">
        <f>IF(LEFT(LOWER(C376),1)="m","Male",IF(LEFT(LOWER(C376),1)="f","Female","Unknown"))</f>
        <v>Female</v>
      </c>
      <c r="O376" s="4" t="str">
        <f>IF(TRIM(LOWER(F376))="neuro","Neurology",IF(TRIM(LOWER(F376))="Neurology","Neurology",IF(TRIM(LOWER(F376))="general ward","General",IF(TRIM(LOWER(F376))="general","General",IF(TRIM(LOWER(F376))="cardiology","Cardiology",IF(TRIM(LOWER(F376))="Cardiology","Cardiology",IF(TRIM(LOWER(F376))="Peads","Pediatrics",IF(TRIM(LOWER(F376))="Pediatrics","Pediatrics",IF(TRIM(LOWER(F376))="orthopedics","Orthopedics",IF(TRIM(LOWER(F376))="Neurology","Neurology",IF(TRIM(LOWER(F376))="Oncology","Oncology")))))))))))</f>
        <v>Oncology</v>
      </c>
      <c r="P376" s="3" t="str">
        <f t="shared" si="30"/>
        <v>Government</v>
      </c>
      <c r="Q376" s="5">
        <f t="shared" si="31"/>
        <v>1</v>
      </c>
      <c r="R376" s="1">
        <f t="shared" si="32"/>
        <v>284681.84999999998</v>
      </c>
      <c r="S376" s="1">
        <f t="shared" si="33"/>
        <v>0</v>
      </c>
      <c r="T376" s="1" t="str">
        <f t="shared" si="34"/>
        <v>18-35</v>
      </c>
      <c r="U376" s="1" t="str">
        <f t="shared" si="35"/>
        <v>Unknown</v>
      </c>
    </row>
    <row r="377" spans="1:21">
      <c r="A377" s="1">
        <v>376</v>
      </c>
      <c r="B377" s="1">
        <v>51</v>
      </c>
      <c r="C377" s="1" t="s">
        <v>29</v>
      </c>
      <c r="D377" s="2">
        <v>45026</v>
      </c>
      <c r="E377" s="2">
        <v>45032</v>
      </c>
      <c r="F377" s="1" t="s">
        <v>30</v>
      </c>
      <c r="G377" s="1" t="s">
        <v>46</v>
      </c>
      <c r="H377" s="1" t="s">
        <v>51</v>
      </c>
      <c r="I377" s="1">
        <v>170600.51</v>
      </c>
      <c r="J377" s="1" t="s">
        <v>17</v>
      </c>
      <c r="K377" s="1" t="s">
        <v>38</v>
      </c>
      <c r="N377" s="3" t="str">
        <f>IF(LEFT(LOWER(C377),1)="m","Male",IF(LEFT(LOWER(C377),1)="f","Female","Unknown"))</f>
        <v>Female</v>
      </c>
      <c r="O377" s="4" t="str">
        <f>IF(TRIM(LOWER(F377))="neuro","Neurology",IF(TRIM(LOWER(F377))="Neurology","Neurology",IF(TRIM(LOWER(F377))="general ward","General",IF(TRIM(LOWER(F377))="general","General",IF(TRIM(LOWER(F377))="cardiology","Cardiology",IF(TRIM(LOWER(F377))="Cardiology","Cardiology",IF(TRIM(LOWER(F377))="Peads","Pediatrics",IF(TRIM(LOWER(F377))="Pediatrics","Pediatrics",IF(TRIM(LOWER(F377))="orthopedics","Orthopedics",IF(TRIM(LOWER(F377))="Neurology","Neurology",IF(TRIM(LOWER(F377))="Oncology","Oncology")))))))))))</f>
        <v>Pediatrics</v>
      </c>
      <c r="P377" s="3" t="str">
        <f t="shared" si="30"/>
        <v>Self</v>
      </c>
      <c r="Q377" s="5">
        <f t="shared" si="31"/>
        <v>6</v>
      </c>
      <c r="R377" s="1">
        <f t="shared" si="32"/>
        <v>170600.51</v>
      </c>
      <c r="S377" s="1">
        <f t="shared" si="33"/>
        <v>0</v>
      </c>
      <c r="T377" s="1" t="str">
        <f t="shared" si="34"/>
        <v>51-65</v>
      </c>
      <c r="U377" s="1" t="str">
        <f t="shared" si="35"/>
        <v>Yes</v>
      </c>
    </row>
    <row r="378" spans="1:21">
      <c r="A378" s="1">
        <v>377</v>
      </c>
      <c r="B378" s="1">
        <v>26</v>
      </c>
      <c r="C378" s="1" t="s">
        <v>18</v>
      </c>
      <c r="D378" s="2">
        <v>45270</v>
      </c>
      <c r="E378" s="2">
        <v>45272</v>
      </c>
      <c r="F378" s="1" t="s">
        <v>45</v>
      </c>
      <c r="G378" s="1" t="s">
        <v>22</v>
      </c>
      <c r="I378" s="1">
        <v>211066.78</v>
      </c>
      <c r="K378" s="1" t="s">
        <v>42</v>
      </c>
      <c r="N378" s="3" t="str">
        <f>IF(LEFT(LOWER(C378),1)="m","Male",IF(LEFT(LOWER(C378),1)="f","Female","Unknown"))</f>
        <v>Male</v>
      </c>
      <c r="O378" s="4" t="str">
        <f>IF(TRIM(LOWER(F378))="neuro","Neurology",IF(TRIM(LOWER(F378))="Neurology","Neurology",IF(TRIM(LOWER(F378))="general ward","General",IF(TRIM(LOWER(F378))="general","General",IF(TRIM(LOWER(F378))="cardiology","Cardiology",IF(TRIM(LOWER(F378))="Cardiology","Cardiology",IF(TRIM(LOWER(F378))="Peads","Pediatrics",IF(TRIM(LOWER(F378))="Pediatrics","Pediatrics",IF(TRIM(LOWER(F378))="orthopedics","Orthopedics",IF(TRIM(LOWER(F378))="Neurology","Neurology",IF(TRIM(LOWER(F378))="Oncology","Oncology")))))))))))</f>
        <v>Neurology</v>
      </c>
      <c r="P378" s="3" t="str">
        <f t="shared" si="30"/>
        <v>Government</v>
      </c>
      <c r="Q378" s="5">
        <f t="shared" si="31"/>
        <v>2</v>
      </c>
      <c r="R378" s="1">
        <f t="shared" si="32"/>
        <v>211066.78</v>
      </c>
      <c r="S378" s="1">
        <f t="shared" si="33"/>
        <v>0</v>
      </c>
      <c r="T378" s="1" t="str">
        <f t="shared" si="34"/>
        <v>18-35</v>
      </c>
      <c r="U378" s="1" t="str">
        <f t="shared" si="35"/>
        <v>Unknown</v>
      </c>
    </row>
    <row r="379" spans="1:21">
      <c r="A379" s="1">
        <v>378</v>
      </c>
      <c r="B379" s="1">
        <v>7</v>
      </c>
      <c r="C379" s="1" t="s">
        <v>18</v>
      </c>
      <c r="D379" s="2">
        <v>45367</v>
      </c>
      <c r="E379" s="2">
        <v>45371</v>
      </c>
      <c r="F379" s="1" t="s">
        <v>28</v>
      </c>
      <c r="G379" s="1" t="s">
        <v>14</v>
      </c>
      <c r="H379" s="1" t="s">
        <v>37</v>
      </c>
      <c r="I379" s="1">
        <v>259048.95</v>
      </c>
      <c r="J379" s="1" t="s">
        <v>24</v>
      </c>
      <c r="K379" s="1" t="s">
        <v>42</v>
      </c>
      <c r="N379" s="3" t="str">
        <f>IF(LEFT(LOWER(C379),1)="m","Male",IF(LEFT(LOWER(C379),1)="f","Female","Unknown"))</f>
        <v>Male</v>
      </c>
      <c r="O379" s="4" t="str">
        <f>IF(TRIM(LOWER(F379))="neuro","Neurology",IF(TRIM(LOWER(F379))="Neurology","Neurology",IF(TRIM(LOWER(F379))="general ward","General",IF(TRIM(LOWER(F379))="general","General",IF(TRIM(LOWER(F379))="cardiology","Cardiology",IF(TRIM(LOWER(F379))="Cardiology","Cardiology",IF(TRIM(LOWER(F379))="Peads","Pediatrics",IF(TRIM(LOWER(F379))="Pediatrics","Pediatrics",IF(TRIM(LOWER(F379))="orthopedics","Orthopedics",IF(TRIM(LOWER(F379))="Neurology","Neurology",IF(TRIM(LOWER(F379))="Oncology","Oncology")))))))))))</f>
        <v>Orthopedics</v>
      </c>
      <c r="P379" s="3" t="str">
        <f t="shared" si="30"/>
        <v>Private</v>
      </c>
      <c r="Q379" s="5">
        <f t="shared" si="31"/>
        <v>4</v>
      </c>
      <c r="R379" s="1">
        <f t="shared" si="32"/>
        <v>259048.95</v>
      </c>
      <c r="S379" s="1">
        <f t="shared" si="33"/>
        <v>0</v>
      </c>
      <c r="T379" s="1" t="str">
        <f t="shared" si="34"/>
        <v>0-17</v>
      </c>
      <c r="U379" s="1" t="str">
        <f t="shared" si="35"/>
        <v>No</v>
      </c>
    </row>
    <row r="380" spans="1:21">
      <c r="A380" s="1">
        <v>379</v>
      </c>
      <c r="B380" s="1">
        <v>88</v>
      </c>
      <c r="C380" s="1" t="s">
        <v>26</v>
      </c>
      <c r="D380" s="2">
        <v>45365</v>
      </c>
      <c r="E380" s="2">
        <v>45366</v>
      </c>
      <c r="F380" s="1" t="s">
        <v>52</v>
      </c>
      <c r="G380" s="1" t="s">
        <v>46</v>
      </c>
      <c r="H380" s="1" t="s">
        <v>39</v>
      </c>
      <c r="I380" s="1">
        <v>74958.7</v>
      </c>
      <c r="K380" s="1" t="s">
        <v>17</v>
      </c>
      <c r="N380" s="3" t="str">
        <f>IF(LEFT(LOWER(C380),1)="m","Male",IF(LEFT(LOWER(C380),1)="f","Female","Unknown"))</f>
        <v>Female</v>
      </c>
      <c r="O380" s="4" t="str">
        <f>IF(TRIM(LOWER(F380))="neuro","Neurology",IF(TRIM(LOWER(F380))="Neurology","Neurology",IF(TRIM(LOWER(F380))="general ward","General",IF(TRIM(LOWER(F380))="general","General",IF(TRIM(LOWER(F380))="cardiology","Cardiology",IF(TRIM(LOWER(F380))="Cardiology","Cardiology",IF(TRIM(LOWER(F380))="Peads","Pediatrics",IF(TRIM(LOWER(F380))="Pediatrics","Pediatrics",IF(TRIM(LOWER(F380))="orthopedics","Orthopedics",IF(TRIM(LOWER(F380))="Neurology","Neurology",IF(TRIM(LOWER(F380))="Oncology","Oncology")))))))))))</f>
        <v>Oncology</v>
      </c>
      <c r="P380" s="3" t="str">
        <f t="shared" si="30"/>
        <v>Self</v>
      </c>
      <c r="Q380" s="5">
        <f t="shared" si="31"/>
        <v>1</v>
      </c>
      <c r="R380" s="1">
        <f t="shared" si="32"/>
        <v>74958.7</v>
      </c>
      <c r="S380" s="1">
        <f t="shared" si="33"/>
        <v>1</v>
      </c>
      <c r="T380" s="1" t="str">
        <f t="shared" si="34"/>
        <v>66+</v>
      </c>
      <c r="U380" s="1" t="str">
        <f t="shared" si="35"/>
        <v>Unknown</v>
      </c>
    </row>
    <row r="381" spans="1:21">
      <c r="A381" s="1">
        <v>380</v>
      </c>
      <c r="B381" s="1">
        <v>10</v>
      </c>
      <c r="C381" s="1" t="s">
        <v>26</v>
      </c>
      <c r="D381" s="2">
        <v>45469</v>
      </c>
      <c r="E381" s="2">
        <v>45481</v>
      </c>
      <c r="F381" s="1" t="s">
        <v>19</v>
      </c>
      <c r="G381" s="1" t="s">
        <v>46</v>
      </c>
      <c r="H381" s="1" t="s">
        <v>37</v>
      </c>
      <c r="I381" s="1">
        <v>296257.08</v>
      </c>
      <c r="J381" s="1" t="s">
        <v>25</v>
      </c>
      <c r="K381" s="1" t="s">
        <v>16</v>
      </c>
      <c r="N381" s="3" t="str">
        <f>IF(LEFT(LOWER(C381),1)="m","Male",IF(LEFT(LOWER(C381),1)="f","Female","Unknown"))</f>
        <v>Female</v>
      </c>
      <c r="O381" s="4" t="str">
        <f>IF(TRIM(LOWER(F381))="neuro","Neurology",IF(TRIM(LOWER(F381))="Neurology","Neurology",IF(TRIM(LOWER(F381))="general ward","General",IF(TRIM(LOWER(F381))="general","General",IF(TRIM(LOWER(F381))="cardiology","Cardiology",IF(TRIM(LOWER(F381))="Cardiology","Cardiology",IF(TRIM(LOWER(F381))="Peads","Pediatrics",IF(TRIM(LOWER(F381))="Pediatrics","Pediatrics",IF(TRIM(LOWER(F381))="orthopedics","Orthopedics",IF(TRIM(LOWER(F381))="Neurology","Neurology",IF(TRIM(LOWER(F381))="Oncology","Oncology")))))))))))</f>
        <v>General</v>
      </c>
      <c r="P381" s="3" t="str">
        <f t="shared" si="30"/>
        <v>Self</v>
      </c>
      <c r="Q381" s="5">
        <f t="shared" si="31"/>
        <v>12</v>
      </c>
      <c r="R381" s="1">
        <f t="shared" si="32"/>
        <v>296257.08</v>
      </c>
      <c r="S381" s="1">
        <f t="shared" si="33"/>
        <v>1</v>
      </c>
      <c r="T381" s="1" t="str">
        <f t="shared" si="34"/>
        <v>0-17</v>
      </c>
      <c r="U381" s="1" t="str">
        <f t="shared" si="35"/>
        <v>Yes</v>
      </c>
    </row>
    <row r="382" spans="1:21">
      <c r="A382" s="1">
        <v>381</v>
      </c>
      <c r="B382" s="1">
        <v>6</v>
      </c>
      <c r="C382" s="1" t="s">
        <v>34</v>
      </c>
      <c r="D382" s="2">
        <v>44942</v>
      </c>
      <c r="E382" s="2">
        <v>44951</v>
      </c>
      <c r="F382" s="1" t="s">
        <v>50</v>
      </c>
      <c r="G382" s="1" t="s">
        <v>31</v>
      </c>
      <c r="H382" s="1" t="s">
        <v>32</v>
      </c>
      <c r="I382" s="1">
        <v>105116.28</v>
      </c>
      <c r="J382" s="1" t="s">
        <v>38</v>
      </c>
      <c r="K382" s="1" t="s">
        <v>17</v>
      </c>
      <c r="N382" s="3" t="str">
        <f>IF(LEFT(LOWER(C382),1)="m","Male",IF(LEFT(LOWER(C382),1)="f","Female","Unknown"))</f>
        <v>Male</v>
      </c>
      <c r="O382" s="4" t="str">
        <f>IF(TRIM(LOWER(F382))="neuro","Neurology",IF(TRIM(LOWER(F382))="Neurology","Neurology",IF(TRIM(LOWER(F382))="general ward","General",IF(TRIM(LOWER(F382))="general","General",IF(TRIM(LOWER(F382))="cardiology","Cardiology",IF(TRIM(LOWER(F382))="Cardiology","Cardiology",IF(TRIM(LOWER(F382))="Peads","Pediatrics",IF(TRIM(LOWER(F382))="Pediatrics","Pediatrics",IF(TRIM(LOWER(F382))="orthopedics","Orthopedics",IF(TRIM(LOWER(F382))="Neurology","Neurology",IF(TRIM(LOWER(F382))="Oncology","Oncology")))))))))))</f>
        <v>Cardiology</v>
      </c>
      <c r="P382" s="3" t="str">
        <f t="shared" si="30"/>
        <v>Private</v>
      </c>
      <c r="Q382" s="5">
        <f t="shared" si="31"/>
        <v>9</v>
      </c>
      <c r="R382" s="1">
        <f t="shared" si="32"/>
        <v>105116.28</v>
      </c>
      <c r="S382" s="1">
        <f t="shared" si="33"/>
        <v>1</v>
      </c>
      <c r="T382" s="1" t="str">
        <f t="shared" si="34"/>
        <v>0-17</v>
      </c>
      <c r="U382" s="1" t="str">
        <f t="shared" si="35"/>
        <v>No</v>
      </c>
    </row>
    <row r="383" spans="1:21">
      <c r="A383" s="1">
        <v>382</v>
      </c>
      <c r="B383" s="1">
        <v>6</v>
      </c>
      <c r="C383" s="1" t="s">
        <v>34</v>
      </c>
      <c r="D383" s="2">
        <v>45200</v>
      </c>
      <c r="E383" s="2">
        <v>45201</v>
      </c>
      <c r="F383" s="1" t="s">
        <v>49</v>
      </c>
      <c r="G383" s="1" t="s">
        <v>22</v>
      </c>
      <c r="H383" s="1" t="s">
        <v>51</v>
      </c>
      <c r="I383" s="1">
        <v>124113.5</v>
      </c>
      <c r="J383" s="1" t="s">
        <v>16</v>
      </c>
      <c r="K383" s="1" t="s">
        <v>38</v>
      </c>
      <c r="N383" s="3" t="str">
        <f>IF(LEFT(LOWER(C383),1)="m","Male",IF(LEFT(LOWER(C383),1)="f","Female","Unknown"))</f>
        <v>Male</v>
      </c>
      <c r="O383" s="4" t="str">
        <f>IF(TRIM(LOWER(F383))="neuro","Neurology",IF(TRIM(LOWER(F383))="Neurology","Neurology",IF(TRIM(LOWER(F383))="general ward","General",IF(TRIM(LOWER(F383))="general","General",IF(TRIM(LOWER(F383))="cardiology","Cardiology",IF(TRIM(LOWER(F383))="Cardiology","Cardiology",IF(TRIM(LOWER(F383))="Peads","Pediatrics",IF(TRIM(LOWER(F383))="Pediatrics","Pediatrics",IF(TRIM(LOWER(F383))="orthopedics","Orthopedics",IF(TRIM(LOWER(F383))="Neurology","Neurology",IF(TRIM(LOWER(F383))="Oncology","Oncology")))))))))))</f>
        <v>Oncology</v>
      </c>
      <c r="P383" s="3" t="str">
        <f t="shared" si="30"/>
        <v>Government</v>
      </c>
      <c r="Q383" s="5">
        <f t="shared" si="31"/>
        <v>1</v>
      </c>
      <c r="R383" s="1">
        <f t="shared" si="32"/>
        <v>124113.5</v>
      </c>
      <c r="S383" s="1">
        <f t="shared" si="33"/>
        <v>0</v>
      </c>
      <c r="T383" s="1" t="str">
        <f t="shared" si="34"/>
        <v>0-17</v>
      </c>
      <c r="U383" s="1" t="str">
        <f t="shared" si="35"/>
        <v>Yes</v>
      </c>
    </row>
    <row r="384" spans="1:21">
      <c r="A384" s="1">
        <v>383</v>
      </c>
      <c r="B384" s="1">
        <v>70</v>
      </c>
      <c r="C384" s="1" t="s">
        <v>29</v>
      </c>
      <c r="D384" s="2">
        <v>45202</v>
      </c>
      <c r="E384" s="2">
        <v>45215</v>
      </c>
      <c r="F384" s="1" t="s">
        <v>45</v>
      </c>
      <c r="G384" s="1" t="s">
        <v>31</v>
      </c>
      <c r="H384" s="1" t="s">
        <v>51</v>
      </c>
      <c r="I384" s="1">
        <v>156357.18</v>
      </c>
      <c r="J384" s="1" t="s">
        <v>38</v>
      </c>
      <c r="K384" s="1" t="s">
        <v>20</v>
      </c>
      <c r="N384" s="3" t="str">
        <f>IF(LEFT(LOWER(C384),1)="m","Male",IF(LEFT(LOWER(C384),1)="f","Female","Unknown"))</f>
        <v>Female</v>
      </c>
      <c r="O384" s="4" t="str">
        <f>IF(TRIM(LOWER(F384))="neuro","Neurology",IF(TRIM(LOWER(F384))="Neurology","Neurology",IF(TRIM(LOWER(F384))="general ward","General",IF(TRIM(LOWER(F384))="general","General",IF(TRIM(LOWER(F384))="cardiology","Cardiology",IF(TRIM(LOWER(F384))="Cardiology","Cardiology",IF(TRIM(LOWER(F384))="Peads","Pediatrics",IF(TRIM(LOWER(F384))="Pediatrics","Pediatrics",IF(TRIM(LOWER(F384))="orthopedics","Orthopedics",IF(TRIM(LOWER(F384))="Neurology","Neurology",IF(TRIM(LOWER(F384))="Oncology","Oncology")))))))))))</f>
        <v>Neurology</v>
      </c>
      <c r="P384" s="3" t="str">
        <f t="shared" si="30"/>
        <v>Private</v>
      </c>
      <c r="Q384" s="5">
        <f t="shared" si="31"/>
        <v>13</v>
      </c>
      <c r="R384" s="1">
        <f t="shared" si="32"/>
        <v>156357.18</v>
      </c>
      <c r="S384" s="1">
        <f t="shared" si="33"/>
        <v>0</v>
      </c>
      <c r="T384" s="1" t="str">
        <f t="shared" si="34"/>
        <v>66+</v>
      </c>
      <c r="U384" s="1" t="str">
        <f t="shared" si="35"/>
        <v>No</v>
      </c>
    </row>
    <row r="385" spans="1:21">
      <c r="A385" s="1">
        <v>384</v>
      </c>
      <c r="B385" s="1">
        <v>65</v>
      </c>
      <c r="C385" s="1" t="s">
        <v>44</v>
      </c>
      <c r="D385" s="2">
        <v>45073</v>
      </c>
      <c r="E385" s="2">
        <v>45074</v>
      </c>
      <c r="F385" s="1" t="s">
        <v>21</v>
      </c>
      <c r="G385" s="1" t="s">
        <v>46</v>
      </c>
      <c r="H385" s="1" t="s">
        <v>23</v>
      </c>
      <c r="I385" s="1">
        <v>95095.65</v>
      </c>
      <c r="J385" s="1" t="s">
        <v>24</v>
      </c>
      <c r="K385" s="1" t="s">
        <v>42</v>
      </c>
      <c r="N385" s="3" t="str">
        <f>IF(LEFT(LOWER(C385),1)="m","Male",IF(LEFT(LOWER(C385),1)="f","Female","Unknown"))</f>
        <v>Female</v>
      </c>
      <c r="O385" s="4" t="str">
        <f>IF(TRIM(LOWER(F385))="neuro","Neurology",IF(TRIM(LOWER(F385))="Neurology","Neurology",IF(TRIM(LOWER(F385))="general ward","General",IF(TRIM(LOWER(F385))="general","General",IF(TRIM(LOWER(F385))="cardiology","Cardiology",IF(TRIM(LOWER(F385))="Cardiology","Cardiology",IF(TRIM(LOWER(F385))="Peads","Pediatrics",IF(TRIM(LOWER(F385))="Pediatrics","Pediatrics",IF(TRIM(LOWER(F385))="orthopedics","Orthopedics",IF(TRIM(LOWER(F385))="Neurology","Neurology",IF(TRIM(LOWER(F385))="Oncology","Oncology")))))))))))</f>
        <v>General</v>
      </c>
      <c r="P385" s="3" t="str">
        <f t="shared" si="30"/>
        <v>Self</v>
      </c>
      <c r="Q385" s="5">
        <f t="shared" si="31"/>
        <v>1</v>
      </c>
      <c r="R385" s="1">
        <f t="shared" si="32"/>
        <v>95095.65</v>
      </c>
      <c r="S385" s="1">
        <f t="shared" si="33"/>
        <v>0</v>
      </c>
      <c r="T385" s="1" t="str">
        <f t="shared" si="34"/>
        <v>51-65</v>
      </c>
      <c r="U385" s="1" t="str">
        <f t="shared" si="35"/>
        <v>No</v>
      </c>
    </row>
    <row r="386" spans="1:21">
      <c r="A386" s="1">
        <v>385</v>
      </c>
      <c r="B386" s="1">
        <v>80</v>
      </c>
      <c r="C386" s="1" t="s">
        <v>44</v>
      </c>
      <c r="D386" s="2">
        <v>45606</v>
      </c>
      <c r="E386" s="2">
        <v>45610</v>
      </c>
      <c r="F386" s="1" t="s">
        <v>50</v>
      </c>
      <c r="G386" s="1" t="s">
        <v>31</v>
      </c>
      <c r="H386" s="1" t="s">
        <v>32</v>
      </c>
      <c r="I386" s="1">
        <v>44082.41</v>
      </c>
      <c r="J386" s="1" t="s">
        <v>17</v>
      </c>
      <c r="K386" s="1" t="s">
        <v>17</v>
      </c>
      <c r="N386" s="3" t="str">
        <f>IF(LEFT(LOWER(C386),1)="m","Male",IF(LEFT(LOWER(C386),1)="f","Female","Unknown"))</f>
        <v>Female</v>
      </c>
      <c r="O386" s="4" t="str">
        <f>IF(TRIM(LOWER(F386))="neuro","Neurology",IF(TRIM(LOWER(F386))="Neurology","Neurology",IF(TRIM(LOWER(F386))="general ward","General",IF(TRIM(LOWER(F386))="general","General",IF(TRIM(LOWER(F386))="cardiology","Cardiology",IF(TRIM(LOWER(F386))="Cardiology","Cardiology",IF(TRIM(LOWER(F386))="Peads","Pediatrics",IF(TRIM(LOWER(F386))="Pediatrics","Pediatrics",IF(TRIM(LOWER(F386))="orthopedics","Orthopedics",IF(TRIM(LOWER(F386))="Neurology","Neurology",IF(TRIM(LOWER(F386))="Oncology","Oncology")))))))))))</f>
        <v>Cardiology</v>
      </c>
      <c r="P386" s="3" t="str">
        <f t="shared" si="30"/>
        <v>Private</v>
      </c>
      <c r="Q386" s="5">
        <f t="shared" si="31"/>
        <v>4</v>
      </c>
      <c r="R386" s="1">
        <f t="shared" si="32"/>
        <v>44082.41</v>
      </c>
      <c r="S386" s="1">
        <f t="shared" si="33"/>
        <v>1</v>
      </c>
      <c r="T386" s="1" t="str">
        <f t="shared" si="34"/>
        <v>66+</v>
      </c>
      <c r="U386" s="1" t="str">
        <f t="shared" si="35"/>
        <v>Yes</v>
      </c>
    </row>
    <row r="387" spans="1:21">
      <c r="A387" s="1">
        <v>386</v>
      </c>
      <c r="B387" s="1">
        <v>41</v>
      </c>
      <c r="C387" s="1" t="s">
        <v>34</v>
      </c>
      <c r="D387" s="2">
        <v>45628</v>
      </c>
      <c r="E387" s="2">
        <v>45643</v>
      </c>
      <c r="F387" s="1" t="s">
        <v>50</v>
      </c>
      <c r="G387" s="1" t="s">
        <v>31</v>
      </c>
      <c r="H387" s="1" t="s">
        <v>47</v>
      </c>
      <c r="I387" s="1">
        <v>198897.66</v>
      </c>
      <c r="J387" s="1" t="s">
        <v>17</v>
      </c>
      <c r="K387" s="1" t="s">
        <v>38</v>
      </c>
      <c r="N387" s="3" t="str">
        <f>IF(LEFT(LOWER(C387),1)="m","Male",IF(LEFT(LOWER(C387),1)="f","Female","Unknown"))</f>
        <v>Male</v>
      </c>
      <c r="O387" s="4" t="str">
        <f>IF(TRIM(LOWER(F387))="neuro","Neurology",IF(TRIM(LOWER(F387))="Neurology","Neurology",IF(TRIM(LOWER(F387))="general ward","General",IF(TRIM(LOWER(F387))="general","General",IF(TRIM(LOWER(F387))="cardiology","Cardiology",IF(TRIM(LOWER(F387))="Cardiology","Cardiology",IF(TRIM(LOWER(F387))="Peads","Pediatrics",IF(TRIM(LOWER(F387))="Pediatrics","Pediatrics",IF(TRIM(LOWER(F387))="orthopedics","Orthopedics",IF(TRIM(LOWER(F387))="Neurology","Neurology",IF(TRIM(LOWER(F387))="Oncology","Oncology")))))))))))</f>
        <v>Cardiology</v>
      </c>
      <c r="P387" s="3" t="str">
        <f t="shared" ref="P387:P450" si="36">IF(LOWER(G387)="private","Private",
IF(LOWER(G387)="govt","Government",
IF(LOWER(G387)="government","Government",
IF(LOWER(G387)="self","Self","Unknown"))))</f>
        <v>Private</v>
      </c>
      <c r="Q387" s="5">
        <f t="shared" ref="Q387:Q450" si="37">IF(E387&lt;D387,"",E387-D387)</f>
        <v>15</v>
      </c>
      <c r="R387" s="1">
        <f t="shared" ref="R387:R450" si="38">IF(I387&lt;0,"",I387)</f>
        <v>198897.66</v>
      </c>
      <c r="S387" s="1">
        <f t="shared" ref="S387:S450" si="39">IF(OR(K387="Yes",K387="YES",K387="Y"),1,0)</f>
        <v>0</v>
      </c>
      <c r="T387" s="1" t="str">
        <f t="shared" ref="T387:T450" si="40">IF(B387&lt;18,"0-17",                                                  IF(B387&lt;36,"18-35",
IF(B387&lt;51,"36-50",
IF(B387&lt;66,"51-65","66+"))))</f>
        <v>36-50</v>
      </c>
      <c r="U387" s="1" t="str">
        <f t="shared" ref="U387:U450" si="41">IF(OR(TRIM(UPPER(J387))="YES",TRIM(UPPER(J387))="Y"),"Yes",
IF(OR(TRIM(UPPER(J387))="NO",TRIM(UPPER(J387))="N"),"No","Unknown"))</f>
        <v>Yes</v>
      </c>
    </row>
    <row r="388" spans="1:21">
      <c r="A388" s="1">
        <v>387</v>
      </c>
      <c r="B388" s="1">
        <v>49</v>
      </c>
      <c r="C388" s="1" t="s">
        <v>12</v>
      </c>
      <c r="D388" s="2">
        <v>45449</v>
      </c>
      <c r="E388" s="2">
        <v>45460</v>
      </c>
      <c r="F388" s="1" t="s">
        <v>52</v>
      </c>
      <c r="G388" s="1" t="s">
        <v>41</v>
      </c>
      <c r="H388" s="1" t="s">
        <v>32</v>
      </c>
      <c r="I388" s="1">
        <v>213418.45</v>
      </c>
      <c r="J388" s="1" t="s">
        <v>17</v>
      </c>
      <c r="K388" s="1" t="s">
        <v>20</v>
      </c>
      <c r="N388" s="3" t="str">
        <f>IF(LEFT(LOWER(C388),1)="m","Male",IF(LEFT(LOWER(C388),1)="f","Female","Unknown"))</f>
        <v>Unknown</v>
      </c>
      <c r="O388" s="4" t="str">
        <f>IF(TRIM(LOWER(F388))="neuro","Neurology",IF(TRIM(LOWER(F388))="Neurology","Neurology",IF(TRIM(LOWER(F388))="general ward","General",IF(TRIM(LOWER(F388))="general","General",IF(TRIM(LOWER(F388))="cardiology","Cardiology",IF(TRIM(LOWER(F388))="Cardiology","Cardiology",IF(TRIM(LOWER(F388))="Peads","Pediatrics",IF(TRIM(LOWER(F388))="Pediatrics","Pediatrics",IF(TRIM(LOWER(F388))="orthopedics","Orthopedics",IF(TRIM(LOWER(F388))="Neurology","Neurology",IF(TRIM(LOWER(F388))="Oncology","Oncology")))))))))))</f>
        <v>Oncology</v>
      </c>
      <c r="P388" s="3" t="str">
        <f t="shared" si="36"/>
        <v>Unknown</v>
      </c>
      <c r="Q388" s="5">
        <f t="shared" si="37"/>
        <v>11</v>
      </c>
      <c r="R388" s="1">
        <f t="shared" si="38"/>
        <v>213418.45</v>
      </c>
      <c r="S388" s="1">
        <f t="shared" si="39"/>
        <v>0</v>
      </c>
      <c r="T388" s="1" t="str">
        <f t="shared" si="40"/>
        <v>36-50</v>
      </c>
      <c r="U388" s="1" t="str">
        <f t="shared" si="41"/>
        <v>Yes</v>
      </c>
    </row>
    <row r="389" spans="1:21">
      <c r="A389" s="1">
        <v>388</v>
      </c>
      <c r="B389" s="1">
        <v>68</v>
      </c>
      <c r="C389" s="1" t="s">
        <v>34</v>
      </c>
      <c r="D389" s="2">
        <v>45656</v>
      </c>
      <c r="E389" s="2">
        <v>45659</v>
      </c>
      <c r="F389" s="1" t="s">
        <v>52</v>
      </c>
      <c r="G389" s="1" t="s">
        <v>46</v>
      </c>
      <c r="H389" s="1" t="s">
        <v>39</v>
      </c>
      <c r="I389" s="1">
        <v>146830.49</v>
      </c>
      <c r="J389" s="1" t="s">
        <v>38</v>
      </c>
      <c r="K389" s="1" t="s">
        <v>16</v>
      </c>
      <c r="N389" s="3" t="str">
        <f>IF(LEFT(LOWER(C389),1)="m","Male",IF(LEFT(LOWER(C389),1)="f","Female","Unknown"))</f>
        <v>Male</v>
      </c>
      <c r="O389" s="4" t="str">
        <f>IF(TRIM(LOWER(F389))="neuro","Neurology",IF(TRIM(LOWER(F389))="Neurology","Neurology",IF(TRIM(LOWER(F389))="general ward","General",IF(TRIM(LOWER(F389))="general","General",IF(TRIM(LOWER(F389))="cardiology","Cardiology",IF(TRIM(LOWER(F389))="Cardiology","Cardiology",IF(TRIM(LOWER(F389))="Peads","Pediatrics",IF(TRIM(LOWER(F389))="Pediatrics","Pediatrics",IF(TRIM(LOWER(F389))="orthopedics","Orthopedics",IF(TRIM(LOWER(F389))="Neurology","Neurology",IF(TRIM(LOWER(F389))="Oncology","Oncology")))))))))))</f>
        <v>Oncology</v>
      </c>
      <c r="P389" s="3" t="str">
        <f t="shared" si="36"/>
        <v>Self</v>
      </c>
      <c r="Q389" s="5">
        <f t="shared" si="37"/>
        <v>3</v>
      </c>
      <c r="R389" s="1">
        <f t="shared" si="38"/>
        <v>146830.49</v>
      </c>
      <c r="S389" s="1">
        <f t="shared" si="39"/>
        <v>1</v>
      </c>
      <c r="T389" s="1" t="str">
        <f t="shared" si="40"/>
        <v>66+</v>
      </c>
      <c r="U389" s="1" t="str">
        <f t="shared" si="41"/>
        <v>No</v>
      </c>
    </row>
    <row r="390" spans="1:21">
      <c r="A390" s="1">
        <v>389</v>
      </c>
      <c r="B390" s="1">
        <v>79</v>
      </c>
      <c r="C390" s="1" t="s">
        <v>27</v>
      </c>
      <c r="D390" s="2">
        <v>45570</v>
      </c>
      <c r="E390" s="2">
        <v>45588</v>
      </c>
      <c r="F390" s="1" t="s">
        <v>43</v>
      </c>
      <c r="G390" s="1" t="s">
        <v>41</v>
      </c>
      <c r="H390" s="1" t="s">
        <v>37</v>
      </c>
      <c r="I390" s="1">
        <v>237521.24</v>
      </c>
      <c r="J390" s="1" t="s">
        <v>17</v>
      </c>
      <c r="K390" s="1" t="s">
        <v>16</v>
      </c>
      <c r="N390" s="3" t="str">
        <f>IF(LEFT(LOWER(C390),1)="m","Male",IF(LEFT(LOWER(C390),1)="f","Female","Unknown"))</f>
        <v>Male</v>
      </c>
      <c r="O390" s="4" t="str">
        <f>IF(TRIM(LOWER(F390))="neuro","Neurology",IF(TRIM(LOWER(F390))="Neurology","Neurology",IF(TRIM(LOWER(F390))="general ward","General",IF(TRIM(LOWER(F390))="general","General",IF(TRIM(LOWER(F390))="cardiology","Cardiology",IF(TRIM(LOWER(F390))="Cardiology","Cardiology",IF(TRIM(LOWER(F390))="Peads","Pediatrics",IF(TRIM(LOWER(F390))="Pediatrics","Pediatrics",IF(TRIM(LOWER(F390))="orthopedics","Orthopedics",IF(TRIM(LOWER(F390))="Neurology","Neurology",IF(TRIM(LOWER(F390))="Oncology","Oncology")))))))))))</f>
        <v>Orthopedics</v>
      </c>
      <c r="P390" s="3" t="str">
        <f t="shared" si="36"/>
        <v>Unknown</v>
      </c>
      <c r="Q390" s="5">
        <f t="shared" si="37"/>
        <v>18</v>
      </c>
      <c r="R390" s="1">
        <f t="shared" si="38"/>
        <v>237521.24</v>
      </c>
      <c r="S390" s="1">
        <f t="shared" si="39"/>
        <v>1</v>
      </c>
      <c r="T390" s="1" t="str">
        <f t="shared" si="40"/>
        <v>66+</v>
      </c>
      <c r="U390" s="1" t="str">
        <f t="shared" si="41"/>
        <v>Yes</v>
      </c>
    </row>
    <row r="391" spans="1:21">
      <c r="A391" s="1">
        <v>390</v>
      </c>
      <c r="B391" s="1">
        <v>19</v>
      </c>
      <c r="C391" s="1" t="s">
        <v>12</v>
      </c>
      <c r="D391" s="2">
        <v>45530</v>
      </c>
      <c r="E391" s="2">
        <v>45546</v>
      </c>
      <c r="F391" s="1" t="s">
        <v>13</v>
      </c>
      <c r="G391" s="1" t="s">
        <v>33</v>
      </c>
      <c r="H391" s="1" t="s">
        <v>37</v>
      </c>
      <c r="I391" s="1">
        <v>206186.33</v>
      </c>
      <c r="K391" s="1" t="s">
        <v>42</v>
      </c>
      <c r="N391" s="3" t="str">
        <f>IF(LEFT(LOWER(C391),1)="m","Male",IF(LEFT(LOWER(C391),1)="f","Female","Unknown"))</f>
        <v>Unknown</v>
      </c>
      <c r="O391" s="4" t="str">
        <f>IF(TRIM(LOWER(F391))="neuro","Neurology",IF(TRIM(LOWER(F391))="Neurology","Neurology",IF(TRIM(LOWER(F391))="general ward","General",IF(TRIM(LOWER(F391))="general","General",IF(TRIM(LOWER(F391))="cardiology","Cardiology",IF(TRIM(LOWER(F391))="Cardiology","Cardiology",IF(TRIM(LOWER(F391))="Peads","Pediatrics",IF(TRIM(LOWER(F391))="Pediatrics","Pediatrics",IF(TRIM(LOWER(F391))="orthopedics","Orthopedics",IF(TRIM(LOWER(F391))="Neurology","Neurology",IF(TRIM(LOWER(F391))="Oncology","Oncology")))))))))))</f>
        <v>Neurology</v>
      </c>
      <c r="P391" s="3" t="str">
        <f t="shared" si="36"/>
        <v>Self</v>
      </c>
      <c r="Q391" s="5">
        <f t="shared" si="37"/>
        <v>16</v>
      </c>
      <c r="R391" s="1">
        <f t="shared" si="38"/>
        <v>206186.33</v>
      </c>
      <c r="S391" s="1">
        <f t="shared" si="39"/>
        <v>0</v>
      </c>
      <c r="T391" s="1" t="str">
        <f t="shared" si="40"/>
        <v>18-35</v>
      </c>
      <c r="U391" s="1" t="str">
        <f t="shared" si="41"/>
        <v>Unknown</v>
      </c>
    </row>
    <row r="392" spans="1:21">
      <c r="A392" s="1">
        <v>391</v>
      </c>
      <c r="B392" s="1">
        <v>23</v>
      </c>
      <c r="C392" s="1" t="s">
        <v>12</v>
      </c>
      <c r="D392" s="2">
        <v>45100</v>
      </c>
      <c r="E392" s="2">
        <v>45112</v>
      </c>
      <c r="F392" s="1" t="s">
        <v>52</v>
      </c>
      <c r="G392" s="1" t="s">
        <v>31</v>
      </c>
      <c r="H392" s="1" t="s">
        <v>15</v>
      </c>
      <c r="I392" s="1">
        <v>94945.14</v>
      </c>
      <c r="J392" s="1" t="s">
        <v>42</v>
      </c>
      <c r="K392" s="1" t="s">
        <v>38</v>
      </c>
      <c r="N392" s="3" t="str">
        <f>IF(LEFT(LOWER(C392),1)="m","Male",IF(LEFT(LOWER(C392),1)="f","Female","Unknown"))</f>
        <v>Unknown</v>
      </c>
      <c r="O392" s="4" t="str">
        <f>IF(TRIM(LOWER(F392))="neuro","Neurology",IF(TRIM(LOWER(F392))="Neurology","Neurology",IF(TRIM(LOWER(F392))="general ward","General",IF(TRIM(LOWER(F392))="general","General",IF(TRIM(LOWER(F392))="cardiology","Cardiology",IF(TRIM(LOWER(F392))="Cardiology","Cardiology",IF(TRIM(LOWER(F392))="Peads","Pediatrics",IF(TRIM(LOWER(F392))="Pediatrics","Pediatrics",IF(TRIM(LOWER(F392))="orthopedics","Orthopedics",IF(TRIM(LOWER(F392))="Neurology","Neurology",IF(TRIM(LOWER(F392))="Oncology","Oncology")))))))))))</f>
        <v>Oncology</v>
      </c>
      <c r="P392" s="3" t="str">
        <f t="shared" si="36"/>
        <v>Private</v>
      </c>
      <c r="Q392" s="5">
        <f t="shared" si="37"/>
        <v>12</v>
      </c>
      <c r="R392" s="1">
        <f t="shared" si="38"/>
        <v>94945.14</v>
      </c>
      <c r="S392" s="1">
        <f t="shared" si="39"/>
        <v>0</v>
      </c>
      <c r="T392" s="1" t="str">
        <f t="shared" si="40"/>
        <v>18-35</v>
      </c>
      <c r="U392" s="1" t="str">
        <f t="shared" si="41"/>
        <v>No</v>
      </c>
    </row>
    <row r="393" spans="1:21">
      <c r="A393" s="1">
        <v>392</v>
      </c>
      <c r="B393" s="1">
        <v>55</v>
      </c>
      <c r="C393" s="1" t="s">
        <v>29</v>
      </c>
      <c r="D393" s="2">
        <v>45256</v>
      </c>
      <c r="E393" s="2">
        <v>45269</v>
      </c>
      <c r="F393" s="1" t="s">
        <v>45</v>
      </c>
      <c r="G393" s="1" t="s">
        <v>46</v>
      </c>
      <c r="H393" s="1" t="s">
        <v>39</v>
      </c>
      <c r="I393" s="1">
        <v>136190.57</v>
      </c>
      <c r="J393" s="1" t="s">
        <v>16</v>
      </c>
      <c r="K393" s="1" t="s">
        <v>20</v>
      </c>
      <c r="N393" s="3" t="str">
        <f>IF(LEFT(LOWER(C393),1)="m","Male",IF(LEFT(LOWER(C393),1)="f","Female","Unknown"))</f>
        <v>Female</v>
      </c>
      <c r="O393" s="4" t="str">
        <f>IF(TRIM(LOWER(F393))="neuro","Neurology",IF(TRIM(LOWER(F393))="Neurology","Neurology",IF(TRIM(LOWER(F393))="general ward","General",IF(TRIM(LOWER(F393))="general","General",IF(TRIM(LOWER(F393))="cardiology","Cardiology",IF(TRIM(LOWER(F393))="Cardiology","Cardiology",IF(TRIM(LOWER(F393))="Peads","Pediatrics",IF(TRIM(LOWER(F393))="Pediatrics","Pediatrics",IF(TRIM(LOWER(F393))="orthopedics","Orthopedics",IF(TRIM(LOWER(F393))="Neurology","Neurology",IF(TRIM(LOWER(F393))="Oncology","Oncology")))))))))))</f>
        <v>Neurology</v>
      </c>
      <c r="P393" s="3" t="str">
        <f t="shared" si="36"/>
        <v>Self</v>
      </c>
      <c r="Q393" s="5">
        <f t="shared" si="37"/>
        <v>13</v>
      </c>
      <c r="R393" s="1">
        <f t="shared" si="38"/>
        <v>136190.57</v>
      </c>
      <c r="S393" s="1">
        <f t="shared" si="39"/>
        <v>0</v>
      </c>
      <c r="T393" s="1" t="str">
        <f t="shared" si="40"/>
        <v>51-65</v>
      </c>
      <c r="U393" s="1" t="str">
        <f t="shared" si="41"/>
        <v>Yes</v>
      </c>
    </row>
    <row r="394" spans="1:21">
      <c r="A394" s="1">
        <v>393</v>
      </c>
      <c r="B394" s="1">
        <v>67</v>
      </c>
      <c r="C394" s="1" t="s">
        <v>27</v>
      </c>
      <c r="D394" s="2">
        <v>45300</v>
      </c>
      <c r="E394" s="2">
        <v>45312</v>
      </c>
      <c r="F394" s="1" t="s">
        <v>43</v>
      </c>
      <c r="G394" s="1" t="s">
        <v>46</v>
      </c>
      <c r="H394" s="1" t="s">
        <v>51</v>
      </c>
      <c r="I394" s="1">
        <v>237106.45</v>
      </c>
      <c r="J394" s="1" t="s">
        <v>25</v>
      </c>
      <c r="K394" s="1" t="s">
        <v>16</v>
      </c>
      <c r="N394" s="3" t="str">
        <f>IF(LEFT(LOWER(C394),1)="m","Male",IF(LEFT(LOWER(C394),1)="f","Female","Unknown"))</f>
        <v>Male</v>
      </c>
      <c r="O394" s="4" t="str">
        <f>IF(TRIM(LOWER(F394))="neuro","Neurology",IF(TRIM(LOWER(F394))="Neurology","Neurology",IF(TRIM(LOWER(F394))="general ward","General",IF(TRIM(LOWER(F394))="general","General",IF(TRIM(LOWER(F394))="cardiology","Cardiology",IF(TRIM(LOWER(F394))="Cardiology","Cardiology",IF(TRIM(LOWER(F394))="Peads","Pediatrics",IF(TRIM(LOWER(F394))="Pediatrics","Pediatrics",IF(TRIM(LOWER(F394))="orthopedics","Orthopedics",IF(TRIM(LOWER(F394))="Neurology","Neurology",IF(TRIM(LOWER(F394))="Oncology","Oncology")))))))))))</f>
        <v>Orthopedics</v>
      </c>
      <c r="P394" s="3" t="str">
        <f t="shared" si="36"/>
        <v>Self</v>
      </c>
      <c r="Q394" s="5">
        <f t="shared" si="37"/>
        <v>12</v>
      </c>
      <c r="R394" s="1">
        <f t="shared" si="38"/>
        <v>237106.45</v>
      </c>
      <c r="S394" s="1">
        <f t="shared" si="39"/>
        <v>1</v>
      </c>
      <c r="T394" s="1" t="str">
        <f t="shared" si="40"/>
        <v>66+</v>
      </c>
      <c r="U394" s="1" t="str">
        <f t="shared" si="41"/>
        <v>Yes</v>
      </c>
    </row>
    <row r="395" spans="1:21">
      <c r="A395" s="1">
        <v>394</v>
      </c>
      <c r="B395" s="1">
        <v>58</v>
      </c>
      <c r="C395" s="1" t="s">
        <v>44</v>
      </c>
      <c r="D395" s="2">
        <v>45224</v>
      </c>
      <c r="E395" s="2">
        <v>45239</v>
      </c>
      <c r="F395" s="1" t="s">
        <v>45</v>
      </c>
      <c r="G395" s="1" t="s">
        <v>41</v>
      </c>
      <c r="H395" s="1" t="s">
        <v>15</v>
      </c>
      <c r="I395" s="1">
        <v>247830.25</v>
      </c>
      <c r="K395" s="1" t="s">
        <v>42</v>
      </c>
      <c r="N395" s="3" t="str">
        <f>IF(LEFT(LOWER(C395),1)="m","Male",IF(LEFT(LOWER(C395),1)="f","Female","Unknown"))</f>
        <v>Female</v>
      </c>
      <c r="O395" s="4" t="str">
        <f>IF(TRIM(LOWER(F395))="neuro","Neurology",IF(TRIM(LOWER(F395))="Neurology","Neurology",IF(TRIM(LOWER(F395))="general ward","General",IF(TRIM(LOWER(F395))="general","General",IF(TRIM(LOWER(F395))="cardiology","Cardiology",IF(TRIM(LOWER(F395))="Cardiology","Cardiology",IF(TRIM(LOWER(F395))="Peads","Pediatrics",IF(TRIM(LOWER(F395))="Pediatrics","Pediatrics",IF(TRIM(LOWER(F395))="orthopedics","Orthopedics",IF(TRIM(LOWER(F395))="Neurology","Neurology",IF(TRIM(LOWER(F395))="Oncology","Oncology")))))))))))</f>
        <v>Neurology</v>
      </c>
      <c r="P395" s="3" t="str">
        <f t="shared" si="36"/>
        <v>Unknown</v>
      </c>
      <c r="Q395" s="5">
        <f t="shared" si="37"/>
        <v>15</v>
      </c>
      <c r="R395" s="1">
        <f t="shared" si="38"/>
        <v>247830.25</v>
      </c>
      <c r="S395" s="1">
        <f t="shared" si="39"/>
        <v>0</v>
      </c>
      <c r="T395" s="1" t="str">
        <f t="shared" si="40"/>
        <v>51-65</v>
      </c>
      <c r="U395" s="1" t="str">
        <f t="shared" si="41"/>
        <v>Unknown</v>
      </c>
    </row>
    <row r="396" spans="1:21">
      <c r="A396" s="1">
        <v>395</v>
      </c>
      <c r="B396" s="1">
        <v>67</v>
      </c>
      <c r="C396" s="1" t="s">
        <v>34</v>
      </c>
      <c r="D396" s="2">
        <v>45623</v>
      </c>
      <c r="E396" s="2">
        <v>45628</v>
      </c>
      <c r="F396" s="1" t="s">
        <v>30</v>
      </c>
      <c r="G396" s="1" t="s">
        <v>22</v>
      </c>
      <c r="H396" s="1" t="s">
        <v>48</v>
      </c>
      <c r="I396" s="1">
        <v>137920.01999999999</v>
      </c>
      <c r="J396" s="1" t="s">
        <v>16</v>
      </c>
      <c r="K396" s="1" t="s">
        <v>20</v>
      </c>
      <c r="N396" s="3" t="str">
        <f>IF(LEFT(LOWER(C396),1)="m","Male",IF(LEFT(LOWER(C396),1)="f","Female","Unknown"))</f>
        <v>Male</v>
      </c>
      <c r="O396" s="4" t="str">
        <f>IF(TRIM(LOWER(F396))="neuro","Neurology",IF(TRIM(LOWER(F396))="Neurology","Neurology",IF(TRIM(LOWER(F396))="general ward","General",IF(TRIM(LOWER(F396))="general","General",IF(TRIM(LOWER(F396))="cardiology","Cardiology",IF(TRIM(LOWER(F396))="Cardiology","Cardiology",IF(TRIM(LOWER(F396))="Peads","Pediatrics",IF(TRIM(LOWER(F396))="Pediatrics","Pediatrics",IF(TRIM(LOWER(F396))="orthopedics","Orthopedics",IF(TRIM(LOWER(F396))="Neurology","Neurology",IF(TRIM(LOWER(F396))="Oncology","Oncology")))))))))))</f>
        <v>Pediatrics</v>
      </c>
      <c r="P396" s="3" t="str">
        <f t="shared" si="36"/>
        <v>Government</v>
      </c>
      <c r="Q396" s="5">
        <f t="shared" si="37"/>
        <v>5</v>
      </c>
      <c r="R396" s="1">
        <f t="shared" si="38"/>
        <v>137920.01999999999</v>
      </c>
      <c r="S396" s="1">
        <f t="shared" si="39"/>
        <v>0</v>
      </c>
      <c r="T396" s="1" t="str">
        <f t="shared" si="40"/>
        <v>66+</v>
      </c>
      <c r="U396" s="1" t="str">
        <f t="shared" si="41"/>
        <v>Yes</v>
      </c>
    </row>
    <row r="397" spans="1:21">
      <c r="A397" s="1">
        <v>396</v>
      </c>
      <c r="B397" s="1">
        <v>74</v>
      </c>
      <c r="C397" s="1" t="s">
        <v>18</v>
      </c>
      <c r="D397" s="2">
        <v>44945</v>
      </c>
      <c r="E397" s="2">
        <v>44963</v>
      </c>
      <c r="F397" s="1" t="s">
        <v>21</v>
      </c>
      <c r="G397" s="1" t="s">
        <v>36</v>
      </c>
      <c r="H397" s="1" t="s">
        <v>37</v>
      </c>
      <c r="I397" s="1">
        <v>82285.710000000006</v>
      </c>
      <c r="J397" s="1" t="s">
        <v>16</v>
      </c>
      <c r="K397" s="1" t="s">
        <v>38</v>
      </c>
      <c r="N397" s="3" t="str">
        <f>IF(LEFT(LOWER(C397),1)="m","Male",IF(LEFT(LOWER(C397),1)="f","Female","Unknown"))</f>
        <v>Male</v>
      </c>
      <c r="O397" s="4" t="str">
        <f>IF(TRIM(LOWER(F397))="neuro","Neurology",IF(TRIM(LOWER(F397))="Neurology","Neurology",IF(TRIM(LOWER(F397))="general ward","General",IF(TRIM(LOWER(F397))="general","General",IF(TRIM(LOWER(F397))="cardiology","Cardiology",IF(TRIM(LOWER(F397))="Cardiology","Cardiology",IF(TRIM(LOWER(F397))="Peads","Pediatrics",IF(TRIM(LOWER(F397))="Pediatrics","Pediatrics",IF(TRIM(LOWER(F397))="orthopedics","Orthopedics",IF(TRIM(LOWER(F397))="Neurology","Neurology",IF(TRIM(LOWER(F397))="Oncology","Oncology")))))))))))</f>
        <v>General</v>
      </c>
      <c r="P397" s="3" t="str">
        <f t="shared" si="36"/>
        <v>Government</v>
      </c>
      <c r="Q397" s="5">
        <f t="shared" si="37"/>
        <v>18</v>
      </c>
      <c r="R397" s="1">
        <f t="shared" si="38"/>
        <v>82285.710000000006</v>
      </c>
      <c r="S397" s="1">
        <f t="shared" si="39"/>
        <v>0</v>
      </c>
      <c r="T397" s="1" t="str">
        <f t="shared" si="40"/>
        <v>66+</v>
      </c>
      <c r="U397" s="1" t="str">
        <f t="shared" si="41"/>
        <v>Yes</v>
      </c>
    </row>
    <row r="398" spans="1:21">
      <c r="A398" s="1">
        <v>397</v>
      </c>
      <c r="B398" s="1">
        <v>34</v>
      </c>
      <c r="C398" s="1" t="s">
        <v>18</v>
      </c>
      <c r="D398" s="2">
        <v>45208</v>
      </c>
      <c r="E398" s="2">
        <v>45219</v>
      </c>
      <c r="F398" s="1" t="s">
        <v>13</v>
      </c>
      <c r="G398" s="1" t="s">
        <v>46</v>
      </c>
      <c r="H398" s="1" t="s">
        <v>23</v>
      </c>
      <c r="I398" s="1">
        <v>100633.12</v>
      </c>
      <c r="J398" s="1" t="s">
        <v>24</v>
      </c>
      <c r="K398" s="1" t="s">
        <v>25</v>
      </c>
      <c r="N398" s="3" t="str">
        <f>IF(LEFT(LOWER(C398),1)="m","Male",IF(LEFT(LOWER(C398),1)="f","Female","Unknown"))</f>
        <v>Male</v>
      </c>
      <c r="O398" s="4" t="str">
        <f>IF(TRIM(LOWER(F398))="neuro","Neurology",IF(TRIM(LOWER(F398))="Neurology","Neurology",IF(TRIM(LOWER(F398))="general ward","General",IF(TRIM(LOWER(F398))="general","General",IF(TRIM(LOWER(F398))="cardiology","Cardiology",IF(TRIM(LOWER(F398))="Cardiology","Cardiology",IF(TRIM(LOWER(F398))="Peads","Pediatrics",IF(TRIM(LOWER(F398))="Pediatrics","Pediatrics",IF(TRIM(LOWER(F398))="orthopedics","Orthopedics",IF(TRIM(LOWER(F398))="Neurology","Neurology",IF(TRIM(LOWER(F398))="Oncology","Oncology")))))))))))</f>
        <v>Neurology</v>
      </c>
      <c r="P398" s="3" t="str">
        <f t="shared" si="36"/>
        <v>Self</v>
      </c>
      <c r="Q398" s="5">
        <f t="shared" si="37"/>
        <v>11</v>
      </c>
      <c r="R398" s="1">
        <f t="shared" si="38"/>
        <v>100633.12</v>
      </c>
      <c r="S398" s="1">
        <f t="shared" si="39"/>
        <v>1</v>
      </c>
      <c r="T398" s="1" t="str">
        <f t="shared" si="40"/>
        <v>18-35</v>
      </c>
      <c r="U398" s="1" t="str">
        <f t="shared" si="41"/>
        <v>No</v>
      </c>
    </row>
    <row r="399" spans="1:21">
      <c r="A399" s="1">
        <v>398</v>
      </c>
      <c r="C399" s="1" t="s">
        <v>12</v>
      </c>
      <c r="D399" s="2">
        <v>45058</v>
      </c>
      <c r="E399" s="2">
        <v>45072</v>
      </c>
      <c r="F399" s="1" t="s">
        <v>30</v>
      </c>
      <c r="G399" s="1" t="s">
        <v>14</v>
      </c>
      <c r="H399" s="1" t="s">
        <v>51</v>
      </c>
      <c r="I399" s="1">
        <v>336053.19</v>
      </c>
      <c r="J399" s="1" t="s">
        <v>17</v>
      </c>
      <c r="K399" s="1" t="s">
        <v>20</v>
      </c>
      <c r="N399" s="3" t="str">
        <f>IF(LEFT(LOWER(C399),1)="m","Male",IF(LEFT(LOWER(C399),1)="f","Female","Unknown"))</f>
        <v>Unknown</v>
      </c>
      <c r="O399" s="4" t="str">
        <f>IF(TRIM(LOWER(F399))="neuro","Neurology",IF(TRIM(LOWER(F399))="Neurology","Neurology",IF(TRIM(LOWER(F399))="general ward","General",IF(TRIM(LOWER(F399))="general","General",IF(TRIM(LOWER(F399))="cardiology","Cardiology",IF(TRIM(LOWER(F399))="Cardiology","Cardiology",IF(TRIM(LOWER(F399))="Peads","Pediatrics",IF(TRIM(LOWER(F399))="Pediatrics","Pediatrics",IF(TRIM(LOWER(F399))="orthopedics","Orthopedics",IF(TRIM(LOWER(F399))="Neurology","Neurology",IF(TRIM(LOWER(F399))="Oncology","Oncology")))))))))))</f>
        <v>Pediatrics</v>
      </c>
      <c r="P399" s="3" t="str">
        <f t="shared" si="36"/>
        <v>Private</v>
      </c>
      <c r="Q399" s="5">
        <f t="shared" si="37"/>
        <v>14</v>
      </c>
      <c r="R399" s="1">
        <f t="shared" si="38"/>
        <v>336053.19</v>
      </c>
      <c r="S399" s="1">
        <f t="shared" si="39"/>
        <v>0</v>
      </c>
      <c r="T399" s="1" t="str">
        <f t="shared" si="40"/>
        <v>0-17</v>
      </c>
      <c r="U399" s="1" t="str">
        <f t="shared" si="41"/>
        <v>Yes</v>
      </c>
    </row>
    <row r="400" spans="1:21">
      <c r="A400" s="1">
        <v>399</v>
      </c>
      <c r="B400" s="1">
        <v>38</v>
      </c>
      <c r="C400" s="1" t="s">
        <v>29</v>
      </c>
      <c r="D400" s="2">
        <v>45302</v>
      </c>
      <c r="E400" s="2">
        <v>45304</v>
      </c>
      <c r="F400" s="1" t="s">
        <v>52</v>
      </c>
      <c r="G400" s="1" t="s">
        <v>22</v>
      </c>
      <c r="H400" s="1" t="s">
        <v>32</v>
      </c>
      <c r="I400" s="1">
        <v>253699.69</v>
      </c>
      <c r="J400" s="1" t="s">
        <v>38</v>
      </c>
      <c r="K400" s="1" t="s">
        <v>16</v>
      </c>
      <c r="N400" s="3" t="str">
        <f>IF(LEFT(LOWER(C400),1)="m","Male",IF(LEFT(LOWER(C400),1)="f","Female","Unknown"))</f>
        <v>Female</v>
      </c>
      <c r="O400" s="4" t="str">
        <f>IF(TRIM(LOWER(F400))="neuro","Neurology",IF(TRIM(LOWER(F400))="Neurology","Neurology",IF(TRIM(LOWER(F400))="general ward","General",IF(TRIM(LOWER(F400))="general","General",IF(TRIM(LOWER(F400))="cardiology","Cardiology",IF(TRIM(LOWER(F400))="Cardiology","Cardiology",IF(TRIM(LOWER(F400))="Peads","Pediatrics",IF(TRIM(LOWER(F400))="Pediatrics","Pediatrics",IF(TRIM(LOWER(F400))="orthopedics","Orthopedics",IF(TRIM(LOWER(F400))="Neurology","Neurology",IF(TRIM(LOWER(F400))="Oncology","Oncology")))))))))))</f>
        <v>Oncology</v>
      </c>
      <c r="P400" s="3" t="str">
        <f t="shared" si="36"/>
        <v>Government</v>
      </c>
      <c r="Q400" s="5">
        <f t="shared" si="37"/>
        <v>2</v>
      </c>
      <c r="R400" s="1">
        <f t="shared" si="38"/>
        <v>253699.69</v>
      </c>
      <c r="S400" s="1">
        <f t="shared" si="39"/>
        <v>1</v>
      </c>
      <c r="T400" s="1" t="str">
        <f t="shared" si="40"/>
        <v>36-50</v>
      </c>
      <c r="U400" s="1" t="str">
        <f t="shared" si="41"/>
        <v>No</v>
      </c>
    </row>
    <row r="401" spans="1:21">
      <c r="A401" s="1">
        <v>400</v>
      </c>
      <c r="C401" s="1" t="s">
        <v>26</v>
      </c>
      <c r="D401" s="2">
        <v>45171</v>
      </c>
      <c r="E401" s="2">
        <v>45184</v>
      </c>
      <c r="F401" s="1" t="s">
        <v>40</v>
      </c>
      <c r="G401" s="1" t="s">
        <v>22</v>
      </c>
      <c r="H401" s="1" t="s">
        <v>23</v>
      </c>
      <c r="I401" s="1">
        <v>299648.71000000002</v>
      </c>
      <c r="J401" s="1" t="s">
        <v>16</v>
      </c>
      <c r="K401" s="1" t="s">
        <v>25</v>
      </c>
      <c r="N401" s="3" t="str">
        <f>IF(LEFT(LOWER(C401),1)="m","Male",IF(LEFT(LOWER(C401),1)="f","Female","Unknown"))</f>
        <v>Female</v>
      </c>
      <c r="O401" s="4" t="str">
        <f>IF(TRIM(LOWER(F401))="neuro","Neurology",IF(TRIM(LOWER(F401))="Neurology","Neurology",IF(TRIM(LOWER(F401))="general ward","General",IF(TRIM(LOWER(F401))="general","General",IF(TRIM(LOWER(F401))="cardiology","Cardiology",IF(TRIM(LOWER(F401))="Cardiology","Cardiology",IF(TRIM(LOWER(F401))="Peads","Pediatrics",IF(TRIM(LOWER(F401))="Pediatrics","Pediatrics",IF(TRIM(LOWER(F401))="orthopedics","Orthopedics",IF(TRIM(LOWER(F401))="Neurology","Neurology",IF(TRIM(LOWER(F401))="Oncology","Oncology")))))))))))</f>
        <v>Pediatrics</v>
      </c>
      <c r="P401" s="3" t="str">
        <f t="shared" si="36"/>
        <v>Government</v>
      </c>
      <c r="Q401" s="5">
        <f t="shared" si="37"/>
        <v>13</v>
      </c>
      <c r="R401" s="1">
        <f t="shared" si="38"/>
        <v>299648.71000000002</v>
      </c>
      <c r="S401" s="1">
        <f t="shared" si="39"/>
        <v>1</v>
      </c>
      <c r="T401" s="1" t="str">
        <f t="shared" si="40"/>
        <v>0-17</v>
      </c>
      <c r="U401" s="1" t="str">
        <f t="shared" si="41"/>
        <v>Yes</v>
      </c>
    </row>
    <row r="402" spans="1:21">
      <c r="A402" s="1">
        <v>401</v>
      </c>
      <c r="B402" s="1">
        <v>58</v>
      </c>
      <c r="C402" s="1" t="s">
        <v>29</v>
      </c>
      <c r="D402" s="2">
        <v>45264</v>
      </c>
      <c r="E402" s="2">
        <v>45267</v>
      </c>
      <c r="F402" s="1" t="s">
        <v>13</v>
      </c>
      <c r="G402" s="1" t="s">
        <v>31</v>
      </c>
      <c r="H402" s="1" t="s">
        <v>15</v>
      </c>
      <c r="I402" s="1">
        <v>41779.589999999997</v>
      </c>
      <c r="J402" s="1" t="s">
        <v>24</v>
      </c>
      <c r="K402" s="1" t="s">
        <v>38</v>
      </c>
      <c r="N402" s="3" t="str">
        <f>IF(LEFT(LOWER(C402),1)="m","Male",IF(LEFT(LOWER(C402),1)="f","Female","Unknown"))</f>
        <v>Female</v>
      </c>
      <c r="O402" s="4" t="str">
        <f>IF(TRIM(LOWER(F402))="neuro","Neurology",IF(TRIM(LOWER(F402))="Neurology","Neurology",IF(TRIM(LOWER(F402))="general ward","General",IF(TRIM(LOWER(F402))="general","General",IF(TRIM(LOWER(F402))="cardiology","Cardiology",IF(TRIM(LOWER(F402))="Cardiology","Cardiology",IF(TRIM(LOWER(F402))="Peads","Pediatrics",IF(TRIM(LOWER(F402))="Pediatrics","Pediatrics",IF(TRIM(LOWER(F402))="orthopedics","Orthopedics",IF(TRIM(LOWER(F402))="Neurology","Neurology",IF(TRIM(LOWER(F402))="Oncology","Oncology")))))))))))</f>
        <v>Neurology</v>
      </c>
      <c r="P402" s="3" t="str">
        <f t="shared" si="36"/>
        <v>Private</v>
      </c>
      <c r="Q402" s="5">
        <f t="shared" si="37"/>
        <v>3</v>
      </c>
      <c r="R402" s="1">
        <f t="shared" si="38"/>
        <v>41779.589999999997</v>
      </c>
      <c r="S402" s="1">
        <f t="shared" si="39"/>
        <v>0</v>
      </c>
      <c r="T402" s="1" t="str">
        <f t="shared" si="40"/>
        <v>51-65</v>
      </c>
      <c r="U402" s="1" t="str">
        <f t="shared" si="41"/>
        <v>No</v>
      </c>
    </row>
    <row r="403" spans="1:21">
      <c r="A403" s="1">
        <v>402</v>
      </c>
      <c r="B403" s="1">
        <v>60</v>
      </c>
      <c r="C403" s="1" t="s">
        <v>29</v>
      </c>
      <c r="D403" s="2">
        <v>45037</v>
      </c>
      <c r="E403" s="2">
        <v>45056</v>
      </c>
      <c r="F403" s="1" t="s">
        <v>43</v>
      </c>
      <c r="G403" s="1" t="s">
        <v>36</v>
      </c>
      <c r="H403" s="1" t="s">
        <v>51</v>
      </c>
      <c r="I403" s="1">
        <v>203768.98</v>
      </c>
      <c r="J403" s="1" t="s">
        <v>25</v>
      </c>
      <c r="K403" s="1" t="s">
        <v>20</v>
      </c>
      <c r="N403" s="3" t="str">
        <f>IF(LEFT(LOWER(C403),1)="m","Male",IF(LEFT(LOWER(C403),1)="f","Female","Unknown"))</f>
        <v>Female</v>
      </c>
      <c r="O403" s="4" t="str">
        <f>IF(TRIM(LOWER(F403))="neuro","Neurology",IF(TRIM(LOWER(F403))="Neurology","Neurology",IF(TRIM(LOWER(F403))="general ward","General",IF(TRIM(LOWER(F403))="general","General",IF(TRIM(LOWER(F403))="cardiology","Cardiology",IF(TRIM(LOWER(F403))="Cardiology","Cardiology",IF(TRIM(LOWER(F403))="Peads","Pediatrics",IF(TRIM(LOWER(F403))="Pediatrics","Pediatrics",IF(TRIM(LOWER(F403))="orthopedics","Orthopedics",IF(TRIM(LOWER(F403))="Neurology","Neurology",IF(TRIM(LOWER(F403))="Oncology","Oncology")))))))))))</f>
        <v>Orthopedics</v>
      </c>
      <c r="P403" s="3" t="str">
        <f t="shared" si="36"/>
        <v>Government</v>
      </c>
      <c r="Q403" s="5">
        <f t="shared" si="37"/>
        <v>19</v>
      </c>
      <c r="R403" s="1">
        <f t="shared" si="38"/>
        <v>203768.98</v>
      </c>
      <c r="S403" s="1">
        <f t="shared" si="39"/>
        <v>0</v>
      </c>
      <c r="T403" s="1" t="str">
        <f t="shared" si="40"/>
        <v>51-65</v>
      </c>
      <c r="U403" s="1" t="str">
        <f t="shared" si="41"/>
        <v>Yes</v>
      </c>
    </row>
    <row r="404" spans="1:21">
      <c r="A404" s="1">
        <v>403</v>
      </c>
      <c r="B404" s="1">
        <v>2</v>
      </c>
      <c r="C404" s="1" t="s">
        <v>44</v>
      </c>
      <c r="D404" s="2">
        <v>45430</v>
      </c>
      <c r="E404" s="2">
        <v>45435</v>
      </c>
      <c r="F404" s="1" t="s">
        <v>19</v>
      </c>
      <c r="G404" s="1" t="s">
        <v>31</v>
      </c>
      <c r="H404" s="1" t="s">
        <v>48</v>
      </c>
      <c r="I404" s="1">
        <v>186450.52</v>
      </c>
      <c r="K404" s="1" t="s">
        <v>25</v>
      </c>
      <c r="N404" s="3" t="str">
        <f>IF(LEFT(LOWER(C404),1)="m","Male",IF(LEFT(LOWER(C404),1)="f","Female","Unknown"))</f>
        <v>Female</v>
      </c>
      <c r="O404" s="4" t="str">
        <f>IF(TRIM(LOWER(F404))="neuro","Neurology",IF(TRIM(LOWER(F404))="Neurology","Neurology",IF(TRIM(LOWER(F404))="general ward","General",IF(TRIM(LOWER(F404))="general","General",IF(TRIM(LOWER(F404))="cardiology","Cardiology",IF(TRIM(LOWER(F404))="Cardiology","Cardiology",IF(TRIM(LOWER(F404))="Peads","Pediatrics",IF(TRIM(LOWER(F404))="Pediatrics","Pediatrics",IF(TRIM(LOWER(F404))="orthopedics","Orthopedics",IF(TRIM(LOWER(F404))="Neurology","Neurology",IF(TRIM(LOWER(F404))="Oncology","Oncology")))))))))))</f>
        <v>General</v>
      </c>
      <c r="P404" s="3" t="str">
        <f t="shared" si="36"/>
        <v>Private</v>
      </c>
      <c r="Q404" s="5">
        <f t="shared" si="37"/>
        <v>5</v>
      </c>
      <c r="R404" s="1">
        <f t="shared" si="38"/>
        <v>186450.52</v>
      </c>
      <c r="S404" s="1">
        <f t="shared" si="39"/>
        <v>1</v>
      </c>
      <c r="T404" s="1" t="str">
        <f t="shared" si="40"/>
        <v>0-17</v>
      </c>
      <c r="U404" s="1" t="str">
        <f t="shared" si="41"/>
        <v>Unknown</v>
      </c>
    </row>
    <row r="405" spans="1:21">
      <c r="A405" s="1">
        <v>404</v>
      </c>
      <c r="B405" s="1">
        <v>59</v>
      </c>
      <c r="C405" s="1" t="s">
        <v>18</v>
      </c>
      <c r="D405" s="2">
        <v>45494</v>
      </c>
      <c r="E405" s="2">
        <v>45505</v>
      </c>
      <c r="F405" s="1" t="s">
        <v>19</v>
      </c>
      <c r="G405" s="1" t="s">
        <v>41</v>
      </c>
      <c r="H405" s="1" t="s">
        <v>15</v>
      </c>
      <c r="I405" s="1">
        <v>272691.52</v>
      </c>
      <c r="J405" s="1" t="s">
        <v>25</v>
      </c>
      <c r="K405" s="1" t="s">
        <v>17</v>
      </c>
      <c r="N405" s="3" t="str">
        <f>IF(LEFT(LOWER(C405),1)="m","Male",IF(LEFT(LOWER(C405),1)="f","Female","Unknown"))</f>
        <v>Male</v>
      </c>
      <c r="O405" s="4" t="str">
        <f>IF(TRIM(LOWER(F405))="neuro","Neurology",IF(TRIM(LOWER(F405))="Neurology","Neurology",IF(TRIM(LOWER(F405))="general ward","General",IF(TRIM(LOWER(F405))="general","General",IF(TRIM(LOWER(F405))="cardiology","Cardiology",IF(TRIM(LOWER(F405))="Cardiology","Cardiology",IF(TRIM(LOWER(F405))="Peads","Pediatrics",IF(TRIM(LOWER(F405))="Pediatrics","Pediatrics",IF(TRIM(LOWER(F405))="orthopedics","Orthopedics",IF(TRIM(LOWER(F405))="Neurology","Neurology",IF(TRIM(LOWER(F405))="Oncology","Oncology")))))))))))</f>
        <v>General</v>
      </c>
      <c r="P405" s="3" t="str">
        <f t="shared" si="36"/>
        <v>Unknown</v>
      </c>
      <c r="Q405" s="5">
        <f t="shared" si="37"/>
        <v>11</v>
      </c>
      <c r="R405" s="1">
        <f t="shared" si="38"/>
        <v>272691.52</v>
      </c>
      <c r="S405" s="1">
        <f t="shared" si="39"/>
        <v>1</v>
      </c>
      <c r="T405" s="1" t="str">
        <f t="shared" si="40"/>
        <v>51-65</v>
      </c>
      <c r="U405" s="1" t="str">
        <f t="shared" si="41"/>
        <v>Yes</v>
      </c>
    </row>
    <row r="406" spans="1:21">
      <c r="A406" s="1">
        <v>405</v>
      </c>
      <c r="C406" s="1" t="s">
        <v>29</v>
      </c>
      <c r="D406" s="2">
        <v>45031</v>
      </c>
      <c r="E406" s="2">
        <v>45047</v>
      </c>
      <c r="F406" s="1" t="s">
        <v>50</v>
      </c>
      <c r="G406" s="1" t="s">
        <v>41</v>
      </c>
      <c r="H406" s="1" t="s">
        <v>32</v>
      </c>
      <c r="I406" s="1">
        <v>44563.83</v>
      </c>
      <c r="J406" s="1" t="s">
        <v>17</v>
      </c>
      <c r="K406" s="1" t="s">
        <v>42</v>
      </c>
      <c r="N406" s="3" t="str">
        <f>IF(LEFT(LOWER(C406),1)="m","Male",IF(LEFT(LOWER(C406),1)="f","Female","Unknown"))</f>
        <v>Female</v>
      </c>
      <c r="O406" s="4" t="str">
        <f>IF(TRIM(LOWER(F406))="neuro","Neurology",IF(TRIM(LOWER(F406))="Neurology","Neurology",IF(TRIM(LOWER(F406))="general ward","General",IF(TRIM(LOWER(F406))="general","General",IF(TRIM(LOWER(F406))="cardiology","Cardiology",IF(TRIM(LOWER(F406))="Cardiology","Cardiology",IF(TRIM(LOWER(F406))="Peads","Pediatrics",IF(TRIM(LOWER(F406))="Pediatrics","Pediatrics",IF(TRIM(LOWER(F406))="orthopedics","Orthopedics",IF(TRIM(LOWER(F406))="Neurology","Neurology",IF(TRIM(LOWER(F406))="Oncology","Oncology")))))))))))</f>
        <v>Cardiology</v>
      </c>
      <c r="P406" s="3" t="str">
        <f t="shared" si="36"/>
        <v>Unknown</v>
      </c>
      <c r="Q406" s="5">
        <f t="shared" si="37"/>
        <v>16</v>
      </c>
      <c r="R406" s="1">
        <f t="shared" si="38"/>
        <v>44563.83</v>
      </c>
      <c r="S406" s="1">
        <f t="shared" si="39"/>
        <v>0</v>
      </c>
      <c r="T406" s="1" t="str">
        <f t="shared" si="40"/>
        <v>0-17</v>
      </c>
      <c r="U406" s="1" t="str">
        <f t="shared" si="41"/>
        <v>Yes</v>
      </c>
    </row>
    <row r="407" spans="1:21">
      <c r="A407" s="1">
        <v>406</v>
      </c>
      <c r="C407" s="1" t="s">
        <v>26</v>
      </c>
      <c r="D407" s="2">
        <v>45421</v>
      </c>
      <c r="E407" s="2">
        <v>45423</v>
      </c>
      <c r="F407" s="1" t="s">
        <v>35</v>
      </c>
      <c r="G407" s="1" t="s">
        <v>41</v>
      </c>
      <c r="H407" s="1" t="s">
        <v>37</v>
      </c>
      <c r="I407" s="1">
        <v>199376.39</v>
      </c>
      <c r="J407" s="1" t="s">
        <v>25</v>
      </c>
      <c r="K407" s="1" t="s">
        <v>38</v>
      </c>
      <c r="N407" s="3" t="str">
        <f>IF(LEFT(LOWER(C407),1)="m","Male",IF(LEFT(LOWER(C407),1)="f","Female","Unknown"))</f>
        <v>Female</v>
      </c>
      <c r="O407" s="4" t="str">
        <f>IF(TRIM(LOWER(F407))="neuro","Neurology",IF(TRIM(LOWER(F407))="Neurology","Neurology",IF(TRIM(LOWER(F407))="general ward","General",IF(TRIM(LOWER(F407))="general","General",IF(TRIM(LOWER(F407))="cardiology","Cardiology",IF(TRIM(LOWER(F407))="Cardiology","Cardiology",IF(TRIM(LOWER(F407))="Peads","Pediatrics",IF(TRIM(LOWER(F407))="Pediatrics","Pediatrics",IF(TRIM(LOWER(F407))="orthopedics","Orthopedics",IF(TRIM(LOWER(F407))="Neurology","Neurology",IF(TRIM(LOWER(F407))="Oncology","Oncology")))))))))))</f>
        <v>Cardiology</v>
      </c>
      <c r="P407" s="3" t="str">
        <f t="shared" si="36"/>
        <v>Unknown</v>
      </c>
      <c r="Q407" s="5">
        <f t="shared" si="37"/>
        <v>2</v>
      </c>
      <c r="R407" s="1">
        <f t="shared" si="38"/>
        <v>199376.39</v>
      </c>
      <c r="S407" s="1">
        <f t="shared" si="39"/>
        <v>0</v>
      </c>
      <c r="T407" s="1" t="str">
        <f t="shared" si="40"/>
        <v>0-17</v>
      </c>
      <c r="U407" s="1" t="str">
        <f t="shared" si="41"/>
        <v>Yes</v>
      </c>
    </row>
    <row r="408" spans="1:21">
      <c r="A408" s="1">
        <v>407</v>
      </c>
      <c r="B408" s="1">
        <v>1</v>
      </c>
      <c r="C408" s="1" t="s">
        <v>34</v>
      </c>
      <c r="D408" s="2">
        <v>45255</v>
      </c>
      <c r="E408" s="2">
        <v>45266</v>
      </c>
      <c r="F408" s="1" t="s">
        <v>49</v>
      </c>
      <c r="G408" s="1" t="s">
        <v>22</v>
      </c>
      <c r="H408" s="1" t="s">
        <v>32</v>
      </c>
      <c r="I408" s="1">
        <v>78733.89</v>
      </c>
      <c r="J408" s="1" t="s">
        <v>16</v>
      </c>
      <c r="K408" s="1" t="s">
        <v>25</v>
      </c>
      <c r="N408" s="3" t="str">
        <f>IF(LEFT(LOWER(C408),1)="m","Male",IF(LEFT(LOWER(C408),1)="f","Female","Unknown"))</f>
        <v>Male</v>
      </c>
      <c r="O408" s="4" t="str">
        <f>IF(TRIM(LOWER(F408))="neuro","Neurology",IF(TRIM(LOWER(F408))="Neurology","Neurology",IF(TRIM(LOWER(F408))="general ward","General",IF(TRIM(LOWER(F408))="general","General",IF(TRIM(LOWER(F408))="cardiology","Cardiology",IF(TRIM(LOWER(F408))="Cardiology","Cardiology",IF(TRIM(LOWER(F408))="Peads","Pediatrics",IF(TRIM(LOWER(F408))="Pediatrics","Pediatrics",IF(TRIM(LOWER(F408))="orthopedics","Orthopedics",IF(TRIM(LOWER(F408))="Neurology","Neurology",IF(TRIM(LOWER(F408))="Oncology","Oncology")))))))))))</f>
        <v>Oncology</v>
      </c>
      <c r="P408" s="3" t="str">
        <f t="shared" si="36"/>
        <v>Government</v>
      </c>
      <c r="Q408" s="5">
        <f t="shared" si="37"/>
        <v>11</v>
      </c>
      <c r="R408" s="1">
        <f t="shared" si="38"/>
        <v>78733.89</v>
      </c>
      <c r="S408" s="1">
        <f t="shared" si="39"/>
        <v>1</v>
      </c>
      <c r="T408" s="1" t="str">
        <f t="shared" si="40"/>
        <v>0-17</v>
      </c>
      <c r="U408" s="1" t="str">
        <f t="shared" si="41"/>
        <v>Yes</v>
      </c>
    </row>
    <row r="409" spans="1:21">
      <c r="A409" s="1">
        <v>408</v>
      </c>
      <c r="B409" s="1">
        <v>39</v>
      </c>
      <c r="C409" s="1" t="s">
        <v>29</v>
      </c>
      <c r="D409" s="2">
        <v>45319</v>
      </c>
      <c r="E409" s="2">
        <v>45328</v>
      </c>
      <c r="F409" s="1" t="s">
        <v>13</v>
      </c>
      <c r="G409" s="1" t="s">
        <v>31</v>
      </c>
      <c r="H409" s="1" t="s">
        <v>48</v>
      </c>
      <c r="I409" s="1">
        <v>237424.83</v>
      </c>
      <c r="J409" s="1" t="s">
        <v>17</v>
      </c>
      <c r="K409" s="1" t="s">
        <v>25</v>
      </c>
      <c r="N409" s="3" t="str">
        <f>IF(LEFT(LOWER(C409),1)="m","Male",IF(LEFT(LOWER(C409),1)="f","Female","Unknown"))</f>
        <v>Female</v>
      </c>
      <c r="O409" s="4" t="str">
        <f>IF(TRIM(LOWER(F409))="neuro","Neurology",IF(TRIM(LOWER(F409))="Neurology","Neurology",IF(TRIM(LOWER(F409))="general ward","General",IF(TRIM(LOWER(F409))="general","General",IF(TRIM(LOWER(F409))="cardiology","Cardiology",IF(TRIM(LOWER(F409))="Cardiology","Cardiology",IF(TRIM(LOWER(F409))="Peads","Pediatrics",IF(TRIM(LOWER(F409))="Pediatrics","Pediatrics",IF(TRIM(LOWER(F409))="orthopedics","Orthopedics",IF(TRIM(LOWER(F409))="Neurology","Neurology",IF(TRIM(LOWER(F409))="Oncology","Oncology")))))))))))</f>
        <v>Neurology</v>
      </c>
      <c r="P409" s="3" t="str">
        <f t="shared" si="36"/>
        <v>Private</v>
      </c>
      <c r="Q409" s="5">
        <f t="shared" si="37"/>
        <v>9</v>
      </c>
      <c r="R409" s="1">
        <f t="shared" si="38"/>
        <v>237424.83</v>
      </c>
      <c r="S409" s="1">
        <f t="shared" si="39"/>
        <v>1</v>
      </c>
      <c r="T409" s="1" t="str">
        <f t="shared" si="40"/>
        <v>36-50</v>
      </c>
      <c r="U409" s="1" t="str">
        <f t="shared" si="41"/>
        <v>Yes</v>
      </c>
    </row>
    <row r="410" spans="1:21">
      <c r="A410" s="1">
        <v>409</v>
      </c>
      <c r="B410" s="1">
        <v>56</v>
      </c>
      <c r="C410" s="1" t="s">
        <v>27</v>
      </c>
      <c r="D410" s="2">
        <v>45238</v>
      </c>
      <c r="E410" s="2">
        <v>45246</v>
      </c>
      <c r="F410" s="1" t="s">
        <v>49</v>
      </c>
      <c r="G410" s="1" t="s">
        <v>36</v>
      </c>
      <c r="H410" s="1" t="s">
        <v>23</v>
      </c>
      <c r="I410" s="1">
        <v>305369.7</v>
      </c>
      <c r="J410" s="1" t="s">
        <v>42</v>
      </c>
      <c r="K410" s="1" t="s">
        <v>25</v>
      </c>
      <c r="N410" s="3" t="str">
        <f>IF(LEFT(LOWER(C410),1)="m","Male",IF(LEFT(LOWER(C410),1)="f","Female","Unknown"))</f>
        <v>Male</v>
      </c>
      <c r="O410" s="4" t="str">
        <f>IF(TRIM(LOWER(F410))="neuro","Neurology",IF(TRIM(LOWER(F410))="Neurology","Neurology",IF(TRIM(LOWER(F410))="general ward","General",IF(TRIM(LOWER(F410))="general","General",IF(TRIM(LOWER(F410))="cardiology","Cardiology",IF(TRIM(LOWER(F410))="Cardiology","Cardiology",IF(TRIM(LOWER(F410))="Peads","Pediatrics",IF(TRIM(LOWER(F410))="Pediatrics","Pediatrics",IF(TRIM(LOWER(F410))="orthopedics","Orthopedics",IF(TRIM(LOWER(F410))="Neurology","Neurology",IF(TRIM(LOWER(F410))="Oncology","Oncology")))))))))))</f>
        <v>Oncology</v>
      </c>
      <c r="P410" s="3" t="str">
        <f t="shared" si="36"/>
        <v>Government</v>
      </c>
      <c r="Q410" s="5">
        <f t="shared" si="37"/>
        <v>8</v>
      </c>
      <c r="R410" s="1">
        <f t="shared" si="38"/>
        <v>305369.7</v>
      </c>
      <c r="S410" s="1">
        <f t="shared" si="39"/>
        <v>1</v>
      </c>
      <c r="T410" s="1" t="str">
        <f t="shared" si="40"/>
        <v>51-65</v>
      </c>
      <c r="U410" s="1" t="str">
        <f t="shared" si="41"/>
        <v>No</v>
      </c>
    </row>
    <row r="411" spans="1:21">
      <c r="A411" s="1">
        <v>410</v>
      </c>
      <c r="B411" s="1">
        <v>85</v>
      </c>
      <c r="C411" s="1" t="s">
        <v>44</v>
      </c>
      <c r="D411" s="2">
        <v>45476</v>
      </c>
      <c r="E411" s="2">
        <v>45488</v>
      </c>
      <c r="F411" s="1" t="s">
        <v>21</v>
      </c>
      <c r="G411" s="1" t="s">
        <v>36</v>
      </c>
      <c r="H411" s="1" t="s">
        <v>23</v>
      </c>
      <c r="I411" s="1">
        <v>327371.02</v>
      </c>
      <c r="J411" s="1" t="s">
        <v>16</v>
      </c>
      <c r="K411" s="1" t="s">
        <v>16</v>
      </c>
      <c r="N411" s="3" t="str">
        <f>IF(LEFT(LOWER(C411),1)="m","Male",IF(LEFT(LOWER(C411),1)="f","Female","Unknown"))</f>
        <v>Female</v>
      </c>
      <c r="O411" s="4" t="str">
        <f>IF(TRIM(LOWER(F411))="neuro","Neurology",IF(TRIM(LOWER(F411))="Neurology","Neurology",IF(TRIM(LOWER(F411))="general ward","General",IF(TRIM(LOWER(F411))="general","General",IF(TRIM(LOWER(F411))="cardiology","Cardiology",IF(TRIM(LOWER(F411))="Cardiology","Cardiology",IF(TRIM(LOWER(F411))="Peads","Pediatrics",IF(TRIM(LOWER(F411))="Pediatrics","Pediatrics",IF(TRIM(LOWER(F411))="orthopedics","Orthopedics",IF(TRIM(LOWER(F411))="Neurology","Neurology",IF(TRIM(LOWER(F411))="Oncology","Oncology")))))))))))</f>
        <v>General</v>
      </c>
      <c r="P411" s="3" t="str">
        <f t="shared" si="36"/>
        <v>Government</v>
      </c>
      <c r="Q411" s="5">
        <f t="shared" si="37"/>
        <v>12</v>
      </c>
      <c r="R411" s="1">
        <f t="shared" si="38"/>
        <v>327371.02</v>
      </c>
      <c r="S411" s="1">
        <f t="shared" si="39"/>
        <v>1</v>
      </c>
      <c r="T411" s="1" t="str">
        <f t="shared" si="40"/>
        <v>66+</v>
      </c>
      <c r="U411" s="1" t="str">
        <f t="shared" si="41"/>
        <v>Yes</v>
      </c>
    </row>
    <row r="412" spans="1:21">
      <c r="A412" s="1">
        <v>411</v>
      </c>
      <c r="B412" s="1">
        <v>94</v>
      </c>
      <c r="C412" s="1" t="s">
        <v>18</v>
      </c>
      <c r="D412" s="2">
        <v>45394</v>
      </c>
      <c r="E412" s="2">
        <v>45412</v>
      </c>
      <c r="F412" s="1" t="s">
        <v>13</v>
      </c>
      <c r="G412" s="1" t="s">
        <v>14</v>
      </c>
      <c r="H412" s="1" t="s">
        <v>32</v>
      </c>
      <c r="I412" s="1">
        <v>237404.23</v>
      </c>
      <c r="J412" s="1" t="s">
        <v>24</v>
      </c>
      <c r="K412" s="1" t="s">
        <v>17</v>
      </c>
      <c r="N412" s="3" t="str">
        <f>IF(LEFT(LOWER(C412),1)="m","Male",IF(LEFT(LOWER(C412),1)="f","Female","Unknown"))</f>
        <v>Male</v>
      </c>
      <c r="O412" s="4" t="str">
        <f>IF(TRIM(LOWER(F412))="neuro","Neurology",IF(TRIM(LOWER(F412))="Neurology","Neurology",IF(TRIM(LOWER(F412))="general ward","General",IF(TRIM(LOWER(F412))="general","General",IF(TRIM(LOWER(F412))="cardiology","Cardiology",IF(TRIM(LOWER(F412))="Cardiology","Cardiology",IF(TRIM(LOWER(F412))="Peads","Pediatrics",IF(TRIM(LOWER(F412))="Pediatrics","Pediatrics",IF(TRIM(LOWER(F412))="orthopedics","Orthopedics",IF(TRIM(LOWER(F412))="Neurology","Neurology",IF(TRIM(LOWER(F412))="Oncology","Oncology")))))))))))</f>
        <v>Neurology</v>
      </c>
      <c r="P412" s="3" t="str">
        <f t="shared" si="36"/>
        <v>Private</v>
      </c>
      <c r="Q412" s="5">
        <f t="shared" si="37"/>
        <v>18</v>
      </c>
      <c r="R412" s="1">
        <f t="shared" si="38"/>
        <v>237404.23</v>
      </c>
      <c r="S412" s="1">
        <f t="shared" si="39"/>
        <v>1</v>
      </c>
      <c r="T412" s="1" t="str">
        <f t="shared" si="40"/>
        <v>66+</v>
      </c>
      <c r="U412" s="1" t="str">
        <f t="shared" si="41"/>
        <v>No</v>
      </c>
    </row>
    <row r="413" spans="1:21">
      <c r="A413" s="1">
        <v>412</v>
      </c>
      <c r="B413" s="1">
        <v>57</v>
      </c>
      <c r="C413" s="1" t="s">
        <v>26</v>
      </c>
      <c r="D413" s="2">
        <v>44963</v>
      </c>
      <c r="E413" s="2">
        <v>44972</v>
      </c>
      <c r="F413" s="1" t="s">
        <v>40</v>
      </c>
      <c r="G413" s="1" t="s">
        <v>36</v>
      </c>
      <c r="I413" s="1">
        <v>88596.92</v>
      </c>
      <c r="J413" s="1" t="s">
        <v>38</v>
      </c>
      <c r="K413" s="1" t="s">
        <v>17</v>
      </c>
      <c r="N413" s="3" t="str">
        <f>IF(LEFT(LOWER(C413),1)="m","Male",IF(LEFT(LOWER(C413),1)="f","Female","Unknown"))</f>
        <v>Female</v>
      </c>
      <c r="O413" s="4" t="str">
        <f>IF(TRIM(LOWER(F413))="neuro","Neurology",IF(TRIM(LOWER(F413))="Neurology","Neurology",IF(TRIM(LOWER(F413))="general ward","General",IF(TRIM(LOWER(F413))="general","General",IF(TRIM(LOWER(F413))="cardiology","Cardiology",IF(TRIM(LOWER(F413))="Cardiology","Cardiology",IF(TRIM(LOWER(F413))="Peads","Pediatrics",IF(TRIM(LOWER(F413))="Pediatrics","Pediatrics",IF(TRIM(LOWER(F413))="orthopedics","Orthopedics",IF(TRIM(LOWER(F413))="Neurology","Neurology",IF(TRIM(LOWER(F413))="Oncology","Oncology")))))))))))</f>
        <v>Pediatrics</v>
      </c>
      <c r="P413" s="3" t="str">
        <f t="shared" si="36"/>
        <v>Government</v>
      </c>
      <c r="Q413" s="5">
        <f t="shared" si="37"/>
        <v>9</v>
      </c>
      <c r="R413" s="1">
        <f t="shared" si="38"/>
        <v>88596.92</v>
      </c>
      <c r="S413" s="1">
        <f t="shared" si="39"/>
        <v>1</v>
      </c>
      <c r="T413" s="1" t="str">
        <f t="shared" si="40"/>
        <v>51-65</v>
      </c>
      <c r="U413" s="1" t="str">
        <f t="shared" si="41"/>
        <v>No</v>
      </c>
    </row>
    <row r="414" spans="1:21">
      <c r="A414" s="1">
        <v>413</v>
      </c>
      <c r="B414" s="1">
        <v>57</v>
      </c>
      <c r="C414" s="1" t="s">
        <v>26</v>
      </c>
      <c r="D414" s="2">
        <v>45392</v>
      </c>
      <c r="E414" s="2">
        <v>45405</v>
      </c>
      <c r="F414" s="1" t="s">
        <v>50</v>
      </c>
      <c r="G414" s="1" t="s">
        <v>36</v>
      </c>
      <c r="H414" s="1" t="s">
        <v>39</v>
      </c>
      <c r="I414" s="1">
        <v>328177.76</v>
      </c>
      <c r="J414" s="1" t="s">
        <v>24</v>
      </c>
      <c r="K414" s="1" t="s">
        <v>38</v>
      </c>
      <c r="N414" s="3" t="str">
        <f>IF(LEFT(LOWER(C414),1)="m","Male",IF(LEFT(LOWER(C414),1)="f","Female","Unknown"))</f>
        <v>Female</v>
      </c>
      <c r="O414" s="4" t="str">
        <f>IF(TRIM(LOWER(F414))="neuro","Neurology",IF(TRIM(LOWER(F414))="Neurology","Neurology",IF(TRIM(LOWER(F414))="general ward","General",IF(TRIM(LOWER(F414))="general","General",IF(TRIM(LOWER(F414))="cardiology","Cardiology",IF(TRIM(LOWER(F414))="Cardiology","Cardiology",IF(TRIM(LOWER(F414))="Peads","Pediatrics",IF(TRIM(LOWER(F414))="Pediatrics","Pediatrics",IF(TRIM(LOWER(F414))="orthopedics","Orthopedics",IF(TRIM(LOWER(F414))="Neurology","Neurology",IF(TRIM(LOWER(F414))="Oncology","Oncology")))))))))))</f>
        <v>Cardiology</v>
      </c>
      <c r="P414" s="3" t="str">
        <f t="shared" si="36"/>
        <v>Government</v>
      </c>
      <c r="Q414" s="5">
        <f t="shared" si="37"/>
        <v>13</v>
      </c>
      <c r="R414" s="1">
        <f t="shared" si="38"/>
        <v>328177.76</v>
      </c>
      <c r="S414" s="1">
        <f t="shared" si="39"/>
        <v>0</v>
      </c>
      <c r="T414" s="1" t="str">
        <f t="shared" si="40"/>
        <v>51-65</v>
      </c>
      <c r="U414" s="1" t="str">
        <f t="shared" si="41"/>
        <v>No</v>
      </c>
    </row>
    <row r="415" spans="1:21">
      <c r="A415" s="1">
        <v>414</v>
      </c>
      <c r="C415" s="1" t="s">
        <v>29</v>
      </c>
      <c r="D415" s="2">
        <v>44977</v>
      </c>
      <c r="E415" s="2">
        <v>44982</v>
      </c>
      <c r="F415" s="1" t="s">
        <v>45</v>
      </c>
      <c r="G415" s="1" t="s">
        <v>14</v>
      </c>
      <c r="H415" s="1" t="s">
        <v>37</v>
      </c>
      <c r="I415" s="1">
        <v>303981.18</v>
      </c>
      <c r="J415" s="1" t="s">
        <v>17</v>
      </c>
      <c r="K415" s="1" t="s">
        <v>17</v>
      </c>
      <c r="N415" s="3" t="str">
        <f>IF(LEFT(LOWER(C415),1)="m","Male",IF(LEFT(LOWER(C415),1)="f","Female","Unknown"))</f>
        <v>Female</v>
      </c>
      <c r="O415" s="4" t="str">
        <f>IF(TRIM(LOWER(F415))="neuro","Neurology",IF(TRIM(LOWER(F415))="Neurology","Neurology",IF(TRIM(LOWER(F415))="general ward","General",IF(TRIM(LOWER(F415))="general","General",IF(TRIM(LOWER(F415))="cardiology","Cardiology",IF(TRIM(LOWER(F415))="Cardiology","Cardiology",IF(TRIM(LOWER(F415))="Peads","Pediatrics",IF(TRIM(LOWER(F415))="Pediatrics","Pediatrics",IF(TRIM(LOWER(F415))="orthopedics","Orthopedics",IF(TRIM(LOWER(F415))="Neurology","Neurology",IF(TRIM(LOWER(F415))="Oncology","Oncology")))))))))))</f>
        <v>Neurology</v>
      </c>
      <c r="P415" s="3" t="str">
        <f t="shared" si="36"/>
        <v>Private</v>
      </c>
      <c r="Q415" s="5">
        <f t="shared" si="37"/>
        <v>5</v>
      </c>
      <c r="R415" s="1">
        <f t="shared" si="38"/>
        <v>303981.18</v>
      </c>
      <c r="S415" s="1">
        <f t="shared" si="39"/>
        <v>1</v>
      </c>
      <c r="T415" s="1" t="str">
        <f t="shared" si="40"/>
        <v>0-17</v>
      </c>
      <c r="U415" s="1" t="str">
        <f t="shared" si="41"/>
        <v>Yes</v>
      </c>
    </row>
    <row r="416" spans="1:21">
      <c r="A416" s="1">
        <v>415</v>
      </c>
      <c r="B416" s="1">
        <v>87</v>
      </c>
      <c r="C416" s="1" t="s">
        <v>12</v>
      </c>
      <c r="D416" s="2">
        <v>45437</v>
      </c>
      <c r="E416" s="2">
        <v>45445</v>
      </c>
      <c r="F416" s="1" t="s">
        <v>19</v>
      </c>
      <c r="G416" s="1" t="s">
        <v>22</v>
      </c>
      <c r="H416" s="1" t="s">
        <v>37</v>
      </c>
      <c r="I416" s="1">
        <v>240740.36</v>
      </c>
      <c r="J416" s="1" t="s">
        <v>38</v>
      </c>
      <c r="K416" s="1" t="s">
        <v>42</v>
      </c>
      <c r="N416" s="3" t="str">
        <f>IF(LEFT(LOWER(C416),1)="m","Male",IF(LEFT(LOWER(C416),1)="f","Female","Unknown"))</f>
        <v>Unknown</v>
      </c>
      <c r="O416" s="4" t="str">
        <f>IF(TRIM(LOWER(F416))="neuro","Neurology",IF(TRIM(LOWER(F416))="Neurology","Neurology",IF(TRIM(LOWER(F416))="general ward","General",IF(TRIM(LOWER(F416))="general","General",IF(TRIM(LOWER(F416))="cardiology","Cardiology",IF(TRIM(LOWER(F416))="Cardiology","Cardiology",IF(TRIM(LOWER(F416))="Peads","Pediatrics",IF(TRIM(LOWER(F416))="Pediatrics","Pediatrics",IF(TRIM(LOWER(F416))="orthopedics","Orthopedics",IF(TRIM(LOWER(F416))="Neurology","Neurology",IF(TRIM(LOWER(F416))="Oncology","Oncology")))))))))))</f>
        <v>General</v>
      </c>
      <c r="P416" s="3" t="str">
        <f t="shared" si="36"/>
        <v>Government</v>
      </c>
      <c r="Q416" s="5">
        <f t="shared" si="37"/>
        <v>8</v>
      </c>
      <c r="R416" s="1">
        <f t="shared" si="38"/>
        <v>240740.36</v>
      </c>
      <c r="S416" s="1">
        <f t="shared" si="39"/>
        <v>0</v>
      </c>
      <c r="T416" s="1" t="str">
        <f t="shared" si="40"/>
        <v>66+</v>
      </c>
      <c r="U416" s="1" t="str">
        <f t="shared" si="41"/>
        <v>No</v>
      </c>
    </row>
    <row r="417" spans="1:21">
      <c r="A417" s="1">
        <v>416</v>
      </c>
      <c r="B417" s="1">
        <v>13</v>
      </c>
      <c r="C417" s="1" t="s">
        <v>12</v>
      </c>
      <c r="D417" s="2">
        <v>45138</v>
      </c>
      <c r="E417" s="2">
        <v>45155</v>
      </c>
      <c r="F417" s="1" t="s">
        <v>28</v>
      </c>
      <c r="G417" s="1" t="s">
        <v>14</v>
      </c>
      <c r="H417" s="1" t="s">
        <v>48</v>
      </c>
      <c r="I417" s="1">
        <v>48788.87</v>
      </c>
      <c r="J417" s="1" t="s">
        <v>24</v>
      </c>
      <c r="K417" s="1" t="s">
        <v>42</v>
      </c>
      <c r="N417" s="3" t="str">
        <f>IF(LEFT(LOWER(C417),1)="m","Male",IF(LEFT(LOWER(C417),1)="f","Female","Unknown"))</f>
        <v>Unknown</v>
      </c>
      <c r="O417" s="4" t="str">
        <f>IF(TRIM(LOWER(F417))="neuro","Neurology",IF(TRIM(LOWER(F417))="Neurology","Neurology",IF(TRIM(LOWER(F417))="general ward","General",IF(TRIM(LOWER(F417))="general","General",IF(TRIM(LOWER(F417))="cardiology","Cardiology",IF(TRIM(LOWER(F417))="Cardiology","Cardiology",IF(TRIM(LOWER(F417))="Peads","Pediatrics",IF(TRIM(LOWER(F417))="Pediatrics","Pediatrics",IF(TRIM(LOWER(F417))="orthopedics","Orthopedics",IF(TRIM(LOWER(F417))="Neurology","Neurology",IF(TRIM(LOWER(F417))="Oncology","Oncology")))))))))))</f>
        <v>Orthopedics</v>
      </c>
      <c r="P417" s="3" t="str">
        <f t="shared" si="36"/>
        <v>Private</v>
      </c>
      <c r="Q417" s="5">
        <f t="shared" si="37"/>
        <v>17</v>
      </c>
      <c r="R417" s="1">
        <f t="shared" si="38"/>
        <v>48788.87</v>
      </c>
      <c r="S417" s="1">
        <f t="shared" si="39"/>
        <v>0</v>
      </c>
      <c r="T417" s="1" t="str">
        <f t="shared" si="40"/>
        <v>0-17</v>
      </c>
      <c r="U417" s="1" t="str">
        <f t="shared" si="41"/>
        <v>No</v>
      </c>
    </row>
    <row r="418" spans="1:21">
      <c r="A418" s="1">
        <v>417</v>
      </c>
      <c r="B418" s="1">
        <v>20</v>
      </c>
      <c r="C418" s="1" t="s">
        <v>44</v>
      </c>
      <c r="D418" s="2">
        <v>45650</v>
      </c>
      <c r="E418" s="2">
        <v>45665</v>
      </c>
      <c r="F418" s="1" t="s">
        <v>45</v>
      </c>
      <c r="G418" s="1" t="s">
        <v>14</v>
      </c>
      <c r="H418" s="1" t="s">
        <v>48</v>
      </c>
      <c r="I418" s="1">
        <v>244780.78</v>
      </c>
      <c r="J418" s="1" t="s">
        <v>42</v>
      </c>
      <c r="K418" s="1" t="s">
        <v>20</v>
      </c>
      <c r="N418" s="3" t="str">
        <f>IF(LEFT(LOWER(C418),1)="m","Male",IF(LEFT(LOWER(C418),1)="f","Female","Unknown"))</f>
        <v>Female</v>
      </c>
      <c r="O418" s="4" t="str">
        <f>IF(TRIM(LOWER(F418))="neuro","Neurology",IF(TRIM(LOWER(F418))="Neurology","Neurology",IF(TRIM(LOWER(F418))="general ward","General",IF(TRIM(LOWER(F418))="general","General",IF(TRIM(LOWER(F418))="cardiology","Cardiology",IF(TRIM(LOWER(F418))="Cardiology","Cardiology",IF(TRIM(LOWER(F418))="Peads","Pediatrics",IF(TRIM(LOWER(F418))="Pediatrics","Pediatrics",IF(TRIM(LOWER(F418))="orthopedics","Orthopedics",IF(TRIM(LOWER(F418))="Neurology","Neurology",IF(TRIM(LOWER(F418))="Oncology","Oncology")))))))))))</f>
        <v>Neurology</v>
      </c>
      <c r="P418" s="3" t="str">
        <f t="shared" si="36"/>
        <v>Private</v>
      </c>
      <c r="Q418" s="5">
        <f t="shared" si="37"/>
        <v>15</v>
      </c>
      <c r="R418" s="1">
        <f t="shared" si="38"/>
        <v>244780.78</v>
      </c>
      <c r="S418" s="1">
        <f t="shared" si="39"/>
        <v>0</v>
      </c>
      <c r="T418" s="1" t="str">
        <f t="shared" si="40"/>
        <v>18-35</v>
      </c>
      <c r="U418" s="1" t="str">
        <f t="shared" si="41"/>
        <v>No</v>
      </c>
    </row>
    <row r="419" spans="1:21">
      <c r="A419" s="1">
        <v>418</v>
      </c>
      <c r="B419" s="1">
        <v>91</v>
      </c>
      <c r="C419" s="1" t="s">
        <v>44</v>
      </c>
      <c r="D419" s="2">
        <v>45165</v>
      </c>
      <c r="E419" s="2">
        <v>45184</v>
      </c>
      <c r="F419" s="1" t="s">
        <v>45</v>
      </c>
      <c r="G419" s="1" t="s">
        <v>33</v>
      </c>
      <c r="H419" s="1" t="s">
        <v>37</v>
      </c>
      <c r="I419" s="1">
        <v>282063.74</v>
      </c>
      <c r="J419" s="1" t="s">
        <v>16</v>
      </c>
      <c r="K419" s="1" t="s">
        <v>16</v>
      </c>
      <c r="N419" s="3" t="str">
        <f>IF(LEFT(LOWER(C419),1)="m","Male",IF(LEFT(LOWER(C419),1)="f","Female","Unknown"))</f>
        <v>Female</v>
      </c>
      <c r="O419" s="4" t="str">
        <f>IF(TRIM(LOWER(F419))="neuro","Neurology",IF(TRIM(LOWER(F419))="Neurology","Neurology",IF(TRIM(LOWER(F419))="general ward","General",IF(TRIM(LOWER(F419))="general","General",IF(TRIM(LOWER(F419))="cardiology","Cardiology",IF(TRIM(LOWER(F419))="Cardiology","Cardiology",IF(TRIM(LOWER(F419))="Peads","Pediatrics",IF(TRIM(LOWER(F419))="Pediatrics","Pediatrics",IF(TRIM(LOWER(F419))="orthopedics","Orthopedics",IF(TRIM(LOWER(F419))="Neurology","Neurology",IF(TRIM(LOWER(F419))="Oncology","Oncology")))))))))))</f>
        <v>Neurology</v>
      </c>
      <c r="P419" s="3" t="str">
        <f t="shared" si="36"/>
        <v>Self</v>
      </c>
      <c r="Q419" s="5">
        <f t="shared" si="37"/>
        <v>19</v>
      </c>
      <c r="R419" s="1">
        <f t="shared" si="38"/>
        <v>282063.74</v>
      </c>
      <c r="S419" s="1">
        <f t="shared" si="39"/>
        <v>1</v>
      </c>
      <c r="T419" s="1" t="str">
        <f t="shared" si="40"/>
        <v>66+</v>
      </c>
      <c r="U419" s="1" t="str">
        <f t="shared" si="41"/>
        <v>Yes</v>
      </c>
    </row>
    <row r="420" spans="1:21">
      <c r="A420" s="1">
        <v>419</v>
      </c>
      <c r="B420" s="1">
        <v>86</v>
      </c>
      <c r="C420" s="1" t="s">
        <v>29</v>
      </c>
      <c r="D420" s="2">
        <v>45146</v>
      </c>
      <c r="E420" s="2">
        <v>45151</v>
      </c>
      <c r="F420" s="1" t="s">
        <v>50</v>
      </c>
      <c r="G420" s="1" t="s">
        <v>33</v>
      </c>
      <c r="H420" s="1" t="s">
        <v>48</v>
      </c>
      <c r="I420" s="1">
        <v>331761.46000000002</v>
      </c>
      <c r="J420" s="1" t="s">
        <v>24</v>
      </c>
      <c r="K420" s="1" t="s">
        <v>42</v>
      </c>
      <c r="N420" s="3" t="str">
        <f>IF(LEFT(LOWER(C420),1)="m","Male",IF(LEFT(LOWER(C420),1)="f","Female","Unknown"))</f>
        <v>Female</v>
      </c>
      <c r="O420" s="4" t="str">
        <f>IF(TRIM(LOWER(F420))="neuro","Neurology",IF(TRIM(LOWER(F420))="Neurology","Neurology",IF(TRIM(LOWER(F420))="general ward","General",IF(TRIM(LOWER(F420))="general","General",IF(TRIM(LOWER(F420))="cardiology","Cardiology",IF(TRIM(LOWER(F420))="Cardiology","Cardiology",IF(TRIM(LOWER(F420))="Peads","Pediatrics",IF(TRIM(LOWER(F420))="Pediatrics","Pediatrics",IF(TRIM(LOWER(F420))="orthopedics","Orthopedics",IF(TRIM(LOWER(F420))="Neurology","Neurology",IF(TRIM(LOWER(F420))="Oncology","Oncology")))))))))))</f>
        <v>Cardiology</v>
      </c>
      <c r="P420" s="3" t="str">
        <f t="shared" si="36"/>
        <v>Self</v>
      </c>
      <c r="Q420" s="5">
        <f t="shared" si="37"/>
        <v>5</v>
      </c>
      <c r="R420" s="1">
        <f t="shared" si="38"/>
        <v>331761.46000000002</v>
      </c>
      <c r="S420" s="1">
        <f t="shared" si="39"/>
        <v>0</v>
      </c>
      <c r="T420" s="1" t="str">
        <f t="shared" si="40"/>
        <v>66+</v>
      </c>
      <c r="U420" s="1" t="str">
        <f t="shared" si="41"/>
        <v>No</v>
      </c>
    </row>
    <row r="421" spans="1:21">
      <c r="A421" s="1">
        <v>420</v>
      </c>
      <c r="B421" s="1">
        <v>26</v>
      </c>
      <c r="C421" s="1" t="s">
        <v>26</v>
      </c>
      <c r="D421" s="2">
        <v>45155</v>
      </c>
      <c r="E421" s="2">
        <v>45173</v>
      </c>
      <c r="F421" s="1" t="s">
        <v>40</v>
      </c>
      <c r="G421" s="1" t="s">
        <v>36</v>
      </c>
      <c r="H421" s="1" t="s">
        <v>51</v>
      </c>
      <c r="I421" s="1">
        <v>247554.44</v>
      </c>
      <c r="J421" s="1" t="s">
        <v>24</v>
      </c>
      <c r="K421" s="1" t="s">
        <v>16</v>
      </c>
      <c r="N421" s="3" t="str">
        <f>IF(LEFT(LOWER(C421),1)="m","Male",IF(LEFT(LOWER(C421),1)="f","Female","Unknown"))</f>
        <v>Female</v>
      </c>
      <c r="O421" s="4" t="str">
        <f>IF(TRIM(LOWER(F421))="neuro","Neurology",IF(TRIM(LOWER(F421))="Neurology","Neurology",IF(TRIM(LOWER(F421))="general ward","General",IF(TRIM(LOWER(F421))="general","General",IF(TRIM(LOWER(F421))="cardiology","Cardiology",IF(TRIM(LOWER(F421))="Cardiology","Cardiology",IF(TRIM(LOWER(F421))="Peads","Pediatrics",IF(TRIM(LOWER(F421))="Pediatrics","Pediatrics",IF(TRIM(LOWER(F421))="orthopedics","Orthopedics",IF(TRIM(LOWER(F421))="Neurology","Neurology",IF(TRIM(LOWER(F421))="Oncology","Oncology")))))))))))</f>
        <v>Pediatrics</v>
      </c>
      <c r="P421" s="3" t="str">
        <f t="shared" si="36"/>
        <v>Government</v>
      </c>
      <c r="Q421" s="5">
        <f t="shared" si="37"/>
        <v>18</v>
      </c>
      <c r="R421" s="1">
        <f t="shared" si="38"/>
        <v>247554.44</v>
      </c>
      <c r="S421" s="1">
        <f t="shared" si="39"/>
        <v>1</v>
      </c>
      <c r="T421" s="1" t="str">
        <f t="shared" si="40"/>
        <v>18-35</v>
      </c>
      <c r="U421" s="1" t="str">
        <f t="shared" si="41"/>
        <v>No</v>
      </c>
    </row>
    <row r="422" spans="1:21">
      <c r="A422" s="1">
        <v>421</v>
      </c>
      <c r="B422" s="1">
        <v>16</v>
      </c>
      <c r="C422" s="1" t="s">
        <v>44</v>
      </c>
      <c r="D422" s="2">
        <v>45044</v>
      </c>
      <c r="E422" s="2">
        <v>45046</v>
      </c>
      <c r="F422" s="1" t="s">
        <v>13</v>
      </c>
      <c r="G422" s="1" t="s">
        <v>22</v>
      </c>
      <c r="H422" s="1" t="s">
        <v>47</v>
      </c>
      <c r="I422" s="1">
        <v>292545.78000000003</v>
      </c>
      <c r="J422" s="1" t="s">
        <v>25</v>
      </c>
      <c r="K422" s="1" t="s">
        <v>16</v>
      </c>
      <c r="N422" s="3" t="str">
        <f>IF(LEFT(LOWER(C422),1)="m","Male",IF(LEFT(LOWER(C422),1)="f","Female","Unknown"))</f>
        <v>Female</v>
      </c>
      <c r="O422" s="4" t="str">
        <f>IF(TRIM(LOWER(F422))="neuro","Neurology",IF(TRIM(LOWER(F422))="Neurology","Neurology",IF(TRIM(LOWER(F422))="general ward","General",IF(TRIM(LOWER(F422))="general","General",IF(TRIM(LOWER(F422))="cardiology","Cardiology",IF(TRIM(LOWER(F422))="Cardiology","Cardiology",IF(TRIM(LOWER(F422))="Peads","Pediatrics",IF(TRIM(LOWER(F422))="Pediatrics","Pediatrics",IF(TRIM(LOWER(F422))="orthopedics","Orthopedics",IF(TRIM(LOWER(F422))="Neurology","Neurology",IF(TRIM(LOWER(F422))="Oncology","Oncology")))))))))))</f>
        <v>Neurology</v>
      </c>
      <c r="P422" s="3" t="str">
        <f t="shared" si="36"/>
        <v>Government</v>
      </c>
      <c r="Q422" s="5">
        <f t="shared" si="37"/>
        <v>2</v>
      </c>
      <c r="R422" s="1">
        <f t="shared" si="38"/>
        <v>292545.78000000003</v>
      </c>
      <c r="S422" s="1">
        <f t="shared" si="39"/>
        <v>1</v>
      </c>
      <c r="T422" s="1" t="str">
        <f t="shared" si="40"/>
        <v>0-17</v>
      </c>
      <c r="U422" s="1" t="str">
        <f t="shared" si="41"/>
        <v>Yes</v>
      </c>
    </row>
    <row r="423" spans="1:21">
      <c r="A423" s="1">
        <v>422</v>
      </c>
      <c r="B423" s="1">
        <v>64</v>
      </c>
      <c r="C423" s="1" t="s">
        <v>26</v>
      </c>
      <c r="D423" s="2">
        <v>45283</v>
      </c>
      <c r="E423" s="2">
        <v>45284</v>
      </c>
      <c r="F423" s="1" t="s">
        <v>43</v>
      </c>
      <c r="G423" s="1" t="s">
        <v>33</v>
      </c>
      <c r="I423" s="1">
        <v>266373.57</v>
      </c>
      <c r="J423" s="1" t="s">
        <v>38</v>
      </c>
      <c r="K423" s="1" t="s">
        <v>16</v>
      </c>
      <c r="N423" s="3" t="str">
        <f>IF(LEFT(LOWER(C423),1)="m","Male",IF(LEFT(LOWER(C423),1)="f","Female","Unknown"))</f>
        <v>Female</v>
      </c>
      <c r="O423" s="4" t="str">
        <f>IF(TRIM(LOWER(F423))="neuro","Neurology",IF(TRIM(LOWER(F423))="Neurology","Neurology",IF(TRIM(LOWER(F423))="general ward","General",IF(TRIM(LOWER(F423))="general","General",IF(TRIM(LOWER(F423))="cardiology","Cardiology",IF(TRIM(LOWER(F423))="Cardiology","Cardiology",IF(TRIM(LOWER(F423))="Peads","Pediatrics",IF(TRIM(LOWER(F423))="Pediatrics","Pediatrics",IF(TRIM(LOWER(F423))="orthopedics","Orthopedics",IF(TRIM(LOWER(F423))="Neurology","Neurology",IF(TRIM(LOWER(F423))="Oncology","Oncology")))))))))))</f>
        <v>Orthopedics</v>
      </c>
      <c r="P423" s="3" t="str">
        <f t="shared" si="36"/>
        <v>Self</v>
      </c>
      <c r="Q423" s="5">
        <f t="shared" si="37"/>
        <v>1</v>
      </c>
      <c r="R423" s="1">
        <f t="shared" si="38"/>
        <v>266373.57</v>
      </c>
      <c r="S423" s="1">
        <f t="shared" si="39"/>
        <v>1</v>
      </c>
      <c r="T423" s="1" t="str">
        <f t="shared" si="40"/>
        <v>51-65</v>
      </c>
      <c r="U423" s="1" t="str">
        <f t="shared" si="41"/>
        <v>No</v>
      </c>
    </row>
    <row r="424" spans="1:21">
      <c r="A424" s="1">
        <v>423</v>
      </c>
      <c r="B424" s="1">
        <v>26</v>
      </c>
      <c r="C424" s="1" t="s">
        <v>29</v>
      </c>
      <c r="D424" s="2">
        <v>45524</v>
      </c>
      <c r="E424" s="2">
        <v>45542</v>
      </c>
      <c r="F424" s="1" t="s">
        <v>49</v>
      </c>
      <c r="G424" s="1" t="s">
        <v>41</v>
      </c>
      <c r="I424" s="1">
        <v>268342.15999999997</v>
      </c>
      <c r="J424" s="1" t="s">
        <v>38</v>
      </c>
      <c r="K424" s="1" t="s">
        <v>42</v>
      </c>
      <c r="N424" s="3" t="str">
        <f>IF(LEFT(LOWER(C424),1)="m","Male",IF(LEFT(LOWER(C424),1)="f","Female","Unknown"))</f>
        <v>Female</v>
      </c>
      <c r="O424" s="4" t="str">
        <f>IF(TRIM(LOWER(F424))="neuro","Neurology",IF(TRIM(LOWER(F424))="Neurology","Neurology",IF(TRIM(LOWER(F424))="general ward","General",IF(TRIM(LOWER(F424))="general","General",IF(TRIM(LOWER(F424))="cardiology","Cardiology",IF(TRIM(LOWER(F424))="Cardiology","Cardiology",IF(TRIM(LOWER(F424))="Peads","Pediatrics",IF(TRIM(LOWER(F424))="Pediatrics","Pediatrics",IF(TRIM(LOWER(F424))="orthopedics","Orthopedics",IF(TRIM(LOWER(F424))="Neurology","Neurology",IF(TRIM(LOWER(F424))="Oncology","Oncology")))))))))))</f>
        <v>Oncology</v>
      </c>
      <c r="P424" s="3" t="str">
        <f t="shared" si="36"/>
        <v>Unknown</v>
      </c>
      <c r="Q424" s="5">
        <f t="shared" si="37"/>
        <v>18</v>
      </c>
      <c r="R424" s="1">
        <f t="shared" si="38"/>
        <v>268342.15999999997</v>
      </c>
      <c r="S424" s="1">
        <f t="shared" si="39"/>
        <v>0</v>
      </c>
      <c r="T424" s="1" t="str">
        <f t="shared" si="40"/>
        <v>18-35</v>
      </c>
      <c r="U424" s="1" t="str">
        <f t="shared" si="41"/>
        <v>No</v>
      </c>
    </row>
    <row r="425" spans="1:21">
      <c r="A425" s="1">
        <v>424</v>
      </c>
      <c r="B425" s="1">
        <v>13</v>
      </c>
      <c r="C425" s="1" t="s">
        <v>27</v>
      </c>
      <c r="D425" s="2">
        <v>45234</v>
      </c>
      <c r="E425" s="2">
        <v>45236</v>
      </c>
      <c r="F425" s="1" t="s">
        <v>19</v>
      </c>
      <c r="G425" s="1" t="s">
        <v>36</v>
      </c>
      <c r="H425" s="1" t="s">
        <v>15</v>
      </c>
      <c r="I425" s="1">
        <v>209337.04</v>
      </c>
      <c r="J425" s="1" t="s">
        <v>17</v>
      </c>
      <c r="K425" s="1" t="s">
        <v>16</v>
      </c>
      <c r="N425" s="3" t="str">
        <f>IF(LEFT(LOWER(C425),1)="m","Male",IF(LEFT(LOWER(C425),1)="f","Female","Unknown"))</f>
        <v>Male</v>
      </c>
      <c r="O425" s="4" t="str">
        <f>IF(TRIM(LOWER(F425))="neuro","Neurology",IF(TRIM(LOWER(F425))="Neurology","Neurology",IF(TRIM(LOWER(F425))="general ward","General",IF(TRIM(LOWER(F425))="general","General",IF(TRIM(LOWER(F425))="cardiology","Cardiology",IF(TRIM(LOWER(F425))="Cardiology","Cardiology",IF(TRIM(LOWER(F425))="Peads","Pediatrics",IF(TRIM(LOWER(F425))="Pediatrics","Pediatrics",IF(TRIM(LOWER(F425))="orthopedics","Orthopedics",IF(TRIM(LOWER(F425))="Neurology","Neurology",IF(TRIM(LOWER(F425))="Oncology","Oncology")))))))))))</f>
        <v>General</v>
      </c>
      <c r="P425" s="3" t="str">
        <f t="shared" si="36"/>
        <v>Government</v>
      </c>
      <c r="Q425" s="5">
        <f t="shared" si="37"/>
        <v>2</v>
      </c>
      <c r="R425" s="1">
        <f t="shared" si="38"/>
        <v>209337.04</v>
      </c>
      <c r="S425" s="1">
        <f t="shared" si="39"/>
        <v>1</v>
      </c>
      <c r="T425" s="1" t="str">
        <f t="shared" si="40"/>
        <v>0-17</v>
      </c>
      <c r="U425" s="1" t="str">
        <f t="shared" si="41"/>
        <v>Yes</v>
      </c>
    </row>
    <row r="426" spans="1:21">
      <c r="A426" s="1">
        <v>425</v>
      </c>
      <c r="B426" s="1">
        <v>62</v>
      </c>
      <c r="C426" s="1" t="s">
        <v>27</v>
      </c>
      <c r="D426" s="2">
        <v>45103</v>
      </c>
      <c r="E426" s="2">
        <v>45114</v>
      </c>
      <c r="F426" s="1" t="s">
        <v>40</v>
      </c>
      <c r="G426" s="1" t="s">
        <v>33</v>
      </c>
      <c r="H426" s="1" t="s">
        <v>48</v>
      </c>
      <c r="I426" s="1">
        <v>132327</v>
      </c>
      <c r="J426" s="1" t="s">
        <v>42</v>
      </c>
      <c r="K426" s="1" t="s">
        <v>25</v>
      </c>
      <c r="N426" s="3" t="str">
        <f>IF(LEFT(LOWER(C426),1)="m","Male",IF(LEFT(LOWER(C426),1)="f","Female","Unknown"))</f>
        <v>Male</v>
      </c>
      <c r="O426" s="4" t="str">
        <f>IF(TRIM(LOWER(F426))="neuro","Neurology",IF(TRIM(LOWER(F426))="Neurology","Neurology",IF(TRIM(LOWER(F426))="general ward","General",IF(TRIM(LOWER(F426))="general","General",IF(TRIM(LOWER(F426))="cardiology","Cardiology",IF(TRIM(LOWER(F426))="Cardiology","Cardiology",IF(TRIM(LOWER(F426))="Peads","Pediatrics",IF(TRIM(LOWER(F426))="Pediatrics","Pediatrics",IF(TRIM(LOWER(F426))="orthopedics","Orthopedics",IF(TRIM(LOWER(F426))="Neurology","Neurology",IF(TRIM(LOWER(F426))="Oncology","Oncology")))))))))))</f>
        <v>Pediatrics</v>
      </c>
      <c r="P426" s="3" t="str">
        <f t="shared" si="36"/>
        <v>Self</v>
      </c>
      <c r="Q426" s="5">
        <f t="shared" si="37"/>
        <v>11</v>
      </c>
      <c r="R426" s="1">
        <f t="shared" si="38"/>
        <v>132327</v>
      </c>
      <c r="S426" s="1">
        <f t="shared" si="39"/>
        <v>1</v>
      </c>
      <c r="T426" s="1" t="str">
        <f t="shared" si="40"/>
        <v>51-65</v>
      </c>
      <c r="U426" s="1" t="str">
        <f t="shared" si="41"/>
        <v>No</v>
      </c>
    </row>
    <row r="427" spans="1:21">
      <c r="A427" s="1">
        <v>426</v>
      </c>
      <c r="B427" s="1">
        <v>71</v>
      </c>
      <c r="C427" s="1" t="s">
        <v>12</v>
      </c>
      <c r="D427" s="2">
        <v>44998</v>
      </c>
      <c r="E427" s="2">
        <v>45016</v>
      </c>
      <c r="F427" s="1" t="s">
        <v>45</v>
      </c>
      <c r="G427" s="1" t="s">
        <v>22</v>
      </c>
      <c r="H427" s="1" t="s">
        <v>15</v>
      </c>
      <c r="I427" s="1">
        <v>167419.22</v>
      </c>
      <c r="J427" s="1" t="s">
        <v>24</v>
      </c>
      <c r="K427" s="1" t="s">
        <v>20</v>
      </c>
      <c r="N427" s="3" t="str">
        <f>IF(LEFT(LOWER(C427),1)="m","Male",IF(LEFT(LOWER(C427),1)="f","Female","Unknown"))</f>
        <v>Unknown</v>
      </c>
      <c r="O427" s="4" t="str">
        <f>IF(TRIM(LOWER(F427))="neuro","Neurology",IF(TRIM(LOWER(F427))="Neurology","Neurology",IF(TRIM(LOWER(F427))="general ward","General",IF(TRIM(LOWER(F427))="general","General",IF(TRIM(LOWER(F427))="cardiology","Cardiology",IF(TRIM(LOWER(F427))="Cardiology","Cardiology",IF(TRIM(LOWER(F427))="Peads","Pediatrics",IF(TRIM(LOWER(F427))="Pediatrics","Pediatrics",IF(TRIM(LOWER(F427))="orthopedics","Orthopedics",IF(TRIM(LOWER(F427))="Neurology","Neurology",IF(TRIM(LOWER(F427))="Oncology","Oncology")))))))))))</f>
        <v>Neurology</v>
      </c>
      <c r="P427" s="3" t="str">
        <f t="shared" si="36"/>
        <v>Government</v>
      </c>
      <c r="Q427" s="5">
        <f t="shared" si="37"/>
        <v>18</v>
      </c>
      <c r="R427" s="1">
        <f t="shared" si="38"/>
        <v>167419.22</v>
      </c>
      <c r="S427" s="1">
        <f t="shared" si="39"/>
        <v>0</v>
      </c>
      <c r="T427" s="1" t="str">
        <f t="shared" si="40"/>
        <v>66+</v>
      </c>
      <c r="U427" s="1" t="str">
        <f t="shared" si="41"/>
        <v>No</v>
      </c>
    </row>
    <row r="428" spans="1:21">
      <c r="A428" s="1">
        <v>427</v>
      </c>
      <c r="B428" s="1">
        <v>13</v>
      </c>
      <c r="C428" s="1" t="s">
        <v>44</v>
      </c>
      <c r="D428" s="2">
        <v>44961</v>
      </c>
      <c r="E428" s="2">
        <v>44963</v>
      </c>
      <c r="F428" s="1" t="s">
        <v>40</v>
      </c>
      <c r="G428" s="1" t="s">
        <v>36</v>
      </c>
      <c r="H428" s="1" t="s">
        <v>32</v>
      </c>
      <c r="I428" s="1">
        <v>186977.19</v>
      </c>
      <c r="J428" s="1" t="s">
        <v>24</v>
      </c>
      <c r="K428" s="1" t="s">
        <v>17</v>
      </c>
      <c r="N428" s="3" t="str">
        <f>IF(LEFT(LOWER(C428),1)="m","Male",IF(LEFT(LOWER(C428),1)="f","Female","Unknown"))</f>
        <v>Female</v>
      </c>
      <c r="O428" s="4" t="str">
        <f>IF(TRIM(LOWER(F428))="neuro","Neurology",IF(TRIM(LOWER(F428))="Neurology","Neurology",IF(TRIM(LOWER(F428))="general ward","General",IF(TRIM(LOWER(F428))="general","General",IF(TRIM(LOWER(F428))="cardiology","Cardiology",IF(TRIM(LOWER(F428))="Cardiology","Cardiology",IF(TRIM(LOWER(F428))="Peads","Pediatrics",IF(TRIM(LOWER(F428))="Pediatrics","Pediatrics",IF(TRIM(LOWER(F428))="orthopedics","Orthopedics",IF(TRIM(LOWER(F428))="Neurology","Neurology",IF(TRIM(LOWER(F428))="Oncology","Oncology")))))))))))</f>
        <v>Pediatrics</v>
      </c>
      <c r="P428" s="3" t="str">
        <f t="shared" si="36"/>
        <v>Government</v>
      </c>
      <c r="Q428" s="5">
        <f t="shared" si="37"/>
        <v>2</v>
      </c>
      <c r="R428" s="1">
        <f t="shared" si="38"/>
        <v>186977.19</v>
      </c>
      <c r="S428" s="1">
        <f t="shared" si="39"/>
        <v>1</v>
      </c>
      <c r="T428" s="1" t="str">
        <f t="shared" si="40"/>
        <v>0-17</v>
      </c>
      <c r="U428" s="1" t="str">
        <f t="shared" si="41"/>
        <v>No</v>
      </c>
    </row>
    <row r="429" spans="1:21">
      <c r="A429" s="1">
        <v>428</v>
      </c>
      <c r="B429" s="1">
        <v>94</v>
      </c>
      <c r="C429" s="1" t="s">
        <v>27</v>
      </c>
      <c r="D429" s="2">
        <v>45005</v>
      </c>
      <c r="E429" s="2">
        <v>45017</v>
      </c>
      <c r="F429" s="1" t="s">
        <v>45</v>
      </c>
      <c r="G429" s="1" t="s">
        <v>46</v>
      </c>
      <c r="H429" s="1" t="s">
        <v>15</v>
      </c>
      <c r="I429" s="1">
        <v>258753.99</v>
      </c>
      <c r="J429" s="1" t="s">
        <v>25</v>
      </c>
      <c r="K429" s="1" t="s">
        <v>16</v>
      </c>
      <c r="N429" s="3" t="str">
        <f>IF(LEFT(LOWER(C429),1)="m","Male",IF(LEFT(LOWER(C429),1)="f","Female","Unknown"))</f>
        <v>Male</v>
      </c>
      <c r="O429" s="4" t="str">
        <f>IF(TRIM(LOWER(F429))="neuro","Neurology",IF(TRIM(LOWER(F429))="Neurology","Neurology",IF(TRIM(LOWER(F429))="general ward","General",IF(TRIM(LOWER(F429))="general","General",IF(TRIM(LOWER(F429))="cardiology","Cardiology",IF(TRIM(LOWER(F429))="Cardiology","Cardiology",IF(TRIM(LOWER(F429))="Peads","Pediatrics",IF(TRIM(LOWER(F429))="Pediatrics","Pediatrics",IF(TRIM(LOWER(F429))="orthopedics","Orthopedics",IF(TRIM(LOWER(F429))="Neurology","Neurology",IF(TRIM(LOWER(F429))="Oncology","Oncology")))))))))))</f>
        <v>Neurology</v>
      </c>
      <c r="P429" s="3" t="str">
        <f t="shared" si="36"/>
        <v>Self</v>
      </c>
      <c r="Q429" s="5">
        <f t="shared" si="37"/>
        <v>12</v>
      </c>
      <c r="R429" s="1">
        <f t="shared" si="38"/>
        <v>258753.99</v>
      </c>
      <c r="S429" s="1">
        <f t="shared" si="39"/>
        <v>1</v>
      </c>
      <c r="T429" s="1" t="str">
        <f t="shared" si="40"/>
        <v>66+</v>
      </c>
      <c r="U429" s="1" t="str">
        <f t="shared" si="41"/>
        <v>Yes</v>
      </c>
    </row>
    <row r="430" spans="1:21">
      <c r="A430" s="1">
        <v>429</v>
      </c>
      <c r="B430" s="1">
        <v>34</v>
      </c>
      <c r="C430" s="1" t="s">
        <v>18</v>
      </c>
      <c r="D430" s="2">
        <v>45587</v>
      </c>
      <c r="E430" s="2">
        <v>45603</v>
      </c>
      <c r="F430" s="1" t="s">
        <v>19</v>
      </c>
      <c r="G430" s="1" t="s">
        <v>14</v>
      </c>
      <c r="H430" s="1" t="s">
        <v>48</v>
      </c>
      <c r="I430" s="1">
        <v>116633.48</v>
      </c>
      <c r="J430" s="1" t="s">
        <v>42</v>
      </c>
      <c r="K430" s="1" t="s">
        <v>20</v>
      </c>
      <c r="N430" s="3" t="str">
        <f>IF(LEFT(LOWER(C430),1)="m","Male",IF(LEFT(LOWER(C430),1)="f","Female","Unknown"))</f>
        <v>Male</v>
      </c>
      <c r="O430" s="4" t="str">
        <f>IF(TRIM(LOWER(F430))="neuro","Neurology",IF(TRIM(LOWER(F430))="Neurology","Neurology",IF(TRIM(LOWER(F430))="general ward","General",IF(TRIM(LOWER(F430))="general","General",IF(TRIM(LOWER(F430))="cardiology","Cardiology",IF(TRIM(LOWER(F430))="Cardiology","Cardiology",IF(TRIM(LOWER(F430))="Peads","Pediatrics",IF(TRIM(LOWER(F430))="Pediatrics","Pediatrics",IF(TRIM(LOWER(F430))="orthopedics","Orthopedics",IF(TRIM(LOWER(F430))="Neurology","Neurology",IF(TRIM(LOWER(F430))="Oncology","Oncology")))))))))))</f>
        <v>General</v>
      </c>
      <c r="P430" s="3" t="str">
        <f t="shared" si="36"/>
        <v>Private</v>
      </c>
      <c r="Q430" s="5">
        <f t="shared" si="37"/>
        <v>16</v>
      </c>
      <c r="R430" s="1">
        <f t="shared" si="38"/>
        <v>116633.48</v>
      </c>
      <c r="S430" s="1">
        <f t="shared" si="39"/>
        <v>0</v>
      </c>
      <c r="T430" s="1" t="str">
        <f t="shared" si="40"/>
        <v>18-35</v>
      </c>
      <c r="U430" s="1" t="str">
        <f t="shared" si="41"/>
        <v>No</v>
      </c>
    </row>
    <row r="431" spans="1:21">
      <c r="A431" s="1">
        <v>430</v>
      </c>
      <c r="B431" s="1">
        <v>60</v>
      </c>
      <c r="C431" s="1" t="s">
        <v>26</v>
      </c>
      <c r="D431" s="2">
        <v>45475</v>
      </c>
      <c r="E431" s="2">
        <v>45493</v>
      </c>
      <c r="F431" s="1" t="s">
        <v>21</v>
      </c>
      <c r="G431" s="1" t="s">
        <v>22</v>
      </c>
      <c r="H431" s="1" t="s">
        <v>48</v>
      </c>
      <c r="I431" s="1">
        <v>54390.18</v>
      </c>
      <c r="J431" s="1" t="s">
        <v>25</v>
      </c>
      <c r="K431" s="1" t="s">
        <v>17</v>
      </c>
      <c r="N431" s="3" t="str">
        <f>IF(LEFT(LOWER(C431),1)="m","Male",IF(LEFT(LOWER(C431),1)="f","Female","Unknown"))</f>
        <v>Female</v>
      </c>
      <c r="O431" s="4" t="str">
        <f>IF(TRIM(LOWER(F431))="neuro","Neurology",IF(TRIM(LOWER(F431))="Neurology","Neurology",IF(TRIM(LOWER(F431))="general ward","General",IF(TRIM(LOWER(F431))="general","General",IF(TRIM(LOWER(F431))="cardiology","Cardiology",IF(TRIM(LOWER(F431))="Cardiology","Cardiology",IF(TRIM(LOWER(F431))="Peads","Pediatrics",IF(TRIM(LOWER(F431))="Pediatrics","Pediatrics",IF(TRIM(LOWER(F431))="orthopedics","Orthopedics",IF(TRIM(LOWER(F431))="Neurology","Neurology",IF(TRIM(LOWER(F431))="Oncology","Oncology")))))))))))</f>
        <v>General</v>
      </c>
      <c r="P431" s="3" t="str">
        <f t="shared" si="36"/>
        <v>Government</v>
      </c>
      <c r="Q431" s="5">
        <f t="shared" si="37"/>
        <v>18</v>
      </c>
      <c r="R431" s="1">
        <f t="shared" si="38"/>
        <v>54390.18</v>
      </c>
      <c r="S431" s="1">
        <f t="shared" si="39"/>
        <v>1</v>
      </c>
      <c r="T431" s="1" t="str">
        <f t="shared" si="40"/>
        <v>51-65</v>
      </c>
      <c r="U431" s="1" t="str">
        <f t="shared" si="41"/>
        <v>Yes</v>
      </c>
    </row>
    <row r="432" spans="1:21">
      <c r="A432" s="1">
        <v>431</v>
      </c>
      <c r="B432" s="1">
        <v>72</v>
      </c>
      <c r="C432" s="1" t="s">
        <v>26</v>
      </c>
      <c r="D432" s="2">
        <v>45302</v>
      </c>
      <c r="E432" s="2">
        <v>45309</v>
      </c>
      <c r="F432" s="1" t="s">
        <v>19</v>
      </c>
      <c r="G432" s="1" t="s">
        <v>46</v>
      </c>
      <c r="H432" s="1" t="s">
        <v>37</v>
      </c>
      <c r="I432" s="1">
        <v>109967.07</v>
      </c>
      <c r="J432" s="1" t="s">
        <v>38</v>
      </c>
      <c r="K432" s="1" t="s">
        <v>17</v>
      </c>
      <c r="N432" s="3" t="str">
        <f>IF(LEFT(LOWER(C432),1)="m","Male",IF(LEFT(LOWER(C432),1)="f","Female","Unknown"))</f>
        <v>Female</v>
      </c>
      <c r="O432" s="4" t="str">
        <f>IF(TRIM(LOWER(F432))="neuro","Neurology",IF(TRIM(LOWER(F432))="Neurology","Neurology",IF(TRIM(LOWER(F432))="general ward","General",IF(TRIM(LOWER(F432))="general","General",IF(TRIM(LOWER(F432))="cardiology","Cardiology",IF(TRIM(LOWER(F432))="Cardiology","Cardiology",IF(TRIM(LOWER(F432))="Peads","Pediatrics",IF(TRIM(LOWER(F432))="Pediatrics","Pediatrics",IF(TRIM(LOWER(F432))="orthopedics","Orthopedics",IF(TRIM(LOWER(F432))="Neurology","Neurology",IF(TRIM(LOWER(F432))="Oncology","Oncology")))))))))))</f>
        <v>General</v>
      </c>
      <c r="P432" s="3" t="str">
        <f t="shared" si="36"/>
        <v>Self</v>
      </c>
      <c r="Q432" s="5">
        <f t="shared" si="37"/>
        <v>7</v>
      </c>
      <c r="R432" s="1">
        <f t="shared" si="38"/>
        <v>109967.07</v>
      </c>
      <c r="S432" s="1">
        <f t="shared" si="39"/>
        <v>1</v>
      </c>
      <c r="T432" s="1" t="str">
        <f t="shared" si="40"/>
        <v>66+</v>
      </c>
      <c r="U432" s="1" t="str">
        <f t="shared" si="41"/>
        <v>No</v>
      </c>
    </row>
    <row r="433" spans="1:21">
      <c r="A433" s="1">
        <v>432</v>
      </c>
      <c r="B433" s="1">
        <v>7</v>
      </c>
      <c r="C433" s="1" t="s">
        <v>12</v>
      </c>
      <c r="D433" s="2">
        <v>45172</v>
      </c>
      <c r="E433" s="2">
        <v>45176</v>
      </c>
      <c r="F433" s="1" t="s">
        <v>40</v>
      </c>
      <c r="G433" s="1" t="s">
        <v>22</v>
      </c>
      <c r="H433" s="1" t="s">
        <v>23</v>
      </c>
      <c r="I433" s="1">
        <v>20062.310000000001</v>
      </c>
      <c r="J433" s="1" t="s">
        <v>42</v>
      </c>
      <c r="K433" s="1" t="s">
        <v>38</v>
      </c>
      <c r="N433" s="3" t="str">
        <f>IF(LEFT(LOWER(C433),1)="m","Male",IF(LEFT(LOWER(C433),1)="f","Female","Unknown"))</f>
        <v>Unknown</v>
      </c>
      <c r="O433" s="4" t="str">
        <f>IF(TRIM(LOWER(F433))="neuro","Neurology",IF(TRIM(LOWER(F433))="Neurology","Neurology",IF(TRIM(LOWER(F433))="general ward","General",IF(TRIM(LOWER(F433))="general","General",IF(TRIM(LOWER(F433))="cardiology","Cardiology",IF(TRIM(LOWER(F433))="Cardiology","Cardiology",IF(TRIM(LOWER(F433))="Peads","Pediatrics",IF(TRIM(LOWER(F433))="Pediatrics","Pediatrics",IF(TRIM(LOWER(F433))="orthopedics","Orthopedics",IF(TRIM(LOWER(F433))="Neurology","Neurology",IF(TRIM(LOWER(F433))="Oncology","Oncology")))))))))))</f>
        <v>Pediatrics</v>
      </c>
      <c r="P433" s="3" t="str">
        <f t="shared" si="36"/>
        <v>Government</v>
      </c>
      <c r="Q433" s="5">
        <f t="shared" si="37"/>
        <v>4</v>
      </c>
      <c r="R433" s="1">
        <f t="shared" si="38"/>
        <v>20062.310000000001</v>
      </c>
      <c r="S433" s="1">
        <f t="shared" si="39"/>
        <v>0</v>
      </c>
      <c r="T433" s="1" t="str">
        <f t="shared" si="40"/>
        <v>0-17</v>
      </c>
      <c r="U433" s="1" t="str">
        <f t="shared" si="41"/>
        <v>No</v>
      </c>
    </row>
    <row r="434" spans="1:21">
      <c r="A434" s="1">
        <v>433</v>
      </c>
      <c r="B434" s="1">
        <v>34</v>
      </c>
      <c r="C434" s="1" t="s">
        <v>29</v>
      </c>
      <c r="D434" s="2">
        <v>45016</v>
      </c>
      <c r="E434" s="2">
        <v>45022</v>
      </c>
      <c r="F434" s="1" t="s">
        <v>35</v>
      </c>
      <c r="G434" s="1" t="s">
        <v>22</v>
      </c>
      <c r="H434" s="1" t="s">
        <v>48</v>
      </c>
      <c r="I434" s="1">
        <v>66475.11</v>
      </c>
      <c r="K434" s="1" t="s">
        <v>25</v>
      </c>
      <c r="N434" s="3" t="str">
        <f>IF(LEFT(LOWER(C434),1)="m","Male",IF(LEFT(LOWER(C434),1)="f","Female","Unknown"))</f>
        <v>Female</v>
      </c>
      <c r="O434" s="4" t="str">
        <f>IF(TRIM(LOWER(F434))="neuro","Neurology",IF(TRIM(LOWER(F434))="Neurology","Neurology",IF(TRIM(LOWER(F434))="general ward","General",IF(TRIM(LOWER(F434))="general","General",IF(TRIM(LOWER(F434))="cardiology","Cardiology",IF(TRIM(LOWER(F434))="Cardiology","Cardiology",IF(TRIM(LOWER(F434))="Peads","Pediatrics",IF(TRIM(LOWER(F434))="Pediatrics","Pediatrics",IF(TRIM(LOWER(F434))="orthopedics","Orthopedics",IF(TRIM(LOWER(F434))="Neurology","Neurology",IF(TRIM(LOWER(F434))="Oncology","Oncology")))))))))))</f>
        <v>Cardiology</v>
      </c>
      <c r="P434" s="3" t="str">
        <f t="shared" si="36"/>
        <v>Government</v>
      </c>
      <c r="Q434" s="5">
        <f t="shared" si="37"/>
        <v>6</v>
      </c>
      <c r="R434" s="1">
        <f t="shared" si="38"/>
        <v>66475.11</v>
      </c>
      <c r="S434" s="1">
        <f t="shared" si="39"/>
        <v>1</v>
      </c>
      <c r="T434" s="1" t="str">
        <f t="shared" si="40"/>
        <v>18-35</v>
      </c>
      <c r="U434" s="1" t="str">
        <f t="shared" si="41"/>
        <v>Unknown</v>
      </c>
    </row>
    <row r="435" spans="1:21">
      <c r="A435" s="1">
        <v>434</v>
      </c>
      <c r="B435" s="1">
        <v>75</v>
      </c>
      <c r="C435" s="1" t="s">
        <v>26</v>
      </c>
      <c r="D435" s="2">
        <v>45510</v>
      </c>
      <c r="E435" s="2">
        <v>45514</v>
      </c>
      <c r="F435" s="1" t="s">
        <v>19</v>
      </c>
      <c r="G435" s="1" t="s">
        <v>22</v>
      </c>
      <c r="H435" s="1" t="s">
        <v>15</v>
      </c>
      <c r="I435" s="1">
        <v>43249.22</v>
      </c>
      <c r="J435" s="1" t="s">
        <v>38</v>
      </c>
      <c r="K435" s="1" t="s">
        <v>17</v>
      </c>
      <c r="N435" s="3" t="str">
        <f>IF(LEFT(LOWER(C435),1)="m","Male",IF(LEFT(LOWER(C435),1)="f","Female","Unknown"))</f>
        <v>Female</v>
      </c>
      <c r="O435" s="4" t="str">
        <f>IF(TRIM(LOWER(F435))="neuro","Neurology",IF(TRIM(LOWER(F435))="Neurology","Neurology",IF(TRIM(LOWER(F435))="general ward","General",IF(TRIM(LOWER(F435))="general","General",IF(TRIM(LOWER(F435))="cardiology","Cardiology",IF(TRIM(LOWER(F435))="Cardiology","Cardiology",IF(TRIM(LOWER(F435))="Peads","Pediatrics",IF(TRIM(LOWER(F435))="Pediatrics","Pediatrics",IF(TRIM(LOWER(F435))="orthopedics","Orthopedics",IF(TRIM(LOWER(F435))="Neurology","Neurology",IF(TRIM(LOWER(F435))="Oncology","Oncology")))))))))))</f>
        <v>General</v>
      </c>
      <c r="P435" s="3" t="str">
        <f t="shared" si="36"/>
        <v>Government</v>
      </c>
      <c r="Q435" s="5">
        <f t="shared" si="37"/>
        <v>4</v>
      </c>
      <c r="R435" s="1">
        <f t="shared" si="38"/>
        <v>43249.22</v>
      </c>
      <c r="S435" s="1">
        <f t="shared" si="39"/>
        <v>1</v>
      </c>
      <c r="T435" s="1" t="str">
        <f t="shared" si="40"/>
        <v>66+</v>
      </c>
      <c r="U435" s="1" t="str">
        <f t="shared" si="41"/>
        <v>No</v>
      </c>
    </row>
    <row r="436" spans="1:21">
      <c r="A436" s="1">
        <v>435</v>
      </c>
      <c r="B436" s="1">
        <v>13</v>
      </c>
      <c r="C436" s="1" t="s">
        <v>26</v>
      </c>
      <c r="D436" s="2">
        <v>45178</v>
      </c>
      <c r="E436" s="2">
        <v>45181</v>
      </c>
      <c r="F436" s="1" t="s">
        <v>21</v>
      </c>
      <c r="G436" s="1" t="s">
        <v>41</v>
      </c>
      <c r="H436" s="1" t="s">
        <v>48</v>
      </c>
      <c r="I436" s="1">
        <v>215724.61</v>
      </c>
      <c r="J436" s="1" t="s">
        <v>17</v>
      </c>
      <c r="K436" s="1" t="s">
        <v>42</v>
      </c>
      <c r="N436" s="3" t="str">
        <f>IF(LEFT(LOWER(C436),1)="m","Male",IF(LEFT(LOWER(C436),1)="f","Female","Unknown"))</f>
        <v>Female</v>
      </c>
      <c r="O436" s="4" t="str">
        <f>IF(TRIM(LOWER(F436))="neuro","Neurology",IF(TRIM(LOWER(F436))="Neurology","Neurology",IF(TRIM(LOWER(F436))="general ward","General",IF(TRIM(LOWER(F436))="general","General",IF(TRIM(LOWER(F436))="cardiology","Cardiology",IF(TRIM(LOWER(F436))="Cardiology","Cardiology",IF(TRIM(LOWER(F436))="Peads","Pediatrics",IF(TRIM(LOWER(F436))="Pediatrics","Pediatrics",IF(TRIM(LOWER(F436))="orthopedics","Orthopedics",IF(TRIM(LOWER(F436))="Neurology","Neurology",IF(TRIM(LOWER(F436))="Oncology","Oncology")))))))))))</f>
        <v>General</v>
      </c>
      <c r="P436" s="3" t="str">
        <f t="shared" si="36"/>
        <v>Unknown</v>
      </c>
      <c r="Q436" s="5">
        <f t="shared" si="37"/>
        <v>3</v>
      </c>
      <c r="R436" s="1">
        <f t="shared" si="38"/>
        <v>215724.61</v>
      </c>
      <c r="S436" s="1">
        <f t="shared" si="39"/>
        <v>0</v>
      </c>
      <c r="T436" s="1" t="str">
        <f t="shared" si="40"/>
        <v>0-17</v>
      </c>
      <c r="U436" s="1" t="str">
        <f t="shared" si="41"/>
        <v>Yes</v>
      </c>
    </row>
    <row r="437" spans="1:21">
      <c r="A437" s="1">
        <v>436</v>
      </c>
      <c r="C437" s="1" t="s">
        <v>26</v>
      </c>
      <c r="D437" s="2">
        <v>45277</v>
      </c>
      <c r="E437" s="2">
        <v>45280</v>
      </c>
      <c r="F437" s="1" t="s">
        <v>50</v>
      </c>
      <c r="G437" s="1" t="s">
        <v>33</v>
      </c>
      <c r="H437" s="1" t="s">
        <v>15</v>
      </c>
      <c r="I437" s="1">
        <v>286534.56</v>
      </c>
      <c r="J437" s="1" t="s">
        <v>24</v>
      </c>
      <c r="K437" s="1" t="s">
        <v>20</v>
      </c>
      <c r="N437" s="3" t="str">
        <f>IF(LEFT(LOWER(C437),1)="m","Male",IF(LEFT(LOWER(C437),1)="f","Female","Unknown"))</f>
        <v>Female</v>
      </c>
      <c r="O437" s="4" t="str">
        <f>IF(TRIM(LOWER(F437))="neuro","Neurology",IF(TRIM(LOWER(F437))="Neurology","Neurology",IF(TRIM(LOWER(F437))="general ward","General",IF(TRIM(LOWER(F437))="general","General",IF(TRIM(LOWER(F437))="cardiology","Cardiology",IF(TRIM(LOWER(F437))="Cardiology","Cardiology",IF(TRIM(LOWER(F437))="Peads","Pediatrics",IF(TRIM(LOWER(F437))="Pediatrics","Pediatrics",IF(TRIM(LOWER(F437))="orthopedics","Orthopedics",IF(TRIM(LOWER(F437))="Neurology","Neurology",IF(TRIM(LOWER(F437))="Oncology","Oncology")))))))))))</f>
        <v>Cardiology</v>
      </c>
      <c r="P437" s="3" t="str">
        <f t="shared" si="36"/>
        <v>Self</v>
      </c>
      <c r="Q437" s="5">
        <f t="shared" si="37"/>
        <v>3</v>
      </c>
      <c r="R437" s="1">
        <f t="shared" si="38"/>
        <v>286534.56</v>
      </c>
      <c r="S437" s="1">
        <f t="shared" si="39"/>
        <v>0</v>
      </c>
      <c r="T437" s="1" t="str">
        <f t="shared" si="40"/>
        <v>0-17</v>
      </c>
      <c r="U437" s="1" t="str">
        <f t="shared" si="41"/>
        <v>No</v>
      </c>
    </row>
    <row r="438" spans="1:21">
      <c r="A438" s="1">
        <v>437</v>
      </c>
      <c r="B438" s="1">
        <v>66</v>
      </c>
      <c r="C438" s="1" t="s">
        <v>26</v>
      </c>
      <c r="D438" s="2">
        <v>45017</v>
      </c>
      <c r="E438" s="2">
        <v>45025</v>
      </c>
      <c r="F438" s="1" t="s">
        <v>30</v>
      </c>
      <c r="G438" s="1" t="s">
        <v>41</v>
      </c>
      <c r="H438" s="1" t="s">
        <v>23</v>
      </c>
      <c r="I438" s="1">
        <v>64601.72</v>
      </c>
      <c r="J438" s="1" t="s">
        <v>42</v>
      </c>
      <c r="K438" s="1" t="s">
        <v>42</v>
      </c>
      <c r="N438" s="3" t="str">
        <f>IF(LEFT(LOWER(C438),1)="m","Male",IF(LEFT(LOWER(C438),1)="f","Female","Unknown"))</f>
        <v>Female</v>
      </c>
      <c r="O438" s="4" t="str">
        <f>IF(TRIM(LOWER(F438))="neuro","Neurology",IF(TRIM(LOWER(F438))="Neurology","Neurology",IF(TRIM(LOWER(F438))="general ward","General",IF(TRIM(LOWER(F438))="general","General",IF(TRIM(LOWER(F438))="cardiology","Cardiology",IF(TRIM(LOWER(F438))="Cardiology","Cardiology",IF(TRIM(LOWER(F438))="Peads","Pediatrics",IF(TRIM(LOWER(F438))="Pediatrics","Pediatrics",IF(TRIM(LOWER(F438))="orthopedics","Orthopedics",IF(TRIM(LOWER(F438))="Neurology","Neurology",IF(TRIM(LOWER(F438))="Oncology","Oncology")))))))))))</f>
        <v>Pediatrics</v>
      </c>
      <c r="P438" s="3" t="str">
        <f t="shared" si="36"/>
        <v>Unknown</v>
      </c>
      <c r="Q438" s="5">
        <f t="shared" si="37"/>
        <v>8</v>
      </c>
      <c r="R438" s="1">
        <f t="shared" si="38"/>
        <v>64601.72</v>
      </c>
      <c r="S438" s="1">
        <f t="shared" si="39"/>
        <v>0</v>
      </c>
      <c r="T438" s="1" t="str">
        <f t="shared" si="40"/>
        <v>66+</v>
      </c>
      <c r="U438" s="1" t="str">
        <f t="shared" si="41"/>
        <v>No</v>
      </c>
    </row>
    <row r="439" spans="1:21">
      <c r="A439" s="1">
        <v>438</v>
      </c>
      <c r="B439" s="1">
        <v>9</v>
      </c>
      <c r="C439" s="1" t="s">
        <v>12</v>
      </c>
      <c r="D439" s="2">
        <v>45151</v>
      </c>
      <c r="E439" s="2">
        <v>45162</v>
      </c>
      <c r="F439" s="1" t="s">
        <v>43</v>
      </c>
      <c r="G439" s="1" t="s">
        <v>14</v>
      </c>
      <c r="H439" s="1" t="s">
        <v>32</v>
      </c>
      <c r="I439" s="1">
        <v>252380.26</v>
      </c>
      <c r="J439" s="1" t="s">
        <v>24</v>
      </c>
      <c r="K439" s="1" t="s">
        <v>17</v>
      </c>
      <c r="N439" s="3" t="str">
        <f>IF(LEFT(LOWER(C439),1)="m","Male",IF(LEFT(LOWER(C439),1)="f","Female","Unknown"))</f>
        <v>Unknown</v>
      </c>
      <c r="O439" s="4" t="str">
        <f>IF(TRIM(LOWER(F439))="neuro","Neurology",IF(TRIM(LOWER(F439))="Neurology","Neurology",IF(TRIM(LOWER(F439))="general ward","General",IF(TRIM(LOWER(F439))="general","General",IF(TRIM(LOWER(F439))="cardiology","Cardiology",IF(TRIM(LOWER(F439))="Cardiology","Cardiology",IF(TRIM(LOWER(F439))="Peads","Pediatrics",IF(TRIM(LOWER(F439))="Pediatrics","Pediatrics",IF(TRIM(LOWER(F439))="orthopedics","Orthopedics",IF(TRIM(LOWER(F439))="Neurology","Neurology",IF(TRIM(LOWER(F439))="Oncology","Oncology")))))))))))</f>
        <v>Orthopedics</v>
      </c>
      <c r="P439" s="3" t="str">
        <f t="shared" si="36"/>
        <v>Private</v>
      </c>
      <c r="Q439" s="5">
        <f t="shared" si="37"/>
        <v>11</v>
      </c>
      <c r="R439" s="1">
        <f t="shared" si="38"/>
        <v>252380.26</v>
      </c>
      <c r="S439" s="1">
        <f t="shared" si="39"/>
        <v>1</v>
      </c>
      <c r="T439" s="1" t="str">
        <f t="shared" si="40"/>
        <v>0-17</v>
      </c>
      <c r="U439" s="1" t="str">
        <f t="shared" si="41"/>
        <v>No</v>
      </c>
    </row>
    <row r="440" spans="1:21">
      <c r="A440" s="1">
        <v>439</v>
      </c>
      <c r="B440" s="1">
        <v>26</v>
      </c>
      <c r="C440" s="1" t="s">
        <v>12</v>
      </c>
      <c r="D440" s="2">
        <v>44997</v>
      </c>
      <c r="E440" s="2">
        <v>45017</v>
      </c>
      <c r="F440" s="1" t="s">
        <v>30</v>
      </c>
      <c r="G440" s="1" t="s">
        <v>41</v>
      </c>
      <c r="H440" s="1" t="s">
        <v>32</v>
      </c>
      <c r="I440" s="1">
        <v>228190.39</v>
      </c>
      <c r="J440" s="1" t="s">
        <v>24</v>
      </c>
      <c r="K440" s="1" t="s">
        <v>25</v>
      </c>
      <c r="N440" s="3" t="str">
        <f>IF(LEFT(LOWER(C440),1)="m","Male",IF(LEFT(LOWER(C440),1)="f","Female","Unknown"))</f>
        <v>Unknown</v>
      </c>
      <c r="O440" s="4" t="str">
        <f>IF(TRIM(LOWER(F440))="neuro","Neurology",IF(TRIM(LOWER(F440))="Neurology","Neurology",IF(TRIM(LOWER(F440))="general ward","General",IF(TRIM(LOWER(F440))="general","General",IF(TRIM(LOWER(F440))="cardiology","Cardiology",IF(TRIM(LOWER(F440))="Cardiology","Cardiology",IF(TRIM(LOWER(F440))="Peads","Pediatrics",IF(TRIM(LOWER(F440))="Pediatrics","Pediatrics",IF(TRIM(LOWER(F440))="orthopedics","Orthopedics",IF(TRIM(LOWER(F440))="Neurology","Neurology",IF(TRIM(LOWER(F440))="Oncology","Oncology")))))))))))</f>
        <v>Pediatrics</v>
      </c>
      <c r="P440" s="3" t="str">
        <f t="shared" si="36"/>
        <v>Unknown</v>
      </c>
      <c r="Q440" s="5">
        <f t="shared" si="37"/>
        <v>20</v>
      </c>
      <c r="R440" s="1">
        <f t="shared" si="38"/>
        <v>228190.39</v>
      </c>
      <c r="S440" s="1">
        <f t="shared" si="39"/>
        <v>1</v>
      </c>
      <c r="T440" s="1" t="str">
        <f t="shared" si="40"/>
        <v>18-35</v>
      </c>
      <c r="U440" s="1" t="str">
        <f t="shared" si="41"/>
        <v>No</v>
      </c>
    </row>
    <row r="441" spans="1:21">
      <c r="A441" s="1">
        <v>440</v>
      </c>
      <c r="B441" s="1">
        <v>64</v>
      </c>
      <c r="C441" s="1" t="s">
        <v>26</v>
      </c>
      <c r="D441" s="2">
        <v>45523</v>
      </c>
      <c r="E441" s="2">
        <v>45529</v>
      </c>
      <c r="F441" s="1" t="s">
        <v>49</v>
      </c>
      <c r="G441" s="1" t="s">
        <v>41</v>
      </c>
      <c r="H441" s="1" t="s">
        <v>15</v>
      </c>
      <c r="I441" s="1">
        <v>284120.21999999997</v>
      </c>
      <c r="J441" s="1" t="s">
        <v>17</v>
      </c>
      <c r="K441" s="1" t="s">
        <v>16</v>
      </c>
      <c r="N441" s="3" t="str">
        <f>IF(LEFT(LOWER(C441),1)="m","Male",IF(LEFT(LOWER(C441),1)="f","Female","Unknown"))</f>
        <v>Female</v>
      </c>
      <c r="O441" s="4" t="str">
        <f>IF(TRIM(LOWER(F441))="neuro","Neurology",IF(TRIM(LOWER(F441))="Neurology","Neurology",IF(TRIM(LOWER(F441))="general ward","General",IF(TRIM(LOWER(F441))="general","General",IF(TRIM(LOWER(F441))="cardiology","Cardiology",IF(TRIM(LOWER(F441))="Cardiology","Cardiology",IF(TRIM(LOWER(F441))="Peads","Pediatrics",IF(TRIM(LOWER(F441))="Pediatrics","Pediatrics",IF(TRIM(LOWER(F441))="orthopedics","Orthopedics",IF(TRIM(LOWER(F441))="Neurology","Neurology",IF(TRIM(LOWER(F441))="Oncology","Oncology")))))))))))</f>
        <v>Oncology</v>
      </c>
      <c r="P441" s="3" t="str">
        <f t="shared" si="36"/>
        <v>Unknown</v>
      </c>
      <c r="Q441" s="5">
        <f t="shared" si="37"/>
        <v>6</v>
      </c>
      <c r="R441" s="1">
        <f t="shared" si="38"/>
        <v>284120.21999999997</v>
      </c>
      <c r="S441" s="1">
        <f t="shared" si="39"/>
        <v>1</v>
      </c>
      <c r="T441" s="1" t="str">
        <f t="shared" si="40"/>
        <v>51-65</v>
      </c>
      <c r="U441" s="1" t="str">
        <f t="shared" si="41"/>
        <v>Yes</v>
      </c>
    </row>
    <row r="442" spans="1:21">
      <c r="A442" s="1">
        <v>441</v>
      </c>
      <c r="B442" s="1">
        <v>50</v>
      </c>
      <c r="C442" s="1" t="s">
        <v>27</v>
      </c>
      <c r="D442" s="2">
        <v>45404</v>
      </c>
      <c r="E442" s="2">
        <v>45423</v>
      </c>
      <c r="F442" s="1" t="s">
        <v>40</v>
      </c>
      <c r="G442" s="1" t="s">
        <v>22</v>
      </c>
      <c r="H442" s="1" t="s">
        <v>39</v>
      </c>
      <c r="I442" s="1">
        <v>70182.69</v>
      </c>
      <c r="K442" s="1" t="s">
        <v>38</v>
      </c>
      <c r="N442" s="3" t="str">
        <f>IF(LEFT(LOWER(C442),1)="m","Male",IF(LEFT(LOWER(C442),1)="f","Female","Unknown"))</f>
        <v>Male</v>
      </c>
      <c r="O442" s="4" t="str">
        <f>IF(TRIM(LOWER(F442))="neuro","Neurology",IF(TRIM(LOWER(F442))="Neurology","Neurology",IF(TRIM(LOWER(F442))="general ward","General",IF(TRIM(LOWER(F442))="general","General",IF(TRIM(LOWER(F442))="cardiology","Cardiology",IF(TRIM(LOWER(F442))="Cardiology","Cardiology",IF(TRIM(LOWER(F442))="Peads","Pediatrics",IF(TRIM(LOWER(F442))="Pediatrics","Pediatrics",IF(TRIM(LOWER(F442))="orthopedics","Orthopedics",IF(TRIM(LOWER(F442))="Neurology","Neurology",IF(TRIM(LOWER(F442))="Oncology","Oncology")))))))))))</f>
        <v>Pediatrics</v>
      </c>
      <c r="P442" s="3" t="str">
        <f t="shared" si="36"/>
        <v>Government</v>
      </c>
      <c r="Q442" s="5">
        <f t="shared" si="37"/>
        <v>19</v>
      </c>
      <c r="R442" s="1">
        <f t="shared" si="38"/>
        <v>70182.69</v>
      </c>
      <c r="S442" s="1">
        <f t="shared" si="39"/>
        <v>0</v>
      </c>
      <c r="T442" s="1" t="str">
        <f t="shared" si="40"/>
        <v>36-50</v>
      </c>
      <c r="U442" s="1" t="str">
        <f t="shared" si="41"/>
        <v>Unknown</v>
      </c>
    </row>
    <row r="443" spans="1:21">
      <c r="A443" s="1">
        <v>442</v>
      </c>
      <c r="B443" s="1">
        <v>30</v>
      </c>
      <c r="C443" s="1" t="s">
        <v>26</v>
      </c>
      <c r="D443" s="2">
        <v>44996</v>
      </c>
      <c r="E443" s="2">
        <v>45005</v>
      </c>
      <c r="F443" s="1" t="s">
        <v>21</v>
      </c>
      <c r="G443" s="1" t="s">
        <v>31</v>
      </c>
      <c r="H443" s="1" t="s">
        <v>47</v>
      </c>
      <c r="I443" s="1">
        <v>266489.59999999998</v>
      </c>
      <c r="K443" s="1" t="s">
        <v>42</v>
      </c>
      <c r="N443" s="3" t="str">
        <f>IF(LEFT(LOWER(C443),1)="m","Male",IF(LEFT(LOWER(C443),1)="f","Female","Unknown"))</f>
        <v>Female</v>
      </c>
      <c r="O443" s="4" t="str">
        <f>IF(TRIM(LOWER(F443))="neuro","Neurology",IF(TRIM(LOWER(F443))="Neurology","Neurology",IF(TRIM(LOWER(F443))="general ward","General",IF(TRIM(LOWER(F443))="general","General",IF(TRIM(LOWER(F443))="cardiology","Cardiology",IF(TRIM(LOWER(F443))="Cardiology","Cardiology",IF(TRIM(LOWER(F443))="Peads","Pediatrics",IF(TRIM(LOWER(F443))="Pediatrics","Pediatrics",IF(TRIM(LOWER(F443))="orthopedics","Orthopedics",IF(TRIM(LOWER(F443))="Neurology","Neurology",IF(TRIM(LOWER(F443))="Oncology","Oncology")))))))))))</f>
        <v>General</v>
      </c>
      <c r="P443" s="3" t="str">
        <f t="shared" si="36"/>
        <v>Private</v>
      </c>
      <c r="Q443" s="5">
        <f t="shared" si="37"/>
        <v>9</v>
      </c>
      <c r="R443" s="1">
        <f t="shared" si="38"/>
        <v>266489.59999999998</v>
      </c>
      <c r="S443" s="1">
        <f t="shared" si="39"/>
        <v>0</v>
      </c>
      <c r="T443" s="1" t="str">
        <f t="shared" si="40"/>
        <v>18-35</v>
      </c>
      <c r="U443" s="1" t="str">
        <f t="shared" si="41"/>
        <v>Unknown</v>
      </c>
    </row>
    <row r="444" spans="1:21">
      <c r="A444" s="1">
        <v>443</v>
      </c>
      <c r="B444" s="1">
        <v>51</v>
      </c>
      <c r="C444" s="1" t="s">
        <v>12</v>
      </c>
      <c r="D444" s="2">
        <v>45515</v>
      </c>
      <c r="E444" s="2">
        <v>45517</v>
      </c>
      <c r="F444" s="1" t="s">
        <v>35</v>
      </c>
      <c r="G444" s="1" t="s">
        <v>31</v>
      </c>
      <c r="H444" s="1" t="s">
        <v>32</v>
      </c>
      <c r="I444" s="1">
        <v>146324.39000000001</v>
      </c>
      <c r="J444" s="1" t="s">
        <v>25</v>
      </c>
      <c r="K444" s="1" t="s">
        <v>42</v>
      </c>
      <c r="N444" s="3" t="str">
        <f>IF(LEFT(LOWER(C444),1)="m","Male",IF(LEFT(LOWER(C444),1)="f","Female","Unknown"))</f>
        <v>Unknown</v>
      </c>
      <c r="O444" s="4" t="str">
        <f>IF(TRIM(LOWER(F444))="neuro","Neurology",IF(TRIM(LOWER(F444))="Neurology","Neurology",IF(TRIM(LOWER(F444))="general ward","General",IF(TRIM(LOWER(F444))="general","General",IF(TRIM(LOWER(F444))="cardiology","Cardiology",IF(TRIM(LOWER(F444))="Cardiology","Cardiology",IF(TRIM(LOWER(F444))="Peads","Pediatrics",IF(TRIM(LOWER(F444))="Pediatrics","Pediatrics",IF(TRIM(LOWER(F444))="orthopedics","Orthopedics",IF(TRIM(LOWER(F444))="Neurology","Neurology",IF(TRIM(LOWER(F444))="Oncology","Oncology")))))))))))</f>
        <v>Cardiology</v>
      </c>
      <c r="P444" s="3" t="str">
        <f t="shared" si="36"/>
        <v>Private</v>
      </c>
      <c r="Q444" s="5">
        <f t="shared" si="37"/>
        <v>2</v>
      </c>
      <c r="R444" s="1">
        <f t="shared" si="38"/>
        <v>146324.39000000001</v>
      </c>
      <c r="S444" s="1">
        <f t="shared" si="39"/>
        <v>0</v>
      </c>
      <c r="T444" s="1" t="str">
        <f t="shared" si="40"/>
        <v>51-65</v>
      </c>
      <c r="U444" s="1" t="str">
        <f t="shared" si="41"/>
        <v>Yes</v>
      </c>
    </row>
    <row r="445" spans="1:21">
      <c r="A445" s="1">
        <v>444</v>
      </c>
      <c r="B445" s="1">
        <v>55</v>
      </c>
      <c r="C445" s="1" t="s">
        <v>18</v>
      </c>
      <c r="D445" s="2">
        <v>45606</v>
      </c>
      <c r="E445" s="2">
        <v>45626</v>
      </c>
      <c r="F445" s="1" t="s">
        <v>49</v>
      </c>
      <c r="G445" s="1" t="s">
        <v>31</v>
      </c>
      <c r="H445" s="1" t="s">
        <v>39</v>
      </c>
      <c r="I445" s="1">
        <v>317884.89</v>
      </c>
      <c r="K445" s="1" t="s">
        <v>25</v>
      </c>
      <c r="N445" s="3" t="str">
        <f>IF(LEFT(LOWER(C445),1)="m","Male",IF(LEFT(LOWER(C445),1)="f","Female","Unknown"))</f>
        <v>Male</v>
      </c>
      <c r="O445" s="4" t="str">
        <f>IF(TRIM(LOWER(F445))="neuro","Neurology",IF(TRIM(LOWER(F445))="Neurology","Neurology",IF(TRIM(LOWER(F445))="general ward","General",IF(TRIM(LOWER(F445))="general","General",IF(TRIM(LOWER(F445))="cardiology","Cardiology",IF(TRIM(LOWER(F445))="Cardiology","Cardiology",IF(TRIM(LOWER(F445))="Peads","Pediatrics",IF(TRIM(LOWER(F445))="Pediatrics","Pediatrics",IF(TRIM(LOWER(F445))="orthopedics","Orthopedics",IF(TRIM(LOWER(F445))="Neurology","Neurology",IF(TRIM(LOWER(F445))="Oncology","Oncology")))))))))))</f>
        <v>Oncology</v>
      </c>
      <c r="P445" s="3" t="str">
        <f t="shared" si="36"/>
        <v>Private</v>
      </c>
      <c r="Q445" s="5">
        <f t="shared" si="37"/>
        <v>20</v>
      </c>
      <c r="R445" s="1">
        <f t="shared" si="38"/>
        <v>317884.89</v>
      </c>
      <c r="S445" s="1">
        <f t="shared" si="39"/>
        <v>1</v>
      </c>
      <c r="T445" s="1" t="str">
        <f t="shared" si="40"/>
        <v>51-65</v>
      </c>
      <c r="U445" s="1" t="str">
        <f t="shared" si="41"/>
        <v>Unknown</v>
      </c>
    </row>
    <row r="446" spans="1:21">
      <c r="A446" s="1">
        <v>445</v>
      </c>
      <c r="B446" s="1">
        <v>39</v>
      </c>
      <c r="C446" s="1" t="s">
        <v>26</v>
      </c>
      <c r="D446" s="2">
        <v>45413</v>
      </c>
      <c r="E446" s="2">
        <v>45427</v>
      </c>
      <c r="F446" s="1" t="s">
        <v>30</v>
      </c>
      <c r="G446" s="1" t="s">
        <v>22</v>
      </c>
      <c r="H446" s="1" t="s">
        <v>32</v>
      </c>
      <c r="I446" s="1">
        <v>152620.22</v>
      </c>
      <c r="J446" s="1" t="s">
        <v>42</v>
      </c>
      <c r="K446" s="1" t="s">
        <v>25</v>
      </c>
      <c r="N446" s="3" t="str">
        <f>IF(LEFT(LOWER(C446),1)="m","Male",IF(LEFT(LOWER(C446),1)="f","Female","Unknown"))</f>
        <v>Female</v>
      </c>
      <c r="O446" s="4" t="str">
        <f>IF(TRIM(LOWER(F446))="neuro","Neurology",IF(TRIM(LOWER(F446))="Neurology","Neurology",IF(TRIM(LOWER(F446))="general ward","General",IF(TRIM(LOWER(F446))="general","General",IF(TRIM(LOWER(F446))="cardiology","Cardiology",IF(TRIM(LOWER(F446))="Cardiology","Cardiology",IF(TRIM(LOWER(F446))="Peads","Pediatrics",IF(TRIM(LOWER(F446))="Pediatrics","Pediatrics",IF(TRIM(LOWER(F446))="orthopedics","Orthopedics",IF(TRIM(LOWER(F446))="Neurology","Neurology",IF(TRIM(LOWER(F446))="Oncology","Oncology")))))))))))</f>
        <v>Pediatrics</v>
      </c>
      <c r="P446" s="3" t="str">
        <f t="shared" si="36"/>
        <v>Government</v>
      </c>
      <c r="Q446" s="5">
        <f t="shared" si="37"/>
        <v>14</v>
      </c>
      <c r="R446" s="1">
        <f t="shared" si="38"/>
        <v>152620.22</v>
      </c>
      <c r="S446" s="1">
        <f t="shared" si="39"/>
        <v>1</v>
      </c>
      <c r="T446" s="1" t="str">
        <f t="shared" si="40"/>
        <v>36-50</v>
      </c>
      <c r="U446" s="1" t="str">
        <f t="shared" si="41"/>
        <v>No</v>
      </c>
    </row>
    <row r="447" spans="1:21">
      <c r="A447" s="1">
        <v>446</v>
      </c>
      <c r="B447" s="1">
        <v>38</v>
      </c>
      <c r="C447" s="1" t="s">
        <v>18</v>
      </c>
      <c r="D447" s="2">
        <v>45330</v>
      </c>
      <c r="E447" s="2">
        <v>45345</v>
      </c>
      <c r="F447" s="1" t="s">
        <v>49</v>
      </c>
      <c r="G447" s="1" t="s">
        <v>36</v>
      </c>
      <c r="H447" s="1" t="s">
        <v>51</v>
      </c>
      <c r="I447" s="1">
        <v>222457.57</v>
      </c>
      <c r="J447" s="1" t="s">
        <v>17</v>
      </c>
      <c r="K447" s="1" t="s">
        <v>20</v>
      </c>
      <c r="N447" s="3" t="str">
        <f>IF(LEFT(LOWER(C447),1)="m","Male",IF(LEFT(LOWER(C447),1)="f","Female","Unknown"))</f>
        <v>Male</v>
      </c>
      <c r="O447" s="4" t="str">
        <f>IF(TRIM(LOWER(F447))="neuro","Neurology",IF(TRIM(LOWER(F447))="Neurology","Neurology",IF(TRIM(LOWER(F447))="general ward","General",IF(TRIM(LOWER(F447))="general","General",IF(TRIM(LOWER(F447))="cardiology","Cardiology",IF(TRIM(LOWER(F447))="Cardiology","Cardiology",IF(TRIM(LOWER(F447))="Peads","Pediatrics",IF(TRIM(LOWER(F447))="Pediatrics","Pediatrics",IF(TRIM(LOWER(F447))="orthopedics","Orthopedics",IF(TRIM(LOWER(F447))="Neurology","Neurology",IF(TRIM(LOWER(F447))="Oncology","Oncology")))))))))))</f>
        <v>Oncology</v>
      </c>
      <c r="P447" s="3" t="str">
        <f t="shared" si="36"/>
        <v>Government</v>
      </c>
      <c r="Q447" s="5">
        <f t="shared" si="37"/>
        <v>15</v>
      </c>
      <c r="R447" s="1">
        <f t="shared" si="38"/>
        <v>222457.57</v>
      </c>
      <c r="S447" s="1">
        <f t="shared" si="39"/>
        <v>0</v>
      </c>
      <c r="T447" s="1" t="str">
        <f t="shared" si="40"/>
        <v>36-50</v>
      </c>
      <c r="U447" s="1" t="str">
        <f t="shared" si="41"/>
        <v>Yes</v>
      </c>
    </row>
    <row r="448" spans="1:21">
      <c r="A448" s="1">
        <v>447</v>
      </c>
      <c r="B448" s="1">
        <v>16</v>
      </c>
      <c r="C448" s="1" t="s">
        <v>44</v>
      </c>
      <c r="D448" s="2">
        <v>45603</v>
      </c>
      <c r="E448" s="2">
        <v>45621</v>
      </c>
      <c r="F448" s="1" t="s">
        <v>52</v>
      </c>
      <c r="G448" s="1" t="s">
        <v>14</v>
      </c>
      <c r="H448" s="1" t="s">
        <v>51</v>
      </c>
      <c r="I448" s="1">
        <v>285389.07</v>
      </c>
      <c r="J448" s="1" t="s">
        <v>24</v>
      </c>
      <c r="K448" s="1" t="s">
        <v>42</v>
      </c>
      <c r="N448" s="3" t="str">
        <f>IF(LEFT(LOWER(C448),1)="m","Male",IF(LEFT(LOWER(C448),1)="f","Female","Unknown"))</f>
        <v>Female</v>
      </c>
      <c r="O448" s="4" t="str">
        <f>IF(TRIM(LOWER(F448))="neuro","Neurology",IF(TRIM(LOWER(F448))="Neurology","Neurology",IF(TRIM(LOWER(F448))="general ward","General",IF(TRIM(LOWER(F448))="general","General",IF(TRIM(LOWER(F448))="cardiology","Cardiology",IF(TRIM(LOWER(F448))="Cardiology","Cardiology",IF(TRIM(LOWER(F448))="Peads","Pediatrics",IF(TRIM(LOWER(F448))="Pediatrics","Pediatrics",IF(TRIM(LOWER(F448))="orthopedics","Orthopedics",IF(TRIM(LOWER(F448))="Neurology","Neurology",IF(TRIM(LOWER(F448))="Oncology","Oncology")))))))))))</f>
        <v>Oncology</v>
      </c>
      <c r="P448" s="3" t="str">
        <f t="shared" si="36"/>
        <v>Private</v>
      </c>
      <c r="Q448" s="5">
        <f t="shared" si="37"/>
        <v>18</v>
      </c>
      <c r="R448" s="1">
        <f t="shared" si="38"/>
        <v>285389.07</v>
      </c>
      <c r="S448" s="1">
        <f t="shared" si="39"/>
        <v>0</v>
      </c>
      <c r="T448" s="1" t="str">
        <f t="shared" si="40"/>
        <v>0-17</v>
      </c>
      <c r="U448" s="1" t="str">
        <f t="shared" si="41"/>
        <v>No</v>
      </c>
    </row>
    <row r="449" spans="1:21">
      <c r="A449" s="1">
        <v>448</v>
      </c>
      <c r="B449" s="1">
        <v>47</v>
      </c>
      <c r="C449" s="1" t="s">
        <v>26</v>
      </c>
      <c r="D449" s="2">
        <v>45204</v>
      </c>
      <c r="E449" s="2">
        <v>45215</v>
      </c>
      <c r="F449" s="1" t="s">
        <v>30</v>
      </c>
      <c r="G449" s="1" t="s">
        <v>41</v>
      </c>
      <c r="H449" s="1" t="s">
        <v>48</v>
      </c>
      <c r="I449" s="1">
        <v>335831.85</v>
      </c>
      <c r="K449" s="1" t="s">
        <v>20</v>
      </c>
      <c r="N449" s="3" t="str">
        <f>IF(LEFT(LOWER(C449),1)="m","Male",IF(LEFT(LOWER(C449),1)="f","Female","Unknown"))</f>
        <v>Female</v>
      </c>
      <c r="O449" s="4" t="str">
        <f>IF(TRIM(LOWER(F449))="neuro","Neurology",IF(TRIM(LOWER(F449))="Neurology","Neurology",IF(TRIM(LOWER(F449))="general ward","General",IF(TRIM(LOWER(F449))="general","General",IF(TRIM(LOWER(F449))="cardiology","Cardiology",IF(TRIM(LOWER(F449))="Cardiology","Cardiology",IF(TRIM(LOWER(F449))="Peads","Pediatrics",IF(TRIM(LOWER(F449))="Pediatrics","Pediatrics",IF(TRIM(LOWER(F449))="orthopedics","Orthopedics",IF(TRIM(LOWER(F449))="Neurology","Neurology",IF(TRIM(LOWER(F449))="Oncology","Oncology")))))))))))</f>
        <v>Pediatrics</v>
      </c>
      <c r="P449" s="3" t="str">
        <f t="shared" si="36"/>
        <v>Unknown</v>
      </c>
      <c r="Q449" s="5">
        <f t="shared" si="37"/>
        <v>11</v>
      </c>
      <c r="R449" s="1">
        <f t="shared" si="38"/>
        <v>335831.85</v>
      </c>
      <c r="S449" s="1">
        <f t="shared" si="39"/>
        <v>0</v>
      </c>
      <c r="T449" s="1" t="str">
        <f t="shared" si="40"/>
        <v>36-50</v>
      </c>
      <c r="U449" s="1" t="str">
        <f t="shared" si="41"/>
        <v>Unknown</v>
      </c>
    </row>
    <row r="450" spans="1:21">
      <c r="A450" s="1">
        <v>449</v>
      </c>
      <c r="C450" s="1" t="s">
        <v>26</v>
      </c>
      <c r="D450" s="2">
        <v>45438</v>
      </c>
      <c r="E450" s="2">
        <v>45449</v>
      </c>
      <c r="F450" s="1" t="s">
        <v>45</v>
      </c>
      <c r="G450" s="1" t="s">
        <v>31</v>
      </c>
      <c r="H450" s="1" t="s">
        <v>15</v>
      </c>
      <c r="I450" s="1">
        <v>335187.55</v>
      </c>
      <c r="K450" s="1" t="s">
        <v>25</v>
      </c>
      <c r="N450" s="3" t="str">
        <f>IF(LEFT(LOWER(C450),1)="m","Male",IF(LEFT(LOWER(C450),1)="f","Female","Unknown"))</f>
        <v>Female</v>
      </c>
      <c r="O450" s="4" t="str">
        <f>IF(TRIM(LOWER(F450))="neuro","Neurology",IF(TRIM(LOWER(F450))="Neurology","Neurology",IF(TRIM(LOWER(F450))="general ward","General",IF(TRIM(LOWER(F450))="general","General",IF(TRIM(LOWER(F450))="cardiology","Cardiology",IF(TRIM(LOWER(F450))="Cardiology","Cardiology",IF(TRIM(LOWER(F450))="Peads","Pediatrics",IF(TRIM(LOWER(F450))="Pediatrics","Pediatrics",IF(TRIM(LOWER(F450))="orthopedics","Orthopedics",IF(TRIM(LOWER(F450))="Neurology","Neurology",IF(TRIM(LOWER(F450))="Oncology","Oncology")))))))))))</f>
        <v>Neurology</v>
      </c>
      <c r="P450" s="3" t="str">
        <f t="shared" si="36"/>
        <v>Private</v>
      </c>
      <c r="Q450" s="5">
        <f t="shared" si="37"/>
        <v>11</v>
      </c>
      <c r="R450" s="1">
        <f t="shared" si="38"/>
        <v>335187.55</v>
      </c>
      <c r="S450" s="1">
        <f t="shared" si="39"/>
        <v>1</v>
      </c>
      <c r="T450" s="1" t="str">
        <f t="shared" si="40"/>
        <v>0-17</v>
      </c>
      <c r="U450" s="1" t="str">
        <f t="shared" si="41"/>
        <v>Unknown</v>
      </c>
    </row>
    <row r="451" spans="1:21">
      <c r="A451" s="1">
        <v>450</v>
      </c>
      <c r="C451" s="1" t="s">
        <v>12</v>
      </c>
      <c r="D451" s="2">
        <v>45106</v>
      </c>
      <c r="E451" s="2">
        <v>45110</v>
      </c>
      <c r="F451" s="1" t="s">
        <v>52</v>
      </c>
      <c r="G451" s="1" t="s">
        <v>33</v>
      </c>
      <c r="H451" s="1" t="s">
        <v>39</v>
      </c>
      <c r="I451" s="1">
        <v>331576.65000000002</v>
      </c>
      <c r="J451" s="1" t="s">
        <v>17</v>
      </c>
      <c r="K451" s="1" t="s">
        <v>16</v>
      </c>
      <c r="N451" s="3" t="str">
        <f>IF(LEFT(LOWER(C451),1)="m","Male",IF(LEFT(LOWER(C451),1)="f","Female","Unknown"))</f>
        <v>Unknown</v>
      </c>
      <c r="O451" s="4" t="str">
        <f>IF(TRIM(LOWER(F451))="neuro","Neurology",IF(TRIM(LOWER(F451))="Neurology","Neurology",IF(TRIM(LOWER(F451))="general ward","General",IF(TRIM(LOWER(F451))="general","General",IF(TRIM(LOWER(F451))="cardiology","Cardiology",IF(TRIM(LOWER(F451))="Cardiology","Cardiology",IF(TRIM(LOWER(F451))="Peads","Pediatrics",IF(TRIM(LOWER(F451))="Pediatrics","Pediatrics",IF(TRIM(LOWER(F451))="orthopedics","Orthopedics",IF(TRIM(LOWER(F451))="Neurology","Neurology",IF(TRIM(LOWER(F451))="Oncology","Oncology")))))))))))</f>
        <v>Oncology</v>
      </c>
      <c r="P451" s="3" t="str">
        <f t="shared" ref="P451:P514" si="42">IF(LOWER(G451)="private","Private",
IF(LOWER(G451)="govt","Government",
IF(LOWER(G451)="government","Government",
IF(LOWER(G451)="self","Self","Unknown"))))</f>
        <v>Self</v>
      </c>
      <c r="Q451" s="5">
        <f t="shared" ref="Q451:Q514" si="43">IF(E451&lt;D451,"",E451-D451)</f>
        <v>4</v>
      </c>
      <c r="R451" s="1">
        <f t="shared" ref="R451:R514" si="44">IF(I451&lt;0,"",I451)</f>
        <v>331576.65000000002</v>
      </c>
      <c r="S451" s="1">
        <f t="shared" ref="S451:S514" si="45">IF(OR(K451="Yes",K451="YES",K451="Y"),1,0)</f>
        <v>1</v>
      </c>
      <c r="T451" s="1" t="str">
        <f t="shared" ref="T451:T514" si="46">IF(B451&lt;18,"0-17",                                                  IF(B451&lt;36,"18-35",
IF(B451&lt;51,"36-50",
IF(B451&lt;66,"51-65","66+"))))</f>
        <v>0-17</v>
      </c>
      <c r="U451" s="1" t="str">
        <f t="shared" ref="U451:U514" si="47">IF(OR(TRIM(UPPER(J451))="YES",TRIM(UPPER(J451))="Y"),"Yes",
IF(OR(TRIM(UPPER(J451))="NO",TRIM(UPPER(J451))="N"),"No","Unknown"))</f>
        <v>Yes</v>
      </c>
    </row>
    <row r="452" spans="1:21">
      <c r="A452" s="1">
        <v>451</v>
      </c>
      <c r="B452" s="1">
        <v>18</v>
      </c>
      <c r="C452" s="1" t="s">
        <v>44</v>
      </c>
      <c r="D452" s="2">
        <v>45492</v>
      </c>
      <c r="E452" s="2">
        <v>45509</v>
      </c>
      <c r="F452" s="1" t="s">
        <v>35</v>
      </c>
      <c r="G452" s="1" t="s">
        <v>14</v>
      </c>
      <c r="H452" s="1" t="s">
        <v>32</v>
      </c>
      <c r="I452" s="1">
        <v>238146.56</v>
      </c>
      <c r="K452" s="1" t="s">
        <v>17</v>
      </c>
      <c r="N452" s="3" t="str">
        <f>IF(LEFT(LOWER(C452),1)="m","Male",IF(LEFT(LOWER(C452),1)="f","Female","Unknown"))</f>
        <v>Female</v>
      </c>
      <c r="O452" s="4" t="str">
        <f>IF(TRIM(LOWER(F452))="neuro","Neurology",IF(TRIM(LOWER(F452))="Neurology","Neurology",IF(TRIM(LOWER(F452))="general ward","General",IF(TRIM(LOWER(F452))="general","General",IF(TRIM(LOWER(F452))="cardiology","Cardiology",IF(TRIM(LOWER(F452))="Cardiology","Cardiology",IF(TRIM(LOWER(F452))="Peads","Pediatrics",IF(TRIM(LOWER(F452))="Pediatrics","Pediatrics",IF(TRIM(LOWER(F452))="orthopedics","Orthopedics",IF(TRIM(LOWER(F452))="Neurology","Neurology",IF(TRIM(LOWER(F452))="Oncology","Oncology")))))))))))</f>
        <v>Cardiology</v>
      </c>
      <c r="P452" s="3" t="str">
        <f t="shared" si="42"/>
        <v>Private</v>
      </c>
      <c r="Q452" s="5">
        <f t="shared" si="43"/>
        <v>17</v>
      </c>
      <c r="R452" s="1">
        <f t="shared" si="44"/>
        <v>238146.56</v>
      </c>
      <c r="S452" s="1">
        <f t="shared" si="45"/>
        <v>1</v>
      </c>
      <c r="T452" s="1" t="str">
        <f t="shared" si="46"/>
        <v>18-35</v>
      </c>
      <c r="U452" s="1" t="str">
        <f t="shared" si="47"/>
        <v>Unknown</v>
      </c>
    </row>
    <row r="453" spans="1:21">
      <c r="A453" s="1">
        <v>452</v>
      </c>
      <c r="B453" s="1">
        <v>47</v>
      </c>
      <c r="C453" s="1" t="s">
        <v>44</v>
      </c>
      <c r="D453" s="2">
        <v>45381</v>
      </c>
      <c r="E453" s="2">
        <v>45390</v>
      </c>
      <c r="F453" s="1" t="s">
        <v>40</v>
      </c>
      <c r="G453" s="1" t="s">
        <v>46</v>
      </c>
      <c r="H453" s="1" t="s">
        <v>37</v>
      </c>
      <c r="I453" s="1">
        <v>335877.93</v>
      </c>
      <c r="J453" s="1" t="s">
        <v>17</v>
      </c>
      <c r="K453" s="1" t="s">
        <v>20</v>
      </c>
      <c r="N453" s="3" t="str">
        <f>IF(LEFT(LOWER(C453),1)="m","Male",IF(LEFT(LOWER(C453),1)="f","Female","Unknown"))</f>
        <v>Female</v>
      </c>
      <c r="O453" s="4" t="str">
        <f>IF(TRIM(LOWER(F453))="neuro","Neurology",IF(TRIM(LOWER(F453))="Neurology","Neurology",IF(TRIM(LOWER(F453))="general ward","General",IF(TRIM(LOWER(F453))="general","General",IF(TRIM(LOWER(F453))="cardiology","Cardiology",IF(TRIM(LOWER(F453))="Cardiology","Cardiology",IF(TRIM(LOWER(F453))="Peads","Pediatrics",IF(TRIM(LOWER(F453))="Pediatrics","Pediatrics",IF(TRIM(LOWER(F453))="orthopedics","Orthopedics",IF(TRIM(LOWER(F453))="Neurology","Neurology",IF(TRIM(LOWER(F453))="Oncology","Oncology")))))))))))</f>
        <v>Pediatrics</v>
      </c>
      <c r="P453" s="3" t="str">
        <f t="shared" si="42"/>
        <v>Self</v>
      </c>
      <c r="Q453" s="5">
        <f t="shared" si="43"/>
        <v>9</v>
      </c>
      <c r="R453" s="1">
        <f t="shared" si="44"/>
        <v>335877.93</v>
      </c>
      <c r="S453" s="1">
        <f t="shared" si="45"/>
        <v>0</v>
      </c>
      <c r="T453" s="1" t="str">
        <f t="shared" si="46"/>
        <v>36-50</v>
      </c>
      <c r="U453" s="1" t="str">
        <f t="shared" si="47"/>
        <v>Yes</v>
      </c>
    </row>
    <row r="454" spans="1:21">
      <c r="A454" s="1">
        <v>453</v>
      </c>
      <c r="B454" s="1">
        <v>64</v>
      </c>
      <c r="C454" s="1" t="s">
        <v>27</v>
      </c>
      <c r="D454" s="2">
        <v>45619</v>
      </c>
      <c r="E454" s="2">
        <v>45621</v>
      </c>
      <c r="F454" s="1" t="s">
        <v>40</v>
      </c>
      <c r="G454" s="1" t="s">
        <v>14</v>
      </c>
      <c r="H454" s="1" t="s">
        <v>39</v>
      </c>
      <c r="I454" s="1">
        <v>318907.37</v>
      </c>
      <c r="J454" s="1" t="s">
        <v>25</v>
      </c>
      <c r="K454" s="1" t="s">
        <v>38</v>
      </c>
      <c r="N454" s="3" t="str">
        <f>IF(LEFT(LOWER(C454),1)="m","Male",IF(LEFT(LOWER(C454),1)="f","Female","Unknown"))</f>
        <v>Male</v>
      </c>
      <c r="O454" s="4" t="str">
        <f>IF(TRIM(LOWER(F454))="neuro","Neurology",IF(TRIM(LOWER(F454))="Neurology","Neurology",IF(TRIM(LOWER(F454))="general ward","General",IF(TRIM(LOWER(F454))="general","General",IF(TRIM(LOWER(F454))="cardiology","Cardiology",IF(TRIM(LOWER(F454))="Cardiology","Cardiology",IF(TRIM(LOWER(F454))="Peads","Pediatrics",IF(TRIM(LOWER(F454))="Pediatrics","Pediatrics",IF(TRIM(LOWER(F454))="orthopedics","Orthopedics",IF(TRIM(LOWER(F454))="Neurology","Neurology",IF(TRIM(LOWER(F454))="Oncology","Oncology")))))))))))</f>
        <v>Pediatrics</v>
      </c>
      <c r="P454" s="3" t="str">
        <f t="shared" si="42"/>
        <v>Private</v>
      </c>
      <c r="Q454" s="5">
        <f t="shared" si="43"/>
        <v>2</v>
      </c>
      <c r="R454" s="1">
        <f t="shared" si="44"/>
        <v>318907.37</v>
      </c>
      <c r="S454" s="1">
        <f t="shared" si="45"/>
        <v>0</v>
      </c>
      <c r="T454" s="1" t="str">
        <f t="shared" si="46"/>
        <v>51-65</v>
      </c>
      <c r="U454" s="1" t="str">
        <f t="shared" si="47"/>
        <v>Yes</v>
      </c>
    </row>
    <row r="455" spans="1:21">
      <c r="A455" s="1">
        <v>454</v>
      </c>
      <c r="B455" s="1">
        <v>66</v>
      </c>
      <c r="C455" s="1" t="s">
        <v>44</v>
      </c>
      <c r="D455" s="2">
        <v>45497</v>
      </c>
      <c r="E455" s="2">
        <v>45510</v>
      </c>
      <c r="F455" s="1" t="s">
        <v>21</v>
      </c>
      <c r="G455" s="1" t="s">
        <v>46</v>
      </c>
      <c r="H455" s="1" t="s">
        <v>32</v>
      </c>
      <c r="I455" s="1">
        <v>164990.76999999999</v>
      </c>
      <c r="J455" s="1" t="s">
        <v>24</v>
      </c>
      <c r="K455" s="1" t="s">
        <v>25</v>
      </c>
      <c r="N455" s="3" t="str">
        <f>IF(LEFT(LOWER(C455),1)="m","Male",IF(LEFT(LOWER(C455),1)="f","Female","Unknown"))</f>
        <v>Female</v>
      </c>
      <c r="O455" s="4" t="str">
        <f>IF(TRIM(LOWER(F455))="neuro","Neurology",IF(TRIM(LOWER(F455))="Neurology","Neurology",IF(TRIM(LOWER(F455))="general ward","General",IF(TRIM(LOWER(F455))="general","General",IF(TRIM(LOWER(F455))="cardiology","Cardiology",IF(TRIM(LOWER(F455))="Cardiology","Cardiology",IF(TRIM(LOWER(F455))="Peads","Pediatrics",IF(TRIM(LOWER(F455))="Pediatrics","Pediatrics",IF(TRIM(LOWER(F455))="orthopedics","Orthopedics",IF(TRIM(LOWER(F455))="Neurology","Neurology",IF(TRIM(LOWER(F455))="Oncology","Oncology")))))))))))</f>
        <v>General</v>
      </c>
      <c r="P455" s="3" t="str">
        <f t="shared" si="42"/>
        <v>Self</v>
      </c>
      <c r="Q455" s="5">
        <f t="shared" si="43"/>
        <v>13</v>
      </c>
      <c r="R455" s="1">
        <f t="shared" si="44"/>
        <v>164990.76999999999</v>
      </c>
      <c r="S455" s="1">
        <f t="shared" si="45"/>
        <v>1</v>
      </c>
      <c r="T455" s="1" t="str">
        <f t="shared" si="46"/>
        <v>66+</v>
      </c>
      <c r="U455" s="1" t="str">
        <f t="shared" si="47"/>
        <v>No</v>
      </c>
    </row>
    <row r="456" spans="1:21">
      <c r="A456" s="1">
        <v>455</v>
      </c>
      <c r="B456" s="1">
        <v>35</v>
      </c>
      <c r="C456" s="1" t="s">
        <v>26</v>
      </c>
      <c r="D456" s="2">
        <v>45421</v>
      </c>
      <c r="E456" s="2">
        <v>45426</v>
      </c>
      <c r="F456" s="1" t="s">
        <v>21</v>
      </c>
      <c r="G456" s="1" t="s">
        <v>22</v>
      </c>
      <c r="H456" s="1" t="s">
        <v>51</v>
      </c>
      <c r="I456" s="1">
        <v>17368.53</v>
      </c>
      <c r="K456" s="1" t="s">
        <v>25</v>
      </c>
      <c r="N456" s="3" t="str">
        <f>IF(LEFT(LOWER(C456),1)="m","Male",IF(LEFT(LOWER(C456),1)="f","Female","Unknown"))</f>
        <v>Female</v>
      </c>
      <c r="O456" s="4" t="str">
        <f>IF(TRIM(LOWER(F456))="neuro","Neurology",IF(TRIM(LOWER(F456))="Neurology","Neurology",IF(TRIM(LOWER(F456))="general ward","General",IF(TRIM(LOWER(F456))="general","General",IF(TRIM(LOWER(F456))="cardiology","Cardiology",IF(TRIM(LOWER(F456))="Cardiology","Cardiology",IF(TRIM(LOWER(F456))="Peads","Pediatrics",IF(TRIM(LOWER(F456))="Pediatrics","Pediatrics",IF(TRIM(LOWER(F456))="orthopedics","Orthopedics",IF(TRIM(LOWER(F456))="Neurology","Neurology",IF(TRIM(LOWER(F456))="Oncology","Oncology")))))))))))</f>
        <v>General</v>
      </c>
      <c r="P456" s="3" t="str">
        <f t="shared" si="42"/>
        <v>Government</v>
      </c>
      <c r="Q456" s="5">
        <f t="shared" si="43"/>
        <v>5</v>
      </c>
      <c r="R456" s="1">
        <f t="shared" si="44"/>
        <v>17368.53</v>
      </c>
      <c r="S456" s="1">
        <f t="shared" si="45"/>
        <v>1</v>
      </c>
      <c r="T456" s="1" t="str">
        <f t="shared" si="46"/>
        <v>18-35</v>
      </c>
      <c r="U456" s="1" t="str">
        <f t="shared" si="47"/>
        <v>Unknown</v>
      </c>
    </row>
    <row r="457" spans="1:21">
      <c r="A457" s="1">
        <v>456</v>
      </c>
      <c r="B457" s="1">
        <v>36</v>
      </c>
      <c r="C457" s="1" t="s">
        <v>27</v>
      </c>
      <c r="D457" s="2">
        <v>45104</v>
      </c>
      <c r="E457" s="2">
        <v>45123</v>
      </c>
      <c r="F457" s="1" t="s">
        <v>13</v>
      </c>
      <c r="G457" s="1" t="s">
        <v>14</v>
      </c>
      <c r="H457" s="1" t="s">
        <v>51</v>
      </c>
      <c r="I457" s="1">
        <v>229901.18</v>
      </c>
      <c r="J457" s="1" t="s">
        <v>24</v>
      </c>
      <c r="K457" s="1" t="s">
        <v>17</v>
      </c>
      <c r="N457" s="3" t="str">
        <f>IF(LEFT(LOWER(C457),1)="m","Male",IF(LEFT(LOWER(C457),1)="f","Female","Unknown"))</f>
        <v>Male</v>
      </c>
      <c r="O457" s="4" t="str">
        <f>IF(TRIM(LOWER(F457))="neuro","Neurology",IF(TRIM(LOWER(F457))="Neurology","Neurology",IF(TRIM(LOWER(F457))="general ward","General",IF(TRIM(LOWER(F457))="general","General",IF(TRIM(LOWER(F457))="cardiology","Cardiology",IF(TRIM(LOWER(F457))="Cardiology","Cardiology",IF(TRIM(LOWER(F457))="Peads","Pediatrics",IF(TRIM(LOWER(F457))="Pediatrics","Pediatrics",IF(TRIM(LOWER(F457))="orthopedics","Orthopedics",IF(TRIM(LOWER(F457))="Neurology","Neurology",IF(TRIM(LOWER(F457))="Oncology","Oncology")))))))))))</f>
        <v>Neurology</v>
      </c>
      <c r="P457" s="3" t="str">
        <f t="shared" si="42"/>
        <v>Private</v>
      </c>
      <c r="Q457" s="5">
        <f t="shared" si="43"/>
        <v>19</v>
      </c>
      <c r="R457" s="1">
        <f t="shared" si="44"/>
        <v>229901.18</v>
      </c>
      <c r="S457" s="1">
        <f t="shared" si="45"/>
        <v>1</v>
      </c>
      <c r="T457" s="1" t="str">
        <f t="shared" si="46"/>
        <v>36-50</v>
      </c>
      <c r="U457" s="1" t="str">
        <f t="shared" si="47"/>
        <v>No</v>
      </c>
    </row>
    <row r="458" spans="1:21">
      <c r="A458" s="1">
        <v>457</v>
      </c>
      <c r="B458" s="1">
        <v>87</v>
      </c>
      <c r="C458" s="1" t="s">
        <v>29</v>
      </c>
      <c r="D458" s="2">
        <v>45591</v>
      </c>
      <c r="E458" s="2">
        <v>45594</v>
      </c>
      <c r="F458" s="1" t="s">
        <v>40</v>
      </c>
      <c r="G458" s="1" t="s">
        <v>33</v>
      </c>
      <c r="H458" s="1" t="s">
        <v>32</v>
      </c>
      <c r="I458" s="1">
        <v>284642.71999999997</v>
      </c>
      <c r="J458" s="1" t="s">
        <v>17</v>
      </c>
      <c r="K458" s="1" t="s">
        <v>16</v>
      </c>
      <c r="N458" s="3" t="str">
        <f>IF(LEFT(LOWER(C458),1)="m","Male",IF(LEFT(LOWER(C458),1)="f","Female","Unknown"))</f>
        <v>Female</v>
      </c>
      <c r="O458" s="4" t="str">
        <f>IF(TRIM(LOWER(F458))="neuro","Neurology",IF(TRIM(LOWER(F458))="Neurology","Neurology",IF(TRIM(LOWER(F458))="general ward","General",IF(TRIM(LOWER(F458))="general","General",IF(TRIM(LOWER(F458))="cardiology","Cardiology",IF(TRIM(LOWER(F458))="Cardiology","Cardiology",IF(TRIM(LOWER(F458))="Peads","Pediatrics",IF(TRIM(LOWER(F458))="Pediatrics","Pediatrics",IF(TRIM(LOWER(F458))="orthopedics","Orthopedics",IF(TRIM(LOWER(F458))="Neurology","Neurology",IF(TRIM(LOWER(F458))="Oncology","Oncology")))))))))))</f>
        <v>Pediatrics</v>
      </c>
      <c r="P458" s="3" t="str">
        <f t="shared" si="42"/>
        <v>Self</v>
      </c>
      <c r="Q458" s="5">
        <f t="shared" si="43"/>
        <v>3</v>
      </c>
      <c r="R458" s="1">
        <f t="shared" si="44"/>
        <v>284642.71999999997</v>
      </c>
      <c r="S458" s="1">
        <f t="shared" si="45"/>
        <v>1</v>
      </c>
      <c r="T458" s="1" t="str">
        <f t="shared" si="46"/>
        <v>66+</v>
      </c>
      <c r="U458" s="1" t="str">
        <f t="shared" si="47"/>
        <v>Yes</v>
      </c>
    </row>
    <row r="459" spans="1:21">
      <c r="A459" s="1">
        <v>458</v>
      </c>
      <c r="B459" s="1">
        <v>7</v>
      </c>
      <c r="C459" s="1" t="s">
        <v>27</v>
      </c>
      <c r="D459" s="2">
        <v>45092</v>
      </c>
      <c r="E459" s="2">
        <v>45111</v>
      </c>
      <c r="F459" s="1" t="s">
        <v>45</v>
      </c>
      <c r="G459" s="1" t="s">
        <v>36</v>
      </c>
      <c r="H459" s="1" t="s">
        <v>37</v>
      </c>
      <c r="I459" s="1">
        <v>181080.19</v>
      </c>
      <c r="K459" s="1" t="s">
        <v>25</v>
      </c>
      <c r="N459" s="3" t="str">
        <f>IF(LEFT(LOWER(C459),1)="m","Male",IF(LEFT(LOWER(C459),1)="f","Female","Unknown"))</f>
        <v>Male</v>
      </c>
      <c r="O459" s="4" t="str">
        <f>IF(TRIM(LOWER(F459))="neuro","Neurology",IF(TRIM(LOWER(F459))="Neurology","Neurology",IF(TRIM(LOWER(F459))="general ward","General",IF(TRIM(LOWER(F459))="general","General",IF(TRIM(LOWER(F459))="cardiology","Cardiology",IF(TRIM(LOWER(F459))="Cardiology","Cardiology",IF(TRIM(LOWER(F459))="Peads","Pediatrics",IF(TRIM(LOWER(F459))="Pediatrics","Pediatrics",IF(TRIM(LOWER(F459))="orthopedics","Orthopedics",IF(TRIM(LOWER(F459))="Neurology","Neurology",IF(TRIM(LOWER(F459))="Oncology","Oncology")))))))))))</f>
        <v>Neurology</v>
      </c>
      <c r="P459" s="3" t="str">
        <f t="shared" si="42"/>
        <v>Government</v>
      </c>
      <c r="Q459" s="5">
        <f t="shared" si="43"/>
        <v>19</v>
      </c>
      <c r="R459" s="1">
        <f t="shared" si="44"/>
        <v>181080.19</v>
      </c>
      <c r="S459" s="1">
        <f t="shared" si="45"/>
        <v>1</v>
      </c>
      <c r="T459" s="1" t="str">
        <f t="shared" si="46"/>
        <v>0-17</v>
      </c>
      <c r="U459" s="1" t="str">
        <f t="shared" si="47"/>
        <v>Unknown</v>
      </c>
    </row>
    <row r="460" spans="1:21">
      <c r="A460" s="1">
        <v>459</v>
      </c>
      <c r="B460" s="1">
        <v>40</v>
      </c>
      <c r="C460" s="1" t="s">
        <v>34</v>
      </c>
      <c r="D460" s="2">
        <v>45242</v>
      </c>
      <c r="E460" s="2">
        <v>45259</v>
      </c>
      <c r="F460" s="1" t="s">
        <v>49</v>
      </c>
      <c r="G460" s="1" t="s">
        <v>31</v>
      </c>
      <c r="H460" s="1" t="s">
        <v>37</v>
      </c>
      <c r="I460" s="1">
        <v>72176.929999999993</v>
      </c>
      <c r="J460" s="1" t="s">
        <v>38</v>
      </c>
      <c r="K460" s="1" t="s">
        <v>16</v>
      </c>
      <c r="N460" s="3" t="str">
        <f>IF(LEFT(LOWER(C460),1)="m","Male",IF(LEFT(LOWER(C460),1)="f","Female","Unknown"))</f>
        <v>Male</v>
      </c>
      <c r="O460" s="4" t="str">
        <f>IF(TRIM(LOWER(F460))="neuro","Neurology",IF(TRIM(LOWER(F460))="Neurology","Neurology",IF(TRIM(LOWER(F460))="general ward","General",IF(TRIM(LOWER(F460))="general","General",IF(TRIM(LOWER(F460))="cardiology","Cardiology",IF(TRIM(LOWER(F460))="Cardiology","Cardiology",IF(TRIM(LOWER(F460))="Peads","Pediatrics",IF(TRIM(LOWER(F460))="Pediatrics","Pediatrics",IF(TRIM(LOWER(F460))="orthopedics","Orthopedics",IF(TRIM(LOWER(F460))="Neurology","Neurology",IF(TRIM(LOWER(F460))="Oncology","Oncology")))))))))))</f>
        <v>Oncology</v>
      </c>
      <c r="P460" s="3" t="str">
        <f t="shared" si="42"/>
        <v>Private</v>
      </c>
      <c r="Q460" s="5">
        <f t="shared" si="43"/>
        <v>17</v>
      </c>
      <c r="R460" s="1">
        <f t="shared" si="44"/>
        <v>72176.929999999993</v>
      </c>
      <c r="S460" s="1">
        <f t="shared" si="45"/>
        <v>1</v>
      </c>
      <c r="T460" s="1" t="str">
        <f t="shared" si="46"/>
        <v>36-50</v>
      </c>
      <c r="U460" s="1" t="str">
        <f t="shared" si="47"/>
        <v>No</v>
      </c>
    </row>
    <row r="461" spans="1:21">
      <c r="A461" s="1">
        <v>460</v>
      </c>
      <c r="B461" s="1">
        <v>61</v>
      </c>
      <c r="C461" s="1" t="s">
        <v>34</v>
      </c>
      <c r="D461" s="2">
        <v>45205</v>
      </c>
      <c r="E461" s="2">
        <v>45215</v>
      </c>
      <c r="F461" s="1" t="s">
        <v>30</v>
      </c>
      <c r="G461" s="1" t="s">
        <v>31</v>
      </c>
      <c r="H461" s="1" t="s">
        <v>48</v>
      </c>
      <c r="I461" s="1">
        <v>313566.09000000003</v>
      </c>
      <c r="J461" s="1" t="s">
        <v>24</v>
      </c>
      <c r="K461" s="1" t="s">
        <v>25</v>
      </c>
      <c r="N461" s="3" t="str">
        <f>IF(LEFT(LOWER(C461),1)="m","Male",IF(LEFT(LOWER(C461),1)="f","Female","Unknown"))</f>
        <v>Male</v>
      </c>
      <c r="O461" s="4" t="str">
        <f>IF(TRIM(LOWER(F461))="neuro","Neurology",IF(TRIM(LOWER(F461))="Neurology","Neurology",IF(TRIM(LOWER(F461))="general ward","General",IF(TRIM(LOWER(F461))="general","General",IF(TRIM(LOWER(F461))="cardiology","Cardiology",IF(TRIM(LOWER(F461))="Cardiology","Cardiology",IF(TRIM(LOWER(F461))="Peads","Pediatrics",IF(TRIM(LOWER(F461))="Pediatrics","Pediatrics",IF(TRIM(LOWER(F461))="orthopedics","Orthopedics",IF(TRIM(LOWER(F461))="Neurology","Neurology",IF(TRIM(LOWER(F461))="Oncology","Oncology")))))))))))</f>
        <v>Pediatrics</v>
      </c>
      <c r="P461" s="3" t="str">
        <f t="shared" si="42"/>
        <v>Private</v>
      </c>
      <c r="Q461" s="5">
        <f t="shared" si="43"/>
        <v>10</v>
      </c>
      <c r="R461" s="1">
        <f t="shared" si="44"/>
        <v>313566.09000000003</v>
      </c>
      <c r="S461" s="1">
        <f t="shared" si="45"/>
        <v>1</v>
      </c>
      <c r="T461" s="1" t="str">
        <f t="shared" si="46"/>
        <v>51-65</v>
      </c>
      <c r="U461" s="1" t="str">
        <f t="shared" si="47"/>
        <v>No</v>
      </c>
    </row>
    <row r="462" spans="1:21">
      <c r="A462" s="1">
        <v>461</v>
      </c>
      <c r="B462" s="1">
        <v>61</v>
      </c>
      <c r="C462" s="1" t="s">
        <v>18</v>
      </c>
      <c r="D462" s="2">
        <v>45297</v>
      </c>
      <c r="E462" s="2">
        <v>45310</v>
      </c>
      <c r="F462" s="1" t="s">
        <v>19</v>
      </c>
      <c r="G462" s="1" t="s">
        <v>22</v>
      </c>
      <c r="H462" s="1" t="s">
        <v>51</v>
      </c>
      <c r="I462" s="1">
        <v>122074.7</v>
      </c>
      <c r="J462" s="1" t="s">
        <v>24</v>
      </c>
      <c r="K462" s="1" t="s">
        <v>17</v>
      </c>
      <c r="N462" s="3" t="str">
        <f>IF(LEFT(LOWER(C462),1)="m","Male",IF(LEFT(LOWER(C462),1)="f","Female","Unknown"))</f>
        <v>Male</v>
      </c>
      <c r="O462" s="4" t="str">
        <f>IF(TRIM(LOWER(F462))="neuro","Neurology",IF(TRIM(LOWER(F462))="Neurology","Neurology",IF(TRIM(LOWER(F462))="general ward","General",IF(TRIM(LOWER(F462))="general","General",IF(TRIM(LOWER(F462))="cardiology","Cardiology",IF(TRIM(LOWER(F462))="Cardiology","Cardiology",IF(TRIM(LOWER(F462))="Peads","Pediatrics",IF(TRIM(LOWER(F462))="Pediatrics","Pediatrics",IF(TRIM(LOWER(F462))="orthopedics","Orthopedics",IF(TRIM(LOWER(F462))="Neurology","Neurology",IF(TRIM(LOWER(F462))="Oncology","Oncology")))))))))))</f>
        <v>General</v>
      </c>
      <c r="P462" s="3" t="str">
        <f t="shared" si="42"/>
        <v>Government</v>
      </c>
      <c r="Q462" s="5">
        <f t="shared" si="43"/>
        <v>13</v>
      </c>
      <c r="R462" s="1">
        <f t="shared" si="44"/>
        <v>122074.7</v>
      </c>
      <c r="S462" s="1">
        <f t="shared" si="45"/>
        <v>1</v>
      </c>
      <c r="T462" s="1" t="str">
        <f t="shared" si="46"/>
        <v>51-65</v>
      </c>
      <c r="U462" s="1" t="str">
        <f t="shared" si="47"/>
        <v>No</v>
      </c>
    </row>
    <row r="463" spans="1:21">
      <c r="A463" s="1">
        <v>462</v>
      </c>
      <c r="B463" s="1">
        <v>41</v>
      </c>
      <c r="C463" s="1" t="s">
        <v>26</v>
      </c>
      <c r="D463" s="2">
        <v>45579</v>
      </c>
      <c r="E463" s="2">
        <v>45585</v>
      </c>
      <c r="F463" s="1" t="s">
        <v>49</v>
      </c>
      <c r="G463" s="1" t="s">
        <v>41</v>
      </c>
      <c r="H463" s="1" t="s">
        <v>37</v>
      </c>
      <c r="I463" s="1">
        <v>275846.53999999998</v>
      </c>
      <c r="K463" s="1" t="s">
        <v>20</v>
      </c>
      <c r="N463" s="3" t="str">
        <f>IF(LEFT(LOWER(C463),1)="m","Male",IF(LEFT(LOWER(C463),1)="f","Female","Unknown"))</f>
        <v>Female</v>
      </c>
      <c r="O463" s="4" t="str">
        <f>IF(TRIM(LOWER(F463))="neuro","Neurology",IF(TRIM(LOWER(F463))="Neurology","Neurology",IF(TRIM(LOWER(F463))="general ward","General",IF(TRIM(LOWER(F463))="general","General",IF(TRIM(LOWER(F463))="cardiology","Cardiology",IF(TRIM(LOWER(F463))="Cardiology","Cardiology",IF(TRIM(LOWER(F463))="Peads","Pediatrics",IF(TRIM(LOWER(F463))="Pediatrics","Pediatrics",IF(TRIM(LOWER(F463))="orthopedics","Orthopedics",IF(TRIM(LOWER(F463))="Neurology","Neurology",IF(TRIM(LOWER(F463))="Oncology","Oncology")))))))))))</f>
        <v>Oncology</v>
      </c>
      <c r="P463" s="3" t="str">
        <f t="shared" si="42"/>
        <v>Unknown</v>
      </c>
      <c r="Q463" s="5">
        <f t="shared" si="43"/>
        <v>6</v>
      </c>
      <c r="R463" s="1">
        <f t="shared" si="44"/>
        <v>275846.53999999998</v>
      </c>
      <c r="S463" s="1">
        <f t="shared" si="45"/>
        <v>0</v>
      </c>
      <c r="T463" s="1" t="str">
        <f t="shared" si="46"/>
        <v>36-50</v>
      </c>
      <c r="U463" s="1" t="str">
        <f t="shared" si="47"/>
        <v>Unknown</v>
      </c>
    </row>
    <row r="464" spans="1:21">
      <c r="A464" s="1">
        <v>463</v>
      </c>
      <c r="B464" s="1">
        <v>36</v>
      </c>
      <c r="C464" s="1" t="s">
        <v>27</v>
      </c>
      <c r="D464" s="2">
        <v>45613</v>
      </c>
      <c r="E464" s="2">
        <v>45627</v>
      </c>
      <c r="F464" s="1" t="s">
        <v>40</v>
      </c>
      <c r="G464" s="1" t="s">
        <v>31</v>
      </c>
      <c r="H464" s="1" t="s">
        <v>39</v>
      </c>
      <c r="I464" s="1">
        <v>267131.64</v>
      </c>
      <c r="K464" s="1" t="s">
        <v>16</v>
      </c>
      <c r="N464" s="3" t="str">
        <f>IF(LEFT(LOWER(C464),1)="m","Male",IF(LEFT(LOWER(C464),1)="f","Female","Unknown"))</f>
        <v>Male</v>
      </c>
      <c r="O464" s="4" t="str">
        <f>IF(TRIM(LOWER(F464))="neuro","Neurology",IF(TRIM(LOWER(F464))="Neurology","Neurology",IF(TRIM(LOWER(F464))="general ward","General",IF(TRIM(LOWER(F464))="general","General",IF(TRIM(LOWER(F464))="cardiology","Cardiology",IF(TRIM(LOWER(F464))="Cardiology","Cardiology",IF(TRIM(LOWER(F464))="Peads","Pediatrics",IF(TRIM(LOWER(F464))="Pediatrics","Pediatrics",IF(TRIM(LOWER(F464))="orthopedics","Orthopedics",IF(TRIM(LOWER(F464))="Neurology","Neurology",IF(TRIM(LOWER(F464))="Oncology","Oncology")))))))))))</f>
        <v>Pediatrics</v>
      </c>
      <c r="P464" s="3" t="str">
        <f t="shared" si="42"/>
        <v>Private</v>
      </c>
      <c r="Q464" s="5">
        <f t="shared" si="43"/>
        <v>14</v>
      </c>
      <c r="R464" s="1">
        <f t="shared" si="44"/>
        <v>267131.64</v>
      </c>
      <c r="S464" s="1">
        <f t="shared" si="45"/>
        <v>1</v>
      </c>
      <c r="T464" s="1" t="str">
        <f t="shared" si="46"/>
        <v>36-50</v>
      </c>
      <c r="U464" s="1" t="str">
        <f t="shared" si="47"/>
        <v>Unknown</v>
      </c>
    </row>
    <row r="465" spans="1:21">
      <c r="A465" s="1">
        <v>464</v>
      </c>
      <c r="B465" s="1">
        <v>6</v>
      </c>
      <c r="C465" s="1" t="s">
        <v>12</v>
      </c>
      <c r="D465" s="2">
        <v>45192</v>
      </c>
      <c r="E465" s="2">
        <v>45207</v>
      </c>
      <c r="F465" s="1" t="s">
        <v>40</v>
      </c>
      <c r="G465" s="1" t="s">
        <v>22</v>
      </c>
      <c r="I465" s="1">
        <v>273406.56</v>
      </c>
      <c r="J465" s="1" t="s">
        <v>16</v>
      </c>
      <c r="K465" s="1" t="s">
        <v>16</v>
      </c>
      <c r="N465" s="3" t="str">
        <f>IF(LEFT(LOWER(C465),1)="m","Male",IF(LEFT(LOWER(C465),1)="f","Female","Unknown"))</f>
        <v>Unknown</v>
      </c>
      <c r="O465" s="4" t="str">
        <f>IF(TRIM(LOWER(F465))="neuro","Neurology",IF(TRIM(LOWER(F465))="Neurology","Neurology",IF(TRIM(LOWER(F465))="general ward","General",IF(TRIM(LOWER(F465))="general","General",IF(TRIM(LOWER(F465))="cardiology","Cardiology",IF(TRIM(LOWER(F465))="Cardiology","Cardiology",IF(TRIM(LOWER(F465))="Peads","Pediatrics",IF(TRIM(LOWER(F465))="Pediatrics","Pediatrics",IF(TRIM(LOWER(F465))="orthopedics","Orthopedics",IF(TRIM(LOWER(F465))="Neurology","Neurology",IF(TRIM(LOWER(F465))="Oncology","Oncology")))))))))))</f>
        <v>Pediatrics</v>
      </c>
      <c r="P465" s="3" t="str">
        <f t="shared" si="42"/>
        <v>Government</v>
      </c>
      <c r="Q465" s="5">
        <f t="shared" si="43"/>
        <v>15</v>
      </c>
      <c r="R465" s="1">
        <f t="shared" si="44"/>
        <v>273406.56</v>
      </c>
      <c r="S465" s="1">
        <f t="shared" si="45"/>
        <v>1</v>
      </c>
      <c r="T465" s="1" t="str">
        <f t="shared" si="46"/>
        <v>0-17</v>
      </c>
      <c r="U465" s="1" t="str">
        <f t="shared" si="47"/>
        <v>Yes</v>
      </c>
    </row>
    <row r="466" spans="1:21">
      <c r="A466" s="1">
        <v>465</v>
      </c>
      <c r="B466" s="1">
        <v>9</v>
      </c>
      <c r="C466" s="1" t="s">
        <v>18</v>
      </c>
      <c r="D466" s="2">
        <v>45295</v>
      </c>
      <c r="E466" s="2">
        <v>45304</v>
      </c>
      <c r="F466" s="1" t="s">
        <v>21</v>
      </c>
      <c r="G466" s="1" t="s">
        <v>46</v>
      </c>
      <c r="H466" s="1" t="s">
        <v>39</v>
      </c>
      <c r="I466" s="1">
        <v>343463.1</v>
      </c>
      <c r="J466" s="1" t="s">
        <v>38</v>
      </c>
      <c r="K466" s="1" t="s">
        <v>20</v>
      </c>
      <c r="N466" s="3" t="str">
        <f>IF(LEFT(LOWER(C466),1)="m","Male",IF(LEFT(LOWER(C466),1)="f","Female","Unknown"))</f>
        <v>Male</v>
      </c>
      <c r="O466" s="4" t="str">
        <f>IF(TRIM(LOWER(F466))="neuro","Neurology",IF(TRIM(LOWER(F466))="Neurology","Neurology",IF(TRIM(LOWER(F466))="general ward","General",IF(TRIM(LOWER(F466))="general","General",IF(TRIM(LOWER(F466))="cardiology","Cardiology",IF(TRIM(LOWER(F466))="Cardiology","Cardiology",IF(TRIM(LOWER(F466))="Peads","Pediatrics",IF(TRIM(LOWER(F466))="Pediatrics","Pediatrics",IF(TRIM(LOWER(F466))="orthopedics","Orthopedics",IF(TRIM(LOWER(F466))="Neurology","Neurology",IF(TRIM(LOWER(F466))="Oncology","Oncology")))))))))))</f>
        <v>General</v>
      </c>
      <c r="P466" s="3" t="str">
        <f t="shared" si="42"/>
        <v>Self</v>
      </c>
      <c r="Q466" s="5">
        <f t="shared" si="43"/>
        <v>9</v>
      </c>
      <c r="R466" s="1">
        <f t="shared" si="44"/>
        <v>343463.1</v>
      </c>
      <c r="S466" s="1">
        <f t="shared" si="45"/>
        <v>0</v>
      </c>
      <c r="T466" s="1" t="str">
        <f t="shared" si="46"/>
        <v>0-17</v>
      </c>
      <c r="U466" s="1" t="str">
        <f t="shared" si="47"/>
        <v>No</v>
      </c>
    </row>
    <row r="467" spans="1:21">
      <c r="A467" s="1">
        <v>466</v>
      </c>
      <c r="B467" s="1">
        <v>93</v>
      </c>
      <c r="C467" s="1" t="s">
        <v>12</v>
      </c>
      <c r="D467" s="2">
        <v>45241</v>
      </c>
      <c r="E467" s="2">
        <v>45247</v>
      </c>
      <c r="F467" s="1" t="s">
        <v>35</v>
      </c>
      <c r="G467" s="1" t="s">
        <v>31</v>
      </c>
      <c r="H467" s="1" t="s">
        <v>32</v>
      </c>
      <c r="I467" s="1">
        <v>230998.73</v>
      </c>
      <c r="J467" s="1" t="s">
        <v>38</v>
      </c>
      <c r="K467" s="1" t="s">
        <v>38</v>
      </c>
      <c r="N467" s="3" t="str">
        <f>IF(LEFT(LOWER(C467),1)="m","Male",IF(LEFT(LOWER(C467),1)="f","Female","Unknown"))</f>
        <v>Unknown</v>
      </c>
      <c r="O467" s="4" t="str">
        <f>IF(TRIM(LOWER(F467))="neuro","Neurology",IF(TRIM(LOWER(F467))="Neurology","Neurology",IF(TRIM(LOWER(F467))="general ward","General",IF(TRIM(LOWER(F467))="general","General",IF(TRIM(LOWER(F467))="cardiology","Cardiology",IF(TRIM(LOWER(F467))="Cardiology","Cardiology",IF(TRIM(LOWER(F467))="Peads","Pediatrics",IF(TRIM(LOWER(F467))="Pediatrics","Pediatrics",IF(TRIM(LOWER(F467))="orthopedics","Orthopedics",IF(TRIM(LOWER(F467))="Neurology","Neurology",IF(TRIM(LOWER(F467))="Oncology","Oncology")))))))))))</f>
        <v>Cardiology</v>
      </c>
      <c r="P467" s="3" t="str">
        <f t="shared" si="42"/>
        <v>Private</v>
      </c>
      <c r="Q467" s="5">
        <f t="shared" si="43"/>
        <v>6</v>
      </c>
      <c r="R467" s="1">
        <f t="shared" si="44"/>
        <v>230998.73</v>
      </c>
      <c r="S467" s="1">
        <f t="shared" si="45"/>
        <v>0</v>
      </c>
      <c r="T467" s="1" t="str">
        <f t="shared" si="46"/>
        <v>66+</v>
      </c>
      <c r="U467" s="1" t="str">
        <f t="shared" si="47"/>
        <v>No</v>
      </c>
    </row>
    <row r="468" spans="1:21">
      <c r="A468" s="1">
        <v>467</v>
      </c>
      <c r="B468" s="1">
        <v>44</v>
      </c>
      <c r="C468" s="1" t="s">
        <v>12</v>
      </c>
      <c r="D468" s="2">
        <v>45336</v>
      </c>
      <c r="E468" s="2">
        <v>45349</v>
      </c>
      <c r="F468" s="1" t="s">
        <v>45</v>
      </c>
      <c r="G468" s="1" t="s">
        <v>46</v>
      </c>
      <c r="H468" s="1" t="s">
        <v>37</v>
      </c>
      <c r="I468" s="1">
        <v>182436.79</v>
      </c>
      <c r="J468" s="1" t="s">
        <v>38</v>
      </c>
      <c r="K468" s="1" t="s">
        <v>42</v>
      </c>
      <c r="N468" s="3" t="str">
        <f>IF(LEFT(LOWER(C468),1)="m","Male",IF(LEFT(LOWER(C468),1)="f","Female","Unknown"))</f>
        <v>Unknown</v>
      </c>
      <c r="O468" s="4" t="str">
        <f>IF(TRIM(LOWER(F468))="neuro","Neurology",IF(TRIM(LOWER(F468))="Neurology","Neurology",IF(TRIM(LOWER(F468))="general ward","General",IF(TRIM(LOWER(F468))="general","General",IF(TRIM(LOWER(F468))="cardiology","Cardiology",IF(TRIM(LOWER(F468))="Cardiology","Cardiology",IF(TRIM(LOWER(F468))="Peads","Pediatrics",IF(TRIM(LOWER(F468))="Pediatrics","Pediatrics",IF(TRIM(LOWER(F468))="orthopedics","Orthopedics",IF(TRIM(LOWER(F468))="Neurology","Neurology",IF(TRIM(LOWER(F468))="Oncology","Oncology")))))))))))</f>
        <v>Neurology</v>
      </c>
      <c r="P468" s="3" t="str">
        <f t="shared" si="42"/>
        <v>Self</v>
      </c>
      <c r="Q468" s="5">
        <f t="shared" si="43"/>
        <v>13</v>
      </c>
      <c r="R468" s="1">
        <f t="shared" si="44"/>
        <v>182436.79</v>
      </c>
      <c r="S468" s="1">
        <f t="shared" si="45"/>
        <v>0</v>
      </c>
      <c r="T468" s="1" t="str">
        <f t="shared" si="46"/>
        <v>36-50</v>
      </c>
      <c r="U468" s="1" t="str">
        <f t="shared" si="47"/>
        <v>No</v>
      </c>
    </row>
    <row r="469" spans="1:21">
      <c r="A469" s="1">
        <v>468</v>
      </c>
      <c r="B469" s="1">
        <v>37</v>
      </c>
      <c r="C469" s="1" t="s">
        <v>26</v>
      </c>
      <c r="D469" s="2">
        <v>45460</v>
      </c>
      <c r="E469" s="2">
        <v>45474</v>
      </c>
      <c r="F469" s="1" t="s">
        <v>30</v>
      </c>
      <c r="G469" s="1" t="s">
        <v>46</v>
      </c>
      <c r="H469" s="1" t="s">
        <v>39</v>
      </c>
      <c r="I469" s="1">
        <v>239252.49</v>
      </c>
      <c r="J469" s="1" t="s">
        <v>25</v>
      </c>
      <c r="K469" s="1" t="s">
        <v>20</v>
      </c>
      <c r="N469" s="3" t="str">
        <f>IF(LEFT(LOWER(C469),1)="m","Male",IF(LEFT(LOWER(C469),1)="f","Female","Unknown"))</f>
        <v>Female</v>
      </c>
      <c r="O469" s="4" t="str">
        <f>IF(TRIM(LOWER(F469))="neuro","Neurology",IF(TRIM(LOWER(F469))="Neurology","Neurology",IF(TRIM(LOWER(F469))="general ward","General",IF(TRIM(LOWER(F469))="general","General",IF(TRIM(LOWER(F469))="cardiology","Cardiology",IF(TRIM(LOWER(F469))="Cardiology","Cardiology",IF(TRIM(LOWER(F469))="Peads","Pediatrics",IF(TRIM(LOWER(F469))="Pediatrics","Pediatrics",IF(TRIM(LOWER(F469))="orthopedics","Orthopedics",IF(TRIM(LOWER(F469))="Neurology","Neurology",IF(TRIM(LOWER(F469))="Oncology","Oncology")))))))))))</f>
        <v>Pediatrics</v>
      </c>
      <c r="P469" s="3" t="str">
        <f t="shared" si="42"/>
        <v>Self</v>
      </c>
      <c r="Q469" s="5">
        <f t="shared" si="43"/>
        <v>14</v>
      </c>
      <c r="R469" s="1">
        <f t="shared" si="44"/>
        <v>239252.49</v>
      </c>
      <c r="S469" s="1">
        <f t="shared" si="45"/>
        <v>0</v>
      </c>
      <c r="T469" s="1" t="str">
        <f t="shared" si="46"/>
        <v>36-50</v>
      </c>
      <c r="U469" s="1" t="str">
        <f t="shared" si="47"/>
        <v>Yes</v>
      </c>
    </row>
    <row r="470" spans="1:21">
      <c r="A470" s="1">
        <v>469</v>
      </c>
      <c r="B470" s="1">
        <v>86</v>
      </c>
      <c r="C470" s="1" t="s">
        <v>34</v>
      </c>
      <c r="D470" s="2">
        <v>45441</v>
      </c>
      <c r="E470" s="2">
        <v>45442</v>
      </c>
      <c r="F470" s="1" t="s">
        <v>35</v>
      </c>
      <c r="G470" s="1" t="s">
        <v>31</v>
      </c>
      <c r="H470" s="1" t="s">
        <v>48</v>
      </c>
      <c r="I470" s="1">
        <v>300398.06</v>
      </c>
      <c r="J470" s="1" t="s">
        <v>42</v>
      </c>
      <c r="K470" s="1" t="s">
        <v>17</v>
      </c>
      <c r="N470" s="3" t="str">
        <f>IF(LEFT(LOWER(C470),1)="m","Male",IF(LEFT(LOWER(C470),1)="f","Female","Unknown"))</f>
        <v>Male</v>
      </c>
      <c r="O470" s="4" t="str">
        <f>IF(TRIM(LOWER(F470))="neuro","Neurology",IF(TRIM(LOWER(F470))="Neurology","Neurology",IF(TRIM(LOWER(F470))="general ward","General",IF(TRIM(LOWER(F470))="general","General",IF(TRIM(LOWER(F470))="cardiology","Cardiology",IF(TRIM(LOWER(F470))="Cardiology","Cardiology",IF(TRIM(LOWER(F470))="Peads","Pediatrics",IF(TRIM(LOWER(F470))="Pediatrics","Pediatrics",IF(TRIM(LOWER(F470))="orthopedics","Orthopedics",IF(TRIM(LOWER(F470))="Neurology","Neurology",IF(TRIM(LOWER(F470))="Oncology","Oncology")))))))))))</f>
        <v>Cardiology</v>
      </c>
      <c r="P470" s="3" t="str">
        <f t="shared" si="42"/>
        <v>Private</v>
      </c>
      <c r="Q470" s="5">
        <f t="shared" si="43"/>
        <v>1</v>
      </c>
      <c r="R470" s="1">
        <f t="shared" si="44"/>
        <v>300398.06</v>
      </c>
      <c r="S470" s="1">
        <f t="shared" si="45"/>
        <v>1</v>
      </c>
      <c r="T470" s="1" t="str">
        <f t="shared" si="46"/>
        <v>66+</v>
      </c>
      <c r="U470" s="1" t="str">
        <f t="shared" si="47"/>
        <v>No</v>
      </c>
    </row>
    <row r="471" spans="1:21">
      <c r="A471" s="1">
        <v>470</v>
      </c>
      <c r="B471" s="1">
        <v>86</v>
      </c>
      <c r="C471" s="1" t="s">
        <v>34</v>
      </c>
      <c r="D471" s="2">
        <v>45622</v>
      </c>
      <c r="E471" s="2">
        <v>45627</v>
      </c>
      <c r="F471" s="1" t="s">
        <v>28</v>
      </c>
      <c r="G471" s="1" t="s">
        <v>33</v>
      </c>
      <c r="H471" s="1" t="s">
        <v>51</v>
      </c>
      <c r="I471" s="1">
        <v>65637.279999999999</v>
      </c>
      <c r="J471" s="1" t="s">
        <v>25</v>
      </c>
      <c r="K471" s="1" t="s">
        <v>38</v>
      </c>
      <c r="N471" s="3" t="str">
        <f>IF(LEFT(LOWER(C471),1)="m","Male",IF(LEFT(LOWER(C471),1)="f","Female","Unknown"))</f>
        <v>Male</v>
      </c>
      <c r="O471" s="4" t="str">
        <f>IF(TRIM(LOWER(F471))="neuro","Neurology",IF(TRIM(LOWER(F471))="Neurology","Neurology",IF(TRIM(LOWER(F471))="general ward","General",IF(TRIM(LOWER(F471))="general","General",IF(TRIM(LOWER(F471))="cardiology","Cardiology",IF(TRIM(LOWER(F471))="Cardiology","Cardiology",IF(TRIM(LOWER(F471))="Peads","Pediatrics",IF(TRIM(LOWER(F471))="Pediatrics","Pediatrics",IF(TRIM(LOWER(F471))="orthopedics","Orthopedics",IF(TRIM(LOWER(F471))="Neurology","Neurology",IF(TRIM(LOWER(F471))="Oncology","Oncology")))))))))))</f>
        <v>Orthopedics</v>
      </c>
      <c r="P471" s="3" t="str">
        <f t="shared" si="42"/>
        <v>Self</v>
      </c>
      <c r="Q471" s="5">
        <f t="shared" si="43"/>
        <v>5</v>
      </c>
      <c r="R471" s="1">
        <f t="shared" si="44"/>
        <v>65637.279999999999</v>
      </c>
      <c r="S471" s="1">
        <f t="shared" si="45"/>
        <v>0</v>
      </c>
      <c r="T471" s="1" t="str">
        <f t="shared" si="46"/>
        <v>66+</v>
      </c>
      <c r="U471" s="1" t="str">
        <f t="shared" si="47"/>
        <v>Yes</v>
      </c>
    </row>
    <row r="472" spans="1:21">
      <c r="A472" s="1">
        <v>471</v>
      </c>
      <c r="B472" s="1">
        <v>91</v>
      </c>
      <c r="C472" s="1" t="s">
        <v>34</v>
      </c>
      <c r="D472" s="2">
        <v>45221</v>
      </c>
      <c r="E472" s="2">
        <v>45226</v>
      </c>
      <c r="F472" s="1" t="s">
        <v>49</v>
      </c>
      <c r="G472" s="1" t="s">
        <v>46</v>
      </c>
      <c r="I472" s="1">
        <v>231897.31</v>
      </c>
      <c r="J472" s="1" t="s">
        <v>25</v>
      </c>
      <c r="K472" s="1" t="s">
        <v>17</v>
      </c>
      <c r="N472" s="3" t="str">
        <f>IF(LEFT(LOWER(C472),1)="m","Male",IF(LEFT(LOWER(C472),1)="f","Female","Unknown"))</f>
        <v>Male</v>
      </c>
      <c r="O472" s="4" t="str">
        <f>IF(TRIM(LOWER(F472))="neuro","Neurology",IF(TRIM(LOWER(F472))="Neurology","Neurology",IF(TRIM(LOWER(F472))="general ward","General",IF(TRIM(LOWER(F472))="general","General",IF(TRIM(LOWER(F472))="cardiology","Cardiology",IF(TRIM(LOWER(F472))="Cardiology","Cardiology",IF(TRIM(LOWER(F472))="Peads","Pediatrics",IF(TRIM(LOWER(F472))="Pediatrics","Pediatrics",IF(TRIM(LOWER(F472))="orthopedics","Orthopedics",IF(TRIM(LOWER(F472))="Neurology","Neurology",IF(TRIM(LOWER(F472))="Oncology","Oncology")))))))))))</f>
        <v>Oncology</v>
      </c>
      <c r="P472" s="3" t="str">
        <f t="shared" si="42"/>
        <v>Self</v>
      </c>
      <c r="Q472" s="5">
        <f t="shared" si="43"/>
        <v>5</v>
      </c>
      <c r="R472" s="1">
        <f t="shared" si="44"/>
        <v>231897.31</v>
      </c>
      <c r="S472" s="1">
        <f t="shared" si="45"/>
        <v>1</v>
      </c>
      <c r="T472" s="1" t="str">
        <f t="shared" si="46"/>
        <v>66+</v>
      </c>
      <c r="U472" s="1" t="str">
        <f t="shared" si="47"/>
        <v>Yes</v>
      </c>
    </row>
    <row r="473" spans="1:21">
      <c r="A473" s="1">
        <v>472</v>
      </c>
      <c r="B473" s="1">
        <v>29</v>
      </c>
      <c r="C473" s="1" t="s">
        <v>18</v>
      </c>
      <c r="D473" s="2">
        <v>45448</v>
      </c>
      <c r="E473" s="2">
        <v>45457</v>
      </c>
      <c r="F473" s="1" t="s">
        <v>30</v>
      </c>
      <c r="G473" s="1" t="s">
        <v>46</v>
      </c>
      <c r="H473" s="1" t="s">
        <v>32</v>
      </c>
      <c r="I473" s="1">
        <v>218572.64</v>
      </c>
      <c r="K473" s="1" t="s">
        <v>25</v>
      </c>
      <c r="N473" s="3" t="str">
        <f>IF(LEFT(LOWER(C473),1)="m","Male",IF(LEFT(LOWER(C473),1)="f","Female","Unknown"))</f>
        <v>Male</v>
      </c>
      <c r="O473" s="4" t="str">
        <f>IF(TRIM(LOWER(F473))="neuro","Neurology",IF(TRIM(LOWER(F473))="Neurology","Neurology",IF(TRIM(LOWER(F473))="general ward","General",IF(TRIM(LOWER(F473))="general","General",IF(TRIM(LOWER(F473))="cardiology","Cardiology",IF(TRIM(LOWER(F473))="Cardiology","Cardiology",IF(TRIM(LOWER(F473))="Peads","Pediatrics",IF(TRIM(LOWER(F473))="Pediatrics","Pediatrics",IF(TRIM(LOWER(F473))="orthopedics","Orthopedics",IF(TRIM(LOWER(F473))="Neurology","Neurology",IF(TRIM(LOWER(F473))="Oncology","Oncology")))))))))))</f>
        <v>Pediatrics</v>
      </c>
      <c r="P473" s="3" t="str">
        <f t="shared" si="42"/>
        <v>Self</v>
      </c>
      <c r="Q473" s="5">
        <f t="shared" si="43"/>
        <v>9</v>
      </c>
      <c r="R473" s="1">
        <f t="shared" si="44"/>
        <v>218572.64</v>
      </c>
      <c r="S473" s="1">
        <f t="shared" si="45"/>
        <v>1</v>
      </c>
      <c r="T473" s="1" t="str">
        <f t="shared" si="46"/>
        <v>18-35</v>
      </c>
      <c r="U473" s="1" t="str">
        <f t="shared" si="47"/>
        <v>Unknown</v>
      </c>
    </row>
    <row r="474" spans="1:21">
      <c r="A474" s="1">
        <v>473</v>
      </c>
      <c r="B474" s="1">
        <v>42</v>
      </c>
      <c r="C474" s="1" t="s">
        <v>18</v>
      </c>
      <c r="D474" s="2">
        <v>44950</v>
      </c>
      <c r="E474" s="2">
        <v>44967</v>
      </c>
      <c r="F474" s="1" t="s">
        <v>43</v>
      </c>
      <c r="G474" s="1" t="s">
        <v>46</v>
      </c>
      <c r="H474" s="1" t="s">
        <v>47</v>
      </c>
      <c r="I474" s="1">
        <v>39180.44</v>
      </c>
      <c r="J474" s="1" t="s">
        <v>38</v>
      </c>
      <c r="K474" s="1" t="s">
        <v>42</v>
      </c>
      <c r="N474" s="3" t="str">
        <f>IF(LEFT(LOWER(C474),1)="m","Male",IF(LEFT(LOWER(C474),1)="f","Female","Unknown"))</f>
        <v>Male</v>
      </c>
      <c r="O474" s="4" t="str">
        <f>IF(TRIM(LOWER(F474))="neuro","Neurology",IF(TRIM(LOWER(F474))="Neurology","Neurology",IF(TRIM(LOWER(F474))="general ward","General",IF(TRIM(LOWER(F474))="general","General",IF(TRIM(LOWER(F474))="cardiology","Cardiology",IF(TRIM(LOWER(F474))="Cardiology","Cardiology",IF(TRIM(LOWER(F474))="Peads","Pediatrics",IF(TRIM(LOWER(F474))="Pediatrics","Pediatrics",IF(TRIM(LOWER(F474))="orthopedics","Orthopedics",IF(TRIM(LOWER(F474))="Neurology","Neurology",IF(TRIM(LOWER(F474))="Oncology","Oncology")))))))))))</f>
        <v>Orthopedics</v>
      </c>
      <c r="P474" s="3" t="str">
        <f t="shared" si="42"/>
        <v>Self</v>
      </c>
      <c r="Q474" s="5">
        <f t="shared" si="43"/>
        <v>17</v>
      </c>
      <c r="R474" s="1">
        <f t="shared" si="44"/>
        <v>39180.44</v>
      </c>
      <c r="S474" s="1">
        <f t="shared" si="45"/>
        <v>0</v>
      </c>
      <c r="T474" s="1" t="str">
        <f t="shared" si="46"/>
        <v>36-50</v>
      </c>
      <c r="U474" s="1" t="str">
        <f t="shared" si="47"/>
        <v>No</v>
      </c>
    </row>
    <row r="475" spans="1:21">
      <c r="A475" s="1">
        <v>474</v>
      </c>
      <c r="C475" s="1" t="s">
        <v>34</v>
      </c>
      <c r="D475" s="2">
        <v>45208</v>
      </c>
      <c r="E475" s="2">
        <v>45225</v>
      </c>
      <c r="F475" s="1" t="s">
        <v>21</v>
      </c>
      <c r="G475" s="1" t="s">
        <v>41</v>
      </c>
      <c r="H475" s="1" t="s">
        <v>37</v>
      </c>
      <c r="I475" s="1">
        <v>34798.58</v>
      </c>
      <c r="J475" s="1" t="s">
        <v>25</v>
      </c>
      <c r="K475" s="1" t="s">
        <v>25</v>
      </c>
      <c r="N475" s="3" t="str">
        <f>IF(LEFT(LOWER(C475),1)="m","Male",IF(LEFT(LOWER(C475),1)="f","Female","Unknown"))</f>
        <v>Male</v>
      </c>
      <c r="O475" s="4" t="str">
        <f>IF(TRIM(LOWER(F475))="neuro","Neurology",IF(TRIM(LOWER(F475))="Neurology","Neurology",IF(TRIM(LOWER(F475))="general ward","General",IF(TRIM(LOWER(F475))="general","General",IF(TRIM(LOWER(F475))="cardiology","Cardiology",IF(TRIM(LOWER(F475))="Cardiology","Cardiology",IF(TRIM(LOWER(F475))="Peads","Pediatrics",IF(TRIM(LOWER(F475))="Pediatrics","Pediatrics",IF(TRIM(LOWER(F475))="orthopedics","Orthopedics",IF(TRIM(LOWER(F475))="Neurology","Neurology",IF(TRIM(LOWER(F475))="Oncology","Oncology")))))))))))</f>
        <v>General</v>
      </c>
      <c r="P475" s="3" t="str">
        <f t="shared" si="42"/>
        <v>Unknown</v>
      </c>
      <c r="Q475" s="5">
        <f t="shared" si="43"/>
        <v>17</v>
      </c>
      <c r="R475" s="1">
        <f t="shared" si="44"/>
        <v>34798.58</v>
      </c>
      <c r="S475" s="1">
        <f t="shared" si="45"/>
        <v>1</v>
      </c>
      <c r="T475" s="1" t="str">
        <f t="shared" si="46"/>
        <v>0-17</v>
      </c>
      <c r="U475" s="1" t="str">
        <f t="shared" si="47"/>
        <v>Yes</v>
      </c>
    </row>
    <row r="476" spans="1:21">
      <c r="A476" s="1">
        <v>475</v>
      </c>
      <c r="B476" s="1">
        <v>38</v>
      </c>
      <c r="C476" s="1" t="s">
        <v>27</v>
      </c>
      <c r="D476" s="2">
        <v>45405</v>
      </c>
      <c r="E476" s="2">
        <v>45409</v>
      </c>
      <c r="F476" s="1" t="s">
        <v>13</v>
      </c>
      <c r="G476" s="1" t="s">
        <v>22</v>
      </c>
      <c r="H476" s="1" t="s">
        <v>37</v>
      </c>
      <c r="I476" s="1">
        <v>177048.17</v>
      </c>
      <c r="J476" s="1" t="s">
        <v>42</v>
      </c>
      <c r="K476" s="1" t="s">
        <v>42</v>
      </c>
      <c r="N476" s="3" t="str">
        <f>IF(LEFT(LOWER(C476),1)="m","Male",IF(LEFT(LOWER(C476),1)="f","Female","Unknown"))</f>
        <v>Male</v>
      </c>
      <c r="O476" s="4" t="str">
        <f>IF(TRIM(LOWER(F476))="neuro","Neurology",IF(TRIM(LOWER(F476))="Neurology","Neurology",IF(TRIM(LOWER(F476))="general ward","General",IF(TRIM(LOWER(F476))="general","General",IF(TRIM(LOWER(F476))="cardiology","Cardiology",IF(TRIM(LOWER(F476))="Cardiology","Cardiology",IF(TRIM(LOWER(F476))="Peads","Pediatrics",IF(TRIM(LOWER(F476))="Pediatrics","Pediatrics",IF(TRIM(LOWER(F476))="orthopedics","Orthopedics",IF(TRIM(LOWER(F476))="Neurology","Neurology",IF(TRIM(LOWER(F476))="Oncology","Oncology")))))))))))</f>
        <v>Neurology</v>
      </c>
      <c r="P476" s="3" t="str">
        <f t="shared" si="42"/>
        <v>Government</v>
      </c>
      <c r="Q476" s="5">
        <f t="shared" si="43"/>
        <v>4</v>
      </c>
      <c r="R476" s="1">
        <f t="shared" si="44"/>
        <v>177048.17</v>
      </c>
      <c r="S476" s="1">
        <f t="shared" si="45"/>
        <v>0</v>
      </c>
      <c r="T476" s="1" t="str">
        <f t="shared" si="46"/>
        <v>36-50</v>
      </c>
      <c r="U476" s="1" t="str">
        <f t="shared" si="47"/>
        <v>No</v>
      </c>
    </row>
    <row r="477" spans="1:21">
      <c r="A477" s="1">
        <v>476</v>
      </c>
      <c r="B477" s="1">
        <v>74</v>
      </c>
      <c r="C477" s="1" t="s">
        <v>44</v>
      </c>
      <c r="D477" s="2">
        <v>45140</v>
      </c>
      <c r="E477" s="2">
        <v>45150</v>
      </c>
      <c r="F477" s="1" t="s">
        <v>50</v>
      </c>
      <c r="G477" s="1" t="s">
        <v>36</v>
      </c>
      <c r="H477" s="1" t="s">
        <v>15</v>
      </c>
      <c r="I477" s="1">
        <v>296200.71999999997</v>
      </c>
      <c r="J477" s="1" t="s">
        <v>38</v>
      </c>
      <c r="K477" s="1" t="s">
        <v>42</v>
      </c>
      <c r="N477" s="3" t="str">
        <f>IF(LEFT(LOWER(C477),1)="m","Male",IF(LEFT(LOWER(C477),1)="f","Female","Unknown"))</f>
        <v>Female</v>
      </c>
      <c r="O477" s="4" t="str">
        <f>IF(TRIM(LOWER(F477))="neuro","Neurology",IF(TRIM(LOWER(F477))="Neurology","Neurology",IF(TRIM(LOWER(F477))="general ward","General",IF(TRIM(LOWER(F477))="general","General",IF(TRIM(LOWER(F477))="cardiology","Cardiology",IF(TRIM(LOWER(F477))="Cardiology","Cardiology",IF(TRIM(LOWER(F477))="Peads","Pediatrics",IF(TRIM(LOWER(F477))="Pediatrics","Pediatrics",IF(TRIM(LOWER(F477))="orthopedics","Orthopedics",IF(TRIM(LOWER(F477))="Neurology","Neurology",IF(TRIM(LOWER(F477))="Oncology","Oncology")))))))))))</f>
        <v>Cardiology</v>
      </c>
      <c r="P477" s="3" t="str">
        <f t="shared" si="42"/>
        <v>Government</v>
      </c>
      <c r="Q477" s="5">
        <f t="shared" si="43"/>
        <v>10</v>
      </c>
      <c r="R477" s="1">
        <f t="shared" si="44"/>
        <v>296200.71999999997</v>
      </c>
      <c r="S477" s="1">
        <f t="shared" si="45"/>
        <v>0</v>
      </c>
      <c r="T477" s="1" t="str">
        <f t="shared" si="46"/>
        <v>66+</v>
      </c>
      <c r="U477" s="1" t="str">
        <f t="shared" si="47"/>
        <v>No</v>
      </c>
    </row>
    <row r="478" spans="1:21">
      <c r="A478" s="1">
        <v>477</v>
      </c>
      <c r="B478" s="1">
        <v>9</v>
      </c>
      <c r="C478" s="1" t="s">
        <v>44</v>
      </c>
      <c r="D478" s="2">
        <v>45443</v>
      </c>
      <c r="E478" s="2">
        <v>45452</v>
      </c>
      <c r="F478" s="1" t="s">
        <v>28</v>
      </c>
      <c r="G478" s="1" t="s">
        <v>22</v>
      </c>
      <c r="H478" s="1" t="s">
        <v>51</v>
      </c>
      <c r="I478" s="1">
        <v>157010.51999999999</v>
      </c>
      <c r="J478" s="1" t="s">
        <v>25</v>
      </c>
      <c r="K478" s="1" t="s">
        <v>20</v>
      </c>
      <c r="N478" s="3" t="str">
        <f>IF(LEFT(LOWER(C478),1)="m","Male",IF(LEFT(LOWER(C478),1)="f","Female","Unknown"))</f>
        <v>Female</v>
      </c>
      <c r="O478" s="4" t="str">
        <f>IF(TRIM(LOWER(F478))="neuro","Neurology",IF(TRIM(LOWER(F478))="Neurology","Neurology",IF(TRIM(LOWER(F478))="general ward","General",IF(TRIM(LOWER(F478))="general","General",IF(TRIM(LOWER(F478))="cardiology","Cardiology",IF(TRIM(LOWER(F478))="Cardiology","Cardiology",IF(TRIM(LOWER(F478))="Peads","Pediatrics",IF(TRIM(LOWER(F478))="Pediatrics","Pediatrics",IF(TRIM(LOWER(F478))="orthopedics","Orthopedics",IF(TRIM(LOWER(F478))="Neurology","Neurology",IF(TRIM(LOWER(F478))="Oncology","Oncology")))))))))))</f>
        <v>Orthopedics</v>
      </c>
      <c r="P478" s="3" t="str">
        <f t="shared" si="42"/>
        <v>Government</v>
      </c>
      <c r="Q478" s="5">
        <f t="shared" si="43"/>
        <v>9</v>
      </c>
      <c r="R478" s="1">
        <f t="shared" si="44"/>
        <v>157010.51999999999</v>
      </c>
      <c r="S478" s="1">
        <f t="shared" si="45"/>
        <v>0</v>
      </c>
      <c r="T478" s="1" t="str">
        <f t="shared" si="46"/>
        <v>0-17</v>
      </c>
      <c r="U478" s="1" t="str">
        <f t="shared" si="47"/>
        <v>Yes</v>
      </c>
    </row>
    <row r="479" spans="1:21">
      <c r="A479" s="1">
        <v>478</v>
      </c>
      <c r="B479" s="1">
        <v>86</v>
      </c>
      <c r="C479" s="1" t="s">
        <v>12</v>
      </c>
      <c r="D479" s="2">
        <v>45451</v>
      </c>
      <c r="E479" s="2">
        <v>45470</v>
      </c>
      <c r="F479" s="1" t="s">
        <v>30</v>
      </c>
      <c r="G479" s="1" t="s">
        <v>22</v>
      </c>
      <c r="H479" s="1" t="s">
        <v>48</v>
      </c>
      <c r="I479" s="1">
        <v>152024.4</v>
      </c>
      <c r="J479" s="1" t="s">
        <v>16</v>
      </c>
      <c r="K479" s="1" t="s">
        <v>38</v>
      </c>
      <c r="N479" s="3" t="str">
        <f>IF(LEFT(LOWER(C479),1)="m","Male",IF(LEFT(LOWER(C479),1)="f","Female","Unknown"))</f>
        <v>Unknown</v>
      </c>
      <c r="O479" s="4" t="str">
        <f>IF(TRIM(LOWER(F479))="neuro","Neurology",IF(TRIM(LOWER(F479))="Neurology","Neurology",IF(TRIM(LOWER(F479))="general ward","General",IF(TRIM(LOWER(F479))="general","General",IF(TRIM(LOWER(F479))="cardiology","Cardiology",IF(TRIM(LOWER(F479))="Cardiology","Cardiology",IF(TRIM(LOWER(F479))="Peads","Pediatrics",IF(TRIM(LOWER(F479))="Pediatrics","Pediatrics",IF(TRIM(LOWER(F479))="orthopedics","Orthopedics",IF(TRIM(LOWER(F479))="Neurology","Neurology",IF(TRIM(LOWER(F479))="Oncology","Oncology")))))))))))</f>
        <v>Pediatrics</v>
      </c>
      <c r="P479" s="3" t="str">
        <f t="shared" si="42"/>
        <v>Government</v>
      </c>
      <c r="Q479" s="5">
        <f t="shared" si="43"/>
        <v>19</v>
      </c>
      <c r="R479" s="1">
        <f t="shared" si="44"/>
        <v>152024.4</v>
      </c>
      <c r="S479" s="1">
        <f t="shared" si="45"/>
        <v>0</v>
      </c>
      <c r="T479" s="1" t="str">
        <f t="shared" si="46"/>
        <v>66+</v>
      </c>
      <c r="U479" s="1" t="str">
        <f t="shared" si="47"/>
        <v>Yes</v>
      </c>
    </row>
    <row r="480" spans="1:21">
      <c r="A480" s="1">
        <v>479</v>
      </c>
      <c r="B480" s="1">
        <v>56</v>
      </c>
      <c r="C480" s="1" t="s">
        <v>44</v>
      </c>
      <c r="D480" s="2">
        <v>45000</v>
      </c>
      <c r="E480" s="2">
        <v>45016</v>
      </c>
      <c r="F480" s="1" t="s">
        <v>40</v>
      </c>
      <c r="G480" s="1" t="s">
        <v>22</v>
      </c>
      <c r="H480" s="1" t="s">
        <v>32</v>
      </c>
      <c r="I480" s="1">
        <v>207827.12</v>
      </c>
      <c r="J480" s="1" t="s">
        <v>24</v>
      </c>
      <c r="K480" s="1" t="s">
        <v>42</v>
      </c>
      <c r="N480" s="3" t="str">
        <f>IF(LEFT(LOWER(C480),1)="m","Male",IF(LEFT(LOWER(C480),1)="f","Female","Unknown"))</f>
        <v>Female</v>
      </c>
      <c r="O480" s="4" t="str">
        <f>IF(TRIM(LOWER(F480))="neuro","Neurology",IF(TRIM(LOWER(F480))="Neurology","Neurology",IF(TRIM(LOWER(F480))="general ward","General",IF(TRIM(LOWER(F480))="general","General",IF(TRIM(LOWER(F480))="cardiology","Cardiology",IF(TRIM(LOWER(F480))="Cardiology","Cardiology",IF(TRIM(LOWER(F480))="Peads","Pediatrics",IF(TRIM(LOWER(F480))="Pediatrics","Pediatrics",IF(TRIM(LOWER(F480))="orthopedics","Orthopedics",IF(TRIM(LOWER(F480))="Neurology","Neurology",IF(TRIM(LOWER(F480))="Oncology","Oncology")))))))))))</f>
        <v>Pediatrics</v>
      </c>
      <c r="P480" s="3" t="str">
        <f t="shared" si="42"/>
        <v>Government</v>
      </c>
      <c r="Q480" s="5">
        <f t="shared" si="43"/>
        <v>16</v>
      </c>
      <c r="R480" s="1">
        <f t="shared" si="44"/>
        <v>207827.12</v>
      </c>
      <c r="S480" s="1">
        <f t="shared" si="45"/>
        <v>0</v>
      </c>
      <c r="T480" s="1" t="str">
        <f t="shared" si="46"/>
        <v>51-65</v>
      </c>
      <c r="U480" s="1" t="str">
        <f t="shared" si="47"/>
        <v>No</v>
      </c>
    </row>
    <row r="481" spans="1:21">
      <c r="A481" s="1">
        <v>480</v>
      </c>
      <c r="B481" s="1">
        <v>22</v>
      </c>
      <c r="C481" s="1" t="s">
        <v>12</v>
      </c>
      <c r="D481" s="2">
        <v>45557</v>
      </c>
      <c r="E481" s="2">
        <v>45564</v>
      </c>
      <c r="F481" s="1" t="s">
        <v>19</v>
      </c>
      <c r="G481" s="1" t="s">
        <v>14</v>
      </c>
      <c r="H481" s="1" t="s">
        <v>15</v>
      </c>
      <c r="I481" s="1">
        <v>52480.44</v>
      </c>
      <c r="J481" s="1" t="s">
        <v>17</v>
      </c>
      <c r="K481" s="1" t="s">
        <v>17</v>
      </c>
      <c r="N481" s="3" t="str">
        <f>IF(LEFT(LOWER(C481),1)="m","Male",IF(LEFT(LOWER(C481),1)="f","Female","Unknown"))</f>
        <v>Unknown</v>
      </c>
      <c r="O481" s="4" t="str">
        <f>IF(TRIM(LOWER(F481))="neuro","Neurology",IF(TRIM(LOWER(F481))="Neurology","Neurology",IF(TRIM(LOWER(F481))="general ward","General",IF(TRIM(LOWER(F481))="general","General",IF(TRIM(LOWER(F481))="cardiology","Cardiology",IF(TRIM(LOWER(F481))="Cardiology","Cardiology",IF(TRIM(LOWER(F481))="Peads","Pediatrics",IF(TRIM(LOWER(F481))="Pediatrics","Pediatrics",IF(TRIM(LOWER(F481))="orthopedics","Orthopedics",IF(TRIM(LOWER(F481))="Neurology","Neurology",IF(TRIM(LOWER(F481))="Oncology","Oncology")))))))))))</f>
        <v>General</v>
      </c>
      <c r="P481" s="3" t="str">
        <f t="shared" si="42"/>
        <v>Private</v>
      </c>
      <c r="Q481" s="5">
        <f t="shared" si="43"/>
        <v>7</v>
      </c>
      <c r="R481" s="1">
        <f t="shared" si="44"/>
        <v>52480.44</v>
      </c>
      <c r="S481" s="1">
        <f t="shared" si="45"/>
        <v>1</v>
      </c>
      <c r="T481" s="1" t="str">
        <f t="shared" si="46"/>
        <v>18-35</v>
      </c>
      <c r="U481" s="1" t="str">
        <f t="shared" si="47"/>
        <v>Yes</v>
      </c>
    </row>
    <row r="482" spans="1:21">
      <c r="A482" s="1">
        <v>481</v>
      </c>
      <c r="B482" s="1">
        <v>26</v>
      </c>
      <c r="C482" s="1" t="s">
        <v>26</v>
      </c>
      <c r="D482" s="2">
        <v>45376</v>
      </c>
      <c r="E482" s="2">
        <v>45383</v>
      </c>
      <c r="F482" s="1" t="s">
        <v>13</v>
      </c>
      <c r="G482" s="1" t="s">
        <v>41</v>
      </c>
      <c r="H482" s="1" t="s">
        <v>15</v>
      </c>
      <c r="I482" s="1">
        <v>279729.64</v>
      </c>
      <c r="J482" s="1" t="s">
        <v>17</v>
      </c>
      <c r="K482" s="1" t="s">
        <v>16</v>
      </c>
      <c r="N482" s="3" t="str">
        <f>IF(LEFT(LOWER(C482),1)="m","Male",IF(LEFT(LOWER(C482),1)="f","Female","Unknown"))</f>
        <v>Female</v>
      </c>
      <c r="O482" s="4" t="str">
        <f>IF(TRIM(LOWER(F482))="neuro","Neurology",IF(TRIM(LOWER(F482))="Neurology","Neurology",IF(TRIM(LOWER(F482))="general ward","General",IF(TRIM(LOWER(F482))="general","General",IF(TRIM(LOWER(F482))="cardiology","Cardiology",IF(TRIM(LOWER(F482))="Cardiology","Cardiology",IF(TRIM(LOWER(F482))="Peads","Pediatrics",IF(TRIM(LOWER(F482))="Pediatrics","Pediatrics",IF(TRIM(LOWER(F482))="orthopedics","Orthopedics",IF(TRIM(LOWER(F482))="Neurology","Neurology",IF(TRIM(LOWER(F482))="Oncology","Oncology")))))))))))</f>
        <v>Neurology</v>
      </c>
      <c r="P482" s="3" t="str">
        <f t="shared" si="42"/>
        <v>Unknown</v>
      </c>
      <c r="Q482" s="5">
        <f t="shared" si="43"/>
        <v>7</v>
      </c>
      <c r="R482" s="1">
        <f t="shared" si="44"/>
        <v>279729.64</v>
      </c>
      <c r="S482" s="1">
        <f t="shared" si="45"/>
        <v>1</v>
      </c>
      <c r="T482" s="1" t="str">
        <f t="shared" si="46"/>
        <v>18-35</v>
      </c>
      <c r="U482" s="1" t="str">
        <f t="shared" si="47"/>
        <v>Yes</v>
      </c>
    </row>
    <row r="483" spans="1:21">
      <c r="A483" s="1">
        <v>482</v>
      </c>
      <c r="B483" s="1">
        <v>27</v>
      </c>
      <c r="C483" s="1" t="s">
        <v>18</v>
      </c>
      <c r="D483" s="2">
        <v>45554</v>
      </c>
      <c r="E483" s="2">
        <v>45555</v>
      </c>
      <c r="F483" s="1" t="s">
        <v>52</v>
      </c>
      <c r="G483" s="1" t="s">
        <v>46</v>
      </c>
      <c r="H483" s="1" t="s">
        <v>37</v>
      </c>
      <c r="I483" s="1">
        <v>36014.36</v>
      </c>
      <c r="J483" s="1" t="s">
        <v>17</v>
      </c>
      <c r="K483" s="1" t="s">
        <v>38</v>
      </c>
      <c r="N483" s="3" t="str">
        <f>IF(LEFT(LOWER(C483),1)="m","Male",IF(LEFT(LOWER(C483),1)="f","Female","Unknown"))</f>
        <v>Male</v>
      </c>
      <c r="O483" s="4" t="str">
        <f>IF(TRIM(LOWER(F483))="neuro","Neurology",IF(TRIM(LOWER(F483))="Neurology","Neurology",IF(TRIM(LOWER(F483))="general ward","General",IF(TRIM(LOWER(F483))="general","General",IF(TRIM(LOWER(F483))="cardiology","Cardiology",IF(TRIM(LOWER(F483))="Cardiology","Cardiology",IF(TRIM(LOWER(F483))="Peads","Pediatrics",IF(TRIM(LOWER(F483))="Pediatrics","Pediatrics",IF(TRIM(LOWER(F483))="orthopedics","Orthopedics",IF(TRIM(LOWER(F483))="Neurology","Neurology",IF(TRIM(LOWER(F483))="Oncology","Oncology")))))))))))</f>
        <v>Oncology</v>
      </c>
      <c r="P483" s="3" t="str">
        <f t="shared" si="42"/>
        <v>Self</v>
      </c>
      <c r="Q483" s="5">
        <f t="shared" si="43"/>
        <v>1</v>
      </c>
      <c r="R483" s="1">
        <f t="shared" si="44"/>
        <v>36014.36</v>
      </c>
      <c r="S483" s="1">
        <f t="shared" si="45"/>
        <v>0</v>
      </c>
      <c r="T483" s="1" t="str">
        <f t="shared" si="46"/>
        <v>18-35</v>
      </c>
      <c r="U483" s="1" t="str">
        <f t="shared" si="47"/>
        <v>Yes</v>
      </c>
    </row>
    <row r="484" spans="1:21">
      <c r="A484" s="1">
        <v>483</v>
      </c>
      <c r="C484" s="1" t="s">
        <v>44</v>
      </c>
      <c r="D484" s="2">
        <v>45197</v>
      </c>
      <c r="E484" s="2">
        <v>45215</v>
      </c>
      <c r="F484" s="1" t="s">
        <v>30</v>
      </c>
      <c r="G484" s="1" t="s">
        <v>33</v>
      </c>
      <c r="H484" s="1" t="s">
        <v>15</v>
      </c>
      <c r="I484" s="1">
        <v>134052.71</v>
      </c>
      <c r="J484" s="1" t="s">
        <v>16</v>
      </c>
      <c r="K484" s="1" t="s">
        <v>25</v>
      </c>
      <c r="N484" s="3" t="str">
        <f>IF(LEFT(LOWER(C484),1)="m","Male",IF(LEFT(LOWER(C484),1)="f","Female","Unknown"))</f>
        <v>Female</v>
      </c>
      <c r="O484" s="4" t="str">
        <f>IF(TRIM(LOWER(F484))="neuro","Neurology",IF(TRIM(LOWER(F484))="Neurology","Neurology",IF(TRIM(LOWER(F484))="general ward","General",IF(TRIM(LOWER(F484))="general","General",IF(TRIM(LOWER(F484))="cardiology","Cardiology",IF(TRIM(LOWER(F484))="Cardiology","Cardiology",IF(TRIM(LOWER(F484))="Peads","Pediatrics",IF(TRIM(LOWER(F484))="Pediatrics","Pediatrics",IF(TRIM(LOWER(F484))="orthopedics","Orthopedics",IF(TRIM(LOWER(F484))="Neurology","Neurology",IF(TRIM(LOWER(F484))="Oncology","Oncology")))))))))))</f>
        <v>Pediatrics</v>
      </c>
      <c r="P484" s="3" t="str">
        <f t="shared" si="42"/>
        <v>Self</v>
      </c>
      <c r="Q484" s="5">
        <f t="shared" si="43"/>
        <v>18</v>
      </c>
      <c r="R484" s="1">
        <f t="shared" si="44"/>
        <v>134052.71</v>
      </c>
      <c r="S484" s="1">
        <f t="shared" si="45"/>
        <v>1</v>
      </c>
      <c r="T484" s="1" t="str">
        <f t="shared" si="46"/>
        <v>0-17</v>
      </c>
      <c r="U484" s="1" t="str">
        <f t="shared" si="47"/>
        <v>Yes</v>
      </c>
    </row>
    <row r="485" spans="1:21">
      <c r="A485" s="1">
        <v>484</v>
      </c>
      <c r="B485" s="1">
        <v>4</v>
      </c>
      <c r="C485" s="1" t="s">
        <v>12</v>
      </c>
      <c r="D485" s="2">
        <v>45106</v>
      </c>
      <c r="E485" s="2">
        <v>45118</v>
      </c>
      <c r="F485" s="1" t="s">
        <v>28</v>
      </c>
      <c r="G485" s="1" t="s">
        <v>33</v>
      </c>
      <c r="H485" s="1" t="s">
        <v>32</v>
      </c>
      <c r="I485" s="1">
        <v>156041.31</v>
      </c>
      <c r="J485" s="1" t="s">
        <v>25</v>
      </c>
      <c r="K485" s="1" t="s">
        <v>42</v>
      </c>
      <c r="N485" s="3" t="str">
        <f>IF(LEFT(LOWER(C485),1)="m","Male",IF(LEFT(LOWER(C485),1)="f","Female","Unknown"))</f>
        <v>Unknown</v>
      </c>
      <c r="O485" s="4" t="str">
        <f>IF(TRIM(LOWER(F485))="neuro","Neurology",IF(TRIM(LOWER(F485))="Neurology","Neurology",IF(TRIM(LOWER(F485))="general ward","General",IF(TRIM(LOWER(F485))="general","General",IF(TRIM(LOWER(F485))="cardiology","Cardiology",IF(TRIM(LOWER(F485))="Cardiology","Cardiology",IF(TRIM(LOWER(F485))="Peads","Pediatrics",IF(TRIM(LOWER(F485))="Pediatrics","Pediatrics",IF(TRIM(LOWER(F485))="orthopedics","Orthopedics",IF(TRIM(LOWER(F485))="Neurology","Neurology",IF(TRIM(LOWER(F485))="Oncology","Oncology")))))))))))</f>
        <v>Orthopedics</v>
      </c>
      <c r="P485" s="3" t="str">
        <f t="shared" si="42"/>
        <v>Self</v>
      </c>
      <c r="Q485" s="5">
        <f t="shared" si="43"/>
        <v>12</v>
      </c>
      <c r="R485" s="1">
        <f t="shared" si="44"/>
        <v>156041.31</v>
      </c>
      <c r="S485" s="1">
        <f t="shared" si="45"/>
        <v>0</v>
      </c>
      <c r="T485" s="1" t="str">
        <f t="shared" si="46"/>
        <v>0-17</v>
      </c>
      <c r="U485" s="1" t="str">
        <f t="shared" si="47"/>
        <v>Yes</v>
      </c>
    </row>
    <row r="486" spans="1:21">
      <c r="A486" s="1">
        <v>485</v>
      </c>
      <c r="B486" s="1">
        <v>44</v>
      </c>
      <c r="C486" s="1" t="s">
        <v>29</v>
      </c>
      <c r="D486" s="2">
        <v>45409</v>
      </c>
      <c r="E486" s="2">
        <v>45425</v>
      </c>
      <c r="F486" s="1" t="s">
        <v>45</v>
      </c>
      <c r="G486" s="1" t="s">
        <v>41</v>
      </c>
      <c r="I486" s="1">
        <v>346841.28</v>
      </c>
      <c r="J486" s="1" t="s">
        <v>25</v>
      </c>
      <c r="K486" s="1" t="s">
        <v>17</v>
      </c>
      <c r="N486" s="3" t="str">
        <f>IF(LEFT(LOWER(C486),1)="m","Male",IF(LEFT(LOWER(C486),1)="f","Female","Unknown"))</f>
        <v>Female</v>
      </c>
      <c r="O486" s="4" t="str">
        <f>IF(TRIM(LOWER(F486))="neuro","Neurology",IF(TRIM(LOWER(F486))="Neurology","Neurology",IF(TRIM(LOWER(F486))="general ward","General",IF(TRIM(LOWER(F486))="general","General",IF(TRIM(LOWER(F486))="cardiology","Cardiology",IF(TRIM(LOWER(F486))="Cardiology","Cardiology",IF(TRIM(LOWER(F486))="Peads","Pediatrics",IF(TRIM(LOWER(F486))="Pediatrics","Pediatrics",IF(TRIM(LOWER(F486))="orthopedics","Orthopedics",IF(TRIM(LOWER(F486))="Neurology","Neurology",IF(TRIM(LOWER(F486))="Oncology","Oncology")))))))))))</f>
        <v>Neurology</v>
      </c>
      <c r="P486" s="3" t="str">
        <f t="shared" si="42"/>
        <v>Unknown</v>
      </c>
      <c r="Q486" s="5">
        <f t="shared" si="43"/>
        <v>16</v>
      </c>
      <c r="R486" s="1">
        <f t="shared" si="44"/>
        <v>346841.28</v>
      </c>
      <c r="S486" s="1">
        <f t="shared" si="45"/>
        <v>1</v>
      </c>
      <c r="T486" s="1" t="str">
        <f t="shared" si="46"/>
        <v>36-50</v>
      </c>
      <c r="U486" s="1" t="str">
        <f t="shared" si="47"/>
        <v>Yes</v>
      </c>
    </row>
    <row r="487" spans="1:21">
      <c r="A487" s="1">
        <v>486</v>
      </c>
      <c r="B487" s="1">
        <v>46</v>
      </c>
      <c r="C487" s="1" t="s">
        <v>44</v>
      </c>
      <c r="D487" s="2">
        <v>45184</v>
      </c>
      <c r="E487" s="2">
        <v>45201</v>
      </c>
      <c r="F487" s="1" t="s">
        <v>50</v>
      </c>
      <c r="G487" s="1" t="s">
        <v>36</v>
      </c>
      <c r="H487" s="1" t="s">
        <v>37</v>
      </c>
      <c r="I487" s="1">
        <v>145283.71</v>
      </c>
      <c r="J487" s="1" t="s">
        <v>17</v>
      </c>
      <c r="K487" s="1" t="s">
        <v>16</v>
      </c>
      <c r="N487" s="3" t="str">
        <f>IF(LEFT(LOWER(C487),1)="m","Male",IF(LEFT(LOWER(C487),1)="f","Female","Unknown"))</f>
        <v>Female</v>
      </c>
      <c r="O487" s="4" t="str">
        <f>IF(TRIM(LOWER(F487))="neuro","Neurology",IF(TRIM(LOWER(F487))="Neurology","Neurology",IF(TRIM(LOWER(F487))="general ward","General",IF(TRIM(LOWER(F487))="general","General",IF(TRIM(LOWER(F487))="cardiology","Cardiology",IF(TRIM(LOWER(F487))="Cardiology","Cardiology",IF(TRIM(LOWER(F487))="Peads","Pediatrics",IF(TRIM(LOWER(F487))="Pediatrics","Pediatrics",IF(TRIM(LOWER(F487))="orthopedics","Orthopedics",IF(TRIM(LOWER(F487))="Neurology","Neurology",IF(TRIM(LOWER(F487))="Oncology","Oncology")))))))))))</f>
        <v>Cardiology</v>
      </c>
      <c r="P487" s="3" t="str">
        <f t="shared" si="42"/>
        <v>Government</v>
      </c>
      <c r="Q487" s="5">
        <f t="shared" si="43"/>
        <v>17</v>
      </c>
      <c r="R487" s="1">
        <f t="shared" si="44"/>
        <v>145283.71</v>
      </c>
      <c r="S487" s="1">
        <f t="shared" si="45"/>
        <v>1</v>
      </c>
      <c r="T487" s="1" t="str">
        <f t="shared" si="46"/>
        <v>36-50</v>
      </c>
      <c r="U487" s="1" t="str">
        <f t="shared" si="47"/>
        <v>Yes</v>
      </c>
    </row>
    <row r="488" spans="1:21">
      <c r="A488" s="1">
        <v>487</v>
      </c>
      <c r="B488" s="1">
        <v>56</v>
      </c>
      <c r="C488" s="1" t="s">
        <v>26</v>
      </c>
      <c r="D488" s="2">
        <v>45374</v>
      </c>
      <c r="E488" s="2">
        <v>45387</v>
      </c>
      <c r="F488" s="1" t="s">
        <v>50</v>
      </c>
      <c r="G488" s="1" t="s">
        <v>14</v>
      </c>
      <c r="I488" s="1">
        <v>68919.94</v>
      </c>
      <c r="J488" s="1" t="s">
        <v>42</v>
      </c>
      <c r="K488" s="1" t="s">
        <v>38</v>
      </c>
      <c r="N488" s="3" t="str">
        <f>IF(LEFT(LOWER(C488),1)="m","Male",IF(LEFT(LOWER(C488),1)="f","Female","Unknown"))</f>
        <v>Female</v>
      </c>
      <c r="O488" s="4" t="str">
        <f>IF(TRIM(LOWER(F488))="neuro","Neurology",IF(TRIM(LOWER(F488))="Neurology","Neurology",IF(TRIM(LOWER(F488))="general ward","General",IF(TRIM(LOWER(F488))="general","General",IF(TRIM(LOWER(F488))="cardiology","Cardiology",IF(TRIM(LOWER(F488))="Cardiology","Cardiology",IF(TRIM(LOWER(F488))="Peads","Pediatrics",IF(TRIM(LOWER(F488))="Pediatrics","Pediatrics",IF(TRIM(LOWER(F488))="orthopedics","Orthopedics",IF(TRIM(LOWER(F488))="Neurology","Neurology",IF(TRIM(LOWER(F488))="Oncology","Oncology")))))))))))</f>
        <v>Cardiology</v>
      </c>
      <c r="P488" s="3" t="str">
        <f t="shared" si="42"/>
        <v>Private</v>
      </c>
      <c r="Q488" s="5">
        <f t="shared" si="43"/>
        <v>13</v>
      </c>
      <c r="R488" s="1">
        <f t="shared" si="44"/>
        <v>68919.94</v>
      </c>
      <c r="S488" s="1">
        <f t="shared" si="45"/>
        <v>0</v>
      </c>
      <c r="T488" s="1" t="str">
        <f t="shared" si="46"/>
        <v>51-65</v>
      </c>
      <c r="U488" s="1" t="str">
        <f t="shared" si="47"/>
        <v>No</v>
      </c>
    </row>
    <row r="489" spans="1:21">
      <c r="A489" s="1">
        <v>488</v>
      </c>
      <c r="B489" s="1">
        <v>12</v>
      </c>
      <c r="C489" s="1" t="s">
        <v>12</v>
      </c>
      <c r="D489" s="2">
        <v>45471</v>
      </c>
      <c r="E489" s="2">
        <v>45484</v>
      </c>
      <c r="F489" s="1" t="s">
        <v>50</v>
      </c>
      <c r="G489" s="1" t="s">
        <v>36</v>
      </c>
      <c r="H489" s="1" t="s">
        <v>39</v>
      </c>
      <c r="I489" s="1">
        <v>24247.08</v>
      </c>
      <c r="K489" s="1" t="s">
        <v>17</v>
      </c>
      <c r="N489" s="3" t="str">
        <f>IF(LEFT(LOWER(C489),1)="m","Male",IF(LEFT(LOWER(C489),1)="f","Female","Unknown"))</f>
        <v>Unknown</v>
      </c>
      <c r="O489" s="4" t="str">
        <f>IF(TRIM(LOWER(F489))="neuro","Neurology",IF(TRIM(LOWER(F489))="Neurology","Neurology",IF(TRIM(LOWER(F489))="general ward","General",IF(TRIM(LOWER(F489))="general","General",IF(TRIM(LOWER(F489))="cardiology","Cardiology",IF(TRIM(LOWER(F489))="Cardiology","Cardiology",IF(TRIM(LOWER(F489))="Peads","Pediatrics",IF(TRIM(LOWER(F489))="Pediatrics","Pediatrics",IF(TRIM(LOWER(F489))="orthopedics","Orthopedics",IF(TRIM(LOWER(F489))="Neurology","Neurology",IF(TRIM(LOWER(F489))="Oncology","Oncology")))))))))))</f>
        <v>Cardiology</v>
      </c>
      <c r="P489" s="3" t="str">
        <f t="shared" si="42"/>
        <v>Government</v>
      </c>
      <c r="Q489" s="5">
        <f t="shared" si="43"/>
        <v>13</v>
      </c>
      <c r="R489" s="1">
        <f t="shared" si="44"/>
        <v>24247.08</v>
      </c>
      <c r="S489" s="1">
        <f t="shared" si="45"/>
        <v>1</v>
      </c>
      <c r="T489" s="1" t="str">
        <f t="shared" si="46"/>
        <v>0-17</v>
      </c>
      <c r="U489" s="1" t="str">
        <f t="shared" si="47"/>
        <v>Unknown</v>
      </c>
    </row>
    <row r="490" spans="1:21">
      <c r="A490" s="1">
        <v>489</v>
      </c>
      <c r="B490" s="1">
        <v>60</v>
      </c>
      <c r="C490" s="1" t="s">
        <v>12</v>
      </c>
      <c r="D490" s="2">
        <v>45258</v>
      </c>
      <c r="E490" s="2">
        <v>45269</v>
      </c>
      <c r="F490" s="1" t="s">
        <v>52</v>
      </c>
      <c r="G490" s="1" t="s">
        <v>36</v>
      </c>
      <c r="H490" s="1" t="s">
        <v>23</v>
      </c>
      <c r="I490" s="1">
        <v>224234.59</v>
      </c>
      <c r="J490" s="1" t="s">
        <v>25</v>
      </c>
      <c r="K490" s="1" t="s">
        <v>42</v>
      </c>
      <c r="N490" s="3" t="str">
        <f>IF(LEFT(LOWER(C490),1)="m","Male",IF(LEFT(LOWER(C490),1)="f","Female","Unknown"))</f>
        <v>Unknown</v>
      </c>
      <c r="O490" s="4" t="str">
        <f>IF(TRIM(LOWER(F490))="neuro","Neurology",IF(TRIM(LOWER(F490))="Neurology","Neurology",IF(TRIM(LOWER(F490))="general ward","General",IF(TRIM(LOWER(F490))="general","General",IF(TRIM(LOWER(F490))="cardiology","Cardiology",IF(TRIM(LOWER(F490))="Cardiology","Cardiology",IF(TRIM(LOWER(F490))="Peads","Pediatrics",IF(TRIM(LOWER(F490))="Pediatrics","Pediatrics",IF(TRIM(LOWER(F490))="orthopedics","Orthopedics",IF(TRIM(LOWER(F490))="Neurology","Neurology",IF(TRIM(LOWER(F490))="Oncology","Oncology")))))))))))</f>
        <v>Oncology</v>
      </c>
      <c r="P490" s="3" t="str">
        <f t="shared" si="42"/>
        <v>Government</v>
      </c>
      <c r="Q490" s="5">
        <f t="shared" si="43"/>
        <v>11</v>
      </c>
      <c r="R490" s="1">
        <f t="shared" si="44"/>
        <v>224234.59</v>
      </c>
      <c r="S490" s="1">
        <f t="shared" si="45"/>
        <v>0</v>
      </c>
      <c r="T490" s="1" t="str">
        <f t="shared" si="46"/>
        <v>51-65</v>
      </c>
      <c r="U490" s="1" t="str">
        <f t="shared" si="47"/>
        <v>Yes</v>
      </c>
    </row>
    <row r="491" spans="1:21">
      <c r="A491" s="1">
        <v>490</v>
      </c>
      <c r="C491" s="1" t="s">
        <v>26</v>
      </c>
      <c r="D491" s="2">
        <v>45290</v>
      </c>
      <c r="E491" s="2">
        <v>45303</v>
      </c>
      <c r="F491" s="1" t="s">
        <v>19</v>
      </c>
      <c r="G491" s="1" t="s">
        <v>31</v>
      </c>
      <c r="I491" s="1">
        <v>309999.78999999998</v>
      </c>
      <c r="J491" s="1" t="s">
        <v>24</v>
      </c>
      <c r="K491" s="1" t="s">
        <v>17</v>
      </c>
      <c r="N491" s="3" t="str">
        <f>IF(LEFT(LOWER(C491),1)="m","Male",IF(LEFT(LOWER(C491),1)="f","Female","Unknown"))</f>
        <v>Female</v>
      </c>
      <c r="O491" s="4" t="str">
        <f>IF(TRIM(LOWER(F491))="neuro","Neurology",IF(TRIM(LOWER(F491))="Neurology","Neurology",IF(TRIM(LOWER(F491))="general ward","General",IF(TRIM(LOWER(F491))="general","General",IF(TRIM(LOWER(F491))="cardiology","Cardiology",IF(TRIM(LOWER(F491))="Cardiology","Cardiology",IF(TRIM(LOWER(F491))="Peads","Pediatrics",IF(TRIM(LOWER(F491))="Pediatrics","Pediatrics",IF(TRIM(LOWER(F491))="orthopedics","Orthopedics",IF(TRIM(LOWER(F491))="Neurology","Neurology",IF(TRIM(LOWER(F491))="Oncology","Oncology")))))))))))</f>
        <v>General</v>
      </c>
      <c r="P491" s="3" t="str">
        <f t="shared" si="42"/>
        <v>Private</v>
      </c>
      <c r="Q491" s="5">
        <f t="shared" si="43"/>
        <v>13</v>
      </c>
      <c r="R491" s="1">
        <f t="shared" si="44"/>
        <v>309999.78999999998</v>
      </c>
      <c r="S491" s="1">
        <f t="shared" si="45"/>
        <v>1</v>
      </c>
      <c r="T491" s="1" t="str">
        <f t="shared" si="46"/>
        <v>0-17</v>
      </c>
      <c r="U491" s="1" t="str">
        <f t="shared" si="47"/>
        <v>No</v>
      </c>
    </row>
    <row r="492" spans="1:21">
      <c r="A492" s="1">
        <v>491</v>
      </c>
      <c r="B492" s="1">
        <v>73</v>
      </c>
      <c r="C492" s="1" t="s">
        <v>12</v>
      </c>
      <c r="D492" s="2">
        <v>45578</v>
      </c>
      <c r="E492" s="2">
        <v>45593</v>
      </c>
      <c r="F492" s="1" t="s">
        <v>43</v>
      </c>
      <c r="G492" s="1" t="s">
        <v>36</v>
      </c>
      <c r="H492" s="1" t="s">
        <v>23</v>
      </c>
      <c r="I492" s="1">
        <v>270166.43</v>
      </c>
      <c r="J492" s="1" t="s">
        <v>24</v>
      </c>
      <c r="K492" s="1" t="s">
        <v>38</v>
      </c>
      <c r="N492" s="3" t="str">
        <f>IF(LEFT(LOWER(C492),1)="m","Male",IF(LEFT(LOWER(C492),1)="f","Female","Unknown"))</f>
        <v>Unknown</v>
      </c>
      <c r="O492" s="4" t="str">
        <f>IF(TRIM(LOWER(F492))="neuro","Neurology",IF(TRIM(LOWER(F492))="Neurology","Neurology",IF(TRIM(LOWER(F492))="general ward","General",IF(TRIM(LOWER(F492))="general","General",IF(TRIM(LOWER(F492))="cardiology","Cardiology",IF(TRIM(LOWER(F492))="Cardiology","Cardiology",IF(TRIM(LOWER(F492))="Peads","Pediatrics",IF(TRIM(LOWER(F492))="Pediatrics","Pediatrics",IF(TRIM(LOWER(F492))="orthopedics","Orthopedics",IF(TRIM(LOWER(F492))="Neurology","Neurology",IF(TRIM(LOWER(F492))="Oncology","Oncology")))))))))))</f>
        <v>Orthopedics</v>
      </c>
      <c r="P492" s="3" t="str">
        <f t="shared" si="42"/>
        <v>Government</v>
      </c>
      <c r="Q492" s="5">
        <f t="shared" si="43"/>
        <v>15</v>
      </c>
      <c r="R492" s="1">
        <f t="shared" si="44"/>
        <v>270166.43</v>
      </c>
      <c r="S492" s="1">
        <f t="shared" si="45"/>
        <v>0</v>
      </c>
      <c r="T492" s="1" t="str">
        <f t="shared" si="46"/>
        <v>66+</v>
      </c>
      <c r="U492" s="1" t="str">
        <f t="shared" si="47"/>
        <v>No</v>
      </c>
    </row>
    <row r="493" spans="1:21">
      <c r="A493" s="1">
        <v>492</v>
      </c>
      <c r="C493" s="1" t="s">
        <v>26</v>
      </c>
      <c r="D493" s="2">
        <v>45592</v>
      </c>
      <c r="E493" s="2">
        <v>45608</v>
      </c>
      <c r="F493" s="1" t="s">
        <v>28</v>
      </c>
      <c r="G493" s="1" t="s">
        <v>31</v>
      </c>
      <c r="H493" s="1" t="s">
        <v>39</v>
      </c>
      <c r="I493" s="1">
        <v>246830.77</v>
      </c>
      <c r="K493" s="1" t="s">
        <v>20</v>
      </c>
      <c r="N493" s="3" t="str">
        <f>IF(LEFT(LOWER(C493),1)="m","Male",IF(LEFT(LOWER(C493),1)="f","Female","Unknown"))</f>
        <v>Female</v>
      </c>
      <c r="O493" s="4" t="str">
        <f>IF(TRIM(LOWER(F493))="neuro","Neurology",IF(TRIM(LOWER(F493))="Neurology","Neurology",IF(TRIM(LOWER(F493))="general ward","General",IF(TRIM(LOWER(F493))="general","General",IF(TRIM(LOWER(F493))="cardiology","Cardiology",IF(TRIM(LOWER(F493))="Cardiology","Cardiology",IF(TRIM(LOWER(F493))="Peads","Pediatrics",IF(TRIM(LOWER(F493))="Pediatrics","Pediatrics",IF(TRIM(LOWER(F493))="orthopedics","Orthopedics",IF(TRIM(LOWER(F493))="Neurology","Neurology",IF(TRIM(LOWER(F493))="Oncology","Oncology")))))))))))</f>
        <v>Orthopedics</v>
      </c>
      <c r="P493" s="3" t="str">
        <f t="shared" si="42"/>
        <v>Private</v>
      </c>
      <c r="Q493" s="5">
        <f t="shared" si="43"/>
        <v>16</v>
      </c>
      <c r="R493" s="1">
        <f t="shared" si="44"/>
        <v>246830.77</v>
      </c>
      <c r="S493" s="1">
        <f t="shared" si="45"/>
        <v>0</v>
      </c>
      <c r="T493" s="1" t="str">
        <f t="shared" si="46"/>
        <v>0-17</v>
      </c>
      <c r="U493" s="1" t="str">
        <f t="shared" si="47"/>
        <v>Unknown</v>
      </c>
    </row>
    <row r="494" spans="1:21">
      <c r="A494" s="1">
        <v>493</v>
      </c>
      <c r="B494" s="1">
        <v>30</v>
      </c>
      <c r="C494" s="1" t="s">
        <v>29</v>
      </c>
      <c r="D494" s="2">
        <v>45643</v>
      </c>
      <c r="E494" s="2">
        <v>45651</v>
      </c>
      <c r="F494" s="1" t="s">
        <v>21</v>
      </c>
      <c r="G494" s="1" t="s">
        <v>41</v>
      </c>
      <c r="H494" s="1" t="s">
        <v>15</v>
      </c>
      <c r="I494" s="1">
        <v>282992.90999999997</v>
      </c>
      <c r="J494" s="1" t="s">
        <v>17</v>
      </c>
      <c r="K494" s="1" t="s">
        <v>42</v>
      </c>
      <c r="N494" s="3" t="str">
        <f>IF(LEFT(LOWER(C494),1)="m","Male",IF(LEFT(LOWER(C494),1)="f","Female","Unknown"))</f>
        <v>Female</v>
      </c>
      <c r="O494" s="4" t="str">
        <f>IF(TRIM(LOWER(F494))="neuro","Neurology",IF(TRIM(LOWER(F494))="Neurology","Neurology",IF(TRIM(LOWER(F494))="general ward","General",IF(TRIM(LOWER(F494))="general","General",IF(TRIM(LOWER(F494))="cardiology","Cardiology",IF(TRIM(LOWER(F494))="Cardiology","Cardiology",IF(TRIM(LOWER(F494))="Peads","Pediatrics",IF(TRIM(LOWER(F494))="Pediatrics","Pediatrics",IF(TRIM(LOWER(F494))="orthopedics","Orthopedics",IF(TRIM(LOWER(F494))="Neurology","Neurology",IF(TRIM(LOWER(F494))="Oncology","Oncology")))))))))))</f>
        <v>General</v>
      </c>
      <c r="P494" s="3" t="str">
        <f t="shared" si="42"/>
        <v>Unknown</v>
      </c>
      <c r="Q494" s="5">
        <f t="shared" si="43"/>
        <v>8</v>
      </c>
      <c r="R494" s="1">
        <f t="shared" si="44"/>
        <v>282992.90999999997</v>
      </c>
      <c r="S494" s="1">
        <f t="shared" si="45"/>
        <v>0</v>
      </c>
      <c r="T494" s="1" t="str">
        <f t="shared" si="46"/>
        <v>18-35</v>
      </c>
      <c r="U494" s="1" t="str">
        <f t="shared" si="47"/>
        <v>Yes</v>
      </c>
    </row>
    <row r="495" spans="1:21">
      <c r="A495" s="1">
        <v>494</v>
      </c>
      <c r="B495" s="1">
        <v>26</v>
      </c>
      <c r="C495" s="1" t="s">
        <v>18</v>
      </c>
      <c r="D495" s="2">
        <v>45175</v>
      </c>
      <c r="E495" s="2">
        <v>45179</v>
      </c>
      <c r="F495" s="1" t="s">
        <v>43</v>
      </c>
      <c r="G495" s="1" t="s">
        <v>14</v>
      </c>
      <c r="H495" s="1" t="s">
        <v>23</v>
      </c>
      <c r="I495" s="1">
        <v>319177.81</v>
      </c>
      <c r="J495" s="1" t="s">
        <v>24</v>
      </c>
      <c r="K495" s="1" t="s">
        <v>42</v>
      </c>
      <c r="N495" s="3" t="str">
        <f>IF(LEFT(LOWER(C495),1)="m","Male",IF(LEFT(LOWER(C495),1)="f","Female","Unknown"))</f>
        <v>Male</v>
      </c>
      <c r="O495" s="4" t="str">
        <f>IF(TRIM(LOWER(F495))="neuro","Neurology",IF(TRIM(LOWER(F495))="Neurology","Neurology",IF(TRIM(LOWER(F495))="general ward","General",IF(TRIM(LOWER(F495))="general","General",IF(TRIM(LOWER(F495))="cardiology","Cardiology",IF(TRIM(LOWER(F495))="Cardiology","Cardiology",IF(TRIM(LOWER(F495))="Peads","Pediatrics",IF(TRIM(LOWER(F495))="Pediatrics","Pediatrics",IF(TRIM(LOWER(F495))="orthopedics","Orthopedics",IF(TRIM(LOWER(F495))="Neurology","Neurology",IF(TRIM(LOWER(F495))="Oncology","Oncology")))))))))))</f>
        <v>Orthopedics</v>
      </c>
      <c r="P495" s="3" t="str">
        <f t="shared" si="42"/>
        <v>Private</v>
      </c>
      <c r="Q495" s="5">
        <f t="shared" si="43"/>
        <v>4</v>
      </c>
      <c r="R495" s="1">
        <f t="shared" si="44"/>
        <v>319177.81</v>
      </c>
      <c r="S495" s="1">
        <f t="shared" si="45"/>
        <v>0</v>
      </c>
      <c r="T495" s="1" t="str">
        <f t="shared" si="46"/>
        <v>18-35</v>
      </c>
      <c r="U495" s="1" t="str">
        <f t="shared" si="47"/>
        <v>No</v>
      </c>
    </row>
    <row r="496" spans="1:21">
      <c r="A496" s="1">
        <v>495</v>
      </c>
      <c r="C496" s="1" t="s">
        <v>29</v>
      </c>
      <c r="D496" s="2">
        <v>45615</v>
      </c>
      <c r="E496" s="2">
        <v>45617</v>
      </c>
      <c r="F496" s="1" t="s">
        <v>49</v>
      </c>
      <c r="G496" s="1" t="s">
        <v>14</v>
      </c>
      <c r="H496" s="1" t="s">
        <v>15</v>
      </c>
      <c r="I496" s="1">
        <v>326668.82</v>
      </c>
      <c r="J496" s="1" t="s">
        <v>42</v>
      </c>
      <c r="K496" s="1" t="s">
        <v>20</v>
      </c>
      <c r="N496" s="3" t="str">
        <f>IF(LEFT(LOWER(C496),1)="m","Male",IF(LEFT(LOWER(C496),1)="f","Female","Unknown"))</f>
        <v>Female</v>
      </c>
      <c r="O496" s="4" t="str">
        <f>IF(TRIM(LOWER(F496))="neuro","Neurology",IF(TRIM(LOWER(F496))="Neurology","Neurology",IF(TRIM(LOWER(F496))="general ward","General",IF(TRIM(LOWER(F496))="general","General",IF(TRIM(LOWER(F496))="cardiology","Cardiology",IF(TRIM(LOWER(F496))="Cardiology","Cardiology",IF(TRIM(LOWER(F496))="Peads","Pediatrics",IF(TRIM(LOWER(F496))="Pediatrics","Pediatrics",IF(TRIM(LOWER(F496))="orthopedics","Orthopedics",IF(TRIM(LOWER(F496))="Neurology","Neurology",IF(TRIM(LOWER(F496))="Oncology","Oncology")))))))))))</f>
        <v>Oncology</v>
      </c>
      <c r="P496" s="3" t="str">
        <f t="shared" si="42"/>
        <v>Private</v>
      </c>
      <c r="Q496" s="5">
        <f t="shared" si="43"/>
        <v>2</v>
      </c>
      <c r="R496" s="1">
        <f t="shared" si="44"/>
        <v>326668.82</v>
      </c>
      <c r="S496" s="1">
        <f t="shared" si="45"/>
        <v>0</v>
      </c>
      <c r="T496" s="1" t="str">
        <f t="shared" si="46"/>
        <v>0-17</v>
      </c>
      <c r="U496" s="1" t="str">
        <f t="shared" si="47"/>
        <v>No</v>
      </c>
    </row>
    <row r="497" spans="1:21">
      <c r="A497" s="1">
        <v>496</v>
      </c>
      <c r="B497" s="1">
        <v>91</v>
      </c>
      <c r="C497" s="1" t="s">
        <v>26</v>
      </c>
      <c r="D497" s="2">
        <v>45417</v>
      </c>
      <c r="E497" s="2">
        <v>45421</v>
      </c>
      <c r="F497" s="1" t="s">
        <v>45</v>
      </c>
      <c r="G497" s="1" t="s">
        <v>41</v>
      </c>
      <c r="I497" s="1">
        <v>269436.61</v>
      </c>
      <c r="K497" s="1" t="s">
        <v>42</v>
      </c>
      <c r="N497" s="3" t="str">
        <f>IF(LEFT(LOWER(C497),1)="m","Male",IF(LEFT(LOWER(C497),1)="f","Female","Unknown"))</f>
        <v>Female</v>
      </c>
      <c r="O497" s="4" t="str">
        <f>IF(TRIM(LOWER(F497))="neuro","Neurology",IF(TRIM(LOWER(F497))="Neurology","Neurology",IF(TRIM(LOWER(F497))="general ward","General",IF(TRIM(LOWER(F497))="general","General",IF(TRIM(LOWER(F497))="cardiology","Cardiology",IF(TRIM(LOWER(F497))="Cardiology","Cardiology",IF(TRIM(LOWER(F497))="Peads","Pediatrics",IF(TRIM(LOWER(F497))="Pediatrics","Pediatrics",IF(TRIM(LOWER(F497))="orthopedics","Orthopedics",IF(TRIM(LOWER(F497))="Neurology","Neurology",IF(TRIM(LOWER(F497))="Oncology","Oncology")))))))))))</f>
        <v>Neurology</v>
      </c>
      <c r="P497" s="3" t="str">
        <f t="shared" si="42"/>
        <v>Unknown</v>
      </c>
      <c r="Q497" s="5">
        <f t="shared" si="43"/>
        <v>4</v>
      </c>
      <c r="R497" s="1">
        <f t="shared" si="44"/>
        <v>269436.61</v>
      </c>
      <c r="S497" s="1">
        <f t="shared" si="45"/>
        <v>0</v>
      </c>
      <c r="T497" s="1" t="str">
        <f t="shared" si="46"/>
        <v>66+</v>
      </c>
      <c r="U497" s="1" t="str">
        <f t="shared" si="47"/>
        <v>Unknown</v>
      </c>
    </row>
    <row r="498" spans="1:21">
      <c r="A498" s="1">
        <v>497</v>
      </c>
      <c r="B498" s="1">
        <v>49</v>
      </c>
      <c r="C498" s="1" t="s">
        <v>18</v>
      </c>
      <c r="D498" s="2">
        <v>45451</v>
      </c>
      <c r="E498" s="2">
        <v>45462</v>
      </c>
      <c r="F498" s="1" t="s">
        <v>50</v>
      </c>
      <c r="G498" s="1" t="s">
        <v>22</v>
      </c>
      <c r="H498" s="1" t="s">
        <v>37</v>
      </c>
      <c r="I498" s="1">
        <v>50441.54</v>
      </c>
      <c r="J498" s="1" t="s">
        <v>17</v>
      </c>
      <c r="K498" s="1" t="s">
        <v>25</v>
      </c>
      <c r="N498" s="3" t="str">
        <f>IF(LEFT(LOWER(C498),1)="m","Male",IF(LEFT(LOWER(C498),1)="f","Female","Unknown"))</f>
        <v>Male</v>
      </c>
      <c r="O498" s="4" t="str">
        <f>IF(TRIM(LOWER(F498))="neuro","Neurology",IF(TRIM(LOWER(F498))="Neurology","Neurology",IF(TRIM(LOWER(F498))="general ward","General",IF(TRIM(LOWER(F498))="general","General",IF(TRIM(LOWER(F498))="cardiology","Cardiology",IF(TRIM(LOWER(F498))="Cardiology","Cardiology",IF(TRIM(LOWER(F498))="Peads","Pediatrics",IF(TRIM(LOWER(F498))="Pediatrics","Pediatrics",IF(TRIM(LOWER(F498))="orthopedics","Orthopedics",IF(TRIM(LOWER(F498))="Neurology","Neurology",IF(TRIM(LOWER(F498))="Oncology","Oncology")))))))))))</f>
        <v>Cardiology</v>
      </c>
      <c r="P498" s="3" t="str">
        <f t="shared" si="42"/>
        <v>Government</v>
      </c>
      <c r="Q498" s="5">
        <f t="shared" si="43"/>
        <v>11</v>
      </c>
      <c r="R498" s="1">
        <f t="shared" si="44"/>
        <v>50441.54</v>
      </c>
      <c r="S498" s="1">
        <f t="shared" si="45"/>
        <v>1</v>
      </c>
      <c r="T498" s="1" t="str">
        <f t="shared" si="46"/>
        <v>36-50</v>
      </c>
      <c r="U498" s="1" t="str">
        <f t="shared" si="47"/>
        <v>Yes</v>
      </c>
    </row>
    <row r="499" spans="1:21">
      <c r="A499" s="1">
        <v>498</v>
      </c>
      <c r="B499" s="1">
        <v>69</v>
      </c>
      <c r="C499" s="1" t="s">
        <v>44</v>
      </c>
      <c r="D499" s="2">
        <v>45502</v>
      </c>
      <c r="E499" s="2">
        <v>45522</v>
      </c>
      <c r="F499" s="1" t="s">
        <v>50</v>
      </c>
      <c r="G499" s="1" t="s">
        <v>46</v>
      </c>
      <c r="H499" s="1" t="s">
        <v>48</v>
      </c>
      <c r="I499" s="1">
        <v>220290.23</v>
      </c>
      <c r="K499" s="1" t="s">
        <v>17</v>
      </c>
      <c r="N499" s="3" t="str">
        <f>IF(LEFT(LOWER(C499),1)="m","Male",IF(LEFT(LOWER(C499),1)="f","Female","Unknown"))</f>
        <v>Female</v>
      </c>
      <c r="O499" s="4" t="str">
        <f>IF(TRIM(LOWER(F499))="neuro","Neurology",IF(TRIM(LOWER(F499))="Neurology","Neurology",IF(TRIM(LOWER(F499))="general ward","General",IF(TRIM(LOWER(F499))="general","General",IF(TRIM(LOWER(F499))="cardiology","Cardiology",IF(TRIM(LOWER(F499))="Cardiology","Cardiology",IF(TRIM(LOWER(F499))="Peads","Pediatrics",IF(TRIM(LOWER(F499))="Pediatrics","Pediatrics",IF(TRIM(LOWER(F499))="orthopedics","Orthopedics",IF(TRIM(LOWER(F499))="Neurology","Neurology",IF(TRIM(LOWER(F499))="Oncology","Oncology")))))))))))</f>
        <v>Cardiology</v>
      </c>
      <c r="P499" s="3" t="str">
        <f t="shared" si="42"/>
        <v>Self</v>
      </c>
      <c r="Q499" s="5">
        <f t="shared" si="43"/>
        <v>20</v>
      </c>
      <c r="R499" s="1">
        <f t="shared" si="44"/>
        <v>220290.23</v>
      </c>
      <c r="S499" s="1">
        <f t="shared" si="45"/>
        <v>1</v>
      </c>
      <c r="T499" s="1" t="str">
        <f t="shared" si="46"/>
        <v>66+</v>
      </c>
      <c r="U499" s="1" t="str">
        <f t="shared" si="47"/>
        <v>Unknown</v>
      </c>
    </row>
    <row r="500" spans="1:21">
      <c r="A500" s="1">
        <v>499</v>
      </c>
      <c r="B500" s="1">
        <v>72</v>
      </c>
      <c r="C500" s="1" t="s">
        <v>18</v>
      </c>
      <c r="D500" s="2">
        <v>45395</v>
      </c>
      <c r="E500" s="2">
        <v>45408</v>
      </c>
      <c r="F500" s="1" t="s">
        <v>45</v>
      </c>
      <c r="G500" s="1" t="s">
        <v>41</v>
      </c>
      <c r="H500" s="1" t="s">
        <v>23</v>
      </c>
      <c r="I500" s="1">
        <v>239685.7</v>
      </c>
      <c r="K500" s="1" t="s">
        <v>20</v>
      </c>
      <c r="N500" s="3" t="str">
        <f>IF(LEFT(LOWER(C500),1)="m","Male",IF(LEFT(LOWER(C500),1)="f","Female","Unknown"))</f>
        <v>Male</v>
      </c>
      <c r="O500" s="4" t="str">
        <f>IF(TRIM(LOWER(F500))="neuro","Neurology",IF(TRIM(LOWER(F500))="Neurology","Neurology",IF(TRIM(LOWER(F500))="general ward","General",IF(TRIM(LOWER(F500))="general","General",IF(TRIM(LOWER(F500))="cardiology","Cardiology",IF(TRIM(LOWER(F500))="Cardiology","Cardiology",IF(TRIM(LOWER(F500))="Peads","Pediatrics",IF(TRIM(LOWER(F500))="Pediatrics","Pediatrics",IF(TRIM(LOWER(F500))="orthopedics","Orthopedics",IF(TRIM(LOWER(F500))="Neurology","Neurology",IF(TRIM(LOWER(F500))="Oncology","Oncology")))))))))))</f>
        <v>Neurology</v>
      </c>
      <c r="P500" s="3" t="str">
        <f t="shared" si="42"/>
        <v>Unknown</v>
      </c>
      <c r="Q500" s="5">
        <f t="shared" si="43"/>
        <v>13</v>
      </c>
      <c r="R500" s="1">
        <f t="shared" si="44"/>
        <v>239685.7</v>
      </c>
      <c r="S500" s="1">
        <f t="shared" si="45"/>
        <v>0</v>
      </c>
      <c r="T500" s="1" t="str">
        <f t="shared" si="46"/>
        <v>66+</v>
      </c>
      <c r="U500" s="1" t="str">
        <f t="shared" si="47"/>
        <v>Unknown</v>
      </c>
    </row>
    <row r="501" spans="1:21">
      <c r="A501" s="1">
        <v>500</v>
      </c>
      <c r="C501" s="1" t="s">
        <v>18</v>
      </c>
      <c r="D501" s="2">
        <v>45052</v>
      </c>
      <c r="E501" s="2">
        <v>45059</v>
      </c>
      <c r="F501" s="1" t="s">
        <v>13</v>
      </c>
      <c r="G501" s="1" t="s">
        <v>22</v>
      </c>
      <c r="H501" s="1" t="s">
        <v>39</v>
      </c>
      <c r="I501" s="1">
        <v>240029.34</v>
      </c>
      <c r="J501" s="1" t="s">
        <v>16</v>
      </c>
      <c r="K501" s="1" t="s">
        <v>38</v>
      </c>
      <c r="N501" s="3" t="str">
        <f>IF(LEFT(LOWER(C501),1)="m","Male",IF(LEFT(LOWER(C501),1)="f","Female","Unknown"))</f>
        <v>Male</v>
      </c>
      <c r="O501" s="4" t="str">
        <f>IF(TRIM(LOWER(F501))="neuro","Neurology",IF(TRIM(LOWER(F501))="Neurology","Neurology",IF(TRIM(LOWER(F501))="general ward","General",IF(TRIM(LOWER(F501))="general","General",IF(TRIM(LOWER(F501))="cardiology","Cardiology",IF(TRIM(LOWER(F501))="Cardiology","Cardiology",IF(TRIM(LOWER(F501))="Peads","Pediatrics",IF(TRIM(LOWER(F501))="Pediatrics","Pediatrics",IF(TRIM(LOWER(F501))="orthopedics","Orthopedics",IF(TRIM(LOWER(F501))="Neurology","Neurology",IF(TRIM(LOWER(F501))="Oncology","Oncology")))))))))))</f>
        <v>Neurology</v>
      </c>
      <c r="P501" s="3" t="str">
        <f t="shared" si="42"/>
        <v>Government</v>
      </c>
      <c r="Q501" s="5">
        <f t="shared" si="43"/>
        <v>7</v>
      </c>
      <c r="R501" s="1">
        <f t="shared" si="44"/>
        <v>240029.34</v>
      </c>
      <c r="S501" s="1">
        <f t="shared" si="45"/>
        <v>0</v>
      </c>
      <c r="T501" s="1" t="str">
        <f t="shared" si="46"/>
        <v>0-17</v>
      </c>
      <c r="U501" s="1" t="str">
        <f t="shared" si="47"/>
        <v>Yes</v>
      </c>
    </row>
    <row r="502" spans="1:21">
      <c r="A502" s="1">
        <v>501</v>
      </c>
      <c r="B502" s="1">
        <v>13</v>
      </c>
      <c r="C502" s="1" t="s">
        <v>27</v>
      </c>
      <c r="D502" s="2">
        <v>45016</v>
      </c>
      <c r="E502" s="2">
        <v>45024</v>
      </c>
      <c r="F502" s="1" t="s">
        <v>49</v>
      </c>
      <c r="G502" s="1" t="s">
        <v>33</v>
      </c>
      <c r="H502" s="1" t="s">
        <v>37</v>
      </c>
      <c r="I502" s="1">
        <v>299659.5</v>
      </c>
      <c r="J502" s="1" t="s">
        <v>16</v>
      </c>
      <c r="K502" s="1" t="s">
        <v>16</v>
      </c>
      <c r="N502" s="3" t="str">
        <f>IF(LEFT(LOWER(C502),1)="m","Male",IF(LEFT(LOWER(C502),1)="f","Female","Unknown"))</f>
        <v>Male</v>
      </c>
      <c r="O502" s="4" t="str">
        <f>IF(TRIM(LOWER(F502))="neuro","Neurology",IF(TRIM(LOWER(F502))="Neurology","Neurology",IF(TRIM(LOWER(F502))="general ward","General",IF(TRIM(LOWER(F502))="general","General",IF(TRIM(LOWER(F502))="cardiology","Cardiology",IF(TRIM(LOWER(F502))="Cardiology","Cardiology",IF(TRIM(LOWER(F502))="Peads","Pediatrics",IF(TRIM(LOWER(F502))="Pediatrics","Pediatrics",IF(TRIM(LOWER(F502))="orthopedics","Orthopedics",IF(TRIM(LOWER(F502))="Neurology","Neurology",IF(TRIM(LOWER(F502))="Oncology","Oncology")))))))))))</f>
        <v>Oncology</v>
      </c>
      <c r="P502" s="3" t="str">
        <f t="shared" si="42"/>
        <v>Self</v>
      </c>
      <c r="Q502" s="5">
        <f t="shared" si="43"/>
        <v>8</v>
      </c>
      <c r="R502" s="1">
        <f t="shared" si="44"/>
        <v>299659.5</v>
      </c>
      <c r="S502" s="1">
        <f t="shared" si="45"/>
        <v>1</v>
      </c>
      <c r="T502" s="1" t="str">
        <f t="shared" si="46"/>
        <v>0-17</v>
      </c>
      <c r="U502" s="1" t="str">
        <f t="shared" si="47"/>
        <v>Yes</v>
      </c>
    </row>
    <row r="503" spans="1:21">
      <c r="A503" s="1">
        <v>502</v>
      </c>
      <c r="B503" s="1">
        <v>43</v>
      </c>
      <c r="C503" s="1" t="s">
        <v>18</v>
      </c>
      <c r="D503" s="2">
        <v>45432</v>
      </c>
      <c r="E503" s="2">
        <v>45452</v>
      </c>
      <c r="F503" s="1" t="s">
        <v>28</v>
      </c>
      <c r="G503" s="1" t="s">
        <v>14</v>
      </c>
      <c r="I503" s="1">
        <v>208039.83</v>
      </c>
      <c r="J503" s="1" t="s">
        <v>25</v>
      </c>
      <c r="K503" s="1" t="s">
        <v>25</v>
      </c>
      <c r="N503" s="3" t="str">
        <f>IF(LEFT(LOWER(C503),1)="m","Male",IF(LEFT(LOWER(C503),1)="f","Female","Unknown"))</f>
        <v>Male</v>
      </c>
      <c r="O503" s="4" t="str">
        <f>IF(TRIM(LOWER(F503))="neuro","Neurology",IF(TRIM(LOWER(F503))="Neurology","Neurology",IF(TRIM(LOWER(F503))="general ward","General",IF(TRIM(LOWER(F503))="general","General",IF(TRIM(LOWER(F503))="cardiology","Cardiology",IF(TRIM(LOWER(F503))="Cardiology","Cardiology",IF(TRIM(LOWER(F503))="Peads","Pediatrics",IF(TRIM(LOWER(F503))="Pediatrics","Pediatrics",IF(TRIM(LOWER(F503))="orthopedics","Orthopedics",IF(TRIM(LOWER(F503))="Neurology","Neurology",IF(TRIM(LOWER(F503))="Oncology","Oncology")))))))))))</f>
        <v>Orthopedics</v>
      </c>
      <c r="P503" s="3" t="str">
        <f t="shared" si="42"/>
        <v>Private</v>
      </c>
      <c r="Q503" s="5">
        <f t="shared" si="43"/>
        <v>20</v>
      </c>
      <c r="R503" s="1">
        <f t="shared" si="44"/>
        <v>208039.83</v>
      </c>
      <c r="S503" s="1">
        <f t="shared" si="45"/>
        <v>1</v>
      </c>
      <c r="T503" s="1" t="str">
        <f t="shared" si="46"/>
        <v>36-50</v>
      </c>
      <c r="U503" s="1" t="str">
        <f t="shared" si="47"/>
        <v>Yes</v>
      </c>
    </row>
    <row r="504" spans="1:21">
      <c r="A504" s="1">
        <v>503</v>
      </c>
      <c r="C504" s="1" t="s">
        <v>34</v>
      </c>
      <c r="D504" s="2">
        <v>45146</v>
      </c>
      <c r="E504" s="2">
        <v>45163</v>
      </c>
      <c r="F504" s="1" t="s">
        <v>52</v>
      </c>
      <c r="G504" s="1" t="s">
        <v>36</v>
      </c>
      <c r="H504" s="1" t="s">
        <v>39</v>
      </c>
      <c r="I504" s="1">
        <v>144100.56</v>
      </c>
      <c r="J504" s="1" t="s">
        <v>38</v>
      </c>
      <c r="K504" s="1" t="s">
        <v>38</v>
      </c>
      <c r="N504" s="3" t="str">
        <f>IF(LEFT(LOWER(C504),1)="m","Male",IF(LEFT(LOWER(C504),1)="f","Female","Unknown"))</f>
        <v>Male</v>
      </c>
      <c r="O504" s="4" t="str">
        <f>IF(TRIM(LOWER(F504))="neuro","Neurology",IF(TRIM(LOWER(F504))="Neurology","Neurology",IF(TRIM(LOWER(F504))="general ward","General",IF(TRIM(LOWER(F504))="general","General",IF(TRIM(LOWER(F504))="cardiology","Cardiology",IF(TRIM(LOWER(F504))="Cardiology","Cardiology",IF(TRIM(LOWER(F504))="Peads","Pediatrics",IF(TRIM(LOWER(F504))="Pediatrics","Pediatrics",IF(TRIM(LOWER(F504))="orthopedics","Orthopedics",IF(TRIM(LOWER(F504))="Neurology","Neurology",IF(TRIM(LOWER(F504))="Oncology","Oncology")))))))))))</f>
        <v>Oncology</v>
      </c>
      <c r="P504" s="3" t="str">
        <f t="shared" si="42"/>
        <v>Government</v>
      </c>
      <c r="Q504" s="5">
        <f t="shared" si="43"/>
        <v>17</v>
      </c>
      <c r="R504" s="1">
        <f t="shared" si="44"/>
        <v>144100.56</v>
      </c>
      <c r="S504" s="1">
        <f t="shared" si="45"/>
        <v>0</v>
      </c>
      <c r="T504" s="1" t="str">
        <f t="shared" si="46"/>
        <v>0-17</v>
      </c>
      <c r="U504" s="1" t="str">
        <f t="shared" si="47"/>
        <v>No</v>
      </c>
    </row>
    <row r="505" spans="1:21">
      <c r="A505" s="1">
        <v>504</v>
      </c>
      <c r="B505" s="1">
        <v>4</v>
      </c>
      <c r="C505" s="1" t="s">
        <v>12</v>
      </c>
      <c r="D505" s="2">
        <v>44949</v>
      </c>
      <c r="E505" s="2">
        <v>44951</v>
      </c>
      <c r="F505" s="1" t="s">
        <v>35</v>
      </c>
      <c r="G505" s="1" t="s">
        <v>41</v>
      </c>
      <c r="I505" s="1">
        <v>255084.71</v>
      </c>
      <c r="J505" s="1" t="s">
        <v>25</v>
      </c>
      <c r="K505" s="1" t="s">
        <v>42</v>
      </c>
      <c r="N505" s="3" t="str">
        <f>IF(LEFT(LOWER(C505),1)="m","Male",IF(LEFT(LOWER(C505),1)="f","Female","Unknown"))</f>
        <v>Unknown</v>
      </c>
      <c r="O505" s="4" t="str">
        <f>IF(TRIM(LOWER(F505))="neuro","Neurology",IF(TRIM(LOWER(F505))="Neurology","Neurology",IF(TRIM(LOWER(F505))="general ward","General",IF(TRIM(LOWER(F505))="general","General",IF(TRIM(LOWER(F505))="cardiology","Cardiology",IF(TRIM(LOWER(F505))="Cardiology","Cardiology",IF(TRIM(LOWER(F505))="Peads","Pediatrics",IF(TRIM(LOWER(F505))="Pediatrics","Pediatrics",IF(TRIM(LOWER(F505))="orthopedics","Orthopedics",IF(TRIM(LOWER(F505))="Neurology","Neurology",IF(TRIM(LOWER(F505))="Oncology","Oncology")))))))))))</f>
        <v>Cardiology</v>
      </c>
      <c r="P505" s="3" t="str">
        <f t="shared" si="42"/>
        <v>Unknown</v>
      </c>
      <c r="Q505" s="5">
        <f t="shared" si="43"/>
        <v>2</v>
      </c>
      <c r="R505" s="1">
        <f t="shared" si="44"/>
        <v>255084.71</v>
      </c>
      <c r="S505" s="1">
        <f t="shared" si="45"/>
        <v>0</v>
      </c>
      <c r="T505" s="1" t="str">
        <f t="shared" si="46"/>
        <v>0-17</v>
      </c>
      <c r="U505" s="1" t="str">
        <f t="shared" si="47"/>
        <v>Yes</v>
      </c>
    </row>
    <row r="506" spans="1:21">
      <c r="A506" s="1">
        <v>505</v>
      </c>
      <c r="B506" s="1">
        <v>18</v>
      </c>
      <c r="C506" s="1" t="s">
        <v>12</v>
      </c>
      <c r="D506" s="2">
        <v>45227</v>
      </c>
      <c r="E506" s="2">
        <v>45242</v>
      </c>
      <c r="F506" s="1" t="s">
        <v>49</v>
      </c>
      <c r="G506" s="1" t="s">
        <v>41</v>
      </c>
      <c r="H506" s="1" t="s">
        <v>32</v>
      </c>
      <c r="I506" s="1">
        <v>100579.95</v>
      </c>
      <c r="J506" s="1" t="s">
        <v>16</v>
      </c>
      <c r="K506" s="1" t="s">
        <v>25</v>
      </c>
      <c r="N506" s="3" t="str">
        <f>IF(LEFT(LOWER(C506),1)="m","Male",IF(LEFT(LOWER(C506),1)="f","Female","Unknown"))</f>
        <v>Unknown</v>
      </c>
      <c r="O506" s="4" t="str">
        <f>IF(TRIM(LOWER(F506))="neuro","Neurology",IF(TRIM(LOWER(F506))="Neurology","Neurology",IF(TRIM(LOWER(F506))="general ward","General",IF(TRIM(LOWER(F506))="general","General",IF(TRIM(LOWER(F506))="cardiology","Cardiology",IF(TRIM(LOWER(F506))="Cardiology","Cardiology",IF(TRIM(LOWER(F506))="Peads","Pediatrics",IF(TRIM(LOWER(F506))="Pediatrics","Pediatrics",IF(TRIM(LOWER(F506))="orthopedics","Orthopedics",IF(TRIM(LOWER(F506))="Neurology","Neurology",IF(TRIM(LOWER(F506))="Oncology","Oncology")))))))))))</f>
        <v>Oncology</v>
      </c>
      <c r="P506" s="3" t="str">
        <f t="shared" si="42"/>
        <v>Unknown</v>
      </c>
      <c r="Q506" s="5">
        <f t="shared" si="43"/>
        <v>15</v>
      </c>
      <c r="R506" s="1">
        <f t="shared" si="44"/>
        <v>100579.95</v>
      </c>
      <c r="S506" s="1">
        <f t="shared" si="45"/>
        <v>1</v>
      </c>
      <c r="T506" s="1" t="str">
        <f t="shared" si="46"/>
        <v>18-35</v>
      </c>
      <c r="U506" s="1" t="str">
        <f t="shared" si="47"/>
        <v>Yes</v>
      </c>
    </row>
    <row r="507" spans="1:21">
      <c r="A507" s="1">
        <v>506</v>
      </c>
      <c r="B507" s="1">
        <v>21</v>
      </c>
      <c r="C507" s="1" t="s">
        <v>12</v>
      </c>
      <c r="D507" s="2">
        <v>45318</v>
      </c>
      <c r="E507" s="2">
        <v>45322</v>
      </c>
      <c r="F507" s="1" t="s">
        <v>21</v>
      </c>
      <c r="G507" s="1" t="s">
        <v>41</v>
      </c>
      <c r="H507" s="1" t="s">
        <v>48</v>
      </c>
      <c r="I507" s="1">
        <v>69315.25</v>
      </c>
      <c r="J507" s="1" t="s">
        <v>38</v>
      </c>
      <c r="K507" s="1" t="s">
        <v>16</v>
      </c>
      <c r="N507" s="3" t="str">
        <f>IF(LEFT(LOWER(C507),1)="m","Male",IF(LEFT(LOWER(C507),1)="f","Female","Unknown"))</f>
        <v>Unknown</v>
      </c>
      <c r="O507" s="4" t="str">
        <f>IF(TRIM(LOWER(F507))="neuro","Neurology",IF(TRIM(LOWER(F507))="Neurology","Neurology",IF(TRIM(LOWER(F507))="general ward","General",IF(TRIM(LOWER(F507))="general","General",IF(TRIM(LOWER(F507))="cardiology","Cardiology",IF(TRIM(LOWER(F507))="Cardiology","Cardiology",IF(TRIM(LOWER(F507))="Peads","Pediatrics",IF(TRIM(LOWER(F507))="Pediatrics","Pediatrics",IF(TRIM(LOWER(F507))="orthopedics","Orthopedics",IF(TRIM(LOWER(F507))="Neurology","Neurology",IF(TRIM(LOWER(F507))="Oncology","Oncology")))))))))))</f>
        <v>General</v>
      </c>
      <c r="P507" s="3" t="str">
        <f t="shared" si="42"/>
        <v>Unknown</v>
      </c>
      <c r="Q507" s="5">
        <f t="shared" si="43"/>
        <v>4</v>
      </c>
      <c r="R507" s="1">
        <f t="shared" si="44"/>
        <v>69315.25</v>
      </c>
      <c r="S507" s="1">
        <f t="shared" si="45"/>
        <v>1</v>
      </c>
      <c r="T507" s="1" t="str">
        <f t="shared" si="46"/>
        <v>18-35</v>
      </c>
      <c r="U507" s="1" t="str">
        <f t="shared" si="47"/>
        <v>No</v>
      </c>
    </row>
    <row r="508" spans="1:21">
      <c r="A508" s="1">
        <v>507</v>
      </c>
      <c r="B508" s="1">
        <v>3</v>
      </c>
      <c r="C508" s="1" t="s">
        <v>26</v>
      </c>
      <c r="D508" s="2">
        <v>45182</v>
      </c>
      <c r="E508" s="2">
        <v>45183</v>
      </c>
      <c r="F508" s="1" t="s">
        <v>13</v>
      </c>
      <c r="G508" s="1" t="s">
        <v>33</v>
      </c>
      <c r="H508" s="1" t="s">
        <v>15</v>
      </c>
      <c r="I508" s="1">
        <v>153159.31</v>
      </c>
      <c r="J508" s="1" t="s">
        <v>38</v>
      </c>
      <c r="K508" s="1" t="s">
        <v>16</v>
      </c>
      <c r="N508" s="3" t="str">
        <f>IF(LEFT(LOWER(C508),1)="m","Male",IF(LEFT(LOWER(C508),1)="f","Female","Unknown"))</f>
        <v>Female</v>
      </c>
      <c r="O508" s="4" t="str">
        <f>IF(TRIM(LOWER(F508))="neuro","Neurology",IF(TRIM(LOWER(F508))="Neurology","Neurology",IF(TRIM(LOWER(F508))="general ward","General",IF(TRIM(LOWER(F508))="general","General",IF(TRIM(LOWER(F508))="cardiology","Cardiology",IF(TRIM(LOWER(F508))="Cardiology","Cardiology",IF(TRIM(LOWER(F508))="Peads","Pediatrics",IF(TRIM(LOWER(F508))="Pediatrics","Pediatrics",IF(TRIM(LOWER(F508))="orthopedics","Orthopedics",IF(TRIM(LOWER(F508))="Neurology","Neurology",IF(TRIM(LOWER(F508))="Oncology","Oncology")))))))))))</f>
        <v>Neurology</v>
      </c>
      <c r="P508" s="3" t="str">
        <f t="shared" si="42"/>
        <v>Self</v>
      </c>
      <c r="Q508" s="5">
        <f t="shared" si="43"/>
        <v>1</v>
      </c>
      <c r="R508" s="1">
        <f t="shared" si="44"/>
        <v>153159.31</v>
      </c>
      <c r="S508" s="1">
        <f t="shared" si="45"/>
        <v>1</v>
      </c>
      <c r="T508" s="1" t="str">
        <f t="shared" si="46"/>
        <v>0-17</v>
      </c>
      <c r="U508" s="1" t="str">
        <f t="shared" si="47"/>
        <v>No</v>
      </c>
    </row>
    <row r="509" spans="1:21">
      <c r="A509" s="1">
        <v>508</v>
      </c>
      <c r="B509" s="1">
        <v>69</v>
      </c>
      <c r="C509" s="1" t="s">
        <v>18</v>
      </c>
      <c r="D509" s="2">
        <v>45171</v>
      </c>
      <c r="E509" s="2">
        <v>45182</v>
      </c>
      <c r="F509" s="1" t="s">
        <v>50</v>
      </c>
      <c r="G509" s="1" t="s">
        <v>41</v>
      </c>
      <c r="H509" s="1" t="s">
        <v>51</v>
      </c>
      <c r="I509" s="1">
        <v>281190.7</v>
      </c>
      <c r="J509" s="1" t="s">
        <v>38</v>
      </c>
      <c r="K509" s="1" t="s">
        <v>16</v>
      </c>
      <c r="N509" s="3" t="str">
        <f>IF(LEFT(LOWER(C509),1)="m","Male",IF(LEFT(LOWER(C509),1)="f","Female","Unknown"))</f>
        <v>Male</v>
      </c>
      <c r="O509" s="4" t="str">
        <f>IF(TRIM(LOWER(F509))="neuro","Neurology",IF(TRIM(LOWER(F509))="Neurology","Neurology",IF(TRIM(LOWER(F509))="general ward","General",IF(TRIM(LOWER(F509))="general","General",IF(TRIM(LOWER(F509))="cardiology","Cardiology",IF(TRIM(LOWER(F509))="Cardiology","Cardiology",IF(TRIM(LOWER(F509))="Peads","Pediatrics",IF(TRIM(LOWER(F509))="Pediatrics","Pediatrics",IF(TRIM(LOWER(F509))="orthopedics","Orthopedics",IF(TRIM(LOWER(F509))="Neurology","Neurology",IF(TRIM(LOWER(F509))="Oncology","Oncology")))))))))))</f>
        <v>Cardiology</v>
      </c>
      <c r="P509" s="3" t="str">
        <f t="shared" si="42"/>
        <v>Unknown</v>
      </c>
      <c r="Q509" s="5">
        <f t="shared" si="43"/>
        <v>11</v>
      </c>
      <c r="R509" s="1">
        <f t="shared" si="44"/>
        <v>281190.7</v>
      </c>
      <c r="S509" s="1">
        <f t="shared" si="45"/>
        <v>1</v>
      </c>
      <c r="T509" s="1" t="str">
        <f t="shared" si="46"/>
        <v>66+</v>
      </c>
      <c r="U509" s="1" t="str">
        <f t="shared" si="47"/>
        <v>No</v>
      </c>
    </row>
    <row r="510" spans="1:21">
      <c r="A510" s="1">
        <v>509</v>
      </c>
      <c r="B510" s="1">
        <v>69</v>
      </c>
      <c r="C510" s="1" t="s">
        <v>29</v>
      </c>
      <c r="D510" s="2">
        <v>45569</v>
      </c>
      <c r="E510" s="2">
        <v>45580</v>
      </c>
      <c r="F510" s="1" t="s">
        <v>45</v>
      </c>
      <c r="G510" s="1" t="s">
        <v>36</v>
      </c>
      <c r="H510" s="1" t="s">
        <v>37</v>
      </c>
      <c r="I510" s="1">
        <v>137987.07999999999</v>
      </c>
      <c r="K510" s="1" t="s">
        <v>25</v>
      </c>
      <c r="N510" s="3" t="str">
        <f>IF(LEFT(LOWER(C510),1)="m","Male",IF(LEFT(LOWER(C510),1)="f","Female","Unknown"))</f>
        <v>Female</v>
      </c>
      <c r="O510" s="4" t="str">
        <f>IF(TRIM(LOWER(F510))="neuro","Neurology",IF(TRIM(LOWER(F510))="Neurology","Neurology",IF(TRIM(LOWER(F510))="general ward","General",IF(TRIM(LOWER(F510))="general","General",IF(TRIM(LOWER(F510))="cardiology","Cardiology",IF(TRIM(LOWER(F510))="Cardiology","Cardiology",IF(TRIM(LOWER(F510))="Peads","Pediatrics",IF(TRIM(LOWER(F510))="Pediatrics","Pediatrics",IF(TRIM(LOWER(F510))="orthopedics","Orthopedics",IF(TRIM(LOWER(F510))="Neurology","Neurology",IF(TRIM(LOWER(F510))="Oncology","Oncology")))))))))))</f>
        <v>Neurology</v>
      </c>
      <c r="P510" s="3" t="str">
        <f t="shared" si="42"/>
        <v>Government</v>
      </c>
      <c r="Q510" s="5">
        <f t="shared" si="43"/>
        <v>11</v>
      </c>
      <c r="R510" s="1">
        <f t="shared" si="44"/>
        <v>137987.07999999999</v>
      </c>
      <c r="S510" s="1">
        <f t="shared" si="45"/>
        <v>1</v>
      </c>
      <c r="T510" s="1" t="str">
        <f t="shared" si="46"/>
        <v>66+</v>
      </c>
      <c r="U510" s="1" t="str">
        <f t="shared" si="47"/>
        <v>Unknown</v>
      </c>
    </row>
    <row r="511" spans="1:21">
      <c r="A511" s="1">
        <v>510</v>
      </c>
      <c r="B511" s="1">
        <v>67</v>
      </c>
      <c r="C511" s="1" t="s">
        <v>44</v>
      </c>
      <c r="D511" s="2">
        <v>45177</v>
      </c>
      <c r="E511" s="2">
        <v>45191</v>
      </c>
      <c r="F511" s="1" t="s">
        <v>19</v>
      </c>
      <c r="G511" s="1" t="s">
        <v>36</v>
      </c>
      <c r="H511" s="1" t="s">
        <v>48</v>
      </c>
      <c r="I511" s="1">
        <v>327017.44</v>
      </c>
      <c r="J511" s="1" t="s">
        <v>16</v>
      </c>
      <c r="K511" s="1" t="s">
        <v>25</v>
      </c>
      <c r="N511" s="3" t="str">
        <f>IF(LEFT(LOWER(C511),1)="m","Male",IF(LEFT(LOWER(C511),1)="f","Female","Unknown"))</f>
        <v>Female</v>
      </c>
      <c r="O511" s="4" t="str">
        <f>IF(TRIM(LOWER(F511))="neuro","Neurology",IF(TRIM(LOWER(F511))="Neurology","Neurology",IF(TRIM(LOWER(F511))="general ward","General",IF(TRIM(LOWER(F511))="general","General",IF(TRIM(LOWER(F511))="cardiology","Cardiology",IF(TRIM(LOWER(F511))="Cardiology","Cardiology",IF(TRIM(LOWER(F511))="Peads","Pediatrics",IF(TRIM(LOWER(F511))="Pediatrics","Pediatrics",IF(TRIM(LOWER(F511))="orthopedics","Orthopedics",IF(TRIM(LOWER(F511))="Neurology","Neurology",IF(TRIM(LOWER(F511))="Oncology","Oncology")))))))))))</f>
        <v>General</v>
      </c>
      <c r="P511" s="3" t="str">
        <f t="shared" si="42"/>
        <v>Government</v>
      </c>
      <c r="Q511" s="5">
        <f t="shared" si="43"/>
        <v>14</v>
      </c>
      <c r="R511" s="1">
        <f t="shared" si="44"/>
        <v>327017.44</v>
      </c>
      <c r="S511" s="1">
        <f t="shared" si="45"/>
        <v>1</v>
      </c>
      <c r="T511" s="1" t="str">
        <f t="shared" si="46"/>
        <v>66+</v>
      </c>
      <c r="U511" s="1" t="str">
        <f t="shared" si="47"/>
        <v>Yes</v>
      </c>
    </row>
    <row r="512" spans="1:21">
      <c r="A512" s="1">
        <v>511</v>
      </c>
      <c r="C512" s="1" t="s">
        <v>29</v>
      </c>
      <c r="D512" s="2">
        <v>45368</v>
      </c>
      <c r="E512" s="2">
        <v>45372</v>
      </c>
      <c r="F512" s="1" t="s">
        <v>21</v>
      </c>
      <c r="G512" s="1" t="s">
        <v>46</v>
      </c>
      <c r="H512" s="1" t="s">
        <v>48</v>
      </c>
      <c r="I512" s="1">
        <v>346550.36</v>
      </c>
      <c r="J512" s="1" t="s">
        <v>42</v>
      </c>
      <c r="K512" s="1" t="s">
        <v>38</v>
      </c>
      <c r="N512" s="3" t="str">
        <f>IF(LEFT(LOWER(C512),1)="m","Male",IF(LEFT(LOWER(C512),1)="f","Female","Unknown"))</f>
        <v>Female</v>
      </c>
      <c r="O512" s="4" t="str">
        <f>IF(TRIM(LOWER(F512))="neuro","Neurology",IF(TRIM(LOWER(F512))="Neurology","Neurology",IF(TRIM(LOWER(F512))="general ward","General",IF(TRIM(LOWER(F512))="general","General",IF(TRIM(LOWER(F512))="cardiology","Cardiology",IF(TRIM(LOWER(F512))="Cardiology","Cardiology",IF(TRIM(LOWER(F512))="Peads","Pediatrics",IF(TRIM(LOWER(F512))="Pediatrics","Pediatrics",IF(TRIM(LOWER(F512))="orthopedics","Orthopedics",IF(TRIM(LOWER(F512))="Neurology","Neurology",IF(TRIM(LOWER(F512))="Oncology","Oncology")))))))))))</f>
        <v>General</v>
      </c>
      <c r="P512" s="3" t="str">
        <f t="shared" si="42"/>
        <v>Self</v>
      </c>
      <c r="Q512" s="5">
        <f t="shared" si="43"/>
        <v>4</v>
      </c>
      <c r="R512" s="1">
        <f t="shared" si="44"/>
        <v>346550.36</v>
      </c>
      <c r="S512" s="1">
        <f t="shared" si="45"/>
        <v>0</v>
      </c>
      <c r="T512" s="1" t="str">
        <f t="shared" si="46"/>
        <v>0-17</v>
      </c>
      <c r="U512" s="1" t="str">
        <f t="shared" si="47"/>
        <v>No</v>
      </c>
    </row>
    <row r="513" spans="1:21">
      <c r="A513" s="1">
        <v>512</v>
      </c>
      <c r="B513" s="1">
        <v>4</v>
      </c>
      <c r="C513" s="1" t="s">
        <v>44</v>
      </c>
      <c r="D513" s="2">
        <v>45327</v>
      </c>
      <c r="E513" s="2">
        <v>45335</v>
      </c>
      <c r="F513" s="1" t="s">
        <v>19</v>
      </c>
      <c r="G513" s="1" t="s">
        <v>46</v>
      </c>
      <c r="I513" s="1">
        <v>129481.64</v>
      </c>
      <c r="J513" s="1" t="s">
        <v>16</v>
      </c>
      <c r="K513" s="1" t="s">
        <v>17</v>
      </c>
      <c r="N513" s="3" t="str">
        <f>IF(LEFT(LOWER(C513),1)="m","Male",IF(LEFT(LOWER(C513),1)="f","Female","Unknown"))</f>
        <v>Female</v>
      </c>
      <c r="O513" s="4" t="str">
        <f>IF(TRIM(LOWER(F513))="neuro","Neurology",IF(TRIM(LOWER(F513))="Neurology","Neurology",IF(TRIM(LOWER(F513))="general ward","General",IF(TRIM(LOWER(F513))="general","General",IF(TRIM(LOWER(F513))="cardiology","Cardiology",IF(TRIM(LOWER(F513))="Cardiology","Cardiology",IF(TRIM(LOWER(F513))="Peads","Pediatrics",IF(TRIM(LOWER(F513))="Pediatrics","Pediatrics",IF(TRIM(LOWER(F513))="orthopedics","Orthopedics",IF(TRIM(LOWER(F513))="Neurology","Neurology",IF(TRIM(LOWER(F513))="Oncology","Oncology")))))))))))</f>
        <v>General</v>
      </c>
      <c r="P513" s="3" t="str">
        <f t="shared" si="42"/>
        <v>Self</v>
      </c>
      <c r="Q513" s="5">
        <f t="shared" si="43"/>
        <v>8</v>
      </c>
      <c r="R513" s="1">
        <f t="shared" si="44"/>
        <v>129481.64</v>
      </c>
      <c r="S513" s="1">
        <f t="shared" si="45"/>
        <v>1</v>
      </c>
      <c r="T513" s="1" t="str">
        <f t="shared" si="46"/>
        <v>0-17</v>
      </c>
      <c r="U513" s="1" t="str">
        <f t="shared" si="47"/>
        <v>Yes</v>
      </c>
    </row>
    <row r="514" spans="1:21">
      <c r="A514" s="1">
        <v>513</v>
      </c>
      <c r="B514" s="1">
        <v>89</v>
      </c>
      <c r="C514" s="1" t="s">
        <v>27</v>
      </c>
      <c r="D514" s="2">
        <v>45072</v>
      </c>
      <c r="E514" s="2">
        <v>45075</v>
      </c>
      <c r="F514" s="1" t="s">
        <v>28</v>
      </c>
      <c r="G514" s="1" t="s">
        <v>14</v>
      </c>
      <c r="H514" s="1" t="s">
        <v>37</v>
      </c>
      <c r="I514" s="1">
        <v>215282.58</v>
      </c>
      <c r="J514" s="1" t="s">
        <v>17</v>
      </c>
      <c r="K514" s="1" t="s">
        <v>25</v>
      </c>
      <c r="N514" s="3" t="str">
        <f>IF(LEFT(LOWER(C514),1)="m","Male",IF(LEFT(LOWER(C514),1)="f","Female","Unknown"))</f>
        <v>Male</v>
      </c>
      <c r="O514" s="4" t="str">
        <f>IF(TRIM(LOWER(F514))="neuro","Neurology",IF(TRIM(LOWER(F514))="Neurology","Neurology",IF(TRIM(LOWER(F514))="general ward","General",IF(TRIM(LOWER(F514))="general","General",IF(TRIM(LOWER(F514))="cardiology","Cardiology",IF(TRIM(LOWER(F514))="Cardiology","Cardiology",IF(TRIM(LOWER(F514))="Peads","Pediatrics",IF(TRIM(LOWER(F514))="Pediatrics","Pediatrics",IF(TRIM(LOWER(F514))="orthopedics","Orthopedics",IF(TRIM(LOWER(F514))="Neurology","Neurology",IF(TRIM(LOWER(F514))="Oncology","Oncology")))))))))))</f>
        <v>Orthopedics</v>
      </c>
      <c r="P514" s="3" t="str">
        <f t="shared" si="42"/>
        <v>Private</v>
      </c>
      <c r="Q514" s="5">
        <f t="shared" si="43"/>
        <v>3</v>
      </c>
      <c r="R514" s="1">
        <f t="shared" si="44"/>
        <v>215282.58</v>
      </c>
      <c r="S514" s="1">
        <f t="shared" si="45"/>
        <v>1</v>
      </c>
      <c r="T514" s="1" t="str">
        <f t="shared" si="46"/>
        <v>66+</v>
      </c>
      <c r="U514" s="1" t="str">
        <f t="shared" si="47"/>
        <v>Yes</v>
      </c>
    </row>
    <row r="515" spans="1:21">
      <c r="A515" s="1">
        <v>514</v>
      </c>
      <c r="B515" s="1">
        <v>19</v>
      </c>
      <c r="C515" s="1" t="s">
        <v>18</v>
      </c>
      <c r="D515" s="2">
        <v>44941</v>
      </c>
      <c r="E515" s="2">
        <v>44944</v>
      </c>
      <c r="F515" s="1" t="s">
        <v>40</v>
      </c>
      <c r="G515" s="1" t="s">
        <v>31</v>
      </c>
      <c r="H515" s="1" t="s">
        <v>48</v>
      </c>
      <c r="I515" s="1">
        <v>136102.82</v>
      </c>
      <c r="J515" s="1" t="s">
        <v>17</v>
      </c>
      <c r="K515" s="1" t="s">
        <v>17</v>
      </c>
      <c r="N515" s="3" t="str">
        <f>IF(LEFT(LOWER(C515),1)="m","Male",IF(LEFT(LOWER(C515),1)="f","Female","Unknown"))</f>
        <v>Male</v>
      </c>
      <c r="O515" s="4" t="str">
        <f>IF(TRIM(LOWER(F515))="neuro","Neurology",IF(TRIM(LOWER(F515))="Neurology","Neurology",IF(TRIM(LOWER(F515))="general ward","General",IF(TRIM(LOWER(F515))="general","General",IF(TRIM(LOWER(F515))="cardiology","Cardiology",IF(TRIM(LOWER(F515))="Cardiology","Cardiology",IF(TRIM(LOWER(F515))="Peads","Pediatrics",IF(TRIM(LOWER(F515))="Pediatrics","Pediatrics",IF(TRIM(LOWER(F515))="orthopedics","Orthopedics",IF(TRIM(LOWER(F515))="Neurology","Neurology",IF(TRIM(LOWER(F515))="Oncology","Oncology")))))))))))</f>
        <v>Pediatrics</v>
      </c>
      <c r="P515" s="3" t="str">
        <f t="shared" ref="P515:P578" si="48">IF(LOWER(G515)="private","Private",
IF(LOWER(G515)="govt","Government",
IF(LOWER(G515)="government","Government",
IF(LOWER(G515)="self","Self","Unknown"))))</f>
        <v>Private</v>
      </c>
      <c r="Q515" s="5">
        <f t="shared" ref="Q515:Q578" si="49">IF(E515&lt;D515,"",E515-D515)</f>
        <v>3</v>
      </c>
      <c r="R515" s="1">
        <f t="shared" ref="R515:R578" si="50">IF(I515&lt;0,"",I515)</f>
        <v>136102.82</v>
      </c>
      <c r="S515" s="1">
        <f t="shared" ref="S515:S578" si="51">IF(OR(K515="Yes",K515="YES",K515="Y"),1,0)</f>
        <v>1</v>
      </c>
      <c r="T515" s="1" t="str">
        <f t="shared" ref="T515:T578" si="52">IF(B515&lt;18,"0-17",                                                  IF(B515&lt;36,"18-35",
IF(B515&lt;51,"36-50",
IF(B515&lt;66,"51-65","66+"))))</f>
        <v>18-35</v>
      </c>
      <c r="U515" s="1" t="str">
        <f t="shared" ref="U515:U578" si="53">IF(OR(TRIM(UPPER(J515))="YES",TRIM(UPPER(J515))="Y"),"Yes",
IF(OR(TRIM(UPPER(J515))="NO",TRIM(UPPER(J515))="N"),"No","Unknown"))</f>
        <v>Yes</v>
      </c>
    </row>
    <row r="516" spans="1:21">
      <c r="A516" s="1">
        <v>515</v>
      </c>
      <c r="B516" s="1">
        <v>33</v>
      </c>
      <c r="C516" s="1" t="s">
        <v>29</v>
      </c>
      <c r="D516" s="2">
        <v>45387</v>
      </c>
      <c r="E516" s="2">
        <v>45393</v>
      </c>
      <c r="F516" s="1" t="s">
        <v>35</v>
      </c>
      <c r="G516" s="1" t="s">
        <v>46</v>
      </c>
      <c r="H516" s="1" t="s">
        <v>47</v>
      </c>
      <c r="I516" s="1">
        <v>316465.24</v>
      </c>
      <c r="J516" s="1" t="s">
        <v>17</v>
      </c>
      <c r="K516" s="1" t="s">
        <v>42</v>
      </c>
      <c r="N516" s="3" t="str">
        <f>IF(LEFT(LOWER(C516),1)="m","Male",IF(LEFT(LOWER(C516),1)="f","Female","Unknown"))</f>
        <v>Female</v>
      </c>
      <c r="O516" s="4" t="str">
        <f>IF(TRIM(LOWER(F516))="neuro","Neurology",IF(TRIM(LOWER(F516))="Neurology","Neurology",IF(TRIM(LOWER(F516))="general ward","General",IF(TRIM(LOWER(F516))="general","General",IF(TRIM(LOWER(F516))="cardiology","Cardiology",IF(TRIM(LOWER(F516))="Cardiology","Cardiology",IF(TRIM(LOWER(F516))="Peads","Pediatrics",IF(TRIM(LOWER(F516))="Pediatrics","Pediatrics",IF(TRIM(LOWER(F516))="orthopedics","Orthopedics",IF(TRIM(LOWER(F516))="Neurology","Neurology",IF(TRIM(LOWER(F516))="Oncology","Oncology")))))))))))</f>
        <v>Cardiology</v>
      </c>
      <c r="P516" s="3" t="str">
        <f t="shared" si="48"/>
        <v>Self</v>
      </c>
      <c r="Q516" s="5">
        <f t="shared" si="49"/>
        <v>6</v>
      </c>
      <c r="R516" s="1">
        <f t="shared" si="50"/>
        <v>316465.24</v>
      </c>
      <c r="S516" s="1">
        <f t="shared" si="51"/>
        <v>0</v>
      </c>
      <c r="T516" s="1" t="str">
        <f t="shared" si="52"/>
        <v>18-35</v>
      </c>
      <c r="U516" s="1" t="str">
        <f t="shared" si="53"/>
        <v>Yes</v>
      </c>
    </row>
    <row r="517" spans="1:21">
      <c r="A517" s="1">
        <v>516</v>
      </c>
      <c r="B517" s="1">
        <v>27</v>
      </c>
      <c r="C517" s="1" t="s">
        <v>29</v>
      </c>
      <c r="D517" s="2">
        <v>45024</v>
      </c>
      <c r="E517" s="2">
        <v>45039</v>
      </c>
      <c r="F517" s="1" t="s">
        <v>19</v>
      </c>
      <c r="G517" s="1" t="s">
        <v>14</v>
      </c>
      <c r="H517" s="1" t="s">
        <v>32</v>
      </c>
      <c r="I517" s="1">
        <v>129685.94</v>
      </c>
      <c r="J517" s="1" t="s">
        <v>38</v>
      </c>
      <c r="K517" s="1" t="s">
        <v>42</v>
      </c>
      <c r="N517" s="3" t="str">
        <f>IF(LEFT(LOWER(C517),1)="m","Male",IF(LEFT(LOWER(C517),1)="f","Female","Unknown"))</f>
        <v>Female</v>
      </c>
      <c r="O517" s="4" t="str">
        <f>IF(TRIM(LOWER(F517))="neuro","Neurology",IF(TRIM(LOWER(F517))="Neurology","Neurology",IF(TRIM(LOWER(F517))="general ward","General",IF(TRIM(LOWER(F517))="general","General",IF(TRIM(LOWER(F517))="cardiology","Cardiology",IF(TRIM(LOWER(F517))="Cardiology","Cardiology",IF(TRIM(LOWER(F517))="Peads","Pediatrics",IF(TRIM(LOWER(F517))="Pediatrics","Pediatrics",IF(TRIM(LOWER(F517))="orthopedics","Orthopedics",IF(TRIM(LOWER(F517))="Neurology","Neurology",IF(TRIM(LOWER(F517))="Oncology","Oncology")))))))))))</f>
        <v>General</v>
      </c>
      <c r="P517" s="3" t="str">
        <f t="shared" si="48"/>
        <v>Private</v>
      </c>
      <c r="Q517" s="5">
        <f t="shared" si="49"/>
        <v>15</v>
      </c>
      <c r="R517" s="1">
        <f t="shared" si="50"/>
        <v>129685.94</v>
      </c>
      <c r="S517" s="1">
        <f t="shared" si="51"/>
        <v>0</v>
      </c>
      <c r="T517" s="1" t="str">
        <f t="shared" si="52"/>
        <v>18-35</v>
      </c>
      <c r="U517" s="1" t="str">
        <f t="shared" si="53"/>
        <v>No</v>
      </c>
    </row>
    <row r="518" spans="1:21">
      <c r="A518" s="1">
        <v>517</v>
      </c>
      <c r="B518" s="1">
        <v>2</v>
      </c>
      <c r="C518" s="1" t="s">
        <v>18</v>
      </c>
      <c r="D518" s="2">
        <v>45613</v>
      </c>
      <c r="E518" s="2">
        <v>45624</v>
      </c>
      <c r="F518" s="1" t="s">
        <v>28</v>
      </c>
      <c r="G518" s="1" t="s">
        <v>36</v>
      </c>
      <c r="I518" s="1">
        <v>108012.44</v>
      </c>
      <c r="J518" s="1" t="s">
        <v>38</v>
      </c>
      <c r="K518" s="1" t="s">
        <v>38</v>
      </c>
      <c r="N518" s="3" t="str">
        <f>IF(LEFT(LOWER(C518),1)="m","Male",IF(LEFT(LOWER(C518),1)="f","Female","Unknown"))</f>
        <v>Male</v>
      </c>
      <c r="O518" s="4" t="str">
        <f>IF(TRIM(LOWER(F518))="neuro","Neurology",IF(TRIM(LOWER(F518))="Neurology","Neurology",IF(TRIM(LOWER(F518))="general ward","General",IF(TRIM(LOWER(F518))="general","General",IF(TRIM(LOWER(F518))="cardiology","Cardiology",IF(TRIM(LOWER(F518))="Cardiology","Cardiology",IF(TRIM(LOWER(F518))="Peads","Pediatrics",IF(TRIM(LOWER(F518))="Pediatrics","Pediatrics",IF(TRIM(LOWER(F518))="orthopedics","Orthopedics",IF(TRIM(LOWER(F518))="Neurology","Neurology",IF(TRIM(LOWER(F518))="Oncology","Oncology")))))))))))</f>
        <v>Orthopedics</v>
      </c>
      <c r="P518" s="3" t="str">
        <f t="shared" si="48"/>
        <v>Government</v>
      </c>
      <c r="Q518" s="5">
        <f t="shared" si="49"/>
        <v>11</v>
      </c>
      <c r="R518" s="1">
        <f t="shared" si="50"/>
        <v>108012.44</v>
      </c>
      <c r="S518" s="1">
        <f t="shared" si="51"/>
        <v>0</v>
      </c>
      <c r="T518" s="1" t="str">
        <f t="shared" si="52"/>
        <v>0-17</v>
      </c>
      <c r="U518" s="1" t="str">
        <f t="shared" si="53"/>
        <v>No</v>
      </c>
    </row>
    <row r="519" spans="1:21">
      <c r="A519" s="1">
        <v>518</v>
      </c>
      <c r="B519" s="1">
        <v>19</v>
      </c>
      <c r="C519" s="1" t="s">
        <v>18</v>
      </c>
      <c r="D519" s="2">
        <v>45246</v>
      </c>
      <c r="E519" s="2">
        <v>45255</v>
      </c>
      <c r="F519" s="1" t="s">
        <v>50</v>
      </c>
      <c r="G519" s="1" t="s">
        <v>31</v>
      </c>
      <c r="H519" s="1" t="s">
        <v>39</v>
      </c>
      <c r="I519" s="1">
        <v>75503.570000000007</v>
      </c>
      <c r="J519" s="1" t="s">
        <v>16</v>
      </c>
      <c r="K519" s="1" t="s">
        <v>38</v>
      </c>
      <c r="N519" s="3" t="str">
        <f>IF(LEFT(LOWER(C519),1)="m","Male",IF(LEFT(LOWER(C519),1)="f","Female","Unknown"))</f>
        <v>Male</v>
      </c>
      <c r="O519" s="4" t="str">
        <f>IF(TRIM(LOWER(F519))="neuro","Neurology",IF(TRIM(LOWER(F519))="Neurology","Neurology",IF(TRIM(LOWER(F519))="general ward","General",IF(TRIM(LOWER(F519))="general","General",IF(TRIM(LOWER(F519))="cardiology","Cardiology",IF(TRIM(LOWER(F519))="Cardiology","Cardiology",IF(TRIM(LOWER(F519))="Peads","Pediatrics",IF(TRIM(LOWER(F519))="Pediatrics","Pediatrics",IF(TRIM(LOWER(F519))="orthopedics","Orthopedics",IF(TRIM(LOWER(F519))="Neurology","Neurology",IF(TRIM(LOWER(F519))="Oncology","Oncology")))))))))))</f>
        <v>Cardiology</v>
      </c>
      <c r="P519" s="3" t="str">
        <f t="shared" si="48"/>
        <v>Private</v>
      </c>
      <c r="Q519" s="5">
        <f t="shared" si="49"/>
        <v>9</v>
      </c>
      <c r="R519" s="1">
        <f t="shared" si="50"/>
        <v>75503.570000000007</v>
      </c>
      <c r="S519" s="1">
        <f t="shared" si="51"/>
        <v>0</v>
      </c>
      <c r="T519" s="1" t="str">
        <f t="shared" si="52"/>
        <v>18-35</v>
      </c>
      <c r="U519" s="1" t="str">
        <f t="shared" si="53"/>
        <v>Yes</v>
      </c>
    </row>
    <row r="520" spans="1:21">
      <c r="A520" s="1">
        <v>519</v>
      </c>
      <c r="B520" s="1">
        <v>9</v>
      </c>
      <c r="C520" s="1" t="s">
        <v>18</v>
      </c>
      <c r="D520" s="2">
        <v>45510</v>
      </c>
      <c r="E520" s="2">
        <v>45529</v>
      </c>
      <c r="F520" s="1" t="s">
        <v>49</v>
      </c>
      <c r="G520" s="1" t="s">
        <v>41</v>
      </c>
      <c r="H520" s="1" t="s">
        <v>32</v>
      </c>
      <c r="I520" s="1">
        <v>89791.71</v>
      </c>
      <c r="J520" s="1" t="s">
        <v>42</v>
      </c>
      <c r="K520" s="1" t="s">
        <v>16</v>
      </c>
      <c r="N520" s="3" t="str">
        <f>IF(LEFT(LOWER(C520),1)="m","Male",IF(LEFT(LOWER(C520),1)="f","Female","Unknown"))</f>
        <v>Male</v>
      </c>
      <c r="O520" s="4" t="str">
        <f>IF(TRIM(LOWER(F520))="neuro","Neurology",IF(TRIM(LOWER(F520))="Neurology","Neurology",IF(TRIM(LOWER(F520))="general ward","General",IF(TRIM(LOWER(F520))="general","General",IF(TRIM(LOWER(F520))="cardiology","Cardiology",IF(TRIM(LOWER(F520))="Cardiology","Cardiology",IF(TRIM(LOWER(F520))="Peads","Pediatrics",IF(TRIM(LOWER(F520))="Pediatrics","Pediatrics",IF(TRIM(LOWER(F520))="orthopedics","Orthopedics",IF(TRIM(LOWER(F520))="Neurology","Neurology",IF(TRIM(LOWER(F520))="Oncology","Oncology")))))))))))</f>
        <v>Oncology</v>
      </c>
      <c r="P520" s="3" t="str">
        <f t="shared" si="48"/>
        <v>Unknown</v>
      </c>
      <c r="Q520" s="5">
        <f t="shared" si="49"/>
        <v>19</v>
      </c>
      <c r="R520" s="1">
        <f t="shared" si="50"/>
        <v>89791.71</v>
      </c>
      <c r="S520" s="1">
        <f t="shared" si="51"/>
        <v>1</v>
      </c>
      <c r="T520" s="1" t="str">
        <f t="shared" si="52"/>
        <v>0-17</v>
      </c>
      <c r="U520" s="1" t="str">
        <f t="shared" si="53"/>
        <v>No</v>
      </c>
    </row>
    <row r="521" spans="1:21">
      <c r="A521" s="1">
        <v>520</v>
      </c>
      <c r="B521" s="1">
        <v>95</v>
      </c>
      <c r="C521" s="1" t="s">
        <v>27</v>
      </c>
      <c r="D521" s="2">
        <v>45482</v>
      </c>
      <c r="E521" s="2">
        <v>45488</v>
      </c>
      <c r="F521" s="1" t="s">
        <v>30</v>
      </c>
      <c r="G521" s="1" t="s">
        <v>36</v>
      </c>
      <c r="H521" s="1" t="s">
        <v>39</v>
      </c>
      <c r="I521" s="1">
        <v>61350.55</v>
      </c>
      <c r="K521" s="1" t="s">
        <v>38</v>
      </c>
      <c r="N521" s="3" t="str">
        <f>IF(LEFT(LOWER(C521),1)="m","Male",IF(LEFT(LOWER(C521),1)="f","Female","Unknown"))</f>
        <v>Male</v>
      </c>
      <c r="O521" s="4" t="str">
        <f>IF(TRIM(LOWER(F521))="neuro","Neurology",IF(TRIM(LOWER(F521))="Neurology","Neurology",IF(TRIM(LOWER(F521))="general ward","General",IF(TRIM(LOWER(F521))="general","General",IF(TRIM(LOWER(F521))="cardiology","Cardiology",IF(TRIM(LOWER(F521))="Cardiology","Cardiology",IF(TRIM(LOWER(F521))="Peads","Pediatrics",IF(TRIM(LOWER(F521))="Pediatrics","Pediatrics",IF(TRIM(LOWER(F521))="orthopedics","Orthopedics",IF(TRIM(LOWER(F521))="Neurology","Neurology",IF(TRIM(LOWER(F521))="Oncology","Oncology")))))))))))</f>
        <v>Pediatrics</v>
      </c>
      <c r="P521" s="3" t="str">
        <f t="shared" si="48"/>
        <v>Government</v>
      </c>
      <c r="Q521" s="5">
        <f t="shared" si="49"/>
        <v>6</v>
      </c>
      <c r="R521" s="1">
        <f t="shared" si="50"/>
        <v>61350.55</v>
      </c>
      <c r="S521" s="1">
        <f t="shared" si="51"/>
        <v>0</v>
      </c>
      <c r="T521" s="1" t="str">
        <f t="shared" si="52"/>
        <v>66+</v>
      </c>
      <c r="U521" s="1" t="str">
        <f t="shared" si="53"/>
        <v>Unknown</v>
      </c>
    </row>
    <row r="522" spans="1:21">
      <c r="A522" s="1">
        <v>521</v>
      </c>
      <c r="B522" s="1">
        <v>49</v>
      </c>
      <c r="C522" s="1" t="s">
        <v>26</v>
      </c>
      <c r="D522" s="2">
        <v>45181</v>
      </c>
      <c r="E522" s="2">
        <v>45187</v>
      </c>
      <c r="F522" s="1" t="s">
        <v>52</v>
      </c>
      <c r="G522" s="1" t="s">
        <v>36</v>
      </c>
      <c r="H522" s="1" t="s">
        <v>32</v>
      </c>
      <c r="I522" s="1">
        <v>110568.64</v>
      </c>
      <c r="J522" s="1" t="s">
        <v>42</v>
      </c>
      <c r="K522" s="1" t="s">
        <v>20</v>
      </c>
      <c r="N522" s="3" t="str">
        <f>IF(LEFT(LOWER(C522),1)="m","Male",IF(LEFT(LOWER(C522),1)="f","Female","Unknown"))</f>
        <v>Female</v>
      </c>
      <c r="O522" s="4" t="str">
        <f>IF(TRIM(LOWER(F522))="neuro","Neurology",IF(TRIM(LOWER(F522))="Neurology","Neurology",IF(TRIM(LOWER(F522))="general ward","General",IF(TRIM(LOWER(F522))="general","General",IF(TRIM(LOWER(F522))="cardiology","Cardiology",IF(TRIM(LOWER(F522))="Cardiology","Cardiology",IF(TRIM(LOWER(F522))="Peads","Pediatrics",IF(TRIM(LOWER(F522))="Pediatrics","Pediatrics",IF(TRIM(LOWER(F522))="orthopedics","Orthopedics",IF(TRIM(LOWER(F522))="Neurology","Neurology",IF(TRIM(LOWER(F522))="Oncology","Oncology")))))))))))</f>
        <v>Oncology</v>
      </c>
      <c r="P522" s="3" t="str">
        <f t="shared" si="48"/>
        <v>Government</v>
      </c>
      <c r="Q522" s="5">
        <f t="shared" si="49"/>
        <v>6</v>
      </c>
      <c r="R522" s="1">
        <f t="shared" si="50"/>
        <v>110568.64</v>
      </c>
      <c r="S522" s="1">
        <f t="shared" si="51"/>
        <v>0</v>
      </c>
      <c r="T522" s="1" t="str">
        <f t="shared" si="52"/>
        <v>36-50</v>
      </c>
      <c r="U522" s="1" t="str">
        <f t="shared" si="53"/>
        <v>No</v>
      </c>
    </row>
    <row r="523" spans="1:21">
      <c r="A523" s="1">
        <v>522</v>
      </c>
      <c r="B523" s="1">
        <v>1</v>
      </c>
      <c r="C523" s="1" t="s">
        <v>18</v>
      </c>
      <c r="D523" s="2">
        <v>45173</v>
      </c>
      <c r="E523" s="2">
        <v>45189</v>
      </c>
      <c r="F523" s="1" t="s">
        <v>52</v>
      </c>
      <c r="G523" s="1" t="s">
        <v>31</v>
      </c>
      <c r="H523" s="1" t="s">
        <v>23</v>
      </c>
      <c r="I523" s="1">
        <v>103078.58</v>
      </c>
      <c r="J523" s="1" t="s">
        <v>38</v>
      </c>
      <c r="K523" s="1" t="s">
        <v>16</v>
      </c>
      <c r="N523" s="3" t="str">
        <f>IF(LEFT(LOWER(C523),1)="m","Male",IF(LEFT(LOWER(C523),1)="f","Female","Unknown"))</f>
        <v>Male</v>
      </c>
      <c r="O523" s="4" t="str">
        <f>IF(TRIM(LOWER(F523))="neuro","Neurology",IF(TRIM(LOWER(F523))="Neurology","Neurology",IF(TRIM(LOWER(F523))="general ward","General",IF(TRIM(LOWER(F523))="general","General",IF(TRIM(LOWER(F523))="cardiology","Cardiology",IF(TRIM(LOWER(F523))="Cardiology","Cardiology",IF(TRIM(LOWER(F523))="Peads","Pediatrics",IF(TRIM(LOWER(F523))="Pediatrics","Pediatrics",IF(TRIM(LOWER(F523))="orthopedics","Orthopedics",IF(TRIM(LOWER(F523))="Neurology","Neurology",IF(TRIM(LOWER(F523))="Oncology","Oncology")))))))))))</f>
        <v>Oncology</v>
      </c>
      <c r="P523" s="3" t="str">
        <f t="shared" si="48"/>
        <v>Private</v>
      </c>
      <c r="Q523" s="5">
        <f t="shared" si="49"/>
        <v>16</v>
      </c>
      <c r="R523" s="1">
        <f t="shared" si="50"/>
        <v>103078.58</v>
      </c>
      <c r="S523" s="1">
        <f t="shared" si="51"/>
        <v>1</v>
      </c>
      <c r="T523" s="1" t="str">
        <f t="shared" si="52"/>
        <v>0-17</v>
      </c>
      <c r="U523" s="1" t="str">
        <f t="shared" si="53"/>
        <v>No</v>
      </c>
    </row>
    <row r="524" spans="1:21">
      <c r="A524" s="1">
        <v>523</v>
      </c>
      <c r="B524" s="1">
        <v>63</v>
      </c>
      <c r="C524" s="1" t="s">
        <v>18</v>
      </c>
      <c r="D524" s="2">
        <v>45215</v>
      </c>
      <c r="E524" s="2">
        <v>45216</v>
      </c>
      <c r="F524" s="1" t="s">
        <v>43</v>
      </c>
      <c r="G524" s="1" t="s">
        <v>22</v>
      </c>
      <c r="H524" s="1" t="s">
        <v>39</v>
      </c>
      <c r="I524" s="1">
        <v>173317.11</v>
      </c>
      <c r="J524" s="1" t="s">
        <v>17</v>
      </c>
      <c r="K524" s="1" t="s">
        <v>20</v>
      </c>
      <c r="N524" s="3" t="str">
        <f>IF(LEFT(LOWER(C524),1)="m","Male",IF(LEFT(LOWER(C524),1)="f","Female","Unknown"))</f>
        <v>Male</v>
      </c>
      <c r="O524" s="4" t="str">
        <f>IF(TRIM(LOWER(F524))="neuro","Neurology",IF(TRIM(LOWER(F524))="Neurology","Neurology",IF(TRIM(LOWER(F524))="general ward","General",IF(TRIM(LOWER(F524))="general","General",IF(TRIM(LOWER(F524))="cardiology","Cardiology",IF(TRIM(LOWER(F524))="Cardiology","Cardiology",IF(TRIM(LOWER(F524))="Peads","Pediatrics",IF(TRIM(LOWER(F524))="Pediatrics","Pediatrics",IF(TRIM(LOWER(F524))="orthopedics","Orthopedics",IF(TRIM(LOWER(F524))="Neurology","Neurology",IF(TRIM(LOWER(F524))="Oncology","Oncology")))))))))))</f>
        <v>Orthopedics</v>
      </c>
      <c r="P524" s="3" t="str">
        <f t="shared" si="48"/>
        <v>Government</v>
      </c>
      <c r="Q524" s="5">
        <f t="shared" si="49"/>
        <v>1</v>
      </c>
      <c r="R524" s="1">
        <f t="shared" si="50"/>
        <v>173317.11</v>
      </c>
      <c r="S524" s="1">
        <f t="shared" si="51"/>
        <v>0</v>
      </c>
      <c r="T524" s="1" t="str">
        <f t="shared" si="52"/>
        <v>51-65</v>
      </c>
      <c r="U524" s="1" t="str">
        <f t="shared" si="53"/>
        <v>Yes</v>
      </c>
    </row>
    <row r="525" spans="1:21">
      <c r="A525" s="1">
        <v>524</v>
      </c>
      <c r="B525" s="1">
        <v>23</v>
      </c>
      <c r="C525" s="1" t="s">
        <v>29</v>
      </c>
      <c r="D525" s="2">
        <v>45341</v>
      </c>
      <c r="E525" s="2">
        <v>45345</v>
      </c>
      <c r="F525" s="1" t="s">
        <v>43</v>
      </c>
      <c r="G525" s="1" t="s">
        <v>14</v>
      </c>
      <c r="H525" s="1" t="s">
        <v>39</v>
      </c>
      <c r="I525" s="1">
        <v>177462.38</v>
      </c>
      <c r="J525" s="1" t="s">
        <v>25</v>
      </c>
      <c r="K525" s="1" t="s">
        <v>42</v>
      </c>
      <c r="N525" s="3" t="str">
        <f>IF(LEFT(LOWER(C525),1)="m","Male",IF(LEFT(LOWER(C525),1)="f","Female","Unknown"))</f>
        <v>Female</v>
      </c>
      <c r="O525" s="4" t="str">
        <f>IF(TRIM(LOWER(F525))="neuro","Neurology",IF(TRIM(LOWER(F525))="Neurology","Neurology",IF(TRIM(LOWER(F525))="general ward","General",IF(TRIM(LOWER(F525))="general","General",IF(TRIM(LOWER(F525))="cardiology","Cardiology",IF(TRIM(LOWER(F525))="Cardiology","Cardiology",IF(TRIM(LOWER(F525))="Peads","Pediatrics",IF(TRIM(LOWER(F525))="Pediatrics","Pediatrics",IF(TRIM(LOWER(F525))="orthopedics","Orthopedics",IF(TRIM(LOWER(F525))="Neurology","Neurology",IF(TRIM(LOWER(F525))="Oncology","Oncology")))))))))))</f>
        <v>Orthopedics</v>
      </c>
      <c r="P525" s="3" t="str">
        <f t="shared" si="48"/>
        <v>Private</v>
      </c>
      <c r="Q525" s="5">
        <f t="shared" si="49"/>
        <v>4</v>
      </c>
      <c r="R525" s="1">
        <f t="shared" si="50"/>
        <v>177462.38</v>
      </c>
      <c r="S525" s="1">
        <f t="shared" si="51"/>
        <v>0</v>
      </c>
      <c r="T525" s="1" t="str">
        <f t="shared" si="52"/>
        <v>18-35</v>
      </c>
      <c r="U525" s="1" t="str">
        <f t="shared" si="53"/>
        <v>Yes</v>
      </c>
    </row>
    <row r="526" spans="1:21">
      <c r="A526" s="1">
        <v>525</v>
      </c>
      <c r="B526" s="1">
        <v>31</v>
      </c>
      <c r="C526" s="1" t="s">
        <v>34</v>
      </c>
      <c r="D526" s="2">
        <v>45199</v>
      </c>
      <c r="E526" s="2">
        <v>45211</v>
      </c>
      <c r="F526" s="1" t="s">
        <v>50</v>
      </c>
      <c r="G526" s="1" t="s">
        <v>14</v>
      </c>
      <c r="H526" s="1" t="s">
        <v>47</v>
      </c>
      <c r="I526" s="1">
        <v>163712.51</v>
      </c>
      <c r="K526" s="1" t="s">
        <v>42</v>
      </c>
      <c r="N526" s="3" t="str">
        <f>IF(LEFT(LOWER(C526),1)="m","Male",IF(LEFT(LOWER(C526),1)="f","Female","Unknown"))</f>
        <v>Male</v>
      </c>
      <c r="O526" s="4" t="str">
        <f>IF(TRIM(LOWER(F526))="neuro","Neurology",IF(TRIM(LOWER(F526))="Neurology","Neurology",IF(TRIM(LOWER(F526))="general ward","General",IF(TRIM(LOWER(F526))="general","General",IF(TRIM(LOWER(F526))="cardiology","Cardiology",IF(TRIM(LOWER(F526))="Cardiology","Cardiology",IF(TRIM(LOWER(F526))="Peads","Pediatrics",IF(TRIM(LOWER(F526))="Pediatrics","Pediatrics",IF(TRIM(LOWER(F526))="orthopedics","Orthopedics",IF(TRIM(LOWER(F526))="Neurology","Neurology",IF(TRIM(LOWER(F526))="Oncology","Oncology")))))))))))</f>
        <v>Cardiology</v>
      </c>
      <c r="P526" s="3" t="str">
        <f t="shared" si="48"/>
        <v>Private</v>
      </c>
      <c r="Q526" s="5">
        <f t="shared" si="49"/>
        <v>12</v>
      </c>
      <c r="R526" s="1">
        <f t="shared" si="50"/>
        <v>163712.51</v>
      </c>
      <c r="S526" s="1">
        <f t="shared" si="51"/>
        <v>0</v>
      </c>
      <c r="T526" s="1" t="str">
        <f t="shared" si="52"/>
        <v>18-35</v>
      </c>
      <c r="U526" s="1" t="str">
        <f t="shared" si="53"/>
        <v>Unknown</v>
      </c>
    </row>
    <row r="527" spans="1:21">
      <c r="A527" s="1">
        <v>526</v>
      </c>
      <c r="B527" s="1">
        <v>49</v>
      </c>
      <c r="C527" s="1" t="s">
        <v>18</v>
      </c>
      <c r="D527" s="2">
        <v>45148</v>
      </c>
      <c r="E527" s="2">
        <v>45167</v>
      </c>
      <c r="F527" s="1" t="s">
        <v>35</v>
      </c>
      <c r="G527" s="1" t="s">
        <v>22</v>
      </c>
      <c r="H527" s="1" t="s">
        <v>37</v>
      </c>
      <c r="I527" s="1">
        <v>219732.65</v>
      </c>
      <c r="J527" s="1" t="s">
        <v>25</v>
      </c>
      <c r="K527" s="1" t="s">
        <v>42</v>
      </c>
      <c r="N527" s="3" t="str">
        <f>IF(LEFT(LOWER(C527),1)="m","Male",IF(LEFT(LOWER(C527),1)="f","Female","Unknown"))</f>
        <v>Male</v>
      </c>
      <c r="O527" s="4" t="str">
        <f>IF(TRIM(LOWER(F527))="neuro","Neurology",IF(TRIM(LOWER(F527))="Neurology","Neurology",IF(TRIM(LOWER(F527))="general ward","General",IF(TRIM(LOWER(F527))="general","General",IF(TRIM(LOWER(F527))="cardiology","Cardiology",IF(TRIM(LOWER(F527))="Cardiology","Cardiology",IF(TRIM(LOWER(F527))="Peads","Pediatrics",IF(TRIM(LOWER(F527))="Pediatrics","Pediatrics",IF(TRIM(LOWER(F527))="orthopedics","Orthopedics",IF(TRIM(LOWER(F527))="Neurology","Neurology",IF(TRIM(LOWER(F527))="Oncology","Oncology")))))))))))</f>
        <v>Cardiology</v>
      </c>
      <c r="P527" s="3" t="str">
        <f t="shared" si="48"/>
        <v>Government</v>
      </c>
      <c r="Q527" s="5">
        <f t="shared" si="49"/>
        <v>19</v>
      </c>
      <c r="R527" s="1">
        <f t="shared" si="50"/>
        <v>219732.65</v>
      </c>
      <c r="S527" s="1">
        <f t="shared" si="51"/>
        <v>0</v>
      </c>
      <c r="T527" s="1" t="str">
        <f t="shared" si="52"/>
        <v>36-50</v>
      </c>
      <c r="U527" s="1" t="str">
        <f t="shared" si="53"/>
        <v>Yes</v>
      </c>
    </row>
    <row r="528" spans="1:21">
      <c r="A528" s="1">
        <v>527</v>
      </c>
      <c r="B528" s="1">
        <v>28</v>
      </c>
      <c r="C528" s="1" t="s">
        <v>18</v>
      </c>
      <c r="D528" s="2">
        <v>45101</v>
      </c>
      <c r="E528" s="2">
        <v>45118</v>
      </c>
      <c r="F528" s="1" t="s">
        <v>43</v>
      </c>
      <c r="G528" s="1" t="s">
        <v>33</v>
      </c>
      <c r="H528" s="1" t="s">
        <v>37</v>
      </c>
      <c r="I528" s="1">
        <v>304662.28000000003</v>
      </c>
      <c r="J528" s="1" t="s">
        <v>24</v>
      </c>
      <c r="K528" s="1" t="s">
        <v>20</v>
      </c>
      <c r="N528" s="3" t="str">
        <f>IF(LEFT(LOWER(C528),1)="m","Male",IF(LEFT(LOWER(C528),1)="f","Female","Unknown"))</f>
        <v>Male</v>
      </c>
      <c r="O528" s="4" t="str">
        <f>IF(TRIM(LOWER(F528))="neuro","Neurology",IF(TRIM(LOWER(F528))="Neurology","Neurology",IF(TRIM(LOWER(F528))="general ward","General",IF(TRIM(LOWER(F528))="general","General",IF(TRIM(LOWER(F528))="cardiology","Cardiology",IF(TRIM(LOWER(F528))="Cardiology","Cardiology",IF(TRIM(LOWER(F528))="Peads","Pediatrics",IF(TRIM(LOWER(F528))="Pediatrics","Pediatrics",IF(TRIM(LOWER(F528))="orthopedics","Orthopedics",IF(TRIM(LOWER(F528))="Neurology","Neurology",IF(TRIM(LOWER(F528))="Oncology","Oncology")))))))))))</f>
        <v>Orthopedics</v>
      </c>
      <c r="P528" s="3" t="str">
        <f t="shared" si="48"/>
        <v>Self</v>
      </c>
      <c r="Q528" s="5">
        <f t="shared" si="49"/>
        <v>17</v>
      </c>
      <c r="R528" s="1">
        <f t="shared" si="50"/>
        <v>304662.28000000003</v>
      </c>
      <c r="S528" s="1">
        <f t="shared" si="51"/>
        <v>0</v>
      </c>
      <c r="T528" s="1" t="str">
        <f t="shared" si="52"/>
        <v>18-35</v>
      </c>
      <c r="U528" s="1" t="str">
        <f t="shared" si="53"/>
        <v>No</v>
      </c>
    </row>
    <row r="529" spans="1:21">
      <c r="A529" s="1">
        <v>528</v>
      </c>
      <c r="B529" s="1">
        <v>13</v>
      </c>
      <c r="C529" s="1" t="s">
        <v>27</v>
      </c>
      <c r="D529" s="2">
        <v>45003</v>
      </c>
      <c r="E529" s="2">
        <v>45018</v>
      </c>
      <c r="F529" s="1" t="s">
        <v>52</v>
      </c>
      <c r="G529" s="1" t="s">
        <v>41</v>
      </c>
      <c r="H529" s="1" t="s">
        <v>39</v>
      </c>
      <c r="I529" s="1">
        <v>226383.94</v>
      </c>
      <c r="J529" s="1" t="s">
        <v>16</v>
      </c>
      <c r="K529" s="1" t="s">
        <v>25</v>
      </c>
      <c r="N529" s="3" t="str">
        <f>IF(LEFT(LOWER(C529),1)="m","Male",IF(LEFT(LOWER(C529),1)="f","Female","Unknown"))</f>
        <v>Male</v>
      </c>
      <c r="O529" s="4" t="str">
        <f>IF(TRIM(LOWER(F529))="neuro","Neurology",IF(TRIM(LOWER(F529))="Neurology","Neurology",IF(TRIM(LOWER(F529))="general ward","General",IF(TRIM(LOWER(F529))="general","General",IF(TRIM(LOWER(F529))="cardiology","Cardiology",IF(TRIM(LOWER(F529))="Cardiology","Cardiology",IF(TRIM(LOWER(F529))="Peads","Pediatrics",IF(TRIM(LOWER(F529))="Pediatrics","Pediatrics",IF(TRIM(LOWER(F529))="orthopedics","Orthopedics",IF(TRIM(LOWER(F529))="Neurology","Neurology",IF(TRIM(LOWER(F529))="Oncology","Oncology")))))))))))</f>
        <v>Oncology</v>
      </c>
      <c r="P529" s="3" t="str">
        <f t="shared" si="48"/>
        <v>Unknown</v>
      </c>
      <c r="Q529" s="5">
        <f t="shared" si="49"/>
        <v>15</v>
      </c>
      <c r="R529" s="1">
        <f t="shared" si="50"/>
        <v>226383.94</v>
      </c>
      <c r="S529" s="1">
        <f t="shared" si="51"/>
        <v>1</v>
      </c>
      <c r="T529" s="1" t="str">
        <f t="shared" si="52"/>
        <v>0-17</v>
      </c>
      <c r="U529" s="1" t="str">
        <f t="shared" si="53"/>
        <v>Yes</v>
      </c>
    </row>
    <row r="530" spans="1:21">
      <c r="A530" s="1">
        <v>529</v>
      </c>
      <c r="B530" s="1">
        <v>24</v>
      </c>
      <c r="C530" s="1" t="s">
        <v>18</v>
      </c>
      <c r="D530" s="2">
        <v>45647</v>
      </c>
      <c r="E530" s="2">
        <v>45663</v>
      </c>
      <c r="F530" s="1" t="s">
        <v>52</v>
      </c>
      <c r="G530" s="1" t="s">
        <v>46</v>
      </c>
      <c r="H530" s="1" t="s">
        <v>15</v>
      </c>
      <c r="I530" s="1">
        <v>176329.45</v>
      </c>
      <c r="J530" s="1" t="s">
        <v>38</v>
      </c>
      <c r="K530" s="1" t="s">
        <v>17</v>
      </c>
      <c r="N530" s="3" t="str">
        <f>IF(LEFT(LOWER(C530),1)="m","Male",IF(LEFT(LOWER(C530),1)="f","Female","Unknown"))</f>
        <v>Male</v>
      </c>
      <c r="O530" s="4" t="str">
        <f>IF(TRIM(LOWER(F530))="neuro","Neurology",IF(TRIM(LOWER(F530))="Neurology","Neurology",IF(TRIM(LOWER(F530))="general ward","General",IF(TRIM(LOWER(F530))="general","General",IF(TRIM(LOWER(F530))="cardiology","Cardiology",IF(TRIM(LOWER(F530))="Cardiology","Cardiology",IF(TRIM(LOWER(F530))="Peads","Pediatrics",IF(TRIM(LOWER(F530))="Pediatrics","Pediatrics",IF(TRIM(LOWER(F530))="orthopedics","Orthopedics",IF(TRIM(LOWER(F530))="Neurology","Neurology",IF(TRIM(LOWER(F530))="Oncology","Oncology")))))))))))</f>
        <v>Oncology</v>
      </c>
      <c r="P530" s="3" t="str">
        <f t="shared" si="48"/>
        <v>Self</v>
      </c>
      <c r="Q530" s="5">
        <f t="shared" si="49"/>
        <v>16</v>
      </c>
      <c r="R530" s="1">
        <f t="shared" si="50"/>
        <v>176329.45</v>
      </c>
      <c r="S530" s="1">
        <f t="shared" si="51"/>
        <v>1</v>
      </c>
      <c r="T530" s="1" t="str">
        <f t="shared" si="52"/>
        <v>18-35</v>
      </c>
      <c r="U530" s="1" t="str">
        <f t="shared" si="53"/>
        <v>No</v>
      </c>
    </row>
    <row r="531" spans="1:21">
      <c r="A531" s="1">
        <v>530</v>
      </c>
      <c r="B531" s="1">
        <v>5</v>
      </c>
      <c r="C531" s="1" t="s">
        <v>44</v>
      </c>
      <c r="D531" s="2">
        <v>45586</v>
      </c>
      <c r="E531" s="2">
        <v>45602</v>
      </c>
      <c r="F531" s="1" t="s">
        <v>19</v>
      </c>
      <c r="G531" s="1" t="s">
        <v>41</v>
      </c>
      <c r="I531" s="1">
        <v>245116.49</v>
      </c>
      <c r="J531" s="1" t="s">
        <v>24</v>
      </c>
      <c r="K531" s="1" t="s">
        <v>38</v>
      </c>
      <c r="N531" s="3" t="str">
        <f>IF(LEFT(LOWER(C531),1)="m","Male",IF(LEFT(LOWER(C531),1)="f","Female","Unknown"))</f>
        <v>Female</v>
      </c>
      <c r="O531" s="4" t="str">
        <f>IF(TRIM(LOWER(F531))="neuro","Neurology",IF(TRIM(LOWER(F531))="Neurology","Neurology",IF(TRIM(LOWER(F531))="general ward","General",IF(TRIM(LOWER(F531))="general","General",IF(TRIM(LOWER(F531))="cardiology","Cardiology",IF(TRIM(LOWER(F531))="Cardiology","Cardiology",IF(TRIM(LOWER(F531))="Peads","Pediatrics",IF(TRIM(LOWER(F531))="Pediatrics","Pediatrics",IF(TRIM(LOWER(F531))="orthopedics","Orthopedics",IF(TRIM(LOWER(F531))="Neurology","Neurology",IF(TRIM(LOWER(F531))="Oncology","Oncology")))))))))))</f>
        <v>General</v>
      </c>
      <c r="P531" s="3" t="str">
        <f t="shared" si="48"/>
        <v>Unknown</v>
      </c>
      <c r="Q531" s="5">
        <f t="shared" si="49"/>
        <v>16</v>
      </c>
      <c r="R531" s="1">
        <f t="shared" si="50"/>
        <v>245116.49</v>
      </c>
      <c r="S531" s="1">
        <f t="shared" si="51"/>
        <v>0</v>
      </c>
      <c r="T531" s="1" t="str">
        <f t="shared" si="52"/>
        <v>0-17</v>
      </c>
      <c r="U531" s="1" t="str">
        <f t="shared" si="53"/>
        <v>No</v>
      </c>
    </row>
    <row r="532" spans="1:21">
      <c r="A532" s="1">
        <v>531</v>
      </c>
      <c r="B532" s="1">
        <v>42</v>
      </c>
      <c r="C532" s="1" t="s">
        <v>12</v>
      </c>
      <c r="D532" s="2">
        <v>45069</v>
      </c>
      <c r="E532" s="2">
        <v>45081</v>
      </c>
      <c r="F532" s="1" t="s">
        <v>30</v>
      </c>
      <c r="G532" s="1" t="s">
        <v>46</v>
      </c>
      <c r="H532" s="1" t="s">
        <v>23</v>
      </c>
      <c r="I532" s="1">
        <v>63587.05</v>
      </c>
      <c r="J532" s="1" t="s">
        <v>17</v>
      </c>
      <c r="K532" s="1" t="s">
        <v>42</v>
      </c>
      <c r="N532" s="3" t="str">
        <f>IF(LEFT(LOWER(C532),1)="m","Male",IF(LEFT(LOWER(C532),1)="f","Female","Unknown"))</f>
        <v>Unknown</v>
      </c>
      <c r="O532" s="4" t="str">
        <f>IF(TRIM(LOWER(F532))="neuro","Neurology",IF(TRIM(LOWER(F532))="Neurology","Neurology",IF(TRIM(LOWER(F532))="general ward","General",IF(TRIM(LOWER(F532))="general","General",IF(TRIM(LOWER(F532))="cardiology","Cardiology",IF(TRIM(LOWER(F532))="Cardiology","Cardiology",IF(TRIM(LOWER(F532))="Peads","Pediatrics",IF(TRIM(LOWER(F532))="Pediatrics","Pediatrics",IF(TRIM(LOWER(F532))="orthopedics","Orthopedics",IF(TRIM(LOWER(F532))="Neurology","Neurology",IF(TRIM(LOWER(F532))="Oncology","Oncology")))))))))))</f>
        <v>Pediatrics</v>
      </c>
      <c r="P532" s="3" t="str">
        <f t="shared" si="48"/>
        <v>Self</v>
      </c>
      <c r="Q532" s="5">
        <f t="shared" si="49"/>
        <v>12</v>
      </c>
      <c r="R532" s="1">
        <f t="shared" si="50"/>
        <v>63587.05</v>
      </c>
      <c r="S532" s="1">
        <f t="shared" si="51"/>
        <v>0</v>
      </c>
      <c r="T532" s="1" t="str">
        <f t="shared" si="52"/>
        <v>36-50</v>
      </c>
      <c r="U532" s="1" t="str">
        <f t="shared" si="53"/>
        <v>Yes</v>
      </c>
    </row>
    <row r="533" spans="1:21">
      <c r="A533" s="1">
        <v>532</v>
      </c>
      <c r="B533" s="1">
        <v>93</v>
      </c>
      <c r="C533" s="1" t="s">
        <v>29</v>
      </c>
      <c r="D533" s="2">
        <v>44943</v>
      </c>
      <c r="E533" s="2">
        <v>44963</v>
      </c>
      <c r="F533" s="1" t="s">
        <v>19</v>
      </c>
      <c r="G533" s="1" t="s">
        <v>41</v>
      </c>
      <c r="H533" s="1" t="s">
        <v>47</v>
      </c>
      <c r="I533" s="1">
        <v>168592.16</v>
      </c>
      <c r="J533" s="1" t="s">
        <v>25</v>
      </c>
      <c r="K533" s="1" t="s">
        <v>16</v>
      </c>
      <c r="N533" s="3" t="str">
        <f>IF(LEFT(LOWER(C533),1)="m","Male",IF(LEFT(LOWER(C533),1)="f","Female","Unknown"))</f>
        <v>Female</v>
      </c>
      <c r="O533" s="4" t="str">
        <f>IF(TRIM(LOWER(F533))="neuro","Neurology",IF(TRIM(LOWER(F533))="Neurology","Neurology",IF(TRIM(LOWER(F533))="general ward","General",IF(TRIM(LOWER(F533))="general","General",IF(TRIM(LOWER(F533))="cardiology","Cardiology",IF(TRIM(LOWER(F533))="Cardiology","Cardiology",IF(TRIM(LOWER(F533))="Peads","Pediatrics",IF(TRIM(LOWER(F533))="Pediatrics","Pediatrics",IF(TRIM(LOWER(F533))="orthopedics","Orthopedics",IF(TRIM(LOWER(F533))="Neurology","Neurology",IF(TRIM(LOWER(F533))="Oncology","Oncology")))))))))))</f>
        <v>General</v>
      </c>
      <c r="P533" s="3" t="str">
        <f t="shared" si="48"/>
        <v>Unknown</v>
      </c>
      <c r="Q533" s="5">
        <f t="shared" si="49"/>
        <v>20</v>
      </c>
      <c r="R533" s="1">
        <f t="shared" si="50"/>
        <v>168592.16</v>
      </c>
      <c r="S533" s="1">
        <f t="shared" si="51"/>
        <v>1</v>
      </c>
      <c r="T533" s="1" t="str">
        <f t="shared" si="52"/>
        <v>66+</v>
      </c>
      <c r="U533" s="1" t="str">
        <f t="shared" si="53"/>
        <v>Yes</v>
      </c>
    </row>
    <row r="534" spans="1:21">
      <c r="A534" s="1">
        <v>533</v>
      </c>
      <c r="C534" s="1" t="s">
        <v>26</v>
      </c>
      <c r="D534" s="2">
        <v>45070</v>
      </c>
      <c r="E534" s="2">
        <v>45077</v>
      </c>
      <c r="F534" s="1" t="s">
        <v>28</v>
      </c>
      <c r="G534" s="1" t="s">
        <v>31</v>
      </c>
      <c r="H534" s="1" t="s">
        <v>37</v>
      </c>
      <c r="I534" s="1">
        <v>116988.64</v>
      </c>
      <c r="J534" s="1" t="s">
        <v>25</v>
      </c>
      <c r="K534" s="1" t="s">
        <v>38</v>
      </c>
      <c r="N534" s="3" t="str">
        <f>IF(LEFT(LOWER(C534),1)="m","Male",IF(LEFT(LOWER(C534),1)="f","Female","Unknown"))</f>
        <v>Female</v>
      </c>
      <c r="O534" s="4" t="str">
        <f>IF(TRIM(LOWER(F534))="neuro","Neurology",IF(TRIM(LOWER(F534))="Neurology","Neurology",IF(TRIM(LOWER(F534))="general ward","General",IF(TRIM(LOWER(F534))="general","General",IF(TRIM(LOWER(F534))="cardiology","Cardiology",IF(TRIM(LOWER(F534))="Cardiology","Cardiology",IF(TRIM(LOWER(F534))="Peads","Pediatrics",IF(TRIM(LOWER(F534))="Pediatrics","Pediatrics",IF(TRIM(LOWER(F534))="orthopedics","Orthopedics",IF(TRIM(LOWER(F534))="Neurology","Neurology",IF(TRIM(LOWER(F534))="Oncology","Oncology")))))))))))</f>
        <v>Orthopedics</v>
      </c>
      <c r="P534" s="3" t="str">
        <f t="shared" si="48"/>
        <v>Private</v>
      </c>
      <c r="Q534" s="5">
        <f t="shared" si="49"/>
        <v>7</v>
      </c>
      <c r="R534" s="1">
        <f t="shared" si="50"/>
        <v>116988.64</v>
      </c>
      <c r="S534" s="1">
        <f t="shared" si="51"/>
        <v>0</v>
      </c>
      <c r="T534" s="1" t="str">
        <f t="shared" si="52"/>
        <v>0-17</v>
      </c>
      <c r="U534" s="1" t="str">
        <f t="shared" si="53"/>
        <v>Yes</v>
      </c>
    </row>
    <row r="535" spans="1:21">
      <c r="A535" s="1">
        <v>534</v>
      </c>
      <c r="B535" s="1">
        <v>30</v>
      </c>
      <c r="C535" s="1" t="s">
        <v>29</v>
      </c>
      <c r="D535" s="2">
        <v>44939</v>
      </c>
      <c r="E535" s="2">
        <v>44951</v>
      </c>
      <c r="F535" s="1" t="s">
        <v>30</v>
      </c>
      <c r="G535" s="1" t="s">
        <v>22</v>
      </c>
      <c r="H535" s="1" t="s">
        <v>47</v>
      </c>
      <c r="I535" s="1">
        <v>332712.7</v>
      </c>
      <c r="J535" s="1" t="s">
        <v>38</v>
      </c>
      <c r="K535" s="1" t="s">
        <v>38</v>
      </c>
      <c r="N535" s="3" t="str">
        <f>IF(LEFT(LOWER(C535),1)="m","Male",IF(LEFT(LOWER(C535),1)="f","Female","Unknown"))</f>
        <v>Female</v>
      </c>
      <c r="O535" s="4" t="str">
        <f>IF(TRIM(LOWER(F535))="neuro","Neurology",IF(TRIM(LOWER(F535))="Neurology","Neurology",IF(TRIM(LOWER(F535))="general ward","General",IF(TRIM(LOWER(F535))="general","General",IF(TRIM(LOWER(F535))="cardiology","Cardiology",IF(TRIM(LOWER(F535))="Cardiology","Cardiology",IF(TRIM(LOWER(F535))="Peads","Pediatrics",IF(TRIM(LOWER(F535))="Pediatrics","Pediatrics",IF(TRIM(LOWER(F535))="orthopedics","Orthopedics",IF(TRIM(LOWER(F535))="Neurology","Neurology",IF(TRIM(LOWER(F535))="Oncology","Oncology")))))))))))</f>
        <v>Pediatrics</v>
      </c>
      <c r="P535" s="3" t="str">
        <f t="shared" si="48"/>
        <v>Government</v>
      </c>
      <c r="Q535" s="5">
        <f t="shared" si="49"/>
        <v>12</v>
      </c>
      <c r="R535" s="1">
        <f t="shared" si="50"/>
        <v>332712.7</v>
      </c>
      <c r="S535" s="1">
        <f t="shared" si="51"/>
        <v>0</v>
      </c>
      <c r="T535" s="1" t="str">
        <f t="shared" si="52"/>
        <v>18-35</v>
      </c>
      <c r="U535" s="1" t="str">
        <f t="shared" si="53"/>
        <v>No</v>
      </c>
    </row>
    <row r="536" spans="1:21">
      <c r="A536" s="1">
        <v>535</v>
      </c>
      <c r="B536" s="1">
        <v>28</v>
      </c>
      <c r="C536" s="1" t="s">
        <v>12</v>
      </c>
      <c r="D536" s="2">
        <v>45615</v>
      </c>
      <c r="E536" s="2">
        <v>45622</v>
      </c>
      <c r="F536" s="1" t="s">
        <v>43</v>
      </c>
      <c r="G536" s="1" t="s">
        <v>36</v>
      </c>
      <c r="H536" s="1" t="s">
        <v>48</v>
      </c>
      <c r="I536" s="1">
        <v>223108.78</v>
      </c>
      <c r="J536" s="1" t="s">
        <v>16</v>
      </c>
      <c r="K536" s="1" t="s">
        <v>20</v>
      </c>
      <c r="N536" s="3" t="str">
        <f>IF(LEFT(LOWER(C536),1)="m","Male",IF(LEFT(LOWER(C536),1)="f","Female","Unknown"))</f>
        <v>Unknown</v>
      </c>
      <c r="O536" s="4" t="str">
        <f>IF(TRIM(LOWER(F536))="neuro","Neurology",IF(TRIM(LOWER(F536))="Neurology","Neurology",IF(TRIM(LOWER(F536))="general ward","General",IF(TRIM(LOWER(F536))="general","General",IF(TRIM(LOWER(F536))="cardiology","Cardiology",IF(TRIM(LOWER(F536))="Cardiology","Cardiology",IF(TRIM(LOWER(F536))="Peads","Pediatrics",IF(TRIM(LOWER(F536))="Pediatrics","Pediatrics",IF(TRIM(LOWER(F536))="orthopedics","Orthopedics",IF(TRIM(LOWER(F536))="Neurology","Neurology",IF(TRIM(LOWER(F536))="Oncology","Oncology")))))))))))</f>
        <v>Orthopedics</v>
      </c>
      <c r="P536" s="3" t="str">
        <f t="shared" si="48"/>
        <v>Government</v>
      </c>
      <c r="Q536" s="5">
        <f t="shared" si="49"/>
        <v>7</v>
      </c>
      <c r="R536" s="1">
        <f t="shared" si="50"/>
        <v>223108.78</v>
      </c>
      <c r="S536" s="1">
        <f t="shared" si="51"/>
        <v>0</v>
      </c>
      <c r="T536" s="1" t="str">
        <f t="shared" si="52"/>
        <v>18-35</v>
      </c>
      <c r="U536" s="1" t="str">
        <f t="shared" si="53"/>
        <v>Yes</v>
      </c>
    </row>
    <row r="537" spans="1:21">
      <c r="A537" s="1">
        <v>536</v>
      </c>
      <c r="B537" s="1">
        <v>23</v>
      </c>
      <c r="C537" s="1" t="s">
        <v>29</v>
      </c>
      <c r="D537" s="2">
        <v>45158</v>
      </c>
      <c r="E537" s="2">
        <v>45169</v>
      </c>
      <c r="F537" s="1" t="s">
        <v>52</v>
      </c>
      <c r="G537" s="1" t="s">
        <v>46</v>
      </c>
      <c r="H537" s="1" t="s">
        <v>32</v>
      </c>
      <c r="I537" s="1">
        <v>25642.1</v>
      </c>
      <c r="J537" s="1" t="s">
        <v>25</v>
      </c>
      <c r="K537" s="1" t="s">
        <v>17</v>
      </c>
      <c r="N537" s="3" t="str">
        <f>IF(LEFT(LOWER(C537),1)="m","Male",IF(LEFT(LOWER(C537),1)="f","Female","Unknown"))</f>
        <v>Female</v>
      </c>
      <c r="O537" s="4" t="str">
        <f>IF(TRIM(LOWER(F537))="neuro","Neurology",IF(TRIM(LOWER(F537))="Neurology","Neurology",IF(TRIM(LOWER(F537))="general ward","General",IF(TRIM(LOWER(F537))="general","General",IF(TRIM(LOWER(F537))="cardiology","Cardiology",IF(TRIM(LOWER(F537))="Cardiology","Cardiology",IF(TRIM(LOWER(F537))="Peads","Pediatrics",IF(TRIM(LOWER(F537))="Pediatrics","Pediatrics",IF(TRIM(LOWER(F537))="orthopedics","Orthopedics",IF(TRIM(LOWER(F537))="Neurology","Neurology",IF(TRIM(LOWER(F537))="Oncology","Oncology")))))))))))</f>
        <v>Oncology</v>
      </c>
      <c r="P537" s="3" t="str">
        <f t="shared" si="48"/>
        <v>Self</v>
      </c>
      <c r="Q537" s="5">
        <f t="shared" si="49"/>
        <v>11</v>
      </c>
      <c r="R537" s="1">
        <f t="shared" si="50"/>
        <v>25642.1</v>
      </c>
      <c r="S537" s="1">
        <f t="shared" si="51"/>
        <v>1</v>
      </c>
      <c r="T537" s="1" t="str">
        <f t="shared" si="52"/>
        <v>18-35</v>
      </c>
      <c r="U537" s="1" t="str">
        <f t="shared" si="53"/>
        <v>Yes</v>
      </c>
    </row>
    <row r="538" spans="1:21">
      <c r="A538" s="1">
        <v>537</v>
      </c>
      <c r="B538" s="1">
        <v>1</v>
      </c>
      <c r="C538" s="1" t="s">
        <v>34</v>
      </c>
      <c r="D538" s="2">
        <v>45092</v>
      </c>
      <c r="E538" s="2">
        <v>45100</v>
      </c>
      <c r="F538" s="1" t="s">
        <v>49</v>
      </c>
      <c r="G538" s="1" t="s">
        <v>22</v>
      </c>
      <c r="H538" s="1" t="s">
        <v>37</v>
      </c>
      <c r="I538" s="1">
        <v>292389.25</v>
      </c>
      <c r="J538" s="1" t="s">
        <v>24</v>
      </c>
      <c r="K538" s="1" t="s">
        <v>20</v>
      </c>
      <c r="N538" s="3" t="str">
        <f>IF(LEFT(LOWER(C538),1)="m","Male",IF(LEFT(LOWER(C538),1)="f","Female","Unknown"))</f>
        <v>Male</v>
      </c>
      <c r="O538" s="4" t="str">
        <f>IF(TRIM(LOWER(F538))="neuro","Neurology",IF(TRIM(LOWER(F538))="Neurology","Neurology",IF(TRIM(LOWER(F538))="general ward","General",IF(TRIM(LOWER(F538))="general","General",IF(TRIM(LOWER(F538))="cardiology","Cardiology",IF(TRIM(LOWER(F538))="Cardiology","Cardiology",IF(TRIM(LOWER(F538))="Peads","Pediatrics",IF(TRIM(LOWER(F538))="Pediatrics","Pediatrics",IF(TRIM(LOWER(F538))="orthopedics","Orthopedics",IF(TRIM(LOWER(F538))="Neurology","Neurology",IF(TRIM(LOWER(F538))="Oncology","Oncology")))))))))))</f>
        <v>Oncology</v>
      </c>
      <c r="P538" s="3" t="str">
        <f t="shared" si="48"/>
        <v>Government</v>
      </c>
      <c r="Q538" s="5">
        <f t="shared" si="49"/>
        <v>8</v>
      </c>
      <c r="R538" s="1">
        <f t="shared" si="50"/>
        <v>292389.25</v>
      </c>
      <c r="S538" s="1">
        <f t="shared" si="51"/>
        <v>0</v>
      </c>
      <c r="T538" s="1" t="str">
        <f t="shared" si="52"/>
        <v>0-17</v>
      </c>
      <c r="U538" s="1" t="str">
        <f t="shared" si="53"/>
        <v>No</v>
      </c>
    </row>
    <row r="539" spans="1:21">
      <c r="A539" s="1">
        <v>538</v>
      </c>
      <c r="B539" s="1">
        <v>31</v>
      </c>
      <c r="C539" s="1" t="s">
        <v>18</v>
      </c>
      <c r="D539" s="2">
        <v>45488</v>
      </c>
      <c r="E539" s="2">
        <v>45501</v>
      </c>
      <c r="F539" s="1" t="s">
        <v>49</v>
      </c>
      <c r="G539" s="1" t="s">
        <v>31</v>
      </c>
      <c r="H539" s="1" t="s">
        <v>37</v>
      </c>
      <c r="I539" s="1">
        <v>61125.73</v>
      </c>
      <c r="J539" s="1" t="s">
        <v>42</v>
      </c>
      <c r="K539" s="1" t="s">
        <v>42</v>
      </c>
      <c r="N539" s="3" t="str">
        <f>IF(LEFT(LOWER(C539),1)="m","Male",IF(LEFT(LOWER(C539),1)="f","Female","Unknown"))</f>
        <v>Male</v>
      </c>
      <c r="O539" s="4" t="str">
        <f>IF(TRIM(LOWER(F539))="neuro","Neurology",IF(TRIM(LOWER(F539))="Neurology","Neurology",IF(TRIM(LOWER(F539))="general ward","General",IF(TRIM(LOWER(F539))="general","General",IF(TRIM(LOWER(F539))="cardiology","Cardiology",IF(TRIM(LOWER(F539))="Cardiology","Cardiology",IF(TRIM(LOWER(F539))="Peads","Pediatrics",IF(TRIM(LOWER(F539))="Pediatrics","Pediatrics",IF(TRIM(LOWER(F539))="orthopedics","Orthopedics",IF(TRIM(LOWER(F539))="Neurology","Neurology",IF(TRIM(LOWER(F539))="Oncology","Oncology")))))))))))</f>
        <v>Oncology</v>
      </c>
      <c r="P539" s="3" t="str">
        <f t="shared" si="48"/>
        <v>Private</v>
      </c>
      <c r="Q539" s="5">
        <f t="shared" si="49"/>
        <v>13</v>
      </c>
      <c r="R539" s="1">
        <f t="shared" si="50"/>
        <v>61125.73</v>
      </c>
      <c r="S539" s="1">
        <f t="shared" si="51"/>
        <v>0</v>
      </c>
      <c r="T539" s="1" t="str">
        <f t="shared" si="52"/>
        <v>18-35</v>
      </c>
      <c r="U539" s="1" t="str">
        <f t="shared" si="53"/>
        <v>No</v>
      </c>
    </row>
    <row r="540" spans="1:21">
      <c r="A540" s="1">
        <v>539</v>
      </c>
      <c r="B540" s="1">
        <v>8</v>
      </c>
      <c r="C540" s="1" t="s">
        <v>26</v>
      </c>
      <c r="D540" s="2">
        <v>45065</v>
      </c>
      <c r="E540" s="2">
        <v>45084</v>
      </c>
      <c r="F540" s="1" t="s">
        <v>35</v>
      </c>
      <c r="G540" s="1" t="s">
        <v>36</v>
      </c>
      <c r="H540" s="1" t="s">
        <v>47</v>
      </c>
      <c r="I540" s="1">
        <v>122608.16</v>
      </c>
      <c r="J540" s="1" t="s">
        <v>25</v>
      </c>
      <c r="K540" s="1" t="s">
        <v>17</v>
      </c>
      <c r="N540" s="3" t="str">
        <f>IF(LEFT(LOWER(C540),1)="m","Male",IF(LEFT(LOWER(C540),1)="f","Female","Unknown"))</f>
        <v>Female</v>
      </c>
      <c r="O540" s="4" t="str">
        <f>IF(TRIM(LOWER(F540))="neuro","Neurology",IF(TRIM(LOWER(F540))="Neurology","Neurology",IF(TRIM(LOWER(F540))="general ward","General",IF(TRIM(LOWER(F540))="general","General",IF(TRIM(LOWER(F540))="cardiology","Cardiology",IF(TRIM(LOWER(F540))="Cardiology","Cardiology",IF(TRIM(LOWER(F540))="Peads","Pediatrics",IF(TRIM(LOWER(F540))="Pediatrics","Pediatrics",IF(TRIM(LOWER(F540))="orthopedics","Orthopedics",IF(TRIM(LOWER(F540))="Neurology","Neurology",IF(TRIM(LOWER(F540))="Oncology","Oncology")))))))))))</f>
        <v>Cardiology</v>
      </c>
      <c r="P540" s="3" t="str">
        <f t="shared" si="48"/>
        <v>Government</v>
      </c>
      <c r="Q540" s="5">
        <f t="shared" si="49"/>
        <v>19</v>
      </c>
      <c r="R540" s="1">
        <f t="shared" si="50"/>
        <v>122608.16</v>
      </c>
      <c r="S540" s="1">
        <f t="shared" si="51"/>
        <v>1</v>
      </c>
      <c r="T540" s="1" t="str">
        <f t="shared" si="52"/>
        <v>0-17</v>
      </c>
      <c r="U540" s="1" t="str">
        <f t="shared" si="53"/>
        <v>Yes</v>
      </c>
    </row>
    <row r="541" spans="1:21">
      <c r="A541" s="1">
        <v>540</v>
      </c>
      <c r="B541" s="1">
        <v>85</v>
      </c>
      <c r="C541" s="1" t="s">
        <v>12</v>
      </c>
      <c r="D541" s="2">
        <v>45345</v>
      </c>
      <c r="E541" s="2">
        <v>45354</v>
      </c>
      <c r="F541" s="1" t="s">
        <v>45</v>
      </c>
      <c r="G541" s="1" t="s">
        <v>46</v>
      </c>
      <c r="H541" s="1" t="s">
        <v>51</v>
      </c>
      <c r="I541" s="1">
        <v>312605.48</v>
      </c>
      <c r="J541" s="1" t="s">
        <v>16</v>
      </c>
      <c r="K541" s="1" t="s">
        <v>38</v>
      </c>
      <c r="N541" s="3" t="str">
        <f>IF(LEFT(LOWER(C541),1)="m","Male",IF(LEFT(LOWER(C541),1)="f","Female","Unknown"))</f>
        <v>Unknown</v>
      </c>
      <c r="O541" s="4" t="str">
        <f>IF(TRIM(LOWER(F541))="neuro","Neurology",IF(TRIM(LOWER(F541))="Neurology","Neurology",IF(TRIM(LOWER(F541))="general ward","General",IF(TRIM(LOWER(F541))="general","General",IF(TRIM(LOWER(F541))="cardiology","Cardiology",IF(TRIM(LOWER(F541))="Cardiology","Cardiology",IF(TRIM(LOWER(F541))="Peads","Pediatrics",IF(TRIM(LOWER(F541))="Pediatrics","Pediatrics",IF(TRIM(LOWER(F541))="orthopedics","Orthopedics",IF(TRIM(LOWER(F541))="Neurology","Neurology",IF(TRIM(LOWER(F541))="Oncology","Oncology")))))))))))</f>
        <v>Neurology</v>
      </c>
      <c r="P541" s="3" t="str">
        <f t="shared" si="48"/>
        <v>Self</v>
      </c>
      <c r="Q541" s="5">
        <f t="shared" si="49"/>
        <v>9</v>
      </c>
      <c r="R541" s="1">
        <f t="shared" si="50"/>
        <v>312605.48</v>
      </c>
      <c r="S541" s="1">
        <f t="shared" si="51"/>
        <v>0</v>
      </c>
      <c r="T541" s="1" t="str">
        <f t="shared" si="52"/>
        <v>66+</v>
      </c>
      <c r="U541" s="1" t="str">
        <f t="shared" si="53"/>
        <v>Yes</v>
      </c>
    </row>
    <row r="542" spans="1:21">
      <c r="A542" s="1">
        <v>541</v>
      </c>
      <c r="B542" s="1">
        <v>14</v>
      </c>
      <c r="C542" s="1" t="s">
        <v>27</v>
      </c>
      <c r="D542" s="2">
        <v>45024</v>
      </c>
      <c r="E542" s="2">
        <v>45026</v>
      </c>
      <c r="F542" s="1" t="s">
        <v>28</v>
      </c>
      <c r="G542" s="1" t="s">
        <v>33</v>
      </c>
      <c r="H542" s="1" t="s">
        <v>37</v>
      </c>
      <c r="I542" s="1">
        <v>160919.07999999999</v>
      </c>
      <c r="J542" s="1" t="s">
        <v>38</v>
      </c>
      <c r="K542" s="1" t="s">
        <v>42</v>
      </c>
      <c r="N542" s="3" t="str">
        <f>IF(LEFT(LOWER(C542),1)="m","Male",IF(LEFT(LOWER(C542),1)="f","Female","Unknown"))</f>
        <v>Male</v>
      </c>
      <c r="O542" s="4" t="str">
        <f>IF(TRIM(LOWER(F542))="neuro","Neurology",IF(TRIM(LOWER(F542))="Neurology","Neurology",IF(TRIM(LOWER(F542))="general ward","General",IF(TRIM(LOWER(F542))="general","General",IF(TRIM(LOWER(F542))="cardiology","Cardiology",IF(TRIM(LOWER(F542))="Cardiology","Cardiology",IF(TRIM(LOWER(F542))="Peads","Pediatrics",IF(TRIM(LOWER(F542))="Pediatrics","Pediatrics",IF(TRIM(LOWER(F542))="orthopedics","Orthopedics",IF(TRIM(LOWER(F542))="Neurology","Neurology",IF(TRIM(LOWER(F542))="Oncology","Oncology")))))))))))</f>
        <v>Orthopedics</v>
      </c>
      <c r="P542" s="3" t="str">
        <f t="shared" si="48"/>
        <v>Self</v>
      </c>
      <c r="Q542" s="5">
        <f t="shared" si="49"/>
        <v>2</v>
      </c>
      <c r="R542" s="1">
        <f t="shared" si="50"/>
        <v>160919.07999999999</v>
      </c>
      <c r="S542" s="1">
        <f t="shared" si="51"/>
        <v>0</v>
      </c>
      <c r="T542" s="1" t="str">
        <f t="shared" si="52"/>
        <v>0-17</v>
      </c>
      <c r="U542" s="1" t="str">
        <f t="shared" si="53"/>
        <v>No</v>
      </c>
    </row>
    <row r="543" spans="1:21">
      <c r="A543" s="1">
        <v>542</v>
      </c>
      <c r="B543" s="1">
        <v>39</v>
      </c>
      <c r="C543" s="1" t="s">
        <v>34</v>
      </c>
      <c r="D543" s="2">
        <v>45357</v>
      </c>
      <c r="E543" s="2">
        <v>45360</v>
      </c>
      <c r="F543" s="1" t="s">
        <v>28</v>
      </c>
      <c r="G543" s="1" t="s">
        <v>31</v>
      </c>
      <c r="H543" s="1" t="s">
        <v>37</v>
      </c>
      <c r="I543" s="1">
        <v>192343.25</v>
      </c>
      <c r="J543" s="1" t="s">
        <v>42</v>
      </c>
      <c r="K543" s="1" t="s">
        <v>20</v>
      </c>
      <c r="N543" s="3" t="str">
        <f>IF(LEFT(LOWER(C543),1)="m","Male",IF(LEFT(LOWER(C543),1)="f","Female","Unknown"))</f>
        <v>Male</v>
      </c>
      <c r="O543" s="4" t="str">
        <f>IF(TRIM(LOWER(F543))="neuro","Neurology",IF(TRIM(LOWER(F543))="Neurology","Neurology",IF(TRIM(LOWER(F543))="general ward","General",IF(TRIM(LOWER(F543))="general","General",IF(TRIM(LOWER(F543))="cardiology","Cardiology",IF(TRIM(LOWER(F543))="Cardiology","Cardiology",IF(TRIM(LOWER(F543))="Peads","Pediatrics",IF(TRIM(LOWER(F543))="Pediatrics","Pediatrics",IF(TRIM(LOWER(F543))="orthopedics","Orthopedics",IF(TRIM(LOWER(F543))="Neurology","Neurology",IF(TRIM(LOWER(F543))="Oncology","Oncology")))))))))))</f>
        <v>Orthopedics</v>
      </c>
      <c r="P543" s="3" t="str">
        <f t="shared" si="48"/>
        <v>Private</v>
      </c>
      <c r="Q543" s="5">
        <f t="shared" si="49"/>
        <v>3</v>
      </c>
      <c r="R543" s="1">
        <f t="shared" si="50"/>
        <v>192343.25</v>
      </c>
      <c r="S543" s="1">
        <f t="shared" si="51"/>
        <v>0</v>
      </c>
      <c r="T543" s="1" t="str">
        <f t="shared" si="52"/>
        <v>36-50</v>
      </c>
      <c r="U543" s="1" t="str">
        <f t="shared" si="53"/>
        <v>No</v>
      </c>
    </row>
    <row r="544" spans="1:21">
      <c r="A544" s="1">
        <v>543</v>
      </c>
      <c r="B544" s="1">
        <v>72</v>
      </c>
      <c r="C544" s="1" t="s">
        <v>29</v>
      </c>
      <c r="D544" s="2">
        <v>45527</v>
      </c>
      <c r="E544" s="2">
        <v>45539</v>
      </c>
      <c r="F544" s="1" t="s">
        <v>28</v>
      </c>
      <c r="G544" s="1" t="s">
        <v>22</v>
      </c>
      <c r="H544" s="1" t="s">
        <v>51</v>
      </c>
      <c r="I544" s="1">
        <v>316088.06</v>
      </c>
      <c r="J544" s="1" t="s">
        <v>16</v>
      </c>
      <c r="K544" s="1" t="s">
        <v>17</v>
      </c>
      <c r="N544" s="3" t="str">
        <f>IF(LEFT(LOWER(C544),1)="m","Male",IF(LEFT(LOWER(C544),1)="f","Female","Unknown"))</f>
        <v>Female</v>
      </c>
      <c r="O544" s="4" t="str">
        <f>IF(TRIM(LOWER(F544))="neuro","Neurology",IF(TRIM(LOWER(F544))="Neurology","Neurology",IF(TRIM(LOWER(F544))="general ward","General",IF(TRIM(LOWER(F544))="general","General",IF(TRIM(LOWER(F544))="cardiology","Cardiology",IF(TRIM(LOWER(F544))="Cardiology","Cardiology",IF(TRIM(LOWER(F544))="Peads","Pediatrics",IF(TRIM(LOWER(F544))="Pediatrics","Pediatrics",IF(TRIM(LOWER(F544))="orthopedics","Orthopedics",IF(TRIM(LOWER(F544))="Neurology","Neurology",IF(TRIM(LOWER(F544))="Oncology","Oncology")))))))))))</f>
        <v>Orthopedics</v>
      </c>
      <c r="P544" s="3" t="str">
        <f t="shared" si="48"/>
        <v>Government</v>
      </c>
      <c r="Q544" s="5">
        <f t="shared" si="49"/>
        <v>12</v>
      </c>
      <c r="R544" s="1">
        <f t="shared" si="50"/>
        <v>316088.06</v>
      </c>
      <c r="S544" s="1">
        <f t="shared" si="51"/>
        <v>1</v>
      </c>
      <c r="T544" s="1" t="str">
        <f t="shared" si="52"/>
        <v>66+</v>
      </c>
      <c r="U544" s="1" t="str">
        <f t="shared" si="53"/>
        <v>Yes</v>
      </c>
    </row>
    <row r="545" spans="1:21">
      <c r="A545" s="1">
        <v>544</v>
      </c>
      <c r="B545" s="1">
        <v>53</v>
      </c>
      <c r="C545" s="1" t="s">
        <v>34</v>
      </c>
      <c r="D545" s="2">
        <v>45112</v>
      </c>
      <c r="E545" s="2">
        <v>45121</v>
      </c>
      <c r="F545" s="1" t="s">
        <v>49</v>
      </c>
      <c r="G545" s="1" t="s">
        <v>46</v>
      </c>
      <c r="H545" s="1" t="s">
        <v>15</v>
      </c>
      <c r="I545" s="1">
        <v>230564.33</v>
      </c>
      <c r="J545" s="1" t="s">
        <v>38</v>
      </c>
      <c r="K545" s="1" t="s">
        <v>25</v>
      </c>
      <c r="N545" s="3" t="str">
        <f>IF(LEFT(LOWER(C545),1)="m","Male",IF(LEFT(LOWER(C545),1)="f","Female","Unknown"))</f>
        <v>Male</v>
      </c>
      <c r="O545" s="4" t="str">
        <f>IF(TRIM(LOWER(F545))="neuro","Neurology",IF(TRIM(LOWER(F545))="Neurology","Neurology",IF(TRIM(LOWER(F545))="general ward","General",IF(TRIM(LOWER(F545))="general","General",IF(TRIM(LOWER(F545))="cardiology","Cardiology",IF(TRIM(LOWER(F545))="Cardiology","Cardiology",IF(TRIM(LOWER(F545))="Peads","Pediatrics",IF(TRIM(LOWER(F545))="Pediatrics","Pediatrics",IF(TRIM(LOWER(F545))="orthopedics","Orthopedics",IF(TRIM(LOWER(F545))="Neurology","Neurology",IF(TRIM(LOWER(F545))="Oncology","Oncology")))))))))))</f>
        <v>Oncology</v>
      </c>
      <c r="P545" s="3" t="str">
        <f t="shared" si="48"/>
        <v>Self</v>
      </c>
      <c r="Q545" s="5">
        <f t="shared" si="49"/>
        <v>9</v>
      </c>
      <c r="R545" s="1">
        <f t="shared" si="50"/>
        <v>230564.33</v>
      </c>
      <c r="S545" s="1">
        <f t="shared" si="51"/>
        <v>1</v>
      </c>
      <c r="T545" s="1" t="str">
        <f t="shared" si="52"/>
        <v>51-65</v>
      </c>
      <c r="U545" s="1" t="str">
        <f t="shared" si="53"/>
        <v>No</v>
      </c>
    </row>
    <row r="546" spans="1:21">
      <c r="A546" s="1">
        <v>545</v>
      </c>
      <c r="B546" s="1">
        <v>42</v>
      </c>
      <c r="C546" s="1" t="s">
        <v>29</v>
      </c>
      <c r="D546" s="2">
        <v>45566</v>
      </c>
      <c r="E546" s="2">
        <v>45582</v>
      </c>
      <c r="F546" s="1" t="s">
        <v>43</v>
      </c>
      <c r="G546" s="1" t="s">
        <v>33</v>
      </c>
      <c r="H546" s="1" t="s">
        <v>37</v>
      </c>
      <c r="I546" s="1">
        <v>86132</v>
      </c>
      <c r="J546" s="1" t="s">
        <v>17</v>
      </c>
      <c r="K546" s="1" t="s">
        <v>38</v>
      </c>
      <c r="N546" s="3" t="str">
        <f>IF(LEFT(LOWER(C546),1)="m","Male",IF(LEFT(LOWER(C546),1)="f","Female","Unknown"))</f>
        <v>Female</v>
      </c>
      <c r="O546" s="4" t="str">
        <f>IF(TRIM(LOWER(F546))="neuro","Neurology",IF(TRIM(LOWER(F546))="Neurology","Neurology",IF(TRIM(LOWER(F546))="general ward","General",IF(TRIM(LOWER(F546))="general","General",IF(TRIM(LOWER(F546))="cardiology","Cardiology",IF(TRIM(LOWER(F546))="Cardiology","Cardiology",IF(TRIM(LOWER(F546))="Peads","Pediatrics",IF(TRIM(LOWER(F546))="Pediatrics","Pediatrics",IF(TRIM(LOWER(F546))="orthopedics","Orthopedics",IF(TRIM(LOWER(F546))="Neurology","Neurology",IF(TRIM(LOWER(F546))="Oncology","Oncology")))))))))))</f>
        <v>Orthopedics</v>
      </c>
      <c r="P546" s="3" t="str">
        <f t="shared" si="48"/>
        <v>Self</v>
      </c>
      <c r="Q546" s="5">
        <f t="shared" si="49"/>
        <v>16</v>
      </c>
      <c r="R546" s="1">
        <f t="shared" si="50"/>
        <v>86132</v>
      </c>
      <c r="S546" s="1">
        <f t="shared" si="51"/>
        <v>0</v>
      </c>
      <c r="T546" s="1" t="str">
        <f t="shared" si="52"/>
        <v>36-50</v>
      </c>
      <c r="U546" s="1" t="str">
        <f t="shared" si="53"/>
        <v>Yes</v>
      </c>
    </row>
    <row r="547" spans="1:21">
      <c r="A547" s="1">
        <v>546</v>
      </c>
      <c r="B547" s="1">
        <v>30</v>
      </c>
      <c r="C547" s="1" t="s">
        <v>18</v>
      </c>
      <c r="D547" s="2">
        <v>45403</v>
      </c>
      <c r="E547" s="2">
        <v>45414</v>
      </c>
      <c r="F547" s="1" t="s">
        <v>19</v>
      </c>
      <c r="G547" s="1" t="s">
        <v>22</v>
      </c>
      <c r="H547" s="1" t="s">
        <v>37</v>
      </c>
      <c r="I547" s="1">
        <v>278206.42</v>
      </c>
      <c r="J547" s="1" t="s">
        <v>24</v>
      </c>
      <c r="K547" s="1" t="s">
        <v>20</v>
      </c>
      <c r="N547" s="3" t="str">
        <f>IF(LEFT(LOWER(C547),1)="m","Male",IF(LEFT(LOWER(C547),1)="f","Female","Unknown"))</f>
        <v>Male</v>
      </c>
      <c r="O547" s="4" t="str">
        <f>IF(TRIM(LOWER(F547))="neuro","Neurology",IF(TRIM(LOWER(F547))="Neurology","Neurology",IF(TRIM(LOWER(F547))="general ward","General",IF(TRIM(LOWER(F547))="general","General",IF(TRIM(LOWER(F547))="cardiology","Cardiology",IF(TRIM(LOWER(F547))="Cardiology","Cardiology",IF(TRIM(LOWER(F547))="Peads","Pediatrics",IF(TRIM(LOWER(F547))="Pediatrics","Pediatrics",IF(TRIM(LOWER(F547))="orthopedics","Orthopedics",IF(TRIM(LOWER(F547))="Neurology","Neurology",IF(TRIM(LOWER(F547))="Oncology","Oncology")))))))))))</f>
        <v>General</v>
      </c>
      <c r="P547" s="3" t="str">
        <f t="shared" si="48"/>
        <v>Government</v>
      </c>
      <c r="Q547" s="5">
        <f t="shared" si="49"/>
        <v>11</v>
      </c>
      <c r="R547" s="1">
        <f t="shared" si="50"/>
        <v>278206.42</v>
      </c>
      <c r="S547" s="1">
        <f t="shared" si="51"/>
        <v>0</v>
      </c>
      <c r="T547" s="1" t="str">
        <f t="shared" si="52"/>
        <v>18-35</v>
      </c>
      <c r="U547" s="1" t="str">
        <f t="shared" si="53"/>
        <v>No</v>
      </c>
    </row>
    <row r="548" spans="1:21">
      <c r="A548" s="1">
        <v>547</v>
      </c>
      <c r="B548" s="1">
        <v>47</v>
      </c>
      <c r="C548" s="1" t="s">
        <v>44</v>
      </c>
      <c r="D548" s="2">
        <v>45165</v>
      </c>
      <c r="E548" s="2">
        <v>45177</v>
      </c>
      <c r="F548" s="1" t="s">
        <v>43</v>
      </c>
      <c r="G548" s="1" t="s">
        <v>41</v>
      </c>
      <c r="H548" s="1" t="s">
        <v>23</v>
      </c>
      <c r="I548" s="1">
        <v>261314.65</v>
      </c>
      <c r="J548" s="1" t="s">
        <v>16</v>
      </c>
      <c r="K548" s="1" t="s">
        <v>42</v>
      </c>
      <c r="N548" s="3" t="str">
        <f>IF(LEFT(LOWER(C548),1)="m","Male",IF(LEFT(LOWER(C548),1)="f","Female","Unknown"))</f>
        <v>Female</v>
      </c>
      <c r="O548" s="4" t="str">
        <f>IF(TRIM(LOWER(F548))="neuro","Neurology",IF(TRIM(LOWER(F548))="Neurology","Neurology",IF(TRIM(LOWER(F548))="general ward","General",IF(TRIM(LOWER(F548))="general","General",IF(TRIM(LOWER(F548))="cardiology","Cardiology",IF(TRIM(LOWER(F548))="Cardiology","Cardiology",IF(TRIM(LOWER(F548))="Peads","Pediatrics",IF(TRIM(LOWER(F548))="Pediatrics","Pediatrics",IF(TRIM(LOWER(F548))="orthopedics","Orthopedics",IF(TRIM(LOWER(F548))="Neurology","Neurology",IF(TRIM(LOWER(F548))="Oncology","Oncology")))))))))))</f>
        <v>Orthopedics</v>
      </c>
      <c r="P548" s="3" t="str">
        <f t="shared" si="48"/>
        <v>Unknown</v>
      </c>
      <c r="Q548" s="5">
        <f t="shared" si="49"/>
        <v>12</v>
      </c>
      <c r="R548" s="1">
        <f t="shared" si="50"/>
        <v>261314.65</v>
      </c>
      <c r="S548" s="1">
        <f t="shared" si="51"/>
        <v>0</v>
      </c>
      <c r="T548" s="1" t="str">
        <f t="shared" si="52"/>
        <v>36-50</v>
      </c>
      <c r="U548" s="1" t="str">
        <f t="shared" si="53"/>
        <v>Yes</v>
      </c>
    </row>
    <row r="549" spans="1:21">
      <c r="A549" s="1">
        <v>548</v>
      </c>
      <c r="B549" s="1">
        <v>15</v>
      </c>
      <c r="C549" s="1" t="s">
        <v>34</v>
      </c>
      <c r="D549" s="2">
        <v>45582</v>
      </c>
      <c r="E549" s="2">
        <v>45589</v>
      </c>
      <c r="F549" s="1" t="s">
        <v>45</v>
      </c>
      <c r="G549" s="1" t="s">
        <v>31</v>
      </c>
      <c r="H549" s="1" t="s">
        <v>39</v>
      </c>
      <c r="I549" s="1">
        <v>309436.57</v>
      </c>
      <c r="K549" s="1" t="s">
        <v>20</v>
      </c>
      <c r="N549" s="3" t="str">
        <f>IF(LEFT(LOWER(C549),1)="m","Male",IF(LEFT(LOWER(C549),1)="f","Female","Unknown"))</f>
        <v>Male</v>
      </c>
      <c r="O549" s="4" t="str">
        <f>IF(TRIM(LOWER(F549))="neuro","Neurology",IF(TRIM(LOWER(F549))="Neurology","Neurology",IF(TRIM(LOWER(F549))="general ward","General",IF(TRIM(LOWER(F549))="general","General",IF(TRIM(LOWER(F549))="cardiology","Cardiology",IF(TRIM(LOWER(F549))="Cardiology","Cardiology",IF(TRIM(LOWER(F549))="Peads","Pediatrics",IF(TRIM(LOWER(F549))="Pediatrics","Pediatrics",IF(TRIM(LOWER(F549))="orthopedics","Orthopedics",IF(TRIM(LOWER(F549))="Neurology","Neurology",IF(TRIM(LOWER(F549))="Oncology","Oncology")))))))))))</f>
        <v>Neurology</v>
      </c>
      <c r="P549" s="3" t="str">
        <f t="shared" si="48"/>
        <v>Private</v>
      </c>
      <c r="Q549" s="5">
        <f t="shared" si="49"/>
        <v>7</v>
      </c>
      <c r="R549" s="1">
        <f t="shared" si="50"/>
        <v>309436.57</v>
      </c>
      <c r="S549" s="1">
        <f t="shared" si="51"/>
        <v>0</v>
      </c>
      <c r="T549" s="1" t="str">
        <f t="shared" si="52"/>
        <v>0-17</v>
      </c>
      <c r="U549" s="1" t="str">
        <f t="shared" si="53"/>
        <v>Unknown</v>
      </c>
    </row>
    <row r="550" spans="1:21">
      <c r="A550" s="1">
        <v>549</v>
      </c>
      <c r="C550" s="1" t="s">
        <v>34</v>
      </c>
      <c r="D550" s="2">
        <v>45407</v>
      </c>
      <c r="E550" s="2">
        <v>45426</v>
      </c>
      <c r="F550" s="1" t="s">
        <v>30</v>
      </c>
      <c r="G550" s="1" t="s">
        <v>33</v>
      </c>
      <c r="H550" s="1" t="s">
        <v>32</v>
      </c>
      <c r="I550" s="1">
        <v>167130.74</v>
      </c>
      <c r="J550" s="1" t="s">
        <v>17</v>
      </c>
      <c r="K550" s="1" t="s">
        <v>20</v>
      </c>
      <c r="N550" s="3" t="str">
        <f>IF(LEFT(LOWER(C550),1)="m","Male",IF(LEFT(LOWER(C550),1)="f","Female","Unknown"))</f>
        <v>Male</v>
      </c>
      <c r="O550" s="4" t="str">
        <f>IF(TRIM(LOWER(F550))="neuro","Neurology",IF(TRIM(LOWER(F550))="Neurology","Neurology",IF(TRIM(LOWER(F550))="general ward","General",IF(TRIM(LOWER(F550))="general","General",IF(TRIM(LOWER(F550))="cardiology","Cardiology",IF(TRIM(LOWER(F550))="Cardiology","Cardiology",IF(TRIM(LOWER(F550))="Peads","Pediatrics",IF(TRIM(LOWER(F550))="Pediatrics","Pediatrics",IF(TRIM(LOWER(F550))="orthopedics","Orthopedics",IF(TRIM(LOWER(F550))="Neurology","Neurology",IF(TRIM(LOWER(F550))="Oncology","Oncology")))))))))))</f>
        <v>Pediatrics</v>
      </c>
      <c r="P550" s="3" t="str">
        <f t="shared" si="48"/>
        <v>Self</v>
      </c>
      <c r="Q550" s="5">
        <f t="shared" si="49"/>
        <v>19</v>
      </c>
      <c r="R550" s="1">
        <f t="shared" si="50"/>
        <v>167130.74</v>
      </c>
      <c r="S550" s="1">
        <f t="shared" si="51"/>
        <v>0</v>
      </c>
      <c r="T550" s="1" t="str">
        <f t="shared" si="52"/>
        <v>0-17</v>
      </c>
      <c r="U550" s="1" t="str">
        <f t="shared" si="53"/>
        <v>Yes</v>
      </c>
    </row>
    <row r="551" spans="1:21">
      <c r="A551" s="1">
        <v>550</v>
      </c>
      <c r="B551" s="1">
        <v>87</v>
      </c>
      <c r="C551" s="1" t="s">
        <v>29</v>
      </c>
      <c r="D551" s="2">
        <v>45106</v>
      </c>
      <c r="E551" s="2">
        <v>45122</v>
      </c>
      <c r="F551" s="1" t="s">
        <v>30</v>
      </c>
      <c r="G551" s="1" t="s">
        <v>14</v>
      </c>
      <c r="H551" s="1" t="s">
        <v>37</v>
      </c>
      <c r="I551" s="1">
        <v>247194.57</v>
      </c>
      <c r="J551" s="1" t="s">
        <v>17</v>
      </c>
      <c r="K551" s="1" t="s">
        <v>16</v>
      </c>
      <c r="N551" s="3" t="str">
        <f>IF(LEFT(LOWER(C551),1)="m","Male",IF(LEFT(LOWER(C551),1)="f","Female","Unknown"))</f>
        <v>Female</v>
      </c>
      <c r="O551" s="4" t="str">
        <f>IF(TRIM(LOWER(F551))="neuro","Neurology",IF(TRIM(LOWER(F551))="Neurology","Neurology",IF(TRIM(LOWER(F551))="general ward","General",IF(TRIM(LOWER(F551))="general","General",IF(TRIM(LOWER(F551))="cardiology","Cardiology",IF(TRIM(LOWER(F551))="Cardiology","Cardiology",IF(TRIM(LOWER(F551))="Peads","Pediatrics",IF(TRIM(LOWER(F551))="Pediatrics","Pediatrics",IF(TRIM(LOWER(F551))="orthopedics","Orthopedics",IF(TRIM(LOWER(F551))="Neurology","Neurology",IF(TRIM(LOWER(F551))="Oncology","Oncology")))))))))))</f>
        <v>Pediatrics</v>
      </c>
      <c r="P551" s="3" t="str">
        <f t="shared" si="48"/>
        <v>Private</v>
      </c>
      <c r="Q551" s="5">
        <f t="shared" si="49"/>
        <v>16</v>
      </c>
      <c r="R551" s="1">
        <f t="shared" si="50"/>
        <v>247194.57</v>
      </c>
      <c r="S551" s="1">
        <f t="shared" si="51"/>
        <v>1</v>
      </c>
      <c r="T551" s="1" t="str">
        <f t="shared" si="52"/>
        <v>66+</v>
      </c>
      <c r="U551" s="1" t="str">
        <f t="shared" si="53"/>
        <v>Yes</v>
      </c>
    </row>
    <row r="552" spans="1:21">
      <c r="A552" s="1">
        <v>551</v>
      </c>
      <c r="C552" s="1" t="s">
        <v>12</v>
      </c>
      <c r="D552" s="2">
        <v>45584</v>
      </c>
      <c r="E552" s="2">
        <v>45591</v>
      </c>
      <c r="F552" s="1" t="s">
        <v>19</v>
      </c>
      <c r="G552" s="1" t="s">
        <v>33</v>
      </c>
      <c r="H552" s="1" t="s">
        <v>48</v>
      </c>
      <c r="I552" s="1">
        <v>227586.55</v>
      </c>
      <c r="J552" s="1" t="s">
        <v>38</v>
      </c>
      <c r="K552" s="1" t="s">
        <v>16</v>
      </c>
      <c r="N552" s="3" t="str">
        <f>IF(LEFT(LOWER(C552),1)="m","Male",IF(LEFT(LOWER(C552),1)="f","Female","Unknown"))</f>
        <v>Unknown</v>
      </c>
      <c r="O552" s="4" t="str">
        <f>IF(TRIM(LOWER(F552))="neuro","Neurology",IF(TRIM(LOWER(F552))="Neurology","Neurology",IF(TRIM(LOWER(F552))="general ward","General",IF(TRIM(LOWER(F552))="general","General",IF(TRIM(LOWER(F552))="cardiology","Cardiology",IF(TRIM(LOWER(F552))="Cardiology","Cardiology",IF(TRIM(LOWER(F552))="Peads","Pediatrics",IF(TRIM(LOWER(F552))="Pediatrics","Pediatrics",IF(TRIM(LOWER(F552))="orthopedics","Orthopedics",IF(TRIM(LOWER(F552))="Neurology","Neurology",IF(TRIM(LOWER(F552))="Oncology","Oncology")))))))))))</f>
        <v>General</v>
      </c>
      <c r="P552" s="3" t="str">
        <f t="shared" si="48"/>
        <v>Self</v>
      </c>
      <c r="Q552" s="5">
        <f t="shared" si="49"/>
        <v>7</v>
      </c>
      <c r="R552" s="1">
        <f t="shared" si="50"/>
        <v>227586.55</v>
      </c>
      <c r="S552" s="1">
        <f t="shared" si="51"/>
        <v>1</v>
      </c>
      <c r="T552" s="1" t="str">
        <f t="shared" si="52"/>
        <v>0-17</v>
      </c>
      <c r="U552" s="1" t="str">
        <f t="shared" si="53"/>
        <v>No</v>
      </c>
    </row>
    <row r="553" spans="1:21">
      <c r="A553" s="1">
        <v>552</v>
      </c>
      <c r="C553" s="1" t="s">
        <v>18</v>
      </c>
      <c r="D553" s="2">
        <v>45094</v>
      </c>
      <c r="E553" s="2">
        <v>45097</v>
      </c>
      <c r="F553" s="1" t="s">
        <v>19</v>
      </c>
      <c r="G553" s="1" t="s">
        <v>14</v>
      </c>
      <c r="H553" s="1" t="s">
        <v>51</v>
      </c>
      <c r="I553" s="1">
        <v>-4636.6400000000003</v>
      </c>
      <c r="K553" s="1" t="s">
        <v>17</v>
      </c>
      <c r="N553" s="3" t="str">
        <f>IF(LEFT(LOWER(C553),1)="m","Male",IF(LEFT(LOWER(C553),1)="f","Female","Unknown"))</f>
        <v>Male</v>
      </c>
      <c r="O553" s="4" t="str">
        <f>IF(TRIM(LOWER(F553))="neuro","Neurology",IF(TRIM(LOWER(F553))="Neurology","Neurology",IF(TRIM(LOWER(F553))="general ward","General",IF(TRIM(LOWER(F553))="general","General",IF(TRIM(LOWER(F553))="cardiology","Cardiology",IF(TRIM(LOWER(F553))="Cardiology","Cardiology",IF(TRIM(LOWER(F553))="Peads","Pediatrics",IF(TRIM(LOWER(F553))="Pediatrics","Pediatrics",IF(TRIM(LOWER(F553))="orthopedics","Orthopedics",IF(TRIM(LOWER(F553))="Neurology","Neurology",IF(TRIM(LOWER(F553))="Oncology","Oncology")))))))))))</f>
        <v>General</v>
      </c>
      <c r="P553" s="3" t="str">
        <f t="shared" si="48"/>
        <v>Private</v>
      </c>
      <c r="Q553" s="5">
        <f t="shared" si="49"/>
        <v>3</v>
      </c>
      <c r="R553" s="1" t="str">
        <f t="shared" si="50"/>
        <v/>
      </c>
      <c r="S553" s="1">
        <f t="shared" si="51"/>
        <v>1</v>
      </c>
      <c r="T553" s="1" t="str">
        <f t="shared" si="52"/>
        <v>0-17</v>
      </c>
      <c r="U553" s="1" t="str">
        <f t="shared" si="53"/>
        <v>Unknown</v>
      </c>
    </row>
    <row r="554" spans="1:21">
      <c r="A554" s="1">
        <v>553</v>
      </c>
      <c r="B554" s="1">
        <v>1</v>
      </c>
      <c r="C554" s="1" t="s">
        <v>18</v>
      </c>
      <c r="D554" s="2">
        <v>45501</v>
      </c>
      <c r="E554" s="2">
        <v>45510</v>
      </c>
      <c r="F554" s="1" t="s">
        <v>40</v>
      </c>
      <c r="G554" s="1" t="s">
        <v>36</v>
      </c>
      <c r="H554" s="1" t="s">
        <v>23</v>
      </c>
      <c r="I554" s="1">
        <v>24734.63</v>
      </c>
      <c r="J554" s="1" t="s">
        <v>25</v>
      </c>
      <c r="K554" s="1" t="s">
        <v>42</v>
      </c>
      <c r="N554" s="3" t="str">
        <f>IF(LEFT(LOWER(C554),1)="m","Male",IF(LEFT(LOWER(C554),1)="f","Female","Unknown"))</f>
        <v>Male</v>
      </c>
      <c r="O554" s="4" t="str">
        <f>IF(TRIM(LOWER(F554))="neuro","Neurology",IF(TRIM(LOWER(F554))="Neurology","Neurology",IF(TRIM(LOWER(F554))="general ward","General",IF(TRIM(LOWER(F554))="general","General",IF(TRIM(LOWER(F554))="cardiology","Cardiology",IF(TRIM(LOWER(F554))="Cardiology","Cardiology",IF(TRIM(LOWER(F554))="Peads","Pediatrics",IF(TRIM(LOWER(F554))="Pediatrics","Pediatrics",IF(TRIM(LOWER(F554))="orthopedics","Orthopedics",IF(TRIM(LOWER(F554))="Neurology","Neurology",IF(TRIM(LOWER(F554))="Oncology","Oncology")))))))))))</f>
        <v>Pediatrics</v>
      </c>
      <c r="P554" s="3" t="str">
        <f t="shared" si="48"/>
        <v>Government</v>
      </c>
      <c r="Q554" s="5">
        <f t="shared" si="49"/>
        <v>9</v>
      </c>
      <c r="R554" s="1">
        <f t="shared" si="50"/>
        <v>24734.63</v>
      </c>
      <c r="S554" s="1">
        <f t="shared" si="51"/>
        <v>0</v>
      </c>
      <c r="T554" s="1" t="str">
        <f t="shared" si="52"/>
        <v>0-17</v>
      </c>
      <c r="U554" s="1" t="str">
        <f t="shared" si="53"/>
        <v>Yes</v>
      </c>
    </row>
    <row r="555" spans="1:21">
      <c r="A555" s="1">
        <v>554</v>
      </c>
      <c r="B555" s="1">
        <v>31</v>
      </c>
      <c r="C555" s="1" t="s">
        <v>18</v>
      </c>
      <c r="D555" s="2">
        <v>45105</v>
      </c>
      <c r="E555" s="2">
        <v>45114</v>
      </c>
      <c r="F555" s="1" t="s">
        <v>28</v>
      </c>
      <c r="G555" s="1" t="s">
        <v>14</v>
      </c>
      <c r="H555" s="1" t="s">
        <v>37</v>
      </c>
      <c r="I555" s="1">
        <v>316705.31</v>
      </c>
      <c r="J555" s="1" t="s">
        <v>25</v>
      </c>
      <c r="K555" s="1" t="s">
        <v>42</v>
      </c>
      <c r="N555" s="3" t="str">
        <f>IF(LEFT(LOWER(C555),1)="m","Male",IF(LEFT(LOWER(C555),1)="f","Female","Unknown"))</f>
        <v>Male</v>
      </c>
      <c r="O555" s="4" t="str">
        <f>IF(TRIM(LOWER(F555))="neuro","Neurology",IF(TRIM(LOWER(F555))="Neurology","Neurology",IF(TRIM(LOWER(F555))="general ward","General",IF(TRIM(LOWER(F555))="general","General",IF(TRIM(LOWER(F555))="cardiology","Cardiology",IF(TRIM(LOWER(F555))="Cardiology","Cardiology",IF(TRIM(LOWER(F555))="Peads","Pediatrics",IF(TRIM(LOWER(F555))="Pediatrics","Pediatrics",IF(TRIM(LOWER(F555))="orthopedics","Orthopedics",IF(TRIM(LOWER(F555))="Neurology","Neurology",IF(TRIM(LOWER(F555))="Oncology","Oncology")))))))))))</f>
        <v>Orthopedics</v>
      </c>
      <c r="P555" s="3" t="str">
        <f t="shared" si="48"/>
        <v>Private</v>
      </c>
      <c r="Q555" s="5">
        <f t="shared" si="49"/>
        <v>9</v>
      </c>
      <c r="R555" s="1">
        <f t="shared" si="50"/>
        <v>316705.31</v>
      </c>
      <c r="S555" s="1">
        <f t="shared" si="51"/>
        <v>0</v>
      </c>
      <c r="T555" s="1" t="str">
        <f t="shared" si="52"/>
        <v>18-35</v>
      </c>
      <c r="U555" s="1" t="str">
        <f t="shared" si="53"/>
        <v>Yes</v>
      </c>
    </row>
    <row r="556" spans="1:21">
      <c r="A556" s="1">
        <v>555</v>
      </c>
      <c r="B556" s="1">
        <v>45</v>
      </c>
      <c r="C556" s="1" t="s">
        <v>27</v>
      </c>
      <c r="D556" s="2">
        <v>45408</v>
      </c>
      <c r="E556" s="2">
        <v>45419</v>
      </c>
      <c r="F556" s="1" t="s">
        <v>35</v>
      </c>
      <c r="G556" s="1" t="s">
        <v>46</v>
      </c>
      <c r="H556" s="1" t="s">
        <v>32</v>
      </c>
      <c r="I556" s="1">
        <v>39571.85</v>
      </c>
      <c r="J556" s="1" t="s">
        <v>24</v>
      </c>
      <c r="K556" s="1" t="s">
        <v>16</v>
      </c>
      <c r="N556" s="3" t="str">
        <f>IF(LEFT(LOWER(C556),1)="m","Male",IF(LEFT(LOWER(C556),1)="f","Female","Unknown"))</f>
        <v>Male</v>
      </c>
      <c r="O556" s="4" t="str">
        <f>IF(TRIM(LOWER(F556))="neuro","Neurology",IF(TRIM(LOWER(F556))="Neurology","Neurology",IF(TRIM(LOWER(F556))="general ward","General",IF(TRIM(LOWER(F556))="general","General",IF(TRIM(LOWER(F556))="cardiology","Cardiology",IF(TRIM(LOWER(F556))="Cardiology","Cardiology",IF(TRIM(LOWER(F556))="Peads","Pediatrics",IF(TRIM(LOWER(F556))="Pediatrics","Pediatrics",IF(TRIM(LOWER(F556))="orthopedics","Orthopedics",IF(TRIM(LOWER(F556))="Neurology","Neurology",IF(TRIM(LOWER(F556))="Oncology","Oncology")))))))))))</f>
        <v>Cardiology</v>
      </c>
      <c r="P556" s="3" t="str">
        <f t="shared" si="48"/>
        <v>Self</v>
      </c>
      <c r="Q556" s="5">
        <f t="shared" si="49"/>
        <v>11</v>
      </c>
      <c r="R556" s="1">
        <f t="shared" si="50"/>
        <v>39571.85</v>
      </c>
      <c r="S556" s="1">
        <f t="shared" si="51"/>
        <v>1</v>
      </c>
      <c r="T556" s="1" t="str">
        <f t="shared" si="52"/>
        <v>36-50</v>
      </c>
      <c r="U556" s="1" t="str">
        <f t="shared" si="53"/>
        <v>No</v>
      </c>
    </row>
    <row r="557" spans="1:21">
      <c r="A557" s="1">
        <v>556</v>
      </c>
      <c r="B557" s="1">
        <v>34</v>
      </c>
      <c r="C557" s="1" t="s">
        <v>18</v>
      </c>
      <c r="D557" s="2">
        <v>44983</v>
      </c>
      <c r="E557" s="2">
        <v>44986</v>
      </c>
      <c r="F557" s="1" t="s">
        <v>21</v>
      </c>
      <c r="G557" s="1" t="s">
        <v>14</v>
      </c>
      <c r="H557" s="1" t="s">
        <v>37</v>
      </c>
      <c r="I557" s="1">
        <v>103435.69</v>
      </c>
      <c r="J557" s="1" t="s">
        <v>17</v>
      </c>
      <c r="K557" s="1" t="s">
        <v>16</v>
      </c>
      <c r="N557" s="3" t="str">
        <f>IF(LEFT(LOWER(C557),1)="m","Male",IF(LEFT(LOWER(C557),1)="f","Female","Unknown"))</f>
        <v>Male</v>
      </c>
      <c r="O557" s="4" t="str">
        <f>IF(TRIM(LOWER(F557))="neuro","Neurology",IF(TRIM(LOWER(F557))="Neurology","Neurology",IF(TRIM(LOWER(F557))="general ward","General",IF(TRIM(LOWER(F557))="general","General",IF(TRIM(LOWER(F557))="cardiology","Cardiology",IF(TRIM(LOWER(F557))="Cardiology","Cardiology",IF(TRIM(LOWER(F557))="Peads","Pediatrics",IF(TRIM(LOWER(F557))="Pediatrics","Pediatrics",IF(TRIM(LOWER(F557))="orthopedics","Orthopedics",IF(TRIM(LOWER(F557))="Neurology","Neurology",IF(TRIM(LOWER(F557))="Oncology","Oncology")))))))))))</f>
        <v>General</v>
      </c>
      <c r="P557" s="3" t="str">
        <f t="shared" si="48"/>
        <v>Private</v>
      </c>
      <c r="Q557" s="5">
        <f t="shared" si="49"/>
        <v>3</v>
      </c>
      <c r="R557" s="1">
        <f t="shared" si="50"/>
        <v>103435.69</v>
      </c>
      <c r="S557" s="1">
        <f t="shared" si="51"/>
        <v>1</v>
      </c>
      <c r="T557" s="1" t="str">
        <f t="shared" si="52"/>
        <v>18-35</v>
      </c>
      <c r="U557" s="1" t="str">
        <f t="shared" si="53"/>
        <v>Yes</v>
      </c>
    </row>
    <row r="558" spans="1:21">
      <c r="A558" s="1">
        <v>557</v>
      </c>
      <c r="B558" s="1">
        <v>19</v>
      </c>
      <c r="C558" s="1" t="s">
        <v>34</v>
      </c>
      <c r="D558" s="2">
        <v>45263</v>
      </c>
      <c r="E558" s="2">
        <v>45274</v>
      </c>
      <c r="F558" s="1" t="s">
        <v>13</v>
      </c>
      <c r="G558" s="1" t="s">
        <v>41</v>
      </c>
      <c r="H558" s="1" t="s">
        <v>51</v>
      </c>
      <c r="I558" s="1">
        <v>183089.46</v>
      </c>
      <c r="J558" s="1" t="s">
        <v>25</v>
      </c>
      <c r="K558" s="1" t="s">
        <v>42</v>
      </c>
      <c r="N558" s="3" t="str">
        <f>IF(LEFT(LOWER(C558),1)="m","Male",IF(LEFT(LOWER(C558),1)="f","Female","Unknown"))</f>
        <v>Male</v>
      </c>
      <c r="O558" s="4" t="str">
        <f>IF(TRIM(LOWER(F558))="neuro","Neurology",IF(TRIM(LOWER(F558))="Neurology","Neurology",IF(TRIM(LOWER(F558))="general ward","General",IF(TRIM(LOWER(F558))="general","General",IF(TRIM(LOWER(F558))="cardiology","Cardiology",IF(TRIM(LOWER(F558))="Cardiology","Cardiology",IF(TRIM(LOWER(F558))="Peads","Pediatrics",IF(TRIM(LOWER(F558))="Pediatrics","Pediatrics",IF(TRIM(LOWER(F558))="orthopedics","Orthopedics",IF(TRIM(LOWER(F558))="Neurology","Neurology",IF(TRIM(LOWER(F558))="Oncology","Oncology")))))))))))</f>
        <v>Neurology</v>
      </c>
      <c r="P558" s="3" t="str">
        <f t="shared" si="48"/>
        <v>Unknown</v>
      </c>
      <c r="Q558" s="5">
        <f t="shared" si="49"/>
        <v>11</v>
      </c>
      <c r="R558" s="1">
        <f t="shared" si="50"/>
        <v>183089.46</v>
      </c>
      <c r="S558" s="1">
        <f t="shared" si="51"/>
        <v>0</v>
      </c>
      <c r="T558" s="1" t="str">
        <f t="shared" si="52"/>
        <v>18-35</v>
      </c>
      <c r="U558" s="1" t="str">
        <f t="shared" si="53"/>
        <v>Yes</v>
      </c>
    </row>
    <row r="559" spans="1:21">
      <c r="A559" s="1">
        <v>558</v>
      </c>
      <c r="B559" s="1">
        <v>30</v>
      </c>
      <c r="C559" s="1" t="s">
        <v>12</v>
      </c>
      <c r="D559" s="2">
        <v>45321</v>
      </c>
      <c r="E559" s="2">
        <v>45331</v>
      </c>
      <c r="F559" s="1" t="s">
        <v>28</v>
      </c>
      <c r="G559" s="1" t="s">
        <v>41</v>
      </c>
      <c r="H559" s="1" t="s">
        <v>39</v>
      </c>
      <c r="I559" s="1">
        <v>255198.54</v>
      </c>
      <c r="J559" s="1" t="s">
        <v>24</v>
      </c>
      <c r="K559" s="1" t="s">
        <v>25</v>
      </c>
      <c r="N559" s="3" t="str">
        <f>IF(LEFT(LOWER(C559),1)="m","Male",IF(LEFT(LOWER(C559),1)="f","Female","Unknown"))</f>
        <v>Unknown</v>
      </c>
      <c r="O559" s="4" t="str">
        <f>IF(TRIM(LOWER(F559))="neuro","Neurology",IF(TRIM(LOWER(F559))="Neurology","Neurology",IF(TRIM(LOWER(F559))="general ward","General",IF(TRIM(LOWER(F559))="general","General",IF(TRIM(LOWER(F559))="cardiology","Cardiology",IF(TRIM(LOWER(F559))="Cardiology","Cardiology",IF(TRIM(LOWER(F559))="Peads","Pediatrics",IF(TRIM(LOWER(F559))="Pediatrics","Pediatrics",IF(TRIM(LOWER(F559))="orthopedics","Orthopedics",IF(TRIM(LOWER(F559))="Neurology","Neurology",IF(TRIM(LOWER(F559))="Oncology","Oncology")))))))))))</f>
        <v>Orthopedics</v>
      </c>
      <c r="P559" s="3" t="str">
        <f t="shared" si="48"/>
        <v>Unknown</v>
      </c>
      <c r="Q559" s="5">
        <f t="shared" si="49"/>
        <v>10</v>
      </c>
      <c r="R559" s="1">
        <f t="shared" si="50"/>
        <v>255198.54</v>
      </c>
      <c r="S559" s="1">
        <f t="shared" si="51"/>
        <v>1</v>
      </c>
      <c r="T559" s="1" t="str">
        <f t="shared" si="52"/>
        <v>18-35</v>
      </c>
      <c r="U559" s="1" t="str">
        <f t="shared" si="53"/>
        <v>No</v>
      </c>
    </row>
    <row r="560" spans="1:21">
      <c r="A560" s="1">
        <v>559</v>
      </c>
      <c r="B560" s="1">
        <v>91</v>
      </c>
      <c r="C560" s="1" t="s">
        <v>12</v>
      </c>
      <c r="D560" s="2">
        <v>45527</v>
      </c>
      <c r="E560" s="2">
        <v>45532</v>
      </c>
      <c r="F560" s="1" t="s">
        <v>43</v>
      </c>
      <c r="G560" s="1" t="s">
        <v>41</v>
      </c>
      <c r="I560" s="1">
        <v>79084.259999999995</v>
      </c>
      <c r="J560" s="1" t="s">
        <v>38</v>
      </c>
      <c r="K560" s="1" t="s">
        <v>42</v>
      </c>
      <c r="N560" s="3" t="str">
        <f>IF(LEFT(LOWER(C560),1)="m","Male",IF(LEFT(LOWER(C560),1)="f","Female","Unknown"))</f>
        <v>Unknown</v>
      </c>
      <c r="O560" s="4" t="str">
        <f>IF(TRIM(LOWER(F560))="neuro","Neurology",IF(TRIM(LOWER(F560))="Neurology","Neurology",IF(TRIM(LOWER(F560))="general ward","General",IF(TRIM(LOWER(F560))="general","General",IF(TRIM(LOWER(F560))="cardiology","Cardiology",IF(TRIM(LOWER(F560))="Cardiology","Cardiology",IF(TRIM(LOWER(F560))="Peads","Pediatrics",IF(TRIM(LOWER(F560))="Pediatrics","Pediatrics",IF(TRIM(LOWER(F560))="orthopedics","Orthopedics",IF(TRIM(LOWER(F560))="Neurology","Neurology",IF(TRIM(LOWER(F560))="Oncology","Oncology")))))))))))</f>
        <v>Orthopedics</v>
      </c>
      <c r="P560" s="3" t="str">
        <f t="shared" si="48"/>
        <v>Unknown</v>
      </c>
      <c r="Q560" s="5">
        <f t="shared" si="49"/>
        <v>5</v>
      </c>
      <c r="R560" s="1">
        <f t="shared" si="50"/>
        <v>79084.259999999995</v>
      </c>
      <c r="S560" s="1">
        <f t="shared" si="51"/>
        <v>0</v>
      </c>
      <c r="T560" s="1" t="str">
        <f t="shared" si="52"/>
        <v>66+</v>
      </c>
      <c r="U560" s="1" t="str">
        <f t="shared" si="53"/>
        <v>No</v>
      </c>
    </row>
    <row r="561" spans="1:21">
      <c r="A561" s="1">
        <v>560</v>
      </c>
      <c r="B561" s="1">
        <v>18</v>
      </c>
      <c r="C561" s="1" t="s">
        <v>26</v>
      </c>
      <c r="D561" s="2">
        <v>45022</v>
      </c>
      <c r="E561" s="2">
        <v>45038</v>
      </c>
      <c r="F561" s="1" t="s">
        <v>21</v>
      </c>
      <c r="G561" s="1" t="s">
        <v>36</v>
      </c>
      <c r="H561" s="1" t="s">
        <v>47</v>
      </c>
      <c r="I561" s="1">
        <v>204284.37</v>
      </c>
      <c r="J561" s="1" t="s">
        <v>25</v>
      </c>
      <c r="K561" s="1" t="s">
        <v>38</v>
      </c>
      <c r="N561" s="3" t="str">
        <f>IF(LEFT(LOWER(C561),1)="m","Male",IF(LEFT(LOWER(C561),1)="f","Female","Unknown"))</f>
        <v>Female</v>
      </c>
      <c r="O561" s="4" t="str">
        <f>IF(TRIM(LOWER(F561))="neuro","Neurology",IF(TRIM(LOWER(F561))="Neurology","Neurology",IF(TRIM(LOWER(F561))="general ward","General",IF(TRIM(LOWER(F561))="general","General",IF(TRIM(LOWER(F561))="cardiology","Cardiology",IF(TRIM(LOWER(F561))="Cardiology","Cardiology",IF(TRIM(LOWER(F561))="Peads","Pediatrics",IF(TRIM(LOWER(F561))="Pediatrics","Pediatrics",IF(TRIM(LOWER(F561))="orthopedics","Orthopedics",IF(TRIM(LOWER(F561))="Neurology","Neurology",IF(TRIM(LOWER(F561))="Oncology","Oncology")))))))))))</f>
        <v>General</v>
      </c>
      <c r="P561" s="3" t="str">
        <f t="shared" si="48"/>
        <v>Government</v>
      </c>
      <c r="Q561" s="5">
        <f t="shared" si="49"/>
        <v>16</v>
      </c>
      <c r="R561" s="1">
        <f t="shared" si="50"/>
        <v>204284.37</v>
      </c>
      <c r="S561" s="1">
        <f t="shared" si="51"/>
        <v>0</v>
      </c>
      <c r="T561" s="1" t="str">
        <f t="shared" si="52"/>
        <v>18-35</v>
      </c>
      <c r="U561" s="1" t="str">
        <f t="shared" si="53"/>
        <v>Yes</v>
      </c>
    </row>
    <row r="562" spans="1:21">
      <c r="A562" s="1">
        <v>561</v>
      </c>
      <c r="B562" s="1">
        <v>67</v>
      </c>
      <c r="C562" s="1" t="s">
        <v>27</v>
      </c>
      <c r="D562" s="2">
        <v>45173</v>
      </c>
      <c r="E562" s="2">
        <v>45182</v>
      </c>
      <c r="F562" s="1" t="s">
        <v>40</v>
      </c>
      <c r="G562" s="1" t="s">
        <v>14</v>
      </c>
      <c r="H562" s="1" t="s">
        <v>15</v>
      </c>
      <c r="I562" s="1">
        <v>182936.48</v>
      </c>
      <c r="J562" s="1" t="s">
        <v>25</v>
      </c>
      <c r="K562" s="1" t="s">
        <v>42</v>
      </c>
      <c r="N562" s="3" t="str">
        <f>IF(LEFT(LOWER(C562),1)="m","Male",IF(LEFT(LOWER(C562),1)="f","Female","Unknown"))</f>
        <v>Male</v>
      </c>
      <c r="O562" s="4" t="str">
        <f>IF(TRIM(LOWER(F562))="neuro","Neurology",IF(TRIM(LOWER(F562))="Neurology","Neurology",IF(TRIM(LOWER(F562))="general ward","General",IF(TRIM(LOWER(F562))="general","General",IF(TRIM(LOWER(F562))="cardiology","Cardiology",IF(TRIM(LOWER(F562))="Cardiology","Cardiology",IF(TRIM(LOWER(F562))="Peads","Pediatrics",IF(TRIM(LOWER(F562))="Pediatrics","Pediatrics",IF(TRIM(LOWER(F562))="orthopedics","Orthopedics",IF(TRIM(LOWER(F562))="Neurology","Neurology",IF(TRIM(LOWER(F562))="Oncology","Oncology")))))))))))</f>
        <v>Pediatrics</v>
      </c>
      <c r="P562" s="3" t="str">
        <f t="shared" si="48"/>
        <v>Private</v>
      </c>
      <c r="Q562" s="5">
        <f t="shared" si="49"/>
        <v>9</v>
      </c>
      <c r="R562" s="1">
        <f t="shared" si="50"/>
        <v>182936.48</v>
      </c>
      <c r="S562" s="1">
        <f t="shared" si="51"/>
        <v>0</v>
      </c>
      <c r="T562" s="1" t="str">
        <f t="shared" si="52"/>
        <v>66+</v>
      </c>
      <c r="U562" s="1" t="str">
        <f t="shared" si="53"/>
        <v>Yes</v>
      </c>
    </row>
    <row r="563" spans="1:21">
      <c r="A563" s="1">
        <v>562</v>
      </c>
      <c r="B563" s="1">
        <v>82</v>
      </c>
      <c r="C563" s="1" t="s">
        <v>34</v>
      </c>
      <c r="D563" s="2">
        <v>45153</v>
      </c>
      <c r="E563" s="2">
        <v>45170</v>
      </c>
      <c r="F563" s="1" t="s">
        <v>19</v>
      </c>
      <c r="G563" s="1" t="s">
        <v>36</v>
      </c>
      <c r="H563" s="1" t="s">
        <v>48</v>
      </c>
      <c r="I563" s="1">
        <v>112419.95</v>
      </c>
      <c r="J563" s="1" t="s">
        <v>42</v>
      </c>
      <c r="K563" s="1" t="s">
        <v>16</v>
      </c>
      <c r="N563" s="3" t="str">
        <f>IF(LEFT(LOWER(C563),1)="m","Male",IF(LEFT(LOWER(C563),1)="f","Female","Unknown"))</f>
        <v>Male</v>
      </c>
      <c r="O563" s="4" t="str">
        <f>IF(TRIM(LOWER(F563))="neuro","Neurology",IF(TRIM(LOWER(F563))="Neurology","Neurology",IF(TRIM(LOWER(F563))="general ward","General",IF(TRIM(LOWER(F563))="general","General",IF(TRIM(LOWER(F563))="cardiology","Cardiology",IF(TRIM(LOWER(F563))="Cardiology","Cardiology",IF(TRIM(LOWER(F563))="Peads","Pediatrics",IF(TRIM(LOWER(F563))="Pediatrics","Pediatrics",IF(TRIM(LOWER(F563))="orthopedics","Orthopedics",IF(TRIM(LOWER(F563))="Neurology","Neurology",IF(TRIM(LOWER(F563))="Oncology","Oncology")))))))))))</f>
        <v>General</v>
      </c>
      <c r="P563" s="3" t="str">
        <f t="shared" si="48"/>
        <v>Government</v>
      </c>
      <c r="Q563" s="5">
        <f t="shared" si="49"/>
        <v>17</v>
      </c>
      <c r="R563" s="1">
        <f t="shared" si="50"/>
        <v>112419.95</v>
      </c>
      <c r="S563" s="1">
        <f t="shared" si="51"/>
        <v>1</v>
      </c>
      <c r="T563" s="1" t="str">
        <f t="shared" si="52"/>
        <v>66+</v>
      </c>
      <c r="U563" s="1" t="str">
        <f t="shared" si="53"/>
        <v>No</v>
      </c>
    </row>
    <row r="564" spans="1:21">
      <c r="A564" s="1">
        <v>563</v>
      </c>
      <c r="B564" s="1">
        <v>60</v>
      </c>
      <c r="C564" s="1" t="s">
        <v>12</v>
      </c>
      <c r="D564" s="2">
        <v>45061</v>
      </c>
      <c r="E564" s="2">
        <v>45067</v>
      </c>
      <c r="F564" s="1" t="s">
        <v>40</v>
      </c>
      <c r="G564" s="1" t="s">
        <v>46</v>
      </c>
      <c r="H564" s="1" t="s">
        <v>48</v>
      </c>
      <c r="I564" s="1">
        <v>35776.82</v>
      </c>
      <c r="J564" s="1" t="s">
        <v>17</v>
      </c>
      <c r="K564" s="1" t="s">
        <v>38</v>
      </c>
      <c r="N564" s="3" t="str">
        <f>IF(LEFT(LOWER(C564),1)="m","Male",IF(LEFT(LOWER(C564),1)="f","Female","Unknown"))</f>
        <v>Unknown</v>
      </c>
      <c r="O564" s="4" t="str">
        <f>IF(TRIM(LOWER(F564))="neuro","Neurology",IF(TRIM(LOWER(F564))="Neurology","Neurology",IF(TRIM(LOWER(F564))="general ward","General",IF(TRIM(LOWER(F564))="general","General",IF(TRIM(LOWER(F564))="cardiology","Cardiology",IF(TRIM(LOWER(F564))="Cardiology","Cardiology",IF(TRIM(LOWER(F564))="Peads","Pediatrics",IF(TRIM(LOWER(F564))="Pediatrics","Pediatrics",IF(TRIM(LOWER(F564))="orthopedics","Orthopedics",IF(TRIM(LOWER(F564))="Neurology","Neurology",IF(TRIM(LOWER(F564))="Oncology","Oncology")))))))))))</f>
        <v>Pediatrics</v>
      </c>
      <c r="P564" s="3" t="str">
        <f t="shared" si="48"/>
        <v>Self</v>
      </c>
      <c r="Q564" s="5">
        <f t="shared" si="49"/>
        <v>6</v>
      </c>
      <c r="R564" s="1">
        <f t="shared" si="50"/>
        <v>35776.82</v>
      </c>
      <c r="S564" s="1">
        <f t="shared" si="51"/>
        <v>0</v>
      </c>
      <c r="T564" s="1" t="str">
        <f t="shared" si="52"/>
        <v>51-65</v>
      </c>
      <c r="U564" s="1" t="str">
        <f t="shared" si="53"/>
        <v>Yes</v>
      </c>
    </row>
    <row r="565" spans="1:21">
      <c r="A565" s="1">
        <v>564</v>
      </c>
      <c r="B565" s="1">
        <v>40</v>
      </c>
      <c r="C565" s="1" t="s">
        <v>12</v>
      </c>
      <c r="D565" s="2">
        <v>45333</v>
      </c>
      <c r="E565" s="2">
        <v>45344</v>
      </c>
      <c r="F565" s="1" t="s">
        <v>21</v>
      </c>
      <c r="G565" s="1" t="s">
        <v>33</v>
      </c>
      <c r="H565" s="1" t="s">
        <v>15</v>
      </c>
      <c r="I565" s="1">
        <v>190174.59</v>
      </c>
      <c r="J565" s="1" t="s">
        <v>25</v>
      </c>
      <c r="K565" s="1" t="s">
        <v>16</v>
      </c>
      <c r="N565" s="3" t="str">
        <f>IF(LEFT(LOWER(C565),1)="m","Male",IF(LEFT(LOWER(C565),1)="f","Female","Unknown"))</f>
        <v>Unknown</v>
      </c>
      <c r="O565" s="4" t="str">
        <f>IF(TRIM(LOWER(F565))="neuro","Neurology",IF(TRIM(LOWER(F565))="Neurology","Neurology",IF(TRIM(LOWER(F565))="general ward","General",IF(TRIM(LOWER(F565))="general","General",IF(TRIM(LOWER(F565))="cardiology","Cardiology",IF(TRIM(LOWER(F565))="Cardiology","Cardiology",IF(TRIM(LOWER(F565))="Peads","Pediatrics",IF(TRIM(LOWER(F565))="Pediatrics","Pediatrics",IF(TRIM(LOWER(F565))="orthopedics","Orthopedics",IF(TRIM(LOWER(F565))="Neurology","Neurology",IF(TRIM(LOWER(F565))="Oncology","Oncology")))))))))))</f>
        <v>General</v>
      </c>
      <c r="P565" s="3" t="str">
        <f t="shared" si="48"/>
        <v>Self</v>
      </c>
      <c r="Q565" s="5">
        <f t="shared" si="49"/>
        <v>11</v>
      </c>
      <c r="R565" s="1">
        <f t="shared" si="50"/>
        <v>190174.59</v>
      </c>
      <c r="S565" s="1">
        <f t="shared" si="51"/>
        <v>1</v>
      </c>
      <c r="T565" s="1" t="str">
        <f t="shared" si="52"/>
        <v>36-50</v>
      </c>
      <c r="U565" s="1" t="str">
        <f t="shared" si="53"/>
        <v>Yes</v>
      </c>
    </row>
    <row r="566" spans="1:21">
      <c r="A566" s="1">
        <v>565</v>
      </c>
      <c r="B566" s="1">
        <v>23</v>
      </c>
      <c r="C566" s="1" t="s">
        <v>29</v>
      </c>
      <c r="D566" s="2">
        <v>45259</v>
      </c>
      <c r="E566" s="2">
        <v>45276</v>
      </c>
      <c r="F566" s="1" t="s">
        <v>50</v>
      </c>
      <c r="G566" s="1" t="s">
        <v>36</v>
      </c>
      <c r="H566" s="1" t="s">
        <v>37</v>
      </c>
      <c r="I566" s="1">
        <v>94175.58</v>
      </c>
      <c r="J566" s="1" t="s">
        <v>16</v>
      </c>
      <c r="K566" s="1" t="s">
        <v>25</v>
      </c>
      <c r="N566" s="3" t="str">
        <f>IF(LEFT(LOWER(C566),1)="m","Male",IF(LEFT(LOWER(C566),1)="f","Female","Unknown"))</f>
        <v>Female</v>
      </c>
      <c r="O566" s="4" t="str">
        <f>IF(TRIM(LOWER(F566))="neuro","Neurology",IF(TRIM(LOWER(F566))="Neurology","Neurology",IF(TRIM(LOWER(F566))="general ward","General",IF(TRIM(LOWER(F566))="general","General",IF(TRIM(LOWER(F566))="cardiology","Cardiology",IF(TRIM(LOWER(F566))="Cardiology","Cardiology",IF(TRIM(LOWER(F566))="Peads","Pediatrics",IF(TRIM(LOWER(F566))="Pediatrics","Pediatrics",IF(TRIM(LOWER(F566))="orthopedics","Orthopedics",IF(TRIM(LOWER(F566))="Neurology","Neurology",IF(TRIM(LOWER(F566))="Oncology","Oncology")))))))))))</f>
        <v>Cardiology</v>
      </c>
      <c r="P566" s="3" t="str">
        <f t="shared" si="48"/>
        <v>Government</v>
      </c>
      <c r="Q566" s="5">
        <f t="shared" si="49"/>
        <v>17</v>
      </c>
      <c r="R566" s="1">
        <f t="shared" si="50"/>
        <v>94175.58</v>
      </c>
      <c r="S566" s="1">
        <f t="shared" si="51"/>
        <v>1</v>
      </c>
      <c r="T566" s="1" t="str">
        <f t="shared" si="52"/>
        <v>18-35</v>
      </c>
      <c r="U566" s="1" t="str">
        <f t="shared" si="53"/>
        <v>Yes</v>
      </c>
    </row>
    <row r="567" spans="1:21">
      <c r="A567" s="1">
        <v>566</v>
      </c>
      <c r="B567" s="1">
        <v>61</v>
      </c>
      <c r="C567" s="1" t="s">
        <v>27</v>
      </c>
      <c r="D567" s="2">
        <v>45460</v>
      </c>
      <c r="E567" s="2">
        <v>45472</v>
      </c>
      <c r="F567" s="1" t="s">
        <v>28</v>
      </c>
      <c r="G567" s="1" t="s">
        <v>14</v>
      </c>
      <c r="I567" s="1">
        <v>244732.94</v>
      </c>
      <c r="J567" s="1" t="s">
        <v>17</v>
      </c>
      <c r="K567" s="1" t="s">
        <v>25</v>
      </c>
      <c r="N567" s="3" t="str">
        <f>IF(LEFT(LOWER(C567),1)="m","Male",IF(LEFT(LOWER(C567),1)="f","Female","Unknown"))</f>
        <v>Male</v>
      </c>
      <c r="O567" s="4" t="str">
        <f>IF(TRIM(LOWER(F567))="neuro","Neurology",IF(TRIM(LOWER(F567))="Neurology","Neurology",IF(TRIM(LOWER(F567))="general ward","General",IF(TRIM(LOWER(F567))="general","General",IF(TRIM(LOWER(F567))="cardiology","Cardiology",IF(TRIM(LOWER(F567))="Cardiology","Cardiology",IF(TRIM(LOWER(F567))="Peads","Pediatrics",IF(TRIM(LOWER(F567))="Pediatrics","Pediatrics",IF(TRIM(LOWER(F567))="orthopedics","Orthopedics",IF(TRIM(LOWER(F567))="Neurology","Neurology",IF(TRIM(LOWER(F567))="Oncology","Oncology")))))))))))</f>
        <v>Orthopedics</v>
      </c>
      <c r="P567" s="3" t="str">
        <f t="shared" si="48"/>
        <v>Private</v>
      </c>
      <c r="Q567" s="5">
        <f t="shared" si="49"/>
        <v>12</v>
      </c>
      <c r="R567" s="1">
        <f t="shared" si="50"/>
        <v>244732.94</v>
      </c>
      <c r="S567" s="1">
        <f t="shared" si="51"/>
        <v>1</v>
      </c>
      <c r="T567" s="1" t="str">
        <f t="shared" si="52"/>
        <v>51-65</v>
      </c>
      <c r="U567" s="1" t="str">
        <f t="shared" si="53"/>
        <v>Yes</v>
      </c>
    </row>
    <row r="568" spans="1:21">
      <c r="A568" s="1">
        <v>567</v>
      </c>
      <c r="B568" s="1">
        <v>33</v>
      </c>
      <c r="C568" s="1" t="s">
        <v>26</v>
      </c>
      <c r="D568" s="2">
        <v>45323</v>
      </c>
      <c r="E568" s="2">
        <v>45337</v>
      </c>
      <c r="F568" s="1" t="s">
        <v>43</v>
      </c>
      <c r="G568" s="1" t="s">
        <v>33</v>
      </c>
      <c r="H568" s="1" t="s">
        <v>51</v>
      </c>
      <c r="I568" s="1">
        <v>176981.76000000001</v>
      </c>
      <c r="J568" s="1" t="s">
        <v>38</v>
      </c>
      <c r="K568" s="1" t="s">
        <v>20</v>
      </c>
      <c r="N568" s="3" t="str">
        <f>IF(LEFT(LOWER(C568),1)="m","Male",IF(LEFT(LOWER(C568),1)="f","Female","Unknown"))</f>
        <v>Female</v>
      </c>
      <c r="O568" s="4" t="str">
        <f>IF(TRIM(LOWER(F568))="neuro","Neurology",IF(TRIM(LOWER(F568))="Neurology","Neurology",IF(TRIM(LOWER(F568))="general ward","General",IF(TRIM(LOWER(F568))="general","General",IF(TRIM(LOWER(F568))="cardiology","Cardiology",IF(TRIM(LOWER(F568))="Cardiology","Cardiology",IF(TRIM(LOWER(F568))="Peads","Pediatrics",IF(TRIM(LOWER(F568))="Pediatrics","Pediatrics",IF(TRIM(LOWER(F568))="orthopedics","Orthopedics",IF(TRIM(LOWER(F568))="Neurology","Neurology",IF(TRIM(LOWER(F568))="Oncology","Oncology")))))))))))</f>
        <v>Orthopedics</v>
      </c>
      <c r="P568" s="3" t="str">
        <f t="shared" si="48"/>
        <v>Self</v>
      </c>
      <c r="Q568" s="5">
        <f t="shared" si="49"/>
        <v>14</v>
      </c>
      <c r="R568" s="1">
        <f t="shared" si="50"/>
        <v>176981.76000000001</v>
      </c>
      <c r="S568" s="1">
        <f t="shared" si="51"/>
        <v>0</v>
      </c>
      <c r="T568" s="1" t="str">
        <f t="shared" si="52"/>
        <v>18-35</v>
      </c>
      <c r="U568" s="1" t="str">
        <f t="shared" si="53"/>
        <v>No</v>
      </c>
    </row>
    <row r="569" spans="1:21">
      <c r="A569" s="1">
        <v>568</v>
      </c>
      <c r="B569" s="1">
        <v>93</v>
      </c>
      <c r="C569" s="1" t="s">
        <v>34</v>
      </c>
      <c r="D569" s="2">
        <v>45649</v>
      </c>
      <c r="E569" s="2">
        <v>45661</v>
      </c>
      <c r="F569" s="1" t="s">
        <v>50</v>
      </c>
      <c r="G569" s="1" t="s">
        <v>14</v>
      </c>
      <c r="H569" s="1" t="s">
        <v>39</v>
      </c>
      <c r="I569" s="1">
        <v>194218.58</v>
      </c>
      <c r="J569" s="1" t="s">
        <v>38</v>
      </c>
      <c r="K569" s="1" t="s">
        <v>20</v>
      </c>
      <c r="N569" s="3" t="str">
        <f>IF(LEFT(LOWER(C569),1)="m","Male",IF(LEFT(LOWER(C569),1)="f","Female","Unknown"))</f>
        <v>Male</v>
      </c>
      <c r="O569" s="4" t="str">
        <f>IF(TRIM(LOWER(F569))="neuro","Neurology",IF(TRIM(LOWER(F569))="Neurology","Neurology",IF(TRIM(LOWER(F569))="general ward","General",IF(TRIM(LOWER(F569))="general","General",IF(TRIM(LOWER(F569))="cardiology","Cardiology",IF(TRIM(LOWER(F569))="Cardiology","Cardiology",IF(TRIM(LOWER(F569))="Peads","Pediatrics",IF(TRIM(LOWER(F569))="Pediatrics","Pediatrics",IF(TRIM(LOWER(F569))="orthopedics","Orthopedics",IF(TRIM(LOWER(F569))="Neurology","Neurology",IF(TRIM(LOWER(F569))="Oncology","Oncology")))))))))))</f>
        <v>Cardiology</v>
      </c>
      <c r="P569" s="3" t="str">
        <f t="shared" si="48"/>
        <v>Private</v>
      </c>
      <c r="Q569" s="5">
        <f t="shared" si="49"/>
        <v>12</v>
      </c>
      <c r="R569" s="1">
        <f t="shared" si="50"/>
        <v>194218.58</v>
      </c>
      <c r="S569" s="1">
        <f t="shared" si="51"/>
        <v>0</v>
      </c>
      <c r="T569" s="1" t="str">
        <f t="shared" si="52"/>
        <v>66+</v>
      </c>
      <c r="U569" s="1" t="str">
        <f t="shared" si="53"/>
        <v>No</v>
      </c>
    </row>
    <row r="570" spans="1:21">
      <c r="A570" s="1">
        <v>569</v>
      </c>
      <c r="B570" s="1">
        <v>72</v>
      </c>
      <c r="C570" s="1" t="s">
        <v>18</v>
      </c>
      <c r="D570" s="2">
        <v>45579</v>
      </c>
      <c r="E570" s="2">
        <v>45588</v>
      </c>
      <c r="F570" s="1" t="s">
        <v>43</v>
      </c>
      <c r="G570" s="1" t="s">
        <v>46</v>
      </c>
      <c r="H570" s="1" t="s">
        <v>48</v>
      </c>
      <c r="I570" s="1">
        <v>59571.78</v>
      </c>
      <c r="K570" s="1" t="s">
        <v>25</v>
      </c>
      <c r="N570" s="3" t="str">
        <f>IF(LEFT(LOWER(C570),1)="m","Male",IF(LEFT(LOWER(C570),1)="f","Female","Unknown"))</f>
        <v>Male</v>
      </c>
      <c r="O570" s="4" t="str">
        <f>IF(TRIM(LOWER(F570))="neuro","Neurology",IF(TRIM(LOWER(F570))="Neurology","Neurology",IF(TRIM(LOWER(F570))="general ward","General",IF(TRIM(LOWER(F570))="general","General",IF(TRIM(LOWER(F570))="cardiology","Cardiology",IF(TRIM(LOWER(F570))="Cardiology","Cardiology",IF(TRIM(LOWER(F570))="Peads","Pediatrics",IF(TRIM(LOWER(F570))="Pediatrics","Pediatrics",IF(TRIM(LOWER(F570))="orthopedics","Orthopedics",IF(TRIM(LOWER(F570))="Neurology","Neurology",IF(TRIM(LOWER(F570))="Oncology","Oncology")))))))))))</f>
        <v>Orthopedics</v>
      </c>
      <c r="P570" s="3" t="str">
        <f t="shared" si="48"/>
        <v>Self</v>
      </c>
      <c r="Q570" s="5">
        <f t="shared" si="49"/>
        <v>9</v>
      </c>
      <c r="R570" s="1">
        <f t="shared" si="50"/>
        <v>59571.78</v>
      </c>
      <c r="S570" s="1">
        <f t="shared" si="51"/>
        <v>1</v>
      </c>
      <c r="T570" s="1" t="str">
        <f t="shared" si="52"/>
        <v>66+</v>
      </c>
      <c r="U570" s="1" t="str">
        <f t="shared" si="53"/>
        <v>Unknown</v>
      </c>
    </row>
    <row r="571" spans="1:21">
      <c r="A571" s="1">
        <v>570</v>
      </c>
      <c r="B571" s="1">
        <v>85</v>
      </c>
      <c r="C571" s="1" t="s">
        <v>29</v>
      </c>
      <c r="D571" s="2">
        <v>45600</v>
      </c>
      <c r="E571" s="2">
        <v>45603</v>
      </c>
      <c r="F571" s="1" t="s">
        <v>13</v>
      </c>
      <c r="G571" s="1" t="s">
        <v>14</v>
      </c>
      <c r="H571" s="1" t="s">
        <v>39</v>
      </c>
      <c r="I571" s="1">
        <v>300561.40999999997</v>
      </c>
      <c r="J571" s="1" t="s">
        <v>42</v>
      </c>
      <c r="K571" s="1" t="s">
        <v>20</v>
      </c>
      <c r="N571" s="3" t="str">
        <f>IF(LEFT(LOWER(C571),1)="m","Male",IF(LEFT(LOWER(C571),1)="f","Female","Unknown"))</f>
        <v>Female</v>
      </c>
      <c r="O571" s="4" t="str">
        <f>IF(TRIM(LOWER(F571))="neuro","Neurology",IF(TRIM(LOWER(F571))="Neurology","Neurology",IF(TRIM(LOWER(F571))="general ward","General",IF(TRIM(LOWER(F571))="general","General",IF(TRIM(LOWER(F571))="cardiology","Cardiology",IF(TRIM(LOWER(F571))="Cardiology","Cardiology",IF(TRIM(LOWER(F571))="Peads","Pediatrics",IF(TRIM(LOWER(F571))="Pediatrics","Pediatrics",IF(TRIM(LOWER(F571))="orthopedics","Orthopedics",IF(TRIM(LOWER(F571))="Neurology","Neurology",IF(TRIM(LOWER(F571))="Oncology","Oncology")))))))))))</f>
        <v>Neurology</v>
      </c>
      <c r="P571" s="3" t="str">
        <f t="shared" si="48"/>
        <v>Private</v>
      </c>
      <c r="Q571" s="5">
        <f t="shared" si="49"/>
        <v>3</v>
      </c>
      <c r="R571" s="1">
        <f t="shared" si="50"/>
        <v>300561.40999999997</v>
      </c>
      <c r="S571" s="1">
        <f t="shared" si="51"/>
        <v>0</v>
      </c>
      <c r="T571" s="1" t="str">
        <f t="shared" si="52"/>
        <v>66+</v>
      </c>
      <c r="U571" s="1" t="str">
        <f t="shared" si="53"/>
        <v>No</v>
      </c>
    </row>
    <row r="572" spans="1:21">
      <c r="A572" s="1">
        <v>571</v>
      </c>
      <c r="B572" s="1">
        <v>86</v>
      </c>
      <c r="C572" s="1" t="s">
        <v>34</v>
      </c>
      <c r="D572" s="2">
        <v>44979</v>
      </c>
      <c r="E572" s="2">
        <v>44981</v>
      </c>
      <c r="F572" s="1" t="s">
        <v>28</v>
      </c>
      <c r="G572" s="1" t="s">
        <v>46</v>
      </c>
      <c r="H572" s="1" t="s">
        <v>37</v>
      </c>
      <c r="I572" s="1">
        <v>111490.05</v>
      </c>
      <c r="J572" s="1" t="s">
        <v>25</v>
      </c>
      <c r="K572" s="1" t="s">
        <v>16</v>
      </c>
      <c r="N572" s="3" t="str">
        <f>IF(LEFT(LOWER(C572),1)="m","Male",IF(LEFT(LOWER(C572),1)="f","Female","Unknown"))</f>
        <v>Male</v>
      </c>
      <c r="O572" s="4" t="str">
        <f>IF(TRIM(LOWER(F572))="neuro","Neurology",IF(TRIM(LOWER(F572))="Neurology","Neurology",IF(TRIM(LOWER(F572))="general ward","General",IF(TRIM(LOWER(F572))="general","General",IF(TRIM(LOWER(F572))="cardiology","Cardiology",IF(TRIM(LOWER(F572))="Cardiology","Cardiology",IF(TRIM(LOWER(F572))="Peads","Pediatrics",IF(TRIM(LOWER(F572))="Pediatrics","Pediatrics",IF(TRIM(LOWER(F572))="orthopedics","Orthopedics",IF(TRIM(LOWER(F572))="Neurology","Neurology",IF(TRIM(LOWER(F572))="Oncology","Oncology")))))))))))</f>
        <v>Orthopedics</v>
      </c>
      <c r="P572" s="3" t="str">
        <f t="shared" si="48"/>
        <v>Self</v>
      </c>
      <c r="Q572" s="5">
        <f t="shared" si="49"/>
        <v>2</v>
      </c>
      <c r="R572" s="1">
        <f t="shared" si="50"/>
        <v>111490.05</v>
      </c>
      <c r="S572" s="1">
        <f t="shared" si="51"/>
        <v>1</v>
      </c>
      <c r="T572" s="1" t="str">
        <f t="shared" si="52"/>
        <v>66+</v>
      </c>
      <c r="U572" s="1" t="str">
        <f t="shared" si="53"/>
        <v>Yes</v>
      </c>
    </row>
    <row r="573" spans="1:21">
      <c r="A573" s="1">
        <v>572</v>
      </c>
      <c r="B573" s="1">
        <v>22</v>
      </c>
      <c r="C573" s="1" t="s">
        <v>26</v>
      </c>
      <c r="D573" s="2">
        <v>45471</v>
      </c>
      <c r="E573" s="2">
        <v>45491</v>
      </c>
      <c r="F573" s="1" t="s">
        <v>35</v>
      </c>
      <c r="G573" s="1" t="s">
        <v>41</v>
      </c>
      <c r="H573" s="1" t="s">
        <v>32</v>
      </c>
      <c r="I573" s="1">
        <v>294085.78999999998</v>
      </c>
      <c r="J573" s="1" t="s">
        <v>38</v>
      </c>
      <c r="K573" s="1" t="s">
        <v>20</v>
      </c>
      <c r="N573" s="3" t="str">
        <f>IF(LEFT(LOWER(C573),1)="m","Male",IF(LEFT(LOWER(C573),1)="f","Female","Unknown"))</f>
        <v>Female</v>
      </c>
      <c r="O573" s="4" t="str">
        <f>IF(TRIM(LOWER(F573))="neuro","Neurology",IF(TRIM(LOWER(F573))="Neurology","Neurology",IF(TRIM(LOWER(F573))="general ward","General",IF(TRIM(LOWER(F573))="general","General",IF(TRIM(LOWER(F573))="cardiology","Cardiology",IF(TRIM(LOWER(F573))="Cardiology","Cardiology",IF(TRIM(LOWER(F573))="Peads","Pediatrics",IF(TRIM(LOWER(F573))="Pediatrics","Pediatrics",IF(TRIM(LOWER(F573))="orthopedics","Orthopedics",IF(TRIM(LOWER(F573))="Neurology","Neurology",IF(TRIM(LOWER(F573))="Oncology","Oncology")))))))))))</f>
        <v>Cardiology</v>
      </c>
      <c r="P573" s="3" t="str">
        <f t="shared" si="48"/>
        <v>Unknown</v>
      </c>
      <c r="Q573" s="5">
        <f t="shared" si="49"/>
        <v>20</v>
      </c>
      <c r="R573" s="1">
        <f t="shared" si="50"/>
        <v>294085.78999999998</v>
      </c>
      <c r="S573" s="1">
        <f t="shared" si="51"/>
        <v>0</v>
      </c>
      <c r="T573" s="1" t="str">
        <f t="shared" si="52"/>
        <v>18-35</v>
      </c>
      <c r="U573" s="1" t="str">
        <f t="shared" si="53"/>
        <v>No</v>
      </c>
    </row>
    <row r="574" spans="1:21">
      <c r="A574" s="1">
        <v>573</v>
      </c>
      <c r="B574" s="1">
        <v>59</v>
      </c>
      <c r="C574" s="1" t="s">
        <v>18</v>
      </c>
      <c r="D574" s="2">
        <v>45298</v>
      </c>
      <c r="E574" s="2">
        <v>45302</v>
      </c>
      <c r="F574" s="1" t="s">
        <v>28</v>
      </c>
      <c r="G574" s="1" t="s">
        <v>33</v>
      </c>
      <c r="H574" s="1" t="s">
        <v>51</v>
      </c>
      <c r="I574" s="1">
        <v>313523.39</v>
      </c>
      <c r="J574" s="1" t="s">
        <v>17</v>
      </c>
      <c r="K574" s="1" t="s">
        <v>38</v>
      </c>
      <c r="N574" s="3" t="str">
        <f>IF(LEFT(LOWER(C574),1)="m","Male",IF(LEFT(LOWER(C574),1)="f","Female","Unknown"))</f>
        <v>Male</v>
      </c>
      <c r="O574" s="4" t="str">
        <f>IF(TRIM(LOWER(F574))="neuro","Neurology",IF(TRIM(LOWER(F574))="Neurology","Neurology",IF(TRIM(LOWER(F574))="general ward","General",IF(TRIM(LOWER(F574))="general","General",IF(TRIM(LOWER(F574))="cardiology","Cardiology",IF(TRIM(LOWER(F574))="Cardiology","Cardiology",IF(TRIM(LOWER(F574))="Peads","Pediatrics",IF(TRIM(LOWER(F574))="Pediatrics","Pediatrics",IF(TRIM(LOWER(F574))="orthopedics","Orthopedics",IF(TRIM(LOWER(F574))="Neurology","Neurology",IF(TRIM(LOWER(F574))="Oncology","Oncology")))))))))))</f>
        <v>Orthopedics</v>
      </c>
      <c r="P574" s="3" t="str">
        <f t="shared" si="48"/>
        <v>Self</v>
      </c>
      <c r="Q574" s="5">
        <f t="shared" si="49"/>
        <v>4</v>
      </c>
      <c r="R574" s="1">
        <f t="shared" si="50"/>
        <v>313523.39</v>
      </c>
      <c r="S574" s="1">
        <f t="shared" si="51"/>
        <v>0</v>
      </c>
      <c r="T574" s="1" t="str">
        <f t="shared" si="52"/>
        <v>51-65</v>
      </c>
      <c r="U574" s="1" t="str">
        <f t="shared" si="53"/>
        <v>Yes</v>
      </c>
    </row>
    <row r="575" spans="1:21">
      <c r="A575" s="1">
        <v>574</v>
      </c>
      <c r="B575" s="1">
        <v>78</v>
      </c>
      <c r="C575" s="1" t="s">
        <v>12</v>
      </c>
      <c r="D575" s="2">
        <v>45411</v>
      </c>
      <c r="E575" s="2">
        <v>45419</v>
      </c>
      <c r="F575" s="1" t="s">
        <v>43</v>
      </c>
      <c r="G575" s="1" t="s">
        <v>31</v>
      </c>
      <c r="H575" s="1" t="s">
        <v>37</v>
      </c>
      <c r="I575" s="1">
        <v>335393.15999999997</v>
      </c>
      <c r="J575" s="1" t="s">
        <v>17</v>
      </c>
      <c r="K575" s="1" t="s">
        <v>42</v>
      </c>
      <c r="N575" s="3" t="str">
        <f>IF(LEFT(LOWER(C575),1)="m","Male",IF(LEFT(LOWER(C575),1)="f","Female","Unknown"))</f>
        <v>Unknown</v>
      </c>
      <c r="O575" s="4" t="str">
        <f>IF(TRIM(LOWER(F575))="neuro","Neurology",IF(TRIM(LOWER(F575))="Neurology","Neurology",IF(TRIM(LOWER(F575))="general ward","General",IF(TRIM(LOWER(F575))="general","General",IF(TRIM(LOWER(F575))="cardiology","Cardiology",IF(TRIM(LOWER(F575))="Cardiology","Cardiology",IF(TRIM(LOWER(F575))="Peads","Pediatrics",IF(TRIM(LOWER(F575))="Pediatrics","Pediatrics",IF(TRIM(LOWER(F575))="orthopedics","Orthopedics",IF(TRIM(LOWER(F575))="Neurology","Neurology",IF(TRIM(LOWER(F575))="Oncology","Oncology")))))))))))</f>
        <v>Orthopedics</v>
      </c>
      <c r="P575" s="3" t="str">
        <f t="shared" si="48"/>
        <v>Private</v>
      </c>
      <c r="Q575" s="5">
        <f t="shared" si="49"/>
        <v>8</v>
      </c>
      <c r="R575" s="1">
        <f t="shared" si="50"/>
        <v>335393.15999999997</v>
      </c>
      <c r="S575" s="1">
        <f t="shared" si="51"/>
        <v>0</v>
      </c>
      <c r="T575" s="1" t="str">
        <f t="shared" si="52"/>
        <v>66+</v>
      </c>
      <c r="U575" s="1" t="str">
        <f t="shared" si="53"/>
        <v>Yes</v>
      </c>
    </row>
    <row r="576" spans="1:21">
      <c r="A576" s="1">
        <v>575</v>
      </c>
      <c r="B576" s="1">
        <v>66</v>
      </c>
      <c r="C576" s="1" t="s">
        <v>12</v>
      </c>
      <c r="D576" s="2">
        <v>45125</v>
      </c>
      <c r="E576" s="2">
        <v>45141</v>
      </c>
      <c r="F576" s="1" t="s">
        <v>19</v>
      </c>
      <c r="G576" s="1" t="s">
        <v>14</v>
      </c>
      <c r="H576" s="1" t="s">
        <v>47</v>
      </c>
      <c r="I576" s="1">
        <v>50845.05</v>
      </c>
      <c r="J576" s="1" t="s">
        <v>16</v>
      </c>
      <c r="K576" s="1" t="s">
        <v>17</v>
      </c>
      <c r="N576" s="3" t="str">
        <f>IF(LEFT(LOWER(C576),1)="m","Male",IF(LEFT(LOWER(C576),1)="f","Female","Unknown"))</f>
        <v>Unknown</v>
      </c>
      <c r="O576" s="4" t="str">
        <f>IF(TRIM(LOWER(F576))="neuro","Neurology",IF(TRIM(LOWER(F576))="Neurology","Neurology",IF(TRIM(LOWER(F576))="general ward","General",IF(TRIM(LOWER(F576))="general","General",IF(TRIM(LOWER(F576))="cardiology","Cardiology",IF(TRIM(LOWER(F576))="Cardiology","Cardiology",IF(TRIM(LOWER(F576))="Peads","Pediatrics",IF(TRIM(LOWER(F576))="Pediatrics","Pediatrics",IF(TRIM(LOWER(F576))="orthopedics","Orthopedics",IF(TRIM(LOWER(F576))="Neurology","Neurology",IF(TRIM(LOWER(F576))="Oncology","Oncology")))))))))))</f>
        <v>General</v>
      </c>
      <c r="P576" s="3" t="str">
        <f t="shared" si="48"/>
        <v>Private</v>
      </c>
      <c r="Q576" s="5">
        <f t="shared" si="49"/>
        <v>16</v>
      </c>
      <c r="R576" s="1">
        <f t="shared" si="50"/>
        <v>50845.05</v>
      </c>
      <c r="S576" s="1">
        <f t="shared" si="51"/>
        <v>1</v>
      </c>
      <c r="T576" s="1" t="str">
        <f t="shared" si="52"/>
        <v>66+</v>
      </c>
      <c r="U576" s="1" t="str">
        <f t="shared" si="53"/>
        <v>Yes</v>
      </c>
    </row>
    <row r="577" spans="1:21">
      <c r="A577" s="1">
        <v>576</v>
      </c>
      <c r="B577" s="1">
        <v>79</v>
      </c>
      <c r="C577" s="1" t="s">
        <v>27</v>
      </c>
      <c r="D577" s="2">
        <v>45639</v>
      </c>
      <c r="E577" s="2">
        <v>45644</v>
      </c>
      <c r="F577" s="1" t="s">
        <v>45</v>
      </c>
      <c r="G577" s="1" t="s">
        <v>46</v>
      </c>
      <c r="H577" s="1" t="s">
        <v>23</v>
      </c>
      <c r="I577" s="1">
        <v>342037.56</v>
      </c>
      <c r="J577" s="1" t="s">
        <v>17</v>
      </c>
      <c r="K577" s="1" t="s">
        <v>16</v>
      </c>
      <c r="N577" s="3" t="str">
        <f>IF(LEFT(LOWER(C577),1)="m","Male",IF(LEFT(LOWER(C577),1)="f","Female","Unknown"))</f>
        <v>Male</v>
      </c>
      <c r="O577" s="4" t="str">
        <f>IF(TRIM(LOWER(F577))="neuro","Neurology",IF(TRIM(LOWER(F577))="Neurology","Neurology",IF(TRIM(LOWER(F577))="general ward","General",IF(TRIM(LOWER(F577))="general","General",IF(TRIM(LOWER(F577))="cardiology","Cardiology",IF(TRIM(LOWER(F577))="Cardiology","Cardiology",IF(TRIM(LOWER(F577))="Peads","Pediatrics",IF(TRIM(LOWER(F577))="Pediatrics","Pediatrics",IF(TRIM(LOWER(F577))="orthopedics","Orthopedics",IF(TRIM(LOWER(F577))="Neurology","Neurology",IF(TRIM(LOWER(F577))="Oncology","Oncology")))))))))))</f>
        <v>Neurology</v>
      </c>
      <c r="P577" s="3" t="str">
        <f t="shared" si="48"/>
        <v>Self</v>
      </c>
      <c r="Q577" s="5">
        <f t="shared" si="49"/>
        <v>5</v>
      </c>
      <c r="R577" s="1">
        <f t="shared" si="50"/>
        <v>342037.56</v>
      </c>
      <c r="S577" s="1">
        <f t="shared" si="51"/>
        <v>1</v>
      </c>
      <c r="T577" s="1" t="str">
        <f t="shared" si="52"/>
        <v>66+</v>
      </c>
      <c r="U577" s="1" t="str">
        <f t="shared" si="53"/>
        <v>Yes</v>
      </c>
    </row>
    <row r="578" spans="1:21">
      <c r="A578" s="1">
        <v>577</v>
      </c>
      <c r="B578" s="1">
        <v>1</v>
      </c>
      <c r="C578" s="1" t="s">
        <v>34</v>
      </c>
      <c r="D578" s="2">
        <v>45602</v>
      </c>
      <c r="E578" s="2">
        <v>45616</v>
      </c>
      <c r="F578" s="1" t="s">
        <v>30</v>
      </c>
      <c r="G578" s="1" t="s">
        <v>14</v>
      </c>
      <c r="I578" s="1">
        <v>33887.919999999998</v>
      </c>
      <c r="J578" s="1" t="s">
        <v>38</v>
      </c>
      <c r="K578" s="1" t="s">
        <v>16</v>
      </c>
      <c r="N578" s="3" t="str">
        <f>IF(LEFT(LOWER(C578),1)="m","Male",IF(LEFT(LOWER(C578),1)="f","Female","Unknown"))</f>
        <v>Male</v>
      </c>
      <c r="O578" s="4" t="str">
        <f>IF(TRIM(LOWER(F578))="neuro","Neurology",IF(TRIM(LOWER(F578))="Neurology","Neurology",IF(TRIM(LOWER(F578))="general ward","General",IF(TRIM(LOWER(F578))="general","General",IF(TRIM(LOWER(F578))="cardiology","Cardiology",IF(TRIM(LOWER(F578))="Cardiology","Cardiology",IF(TRIM(LOWER(F578))="Peads","Pediatrics",IF(TRIM(LOWER(F578))="Pediatrics","Pediatrics",IF(TRIM(LOWER(F578))="orthopedics","Orthopedics",IF(TRIM(LOWER(F578))="Neurology","Neurology",IF(TRIM(LOWER(F578))="Oncology","Oncology")))))))))))</f>
        <v>Pediatrics</v>
      </c>
      <c r="P578" s="3" t="str">
        <f t="shared" si="48"/>
        <v>Private</v>
      </c>
      <c r="Q578" s="5">
        <f t="shared" si="49"/>
        <v>14</v>
      </c>
      <c r="R578" s="1">
        <f t="shared" si="50"/>
        <v>33887.919999999998</v>
      </c>
      <c r="S578" s="1">
        <f t="shared" si="51"/>
        <v>1</v>
      </c>
      <c r="T578" s="1" t="str">
        <f t="shared" si="52"/>
        <v>0-17</v>
      </c>
      <c r="U578" s="1" t="str">
        <f t="shared" si="53"/>
        <v>No</v>
      </c>
    </row>
    <row r="579" spans="1:21">
      <c r="A579" s="1">
        <v>578</v>
      </c>
      <c r="B579" s="1">
        <v>42</v>
      </c>
      <c r="C579" s="1" t="s">
        <v>12</v>
      </c>
      <c r="D579" s="2">
        <v>44967</v>
      </c>
      <c r="E579" s="2">
        <v>44969</v>
      </c>
      <c r="F579" s="1" t="s">
        <v>30</v>
      </c>
      <c r="G579" s="1" t="s">
        <v>41</v>
      </c>
      <c r="H579" s="1" t="s">
        <v>48</v>
      </c>
      <c r="I579" s="1">
        <v>333926.75</v>
      </c>
      <c r="J579" s="1" t="s">
        <v>16</v>
      </c>
      <c r="K579" s="1" t="s">
        <v>16</v>
      </c>
      <c r="N579" s="3" t="str">
        <f>IF(LEFT(LOWER(C579),1)="m","Male",IF(LEFT(LOWER(C579),1)="f","Female","Unknown"))</f>
        <v>Unknown</v>
      </c>
      <c r="O579" s="4" t="str">
        <f>IF(TRIM(LOWER(F579))="neuro","Neurology",IF(TRIM(LOWER(F579))="Neurology","Neurology",IF(TRIM(LOWER(F579))="general ward","General",IF(TRIM(LOWER(F579))="general","General",IF(TRIM(LOWER(F579))="cardiology","Cardiology",IF(TRIM(LOWER(F579))="Cardiology","Cardiology",IF(TRIM(LOWER(F579))="Peads","Pediatrics",IF(TRIM(LOWER(F579))="Pediatrics","Pediatrics",IF(TRIM(LOWER(F579))="orthopedics","Orthopedics",IF(TRIM(LOWER(F579))="Neurology","Neurology",IF(TRIM(LOWER(F579))="Oncology","Oncology")))))))))))</f>
        <v>Pediatrics</v>
      </c>
      <c r="P579" s="3" t="str">
        <f t="shared" ref="P579:P642" si="54">IF(LOWER(G579)="private","Private",
IF(LOWER(G579)="govt","Government",
IF(LOWER(G579)="government","Government",
IF(LOWER(G579)="self","Self","Unknown"))))</f>
        <v>Unknown</v>
      </c>
      <c r="Q579" s="5">
        <f t="shared" ref="Q579:Q642" si="55">IF(E579&lt;D579,"",E579-D579)</f>
        <v>2</v>
      </c>
      <c r="R579" s="1">
        <f t="shared" ref="R579:R642" si="56">IF(I579&lt;0,"",I579)</f>
        <v>333926.75</v>
      </c>
      <c r="S579" s="1">
        <f t="shared" ref="S579:S642" si="57">IF(OR(K579="Yes",K579="YES",K579="Y"),1,0)</f>
        <v>1</v>
      </c>
      <c r="T579" s="1" t="str">
        <f t="shared" ref="T579:T642" si="58">IF(B579&lt;18,"0-17",                                                  IF(B579&lt;36,"18-35",
IF(B579&lt;51,"36-50",
IF(B579&lt;66,"51-65","66+"))))</f>
        <v>36-50</v>
      </c>
      <c r="U579" s="1" t="str">
        <f t="shared" ref="U579:U642" si="59">IF(OR(TRIM(UPPER(J579))="YES",TRIM(UPPER(J579))="Y"),"Yes",
IF(OR(TRIM(UPPER(J579))="NO",TRIM(UPPER(J579))="N"),"No","Unknown"))</f>
        <v>Yes</v>
      </c>
    </row>
    <row r="580" spans="1:21">
      <c r="A580" s="1">
        <v>579</v>
      </c>
      <c r="B580" s="1">
        <v>49</v>
      </c>
      <c r="C580" s="1" t="s">
        <v>18</v>
      </c>
      <c r="D580" s="2">
        <v>45310</v>
      </c>
      <c r="E580" s="2">
        <v>45330</v>
      </c>
      <c r="F580" s="1" t="s">
        <v>19</v>
      </c>
      <c r="G580" s="1" t="s">
        <v>14</v>
      </c>
      <c r="I580" s="1">
        <v>133215.06</v>
      </c>
      <c r="J580" s="1" t="s">
        <v>17</v>
      </c>
      <c r="K580" s="1" t="s">
        <v>20</v>
      </c>
      <c r="N580" s="3" t="str">
        <f>IF(LEFT(LOWER(C580),1)="m","Male",IF(LEFT(LOWER(C580),1)="f","Female","Unknown"))</f>
        <v>Male</v>
      </c>
      <c r="O580" s="4" t="str">
        <f>IF(TRIM(LOWER(F580))="neuro","Neurology",IF(TRIM(LOWER(F580))="Neurology","Neurology",IF(TRIM(LOWER(F580))="general ward","General",IF(TRIM(LOWER(F580))="general","General",IF(TRIM(LOWER(F580))="cardiology","Cardiology",IF(TRIM(LOWER(F580))="Cardiology","Cardiology",IF(TRIM(LOWER(F580))="Peads","Pediatrics",IF(TRIM(LOWER(F580))="Pediatrics","Pediatrics",IF(TRIM(LOWER(F580))="orthopedics","Orthopedics",IF(TRIM(LOWER(F580))="Neurology","Neurology",IF(TRIM(LOWER(F580))="Oncology","Oncology")))))))))))</f>
        <v>General</v>
      </c>
      <c r="P580" s="3" t="str">
        <f t="shared" si="54"/>
        <v>Private</v>
      </c>
      <c r="Q580" s="5">
        <f t="shared" si="55"/>
        <v>20</v>
      </c>
      <c r="R580" s="1">
        <f t="shared" si="56"/>
        <v>133215.06</v>
      </c>
      <c r="S580" s="1">
        <f t="shared" si="57"/>
        <v>0</v>
      </c>
      <c r="T580" s="1" t="str">
        <f t="shared" si="58"/>
        <v>36-50</v>
      </c>
      <c r="U580" s="1" t="str">
        <f t="shared" si="59"/>
        <v>Yes</v>
      </c>
    </row>
    <row r="581" spans="1:21">
      <c r="A581" s="1">
        <v>580</v>
      </c>
      <c r="B581" s="1">
        <v>94</v>
      </c>
      <c r="C581" s="1" t="s">
        <v>12</v>
      </c>
      <c r="D581" s="2">
        <v>45177</v>
      </c>
      <c r="E581" s="2">
        <v>45179</v>
      </c>
      <c r="F581" s="1" t="s">
        <v>45</v>
      </c>
      <c r="G581" s="1" t="s">
        <v>41</v>
      </c>
      <c r="H581" s="1" t="s">
        <v>37</v>
      </c>
      <c r="I581" s="1">
        <v>346865.06</v>
      </c>
      <c r="J581" s="1" t="s">
        <v>16</v>
      </c>
      <c r="K581" s="1" t="s">
        <v>16</v>
      </c>
      <c r="N581" s="3" t="str">
        <f>IF(LEFT(LOWER(C581),1)="m","Male",IF(LEFT(LOWER(C581),1)="f","Female","Unknown"))</f>
        <v>Unknown</v>
      </c>
      <c r="O581" s="4" t="str">
        <f>IF(TRIM(LOWER(F581))="neuro","Neurology",IF(TRIM(LOWER(F581))="Neurology","Neurology",IF(TRIM(LOWER(F581))="general ward","General",IF(TRIM(LOWER(F581))="general","General",IF(TRIM(LOWER(F581))="cardiology","Cardiology",IF(TRIM(LOWER(F581))="Cardiology","Cardiology",IF(TRIM(LOWER(F581))="Peads","Pediatrics",IF(TRIM(LOWER(F581))="Pediatrics","Pediatrics",IF(TRIM(LOWER(F581))="orthopedics","Orthopedics",IF(TRIM(LOWER(F581))="Neurology","Neurology",IF(TRIM(LOWER(F581))="Oncology","Oncology")))))))))))</f>
        <v>Neurology</v>
      </c>
      <c r="P581" s="3" t="str">
        <f t="shared" si="54"/>
        <v>Unknown</v>
      </c>
      <c r="Q581" s="5">
        <f t="shared" si="55"/>
        <v>2</v>
      </c>
      <c r="R581" s="1">
        <f t="shared" si="56"/>
        <v>346865.06</v>
      </c>
      <c r="S581" s="1">
        <f t="shared" si="57"/>
        <v>1</v>
      </c>
      <c r="T581" s="1" t="str">
        <f t="shared" si="58"/>
        <v>66+</v>
      </c>
      <c r="U581" s="1" t="str">
        <f t="shared" si="59"/>
        <v>Yes</v>
      </c>
    </row>
    <row r="582" spans="1:21">
      <c r="A582" s="1">
        <v>581</v>
      </c>
      <c r="B582" s="1">
        <v>40</v>
      </c>
      <c r="C582" s="1" t="s">
        <v>26</v>
      </c>
      <c r="D582" s="2">
        <v>45598</v>
      </c>
      <c r="E582" s="2">
        <v>45609</v>
      </c>
      <c r="F582" s="1" t="s">
        <v>13</v>
      </c>
      <c r="G582" s="1" t="s">
        <v>46</v>
      </c>
      <c r="H582" s="1" t="s">
        <v>15</v>
      </c>
      <c r="I582" s="1">
        <v>142524.72</v>
      </c>
      <c r="J582" s="1" t="s">
        <v>16</v>
      </c>
      <c r="K582" s="1" t="s">
        <v>38</v>
      </c>
      <c r="N582" s="3" t="str">
        <f>IF(LEFT(LOWER(C582),1)="m","Male",IF(LEFT(LOWER(C582),1)="f","Female","Unknown"))</f>
        <v>Female</v>
      </c>
      <c r="O582" s="4" t="str">
        <f>IF(TRIM(LOWER(F582))="neuro","Neurology",IF(TRIM(LOWER(F582))="Neurology","Neurology",IF(TRIM(LOWER(F582))="general ward","General",IF(TRIM(LOWER(F582))="general","General",IF(TRIM(LOWER(F582))="cardiology","Cardiology",IF(TRIM(LOWER(F582))="Cardiology","Cardiology",IF(TRIM(LOWER(F582))="Peads","Pediatrics",IF(TRIM(LOWER(F582))="Pediatrics","Pediatrics",IF(TRIM(LOWER(F582))="orthopedics","Orthopedics",IF(TRIM(LOWER(F582))="Neurology","Neurology",IF(TRIM(LOWER(F582))="Oncology","Oncology")))))))))))</f>
        <v>Neurology</v>
      </c>
      <c r="P582" s="3" t="str">
        <f t="shared" si="54"/>
        <v>Self</v>
      </c>
      <c r="Q582" s="5">
        <f t="shared" si="55"/>
        <v>11</v>
      </c>
      <c r="R582" s="1">
        <f t="shared" si="56"/>
        <v>142524.72</v>
      </c>
      <c r="S582" s="1">
        <f t="shared" si="57"/>
        <v>0</v>
      </c>
      <c r="T582" s="1" t="str">
        <f t="shared" si="58"/>
        <v>36-50</v>
      </c>
      <c r="U582" s="1" t="str">
        <f t="shared" si="59"/>
        <v>Yes</v>
      </c>
    </row>
    <row r="583" spans="1:21">
      <c r="A583" s="1">
        <v>582</v>
      </c>
      <c r="B583" s="1">
        <v>18</v>
      </c>
      <c r="C583" s="1" t="s">
        <v>44</v>
      </c>
      <c r="D583" s="2">
        <v>45280</v>
      </c>
      <c r="E583" s="2">
        <v>45286</v>
      </c>
      <c r="F583" s="1" t="s">
        <v>50</v>
      </c>
      <c r="G583" s="1" t="s">
        <v>41</v>
      </c>
      <c r="H583" s="1" t="s">
        <v>47</v>
      </c>
      <c r="I583" s="1">
        <v>299038.58</v>
      </c>
      <c r="J583" s="1" t="s">
        <v>38</v>
      </c>
      <c r="K583" s="1" t="s">
        <v>17</v>
      </c>
      <c r="N583" s="3" t="str">
        <f>IF(LEFT(LOWER(C583),1)="m","Male",IF(LEFT(LOWER(C583),1)="f","Female","Unknown"))</f>
        <v>Female</v>
      </c>
      <c r="O583" s="4" t="str">
        <f>IF(TRIM(LOWER(F583))="neuro","Neurology",IF(TRIM(LOWER(F583))="Neurology","Neurology",IF(TRIM(LOWER(F583))="general ward","General",IF(TRIM(LOWER(F583))="general","General",IF(TRIM(LOWER(F583))="cardiology","Cardiology",IF(TRIM(LOWER(F583))="Cardiology","Cardiology",IF(TRIM(LOWER(F583))="Peads","Pediatrics",IF(TRIM(LOWER(F583))="Pediatrics","Pediatrics",IF(TRIM(LOWER(F583))="orthopedics","Orthopedics",IF(TRIM(LOWER(F583))="Neurology","Neurology",IF(TRIM(LOWER(F583))="Oncology","Oncology")))))))))))</f>
        <v>Cardiology</v>
      </c>
      <c r="P583" s="3" t="str">
        <f t="shared" si="54"/>
        <v>Unknown</v>
      </c>
      <c r="Q583" s="5">
        <f t="shared" si="55"/>
        <v>6</v>
      </c>
      <c r="R583" s="1">
        <f t="shared" si="56"/>
        <v>299038.58</v>
      </c>
      <c r="S583" s="1">
        <f t="shared" si="57"/>
        <v>1</v>
      </c>
      <c r="T583" s="1" t="str">
        <f t="shared" si="58"/>
        <v>18-35</v>
      </c>
      <c r="U583" s="1" t="str">
        <f t="shared" si="59"/>
        <v>No</v>
      </c>
    </row>
    <row r="584" spans="1:21">
      <c r="A584" s="1">
        <v>583</v>
      </c>
      <c r="B584" s="1">
        <v>28</v>
      </c>
      <c r="C584" s="1" t="s">
        <v>27</v>
      </c>
      <c r="D584" s="2">
        <v>45274</v>
      </c>
      <c r="E584" s="2">
        <v>45290</v>
      </c>
      <c r="F584" s="1" t="s">
        <v>19</v>
      </c>
      <c r="G584" s="1" t="s">
        <v>14</v>
      </c>
      <c r="H584" s="1" t="s">
        <v>32</v>
      </c>
      <c r="I584" s="1">
        <v>277274.38</v>
      </c>
      <c r="J584" s="1" t="s">
        <v>25</v>
      </c>
      <c r="K584" s="1" t="s">
        <v>25</v>
      </c>
      <c r="N584" s="3" t="str">
        <f>IF(LEFT(LOWER(C584),1)="m","Male",IF(LEFT(LOWER(C584),1)="f","Female","Unknown"))</f>
        <v>Male</v>
      </c>
      <c r="O584" s="4" t="str">
        <f>IF(TRIM(LOWER(F584))="neuro","Neurology",IF(TRIM(LOWER(F584))="Neurology","Neurology",IF(TRIM(LOWER(F584))="general ward","General",IF(TRIM(LOWER(F584))="general","General",IF(TRIM(LOWER(F584))="cardiology","Cardiology",IF(TRIM(LOWER(F584))="Cardiology","Cardiology",IF(TRIM(LOWER(F584))="Peads","Pediatrics",IF(TRIM(LOWER(F584))="Pediatrics","Pediatrics",IF(TRIM(LOWER(F584))="orthopedics","Orthopedics",IF(TRIM(LOWER(F584))="Neurology","Neurology",IF(TRIM(LOWER(F584))="Oncology","Oncology")))))))))))</f>
        <v>General</v>
      </c>
      <c r="P584" s="3" t="str">
        <f t="shared" si="54"/>
        <v>Private</v>
      </c>
      <c r="Q584" s="5">
        <f t="shared" si="55"/>
        <v>16</v>
      </c>
      <c r="R584" s="1">
        <f t="shared" si="56"/>
        <v>277274.38</v>
      </c>
      <c r="S584" s="1">
        <f t="shared" si="57"/>
        <v>1</v>
      </c>
      <c r="T584" s="1" t="str">
        <f t="shared" si="58"/>
        <v>18-35</v>
      </c>
      <c r="U584" s="1" t="str">
        <f t="shared" si="59"/>
        <v>Yes</v>
      </c>
    </row>
    <row r="585" spans="1:21">
      <c r="A585" s="1">
        <v>584</v>
      </c>
      <c r="C585" s="1" t="s">
        <v>18</v>
      </c>
      <c r="D585" s="2">
        <v>44953</v>
      </c>
      <c r="E585" s="2">
        <v>44954</v>
      </c>
      <c r="F585" s="1" t="s">
        <v>43</v>
      </c>
      <c r="G585" s="1" t="s">
        <v>46</v>
      </c>
      <c r="H585" s="1" t="s">
        <v>47</v>
      </c>
      <c r="I585" s="1">
        <v>91076.82</v>
      </c>
      <c r="J585" s="1" t="s">
        <v>25</v>
      </c>
      <c r="K585" s="1" t="s">
        <v>42</v>
      </c>
      <c r="N585" s="3" t="str">
        <f>IF(LEFT(LOWER(C585),1)="m","Male",IF(LEFT(LOWER(C585),1)="f","Female","Unknown"))</f>
        <v>Male</v>
      </c>
      <c r="O585" s="4" t="str">
        <f>IF(TRIM(LOWER(F585))="neuro","Neurology",IF(TRIM(LOWER(F585))="Neurology","Neurology",IF(TRIM(LOWER(F585))="general ward","General",IF(TRIM(LOWER(F585))="general","General",IF(TRIM(LOWER(F585))="cardiology","Cardiology",IF(TRIM(LOWER(F585))="Cardiology","Cardiology",IF(TRIM(LOWER(F585))="Peads","Pediatrics",IF(TRIM(LOWER(F585))="Pediatrics","Pediatrics",IF(TRIM(LOWER(F585))="orthopedics","Orthopedics",IF(TRIM(LOWER(F585))="Neurology","Neurology",IF(TRIM(LOWER(F585))="Oncology","Oncology")))))))))))</f>
        <v>Orthopedics</v>
      </c>
      <c r="P585" s="3" t="str">
        <f t="shared" si="54"/>
        <v>Self</v>
      </c>
      <c r="Q585" s="5">
        <f t="shared" si="55"/>
        <v>1</v>
      </c>
      <c r="R585" s="1">
        <f t="shared" si="56"/>
        <v>91076.82</v>
      </c>
      <c r="S585" s="1">
        <f t="shared" si="57"/>
        <v>0</v>
      </c>
      <c r="T585" s="1" t="str">
        <f t="shared" si="58"/>
        <v>0-17</v>
      </c>
      <c r="U585" s="1" t="str">
        <f t="shared" si="59"/>
        <v>Yes</v>
      </c>
    </row>
    <row r="586" spans="1:21">
      <c r="A586" s="1">
        <v>585</v>
      </c>
      <c r="B586" s="1">
        <v>62</v>
      </c>
      <c r="C586" s="1" t="s">
        <v>27</v>
      </c>
      <c r="D586" s="2">
        <v>45582</v>
      </c>
      <c r="E586" s="2">
        <v>45595</v>
      </c>
      <c r="F586" s="1" t="s">
        <v>52</v>
      </c>
      <c r="G586" s="1" t="s">
        <v>46</v>
      </c>
      <c r="H586" s="1" t="s">
        <v>32</v>
      </c>
      <c r="I586" s="1">
        <v>119232.32000000001</v>
      </c>
      <c r="K586" s="1" t="s">
        <v>20</v>
      </c>
      <c r="N586" s="3" t="str">
        <f>IF(LEFT(LOWER(C586),1)="m","Male",IF(LEFT(LOWER(C586),1)="f","Female","Unknown"))</f>
        <v>Male</v>
      </c>
      <c r="O586" s="4" t="str">
        <f>IF(TRIM(LOWER(F586))="neuro","Neurology",IF(TRIM(LOWER(F586))="Neurology","Neurology",IF(TRIM(LOWER(F586))="general ward","General",IF(TRIM(LOWER(F586))="general","General",IF(TRIM(LOWER(F586))="cardiology","Cardiology",IF(TRIM(LOWER(F586))="Cardiology","Cardiology",IF(TRIM(LOWER(F586))="Peads","Pediatrics",IF(TRIM(LOWER(F586))="Pediatrics","Pediatrics",IF(TRIM(LOWER(F586))="orthopedics","Orthopedics",IF(TRIM(LOWER(F586))="Neurology","Neurology",IF(TRIM(LOWER(F586))="Oncology","Oncology")))))))))))</f>
        <v>Oncology</v>
      </c>
      <c r="P586" s="3" t="str">
        <f t="shared" si="54"/>
        <v>Self</v>
      </c>
      <c r="Q586" s="5">
        <f t="shared" si="55"/>
        <v>13</v>
      </c>
      <c r="R586" s="1">
        <f t="shared" si="56"/>
        <v>119232.32000000001</v>
      </c>
      <c r="S586" s="1">
        <f t="shared" si="57"/>
        <v>0</v>
      </c>
      <c r="T586" s="1" t="str">
        <f t="shared" si="58"/>
        <v>51-65</v>
      </c>
      <c r="U586" s="1" t="str">
        <f t="shared" si="59"/>
        <v>Unknown</v>
      </c>
    </row>
    <row r="587" spans="1:21">
      <c r="A587" s="1">
        <v>586</v>
      </c>
      <c r="C587" s="1" t="s">
        <v>18</v>
      </c>
      <c r="D587" s="2">
        <v>45280</v>
      </c>
      <c r="E587" s="2">
        <v>45290</v>
      </c>
      <c r="F587" s="1" t="s">
        <v>21</v>
      </c>
      <c r="G587" s="1" t="s">
        <v>22</v>
      </c>
      <c r="H587" s="1" t="s">
        <v>39</v>
      </c>
      <c r="I587" s="1">
        <v>262588.65999999997</v>
      </c>
      <c r="J587" s="1" t="s">
        <v>38</v>
      </c>
      <c r="K587" s="1" t="s">
        <v>17</v>
      </c>
      <c r="N587" s="3" t="str">
        <f>IF(LEFT(LOWER(C587),1)="m","Male",IF(LEFT(LOWER(C587),1)="f","Female","Unknown"))</f>
        <v>Male</v>
      </c>
      <c r="O587" s="4" t="str">
        <f>IF(TRIM(LOWER(F587))="neuro","Neurology",IF(TRIM(LOWER(F587))="Neurology","Neurology",IF(TRIM(LOWER(F587))="general ward","General",IF(TRIM(LOWER(F587))="general","General",IF(TRIM(LOWER(F587))="cardiology","Cardiology",IF(TRIM(LOWER(F587))="Cardiology","Cardiology",IF(TRIM(LOWER(F587))="Peads","Pediatrics",IF(TRIM(LOWER(F587))="Pediatrics","Pediatrics",IF(TRIM(LOWER(F587))="orthopedics","Orthopedics",IF(TRIM(LOWER(F587))="Neurology","Neurology",IF(TRIM(LOWER(F587))="Oncology","Oncology")))))))))))</f>
        <v>General</v>
      </c>
      <c r="P587" s="3" t="str">
        <f t="shared" si="54"/>
        <v>Government</v>
      </c>
      <c r="Q587" s="5">
        <f t="shared" si="55"/>
        <v>10</v>
      </c>
      <c r="R587" s="1">
        <f t="shared" si="56"/>
        <v>262588.65999999997</v>
      </c>
      <c r="S587" s="1">
        <f t="shared" si="57"/>
        <v>1</v>
      </c>
      <c r="T587" s="1" t="str">
        <f t="shared" si="58"/>
        <v>0-17</v>
      </c>
      <c r="U587" s="1" t="str">
        <f t="shared" si="59"/>
        <v>No</v>
      </c>
    </row>
    <row r="588" spans="1:21">
      <c r="A588" s="1">
        <v>587</v>
      </c>
      <c r="B588" s="1">
        <v>86</v>
      </c>
      <c r="C588" s="1" t="s">
        <v>26</v>
      </c>
      <c r="D588" s="2">
        <v>45422</v>
      </c>
      <c r="E588" s="2">
        <v>45437</v>
      </c>
      <c r="F588" s="1" t="s">
        <v>19</v>
      </c>
      <c r="G588" s="1" t="s">
        <v>33</v>
      </c>
      <c r="H588" s="1" t="s">
        <v>39</v>
      </c>
      <c r="I588" s="1">
        <v>154498.57999999999</v>
      </c>
      <c r="K588" s="1" t="s">
        <v>16</v>
      </c>
      <c r="N588" s="3" t="str">
        <f>IF(LEFT(LOWER(C588),1)="m","Male",IF(LEFT(LOWER(C588),1)="f","Female","Unknown"))</f>
        <v>Female</v>
      </c>
      <c r="O588" s="4" t="str">
        <f>IF(TRIM(LOWER(F588))="neuro","Neurology",IF(TRIM(LOWER(F588))="Neurology","Neurology",IF(TRIM(LOWER(F588))="general ward","General",IF(TRIM(LOWER(F588))="general","General",IF(TRIM(LOWER(F588))="cardiology","Cardiology",IF(TRIM(LOWER(F588))="Cardiology","Cardiology",IF(TRIM(LOWER(F588))="Peads","Pediatrics",IF(TRIM(LOWER(F588))="Pediatrics","Pediatrics",IF(TRIM(LOWER(F588))="orthopedics","Orthopedics",IF(TRIM(LOWER(F588))="Neurology","Neurology",IF(TRIM(LOWER(F588))="Oncology","Oncology")))))))))))</f>
        <v>General</v>
      </c>
      <c r="P588" s="3" t="str">
        <f t="shared" si="54"/>
        <v>Self</v>
      </c>
      <c r="Q588" s="5">
        <f t="shared" si="55"/>
        <v>15</v>
      </c>
      <c r="R588" s="1">
        <f t="shared" si="56"/>
        <v>154498.57999999999</v>
      </c>
      <c r="S588" s="1">
        <f t="shared" si="57"/>
        <v>1</v>
      </c>
      <c r="T588" s="1" t="str">
        <f t="shared" si="58"/>
        <v>66+</v>
      </c>
      <c r="U588" s="1" t="str">
        <f t="shared" si="59"/>
        <v>Unknown</v>
      </c>
    </row>
    <row r="589" spans="1:21">
      <c r="A589" s="1">
        <v>588</v>
      </c>
      <c r="C589" s="1" t="s">
        <v>29</v>
      </c>
      <c r="D589" s="2">
        <v>45597</v>
      </c>
      <c r="E589" s="2">
        <v>45616</v>
      </c>
      <c r="F589" s="1" t="s">
        <v>50</v>
      </c>
      <c r="G589" s="1" t="s">
        <v>46</v>
      </c>
      <c r="H589" s="1" t="s">
        <v>39</v>
      </c>
      <c r="I589" s="1">
        <v>26686.560000000001</v>
      </c>
      <c r="J589" s="1" t="s">
        <v>42</v>
      </c>
      <c r="K589" s="1" t="s">
        <v>20</v>
      </c>
      <c r="N589" s="3" t="str">
        <f>IF(LEFT(LOWER(C589),1)="m","Male",IF(LEFT(LOWER(C589),1)="f","Female","Unknown"))</f>
        <v>Female</v>
      </c>
      <c r="O589" s="4" t="str">
        <f>IF(TRIM(LOWER(F589))="neuro","Neurology",IF(TRIM(LOWER(F589))="Neurology","Neurology",IF(TRIM(LOWER(F589))="general ward","General",IF(TRIM(LOWER(F589))="general","General",IF(TRIM(LOWER(F589))="cardiology","Cardiology",IF(TRIM(LOWER(F589))="Cardiology","Cardiology",IF(TRIM(LOWER(F589))="Peads","Pediatrics",IF(TRIM(LOWER(F589))="Pediatrics","Pediatrics",IF(TRIM(LOWER(F589))="orthopedics","Orthopedics",IF(TRIM(LOWER(F589))="Neurology","Neurology",IF(TRIM(LOWER(F589))="Oncology","Oncology")))))))))))</f>
        <v>Cardiology</v>
      </c>
      <c r="P589" s="3" t="str">
        <f t="shared" si="54"/>
        <v>Self</v>
      </c>
      <c r="Q589" s="5">
        <f t="shared" si="55"/>
        <v>19</v>
      </c>
      <c r="R589" s="1">
        <f t="shared" si="56"/>
        <v>26686.560000000001</v>
      </c>
      <c r="S589" s="1">
        <f t="shared" si="57"/>
        <v>0</v>
      </c>
      <c r="T589" s="1" t="str">
        <f t="shared" si="58"/>
        <v>0-17</v>
      </c>
      <c r="U589" s="1" t="str">
        <f t="shared" si="59"/>
        <v>No</v>
      </c>
    </row>
    <row r="590" spans="1:21">
      <c r="A590" s="1">
        <v>589</v>
      </c>
      <c r="B590" s="1">
        <v>66</v>
      </c>
      <c r="C590" s="1" t="s">
        <v>18</v>
      </c>
      <c r="D590" s="2">
        <v>45115</v>
      </c>
      <c r="E590" s="2">
        <v>45132</v>
      </c>
      <c r="F590" s="1" t="s">
        <v>19</v>
      </c>
      <c r="G590" s="1" t="s">
        <v>41</v>
      </c>
      <c r="H590" s="1" t="s">
        <v>15</v>
      </c>
      <c r="I590" s="1">
        <v>112483.01</v>
      </c>
      <c r="J590" s="1" t="s">
        <v>17</v>
      </c>
      <c r="K590" s="1" t="s">
        <v>17</v>
      </c>
      <c r="N590" s="3" t="str">
        <f>IF(LEFT(LOWER(C590),1)="m","Male",IF(LEFT(LOWER(C590),1)="f","Female","Unknown"))</f>
        <v>Male</v>
      </c>
      <c r="O590" s="4" t="str">
        <f>IF(TRIM(LOWER(F590))="neuro","Neurology",IF(TRIM(LOWER(F590))="Neurology","Neurology",IF(TRIM(LOWER(F590))="general ward","General",IF(TRIM(LOWER(F590))="general","General",IF(TRIM(LOWER(F590))="cardiology","Cardiology",IF(TRIM(LOWER(F590))="Cardiology","Cardiology",IF(TRIM(LOWER(F590))="Peads","Pediatrics",IF(TRIM(LOWER(F590))="Pediatrics","Pediatrics",IF(TRIM(LOWER(F590))="orthopedics","Orthopedics",IF(TRIM(LOWER(F590))="Neurology","Neurology",IF(TRIM(LOWER(F590))="Oncology","Oncology")))))))))))</f>
        <v>General</v>
      </c>
      <c r="P590" s="3" t="str">
        <f t="shared" si="54"/>
        <v>Unknown</v>
      </c>
      <c r="Q590" s="5">
        <f t="shared" si="55"/>
        <v>17</v>
      </c>
      <c r="R590" s="1">
        <f t="shared" si="56"/>
        <v>112483.01</v>
      </c>
      <c r="S590" s="1">
        <f t="shared" si="57"/>
        <v>1</v>
      </c>
      <c r="T590" s="1" t="str">
        <f t="shared" si="58"/>
        <v>66+</v>
      </c>
      <c r="U590" s="1" t="str">
        <f t="shared" si="59"/>
        <v>Yes</v>
      </c>
    </row>
    <row r="591" spans="1:21">
      <c r="A591" s="1">
        <v>590</v>
      </c>
      <c r="B591" s="1">
        <v>95</v>
      </c>
      <c r="C591" s="1" t="s">
        <v>26</v>
      </c>
      <c r="D591" s="2">
        <v>45151</v>
      </c>
      <c r="E591" s="2">
        <v>45163</v>
      </c>
      <c r="F591" s="1" t="s">
        <v>35</v>
      </c>
      <c r="G591" s="1" t="s">
        <v>46</v>
      </c>
      <c r="H591" s="1" t="s">
        <v>51</v>
      </c>
      <c r="I591" s="1">
        <v>310841.84000000003</v>
      </c>
      <c r="J591" s="1" t="s">
        <v>17</v>
      </c>
      <c r="K591" s="1" t="s">
        <v>25</v>
      </c>
      <c r="N591" s="3" t="str">
        <f>IF(LEFT(LOWER(C591),1)="m","Male",IF(LEFT(LOWER(C591),1)="f","Female","Unknown"))</f>
        <v>Female</v>
      </c>
      <c r="O591" s="4" t="str">
        <f>IF(TRIM(LOWER(F591))="neuro","Neurology",IF(TRIM(LOWER(F591))="Neurology","Neurology",IF(TRIM(LOWER(F591))="general ward","General",IF(TRIM(LOWER(F591))="general","General",IF(TRIM(LOWER(F591))="cardiology","Cardiology",IF(TRIM(LOWER(F591))="Cardiology","Cardiology",IF(TRIM(LOWER(F591))="Peads","Pediatrics",IF(TRIM(LOWER(F591))="Pediatrics","Pediatrics",IF(TRIM(LOWER(F591))="orthopedics","Orthopedics",IF(TRIM(LOWER(F591))="Neurology","Neurology",IF(TRIM(LOWER(F591))="Oncology","Oncology")))))))))))</f>
        <v>Cardiology</v>
      </c>
      <c r="P591" s="3" t="str">
        <f t="shared" si="54"/>
        <v>Self</v>
      </c>
      <c r="Q591" s="5">
        <f t="shared" si="55"/>
        <v>12</v>
      </c>
      <c r="R591" s="1">
        <f t="shared" si="56"/>
        <v>310841.84000000003</v>
      </c>
      <c r="S591" s="1">
        <f t="shared" si="57"/>
        <v>1</v>
      </c>
      <c r="T591" s="1" t="str">
        <f t="shared" si="58"/>
        <v>66+</v>
      </c>
      <c r="U591" s="1" t="str">
        <f t="shared" si="59"/>
        <v>Yes</v>
      </c>
    </row>
    <row r="592" spans="1:21">
      <c r="A592" s="1">
        <v>591</v>
      </c>
      <c r="B592" s="1">
        <v>43</v>
      </c>
      <c r="C592" s="1" t="s">
        <v>44</v>
      </c>
      <c r="D592" s="2">
        <v>45133</v>
      </c>
      <c r="E592" s="2">
        <v>45144</v>
      </c>
      <c r="F592" s="1" t="s">
        <v>45</v>
      </c>
      <c r="G592" s="1" t="s">
        <v>31</v>
      </c>
      <c r="H592" s="1" t="s">
        <v>15</v>
      </c>
      <c r="I592" s="1">
        <v>116090.87</v>
      </c>
      <c r="K592" s="1" t="s">
        <v>17</v>
      </c>
      <c r="N592" s="3" t="str">
        <f>IF(LEFT(LOWER(C592),1)="m","Male",IF(LEFT(LOWER(C592),1)="f","Female","Unknown"))</f>
        <v>Female</v>
      </c>
      <c r="O592" s="4" t="str">
        <f>IF(TRIM(LOWER(F592))="neuro","Neurology",IF(TRIM(LOWER(F592))="Neurology","Neurology",IF(TRIM(LOWER(F592))="general ward","General",IF(TRIM(LOWER(F592))="general","General",IF(TRIM(LOWER(F592))="cardiology","Cardiology",IF(TRIM(LOWER(F592))="Cardiology","Cardiology",IF(TRIM(LOWER(F592))="Peads","Pediatrics",IF(TRIM(LOWER(F592))="Pediatrics","Pediatrics",IF(TRIM(LOWER(F592))="orthopedics","Orthopedics",IF(TRIM(LOWER(F592))="Neurology","Neurology",IF(TRIM(LOWER(F592))="Oncology","Oncology")))))))))))</f>
        <v>Neurology</v>
      </c>
      <c r="P592" s="3" t="str">
        <f t="shared" si="54"/>
        <v>Private</v>
      </c>
      <c r="Q592" s="5">
        <f t="shared" si="55"/>
        <v>11</v>
      </c>
      <c r="R592" s="1">
        <f t="shared" si="56"/>
        <v>116090.87</v>
      </c>
      <c r="S592" s="1">
        <f t="shared" si="57"/>
        <v>1</v>
      </c>
      <c r="T592" s="1" t="str">
        <f t="shared" si="58"/>
        <v>36-50</v>
      </c>
      <c r="U592" s="1" t="str">
        <f t="shared" si="59"/>
        <v>Unknown</v>
      </c>
    </row>
    <row r="593" spans="1:21">
      <c r="A593" s="1">
        <v>592</v>
      </c>
      <c r="B593" s="1">
        <v>49</v>
      </c>
      <c r="C593" s="1" t="s">
        <v>12</v>
      </c>
      <c r="D593" s="2">
        <v>45611</v>
      </c>
      <c r="E593" s="2">
        <v>45616</v>
      </c>
      <c r="F593" s="1" t="s">
        <v>45</v>
      </c>
      <c r="G593" s="1" t="s">
        <v>36</v>
      </c>
      <c r="H593" s="1" t="s">
        <v>37</v>
      </c>
      <c r="I593" s="1">
        <v>217629.23</v>
      </c>
      <c r="J593" s="1" t="s">
        <v>25</v>
      </c>
      <c r="K593" s="1" t="s">
        <v>38</v>
      </c>
      <c r="N593" s="3" t="str">
        <f>IF(LEFT(LOWER(C593),1)="m","Male",IF(LEFT(LOWER(C593),1)="f","Female","Unknown"))</f>
        <v>Unknown</v>
      </c>
      <c r="O593" s="4" t="str">
        <f>IF(TRIM(LOWER(F593))="neuro","Neurology",IF(TRIM(LOWER(F593))="Neurology","Neurology",IF(TRIM(LOWER(F593))="general ward","General",IF(TRIM(LOWER(F593))="general","General",IF(TRIM(LOWER(F593))="cardiology","Cardiology",IF(TRIM(LOWER(F593))="Cardiology","Cardiology",IF(TRIM(LOWER(F593))="Peads","Pediatrics",IF(TRIM(LOWER(F593))="Pediatrics","Pediatrics",IF(TRIM(LOWER(F593))="orthopedics","Orthopedics",IF(TRIM(LOWER(F593))="Neurology","Neurology",IF(TRIM(LOWER(F593))="Oncology","Oncology")))))))))))</f>
        <v>Neurology</v>
      </c>
      <c r="P593" s="3" t="str">
        <f t="shared" si="54"/>
        <v>Government</v>
      </c>
      <c r="Q593" s="5">
        <f t="shared" si="55"/>
        <v>5</v>
      </c>
      <c r="R593" s="1">
        <f t="shared" si="56"/>
        <v>217629.23</v>
      </c>
      <c r="S593" s="1">
        <f t="shared" si="57"/>
        <v>0</v>
      </c>
      <c r="T593" s="1" t="str">
        <f t="shared" si="58"/>
        <v>36-50</v>
      </c>
      <c r="U593" s="1" t="str">
        <f t="shared" si="59"/>
        <v>Yes</v>
      </c>
    </row>
    <row r="594" spans="1:21">
      <c r="A594" s="1">
        <v>593</v>
      </c>
      <c r="B594" s="1">
        <v>8</v>
      </c>
      <c r="C594" s="1" t="s">
        <v>34</v>
      </c>
      <c r="D594" s="2">
        <v>45042</v>
      </c>
      <c r="E594" s="2">
        <v>45061</v>
      </c>
      <c r="F594" s="1" t="s">
        <v>50</v>
      </c>
      <c r="G594" s="1" t="s">
        <v>22</v>
      </c>
      <c r="H594" s="1" t="s">
        <v>23</v>
      </c>
      <c r="I594" s="1">
        <v>136173.62</v>
      </c>
      <c r="J594" s="1" t="s">
        <v>38</v>
      </c>
      <c r="K594" s="1" t="s">
        <v>38</v>
      </c>
      <c r="N594" s="3" t="str">
        <f>IF(LEFT(LOWER(C594),1)="m","Male",IF(LEFT(LOWER(C594),1)="f","Female","Unknown"))</f>
        <v>Male</v>
      </c>
      <c r="O594" s="4" t="str">
        <f>IF(TRIM(LOWER(F594))="neuro","Neurology",IF(TRIM(LOWER(F594))="Neurology","Neurology",IF(TRIM(LOWER(F594))="general ward","General",IF(TRIM(LOWER(F594))="general","General",IF(TRIM(LOWER(F594))="cardiology","Cardiology",IF(TRIM(LOWER(F594))="Cardiology","Cardiology",IF(TRIM(LOWER(F594))="Peads","Pediatrics",IF(TRIM(LOWER(F594))="Pediatrics","Pediatrics",IF(TRIM(LOWER(F594))="orthopedics","Orthopedics",IF(TRIM(LOWER(F594))="Neurology","Neurology",IF(TRIM(LOWER(F594))="Oncology","Oncology")))))))))))</f>
        <v>Cardiology</v>
      </c>
      <c r="P594" s="3" t="str">
        <f t="shared" si="54"/>
        <v>Government</v>
      </c>
      <c r="Q594" s="5">
        <f t="shared" si="55"/>
        <v>19</v>
      </c>
      <c r="R594" s="1">
        <f t="shared" si="56"/>
        <v>136173.62</v>
      </c>
      <c r="S594" s="1">
        <f t="shared" si="57"/>
        <v>0</v>
      </c>
      <c r="T594" s="1" t="str">
        <f t="shared" si="58"/>
        <v>0-17</v>
      </c>
      <c r="U594" s="1" t="str">
        <f t="shared" si="59"/>
        <v>No</v>
      </c>
    </row>
    <row r="595" spans="1:21">
      <c r="A595" s="1">
        <v>594</v>
      </c>
      <c r="B595" s="1">
        <v>72</v>
      </c>
      <c r="C595" s="1" t="s">
        <v>26</v>
      </c>
      <c r="D595" s="2">
        <v>45450</v>
      </c>
      <c r="E595" s="2">
        <v>45465</v>
      </c>
      <c r="F595" s="1" t="s">
        <v>45</v>
      </c>
      <c r="G595" s="1" t="s">
        <v>46</v>
      </c>
      <c r="H595" s="1" t="s">
        <v>51</v>
      </c>
      <c r="I595" s="1">
        <v>327429.87</v>
      </c>
      <c r="J595" s="1" t="s">
        <v>24</v>
      </c>
      <c r="K595" s="1" t="s">
        <v>25</v>
      </c>
      <c r="N595" s="3" t="str">
        <f>IF(LEFT(LOWER(C595),1)="m","Male",IF(LEFT(LOWER(C595),1)="f","Female","Unknown"))</f>
        <v>Female</v>
      </c>
      <c r="O595" s="4" t="str">
        <f>IF(TRIM(LOWER(F595))="neuro","Neurology",IF(TRIM(LOWER(F595))="Neurology","Neurology",IF(TRIM(LOWER(F595))="general ward","General",IF(TRIM(LOWER(F595))="general","General",IF(TRIM(LOWER(F595))="cardiology","Cardiology",IF(TRIM(LOWER(F595))="Cardiology","Cardiology",IF(TRIM(LOWER(F595))="Peads","Pediatrics",IF(TRIM(LOWER(F595))="Pediatrics","Pediatrics",IF(TRIM(LOWER(F595))="orthopedics","Orthopedics",IF(TRIM(LOWER(F595))="Neurology","Neurology",IF(TRIM(LOWER(F595))="Oncology","Oncology")))))))))))</f>
        <v>Neurology</v>
      </c>
      <c r="P595" s="3" t="str">
        <f t="shared" si="54"/>
        <v>Self</v>
      </c>
      <c r="Q595" s="5">
        <f t="shared" si="55"/>
        <v>15</v>
      </c>
      <c r="R595" s="1">
        <f t="shared" si="56"/>
        <v>327429.87</v>
      </c>
      <c r="S595" s="1">
        <f t="shared" si="57"/>
        <v>1</v>
      </c>
      <c r="T595" s="1" t="str">
        <f t="shared" si="58"/>
        <v>66+</v>
      </c>
      <c r="U595" s="1" t="str">
        <f t="shared" si="59"/>
        <v>No</v>
      </c>
    </row>
    <row r="596" spans="1:21">
      <c r="A596" s="1">
        <v>595</v>
      </c>
      <c r="B596" s="1">
        <v>78</v>
      </c>
      <c r="C596" s="1" t="s">
        <v>26</v>
      </c>
      <c r="D596" s="2">
        <v>45066</v>
      </c>
      <c r="E596" s="2">
        <v>45086</v>
      </c>
      <c r="F596" s="1" t="s">
        <v>35</v>
      </c>
      <c r="G596" s="1" t="s">
        <v>36</v>
      </c>
      <c r="H596" s="1" t="s">
        <v>47</v>
      </c>
      <c r="I596" s="1">
        <v>245335.67999999999</v>
      </c>
      <c r="K596" s="1" t="s">
        <v>38</v>
      </c>
      <c r="N596" s="3" t="str">
        <f>IF(LEFT(LOWER(C596),1)="m","Male",IF(LEFT(LOWER(C596),1)="f","Female","Unknown"))</f>
        <v>Female</v>
      </c>
      <c r="O596" s="4" t="str">
        <f>IF(TRIM(LOWER(F596))="neuro","Neurology",IF(TRIM(LOWER(F596))="Neurology","Neurology",IF(TRIM(LOWER(F596))="general ward","General",IF(TRIM(LOWER(F596))="general","General",IF(TRIM(LOWER(F596))="cardiology","Cardiology",IF(TRIM(LOWER(F596))="Cardiology","Cardiology",IF(TRIM(LOWER(F596))="Peads","Pediatrics",IF(TRIM(LOWER(F596))="Pediatrics","Pediatrics",IF(TRIM(LOWER(F596))="orthopedics","Orthopedics",IF(TRIM(LOWER(F596))="Neurology","Neurology",IF(TRIM(LOWER(F596))="Oncology","Oncology")))))))))))</f>
        <v>Cardiology</v>
      </c>
      <c r="P596" s="3" t="str">
        <f t="shared" si="54"/>
        <v>Government</v>
      </c>
      <c r="Q596" s="5">
        <f t="shared" si="55"/>
        <v>20</v>
      </c>
      <c r="R596" s="1">
        <f t="shared" si="56"/>
        <v>245335.67999999999</v>
      </c>
      <c r="S596" s="1">
        <f t="shared" si="57"/>
        <v>0</v>
      </c>
      <c r="T596" s="1" t="str">
        <f t="shared" si="58"/>
        <v>66+</v>
      </c>
      <c r="U596" s="1" t="str">
        <f t="shared" si="59"/>
        <v>Unknown</v>
      </c>
    </row>
    <row r="597" spans="1:21">
      <c r="A597" s="1">
        <v>596</v>
      </c>
      <c r="B597" s="1">
        <v>44</v>
      </c>
      <c r="C597" s="1" t="s">
        <v>44</v>
      </c>
      <c r="D597" s="2">
        <v>44982</v>
      </c>
      <c r="E597" s="2">
        <v>44985</v>
      </c>
      <c r="F597" s="1" t="s">
        <v>19</v>
      </c>
      <c r="G597" s="1" t="s">
        <v>22</v>
      </c>
      <c r="H597" s="1" t="s">
        <v>37</v>
      </c>
      <c r="I597" s="1">
        <v>274226.83</v>
      </c>
      <c r="J597" s="1" t="s">
        <v>16</v>
      </c>
      <c r="K597" s="1" t="s">
        <v>42</v>
      </c>
      <c r="N597" s="3" t="str">
        <f>IF(LEFT(LOWER(C597),1)="m","Male",IF(LEFT(LOWER(C597),1)="f","Female","Unknown"))</f>
        <v>Female</v>
      </c>
      <c r="O597" s="4" t="str">
        <f>IF(TRIM(LOWER(F597))="neuro","Neurology",IF(TRIM(LOWER(F597))="Neurology","Neurology",IF(TRIM(LOWER(F597))="general ward","General",IF(TRIM(LOWER(F597))="general","General",IF(TRIM(LOWER(F597))="cardiology","Cardiology",IF(TRIM(LOWER(F597))="Cardiology","Cardiology",IF(TRIM(LOWER(F597))="Peads","Pediatrics",IF(TRIM(LOWER(F597))="Pediatrics","Pediatrics",IF(TRIM(LOWER(F597))="orthopedics","Orthopedics",IF(TRIM(LOWER(F597))="Neurology","Neurology",IF(TRIM(LOWER(F597))="Oncology","Oncology")))))))))))</f>
        <v>General</v>
      </c>
      <c r="P597" s="3" t="str">
        <f t="shared" si="54"/>
        <v>Government</v>
      </c>
      <c r="Q597" s="5">
        <f t="shared" si="55"/>
        <v>3</v>
      </c>
      <c r="R597" s="1">
        <f t="shared" si="56"/>
        <v>274226.83</v>
      </c>
      <c r="S597" s="1">
        <f t="shared" si="57"/>
        <v>0</v>
      </c>
      <c r="T597" s="1" t="str">
        <f t="shared" si="58"/>
        <v>36-50</v>
      </c>
      <c r="U597" s="1" t="str">
        <f t="shared" si="59"/>
        <v>Yes</v>
      </c>
    </row>
    <row r="598" spans="1:21">
      <c r="A598" s="1">
        <v>597</v>
      </c>
      <c r="C598" s="1" t="s">
        <v>44</v>
      </c>
      <c r="D598" s="2">
        <v>45106</v>
      </c>
      <c r="E598" s="2">
        <v>45114</v>
      </c>
      <c r="F598" s="1" t="s">
        <v>40</v>
      </c>
      <c r="G598" s="1" t="s">
        <v>14</v>
      </c>
      <c r="I598" s="1">
        <v>216978.72</v>
      </c>
      <c r="J598" s="1" t="s">
        <v>17</v>
      </c>
      <c r="K598" s="1" t="s">
        <v>20</v>
      </c>
      <c r="N598" s="3" t="str">
        <f>IF(LEFT(LOWER(C598),1)="m","Male",IF(LEFT(LOWER(C598),1)="f","Female","Unknown"))</f>
        <v>Female</v>
      </c>
      <c r="O598" s="4" t="str">
        <f>IF(TRIM(LOWER(F598))="neuro","Neurology",IF(TRIM(LOWER(F598))="Neurology","Neurology",IF(TRIM(LOWER(F598))="general ward","General",IF(TRIM(LOWER(F598))="general","General",IF(TRIM(LOWER(F598))="cardiology","Cardiology",IF(TRIM(LOWER(F598))="Cardiology","Cardiology",IF(TRIM(LOWER(F598))="Peads","Pediatrics",IF(TRIM(LOWER(F598))="Pediatrics","Pediatrics",IF(TRIM(LOWER(F598))="orthopedics","Orthopedics",IF(TRIM(LOWER(F598))="Neurology","Neurology",IF(TRIM(LOWER(F598))="Oncology","Oncology")))))))))))</f>
        <v>Pediatrics</v>
      </c>
      <c r="P598" s="3" t="str">
        <f t="shared" si="54"/>
        <v>Private</v>
      </c>
      <c r="Q598" s="5">
        <f t="shared" si="55"/>
        <v>8</v>
      </c>
      <c r="R598" s="1">
        <f t="shared" si="56"/>
        <v>216978.72</v>
      </c>
      <c r="S598" s="1">
        <f t="shared" si="57"/>
        <v>0</v>
      </c>
      <c r="T598" s="1" t="str">
        <f t="shared" si="58"/>
        <v>0-17</v>
      </c>
      <c r="U598" s="1" t="str">
        <f t="shared" si="59"/>
        <v>Yes</v>
      </c>
    </row>
    <row r="599" spans="1:21">
      <c r="A599" s="1">
        <v>598</v>
      </c>
      <c r="B599" s="1">
        <v>55</v>
      </c>
      <c r="C599" s="1" t="s">
        <v>18</v>
      </c>
      <c r="D599" s="2">
        <v>45654</v>
      </c>
      <c r="E599" s="2">
        <v>45661</v>
      </c>
      <c r="F599" s="1" t="s">
        <v>43</v>
      </c>
      <c r="G599" s="1" t="s">
        <v>14</v>
      </c>
      <c r="H599" s="1" t="s">
        <v>39</v>
      </c>
      <c r="I599" s="1">
        <v>106300.29</v>
      </c>
      <c r="J599" s="1" t="s">
        <v>24</v>
      </c>
      <c r="K599" s="1" t="s">
        <v>25</v>
      </c>
      <c r="N599" s="3" t="str">
        <f>IF(LEFT(LOWER(C599),1)="m","Male",IF(LEFT(LOWER(C599),1)="f","Female","Unknown"))</f>
        <v>Male</v>
      </c>
      <c r="O599" s="4" t="str">
        <f>IF(TRIM(LOWER(F599))="neuro","Neurology",IF(TRIM(LOWER(F599))="Neurology","Neurology",IF(TRIM(LOWER(F599))="general ward","General",IF(TRIM(LOWER(F599))="general","General",IF(TRIM(LOWER(F599))="cardiology","Cardiology",IF(TRIM(LOWER(F599))="Cardiology","Cardiology",IF(TRIM(LOWER(F599))="Peads","Pediatrics",IF(TRIM(LOWER(F599))="Pediatrics","Pediatrics",IF(TRIM(LOWER(F599))="orthopedics","Orthopedics",IF(TRIM(LOWER(F599))="Neurology","Neurology",IF(TRIM(LOWER(F599))="Oncology","Oncology")))))))))))</f>
        <v>Orthopedics</v>
      </c>
      <c r="P599" s="3" t="str">
        <f t="shared" si="54"/>
        <v>Private</v>
      </c>
      <c r="Q599" s="5">
        <f t="shared" si="55"/>
        <v>7</v>
      </c>
      <c r="R599" s="1">
        <f t="shared" si="56"/>
        <v>106300.29</v>
      </c>
      <c r="S599" s="1">
        <f t="shared" si="57"/>
        <v>1</v>
      </c>
      <c r="T599" s="1" t="str">
        <f t="shared" si="58"/>
        <v>51-65</v>
      </c>
      <c r="U599" s="1" t="str">
        <f t="shared" si="59"/>
        <v>No</v>
      </c>
    </row>
    <row r="600" spans="1:21">
      <c r="A600" s="1">
        <v>599</v>
      </c>
      <c r="B600" s="1">
        <v>59</v>
      </c>
      <c r="C600" s="1" t="s">
        <v>44</v>
      </c>
      <c r="D600" s="2">
        <v>45499</v>
      </c>
      <c r="E600" s="2">
        <v>45513</v>
      </c>
      <c r="F600" s="1" t="s">
        <v>19</v>
      </c>
      <c r="G600" s="1" t="s">
        <v>22</v>
      </c>
      <c r="H600" s="1" t="s">
        <v>23</v>
      </c>
      <c r="I600" s="1">
        <v>62605.99</v>
      </c>
      <c r="J600" s="1" t="s">
        <v>16</v>
      </c>
      <c r="K600" s="1" t="s">
        <v>20</v>
      </c>
      <c r="N600" s="3" t="str">
        <f>IF(LEFT(LOWER(C600),1)="m","Male",IF(LEFT(LOWER(C600),1)="f","Female","Unknown"))</f>
        <v>Female</v>
      </c>
      <c r="O600" s="4" t="str">
        <f>IF(TRIM(LOWER(F600))="neuro","Neurology",IF(TRIM(LOWER(F600))="Neurology","Neurology",IF(TRIM(LOWER(F600))="general ward","General",IF(TRIM(LOWER(F600))="general","General",IF(TRIM(LOWER(F600))="cardiology","Cardiology",IF(TRIM(LOWER(F600))="Cardiology","Cardiology",IF(TRIM(LOWER(F600))="Peads","Pediatrics",IF(TRIM(LOWER(F600))="Pediatrics","Pediatrics",IF(TRIM(LOWER(F600))="orthopedics","Orthopedics",IF(TRIM(LOWER(F600))="Neurology","Neurology",IF(TRIM(LOWER(F600))="Oncology","Oncology")))))))))))</f>
        <v>General</v>
      </c>
      <c r="P600" s="3" t="str">
        <f t="shared" si="54"/>
        <v>Government</v>
      </c>
      <c r="Q600" s="5">
        <f t="shared" si="55"/>
        <v>14</v>
      </c>
      <c r="R600" s="1">
        <f t="shared" si="56"/>
        <v>62605.99</v>
      </c>
      <c r="S600" s="1">
        <f t="shared" si="57"/>
        <v>0</v>
      </c>
      <c r="T600" s="1" t="str">
        <f t="shared" si="58"/>
        <v>51-65</v>
      </c>
      <c r="U600" s="1" t="str">
        <f t="shared" si="59"/>
        <v>Yes</v>
      </c>
    </row>
    <row r="601" spans="1:21">
      <c r="A601" s="1">
        <v>600</v>
      </c>
      <c r="B601" s="1">
        <v>53</v>
      </c>
      <c r="C601" s="1" t="s">
        <v>34</v>
      </c>
      <c r="D601" s="2">
        <v>45130</v>
      </c>
      <c r="E601" s="2">
        <v>45138</v>
      </c>
      <c r="F601" s="1" t="s">
        <v>35</v>
      </c>
      <c r="G601" s="1" t="s">
        <v>33</v>
      </c>
      <c r="H601" s="1" t="s">
        <v>23</v>
      </c>
      <c r="I601" s="1">
        <v>69011.02</v>
      </c>
      <c r="J601" s="1" t="s">
        <v>16</v>
      </c>
      <c r="K601" s="1" t="s">
        <v>42</v>
      </c>
      <c r="N601" s="3" t="str">
        <f>IF(LEFT(LOWER(C601),1)="m","Male",IF(LEFT(LOWER(C601),1)="f","Female","Unknown"))</f>
        <v>Male</v>
      </c>
      <c r="O601" s="4" t="str">
        <f>IF(TRIM(LOWER(F601))="neuro","Neurology",IF(TRIM(LOWER(F601))="Neurology","Neurology",IF(TRIM(LOWER(F601))="general ward","General",IF(TRIM(LOWER(F601))="general","General",IF(TRIM(LOWER(F601))="cardiology","Cardiology",IF(TRIM(LOWER(F601))="Cardiology","Cardiology",IF(TRIM(LOWER(F601))="Peads","Pediatrics",IF(TRIM(LOWER(F601))="Pediatrics","Pediatrics",IF(TRIM(LOWER(F601))="orthopedics","Orthopedics",IF(TRIM(LOWER(F601))="Neurology","Neurology",IF(TRIM(LOWER(F601))="Oncology","Oncology")))))))))))</f>
        <v>Cardiology</v>
      </c>
      <c r="P601" s="3" t="str">
        <f t="shared" si="54"/>
        <v>Self</v>
      </c>
      <c r="Q601" s="5">
        <f t="shared" si="55"/>
        <v>8</v>
      </c>
      <c r="R601" s="1">
        <f t="shared" si="56"/>
        <v>69011.02</v>
      </c>
      <c r="S601" s="1">
        <f t="shared" si="57"/>
        <v>0</v>
      </c>
      <c r="T601" s="1" t="str">
        <f t="shared" si="58"/>
        <v>51-65</v>
      </c>
      <c r="U601" s="1" t="str">
        <f t="shared" si="59"/>
        <v>Yes</v>
      </c>
    </row>
    <row r="602" spans="1:21">
      <c r="A602" s="1">
        <v>601</v>
      </c>
      <c r="B602" s="1">
        <v>76</v>
      </c>
      <c r="C602" s="1" t="s">
        <v>18</v>
      </c>
      <c r="D602" s="2">
        <v>45386</v>
      </c>
      <c r="E602" s="2">
        <v>45383</v>
      </c>
      <c r="F602" s="1" t="s">
        <v>13</v>
      </c>
      <c r="G602" s="1" t="s">
        <v>33</v>
      </c>
      <c r="H602" s="1" t="s">
        <v>47</v>
      </c>
      <c r="I602" s="1">
        <v>62753.8</v>
      </c>
      <c r="J602" s="1" t="s">
        <v>42</v>
      </c>
      <c r="K602" s="1" t="s">
        <v>20</v>
      </c>
      <c r="N602" s="3" t="str">
        <f>IF(LEFT(LOWER(C602),1)="m","Male",IF(LEFT(LOWER(C602),1)="f","Female","Unknown"))</f>
        <v>Male</v>
      </c>
      <c r="O602" s="4" t="str">
        <f>IF(TRIM(LOWER(F602))="neuro","Neurology",IF(TRIM(LOWER(F602))="Neurology","Neurology",IF(TRIM(LOWER(F602))="general ward","General",IF(TRIM(LOWER(F602))="general","General",IF(TRIM(LOWER(F602))="cardiology","Cardiology",IF(TRIM(LOWER(F602))="Cardiology","Cardiology",IF(TRIM(LOWER(F602))="Peads","Pediatrics",IF(TRIM(LOWER(F602))="Pediatrics","Pediatrics",IF(TRIM(LOWER(F602))="orthopedics","Orthopedics",IF(TRIM(LOWER(F602))="Neurology","Neurology",IF(TRIM(LOWER(F602))="Oncology","Oncology")))))))))))</f>
        <v>Neurology</v>
      </c>
      <c r="P602" s="3" t="str">
        <f t="shared" si="54"/>
        <v>Self</v>
      </c>
      <c r="Q602" s="5" t="str">
        <f t="shared" si="55"/>
        <v/>
      </c>
      <c r="R602" s="1">
        <f t="shared" si="56"/>
        <v>62753.8</v>
      </c>
      <c r="S602" s="1">
        <f t="shared" si="57"/>
        <v>0</v>
      </c>
      <c r="T602" s="1" t="str">
        <f t="shared" si="58"/>
        <v>66+</v>
      </c>
      <c r="U602" s="1" t="str">
        <f t="shared" si="59"/>
        <v>No</v>
      </c>
    </row>
    <row r="603" spans="1:21">
      <c r="A603" s="1">
        <v>602</v>
      </c>
      <c r="B603" s="1">
        <v>36</v>
      </c>
      <c r="C603" s="1" t="s">
        <v>34</v>
      </c>
      <c r="D603" s="2">
        <v>45377</v>
      </c>
      <c r="E603" s="2">
        <v>45396</v>
      </c>
      <c r="F603" s="1" t="s">
        <v>19</v>
      </c>
      <c r="G603" s="1" t="s">
        <v>31</v>
      </c>
      <c r="H603" s="1" t="s">
        <v>37</v>
      </c>
      <c r="I603" s="1">
        <v>177893.26</v>
      </c>
      <c r="K603" s="1" t="s">
        <v>17</v>
      </c>
      <c r="N603" s="3" t="str">
        <f>IF(LEFT(LOWER(C603),1)="m","Male",IF(LEFT(LOWER(C603),1)="f","Female","Unknown"))</f>
        <v>Male</v>
      </c>
      <c r="O603" s="4" t="str">
        <f>IF(TRIM(LOWER(F603))="neuro","Neurology",IF(TRIM(LOWER(F603))="Neurology","Neurology",IF(TRIM(LOWER(F603))="general ward","General",IF(TRIM(LOWER(F603))="general","General",IF(TRIM(LOWER(F603))="cardiology","Cardiology",IF(TRIM(LOWER(F603))="Cardiology","Cardiology",IF(TRIM(LOWER(F603))="Peads","Pediatrics",IF(TRIM(LOWER(F603))="Pediatrics","Pediatrics",IF(TRIM(LOWER(F603))="orthopedics","Orthopedics",IF(TRIM(LOWER(F603))="Neurology","Neurology",IF(TRIM(LOWER(F603))="Oncology","Oncology")))))))))))</f>
        <v>General</v>
      </c>
      <c r="P603" s="3" t="str">
        <f t="shared" si="54"/>
        <v>Private</v>
      </c>
      <c r="Q603" s="5">
        <f t="shared" si="55"/>
        <v>19</v>
      </c>
      <c r="R603" s="1">
        <f t="shared" si="56"/>
        <v>177893.26</v>
      </c>
      <c r="S603" s="1">
        <f t="shared" si="57"/>
        <v>1</v>
      </c>
      <c r="T603" s="1" t="str">
        <f t="shared" si="58"/>
        <v>36-50</v>
      </c>
      <c r="U603" s="1" t="str">
        <f t="shared" si="59"/>
        <v>Unknown</v>
      </c>
    </row>
    <row r="604" spans="1:21">
      <c r="A604" s="1">
        <v>603</v>
      </c>
      <c r="B604" s="1">
        <v>46</v>
      </c>
      <c r="C604" s="1" t="s">
        <v>18</v>
      </c>
      <c r="D604" s="2">
        <v>45439</v>
      </c>
      <c r="E604" s="2">
        <v>45445</v>
      </c>
      <c r="F604" s="1" t="s">
        <v>35</v>
      </c>
      <c r="G604" s="1" t="s">
        <v>14</v>
      </c>
      <c r="H604" s="1" t="s">
        <v>51</v>
      </c>
      <c r="I604" s="1">
        <v>93026.33</v>
      </c>
      <c r="J604" s="1" t="s">
        <v>16</v>
      </c>
      <c r="K604" s="1" t="s">
        <v>38</v>
      </c>
      <c r="N604" s="3" t="str">
        <f>IF(LEFT(LOWER(C604),1)="m","Male",IF(LEFT(LOWER(C604),1)="f","Female","Unknown"))</f>
        <v>Male</v>
      </c>
      <c r="O604" s="4" t="str">
        <f>IF(TRIM(LOWER(F604))="neuro","Neurology",IF(TRIM(LOWER(F604))="Neurology","Neurology",IF(TRIM(LOWER(F604))="general ward","General",IF(TRIM(LOWER(F604))="general","General",IF(TRIM(LOWER(F604))="cardiology","Cardiology",IF(TRIM(LOWER(F604))="Cardiology","Cardiology",IF(TRIM(LOWER(F604))="Peads","Pediatrics",IF(TRIM(LOWER(F604))="Pediatrics","Pediatrics",IF(TRIM(LOWER(F604))="orthopedics","Orthopedics",IF(TRIM(LOWER(F604))="Neurology","Neurology",IF(TRIM(LOWER(F604))="Oncology","Oncology")))))))))))</f>
        <v>Cardiology</v>
      </c>
      <c r="P604" s="3" t="str">
        <f t="shared" si="54"/>
        <v>Private</v>
      </c>
      <c r="Q604" s="5">
        <f t="shared" si="55"/>
        <v>6</v>
      </c>
      <c r="R604" s="1">
        <f t="shared" si="56"/>
        <v>93026.33</v>
      </c>
      <c r="S604" s="1">
        <f t="shared" si="57"/>
        <v>0</v>
      </c>
      <c r="T604" s="1" t="str">
        <f t="shared" si="58"/>
        <v>36-50</v>
      </c>
      <c r="U604" s="1" t="str">
        <f t="shared" si="59"/>
        <v>Yes</v>
      </c>
    </row>
    <row r="605" spans="1:21">
      <c r="A605" s="1">
        <v>604</v>
      </c>
      <c r="B605" s="1">
        <v>51</v>
      </c>
      <c r="C605" s="1" t="s">
        <v>29</v>
      </c>
      <c r="D605" s="2">
        <v>45270</v>
      </c>
      <c r="E605" s="2">
        <v>45282</v>
      </c>
      <c r="F605" s="1" t="s">
        <v>21</v>
      </c>
      <c r="G605" s="1" t="s">
        <v>22</v>
      </c>
      <c r="H605" s="1" t="s">
        <v>47</v>
      </c>
      <c r="I605" s="1">
        <v>251162.17</v>
      </c>
      <c r="J605" s="1" t="s">
        <v>25</v>
      </c>
      <c r="K605" s="1" t="s">
        <v>25</v>
      </c>
      <c r="N605" s="3" t="str">
        <f>IF(LEFT(LOWER(C605),1)="m","Male",IF(LEFT(LOWER(C605),1)="f","Female","Unknown"))</f>
        <v>Female</v>
      </c>
      <c r="O605" s="4" t="str">
        <f>IF(TRIM(LOWER(F605))="neuro","Neurology",IF(TRIM(LOWER(F605))="Neurology","Neurology",IF(TRIM(LOWER(F605))="general ward","General",IF(TRIM(LOWER(F605))="general","General",IF(TRIM(LOWER(F605))="cardiology","Cardiology",IF(TRIM(LOWER(F605))="Cardiology","Cardiology",IF(TRIM(LOWER(F605))="Peads","Pediatrics",IF(TRIM(LOWER(F605))="Pediatrics","Pediatrics",IF(TRIM(LOWER(F605))="orthopedics","Orthopedics",IF(TRIM(LOWER(F605))="Neurology","Neurology",IF(TRIM(LOWER(F605))="Oncology","Oncology")))))))))))</f>
        <v>General</v>
      </c>
      <c r="P605" s="3" t="str">
        <f t="shared" si="54"/>
        <v>Government</v>
      </c>
      <c r="Q605" s="5">
        <f t="shared" si="55"/>
        <v>12</v>
      </c>
      <c r="R605" s="1">
        <f t="shared" si="56"/>
        <v>251162.17</v>
      </c>
      <c r="S605" s="1">
        <f t="shared" si="57"/>
        <v>1</v>
      </c>
      <c r="T605" s="1" t="str">
        <f t="shared" si="58"/>
        <v>51-65</v>
      </c>
      <c r="U605" s="1" t="str">
        <f t="shared" si="59"/>
        <v>Yes</v>
      </c>
    </row>
    <row r="606" spans="1:21">
      <c r="A606" s="1">
        <v>605</v>
      </c>
      <c r="B606" s="1">
        <v>87</v>
      </c>
      <c r="C606" s="1" t="s">
        <v>29</v>
      </c>
      <c r="D606" s="2">
        <v>45289</v>
      </c>
      <c r="E606" s="2">
        <v>45306</v>
      </c>
      <c r="F606" s="1" t="s">
        <v>21</v>
      </c>
      <c r="G606" s="1" t="s">
        <v>33</v>
      </c>
      <c r="H606" s="1" t="s">
        <v>15</v>
      </c>
      <c r="I606" s="1">
        <v>226034.34</v>
      </c>
      <c r="J606" s="1" t="s">
        <v>42</v>
      </c>
      <c r="K606" s="1" t="s">
        <v>17</v>
      </c>
      <c r="N606" s="3" t="str">
        <f>IF(LEFT(LOWER(C606),1)="m","Male",IF(LEFT(LOWER(C606),1)="f","Female","Unknown"))</f>
        <v>Female</v>
      </c>
      <c r="O606" s="4" t="str">
        <f>IF(TRIM(LOWER(F606))="neuro","Neurology",IF(TRIM(LOWER(F606))="Neurology","Neurology",IF(TRIM(LOWER(F606))="general ward","General",IF(TRIM(LOWER(F606))="general","General",IF(TRIM(LOWER(F606))="cardiology","Cardiology",IF(TRIM(LOWER(F606))="Cardiology","Cardiology",IF(TRIM(LOWER(F606))="Peads","Pediatrics",IF(TRIM(LOWER(F606))="Pediatrics","Pediatrics",IF(TRIM(LOWER(F606))="orthopedics","Orthopedics",IF(TRIM(LOWER(F606))="Neurology","Neurology",IF(TRIM(LOWER(F606))="Oncology","Oncology")))))))))))</f>
        <v>General</v>
      </c>
      <c r="P606" s="3" t="str">
        <f t="shared" si="54"/>
        <v>Self</v>
      </c>
      <c r="Q606" s="5">
        <f t="shared" si="55"/>
        <v>17</v>
      </c>
      <c r="R606" s="1">
        <f t="shared" si="56"/>
        <v>226034.34</v>
      </c>
      <c r="S606" s="1">
        <f t="shared" si="57"/>
        <v>1</v>
      </c>
      <c r="T606" s="1" t="str">
        <f t="shared" si="58"/>
        <v>66+</v>
      </c>
      <c r="U606" s="1" t="str">
        <f t="shared" si="59"/>
        <v>No</v>
      </c>
    </row>
    <row r="607" spans="1:21">
      <c r="A607" s="1">
        <v>606</v>
      </c>
      <c r="B607" s="1">
        <v>87</v>
      </c>
      <c r="C607" s="1" t="s">
        <v>12</v>
      </c>
      <c r="D607" s="2">
        <v>45629</v>
      </c>
      <c r="E607" s="2">
        <v>45634</v>
      </c>
      <c r="F607" s="1" t="s">
        <v>30</v>
      </c>
      <c r="G607" s="1" t="s">
        <v>22</v>
      </c>
      <c r="H607" s="1" t="s">
        <v>23</v>
      </c>
      <c r="I607" s="1">
        <v>224889.78</v>
      </c>
      <c r="K607" s="1" t="s">
        <v>38</v>
      </c>
      <c r="N607" s="3" t="str">
        <f>IF(LEFT(LOWER(C607),1)="m","Male",IF(LEFT(LOWER(C607),1)="f","Female","Unknown"))</f>
        <v>Unknown</v>
      </c>
      <c r="O607" s="4" t="str">
        <f>IF(TRIM(LOWER(F607))="neuro","Neurology",IF(TRIM(LOWER(F607))="Neurology","Neurology",IF(TRIM(LOWER(F607))="general ward","General",IF(TRIM(LOWER(F607))="general","General",IF(TRIM(LOWER(F607))="cardiology","Cardiology",IF(TRIM(LOWER(F607))="Cardiology","Cardiology",IF(TRIM(LOWER(F607))="Peads","Pediatrics",IF(TRIM(LOWER(F607))="Pediatrics","Pediatrics",IF(TRIM(LOWER(F607))="orthopedics","Orthopedics",IF(TRIM(LOWER(F607))="Neurology","Neurology",IF(TRIM(LOWER(F607))="Oncology","Oncology")))))))))))</f>
        <v>Pediatrics</v>
      </c>
      <c r="P607" s="3" t="str">
        <f t="shared" si="54"/>
        <v>Government</v>
      </c>
      <c r="Q607" s="5">
        <f t="shared" si="55"/>
        <v>5</v>
      </c>
      <c r="R607" s="1">
        <f t="shared" si="56"/>
        <v>224889.78</v>
      </c>
      <c r="S607" s="1">
        <f t="shared" si="57"/>
        <v>0</v>
      </c>
      <c r="T607" s="1" t="str">
        <f t="shared" si="58"/>
        <v>66+</v>
      </c>
      <c r="U607" s="1" t="str">
        <f t="shared" si="59"/>
        <v>Unknown</v>
      </c>
    </row>
    <row r="608" spans="1:21">
      <c r="A608" s="1">
        <v>607</v>
      </c>
      <c r="B608" s="1">
        <v>52</v>
      </c>
      <c r="C608" s="1" t="s">
        <v>27</v>
      </c>
      <c r="D608" s="2">
        <v>45275</v>
      </c>
      <c r="E608" s="2">
        <v>45281</v>
      </c>
      <c r="F608" s="1" t="s">
        <v>28</v>
      </c>
      <c r="G608" s="1" t="s">
        <v>36</v>
      </c>
      <c r="I608" s="1">
        <v>199045.58</v>
      </c>
      <c r="J608" s="1" t="s">
        <v>38</v>
      </c>
      <c r="K608" s="1" t="s">
        <v>25</v>
      </c>
      <c r="N608" s="3" t="str">
        <f>IF(LEFT(LOWER(C608),1)="m","Male",IF(LEFT(LOWER(C608),1)="f","Female","Unknown"))</f>
        <v>Male</v>
      </c>
      <c r="O608" s="4" t="str">
        <f>IF(TRIM(LOWER(F608))="neuro","Neurology",IF(TRIM(LOWER(F608))="Neurology","Neurology",IF(TRIM(LOWER(F608))="general ward","General",IF(TRIM(LOWER(F608))="general","General",IF(TRIM(LOWER(F608))="cardiology","Cardiology",IF(TRIM(LOWER(F608))="Cardiology","Cardiology",IF(TRIM(LOWER(F608))="Peads","Pediatrics",IF(TRIM(LOWER(F608))="Pediatrics","Pediatrics",IF(TRIM(LOWER(F608))="orthopedics","Orthopedics",IF(TRIM(LOWER(F608))="Neurology","Neurology",IF(TRIM(LOWER(F608))="Oncology","Oncology")))))))))))</f>
        <v>Orthopedics</v>
      </c>
      <c r="P608" s="3" t="str">
        <f t="shared" si="54"/>
        <v>Government</v>
      </c>
      <c r="Q608" s="5">
        <f t="shared" si="55"/>
        <v>6</v>
      </c>
      <c r="R608" s="1">
        <f t="shared" si="56"/>
        <v>199045.58</v>
      </c>
      <c r="S608" s="1">
        <f t="shared" si="57"/>
        <v>1</v>
      </c>
      <c r="T608" s="1" t="str">
        <f t="shared" si="58"/>
        <v>51-65</v>
      </c>
      <c r="U608" s="1" t="str">
        <f t="shared" si="59"/>
        <v>No</v>
      </c>
    </row>
    <row r="609" spans="1:21">
      <c r="A609" s="1">
        <v>608</v>
      </c>
      <c r="B609" s="1">
        <v>36</v>
      </c>
      <c r="C609" s="1" t="s">
        <v>34</v>
      </c>
      <c r="D609" s="2">
        <v>45257</v>
      </c>
      <c r="E609" s="2">
        <v>45273</v>
      </c>
      <c r="F609" s="1" t="s">
        <v>50</v>
      </c>
      <c r="G609" s="1" t="s">
        <v>33</v>
      </c>
      <c r="H609" s="1" t="s">
        <v>32</v>
      </c>
      <c r="I609" s="1">
        <v>162672.38</v>
      </c>
      <c r="K609" s="1" t="s">
        <v>17</v>
      </c>
      <c r="N609" s="3" t="str">
        <f>IF(LEFT(LOWER(C609),1)="m","Male",IF(LEFT(LOWER(C609),1)="f","Female","Unknown"))</f>
        <v>Male</v>
      </c>
      <c r="O609" s="4" t="str">
        <f>IF(TRIM(LOWER(F609))="neuro","Neurology",IF(TRIM(LOWER(F609))="Neurology","Neurology",IF(TRIM(LOWER(F609))="general ward","General",IF(TRIM(LOWER(F609))="general","General",IF(TRIM(LOWER(F609))="cardiology","Cardiology",IF(TRIM(LOWER(F609))="Cardiology","Cardiology",IF(TRIM(LOWER(F609))="Peads","Pediatrics",IF(TRIM(LOWER(F609))="Pediatrics","Pediatrics",IF(TRIM(LOWER(F609))="orthopedics","Orthopedics",IF(TRIM(LOWER(F609))="Neurology","Neurology",IF(TRIM(LOWER(F609))="Oncology","Oncology")))))))))))</f>
        <v>Cardiology</v>
      </c>
      <c r="P609" s="3" t="str">
        <f t="shared" si="54"/>
        <v>Self</v>
      </c>
      <c r="Q609" s="5">
        <f t="shared" si="55"/>
        <v>16</v>
      </c>
      <c r="R609" s="1">
        <f t="shared" si="56"/>
        <v>162672.38</v>
      </c>
      <c r="S609" s="1">
        <f t="shared" si="57"/>
        <v>1</v>
      </c>
      <c r="T609" s="1" t="str">
        <f t="shared" si="58"/>
        <v>36-50</v>
      </c>
      <c r="U609" s="1" t="str">
        <f t="shared" si="59"/>
        <v>Unknown</v>
      </c>
    </row>
    <row r="610" spans="1:21">
      <c r="A610" s="1">
        <v>609</v>
      </c>
      <c r="B610" s="1">
        <v>33</v>
      </c>
      <c r="C610" s="1" t="s">
        <v>34</v>
      </c>
      <c r="D610" s="2">
        <v>45581</v>
      </c>
      <c r="E610" s="2">
        <v>45597</v>
      </c>
      <c r="F610" s="1" t="s">
        <v>21</v>
      </c>
      <c r="G610" s="1" t="s">
        <v>22</v>
      </c>
      <c r="H610" s="1" t="s">
        <v>15</v>
      </c>
      <c r="I610" s="1">
        <v>53944.11</v>
      </c>
      <c r="J610" s="1" t="s">
        <v>38</v>
      </c>
      <c r="K610" s="1" t="s">
        <v>16</v>
      </c>
      <c r="N610" s="3" t="str">
        <f>IF(LEFT(LOWER(C610),1)="m","Male",IF(LEFT(LOWER(C610),1)="f","Female","Unknown"))</f>
        <v>Male</v>
      </c>
      <c r="O610" s="4" t="str">
        <f>IF(TRIM(LOWER(F610))="neuro","Neurology",IF(TRIM(LOWER(F610))="Neurology","Neurology",IF(TRIM(LOWER(F610))="general ward","General",IF(TRIM(LOWER(F610))="general","General",IF(TRIM(LOWER(F610))="cardiology","Cardiology",IF(TRIM(LOWER(F610))="Cardiology","Cardiology",IF(TRIM(LOWER(F610))="Peads","Pediatrics",IF(TRIM(LOWER(F610))="Pediatrics","Pediatrics",IF(TRIM(LOWER(F610))="orthopedics","Orthopedics",IF(TRIM(LOWER(F610))="Neurology","Neurology",IF(TRIM(LOWER(F610))="Oncology","Oncology")))))))))))</f>
        <v>General</v>
      </c>
      <c r="P610" s="3" t="str">
        <f t="shared" si="54"/>
        <v>Government</v>
      </c>
      <c r="Q610" s="5">
        <f t="shared" si="55"/>
        <v>16</v>
      </c>
      <c r="R610" s="1">
        <f t="shared" si="56"/>
        <v>53944.11</v>
      </c>
      <c r="S610" s="1">
        <f t="shared" si="57"/>
        <v>1</v>
      </c>
      <c r="T610" s="1" t="str">
        <f t="shared" si="58"/>
        <v>18-35</v>
      </c>
      <c r="U610" s="1" t="str">
        <f t="shared" si="59"/>
        <v>No</v>
      </c>
    </row>
    <row r="611" spans="1:21">
      <c r="A611" s="1">
        <v>610</v>
      </c>
      <c r="B611" s="1">
        <v>81</v>
      </c>
      <c r="C611" s="1" t="s">
        <v>18</v>
      </c>
      <c r="D611" s="2">
        <v>45306</v>
      </c>
      <c r="E611" s="2">
        <v>45319</v>
      </c>
      <c r="F611" s="1" t="s">
        <v>49</v>
      </c>
      <c r="G611" s="1" t="s">
        <v>33</v>
      </c>
      <c r="H611" s="1" t="s">
        <v>37</v>
      </c>
      <c r="I611" s="1">
        <v>37510.15</v>
      </c>
      <c r="J611" s="1" t="s">
        <v>16</v>
      </c>
      <c r="K611" s="1" t="s">
        <v>20</v>
      </c>
      <c r="N611" s="3" t="str">
        <f>IF(LEFT(LOWER(C611),1)="m","Male",IF(LEFT(LOWER(C611),1)="f","Female","Unknown"))</f>
        <v>Male</v>
      </c>
      <c r="O611" s="4" t="str">
        <f>IF(TRIM(LOWER(F611))="neuro","Neurology",IF(TRIM(LOWER(F611))="Neurology","Neurology",IF(TRIM(LOWER(F611))="general ward","General",IF(TRIM(LOWER(F611))="general","General",IF(TRIM(LOWER(F611))="cardiology","Cardiology",IF(TRIM(LOWER(F611))="Cardiology","Cardiology",IF(TRIM(LOWER(F611))="Peads","Pediatrics",IF(TRIM(LOWER(F611))="Pediatrics","Pediatrics",IF(TRIM(LOWER(F611))="orthopedics","Orthopedics",IF(TRIM(LOWER(F611))="Neurology","Neurology",IF(TRIM(LOWER(F611))="Oncology","Oncology")))))))))))</f>
        <v>Oncology</v>
      </c>
      <c r="P611" s="3" t="str">
        <f t="shared" si="54"/>
        <v>Self</v>
      </c>
      <c r="Q611" s="5">
        <f t="shared" si="55"/>
        <v>13</v>
      </c>
      <c r="R611" s="1">
        <f t="shared" si="56"/>
        <v>37510.15</v>
      </c>
      <c r="S611" s="1">
        <f t="shared" si="57"/>
        <v>0</v>
      </c>
      <c r="T611" s="1" t="str">
        <f t="shared" si="58"/>
        <v>66+</v>
      </c>
      <c r="U611" s="1" t="str">
        <f t="shared" si="59"/>
        <v>Yes</v>
      </c>
    </row>
    <row r="612" spans="1:21">
      <c r="A612" s="1">
        <v>611</v>
      </c>
      <c r="B612" s="1">
        <v>25</v>
      </c>
      <c r="C612" s="1" t="s">
        <v>18</v>
      </c>
      <c r="D612" s="2">
        <v>45633</v>
      </c>
      <c r="E612" s="2">
        <v>45646</v>
      </c>
      <c r="F612" s="1" t="s">
        <v>40</v>
      </c>
      <c r="G612" s="1" t="s">
        <v>41</v>
      </c>
      <c r="H612" s="1" t="s">
        <v>48</v>
      </c>
      <c r="I612" s="1">
        <v>22289.23</v>
      </c>
      <c r="J612" s="1" t="s">
        <v>42</v>
      </c>
      <c r="K612" s="1" t="s">
        <v>42</v>
      </c>
      <c r="N612" s="3" t="str">
        <f>IF(LEFT(LOWER(C612),1)="m","Male",IF(LEFT(LOWER(C612),1)="f","Female","Unknown"))</f>
        <v>Male</v>
      </c>
      <c r="O612" s="4" t="str">
        <f>IF(TRIM(LOWER(F612))="neuro","Neurology",IF(TRIM(LOWER(F612))="Neurology","Neurology",IF(TRIM(LOWER(F612))="general ward","General",IF(TRIM(LOWER(F612))="general","General",IF(TRIM(LOWER(F612))="cardiology","Cardiology",IF(TRIM(LOWER(F612))="Cardiology","Cardiology",IF(TRIM(LOWER(F612))="Peads","Pediatrics",IF(TRIM(LOWER(F612))="Pediatrics","Pediatrics",IF(TRIM(LOWER(F612))="orthopedics","Orthopedics",IF(TRIM(LOWER(F612))="Neurology","Neurology",IF(TRIM(LOWER(F612))="Oncology","Oncology")))))))))))</f>
        <v>Pediatrics</v>
      </c>
      <c r="P612" s="3" t="str">
        <f t="shared" si="54"/>
        <v>Unknown</v>
      </c>
      <c r="Q612" s="5">
        <f t="shared" si="55"/>
        <v>13</v>
      </c>
      <c r="R612" s="1">
        <f t="shared" si="56"/>
        <v>22289.23</v>
      </c>
      <c r="S612" s="1">
        <f t="shared" si="57"/>
        <v>0</v>
      </c>
      <c r="T612" s="1" t="str">
        <f t="shared" si="58"/>
        <v>18-35</v>
      </c>
      <c r="U612" s="1" t="str">
        <f t="shared" si="59"/>
        <v>No</v>
      </c>
    </row>
    <row r="613" spans="1:21">
      <c r="A613" s="1">
        <v>612</v>
      </c>
      <c r="B613" s="1">
        <v>34</v>
      </c>
      <c r="C613" s="1" t="s">
        <v>44</v>
      </c>
      <c r="D613" s="2">
        <v>45160</v>
      </c>
      <c r="E613" s="2">
        <v>45168</v>
      </c>
      <c r="F613" s="1" t="s">
        <v>40</v>
      </c>
      <c r="G613" s="1" t="s">
        <v>14</v>
      </c>
      <c r="H613" s="1" t="s">
        <v>37</v>
      </c>
      <c r="I613" s="1">
        <v>34292.160000000003</v>
      </c>
      <c r="J613" s="1" t="s">
        <v>42</v>
      </c>
      <c r="K613" s="1" t="s">
        <v>17</v>
      </c>
      <c r="N613" s="3" t="str">
        <f>IF(LEFT(LOWER(C613),1)="m","Male",IF(LEFT(LOWER(C613),1)="f","Female","Unknown"))</f>
        <v>Female</v>
      </c>
      <c r="O613" s="4" t="str">
        <f>IF(TRIM(LOWER(F613))="neuro","Neurology",IF(TRIM(LOWER(F613))="Neurology","Neurology",IF(TRIM(LOWER(F613))="general ward","General",IF(TRIM(LOWER(F613))="general","General",IF(TRIM(LOWER(F613))="cardiology","Cardiology",IF(TRIM(LOWER(F613))="Cardiology","Cardiology",IF(TRIM(LOWER(F613))="Peads","Pediatrics",IF(TRIM(LOWER(F613))="Pediatrics","Pediatrics",IF(TRIM(LOWER(F613))="orthopedics","Orthopedics",IF(TRIM(LOWER(F613))="Neurology","Neurology",IF(TRIM(LOWER(F613))="Oncology","Oncology")))))))))))</f>
        <v>Pediatrics</v>
      </c>
      <c r="P613" s="3" t="str">
        <f t="shared" si="54"/>
        <v>Private</v>
      </c>
      <c r="Q613" s="5">
        <f t="shared" si="55"/>
        <v>8</v>
      </c>
      <c r="R613" s="1">
        <f t="shared" si="56"/>
        <v>34292.160000000003</v>
      </c>
      <c r="S613" s="1">
        <f t="shared" si="57"/>
        <v>1</v>
      </c>
      <c r="T613" s="1" t="str">
        <f t="shared" si="58"/>
        <v>18-35</v>
      </c>
      <c r="U613" s="1" t="str">
        <f t="shared" si="59"/>
        <v>No</v>
      </c>
    </row>
    <row r="614" spans="1:21">
      <c r="A614" s="1">
        <v>613</v>
      </c>
      <c r="B614" s="1">
        <v>25</v>
      </c>
      <c r="C614" s="1" t="s">
        <v>44</v>
      </c>
      <c r="D614" s="2">
        <v>45018</v>
      </c>
      <c r="E614" s="2">
        <v>45023</v>
      </c>
      <c r="F614" s="1" t="s">
        <v>43</v>
      </c>
      <c r="G614" s="1" t="s">
        <v>41</v>
      </c>
      <c r="H614" s="1" t="s">
        <v>51</v>
      </c>
      <c r="I614" s="1">
        <v>160401.35999999999</v>
      </c>
      <c r="J614" s="1" t="s">
        <v>17</v>
      </c>
      <c r="K614" s="1" t="s">
        <v>20</v>
      </c>
      <c r="N614" s="3" t="str">
        <f>IF(LEFT(LOWER(C614),1)="m","Male",IF(LEFT(LOWER(C614),1)="f","Female","Unknown"))</f>
        <v>Female</v>
      </c>
      <c r="O614" s="4" t="str">
        <f>IF(TRIM(LOWER(F614))="neuro","Neurology",IF(TRIM(LOWER(F614))="Neurology","Neurology",IF(TRIM(LOWER(F614))="general ward","General",IF(TRIM(LOWER(F614))="general","General",IF(TRIM(LOWER(F614))="cardiology","Cardiology",IF(TRIM(LOWER(F614))="Cardiology","Cardiology",IF(TRIM(LOWER(F614))="Peads","Pediatrics",IF(TRIM(LOWER(F614))="Pediatrics","Pediatrics",IF(TRIM(LOWER(F614))="orthopedics","Orthopedics",IF(TRIM(LOWER(F614))="Neurology","Neurology",IF(TRIM(LOWER(F614))="Oncology","Oncology")))))))))))</f>
        <v>Orthopedics</v>
      </c>
      <c r="P614" s="3" t="str">
        <f t="shared" si="54"/>
        <v>Unknown</v>
      </c>
      <c r="Q614" s="5">
        <f t="shared" si="55"/>
        <v>5</v>
      </c>
      <c r="R614" s="1">
        <f t="shared" si="56"/>
        <v>160401.35999999999</v>
      </c>
      <c r="S614" s="1">
        <f t="shared" si="57"/>
        <v>0</v>
      </c>
      <c r="T614" s="1" t="str">
        <f t="shared" si="58"/>
        <v>18-35</v>
      </c>
      <c r="U614" s="1" t="str">
        <f t="shared" si="59"/>
        <v>Yes</v>
      </c>
    </row>
    <row r="615" spans="1:21">
      <c r="A615" s="1">
        <v>614</v>
      </c>
      <c r="B615" s="1">
        <v>39</v>
      </c>
      <c r="C615" s="1" t="s">
        <v>18</v>
      </c>
      <c r="D615" s="2">
        <v>45022</v>
      </c>
      <c r="E615" s="2">
        <v>45028</v>
      </c>
      <c r="F615" s="1" t="s">
        <v>50</v>
      </c>
      <c r="G615" s="1" t="s">
        <v>36</v>
      </c>
      <c r="H615" s="1" t="s">
        <v>15</v>
      </c>
      <c r="I615" s="1">
        <v>214992.28</v>
      </c>
      <c r="J615" s="1" t="s">
        <v>25</v>
      </c>
      <c r="K615" s="1" t="s">
        <v>25</v>
      </c>
      <c r="N615" s="3" t="str">
        <f>IF(LEFT(LOWER(C615),1)="m","Male",IF(LEFT(LOWER(C615),1)="f","Female","Unknown"))</f>
        <v>Male</v>
      </c>
      <c r="O615" s="4" t="str">
        <f>IF(TRIM(LOWER(F615))="neuro","Neurology",IF(TRIM(LOWER(F615))="Neurology","Neurology",IF(TRIM(LOWER(F615))="general ward","General",IF(TRIM(LOWER(F615))="general","General",IF(TRIM(LOWER(F615))="cardiology","Cardiology",IF(TRIM(LOWER(F615))="Cardiology","Cardiology",IF(TRIM(LOWER(F615))="Peads","Pediatrics",IF(TRIM(LOWER(F615))="Pediatrics","Pediatrics",IF(TRIM(LOWER(F615))="orthopedics","Orthopedics",IF(TRIM(LOWER(F615))="Neurology","Neurology",IF(TRIM(LOWER(F615))="Oncology","Oncology")))))))))))</f>
        <v>Cardiology</v>
      </c>
      <c r="P615" s="3" t="str">
        <f t="shared" si="54"/>
        <v>Government</v>
      </c>
      <c r="Q615" s="5">
        <f t="shared" si="55"/>
        <v>6</v>
      </c>
      <c r="R615" s="1">
        <f t="shared" si="56"/>
        <v>214992.28</v>
      </c>
      <c r="S615" s="1">
        <f t="shared" si="57"/>
        <v>1</v>
      </c>
      <c r="T615" s="1" t="str">
        <f t="shared" si="58"/>
        <v>36-50</v>
      </c>
      <c r="U615" s="1" t="str">
        <f t="shared" si="59"/>
        <v>Yes</v>
      </c>
    </row>
    <row r="616" spans="1:21">
      <c r="A616" s="1">
        <v>615</v>
      </c>
      <c r="B616" s="1">
        <v>21</v>
      </c>
      <c r="C616" s="1" t="s">
        <v>26</v>
      </c>
      <c r="D616" s="2">
        <v>45262</v>
      </c>
      <c r="E616" s="2">
        <v>45268</v>
      </c>
      <c r="F616" s="1" t="s">
        <v>19</v>
      </c>
      <c r="G616" s="1" t="s">
        <v>22</v>
      </c>
      <c r="H616" s="1" t="s">
        <v>23</v>
      </c>
      <c r="I616" s="1">
        <v>52632.54</v>
      </c>
      <c r="J616" s="1" t="s">
        <v>16</v>
      </c>
      <c r="K616" s="1" t="s">
        <v>38</v>
      </c>
      <c r="N616" s="3" t="str">
        <f>IF(LEFT(LOWER(C616),1)="m","Male",IF(LEFT(LOWER(C616),1)="f","Female","Unknown"))</f>
        <v>Female</v>
      </c>
      <c r="O616" s="4" t="str">
        <f>IF(TRIM(LOWER(F616))="neuro","Neurology",IF(TRIM(LOWER(F616))="Neurology","Neurology",IF(TRIM(LOWER(F616))="general ward","General",IF(TRIM(LOWER(F616))="general","General",IF(TRIM(LOWER(F616))="cardiology","Cardiology",IF(TRIM(LOWER(F616))="Cardiology","Cardiology",IF(TRIM(LOWER(F616))="Peads","Pediatrics",IF(TRIM(LOWER(F616))="Pediatrics","Pediatrics",IF(TRIM(LOWER(F616))="orthopedics","Orthopedics",IF(TRIM(LOWER(F616))="Neurology","Neurology",IF(TRIM(LOWER(F616))="Oncology","Oncology")))))))))))</f>
        <v>General</v>
      </c>
      <c r="P616" s="3" t="str">
        <f t="shared" si="54"/>
        <v>Government</v>
      </c>
      <c r="Q616" s="5">
        <f t="shared" si="55"/>
        <v>6</v>
      </c>
      <c r="R616" s="1">
        <f t="shared" si="56"/>
        <v>52632.54</v>
      </c>
      <c r="S616" s="1">
        <f t="shared" si="57"/>
        <v>0</v>
      </c>
      <c r="T616" s="1" t="str">
        <f t="shared" si="58"/>
        <v>18-35</v>
      </c>
      <c r="U616" s="1" t="str">
        <f t="shared" si="59"/>
        <v>Yes</v>
      </c>
    </row>
    <row r="617" spans="1:21">
      <c r="A617" s="1">
        <v>616</v>
      </c>
      <c r="B617" s="1">
        <v>56</v>
      </c>
      <c r="C617" s="1" t="s">
        <v>29</v>
      </c>
      <c r="D617" s="2">
        <v>45296</v>
      </c>
      <c r="E617" s="2">
        <v>45300</v>
      </c>
      <c r="F617" s="1" t="s">
        <v>35</v>
      </c>
      <c r="G617" s="1" t="s">
        <v>33</v>
      </c>
      <c r="H617" s="1" t="s">
        <v>47</v>
      </c>
      <c r="I617" s="1">
        <v>342967.97</v>
      </c>
      <c r="J617" s="1" t="s">
        <v>24</v>
      </c>
      <c r="K617" s="1" t="s">
        <v>42</v>
      </c>
      <c r="N617" s="3" t="str">
        <f>IF(LEFT(LOWER(C617),1)="m","Male",IF(LEFT(LOWER(C617),1)="f","Female","Unknown"))</f>
        <v>Female</v>
      </c>
      <c r="O617" s="4" t="str">
        <f>IF(TRIM(LOWER(F617))="neuro","Neurology",IF(TRIM(LOWER(F617))="Neurology","Neurology",IF(TRIM(LOWER(F617))="general ward","General",IF(TRIM(LOWER(F617))="general","General",IF(TRIM(LOWER(F617))="cardiology","Cardiology",IF(TRIM(LOWER(F617))="Cardiology","Cardiology",IF(TRIM(LOWER(F617))="Peads","Pediatrics",IF(TRIM(LOWER(F617))="Pediatrics","Pediatrics",IF(TRIM(LOWER(F617))="orthopedics","Orthopedics",IF(TRIM(LOWER(F617))="Neurology","Neurology",IF(TRIM(LOWER(F617))="Oncology","Oncology")))))))))))</f>
        <v>Cardiology</v>
      </c>
      <c r="P617" s="3" t="str">
        <f t="shared" si="54"/>
        <v>Self</v>
      </c>
      <c r="Q617" s="5">
        <f t="shared" si="55"/>
        <v>4</v>
      </c>
      <c r="R617" s="1">
        <f t="shared" si="56"/>
        <v>342967.97</v>
      </c>
      <c r="S617" s="1">
        <f t="shared" si="57"/>
        <v>0</v>
      </c>
      <c r="T617" s="1" t="str">
        <f t="shared" si="58"/>
        <v>51-65</v>
      </c>
      <c r="U617" s="1" t="str">
        <f t="shared" si="59"/>
        <v>No</v>
      </c>
    </row>
    <row r="618" spans="1:21">
      <c r="A618" s="1">
        <v>617</v>
      </c>
      <c r="B618" s="1">
        <v>20</v>
      </c>
      <c r="C618" s="1" t="s">
        <v>44</v>
      </c>
      <c r="D618" s="2">
        <v>44952</v>
      </c>
      <c r="E618" s="2">
        <v>44958</v>
      </c>
      <c r="F618" s="1" t="s">
        <v>40</v>
      </c>
      <c r="G618" s="1" t="s">
        <v>46</v>
      </c>
      <c r="H618" s="1" t="s">
        <v>37</v>
      </c>
      <c r="I618" s="1">
        <v>70463.210000000006</v>
      </c>
      <c r="J618" s="1" t="s">
        <v>25</v>
      </c>
      <c r="K618" s="1" t="s">
        <v>20</v>
      </c>
      <c r="N618" s="3" t="str">
        <f>IF(LEFT(LOWER(C618),1)="m","Male",IF(LEFT(LOWER(C618),1)="f","Female","Unknown"))</f>
        <v>Female</v>
      </c>
      <c r="O618" s="4" t="str">
        <f>IF(TRIM(LOWER(F618))="neuro","Neurology",IF(TRIM(LOWER(F618))="Neurology","Neurology",IF(TRIM(LOWER(F618))="general ward","General",IF(TRIM(LOWER(F618))="general","General",IF(TRIM(LOWER(F618))="cardiology","Cardiology",IF(TRIM(LOWER(F618))="Cardiology","Cardiology",IF(TRIM(LOWER(F618))="Peads","Pediatrics",IF(TRIM(LOWER(F618))="Pediatrics","Pediatrics",IF(TRIM(LOWER(F618))="orthopedics","Orthopedics",IF(TRIM(LOWER(F618))="Neurology","Neurology",IF(TRIM(LOWER(F618))="Oncology","Oncology")))))))))))</f>
        <v>Pediatrics</v>
      </c>
      <c r="P618" s="3" t="str">
        <f t="shared" si="54"/>
        <v>Self</v>
      </c>
      <c r="Q618" s="5">
        <f t="shared" si="55"/>
        <v>6</v>
      </c>
      <c r="R618" s="1">
        <f t="shared" si="56"/>
        <v>70463.210000000006</v>
      </c>
      <c r="S618" s="1">
        <f t="shared" si="57"/>
        <v>0</v>
      </c>
      <c r="T618" s="1" t="str">
        <f t="shared" si="58"/>
        <v>18-35</v>
      </c>
      <c r="U618" s="1" t="str">
        <f t="shared" si="59"/>
        <v>Yes</v>
      </c>
    </row>
    <row r="619" spans="1:21">
      <c r="A619" s="1">
        <v>618</v>
      </c>
      <c r="C619" s="1" t="s">
        <v>18</v>
      </c>
      <c r="D619" s="2">
        <v>45564</v>
      </c>
      <c r="E619" s="2">
        <v>45566</v>
      </c>
      <c r="F619" s="1" t="s">
        <v>43</v>
      </c>
      <c r="G619" s="1" t="s">
        <v>31</v>
      </c>
      <c r="H619" s="1" t="s">
        <v>32</v>
      </c>
      <c r="I619" s="1">
        <v>277367.51</v>
      </c>
      <c r="J619" s="1" t="s">
        <v>25</v>
      </c>
      <c r="K619" s="1" t="s">
        <v>17</v>
      </c>
      <c r="N619" s="3" t="str">
        <f>IF(LEFT(LOWER(C619),1)="m","Male",IF(LEFT(LOWER(C619),1)="f","Female","Unknown"))</f>
        <v>Male</v>
      </c>
      <c r="O619" s="4" t="str">
        <f>IF(TRIM(LOWER(F619))="neuro","Neurology",IF(TRIM(LOWER(F619))="Neurology","Neurology",IF(TRIM(LOWER(F619))="general ward","General",IF(TRIM(LOWER(F619))="general","General",IF(TRIM(LOWER(F619))="cardiology","Cardiology",IF(TRIM(LOWER(F619))="Cardiology","Cardiology",IF(TRIM(LOWER(F619))="Peads","Pediatrics",IF(TRIM(LOWER(F619))="Pediatrics","Pediatrics",IF(TRIM(LOWER(F619))="orthopedics","Orthopedics",IF(TRIM(LOWER(F619))="Neurology","Neurology",IF(TRIM(LOWER(F619))="Oncology","Oncology")))))))))))</f>
        <v>Orthopedics</v>
      </c>
      <c r="P619" s="3" t="str">
        <f t="shared" si="54"/>
        <v>Private</v>
      </c>
      <c r="Q619" s="5">
        <f t="shared" si="55"/>
        <v>2</v>
      </c>
      <c r="R619" s="1">
        <f t="shared" si="56"/>
        <v>277367.51</v>
      </c>
      <c r="S619" s="1">
        <f t="shared" si="57"/>
        <v>1</v>
      </c>
      <c r="T619" s="1" t="str">
        <f t="shared" si="58"/>
        <v>0-17</v>
      </c>
      <c r="U619" s="1" t="str">
        <f t="shared" si="59"/>
        <v>Yes</v>
      </c>
    </row>
    <row r="620" spans="1:21">
      <c r="A620" s="1">
        <v>619</v>
      </c>
      <c r="B620" s="1">
        <v>19</v>
      </c>
      <c r="C620" s="1" t="s">
        <v>12</v>
      </c>
      <c r="D620" s="2">
        <v>45603</v>
      </c>
      <c r="E620" s="2">
        <v>45616</v>
      </c>
      <c r="F620" s="1" t="s">
        <v>13</v>
      </c>
      <c r="G620" s="1" t="s">
        <v>22</v>
      </c>
      <c r="H620" s="1" t="s">
        <v>37</v>
      </c>
      <c r="I620" s="1">
        <v>186303.9</v>
      </c>
      <c r="J620" s="1" t="s">
        <v>42</v>
      </c>
      <c r="K620" s="1" t="s">
        <v>20</v>
      </c>
      <c r="N620" s="3" t="str">
        <f>IF(LEFT(LOWER(C620),1)="m","Male",IF(LEFT(LOWER(C620),1)="f","Female","Unknown"))</f>
        <v>Unknown</v>
      </c>
      <c r="O620" s="4" t="str">
        <f>IF(TRIM(LOWER(F620))="neuro","Neurology",IF(TRIM(LOWER(F620))="Neurology","Neurology",IF(TRIM(LOWER(F620))="general ward","General",IF(TRIM(LOWER(F620))="general","General",IF(TRIM(LOWER(F620))="cardiology","Cardiology",IF(TRIM(LOWER(F620))="Cardiology","Cardiology",IF(TRIM(LOWER(F620))="Peads","Pediatrics",IF(TRIM(LOWER(F620))="Pediatrics","Pediatrics",IF(TRIM(LOWER(F620))="orthopedics","Orthopedics",IF(TRIM(LOWER(F620))="Neurology","Neurology",IF(TRIM(LOWER(F620))="Oncology","Oncology")))))))))))</f>
        <v>Neurology</v>
      </c>
      <c r="P620" s="3" t="str">
        <f t="shared" si="54"/>
        <v>Government</v>
      </c>
      <c r="Q620" s="5">
        <f t="shared" si="55"/>
        <v>13</v>
      </c>
      <c r="R620" s="1">
        <f t="shared" si="56"/>
        <v>186303.9</v>
      </c>
      <c r="S620" s="1">
        <f t="shared" si="57"/>
        <v>0</v>
      </c>
      <c r="T620" s="1" t="str">
        <f t="shared" si="58"/>
        <v>18-35</v>
      </c>
      <c r="U620" s="1" t="str">
        <f t="shared" si="59"/>
        <v>No</v>
      </c>
    </row>
    <row r="621" spans="1:21">
      <c r="A621" s="1">
        <v>620</v>
      </c>
      <c r="B621" s="1">
        <v>83</v>
      </c>
      <c r="C621" s="1" t="s">
        <v>34</v>
      </c>
      <c r="D621" s="2">
        <v>45631</v>
      </c>
      <c r="E621" s="2">
        <v>45644</v>
      </c>
      <c r="F621" s="1" t="s">
        <v>40</v>
      </c>
      <c r="G621" s="1" t="s">
        <v>22</v>
      </c>
      <c r="H621" s="1" t="s">
        <v>51</v>
      </c>
      <c r="I621" s="1">
        <v>67469.11</v>
      </c>
      <c r="J621" s="1" t="s">
        <v>25</v>
      </c>
      <c r="K621" s="1" t="s">
        <v>16</v>
      </c>
      <c r="N621" s="3" t="str">
        <f>IF(LEFT(LOWER(C621),1)="m","Male",IF(LEFT(LOWER(C621),1)="f","Female","Unknown"))</f>
        <v>Male</v>
      </c>
      <c r="O621" s="4" t="str">
        <f>IF(TRIM(LOWER(F621))="neuro","Neurology",IF(TRIM(LOWER(F621))="Neurology","Neurology",IF(TRIM(LOWER(F621))="general ward","General",IF(TRIM(LOWER(F621))="general","General",IF(TRIM(LOWER(F621))="cardiology","Cardiology",IF(TRIM(LOWER(F621))="Cardiology","Cardiology",IF(TRIM(LOWER(F621))="Peads","Pediatrics",IF(TRIM(LOWER(F621))="Pediatrics","Pediatrics",IF(TRIM(LOWER(F621))="orthopedics","Orthopedics",IF(TRIM(LOWER(F621))="Neurology","Neurology",IF(TRIM(LOWER(F621))="Oncology","Oncology")))))))))))</f>
        <v>Pediatrics</v>
      </c>
      <c r="P621" s="3" t="str">
        <f t="shared" si="54"/>
        <v>Government</v>
      </c>
      <c r="Q621" s="5">
        <f t="shared" si="55"/>
        <v>13</v>
      </c>
      <c r="R621" s="1">
        <f t="shared" si="56"/>
        <v>67469.11</v>
      </c>
      <c r="S621" s="1">
        <f t="shared" si="57"/>
        <v>1</v>
      </c>
      <c r="T621" s="1" t="str">
        <f t="shared" si="58"/>
        <v>66+</v>
      </c>
      <c r="U621" s="1" t="str">
        <f t="shared" si="59"/>
        <v>Yes</v>
      </c>
    </row>
    <row r="622" spans="1:21">
      <c r="A622" s="1">
        <v>621</v>
      </c>
      <c r="B622" s="1">
        <v>94</v>
      </c>
      <c r="C622" s="1" t="s">
        <v>27</v>
      </c>
      <c r="D622" s="2">
        <v>45649</v>
      </c>
      <c r="E622" s="2">
        <v>45656</v>
      </c>
      <c r="F622" s="1" t="s">
        <v>43</v>
      </c>
      <c r="G622" s="1" t="s">
        <v>22</v>
      </c>
      <c r="H622" s="1" t="s">
        <v>32</v>
      </c>
      <c r="I622" s="1">
        <v>205910.08</v>
      </c>
      <c r="K622" s="1" t="s">
        <v>42</v>
      </c>
      <c r="N622" s="3" t="str">
        <f>IF(LEFT(LOWER(C622),1)="m","Male",IF(LEFT(LOWER(C622),1)="f","Female","Unknown"))</f>
        <v>Male</v>
      </c>
      <c r="O622" s="4" t="str">
        <f>IF(TRIM(LOWER(F622))="neuro","Neurology",IF(TRIM(LOWER(F622))="Neurology","Neurology",IF(TRIM(LOWER(F622))="general ward","General",IF(TRIM(LOWER(F622))="general","General",IF(TRIM(LOWER(F622))="cardiology","Cardiology",IF(TRIM(LOWER(F622))="Cardiology","Cardiology",IF(TRIM(LOWER(F622))="Peads","Pediatrics",IF(TRIM(LOWER(F622))="Pediatrics","Pediatrics",IF(TRIM(LOWER(F622))="orthopedics","Orthopedics",IF(TRIM(LOWER(F622))="Neurology","Neurology",IF(TRIM(LOWER(F622))="Oncology","Oncology")))))))))))</f>
        <v>Orthopedics</v>
      </c>
      <c r="P622" s="3" t="str">
        <f t="shared" si="54"/>
        <v>Government</v>
      </c>
      <c r="Q622" s="5">
        <f t="shared" si="55"/>
        <v>7</v>
      </c>
      <c r="R622" s="1">
        <f t="shared" si="56"/>
        <v>205910.08</v>
      </c>
      <c r="S622" s="1">
        <f t="shared" si="57"/>
        <v>0</v>
      </c>
      <c r="T622" s="1" t="str">
        <f t="shared" si="58"/>
        <v>66+</v>
      </c>
      <c r="U622" s="1" t="str">
        <f t="shared" si="59"/>
        <v>Unknown</v>
      </c>
    </row>
    <row r="623" spans="1:21">
      <c r="A623" s="1">
        <v>622</v>
      </c>
      <c r="C623" s="1" t="s">
        <v>12</v>
      </c>
      <c r="D623" s="2">
        <v>45312</v>
      </c>
      <c r="E623" s="2">
        <v>45319</v>
      </c>
      <c r="F623" s="1" t="s">
        <v>50</v>
      </c>
      <c r="G623" s="1" t="s">
        <v>22</v>
      </c>
      <c r="H623" s="1" t="s">
        <v>32</v>
      </c>
      <c r="I623" s="1">
        <v>105097.63</v>
      </c>
      <c r="J623" s="1" t="s">
        <v>17</v>
      </c>
      <c r="K623" s="1" t="s">
        <v>16</v>
      </c>
      <c r="N623" s="3" t="str">
        <f>IF(LEFT(LOWER(C623),1)="m","Male",IF(LEFT(LOWER(C623),1)="f","Female","Unknown"))</f>
        <v>Unknown</v>
      </c>
      <c r="O623" s="4" t="str">
        <f>IF(TRIM(LOWER(F623))="neuro","Neurology",IF(TRIM(LOWER(F623))="Neurology","Neurology",IF(TRIM(LOWER(F623))="general ward","General",IF(TRIM(LOWER(F623))="general","General",IF(TRIM(LOWER(F623))="cardiology","Cardiology",IF(TRIM(LOWER(F623))="Cardiology","Cardiology",IF(TRIM(LOWER(F623))="Peads","Pediatrics",IF(TRIM(LOWER(F623))="Pediatrics","Pediatrics",IF(TRIM(LOWER(F623))="orthopedics","Orthopedics",IF(TRIM(LOWER(F623))="Neurology","Neurology",IF(TRIM(LOWER(F623))="Oncology","Oncology")))))))))))</f>
        <v>Cardiology</v>
      </c>
      <c r="P623" s="3" t="str">
        <f t="shared" si="54"/>
        <v>Government</v>
      </c>
      <c r="Q623" s="5">
        <f t="shared" si="55"/>
        <v>7</v>
      </c>
      <c r="R623" s="1">
        <f t="shared" si="56"/>
        <v>105097.63</v>
      </c>
      <c r="S623" s="1">
        <f t="shared" si="57"/>
        <v>1</v>
      </c>
      <c r="T623" s="1" t="str">
        <f t="shared" si="58"/>
        <v>0-17</v>
      </c>
      <c r="U623" s="1" t="str">
        <f t="shared" si="59"/>
        <v>Yes</v>
      </c>
    </row>
    <row r="624" spans="1:21">
      <c r="A624" s="1">
        <v>623</v>
      </c>
      <c r="B624" s="1">
        <v>79</v>
      </c>
      <c r="C624" s="1" t="s">
        <v>26</v>
      </c>
      <c r="D624" s="2">
        <v>45584</v>
      </c>
      <c r="E624" s="2">
        <v>45602</v>
      </c>
      <c r="F624" s="1" t="s">
        <v>21</v>
      </c>
      <c r="G624" s="1" t="s">
        <v>41</v>
      </c>
      <c r="H624" s="1" t="s">
        <v>48</v>
      </c>
      <c r="I624" s="1">
        <v>102867.06</v>
      </c>
      <c r="K624" s="1" t="s">
        <v>20</v>
      </c>
      <c r="N624" s="3" t="str">
        <f>IF(LEFT(LOWER(C624),1)="m","Male",IF(LEFT(LOWER(C624),1)="f","Female","Unknown"))</f>
        <v>Female</v>
      </c>
      <c r="O624" s="4" t="str">
        <f>IF(TRIM(LOWER(F624))="neuro","Neurology",IF(TRIM(LOWER(F624))="Neurology","Neurology",IF(TRIM(LOWER(F624))="general ward","General",IF(TRIM(LOWER(F624))="general","General",IF(TRIM(LOWER(F624))="cardiology","Cardiology",IF(TRIM(LOWER(F624))="Cardiology","Cardiology",IF(TRIM(LOWER(F624))="Peads","Pediatrics",IF(TRIM(LOWER(F624))="Pediatrics","Pediatrics",IF(TRIM(LOWER(F624))="orthopedics","Orthopedics",IF(TRIM(LOWER(F624))="Neurology","Neurology",IF(TRIM(LOWER(F624))="Oncology","Oncology")))))))))))</f>
        <v>General</v>
      </c>
      <c r="P624" s="3" t="str">
        <f t="shared" si="54"/>
        <v>Unknown</v>
      </c>
      <c r="Q624" s="5">
        <f t="shared" si="55"/>
        <v>18</v>
      </c>
      <c r="R624" s="1">
        <f t="shared" si="56"/>
        <v>102867.06</v>
      </c>
      <c r="S624" s="1">
        <f t="shared" si="57"/>
        <v>0</v>
      </c>
      <c r="T624" s="1" t="str">
        <f t="shared" si="58"/>
        <v>66+</v>
      </c>
      <c r="U624" s="1" t="str">
        <f t="shared" si="59"/>
        <v>Unknown</v>
      </c>
    </row>
    <row r="625" spans="1:21">
      <c r="A625" s="1">
        <v>624</v>
      </c>
      <c r="B625" s="1">
        <v>6</v>
      </c>
      <c r="C625" s="1" t="s">
        <v>29</v>
      </c>
      <c r="D625" s="2">
        <v>45011</v>
      </c>
      <c r="E625" s="2">
        <v>45027</v>
      </c>
      <c r="F625" s="1" t="s">
        <v>28</v>
      </c>
      <c r="G625" s="1" t="s">
        <v>22</v>
      </c>
      <c r="I625" s="1">
        <v>326620.61</v>
      </c>
      <c r="J625" s="1" t="s">
        <v>24</v>
      </c>
      <c r="K625" s="1" t="s">
        <v>16</v>
      </c>
      <c r="N625" s="3" t="str">
        <f>IF(LEFT(LOWER(C625),1)="m","Male",IF(LEFT(LOWER(C625),1)="f","Female","Unknown"))</f>
        <v>Female</v>
      </c>
      <c r="O625" s="4" t="str">
        <f>IF(TRIM(LOWER(F625))="neuro","Neurology",IF(TRIM(LOWER(F625))="Neurology","Neurology",IF(TRIM(LOWER(F625))="general ward","General",IF(TRIM(LOWER(F625))="general","General",IF(TRIM(LOWER(F625))="cardiology","Cardiology",IF(TRIM(LOWER(F625))="Cardiology","Cardiology",IF(TRIM(LOWER(F625))="Peads","Pediatrics",IF(TRIM(LOWER(F625))="Pediatrics","Pediatrics",IF(TRIM(LOWER(F625))="orthopedics","Orthopedics",IF(TRIM(LOWER(F625))="Neurology","Neurology",IF(TRIM(LOWER(F625))="Oncology","Oncology")))))))))))</f>
        <v>Orthopedics</v>
      </c>
      <c r="P625" s="3" t="str">
        <f t="shared" si="54"/>
        <v>Government</v>
      </c>
      <c r="Q625" s="5">
        <f t="shared" si="55"/>
        <v>16</v>
      </c>
      <c r="R625" s="1">
        <f t="shared" si="56"/>
        <v>326620.61</v>
      </c>
      <c r="S625" s="1">
        <f t="shared" si="57"/>
        <v>1</v>
      </c>
      <c r="T625" s="1" t="str">
        <f t="shared" si="58"/>
        <v>0-17</v>
      </c>
      <c r="U625" s="1" t="str">
        <f t="shared" si="59"/>
        <v>No</v>
      </c>
    </row>
    <row r="626" spans="1:21">
      <c r="A626" s="1">
        <v>625</v>
      </c>
      <c r="B626" s="1">
        <v>1</v>
      </c>
      <c r="C626" s="1" t="s">
        <v>34</v>
      </c>
      <c r="D626" s="2">
        <v>45446</v>
      </c>
      <c r="E626" s="2">
        <v>45460</v>
      </c>
      <c r="F626" s="1" t="s">
        <v>45</v>
      </c>
      <c r="G626" s="1" t="s">
        <v>14</v>
      </c>
      <c r="H626" s="1" t="s">
        <v>39</v>
      </c>
      <c r="I626" s="1">
        <v>251180.04</v>
      </c>
      <c r="J626" s="1" t="s">
        <v>24</v>
      </c>
      <c r="K626" s="1" t="s">
        <v>16</v>
      </c>
      <c r="N626" s="3" t="str">
        <f>IF(LEFT(LOWER(C626),1)="m","Male",IF(LEFT(LOWER(C626),1)="f","Female","Unknown"))</f>
        <v>Male</v>
      </c>
      <c r="O626" s="4" t="str">
        <f>IF(TRIM(LOWER(F626))="neuro","Neurology",IF(TRIM(LOWER(F626))="Neurology","Neurology",IF(TRIM(LOWER(F626))="general ward","General",IF(TRIM(LOWER(F626))="general","General",IF(TRIM(LOWER(F626))="cardiology","Cardiology",IF(TRIM(LOWER(F626))="Cardiology","Cardiology",IF(TRIM(LOWER(F626))="Peads","Pediatrics",IF(TRIM(LOWER(F626))="Pediatrics","Pediatrics",IF(TRIM(LOWER(F626))="orthopedics","Orthopedics",IF(TRIM(LOWER(F626))="Neurology","Neurology",IF(TRIM(LOWER(F626))="Oncology","Oncology")))))))))))</f>
        <v>Neurology</v>
      </c>
      <c r="P626" s="3" t="str">
        <f t="shared" si="54"/>
        <v>Private</v>
      </c>
      <c r="Q626" s="5">
        <f t="shared" si="55"/>
        <v>14</v>
      </c>
      <c r="R626" s="1">
        <f t="shared" si="56"/>
        <v>251180.04</v>
      </c>
      <c r="S626" s="1">
        <f t="shared" si="57"/>
        <v>1</v>
      </c>
      <c r="T626" s="1" t="str">
        <f t="shared" si="58"/>
        <v>0-17</v>
      </c>
      <c r="U626" s="1" t="str">
        <f t="shared" si="59"/>
        <v>No</v>
      </c>
    </row>
    <row r="627" spans="1:21">
      <c r="A627" s="1">
        <v>626</v>
      </c>
      <c r="B627" s="1">
        <v>93</v>
      </c>
      <c r="C627" s="1" t="s">
        <v>18</v>
      </c>
      <c r="D627" s="2">
        <v>45547</v>
      </c>
      <c r="E627" s="2">
        <v>45561</v>
      </c>
      <c r="F627" s="1" t="s">
        <v>40</v>
      </c>
      <c r="G627" s="1" t="s">
        <v>31</v>
      </c>
      <c r="H627" s="1" t="s">
        <v>39</v>
      </c>
      <c r="I627" s="1">
        <v>163002.26999999999</v>
      </c>
      <c r="J627" s="1" t="s">
        <v>17</v>
      </c>
      <c r="K627" s="1" t="s">
        <v>16</v>
      </c>
      <c r="N627" s="3" t="str">
        <f>IF(LEFT(LOWER(C627),1)="m","Male",IF(LEFT(LOWER(C627),1)="f","Female","Unknown"))</f>
        <v>Male</v>
      </c>
      <c r="O627" s="4" t="str">
        <f>IF(TRIM(LOWER(F627))="neuro","Neurology",IF(TRIM(LOWER(F627))="Neurology","Neurology",IF(TRIM(LOWER(F627))="general ward","General",IF(TRIM(LOWER(F627))="general","General",IF(TRIM(LOWER(F627))="cardiology","Cardiology",IF(TRIM(LOWER(F627))="Cardiology","Cardiology",IF(TRIM(LOWER(F627))="Peads","Pediatrics",IF(TRIM(LOWER(F627))="Pediatrics","Pediatrics",IF(TRIM(LOWER(F627))="orthopedics","Orthopedics",IF(TRIM(LOWER(F627))="Neurology","Neurology",IF(TRIM(LOWER(F627))="Oncology","Oncology")))))))))))</f>
        <v>Pediatrics</v>
      </c>
      <c r="P627" s="3" t="str">
        <f t="shared" si="54"/>
        <v>Private</v>
      </c>
      <c r="Q627" s="5">
        <f t="shared" si="55"/>
        <v>14</v>
      </c>
      <c r="R627" s="1">
        <f t="shared" si="56"/>
        <v>163002.26999999999</v>
      </c>
      <c r="S627" s="1">
        <f t="shared" si="57"/>
        <v>1</v>
      </c>
      <c r="T627" s="1" t="str">
        <f t="shared" si="58"/>
        <v>66+</v>
      </c>
      <c r="U627" s="1" t="str">
        <f t="shared" si="59"/>
        <v>Yes</v>
      </c>
    </row>
    <row r="628" spans="1:21">
      <c r="A628" s="1">
        <v>627</v>
      </c>
      <c r="B628" s="1">
        <v>39</v>
      </c>
      <c r="C628" s="1" t="s">
        <v>18</v>
      </c>
      <c r="D628" s="2">
        <v>44963</v>
      </c>
      <c r="E628" s="2">
        <v>44979</v>
      </c>
      <c r="F628" s="1" t="s">
        <v>52</v>
      </c>
      <c r="G628" s="1" t="s">
        <v>33</v>
      </c>
      <c r="H628" s="1" t="s">
        <v>23</v>
      </c>
      <c r="I628" s="1">
        <v>294498.99</v>
      </c>
      <c r="J628" s="1" t="s">
        <v>16</v>
      </c>
      <c r="K628" s="1" t="s">
        <v>16</v>
      </c>
      <c r="N628" s="3" t="str">
        <f>IF(LEFT(LOWER(C628),1)="m","Male",IF(LEFT(LOWER(C628),1)="f","Female","Unknown"))</f>
        <v>Male</v>
      </c>
      <c r="O628" s="4" t="str">
        <f>IF(TRIM(LOWER(F628))="neuro","Neurology",IF(TRIM(LOWER(F628))="Neurology","Neurology",IF(TRIM(LOWER(F628))="general ward","General",IF(TRIM(LOWER(F628))="general","General",IF(TRIM(LOWER(F628))="cardiology","Cardiology",IF(TRIM(LOWER(F628))="Cardiology","Cardiology",IF(TRIM(LOWER(F628))="Peads","Pediatrics",IF(TRIM(LOWER(F628))="Pediatrics","Pediatrics",IF(TRIM(LOWER(F628))="orthopedics","Orthopedics",IF(TRIM(LOWER(F628))="Neurology","Neurology",IF(TRIM(LOWER(F628))="Oncology","Oncology")))))))))))</f>
        <v>Oncology</v>
      </c>
      <c r="P628" s="3" t="str">
        <f t="shared" si="54"/>
        <v>Self</v>
      </c>
      <c r="Q628" s="5">
        <f t="shared" si="55"/>
        <v>16</v>
      </c>
      <c r="R628" s="1">
        <f t="shared" si="56"/>
        <v>294498.99</v>
      </c>
      <c r="S628" s="1">
        <f t="shared" si="57"/>
        <v>1</v>
      </c>
      <c r="T628" s="1" t="str">
        <f t="shared" si="58"/>
        <v>36-50</v>
      </c>
      <c r="U628" s="1" t="str">
        <f t="shared" si="59"/>
        <v>Yes</v>
      </c>
    </row>
    <row r="629" spans="1:21">
      <c r="A629" s="1">
        <v>628</v>
      </c>
      <c r="C629" s="1" t="s">
        <v>44</v>
      </c>
      <c r="D629" s="2">
        <v>45447</v>
      </c>
      <c r="E629" s="2">
        <v>45464</v>
      </c>
      <c r="F629" s="1" t="s">
        <v>52</v>
      </c>
      <c r="G629" s="1" t="s">
        <v>41</v>
      </c>
      <c r="H629" s="1" t="s">
        <v>32</v>
      </c>
      <c r="I629" s="1">
        <v>349297.31</v>
      </c>
      <c r="J629" s="1" t="s">
        <v>16</v>
      </c>
      <c r="K629" s="1" t="s">
        <v>20</v>
      </c>
      <c r="N629" s="3" t="str">
        <f>IF(LEFT(LOWER(C629),1)="m","Male",IF(LEFT(LOWER(C629),1)="f","Female","Unknown"))</f>
        <v>Female</v>
      </c>
      <c r="O629" s="4" t="str">
        <f>IF(TRIM(LOWER(F629))="neuro","Neurology",IF(TRIM(LOWER(F629))="Neurology","Neurology",IF(TRIM(LOWER(F629))="general ward","General",IF(TRIM(LOWER(F629))="general","General",IF(TRIM(LOWER(F629))="cardiology","Cardiology",IF(TRIM(LOWER(F629))="Cardiology","Cardiology",IF(TRIM(LOWER(F629))="Peads","Pediatrics",IF(TRIM(LOWER(F629))="Pediatrics","Pediatrics",IF(TRIM(LOWER(F629))="orthopedics","Orthopedics",IF(TRIM(LOWER(F629))="Neurology","Neurology",IF(TRIM(LOWER(F629))="Oncology","Oncology")))))))))))</f>
        <v>Oncology</v>
      </c>
      <c r="P629" s="3" t="str">
        <f t="shared" si="54"/>
        <v>Unknown</v>
      </c>
      <c r="Q629" s="5">
        <f t="shared" si="55"/>
        <v>17</v>
      </c>
      <c r="R629" s="1">
        <f t="shared" si="56"/>
        <v>349297.31</v>
      </c>
      <c r="S629" s="1">
        <f t="shared" si="57"/>
        <v>0</v>
      </c>
      <c r="T629" s="1" t="str">
        <f t="shared" si="58"/>
        <v>0-17</v>
      </c>
      <c r="U629" s="1" t="str">
        <f t="shared" si="59"/>
        <v>Yes</v>
      </c>
    </row>
    <row r="630" spans="1:21">
      <c r="A630" s="1">
        <v>629</v>
      </c>
      <c r="B630" s="1">
        <v>6</v>
      </c>
      <c r="C630" s="1" t="s">
        <v>12</v>
      </c>
      <c r="D630" s="2">
        <v>45337</v>
      </c>
      <c r="E630" s="2">
        <v>45353</v>
      </c>
      <c r="F630" s="1" t="s">
        <v>52</v>
      </c>
      <c r="G630" s="1" t="s">
        <v>33</v>
      </c>
      <c r="H630" s="1" t="s">
        <v>37</v>
      </c>
      <c r="I630" s="1">
        <v>336030.82</v>
      </c>
      <c r="J630" s="1" t="s">
        <v>25</v>
      </c>
      <c r="K630" s="1" t="s">
        <v>17</v>
      </c>
      <c r="N630" s="3" t="str">
        <f>IF(LEFT(LOWER(C630),1)="m","Male",IF(LEFT(LOWER(C630),1)="f","Female","Unknown"))</f>
        <v>Unknown</v>
      </c>
      <c r="O630" s="4" t="str">
        <f>IF(TRIM(LOWER(F630))="neuro","Neurology",IF(TRIM(LOWER(F630))="Neurology","Neurology",IF(TRIM(LOWER(F630))="general ward","General",IF(TRIM(LOWER(F630))="general","General",IF(TRIM(LOWER(F630))="cardiology","Cardiology",IF(TRIM(LOWER(F630))="Cardiology","Cardiology",IF(TRIM(LOWER(F630))="Peads","Pediatrics",IF(TRIM(LOWER(F630))="Pediatrics","Pediatrics",IF(TRIM(LOWER(F630))="orthopedics","Orthopedics",IF(TRIM(LOWER(F630))="Neurology","Neurology",IF(TRIM(LOWER(F630))="Oncology","Oncology")))))))))))</f>
        <v>Oncology</v>
      </c>
      <c r="P630" s="3" t="str">
        <f t="shared" si="54"/>
        <v>Self</v>
      </c>
      <c r="Q630" s="5">
        <f t="shared" si="55"/>
        <v>16</v>
      </c>
      <c r="R630" s="1">
        <f t="shared" si="56"/>
        <v>336030.82</v>
      </c>
      <c r="S630" s="1">
        <f t="shared" si="57"/>
        <v>1</v>
      </c>
      <c r="T630" s="1" t="str">
        <f t="shared" si="58"/>
        <v>0-17</v>
      </c>
      <c r="U630" s="1" t="str">
        <f t="shared" si="59"/>
        <v>Yes</v>
      </c>
    </row>
    <row r="631" spans="1:21">
      <c r="A631" s="1">
        <v>630</v>
      </c>
      <c r="B631" s="1">
        <v>49</v>
      </c>
      <c r="C631" s="1" t="s">
        <v>27</v>
      </c>
      <c r="D631" s="2">
        <v>45061</v>
      </c>
      <c r="E631" s="2">
        <v>45073</v>
      </c>
      <c r="F631" s="1" t="s">
        <v>13</v>
      </c>
      <c r="G631" s="1" t="s">
        <v>14</v>
      </c>
      <c r="H631" s="1" t="s">
        <v>15</v>
      </c>
      <c r="I631" s="1">
        <v>228348.06</v>
      </c>
      <c r="J631" s="1" t="s">
        <v>24</v>
      </c>
      <c r="K631" s="1" t="s">
        <v>20</v>
      </c>
      <c r="N631" s="3" t="str">
        <f>IF(LEFT(LOWER(C631),1)="m","Male",IF(LEFT(LOWER(C631),1)="f","Female","Unknown"))</f>
        <v>Male</v>
      </c>
      <c r="O631" s="4" t="str">
        <f>IF(TRIM(LOWER(F631))="neuro","Neurology",IF(TRIM(LOWER(F631))="Neurology","Neurology",IF(TRIM(LOWER(F631))="general ward","General",IF(TRIM(LOWER(F631))="general","General",IF(TRIM(LOWER(F631))="cardiology","Cardiology",IF(TRIM(LOWER(F631))="Cardiology","Cardiology",IF(TRIM(LOWER(F631))="Peads","Pediatrics",IF(TRIM(LOWER(F631))="Pediatrics","Pediatrics",IF(TRIM(LOWER(F631))="orthopedics","Orthopedics",IF(TRIM(LOWER(F631))="Neurology","Neurology",IF(TRIM(LOWER(F631))="Oncology","Oncology")))))))))))</f>
        <v>Neurology</v>
      </c>
      <c r="P631" s="3" t="str">
        <f t="shared" si="54"/>
        <v>Private</v>
      </c>
      <c r="Q631" s="5">
        <f t="shared" si="55"/>
        <v>12</v>
      </c>
      <c r="R631" s="1">
        <f t="shared" si="56"/>
        <v>228348.06</v>
      </c>
      <c r="S631" s="1">
        <f t="shared" si="57"/>
        <v>0</v>
      </c>
      <c r="T631" s="1" t="str">
        <f t="shared" si="58"/>
        <v>36-50</v>
      </c>
      <c r="U631" s="1" t="str">
        <f t="shared" si="59"/>
        <v>No</v>
      </c>
    </row>
    <row r="632" spans="1:21">
      <c r="A632" s="1">
        <v>631</v>
      </c>
      <c r="B632" s="1">
        <v>5</v>
      </c>
      <c r="C632" s="1" t="s">
        <v>29</v>
      </c>
      <c r="D632" s="2">
        <v>45015</v>
      </c>
      <c r="E632" s="2">
        <v>45018</v>
      </c>
      <c r="F632" s="1" t="s">
        <v>21</v>
      </c>
      <c r="G632" s="1" t="s">
        <v>31</v>
      </c>
      <c r="H632" s="1" t="s">
        <v>48</v>
      </c>
      <c r="I632" s="1">
        <v>300217.15999999997</v>
      </c>
      <c r="J632" s="1" t="s">
        <v>17</v>
      </c>
      <c r="K632" s="1" t="s">
        <v>25</v>
      </c>
      <c r="N632" s="3" t="str">
        <f>IF(LEFT(LOWER(C632),1)="m","Male",IF(LEFT(LOWER(C632),1)="f","Female","Unknown"))</f>
        <v>Female</v>
      </c>
      <c r="O632" s="4" t="str">
        <f>IF(TRIM(LOWER(F632))="neuro","Neurology",IF(TRIM(LOWER(F632))="Neurology","Neurology",IF(TRIM(LOWER(F632))="general ward","General",IF(TRIM(LOWER(F632))="general","General",IF(TRIM(LOWER(F632))="cardiology","Cardiology",IF(TRIM(LOWER(F632))="Cardiology","Cardiology",IF(TRIM(LOWER(F632))="Peads","Pediatrics",IF(TRIM(LOWER(F632))="Pediatrics","Pediatrics",IF(TRIM(LOWER(F632))="orthopedics","Orthopedics",IF(TRIM(LOWER(F632))="Neurology","Neurology",IF(TRIM(LOWER(F632))="Oncology","Oncology")))))))))))</f>
        <v>General</v>
      </c>
      <c r="P632" s="3" t="str">
        <f t="shared" si="54"/>
        <v>Private</v>
      </c>
      <c r="Q632" s="5">
        <f t="shared" si="55"/>
        <v>3</v>
      </c>
      <c r="R632" s="1">
        <f t="shared" si="56"/>
        <v>300217.15999999997</v>
      </c>
      <c r="S632" s="1">
        <f t="shared" si="57"/>
        <v>1</v>
      </c>
      <c r="T632" s="1" t="str">
        <f t="shared" si="58"/>
        <v>0-17</v>
      </c>
      <c r="U632" s="1" t="str">
        <f t="shared" si="59"/>
        <v>Yes</v>
      </c>
    </row>
    <row r="633" spans="1:21">
      <c r="A633" s="1">
        <v>632</v>
      </c>
      <c r="B633" s="1">
        <v>18</v>
      </c>
      <c r="C633" s="1" t="s">
        <v>44</v>
      </c>
      <c r="D633" s="2">
        <v>45278</v>
      </c>
      <c r="E633" s="2">
        <v>45298</v>
      </c>
      <c r="F633" s="1" t="s">
        <v>45</v>
      </c>
      <c r="G633" s="1" t="s">
        <v>41</v>
      </c>
      <c r="H633" s="1" t="s">
        <v>32</v>
      </c>
      <c r="I633" s="1">
        <v>77076.84</v>
      </c>
      <c r="K633" s="1" t="s">
        <v>16</v>
      </c>
      <c r="N633" s="3" t="str">
        <f>IF(LEFT(LOWER(C633),1)="m","Male",IF(LEFT(LOWER(C633),1)="f","Female","Unknown"))</f>
        <v>Female</v>
      </c>
      <c r="O633" s="4" t="str">
        <f>IF(TRIM(LOWER(F633))="neuro","Neurology",IF(TRIM(LOWER(F633))="Neurology","Neurology",IF(TRIM(LOWER(F633))="general ward","General",IF(TRIM(LOWER(F633))="general","General",IF(TRIM(LOWER(F633))="cardiology","Cardiology",IF(TRIM(LOWER(F633))="Cardiology","Cardiology",IF(TRIM(LOWER(F633))="Peads","Pediatrics",IF(TRIM(LOWER(F633))="Pediatrics","Pediatrics",IF(TRIM(LOWER(F633))="orthopedics","Orthopedics",IF(TRIM(LOWER(F633))="Neurology","Neurology",IF(TRIM(LOWER(F633))="Oncology","Oncology")))))))))))</f>
        <v>Neurology</v>
      </c>
      <c r="P633" s="3" t="str">
        <f t="shared" si="54"/>
        <v>Unknown</v>
      </c>
      <c r="Q633" s="5">
        <f t="shared" si="55"/>
        <v>20</v>
      </c>
      <c r="R633" s="1">
        <f t="shared" si="56"/>
        <v>77076.84</v>
      </c>
      <c r="S633" s="1">
        <f t="shared" si="57"/>
        <v>1</v>
      </c>
      <c r="T633" s="1" t="str">
        <f t="shared" si="58"/>
        <v>18-35</v>
      </c>
      <c r="U633" s="1" t="str">
        <f t="shared" si="59"/>
        <v>Unknown</v>
      </c>
    </row>
    <row r="634" spans="1:21">
      <c r="A634" s="1">
        <v>633</v>
      </c>
      <c r="B634" s="1">
        <v>29</v>
      </c>
      <c r="C634" s="1" t="s">
        <v>12</v>
      </c>
      <c r="D634" s="2">
        <v>45095</v>
      </c>
      <c r="E634" s="2">
        <v>45101</v>
      </c>
      <c r="F634" s="1" t="s">
        <v>19</v>
      </c>
      <c r="G634" s="1" t="s">
        <v>33</v>
      </c>
      <c r="H634" s="1" t="s">
        <v>23</v>
      </c>
      <c r="I634" s="1">
        <v>318642.77</v>
      </c>
      <c r="J634" s="1" t="s">
        <v>16</v>
      </c>
      <c r="K634" s="1" t="s">
        <v>25</v>
      </c>
      <c r="N634" s="3" t="str">
        <f>IF(LEFT(LOWER(C634),1)="m","Male",IF(LEFT(LOWER(C634),1)="f","Female","Unknown"))</f>
        <v>Unknown</v>
      </c>
      <c r="O634" s="4" t="str">
        <f>IF(TRIM(LOWER(F634))="neuro","Neurology",IF(TRIM(LOWER(F634))="Neurology","Neurology",IF(TRIM(LOWER(F634))="general ward","General",IF(TRIM(LOWER(F634))="general","General",IF(TRIM(LOWER(F634))="cardiology","Cardiology",IF(TRIM(LOWER(F634))="Cardiology","Cardiology",IF(TRIM(LOWER(F634))="Peads","Pediatrics",IF(TRIM(LOWER(F634))="Pediatrics","Pediatrics",IF(TRIM(LOWER(F634))="orthopedics","Orthopedics",IF(TRIM(LOWER(F634))="Neurology","Neurology",IF(TRIM(LOWER(F634))="Oncology","Oncology")))))))))))</f>
        <v>General</v>
      </c>
      <c r="P634" s="3" t="str">
        <f t="shared" si="54"/>
        <v>Self</v>
      </c>
      <c r="Q634" s="5">
        <f t="shared" si="55"/>
        <v>6</v>
      </c>
      <c r="R634" s="1">
        <f t="shared" si="56"/>
        <v>318642.77</v>
      </c>
      <c r="S634" s="1">
        <f t="shared" si="57"/>
        <v>1</v>
      </c>
      <c r="T634" s="1" t="str">
        <f t="shared" si="58"/>
        <v>18-35</v>
      </c>
      <c r="U634" s="1" t="str">
        <f t="shared" si="59"/>
        <v>Yes</v>
      </c>
    </row>
    <row r="635" spans="1:21">
      <c r="A635" s="1">
        <v>634</v>
      </c>
      <c r="B635" s="1">
        <v>9</v>
      </c>
      <c r="C635" s="1" t="s">
        <v>34</v>
      </c>
      <c r="D635" s="2">
        <v>45091</v>
      </c>
      <c r="E635" s="2">
        <v>45111</v>
      </c>
      <c r="F635" s="1" t="s">
        <v>21</v>
      </c>
      <c r="G635" s="1" t="s">
        <v>41</v>
      </c>
      <c r="H635" s="1" t="s">
        <v>39</v>
      </c>
      <c r="I635" s="1">
        <v>116149.71</v>
      </c>
      <c r="J635" s="1" t="s">
        <v>24</v>
      </c>
      <c r="K635" s="1" t="s">
        <v>42</v>
      </c>
      <c r="N635" s="3" t="str">
        <f>IF(LEFT(LOWER(C635),1)="m","Male",IF(LEFT(LOWER(C635),1)="f","Female","Unknown"))</f>
        <v>Male</v>
      </c>
      <c r="O635" s="4" t="str">
        <f>IF(TRIM(LOWER(F635))="neuro","Neurology",IF(TRIM(LOWER(F635))="Neurology","Neurology",IF(TRIM(LOWER(F635))="general ward","General",IF(TRIM(LOWER(F635))="general","General",IF(TRIM(LOWER(F635))="cardiology","Cardiology",IF(TRIM(LOWER(F635))="Cardiology","Cardiology",IF(TRIM(LOWER(F635))="Peads","Pediatrics",IF(TRIM(LOWER(F635))="Pediatrics","Pediatrics",IF(TRIM(LOWER(F635))="orthopedics","Orthopedics",IF(TRIM(LOWER(F635))="Neurology","Neurology",IF(TRIM(LOWER(F635))="Oncology","Oncology")))))))))))</f>
        <v>General</v>
      </c>
      <c r="P635" s="3" t="str">
        <f t="shared" si="54"/>
        <v>Unknown</v>
      </c>
      <c r="Q635" s="5">
        <f t="shared" si="55"/>
        <v>20</v>
      </c>
      <c r="R635" s="1">
        <f t="shared" si="56"/>
        <v>116149.71</v>
      </c>
      <c r="S635" s="1">
        <f t="shared" si="57"/>
        <v>0</v>
      </c>
      <c r="T635" s="1" t="str">
        <f t="shared" si="58"/>
        <v>0-17</v>
      </c>
      <c r="U635" s="1" t="str">
        <f t="shared" si="59"/>
        <v>No</v>
      </c>
    </row>
    <row r="636" spans="1:21">
      <c r="A636" s="1">
        <v>635</v>
      </c>
      <c r="B636" s="1">
        <v>88</v>
      </c>
      <c r="C636" s="1" t="s">
        <v>44</v>
      </c>
      <c r="D636" s="2">
        <v>45353</v>
      </c>
      <c r="E636" s="2">
        <v>45369</v>
      </c>
      <c r="F636" s="1" t="s">
        <v>35</v>
      </c>
      <c r="G636" s="1" t="s">
        <v>36</v>
      </c>
      <c r="H636" s="1" t="s">
        <v>47</v>
      </c>
      <c r="I636" s="1">
        <v>284874.78999999998</v>
      </c>
      <c r="J636" s="1" t="s">
        <v>17</v>
      </c>
      <c r="K636" s="1" t="s">
        <v>20</v>
      </c>
      <c r="N636" s="3" t="str">
        <f>IF(LEFT(LOWER(C636),1)="m","Male",IF(LEFT(LOWER(C636),1)="f","Female","Unknown"))</f>
        <v>Female</v>
      </c>
      <c r="O636" s="4" t="str">
        <f>IF(TRIM(LOWER(F636))="neuro","Neurology",IF(TRIM(LOWER(F636))="Neurology","Neurology",IF(TRIM(LOWER(F636))="general ward","General",IF(TRIM(LOWER(F636))="general","General",IF(TRIM(LOWER(F636))="cardiology","Cardiology",IF(TRIM(LOWER(F636))="Cardiology","Cardiology",IF(TRIM(LOWER(F636))="Peads","Pediatrics",IF(TRIM(LOWER(F636))="Pediatrics","Pediatrics",IF(TRIM(LOWER(F636))="orthopedics","Orthopedics",IF(TRIM(LOWER(F636))="Neurology","Neurology",IF(TRIM(LOWER(F636))="Oncology","Oncology")))))))))))</f>
        <v>Cardiology</v>
      </c>
      <c r="P636" s="3" t="str">
        <f t="shared" si="54"/>
        <v>Government</v>
      </c>
      <c r="Q636" s="5">
        <f t="shared" si="55"/>
        <v>16</v>
      </c>
      <c r="R636" s="1">
        <f t="shared" si="56"/>
        <v>284874.78999999998</v>
      </c>
      <c r="S636" s="1">
        <f t="shared" si="57"/>
        <v>0</v>
      </c>
      <c r="T636" s="1" t="str">
        <f t="shared" si="58"/>
        <v>66+</v>
      </c>
      <c r="U636" s="1" t="str">
        <f t="shared" si="59"/>
        <v>Yes</v>
      </c>
    </row>
    <row r="637" spans="1:21">
      <c r="A637" s="1">
        <v>636</v>
      </c>
      <c r="B637" s="1">
        <v>21</v>
      </c>
      <c r="C637" s="1" t="s">
        <v>44</v>
      </c>
      <c r="D637" s="2">
        <v>45469</v>
      </c>
      <c r="E637" s="2">
        <v>45476</v>
      </c>
      <c r="F637" s="1" t="s">
        <v>28</v>
      </c>
      <c r="G637" s="1" t="s">
        <v>22</v>
      </c>
      <c r="H637" s="1" t="s">
        <v>37</v>
      </c>
      <c r="I637" s="1">
        <v>324282.69</v>
      </c>
      <c r="J637" s="1" t="s">
        <v>16</v>
      </c>
      <c r="K637" s="1" t="s">
        <v>20</v>
      </c>
      <c r="N637" s="3" t="str">
        <f>IF(LEFT(LOWER(C637),1)="m","Male",IF(LEFT(LOWER(C637),1)="f","Female","Unknown"))</f>
        <v>Female</v>
      </c>
      <c r="O637" s="4" t="str">
        <f>IF(TRIM(LOWER(F637))="neuro","Neurology",IF(TRIM(LOWER(F637))="Neurology","Neurology",IF(TRIM(LOWER(F637))="general ward","General",IF(TRIM(LOWER(F637))="general","General",IF(TRIM(LOWER(F637))="cardiology","Cardiology",IF(TRIM(LOWER(F637))="Cardiology","Cardiology",IF(TRIM(LOWER(F637))="Peads","Pediatrics",IF(TRIM(LOWER(F637))="Pediatrics","Pediatrics",IF(TRIM(LOWER(F637))="orthopedics","Orthopedics",IF(TRIM(LOWER(F637))="Neurology","Neurology",IF(TRIM(LOWER(F637))="Oncology","Oncology")))))))))))</f>
        <v>Orthopedics</v>
      </c>
      <c r="P637" s="3" t="str">
        <f t="shared" si="54"/>
        <v>Government</v>
      </c>
      <c r="Q637" s="5">
        <f t="shared" si="55"/>
        <v>7</v>
      </c>
      <c r="R637" s="1">
        <f t="shared" si="56"/>
        <v>324282.69</v>
      </c>
      <c r="S637" s="1">
        <f t="shared" si="57"/>
        <v>0</v>
      </c>
      <c r="T637" s="1" t="str">
        <f t="shared" si="58"/>
        <v>18-35</v>
      </c>
      <c r="U637" s="1" t="str">
        <f t="shared" si="59"/>
        <v>Yes</v>
      </c>
    </row>
    <row r="638" spans="1:21">
      <c r="A638" s="1">
        <v>637</v>
      </c>
      <c r="C638" s="1" t="s">
        <v>27</v>
      </c>
      <c r="D638" s="2">
        <v>45067</v>
      </c>
      <c r="E638" s="2">
        <v>45083</v>
      </c>
      <c r="F638" s="1" t="s">
        <v>28</v>
      </c>
      <c r="G638" s="1" t="s">
        <v>22</v>
      </c>
      <c r="H638" s="1" t="s">
        <v>32</v>
      </c>
      <c r="I638" s="1">
        <v>172305.08</v>
      </c>
      <c r="J638" s="1" t="s">
        <v>24</v>
      </c>
      <c r="K638" s="1" t="s">
        <v>17</v>
      </c>
      <c r="N638" s="3" t="str">
        <f>IF(LEFT(LOWER(C638),1)="m","Male",IF(LEFT(LOWER(C638),1)="f","Female","Unknown"))</f>
        <v>Male</v>
      </c>
      <c r="O638" s="4" t="str">
        <f>IF(TRIM(LOWER(F638))="neuro","Neurology",IF(TRIM(LOWER(F638))="Neurology","Neurology",IF(TRIM(LOWER(F638))="general ward","General",IF(TRIM(LOWER(F638))="general","General",IF(TRIM(LOWER(F638))="cardiology","Cardiology",IF(TRIM(LOWER(F638))="Cardiology","Cardiology",IF(TRIM(LOWER(F638))="Peads","Pediatrics",IF(TRIM(LOWER(F638))="Pediatrics","Pediatrics",IF(TRIM(LOWER(F638))="orthopedics","Orthopedics",IF(TRIM(LOWER(F638))="Neurology","Neurology",IF(TRIM(LOWER(F638))="Oncology","Oncology")))))))))))</f>
        <v>Orthopedics</v>
      </c>
      <c r="P638" s="3" t="str">
        <f t="shared" si="54"/>
        <v>Government</v>
      </c>
      <c r="Q638" s="5">
        <f t="shared" si="55"/>
        <v>16</v>
      </c>
      <c r="R638" s="1">
        <f t="shared" si="56"/>
        <v>172305.08</v>
      </c>
      <c r="S638" s="1">
        <f t="shared" si="57"/>
        <v>1</v>
      </c>
      <c r="T638" s="1" t="str">
        <f t="shared" si="58"/>
        <v>0-17</v>
      </c>
      <c r="U638" s="1" t="str">
        <f t="shared" si="59"/>
        <v>No</v>
      </c>
    </row>
    <row r="639" spans="1:21">
      <c r="A639" s="1">
        <v>638</v>
      </c>
      <c r="B639" s="1">
        <v>48</v>
      </c>
      <c r="C639" s="1" t="s">
        <v>18</v>
      </c>
      <c r="D639" s="2">
        <v>45093</v>
      </c>
      <c r="E639" s="2">
        <v>45104</v>
      </c>
      <c r="F639" s="1" t="s">
        <v>45</v>
      </c>
      <c r="G639" s="1" t="s">
        <v>31</v>
      </c>
      <c r="H639" s="1" t="s">
        <v>32</v>
      </c>
      <c r="I639" s="1">
        <v>311836.14</v>
      </c>
      <c r="K639" s="1" t="s">
        <v>16</v>
      </c>
      <c r="N639" s="3" t="str">
        <f>IF(LEFT(LOWER(C639),1)="m","Male",IF(LEFT(LOWER(C639),1)="f","Female","Unknown"))</f>
        <v>Male</v>
      </c>
      <c r="O639" s="4" t="str">
        <f>IF(TRIM(LOWER(F639))="neuro","Neurology",IF(TRIM(LOWER(F639))="Neurology","Neurology",IF(TRIM(LOWER(F639))="general ward","General",IF(TRIM(LOWER(F639))="general","General",IF(TRIM(LOWER(F639))="cardiology","Cardiology",IF(TRIM(LOWER(F639))="Cardiology","Cardiology",IF(TRIM(LOWER(F639))="Peads","Pediatrics",IF(TRIM(LOWER(F639))="Pediatrics","Pediatrics",IF(TRIM(LOWER(F639))="orthopedics","Orthopedics",IF(TRIM(LOWER(F639))="Neurology","Neurology",IF(TRIM(LOWER(F639))="Oncology","Oncology")))))))))))</f>
        <v>Neurology</v>
      </c>
      <c r="P639" s="3" t="str">
        <f t="shared" si="54"/>
        <v>Private</v>
      </c>
      <c r="Q639" s="5">
        <f t="shared" si="55"/>
        <v>11</v>
      </c>
      <c r="R639" s="1">
        <f t="shared" si="56"/>
        <v>311836.14</v>
      </c>
      <c r="S639" s="1">
        <f t="shared" si="57"/>
        <v>1</v>
      </c>
      <c r="T639" s="1" t="str">
        <f t="shared" si="58"/>
        <v>36-50</v>
      </c>
      <c r="U639" s="1" t="str">
        <f t="shared" si="59"/>
        <v>Unknown</v>
      </c>
    </row>
    <row r="640" spans="1:21">
      <c r="A640" s="1">
        <v>639</v>
      </c>
      <c r="B640" s="1">
        <v>41</v>
      </c>
      <c r="C640" s="1" t="s">
        <v>27</v>
      </c>
      <c r="D640" s="2">
        <v>45321</v>
      </c>
      <c r="E640" s="2">
        <v>45340</v>
      </c>
      <c r="F640" s="1" t="s">
        <v>19</v>
      </c>
      <c r="G640" s="1" t="s">
        <v>31</v>
      </c>
      <c r="H640" s="1" t="s">
        <v>47</v>
      </c>
      <c r="I640" s="1">
        <v>198406.35</v>
      </c>
      <c r="J640" s="1" t="s">
        <v>25</v>
      </c>
      <c r="K640" s="1" t="s">
        <v>16</v>
      </c>
      <c r="N640" s="3" t="str">
        <f>IF(LEFT(LOWER(C640),1)="m","Male",IF(LEFT(LOWER(C640),1)="f","Female","Unknown"))</f>
        <v>Male</v>
      </c>
      <c r="O640" s="4" t="str">
        <f>IF(TRIM(LOWER(F640))="neuro","Neurology",IF(TRIM(LOWER(F640))="Neurology","Neurology",IF(TRIM(LOWER(F640))="general ward","General",IF(TRIM(LOWER(F640))="general","General",IF(TRIM(LOWER(F640))="cardiology","Cardiology",IF(TRIM(LOWER(F640))="Cardiology","Cardiology",IF(TRIM(LOWER(F640))="Peads","Pediatrics",IF(TRIM(LOWER(F640))="Pediatrics","Pediatrics",IF(TRIM(LOWER(F640))="orthopedics","Orthopedics",IF(TRIM(LOWER(F640))="Neurology","Neurology",IF(TRIM(LOWER(F640))="Oncology","Oncology")))))))))))</f>
        <v>General</v>
      </c>
      <c r="P640" s="3" t="str">
        <f t="shared" si="54"/>
        <v>Private</v>
      </c>
      <c r="Q640" s="5">
        <f t="shared" si="55"/>
        <v>19</v>
      </c>
      <c r="R640" s="1">
        <f t="shared" si="56"/>
        <v>198406.35</v>
      </c>
      <c r="S640" s="1">
        <f t="shared" si="57"/>
        <v>1</v>
      </c>
      <c r="T640" s="1" t="str">
        <f t="shared" si="58"/>
        <v>36-50</v>
      </c>
      <c r="U640" s="1" t="str">
        <f t="shared" si="59"/>
        <v>Yes</v>
      </c>
    </row>
    <row r="641" spans="1:21">
      <c r="A641" s="1">
        <v>640</v>
      </c>
      <c r="B641" s="1">
        <v>88</v>
      </c>
      <c r="C641" s="1" t="s">
        <v>29</v>
      </c>
      <c r="D641" s="2">
        <v>45571</v>
      </c>
      <c r="E641" s="2">
        <v>45583</v>
      </c>
      <c r="F641" s="1" t="s">
        <v>52</v>
      </c>
      <c r="G641" s="1" t="s">
        <v>36</v>
      </c>
      <c r="H641" s="1" t="s">
        <v>37</v>
      </c>
      <c r="I641" s="1">
        <v>203612.47</v>
      </c>
      <c r="K641" s="1" t="s">
        <v>38</v>
      </c>
      <c r="N641" s="3" t="str">
        <f>IF(LEFT(LOWER(C641),1)="m","Male",IF(LEFT(LOWER(C641),1)="f","Female","Unknown"))</f>
        <v>Female</v>
      </c>
      <c r="O641" s="4" t="str">
        <f>IF(TRIM(LOWER(F641))="neuro","Neurology",IF(TRIM(LOWER(F641))="Neurology","Neurology",IF(TRIM(LOWER(F641))="general ward","General",IF(TRIM(LOWER(F641))="general","General",IF(TRIM(LOWER(F641))="cardiology","Cardiology",IF(TRIM(LOWER(F641))="Cardiology","Cardiology",IF(TRIM(LOWER(F641))="Peads","Pediatrics",IF(TRIM(LOWER(F641))="Pediatrics","Pediatrics",IF(TRIM(LOWER(F641))="orthopedics","Orthopedics",IF(TRIM(LOWER(F641))="Neurology","Neurology",IF(TRIM(LOWER(F641))="Oncology","Oncology")))))))))))</f>
        <v>Oncology</v>
      </c>
      <c r="P641" s="3" t="str">
        <f t="shared" si="54"/>
        <v>Government</v>
      </c>
      <c r="Q641" s="5">
        <f t="shared" si="55"/>
        <v>12</v>
      </c>
      <c r="R641" s="1">
        <f t="shared" si="56"/>
        <v>203612.47</v>
      </c>
      <c r="S641" s="1">
        <f t="shared" si="57"/>
        <v>0</v>
      </c>
      <c r="T641" s="1" t="str">
        <f t="shared" si="58"/>
        <v>66+</v>
      </c>
      <c r="U641" s="1" t="str">
        <f t="shared" si="59"/>
        <v>Unknown</v>
      </c>
    </row>
    <row r="642" spans="1:21">
      <c r="A642" s="1">
        <v>641</v>
      </c>
      <c r="B642" s="1">
        <v>39</v>
      </c>
      <c r="C642" s="1" t="s">
        <v>44</v>
      </c>
      <c r="D642" s="2">
        <v>45295</v>
      </c>
      <c r="E642" s="2">
        <v>45302</v>
      </c>
      <c r="F642" s="1" t="s">
        <v>19</v>
      </c>
      <c r="G642" s="1" t="s">
        <v>46</v>
      </c>
      <c r="H642" s="1" t="s">
        <v>51</v>
      </c>
      <c r="I642" s="1">
        <v>217612.76</v>
      </c>
      <c r="K642" s="1" t="s">
        <v>25</v>
      </c>
      <c r="N642" s="3" t="str">
        <f>IF(LEFT(LOWER(C642),1)="m","Male",IF(LEFT(LOWER(C642),1)="f","Female","Unknown"))</f>
        <v>Female</v>
      </c>
      <c r="O642" s="4" t="str">
        <f>IF(TRIM(LOWER(F642))="neuro","Neurology",IF(TRIM(LOWER(F642))="Neurology","Neurology",IF(TRIM(LOWER(F642))="general ward","General",IF(TRIM(LOWER(F642))="general","General",IF(TRIM(LOWER(F642))="cardiology","Cardiology",IF(TRIM(LOWER(F642))="Cardiology","Cardiology",IF(TRIM(LOWER(F642))="Peads","Pediatrics",IF(TRIM(LOWER(F642))="Pediatrics","Pediatrics",IF(TRIM(LOWER(F642))="orthopedics","Orthopedics",IF(TRIM(LOWER(F642))="Neurology","Neurology",IF(TRIM(LOWER(F642))="Oncology","Oncology")))))))))))</f>
        <v>General</v>
      </c>
      <c r="P642" s="3" t="str">
        <f t="shared" si="54"/>
        <v>Self</v>
      </c>
      <c r="Q642" s="5">
        <f t="shared" si="55"/>
        <v>7</v>
      </c>
      <c r="R642" s="1">
        <f t="shared" si="56"/>
        <v>217612.76</v>
      </c>
      <c r="S642" s="1">
        <f t="shared" si="57"/>
        <v>1</v>
      </c>
      <c r="T642" s="1" t="str">
        <f t="shared" si="58"/>
        <v>36-50</v>
      </c>
      <c r="U642" s="1" t="str">
        <f t="shared" si="59"/>
        <v>Unknown</v>
      </c>
    </row>
    <row r="643" spans="1:21">
      <c r="A643" s="1">
        <v>642</v>
      </c>
      <c r="B643" s="1">
        <v>27</v>
      </c>
      <c r="C643" s="1" t="s">
        <v>34</v>
      </c>
      <c r="D643" s="2">
        <v>44937</v>
      </c>
      <c r="E643" s="2">
        <v>44944</v>
      </c>
      <c r="F643" s="1" t="s">
        <v>52</v>
      </c>
      <c r="G643" s="1" t="s">
        <v>14</v>
      </c>
      <c r="H643" s="1" t="s">
        <v>39</v>
      </c>
      <c r="I643" s="1">
        <v>200308.64</v>
      </c>
      <c r="J643" s="1" t="s">
        <v>38</v>
      </c>
      <c r="K643" s="1" t="s">
        <v>42</v>
      </c>
      <c r="N643" s="3" t="str">
        <f>IF(LEFT(LOWER(C643),1)="m","Male",IF(LEFT(LOWER(C643),1)="f","Female","Unknown"))</f>
        <v>Male</v>
      </c>
      <c r="O643" s="4" t="str">
        <f>IF(TRIM(LOWER(F643))="neuro","Neurology",IF(TRIM(LOWER(F643))="Neurology","Neurology",IF(TRIM(LOWER(F643))="general ward","General",IF(TRIM(LOWER(F643))="general","General",IF(TRIM(LOWER(F643))="cardiology","Cardiology",IF(TRIM(LOWER(F643))="Cardiology","Cardiology",IF(TRIM(LOWER(F643))="Peads","Pediatrics",IF(TRIM(LOWER(F643))="Pediatrics","Pediatrics",IF(TRIM(LOWER(F643))="orthopedics","Orthopedics",IF(TRIM(LOWER(F643))="Neurology","Neurology",IF(TRIM(LOWER(F643))="Oncology","Oncology")))))))))))</f>
        <v>Oncology</v>
      </c>
      <c r="P643" s="3" t="str">
        <f t="shared" ref="P643:P706" si="60">IF(LOWER(G643)="private","Private",
IF(LOWER(G643)="govt","Government",
IF(LOWER(G643)="government","Government",
IF(LOWER(G643)="self","Self","Unknown"))))</f>
        <v>Private</v>
      </c>
      <c r="Q643" s="5">
        <f t="shared" ref="Q643:Q706" si="61">IF(E643&lt;D643,"",E643-D643)</f>
        <v>7</v>
      </c>
      <c r="R643" s="1">
        <f t="shared" ref="R643:R706" si="62">IF(I643&lt;0,"",I643)</f>
        <v>200308.64</v>
      </c>
      <c r="S643" s="1">
        <f t="shared" ref="S643:S706" si="63">IF(OR(K643="Yes",K643="YES",K643="Y"),1,0)</f>
        <v>0</v>
      </c>
      <c r="T643" s="1" t="str">
        <f t="shared" ref="T643:T706" si="64">IF(B643&lt;18,"0-17",                                                  IF(B643&lt;36,"18-35",
IF(B643&lt;51,"36-50",
IF(B643&lt;66,"51-65","66+"))))</f>
        <v>18-35</v>
      </c>
      <c r="U643" s="1" t="str">
        <f t="shared" ref="U643:U706" si="65">IF(OR(TRIM(UPPER(J643))="YES",TRIM(UPPER(J643))="Y"),"Yes",
IF(OR(TRIM(UPPER(J643))="NO",TRIM(UPPER(J643))="N"),"No","Unknown"))</f>
        <v>No</v>
      </c>
    </row>
    <row r="644" spans="1:21">
      <c r="A644" s="1">
        <v>643</v>
      </c>
      <c r="C644" s="1" t="s">
        <v>44</v>
      </c>
      <c r="D644" s="2">
        <v>45627</v>
      </c>
      <c r="E644" s="2">
        <v>45637</v>
      </c>
      <c r="F644" s="1" t="s">
        <v>52</v>
      </c>
      <c r="G644" s="1" t="s">
        <v>14</v>
      </c>
      <c r="H644" s="1" t="s">
        <v>51</v>
      </c>
      <c r="I644" s="1">
        <v>325434.83</v>
      </c>
      <c r="J644" s="1" t="s">
        <v>16</v>
      </c>
      <c r="K644" s="1" t="s">
        <v>25</v>
      </c>
      <c r="N644" s="3" t="str">
        <f>IF(LEFT(LOWER(C644),1)="m","Male",IF(LEFT(LOWER(C644),1)="f","Female","Unknown"))</f>
        <v>Female</v>
      </c>
      <c r="O644" s="4" t="str">
        <f>IF(TRIM(LOWER(F644))="neuro","Neurology",IF(TRIM(LOWER(F644))="Neurology","Neurology",IF(TRIM(LOWER(F644))="general ward","General",IF(TRIM(LOWER(F644))="general","General",IF(TRIM(LOWER(F644))="cardiology","Cardiology",IF(TRIM(LOWER(F644))="Cardiology","Cardiology",IF(TRIM(LOWER(F644))="Peads","Pediatrics",IF(TRIM(LOWER(F644))="Pediatrics","Pediatrics",IF(TRIM(LOWER(F644))="orthopedics","Orthopedics",IF(TRIM(LOWER(F644))="Neurology","Neurology",IF(TRIM(LOWER(F644))="Oncology","Oncology")))))))))))</f>
        <v>Oncology</v>
      </c>
      <c r="P644" s="3" t="str">
        <f t="shared" si="60"/>
        <v>Private</v>
      </c>
      <c r="Q644" s="5">
        <f t="shared" si="61"/>
        <v>10</v>
      </c>
      <c r="R644" s="1">
        <f t="shared" si="62"/>
        <v>325434.83</v>
      </c>
      <c r="S644" s="1">
        <f t="shared" si="63"/>
        <v>1</v>
      </c>
      <c r="T644" s="1" t="str">
        <f t="shared" si="64"/>
        <v>0-17</v>
      </c>
      <c r="U644" s="1" t="str">
        <f t="shared" si="65"/>
        <v>Yes</v>
      </c>
    </row>
    <row r="645" spans="1:21">
      <c r="A645" s="1">
        <v>644</v>
      </c>
      <c r="B645" s="1">
        <v>73</v>
      </c>
      <c r="C645" s="1" t="s">
        <v>34</v>
      </c>
      <c r="D645" s="2">
        <v>45016</v>
      </c>
      <c r="E645" s="2">
        <v>45025</v>
      </c>
      <c r="F645" s="1" t="s">
        <v>35</v>
      </c>
      <c r="G645" s="1" t="s">
        <v>33</v>
      </c>
      <c r="H645" s="1" t="s">
        <v>37</v>
      </c>
      <c r="I645" s="1">
        <v>119854.94</v>
      </c>
      <c r="J645" s="1" t="s">
        <v>17</v>
      </c>
      <c r="K645" s="1" t="s">
        <v>17</v>
      </c>
      <c r="N645" s="3" t="str">
        <f>IF(LEFT(LOWER(C645),1)="m","Male",IF(LEFT(LOWER(C645),1)="f","Female","Unknown"))</f>
        <v>Male</v>
      </c>
      <c r="O645" s="4" t="str">
        <f>IF(TRIM(LOWER(F645))="neuro","Neurology",IF(TRIM(LOWER(F645))="Neurology","Neurology",IF(TRIM(LOWER(F645))="general ward","General",IF(TRIM(LOWER(F645))="general","General",IF(TRIM(LOWER(F645))="cardiology","Cardiology",IF(TRIM(LOWER(F645))="Cardiology","Cardiology",IF(TRIM(LOWER(F645))="Peads","Pediatrics",IF(TRIM(LOWER(F645))="Pediatrics","Pediatrics",IF(TRIM(LOWER(F645))="orthopedics","Orthopedics",IF(TRIM(LOWER(F645))="Neurology","Neurology",IF(TRIM(LOWER(F645))="Oncology","Oncology")))))))))))</f>
        <v>Cardiology</v>
      </c>
      <c r="P645" s="3" t="str">
        <f t="shared" si="60"/>
        <v>Self</v>
      </c>
      <c r="Q645" s="5">
        <f t="shared" si="61"/>
        <v>9</v>
      </c>
      <c r="R645" s="1">
        <f t="shared" si="62"/>
        <v>119854.94</v>
      </c>
      <c r="S645" s="1">
        <f t="shared" si="63"/>
        <v>1</v>
      </c>
      <c r="T645" s="1" t="str">
        <f t="shared" si="64"/>
        <v>66+</v>
      </c>
      <c r="U645" s="1" t="str">
        <f t="shared" si="65"/>
        <v>Yes</v>
      </c>
    </row>
    <row r="646" spans="1:21">
      <c r="A646" s="1">
        <v>645</v>
      </c>
      <c r="B646" s="1">
        <v>23</v>
      </c>
      <c r="C646" s="1" t="s">
        <v>18</v>
      </c>
      <c r="D646" s="2">
        <v>45112</v>
      </c>
      <c r="E646" s="2">
        <v>45113</v>
      </c>
      <c r="F646" s="1" t="s">
        <v>19</v>
      </c>
      <c r="G646" s="1" t="s">
        <v>14</v>
      </c>
      <c r="H646" s="1" t="s">
        <v>37</v>
      </c>
      <c r="I646" s="1">
        <v>206985.44</v>
      </c>
      <c r="J646" s="1" t="s">
        <v>16</v>
      </c>
      <c r="K646" s="1" t="s">
        <v>17</v>
      </c>
      <c r="N646" s="3" t="str">
        <f>IF(LEFT(LOWER(C646),1)="m","Male",IF(LEFT(LOWER(C646),1)="f","Female","Unknown"))</f>
        <v>Male</v>
      </c>
      <c r="O646" s="4" t="str">
        <f>IF(TRIM(LOWER(F646))="neuro","Neurology",IF(TRIM(LOWER(F646))="Neurology","Neurology",IF(TRIM(LOWER(F646))="general ward","General",IF(TRIM(LOWER(F646))="general","General",IF(TRIM(LOWER(F646))="cardiology","Cardiology",IF(TRIM(LOWER(F646))="Cardiology","Cardiology",IF(TRIM(LOWER(F646))="Peads","Pediatrics",IF(TRIM(LOWER(F646))="Pediatrics","Pediatrics",IF(TRIM(LOWER(F646))="orthopedics","Orthopedics",IF(TRIM(LOWER(F646))="Neurology","Neurology",IF(TRIM(LOWER(F646))="Oncology","Oncology")))))))))))</f>
        <v>General</v>
      </c>
      <c r="P646" s="3" t="str">
        <f t="shared" si="60"/>
        <v>Private</v>
      </c>
      <c r="Q646" s="5">
        <f t="shared" si="61"/>
        <v>1</v>
      </c>
      <c r="R646" s="1">
        <f t="shared" si="62"/>
        <v>206985.44</v>
      </c>
      <c r="S646" s="1">
        <f t="shared" si="63"/>
        <v>1</v>
      </c>
      <c r="T646" s="1" t="str">
        <f t="shared" si="64"/>
        <v>18-35</v>
      </c>
      <c r="U646" s="1" t="str">
        <f t="shared" si="65"/>
        <v>Yes</v>
      </c>
    </row>
    <row r="647" spans="1:21">
      <c r="A647" s="1">
        <v>646</v>
      </c>
      <c r="B647" s="1">
        <v>90</v>
      </c>
      <c r="C647" s="1" t="s">
        <v>18</v>
      </c>
      <c r="D647" s="2">
        <v>45258</v>
      </c>
      <c r="E647" s="2">
        <v>45271</v>
      </c>
      <c r="F647" s="1" t="s">
        <v>21</v>
      </c>
      <c r="G647" s="1" t="s">
        <v>41</v>
      </c>
      <c r="H647" s="1" t="s">
        <v>39</v>
      </c>
      <c r="I647" s="1">
        <v>150698.32</v>
      </c>
      <c r="J647" s="1" t="s">
        <v>17</v>
      </c>
      <c r="K647" s="1" t="s">
        <v>20</v>
      </c>
      <c r="N647" s="3" t="str">
        <f>IF(LEFT(LOWER(C647),1)="m","Male",IF(LEFT(LOWER(C647),1)="f","Female","Unknown"))</f>
        <v>Male</v>
      </c>
      <c r="O647" s="4" t="str">
        <f>IF(TRIM(LOWER(F647))="neuro","Neurology",IF(TRIM(LOWER(F647))="Neurology","Neurology",IF(TRIM(LOWER(F647))="general ward","General",IF(TRIM(LOWER(F647))="general","General",IF(TRIM(LOWER(F647))="cardiology","Cardiology",IF(TRIM(LOWER(F647))="Cardiology","Cardiology",IF(TRIM(LOWER(F647))="Peads","Pediatrics",IF(TRIM(LOWER(F647))="Pediatrics","Pediatrics",IF(TRIM(LOWER(F647))="orthopedics","Orthopedics",IF(TRIM(LOWER(F647))="Neurology","Neurology",IF(TRIM(LOWER(F647))="Oncology","Oncology")))))))))))</f>
        <v>General</v>
      </c>
      <c r="P647" s="3" t="str">
        <f t="shared" si="60"/>
        <v>Unknown</v>
      </c>
      <c r="Q647" s="5">
        <f t="shared" si="61"/>
        <v>13</v>
      </c>
      <c r="R647" s="1">
        <f t="shared" si="62"/>
        <v>150698.32</v>
      </c>
      <c r="S647" s="1">
        <f t="shared" si="63"/>
        <v>0</v>
      </c>
      <c r="T647" s="1" t="str">
        <f t="shared" si="64"/>
        <v>66+</v>
      </c>
      <c r="U647" s="1" t="str">
        <f t="shared" si="65"/>
        <v>Yes</v>
      </c>
    </row>
    <row r="648" spans="1:21">
      <c r="A648" s="1">
        <v>647</v>
      </c>
      <c r="B648" s="1">
        <v>47</v>
      </c>
      <c r="C648" s="1" t="s">
        <v>18</v>
      </c>
      <c r="D648" s="2">
        <v>45203</v>
      </c>
      <c r="E648" s="2">
        <v>45220</v>
      </c>
      <c r="F648" s="1" t="s">
        <v>50</v>
      </c>
      <c r="G648" s="1" t="s">
        <v>31</v>
      </c>
      <c r="H648" s="1" t="s">
        <v>51</v>
      </c>
      <c r="I648" s="1">
        <v>64553.77</v>
      </c>
      <c r="K648" s="1" t="s">
        <v>17</v>
      </c>
      <c r="N648" s="3" t="str">
        <f>IF(LEFT(LOWER(C648),1)="m","Male",IF(LEFT(LOWER(C648),1)="f","Female","Unknown"))</f>
        <v>Male</v>
      </c>
      <c r="O648" s="4" t="str">
        <f>IF(TRIM(LOWER(F648))="neuro","Neurology",IF(TRIM(LOWER(F648))="Neurology","Neurology",IF(TRIM(LOWER(F648))="general ward","General",IF(TRIM(LOWER(F648))="general","General",IF(TRIM(LOWER(F648))="cardiology","Cardiology",IF(TRIM(LOWER(F648))="Cardiology","Cardiology",IF(TRIM(LOWER(F648))="Peads","Pediatrics",IF(TRIM(LOWER(F648))="Pediatrics","Pediatrics",IF(TRIM(LOWER(F648))="orthopedics","Orthopedics",IF(TRIM(LOWER(F648))="Neurology","Neurology",IF(TRIM(LOWER(F648))="Oncology","Oncology")))))))))))</f>
        <v>Cardiology</v>
      </c>
      <c r="P648" s="3" t="str">
        <f t="shared" si="60"/>
        <v>Private</v>
      </c>
      <c r="Q648" s="5">
        <f t="shared" si="61"/>
        <v>17</v>
      </c>
      <c r="R648" s="1">
        <f t="shared" si="62"/>
        <v>64553.77</v>
      </c>
      <c r="S648" s="1">
        <f t="shared" si="63"/>
        <v>1</v>
      </c>
      <c r="T648" s="1" t="str">
        <f t="shared" si="64"/>
        <v>36-50</v>
      </c>
      <c r="U648" s="1" t="str">
        <f t="shared" si="65"/>
        <v>Unknown</v>
      </c>
    </row>
    <row r="649" spans="1:21">
      <c r="A649" s="1">
        <v>648</v>
      </c>
      <c r="B649" s="1">
        <v>71</v>
      </c>
      <c r="C649" s="1" t="s">
        <v>27</v>
      </c>
      <c r="D649" s="2">
        <v>45091</v>
      </c>
      <c r="E649" s="2">
        <v>45103</v>
      </c>
      <c r="F649" s="1" t="s">
        <v>30</v>
      </c>
      <c r="G649" s="1" t="s">
        <v>33</v>
      </c>
      <c r="H649" s="1" t="s">
        <v>37</v>
      </c>
      <c r="I649" s="1">
        <v>258232.44</v>
      </c>
      <c r="K649" s="1" t="s">
        <v>42</v>
      </c>
      <c r="N649" s="3" t="str">
        <f>IF(LEFT(LOWER(C649),1)="m","Male",IF(LEFT(LOWER(C649),1)="f","Female","Unknown"))</f>
        <v>Male</v>
      </c>
      <c r="O649" s="4" t="str">
        <f>IF(TRIM(LOWER(F649))="neuro","Neurology",IF(TRIM(LOWER(F649))="Neurology","Neurology",IF(TRIM(LOWER(F649))="general ward","General",IF(TRIM(LOWER(F649))="general","General",IF(TRIM(LOWER(F649))="cardiology","Cardiology",IF(TRIM(LOWER(F649))="Cardiology","Cardiology",IF(TRIM(LOWER(F649))="Peads","Pediatrics",IF(TRIM(LOWER(F649))="Pediatrics","Pediatrics",IF(TRIM(LOWER(F649))="orthopedics","Orthopedics",IF(TRIM(LOWER(F649))="Neurology","Neurology",IF(TRIM(LOWER(F649))="Oncology","Oncology")))))))))))</f>
        <v>Pediatrics</v>
      </c>
      <c r="P649" s="3" t="str">
        <f t="shared" si="60"/>
        <v>Self</v>
      </c>
      <c r="Q649" s="5">
        <f t="shared" si="61"/>
        <v>12</v>
      </c>
      <c r="R649" s="1">
        <f t="shared" si="62"/>
        <v>258232.44</v>
      </c>
      <c r="S649" s="1">
        <f t="shared" si="63"/>
        <v>0</v>
      </c>
      <c r="T649" s="1" t="str">
        <f t="shared" si="64"/>
        <v>66+</v>
      </c>
      <c r="U649" s="1" t="str">
        <f t="shared" si="65"/>
        <v>Unknown</v>
      </c>
    </row>
    <row r="650" spans="1:21">
      <c r="A650" s="1">
        <v>649</v>
      </c>
      <c r="B650" s="1">
        <v>76</v>
      </c>
      <c r="C650" s="1" t="s">
        <v>26</v>
      </c>
      <c r="D650" s="2">
        <v>45088</v>
      </c>
      <c r="E650" s="2">
        <v>45093</v>
      </c>
      <c r="F650" s="1" t="s">
        <v>49</v>
      </c>
      <c r="G650" s="1" t="s">
        <v>22</v>
      </c>
      <c r="H650" s="1" t="s">
        <v>39</v>
      </c>
      <c r="I650" s="1">
        <v>65037.58</v>
      </c>
      <c r="K650" s="1" t="s">
        <v>17</v>
      </c>
      <c r="N650" s="3" t="str">
        <f>IF(LEFT(LOWER(C650),1)="m","Male",IF(LEFT(LOWER(C650),1)="f","Female","Unknown"))</f>
        <v>Female</v>
      </c>
      <c r="O650" s="4" t="str">
        <f>IF(TRIM(LOWER(F650))="neuro","Neurology",IF(TRIM(LOWER(F650))="Neurology","Neurology",IF(TRIM(LOWER(F650))="general ward","General",IF(TRIM(LOWER(F650))="general","General",IF(TRIM(LOWER(F650))="cardiology","Cardiology",IF(TRIM(LOWER(F650))="Cardiology","Cardiology",IF(TRIM(LOWER(F650))="Peads","Pediatrics",IF(TRIM(LOWER(F650))="Pediatrics","Pediatrics",IF(TRIM(LOWER(F650))="orthopedics","Orthopedics",IF(TRIM(LOWER(F650))="Neurology","Neurology",IF(TRIM(LOWER(F650))="Oncology","Oncology")))))))))))</f>
        <v>Oncology</v>
      </c>
      <c r="P650" s="3" t="str">
        <f t="shared" si="60"/>
        <v>Government</v>
      </c>
      <c r="Q650" s="5">
        <f t="shared" si="61"/>
        <v>5</v>
      </c>
      <c r="R650" s="1">
        <f t="shared" si="62"/>
        <v>65037.58</v>
      </c>
      <c r="S650" s="1">
        <f t="shared" si="63"/>
        <v>1</v>
      </c>
      <c r="T650" s="1" t="str">
        <f t="shared" si="64"/>
        <v>66+</v>
      </c>
      <c r="U650" s="1" t="str">
        <f t="shared" si="65"/>
        <v>Unknown</v>
      </c>
    </row>
    <row r="651" spans="1:21">
      <c r="A651" s="1">
        <v>650</v>
      </c>
      <c r="B651" s="1">
        <v>70</v>
      </c>
      <c r="C651" s="1" t="s">
        <v>44</v>
      </c>
      <c r="D651" s="2">
        <v>45500</v>
      </c>
      <c r="E651" s="2">
        <v>45516</v>
      </c>
      <c r="F651" s="1" t="s">
        <v>50</v>
      </c>
      <c r="G651" s="1" t="s">
        <v>36</v>
      </c>
      <c r="H651" s="1" t="s">
        <v>23</v>
      </c>
      <c r="I651" s="1">
        <v>153253.9</v>
      </c>
      <c r="J651" s="1" t="s">
        <v>24</v>
      </c>
      <c r="K651" s="1" t="s">
        <v>42</v>
      </c>
      <c r="N651" s="3" t="str">
        <f>IF(LEFT(LOWER(C651),1)="m","Male",IF(LEFT(LOWER(C651),1)="f","Female","Unknown"))</f>
        <v>Female</v>
      </c>
      <c r="O651" s="4" t="str">
        <f>IF(TRIM(LOWER(F651))="neuro","Neurology",IF(TRIM(LOWER(F651))="Neurology","Neurology",IF(TRIM(LOWER(F651))="general ward","General",IF(TRIM(LOWER(F651))="general","General",IF(TRIM(LOWER(F651))="cardiology","Cardiology",IF(TRIM(LOWER(F651))="Cardiology","Cardiology",IF(TRIM(LOWER(F651))="Peads","Pediatrics",IF(TRIM(LOWER(F651))="Pediatrics","Pediatrics",IF(TRIM(LOWER(F651))="orthopedics","Orthopedics",IF(TRIM(LOWER(F651))="Neurology","Neurology",IF(TRIM(LOWER(F651))="Oncology","Oncology")))))))))))</f>
        <v>Cardiology</v>
      </c>
      <c r="P651" s="3" t="str">
        <f t="shared" si="60"/>
        <v>Government</v>
      </c>
      <c r="Q651" s="5">
        <f t="shared" si="61"/>
        <v>16</v>
      </c>
      <c r="R651" s="1">
        <f t="shared" si="62"/>
        <v>153253.9</v>
      </c>
      <c r="S651" s="1">
        <f t="shared" si="63"/>
        <v>0</v>
      </c>
      <c r="T651" s="1" t="str">
        <f t="shared" si="64"/>
        <v>66+</v>
      </c>
      <c r="U651" s="1" t="str">
        <f t="shared" si="65"/>
        <v>No</v>
      </c>
    </row>
    <row r="652" spans="1:21">
      <c r="A652" s="1">
        <v>651</v>
      </c>
      <c r="B652" s="1">
        <v>46</v>
      </c>
      <c r="C652" s="1" t="s">
        <v>12</v>
      </c>
      <c r="D652" s="2">
        <v>44932</v>
      </c>
      <c r="E652" s="2">
        <v>44940</v>
      </c>
      <c r="F652" s="1" t="s">
        <v>28</v>
      </c>
      <c r="G652" s="1" t="s">
        <v>41</v>
      </c>
      <c r="H652" s="1" t="s">
        <v>51</v>
      </c>
      <c r="I652" s="1">
        <v>314943.65000000002</v>
      </c>
      <c r="J652" s="1" t="s">
        <v>24</v>
      </c>
      <c r="K652" s="1" t="s">
        <v>17</v>
      </c>
      <c r="N652" s="3" t="str">
        <f>IF(LEFT(LOWER(C652),1)="m","Male",IF(LEFT(LOWER(C652),1)="f","Female","Unknown"))</f>
        <v>Unknown</v>
      </c>
      <c r="O652" s="4" t="str">
        <f>IF(TRIM(LOWER(F652))="neuro","Neurology",IF(TRIM(LOWER(F652))="Neurology","Neurology",IF(TRIM(LOWER(F652))="general ward","General",IF(TRIM(LOWER(F652))="general","General",IF(TRIM(LOWER(F652))="cardiology","Cardiology",IF(TRIM(LOWER(F652))="Cardiology","Cardiology",IF(TRIM(LOWER(F652))="Peads","Pediatrics",IF(TRIM(LOWER(F652))="Pediatrics","Pediatrics",IF(TRIM(LOWER(F652))="orthopedics","Orthopedics",IF(TRIM(LOWER(F652))="Neurology","Neurology",IF(TRIM(LOWER(F652))="Oncology","Oncology")))))))))))</f>
        <v>Orthopedics</v>
      </c>
      <c r="P652" s="3" t="str">
        <f t="shared" si="60"/>
        <v>Unknown</v>
      </c>
      <c r="Q652" s="5">
        <f t="shared" si="61"/>
        <v>8</v>
      </c>
      <c r="R652" s="1">
        <f t="shared" si="62"/>
        <v>314943.65000000002</v>
      </c>
      <c r="S652" s="1">
        <f t="shared" si="63"/>
        <v>1</v>
      </c>
      <c r="T652" s="1" t="str">
        <f t="shared" si="64"/>
        <v>36-50</v>
      </c>
      <c r="U652" s="1" t="str">
        <f t="shared" si="65"/>
        <v>No</v>
      </c>
    </row>
    <row r="653" spans="1:21">
      <c r="A653" s="1">
        <v>652</v>
      </c>
      <c r="B653" s="1">
        <v>6</v>
      </c>
      <c r="C653" s="1" t="s">
        <v>44</v>
      </c>
      <c r="D653" s="2">
        <v>45366</v>
      </c>
      <c r="E653" s="2">
        <v>45377</v>
      </c>
      <c r="F653" s="1" t="s">
        <v>50</v>
      </c>
      <c r="G653" s="1" t="s">
        <v>31</v>
      </c>
      <c r="H653" s="1" t="s">
        <v>15</v>
      </c>
      <c r="I653" s="1">
        <v>174583.59</v>
      </c>
      <c r="K653" s="1" t="s">
        <v>42</v>
      </c>
      <c r="N653" s="3" t="str">
        <f>IF(LEFT(LOWER(C653),1)="m","Male",IF(LEFT(LOWER(C653),1)="f","Female","Unknown"))</f>
        <v>Female</v>
      </c>
      <c r="O653" s="4" t="str">
        <f>IF(TRIM(LOWER(F653))="neuro","Neurology",IF(TRIM(LOWER(F653))="Neurology","Neurology",IF(TRIM(LOWER(F653))="general ward","General",IF(TRIM(LOWER(F653))="general","General",IF(TRIM(LOWER(F653))="cardiology","Cardiology",IF(TRIM(LOWER(F653))="Cardiology","Cardiology",IF(TRIM(LOWER(F653))="Peads","Pediatrics",IF(TRIM(LOWER(F653))="Pediatrics","Pediatrics",IF(TRIM(LOWER(F653))="orthopedics","Orthopedics",IF(TRIM(LOWER(F653))="Neurology","Neurology",IF(TRIM(LOWER(F653))="Oncology","Oncology")))))))))))</f>
        <v>Cardiology</v>
      </c>
      <c r="P653" s="3" t="str">
        <f t="shared" si="60"/>
        <v>Private</v>
      </c>
      <c r="Q653" s="5">
        <f t="shared" si="61"/>
        <v>11</v>
      </c>
      <c r="R653" s="1">
        <f t="shared" si="62"/>
        <v>174583.59</v>
      </c>
      <c r="S653" s="1">
        <f t="shared" si="63"/>
        <v>0</v>
      </c>
      <c r="T653" s="1" t="str">
        <f t="shared" si="64"/>
        <v>0-17</v>
      </c>
      <c r="U653" s="1" t="str">
        <f t="shared" si="65"/>
        <v>Unknown</v>
      </c>
    </row>
    <row r="654" spans="1:21">
      <c r="A654" s="1">
        <v>653</v>
      </c>
      <c r="B654" s="1">
        <v>34</v>
      </c>
      <c r="C654" s="1" t="s">
        <v>12</v>
      </c>
      <c r="D654" s="2">
        <v>45545</v>
      </c>
      <c r="E654" s="2">
        <v>45551</v>
      </c>
      <c r="F654" s="1" t="s">
        <v>30</v>
      </c>
      <c r="G654" s="1" t="s">
        <v>41</v>
      </c>
      <c r="H654" s="1" t="s">
        <v>39</v>
      </c>
      <c r="I654" s="1">
        <v>81401.990000000005</v>
      </c>
      <c r="J654" s="1" t="s">
        <v>25</v>
      </c>
      <c r="K654" s="1" t="s">
        <v>16</v>
      </c>
      <c r="N654" s="3" t="str">
        <f>IF(LEFT(LOWER(C654),1)="m","Male",IF(LEFT(LOWER(C654),1)="f","Female","Unknown"))</f>
        <v>Unknown</v>
      </c>
      <c r="O654" s="4" t="str">
        <f>IF(TRIM(LOWER(F654))="neuro","Neurology",IF(TRIM(LOWER(F654))="Neurology","Neurology",IF(TRIM(LOWER(F654))="general ward","General",IF(TRIM(LOWER(F654))="general","General",IF(TRIM(LOWER(F654))="cardiology","Cardiology",IF(TRIM(LOWER(F654))="Cardiology","Cardiology",IF(TRIM(LOWER(F654))="Peads","Pediatrics",IF(TRIM(LOWER(F654))="Pediatrics","Pediatrics",IF(TRIM(LOWER(F654))="orthopedics","Orthopedics",IF(TRIM(LOWER(F654))="Neurology","Neurology",IF(TRIM(LOWER(F654))="Oncology","Oncology")))))))))))</f>
        <v>Pediatrics</v>
      </c>
      <c r="P654" s="3" t="str">
        <f t="shared" si="60"/>
        <v>Unknown</v>
      </c>
      <c r="Q654" s="5">
        <f t="shared" si="61"/>
        <v>6</v>
      </c>
      <c r="R654" s="1">
        <f t="shared" si="62"/>
        <v>81401.990000000005</v>
      </c>
      <c r="S654" s="1">
        <f t="shared" si="63"/>
        <v>1</v>
      </c>
      <c r="T654" s="1" t="str">
        <f t="shared" si="64"/>
        <v>18-35</v>
      </c>
      <c r="U654" s="1" t="str">
        <f t="shared" si="65"/>
        <v>Yes</v>
      </c>
    </row>
    <row r="655" spans="1:21">
      <c r="A655" s="1">
        <v>654</v>
      </c>
      <c r="B655" s="1">
        <v>58</v>
      </c>
      <c r="C655" s="1" t="s">
        <v>44</v>
      </c>
      <c r="D655" s="2">
        <v>45360</v>
      </c>
      <c r="E655" s="2">
        <v>45370</v>
      </c>
      <c r="F655" s="1" t="s">
        <v>45</v>
      </c>
      <c r="G655" s="1" t="s">
        <v>36</v>
      </c>
      <c r="H655" s="1" t="s">
        <v>32</v>
      </c>
      <c r="I655" s="1">
        <v>39853.1</v>
      </c>
      <c r="J655" s="1" t="s">
        <v>16</v>
      </c>
      <c r="K655" s="1" t="s">
        <v>20</v>
      </c>
      <c r="N655" s="3" t="str">
        <f>IF(LEFT(LOWER(C655),1)="m","Male",IF(LEFT(LOWER(C655),1)="f","Female","Unknown"))</f>
        <v>Female</v>
      </c>
      <c r="O655" s="4" t="str">
        <f>IF(TRIM(LOWER(F655))="neuro","Neurology",IF(TRIM(LOWER(F655))="Neurology","Neurology",IF(TRIM(LOWER(F655))="general ward","General",IF(TRIM(LOWER(F655))="general","General",IF(TRIM(LOWER(F655))="cardiology","Cardiology",IF(TRIM(LOWER(F655))="Cardiology","Cardiology",IF(TRIM(LOWER(F655))="Peads","Pediatrics",IF(TRIM(LOWER(F655))="Pediatrics","Pediatrics",IF(TRIM(LOWER(F655))="orthopedics","Orthopedics",IF(TRIM(LOWER(F655))="Neurology","Neurology",IF(TRIM(LOWER(F655))="Oncology","Oncology")))))))))))</f>
        <v>Neurology</v>
      </c>
      <c r="P655" s="3" t="str">
        <f t="shared" si="60"/>
        <v>Government</v>
      </c>
      <c r="Q655" s="5">
        <f t="shared" si="61"/>
        <v>10</v>
      </c>
      <c r="R655" s="1">
        <f t="shared" si="62"/>
        <v>39853.1</v>
      </c>
      <c r="S655" s="1">
        <f t="shared" si="63"/>
        <v>0</v>
      </c>
      <c r="T655" s="1" t="str">
        <f t="shared" si="64"/>
        <v>51-65</v>
      </c>
      <c r="U655" s="1" t="str">
        <f t="shared" si="65"/>
        <v>Yes</v>
      </c>
    </row>
    <row r="656" spans="1:21">
      <c r="A656" s="1">
        <v>655</v>
      </c>
      <c r="C656" s="1" t="s">
        <v>18</v>
      </c>
      <c r="D656" s="2">
        <v>45035</v>
      </c>
      <c r="E656" s="2">
        <v>45052</v>
      </c>
      <c r="F656" s="1" t="s">
        <v>43</v>
      </c>
      <c r="G656" s="1" t="s">
        <v>14</v>
      </c>
      <c r="H656" s="1" t="s">
        <v>37</v>
      </c>
      <c r="I656" s="1">
        <v>158662.13</v>
      </c>
      <c r="J656" s="1" t="s">
        <v>38</v>
      </c>
      <c r="K656" s="1" t="s">
        <v>38</v>
      </c>
      <c r="N656" s="3" t="str">
        <f>IF(LEFT(LOWER(C656),1)="m","Male",IF(LEFT(LOWER(C656),1)="f","Female","Unknown"))</f>
        <v>Male</v>
      </c>
      <c r="O656" s="4" t="str">
        <f>IF(TRIM(LOWER(F656))="neuro","Neurology",IF(TRIM(LOWER(F656))="Neurology","Neurology",IF(TRIM(LOWER(F656))="general ward","General",IF(TRIM(LOWER(F656))="general","General",IF(TRIM(LOWER(F656))="cardiology","Cardiology",IF(TRIM(LOWER(F656))="Cardiology","Cardiology",IF(TRIM(LOWER(F656))="Peads","Pediatrics",IF(TRIM(LOWER(F656))="Pediatrics","Pediatrics",IF(TRIM(LOWER(F656))="orthopedics","Orthopedics",IF(TRIM(LOWER(F656))="Neurology","Neurology",IF(TRIM(LOWER(F656))="Oncology","Oncology")))))))))))</f>
        <v>Orthopedics</v>
      </c>
      <c r="P656" s="3" t="str">
        <f t="shared" si="60"/>
        <v>Private</v>
      </c>
      <c r="Q656" s="5">
        <f t="shared" si="61"/>
        <v>17</v>
      </c>
      <c r="R656" s="1">
        <f t="shared" si="62"/>
        <v>158662.13</v>
      </c>
      <c r="S656" s="1">
        <f t="shared" si="63"/>
        <v>0</v>
      </c>
      <c r="T656" s="1" t="str">
        <f t="shared" si="64"/>
        <v>0-17</v>
      </c>
      <c r="U656" s="1" t="str">
        <f t="shared" si="65"/>
        <v>No</v>
      </c>
    </row>
    <row r="657" spans="1:21">
      <c r="A657" s="1">
        <v>656</v>
      </c>
      <c r="B657" s="1">
        <v>6</v>
      </c>
      <c r="C657" s="1" t="s">
        <v>18</v>
      </c>
      <c r="D657" s="2">
        <v>45567</v>
      </c>
      <c r="E657" s="2">
        <v>45569</v>
      </c>
      <c r="F657" s="1" t="s">
        <v>28</v>
      </c>
      <c r="G657" s="1" t="s">
        <v>22</v>
      </c>
      <c r="H657" s="1" t="s">
        <v>23</v>
      </c>
      <c r="I657" s="1">
        <v>110444.41</v>
      </c>
      <c r="J657" s="1" t="s">
        <v>17</v>
      </c>
      <c r="K657" s="1" t="s">
        <v>38</v>
      </c>
      <c r="N657" s="3" t="str">
        <f>IF(LEFT(LOWER(C657),1)="m","Male",IF(LEFT(LOWER(C657),1)="f","Female","Unknown"))</f>
        <v>Male</v>
      </c>
      <c r="O657" s="4" t="str">
        <f>IF(TRIM(LOWER(F657))="neuro","Neurology",IF(TRIM(LOWER(F657))="Neurology","Neurology",IF(TRIM(LOWER(F657))="general ward","General",IF(TRIM(LOWER(F657))="general","General",IF(TRIM(LOWER(F657))="cardiology","Cardiology",IF(TRIM(LOWER(F657))="Cardiology","Cardiology",IF(TRIM(LOWER(F657))="Peads","Pediatrics",IF(TRIM(LOWER(F657))="Pediatrics","Pediatrics",IF(TRIM(LOWER(F657))="orthopedics","Orthopedics",IF(TRIM(LOWER(F657))="Neurology","Neurology",IF(TRIM(LOWER(F657))="Oncology","Oncology")))))))))))</f>
        <v>Orthopedics</v>
      </c>
      <c r="P657" s="3" t="str">
        <f t="shared" si="60"/>
        <v>Government</v>
      </c>
      <c r="Q657" s="5">
        <f t="shared" si="61"/>
        <v>2</v>
      </c>
      <c r="R657" s="1">
        <f t="shared" si="62"/>
        <v>110444.41</v>
      </c>
      <c r="S657" s="1">
        <f t="shared" si="63"/>
        <v>0</v>
      </c>
      <c r="T657" s="1" t="str">
        <f t="shared" si="64"/>
        <v>0-17</v>
      </c>
      <c r="U657" s="1" t="str">
        <f t="shared" si="65"/>
        <v>Yes</v>
      </c>
    </row>
    <row r="658" spans="1:21">
      <c r="A658" s="1">
        <v>657</v>
      </c>
      <c r="B658" s="1">
        <v>86</v>
      </c>
      <c r="C658" s="1" t="s">
        <v>29</v>
      </c>
      <c r="D658" s="2">
        <v>45449</v>
      </c>
      <c r="E658" s="2">
        <v>45462</v>
      </c>
      <c r="F658" s="1" t="s">
        <v>49</v>
      </c>
      <c r="G658" s="1" t="s">
        <v>46</v>
      </c>
      <c r="H658" s="1" t="s">
        <v>23</v>
      </c>
      <c r="I658" s="1">
        <v>71311.570000000007</v>
      </c>
      <c r="J658" s="1" t="s">
        <v>24</v>
      </c>
      <c r="K658" s="1" t="s">
        <v>25</v>
      </c>
      <c r="N658" s="3" t="str">
        <f>IF(LEFT(LOWER(C658),1)="m","Male",IF(LEFT(LOWER(C658),1)="f","Female","Unknown"))</f>
        <v>Female</v>
      </c>
      <c r="O658" s="4" t="str">
        <f>IF(TRIM(LOWER(F658))="neuro","Neurology",IF(TRIM(LOWER(F658))="Neurology","Neurology",IF(TRIM(LOWER(F658))="general ward","General",IF(TRIM(LOWER(F658))="general","General",IF(TRIM(LOWER(F658))="cardiology","Cardiology",IF(TRIM(LOWER(F658))="Cardiology","Cardiology",IF(TRIM(LOWER(F658))="Peads","Pediatrics",IF(TRIM(LOWER(F658))="Pediatrics","Pediatrics",IF(TRIM(LOWER(F658))="orthopedics","Orthopedics",IF(TRIM(LOWER(F658))="Neurology","Neurology",IF(TRIM(LOWER(F658))="Oncology","Oncology")))))))))))</f>
        <v>Oncology</v>
      </c>
      <c r="P658" s="3" t="str">
        <f t="shared" si="60"/>
        <v>Self</v>
      </c>
      <c r="Q658" s="5">
        <f t="shared" si="61"/>
        <v>13</v>
      </c>
      <c r="R658" s="1">
        <f t="shared" si="62"/>
        <v>71311.570000000007</v>
      </c>
      <c r="S658" s="1">
        <f t="shared" si="63"/>
        <v>1</v>
      </c>
      <c r="T658" s="1" t="str">
        <f t="shared" si="64"/>
        <v>66+</v>
      </c>
      <c r="U658" s="1" t="str">
        <f t="shared" si="65"/>
        <v>No</v>
      </c>
    </row>
    <row r="659" spans="1:21">
      <c r="A659" s="1">
        <v>658</v>
      </c>
      <c r="B659" s="1">
        <v>85</v>
      </c>
      <c r="C659" s="1" t="s">
        <v>18</v>
      </c>
      <c r="D659" s="2">
        <v>45405</v>
      </c>
      <c r="E659" s="2">
        <v>45406</v>
      </c>
      <c r="F659" s="1" t="s">
        <v>19</v>
      </c>
      <c r="G659" s="1" t="s">
        <v>31</v>
      </c>
      <c r="H659" s="1" t="s">
        <v>48</v>
      </c>
      <c r="I659" s="1">
        <v>250045.51</v>
      </c>
      <c r="J659" s="1" t="s">
        <v>25</v>
      </c>
      <c r="K659" s="1" t="s">
        <v>17</v>
      </c>
      <c r="N659" s="3" t="str">
        <f>IF(LEFT(LOWER(C659),1)="m","Male",IF(LEFT(LOWER(C659),1)="f","Female","Unknown"))</f>
        <v>Male</v>
      </c>
      <c r="O659" s="4" t="str">
        <f>IF(TRIM(LOWER(F659))="neuro","Neurology",IF(TRIM(LOWER(F659))="Neurology","Neurology",IF(TRIM(LOWER(F659))="general ward","General",IF(TRIM(LOWER(F659))="general","General",IF(TRIM(LOWER(F659))="cardiology","Cardiology",IF(TRIM(LOWER(F659))="Cardiology","Cardiology",IF(TRIM(LOWER(F659))="Peads","Pediatrics",IF(TRIM(LOWER(F659))="Pediatrics","Pediatrics",IF(TRIM(LOWER(F659))="orthopedics","Orthopedics",IF(TRIM(LOWER(F659))="Neurology","Neurology",IF(TRIM(LOWER(F659))="Oncology","Oncology")))))))))))</f>
        <v>General</v>
      </c>
      <c r="P659" s="3" t="str">
        <f t="shared" si="60"/>
        <v>Private</v>
      </c>
      <c r="Q659" s="5">
        <f t="shared" si="61"/>
        <v>1</v>
      </c>
      <c r="R659" s="1">
        <f t="shared" si="62"/>
        <v>250045.51</v>
      </c>
      <c r="S659" s="1">
        <f t="shared" si="63"/>
        <v>1</v>
      </c>
      <c r="T659" s="1" t="str">
        <f t="shared" si="64"/>
        <v>66+</v>
      </c>
      <c r="U659" s="1" t="str">
        <f t="shared" si="65"/>
        <v>Yes</v>
      </c>
    </row>
    <row r="660" spans="1:21">
      <c r="A660" s="1">
        <v>659</v>
      </c>
      <c r="B660" s="1">
        <v>85</v>
      </c>
      <c r="C660" s="1" t="s">
        <v>26</v>
      </c>
      <c r="D660" s="2">
        <v>45300</v>
      </c>
      <c r="E660" s="2">
        <v>45311</v>
      </c>
      <c r="F660" s="1" t="s">
        <v>50</v>
      </c>
      <c r="G660" s="1" t="s">
        <v>31</v>
      </c>
      <c r="H660" s="1" t="s">
        <v>51</v>
      </c>
      <c r="I660" s="1">
        <v>98136.23</v>
      </c>
      <c r="J660" s="1" t="s">
        <v>24</v>
      </c>
      <c r="K660" s="1" t="s">
        <v>38</v>
      </c>
      <c r="N660" s="3" t="str">
        <f>IF(LEFT(LOWER(C660),1)="m","Male",IF(LEFT(LOWER(C660),1)="f","Female","Unknown"))</f>
        <v>Female</v>
      </c>
      <c r="O660" s="4" t="str">
        <f>IF(TRIM(LOWER(F660))="neuro","Neurology",IF(TRIM(LOWER(F660))="Neurology","Neurology",IF(TRIM(LOWER(F660))="general ward","General",IF(TRIM(LOWER(F660))="general","General",IF(TRIM(LOWER(F660))="cardiology","Cardiology",IF(TRIM(LOWER(F660))="Cardiology","Cardiology",IF(TRIM(LOWER(F660))="Peads","Pediatrics",IF(TRIM(LOWER(F660))="Pediatrics","Pediatrics",IF(TRIM(LOWER(F660))="orthopedics","Orthopedics",IF(TRIM(LOWER(F660))="Neurology","Neurology",IF(TRIM(LOWER(F660))="Oncology","Oncology")))))))))))</f>
        <v>Cardiology</v>
      </c>
      <c r="P660" s="3" t="str">
        <f t="shared" si="60"/>
        <v>Private</v>
      </c>
      <c r="Q660" s="5">
        <f t="shared" si="61"/>
        <v>11</v>
      </c>
      <c r="R660" s="1">
        <f t="shared" si="62"/>
        <v>98136.23</v>
      </c>
      <c r="S660" s="1">
        <f t="shared" si="63"/>
        <v>0</v>
      </c>
      <c r="T660" s="1" t="str">
        <f t="shared" si="64"/>
        <v>66+</v>
      </c>
      <c r="U660" s="1" t="str">
        <f t="shared" si="65"/>
        <v>No</v>
      </c>
    </row>
    <row r="661" spans="1:21">
      <c r="A661" s="1">
        <v>660</v>
      </c>
      <c r="B661" s="1">
        <v>8</v>
      </c>
      <c r="C661" s="1" t="s">
        <v>26</v>
      </c>
      <c r="D661" s="2">
        <v>44997</v>
      </c>
      <c r="E661" s="2">
        <v>45002</v>
      </c>
      <c r="F661" s="1" t="s">
        <v>49</v>
      </c>
      <c r="G661" s="1" t="s">
        <v>46</v>
      </c>
      <c r="H661" s="1" t="s">
        <v>37</v>
      </c>
      <c r="I661" s="1">
        <v>43418.99</v>
      </c>
      <c r="J661" s="1" t="s">
        <v>25</v>
      </c>
      <c r="K661" s="1" t="s">
        <v>20</v>
      </c>
      <c r="N661" s="3" t="str">
        <f>IF(LEFT(LOWER(C661),1)="m","Male",IF(LEFT(LOWER(C661),1)="f","Female","Unknown"))</f>
        <v>Female</v>
      </c>
      <c r="O661" s="4" t="str">
        <f>IF(TRIM(LOWER(F661))="neuro","Neurology",IF(TRIM(LOWER(F661))="Neurology","Neurology",IF(TRIM(LOWER(F661))="general ward","General",IF(TRIM(LOWER(F661))="general","General",IF(TRIM(LOWER(F661))="cardiology","Cardiology",IF(TRIM(LOWER(F661))="Cardiology","Cardiology",IF(TRIM(LOWER(F661))="Peads","Pediatrics",IF(TRIM(LOWER(F661))="Pediatrics","Pediatrics",IF(TRIM(LOWER(F661))="orthopedics","Orthopedics",IF(TRIM(LOWER(F661))="Neurology","Neurology",IF(TRIM(LOWER(F661))="Oncology","Oncology")))))))))))</f>
        <v>Oncology</v>
      </c>
      <c r="P661" s="3" t="str">
        <f t="shared" si="60"/>
        <v>Self</v>
      </c>
      <c r="Q661" s="5">
        <f t="shared" si="61"/>
        <v>5</v>
      </c>
      <c r="R661" s="1">
        <f t="shared" si="62"/>
        <v>43418.99</v>
      </c>
      <c r="S661" s="1">
        <f t="shared" si="63"/>
        <v>0</v>
      </c>
      <c r="T661" s="1" t="str">
        <f t="shared" si="64"/>
        <v>0-17</v>
      </c>
      <c r="U661" s="1" t="str">
        <f t="shared" si="65"/>
        <v>Yes</v>
      </c>
    </row>
    <row r="662" spans="1:21">
      <c r="A662" s="1">
        <v>661</v>
      </c>
      <c r="B662" s="1">
        <v>13</v>
      </c>
      <c r="C662" s="1" t="s">
        <v>34</v>
      </c>
      <c r="D662" s="2">
        <v>45623</v>
      </c>
      <c r="E662" s="2">
        <v>45639</v>
      </c>
      <c r="F662" s="1" t="s">
        <v>43</v>
      </c>
      <c r="G662" s="1" t="s">
        <v>33</v>
      </c>
      <c r="H662" s="1" t="s">
        <v>47</v>
      </c>
      <c r="I662" s="1">
        <v>99752.47</v>
      </c>
      <c r="J662" s="1" t="s">
        <v>25</v>
      </c>
      <c r="K662" s="1" t="s">
        <v>17</v>
      </c>
      <c r="N662" s="3" t="str">
        <f>IF(LEFT(LOWER(C662),1)="m","Male",IF(LEFT(LOWER(C662),1)="f","Female","Unknown"))</f>
        <v>Male</v>
      </c>
      <c r="O662" s="4" t="str">
        <f>IF(TRIM(LOWER(F662))="neuro","Neurology",IF(TRIM(LOWER(F662))="Neurology","Neurology",IF(TRIM(LOWER(F662))="general ward","General",IF(TRIM(LOWER(F662))="general","General",IF(TRIM(LOWER(F662))="cardiology","Cardiology",IF(TRIM(LOWER(F662))="Cardiology","Cardiology",IF(TRIM(LOWER(F662))="Peads","Pediatrics",IF(TRIM(LOWER(F662))="Pediatrics","Pediatrics",IF(TRIM(LOWER(F662))="orthopedics","Orthopedics",IF(TRIM(LOWER(F662))="Neurology","Neurology",IF(TRIM(LOWER(F662))="Oncology","Oncology")))))))))))</f>
        <v>Orthopedics</v>
      </c>
      <c r="P662" s="3" t="str">
        <f t="shared" si="60"/>
        <v>Self</v>
      </c>
      <c r="Q662" s="5">
        <f t="shared" si="61"/>
        <v>16</v>
      </c>
      <c r="R662" s="1">
        <f t="shared" si="62"/>
        <v>99752.47</v>
      </c>
      <c r="S662" s="1">
        <f t="shared" si="63"/>
        <v>1</v>
      </c>
      <c r="T662" s="1" t="str">
        <f t="shared" si="64"/>
        <v>0-17</v>
      </c>
      <c r="U662" s="1" t="str">
        <f t="shared" si="65"/>
        <v>Yes</v>
      </c>
    </row>
    <row r="663" spans="1:21">
      <c r="A663" s="1">
        <v>662</v>
      </c>
      <c r="B663" s="1">
        <v>56</v>
      </c>
      <c r="C663" s="1" t="s">
        <v>44</v>
      </c>
      <c r="D663" s="2">
        <v>45056</v>
      </c>
      <c r="E663" s="2">
        <v>45061</v>
      </c>
      <c r="F663" s="1" t="s">
        <v>52</v>
      </c>
      <c r="G663" s="1" t="s">
        <v>14</v>
      </c>
      <c r="I663" s="1">
        <v>37482.620000000003</v>
      </c>
      <c r="J663" s="1" t="s">
        <v>17</v>
      </c>
      <c r="K663" s="1" t="s">
        <v>42</v>
      </c>
      <c r="N663" s="3" t="str">
        <f>IF(LEFT(LOWER(C663),1)="m","Male",IF(LEFT(LOWER(C663),1)="f","Female","Unknown"))</f>
        <v>Female</v>
      </c>
      <c r="O663" s="4" t="str">
        <f>IF(TRIM(LOWER(F663))="neuro","Neurology",IF(TRIM(LOWER(F663))="Neurology","Neurology",IF(TRIM(LOWER(F663))="general ward","General",IF(TRIM(LOWER(F663))="general","General",IF(TRIM(LOWER(F663))="cardiology","Cardiology",IF(TRIM(LOWER(F663))="Cardiology","Cardiology",IF(TRIM(LOWER(F663))="Peads","Pediatrics",IF(TRIM(LOWER(F663))="Pediatrics","Pediatrics",IF(TRIM(LOWER(F663))="orthopedics","Orthopedics",IF(TRIM(LOWER(F663))="Neurology","Neurology",IF(TRIM(LOWER(F663))="Oncology","Oncology")))))))))))</f>
        <v>Oncology</v>
      </c>
      <c r="P663" s="3" t="str">
        <f t="shared" si="60"/>
        <v>Private</v>
      </c>
      <c r="Q663" s="5">
        <f t="shared" si="61"/>
        <v>5</v>
      </c>
      <c r="R663" s="1">
        <f t="shared" si="62"/>
        <v>37482.620000000003</v>
      </c>
      <c r="S663" s="1">
        <f t="shared" si="63"/>
        <v>0</v>
      </c>
      <c r="T663" s="1" t="str">
        <f t="shared" si="64"/>
        <v>51-65</v>
      </c>
      <c r="U663" s="1" t="str">
        <f t="shared" si="65"/>
        <v>Yes</v>
      </c>
    </row>
    <row r="664" spans="1:21">
      <c r="A664" s="1">
        <v>663</v>
      </c>
      <c r="B664" s="1">
        <v>42</v>
      </c>
      <c r="C664" s="1" t="s">
        <v>18</v>
      </c>
      <c r="D664" s="2">
        <v>44973</v>
      </c>
      <c r="E664" s="2">
        <v>44976</v>
      </c>
      <c r="F664" s="1" t="s">
        <v>19</v>
      </c>
      <c r="G664" s="1" t="s">
        <v>22</v>
      </c>
      <c r="H664" s="1" t="s">
        <v>32</v>
      </c>
      <c r="I664" s="1">
        <v>52816.9</v>
      </c>
      <c r="J664" s="1" t="s">
        <v>17</v>
      </c>
      <c r="K664" s="1" t="s">
        <v>16</v>
      </c>
      <c r="N664" s="3" t="str">
        <f>IF(LEFT(LOWER(C664),1)="m","Male",IF(LEFT(LOWER(C664),1)="f","Female","Unknown"))</f>
        <v>Male</v>
      </c>
      <c r="O664" s="4" t="str">
        <f>IF(TRIM(LOWER(F664))="neuro","Neurology",IF(TRIM(LOWER(F664))="Neurology","Neurology",IF(TRIM(LOWER(F664))="general ward","General",IF(TRIM(LOWER(F664))="general","General",IF(TRIM(LOWER(F664))="cardiology","Cardiology",IF(TRIM(LOWER(F664))="Cardiology","Cardiology",IF(TRIM(LOWER(F664))="Peads","Pediatrics",IF(TRIM(LOWER(F664))="Pediatrics","Pediatrics",IF(TRIM(LOWER(F664))="orthopedics","Orthopedics",IF(TRIM(LOWER(F664))="Neurology","Neurology",IF(TRIM(LOWER(F664))="Oncology","Oncology")))))))))))</f>
        <v>General</v>
      </c>
      <c r="P664" s="3" t="str">
        <f t="shared" si="60"/>
        <v>Government</v>
      </c>
      <c r="Q664" s="5">
        <f t="shared" si="61"/>
        <v>3</v>
      </c>
      <c r="R664" s="1">
        <f t="shared" si="62"/>
        <v>52816.9</v>
      </c>
      <c r="S664" s="1">
        <f t="shared" si="63"/>
        <v>1</v>
      </c>
      <c r="T664" s="1" t="str">
        <f t="shared" si="64"/>
        <v>36-50</v>
      </c>
      <c r="U664" s="1" t="str">
        <f t="shared" si="65"/>
        <v>Yes</v>
      </c>
    </row>
    <row r="665" spans="1:21">
      <c r="A665" s="1">
        <v>664</v>
      </c>
      <c r="B665" s="1">
        <v>36</v>
      </c>
      <c r="C665" s="1" t="s">
        <v>29</v>
      </c>
      <c r="D665" s="2">
        <v>45101</v>
      </c>
      <c r="E665" s="2">
        <v>45113</v>
      </c>
      <c r="F665" s="1" t="s">
        <v>43</v>
      </c>
      <c r="G665" s="1" t="s">
        <v>36</v>
      </c>
      <c r="H665" s="1" t="s">
        <v>39</v>
      </c>
      <c r="I665" s="1">
        <v>151227.29</v>
      </c>
      <c r="J665" s="1" t="s">
        <v>25</v>
      </c>
      <c r="K665" s="1" t="s">
        <v>42</v>
      </c>
      <c r="N665" s="3" t="str">
        <f>IF(LEFT(LOWER(C665),1)="m","Male",IF(LEFT(LOWER(C665),1)="f","Female","Unknown"))</f>
        <v>Female</v>
      </c>
      <c r="O665" s="4" t="str">
        <f>IF(TRIM(LOWER(F665))="neuro","Neurology",IF(TRIM(LOWER(F665))="Neurology","Neurology",IF(TRIM(LOWER(F665))="general ward","General",IF(TRIM(LOWER(F665))="general","General",IF(TRIM(LOWER(F665))="cardiology","Cardiology",IF(TRIM(LOWER(F665))="Cardiology","Cardiology",IF(TRIM(LOWER(F665))="Peads","Pediatrics",IF(TRIM(LOWER(F665))="Pediatrics","Pediatrics",IF(TRIM(LOWER(F665))="orthopedics","Orthopedics",IF(TRIM(LOWER(F665))="Neurology","Neurology",IF(TRIM(LOWER(F665))="Oncology","Oncology")))))))))))</f>
        <v>Orthopedics</v>
      </c>
      <c r="P665" s="3" t="str">
        <f t="shared" si="60"/>
        <v>Government</v>
      </c>
      <c r="Q665" s="5">
        <f t="shared" si="61"/>
        <v>12</v>
      </c>
      <c r="R665" s="1">
        <f t="shared" si="62"/>
        <v>151227.29</v>
      </c>
      <c r="S665" s="1">
        <f t="shared" si="63"/>
        <v>0</v>
      </c>
      <c r="T665" s="1" t="str">
        <f t="shared" si="64"/>
        <v>36-50</v>
      </c>
      <c r="U665" s="1" t="str">
        <f t="shared" si="65"/>
        <v>Yes</v>
      </c>
    </row>
    <row r="666" spans="1:21">
      <c r="A666" s="1">
        <v>665</v>
      </c>
      <c r="B666" s="1">
        <v>82</v>
      </c>
      <c r="C666" s="1" t="s">
        <v>44</v>
      </c>
      <c r="D666" s="2">
        <v>45483</v>
      </c>
      <c r="E666" s="2">
        <v>45497</v>
      </c>
      <c r="F666" s="1" t="s">
        <v>49</v>
      </c>
      <c r="G666" s="1" t="s">
        <v>46</v>
      </c>
      <c r="H666" s="1" t="s">
        <v>51</v>
      </c>
      <c r="I666" s="1">
        <v>304681.7</v>
      </c>
      <c r="J666" s="1" t="s">
        <v>25</v>
      </c>
      <c r="K666" s="1" t="s">
        <v>25</v>
      </c>
      <c r="N666" s="3" t="str">
        <f>IF(LEFT(LOWER(C666),1)="m","Male",IF(LEFT(LOWER(C666),1)="f","Female","Unknown"))</f>
        <v>Female</v>
      </c>
      <c r="O666" s="4" t="str">
        <f>IF(TRIM(LOWER(F666))="neuro","Neurology",IF(TRIM(LOWER(F666))="Neurology","Neurology",IF(TRIM(LOWER(F666))="general ward","General",IF(TRIM(LOWER(F666))="general","General",IF(TRIM(LOWER(F666))="cardiology","Cardiology",IF(TRIM(LOWER(F666))="Cardiology","Cardiology",IF(TRIM(LOWER(F666))="Peads","Pediatrics",IF(TRIM(LOWER(F666))="Pediatrics","Pediatrics",IF(TRIM(LOWER(F666))="orthopedics","Orthopedics",IF(TRIM(LOWER(F666))="Neurology","Neurology",IF(TRIM(LOWER(F666))="Oncology","Oncology")))))))))))</f>
        <v>Oncology</v>
      </c>
      <c r="P666" s="3" t="str">
        <f t="shared" si="60"/>
        <v>Self</v>
      </c>
      <c r="Q666" s="5">
        <f t="shared" si="61"/>
        <v>14</v>
      </c>
      <c r="R666" s="1">
        <f t="shared" si="62"/>
        <v>304681.7</v>
      </c>
      <c r="S666" s="1">
        <f t="shared" si="63"/>
        <v>1</v>
      </c>
      <c r="T666" s="1" t="str">
        <f t="shared" si="64"/>
        <v>66+</v>
      </c>
      <c r="U666" s="1" t="str">
        <f t="shared" si="65"/>
        <v>Yes</v>
      </c>
    </row>
    <row r="667" spans="1:21">
      <c r="A667" s="1">
        <v>666</v>
      </c>
      <c r="B667" s="1">
        <v>6</v>
      </c>
      <c r="C667" s="1" t="s">
        <v>18</v>
      </c>
      <c r="D667" s="2">
        <v>45021</v>
      </c>
      <c r="E667" s="2">
        <v>45029</v>
      </c>
      <c r="F667" s="1" t="s">
        <v>49</v>
      </c>
      <c r="G667" s="1" t="s">
        <v>22</v>
      </c>
      <c r="H667" s="1" t="s">
        <v>37</v>
      </c>
      <c r="I667" s="1">
        <v>16213.56</v>
      </c>
      <c r="J667" s="1" t="s">
        <v>16</v>
      </c>
      <c r="K667" s="1" t="s">
        <v>38</v>
      </c>
      <c r="N667" s="3" t="str">
        <f>IF(LEFT(LOWER(C667),1)="m","Male",IF(LEFT(LOWER(C667),1)="f","Female","Unknown"))</f>
        <v>Male</v>
      </c>
      <c r="O667" s="4" t="str">
        <f>IF(TRIM(LOWER(F667))="neuro","Neurology",IF(TRIM(LOWER(F667))="Neurology","Neurology",IF(TRIM(LOWER(F667))="general ward","General",IF(TRIM(LOWER(F667))="general","General",IF(TRIM(LOWER(F667))="cardiology","Cardiology",IF(TRIM(LOWER(F667))="Cardiology","Cardiology",IF(TRIM(LOWER(F667))="Peads","Pediatrics",IF(TRIM(LOWER(F667))="Pediatrics","Pediatrics",IF(TRIM(LOWER(F667))="orthopedics","Orthopedics",IF(TRIM(LOWER(F667))="Neurology","Neurology",IF(TRIM(LOWER(F667))="Oncology","Oncology")))))))))))</f>
        <v>Oncology</v>
      </c>
      <c r="P667" s="3" t="str">
        <f t="shared" si="60"/>
        <v>Government</v>
      </c>
      <c r="Q667" s="5">
        <f t="shared" si="61"/>
        <v>8</v>
      </c>
      <c r="R667" s="1">
        <f t="shared" si="62"/>
        <v>16213.56</v>
      </c>
      <c r="S667" s="1">
        <f t="shared" si="63"/>
        <v>0</v>
      </c>
      <c r="T667" s="1" t="str">
        <f t="shared" si="64"/>
        <v>0-17</v>
      </c>
      <c r="U667" s="1" t="str">
        <f t="shared" si="65"/>
        <v>Yes</v>
      </c>
    </row>
    <row r="668" spans="1:21">
      <c r="A668" s="1">
        <v>667</v>
      </c>
      <c r="C668" s="1" t="s">
        <v>34</v>
      </c>
      <c r="D668" s="2">
        <v>45529</v>
      </c>
      <c r="E668" s="2">
        <v>45544</v>
      </c>
      <c r="F668" s="1" t="s">
        <v>19</v>
      </c>
      <c r="G668" s="1" t="s">
        <v>33</v>
      </c>
      <c r="H668" s="1" t="s">
        <v>47</v>
      </c>
      <c r="I668" s="1">
        <v>339732.04</v>
      </c>
      <c r="K668" s="1" t="s">
        <v>42</v>
      </c>
      <c r="N668" s="3" t="str">
        <f>IF(LEFT(LOWER(C668),1)="m","Male",IF(LEFT(LOWER(C668),1)="f","Female","Unknown"))</f>
        <v>Male</v>
      </c>
      <c r="O668" s="4" t="str">
        <f>IF(TRIM(LOWER(F668))="neuro","Neurology",IF(TRIM(LOWER(F668))="Neurology","Neurology",IF(TRIM(LOWER(F668))="general ward","General",IF(TRIM(LOWER(F668))="general","General",IF(TRIM(LOWER(F668))="cardiology","Cardiology",IF(TRIM(LOWER(F668))="Cardiology","Cardiology",IF(TRIM(LOWER(F668))="Peads","Pediatrics",IF(TRIM(LOWER(F668))="Pediatrics","Pediatrics",IF(TRIM(LOWER(F668))="orthopedics","Orthopedics",IF(TRIM(LOWER(F668))="Neurology","Neurology",IF(TRIM(LOWER(F668))="Oncology","Oncology")))))))))))</f>
        <v>General</v>
      </c>
      <c r="P668" s="3" t="str">
        <f t="shared" si="60"/>
        <v>Self</v>
      </c>
      <c r="Q668" s="5">
        <f t="shared" si="61"/>
        <v>15</v>
      </c>
      <c r="R668" s="1">
        <f t="shared" si="62"/>
        <v>339732.04</v>
      </c>
      <c r="S668" s="1">
        <f t="shared" si="63"/>
        <v>0</v>
      </c>
      <c r="T668" s="1" t="str">
        <f t="shared" si="64"/>
        <v>0-17</v>
      </c>
      <c r="U668" s="1" t="str">
        <f t="shared" si="65"/>
        <v>Unknown</v>
      </c>
    </row>
    <row r="669" spans="1:21">
      <c r="A669" s="1">
        <v>668</v>
      </c>
      <c r="B669" s="1">
        <v>66</v>
      </c>
      <c r="C669" s="1" t="s">
        <v>34</v>
      </c>
      <c r="D669" s="2">
        <v>45272</v>
      </c>
      <c r="E669" s="2">
        <v>45277</v>
      </c>
      <c r="F669" s="1" t="s">
        <v>19</v>
      </c>
      <c r="G669" s="1" t="s">
        <v>22</v>
      </c>
      <c r="H669" s="1" t="s">
        <v>37</v>
      </c>
      <c r="I669" s="1">
        <v>140189.60999999999</v>
      </c>
      <c r="J669" s="1" t="s">
        <v>16</v>
      </c>
      <c r="K669" s="1" t="s">
        <v>38</v>
      </c>
      <c r="N669" s="3" t="str">
        <f>IF(LEFT(LOWER(C669),1)="m","Male",IF(LEFT(LOWER(C669),1)="f","Female","Unknown"))</f>
        <v>Male</v>
      </c>
      <c r="O669" s="4" t="str">
        <f>IF(TRIM(LOWER(F669))="neuro","Neurology",IF(TRIM(LOWER(F669))="Neurology","Neurology",IF(TRIM(LOWER(F669))="general ward","General",IF(TRIM(LOWER(F669))="general","General",IF(TRIM(LOWER(F669))="cardiology","Cardiology",IF(TRIM(LOWER(F669))="Cardiology","Cardiology",IF(TRIM(LOWER(F669))="Peads","Pediatrics",IF(TRIM(LOWER(F669))="Pediatrics","Pediatrics",IF(TRIM(LOWER(F669))="orthopedics","Orthopedics",IF(TRIM(LOWER(F669))="Neurology","Neurology",IF(TRIM(LOWER(F669))="Oncology","Oncology")))))))))))</f>
        <v>General</v>
      </c>
      <c r="P669" s="3" t="str">
        <f t="shared" si="60"/>
        <v>Government</v>
      </c>
      <c r="Q669" s="5">
        <f t="shared" si="61"/>
        <v>5</v>
      </c>
      <c r="R669" s="1">
        <f t="shared" si="62"/>
        <v>140189.60999999999</v>
      </c>
      <c r="S669" s="1">
        <f t="shared" si="63"/>
        <v>0</v>
      </c>
      <c r="T669" s="1" t="str">
        <f t="shared" si="64"/>
        <v>66+</v>
      </c>
      <c r="U669" s="1" t="str">
        <f t="shared" si="65"/>
        <v>Yes</v>
      </c>
    </row>
    <row r="670" spans="1:21">
      <c r="A670" s="1">
        <v>669</v>
      </c>
      <c r="C670" s="1" t="s">
        <v>26</v>
      </c>
      <c r="D670" s="2">
        <v>45058</v>
      </c>
      <c r="E670" s="2">
        <v>45075</v>
      </c>
      <c r="F670" s="1" t="s">
        <v>50</v>
      </c>
      <c r="G670" s="1" t="s">
        <v>22</v>
      </c>
      <c r="H670" s="1" t="s">
        <v>39</v>
      </c>
      <c r="I670" s="1">
        <v>22497.69</v>
      </c>
      <c r="J670" s="1" t="s">
        <v>16</v>
      </c>
      <c r="K670" s="1" t="s">
        <v>16</v>
      </c>
      <c r="N670" s="3" t="str">
        <f>IF(LEFT(LOWER(C670),1)="m","Male",IF(LEFT(LOWER(C670),1)="f","Female","Unknown"))</f>
        <v>Female</v>
      </c>
      <c r="O670" s="4" t="str">
        <f>IF(TRIM(LOWER(F670))="neuro","Neurology",IF(TRIM(LOWER(F670))="Neurology","Neurology",IF(TRIM(LOWER(F670))="general ward","General",IF(TRIM(LOWER(F670))="general","General",IF(TRIM(LOWER(F670))="cardiology","Cardiology",IF(TRIM(LOWER(F670))="Cardiology","Cardiology",IF(TRIM(LOWER(F670))="Peads","Pediatrics",IF(TRIM(LOWER(F670))="Pediatrics","Pediatrics",IF(TRIM(LOWER(F670))="orthopedics","Orthopedics",IF(TRIM(LOWER(F670))="Neurology","Neurology",IF(TRIM(LOWER(F670))="Oncology","Oncology")))))))))))</f>
        <v>Cardiology</v>
      </c>
      <c r="P670" s="3" t="str">
        <f t="shared" si="60"/>
        <v>Government</v>
      </c>
      <c r="Q670" s="5">
        <f t="shared" si="61"/>
        <v>17</v>
      </c>
      <c r="R670" s="1">
        <f t="shared" si="62"/>
        <v>22497.69</v>
      </c>
      <c r="S670" s="1">
        <f t="shared" si="63"/>
        <v>1</v>
      </c>
      <c r="T670" s="1" t="str">
        <f t="shared" si="64"/>
        <v>0-17</v>
      </c>
      <c r="U670" s="1" t="str">
        <f t="shared" si="65"/>
        <v>Yes</v>
      </c>
    </row>
    <row r="671" spans="1:21">
      <c r="A671" s="1">
        <v>670</v>
      </c>
      <c r="B671" s="1">
        <v>67</v>
      </c>
      <c r="C671" s="1" t="s">
        <v>26</v>
      </c>
      <c r="D671" s="2">
        <v>45570</v>
      </c>
      <c r="E671" s="2">
        <v>45585</v>
      </c>
      <c r="F671" s="1" t="s">
        <v>40</v>
      </c>
      <c r="G671" s="1" t="s">
        <v>41</v>
      </c>
      <c r="H671" s="1" t="s">
        <v>51</v>
      </c>
      <c r="I671" s="1">
        <v>276644.57</v>
      </c>
      <c r="K671" s="1" t="s">
        <v>17</v>
      </c>
      <c r="N671" s="3" t="str">
        <f>IF(LEFT(LOWER(C671),1)="m","Male",IF(LEFT(LOWER(C671),1)="f","Female","Unknown"))</f>
        <v>Female</v>
      </c>
      <c r="O671" s="4" t="str">
        <f>IF(TRIM(LOWER(F671))="neuro","Neurology",IF(TRIM(LOWER(F671))="Neurology","Neurology",IF(TRIM(LOWER(F671))="general ward","General",IF(TRIM(LOWER(F671))="general","General",IF(TRIM(LOWER(F671))="cardiology","Cardiology",IF(TRIM(LOWER(F671))="Cardiology","Cardiology",IF(TRIM(LOWER(F671))="Peads","Pediatrics",IF(TRIM(LOWER(F671))="Pediatrics","Pediatrics",IF(TRIM(LOWER(F671))="orthopedics","Orthopedics",IF(TRIM(LOWER(F671))="Neurology","Neurology",IF(TRIM(LOWER(F671))="Oncology","Oncology")))))))))))</f>
        <v>Pediatrics</v>
      </c>
      <c r="P671" s="3" t="str">
        <f t="shared" si="60"/>
        <v>Unknown</v>
      </c>
      <c r="Q671" s="5">
        <f t="shared" si="61"/>
        <v>15</v>
      </c>
      <c r="R671" s="1">
        <f t="shared" si="62"/>
        <v>276644.57</v>
      </c>
      <c r="S671" s="1">
        <f t="shared" si="63"/>
        <v>1</v>
      </c>
      <c r="T671" s="1" t="str">
        <f t="shared" si="64"/>
        <v>66+</v>
      </c>
      <c r="U671" s="1" t="str">
        <f t="shared" si="65"/>
        <v>Unknown</v>
      </c>
    </row>
    <row r="672" spans="1:21">
      <c r="A672" s="1">
        <v>671</v>
      </c>
      <c r="B672" s="1">
        <v>91</v>
      </c>
      <c r="C672" s="1" t="s">
        <v>12</v>
      </c>
      <c r="D672" s="2">
        <v>45484</v>
      </c>
      <c r="E672" s="2">
        <v>45494</v>
      </c>
      <c r="F672" s="1" t="s">
        <v>49</v>
      </c>
      <c r="G672" s="1" t="s">
        <v>31</v>
      </c>
      <c r="H672" s="1" t="s">
        <v>23</v>
      </c>
      <c r="I672" s="1">
        <v>113179.47</v>
      </c>
      <c r="J672" s="1" t="s">
        <v>16</v>
      </c>
      <c r="K672" s="1" t="s">
        <v>38</v>
      </c>
      <c r="N672" s="3" t="str">
        <f>IF(LEFT(LOWER(C672),1)="m","Male",IF(LEFT(LOWER(C672),1)="f","Female","Unknown"))</f>
        <v>Unknown</v>
      </c>
      <c r="O672" s="4" t="str">
        <f>IF(TRIM(LOWER(F672))="neuro","Neurology",IF(TRIM(LOWER(F672))="Neurology","Neurology",IF(TRIM(LOWER(F672))="general ward","General",IF(TRIM(LOWER(F672))="general","General",IF(TRIM(LOWER(F672))="cardiology","Cardiology",IF(TRIM(LOWER(F672))="Cardiology","Cardiology",IF(TRIM(LOWER(F672))="Peads","Pediatrics",IF(TRIM(LOWER(F672))="Pediatrics","Pediatrics",IF(TRIM(LOWER(F672))="orthopedics","Orthopedics",IF(TRIM(LOWER(F672))="Neurology","Neurology",IF(TRIM(LOWER(F672))="Oncology","Oncology")))))))))))</f>
        <v>Oncology</v>
      </c>
      <c r="P672" s="3" t="str">
        <f t="shared" si="60"/>
        <v>Private</v>
      </c>
      <c r="Q672" s="5">
        <f t="shared" si="61"/>
        <v>10</v>
      </c>
      <c r="R672" s="1">
        <f t="shared" si="62"/>
        <v>113179.47</v>
      </c>
      <c r="S672" s="1">
        <f t="shared" si="63"/>
        <v>0</v>
      </c>
      <c r="T672" s="1" t="str">
        <f t="shared" si="64"/>
        <v>66+</v>
      </c>
      <c r="U672" s="1" t="str">
        <f t="shared" si="65"/>
        <v>Yes</v>
      </c>
    </row>
    <row r="673" spans="1:21">
      <c r="A673" s="1">
        <v>672</v>
      </c>
      <c r="B673" s="1">
        <v>59</v>
      </c>
      <c r="C673" s="1" t="s">
        <v>18</v>
      </c>
      <c r="D673" s="2">
        <v>45389</v>
      </c>
      <c r="E673" s="2">
        <v>45401</v>
      </c>
      <c r="F673" s="1" t="s">
        <v>30</v>
      </c>
      <c r="G673" s="1" t="s">
        <v>46</v>
      </c>
      <c r="H673" s="1" t="s">
        <v>23</v>
      </c>
      <c r="I673" s="1">
        <v>252599.09</v>
      </c>
      <c r="J673" s="1" t="s">
        <v>17</v>
      </c>
      <c r="K673" s="1" t="s">
        <v>42</v>
      </c>
      <c r="N673" s="3" t="str">
        <f>IF(LEFT(LOWER(C673),1)="m","Male",IF(LEFT(LOWER(C673),1)="f","Female","Unknown"))</f>
        <v>Male</v>
      </c>
      <c r="O673" s="4" t="str">
        <f>IF(TRIM(LOWER(F673))="neuro","Neurology",IF(TRIM(LOWER(F673))="Neurology","Neurology",IF(TRIM(LOWER(F673))="general ward","General",IF(TRIM(LOWER(F673))="general","General",IF(TRIM(LOWER(F673))="cardiology","Cardiology",IF(TRIM(LOWER(F673))="Cardiology","Cardiology",IF(TRIM(LOWER(F673))="Peads","Pediatrics",IF(TRIM(LOWER(F673))="Pediatrics","Pediatrics",IF(TRIM(LOWER(F673))="orthopedics","Orthopedics",IF(TRIM(LOWER(F673))="Neurology","Neurology",IF(TRIM(LOWER(F673))="Oncology","Oncology")))))))))))</f>
        <v>Pediatrics</v>
      </c>
      <c r="P673" s="3" t="str">
        <f t="shared" si="60"/>
        <v>Self</v>
      </c>
      <c r="Q673" s="5">
        <f t="shared" si="61"/>
        <v>12</v>
      </c>
      <c r="R673" s="1">
        <f t="shared" si="62"/>
        <v>252599.09</v>
      </c>
      <c r="S673" s="1">
        <f t="shared" si="63"/>
        <v>0</v>
      </c>
      <c r="T673" s="1" t="str">
        <f t="shared" si="64"/>
        <v>51-65</v>
      </c>
      <c r="U673" s="1" t="str">
        <f t="shared" si="65"/>
        <v>Yes</v>
      </c>
    </row>
    <row r="674" spans="1:21">
      <c r="A674" s="1">
        <v>673</v>
      </c>
      <c r="B674" s="1">
        <v>89</v>
      </c>
      <c r="C674" s="1" t="s">
        <v>27</v>
      </c>
      <c r="D674" s="2">
        <v>45369</v>
      </c>
      <c r="E674" s="2">
        <v>45378</v>
      </c>
      <c r="F674" s="1" t="s">
        <v>13</v>
      </c>
      <c r="G674" s="1" t="s">
        <v>14</v>
      </c>
      <c r="H674" s="1" t="s">
        <v>51</v>
      </c>
      <c r="I674" s="1">
        <v>227804.13</v>
      </c>
      <c r="J674" s="1" t="s">
        <v>16</v>
      </c>
      <c r="K674" s="1" t="s">
        <v>16</v>
      </c>
      <c r="N674" s="3" t="str">
        <f>IF(LEFT(LOWER(C674),1)="m","Male",IF(LEFT(LOWER(C674),1)="f","Female","Unknown"))</f>
        <v>Male</v>
      </c>
      <c r="O674" s="4" t="str">
        <f>IF(TRIM(LOWER(F674))="neuro","Neurology",IF(TRIM(LOWER(F674))="Neurology","Neurology",IF(TRIM(LOWER(F674))="general ward","General",IF(TRIM(LOWER(F674))="general","General",IF(TRIM(LOWER(F674))="cardiology","Cardiology",IF(TRIM(LOWER(F674))="Cardiology","Cardiology",IF(TRIM(LOWER(F674))="Peads","Pediatrics",IF(TRIM(LOWER(F674))="Pediatrics","Pediatrics",IF(TRIM(LOWER(F674))="orthopedics","Orthopedics",IF(TRIM(LOWER(F674))="Neurology","Neurology",IF(TRIM(LOWER(F674))="Oncology","Oncology")))))))))))</f>
        <v>Neurology</v>
      </c>
      <c r="P674" s="3" t="str">
        <f t="shared" si="60"/>
        <v>Private</v>
      </c>
      <c r="Q674" s="5">
        <f t="shared" si="61"/>
        <v>9</v>
      </c>
      <c r="R674" s="1">
        <f t="shared" si="62"/>
        <v>227804.13</v>
      </c>
      <c r="S674" s="1">
        <f t="shared" si="63"/>
        <v>1</v>
      </c>
      <c r="T674" s="1" t="str">
        <f t="shared" si="64"/>
        <v>66+</v>
      </c>
      <c r="U674" s="1" t="str">
        <f t="shared" si="65"/>
        <v>Yes</v>
      </c>
    </row>
    <row r="675" spans="1:21">
      <c r="A675" s="1">
        <v>674</v>
      </c>
      <c r="B675" s="1">
        <v>68</v>
      </c>
      <c r="C675" s="1" t="s">
        <v>12</v>
      </c>
      <c r="D675" s="2">
        <v>44960</v>
      </c>
      <c r="E675" s="2">
        <v>44974</v>
      </c>
      <c r="F675" s="1" t="s">
        <v>19</v>
      </c>
      <c r="G675" s="1" t="s">
        <v>33</v>
      </c>
      <c r="H675" s="1" t="s">
        <v>39</v>
      </c>
      <c r="I675" s="1">
        <v>337263.33</v>
      </c>
      <c r="J675" s="1" t="s">
        <v>16</v>
      </c>
      <c r="K675" s="1" t="s">
        <v>20</v>
      </c>
      <c r="N675" s="3" t="str">
        <f>IF(LEFT(LOWER(C675),1)="m","Male",IF(LEFT(LOWER(C675),1)="f","Female","Unknown"))</f>
        <v>Unknown</v>
      </c>
      <c r="O675" s="4" t="str">
        <f>IF(TRIM(LOWER(F675))="neuro","Neurology",IF(TRIM(LOWER(F675))="Neurology","Neurology",IF(TRIM(LOWER(F675))="general ward","General",IF(TRIM(LOWER(F675))="general","General",IF(TRIM(LOWER(F675))="cardiology","Cardiology",IF(TRIM(LOWER(F675))="Cardiology","Cardiology",IF(TRIM(LOWER(F675))="Peads","Pediatrics",IF(TRIM(LOWER(F675))="Pediatrics","Pediatrics",IF(TRIM(LOWER(F675))="orthopedics","Orthopedics",IF(TRIM(LOWER(F675))="Neurology","Neurology",IF(TRIM(LOWER(F675))="Oncology","Oncology")))))))))))</f>
        <v>General</v>
      </c>
      <c r="P675" s="3" t="str">
        <f t="shared" si="60"/>
        <v>Self</v>
      </c>
      <c r="Q675" s="5">
        <f t="shared" si="61"/>
        <v>14</v>
      </c>
      <c r="R675" s="1">
        <f t="shared" si="62"/>
        <v>337263.33</v>
      </c>
      <c r="S675" s="1">
        <f t="shared" si="63"/>
        <v>0</v>
      </c>
      <c r="T675" s="1" t="str">
        <f t="shared" si="64"/>
        <v>66+</v>
      </c>
      <c r="U675" s="1" t="str">
        <f t="shared" si="65"/>
        <v>Yes</v>
      </c>
    </row>
    <row r="676" spans="1:21">
      <c r="A676" s="1">
        <v>675</v>
      </c>
      <c r="B676" s="1">
        <v>26</v>
      </c>
      <c r="C676" s="1" t="s">
        <v>29</v>
      </c>
      <c r="D676" s="2">
        <v>45117</v>
      </c>
      <c r="E676" s="2">
        <v>45133</v>
      </c>
      <c r="F676" s="1" t="s">
        <v>50</v>
      </c>
      <c r="G676" s="1" t="s">
        <v>46</v>
      </c>
      <c r="H676" s="1" t="s">
        <v>51</v>
      </c>
      <c r="I676" s="1">
        <v>49201.89</v>
      </c>
      <c r="J676" s="1" t="s">
        <v>42</v>
      </c>
      <c r="K676" s="1" t="s">
        <v>16</v>
      </c>
      <c r="N676" s="3" t="str">
        <f>IF(LEFT(LOWER(C676),1)="m","Male",IF(LEFT(LOWER(C676),1)="f","Female","Unknown"))</f>
        <v>Female</v>
      </c>
      <c r="O676" s="4" t="str">
        <f>IF(TRIM(LOWER(F676))="neuro","Neurology",IF(TRIM(LOWER(F676))="Neurology","Neurology",IF(TRIM(LOWER(F676))="general ward","General",IF(TRIM(LOWER(F676))="general","General",IF(TRIM(LOWER(F676))="cardiology","Cardiology",IF(TRIM(LOWER(F676))="Cardiology","Cardiology",IF(TRIM(LOWER(F676))="Peads","Pediatrics",IF(TRIM(LOWER(F676))="Pediatrics","Pediatrics",IF(TRIM(LOWER(F676))="orthopedics","Orthopedics",IF(TRIM(LOWER(F676))="Neurology","Neurology",IF(TRIM(LOWER(F676))="Oncology","Oncology")))))))))))</f>
        <v>Cardiology</v>
      </c>
      <c r="P676" s="3" t="str">
        <f t="shared" si="60"/>
        <v>Self</v>
      </c>
      <c r="Q676" s="5">
        <f t="shared" si="61"/>
        <v>16</v>
      </c>
      <c r="R676" s="1">
        <f t="shared" si="62"/>
        <v>49201.89</v>
      </c>
      <c r="S676" s="1">
        <f t="shared" si="63"/>
        <v>1</v>
      </c>
      <c r="T676" s="1" t="str">
        <f t="shared" si="64"/>
        <v>18-35</v>
      </c>
      <c r="U676" s="1" t="str">
        <f t="shared" si="65"/>
        <v>No</v>
      </c>
    </row>
    <row r="677" spans="1:21">
      <c r="A677" s="1">
        <v>676</v>
      </c>
      <c r="B677" s="1">
        <v>41</v>
      </c>
      <c r="C677" s="1" t="s">
        <v>44</v>
      </c>
      <c r="D677" s="2">
        <v>45386</v>
      </c>
      <c r="E677" s="2">
        <v>45376</v>
      </c>
      <c r="F677" s="1" t="s">
        <v>45</v>
      </c>
      <c r="G677" s="1" t="s">
        <v>46</v>
      </c>
      <c r="H677" s="1" t="s">
        <v>48</v>
      </c>
      <c r="I677" s="1">
        <v>156111.41</v>
      </c>
      <c r="J677" s="1" t="s">
        <v>42</v>
      </c>
      <c r="K677" s="1" t="s">
        <v>16</v>
      </c>
      <c r="N677" s="3" t="str">
        <f>IF(LEFT(LOWER(C677),1)="m","Male",IF(LEFT(LOWER(C677),1)="f","Female","Unknown"))</f>
        <v>Female</v>
      </c>
      <c r="O677" s="4" t="str">
        <f>IF(TRIM(LOWER(F677))="neuro","Neurology",IF(TRIM(LOWER(F677))="Neurology","Neurology",IF(TRIM(LOWER(F677))="general ward","General",IF(TRIM(LOWER(F677))="general","General",IF(TRIM(LOWER(F677))="cardiology","Cardiology",IF(TRIM(LOWER(F677))="Cardiology","Cardiology",IF(TRIM(LOWER(F677))="Peads","Pediatrics",IF(TRIM(LOWER(F677))="Pediatrics","Pediatrics",IF(TRIM(LOWER(F677))="orthopedics","Orthopedics",IF(TRIM(LOWER(F677))="Neurology","Neurology",IF(TRIM(LOWER(F677))="Oncology","Oncology")))))))))))</f>
        <v>Neurology</v>
      </c>
      <c r="P677" s="3" t="str">
        <f t="shared" si="60"/>
        <v>Self</v>
      </c>
      <c r="Q677" s="5" t="str">
        <f t="shared" si="61"/>
        <v/>
      </c>
      <c r="R677" s="1">
        <f t="shared" si="62"/>
        <v>156111.41</v>
      </c>
      <c r="S677" s="1">
        <f t="shared" si="63"/>
        <v>1</v>
      </c>
      <c r="T677" s="1" t="str">
        <f t="shared" si="64"/>
        <v>36-50</v>
      </c>
      <c r="U677" s="1" t="str">
        <f t="shared" si="65"/>
        <v>No</v>
      </c>
    </row>
    <row r="678" spans="1:21">
      <c r="A678" s="1">
        <v>677</v>
      </c>
      <c r="B678" s="1">
        <v>23</v>
      </c>
      <c r="C678" s="1" t="s">
        <v>29</v>
      </c>
      <c r="D678" s="2">
        <v>44989</v>
      </c>
      <c r="E678" s="2">
        <v>44997</v>
      </c>
      <c r="F678" s="1" t="s">
        <v>35</v>
      </c>
      <c r="G678" s="1" t="s">
        <v>36</v>
      </c>
      <c r="H678" s="1" t="s">
        <v>37</v>
      </c>
      <c r="I678" s="1">
        <v>126051.58</v>
      </c>
      <c r="J678" s="1" t="s">
        <v>42</v>
      </c>
      <c r="K678" s="1" t="s">
        <v>16</v>
      </c>
      <c r="N678" s="3" t="str">
        <f>IF(LEFT(LOWER(C678),1)="m","Male",IF(LEFT(LOWER(C678),1)="f","Female","Unknown"))</f>
        <v>Female</v>
      </c>
      <c r="O678" s="4" t="str">
        <f>IF(TRIM(LOWER(F678))="neuro","Neurology",IF(TRIM(LOWER(F678))="Neurology","Neurology",IF(TRIM(LOWER(F678))="general ward","General",IF(TRIM(LOWER(F678))="general","General",IF(TRIM(LOWER(F678))="cardiology","Cardiology",IF(TRIM(LOWER(F678))="Cardiology","Cardiology",IF(TRIM(LOWER(F678))="Peads","Pediatrics",IF(TRIM(LOWER(F678))="Pediatrics","Pediatrics",IF(TRIM(LOWER(F678))="orthopedics","Orthopedics",IF(TRIM(LOWER(F678))="Neurology","Neurology",IF(TRIM(LOWER(F678))="Oncology","Oncology")))))))))))</f>
        <v>Cardiology</v>
      </c>
      <c r="P678" s="3" t="str">
        <f t="shared" si="60"/>
        <v>Government</v>
      </c>
      <c r="Q678" s="5">
        <f t="shared" si="61"/>
        <v>8</v>
      </c>
      <c r="R678" s="1">
        <f t="shared" si="62"/>
        <v>126051.58</v>
      </c>
      <c r="S678" s="1">
        <f t="shared" si="63"/>
        <v>1</v>
      </c>
      <c r="T678" s="1" t="str">
        <f t="shared" si="64"/>
        <v>18-35</v>
      </c>
      <c r="U678" s="1" t="str">
        <f t="shared" si="65"/>
        <v>No</v>
      </c>
    </row>
    <row r="679" spans="1:21">
      <c r="A679" s="1">
        <v>678</v>
      </c>
      <c r="B679" s="1">
        <v>57</v>
      </c>
      <c r="C679" s="1" t="s">
        <v>29</v>
      </c>
      <c r="D679" s="2">
        <v>45049</v>
      </c>
      <c r="E679" s="2">
        <v>45053</v>
      </c>
      <c r="F679" s="1" t="s">
        <v>21</v>
      </c>
      <c r="G679" s="1" t="s">
        <v>33</v>
      </c>
      <c r="H679" s="1" t="s">
        <v>51</v>
      </c>
      <c r="I679" s="1">
        <v>317434.43</v>
      </c>
      <c r="J679" s="1" t="s">
        <v>25</v>
      </c>
      <c r="K679" s="1" t="s">
        <v>20</v>
      </c>
      <c r="N679" s="3" t="str">
        <f>IF(LEFT(LOWER(C679),1)="m","Male",IF(LEFT(LOWER(C679),1)="f","Female","Unknown"))</f>
        <v>Female</v>
      </c>
      <c r="O679" s="4" t="str">
        <f>IF(TRIM(LOWER(F679))="neuro","Neurology",IF(TRIM(LOWER(F679))="Neurology","Neurology",IF(TRIM(LOWER(F679))="general ward","General",IF(TRIM(LOWER(F679))="general","General",IF(TRIM(LOWER(F679))="cardiology","Cardiology",IF(TRIM(LOWER(F679))="Cardiology","Cardiology",IF(TRIM(LOWER(F679))="Peads","Pediatrics",IF(TRIM(LOWER(F679))="Pediatrics","Pediatrics",IF(TRIM(LOWER(F679))="orthopedics","Orthopedics",IF(TRIM(LOWER(F679))="Neurology","Neurology",IF(TRIM(LOWER(F679))="Oncology","Oncology")))))))))))</f>
        <v>General</v>
      </c>
      <c r="P679" s="3" t="str">
        <f t="shared" si="60"/>
        <v>Self</v>
      </c>
      <c r="Q679" s="5">
        <f t="shared" si="61"/>
        <v>4</v>
      </c>
      <c r="R679" s="1">
        <f t="shared" si="62"/>
        <v>317434.43</v>
      </c>
      <c r="S679" s="1">
        <f t="shared" si="63"/>
        <v>0</v>
      </c>
      <c r="T679" s="1" t="str">
        <f t="shared" si="64"/>
        <v>51-65</v>
      </c>
      <c r="U679" s="1" t="str">
        <f t="shared" si="65"/>
        <v>Yes</v>
      </c>
    </row>
    <row r="680" spans="1:21">
      <c r="A680" s="1">
        <v>679</v>
      </c>
      <c r="B680" s="1">
        <v>95</v>
      </c>
      <c r="C680" s="1" t="s">
        <v>18</v>
      </c>
      <c r="D680" s="2">
        <v>45117</v>
      </c>
      <c r="E680" s="2">
        <v>45130</v>
      </c>
      <c r="F680" s="1" t="s">
        <v>30</v>
      </c>
      <c r="G680" s="1" t="s">
        <v>33</v>
      </c>
      <c r="H680" s="1" t="s">
        <v>15</v>
      </c>
      <c r="I680" s="1">
        <v>276997.14</v>
      </c>
      <c r="J680" s="1" t="s">
        <v>42</v>
      </c>
      <c r="K680" s="1" t="s">
        <v>38</v>
      </c>
      <c r="N680" s="3" t="str">
        <f>IF(LEFT(LOWER(C680),1)="m","Male",IF(LEFT(LOWER(C680),1)="f","Female","Unknown"))</f>
        <v>Male</v>
      </c>
      <c r="O680" s="4" t="str">
        <f>IF(TRIM(LOWER(F680))="neuro","Neurology",IF(TRIM(LOWER(F680))="Neurology","Neurology",IF(TRIM(LOWER(F680))="general ward","General",IF(TRIM(LOWER(F680))="general","General",IF(TRIM(LOWER(F680))="cardiology","Cardiology",IF(TRIM(LOWER(F680))="Cardiology","Cardiology",IF(TRIM(LOWER(F680))="Peads","Pediatrics",IF(TRIM(LOWER(F680))="Pediatrics","Pediatrics",IF(TRIM(LOWER(F680))="orthopedics","Orthopedics",IF(TRIM(LOWER(F680))="Neurology","Neurology",IF(TRIM(LOWER(F680))="Oncology","Oncology")))))))))))</f>
        <v>Pediatrics</v>
      </c>
      <c r="P680" s="3" t="str">
        <f t="shared" si="60"/>
        <v>Self</v>
      </c>
      <c r="Q680" s="5">
        <f t="shared" si="61"/>
        <v>13</v>
      </c>
      <c r="R680" s="1">
        <f t="shared" si="62"/>
        <v>276997.14</v>
      </c>
      <c r="S680" s="1">
        <f t="shared" si="63"/>
        <v>0</v>
      </c>
      <c r="T680" s="1" t="str">
        <f t="shared" si="64"/>
        <v>66+</v>
      </c>
      <c r="U680" s="1" t="str">
        <f t="shared" si="65"/>
        <v>No</v>
      </c>
    </row>
    <row r="681" spans="1:21">
      <c r="A681" s="1">
        <v>680</v>
      </c>
      <c r="C681" s="1" t="s">
        <v>34</v>
      </c>
      <c r="D681" s="2">
        <v>45566</v>
      </c>
      <c r="E681" s="2">
        <v>45573</v>
      </c>
      <c r="F681" s="1" t="s">
        <v>19</v>
      </c>
      <c r="G681" s="1" t="s">
        <v>33</v>
      </c>
      <c r="H681" s="1" t="s">
        <v>23</v>
      </c>
      <c r="I681" s="1">
        <v>84296.37</v>
      </c>
      <c r="J681" s="1" t="s">
        <v>25</v>
      </c>
      <c r="K681" s="1" t="s">
        <v>42</v>
      </c>
      <c r="N681" s="3" t="str">
        <f>IF(LEFT(LOWER(C681),1)="m","Male",IF(LEFT(LOWER(C681),1)="f","Female","Unknown"))</f>
        <v>Male</v>
      </c>
      <c r="O681" s="4" t="str">
        <f>IF(TRIM(LOWER(F681))="neuro","Neurology",IF(TRIM(LOWER(F681))="Neurology","Neurology",IF(TRIM(LOWER(F681))="general ward","General",IF(TRIM(LOWER(F681))="general","General",IF(TRIM(LOWER(F681))="cardiology","Cardiology",IF(TRIM(LOWER(F681))="Cardiology","Cardiology",IF(TRIM(LOWER(F681))="Peads","Pediatrics",IF(TRIM(LOWER(F681))="Pediatrics","Pediatrics",IF(TRIM(LOWER(F681))="orthopedics","Orthopedics",IF(TRIM(LOWER(F681))="Neurology","Neurology",IF(TRIM(LOWER(F681))="Oncology","Oncology")))))))))))</f>
        <v>General</v>
      </c>
      <c r="P681" s="3" t="str">
        <f t="shared" si="60"/>
        <v>Self</v>
      </c>
      <c r="Q681" s="5">
        <f t="shared" si="61"/>
        <v>7</v>
      </c>
      <c r="R681" s="1">
        <f t="shared" si="62"/>
        <v>84296.37</v>
      </c>
      <c r="S681" s="1">
        <f t="shared" si="63"/>
        <v>0</v>
      </c>
      <c r="T681" s="1" t="str">
        <f t="shared" si="64"/>
        <v>0-17</v>
      </c>
      <c r="U681" s="1" t="str">
        <f t="shared" si="65"/>
        <v>Yes</v>
      </c>
    </row>
    <row r="682" spans="1:21">
      <c r="A682" s="1">
        <v>681</v>
      </c>
      <c r="B682" s="1">
        <v>74</v>
      </c>
      <c r="C682" s="1" t="s">
        <v>18</v>
      </c>
      <c r="D682" s="2">
        <v>45165</v>
      </c>
      <c r="E682" s="2">
        <v>45181</v>
      </c>
      <c r="F682" s="1" t="s">
        <v>50</v>
      </c>
      <c r="G682" s="1" t="s">
        <v>22</v>
      </c>
      <c r="I682" s="1">
        <v>211308.38</v>
      </c>
      <c r="J682" s="1" t="s">
        <v>16</v>
      </c>
      <c r="K682" s="1" t="s">
        <v>17</v>
      </c>
      <c r="N682" s="3" t="str">
        <f>IF(LEFT(LOWER(C682),1)="m","Male",IF(LEFT(LOWER(C682),1)="f","Female","Unknown"))</f>
        <v>Male</v>
      </c>
      <c r="O682" s="4" t="str">
        <f>IF(TRIM(LOWER(F682))="neuro","Neurology",IF(TRIM(LOWER(F682))="Neurology","Neurology",IF(TRIM(LOWER(F682))="general ward","General",IF(TRIM(LOWER(F682))="general","General",IF(TRIM(LOWER(F682))="cardiology","Cardiology",IF(TRIM(LOWER(F682))="Cardiology","Cardiology",IF(TRIM(LOWER(F682))="Peads","Pediatrics",IF(TRIM(LOWER(F682))="Pediatrics","Pediatrics",IF(TRIM(LOWER(F682))="orthopedics","Orthopedics",IF(TRIM(LOWER(F682))="Neurology","Neurology",IF(TRIM(LOWER(F682))="Oncology","Oncology")))))))))))</f>
        <v>Cardiology</v>
      </c>
      <c r="P682" s="3" t="str">
        <f t="shared" si="60"/>
        <v>Government</v>
      </c>
      <c r="Q682" s="5">
        <f t="shared" si="61"/>
        <v>16</v>
      </c>
      <c r="R682" s="1">
        <f t="shared" si="62"/>
        <v>211308.38</v>
      </c>
      <c r="S682" s="1">
        <f t="shared" si="63"/>
        <v>1</v>
      </c>
      <c r="T682" s="1" t="str">
        <f t="shared" si="64"/>
        <v>66+</v>
      </c>
      <c r="U682" s="1" t="str">
        <f t="shared" si="65"/>
        <v>Yes</v>
      </c>
    </row>
    <row r="683" spans="1:21">
      <c r="A683" s="1">
        <v>682</v>
      </c>
      <c r="B683" s="1">
        <v>31</v>
      </c>
      <c r="C683" s="1" t="s">
        <v>29</v>
      </c>
      <c r="D683" s="2">
        <v>45019</v>
      </c>
      <c r="E683" s="2">
        <v>45036</v>
      </c>
      <c r="F683" s="1" t="s">
        <v>49</v>
      </c>
      <c r="G683" s="1" t="s">
        <v>31</v>
      </c>
      <c r="H683" s="1" t="s">
        <v>23</v>
      </c>
      <c r="I683" s="1">
        <v>169173.39</v>
      </c>
      <c r="J683" s="1" t="s">
        <v>16</v>
      </c>
      <c r="K683" s="1" t="s">
        <v>25</v>
      </c>
      <c r="N683" s="3" t="str">
        <f>IF(LEFT(LOWER(C683),1)="m","Male",IF(LEFT(LOWER(C683),1)="f","Female","Unknown"))</f>
        <v>Female</v>
      </c>
      <c r="O683" s="4" t="str">
        <f>IF(TRIM(LOWER(F683))="neuro","Neurology",IF(TRIM(LOWER(F683))="Neurology","Neurology",IF(TRIM(LOWER(F683))="general ward","General",IF(TRIM(LOWER(F683))="general","General",IF(TRIM(LOWER(F683))="cardiology","Cardiology",IF(TRIM(LOWER(F683))="Cardiology","Cardiology",IF(TRIM(LOWER(F683))="Peads","Pediatrics",IF(TRIM(LOWER(F683))="Pediatrics","Pediatrics",IF(TRIM(LOWER(F683))="orthopedics","Orthopedics",IF(TRIM(LOWER(F683))="Neurology","Neurology",IF(TRIM(LOWER(F683))="Oncology","Oncology")))))))))))</f>
        <v>Oncology</v>
      </c>
      <c r="P683" s="3" t="str">
        <f t="shared" si="60"/>
        <v>Private</v>
      </c>
      <c r="Q683" s="5">
        <f t="shared" si="61"/>
        <v>17</v>
      </c>
      <c r="R683" s="1">
        <f t="shared" si="62"/>
        <v>169173.39</v>
      </c>
      <c r="S683" s="1">
        <f t="shared" si="63"/>
        <v>1</v>
      </c>
      <c r="T683" s="1" t="str">
        <f t="shared" si="64"/>
        <v>18-35</v>
      </c>
      <c r="U683" s="1" t="str">
        <f t="shared" si="65"/>
        <v>Yes</v>
      </c>
    </row>
    <row r="684" spans="1:21">
      <c r="A684" s="1">
        <v>683</v>
      </c>
      <c r="B684" s="1">
        <v>31</v>
      </c>
      <c r="C684" s="1" t="s">
        <v>26</v>
      </c>
      <c r="D684" s="2">
        <v>45045</v>
      </c>
      <c r="E684" s="2">
        <v>45056</v>
      </c>
      <c r="F684" s="1" t="s">
        <v>30</v>
      </c>
      <c r="G684" s="1" t="s">
        <v>22</v>
      </c>
      <c r="H684" s="1" t="s">
        <v>15</v>
      </c>
      <c r="I684" s="1">
        <v>345440.38</v>
      </c>
      <c r="J684" s="1" t="s">
        <v>42</v>
      </c>
      <c r="K684" s="1" t="s">
        <v>20</v>
      </c>
      <c r="N684" s="3" t="str">
        <f>IF(LEFT(LOWER(C684),1)="m","Male",IF(LEFT(LOWER(C684),1)="f","Female","Unknown"))</f>
        <v>Female</v>
      </c>
      <c r="O684" s="4" t="str">
        <f>IF(TRIM(LOWER(F684))="neuro","Neurology",IF(TRIM(LOWER(F684))="Neurology","Neurology",IF(TRIM(LOWER(F684))="general ward","General",IF(TRIM(LOWER(F684))="general","General",IF(TRIM(LOWER(F684))="cardiology","Cardiology",IF(TRIM(LOWER(F684))="Cardiology","Cardiology",IF(TRIM(LOWER(F684))="Peads","Pediatrics",IF(TRIM(LOWER(F684))="Pediatrics","Pediatrics",IF(TRIM(LOWER(F684))="orthopedics","Orthopedics",IF(TRIM(LOWER(F684))="Neurology","Neurology",IF(TRIM(LOWER(F684))="Oncology","Oncology")))))))))))</f>
        <v>Pediatrics</v>
      </c>
      <c r="P684" s="3" t="str">
        <f t="shared" si="60"/>
        <v>Government</v>
      </c>
      <c r="Q684" s="5">
        <f t="shared" si="61"/>
        <v>11</v>
      </c>
      <c r="R684" s="1">
        <f t="shared" si="62"/>
        <v>345440.38</v>
      </c>
      <c r="S684" s="1">
        <f t="shared" si="63"/>
        <v>0</v>
      </c>
      <c r="T684" s="1" t="str">
        <f t="shared" si="64"/>
        <v>18-35</v>
      </c>
      <c r="U684" s="1" t="str">
        <f t="shared" si="65"/>
        <v>No</v>
      </c>
    </row>
    <row r="685" spans="1:21">
      <c r="A685" s="1">
        <v>684</v>
      </c>
      <c r="B685" s="1">
        <v>35</v>
      </c>
      <c r="C685" s="1" t="s">
        <v>12</v>
      </c>
      <c r="D685" s="2">
        <v>45459</v>
      </c>
      <c r="E685" s="2">
        <v>45477</v>
      </c>
      <c r="F685" s="1" t="s">
        <v>40</v>
      </c>
      <c r="G685" s="1" t="s">
        <v>31</v>
      </c>
      <c r="H685" s="1" t="s">
        <v>15</v>
      </c>
      <c r="I685" s="1">
        <v>286503.89</v>
      </c>
      <c r="J685" s="1" t="s">
        <v>24</v>
      </c>
      <c r="K685" s="1" t="s">
        <v>25</v>
      </c>
      <c r="N685" s="3" t="str">
        <f>IF(LEFT(LOWER(C685),1)="m","Male",IF(LEFT(LOWER(C685),1)="f","Female","Unknown"))</f>
        <v>Unknown</v>
      </c>
      <c r="O685" s="4" t="str">
        <f>IF(TRIM(LOWER(F685))="neuro","Neurology",IF(TRIM(LOWER(F685))="Neurology","Neurology",IF(TRIM(LOWER(F685))="general ward","General",IF(TRIM(LOWER(F685))="general","General",IF(TRIM(LOWER(F685))="cardiology","Cardiology",IF(TRIM(LOWER(F685))="Cardiology","Cardiology",IF(TRIM(LOWER(F685))="Peads","Pediatrics",IF(TRIM(LOWER(F685))="Pediatrics","Pediatrics",IF(TRIM(LOWER(F685))="orthopedics","Orthopedics",IF(TRIM(LOWER(F685))="Neurology","Neurology",IF(TRIM(LOWER(F685))="Oncology","Oncology")))))))))))</f>
        <v>Pediatrics</v>
      </c>
      <c r="P685" s="3" t="str">
        <f t="shared" si="60"/>
        <v>Private</v>
      </c>
      <c r="Q685" s="5">
        <f t="shared" si="61"/>
        <v>18</v>
      </c>
      <c r="R685" s="1">
        <f t="shared" si="62"/>
        <v>286503.89</v>
      </c>
      <c r="S685" s="1">
        <f t="shared" si="63"/>
        <v>1</v>
      </c>
      <c r="T685" s="1" t="str">
        <f t="shared" si="64"/>
        <v>18-35</v>
      </c>
      <c r="U685" s="1" t="str">
        <f t="shared" si="65"/>
        <v>No</v>
      </c>
    </row>
    <row r="686" spans="1:21">
      <c r="A686" s="1">
        <v>685</v>
      </c>
      <c r="C686" s="1" t="s">
        <v>26</v>
      </c>
      <c r="D686" s="2">
        <v>45606</v>
      </c>
      <c r="E686" s="2">
        <v>45619</v>
      </c>
      <c r="F686" s="1" t="s">
        <v>21</v>
      </c>
      <c r="G686" s="1" t="s">
        <v>41</v>
      </c>
      <c r="H686" s="1" t="s">
        <v>51</v>
      </c>
      <c r="I686" s="1">
        <v>169751.75</v>
      </c>
      <c r="J686" s="1" t="s">
        <v>24</v>
      </c>
      <c r="K686" s="1" t="s">
        <v>17</v>
      </c>
      <c r="N686" s="3" t="str">
        <f>IF(LEFT(LOWER(C686),1)="m","Male",IF(LEFT(LOWER(C686),1)="f","Female","Unknown"))</f>
        <v>Female</v>
      </c>
      <c r="O686" s="4" t="str">
        <f>IF(TRIM(LOWER(F686))="neuro","Neurology",IF(TRIM(LOWER(F686))="Neurology","Neurology",IF(TRIM(LOWER(F686))="general ward","General",IF(TRIM(LOWER(F686))="general","General",IF(TRIM(LOWER(F686))="cardiology","Cardiology",IF(TRIM(LOWER(F686))="Cardiology","Cardiology",IF(TRIM(LOWER(F686))="Peads","Pediatrics",IF(TRIM(LOWER(F686))="Pediatrics","Pediatrics",IF(TRIM(LOWER(F686))="orthopedics","Orthopedics",IF(TRIM(LOWER(F686))="Neurology","Neurology",IF(TRIM(LOWER(F686))="Oncology","Oncology")))))))))))</f>
        <v>General</v>
      </c>
      <c r="P686" s="3" t="str">
        <f t="shared" si="60"/>
        <v>Unknown</v>
      </c>
      <c r="Q686" s="5">
        <f t="shared" si="61"/>
        <v>13</v>
      </c>
      <c r="R686" s="1">
        <f t="shared" si="62"/>
        <v>169751.75</v>
      </c>
      <c r="S686" s="1">
        <f t="shared" si="63"/>
        <v>1</v>
      </c>
      <c r="T686" s="1" t="str">
        <f t="shared" si="64"/>
        <v>0-17</v>
      </c>
      <c r="U686" s="1" t="str">
        <f t="shared" si="65"/>
        <v>No</v>
      </c>
    </row>
    <row r="687" spans="1:21">
      <c r="A687" s="1">
        <v>686</v>
      </c>
      <c r="B687" s="1">
        <v>57</v>
      </c>
      <c r="C687" s="1" t="s">
        <v>27</v>
      </c>
      <c r="D687" s="2">
        <v>45090</v>
      </c>
      <c r="E687" s="2">
        <v>45094</v>
      </c>
      <c r="F687" s="1" t="s">
        <v>43</v>
      </c>
      <c r="G687" s="1" t="s">
        <v>41</v>
      </c>
      <c r="H687" s="1" t="s">
        <v>15</v>
      </c>
      <c r="I687" s="1">
        <v>342939.43</v>
      </c>
      <c r="J687" s="1" t="s">
        <v>42</v>
      </c>
      <c r="K687" s="1" t="s">
        <v>38</v>
      </c>
      <c r="N687" s="3" t="str">
        <f>IF(LEFT(LOWER(C687),1)="m","Male",IF(LEFT(LOWER(C687),1)="f","Female","Unknown"))</f>
        <v>Male</v>
      </c>
      <c r="O687" s="4" t="str">
        <f>IF(TRIM(LOWER(F687))="neuro","Neurology",IF(TRIM(LOWER(F687))="Neurology","Neurology",IF(TRIM(LOWER(F687))="general ward","General",IF(TRIM(LOWER(F687))="general","General",IF(TRIM(LOWER(F687))="cardiology","Cardiology",IF(TRIM(LOWER(F687))="Cardiology","Cardiology",IF(TRIM(LOWER(F687))="Peads","Pediatrics",IF(TRIM(LOWER(F687))="Pediatrics","Pediatrics",IF(TRIM(LOWER(F687))="orthopedics","Orthopedics",IF(TRIM(LOWER(F687))="Neurology","Neurology",IF(TRIM(LOWER(F687))="Oncology","Oncology")))))))))))</f>
        <v>Orthopedics</v>
      </c>
      <c r="P687" s="3" t="str">
        <f t="shared" si="60"/>
        <v>Unknown</v>
      </c>
      <c r="Q687" s="5">
        <f t="shared" si="61"/>
        <v>4</v>
      </c>
      <c r="R687" s="1">
        <f t="shared" si="62"/>
        <v>342939.43</v>
      </c>
      <c r="S687" s="1">
        <f t="shared" si="63"/>
        <v>0</v>
      </c>
      <c r="T687" s="1" t="str">
        <f t="shared" si="64"/>
        <v>51-65</v>
      </c>
      <c r="U687" s="1" t="str">
        <f t="shared" si="65"/>
        <v>No</v>
      </c>
    </row>
    <row r="688" spans="1:21">
      <c r="A688" s="1">
        <v>687</v>
      </c>
      <c r="B688" s="1">
        <v>24</v>
      </c>
      <c r="C688" s="1" t="s">
        <v>18</v>
      </c>
      <c r="D688" s="2">
        <v>44996</v>
      </c>
      <c r="E688" s="2">
        <v>44999</v>
      </c>
      <c r="F688" s="1" t="s">
        <v>35</v>
      </c>
      <c r="G688" s="1" t="s">
        <v>31</v>
      </c>
      <c r="H688" s="1" t="s">
        <v>48</v>
      </c>
      <c r="I688" s="1">
        <v>318173.12</v>
      </c>
      <c r="K688" s="1" t="s">
        <v>20</v>
      </c>
      <c r="N688" s="3" t="str">
        <f>IF(LEFT(LOWER(C688),1)="m","Male",IF(LEFT(LOWER(C688),1)="f","Female","Unknown"))</f>
        <v>Male</v>
      </c>
      <c r="O688" s="4" t="str">
        <f>IF(TRIM(LOWER(F688))="neuro","Neurology",IF(TRIM(LOWER(F688))="Neurology","Neurology",IF(TRIM(LOWER(F688))="general ward","General",IF(TRIM(LOWER(F688))="general","General",IF(TRIM(LOWER(F688))="cardiology","Cardiology",IF(TRIM(LOWER(F688))="Cardiology","Cardiology",IF(TRIM(LOWER(F688))="Peads","Pediatrics",IF(TRIM(LOWER(F688))="Pediatrics","Pediatrics",IF(TRIM(LOWER(F688))="orthopedics","Orthopedics",IF(TRIM(LOWER(F688))="Neurology","Neurology",IF(TRIM(LOWER(F688))="Oncology","Oncology")))))))))))</f>
        <v>Cardiology</v>
      </c>
      <c r="P688" s="3" t="str">
        <f t="shared" si="60"/>
        <v>Private</v>
      </c>
      <c r="Q688" s="5">
        <f t="shared" si="61"/>
        <v>3</v>
      </c>
      <c r="R688" s="1">
        <f t="shared" si="62"/>
        <v>318173.12</v>
      </c>
      <c r="S688" s="1">
        <f t="shared" si="63"/>
        <v>0</v>
      </c>
      <c r="T688" s="1" t="str">
        <f t="shared" si="64"/>
        <v>18-35</v>
      </c>
      <c r="U688" s="1" t="str">
        <f t="shared" si="65"/>
        <v>Unknown</v>
      </c>
    </row>
    <row r="689" spans="1:21">
      <c r="A689" s="1">
        <v>688</v>
      </c>
      <c r="B689" s="1">
        <v>92</v>
      </c>
      <c r="C689" s="1" t="s">
        <v>18</v>
      </c>
      <c r="D689" s="2">
        <v>45645</v>
      </c>
      <c r="E689" s="2">
        <v>45657</v>
      </c>
      <c r="F689" s="1" t="s">
        <v>13</v>
      </c>
      <c r="G689" s="1" t="s">
        <v>22</v>
      </c>
      <c r="H689" s="1" t="s">
        <v>32</v>
      </c>
      <c r="I689" s="1">
        <v>187895.17</v>
      </c>
      <c r="J689" s="1" t="s">
        <v>24</v>
      </c>
      <c r="K689" s="1" t="s">
        <v>25</v>
      </c>
      <c r="N689" s="3" t="str">
        <f>IF(LEFT(LOWER(C689),1)="m","Male",IF(LEFT(LOWER(C689),1)="f","Female","Unknown"))</f>
        <v>Male</v>
      </c>
      <c r="O689" s="4" t="str">
        <f>IF(TRIM(LOWER(F689))="neuro","Neurology",IF(TRIM(LOWER(F689))="Neurology","Neurology",IF(TRIM(LOWER(F689))="general ward","General",IF(TRIM(LOWER(F689))="general","General",IF(TRIM(LOWER(F689))="cardiology","Cardiology",IF(TRIM(LOWER(F689))="Cardiology","Cardiology",IF(TRIM(LOWER(F689))="Peads","Pediatrics",IF(TRIM(LOWER(F689))="Pediatrics","Pediatrics",IF(TRIM(LOWER(F689))="orthopedics","Orthopedics",IF(TRIM(LOWER(F689))="Neurology","Neurology",IF(TRIM(LOWER(F689))="Oncology","Oncology")))))))))))</f>
        <v>Neurology</v>
      </c>
      <c r="P689" s="3" t="str">
        <f t="shared" si="60"/>
        <v>Government</v>
      </c>
      <c r="Q689" s="5">
        <f t="shared" si="61"/>
        <v>12</v>
      </c>
      <c r="R689" s="1">
        <f t="shared" si="62"/>
        <v>187895.17</v>
      </c>
      <c r="S689" s="1">
        <f t="shared" si="63"/>
        <v>1</v>
      </c>
      <c r="T689" s="1" t="str">
        <f t="shared" si="64"/>
        <v>66+</v>
      </c>
      <c r="U689" s="1" t="str">
        <f t="shared" si="65"/>
        <v>No</v>
      </c>
    </row>
    <row r="690" spans="1:21">
      <c r="A690" s="1">
        <v>689</v>
      </c>
      <c r="B690" s="1">
        <v>50</v>
      </c>
      <c r="C690" s="1" t="s">
        <v>12</v>
      </c>
      <c r="D690" s="2">
        <v>45224</v>
      </c>
      <c r="E690" s="2">
        <v>45242</v>
      </c>
      <c r="F690" s="1" t="s">
        <v>30</v>
      </c>
      <c r="G690" s="1" t="s">
        <v>22</v>
      </c>
      <c r="I690" s="1">
        <v>85188.18</v>
      </c>
      <c r="K690" s="1" t="s">
        <v>17</v>
      </c>
      <c r="N690" s="3" t="str">
        <f>IF(LEFT(LOWER(C690),1)="m","Male",IF(LEFT(LOWER(C690),1)="f","Female","Unknown"))</f>
        <v>Unknown</v>
      </c>
      <c r="O690" s="4" t="str">
        <f>IF(TRIM(LOWER(F690))="neuro","Neurology",IF(TRIM(LOWER(F690))="Neurology","Neurology",IF(TRIM(LOWER(F690))="general ward","General",IF(TRIM(LOWER(F690))="general","General",IF(TRIM(LOWER(F690))="cardiology","Cardiology",IF(TRIM(LOWER(F690))="Cardiology","Cardiology",IF(TRIM(LOWER(F690))="Peads","Pediatrics",IF(TRIM(LOWER(F690))="Pediatrics","Pediatrics",IF(TRIM(LOWER(F690))="orthopedics","Orthopedics",IF(TRIM(LOWER(F690))="Neurology","Neurology",IF(TRIM(LOWER(F690))="Oncology","Oncology")))))))))))</f>
        <v>Pediatrics</v>
      </c>
      <c r="P690" s="3" t="str">
        <f t="shared" si="60"/>
        <v>Government</v>
      </c>
      <c r="Q690" s="5">
        <f t="shared" si="61"/>
        <v>18</v>
      </c>
      <c r="R690" s="1">
        <f t="shared" si="62"/>
        <v>85188.18</v>
      </c>
      <c r="S690" s="1">
        <f t="shared" si="63"/>
        <v>1</v>
      </c>
      <c r="T690" s="1" t="str">
        <f t="shared" si="64"/>
        <v>36-50</v>
      </c>
      <c r="U690" s="1" t="str">
        <f t="shared" si="65"/>
        <v>Unknown</v>
      </c>
    </row>
    <row r="691" spans="1:21">
      <c r="A691" s="1">
        <v>690</v>
      </c>
      <c r="B691" s="1">
        <v>80</v>
      </c>
      <c r="C691" s="1" t="s">
        <v>12</v>
      </c>
      <c r="D691" s="2">
        <v>45207</v>
      </c>
      <c r="E691" s="2">
        <v>45217</v>
      </c>
      <c r="F691" s="1" t="s">
        <v>28</v>
      </c>
      <c r="G691" s="1" t="s">
        <v>33</v>
      </c>
      <c r="H691" s="1" t="s">
        <v>32</v>
      </c>
      <c r="I691" s="1">
        <v>270091.28000000003</v>
      </c>
      <c r="J691" s="1" t="s">
        <v>17</v>
      </c>
      <c r="K691" s="1" t="s">
        <v>17</v>
      </c>
      <c r="N691" s="3" t="str">
        <f>IF(LEFT(LOWER(C691),1)="m","Male",IF(LEFT(LOWER(C691),1)="f","Female","Unknown"))</f>
        <v>Unknown</v>
      </c>
      <c r="O691" s="4" t="str">
        <f>IF(TRIM(LOWER(F691))="neuro","Neurology",IF(TRIM(LOWER(F691))="Neurology","Neurology",IF(TRIM(LOWER(F691))="general ward","General",IF(TRIM(LOWER(F691))="general","General",IF(TRIM(LOWER(F691))="cardiology","Cardiology",IF(TRIM(LOWER(F691))="Cardiology","Cardiology",IF(TRIM(LOWER(F691))="Peads","Pediatrics",IF(TRIM(LOWER(F691))="Pediatrics","Pediatrics",IF(TRIM(LOWER(F691))="orthopedics","Orthopedics",IF(TRIM(LOWER(F691))="Neurology","Neurology",IF(TRIM(LOWER(F691))="Oncology","Oncology")))))))))))</f>
        <v>Orthopedics</v>
      </c>
      <c r="P691" s="3" t="str">
        <f t="shared" si="60"/>
        <v>Self</v>
      </c>
      <c r="Q691" s="5">
        <f t="shared" si="61"/>
        <v>10</v>
      </c>
      <c r="R691" s="1">
        <f t="shared" si="62"/>
        <v>270091.28000000003</v>
      </c>
      <c r="S691" s="1">
        <f t="shared" si="63"/>
        <v>1</v>
      </c>
      <c r="T691" s="1" t="str">
        <f t="shared" si="64"/>
        <v>66+</v>
      </c>
      <c r="U691" s="1" t="str">
        <f t="shared" si="65"/>
        <v>Yes</v>
      </c>
    </row>
    <row r="692" spans="1:21">
      <c r="A692" s="1">
        <v>691</v>
      </c>
      <c r="B692" s="1">
        <v>15</v>
      </c>
      <c r="C692" s="1" t="s">
        <v>26</v>
      </c>
      <c r="D692" s="2">
        <v>45067</v>
      </c>
      <c r="E692" s="2">
        <v>45078</v>
      </c>
      <c r="F692" s="1" t="s">
        <v>35</v>
      </c>
      <c r="G692" s="1" t="s">
        <v>14</v>
      </c>
      <c r="H692" s="1" t="s">
        <v>51</v>
      </c>
      <c r="I692" s="1">
        <v>240788.39</v>
      </c>
      <c r="J692" s="1" t="s">
        <v>16</v>
      </c>
      <c r="K692" s="1" t="s">
        <v>42</v>
      </c>
      <c r="N692" s="3" t="str">
        <f>IF(LEFT(LOWER(C692),1)="m","Male",IF(LEFT(LOWER(C692),1)="f","Female","Unknown"))</f>
        <v>Female</v>
      </c>
      <c r="O692" s="4" t="str">
        <f>IF(TRIM(LOWER(F692))="neuro","Neurology",IF(TRIM(LOWER(F692))="Neurology","Neurology",IF(TRIM(LOWER(F692))="general ward","General",IF(TRIM(LOWER(F692))="general","General",IF(TRIM(LOWER(F692))="cardiology","Cardiology",IF(TRIM(LOWER(F692))="Cardiology","Cardiology",IF(TRIM(LOWER(F692))="Peads","Pediatrics",IF(TRIM(LOWER(F692))="Pediatrics","Pediatrics",IF(TRIM(LOWER(F692))="orthopedics","Orthopedics",IF(TRIM(LOWER(F692))="Neurology","Neurology",IF(TRIM(LOWER(F692))="Oncology","Oncology")))))))))))</f>
        <v>Cardiology</v>
      </c>
      <c r="P692" s="3" t="str">
        <f t="shared" si="60"/>
        <v>Private</v>
      </c>
      <c r="Q692" s="5">
        <f t="shared" si="61"/>
        <v>11</v>
      </c>
      <c r="R692" s="1">
        <f t="shared" si="62"/>
        <v>240788.39</v>
      </c>
      <c r="S692" s="1">
        <f t="shared" si="63"/>
        <v>0</v>
      </c>
      <c r="T692" s="1" t="str">
        <f t="shared" si="64"/>
        <v>0-17</v>
      </c>
      <c r="U692" s="1" t="str">
        <f t="shared" si="65"/>
        <v>Yes</v>
      </c>
    </row>
    <row r="693" spans="1:21">
      <c r="A693" s="1">
        <v>692</v>
      </c>
      <c r="B693" s="1">
        <v>26</v>
      </c>
      <c r="C693" s="1" t="s">
        <v>29</v>
      </c>
      <c r="D693" s="2">
        <v>44930</v>
      </c>
      <c r="E693" s="2">
        <v>44936</v>
      </c>
      <c r="F693" s="1" t="s">
        <v>30</v>
      </c>
      <c r="G693" s="1" t="s">
        <v>31</v>
      </c>
      <c r="H693" s="1" t="s">
        <v>37</v>
      </c>
      <c r="I693" s="1">
        <v>349483.17</v>
      </c>
      <c r="J693" s="1" t="s">
        <v>16</v>
      </c>
      <c r="K693" s="1" t="s">
        <v>42</v>
      </c>
      <c r="N693" s="3" t="str">
        <f>IF(LEFT(LOWER(C693),1)="m","Male",IF(LEFT(LOWER(C693),1)="f","Female","Unknown"))</f>
        <v>Female</v>
      </c>
      <c r="O693" s="4" t="str">
        <f>IF(TRIM(LOWER(F693))="neuro","Neurology",IF(TRIM(LOWER(F693))="Neurology","Neurology",IF(TRIM(LOWER(F693))="general ward","General",IF(TRIM(LOWER(F693))="general","General",IF(TRIM(LOWER(F693))="cardiology","Cardiology",IF(TRIM(LOWER(F693))="Cardiology","Cardiology",IF(TRIM(LOWER(F693))="Peads","Pediatrics",IF(TRIM(LOWER(F693))="Pediatrics","Pediatrics",IF(TRIM(LOWER(F693))="orthopedics","Orthopedics",IF(TRIM(LOWER(F693))="Neurology","Neurology",IF(TRIM(LOWER(F693))="Oncology","Oncology")))))))))))</f>
        <v>Pediatrics</v>
      </c>
      <c r="P693" s="3" t="str">
        <f t="shared" si="60"/>
        <v>Private</v>
      </c>
      <c r="Q693" s="5">
        <f t="shared" si="61"/>
        <v>6</v>
      </c>
      <c r="R693" s="1">
        <f t="shared" si="62"/>
        <v>349483.17</v>
      </c>
      <c r="S693" s="1">
        <f t="shared" si="63"/>
        <v>0</v>
      </c>
      <c r="T693" s="1" t="str">
        <f t="shared" si="64"/>
        <v>18-35</v>
      </c>
      <c r="U693" s="1" t="str">
        <f t="shared" si="65"/>
        <v>Yes</v>
      </c>
    </row>
    <row r="694" spans="1:21">
      <c r="A694" s="1">
        <v>693</v>
      </c>
      <c r="B694" s="1">
        <v>48</v>
      </c>
      <c r="C694" s="1" t="s">
        <v>18</v>
      </c>
      <c r="D694" s="2">
        <v>45648</v>
      </c>
      <c r="E694" s="2">
        <v>45663</v>
      </c>
      <c r="F694" s="1" t="s">
        <v>35</v>
      </c>
      <c r="G694" s="1" t="s">
        <v>36</v>
      </c>
      <c r="H694" s="1" t="s">
        <v>51</v>
      </c>
      <c r="I694" s="1">
        <v>70139.850000000006</v>
      </c>
      <c r="J694" s="1" t="s">
        <v>16</v>
      </c>
      <c r="K694" s="1" t="s">
        <v>38</v>
      </c>
      <c r="N694" s="3" t="str">
        <f>IF(LEFT(LOWER(C694),1)="m","Male",IF(LEFT(LOWER(C694),1)="f","Female","Unknown"))</f>
        <v>Male</v>
      </c>
      <c r="O694" s="4" t="str">
        <f>IF(TRIM(LOWER(F694))="neuro","Neurology",IF(TRIM(LOWER(F694))="Neurology","Neurology",IF(TRIM(LOWER(F694))="general ward","General",IF(TRIM(LOWER(F694))="general","General",IF(TRIM(LOWER(F694))="cardiology","Cardiology",IF(TRIM(LOWER(F694))="Cardiology","Cardiology",IF(TRIM(LOWER(F694))="Peads","Pediatrics",IF(TRIM(LOWER(F694))="Pediatrics","Pediatrics",IF(TRIM(LOWER(F694))="orthopedics","Orthopedics",IF(TRIM(LOWER(F694))="Neurology","Neurology",IF(TRIM(LOWER(F694))="Oncology","Oncology")))))))))))</f>
        <v>Cardiology</v>
      </c>
      <c r="P694" s="3" t="str">
        <f t="shared" si="60"/>
        <v>Government</v>
      </c>
      <c r="Q694" s="5">
        <f t="shared" si="61"/>
        <v>15</v>
      </c>
      <c r="R694" s="1">
        <f t="shared" si="62"/>
        <v>70139.850000000006</v>
      </c>
      <c r="S694" s="1">
        <f t="shared" si="63"/>
        <v>0</v>
      </c>
      <c r="T694" s="1" t="str">
        <f t="shared" si="64"/>
        <v>36-50</v>
      </c>
      <c r="U694" s="1" t="str">
        <f t="shared" si="65"/>
        <v>Yes</v>
      </c>
    </row>
    <row r="695" spans="1:21">
      <c r="A695" s="1">
        <v>694</v>
      </c>
      <c r="B695" s="1">
        <v>61</v>
      </c>
      <c r="C695" s="1" t="s">
        <v>34</v>
      </c>
      <c r="D695" s="2">
        <v>45618</v>
      </c>
      <c r="E695" s="2">
        <v>45620</v>
      </c>
      <c r="F695" s="1" t="s">
        <v>45</v>
      </c>
      <c r="G695" s="1" t="s">
        <v>14</v>
      </c>
      <c r="H695" s="1" t="s">
        <v>37</v>
      </c>
      <c r="I695" s="1">
        <v>181501.67</v>
      </c>
      <c r="J695" s="1" t="s">
        <v>17</v>
      </c>
      <c r="K695" s="1" t="s">
        <v>42</v>
      </c>
      <c r="N695" s="3" t="str">
        <f>IF(LEFT(LOWER(C695),1)="m","Male",IF(LEFT(LOWER(C695),1)="f","Female","Unknown"))</f>
        <v>Male</v>
      </c>
      <c r="O695" s="4" t="str">
        <f>IF(TRIM(LOWER(F695))="neuro","Neurology",IF(TRIM(LOWER(F695))="Neurology","Neurology",IF(TRIM(LOWER(F695))="general ward","General",IF(TRIM(LOWER(F695))="general","General",IF(TRIM(LOWER(F695))="cardiology","Cardiology",IF(TRIM(LOWER(F695))="Cardiology","Cardiology",IF(TRIM(LOWER(F695))="Peads","Pediatrics",IF(TRIM(LOWER(F695))="Pediatrics","Pediatrics",IF(TRIM(LOWER(F695))="orthopedics","Orthopedics",IF(TRIM(LOWER(F695))="Neurology","Neurology",IF(TRIM(LOWER(F695))="Oncology","Oncology")))))))))))</f>
        <v>Neurology</v>
      </c>
      <c r="P695" s="3" t="str">
        <f t="shared" si="60"/>
        <v>Private</v>
      </c>
      <c r="Q695" s="5">
        <f t="shared" si="61"/>
        <v>2</v>
      </c>
      <c r="R695" s="1">
        <f t="shared" si="62"/>
        <v>181501.67</v>
      </c>
      <c r="S695" s="1">
        <f t="shared" si="63"/>
        <v>0</v>
      </c>
      <c r="T695" s="1" t="str">
        <f t="shared" si="64"/>
        <v>51-65</v>
      </c>
      <c r="U695" s="1" t="str">
        <f t="shared" si="65"/>
        <v>Yes</v>
      </c>
    </row>
    <row r="696" spans="1:21">
      <c r="A696" s="1">
        <v>695</v>
      </c>
      <c r="B696" s="1">
        <v>79</v>
      </c>
      <c r="C696" s="1" t="s">
        <v>44</v>
      </c>
      <c r="D696" s="2">
        <v>45191</v>
      </c>
      <c r="E696" s="2">
        <v>45208</v>
      </c>
      <c r="F696" s="1" t="s">
        <v>13</v>
      </c>
      <c r="G696" s="1" t="s">
        <v>41</v>
      </c>
      <c r="H696" s="1" t="s">
        <v>37</v>
      </c>
      <c r="I696" s="1">
        <v>2892584.89</v>
      </c>
      <c r="J696" s="1" t="s">
        <v>16</v>
      </c>
      <c r="K696" s="1" t="s">
        <v>16</v>
      </c>
      <c r="N696" s="3" t="str">
        <f>IF(LEFT(LOWER(C696),1)="m","Male",IF(LEFT(LOWER(C696),1)="f","Female","Unknown"))</f>
        <v>Female</v>
      </c>
      <c r="O696" s="4" t="str">
        <f>IF(TRIM(LOWER(F696))="neuro","Neurology",IF(TRIM(LOWER(F696))="Neurology","Neurology",IF(TRIM(LOWER(F696))="general ward","General",IF(TRIM(LOWER(F696))="general","General",IF(TRIM(LOWER(F696))="cardiology","Cardiology",IF(TRIM(LOWER(F696))="Cardiology","Cardiology",IF(TRIM(LOWER(F696))="Peads","Pediatrics",IF(TRIM(LOWER(F696))="Pediatrics","Pediatrics",IF(TRIM(LOWER(F696))="orthopedics","Orthopedics",IF(TRIM(LOWER(F696))="Neurology","Neurology",IF(TRIM(LOWER(F696))="Oncology","Oncology")))))))))))</f>
        <v>Neurology</v>
      </c>
      <c r="P696" s="3" t="str">
        <f t="shared" si="60"/>
        <v>Unknown</v>
      </c>
      <c r="Q696" s="5">
        <f t="shared" si="61"/>
        <v>17</v>
      </c>
      <c r="R696" s="1">
        <f t="shared" si="62"/>
        <v>2892584.89</v>
      </c>
      <c r="S696" s="1">
        <f t="shared" si="63"/>
        <v>1</v>
      </c>
      <c r="T696" s="1" t="str">
        <f t="shared" si="64"/>
        <v>66+</v>
      </c>
      <c r="U696" s="1" t="str">
        <f t="shared" si="65"/>
        <v>Yes</v>
      </c>
    </row>
    <row r="697" spans="1:21">
      <c r="A697" s="1">
        <v>696</v>
      </c>
      <c r="C697" s="1" t="s">
        <v>18</v>
      </c>
      <c r="D697" s="2">
        <v>45474</v>
      </c>
      <c r="E697" s="2">
        <v>45479</v>
      </c>
      <c r="F697" s="1" t="s">
        <v>45</v>
      </c>
      <c r="G697" s="1" t="s">
        <v>33</v>
      </c>
      <c r="H697" s="1" t="s">
        <v>23</v>
      </c>
      <c r="I697" s="1">
        <v>255038.41</v>
      </c>
      <c r="J697" s="1" t="s">
        <v>16</v>
      </c>
      <c r="K697" s="1" t="s">
        <v>16</v>
      </c>
      <c r="N697" s="3" t="str">
        <f>IF(LEFT(LOWER(C697),1)="m","Male",IF(LEFT(LOWER(C697),1)="f","Female","Unknown"))</f>
        <v>Male</v>
      </c>
      <c r="O697" s="4" t="str">
        <f>IF(TRIM(LOWER(F697))="neuro","Neurology",IF(TRIM(LOWER(F697))="Neurology","Neurology",IF(TRIM(LOWER(F697))="general ward","General",IF(TRIM(LOWER(F697))="general","General",IF(TRIM(LOWER(F697))="cardiology","Cardiology",IF(TRIM(LOWER(F697))="Cardiology","Cardiology",IF(TRIM(LOWER(F697))="Peads","Pediatrics",IF(TRIM(LOWER(F697))="Pediatrics","Pediatrics",IF(TRIM(LOWER(F697))="orthopedics","Orthopedics",IF(TRIM(LOWER(F697))="Neurology","Neurology",IF(TRIM(LOWER(F697))="Oncology","Oncology")))))))))))</f>
        <v>Neurology</v>
      </c>
      <c r="P697" s="3" t="str">
        <f t="shared" si="60"/>
        <v>Self</v>
      </c>
      <c r="Q697" s="5">
        <f t="shared" si="61"/>
        <v>5</v>
      </c>
      <c r="R697" s="1">
        <f t="shared" si="62"/>
        <v>255038.41</v>
      </c>
      <c r="S697" s="1">
        <f t="shared" si="63"/>
        <v>1</v>
      </c>
      <c r="T697" s="1" t="str">
        <f t="shared" si="64"/>
        <v>0-17</v>
      </c>
      <c r="U697" s="1" t="str">
        <f t="shared" si="65"/>
        <v>Yes</v>
      </c>
    </row>
    <row r="698" spans="1:21">
      <c r="A698" s="1">
        <v>697</v>
      </c>
      <c r="B698" s="1">
        <v>74</v>
      </c>
      <c r="C698" s="1" t="s">
        <v>44</v>
      </c>
      <c r="D698" s="2">
        <v>45486</v>
      </c>
      <c r="E698" s="2">
        <v>45506</v>
      </c>
      <c r="F698" s="1" t="s">
        <v>43</v>
      </c>
      <c r="G698" s="1" t="s">
        <v>46</v>
      </c>
      <c r="I698" s="1">
        <v>278812.89</v>
      </c>
      <c r="J698" s="1" t="s">
        <v>38</v>
      </c>
      <c r="K698" s="1" t="s">
        <v>16</v>
      </c>
      <c r="N698" s="3" t="str">
        <f>IF(LEFT(LOWER(C698),1)="m","Male",IF(LEFT(LOWER(C698),1)="f","Female","Unknown"))</f>
        <v>Female</v>
      </c>
      <c r="O698" s="4" t="str">
        <f>IF(TRIM(LOWER(F698))="neuro","Neurology",IF(TRIM(LOWER(F698))="Neurology","Neurology",IF(TRIM(LOWER(F698))="general ward","General",IF(TRIM(LOWER(F698))="general","General",IF(TRIM(LOWER(F698))="cardiology","Cardiology",IF(TRIM(LOWER(F698))="Cardiology","Cardiology",IF(TRIM(LOWER(F698))="Peads","Pediatrics",IF(TRIM(LOWER(F698))="Pediatrics","Pediatrics",IF(TRIM(LOWER(F698))="orthopedics","Orthopedics",IF(TRIM(LOWER(F698))="Neurology","Neurology",IF(TRIM(LOWER(F698))="Oncology","Oncology")))))))))))</f>
        <v>Orthopedics</v>
      </c>
      <c r="P698" s="3" t="str">
        <f t="shared" si="60"/>
        <v>Self</v>
      </c>
      <c r="Q698" s="5">
        <f t="shared" si="61"/>
        <v>20</v>
      </c>
      <c r="R698" s="1">
        <f t="shared" si="62"/>
        <v>278812.89</v>
      </c>
      <c r="S698" s="1">
        <f t="shared" si="63"/>
        <v>1</v>
      </c>
      <c r="T698" s="1" t="str">
        <f t="shared" si="64"/>
        <v>66+</v>
      </c>
      <c r="U698" s="1" t="str">
        <f t="shared" si="65"/>
        <v>No</v>
      </c>
    </row>
    <row r="699" spans="1:21">
      <c r="A699" s="1">
        <v>698</v>
      </c>
      <c r="B699" s="1">
        <v>71</v>
      </c>
      <c r="C699" s="1" t="s">
        <v>12</v>
      </c>
      <c r="D699" s="2">
        <v>45056</v>
      </c>
      <c r="E699" s="2">
        <v>45068</v>
      </c>
      <c r="F699" s="1" t="s">
        <v>50</v>
      </c>
      <c r="G699" s="1" t="s">
        <v>46</v>
      </c>
      <c r="I699" s="1">
        <v>180351.71</v>
      </c>
      <c r="J699" s="1" t="s">
        <v>25</v>
      </c>
      <c r="K699" s="1" t="s">
        <v>25</v>
      </c>
      <c r="N699" s="3" t="str">
        <f>IF(LEFT(LOWER(C699),1)="m","Male",IF(LEFT(LOWER(C699),1)="f","Female","Unknown"))</f>
        <v>Unknown</v>
      </c>
      <c r="O699" s="4" t="str">
        <f>IF(TRIM(LOWER(F699))="neuro","Neurology",IF(TRIM(LOWER(F699))="Neurology","Neurology",IF(TRIM(LOWER(F699))="general ward","General",IF(TRIM(LOWER(F699))="general","General",IF(TRIM(LOWER(F699))="cardiology","Cardiology",IF(TRIM(LOWER(F699))="Cardiology","Cardiology",IF(TRIM(LOWER(F699))="Peads","Pediatrics",IF(TRIM(LOWER(F699))="Pediatrics","Pediatrics",IF(TRIM(LOWER(F699))="orthopedics","Orthopedics",IF(TRIM(LOWER(F699))="Neurology","Neurology",IF(TRIM(LOWER(F699))="Oncology","Oncology")))))))))))</f>
        <v>Cardiology</v>
      </c>
      <c r="P699" s="3" t="str">
        <f t="shared" si="60"/>
        <v>Self</v>
      </c>
      <c r="Q699" s="5">
        <f t="shared" si="61"/>
        <v>12</v>
      </c>
      <c r="R699" s="1">
        <f t="shared" si="62"/>
        <v>180351.71</v>
      </c>
      <c r="S699" s="1">
        <f t="shared" si="63"/>
        <v>1</v>
      </c>
      <c r="T699" s="1" t="str">
        <f t="shared" si="64"/>
        <v>66+</v>
      </c>
      <c r="U699" s="1" t="str">
        <f t="shared" si="65"/>
        <v>Yes</v>
      </c>
    </row>
    <row r="700" spans="1:21">
      <c r="A700" s="1">
        <v>699</v>
      </c>
      <c r="B700" s="1">
        <v>89</v>
      </c>
      <c r="C700" s="1" t="s">
        <v>44</v>
      </c>
      <c r="D700" s="2">
        <v>45566</v>
      </c>
      <c r="E700" s="2">
        <v>45568</v>
      </c>
      <c r="F700" s="1" t="s">
        <v>45</v>
      </c>
      <c r="G700" s="1" t="s">
        <v>33</v>
      </c>
      <c r="H700" s="1" t="s">
        <v>37</v>
      </c>
      <c r="I700" s="1">
        <v>213298.58</v>
      </c>
      <c r="J700" s="1" t="s">
        <v>38</v>
      </c>
      <c r="K700" s="1" t="s">
        <v>25</v>
      </c>
      <c r="N700" s="3" t="str">
        <f>IF(LEFT(LOWER(C700),1)="m","Male",IF(LEFT(LOWER(C700),1)="f","Female","Unknown"))</f>
        <v>Female</v>
      </c>
      <c r="O700" s="4" t="str">
        <f>IF(TRIM(LOWER(F700))="neuro","Neurology",IF(TRIM(LOWER(F700))="Neurology","Neurology",IF(TRIM(LOWER(F700))="general ward","General",IF(TRIM(LOWER(F700))="general","General",IF(TRIM(LOWER(F700))="cardiology","Cardiology",IF(TRIM(LOWER(F700))="Cardiology","Cardiology",IF(TRIM(LOWER(F700))="Peads","Pediatrics",IF(TRIM(LOWER(F700))="Pediatrics","Pediatrics",IF(TRIM(LOWER(F700))="orthopedics","Orthopedics",IF(TRIM(LOWER(F700))="Neurology","Neurology",IF(TRIM(LOWER(F700))="Oncology","Oncology")))))))))))</f>
        <v>Neurology</v>
      </c>
      <c r="P700" s="3" t="str">
        <f t="shared" si="60"/>
        <v>Self</v>
      </c>
      <c r="Q700" s="5">
        <f t="shared" si="61"/>
        <v>2</v>
      </c>
      <c r="R700" s="1">
        <f t="shared" si="62"/>
        <v>213298.58</v>
      </c>
      <c r="S700" s="1">
        <f t="shared" si="63"/>
        <v>1</v>
      </c>
      <c r="T700" s="1" t="str">
        <f t="shared" si="64"/>
        <v>66+</v>
      </c>
      <c r="U700" s="1" t="str">
        <f t="shared" si="65"/>
        <v>No</v>
      </c>
    </row>
    <row r="701" spans="1:21">
      <c r="A701" s="1">
        <v>700</v>
      </c>
      <c r="B701" s="1">
        <v>30</v>
      </c>
      <c r="C701" s="1" t="s">
        <v>18</v>
      </c>
      <c r="D701" s="2">
        <v>45460</v>
      </c>
      <c r="E701" s="2">
        <v>45461</v>
      </c>
      <c r="F701" s="1" t="s">
        <v>40</v>
      </c>
      <c r="G701" s="1" t="s">
        <v>31</v>
      </c>
      <c r="H701" s="1" t="s">
        <v>37</v>
      </c>
      <c r="I701" s="1">
        <v>20277.830000000002</v>
      </c>
      <c r="K701" s="1" t="s">
        <v>42</v>
      </c>
      <c r="N701" s="3" t="str">
        <f>IF(LEFT(LOWER(C701),1)="m","Male",IF(LEFT(LOWER(C701),1)="f","Female","Unknown"))</f>
        <v>Male</v>
      </c>
      <c r="O701" s="4" t="str">
        <f>IF(TRIM(LOWER(F701))="neuro","Neurology",IF(TRIM(LOWER(F701))="Neurology","Neurology",IF(TRIM(LOWER(F701))="general ward","General",IF(TRIM(LOWER(F701))="general","General",IF(TRIM(LOWER(F701))="cardiology","Cardiology",IF(TRIM(LOWER(F701))="Cardiology","Cardiology",IF(TRIM(LOWER(F701))="Peads","Pediatrics",IF(TRIM(LOWER(F701))="Pediatrics","Pediatrics",IF(TRIM(LOWER(F701))="orthopedics","Orthopedics",IF(TRIM(LOWER(F701))="Neurology","Neurology",IF(TRIM(LOWER(F701))="Oncology","Oncology")))))))))))</f>
        <v>Pediatrics</v>
      </c>
      <c r="P701" s="3" t="str">
        <f t="shared" si="60"/>
        <v>Private</v>
      </c>
      <c r="Q701" s="5">
        <f t="shared" si="61"/>
        <v>1</v>
      </c>
      <c r="R701" s="1">
        <f t="shared" si="62"/>
        <v>20277.830000000002</v>
      </c>
      <c r="S701" s="1">
        <f t="shared" si="63"/>
        <v>0</v>
      </c>
      <c r="T701" s="1" t="str">
        <f t="shared" si="64"/>
        <v>18-35</v>
      </c>
      <c r="U701" s="1" t="str">
        <f t="shared" si="65"/>
        <v>Unknown</v>
      </c>
    </row>
    <row r="702" spans="1:21">
      <c r="A702" s="1">
        <v>701</v>
      </c>
      <c r="C702" s="1" t="s">
        <v>18</v>
      </c>
      <c r="D702" s="2">
        <v>45134</v>
      </c>
      <c r="E702" s="2">
        <v>45145</v>
      </c>
      <c r="F702" s="1" t="s">
        <v>45</v>
      </c>
      <c r="G702" s="1" t="s">
        <v>33</v>
      </c>
      <c r="H702" s="1" t="s">
        <v>39</v>
      </c>
      <c r="I702" s="1">
        <v>316018.34999999998</v>
      </c>
      <c r="J702" s="1" t="s">
        <v>16</v>
      </c>
      <c r="K702" s="1" t="s">
        <v>25</v>
      </c>
      <c r="N702" s="3" t="str">
        <f>IF(LEFT(LOWER(C702),1)="m","Male",IF(LEFT(LOWER(C702),1)="f","Female","Unknown"))</f>
        <v>Male</v>
      </c>
      <c r="O702" s="4" t="str">
        <f>IF(TRIM(LOWER(F702))="neuro","Neurology",IF(TRIM(LOWER(F702))="Neurology","Neurology",IF(TRIM(LOWER(F702))="general ward","General",IF(TRIM(LOWER(F702))="general","General",IF(TRIM(LOWER(F702))="cardiology","Cardiology",IF(TRIM(LOWER(F702))="Cardiology","Cardiology",IF(TRIM(LOWER(F702))="Peads","Pediatrics",IF(TRIM(LOWER(F702))="Pediatrics","Pediatrics",IF(TRIM(LOWER(F702))="orthopedics","Orthopedics",IF(TRIM(LOWER(F702))="Neurology","Neurology",IF(TRIM(LOWER(F702))="Oncology","Oncology")))))))))))</f>
        <v>Neurology</v>
      </c>
      <c r="P702" s="3" t="str">
        <f t="shared" si="60"/>
        <v>Self</v>
      </c>
      <c r="Q702" s="5">
        <f t="shared" si="61"/>
        <v>11</v>
      </c>
      <c r="R702" s="1">
        <f t="shared" si="62"/>
        <v>316018.34999999998</v>
      </c>
      <c r="S702" s="1">
        <f t="shared" si="63"/>
        <v>1</v>
      </c>
      <c r="T702" s="1" t="str">
        <f t="shared" si="64"/>
        <v>0-17</v>
      </c>
      <c r="U702" s="1" t="str">
        <f t="shared" si="65"/>
        <v>Yes</v>
      </c>
    </row>
    <row r="703" spans="1:21">
      <c r="A703" s="1">
        <v>702</v>
      </c>
      <c r="B703" s="1">
        <v>7</v>
      </c>
      <c r="C703" s="1" t="s">
        <v>44</v>
      </c>
      <c r="D703" s="2">
        <v>44950</v>
      </c>
      <c r="E703" s="2">
        <v>44970</v>
      </c>
      <c r="F703" s="1" t="s">
        <v>49</v>
      </c>
      <c r="G703" s="1" t="s">
        <v>46</v>
      </c>
      <c r="H703" s="1" t="s">
        <v>39</v>
      </c>
      <c r="I703" s="1">
        <v>256041.18</v>
      </c>
      <c r="J703" s="1" t="s">
        <v>16</v>
      </c>
      <c r="K703" s="1" t="s">
        <v>16</v>
      </c>
      <c r="N703" s="3" t="str">
        <f>IF(LEFT(LOWER(C703),1)="m","Male",IF(LEFT(LOWER(C703),1)="f","Female","Unknown"))</f>
        <v>Female</v>
      </c>
      <c r="O703" s="4" t="str">
        <f>IF(TRIM(LOWER(F703))="neuro","Neurology",IF(TRIM(LOWER(F703))="Neurology","Neurology",IF(TRIM(LOWER(F703))="general ward","General",IF(TRIM(LOWER(F703))="general","General",IF(TRIM(LOWER(F703))="cardiology","Cardiology",IF(TRIM(LOWER(F703))="Cardiology","Cardiology",IF(TRIM(LOWER(F703))="Peads","Pediatrics",IF(TRIM(LOWER(F703))="Pediatrics","Pediatrics",IF(TRIM(LOWER(F703))="orthopedics","Orthopedics",IF(TRIM(LOWER(F703))="Neurology","Neurology",IF(TRIM(LOWER(F703))="Oncology","Oncology")))))))))))</f>
        <v>Oncology</v>
      </c>
      <c r="P703" s="3" t="str">
        <f t="shared" si="60"/>
        <v>Self</v>
      </c>
      <c r="Q703" s="5">
        <f t="shared" si="61"/>
        <v>20</v>
      </c>
      <c r="R703" s="1">
        <f t="shared" si="62"/>
        <v>256041.18</v>
      </c>
      <c r="S703" s="1">
        <f t="shared" si="63"/>
        <v>1</v>
      </c>
      <c r="T703" s="1" t="str">
        <f t="shared" si="64"/>
        <v>0-17</v>
      </c>
      <c r="U703" s="1" t="str">
        <f t="shared" si="65"/>
        <v>Yes</v>
      </c>
    </row>
    <row r="704" spans="1:21">
      <c r="A704" s="1">
        <v>703</v>
      </c>
      <c r="B704" s="1">
        <v>36</v>
      </c>
      <c r="C704" s="1" t="s">
        <v>18</v>
      </c>
      <c r="D704" s="2">
        <v>45136</v>
      </c>
      <c r="E704" s="2">
        <v>45151</v>
      </c>
      <c r="F704" s="1" t="s">
        <v>50</v>
      </c>
      <c r="G704" s="1" t="s">
        <v>46</v>
      </c>
      <c r="H704" s="1" t="s">
        <v>48</v>
      </c>
      <c r="I704" s="1">
        <v>216976.08</v>
      </c>
      <c r="J704" s="1" t="s">
        <v>16</v>
      </c>
      <c r="K704" s="1" t="s">
        <v>42</v>
      </c>
      <c r="N704" s="3" t="str">
        <f>IF(LEFT(LOWER(C704),1)="m","Male",IF(LEFT(LOWER(C704),1)="f","Female","Unknown"))</f>
        <v>Male</v>
      </c>
      <c r="O704" s="4" t="str">
        <f>IF(TRIM(LOWER(F704))="neuro","Neurology",IF(TRIM(LOWER(F704))="Neurology","Neurology",IF(TRIM(LOWER(F704))="general ward","General",IF(TRIM(LOWER(F704))="general","General",IF(TRIM(LOWER(F704))="cardiology","Cardiology",IF(TRIM(LOWER(F704))="Cardiology","Cardiology",IF(TRIM(LOWER(F704))="Peads","Pediatrics",IF(TRIM(LOWER(F704))="Pediatrics","Pediatrics",IF(TRIM(LOWER(F704))="orthopedics","Orthopedics",IF(TRIM(LOWER(F704))="Neurology","Neurology",IF(TRIM(LOWER(F704))="Oncology","Oncology")))))))))))</f>
        <v>Cardiology</v>
      </c>
      <c r="P704" s="3" t="str">
        <f t="shared" si="60"/>
        <v>Self</v>
      </c>
      <c r="Q704" s="5">
        <f t="shared" si="61"/>
        <v>15</v>
      </c>
      <c r="R704" s="1">
        <f t="shared" si="62"/>
        <v>216976.08</v>
      </c>
      <c r="S704" s="1">
        <f t="shared" si="63"/>
        <v>0</v>
      </c>
      <c r="T704" s="1" t="str">
        <f t="shared" si="64"/>
        <v>36-50</v>
      </c>
      <c r="U704" s="1" t="str">
        <f t="shared" si="65"/>
        <v>Yes</v>
      </c>
    </row>
    <row r="705" spans="1:21">
      <c r="A705" s="1">
        <v>704</v>
      </c>
      <c r="B705" s="1">
        <v>77</v>
      </c>
      <c r="C705" s="1" t="s">
        <v>29</v>
      </c>
      <c r="D705" s="2">
        <v>45020</v>
      </c>
      <c r="E705" s="2">
        <v>45038</v>
      </c>
      <c r="F705" s="1" t="s">
        <v>40</v>
      </c>
      <c r="G705" s="1" t="s">
        <v>22</v>
      </c>
      <c r="H705" s="1" t="s">
        <v>47</v>
      </c>
      <c r="I705" s="1">
        <v>177144.95</v>
      </c>
      <c r="J705" s="1" t="s">
        <v>24</v>
      </c>
      <c r="K705" s="1" t="s">
        <v>20</v>
      </c>
      <c r="N705" s="3" t="str">
        <f>IF(LEFT(LOWER(C705),1)="m","Male",IF(LEFT(LOWER(C705),1)="f","Female","Unknown"))</f>
        <v>Female</v>
      </c>
      <c r="O705" s="4" t="str">
        <f>IF(TRIM(LOWER(F705))="neuro","Neurology",IF(TRIM(LOWER(F705))="Neurology","Neurology",IF(TRIM(LOWER(F705))="general ward","General",IF(TRIM(LOWER(F705))="general","General",IF(TRIM(LOWER(F705))="cardiology","Cardiology",IF(TRIM(LOWER(F705))="Cardiology","Cardiology",IF(TRIM(LOWER(F705))="Peads","Pediatrics",IF(TRIM(LOWER(F705))="Pediatrics","Pediatrics",IF(TRIM(LOWER(F705))="orthopedics","Orthopedics",IF(TRIM(LOWER(F705))="Neurology","Neurology",IF(TRIM(LOWER(F705))="Oncology","Oncology")))))))))))</f>
        <v>Pediatrics</v>
      </c>
      <c r="P705" s="3" t="str">
        <f t="shared" si="60"/>
        <v>Government</v>
      </c>
      <c r="Q705" s="5">
        <f t="shared" si="61"/>
        <v>18</v>
      </c>
      <c r="R705" s="1">
        <f t="shared" si="62"/>
        <v>177144.95</v>
      </c>
      <c r="S705" s="1">
        <f t="shared" si="63"/>
        <v>0</v>
      </c>
      <c r="T705" s="1" t="str">
        <f t="shared" si="64"/>
        <v>66+</v>
      </c>
      <c r="U705" s="1" t="str">
        <f t="shared" si="65"/>
        <v>No</v>
      </c>
    </row>
    <row r="706" spans="1:21">
      <c r="A706" s="1">
        <v>705</v>
      </c>
      <c r="B706" s="1">
        <v>66</v>
      </c>
      <c r="C706" s="1" t="s">
        <v>26</v>
      </c>
      <c r="D706" s="2">
        <v>45128</v>
      </c>
      <c r="E706" s="2">
        <v>45136</v>
      </c>
      <c r="F706" s="1" t="s">
        <v>40</v>
      </c>
      <c r="G706" s="1" t="s">
        <v>33</v>
      </c>
      <c r="H706" s="1" t="s">
        <v>23</v>
      </c>
      <c r="I706" s="1">
        <v>109190.32</v>
      </c>
      <c r="J706" s="1" t="s">
        <v>24</v>
      </c>
      <c r="K706" s="1" t="s">
        <v>25</v>
      </c>
      <c r="N706" s="3" t="str">
        <f>IF(LEFT(LOWER(C706),1)="m","Male",IF(LEFT(LOWER(C706),1)="f","Female","Unknown"))</f>
        <v>Female</v>
      </c>
      <c r="O706" s="4" t="str">
        <f>IF(TRIM(LOWER(F706))="neuro","Neurology",IF(TRIM(LOWER(F706))="Neurology","Neurology",IF(TRIM(LOWER(F706))="general ward","General",IF(TRIM(LOWER(F706))="general","General",IF(TRIM(LOWER(F706))="cardiology","Cardiology",IF(TRIM(LOWER(F706))="Cardiology","Cardiology",IF(TRIM(LOWER(F706))="Peads","Pediatrics",IF(TRIM(LOWER(F706))="Pediatrics","Pediatrics",IF(TRIM(LOWER(F706))="orthopedics","Orthopedics",IF(TRIM(LOWER(F706))="Neurology","Neurology",IF(TRIM(LOWER(F706))="Oncology","Oncology")))))))))))</f>
        <v>Pediatrics</v>
      </c>
      <c r="P706" s="3" t="str">
        <f t="shared" si="60"/>
        <v>Self</v>
      </c>
      <c r="Q706" s="5">
        <f t="shared" si="61"/>
        <v>8</v>
      </c>
      <c r="R706" s="1">
        <f t="shared" si="62"/>
        <v>109190.32</v>
      </c>
      <c r="S706" s="1">
        <f t="shared" si="63"/>
        <v>1</v>
      </c>
      <c r="T706" s="1" t="str">
        <f t="shared" si="64"/>
        <v>66+</v>
      </c>
      <c r="U706" s="1" t="str">
        <f t="shared" si="65"/>
        <v>No</v>
      </c>
    </row>
    <row r="707" spans="1:21">
      <c r="A707" s="1">
        <v>706</v>
      </c>
      <c r="B707" s="1">
        <v>48</v>
      </c>
      <c r="C707" s="1" t="s">
        <v>34</v>
      </c>
      <c r="D707" s="2">
        <v>45024</v>
      </c>
      <c r="E707" s="2">
        <v>45031</v>
      </c>
      <c r="F707" s="1" t="s">
        <v>30</v>
      </c>
      <c r="G707" s="1" t="s">
        <v>22</v>
      </c>
      <c r="I707" s="1">
        <v>162332.24</v>
      </c>
      <c r="J707" s="1" t="s">
        <v>24</v>
      </c>
      <c r="K707" s="1" t="s">
        <v>25</v>
      </c>
      <c r="N707" s="3" t="str">
        <f>IF(LEFT(LOWER(C707),1)="m","Male",IF(LEFT(LOWER(C707),1)="f","Female","Unknown"))</f>
        <v>Male</v>
      </c>
      <c r="O707" s="4" t="str">
        <f>IF(TRIM(LOWER(F707))="neuro","Neurology",IF(TRIM(LOWER(F707))="Neurology","Neurology",IF(TRIM(LOWER(F707))="general ward","General",IF(TRIM(LOWER(F707))="general","General",IF(TRIM(LOWER(F707))="cardiology","Cardiology",IF(TRIM(LOWER(F707))="Cardiology","Cardiology",IF(TRIM(LOWER(F707))="Peads","Pediatrics",IF(TRIM(LOWER(F707))="Pediatrics","Pediatrics",IF(TRIM(LOWER(F707))="orthopedics","Orthopedics",IF(TRIM(LOWER(F707))="Neurology","Neurology",IF(TRIM(LOWER(F707))="Oncology","Oncology")))))))))))</f>
        <v>Pediatrics</v>
      </c>
      <c r="P707" s="3" t="str">
        <f t="shared" ref="P707:P770" si="66">IF(LOWER(G707)="private","Private",
IF(LOWER(G707)="govt","Government",
IF(LOWER(G707)="government","Government",
IF(LOWER(G707)="self","Self","Unknown"))))</f>
        <v>Government</v>
      </c>
      <c r="Q707" s="5">
        <f t="shared" ref="Q707:Q770" si="67">IF(E707&lt;D707,"",E707-D707)</f>
        <v>7</v>
      </c>
      <c r="R707" s="1">
        <f t="shared" ref="R707:R770" si="68">IF(I707&lt;0,"",I707)</f>
        <v>162332.24</v>
      </c>
      <c r="S707" s="1">
        <f t="shared" ref="S707:S770" si="69">IF(OR(K707="Yes",K707="YES",K707="Y"),1,0)</f>
        <v>1</v>
      </c>
      <c r="T707" s="1" t="str">
        <f t="shared" ref="T707:T770" si="70">IF(B707&lt;18,"0-17",                                                  IF(B707&lt;36,"18-35",
IF(B707&lt;51,"36-50",
IF(B707&lt;66,"51-65","66+"))))</f>
        <v>36-50</v>
      </c>
      <c r="U707" s="1" t="str">
        <f t="shared" ref="U707:U770" si="71">IF(OR(TRIM(UPPER(J707))="YES",TRIM(UPPER(J707))="Y"),"Yes",
IF(OR(TRIM(UPPER(J707))="NO",TRIM(UPPER(J707))="N"),"No","Unknown"))</f>
        <v>No</v>
      </c>
    </row>
    <row r="708" spans="1:21">
      <c r="A708" s="1">
        <v>707</v>
      </c>
      <c r="B708" s="1">
        <v>21</v>
      </c>
      <c r="C708" s="1" t="s">
        <v>29</v>
      </c>
      <c r="D708" s="2">
        <v>45663</v>
      </c>
      <c r="E708" s="2">
        <v>45651</v>
      </c>
      <c r="F708" s="1" t="s">
        <v>40</v>
      </c>
      <c r="G708" s="1" t="s">
        <v>46</v>
      </c>
      <c r="H708" s="1" t="s">
        <v>37</v>
      </c>
      <c r="I708" s="1">
        <v>149403.82</v>
      </c>
      <c r="J708" s="1" t="s">
        <v>24</v>
      </c>
      <c r="K708" s="1" t="s">
        <v>42</v>
      </c>
      <c r="N708" s="3" t="str">
        <f>IF(LEFT(LOWER(C708),1)="m","Male",IF(LEFT(LOWER(C708),1)="f","Female","Unknown"))</f>
        <v>Female</v>
      </c>
      <c r="O708" s="4" t="str">
        <f>IF(TRIM(LOWER(F708))="neuro","Neurology",IF(TRIM(LOWER(F708))="Neurology","Neurology",IF(TRIM(LOWER(F708))="general ward","General",IF(TRIM(LOWER(F708))="general","General",IF(TRIM(LOWER(F708))="cardiology","Cardiology",IF(TRIM(LOWER(F708))="Cardiology","Cardiology",IF(TRIM(LOWER(F708))="Peads","Pediatrics",IF(TRIM(LOWER(F708))="Pediatrics","Pediatrics",IF(TRIM(LOWER(F708))="orthopedics","Orthopedics",IF(TRIM(LOWER(F708))="Neurology","Neurology",IF(TRIM(LOWER(F708))="Oncology","Oncology")))))))))))</f>
        <v>Pediatrics</v>
      </c>
      <c r="P708" s="3" t="str">
        <f t="shared" si="66"/>
        <v>Self</v>
      </c>
      <c r="Q708" s="5" t="str">
        <f t="shared" si="67"/>
        <v/>
      </c>
      <c r="R708" s="1">
        <f t="shared" si="68"/>
        <v>149403.82</v>
      </c>
      <c r="S708" s="1">
        <f t="shared" si="69"/>
        <v>0</v>
      </c>
      <c r="T708" s="1" t="str">
        <f t="shared" si="70"/>
        <v>18-35</v>
      </c>
      <c r="U708" s="1" t="str">
        <f t="shared" si="71"/>
        <v>No</v>
      </c>
    </row>
    <row r="709" spans="1:21">
      <c r="A709" s="1">
        <v>708</v>
      </c>
      <c r="B709" s="1">
        <v>61</v>
      </c>
      <c r="C709" s="1" t="s">
        <v>26</v>
      </c>
      <c r="D709" s="2">
        <v>45084</v>
      </c>
      <c r="E709" s="2">
        <v>45098</v>
      </c>
      <c r="F709" s="1" t="s">
        <v>19</v>
      </c>
      <c r="G709" s="1" t="s">
        <v>46</v>
      </c>
      <c r="H709" s="1" t="s">
        <v>32</v>
      </c>
      <c r="I709" s="1">
        <v>322712.05</v>
      </c>
      <c r="J709" s="1" t="s">
        <v>17</v>
      </c>
      <c r="K709" s="1" t="s">
        <v>42</v>
      </c>
      <c r="N709" s="3" t="str">
        <f>IF(LEFT(LOWER(C709),1)="m","Male",IF(LEFT(LOWER(C709),1)="f","Female","Unknown"))</f>
        <v>Female</v>
      </c>
      <c r="O709" s="4" t="str">
        <f>IF(TRIM(LOWER(F709))="neuro","Neurology",IF(TRIM(LOWER(F709))="Neurology","Neurology",IF(TRIM(LOWER(F709))="general ward","General",IF(TRIM(LOWER(F709))="general","General",IF(TRIM(LOWER(F709))="cardiology","Cardiology",IF(TRIM(LOWER(F709))="Cardiology","Cardiology",IF(TRIM(LOWER(F709))="Peads","Pediatrics",IF(TRIM(LOWER(F709))="Pediatrics","Pediatrics",IF(TRIM(LOWER(F709))="orthopedics","Orthopedics",IF(TRIM(LOWER(F709))="Neurology","Neurology",IF(TRIM(LOWER(F709))="Oncology","Oncology")))))))))))</f>
        <v>General</v>
      </c>
      <c r="P709" s="3" t="str">
        <f t="shared" si="66"/>
        <v>Self</v>
      </c>
      <c r="Q709" s="5">
        <f t="shared" si="67"/>
        <v>14</v>
      </c>
      <c r="R709" s="1">
        <f t="shared" si="68"/>
        <v>322712.05</v>
      </c>
      <c r="S709" s="1">
        <f t="shared" si="69"/>
        <v>0</v>
      </c>
      <c r="T709" s="1" t="str">
        <f t="shared" si="70"/>
        <v>51-65</v>
      </c>
      <c r="U709" s="1" t="str">
        <f t="shared" si="71"/>
        <v>Yes</v>
      </c>
    </row>
    <row r="710" spans="1:21">
      <c r="A710" s="1">
        <v>709</v>
      </c>
      <c r="B710" s="1">
        <v>45</v>
      </c>
      <c r="C710" s="1" t="s">
        <v>29</v>
      </c>
      <c r="D710" s="2">
        <v>45511</v>
      </c>
      <c r="E710" s="2">
        <v>45515</v>
      </c>
      <c r="F710" s="1" t="s">
        <v>49</v>
      </c>
      <c r="G710" s="1" t="s">
        <v>31</v>
      </c>
      <c r="H710" s="1" t="s">
        <v>23</v>
      </c>
      <c r="I710" s="1">
        <v>103334.73</v>
      </c>
      <c r="K710" s="1" t="s">
        <v>17</v>
      </c>
      <c r="N710" s="3" t="str">
        <f>IF(LEFT(LOWER(C710),1)="m","Male",IF(LEFT(LOWER(C710),1)="f","Female","Unknown"))</f>
        <v>Female</v>
      </c>
      <c r="O710" s="4" t="str">
        <f>IF(TRIM(LOWER(F710))="neuro","Neurology",IF(TRIM(LOWER(F710))="Neurology","Neurology",IF(TRIM(LOWER(F710))="general ward","General",IF(TRIM(LOWER(F710))="general","General",IF(TRIM(LOWER(F710))="cardiology","Cardiology",IF(TRIM(LOWER(F710))="Cardiology","Cardiology",IF(TRIM(LOWER(F710))="Peads","Pediatrics",IF(TRIM(LOWER(F710))="Pediatrics","Pediatrics",IF(TRIM(LOWER(F710))="orthopedics","Orthopedics",IF(TRIM(LOWER(F710))="Neurology","Neurology",IF(TRIM(LOWER(F710))="Oncology","Oncology")))))))))))</f>
        <v>Oncology</v>
      </c>
      <c r="P710" s="3" t="str">
        <f t="shared" si="66"/>
        <v>Private</v>
      </c>
      <c r="Q710" s="5">
        <f t="shared" si="67"/>
        <v>4</v>
      </c>
      <c r="R710" s="1">
        <f t="shared" si="68"/>
        <v>103334.73</v>
      </c>
      <c r="S710" s="1">
        <f t="shared" si="69"/>
        <v>1</v>
      </c>
      <c r="T710" s="1" t="str">
        <f t="shared" si="70"/>
        <v>36-50</v>
      </c>
      <c r="U710" s="1" t="str">
        <f t="shared" si="71"/>
        <v>Unknown</v>
      </c>
    </row>
    <row r="711" spans="1:21">
      <c r="A711" s="1">
        <v>710</v>
      </c>
      <c r="B711" s="1">
        <v>39</v>
      </c>
      <c r="C711" s="1" t="s">
        <v>12</v>
      </c>
      <c r="D711" s="2">
        <v>45250</v>
      </c>
      <c r="E711" s="2">
        <v>45264</v>
      </c>
      <c r="F711" s="1" t="s">
        <v>45</v>
      </c>
      <c r="G711" s="1" t="s">
        <v>22</v>
      </c>
      <c r="I711" s="1">
        <v>285506.84999999998</v>
      </c>
      <c r="K711" s="1" t="s">
        <v>17</v>
      </c>
      <c r="N711" s="3" t="str">
        <f>IF(LEFT(LOWER(C711),1)="m","Male",IF(LEFT(LOWER(C711),1)="f","Female","Unknown"))</f>
        <v>Unknown</v>
      </c>
      <c r="O711" s="4" t="str">
        <f>IF(TRIM(LOWER(F711))="neuro","Neurology",IF(TRIM(LOWER(F711))="Neurology","Neurology",IF(TRIM(LOWER(F711))="general ward","General",IF(TRIM(LOWER(F711))="general","General",IF(TRIM(LOWER(F711))="cardiology","Cardiology",IF(TRIM(LOWER(F711))="Cardiology","Cardiology",IF(TRIM(LOWER(F711))="Peads","Pediatrics",IF(TRIM(LOWER(F711))="Pediatrics","Pediatrics",IF(TRIM(LOWER(F711))="orthopedics","Orthopedics",IF(TRIM(LOWER(F711))="Neurology","Neurology",IF(TRIM(LOWER(F711))="Oncology","Oncology")))))))))))</f>
        <v>Neurology</v>
      </c>
      <c r="P711" s="3" t="str">
        <f t="shared" si="66"/>
        <v>Government</v>
      </c>
      <c r="Q711" s="5">
        <f t="shared" si="67"/>
        <v>14</v>
      </c>
      <c r="R711" s="1">
        <f t="shared" si="68"/>
        <v>285506.84999999998</v>
      </c>
      <c r="S711" s="1">
        <f t="shared" si="69"/>
        <v>1</v>
      </c>
      <c r="T711" s="1" t="str">
        <f t="shared" si="70"/>
        <v>36-50</v>
      </c>
      <c r="U711" s="1" t="str">
        <f t="shared" si="71"/>
        <v>Unknown</v>
      </c>
    </row>
    <row r="712" spans="1:21">
      <c r="A712" s="1">
        <v>711</v>
      </c>
      <c r="B712" s="1">
        <v>22</v>
      </c>
      <c r="C712" s="1" t="s">
        <v>44</v>
      </c>
      <c r="D712" s="2">
        <v>45568</v>
      </c>
      <c r="E712" s="2">
        <v>45573</v>
      </c>
      <c r="F712" s="1" t="s">
        <v>28</v>
      </c>
      <c r="G712" s="1" t="s">
        <v>41</v>
      </c>
      <c r="H712" s="1" t="s">
        <v>47</v>
      </c>
      <c r="I712" s="1">
        <v>249730.06</v>
      </c>
      <c r="J712" s="1" t="s">
        <v>17</v>
      </c>
      <c r="K712" s="1" t="s">
        <v>20</v>
      </c>
      <c r="N712" s="3" t="str">
        <f>IF(LEFT(LOWER(C712),1)="m","Male",IF(LEFT(LOWER(C712),1)="f","Female","Unknown"))</f>
        <v>Female</v>
      </c>
      <c r="O712" s="4" t="str">
        <f>IF(TRIM(LOWER(F712))="neuro","Neurology",IF(TRIM(LOWER(F712))="Neurology","Neurology",IF(TRIM(LOWER(F712))="general ward","General",IF(TRIM(LOWER(F712))="general","General",IF(TRIM(LOWER(F712))="cardiology","Cardiology",IF(TRIM(LOWER(F712))="Cardiology","Cardiology",IF(TRIM(LOWER(F712))="Peads","Pediatrics",IF(TRIM(LOWER(F712))="Pediatrics","Pediatrics",IF(TRIM(LOWER(F712))="orthopedics","Orthopedics",IF(TRIM(LOWER(F712))="Neurology","Neurology",IF(TRIM(LOWER(F712))="Oncology","Oncology")))))))))))</f>
        <v>Orthopedics</v>
      </c>
      <c r="P712" s="3" t="str">
        <f t="shared" si="66"/>
        <v>Unknown</v>
      </c>
      <c r="Q712" s="5">
        <f t="shared" si="67"/>
        <v>5</v>
      </c>
      <c r="R712" s="1">
        <f t="shared" si="68"/>
        <v>249730.06</v>
      </c>
      <c r="S712" s="1">
        <f t="shared" si="69"/>
        <v>0</v>
      </c>
      <c r="T712" s="1" t="str">
        <f t="shared" si="70"/>
        <v>18-35</v>
      </c>
      <c r="U712" s="1" t="str">
        <f t="shared" si="71"/>
        <v>Yes</v>
      </c>
    </row>
    <row r="713" spans="1:21">
      <c r="A713" s="1">
        <v>712</v>
      </c>
      <c r="B713" s="1">
        <v>13</v>
      </c>
      <c r="C713" s="1" t="s">
        <v>29</v>
      </c>
      <c r="D713" s="2">
        <v>45374</v>
      </c>
      <c r="E713" s="2">
        <v>45388</v>
      </c>
      <c r="F713" s="1" t="s">
        <v>45</v>
      </c>
      <c r="G713" s="1" t="s">
        <v>22</v>
      </c>
      <c r="H713" s="1" t="s">
        <v>23</v>
      </c>
      <c r="I713" s="1">
        <v>78346.87</v>
      </c>
      <c r="J713" s="1" t="s">
        <v>42</v>
      </c>
      <c r="K713" s="1" t="s">
        <v>16</v>
      </c>
      <c r="N713" s="3" t="str">
        <f>IF(LEFT(LOWER(C713),1)="m","Male",IF(LEFT(LOWER(C713),1)="f","Female","Unknown"))</f>
        <v>Female</v>
      </c>
      <c r="O713" s="4" t="str">
        <f>IF(TRIM(LOWER(F713))="neuro","Neurology",IF(TRIM(LOWER(F713))="Neurology","Neurology",IF(TRIM(LOWER(F713))="general ward","General",IF(TRIM(LOWER(F713))="general","General",IF(TRIM(LOWER(F713))="cardiology","Cardiology",IF(TRIM(LOWER(F713))="Cardiology","Cardiology",IF(TRIM(LOWER(F713))="Peads","Pediatrics",IF(TRIM(LOWER(F713))="Pediatrics","Pediatrics",IF(TRIM(LOWER(F713))="orthopedics","Orthopedics",IF(TRIM(LOWER(F713))="Neurology","Neurology",IF(TRIM(LOWER(F713))="Oncology","Oncology")))))))))))</f>
        <v>Neurology</v>
      </c>
      <c r="P713" s="3" t="str">
        <f t="shared" si="66"/>
        <v>Government</v>
      </c>
      <c r="Q713" s="5">
        <f t="shared" si="67"/>
        <v>14</v>
      </c>
      <c r="R713" s="1">
        <f t="shared" si="68"/>
        <v>78346.87</v>
      </c>
      <c r="S713" s="1">
        <f t="shared" si="69"/>
        <v>1</v>
      </c>
      <c r="T713" s="1" t="str">
        <f t="shared" si="70"/>
        <v>0-17</v>
      </c>
      <c r="U713" s="1" t="str">
        <f t="shared" si="71"/>
        <v>No</v>
      </c>
    </row>
    <row r="714" spans="1:21">
      <c r="A714" s="1">
        <v>713</v>
      </c>
      <c r="B714" s="1">
        <v>20</v>
      </c>
      <c r="C714" s="1" t="s">
        <v>26</v>
      </c>
      <c r="D714" s="2">
        <v>45586</v>
      </c>
      <c r="E714" s="2">
        <v>45600</v>
      </c>
      <c r="F714" s="1" t="s">
        <v>40</v>
      </c>
      <c r="G714" s="1" t="s">
        <v>22</v>
      </c>
      <c r="H714" s="1" t="s">
        <v>37</v>
      </c>
      <c r="I714" s="1">
        <v>144977.12</v>
      </c>
      <c r="J714" s="1" t="s">
        <v>38</v>
      </c>
      <c r="K714" s="1" t="s">
        <v>42</v>
      </c>
      <c r="N714" s="3" t="str">
        <f>IF(LEFT(LOWER(C714),1)="m","Male",IF(LEFT(LOWER(C714),1)="f","Female","Unknown"))</f>
        <v>Female</v>
      </c>
      <c r="O714" s="4" t="str">
        <f>IF(TRIM(LOWER(F714))="neuro","Neurology",IF(TRIM(LOWER(F714))="Neurology","Neurology",IF(TRIM(LOWER(F714))="general ward","General",IF(TRIM(LOWER(F714))="general","General",IF(TRIM(LOWER(F714))="cardiology","Cardiology",IF(TRIM(LOWER(F714))="Cardiology","Cardiology",IF(TRIM(LOWER(F714))="Peads","Pediatrics",IF(TRIM(LOWER(F714))="Pediatrics","Pediatrics",IF(TRIM(LOWER(F714))="orthopedics","Orthopedics",IF(TRIM(LOWER(F714))="Neurology","Neurology",IF(TRIM(LOWER(F714))="Oncology","Oncology")))))))))))</f>
        <v>Pediatrics</v>
      </c>
      <c r="P714" s="3" t="str">
        <f t="shared" si="66"/>
        <v>Government</v>
      </c>
      <c r="Q714" s="5">
        <f t="shared" si="67"/>
        <v>14</v>
      </c>
      <c r="R714" s="1">
        <f t="shared" si="68"/>
        <v>144977.12</v>
      </c>
      <c r="S714" s="1">
        <f t="shared" si="69"/>
        <v>0</v>
      </c>
      <c r="T714" s="1" t="str">
        <f t="shared" si="70"/>
        <v>18-35</v>
      </c>
      <c r="U714" s="1" t="str">
        <f t="shared" si="71"/>
        <v>No</v>
      </c>
    </row>
    <row r="715" spans="1:21">
      <c r="A715" s="1">
        <v>714</v>
      </c>
      <c r="B715" s="1">
        <v>57</v>
      </c>
      <c r="C715" s="1" t="s">
        <v>29</v>
      </c>
      <c r="D715" s="2">
        <v>45413</v>
      </c>
      <c r="E715" s="2">
        <v>45432</v>
      </c>
      <c r="F715" s="1" t="s">
        <v>28</v>
      </c>
      <c r="G715" s="1" t="s">
        <v>14</v>
      </c>
      <c r="H715" s="1" t="s">
        <v>47</v>
      </c>
      <c r="I715" s="1">
        <v>195135.39</v>
      </c>
      <c r="J715" s="1" t="s">
        <v>38</v>
      </c>
      <c r="K715" s="1" t="s">
        <v>42</v>
      </c>
      <c r="N715" s="3" t="str">
        <f>IF(LEFT(LOWER(C715),1)="m","Male",IF(LEFT(LOWER(C715),1)="f","Female","Unknown"))</f>
        <v>Female</v>
      </c>
      <c r="O715" s="4" t="str">
        <f>IF(TRIM(LOWER(F715))="neuro","Neurology",IF(TRIM(LOWER(F715))="Neurology","Neurology",IF(TRIM(LOWER(F715))="general ward","General",IF(TRIM(LOWER(F715))="general","General",IF(TRIM(LOWER(F715))="cardiology","Cardiology",IF(TRIM(LOWER(F715))="Cardiology","Cardiology",IF(TRIM(LOWER(F715))="Peads","Pediatrics",IF(TRIM(LOWER(F715))="Pediatrics","Pediatrics",IF(TRIM(LOWER(F715))="orthopedics","Orthopedics",IF(TRIM(LOWER(F715))="Neurology","Neurology",IF(TRIM(LOWER(F715))="Oncology","Oncology")))))))))))</f>
        <v>Orthopedics</v>
      </c>
      <c r="P715" s="3" t="str">
        <f t="shared" si="66"/>
        <v>Private</v>
      </c>
      <c r="Q715" s="5">
        <f t="shared" si="67"/>
        <v>19</v>
      </c>
      <c r="R715" s="1">
        <f t="shared" si="68"/>
        <v>195135.39</v>
      </c>
      <c r="S715" s="1">
        <f t="shared" si="69"/>
        <v>0</v>
      </c>
      <c r="T715" s="1" t="str">
        <f t="shared" si="70"/>
        <v>51-65</v>
      </c>
      <c r="U715" s="1" t="str">
        <f t="shared" si="71"/>
        <v>No</v>
      </c>
    </row>
    <row r="716" spans="1:21">
      <c r="A716" s="1">
        <v>715</v>
      </c>
      <c r="B716" s="1">
        <v>56</v>
      </c>
      <c r="C716" s="1" t="s">
        <v>12</v>
      </c>
      <c r="D716" s="2">
        <v>44966</v>
      </c>
      <c r="E716" s="2">
        <v>44985</v>
      </c>
      <c r="F716" s="1" t="s">
        <v>49</v>
      </c>
      <c r="G716" s="1" t="s">
        <v>46</v>
      </c>
      <c r="H716" s="1" t="s">
        <v>23</v>
      </c>
      <c r="I716" s="1">
        <v>49141.38</v>
      </c>
      <c r="J716" s="1" t="s">
        <v>17</v>
      </c>
      <c r="K716" s="1" t="s">
        <v>17</v>
      </c>
      <c r="N716" s="3" t="str">
        <f>IF(LEFT(LOWER(C716),1)="m","Male",IF(LEFT(LOWER(C716),1)="f","Female","Unknown"))</f>
        <v>Unknown</v>
      </c>
      <c r="O716" s="4" t="str">
        <f>IF(TRIM(LOWER(F716))="neuro","Neurology",IF(TRIM(LOWER(F716))="Neurology","Neurology",IF(TRIM(LOWER(F716))="general ward","General",IF(TRIM(LOWER(F716))="general","General",IF(TRIM(LOWER(F716))="cardiology","Cardiology",IF(TRIM(LOWER(F716))="Cardiology","Cardiology",IF(TRIM(LOWER(F716))="Peads","Pediatrics",IF(TRIM(LOWER(F716))="Pediatrics","Pediatrics",IF(TRIM(LOWER(F716))="orthopedics","Orthopedics",IF(TRIM(LOWER(F716))="Neurology","Neurology",IF(TRIM(LOWER(F716))="Oncology","Oncology")))))))))))</f>
        <v>Oncology</v>
      </c>
      <c r="P716" s="3" t="str">
        <f t="shared" si="66"/>
        <v>Self</v>
      </c>
      <c r="Q716" s="5">
        <f t="shared" si="67"/>
        <v>19</v>
      </c>
      <c r="R716" s="1">
        <f t="shared" si="68"/>
        <v>49141.38</v>
      </c>
      <c r="S716" s="1">
        <f t="shared" si="69"/>
        <v>1</v>
      </c>
      <c r="T716" s="1" t="str">
        <f t="shared" si="70"/>
        <v>51-65</v>
      </c>
      <c r="U716" s="1" t="str">
        <f t="shared" si="71"/>
        <v>Yes</v>
      </c>
    </row>
    <row r="717" spans="1:21">
      <c r="A717" s="1">
        <v>716</v>
      </c>
      <c r="B717" s="1">
        <v>48</v>
      </c>
      <c r="C717" s="1" t="s">
        <v>29</v>
      </c>
      <c r="D717" s="2">
        <v>45513</v>
      </c>
      <c r="E717" s="2">
        <v>45519</v>
      </c>
      <c r="F717" s="1" t="s">
        <v>28</v>
      </c>
      <c r="G717" s="1" t="s">
        <v>46</v>
      </c>
      <c r="H717" s="1" t="s">
        <v>48</v>
      </c>
      <c r="I717" s="1">
        <v>232154.03</v>
      </c>
      <c r="J717" s="1" t="s">
        <v>42</v>
      </c>
      <c r="K717" s="1" t="s">
        <v>38</v>
      </c>
      <c r="N717" s="3" t="str">
        <f>IF(LEFT(LOWER(C717),1)="m","Male",IF(LEFT(LOWER(C717),1)="f","Female","Unknown"))</f>
        <v>Female</v>
      </c>
      <c r="O717" s="4" t="str">
        <f>IF(TRIM(LOWER(F717))="neuro","Neurology",IF(TRIM(LOWER(F717))="Neurology","Neurology",IF(TRIM(LOWER(F717))="general ward","General",IF(TRIM(LOWER(F717))="general","General",IF(TRIM(LOWER(F717))="cardiology","Cardiology",IF(TRIM(LOWER(F717))="Cardiology","Cardiology",IF(TRIM(LOWER(F717))="Peads","Pediatrics",IF(TRIM(LOWER(F717))="Pediatrics","Pediatrics",IF(TRIM(LOWER(F717))="orthopedics","Orthopedics",IF(TRIM(LOWER(F717))="Neurology","Neurology",IF(TRIM(LOWER(F717))="Oncology","Oncology")))))))))))</f>
        <v>Orthopedics</v>
      </c>
      <c r="P717" s="3" t="str">
        <f t="shared" si="66"/>
        <v>Self</v>
      </c>
      <c r="Q717" s="5">
        <f t="shared" si="67"/>
        <v>6</v>
      </c>
      <c r="R717" s="1">
        <f t="shared" si="68"/>
        <v>232154.03</v>
      </c>
      <c r="S717" s="1">
        <f t="shared" si="69"/>
        <v>0</v>
      </c>
      <c r="T717" s="1" t="str">
        <f t="shared" si="70"/>
        <v>36-50</v>
      </c>
      <c r="U717" s="1" t="str">
        <f t="shared" si="71"/>
        <v>No</v>
      </c>
    </row>
    <row r="718" spans="1:21">
      <c r="A718" s="1">
        <v>717</v>
      </c>
      <c r="B718" s="1">
        <v>94</v>
      </c>
      <c r="C718" s="1" t="s">
        <v>18</v>
      </c>
      <c r="D718" s="2">
        <v>45084</v>
      </c>
      <c r="E718" s="2">
        <v>45093</v>
      </c>
      <c r="F718" s="1" t="s">
        <v>21</v>
      </c>
      <c r="G718" s="1" t="s">
        <v>41</v>
      </c>
      <c r="H718" s="1" t="s">
        <v>23</v>
      </c>
      <c r="I718" s="1">
        <v>199478.91</v>
      </c>
      <c r="J718" s="1" t="s">
        <v>25</v>
      </c>
      <c r="K718" s="1" t="s">
        <v>42</v>
      </c>
      <c r="N718" s="3" t="str">
        <f>IF(LEFT(LOWER(C718),1)="m","Male",IF(LEFT(LOWER(C718),1)="f","Female","Unknown"))</f>
        <v>Male</v>
      </c>
      <c r="O718" s="4" t="str">
        <f>IF(TRIM(LOWER(F718))="neuro","Neurology",IF(TRIM(LOWER(F718))="Neurology","Neurology",IF(TRIM(LOWER(F718))="general ward","General",IF(TRIM(LOWER(F718))="general","General",IF(TRIM(LOWER(F718))="cardiology","Cardiology",IF(TRIM(LOWER(F718))="Cardiology","Cardiology",IF(TRIM(LOWER(F718))="Peads","Pediatrics",IF(TRIM(LOWER(F718))="Pediatrics","Pediatrics",IF(TRIM(LOWER(F718))="orthopedics","Orthopedics",IF(TRIM(LOWER(F718))="Neurology","Neurology",IF(TRIM(LOWER(F718))="Oncology","Oncology")))))))))))</f>
        <v>General</v>
      </c>
      <c r="P718" s="3" t="str">
        <f t="shared" si="66"/>
        <v>Unknown</v>
      </c>
      <c r="Q718" s="5">
        <f t="shared" si="67"/>
        <v>9</v>
      </c>
      <c r="R718" s="1">
        <f t="shared" si="68"/>
        <v>199478.91</v>
      </c>
      <c r="S718" s="1">
        <f t="shared" si="69"/>
        <v>0</v>
      </c>
      <c r="T718" s="1" t="str">
        <f t="shared" si="70"/>
        <v>66+</v>
      </c>
      <c r="U718" s="1" t="str">
        <f t="shared" si="71"/>
        <v>Yes</v>
      </c>
    </row>
    <row r="719" spans="1:21">
      <c r="A719" s="1">
        <v>718</v>
      </c>
      <c r="B719" s="1">
        <v>12</v>
      </c>
      <c r="C719" s="1" t="s">
        <v>29</v>
      </c>
      <c r="D719" s="2">
        <v>45137</v>
      </c>
      <c r="E719" s="2">
        <v>45140</v>
      </c>
      <c r="F719" s="1" t="s">
        <v>45</v>
      </c>
      <c r="G719" s="1" t="s">
        <v>33</v>
      </c>
      <c r="H719" s="1" t="s">
        <v>47</v>
      </c>
      <c r="I719" s="1">
        <v>100644.55</v>
      </c>
      <c r="J719" s="1" t="s">
        <v>25</v>
      </c>
      <c r="K719" s="1" t="s">
        <v>16</v>
      </c>
      <c r="N719" s="3" t="str">
        <f>IF(LEFT(LOWER(C719),1)="m","Male",IF(LEFT(LOWER(C719),1)="f","Female","Unknown"))</f>
        <v>Female</v>
      </c>
      <c r="O719" s="4" t="str">
        <f>IF(TRIM(LOWER(F719))="neuro","Neurology",IF(TRIM(LOWER(F719))="Neurology","Neurology",IF(TRIM(LOWER(F719))="general ward","General",IF(TRIM(LOWER(F719))="general","General",IF(TRIM(LOWER(F719))="cardiology","Cardiology",IF(TRIM(LOWER(F719))="Cardiology","Cardiology",IF(TRIM(LOWER(F719))="Peads","Pediatrics",IF(TRIM(LOWER(F719))="Pediatrics","Pediatrics",IF(TRIM(LOWER(F719))="orthopedics","Orthopedics",IF(TRIM(LOWER(F719))="Neurology","Neurology",IF(TRIM(LOWER(F719))="Oncology","Oncology")))))))))))</f>
        <v>Neurology</v>
      </c>
      <c r="P719" s="3" t="str">
        <f t="shared" si="66"/>
        <v>Self</v>
      </c>
      <c r="Q719" s="5">
        <f t="shared" si="67"/>
        <v>3</v>
      </c>
      <c r="R719" s="1">
        <f t="shared" si="68"/>
        <v>100644.55</v>
      </c>
      <c r="S719" s="1">
        <f t="shared" si="69"/>
        <v>1</v>
      </c>
      <c r="T719" s="1" t="str">
        <f t="shared" si="70"/>
        <v>0-17</v>
      </c>
      <c r="U719" s="1" t="str">
        <f t="shared" si="71"/>
        <v>Yes</v>
      </c>
    </row>
    <row r="720" spans="1:21">
      <c r="A720" s="1">
        <v>719</v>
      </c>
      <c r="B720" s="1">
        <v>93</v>
      </c>
      <c r="C720" s="1" t="s">
        <v>18</v>
      </c>
      <c r="D720" s="2">
        <v>45155</v>
      </c>
      <c r="E720" s="2">
        <v>45167</v>
      </c>
      <c r="F720" s="1" t="s">
        <v>19</v>
      </c>
      <c r="G720" s="1" t="s">
        <v>41</v>
      </c>
      <c r="H720" s="1" t="s">
        <v>32</v>
      </c>
      <c r="I720" s="1">
        <v>96287.34</v>
      </c>
      <c r="J720" s="1" t="s">
        <v>25</v>
      </c>
      <c r="K720" s="1" t="s">
        <v>25</v>
      </c>
      <c r="N720" s="3" t="str">
        <f>IF(LEFT(LOWER(C720),1)="m","Male",IF(LEFT(LOWER(C720),1)="f","Female","Unknown"))</f>
        <v>Male</v>
      </c>
      <c r="O720" s="4" t="str">
        <f>IF(TRIM(LOWER(F720))="neuro","Neurology",IF(TRIM(LOWER(F720))="Neurology","Neurology",IF(TRIM(LOWER(F720))="general ward","General",IF(TRIM(LOWER(F720))="general","General",IF(TRIM(LOWER(F720))="cardiology","Cardiology",IF(TRIM(LOWER(F720))="Cardiology","Cardiology",IF(TRIM(LOWER(F720))="Peads","Pediatrics",IF(TRIM(LOWER(F720))="Pediatrics","Pediatrics",IF(TRIM(LOWER(F720))="orthopedics","Orthopedics",IF(TRIM(LOWER(F720))="Neurology","Neurology",IF(TRIM(LOWER(F720))="Oncology","Oncology")))))))))))</f>
        <v>General</v>
      </c>
      <c r="P720" s="3" t="str">
        <f t="shared" si="66"/>
        <v>Unknown</v>
      </c>
      <c r="Q720" s="5">
        <f t="shared" si="67"/>
        <v>12</v>
      </c>
      <c r="R720" s="1">
        <f t="shared" si="68"/>
        <v>96287.34</v>
      </c>
      <c r="S720" s="1">
        <f t="shared" si="69"/>
        <v>1</v>
      </c>
      <c r="T720" s="1" t="str">
        <f t="shared" si="70"/>
        <v>66+</v>
      </c>
      <c r="U720" s="1" t="str">
        <f t="shared" si="71"/>
        <v>Yes</v>
      </c>
    </row>
    <row r="721" spans="1:21">
      <c r="A721" s="1">
        <v>720</v>
      </c>
      <c r="B721" s="1">
        <v>3</v>
      </c>
      <c r="C721" s="1" t="s">
        <v>26</v>
      </c>
      <c r="D721" s="2">
        <v>45037</v>
      </c>
      <c r="E721" s="2">
        <v>45052</v>
      </c>
      <c r="F721" s="1" t="s">
        <v>30</v>
      </c>
      <c r="G721" s="1" t="s">
        <v>14</v>
      </c>
      <c r="H721" s="1" t="s">
        <v>51</v>
      </c>
      <c r="I721" s="1">
        <v>248548.89</v>
      </c>
      <c r="J721" s="1" t="s">
        <v>16</v>
      </c>
      <c r="K721" s="1" t="s">
        <v>20</v>
      </c>
      <c r="N721" s="3" t="str">
        <f>IF(LEFT(LOWER(C721),1)="m","Male",IF(LEFT(LOWER(C721),1)="f","Female","Unknown"))</f>
        <v>Female</v>
      </c>
      <c r="O721" s="4" t="str">
        <f>IF(TRIM(LOWER(F721))="neuro","Neurology",IF(TRIM(LOWER(F721))="Neurology","Neurology",IF(TRIM(LOWER(F721))="general ward","General",IF(TRIM(LOWER(F721))="general","General",IF(TRIM(LOWER(F721))="cardiology","Cardiology",IF(TRIM(LOWER(F721))="Cardiology","Cardiology",IF(TRIM(LOWER(F721))="Peads","Pediatrics",IF(TRIM(LOWER(F721))="Pediatrics","Pediatrics",IF(TRIM(LOWER(F721))="orthopedics","Orthopedics",IF(TRIM(LOWER(F721))="Neurology","Neurology",IF(TRIM(LOWER(F721))="Oncology","Oncology")))))))))))</f>
        <v>Pediatrics</v>
      </c>
      <c r="P721" s="3" t="str">
        <f t="shared" si="66"/>
        <v>Private</v>
      </c>
      <c r="Q721" s="5">
        <f t="shared" si="67"/>
        <v>15</v>
      </c>
      <c r="R721" s="1">
        <f t="shared" si="68"/>
        <v>248548.89</v>
      </c>
      <c r="S721" s="1">
        <f t="shared" si="69"/>
        <v>0</v>
      </c>
      <c r="T721" s="1" t="str">
        <f t="shared" si="70"/>
        <v>0-17</v>
      </c>
      <c r="U721" s="1" t="str">
        <f t="shared" si="71"/>
        <v>Yes</v>
      </c>
    </row>
    <row r="722" spans="1:21">
      <c r="A722" s="1">
        <v>721</v>
      </c>
      <c r="B722" s="1">
        <v>40</v>
      </c>
      <c r="C722" s="1" t="s">
        <v>18</v>
      </c>
      <c r="D722" s="2">
        <v>45594</v>
      </c>
      <c r="E722" s="2">
        <v>45612</v>
      </c>
      <c r="F722" s="1" t="s">
        <v>21</v>
      </c>
      <c r="G722" s="1" t="s">
        <v>41</v>
      </c>
      <c r="H722" s="1" t="s">
        <v>47</v>
      </c>
      <c r="I722" s="1">
        <v>146473.39000000001</v>
      </c>
      <c r="K722" s="1" t="s">
        <v>38</v>
      </c>
      <c r="N722" s="3" t="str">
        <f>IF(LEFT(LOWER(C722),1)="m","Male",IF(LEFT(LOWER(C722),1)="f","Female","Unknown"))</f>
        <v>Male</v>
      </c>
      <c r="O722" s="4" t="str">
        <f>IF(TRIM(LOWER(F722))="neuro","Neurology",IF(TRIM(LOWER(F722))="Neurology","Neurology",IF(TRIM(LOWER(F722))="general ward","General",IF(TRIM(LOWER(F722))="general","General",IF(TRIM(LOWER(F722))="cardiology","Cardiology",IF(TRIM(LOWER(F722))="Cardiology","Cardiology",IF(TRIM(LOWER(F722))="Peads","Pediatrics",IF(TRIM(LOWER(F722))="Pediatrics","Pediatrics",IF(TRIM(LOWER(F722))="orthopedics","Orthopedics",IF(TRIM(LOWER(F722))="Neurology","Neurology",IF(TRIM(LOWER(F722))="Oncology","Oncology")))))))))))</f>
        <v>General</v>
      </c>
      <c r="P722" s="3" t="str">
        <f t="shared" si="66"/>
        <v>Unknown</v>
      </c>
      <c r="Q722" s="5">
        <f t="shared" si="67"/>
        <v>18</v>
      </c>
      <c r="R722" s="1">
        <f t="shared" si="68"/>
        <v>146473.39000000001</v>
      </c>
      <c r="S722" s="1">
        <f t="shared" si="69"/>
        <v>0</v>
      </c>
      <c r="T722" s="1" t="str">
        <f t="shared" si="70"/>
        <v>36-50</v>
      </c>
      <c r="U722" s="1" t="str">
        <f t="shared" si="71"/>
        <v>Unknown</v>
      </c>
    </row>
    <row r="723" spans="1:21">
      <c r="A723" s="1">
        <v>722</v>
      </c>
      <c r="B723" s="1">
        <v>68</v>
      </c>
      <c r="C723" s="1" t="s">
        <v>27</v>
      </c>
      <c r="D723" s="2">
        <v>45620</v>
      </c>
      <c r="E723" s="2">
        <v>45634</v>
      </c>
      <c r="F723" s="1" t="s">
        <v>45</v>
      </c>
      <c r="G723" s="1" t="s">
        <v>41</v>
      </c>
      <c r="H723" s="1" t="s">
        <v>23</v>
      </c>
      <c r="I723" s="1">
        <v>210933.41</v>
      </c>
      <c r="J723" s="1" t="s">
        <v>24</v>
      </c>
      <c r="K723" s="1" t="s">
        <v>20</v>
      </c>
      <c r="N723" s="3" t="str">
        <f>IF(LEFT(LOWER(C723),1)="m","Male",IF(LEFT(LOWER(C723),1)="f","Female","Unknown"))</f>
        <v>Male</v>
      </c>
      <c r="O723" s="4" t="str">
        <f>IF(TRIM(LOWER(F723))="neuro","Neurology",IF(TRIM(LOWER(F723))="Neurology","Neurology",IF(TRIM(LOWER(F723))="general ward","General",IF(TRIM(LOWER(F723))="general","General",IF(TRIM(LOWER(F723))="cardiology","Cardiology",IF(TRIM(LOWER(F723))="Cardiology","Cardiology",IF(TRIM(LOWER(F723))="Peads","Pediatrics",IF(TRIM(LOWER(F723))="Pediatrics","Pediatrics",IF(TRIM(LOWER(F723))="orthopedics","Orthopedics",IF(TRIM(LOWER(F723))="Neurology","Neurology",IF(TRIM(LOWER(F723))="Oncology","Oncology")))))))))))</f>
        <v>Neurology</v>
      </c>
      <c r="P723" s="3" t="str">
        <f t="shared" si="66"/>
        <v>Unknown</v>
      </c>
      <c r="Q723" s="5">
        <f t="shared" si="67"/>
        <v>14</v>
      </c>
      <c r="R723" s="1">
        <f t="shared" si="68"/>
        <v>210933.41</v>
      </c>
      <c r="S723" s="1">
        <f t="shared" si="69"/>
        <v>0</v>
      </c>
      <c r="T723" s="1" t="str">
        <f t="shared" si="70"/>
        <v>66+</v>
      </c>
      <c r="U723" s="1" t="str">
        <f t="shared" si="71"/>
        <v>No</v>
      </c>
    </row>
    <row r="724" spans="1:21">
      <c r="A724" s="1">
        <v>723</v>
      </c>
      <c r="C724" s="1" t="s">
        <v>26</v>
      </c>
      <c r="D724" s="2">
        <v>45603</v>
      </c>
      <c r="E724" s="2">
        <v>45605</v>
      </c>
      <c r="F724" s="1" t="s">
        <v>13</v>
      </c>
      <c r="G724" s="1" t="s">
        <v>22</v>
      </c>
      <c r="H724" s="1" t="s">
        <v>39</v>
      </c>
      <c r="I724" s="1">
        <v>202502.36</v>
      </c>
      <c r="J724" s="1" t="s">
        <v>38</v>
      </c>
      <c r="K724" s="1" t="s">
        <v>25</v>
      </c>
      <c r="N724" s="3" t="str">
        <f>IF(LEFT(LOWER(C724),1)="m","Male",IF(LEFT(LOWER(C724),1)="f","Female","Unknown"))</f>
        <v>Female</v>
      </c>
      <c r="O724" s="4" t="str">
        <f>IF(TRIM(LOWER(F724))="neuro","Neurology",IF(TRIM(LOWER(F724))="Neurology","Neurology",IF(TRIM(LOWER(F724))="general ward","General",IF(TRIM(LOWER(F724))="general","General",IF(TRIM(LOWER(F724))="cardiology","Cardiology",IF(TRIM(LOWER(F724))="Cardiology","Cardiology",IF(TRIM(LOWER(F724))="Peads","Pediatrics",IF(TRIM(LOWER(F724))="Pediatrics","Pediatrics",IF(TRIM(LOWER(F724))="orthopedics","Orthopedics",IF(TRIM(LOWER(F724))="Neurology","Neurology",IF(TRIM(LOWER(F724))="Oncology","Oncology")))))))))))</f>
        <v>Neurology</v>
      </c>
      <c r="P724" s="3" t="str">
        <f t="shared" si="66"/>
        <v>Government</v>
      </c>
      <c r="Q724" s="5">
        <f t="shared" si="67"/>
        <v>2</v>
      </c>
      <c r="R724" s="1">
        <f t="shared" si="68"/>
        <v>202502.36</v>
      </c>
      <c r="S724" s="1">
        <f t="shared" si="69"/>
        <v>1</v>
      </c>
      <c r="T724" s="1" t="str">
        <f t="shared" si="70"/>
        <v>0-17</v>
      </c>
      <c r="U724" s="1" t="str">
        <f t="shared" si="71"/>
        <v>No</v>
      </c>
    </row>
    <row r="725" spans="1:21">
      <c r="A725" s="1">
        <v>724</v>
      </c>
      <c r="B725" s="1">
        <v>56</v>
      </c>
      <c r="C725" s="1" t="s">
        <v>18</v>
      </c>
      <c r="D725" s="2">
        <v>45628</v>
      </c>
      <c r="E725" s="2">
        <v>45640</v>
      </c>
      <c r="F725" s="1" t="s">
        <v>49</v>
      </c>
      <c r="G725" s="1" t="s">
        <v>46</v>
      </c>
      <c r="H725" s="1" t="s">
        <v>37</v>
      </c>
      <c r="I725" s="1">
        <v>316230.37</v>
      </c>
      <c r="J725" s="1" t="s">
        <v>24</v>
      </c>
      <c r="K725" s="1" t="s">
        <v>38</v>
      </c>
      <c r="N725" s="3" t="str">
        <f>IF(LEFT(LOWER(C725),1)="m","Male",IF(LEFT(LOWER(C725),1)="f","Female","Unknown"))</f>
        <v>Male</v>
      </c>
      <c r="O725" s="4" t="str">
        <f>IF(TRIM(LOWER(F725))="neuro","Neurology",IF(TRIM(LOWER(F725))="Neurology","Neurology",IF(TRIM(LOWER(F725))="general ward","General",IF(TRIM(LOWER(F725))="general","General",IF(TRIM(LOWER(F725))="cardiology","Cardiology",IF(TRIM(LOWER(F725))="Cardiology","Cardiology",IF(TRIM(LOWER(F725))="Peads","Pediatrics",IF(TRIM(LOWER(F725))="Pediatrics","Pediatrics",IF(TRIM(LOWER(F725))="orthopedics","Orthopedics",IF(TRIM(LOWER(F725))="Neurology","Neurology",IF(TRIM(LOWER(F725))="Oncology","Oncology")))))))))))</f>
        <v>Oncology</v>
      </c>
      <c r="P725" s="3" t="str">
        <f t="shared" si="66"/>
        <v>Self</v>
      </c>
      <c r="Q725" s="5">
        <f t="shared" si="67"/>
        <v>12</v>
      </c>
      <c r="R725" s="1">
        <f t="shared" si="68"/>
        <v>316230.37</v>
      </c>
      <c r="S725" s="1">
        <f t="shared" si="69"/>
        <v>0</v>
      </c>
      <c r="T725" s="1" t="str">
        <f t="shared" si="70"/>
        <v>51-65</v>
      </c>
      <c r="U725" s="1" t="str">
        <f t="shared" si="71"/>
        <v>No</v>
      </c>
    </row>
    <row r="726" spans="1:21">
      <c r="A726" s="1">
        <v>725</v>
      </c>
      <c r="B726" s="1">
        <v>39</v>
      </c>
      <c r="C726" s="1" t="s">
        <v>44</v>
      </c>
      <c r="D726" s="2">
        <v>45124</v>
      </c>
      <c r="E726" s="2">
        <v>45140</v>
      </c>
      <c r="F726" s="1" t="s">
        <v>52</v>
      </c>
      <c r="G726" s="1" t="s">
        <v>46</v>
      </c>
      <c r="H726" s="1" t="s">
        <v>51</v>
      </c>
      <c r="I726" s="1">
        <v>288976.98</v>
      </c>
      <c r="J726" s="1" t="s">
        <v>42</v>
      </c>
      <c r="K726" s="1" t="s">
        <v>42</v>
      </c>
      <c r="N726" s="3" t="str">
        <f>IF(LEFT(LOWER(C726),1)="m","Male",IF(LEFT(LOWER(C726),1)="f","Female","Unknown"))</f>
        <v>Female</v>
      </c>
      <c r="O726" s="4" t="str">
        <f>IF(TRIM(LOWER(F726))="neuro","Neurology",IF(TRIM(LOWER(F726))="Neurology","Neurology",IF(TRIM(LOWER(F726))="general ward","General",IF(TRIM(LOWER(F726))="general","General",IF(TRIM(LOWER(F726))="cardiology","Cardiology",IF(TRIM(LOWER(F726))="Cardiology","Cardiology",IF(TRIM(LOWER(F726))="Peads","Pediatrics",IF(TRIM(LOWER(F726))="Pediatrics","Pediatrics",IF(TRIM(LOWER(F726))="orthopedics","Orthopedics",IF(TRIM(LOWER(F726))="Neurology","Neurology",IF(TRIM(LOWER(F726))="Oncology","Oncology")))))))))))</f>
        <v>Oncology</v>
      </c>
      <c r="P726" s="3" t="str">
        <f t="shared" si="66"/>
        <v>Self</v>
      </c>
      <c r="Q726" s="5">
        <f t="shared" si="67"/>
        <v>16</v>
      </c>
      <c r="R726" s="1">
        <f t="shared" si="68"/>
        <v>288976.98</v>
      </c>
      <c r="S726" s="1">
        <f t="shared" si="69"/>
        <v>0</v>
      </c>
      <c r="T726" s="1" t="str">
        <f t="shared" si="70"/>
        <v>36-50</v>
      </c>
      <c r="U726" s="1" t="str">
        <f t="shared" si="71"/>
        <v>No</v>
      </c>
    </row>
    <row r="727" spans="1:21">
      <c r="A727" s="1">
        <v>726</v>
      </c>
      <c r="B727" s="1">
        <v>3</v>
      </c>
      <c r="C727" s="1" t="s">
        <v>29</v>
      </c>
      <c r="D727" s="2">
        <v>45599</v>
      </c>
      <c r="E727" s="2">
        <v>45600</v>
      </c>
      <c r="F727" s="1" t="s">
        <v>40</v>
      </c>
      <c r="G727" s="1" t="s">
        <v>33</v>
      </c>
      <c r="H727" s="1" t="s">
        <v>23</v>
      </c>
      <c r="I727" s="1">
        <v>235363.02</v>
      </c>
      <c r="K727" s="1" t="s">
        <v>17</v>
      </c>
      <c r="N727" s="3" t="str">
        <f>IF(LEFT(LOWER(C727),1)="m","Male",IF(LEFT(LOWER(C727),1)="f","Female","Unknown"))</f>
        <v>Female</v>
      </c>
      <c r="O727" s="4" t="str">
        <f>IF(TRIM(LOWER(F727))="neuro","Neurology",IF(TRIM(LOWER(F727))="Neurology","Neurology",IF(TRIM(LOWER(F727))="general ward","General",IF(TRIM(LOWER(F727))="general","General",IF(TRIM(LOWER(F727))="cardiology","Cardiology",IF(TRIM(LOWER(F727))="Cardiology","Cardiology",IF(TRIM(LOWER(F727))="Peads","Pediatrics",IF(TRIM(LOWER(F727))="Pediatrics","Pediatrics",IF(TRIM(LOWER(F727))="orthopedics","Orthopedics",IF(TRIM(LOWER(F727))="Neurology","Neurology",IF(TRIM(LOWER(F727))="Oncology","Oncology")))))))))))</f>
        <v>Pediatrics</v>
      </c>
      <c r="P727" s="3" t="str">
        <f t="shared" si="66"/>
        <v>Self</v>
      </c>
      <c r="Q727" s="5">
        <f t="shared" si="67"/>
        <v>1</v>
      </c>
      <c r="R727" s="1">
        <f t="shared" si="68"/>
        <v>235363.02</v>
      </c>
      <c r="S727" s="1">
        <f t="shared" si="69"/>
        <v>1</v>
      </c>
      <c r="T727" s="1" t="str">
        <f t="shared" si="70"/>
        <v>0-17</v>
      </c>
      <c r="U727" s="1" t="str">
        <f t="shared" si="71"/>
        <v>Unknown</v>
      </c>
    </row>
    <row r="728" spans="1:21">
      <c r="A728" s="1">
        <v>727</v>
      </c>
      <c r="B728" s="1">
        <v>86</v>
      </c>
      <c r="C728" s="1" t="s">
        <v>27</v>
      </c>
      <c r="D728" s="2">
        <v>45271</v>
      </c>
      <c r="E728" s="2">
        <v>45274</v>
      </c>
      <c r="F728" s="1" t="s">
        <v>50</v>
      </c>
      <c r="G728" s="1" t="s">
        <v>41</v>
      </c>
      <c r="H728" s="1" t="s">
        <v>37</v>
      </c>
      <c r="I728" s="1">
        <v>57936.95</v>
      </c>
      <c r="J728" s="1" t="s">
        <v>16</v>
      </c>
      <c r="K728" s="1" t="s">
        <v>16</v>
      </c>
      <c r="N728" s="3" t="str">
        <f>IF(LEFT(LOWER(C728),1)="m","Male",IF(LEFT(LOWER(C728),1)="f","Female","Unknown"))</f>
        <v>Male</v>
      </c>
      <c r="O728" s="4" t="str">
        <f>IF(TRIM(LOWER(F728))="neuro","Neurology",IF(TRIM(LOWER(F728))="Neurology","Neurology",IF(TRIM(LOWER(F728))="general ward","General",IF(TRIM(LOWER(F728))="general","General",IF(TRIM(LOWER(F728))="cardiology","Cardiology",IF(TRIM(LOWER(F728))="Cardiology","Cardiology",IF(TRIM(LOWER(F728))="Peads","Pediatrics",IF(TRIM(LOWER(F728))="Pediatrics","Pediatrics",IF(TRIM(LOWER(F728))="orthopedics","Orthopedics",IF(TRIM(LOWER(F728))="Neurology","Neurology",IF(TRIM(LOWER(F728))="Oncology","Oncology")))))))))))</f>
        <v>Cardiology</v>
      </c>
      <c r="P728" s="3" t="str">
        <f t="shared" si="66"/>
        <v>Unknown</v>
      </c>
      <c r="Q728" s="5">
        <f t="shared" si="67"/>
        <v>3</v>
      </c>
      <c r="R728" s="1">
        <f t="shared" si="68"/>
        <v>57936.95</v>
      </c>
      <c r="S728" s="1">
        <f t="shared" si="69"/>
        <v>1</v>
      </c>
      <c r="T728" s="1" t="str">
        <f t="shared" si="70"/>
        <v>66+</v>
      </c>
      <c r="U728" s="1" t="str">
        <f t="shared" si="71"/>
        <v>Yes</v>
      </c>
    </row>
    <row r="729" spans="1:21">
      <c r="A729" s="1">
        <v>728</v>
      </c>
      <c r="B729" s="1">
        <v>94</v>
      </c>
      <c r="C729" s="1" t="s">
        <v>27</v>
      </c>
      <c r="D729" s="2">
        <v>45631</v>
      </c>
      <c r="E729" s="2">
        <v>45637</v>
      </c>
      <c r="F729" s="1" t="s">
        <v>50</v>
      </c>
      <c r="G729" s="1" t="s">
        <v>41</v>
      </c>
      <c r="H729" s="1" t="s">
        <v>37</v>
      </c>
      <c r="I729" s="1">
        <v>53717.54</v>
      </c>
      <c r="J729" s="1" t="s">
        <v>17</v>
      </c>
      <c r="K729" s="1" t="s">
        <v>16</v>
      </c>
      <c r="N729" s="3" t="str">
        <f>IF(LEFT(LOWER(C729),1)="m","Male",IF(LEFT(LOWER(C729),1)="f","Female","Unknown"))</f>
        <v>Male</v>
      </c>
      <c r="O729" s="4" t="str">
        <f>IF(TRIM(LOWER(F729))="neuro","Neurology",IF(TRIM(LOWER(F729))="Neurology","Neurology",IF(TRIM(LOWER(F729))="general ward","General",IF(TRIM(LOWER(F729))="general","General",IF(TRIM(LOWER(F729))="cardiology","Cardiology",IF(TRIM(LOWER(F729))="Cardiology","Cardiology",IF(TRIM(LOWER(F729))="Peads","Pediatrics",IF(TRIM(LOWER(F729))="Pediatrics","Pediatrics",IF(TRIM(LOWER(F729))="orthopedics","Orthopedics",IF(TRIM(LOWER(F729))="Neurology","Neurology",IF(TRIM(LOWER(F729))="Oncology","Oncology")))))))))))</f>
        <v>Cardiology</v>
      </c>
      <c r="P729" s="3" t="str">
        <f t="shared" si="66"/>
        <v>Unknown</v>
      </c>
      <c r="Q729" s="5">
        <f t="shared" si="67"/>
        <v>6</v>
      </c>
      <c r="R729" s="1">
        <f t="shared" si="68"/>
        <v>53717.54</v>
      </c>
      <c r="S729" s="1">
        <f t="shared" si="69"/>
        <v>1</v>
      </c>
      <c r="T729" s="1" t="str">
        <f t="shared" si="70"/>
        <v>66+</v>
      </c>
      <c r="U729" s="1" t="str">
        <f t="shared" si="71"/>
        <v>Yes</v>
      </c>
    </row>
    <row r="730" spans="1:21">
      <c r="A730" s="1">
        <v>729</v>
      </c>
      <c r="B730" s="1">
        <v>95</v>
      </c>
      <c r="C730" s="1" t="s">
        <v>18</v>
      </c>
      <c r="D730" s="2">
        <v>45557</v>
      </c>
      <c r="E730" s="2">
        <v>45570</v>
      </c>
      <c r="F730" s="1" t="s">
        <v>28</v>
      </c>
      <c r="G730" s="1" t="s">
        <v>22</v>
      </c>
      <c r="H730" s="1" t="s">
        <v>47</v>
      </c>
      <c r="I730" s="1">
        <v>228288.85</v>
      </c>
      <c r="J730" s="1" t="s">
        <v>24</v>
      </c>
      <c r="K730" s="1" t="s">
        <v>16</v>
      </c>
      <c r="N730" s="3" t="str">
        <f>IF(LEFT(LOWER(C730),1)="m","Male",IF(LEFT(LOWER(C730),1)="f","Female","Unknown"))</f>
        <v>Male</v>
      </c>
      <c r="O730" s="4" t="str">
        <f>IF(TRIM(LOWER(F730))="neuro","Neurology",IF(TRIM(LOWER(F730))="Neurology","Neurology",IF(TRIM(LOWER(F730))="general ward","General",IF(TRIM(LOWER(F730))="general","General",IF(TRIM(LOWER(F730))="cardiology","Cardiology",IF(TRIM(LOWER(F730))="Cardiology","Cardiology",IF(TRIM(LOWER(F730))="Peads","Pediatrics",IF(TRIM(LOWER(F730))="Pediatrics","Pediatrics",IF(TRIM(LOWER(F730))="orthopedics","Orthopedics",IF(TRIM(LOWER(F730))="Neurology","Neurology",IF(TRIM(LOWER(F730))="Oncology","Oncology")))))))))))</f>
        <v>Orthopedics</v>
      </c>
      <c r="P730" s="3" t="str">
        <f t="shared" si="66"/>
        <v>Government</v>
      </c>
      <c r="Q730" s="5">
        <f t="shared" si="67"/>
        <v>13</v>
      </c>
      <c r="R730" s="1">
        <f t="shared" si="68"/>
        <v>228288.85</v>
      </c>
      <c r="S730" s="1">
        <f t="shared" si="69"/>
        <v>1</v>
      </c>
      <c r="T730" s="1" t="str">
        <f t="shared" si="70"/>
        <v>66+</v>
      </c>
      <c r="U730" s="1" t="str">
        <f t="shared" si="71"/>
        <v>No</v>
      </c>
    </row>
    <row r="731" spans="1:21">
      <c r="A731" s="1">
        <v>730</v>
      </c>
      <c r="B731" s="1">
        <v>30</v>
      </c>
      <c r="C731" s="1" t="s">
        <v>26</v>
      </c>
      <c r="D731" s="2">
        <v>45381</v>
      </c>
      <c r="E731" s="2">
        <v>45394</v>
      </c>
      <c r="F731" s="1" t="s">
        <v>30</v>
      </c>
      <c r="G731" s="1" t="s">
        <v>31</v>
      </c>
      <c r="H731" s="1" t="s">
        <v>51</v>
      </c>
      <c r="I731" s="1">
        <v>50751.12</v>
      </c>
      <c r="J731" s="1" t="s">
        <v>17</v>
      </c>
      <c r="K731" s="1" t="s">
        <v>38</v>
      </c>
      <c r="N731" s="3" t="str">
        <f>IF(LEFT(LOWER(C731),1)="m","Male",IF(LEFT(LOWER(C731),1)="f","Female","Unknown"))</f>
        <v>Female</v>
      </c>
      <c r="O731" s="4" t="str">
        <f>IF(TRIM(LOWER(F731))="neuro","Neurology",IF(TRIM(LOWER(F731))="Neurology","Neurology",IF(TRIM(LOWER(F731))="general ward","General",IF(TRIM(LOWER(F731))="general","General",IF(TRIM(LOWER(F731))="cardiology","Cardiology",IF(TRIM(LOWER(F731))="Cardiology","Cardiology",IF(TRIM(LOWER(F731))="Peads","Pediatrics",IF(TRIM(LOWER(F731))="Pediatrics","Pediatrics",IF(TRIM(LOWER(F731))="orthopedics","Orthopedics",IF(TRIM(LOWER(F731))="Neurology","Neurology",IF(TRIM(LOWER(F731))="Oncology","Oncology")))))))))))</f>
        <v>Pediatrics</v>
      </c>
      <c r="P731" s="3" t="str">
        <f t="shared" si="66"/>
        <v>Private</v>
      </c>
      <c r="Q731" s="5">
        <f t="shared" si="67"/>
        <v>13</v>
      </c>
      <c r="R731" s="1">
        <f t="shared" si="68"/>
        <v>50751.12</v>
      </c>
      <c r="S731" s="1">
        <f t="shared" si="69"/>
        <v>0</v>
      </c>
      <c r="T731" s="1" t="str">
        <f t="shared" si="70"/>
        <v>18-35</v>
      </c>
      <c r="U731" s="1" t="str">
        <f t="shared" si="71"/>
        <v>Yes</v>
      </c>
    </row>
    <row r="732" spans="1:21">
      <c r="A732" s="1">
        <v>731</v>
      </c>
      <c r="B732" s="1">
        <v>36</v>
      </c>
      <c r="C732" s="1" t="s">
        <v>34</v>
      </c>
      <c r="D732" s="2">
        <v>45329</v>
      </c>
      <c r="E732" s="2">
        <v>45346</v>
      </c>
      <c r="F732" s="1" t="s">
        <v>50</v>
      </c>
      <c r="G732" s="1" t="s">
        <v>46</v>
      </c>
      <c r="H732" s="1" t="s">
        <v>23</v>
      </c>
      <c r="I732" s="1">
        <v>268030.03999999998</v>
      </c>
      <c r="J732" s="1" t="s">
        <v>24</v>
      </c>
      <c r="K732" s="1" t="s">
        <v>16</v>
      </c>
      <c r="N732" s="3" t="str">
        <f>IF(LEFT(LOWER(C732),1)="m","Male",IF(LEFT(LOWER(C732),1)="f","Female","Unknown"))</f>
        <v>Male</v>
      </c>
      <c r="O732" s="4" t="str">
        <f>IF(TRIM(LOWER(F732))="neuro","Neurology",IF(TRIM(LOWER(F732))="Neurology","Neurology",IF(TRIM(LOWER(F732))="general ward","General",IF(TRIM(LOWER(F732))="general","General",IF(TRIM(LOWER(F732))="cardiology","Cardiology",IF(TRIM(LOWER(F732))="Cardiology","Cardiology",IF(TRIM(LOWER(F732))="Peads","Pediatrics",IF(TRIM(LOWER(F732))="Pediatrics","Pediatrics",IF(TRIM(LOWER(F732))="orthopedics","Orthopedics",IF(TRIM(LOWER(F732))="Neurology","Neurology",IF(TRIM(LOWER(F732))="Oncology","Oncology")))))))))))</f>
        <v>Cardiology</v>
      </c>
      <c r="P732" s="3" t="str">
        <f t="shared" si="66"/>
        <v>Self</v>
      </c>
      <c r="Q732" s="5">
        <f t="shared" si="67"/>
        <v>17</v>
      </c>
      <c r="R732" s="1">
        <f t="shared" si="68"/>
        <v>268030.03999999998</v>
      </c>
      <c r="S732" s="1">
        <f t="shared" si="69"/>
        <v>1</v>
      </c>
      <c r="T732" s="1" t="str">
        <f t="shared" si="70"/>
        <v>36-50</v>
      </c>
      <c r="U732" s="1" t="str">
        <f t="shared" si="71"/>
        <v>No</v>
      </c>
    </row>
    <row r="733" spans="1:21">
      <c r="A733" s="1">
        <v>732</v>
      </c>
      <c r="B733" s="1">
        <v>79</v>
      </c>
      <c r="C733" s="1" t="s">
        <v>27</v>
      </c>
      <c r="D733" s="2">
        <v>45084</v>
      </c>
      <c r="E733" s="2">
        <v>45099</v>
      </c>
      <c r="F733" s="1" t="s">
        <v>45</v>
      </c>
      <c r="G733" s="1" t="s">
        <v>22</v>
      </c>
      <c r="H733" s="1" t="s">
        <v>51</v>
      </c>
      <c r="I733" s="1">
        <v>145569.07</v>
      </c>
      <c r="K733" s="1" t="s">
        <v>42</v>
      </c>
      <c r="N733" s="3" t="str">
        <f>IF(LEFT(LOWER(C733),1)="m","Male",IF(LEFT(LOWER(C733),1)="f","Female","Unknown"))</f>
        <v>Male</v>
      </c>
      <c r="O733" s="4" t="str">
        <f>IF(TRIM(LOWER(F733))="neuro","Neurology",IF(TRIM(LOWER(F733))="Neurology","Neurology",IF(TRIM(LOWER(F733))="general ward","General",IF(TRIM(LOWER(F733))="general","General",IF(TRIM(LOWER(F733))="cardiology","Cardiology",IF(TRIM(LOWER(F733))="Cardiology","Cardiology",IF(TRIM(LOWER(F733))="Peads","Pediatrics",IF(TRIM(LOWER(F733))="Pediatrics","Pediatrics",IF(TRIM(LOWER(F733))="orthopedics","Orthopedics",IF(TRIM(LOWER(F733))="Neurology","Neurology",IF(TRIM(LOWER(F733))="Oncology","Oncology")))))))))))</f>
        <v>Neurology</v>
      </c>
      <c r="P733" s="3" t="str">
        <f t="shared" si="66"/>
        <v>Government</v>
      </c>
      <c r="Q733" s="5">
        <f t="shared" si="67"/>
        <v>15</v>
      </c>
      <c r="R733" s="1">
        <f t="shared" si="68"/>
        <v>145569.07</v>
      </c>
      <c r="S733" s="1">
        <f t="shared" si="69"/>
        <v>0</v>
      </c>
      <c r="T733" s="1" t="str">
        <f t="shared" si="70"/>
        <v>66+</v>
      </c>
      <c r="U733" s="1" t="str">
        <f t="shared" si="71"/>
        <v>Unknown</v>
      </c>
    </row>
    <row r="734" spans="1:21">
      <c r="A734" s="1">
        <v>733</v>
      </c>
      <c r="B734" s="1">
        <v>31</v>
      </c>
      <c r="C734" s="1" t="s">
        <v>34</v>
      </c>
      <c r="D734" s="2">
        <v>45079</v>
      </c>
      <c r="E734" s="2">
        <v>45088</v>
      </c>
      <c r="F734" s="1" t="s">
        <v>50</v>
      </c>
      <c r="G734" s="1" t="s">
        <v>31</v>
      </c>
      <c r="I734" s="1">
        <v>315622.05</v>
      </c>
      <c r="J734" s="1" t="s">
        <v>25</v>
      </c>
      <c r="K734" s="1" t="s">
        <v>25</v>
      </c>
      <c r="N734" s="3" t="str">
        <f>IF(LEFT(LOWER(C734),1)="m","Male",IF(LEFT(LOWER(C734),1)="f","Female","Unknown"))</f>
        <v>Male</v>
      </c>
      <c r="O734" s="4" t="str">
        <f>IF(TRIM(LOWER(F734))="neuro","Neurology",IF(TRIM(LOWER(F734))="Neurology","Neurology",IF(TRIM(LOWER(F734))="general ward","General",IF(TRIM(LOWER(F734))="general","General",IF(TRIM(LOWER(F734))="cardiology","Cardiology",IF(TRIM(LOWER(F734))="Cardiology","Cardiology",IF(TRIM(LOWER(F734))="Peads","Pediatrics",IF(TRIM(LOWER(F734))="Pediatrics","Pediatrics",IF(TRIM(LOWER(F734))="orthopedics","Orthopedics",IF(TRIM(LOWER(F734))="Neurology","Neurology",IF(TRIM(LOWER(F734))="Oncology","Oncology")))))))))))</f>
        <v>Cardiology</v>
      </c>
      <c r="P734" s="3" t="str">
        <f t="shared" si="66"/>
        <v>Private</v>
      </c>
      <c r="Q734" s="5">
        <f t="shared" si="67"/>
        <v>9</v>
      </c>
      <c r="R734" s="1">
        <f t="shared" si="68"/>
        <v>315622.05</v>
      </c>
      <c r="S734" s="1">
        <f t="shared" si="69"/>
        <v>1</v>
      </c>
      <c r="T734" s="1" t="str">
        <f t="shared" si="70"/>
        <v>18-35</v>
      </c>
      <c r="U734" s="1" t="str">
        <f t="shared" si="71"/>
        <v>Yes</v>
      </c>
    </row>
    <row r="735" spans="1:21">
      <c r="A735" s="1">
        <v>734</v>
      </c>
      <c r="B735" s="1">
        <v>57</v>
      </c>
      <c r="C735" s="1" t="s">
        <v>18</v>
      </c>
      <c r="D735" s="2">
        <v>45382</v>
      </c>
      <c r="E735" s="2">
        <v>45392</v>
      </c>
      <c r="F735" s="1" t="s">
        <v>28</v>
      </c>
      <c r="G735" s="1" t="s">
        <v>31</v>
      </c>
      <c r="H735" s="1" t="s">
        <v>15</v>
      </c>
      <c r="I735" s="1">
        <v>320157.65999999997</v>
      </c>
      <c r="J735" s="1" t="s">
        <v>16</v>
      </c>
      <c r="K735" s="1" t="s">
        <v>17</v>
      </c>
      <c r="N735" s="3" t="str">
        <f>IF(LEFT(LOWER(C735),1)="m","Male",IF(LEFT(LOWER(C735),1)="f","Female","Unknown"))</f>
        <v>Male</v>
      </c>
      <c r="O735" s="4" t="str">
        <f>IF(TRIM(LOWER(F735))="neuro","Neurology",IF(TRIM(LOWER(F735))="Neurology","Neurology",IF(TRIM(LOWER(F735))="general ward","General",IF(TRIM(LOWER(F735))="general","General",IF(TRIM(LOWER(F735))="cardiology","Cardiology",IF(TRIM(LOWER(F735))="Cardiology","Cardiology",IF(TRIM(LOWER(F735))="Peads","Pediatrics",IF(TRIM(LOWER(F735))="Pediatrics","Pediatrics",IF(TRIM(LOWER(F735))="orthopedics","Orthopedics",IF(TRIM(LOWER(F735))="Neurology","Neurology",IF(TRIM(LOWER(F735))="Oncology","Oncology")))))))))))</f>
        <v>Orthopedics</v>
      </c>
      <c r="P735" s="3" t="str">
        <f t="shared" si="66"/>
        <v>Private</v>
      </c>
      <c r="Q735" s="5">
        <f t="shared" si="67"/>
        <v>10</v>
      </c>
      <c r="R735" s="1">
        <f t="shared" si="68"/>
        <v>320157.65999999997</v>
      </c>
      <c r="S735" s="1">
        <f t="shared" si="69"/>
        <v>1</v>
      </c>
      <c r="T735" s="1" t="str">
        <f t="shared" si="70"/>
        <v>51-65</v>
      </c>
      <c r="U735" s="1" t="str">
        <f t="shared" si="71"/>
        <v>Yes</v>
      </c>
    </row>
    <row r="736" spans="1:21">
      <c r="A736" s="1">
        <v>735</v>
      </c>
      <c r="B736" s="1">
        <v>61</v>
      </c>
      <c r="C736" s="1" t="s">
        <v>18</v>
      </c>
      <c r="D736" s="2">
        <v>45311</v>
      </c>
      <c r="E736" s="2">
        <v>45323</v>
      </c>
      <c r="F736" s="1" t="s">
        <v>50</v>
      </c>
      <c r="G736" s="1" t="s">
        <v>36</v>
      </c>
      <c r="H736" s="1" t="s">
        <v>39</v>
      </c>
      <c r="I736" s="1">
        <v>57425.45</v>
      </c>
      <c r="K736" s="1" t="s">
        <v>42</v>
      </c>
      <c r="N736" s="3" t="str">
        <f>IF(LEFT(LOWER(C736),1)="m","Male",IF(LEFT(LOWER(C736),1)="f","Female","Unknown"))</f>
        <v>Male</v>
      </c>
      <c r="O736" s="4" t="str">
        <f>IF(TRIM(LOWER(F736))="neuro","Neurology",IF(TRIM(LOWER(F736))="Neurology","Neurology",IF(TRIM(LOWER(F736))="general ward","General",IF(TRIM(LOWER(F736))="general","General",IF(TRIM(LOWER(F736))="cardiology","Cardiology",IF(TRIM(LOWER(F736))="Cardiology","Cardiology",IF(TRIM(LOWER(F736))="Peads","Pediatrics",IF(TRIM(LOWER(F736))="Pediatrics","Pediatrics",IF(TRIM(LOWER(F736))="orthopedics","Orthopedics",IF(TRIM(LOWER(F736))="Neurology","Neurology",IF(TRIM(LOWER(F736))="Oncology","Oncology")))))))))))</f>
        <v>Cardiology</v>
      </c>
      <c r="P736" s="3" t="str">
        <f t="shared" si="66"/>
        <v>Government</v>
      </c>
      <c r="Q736" s="5">
        <f t="shared" si="67"/>
        <v>12</v>
      </c>
      <c r="R736" s="1">
        <f t="shared" si="68"/>
        <v>57425.45</v>
      </c>
      <c r="S736" s="1">
        <f t="shared" si="69"/>
        <v>0</v>
      </c>
      <c r="T736" s="1" t="str">
        <f t="shared" si="70"/>
        <v>51-65</v>
      </c>
      <c r="U736" s="1" t="str">
        <f t="shared" si="71"/>
        <v>Unknown</v>
      </c>
    </row>
    <row r="737" spans="1:21">
      <c r="A737" s="1">
        <v>736</v>
      </c>
      <c r="B737" s="1">
        <v>67</v>
      </c>
      <c r="C737" s="1" t="s">
        <v>26</v>
      </c>
      <c r="D737" s="2">
        <v>45019</v>
      </c>
      <c r="E737" s="2">
        <v>45037</v>
      </c>
      <c r="F737" s="1" t="s">
        <v>49</v>
      </c>
      <c r="G737" s="1" t="s">
        <v>41</v>
      </c>
      <c r="H737" s="1" t="s">
        <v>48</v>
      </c>
      <c r="I737" s="1">
        <v>80150.570000000007</v>
      </c>
      <c r="J737" s="1" t="s">
        <v>24</v>
      </c>
      <c r="K737" s="1" t="s">
        <v>20</v>
      </c>
      <c r="N737" s="3" t="str">
        <f>IF(LEFT(LOWER(C737),1)="m","Male",IF(LEFT(LOWER(C737),1)="f","Female","Unknown"))</f>
        <v>Female</v>
      </c>
      <c r="O737" s="4" t="str">
        <f>IF(TRIM(LOWER(F737))="neuro","Neurology",IF(TRIM(LOWER(F737))="Neurology","Neurology",IF(TRIM(LOWER(F737))="general ward","General",IF(TRIM(LOWER(F737))="general","General",IF(TRIM(LOWER(F737))="cardiology","Cardiology",IF(TRIM(LOWER(F737))="Cardiology","Cardiology",IF(TRIM(LOWER(F737))="Peads","Pediatrics",IF(TRIM(LOWER(F737))="Pediatrics","Pediatrics",IF(TRIM(LOWER(F737))="orthopedics","Orthopedics",IF(TRIM(LOWER(F737))="Neurology","Neurology",IF(TRIM(LOWER(F737))="Oncology","Oncology")))))))))))</f>
        <v>Oncology</v>
      </c>
      <c r="P737" s="3" t="str">
        <f t="shared" si="66"/>
        <v>Unknown</v>
      </c>
      <c r="Q737" s="5">
        <f t="shared" si="67"/>
        <v>18</v>
      </c>
      <c r="R737" s="1">
        <f t="shared" si="68"/>
        <v>80150.570000000007</v>
      </c>
      <c r="S737" s="1">
        <f t="shared" si="69"/>
        <v>0</v>
      </c>
      <c r="T737" s="1" t="str">
        <f t="shared" si="70"/>
        <v>66+</v>
      </c>
      <c r="U737" s="1" t="str">
        <f t="shared" si="71"/>
        <v>No</v>
      </c>
    </row>
    <row r="738" spans="1:21">
      <c r="A738" s="1">
        <v>737</v>
      </c>
      <c r="C738" s="1" t="s">
        <v>44</v>
      </c>
      <c r="D738" s="2">
        <v>45527</v>
      </c>
      <c r="E738" s="2">
        <v>45535</v>
      </c>
      <c r="F738" s="1" t="s">
        <v>28</v>
      </c>
      <c r="G738" s="1" t="s">
        <v>22</v>
      </c>
      <c r="H738" s="1" t="s">
        <v>48</v>
      </c>
      <c r="I738" s="1">
        <v>119773.65</v>
      </c>
      <c r="J738" s="1" t="s">
        <v>17</v>
      </c>
      <c r="K738" s="1" t="s">
        <v>20</v>
      </c>
      <c r="N738" s="3" t="str">
        <f>IF(LEFT(LOWER(C738),1)="m","Male",IF(LEFT(LOWER(C738),1)="f","Female","Unknown"))</f>
        <v>Female</v>
      </c>
      <c r="O738" s="4" t="str">
        <f>IF(TRIM(LOWER(F738))="neuro","Neurology",IF(TRIM(LOWER(F738))="Neurology","Neurology",IF(TRIM(LOWER(F738))="general ward","General",IF(TRIM(LOWER(F738))="general","General",IF(TRIM(LOWER(F738))="cardiology","Cardiology",IF(TRIM(LOWER(F738))="Cardiology","Cardiology",IF(TRIM(LOWER(F738))="Peads","Pediatrics",IF(TRIM(LOWER(F738))="Pediatrics","Pediatrics",IF(TRIM(LOWER(F738))="orthopedics","Orthopedics",IF(TRIM(LOWER(F738))="Neurology","Neurology",IF(TRIM(LOWER(F738))="Oncology","Oncology")))))))))))</f>
        <v>Orthopedics</v>
      </c>
      <c r="P738" s="3" t="str">
        <f t="shared" si="66"/>
        <v>Government</v>
      </c>
      <c r="Q738" s="5">
        <f t="shared" si="67"/>
        <v>8</v>
      </c>
      <c r="R738" s="1">
        <f t="shared" si="68"/>
        <v>119773.65</v>
      </c>
      <c r="S738" s="1">
        <f t="shared" si="69"/>
        <v>0</v>
      </c>
      <c r="T738" s="1" t="str">
        <f t="shared" si="70"/>
        <v>0-17</v>
      </c>
      <c r="U738" s="1" t="str">
        <f t="shared" si="71"/>
        <v>Yes</v>
      </c>
    </row>
    <row r="739" spans="1:21">
      <c r="A739" s="1">
        <v>738</v>
      </c>
      <c r="B739" s="1">
        <v>13</v>
      </c>
      <c r="C739" s="1" t="s">
        <v>18</v>
      </c>
      <c r="D739" s="2">
        <v>45538</v>
      </c>
      <c r="E739" s="2">
        <v>45540</v>
      </c>
      <c r="F739" s="1" t="s">
        <v>21</v>
      </c>
      <c r="G739" s="1" t="s">
        <v>46</v>
      </c>
      <c r="H739" s="1" t="s">
        <v>48</v>
      </c>
      <c r="I739" s="1">
        <v>304196.34000000003</v>
      </c>
      <c r="J739" s="1" t="s">
        <v>42</v>
      </c>
      <c r="K739" s="1" t="s">
        <v>17</v>
      </c>
      <c r="N739" s="3" t="str">
        <f>IF(LEFT(LOWER(C739),1)="m","Male",IF(LEFT(LOWER(C739),1)="f","Female","Unknown"))</f>
        <v>Male</v>
      </c>
      <c r="O739" s="4" t="str">
        <f>IF(TRIM(LOWER(F739))="neuro","Neurology",IF(TRIM(LOWER(F739))="Neurology","Neurology",IF(TRIM(LOWER(F739))="general ward","General",IF(TRIM(LOWER(F739))="general","General",IF(TRIM(LOWER(F739))="cardiology","Cardiology",IF(TRIM(LOWER(F739))="Cardiology","Cardiology",IF(TRIM(LOWER(F739))="Peads","Pediatrics",IF(TRIM(LOWER(F739))="Pediatrics","Pediatrics",IF(TRIM(LOWER(F739))="orthopedics","Orthopedics",IF(TRIM(LOWER(F739))="Neurology","Neurology",IF(TRIM(LOWER(F739))="Oncology","Oncology")))))))))))</f>
        <v>General</v>
      </c>
      <c r="P739" s="3" t="str">
        <f t="shared" si="66"/>
        <v>Self</v>
      </c>
      <c r="Q739" s="5">
        <f t="shared" si="67"/>
        <v>2</v>
      </c>
      <c r="R739" s="1">
        <f t="shared" si="68"/>
        <v>304196.34000000003</v>
      </c>
      <c r="S739" s="1">
        <f t="shared" si="69"/>
        <v>1</v>
      </c>
      <c r="T739" s="1" t="str">
        <f t="shared" si="70"/>
        <v>0-17</v>
      </c>
      <c r="U739" s="1" t="str">
        <f t="shared" si="71"/>
        <v>No</v>
      </c>
    </row>
    <row r="740" spans="1:21">
      <c r="A740" s="1">
        <v>739</v>
      </c>
      <c r="B740" s="1">
        <v>74</v>
      </c>
      <c r="C740" s="1" t="s">
        <v>18</v>
      </c>
      <c r="D740" s="2">
        <v>45620</v>
      </c>
      <c r="E740" s="2">
        <v>45636</v>
      </c>
      <c r="F740" s="1" t="s">
        <v>49</v>
      </c>
      <c r="G740" s="1" t="s">
        <v>31</v>
      </c>
      <c r="H740" s="1" t="s">
        <v>48</v>
      </c>
      <c r="I740" s="1">
        <v>111949.71</v>
      </c>
      <c r="K740" s="1" t="s">
        <v>16</v>
      </c>
      <c r="N740" s="3" t="str">
        <f>IF(LEFT(LOWER(C740),1)="m","Male",IF(LEFT(LOWER(C740),1)="f","Female","Unknown"))</f>
        <v>Male</v>
      </c>
      <c r="O740" s="4" t="str">
        <f>IF(TRIM(LOWER(F740))="neuro","Neurology",IF(TRIM(LOWER(F740))="Neurology","Neurology",IF(TRIM(LOWER(F740))="general ward","General",IF(TRIM(LOWER(F740))="general","General",IF(TRIM(LOWER(F740))="cardiology","Cardiology",IF(TRIM(LOWER(F740))="Cardiology","Cardiology",IF(TRIM(LOWER(F740))="Peads","Pediatrics",IF(TRIM(LOWER(F740))="Pediatrics","Pediatrics",IF(TRIM(LOWER(F740))="orthopedics","Orthopedics",IF(TRIM(LOWER(F740))="Neurology","Neurology",IF(TRIM(LOWER(F740))="Oncology","Oncology")))))))))))</f>
        <v>Oncology</v>
      </c>
      <c r="P740" s="3" t="str">
        <f t="shared" si="66"/>
        <v>Private</v>
      </c>
      <c r="Q740" s="5">
        <f t="shared" si="67"/>
        <v>16</v>
      </c>
      <c r="R740" s="1">
        <f t="shared" si="68"/>
        <v>111949.71</v>
      </c>
      <c r="S740" s="1">
        <f t="shared" si="69"/>
        <v>1</v>
      </c>
      <c r="T740" s="1" t="str">
        <f t="shared" si="70"/>
        <v>66+</v>
      </c>
      <c r="U740" s="1" t="str">
        <f t="shared" si="71"/>
        <v>Unknown</v>
      </c>
    </row>
    <row r="741" spans="1:21">
      <c r="A741" s="1">
        <v>740</v>
      </c>
      <c r="B741" s="1">
        <v>66</v>
      </c>
      <c r="C741" s="1" t="s">
        <v>18</v>
      </c>
      <c r="D741" s="2">
        <v>45490</v>
      </c>
      <c r="E741" s="2">
        <v>45499</v>
      </c>
      <c r="F741" s="1" t="s">
        <v>13</v>
      </c>
      <c r="G741" s="1" t="s">
        <v>31</v>
      </c>
      <c r="H741" s="1" t="s">
        <v>32</v>
      </c>
      <c r="I741" s="1">
        <v>228881.03</v>
      </c>
      <c r="J741" s="1" t="s">
        <v>16</v>
      </c>
      <c r="K741" s="1" t="s">
        <v>42</v>
      </c>
      <c r="N741" s="3" t="str">
        <f>IF(LEFT(LOWER(C741),1)="m","Male",IF(LEFT(LOWER(C741),1)="f","Female","Unknown"))</f>
        <v>Male</v>
      </c>
      <c r="O741" s="4" t="str">
        <f>IF(TRIM(LOWER(F741))="neuro","Neurology",IF(TRIM(LOWER(F741))="Neurology","Neurology",IF(TRIM(LOWER(F741))="general ward","General",IF(TRIM(LOWER(F741))="general","General",IF(TRIM(LOWER(F741))="cardiology","Cardiology",IF(TRIM(LOWER(F741))="Cardiology","Cardiology",IF(TRIM(LOWER(F741))="Peads","Pediatrics",IF(TRIM(LOWER(F741))="Pediatrics","Pediatrics",IF(TRIM(LOWER(F741))="orthopedics","Orthopedics",IF(TRIM(LOWER(F741))="Neurology","Neurology",IF(TRIM(LOWER(F741))="Oncology","Oncology")))))))))))</f>
        <v>Neurology</v>
      </c>
      <c r="P741" s="3" t="str">
        <f t="shared" si="66"/>
        <v>Private</v>
      </c>
      <c r="Q741" s="5">
        <f t="shared" si="67"/>
        <v>9</v>
      </c>
      <c r="R741" s="1">
        <f t="shared" si="68"/>
        <v>228881.03</v>
      </c>
      <c r="S741" s="1">
        <f t="shared" si="69"/>
        <v>0</v>
      </c>
      <c r="T741" s="1" t="str">
        <f t="shared" si="70"/>
        <v>66+</v>
      </c>
      <c r="U741" s="1" t="str">
        <f t="shared" si="71"/>
        <v>Yes</v>
      </c>
    </row>
    <row r="742" spans="1:21">
      <c r="A742" s="1">
        <v>741</v>
      </c>
      <c r="B742" s="1">
        <v>65</v>
      </c>
      <c r="C742" s="1" t="s">
        <v>44</v>
      </c>
      <c r="D742" s="2">
        <v>45044</v>
      </c>
      <c r="E742" s="2">
        <v>45055</v>
      </c>
      <c r="F742" s="1" t="s">
        <v>49</v>
      </c>
      <c r="G742" s="1" t="s">
        <v>33</v>
      </c>
      <c r="H742" s="1" t="s">
        <v>37</v>
      </c>
      <c r="I742" s="1">
        <v>185441.76</v>
      </c>
      <c r="J742" s="1" t="s">
        <v>42</v>
      </c>
      <c r="K742" s="1" t="s">
        <v>20</v>
      </c>
      <c r="N742" s="3" t="str">
        <f>IF(LEFT(LOWER(C742),1)="m","Male",IF(LEFT(LOWER(C742),1)="f","Female","Unknown"))</f>
        <v>Female</v>
      </c>
      <c r="O742" s="4" t="str">
        <f>IF(TRIM(LOWER(F742))="neuro","Neurology",IF(TRIM(LOWER(F742))="Neurology","Neurology",IF(TRIM(LOWER(F742))="general ward","General",IF(TRIM(LOWER(F742))="general","General",IF(TRIM(LOWER(F742))="cardiology","Cardiology",IF(TRIM(LOWER(F742))="Cardiology","Cardiology",IF(TRIM(LOWER(F742))="Peads","Pediatrics",IF(TRIM(LOWER(F742))="Pediatrics","Pediatrics",IF(TRIM(LOWER(F742))="orthopedics","Orthopedics",IF(TRIM(LOWER(F742))="Neurology","Neurology",IF(TRIM(LOWER(F742))="Oncology","Oncology")))))))))))</f>
        <v>Oncology</v>
      </c>
      <c r="P742" s="3" t="str">
        <f t="shared" si="66"/>
        <v>Self</v>
      </c>
      <c r="Q742" s="5">
        <f t="shared" si="67"/>
        <v>11</v>
      </c>
      <c r="R742" s="1">
        <f t="shared" si="68"/>
        <v>185441.76</v>
      </c>
      <c r="S742" s="1">
        <f t="shared" si="69"/>
        <v>0</v>
      </c>
      <c r="T742" s="1" t="str">
        <f t="shared" si="70"/>
        <v>51-65</v>
      </c>
      <c r="U742" s="1" t="str">
        <f t="shared" si="71"/>
        <v>No</v>
      </c>
    </row>
    <row r="743" spans="1:21">
      <c r="A743" s="1">
        <v>742</v>
      </c>
      <c r="B743" s="1">
        <v>31</v>
      </c>
      <c r="C743" s="1" t="s">
        <v>29</v>
      </c>
      <c r="D743" s="2">
        <v>45207</v>
      </c>
      <c r="E743" s="2">
        <v>45227</v>
      </c>
      <c r="F743" s="1" t="s">
        <v>49</v>
      </c>
      <c r="G743" s="1" t="s">
        <v>41</v>
      </c>
      <c r="H743" s="1" t="s">
        <v>23</v>
      </c>
      <c r="I743" s="1">
        <v>343653.18</v>
      </c>
      <c r="J743" s="1" t="s">
        <v>38</v>
      </c>
      <c r="K743" s="1" t="s">
        <v>17</v>
      </c>
      <c r="N743" s="3" t="str">
        <f>IF(LEFT(LOWER(C743),1)="m","Male",IF(LEFT(LOWER(C743),1)="f","Female","Unknown"))</f>
        <v>Female</v>
      </c>
      <c r="O743" s="4" t="str">
        <f>IF(TRIM(LOWER(F743))="neuro","Neurology",IF(TRIM(LOWER(F743))="Neurology","Neurology",IF(TRIM(LOWER(F743))="general ward","General",IF(TRIM(LOWER(F743))="general","General",IF(TRIM(LOWER(F743))="cardiology","Cardiology",IF(TRIM(LOWER(F743))="Cardiology","Cardiology",IF(TRIM(LOWER(F743))="Peads","Pediatrics",IF(TRIM(LOWER(F743))="Pediatrics","Pediatrics",IF(TRIM(LOWER(F743))="orthopedics","Orthopedics",IF(TRIM(LOWER(F743))="Neurology","Neurology",IF(TRIM(LOWER(F743))="Oncology","Oncology")))))))))))</f>
        <v>Oncology</v>
      </c>
      <c r="P743" s="3" t="str">
        <f t="shared" si="66"/>
        <v>Unknown</v>
      </c>
      <c r="Q743" s="5">
        <f t="shared" si="67"/>
        <v>20</v>
      </c>
      <c r="R743" s="1">
        <f t="shared" si="68"/>
        <v>343653.18</v>
      </c>
      <c r="S743" s="1">
        <f t="shared" si="69"/>
        <v>1</v>
      </c>
      <c r="T743" s="1" t="str">
        <f t="shared" si="70"/>
        <v>18-35</v>
      </c>
      <c r="U743" s="1" t="str">
        <f t="shared" si="71"/>
        <v>No</v>
      </c>
    </row>
    <row r="744" spans="1:21">
      <c r="A744" s="1">
        <v>743</v>
      </c>
      <c r="B744" s="1">
        <v>72</v>
      </c>
      <c r="C744" s="1" t="s">
        <v>18</v>
      </c>
      <c r="D744" s="2">
        <v>45065</v>
      </c>
      <c r="E744" s="2">
        <v>45083</v>
      </c>
      <c r="F744" s="1" t="s">
        <v>49</v>
      </c>
      <c r="G744" s="1" t="s">
        <v>41</v>
      </c>
      <c r="H744" s="1" t="s">
        <v>32</v>
      </c>
      <c r="I744" s="1">
        <v>231971.6</v>
      </c>
      <c r="J744" s="1" t="s">
        <v>17</v>
      </c>
      <c r="K744" s="1" t="s">
        <v>42</v>
      </c>
      <c r="N744" s="3" t="str">
        <f>IF(LEFT(LOWER(C744),1)="m","Male",IF(LEFT(LOWER(C744),1)="f","Female","Unknown"))</f>
        <v>Male</v>
      </c>
      <c r="O744" s="4" t="str">
        <f>IF(TRIM(LOWER(F744))="neuro","Neurology",IF(TRIM(LOWER(F744))="Neurology","Neurology",IF(TRIM(LOWER(F744))="general ward","General",IF(TRIM(LOWER(F744))="general","General",IF(TRIM(LOWER(F744))="cardiology","Cardiology",IF(TRIM(LOWER(F744))="Cardiology","Cardiology",IF(TRIM(LOWER(F744))="Peads","Pediatrics",IF(TRIM(LOWER(F744))="Pediatrics","Pediatrics",IF(TRIM(LOWER(F744))="orthopedics","Orthopedics",IF(TRIM(LOWER(F744))="Neurology","Neurology",IF(TRIM(LOWER(F744))="Oncology","Oncology")))))))))))</f>
        <v>Oncology</v>
      </c>
      <c r="P744" s="3" t="str">
        <f t="shared" si="66"/>
        <v>Unknown</v>
      </c>
      <c r="Q744" s="5">
        <f t="shared" si="67"/>
        <v>18</v>
      </c>
      <c r="R744" s="1">
        <f t="shared" si="68"/>
        <v>231971.6</v>
      </c>
      <c r="S744" s="1">
        <f t="shared" si="69"/>
        <v>0</v>
      </c>
      <c r="T744" s="1" t="str">
        <f t="shared" si="70"/>
        <v>66+</v>
      </c>
      <c r="U744" s="1" t="str">
        <f t="shared" si="71"/>
        <v>Yes</v>
      </c>
    </row>
    <row r="745" spans="1:21">
      <c r="A745" s="1">
        <v>744</v>
      </c>
      <c r="B745" s="1">
        <v>52</v>
      </c>
      <c r="C745" s="1" t="s">
        <v>26</v>
      </c>
      <c r="D745" s="2">
        <v>45192</v>
      </c>
      <c r="E745" s="2">
        <v>45212</v>
      </c>
      <c r="F745" s="1" t="s">
        <v>40</v>
      </c>
      <c r="G745" s="1" t="s">
        <v>46</v>
      </c>
      <c r="H745" s="1" t="s">
        <v>39</v>
      </c>
      <c r="I745" s="1">
        <v>326400.27</v>
      </c>
      <c r="J745" s="1" t="s">
        <v>25</v>
      </c>
      <c r="K745" s="1" t="s">
        <v>16</v>
      </c>
      <c r="N745" s="3" t="str">
        <f>IF(LEFT(LOWER(C745),1)="m","Male",IF(LEFT(LOWER(C745),1)="f","Female","Unknown"))</f>
        <v>Female</v>
      </c>
      <c r="O745" s="4" t="str">
        <f>IF(TRIM(LOWER(F745))="neuro","Neurology",IF(TRIM(LOWER(F745))="Neurology","Neurology",IF(TRIM(LOWER(F745))="general ward","General",IF(TRIM(LOWER(F745))="general","General",IF(TRIM(LOWER(F745))="cardiology","Cardiology",IF(TRIM(LOWER(F745))="Cardiology","Cardiology",IF(TRIM(LOWER(F745))="Peads","Pediatrics",IF(TRIM(LOWER(F745))="Pediatrics","Pediatrics",IF(TRIM(LOWER(F745))="orthopedics","Orthopedics",IF(TRIM(LOWER(F745))="Neurology","Neurology",IF(TRIM(LOWER(F745))="Oncology","Oncology")))))))))))</f>
        <v>Pediatrics</v>
      </c>
      <c r="P745" s="3" t="str">
        <f t="shared" si="66"/>
        <v>Self</v>
      </c>
      <c r="Q745" s="5">
        <f t="shared" si="67"/>
        <v>20</v>
      </c>
      <c r="R745" s="1">
        <f t="shared" si="68"/>
        <v>326400.27</v>
      </c>
      <c r="S745" s="1">
        <f t="shared" si="69"/>
        <v>1</v>
      </c>
      <c r="T745" s="1" t="str">
        <f t="shared" si="70"/>
        <v>51-65</v>
      </c>
      <c r="U745" s="1" t="str">
        <f t="shared" si="71"/>
        <v>Yes</v>
      </c>
    </row>
    <row r="746" spans="1:21">
      <c r="A746" s="1">
        <v>745</v>
      </c>
      <c r="B746" s="1">
        <v>68</v>
      </c>
      <c r="C746" s="1" t="s">
        <v>18</v>
      </c>
      <c r="D746" s="2">
        <v>45115</v>
      </c>
      <c r="E746" s="2">
        <v>45131</v>
      </c>
      <c r="F746" s="1" t="s">
        <v>19</v>
      </c>
      <c r="G746" s="1" t="s">
        <v>31</v>
      </c>
      <c r="H746" s="1" t="s">
        <v>51</v>
      </c>
      <c r="I746" s="1">
        <v>230072.29</v>
      </c>
      <c r="J746" s="1" t="s">
        <v>24</v>
      </c>
      <c r="K746" s="1" t="s">
        <v>38</v>
      </c>
      <c r="N746" s="3" t="str">
        <f>IF(LEFT(LOWER(C746),1)="m","Male",IF(LEFT(LOWER(C746),1)="f","Female","Unknown"))</f>
        <v>Male</v>
      </c>
      <c r="O746" s="4" t="str">
        <f>IF(TRIM(LOWER(F746))="neuro","Neurology",IF(TRIM(LOWER(F746))="Neurology","Neurology",IF(TRIM(LOWER(F746))="general ward","General",IF(TRIM(LOWER(F746))="general","General",IF(TRIM(LOWER(F746))="cardiology","Cardiology",IF(TRIM(LOWER(F746))="Cardiology","Cardiology",IF(TRIM(LOWER(F746))="Peads","Pediatrics",IF(TRIM(LOWER(F746))="Pediatrics","Pediatrics",IF(TRIM(LOWER(F746))="orthopedics","Orthopedics",IF(TRIM(LOWER(F746))="Neurology","Neurology",IF(TRIM(LOWER(F746))="Oncology","Oncology")))))))))))</f>
        <v>General</v>
      </c>
      <c r="P746" s="3" t="str">
        <f t="shared" si="66"/>
        <v>Private</v>
      </c>
      <c r="Q746" s="5">
        <f t="shared" si="67"/>
        <v>16</v>
      </c>
      <c r="R746" s="1">
        <f t="shared" si="68"/>
        <v>230072.29</v>
      </c>
      <c r="S746" s="1">
        <f t="shared" si="69"/>
        <v>0</v>
      </c>
      <c r="T746" s="1" t="str">
        <f t="shared" si="70"/>
        <v>66+</v>
      </c>
      <c r="U746" s="1" t="str">
        <f t="shared" si="71"/>
        <v>No</v>
      </c>
    </row>
    <row r="747" spans="1:21">
      <c r="A747" s="1">
        <v>746</v>
      </c>
      <c r="B747" s="1">
        <v>72</v>
      </c>
      <c r="C747" s="1" t="s">
        <v>29</v>
      </c>
      <c r="D747" s="2">
        <v>45127</v>
      </c>
      <c r="E747" s="2">
        <v>45139</v>
      </c>
      <c r="F747" s="1" t="s">
        <v>52</v>
      </c>
      <c r="G747" s="1" t="s">
        <v>22</v>
      </c>
      <c r="H747" s="1" t="s">
        <v>51</v>
      </c>
      <c r="I747" s="1">
        <v>238298.76</v>
      </c>
      <c r="J747" s="1" t="s">
        <v>24</v>
      </c>
      <c r="K747" s="1" t="s">
        <v>17</v>
      </c>
      <c r="N747" s="3" t="str">
        <f>IF(LEFT(LOWER(C747),1)="m","Male",IF(LEFT(LOWER(C747),1)="f","Female","Unknown"))</f>
        <v>Female</v>
      </c>
      <c r="O747" s="4" t="str">
        <f>IF(TRIM(LOWER(F747))="neuro","Neurology",IF(TRIM(LOWER(F747))="Neurology","Neurology",IF(TRIM(LOWER(F747))="general ward","General",IF(TRIM(LOWER(F747))="general","General",IF(TRIM(LOWER(F747))="cardiology","Cardiology",IF(TRIM(LOWER(F747))="Cardiology","Cardiology",IF(TRIM(LOWER(F747))="Peads","Pediatrics",IF(TRIM(LOWER(F747))="Pediatrics","Pediatrics",IF(TRIM(LOWER(F747))="orthopedics","Orthopedics",IF(TRIM(LOWER(F747))="Neurology","Neurology",IF(TRIM(LOWER(F747))="Oncology","Oncology")))))))))))</f>
        <v>Oncology</v>
      </c>
      <c r="P747" s="3" t="str">
        <f t="shared" si="66"/>
        <v>Government</v>
      </c>
      <c r="Q747" s="5">
        <f t="shared" si="67"/>
        <v>12</v>
      </c>
      <c r="R747" s="1">
        <f t="shared" si="68"/>
        <v>238298.76</v>
      </c>
      <c r="S747" s="1">
        <f t="shared" si="69"/>
        <v>1</v>
      </c>
      <c r="T747" s="1" t="str">
        <f t="shared" si="70"/>
        <v>66+</v>
      </c>
      <c r="U747" s="1" t="str">
        <f t="shared" si="71"/>
        <v>No</v>
      </c>
    </row>
    <row r="748" spans="1:21">
      <c r="A748" s="1">
        <v>747</v>
      </c>
      <c r="B748" s="1">
        <v>66</v>
      </c>
      <c r="C748" s="1" t="s">
        <v>34</v>
      </c>
      <c r="D748" s="2">
        <v>45119</v>
      </c>
      <c r="E748" s="2">
        <v>45132</v>
      </c>
      <c r="F748" s="1" t="s">
        <v>43</v>
      </c>
      <c r="G748" s="1" t="s">
        <v>14</v>
      </c>
      <c r="H748" s="1" t="s">
        <v>23</v>
      </c>
      <c r="I748" s="1">
        <v>333058.53000000003</v>
      </c>
      <c r="J748" s="1" t="s">
        <v>38</v>
      </c>
      <c r="K748" s="1" t="s">
        <v>25</v>
      </c>
      <c r="N748" s="3" t="str">
        <f>IF(LEFT(LOWER(C748),1)="m","Male",IF(LEFT(LOWER(C748),1)="f","Female","Unknown"))</f>
        <v>Male</v>
      </c>
      <c r="O748" s="4" t="str">
        <f>IF(TRIM(LOWER(F748))="neuro","Neurology",IF(TRIM(LOWER(F748))="Neurology","Neurology",IF(TRIM(LOWER(F748))="general ward","General",IF(TRIM(LOWER(F748))="general","General",IF(TRIM(LOWER(F748))="cardiology","Cardiology",IF(TRIM(LOWER(F748))="Cardiology","Cardiology",IF(TRIM(LOWER(F748))="Peads","Pediatrics",IF(TRIM(LOWER(F748))="Pediatrics","Pediatrics",IF(TRIM(LOWER(F748))="orthopedics","Orthopedics",IF(TRIM(LOWER(F748))="Neurology","Neurology",IF(TRIM(LOWER(F748))="Oncology","Oncology")))))))))))</f>
        <v>Orthopedics</v>
      </c>
      <c r="P748" s="3" t="str">
        <f t="shared" si="66"/>
        <v>Private</v>
      </c>
      <c r="Q748" s="5">
        <f t="shared" si="67"/>
        <v>13</v>
      </c>
      <c r="R748" s="1">
        <f t="shared" si="68"/>
        <v>333058.53000000003</v>
      </c>
      <c r="S748" s="1">
        <f t="shared" si="69"/>
        <v>1</v>
      </c>
      <c r="T748" s="1" t="str">
        <f t="shared" si="70"/>
        <v>66+</v>
      </c>
      <c r="U748" s="1" t="str">
        <f t="shared" si="71"/>
        <v>No</v>
      </c>
    </row>
    <row r="749" spans="1:21">
      <c r="A749" s="1">
        <v>748</v>
      </c>
      <c r="B749" s="1">
        <v>23</v>
      </c>
      <c r="C749" s="1" t="s">
        <v>12</v>
      </c>
      <c r="D749" s="2">
        <v>45626</v>
      </c>
      <c r="E749" s="2">
        <v>45629</v>
      </c>
      <c r="F749" s="1" t="s">
        <v>49</v>
      </c>
      <c r="G749" s="1" t="s">
        <v>41</v>
      </c>
      <c r="H749" s="1" t="s">
        <v>32</v>
      </c>
      <c r="I749" s="1">
        <v>254515.62</v>
      </c>
      <c r="J749" s="1" t="s">
        <v>24</v>
      </c>
      <c r="K749" s="1" t="s">
        <v>20</v>
      </c>
      <c r="N749" s="3" t="str">
        <f>IF(LEFT(LOWER(C749),1)="m","Male",IF(LEFT(LOWER(C749),1)="f","Female","Unknown"))</f>
        <v>Unknown</v>
      </c>
      <c r="O749" s="4" t="str">
        <f>IF(TRIM(LOWER(F749))="neuro","Neurology",IF(TRIM(LOWER(F749))="Neurology","Neurology",IF(TRIM(LOWER(F749))="general ward","General",IF(TRIM(LOWER(F749))="general","General",IF(TRIM(LOWER(F749))="cardiology","Cardiology",IF(TRIM(LOWER(F749))="Cardiology","Cardiology",IF(TRIM(LOWER(F749))="Peads","Pediatrics",IF(TRIM(LOWER(F749))="Pediatrics","Pediatrics",IF(TRIM(LOWER(F749))="orthopedics","Orthopedics",IF(TRIM(LOWER(F749))="Neurology","Neurology",IF(TRIM(LOWER(F749))="Oncology","Oncology")))))))))))</f>
        <v>Oncology</v>
      </c>
      <c r="P749" s="3" t="str">
        <f t="shared" si="66"/>
        <v>Unknown</v>
      </c>
      <c r="Q749" s="5">
        <f t="shared" si="67"/>
        <v>3</v>
      </c>
      <c r="R749" s="1">
        <f t="shared" si="68"/>
        <v>254515.62</v>
      </c>
      <c r="S749" s="1">
        <f t="shared" si="69"/>
        <v>0</v>
      </c>
      <c r="T749" s="1" t="str">
        <f t="shared" si="70"/>
        <v>18-35</v>
      </c>
      <c r="U749" s="1" t="str">
        <f t="shared" si="71"/>
        <v>No</v>
      </c>
    </row>
    <row r="750" spans="1:21">
      <c r="A750" s="1">
        <v>749</v>
      </c>
      <c r="B750" s="1">
        <v>24</v>
      </c>
      <c r="C750" s="1" t="s">
        <v>44</v>
      </c>
      <c r="D750" s="2">
        <v>45246</v>
      </c>
      <c r="E750" s="2">
        <v>45266</v>
      </c>
      <c r="F750" s="1" t="s">
        <v>45</v>
      </c>
      <c r="G750" s="1" t="s">
        <v>36</v>
      </c>
      <c r="I750" s="1">
        <v>138431.03</v>
      </c>
      <c r="J750" s="1" t="s">
        <v>25</v>
      </c>
      <c r="K750" s="1" t="s">
        <v>42</v>
      </c>
      <c r="N750" s="3" t="str">
        <f>IF(LEFT(LOWER(C750),1)="m","Male",IF(LEFT(LOWER(C750),1)="f","Female","Unknown"))</f>
        <v>Female</v>
      </c>
      <c r="O750" s="4" t="str">
        <f>IF(TRIM(LOWER(F750))="neuro","Neurology",IF(TRIM(LOWER(F750))="Neurology","Neurology",IF(TRIM(LOWER(F750))="general ward","General",IF(TRIM(LOWER(F750))="general","General",IF(TRIM(LOWER(F750))="cardiology","Cardiology",IF(TRIM(LOWER(F750))="Cardiology","Cardiology",IF(TRIM(LOWER(F750))="Peads","Pediatrics",IF(TRIM(LOWER(F750))="Pediatrics","Pediatrics",IF(TRIM(LOWER(F750))="orthopedics","Orthopedics",IF(TRIM(LOWER(F750))="Neurology","Neurology",IF(TRIM(LOWER(F750))="Oncology","Oncology")))))))))))</f>
        <v>Neurology</v>
      </c>
      <c r="P750" s="3" t="str">
        <f t="shared" si="66"/>
        <v>Government</v>
      </c>
      <c r="Q750" s="5">
        <f t="shared" si="67"/>
        <v>20</v>
      </c>
      <c r="R750" s="1">
        <f t="shared" si="68"/>
        <v>138431.03</v>
      </c>
      <c r="S750" s="1">
        <f t="shared" si="69"/>
        <v>0</v>
      </c>
      <c r="T750" s="1" t="str">
        <f t="shared" si="70"/>
        <v>18-35</v>
      </c>
      <c r="U750" s="1" t="str">
        <f t="shared" si="71"/>
        <v>Yes</v>
      </c>
    </row>
    <row r="751" spans="1:21">
      <c r="A751" s="1">
        <v>750</v>
      </c>
      <c r="B751" s="1">
        <v>14</v>
      </c>
      <c r="C751" s="1" t="s">
        <v>26</v>
      </c>
      <c r="D751" s="2">
        <v>45469</v>
      </c>
      <c r="E751" s="2">
        <v>45476</v>
      </c>
      <c r="F751" s="1" t="s">
        <v>45</v>
      </c>
      <c r="G751" s="1" t="s">
        <v>46</v>
      </c>
      <c r="H751" s="1" t="s">
        <v>32</v>
      </c>
      <c r="I751" s="1">
        <v>175267.91</v>
      </c>
      <c r="K751" s="1" t="s">
        <v>42</v>
      </c>
      <c r="N751" s="3" t="str">
        <f>IF(LEFT(LOWER(C751),1)="m","Male",IF(LEFT(LOWER(C751),1)="f","Female","Unknown"))</f>
        <v>Female</v>
      </c>
      <c r="O751" s="4" t="str">
        <f>IF(TRIM(LOWER(F751))="neuro","Neurology",IF(TRIM(LOWER(F751))="Neurology","Neurology",IF(TRIM(LOWER(F751))="general ward","General",IF(TRIM(LOWER(F751))="general","General",IF(TRIM(LOWER(F751))="cardiology","Cardiology",IF(TRIM(LOWER(F751))="Cardiology","Cardiology",IF(TRIM(LOWER(F751))="Peads","Pediatrics",IF(TRIM(LOWER(F751))="Pediatrics","Pediatrics",IF(TRIM(LOWER(F751))="orthopedics","Orthopedics",IF(TRIM(LOWER(F751))="Neurology","Neurology",IF(TRIM(LOWER(F751))="Oncology","Oncology")))))))))))</f>
        <v>Neurology</v>
      </c>
      <c r="P751" s="3" t="str">
        <f t="shared" si="66"/>
        <v>Self</v>
      </c>
      <c r="Q751" s="5">
        <f t="shared" si="67"/>
        <v>7</v>
      </c>
      <c r="R751" s="1">
        <f t="shared" si="68"/>
        <v>175267.91</v>
      </c>
      <c r="S751" s="1">
        <f t="shared" si="69"/>
        <v>0</v>
      </c>
      <c r="T751" s="1" t="str">
        <f t="shared" si="70"/>
        <v>0-17</v>
      </c>
      <c r="U751" s="1" t="str">
        <f t="shared" si="71"/>
        <v>Unknown</v>
      </c>
    </row>
    <row r="752" spans="1:21">
      <c r="A752" s="1">
        <v>751</v>
      </c>
      <c r="B752" s="1">
        <v>27</v>
      </c>
      <c r="C752" s="1" t="s">
        <v>18</v>
      </c>
      <c r="D752" s="2">
        <v>45222</v>
      </c>
      <c r="E752" s="2">
        <v>45232</v>
      </c>
      <c r="F752" s="1" t="s">
        <v>35</v>
      </c>
      <c r="G752" s="1" t="s">
        <v>36</v>
      </c>
      <c r="H752" s="1" t="s">
        <v>15</v>
      </c>
      <c r="I752" s="1">
        <v>42516.83</v>
      </c>
      <c r="J752" s="1" t="s">
        <v>24</v>
      </c>
      <c r="K752" s="1" t="s">
        <v>20</v>
      </c>
      <c r="N752" s="3" t="str">
        <f>IF(LEFT(LOWER(C752),1)="m","Male",IF(LEFT(LOWER(C752),1)="f","Female","Unknown"))</f>
        <v>Male</v>
      </c>
      <c r="O752" s="4" t="str">
        <f>IF(TRIM(LOWER(F752))="neuro","Neurology",IF(TRIM(LOWER(F752))="Neurology","Neurology",IF(TRIM(LOWER(F752))="general ward","General",IF(TRIM(LOWER(F752))="general","General",IF(TRIM(LOWER(F752))="cardiology","Cardiology",IF(TRIM(LOWER(F752))="Cardiology","Cardiology",IF(TRIM(LOWER(F752))="Peads","Pediatrics",IF(TRIM(LOWER(F752))="Pediatrics","Pediatrics",IF(TRIM(LOWER(F752))="orthopedics","Orthopedics",IF(TRIM(LOWER(F752))="Neurology","Neurology",IF(TRIM(LOWER(F752))="Oncology","Oncology")))))))))))</f>
        <v>Cardiology</v>
      </c>
      <c r="P752" s="3" t="str">
        <f t="shared" si="66"/>
        <v>Government</v>
      </c>
      <c r="Q752" s="5">
        <f t="shared" si="67"/>
        <v>10</v>
      </c>
      <c r="R752" s="1">
        <f t="shared" si="68"/>
        <v>42516.83</v>
      </c>
      <c r="S752" s="1">
        <f t="shared" si="69"/>
        <v>0</v>
      </c>
      <c r="T752" s="1" t="str">
        <f t="shared" si="70"/>
        <v>18-35</v>
      </c>
      <c r="U752" s="1" t="str">
        <f t="shared" si="71"/>
        <v>No</v>
      </c>
    </row>
    <row r="753" spans="1:21">
      <c r="A753" s="1">
        <v>752</v>
      </c>
      <c r="B753" s="1">
        <v>13</v>
      </c>
      <c r="C753" s="1" t="s">
        <v>29</v>
      </c>
      <c r="D753" s="2">
        <v>45378</v>
      </c>
      <c r="E753" s="2">
        <v>45391</v>
      </c>
      <c r="F753" s="1" t="s">
        <v>49</v>
      </c>
      <c r="G753" s="1" t="s">
        <v>36</v>
      </c>
      <c r="H753" s="1" t="s">
        <v>39</v>
      </c>
      <c r="I753" s="1">
        <v>278430.36</v>
      </c>
      <c r="J753" s="1" t="s">
        <v>25</v>
      </c>
      <c r="K753" s="1" t="s">
        <v>17</v>
      </c>
      <c r="N753" s="3" t="str">
        <f>IF(LEFT(LOWER(C753),1)="m","Male",IF(LEFT(LOWER(C753),1)="f","Female","Unknown"))</f>
        <v>Female</v>
      </c>
      <c r="O753" s="4" t="str">
        <f>IF(TRIM(LOWER(F753))="neuro","Neurology",IF(TRIM(LOWER(F753))="Neurology","Neurology",IF(TRIM(LOWER(F753))="general ward","General",IF(TRIM(LOWER(F753))="general","General",IF(TRIM(LOWER(F753))="cardiology","Cardiology",IF(TRIM(LOWER(F753))="Cardiology","Cardiology",IF(TRIM(LOWER(F753))="Peads","Pediatrics",IF(TRIM(LOWER(F753))="Pediatrics","Pediatrics",IF(TRIM(LOWER(F753))="orthopedics","Orthopedics",IF(TRIM(LOWER(F753))="Neurology","Neurology",IF(TRIM(LOWER(F753))="Oncology","Oncology")))))))))))</f>
        <v>Oncology</v>
      </c>
      <c r="P753" s="3" t="str">
        <f t="shared" si="66"/>
        <v>Government</v>
      </c>
      <c r="Q753" s="5">
        <f t="shared" si="67"/>
        <v>13</v>
      </c>
      <c r="R753" s="1">
        <f t="shared" si="68"/>
        <v>278430.36</v>
      </c>
      <c r="S753" s="1">
        <f t="shared" si="69"/>
        <v>1</v>
      </c>
      <c r="T753" s="1" t="str">
        <f t="shared" si="70"/>
        <v>0-17</v>
      </c>
      <c r="U753" s="1" t="str">
        <f t="shared" si="71"/>
        <v>Yes</v>
      </c>
    </row>
    <row r="754" spans="1:21">
      <c r="A754" s="1">
        <v>753</v>
      </c>
      <c r="B754" s="1">
        <v>65</v>
      </c>
      <c r="C754" s="1" t="s">
        <v>26</v>
      </c>
      <c r="D754" s="2">
        <v>45400</v>
      </c>
      <c r="E754" s="2">
        <v>45414</v>
      </c>
      <c r="F754" s="1" t="s">
        <v>43</v>
      </c>
      <c r="G754" s="1" t="s">
        <v>33</v>
      </c>
      <c r="H754" s="1" t="s">
        <v>32</v>
      </c>
      <c r="I754" s="1">
        <v>2777684.44</v>
      </c>
      <c r="J754" s="1" t="s">
        <v>42</v>
      </c>
      <c r="K754" s="1" t="s">
        <v>25</v>
      </c>
      <c r="N754" s="3" t="str">
        <f>IF(LEFT(LOWER(C754),1)="m","Male",IF(LEFT(LOWER(C754),1)="f","Female","Unknown"))</f>
        <v>Female</v>
      </c>
      <c r="O754" s="4" t="str">
        <f>IF(TRIM(LOWER(F754))="neuro","Neurology",IF(TRIM(LOWER(F754))="Neurology","Neurology",IF(TRIM(LOWER(F754))="general ward","General",IF(TRIM(LOWER(F754))="general","General",IF(TRIM(LOWER(F754))="cardiology","Cardiology",IF(TRIM(LOWER(F754))="Cardiology","Cardiology",IF(TRIM(LOWER(F754))="Peads","Pediatrics",IF(TRIM(LOWER(F754))="Pediatrics","Pediatrics",IF(TRIM(LOWER(F754))="orthopedics","Orthopedics",IF(TRIM(LOWER(F754))="Neurology","Neurology",IF(TRIM(LOWER(F754))="Oncology","Oncology")))))))))))</f>
        <v>Orthopedics</v>
      </c>
      <c r="P754" s="3" t="str">
        <f t="shared" si="66"/>
        <v>Self</v>
      </c>
      <c r="Q754" s="5">
        <f t="shared" si="67"/>
        <v>14</v>
      </c>
      <c r="R754" s="1">
        <f t="shared" si="68"/>
        <v>2777684.44</v>
      </c>
      <c r="S754" s="1">
        <f t="shared" si="69"/>
        <v>1</v>
      </c>
      <c r="T754" s="1" t="str">
        <f t="shared" si="70"/>
        <v>51-65</v>
      </c>
      <c r="U754" s="1" t="str">
        <f t="shared" si="71"/>
        <v>No</v>
      </c>
    </row>
    <row r="755" spans="1:21">
      <c r="A755" s="1">
        <v>754</v>
      </c>
      <c r="C755" s="1" t="s">
        <v>18</v>
      </c>
      <c r="D755" s="2">
        <v>45514</v>
      </c>
      <c r="E755" s="2">
        <v>45516</v>
      </c>
      <c r="F755" s="1" t="s">
        <v>52</v>
      </c>
      <c r="G755" s="1" t="s">
        <v>46</v>
      </c>
      <c r="H755" s="1" t="s">
        <v>47</v>
      </c>
      <c r="I755" s="1">
        <v>312040.73</v>
      </c>
      <c r="K755" s="1" t="s">
        <v>38</v>
      </c>
      <c r="N755" s="3" t="str">
        <f>IF(LEFT(LOWER(C755),1)="m","Male",IF(LEFT(LOWER(C755),1)="f","Female","Unknown"))</f>
        <v>Male</v>
      </c>
      <c r="O755" s="4" t="str">
        <f>IF(TRIM(LOWER(F755))="neuro","Neurology",IF(TRIM(LOWER(F755))="Neurology","Neurology",IF(TRIM(LOWER(F755))="general ward","General",IF(TRIM(LOWER(F755))="general","General",IF(TRIM(LOWER(F755))="cardiology","Cardiology",IF(TRIM(LOWER(F755))="Cardiology","Cardiology",IF(TRIM(LOWER(F755))="Peads","Pediatrics",IF(TRIM(LOWER(F755))="Pediatrics","Pediatrics",IF(TRIM(LOWER(F755))="orthopedics","Orthopedics",IF(TRIM(LOWER(F755))="Neurology","Neurology",IF(TRIM(LOWER(F755))="Oncology","Oncology")))))))))))</f>
        <v>Oncology</v>
      </c>
      <c r="P755" s="3" t="str">
        <f t="shared" si="66"/>
        <v>Self</v>
      </c>
      <c r="Q755" s="5">
        <f t="shared" si="67"/>
        <v>2</v>
      </c>
      <c r="R755" s="1">
        <f t="shared" si="68"/>
        <v>312040.73</v>
      </c>
      <c r="S755" s="1">
        <f t="shared" si="69"/>
        <v>0</v>
      </c>
      <c r="T755" s="1" t="str">
        <f t="shared" si="70"/>
        <v>0-17</v>
      </c>
      <c r="U755" s="1" t="str">
        <f t="shared" si="71"/>
        <v>Unknown</v>
      </c>
    </row>
    <row r="756" spans="1:21">
      <c r="A756" s="1">
        <v>755</v>
      </c>
      <c r="B756" s="1">
        <v>20</v>
      </c>
      <c r="C756" s="1" t="s">
        <v>29</v>
      </c>
      <c r="D756" s="2">
        <v>45489</v>
      </c>
      <c r="E756" s="2">
        <v>45494</v>
      </c>
      <c r="F756" s="1" t="s">
        <v>49</v>
      </c>
      <c r="G756" s="1" t="s">
        <v>33</v>
      </c>
      <c r="H756" s="1" t="s">
        <v>23</v>
      </c>
      <c r="I756" s="1">
        <v>287306.89</v>
      </c>
      <c r="J756" s="1" t="s">
        <v>24</v>
      </c>
      <c r="K756" s="1" t="s">
        <v>42</v>
      </c>
      <c r="N756" s="3" t="str">
        <f>IF(LEFT(LOWER(C756),1)="m","Male",IF(LEFT(LOWER(C756),1)="f","Female","Unknown"))</f>
        <v>Female</v>
      </c>
      <c r="O756" s="4" t="str">
        <f>IF(TRIM(LOWER(F756))="neuro","Neurology",IF(TRIM(LOWER(F756))="Neurology","Neurology",IF(TRIM(LOWER(F756))="general ward","General",IF(TRIM(LOWER(F756))="general","General",IF(TRIM(LOWER(F756))="cardiology","Cardiology",IF(TRIM(LOWER(F756))="Cardiology","Cardiology",IF(TRIM(LOWER(F756))="Peads","Pediatrics",IF(TRIM(LOWER(F756))="Pediatrics","Pediatrics",IF(TRIM(LOWER(F756))="orthopedics","Orthopedics",IF(TRIM(LOWER(F756))="Neurology","Neurology",IF(TRIM(LOWER(F756))="Oncology","Oncology")))))))))))</f>
        <v>Oncology</v>
      </c>
      <c r="P756" s="3" t="str">
        <f t="shared" si="66"/>
        <v>Self</v>
      </c>
      <c r="Q756" s="5">
        <f t="shared" si="67"/>
        <v>5</v>
      </c>
      <c r="R756" s="1">
        <f t="shared" si="68"/>
        <v>287306.89</v>
      </c>
      <c r="S756" s="1">
        <f t="shared" si="69"/>
        <v>0</v>
      </c>
      <c r="T756" s="1" t="str">
        <f t="shared" si="70"/>
        <v>18-35</v>
      </c>
      <c r="U756" s="1" t="str">
        <f t="shared" si="71"/>
        <v>No</v>
      </c>
    </row>
    <row r="757" spans="1:21">
      <c r="A757" s="1">
        <v>756</v>
      </c>
      <c r="B757" s="1">
        <v>85</v>
      </c>
      <c r="C757" s="1" t="s">
        <v>34</v>
      </c>
      <c r="D757" s="2">
        <v>45019</v>
      </c>
      <c r="E757" s="2">
        <v>45038</v>
      </c>
      <c r="F757" s="1" t="s">
        <v>35</v>
      </c>
      <c r="G757" s="1" t="s">
        <v>36</v>
      </c>
      <c r="I757" s="1">
        <v>278306.13</v>
      </c>
      <c r="J757" s="1" t="s">
        <v>38</v>
      </c>
      <c r="K757" s="1" t="s">
        <v>16</v>
      </c>
      <c r="N757" s="3" t="str">
        <f>IF(LEFT(LOWER(C757),1)="m","Male",IF(LEFT(LOWER(C757),1)="f","Female","Unknown"))</f>
        <v>Male</v>
      </c>
      <c r="O757" s="4" t="str">
        <f>IF(TRIM(LOWER(F757))="neuro","Neurology",IF(TRIM(LOWER(F757))="Neurology","Neurology",IF(TRIM(LOWER(F757))="general ward","General",IF(TRIM(LOWER(F757))="general","General",IF(TRIM(LOWER(F757))="cardiology","Cardiology",IF(TRIM(LOWER(F757))="Cardiology","Cardiology",IF(TRIM(LOWER(F757))="Peads","Pediatrics",IF(TRIM(LOWER(F757))="Pediatrics","Pediatrics",IF(TRIM(LOWER(F757))="orthopedics","Orthopedics",IF(TRIM(LOWER(F757))="Neurology","Neurology",IF(TRIM(LOWER(F757))="Oncology","Oncology")))))))))))</f>
        <v>Cardiology</v>
      </c>
      <c r="P757" s="3" t="str">
        <f t="shared" si="66"/>
        <v>Government</v>
      </c>
      <c r="Q757" s="5">
        <f t="shared" si="67"/>
        <v>19</v>
      </c>
      <c r="R757" s="1">
        <f t="shared" si="68"/>
        <v>278306.13</v>
      </c>
      <c r="S757" s="1">
        <f t="shared" si="69"/>
        <v>1</v>
      </c>
      <c r="T757" s="1" t="str">
        <f t="shared" si="70"/>
        <v>66+</v>
      </c>
      <c r="U757" s="1" t="str">
        <f t="shared" si="71"/>
        <v>No</v>
      </c>
    </row>
    <row r="758" spans="1:21">
      <c r="A758" s="1">
        <v>757</v>
      </c>
      <c r="B758" s="1">
        <v>65</v>
      </c>
      <c r="C758" s="1" t="s">
        <v>34</v>
      </c>
      <c r="D758" s="2">
        <v>45626</v>
      </c>
      <c r="E758" s="2">
        <v>45637</v>
      </c>
      <c r="F758" s="1" t="s">
        <v>28</v>
      </c>
      <c r="G758" s="1" t="s">
        <v>14</v>
      </c>
      <c r="H758" s="1" t="s">
        <v>48</v>
      </c>
      <c r="I758" s="1">
        <v>30881.77</v>
      </c>
      <c r="J758" s="1" t="s">
        <v>16</v>
      </c>
      <c r="K758" s="1" t="s">
        <v>16</v>
      </c>
      <c r="N758" s="3" t="str">
        <f>IF(LEFT(LOWER(C758),1)="m","Male",IF(LEFT(LOWER(C758),1)="f","Female","Unknown"))</f>
        <v>Male</v>
      </c>
      <c r="O758" s="4" t="str">
        <f>IF(TRIM(LOWER(F758))="neuro","Neurology",IF(TRIM(LOWER(F758))="Neurology","Neurology",IF(TRIM(LOWER(F758))="general ward","General",IF(TRIM(LOWER(F758))="general","General",IF(TRIM(LOWER(F758))="cardiology","Cardiology",IF(TRIM(LOWER(F758))="Cardiology","Cardiology",IF(TRIM(LOWER(F758))="Peads","Pediatrics",IF(TRIM(LOWER(F758))="Pediatrics","Pediatrics",IF(TRIM(LOWER(F758))="orthopedics","Orthopedics",IF(TRIM(LOWER(F758))="Neurology","Neurology",IF(TRIM(LOWER(F758))="Oncology","Oncology")))))))))))</f>
        <v>Orthopedics</v>
      </c>
      <c r="P758" s="3" t="str">
        <f t="shared" si="66"/>
        <v>Private</v>
      </c>
      <c r="Q758" s="5">
        <f t="shared" si="67"/>
        <v>11</v>
      </c>
      <c r="R758" s="1">
        <f t="shared" si="68"/>
        <v>30881.77</v>
      </c>
      <c r="S758" s="1">
        <f t="shared" si="69"/>
        <v>1</v>
      </c>
      <c r="T758" s="1" t="str">
        <f t="shared" si="70"/>
        <v>51-65</v>
      </c>
      <c r="U758" s="1" t="str">
        <f t="shared" si="71"/>
        <v>Yes</v>
      </c>
    </row>
    <row r="759" spans="1:21">
      <c r="A759" s="1">
        <v>758</v>
      </c>
      <c r="B759" s="1">
        <v>68</v>
      </c>
      <c r="C759" s="1" t="s">
        <v>29</v>
      </c>
      <c r="D759" s="2">
        <v>45605</v>
      </c>
      <c r="E759" s="2">
        <v>45614</v>
      </c>
      <c r="F759" s="1" t="s">
        <v>43</v>
      </c>
      <c r="G759" s="1" t="s">
        <v>31</v>
      </c>
      <c r="H759" s="1" t="s">
        <v>32</v>
      </c>
      <c r="I759" s="1">
        <v>329002.46000000002</v>
      </c>
      <c r="J759" s="1" t="s">
        <v>38</v>
      </c>
      <c r="K759" s="1" t="s">
        <v>17</v>
      </c>
      <c r="N759" s="3" t="str">
        <f>IF(LEFT(LOWER(C759),1)="m","Male",IF(LEFT(LOWER(C759),1)="f","Female","Unknown"))</f>
        <v>Female</v>
      </c>
      <c r="O759" s="4" t="str">
        <f>IF(TRIM(LOWER(F759))="neuro","Neurology",IF(TRIM(LOWER(F759))="Neurology","Neurology",IF(TRIM(LOWER(F759))="general ward","General",IF(TRIM(LOWER(F759))="general","General",IF(TRIM(LOWER(F759))="cardiology","Cardiology",IF(TRIM(LOWER(F759))="Cardiology","Cardiology",IF(TRIM(LOWER(F759))="Peads","Pediatrics",IF(TRIM(LOWER(F759))="Pediatrics","Pediatrics",IF(TRIM(LOWER(F759))="orthopedics","Orthopedics",IF(TRIM(LOWER(F759))="Neurology","Neurology",IF(TRIM(LOWER(F759))="Oncology","Oncology")))))))))))</f>
        <v>Orthopedics</v>
      </c>
      <c r="P759" s="3" t="str">
        <f t="shared" si="66"/>
        <v>Private</v>
      </c>
      <c r="Q759" s="5">
        <f t="shared" si="67"/>
        <v>9</v>
      </c>
      <c r="R759" s="1">
        <f t="shared" si="68"/>
        <v>329002.46000000002</v>
      </c>
      <c r="S759" s="1">
        <f t="shared" si="69"/>
        <v>1</v>
      </c>
      <c r="T759" s="1" t="str">
        <f t="shared" si="70"/>
        <v>66+</v>
      </c>
      <c r="U759" s="1" t="str">
        <f t="shared" si="71"/>
        <v>No</v>
      </c>
    </row>
    <row r="760" spans="1:21">
      <c r="A760" s="1">
        <v>759</v>
      </c>
      <c r="B760" s="1">
        <v>15</v>
      </c>
      <c r="C760" s="1" t="s">
        <v>44</v>
      </c>
      <c r="D760" s="2">
        <v>45039</v>
      </c>
      <c r="E760" s="2">
        <v>45059</v>
      </c>
      <c r="F760" s="1" t="s">
        <v>52</v>
      </c>
      <c r="G760" s="1" t="s">
        <v>46</v>
      </c>
      <c r="H760" s="1" t="s">
        <v>23</v>
      </c>
      <c r="I760" s="1">
        <v>73712.56</v>
      </c>
      <c r="J760" s="1" t="s">
        <v>17</v>
      </c>
      <c r="K760" s="1" t="s">
        <v>42</v>
      </c>
      <c r="N760" s="3" t="str">
        <f>IF(LEFT(LOWER(C760),1)="m","Male",IF(LEFT(LOWER(C760),1)="f","Female","Unknown"))</f>
        <v>Female</v>
      </c>
      <c r="O760" s="4" t="str">
        <f>IF(TRIM(LOWER(F760))="neuro","Neurology",IF(TRIM(LOWER(F760))="Neurology","Neurology",IF(TRIM(LOWER(F760))="general ward","General",IF(TRIM(LOWER(F760))="general","General",IF(TRIM(LOWER(F760))="cardiology","Cardiology",IF(TRIM(LOWER(F760))="Cardiology","Cardiology",IF(TRIM(LOWER(F760))="Peads","Pediatrics",IF(TRIM(LOWER(F760))="Pediatrics","Pediatrics",IF(TRIM(LOWER(F760))="orthopedics","Orthopedics",IF(TRIM(LOWER(F760))="Neurology","Neurology",IF(TRIM(LOWER(F760))="Oncology","Oncology")))))))))))</f>
        <v>Oncology</v>
      </c>
      <c r="P760" s="3" t="str">
        <f t="shared" si="66"/>
        <v>Self</v>
      </c>
      <c r="Q760" s="5">
        <f t="shared" si="67"/>
        <v>20</v>
      </c>
      <c r="R760" s="1">
        <f t="shared" si="68"/>
        <v>73712.56</v>
      </c>
      <c r="S760" s="1">
        <f t="shared" si="69"/>
        <v>0</v>
      </c>
      <c r="T760" s="1" t="str">
        <f t="shared" si="70"/>
        <v>0-17</v>
      </c>
      <c r="U760" s="1" t="str">
        <f t="shared" si="71"/>
        <v>Yes</v>
      </c>
    </row>
    <row r="761" spans="1:21">
      <c r="A761" s="1">
        <v>760</v>
      </c>
      <c r="B761" s="1">
        <v>43</v>
      </c>
      <c r="C761" s="1" t="s">
        <v>27</v>
      </c>
      <c r="D761" s="2">
        <v>45065</v>
      </c>
      <c r="E761" s="2">
        <v>45072</v>
      </c>
      <c r="F761" s="1" t="s">
        <v>40</v>
      </c>
      <c r="G761" s="1" t="s">
        <v>31</v>
      </c>
      <c r="H761" s="1" t="s">
        <v>37</v>
      </c>
      <c r="I761" s="1">
        <v>180156.27</v>
      </c>
      <c r="J761" s="1" t="s">
        <v>24</v>
      </c>
      <c r="K761" s="1" t="s">
        <v>25</v>
      </c>
      <c r="N761" s="3" t="str">
        <f>IF(LEFT(LOWER(C761),1)="m","Male",IF(LEFT(LOWER(C761),1)="f","Female","Unknown"))</f>
        <v>Male</v>
      </c>
      <c r="O761" s="4" t="str">
        <f>IF(TRIM(LOWER(F761))="neuro","Neurology",IF(TRIM(LOWER(F761))="Neurology","Neurology",IF(TRIM(LOWER(F761))="general ward","General",IF(TRIM(LOWER(F761))="general","General",IF(TRIM(LOWER(F761))="cardiology","Cardiology",IF(TRIM(LOWER(F761))="Cardiology","Cardiology",IF(TRIM(LOWER(F761))="Peads","Pediatrics",IF(TRIM(LOWER(F761))="Pediatrics","Pediatrics",IF(TRIM(LOWER(F761))="orthopedics","Orthopedics",IF(TRIM(LOWER(F761))="Neurology","Neurology",IF(TRIM(LOWER(F761))="Oncology","Oncology")))))))))))</f>
        <v>Pediatrics</v>
      </c>
      <c r="P761" s="3" t="str">
        <f t="shared" si="66"/>
        <v>Private</v>
      </c>
      <c r="Q761" s="5">
        <f t="shared" si="67"/>
        <v>7</v>
      </c>
      <c r="R761" s="1">
        <f t="shared" si="68"/>
        <v>180156.27</v>
      </c>
      <c r="S761" s="1">
        <f t="shared" si="69"/>
        <v>1</v>
      </c>
      <c r="T761" s="1" t="str">
        <f t="shared" si="70"/>
        <v>36-50</v>
      </c>
      <c r="U761" s="1" t="str">
        <f t="shared" si="71"/>
        <v>No</v>
      </c>
    </row>
    <row r="762" spans="1:21">
      <c r="A762" s="1">
        <v>761</v>
      </c>
      <c r="B762" s="1">
        <v>9</v>
      </c>
      <c r="C762" s="1" t="s">
        <v>18</v>
      </c>
      <c r="D762" s="2">
        <v>44986</v>
      </c>
      <c r="E762" s="2">
        <v>44992</v>
      </c>
      <c r="F762" s="1" t="s">
        <v>50</v>
      </c>
      <c r="G762" s="1" t="s">
        <v>31</v>
      </c>
      <c r="H762" s="1" t="s">
        <v>37</v>
      </c>
      <c r="I762" s="1">
        <v>164417.54</v>
      </c>
      <c r="J762" s="1" t="s">
        <v>17</v>
      </c>
      <c r="K762" s="1" t="s">
        <v>20</v>
      </c>
      <c r="N762" s="3" t="str">
        <f>IF(LEFT(LOWER(C762),1)="m","Male",IF(LEFT(LOWER(C762),1)="f","Female","Unknown"))</f>
        <v>Male</v>
      </c>
      <c r="O762" s="4" t="str">
        <f>IF(TRIM(LOWER(F762))="neuro","Neurology",IF(TRIM(LOWER(F762))="Neurology","Neurology",IF(TRIM(LOWER(F762))="general ward","General",IF(TRIM(LOWER(F762))="general","General",IF(TRIM(LOWER(F762))="cardiology","Cardiology",IF(TRIM(LOWER(F762))="Cardiology","Cardiology",IF(TRIM(LOWER(F762))="Peads","Pediatrics",IF(TRIM(LOWER(F762))="Pediatrics","Pediatrics",IF(TRIM(LOWER(F762))="orthopedics","Orthopedics",IF(TRIM(LOWER(F762))="Neurology","Neurology",IF(TRIM(LOWER(F762))="Oncology","Oncology")))))))))))</f>
        <v>Cardiology</v>
      </c>
      <c r="P762" s="3" t="str">
        <f t="shared" si="66"/>
        <v>Private</v>
      </c>
      <c r="Q762" s="5">
        <f t="shared" si="67"/>
        <v>6</v>
      </c>
      <c r="R762" s="1">
        <f t="shared" si="68"/>
        <v>164417.54</v>
      </c>
      <c r="S762" s="1">
        <f t="shared" si="69"/>
        <v>0</v>
      </c>
      <c r="T762" s="1" t="str">
        <f t="shared" si="70"/>
        <v>0-17</v>
      </c>
      <c r="U762" s="1" t="str">
        <f t="shared" si="71"/>
        <v>Yes</v>
      </c>
    </row>
    <row r="763" spans="1:21">
      <c r="A763" s="1">
        <v>762</v>
      </c>
      <c r="B763" s="1">
        <v>18</v>
      </c>
      <c r="C763" s="1" t="s">
        <v>34</v>
      </c>
      <c r="D763" s="2">
        <v>45015</v>
      </c>
      <c r="E763" s="2">
        <v>45029</v>
      </c>
      <c r="F763" s="1" t="s">
        <v>35</v>
      </c>
      <c r="G763" s="1" t="s">
        <v>36</v>
      </c>
      <c r="H763" s="1" t="s">
        <v>47</v>
      </c>
      <c r="I763" s="1">
        <v>92713.58</v>
      </c>
      <c r="J763" s="1" t="s">
        <v>16</v>
      </c>
      <c r="K763" s="1" t="s">
        <v>16</v>
      </c>
      <c r="N763" s="3" t="str">
        <f>IF(LEFT(LOWER(C763),1)="m","Male",IF(LEFT(LOWER(C763),1)="f","Female","Unknown"))</f>
        <v>Male</v>
      </c>
      <c r="O763" s="4" t="str">
        <f>IF(TRIM(LOWER(F763))="neuro","Neurology",IF(TRIM(LOWER(F763))="Neurology","Neurology",IF(TRIM(LOWER(F763))="general ward","General",IF(TRIM(LOWER(F763))="general","General",IF(TRIM(LOWER(F763))="cardiology","Cardiology",IF(TRIM(LOWER(F763))="Cardiology","Cardiology",IF(TRIM(LOWER(F763))="Peads","Pediatrics",IF(TRIM(LOWER(F763))="Pediatrics","Pediatrics",IF(TRIM(LOWER(F763))="orthopedics","Orthopedics",IF(TRIM(LOWER(F763))="Neurology","Neurology",IF(TRIM(LOWER(F763))="Oncology","Oncology")))))))))))</f>
        <v>Cardiology</v>
      </c>
      <c r="P763" s="3" t="str">
        <f t="shared" si="66"/>
        <v>Government</v>
      </c>
      <c r="Q763" s="5">
        <f t="shared" si="67"/>
        <v>14</v>
      </c>
      <c r="R763" s="1">
        <f t="shared" si="68"/>
        <v>92713.58</v>
      </c>
      <c r="S763" s="1">
        <f t="shared" si="69"/>
        <v>1</v>
      </c>
      <c r="T763" s="1" t="str">
        <f t="shared" si="70"/>
        <v>18-35</v>
      </c>
      <c r="U763" s="1" t="str">
        <f t="shared" si="71"/>
        <v>Yes</v>
      </c>
    </row>
    <row r="764" spans="1:21">
      <c r="A764" s="1">
        <v>763</v>
      </c>
      <c r="B764" s="1">
        <v>65</v>
      </c>
      <c r="C764" s="1" t="s">
        <v>27</v>
      </c>
      <c r="D764" s="2">
        <v>45352</v>
      </c>
      <c r="E764" s="2">
        <v>45365</v>
      </c>
      <c r="F764" s="1" t="s">
        <v>50</v>
      </c>
      <c r="G764" s="1" t="s">
        <v>22</v>
      </c>
      <c r="H764" s="1" t="s">
        <v>23</v>
      </c>
      <c r="I764" s="1">
        <v>34185.449999999997</v>
      </c>
      <c r="J764" s="1" t="s">
        <v>38</v>
      </c>
      <c r="K764" s="1" t="s">
        <v>20</v>
      </c>
      <c r="N764" s="3" t="str">
        <f>IF(LEFT(LOWER(C764),1)="m","Male",IF(LEFT(LOWER(C764),1)="f","Female","Unknown"))</f>
        <v>Male</v>
      </c>
      <c r="O764" s="4" t="str">
        <f>IF(TRIM(LOWER(F764))="neuro","Neurology",IF(TRIM(LOWER(F764))="Neurology","Neurology",IF(TRIM(LOWER(F764))="general ward","General",IF(TRIM(LOWER(F764))="general","General",IF(TRIM(LOWER(F764))="cardiology","Cardiology",IF(TRIM(LOWER(F764))="Cardiology","Cardiology",IF(TRIM(LOWER(F764))="Peads","Pediatrics",IF(TRIM(LOWER(F764))="Pediatrics","Pediatrics",IF(TRIM(LOWER(F764))="orthopedics","Orthopedics",IF(TRIM(LOWER(F764))="Neurology","Neurology",IF(TRIM(LOWER(F764))="Oncology","Oncology")))))))))))</f>
        <v>Cardiology</v>
      </c>
      <c r="P764" s="3" t="str">
        <f t="shared" si="66"/>
        <v>Government</v>
      </c>
      <c r="Q764" s="5">
        <f t="shared" si="67"/>
        <v>13</v>
      </c>
      <c r="R764" s="1">
        <f t="shared" si="68"/>
        <v>34185.449999999997</v>
      </c>
      <c r="S764" s="1">
        <f t="shared" si="69"/>
        <v>0</v>
      </c>
      <c r="T764" s="1" t="str">
        <f t="shared" si="70"/>
        <v>51-65</v>
      </c>
      <c r="U764" s="1" t="str">
        <f t="shared" si="71"/>
        <v>No</v>
      </c>
    </row>
    <row r="765" spans="1:21">
      <c r="A765" s="1">
        <v>764</v>
      </c>
      <c r="B765" s="1">
        <v>4</v>
      </c>
      <c r="C765" s="1" t="s">
        <v>12</v>
      </c>
      <c r="D765" s="2">
        <v>45153</v>
      </c>
      <c r="E765" s="2">
        <v>45164</v>
      </c>
      <c r="F765" s="1" t="s">
        <v>50</v>
      </c>
      <c r="G765" s="1" t="s">
        <v>41</v>
      </c>
      <c r="H765" s="1" t="s">
        <v>47</v>
      </c>
      <c r="I765" s="1">
        <v>345550.15</v>
      </c>
      <c r="J765" s="1" t="s">
        <v>24</v>
      </c>
      <c r="K765" s="1" t="s">
        <v>20</v>
      </c>
      <c r="N765" s="3" t="str">
        <f>IF(LEFT(LOWER(C765),1)="m","Male",IF(LEFT(LOWER(C765),1)="f","Female","Unknown"))</f>
        <v>Unknown</v>
      </c>
      <c r="O765" s="4" t="str">
        <f>IF(TRIM(LOWER(F765))="neuro","Neurology",IF(TRIM(LOWER(F765))="Neurology","Neurology",IF(TRIM(LOWER(F765))="general ward","General",IF(TRIM(LOWER(F765))="general","General",IF(TRIM(LOWER(F765))="cardiology","Cardiology",IF(TRIM(LOWER(F765))="Cardiology","Cardiology",IF(TRIM(LOWER(F765))="Peads","Pediatrics",IF(TRIM(LOWER(F765))="Pediatrics","Pediatrics",IF(TRIM(LOWER(F765))="orthopedics","Orthopedics",IF(TRIM(LOWER(F765))="Neurology","Neurology",IF(TRIM(LOWER(F765))="Oncology","Oncology")))))))))))</f>
        <v>Cardiology</v>
      </c>
      <c r="P765" s="3" t="str">
        <f t="shared" si="66"/>
        <v>Unknown</v>
      </c>
      <c r="Q765" s="5">
        <f t="shared" si="67"/>
        <v>11</v>
      </c>
      <c r="R765" s="1">
        <f t="shared" si="68"/>
        <v>345550.15</v>
      </c>
      <c r="S765" s="1">
        <f t="shared" si="69"/>
        <v>0</v>
      </c>
      <c r="T765" s="1" t="str">
        <f t="shared" si="70"/>
        <v>0-17</v>
      </c>
      <c r="U765" s="1" t="str">
        <f t="shared" si="71"/>
        <v>No</v>
      </c>
    </row>
    <row r="766" spans="1:21">
      <c r="A766" s="1">
        <v>765</v>
      </c>
      <c r="B766" s="1">
        <v>75</v>
      </c>
      <c r="C766" s="1" t="s">
        <v>18</v>
      </c>
      <c r="D766" s="2">
        <v>45309</v>
      </c>
      <c r="E766" s="2">
        <v>45313</v>
      </c>
      <c r="F766" s="1" t="s">
        <v>35</v>
      </c>
      <c r="G766" s="1" t="s">
        <v>46</v>
      </c>
      <c r="I766" s="1">
        <v>211266.39</v>
      </c>
      <c r="J766" s="1" t="s">
        <v>16</v>
      </c>
      <c r="K766" s="1" t="s">
        <v>20</v>
      </c>
      <c r="N766" s="3" t="str">
        <f>IF(LEFT(LOWER(C766),1)="m","Male",IF(LEFT(LOWER(C766),1)="f","Female","Unknown"))</f>
        <v>Male</v>
      </c>
      <c r="O766" s="4" t="str">
        <f>IF(TRIM(LOWER(F766))="neuro","Neurology",IF(TRIM(LOWER(F766))="Neurology","Neurology",IF(TRIM(LOWER(F766))="general ward","General",IF(TRIM(LOWER(F766))="general","General",IF(TRIM(LOWER(F766))="cardiology","Cardiology",IF(TRIM(LOWER(F766))="Cardiology","Cardiology",IF(TRIM(LOWER(F766))="Peads","Pediatrics",IF(TRIM(LOWER(F766))="Pediatrics","Pediatrics",IF(TRIM(LOWER(F766))="orthopedics","Orthopedics",IF(TRIM(LOWER(F766))="Neurology","Neurology",IF(TRIM(LOWER(F766))="Oncology","Oncology")))))))))))</f>
        <v>Cardiology</v>
      </c>
      <c r="P766" s="3" t="str">
        <f t="shared" si="66"/>
        <v>Self</v>
      </c>
      <c r="Q766" s="5">
        <f t="shared" si="67"/>
        <v>4</v>
      </c>
      <c r="R766" s="1">
        <f t="shared" si="68"/>
        <v>211266.39</v>
      </c>
      <c r="S766" s="1">
        <f t="shared" si="69"/>
        <v>0</v>
      </c>
      <c r="T766" s="1" t="str">
        <f t="shared" si="70"/>
        <v>66+</v>
      </c>
      <c r="U766" s="1" t="str">
        <f t="shared" si="71"/>
        <v>Yes</v>
      </c>
    </row>
    <row r="767" spans="1:21">
      <c r="A767" s="1">
        <v>766</v>
      </c>
      <c r="B767" s="1">
        <v>49</v>
      </c>
      <c r="C767" s="1" t="s">
        <v>29</v>
      </c>
      <c r="D767" s="2">
        <v>44994</v>
      </c>
      <c r="E767" s="2">
        <v>45010</v>
      </c>
      <c r="F767" s="1" t="s">
        <v>28</v>
      </c>
      <c r="G767" s="1" t="s">
        <v>31</v>
      </c>
      <c r="H767" s="1" t="s">
        <v>47</v>
      </c>
      <c r="I767" s="1">
        <v>196670.15</v>
      </c>
      <c r="J767" s="1" t="s">
        <v>17</v>
      </c>
      <c r="K767" s="1" t="s">
        <v>25</v>
      </c>
      <c r="N767" s="3" t="str">
        <f>IF(LEFT(LOWER(C767),1)="m","Male",IF(LEFT(LOWER(C767),1)="f","Female","Unknown"))</f>
        <v>Female</v>
      </c>
      <c r="O767" s="4" t="str">
        <f>IF(TRIM(LOWER(F767))="neuro","Neurology",IF(TRIM(LOWER(F767))="Neurology","Neurology",IF(TRIM(LOWER(F767))="general ward","General",IF(TRIM(LOWER(F767))="general","General",IF(TRIM(LOWER(F767))="cardiology","Cardiology",IF(TRIM(LOWER(F767))="Cardiology","Cardiology",IF(TRIM(LOWER(F767))="Peads","Pediatrics",IF(TRIM(LOWER(F767))="Pediatrics","Pediatrics",IF(TRIM(LOWER(F767))="orthopedics","Orthopedics",IF(TRIM(LOWER(F767))="Neurology","Neurology",IF(TRIM(LOWER(F767))="Oncology","Oncology")))))))))))</f>
        <v>Orthopedics</v>
      </c>
      <c r="P767" s="3" t="str">
        <f t="shared" si="66"/>
        <v>Private</v>
      </c>
      <c r="Q767" s="5">
        <f t="shared" si="67"/>
        <v>16</v>
      </c>
      <c r="R767" s="1">
        <f t="shared" si="68"/>
        <v>196670.15</v>
      </c>
      <c r="S767" s="1">
        <f t="shared" si="69"/>
        <v>1</v>
      </c>
      <c r="T767" s="1" t="str">
        <f t="shared" si="70"/>
        <v>36-50</v>
      </c>
      <c r="U767" s="1" t="str">
        <f t="shared" si="71"/>
        <v>Yes</v>
      </c>
    </row>
    <row r="768" spans="1:21">
      <c r="A768" s="1">
        <v>767</v>
      </c>
      <c r="C768" s="1" t="s">
        <v>29</v>
      </c>
      <c r="D768" s="2">
        <v>45369</v>
      </c>
      <c r="E768" s="2">
        <v>45386</v>
      </c>
      <c r="F768" s="1" t="s">
        <v>49</v>
      </c>
      <c r="G768" s="1" t="s">
        <v>14</v>
      </c>
      <c r="I768" s="1">
        <v>215389.26</v>
      </c>
      <c r="K768" s="1" t="s">
        <v>20</v>
      </c>
      <c r="N768" s="3" t="str">
        <f>IF(LEFT(LOWER(C768),1)="m","Male",IF(LEFT(LOWER(C768),1)="f","Female","Unknown"))</f>
        <v>Female</v>
      </c>
      <c r="O768" s="4" t="str">
        <f>IF(TRIM(LOWER(F768))="neuro","Neurology",IF(TRIM(LOWER(F768))="Neurology","Neurology",IF(TRIM(LOWER(F768))="general ward","General",IF(TRIM(LOWER(F768))="general","General",IF(TRIM(LOWER(F768))="cardiology","Cardiology",IF(TRIM(LOWER(F768))="Cardiology","Cardiology",IF(TRIM(LOWER(F768))="Peads","Pediatrics",IF(TRIM(LOWER(F768))="Pediatrics","Pediatrics",IF(TRIM(LOWER(F768))="orthopedics","Orthopedics",IF(TRIM(LOWER(F768))="Neurology","Neurology",IF(TRIM(LOWER(F768))="Oncology","Oncology")))))))))))</f>
        <v>Oncology</v>
      </c>
      <c r="P768" s="3" t="str">
        <f t="shared" si="66"/>
        <v>Private</v>
      </c>
      <c r="Q768" s="5">
        <f t="shared" si="67"/>
        <v>17</v>
      </c>
      <c r="R768" s="1">
        <f t="shared" si="68"/>
        <v>215389.26</v>
      </c>
      <c r="S768" s="1">
        <f t="shared" si="69"/>
        <v>0</v>
      </c>
      <c r="T768" s="1" t="str">
        <f t="shared" si="70"/>
        <v>0-17</v>
      </c>
      <c r="U768" s="1" t="str">
        <f t="shared" si="71"/>
        <v>Unknown</v>
      </c>
    </row>
    <row r="769" spans="1:21">
      <c r="A769" s="1">
        <v>768</v>
      </c>
      <c r="B769" s="1">
        <v>32</v>
      </c>
      <c r="C769" s="1" t="s">
        <v>34</v>
      </c>
      <c r="D769" s="2">
        <v>45210</v>
      </c>
      <c r="E769" s="2">
        <v>45211</v>
      </c>
      <c r="F769" s="1" t="s">
        <v>43</v>
      </c>
      <c r="G769" s="1" t="s">
        <v>31</v>
      </c>
      <c r="I769" s="1">
        <v>291738.78000000003</v>
      </c>
      <c r="J769" s="1" t="s">
        <v>25</v>
      </c>
      <c r="K769" s="1" t="s">
        <v>16</v>
      </c>
      <c r="N769" s="3" t="str">
        <f>IF(LEFT(LOWER(C769),1)="m","Male",IF(LEFT(LOWER(C769),1)="f","Female","Unknown"))</f>
        <v>Male</v>
      </c>
      <c r="O769" s="4" t="str">
        <f>IF(TRIM(LOWER(F769))="neuro","Neurology",IF(TRIM(LOWER(F769))="Neurology","Neurology",IF(TRIM(LOWER(F769))="general ward","General",IF(TRIM(LOWER(F769))="general","General",IF(TRIM(LOWER(F769))="cardiology","Cardiology",IF(TRIM(LOWER(F769))="Cardiology","Cardiology",IF(TRIM(LOWER(F769))="Peads","Pediatrics",IF(TRIM(LOWER(F769))="Pediatrics","Pediatrics",IF(TRIM(LOWER(F769))="orthopedics","Orthopedics",IF(TRIM(LOWER(F769))="Neurology","Neurology",IF(TRIM(LOWER(F769))="Oncology","Oncology")))))))))))</f>
        <v>Orthopedics</v>
      </c>
      <c r="P769" s="3" t="str">
        <f t="shared" si="66"/>
        <v>Private</v>
      </c>
      <c r="Q769" s="5">
        <f t="shared" si="67"/>
        <v>1</v>
      </c>
      <c r="R769" s="1">
        <f t="shared" si="68"/>
        <v>291738.78000000003</v>
      </c>
      <c r="S769" s="1">
        <f t="shared" si="69"/>
        <v>1</v>
      </c>
      <c r="T769" s="1" t="str">
        <f t="shared" si="70"/>
        <v>18-35</v>
      </c>
      <c r="U769" s="1" t="str">
        <f t="shared" si="71"/>
        <v>Yes</v>
      </c>
    </row>
    <row r="770" spans="1:21">
      <c r="A770" s="1">
        <v>769</v>
      </c>
      <c r="B770" s="1">
        <v>70</v>
      </c>
      <c r="C770" s="1" t="s">
        <v>12</v>
      </c>
      <c r="D770" s="2">
        <v>45558</v>
      </c>
      <c r="E770" s="2">
        <v>45560</v>
      </c>
      <c r="F770" s="1" t="s">
        <v>21</v>
      </c>
      <c r="G770" s="1" t="s">
        <v>31</v>
      </c>
      <c r="H770" s="1" t="s">
        <v>15</v>
      </c>
      <c r="I770" s="1">
        <v>126158.17</v>
      </c>
      <c r="K770" s="1" t="s">
        <v>38</v>
      </c>
      <c r="N770" s="3" t="str">
        <f>IF(LEFT(LOWER(C770),1)="m","Male",IF(LEFT(LOWER(C770),1)="f","Female","Unknown"))</f>
        <v>Unknown</v>
      </c>
      <c r="O770" s="4" t="str">
        <f>IF(TRIM(LOWER(F770))="neuro","Neurology",IF(TRIM(LOWER(F770))="Neurology","Neurology",IF(TRIM(LOWER(F770))="general ward","General",IF(TRIM(LOWER(F770))="general","General",IF(TRIM(LOWER(F770))="cardiology","Cardiology",IF(TRIM(LOWER(F770))="Cardiology","Cardiology",IF(TRIM(LOWER(F770))="Peads","Pediatrics",IF(TRIM(LOWER(F770))="Pediatrics","Pediatrics",IF(TRIM(LOWER(F770))="orthopedics","Orthopedics",IF(TRIM(LOWER(F770))="Neurology","Neurology",IF(TRIM(LOWER(F770))="Oncology","Oncology")))))))))))</f>
        <v>General</v>
      </c>
      <c r="P770" s="3" t="str">
        <f t="shared" si="66"/>
        <v>Private</v>
      </c>
      <c r="Q770" s="5">
        <f t="shared" si="67"/>
        <v>2</v>
      </c>
      <c r="R770" s="1">
        <f t="shared" si="68"/>
        <v>126158.17</v>
      </c>
      <c r="S770" s="1">
        <f t="shared" si="69"/>
        <v>0</v>
      </c>
      <c r="T770" s="1" t="str">
        <f t="shared" si="70"/>
        <v>66+</v>
      </c>
      <c r="U770" s="1" t="str">
        <f t="shared" si="71"/>
        <v>Unknown</v>
      </c>
    </row>
    <row r="771" spans="1:21">
      <c r="A771" s="1">
        <v>770</v>
      </c>
      <c r="C771" s="1" t="s">
        <v>26</v>
      </c>
      <c r="D771" s="2">
        <v>45367</v>
      </c>
      <c r="E771" s="2">
        <v>45382</v>
      </c>
      <c r="F771" s="1" t="s">
        <v>21</v>
      </c>
      <c r="G771" s="1" t="s">
        <v>46</v>
      </c>
      <c r="H771" s="1" t="s">
        <v>37</v>
      </c>
      <c r="I771" s="1">
        <v>310723.26</v>
      </c>
      <c r="J771" s="1" t="s">
        <v>24</v>
      </c>
      <c r="K771" s="1" t="s">
        <v>16</v>
      </c>
      <c r="N771" s="3" t="str">
        <f>IF(LEFT(LOWER(C771),1)="m","Male",IF(LEFT(LOWER(C771),1)="f","Female","Unknown"))</f>
        <v>Female</v>
      </c>
      <c r="O771" s="4" t="str">
        <f>IF(TRIM(LOWER(F771))="neuro","Neurology",IF(TRIM(LOWER(F771))="Neurology","Neurology",IF(TRIM(LOWER(F771))="general ward","General",IF(TRIM(LOWER(F771))="general","General",IF(TRIM(LOWER(F771))="cardiology","Cardiology",IF(TRIM(LOWER(F771))="Cardiology","Cardiology",IF(TRIM(LOWER(F771))="Peads","Pediatrics",IF(TRIM(LOWER(F771))="Pediatrics","Pediatrics",IF(TRIM(LOWER(F771))="orthopedics","Orthopedics",IF(TRIM(LOWER(F771))="Neurology","Neurology",IF(TRIM(LOWER(F771))="Oncology","Oncology")))))))))))</f>
        <v>General</v>
      </c>
      <c r="P771" s="3" t="str">
        <f t="shared" ref="P771:P834" si="72">IF(LOWER(G771)="private","Private",
IF(LOWER(G771)="govt","Government",
IF(LOWER(G771)="government","Government",
IF(LOWER(G771)="self","Self","Unknown"))))</f>
        <v>Self</v>
      </c>
      <c r="Q771" s="5">
        <f t="shared" ref="Q771:Q834" si="73">IF(E771&lt;D771,"",E771-D771)</f>
        <v>15</v>
      </c>
      <c r="R771" s="1">
        <f t="shared" ref="R771:R834" si="74">IF(I771&lt;0,"",I771)</f>
        <v>310723.26</v>
      </c>
      <c r="S771" s="1">
        <f t="shared" ref="S771:S834" si="75">IF(OR(K771="Yes",K771="YES",K771="Y"),1,0)</f>
        <v>1</v>
      </c>
      <c r="T771" s="1" t="str">
        <f t="shared" ref="T771:T834" si="76">IF(B771&lt;18,"0-17",                                                  IF(B771&lt;36,"18-35",
IF(B771&lt;51,"36-50",
IF(B771&lt;66,"51-65","66+"))))</f>
        <v>0-17</v>
      </c>
      <c r="U771" s="1" t="str">
        <f t="shared" ref="U771:U834" si="77">IF(OR(TRIM(UPPER(J771))="YES",TRIM(UPPER(J771))="Y"),"Yes",
IF(OR(TRIM(UPPER(J771))="NO",TRIM(UPPER(J771))="N"),"No","Unknown"))</f>
        <v>No</v>
      </c>
    </row>
    <row r="772" spans="1:21">
      <c r="A772" s="1">
        <v>771</v>
      </c>
      <c r="B772" s="1">
        <v>2</v>
      </c>
      <c r="C772" s="1" t="s">
        <v>27</v>
      </c>
      <c r="D772" s="2">
        <v>44973</v>
      </c>
      <c r="E772" s="2">
        <v>44983</v>
      </c>
      <c r="F772" s="1" t="s">
        <v>40</v>
      </c>
      <c r="G772" s="1" t="s">
        <v>46</v>
      </c>
      <c r="H772" s="1" t="s">
        <v>15</v>
      </c>
      <c r="I772" s="1">
        <v>332227.57</v>
      </c>
      <c r="J772" s="1" t="s">
        <v>25</v>
      </c>
      <c r="K772" s="1" t="s">
        <v>42</v>
      </c>
      <c r="N772" s="3" t="str">
        <f>IF(LEFT(LOWER(C772),1)="m","Male",IF(LEFT(LOWER(C772),1)="f","Female","Unknown"))</f>
        <v>Male</v>
      </c>
      <c r="O772" s="4" t="str">
        <f>IF(TRIM(LOWER(F772))="neuro","Neurology",IF(TRIM(LOWER(F772))="Neurology","Neurology",IF(TRIM(LOWER(F772))="general ward","General",IF(TRIM(LOWER(F772))="general","General",IF(TRIM(LOWER(F772))="cardiology","Cardiology",IF(TRIM(LOWER(F772))="Cardiology","Cardiology",IF(TRIM(LOWER(F772))="Peads","Pediatrics",IF(TRIM(LOWER(F772))="Pediatrics","Pediatrics",IF(TRIM(LOWER(F772))="orthopedics","Orthopedics",IF(TRIM(LOWER(F772))="Neurology","Neurology",IF(TRIM(LOWER(F772))="Oncology","Oncology")))))))))))</f>
        <v>Pediatrics</v>
      </c>
      <c r="P772" s="3" t="str">
        <f t="shared" si="72"/>
        <v>Self</v>
      </c>
      <c r="Q772" s="5">
        <f t="shared" si="73"/>
        <v>10</v>
      </c>
      <c r="R772" s="1">
        <f t="shared" si="74"/>
        <v>332227.57</v>
      </c>
      <c r="S772" s="1">
        <f t="shared" si="75"/>
        <v>0</v>
      </c>
      <c r="T772" s="1" t="str">
        <f t="shared" si="76"/>
        <v>0-17</v>
      </c>
      <c r="U772" s="1" t="str">
        <f t="shared" si="77"/>
        <v>Yes</v>
      </c>
    </row>
    <row r="773" spans="1:21">
      <c r="A773" s="1">
        <v>772</v>
      </c>
      <c r="B773" s="1">
        <v>31</v>
      </c>
      <c r="C773" s="1" t="s">
        <v>12</v>
      </c>
      <c r="D773" s="2">
        <v>45590</v>
      </c>
      <c r="E773" s="2">
        <v>45596</v>
      </c>
      <c r="F773" s="1" t="s">
        <v>19</v>
      </c>
      <c r="G773" s="1" t="s">
        <v>46</v>
      </c>
      <c r="H773" s="1" t="s">
        <v>37</v>
      </c>
      <c r="I773" s="1">
        <v>283107.11</v>
      </c>
      <c r="J773" s="1" t="s">
        <v>17</v>
      </c>
      <c r="K773" s="1" t="s">
        <v>38</v>
      </c>
      <c r="N773" s="3" t="str">
        <f>IF(LEFT(LOWER(C773),1)="m","Male",IF(LEFT(LOWER(C773),1)="f","Female","Unknown"))</f>
        <v>Unknown</v>
      </c>
      <c r="O773" s="4" t="str">
        <f>IF(TRIM(LOWER(F773))="neuro","Neurology",IF(TRIM(LOWER(F773))="Neurology","Neurology",IF(TRIM(LOWER(F773))="general ward","General",IF(TRIM(LOWER(F773))="general","General",IF(TRIM(LOWER(F773))="cardiology","Cardiology",IF(TRIM(LOWER(F773))="Cardiology","Cardiology",IF(TRIM(LOWER(F773))="Peads","Pediatrics",IF(TRIM(LOWER(F773))="Pediatrics","Pediatrics",IF(TRIM(LOWER(F773))="orthopedics","Orthopedics",IF(TRIM(LOWER(F773))="Neurology","Neurology",IF(TRIM(LOWER(F773))="Oncology","Oncology")))))))))))</f>
        <v>General</v>
      </c>
      <c r="P773" s="3" t="str">
        <f t="shared" si="72"/>
        <v>Self</v>
      </c>
      <c r="Q773" s="5">
        <f t="shared" si="73"/>
        <v>6</v>
      </c>
      <c r="R773" s="1">
        <f t="shared" si="74"/>
        <v>283107.11</v>
      </c>
      <c r="S773" s="1">
        <f t="shared" si="75"/>
        <v>0</v>
      </c>
      <c r="T773" s="1" t="str">
        <f t="shared" si="76"/>
        <v>18-35</v>
      </c>
      <c r="U773" s="1" t="str">
        <f t="shared" si="77"/>
        <v>Yes</v>
      </c>
    </row>
    <row r="774" spans="1:21">
      <c r="A774" s="1">
        <v>773</v>
      </c>
      <c r="B774" s="1">
        <v>19</v>
      </c>
      <c r="C774" s="1" t="s">
        <v>26</v>
      </c>
      <c r="D774" s="2">
        <v>45547</v>
      </c>
      <c r="E774" s="2">
        <v>45558</v>
      </c>
      <c r="F774" s="1" t="s">
        <v>43</v>
      </c>
      <c r="G774" s="1" t="s">
        <v>22</v>
      </c>
      <c r="H774" s="1" t="s">
        <v>37</v>
      </c>
      <c r="I774" s="1">
        <v>220871.85</v>
      </c>
      <c r="J774" s="1" t="s">
        <v>24</v>
      </c>
      <c r="K774" s="1" t="s">
        <v>16</v>
      </c>
      <c r="N774" s="3" t="str">
        <f>IF(LEFT(LOWER(C774),1)="m","Male",IF(LEFT(LOWER(C774),1)="f","Female","Unknown"))</f>
        <v>Female</v>
      </c>
      <c r="O774" s="4" t="str">
        <f>IF(TRIM(LOWER(F774))="neuro","Neurology",IF(TRIM(LOWER(F774))="Neurology","Neurology",IF(TRIM(LOWER(F774))="general ward","General",IF(TRIM(LOWER(F774))="general","General",IF(TRIM(LOWER(F774))="cardiology","Cardiology",IF(TRIM(LOWER(F774))="Cardiology","Cardiology",IF(TRIM(LOWER(F774))="Peads","Pediatrics",IF(TRIM(LOWER(F774))="Pediatrics","Pediatrics",IF(TRIM(LOWER(F774))="orthopedics","Orthopedics",IF(TRIM(LOWER(F774))="Neurology","Neurology",IF(TRIM(LOWER(F774))="Oncology","Oncology")))))))))))</f>
        <v>Orthopedics</v>
      </c>
      <c r="P774" s="3" t="str">
        <f t="shared" si="72"/>
        <v>Government</v>
      </c>
      <c r="Q774" s="5">
        <f t="shared" si="73"/>
        <v>11</v>
      </c>
      <c r="R774" s="1">
        <f t="shared" si="74"/>
        <v>220871.85</v>
      </c>
      <c r="S774" s="1">
        <f t="shared" si="75"/>
        <v>1</v>
      </c>
      <c r="T774" s="1" t="str">
        <f t="shared" si="76"/>
        <v>18-35</v>
      </c>
      <c r="U774" s="1" t="str">
        <f t="shared" si="77"/>
        <v>No</v>
      </c>
    </row>
    <row r="775" spans="1:21">
      <c r="A775" s="1">
        <v>774</v>
      </c>
      <c r="B775" s="1">
        <v>37</v>
      </c>
      <c r="C775" s="1" t="s">
        <v>18</v>
      </c>
      <c r="D775" s="2">
        <v>45386</v>
      </c>
      <c r="E775" s="2">
        <v>45392</v>
      </c>
      <c r="F775" s="1" t="s">
        <v>13</v>
      </c>
      <c r="G775" s="1" t="s">
        <v>33</v>
      </c>
      <c r="H775" s="1" t="s">
        <v>15</v>
      </c>
      <c r="I775" s="1">
        <v>297808.2</v>
      </c>
      <c r="J775" s="1" t="s">
        <v>38</v>
      </c>
      <c r="K775" s="1" t="s">
        <v>20</v>
      </c>
      <c r="N775" s="3" t="str">
        <f>IF(LEFT(LOWER(C775),1)="m","Male",IF(LEFT(LOWER(C775),1)="f","Female","Unknown"))</f>
        <v>Male</v>
      </c>
      <c r="O775" s="4" t="str">
        <f>IF(TRIM(LOWER(F775))="neuro","Neurology",IF(TRIM(LOWER(F775))="Neurology","Neurology",IF(TRIM(LOWER(F775))="general ward","General",IF(TRIM(LOWER(F775))="general","General",IF(TRIM(LOWER(F775))="cardiology","Cardiology",IF(TRIM(LOWER(F775))="Cardiology","Cardiology",IF(TRIM(LOWER(F775))="Peads","Pediatrics",IF(TRIM(LOWER(F775))="Pediatrics","Pediatrics",IF(TRIM(LOWER(F775))="orthopedics","Orthopedics",IF(TRIM(LOWER(F775))="Neurology","Neurology",IF(TRIM(LOWER(F775))="Oncology","Oncology")))))))))))</f>
        <v>Neurology</v>
      </c>
      <c r="P775" s="3" t="str">
        <f t="shared" si="72"/>
        <v>Self</v>
      </c>
      <c r="Q775" s="5">
        <f t="shared" si="73"/>
        <v>6</v>
      </c>
      <c r="R775" s="1">
        <f t="shared" si="74"/>
        <v>297808.2</v>
      </c>
      <c r="S775" s="1">
        <f t="shared" si="75"/>
        <v>0</v>
      </c>
      <c r="T775" s="1" t="str">
        <f t="shared" si="76"/>
        <v>36-50</v>
      </c>
      <c r="U775" s="1" t="str">
        <f t="shared" si="77"/>
        <v>No</v>
      </c>
    </row>
    <row r="776" spans="1:21">
      <c r="A776" s="1">
        <v>775</v>
      </c>
      <c r="B776" s="1">
        <v>1</v>
      </c>
      <c r="C776" s="1" t="s">
        <v>12</v>
      </c>
      <c r="D776" s="2">
        <v>45052</v>
      </c>
      <c r="E776" s="2">
        <v>45058</v>
      </c>
      <c r="F776" s="1" t="s">
        <v>13</v>
      </c>
      <c r="G776" s="1" t="s">
        <v>46</v>
      </c>
      <c r="H776" s="1" t="s">
        <v>32</v>
      </c>
      <c r="I776" s="1">
        <v>295839.53999999998</v>
      </c>
      <c r="J776" s="1" t="s">
        <v>17</v>
      </c>
      <c r="K776" s="1" t="s">
        <v>25</v>
      </c>
      <c r="N776" s="3" t="str">
        <f>IF(LEFT(LOWER(C776),1)="m","Male",IF(LEFT(LOWER(C776),1)="f","Female","Unknown"))</f>
        <v>Unknown</v>
      </c>
      <c r="O776" s="4" t="str">
        <f>IF(TRIM(LOWER(F776))="neuro","Neurology",IF(TRIM(LOWER(F776))="Neurology","Neurology",IF(TRIM(LOWER(F776))="general ward","General",IF(TRIM(LOWER(F776))="general","General",IF(TRIM(LOWER(F776))="cardiology","Cardiology",IF(TRIM(LOWER(F776))="Cardiology","Cardiology",IF(TRIM(LOWER(F776))="Peads","Pediatrics",IF(TRIM(LOWER(F776))="Pediatrics","Pediatrics",IF(TRIM(LOWER(F776))="orthopedics","Orthopedics",IF(TRIM(LOWER(F776))="Neurology","Neurology",IF(TRIM(LOWER(F776))="Oncology","Oncology")))))))))))</f>
        <v>Neurology</v>
      </c>
      <c r="P776" s="3" t="str">
        <f t="shared" si="72"/>
        <v>Self</v>
      </c>
      <c r="Q776" s="5">
        <f t="shared" si="73"/>
        <v>6</v>
      </c>
      <c r="R776" s="1">
        <f t="shared" si="74"/>
        <v>295839.53999999998</v>
      </c>
      <c r="S776" s="1">
        <f t="shared" si="75"/>
        <v>1</v>
      </c>
      <c r="T776" s="1" t="str">
        <f t="shared" si="76"/>
        <v>0-17</v>
      </c>
      <c r="U776" s="1" t="str">
        <f t="shared" si="77"/>
        <v>Yes</v>
      </c>
    </row>
    <row r="777" spans="1:21">
      <c r="A777" s="1">
        <v>776</v>
      </c>
      <c r="B777" s="1">
        <v>18</v>
      </c>
      <c r="C777" s="1" t="s">
        <v>34</v>
      </c>
      <c r="D777" s="2">
        <v>45264</v>
      </c>
      <c r="E777" s="2">
        <v>45267</v>
      </c>
      <c r="F777" s="1" t="s">
        <v>40</v>
      </c>
      <c r="G777" s="1" t="s">
        <v>14</v>
      </c>
      <c r="H777" s="1" t="s">
        <v>47</v>
      </c>
      <c r="I777" s="1">
        <v>67190.600000000006</v>
      </c>
      <c r="K777" s="1" t="s">
        <v>25</v>
      </c>
      <c r="N777" s="3" t="str">
        <f>IF(LEFT(LOWER(C777),1)="m","Male",IF(LEFT(LOWER(C777),1)="f","Female","Unknown"))</f>
        <v>Male</v>
      </c>
      <c r="O777" s="4" t="str">
        <f>IF(TRIM(LOWER(F777))="neuro","Neurology",IF(TRIM(LOWER(F777))="Neurology","Neurology",IF(TRIM(LOWER(F777))="general ward","General",IF(TRIM(LOWER(F777))="general","General",IF(TRIM(LOWER(F777))="cardiology","Cardiology",IF(TRIM(LOWER(F777))="Cardiology","Cardiology",IF(TRIM(LOWER(F777))="Peads","Pediatrics",IF(TRIM(LOWER(F777))="Pediatrics","Pediatrics",IF(TRIM(LOWER(F777))="orthopedics","Orthopedics",IF(TRIM(LOWER(F777))="Neurology","Neurology",IF(TRIM(LOWER(F777))="Oncology","Oncology")))))))))))</f>
        <v>Pediatrics</v>
      </c>
      <c r="P777" s="3" t="str">
        <f t="shared" si="72"/>
        <v>Private</v>
      </c>
      <c r="Q777" s="5">
        <f t="shared" si="73"/>
        <v>3</v>
      </c>
      <c r="R777" s="1">
        <f t="shared" si="74"/>
        <v>67190.600000000006</v>
      </c>
      <c r="S777" s="1">
        <f t="shared" si="75"/>
        <v>1</v>
      </c>
      <c r="T777" s="1" t="str">
        <f t="shared" si="76"/>
        <v>18-35</v>
      </c>
      <c r="U777" s="1" t="str">
        <f t="shared" si="77"/>
        <v>Unknown</v>
      </c>
    </row>
    <row r="778" spans="1:21">
      <c r="A778" s="1">
        <v>777</v>
      </c>
      <c r="B778" s="1">
        <v>16</v>
      </c>
      <c r="C778" s="1" t="s">
        <v>26</v>
      </c>
      <c r="D778" s="2">
        <v>45446</v>
      </c>
      <c r="E778" s="2">
        <v>45451</v>
      </c>
      <c r="F778" s="1" t="s">
        <v>49</v>
      </c>
      <c r="G778" s="1" t="s">
        <v>36</v>
      </c>
      <c r="H778" s="1" t="s">
        <v>48</v>
      </c>
      <c r="I778" s="1">
        <v>178211.29</v>
      </c>
      <c r="J778" s="1" t="s">
        <v>25</v>
      </c>
      <c r="K778" s="1" t="s">
        <v>25</v>
      </c>
      <c r="N778" s="3" t="str">
        <f>IF(LEFT(LOWER(C778),1)="m","Male",IF(LEFT(LOWER(C778),1)="f","Female","Unknown"))</f>
        <v>Female</v>
      </c>
      <c r="O778" s="4" t="str">
        <f>IF(TRIM(LOWER(F778))="neuro","Neurology",IF(TRIM(LOWER(F778))="Neurology","Neurology",IF(TRIM(LOWER(F778))="general ward","General",IF(TRIM(LOWER(F778))="general","General",IF(TRIM(LOWER(F778))="cardiology","Cardiology",IF(TRIM(LOWER(F778))="Cardiology","Cardiology",IF(TRIM(LOWER(F778))="Peads","Pediatrics",IF(TRIM(LOWER(F778))="Pediatrics","Pediatrics",IF(TRIM(LOWER(F778))="orthopedics","Orthopedics",IF(TRIM(LOWER(F778))="Neurology","Neurology",IF(TRIM(LOWER(F778))="Oncology","Oncology")))))))))))</f>
        <v>Oncology</v>
      </c>
      <c r="P778" s="3" t="str">
        <f t="shared" si="72"/>
        <v>Government</v>
      </c>
      <c r="Q778" s="5">
        <f t="shared" si="73"/>
        <v>5</v>
      </c>
      <c r="R778" s="1">
        <f t="shared" si="74"/>
        <v>178211.29</v>
      </c>
      <c r="S778" s="1">
        <f t="shared" si="75"/>
        <v>1</v>
      </c>
      <c r="T778" s="1" t="str">
        <f t="shared" si="76"/>
        <v>0-17</v>
      </c>
      <c r="U778" s="1" t="str">
        <f t="shared" si="77"/>
        <v>Yes</v>
      </c>
    </row>
    <row r="779" spans="1:21">
      <c r="A779" s="1">
        <v>778</v>
      </c>
      <c r="B779" s="1">
        <v>82</v>
      </c>
      <c r="C779" s="1" t="s">
        <v>12</v>
      </c>
      <c r="D779" s="2">
        <v>45026</v>
      </c>
      <c r="E779" s="2">
        <v>45032</v>
      </c>
      <c r="F779" s="1" t="s">
        <v>30</v>
      </c>
      <c r="G779" s="1" t="s">
        <v>41</v>
      </c>
      <c r="H779" s="1" t="s">
        <v>32</v>
      </c>
      <c r="I779" s="1">
        <v>274006.49</v>
      </c>
      <c r="J779" s="1" t="s">
        <v>42</v>
      </c>
      <c r="K779" s="1" t="s">
        <v>42</v>
      </c>
      <c r="N779" s="3" t="str">
        <f>IF(LEFT(LOWER(C779),1)="m","Male",IF(LEFT(LOWER(C779),1)="f","Female","Unknown"))</f>
        <v>Unknown</v>
      </c>
      <c r="O779" s="4" t="str">
        <f>IF(TRIM(LOWER(F779))="neuro","Neurology",IF(TRIM(LOWER(F779))="Neurology","Neurology",IF(TRIM(LOWER(F779))="general ward","General",IF(TRIM(LOWER(F779))="general","General",IF(TRIM(LOWER(F779))="cardiology","Cardiology",IF(TRIM(LOWER(F779))="Cardiology","Cardiology",IF(TRIM(LOWER(F779))="Peads","Pediatrics",IF(TRIM(LOWER(F779))="Pediatrics","Pediatrics",IF(TRIM(LOWER(F779))="orthopedics","Orthopedics",IF(TRIM(LOWER(F779))="Neurology","Neurology",IF(TRIM(LOWER(F779))="Oncology","Oncology")))))))))))</f>
        <v>Pediatrics</v>
      </c>
      <c r="P779" s="3" t="str">
        <f t="shared" si="72"/>
        <v>Unknown</v>
      </c>
      <c r="Q779" s="5">
        <f t="shared" si="73"/>
        <v>6</v>
      </c>
      <c r="R779" s="1">
        <f t="shared" si="74"/>
        <v>274006.49</v>
      </c>
      <c r="S779" s="1">
        <f t="shared" si="75"/>
        <v>0</v>
      </c>
      <c r="T779" s="1" t="str">
        <f t="shared" si="76"/>
        <v>66+</v>
      </c>
      <c r="U779" s="1" t="str">
        <f t="shared" si="77"/>
        <v>No</v>
      </c>
    </row>
    <row r="780" spans="1:21">
      <c r="A780" s="1">
        <v>779</v>
      </c>
      <c r="C780" s="1" t="s">
        <v>29</v>
      </c>
      <c r="D780" s="2">
        <v>45650</v>
      </c>
      <c r="E780" s="2">
        <v>45663</v>
      </c>
      <c r="F780" s="1" t="s">
        <v>49</v>
      </c>
      <c r="G780" s="1" t="s">
        <v>41</v>
      </c>
      <c r="H780" s="1" t="s">
        <v>37</v>
      </c>
      <c r="I780" s="1">
        <v>244262.37</v>
      </c>
      <c r="J780" s="1" t="s">
        <v>16</v>
      </c>
      <c r="K780" s="1" t="s">
        <v>17</v>
      </c>
      <c r="N780" s="3" t="str">
        <f>IF(LEFT(LOWER(C780),1)="m","Male",IF(LEFT(LOWER(C780),1)="f","Female","Unknown"))</f>
        <v>Female</v>
      </c>
      <c r="O780" s="4" t="str">
        <f>IF(TRIM(LOWER(F780))="neuro","Neurology",IF(TRIM(LOWER(F780))="Neurology","Neurology",IF(TRIM(LOWER(F780))="general ward","General",IF(TRIM(LOWER(F780))="general","General",IF(TRIM(LOWER(F780))="cardiology","Cardiology",IF(TRIM(LOWER(F780))="Cardiology","Cardiology",IF(TRIM(LOWER(F780))="Peads","Pediatrics",IF(TRIM(LOWER(F780))="Pediatrics","Pediatrics",IF(TRIM(LOWER(F780))="orthopedics","Orthopedics",IF(TRIM(LOWER(F780))="Neurology","Neurology",IF(TRIM(LOWER(F780))="Oncology","Oncology")))))))))))</f>
        <v>Oncology</v>
      </c>
      <c r="P780" s="3" t="str">
        <f t="shared" si="72"/>
        <v>Unknown</v>
      </c>
      <c r="Q780" s="5">
        <f t="shared" si="73"/>
        <v>13</v>
      </c>
      <c r="R780" s="1">
        <f t="shared" si="74"/>
        <v>244262.37</v>
      </c>
      <c r="S780" s="1">
        <f t="shared" si="75"/>
        <v>1</v>
      </c>
      <c r="T780" s="1" t="str">
        <f t="shared" si="76"/>
        <v>0-17</v>
      </c>
      <c r="U780" s="1" t="str">
        <f t="shared" si="77"/>
        <v>Yes</v>
      </c>
    </row>
    <row r="781" spans="1:21">
      <c r="A781" s="1">
        <v>780</v>
      </c>
      <c r="B781" s="1">
        <v>48</v>
      </c>
      <c r="C781" s="1" t="s">
        <v>26</v>
      </c>
      <c r="D781" s="2">
        <v>45114</v>
      </c>
      <c r="E781" s="2">
        <v>45119</v>
      </c>
      <c r="F781" s="1" t="s">
        <v>40</v>
      </c>
      <c r="G781" s="1" t="s">
        <v>46</v>
      </c>
      <c r="H781" s="1" t="s">
        <v>39</v>
      </c>
      <c r="I781" s="1">
        <v>220908.77</v>
      </c>
      <c r="J781" s="1" t="s">
        <v>25</v>
      </c>
      <c r="K781" s="1" t="s">
        <v>38</v>
      </c>
      <c r="N781" s="3" t="str">
        <f>IF(LEFT(LOWER(C781),1)="m","Male",IF(LEFT(LOWER(C781),1)="f","Female","Unknown"))</f>
        <v>Female</v>
      </c>
      <c r="O781" s="4" t="str">
        <f>IF(TRIM(LOWER(F781))="neuro","Neurology",IF(TRIM(LOWER(F781))="Neurology","Neurology",IF(TRIM(LOWER(F781))="general ward","General",IF(TRIM(LOWER(F781))="general","General",IF(TRIM(LOWER(F781))="cardiology","Cardiology",IF(TRIM(LOWER(F781))="Cardiology","Cardiology",IF(TRIM(LOWER(F781))="Peads","Pediatrics",IF(TRIM(LOWER(F781))="Pediatrics","Pediatrics",IF(TRIM(LOWER(F781))="orthopedics","Orthopedics",IF(TRIM(LOWER(F781))="Neurology","Neurology",IF(TRIM(LOWER(F781))="Oncology","Oncology")))))))))))</f>
        <v>Pediatrics</v>
      </c>
      <c r="P781" s="3" t="str">
        <f t="shared" si="72"/>
        <v>Self</v>
      </c>
      <c r="Q781" s="5">
        <f t="shared" si="73"/>
        <v>5</v>
      </c>
      <c r="R781" s="1">
        <f t="shared" si="74"/>
        <v>220908.77</v>
      </c>
      <c r="S781" s="1">
        <f t="shared" si="75"/>
        <v>0</v>
      </c>
      <c r="T781" s="1" t="str">
        <f t="shared" si="76"/>
        <v>36-50</v>
      </c>
      <c r="U781" s="1" t="str">
        <f t="shared" si="77"/>
        <v>Yes</v>
      </c>
    </row>
    <row r="782" spans="1:21">
      <c r="A782" s="1">
        <v>781</v>
      </c>
      <c r="B782" s="1">
        <v>40</v>
      </c>
      <c r="C782" s="1" t="s">
        <v>18</v>
      </c>
      <c r="D782" s="2">
        <v>45133</v>
      </c>
      <c r="E782" s="2">
        <v>45143</v>
      </c>
      <c r="F782" s="1" t="s">
        <v>40</v>
      </c>
      <c r="G782" s="1" t="s">
        <v>33</v>
      </c>
      <c r="H782" s="1" t="s">
        <v>47</v>
      </c>
      <c r="I782" s="1">
        <v>271719.55</v>
      </c>
      <c r="J782" s="1" t="s">
        <v>38</v>
      </c>
      <c r="K782" s="1" t="s">
        <v>38</v>
      </c>
      <c r="N782" s="3" t="str">
        <f>IF(LEFT(LOWER(C782),1)="m","Male",IF(LEFT(LOWER(C782),1)="f","Female","Unknown"))</f>
        <v>Male</v>
      </c>
      <c r="O782" s="4" t="str">
        <f>IF(TRIM(LOWER(F782))="neuro","Neurology",IF(TRIM(LOWER(F782))="Neurology","Neurology",IF(TRIM(LOWER(F782))="general ward","General",IF(TRIM(LOWER(F782))="general","General",IF(TRIM(LOWER(F782))="cardiology","Cardiology",IF(TRIM(LOWER(F782))="Cardiology","Cardiology",IF(TRIM(LOWER(F782))="Peads","Pediatrics",IF(TRIM(LOWER(F782))="Pediatrics","Pediatrics",IF(TRIM(LOWER(F782))="orthopedics","Orthopedics",IF(TRIM(LOWER(F782))="Neurology","Neurology",IF(TRIM(LOWER(F782))="Oncology","Oncology")))))))))))</f>
        <v>Pediatrics</v>
      </c>
      <c r="P782" s="3" t="str">
        <f t="shared" si="72"/>
        <v>Self</v>
      </c>
      <c r="Q782" s="5">
        <f t="shared" si="73"/>
        <v>10</v>
      </c>
      <c r="R782" s="1">
        <f t="shared" si="74"/>
        <v>271719.55</v>
      </c>
      <c r="S782" s="1">
        <f t="shared" si="75"/>
        <v>0</v>
      </c>
      <c r="T782" s="1" t="str">
        <f t="shared" si="76"/>
        <v>36-50</v>
      </c>
      <c r="U782" s="1" t="str">
        <f t="shared" si="77"/>
        <v>No</v>
      </c>
    </row>
    <row r="783" spans="1:21">
      <c r="A783" s="1">
        <v>782</v>
      </c>
      <c r="B783" s="1">
        <v>12</v>
      </c>
      <c r="C783" s="1" t="s">
        <v>29</v>
      </c>
      <c r="D783" s="2">
        <v>45480</v>
      </c>
      <c r="E783" s="2">
        <v>45486</v>
      </c>
      <c r="F783" s="1" t="s">
        <v>45</v>
      </c>
      <c r="G783" s="1" t="s">
        <v>36</v>
      </c>
      <c r="H783" s="1" t="s">
        <v>15</v>
      </c>
      <c r="I783" s="1">
        <v>163315.1</v>
      </c>
      <c r="J783" s="1" t="s">
        <v>42</v>
      </c>
      <c r="K783" s="1" t="s">
        <v>25</v>
      </c>
      <c r="N783" s="3" t="str">
        <f>IF(LEFT(LOWER(C783),1)="m","Male",IF(LEFT(LOWER(C783),1)="f","Female","Unknown"))</f>
        <v>Female</v>
      </c>
      <c r="O783" s="4" t="str">
        <f>IF(TRIM(LOWER(F783))="neuro","Neurology",IF(TRIM(LOWER(F783))="Neurology","Neurology",IF(TRIM(LOWER(F783))="general ward","General",IF(TRIM(LOWER(F783))="general","General",IF(TRIM(LOWER(F783))="cardiology","Cardiology",IF(TRIM(LOWER(F783))="Cardiology","Cardiology",IF(TRIM(LOWER(F783))="Peads","Pediatrics",IF(TRIM(LOWER(F783))="Pediatrics","Pediatrics",IF(TRIM(LOWER(F783))="orthopedics","Orthopedics",IF(TRIM(LOWER(F783))="Neurology","Neurology",IF(TRIM(LOWER(F783))="Oncology","Oncology")))))))))))</f>
        <v>Neurology</v>
      </c>
      <c r="P783" s="3" t="str">
        <f t="shared" si="72"/>
        <v>Government</v>
      </c>
      <c r="Q783" s="5">
        <f t="shared" si="73"/>
        <v>6</v>
      </c>
      <c r="R783" s="1">
        <f t="shared" si="74"/>
        <v>163315.1</v>
      </c>
      <c r="S783" s="1">
        <f t="shared" si="75"/>
        <v>1</v>
      </c>
      <c r="T783" s="1" t="str">
        <f t="shared" si="76"/>
        <v>0-17</v>
      </c>
      <c r="U783" s="1" t="str">
        <f t="shared" si="77"/>
        <v>No</v>
      </c>
    </row>
    <row r="784" spans="1:21">
      <c r="A784" s="1">
        <v>783</v>
      </c>
      <c r="B784" s="1">
        <v>32</v>
      </c>
      <c r="C784" s="1" t="s">
        <v>44</v>
      </c>
      <c r="D784" s="2">
        <v>45020</v>
      </c>
      <c r="E784" s="2">
        <v>45033</v>
      </c>
      <c r="F784" s="1" t="s">
        <v>50</v>
      </c>
      <c r="G784" s="1" t="s">
        <v>41</v>
      </c>
      <c r="H784" s="1" t="s">
        <v>47</v>
      </c>
      <c r="I784" s="1">
        <v>42959.38</v>
      </c>
      <c r="J784" s="1" t="s">
        <v>24</v>
      </c>
      <c r="K784" s="1" t="s">
        <v>38</v>
      </c>
      <c r="N784" s="3" t="str">
        <f>IF(LEFT(LOWER(C784),1)="m","Male",IF(LEFT(LOWER(C784),1)="f","Female","Unknown"))</f>
        <v>Female</v>
      </c>
      <c r="O784" s="4" t="str">
        <f>IF(TRIM(LOWER(F784))="neuro","Neurology",IF(TRIM(LOWER(F784))="Neurology","Neurology",IF(TRIM(LOWER(F784))="general ward","General",IF(TRIM(LOWER(F784))="general","General",IF(TRIM(LOWER(F784))="cardiology","Cardiology",IF(TRIM(LOWER(F784))="Cardiology","Cardiology",IF(TRIM(LOWER(F784))="Peads","Pediatrics",IF(TRIM(LOWER(F784))="Pediatrics","Pediatrics",IF(TRIM(LOWER(F784))="orthopedics","Orthopedics",IF(TRIM(LOWER(F784))="Neurology","Neurology",IF(TRIM(LOWER(F784))="Oncology","Oncology")))))))))))</f>
        <v>Cardiology</v>
      </c>
      <c r="P784" s="3" t="str">
        <f t="shared" si="72"/>
        <v>Unknown</v>
      </c>
      <c r="Q784" s="5">
        <f t="shared" si="73"/>
        <v>13</v>
      </c>
      <c r="R784" s="1">
        <f t="shared" si="74"/>
        <v>42959.38</v>
      </c>
      <c r="S784" s="1">
        <f t="shared" si="75"/>
        <v>0</v>
      </c>
      <c r="T784" s="1" t="str">
        <f t="shared" si="76"/>
        <v>18-35</v>
      </c>
      <c r="U784" s="1" t="str">
        <f t="shared" si="77"/>
        <v>No</v>
      </c>
    </row>
    <row r="785" spans="1:21">
      <c r="A785" s="1">
        <v>784</v>
      </c>
      <c r="B785" s="1">
        <v>26</v>
      </c>
      <c r="C785" s="1" t="s">
        <v>34</v>
      </c>
      <c r="D785" s="2">
        <v>45046</v>
      </c>
      <c r="E785" s="2">
        <v>45047</v>
      </c>
      <c r="F785" s="1" t="s">
        <v>35</v>
      </c>
      <c r="G785" s="1" t="s">
        <v>46</v>
      </c>
      <c r="H785" s="1" t="s">
        <v>37</v>
      </c>
      <c r="I785" s="1">
        <v>147955.67000000001</v>
      </c>
      <c r="J785" s="1" t="s">
        <v>16</v>
      </c>
      <c r="K785" s="1" t="s">
        <v>20</v>
      </c>
      <c r="N785" s="3" t="str">
        <f>IF(LEFT(LOWER(C785),1)="m","Male",IF(LEFT(LOWER(C785),1)="f","Female","Unknown"))</f>
        <v>Male</v>
      </c>
      <c r="O785" s="4" t="str">
        <f>IF(TRIM(LOWER(F785))="neuro","Neurology",IF(TRIM(LOWER(F785))="Neurology","Neurology",IF(TRIM(LOWER(F785))="general ward","General",IF(TRIM(LOWER(F785))="general","General",IF(TRIM(LOWER(F785))="cardiology","Cardiology",IF(TRIM(LOWER(F785))="Cardiology","Cardiology",IF(TRIM(LOWER(F785))="Peads","Pediatrics",IF(TRIM(LOWER(F785))="Pediatrics","Pediatrics",IF(TRIM(LOWER(F785))="orthopedics","Orthopedics",IF(TRIM(LOWER(F785))="Neurology","Neurology",IF(TRIM(LOWER(F785))="Oncology","Oncology")))))))))))</f>
        <v>Cardiology</v>
      </c>
      <c r="P785" s="3" t="str">
        <f t="shared" si="72"/>
        <v>Self</v>
      </c>
      <c r="Q785" s="5">
        <f t="shared" si="73"/>
        <v>1</v>
      </c>
      <c r="R785" s="1">
        <f t="shared" si="74"/>
        <v>147955.67000000001</v>
      </c>
      <c r="S785" s="1">
        <f t="shared" si="75"/>
        <v>0</v>
      </c>
      <c r="T785" s="1" t="str">
        <f t="shared" si="76"/>
        <v>18-35</v>
      </c>
      <c r="U785" s="1" t="str">
        <f t="shared" si="77"/>
        <v>Yes</v>
      </c>
    </row>
    <row r="786" spans="1:21">
      <c r="A786" s="1">
        <v>785</v>
      </c>
      <c r="B786" s="1">
        <v>9</v>
      </c>
      <c r="C786" s="1" t="s">
        <v>29</v>
      </c>
      <c r="D786" s="2">
        <v>45297</v>
      </c>
      <c r="E786" s="2">
        <v>45302</v>
      </c>
      <c r="F786" s="1" t="s">
        <v>49</v>
      </c>
      <c r="G786" s="1" t="s">
        <v>33</v>
      </c>
      <c r="H786" s="1" t="s">
        <v>23</v>
      </c>
      <c r="I786" s="1">
        <v>308678.07</v>
      </c>
      <c r="J786" s="1" t="s">
        <v>17</v>
      </c>
      <c r="K786" s="1" t="s">
        <v>25</v>
      </c>
      <c r="N786" s="3" t="str">
        <f>IF(LEFT(LOWER(C786),1)="m","Male",IF(LEFT(LOWER(C786),1)="f","Female","Unknown"))</f>
        <v>Female</v>
      </c>
      <c r="O786" s="4" t="str">
        <f>IF(TRIM(LOWER(F786))="neuro","Neurology",IF(TRIM(LOWER(F786))="Neurology","Neurology",IF(TRIM(LOWER(F786))="general ward","General",IF(TRIM(LOWER(F786))="general","General",IF(TRIM(LOWER(F786))="cardiology","Cardiology",IF(TRIM(LOWER(F786))="Cardiology","Cardiology",IF(TRIM(LOWER(F786))="Peads","Pediatrics",IF(TRIM(LOWER(F786))="Pediatrics","Pediatrics",IF(TRIM(LOWER(F786))="orthopedics","Orthopedics",IF(TRIM(LOWER(F786))="Neurology","Neurology",IF(TRIM(LOWER(F786))="Oncology","Oncology")))))))))))</f>
        <v>Oncology</v>
      </c>
      <c r="P786" s="3" t="str">
        <f t="shared" si="72"/>
        <v>Self</v>
      </c>
      <c r="Q786" s="5">
        <f t="shared" si="73"/>
        <v>5</v>
      </c>
      <c r="R786" s="1">
        <f t="shared" si="74"/>
        <v>308678.07</v>
      </c>
      <c r="S786" s="1">
        <f t="shared" si="75"/>
        <v>1</v>
      </c>
      <c r="T786" s="1" t="str">
        <f t="shared" si="76"/>
        <v>0-17</v>
      </c>
      <c r="U786" s="1" t="str">
        <f t="shared" si="77"/>
        <v>Yes</v>
      </c>
    </row>
    <row r="787" spans="1:21">
      <c r="A787" s="1">
        <v>786</v>
      </c>
      <c r="B787" s="1">
        <v>25</v>
      </c>
      <c r="C787" s="1" t="s">
        <v>27</v>
      </c>
      <c r="D787" s="2">
        <v>45374</v>
      </c>
      <c r="E787" s="2">
        <v>45385</v>
      </c>
      <c r="F787" s="1" t="s">
        <v>35</v>
      </c>
      <c r="G787" s="1" t="s">
        <v>22</v>
      </c>
      <c r="H787" s="1" t="s">
        <v>47</v>
      </c>
      <c r="I787" s="1">
        <v>163853.78</v>
      </c>
      <c r="J787" s="1" t="s">
        <v>25</v>
      </c>
      <c r="K787" s="1" t="s">
        <v>25</v>
      </c>
      <c r="N787" s="3" t="str">
        <f>IF(LEFT(LOWER(C787),1)="m","Male",IF(LEFT(LOWER(C787),1)="f","Female","Unknown"))</f>
        <v>Male</v>
      </c>
      <c r="O787" s="4" t="str">
        <f>IF(TRIM(LOWER(F787))="neuro","Neurology",IF(TRIM(LOWER(F787))="Neurology","Neurology",IF(TRIM(LOWER(F787))="general ward","General",IF(TRIM(LOWER(F787))="general","General",IF(TRIM(LOWER(F787))="cardiology","Cardiology",IF(TRIM(LOWER(F787))="Cardiology","Cardiology",IF(TRIM(LOWER(F787))="Peads","Pediatrics",IF(TRIM(LOWER(F787))="Pediatrics","Pediatrics",IF(TRIM(LOWER(F787))="orthopedics","Orthopedics",IF(TRIM(LOWER(F787))="Neurology","Neurology",IF(TRIM(LOWER(F787))="Oncology","Oncology")))))))))))</f>
        <v>Cardiology</v>
      </c>
      <c r="P787" s="3" t="str">
        <f t="shared" si="72"/>
        <v>Government</v>
      </c>
      <c r="Q787" s="5">
        <f t="shared" si="73"/>
        <v>11</v>
      </c>
      <c r="R787" s="1">
        <f t="shared" si="74"/>
        <v>163853.78</v>
      </c>
      <c r="S787" s="1">
        <f t="shared" si="75"/>
        <v>1</v>
      </c>
      <c r="T787" s="1" t="str">
        <f t="shared" si="76"/>
        <v>18-35</v>
      </c>
      <c r="U787" s="1" t="str">
        <f t="shared" si="77"/>
        <v>Yes</v>
      </c>
    </row>
    <row r="788" spans="1:21">
      <c r="A788" s="1">
        <v>787</v>
      </c>
      <c r="B788" s="1">
        <v>55</v>
      </c>
      <c r="C788" s="1" t="s">
        <v>29</v>
      </c>
      <c r="D788" s="2">
        <v>44991</v>
      </c>
      <c r="E788" s="2">
        <v>45010</v>
      </c>
      <c r="F788" s="1" t="s">
        <v>49</v>
      </c>
      <c r="G788" s="1" t="s">
        <v>31</v>
      </c>
      <c r="H788" s="1" t="s">
        <v>37</v>
      </c>
      <c r="I788" s="1">
        <v>163743.81</v>
      </c>
      <c r="J788" s="1" t="s">
        <v>25</v>
      </c>
      <c r="K788" s="1" t="s">
        <v>42</v>
      </c>
      <c r="N788" s="3" t="str">
        <f>IF(LEFT(LOWER(C788),1)="m","Male",IF(LEFT(LOWER(C788),1)="f","Female","Unknown"))</f>
        <v>Female</v>
      </c>
      <c r="O788" s="4" t="str">
        <f>IF(TRIM(LOWER(F788))="neuro","Neurology",IF(TRIM(LOWER(F788))="Neurology","Neurology",IF(TRIM(LOWER(F788))="general ward","General",IF(TRIM(LOWER(F788))="general","General",IF(TRIM(LOWER(F788))="cardiology","Cardiology",IF(TRIM(LOWER(F788))="Cardiology","Cardiology",IF(TRIM(LOWER(F788))="Peads","Pediatrics",IF(TRIM(LOWER(F788))="Pediatrics","Pediatrics",IF(TRIM(LOWER(F788))="orthopedics","Orthopedics",IF(TRIM(LOWER(F788))="Neurology","Neurology",IF(TRIM(LOWER(F788))="Oncology","Oncology")))))))))))</f>
        <v>Oncology</v>
      </c>
      <c r="P788" s="3" t="str">
        <f t="shared" si="72"/>
        <v>Private</v>
      </c>
      <c r="Q788" s="5">
        <f t="shared" si="73"/>
        <v>19</v>
      </c>
      <c r="R788" s="1">
        <f t="shared" si="74"/>
        <v>163743.81</v>
      </c>
      <c r="S788" s="1">
        <f t="shared" si="75"/>
        <v>0</v>
      </c>
      <c r="T788" s="1" t="str">
        <f t="shared" si="76"/>
        <v>51-65</v>
      </c>
      <c r="U788" s="1" t="str">
        <f t="shared" si="77"/>
        <v>Yes</v>
      </c>
    </row>
    <row r="789" spans="1:21">
      <c r="A789" s="1">
        <v>788</v>
      </c>
      <c r="B789" s="1">
        <v>25</v>
      </c>
      <c r="C789" s="1" t="s">
        <v>29</v>
      </c>
      <c r="D789" s="2">
        <v>45644</v>
      </c>
      <c r="E789" s="2">
        <v>45650</v>
      </c>
      <c r="F789" s="1" t="s">
        <v>35</v>
      </c>
      <c r="G789" s="1" t="s">
        <v>41</v>
      </c>
      <c r="H789" s="1" t="s">
        <v>51</v>
      </c>
      <c r="I789" s="1">
        <v>186236.4</v>
      </c>
      <c r="J789" s="1" t="s">
        <v>38</v>
      </c>
      <c r="K789" s="1" t="s">
        <v>16</v>
      </c>
      <c r="N789" s="3" t="str">
        <f>IF(LEFT(LOWER(C789),1)="m","Male",IF(LEFT(LOWER(C789),1)="f","Female","Unknown"))</f>
        <v>Female</v>
      </c>
      <c r="O789" s="4" t="str">
        <f>IF(TRIM(LOWER(F789))="neuro","Neurology",IF(TRIM(LOWER(F789))="Neurology","Neurology",IF(TRIM(LOWER(F789))="general ward","General",IF(TRIM(LOWER(F789))="general","General",IF(TRIM(LOWER(F789))="cardiology","Cardiology",IF(TRIM(LOWER(F789))="Cardiology","Cardiology",IF(TRIM(LOWER(F789))="Peads","Pediatrics",IF(TRIM(LOWER(F789))="Pediatrics","Pediatrics",IF(TRIM(LOWER(F789))="orthopedics","Orthopedics",IF(TRIM(LOWER(F789))="Neurology","Neurology",IF(TRIM(LOWER(F789))="Oncology","Oncology")))))))))))</f>
        <v>Cardiology</v>
      </c>
      <c r="P789" s="3" t="str">
        <f t="shared" si="72"/>
        <v>Unknown</v>
      </c>
      <c r="Q789" s="5">
        <f t="shared" si="73"/>
        <v>6</v>
      </c>
      <c r="R789" s="1">
        <f t="shared" si="74"/>
        <v>186236.4</v>
      </c>
      <c r="S789" s="1">
        <f t="shared" si="75"/>
        <v>1</v>
      </c>
      <c r="T789" s="1" t="str">
        <f t="shared" si="76"/>
        <v>18-35</v>
      </c>
      <c r="U789" s="1" t="str">
        <f t="shared" si="77"/>
        <v>No</v>
      </c>
    </row>
    <row r="790" spans="1:21">
      <c r="A790" s="1">
        <v>789</v>
      </c>
      <c r="B790" s="1">
        <v>93</v>
      </c>
      <c r="C790" s="1" t="s">
        <v>29</v>
      </c>
      <c r="D790" s="2">
        <v>45583</v>
      </c>
      <c r="E790" s="2">
        <v>45587</v>
      </c>
      <c r="F790" s="1" t="s">
        <v>52</v>
      </c>
      <c r="G790" s="1" t="s">
        <v>36</v>
      </c>
      <c r="H790" s="1" t="s">
        <v>37</v>
      </c>
      <c r="I790" s="1">
        <v>201626.65</v>
      </c>
      <c r="J790" s="1" t="s">
        <v>16</v>
      </c>
      <c r="K790" s="1" t="s">
        <v>20</v>
      </c>
      <c r="N790" s="3" t="str">
        <f>IF(LEFT(LOWER(C790),1)="m","Male",IF(LEFT(LOWER(C790),1)="f","Female","Unknown"))</f>
        <v>Female</v>
      </c>
      <c r="O790" s="4" t="str">
        <f>IF(TRIM(LOWER(F790))="neuro","Neurology",IF(TRIM(LOWER(F790))="Neurology","Neurology",IF(TRIM(LOWER(F790))="general ward","General",IF(TRIM(LOWER(F790))="general","General",IF(TRIM(LOWER(F790))="cardiology","Cardiology",IF(TRIM(LOWER(F790))="Cardiology","Cardiology",IF(TRIM(LOWER(F790))="Peads","Pediatrics",IF(TRIM(LOWER(F790))="Pediatrics","Pediatrics",IF(TRIM(LOWER(F790))="orthopedics","Orthopedics",IF(TRIM(LOWER(F790))="Neurology","Neurology",IF(TRIM(LOWER(F790))="Oncology","Oncology")))))))))))</f>
        <v>Oncology</v>
      </c>
      <c r="P790" s="3" t="str">
        <f t="shared" si="72"/>
        <v>Government</v>
      </c>
      <c r="Q790" s="5">
        <f t="shared" si="73"/>
        <v>4</v>
      </c>
      <c r="R790" s="1">
        <f t="shared" si="74"/>
        <v>201626.65</v>
      </c>
      <c r="S790" s="1">
        <f t="shared" si="75"/>
        <v>0</v>
      </c>
      <c r="T790" s="1" t="str">
        <f t="shared" si="76"/>
        <v>66+</v>
      </c>
      <c r="U790" s="1" t="str">
        <f t="shared" si="77"/>
        <v>Yes</v>
      </c>
    </row>
    <row r="791" spans="1:21">
      <c r="A791" s="1">
        <v>790</v>
      </c>
      <c r="B791" s="1">
        <v>60</v>
      </c>
      <c r="C791" s="1" t="s">
        <v>12</v>
      </c>
      <c r="D791" s="2">
        <v>45058</v>
      </c>
      <c r="E791" s="2">
        <v>45068</v>
      </c>
      <c r="F791" s="1" t="s">
        <v>21</v>
      </c>
      <c r="G791" s="1" t="s">
        <v>31</v>
      </c>
      <c r="H791" s="1" t="s">
        <v>37</v>
      </c>
      <c r="I791" s="1">
        <v>123704.2</v>
      </c>
      <c r="K791" s="1" t="s">
        <v>17</v>
      </c>
      <c r="N791" s="3" t="str">
        <f>IF(LEFT(LOWER(C791),1)="m","Male",IF(LEFT(LOWER(C791),1)="f","Female","Unknown"))</f>
        <v>Unknown</v>
      </c>
      <c r="O791" s="4" t="str">
        <f>IF(TRIM(LOWER(F791))="neuro","Neurology",IF(TRIM(LOWER(F791))="Neurology","Neurology",IF(TRIM(LOWER(F791))="general ward","General",IF(TRIM(LOWER(F791))="general","General",IF(TRIM(LOWER(F791))="cardiology","Cardiology",IF(TRIM(LOWER(F791))="Cardiology","Cardiology",IF(TRIM(LOWER(F791))="Peads","Pediatrics",IF(TRIM(LOWER(F791))="Pediatrics","Pediatrics",IF(TRIM(LOWER(F791))="orthopedics","Orthopedics",IF(TRIM(LOWER(F791))="Neurology","Neurology",IF(TRIM(LOWER(F791))="Oncology","Oncology")))))))))))</f>
        <v>General</v>
      </c>
      <c r="P791" s="3" t="str">
        <f t="shared" si="72"/>
        <v>Private</v>
      </c>
      <c r="Q791" s="5">
        <f t="shared" si="73"/>
        <v>10</v>
      </c>
      <c r="R791" s="1">
        <f t="shared" si="74"/>
        <v>123704.2</v>
      </c>
      <c r="S791" s="1">
        <f t="shared" si="75"/>
        <v>1</v>
      </c>
      <c r="T791" s="1" t="str">
        <f t="shared" si="76"/>
        <v>51-65</v>
      </c>
      <c r="U791" s="1" t="str">
        <f t="shared" si="77"/>
        <v>Unknown</v>
      </c>
    </row>
    <row r="792" spans="1:21">
      <c r="A792" s="1">
        <v>791</v>
      </c>
      <c r="B792" s="1">
        <v>3</v>
      </c>
      <c r="C792" s="1" t="s">
        <v>44</v>
      </c>
      <c r="D792" s="2">
        <v>45104</v>
      </c>
      <c r="E792" s="2">
        <v>45113</v>
      </c>
      <c r="F792" s="1" t="s">
        <v>50</v>
      </c>
      <c r="G792" s="1" t="s">
        <v>33</v>
      </c>
      <c r="H792" s="1" t="s">
        <v>47</v>
      </c>
      <c r="I792" s="1">
        <v>229491.65</v>
      </c>
      <c r="J792" s="1" t="s">
        <v>38</v>
      </c>
      <c r="K792" s="1" t="s">
        <v>17</v>
      </c>
      <c r="N792" s="3" t="str">
        <f>IF(LEFT(LOWER(C792),1)="m","Male",IF(LEFT(LOWER(C792),1)="f","Female","Unknown"))</f>
        <v>Female</v>
      </c>
      <c r="O792" s="4" t="str">
        <f>IF(TRIM(LOWER(F792))="neuro","Neurology",IF(TRIM(LOWER(F792))="Neurology","Neurology",IF(TRIM(LOWER(F792))="general ward","General",IF(TRIM(LOWER(F792))="general","General",IF(TRIM(LOWER(F792))="cardiology","Cardiology",IF(TRIM(LOWER(F792))="Cardiology","Cardiology",IF(TRIM(LOWER(F792))="Peads","Pediatrics",IF(TRIM(LOWER(F792))="Pediatrics","Pediatrics",IF(TRIM(LOWER(F792))="orthopedics","Orthopedics",IF(TRIM(LOWER(F792))="Neurology","Neurology",IF(TRIM(LOWER(F792))="Oncology","Oncology")))))))))))</f>
        <v>Cardiology</v>
      </c>
      <c r="P792" s="3" t="str">
        <f t="shared" si="72"/>
        <v>Self</v>
      </c>
      <c r="Q792" s="5">
        <f t="shared" si="73"/>
        <v>9</v>
      </c>
      <c r="R792" s="1">
        <f t="shared" si="74"/>
        <v>229491.65</v>
      </c>
      <c r="S792" s="1">
        <f t="shared" si="75"/>
        <v>1</v>
      </c>
      <c r="T792" s="1" t="str">
        <f t="shared" si="76"/>
        <v>0-17</v>
      </c>
      <c r="U792" s="1" t="str">
        <f t="shared" si="77"/>
        <v>No</v>
      </c>
    </row>
    <row r="793" spans="1:21">
      <c r="A793" s="1">
        <v>792</v>
      </c>
      <c r="B793" s="1">
        <v>3</v>
      </c>
      <c r="C793" s="1" t="s">
        <v>29</v>
      </c>
      <c r="D793" s="2">
        <v>45310</v>
      </c>
      <c r="E793" s="2">
        <v>45317</v>
      </c>
      <c r="F793" s="1" t="s">
        <v>40</v>
      </c>
      <c r="G793" s="1" t="s">
        <v>36</v>
      </c>
      <c r="H793" s="1" t="s">
        <v>39</v>
      </c>
      <c r="I793" s="1">
        <v>158063.18</v>
      </c>
      <c r="J793" s="1" t="s">
        <v>17</v>
      </c>
      <c r="K793" s="1" t="s">
        <v>38</v>
      </c>
      <c r="N793" s="3" t="str">
        <f>IF(LEFT(LOWER(C793),1)="m","Male",IF(LEFT(LOWER(C793),1)="f","Female","Unknown"))</f>
        <v>Female</v>
      </c>
      <c r="O793" s="4" t="str">
        <f>IF(TRIM(LOWER(F793))="neuro","Neurology",IF(TRIM(LOWER(F793))="Neurology","Neurology",IF(TRIM(LOWER(F793))="general ward","General",IF(TRIM(LOWER(F793))="general","General",IF(TRIM(LOWER(F793))="cardiology","Cardiology",IF(TRIM(LOWER(F793))="Cardiology","Cardiology",IF(TRIM(LOWER(F793))="Peads","Pediatrics",IF(TRIM(LOWER(F793))="Pediatrics","Pediatrics",IF(TRIM(LOWER(F793))="orthopedics","Orthopedics",IF(TRIM(LOWER(F793))="Neurology","Neurology",IF(TRIM(LOWER(F793))="Oncology","Oncology")))))))))))</f>
        <v>Pediatrics</v>
      </c>
      <c r="P793" s="3" t="str">
        <f t="shared" si="72"/>
        <v>Government</v>
      </c>
      <c r="Q793" s="5">
        <f t="shared" si="73"/>
        <v>7</v>
      </c>
      <c r="R793" s="1">
        <f t="shared" si="74"/>
        <v>158063.18</v>
      </c>
      <c r="S793" s="1">
        <f t="shared" si="75"/>
        <v>0</v>
      </c>
      <c r="T793" s="1" t="str">
        <f t="shared" si="76"/>
        <v>0-17</v>
      </c>
      <c r="U793" s="1" t="str">
        <f t="shared" si="77"/>
        <v>Yes</v>
      </c>
    </row>
    <row r="794" spans="1:21">
      <c r="A794" s="1">
        <v>793</v>
      </c>
      <c r="B794" s="1">
        <v>26</v>
      </c>
      <c r="C794" s="1" t="s">
        <v>27</v>
      </c>
      <c r="D794" s="2">
        <v>45018</v>
      </c>
      <c r="E794" s="2">
        <v>45026</v>
      </c>
      <c r="F794" s="1" t="s">
        <v>21</v>
      </c>
      <c r="G794" s="1" t="s">
        <v>46</v>
      </c>
      <c r="H794" s="1" t="s">
        <v>51</v>
      </c>
      <c r="I794" s="1">
        <v>118906.43</v>
      </c>
      <c r="J794" s="1" t="s">
        <v>17</v>
      </c>
      <c r="K794" s="1" t="s">
        <v>20</v>
      </c>
      <c r="N794" s="3" t="str">
        <f>IF(LEFT(LOWER(C794),1)="m","Male",IF(LEFT(LOWER(C794),1)="f","Female","Unknown"))</f>
        <v>Male</v>
      </c>
      <c r="O794" s="4" t="str">
        <f>IF(TRIM(LOWER(F794))="neuro","Neurology",IF(TRIM(LOWER(F794))="Neurology","Neurology",IF(TRIM(LOWER(F794))="general ward","General",IF(TRIM(LOWER(F794))="general","General",IF(TRIM(LOWER(F794))="cardiology","Cardiology",IF(TRIM(LOWER(F794))="Cardiology","Cardiology",IF(TRIM(LOWER(F794))="Peads","Pediatrics",IF(TRIM(LOWER(F794))="Pediatrics","Pediatrics",IF(TRIM(LOWER(F794))="orthopedics","Orthopedics",IF(TRIM(LOWER(F794))="Neurology","Neurology",IF(TRIM(LOWER(F794))="Oncology","Oncology")))))))))))</f>
        <v>General</v>
      </c>
      <c r="P794" s="3" t="str">
        <f t="shared" si="72"/>
        <v>Self</v>
      </c>
      <c r="Q794" s="5">
        <f t="shared" si="73"/>
        <v>8</v>
      </c>
      <c r="R794" s="1">
        <f t="shared" si="74"/>
        <v>118906.43</v>
      </c>
      <c r="S794" s="1">
        <f t="shared" si="75"/>
        <v>0</v>
      </c>
      <c r="T794" s="1" t="str">
        <f t="shared" si="76"/>
        <v>18-35</v>
      </c>
      <c r="U794" s="1" t="str">
        <f t="shared" si="77"/>
        <v>Yes</v>
      </c>
    </row>
    <row r="795" spans="1:21">
      <c r="A795" s="1">
        <v>794</v>
      </c>
      <c r="B795" s="1">
        <v>9</v>
      </c>
      <c r="C795" s="1" t="s">
        <v>34</v>
      </c>
      <c r="D795" s="2">
        <v>45301</v>
      </c>
      <c r="E795" s="2">
        <v>45314</v>
      </c>
      <c r="F795" s="1" t="s">
        <v>28</v>
      </c>
      <c r="G795" s="1" t="s">
        <v>22</v>
      </c>
      <c r="H795" s="1" t="s">
        <v>51</v>
      </c>
      <c r="I795" s="1">
        <v>50989.52</v>
      </c>
      <c r="J795" s="1" t="s">
        <v>17</v>
      </c>
      <c r="K795" s="1" t="s">
        <v>20</v>
      </c>
      <c r="N795" s="3" t="str">
        <f>IF(LEFT(LOWER(C795),1)="m","Male",IF(LEFT(LOWER(C795),1)="f","Female","Unknown"))</f>
        <v>Male</v>
      </c>
      <c r="O795" s="4" t="str">
        <f>IF(TRIM(LOWER(F795))="neuro","Neurology",IF(TRIM(LOWER(F795))="Neurology","Neurology",IF(TRIM(LOWER(F795))="general ward","General",IF(TRIM(LOWER(F795))="general","General",IF(TRIM(LOWER(F795))="cardiology","Cardiology",IF(TRIM(LOWER(F795))="Cardiology","Cardiology",IF(TRIM(LOWER(F795))="Peads","Pediatrics",IF(TRIM(LOWER(F795))="Pediatrics","Pediatrics",IF(TRIM(LOWER(F795))="orthopedics","Orthopedics",IF(TRIM(LOWER(F795))="Neurology","Neurology",IF(TRIM(LOWER(F795))="Oncology","Oncology")))))))))))</f>
        <v>Orthopedics</v>
      </c>
      <c r="P795" s="3" t="str">
        <f t="shared" si="72"/>
        <v>Government</v>
      </c>
      <c r="Q795" s="5">
        <f t="shared" si="73"/>
        <v>13</v>
      </c>
      <c r="R795" s="1">
        <f t="shared" si="74"/>
        <v>50989.52</v>
      </c>
      <c r="S795" s="1">
        <f t="shared" si="75"/>
        <v>0</v>
      </c>
      <c r="T795" s="1" t="str">
        <f t="shared" si="76"/>
        <v>0-17</v>
      </c>
      <c r="U795" s="1" t="str">
        <f t="shared" si="77"/>
        <v>Yes</v>
      </c>
    </row>
    <row r="796" spans="1:21">
      <c r="A796" s="1">
        <v>795</v>
      </c>
      <c r="B796" s="1">
        <v>81</v>
      </c>
      <c r="C796" s="1" t="s">
        <v>26</v>
      </c>
      <c r="D796" s="2">
        <v>45604</v>
      </c>
      <c r="E796" s="2">
        <v>45616</v>
      </c>
      <c r="F796" s="1" t="s">
        <v>52</v>
      </c>
      <c r="G796" s="1" t="s">
        <v>22</v>
      </c>
      <c r="H796" s="1" t="s">
        <v>51</v>
      </c>
      <c r="I796" s="1">
        <v>206076.9</v>
      </c>
      <c r="K796" s="1" t="s">
        <v>17</v>
      </c>
      <c r="N796" s="3" t="str">
        <f>IF(LEFT(LOWER(C796),1)="m","Male",IF(LEFT(LOWER(C796),1)="f","Female","Unknown"))</f>
        <v>Female</v>
      </c>
      <c r="O796" s="4" t="str">
        <f>IF(TRIM(LOWER(F796))="neuro","Neurology",IF(TRIM(LOWER(F796))="Neurology","Neurology",IF(TRIM(LOWER(F796))="general ward","General",IF(TRIM(LOWER(F796))="general","General",IF(TRIM(LOWER(F796))="cardiology","Cardiology",IF(TRIM(LOWER(F796))="Cardiology","Cardiology",IF(TRIM(LOWER(F796))="Peads","Pediatrics",IF(TRIM(LOWER(F796))="Pediatrics","Pediatrics",IF(TRIM(LOWER(F796))="orthopedics","Orthopedics",IF(TRIM(LOWER(F796))="Neurology","Neurology",IF(TRIM(LOWER(F796))="Oncology","Oncology")))))))))))</f>
        <v>Oncology</v>
      </c>
      <c r="P796" s="3" t="str">
        <f t="shared" si="72"/>
        <v>Government</v>
      </c>
      <c r="Q796" s="5">
        <f t="shared" si="73"/>
        <v>12</v>
      </c>
      <c r="R796" s="1">
        <f t="shared" si="74"/>
        <v>206076.9</v>
      </c>
      <c r="S796" s="1">
        <f t="shared" si="75"/>
        <v>1</v>
      </c>
      <c r="T796" s="1" t="str">
        <f t="shared" si="76"/>
        <v>66+</v>
      </c>
      <c r="U796" s="1" t="str">
        <f t="shared" si="77"/>
        <v>Unknown</v>
      </c>
    </row>
    <row r="797" spans="1:21">
      <c r="A797" s="1">
        <v>796</v>
      </c>
      <c r="B797" s="1">
        <v>64</v>
      </c>
      <c r="C797" s="1" t="s">
        <v>18</v>
      </c>
      <c r="D797" s="2">
        <v>45264</v>
      </c>
      <c r="E797" s="2">
        <v>45273</v>
      </c>
      <c r="F797" s="1" t="s">
        <v>43</v>
      </c>
      <c r="G797" s="1" t="s">
        <v>22</v>
      </c>
      <c r="H797" s="1" t="s">
        <v>15</v>
      </c>
      <c r="I797" s="1">
        <v>144147.07</v>
      </c>
      <c r="K797" s="1" t="s">
        <v>42</v>
      </c>
      <c r="N797" s="3" t="str">
        <f>IF(LEFT(LOWER(C797),1)="m","Male",IF(LEFT(LOWER(C797),1)="f","Female","Unknown"))</f>
        <v>Male</v>
      </c>
      <c r="O797" s="4" t="str">
        <f>IF(TRIM(LOWER(F797))="neuro","Neurology",IF(TRIM(LOWER(F797))="Neurology","Neurology",IF(TRIM(LOWER(F797))="general ward","General",IF(TRIM(LOWER(F797))="general","General",IF(TRIM(LOWER(F797))="cardiology","Cardiology",IF(TRIM(LOWER(F797))="Cardiology","Cardiology",IF(TRIM(LOWER(F797))="Peads","Pediatrics",IF(TRIM(LOWER(F797))="Pediatrics","Pediatrics",IF(TRIM(LOWER(F797))="orthopedics","Orthopedics",IF(TRIM(LOWER(F797))="Neurology","Neurology",IF(TRIM(LOWER(F797))="Oncology","Oncology")))))))))))</f>
        <v>Orthopedics</v>
      </c>
      <c r="P797" s="3" t="str">
        <f t="shared" si="72"/>
        <v>Government</v>
      </c>
      <c r="Q797" s="5">
        <f t="shared" si="73"/>
        <v>9</v>
      </c>
      <c r="R797" s="1">
        <f t="shared" si="74"/>
        <v>144147.07</v>
      </c>
      <c r="S797" s="1">
        <f t="shared" si="75"/>
        <v>0</v>
      </c>
      <c r="T797" s="1" t="str">
        <f t="shared" si="76"/>
        <v>51-65</v>
      </c>
      <c r="U797" s="1" t="str">
        <f t="shared" si="77"/>
        <v>Unknown</v>
      </c>
    </row>
    <row r="798" spans="1:21">
      <c r="A798" s="1">
        <v>797</v>
      </c>
      <c r="B798" s="1">
        <v>11</v>
      </c>
      <c r="C798" s="1" t="s">
        <v>26</v>
      </c>
      <c r="D798" s="2">
        <v>45089</v>
      </c>
      <c r="E798" s="2">
        <v>45091</v>
      </c>
      <c r="F798" s="1" t="s">
        <v>43</v>
      </c>
      <c r="G798" s="1" t="s">
        <v>41</v>
      </c>
      <c r="H798" s="1" t="s">
        <v>37</v>
      </c>
      <c r="I798" s="1">
        <v>130848.45</v>
      </c>
      <c r="J798" s="1" t="s">
        <v>16</v>
      </c>
      <c r="K798" s="1" t="s">
        <v>20</v>
      </c>
      <c r="N798" s="3" t="str">
        <f>IF(LEFT(LOWER(C798),1)="m","Male",IF(LEFT(LOWER(C798),1)="f","Female","Unknown"))</f>
        <v>Female</v>
      </c>
      <c r="O798" s="4" t="str">
        <f>IF(TRIM(LOWER(F798))="neuro","Neurology",IF(TRIM(LOWER(F798))="Neurology","Neurology",IF(TRIM(LOWER(F798))="general ward","General",IF(TRIM(LOWER(F798))="general","General",IF(TRIM(LOWER(F798))="cardiology","Cardiology",IF(TRIM(LOWER(F798))="Cardiology","Cardiology",IF(TRIM(LOWER(F798))="Peads","Pediatrics",IF(TRIM(LOWER(F798))="Pediatrics","Pediatrics",IF(TRIM(LOWER(F798))="orthopedics","Orthopedics",IF(TRIM(LOWER(F798))="Neurology","Neurology",IF(TRIM(LOWER(F798))="Oncology","Oncology")))))))))))</f>
        <v>Orthopedics</v>
      </c>
      <c r="P798" s="3" t="str">
        <f t="shared" si="72"/>
        <v>Unknown</v>
      </c>
      <c r="Q798" s="5">
        <f t="shared" si="73"/>
        <v>2</v>
      </c>
      <c r="R798" s="1">
        <f t="shared" si="74"/>
        <v>130848.45</v>
      </c>
      <c r="S798" s="1">
        <f t="shared" si="75"/>
        <v>0</v>
      </c>
      <c r="T798" s="1" t="str">
        <f t="shared" si="76"/>
        <v>0-17</v>
      </c>
      <c r="U798" s="1" t="str">
        <f t="shared" si="77"/>
        <v>Yes</v>
      </c>
    </row>
    <row r="799" spans="1:21">
      <c r="A799" s="1">
        <v>798</v>
      </c>
      <c r="B799" s="1">
        <v>94</v>
      </c>
      <c r="C799" s="1" t="s">
        <v>26</v>
      </c>
      <c r="D799" s="2">
        <v>45346</v>
      </c>
      <c r="E799" s="2">
        <v>45364</v>
      </c>
      <c r="F799" s="1" t="s">
        <v>52</v>
      </c>
      <c r="G799" s="1" t="s">
        <v>36</v>
      </c>
      <c r="H799" s="1" t="s">
        <v>51</v>
      </c>
      <c r="I799" s="1">
        <v>40717.24</v>
      </c>
      <c r="J799" s="1" t="s">
        <v>17</v>
      </c>
      <c r="K799" s="1" t="s">
        <v>25</v>
      </c>
      <c r="N799" s="3" t="str">
        <f>IF(LEFT(LOWER(C799),1)="m","Male",IF(LEFT(LOWER(C799),1)="f","Female","Unknown"))</f>
        <v>Female</v>
      </c>
      <c r="O799" s="4" t="str">
        <f>IF(TRIM(LOWER(F799))="neuro","Neurology",IF(TRIM(LOWER(F799))="Neurology","Neurology",IF(TRIM(LOWER(F799))="general ward","General",IF(TRIM(LOWER(F799))="general","General",IF(TRIM(LOWER(F799))="cardiology","Cardiology",IF(TRIM(LOWER(F799))="Cardiology","Cardiology",IF(TRIM(LOWER(F799))="Peads","Pediatrics",IF(TRIM(LOWER(F799))="Pediatrics","Pediatrics",IF(TRIM(LOWER(F799))="orthopedics","Orthopedics",IF(TRIM(LOWER(F799))="Neurology","Neurology",IF(TRIM(LOWER(F799))="Oncology","Oncology")))))))))))</f>
        <v>Oncology</v>
      </c>
      <c r="P799" s="3" t="str">
        <f t="shared" si="72"/>
        <v>Government</v>
      </c>
      <c r="Q799" s="5">
        <f t="shared" si="73"/>
        <v>18</v>
      </c>
      <c r="R799" s="1">
        <f t="shared" si="74"/>
        <v>40717.24</v>
      </c>
      <c r="S799" s="1">
        <f t="shared" si="75"/>
        <v>1</v>
      </c>
      <c r="T799" s="1" t="str">
        <f t="shared" si="76"/>
        <v>66+</v>
      </c>
      <c r="U799" s="1" t="str">
        <f t="shared" si="77"/>
        <v>Yes</v>
      </c>
    </row>
    <row r="800" spans="1:21">
      <c r="A800" s="1">
        <v>799</v>
      </c>
      <c r="B800" s="1">
        <v>39</v>
      </c>
      <c r="C800" s="1" t="s">
        <v>18</v>
      </c>
      <c r="D800" s="2">
        <v>45083</v>
      </c>
      <c r="E800" s="2">
        <v>45100</v>
      </c>
      <c r="F800" s="1" t="s">
        <v>45</v>
      </c>
      <c r="G800" s="1" t="s">
        <v>22</v>
      </c>
      <c r="H800" s="1" t="s">
        <v>51</v>
      </c>
      <c r="I800" s="1">
        <v>289685.05</v>
      </c>
      <c r="J800" s="1" t="s">
        <v>16</v>
      </c>
      <c r="K800" s="1" t="s">
        <v>38</v>
      </c>
      <c r="N800" s="3" t="str">
        <f>IF(LEFT(LOWER(C800),1)="m","Male",IF(LEFT(LOWER(C800),1)="f","Female","Unknown"))</f>
        <v>Male</v>
      </c>
      <c r="O800" s="4" t="str">
        <f>IF(TRIM(LOWER(F800))="neuro","Neurology",IF(TRIM(LOWER(F800))="Neurology","Neurology",IF(TRIM(LOWER(F800))="general ward","General",IF(TRIM(LOWER(F800))="general","General",IF(TRIM(LOWER(F800))="cardiology","Cardiology",IF(TRIM(LOWER(F800))="Cardiology","Cardiology",IF(TRIM(LOWER(F800))="Peads","Pediatrics",IF(TRIM(LOWER(F800))="Pediatrics","Pediatrics",IF(TRIM(LOWER(F800))="orthopedics","Orthopedics",IF(TRIM(LOWER(F800))="Neurology","Neurology",IF(TRIM(LOWER(F800))="Oncology","Oncology")))))))))))</f>
        <v>Neurology</v>
      </c>
      <c r="P800" s="3" t="str">
        <f t="shared" si="72"/>
        <v>Government</v>
      </c>
      <c r="Q800" s="5">
        <f t="shared" si="73"/>
        <v>17</v>
      </c>
      <c r="R800" s="1">
        <f t="shared" si="74"/>
        <v>289685.05</v>
      </c>
      <c r="S800" s="1">
        <f t="shared" si="75"/>
        <v>0</v>
      </c>
      <c r="T800" s="1" t="str">
        <f t="shared" si="76"/>
        <v>36-50</v>
      </c>
      <c r="U800" s="1" t="str">
        <f t="shared" si="77"/>
        <v>Yes</v>
      </c>
    </row>
    <row r="801" spans="1:21">
      <c r="A801" s="1">
        <v>800</v>
      </c>
      <c r="B801" s="1">
        <v>63</v>
      </c>
      <c r="C801" s="1" t="s">
        <v>18</v>
      </c>
      <c r="D801" s="2">
        <v>45156</v>
      </c>
      <c r="E801" s="2">
        <v>45160</v>
      </c>
      <c r="F801" s="1" t="s">
        <v>40</v>
      </c>
      <c r="G801" s="1" t="s">
        <v>31</v>
      </c>
      <c r="H801" s="1" t="s">
        <v>48</v>
      </c>
      <c r="I801" s="1">
        <v>29688.43</v>
      </c>
      <c r="J801" s="1" t="s">
        <v>17</v>
      </c>
      <c r="K801" s="1" t="s">
        <v>38</v>
      </c>
      <c r="N801" s="3" t="str">
        <f>IF(LEFT(LOWER(C801),1)="m","Male",IF(LEFT(LOWER(C801),1)="f","Female","Unknown"))</f>
        <v>Male</v>
      </c>
      <c r="O801" s="4" t="str">
        <f>IF(TRIM(LOWER(F801))="neuro","Neurology",IF(TRIM(LOWER(F801))="Neurology","Neurology",IF(TRIM(LOWER(F801))="general ward","General",IF(TRIM(LOWER(F801))="general","General",IF(TRIM(LOWER(F801))="cardiology","Cardiology",IF(TRIM(LOWER(F801))="Cardiology","Cardiology",IF(TRIM(LOWER(F801))="Peads","Pediatrics",IF(TRIM(LOWER(F801))="Pediatrics","Pediatrics",IF(TRIM(LOWER(F801))="orthopedics","Orthopedics",IF(TRIM(LOWER(F801))="Neurology","Neurology",IF(TRIM(LOWER(F801))="Oncology","Oncology")))))))))))</f>
        <v>Pediatrics</v>
      </c>
      <c r="P801" s="3" t="str">
        <f t="shared" si="72"/>
        <v>Private</v>
      </c>
      <c r="Q801" s="5">
        <f t="shared" si="73"/>
        <v>4</v>
      </c>
      <c r="R801" s="1">
        <f t="shared" si="74"/>
        <v>29688.43</v>
      </c>
      <c r="S801" s="1">
        <f t="shared" si="75"/>
        <v>0</v>
      </c>
      <c r="T801" s="1" t="str">
        <f t="shared" si="76"/>
        <v>51-65</v>
      </c>
      <c r="U801" s="1" t="str">
        <f t="shared" si="77"/>
        <v>Yes</v>
      </c>
    </row>
    <row r="802" spans="1:21">
      <c r="A802" s="1">
        <v>801</v>
      </c>
      <c r="B802" s="1">
        <v>35</v>
      </c>
      <c r="C802" s="1" t="s">
        <v>29</v>
      </c>
      <c r="D802" s="2">
        <v>45307</v>
      </c>
      <c r="E802" s="2">
        <v>45322</v>
      </c>
      <c r="F802" s="1" t="s">
        <v>45</v>
      </c>
      <c r="G802" s="1" t="s">
        <v>36</v>
      </c>
      <c r="H802" s="1" t="s">
        <v>32</v>
      </c>
      <c r="I802" s="1">
        <v>344824.91</v>
      </c>
      <c r="J802" s="1" t="s">
        <v>38</v>
      </c>
      <c r="K802" s="1" t="s">
        <v>20</v>
      </c>
      <c r="N802" s="3" t="str">
        <f>IF(LEFT(LOWER(C802),1)="m","Male",IF(LEFT(LOWER(C802),1)="f","Female","Unknown"))</f>
        <v>Female</v>
      </c>
      <c r="O802" s="4" t="str">
        <f>IF(TRIM(LOWER(F802))="neuro","Neurology",IF(TRIM(LOWER(F802))="Neurology","Neurology",IF(TRIM(LOWER(F802))="general ward","General",IF(TRIM(LOWER(F802))="general","General",IF(TRIM(LOWER(F802))="cardiology","Cardiology",IF(TRIM(LOWER(F802))="Cardiology","Cardiology",IF(TRIM(LOWER(F802))="Peads","Pediatrics",IF(TRIM(LOWER(F802))="Pediatrics","Pediatrics",IF(TRIM(LOWER(F802))="orthopedics","Orthopedics",IF(TRIM(LOWER(F802))="Neurology","Neurology",IF(TRIM(LOWER(F802))="Oncology","Oncology")))))))))))</f>
        <v>Neurology</v>
      </c>
      <c r="P802" s="3" t="str">
        <f t="shared" si="72"/>
        <v>Government</v>
      </c>
      <c r="Q802" s="5">
        <f t="shared" si="73"/>
        <v>15</v>
      </c>
      <c r="R802" s="1">
        <f t="shared" si="74"/>
        <v>344824.91</v>
      </c>
      <c r="S802" s="1">
        <f t="shared" si="75"/>
        <v>0</v>
      </c>
      <c r="T802" s="1" t="str">
        <f t="shared" si="76"/>
        <v>18-35</v>
      </c>
      <c r="U802" s="1" t="str">
        <f t="shared" si="77"/>
        <v>No</v>
      </c>
    </row>
    <row r="803" spans="1:21">
      <c r="A803" s="1">
        <v>802</v>
      </c>
      <c r="B803" s="1">
        <v>51</v>
      </c>
      <c r="C803" s="1" t="s">
        <v>18</v>
      </c>
      <c r="D803" s="2">
        <v>45064</v>
      </c>
      <c r="E803" s="2">
        <v>45084</v>
      </c>
      <c r="F803" s="1" t="s">
        <v>19</v>
      </c>
      <c r="G803" s="1" t="s">
        <v>33</v>
      </c>
      <c r="H803" s="1" t="s">
        <v>48</v>
      </c>
      <c r="I803" s="1">
        <v>254453.04</v>
      </c>
      <c r="J803" s="1" t="s">
        <v>16</v>
      </c>
      <c r="K803" s="1" t="s">
        <v>38</v>
      </c>
      <c r="N803" s="3" t="str">
        <f>IF(LEFT(LOWER(C803),1)="m","Male",IF(LEFT(LOWER(C803),1)="f","Female","Unknown"))</f>
        <v>Male</v>
      </c>
      <c r="O803" s="4" t="str">
        <f>IF(TRIM(LOWER(F803))="neuro","Neurology",IF(TRIM(LOWER(F803))="Neurology","Neurology",IF(TRIM(LOWER(F803))="general ward","General",IF(TRIM(LOWER(F803))="general","General",IF(TRIM(LOWER(F803))="cardiology","Cardiology",IF(TRIM(LOWER(F803))="Cardiology","Cardiology",IF(TRIM(LOWER(F803))="Peads","Pediatrics",IF(TRIM(LOWER(F803))="Pediatrics","Pediatrics",IF(TRIM(LOWER(F803))="orthopedics","Orthopedics",IF(TRIM(LOWER(F803))="Neurology","Neurology",IF(TRIM(LOWER(F803))="Oncology","Oncology")))))))))))</f>
        <v>General</v>
      </c>
      <c r="P803" s="3" t="str">
        <f t="shared" si="72"/>
        <v>Self</v>
      </c>
      <c r="Q803" s="5">
        <f t="shared" si="73"/>
        <v>20</v>
      </c>
      <c r="R803" s="1">
        <f t="shared" si="74"/>
        <v>254453.04</v>
      </c>
      <c r="S803" s="1">
        <f t="shared" si="75"/>
        <v>0</v>
      </c>
      <c r="T803" s="1" t="str">
        <f t="shared" si="76"/>
        <v>51-65</v>
      </c>
      <c r="U803" s="1" t="str">
        <f t="shared" si="77"/>
        <v>Yes</v>
      </c>
    </row>
    <row r="804" spans="1:21">
      <c r="A804" s="1">
        <v>803</v>
      </c>
      <c r="B804" s="1">
        <v>13</v>
      </c>
      <c r="C804" s="1" t="s">
        <v>27</v>
      </c>
      <c r="D804" s="2">
        <v>45472</v>
      </c>
      <c r="E804" s="2">
        <v>45480</v>
      </c>
      <c r="F804" s="1" t="s">
        <v>35</v>
      </c>
      <c r="G804" s="1" t="s">
        <v>36</v>
      </c>
      <c r="H804" s="1" t="s">
        <v>15</v>
      </c>
      <c r="I804" s="1">
        <v>228975.06</v>
      </c>
      <c r="K804" s="1" t="s">
        <v>16</v>
      </c>
      <c r="N804" s="3" t="str">
        <f>IF(LEFT(LOWER(C804),1)="m","Male",IF(LEFT(LOWER(C804),1)="f","Female","Unknown"))</f>
        <v>Male</v>
      </c>
      <c r="O804" s="4" t="str">
        <f>IF(TRIM(LOWER(F804))="neuro","Neurology",IF(TRIM(LOWER(F804))="Neurology","Neurology",IF(TRIM(LOWER(F804))="general ward","General",IF(TRIM(LOWER(F804))="general","General",IF(TRIM(LOWER(F804))="cardiology","Cardiology",IF(TRIM(LOWER(F804))="Cardiology","Cardiology",IF(TRIM(LOWER(F804))="Peads","Pediatrics",IF(TRIM(LOWER(F804))="Pediatrics","Pediatrics",IF(TRIM(LOWER(F804))="orthopedics","Orthopedics",IF(TRIM(LOWER(F804))="Neurology","Neurology",IF(TRIM(LOWER(F804))="Oncology","Oncology")))))))))))</f>
        <v>Cardiology</v>
      </c>
      <c r="P804" s="3" t="str">
        <f t="shared" si="72"/>
        <v>Government</v>
      </c>
      <c r="Q804" s="5">
        <f t="shared" si="73"/>
        <v>8</v>
      </c>
      <c r="R804" s="1">
        <f t="shared" si="74"/>
        <v>228975.06</v>
      </c>
      <c r="S804" s="1">
        <f t="shared" si="75"/>
        <v>1</v>
      </c>
      <c r="T804" s="1" t="str">
        <f t="shared" si="76"/>
        <v>0-17</v>
      </c>
      <c r="U804" s="1" t="str">
        <f t="shared" si="77"/>
        <v>Unknown</v>
      </c>
    </row>
    <row r="805" spans="1:21">
      <c r="A805" s="1">
        <v>804</v>
      </c>
      <c r="B805" s="1">
        <v>56</v>
      </c>
      <c r="C805" s="1" t="s">
        <v>27</v>
      </c>
      <c r="D805" s="2">
        <v>44936</v>
      </c>
      <c r="E805" s="2">
        <v>44951</v>
      </c>
      <c r="F805" s="1" t="s">
        <v>43</v>
      </c>
      <c r="G805" s="1" t="s">
        <v>36</v>
      </c>
      <c r="H805" s="1" t="s">
        <v>23</v>
      </c>
      <c r="I805" s="1">
        <v>246354.8</v>
      </c>
      <c r="K805" s="1" t="s">
        <v>38</v>
      </c>
      <c r="N805" s="3" t="str">
        <f>IF(LEFT(LOWER(C805),1)="m","Male",IF(LEFT(LOWER(C805),1)="f","Female","Unknown"))</f>
        <v>Male</v>
      </c>
      <c r="O805" s="4" t="str">
        <f>IF(TRIM(LOWER(F805))="neuro","Neurology",IF(TRIM(LOWER(F805))="Neurology","Neurology",IF(TRIM(LOWER(F805))="general ward","General",IF(TRIM(LOWER(F805))="general","General",IF(TRIM(LOWER(F805))="cardiology","Cardiology",IF(TRIM(LOWER(F805))="Cardiology","Cardiology",IF(TRIM(LOWER(F805))="Peads","Pediatrics",IF(TRIM(LOWER(F805))="Pediatrics","Pediatrics",IF(TRIM(LOWER(F805))="orthopedics","Orthopedics",IF(TRIM(LOWER(F805))="Neurology","Neurology",IF(TRIM(LOWER(F805))="Oncology","Oncology")))))))))))</f>
        <v>Orthopedics</v>
      </c>
      <c r="P805" s="3" t="str">
        <f t="shared" si="72"/>
        <v>Government</v>
      </c>
      <c r="Q805" s="5">
        <f t="shared" si="73"/>
        <v>15</v>
      </c>
      <c r="R805" s="1">
        <f t="shared" si="74"/>
        <v>246354.8</v>
      </c>
      <c r="S805" s="1">
        <f t="shared" si="75"/>
        <v>0</v>
      </c>
      <c r="T805" s="1" t="str">
        <f t="shared" si="76"/>
        <v>51-65</v>
      </c>
      <c r="U805" s="1" t="str">
        <f t="shared" si="77"/>
        <v>Unknown</v>
      </c>
    </row>
    <row r="806" spans="1:21">
      <c r="A806" s="1">
        <v>805</v>
      </c>
      <c r="B806" s="1">
        <v>45</v>
      </c>
      <c r="C806" s="1" t="s">
        <v>12</v>
      </c>
      <c r="D806" s="2">
        <v>45232</v>
      </c>
      <c r="E806" s="2">
        <v>45239</v>
      </c>
      <c r="F806" s="1" t="s">
        <v>43</v>
      </c>
      <c r="G806" s="1" t="s">
        <v>22</v>
      </c>
      <c r="H806" s="1" t="s">
        <v>51</v>
      </c>
      <c r="I806" s="1">
        <v>257235.62</v>
      </c>
      <c r="J806" s="1" t="s">
        <v>16</v>
      </c>
      <c r="K806" s="1" t="s">
        <v>38</v>
      </c>
      <c r="N806" s="3" t="str">
        <f>IF(LEFT(LOWER(C806),1)="m","Male",IF(LEFT(LOWER(C806),1)="f","Female","Unknown"))</f>
        <v>Unknown</v>
      </c>
      <c r="O806" s="4" t="str">
        <f>IF(TRIM(LOWER(F806))="neuro","Neurology",IF(TRIM(LOWER(F806))="Neurology","Neurology",IF(TRIM(LOWER(F806))="general ward","General",IF(TRIM(LOWER(F806))="general","General",IF(TRIM(LOWER(F806))="cardiology","Cardiology",IF(TRIM(LOWER(F806))="Cardiology","Cardiology",IF(TRIM(LOWER(F806))="Peads","Pediatrics",IF(TRIM(LOWER(F806))="Pediatrics","Pediatrics",IF(TRIM(LOWER(F806))="orthopedics","Orthopedics",IF(TRIM(LOWER(F806))="Neurology","Neurology",IF(TRIM(LOWER(F806))="Oncology","Oncology")))))))))))</f>
        <v>Orthopedics</v>
      </c>
      <c r="P806" s="3" t="str">
        <f t="shared" si="72"/>
        <v>Government</v>
      </c>
      <c r="Q806" s="5">
        <f t="shared" si="73"/>
        <v>7</v>
      </c>
      <c r="R806" s="1">
        <f t="shared" si="74"/>
        <v>257235.62</v>
      </c>
      <c r="S806" s="1">
        <f t="shared" si="75"/>
        <v>0</v>
      </c>
      <c r="T806" s="1" t="str">
        <f t="shared" si="76"/>
        <v>36-50</v>
      </c>
      <c r="U806" s="1" t="str">
        <f t="shared" si="77"/>
        <v>Yes</v>
      </c>
    </row>
    <row r="807" spans="1:21">
      <c r="A807" s="1">
        <v>806</v>
      </c>
      <c r="C807" s="1" t="s">
        <v>34</v>
      </c>
      <c r="D807" s="2">
        <v>45011</v>
      </c>
      <c r="E807" s="2">
        <v>45012</v>
      </c>
      <c r="F807" s="1" t="s">
        <v>40</v>
      </c>
      <c r="G807" s="1" t="s">
        <v>31</v>
      </c>
      <c r="H807" s="1" t="s">
        <v>32</v>
      </c>
      <c r="I807" s="1">
        <v>207731.12</v>
      </c>
      <c r="J807" s="1" t="s">
        <v>17</v>
      </c>
      <c r="K807" s="1" t="s">
        <v>38</v>
      </c>
      <c r="N807" s="3" t="str">
        <f>IF(LEFT(LOWER(C807),1)="m","Male",IF(LEFT(LOWER(C807),1)="f","Female","Unknown"))</f>
        <v>Male</v>
      </c>
      <c r="O807" s="4" t="str">
        <f>IF(TRIM(LOWER(F807))="neuro","Neurology",IF(TRIM(LOWER(F807))="Neurology","Neurology",IF(TRIM(LOWER(F807))="general ward","General",IF(TRIM(LOWER(F807))="general","General",IF(TRIM(LOWER(F807))="cardiology","Cardiology",IF(TRIM(LOWER(F807))="Cardiology","Cardiology",IF(TRIM(LOWER(F807))="Peads","Pediatrics",IF(TRIM(LOWER(F807))="Pediatrics","Pediatrics",IF(TRIM(LOWER(F807))="orthopedics","Orthopedics",IF(TRIM(LOWER(F807))="Neurology","Neurology",IF(TRIM(LOWER(F807))="Oncology","Oncology")))))))))))</f>
        <v>Pediatrics</v>
      </c>
      <c r="P807" s="3" t="str">
        <f t="shared" si="72"/>
        <v>Private</v>
      </c>
      <c r="Q807" s="5">
        <f t="shared" si="73"/>
        <v>1</v>
      </c>
      <c r="R807" s="1">
        <f t="shared" si="74"/>
        <v>207731.12</v>
      </c>
      <c r="S807" s="1">
        <f t="shared" si="75"/>
        <v>0</v>
      </c>
      <c r="T807" s="1" t="str">
        <f t="shared" si="76"/>
        <v>0-17</v>
      </c>
      <c r="U807" s="1" t="str">
        <f t="shared" si="77"/>
        <v>Yes</v>
      </c>
    </row>
    <row r="808" spans="1:21">
      <c r="A808" s="1">
        <v>807</v>
      </c>
      <c r="B808" s="1">
        <v>84</v>
      </c>
      <c r="C808" s="1" t="s">
        <v>34</v>
      </c>
      <c r="D808" s="2">
        <v>45436</v>
      </c>
      <c r="E808" s="2">
        <v>45443</v>
      </c>
      <c r="F808" s="1" t="s">
        <v>19</v>
      </c>
      <c r="G808" s="1" t="s">
        <v>31</v>
      </c>
      <c r="H808" s="1" t="s">
        <v>23</v>
      </c>
      <c r="I808" s="1">
        <v>160819.79</v>
      </c>
      <c r="J808" s="1" t="s">
        <v>25</v>
      </c>
      <c r="K808" s="1" t="s">
        <v>20</v>
      </c>
      <c r="N808" s="3" t="str">
        <f>IF(LEFT(LOWER(C808),1)="m","Male",IF(LEFT(LOWER(C808),1)="f","Female","Unknown"))</f>
        <v>Male</v>
      </c>
      <c r="O808" s="4" t="str">
        <f>IF(TRIM(LOWER(F808))="neuro","Neurology",IF(TRIM(LOWER(F808))="Neurology","Neurology",IF(TRIM(LOWER(F808))="general ward","General",IF(TRIM(LOWER(F808))="general","General",IF(TRIM(LOWER(F808))="cardiology","Cardiology",IF(TRIM(LOWER(F808))="Cardiology","Cardiology",IF(TRIM(LOWER(F808))="Peads","Pediatrics",IF(TRIM(LOWER(F808))="Pediatrics","Pediatrics",IF(TRIM(LOWER(F808))="orthopedics","Orthopedics",IF(TRIM(LOWER(F808))="Neurology","Neurology",IF(TRIM(LOWER(F808))="Oncology","Oncology")))))))))))</f>
        <v>General</v>
      </c>
      <c r="P808" s="3" t="str">
        <f t="shared" si="72"/>
        <v>Private</v>
      </c>
      <c r="Q808" s="5">
        <f t="shared" si="73"/>
        <v>7</v>
      </c>
      <c r="R808" s="1">
        <f t="shared" si="74"/>
        <v>160819.79</v>
      </c>
      <c r="S808" s="1">
        <f t="shared" si="75"/>
        <v>0</v>
      </c>
      <c r="T808" s="1" t="str">
        <f t="shared" si="76"/>
        <v>66+</v>
      </c>
      <c r="U808" s="1" t="str">
        <f t="shared" si="77"/>
        <v>Yes</v>
      </c>
    </row>
    <row r="809" spans="1:21">
      <c r="A809" s="1">
        <v>808</v>
      </c>
      <c r="B809" s="1">
        <v>89</v>
      </c>
      <c r="C809" s="1" t="s">
        <v>27</v>
      </c>
      <c r="D809" s="2">
        <v>45261</v>
      </c>
      <c r="E809" s="2">
        <v>45277</v>
      </c>
      <c r="F809" s="1" t="s">
        <v>52</v>
      </c>
      <c r="G809" s="1" t="s">
        <v>46</v>
      </c>
      <c r="H809" s="1" t="s">
        <v>47</v>
      </c>
      <c r="I809" s="1">
        <v>275450.09999999998</v>
      </c>
      <c r="J809" s="1" t="s">
        <v>38</v>
      </c>
      <c r="K809" s="1" t="s">
        <v>42</v>
      </c>
      <c r="N809" s="3" t="str">
        <f>IF(LEFT(LOWER(C809),1)="m","Male",IF(LEFT(LOWER(C809),1)="f","Female","Unknown"))</f>
        <v>Male</v>
      </c>
      <c r="O809" s="4" t="str">
        <f>IF(TRIM(LOWER(F809))="neuro","Neurology",IF(TRIM(LOWER(F809))="Neurology","Neurology",IF(TRIM(LOWER(F809))="general ward","General",IF(TRIM(LOWER(F809))="general","General",IF(TRIM(LOWER(F809))="cardiology","Cardiology",IF(TRIM(LOWER(F809))="Cardiology","Cardiology",IF(TRIM(LOWER(F809))="Peads","Pediatrics",IF(TRIM(LOWER(F809))="Pediatrics","Pediatrics",IF(TRIM(LOWER(F809))="orthopedics","Orthopedics",IF(TRIM(LOWER(F809))="Neurology","Neurology",IF(TRIM(LOWER(F809))="Oncology","Oncology")))))))))))</f>
        <v>Oncology</v>
      </c>
      <c r="P809" s="3" t="str">
        <f t="shared" si="72"/>
        <v>Self</v>
      </c>
      <c r="Q809" s="5">
        <f t="shared" si="73"/>
        <v>16</v>
      </c>
      <c r="R809" s="1">
        <f t="shared" si="74"/>
        <v>275450.09999999998</v>
      </c>
      <c r="S809" s="1">
        <f t="shared" si="75"/>
        <v>0</v>
      </c>
      <c r="T809" s="1" t="str">
        <f t="shared" si="76"/>
        <v>66+</v>
      </c>
      <c r="U809" s="1" t="str">
        <f t="shared" si="77"/>
        <v>No</v>
      </c>
    </row>
    <row r="810" spans="1:21">
      <c r="A810" s="1">
        <v>809</v>
      </c>
      <c r="C810" s="1" t="s">
        <v>26</v>
      </c>
      <c r="D810" s="2">
        <v>45566</v>
      </c>
      <c r="E810" s="2">
        <v>45573</v>
      </c>
      <c r="F810" s="1" t="s">
        <v>40</v>
      </c>
      <c r="G810" s="1" t="s">
        <v>36</v>
      </c>
      <c r="H810" s="1" t="s">
        <v>32</v>
      </c>
      <c r="I810" s="1">
        <v>110496.22</v>
      </c>
      <c r="J810" s="1" t="s">
        <v>16</v>
      </c>
      <c r="K810" s="1" t="s">
        <v>20</v>
      </c>
      <c r="N810" s="3" t="str">
        <f>IF(LEFT(LOWER(C810),1)="m","Male",IF(LEFT(LOWER(C810),1)="f","Female","Unknown"))</f>
        <v>Female</v>
      </c>
      <c r="O810" s="4" t="str">
        <f>IF(TRIM(LOWER(F810))="neuro","Neurology",IF(TRIM(LOWER(F810))="Neurology","Neurology",IF(TRIM(LOWER(F810))="general ward","General",IF(TRIM(LOWER(F810))="general","General",IF(TRIM(LOWER(F810))="cardiology","Cardiology",IF(TRIM(LOWER(F810))="Cardiology","Cardiology",IF(TRIM(LOWER(F810))="Peads","Pediatrics",IF(TRIM(LOWER(F810))="Pediatrics","Pediatrics",IF(TRIM(LOWER(F810))="orthopedics","Orthopedics",IF(TRIM(LOWER(F810))="Neurology","Neurology",IF(TRIM(LOWER(F810))="Oncology","Oncology")))))))))))</f>
        <v>Pediatrics</v>
      </c>
      <c r="P810" s="3" t="str">
        <f t="shared" si="72"/>
        <v>Government</v>
      </c>
      <c r="Q810" s="5">
        <f t="shared" si="73"/>
        <v>7</v>
      </c>
      <c r="R810" s="1">
        <f t="shared" si="74"/>
        <v>110496.22</v>
      </c>
      <c r="S810" s="1">
        <f t="shared" si="75"/>
        <v>0</v>
      </c>
      <c r="T810" s="1" t="str">
        <f t="shared" si="76"/>
        <v>0-17</v>
      </c>
      <c r="U810" s="1" t="str">
        <f t="shared" si="77"/>
        <v>Yes</v>
      </c>
    </row>
    <row r="811" spans="1:21">
      <c r="A811" s="1">
        <v>810</v>
      </c>
      <c r="B811" s="1">
        <v>94</v>
      </c>
      <c r="C811" s="1" t="s">
        <v>34</v>
      </c>
      <c r="D811" s="2">
        <v>44949</v>
      </c>
      <c r="E811" s="2">
        <v>44953</v>
      </c>
      <c r="F811" s="1" t="s">
        <v>45</v>
      </c>
      <c r="G811" s="1" t="s">
        <v>36</v>
      </c>
      <c r="H811" s="1" t="s">
        <v>48</v>
      </c>
      <c r="I811" s="1">
        <v>114424.6</v>
      </c>
      <c r="J811" s="1" t="s">
        <v>24</v>
      </c>
      <c r="K811" s="1" t="s">
        <v>38</v>
      </c>
      <c r="N811" s="3" t="str">
        <f>IF(LEFT(LOWER(C811),1)="m","Male",IF(LEFT(LOWER(C811),1)="f","Female","Unknown"))</f>
        <v>Male</v>
      </c>
      <c r="O811" s="4" t="str">
        <f>IF(TRIM(LOWER(F811))="neuro","Neurology",IF(TRIM(LOWER(F811))="Neurology","Neurology",IF(TRIM(LOWER(F811))="general ward","General",IF(TRIM(LOWER(F811))="general","General",IF(TRIM(LOWER(F811))="cardiology","Cardiology",IF(TRIM(LOWER(F811))="Cardiology","Cardiology",IF(TRIM(LOWER(F811))="Peads","Pediatrics",IF(TRIM(LOWER(F811))="Pediatrics","Pediatrics",IF(TRIM(LOWER(F811))="orthopedics","Orthopedics",IF(TRIM(LOWER(F811))="Neurology","Neurology",IF(TRIM(LOWER(F811))="Oncology","Oncology")))))))))))</f>
        <v>Neurology</v>
      </c>
      <c r="P811" s="3" t="str">
        <f t="shared" si="72"/>
        <v>Government</v>
      </c>
      <c r="Q811" s="5">
        <f t="shared" si="73"/>
        <v>4</v>
      </c>
      <c r="R811" s="1">
        <f t="shared" si="74"/>
        <v>114424.6</v>
      </c>
      <c r="S811" s="1">
        <f t="shared" si="75"/>
        <v>0</v>
      </c>
      <c r="T811" s="1" t="str">
        <f t="shared" si="76"/>
        <v>66+</v>
      </c>
      <c r="U811" s="1" t="str">
        <f t="shared" si="77"/>
        <v>No</v>
      </c>
    </row>
    <row r="812" spans="1:21">
      <c r="A812" s="1">
        <v>811</v>
      </c>
      <c r="B812" s="1">
        <v>19</v>
      </c>
      <c r="C812" s="1" t="s">
        <v>27</v>
      </c>
      <c r="D812" s="2">
        <v>45046</v>
      </c>
      <c r="E812" s="2">
        <v>45058</v>
      </c>
      <c r="F812" s="1" t="s">
        <v>49</v>
      </c>
      <c r="G812" s="1" t="s">
        <v>41</v>
      </c>
      <c r="H812" s="1" t="s">
        <v>48</v>
      </c>
      <c r="I812" s="1">
        <v>266658.51</v>
      </c>
      <c r="K812" s="1" t="s">
        <v>20</v>
      </c>
      <c r="N812" s="3" t="str">
        <f>IF(LEFT(LOWER(C812),1)="m","Male",IF(LEFT(LOWER(C812),1)="f","Female","Unknown"))</f>
        <v>Male</v>
      </c>
      <c r="O812" s="4" t="str">
        <f>IF(TRIM(LOWER(F812))="neuro","Neurology",IF(TRIM(LOWER(F812))="Neurology","Neurology",IF(TRIM(LOWER(F812))="general ward","General",IF(TRIM(LOWER(F812))="general","General",IF(TRIM(LOWER(F812))="cardiology","Cardiology",IF(TRIM(LOWER(F812))="Cardiology","Cardiology",IF(TRIM(LOWER(F812))="Peads","Pediatrics",IF(TRIM(LOWER(F812))="Pediatrics","Pediatrics",IF(TRIM(LOWER(F812))="orthopedics","Orthopedics",IF(TRIM(LOWER(F812))="Neurology","Neurology",IF(TRIM(LOWER(F812))="Oncology","Oncology")))))))))))</f>
        <v>Oncology</v>
      </c>
      <c r="P812" s="3" t="str">
        <f t="shared" si="72"/>
        <v>Unknown</v>
      </c>
      <c r="Q812" s="5">
        <f t="shared" si="73"/>
        <v>12</v>
      </c>
      <c r="R812" s="1">
        <f t="shared" si="74"/>
        <v>266658.51</v>
      </c>
      <c r="S812" s="1">
        <f t="shared" si="75"/>
        <v>0</v>
      </c>
      <c r="T812" s="1" t="str">
        <f t="shared" si="76"/>
        <v>18-35</v>
      </c>
      <c r="U812" s="1" t="str">
        <f t="shared" si="77"/>
        <v>Unknown</v>
      </c>
    </row>
    <row r="813" spans="1:21">
      <c r="A813" s="1">
        <v>812</v>
      </c>
      <c r="B813" s="1">
        <v>37</v>
      </c>
      <c r="C813" s="1" t="s">
        <v>27</v>
      </c>
      <c r="D813" s="2">
        <v>45584</v>
      </c>
      <c r="E813" s="2">
        <v>45599</v>
      </c>
      <c r="F813" s="1" t="s">
        <v>49</v>
      </c>
      <c r="G813" s="1" t="s">
        <v>46</v>
      </c>
      <c r="H813" s="1" t="s">
        <v>23</v>
      </c>
      <c r="I813" s="1">
        <v>329353.8</v>
      </c>
      <c r="J813" s="1" t="s">
        <v>17</v>
      </c>
      <c r="K813" s="1" t="s">
        <v>25</v>
      </c>
      <c r="N813" s="3" t="str">
        <f>IF(LEFT(LOWER(C813),1)="m","Male",IF(LEFT(LOWER(C813),1)="f","Female","Unknown"))</f>
        <v>Male</v>
      </c>
      <c r="O813" s="4" t="str">
        <f>IF(TRIM(LOWER(F813))="neuro","Neurology",IF(TRIM(LOWER(F813))="Neurology","Neurology",IF(TRIM(LOWER(F813))="general ward","General",IF(TRIM(LOWER(F813))="general","General",IF(TRIM(LOWER(F813))="cardiology","Cardiology",IF(TRIM(LOWER(F813))="Cardiology","Cardiology",IF(TRIM(LOWER(F813))="Peads","Pediatrics",IF(TRIM(LOWER(F813))="Pediatrics","Pediatrics",IF(TRIM(LOWER(F813))="orthopedics","Orthopedics",IF(TRIM(LOWER(F813))="Neurology","Neurology",IF(TRIM(LOWER(F813))="Oncology","Oncology")))))))))))</f>
        <v>Oncology</v>
      </c>
      <c r="P813" s="3" t="str">
        <f t="shared" si="72"/>
        <v>Self</v>
      </c>
      <c r="Q813" s="5">
        <f t="shared" si="73"/>
        <v>15</v>
      </c>
      <c r="R813" s="1">
        <f t="shared" si="74"/>
        <v>329353.8</v>
      </c>
      <c r="S813" s="1">
        <f t="shared" si="75"/>
        <v>1</v>
      </c>
      <c r="T813" s="1" t="str">
        <f t="shared" si="76"/>
        <v>36-50</v>
      </c>
      <c r="U813" s="1" t="str">
        <f t="shared" si="77"/>
        <v>Yes</v>
      </c>
    </row>
    <row r="814" spans="1:21">
      <c r="A814" s="1">
        <v>813</v>
      </c>
      <c r="B814" s="1">
        <v>26</v>
      </c>
      <c r="C814" s="1" t="s">
        <v>27</v>
      </c>
      <c r="D814" s="2">
        <v>45265</v>
      </c>
      <c r="E814" s="2">
        <v>45273</v>
      </c>
      <c r="F814" s="1" t="s">
        <v>30</v>
      </c>
      <c r="G814" s="1" t="s">
        <v>14</v>
      </c>
      <c r="H814" s="1" t="s">
        <v>48</v>
      </c>
      <c r="I814" s="1">
        <v>122543.69</v>
      </c>
      <c r="J814" s="1" t="s">
        <v>17</v>
      </c>
      <c r="K814" s="1" t="s">
        <v>38</v>
      </c>
      <c r="N814" s="3" t="str">
        <f>IF(LEFT(LOWER(C814),1)="m","Male",IF(LEFT(LOWER(C814),1)="f","Female","Unknown"))</f>
        <v>Male</v>
      </c>
      <c r="O814" s="4" t="str">
        <f>IF(TRIM(LOWER(F814))="neuro","Neurology",IF(TRIM(LOWER(F814))="Neurology","Neurology",IF(TRIM(LOWER(F814))="general ward","General",IF(TRIM(LOWER(F814))="general","General",IF(TRIM(LOWER(F814))="cardiology","Cardiology",IF(TRIM(LOWER(F814))="Cardiology","Cardiology",IF(TRIM(LOWER(F814))="Peads","Pediatrics",IF(TRIM(LOWER(F814))="Pediatrics","Pediatrics",IF(TRIM(LOWER(F814))="orthopedics","Orthopedics",IF(TRIM(LOWER(F814))="Neurology","Neurology",IF(TRIM(LOWER(F814))="Oncology","Oncology")))))))))))</f>
        <v>Pediatrics</v>
      </c>
      <c r="P814" s="3" t="str">
        <f t="shared" si="72"/>
        <v>Private</v>
      </c>
      <c r="Q814" s="5">
        <f t="shared" si="73"/>
        <v>8</v>
      </c>
      <c r="R814" s="1">
        <f t="shared" si="74"/>
        <v>122543.69</v>
      </c>
      <c r="S814" s="1">
        <f t="shared" si="75"/>
        <v>0</v>
      </c>
      <c r="T814" s="1" t="str">
        <f t="shared" si="76"/>
        <v>18-35</v>
      </c>
      <c r="U814" s="1" t="str">
        <f t="shared" si="77"/>
        <v>Yes</v>
      </c>
    </row>
    <row r="815" spans="1:21">
      <c r="A815" s="1">
        <v>814</v>
      </c>
      <c r="B815" s="1">
        <v>35</v>
      </c>
      <c r="C815" s="1" t="s">
        <v>26</v>
      </c>
      <c r="D815" s="2">
        <v>45215</v>
      </c>
      <c r="E815" s="2">
        <v>45216</v>
      </c>
      <c r="F815" s="1" t="s">
        <v>30</v>
      </c>
      <c r="G815" s="1" t="s">
        <v>14</v>
      </c>
      <c r="H815" s="1" t="s">
        <v>32</v>
      </c>
      <c r="I815" s="1">
        <v>186814.36</v>
      </c>
      <c r="J815" s="1" t="s">
        <v>17</v>
      </c>
      <c r="K815" s="1" t="s">
        <v>16</v>
      </c>
      <c r="N815" s="3" t="str">
        <f>IF(LEFT(LOWER(C815),1)="m","Male",IF(LEFT(LOWER(C815),1)="f","Female","Unknown"))</f>
        <v>Female</v>
      </c>
      <c r="O815" s="4" t="str">
        <f>IF(TRIM(LOWER(F815))="neuro","Neurology",IF(TRIM(LOWER(F815))="Neurology","Neurology",IF(TRIM(LOWER(F815))="general ward","General",IF(TRIM(LOWER(F815))="general","General",IF(TRIM(LOWER(F815))="cardiology","Cardiology",IF(TRIM(LOWER(F815))="Cardiology","Cardiology",IF(TRIM(LOWER(F815))="Peads","Pediatrics",IF(TRIM(LOWER(F815))="Pediatrics","Pediatrics",IF(TRIM(LOWER(F815))="orthopedics","Orthopedics",IF(TRIM(LOWER(F815))="Neurology","Neurology",IF(TRIM(LOWER(F815))="Oncology","Oncology")))))))))))</f>
        <v>Pediatrics</v>
      </c>
      <c r="P815" s="3" t="str">
        <f t="shared" si="72"/>
        <v>Private</v>
      </c>
      <c r="Q815" s="5">
        <f t="shared" si="73"/>
        <v>1</v>
      </c>
      <c r="R815" s="1">
        <f t="shared" si="74"/>
        <v>186814.36</v>
      </c>
      <c r="S815" s="1">
        <f t="shared" si="75"/>
        <v>1</v>
      </c>
      <c r="T815" s="1" t="str">
        <f t="shared" si="76"/>
        <v>18-35</v>
      </c>
      <c r="U815" s="1" t="str">
        <f t="shared" si="77"/>
        <v>Yes</v>
      </c>
    </row>
    <row r="816" spans="1:21">
      <c r="A816" s="1">
        <v>815</v>
      </c>
      <c r="B816" s="1">
        <v>33</v>
      </c>
      <c r="C816" s="1" t="s">
        <v>34</v>
      </c>
      <c r="D816" s="2">
        <v>45049</v>
      </c>
      <c r="E816" s="2">
        <v>45066</v>
      </c>
      <c r="F816" s="1" t="s">
        <v>43</v>
      </c>
      <c r="G816" s="1" t="s">
        <v>31</v>
      </c>
      <c r="H816" s="1" t="s">
        <v>37</v>
      </c>
      <c r="I816" s="1">
        <v>75198.100000000006</v>
      </c>
      <c r="J816" s="1" t="s">
        <v>16</v>
      </c>
      <c r="K816" s="1" t="s">
        <v>16</v>
      </c>
      <c r="N816" s="3" t="str">
        <f>IF(LEFT(LOWER(C816),1)="m","Male",IF(LEFT(LOWER(C816),1)="f","Female","Unknown"))</f>
        <v>Male</v>
      </c>
      <c r="O816" s="4" t="str">
        <f>IF(TRIM(LOWER(F816))="neuro","Neurology",IF(TRIM(LOWER(F816))="Neurology","Neurology",IF(TRIM(LOWER(F816))="general ward","General",IF(TRIM(LOWER(F816))="general","General",IF(TRIM(LOWER(F816))="cardiology","Cardiology",IF(TRIM(LOWER(F816))="Cardiology","Cardiology",IF(TRIM(LOWER(F816))="Peads","Pediatrics",IF(TRIM(LOWER(F816))="Pediatrics","Pediatrics",IF(TRIM(LOWER(F816))="orthopedics","Orthopedics",IF(TRIM(LOWER(F816))="Neurology","Neurology",IF(TRIM(LOWER(F816))="Oncology","Oncology")))))))))))</f>
        <v>Orthopedics</v>
      </c>
      <c r="P816" s="3" t="str">
        <f t="shared" si="72"/>
        <v>Private</v>
      </c>
      <c r="Q816" s="5">
        <f t="shared" si="73"/>
        <v>17</v>
      </c>
      <c r="R816" s="1">
        <f t="shared" si="74"/>
        <v>75198.100000000006</v>
      </c>
      <c r="S816" s="1">
        <f t="shared" si="75"/>
        <v>1</v>
      </c>
      <c r="T816" s="1" t="str">
        <f t="shared" si="76"/>
        <v>18-35</v>
      </c>
      <c r="U816" s="1" t="str">
        <f t="shared" si="77"/>
        <v>Yes</v>
      </c>
    </row>
    <row r="817" spans="1:21">
      <c r="A817" s="1">
        <v>816</v>
      </c>
      <c r="B817" s="1">
        <v>80</v>
      </c>
      <c r="C817" s="1" t="s">
        <v>34</v>
      </c>
      <c r="D817" s="2">
        <v>45456</v>
      </c>
      <c r="E817" s="2">
        <v>45458</v>
      </c>
      <c r="F817" s="1" t="s">
        <v>45</v>
      </c>
      <c r="G817" s="1" t="s">
        <v>31</v>
      </c>
      <c r="H817" s="1" t="s">
        <v>37</v>
      </c>
      <c r="I817" s="1">
        <v>130079.95</v>
      </c>
      <c r="J817" s="1" t="s">
        <v>24</v>
      </c>
      <c r="K817" s="1" t="s">
        <v>16</v>
      </c>
      <c r="N817" s="3" t="str">
        <f>IF(LEFT(LOWER(C817),1)="m","Male",IF(LEFT(LOWER(C817),1)="f","Female","Unknown"))</f>
        <v>Male</v>
      </c>
      <c r="O817" s="4" t="str">
        <f>IF(TRIM(LOWER(F817))="neuro","Neurology",IF(TRIM(LOWER(F817))="Neurology","Neurology",IF(TRIM(LOWER(F817))="general ward","General",IF(TRIM(LOWER(F817))="general","General",IF(TRIM(LOWER(F817))="cardiology","Cardiology",IF(TRIM(LOWER(F817))="Cardiology","Cardiology",IF(TRIM(LOWER(F817))="Peads","Pediatrics",IF(TRIM(LOWER(F817))="Pediatrics","Pediatrics",IF(TRIM(LOWER(F817))="orthopedics","Orthopedics",IF(TRIM(LOWER(F817))="Neurology","Neurology",IF(TRIM(LOWER(F817))="Oncology","Oncology")))))))))))</f>
        <v>Neurology</v>
      </c>
      <c r="P817" s="3" t="str">
        <f t="shared" si="72"/>
        <v>Private</v>
      </c>
      <c r="Q817" s="5">
        <f t="shared" si="73"/>
        <v>2</v>
      </c>
      <c r="R817" s="1">
        <f t="shared" si="74"/>
        <v>130079.95</v>
      </c>
      <c r="S817" s="1">
        <f t="shared" si="75"/>
        <v>1</v>
      </c>
      <c r="T817" s="1" t="str">
        <f t="shared" si="76"/>
        <v>66+</v>
      </c>
      <c r="U817" s="1" t="str">
        <f t="shared" si="77"/>
        <v>No</v>
      </c>
    </row>
    <row r="818" spans="1:21">
      <c r="A818" s="1">
        <v>817</v>
      </c>
      <c r="B818" s="1">
        <v>13</v>
      </c>
      <c r="C818" s="1" t="s">
        <v>26</v>
      </c>
      <c r="D818" s="2">
        <v>45177</v>
      </c>
      <c r="E818" s="2">
        <v>45186</v>
      </c>
      <c r="F818" s="1" t="s">
        <v>19</v>
      </c>
      <c r="G818" s="1" t="s">
        <v>14</v>
      </c>
      <c r="H818" s="1" t="s">
        <v>37</v>
      </c>
      <c r="I818" s="1">
        <v>218791.31</v>
      </c>
      <c r="J818" s="1" t="s">
        <v>42</v>
      </c>
      <c r="K818" s="1" t="s">
        <v>38</v>
      </c>
      <c r="N818" s="3" t="str">
        <f>IF(LEFT(LOWER(C818),1)="m","Male",IF(LEFT(LOWER(C818),1)="f","Female","Unknown"))</f>
        <v>Female</v>
      </c>
      <c r="O818" s="4" t="str">
        <f>IF(TRIM(LOWER(F818))="neuro","Neurology",IF(TRIM(LOWER(F818))="Neurology","Neurology",IF(TRIM(LOWER(F818))="general ward","General",IF(TRIM(LOWER(F818))="general","General",IF(TRIM(LOWER(F818))="cardiology","Cardiology",IF(TRIM(LOWER(F818))="Cardiology","Cardiology",IF(TRIM(LOWER(F818))="Peads","Pediatrics",IF(TRIM(LOWER(F818))="Pediatrics","Pediatrics",IF(TRIM(LOWER(F818))="orthopedics","Orthopedics",IF(TRIM(LOWER(F818))="Neurology","Neurology",IF(TRIM(LOWER(F818))="Oncology","Oncology")))))))))))</f>
        <v>General</v>
      </c>
      <c r="P818" s="3" t="str">
        <f t="shared" si="72"/>
        <v>Private</v>
      </c>
      <c r="Q818" s="5">
        <f t="shared" si="73"/>
        <v>9</v>
      </c>
      <c r="R818" s="1">
        <f t="shared" si="74"/>
        <v>218791.31</v>
      </c>
      <c r="S818" s="1">
        <f t="shared" si="75"/>
        <v>0</v>
      </c>
      <c r="T818" s="1" t="str">
        <f t="shared" si="76"/>
        <v>0-17</v>
      </c>
      <c r="U818" s="1" t="str">
        <f t="shared" si="77"/>
        <v>No</v>
      </c>
    </row>
    <row r="819" spans="1:21">
      <c r="A819" s="1">
        <v>818</v>
      </c>
      <c r="B819" s="1">
        <v>64</v>
      </c>
      <c r="C819" s="1" t="s">
        <v>12</v>
      </c>
      <c r="D819" s="2">
        <v>45170</v>
      </c>
      <c r="E819" s="2">
        <v>45175</v>
      </c>
      <c r="F819" s="1" t="s">
        <v>43</v>
      </c>
      <c r="G819" s="1" t="s">
        <v>33</v>
      </c>
      <c r="H819" s="1" t="s">
        <v>23</v>
      </c>
      <c r="I819" s="1">
        <v>194428</v>
      </c>
      <c r="J819" s="1" t="s">
        <v>17</v>
      </c>
      <c r="K819" s="1" t="s">
        <v>25</v>
      </c>
      <c r="N819" s="3" t="str">
        <f>IF(LEFT(LOWER(C819),1)="m","Male",IF(LEFT(LOWER(C819),1)="f","Female","Unknown"))</f>
        <v>Unknown</v>
      </c>
      <c r="O819" s="4" t="str">
        <f>IF(TRIM(LOWER(F819))="neuro","Neurology",IF(TRIM(LOWER(F819))="Neurology","Neurology",IF(TRIM(LOWER(F819))="general ward","General",IF(TRIM(LOWER(F819))="general","General",IF(TRIM(LOWER(F819))="cardiology","Cardiology",IF(TRIM(LOWER(F819))="Cardiology","Cardiology",IF(TRIM(LOWER(F819))="Peads","Pediatrics",IF(TRIM(LOWER(F819))="Pediatrics","Pediatrics",IF(TRIM(LOWER(F819))="orthopedics","Orthopedics",IF(TRIM(LOWER(F819))="Neurology","Neurology",IF(TRIM(LOWER(F819))="Oncology","Oncology")))))))))))</f>
        <v>Orthopedics</v>
      </c>
      <c r="P819" s="3" t="str">
        <f t="shared" si="72"/>
        <v>Self</v>
      </c>
      <c r="Q819" s="5">
        <f t="shared" si="73"/>
        <v>5</v>
      </c>
      <c r="R819" s="1">
        <f t="shared" si="74"/>
        <v>194428</v>
      </c>
      <c r="S819" s="1">
        <f t="shared" si="75"/>
        <v>1</v>
      </c>
      <c r="T819" s="1" t="str">
        <f t="shared" si="76"/>
        <v>51-65</v>
      </c>
      <c r="U819" s="1" t="str">
        <f t="shared" si="77"/>
        <v>Yes</v>
      </c>
    </row>
    <row r="820" spans="1:21">
      <c r="A820" s="1">
        <v>819</v>
      </c>
      <c r="B820" s="1">
        <v>61</v>
      </c>
      <c r="C820" s="1" t="s">
        <v>18</v>
      </c>
      <c r="D820" s="2">
        <v>45608</v>
      </c>
      <c r="E820" s="2">
        <v>45616</v>
      </c>
      <c r="F820" s="1" t="s">
        <v>40</v>
      </c>
      <c r="G820" s="1" t="s">
        <v>33</v>
      </c>
      <c r="H820" s="1" t="s">
        <v>48</v>
      </c>
      <c r="I820" s="1">
        <v>157450.23999999999</v>
      </c>
      <c r="J820" s="1" t="s">
        <v>25</v>
      </c>
      <c r="K820" s="1" t="s">
        <v>25</v>
      </c>
      <c r="N820" s="3" t="str">
        <f>IF(LEFT(LOWER(C820),1)="m","Male",IF(LEFT(LOWER(C820),1)="f","Female","Unknown"))</f>
        <v>Male</v>
      </c>
      <c r="O820" s="4" t="str">
        <f>IF(TRIM(LOWER(F820))="neuro","Neurology",IF(TRIM(LOWER(F820))="Neurology","Neurology",IF(TRIM(LOWER(F820))="general ward","General",IF(TRIM(LOWER(F820))="general","General",IF(TRIM(LOWER(F820))="cardiology","Cardiology",IF(TRIM(LOWER(F820))="Cardiology","Cardiology",IF(TRIM(LOWER(F820))="Peads","Pediatrics",IF(TRIM(LOWER(F820))="Pediatrics","Pediatrics",IF(TRIM(LOWER(F820))="orthopedics","Orthopedics",IF(TRIM(LOWER(F820))="Neurology","Neurology",IF(TRIM(LOWER(F820))="Oncology","Oncology")))))))))))</f>
        <v>Pediatrics</v>
      </c>
      <c r="P820" s="3" t="str">
        <f t="shared" si="72"/>
        <v>Self</v>
      </c>
      <c r="Q820" s="5">
        <f t="shared" si="73"/>
        <v>8</v>
      </c>
      <c r="R820" s="1">
        <f t="shared" si="74"/>
        <v>157450.23999999999</v>
      </c>
      <c r="S820" s="1">
        <f t="shared" si="75"/>
        <v>1</v>
      </c>
      <c r="T820" s="1" t="str">
        <f t="shared" si="76"/>
        <v>51-65</v>
      </c>
      <c r="U820" s="1" t="str">
        <f t="shared" si="77"/>
        <v>Yes</v>
      </c>
    </row>
    <row r="821" spans="1:21">
      <c r="A821" s="1">
        <v>820</v>
      </c>
      <c r="B821" s="1">
        <v>66</v>
      </c>
      <c r="C821" s="1" t="s">
        <v>26</v>
      </c>
      <c r="D821" s="2">
        <v>45284</v>
      </c>
      <c r="E821" s="2">
        <v>45288</v>
      </c>
      <c r="F821" s="1" t="s">
        <v>52</v>
      </c>
      <c r="G821" s="1" t="s">
        <v>14</v>
      </c>
      <c r="H821" s="1" t="s">
        <v>37</v>
      </c>
      <c r="I821" s="1">
        <v>177610.42</v>
      </c>
      <c r="K821" s="1" t="s">
        <v>17</v>
      </c>
      <c r="N821" s="3" t="str">
        <f>IF(LEFT(LOWER(C821),1)="m","Male",IF(LEFT(LOWER(C821),1)="f","Female","Unknown"))</f>
        <v>Female</v>
      </c>
      <c r="O821" s="4" t="str">
        <f>IF(TRIM(LOWER(F821))="neuro","Neurology",IF(TRIM(LOWER(F821))="Neurology","Neurology",IF(TRIM(LOWER(F821))="general ward","General",IF(TRIM(LOWER(F821))="general","General",IF(TRIM(LOWER(F821))="cardiology","Cardiology",IF(TRIM(LOWER(F821))="Cardiology","Cardiology",IF(TRIM(LOWER(F821))="Peads","Pediatrics",IF(TRIM(LOWER(F821))="Pediatrics","Pediatrics",IF(TRIM(LOWER(F821))="orthopedics","Orthopedics",IF(TRIM(LOWER(F821))="Neurology","Neurology",IF(TRIM(LOWER(F821))="Oncology","Oncology")))))))))))</f>
        <v>Oncology</v>
      </c>
      <c r="P821" s="3" t="str">
        <f t="shared" si="72"/>
        <v>Private</v>
      </c>
      <c r="Q821" s="5">
        <f t="shared" si="73"/>
        <v>4</v>
      </c>
      <c r="R821" s="1">
        <f t="shared" si="74"/>
        <v>177610.42</v>
      </c>
      <c r="S821" s="1">
        <f t="shared" si="75"/>
        <v>1</v>
      </c>
      <c r="T821" s="1" t="str">
        <f t="shared" si="76"/>
        <v>66+</v>
      </c>
      <c r="U821" s="1" t="str">
        <f t="shared" si="77"/>
        <v>Unknown</v>
      </c>
    </row>
    <row r="822" spans="1:21">
      <c r="A822" s="1">
        <v>821</v>
      </c>
      <c r="B822" s="1">
        <v>75</v>
      </c>
      <c r="C822" s="1" t="s">
        <v>29</v>
      </c>
      <c r="D822" s="2">
        <v>45312</v>
      </c>
      <c r="E822" s="2">
        <v>45317</v>
      </c>
      <c r="F822" s="1" t="s">
        <v>28</v>
      </c>
      <c r="G822" s="1" t="s">
        <v>31</v>
      </c>
      <c r="H822" s="1" t="s">
        <v>23</v>
      </c>
      <c r="I822" s="1">
        <v>116642.98</v>
      </c>
      <c r="J822" s="1" t="s">
        <v>16</v>
      </c>
      <c r="K822" s="1" t="s">
        <v>20</v>
      </c>
      <c r="N822" s="3" t="str">
        <f>IF(LEFT(LOWER(C822),1)="m","Male",IF(LEFT(LOWER(C822),1)="f","Female","Unknown"))</f>
        <v>Female</v>
      </c>
      <c r="O822" s="4" t="str">
        <f>IF(TRIM(LOWER(F822))="neuro","Neurology",IF(TRIM(LOWER(F822))="Neurology","Neurology",IF(TRIM(LOWER(F822))="general ward","General",IF(TRIM(LOWER(F822))="general","General",IF(TRIM(LOWER(F822))="cardiology","Cardiology",IF(TRIM(LOWER(F822))="Cardiology","Cardiology",IF(TRIM(LOWER(F822))="Peads","Pediatrics",IF(TRIM(LOWER(F822))="Pediatrics","Pediatrics",IF(TRIM(LOWER(F822))="orthopedics","Orthopedics",IF(TRIM(LOWER(F822))="Neurology","Neurology",IF(TRIM(LOWER(F822))="Oncology","Oncology")))))))))))</f>
        <v>Orthopedics</v>
      </c>
      <c r="P822" s="3" t="str">
        <f t="shared" si="72"/>
        <v>Private</v>
      </c>
      <c r="Q822" s="5">
        <f t="shared" si="73"/>
        <v>5</v>
      </c>
      <c r="R822" s="1">
        <f t="shared" si="74"/>
        <v>116642.98</v>
      </c>
      <c r="S822" s="1">
        <f t="shared" si="75"/>
        <v>0</v>
      </c>
      <c r="T822" s="1" t="str">
        <f t="shared" si="76"/>
        <v>66+</v>
      </c>
      <c r="U822" s="1" t="str">
        <f t="shared" si="77"/>
        <v>Yes</v>
      </c>
    </row>
    <row r="823" spans="1:21">
      <c r="A823" s="1">
        <v>822</v>
      </c>
      <c r="B823" s="1">
        <v>63</v>
      </c>
      <c r="C823" s="1" t="s">
        <v>26</v>
      </c>
      <c r="D823" s="2">
        <v>45279</v>
      </c>
      <c r="E823" s="2">
        <v>45280</v>
      </c>
      <c r="F823" s="1" t="s">
        <v>13</v>
      </c>
      <c r="G823" s="1" t="s">
        <v>22</v>
      </c>
      <c r="H823" s="1" t="s">
        <v>47</v>
      </c>
      <c r="I823" s="1">
        <v>338720.87</v>
      </c>
      <c r="J823" s="1" t="s">
        <v>25</v>
      </c>
      <c r="K823" s="1" t="s">
        <v>38</v>
      </c>
      <c r="N823" s="3" t="str">
        <f>IF(LEFT(LOWER(C823),1)="m","Male",IF(LEFT(LOWER(C823),1)="f","Female","Unknown"))</f>
        <v>Female</v>
      </c>
      <c r="O823" s="4" t="str">
        <f>IF(TRIM(LOWER(F823))="neuro","Neurology",IF(TRIM(LOWER(F823))="Neurology","Neurology",IF(TRIM(LOWER(F823))="general ward","General",IF(TRIM(LOWER(F823))="general","General",IF(TRIM(LOWER(F823))="cardiology","Cardiology",IF(TRIM(LOWER(F823))="Cardiology","Cardiology",IF(TRIM(LOWER(F823))="Peads","Pediatrics",IF(TRIM(LOWER(F823))="Pediatrics","Pediatrics",IF(TRIM(LOWER(F823))="orthopedics","Orthopedics",IF(TRIM(LOWER(F823))="Neurology","Neurology",IF(TRIM(LOWER(F823))="Oncology","Oncology")))))))))))</f>
        <v>Neurology</v>
      </c>
      <c r="P823" s="3" t="str">
        <f t="shared" si="72"/>
        <v>Government</v>
      </c>
      <c r="Q823" s="5">
        <f t="shared" si="73"/>
        <v>1</v>
      </c>
      <c r="R823" s="1">
        <f t="shared" si="74"/>
        <v>338720.87</v>
      </c>
      <c r="S823" s="1">
        <f t="shared" si="75"/>
        <v>0</v>
      </c>
      <c r="T823" s="1" t="str">
        <f t="shared" si="76"/>
        <v>51-65</v>
      </c>
      <c r="U823" s="1" t="str">
        <f t="shared" si="77"/>
        <v>Yes</v>
      </c>
    </row>
    <row r="824" spans="1:21">
      <c r="A824" s="1">
        <v>823</v>
      </c>
      <c r="B824" s="1">
        <v>44</v>
      </c>
      <c r="C824" s="1" t="s">
        <v>18</v>
      </c>
      <c r="D824" s="2">
        <v>45156</v>
      </c>
      <c r="E824" s="2">
        <v>45176</v>
      </c>
      <c r="F824" s="1" t="s">
        <v>19</v>
      </c>
      <c r="G824" s="1" t="s">
        <v>41</v>
      </c>
      <c r="H824" s="1" t="s">
        <v>32</v>
      </c>
      <c r="I824" s="1">
        <v>271133.90000000002</v>
      </c>
      <c r="K824" s="1" t="s">
        <v>38</v>
      </c>
      <c r="N824" s="3" t="str">
        <f>IF(LEFT(LOWER(C824),1)="m","Male",IF(LEFT(LOWER(C824),1)="f","Female","Unknown"))</f>
        <v>Male</v>
      </c>
      <c r="O824" s="4" t="str">
        <f>IF(TRIM(LOWER(F824))="neuro","Neurology",IF(TRIM(LOWER(F824))="Neurology","Neurology",IF(TRIM(LOWER(F824))="general ward","General",IF(TRIM(LOWER(F824))="general","General",IF(TRIM(LOWER(F824))="cardiology","Cardiology",IF(TRIM(LOWER(F824))="Cardiology","Cardiology",IF(TRIM(LOWER(F824))="Peads","Pediatrics",IF(TRIM(LOWER(F824))="Pediatrics","Pediatrics",IF(TRIM(LOWER(F824))="orthopedics","Orthopedics",IF(TRIM(LOWER(F824))="Neurology","Neurology",IF(TRIM(LOWER(F824))="Oncology","Oncology")))))))))))</f>
        <v>General</v>
      </c>
      <c r="P824" s="3" t="str">
        <f t="shared" si="72"/>
        <v>Unknown</v>
      </c>
      <c r="Q824" s="5">
        <f t="shared" si="73"/>
        <v>20</v>
      </c>
      <c r="R824" s="1">
        <f t="shared" si="74"/>
        <v>271133.90000000002</v>
      </c>
      <c r="S824" s="1">
        <f t="shared" si="75"/>
        <v>0</v>
      </c>
      <c r="T824" s="1" t="str">
        <f t="shared" si="76"/>
        <v>36-50</v>
      </c>
      <c r="U824" s="1" t="str">
        <f t="shared" si="77"/>
        <v>Unknown</v>
      </c>
    </row>
    <row r="825" spans="1:21">
      <c r="A825" s="1">
        <v>824</v>
      </c>
      <c r="B825" s="1">
        <v>70</v>
      </c>
      <c r="C825" s="1" t="s">
        <v>27</v>
      </c>
      <c r="D825" s="2">
        <v>45297</v>
      </c>
      <c r="E825" s="2">
        <v>45300</v>
      </c>
      <c r="F825" s="1" t="s">
        <v>52</v>
      </c>
      <c r="G825" s="1" t="s">
        <v>31</v>
      </c>
      <c r="H825" s="1" t="s">
        <v>47</v>
      </c>
      <c r="I825" s="1">
        <v>152547.41</v>
      </c>
      <c r="J825" s="1" t="s">
        <v>38</v>
      </c>
      <c r="K825" s="1" t="s">
        <v>20</v>
      </c>
      <c r="N825" s="3" t="str">
        <f>IF(LEFT(LOWER(C825),1)="m","Male",IF(LEFT(LOWER(C825),1)="f","Female","Unknown"))</f>
        <v>Male</v>
      </c>
      <c r="O825" s="4" t="str">
        <f>IF(TRIM(LOWER(F825))="neuro","Neurology",IF(TRIM(LOWER(F825))="Neurology","Neurology",IF(TRIM(LOWER(F825))="general ward","General",IF(TRIM(LOWER(F825))="general","General",IF(TRIM(LOWER(F825))="cardiology","Cardiology",IF(TRIM(LOWER(F825))="Cardiology","Cardiology",IF(TRIM(LOWER(F825))="Peads","Pediatrics",IF(TRIM(LOWER(F825))="Pediatrics","Pediatrics",IF(TRIM(LOWER(F825))="orthopedics","Orthopedics",IF(TRIM(LOWER(F825))="Neurology","Neurology",IF(TRIM(LOWER(F825))="Oncology","Oncology")))))))))))</f>
        <v>Oncology</v>
      </c>
      <c r="P825" s="3" t="str">
        <f t="shared" si="72"/>
        <v>Private</v>
      </c>
      <c r="Q825" s="5">
        <f t="shared" si="73"/>
        <v>3</v>
      </c>
      <c r="R825" s="1">
        <f t="shared" si="74"/>
        <v>152547.41</v>
      </c>
      <c r="S825" s="1">
        <f t="shared" si="75"/>
        <v>0</v>
      </c>
      <c r="T825" s="1" t="str">
        <f t="shared" si="76"/>
        <v>66+</v>
      </c>
      <c r="U825" s="1" t="str">
        <f t="shared" si="77"/>
        <v>No</v>
      </c>
    </row>
    <row r="826" spans="1:21">
      <c r="A826" s="1">
        <v>825</v>
      </c>
      <c r="B826" s="1">
        <v>70</v>
      </c>
      <c r="C826" s="1" t="s">
        <v>26</v>
      </c>
      <c r="D826" s="2">
        <v>45203</v>
      </c>
      <c r="E826" s="2">
        <v>45214</v>
      </c>
      <c r="F826" s="1" t="s">
        <v>43</v>
      </c>
      <c r="G826" s="1" t="s">
        <v>36</v>
      </c>
      <c r="H826" s="1" t="s">
        <v>32</v>
      </c>
      <c r="I826" s="1">
        <v>115886.29</v>
      </c>
      <c r="J826" s="1" t="s">
        <v>25</v>
      </c>
      <c r="K826" s="1" t="s">
        <v>42</v>
      </c>
      <c r="N826" s="3" t="str">
        <f>IF(LEFT(LOWER(C826),1)="m","Male",IF(LEFT(LOWER(C826),1)="f","Female","Unknown"))</f>
        <v>Female</v>
      </c>
      <c r="O826" s="4" t="str">
        <f>IF(TRIM(LOWER(F826))="neuro","Neurology",IF(TRIM(LOWER(F826))="Neurology","Neurology",IF(TRIM(LOWER(F826))="general ward","General",IF(TRIM(LOWER(F826))="general","General",IF(TRIM(LOWER(F826))="cardiology","Cardiology",IF(TRIM(LOWER(F826))="Cardiology","Cardiology",IF(TRIM(LOWER(F826))="Peads","Pediatrics",IF(TRIM(LOWER(F826))="Pediatrics","Pediatrics",IF(TRIM(LOWER(F826))="orthopedics","Orthopedics",IF(TRIM(LOWER(F826))="Neurology","Neurology",IF(TRIM(LOWER(F826))="Oncology","Oncology")))))))))))</f>
        <v>Orthopedics</v>
      </c>
      <c r="P826" s="3" t="str">
        <f t="shared" si="72"/>
        <v>Government</v>
      </c>
      <c r="Q826" s="5">
        <f t="shared" si="73"/>
        <v>11</v>
      </c>
      <c r="R826" s="1">
        <f t="shared" si="74"/>
        <v>115886.29</v>
      </c>
      <c r="S826" s="1">
        <f t="shared" si="75"/>
        <v>0</v>
      </c>
      <c r="T826" s="1" t="str">
        <f t="shared" si="76"/>
        <v>66+</v>
      </c>
      <c r="U826" s="1" t="str">
        <f t="shared" si="77"/>
        <v>Yes</v>
      </c>
    </row>
    <row r="827" spans="1:21">
      <c r="A827" s="1">
        <v>826</v>
      </c>
      <c r="B827" s="1">
        <v>94</v>
      </c>
      <c r="C827" s="1" t="s">
        <v>44</v>
      </c>
      <c r="D827" s="2">
        <v>45620</v>
      </c>
      <c r="E827" s="2">
        <v>45639</v>
      </c>
      <c r="F827" s="1" t="s">
        <v>28</v>
      </c>
      <c r="G827" s="1" t="s">
        <v>22</v>
      </c>
      <c r="H827" s="1" t="s">
        <v>15</v>
      </c>
      <c r="I827" s="1">
        <v>157399.94</v>
      </c>
      <c r="J827" s="1" t="s">
        <v>17</v>
      </c>
      <c r="K827" s="1" t="s">
        <v>38</v>
      </c>
      <c r="N827" s="3" t="str">
        <f>IF(LEFT(LOWER(C827),1)="m","Male",IF(LEFT(LOWER(C827),1)="f","Female","Unknown"))</f>
        <v>Female</v>
      </c>
      <c r="O827" s="4" t="str">
        <f>IF(TRIM(LOWER(F827))="neuro","Neurology",IF(TRIM(LOWER(F827))="Neurology","Neurology",IF(TRIM(LOWER(F827))="general ward","General",IF(TRIM(LOWER(F827))="general","General",IF(TRIM(LOWER(F827))="cardiology","Cardiology",IF(TRIM(LOWER(F827))="Cardiology","Cardiology",IF(TRIM(LOWER(F827))="Peads","Pediatrics",IF(TRIM(LOWER(F827))="Pediatrics","Pediatrics",IF(TRIM(LOWER(F827))="orthopedics","Orthopedics",IF(TRIM(LOWER(F827))="Neurology","Neurology",IF(TRIM(LOWER(F827))="Oncology","Oncology")))))))))))</f>
        <v>Orthopedics</v>
      </c>
      <c r="P827" s="3" t="str">
        <f t="shared" si="72"/>
        <v>Government</v>
      </c>
      <c r="Q827" s="5">
        <f t="shared" si="73"/>
        <v>19</v>
      </c>
      <c r="R827" s="1">
        <f t="shared" si="74"/>
        <v>157399.94</v>
      </c>
      <c r="S827" s="1">
        <f t="shared" si="75"/>
        <v>0</v>
      </c>
      <c r="T827" s="1" t="str">
        <f t="shared" si="76"/>
        <v>66+</v>
      </c>
      <c r="U827" s="1" t="str">
        <f t="shared" si="77"/>
        <v>Yes</v>
      </c>
    </row>
    <row r="828" spans="1:21">
      <c r="A828" s="1">
        <v>827</v>
      </c>
      <c r="B828" s="1">
        <v>63</v>
      </c>
      <c r="C828" s="1" t="s">
        <v>34</v>
      </c>
      <c r="D828" s="2">
        <v>45547</v>
      </c>
      <c r="E828" s="2">
        <v>45552</v>
      </c>
      <c r="F828" s="1" t="s">
        <v>52</v>
      </c>
      <c r="G828" s="1" t="s">
        <v>41</v>
      </c>
      <c r="H828" s="1" t="s">
        <v>15</v>
      </c>
      <c r="I828" s="1">
        <v>20290.900000000001</v>
      </c>
      <c r="J828" s="1" t="s">
        <v>16</v>
      </c>
      <c r="K828" s="1" t="s">
        <v>16</v>
      </c>
      <c r="N828" s="3" t="str">
        <f>IF(LEFT(LOWER(C828),1)="m","Male",IF(LEFT(LOWER(C828),1)="f","Female","Unknown"))</f>
        <v>Male</v>
      </c>
      <c r="O828" s="4" t="str">
        <f>IF(TRIM(LOWER(F828))="neuro","Neurology",IF(TRIM(LOWER(F828))="Neurology","Neurology",IF(TRIM(LOWER(F828))="general ward","General",IF(TRIM(LOWER(F828))="general","General",IF(TRIM(LOWER(F828))="cardiology","Cardiology",IF(TRIM(LOWER(F828))="Cardiology","Cardiology",IF(TRIM(LOWER(F828))="Peads","Pediatrics",IF(TRIM(LOWER(F828))="Pediatrics","Pediatrics",IF(TRIM(LOWER(F828))="orthopedics","Orthopedics",IF(TRIM(LOWER(F828))="Neurology","Neurology",IF(TRIM(LOWER(F828))="Oncology","Oncology")))))))))))</f>
        <v>Oncology</v>
      </c>
      <c r="P828" s="3" t="str">
        <f t="shared" si="72"/>
        <v>Unknown</v>
      </c>
      <c r="Q828" s="5">
        <f t="shared" si="73"/>
        <v>5</v>
      </c>
      <c r="R828" s="1">
        <f t="shared" si="74"/>
        <v>20290.900000000001</v>
      </c>
      <c r="S828" s="1">
        <f t="shared" si="75"/>
        <v>1</v>
      </c>
      <c r="T828" s="1" t="str">
        <f t="shared" si="76"/>
        <v>51-65</v>
      </c>
      <c r="U828" s="1" t="str">
        <f t="shared" si="77"/>
        <v>Yes</v>
      </c>
    </row>
    <row r="829" spans="1:21">
      <c r="A829" s="1">
        <v>828</v>
      </c>
      <c r="B829" s="1">
        <v>6</v>
      </c>
      <c r="C829" s="1" t="s">
        <v>26</v>
      </c>
      <c r="D829" s="2">
        <v>45347</v>
      </c>
      <c r="E829" s="2">
        <v>45366</v>
      </c>
      <c r="F829" s="1" t="s">
        <v>43</v>
      </c>
      <c r="G829" s="1" t="s">
        <v>36</v>
      </c>
      <c r="H829" s="1" t="s">
        <v>23</v>
      </c>
      <c r="I829" s="1">
        <v>105626.73</v>
      </c>
      <c r="J829" s="1" t="s">
        <v>17</v>
      </c>
      <c r="K829" s="1" t="s">
        <v>42</v>
      </c>
      <c r="N829" s="3" t="str">
        <f>IF(LEFT(LOWER(C829),1)="m","Male",IF(LEFT(LOWER(C829),1)="f","Female","Unknown"))</f>
        <v>Female</v>
      </c>
      <c r="O829" s="4" t="str">
        <f>IF(TRIM(LOWER(F829))="neuro","Neurology",IF(TRIM(LOWER(F829))="Neurology","Neurology",IF(TRIM(LOWER(F829))="general ward","General",IF(TRIM(LOWER(F829))="general","General",IF(TRIM(LOWER(F829))="cardiology","Cardiology",IF(TRIM(LOWER(F829))="Cardiology","Cardiology",IF(TRIM(LOWER(F829))="Peads","Pediatrics",IF(TRIM(LOWER(F829))="Pediatrics","Pediatrics",IF(TRIM(LOWER(F829))="orthopedics","Orthopedics",IF(TRIM(LOWER(F829))="Neurology","Neurology",IF(TRIM(LOWER(F829))="Oncology","Oncology")))))))))))</f>
        <v>Orthopedics</v>
      </c>
      <c r="P829" s="3" t="str">
        <f t="shared" si="72"/>
        <v>Government</v>
      </c>
      <c r="Q829" s="5">
        <f t="shared" si="73"/>
        <v>19</v>
      </c>
      <c r="R829" s="1">
        <f t="shared" si="74"/>
        <v>105626.73</v>
      </c>
      <c r="S829" s="1">
        <f t="shared" si="75"/>
        <v>0</v>
      </c>
      <c r="T829" s="1" t="str">
        <f t="shared" si="76"/>
        <v>0-17</v>
      </c>
      <c r="U829" s="1" t="str">
        <f t="shared" si="77"/>
        <v>Yes</v>
      </c>
    </row>
    <row r="830" spans="1:21">
      <c r="A830" s="1">
        <v>829</v>
      </c>
      <c r="C830" s="1" t="s">
        <v>27</v>
      </c>
      <c r="D830" s="2">
        <v>45077</v>
      </c>
      <c r="E830" s="2">
        <v>45078</v>
      </c>
      <c r="F830" s="1" t="s">
        <v>45</v>
      </c>
      <c r="G830" s="1" t="s">
        <v>31</v>
      </c>
      <c r="H830" s="1" t="s">
        <v>15</v>
      </c>
      <c r="I830" s="1">
        <v>315734.21000000002</v>
      </c>
      <c r="J830" s="1" t="s">
        <v>24</v>
      </c>
      <c r="K830" s="1" t="s">
        <v>16</v>
      </c>
      <c r="N830" s="3" t="str">
        <f>IF(LEFT(LOWER(C830),1)="m","Male",IF(LEFT(LOWER(C830),1)="f","Female","Unknown"))</f>
        <v>Male</v>
      </c>
      <c r="O830" s="4" t="str">
        <f>IF(TRIM(LOWER(F830))="neuro","Neurology",IF(TRIM(LOWER(F830))="Neurology","Neurology",IF(TRIM(LOWER(F830))="general ward","General",IF(TRIM(LOWER(F830))="general","General",IF(TRIM(LOWER(F830))="cardiology","Cardiology",IF(TRIM(LOWER(F830))="Cardiology","Cardiology",IF(TRIM(LOWER(F830))="Peads","Pediatrics",IF(TRIM(LOWER(F830))="Pediatrics","Pediatrics",IF(TRIM(LOWER(F830))="orthopedics","Orthopedics",IF(TRIM(LOWER(F830))="Neurology","Neurology",IF(TRIM(LOWER(F830))="Oncology","Oncology")))))))))))</f>
        <v>Neurology</v>
      </c>
      <c r="P830" s="3" t="str">
        <f t="shared" si="72"/>
        <v>Private</v>
      </c>
      <c r="Q830" s="5">
        <f t="shared" si="73"/>
        <v>1</v>
      </c>
      <c r="R830" s="1">
        <f t="shared" si="74"/>
        <v>315734.21000000002</v>
      </c>
      <c r="S830" s="1">
        <f t="shared" si="75"/>
        <v>1</v>
      </c>
      <c r="T830" s="1" t="str">
        <f t="shared" si="76"/>
        <v>0-17</v>
      </c>
      <c r="U830" s="1" t="str">
        <f t="shared" si="77"/>
        <v>No</v>
      </c>
    </row>
    <row r="831" spans="1:21">
      <c r="A831" s="1">
        <v>830</v>
      </c>
      <c r="B831" s="1">
        <v>65</v>
      </c>
      <c r="C831" s="1" t="s">
        <v>29</v>
      </c>
      <c r="D831" s="2">
        <v>45372</v>
      </c>
      <c r="E831" s="2">
        <v>45386</v>
      </c>
      <c r="F831" s="1" t="s">
        <v>21</v>
      </c>
      <c r="G831" s="1" t="s">
        <v>41</v>
      </c>
      <c r="H831" s="1" t="s">
        <v>15</v>
      </c>
      <c r="I831" s="1">
        <v>248626.79</v>
      </c>
      <c r="J831" s="1" t="s">
        <v>38</v>
      </c>
      <c r="K831" s="1" t="s">
        <v>38</v>
      </c>
      <c r="N831" s="3" t="str">
        <f>IF(LEFT(LOWER(C831),1)="m","Male",IF(LEFT(LOWER(C831),1)="f","Female","Unknown"))</f>
        <v>Female</v>
      </c>
      <c r="O831" s="4" t="str">
        <f>IF(TRIM(LOWER(F831))="neuro","Neurology",IF(TRIM(LOWER(F831))="Neurology","Neurology",IF(TRIM(LOWER(F831))="general ward","General",IF(TRIM(LOWER(F831))="general","General",IF(TRIM(LOWER(F831))="cardiology","Cardiology",IF(TRIM(LOWER(F831))="Cardiology","Cardiology",IF(TRIM(LOWER(F831))="Peads","Pediatrics",IF(TRIM(LOWER(F831))="Pediatrics","Pediatrics",IF(TRIM(LOWER(F831))="orthopedics","Orthopedics",IF(TRIM(LOWER(F831))="Neurology","Neurology",IF(TRIM(LOWER(F831))="Oncology","Oncology")))))))))))</f>
        <v>General</v>
      </c>
      <c r="P831" s="3" t="str">
        <f t="shared" si="72"/>
        <v>Unknown</v>
      </c>
      <c r="Q831" s="5">
        <f t="shared" si="73"/>
        <v>14</v>
      </c>
      <c r="R831" s="1">
        <f t="shared" si="74"/>
        <v>248626.79</v>
      </c>
      <c r="S831" s="1">
        <f t="shared" si="75"/>
        <v>0</v>
      </c>
      <c r="T831" s="1" t="str">
        <f t="shared" si="76"/>
        <v>51-65</v>
      </c>
      <c r="U831" s="1" t="str">
        <f t="shared" si="77"/>
        <v>No</v>
      </c>
    </row>
    <row r="832" spans="1:21">
      <c r="A832" s="1">
        <v>831</v>
      </c>
      <c r="B832" s="1">
        <v>63</v>
      </c>
      <c r="C832" s="1" t="s">
        <v>26</v>
      </c>
      <c r="D832" s="2">
        <v>45341</v>
      </c>
      <c r="E832" s="2">
        <v>45346</v>
      </c>
      <c r="F832" s="1" t="s">
        <v>13</v>
      </c>
      <c r="G832" s="1" t="s">
        <v>31</v>
      </c>
      <c r="H832" s="1" t="s">
        <v>37</v>
      </c>
      <c r="I832" s="1">
        <v>180147.12</v>
      </c>
      <c r="J832" s="1" t="s">
        <v>38</v>
      </c>
      <c r="K832" s="1" t="s">
        <v>42</v>
      </c>
      <c r="N832" s="3" t="str">
        <f>IF(LEFT(LOWER(C832),1)="m","Male",IF(LEFT(LOWER(C832),1)="f","Female","Unknown"))</f>
        <v>Female</v>
      </c>
      <c r="O832" s="4" t="str">
        <f>IF(TRIM(LOWER(F832))="neuro","Neurology",IF(TRIM(LOWER(F832))="Neurology","Neurology",IF(TRIM(LOWER(F832))="general ward","General",IF(TRIM(LOWER(F832))="general","General",IF(TRIM(LOWER(F832))="cardiology","Cardiology",IF(TRIM(LOWER(F832))="Cardiology","Cardiology",IF(TRIM(LOWER(F832))="Peads","Pediatrics",IF(TRIM(LOWER(F832))="Pediatrics","Pediatrics",IF(TRIM(LOWER(F832))="orthopedics","Orthopedics",IF(TRIM(LOWER(F832))="Neurology","Neurology",IF(TRIM(LOWER(F832))="Oncology","Oncology")))))))))))</f>
        <v>Neurology</v>
      </c>
      <c r="P832" s="3" t="str">
        <f t="shared" si="72"/>
        <v>Private</v>
      </c>
      <c r="Q832" s="5">
        <f t="shared" si="73"/>
        <v>5</v>
      </c>
      <c r="R832" s="1">
        <f t="shared" si="74"/>
        <v>180147.12</v>
      </c>
      <c r="S832" s="1">
        <f t="shared" si="75"/>
        <v>0</v>
      </c>
      <c r="T832" s="1" t="str">
        <f t="shared" si="76"/>
        <v>51-65</v>
      </c>
      <c r="U832" s="1" t="str">
        <f t="shared" si="77"/>
        <v>No</v>
      </c>
    </row>
    <row r="833" spans="1:21">
      <c r="A833" s="1">
        <v>832</v>
      </c>
      <c r="B833" s="1">
        <v>31</v>
      </c>
      <c r="C833" s="1" t="s">
        <v>29</v>
      </c>
      <c r="D833" s="2">
        <v>45357</v>
      </c>
      <c r="E833" s="2">
        <v>45366</v>
      </c>
      <c r="F833" s="1" t="s">
        <v>52</v>
      </c>
      <c r="G833" s="1" t="s">
        <v>33</v>
      </c>
      <c r="H833" s="1" t="s">
        <v>37</v>
      </c>
      <c r="I833" s="1">
        <v>104155.87</v>
      </c>
      <c r="K833" s="1" t="s">
        <v>25</v>
      </c>
      <c r="N833" s="3" t="str">
        <f>IF(LEFT(LOWER(C833),1)="m","Male",IF(LEFT(LOWER(C833),1)="f","Female","Unknown"))</f>
        <v>Female</v>
      </c>
      <c r="O833" s="4" t="str">
        <f>IF(TRIM(LOWER(F833))="neuro","Neurology",IF(TRIM(LOWER(F833))="Neurology","Neurology",IF(TRIM(LOWER(F833))="general ward","General",IF(TRIM(LOWER(F833))="general","General",IF(TRIM(LOWER(F833))="cardiology","Cardiology",IF(TRIM(LOWER(F833))="Cardiology","Cardiology",IF(TRIM(LOWER(F833))="Peads","Pediatrics",IF(TRIM(LOWER(F833))="Pediatrics","Pediatrics",IF(TRIM(LOWER(F833))="orthopedics","Orthopedics",IF(TRIM(LOWER(F833))="Neurology","Neurology",IF(TRIM(LOWER(F833))="Oncology","Oncology")))))))))))</f>
        <v>Oncology</v>
      </c>
      <c r="P833" s="3" t="str">
        <f t="shared" si="72"/>
        <v>Self</v>
      </c>
      <c r="Q833" s="5">
        <f t="shared" si="73"/>
        <v>9</v>
      </c>
      <c r="R833" s="1">
        <f t="shared" si="74"/>
        <v>104155.87</v>
      </c>
      <c r="S833" s="1">
        <f t="shared" si="75"/>
        <v>1</v>
      </c>
      <c r="T833" s="1" t="str">
        <f t="shared" si="76"/>
        <v>18-35</v>
      </c>
      <c r="U833" s="1" t="str">
        <f t="shared" si="77"/>
        <v>Unknown</v>
      </c>
    </row>
    <row r="834" spans="1:21">
      <c r="A834" s="1">
        <v>833</v>
      </c>
      <c r="B834" s="1">
        <v>67</v>
      </c>
      <c r="C834" s="1" t="s">
        <v>26</v>
      </c>
      <c r="D834" s="2">
        <v>45474</v>
      </c>
      <c r="E834" s="2">
        <v>45491</v>
      </c>
      <c r="F834" s="1" t="s">
        <v>50</v>
      </c>
      <c r="G834" s="1" t="s">
        <v>14</v>
      </c>
      <c r="H834" s="1" t="s">
        <v>32</v>
      </c>
      <c r="I834" s="1">
        <v>76348.240000000005</v>
      </c>
      <c r="J834" s="1" t="s">
        <v>16</v>
      </c>
      <c r="K834" s="1" t="s">
        <v>42</v>
      </c>
      <c r="N834" s="3" t="str">
        <f>IF(LEFT(LOWER(C834),1)="m","Male",IF(LEFT(LOWER(C834),1)="f","Female","Unknown"))</f>
        <v>Female</v>
      </c>
      <c r="O834" s="4" t="str">
        <f>IF(TRIM(LOWER(F834))="neuro","Neurology",IF(TRIM(LOWER(F834))="Neurology","Neurology",IF(TRIM(LOWER(F834))="general ward","General",IF(TRIM(LOWER(F834))="general","General",IF(TRIM(LOWER(F834))="cardiology","Cardiology",IF(TRIM(LOWER(F834))="Cardiology","Cardiology",IF(TRIM(LOWER(F834))="Peads","Pediatrics",IF(TRIM(LOWER(F834))="Pediatrics","Pediatrics",IF(TRIM(LOWER(F834))="orthopedics","Orthopedics",IF(TRIM(LOWER(F834))="Neurology","Neurology",IF(TRIM(LOWER(F834))="Oncology","Oncology")))))))))))</f>
        <v>Cardiology</v>
      </c>
      <c r="P834" s="3" t="str">
        <f t="shared" si="72"/>
        <v>Private</v>
      </c>
      <c r="Q834" s="5">
        <f t="shared" si="73"/>
        <v>17</v>
      </c>
      <c r="R834" s="1">
        <f t="shared" si="74"/>
        <v>76348.240000000005</v>
      </c>
      <c r="S834" s="1">
        <f t="shared" si="75"/>
        <v>0</v>
      </c>
      <c r="T834" s="1" t="str">
        <f t="shared" si="76"/>
        <v>66+</v>
      </c>
      <c r="U834" s="1" t="str">
        <f t="shared" si="77"/>
        <v>Yes</v>
      </c>
    </row>
    <row r="835" spans="1:21">
      <c r="A835" s="1">
        <v>834</v>
      </c>
      <c r="B835" s="1">
        <v>24</v>
      </c>
      <c r="C835" s="1" t="s">
        <v>18</v>
      </c>
      <c r="D835" s="2">
        <v>45160</v>
      </c>
      <c r="E835" s="2">
        <v>45164</v>
      </c>
      <c r="F835" s="1" t="s">
        <v>43</v>
      </c>
      <c r="G835" s="1" t="s">
        <v>31</v>
      </c>
      <c r="H835" s="1" t="s">
        <v>23</v>
      </c>
      <c r="I835" s="1">
        <v>30770.32</v>
      </c>
      <c r="J835" s="1" t="s">
        <v>38</v>
      </c>
      <c r="K835" s="1" t="s">
        <v>38</v>
      </c>
      <c r="N835" s="3" t="str">
        <f>IF(LEFT(LOWER(C835),1)="m","Male",IF(LEFT(LOWER(C835),1)="f","Female","Unknown"))</f>
        <v>Male</v>
      </c>
      <c r="O835" s="4" t="str">
        <f>IF(TRIM(LOWER(F835))="neuro","Neurology",IF(TRIM(LOWER(F835))="Neurology","Neurology",IF(TRIM(LOWER(F835))="general ward","General",IF(TRIM(LOWER(F835))="general","General",IF(TRIM(LOWER(F835))="cardiology","Cardiology",IF(TRIM(LOWER(F835))="Cardiology","Cardiology",IF(TRIM(LOWER(F835))="Peads","Pediatrics",IF(TRIM(LOWER(F835))="Pediatrics","Pediatrics",IF(TRIM(LOWER(F835))="orthopedics","Orthopedics",IF(TRIM(LOWER(F835))="Neurology","Neurology",IF(TRIM(LOWER(F835))="Oncology","Oncology")))))))))))</f>
        <v>Orthopedics</v>
      </c>
      <c r="P835" s="3" t="str">
        <f t="shared" ref="P835:P898" si="78">IF(LOWER(G835)="private","Private",
IF(LOWER(G835)="govt","Government",
IF(LOWER(G835)="government","Government",
IF(LOWER(G835)="self","Self","Unknown"))))</f>
        <v>Private</v>
      </c>
      <c r="Q835" s="5">
        <f t="shared" ref="Q835:Q898" si="79">IF(E835&lt;D835,"",E835-D835)</f>
        <v>4</v>
      </c>
      <c r="R835" s="1">
        <f t="shared" ref="R835:R898" si="80">IF(I835&lt;0,"",I835)</f>
        <v>30770.32</v>
      </c>
      <c r="S835" s="1">
        <f t="shared" ref="S835:S898" si="81">IF(OR(K835="Yes",K835="YES",K835="Y"),1,0)</f>
        <v>0</v>
      </c>
      <c r="T835" s="1" t="str">
        <f t="shared" ref="T835:T898" si="82">IF(B835&lt;18,"0-17",                                                  IF(B835&lt;36,"18-35",
IF(B835&lt;51,"36-50",
IF(B835&lt;66,"51-65","66+"))))</f>
        <v>18-35</v>
      </c>
      <c r="U835" s="1" t="str">
        <f t="shared" ref="U835:U898" si="83">IF(OR(TRIM(UPPER(J835))="YES",TRIM(UPPER(J835))="Y"),"Yes",
IF(OR(TRIM(UPPER(J835))="NO",TRIM(UPPER(J835))="N"),"No","Unknown"))</f>
        <v>No</v>
      </c>
    </row>
    <row r="836" spans="1:21">
      <c r="A836" s="1">
        <v>835</v>
      </c>
      <c r="B836" s="1">
        <v>82</v>
      </c>
      <c r="C836" s="1" t="s">
        <v>26</v>
      </c>
      <c r="D836" s="2">
        <v>45344</v>
      </c>
      <c r="E836" s="2">
        <v>45354</v>
      </c>
      <c r="F836" s="1" t="s">
        <v>13</v>
      </c>
      <c r="G836" s="1" t="s">
        <v>46</v>
      </c>
      <c r="H836" s="1" t="s">
        <v>47</v>
      </c>
      <c r="I836" s="1">
        <v>266440.26</v>
      </c>
      <c r="K836" s="1" t="s">
        <v>20</v>
      </c>
      <c r="N836" s="3" t="str">
        <f>IF(LEFT(LOWER(C836),1)="m","Male",IF(LEFT(LOWER(C836),1)="f","Female","Unknown"))</f>
        <v>Female</v>
      </c>
      <c r="O836" s="4" t="str">
        <f>IF(TRIM(LOWER(F836))="neuro","Neurology",IF(TRIM(LOWER(F836))="Neurology","Neurology",IF(TRIM(LOWER(F836))="general ward","General",IF(TRIM(LOWER(F836))="general","General",IF(TRIM(LOWER(F836))="cardiology","Cardiology",IF(TRIM(LOWER(F836))="Cardiology","Cardiology",IF(TRIM(LOWER(F836))="Peads","Pediatrics",IF(TRIM(LOWER(F836))="Pediatrics","Pediatrics",IF(TRIM(LOWER(F836))="orthopedics","Orthopedics",IF(TRIM(LOWER(F836))="Neurology","Neurology",IF(TRIM(LOWER(F836))="Oncology","Oncology")))))))))))</f>
        <v>Neurology</v>
      </c>
      <c r="P836" s="3" t="str">
        <f t="shared" si="78"/>
        <v>Self</v>
      </c>
      <c r="Q836" s="5">
        <f t="shared" si="79"/>
        <v>10</v>
      </c>
      <c r="R836" s="1">
        <f t="shared" si="80"/>
        <v>266440.26</v>
      </c>
      <c r="S836" s="1">
        <f t="shared" si="81"/>
        <v>0</v>
      </c>
      <c r="T836" s="1" t="str">
        <f t="shared" si="82"/>
        <v>66+</v>
      </c>
      <c r="U836" s="1" t="str">
        <f t="shared" si="83"/>
        <v>Unknown</v>
      </c>
    </row>
    <row r="837" spans="1:21">
      <c r="A837" s="1">
        <v>836</v>
      </c>
      <c r="B837" s="1">
        <v>27</v>
      </c>
      <c r="C837" s="1" t="s">
        <v>18</v>
      </c>
      <c r="D837" s="2">
        <v>45098</v>
      </c>
      <c r="E837" s="2">
        <v>45100</v>
      </c>
      <c r="F837" s="1" t="s">
        <v>40</v>
      </c>
      <c r="G837" s="1" t="s">
        <v>36</v>
      </c>
      <c r="H837" s="1" t="s">
        <v>39</v>
      </c>
      <c r="I837" s="1">
        <v>130268.32</v>
      </c>
      <c r="J837" s="1" t="s">
        <v>24</v>
      </c>
      <c r="K837" s="1" t="s">
        <v>25</v>
      </c>
      <c r="N837" s="3" t="str">
        <f>IF(LEFT(LOWER(C837),1)="m","Male",IF(LEFT(LOWER(C837),1)="f","Female","Unknown"))</f>
        <v>Male</v>
      </c>
      <c r="O837" s="4" t="str">
        <f>IF(TRIM(LOWER(F837))="neuro","Neurology",IF(TRIM(LOWER(F837))="Neurology","Neurology",IF(TRIM(LOWER(F837))="general ward","General",IF(TRIM(LOWER(F837))="general","General",IF(TRIM(LOWER(F837))="cardiology","Cardiology",IF(TRIM(LOWER(F837))="Cardiology","Cardiology",IF(TRIM(LOWER(F837))="Peads","Pediatrics",IF(TRIM(LOWER(F837))="Pediatrics","Pediatrics",IF(TRIM(LOWER(F837))="orthopedics","Orthopedics",IF(TRIM(LOWER(F837))="Neurology","Neurology",IF(TRIM(LOWER(F837))="Oncology","Oncology")))))))))))</f>
        <v>Pediatrics</v>
      </c>
      <c r="P837" s="3" t="str">
        <f t="shared" si="78"/>
        <v>Government</v>
      </c>
      <c r="Q837" s="5">
        <f t="shared" si="79"/>
        <v>2</v>
      </c>
      <c r="R837" s="1">
        <f t="shared" si="80"/>
        <v>130268.32</v>
      </c>
      <c r="S837" s="1">
        <f t="shared" si="81"/>
        <v>1</v>
      </c>
      <c r="T837" s="1" t="str">
        <f t="shared" si="82"/>
        <v>18-35</v>
      </c>
      <c r="U837" s="1" t="str">
        <f t="shared" si="83"/>
        <v>No</v>
      </c>
    </row>
    <row r="838" spans="1:21">
      <c r="A838" s="1">
        <v>837</v>
      </c>
      <c r="C838" s="1" t="s">
        <v>34</v>
      </c>
      <c r="D838" s="2">
        <v>45269</v>
      </c>
      <c r="E838" s="2">
        <v>45286</v>
      </c>
      <c r="F838" s="1" t="s">
        <v>45</v>
      </c>
      <c r="G838" s="1" t="s">
        <v>46</v>
      </c>
      <c r="H838" s="1" t="s">
        <v>48</v>
      </c>
      <c r="I838" s="1">
        <v>276142.34999999998</v>
      </c>
      <c r="J838" s="1" t="s">
        <v>17</v>
      </c>
      <c r="K838" s="1" t="s">
        <v>25</v>
      </c>
      <c r="N838" s="3" t="str">
        <f>IF(LEFT(LOWER(C838),1)="m","Male",IF(LEFT(LOWER(C838),1)="f","Female","Unknown"))</f>
        <v>Male</v>
      </c>
      <c r="O838" s="4" t="str">
        <f>IF(TRIM(LOWER(F838))="neuro","Neurology",IF(TRIM(LOWER(F838))="Neurology","Neurology",IF(TRIM(LOWER(F838))="general ward","General",IF(TRIM(LOWER(F838))="general","General",IF(TRIM(LOWER(F838))="cardiology","Cardiology",IF(TRIM(LOWER(F838))="Cardiology","Cardiology",IF(TRIM(LOWER(F838))="Peads","Pediatrics",IF(TRIM(LOWER(F838))="Pediatrics","Pediatrics",IF(TRIM(LOWER(F838))="orthopedics","Orthopedics",IF(TRIM(LOWER(F838))="Neurology","Neurology",IF(TRIM(LOWER(F838))="Oncology","Oncology")))))))))))</f>
        <v>Neurology</v>
      </c>
      <c r="P838" s="3" t="str">
        <f t="shared" si="78"/>
        <v>Self</v>
      </c>
      <c r="Q838" s="5">
        <f t="shared" si="79"/>
        <v>17</v>
      </c>
      <c r="R838" s="1">
        <f t="shared" si="80"/>
        <v>276142.34999999998</v>
      </c>
      <c r="S838" s="1">
        <f t="shared" si="81"/>
        <v>1</v>
      </c>
      <c r="T838" s="1" t="str">
        <f t="shared" si="82"/>
        <v>0-17</v>
      </c>
      <c r="U838" s="1" t="str">
        <f t="shared" si="83"/>
        <v>Yes</v>
      </c>
    </row>
    <row r="839" spans="1:21">
      <c r="A839" s="1">
        <v>838</v>
      </c>
      <c r="C839" s="1" t="s">
        <v>18</v>
      </c>
      <c r="D839" s="2">
        <v>45529</v>
      </c>
      <c r="E839" s="2">
        <v>45530</v>
      </c>
      <c r="F839" s="1" t="s">
        <v>45</v>
      </c>
      <c r="G839" s="1" t="s">
        <v>33</v>
      </c>
      <c r="H839" s="1" t="s">
        <v>51</v>
      </c>
      <c r="I839" s="1">
        <v>180458.89</v>
      </c>
      <c r="J839" s="1" t="s">
        <v>24</v>
      </c>
      <c r="K839" s="1" t="s">
        <v>38</v>
      </c>
      <c r="N839" s="3" t="str">
        <f>IF(LEFT(LOWER(C839),1)="m","Male",IF(LEFT(LOWER(C839),1)="f","Female","Unknown"))</f>
        <v>Male</v>
      </c>
      <c r="O839" s="4" t="str">
        <f>IF(TRIM(LOWER(F839))="neuro","Neurology",IF(TRIM(LOWER(F839))="Neurology","Neurology",IF(TRIM(LOWER(F839))="general ward","General",IF(TRIM(LOWER(F839))="general","General",IF(TRIM(LOWER(F839))="cardiology","Cardiology",IF(TRIM(LOWER(F839))="Cardiology","Cardiology",IF(TRIM(LOWER(F839))="Peads","Pediatrics",IF(TRIM(LOWER(F839))="Pediatrics","Pediatrics",IF(TRIM(LOWER(F839))="orthopedics","Orthopedics",IF(TRIM(LOWER(F839))="Neurology","Neurology",IF(TRIM(LOWER(F839))="Oncology","Oncology")))))))))))</f>
        <v>Neurology</v>
      </c>
      <c r="P839" s="3" t="str">
        <f t="shared" si="78"/>
        <v>Self</v>
      </c>
      <c r="Q839" s="5">
        <f t="shared" si="79"/>
        <v>1</v>
      </c>
      <c r="R839" s="1">
        <f t="shared" si="80"/>
        <v>180458.89</v>
      </c>
      <c r="S839" s="1">
        <f t="shared" si="81"/>
        <v>0</v>
      </c>
      <c r="T839" s="1" t="str">
        <f t="shared" si="82"/>
        <v>0-17</v>
      </c>
      <c r="U839" s="1" t="str">
        <f t="shared" si="83"/>
        <v>No</v>
      </c>
    </row>
    <row r="840" spans="1:21">
      <c r="A840" s="1">
        <v>839</v>
      </c>
      <c r="B840" s="1">
        <v>67</v>
      </c>
      <c r="C840" s="1" t="s">
        <v>34</v>
      </c>
      <c r="D840" s="2">
        <v>44995</v>
      </c>
      <c r="E840" s="2">
        <v>45009</v>
      </c>
      <c r="F840" s="1" t="s">
        <v>35</v>
      </c>
      <c r="G840" s="1" t="s">
        <v>36</v>
      </c>
      <c r="H840" s="1" t="s">
        <v>32</v>
      </c>
      <c r="I840" s="1">
        <v>95453.04</v>
      </c>
      <c r="J840" s="1" t="s">
        <v>24</v>
      </c>
      <c r="K840" s="1" t="s">
        <v>16</v>
      </c>
      <c r="N840" s="3" t="str">
        <f>IF(LEFT(LOWER(C840),1)="m","Male",IF(LEFT(LOWER(C840),1)="f","Female","Unknown"))</f>
        <v>Male</v>
      </c>
      <c r="O840" s="4" t="str">
        <f>IF(TRIM(LOWER(F840))="neuro","Neurology",IF(TRIM(LOWER(F840))="Neurology","Neurology",IF(TRIM(LOWER(F840))="general ward","General",IF(TRIM(LOWER(F840))="general","General",IF(TRIM(LOWER(F840))="cardiology","Cardiology",IF(TRIM(LOWER(F840))="Cardiology","Cardiology",IF(TRIM(LOWER(F840))="Peads","Pediatrics",IF(TRIM(LOWER(F840))="Pediatrics","Pediatrics",IF(TRIM(LOWER(F840))="orthopedics","Orthopedics",IF(TRIM(LOWER(F840))="Neurology","Neurology",IF(TRIM(LOWER(F840))="Oncology","Oncology")))))))))))</f>
        <v>Cardiology</v>
      </c>
      <c r="P840" s="3" t="str">
        <f t="shared" si="78"/>
        <v>Government</v>
      </c>
      <c r="Q840" s="5">
        <f t="shared" si="79"/>
        <v>14</v>
      </c>
      <c r="R840" s="1">
        <f t="shared" si="80"/>
        <v>95453.04</v>
      </c>
      <c r="S840" s="1">
        <f t="shared" si="81"/>
        <v>1</v>
      </c>
      <c r="T840" s="1" t="str">
        <f t="shared" si="82"/>
        <v>66+</v>
      </c>
      <c r="U840" s="1" t="str">
        <f t="shared" si="83"/>
        <v>No</v>
      </c>
    </row>
    <row r="841" spans="1:21">
      <c r="A841" s="1">
        <v>840</v>
      </c>
      <c r="B841" s="1">
        <v>3</v>
      </c>
      <c r="C841" s="1" t="s">
        <v>44</v>
      </c>
      <c r="D841" s="2">
        <v>45231</v>
      </c>
      <c r="E841" s="2">
        <v>45251</v>
      </c>
      <c r="F841" s="1" t="s">
        <v>28</v>
      </c>
      <c r="G841" s="1" t="s">
        <v>31</v>
      </c>
      <c r="H841" s="1" t="s">
        <v>37</v>
      </c>
      <c r="I841" s="1">
        <v>45262.23</v>
      </c>
      <c r="J841" s="1" t="s">
        <v>24</v>
      </c>
      <c r="K841" s="1" t="s">
        <v>20</v>
      </c>
      <c r="N841" s="3" t="str">
        <f>IF(LEFT(LOWER(C841),1)="m","Male",IF(LEFT(LOWER(C841),1)="f","Female","Unknown"))</f>
        <v>Female</v>
      </c>
      <c r="O841" s="4" t="str">
        <f>IF(TRIM(LOWER(F841))="neuro","Neurology",IF(TRIM(LOWER(F841))="Neurology","Neurology",IF(TRIM(LOWER(F841))="general ward","General",IF(TRIM(LOWER(F841))="general","General",IF(TRIM(LOWER(F841))="cardiology","Cardiology",IF(TRIM(LOWER(F841))="Cardiology","Cardiology",IF(TRIM(LOWER(F841))="Peads","Pediatrics",IF(TRIM(LOWER(F841))="Pediatrics","Pediatrics",IF(TRIM(LOWER(F841))="orthopedics","Orthopedics",IF(TRIM(LOWER(F841))="Neurology","Neurology",IF(TRIM(LOWER(F841))="Oncology","Oncology")))))))))))</f>
        <v>Orthopedics</v>
      </c>
      <c r="P841" s="3" t="str">
        <f t="shared" si="78"/>
        <v>Private</v>
      </c>
      <c r="Q841" s="5">
        <f t="shared" si="79"/>
        <v>20</v>
      </c>
      <c r="R841" s="1">
        <f t="shared" si="80"/>
        <v>45262.23</v>
      </c>
      <c r="S841" s="1">
        <f t="shared" si="81"/>
        <v>0</v>
      </c>
      <c r="T841" s="1" t="str">
        <f t="shared" si="82"/>
        <v>0-17</v>
      </c>
      <c r="U841" s="1" t="str">
        <f t="shared" si="83"/>
        <v>No</v>
      </c>
    </row>
    <row r="842" spans="1:21">
      <c r="A842" s="1">
        <v>841</v>
      </c>
      <c r="C842" s="1" t="s">
        <v>18</v>
      </c>
      <c r="D842" s="2">
        <v>45533</v>
      </c>
      <c r="E842" s="2">
        <v>45537</v>
      </c>
      <c r="F842" s="1" t="s">
        <v>45</v>
      </c>
      <c r="G842" s="1" t="s">
        <v>41</v>
      </c>
      <c r="H842" s="1" t="s">
        <v>48</v>
      </c>
      <c r="I842" s="1">
        <v>137944.67000000001</v>
      </c>
      <c r="J842" s="1" t="s">
        <v>25</v>
      </c>
      <c r="K842" s="1" t="s">
        <v>38</v>
      </c>
      <c r="N842" s="3" t="str">
        <f>IF(LEFT(LOWER(C842),1)="m","Male",IF(LEFT(LOWER(C842),1)="f","Female","Unknown"))</f>
        <v>Male</v>
      </c>
      <c r="O842" s="4" t="str">
        <f>IF(TRIM(LOWER(F842))="neuro","Neurology",IF(TRIM(LOWER(F842))="Neurology","Neurology",IF(TRIM(LOWER(F842))="general ward","General",IF(TRIM(LOWER(F842))="general","General",IF(TRIM(LOWER(F842))="cardiology","Cardiology",IF(TRIM(LOWER(F842))="Cardiology","Cardiology",IF(TRIM(LOWER(F842))="Peads","Pediatrics",IF(TRIM(LOWER(F842))="Pediatrics","Pediatrics",IF(TRIM(LOWER(F842))="orthopedics","Orthopedics",IF(TRIM(LOWER(F842))="Neurology","Neurology",IF(TRIM(LOWER(F842))="Oncology","Oncology")))))))))))</f>
        <v>Neurology</v>
      </c>
      <c r="P842" s="3" t="str">
        <f t="shared" si="78"/>
        <v>Unknown</v>
      </c>
      <c r="Q842" s="5">
        <f t="shared" si="79"/>
        <v>4</v>
      </c>
      <c r="R842" s="1">
        <f t="shared" si="80"/>
        <v>137944.67000000001</v>
      </c>
      <c r="S842" s="1">
        <f t="shared" si="81"/>
        <v>0</v>
      </c>
      <c r="T842" s="1" t="str">
        <f t="shared" si="82"/>
        <v>0-17</v>
      </c>
      <c r="U842" s="1" t="str">
        <f t="shared" si="83"/>
        <v>Yes</v>
      </c>
    </row>
    <row r="843" spans="1:21">
      <c r="A843" s="1">
        <v>842</v>
      </c>
      <c r="B843" s="1">
        <v>31</v>
      </c>
      <c r="C843" s="1" t="s">
        <v>29</v>
      </c>
      <c r="D843" s="2">
        <v>45403</v>
      </c>
      <c r="E843" s="2">
        <v>45414</v>
      </c>
      <c r="F843" s="1" t="s">
        <v>49</v>
      </c>
      <c r="G843" s="1" t="s">
        <v>41</v>
      </c>
      <c r="H843" s="1" t="s">
        <v>47</v>
      </c>
      <c r="I843" s="1">
        <v>319782.34999999998</v>
      </c>
      <c r="J843" s="1" t="s">
        <v>17</v>
      </c>
      <c r="K843" s="1" t="s">
        <v>20</v>
      </c>
      <c r="N843" s="3" t="str">
        <f>IF(LEFT(LOWER(C843),1)="m","Male",IF(LEFT(LOWER(C843),1)="f","Female","Unknown"))</f>
        <v>Female</v>
      </c>
      <c r="O843" s="4" t="str">
        <f>IF(TRIM(LOWER(F843))="neuro","Neurology",IF(TRIM(LOWER(F843))="Neurology","Neurology",IF(TRIM(LOWER(F843))="general ward","General",IF(TRIM(LOWER(F843))="general","General",IF(TRIM(LOWER(F843))="cardiology","Cardiology",IF(TRIM(LOWER(F843))="Cardiology","Cardiology",IF(TRIM(LOWER(F843))="Peads","Pediatrics",IF(TRIM(LOWER(F843))="Pediatrics","Pediatrics",IF(TRIM(LOWER(F843))="orthopedics","Orthopedics",IF(TRIM(LOWER(F843))="Neurology","Neurology",IF(TRIM(LOWER(F843))="Oncology","Oncology")))))))))))</f>
        <v>Oncology</v>
      </c>
      <c r="P843" s="3" t="str">
        <f t="shared" si="78"/>
        <v>Unknown</v>
      </c>
      <c r="Q843" s="5">
        <f t="shared" si="79"/>
        <v>11</v>
      </c>
      <c r="R843" s="1">
        <f t="shared" si="80"/>
        <v>319782.34999999998</v>
      </c>
      <c r="S843" s="1">
        <f t="shared" si="81"/>
        <v>0</v>
      </c>
      <c r="T843" s="1" t="str">
        <f t="shared" si="82"/>
        <v>18-35</v>
      </c>
      <c r="U843" s="1" t="str">
        <f t="shared" si="83"/>
        <v>Yes</v>
      </c>
    </row>
    <row r="844" spans="1:21">
      <c r="A844" s="1">
        <v>843</v>
      </c>
      <c r="B844" s="1">
        <v>47</v>
      </c>
      <c r="C844" s="1" t="s">
        <v>27</v>
      </c>
      <c r="D844" s="2">
        <v>45323</v>
      </c>
      <c r="E844" s="2">
        <v>45327</v>
      </c>
      <c r="F844" s="1" t="s">
        <v>21</v>
      </c>
      <c r="G844" s="1" t="s">
        <v>41</v>
      </c>
      <c r="H844" s="1" t="s">
        <v>47</v>
      </c>
      <c r="I844" s="1">
        <v>93232.31</v>
      </c>
      <c r="J844" s="1" t="s">
        <v>17</v>
      </c>
      <c r="K844" s="1" t="s">
        <v>38</v>
      </c>
      <c r="N844" s="3" t="str">
        <f>IF(LEFT(LOWER(C844),1)="m","Male",IF(LEFT(LOWER(C844),1)="f","Female","Unknown"))</f>
        <v>Male</v>
      </c>
      <c r="O844" s="4" t="str">
        <f>IF(TRIM(LOWER(F844))="neuro","Neurology",IF(TRIM(LOWER(F844))="Neurology","Neurology",IF(TRIM(LOWER(F844))="general ward","General",IF(TRIM(LOWER(F844))="general","General",IF(TRIM(LOWER(F844))="cardiology","Cardiology",IF(TRIM(LOWER(F844))="Cardiology","Cardiology",IF(TRIM(LOWER(F844))="Peads","Pediatrics",IF(TRIM(LOWER(F844))="Pediatrics","Pediatrics",IF(TRIM(LOWER(F844))="orthopedics","Orthopedics",IF(TRIM(LOWER(F844))="Neurology","Neurology",IF(TRIM(LOWER(F844))="Oncology","Oncology")))))))))))</f>
        <v>General</v>
      </c>
      <c r="P844" s="3" t="str">
        <f t="shared" si="78"/>
        <v>Unknown</v>
      </c>
      <c r="Q844" s="5">
        <f t="shared" si="79"/>
        <v>4</v>
      </c>
      <c r="R844" s="1">
        <f t="shared" si="80"/>
        <v>93232.31</v>
      </c>
      <c r="S844" s="1">
        <f t="shared" si="81"/>
        <v>0</v>
      </c>
      <c r="T844" s="1" t="str">
        <f t="shared" si="82"/>
        <v>36-50</v>
      </c>
      <c r="U844" s="1" t="str">
        <f t="shared" si="83"/>
        <v>Yes</v>
      </c>
    </row>
    <row r="845" spans="1:21">
      <c r="A845" s="1">
        <v>844</v>
      </c>
      <c r="B845" s="1">
        <v>28</v>
      </c>
      <c r="C845" s="1" t="s">
        <v>44</v>
      </c>
      <c r="D845" s="2">
        <v>45075</v>
      </c>
      <c r="E845" s="2">
        <v>45077</v>
      </c>
      <c r="F845" s="1" t="s">
        <v>43</v>
      </c>
      <c r="G845" s="1" t="s">
        <v>46</v>
      </c>
      <c r="I845" s="1">
        <v>157249.82999999999</v>
      </c>
      <c r="K845" s="1" t="s">
        <v>20</v>
      </c>
      <c r="N845" s="3" t="str">
        <f>IF(LEFT(LOWER(C845),1)="m","Male",IF(LEFT(LOWER(C845),1)="f","Female","Unknown"))</f>
        <v>Female</v>
      </c>
      <c r="O845" s="4" t="str">
        <f>IF(TRIM(LOWER(F845))="neuro","Neurology",IF(TRIM(LOWER(F845))="Neurology","Neurology",IF(TRIM(LOWER(F845))="general ward","General",IF(TRIM(LOWER(F845))="general","General",IF(TRIM(LOWER(F845))="cardiology","Cardiology",IF(TRIM(LOWER(F845))="Cardiology","Cardiology",IF(TRIM(LOWER(F845))="Peads","Pediatrics",IF(TRIM(LOWER(F845))="Pediatrics","Pediatrics",IF(TRIM(LOWER(F845))="orthopedics","Orthopedics",IF(TRIM(LOWER(F845))="Neurology","Neurology",IF(TRIM(LOWER(F845))="Oncology","Oncology")))))))))))</f>
        <v>Orthopedics</v>
      </c>
      <c r="P845" s="3" t="str">
        <f t="shared" si="78"/>
        <v>Self</v>
      </c>
      <c r="Q845" s="5">
        <f t="shared" si="79"/>
        <v>2</v>
      </c>
      <c r="R845" s="1">
        <f t="shared" si="80"/>
        <v>157249.82999999999</v>
      </c>
      <c r="S845" s="1">
        <f t="shared" si="81"/>
        <v>0</v>
      </c>
      <c r="T845" s="1" t="str">
        <f t="shared" si="82"/>
        <v>18-35</v>
      </c>
      <c r="U845" s="1" t="str">
        <f t="shared" si="83"/>
        <v>Unknown</v>
      </c>
    </row>
    <row r="846" spans="1:21">
      <c r="A846" s="1">
        <v>845</v>
      </c>
      <c r="B846" s="1">
        <v>2</v>
      </c>
      <c r="C846" s="1" t="s">
        <v>29</v>
      </c>
      <c r="D846" s="2">
        <v>45060</v>
      </c>
      <c r="E846" s="2">
        <v>45064</v>
      </c>
      <c r="F846" s="1" t="s">
        <v>19</v>
      </c>
      <c r="G846" s="1" t="s">
        <v>22</v>
      </c>
      <c r="H846" s="1" t="s">
        <v>39</v>
      </c>
      <c r="I846" s="1">
        <v>248134.67</v>
      </c>
      <c r="J846" s="1" t="s">
        <v>17</v>
      </c>
      <c r="K846" s="1" t="s">
        <v>38</v>
      </c>
      <c r="N846" s="3" t="str">
        <f>IF(LEFT(LOWER(C846),1)="m","Male",IF(LEFT(LOWER(C846),1)="f","Female","Unknown"))</f>
        <v>Female</v>
      </c>
      <c r="O846" s="4" t="str">
        <f>IF(TRIM(LOWER(F846))="neuro","Neurology",IF(TRIM(LOWER(F846))="Neurology","Neurology",IF(TRIM(LOWER(F846))="general ward","General",IF(TRIM(LOWER(F846))="general","General",IF(TRIM(LOWER(F846))="cardiology","Cardiology",IF(TRIM(LOWER(F846))="Cardiology","Cardiology",IF(TRIM(LOWER(F846))="Peads","Pediatrics",IF(TRIM(LOWER(F846))="Pediatrics","Pediatrics",IF(TRIM(LOWER(F846))="orthopedics","Orthopedics",IF(TRIM(LOWER(F846))="Neurology","Neurology",IF(TRIM(LOWER(F846))="Oncology","Oncology")))))))))))</f>
        <v>General</v>
      </c>
      <c r="P846" s="3" t="str">
        <f t="shared" si="78"/>
        <v>Government</v>
      </c>
      <c r="Q846" s="5">
        <f t="shared" si="79"/>
        <v>4</v>
      </c>
      <c r="R846" s="1">
        <f t="shared" si="80"/>
        <v>248134.67</v>
      </c>
      <c r="S846" s="1">
        <f t="shared" si="81"/>
        <v>0</v>
      </c>
      <c r="T846" s="1" t="str">
        <f t="shared" si="82"/>
        <v>0-17</v>
      </c>
      <c r="U846" s="1" t="str">
        <f t="shared" si="83"/>
        <v>Yes</v>
      </c>
    </row>
    <row r="847" spans="1:21">
      <c r="A847" s="1">
        <v>846</v>
      </c>
      <c r="C847" s="1" t="s">
        <v>27</v>
      </c>
      <c r="D847" s="2">
        <v>45528</v>
      </c>
      <c r="E847" s="2">
        <v>45536</v>
      </c>
      <c r="F847" s="1" t="s">
        <v>28</v>
      </c>
      <c r="G847" s="1" t="s">
        <v>31</v>
      </c>
      <c r="H847" s="1" t="s">
        <v>37</v>
      </c>
      <c r="I847" s="1">
        <v>162237.91</v>
      </c>
      <c r="K847" s="1" t="s">
        <v>42</v>
      </c>
      <c r="N847" s="3" t="str">
        <f>IF(LEFT(LOWER(C847),1)="m","Male",IF(LEFT(LOWER(C847),1)="f","Female","Unknown"))</f>
        <v>Male</v>
      </c>
      <c r="O847" s="4" t="str">
        <f>IF(TRIM(LOWER(F847))="neuro","Neurology",IF(TRIM(LOWER(F847))="Neurology","Neurology",IF(TRIM(LOWER(F847))="general ward","General",IF(TRIM(LOWER(F847))="general","General",IF(TRIM(LOWER(F847))="cardiology","Cardiology",IF(TRIM(LOWER(F847))="Cardiology","Cardiology",IF(TRIM(LOWER(F847))="Peads","Pediatrics",IF(TRIM(LOWER(F847))="Pediatrics","Pediatrics",IF(TRIM(LOWER(F847))="orthopedics","Orthopedics",IF(TRIM(LOWER(F847))="Neurology","Neurology",IF(TRIM(LOWER(F847))="Oncology","Oncology")))))))))))</f>
        <v>Orthopedics</v>
      </c>
      <c r="P847" s="3" t="str">
        <f t="shared" si="78"/>
        <v>Private</v>
      </c>
      <c r="Q847" s="5">
        <f t="shared" si="79"/>
        <v>8</v>
      </c>
      <c r="R847" s="1">
        <f t="shared" si="80"/>
        <v>162237.91</v>
      </c>
      <c r="S847" s="1">
        <f t="shared" si="81"/>
        <v>0</v>
      </c>
      <c r="T847" s="1" t="str">
        <f t="shared" si="82"/>
        <v>0-17</v>
      </c>
      <c r="U847" s="1" t="str">
        <f t="shared" si="83"/>
        <v>Unknown</v>
      </c>
    </row>
    <row r="848" spans="1:21">
      <c r="A848" s="1">
        <v>847</v>
      </c>
      <c r="B848" s="1">
        <v>78</v>
      </c>
      <c r="C848" s="1" t="s">
        <v>18</v>
      </c>
      <c r="D848" s="2">
        <v>45265</v>
      </c>
      <c r="E848" s="2">
        <v>45268</v>
      </c>
      <c r="F848" s="1" t="s">
        <v>49</v>
      </c>
      <c r="G848" s="1" t="s">
        <v>31</v>
      </c>
      <c r="H848" s="1" t="s">
        <v>37</v>
      </c>
      <c r="I848" s="1">
        <v>124699.37</v>
      </c>
      <c r="K848" s="1" t="s">
        <v>42</v>
      </c>
      <c r="N848" s="3" t="str">
        <f>IF(LEFT(LOWER(C848),1)="m","Male",IF(LEFT(LOWER(C848),1)="f","Female","Unknown"))</f>
        <v>Male</v>
      </c>
      <c r="O848" s="4" t="str">
        <f>IF(TRIM(LOWER(F848))="neuro","Neurology",IF(TRIM(LOWER(F848))="Neurology","Neurology",IF(TRIM(LOWER(F848))="general ward","General",IF(TRIM(LOWER(F848))="general","General",IF(TRIM(LOWER(F848))="cardiology","Cardiology",IF(TRIM(LOWER(F848))="Cardiology","Cardiology",IF(TRIM(LOWER(F848))="Peads","Pediatrics",IF(TRIM(LOWER(F848))="Pediatrics","Pediatrics",IF(TRIM(LOWER(F848))="orthopedics","Orthopedics",IF(TRIM(LOWER(F848))="Neurology","Neurology",IF(TRIM(LOWER(F848))="Oncology","Oncology")))))))))))</f>
        <v>Oncology</v>
      </c>
      <c r="P848" s="3" t="str">
        <f t="shared" si="78"/>
        <v>Private</v>
      </c>
      <c r="Q848" s="5">
        <f t="shared" si="79"/>
        <v>3</v>
      </c>
      <c r="R848" s="1">
        <f t="shared" si="80"/>
        <v>124699.37</v>
      </c>
      <c r="S848" s="1">
        <f t="shared" si="81"/>
        <v>0</v>
      </c>
      <c r="T848" s="1" t="str">
        <f t="shared" si="82"/>
        <v>66+</v>
      </c>
      <c r="U848" s="1" t="str">
        <f t="shared" si="83"/>
        <v>Unknown</v>
      </c>
    </row>
    <row r="849" spans="1:21">
      <c r="A849" s="1">
        <v>848</v>
      </c>
      <c r="B849" s="1">
        <v>42</v>
      </c>
      <c r="C849" s="1" t="s">
        <v>26</v>
      </c>
      <c r="D849" s="2">
        <v>45277</v>
      </c>
      <c r="E849" s="2">
        <v>45279</v>
      </c>
      <c r="F849" s="1" t="s">
        <v>45</v>
      </c>
      <c r="G849" s="1" t="s">
        <v>41</v>
      </c>
      <c r="I849" s="1">
        <v>165058.38</v>
      </c>
      <c r="J849" s="1" t="s">
        <v>16</v>
      </c>
      <c r="K849" s="1" t="s">
        <v>17</v>
      </c>
      <c r="N849" s="3" t="str">
        <f>IF(LEFT(LOWER(C849),1)="m","Male",IF(LEFT(LOWER(C849),1)="f","Female","Unknown"))</f>
        <v>Female</v>
      </c>
      <c r="O849" s="4" t="str">
        <f>IF(TRIM(LOWER(F849))="neuro","Neurology",IF(TRIM(LOWER(F849))="Neurology","Neurology",IF(TRIM(LOWER(F849))="general ward","General",IF(TRIM(LOWER(F849))="general","General",IF(TRIM(LOWER(F849))="cardiology","Cardiology",IF(TRIM(LOWER(F849))="Cardiology","Cardiology",IF(TRIM(LOWER(F849))="Peads","Pediatrics",IF(TRIM(LOWER(F849))="Pediatrics","Pediatrics",IF(TRIM(LOWER(F849))="orthopedics","Orthopedics",IF(TRIM(LOWER(F849))="Neurology","Neurology",IF(TRIM(LOWER(F849))="Oncology","Oncology")))))))))))</f>
        <v>Neurology</v>
      </c>
      <c r="P849" s="3" t="str">
        <f t="shared" si="78"/>
        <v>Unknown</v>
      </c>
      <c r="Q849" s="5">
        <f t="shared" si="79"/>
        <v>2</v>
      </c>
      <c r="R849" s="1">
        <f t="shared" si="80"/>
        <v>165058.38</v>
      </c>
      <c r="S849" s="1">
        <f t="shared" si="81"/>
        <v>1</v>
      </c>
      <c r="T849" s="1" t="str">
        <f t="shared" si="82"/>
        <v>36-50</v>
      </c>
      <c r="U849" s="1" t="str">
        <f t="shared" si="83"/>
        <v>Yes</v>
      </c>
    </row>
    <row r="850" spans="1:21">
      <c r="A850" s="1">
        <v>849</v>
      </c>
      <c r="B850" s="1">
        <v>75</v>
      </c>
      <c r="C850" s="1" t="s">
        <v>29</v>
      </c>
      <c r="D850" s="2">
        <v>45079</v>
      </c>
      <c r="E850" s="2">
        <v>45096</v>
      </c>
      <c r="F850" s="1" t="s">
        <v>40</v>
      </c>
      <c r="G850" s="1" t="s">
        <v>36</v>
      </c>
      <c r="H850" s="1" t="s">
        <v>47</v>
      </c>
      <c r="I850" s="1">
        <v>104599.33</v>
      </c>
      <c r="J850" s="1" t="s">
        <v>16</v>
      </c>
      <c r="K850" s="1" t="s">
        <v>16</v>
      </c>
      <c r="N850" s="3" t="str">
        <f>IF(LEFT(LOWER(C850),1)="m","Male",IF(LEFT(LOWER(C850),1)="f","Female","Unknown"))</f>
        <v>Female</v>
      </c>
      <c r="O850" s="4" t="str">
        <f>IF(TRIM(LOWER(F850))="neuro","Neurology",IF(TRIM(LOWER(F850))="Neurology","Neurology",IF(TRIM(LOWER(F850))="general ward","General",IF(TRIM(LOWER(F850))="general","General",IF(TRIM(LOWER(F850))="cardiology","Cardiology",IF(TRIM(LOWER(F850))="Cardiology","Cardiology",IF(TRIM(LOWER(F850))="Peads","Pediatrics",IF(TRIM(LOWER(F850))="Pediatrics","Pediatrics",IF(TRIM(LOWER(F850))="orthopedics","Orthopedics",IF(TRIM(LOWER(F850))="Neurology","Neurology",IF(TRIM(LOWER(F850))="Oncology","Oncology")))))))))))</f>
        <v>Pediatrics</v>
      </c>
      <c r="P850" s="3" t="str">
        <f t="shared" si="78"/>
        <v>Government</v>
      </c>
      <c r="Q850" s="5">
        <f t="shared" si="79"/>
        <v>17</v>
      </c>
      <c r="R850" s="1">
        <f t="shared" si="80"/>
        <v>104599.33</v>
      </c>
      <c r="S850" s="1">
        <f t="shared" si="81"/>
        <v>1</v>
      </c>
      <c r="T850" s="1" t="str">
        <f t="shared" si="82"/>
        <v>66+</v>
      </c>
      <c r="U850" s="1" t="str">
        <f t="shared" si="83"/>
        <v>Yes</v>
      </c>
    </row>
    <row r="851" spans="1:21">
      <c r="A851" s="1">
        <v>850</v>
      </c>
      <c r="B851" s="1">
        <v>25</v>
      </c>
      <c r="C851" s="1" t="s">
        <v>26</v>
      </c>
      <c r="D851" s="2">
        <v>45144</v>
      </c>
      <c r="E851" s="2">
        <v>45164</v>
      </c>
      <c r="F851" s="1" t="s">
        <v>19</v>
      </c>
      <c r="G851" s="1" t="s">
        <v>46</v>
      </c>
      <c r="H851" s="1" t="s">
        <v>51</v>
      </c>
      <c r="I851" s="1">
        <v>70413.98</v>
      </c>
      <c r="J851" s="1" t="s">
        <v>16</v>
      </c>
      <c r="K851" s="1" t="s">
        <v>42</v>
      </c>
      <c r="N851" s="3" t="str">
        <f>IF(LEFT(LOWER(C851),1)="m","Male",IF(LEFT(LOWER(C851),1)="f","Female","Unknown"))</f>
        <v>Female</v>
      </c>
      <c r="O851" s="4" t="str">
        <f>IF(TRIM(LOWER(F851))="neuro","Neurology",IF(TRIM(LOWER(F851))="Neurology","Neurology",IF(TRIM(LOWER(F851))="general ward","General",IF(TRIM(LOWER(F851))="general","General",IF(TRIM(LOWER(F851))="cardiology","Cardiology",IF(TRIM(LOWER(F851))="Cardiology","Cardiology",IF(TRIM(LOWER(F851))="Peads","Pediatrics",IF(TRIM(LOWER(F851))="Pediatrics","Pediatrics",IF(TRIM(LOWER(F851))="orthopedics","Orthopedics",IF(TRIM(LOWER(F851))="Neurology","Neurology",IF(TRIM(LOWER(F851))="Oncology","Oncology")))))))))))</f>
        <v>General</v>
      </c>
      <c r="P851" s="3" t="str">
        <f t="shared" si="78"/>
        <v>Self</v>
      </c>
      <c r="Q851" s="5">
        <f t="shared" si="79"/>
        <v>20</v>
      </c>
      <c r="R851" s="1">
        <f t="shared" si="80"/>
        <v>70413.98</v>
      </c>
      <c r="S851" s="1">
        <f t="shared" si="81"/>
        <v>0</v>
      </c>
      <c r="T851" s="1" t="str">
        <f t="shared" si="82"/>
        <v>18-35</v>
      </c>
      <c r="U851" s="1" t="str">
        <f t="shared" si="83"/>
        <v>Yes</v>
      </c>
    </row>
    <row r="852" spans="1:21">
      <c r="A852" s="1">
        <v>851</v>
      </c>
      <c r="B852" s="1">
        <v>51</v>
      </c>
      <c r="C852" s="1" t="s">
        <v>12</v>
      </c>
      <c r="D852" s="2">
        <v>45239</v>
      </c>
      <c r="E852" s="2">
        <v>45252</v>
      </c>
      <c r="F852" s="1" t="s">
        <v>30</v>
      </c>
      <c r="G852" s="1" t="s">
        <v>14</v>
      </c>
      <c r="H852" s="1" t="s">
        <v>48</v>
      </c>
      <c r="I852" s="1">
        <v>300711.13</v>
      </c>
      <c r="J852" s="1" t="s">
        <v>24</v>
      </c>
      <c r="K852" s="1" t="s">
        <v>38</v>
      </c>
      <c r="N852" s="3" t="str">
        <f>IF(LEFT(LOWER(C852),1)="m","Male",IF(LEFT(LOWER(C852),1)="f","Female","Unknown"))</f>
        <v>Unknown</v>
      </c>
      <c r="O852" s="4" t="str">
        <f>IF(TRIM(LOWER(F852))="neuro","Neurology",IF(TRIM(LOWER(F852))="Neurology","Neurology",IF(TRIM(LOWER(F852))="general ward","General",IF(TRIM(LOWER(F852))="general","General",IF(TRIM(LOWER(F852))="cardiology","Cardiology",IF(TRIM(LOWER(F852))="Cardiology","Cardiology",IF(TRIM(LOWER(F852))="Peads","Pediatrics",IF(TRIM(LOWER(F852))="Pediatrics","Pediatrics",IF(TRIM(LOWER(F852))="orthopedics","Orthopedics",IF(TRIM(LOWER(F852))="Neurology","Neurology",IF(TRIM(LOWER(F852))="Oncology","Oncology")))))))))))</f>
        <v>Pediatrics</v>
      </c>
      <c r="P852" s="3" t="str">
        <f t="shared" si="78"/>
        <v>Private</v>
      </c>
      <c r="Q852" s="5">
        <f t="shared" si="79"/>
        <v>13</v>
      </c>
      <c r="R852" s="1">
        <f t="shared" si="80"/>
        <v>300711.13</v>
      </c>
      <c r="S852" s="1">
        <f t="shared" si="81"/>
        <v>0</v>
      </c>
      <c r="T852" s="1" t="str">
        <f t="shared" si="82"/>
        <v>51-65</v>
      </c>
      <c r="U852" s="1" t="str">
        <f t="shared" si="83"/>
        <v>No</v>
      </c>
    </row>
    <row r="853" spans="1:21">
      <c r="A853" s="1">
        <v>852</v>
      </c>
      <c r="B853" s="1">
        <v>27</v>
      </c>
      <c r="C853" s="1" t="s">
        <v>27</v>
      </c>
      <c r="D853" s="2">
        <v>45107</v>
      </c>
      <c r="E853" s="2">
        <v>45124</v>
      </c>
      <c r="F853" s="1" t="s">
        <v>45</v>
      </c>
      <c r="G853" s="1" t="s">
        <v>36</v>
      </c>
      <c r="H853" s="1" t="s">
        <v>47</v>
      </c>
      <c r="I853" s="1">
        <v>126730.35</v>
      </c>
      <c r="J853" s="1" t="s">
        <v>16</v>
      </c>
      <c r="K853" s="1" t="s">
        <v>38</v>
      </c>
      <c r="N853" s="3" t="str">
        <f>IF(LEFT(LOWER(C853),1)="m","Male",IF(LEFT(LOWER(C853),1)="f","Female","Unknown"))</f>
        <v>Male</v>
      </c>
      <c r="O853" s="4" t="str">
        <f>IF(TRIM(LOWER(F853))="neuro","Neurology",IF(TRIM(LOWER(F853))="Neurology","Neurology",IF(TRIM(LOWER(F853))="general ward","General",IF(TRIM(LOWER(F853))="general","General",IF(TRIM(LOWER(F853))="cardiology","Cardiology",IF(TRIM(LOWER(F853))="Cardiology","Cardiology",IF(TRIM(LOWER(F853))="Peads","Pediatrics",IF(TRIM(LOWER(F853))="Pediatrics","Pediatrics",IF(TRIM(LOWER(F853))="orthopedics","Orthopedics",IF(TRIM(LOWER(F853))="Neurology","Neurology",IF(TRIM(LOWER(F853))="Oncology","Oncology")))))))))))</f>
        <v>Neurology</v>
      </c>
      <c r="P853" s="3" t="str">
        <f t="shared" si="78"/>
        <v>Government</v>
      </c>
      <c r="Q853" s="5">
        <f t="shared" si="79"/>
        <v>17</v>
      </c>
      <c r="R853" s="1">
        <f t="shared" si="80"/>
        <v>126730.35</v>
      </c>
      <c r="S853" s="1">
        <f t="shared" si="81"/>
        <v>0</v>
      </c>
      <c r="T853" s="1" t="str">
        <f t="shared" si="82"/>
        <v>18-35</v>
      </c>
      <c r="U853" s="1" t="str">
        <f t="shared" si="83"/>
        <v>Yes</v>
      </c>
    </row>
    <row r="854" spans="1:21">
      <c r="A854" s="1">
        <v>853</v>
      </c>
      <c r="B854" s="1">
        <v>18</v>
      </c>
      <c r="C854" s="1" t="s">
        <v>44</v>
      </c>
      <c r="D854" s="2">
        <v>45452</v>
      </c>
      <c r="E854" s="2">
        <v>45469</v>
      </c>
      <c r="F854" s="1" t="s">
        <v>30</v>
      </c>
      <c r="G854" s="1" t="s">
        <v>46</v>
      </c>
      <c r="H854" s="1" t="s">
        <v>48</v>
      </c>
      <c r="I854" s="1">
        <v>215080.3</v>
      </c>
      <c r="J854" s="1" t="s">
        <v>38</v>
      </c>
      <c r="K854" s="1" t="s">
        <v>17</v>
      </c>
      <c r="N854" s="3" t="str">
        <f>IF(LEFT(LOWER(C854),1)="m","Male",IF(LEFT(LOWER(C854),1)="f","Female","Unknown"))</f>
        <v>Female</v>
      </c>
      <c r="O854" s="4" t="str">
        <f>IF(TRIM(LOWER(F854))="neuro","Neurology",IF(TRIM(LOWER(F854))="Neurology","Neurology",IF(TRIM(LOWER(F854))="general ward","General",IF(TRIM(LOWER(F854))="general","General",IF(TRIM(LOWER(F854))="cardiology","Cardiology",IF(TRIM(LOWER(F854))="Cardiology","Cardiology",IF(TRIM(LOWER(F854))="Peads","Pediatrics",IF(TRIM(LOWER(F854))="Pediatrics","Pediatrics",IF(TRIM(LOWER(F854))="orthopedics","Orthopedics",IF(TRIM(LOWER(F854))="Neurology","Neurology",IF(TRIM(LOWER(F854))="Oncology","Oncology")))))))))))</f>
        <v>Pediatrics</v>
      </c>
      <c r="P854" s="3" t="str">
        <f t="shared" si="78"/>
        <v>Self</v>
      </c>
      <c r="Q854" s="5">
        <f t="shared" si="79"/>
        <v>17</v>
      </c>
      <c r="R854" s="1">
        <f t="shared" si="80"/>
        <v>215080.3</v>
      </c>
      <c r="S854" s="1">
        <f t="shared" si="81"/>
        <v>1</v>
      </c>
      <c r="T854" s="1" t="str">
        <f t="shared" si="82"/>
        <v>18-35</v>
      </c>
      <c r="U854" s="1" t="str">
        <f t="shared" si="83"/>
        <v>No</v>
      </c>
    </row>
    <row r="855" spans="1:21">
      <c r="A855" s="1">
        <v>854</v>
      </c>
      <c r="B855" s="1">
        <v>34</v>
      </c>
      <c r="C855" s="1" t="s">
        <v>26</v>
      </c>
      <c r="D855" s="2">
        <v>44929</v>
      </c>
      <c r="E855" s="2">
        <v>44943</v>
      </c>
      <c r="F855" s="1" t="s">
        <v>28</v>
      </c>
      <c r="G855" s="1" t="s">
        <v>41</v>
      </c>
      <c r="H855" s="1" t="s">
        <v>47</v>
      </c>
      <c r="I855" s="1">
        <v>77461.8</v>
      </c>
      <c r="J855" s="1" t="s">
        <v>16</v>
      </c>
      <c r="K855" s="1" t="s">
        <v>17</v>
      </c>
      <c r="N855" s="3" t="str">
        <f>IF(LEFT(LOWER(C855),1)="m","Male",IF(LEFT(LOWER(C855),1)="f","Female","Unknown"))</f>
        <v>Female</v>
      </c>
      <c r="O855" s="4" t="str">
        <f>IF(TRIM(LOWER(F855))="neuro","Neurology",IF(TRIM(LOWER(F855))="Neurology","Neurology",IF(TRIM(LOWER(F855))="general ward","General",IF(TRIM(LOWER(F855))="general","General",IF(TRIM(LOWER(F855))="cardiology","Cardiology",IF(TRIM(LOWER(F855))="Cardiology","Cardiology",IF(TRIM(LOWER(F855))="Peads","Pediatrics",IF(TRIM(LOWER(F855))="Pediatrics","Pediatrics",IF(TRIM(LOWER(F855))="orthopedics","Orthopedics",IF(TRIM(LOWER(F855))="Neurology","Neurology",IF(TRIM(LOWER(F855))="Oncology","Oncology")))))))))))</f>
        <v>Orthopedics</v>
      </c>
      <c r="P855" s="3" t="str">
        <f t="shared" si="78"/>
        <v>Unknown</v>
      </c>
      <c r="Q855" s="5">
        <f t="shared" si="79"/>
        <v>14</v>
      </c>
      <c r="R855" s="1">
        <f t="shared" si="80"/>
        <v>77461.8</v>
      </c>
      <c r="S855" s="1">
        <f t="shared" si="81"/>
        <v>1</v>
      </c>
      <c r="T855" s="1" t="str">
        <f t="shared" si="82"/>
        <v>18-35</v>
      </c>
      <c r="U855" s="1" t="str">
        <f t="shared" si="83"/>
        <v>Yes</v>
      </c>
    </row>
    <row r="856" spans="1:21">
      <c r="A856" s="1">
        <v>855</v>
      </c>
      <c r="B856" s="1">
        <v>38</v>
      </c>
      <c r="C856" s="1" t="s">
        <v>12</v>
      </c>
      <c r="D856" s="2">
        <v>45261</v>
      </c>
      <c r="E856" s="2">
        <v>45281</v>
      </c>
      <c r="F856" s="1" t="s">
        <v>30</v>
      </c>
      <c r="G856" s="1" t="s">
        <v>46</v>
      </c>
      <c r="H856" s="1" t="s">
        <v>15</v>
      </c>
      <c r="I856" s="1">
        <v>98272.1</v>
      </c>
      <c r="J856" s="1" t="s">
        <v>38</v>
      </c>
      <c r="K856" s="1" t="s">
        <v>38</v>
      </c>
      <c r="N856" s="3" t="str">
        <f>IF(LEFT(LOWER(C856),1)="m","Male",IF(LEFT(LOWER(C856),1)="f","Female","Unknown"))</f>
        <v>Unknown</v>
      </c>
      <c r="O856" s="4" t="str">
        <f>IF(TRIM(LOWER(F856))="neuro","Neurology",IF(TRIM(LOWER(F856))="Neurology","Neurology",IF(TRIM(LOWER(F856))="general ward","General",IF(TRIM(LOWER(F856))="general","General",IF(TRIM(LOWER(F856))="cardiology","Cardiology",IF(TRIM(LOWER(F856))="Cardiology","Cardiology",IF(TRIM(LOWER(F856))="Peads","Pediatrics",IF(TRIM(LOWER(F856))="Pediatrics","Pediatrics",IF(TRIM(LOWER(F856))="orthopedics","Orthopedics",IF(TRIM(LOWER(F856))="Neurology","Neurology",IF(TRIM(LOWER(F856))="Oncology","Oncology")))))))))))</f>
        <v>Pediatrics</v>
      </c>
      <c r="P856" s="3" t="str">
        <f t="shared" si="78"/>
        <v>Self</v>
      </c>
      <c r="Q856" s="5">
        <f t="shared" si="79"/>
        <v>20</v>
      </c>
      <c r="R856" s="1">
        <f t="shared" si="80"/>
        <v>98272.1</v>
      </c>
      <c r="S856" s="1">
        <f t="shared" si="81"/>
        <v>0</v>
      </c>
      <c r="T856" s="1" t="str">
        <f t="shared" si="82"/>
        <v>36-50</v>
      </c>
      <c r="U856" s="1" t="str">
        <f t="shared" si="83"/>
        <v>No</v>
      </c>
    </row>
    <row r="857" spans="1:21">
      <c r="A857" s="1">
        <v>856</v>
      </c>
      <c r="C857" s="1" t="s">
        <v>18</v>
      </c>
      <c r="D857" s="2">
        <v>45641</v>
      </c>
      <c r="E857" s="2">
        <v>45660</v>
      </c>
      <c r="F857" s="1" t="s">
        <v>50</v>
      </c>
      <c r="G857" s="1" t="s">
        <v>36</v>
      </c>
      <c r="H857" s="1" t="s">
        <v>37</v>
      </c>
      <c r="I857" s="1">
        <v>234063.03</v>
      </c>
      <c r="K857" s="1" t="s">
        <v>16</v>
      </c>
      <c r="N857" s="3" t="str">
        <f>IF(LEFT(LOWER(C857),1)="m","Male",IF(LEFT(LOWER(C857),1)="f","Female","Unknown"))</f>
        <v>Male</v>
      </c>
      <c r="O857" s="4" t="str">
        <f>IF(TRIM(LOWER(F857))="neuro","Neurology",IF(TRIM(LOWER(F857))="Neurology","Neurology",IF(TRIM(LOWER(F857))="general ward","General",IF(TRIM(LOWER(F857))="general","General",IF(TRIM(LOWER(F857))="cardiology","Cardiology",IF(TRIM(LOWER(F857))="Cardiology","Cardiology",IF(TRIM(LOWER(F857))="Peads","Pediatrics",IF(TRIM(LOWER(F857))="Pediatrics","Pediatrics",IF(TRIM(LOWER(F857))="orthopedics","Orthopedics",IF(TRIM(LOWER(F857))="Neurology","Neurology",IF(TRIM(LOWER(F857))="Oncology","Oncology")))))))))))</f>
        <v>Cardiology</v>
      </c>
      <c r="P857" s="3" t="str">
        <f t="shared" si="78"/>
        <v>Government</v>
      </c>
      <c r="Q857" s="5">
        <f t="shared" si="79"/>
        <v>19</v>
      </c>
      <c r="R857" s="1">
        <f t="shared" si="80"/>
        <v>234063.03</v>
      </c>
      <c r="S857" s="1">
        <f t="shared" si="81"/>
        <v>1</v>
      </c>
      <c r="T857" s="1" t="str">
        <f t="shared" si="82"/>
        <v>0-17</v>
      </c>
      <c r="U857" s="1" t="str">
        <f t="shared" si="83"/>
        <v>Unknown</v>
      </c>
    </row>
    <row r="858" spans="1:21">
      <c r="A858" s="1">
        <v>857</v>
      </c>
      <c r="B858" s="1">
        <v>25</v>
      </c>
      <c r="C858" s="1" t="s">
        <v>29</v>
      </c>
      <c r="D858" s="2">
        <v>45007</v>
      </c>
      <c r="E858" s="2">
        <v>45026</v>
      </c>
      <c r="F858" s="1" t="s">
        <v>13</v>
      </c>
      <c r="G858" s="1" t="s">
        <v>41</v>
      </c>
      <c r="H858" s="1" t="s">
        <v>47</v>
      </c>
      <c r="I858" s="1">
        <v>304917.09000000003</v>
      </c>
      <c r="J858" s="1" t="s">
        <v>38</v>
      </c>
      <c r="K858" s="1" t="s">
        <v>16</v>
      </c>
      <c r="N858" s="3" t="str">
        <f>IF(LEFT(LOWER(C858),1)="m","Male",IF(LEFT(LOWER(C858),1)="f","Female","Unknown"))</f>
        <v>Female</v>
      </c>
      <c r="O858" s="4" t="str">
        <f>IF(TRIM(LOWER(F858))="neuro","Neurology",IF(TRIM(LOWER(F858))="Neurology","Neurology",IF(TRIM(LOWER(F858))="general ward","General",IF(TRIM(LOWER(F858))="general","General",IF(TRIM(LOWER(F858))="cardiology","Cardiology",IF(TRIM(LOWER(F858))="Cardiology","Cardiology",IF(TRIM(LOWER(F858))="Peads","Pediatrics",IF(TRIM(LOWER(F858))="Pediatrics","Pediatrics",IF(TRIM(LOWER(F858))="orthopedics","Orthopedics",IF(TRIM(LOWER(F858))="Neurology","Neurology",IF(TRIM(LOWER(F858))="Oncology","Oncology")))))))))))</f>
        <v>Neurology</v>
      </c>
      <c r="P858" s="3" t="str">
        <f t="shared" si="78"/>
        <v>Unknown</v>
      </c>
      <c r="Q858" s="5">
        <f t="shared" si="79"/>
        <v>19</v>
      </c>
      <c r="R858" s="1">
        <f t="shared" si="80"/>
        <v>304917.09000000003</v>
      </c>
      <c r="S858" s="1">
        <f t="shared" si="81"/>
        <v>1</v>
      </c>
      <c r="T858" s="1" t="str">
        <f t="shared" si="82"/>
        <v>18-35</v>
      </c>
      <c r="U858" s="1" t="str">
        <f t="shared" si="83"/>
        <v>No</v>
      </c>
    </row>
    <row r="859" spans="1:21">
      <c r="A859" s="1">
        <v>858</v>
      </c>
      <c r="B859" s="1">
        <v>16</v>
      </c>
      <c r="C859" s="1" t="s">
        <v>44</v>
      </c>
      <c r="D859" s="2">
        <v>44974</v>
      </c>
      <c r="E859" s="2">
        <v>44984</v>
      </c>
      <c r="F859" s="1" t="s">
        <v>30</v>
      </c>
      <c r="G859" s="1" t="s">
        <v>41</v>
      </c>
      <c r="H859" s="1" t="s">
        <v>39</v>
      </c>
      <c r="I859" s="1">
        <v>100783.16</v>
      </c>
      <c r="K859" s="1" t="s">
        <v>16</v>
      </c>
      <c r="N859" s="3" t="str">
        <f>IF(LEFT(LOWER(C859),1)="m","Male",IF(LEFT(LOWER(C859),1)="f","Female","Unknown"))</f>
        <v>Female</v>
      </c>
      <c r="O859" s="4" t="str">
        <f>IF(TRIM(LOWER(F859))="neuro","Neurology",IF(TRIM(LOWER(F859))="Neurology","Neurology",IF(TRIM(LOWER(F859))="general ward","General",IF(TRIM(LOWER(F859))="general","General",IF(TRIM(LOWER(F859))="cardiology","Cardiology",IF(TRIM(LOWER(F859))="Cardiology","Cardiology",IF(TRIM(LOWER(F859))="Peads","Pediatrics",IF(TRIM(LOWER(F859))="Pediatrics","Pediatrics",IF(TRIM(LOWER(F859))="orthopedics","Orthopedics",IF(TRIM(LOWER(F859))="Neurology","Neurology",IF(TRIM(LOWER(F859))="Oncology","Oncology")))))))))))</f>
        <v>Pediatrics</v>
      </c>
      <c r="P859" s="3" t="str">
        <f t="shared" si="78"/>
        <v>Unknown</v>
      </c>
      <c r="Q859" s="5">
        <f t="shared" si="79"/>
        <v>10</v>
      </c>
      <c r="R859" s="1">
        <f t="shared" si="80"/>
        <v>100783.16</v>
      </c>
      <c r="S859" s="1">
        <f t="shared" si="81"/>
        <v>1</v>
      </c>
      <c r="T859" s="1" t="str">
        <f t="shared" si="82"/>
        <v>0-17</v>
      </c>
      <c r="U859" s="1" t="str">
        <f t="shared" si="83"/>
        <v>Unknown</v>
      </c>
    </row>
    <row r="860" spans="1:21">
      <c r="A860" s="1">
        <v>859</v>
      </c>
      <c r="B860" s="1">
        <v>88</v>
      </c>
      <c r="C860" s="1" t="s">
        <v>27</v>
      </c>
      <c r="D860" s="2">
        <v>45130</v>
      </c>
      <c r="E860" s="2">
        <v>45150</v>
      </c>
      <c r="F860" s="1" t="s">
        <v>49</v>
      </c>
      <c r="G860" s="1" t="s">
        <v>33</v>
      </c>
      <c r="H860" s="1" t="s">
        <v>23</v>
      </c>
      <c r="I860" s="1">
        <v>230388.06</v>
      </c>
      <c r="K860" s="1" t="s">
        <v>25</v>
      </c>
      <c r="N860" s="3" t="str">
        <f>IF(LEFT(LOWER(C860),1)="m","Male",IF(LEFT(LOWER(C860),1)="f","Female","Unknown"))</f>
        <v>Male</v>
      </c>
      <c r="O860" s="4" t="str">
        <f>IF(TRIM(LOWER(F860))="neuro","Neurology",IF(TRIM(LOWER(F860))="Neurology","Neurology",IF(TRIM(LOWER(F860))="general ward","General",IF(TRIM(LOWER(F860))="general","General",IF(TRIM(LOWER(F860))="cardiology","Cardiology",IF(TRIM(LOWER(F860))="Cardiology","Cardiology",IF(TRIM(LOWER(F860))="Peads","Pediatrics",IF(TRIM(LOWER(F860))="Pediatrics","Pediatrics",IF(TRIM(LOWER(F860))="orthopedics","Orthopedics",IF(TRIM(LOWER(F860))="Neurology","Neurology",IF(TRIM(LOWER(F860))="Oncology","Oncology")))))))))))</f>
        <v>Oncology</v>
      </c>
      <c r="P860" s="3" t="str">
        <f t="shared" si="78"/>
        <v>Self</v>
      </c>
      <c r="Q860" s="5">
        <f t="shared" si="79"/>
        <v>20</v>
      </c>
      <c r="R860" s="1">
        <f t="shared" si="80"/>
        <v>230388.06</v>
      </c>
      <c r="S860" s="1">
        <f t="shared" si="81"/>
        <v>1</v>
      </c>
      <c r="T860" s="1" t="str">
        <f t="shared" si="82"/>
        <v>66+</v>
      </c>
      <c r="U860" s="1" t="str">
        <f t="shared" si="83"/>
        <v>Unknown</v>
      </c>
    </row>
    <row r="861" spans="1:21">
      <c r="A861" s="1">
        <v>860</v>
      </c>
      <c r="C861" s="1" t="s">
        <v>26</v>
      </c>
      <c r="D861" s="2">
        <v>44971</v>
      </c>
      <c r="E861" s="2">
        <v>44974</v>
      </c>
      <c r="F861" s="1" t="s">
        <v>52</v>
      </c>
      <c r="G861" s="1" t="s">
        <v>31</v>
      </c>
      <c r="H861" s="1" t="s">
        <v>23</v>
      </c>
      <c r="I861" s="1">
        <v>220151.5</v>
      </c>
      <c r="J861" s="1" t="s">
        <v>16</v>
      </c>
      <c r="K861" s="1" t="s">
        <v>16</v>
      </c>
      <c r="N861" s="3" t="str">
        <f>IF(LEFT(LOWER(C861),1)="m","Male",IF(LEFT(LOWER(C861),1)="f","Female","Unknown"))</f>
        <v>Female</v>
      </c>
      <c r="O861" s="4" t="str">
        <f>IF(TRIM(LOWER(F861))="neuro","Neurology",IF(TRIM(LOWER(F861))="Neurology","Neurology",IF(TRIM(LOWER(F861))="general ward","General",IF(TRIM(LOWER(F861))="general","General",IF(TRIM(LOWER(F861))="cardiology","Cardiology",IF(TRIM(LOWER(F861))="Cardiology","Cardiology",IF(TRIM(LOWER(F861))="Peads","Pediatrics",IF(TRIM(LOWER(F861))="Pediatrics","Pediatrics",IF(TRIM(LOWER(F861))="orthopedics","Orthopedics",IF(TRIM(LOWER(F861))="Neurology","Neurology",IF(TRIM(LOWER(F861))="Oncology","Oncology")))))))))))</f>
        <v>Oncology</v>
      </c>
      <c r="P861" s="3" t="str">
        <f t="shared" si="78"/>
        <v>Private</v>
      </c>
      <c r="Q861" s="5">
        <f t="shared" si="79"/>
        <v>3</v>
      </c>
      <c r="R861" s="1">
        <f t="shared" si="80"/>
        <v>220151.5</v>
      </c>
      <c r="S861" s="1">
        <f t="shared" si="81"/>
        <v>1</v>
      </c>
      <c r="T861" s="1" t="str">
        <f t="shared" si="82"/>
        <v>0-17</v>
      </c>
      <c r="U861" s="1" t="str">
        <f t="shared" si="83"/>
        <v>Yes</v>
      </c>
    </row>
    <row r="862" spans="1:21">
      <c r="A862" s="1">
        <v>861</v>
      </c>
      <c r="B862" s="1">
        <v>85</v>
      </c>
      <c r="C862" s="1" t="s">
        <v>34</v>
      </c>
      <c r="D862" s="2">
        <v>45567</v>
      </c>
      <c r="E862" s="2">
        <v>45573</v>
      </c>
      <c r="F862" s="1" t="s">
        <v>49</v>
      </c>
      <c r="G862" s="1" t="s">
        <v>36</v>
      </c>
      <c r="H862" s="1" t="s">
        <v>37</v>
      </c>
      <c r="I862" s="1">
        <v>304968.01</v>
      </c>
      <c r="K862" s="1" t="s">
        <v>25</v>
      </c>
      <c r="N862" s="3" t="str">
        <f>IF(LEFT(LOWER(C862),1)="m","Male",IF(LEFT(LOWER(C862),1)="f","Female","Unknown"))</f>
        <v>Male</v>
      </c>
      <c r="O862" s="4" t="str">
        <f>IF(TRIM(LOWER(F862))="neuro","Neurology",IF(TRIM(LOWER(F862))="Neurology","Neurology",IF(TRIM(LOWER(F862))="general ward","General",IF(TRIM(LOWER(F862))="general","General",IF(TRIM(LOWER(F862))="cardiology","Cardiology",IF(TRIM(LOWER(F862))="Cardiology","Cardiology",IF(TRIM(LOWER(F862))="Peads","Pediatrics",IF(TRIM(LOWER(F862))="Pediatrics","Pediatrics",IF(TRIM(LOWER(F862))="orthopedics","Orthopedics",IF(TRIM(LOWER(F862))="Neurology","Neurology",IF(TRIM(LOWER(F862))="Oncology","Oncology")))))))))))</f>
        <v>Oncology</v>
      </c>
      <c r="P862" s="3" t="str">
        <f t="shared" si="78"/>
        <v>Government</v>
      </c>
      <c r="Q862" s="5">
        <f t="shared" si="79"/>
        <v>6</v>
      </c>
      <c r="R862" s="1">
        <f t="shared" si="80"/>
        <v>304968.01</v>
      </c>
      <c r="S862" s="1">
        <f t="shared" si="81"/>
        <v>1</v>
      </c>
      <c r="T862" s="1" t="str">
        <f t="shared" si="82"/>
        <v>66+</v>
      </c>
      <c r="U862" s="1" t="str">
        <f t="shared" si="83"/>
        <v>Unknown</v>
      </c>
    </row>
    <row r="863" spans="1:21">
      <c r="A863" s="1">
        <v>862</v>
      </c>
      <c r="B863" s="1">
        <v>66</v>
      </c>
      <c r="C863" s="1" t="s">
        <v>29</v>
      </c>
      <c r="D863" s="2">
        <v>45105</v>
      </c>
      <c r="E863" s="2">
        <v>45106</v>
      </c>
      <c r="F863" s="1" t="s">
        <v>45</v>
      </c>
      <c r="G863" s="1" t="s">
        <v>22</v>
      </c>
      <c r="I863" s="1">
        <v>95991.46</v>
      </c>
      <c r="J863" s="1" t="s">
        <v>17</v>
      </c>
      <c r="K863" s="1" t="s">
        <v>20</v>
      </c>
      <c r="N863" s="3" t="str">
        <f>IF(LEFT(LOWER(C863),1)="m","Male",IF(LEFT(LOWER(C863),1)="f","Female","Unknown"))</f>
        <v>Female</v>
      </c>
      <c r="O863" s="4" t="str">
        <f>IF(TRIM(LOWER(F863))="neuro","Neurology",IF(TRIM(LOWER(F863))="Neurology","Neurology",IF(TRIM(LOWER(F863))="general ward","General",IF(TRIM(LOWER(F863))="general","General",IF(TRIM(LOWER(F863))="cardiology","Cardiology",IF(TRIM(LOWER(F863))="Cardiology","Cardiology",IF(TRIM(LOWER(F863))="Peads","Pediatrics",IF(TRIM(LOWER(F863))="Pediatrics","Pediatrics",IF(TRIM(LOWER(F863))="orthopedics","Orthopedics",IF(TRIM(LOWER(F863))="Neurology","Neurology",IF(TRIM(LOWER(F863))="Oncology","Oncology")))))))))))</f>
        <v>Neurology</v>
      </c>
      <c r="P863" s="3" t="str">
        <f t="shared" si="78"/>
        <v>Government</v>
      </c>
      <c r="Q863" s="5">
        <f t="shared" si="79"/>
        <v>1</v>
      </c>
      <c r="R863" s="1">
        <f t="shared" si="80"/>
        <v>95991.46</v>
      </c>
      <c r="S863" s="1">
        <f t="shared" si="81"/>
        <v>0</v>
      </c>
      <c r="T863" s="1" t="str">
        <f t="shared" si="82"/>
        <v>66+</v>
      </c>
      <c r="U863" s="1" t="str">
        <f t="shared" si="83"/>
        <v>Yes</v>
      </c>
    </row>
    <row r="864" spans="1:21">
      <c r="A864" s="1">
        <v>863</v>
      </c>
      <c r="B864" s="1">
        <v>12</v>
      </c>
      <c r="C864" s="1" t="s">
        <v>44</v>
      </c>
      <c r="D864" s="2">
        <v>45406</v>
      </c>
      <c r="E864" s="2">
        <v>45412</v>
      </c>
      <c r="F864" s="1" t="s">
        <v>30</v>
      </c>
      <c r="G864" s="1" t="s">
        <v>41</v>
      </c>
      <c r="I864" s="1">
        <v>29051.83</v>
      </c>
      <c r="J864" s="1" t="s">
        <v>42</v>
      </c>
      <c r="K864" s="1" t="s">
        <v>25</v>
      </c>
      <c r="N864" s="3" t="str">
        <f>IF(LEFT(LOWER(C864),1)="m","Male",IF(LEFT(LOWER(C864),1)="f","Female","Unknown"))</f>
        <v>Female</v>
      </c>
      <c r="O864" s="4" t="str">
        <f>IF(TRIM(LOWER(F864))="neuro","Neurology",IF(TRIM(LOWER(F864))="Neurology","Neurology",IF(TRIM(LOWER(F864))="general ward","General",IF(TRIM(LOWER(F864))="general","General",IF(TRIM(LOWER(F864))="cardiology","Cardiology",IF(TRIM(LOWER(F864))="Cardiology","Cardiology",IF(TRIM(LOWER(F864))="Peads","Pediatrics",IF(TRIM(LOWER(F864))="Pediatrics","Pediatrics",IF(TRIM(LOWER(F864))="orthopedics","Orthopedics",IF(TRIM(LOWER(F864))="Neurology","Neurology",IF(TRIM(LOWER(F864))="Oncology","Oncology")))))))))))</f>
        <v>Pediatrics</v>
      </c>
      <c r="P864" s="3" t="str">
        <f t="shared" si="78"/>
        <v>Unknown</v>
      </c>
      <c r="Q864" s="5">
        <f t="shared" si="79"/>
        <v>6</v>
      </c>
      <c r="R864" s="1">
        <f t="shared" si="80"/>
        <v>29051.83</v>
      </c>
      <c r="S864" s="1">
        <f t="shared" si="81"/>
        <v>1</v>
      </c>
      <c r="T864" s="1" t="str">
        <f t="shared" si="82"/>
        <v>0-17</v>
      </c>
      <c r="U864" s="1" t="str">
        <f t="shared" si="83"/>
        <v>No</v>
      </c>
    </row>
    <row r="865" spans="1:21">
      <c r="A865" s="1">
        <v>864</v>
      </c>
      <c r="B865" s="1">
        <v>38</v>
      </c>
      <c r="C865" s="1" t="s">
        <v>34</v>
      </c>
      <c r="D865" s="2">
        <v>44988</v>
      </c>
      <c r="E865" s="2">
        <v>44994</v>
      </c>
      <c r="F865" s="1" t="s">
        <v>52</v>
      </c>
      <c r="G865" s="1" t="s">
        <v>36</v>
      </c>
      <c r="H865" s="1" t="s">
        <v>37</v>
      </c>
      <c r="I865" s="1">
        <v>5770394.3499999996</v>
      </c>
      <c r="J865" s="1" t="s">
        <v>38</v>
      </c>
      <c r="K865" s="1" t="s">
        <v>20</v>
      </c>
      <c r="N865" s="3" t="str">
        <f>IF(LEFT(LOWER(C865),1)="m","Male",IF(LEFT(LOWER(C865),1)="f","Female","Unknown"))</f>
        <v>Male</v>
      </c>
      <c r="O865" s="4" t="str">
        <f>IF(TRIM(LOWER(F865))="neuro","Neurology",IF(TRIM(LOWER(F865))="Neurology","Neurology",IF(TRIM(LOWER(F865))="general ward","General",IF(TRIM(LOWER(F865))="general","General",IF(TRIM(LOWER(F865))="cardiology","Cardiology",IF(TRIM(LOWER(F865))="Cardiology","Cardiology",IF(TRIM(LOWER(F865))="Peads","Pediatrics",IF(TRIM(LOWER(F865))="Pediatrics","Pediatrics",IF(TRIM(LOWER(F865))="orthopedics","Orthopedics",IF(TRIM(LOWER(F865))="Neurology","Neurology",IF(TRIM(LOWER(F865))="Oncology","Oncology")))))))))))</f>
        <v>Oncology</v>
      </c>
      <c r="P865" s="3" t="str">
        <f t="shared" si="78"/>
        <v>Government</v>
      </c>
      <c r="Q865" s="5">
        <f t="shared" si="79"/>
        <v>6</v>
      </c>
      <c r="R865" s="1">
        <f t="shared" si="80"/>
        <v>5770394.3499999996</v>
      </c>
      <c r="S865" s="1">
        <f t="shared" si="81"/>
        <v>0</v>
      </c>
      <c r="T865" s="1" t="str">
        <f t="shared" si="82"/>
        <v>36-50</v>
      </c>
      <c r="U865" s="1" t="str">
        <f t="shared" si="83"/>
        <v>No</v>
      </c>
    </row>
    <row r="866" spans="1:21">
      <c r="A866" s="1">
        <v>865</v>
      </c>
      <c r="B866" s="1">
        <v>18</v>
      </c>
      <c r="C866" s="1" t="s">
        <v>26</v>
      </c>
      <c r="D866" s="2">
        <v>45482</v>
      </c>
      <c r="E866" s="2">
        <v>45492</v>
      </c>
      <c r="F866" s="1" t="s">
        <v>43</v>
      </c>
      <c r="G866" s="1" t="s">
        <v>31</v>
      </c>
      <c r="H866" s="1" t="s">
        <v>48</v>
      </c>
      <c r="I866" s="1">
        <v>121932.77</v>
      </c>
      <c r="J866" s="1" t="s">
        <v>42</v>
      </c>
      <c r="K866" s="1" t="s">
        <v>42</v>
      </c>
      <c r="N866" s="3" t="str">
        <f>IF(LEFT(LOWER(C866),1)="m","Male",IF(LEFT(LOWER(C866),1)="f","Female","Unknown"))</f>
        <v>Female</v>
      </c>
      <c r="O866" s="4" t="str">
        <f>IF(TRIM(LOWER(F866))="neuro","Neurology",IF(TRIM(LOWER(F866))="Neurology","Neurology",IF(TRIM(LOWER(F866))="general ward","General",IF(TRIM(LOWER(F866))="general","General",IF(TRIM(LOWER(F866))="cardiology","Cardiology",IF(TRIM(LOWER(F866))="Cardiology","Cardiology",IF(TRIM(LOWER(F866))="Peads","Pediatrics",IF(TRIM(LOWER(F866))="Pediatrics","Pediatrics",IF(TRIM(LOWER(F866))="orthopedics","Orthopedics",IF(TRIM(LOWER(F866))="Neurology","Neurology",IF(TRIM(LOWER(F866))="Oncology","Oncology")))))))))))</f>
        <v>Orthopedics</v>
      </c>
      <c r="P866" s="3" t="str">
        <f t="shared" si="78"/>
        <v>Private</v>
      </c>
      <c r="Q866" s="5">
        <f t="shared" si="79"/>
        <v>10</v>
      </c>
      <c r="R866" s="1">
        <f t="shared" si="80"/>
        <v>121932.77</v>
      </c>
      <c r="S866" s="1">
        <f t="shared" si="81"/>
        <v>0</v>
      </c>
      <c r="T866" s="1" t="str">
        <f t="shared" si="82"/>
        <v>18-35</v>
      </c>
      <c r="U866" s="1" t="str">
        <f t="shared" si="83"/>
        <v>No</v>
      </c>
    </row>
    <row r="867" spans="1:21">
      <c r="A867" s="1">
        <v>866</v>
      </c>
      <c r="B867" s="1">
        <v>71</v>
      </c>
      <c r="C867" s="1" t="s">
        <v>29</v>
      </c>
      <c r="D867" s="2">
        <v>45321</v>
      </c>
      <c r="E867" s="2">
        <v>45326</v>
      </c>
      <c r="F867" s="1" t="s">
        <v>30</v>
      </c>
      <c r="G867" s="1" t="s">
        <v>41</v>
      </c>
      <c r="H867" s="1" t="s">
        <v>37</v>
      </c>
      <c r="I867" s="1">
        <v>199724.35</v>
      </c>
      <c r="J867" s="1" t="s">
        <v>38</v>
      </c>
      <c r="K867" s="1" t="s">
        <v>25</v>
      </c>
      <c r="N867" s="3" t="str">
        <f>IF(LEFT(LOWER(C867),1)="m","Male",IF(LEFT(LOWER(C867),1)="f","Female","Unknown"))</f>
        <v>Female</v>
      </c>
      <c r="O867" s="4" t="str">
        <f>IF(TRIM(LOWER(F867))="neuro","Neurology",IF(TRIM(LOWER(F867))="Neurology","Neurology",IF(TRIM(LOWER(F867))="general ward","General",IF(TRIM(LOWER(F867))="general","General",IF(TRIM(LOWER(F867))="cardiology","Cardiology",IF(TRIM(LOWER(F867))="Cardiology","Cardiology",IF(TRIM(LOWER(F867))="Peads","Pediatrics",IF(TRIM(LOWER(F867))="Pediatrics","Pediatrics",IF(TRIM(LOWER(F867))="orthopedics","Orthopedics",IF(TRIM(LOWER(F867))="Neurology","Neurology",IF(TRIM(LOWER(F867))="Oncology","Oncology")))))))))))</f>
        <v>Pediatrics</v>
      </c>
      <c r="P867" s="3" t="str">
        <f t="shared" si="78"/>
        <v>Unknown</v>
      </c>
      <c r="Q867" s="5">
        <f t="shared" si="79"/>
        <v>5</v>
      </c>
      <c r="R867" s="1">
        <f t="shared" si="80"/>
        <v>199724.35</v>
      </c>
      <c r="S867" s="1">
        <f t="shared" si="81"/>
        <v>1</v>
      </c>
      <c r="T867" s="1" t="str">
        <f t="shared" si="82"/>
        <v>66+</v>
      </c>
      <c r="U867" s="1" t="str">
        <f t="shared" si="83"/>
        <v>No</v>
      </c>
    </row>
    <row r="868" spans="1:21">
      <c r="A868" s="1">
        <v>867</v>
      </c>
      <c r="B868" s="1">
        <v>13</v>
      </c>
      <c r="C868" s="1" t="s">
        <v>34</v>
      </c>
      <c r="D868" s="2">
        <v>45264</v>
      </c>
      <c r="E868" s="2">
        <v>45284</v>
      </c>
      <c r="F868" s="1" t="s">
        <v>52</v>
      </c>
      <c r="G868" s="1" t="s">
        <v>22</v>
      </c>
      <c r="I868" s="1">
        <v>327670.73</v>
      </c>
      <c r="J868" s="1" t="s">
        <v>38</v>
      </c>
      <c r="K868" s="1" t="s">
        <v>25</v>
      </c>
      <c r="N868" s="3" t="str">
        <f>IF(LEFT(LOWER(C868),1)="m","Male",IF(LEFT(LOWER(C868),1)="f","Female","Unknown"))</f>
        <v>Male</v>
      </c>
      <c r="O868" s="4" t="str">
        <f>IF(TRIM(LOWER(F868))="neuro","Neurology",IF(TRIM(LOWER(F868))="Neurology","Neurology",IF(TRIM(LOWER(F868))="general ward","General",IF(TRIM(LOWER(F868))="general","General",IF(TRIM(LOWER(F868))="cardiology","Cardiology",IF(TRIM(LOWER(F868))="Cardiology","Cardiology",IF(TRIM(LOWER(F868))="Peads","Pediatrics",IF(TRIM(LOWER(F868))="Pediatrics","Pediatrics",IF(TRIM(LOWER(F868))="orthopedics","Orthopedics",IF(TRIM(LOWER(F868))="Neurology","Neurology",IF(TRIM(LOWER(F868))="Oncology","Oncology")))))))))))</f>
        <v>Oncology</v>
      </c>
      <c r="P868" s="3" t="str">
        <f t="shared" si="78"/>
        <v>Government</v>
      </c>
      <c r="Q868" s="5">
        <f t="shared" si="79"/>
        <v>20</v>
      </c>
      <c r="R868" s="1">
        <f t="shared" si="80"/>
        <v>327670.73</v>
      </c>
      <c r="S868" s="1">
        <f t="shared" si="81"/>
        <v>1</v>
      </c>
      <c r="T868" s="1" t="str">
        <f t="shared" si="82"/>
        <v>0-17</v>
      </c>
      <c r="U868" s="1" t="str">
        <f t="shared" si="83"/>
        <v>No</v>
      </c>
    </row>
    <row r="869" spans="1:21">
      <c r="A869" s="1">
        <v>868</v>
      </c>
      <c r="B869" s="1">
        <v>43</v>
      </c>
      <c r="C869" s="1" t="s">
        <v>12</v>
      </c>
      <c r="D869" s="2">
        <v>45188</v>
      </c>
      <c r="E869" s="2">
        <v>45208</v>
      </c>
      <c r="F869" s="1" t="s">
        <v>35</v>
      </c>
      <c r="G869" s="1" t="s">
        <v>14</v>
      </c>
      <c r="H869" s="1" t="s">
        <v>39</v>
      </c>
      <c r="I869" s="1">
        <v>47639.83</v>
      </c>
      <c r="K869" s="1" t="s">
        <v>25</v>
      </c>
      <c r="N869" s="3" t="str">
        <f>IF(LEFT(LOWER(C869),1)="m","Male",IF(LEFT(LOWER(C869),1)="f","Female","Unknown"))</f>
        <v>Unknown</v>
      </c>
      <c r="O869" s="4" t="str">
        <f>IF(TRIM(LOWER(F869))="neuro","Neurology",IF(TRIM(LOWER(F869))="Neurology","Neurology",IF(TRIM(LOWER(F869))="general ward","General",IF(TRIM(LOWER(F869))="general","General",IF(TRIM(LOWER(F869))="cardiology","Cardiology",IF(TRIM(LOWER(F869))="Cardiology","Cardiology",IF(TRIM(LOWER(F869))="Peads","Pediatrics",IF(TRIM(LOWER(F869))="Pediatrics","Pediatrics",IF(TRIM(LOWER(F869))="orthopedics","Orthopedics",IF(TRIM(LOWER(F869))="Neurology","Neurology",IF(TRIM(LOWER(F869))="Oncology","Oncology")))))))))))</f>
        <v>Cardiology</v>
      </c>
      <c r="P869" s="3" t="str">
        <f t="shared" si="78"/>
        <v>Private</v>
      </c>
      <c r="Q869" s="5">
        <f t="shared" si="79"/>
        <v>20</v>
      </c>
      <c r="R869" s="1">
        <f t="shared" si="80"/>
        <v>47639.83</v>
      </c>
      <c r="S869" s="1">
        <f t="shared" si="81"/>
        <v>1</v>
      </c>
      <c r="T869" s="1" t="str">
        <f t="shared" si="82"/>
        <v>36-50</v>
      </c>
      <c r="U869" s="1" t="str">
        <f t="shared" si="83"/>
        <v>Unknown</v>
      </c>
    </row>
    <row r="870" spans="1:21">
      <c r="A870" s="1">
        <v>869</v>
      </c>
      <c r="B870" s="1">
        <v>34</v>
      </c>
      <c r="C870" s="1" t="s">
        <v>18</v>
      </c>
      <c r="D870" s="2">
        <v>45111</v>
      </c>
      <c r="E870" s="2">
        <v>45125</v>
      </c>
      <c r="F870" s="1" t="s">
        <v>45</v>
      </c>
      <c r="G870" s="1" t="s">
        <v>46</v>
      </c>
      <c r="H870" s="1" t="s">
        <v>39</v>
      </c>
      <c r="I870" s="1">
        <v>281699.11</v>
      </c>
      <c r="J870" s="1" t="s">
        <v>38</v>
      </c>
      <c r="K870" s="1" t="s">
        <v>16</v>
      </c>
      <c r="N870" s="3" t="str">
        <f>IF(LEFT(LOWER(C870),1)="m","Male",IF(LEFT(LOWER(C870),1)="f","Female","Unknown"))</f>
        <v>Male</v>
      </c>
      <c r="O870" s="4" t="str">
        <f>IF(TRIM(LOWER(F870))="neuro","Neurology",IF(TRIM(LOWER(F870))="Neurology","Neurology",IF(TRIM(LOWER(F870))="general ward","General",IF(TRIM(LOWER(F870))="general","General",IF(TRIM(LOWER(F870))="cardiology","Cardiology",IF(TRIM(LOWER(F870))="Cardiology","Cardiology",IF(TRIM(LOWER(F870))="Peads","Pediatrics",IF(TRIM(LOWER(F870))="Pediatrics","Pediatrics",IF(TRIM(LOWER(F870))="orthopedics","Orthopedics",IF(TRIM(LOWER(F870))="Neurology","Neurology",IF(TRIM(LOWER(F870))="Oncology","Oncology")))))))))))</f>
        <v>Neurology</v>
      </c>
      <c r="P870" s="3" t="str">
        <f t="shared" si="78"/>
        <v>Self</v>
      </c>
      <c r="Q870" s="5">
        <f t="shared" si="79"/>
        <v>14</v>
      </c>
      <c r="R870" s="1">
        <f t="shared" si="80"/>
        <v>281699.11</v>
      </c>
      <c r="S870" s="1">
        <f t="shared" si="81"/>
        <v>1</v>
      </c>
      <c r="T870" s="1" t="str">
        <f t="shared" si="82"/>
        <v>18-35</v>
      </c>
      <c r="U870" s="1" t="str">
        <f t="shared" si="83"/>
        <v>No</v>
      </c>
    </row>
    <row r="871" spans="1:21">
      <c r="A871" s="1">
        <v>870</v>
      </c>
      <c r="B871" s="1">
        <v>20</v>
      </c>
      <c r="C871" s="1" t="s">
        <v>29</v>
      </c>
      <c r="D871" s="2">
        <v>45307</v>
      </c>
      <c r="E871" s="2">
        <v>45319</v>
      </c>
      <c r="F871" s="1" t="s">
        <v>52</v>
      </c>
      <c r="G871" s="1" t="s">
        <v>41</v>
      </c>
      <c r="H871" s="1" t="s">
        <v>48</v>
      </c>
      <c r="I871" s="1">
        <v>130006.99</v>
      </c>
      <c r="J871" s="1" t="s">
        <v>25</v>
      </c>
      <c r="K871" s="1" t="s">
        <v>16</v>
      </c>
      <c r="N871" s="3" t="str">
        <f>IF(LEFT(LOWER(C871),1)="m","Male",IF(LEFT(LOWER(C871),1)="f","Female","Unknown"))</f>
        <v>Female</v>
      </c>
      <c r="O871" s="4" t="str">
        <f>IF(TRIM(LOWER(F871))="neuro","Neurology",IF(TRIM(LOWER(F871))="Neurology","Neurology",IF(TRIM(LOWER(F871))="general ward","General",IF(TRIM(LOWER(F871))="general","General",IF(TRIM(LOWER(F871))="cardiology","Cardiology",IF(TRIM(LOWER(F871))="Cardiology","Cardiology",IF(TRIM(LOWER(F871))="Peads","Pediatrics",IF(TRIM(LOWER(F871))="Pediatrics","Pediatrics",IF(TRIM(LOWER(F871))="orthopedics","Orthopedics",IF(TRIM(LOWER(F871))="Neurology","Neurology",IF(TRIM(LOWER(F871))="Oncology","Oncology")))))))))))</f>
        <v>Oncology</v>
      </c>
      <c r="P871" s="3" t="str">
        <f t="shared" si="78"/>
        <v>Unknown</v>
      </c>
      <c r="Q871" s="5">
        <f t="shared" si="79"/>
        <v>12</v>
      </c>
      <c r="R871" s="1">
        <f t="shared" si="80"/>
        <v>130006.99</v>
      </c>
      <c r="S871" s="1">
        <f t="shared" si="81"/>
        <v>1</v>
      </c>
      <c r="T871" s="1" t="str">
        <f t="shared" si="82"/>
        <v>18-35</v>
      </c>
      <c r="U871" s="1" t="str">
        <f t="shared" si="83"/>
        <v>Yes</v>
      </c>
    </row>
    <row r="872" spans="1:21">
      <c r="A872" s="1">
        <v>871</v>
      </c>
      <c r="B872" s="1">
        <v>41</v>
      </c>
      <c r="C872" s="1" t="s">
        <v>27</v>
      </c>
      <c r="D872" s="2">
        <v>45255</v>
      </c>
      <c r="E872" s="2">
        <v>45272</v>
      </c>
      <c r="F872" s="1" t="s">
        <v>40</v>
      </c>
      <c r="G872" s="1" t="s">
        <v>46</v>
      </c>
      <c r="H872" s="1" t="s">
        <v>32</v>
      </c>
      <c r="I872" s="1">
        <v>48928.62</v>
      </c>
      <c r="K872" s="1" t="s">
        <v>20</v>
      </c>
      <c r="N872" s="3" t="str">
        <f>IF(LEFT(LOWER(C872),1)="m","Male",IF(LEFT(LOWER(C872),1)="f","Female","Unknown"))</f>
        <v>Male</v>
      </c>
      <c r="O872" s="4" t="str">
        <f>IF(TRIM(LOWER(F872))="neuro","Neurology",IF(TRIM(LOWER(F872))="Neurology","Neurology",IF(TRIM(LOWER(F872))="general ward","General",IF(TRIM(LOWER(F872))="general","General",IF(TRIM(LOWER(F872))="cardiology","Cardiology",IF(TRIM(LOWER(F872))="Cardiology","Cardiology",IF(TRIM(LOWER(F872))="Peads","Pediatrics",IF(TRIM(LOWER(F872))="Pediatrics","Pediatrics",IF(TRIM(LOWER(F872))="orthopedics","Orthopedics",IF(TRIM(LOWER(F872))="Neurology","Neurology",IF(TRIM(LOWER(F872))="Oncology","Oncology")))))))))))</f>
        <v>Pediatrics</v>
      </c>
      <c r="P872" s="3" t="str">
        <f t="shared" si="78"/>
        <v>Self</v>
      </c>
      <c r="Q872" s="5">
        <f t="shared" si="79"/>
        <v>17</v>
      </c>
      <c r="R872" s="1">
        <f t="shared" si="80"/>
        <v>48928.62</v>
      </c>
      <c r="S872" s="1">
        <f t="shared" si="81"/>
        <v>0</v>
      </c>
      <c r="T872" s="1" t="str">
        <f t="shared" si="82"/>
        <v>36-50</v>
      </c>
      <c r="U872" s="1" t="str">
        <f t="shared" si="83"/>
        <v>Unknown</v>
      </c>
    </row>
    <row r="873" spans="1:21">
      <c r="A873" s="1">
        <v>872</v>
      </c>
      <c r="B873" s="1">
        <v>58</v>
      </c>
      <c r="C873" s="1" t="s">
        <v>26</v>
      </c>
      <c r="D873" s="2">
        <v>45494</v>
      </c>
      <c r="E873" s="2">
        <v>45512</v>
      </c>
      <c r="F873" s="1" t="s">
        <v>28</v>
      </c>
      <c r="G873" s="1" t="s">
        <v>41</v>
      </c>
      <c r="H873" s="1" t="s">
        <v>39</v>
      </c>
      <c r="I873" s="1">
        <v>212900.55</v>
      </c>
      <c r="J873" s="1" t="s">
        <v>38</v>
      </c>
      <c r="K873" s="1" t="s">
        <v>16</v>
      </c>
      <c r="N873" s="3" t="str">
        <f>IF(LEFT(LOWER(C873),1)="m","Male",IF(LEFT(LOWER(C873),1)="f","Female","Unknown"))</f>
        <v>Female</v>
      </c>
      <c r="O873" s="4" t="str">
        <f>IF(TRIM(LOWER(F873))="neuro","Neurology",IF(TRIM(LOWER(F873))="Neurology","Neurology",IF(TRIM(LOWER(F873))="general ward","General",IF(TRIM(LOWER(F873))="general","General",IF(TRIM(LOWER(F873))="cardiology","Cardiology",IF(TRIM(LOWER(F873))="Cardiology","Cardiology",IF(TRIM(LOWER(F873))="Peads","Pediatrics",IF(TRIM(LOWER(F873))="Pediatrics","Pediatrics",IF(TRIM(LOWER(F873))="orthopedics","Orthopedics",IF(TRIM(LOWER(F873))="Neurology","Neurology",IF(TRIM(LOWER(F873))="Oncology","Oncology")))))))))))</f>
        <v>Orthopedics</v>
      </c>
      <c r="P873" s="3" t="str">
        <f t="shared" si="78"/>
        <v>Unknown</v>
      </c>
      <c r="Q873" s="5">
        <f t="shared" si="79"/>
        <v>18</v>
      </c>
      <c r="R873" s="1">
        <f t="shared" si="80"/>
        <v>212900.55</v>
      </c>
      <c r="S873" s="1">
        <f t="shared" si="81"/>
        <v>1</v>
      </c>
      <c r="T873" s="1" t="str">
        <f t="shared" si="82"/>
        <v>51-65</v>
      </c>
      <c r="U873" s="1" t="str">
        <f t="shared" si="83"/>
        <v>No</v>
      </c>
    </row>
    <row r="874" spans="1:21">
      <c r="A874" s="1">
        <v>873</v>
      </c>
      <c r="B874" s="1">
        <v>56</v>
      </c>
      <c r="C874" s="1" t="s">
        <v>18</v>
      </c>
      <c r="D874" s="2">
        <v>45637</v>
      </c>
      <c r="E874" s="2">
        <v>45644</v>
      </c>
      <c r="F874" s="1" t="s">
        <v>13</v>
      </c>
      <c r="G874" s="1" t="s">
        <v>33</v>
      </c>
      <c r="H874" s="1" t="s">
        <v>37</v>
      </c>
      <c r="I874" s="1">
        <v>235054.3</v>
      </c>
      <c r="K874" s="1" t="s">
        <v>17</v>
      </c>
      <c r="N874" s="3" t="str">
        <f>IF(LEFT(LOWER(C874),1)="m","Male",IF(LEFT(LOWER(C874),1)="f","Female","Unknown"))</f>
        <v>Male</v>
      </c>
      <c r="O874" s="4" t="str">
        <f>IF(TRIM(LOWER(F874))="neuro","Neurology",IF(TRIM(LOWER(F874))="Neurology","Neurology",IF(TRIM(LOWER(F874))="general ward","General",IF(TRIM(LOWER(F874))="general","General",IF(TRIM(LOWER(F874))="cardiology","Cardiology",IF(TRIM(LOWER(F874))="Cardiology","Cardiology",IF(TRIM(LOWER(F874))="Peads","Pediatrics",IF(TRIM(LOWER(F874))="Pediatrics","Pediatrics",IF(TRIM(LOWER(F874))="orthopedics","Orthopedics",IF(TRIM(LOWER(F874))="Neurology","Neurology",IF(TRIM(LOWER(F874))="Oncology","Oncology")))))))))))</f>
        <v>Neurology</v>
      </c>
      <c r="P874" s="3" t="str">
        <f t="shared" si="78"/>
        <v>Self</v>
      </c>
      <c r="Q874" s="5">
        <f t="shared" si="79"/>
        <v>7</v>
      </c>
      <c r="R874" s="1">
        <f t="shared" si="80"/>
        <v>235054.3</v>
      </c>
      <c r="S874" s="1">
        <f t="shared" si="81"/>
        <v>1</v>
      </c>
      <c r="T874" s="1" t="str">
        <f t="shared" si="82"/>
        <v>51-65</v>
      </c>
      <c r="U874" s="1" t="str">
        <f t="shared" si="83"/>
        <v>Unknown</v>
      </c>
    </row>
    <row r="875" spans="1:21">
      <c r="A875" s="1">
        <v>874</v>
      </c>
      <c r="B875" s="1">
        <v>18</v>
      </c>
      <c r="C875" s="1" t="s">
        <v>18</v>
      </c>
      <c r="D875" s="2">
        <v>45347</v>
      </c>
      <c r="E875" s="2">
        <v>45365</v>
      </c>
      <c r="F875" s="1" t="s">
        <v>52</v>
      </c>
      <c r="G875" s="1" t="s">
        <v>36</v>
      </c>
      <c r="I875" s="1">
        <v>195385.9</v>
      </c>
      <c r="J875" s="1" t="s">
        <v>17</v>
      </c>
      <c r="K875" s="1" t="s">
        <v>20</v>
      </c>
      <c r="N875" s="3" t="str">
        <f>IF(LEFT(LOWER(C875),1)="m","Male",IF(LEFT(LOWER(C875),1)="f","Female","Unknown"))</f>
        <v>Male</v>
      </c>
      <c r="O875" s="4" t="str">
        <f>IF(TRIM(LOWER(F875))="neuro","Neurology",IF(TRIM(LOWER(F875))="Neurology","Neurology",IF(TRIM(LOWER(F875))="general ward","General",IF(TRIM(LOWER(F875))="general","General",IF(TRIM(LOWER(F875))="cardiology","Cardiology",IF(TRIM(LOWER(F875))="Cardiology","Cardiology",IF(TRIM(LOWER(F875))="Peads","Pediatrics",IF(TRIM(LOWER(F875))="Pediatrics","Pediatrics",IF(TRIM(LOWER(F875))="orthopedics","Orthopedics",IF(TRIM(LOWER(F875))="Neurology","Neurology",IF(TRIM(LOWER(F875))="Oncology","Oncology")))))))))))</f>
        <v>Oncology</v>
      </c>
      <c r="P875" s="3" t="str">
        <f t="shared" si="78"/>
        <v>Government</v>
      </c>
      <c r="Q875" s="5">
        <f t="shared" si="79"/>
        <v>18</v>
      </c>
      <c r="R875" s="1">
        <f t="shared" si="80"/>
        <v>195385.9</v>
      </c>
      <c r="S875" s="1">
        <f t="shared" si="81"/>
        <v>0</v>
      </c>
      <c r="T875" s="1" t="str">
        <f t="shared" si="82"/>
        <v>18-35</v>
      </c>
      <c r="U875" s="1" t="str">
        <f t="shared" si="83"/>
        <v>Yes</v>
      </c>
    </row>
    <row r="876" spans="1:21">
      <c r="A876" s="1">
        <v>875</v>
      </c>
      <c r="B876" s="1">
        <v>7</v>
      </c>
      <c r="C876" s="1" t="s">
        <v>18</v>
      </c>
      <c r="D876" s="2">
        <v>45636</v>
      </c>
      <c r="E876" s="2">
        <v>45637</v>
      </c>
      <c r="F876" s="1" t="s">
        <v>40</v>
      </c>
      <c r="G876" s="1" t="s">
        <v>36</v>
      </c>
      <c r="H876" s="1" t="s">
        <v>51</v>
      </c>
      <c r="I876" s="1">
        <v>326776.83</v>
      </c>
      <c r="J876" s="1" t="s">
        <v>38</v>
      </c>
      <c r="K876" s="1" t="s">
        <v>42</v>
      </c>
      <c r="N876" s="3" t="str">
        <f>IF(LEFT(LOWER(C876),1)="m","Male",IF(LEFT(LOWER(C876),1)="f","Female","Unknown"))</f>
        <v>Male</v>
      </c>
      <c r="O876" s="4" t="str">
        <f>IF(TRIM(LOWER(F876))="neuro","Neurology",IF(TRIM(LOWER(F876))="Neurology","Neurology",IF(TRIM(LOWER(F876))="general ward","General",IF(TRIM(LOWER(F876))="general","General",IF(TRIM(LOWER(F876))="cardiology","Cardiology",IF(TRIM(LOWER(F876))="Cardiology","Cardiology",IF(TRIM(LOWER(F876))="Peads","Pediatrics",IF(TRIM(LOWER(F876))="Pediatrics","Pediatrics",IF(TRIM(LOWER(F876))="orthopedics","Orthopedics",IF(TRIM(LOWER(F876))="Neurology","Neurology",IF(TRIM(LOWER(F876))="Oncology","Oncology")))))))))))</f>
        <v>Pediatrics</v>
      </c>
      <c r="P876" s="3" t="str">
        <f t="shared" si="78"/>
        <v>Government</v>
      </c>
      <c r="Q876" s="5">
        <f t="shared" si="79"/>
        <v>1</v>
      </c>
      <c r="R876" s="1">
        <f t="shared" si="80"/>
        <v>326776.83</v>
      </c>
      <c r="S876" s="1">
        <f t="shared" si="81"/>
        <v>0</v>
      </c>
      <c r="T876" s="1" t="str">
        <f t="shared" si="82"/>
        <v>0-17</v>
      </c>
      <c r="U876" s="1" t="str">
        <f t="shared" si="83"/>
        <v>No</v>
      </c>
    </row>
    <row r="877" spans="1:21">
      <c r="A877" s="1">
        <v>876</v>
      </c>
      <c r="C877" s="1" t="s">
        <v>29</v>
      </c>
      <c r="D877" s="2">
        <v>45471</v>
      </c>
      <c r="E877" s="2">
        <v>45476</v>
      </c>
      <c r="F877" s="1" t="s">
        <v>43</v>
      </c>
      <c r="G877" s="1" t="s">
        <v>41</v>
      </c>
      <c r="H877" s="1" t="s">
        <v>23</v>
      </c>
      <c r="I877" s="1">
        <v>67346.259999999995</v>
      </c>
      <c r="J877" s="1" t="s">
        <v>16</v>
      </c>
      <c r="K877" s="1" t="s">
        <v>25</v>
      </c>
      <c r="N877" s="3" t="str">
        <f>IF(LEFT(LOWER(C877),1)="m","Male",IF(LEFT(LOWER(C877),1)="f","Female","Unknown"))</f>
        <v>Female</v>
      </c>
      <c r="O877" s="4" t="str">
        <f>IF(TRIM(LOWER(F877))="neuro","Neurology",IF(TRIM(LOWER(F877))="Neurology","Neurology",IF(TRIM(LOWER(F877))="general ward","General",IF(TRIM(LOWER(F877))="general","General",IF(TRIM(LOWER(F877))="cardiology","Cardiology",IF(TRIM(LOWER(F877))="Cardiology","Cardiology",IF(TRIM(LOWER(F877))="Peads","Pediatrics",IF(TRIM(LOWER(F877))="Pediatrics","Pediatrics",IF(TRIM(LOWER(F877))="orthopedics","Orthopedics",IF(TRIM(LOWER(F877))="Neurology","Neurology",IF(TRIM(LOWER(F877))="Oncology","Oncology")))))))))))</f>
        <v>Orthopedics</v>
      </c>
      <c r="P877" s="3" t="str">
        <f t="shared" si="78"/>
        <v>Unknown</v>
      </c>
      <c r="Q877" s="5">
        <f t="shared" si="79"/>
        <v>5</v>
      </c>
      <c r="R877" s="1">
        <f t="shared" si="80"/>
        <v>67346.259999999995</v>
      </c>
      <c r="S877" s="1">
        <f t="shared" si="81"/>
        <v>1</v>
      </c>
      <c r="T877" s="1" t="str">
        <f t="shared" si="82"/>
        <v>0-17</v>
      </c>
      <c r="U877" s="1" t="str">
        <f t="shared" si="83"/>
        <v>Yes</v>
      </c>
    </row>
    <row r="878" spans="1:21">
      <c r="A878" s="1">
        <v>877</v>
      </c>
      <c r="B878" s="1">
        <v>94</v>
      </c>
      <c r="C878" s="1" t="s">
        <v>12</v>
      </c>
      <c r="D878" s="2">
        <v>45623</v>
      </c>
      <c r="E878" s="2">
        <v>45634</v>
      </c>
      <c r="F878" s="1" t="s">
        <v>50</v>
      </c>
      <c r="G878" s="1" t="s">
        <v>33</v>
      </c>
      <c r="I878" s="1">
        <v>116905.87</v>
      </c>
      <c r="J878" s="1" t="s">
        <v>24</v>
      </c>
      <c r="K878" s="1" t="s">
        <v>42</v>
      </c>
      <c r="N878" s="3" t="str">
        <f>IF(LEFT(LOWER(C878),1)="m","Male",IF(LEFT(LOWER(C878),1)="f","Female","Unknown"))</f>
        <v>Unknown</v>
      </c>
      <c r="O878" s="4" t="str">
        <f>IF(TRIM(LOWER(F878))="neuro","Neurology",IF(TRIM(LOWER(F878))="Neurology","Neurology",IF(TRIM(LOWER(F878))="general ward","General",IF(TRIM(LOWER(F878))="general","General",IF(TRIM(LOWER(F878))="cardiology","Cardiology",IF(TRIM(LOWER(F878))="Cardiology","Cardiology",IF(TRIM(LOWER(F878))="Peads","Pediatrics",IF(TRIM(LOWER(F878))="Pediatrics","Pediatrics",IF(TRIM(LOWER(F878))="orthopedics","Orthopedics",IF(TRIM(LOWER(F878))="Neurology","Neurology",IF(TRIM(LOWER(F878))="Oncology","Oncology")))))))))))</f>
        <v>Cardiology</v>
      </c>
      <c r="P878" s="3" t="str">
        <f t="shared" si="78"/>
        <v>Self</v>
      </c>
      <c r="Q878" s="5">
        <f t="shared" si="79"/>
        <v>11</v>
      </c>
      <c r="R878" s="1">
        <f t="shared" si="80"/>
        <v>116905.87</v>
      </c>
      <c r="S878" s="1">
        <f t="shared" si="81"/>
        <v>0</v>
      </c>
      <c r="T878" s="1" t="str">
        <f t="shared" si="82"/>
        <v>66+</v>
      </c>
      <c r="U878" s="1" t="str">
        <f t="shared" si="83"/>
        <v>No</v>
      </c>
    </row>
    <row r="879" spans="1:21">
      <c r="A879" s="1">
        <v>878</v>
      </c>
      <c r="B879" s="1">
        <v>85</v>
      </c>
      <c r="C879" s="1" t="s">
        <v>27</v>
      </c>
      <c r="D879" s="2">
        <v>45388</v>
      </c>
      <c r="E879" s="2">
        <v>45393</v>
      </c>
      <c r="F879" s="1" t="s">
        <v>52</v>
      </c>
      <c r="G879" s="1" t="s">
        <v>14</v>
      </c>
      <c r="H879" s="1" t="s">
        <v>47</v>
      </c>
      <c r="I879" s="1">
        <v>203516.38</v>
      </c>
      <c r="J879" s="1" t="s">
        <v>17</v>
      </c>
      <c r="K879" s="1" t="s">
        <v>38</v>
      </c>
      <c r="N879" s="3" t="str">
        <f>IF(LEFT(LOWER(C879),1)="m","Male",IF(LEFT(LOWER(C879),1)="f","Female","Unknown"))</f>
        <v>Male</v>
      </c>
      <c r="O879" s="4" t="str">
        <f>IF(TRIM(LOWER(F879))="neuro","Neurology",IF(TRIM(LOWER(F879))="Neurology","Neurology",IF(TRIM(LOWER(F879))="general ward","General",IF(TRIM(LOWER(F879))="general","General",IF(TRIM(LOWER(F879))="cardiology","Cardiology",IF(TRIM(LOWER(F879))="Cardiology","Cardiology",IF(TRIM(LOWER(F879))="Peads","Pediatrics",IF(TRIM(LOWER(F879))="Pediatrics","Pediatrics",IF(TRIM(LOWER(F879))="orthopedics","Orthopedics",IF(TRIM(LOWER(F879))="Neurology","Neurology",IF(TRIM(LOWER(F879))="Oncology","Oncology")))))))))))</f>
        <v>Oncology</v>
      </c>
      <c r="P879" s="3" t="str">
        <f t="shared" si="78"/>
        <v>Private</v>
      </c>
      <c r="Q879" s="5">
        <f t="shared" si="79"/>
        <v>5</v>
      </c>
      <c r="R879" s="1">
        <f t="shared" si="80"/>
        <v>203516.38</v>
      </c>
      <c r="S879" s="1">
        <f t="shared" si="81"/>
        <v>0</v>
      </c>
      <c r="T879" s="1" t="str">
        <f t="shared" si="82"/>
        <v>66+</v>
      </c>
      <c r="U879" s="1" t="str">
        <f t="shared" si="83"/>
        <v>Yes</v>
      </c>
    </row>
    <row r="880" spans="1:21">
      <c r="A880" s="1">
        <v>879</v>
      </c>
      <c r="B880" s="1">
        <v>44</v>
      </c>
      <c r="C880" s="1" t="s">
        <v>44</v>
      </c>
      <c r="D880" s="2">
        <v>45492</v>
      </c>
      <c r="E880" s="2">
        <v>45510</v>
      </c>
      <c r="F880" s="1" t="s">
        <v>35</v>
      </c>
      <c r="G880" s="1" t="s">
        <v>33</v>
      </c>
      <c r="H880" s="1" t="s">
        <v>47</v>
      </c>
      <c r="I880" s="1">
        <v>64854.12</v>
      </c>
      <c r="K880" s="1" t="s">
        <v>25</v>
      </c>
      <c r="N880" s="3" t="str">
        <f>IF(LEFT(LOWER(C880),1)="m","Male",IF(LEFT(LOWER(C880),1)="f","Female","Unknown"))</f>
        <v>Female</v>
      </c>
      <c r="O880" s="4" t="str">
        <f>IF(TRIM(LOWER(F880))="neuro","Neurology",IF(TRIM(LOWER(F880))="Neurology","Neurology",IF(TRIM(LOWER(F880))="general ward","General",IF(TRIM(LOWER(F880))="general","General",IF(TRIM(LOWER(F880))="cardiology","Cardiology",IF(TRIM(LOWER(F880))="Cardiology","Cardiology",IF(TRIM(LOWER(F880))="Peads","Pediatrics",IF(TRIM(LOWER(F880))="Pediatrics","Pediatrics",IF(TRIM(LOWER(F880))="orthopedics","Orthopedics",IF(TRIM(LOWER(F880))="Neurology","Neurology",IF(TRIM(LOWER(F880))="Oncology","Oncology")))))))))))</f>
        <v>Cardiology</v>
      </c>
      <c r="P880" s="3" t="str">
        <f t="shared" si="78"/>
        <v>Self</v>
      </c>
      <c r="Q880" s="5">
        <f t="shared" si="79"/>
        <v>18</v>
      </c>
      <c r="R880" s="1">
        <f t="shared" si="80"/>
        <v>64854.12</v>
      </c>
      <c r="S880" s="1">
        <f t="shared" si="81"/>
        <v>1</v>
      </c>
      <c r="T880" s="1" t="str">
        <f t="shared" si="82"/>
        <v>36-50</v>
      </c>
      <c r="U880" s="1" t="str">
        <f t="shared" si="83"/>
        <v>Unknown</v>
      </c>
    </row>
    <row r="881" spans="1:21">
      <c r="A881" s="1">
        <v>880</v>
      </c>
      <c r="C881" s="1" t="s">
        <v>29</v>
      </c>
      <c r="D881" s="2">
        <v>44973</v>
      </c>
      <c r="E881" s="2">
        <v>44977</v>
      </c>
      <c r="F881" s="1" t="s">
        <v>30</v>
      </c>
      <c r="G881" s="1" t="s">
        <v>36</v>
      </c>
      <c r="H881" s="1" t="s">
        <v>47</v>
      </c>
      <c r="I881" s="1">
        <v>172119.72</v>
      </c>
      <c r="J881" s="1" t="s">
        <v>16</v>
      </c>
      <c r="K881" s="1" t="s">
        <v>38</v>
      </c>
      <c r="N881" s="3" t="str">
        <f>IF(LEFT(LOWER(C881),1)="m","Male",IF(LEFT(LOWER(C881),1)="f","Female","Unknown"))</f>
        <v>Female</v>
      </c>
      <c r="O881" s="4" t="str">
        <f>IF(TRIM(LOWER(F881))="neuro","Neurology",IF(TRIM(LOWER(F881))="Neurology","Neurology",IF(TRIM(LOWER(F881))="general ward","General",IF(TRIM(LOWER(F881))="general","General",IF(TRIM(LOWER(F881))="cardiology","Cardiology",IF(TRIM(LOWER(F881))="Cardiology","Cardiology",IF(TRIM(LOWER(F881))="Peads","Pediatrics",IF(TRIM(LOWER(F881))="Pediatrics","Pediatrics",IF(TRIM(LOWER(F881))="orthopedics","Orthopedics",IF(TRIM(LOWER(F881))="Neurology","Neurology",IF(TRIM(LOWER(F881))="Oncology","Oncology")))))))))))</f>
        <v>Pediatrics</v>
      </c>
      <c r="P881" s="3" t="str">
        <f t="shared" si="78"/>
        <v>Government</v>
      </c>
      <c r="Q881" s="5">
        <f t="shared" si="79"/>
        <v>4</v>
      </c>
      <c r="R881" s="1">
        <f t="shared" si="80"/>
        <v>172119.72</v>
      </c>
      <c r="S881" s="1">
        <f t="shared" si="81"/>
        <v>0</v>
      </c>
      <c r="T881" s="1" t="str">
        <f t="shared" si="82"/>
        <v>0-17</v>
      </c>
      <c r="U881" s="1" t="str">
        <f t="shared" si="83"/>
        <v>Yes</v>
      </c>
    </row>
    <row r="882" spans="1:21">
      <c r="A882" s="1">
        <v>881</v>
      </c>
      <c r="B882" s="1">
        <v>69</v>
      </c>
      <c r="C882" s="1" t="s">
        <v>29</v>
      </c>
      <c r="D882" s="2">
        <v>45590</v>
      </c>
      <c r="E882" s="2">
        <v>45593</v>
      </c>
      <c r="F882" s="1" t="s">
        <v>21</v>
      </c>
      <c r="G882" s="1" t="s">
        <v>33</v>
      </c>
      <c r="H882" s="1" t="s">
        <v>37</v>
      </c>
      <c r="I882" s="1">
        <v>163983.1</v>
      </c>
      <c r="K882" s="1" t="s">
        <v>17</v>
      </c>
      <c r="N882" s="3" t="str">
        <f>IF(LEFT(LOWER(C882),1)="m","Male",IF(LEFT(LOWER(C882),1)="f","Female","Unknown"))</f>
        <v>Female</v>
      </c>
      <c r="O882" s="4" t="str">
        <f>IF(TRIM(LOWER(F882))="neuro","Neurology",IF(TRIM(LOWER(F882))="Neurology","Neurology",IF(TRIM(LOWER(F882))="general ward","General",IF(TRIM(LOWER(F882))="general","General",IF(TRIM(LOWER(F882))="cardiology","Cardiology",IF(TRIM(LOWER(F882))="Cardiology","Cardiology",IF(TRIM(LOWER(F882))="Peads","Pediatrics",IF(TRIM(LOWER(F882))="Pediatrics","Pediatrics",IF(TRIM(LOWER(F882))="orthopedics","Orthopedics",IF(TRIM(LOWER(F882))="Neurology","Neurology",IF(TRIM(LOWER(F882))="Oncology","Oncology")))))))))))</f>
        <v>General</v>
      </c>
      <c r="P882" s="3" t="str">
        <f t="shared" si="78"/>
        <v>Self</v>
      </c>
      <c r="Q882" s="5">
        <f t="shared" si="79"/>
        <v>3</v>
      </c>
      <c r="R882" s="1">
        <f t="shared" si="80"/>
        <v>163983.1</v>
      </c>
      <c r="S882" s="1">
        <f t="shared" si="81"/>
        <v>1</v>
      </c>
      <c r="T882" s="1" t="str">
        <f t="shared" si="82"/>
        <v>66+</v>
      </c>
      <c r="U882" s="1" t="str">
        <f t="shared" si="83"/>
        <v>Unknown</v>
      </c>
    </row>
    <row r="883" spans="1:21">
      <c r="A883" s="1">
        <v>882</v>
      </c>
      <c r="B883" s="1">
        <v>94</v>
      </c>
      <c r="C883" s="1" t="s">
        <v>12</v>
      </c>
      <c r="D883" s="2">
        <v>45282</v>
      </c>
      <c r="E883" s="2">
        <v>45298</v>
      </c>
      <c r="F883" s="1" t="s">
        <v>35</v>
      </c>
      <c r="G883" s="1" t="s">
        <v>14</v>
      </c>
      <c r="H883" s="1" t="s">
        <v>37</v>
      </c>
      <c r="I883" s="1">
        <v>341788.25</v>
      </c>
      <c r="J883" s="1" t="s">
        <v>24</v>
      </c>
      <c r="K883" s="1" t="s">
        <v>25</v>
      </c>
      <c r="N883" s="3" t="str">
        <f>IF(LEFT(LOWER(C883),1)="m","Male",IF(LEFT(LOWER(C883),1)="f","Female","Unknown"))</f>
        <v>Unknown</v>
      </c>
      <c r="O883" s="4" t="str">
        <f>IF(TRIM(LOWER(F883))="neuro","Neurology",IF(TRIM(LOWER(F883))="Neurology","Neurology",IF(TRIM(LOWER(F883))="general ward","General",IF(TRIM(LOWER(F883))="general","General",IF(TRIM(LOWER(F883))="cardiology","Cardiology",IF(TRIM(LOWER(F883))="Cardiology","Cardiology",IF(TRIM(LOWER(F883))="Peads","Pediatrics",IF(TRIM(LOWER(F883))="Pediatrics","Pediatrics",IF(TRIM(LOWER(F883))="orthopedics","Orthopedics",IF(TRIM(LOWER(F883))="Neurology","Neurology",IF(TRIM(LOWER(F883))="Oncology","Oncology")))))))))))</f>
        <v>Cardiology</v>
      </c>
      <c r="P883" s="3" t="str">
        <f t="shared" si="78"/>
        <v>Private</v>
      </c>
      <c r="Q883" s="5">
        <f t="shared" si="79"/>
        <v>16</v>
      </c>
      <c r="R883" s="1">
        <f t="shared" si="80"/>
        <v>341788.25</v>
      </c>
      <c r="S883" s="1">
        <f t="shared" si="81"/>
        <v>1</v>
      </c>
      <c r="T883" s="1" t="str">
        <f t="shared" si="82"/>
        <v>66+</v>
      </c>
      <c r="U883" s="1" t="str">
        <f t="shared" si="83"/>
        <v>No</v>
      </c>
    </row>
    <row r="884" spans="1:21">
      <c r="A884" s="1">
        <v>883</v>
      </c>
      <c r="B884" s="1">
        <v>86</v>
      </c>
      <c r="C884" s="1" t="s">
        <v>26</v>
      </c>
      <c r="D884" s="2">
        <v>45280</v>
      </c>
      <c r="E884" s="2">
        <v>45285</v>
      </c>
      <c r="F884" s="1" t="s">
        <v>19</v>
      </c>
      <c r="G884" s="1" t="s">
        <v>36</v>
      </c>
      <c r="H884" s="1" t="s">
        <v>15</v>
      </c>
      <c r="I884" s="1">
        <v>196656.39</v>
      </c>
      <c r="J884" s="1" t="s">
        <v>42</v>
      </c>
      <c r="K884" s="1" t="s">
        <v>16</v>
      </c>
      <c r="N884" s="3" t="str">
        <f>IF(LEFT(LOWER(C884),1)="m","Male",IF(LEFT(LOWER(C884),1)="f","Female","Unknown"))</f>
        <v>Female</v>
      </c>
      <c r="O884" s="4" t="str">
        <f>IF(TRIM(LOWER(F884))="neuro","Neurology",IF(TRIM(LOWER(F884))="Neurology","Neurology",IF(TRIM(LOWER(F884))="general ward","General",IF(TRIM(LOWER(F884))="general","General",IF(TRIM(LOWER(F884))="cardiology","Cardiology",IF(TRIM(LOWER(F884))="Cardiology","Cardiology",IF(TRIM(LOWER(F884))="Peads","Pediatrics",IF(TRIM(LOWER(F884))="Pediatrics","Pediatrics",IF(TRIM(LOWER(F884))="orthopedics","Orthopedics",IF(TRIM(LOWER(F884))="Neurology","Neurology",IF(TRIM(LOWER(F884))="Oncology","Oncology")))))))))))</f>
        <v>General</v>
      </c>
      <c r="P884" s="3" t="str">
        <f t="shared" si="78"/>
        <v>Government</v>
      </c>
      <c r="Q884" s="5">
        <f t="shared" si="79"/>
        <v>5</v>
      </c>
      <c r="R884" s="1">
        <f t="shared" si="80"/>
        <v>196656.39</v>
      </c>
      <c r="S884" s="1">
        <f t="shared" si="81"/>
        <v>1</v>
      </c>
      <c r="T884" s="1" t="str">
        <f t="shared" si="82"/>
        <v>66+</v>
      </c>
      <c r="U884" s="1" t="str">
        <f t="shared" si="83"/>
        <v>No</v>
      </c>
    </row>
    <row r="885" spans="1:21">
      <c r="A885" s="1">
        <v>884</v>
      </c>
      <c r="B885" s="1">
        <v>2</v>
      </c>
      <c r="C885" s="1" t="s">
        <v>29</v>
      </c>
      <c r="D885" s="2">
        <v>45337</v>
      </c>
      <c r="E885" s="2">
        <v>45346</v>
      </c>
      <c r="F885" s="1" t="s">
        <v>49</v>
      </c>
      <c r="G885" s="1" t="s">
        <v>46</v>
      </c>
      <c r="H885" s="1" t="s">
        <v>51</v>
      </c>
      <c r="I885" s="1">
        <v>110950.83</v>
      </c>
      <c r="J885" s="1" t="s">
        <v>38</v>
      </c>
      <c r="K885" s="1" t="s">
        <v>17</v>
      </c>
      <c r="N885" s="3" t="str">
        <f>IF(LEFT(LOWER(C885),1)="m","Male",IF(LEFT(LOWER(C885),1)="f","Female","Unknown"))</f>
        <v>Female</v>
      </c>
      <c r="O885" s="4" t="str">
        <f>IF(TRIM(LOWER(F885))="neuro","Neurology",IF(TRIM(LOWER(F885))="Neurology","Neurology",IF(TRIM(LOWER(F885))="general ward","General",IF(TRIM(LOWER(F885))="general","General",IF(TRIM(LOWER(F885))="cardiology","Cardiology",IF(TRIM(LOWER(F885))="Cardiology","Cardiology",IF(TRIM(LOWER(F885))="Peads","Pediatrics",IF(TRIM(LOWER(F885))="Pediatrics","Pediatrics",IF(TRIM(LOWER(F885))="orthopedics","Orthopedics",IF(TRIM(LOWER(F885))="Neurology","Neurology",IF(TRIM(LOWER(F885))="Oncology","Oncology")))))))))))</f>
        <v>Oncology</v>
      </c>
      <c r="P885" s="3" t="str">
        <f t="shared" si="78"/>
        <v>Self</v>
      </c>
      <c r="Q885" s="5">
        <f t="shared" si="79"/>
        <v>9</v>
      </c>
      <c r="R885" s="1">
        <f t="shared" si="80"/>
        <v>110950.83</v>
      </c>
      <c r="S885" s="1">
        <f t="shared" si="81"/>
        <v>1</v>
      </c>
      <c r="T885" s="1" t="str">
        <f t="shared" si="82"/>
        <v>0-17</v>
      </c>
      <c r="U885" s="1" t="str">
        <f t="shared" si="83"/>
        <v>No</v>
      </c>
    </row>
    <row r="886" spans="1:21">
      <c r="A886" s="1">
        <v>885</v>
      </c>
      <c r="B886" s="1">
        <v>74</v>
      </c>
      <c r="C886" s="1" t="s">
        <v>29</v>
      </c>
      <c r="D886" s="2">
        <v>45538</v>
      </c>
      <c r="E886" s="2">
        <v>45548</v>
      </c>
      <c r="F886" s="1" t="s">
        <v>43</v>
      </c>
      <c r="G886" s="1" t="s">
        <v>31</v>
      </c>
      <c r="H886" s="1" t="s">
        <v>51</v>
      </c>
      <c r="I886" s="1">
        <v>269749</v>
      </c>
      <c r="J886" s="1" t="s">
        <v>38</v>
      </c>
      <c r="K886" s="1" t="s">
        <v>16</v>
      </c>
      <c r="N886" s="3" t="str">
        <f>IF(LEFT(LOWER(C886),1)="m","Male",IF(LEFT(LOWER(C886),1)="f","Female","Unknown"))</f>
        <v>Female</v>
      </c>
      <c r="O886" s="4" t="str">
        <f>IF(TRIM(LOWER(F886))="neuro","Neurology",IF(TRIM(LOWER(F886))="Neurology","Neurology",IF(TRIM(LOWER(F886))="general ward","General",IF(TRIM(LOWER(F886))="general","General",IF(TRIM(LOWER(F886))="cardiology","Cardiology",IF(TRIM(LOWER(F886))="Cardiology","Cardiology",IF(TRIM(LOWER(F886))="Peads","Pediatrics",IF(TRIM(LOWER(F886))="Pediatrics","Pediatrics",IF(TRIM(LOWER(F886))="orthopedics","Orthopedics",IF(TRIM(LOWER(F886))="Neurology","Neurology",IF(TRIM(LOWER(F886))="Oncology","Oncology")))))))))))</f>
        <v>Orthopedics</v>
      </c>
      <c r="P886" s="3" t="str">
        <f t="shared" si="78"/>
        <v>Private</v>
      </c>
      <c r="Q886" s="5">
        <f t="shared" si="79"/>
        <v>10</v>
      </c>
      <c r="R886" s="1">
        <f t="shared" si="80"/>
        <v>269749</v>
      </c>
      <c r="S886" s="1">
        <f t="shared" si="81"/>
        <v>1</v>
      </c>
      <c r="T886" s="1" t="str">
        <f t="shared" si="82"/>
        <v>66+</v>
      </c>
      <c r="U886" s="1" t="str">
        <f t="shared" si="83"/>
        <v>No</v>
      </c>
    </row>
    <row r="887" spans="1:21">
      <c r="A887" s="1">
        <v>886</v>
      </c>
      <c r="B887" s="1">
        <v>79</v>
      </c>
      <c r="C887" s="1" t="s">
        <v>26</v>
      </c>
      <c r="D887" s="2">
        <v>44968</v>
      </c>
      <c r="E887" s="2">
        <v>44972</v>
      </c>
      <c r="F887" s="1" t="s">
        <v>52</v>
      </c>
      <c r="G887" s="1" t="s">
        <v>41</v>
      </c>
      <c r="H887" s="1" t="s">
        <v>47</v>
      </c>
      <c r="I887" s="1">
        <v>171111.2</v>
      </c>
      <c r="K887" s="1" t="s">
        <v>25</v>
      </c>
      <c r="N887" s="3" t="str">
        <f>IF(LEFT(LOWER(C887),1)="m","Male",IF(LEFT(LOWER(C887),1)="f","Female","Unknown"))</f>
        <v>Female</v>
      </c>
      <c r="O887" s="4" t="str">
        <f>IF(TRIM(LOWER(F887))="neuro","Neurology",IF(TRIM(LOWER(F887))="Neurology","Neurology",IF(TRIM(LOWER(F887))="general ward","General",IF(TRIM(LOWER(F887))="general","General",IF(TRIM(LOWER(F887))="cardiology","Cardiology",IF(TRIM(LOWER(F887))="Cardiology","Cardiology",IF(TRIM(LOWER(F887))="Peads","Pediatrics",IF(TRIM(LOWER(F887))="Pediatrics","Pediatrics",IF(TRIM(LOWER(F887))="orthopedics","Orthopedics",IF(TRIM(LOWER(F887))="Neurology","Neurology",IF(TRIM(LOWER(F887))="Oncology","Oncology")))))))))))</f>
        <v>Oncology</v>
      </c>
      <c r="P887" s="3" t="str">
        <f t="shared" si="78"/>
        <v>Unknown</v>
      </c>
      <c r="Q887" s="5">
        <f t="shared" si="79"/>
        <v>4</v>
      </c>
      <c r="R887" s="1">
        <f t="shared" si="80"/>
        <v>171111.2</v>
      </c>
      <c r="S887" s="1">
        <f t="shared" si="81"/>
        <v>1</v>
      </c>
      <c r="T887" s="1" t="str">
        <f t="shared" si="82"/>
        <v>66+</v>
      </c>
      <c r="U887" s="1" t="str">
        <f t="shared" si="83"/>
        <v>Unknown</v>
      </c>
    </row>
    <row r="888" spans="1:21">
      <c r="A888" s="1">
        <v>887</v>
      </c>
      <c r="C888" s="1" t="s">
        <v>34</v>
      </c>
      <c r="D888" s="2">
        <v>45106</v>
      </c>
      <c r="E888" s="2">
        <v>45114</v>
      </c>
      <c r="F888" s="1" t="s">
        <v>28</v>
      </c>
      <c r="G888" s="1" t="s">
        <v>33</v>
      </c>
      <c r="H888" s="1" t="s">
        <v>32</v>
      </c>
      <c r="I888" s="1">
        <v>105827.13</v>
      </c>
      <c r="J888" s="1" t="s">
        <v>25</v>
      </c>
      <c r="K888" s="1" t="s">
        <v>17</v>
      </c>
      <c r="N888" s="3" t="str">
        <f>IF(LEFT(LOWER(C888),1)="m","Male",IF(LEFT(LOWER(C888),1)="f","Female","Unknown"))</f>
        <v>Male</v>
      </c>
      <c r="O888" s="4" t="str">
        <f>IF(TRIM(LOWER(F888))="neuro","Neurology",IF(TRIM(LOWER(F888))="Neurology","Neurology",IF(TRIM(LOWER(F888))="general ward","General",IF(TRIM(LOWER(F888))="general","General",IF(TRIM(LOWER(F888))="cardiology","Cardiology",IF(TRIM(LOWER(F888))="Cardiology","Cardiology",IF(TRIM(LOWER(F888))="Peads","Pediatrics",IF(TRIM(LOWER(F888))="Pediatrics","Pediatrics",IF(TRIM(LOWER(F888))="orthopedics","Orthopedics",IF(TRIM(LOWER(F888))="Neurology","Neurology",IF(TRIM(LOWER(F888))="Oncology","Oncology")))))))))))</f>
        <v>Orthopedics</v>
      </c>
      <c r="P888" s="3" t="str">
        <f t="shared" si="78"/>
        <v>Self</v>
      </c>
      <c r="Q888" s="5">
        <f t="shared" si="79"/>
        <v>8</v>
      </c>
      <c r="R888" s="1">
        <f t="shared" si="80"/>
        <v>105827.13</v>
      </c>
      <c r="S888" s="1">
        <f t="shared" si="81"/>
        <v>1</v>
      </c>
      <c r="T888" s="1" t="str">
        <f t="shared" si="82"/>
        <v>0-17</v>
      </c>
      <c r="U888" s="1" t="str">
        <f t="shared" si="83"/>
        <v>Yes</v>
      </c>
    </row>
    <row r="889" spans="1:21">
      <c r="A889" s="1">
        <v>888</v>
      </c>
      <c r="B889" s="1">
        <v>15</v>
      </c>
      <c r="C889" s="1" t="s">
        <v>27</v>
      </c>
      <c r="D889" s="2">
        <v>45284</v>
      </c>
      <c r="E889" s="2">
        <v>45297</v>
      </c>
      <c r="F889" s="1" t="s">
        <v>40</v>
      </c>
      <c r="G889" s="1" t="s">
        <v>33</v>
      </c>
      <c r="H889" s="1" t="s">
        <v>37</v>
      </c>
      <c r="I889" s="1">
        <v>215219.77</v>
      </c>
      <c r="J889" s="1" t="s">
        <v>38</v>
      </c>
      <c r="K889" s="1" t="s">
        <v>16</v>
      </c>
      <c r="N889" s="3" t="str">
        <f>IF(LEFT(LOWER(C889),1)="m","Male",IF(LEFT(LOWER(C889),1)="f","Female","Unknown"))</f>
        <v>Male</v>
      </c>
      <c r="O889" s="4" t="str">
        <f>IF(TRIM(LOWER(F889))="neuro","Neurology",IF(TRIM(LOWER(F889))="Neurology","Neurology",IF(TRIM(LOWER(F889))="general ward","General",IF(TRIM(LOWER(F889))="general","General",IF(TRIM(LOWER(F889))="cardiology","Cardiology",IF(TRIM(LOWER(F889))="Cardiology","Cardiology",IF(TRIM(LOWER(F889))="Peads","Pediatrics",IF(TRIM(LOWER(F889))="Pediatrics","Pediatrics",IF(TRIM(LOWER(F889))="orthopedics","Orthopedics",IF(TRIM(LOWER(F889))="Neurology","Neurology",IF(TRIM(LOWER(F889))="Oncology","Oncology")))))))))))</f>
        <v>Pediatrics</v>
      </c>
      <c r="P889" s="3" t="str">
        <f t="shared" si="78"/>
        <v>Self</v>
      </c>
      <c r="Q889" s="5">
        <f t="shared" si="79"/>
        <v>13</v>
      </c>
      <c r="R889" s="1">
        <f t="shared" si="80"/>
        <v>215219.77</v>
      </c>
      <c r="S889" s="1">
        <f t="shared" si="81"/>
        <v>1</v>
      </c>
      <c r="T889" s="1" t="str">
        <f t="shared" si="82"/>
        <v>0-17</v>
      </c>
      <c r="U889" s="1" t="str">
        <f t="shared" si="83"/>
        <v>No</v>
      </c>
    </row>
    <row r="890" spans="1:21">
      <c r="A890" s="1">
        <v>889</v>
      </c>
      <c r="B890" s="1">
        <v>9</v>
      </c>
      <c r="C890" s="1" t="s">
        <v>34</v>
      </c>
      <c r="D890" s="2">
        <v>45107</v>
      </c>
      <c r="E890" s="2">
        <v>45108</v>
      </c>
      <c r="F890" s="1" t="s">
        <v>40</v>
      </c>
      <c r="G890" s="1" t="s">
        <v>33</v>
      </c>
      <c r="H890" s="1" t="s">
        <v>39</v>
      </c>
      <c r="I890" s="1">
        <v>212469.61</v>
      </c>
      <c r="J890" s="1" t="s">
        <v>42</v>
      </c>
      <c r="K890" s="1" t="s">
        <v>17</v>
      </c>
      <c r="N890" s="3" t="str">
        <f>IF(LEFT(LOWER(C890),1)="m","Male",IF(LEFT(LOWER(C890),1)="f","Female","Unknown"))</f>
        <v>Male</v>
      </c>
      <c r="O890" s="4" t="str">
        <f>IF(TRIM(LOWER(F890))="neuro","Neurology",IF(TRIM(LOWER(F890))="Neurology","Neurology",IF(TRIM(LOWER(F890))="general ward","General",IF(TRIM(LOWER(F890))="general","General",IF(TRIM(LOWER(F890))="cardiology","Cardiology",IF(TRIM(LOWER(F890))="Cardiology","Cardiology",IF(TRIM(LOWER(F890))="Peads","Pediatrics",IF(TRIM(LOWER(F890))="Pediatrics","Pediatrics",IF(TRIM(LOWER(F890))="orthopedics","Orthopedics",IF(TRIM(LOWER(F890))="Neurology","Neurology",IF(TRIM(LOWER(F890))="Oncology","Oncology")))))))))))</f>
        <v>Pediatrics</v>
      </c>
      <c r="P890" s="3" t="str">
        <f t="shared" si="78"/>
        <v>Self</v>
      </c>
      <c r="Q890" s="5">
        <f t="shared" si="79"/>
        <v>1</v>
      </c>
      <c r="R890" s="1">
        <f t="shared" si="80"/>
        <v>212469.61</v>
      </c>
      <c r="S890" s="1">
        <f t="shared" si="81"/>
        <v>1</v>
      </c>
      <c r="T890" s="1" t="str">
        <f t="shared" si="82"/>
        <v>0-17</v>
      </c>
      <c r="U890" s="1" t="str">
        <f t="shared" si="83"/>
        <v>No</v>
      </c>
    </row>
    <row r="891" spans="1:21">
      <c r="A891" s="1">
        <v>890</v>
      </c>
      <c r="B891" s="1">
        <v>53</v>
      </c>
      <c r="C891" s="1" t="s">
        <v>27</v>
      </c>
      <c r="D891" s="2">
        <v>44929</v>
      </c>
      <c r="E891" s="2">
        <v>44941</v>
      </c>
      <c r="F891" s="1" t="s">
        <v>30</v>
      </c>
      <c r="G891" s="1" t="s">
        <v>33</v>
      </c>
      <c r="H891" s="1" t="s">
        <v>39</v>
      </c>
      <c r="I891" s="1">
        <v>87253.28</v>
      </c>
      <c r="K891" s="1" t="s">
        <v>25</v>
      </c>
      <c r="N891" s="3" t="str">
        <f>IF(LEFT(LOWER(C891),1)="m","Male",IF(LEFT(LOWER(C891),1)="f","Female","Unknown"))</f>
        <v>Male</v>
      </c>
      <c r="O891" s="4" t="str">
        <f>IF(TRIM(LOWER(F891))="neuro","Neurology",IF(TRIM(LOWER(F891))="Neurology","Neurology",IF(TRIM(LOWER(F891))="general ward","General",IF(TRIM(LOWER(F891))="general","General",IF(TRIM(LOWER(F891))="cardiology","Cardiology",IF(TRIM(LOWER(F891))="Cardiology","Cardiology",IF(TRIM(LOWER(F891))="Peads","Pediatrics",IF(TRIM(LOWER(F891))="Pediatrics","Pediatrics",IF(TRIM(LOWER(F891))="orthopedics","Orthopedics",IF(TRIM(LOWER(F891))="Neurology","Neurology",IF(TRIM(LOWER(F891))="Oncology","Oncology")))))))))))</f>
        <v>Pediatrics</v>
      </c>
      <c r="P891" s="3" t="str">
        <f t="shared" si="78"/>
        <v>Self</v>
      </c>
      <c r="Q891" s="5">
        <f t="shared" si="79"/>
        <v>12</v>
      </c>
      <c r="R891" s="1">
        <f t="shared" si="80"/>
        <v>87253.28</v>
      </c>
      <c r="S891" s="1">
        <f t="shared" si="81"/>
        <v>1</v>
      </c>
      <c r="T891" s="1" t="str">
        <f t="shared" si="82"/>
        <v>51-65</v>
      </c>
      <c r="U891" s="1" t="str">
        <f t="shared" si="83"/>
        <v>Unknown</v>
      </c>
    </row>
    <row r="892" spans="1:21">
      <c r="A892" s="1">
        <v>891</v>
      </c>
      <c r="B892" s="1">
        <v>83</v>
      </c>
      <c r="C892" s="1" t="s">
        <v>18</v>
      </c>
      <c r="D892" s="2">
        <v>45473</v>
      </c>
      <c r="E892" s="2">
        <v>45482</v>
      </c>
      <c r="F892" s="1" t="s">
        <v>21</v>
      </c>
      <c r="G892" s="1" t="s">
        <v>22</v>
      </c>
      <c r="I892" s="1">
        <v>248235.74</v>
      </c>
      <c r="J892" s="1" t="s">
        <v>17</v>
      </c>
      <c r="K892" s="1" t="s">
        <v>20</v>
      </c>
      <c r="N892" s="3" t="str">
        <f>IF(LEFT(LOWER(C892),1)="m","Male",IF(LEFT(LOWER(C892),1)="f","Female","Unknown"))</f>
        <v>Male</v>
      </c>
      <c r="O892" s="4" t="str">
        <f>IF(TRIM(LOWER(F892))="neuro","Neurology",IF(TRIM(LOWER(F892))="Neurology","Neurology",IF(TRIM(LOWER(F892))="general ward","General",IF(TRIM(LOWER(F892))="general","General",IF(TRIM(LOWER(F892))="cardiology","Cardiology",IF(TRIM(LOWER(F892))="Cardiology","Cardiology",IF(TRIM(LOWER(F892))="Peads","Pediatrics",IF(TRIM(LOWER(F892))="Pediatrics","Pediatrics",IF(TRIM(LOWER(F892))="orthopedics","Orthopedics",IF(TRIM(LOWER(F892))="Neurology","Neurology",IF(TRIM(LOWER(F892))="Oncology","Oncology")))))))))))</f>
        <v>General</v>
      </c>
      <c r="P892" s="3" t="str">
        <f t="shared" si="78"/>
        <v>Government</v>
      </c>
      <c r="Q892" s="5">
        <f t="shared" si="79"/>
        <v>9</v>
      </c>
      <c r="R892" s="1">
        <f t="shared" si="80"/>
        <v>248235.74</v>
      </c>
      <c r="S892" s="1">
        <f t="shared" si="81"/>
        <v>0</v>
      </c>
      <c r="T892" s="1" t="str">
        <f t="shared" si="82"/>
        <v>66+</v>
      </c>
      <c r="U892" s="1" t="str">
        <f t="shared" si="83"/>
        <v>Yes</v>
      </c>
    </row>
    <row r="893" spans="1:21">
      <c r="A893" s="1">
        <v>892</v>
      </c>
      <c r="B893" s="1">
        <v>4</v>
      </c>
      <c r="C893" s="1" t="s">
        <v>27</v>
      </c>
      <c r="D893" s="2">
        <v>45189</v>
      </c>
      <c r="E893" s="2">
        <v>45190</v>
      </c>
      <c r="F893" s="1" t="s">
        <v>50</v>
      </c>
      <c r="G893" s="1" t="s">
        <v>33</v>
      </c>
      <c r="H893" s="1" t="s">
        <v>15</v>
      </c>
      <c r="I893" s="1">
        <v>131009.03</v>
      </c>
      <c r="J893" s="1" t="s">
        <v>25</v>
      </c>
      <c r="K893" s="1" t="s">
        <v>17</v>
      </c>
      <c r="N893" s="3" t="str">
        <f>IF(LEFT(LOWER(C893),1)="m","Male",IF(LEFT(LOWER(C893),1)="f","Female","Unknown"))</f>
        <v>Male</v>
      </c>
      <c r="O893" s="4" t="str">
        <f>IF(TRIM(LOWER(F893))="neuro","Neurology",IF(TRIM(LOWER(F893))="Neurology","Neurology",IF(TRIM(LOWER(F893))="general ward","General",IF(TRIM(LOWER(F893))="general","General",IF(TRIM(LOWER(F893))="cardiology","Cardiology",IF(TRIM(LOWER(F893))="Cardiology","Cardiology",IF(TRIM(LOWER(F893))="Peads","Pediatrics",IF(TRIM(LOWER(F893))="Pediatrics","Pediatrics",IF(TRIM(LOWER(F893))="orthopedics","Orthopedics",IF(TRIM(LOWER(F893))="Neurology","Neurology",IF(TRIM(LOWER(F893))="Oncology","Oncology")))))))))))</f>
        <v>Cardiology</v>
      </c>
      <c r="P893" s="3" t="str">
        <f t="shared" si="78"/>
        <v>Self</v>
      </c>
      <c r="Q893" s="5">
        <f t="shared" si="79"/>
        <v>1</v>
      </c>
      <c r="R893" s="1">
        <f t="shared" si="80"/>
        <v>131009.03</v>
      </c>
      <c r="S893" s="1">
        <f t="shared" si="81"/>
        <v>1</v>
      </c>
      <c r="T893" s="1" t="str">
        <f t="shared" si="82"/>
        <v>0-17</v>
      </c>
      <c r="U893" s="1" t="str">
        <f t="shared" si="83"/>
        <v>Yes</v>
      </c>
    </row>
    <row r="894" spans="1:21">
      <c r="A894" s="1">
        <v>893</v>
      </c>
      <c r="B894" s="1">
        <v>84</v>
      </c>
      <c r="C894" s="1" t="s">
        <v>18</v>
      </c>
      <c r="D894" s="2">
        <v>45169</v>
      </c>
      <c r="E894" s="2">
        <v>45187</v>
      </c>
      <c r="F894" s="1" t="s">
        <v>21</v>
      </c>
      <c r="G894" s="1" t="s">
        <v>33</v>
      </c>
      <c r="H894" s="1" t="s">
        <v>48</v>
      </c>
      <c r="I894" s="1">
        <v>252313.54</v>
      </c>
      <c r="J894" s="1" t="s">
        <v>25</v>
      </c>
      <c r="K894" s="1" t="s">
        <v>17</v>
      </c>
      <c r="N894" s="3" t="str">
        <f>IF(LEFT(LOWER(C894),1)="m","Male",IF(LEFT(LOWER(C894),1)="f","Female","Unknown"))</f>
        <v>Male</v>
      </c>
      <c r="O894" s="4" t="str">
        <f>IF(TRIM(LOWER(F894))="neuro","Neurology",IF(TRIM(LOWER(F894))="Neurology","Neurology",IF(TRIM(LOWER(F894))="general ward","General",IF(TRIM(LOWER(F894))="general","General",IF(TRIM(LOWER(F894))="cardiology","Cardiology",IF(TRIM(LOWER(F894))="Cardiology","Cardiology",IF(TRIM(LOWER(F894))="Peads","Pediatrics",IF(TRIM(LOWER(F894))="Pediatrics","Pediatrics",IF(TRIM(LOWER(F894))="orthopedics","Orthopedics",IF(TRIM(LOWER(F894))="Neurology","Neurology",IF(TRIM(LOWER(F894))="Oncology","Oncology")))))))))))</f>
        <v>General</v>
      </c>
      <c r="P894" s="3" t="str">
        <f t="shared" si="78"/>
        <v>Self</v>
      </c>
      <c r="Q894" s="5">
        <f t="shared" si="79"/>
        <v>18</v>
      </c>
      <c r="R894" s="1">
        <f t="shared" si="80"/>
        <v>252313.54</v>
      </c>
      <c r="S894" s="1">
        <f t="shared" si="81"/>
        <v>1</v>
      </c>
      <c r="T894" s="1" t="str">
        <f t="shared" si="82"/>
        <v>66+</v>
      </c>
      <c r="U894" s="1" t="str">
        <f t="shared" si="83"/>
        <v>Yes</v>
      </c>
    </row>
    <row r="895" spans="1:21">
      <c r="A895" s="1">
        <v>894</v>
      </c>
      <c r="B895" s="1">
        <v>10</v>
      </c>
      <c r="C895" s="1" t="s">
        <v>29</v>
      </c>
      <c r="D895" s="2">
        <v>45283</v>
      </c>
      <c r="E895" s="2">
        <v>45287</v>
      </c>
      <c r="F895" s="1" t="s">
        <v>19</v>
      </c>
      <c r="G895" s="1" t="s">
        <v>36</v>
      </c>
      <c r="H895" s="1" t="s">
        <v>48</v>
      </c>
      <c r="I895" s="1">
        <v>63098.54</v>
      </c>
      <c r="J895" s="1" t="s">
        <v>17</v>
      </c>
      <c r="K895" s="1" t="s">
        <v>17</v>
      </c>
      <c r="N895" s="3" t="str">
        <f>IF(LEFT(LOWER(C895),1)="m","Male",IF(LEFT(LOWER(C895),1)="f","Female","Unknown"))</f>
        <v>Female</v>
      </c>
      <c r="O895" s="4" t="str">
        <f>IF(TRIM(LOWER(F895))="neuro","Neurology",IF(TRIM(LOWER(F895))="Neurology","Neurology",IF(TRIM(LOWER(F895))="general ward","General",IF(TRIM(LOWER(F895))="general","General",IF(TRIM(LOWER(F895))="cardiology","Cardiology",IF(TRIM(LOWER(F895))="Cardiology","Cardiology",IF(TRIM(LOWER(F895))="Peads","Pediatrics",IF(TRIM(LOWER(F895))="Pediatrics","Pediatrics",IF(TRIM(LOWER(F895))="orthopedics","Orthopedics",IF(TRIM(LOWER(F895))="Neurology","Neurology",IF(TRIM(LOWER(F895))="Oncology","Oncology")))))))))))</f>
        <v>General</v>
      </c>
      <c r="P895" s="3" t="str">
        <f t="shared" si="78"/>
        <v>Government</v>
      </c>
      <c r="Q895" s="5">
        <f t="shared" si="79"/>
        <v>4</v>
      </c>
      <c r="R895" s="1">
        <f t="shared" si="80"/>
        <v>63098.54</v>
      </c>
      <c r="S895" s="1">
        <f t="shared" si="81"/>
        <v>1</v>
      </c>
      <c r="T895" s="1" t="str">
        <f t="shared" si="82"/>
        <v>0-17</v>
      </c>
      <c r="U895" s="1" t="str">
        <f t="shared" si="83"/>
        <v>Yes</v>
      </c>
    </row>
    <row r="896" spans="1:21">
      <c r="A896" s="1">
        <v>895</v>
      </c>
      <c r="B896" s="1">
        <v>94</v>
      </c>
      <c r="C896" s="1" t="s">
        <v>44</v>
      </c>
      <c r="D896" s="2">
        <v>45457</v>
      </c>
      <c r="E896" s="2">
        <v>45468</v>
      </c>
      <c r="F896" s="1" t="s">
        <v>49</v>
      </c>
      <c r="G896" s="1" t="s">
        <v>31</v>
      </c>
      <c r="I896" s="1">
        <v>343751.4</v>
      </c>
      <c r="K896" s="1" t="s">
        <v>17</v>
      </c>
      <c r="N896" s="3" t="str">
        <f>IF(LEFT(LOWER(C896),1)="m","Male",IF(LEFT(LOWER(C896),1)="f","Female","Unknown"))</f>
        <v>Female</v>
      </c>
      <c r="O896" s="4" t="str">
        <f>IF(TRIM(LOWER(F896))="neuro","Neurology",IF(TRIM(LOWER(F896))="Neurology","Neurology",IF(TRIM(LOWER(F896))="general ward","General",IF(TRIM(LOWER(F896))="general","General",IF(TRIM(LOWER(F896))="cardiology","Cardiology",IF(TRIM(LOWER(F896))="Cardiology","Cardiology",IF(TRIM(LOWER(F896))="Peads","Pediatrics",IF(TRIM(LOWER(F896))="Pediatrics","Pediatrics",IF(TRIM(LOWER(F896))="orthopedics","Orthopedics",IF(TRIM(LOWER(F896))="Neurology","Neurology",IF(TRIM(LOWER(F896))="Oncology","Oncology")))))))))))</f>
        <v>Oncology</v>
      </c>
      <c r="P896" s="3" t="str">
        <f t="shared" si="78"/>
        <v>Private</v>
      </c>
      <c r="Q896" s="5">
        <f t="shared" si="79"/>
        <v>11</v>
      </c>
      <c r="R896" s="1">
        <f t="shared" si="80"/>
        <v>343751.4</v>
      </c>
      <c r="S896" s="1">
        <f t="shared" si="81"/>
        <v>1</v>
      </c>
      <c r="T896" s="1" t="str">
        <f t="shared" si="82"/>
        <v>66+</v>
      </c>
      <c r="U896" s="1" t="str">
        <f t="shared" si="83"/>
        <v>Unknown</v>
      </c>
    </row>
    <row r="897" spans="1:21">
      <c r="A897" s="1">
        <v>896</v>
      </c>
      <c r="B897" s="1">
        <v>4</v>
      </c>
      <c r="C897" s="1" t="s">
        <v>34</v>
      </c>
      <c r="D897" s="2">
        <v>45130</v>
      </c>
      <c r="E897" s="2">
        <v>45133</v>
      </c>
      <c r="F897" s="1" t="s">
        <v>21</v>
      </c>
      <c r="G897" s="1" t="s">
        <v>14</v>
      </c>
      <c r="H897" s="1" t="s">
        <v>32</v>
      </c>
      <c r="I897" s="1">
        <v>302732.92</v>
      </c>
      <c r="J897" s="1" t="s">
        <v>42</v>
      </c>
      <c r="K897" s="1" t="s">
        <v>20</v>
      </c>
      <c r="N897" s="3" t="str">
        <f>IF(LEFT(LOWER(C897),1)="m","Male",IF(LEFT(LOWER(C897),1)="f","Female","Unknown"))</f>
        <v>Male</v>
      </c>
      <c r="O897" s="4" t="str">
        <f>IF(TRIM(LOWER(F897))="neuro","Neurology",IF(TRIM(LOWER(F897))="Neurology","Neurology",IF(TRIM(LOWER(F897))="general ward","General",IF(TRIM(LOWER(F897))="general","General",IF(TRIM(LOWER(F897))="cardiology","Cardiology",IF(TRIM(LOWER(F897))="Cardiology","Cardiology",IF(TRIM(LOWER(F897))="Peads","Pediatrics",IF(TRIM(LOWER(F897))="Pediatrics","Pediatrics",IF(TRIM(LOWER(F897))="orthopedics","Orthopedics",IF(TRIM(LOWER(F897))="Neurology","Neurology",IF(TRIM(LOWER(F897))="Oncology","Oncology")))))))))))</f>
        <v>General</v>
      </c>
      <c r="P897" s="3" t="str">
        <f t="shared" si="78"/>
        <v>Private</v>
      </c>
      <c r="Q897" s="5">
        <f t="shared" si="79"/>
        <v>3</v>
      </c>
      <c r="R897" s="1">
        <f t="shared" si="80"/>
        <v>302732.92</v>
      </c>
      <c r="S897" s="1">
        <f t="shared" si="81"/>
        <v>0</v>
      </c>
      <c r="T897" s="1" t="str">
        <f t="shared" si="82"/>
        <v>0-17</v>
      </c>
      <c r="U897" s="1" t="str">
        <f t="shared" si="83"/>
        <v>No</v>
      </c>
    </row>
    <row r="898" spans="1:21">
      <c r="A898" s="1">
        <v>897</v>
      </c>
      <c r="B898" s="1">
        <v>76</v>
      </c>
      <c r="C898" s="1" t="s">
        <v>29</v>
      </c>
      <c r="D898" s="2">
        <v>45116</v>
      </c>
      <c r="E898" s="2">
        <v>45130</v>
      </c>
      <c r="F898" s="1" t="s">
        <v>19</v>
      </c>
      <c r="G898" s="1" t="s">
        <v>14</v>
      </c>
      <c r="H898" s="1" t="s">
        <v>37</v>
      </c>
      <c r="I898" s="1">
        <v>152879.39000000001</v>
      </c>
      <c r="J898" s="1" t="s">
        <v>17</v>
      </c>
      <c r="K898" s="1" t="s">
        <v>25</v>
      </c>
      <c r="N898" s="3" t="str">
        <f>IF(LEFT(LOWER(C898),1)="m","Male",IF(LEFT(LOWER(C898),1)="f","Female","Unknown"))</f>
        <v>Female</v>
      </c>
      <c r="O898" s="4" t="str">
        <f>IF(TRIM(LOWER(F898))="neuro","Neurology",IF(TRIM(LOWER(F898))="Neurology","Neurology",IF(TRIM(LOWER(F898))="general ward","General",IF(TRIM(LOWER(F898))="general","General",IF(TRIM(LOWER(F898))="cardiology","Cardiology",IF(TRIM(LOWER(F898))="Cardiology","Cardiology",IF(TRIM(LOWER(F898))="Peads","Pediatrics",IF(TRIM(LOWER(F898))="Pediatrics","Pediatrics",IF(TRIM(LOWER(F898))="orthopedics","Orthopedics",IF(TRIM(LOWER(F898))="Neurology","Neurology",IF(TRIM(LOWER(F898))="Oncology","Oncology")))))))))))</f>
        <v>General</v>
      </c>
      <c r="P898" s="3" t="str">
        <f t="shared" si="78"/>
        <v>Private</v>
      </c>
      <c r="Q898" s="5">
        <f t="shared" si="79"/>
        <v>14</v>
      </c>
      <c r="R898" s="1">
        <f t="shared" si="80"/>
        <v>152879.39000000001</v>
      </c>
      <c r="S898" s="1">
        <f t="shared" si="81"/>
        <v>1</v>
      </c>
      <c r="T898" s="1" t="str">
        <f t="shared" si="82"/>
        <v>66+</v>
      </c>
      <c r="U898" s="1" t="str">
        <f t="shared" si="83"/>
        <v>Yes</v>
      </c>
    </row>
    <row r="899" spans="1:21">
      <c r="A899" s="1">
        <v>898</v>
      </c>
      <c r="B899" s="1">
        <v>76</v>
      </c>
      <c r="C899" s="1" t="s">
        <v>44</v>
      </c>
      <c r="D899" s="2">
        <v>45062</v>
      </c>
      <c r="E899" s="2">
        <v>45067</v>
      </c>
      <c r="F899" s="1" t="s">
        <v>50</v>
      </c>
      <c r="G899" s="1" t="s">
        <v>41</v>
      </c>
      <c r="H899" s="1" t="s">
        <v>32</v>
      </c>
      <c r="I899" s="1">
        <v>100579.65</v>
      </c>
      <c r="J899" s="1" t="s">
        <v>25</v>
      </c>
      <c r="K899" s="1" t="s">
        <v>17</v>
      </c>
      <c r="N899" s="3" t="str">
        <f>IF(LEFT(LOWER(C899),1)="m","Male",IF(LEFT(LOWER(C899),1)="f","Female","Unknown"))</f>
        <v>Female</v>
      </c>
      <c r="O899" s="4" t="str">
        <f>IF(TRIM(LOWER(F899))="neuro","Neurology",IF(TRIM(LOWER(F899))="Neurology","Neurology",IF(TRIM(LOWER(F899))="general ward","General",IF(TRIM(LOWER(F899))="general","General",IF(TRIM(LOWER(F899))="cardiology","Cardiology",IF(TRIM(LOWER(F899))="Cardiology","Cardiology",IF(TRIM(LOWER(F899))="Peads","Pediatrics",IF(TRIM(LOWER(F899))="Pediatrics","Pediatrics",IF(TRIM(LOWER(F899))="orthopedics","Orthopedics",IF(TRIM(LOWER(F899))="Neurology","Neurology",IF(TRIM(LOWER(F899))="Oncology","Oncology")))))))))))</f>
        <v>Cardiology</v>
      </c>
      <c r="P899" s="3" t="str">
        <f t="shared" ref="P899:P962" si="84">IF(LOWER(G899)="private","Private",
IF(LOWER(G899)="govt","Government",
IF(LOWER(G899)="government","Government",
IF(LOWER(G899)="self","Self","Unknown"))))</f>
        <v>Unknown</v>
      </c>
      <c r="Q899" s="5">
        <f t="shared" ref="Q899:Q962" si="85">IF(E899&lt;D899,"",E899-D899)</f>
        <v>5</v>
      </c>
      <c r="R899" s="1">
        <f t="shared" ref="R899:R962" si="86">IF(I899&lt;0,"",I899)</f>
        <v>100579.65</v>
      </c>
      <c r="S899" s="1">
        <f t="shared" ref="S899:S962" si="87">IF(OR(K899="Yes",K899="YES",K899="Y"),1,0)</f>
        <v>1</v>
      </c>
      <c r="T899" s="1" t="str">
        <f t="shared" ref="T899:T962" si="88">IF(B899&lt;18,"0-17",                                                  IF(B899&lt;36,"18-35",
IF(B899&lt;51,"36-50",
IF(B899&lt;66,"51-65","66+"))))</f>
        <v>66+</v>
      </c>
      <c r="U899" s="1" t="str">
        <f t="shared" ref="U899:U962" si="89">IF(OR(TRIM(UPPER(J899))="YES",TRIM(UPPER(J899))="Y"),"Yes",
IF(OR(TRIM(UPPER(J899))="NO",TRIM(UPPER(J899))="N"),"No","Unknown"))</f>
        <v>Yes</v>
      </c>
    </row>
    <row r="900" spans="1:21">
      <c r="A900" s="1">
        <v>899</v>
      </c>
      <c r="B900" s="1">
        <v>34</v>
      </c>
      <c r="C900" s="1" t="s">
        <v>26</v>
      </c>
      <c r="D900" s="2">
        <v>45254</v>
      </c>
      <c r="E900" s="2">
        <v>45255</v>
      </c>
      <c r="F900" s="1" t="s">
        <v>21</v>
      </c>
      <c r="G900" s="1" t="s">
        <v>14</v>
      </c>
      <c r="H900" s="1" t="s">
        <v>39</v>
      </c>
      <c r="I900" s="1">
        <v>35187.449999999997</v>
      </c>
      <c r="J900" s="1" t="s">
        <v>24</v>
      </c>
      <c r="K900" s="1" t="s">
        <v>42</v>
      </c>
      <c r="N900" s="3" t="str">
        <f>IF(LEFT(LOWER(C900),1)="m","Male",IF(LEFT(LOWER(C900),1)="f","Female","Unknown"))</f>
        <v>Female</v>
      </c>
      <c r="O900" s="4" t="str">
        <f>IF(TRIM(LOWER(F900))="neuro","Neurology",IF(TRIM(LOWER(F900))="Neurology","Neurology",IF(TRIM(LOWER(F900))="general ward","General",IF(TRIM(LOWER(F900))="general","General",IF(TRIM(LOWER(F900))="cardiology","Cardiology",IF(TRIM(LOWER(F900))="Cardiology","Cardiology",IF(TRIM(LOWER(F900))="Peads","Pediatrics",IF(TRIM(LOWER(F900))="Pediatrics","Pediatrics",IF(TRIM(LOWER(F900))="orthopedics","Orthopedics",IF(TRIM(LOWER(F900))="Neurology","Neurology",IF(TRIM(LOWER(F900))="Oncology","Oncology")))))))))))</f>
        <v>General</v>
      </c>
      <c r="P900" s="3" t="str">
        <f t="shared" si="84"/>
        <v>Private</v>
      </c>
      <c r="Q900" s="5">
        <f t="shared" si="85"/>
        <v>1</v>
      </c>
      <c r="R900" s="1">
        <f t="shared" si="86"/>
        <v>35187.449999999997</v>
      </c>
      <c r="S900" s="1">
        <f t="shared" si="87"/>
        <v>0</v>
      </c>
      <c r="T900" s="1" t="str">
        <f t="shared" si="88"/>
        <v>18-35</v>
      </c>
      <c r="U900" s="1" t="str">
        <f t="shared" si="89"/>
        <v>No</v>
      </c>
    </row>
    <row r="901" spans="1:21">
      <c r="A901" s="1">
        <v>900</v>
      </c>
      <c r="B901" s="1">
        <v>29</v>
      </c>
      <c r="C901" s="1" t="s">
        <v>29</v>
      </c>
      <c r="D901" s="2">
        <v>45581</v>
      </c>
      <c r="E901" s="2">
        <v>45589</v>
      </c>
      <c r="F901" s="1" t="s">
        <v>21</v>
      </c>
      <c r="G901" s="1" t="s">
        <v>14</v>
      </c>
      <c r="H901" s="1" t="s">
        <v>32</v>
      </c>
      <c r="I901" s="1">
        <v>51066.12</v>
      </c>
      <c r="J901" s="1" t="s">
        <v>16</v>
      </c>
      <c r="K901" s="1" t="s">
        <v>20</v>
      </c>
      <c r="N901" s="3" t="str">
        <f>IF(LEFT(LOWER(C901),1)="m","Male",IF(LEFT(LOWER(C901),1)="f","Female","Unknown"))</f>
        <v>Female</v>
      </c>
      <c r="O901" s="4" t="str">
        <f>IF(TRIM(LOWER(F901))="neuro","Neurology",IF(TRIM(LOWER(F901))="Neurology","Neurology",IF(TRIM(LOWER(F901))="general ward","General",IF(TRIM(LOWER(F901))="general","General",IF(TRIM(LOWER(F901))="cardiology","Cardiology",IF(TRIM(LOWER(F901))="Cardiology","Cardiology",IF(TRIM(LOWER(F901))="Peads","Pediatrics",IF(TRIM(LOWER(F901))="Pediatrics","Pediatrics",IF(TRIM(LOWER(F901))="orthopedics","Orthopedics",IF(TRIM(LOWER(F901))="Neurology","Neurology",IF(TRIM(LOWER(F901))="Oncology","Oncology")))))))))))</f>
        <v>General</v>
      </c>
      <c r="P901" s="3" t="str">
        <f t="shared" si="84"/>
        <v>Private</v>
      </c>
      <c r="Q901" s="5">
        <f t="shared" si="85"/>
        <v>8</v>
      </c>
      <c r="R901" s="1">
        <f t="shared" si="86"/>
        <v>51066.12</v>
      </c>
      <c r="S901" s="1">
        <f t="shared" si="87"/>
        <v>0</v>
      </c>
      <c r="T901" s="1" t="str">
        <f t="shared" si="88"/>
        <v>18-35</v>
      </c>
      <c r="U901" s="1" t="str">
        <f t="shared" si="89"/>
        <v>Yes</v>
      </c>
    </row>
    <row r="902" spans="1:21">
      <c r="A902" s="1">
        <v>901</v>
      </c>
      <c r="B902" s="1">
        <v>61</v>
      </c>
      <c r="C902" s="1" t="s">
        <v>27</v>
      </c>
      <c r="D902" s="2">
        <v>45413</v>
      </c>
      <c r="E902" s="2">
        <v>45419</v>
      </c>
      <c r="F902" s="1" t="s">
        <v>35</v>
      </c>
      <c r="G902" s="1" t="s">
        <v>41</v>
      </c>
      <c r="H902" s="1" t="s">
        <v>37</v>
      </c>
      <c r="I902" s="1">
        <v>281399.90999999997</v>
      </c>
      <c r="J902" s="1" t="s">
        <v>24</v>
      </c>
      <c r="K902" s="1" t="s">
        <v>42</v>
      </c>
      <c r="N902" s="3" t="str">
        <f>IF(LEFT(LOWER(C902),1)="m","Male",IF(LEFT(LOWER(C902),1)="f","Female","Unknown"))</f>
        <v>Male</v>
      </c>
      <c r="O902" s="4" t="str">
        <f>IF(TRIM(LOWER(F902))="neuro","Neurology",IF(TRIM(LOWER(F902))="Neurology","Neurology",IF(TRIM(LOWER(F902))="general ward","General",IF(TRIM(LOWER(F902))="general","General",IF(TRIM(LOWER(F902))="cardiology","Cardiology",IF(TRIM(LOWER(F902))="Cardiology","Cardiology",IF(TRIM(LOWER(F902))="Peads","Pediatrics",IF(TRIM(LOWER(F902))="Pediatrics","Pediatrics",IF(TRIM(LOWER(F902))="orthopedics","Orthopedics",IF(TRIM(LOWER(F902))="Neurology","Neurology",IF(TRIM(LOWER(F902))="Oncology","Oncology")))))))))))</f>
        <v>Cardiology</v>
      </c>
      <c r="P902" s="3" t="str">
        <f t="shared" si="84"/>
        <v>Unknown</v>
      </c>
      <c r="Q902" s="5">
        <f t="shared" si="85"/>
        <v>6</v>
      </c>
      <c r="R902" s="1">
        <f t="shared" si="86"/>
        <v>281399.90999999997</v>
      </c>
      <c r="S902" s="1">
        <f t="shared" si="87"/>
        <v>0</v>
      </c>
      <c r="T902" s="1" t="str">
        <f t="shared" si="88"/>
        <v>51-65</v>
      </c>
      <c r="U902" s="1" t="str">
        <f t="shared" si="89"/>
        <v>No</v>
      </c>
    </row>
    <row r="903" spans="1:21">
      <c r="A903" s="1">
        <v>902</v>
      </c>
      <c r="B903" s="1">
        <v>64</v>
      </c>
      <c r="C903" s="1" t="s">
        <v>18</v>
      </c>
      <c r="D903" s="2">
        <v>45030</v>
      </c>
      <c r="E903" s="2">
        <v>45034</v>
      </c>
      <c r="F903" s="1" t="s">
        <v>40</v>
      </c>
      <c r="G903" s="1" t="s">
        <v>36</v>
      </c>
      <c r="H903" s="1" t="s">
        <v>37</v>
      </c>
      <c r="I903" s="1">
        <v>166729.54999999999</v>
      </c>
      <c r="J903" s="1" t="s">
        <v>17</v>
      </c>
      <c r="K903" s="1" t="s">
        <v>16</v>
      </c>
      <c r="N903" s="3" t="str">
        <f>IF(LEFT(LOWER(C903),1)="m","Male",IF(LEFT(LOWER(C903),1)="f","Female","Unknown"))</f>
        <v>Male</v>
      </c>
      <c r="O903" s="4" t="str">
        <f>IF(TRIM(LOWER(F903))="neuro","Neurology",IF(TRIM(LOWER(F903))="Neurology","Neurology",IF(TRIM(LOWER(F903))="general ward","General",IF(TRIM(LOWER(F903))="general","General",IF(TRIM(LOWER(F903))="cardiology","Cardiology",IF(TRIM(LOWER(F903))="Cardiology","Cardiology",IF(TRIM(LOWER(F903))="Peads","Pediatrics",IF(TRIM(LOWER(F903))="Pediatrics","Pediatrics",IF(TRIM(LOWER(F903))="orthopedics","Orthopedics",IF(TRIM(LOWER(F903))="Neurology","Neurology",IF(TRIM(LOWER(F903))="Oncology","Oncology")))))))))))</f>
        <v>Pediatrics</v>
      </c>
      <c r="P903" s="3" t="str">
        <f t="shared" si="84"/>
        <v>Government</v>
      </c>
      <c r="Q903" s="5">
        <f t="shared" si="85"/>
        <v>4</v>
      </c>
      <c r="R903" s="1">
        <f t="shared" si="86"/>
        <v>166729.54999999999</v>
      </c>
      <c r="S903" s="1">
        <f t="shared" si="87"/>
        <v>1</v>
      </c>
      <c r="T903" s="1" t="str">
        <f t="shared" si="88"/>
        <v>51-65</v>
      </c>
      <c r="U903" s="1" t="str">
        <f t="shared" si="89"/>
        <v>Yes</v>
      </c>
    </row>
    <row r="904" spans="1:21">
      <c r="A904" s="1">
        <v>903</v>
      </c>
      <c r="B904" s="1">
        <v>53</v>
      </c>
      <c r="C904" s="1" t="s">
        <v>29</v>
      </c>
      <c r="D904" s="2">
        <v>45012</v>
      </c>
      <c r="E904" s="2">
        <v>45032</v>
      </c>
      <c r="F904" s="1" t="s">
        <v>35</v>
      </c>
      <c r="G904" s="1" t="s">
        <v>46</v>
      </c>
      <c r="H904" s="1" t="s">
        <v>51</v>
      </c>
      <c r="I904" s="1">
        <v>241499.85</v>
      </c>
      <c r="J904" s="1" t="s">
        <v>42</v>
      </c>
      <c r="K904" s="1" t="s">
        <v>17</v>
      </c>
      <c r="N904" s="3" t="str">
        <f>IF(LEFT(LOWER(C904),1)="m","Male",IF(LEFT(LOWER(C904),1)="f","Female","Unknown"))</f>
        <v>Female</v>
      </c>
      <c r="O904" s="4" t="str">
        <f>IF(TRIM(LOWER(F904))="neuro","Neurology",IF(TRIM(LOWER(F904))="Neurology","Neurology",IF(TRIM(LOWER(F904))="general ward","General",IF(TRIM(LOWER(F904))="general","General",IF(TRIM(LOWER(F904))="cardiology","Cardiology",IF(TRIM(LOWER(F904))="Cardiology","Cardiology",IF(TRIM(LOWER(F904))="Peads","Pediatrics",IF(TRIM(LOWER(F904))="Pediatrics","Pediatrics",IF(TRIM(LOWER(F904))="orthopedics","Orthopedics",IF(TRIM(LOWER(F904))="Neurology","Neurology",IF(TRIM(LOWER(F904))="Oncology","Oncology")))))))))))</f>
        <v>Cardiology</v>
      </c>
      <c r="P904" s="3" t="str">
        <f t="shared" si="84"/>
        <v>Self</v>
      </c>
      <c r="Q904" s="5">
        <f t="shared" si="85"/>
        <v>20</v>
      </c>
      <c r="R904" s="1">
        <f t="shared" si="86"/>
        <v>241499.85</v>
      </c>
      <c r="S904" s="1">
        <f t="shared" si="87"/>
        <v>1</v>
      </c>
      <c r="T904" s="1" t="str">
        <f t="shared" si="88"/>
        <v>51-65</v>
      </c>
      <c r="U904" s="1" t="str">
        <f t="shared" si="89"/>
        <v>No</v>
      </c>
    </row>
    <row r="905" spans="1:21">
      <c r="A905" s="1">
        <v>904</v>
      </c>
      <c r="B905" s="1">
        <v>37</v>
      </c>
      <c r="C905" s="1" t="s">
        <v>18</v>
      </c>
      <c r="D905" s="2">
        <v>45435</v>
      </c>
      <c r="E905" s="2">
        <v>45441</v>
      </c>
      <c r="F905" s="1" t="s">
        <v>21</v>
      </c>
      <c r="G905" s="1" t="s">
        <v>22</v>
      </c>
      <c r="H905" s="1" t="s">
        <v>32</v>
      </c>
      <c r="I905" s="1">
        <v>326450.52</v>
      </c>
      <c r="J905" s="1" t="s">
        <v>42</v>
      </c>
      <c r="K905" s="1" t="s">
        <v>16</v>
      </c>
      <c r="N905" s="3" t="str">
        <f>IF(LEFT(LOWER(C905),1)="m","Male",IF(LEFT(LOWER(C905),1)="f","Female","Unknown"))</f>
        <v>Male</v>
      </c>
      <c r="O905" s="4" t="str">
        <f>IF(TRIM(LOWER(F905))="neuro","Neurology",IF(TRIM(LOWER(F905))="Neurology","Neurology",IF(TRIM(LOWER(F905))="general ward","General",IF(TRIM(LOWER(F905))="general","General",IF(TRIM(LOWER(F905))="cardiology","Cardiology",IF(TRIM(LOWER(F905))="Cardiology","Cardiology",IF(TRIM(LOWER(F905))="Peads","Pediatrics",IF(TRIM(LOWER(F905))="Pediatrics","Pediatrics",IF(TRIM(LOWER(F905))="orthopedics","Orthopedics",IF(TRIM(LOWER(F905))="Neurology","Neurology",IF(TRIM(LOWER(F905))="Oncology","Oncology")))))))))))</f>
        <v>General</v>
      </c>
      <c r="P905" s="3" t="str">
        <f t="shared" si="84"/>
        <v>Government</v>
      </c>
      <c r="Q905" s="5">
        <f t="shared" si="85"/>
        <v>6</v>
      </c>
      <c r="R905" s="1">
        <f t="shared" si="86"/>
        <v>326450.52</v>
      </c>
      <c r="S905" s="1">
        <f t="shared" si="87"/>
        <v>1</v>
      </c>
      <c r="T905" s="1" t="str">
        <f t="shared" si="88"/>
        <v>36-50</v>
      </c>
      <c r="U905" s="1" t="str">
        <f t="shared" si="89"/>
        <v>No</v>
      </c>
    </row>
    <row r="906" spans="1:21">
      <c r="A906" s="1">
        <v>905</v>
      </c>
      <c r="B906" s="1">
        <v>95</v>
      </c>
      <c r="C906" s="1" t="s">
        <v>26</v>
      </c>
      <c r="D906" s="2">
        <v>45155</v>
      </c>
      <c r="E906" s="2">
        <v>45175</v>
      </c>
      <c r="F906" s="1" t="s">
        <v>43</v>
      </c>
      <c r="G906" s="1" t="s">
        <v>46</v>
      </c>
      <c r="H906" s="1" t="s">
        <v>37</v>
      </c>
      <c r="I906" s="1">
        <v>226205.33</v>
      </c>
      <c r="J906" s="1" t="s">
        <v>38</v>
      </c>
      <c r="K906" s="1" t="s">
        <v>20</v>
      </c>
      <c r="N906" s="3" t="str">
        <f>IF(LEFT(LOWER(C906),1)="m","Male",IF(LEFT(LOWER(C906),1)="f","Female","Unknown"))</f>
        <v>Female</v>
      </c>
      <c r="O906" s="4" t="str">
        <f>IF(TRIM(LOWER(F906))="neuro","Neurology",IF(TRIM(LOWER(F906))="Neurology","Neurology",IF(TRIM(LOWER(F906))="general ward","General",IF(TRIM(LOWER(F906))="general","General",IF(TRIM(LOWER(F906))="cardiology","Cardiology",IF(TRIM(LOWER(F906))="Cardiology","Cardiology",IF(TRIM(LOWER(F906))="Peads","Pediatrics",IF(TRIM(LOWER(F906))="Pediatrics","Pediatrics",IF(TRIM(LOWER(F906))="orthopedics","Orthopedics",IF(TRIM(LOWER(F906))="Neurology","Neurology",IF(TRIM(LOWER(F906))="Oncology","Oncology")))))))))))</f>
        <v>Orthopedics</v>
      </c>
      <c r="P906" s="3" t="str">
        <f t="shared" si="84"/>
        <v>Self</v>
      </c>
      <c r="Q906" s="5">
        <f t="shared" si="85"/>
        <v>20</v>
      </c>
      <c r="R906" s="1">
        <f t="shared" si="86"/>
        <v>226205.33</v>
      </c>
      <c r="S906" s="1">
        <f t="shared" si="87"/>
        <v>0</v>
      </c>
      <c r="T906" s="1" t="str">
        <f t="shared" si="88"/>
        <v>66+</v>
      </c>
      <c r="U906" s="1" t="str">
        <f t="shared" si="89"/>
        <v>No</v>
      </c>
    </row>
    <row r="907" spans="1:21">
      <c r="A907" s="1">
        <v>906</v>
      </c>
      <c r="B907" s="1">
        <v>19</v>
      </c>
      <c r="C907" s="1" t="s">
        <v>26</v>
      </c>
      <c r="D907" s="2">
        <v>45433</v>
      </c>
      <c r="E907" s="2">
        <v>45447</v>
      </c>
      <c r="F907" s="1" t="s">
        <v>30</v>
      </c>
      <c r="G907" s="1" t="s">
        <v>41</v>
      </c>
      <c r="H907" s="1" t="s">
        <v>39</v>
      </c>
      <c r="I907" s="1">
        <v>195527.24</v>
      </c>
      <c r="J907" s="1" t="s">
        <v>16</v>
      </c>
      <c r="K907" s="1" t="s">
        <v>25</v>
      </c>
      <c r="N907" s="3" t="str">
        <f>IF(LEFT(LOWER(C907),1)="m","Male",IF(LEFT(LOWER(C907),1)="f","Female","Unknown"))</f>
        <v>Female</v>
      </c>
      <c r="O907" s="4" t="str">
        <f>IF(TRIM(LOWER(F907))="neuro","Neurology",IF(TRIM(LOWER(F907))="Neurology","Neurology",IF(TRIM(LOWER(F907))="general ward","General",IF(TRIM(LOWER(F907))="general","General",IF(TRIM(LOWER(F907))="cardiology","Cardiology",IF(TRIM(LOWER(F907))="Cardiology","Cardiology",IF(TRIM(LOWER(F907))="Peads","Pediatrics",IF(TRIM(LOWER(F907))="Pediatrics","Pediatrics",IF(TRIM(LOWER(F907))="orthopedics","Orthopedics",IF(TRIM(LOWER(F907))="Neurology","Neurology",IF(TRIM(LOWER(F907))="Oncology","Oncology")))))))))))</f>
        <v>Pediatrics</v>
      </c>
      <c r="P907" s="3" t="str">
        <f t="shared" si="84"/>
        <v>Unknown</v>
      </c>
      <c r="Q907" s="5">
        <f t="shared" si="85"/>
        <v>14</v>
      </c>
      <c r="R907" s="1">
        <f t="shared" si="86"/>
        <v>195527.24</v>
      </c>
      <c r="S907" s="1">
        <f t="shared" si="87"/>
        <v>1</v>
      </c>
      <c r="T907" s="1" t="str">
        <f t="shared" si="88"/>
        <v>18-35</v>
      </c>
      <c r="U907" s="1" t="str">
        <f t="shared" si="89"/>
        <v>Yes</v>
      </c>
    </row>
    <row r="908" spans="1:21">
      <c r="A908" s="1">
        <v>907</v>
      </c>
      <c r="B908" s="1">
        <v>60</v>
      </c>
      <c r="C908" s="1" t="s">
        <v>18</v>
      </c>
      <c r="D908" s="2">
        <v>45240</v>
      </c>
      <c r="E908" s="2">
        <v>45244</v>
      </c>
      <c r="F908" s="1" t="s">
        <v>35</v>
      </c>
      <c r="G908" s="1" t="s">
        <v>14</v>
      </c>
      <c r="H908" s="1" t="s">
        <v>37</v>
      </c>
      <c r="I908" s="1">
        <v>174623.41</v>
      </c>
      <c r="K908" s="1" t="s">
        <v>25</v>
      </c>
      <c r="N908" s="3" t="str">
        <f>IF(LEFT(LOWER(C908),1)="m","Male",IF(LEFT(LOWER(C908),1)="f","Female","Unknown"))</f>
        <v>Male</v>
      </c>
      <c r="O908" s="4" t="str">
        <f>IF(TRIM(LOWER(F908))="neuro","Neurology",IF(TRIM(LOWER(F908))="Neurology","Neurology",IF(TRIM(LOWER(F908))="general ward","General",IF(TRIM(LOWER(F908))="general","General",IF(TRIM(LOWER(F908))="cardiology","Cardiology",IF(TRIM(LOWER(F908))="Cardiology","Cardiology",IF(TRIM(LOWER(F908))="Peads","Pediatrics",IF(TRIM(LOWER(F908))="Pediatrics","Pediatrics",IF(TRIM(LOWER(F908))="orthopedics","Orthopedics",IF(TRIM(LOWER(F908))="Neurology","Neurology",IF(TRIM(LOWER(F908))="Oncology","Oncology")))))))))))</f>
        <v>Cardiology</v>
      </c>
      <c r="P908" s="3" t="str">
        <f t="shared" si="84"/>
        <v>Private</v>
      </c>
      <c r="Q908" s="5">
        <f t="shared" si="85"/>
        <v>4</v>
      </c>
      <c r="R908" s="1">
        <f t="shared" si="86"/>
        <v>174623.41</v>
      </c>
      <c r="S908" s="1">
        <f t="shared" si="87"/>
        <v>1</v>
      </c>
      <c r="T908" s="1" t="str">
        <f t="shared" si="88"/>
        <v>51-65</v>
      </c>
      <c r="U908" s="1" t="str">
        <f t="shared" si="89"/>
        <v>Unknown</v>
      </c>
    </row>
    <row r="909" spans="1:21">
      <c r="A909" s="1">
        <v>908</v>
      </c>
      <c r="B909" s="1">
        <v>68</v>
      </c>
      <c r="C909" s="1" t="s">
        <v>26</v>
      </c>
      <c r="D909" s="2">
        <v>45369</v>
      </c>
      <c r="E909" s="2">
        <v>45376</v>
      </c>
      <c r="F909" s="1" t="s">
        <v>30</v>
      </c>
      <c r="G909" s="1" t="s">
        <v>31</v>
      </c>
      <c r="H909" s="1" t="s">
        <v>32</v>
      </c>
      <c r="I909" s="1">
        <v>24055.68</v>
      </c>
      <c r="J909" s="1" t="s">
        <v>16</v>
      </c>
      <c r="K909" s="1" t="s">
        <v>42</v>
      </c>
      <c r="N909" s="3" t="str">
        <f>IF(LEFT(LOWER(C909),1)="m","Male",IF(LEFT(LOWER(C909),1)="f","Female","Unknown"))</f>
        <v>Female</v>
      </c>
      <c r="O909" s="4" t="str">
        <f>IF(TRIM(LOWER(F909))="neuro","Neurology",IF(TRIM(LOWER(F909))="Neurology","Neurology",IF(TRIM(LOWER(F909))="general ward","General",IF(TRIM(LOWER(F909))="general","General",IF(TRIM(LOWER(F909))="cardiology","Cardiology",IF(TRIM(LOWER(F909))="Cardiology","Cardiology",IF(TRIM(LOWER(F909))="Peads","Pediatrics",IF(TRIM(LOWER(F909))="Pediatrics","Pediatrics",IF(TRIM(LOWER(F909))="orthopedics","Orthopedics",IF(TRIM(LOWER(F909))="Neurology","Neurology",IF(TRIM(LOWER(F909))="Oncology","Oncology")))))))))))</f>
        <v>Pediatrics</v>
      </c>
      <c r="P909" s="3" t="str">
        <f t="shared" si="84"/>
        <v>Private</v>
      </c>
      <c r="Q909" s="5">
        <f t="shared" si="85"/>
        <v>7</v>
      </c>
      <c r="R909" s="1">
        <f t="shared" si="86"/>
        <v>24055.68</v>
      </c>
      <c r="S909" s="1">
        <f t="shared" si="87"/>
        <v>0</v>
      </c>
      <c r="T909" s="1" t="str">
        <f t="shared" si="88"/>
        <v>66+</v>
      </c>
      <c r="U909" s="1" t="str">
        <f t="shared" si="89"/>
        <v>Yes</v>
      </c>
    </row>
    <row r="910" spans="1:21">
      <c r="A910" s="1">
        <v>909</v>
      </c>
      <c r="B910" s="1">
        <v>34</v>
      </c>
      <c r="C910" s="1" t="s">
        <v>12</v>
      </c>
      <c r="D910" s="2">
        <v>45592</v>
      </c>
      <c r="E910" s="2">
        <v>45612</v>
      </c>
      <c r="F910" s="1" t="s">
        <v>50</v>
      </c>
      <c r="G910" s="1" t="s">
        <v>36</v>
      </c>
      <c r="H910" s="1" t="s">
        <v>37</v>
      </c>
      <c r="I910" s="1">
        <v>79554.38</v>
      </c>
      <c r="J910" s="1" t="s">
        <v>16</v>
      </c>
      <c r="K910" s="1" t="s">
        <v>38</v>
      </c>
      <c r="N910" s="3" t="str">
        <f>IF(LEFT(LOWER(C910),1)="m","Male",IF(LEFT(LOWER(C910),1)="f","Female","Unknown"))</f>
        <v>Unknown</v>
      </c>
      <c r="O910" s="4" t="str">
        <f>IF(TRIM(LOWER(F910))="neuro","Neurology",IF(TRIM(LOWER(F910))="Neurology","Neurology",IF(TRIM(LOWER(F910))="general ward","General",IF(TRIM(LOWER(F910))="general","General",IF(TRIM(LOWER(F910))="cardiology","Cardiology",IF(TRIM(LOWER(F910))="Cardiology","Cardiology",IF(TRIM(LOWER(F910))="Peads","Pediatrics",IF(TRIM(LOWER(F910))="Pediatrics","Pediatrics",IF(TRIM(LOWER(F910))="orthopedics","Orthopedics",IF(TRIM(LOWER(F910))="Neurology","Neurology",IF(TRIM(LOWER(F910))="Oncology","Oncology")))))))))))</f>
        <v>Cardiology</v>
      </c>
      <c r="P910" s="3" t="str">
        <f t="shared" si="84"/>
        <v>Government</v>
      </c>
      <c r="Q910" s="5">
        <f t="shared" si="85"/>
        <v>20</v>
      </c>
      <c r="R910" s="1">
        <f t="shared" si="86"/>
        <v>79554.38</v>
      </c>
      <c r="S910" s="1">
        <f t="shared" si="87"/>
        <v>0</v>
      </c>
      <c r="T910" s="1" t="str">
        <f t="shared" si="88"/>
        <v>18-35</v>
      </c>
      <c r="U910" s="1" t="str">
        <f t="shared" si="89"/>
        <v>Yes</v>
      </c>
    </row>
    <row r="911" spans="1:21">
      <c r="A911" s="1">
        <v>910</v>
      </c>
      <c r="C911" s="1" t="s">
        <v>44</v>
      </c>
      <c r="D911" s="2">
        <v>44986</v>
      </c>
      <c r="E911" s="2">
        <v>44988</v>
      </c>
      <c r="F911" s="1" t="s">
        <v>28</v>
      </c>
      <c r="G911" s="1" t="s">
        <v>14</v>
      </c>
      <c r="H911" s="1" t="s">
        <v>37</v>
      </c>
      <c r="I911" s="1">
        <v>238118.98</v>
      </c>
      <c r="J911" s="1" t="s">
        <v>38</v>
      </c>
      <c r="K911" s="1" t="s">
        <v>20</v>
      </c>
      <c r="N911" s="3" t="str">
        <f>IF(LEFT(LOWER(C911),1)="m","Male",IF(LEFT(LOWER(C911),1)="f","Female","Unknown"))</f>
        <v>Female</v>
      </c>
      <c r="O911" s="4" t="str">
        <f>IF(TRIM(LOWER(F911))="neuro","Neurology",IF(TRIM(LOWER(F911))="Neurology","Neurology",IF(TRIM(LOWER(F911))="general ward","General",IF(TRIM(LOWER(F911))="general","General",IF(TRIM(LOWER(F911))="cardiology","Cardiology",IF(TRIM(LOWER(F911))="Cardiology","Cardiology",IF(TRIM(LOWER(F911))="Peads","Pediatrics",IF(TRIM(LOWER(F911))="Pediatrics","Pediatrics",IF(TRIM(LOWER(F911))="orthopedics","Orthopedics",IF(TRIM(LOWER(F911))="Neurology","Neurology",IF(TRIM(LOWER(F911))="Oncology","Oncology")))))))))))</f>
        <v>Orthopedics</v>
      </c>
      <c r="P911" s="3" t="str">
        <f t="shared" si="84"/>
        <v>Private</v>
      </c>
      <c r="Q911" s="5">
        <f t="shared" si="85"/>
        <v>2</v>
      </c>
      <c r="R911" s="1">
        <f t="shared" si="86"/>
        <v>238118.98</v>
      </c>
      <c r="S911" s="1">
        <f t="shared" si="87"/>
        <v>0</v>
      </c>
      <c r="T911" s="1" t="str">
        <f t="shared" si="88"/>
        <v>0-17</v>
      </c>
      <c r="U911" s="1" t="str">
        <f t="shared" si="89"/>
        <v>No</v>
      </c>
    </row>
    <row r="912" spans="1:21">
      <c r="A912" s="1">
        <v>911</v>
      </c>
      <c r="C912" s="1" t="s">
        <v>44</v>
      </c>
      <c r="D912" s="2">
        <v>45358</v>
      </c>
      <c r="E912" s="2">
        <v>45373</v>
      </c>
      <c r="F912" s="1" t="s">
        <v>43</v>
      </c>
      <c r="G912" s="1" t="s">
        <v>36</v>
      </c>
      <c r="H912" s="1" t="s">
        <v>37</v>
      </c>
      <c r="I912" s="1">
        <v>134341.98000000001</v>
      </c>
      <c r="K912" s="1" t="s">
        <v>25</v>
      </c>
      <c r="N912" s="3" t="str">
        <f>IF(LEFT(LOWER(C912),1)="m","Male",IF(LEFT(LOWER(C912),1)="f","Female","Unknown"))</f>
        <v>Female</v>
      </c>
      <c r="O912" s="4" t="str">
        <f>IF(TRIM(LOWER(F912))="neuro","Neurology",IF(TRIM(LOWER(F912))="Neurology","Neurology",IF(TRIM(LOWER(F912))="general ward","General",IF(TRIM(LOWER(F912))="general","General",IF(TRIM(LOWER(F912))="cardiology","Cardiology",IF(TRIM(LOWER(F912))="Cardiology","Cardiology",IF(TRIM(LOWER(F912))="Peads","Pediatrics",IF(TRIM(LOWER(F912))="Pediatrics","Pediatrics",IF(TRIM(LOWER(F912))="orthopedics","Orthopedics",IF(TRIM(LOWER(F912))="Neurology","Neurology",IF(TRIM(LOWER(F912))="Oncology","Oncology")))))))))))</f>
        <v>Orthopedics</v>
      </c>
      <c r="P912" s="3" t="str">
        <f t="shared" si="84"/>
        <v>Government</v>
      </c>
      <c r="Q912" s="5">
        <f t="shared" si="85"/>
        <v>15</v>
      </c>
      <c r="R912" s="1">
        <f t="shared" si="86"/>
        <v>134341.98000000001</v>
      </c>
      <c r="S912" s="1">
        <f t="shared" si="87"/>
        <v>1</v>
      </c>
      <c r="T912" s="1" t="str">
        <f t="shared" si="88"/>
        <v>0-17</v>
      </c>
      <c r="U912" s="1" t="str">
        <f t="shared" si="89"/>
        <v>Unknown</v>
      </c>
    </row>
    <row r="913" spans="1:21">
      <c r="A913" s="1">
        <v>912</v>
      </c>
      <c r="B913" s="1">
        <v>35</v>
      </c>
      <c r="C913" s="1" t="s">
        <v>29</v>
      </c>
      <c r="D913" s="2">
        <v>45616</v>
      </c>
      <c r="E913" s="2">
        <v>45631</v>
      </c>
      <c r="F913" s="1" t="s">
        <v>50</v>
      </c>
      <c r="G913" s="1" t="s">
        <v>33</v>
      </c>
      <c r="H913" s="1" t="s">
        <v>15</v>
      </c>
      <c r="I913" s="1">
        <v>119763.22</v>
      </c>
      <c r="J913" s="1" t="s">
        <v>16</v>
      </c>
      <c r="K913" s="1" t="s">
        <v>16</v>
      </c>
      <c r="N913" s="3" t="str">
        <f>IF(LEFT(LOWER(C913),1)="m","Male",IF(LEFT(LOWER(C913),1)="f","Female","Unknown"))</f>
        <v>Female</v>
      </c>
      <c r="O913" s="4" t="str">
        <f>IF(TRIM(LOWER(F913))="neuro","Neurology",IF(TRIM(LOWER(F913))="Neurology","Neurology",IF(TRIM(LOWER(F913))="general ward","General",IF(TRIM(LOWER(F913))="general","General",IF(TRIM(LOWER(F913))="cardiology","Cardiology",IF(TRIM(LOWER(F913))="Cardiology","Cardiology",IF(TRIM(LOWER(F913))="Peads","Pediatrics",IF(TRIM(LOWER(F913))="Pediatrics","Pediatrics",IF(TRIM(LOWER(F913))="orthopedics","Orthopedics",IF(TRIM(LOWER(F913))="Neurology","Neurology",IF(TRIM(LOWER(F913))="Oncology","Oncology")))))))))))</f>
        <v>Cardiology</v>
      </c>
      <c r="P913" s="3" t="str">
        <f t="shared" si="84"/>
        <v>Self</v>
      </c>
      <c r="Q913" s="5">
        <f t="shared" si="85"/>
        <v>15</v>
      </c>
      <c r="R913" s="1">
        <f t="shared" si="86"/>
        <v>119763.22</v>
      </c>
      <c r="S913" s="1">
        <f t="shared" si="87"/>
        <v>1</v>
      </c>
      <c r="T913" s="1" t="str">
        <f t="shared" si="88"/>
        <v>18-35</v>
      </c>
      <c r="U913" s="1" t="str">
        <f t="shared" si="89"/>
        <v>Yes</v>
      </c>
    </row>
    <row r="914" spans="1:21">
      <c r="A914" s="1">
        <v>913</v>
      </c>
      <c r="B914" s="1">
        <v>1</v>
      </c>
      <c r="C914" s="1" t="s">
        <v>29</v>
      </c>
      <c r="D914" s="2">
        <v>44996</v>
      </c>
      <c r="E914" s="2">
        <v>44999</v>
      </c>
      <c r="F914" s="1" t="s">
        <v>28</v>
      </c>
      <c r="G914" s="1" t="s">
        <v>41</v>
      </c>
      <c r="H914" s="1" t="s">
        <v>39</v>
      </c>
      <c r="I914" s="1">
        <v>317483.44</v>
      </c>
      <c r="J914" s="1" t="s">
        <v>17</v>
      </c>
      <c r="K914" s="1" t="s">
        <v>20</v>
      </c>
      <c r="N914" s="3" t="str">
        <f>IF(LEFT(LOWER(C914),1)="m","Male",IF(LEFT(LOWER(C914),1)="f","Female","Unknown"))</f>
        <v>Female</v>
      </c>
      <c r="O914" s="4" t="str">
        <f>IF(TRIM(LOWER(F914))="neuro","Neurology",IF(TRIM(LOWER(F914))="Neurology","Neurology",IF(TRIM(LOWER(F914))="general ward","General",IF(TRIM(LOWER(F914))="general","General",IF(TRIM(LOWER(F914))="cardiology","Cardiology",IF(TRIM(LOWER(F914))="Cardiology","Cardiology",IF(TRIM(LOWER(F914))="Peads","Pediatrics",IF(TRIM(LOWER(F914))="Pediatrics","Pediatrics",IF(TRIM(LOWER(F914))="orthopedics","Orthopedics",IF(TRIM(LOWER(F914))="Neurology","Neurology",IF(TRIM(LOWER(F914))="Oncology","Oncology")))))))))))</f>
        <v>Orthopedics</v>
      </c>
      <c r="P914" s="3" t="str">
        <f t="shared" si="84"/>
        <v>Unknown</v>
      </c>
      <c r="Q914" s="5">
        <f t="shared" si="85"/>
        <v>3</v>
      </c>
      <c r="R914" s="1">
        <f t="shared" si="86"/>
        <v>317483.44</v>
      </c>
      <c r="S914" s="1">
        <f t="shared" si="87"/>
        <v>0</v>
      </c>
      <c r="T914" s="1" t="str">
        <f t="shared" si="88"/>
        <v>0-17</v>
      </c>
      <c r="U914" s="1" t="str">
        <f t="shared" si="89"/>
        <v>Yes</v>
      </c>
    </row>
    <row r="915" spans="1:21">
      <c r="A915" s="1">
        <v>914</v>
      </c>
      <c r="B915" s="1">
        <v>12</v>
      </c>
      <c r="C915" s="1" t="s">
        <v>12</v>
      </c>
      <c r="D915" s="2">
        <v>45050</v>
      </c>
      <c r="E915" s="2">
        <v>45059</v>
      </c>
      <c r="F915" s="1" t="s">
        <v>52</v>
      </c>
      <c r="G915" s="1" t="s">
        <v>22</v>
      </c>
      <c r="H915" s="1" t="s">
        <v>23</v>
      </c>
      <c r="I915" s="1">
        <v>19479.86</v>
      </c>
      <c r="J915" s="1" t="s">
        <v>42</v>
      </c>
      <c r="K915" s="1" t="s">
        <v>20</v>
      </c>
      <c r="N915" s="3" t="str">
        <f>IF(LEFT(LOWER(C915),1)="m","Male",IF(LEFT(LOWER(C915),1)="f","Female","Unknown"))</f>
        <v>Unknown</v>
      </c>
      <c r="O915" s="4" t="str">
        <f>IF(TRIM(LOWER(F915))="neuro","Neurology",IF(TRIM(LOWER(F915))="Neurology","Neurology",IF(TRIM(LOWER(F915))="general ward","General",IF(TRIM(LOWER(F915))="general","General",IF(TRIM(LOWER(F915))="cardiology","Cardiology",IF(TRIM(LOWER(F915))="Cardiology","Cardiology",IF(TRIM(LOWER(F915))="Peads","Pediatrics",IF(TRIM(LOWER(F915))="Pediatrics","Pediatrics",IF(TRIM(LOWER(F915))="orthopedics","Orthopedics",IF(TRIM(LOWER(F915))="Neurology","Neurology",IF(TRIM(LOWER(F915))="Oncology","Oncology")))))))))))</f>
        <v>Oncology</v>
      </c>
      <c r="P915" s="3" t="str">
        <f t="shared" si="84"/>
        <v>Government</v>
      </c>
      <c r="Q915" s="5">
        <f t="shared" si="85"/>
        <v>9</v>
      </c>
      <c r="R915" s="1">
        <f t="shared" si="86"/>
        <v>19479.86</v>
      </c>
      <c r="S915" s="1">
        <f t="shared" si="87"/>
        <v>0</v>
      </c>
      <c r="T915" s="1" t="str">
        <f t="shared" si="88"/>
        <v>0-17</v>
      </c>
      <c r="U915" s="1" t="str">
        <f t="shared" si="89"/>
        <v>No</v>
      </c>
    </row>
    <row r="916" spans="1:21">
      <c r="A916" s="1">
        <v>915</v>
      </c>
      <c r="B916" s="1">
        <v>89</v>
      </c>
      <c r="C916" s="1" t="s">
        <v>29</v>
      </c>
      <c r="D916" s="2">
        <v>45050</v>
      </c>
      <c r="E916" s="2">
        <v>45061</v>
      </c>
      <c r="F916" s="1" t="s">
        <v>40</v>
      </c>
      <c r="G916" s="1" t="s">
        <v>41</v>
      </c>
      <c r="I916" s="1">
        <v>218552.06</v>
      </c>
      <c r="J916" s="1" t="s">
        <v>38</v>
      </c>
      <c r="K916" s="1" t="s">
        <v>17</v>
      </c>
      <c r="N916" s="3" t="str">
        <f>IF(LEFT(LOWER(C916),1)="m","Male",IF(LEFT(LOWER(C916),1)="f","Female","Unknown"))</f>
        <v>Female</v>
      </c>
      <c r="O916" s="4" t="str">
        <f>IF(TRIM(LOWER(F916))="neuro","Neurology",IF(TRIM(LOWER(F916))="Neurology","Neurology",IF(TRIM(LOWER(F916))="general ward","General",IF(TRIM(LOWER(F916))="general","General",IF(TRIM(LOWER(F916))="cardiology","Cardiology",IF(TRIM(LOWER(F916))="Cardiology","Cardiology",IF(TRIM(LOWER(F916))="Peads","Pediatrics",IF(TRIM(LOWER(F916))="Pediatrics","Pediatrics",IF(TRIM(LOWER(F916))="orthopedics","Orthopedics",IF(TRIM(LOWER(F916))="Neurology","Neurology",IF(TRIM(LOWER(F916))="Oncology","Oncology")))))))))))</f>
        <v>Pediatrics</v>
      </c>
      <c r="P916" s="3" t="str">
        <f t="shared" si="84"/>
        <v>Unknown</v>
      </c>
      <c r="Q916" s="5">
        <f t="shared" si="85"/>
        <v>11</v>
      </c>
      <c r="R916" s="1">
        <f t="shared" si="86"/>
        <v>218552.06</v>
      </c>
      <c r="S916" s="1">
        <f t="shared" si="87"/>
        <v>1</v>
      </c>
      <c r="T916" s="1" t="str">
        <f t="shared" si="88"/>
        <v>66+</v>
      </c>
      <c r="U916" s="1" t="str">
        <f t="shared" si="89"/>
        <v>No</v>
      </c>
    </row>
    <row r="917" spans="1:21">
      <c r="A917" s="1">
        <v>916</v>
      </c>
      <c r="B917" s="1">
        <v>82</v>
      </c>
      <c r="C917" s="1" t="s">
        <v>18</v>
      </c>
      <c r="D917" s="2">
        <v>45096</v>
      </c>
      <c r="E917" s="2">
        <v>45113</v>
      </c>
      <c r="F917" s="1" t="s">
        <v>45</v>
      </c>
      <c r="G917" s="1" t="s">
        <v>41</v>
      </c>
      <c r="H917" s="1" t="s">
        <v>37</v>
      </c>
      <c r="I917" s="1">
        <v>274458.57</v>
      </c>
      <c r="J917" s="1" t="s">
        <v>42</v>
      </c>
      <c r="K917" s="1" t="s">
        <v>42</v>
      </c>
      <c r="N917" s="3" t="str">
        <f>IF(LEFT(LOWER(C917),1)="m","Male",IF(LEFT(LOWER(C917),1)="f","Female","Unknown"))</f>
        <v>Male</v>
      </c>
      <c r="O917" s="4" t="str">
        <f>IF(TRIM(LOWER(F917))="neuro","Neurology",IF(TRIM(LOWER(F917))="Neurology","Neurology",IF(TRIM(LOWER(F917))="general ward","General",IF(TRIM(LOWER(F917))="general","General",IF(TRIM(LOWER(F917))="cardiology","Cardiology",IF(TRIM(LOWER(F917))="Cardiology","Cardiology",IF(TRIM(LOWER(F917))="Peads","Pediatrics",IF(TRIM(LOWER(F917))="Pediatrics","Pediatrics",IF(TRIM(LOWER(F917))="orthopedics","Orthopedics",IF(TRIM(LOWER(F917))="Neurology","Neurology",IF(TRIM(LOWER(F917))="Oncology","Oncology")))))))))))</f>
        <v>Neurology</v>
      </c>
      <c r="P917" s="3" t="str">
        <f t="shared" si="84"/>
        <v>Unknown</v>
      </c>
      <c r="Q917" s="5">
        <f t="shared" si="85"/>
        <v>17</v>
      </c>
      <c r="R917" s="1">
        <f t="shared" si="86"/>
        <v>274458.57</v>
      </c>
      <c r="S917" s="1">
        <f t="shared" si="87"/>
        <v>0</v>
      </c>
      <c r="T917" s="1" t="str">
        <f t="shared" si="88"/>
        <v>66+</v>
      </c>
      <c r="U917" s="1" t="str">
        <f t="shared" si="89"/>
        <v>No</v>
      </c>
    </row>
    <row r="918" spans="1:21">
      <c r="A918" s="1">
        <v>917</v>
      </c>
      <c r="B918" s="1">
        <v>8</v>
      </c>
      <c r="C918" s="1" t="s">
        <v>29</v>
      </c>
      <c r="D918" s="2">
        <v>45259</v>
      </c>
      <c r="E918" s="2">
        <v>45270</v>
      </c>
      <c r="F918" s="1" t="s">
        <v>52</v>
      </c>
      <c r="G918" s="1" t="s">
        <v>36</v>
      </c>
      <c r="H918" s="1" t="s">
        <v>23</v>
      </c>
      <c r="I918" s="1">
        <v>146124.04999999999</v>
      </c>
      <c r="K918" s="1" t="s">
        <v>20</v>
      </c>
      <c r="N918" s="3" t="str">
        <f>IF(LEFT(LOWER(C918),1)="m","Male",IF(LEFT(LOWER(C918),1)="f","Female","Unknown"))</f>
        <v>Female</v>
      </c>
      <c r="O918" s="4" t="str">
        <f>IF(TRIM(LOWER(F918))="neuro","Neurology",IF(TRIM(LOWER(F918))="Neurology","Neurology",IF(TRIM(LOWER(F918))="general ward","General",IF(TRIM(LOWER(F918))="general","General",IF(TRIM(LOWER(F918))="cardiology","Cardiology",IF(TRIM(LOWER(F918))="Cardiology","Cardiology",IF(TRIM(LOWER(F918))="Peads","Pediatrics",IF(TRIM(LOWER(F918))="Pediatrics","Pediatrics",IF(TRIM(LOWER(F918))="orthopedics","Orthopedics",IF(TRIM(LOWER(F918))="Neurology","Neurology",IF(TRIM(LOWER(F918))="Oncology","Oncology")))))))))))</f>
        <v>Oncology</v>
      </c>
      <c r="P918" s="3" t="str">
        <f t="shared" si="84"/>
        <v>Government</v>
      </c>
      <c r="Q918" s="5">
        <f t="shared" si="85"/>
        <v>11</v>
      </c>
      <c r="R918" s="1">
        <f t="shared" si="86"/>
        <v>146124.04999999999</v>
      </c>
      <c r="S918" s="1">
        <f t="shared" si="87"/>
        <v>0</v>
      </c>
      <c r="T918" s="1" t="str">
        <f t="shared" si="88"/>
        <v>0-17</v>
      </c>
      <c r="U918" s="1" t="str">
        <f t="shared" si="89"/>
        <v>Unknown</v>
      </c>
    </row>
    <row r="919" spans="1:21">
      <c r="A919" s="1">
        <v>918</v>
      </c>
      <c r="B919" s="1">
        <v>26</v>
      </c>
      <c r="C919" s="1" t="s">
        <v>29</v>
      </c>
      <c r="D919" s="2">
        <v>45645</v>
      </c>
      <c r="E919" s="2">
        <v>45655</v>
      </c>
      <c r="F919" s="1" t="s">
        <v>19</v>
      </c>
      <c r="G919" s="1" t="s">
        <v>46</v>
      </c>
      <c r="H919" s="1" t="s">
        <v>23</v>
      </c>
      <c r="I919" s="1">
        <v>189242.6</v>
      </c>
      <c r="J919" s="1" t="s">
        <v>24</v>
      </c>
      <c r="K919" s="1" t="s">
        <v>38</v>
      </c>
      <c r="N919" s="3" t="str">
        <f>IF(LEFT(LOWER(C919),1)="m","Male",IF(LEFT(LOWER(C919),1)="f","Female","Unknown"))</f>
        <v>Female</v>
      </c>
      <c r="O919" s="4" t="str">
        <f>IF(TRIM(LOWER(F919))="neuro","Neurology",IF(TRIM(LOWER(F919))="Neurology","Neurology",IF(TRIM(LOWER(F919))="general ward","General",IF(TRIM(LOWER(F919))="general","General",IF(TRIM(LOWER(F919))="cardiology","Cardiology",IF(TRIM(LOWER(F919))="Cardiology","Cardiology",IF(TRIM(LOWER(F919))="Peads","Pediatrics",IF(TRIM(LOWER(F919))="Pediatrics","Pediatrics",IF(TRIM(LOWER(F919))="orthopedics","Orthopedics",IF(TRIM(LOWER(F919))="Neurology","Neurology",IF(TRIM(LOWER(F919))="Oncology","Oncology")))))))))))</f>
        <v>General</v>
      </c>
      <c r="P919" s="3" t="str">
        <f t="shared" si="84"/>
        <v>Self</v>
      </c>
      <c r="Q919" s="5">
        <f t="shared" si="85"/>
        <v>10</v>
      </c>
      <c r="R919" s="1">
        <f t="shared" si="86"/>
        <v>189242.6</v>
      </c>
      <c r="S919" s="1">
        <f t="shared" si="87"/>
        <v>0</v>
      </c>
      <c r="T919" s="1" t="str">
        <f t="shared" si="88"/>
        <v>18-35</v>
      </c>
      <c r="U919" s="1" t="str">
        <f t="shared" si="89"/>
        <v>No</v>
      </c>
    </row>
    <row r="920" spans="1:21">
      <c r="A920" s="1">
        <v>919</v>
      </c>
      <c r="B920" s="1">
        <v>95</v>
      </c>
      <c r="C920" s="1" t="s">
        <v>34</v>
      </c>
      <c r="D920" s="2">
        <v>45243</v>
      </c>
      <c r="E920" s="2">
        <v>45245</v>
      </c>
      <c r="F920" s="1" t="s">
        <v>19</v>
      </c>
      <c r="G920" s="1" t="s">
        <v>31</v>
      </c>
      <c r="H920" s="1" t="s">
        <v>39</v>
      </c>
      <c r="I920" s="1">
        <v>299165.31</v>
      </c>
      <c r="K920" s="1" t="s">
        <v>20</v>
      </c>
      <c r="N920" s="3" t="str">
        <f>IF(LEFT(LOWER(C920),1)="m","Male",IF(LEFT(LOWER(C920),1)="f","Female","Unknown"))</f>
        <v>Male</v>
      </c>
      <c r="O920" s="4" t="str">
        <f>IF(TRIM(LOWER(F920))="neuro","Neurology",IF(TRIM(LOWER(F920))="Neurology","Neurology",IF(TRIM(LOWER(F920))="general ward","General",IF(TRIM(LOWER(F920))="general","General",IF(TRIM(LOWER(F920))="cardiology","Cardiology",IF(TRIM(LOWER(F920))="Cardiology","Cardiology",IF(TRIM(LOWER(F920))="Peads","Pediatrics",IF(TRIM(LOWER(F920))="Pediatrics","Pediatrics",IF(TRIM(LOWER(F920))="orthopedics","Orthopedics",IF(TRIM(LOWER(F920))="Neurology","Neurology",IF(TRIM(LOWER(F920))="Oncology","Oncology")))))))))))</f>
        <v>General</v>
      </c>
      <c r="P920" s="3" t="str">
        <f t="shared" si="84"/>
        <v>Private</v>
      </c>
      <c r="Q920" s="5">
        <f t="shared" si="85"/>
        <v>2</v>
      </c>
      <c r="R920" s="1">
        <f t="shared" si="86"/>
        <v>299165.31</v>
      </c>
      <c r="S920" s="1">
        <f t="shared" si="87"/>
        <v>0</v>
      </c>
      <c r="T920" s="1" t="str">
        <f t="shared" si="88"/>
        <v>66+</v>
      </c>
      <c r="U920" s="1" t="str">
        <f t="shared" si="89"/>
        <v>Unknown</v>
      </c>
    </row>
    <row r="921" spans="1:21">
      <c r="A921" s="1">
        <v>920</v>
      </c>
      <c r="B921" s="1">
        <v>70</v>
      </c>
      <c r="C921" s="1" t="s">
        <v>29</v>
      </c>
      <c r="D921" s="2">
        <v>45020</v>
      </c>
      <c r="E921" s="2">
        <v>45024</v>
      </c>
      <c r="F921" s="1" t="s">
        <v>50</v>
      </c>
      <c r="G921" s="1" t="s">
        <v>41</v>
      </c>
      <c r="I921" s="1">
        <v>50416.08</v>
      </c>
      <c r="J921" s="1" t="s">
        <v>17</v>
      </c>
      <c r="K921" s="1" t="s">
        <v>25</v>
      </c>
      <c r="N921" s="3" t="str">
        <f>IF(LEFT(LOWER(C921),1)="m","Male",IF(LEFT(LOWER(C921),1)="f","Female","Unknown"))</f>
        <v>Female</v>
      </c>
      <c r="O921" s="4" t="str">
        <f>IF(TRIM(LOWER(F921))="neuro","Neurology",IF(TRIM(LOWER(F921))="Neurology","Neurology",IF(TRIM(LOWER(F921))="general ward","General",IF(TRIM(LOWER(F921))="general","General",IF(TRIM(LOWER(F921))="cardiology","Cardiology",IF(TRIM(LOWER(F921))="Cardiology","Cardiology",IF(TRIM(LOWER(F921))="Peads","Pediatrics",IF(TRIM(LOWER(F921))="Pediatrics","Pediatrics",IF(TRIM(LOWER(F921))="orthopedics","Orthopedics",IF(TRIM(LOWER(F921))="Neurology","Neurology",IF(TRIM(LOWER(F921))="Oncology","Oncology")))))))))))</f>
        <v>Cardiology</v>
      </c>
      <c r="P921" s="3" t="str">
        <f t="shared" si="84"/>
        <v>Unknown</v>
      </c>
      <c r="Q921" s="5">
        <f t="shared" si="85"/>
        <v>4</v>
      </c>
      <c r="R921" s="1">
        <f t="shared" si="86"/>
        <v>50416.08</v>
      </c>
      <c r="S921" s="1">
        <f t="shared" si="87"/>
        <v>1</v>
      </c>
      <c r="T921" s="1" t="str">
        <f t="shared" si="88"/>
        <v>66+</v>
      </c>
      <c r="U921" s="1" t="str">
        <f t="shared" si="89"/>
        <v>Yes</v>
      </c>
    </row>
    <row r="922" spans="1:21">
      <c r="A922" s="1">
        <v>921</v>
      </c>
      <c r="C922" s="1" t="s">
        <v>34</v>
      </c>
      <c r="D922" s="2">
        <v>44959</v>
      </c>
      <c r="E922" s="2">
        <v>44966</v>
      </c>
      <c r="F922" s="1" t="s">
        <v>19</v>
      </c>
      <c r="G922" s="1" t="s">
        <v>22</v>
      </c>
      <c r="H922" s="1" t="s">
        <v>51</v>
      </c>
      <c r="I922" s="1">
        <v>27310.05</v>
      </c>
      <c r="K922" s="1" t="s">
        <v>20</v>
      </c>
      <c r="N922" s="3" t="str">
        <f>IF(LEFT(LOWER(C922),1)="m","Male",IF(LEFT(LOWER(C922),1)="f","Female","Unknown"))</f>
        <v>Male</v>
      </c>
      <c r="O922" s="4" t="str">
        <f>IF(TRIM(LOWER(F922))="neuro","Neurology",IF(TRIM(LOWER(F922))="Neurology","Neurology",IF(TRIM(LOWER(F922))="general ward","General",IF(TRIM(LOWER(F922))="general","General",IF(TRIM(LOWER(F922))="cardiology","Cardiology",IF(TRIM(LOWER(F922))="Cardiology","Cardiology",IF(TRIM(LOWER(F922))="Peads","Pediatrics",IF(TRIM(LOWER(F922))="Pediatrics","Pediatrics",IF(TRIM(LOWER(F922))="orthopedics","Orthopedics",IF(TRIM(LOWER(F922))="Neurology","Neurology",IF(TRIM(LOWER(F922))="Oncology","Oncology")))))))))))</f>
        <v>General</v>
      </c>
      <c r="P922" s="3" t="str">
        <f t="shared" si="84"/>
        <v>Government</v>
      </c>
      <c r="Q922" s="5">
        <f t="shared" si="85"/>
        <v>7</v>
      </c>
      <c r="R922" s="1">
        <f t="shared" si="86"/>
        <v>27310.05</v>
      </c>
      <c r="S922" s="1">
        <f t="shared" si="87"/>
        <v>0</v>
      </c>
      <c r="T922" s="1" t="str">
        <f t="shared" si="88"/>
        <v>0-17</v>
      </c>
      <c r="U922" s="1" t="str">
        <f t="shared" si="89"/>
        <v>Unknown</v>
      </c>
    </row>
    <row r="923" spans="1:21">
      <c r="A923" s="1">
        <v>922</v>
      </c>
      <c r="B923" s="1">
        <v>83</v>
      </c>
      <c r="C923" s="1" t="s">
        <v>44</v>
      </c>
      <c r="D923" s="2">
        <v>45171</v>
      </c>
      <c r="E923" s="2">
        <v>45180</v>
      </c>
      <c r="F923" s="1" t="s">
        <v>43</v>
      </c>
      <c r="G923" s="1" t="s">
        <v>36</v>
      </c>
      <c r="H923" s="1" t="s">
        <v>37</v>
      </c>
      <c r="I923" s="1">
        <v>3010639.56</v>
      </c>
      <c r="J923" s="1" t="s">
        <v>24</v>
      </c>
      <c r="K923" s="1" t="s">
        <v>16</v>
      </c>
      <c r="N923" s="3" t="str">
        <f>IF(LEFT(LOWER(C923),1)="m","Male",IF(LEFT(LOWER(C923),1)="f","Female","Unknown"))</f>
        <v>Female</v>
      </c>
      <c r="O923" s="4" t="str">
        <f>IF(TRIM(LOWER(F923))="neuro","Neurology",IF(TRIM(LOWER(F923))="Neurology","Neurology",IF(TRIM(LOWER(F923))="general ward","General",IF(TRIM(LOWER(F923))="general","General",IF(TRIM(LOWER(F923))="cardiology","Cardiology",IF(TRIM(LOWER(F923))="Cardiology","Cardiology",IF(TRIM(LOWER(F923))="Peads","Pediatrics",IF(TRIM(LOWER(F923))="Pediatrics","Pediatrics",IF(TRIM(LOWER(F923))="orthopedics","Orthopedics",IF(TRIM(LOWER(F923))="Neurology","Neurology",IF(TRIM(LOWER(F923))="Oncology","Oncology")))))))))))</f>
        <v>Orthopedics</v>
      </c>
      <c r="P923" s="3" t="str">
        <f t="shared" si="84"/>
        <v>Government</v>
      </c>
      <c r="Q923" s="5">
        <f t="shared" si="85"/>
        <v>9</v>
      </c>
      <c r="R923" s="1">
        <f t="shared" si="86"/>
        <v>3010639.56</v>
      </c>
      <c r="S923" s="1">
        <f t="shared" si="87"/>
        <v>1</v>
      </c>
      <c r="T923" s="1" t="str">
        <f t="shared" si="88"/>
        <v>66+</v>
      </c>
      <c r="U923" s="1" t="str">
        <f t="shared" si="89"/>
        <v>No</v>
      </c>
    </row>
    <row r="924" spans="1:21">
      <c r="A924" s="1">
        <v>923</v>
      </c>
      <c r="B924" s="1">
        <v>28</v>
      </c>
      <c r="C924" s="1" t="s">
        <v>26</v>
      </c>
      <c r="D924" s="2">
        <v>45404</v>
      </c>
      <c r="E924" s="2">
        <v>45406</v>
      </c>
      <c r="F924" s="1" t="s">
        <v>43</v>
      </c>
      <c r="G924" s="1" t="s">
        <v>33</v>
      </c>
      <c r="I924" s="1">
        <v>301806.78999999998</v>
      </c>
      <c r="K924" s="1" t="s">
        <v>38</v>
      </c>
      <c r="N924" s="3" t="str">
        <f>IF(LEFT(LOWER(C924),1)="m","Male",IF(LEFT(LOWER(C924),1)="f","Female","Unknown"))</f>
        <v>Female</v>
      </c>
      <c r="O924" s="4" t="str">
        <f>IF(TRIM(LOWER(F924))="neuro","Neurology",IF(TRIM(LOWER(F924))="Neurology","Neurology",IF(TRIM(LOWER(F924))="general ward","General",IF(TRIM(LOWER(F924))="general","General",IF(TRIM(LOWER(F924))="cardiology","Cardiology",IF(TRIM(LOWER(F924))="Cardiology","Cardiology",IF(TRIM(LOWER(F924))="Peads","Pediatrics",IF(TRIM(LOWER(F924))="Pediatrics","Pediatrics",IF(TRIM(LOWER(F924))="orthopedics","Orthopedics",IF(TRIM(LOWER(F924))="Neurology","Neurology",IF(TRIM(LOWER(F924))="Oncology","Oncology")))))))))))</f>
        <v>Orthopedics</v>
      </c>
      <c r="P924" s="3" t="str">
        <f t="shared" si="84"/>
        <v>Self</v>
      </c>
      <c r="Q924" s="5">
        <f t="shared" si="85"/>
        <v>2</v>
      </c>
      <c r="R924" s="1">
        <f t="shared" si="86"/>
        <v>301806.78999999998</v>
      </c>
      <c r="S924" s="1">
        <f t="shared" si="87"/>
        <v>0</v>
      </c>
      <c r="T924" s="1" t="str">
        <f t="shared" si="88"/>
        <v>18-35</v>
      </c>
      <c r="U924" s="1" t="str">
        <f t="shared" si="89"/>
        <v>Unknown</v>
      </c>
    </row>
    <row r="925" spans="1:21">
      <c r="A925" s="1">
        <v>924</v>
      </c>
      <c r="B925" s="1">
        <v>1</v>
      </c>
      <c r="C925" s="1" t="s">
        <v>12</v>
      </c>
      <c r="D925" s="2">
        <v>45526</v>
      </c>
      <c r="E925" s="2">
        <v>45544</v>
      </c>
      <c r="F925" s="1" t="s">
        <v>40</v>
      </c>
      <c r="G925" s="1" t="s">
        <v>36</v>
      </c>
      <c r="H925" s="1" t="s">
        <v>23</v>
      </c>
      <c r="I925" s="1">
        <v>137739.68</v>
      </c>
      <c r="J925" s="1" t="s">
        <v>25</v>
      </c>
      <c r="K925" s="1" t="s">
        <v>25</v>
      </c>
      <c r="N925" s="3" t="str">
        <f>IF(LEFT(LOWER(C925),1)="m","Male",IF(LEFT(LOWER(C925),1)="f","Female","Unknown"))</f>
        <v>Unknown</v>
      </c>
      <c r="O925" s="4" t="str">
        <f>IF(TRIM(LOWER(F925))="neuro","Neurology",IF(TRIM(LOWER(F925))="Neurology","Neurology",IF(TRIM(LOWER(F925))="general ward","General",IF(TRIM(LOWER(F925))="general","General",IF(TRIM(LOWER(F925))="cardiology","Cardiology",IF(TRIM(LOWER(F925))="Cardiology","Cardiology",IF(TRIM(LOWER(F925))="Peads","Pediatrics",IF(TRIM(LOWER(F925))="Pediatrics","Pediatrics",IF(TRIM(LOWER(F925))="orthopedics","Orthopedics",IF(TRIM(LOWER(F925))="Neurology","Neurology",IF(TRIM(LOWER(F925))="Oncology","Oncology")))))))))))</f>
        <v>Pediatrics</v>
      </c>
      <c r="P925" s="3" t="str">
        <f t="shared" si="84"/>
        <v>Government</v>
      </c>
      <c r="Q925" s="5">
        <f t="shared" si="85"/>
        <v>18</v>
      </c>
      <c r="R925" s="1">
        <f t="shared" si="86"/>
        <v>137739.68</v>
      </c>
      <c r="S925" s="1">
        <f t="shared" si="87"/>
        <v>1</v>
      </c>
      <c r="T925" s="1" t="str">
        <f t="shared" si="88"/>
        <v>0-17</v>
      </c>
      <c r="U925" s="1" t="str">
        <f t="shared" si="89"/>
        <v>Yes</v>
      </c>
    </row>
    <row r="926" spans="1:21">
      <c r="A926" s="1">
        <v>925</v>
      </c>
      <c r="B926" s="1">
        <v>21</v>
      </c>
      <c r="C926" s="1" t="s">
        <v>26</v>
      </c>
      <c r="D926" s="2">
        <v>45600</v>
      </c>
      <c r="E926" s="2">
        <v>45605</v>
      </c>
      <c r="F926" s="1" t="s">
        <v>50</v>
      </c>
      <c r="G926" s="1" t="s">
        <v>22</v>
      </c>
      <c r="H926" s="1" t="s">
        <v>51</v>
      </c>
      <c r="I926" s="1">
        <v>-4378.7299999999996</v>
      </c>
      <c r="J926" s="1" t="s">
        <v>16</v>
      </c>
      <c r="K926" s="1" t="s">
        <v>16</v>
      </c>
      <c r="N926" s="3" t="str">
        <f>IF(LEFT(LOWER(C926),1)="m","Male",IF(LEFT(LOWER(C926),1)="f","Female","Unknown"))</f>
        <v>Female</v>
      </c>
      <c r="O926" s="4" t="str">
        <f>IF(TRIM(LOWER(F926))="neuro","Neurology",IF(TRIM(LOWER(F926))="Neurology","Neurology",IF(TRIM(LOWER(F926))="general ward","General",IF(TRIM(LOWER(F926))="general","General",IF(TRIM(LOWER(F926))="cardiology","Cardiology",IF(TRIM(LOWER(F926))="Cardiology","Cardiology",IF(TRIM(LOWER(F926))="Peads","Pediatrics",IF(TRIM(LOWER(F926))="Pediatrics","Pediatrics",IF(TRIM(LOWER(F926))="orthopedics","Orthopedics",IF(TRIM(LOWER(F926))="Neurology","Neurology",IF(TRIM(LOWER(F926))="Oncology","Oncology")))))))))))</f>
        <v>Cardiology</v>
      </c>
      <c r="P926" s="3" t="str">
        <f t="shared" si="84"/>
        <v>Government</v>
      </c>
      <c r="Q926" s="5">
        <f t="shared" si="85"/>
        <v>5</v>
      </c>
      <c r="R926" s="1" t="str">
        <f t="shared" si="86"/>
        <v/>
      </c>
      <c r="S926" s="1">
        <f t="shared" si="87"/>
        <v>1</v>
      </c>
      <c r="T926" s="1" t="str">
        <f t="shared" si="88"/>
        <v>18-35</v>
      </c>
      <c r="U926" s="1" t="str">
        <f t="shared" si="89"/>
        <v>Yes</v>
      </c>
    </row>
    <row r="927" spans="1:21">
      <c r="A927" s="1">
        <v>926</v>
      </c>
      <c r="B927" s="1">
        <v>34</v>
      </c>
      <c r="C927" s="1" t="s">
        <v>12</v>
      </c>
      <c r="D927" s="2">
        <v>45137</v>
      </c>
      <c r="E927" s="2">
        <v>45153</v>
      </c>
      <c r="F927" s="1" t="s">
        <v>30</v>
      </c>
      <c r="G927" s="1" t="s">
        <v>36</v>
      </c>
      <c r="H927" s="1" t="s">
        <v>32</v>
      </c>
      <c r="I927" s="1">
        <v>15827.55</v>
      </c>
      <c r="J927" s="1" t="s">
        <v>24</v>
      </c>
      <c r="K927" s="1" t="s">
        <v>16</v>
      </c>
      <c r="N927" s="3" t="str">
        <f>IF(LEFT(LOWER(C927),1)="m","Male",IF(LEFT(LOWER(C927),1)="f","Female","Unknown"))</f>
        <v>Unknown</v>
      </c>
      <c r="O927" s="4" t="str">
        <f>IF(TRIM(LOWER(F927))="neuro","Neurology",IF(TRIM(LOWER(F927))="Neurology","Neurology",IF(TRIM(LOWER(F927))="general ward","General",IF(TRIM(LOWER(F927))="general","General",IF(TRIM(LOWER(F927))="cardiology","Cardiology",IF(TRIM(LOWER(F927))="Cardiology","Cardiology",IF(TRIM(LOWER(F927))="Peads","Pediatrics",IF(TRIM(LOWER(F927))="Pediatrics","Pediatrics",IF(TRIM(LOWER(F927))="orthopedics","Orthopedics",IF(TRIM(LOWER(F927))="Neurology","Neurology",IF(TRIM(LOWER(F927))="Oncology","Oncology")))))))))))</f>
        <v>Pediatrics</v>
      </c>
      <c r="P927" s="3" t="str">
        <f t="shared" si="84"/>
        <v>Government</v>
      </c>
      <c r="Q927" s="5">
        <f t="shared" si="85"/>
        <v>16</v>
      </c>
      <c r="R927" s="1">
        <f t="shared" si="86"/>
        <v>15827.55</v>
      </c>
      <c r="S927" s="1">
        <f t="shared" si="87"/>
        <v>1</v>
      </c>
      <c r="T927" s="1" t="str">
        <f t="shared" si="88"/>
        <v>18-35</v>
      </c>
      <c r="U927" s="1" t="str">
        <f t="shared" si="89"/>
        <v>No</v>
      </c>
    </row>
    <row r="928" spans="1:21">
      <c r="A928" s="1">
        <v>927</v>
      </c>
      <c r="B928" s="1">
        <v>65</v>
      </c>
      <c r="C928" s="1" t="s">
        <v>44</v>
      </c>
      <c r="D928" s="2">
        <v>45261</v>
      </c>
      <c r="E928" s="2">
        <v>45272</v>
      </c>
      <c r="F928" s="1" t="s">
        <v>21</v>
      </c>
      <c r="G928" s="1" t="s">
        <v>31</v>
      </c>
      <c r="H928" s="1" t="s">
        <v>23</v>
      </c>
      <c r="I928" s="1">
        <v>64223.17</v>
      </c>
      <c r="J928" s="1" t="s">
        <v>17</v>
      </c>
      <c r="K928" s="1" t="s">
        <v>25</v>
      </c>
      <c r="N928" s="3" t="str">
        <f>IF(LEFT(LOWER(C928),1)="m","Male",IF(LEFT(LOWER(C928),1)="f","Female","Unknown"))</f>
        <v>Female</v>
      </c>
      <c r="O928" s="4" t="str">
        <f>IF(TRIM(LOWER(F928))="neuro","Neurology",IF(TRIM(LOWER(F928))="Neurology","Neurology",IF(TRIM(LOWER(F928))="general ward","General",IF(TRIM(LOWER(F928))="general","General",IF(TRIM(LOWER(F928))="cardiology","Cardiology",IF(TRIM(LOWER(F928))="Cardiology","Cardiology",IF(TRIM(LOWER(F928))="Peads","Pediatrics",IF(TRIM(LOWER(F928))="Pediatrics","Pediatrics",IF(TRIM(LOWER(F928))="orthopedics","Orthopedics",IF(TRIM(LOWER(F928))="Neurology","Neurology",IF(TRIM(LOWER(F928))="Oncology","Oncology")))))))))))</f>
        <v>General</v>
      </c>
      <c r="P928" s="3" t="str">
        <f t="shared" si="84"/>
        <v>Private</v>
      </c>
      <c r="Q928" s="5">
        <f t="shared" si="85"/>
        <v>11</v>
      </c>
      <c r="R928" s="1">
        <f t="shared" si="86"/>
        <v>64223.17</v>
      </c>
      <c r="S928" s="1">
        <f t="shared" si="87"/>
        <v>1</v>
      </c>
      <c r="T928" s="1" t="str">
        <f t="shared" si="88"/>
        <v>51-65</v>
      </c>
      <c r="U928" s="1" t="str">
        <f t="shared" si="89"/>
        <v>Yes</v>
      </c>
    </row>
    <row r="929" spans="1:21">
      <c r="A929" s="1">
        <v>928</v>
      </c>
      <c r="B929" s="1">
        <v>27</v>
      </c>
      <c r="C929" s="1" t="s">
        <v>26</v>
      </c>
      <c r="D929" s="2">
        <v>45009</v>
      </c>
      <c r="E929" s="2">
        <v>45025</v>
      </c>
      <c r="F929" s="1" t="s">
        <v>28</v>
      </c>
      <c r="G929" s="1" t="s">
        <v>22</v>
      </c>
      <c r="H929" s="1" t="s">
        <v>39</v>
      </c>
      <c r="I929" s="1">
        <v>168171.46</v>
      </c>
      <c r="J929" s="1" t="s">
        <v>24</v>
      </c>
      <c r="K929" s="1" t="s">
        <v>17</v>
      </c>
      <c r="N929" s="3" t="str">
        <f>IF(LEFT(LOWER(C929),1)="m","Male",IF(LEFT(LOWER(C929),1)="f","Female","Unknown"))</f>
        <v>Female</v>
      </c>
      <c r="O929" s="4" t="str">
        <f>IF(TRIM(LOWER(F929))="neuro","Neurology",IF(TRIM(LOWER(F929))="Neurology","Neurology",IF(TRIM(LOWER(F929))="general ward","General",IF(TRIM(LOWER(F929))="general","General",IF(TRIM(LOWER(F929))="cardiology","Cardiology",IF(TRIM(LOWER(F929))="Cardiology","Cardiology",IF(TRIM(LOWER(F929))="Peads","Pediatrics",IF(TRIM(LOWER(F929))="Pediatrics","Pediatrics",IF(TRIM(LOWER(F929))="orthopedics","Orthopedics",IF(TRIM(LOWER(F929))="Neurology","Neurology",IF(TRIM(LOWER(F929))="Oncology","Oncology")))))))))))</f>
        <v>Orthopedics</v>
      </c>
      <c r="P929" s="3" t="str">
        <f t="shared" si="84"/>
        <v>Government</v>
      </c>
      <c r="Q929" s="5">
        <f t="shared" si="85"/>
        <v>16</v>
      </c>
      <c r="R929" s="1">
        <f t="shared" si="86"/>
        <v>168171.46</v>
      </c>
      <c r="S929" s="1">
        <f t="shared" si="87"/>
        <v>1</v>
      </c>
      <c r="T929" s="1" t="str">
        <f t="shared" si="88"/>
        <v>18-35</v>
      </c>
      <c r="U929" s="1" t="str">
        <f t="shared" si="89"/>
        <v>No</v>
      </c>
    </row>
    <row r="930" spans="1:21">
      <c r="A930" s="1">
        <v>929</v>
      </c>
      <c r="B930" s="1">
        <v>70</v>
      </c>
      <c r="C930" s="1" t="s">
        <v>44</v>
      </c>
      <c r="D930" s="2">
        <v>44932</v>
      </c>
      <c r="E930" s="2">
        <v>44943</v>
      </c>
      <c r="F930" s="1" t="s">
        <v>21</v>
      </c>
      <c r="G930" s="1" t="s">
        <v>22</v>
      </c>
      <c r="H930" s="1" t="s">
        <v>37</v>
      </c>
      <c r="I930" s="1">
        <v>76711.199999999997</v>
      </c>
      <c r="J930" s="1" t="s">
        <v>38</v>
      </c>
      <c r="K930" s="1" t="s">
        <v>20</v>
      </c>
      <c r="N930" s="3" t="str">
        <f>IF(LEFT(LOWER(C930),1)="m","Male",IF(LEFT(LOWER(C930),1)="f","Female","Unknown"))</f>
        <v>Female</v>
      </c>
      <c r="O930" s="4" t="str">
        <f>IF(TRIM(LOWER(F930))="neuro","Neurology",IF(TRIM(LOWER(F930))="Neurology","Neurology",IF(TRIM(LOWER(F930))="general ward","General",IF(TRIM(LOWER(F930))="general","General",IF(TRIM(LOWER(F930))="cardiology","Cardiology",IF(TRIM(LOWER(F930))="Cardiology","Cardiology",IF(TRIM(LOWER(F930))="Peads","Pediatrics",IF(TRIM(LOWER(F930))="Pediatrics","Pediatrics",IF(TRIM(LOWER(F930))="orthopedics","Orthopedics",IF(TRIM(LOWER(F930))="Neurology","Neurology",IF(TRIM(LOWER(F930))="Oncology","Oncology")))))))))))</f>
        <v>General</v>
      </c>
      <c r="P930" s="3" t="str">
        <f t="shared" si="84"/>
        <v>Government</v>
      </c>
      <c r="Q930" s="5">
        <f t="shared" si="85"/>
        <v>11</v>
      </c>
      <c r="R930" s="1">
        <f t="shared" si="86"/>
        <v>76711.199999999997</v>
      </c>
      <c r="S930" s="1">
        <f t="shared" si="87"/>
        <v>0</v>
      </c>
      <c r="T930" s="1" t="str">
        <f t="shared" si="88"/>
        <v>66+</v>
      </c>
      <c r="U930" s="1" t="str">
        <f t="shared" si="89"/>
        <v>No</v>
      </c>
    </row>
    <row r="931" spans="1:21">
      <c r="A931" s="1">
        <v>930</v>
      </c>
      <c r="B931" s="1">
        <v>74</v>
      </c>
      <c r="C931" s="1" t="s">
        <v>18</v>
      </c>
      <c r="D931" s="2">
        <v>44997</v>
      </c>
      <c r="E931" s="2">
        <v>44998</v>
      </c>
      <c r="F931" s="1" t="s">
        <v>28</v>
      </c>
      <c r="G931" s="1" t="s">
        <v>36</v>
      </c>
      <c r="H931" s="1" t="s">
        <v>39</v>
      </c>
      <c r="I931" s="1">
        <v>80558.649999999994</v>
      </c>
      <c r="J931" s="1" t="s">
        <v>24</v>
      </c>
      <c r="K931" s="1" t="s">
        <v>16</v>
      </c>
      <c r="N931" s="3" t="str">
        <f>IF(LEFT(LOWER(C931),1)="m","Male",IF(LEFT(LOWER(C931),1)="f","Female","Unknown"))</f>
        <v>Male</v>
      </c>
      <c r="O931" s="4" t="str">
        <f>IF(TRIM(LOWER(F931))="neuro","Neurology",IF(TRIM(LOWER(F931))="Neurology","Neurology",IF(TRIM(LOWER(F931))="general ward","General",IF(TRIM(LOWER(F931))="general","General",IF(TRIM(LOWER(F931))="cardiology","Cardiology",IF(TRIM(LOWER(F931))="Cardiology","Cardiology",IF(TRIM(LOWER(F931))="Peads","Pediatrics",IF(TRIM(LOWER(F931))="Pediatrics","Pediatrics",IF(TRIM(LOWER(F931))="orthopedics","Orthopedics",IF(TRIM(LOWER(F931))="Neurology","Neurology",IF(TRIM(LOWER(F931))="Oncology","Oncology")))))))))))</f>
        <v>Orthopedics</v>
      </c>
      <c r="P931" s="3" t="str">
        <f t="shared" si="84"/>
        <v>Government</v>
      </c>
      <c r="Q931" s="5">
        <f t="shared" si="85"/>
        <v>1</v>
      </c>
      <c r="R931" s="1">
        <f t="shared" si="86"/>
        <v>80558.649999999994</v>
      </c>
      <c r="S931" s="1">
        <f t="shared" si="87"/>
        <v>1</v>
      </c>
      <c r="T931" s="1" t="str">
        <f t="shared" si="88"/>
        <v>66+</v>
      </c>
      <c r="U931" s="1" t="str">
        <f t="shared" si="89"/>
        <v>No</v>
      </c>
    </row>
    <row r="932" spans="1:21">
      <c r="A932" s="1">
        <v>931</v>
      </c>
      <c r="B932" s="1">
        <v>49</v>
      </c>
      <c r="C932" s="1" t="s">
        <v>26</v>
      </c>
      <c r="D932" s="2">
        <v>45132</v>
      </c>
      <c r="E932" s="2">
        <v>45151</v>
      </c>
      <c r="F932" s="1" t="s">
        <v>49</v>
      </c>
      <c r="G932" s="1" t="s">
        <v>31</v>
      </c>
      <c r="H932" s="1" t="s">
        <v>51</v>
      </c>
      <c r="I932" s="1">
        <v>303090.67</v>
      </c>
      <c r="K932" s="1" t="s">
        <v>25</v>
      </c>
      <c r="N932" s="3" t="str">
        <f>IF(LEFT(LOWER(C932),1)="m","Male",IF(LEFT(LOWER(C932),1)="f","Female","Unknown"))</f>
        <v>Female</v>
      </c>
      <c r="O932" s="4" t="str">
        <f>IF(TRIM(LOWER(F932))="neuro","Neurology",IF(TRIM(LOWER(F932))="Neurology","Neurology",IF(TRIM(LOWER(F932))="general ward","General",IF(TRIM(LOWER(F932))="general","General",IF(TRIM(LOWER(F932))="cardiology","Cardiology",IF(TRIM(LOWER(F932))="Cardiology","Cardiology",IF(TRIM(LOWER(F932))="Peads","Pediatrics",IF(TRIM(LOWER(F932))="Pediatrics","Pediatrics",IF(TRIM(LOWER(F932))="orthopedics","Orthopedics",IF(TRIM(LOWER(F932))="Neurology","Neurology",IF(TRIM(LOWER(F932))="Oncology","Oncology")))))))))))</f>
        <v>Oncology</v>
      </c>
      <c r="P932" s="3" t="str">
        <f t="shared" si="84"/>
        <v>Private</v>
      </c>
      <c r="Q932" s="5">
        <f t="shared" si="85"/>
        <v>19</v>
      </c>
      <c r="R932" s="1">
        <f t="shared" si="86"/>
        <v>303090.67</v>
      </c>
      <c r="S932" s="1">
        <f t="shared" si="87"/>
        <v>1</v>
      </c>
      <c r="T932" s="1" t="str">
        <f t="shared" si="88"/>
        <v>36-50</v>
      </c>
      <c r="U932" s="1" t="str">
        <f t="shared" si="89"/>
        <v>Unknown</v>
      </c>
    </row>
    <row r="933" spans="1:21">
      <c r="A933" s="1">
        <v>932</v>
      </c>
      <c r="B933" s="1">
        <v>13</v>
      </c>
      <c r="C933" s="1" t="s">
        <v>12</v>
      </c>
      <c r="D933" s="2">
        <v>45166</v>
      </c>
      <c r="E933" s="2">
        <v>45175</v>
      </c>
      <c r="F933" s="1" t="s">
        <v>13</v>
      </c>
      <c r="G933" s="1" t="s">
        <v>36</v>
      </c>
      <c r="H933" s="1" t="s">
        <v>48</v>
      </c>
      <c r="I933" s="1">
        <v>142877.29999999999</v>
      </c>
      <c r="J933" s="1" t="s">
        <v>42</v>
      </c>
      <c r="K933" s="1" t="s">
        <v>42</v>
      </c>
      <c r="N933" s="3" t="str">
        <f>IF(LEFT(LOWER(C933),1)="m","Male",IF(LEFT(LOWER(C933),1)="f","Female","Unknown"))</f>
        <v>Unknown</v>
      </c>
      <c r="O933" s="4" t="str">
        <f>IF(TRIM(LOWER(F933))="neuro","Neurology",IF(TRIM(LOWER(F933))="Neurology","Neurology",IF(TRIM(LOWER(F933))="general ward","General",IF(TRIM(LOWER(F933))="general","General",IF(TRIM(LOWER(F933))="cardiology","Cardiology",IF(TRIM(LOWER(F933))="Cardiology","Cardiology",IF(TRIM(LOWER(F933))="Peads","Pediatrics",IF(TRIM(LOWER(F933))="Pediatrics","Pediatrics",IF(TRIM(LOWER(F933))="orthopedics","Orthopedics",IF(TRIM(LOWER(F933))="Neurology","Neurology",IF(TRIM(LOWER(F933))="Oncology","Oncology")))))))))))</f>
        <v>Neurology</v>
      </c>
      <c r="P933" s="3" t="str">
        <f t="shared" si="84"/>
        <v>Government</v>
      </c>
      <c r="Q933" s="5">
        <f t="shared" si="85"/>
        <v>9</v>
      </c>
      <c r="R933" s="1">
        <f t="shared" si="86"/>
        <v>142877.29999999999</v>
      </c>
      <c r="S933" s="1">
        <f t="shared" si="87"/>
        <v>0</v>
      </c>
      <c r="T933" s="1" t="str">
        <f t="shared" si="88"/>
        <v>0-17</v>
      </c>
      <c r="U933" s="1" t="str">
        <f t="shared" si="89"/>
        <v>No</v>
      </c>
    </row>
    <row r="934" spans="1:21">
      <c r="A934" s="1">
        <v>933</v>
      </c>
      <c r="B934" s="1">
        <v>90</v>
      </c>
      <c r="C934" s="1" t="s">
        <v>29</v>
      </c>
      <c r="D934" s="2">
        <v>45080</v>
      </c>
      <c r="E934" s="2">
        <v>45085</v>
      </c>
      <c r="F934" s="1" t="s">
        <v>13</v>
      </c>
      <c r="G934" s="1" t="s">
        <v>36</v>
      </c>
      <c r="H934" s="1" t="s">
        <v>37</v>
      </c>
      <c r="I934" s="1">
        <v>190768.06</v>
      </c>
      <c r="J934" s="1" t="s">
        <v>42</v>
      </c>
      <c r="K934" s="1" t="s">
        <v>42</v>
      </c>
      <c r="N934" s="3" t="str">
        <f>IF(LEFT(LOWER(C934),1)="m","Male",IF(LEFT(LOWER(C934),1)="f","Female","Unknown"))</f>
        <v>Female</v>
      </c>
      <c r="O934" s="4" t="str">
        <f>IF(TRIM(LOWER(F934))="neuro","Neurology",IF(TRIM(LOWER(F934))="Neurology","Neurology",IF(TRIM(LOWER(F934))="general ward","General",IF(TRIM(LOWER(F934))="general","General",IF(TRIM(LOWER(F934))="cardiology","Cardiology",IF(TRIM(LOWER(F934))="Cardiology","Cardiology",IF(TRIM(LOWER(F934))="Peads","Pediatrics",IF(TRIM(LOWER(F934))="Pediatrics","Pediatrics",IF(TRIM(LOWER(F934))="orthopedics","Orthopedics",IF(TRIM(LOWER(F934))="Neurology","Neurology",IF(TRIM(LOWER(F934))="Oncology","Oncology")))))))))))</f>
        <v>Neurology</v>
      </c>
      <c r="P934" s="3" t="str">
        <f t="shared" si="84"/>
        <v>Government</v>
      </c>
      <c r="Q934" s="5">
        <f t="shared" si="85"/>
        <v>5</v>
      </c>
      <c r="R934" s="1">
        <f t="shared" si="86"/>
        <v>190768.06</v>
      </c>
      <c r="S934" s="1">
        <f t="shared" si="87"/>
        <v>0</v>
      </c>
      <c r="T934" s="1" t="str">
        <f t="shared" si="88"/>
        <v>66+</v>
      </c>
      <c r="U934" s="1" t="str">
        <f t="shared" si="89"/>
        <v>No</v>
      </c>
    </row>
    <row r="935" spans="1:21">
      <c r="A935" s="1">
        <v>934</v>
      </c>
      <c r="B935" s="1">
        <v>45</v>
      </c>
      <c r="C935" s="1" t="s">
        <v>44</v>
      </c>
      <c r="D935" s="2">
        <v>45077</v>
      </c>
      <c r="E935" s="2">
        <v>45090</v>
      </c>
      <c r="F935" s="1" t="s">
        <v>52</v>
      </c>
      <c r="G935" s="1" t="s">
        <v>14</v>
      </c>
      <c r="I935" s="1">
        <v>40794.129999999997</v>
      </c>
      <c r="J935" s="1" t="s">
        <v>42</v>
      </c>
      <c r="K935" s="1" t="s">
        <v>25</v>
      </c>
      <c r="N935" s="3" t="str">
        <f>IF(LEFT(LOWER(C935),1)="m","Male",IF(LEFT(LOWER(C935),1)="f","Female","Unknown"))</f>
        <v>Female</v>
      </c>
      <c r="O935" s="4" t="str">
        <f>IF(TRIM(LOWER(F935))="neuro","Neurology",IF(TRIM(LOWER(F935))="Neurology","Neurology",IF(TRIM(LOWER(F935))="general ward","General",IF(TRIM(LOWER(F935))="general","General",IF(TRIM(LOWER(F935))="cardiology","Cardiology",IF(TRIM(LOWER(F935))="Cardiology","Cardiology",IF(TRIM(LOWER(F935))="Peads","Pediatrics",IF(TRIM(LOWER(F935))="Pediatrics","Pediatrics",IF(TRIM(LOWER(F935))="orthopedics","Orthopedics",IF(TRIM(LOWER(F935))="Neurology","Neurology",IF(TRIM(LOWER(F935))="Oncology","Oncology")))))))))))</f>
        <v>Oncology</v>
      </c>
      <c r="P935" s="3" t="str">
        <f t="shared" si="84"/>
        <v>Private</v>
      </c>
      <c r="Q935" s="5">
        <f t="shared" si="85"/>
        <v>13</v>
      </c>
      <c r="R935" s="1">
        <f t="shared" si="86"/>
        <v>40794.129999999997</v>
      </c>
      <c r="S935" s="1">
        <f t="shared" si="87"/>
        <v>1</v>
      </c>
      <c r="T935" s="1" t="str">
        <f t="shared" si="88"/>
        <v>36-50</v>
      </c>
      <c r="U935" s="1" t="str">
        <f t="shared" si="89"/>
        <v>No</v>
      </c>
    </row>
    <row r="936" spans="1:21">
      <c r="A936" s="1">
        <v>935</v>
      </c>
      <c r="C936" s="1" t="s">
        <v>34</v>
      </c>
      <c r="D936" s="2">
        <v>45469</v>
      </c>
      <c r="E936" s="2">
        <v>45470</v>
      </c>
      <c r="F936" s="1" t="s">
        <v>21</v>
      </c>
      <c r="G936" s="1" t="s">
        <v>41</v>
      </c>
      <c r="H936" s="1" t="s">
        <v>32</v>
      </c>
      <c r="I936" s="1">
        <v>23920.91</v>
      </c>
      <c r="J936" s="1" t="s">
        <v>25</v>
      </c>
      <c r="K936" s="1" t="s">
        <v>25</v>
      </c>
      <c r="N936" s="3" t="str">
        <f>IF(LEFT(LOWER(C936),1)="m","Male",IF(LEFT(LOWER(C936),1)="f","Female","Unknown"))</f>
        <v>Male</v>
      </c>
      <c r="O936" s="4" t="str">
        <f>IF(TRIM(LOWER(F936))="neuro","Neurology",IF(TRIM(LOWER(F936))="Neurology","Neurology",IF(TRIM(LOWER(F936))="general ward","General",IF(TRIM(LOWER(F936))="general","General",IF(TRIM(LOWER(F936))="cardiology","Cardiology",IF(TRIM(LOWER(F936))="Cardiology","Cardiology",IF(TRIM(LOWER(F936))="Peads","Pediatrics",IF(TRIM(LOWER(F936))="Pediatrics","Pediatrics",IF(TRIM(LOWER(F936))="orthopedics","Orthopedics",IF(TRIM(LOWER(F936))="Neurology","Neurology",IF(TRIM(LOWER(F936))="Oncology","Oncology")))))))))))</f>
        <v>General</v>
      </c>
      <c r="P936" s="3" t="str">
        <f t="shared" si="84"/>
        <v>Unknown</v>
      </c>
      <c r="Q936" s="5">
        <f t="shared" si="85"/>
        <v>1</v>
      </c>
      <c r="R936" s="1">
        <f t="shared" si="86"/>
        <v>23920.91</v>
      </c>
      <c r="S936" s="1">
        <f t="shared" si="87"/>
        <v>1</v>
      </c>
      <c r="T936" s="1" t="str">
        <f t="shared" si="88"/>
        <v>0-17</v>
      </c>
      <c r="U936" s="1" t="str">
        <f t="shared" si="89"/>
        <v>Yes</v>
      </c>
    </row>
    <row r="937" spans="1:21">
      <c r="A937" s="1">
        <v>936</v>
      </c>
      <c r="B937" s="1">
        <v>44</v>
      </c>
      <c r="C937" s="1" t="s">
        <v>44</v>
      </c>
      <c r="D937" s="2">
        <v>45173</v>
      </c>
      <c r="E937" s="2">
        <v>45192</v>
      </c>
      <c r="F937" s="1" t="s">
        <v>35</v>
      </c>
      <c r="G937" s="1" t="s">
        <v>22</v>
      </c>
      <c r="H937" s="1" t="s">
        <v>37</v>
      </c>
      <c r="I937" s="1">
        <v>156060.67000000001</v>
      </c>
      <c r="J937" s="1" t="s">
        <v>24</v>
      </c>
      <c r="K937" s="1" t="s">
        <v>17</v>
      </c>
      <c r="N937" s="3" t="str">
        <f>IF(LEFT(LOWER(C937),1)="m","Male",IF(LEFT(LOWER(C937),1)="f","Female","Unknown"))</f>
        <v>Female</v>
      </c>
      <c r="O937" s="4" t="str">
        <f>IF(TRIM(LOWER(F937))="neuro","Neurology",IF(TRIM(LOWER(F937))="Neurology","Neurology",IF(TRIM(LOWER(F937))="general ward","General",IF(TRIM(LOWER(F937))="general","General",IF(TRIM(LOWER(F937))="cardiology","Cardiology",IF(TRIM(LOWER(F937))="Cardiology","Cardiology",IF(TRIM(LOWER(F937))="Peads","Pediatrics",IF(TRIM(LOWER(F937))="Pediatrics","Pediatrics",IF(TRIM(LOWER(F937))="orthopedics","Orthopedics",IF(TRIM(LOWER(F937))="Neurology","Neurology",IF(TRIM(LOWER(F937))="Oncology","Oncology")))))))))))</f>
        <v>Cardiology</v>
      </c>
      <c r="P937" s="3" t="str">
        <f t="shared" si="84"/>
        <v>Government</v>
      </c>
      <c r="Q937" s="5">
        <f t="shared" si="85"/>
        <v>19</v>
      </c>
      <c r="R937" s="1">
        <f t="shared" si="86"/>
        <v>156060.67000000001</v>
      </c>
      <c r="S937" s="1">
        <f t="shared" si="87"/>
        <v>1</v>
      </c>
      <c r="T937" s="1" t="str">
        <f t="shared" si="88"/>
        <v>36-50</v>
      </c>
      <c r="U937" s="1" t="str">
        <f t="shared" si="89"/>
        <v>No</v>
      </c>
    </row>
    <row r="938" spans="1:21">
      <c r="A938" s="1">
        <v>937</v>
      </c>
      <c r="B938" s="1">
        <v>69</v>
      </c>
      <c r="C938" s="1" t="s">
        <v>27</v>
      </c>
      <c r="D938" s="2">
        <v>45636</v>
      </c>
      <c r="E938" s="2">
        <v>45642</v>
      </c>
      <c r="F938" s="1" t="s">
        <v>19</v>
      </c>
      <c r="G938" s="1" t="s">
        <v>36</v>
      </c>
      <c r="H938" s="1" t="s">
        <v>51</v>
      </c>
      <c r="I938" s="1">
        <v>272803.31</v>
      </c>
      <c r="J938" s="1" t="s">
        <v>42</v>
      </c>
      <c r="K938" s="1" t="s">
        <v>17</v>
      </c>
      <c r="N938" s="3" t="str">
        <f>IF(LEFT(LOWER(C938),1)="m","Male",IF(LEFT(LOWER(C938),1)="f","Female","Unknown"))</f>
        <v>Male</v>
      </c>
      <c r="O938" s="4" t="str">
        <f>IF(TRIM(LOWER(F938))="neuro","Neurology",IF(TRIM(LOWER(F938))="Neurology","Neurology",IF(TRIM(LOWER(F938))="general ward","General",IF(TRIM(LOWER(F938))="general","General",IF(TRIM(LOWER(F938))="cardiology","Cardiology",IF(TRIM(LOWER(F938))="Cardiology","Cardiology",IF(TRIM(LOWER(F938))="Peads","Pediatrics",IF(TRIM(LOWER(F938))="Pediatrics","Pediatrics",IF(TRIM(LOWER(F938))="orthopedics","Orthopedics",IF(TRIM(LOWER(F938))="Neurology","Neurology",IF(TRIM(LOWER(F938))="Oncology","Oncology")))))))))))</f>
        <v>General</v>
      </c>
      <c r="P938" s="3" t="str">
        <f t="shared" si="84"/>
        <v>Government</v>
      </c>
      <c r="Q938" s="5">
        <f t="shared" si="85"/>
        <v>6</v>
      </c>
      <c r="R938" s="1">
        <f t="shared" si="86"/>
        <v>272803.31</v>
      </c>
      <c r="S938" s="1">
        <f t="shared" si="87"/>
        <v>1</v>
      </c>
      <c r="T938" s="1" t="str">
        <f t="shared" si="88"/>
        <v>66+</v>
      </c>
      <c r="U938" s="1" t="str">
        <f t="shared" si="89"/>
        <v>No</v>
      </c>
    </row>
    <row r="939" spans="1:21">
      <c r="A939" s="1">
        <v>938</v>
      </c>
      <c r="B939" s="1">
        <v>61</v>
      </c>
      <c r="C939" s="1" t="s">
        <v>44</v>
      </c>
      <c r="D939" s="2">
        <v>45377</v>
      </c>
      <c r="E939" s="2">
        <v>45385</v>
      </c>
      <c r="F939" s="1" t="s">
        <v>40</v>
      </c>
      <c r="G939" s="1" t="s">
        <v>14</v>
      </c>
      <c r="H939" s="1" t="s">
        <v>51</v>
      </c>
      <c r="I939" s="1">
        <v>159281.76999999999</v>
      </c>
      <c r="J939" s="1" t="s">
        <v>24</v>
      </c>
      <c r="K939" s="1" t="s">
        <v>20</v>
      </c>
      <c r="N939" s="3" t="str">
        <f>IF(LEFT(LOWER(C939),1)="m","Male",IF(LEFT(LOWER(C939),1)="f","Female","Unknown"))</f>
        <v>Female</v>
      </c>
      <c r="O939" s="4" t="str">
        <f>IF(TRIM(LOWER(F939))="neuro","Neurology",IF(TRIM(LOWER(F939))="Neurology","Neurology",IF(TRIM(LOWER(F939))="general ward","General",IF(TRIM(LOWER(F939))="general","General",IF(TRIM(LOWER(F939))="cardiology","Cardiology",IF(TRIM(LOWER(F939))="Cardiology","Cardiology",IF(TRIM(LOWER(F939))="Peads","Pediatrics",IF(TRIM(LOWER(F939))="Pediatrics","Pediatrics",IF(TRIM(LOWER(F939))="orthopedics","Orthopedics",IF(TRIM(LOWER(F939))="Neurology","Neurology",IF(TRIM(LOWER(F939))="Oncology","Oncology")))))))))))</f>
        <v>Pediatrics</v>
      </c>
      <c r="P939" s="3" t="str">
        <f t="shared" si="84"/>
        <v>Private</v>
      </c>
      <c r="Q939" s="5">
        <f t="shared" si="85"/>
        <v>8</v>
      </c>
      <c r="R939" s="1">
        <f t="shared" si="86"/>
        <v>159281.76999999999</v>
      </c>
      <c r="S939" s="1">
        <f t="shared" si="87"/>
        <v>0</v>
      </c>
      <c r="T939" s="1" t="str">
        <f t="shared" si="88"/>
        <v>51-65</v>
      </c>
      <c r="U939" s="1" t="str">
        <f t="shared" si="89"/>
        <v>No</v>
      </c>
    </row>
    <row r="940" spans="1:21">
      <c r="A940" s="1">
        <v>939</v>
      </c>
      <c r="B940" s="1">
        <v>56</v>
      </c>
      <c r="C940" s="1" t="s">
        <v>44</v>
      </c>
      <c r="D940" s="2">
        <v>45650</v>
      </c>
      <c r="E940" s="2">
        <v>45659</v>
      </c>
      <c r="F940" s="1" t="s">
        <v>52</v>
      </c>
      <c r="G940" s="1" t="s">
        <v>41</v>
      </c>
      <c r="H940" s="1" t="s">
        <v>15</v>
      </c>
      <c r="I940" s="1">
        <v>257819.19</v>
      </c>
      <c r="J940" s="1" t="s">
        <v>24</v>
      </c>
      <c r="K940" s="1" t="s">
        <v>38</v>
      </c>
      <c r="N940" s="3" t="str">
        <f>IF(LEFT(LOWER(C940),1)="m","Male",IF(LEFT(LOWER(C940),1)="f","Female","Unknown"))</f>
        <v>Female</v>
      </c>
      <c r="O940" s="4" t="str">
        <f>IF(TRIM(LOWER(F940))="neuro","Neurology",IF(TRIM(LOWER(F940))="Neurology","Neurology",IF(TRIM(LOWER(F940))="general ward","General",IF(TRIM(LOWER(F940))="general","General",IF(TRIM(LOWER(F940))="cardiology","Cardiology",IF(TRIM(LOWER(F940))="Cardiology","Cardiology",IF(TRIM(LOWER(F940))="Peads","Pediatrics",IF(TRIM(LOWER(F940))="Pediatrics","Pediatrics",IF(TRIM(LOWER(F940))="orthopedics","Orthopedics",IF(TRIM(LOWER(F940))="Neurology","Neurology",IF(TRIM(LOWER(F940))="Oncology","Oncology")))))))))))</f>
        <v>Oncology</v>
      </c>
      <c r="P940" s="3" t="str">
        <f t="shared" si="84"/>
        <v>Unknown</v>
      </c>
      <c r="Q940" s="5">
        <f t="shared" si="85"/>
        <v>9</v>
      </c>
      <c r="R940" s="1">
        <f t="shared" si="86"/>
        <v>257819.19</v>
      </c>
      <c r="S940" s="1">
        <f t="shared" si="87"/>
        <v>0</v>
      </c>
      <c r="T940" s="1" t="str">
        <f t="shared" si="88"/>
        <v>51-65</v>
      </c>
      <c r="U940" s="1" t="str">
        <f t="shared" si="89"/>
        <v>No</v>
      </c>
    </row>
    <row r="941" spans="1:21">
      <c r="A941" s="1">
        <v>940</v>
      </c>
      <c r="B941" s="1">
        <v>4</v>
      </c>
      <c r="C941" s="1" t="s">
        <v>26</v>
      </c>
      <c r="D941" s="2">
        <v>45384</v>
      </c>
      <c r="E941" s="2">
        <v>45400</v>
      </c>
      <c r="F941" s="1" t="s">
        <v>13</v>
      </c>
      <c r="G941" s="1" t="s">
        <v>41</v>
      </c>
      <c r="H941" s="1" t="s">
        <v>39</v>
      </c>
      <c r="I941" s="1">
        <v>134746.51999999999</v>
      </c>
      <c r="J941" s="1" t="s">
        <v>16</v>
      </c>
      <c r="K941" s="1" t="s">
        <v>16</v>
      </c>
      <c r="N941" s="3" t="str">
        <f>IF(LEFT(LOWER(C941),1)="m","Male",IF(LEFT(LOWER(C941),1)="f","Female","Unknown"))</f>
        <v>Female</v>
      </c>
      <c r="O941" s="4" t="str">
        <f>IF(TRIM(LOWER(F941))="neuro","Neurology",IF(TRIM(LOWER(F941))="Neurology","Neurology",IF(TRIM(LOWER(F941))="general ward","General",IF(TRIM(LOWER(F941))="general","General",IF(TRIM(LOWER(F941))="cardiology","Cardiology",IF(TRIM(LOWER(F941))="Cardiology","Cardiology",IF(TRIM(LOWER(F941))="Peads","Pediatrics",IF(TRIM(LOWER(F941))="Pediatrics","Pediatrics",IF(TRIM(LOWER(F941))="orthopedics","Orthopedics",IF(TRIM(LOWER(F941))="Neurology","Neurology",IF(TRIM(LOWER(F941))="Oncology","Oncology")))))))))))</f>
        <v>Neurology</v>
      </c>
      <c r="P941" s="3" t="str">
        <f t="shared" si="84"/>
        <v>Unknown</v>
      </c>
      <c r="Q941" s="5">
        <f t="shared" si="85"/>
        <v>16</v>
      </c>
      <c r="R941" s="1">
        <f t="shared" si="86"/>
        <v>134746.51999999999</v>
      </c>
      <c r="S941" s="1">
        <f t="shared" si="87"/>
        <v>1</v>
      </c>
      <c r="T941" s="1" t="str">
        <f t="shared" si="88"/>
        <v>0-17</v>
      </c>
      <c r="U941" s="1" t="str">
        <f t="shared" si="89"/>
        <v>Yes</v>
      </c>
    </row>
    <row r="942" spans="1:21">
      <c r="A942" s="1">
        <v>941</v>
      </c>
      <c r="B942" s="1">
        <v>22</v>
      </c>
      <c r="C942" s="1" t="s">
        <v>29</v>
      </c>
      <c r="D942" s="2">
        <v>45428</v>
      </c>
      <c r="E942" s="2">
        <v>45444</v>
      </c>
      <c r="F942" s="1" t="s">
        <v>30</v>
      </c>
      <c r="G942" s="1" t="s">
        <v>31</v>
      </c>
      <c r="H942" s="1" t="s">
        <v>37</v>
      </c>
      <c r="I942" s="1">
        <v>40108.92</v>
      </c>
      <c r="K942" s="1" t="s">
        <v>16</v>
      </c>
      <c r="N942" s="3" t="str">
        <f>IF(LEFT(LOWER(C942),1)="m","Male",IF(LEFT(LOWER(C942),1)="f","Female","Unknown"))</f>
        <v>Female</v>
      </c>
      <c r="O942" s="4" t="str">
        <f>IF(TRIM(LOWER(F942))="neuro","Neurology",IF(TRIM(LOWER(F942))="Neurology","Neurology",IF(TRIM(LOWER(F942))="general ward","General",IF(TRIM(LOWER(F942))="general","General",IF(TRIM(LOWER(F942))="cardiology","Cardiology",IF(TRIM(LOWER(F942))="Cardiology","Cardiology",IF(TRIM(LOWER(F942))="Peads","Pediatrics",IF(TRIM(LOWER(F942))="Pediatrics","Pediatrics",IF(TRIM(LOWER(F942))="orthopedics","Orthopedics",IF(TRIM(LOWER(F942))="Neurology","Neurology",IF(TRIM(LOWER(F942))="Oncology","Oncology")))))))))))</f>
        <v>Pediatrics</v>
      </c>
      <c r="P942" s="3" t="str">
        <f t="shared" si="84"/>
        <v>Private</v>
      </c>
      <c r="Q942" s="5">
        <f t="shared" si="85"/>
        <v>16</v>
      </c>
      <c r="R942" s="1">
        <f t="shared" si="86"/>
        <v>40108.92</v>
      </c>
      <c r="S942" s="1">
        <f t="shared" si="87"/>
        <v>1</v>
      </c>
      <c r="T942" s="1" t="str">
        <f t="shared" si="88"/>
        <v>18-35</v>
      </c>
      <c r="U942" s="1" t="str">
        <f t="shared" si="89"/>
        <v>Unknown</v>
      </c>
    </row>
    <row r="943" spans="1:21">
      <c r="A943" s="1">
        <v>942</v>
      </c>
      <c r="B943" s="1">
        <v>59</v>
      </c>
      <c r="C943" s="1" t="s">
        <v>44</v>
      </c>
      <c r="D943" s="2">
        <v>45273</v>
      </c>
      <c r="E943" s="2">
        <v>45286</v>
      </c>
      <c r="F943" s="1" t="s">
        <v>13</v>
      </c>
      <c r="G943" s="1" t="s">
        <v>14</v>
      </c>
      <c r="H943" s="1" t="s">
        <v>37</v>
      </c>
      <c r="I943" s="1">
        <v>222313.29</v>
      </c>
      <c r="J943" s="1" t="s">
        <v>16</v>
      </c>
      <c r="K943" s="1" t="s">
        <v>16</v>
      </c>
      <c r="N943" s="3" t="str">
        <f>IF(LEFT(LOWER(C943),1)="m","Male",IF(LEFT(LOWER(C943),1)="f","Female","Unknown"))</f>
        <v>Female</v>
      </c>
      <c r="O943" s="4" t="str">
        <f>IF(TRIM(LOWER(F943))="neuro","Neurology",IF(TRIM(LOWER(F943))="Neurology","Neurology",IF(TRIM(LOWER(F943))="general ward","General",IF(TRIM(LOWER(F943))="general","General",IF(TRIM(LOWER(F943))="cardiology","Cardiology",IF(TRIM(LOWER(F943))="Cardiology","Cardiology",IF(TRIM(LOWER(F943))="Peads","Pediatrics",IF(TRIM(LOWER(F943))="Pediatrics","Pediatrics",IF(TRIM(LOWER(F943))="orthopedics","Orthopedics",IF(TRIM(LOWER(F943))="Neurology","Neurology",IF(TRIM(LOWER(F943))="Oncology","Oncology")))))))))))</f>
        <v>Neurology</v>
      </c>
      <c r="P943" s="3" t="str">
        <f t="shared" si="84"/>
        <v>Private</v>
      </c>
      <c r="Q943" s="5">
        <f t="shared" si="85"/>
        <v>13</v>
      </c>
      <c r="R943" s="1">
        <f t="shared" si="86"/>
        <v>222313.29</v>
      </c>
      <c r="S943" s="1">
        <f t="shared" si="87"/>
        <v>1</v>
      </c>
      <c r="T943" s="1" t="str">
        <f t="shared" si="88"/>
        <v>51-65</v>
      </c>
      <c r="U943" s="1" t="str">
        <f t="shared" si="89"/>
        <v>Yes</v>
      </c>
    </row>
    <row r="944" spans="1:21">
      <c r="A944" s="1">
        <v>943</v>
      </c>
      <c r="B944" s="1">
        <v>53</v>
      </c>
      <c r="C944" s="1" t="s">
        <v>34</v>
      </c>
      <c r="D944" s="2">
        <v>45287</v>
      </c>
      <c r="E944" s="2">
        <v>45298</v>
      </c>
      <c r="F944" s="1" t="s">
        <v>50</v>
      </c>
      <c r="G944" s="1" t="s">
        <v>36</v>
      </c>
      <c r="H944" s="1" t="s">
        <v>32</v>
      </c>
      <c r="I944" s="1">
        <v>122445.31</v>
      </c>
      <c r="J944" s="1" t="s">
        <v>42</v>
      </c>
      <c r="K944" s="1" t="s">
        <v>42</v>
      </c>
      <c r="N944" s="3" t="str">
        <f>IF(LEFT(LOWER(C944),1)="m","Male",IF(LEFT(LOWER(C944),1)="f","Female","Unknown"))</f>
        <v>Male</v>
      </c>
      <c r="O944" s="4" t="str">
        <f>IF(TRIM(LOWER(F944))="neuro","Neurology",IF(TRIM(LOWER(F944))="Neurology","Neurology",IF(TRIM(LOWER(F944))="general ward","General",IF(TRIM(LOWER(F944))="general","General",IF(TRIM(LOWER(F944))="cardiology","Cardiology",IF(TRIM(LOWER(F944))="Cardiology","Cardiology",IF(TRIM(LOWER(F944))="Peads","Pediatrics",IF(TRIM(LOWER(F944))="Pediatrics","Pediatrics",IF(TRIM(LOWER(F944))="orthopedics","Orthopedics",IF(TRIM(LOWER(F944))="Neurology","Neurology",IF(TRIM(LOWER(F944))="Oncology","Oncology")))))))))))</f>
        <v>Cardiology</v>
      </c>
      <c r="P944" s="3" t="str">
        <f t="shared" si="84"/>
        <v>Government</v>
      </c>
      <c r="Q944" s="5">
        <f t="shared" si="85"/>
        <v>11</v>
      </c>
      <c r="R944" s="1">
        <f t="shared" si="86"/>
        <v>122445.31</v>
      </c>
      <c r="S944" s="1">
        <f t="shared" si="87"/>
        <v>0</v>
      </c>
      <c r="T944" s="1" t="str">
        <f t="shared" si="88"/>
        <v>51-65</v>
      </c>
      <c r="U944" s="1" t="str">
        <f t="shared" si="89"/>
        <v>No</v>
      </c>
    </row>
    <row r="945" spans="1:21">
      <c r="A945" s="1">
        <v>944</v>
      </c>
      <c r="C945" s="1" t="s">
        <v>29</v>
      </c>
      <c r="D945" s="2">
        <v>45157</v>
      </c>
      <c r="E945" s="2">
        <v>45170</v>
      </c>
      <c r="F945" s="1" t="s">
        <v>21</v>
      </c>
      <c r="G945" s="1" t="s">
        <v>22</v>
      </c>
      <c r="I945" s="1">
        <v>125831.58</v>
      </c>
      <c r="K945" s="1" t="s">
        <v>25</v>
      </c>
      <c r="N945" s="3" t="str">
        <f>IF(LEFT(LOWER(C945),1)="m","Male",IF(LEFT(LOWER(C945),1)="f","Female","Unknown"))</f>
        <v>Female</v>
      </c>
      <c r="O945" s="4" t="str">
        <f>IF(TRIM(LOWER(F945))="neuro","Neurology",IF(TRIM(LOWER(F945))="Neurology","Neurology",IF(TRIM(LOWER(F945))="general ward","General",IF(TRIM(LOWER(F945))="general","General",IF(TRIM(LOWER(F945))="cardiology","Cardiology",IF(TRIM(LOWER(F945))="Cardiology","Cardiology",IF(TRIM(LOWER(F945))="Peads","Pediatrics",IF(TRIM(LOWER(F945))="Pediatrics","Pediatrics",IF(TRIM(LOWER(F945))="orthopedics","Orthopedics",IF(TRIM(LOWER(F945))="Neurology","Neurology",IF(TRIM(LOWER(F945))="Oncology","Oncology")))))))))))</f>
        <v>General</v>
      </c>
      <c r="P945" s="3" t="str">
        <f t="shared" si="84"/>
        <v>Government</v>
      </c>
      <c r="Q945" s="5">
        <f t="shared" si="85"/>
        <v>13</v>
      </c>
      <c r="R945" s="1">
        <f t="shared" si="86"/>
        <v>125831.58</v>
      </c>
      <c r="S945" s="1">
        <f t="shared" si="87"/>
        <v>1</v>
      </c>
      <c r="T945" s="1" t="str">
        <f t="shared" si="88"/>
        <v>0-17</v>
      </c>
      <c r="U945" s="1" t="str">
        <f t="shared" si="89"/>
        <v>Unknown</v>
      </c>
    </row>
    <row r="946" spans="1:21">
      <c r="A946" s="1">
        <v>945</v>
      </c>
      <c r="B946" s="1">
        <v>5</v>
      </c>
      <c r="C946" s="1" t="s">
        <v>34</v>
      </c>
      <c r="D946" s="2">
        <v>45535</v>
      </c>
      <c r="E946" s="2">
        <v>45543</v>
      </c>
      <c r="F946" s="1" t="s">
        <v>21</v>
      </c>
      <c r="G946" s="1" t="s">
        <v>22</v>
      </c>
      <c r="H946" s="1" t="s">
        <v>48</v>
      </c>
      <c r="I946" s="1">
        <v>127025.94</v>
      </c>
      <c r="J946" s="1" t="s">
        <v>25</v>
      </c>
      <c r="K946" s="1" t="s">
        <v>38</v>
      </c>
      <c r="N946" s="3" t="str">
        <f>IF(LEFT(LOWER(C946),1)="m","Male",IF(LEFT(LOWER(C946),1)="f","Female","Unknown"))</f>
        <v>Male</v>
      </c>
      <c r="O946" s="4" t="str">
        <f>IF(TRIM(LOWER(F946))="neuro","Neurology",IF(TRIM(LOWER(F946))="Neurology","Neurology",IF(TRIM(LOWER(F946))="general ward","General",IF(TRIM(LOWER(F946))="general","General",IF(TRIM(LOWER(F946))="cardiology","Cardiology",IF(TRIM(LOWER(F946))="Cardiology","Cardiology",IF(TRIM(LOWER(F946))="Peads","Pediatrics",IF(TRIM(LOWER(F946))="Pediatrics","Pediatrics",IF(TRIM(LOWER(F946))="orthopedics","Orthopedics",IF(TRIM(LOWER(F946))="Neurology","Neurology",IF(TRIM(LOWER(F946))="Oncology","Oncology")))))))))))</f>
        <v>General</v>
      </c>
      <c r="P946" s="3" t="str">
        <f t="shared" si="84"/>
        <v>Government</v>
      </c>
      <c r="Q946" s="5">
        <f t="shared" si="85"/>
        <v>8</v>
      </c>
      <c r="R946" s="1">
        <f t="shared" si="86"/>
        <v>127025.94</v>
      </c>
      <c r="S946" s="1">
        <f t="shared" si="87"/>
        <v>0</v>
      </c>
      <c r="T946" s="1" t="str">
        <f t="shared" si="88"/>
        <v>0-17</v>
      </c>
      <c r="U946" s="1" t="str">
        <f t="shared" si="89"/>
        <v>Yes</v>
      </c>
    </row>
    <row r="947" spans="1:21">
      <c r="A947" s="1">
        <v>946</v>
      </c>
      <c r="B947" s="1">
        <v>37</v>
      </c>
      <c r="C947" s="1" t="s">
        <v>34</v>
      </c>
      <c r="D947" s="2">
        <v>45309</v>
      </c>
      <c r="E947" s="2">
        <v>45323</v>
      </c>
      <c r="F947" s="1" t="s">
        <v>30</v>
      </c>
      <c r="G947" s="1" t="s">
        <v>36</v>
      </c>
      <c r="H947" s="1" t="s">
        <v>23</v>
      </c>
      <c r="I947" s="1">
        <v>230399.2</v>
      </c>
      <c r="J947" s="1" t="s">
        <v>16</v>
      </c>
      <c r="K947" s="1" t="s">
        <v>17</v>
      </c>
      <c r="N947" s="3" t="str">
        <f>IF(LEFT(LOWER(C947),1)="m","Male",IF(LEFT(LOWER(C947),1)="f","Female","Unknown"))</f>
        <v>Male</v>
      </c>
      <c r="O947" s="4" t="str">
        <f>IF(TRIM(LOWER(F947))="neuro","Neurology",IF(TRIM(LOWER(F947))="Neurology","Neurology",IF(TRIM(LOWER(F947))="general ward","General",IF(TRIM(LOWER(F947))="general","General",IF(TRIM(LOWER(F947))="cardiology","Cardiology",IF(TRIM(LOWER(F947))="Cardiology","Cardiology",IF(TRIM(LOWER(F947))="Peads","Pediatrics",IF(TRIM(LOWER(F947))="Pediatrics","Pediatrics",IF(TRIM(LOWER(F947))="orthopedics","Orthopedics",IF(TRIM(LOWER(F947))="Neurology","Neurology",IF(TRIM(LOWER(F947))="Oncology","Oncology")))))))))))</f>
        <v>Pediatrics</v>
      </c>
      <c r="P947" s="3" t="str">
        <f t="shared" si="84"/>
        <v>Government</v>
      </c>
      <c r="Q947" s="5">
        <f t="shared" si="85"/>
        <v>14</v>
      </c>
      <c r="R947" s="1">
        <f t="shared" si="86"/>
        <v>230399.2</v>
      </c>
      <c r="S947" s="1">
        <f t="shared" si="87"/>
        <v>1</v>
      </c>
      <c r="T947" s="1" t="str">
        <f t="shared" si="88"/>
        <v>36-50</v>
      </c>
      <c r="U947" s="1" t="str">
        <f t="shared" si="89"/>
        <v>Yes</v>
      </c>
    </row>
    <row r="948" spans="1:21">
      <c r="A948" s="1">
        <v>947</v>
      </c>
      <c r="B948" s="1">
        <v>63</v>
      </c>
      <c r="C948" s="1" t="s">
        <v>18</v>
      </c>
      <c r="D948" s="2">
        <v>45154</v>
      </c>
      <c r="E948" s="2">
        <v>45170</v>
      </c>
      <c r="F948" s="1" t="s">
        <v>19</v>
      </c>
      <c r="G948" s="1" t="s">
        <v>31</v>
      </c>
      <c r="H948" s="1" t="s">
        <v>51</v>
      </c>
      <c r="I948" s="1">
        <v>105762.04</v>
      </c>
      <c r="J948" s="1" t="s">
        <v>38</v>
      </c>
      <c r="K948" s="1" t="s">
        <v>25</v>
      </c>
      <c r="N948" s="3" t="str">
        <f>IF(LEFT(LOWER(C948),1)="m","Male",IF(LEFT(LOWER(C948),1)="f","Female","Unknown"))</f>
        <v>Male</v>
      </c>
      <c r="O948" s="4" t="str">
        <f>IF(TRIM(LOWER(F948))="neuro","Neurology",IF(TRIM(LOWER(F948))="Neurology","Neurology",IF(TRIM(LOWER(F948))="general ward","General",IF(TRIM(LOWER(F948))="general","General",IF(TRIM(LOWER(F948))="cardiology","Cardiology",IF(TRIM(LOWER(F948))="Cardiology","Cardiology",IF(TRIM(LOWER(F948))="Peads","Pediatrics",IF(TRIM(LOWER(F948))="Pediatrics","Pediatrics",IF(TRIM(LOWER(F948))="orthopedics","Orthopedics",IF(TRIM(LOWER(F948))="Neurology","Neurology",IF(TRIM(LOWER(F948))="Oncology","Oncology")))))))))))</f>
        <v>General</v>
      </c>
      <c r="P948" s="3" t="str">
        <f t="shared" si="84"/>
        <v>Private</v>
      </c>
      <c r="Q948" s="5">
        <f t="shared" si="85"/>
        <v>16</v>
      </c>
      <c r="R948" s="1">
        <f t="shared" si="86"/>
        <v>105762.04</v>
      </c>
      <c r="S948" s="1">
        <f t="shared" si="87"/>
        <v>1</v>
      </c>
      <c r="T948" s="1" t="str">
        <f t="shared" si="88"/>
        <v>51-65</v>
      </c>
      <c r="U948" s="1" t="str">
        <f t="shared" si="89"/>
        <v>No</v>
      </c>
    </row>
    <row r="949" spans="1:21">
      <c r="A949" s="1">
        <v>948</v>
      </c>
      <c r="B949" s="1">
        <v>16</v>
      </c>
      <c r="C949" s="1" t="s">
        <v>27</v>
      </c>
      <c r="D949" s="2">
        <v>45444</v>
      </c>
      <c r="E949" s="2">
        <v>45453</v>
      </c>
      <c r="F949" s="1" t="s">
        <v>43</v>
      </c>
      <c r="G949" s="1" t="s">
        <v>41</v>
      </c>
      <c r="H949" s="1" t="s">
        <v>39</v>
      </c>
      <c r="I949" s="1">
        <v>280700.99</v>
      </c>
      <c r="J949" s="1" t="s">
        <v>42</v>
      </c>
      <c r="K949" s="1" t="s">
        <v>20</v>
      </c>
      <c r="N949" s="3" t="str">
        <f>IF(LEFT(LOWER(C949),1)="m","Male",IF(LEFT(LOWER(C949),1)="f","Female","Unknown"))</f>
        <v>Male</v>
      </c>
      <c r="O949" s="4" t="str">
        <f>IF(TRIM(LOWER(F949))="neuro","Neurology",IF(TRIM(LOWER(F949))="Neurology","Neurology",IF(TRIM(LOWER(F949))="general ward","General",IF(TRIM(LOWER(F949))="general","General",IF(TRIM(LOWER(F949))="cardiology","Cardiology",IF(TRIM(LOWER(F949))="Cardiology","Cardiology",IF(TRIM(LOWER(F949))="Peads","Pediatrics",IF(TRIM(LOWER(F949))="Pediatrics","Pediatrics",IF(TRIM(LOWER(F949))="orthopedics","Orthopedics",IF(TRIM(LOWER(F949))="Neurology","Neurology",IF(TRIM(LOWER(F949))="Oncology","Oncology")))))))))))</f>
        <v>Orthopedics</v>
      </c>
      <c r="P949" s="3" t="str">
        <f t="shared" si="84"/>
        <v>Unknown</v>
      </c>
      <c r="Q949" s="5">
        <f t="shared" si="85"/>
        <v>9</v>
      </c>
      <c r="R949" s="1">
        <f t="shared" si="86"/>
        <v>280700.99</v>
      </c>
      <c r="S949" s="1">
        <f t="shared" si="87"/>
        <v>0</v>
      </c>
      <c r="T949" s="1" t="str">
        <f t="shared" si="88"/>
        <v>0-17</v>
      </c>
      <c r="U949" s="1" t="str">
        <f t="shared" si="89"/>
        <v>No</v>
      </c>
    </row>
    <row r="950" spans="1:21">
      <c r="A950" s="1">
        <v>949</v>
      </c>
      <c r="B950" s="1">
        <v>20</v>
      </c>
      <c r="C950" s="1" t="s">
        <v>26</v>
      </c>
      <c r="D950" s="2">
        <v>45416</v>
      </c>
      <c r="E950" s="2">
        <v>45428</v>
      </c>
      <c r="F950" s="1" t="s">
        <v>50</v>
      </c>
      <c r="G950" s="1" t="s">
        <v>41</v>
      </c>
      <c r="H950" s="1" t="s">
        <v>23</v>
      </c>
      <c r="I950" s="1">
        <v>101365.43</v>
      </c>
      <c r="J950" s="1" t="s">
        <v>42</v>
      </c>
      <c r="K950" s="1" t="s">
        <v>38</v>
      </c>
      <c r="N950" s="3" t="str">
        <f>IF(LEFT(LOWER(C950),1)="m","Male",IF(LEFT(LOWER(C950),1)="f","Female","Unknown"))</f>
        <v>Female</v>
      </c>
      <c r="O950" s="4" t="str">
        <f>IF(TRIM(LOWER(F950))="neuro","Neurology",IF(TRIM(LOWER(F950))="Neurology","Neurology",IF(TRIM(LOWER(F950))="general ward","General",IF(TRIM(LOWER(F950))="general","General",IF(TRIM(LOWER(F950))="cardiology","Cardiology",IF(TRIM(LOWER(F950))="Cardiology","Cardiology",IF(TRIM(LOWER(F950))="Peads","Pediatrics",IF(TRIM(LOWER(F950))="Pediatrics","Pediatrics",IF(TRIM(LOWER(F950))="orthopedics","Orthopedics",IF(TRIM(LOWER(F950))="Neurology","Neurology",IF(TRIM(LOWER(F950))="Oncology","Oncology")))))))))))</f>
        <v>Cardiology</v>
      </c>
      <c r="P950" s="3" t="str">
        <f t="shared" si="84"/>
        <v>Unknown</v>
      </c>
      <c r="Q950" s="5">
        <f t="shared" si="85"/>
        <v>12</v>
      </c>
      <c r="R950" s="1">
        <f t="shared" si="86"/>
        <v>101365.43</v>
      </c>
      <c r="S950" s="1">
        <f t="shared" si="87"/>
        <v>0</v>
      </c>
      <c r="T950" s="1" t="str">
        <f t="shared" si="88"/>
        <v>18-35</v>
      </c>
      <c r="U950" s="1" t="str">
        <f t="shared" si="89"/>
        <v>No</v>
      </c>
    </row>
    <row r="951" spans="1:21">
      <c r="A951" s="1">
        <v>950</v>
      </c>
      <c r="B951" s="1">
        <v>20</v>
      </c>
      <c r="C951" s="1" t="s">
        <v>29</v>
      </c>
      <c r="D951" s="2">
        <v>45514</v>
      </c>
      <c r="E951" s="2">
        <v>45530</v>
      </c>
      <c r="F951" s="1" t="s">
        <v>49</v>
      </c>
      <c r="G951" s="1" t="s">
        <v>31</v>
      </c>
      <c r="H951" s="1" t="s">
        <v>51</v>
      </c>
      <c r="I951" s="1">
        <v>304154.02</v>
      </c>
      <c r="J951" s="1" t="s">
        <v>25</v>
      </c>
      <c r="K951" s="1" t="s">
        <v>25</v>
      </c>
      <c r="N951" s="3" t="str">
        <f>IF(LEFT(LOWER(C951),1)="m","Male",IF(LEFT(LOWER(C951),1)="f","Female","Unknown"))</f>
        <v>Female</v>
      </c>
      <c r="O951" s="4" t="str">
        <f>IF(TRIM(LOWER(F951))="neuro","Neurology",IF(TRIM(LOWER(F951))="Neurology","Neurology",IF(TRIM(LOWER(F951))="general ward","General",IF(TRIM(LOWER(F951))="general","General",IF(TRIM(LOWER(F951))="cardiology","Cardiology",IF(TRIM(LOWER(F951))="Cardiology","Cardiology",IF(TRIM(LOWER(F951))="Peads","Pediatrics",IF(TRIM(LOWER(F951))="Pediatrics","Pediatrics",IF(TRIM(LOWER(F951))="orthopedics","Orthopedics",IF(TRIM(LOWER(F951))="Neurology","Neurology",IF(TRIM(LOWER(F951))="Oncology","Oncology")))))))))))</f>
        <v>Oncology</v>
      </c>
      <c r="P951" s="3" t="str">
        <f t="shared" si="84"/>
        <v>Private</v>
      </c>
      <c r="Q951" s="5">
        <f t="shared" si="85"/>
        <v>16</v>
      </c>
      <c r="R951" s="1">
        <f t="shared" si="86"/>
        <v>304154.02</v>
      </c>
      <c r="S951" s="1">
        <f t="shared" si="87"/>
        <v>1</v>
      </c>
      <c r="T951" s="1" t="str">
        <f t="shared" si="88"/>
        <v>18-35</v>
      </c>
      <c r="U951" s="1" t="str">
        <f t="shared" si="89"/>
        <v>Yes</v>
      </c>
    </row>
    <row r="952" spans="1:21">
      <c r="A952" s="1">
        <v>951</v>
      </c>
      <c r="B952" s="1">
        <v>79</v>
      </c>
      <c r="C952" s="1" t="s">
        <v>12</v>
      </c>
      <c r="D952" s="2">
        <v>45196</v>
      </c>
      <c r="E952" s="2">
        <v>45204</v>
      </c>
      <c r="F952" s="1" t="s">
        <v>28</v>
      </c>
      <c r="G952" s="1" t="s">
        <v>33</v>
      </c>
      <c r="H952" s="1" t="s">
        <v>48</v>
      </c>
      <c r="I952" s="1">
        <v>185503.69</v>
      </c>
      <c r="K952" s="1" t="s">
        <v>25</v>
      </c>
      <c r="N952" s="3" t="str">
        <f>IF(LEFT(LOWER(C952),1)="m","Male",IF(LEFT(LOWER(C952),1)="f","Female","Unknown"))</f>
        <v>Unknown</v>
      </c>
      <c r="O952" s="4" t="str">
        <f>IF(TRIM(LOWER(F952))="neuro","Neurology",IF(TRIM(LOWER(F952))="Neurology","Neurology",IF(TRIM(LOWER(F952))="general ward","General",IF(TRIM(LOWER(F952))="general","General",IF(TRIM(LOWER(F952))="cardiology","Cardiology",IF(TRIM(LOWER(F952))="Cardiology","Cardiology",IF(TRIM(LOWER(F952))="Peads","Pediatrics",IF(TRIM(LOWER(F952))="Pediatrics","Pediatrics",IF(TRIM(LOWER(F952))="orthopedics","Orthopedics",IF(TRIM(LOWER(F952))="Neurology","Neurology",IF(TRIM(LOWER(F952))="Oncology","Oncology")))))))))))</f>
        <v>Orthopedics</v>
      </c>
      <c r="P952" s="3" t="str">
        <f t="shared" si="84"/>
        <v>Self</v>
      </c>
      <c r="Q952" s="5">
        <f t="shared" si="85"/>
        <v>8</v>
      </c>
      <c r="R952" s="1">
        <f t="shared" si="86"/>
        <v>185503.69</v>
      </c>
      <c r="S952" s="1">
        <f t="shared" si="87"/>
        <v>1</v>
      </c>
      <c r="T952" s="1" t="str">
        <f t="shared" si="88"/>
        <v>66+</v>
      </c>
      <c r="U952" s="1" t="str">
        <f t="shared" si="89"/>
        <v>Unknown</v>
      </c>
    </row>
    <row r="953" spans="1:21">
      <c r="A953" s="1">
        <v>952</v>
      </c>
      <c r="B953" s="1">
        <v>83</v>
      </c>
      <c r="C953" s="1" t="s">
        <v>34</v>
      </c>
      <c r="D953" s="2">
        <v>45578</v>
      </c>
      <c r="E953" s="2">
        <v>45584</v>
      </c>
      <c r="F953" s="1" t="s">
        <v>13</v>
      </c>
      <c r="G953" s="1" t="s">
        <v>22</v>
      </c>
      <c r="H953" s="1" t="s">
        <v>47</v>
      </c>
      <c r="I953" s="1">
        <v>320552.65000000002</v>
      </c>
      <c r="J953" s="1" t="s">
        <v>24</v>
      </c>
      <c r="K953" s="1" t="s">
        <v>42</v>
      </c>
      <c r="N953" s="3" t="str">
        <f>IF(LEFT(LOWER(C953),1)="m","Male",IF(LEFT(LOWER(C953),1)="f","Female","Unknown"))</f>
        <v>Male</v>
      </c>
      <c r="O953" s="4" t="str">
        <f>IF(TRIM(LOWER(F953))="neuro","Neurology",IF(TRIM(LOWER(F953))="Neurology","Neurology",IF(TRIM(LOWER(F953))="general ward","General",IF(TRIM(LOWER(F953))="general","General",IF(TRIM(LOWER(F953))="cardiology","Cardiology",IF(TRIM(LOWER(F953))="Cardiology","Cardiology",IF(TRIM(LOWER(F953))="Peads","Pediatrics",IF(TRIM(LOWER(F953))="Pediatrics","Pediatrics",IF(TRIM(LOWER(F953))="orthopedics","Orthopedics",IF(TRIM(LOWER(F953))="Neurology","Neurology",IF(TRIM(LOWER(F953))="Oncology","Oncology")))))))))))</f>
        <v>Neurology</v>
      </c>
      <c r="P953" s="3" t="str">
        <f t="shared" si="84"/>
        <v>Government</v>
      </c>
      <c r="Q953" s="5">
        <f t="shared" si="85"/>
        <v>6</v>
      </c>
      <c r="R953" s="1">
        <f t="shared" si="86"/>
        <v>320552.65000000002</v>
      </c>
      <c r="S953" s="1">
        <f t="shared" si="87"/>
        <v>0</v>
      </c>
      <c r="T953" s="1" t="str">
        <f t="shared" si="88"/>
        <v>66+</v>
      </c>
      <c r="U953" s="1" t="str">
        <f t="shared" si="89"/>
        <v>No</v>
      </c>
    </row>
    <row r="954" spans="1:21">
      <c r="A954" s="1">
        <v>953</v>
      </c>
      <c r="B954" s="1">
        <v>69</v>
      </c>
      <c r="C954" s="1" t="s">
        <v>27</v>
      </c>
      <c r="D954" s="2">
        <v>44936</v>
      </c>
      <c r="E954" s="2">
        <v>44941</v>
      </c>
      <c r="F954" s="1" t="s">
        <v>49</v>
      </c>
      <c r="G954" s="1" t="s">
        <v>41</v>
      </c>
      <c r="H954" s="1" t="s">
        <v>47</v>
      </c>
      <c r="I954" s="1">
        <v>85175.03</v>
      </c>
      <c r="J954" s="1" t="s">
        <v>25</v>
      </c>
      <c r="K954" s="1" t="s">
        <v>16</v>
      </c>
      <c r="N954" s="3" t="str">
        <f>IF(LEFT(LOWER(C954),1)="m","Male",IF(LEFT(LOWER(C954),1)="f","Female","Unknown"))</f>
        <v>Male</v>
      </c>
      <c r="O954" s="4" t="str">
        <f>IF(TRIM(LOWER(F954))="neuro","Neurology",IF(TRIM(LOWER(F954))="Neurology","Neurology",IF(TRIM(LOWER(F954))="general ward","General",IF(TRIM(LOWER(F954))="general","General",IF(TRIM(LOWER(F954))="cardiology","Cardiology",IF(TRIM(LOWER(F954))="Cardiology","Cardiology",IF(TRIM(LOWER(F954))="Peads","Pediatrics",IF(TRIM(LOWER(F954))="Pediatrics","Pediatrics",IF(TRIM(LOWER(F954))="orthopedics","Orthopedics",IF(TRIM(LOWER(F954))="Neurology","Neurology",IF(TRIM(LOWER(F954))="Oncology","Oncology")))))))))))</f>
        <v>Oncology</v>
      </c>
      <c r="P954" s="3" t="str">
        <f t="shared" si="84"/>
        <v>Unknown</v>
      </c>
      <c r="Q954" s="5">
        <f t="shared" si="85"/>
        <v>5</v>
      </c>
      <c r="R954" s="1">
        <f t="shared" si="86"/>
        <v>85175.03</v>
      </c>
      <c r="S954" s="1">
        <f t="shared" si="87"/>
        <v>1</v>
      </c>
      <c r="T954" s="1" t="str">
        <f t="shared" si="88"/>
        <v>66+</v>
      </c>
      <c r="U954" s="1" t="str">
        <f t="shared" si="89"/>
        <v>Yes</v>
      </c>
    </row>
    <row r="955" spans="1:21">
      <c r="A955" s="1">
        <v>954</v>
      </c>
      <c r="B955" s="1">
        <v>58</v>
      </c>
      <c r="C955" s="1" t="s">
        <v>27</v>
      </c>
      <c r="D955" s="2">
        <v>44997</v>
      </c>
      <c r="E955" s="2">
        <v>45005</v>
      </c>
      <c r="F955" s="1" t="s">
        <v>40</v>
      </c>
      <c r="G955" s="1" t="s">
        <v>41</v>
      </c>
      <c r="H955" s="1" t="s">
        <v>23</v>
      </c>
      <c r="I955" s="1">
        <v>145179.28</v>
      </c>
      <c r="J955" s="1" t="s">
        <v>25</v>
      </c>
      <c r="K955" s="1" t="s">
        <v>42</v>
      </c>
      <c r="N955" s="3" t="str">
        <f>IF(LEFT(LOWER(C955),1)="m","Male",IF(LEFT(LOWER(C955),1)="f","Female","Unknown"))</f>
        <v>Male</v>
      </c>
      <c r="O955" s="4" t="str">
        <f>IF(TRIM(LOWER(F955))="neuro","Neurology",IF(TRIM(LOWER(F955))="Neurology","Neurology",IF(TRIM(LOWER(F955))="general ward","General",IF(TRIM(LOWER(F955))="general","General",IF(TRIM(LOWER(F955))="cardiology","Cardiology",IF(TRIM(LOWER(F955))="Cardiology","Cardiology",IF(TRIM(LOWER(F955))="Peads","Pediatrics",IF(TRIM(LOWER(F955))="Pediatrics","Pediatrics",IF(TRIM(LOWER(F955))="orthopedics","Orthopedics",IF(TRIM(LOWER(F955))="Neurology","Neurology",IF(TRIM(LOWER(F955))="Oncology","Oncology")))))))))))</f>
        <v>Pediatrics</v>
      </c>
      <c r="P955" s="3" t="str">
        <f t="shared" si="84"/>
        <v>Unknown</v>
      </c>
      <c r="Q955" s="5">
        <f t="shared" si="85"/>
        <v>8</v>
      </c>
      <c r="R955" s="1">
        <f t="shared" si="86"/>
        <v>145179.28</v>
      </c>
      <c r="S955" s="1">
        <f t="shared" si="87"/>
        <v>0</v>
      </c>
      <c r="T955" s="1" t="str">
        <f t="shared" si="88"/>
        <v>51-65</v>
      </c>
      <c r="U955" s="1" t="str">
        <f t="shared" si="89"/>
        <v>Yes</v>
      </c>
    </row>
    <row r="956" spans="1:21">
      <c r="A956" s="1">
        <v>955</v>
      </c>
      <c r="B956" s="1">
        <v>58</v>
      </c>
      <c r="C956" s="1" t="s">
        <v>18</v>
      </c>
      <c r="D956" s="2">
        <v>45445</v>
      </c>
      <c r="E956" s="2">
        <v>45452</v>
      </c>
      <c r="F956" s="1" t="s">
        <v>30</v>
      </c>
      <c r="G956" s="1" t="s">
        <v>31</v>
      </c>
      <c r="H956" s="1" t="s">
        <v>51</v>
      </c>
      <c r="I956" s="1">
        <v>312730.78000000003</v>
      </c>
      <c r="J956" s="1" t="s">
        <v>16</v>
      </c>
      <c r="K956" s="1" t="s">
        <v>17</v>
      </c>
      <c r="N956" s="3" t="str">
        <f>IF(LEFT(LOWER(C956),1)="m","Male",IF(LEFT(LOWER(C956),1)="f","Female","Unknown"))</f>
        <v>Male</v>
      </c>
      <c r="O956" s="4" t="str">
        <f>IF(TRIM(LOWER(F956))="neuro","Neurology",IF(TRIM(LOWER(F956))="Neurology","Neurology",IF(TRIM(LOWER(F956))="general ward","General",IF(TRIM(LOWER(F956))="general","General",IF(TRIM(LOWER(F956))="cardiology","Cardiology",IF(TRIM(LOWER(F956))="Cardiology","Cardiology",IF(TRIM(LOWER(F956))="Peads","Pediatrics",IF(TRIM(LOWER(F956))="Pediatrics","Pediatrics",IF(TRIM(LOWER(F956))="orthopedics","Orthopedics",IF(TRIM(LOWER(F956))="Neurology","Neurology",IF(TRIM(LOWER(F956))="Oncology","Oncology")))))))))))</f>
        <v>Pediatrics</v>
      </c>
      <c r="P956" s="3" t="str">
        <f t="shared" si="84"/>
        <v>Private</v>
      </c>
      <c r="Q956" s="5">
        <f t="shared" si="85"/>
        <v>7</v>
      </c>
      <c r="R956" s="1">
        <f t="shared" si="86"/>
        <v>312730.78000000003</v>
      </c>
      <c r="S956" s="1">
        <f t="shared" si="87"/>
        <v>1</v>
      </c>
      <c r="T956" s="1" t="str">
        <f t="shared" si="88"/>
        <v>51-65</v>
      </c>
      <c r="U956" s="1" t="str">
        <f t="shared" si="89"/>
        <v>Yes</v>
      </c>
    </row>
    <row r="957" spans="1:21">
      <c r="A957" s="1">
        <v>956</v>
      </c>
      <c r="B957" s="1">
        <v>52</v>
      </c>
      <c r="C957" s="1" t="s">
        <v>12</v>
      </c>
      <c r="D957" s="2">
        <v>45112</v>
      </c>
      <c r="E957" s="2">
        <v>45118</v>
      </c>
      <c r="F957" s="1" t="s">
        <v>21</v>
      </c>
      <c r="G957" s="1" t="s">
        <v>31</v>
      </c>
      <c r="H957" s="1" t="s">
        <v>39</v>
      </c>
      <c r="I957" s="1">
        <v>66330.289999999994</v>
      </c>
      <c r="J957" s="1" t="s">
        <v>25</v>
      </c>
      <c r="K957" s="1" t="s">
        <v>25</v>
      </c>
      <c r="N957" s="3" t="str">
        <f>IF(LEFT(LOWER(C957),1)="m","Male",IF(LEFT(LOWER(C957),1)="f","Female","Unknown"))</f>
        <v>Unknown</v>
      </c>
      <c r="O957" s="4" t="str">
        <f>IF(TRIM(LOWER(F957))="neuro","Neurology",IF(TRIM(LOWER(F957))="Neurology","Neurology",IF(TRIM(LOWER(F957))="general ward","General",IF(TRIM(LOWER(F957))="general","General",IF(TRIM(LOWER(F957))="cardiology","Cardiology",IF(TRIM(LOWER(F957))="Cardiology","Cardiology",IF(TRIM(LOWER(F957))="Peads","Pediatrics",IF(TRIM(LOWER(F957))="Pediatrics","Pediatrics",IF(TRIM(LOWER(F957))="orthopedics","Orthopedics",IF(TRIM(LOWER(F957))="Neurology","Neurology",IF(TRIM(LOWER(F957))="Oncology","Oncology")))))))))))</f>
        <v>General</v>
      </c>
      <c r="P957" s="3" t="str">
        <f t="shared" si="84"/>
        <v>Private</v>
      </c>
      <c r="Q957" s="5">
        <f t="shared" si="85"/>
        <v>6</v>
      </c>
      <c r="R957" s="1">
        <f t="shared" si="86"/>
        <v>66330.289999999994</v>
      </c>
      <c r="S957" s="1">
        <f t="shared" si="87"/>
        <v>1</v>
      </c>
      <c r="T957" s="1" t="str">
        <f t="shared" si="88"/>
        <v>51-65</v>
      </c>
      <c r="U957" s="1" t="str">
        <f t="shared" si="89"/>
        <v>Yes</v>
      </c>
    </row>
    <row r="958" spans="1:21">
      <c r="A958" s="1">
        <v>957</v>
      </c>
      <c r="B958" s="1">
        <v>14</v>
      </c>
      <c r="C958" s="1" t="s">
        <v>26</v>
      </c>
      <c r="D958" s="2">
        <v>45360</v>
      </c>
      <c r="E958" s="2">
        <v>45366</v>
      </c>
      <c r="F958" s="1" t="s">
        <v>50</v>
      </c>
      <c r="G958" s="1" t="s">
        <v>33</v>
      </c>
      <c r="H958" s="1" t="s">
        <v>39</v>
      </c>
      <c r="I958" s="1">
        <v>89821.37</v>
      </c>
      <c r="J958" s="1" t="s">
        <v>25</v>
      </c>
      <c r="K958" s="1" t="s">
        <v>38</v>
      </c>
      <c r="N958" s="3" t="str">
        <f>IF(LEFT(LOWER(C958),1)="m","Male",IF(LEFT(LOWER(C958),1)="f","Female","Unknown"))</f>
        <v>Female</v>
      </c>
      <c r="O958" s="4" t="str">
        <f>IF(TRIM(LOWER(F958))="neuro","Neurology",IF(TRIM(LOWER(F958))="Neurology","Neurology",IF(TRIM(LOWER(F958))="general ward","General",IF(TRIM(LOWER(F958))="general","General",IF(TRIM(LOWER(F958))="cardiology","Cardiology",IF(TRIM(LOWER(F958))="Cardiology","Cardiology",IF(TRIM(LOWER(F958))="Peads","Pediatrics",IF(TRIM(LOWER(F958))="Pediatrics","Pediatrics",IF(TRIM(LOWER(F958))="orthopedics","Orthopedics",IF(TRIM(LOWER(F958))="Neurology","Neurology",IF(TRIM(LOWER(F958))="Oncology","Oncology")))))))))))</f>
        <v>Cardiology</v>
      </c>
      <c r="P958" s="3" t="str">
        <f t="shared" si="84"/>
        <v>Self</v>
      </c>
      <c r="Q958" s="5">
        <f t="shared" si="85"/>
        <v>6</v>
      </c>
      <c r="R958" s="1">
        <f t="shared" si="86"/>
        <v>89821.37</v>
      </c>
      <c r="S958" s="1">
        <f t="shared" si="87"/>
        <v>0</v>
      </c>
      <c r="T958" s="1" t="str">
        <f t="shared" si="88"/>
        <v>0-17</v>
      </c>
      <c r="U958" s="1" t="str">
        <f t="shared" si="89"/>
        <v>Yes</v>
      </c>
    </row>
    <row r="959" spans="1:21">
      <c r="A959" s="1">
        <v>958</v>
      </c>
      <c r="B959" s="1">
        <v>92</v>
      </c>
      <c r="C959" s="1" t="s">
        <v>12</v>
      </c>
      <c r="D959" s="2">
        <v>45324</v>
      </c>
      <c r="E959" s="2">
        <v>45341</v>
      </c>
      <c r="F959" s="1" t="s">
        <v>13</v>
      </c>
      <c r="G959" s="1" t="s">
        <v>36</v>
      </c>
      <c r="H959" s="1" t="s">
        <v>39</v>
      </c>
      <c r="I959" s="1">
        <v>133857.64000000001</v>
      </c>
      <c r="K959" s="1" t="s">
        <v>17</v>
      </c>
      <c r="N959" s="3" t="str">
        <f>IF(LEFT(LOWER(C959),1)="m","Male",IF(LEFT(LOWER(C959),1)="f","Female","Unknown"))</f>
        <v>Unknown</v>
      </c>
      <c r="O959" s="4" t="str">
        <f>IF(TRIM(LOWER(F959))="neuro","Neurology",IF(TRIM(LOWER(F959))="Neurology","Neurology",IF(TRIM(LOWER(F959))="general ward","General",IF(TRIM(LOWER(F959))="general","General",IF(TRIM(LOWER(F959))="cardiology","Cardiology",IF(TRIM(LOWER(F959))="Cardiology","Cardiology",IF(TRIM(LOWER(F959))="Peads","Pediatrics",IF(TRIM(LOWER(F959))="Pediatrics","Pediatrics",IF(TRIM(LOWER(F959))="orthopedics","Orthopedics",IF(TRIM(LOWER(F959))="Neurology","Neurology",IF(TRIM(LOWER(F959))="Oncology","Oncology")))))))))))</f>
        <v>Neurology</v>
      </c>
      <c r="P959" s="3" t="str">
        <f t="shared" si="84"/>
        <v>Government</v>
      </c>
      <c r="Q959" s="5">
        <f t="shared" si="85"/>
        <v>17</v>
      </c>
      <c r="R959" s="1">
        <f t="shared" si="86"/>
        <v>133857.64000000001</v>
      </c>
      <c r="S959" s="1">
        <f t="shared" si="87"/>
        <v>1</v>
      </c>
      <c r="T959" s="1" t="str">
        <f t="shared" si="88"/>
        <v>66+</v>
      </c>
      <c r="U959" s="1" t="str">
        <f t="shared" si="89"/>
        <v>Unknown</v>
      </c>
    </row>
    <row r="960" spans="1:21">
      <c r="A960" s="1">
        <v>959</v>
      </c>
      <c r="B960" s="1">
        <v>42</v>
      </c>
      <c r="C960" s="1" t="s">
        <v>12</v>
      </c>
      <c r="D960" s="2">
        <v>45412</v>
      </c>
      <c r="E960" s="2">
        <v>45431</v>
      </c>
      <c r="F960" s="1" t="s">
        <v>30</v>
      </c>
      <c r="G960" s="1" t="s">
        <v>46</v>
      </c>
      <c r="H960" s="1" t="s">
        <v>51</v>
      </c>
      <c r="I960" s="1">
        <v>265017.32</v>
      </c>
      <c r="J960" s="1" t="s">
        <v>25</v>
      </c>
      <c r="K960" s="1" t="s">
        <v>25</v>
      </c>
      <c r="N960" s="3" t="str">
        <f>IF(LEFT(LOWER(C960),1)="m","Male",IF(LEFT(LOWER(C960),1)="f","Female","Unknown"))</f>
        <v>Unknown</v>
      </c>
      <c r="O960" s="4" t="str">
        <f>IF(TRIM(LOWER(F960))="neuro","Neurology",IF(TRIM(LOWER(F960))="Neurology","Neurology",IF(TRIM(LOWER(F960))="general ward","General",IF(TRIM(LOWER(F960))="general","General",IF(TRIM(LOWER(F960))="cardiology","Cardiology",IF(TRIM(LOWER(F960))="Cardiology","Cardiology",IF(TRIM(LOWER(F960))="Peads","Pediatrics",IF(TRIM(LOWER(F960))="Pediatrics","Pediatrics",IF(TRIM(LOWER(F960))="orthopedics","Orthopedics",IF(TRIM(LOWER(F960))="Neurology","Neurology",IF(TRIM(LOWER(F960))="Oncology","Oncology")))))))))))</f>
        <v>Pediatrics</v>
      </c>
      <c r="P960" s="3" t="str">
        <f t="shared" si="84"/>
        <v>Self</v>
      </c>
      <c r="Q960" s="5">
        <f t="shared" si="85"/>
        <v>19</v>
      </c>
      <c r="R960" s="1">
        <f t="shared" si="86"/>
        <v>265017.32</v>
      </c>
      <c r="S960" s="1">
        <f t="shared" si="87"/>
        <v>1</v>
      </c>
      <c r="T960" s="1" t="str">
        <f t="shared" si="88"/>
        <v>36-50</v>
      </c>
      <c r="U960" s="1" t="str">
        <f t="shared" si="89"/>
        <v>Yes</v>
      </c>
    </row>
    <row r="961" spans="1:21">
      <c r="A961" s="1">
        <v>960</v>
      </c>
      <c r="C961" s="1" t="s">
        <v>44</v>
      </c>
      <c r="D961" s="2">
        <v>45035</v>
      </c>
      <c r="E961" s="2">
        <v>45046</v>
      </c>
      <c r="F961" s="1" t="s">
        <v>13</v>
      </c>
      <c r="G961" s="1" t="s">
        <v>14</v>
      </c>
      <c r="H961" s="1" t="s">
        <v>39</v>
      </c>
      <c r="I961" s="1">
        <v>32548.9</v>
      </c>
      <c r="J961" s="1" t="s">
        <v>16</v>
      </c>
      <c r="K961" s="1" t="s">
        <v>16</v>
      </c>
      <c r="N961" s="3" t="str">
        <f>IF(LEFT(LOWER(C961),1)="m","Male",IF(LEFT(LOWER(C961),1)="f","Female","Unknown"))</f>
        <v>Female</v>
      </c>
      <c r="O961" s="4" t="str">
        <f>IF(TRIM(LOWER(F961))="neuro","Neurology",IF(TRIM(LOWER(F961))="Neurology","Neurology",IF(TRIM(LOWER(F961))="general ward","General",IF(TRIM(LOWER(F961))="general","General",IF(TRIM(LOWER(F961))="cardiology","Cardiology",IF(TRIM(LOWER(F961))="Cardiology","Cardiology",IF(TRIM(LOWER(F961))="Peads","Pediatrics",IF(TRIM(LOWER(F961))="Pediatrics","Pediatrics",IF(TRIM(LOWER(F961))="orthopedics","Orthopedics",IF(TRIM(LOWER(F961))="Neurology","Neurology",IF(TRIM(LOWER(F961))="Oncology","Oncology")))))))))))</f>
        <v>Neurology</v>
      </c>
      <c r="P961" s="3" t="str">
        <f t="shared" si="84"/>
        <v>Private</v>
      </c>
      <c r="Q961" s="5">
        <f t="shared" si="85"/>
        <v>11</v>
      </c>
      <c r="R961" s="1">
        <f t="shared" si="86"/>
        <v>32548.9</v>
      </c>
      <c r="S961" s="1">
        <f t="shared" si="87"/>
        <v>1</v>
      </c>
      <c r="T961" s="1" t="str">
        <f t="shared" si="88"/>
        <v>0-17</v>
      </c>
      <c r="U961" s="1" t="str">
        <f t="shared" si="89"/>
        <v>Yes</v>
      </c>
    </row>
    <row r="962" spans="1:21">
      <c r="A962" s="1">
        <v>961</v>
      </c>
      <c r="C962" s="1" t="s">
        <v>29</v>
      </c>
      <c r="D962" s="2">
        <v>45568</v>
      </c>
      <c r="E962" s="2">
        <v>45584</v>
      </c>
      <c r="F962" s="1" t="s">
        <v>28</v>
      </c>
      <c r="G962" s="1" t="s">
        <v>36</v>
      </c>
      <c r="H962" s="1" t="s">
        <v>37</v>
      </c>
      <c r="I962" s="1">
        <v>335395.39</v>
      </c>
      <c r="J962" s="1" t="s">
        <v>42</v>
      </c>
      <c r="K962" s="1" t="s">
        <v>38</v>
      </c>
      <c r="N962" s="3" t="str">
        <f>IF(LEFT(LOWER(C962),1)="m","Male",IF(LEFT(LOWER(C962),1)="f","Female","Unknown"))</f>
        <v>Female</v>
      </c>
      <c r="O962" s="4" t="str">
        <f>IF(TRIM(LOWER(F962))="neuro","Neurology",IF(TRIM(LOWER(F962))="Neurology","Neurology",IF(TRIM(LOWER(F962))="general ward","General",IF(TRIM(LOWER(F962))="general","General",IF(TRIM(LOWER(F962))="cardiology","Cardiology",IF(TRIM(LOWER(F962))="Cardiology","Cardiology",IF(TRIM(LOWER(F962))="Peads","Pediatrics",IF(TRIM(LOWER(F962))="Pediatrics","Pediatrics",IF(TRIM(LOWER(F962))="orthopedics","Orthopedics",IF(TRIM(LOWER(F962))="Neurology","Neurology",IF(TRIM(LOWER(F962))="Oncology","Oncology")))))))))))</f>
        <v>Orthopedics</v>
      </c>
      <c r="P962" s="3" t="str">
        <f t="shared" si="84"/>
        <v>Government</v>
      </c>
      <c r="Q962" s="5">
        <f t="shared" si="85"/>
        <v>16</v>
      </c>
      <c r="R962" s="1">
        <f t="shared" si="86"/>
        <v>335395.39</v>
      </c>
      <c r="S962" s="1">
        <f t="shared" si="87"/>
        <v>0</v>
      </c>
      <c r="T962" s="1" t="str">
        <f t="shared" si="88"/>
        <v>0-17</v>
      </c>
      <c r="U962" s="1" t="str">
        <f t="shared" si="89"/>
        <v>No</v>
      </c>
    </row>
    <row r="963" spans="1:21">
      <c r="A963" s="1">
        <v>962</v>
      </c>
      <c r="B963" s="1">
        <v>89</v>
      </c>
      <c r="C963" s="1" t="s">
        <v>18</v>
      </c>
      <c r="D963" s="2">
        <v>44931</v>
      </c>
      <c r="E963" s="2">
        <v>44951</v>
      </c>
      <c r="F963" s="1" t="s">
        <v>28</v>
      </c>
      <c r="G963" s="1" t="s">
        <v>36</v>
      </c>
      <c r="H963" s="1" t="s">
        <v>48</v>
      </c>
      <c r="I963" s="1">
        <v>59930.33</v>
      </c>
      <c r="J963" s="1" t="s">
        <v>16</v>
      </c>
      <c r="K963" s="1" t="s">
        <v>17</v>
      </c>
      <c r="N963" s="3" t="str">
        <f>IF(LEFT(LOWER(C963),1)="m","Male",IF(LEFT(LOWER(C963),1)="f","Female","Unknown"))</f>
        <v>Male</v>
      </c>
      <c r="O963" s="4" t="str">
        <f>IF(TRIM(LOWER(F963))="neuro","Neurology",IF(TRIM(LOWER(F963))="Neurology","Neurology",IF(TRIM(LOWER(F963))="general ward","General",IF(TRIM(LOWER(F963))="general","General",IF(TRIM(LOWER(F963))="cardiology","Cardiology",IF(TRIM(LOWER(F963))="Cardiology","Cardiology",IF(TRIM(LOWER(F963))="Peads","Pediatrics",IF(TRIM(LOWER(F963))="Pediatrics","Pediatrics",IF(TRIM(LOWER(F963))="orthopedics","Orthopedics",IF(TRIM(LOWER(F963))="Neurology","Neurology",IF(TRIM(LOWER(F963))="Oncology","Oncology")))))))))))</f>
        <v>Orthopedics</v>
      </c>
      <c r="P963" s="3" t="str">
        <f t="shared" ref="P963:P1026" si="90">IF(LOWER(G963)="private","Private",
IF(LOWER(G963)="govt","Government",
IF(LOWER(G963)="government","Government",
IF(LOWER(G963)="self","Self","Unknown"))))</f>
        <v>Government</v>
      </c>
      <c r="Q963" s="5">
        <f t="shared" ref="Q963:Q1026" si="91">IF(E963&lt;D963,"",E963-D963)</f>
        <v>20</v>
      </c>
      <c r="R963" s="1">
        <f t="shared" ref="R963:R1026" si="92">IF(I963&lt;0,"",I963)</f>
        <v>59930.33</v>
      </c>
      <c r="S963" s="1">
        <f t="shared" ref="S963:S1026" si="93">IF(OR(K963="Yes",K963="YES",K963="Y"),1,0)</f>
        <v>1</v>
      </c>
      <c r="T963" s="1" t="str">
        <f t="shared" ref="T963:T1026" si="94">IF(B963&lt;18,"0-17",                                                  IF(B963&lt;36,"18-35",
IF(B963&lt;51,"36-50",
IF(B963&lt;66,"51-65","66+"))))</f>
        <v>66+</v>
      </c>
      <c r="U963" s="1" t="str">
        <f t="shared" ref="U963:U1026" si="95">IF(OR(TRIM(UPPER(J963))="YES",TRIM(UPPER(J963))="Y"),"Yes",
IF(OR(TRIM(UPPER(J963))="NO",TRIM(UPPER(J963))="N"),"No","Unknown"))</f>
        <v>Yes</v>
      </c>
    </row>
    <row r="964" spans="1:21">
      <c r="A964" s="1">
        <v>963</v>
      </c>
      <c r="B964" s="1">
        <v>44</v>
      </c>
      <c r="C964" s="1" t="s">
        <v>34</v>
      </c>
      <c r="D964" s="2">
        <v>45141</v>
      </c>
      <c r="E964" s="2">
        <v>45145</v>
      </c>
      <c r="F964" s="1" t="s">
        <v>21</v>
      </c>
      <c r="G964" s="1" t="s">
        <v>41</v>
      </c>
      <c r="I964" s="1">
        <v>46431.839999999997</v>
      </c>
      <c r="J964" s="1" t="s">
        <v>25</v>
      </c>
      <c r="K964" s="1" t="s">
        <v>42</v>
      </c>
      <c r="N964" s="3" t="str">
        <f>IF(LEFT(LOWER(C964),1)="m","Male",IF(LEFT(LOWER(C964),1)="f","Female","Unknown"))</f>
        <v>Male</v>
      </c>
      <c r="O964" s="4" t="str">
        <f>IF(TRIM(LOWER(F964))="neuro","Neurology",IF(TRIM(LOWER(F964))="Neurology","Neurology",IF(TRIM(LOWER(F964))="general ward","General",IF(TRIM(LOWER(F964))="general","General",IF(TRIM(LOWER(F964))="cardiology","Cardiology",IF(TRIM(LOWER(F964))="Cardiology","Cardiology",IF(TRIM(LOWER(F964))="Peads","Pediatrics",IF(TRIM(LOWER(F964))="Pediatrics","Pediatrics",IF(TRIM(LOWER(F964))="orthopedics","Orthopedics",IF(TRIM(LOWER(F964))="Neurology","Neurology",IF(TRIM(LOWER(F964))="Oncology","Oncology")))))))))))</f>
        <v>General</v>
      </c>
      <c r="P964" s="3" t="str">
        <f t="shared" si="90"/>
        <v>Unknown</v>
      </c>
      <c r="Q964" s="5">
        <f t="shared" si="91"/>
        <v>4</v>
      </c>
      <c r="R964" s="1">
        <f t="shared" si="92"/>
        <v>46431.839999999997</v>
      </c>
      <c r="S964" s="1">
        <f t="shared" si="93"/>
        <v>0</v>
      </c>
      <c r="T964" s="1" t="str">
        <f t="shared" si="94"/>
        <v>36-50</v>
      </c>
      <c r="U964" s="1" t="str">
        <f t="shared" si="95"/>
        <v>Yes</v>
      </c>
    </row>
    <row r="965" spans="1:21">
      <c r="A965" s="1">
        <v>964</v>
      </c>
      <c r="B965" s="1">
        <v>65</v>
      </c>
      <c r="C965" s="1" t="s">
        <v>18</v>
      </c>
      <c r="D965" s="2">
        <v>45127</v>
      </c>
      <c r="E965" s="2">
        <v>45147</v>
      </c>
      <c r="F965" s="1" t="s">
        <v>28</v>
      </c>
      <c r="G965" s="1" t="s">
        <v>14</v>
      </c>
      <c r="H965" s="1" t="s">
        <v>15</v>
      </c>
      <c r="I965" s="1">
        <v>156146.34</v>
      </c>
      <c r="J965" s="1" t="s">
        <v>42</v>
      </c>
      <c r="K965" s="1" t="s">
        <v>42</v>
      </c>
      <c r="N965" s="3" t="str">
        <f>IF(LEFT(LOWER(C965),1)="m","Male",IF(LEFT(LOWER(C965),1)="f","Female","Unknown"))</f>
        <v>Male</v>
      </c>
      <c r="O965" s="4" t="str">
        <f>IF(TRIM(LOWER(F965))="neuro","Neurology",IF(TRIM(LOWER(F965))="Neurology","Neurology",IF(TRIM(LOWER(F965))="general ward","General",IF(TRIM(LOWER(F965))="general","General",IF(TRIM(LOWER(F965))="cardiology","Cardiology",IF(TRIM(LOWER(F965))="Cardiology","Cardiology",IF(TRIM(LOWER(F965))="Peads","Pediatrics",IF(TRIM(LOWER(F965))="Pediatrics","Pediatrics",IF(TRIM(LOWER(F965))="orthopedics","Orthopedics",IF(TRIM(LOWER(F965))="Neurology","Neurology",IF(TRIM(LOWER(F965))="Oncology","Oncology")))))))))))</f>
        <v>Orthopedics</v>
      </c>
      <c r="P965" s="3" t="str">
        <f t="shared" si="90"/>
        <v>Private</v>
      </c>
      <c r="Q965" s="5">
        <f t="shared" si="91"/>
        <v>20</v>
      </c>
      <c r="R965" s="1">
        <f t="shared" si="92"/>
        <v>156146.34</v>
      </c>
      <c r="S965" s="1">
        <f t="shared" si="93"/>
        <v>0</v>
      </c>
      <c r="T965" s="1" t="str">
        <f t="shared" si="94"/>
        <v>51-65</v>
      </c>
      <c r="U965" s="1" t="str">
        <f t="shared" si="95"/>
        <v>No</v>
      </c>
    </row>
    <row r="966" spans="1:21">
      <c r="A966" s="1">
        <v>965</v>
      </c>
      <c r="B966" s="1">
        <v>94</v>
      </c>
      <c r="C966" s="1" t="s">
        <v>34</v>
      </c>
      <c r="D966" s="2">
        <v>45008</v>
      </c>
      <c r="E966" s="2">
        <v>45012</v>
      </c>
      <c r="F966" s="1" t="s">
        <v>35</v>
      </c>
      <c r="G966" s="1" t="s">
        <v>33</v>
      </c>
      <c r="I966" s="1">
        <v>111726.15</v>
      </c>
      <c r="J966" s="1" t="s">
        <v>24</v>
      </c>
      <c r="K966" s="1" t="s">
        <v>25</v>
      </c>
      <c r="N966" s="3" t="str">
        <f>IF(LEFT(LOWER(C966),1)="m","Male",IF(LEFT(LOWER(C966),1)="f","Female","Unknown"))</f>
        <v>Male</v>
      </c>
      <c r="O966" s="4" t="str">
        <f>IF(TRIM(LOWER(F966))="neuro","Neurology",IF(TRIM(LOWER(F966))="Neurology","Neurology",IF(TRIM(LOWER(F966))="general ward","General",IF(TRIM(LOWER(F966))="general","General",IF(TRIM(LOWER(F966))="cardiology","Cardiology",IF(TRIM(LOWER(F966))="Cardiology","Cardiology",IF(TRIM(LOWER(F966))="Peads","Pediatrics",IF(TRIM(LOWER(F966))="Pediatrics","Pediatrics",IF(TRIM(LOWER(F966))="orthopedics","Orthopedics",IF(TRIM(LOWER(F966))="Neurology","Neurology",IF(TRIM(LOWER(F966))="Oncology","Oncology")))))))))))</f>
        <v>Cardiology</v>
      </c>
      <c r="P966" s="3" t="str">
        <f t="shared" si="90"/>
        <v>Self</v>
      </c>
      <c r="Q966" s="5">
        <f t="shared" si="91"/>
        <v>4</v>
      </c>
      <c r="R966" s="1">
        <f t="shared" si="92"/>
        <v>111726.15</v>
      </c>
      <c r="S966" s="1">
        <f t="shared" si="93"/>
        <v>1</v>
      </c>
      <c r="T966" s="1" t="str">
        <f t="shared" si="94"/>
        <v>66+</v>
      </c>
      <c r="U966" s="1" t="str">
        <f t="shared" si="95"/>
        <v>No</v>
      </c>
    </row>
    <row r="967" spans="1:21">
      <c r="A967" s="1">
        <v>966</v>
      </c>
      <c r="B967" s="1">
        <v>8</v>
      </c>
      <c r="C967" s="1" t="s">
        <v>44</v>
      </c>
      <c r="D967" s="2">
        <v>45171</v>
      </c>
      <c r="E967" s="2">
        <v>45174</v>
      </c>
      <c r="F967" s="1" t="s">
        <v>35</v>
      </c>
      <c r="G967" s="1" t="s">
        <v>31</v>
      </c>
      <c r="I967" s="1">
        <v>204430.48</v>
      </c>
      <c r="K967" s="1" t="s">
        <v>20</v>
      </c>
      <c r="N967" s="3" t="str">
        <f>IF(LEFT(LOWER(C967),1)="m","Male",IF(LEFT(LOWER(C967),1)="f","Female","Unknown"))</f>
        <v>Female</v>
      </c>
      <c r="O967" s="4" t="str">
        <f>IF(TRIM(LOWER(F967))="neuro","Neurology",IF(TRIM(LOWER(F967))="Neurology","Neurology",IF(TRIM(LOWER(F967))="general ward","General",IF(TRIM(LOWER(F967))="general","General",IF(TRIM(LOWER(F967))="cardiology","Cardiology",IF(TRIM(LOWER(F967))="Cardiology","Cardiology",IF(TRIM(LOWER(F967))="Peads","Pediatrics",IF(TRIM(LOWER(F967))="Pediatrics","Pediatrics",IF(TRIM(LOWER(F967))="orthopedics","Orthopedics",IF(TRIM(LOWER(F967))="Neurology","Neurology",IF(TRIM(LOWER(F967))="Oncology","Oncology")))))))))))</f>
        <v>Cardiology</v>
      </c>
      <c r="P967" s="3" t="str">
        <f t="shared" si="90"/>
        <v>Private</v>
      </c>
      <c r="Q967" s="5">
        <f t="shared" si="91"/>
        <v>3</v>
      </c>
      <c r="R967" s="1">
        <f t="shared" si="92"/>
        <v>204430.48</v>
      </c>
      <c r="S967" s="1">
        <f t="shared" si="93"/>
        <v>0</v>
      </c>
      <c r="T967" s="1" t="str">
        <f t="shared" si="94"/>
        <v>0-17</v>
      </c>
      <c r="U967" s="1" t="str">
        <f t="shared" si="95"/>
        <v>Unknown</v>
      </c>
    </row>
    <row r="968" spans="1:21">
      <c r="A968" s="1">
        <v>967</v>
      </c>
      <c r="B968" s="1">
        <v>75</v>
      </c>
      <c r="C968" s="1" t="s">
        <v>34</v>
      </c>
      <c r="D968" s="2">
        <v>45580</v>
      </c>
      <c r="E968" s="2">
        <v>45594</v>
      </c>
      <c r="F968" s="1" t="s">
        <v>43</v>
      </c>
      <c r="G968" s="1" t="s">
        <v>14</v>
      </c>
      <c r="H968" s="1" t="s">
        <v>15</v>
      </c>
      <c r="I968" s="1">
        <v>75692.34</v>
      </c>
      <c r="J968" s="1" t="s">
        <v>17</v>
      </c>
      <c r="K968" s="1" t="s">
        <v>42</v>
      </c>
      <c r="N968" s="3" t="str">
        <f>IF(LEFT(LOWER(C968),1)="m","Male",IF(LEFT(LOWER(C968),1)="f","Female","Unknown"))</f>
        <v>Male</v>
      </c>
      <c r="O968" s="4" t="str">
        <f>IF(TRIM(LOWER(F968))="neuro","Neurology",IF(TRIM(LOWER(F968))="Neurology","Neurology",IF(TRIM(LOWER(F968))="general ward","General",IF(TRIM(LOWER(F968))="general","General",IF(TRIM(LOWER(F968))="cardiology","Cardiology",IF(TRIM(LOWER(F968))="Cardiology","Cardiology",IF(TRIM(LOWER(F968))="Peads","Pediatrics",IF(TRIM(LOWER(F968))="Pediatrics","Pediatrics",IF(TRIM(LOWER(F968))="orthopedics","Orthopedics",IF(TRIM(LOWER(F968))="Neurology","Neurology",IF(TRIM(LOWER(F968))="Oncology","Oncology")))))))))))</f>
        <v>Orthopedics</v>
      </c>
      <c r="P968" s="3" t="str">
        <f t="shared" si="90"/>
        <v>Private</v>
      </c>
      <c r="Q968" s="5">
        <f t="shared" si="91"/>
        <v>14</v>
      </c>
      <c r="R968" s="1">
        <f t="shared" si="92"/>
        <v>75692.34</v>
      </c>
      <c r="S968" s="1">
        <f t="shared" si="93"/>
        <v>0</v>
      </c>
      <c r="T968" s="1" t="str">
        <f t="shared" si="94"/>
        <v>66+</v>
      </c>
      <c r="U968" s="1" t="str">
        <f t="shared" si="95"/>
        <v>Yes</v>
      </c>
    </row>
    <row r="969" spans="1:21">
      <c r="A969" s="1">
        <v>968</v>
      </c>
      <c r="B969" s="1">
        <v>77</v>
      </c>
      <c r="C969" s="1" t="s">
        <v>12</v>
      </c>
      <c r="D969" s="2">
        <v>45446</v>
      </c>
      <c r="E969" s="2">
        <v>45455</v>
      </c>
      <c r="F969" s="1" t="s">
        <v>43</v>
      </c>
      <c r="G969" s="1" t="s">
        <v>46</v>
      </c>
      <c r="H969" s="1" t="s">
        <v>39</v>
      </c>
      <c r="I969" s="1">
        <v>120226.77</v>
      </c>
      <c r="J969" s="1" t="s">
        <v>25</v>
      </c>
      <c r="K969" s="1" t="s">
        <v>16</v>
      </c>
      <c r="N969" s="3" t="str">
        <f>IF(LEFT(LOWER(C969),1)="m","Male",IF(LEFT(LOWER(C969),1)="f","Female","Unknown"))</f>
        <v>Unknown</v>
      </c>
      <c r="O969" s="4" t="str">
        <f>IF(TRIM(LOWER(F969))="neuro","Neurology",IF(TRIM(LOWER(F969))="Neurology","Neurology",IF(TRIM(LOWER(F969))="general ward","General",IF(TRIM(LOWER(F969))="general","General",IF(TRIM(LOWER(F969))="cardiology","Cardiology",IF(TRIM(LOWER(F969))="Cardiology","Cardiology",IF(TRIM(LOWER(F969))="Peads","Pediatrics",IF(TRIM(LOWER(F969))="Pediatrics","Pediatrics",IF(TRIM(LOWER(F969))="orthopedics","Orthopedics",IF(TRIM(LOWER(F969))="Neurology","Neurology",IF(TRIM(LOWER(F969))="Oncology","Oncology")))))))))))</f>
        <v>Orthopedics</v>
      </c>
      <c r="P969" s="3" t="str">
        <f t="shared" si="90"/>
        <v>Self</v>
      </c>
      <c r="Q969" s="5">
        <f t="shared" si="91"/>
        <v>9</v>
      </c>
      <c r="R969" s="1">
        <f t="shared" si="92"/>
        <v>120226.77</v>
      </c>
      <c r="S969" s="1">
        <f t="shared" si="93"/>
        <v>1</v>
      </c>
      <c r="T969" s="1" t="str">
        <f t="shared" si="94"/>
        <v>66+</v>
      </c>
      <c r="U969" s="1" t="str">
        <f t="shared" si="95"/>
        <v>Yes</v>
      </c>
    </row>
    <row r="970" spans="1:21">
      <c r="A970" s="1">
        <v>969</v>
      </c>
      <c r="B970" s="1">
        <v>69</v>
      </c>
      <c r="C970" s="1" t="s">
        <v>29</v>
      </c>
      <c r="D970" s="2">
        <v>45189</v>
      </c>
      <c r="E970" s="2">
        <v>45194</v>
      </c>
      <c r="F970" s="1" t="s">
        <v>43</v>
      </c>
      <c r="G970" s="1" t="s">
        <v>36</v>
      </c>
      <c r="H970" s="1" t="s">
        <v>48</v>
      </c>
      <c r="I970" s="1">
        <v>-23870.35</v>
      </c>
      <c r="J970" s="1" t="s">
        <v>16</v>
      </c>
      <c r="K970" s="1" t="s">
        <v>16</v>
      </c>
      <c r="N970" s="3" t="str">
        <f>IF(LEFT(LOWER(C970),1)="m","Male",IF(LEFT(LOWER(C970),1)="f","Female","Unknown"))</f>
        <v>Female</v>
      </c>
      <c r="O970" s="4" t="str">
        <f>IF(TRIM(LOWER(F970))="neuro","Neurology",IF(TRIM(LOWER(F970))="Neurology","Neurology",IF(TRIM(LOWER(F970))="general ward","General",IF(TRIM(LOWER(F970))="general","General",IF(TRIM(LOWER(F970))="cardiology","Cardiology",IF(TRIM(LOWER(F970))="Cardiology","Cardiology",IF(TRIM(LOWER(F970))="Peads","Pediatrics",IF(TRIM(LOWER(F970))="Pediatrics","Pediatrics",IF(TRIM(LOWER(F970))="orthopedics","Orthopedics",IF(TRIM(LOWER(F970))="Neurology","Neurology",IF(TRIM(LOWER(F970))="Oncology","Oncology")))))))))))</f>
        <v>Orthopedics</v>
      </c>
      <c r="P970" s="3" t="str">
        <f t="shared" si="90"/>
        <v>Government</v>
      </c>
      <c r="Q970" s="5">
        <f t="shared" si="91"/>
        <v>5</v>
      </c>
      <c r="R970" s="1" t="str">
        <f t="shared" si="92"/>
        <v/>
      </c>
      <c r="S970" s="1">
        <f t="shared" si="93"/>
        <v>1</v>
      </c>
      <c r="T970" s="1" t="str">
        <f t="shared" si="94"/>
        <v>66+</v>
      </c>
      <c r="U970" s="1" t="str">
        <f t="shared" si="95"/>
        <v>Yes</v>
      </c>
    </row>
    <row r="971" spans="1:21">
      <c r="A971" s="1">
        <v>970</v>
      </c>
      <c r="B971" s="1">
        <v>48</v>
      </c>
      <c r="C971" s="1" t="s">
        <v>27</v>
      </c>
      <c r="D971" s="2">
        <v>45066</v>
      </c>
      <c r="E971" s="2">
        <v>45076</v>
      </c>
      <c r="F971" s="1" t="s">
        <v>28</v>
      </c>
      <c r="G971" s="1" t="s">
        <v>22</v>
      </c>
      <c r="H971" s="1" t="s">
        <v>15</v>
      </c>
      <c r="I971" s="1">
        <v>317186.73</v>
      </c>
      <c r="J971" s="1" t="s">
        <v>17</v>
      </c>
      <c r="K971" s="1" t="s">
        <v>17</v>
      </c>
      <c r="N971" s="3" t="str">
        <f>IF(LEFT(LOWER(C971),1)="m","Male",IF(LEFT(LOWER(C971),1)="f","Female","Unknown"))</f>
        <v>Male</v>
      </c>
      <c r="O971" s="4" t="str">
        <f>IF(TRIM(LOWER(F971))="neuro","Neurology",IF(TRIM(LOWER(F971))="Neurology","Neurology",IF(TRIM(LOWER(F971))="general ward","General",IF(TRIM(LOWER(F971))="general","General",IF(TRIM(LOWER(F971))="cardiology","Cardiology",IF(TRIM(LOWER(F971))="Cardiology","Cardiology",IF(TRIM(LOWER(F971))="Peads","Pediatrics",IF(TRIM(LOWER(F971))="Pediatrics","Pediatrics",IF(TRIM(LOWER(F971))="orthopedics","Orthopedics",IF(TRIM(LOWER(F971))="Neurology","Neurology",IF(TRIM(LOWER(F971))="Oncology","Oncology")))))))))))</f>
        <v>Orthopedics</v>
      </c>
      <c r="P971" s="3" t="str">
        <f t="shared" si="90"/>
        <v>Government</v>
      </c>
      <c r="Q971" s="5">
        <f t="shared" si="91"/>
        <v>10</v>
      </c>
      <c r="R971" s="1">
        <f t="shared" si="92"/>
        <v>317186.73</v>
      </c>
      <c r="S971" s="1">
        <f t="shared" si="93"/>
        <v>1</v>
      </c>
      <c r="T971" s="1" t="str">
        <f t="shared" si="94"/>
        <v>36-50</v>
      </c>
      <c r="U971" s="1" t="str">
        <f t="shared" si="95"/>
        <v>Yes</v>
      </c>
    </row>
    <row r="972" spans="1:21">
      <c r="A972" s="1">
        <v>971</v>
      </c>
      <c r="B972" s="1">
        <v>57</v>
      </c>
      <c r="C972" s="1" t="s">
        <v>44</v>
      </c>
      <c r="D972" s="2">
        <v>44953</v>
      </c>
      <c r="E972" s="2">
        <v>44963</v>
      </c>
      <c r="F972" s="1" t="s">
        <v>49</v>
      </c>
      <c r="G972" s="1" t="s">
        <v>36</v>
      </c>
      <c r="H972" s="1" t="s">
        <v>23</v>
      </c>
      <c r="I972" s="1">
        <v>127867.21</v>
      </c>
      <c r="J972" s="1" t="s">
        <v>24</v>
      </c>
      <c r="K972" s="1" t="s">
        <v>16</v>
      </c>
      <c r="N972" s="3" t="str">
        <f>IF(LEFT(LOWER(C972),1)="m","Male",IF(LEFT(LOWER(C972),1)="f","Female","Unknown"))</f>
        <v>Female</v>
      </c>
      <c r="O972" s="4" t="str">
        <f>IF(TRIM(LOWER(F972))="neuro","Neurology",IF(TRIM(LOWER(F972))="Neurology","Neurology",IF(TRIM(LOWER(F972))="general ward","General",IF(TRIM(LOWER(F972))="general","General",IF(TRIM(LOWER(F972))="cardiology","Cardiology",IF(TRIM(LOWER(F972))="Cardiology","Cardiology",IF(TRIM(LOWER(F972))="Peads","Pediatrics",IF(TRIM(LOWER(F972))="Pediatrics","Pediatrics",IF(TRIM(LOWER(F972))="orthopedics","Orthopedics",IF(TRIM(LOWER(F972))="Neurology","Neurology",IF(TRIM(LOWER(F972))="Oncology","Oncology")))))))))))</f>
        <v>Oncology</v>
      </c>
      <c r="P972" s="3" t="str">
        <f t="shared" si="90"/>
        <v>Government</v>
      </c>
      <c r="Q972" s="5">
        <f t="shared" si="91"/>
        <v>10</v>
      </c>
      <c r="R972" s="1">
        <f t="shared" si="92"/>
        <v>127867.21</v>
      </c>
      <c r="S972" s="1">
        <f t="shared" si="93"/>
        <v>1</v>
      </c>
      <c r="T972" s="1" t="str">
        <f t="shared" si="94"/>
        <v>51-65</v>
      </c>
      <c r="U972" s="1" t="str">
        <f t="shared" si="95"/>
        <v>No</v>
      </c>
    </row>
    <row r="973" spans="1:21">
      <c r="A973" s="1">
        <v>972</v>
      </c>
      <c r="B973" s="1">
        <v>14</v>
      </c>
      <c r="C973" s="1" t="s">
        <v>26</v>
      </c>
      <c r="D973" s="2">
        <v>45018</v>
      </c>
      <c r="E973" s="2">
        <v>45033</v>
      </c>
      <c r="F973" s="1" t="s">
        <v>13</v>
      </c>
      <c r="G973" s="1" t="s">
        <v>33</v>
      </c>
      <c r="H973" s="1" t="s">
        <v>48</v>
      </c>
      <c r="I973" s="1">
        <v>211089.88</v>
      </c>
      <c r="J973" s="1" t="s">
        <v>38</v>
      </c>
      <c r="K973" s="1" t="s">
        <v>25</v>
      </c>
      <c r="N973" s="3" t="str">
        <f>IF(LEFT(LOWER(C973),1)="m","Male",IF(LEFT(LOWER(C973),1)="f","Female","Unknown"))</f>
        <v>Female</v>
      </c>
      <c r="O973" s="4" t="str">
        <f>IF(TRIM(LOWER(F973))="neuro","Neurology",IF(TRIM(LOWER(F973))="Neurology","Neurology",IF(TRIM(LOWER(F973))="general ward","General",IF(TRIM(LOWER(F973))="general","General",IF(TRIM(LOWER(F973))="cardiology","Cardiology",IF(TRIM(LOWER(F973))="Cardiology","Cardiology",IF(TRIM(LOWER(F973))="Peads","Pediatrics",IF(TRIM(LOWER(F973))="Pediatrics","Pediatrics",IF(TRIM(LOWER(F973))="orthopedics","Orthopedics",IF(TRIM(LOWER(F973))="Neurology","Neurology",IF(TRIM(LOWER(F973))="Oncology","Oncology")))))))))))</f>
        <v>Neurology</v>
      </c>
      <c r="P973" s="3" t="str">
        <f t="shared" si="90"/>
        <v>Self</v>
      </c>
      <c r="Q973" s="5">
        <f t="shared" si="91"/>
        <v>15</v>
      </c>
      <c r="R973" s="1">
        <f t="shared" si="92"/>
        <v>211089.88</v>
      </c>
      <c r="S973" s="1">
        <f t="shared" si="93"/>
        <v>1</v>
      </c>
      <c r="T973" s="1" t="str">
        <f t="shared" si="94"/>
        <v>0-17</v>
      </c>
      <c r="U973" s="1" t="str">
        <f t="shared" si="95"/>
        <v>No</v>
      </c>
    </row>
    <row r="974" spans="1:21">
      <c r="A974" s="1">
        <v>973</v>
      </c>
      <c r="B974" s="1">
        <v>63</v>
      </c>
      <c r="C974" s="1" t="s">
        <v>44</v>
      </c>
      <c r="D974" s="2">
        <v>45582</v>
      </c>
      <c r="E974" s="2">
        <v>45601</v>
      </c>
      <c r="F974" s="1" t="s">
        <v>35</v>
      </c>
      <c r="G974" s="1" t="s">
        <v>31</v>
      </c>
      <c r="H974" s="1" t="s">
        <v>32</v>
      </c>
      <c r="I974" s="1">
        <v>178808.56</v>
      </c>
      <c r="J974" s="1" t="s">
        <v>25</v>
      </c>
      <c r="K974" s="1" t="s">
        <v>17</v>
      </c>
      <c r="N974" s="3" t="str">
        <f>IF(LEFT(LOWER(C974),1)="m","Male",IF(LEFT(LOWER(C974),1)="f","Female","Unknown"))</f>
        <v>Female</v>
      </c>
      <c r="O974" s="4" t="str">
        <f>IF(TRIM(LOWER(F974))="neuro","Neurology",IF(TRIM(LOWER(F974))="Neurology","Neurology",IF(TRIM(LOWER(F974))="general ward","General",IF(TRIM(LOWER(F974))="general","General",IF(TRIM(LOWER(F974))="cardiology","Cardiology",IF(TRIM(LOWER(F974))="Cardiology","Cardiology",IF(TRIM(LOWER(F974))="Peads","Pediatrics",IF(TRIM(LOWER(F974))="Pediatrics","Pediatrics",IF(TRIM(LOWER(F974))="orthopedics","Orthopedics",IF(TRIM(LOWER(F974))="Neurology","Neurology",IF(TRIM(LOWER(F974))="Oncology","Oncology")))))))))))</f>
        <v>Cardiology</v>
      </c>
      <c r="P974" s="3" t="str">
        <f t="shared" si="90"/>
        <v>Private</v>
      </c>
      <c r="Q974" s="5">
        <f t="shared" si="91"/>
        <v>19</v>
      </c>
      <c r="R974" s="1">
        <f t="shared" si="92"/>
        <v>178808.56</v>
      </c>
      <c r="S974" s="1">
        <f t="shared" si="93"/>
        <v>1</v>
      </c>
      <c r="T974" s="1" t="str">
        <f t="shared" si="94"/>
        <v>51-65</v>
      </c>
      <c r="U974" s="1" t="str">
        <f t="shared" si="95"/>
        <v>Yes</v>
      </c>
    </row>
    <row r="975" spans="1:21">
      <c r="A975" s="1">
        <v>974</v>
      </c>
      <c r="B975" s="1">
        <v>63</v>
      </c>
      <c r="C975" s="1" t="s">
        <v>18</v>
      </c>
      <c r="D975" s="2">
        <v>45215</v>
      </c>
      <c r="E975" s="2">
        <v>45217</v>
      </c>
      <c r="F975" s="1" t="s">
        <v>30</v>
      </c>
      <c r="G975" s="1" t="s">
        <v>33</v>
      </c>
      <c r="I975" s="1">
        <v>170534.66</v>
      </c>
      <c r="J975" s="1" t="s">
        <v>42</v>
      </c>
      <c r="K975" s="1" t="s">
        <v>25</v>
      </c>
      <c r="N975" s="3" t="str">
        <f>IF(LEFT(LOWER(C975),1)="m","Male",IF(LEFT(LOWER(C975),1)="f","Female","Unknown"))</f>
        <v>Male</v>
      </c>
      <c r="O975" s="4" t="str">
        <f>IF(TRIM(LOWER(F975))="neuro","Neurology",IF(TRIM(LOWER(F975))="Neurology","Neurology",IF(TRIM(LOWER(F975))="general ward","General",IF(TRIM(LOWER(F975))="general","General",IF(TRIM(LOWER(F975))="cardiology","Cardiology",IF(TRIM(LOWER(F975))="Cardiology","Cardiology",IF(TRIM(LOWER(F975))="Peads","Pediatrics",IF(TRIM(LOWER(F975))="Pediatrics","Pediatrics",IF(TRIM(LOWER(F975))="orthopedics","Orthopedics",IF(TRIM(LOWER(F975))="Neurology","Neurology",IF(TRIM(LOWER(F975))="Oncology","Oncology")))))))))))</f>
        <v>Pediatrics</v>
      </c>
      <c r="P975" s="3" t="str">
        <f t="shared" si="90"/>
        <v>Self</v>
      </c>
      <c r="Q975" s="5">
        <f t="shared" si="91"/>
        <v>2</v>
      </c>
      <c r="R975" s="1">
        <f t="shared" si="92"/>
        <v>170534.66</v>
      </c>
      <c r="S975" s="1">
        <f t="shared" si="93"/>
        <v>1</v>
      </c>
      <c r="T975" s="1" t="str">
        <f t="shared" si="94"/>
        <v>51-65</v>
      </c>
      <c r="U975" s="1" t="str">
        <f t="shared" si="95"/>
        <v>No</v>
      </c>
    </row>
    <row r="976" spans="1:21">
      <c r="A976" s="1">
        <v>975</v>
      </c>
      <c r="B976" s="1">
        <v>46</v>
      </c>
      <c r="C976" s="1" t="s">
        <v>12</v>
      </c>
      <c r="D976" s="2">
        <v>44946</v>
      </c>
      <c r="E976" s="2">
        <v>44963</v>
      </c>
      <c r="F976" s="1" t="s">
        <v>45</v>
      </c>
      <c r="G976" s="1" t="s">
        <v>14</v>
      </c>
      <c r="H976" s="1" t="s">
        <v>32</v>
      </c>
      <c r="I976" s="1">
        <v>198357.64</v>
      </c>
      <c r="J976" s="1" t="s">
        <v>24</v>
      </c>
      <c r="K976" s="1" t="s">
        <v>25</v>
      </c>
      <c r="N976" s="3" t="str">
        <f>IF(LEFT(LOWER(C976),1)="m","Male",IF(LEFT(LOWER(C976),1)="f","Female","Unknown"))</f>
        <v>Unknown</v>
      </c>
      <c r="O976" s="4" t="str">
        <f>IF(TRIM(LOWER(F976))="neuro","Neurology",IF(TRIM(LOWER(F976))="Neurology","Neurology",IF(TRIM(LOWER(F976))="general ward","General",IF(TRIM(LOWER(F976))="general","General",IF(TRIM(LOWER(F976))="cardiology","Cardiology",IF(TRIM(LOWER(F976))="Cardiology","Cardiology",IF(TRIM(LOWER(F976))="Peads","Pediatrics",IF(TRIM(LOWER(F976))="Pediatrics","Pediatrics",IF(TRIM(LOWER(F976))="orthopedics","Orthopedics",IF(TRIM(LOWER(F976))="Neurology","Neurology",IF(TRIM(LOWER(F976))="Oncology","Oncology")))))))))))</f>
        <v>Neurology</v>
      </c>
      <c r="P976" s="3" t="str">
        <f t="shared" si="90"/>
        <v>Private</v>
      </c>
      <c r="Q976" s="5">
        <f t="shared" si="91"/>
        <v>17</v>
      </c>
      <c r="R976" s="1">
        <f t="shared" si="92"/>
        <v>198357.64</v>
      </c>
      <c r="S976" s="1">
        <f t="shared" si="93"/>
        <v>1</v>
      </c>
      <c r="T976" s="1" t="str">
        <f t="shared" si="94"/>
        <v>36-50</v>
      </c>
      <c r="U976" s="1" t="str">
        <f t="shared" si="95"/>
        <v>No</v>
      </c>
    </row>
    <row r="977" spans="1:21">
      <c r="A977" s="1">
        <v>976</v>
      </c>
      <c r="C977" s="1" t="s">
        <v>34</v>
      </c>
      <c r="D977" s="2">
        <v>45644</v>
      </c>
      <c r="E977" s="2">
        <v>45657</v>
      </c>
      <c r="F977" s="1" t="s">
        <v>50</v>
      </c>
      <c r="G977" s="1" t="s">
        <v>14</v>
      </c>
      <c r="H977" s="1" t="s">
        <v>37</v>
      </c>
      <c r="I977" s="1">
        <v>214917.49</v>
      </c>
      <c r="J977" s="1" t="s">
        <v>24</v>
      </c>
      <c r="K977" s="1" t="s">
        <v>20</v>
      </c>
      <c r="N977" s="3" t="str">
        <f>IF(LEFT(LOWER(C977),1)="m","Male",IF(LEFT(LOWER(C977),1)="f","Female","Unknown"))</f>
        <v>Male</v>
      </c>
      <c r="O977" s="4" t="str">
        <f>IF(TRIM(LOWER(F977))="neuro","Neurology",IF(TRIM(LOWER(F977))="Neurology","Neurology",IF(TRIM(LOWER(F977))="general ward","General",IF(TRIM(LOWER(F977))="general","General",IF(TRIM(LOWER(F977))="cardiology","Cardiology",IF(TRIM(LOWER(F977))="Cardiology","Cardiology",IF(TRIM(LOWER(F977))="Peads","Pediatrics",IF(TRIM(LOWER(F977))="Pediatrics","Pediatrics",IF(TRIM(LOWER(F977))="orthopedics","Orthopedics",IF(TRIM(LOWER(F977))="Neurology","Neurology",IF(TRIM(LOWER(F977))="Oncology","Oncology")))))))))))</f>
        <v>Cardiology</v>
      </c>
      <c r="P977" s="3" t="str">
        <f t="shared" si="90"/>
        <v>Private</v>
      </c>
      <c r="Q977" s="5">
        <f t="shared" si="91"/>
        <v>13</v>
      </c>
      <c r="R977" s="1">
        <f t="shared" si="92"/>
        <v>214917.49</v>
      </c>
      <c r="S977" s="1">
        <f t="shared" si="93"/>
        <v>0</v>
      </c>
      <c r="T977" s="1" t="str">
        <f t="shared" si="94"/>
        <v>0-17</v>
      </c>
      <c r="U977" s="1" t="str">
        <f t="shared" si="95"/>
        <v>No</v>
      </c>
    </row>
    <row r="978" spans="1:21">
      <c r="A978" s="1">
        <v>977</v>
      </c>
      <c r="B978" s="1">
        <v>45</v>
      </c>
      <c r="C978" s="1" t="s">
        <v>44</v>
      </c>
      <c r="D978" s="2">
        <v>44945</v>
      </c>
      <c r="E978" s="2">
        <v>44965</v>
      </c>
      <c r="F978" s="1" t="s">
        <v>28</v>
      </c>
      <c r="G978" s="1" t="s">
        <v>22</v>
      </c>
      <c r="H978" s="1" t="s">
        <v>23</v>
      </c>
      <c r="I978" s="1">
        <v>64164.07</v>
      </c>
      <c r="J978" s="1" t="s">
        <v>38</v>
      </c>
      <c r="K978" s="1" t="s">
        <v>42</v>
      </c>
      <c r="N978" s="3" t="str">
        <f>IF(LEFT(LOWER(C978),1)="m","Male",IF(LEFT(LOWER(C978),1)="f","Female","Unknown"))</f>
        <v>Female</v>
      </c>
      <c r="O978" s="4" t="str">
        <f>IF(TRIM(LOWER(F978))="neuro","Neurology",IF(TRIM(LOWER(F978))="Neurology","Neurology",IF(TRIM(LOWER(F978))="general ward","General",IF(TRIM(LOWER(F978))="general","General",IF(TRIM(LOWER(F978))="cardiology","Cardiology",IF(TRIM(LOWER(F978))="Cardiology","Cardiology",IF(TRIM(LOWER(F978))="Peads","Pediatrics",IF(TRIM(LOWER(F978))="Pediatrics","Pediatrics",IF(TRIM(LOWER(F978))="orthopedics","Orthopedics",IF(TRIM(LOWER(F978))="Neurology","Neurology",IF(TRIM(LOWER(F978))="Oncology","Oncology")))))))))))</f>
        <v>Orthopedics</v>
      </c>
      <c r="P978" s="3" t="str">
        <f t="shared" si="90"/>
        <v>Government</v>
      </c>
      <c r="Q978" s="5">
        <f t="shared" si="91"/>
        <v>20</v>
      </c>
      <c r="R978" s="1">
        <f t="shared" si="92"/>
        <v>64164.07</v>
      </c>
      <c r="S978" s="1">
        <f t="shared" si="93"/>
        <v>0</v>
      </c>
      <c r="T978" s="1" t="str">
        <f t="shared" si="94"/>
        <v>36-50</v>
      </c>
      <c r="U978" s="1" t="str">
        <f t="shared" si="95"/>
        <v>No</v>
      </c>
    </row>
    <row r="979" spans="1:21">
      <c r="A979" s="1">
        <v>978</v>
      </c>
      <c r="B979" s="1">
        <v>53</v>
      </c>
      <c r="C979" s="1" t="s">
        <v>44</v>
      </c>
      <c r="D979" s="2">
        <v>45650</v>
      </c>
      <c r="E979" s="2">
        <v>45653</v>
      </c>
      <c r="F979" s="1" t="s">
        <v>45</v>
      </c>
      <c r="G979" s="1" t="s">
        <v>36</v>
      </c>
      <c r="H979" s="1" t="s">
        <v>32</v>
      </c>
      <c r="I979" s="1">
        <v>104999.61</v>
      </c>
      <c r="J979" s="1" t="s">
        <v>38</v>
      </c>
      <c r="K979" s="1" t="s">
        <v>17</v>
      </c>
      <c r="N979" s="3" t="str">
        <f>IF(LEFT(LOWER(C979),1)="m","Male",IF(LEFT(LOWER(C979),1)="f","Female","Unknown"))</f>
        <v>Female</v>
      </c>
      <c r="O979" s="4" t="str">
        <f>IF(TRIM(LOWER(F979))="neuro","Neurology",IF(TRIM(LOWER(F979))="Neurology","Neurology",IF(TRIM(LOWER(F979))="general ward","General",IF(TRIM(LOWER(F979))="general","General",IF(TRIM(LOWER(F979))="cardiology","Cardiology",IF(TRIM(LOWER(F979))="Cardiology","Cardiology",IF(TRIM(LOWER(F979))="Peads","Pediatrics",IF(TRIM(LOWER(F979))="Pediatrics","Pediatrics",IF(TRIM(LOWER(F979))="orthopedics","Orthopedics",IF(TRIM(LOWER(F979))="Neurology","Neurology",IF(TRIM(LOWER(F979))="Oncology","Oncology")))))))))))</f>
        <v>Neurology</v>
      </c>
      <c r="P979" s="3" t="str">
        <f t="shared" si="90"/>
        <v>Government</v>
      </c>
      <c r="Q979" s="5">
        <f t="shared" si="91"/>
        <v>3</v>
      </c>
      <c r="R979" s="1">
        <f t="shared" si="92"/>
        <v>104999.61</v>
      </c>
      <c r="S979" s="1">
        <f t="shared" si="93"/>
        <v>1</v>
      </c>
      <c r="T979" s="1" t="str">
        <f t="shared" si="94"/>
        <v>51-65</v>
      </c>
      <c r="U979" s="1" t="str">
        <f t="shared" si="95"/>
        <v>No</v>
      </c>
    </row>
    <row r="980" spans="1:21">
      <c r="A980" s="1">
        <v>979</v>
      </c>
      <c r="C980" s="1" t="s">
        <v>29</v>
      </c>
      <c r="D980" s="2">
        <v>44934</v>
      </c>
      <c r="E980" s="2">
        <v>44938</v>
      </c>
      <c r="F980" s="1" t="s">
        <v>28</v>
      </c>
      <c r="G980" s="1" t="s">
        <v>22</v>
      </c>
      <c r="H980" s="1" t="s">
        <v>37</v>
      </c>
      <c r="I980" s="1">
        <v>36309.019999999997</v>
      </c>
      <c r="K980" s="1" t="s">
        <v>16</v>
      </c>
      <c r="N980" s="3" t="str">
        <f>IF(LEFT(LOWER(C980),1)="m","Male",IF(LEFT(LOWER(C980),1)="f","Female","Unknown"))</f>
        <v>Female</v>
      </c>
      <c r="O980" s="4" t="str">
        <f>IF(TRIM(LOWER(F980))="neuro","Neurology",IF(TRIM(LOWER(F980))="Neurology","Neurology",IF(TRIM(LOWER(F980))="general ward","General",IF(TRIM(LOWER(F980))="general","General",IF(TRIM(LOWER(F980))="cardiology","Cardiology",IF(TRIM(LOWER(F980))="Cardiology","Cardiology",IF(TRIM(LOWER(F980))="Peads","Pediatrics",IF(TRIM(LOWER(F980))="Pediatrics","Pediatrics",IF(TRIM(LOWER(F980))="orthopedics","Orthopedics",IF(TRIM(LOWER(F980))="Neurology","Neurology",IF(TRIM(LOWER(F980))="Oncology","Oncology")))))))))))</f>
        <v>Orthopedics</v>
      </c>
      <c r="P980" s="3" t="str">
        <f t="shared" si="90"/>
        <v>Government</v>
      </c>
      <c r="Q980" s="5">
        <f t="shared" si="91"/>
        <v>4</v>
      </c>
      <c r="R980" s="1">
        <f t="shared" si="92"/>
        <v>36309.019999999997</v>
      </c>
      <c r="S980" s="1">
        <f t="shared" si="93"/>
        <v>1</v>
      </c>
      <c r="T980" s="1" t="str">
        <f t="shared" si="94"/>
        <v>0-17</v>
      </c>
      <c r="U980" s="1" t="str">
        <f t="shared" si="95"/>
        <v>Unknown</v>
      </c>
    </row>
    <row r="981" spans="1:21">
      <c r="A981" s="1">
        <v>980</v>
      </c>
      <c r="B981" s="1">
        <v>91</v>
      </c>
      <c r="C981" s="1" t="s">
        <v>44</v>
      </c>
      <c r="D981" s="2">
        <v>45266</v>
      </c>
      <c r="E981" s="2">
        <v>45271</v>
      </c>
      <c r="F981" s="1" t="s">
        <v>52</v>
      </c>
      <c r="G981" s="1" t="s">
        <v>36</v>
      </c>
      <c r="H981" s="1" t="s">
        <v>39</v>
      </c>
      <c r="I981" s="1">
        <v>316204.57</v>
      </c>
      <c r="J981" s="1" t="s">
        <v>42</v>
      </c>
      <c r="K981" s="1" t="s">
        <v>25</v>
      </c>
      <c r="N981" s="3" t="str">
        <f>IF(LEFT(LOWER(C981),1)="m","Male",IF(LEFT(LOWER(C981),1)="f","Female","Unknown"))</f>
        <v>Female</v>
      </c>
      <c r="O981" s="4" t="str">
        <f>IF(TRIM(LOWER(F981))="neuro","Neurology",IF(TRIM(LOWER(F981))="Neurology","Neurology",IF(TRIM(LOWER(F981))="general ward","General",IF(TRIM(LOWER(F981))="general","General",IF(TRIM(LOWER(F981))="cardiology","Cardiology",IF(TRIM(LOWER(F981))="Cardiology","Cardiology",IF(TRIM(LOWER(F981))="Peads","Pediatrics",IF(TRIM(LOWER(F981))="Pediatrics","Pediatrics",IF(TRIM(LOWER(F981))="orthopedics","Orthopedics",IF(TRIM(LOWER(F981))="Neurology","Neurology",IF(TRIM(LOWER(F981))="Oncology","Oncology")))))))))))</f>
        <v>Oncology</v>
      </c>
      <c r="P981" s="3" t="str">
        <f t="shared" si="90"/>
        <v>Government</v>
      </c>
      <c r="Q981" s="5">
        <f t="shared" si="91"/>
        <v>5</v>
      </c>
      <c r="R981" s="1">
        <f t="shared" si="92"/>
        <v>316204.57</v>
      </c>
      <c r="S981" s="1">
        <f t="shared" si="93"/>
        <v>1</v>
      </c>
      <c r="T981" s="1" t="str">
        <f t="shared" si="94"/>
        <v>66+</v>
      </c>
      <c r="U981" s="1" t="str">
        <f t="shared" si="95"/>
        <v>No</v>
      </c>
    </row>
    <row r="982" spans="1:21">
      <c r="A982" s="1">
        <v>981</v>
      </c>
      <c r="B982" s="1">
        <v>47</v>
      </c>
      <c r="C982" s="1" t="s">
        <v>18</v>
      </c>
      <c r="D982" s="2">
        <v>45522</v>
      </c>
      <c r="E982" s="2">
        <v>45540</v>
      </c>
      <c r="F982" s="1" t="s">
        <v>30</v>
      </c>
      <c r="G982" s="1" t="s">
        <v>46</v>
      </c>
      <c r="H982" s="1" t="s">
        <v>37</v>
      </c>
      <c r="I982" s="1">
        <v>141840.88</v>
      </c>
      <c r="J982" s="1" t="s">
        <v>42</v>
      </c>
      <c r="K982" s="1" t="s">
        <v>17</v>
      </c>
      <c r="N982" s="3" t="str">
        <f>IF(LEFT(LOWER(C982),1)="m","Male",IF(LEFT(LOWER(C982),1)="f","Female","Unknown"))</f>
        <v>Male</v>
      </c>
      <c r="O982" s="4" t="str">
        <f>IF(TRIM(LOWER(F982))="neuro","Neurology",IF(TRIM(LOWER(F982))="Neurology","Neurology",IF(TRIM(LOWER(F982))="general ward","General",IF(TRIM(LOWER(F982))="general","General",IF(TRIM(LOWER(F982))="cardiology","Cardiology",IF(TRIM(LOWER(F982))="Cardiology","Cardiology",IF(TRIM(LOWER(F982))="Peads","Pediatrics",IF(TRIM(LOWER(F982))="Pediatrics","Pediatrics",IF(TRIM(LOWER(F982))="orthopedics","Orthopedics",IF(TRIM(LOWER(F982))="Neurology","Neurology",IF(TRIM(LOWER(F982))="Oncology","Oncology")))))))))))</f>
        <v>Pediatrics</v>
      </c>
      <c r="P982" s="3" t="str">
        <f t="shared" si="90"/>
        <v>Self</v>
      </c>
      <c r="Q982" s="5">
        <f t="shared" si="91"/>
        <v>18</v>
      </c>
      <c r="R982" s="1">
        <f t="shared" si="92"/>
        <v>141840.88</v>
      </c>
      <c r="S982" s="1">
        <f t="shared" si="93"/>
        <v>1</v>
      </c>
      <c r="T982" s="1" t="str">
        <f t="shared" si="94"/>
        <v>36-50</v>
      </c>
      <c r="U982" s="1" t="str">
        <f t="shared" si="95"/>
        <v>No</v>
      </c>
    </row>
    <row r="983" spans="1:21">
      <c r="A983" s="1">
        <v>982</v>
      </c>
      <c r="B983" s="1">
        <v>85</v>
      </c>
      <c r="C983" s="1" t="s">
        <v>44</v>
      </c>
      <c r="D983" s="2">
        <v>45431</v>
      </c>
      <c r="E983" s="2">
        <v>45449</v>
      </c>
      <c r="F983" s="1" t="s">
        <v>19</v>
      </c>
      <c r="G983" s="1" t="s">
        <v>31</v>
      </c>
      <c r="H983" s="1" t="s">
        <v>51</v>
      </c>
      <c r="I983" s="1">
        <v>124364.07</v>
      </c>
      <c r="K983" s="1" t="s">
        <v>16</v>
      </c>
      <c r="N983" s="3" t="str">
        <f>IF(LEFT(LOWER(C983),1)="m","Male",IF(LEFT(LOWER(C983),1)="f","Female","Unknown"))</f>
        <v>Female</v>
      </c>
      <c r="O983" s="4" t="str">
        <f>IF(TRIM(LOWER(F983))="neuro","Neurology",IF(TRIM(LOWER(F983))="Neurology","Neurology",IF(TRIM(LOWER(F983))="general ward","General",IF(TRIM(LOWER(F983))="general","General",IF(TRIM(LOWER(F983))="cardiology","Cardiology",IF(TRIM(LOWER(F983))="Cardiology","Cardiology",IF(TRIM(LOWER(F983))="Peads","Pediatrics",IF(TRIM(LOWER(F983))="Pediatrics","Pediatrics",IF(TRIM(LOWER(F983))="orthopedics","Orthopedics",IF(TRIM(LOWER(F983))="Neurology","Neurology",IF(TRIM(LOWER(F983))="Oncology","Oncology")))))))))))</f>
        <v>General</v>
      </c>
      <c r="P983" s="3" t="str">
        <f t="shared" si="90"/>
        <v>Private</v>
      </c>
      <c r="Q983" s="5">
        <f t="shared" si="91"/>
        <v>18</v>
      </c>
      <c r="R983" s="1">
        <f t="shared" si="92"/>
        <v>124364.07</v>
      </c>
      <c r="S983" s="1">
        <f t="shared" si="93"/>
        <v>1</v>
      </c>
      <c r="T983" s="1" t="str">
        <f t="shared" si="94"/>
        <v>66+</v>
      </c>
      <c r="U983" s="1" t="str">
        <f t="shared" si="95"/>
        <v>Unknown</v>
      </c>
    </row>
    <row r="984" spans="1:21">
      <c r="A984" s="1">
        <v>983</v>
      </c>
      <c r="B984" s="1">
        <v>21</v>
      </c>
      <c r="C984" s="1" t="s">
        <v>29</v>
      </c>
      <c r="D984" s="2">
        <v>45241</v>
      </c>
      <c r="E984" s="2">
        <v>45259</v>
      </c>
      <c r="F984" s="1" t="s">
        <v>30</v>
      </c>
      <c r="G984" s="1" t="s">
        <v>46</v>
      </c>
      <c r="H984" s="1" t="s">
        <v>48</v>
      </c>
      <c r="I984" s="1">
        <v>91524.97</v>
      </c>
      <c r="J984" s="1" t="s">
        <v>24</v>
      </c>
      <c r="K984" s="1" t="s">
        <v>25</v>
      </c>
      <c r="N984" s="3" t="str">
        <f>IF(LEFT(LOWER(C984),1)="m","Male",IF(LEFT(LOWER(C984),1)="f","Female","Unknown"))</f>
        <v>Female</v>
      </c>
      <c r="O984" s="4" t="str">
        <f>IF(TRIM(LOWER(F984))="neuro","Neurology",IF(TRIM(LOWER(F984))="Neurology","Neurology",IF(TRIM(LOWER(F984))="general ward","General",IF(TRIM(LOWER(F984))="general","General",IF(TRIM(LOWER(F984))="cardiology","Cardiology",IF(TRIM(LOWER(F984))="Cardiology","Cardiology",IF(TRIM(LOWER(F984))="Peads","Pediatrics",IF(TRIM(LOWER(F984))="Pediatrics","Pediatrics",IF(TRIM(LOWER(F984))="orthopedics","Orthopedics",IF(TRIM(LOWER(F984))="Neurology","Neurology",IF(TRIM(LOWER(F984))="Oncology","Oncology")))))))))))</f>
        <v>Pediatrics</v>
      </c>
      <c r="P984" s="3" t="str">
        <f t="shared" si="90"/>
        <v>Self</v>
      </c>
      <c r="Q984" s="5">
        <f t="shared" si="91"/>
        <v>18</v>
      </c>
      <c r="R984" s="1">
        <f t="shared" si="92"/>
        <v>91524.97</v>
      </c>
      <c r="S984" s="1">
        <f t="shared" si="93"/>
        <v>1</v>
      </c>
      <c r="T984" s="1" t="str">
        <f t="shared" si="94"/>
        <v>18-35</v>
      </c>
      <c r="U984" s="1" t="str">
        <f t="shared" si="95"/>
        <v>No</v>
      </c>
    </row>
    <row r="985" spans="1:21">
      <c r="A985" s="1">
        <v>984</v>
      </c>
      <c r="B985" s="1">
        <v>82</v>
      </c>
      <c r="C985" s="1" t="s">
        <v>18</v>
      </c>
      <c r="D985" s="2">
        <v>45416</v>
      </c>
      <c r="E985" s="2">
        <v>45418</v>
      </c>
      <c r="F985" s="1" t="s">
        <v>28</v>
      </c>
      <c r="G985" s="1" t="s">
        <v>14</v>
      </c>
      <c r="H985" s="1" t="s">
        <v>32</v>
      </c>
      <c r="I985" s="1">
        <v>104488.59</v>
      </c>
      <c r="J985" s="1" t="s">
        <v>24</v>
      </c>
      <c r="K985" s="1" t="s">
        <v>42</v>
      </c>
      <c r="N985" s="3" t="str">
        <f>IF(LEFT(LOWER(C985),1)="m","Male",IF(LEFT(LOWER(C985),1)="f","Female","Unknown"))</f>
        <v>Male</v>
      </c>
      <c r="O985" s="4" t="str">
        <f>IF(TRIM(LOWER(F985))="neuro","Neurology",IF(TRIM(LOWER(F985))="Neurology","Neurology",IF(TRIM(LOWER(F985))="general ward","General",IF(TRIM(LOWER(F985))="general","General",IF(TRIM(LOWER(F985))="cardiology","Cardiology",IF(TRIM(LOWER(F985))="Cardiology","Cardiology",IF(TRIM(LOWER(F985))="Peads","Pediatrics",IF(TRIM(LOWER(F985))="Pediatrics","Pediatrics",IF(TRIM(LOWER(F985))="orthopedics","Orthopedics",IF(TRIM(LOWER(F985))="Neurology","Neurology",IF(TRIM(LOWER(F985))="Oncology","Oncology")))))))))))</f>
        <v>Orthopedics</v>
      </c>
      <c r="P985" s="3" t="str">
        <f t="shared" si="90"/>
        <v>Private</v>
      </c>
      <c r="Q985" s="5">
        <f t="shared" si="91"/>
        <v>2</v>
      </c>
      <c r="R985" s="1">
        <f t="shared" si="92"/>
        <v>104488.59</v>
      </c>
      <c r="S985" s="1">
        <f t="shared" si="93"/>
        <v>0</v>
      </c>
      <c r="T985" s="1" t="str">
        <f t="shared" si="94"/>
        <v>66+</v>
      </c>
      <c r="U985" s="1" t="str">
        <f t="shared" si="95"/>
        <v>No</v>
      </c>
    </row>
    <row r="986" spans="1:21">
      <c r="A986" s="1">
        <v>985</v>
      </c>
      <c r="B986" s="1">
        <v>86</v>
      </c>
      <c r="C986" s="1" t="s">
        <v>34</v>
      </c>
      <c r="D986" s="2">
        <v>44976</v>
      </c>
      <c r="E986" s="2">
        <v>44996</v>
      </c>
      <c r="F986" s="1" t="s">
        <v>21</v>
      </c>
      <c r="G986" s="1" t="s">
        <v>36</v>
      </c>
      <c r="H986" s="1" t="s">
        <v>47</v>
      </c>
      <c r="I986" s="1">
        <v>158528.03</v>
      </c>
      <c r="J986" s="1" t="s">
        <v>25</v>
      </c>
      <c r="K986" s="1" t="s">
        <v>38</v>
      </c>
      <c r="N986" s="3" t="str">
        <f>IF(LEFT(LOWER(C986),1)="m","Male",IF(LEFT(LOWER(C986),1)="f","Female","Unknown"))</f>
        <v>Male</v>
      </c>
      <c r="O986" s="4" t="str">
        <f>IF(TRIM(LOWER(F986))="neuro","Neurology",IF(TRIM(LOWER(F986))="Neurology","Neurology",IF(TRIM(LOWER(F986))="general ward","General",IF(TRIM(LOWER(F986))="general","General",IF(TRIM(LOWER(F986))="cardiology","Cardiology",IF(TRIM(LOWER(F986))="Cardiology","Cardiology",IF(TRIM(LOWER(F986))="Peads","Pediatrics",IF(TRIM(LOWER(F986))="Pediatrics","Pediatrics",IF(TRIM(LOWER(F986))="orthopedics","Orthopedics",IF(TRIM(LOWER(F986))="Neurology","Neurology",IF(TRIM(LOWER(F986))="Oncology","Oncology")))))))))))</f>
        <v>General</v>
      </c>
      <c r="P986" s="3" t="str">
        <f t="shared" si="90"/>
        <v>Government</v>
      </c>
      <c r="Q986" s="5">
        <f t="shared" si="91"/>
        <v>20</v>
      </c>
      <c r="R986" s="1">
        <f t="shared" si="92"/>
        <v>158528.03</v>
      </c>
      <c r="S986" s="1">
        <f t="shared" si="93"/>
        <v>0</v>
      </c>
      <c r="T986" s="1" t="str">
        <f t="shared" si="94"/>
        <v>66+</v>
      </c>
      <c r="U986" s="1" t="str">
        <f t="shared" si="95"/>
        <v>Yes</v>
      </c>
    </row>
    <row r="987" spans="1:21">
      <c r="A987" s="1">
        <v>986</v>
      </c>
      <c r="C987" s="1" t="s">
        <v>12</v>
      </c>
      <c r="D987" s="2">
        <v>45058</v>
      </c>
      <c r="E987" s="2">
        <v>45068</v>
      </c>
      <c r="F987" s="1" t="s">
        <v>13</v>
      </c>
      <c r="G987" s="1" t="s">
        <v>41</v>
      </c>
      <c r="H987" s="1" t="s">
        <v>47</v>
      </c>
      <c r="I987" s="1">
        <v>113060.49</v>
      </c>
      <c r="J987" s="1" t="s">
        <v>17</v>
      </c>
      <c r="K987" s="1" t="s">
        <v>20</v>
      </c>
      <c r="N987" s="3" t="str">
        <f>IF(LEFT(LOWER(C987),1)="m","Male",IF(LEFT(LOWER(C987),1)="f","Female","Unknown"))</f>
        <v>Unknown</v>
      </c>
      <c r="O987" s="4" t="str">
        <f>IF(TRIM(LOWER(F987))="neuro","Neurology",IF(TRIM(LOWER(F987))="Neurology","Neurology",IF(TRIM(LOWER(F987))="general ward","General",IF(TRIM(LOWER(F987))="general","General",IF(TRIM(LOWER(F987))="cardiology","Cardiology",IF(TRIM(LOWER(F987))="Cardiology","Cardiology",IF(TRIM(LOWER(F987))="Peads","Pediatrics",IF(TRIM(LOWER(F987))="Pediatrics","Pediatrics",IF(TRIM(LOWER(F987))="orthopedics","Orthopedics",IF(TRIM(LOWER(F987))="Neurology","Neurology",IF(TRIM(LOWER(F987))="Oncology","Oncology")))))))))))</f>
        <v>Neurology</v>
      </c>
      <c r="P987" s="3" t="str">
        <f t="shared" si="90"/>
        <v>Unknown</v>
      </c>
      <c r="Q987" s="5">
        <f t="shared" si="91"/>
        <v>10</v>
      </c>
      <c r="R987" s="1">
        <f t="shared" si="92"/>
        <v>113060.49</v>
      </c>
      <c r="S987" s="1">
        <f t="shared" si="93"/>
        <v>0</v>
      </c>
      <c r="T987" s="1" t="str">
        <f t="shared" si="94"/>
        <v>0-17</v>
      </c>
      <c r="U987" s="1" t="str">
        <f t="shared" si="95"/>
        <v>Yes</v>
      </c>
    </row>
    <row r="988" spans="1:21">
      <c r="A988" s="1">
        <v>987</v>
      </c>
      <c r="B988" s="1">
        <v>84</v>
      </c>
      <c r="C988" s="1" t="s">
        <v>44</v>
      </c>
      <c r="D988" s="2">
        <v>45058</v>
      </c>
      <c r="E988" s="2">
        <v>45071</v>
      </c>
      <c r="F988" s="1" t="s">
        <v>30</v>
      </c>
      <c r="G988" s="1" t="s">
        <v>31</v>
      </c>
      <c r="H988" s="1" t="s">
        <v>37</v>
      </c>
      <c r="I988" s="1">
        <v>332554.42</v>
      </c>
      <c r="J988" s="1" t="s">
        <v>25</v>
      </c>
      <c r="K988" s="1" t="s">
        <v>16</v>
      </c>
      <c r="N988" s="3" t="str">
        <f>IF(LEFT(LOWER(C988),1)="m","Male",IF(LEFT(LOWER(C988),1)="f","Female","Unknown"))</f>
        <v>Female</v>
      </c>
      <c r="O988" s="4" t="str">
        <f>IF(TRIM(LOWER(F988))="neuro","Neurology",IF(TRIM(LOWER(F988))="Neurology","Neurology",IF(TRIM(LOWER(F988))="general ward","General",IF(TRIM(LOWER(F988))="general","General",IF(TRIM(LOWER(F988))="cardiology","Cardiology",IF(TRIM(LOWER(F988))="Cardiology","Cardiology",IF(TRIM(LOWER(F988))="Peads","Pediatrics",IF(TRIM(LOWER(F988))="Pediatrics","Pediatrics",IF(TRIM(LOWER(F988))="orthopedics","Orthopedics",IF(TRIM(LOWER(F988))="Neurology","Neurology",IF(TRIM(LOWER(F988))="Oncology","Oncology")))))))))))</f>
        <v>Pediatrics</v>
      </c>
      <c r="P988" s="3" t="str">
        <f t="shared" si="90"/>
        <v>Private</v>
      </c>
      <c r="Q988" s="5">
        <f t="shared" si="91"/>
        <v>13</v>
      </c>
      <c r="R988" s="1">
        <f t="shared" si="92"/>
        <v>332554.42</v>
      </c>
      <c r="S988" s="1">
        <f t="shared" si="93"/>
        <v>1</v>
      </c>
      <c r="T988" s="1" t="str">
        <f t="shared" si="94"/>
        <v>66+</v>
      </c>
      <c r="U988" s="1" t="str">
        <f t="shared" si="95"/>
        <v>Yes</v>
      </c>
    </row>
    <row r="989" spans="1:21">
      <c r="A989" s="1">
        <v>988</v>
      </c>
      <c r="B989" s="1">
        <v>31</v>
      </c>
      <c r="C989" s="1" t="s">
        <v>29</v>
      </c>
      <c r="D989" s="2">
        <v>45000</v>
      </c>
      <c r="E989" s="2">
        <v>45012</v>
      </c>
      <c r="F989" s="1" t="s">
        <v>28</v>
      </c>
      <c r="G989" s="1" t="s">
        <v>46</v>
      </c>
      <c r="H989" s="1" t="s">
        <v>48</v>
      </c>
      <c r="I989" s="1">
        <v>68001.509999999995</v>
      </c>
      <c r="J989" s="1" t="s">
        <v>42</v>
      </c>
      <c r="K989" s="1" t="s">
        <v>17</v>
      </c>
      <c r="N989" s="3" t="str">
        <f>IF(LEFT(LOWER(C989),1)="m","Male",IF(LEFT(LOWER(C989),1)="f","Female","Unknown"))</f>
        <v>Female</v>
      </c>
      <c r="O989" s="4" t="str">
        <f>IF(TRIM(LOWER(F989))="neuro","Neurology",IF(TRIM(LOWER(F989))="Neurology","Neurology",IF(TRIM(LOWER(F989))="general ward","General",IF(TRIM(LOWER(F989))="general","General",IF(TRIM(LOWER(F989))="cardiology","Cardiology",IF(TRIM(LOWER(F989))="Cardiology","Cardiology",IF(TRIM(LOWER(F989))="Peads","Pediatrics",IF(TRIM(LOWER(F989))="Pediatrics","Pediatrics",IF(TRIM(LOWER(F989))="orthopedics","Orthopedics",IF(TRIM(LOWER(F989))="Neurology","Neurology",IF(TRIM(LOWER(F989))="Oncology","Oncology")))))))))))</f>
        <v>Orthopedics</v>
      </c>
      <c r="P989" s="3" t="str">
        <f t="shared" si="90"/>
        <v>Self</v>
      </c>
      <c r="Q989" s="5">
        <f t="shared" si="91"/>
        <v>12</v>
      </c>
      <c r="R989" s="1">
        <f t="shared" si="92"/>
        <v>68001.509999999995</v>
      </c>
      <c r="S989" s="1">
        <f t="shared" si="93"/>
        <v>1</v>
      </c>
      <c r="T989" s="1" t="str">
        <f t="shared" si="94"/>
        <v>18-35</v>
      </c>
      <c r="U989" s="1" t="str">
        <f t="shared" si="95"/>
        <v>No</v>
      </c>
    </row>
    <row r="990" spans="1:21">
      <c r="A990" s="1">
        <v>989</v>
      </c>
      <c r="B990" s="1">
        <v>29</v>
      </c>
      <c r="C990" s="1" t="s">
        <v>18</v>
      </c>
      <c r="D990" s="2">
        <v>45228</v>
      </c>
      <c r="E990" s="2">
        <v>45246</v>
      </c>
      <c r="F990" s="1" t="s">
        <v>35</v>
      </c>
      <c r="G990" s="1" t="s">
        <v>33</v>
      </c>
      <c r="H990" s="1" t="s">
        <v>39</v>
      </c>
      <c r="I990" s="1">
        <v>294409.40999999997</v>
      </c>
      <c r="J990" s="1" t="s">
        <v>16</v>
      </c>
      <c r="K990" s="1" t="s">
        <v>17</v>
      </c>
      <c r="N990" s="3" t="str">
        <f>IF(LEFT(LOWER(C990),1)="m","Male",IF(LEFT(LOWER(C990),1)="f","Female","Unknown"))</f>
        <v>Male</v>
      </c>
      <c r="O990" s="4" t="str">
        <f>IF(TRIM(LOWER(F990))="neuro","Neurology",IF(TRIM(LOWER(F990))="Neurology","Neurology",IF(TRIM(LOWER(F990))="general ward","General",IF(TRIM(LOWER(F990))="general","General",IF(TRIM(LOWER(F990))="cardiology","Cardiology",IF(TRIM(LOWER(F990))="Cardiology","Cardiology",IF(TRIM(LOWER(F990))="Peads","Pediatrics",IF(TRIM(LOWER(F990))="Pediatrics","Pediatrics",IF(TRIM(LOWER(F990))="orthopedics","Orthopedics",IF(TRIM(LOWER(F990))="Neurology","Neurology",IF(TRIM(LOWER(F990))="Oncology","Oncology")))))))))))</f>
        <v>Cardiology</v>
      </c>
      <c r="P990" s="3" t="str">
        <f t="shared" si="90"/>
        <v>Self</v>
      </c>
      <c r="Q990" s="5">
        <f t="shared" si="91"/>
        <v>18</v>
      </c>
      <c r="R990" s="1">
        <f t="shared" si="92"/>
        <v>294409.40999999997</v>
      </c>
      <c r="S990" s="1">
        <f t="shared" si="93"/>
        <v>1</v>
      </c>
      <c r="T990" s="1" t="str">
        <f t="shared" si="94"/>
        <v>18-35</v>
      </c>
      <c r="U990" s="1" t="str">
        <f t="shared" si="95"/>
        <v>Yes</v>
      </c>
    </row>
    <row r="991" spans="1:21">
      <c r="A991" s="1">
        <v>990</v>
      </c>
      <c r="B991" s="1">
        <v>70</v>
      </c>
      <c r="C991" s="1" t="s">
        <v>29</v>
      </c>
      <c r="D991" s="2">
        <v>45512</v>
      </c>
      <c r="E991" s="2">
        <v>45521</v>
      </c>
      <c r="F991" s="1" t="s">
        <v>28</v>
      </c>
      <c r="G991" s="1" t="s">
        <v>14</v>
      </c>
      <c r="H991" s="1" t="s">
        <v>37</v>
      </c>
      <c r="I991" s="1">
        <v>179099.02</v>
      </c>
      <c r="J991" s="1" t="s">
        <v>16</v>
      </c>
      <c r="K991" s="1" t="s">
        <v>25</v>
      </c>
      <c r="N991" s="3" t="str">
        <f>IF(LEFT(LOWER(C991),1)="m","Male",IF(LEFT(LOWER(C991),1)="f","Female","Unknown"))</f>
        <v>Female</v>
      </c>
      <c r="O991" s="4" t="str">
        <f>IF(TRIM(LOWER(F991))="neuro","Neurology",IF(TRIM(LOWER(F991))="Neurology","Neurology",IF(TRIM(LOWER(F991))="general ward","General",IF(TRIM(LOWER(F991))="general","General",IF(TRIM(LOWER(F991))="cardiology","Cardiology",IF(TRIM(LOWER(F991))="Cardiology","Cardiology",IF(TRIM(LOWER(F991))="Peads","Pediatrics",IF(TRIM(LOWER(F991))="Pediatrics","Pediatrics",IF(TRIM(LOWER(F991))="orthopedics","Orthopedics",IF(TRIM(LOWER(F991))="Neurology","Neurology",IF(TRIM(LOWER(F991))="Oncology","Oncology")))))))))))</f>
        <v>Orthopedics</v>
      </c>
      <c r="P991" s="3" t="str">
        <f t="shared" si="90"/>
        <v>Private</v>
      </c>
      <c r="Q991" s="5">
        <f t="shared" si="91"/>
        <v>9</v>
      </c>
      <c r="R991" s="1">
        <f t="shared" si="92"/>
        <v>179099.02</v>
      </c>
      <c r="S991" s="1">
        <f t="shared" si="93"/>
        <v>1</v>
      </c>
      <c r="T991" s="1" t="str">
        <f t="shared" si="94"/>
        <v>66+</v>
      </c>
      <c r="U991" s="1" t="str">
        <f t="shared" si="95"/>
        <v>Yes</v>
      </c>
    </row>
    <row r="992" spans="1:21">
      <c r="A992" s="1">
        <v>991</v>
      </c>
      <c r="B992" s="1">
        <v>34</v>
      </c>
      <c r="C992" s="1" t="s">
        <v>12</v>
      </c>
      <c r="D992" s="2">
        <v>45474</v>
      </c>
      <c r="E992" s="2">
        <v>45476</v>
      </c>
      <c r="F992" s="1" t="s">
        <v>52</v>
      </c>
      <c r="G992" s="1" t="s">
        <v>14</v>
      </c>
      <c r="I992" s="1">
        <v>181611.75</v>
      </c>
      <c r="J992" s="1" t="s">
        <v>16</v>
      </c>
      <c r="K992" s="1" t="s">
        <v>25</v>
      </c>
      <c r="N992" s="3" t="str">
        <f>IF(LEFT(LOWER(C992),1)="m","Male",IF(LEFT(LOWER(C992),1)="f","Female","Unknown"))</f>
        <v>Unknown</v>
      </c>
      <c r="O992" s="4" t="str">
        <f>IF(TRIM(LOWER(F992))="neuro","Neurology",IF(TRIM(LOWER(F992))="Neurology","Neurology",IF(TRIM(LOWER(F992))="general ward","General",IF(TRIM(LOWER(F992))="general","General",IF(TRIM(LOWER(F992))="cardiology","Cardiology",IF(TRIM(LOWER(F992))="Cardiology","Cardiology",IF(TRIM(LOWER(F992))="Peads","Pediatrics",IF(TRIM(LOWER(F992))="Pediatrics","Pediatrics",IF(TRIM(LOWER(F992))="orthopedics","Orthopedics",IF(TRIM(LOWER(F992))="Neurology","Neurology",IF(TRIM(LOWER(F992))="Oncology","Oncology")))))))))))</f>
        <v>Oncology</v>
      </c>
      <c r="P992" s="3" t="str">
        <f t="shared" si="90"/>
        <v>Private</v>
      </c>
      <c r="Q992" s="5">
        <f t="shared" si="91"/>
        <v>2</v>
      </c>
      <c r="R992" s="1">
        <f t="shared" si="92"/>
        <v>181611.75</v>
      </c>
      <c r="S992" s="1">
        <f t="shared" si="93"/>
        <v>1</v>
      </c>
      <c r="T992" s="1" t="str">
        <f t="shared" si="94"/>
        <v>18-35</v>
      </c>
      <c r="U992" s="1" t="str">
        <f t="shared" si="95"/>
        <v>Yes</v>
      </c>
    </row>
    <row r="993" spans="1:21">
      <c r="A993" s="1">
        <v>992</v>
      </c>
      <c r="B993" s="1">
        <v>66</v>
      </c>
      <c r="C993" s="1" t="s">
        <v>18</v>
      </c>
      <c r="D993" s="2">
        <v>45642</v>
      </c>
      <c r="E993" s="2">
        <v>45653</v>
      </c>
      <c r="F993" s="1" t="s">
        <v>28</v>
      </c>
      <c r="G993" s="1" t="s">
        <v>33</v>
      </c>
      <c r="H993" s="1" t="s">
        <v>37</v>
      </c>
      <c r="I993" s="1">
        <v>107653.96</v>
      </c>
      <c r="J993" s="1" t="s">
        <v>16</v>
      </c>
      <c r="K993" s="1" t="s">
        <v>25</v>
      </c>
      <c r="N993" s="3" t="str">
        <f>IF(LEFT(LOWER(C993),1)="m","Male",IF(LEFT(LOWER(C993),1)="f","Female","Unknown"))</f>
        <v>Male</v>
      </c>
      <c r="O993" s="4" t="str">
        <f>IF(TRIM(LOWER(F993))="neuro","Neurology",IF(TRIM(LOWER(F993))="Neurology","Neurology",IF(TRIM(LOWER(F993))="general ward","General",IF(TRIM(LOWER(F993))="general","General",IF(TRIM(LOWER(F993))="cardiology","Cardiology",IF(TRIM(LOWER(F993))="Cardiology","Cardiology",IF(TRIM(LOWER(F993))="Peads","Pediatrics",IF(TRIM(LOWER(F993))="Pediatrics","Pediatrics",IF(TRIM(LOWER(F993))="orthopedics","Orthopedics",IF(TRIM(LOWER(F993))="Neurology","Neurology",IF(TRIM(LOWER(F993))="Oncology","Oncology")))))))))))</f>
        <v>Orthopedics</v>
      </c>
      <c r="P993" s="3" t="str">
        <f t="shared" si="90"/>
        <v>Self</v>
      </c>
      <c r="Q993" s="5">
        <f t="shared" si="91"/>
        <v>11</v>
      </c>
      <c r="R993" s="1">
        <f t="shared" si="92"/>
        <v>107653.96</v>
      </c>
      <c r="S993" s="1">
        <f t="shared" si="93"/>
        <v>1</v>
      </c>
      <c r="T993" s="1" t="str">
        <f t="shared" si="94"/>
        <v>66+</v>
      </c>
      <c r="U993" s="1" t="str">
        <f t="shared" si="95"/>
        <v>Yes</v>
      </c>
    </row>
    <row r="994" spans="1:21">
      <c r="A994" s="1">
        <v>993</v>
      </c>
      <c r="B994" s="1">
        <v>32</v>
      </c>
      <c r="C994" s="1" t="s">
        <v>27</v>
      </c>
      <c r="D994" s="2">
        <v>45440</v>
      </c>
      <c r="E994" s="2">
        <v>45444</v>
      </c>
      <c r="F994" s="1" t="s">
        <v>50</v>
      </c>
      <c r="G994" s="1" t="s">
        <v>46</v>
      </c>
      <c r="H994" s="1" t="s">
        <v>23</v>
      </c>
      <c r="I994" s="1">
        <v>335586.48</v>
      </c>
      <c r="J994" s="1" t="s">
        <v>38</v>
      </c>
      <c r="K994" s="1" t="s">
        <v>17</v>
      </c>
      <c r="N994" s="3" t="str">
        <f>IF(LEFT(LOWER(C994),1)="m","Male",IF(LEFT(LOWER(C994),1)="f","Female","Unknown"))</f>
        <v>Male</v>
      </c>
      <c r="O994" s="4" t="str">
        <f>IF(TRIM(LOWER(F994))="neuro","Neurology",IF(TRIM(LOWER(F994))="Neurology","Neurology",IF(TRIM(LOWER(F994))="general ward","General",IF(TRIM(LOWER(F994))="general","General",IF(TRIM(LOWER(F994))="cardiology","Cardiology",IF(TRIM(LOWER(F994))="Cardiology","Cardiology",IF(TRIM(LOWER(F994))="Peads","Pediatrics",IF(TRIM(LOWER(F994))="Pediatrics","Pediatrics",IF(TRIM(LOWER(F994))="orthopedics","Orthopedics",IF(TRIM(LOWER(F994))="Neurology","Neurology",IF(TRIM(LOWER(F994))="Oncology","Oncology")))))))))))</f>
        <v>Cardiology</v>
      </c>
      <c r="P994" s="3" t="str">
        <f t="shared" si="90"/>
        <v>Self</v>
      </c>
      <c r="Q994" s="5">
        <f t="shared" si="91"/>
        <v>4</v>
      </c>
      <c r="R994" s="1">
        <f t="shared" si="92"/>
        <v>335586.48</v>
      </c>
      <c r="S994" s="1">
        <f t="shared" si="93"/>
        <v>1</v>
      </c>
      <c r="T994" s="1" t="str">
        <f t="shared" si="94"/>
        <v>18-35</v>
      </c>
      <c r="U994" s="1" t="str">
        <f t="shared" si="95"/>
        <v>No</v>
      </c>
    </row>
    <row r="995" spans="1:21">
      <c r="A995" s="1">
        <v>994</v>
      </c>
      <c r="B995" s="1">
        <v>55</v>
      </c>
      <c r="C995" s="1" t="s">
        <v>34</v>
      </c>
      <c r="D995" s="2">
        <v>44997</v>
      </c>
      <c r="E995" s="2">
        <v>45004</v>
      </c>
      <c r="F995" s="1" t="s">
        <v>30</v>
      </c>
      <c r="G995" s="1" t="s">
        <v>22</v>
      </c>
      <c r="H995" s="1" t="s">
        <v>37</v>
      </c>
      <c r="I995" s="1">
        <v>145294.24</v>
      </c>
      <c r="J995" s="1" t="s">
        <v>38</v>
      </c>
      <c r="K995" s="1" t="s">
        <v>16</v>
      </c>
      <c r="N995" s="3" t="str">
        <f>IF(LEFT(LOWER(C995),1)="m","Male",IF(LEFT(LOWER(C995),1)="f","Female","Unknown"))</f>
        <v>Male</v>
      </c>
      <c r="O995" s="4" t="str">
        <f>IF(TRIM(LOWER(F995))="neuro","Neurology",IF(TRIM(LOWER(F995))="Neurology","Neurology",IF(TRIM(LOWER(F995))="general ward","General",IF(TRIM(LOWER(F995))="general","General",IF(TRIM(LOWER(F995))="cardiology","Cardiology",IF(TRIM(LOWER(F995))="Cardiology","Cardiology",IF(TRIM(LOWER(F995))="Peads","Pediatrics",IF(TRIM(LOWER(F995))="Pediatrics","Pediatrics",IF(TRIM(LOWER(F995))="orthopedics","Orthopedics",IF(TRIM(LOWER(F995))="Neurology","Neurology",IF(TRIM(LOWER(F995))="Oncology","Oncology")))))))))))</f>
        <v>Pediatrics</v>
      </c>
      <c r="P995" s="3" t="str">
        <f t="shared" si="90"/>
        <v>Government</v>
      </c>
      <c r="Q995" s="5">
        <f t="shared" si="91"/>
        <v>7</v>
      </c>
      <c r="R995" s="1">
        <f t="shared" si="92"/>
        <v>145294.24</v>
      </c>
      <c r="S995" s="1">
        <f t="shared" si="93"/>
        <v>1</v>
      </c>
      <c r="T995" s="1" t="str">
        <f t="shared" si="94"/>
        <v>51-65</v>
      </c>
      <c r="U995" s="1" t="str">
        <f t="shared" si="95"/>
        <v>No</v>
      </c>
    </row>
    <row r="996" spans="1:21">
      <c r="A996" s="1">
        <v>995</v>
      </c>
      <c r="C996" s="1" t="s">
        <v>18</v>
      </c>
      <c r="D996" s="2">
        <v>45261</v>
      </c>
      <c r="E996" s="2">
        <v>45268</v>
      </c>
      <c r="F996" s="1" t="s">
        <v>43</v>
      </c>
      <c r="G996" s="1" t="s">
        <v>14</v>
      </c>
      <c r="H996" s="1" t="s">
        <v>32</v>
      </c>
      <c r="I996" s="1">
        <v>17916.34</v>
      </c>
      <c r="J996" s="1" t="s">
        <v>42</v>
      </c>
      <c r="K996" s="1" t="s">
        <v>38</v>
      </c>
      <c r="N996" s="3" t="str">
        <f>IF(LEFT(LOWER(C996),1)="m","Male",IF(LEFT(LOWER(C996),1)="f","Female","Unknown"))</f>
        <v>Male</v>
      </c>
      <c r="O996" s="4" t="str">
        <f>IF(TRIM(LOWER(F996))="neuro","Neurology",IF(TRIM(LOWER(F996))="Neurology","Neurology",IF(TRIM(LOWER(F996))="general ward","General",IF(TRIM(LOWER(F996))="general","General",IF(TRIM(LOWER(F996))="cardiology","Cardiology",IF(TRIM(LOWER(F996))="Cardiology","Cardiology",IF(TRIM(LOWER(F996))="Peads","Pediatrics",IF(TRIM(LOWER(F996))="Pediatrics","Pediatrics",IF(TRIM(LOWER(F996))="orthopedics","Orthopedics",IF(TRIM(LOWER(F996))="Neurology","Neurology",IF(TRIM(LOWER(F996))="Oncology","Oncology")))))))))))</f>
        <v>Orthopedics</v>
      </c>
      <c r="P996" s="3" t="str">
        <f t="shared" si="90"/>
        <v>Private</v>
      </c>
      <c r="Q996" s="5">
        <f t="shared" si="91"/>
        <v>7</v>
      </c>
      <c r="R996" s="1">
        <f t="shared" si="92"/>
        <v>17916.34</v>
      </c>
      <c r="S996" s="1">
        <f t="shared" si="93"/>
        <v>0</v>
      </c>
      <c r="T996" s="1" t="str">
        <f t="shared" si="94"/>
        <v>0-17</v>
      </c>
      <c r="U996" s="1" t="str">
        <f t="shared" si="95"/>
        <v>No</v>
      </c>
    </row>
    <row r="997" spans="1:21">
      <c r="A997" s="1">
        <v>996</v>
      </c>
      <c r="B997" s="1">
        <v>2</v>
      </c>
      <c r="C997" s="1" t="s">
        <v>34</v>
      </c>
      <c r="D997" s="2">
        <v>45439</v>
      </c>
      <c r="E997" s="2">
        <v>45455</v>
      </c>
      <c r="F997" s="1" t="s">
        <v>52</v>
      </c>
      <c r="G997" s="1" t="s">
        <v>36</v>
      </c>
      <c r="H997" s="1" t="s">
        <v>37</v>
      </c>
      <c r="I997" s="1">
        <v>349015.4</v>
      </c>
      <c r="J997" s="1" t="s">
        <v>25</v>
      </c>
      <c r="K997" s="1" t="s">
        <v>16</v>
      </c>
      <c r="N997" s="3" t="str">
        <f>IF(LEFT(LOWER(C997),1)="m","Male",IF(LEFT(LOWER(C997),1)="f","Female","Unknown"))</f>
        <v>Male</v>
      </c>
      <c r="O997" s="4" t="str">
        <f>IF(TRIM(LOWER(F997))="neuro","Neurology",IF(TRIM(LOWER(F997))="Neurology","Neurology",IF(TRIM(LOWER(F997))="general ward","General",IF(TRIM(LOWER(F997))="general","General",IF(TRIM(LOWER(F997))="cardiology","Cardiology",IF(TRIM(LOWER(F997))="Cardiology","Cardiology",IF(TRIM(LOWER(F997))="Peads","Pediatrics",IF(TRIM(LOWER(F997))="Pediatrics","Pediatrics",IF(TRIM(LOWER(F997))="orthopedics","Orthopedics",IF(TRIM(LOWER(F997))="Neurology","Neurology",IF(TRIM(LOWER(F997))="Oncology","Oncology")))))))))))</f>
        <v>Oncology</v>
      </c>
      <c r="P997" s="3" t="str">
        <f t="shared" si="90"/>
        <v>Government</v>
      </c>
      <c r="Q997" s="5">
        <f t="shared" si="91"/>
        <v>16</v>
      </c>
      <c r="R997" s="1">
        <f t="shared" si="92"/>
        <v>349015.4</v>
      </c>
      <c r="S997" s="1">
        <f t="shared" si="93"/>
        <v>1</v>
      </c>
      <c r="T997" s="1" t="str">
        <f t="shared" si="94"/>
        <v>0-17</v>
      </c>
      <c r="U997" s="1" t="str">
        <f t="shared" si="95"/>
        <v>Yes</v>
      </c>
    </row>
    <row r="998" spans="1:21">
      <c r="A998" s="1">
        <v>997</v>
      </c>
      <c r="B998" s="1">
        <v>48</v>
      </c>
      <c r="C998" s="1" t="s">
        <v>27</v>
      </c>
      <c r="D998" s="2">
        <v>45453</v>
      </c>
      <c r="E998" s="2">
        <v>45470</v>
      </c>
      <c r="F998" s="1" t="s">
        <v>40</v>
      </c>
      <c r="G998" s="1" t="s">
        <v>36</v>
      </c>
      <c r="H998" s="1" t="s">
        <v>37</v>
      </c>
      <c r="I998" s="1">
        <v>67740.460000000006</v>
      </c>
      <c r="K998" s="1" t="s">
        <v>20</v>
      </c>
      <c r="N998" s="3" t="str">
        <f>IF(LEFT(LOWER(C998),1)="m","Male",IF(LEFT(LOWER(C998),1)="f","Female","Unknown"))</f>
        <v>Male</v>
      </c>
      <c r="O998" s="4" t="str">
        <f>IF(TRIM(LOWER(F998))="neuro","Neurology",IF(TRIM(LOWER(F998))="Neurology","Neurology",IF(TRIM(LOWER(F998))="general ward","General",IF(TRIM(LOWER(F998))="general","General",IF(TRIM(LOWER(F998))="cardiology","Cardiology",IF(TRIM(LOWER(F998))="Cardiology","Cardiology",IF(TRIM(LOWER(F998))="Peads","Pediatrics",IF(TRIM(LOWER(F998))="Pediatrics","Pediatrics",IF(TRIM(LOWER(F998))="orthopedics","Orthopedics",IF(TRIM(LOWER(F998))="Neurology","Neurology",IF(TRIM(LOWER(F998))="Oncology","Oncology")))))))))))</f>
        <v>Pediatrics</v>
      </c>
      <c r="P998" s="3" t="str">
        <f t="shared" si="90"/>
        <v>Government</v>
      </c>
      <c r="Q998" s="5">
        <f t="shared" si="91"/>
        <v>17</v>
      </c>
      <c r="R998" s="1">
        <f t="shared" si="92"/>
        <v>67740.460000000006</v>
      </c>
      <c r="S998" s="1">
        <f t="shared" si="93"/>
        <v>0</v>
      </c>
      <c r="T998" s="1" t="str">
        <f t="shared" si="94"/>
        <v>36-50</v>
      </c>
      <c r="U998" s="1" t="str">
        <f t="shared" si="95"/>
        <v>Unknown</v>
      </c>
    </row>
    <row r="999" spans="1:21">
      <c r="A999" s="1">
        <v>998</v>
      </c>
      <c r="B999" s="1">
        <v>62</v>
      </c>
      <c r="C999" s="1" t="s">
        <v>27</v>
      </c>
      <c r="D999" s="2">
        <v>45109</v>
      </c>
      <c r="E999" s="2">
        <v>45120</v>
      </c>
      <c r="F999" s="1" t="s">
        <v>43</v>
      </c>
      <c r="G999" s="1" t="s">
        <v>22</v>
      </c>
      <c r="H999" s="1" t="s">
        <v>15</v>
      </c>
      <c r="I999" s="1">
        <v>38124.18</v>
      </c>
      <c r="J999" s="1" t="s">
        <v>25</v>
      </c>
      <c r="K999" s="1" t="s">
        <v>25</v>
      </c>
      <c r="N999" s="3" t="str">
        <f>IF(LEFT(LOWER(C999),1)="m","Male",IF(LEFT(LOWER(C999),1)="f","Female","Unknown"))</f>
        <v>Male</v>
      </c>
      <c r="O999" s="4" t="str">
        <f>IF(TRIM(LOWER(F999))="neuro","Neurology",IF(TRIM(LOWER(F999))="Neurology","Neurology",IF(TRIM(LOWER(F999))="general ward","General",IF(TRIM(LOWER(F999))="general","General",IF(TRIM(LOWER(F999))="cardiology","Cardiology",IF(TRIM(LOWER(F999))="Cardiology","Cardiology",IF(TRIM(LOWER(F999))="Peads","Pediatrics",IF(TRIM(LOWER(F999))="Pediatrics","Pediatrics",IF(TRIM(LOWER(F999))="orthopedics","Orthopedics",IF(TRIM(LOWER(F999))="Neurology","Neurology",IF(TRIM(LOWER(F999))="Oncology","Oncology")))))))))))</f>
        <v>Orthopedics</v>
      </c>
      <c r="P999" s="3" t="str">
        <f t="shared" si="90"/>
        <v>Government</v>
      </c>
      <c r="Q999" s="5">
        <f t="shared" si="91"/>
        <v>11</v>
      </c>
      <c r="R999" s="1">
        <f t="shared" si="92"/>
        <v>38124.18</v>
      </c>
      <c r="S999" s="1">
        <f t="shared" si="93"/>
        <v>1</v>
      </c>
      <c r="T999" s="1" t="str">
        <f t="shared" si="94"/>
        <v>51-65</v>
      </c>
      <c r="U999" s="1" t="str">
        <f t="shared" si="95"/>
        <v>Yes</v>
      </c>
    </row>
    <row r="1000" spans="1:21">
      <c r="A1000" s="1">
        <v>999</v>
      </c>
      <c r="B1000" s="1">
        <v>75</v>
      </c>
      <c r="C1000" s="1" t="s">
        <v>27</v>
      </c>
      <c r="D1000" s="2">
        <v>45401</v>
      </c>
      <c r="E1000" s="2">
        <v>45412</v>
      </c>
      <c r="F1000" s="1" t="s">
        <v>35</v>
      </c>
      <c r="G1000" s="1" t="s">
        <v>33</v>
      </c>
      <c r="H1000" s="1" t="s">
        <v>37</v>
      </c>
      <c r="I1000" s="1">
        <v>259092.46</v>
      </c>
      <c r="J1000" s="1" t="s">
        <v>38</v>
      </c>
      <c r="K1000" s="1" t="s">
        <v>25</v>
      </c>
      <c r="N1000" s="3" t="str">
        <f>IF(LEFT(LOWER(C1000),1)="m","Male",IF(LEFT(LOWER(C1000),1)="f","Female","Unknown"))</f>
        <v>Male</v>
      </c>
      <c r="O1000" s="4" t="str">
        <f>IF(TRIM(LOWER(F1000))="neuro","Neurology",IF(TRIM(LOWER(F1000))="Neurology","Neurology",IF(TRIM(LOWER(F1000))="general ward","General",IF(TRIM(LOWER(F1000))="general","General",IF(TRIM(LOWER(F1000))="cardiology","Cardiology",IF(TRIM(LOWER(F1000))="Cardiology","Cardiology",IF(TRIM(LOWER(F1000))="Peads","Pediatrics",IF(TRIM(LOWER(F1000))="Pediatrics","Pediatrics",IF(TRIM(LOWER(F1000))="orthopedics","Orthopedics",IF(TRIM(LOWER(F1000))="Neurology","Neurology",IF(TRIM(LOWER(F1000))="Oncology","Oncology")))))))))))</f>
        <v>Cardiology</v>
      </c>
      <c r="P1000" s="3" t="str">
        <f t="shared" si="90"/>
        <v>Self</v>
      </c>
      <c r="Q1000" s="5">
        <f t="shared" si="91"/>
        <v>11</v>
      </c>
      <c r="R1000" s="1">
        <f t="shared" si="92"/>
        <v>259092.46</v>
      </c>
      <c r="S1000" s="1">
        <f t="shared" si="93"/>
        <v>1</v>
      </c>
      <c r="T1000" s="1" t="str">
        <f t="shared" si="94"/>
        <v>66+</v>
      </c>
      <c r="U1000" s="1" t="str">
        <f t="shared" si="95"/>
        <v>No</v>
      </c>
    </row>
    <row r="1001" spans="1:21">
      <c r="A1001" s="1">
        <v>1000</v>
      </c>
      <c r="B1001" s="1">
        <v>71</v>
      </c>
      <c r="C1001" s="1" t="s">
        <v>44</v>
      </c>
      <c r="D1001" s="2">
        <v>45142</v>
      </c>
      <c r="E1001" s="2">
        <v>45157</v>
      </c>
      <c r="F1001" s="1" t="s">
        <v>13</v>
      </c>
      <c r="G1001" s="1" t="s">
        <v>46</v>
      </c>
      <c r="H1001" s="1" t="s">
        <v>23</v>
      </c>
      <c r="I1001" s="1">
        <v>198273.34</v>
      </c>
      <c r="J1001" s="1" t="s">
        <v>24</v>
      </c>
      <c r="K1001" s="1" t="s">
        <v>42</v>
      </c>
      <c r="N1001" s="3" t="str">
        <f>IF(LEFT(LOWER(C1001),1)="m","Male",IF(LEFT(LOWER(C1001),1)="f","Female","Unknown"))</f>
        <v>Female</v>
      </c>
      <c r="O1001" s="4" t="str">
        <f>IF(TRIM(LOWER(F1001))="neuro","Neurology",IF(TRIM(LOWER(F1001))="Neurology","Neurology",IF(TRIM(LOWER(F1001))="general ward","General",IF(TRIM(LOWER(F1001))="general","General",IF(TRIM(LOWER(F1001))="cardiology","Cardiology",IF(TRIM(LOWER(F1001))="Cardiology","Cardiology",IF(TRIM(LOWER(F1001))="Peads","Pediatrics",IF(TRIM(LOWER(F1001))="Pediatrics","Pediatrics",IF(TRIM(LOWER(F1001))="orthopedics","Orthopedics",IF(TRIM(LOWER(F1001))="Neurology","Neurology",IF(TRIM(LOWER(F1001))="Oncology","Oncology")))))))))))</f>
        <v>Neurology</v>
      </c>
      <c r="P1001" s="3" t="str">
        <f t="shared" si="90"/>
        <v>Self</v>
      </c>
      <c r="Q1001" s="5">
        <f t="shared" si="91"/>
        <v>15</v>
      </c>
      <c r="R1001" s="1">
        <f t="shared" si="92"/>
        <v>198273.34</v>
      </c>
      <c r="S1001" s="1">
        <f t="shared" si="93"/>
        <v>0</v>
      </c>
      <c r="T1001" s="1" t="str">
        <f t="shared" si="94"/>
        <v>66+</v>
      </c>
      <c r="U1001" s="1" t="str">
        <f t="shared" si="95"/>
        <v>No</v>
      </c>
    </row>
    <row r="1002" spans="1:21">
      <c r="A1002" s="1">
        <v>1001</v>
      </c>
      <c r="B1002" s="1">
        <v>52</v>
      </c>
      <c r="C1002" s="1" t="s">
        <v>18</v>
      </c>
      <c r="D1002" s="2">
        <v>45076</v>
      </c>
      <c r="E1002" s="2">
        <v>45093</v>
      </c>
      <c r="F1002" s="1" t="s">
        <v>50</v>
      </c>
      <c r="G1002" s="1" t="s">
        <v>31</v>
      </c>
      <c r="H1002" s="1" t="s">
        <v>15</v>
      </c>
      <c r="I1002" s="1">
        <v>184740.24</v>
      </c>
      <c r="J1002" s="1" t="s">
        <v>42</v>
      </c>
      <c r="K1002" s="1" t="s">
        <v>38</v>
      </c>
      <c r="N1002" s="3" t="str">
        <f>IF(LEFT(LOWER(C1002),1)="m","Male",IF(LEFT(LOWER(C1002),1)="f","Female","Unknown"))</f>
        <v>Male</v>
      </c>
      <c r="O1002" s="4" t="str">
        <f>IF(TRIM(LOWER(F1002))="neuro","Neurology",IF(TRIM(LOWER(F1002))="Neurology","Neurology",IF(TRIM(LOWER(F1002))="general ward","General",IF(TRIM(LOWER(F1002))="general","General",IF(TRIM(LOWER(F1002))="cardiology","Cardiology",IF(TRIM(LOWER(F1002))="Cardiology","Cardiology",IF(TRIM(LOWER(F1002))="Peads","Pediatrics",IF(TRIM(LOWER(F1002))="Pediatrics","Pediatrics",IF(TRIM(LOWER(F1002))="orthopedics","Orthopedics",IF(TRIM(LOWER(F1002))="Neurology","Neurology",IF(TRIM(LOWER(F1002))="Oncology","Oncology")))))))))))</f>
        <v>Cardiology</v>
      </c>
      <c r="P1002" s="3" t="str">
        <f t="shared" si="90"/>
        <v>Private</v>
      </c>
      <c r="Q1002" s="5">
        <f t="shared" si="91"/>
        <v>17</v>
      </c>
      <c r="R1002" s="1">
        <f t="shared" si="92"/>
        <v>184740.24</v>
      </c>
      <c r="S1002" s="1">
        <f t="shared" si="93"/>
        <v>0</v>
      </c>
      <c r="T1002" s="1" t="str">
        <f t="shared" si="94"/>
        <v>51-65</v>
      </c>
      <c r="U1002" s="1" t="str">
        <f t="shared" si="95"/>
        <v>No</v>
      </c>
    </row>
    <row r="1003" spans="1:21">
      <c r="A1003" s="1">
        <v>1002</v>
      </c>
      <c r="B1003" s="1">
        <v>34</v>
      </c>
      <c r="C1003" s="1" t="s">
        <v>29</v>
      </c>
      <c r="D1003" s="2">
        <v>45592</v>
      </c>
      <c r="E1003" s="2">
        <v>45610</v>
      </c>
      <c r="F1003" s="1" t="s">
        <v>28</v>
      </c>
      <c r="G1003" s="1" t="s">
        <v>41</v>
      </c>
      <c r="H1003" s="1" t="s">
        <v>51</v>
      </c>
      <c r="I1003" s="1">
        <v>63930.59</v>
      </c>
      <c r="J1003" s="1" t="s">
        <v>24</v>
      </c>
      <c r="K1003" s="1" t="s">
        <v>20</v>
      </c>
      <c r="N1003" s="3" t="str">
        <f>IF(LEFT(LOWER(C1003),1)="m","Male",IF(LEFT(LOWER(C1003),1)="f","Female","Unknown"))</f>
        <v>Female</v>
      </c>
      <c r="O1003" s="4" t="str">
        <f>IF(TRIM(LOWER(F1003))="neuro","Neurology",IF(TRIM(LOWER(F1003))="Neurology","Neurology",IF(TRIM(LOWER(F1003))="general ward","General",IF(TRIM(LOWER(F1003))="general","General",IF(TRIM(LOWER(F1003))="cardiology","Cardiology",IF(TRIM(LOWER(F1003))="Cardiology","Cardiology",IF(TRIM(LOWER(F1003))="Peads","Pediatrics",IF(TRIM(LOWER(F1003))="Pediatrics","Pediatrics",IF(TRIM(LOWER(F1003))="orthopedics","Orthopedics",IF(TRIM(LOWER(F1003))="Neurology","Neurology",IF(TRIM(LOWER(F1003))="Oncology","Oncology")))))))))))</f>
        <v>Orthopedics</v>
      </c>
      <c r="P1003" s="3" t="str">
        <f t="shared" si="90"/>
        <v>Unknown</v>
      </c>
      <c r="Q1003" s="5">
        <f t="shared" si="91"/>
        <v>18</v>
      </c>
      <c r="R1003" s="1">
        <f t="shared" si="92"/>
        <v>63930.59</v>
      </c>
      <c r="S1003" s="1">
        <f t="shared" si="93"/>
        <v>0</v>
      </c>
      <c r="T1003" s="1" t="str">
        <f t="shared" si="94"/>
        <v>18-35</v>
      </c>
      <c r="U1003" s="1" t="str">
        <f t="shared" si="95"/>
        <v>No</v>
      </c>
    </row>
    <row r="1004" spans="1:21">
      <c r="A1004" s="1">
        <v>1003</v>
      </c>
      <c r="B1004" s="1">
        <v>36</v>
      </c>
      <c r="C1004" s="1" t="s">
        <v>34</v>
      </c>
      <c r="D1004" s="2">
        <v>45261</v>
      </c>
      <c r="E1004" s="2">
        <v>45274</v>
      </c>
      <c r="F1004" s="1" t="s">
        <v>19</v>
      </c>
      <c r="G1004" s="1" t="s">
        <v>46</v>
      </c>
      <c r="H1004" s="1" t="s">
        <v>32</v>
      </c>
      <c r="I1004" s="1">
        <v>283510.43</v>
      </c>
      <c r="J1004" s="1" t="s">
        <v>42</v>
      </c>
      <c r="K1004" s="1" t="s">
        <v>17</v>
      </c>
      <c r="N1004" s="3" t="str">
        <f>IF(LEFT(LOWER(C1004),1)="m","Male",IF(LEFT(LOWER(C1004),1)="f","Female","Unknown"))</f>
        <v>Male</v>
      </c>
      <c r="O1004" s="4" t="str">
        <f>IF(TRIM(LOWER(F1004))="neuro","Neurology",IF(TRIM(LOWER(F1004))="Neurology","Neurology",IF(TRIM(LOWER(F1004))="general ward","General",IF(TRIM(LOWER(F1004))="general","General",IF(TRIM(LOWER(F1004))="cardiology","Cardiology",IF(TRIM(LOWER(F1004))="Cardiology","Cardiology",IF(TRIM(LOWER(F1004))="Peads","Pediatrics",IF(TRIM(LOWER(F1004))="Pediatrics","Pediatrics",IF(TRIM(LOWER(F1004))="orthopedics","Orthopedics",IF(TRIM(LOWER(F1004))="Neurology","Neurology",IF(TRIM(LOWER(F1004))="Oncology","Oncology")))))))))))</f>
        <v>General</v>
      </c>
      <c r="P1004" s="3" t="str">
        <f t="shared" si="90"/>
        <v>Self</v>
      </c>
      <c r="Q1004" s="5">
        <f t="shared" si="91"/>
        <v>13</v>
      </c>
      <c r="R1004" s="1">
        <f t="shared" si="92"/>
        <v>283510.43</v>
      </c>
      <c r="S1004" s="1">
        <f t="shared" si="93"/>
        <v>1</v>
      </c>
      <c r="T1004" s="1" t="str">
        <f t="shared" si="94"/>
        <v>36-50</v>
      </c>
      <c r="U1004" s="1" t="str">
        <f t="shared" si="95"/>
        <v>No</v>
      </c>
    </row>
    <row r="1005" spans="1:21">
      <c r="A1005" s="1">
        <v>1004</v>
      </c>
      <c r="B1005" s="1">
        <v>87</v>
      </c>
      <c r="C1005" s="1" t="s">
        <v>26</v>
      </c>
      <c r="D1005" s="2">
        <v>45125</v>
      </c>
      <c r="E1005" s="2">
        <v>45137</v>
      </c>
      <c r="F1005" s="1" t="s">
        <v>49</v>
      </c>
      <c r="G1005" s="1" t="s">
        <v>31</v>
      </c>
      <c r="H1005" s="1" t="s">
        <v>37</v>
      </c>
      <c r="I1005" s="1">
        <v>28232.1</v>
      </c>
      <c r="J1005" s="1" t="s">
        <v>42</v>
      </c>
      <c r="K1005" s="1" t="s">
        <v>16</v>
      </c>
      <c r="N1005" s="3" t="str">
        <f>IF(LEFT(LOWER(C1005),1)="m","Male",IF(LEFT(LOWER(C1005),1)="f","Female","Unknown"))</f>
        <v>Female</v>
      </c>
      <c r="O1005" s="4" t="str">
        <f>IF(TRIM(LOWER(F1005))="neuro","Neurology",IF(TRIM(LOWER(F1005))="Neurology","Neurology",IF(TRIM(LOWER(F1005))="general ward","General",IF(TRIM(LOWER(F1005))="general","General",IF(TRIM(LOWER(F1005))="cardiology","Cardiology",IF(TRIM(LOWER(F1005))="Cardiology","Cardiology",IF(TRIM(LOWER(F1005))="Peads","Pediatrics",IF(TRIM(LOWER(F1005))="Pediatrics","Pediatrics",IF(TRIM(LOWER(F1005))="orthopedics","Orthopedics",IF(TRIM(LOWER(F1005))="Neurology","Neurology",IF(TRIM(LOWER(F1005))="Oncology","Oncology")))))))))))</f>
        <v>Oncology</v>
      </c>
      <c r="P1005" s="3" t="str">
        <f t="shared" si="90"/>
        <v>Private</v>
      </c>
      <c r="Q1005" s="5">
        <f t="shared" si="91"/>
        <v>12</v>
      </c>
      <c r="R1005" s="1">
        <f t="shared" si="92"/>
        <v>28232.1</v>
      </c>
      <c r="S1005" s="1">
        <f t="shared" si="93"/>
        <v>1</v>
      </c>
      <c r="T1005" s="1" t="str">
        <f t="shared" si="94"/>
        <v>66+</v>
      </c>
      <c r="U1005" s="1" t="str">
        <f t="shared" si="95"/>
        <v>No</v>
      </c>
    </row>
    <row r="1006" spans="1:21">
      <c r="A1006" s="1">
        <v>1005</v>
      </c>
      <c r="B1006" s="1">
        <v>86</v>
      </c>
      <c r="C1006" s="1" t="s">
        <v>29</v>
      </c>
      <c r="D1006" s="2">
        <v>45473</v>
      </c>
      <c r="E1006" s="2">
        <v>45477</v>
      </c>
      <c r="F1006" s="1" t="s">
        <v>52</v>
      </c>
      <c r="G1006" s="1" t="s">
        <v>46</v>
      </c>
      <c r="H1006" s="1" t="s">
        <v>23</v>
      </c>
      <c r="I1006" s="1">
        <v>109112.93</v>
      </c>
      <c r="J1006" s="1" t="s">
        <v>16</v>
      </c>
      <c r="K1006" s="1" t="s">
        <v>16</v>
      </c>
      <c r="N1006" s="3" t="str">
        <f>IF(LEFT(LOWER(C1006),1)="m","Male",IF(LEFT(LOWER(C1006),1)="f","Female","Unknown"))</f>
        <v>Female</v>
      </c>
      <c r="O1006" s="4" t="str">
        <f>IF(TRIM(LOWER(F1006))="neuro","Neurology",IF(TRIM(LOWER(F1006))="Neurology","Neurology",IF(TRIM(LOWER(F1006))="general ward","General",IF(TRIM(LOWER(F1006))="general","General",IF(TRIM(LOWER(F1006))="cardiology","Cardiology",IF(TRIM(LOWER(F1006))="Cardiology","Cardiology",IF(TRIM(LOWER(F1006))="Peads","Pediatrics",IF(TRIM(LOWER(F1006))="Pediatrics","Pediatrics",IF(TRIM(LOWER(F1006))="orthopedics","Orthopedics",IF(TRIM(LOWER(F1006))="Neurology","Neurology",IF(TRIM(LOWER(F1006))="Oncology","Oncology")))))))))))</f>
        <v>Oncology</v>
      </c>
      <c r="P1006" s="3" t="str">
        <f t="shared" si="90"/>
        <v>Self</v>
      </c>
      <c r="Q1006" s="5">
        <f t="shared" si="91"/>
        <v>4</v>
      </c>
      <c r="R1006" s="1">
        <f t="shared" si="92"/>
        <v>109112.93</v>
      </c>
      <c r="S1006" s="1">
        <f t="shared" si="93"/>
        <v>1</v>
      </c>
      <c r="T1006" s="1" t="str">
        <f t="shared" si="94"/>
        <v>66+</v>
      </c>
      <c r="U1006" s="1" t="str">
        <f t="shared" si="95"/>
        <v>Yes</v>
      </c>
    </row>
    <row r="1007" spans="1:21">
      <c r="A1007" s="1">
        <v>1006</v>
      </c>
      <c r="C1007" s="1" t="s">
        <v>44</v>
      </c>
      <c r="D1007" s="2">
        <v>45394</v>
      </c>
      <c r="E1007" s="2">
        <v>45413</v>
      </c>
      <c r="F1007" s="1" t="s">
        <v>35</v>
      </c>
      <c r="G1007" s="1" t="s">
        <v>31</v>
      </c>
      <c r="H1007" s="1" t="s">
        <v>39</v>
      </c>
      <c r="I1007" s="1">
        <v>201619.1</v>
      </c>
      <c r="J1007" s="1" t="s">
        <v>25</v>
      </c>
      <c r="K1007" s="1" t="s">
        <v>16</v>
      </c>
      <c r="N1007" s="3" t="str">
        <f>IF(LEFT(LOWER(C1007),1)="m","Male",IF(LEFT(LOWER(C1007),1)="f","Female","Unknown"))</f>
        <v>Female</v>
      </c>
      <c r="O1007" s="4" t="str">
        <f>IF(TRIM(LOWER(F1007))="neuro","Neurology",IF(TRIM(LOWER(F1007))="Neurology","Neurology",IF(TRIM(LOWER(F1007))="general ward","General",IF(TRIM(LOWER(F1007))="general","General",IF(TRIM(LOWER(F1007))="cardiology","Cardiology",IF(TRIM(LOWER(F1007))="Cardiology","Cardiology",IF(TRIM(LOWER(F1007))="Peads","Pediatrics",IF(TRIM(LOWER(F1007))="Pediatrics","Pediatrics",IF(TRIM(LOWER(F1007))="orthopedics","Orthopedics",IF(TRIM(LOWER(F1007))="Neurology","Neurology",IF(TRIM(LOWER(F1007))="Oncology","Oncology")))))))))))</f>
        <v>Cardiology</v>
      </c>
      <c r="P1007" s="3" t="str">
        <f t="shared" si="90"/>
        <v>Private</v>
      </c>
      <c r="Q1007" s="5">
        <f t="shared" si="91"/>
        <v>19</v>
      </c>
      <c r="R1007" s="1">
        <f t="shared" si="92"/>
        <v>201619.1</v>
      </c>
      <c r="S1007" s="1">
        <f t="shared" si="93"/>
        <v>1</v>
      </c>
      <c r="T1007" s="1" t="str">
        <f t="shared" si="94"/>
        <v>0-17</v>
      </c>
      <c r="U1007" s="1" t="str">
        <f t="shared" si="95"/>
        <v>Yes</v>
      </c>
    </row>
    <row r="1008" spans="1:21">
      <c r="A1008" s="1">
        <v>1007</v>
      </c>
      <c r="B1008" s="1">
        <v>79</v>
      </c>
      <c r="C1008" s="1" t="s">
        <v>44</v>
      </c>
      <c r="D1008" s="2">
        <v>45420</v>
      </c>
      <c r="E1008" s="2">
        <v>45425</v>
      </c>
      <c r="F1008" s="1" t="s">
        <v>30</v>
      </c>
      <c r="G1008" s="1" t="s">
        <v>36</v>
      </c>
      <c r="H1008" s="1" t="s">
        <v>23</v>
      </c>
      <c r="I1008" s="1">
        <v>132019.54</v>
      </c>
      <c r="J1008" s="1" t="s">
        <v>38</v>
      </c>
      <c r="K1008" s="1" t="s">
        <v>42</v>
      </c>
      <c r="N1008" s="3" t="str">
        <f>IF(LEFT(LOWER(C1008),1)="m","Male",IF(LEFT(LOWER(C1008),1)="f","Female","Unknown"))</f>
        <v>Female</v>
      </c>
      <c r="O1008" s="4" t="str">
        <f>IF(TRIM(LOWER(F1008))="neuro","Neurology",IF(TRIM(LOWER(F1008))="Neurology","Neurology",IF(TRIM(LOWER(F1008))="general ward","General",IF(TRIM(LOWER(F1008))="general","General",IF(TRIM(LOWER(F1008))="cardiology","Cardiology",IF(TRIM(LOWER(F1008))="Cardiology","Cardiology",IF(TRIM(LOWER(F1008))="Peads","Pediatrics",IF(TRIM(LOWER(F1008))="Pediatrics","Pediatrics",IF(TRIM(LOWER(F1008))="orthopedics","Orthopedics",IF(TRIM(LOWER(F1008))="Neurology","Neurology",IF(TRIM(LOWER(F1008))="Oncology","Oncology")))))))))))</f>
        <v>Pediatrics</v>
      </c>
      <c r="P1008" s="3" t="str">
        <f t="shared" si="90"/>
        <v>Government</v>
      </c>
      <c r="Q1008" s="5">
        <f t="shared" si="91"/>
        <v>5</v>
      </c>
      <c r="R1008" s="1">
        <f t="shared" si="92"/>
        <v>132019.54</v>
      </c>
      <c r="S1008" s="1">
        <f t="shared" si="93"/>
        <v>0</v>
      </c>
      <c r="T1008" s="1" t="str">
        <f t="shared" si="94"/>
        <v>66+</v>
      </c>
      <c r="U1008" s="1" t="str">
        <f t="shared" si="95"/>
        <v>No</v>
      </c>
    </row>
    <row r="1009" spans="1:21">
      <c r="A1009" s="1">
        <v>1008</v>
      </c>
      <c r="C1009" s="1" t="s">
        <v>12</v>
      </c>
      <c r="D1009" s="2">
        <v>45114</v>
      </c>
      <c r="E1009" s="2">
        <v>45129</v>
      </c>
      <c r="F1009" s="1" t="s">
        <v>49</v>
      </c>
      <c r="G1009" s="1" t="s">
        <v>14</v>
      </c>
      <c r="H1009" s="1" t="s">
        <v>47</v>
      </c>
      <c r="I1009" s="1">
        <v>63372.959999999999</v>
      </c>
      <c r="J1009" s="1" t="s">
        <v>38</v>
      </c>
      <c r="K1009" s="1" t="s">
        <v>25</v>
      </c>
      <c r="N1009" s="3" t="str">
        <f>IF(LEFT(LOWER(C1009),1)="m","Male",IF(LEFT(LOWER(C1009),1)="f","Female","Unknown"))</f>
        <v>Unknown</v>
      </c>
      <c r="O1009" s="4" t="str">
        <f>IF(TRIM(LOWER(F1009))="neuro","Neurology",IF(TRIM(LOWER(F1009))="Neurology","Neurology",IF(TRIM(LOWER(F1009))="general ward","General",IF(TRIM(LOWER(F1009))="general","General",IF(TRIM(LOWER(F1009))="cardiology","Cardiology",IF(TRIM(LOWER(F1009))="Cardiology","Cardiology",IF(TRIM(LOWER(F1009))="Peads","Pediatrics",IF(TRIM(LOWER(F1009))="Pediatrics","Pediatrics",IF(TRIM(LOWER(F1009))="orthopedics","Orthopedics",IF(TRIM(LOWER(F1009))="Neurology","Neurology",IF(TRIM(LOWER(F1009))="Oncology","Oncology")))))))))))</f>
        <v>Oncology</v>
      </c>
      <c r="P1009" s="3" t="str">
        <f t="shared" si="90"/>
        <v>Private</v>
      </c>
      <c r="Q1009" s="5">
        <f t="shared" si="91"/>
        <v>15</v>
      </c>
      <c r="R1009" s="1">
        <f t="shared" si="92"/>
        <v>63372.959999999999</v>
      </c>
      <c r="S1009" s="1">
        <f t="shared" si="93"/>
        <v>1</v>
      </c>
      <c r="T1009" s="1" t="str">
        <f t="shared" si="94"/>
        <v>0-17</v>
      </c>
      <c r="U1009" s="1" t="str">
        <f t="shared" si="95"/>
        <v>No</v>
      </c>
    </row>
    <row r="1010" spans="1:21">
      <c r="A1010" s="1">
        <v>1009</v>
      </c>
      <c r="B1010" s="1">
        <v>70</v>
      </c>
      <c r="C1010" s="1" t="s">
        <v>44</v>
      </c>
      <c r="D1010" s="2">
        <v>45365</v>
      </c>
      <c r="E1010" s="2">
        <v>45385</v>
      </c>
      <c r="F1010" s="1" t="s">
        <v>28</v>
      </c>
      <c r="G1010" s="1" t="s">
        <v>41</v>
      </c>
      <c r="H1010" s="1" t="s">
        <v>32</v>
      </c>
      <c r="I1010" s="1">
        <v>271445.26</v>
      </c>
      <c r="J1010" s="1" t="s">
        <v>16</v>
      </c>
      <c r="K1010" s="1" t="s">
        <v>20</v>
      </c>
      <c r="N1010" s="3" t="str">
        <f>IF(LEFT(LOWER(C1010),1)="m","Male",IF(LEFT(LOWER(C1010),1)="f","Female","Unknown"))</f>
        <v>Female</v>
      </c>
      <c r="O1010" s="4" t="str">
        <f>IF(TRIM(LOWER(F1010))="neuro","Neurology",IF(TRIM(LOWER(F1010))="Neurology","Neurology",IF(TRIM(LOWER(F1010))="general ward","General",IF(TRIM(LOWER(F1010))="general","General",IF(TRIM(LOWER(F1010))="cardiology","Cardiology",IF(TRIM(LOWER(F1010))="Cardiology","Cardiology",IF(TRIM(LOWER(F1010))="Peads","Pediatrics",IF(TRIM(LOWER(F1010))="Pediatrics","Pediatrics",IF(TRIM(LOWER(F1010))="orthopedics","Orthopedics",IF(TRIM(LOWER(F1010))="Neurology","Neurology",IF(TRIM(LOWER(F1010))="Oncology","Oncology")))))))))))</f>
        <v>Orthopedics</v>
      </c>
      <c r="P1010" s="3" t="str">
        <f t="shared" si="90"/>
        <v>Unknown</v>
      </c>
      <c r="Q1010" s="5">
        <f t="shared" si="91"/>
        <v>20</v>
      </c>
      <c r="R1010" s="1">
        <f t="shared" si="92"/>
        <v>271445.26</v>
      </c>
      <c r="S1010" s="1">
        <f t="shared" si="93"/>
        <v>0</v>
      </c>
      <c r="T1010" s="1" t="str">
        <f t="shared" si="94"/>
        <v>66+</v>
      </c>
      <c r="U1010" s="1" t="str">
        <f t="shared" si="95"/>
        <v>Yes</v>
      </c>
    </row>
    <row r="1011" spans="1:21">
      <c r="A1011" s="1">
        <v>1010</v>
      </c>
      <c r="B1011" s="1">
        <v>9</v>
      </c>
      <c r="C1011" s="1" t="s">
        <v>27</v>
      </c>
      <c r="D1011" s="2">
        <v>45046</v>
      </c>
      <c r="E1011" s="2">
        <v>45049</v>
      </c>
      <c r="F1011" s="1" t="s">
        <v>30</v>
      </c>
      <c r="G1011" s="1" t="s">
        <v>22</v>
      </c>
      <c r="H1011" s="1" t="s">
        <v>23</v>
      </c>
      <c r="I1011" s="1">
        <v>44605.279999999999</v>
      </c>
      <c r="J1011" s="1" t="s">
        <v>16</v>
      </c>
      <c r="K1011" s="1" t="s">
        <v>25</v>
      </c>
      <c r="N1011" s="3" t="str">
        <f>IF(LEFT(LOWER(C1011),1)="m","Male",IF(LEFT(LOWER(C1011),1)="f","Female","Unknown"))</f>
        <v>Male</v>
      </c>
      <c r="O1011" s="4" t="str">
        <f>IF(TRIM(LOWER(F1011))="neuro","Neurology",IF(TRIM(LOWER(F1011))="Neurology","Neurology",IF(TRIM(LOWER(F1011))="general ward","General",IF(TRIM(LOWER(F1011))="general","General",IF(TRIM(LOWER(F1011))="cardiology","Cardiology",IF(TRIM(LOWER(F1011))="Cardiology","Cardiology",IF(TRIM(LOWER(F1011))="Peads","Pediatrics",IF(TRIM(LOWER(F1011))="Pediatrics","Pediatrics",IF(TRIM(LOWER(F1011))="orthopedics","Orthopedics",IF(TRIM(LOWER(F1011))="Neurology","Neurology",IF(TRIM(LOWER(F1011))="Oncology","Oncology")))))))))))</f>
        <v>Pediatrics</v>
      </c>
      <c r="P1011" s="3" t="str">
        <f t="shared" si="90"/>
        <v>Government</v>
      </c>
      <c r="Q1011" s="5">
        <f t="shared" si="91"/>
        <v>3</v>
      </c>
      <c r="R1011" s="1">
        <f t="shared" si="92"/>
        <v>44605.279999999999</v>
      </c>
      <c r="S1011" s="1">
        <f t="shared" si="93"/>
        <v>1</v>
      </c>
      <c r="T1011" s="1" t="str">
        <f t="shared" si="94"/>
        <v>0-17</v>
      </c>
      <c r="U1011" s="1" t="str">
        <f t="shared" si="95"/>
        <v>Yes</v>
      </c>
    </row>
    <row r="1012" spans="1:21">
      <c r="A1012" s="1">
        <v>1011</v>
      </c>
      <c r="B1012" s="1">
        <v>66</v>
      </c>
      <c r="C1012" s="1" t="s">
        <v>27</v>
      </c>
      <c r="D1012" s="2">
        <v>45058</v>
      </c>
      <c r="E1012" s="2">
        <v>45061</v>
      </c>
      <c r="F1012" s="1" t="s">
        <v>43</v>
      </c>
      <c r="G1012" s="1" t="s">
        <v>36</v>
      </c>
      <c r="H1012" s="1" t="s">
        <v>15</v>
      </c>
      <c r="I1012" s="1">
        <v>245153.65</v>
      </c>
      <c r="J1012" s="1" t="s">
        <v>38</v>
      </c>
      <c r="K1012" s="1" t="s">
        <v>20</v>
      </c>
      <c r="N1012" s="3" t="str">
        <f>IF(LEFT(LOWER(C1012),1)="m","Male",IF(LEFT(LOWER(C1012),1)="f","Female","Unknown"))</f>
        <v>Male</v>
      </c>
      <c r="O1012" s="4" t="str">
        <f>IF(TRIM(LOWER(F1012))="neuro","Neurology",IF(TRIM(LOWER(F1012))="Neurology","Neurology",IF(TRIM(LOWER(F1012))="general ward","General",IF(TRIM(LOWER(F1012))="general","General",IF(TRIM(LOWER(F1012))="cardiology","Cardiology",IF(TRIM(LOWER(F1012))="Cardiology","Cardiology",IF(TRIM(LOWER(F1012))="Peads","Pediatrics",IF(TRIM(LOWER(F1012))="Pediatrics","Pediatrics",IF(TRIM(LOWER(F1012))="orthopedics","Orthopedics",IF(TRIM(LOWER(F1012))="Neurology","Neurology",IF(TRIM(LOWER(F1012))="Oncology","Oncology")))))))))))</f>
        <v>Orthopedics</v>
      </c>
      <c r="P1012" s="3" t="str">
        <f t="shared" si="90"/>
        <v>Government</v>
      </c>
      <c r="Q1012" s="5">
        <f t="shared" si="91"/>
        <v>3</v>
      </c>
      <c r="R1012" s="1">
        <f t="shared" si="92"/>
        <v>245153.65</v>
      </c>
      <c r="S1012" s="1">
        <f t="shared" si="93"/>
        <v>0</v>
      </c>
      <c r="T1012" s="1" t="str">
        <f t="shared" si="94"/>
        <v>66+</v>
      </c>
      <c r="U1012" s="1" t="str">
        <f t="shared" si="95"/>
        <v>No</v>
      </c>
    </row>
    <row r="1013" spans="1:21">
      <c r="A1013" s="1">
        <v>1012</v>
      </c>
      <c r="C1013" s="1" t="s">
        <v>27</v>
      </c>
      <c r="D1013" s="2">
        <v>45059</v>
      </c>
      <c r="E1013" s="2">
        <v>45066</v>
      </c>
      <c r="F1013" s="1" t="s">
        <v>21</v>
      </c>
      <c r="G1013" s="1" t="s">
        <v>33</v>
      </c>
      <c r="H1013" s="1" t="s">
        <v>51</v>
      </c>
      <c r="I1013" s="1">
        <v>341934</v>
      </c>
      <c r="J1013" s="1" t="s">
        <v>24</v>
      </c>
      <c r="K1013" s="1" t="s">
        <v>42</v>
      </c>
      <c r="N1013" s="3" t="str">
        <f>IF(LEFT(LOWER(C1013),1)="m","Male",IF(LEFT(LOWER(C1013),1)="f","Female","Unknown"))</f>
        <v>Male</v>
      </c>
      <c r="O1013" s="4" t="str">
        <f>IF(TRIM(LOWER(F1013))="neuro","Neurology",IF(TRIM(LOWER(F1013))="Neurology","Neurology",IF(TRIM(LOWER(F1013))="general ward","General",IF(TRIM(LOWER(F1013))="general","General",IF(TRIM(LOWER(F1013))="cardiology","Cardiology",IF(TRIM(LOWER(F1013))="Cardiology","Cardiology",IF(TRIM(LOWER(F1013))="Peads","Pediatrics",IF(TRIM(LOWER(F1013))="Pediatrics","Pediatrics",IF(TRIM(LOWER(F1013))="orthopedics","Orthopedics",IF(TRIM(LOWER(F1013))="Neurology","Neurology",IF(TRIM(LOWER(F1013))="Oncology","Oncology")))))))))))</f>
        <v>General</v>
      </c>
      <c r="P1013" s="3" t="str">
        <f t="shared" si="90"/>
        <v>Self</v>
      </c>
      <c r="Q1013" s="5">
        <f t="shared" si="91"/>
        <v>7</v>
      </c>
      <c r="R1013" s="1">
        <f t="shared" si="92"/>
        <v>341934</v>
      </c>
      <c r="S1013" s="1">
        <f t="shared" si="93"/>
        <v>0</v>
      </c>
      <c r="T1013" s="1" t="str">
        <f t="shared" si="94"/>
        <v>0-17</v>
      </c>
      <c r="U1013" s="1" t="str">
        <f t="shared" si="95"/>
        <v>No</v>
      </c>
    </row>
    <row r="1014" spans="1:21">
      <c r="A1014" s="1">
        <v>1013</v>
      </c>
      <c r="B1014" s="1">
        <v>64</v>
      </c>
      <c r="C1014" s="1" t="s">
        <v>26</v>
      </c>
      <c r="D1014" s="2">
        <v>45522</v>
      </c>
      <c r="E1014" s="2">
        <v>45527</v>
      </c>
      <c r="F1014" s="1" t="s">
        <v>28</v>
      </c>
      <c r="G1014" s="1" t="s">
        <v>33</v>
      </c>
      <c r="I1014" s="1">
        <v>238658.87</v>
      </c>
      <c r="J1014" s="1" t="s">
        <v>38</v>
      </c>
      <c r="K1014" s="1" t="s">
        <v>20</v>
      </c>
      <c r="N1014" s="3" t="str">
        <f>IF(LEFT(LOWER(C1014),1)="m","Male",IF(LEFT(LOWER(C1014),1)="f","Female","Unknown"))</f>
        <v>Female</v>
      </c>
      <c r="O1014" s="4" t="str">
        <f>IF(TRIM(LOWER(F1014))="neuro","Neurology",IF(TRIM(LOWER(F1014))="Neurology","Neurology",IF(TRIM(LOWER(F1014))="general ward","General",IF(TRIM(LOWER(F1014))="general","General",IF(TRIM(LOWER(F1014))="cardiology","Cardiology",IF(TRIM(LOWER(F1014))="Cardiology","Cardiology",IF(TRIM(LOWER(F1014))="Peads","Pediatrics",IF(TRIM(LOWER(F1014))="Pediatrics","Pediatrics",IF(TRIM(LOWER(F1014))="orthopedics","Orthopedics",IF(TRIM(LOWER(F1014))="Neurology","Neurology",IF(TRIM(LOWER(F1014))="Oncology","Oncology")))))))))))</f>
        <v>Orthopedics</v>
      </c>
      <c r="P1014" s="3" t="str">
        <f t="shared" si="90"/>
        <v>Self</v>
      </c>
      <c r="Q1014" s="5">
        <f t="shared" si="91"/>
        <v>5</v>
      </c>
      <c r="R1014" s="1">
        <f t="shared" si="92"/>
        <v>238658.87</v>
      </c>
      <c r="S1014" s="1">
        <f t="shared" si="93"/>
        <v>0</v>
      </c>
      <c r="T1014" s="1" t="str">
        <f t="shared" si="94"/>
        <v>51-65</v>
      </c>
      <c r="U1014" s="1" t="str">
        <f t="shared" si="95"/>
        <v>No</v>
      </c>
    </row>
    <row r="1015" spans="1:21">
      <c r="A1015" s="1">
        <v>1014</v>
      </c>
      <c r="B1015" s="1">
        <v>84</v>
      </c>
      <c r="C1015" s="1" t="s">
        <v>18</v>
      </c>
      <c r="D1015" s="2">
        <v>45523</v>
      </c>
      <c r="E1015" s="2">
        <v>45533</v>
      </c>
      <c r="F1015" s="1" t="s">
        <v>28</v>
      </c>
      <c r="G1015" s="1" t="s">
        <v>36</v>
      </c>
      <c r="H1015" s="1" t="s">
        <v>37</v>
      </c>
      <c r="I1015" s="1">
        <v>292163.23</v>
      </c>
      <c r="J1015" s="1" t="s">
        <v>38</v>
      </c>
      <c r="K1015" s="1" t="s">
        <v>38</v>
      </c>
      <c r="N1015" s="3" t="str">
        <f>IF(LEFT(LOWER(C1015),1)="m","Male",IF(LEFT(LOWER(C1015),1)="f","Female","Unknown"))</f>
        <v>Male</v>
      </c>
      <c r="O1015" s="4" t="str">
        <f>IF(TRIM(LOWER(F1015))="neuro","Neurology",IF(TRIM(LOWER(F1015))="Neurology","Neurology",IF(TRIM(LOWER(F1015))="general ward","General",IF(TRIM(LOWER(F1015))="general","General",IF(TRIM(LOWER(F1015))="cardiology","Cardiology",IF(TRIM(LOWER(F1015))="Cardiology","Cardiology",IF(TRIM(LOWER(F1015))="Peads","Pediatrics",IF(TRIM(LOWER(F1015))="Pediatrics","Pediatrics",IF(TRIM(LOWER(F1015))="orthopedics","Orthopedics",IF(TRIM(LOWER(F1015))="Neurology","Neurology",IF(TRIM(LOWER(F1015))="Oncology","Oncology")))))))))))</f>
        <v>Orthopedics</v>
      </c>
      <c r="P1015" s="3" t="str">
        <f t="shared" si="90"/>
        <v>Government</v>
      </c>
      <c r="Q1015" s="5">
        <f t="shared" si="91"/>
        <v>10</v>
      </c>
      <c r="R1015" s="1">
        <f t="shared" si="92"/>
        <v>292163.23</v>
      </c>
      <c r="S1015" s="1">
        <f t="shared" si="93"/>
        <v>0</v>
      </c>
      <c r="T1015" s="1" t="str">
        <f t="shared" si="94"/>
        <v>66+</v>
      </c>
      <c r="U1015" s="1" t="str">
        <f t="shared" si="95"/>
        <v>No</v>
      </c>
    </row>
    <row r="1016" spans="1:21">
      <c r="A1016" s="1">
        <v>1015</v>
      </c>
      <c r="B1016" s="1">
        <v>20</v>
      </c>
      <c r="C1016" s="1" t="s">
        <v>34</v>
      </c>
      <c r="D1016" s="2">
        <v>45495</v>
      </c>
      <c r="E1016" s="2">
        <v>45506</v>
      </c>
      <c r="F1016" s="1" t="s">
        <v>52</v>
      </c>
      <c r="G1016" s="1" t="s">
        <v>36</v>
      </c>
      <c r="H1016" s="1" t="s">
        <v>37</v>
      </c>
      <c r="I1016" s="1">
        <v>34001.449999999997</v>
      </c>
      <c r="J1016" s="1" t="s">
        <v>24</v>
      </c>
      <c r="K1016" s="1" t="s">
        <v>42</v>
      </c>
      <c r="N1016" s="3" t="str">
        <f>IF(LEFT(LOWER(C1016),1)="m","Male",IF(LEFT(LOWER(C1016),1)="f","Female","Unknown"))</f>
        <v>Male</v>
      </c>
      <c r="O1016" s="4" t="str">
        <f>IF(TRIM(LOWER(F1016))="neuro","Neurology",IF(TRIM(LOWER(F1016))="Neurology","Neurology",IF(TRIM(LOWER(F1016))="general ward","General",IF(TRIM(LOWER(F1016))="general","General",IF(TRIM(LOWER(F1016))="cardiology","Cardiology",IF(TRIM(LOWER(F1016))="Cardiology","Cardiology",IF(TRIM(LOWER(F1016))="Peads","Pediatrics",IF(TRIM(LOWER(F1016))="Pediatrics","Pediatrics",IF(TRIM(LOWER(F1016))="orthopedics","Orthopedics",IF(TRIM(LOWER(F1016))="Neurology","Neurology",IF(TRIM(LOWER(F1016))="Oncology","Oncology")))))))))))</f>
        <v>Oncology</v>
      </c>
      <c r="P1016" s="3" t="str">
        <f t="shared" si="90"/>
        <v>Government</v>
      </c>
      <c r="Q1016" s="5">
        <f t="shared" si="91"/>
        <v>11</v>
      </c>
      <c r="R1016" s="1">
        <f t="shared" si="92"/>
        <v>34001.449999999997</v>
      </c>
      <c r="S1016" s="1">
        <f t="shared" si="93"/>
        <v>0</v>
      </c>
      <c r="T1016" s="1" t="str">
        <f t="shared" si="94"/>
        <v>18-35</v>
      </c>
      <c r="U1016" s="1" t="str">
        <f t="shared" si="95"/>
        <v>No</v>
      </c>
    </row>
    <row r="1017" spans="1:21">
      <c r="A1017" s="1">
        <v>1016</v>
      </c>
      <c r="B1017" s="1">
        <v>30</v>
      </c>
      <c r="C1017" s="1" t="s">
        <v>44</v>
      </c>
      <c r="D1017" s="2">
        <v>45239</v>
      </c>
      <c r="E1017" s="2">
        <v>45246</v>
      </c>
      <c r="F1017" s="1" t="s">
        <v>45</v>
      </c>
      <c r="G1017" s="1" t="s">
        <v>14</v>
      </c>
      <c r="H1017" s="1" t="s">
        <v>37</v>
      </c>
      <c r="I1017" s="1">
        <v>283834.71999999997</v>
      </c>
      <c r="K1017" s="1" t="s">
        <v>25</v>
      </c>
      <c r="N1017" s="3" t="str">
        <f>IF(LEFT(LOWER(C1017),1)="m","Male",IF(LEFT(LOWER(C1017),1)="f","Female","Unknown"))</f>
        <v>Female</v>
      </c>
      <c r="O1017" s="4" t="str">
        <f>IF(TRIM(LOWER(F1017))="neuro","Neurology",IF(TRIM(LOWER(F1017))="Neurology","Neurology",IF(TRIM(LOWER(F1017))="general ward","General",IF(TRIM(LOWER(F1017))="general","General",IF(TRIM(LOWER(F1017))="cardiology","Cardiology",IF(TRIM(LOWER(F1017))="Cardiology","Cardiology",IF(TRIM(LOWER(F1017))="Peads","Pediatrics",IF(TRIM(LOWER(F1017))="Pediatrics","Pediatrics",IF(TRIM(LOWER(F1017))="orthopedics","Orthopedics",IF(TRIM(LOWER(F1017))="Neurology","Neurology",IF(TRIM(LOWER(F1017))="Oncology","Oncology")))))))))))</f>
        <v>Neurology</v>
      </c>
      <c r="P1017" s="3" t="str">
        <f t="shared" si="90"/>
        <v>Private</v>
      </c>
      <c r="Q1017" s="5">
        <f t="shared" si="91"/>
        <v>7</v>
      </c>
      <c r="R1017" s="1">
        <f t="shared" si="92"/>
        <v>283834.71999999997</v>
      </c>
      <c r="S1017" s="1">
        <f t="shared" si="93"/>
        <v>1</v>
      </c>
      <c r="T1017" s="1" t="str">
        <f t="shared" si="94"/>
        <v>18-35</v>
      </c>
      <c r="U1017" s="1" t="str">
        <f t="shared" si="95"/>
        <v>Unknown</v>
      </c>
    </row>
    <row r="1018" spans="1:21">
      <c r="A1018" s="1">
        <v>1017</v>
      </c>
      <c r="B1018" s="1">
        <v>61</v>
      </c>
      <c r="C1018" s="1" t="s">
        <v>29</v>
      </c>
      <c r="D1018" s="2">
        <v>45435</v>
      </c>
      <c r="E1018" s="2">
        <v>45447</v>
      </c>
      <c r="F1018" s="1" t="s">
        <v>40</v>
      </c>
      <c r="G1018" s="1" t="s">
        <v>22</v>
      </c>
      <c r="H1018" s="1" t="s">
        <v>37</v>
      </c>
      <c r="I1018" s="1">
        <v>52755.91</v>
      </c>
      <c r="J1018" s="1" t="s">
        <v>25</v>
      </c>
      <c r="K1018" s="1" t="s">
        <v>20</v>
      </c>
      <c r="N1018" s="3" t="str">
        <f>IF(LEFT(LOWER(C1018),1)="m","Male",IF(LEFT(LOWER(C1018),1)="f","Female","Unknown"))</f>
        <v>Female</v>
      </c>
      <c r="O1018" s="4" t="str">
        <f>IF(TRIM(LOWER(F1018))="neuro","Neurology",IF(TRIM(LOWER(F1018))="Neurology","Neurology",IF(TRIM(LOWER(F1018))="general ward","General",IF(TRIM(LOWER(F1018))="general","General",IF(TRIM(LOWER(F1018))="cardiology","Cardiology",IF(TRIM(LOWER(F1018))="Cardiology","Cardiology",IF(TRIM(LOWER(F1018))="Peads","Pediatrics",IF(TRIM(LOWER(F1018))="Pediatrics","Pediatrics",IF(TRIM(LOWER(F1018))="orthopedics","Orthopedics",IF(TRIM(LOWER(F1018))="Neurology","Neurology",IF(TRIM(LOWER(F1018))="Oncology","Oncology")))))))))))</f>
        <v>Pediatrics</v>
      </c>
      <c r="P1018" s="3" t="str">
        <f t="shared" si="90"/>
        <v>Government</v>
      </c>
      <c r="Q1018" s="5">
        <f t="shared" si="91"/>
        <v>12</v>
      </c>
      <c r="R1018" s="1">
        <f t="shared" si="92"/>
        <v>52755.91</v>
      </c>
      <c r="S1018" s="1">
        <f t="shared" si="93"/>
        <v>0</v>
      </c>
      <c r="T1018" s="1" t="str">
        <f t="shared" si="94"/>
        <v>51-65</v>
      </c>
      <c r="U1018" s="1" t="str">
        <f t="shared" si="95"/>
        <v>Yes</v>
      </c>
    </row>
    <row r="1019" spans="1:21">
      <c r="A1019" s="1">
        <v>1018</v>
      </c>
      <c r="C1019" s="1" t="s">
        <v>27</v>
      </c>
      <c r="D1019" s="2">
        <v>45491</v>
      </c>
      <c r="E1019" s="2">
        <v>45493</v>
      </c>
      <c r="F1019" s="1" t="s">
        <v>50</v>
      </c>
      <c r="G1019" s="1" t="s">
        <v>33</v>
      </c>
      <c r="H1019" s="1" t="s">
        <v>51</v>
      </c>
      <c r="I1019" s="1">
        <v>144416.79999999999</v>
      </c>
      <c r="J1019" s="1" t="s">
        <v>42</v>
      </c>
      <c r="K1019" s="1" t="s">
        <v>38</v>
      </c>
      <c r="N1019" s="3" t="str">
        <f>IF(LEFT(LOWER(C1019),1)="m","Male",IF(LEFT(LOWER(C1019),1)="f","Female","Unknown"))</f>
        <v>Male</v>
      </c>
      <c r="O1019" s="4" t="str">
        <f>IF(TRIM(LOWER(F1019))="neuro","Neurology",IF(TRIM(LOWER(F1019))="Neurology","Neurology",IF(TRIM(LOWER(F1019))="general ward","General",IF(TRIM(LOWER(F1019))="general","General",IF(TRIM(LOWER(F1019))="cardiology","Cardiology",IF(TRIM(LOWER(F1019))="Cardiology","Cardiology",IF(TRIM(LOWER(F1019))="Peads","Pediatrics",IF(TRIM(LOWER(F1019))="Pediatrics","Pediatrics",IF(TRIM(LOWER(F1019))="orthopedics","Orthopedics",IF(TRIM(LOWER(F1019))="Neurology","Neurology",IF(TRIM(LOWER(F1019))="Oncology","Oncology")))))))))))</f>
        <v>Cardiology</v>
      </c>
      <c r="P1019" s="3" t="str">
        <f t="shared" si="90"/>
        <v>Self</v>
      </c>
      <c r="Q1019" s="5">
        <f t="shared" si="91"/>
        <v>2</v>
      </c>
      <c r="R1019" s="1">
        <f t="shared" si="92"/>
        <v>144416.79999999999</v>
      </c>
      <c r="S1019" s="1">
        <f t="shared" si="93"/>
        <v>0</v>
      </c>
      <c r="T1019" s="1" t="str">
        <f t="shared" si="94"/>
        <v>0-17</v>
      </c>
      <c r="U1019" s="1" t="str">
        <f t="shared" si="95"/>
        <v>No</v>
      </c>
    </row>
    <row r="1020" spans="1:21">
      <c r="A1020" s="1">
        <v>1019</v>
      </c>
      <c r="B1020" s="1">
        <v>26</v>
      </c>
      <c r="C1020" s="1" t="s">
        <v>18</v>
      </c>
      <c r="D1020" s="2">
        <v>45544</v>
      </c>
      <c r="E1020" s="2">
        <v>45546</v>
      </c>
      <c r="F1020" s="1" t="s">
        <v>45</v>
      </c>
      <c r="G1020" s="1" t="s">
        <v>46</v>
      </c>
      <c r="I1020" s="1">
        <v>200084.85</v>
      </c>
      <c r="J1020" s="1" t="s">
        <v>38</v>
      </c>
      <c r="K1020" s="1" t="s">
        <v>42</v>
      </c>
      <c r="N1020" s="3" t="str">
        <f>IF(LEFT(LOWER(C1020),1)="m","Male",IF(LEFT(LOWER(C1020),1)="f","Female","Unknown"))</f>
        <v>Male</v>
      </c>
      <c r="O1020" s="4" t="str">
        <f>IF(TRIM(LOWER(F1020))="neuro","Neurology",IF(TRIM(LOWER(F1020))="Neurology","Neurology",IF(TRIM(LOWER(F1020))="general ward","General",IF(TRIM(LOWER(F1020))="general","General",IF(TRIM(LOWER(F1020))="cardiology","Cardiology",IF(TRIM(LOWER(F1020))="Cardiology","Cardiology",IF(TRIM(LOWER(F1020))="Peads","Pediatrics",IF(TRIM(LOWER(F1020))="Pediatrics","Pediatrics",IF(TRIM(LOWER(F1020))="orthopedics","Orthopedics",IF(TRIM(LOWER(F1020))="Neurology","Neurology",IF(TRIM(LOWER(F1020))="Oncology","Oncology")))))))))))</f>
        <v>Neurology</v>
      </c>
      <c r="P1020" s="3" t="str">
        <f t="shared" si="90"/>
        <v>Self</v>
      </c>
      <c r="Q1020" s="5">
        <f t="shared" si="91"/>
        <v>2</v>
      </c>
      <c r="R1020" s="1">
        <f t="shared" si="92"/>
        <v>200084.85</v>
      </c>
      <c r="S1020" s="1">
        <f t="shared" si="93"/>
        <v>0</v>
      </c>
      <c r="T1020" s="1" t="str">
        <f t="shared" si="94"/>
        <v>18-35</v>
      </c>
      <c r="U1020" s="1" t="str">
        <f t="shared" si="95"/>
        <v>No</v>
      </c>
    </row>
    <row r="1021" spans="1:21">
      <c r="A1021" s="1">
        <v>1020</v>
      </c>
      <c r="B1021" s="1">
        <v>22</v>
      </c>
      <c r="C1021" s="1" t="s">
        <v>44</v>
      </c>
      <c r="D1021" s="2">
        <v>45444</v>
      </c>
      <c r="E1021" s="2">
        <v>45445</v>
      </c>
      <c r="F1021" s="1" t="s">
        <v>21</v>
      </c>
      <c r="G1021" s="1" t="s">
        <v>14</v>
      </c>
      <c r="H1021" s="1" t="s">
        <v>51</v>
      </c>
      <c r="I1021" s="1">
        <v>145243.74</v>
      </c>
      <c r="K1021" s="1" t="s">
        <v>38</v>
      </c>
      <c r="N1021" s="3" t="str">
        <f>IF(LEFT(LOWER(C1021),1)="m","Male",IF(LEFT(LOWER(C1021),1)="f","Female","Unknown"))</f>
        <v>Female</v>
      </c>
      <c r="O1021" s="4" t="str">
        <f>IF(TRIM(LOWER(F1021))="neuro","Neurology",IF(TRIM(LOWER(F1021))="Neurology","Neurology",IF(TRIM(LOWER(F1021))="general ward","General",IF(TRIM(LOWER(F1021))="general","General",IF(TRIM(LOWER(F1021))="cardiology","Cardiology",IF(TRIM(LOWER(F1021))="Cardiology","Cardiology",IF(TRIM(LOWER(F1021))="Peads","Pediatrics",IF(TRIM(LOWER(F1021))="Pediatrics","Pediatrics",IF(TRIM(LOWER(F1021))="orthopedics","Orthopedics",IF(TRIM(LOWER(F1021))="Neurology","Neurology",IF(TRIM(LOWER(F1021))="Oncology","Oncology")))))))))))</f>
        <v>General</v>
      </c>
      <c r="P1021" s="3" t="str">
        <f t="shared" si="90"/>
        <v>Private</v>
      </c>
      <c r="Q1021" s="5">
        <f t="shared" si="91"/>
        <v>1</v>
      </c>
      <c r="R1021" s="1">
        <f t="shared" si="92"/>
        <v>145243.74</v>
      </c>
      <c r="S1021" s="1">
        <f t="shared" si="93"/>
        <v>0</v>
      </c>
      <c r="T1021" s="1" t="str">
        <f t="shared" si="94"/>
        <v>18-35</v>
      </c>
      <c r="U1021" s="1" t="str">
        <f t="shared" si="95"/>
        <v>Unknown</v>
      </c>
    </row>
    <row r="1022" spans="1:21">
      <c r="A1022" s="1">
        <v>1021</v>
      </c>
      <c r="B1022" s="1">
        <v>63</v>
      </c>
      <c r="C1022" s="1" t="s">
        <v>26</v>
      </c>
      <c r="D1022" s="2">
        <v>45461</v>
      </c>
      <c r="E1022" s="2">
        <v>45467</v>
      </c>
      <c r="F1022" s="1" t="s">
        <v>43</v>
      </c>
      <c r="G1022" s="1" t="s">
        <v>14</v>
      </c>
      <c r="H1022" s="1" t="s">
        <v>51</v>
      </c>
      <c r="I1022" s="1">
        <v>19408.240000000002</v>
      </c>
      <c r="J1022" s="1" t="s">
        <v>42</v>
      </c>
      <c r="K1022" s="1" t="s">
        <v>25</v>
      </c>
      <c r="N1022" s="3" t="str">
        <f>IF(LEFT(LOWER(C1022),1)="m","Male",IF(LEFT(LOWER(C1022),1)="f","Female","Unknown"))</f>
        <v>Female</v>
      </c>
      <c r="O1022" s="4" t="str">
        <f>IF(TRIM(LOWER(F1022))="neuro","Neurology",IF(TRIM(LOWER(F1022))="Neurology","Neurology",IF(TRIM(LOWER(F1022))="general ward","General",IF(TRIM(LOWER(F1022))="general","General",IF(TRIM(LOWER(F1022))="cardiology","Cardiology",IF(TRIM(LOWER(F1022))="Cardiology","Cardiology",IF(TRIM(LOWER(F1022))="Peads","Pediatrics",IF(TRIM(LOWER(F1022))="Pediatrics","Pediatrics",IF(TRIM(LOWER(F1022))="orthopedics","Orthopedics",IF(TRIM(LOWER(F1022))="Neurology","Neurology",IF(TRIM(LOWER(F1022))="Oncology","Oncology")))))))))))</f>
        <v>Orthopedics</v>
      </c>
      <c r="P1022" s="3" t="str">
        <f t="shared" si="90"/>
        <v>Private</v>
      </c>
      <c r="Q1022" s="5">
        <f t="shared" si="91"/>
        <v>6</v>
      </c>
      <c r="R1022" s="1">
        <f t="shared" si="92"/>
        <v>19408.240000000002</v>
      </c>
      <c r="S1022" s="1">
        <f t="shared" si="93"/>
        <v>1</v>
      </c>
      <c r="T1022" s="1" t="str">
        <f t="shared" si="94"/>
        <v>51-65</v>
      </c>
      <c r="U1022" s="1" t="str">
        <f t="shared" si="95"/>
        <v>No</v>
      </c>
    </row>
    <row r="1023" spans="1:21">
      <c r="A1023" s="1">
        <v>1022</v>
      </c>
      <c r="B1023" s="1">
        <v>29</v>
      </c>
      <c r="C1023" s="1" t="s">
        <v>44</v>
      </c>
      <c r="D1023" s="2">
        <v>45003</v>
      </c>
      <c r="E1023" s="2">
        <v>45022</v>
      </c>
      <c r="F1023" s="1" t="s">
        <v>43</v>
      </c>
      <c r="G1023" s="1" t="s">
        <v>36</v>
      </c>
      <c r="H1023" s="1" t="s">
        <v>47</v>
      </c>
      <c r="I1023" s="1">
        <v>209600.8</v>
      </c>
      <c r="J1023" s="1" t="s">
        <v>24</v>
      </c>
      <c r="K1023" s="1" t="s">
        <v>38</v>
      </c>
      <c r="N1023" s="3" t="str">
        <f>IF(LEFT(LOWER(C1023),1)="m","Male",IF(LEFT(LOWER(C1023),1)="f","Female","Unknown"))</f>
        <v>Female</v>
      </c>
      <c r="O1023" s="4" t="str">
        <f>IF(TRIM(LOWER(F1023))="neuro","Neurology",IF(TRIM(LOWER(F1023))="Neurology","Neurology",IF(TRIM(LOWER(F1023))="general ward","General",IF(TRIM(LOWER(F1023))="general","General",IF(TRIM(LOWER(F1023))="cardiology","Cardiology",IF(TRIM(LOWER(F1023))="Cardiology","Cardiology",IF(TRIM(LOWER(F1023))="Peads","Pediatrics",IF(TRIM(LOWER(F1023))="Pediatrics","Pediatrics",IF(TRIM(LOWER(F1023))="orthopedics","Orthopedics",IF(TRIM(LOWER(F1023))="Neurology","Neurology",IF(TRIM(LOWER(F1023))="Oncology","Oncology")))))))))))</f>
        <v>Orthopedics</v>
      </c>
      <c r="P1023" s="3" t="str">
        <f t="shared" si="90"/>
        <v>Government</v>
      </c>
      <c r="Q1023" s="5">
        <f t="shared" si="91"/>
        <v>19</v>
      </c>
      <c r="R1023" s="1">
        <f t="shared" si="92"/>
        <v>209600.8</v>
      </c>
      <c r="S1023" s="1">
        <f t="shared" si="93"/>
        <v>0</v>
      </c>
      <c r="T1023" s="1" t="str">
        <f t="shared" si="94"/>
        <v>18-35</v>
      </c>
      <c r="U1023" s="1" t="str">
        <f t="shared" si="95"/>
        <v>No</v>
      </c>
    </row>
    <row r="1024" spans="1:21">
      <c r="A1024" s="1">
        <v>1023</v>
      </c>
      <c r="B1024" s="1">
        <v>74</v>
      </c>
      <c r="C1024" s="1" t="s">
        <v>29</v>
      </c>
      <c r="D1024" s="2">
        <v>45559</v>
      </c>
      <c r="E1024" s="2">
        <v>45562</v>
      </c>
      <c r="F1024" s="1" t="s">
        <v>52</v>
      </c>
      <c r="G1024" s="1" t="s">
        <v>14</v>
      </c>
      <c r="H1024" s="1" t="s">
        <v>37</v>
      </c>
      <c r="I1024" s="1">
        <v>253437.92</v>
      </c>
      <c r="J1024" s="1" t="s">
        <v>24</v>
      </c>
      <c r="K1024" s="1" t="s">
        <v>16</v>
      </c>
      <c r="N1024" s="3" t="str">
        <f>IF(LEFT(LOWER(C1024),1)="m","Male",IF(LEFT(LOWER(C1024),1)="f","Female","Unknown"))</f>
        <v>Female</v>
      </c>
      <c r="O1024" s="4" t="str">
        <f>IF(TRIM(LOWER(F1024))="neuro","Neurology",IF(TRIM(LOWER(F1024))="Neurology","Neurology",IF(TRIM(LOWER(F1024))="general ward","General",IF(TRIM(LOWER(F1024))="general","General",IF(TRIM(LOWER(F1024))="cardiology","Cardiology",IF(TRIM(LOWER(F1024))="Cardiology","Cardiology",IF(TRIM(LOWER(F1024))="Peads","Pediatrics",IF(TRIM(LOWER(F1024))="Pediatrics","Pediatrics",IF(TRIM(LOWER(F1024))="orthopedics","Orthopedics",IF(TRIM(LOWER(F1024))="Neurology","Neurology",IF(TRIM(LOWER(F1024))="Oncology","Oncology")))))))))))</f>
        <v>Oncology</v>
      </c>
      <c r="P1024" s="3" t="str">
        <f t="shared" si="90"/>
        <v>Private</v>
      </c>
      <c r="Q1024" s="5">
        <f t="shared" si="91"/>
        <v>3</v>
      </c>
      <c r="R1024" s="1">
        <f t="shared" si="92"/>
        <v>253437.92</v>
      </c>
      <c r="S1024" s="1">
        <f t="shared" si="93"/>
        <v>1</v>
      </c>
      <c r="T1024" s="1" t="str">
        <f t="shared" si="94"/>
        <v>66+</v>
      </c>
      <c r="U1024" s="1" t="str">
        <f t="shared" si="95"/>
        <v>No</v>
      </c>
    </row>
    <row r="1025" spans="1:21">
      <c r="A1025" s="1">
        <v>1024</v>
      </c>
      <c r="B1025" s="1">
        <v>34</v>
      </c>
      <c r="C1025" s="1" t="s">
        <v>18</v>
      </c>
      <c r="D1025" s="2">
        <v>45527</v>
      </c>
      <c r="E1025" s="2">
        <v>45545</v>
      </c>
      <c r="F1025" s="1" t="s">
        <v>28</v>
      </c>
      <c r="G1025" s="1" t="s">
        <v>36</v>
      </c>
      <c r="H1025" s="1" t="s">
        <v>15</v>
      </c>
      <c r="I1025" s="1">
        <v>215992.68</v>
      </c>
      <c r="J1025" s="1" t="s">
        <v>16</v>
      </c>
      <c r="K1025" s="1" t="s">
        <v>17</v>
      </c>
      <c r="N1025" s="3" t="str">
        <f>IF(LEFT(LOWER(C1025),1)="m","Male",IF(LEFT(LOWER(C1025),1)="f","Female","Unknown"))</f>
        <v>Male</v>
      </c>
      <c r="O1025" s="4" t="str">
        <f>IF(TRIM(LOWER(F1025))="neuro","Neurology",IF(TRIM(LOWER(F1025))="Neurology","Neurology",IF(TRIM(LOWER(F1025))="general ward","General",IF(TRIM(LOWER(F1025))="general","General",IF(TRIM(LOWER(F1025))="cardiology","Cardiology",IF(TRIM(LOWER(F1025))="Cardiology","Cardiology",IF(TRIM(LOWER(F1025))="Peads","Pediatrics",IF(TRIM(LOWER(F1025))="Pediatrics","Pediatrics",IF(TRIM(LOWER(F1025))="orthopedics","Orthopedics",IF(TRIM(LOWER(F1025))="Neurology","Neurology",IF(TRIM(LOWER(F1025))="Oncology","Oncology")))))))))))</f>
        <v>Orthopedics</v>
      </c>
      <c r="P1025" s="3" t="str">
        <f t="shared" si="90"/>
        <v>Government</v>
      </c>
      <c r="Q1025" s="5">
        <f t="shared" si="91"/>
        <v>18</v>
      </c>
      <c r="R1025" s="1">
        <f t="shared" si="92"/>
        <v>215992.68</v>
      </c>
      <c r="S1025" s="1">
        <f t="shared" si="93"/>
        <v>1</v>
      </c>
      <c r="T1025" s="1" t="str">
        <f t="shared" si="94"/>
        <v>18-35</v>
      </c>
      <c r="U1025" s="1" t="str">
        <f t="shared" si="95"/>
        <v>Yes</v>
      </c>
    </row>
    <row r="1026" spans="1:21">
      <c r="A1026" s="1">
        <v>1025</v>
      </c>
      <c r="B1026" s="1">
        <v>75</v>
      </c>
      <c r="C1026" s="1" t="s">
        <v>29</v>
      </c>
      <c r="D1026" s="2">
        <v>45622</v>
      </c>
      <c r="E1026" s="2">
        <v>45638</v>
      </c>
      <c r="F1026" s="1" t="s">
        <v>49</v>
      </c>
      <c r="G1026" s="1" t="s">
        <v>41</v>
      </c>
      <c r="H1026" s="1" t="s">
        <v>37</v>
      </c>
      <c r="I1026" s="1">
        <v>296320.57</v>
      </c>
      <c r="J1026" s="1" t="s">
        <v>24</v>
      </c>
      <c r="K1026" s="1" t="s">
        <v>38</v>
      </c>
      <c r="N1026" s="3" t="str">
        <f>IF(LEFT(LOWER(C1026),1)="m","Male",IF(LEFT(LOWER(C1026),1)="f","Female","Unknown"))</f>
        <v>Female</v>
      </c>
      <c r="O1026" s="4" t="str">
        <f>IF(TRIM(LOWER(F1026))="neuro","Neurology",IF(TRIM(LOWER(F1026))="Neurology","Neurology",IF(TRIM(LOWER(F1026))="general ward","General",IF(TRIM(LOWER(F1026))="general","General",IF(TRIM(LOWER(F1026))="cardiology","Cardiology",IF(TRIM(LOWER(F1026))="Cardiology","Cardiology",IF(TRIM(LOWER(F1026))="Peads","Pediatrics",IF(TRIM(LOWER(F1026))="Pediatrics","Pediatrics",IF(TRIM(LOWER(F1026))="orthopedics","Orthopedics",IF(TRIM(LOWER(F1026))="Neurology","Neurology",IF(TRIM(LOWER(F1026))="Oncology","Oncology")))))))))))</f>
        <v>Oncology</v>
      </c>
      <c r="P1026" s="3" t="str">
        <f t="shared" si="90"/>
        <v>Unknown</v>
      </c>
      <c r="Q1026" s="5">
        <f t="shared" si="91"/>
        <v>16</v>
      </c>
      <c r="R1026" s="1">
        <f t="shared" si="92"/>
        <v>296320.57</v>
      </c>
      <c r="S1026" s="1">
        <f t="shared" si="93"/>
        <v>0</v>
      </c>
      <c r="T1026" s="1" t="str">
        <f t="shared" si="94"/>
        <v>66+</v>
      </c>
      <c r="U1026" s="1" t="str">
        <f t="shared" si="95"/>
        <v>No</v>
      </c>
    </row>
    <row r="1027" spans="1:21">
      <c r="A1027" s="1">
        <v>1026</v>
      </c>
      <c r="B1027" s="1">
        <v>2</v>
      </c>
      <c r="C1027" s="1" t="s">
        <v>29</v>
      </c>
      <c r="D1027" s="2">
        <v>45563</v>
      </c>
      <c r="E1027" s="2">
        <v>45570</v>
      </c>
      <c r="F1027" s="1" t="s">
        <v>21</v>
      </c>
      <c r="G1027" s="1" t="s">
        <v>14</v>
      </c>
      <c r="H1027" s="1" t="s">
        <v>39</v>
      </c>
      <c r="I1027" s="1">
        <v>25654.43</v>
      </c>
      <c r="K1027" s="1" t="s">
        <v>42</v>
      </c>
      <c r="N1027" s="3" t="str">
        <f>IF(LEFT(LOWER(C1027),1)="m","Male",IF(LEFT(LOWER(C1027),1)="f","Female","Unknown"))</f>
        <v>Female</v>
      </c>
      <c r="O1027" s="4" t="str">
        <f>IF(TRIM(LOWER(F1027))="neuro","Neurology",IF(TRIM(LOWER(F1027))="Neurology","Neurology",IF(TRIM(LOWER(F1027))="general ward","General",IF(TRIM(LOWER(F1027))="general","General",IF(TRIM(LOWER(F1027))="cardiology","Cardiology",IF(TRIM(LOWER(F1027))="Cardiology","Cardiology",IF(TRIM(LOWER(F1027))="Peads","Pediatrics",IF(TRIM(LOWER(F1027))="Pediatrics","Pediatrics",IF(TRIM(LOWER(F1027))="orthopedics","Orthopedics",IF(TRIM(LOWER(F1027))="Neurology","Neurology",IF(TRIM(LOWER(F1027))="Oncology","Oncology")))))))))))</f>
        <v>General</v>
      </c>
      <c r="P1027" s="3" t="str">
        <f t="shared" ref="P1027:P1090" si="96">IF(LOWER(G1027)="private","Private",
IF(LOWER(G1027)="govt","Government",
IF(LOWER(G1027)="government","Government",
IF(LOWER(G1027)="self","Self","Unknown"))))</f>
        <v>Private</v>
      </c>
      <c r="Q1027" s="5">
        <f t="shared" ref="Q1027:Q1090" si="97">IF(E1027&lt;D1027,"",E1027-D1027)</f>
        <v>7</v>
      </c>
      <c r="R1027" s="1">
        <f t="shared" ref="R1027:R1090" si="98">IF(I1027&lt;0,"",I1027)</f>
        <v>25654.43</v>
      </c>
      <c r="S1027" s="1">
        <f t="shared" ref="S1027:S1090" si="99">IF(OR(K1027="Yes",K1027="YES",K1027="Y"),1,0)</f>
        <v>0</v>
      </c>
      <c r="T1027" s="1" t="str">
        <f t="shared" ref="T1027:T1090" si="100">IF(B1027&lt;18,"0-17",                                                  IF(B1027&lt;36,"18-35",
IF(B1027&lt;51,"36-50",
IF(B1027&lt;66,"51-65","66+"))))</f>
        <v>0-17</v>
      </c>
      <c r="U1027" s="1" t="str">
        <f t="shared" ref="U1027:U1090" si="101">IF(OR(TRIM(UPPER(J1027))="YES",TRIM(UPPER(J1027))="Y"),"Yes",
IF(OR(TRIM(UPPER(J1027))="NO",TRIM(UPPER(J1027))="N"),"No","Unknown"))</f>
        <v>Unknown</v>
      </c>
    </row>
    <row r="1028" spans="1:21">
      <c r="A1028" s="1">
        <v>1027</v>
      </c>
      <c r="B1028" s="1">
        <v>18</v>
      </c>
      <c r="C1028" s="1" t="s">
        <v>12</v>
      </c>
      <c r="D1028" s="2">
        <v>44964</v>
      </c>
      <c r="E1028" s="2">
        <v>44983</v>
      </c>
      <c r="F1028" s="1" t="s">
        <v>52</v>
      </c>
      <c r="G1028" s="1" t="s">
        <v>31</v>
      </c>
      <c r="H1028" s="1" t="s">
        <v>15</v>
      </c>
      <c r="I1028" s="1">
        <v>90383.92</v>
      </c>
      <c r="J1028" s="1" t="s">
        <v>38</v>
      </c>
      <c r="K1028" s="1" t="s">
        <v>17</v>
      </c>
      <c r="N1028" s="3" t="str">
        <f>IF(LEFT(LOWER(C1028),1)="m","Male",IF(LEFT(LOWER(C1028),1)="f","Female","Unknown"))</f>
        <v>Unknown</v>
      </c>
      <c r="O1028" s="4" t="str">
        <f>IF(TRIM(LOWER(F1028))="neuro","Neurology",IF(TRIM(LOWER(F1028))="Neurology","Neurology",IF(TRIM(LOWER(F1028))="general ward","General",IF(TRIM(LOWER(F1028))="general","General",IF(TRIM(LOWER(F1028))="cardiology","Cardiology",IF(TRIM(LOWER(F1028))="Cardiology","Cardiology",IF(TRIM(LOWER(F1028))="Peads","Pediatrics",IF(TRIM(LOWER(F1028))="Pediatrics","Pediatrics",IF(TRIM(LOWER(F1028))="orthopedics","Orthopedics",IF(TRIM(LOWER(F1028))="Neurology","Neurology",IF(TRIM(LOWER(F1028))="Oncology","Oncology")))))))))))</f>
        <v>Oncology</v>
      </c>
      <c r="P1028" s="3" t="str">
        <f t="shared" si="96"/>
        <v>Private</v>
      </c>
      <c r="Q1028" s="5">
        <f t="shared" si="97"/>
        <v>19</v>
      </c>
      <c r="R1028" s="1">
        <f t="shared" si="98"/>
        <v>90383.92</v>
      </c>
      <c r="S1028" s="1">
        <f t="shared" si="99"/>
        <v>1</v>
      </c>
      <c r="T1028" s="1" t="str">
        <f t="shared" si="100"/>
        <v>18-35</v>
      </c>
      <c r="U1028" s="1" t="str">
        <f t="shared" si="101"/>
        <v>No</v>
      </c>
    </row>
    <row r="1029" spans="1:21">
      <c r="A1029" s="1">
        <v>1028</v>
      </c>
      <c r="B1029" s="1">
        <v>65</v>
      </c>
      <c r="C1029" s="1" t="s">
        <v>34</v>
      </c>
      <c r="D1029" s="2">
        <v>45493</v>
      </c>
      <c r="E1029" s="2">
        <v>45505</v>
      </c>
      <c r="F1029" s="1" t="s">
        <v>35</v>
      </c>
      <c r="G1029" s="1" t="s">
        <v>31</v>
      </c>
      <c r="H1029" s="1" t="s">
        <v>37</v>
      </c>
      <c r="I1029" s="1">
        <v>332773.21000000002</v>
      </c>
      <c r="J1029" s="1" t="s">
        <v>42</v>
      </c>
      <c r="K1029" s="1" t="s">
        <v>20</v>
      </c>
      <c r="N1029" s="3" t="str">
        <f>IF(LEFT(LOWER(C1029),1)="m","Male",IF(LEFT(LOWER(C1029),1)="f","Female","Unknown"))</f>
        <v>Male</v>
      </c>
      <c r="O1029" s="4" t="str">
        <f>IF(TRIM(LOWER(F1029))="neuro","Neurology",IF(TRIM(LOWER(F1029))="Neurology","Neurology",IF(TRIM(LOWER(F1029))="general ward","General",IF(TRIM(LOWER(F1029))="general","General",IF(TRIM(LOWER(F1029))="cardiology","Cardiology",IF(TRIM(LOWER(F1029))="Cardiology","Cardiology",IF(TRIM(LOWER(F1029))="Peads","Pediatrics",IF(TRIM(LOWER(F1029))="Pediatrics","Pediatrics",IF(TRIM(LOWER(F1029))="orthopedics","Orthopedics",IF(TRIM(LOWER(F1029))="Neurology","Neurology",IF(TRIM(LOWER(F1029))="Oncology","Oncology")))))))))))</f>
        <v>Cardiology</v>
      </c>
      <c r="P1029" s="3" t="str">
        <f t="shared" si="96"/>
        <v>Private</v>
      </c>
      <c r="Q1029" s="5">
        <f t="shared" si="97"/>
        <v>12</v>
      </c>
      <c r="R1029" s="1">
        <f t="shared" si="98"/>
        <v>332773.21000000002</v>
      </c>
      <c r="S1029" s="1">
        <f t="shared" si="99"/>
        <v>0</v>
      </c>
      <c r="T1029" s="1" t="str">
        <f t="shared" si="100"/>
        <v>51-65</v>
      </c>
      <c r="U1029" s="1" t="str">
        <f t="shared" si="101"/>
        <v>No</v>
      </c>
    </row>
    <row r="1030" spans="1:21">
      <c r="A1030" s="1">
        <v>1029</v>
      </c>
      <c r="B1030" s="1">
        <v>57</v>
      </c>
      <c r="C1030" s="1" t="s">
        <v>34</v>
      </c>
      <c r="D1030" s="2">
        <v>45633</v>
      </c>
      <c r="E1030" s="2">
        <v>45637</v>
      </c>
      <c r="F1030" s="1" t="s">
        <v>43</v>
      </c>
      <c r="G1030" s="1" t="s">
        <v>33</v>
      </c>
      <c r="I1030" s="1">
        <v>276148.92</v>
      </c>
      <c r="J1030" s="1" t="s">
        <v>16</v>
      </c>
      <c r="K1030" s="1" t="s">
        <v>25</v>
      </c>
      <c r="N1030" s="3" t="str">
        <f>IF(LEFT(LOWER(C1030),1)="m","Male",IF(LEFT(LOWER(C1030),1)="f","Female","Unknown"))</f>
        <v>Male</v>
      </c>
      <c r="O1030" s="4" t="str">
        <f>IF(TRIM(LOWER(F1030))="neuro","Neurology",IF(TRIM(LOWER(F1030))="Neurology","Neurology",IF(TRIM(LOWER(F1030))="general ward","General",IF(TRIM(LOWER(F1030))="general","General",IF(TRIM(LOWER(F1030))="cardiology","Cardiology",IF(TRIM(LOWER(F1030))="Cardiology","Cardiology",IF(TRIM(LOWER(F1030))="Peads","Pediatrics",IF(TRIM(LOWER(F1030))="Pediatrics","Pediatrics",IF(TRIM(LOWER(F1030))="orthopedics","Orthopedics",IF(TRIM(LOWER(F1030))="Neurology","Neurology",IF(TRIM(LOWER(F1030))="Oncology","Oncology")))))))))))</f>
        <v>Orthopedics</v>
      </c>
      <c r="P1030" s="3" t="str">
        <f t="shared" si="96"/>
        <v>Self</v>
      </c>
      <c r="Q1030" s="5">
        <f t="shared" si="97"/>
        <v>4</v>
      </c>
      <c r="R1030" s="1">
        <f t="shared" si="98"/>
        <v>276148.92</v>
      </c>
      <c r="S1030" s="1">
        <f t="shared" si="99"/>
        <v>1</v>
      </c>
      <c r="T1030" s="1" t="str">
        <f t="shared" si="100"/>
        <v>51-65</v>
      </c>
      <c r="U1030" s="1" t="str">
        <f t="shared" si="101"/>
        <v>Yes</v>
      </c>
    </row>
    <row r="1031" spans="1:21">
      <c r="A1031" s="1">
        <v>1030</v>
      </c>
      <c r="C1031" s="1" t="s">
        <v>26</v>
      </c>
      <c r="D1031" s="2">
        <v>45021</v>
      </c>
      <c r="E1031" s="2">
        <v>45038</v>
      </c>
      <c r="F1031" s="1" t="s">
        <v>30</v>
      </c>
      <c r="G1031" s="1" t="s">
        <v>46</v>
      </c>
      <c r="H1031" s="1" t="s">
        <v>47</v>
      </c>
      <c r="I1031" s="1">
        <v>195644.86</v>
      </c>
      <c r="J1031" s="1" t="s">
        <v>24</v>
      </c>
      <c r="K1031" s="1" t="s">
        <v>42</v>
      </c>
      <c r="N1031" s="3" t="str">
        <f>IF(LEFT(LOWER(C1031),1)="m","Male",IF(LEFT(LOWER(C1031),1)="f","Female","Unknown"))</f>
        <v>Female</v>
      </c>
      <c r="O1031" s="4" t="str">
        <f>IF(TRIM(LOWER(F1031))="neuro","Neurology",IF(TRIM(LOWER(F1031))="Neurology","Neurology",IF(TRIM(LOWER(F1031))="general ward","General",IF(TRIM(LOWER(F1031))="general","General",IF(TRIM(LOWER(F1031))="cardiology","Cardiology",IF(TRIM(LOWER(F1031))="Cardiology","Cardiology",IF(TRIM(LOWER(F1031))="Peads","Pediatrics",IF(TRIM(LOWER(F1031))="Pediatrics","Pediatrics",IF(TRIM(LOWER(F1031))="orthopedics","Orthopedics",IF(TRIM(LOWER(F1031))="Neurology","Neurology",IF(TRIM(LOWER(F1031))="Oncology","Oncology")))))))))))</f>
        <v>Pediatrics</v>
      </c>
      <c r="P1031" s="3" t="str">
        <f t="shared" si="96"/>
        <v>Self</v>
      </c>
      <c r="Q1031" s="5">
        <f t="shared" si="97"/>
        <v>17</v>
      </c>
      <c r="R1031" s="1">
        <f t="shared" si="98"/>
        <v>195644.86</v>
      </c>
      <c r="S1031" s="1">
        <f t="shared" si="99"/>
        <v>0</v>
      </c>
      <c r="T1031" s="1" t="str">
        <f t="shared" si="100"/>
        <v>0-17</v>
      </c>
      <c r="U1031" s="1" t="str">
        <f t="shared" si="101"/>
        <v>No</v>
      </c>
    </row>
    <row r="1032" spans="1:21">
      <c r="A1032" s="1">
        <v>1031</v>
      </c>
      <c r="C1032" s="1" t="s">
        <v>34</v>
      </c>
      <c r="D1032" s="2">
        <v>45075</v>
      </c>
      <c r="E1032" s="2">
        <v>45091</v>
      </c>
      <c r="F1032" s="1" t="s">
        <v>40</v>
      </c>
      <c r="G1032" s="1" t="s">
        <v>36</v>
      </c>
      <c r="H1032" s="1" t="s">
        <v>48</v>
      </c>
      <c r="I1032" s="1">
        <v>77547.360000000001</v>
      </c>
      <c r="J1032" s="1" t="s">
        <v>24</v>
      </c>
      <c r="K1032" s="1" t="s">
        <v>20</v>
      </c>
      <c r="N1032" s="3" t="str">
        <f>IF(LEFT(LOWER(C1032),1)="m","Male",IF(LEFT(LOWER(C1032),1)="f","Female","Unknown"))</f>
        <v>Male</v>
      </c>
      <c r="O1032" s="4" t="str">
        <f>IF(TRIM(LOWER(F1032))="neuro","Neurology",IF(TRIM(LOWER(F1032))="Neurology","Neurology",IF(TRIM(LOWER(F1032))="general ward","General",IF(TRIM(LOWER(F1032))="general","General",IF(TRIM(LOWER(F1032))="cardiology","Cardiology",IF(TRIM(LOWER(F1032))="Cardiology","Cardiology",IF(TRIM(LOWER(F1032))="Peads","Pediatrics",IF(TRIM(LOWER(F1032))="Pediatrics","Pediatrics",IF(TRIM(LOWER(F1032))="orthopedics","Orthopedics",IF(TRIM(LOWER(F1032))="Neurology","Neurology",IF(TRIM(LOWER(F1032))="Oncology","Oncology")))))))))))</f>
        <v>Pediatrics</v>
      </c>
      <c r="P1032" s="3" t="str">
        <f t="shared" si="96"/>
        <v>Government</v>
      </c>
      <c r="Q1032" s="5">
        <f t="shared" si="97"/>
        <v>16</v>
      </c>
      <c r="R1032" s="1">
        <f t="shared" si="98"/>
        <v>77547.360000000001</v>
      </c>
      <c r="S1032" s="1">
        <f t="shared" si="99"/>
        <v>0</v>
      </c>
      <c r="T1032" s="1" t="str">
        <f t="shared" si="100"/>
        <v>0-17</v>
      </c>
      <c r="U1032" s="1" t="str">
        <f t="shared" si="101"/>
        <v>No</v>
      </c>
    </row>
    <row r="1033" spans="1:21">
      <c r="A1033" s="1">
        <v>1032</v>
      </c>
      <c r="B1033" s="1">
        <v>52</v>
      </c>
      <c r="C1033" s="1" t="s">
        <v>29</v>
      </c>
      <c r="D1033" s="2">
        <v>45436</v>
      </c>
      <c r="E1033" s="2">
        <v>45449</v>
      </c>
      <c r="F1033" s="1" t="s">
        <v>35</v>
      </c>
      <c r="G1033" s="1" t="s">
        <v>46</v>
      </c>
      <c r="H1033" s="1" t="s">
        <v>47</v>
      </c>
      <c r="I1033" s="1">
        <v>19556.79</v>
      </c>
      <c r="J1033" s="1" t="s">
        <v>24</v>
      </c>
      <c r="K1033" s="1" t="s">
        <v>16</v>
      </c>
      <c r="N1033" s="3" t="str">
        <f>IF(LEFT(LOWER(C1033),1)="m","Male",IF(LEFT(LOWER(C1033),1)="f","Female","Unknown"))</f>
        <v>Female</v>
      </c>
      <c r="O1033" s="4" t="str">
        <f>IF(TRIM(LOWER(F1033))="neuro","Neurology",IF(TRIM(LOWER(F1033))="Neurology","Neurology",IF(TRIM(LOWER(F1033))="general ward","General",IF(TRIM(LOWER(F1033))="general","General",IF(TRIM(LOWER(F1033))="cardiology","Cardiology",IF(TRIM(LOWER(F1033))="Cardiology","Cardiology",IF(TRIM(LOWER(F1033))="Peads","Pediatrics",IF(TRIM(LOWER(F1033))="Pediatrics","Pediatrics",IF(TRIM(LOWER(F1033))="orthopedics","Orthopedics",IF(TRIM(LOWER(F1033))="Neurology","Neurology",IF(TRIM(LOWER(F1033))="Oncology","Oncology")))))))))))</f>
        <v>Cardiology</v>
      </c>
      <c r="P1033" s="3" t="str">
        <f t="shared" si="96"/>
        <v>Self</v>
      </c>
      <c r="Q1033" s="5">
        <f t="shared" si="97"/>
        <v>13</v>
      </c>
      <c r="R1033" s="1">
        <f t="shared" si="98"/>
        <v>19556.79</v>
      </c>
      <c r="S1033" s="1">
        <f t="shared" si="99"/>
        <v>1</v>
      </c>
      <c r="T1033" s="1" t="str">
        <f t="shared" si="100"/>
        <v>51-65</v>
      </c>
      <c r="U1033" s="1" t="str">
        <f t="shared" si="101"/>
        <v>No</v>
      </c>
    </row>
    <row r="1034" spans="1:21">
      <c r="A1034" s="1">
        <v>1033</v>
      </c>
      <c r="B1034" s="1">
        <v>37</v>
      </c>
      <c r="C1034" s="1" t="s">
        <v>27</v>
      </c>
      <c r="D1034" s="2">
        <v>44939</v>
      </c>
      <c r="E1034" s="2">
        <v>44946</v>
      </c>
      <c r="F1034" s="1" t="s">
        <v>45</v>
      </c>
      <c r="G1034" s="1" t="s">
        <v>36</v>
      </c>
      <c r="H1034" s="1" t="s">
        <v>23</v>
      </c>
      <c r="I1034" s="1">
        <v>337383.57</v>
      </c>
      <c r="J1034" s="1" t="s">
        <v>25</v>
      </c>
      <c r="K1034" s="1" t="s">
        <v>25</v>
      </c>
      <c r="N1034" s="3" t="str">
        <f>IF(LEFT(LOWER(C1034),1)="m","Male",IF(LEFT(LOWER(C1034),1)="f","Female","Unknown"))</f>
        <v>Male</v>
      </c>
      <c r="O1034" s="4" t="str">
        <f>IF(TRIM(LOWER(F1034))="neuro","Neurology",IF(TRIM(LOWER(F1034))="Neurology","Neurology",IF(TRIM(LOWER(F1034))="general ward","General",IF(TRIM(LOWER(F1034))="general","General",IF(TRIM(LOWER(F1034))="cardiology","Cardiology",IF(TRIM(LOWER(F1034))="Cardiology","Cardiology",IF(TRIM(LOWER(F1034))="Peads","Pediatrics",IF(TRIM(LOWER(F1034))="Pediatrics","Pediatrics",IF(TRIM(LOWER(F1034))="orthopedics","Orthopedics",IF(TRIM(LOWER(F1034))="Neurology","Neurology",IF(TRIM(LOWER(F1034))="Oncology","Oncology")))))))))))</f>
        <v>Neurology</v>
      </c>
      <c r="P1034" s="3" t="str">
        <f t="shared" si="96"/>
        <v>Government</v>
      </c>
      <c r="Q1034" s="5">
        <f t="shared" si="97"/>
        <v>7</v>
      </c>
      <c r="R1034" s="1">
        <f t="shared" si="98"/>
        <v>337383.57</v>
      </c>
      <c r="S1034" s="1">
        <f t="shared" si="99"/>
        <v>1</v>
      </c>
      <c r="T1034" s="1" t="str">
        <f t="shared" si="100"/>
        <v>36-50</v>
      </c>
      <c r="U1034" s="1" t="str">
        <f t="shared" si="101"/>
        <v>Yes</v>
      </c>
    </row>
    <row r="1035" spans="1:21">
      <c r="A1035" s="1">
        <v>1034</v>
      </c>
      <c r="B1035" s="1">
        <v>12</v>
      </c>
      <c r="C1035" s="1" t="s">
        <v>26</v>
      </c>
      <c r="D1035" s="2">
        <v>45291</v>
      </c>
      <c r="E1035" s="2">
        <v>45296</v>
      </c>
      <c r="F1035" s="1" t="s">
        <v>50</v>
      </c>
      <c r="G1035" s="1" t="s">
        <v>46</v>
      </c>
      <c r="H1035" s="1" t="s">
        <v>32</v>
      </c>
      <c r="I1035" s="1">
        <v>325174.53999999998</v>
      </c>
      <c r="J1035" s="1" t="s">
        <v>16</v>
      </c>
      <c r="K1035" s="1" t="s">
        <v>17</v>
      </c>
      <c r="N1035" s="3" t="str">
        <f>IF(LEFT(LOWER(C1035),1)="m","Male",IF(LEFT(LOWER(C1035),1)="f","Female","Unknown"))</f>
        <v>Female</v>
      </c>
      <c r="O1035" s="4" t="str">
        <f>IF(TRIM(LOWER(F1035))="neuro","Neurology",IF(TRIM(LOWER(F1035))="Neurology","Neurology",IF(TRIM(LOWER(F1035))="general ward","General",IF(TRIM(LOWER(F1035))="general","General",IF(TRIM(LOWER(F1035))="cardiology","Cardiology",IF(TRIM(LOWER(F1035))="Cardiology","Cardiology",IF(TRIM(LOWER(F1035))="Peads","Pediatrics",IF(TRIM(LOWER(F1035))="Pediatrics","Pediatrics",IF(TRIM(LOWER(F1035))="orthopedics","Orthopedics",IF(TRIM(LOWER(F1035))="Neurology","Neurology",IF(TRIM(LOWER(F1035))="Oncology","Oncology")))))))))))</f>
        <v>Cardiology</v>
      </c>
      <c r="P1035" s="3" t="str">
        <f t="shared" si="96"/>
        <v>Self</v>
      </c>
      <c r="Q1035" s="5">
        <f t="shared" si="97"/>
        <v>5</v>
      </c>
      <c r="R1035" s="1">
        <f t="shared" si="98"/>
        <v>325174.53999999998</v>
      </c>
      <c r="S1035" s="1">
        <f t="shared" si="99"/>
        <v>1</v>
      </c>
      <c r="T1035" s="1" t="str">
        <f t="shared" si="100"/>
        <v>0-17</v>
      </c>
      <c r="U1035" s="1" t="str">
        <f t="shared" si="101"/>
        <v>Yes</v>
      </c>
    </row>
    <row r="1036" spans="1:21">
      <c r="A1036" s="1">
        <v>1035</v>
      </c>
      <c r="B1036" s="1">
        <v>57</v>
      </c>
      <c r="C1036" s="1" t="s">
        <v>26</v>
      </c>
      <c r="D1036" s="2">
        <v>45105</v>
      </c>
      <c r="E1036" s="2">
        <v>45115</v>
      </c>
      <c r="F1036" s="1" t="s">
        <v>21</v>
      </c>
      <c r="G1036" s="1" t="s">
        <v>14</v>
      </c>
      <c r="H1036" s="1" t="s">
        <v>37</v>
      </c>
      <c r="I1036" s="1">
        <v>78016.39</v>
      </c>
      <c r="J1036" s="1" t="s">
        <v>25</v>
      </c>
      <c r="K1036" s="1" t="s">
        <v>38</v>
      </c>
      <c r="N1036" s="3" t="str">
        <f>IF(LEFT(LOWER(C1036),1)="m","Male",IF(LEFT(LOWER(C1036),1)="f","Female","Unknown"))</f>
        <v>Female</v>
      </c>
      <c r="O1036" s="4" t="str">
        <f>IF(TRIM(LOWER(F1036))="neuro","Neurology",IF(TRIM(LOWER(F1036))="Neurology","Neurology",IF(TRIM(LOWER(F1036))="general ward","General",IF(TRIM(LOWER(F1036))="general","General",IF(TRIM(LOWER(F1036))="cardiology","Cardiology",IF(TRIM(LOWER(F1036))="Cardiology","Cardiology",IF(TRIM(LOWER(F1036))="Peads","Pediatrics",IF(TRIM(LOWER(F1036))="Pediatrics","Pediatrics",IF(TRIM(LOWER(F1036))="orthopedics","Orthopedics",IF(TRIM(LOWER(F1036))="Neurology","Neurology",IF(TRIM(LOWER(F1036))="Oncology","Oncology")))))))))))</f>
        <v>General</v>
      </c>
      <c r="P1036" s="3" t="str">
        <f t="shared" si="96"/>
        <v>Private</v>
      </c>
      <c r="Q1036" s="5">
        <f t="shared" si="97"/>
        <v>10</v>
      </c>
      <c r="R1036" s="1">
        <f t="shared" si="98"/>
        <v>78016.39</v>
      </c>
      <c r="S1036" s="1">
        <f t="shared" si="99"/>
        <v>0</v>
      </c>
      <c r="T1036" s="1" t="str">
        <f t="shared" si="100"/>
        <v>51-65</v>
      </c>
      <c r="U1036" s="1" t="str">
        <f t="shared" si="101"/>
        <v>Yes</v>
      </c>
    </row>
    <row r="1037" spans="1:21">
      <c r="A1037" s="1">
        <v>1036</v>
      </c>
      <c r="B1037" s="1">
        <v>71</v>
      </c>
      <c r="C1037" s="1" t="s">
        <v>27</v>
      </c>
      <c r="D1037" s="2">
        <v>44937</v>
      </c>
      <c r="E1037" s="2">
        <v>44957</v>
      </c>
      <c r="F1037" s="1" t="s">
        <v>13</v>
      </c>
      <c r="G1037" s="1" t="s">
        <v>46</v>
      </c>
      <c r="I1037" s="1">
        <v>44721.56</v>
      </c>
      <c r="K1037" s="1" t="s">
        <v>42</v>
      </c>
      <c r="N1037" s="3" t="str">
        <f>IF(LEFT(LOWER(C1037),1)="m","Male",IF(LEFT(LOWER(C1037),1)="f","Female","Unknown"))</f>
        <v>Male</v>
      </c>
      <c r="O1037" s="4" t="str">
        <f>IF(TRIM(LOWER(F1037))="neuro","Neurology",IF(TRIM(LOWER(F1037))="Neurology","Neurology",IF(TRIM(LOWER(F1037))="general ward","General",IF(TRIM(LOWER(F1037))="general","General",IF(TRIM(LOWER(F1037))="cardiology","Cardiology",IF(TRIM(LOWER(F1037))="Cardiology","Cardiology",IF(TRIM(LOWER(F1037))="Peads","Pediatrics",IF(TRIM(LOWER(F1037))="Pediatrics","Pediatrics",IF(TRIM(LOWER(F1037))="orthopedics","Orthopedics",IF(TRIM(LOWER(F1037))="Neurology","Neurology",IF(TRIM(LOWER(F1037))="Oncology","Oncology")))))))))))</f>
        <v>Neurology</v>
      </c>
      <c r="P1037" s="3" t="str">
        <f t="shared" si="96"/>
        <v>Self</v>
      </c>
      <c r="Q1037" s="5">
        <f t="shared" si="97"/>
        <v>20</v>
      </c>
      <c r="R1037" s="1">
        <f t="shared" si="98"/>
        <v>44721.56</v>
      </c>
      <c r="S1037" s="1">
        <f t="shared" si="99"/>
        <v>0</v>
      </c>
      <c r="T1037" s="1" t="str">
        <f t="shared" si="100"/>
        <v>66+</v>
      </c>
      <c r="U1037" s="1" t="str">
        <f t="shared" si="101"/>
        <v>Unknown</v>
      </c>
    </row>
    <row r="1038" spans="1:21">
      <c r="A1038" s="1">
        <v>1037</v>
      </c>
      <c r="B1038" s="1">
        <v>11</v>
      </c>
      <c r="C1038" s="1" t="s">
        <v>18</v>
      </c>
      <c r="D1038" s="2">
        <v>45468</v>
      </c>
      <c r="E1038" s="2">
        <v>45474</v>
      </c>
      <c r="F1038" s="1" t="s">
        <v>13</v>
      </c>
      <c r="G1038" s="1" t="s">
        <v>31</v>
      </c>
      <c r="H1038" s="1" t="s">
        <v>47</v>
      </c>
      <c r="I1038" s="1">
        <v>152980.04</v>
      </c>
      <c r="J1038" s="1" t="s">
        <v>25</v>
      </c>
      <c r="K1038" s="1" t="s">
        <v>16</v>
      </c>
      <c r="N1038" s="3" t="str">
        <f>IF(LEFT(LOWER(C1038),1)="m","Male",IF(LEFT(LOWER(C1038),1)="f","Female","Unknown"))</f>
        <v>Male</v>
      </c>
      <c r="O1038" s="4" t="str">
        <f>IF(TRIM(LOWER(F1038))="neuro","Neurology",IF(TRIM(LOWER(F1038))="Neurology","Neurology",IF(TRIM(LOWER(F1038))="general ward","General",IF(TRIM(LOWER(F1038))="general","General",IF(TRIM(LOWER(F1038))="cardiology","Cardiology",IF(TRIM(LOWER(F1038))="Cardiology","Cardiology",IF(TRIM(LOWER(F1038))="Peads","Pediatrics",IF(TRIM(LOWER(F1038))="Pediatrics","Pediatrics",IF(TRIM(LOWER(F1038))="orthopedics","Orthopedics",IF(TRIM(LOWER(F1038))="Neurology","Neurology",IF(TRIM(LOWER(F1038))="Oncology","Oncology")))))))))))</f>
        <v>Neurology</v>
      </c>
      <c r="P1038" s="3" t="str">
        <f t="shared" si="96"/>
        <v>Private</v>
      </c>
      <c r="Q1038" s="5">
        <f t="shared" si="97"/>
        <v>6</v>
      </c>
      <c r="R1038" s="1">
        <f t="shared" si="98"/>
        <v>152980.04</v>
      </c>
      <c r="S1038" s="1">
        <f t="shared" si="99"/>
        <v>1</v>
      </c>
      <c r="T1038" s="1" t="str">
        <f t="shared" si="100"/>
        <v>0-17</v>
      </c>
      <c r="U1038" s="1" t="str">
        <f t="shared" si="101"/>
        <v>Yes</v>
      </c>
    </row>
    <row r="1039" spans="1:21">
      <c r="A1039" s="1">
        <v>1038</v>
      </c>
      <c r="B1039" s="1">
        <v>3</v>
      </c>
      <c r="C1039" s="1" t="s">
        <v>27</v>
      </c>
      <c r="D1039" s="2">
        <v>45450</v>
      </c>
      <c r="E1039" s="2">
        <v>45468</v>
      </c>
      <c r="F1039" s="1" t="s">
        <v>28</v>
      </c>
      <c r="G1039" s="1" t="s">
        <v>22</v>
      </c>
      <c r="H1039" s="1" t="s">
        <v>48</v>
      </c>
      <c r="I1039" s="1">
        <v>315261.31</v>
      </c>
      <c r="J1039" s="1" t="s">
        <v>38</v>
      </c>
      <c r="K1039" s="1" t="s">
        <v>20</v>
      </c>
      <c r="N1039" s="3" t="str">
        <f>IF(LEFT(LOWER(C1039),1)="m","Male",IF(LEFT(LOWER(C1039),1)="f","Female","Unknown"))</f>
        <v>Male</v>
      </c>
      <c r="O1039" s="4" t="str">
        <f>IF(TRIM(LOWER(F1039))="neuro","Neurology",IF(TRIM(LOWER(F1039))="Neurology","Neurology",IF(TRIM(LOWER(F1039))="general ward","General",IF(TRIM(LOWER(F1039))="general","General",IF(TRIM(LOWER(F1039))="cardiology","Cardiology",IF(TRIM(LOWER(F1039))="Cardiology","Cardiology",IF(TRIM(LOWER(F1039))="Peads","Pediatrics",IF(TRIM(LOWER(F1039))="Pediatrics","Pediatrics",IF(TRIM(LOWER(F1039))="orthopedics","Orthopedics",IF(TRIM(LOWER(F1039))="Neurology","Neurology",IF(TRIM(LOWER(F1039))="Oncology","Oncology")))))))))))</f>
        <v>Orthopedics</v>
      </c>
      <c r="P1039" s="3" t="str">
        <f t="shared" si="96"/>
        <v>Government</v>
      </c>
      <c r="Q1039" s="5">
        <f t="shared" si="97"/>
        <v>18</v>
      </c>
      <c r="R1039" s="1">
        <f t="shared" si="98"/>
        <v>315261.31</v>
      </c>
      <c r="S1039" s="1">
        <f t="shared" si="99"/>
        <v>0</v>
      </c>
      <c r="T1039" s="1" t="str">
        <f t="shared" si="100"/>
        <v>0-17</v>
      </c>
      <c r="U1039" s="1" t="str">
        <f t="shared" si="101"/>
        <v>No</v>
      </c>
    </row>
    <row r="1040" spans="1:21">
      <c r="A1040" s="1">
        <v>1039</v>
      </c>
      <c r="B1040" s="1">
        <v>86</v>
      </c>
      <c r="C1040" s="1" t="s">
        <v>26</v>
      </c>
      <c r="D1040" s="2">
        <v>45412</v>
      </c>
      <c r="E1040" s="2">
        <v>45415</v>
      </c>
      <c r="F1040" s="1" t="s">
        <v>43</v>
      </c>
      <c r="G1040" s="1" t="s">
        <v>41</v>
      </c>
      <c r="H1040" s="1" t="s">
        <v>15</v>
      </c>
      <c r="I1040" s="1">
        <v>192718.56</v>
      </c>
      <c r="J1040" s="1" t="s">
        <v>38</v>
      </c>
      <c r="K1040" s="1" t="s">
        <v>42</v>
      </c>
      <c r="N1040" s="3" t="str">
        <f>IF(LEFT(LOWER(C1040),1)="m","Male",IF(LEFT(LOWER(C1040),1)="f","Female","Unknown"))</f>
        <v>Female</v>
      </c>
      <c r="O1040" s="4" t="str">
        <f>IF(TRIM(LOWER(F1040))="neuro","Neurology",IF(TRIM(LOWER(F1040))="Neurology","Neurology",IF(TRIM(LOWER(F1040))="general ward","General",IF(TRIM(LOWER(F1040))="general","General",IF(TRIM(LOWER(F1040))="cardiology","Cardiology",IF(TRIM(LOWER(F1040))="Cardiology","Cardiology",IF(TRIM(LOWER(F1040))="Peads","Pediatrics",IF(TRIM(LOWER(F1040))="Pediatrics","Pediatrics",IF(TRIM(LOWER(F1040))="orthopedics","Orthopedics",IF(TRIM(LOWER(F1040))="Neurology","Neurology",IF(TRIM(LOWER(F1040))="Oncology","Oncology")))))))))))</f>
        <v>Orthopedics</v>
      </c>
      <c r="P1040" s="3" t="str">
        <f t="shared" si="96"/>
        <v>Unknown</v>
      </c>
      <c r="Q1040" s="5">
        <f t="shared" si="97"/>
        <v>3</v>
      </c>
      <c r="R1040" s="1">
        <f t="shared" si="98"/>
        <v>192718.56</v>
      </c>
      <c r="S1040" s="1">
        <f t="shared" si="99"/>
        <v>0</v>
      </c>
      <c r="T1040" s="1" t="str">
        <f t="shared" si="100"/>
        <v>66+</v>
      </c>
      <c r="U1040" s="1" t="str">
        <f t="shared" si="101"/>
        <v>No</v>
      </c>
    </row>
    <row r="1041" spans="1:21">
      <c r="A1041" s="1">
        <v>1040</v>
      </c>
      <c r="B1041" s="1">
        <v>72</v>
      </c>
      <c r="C1041" s="1" t="s">
        <v>12</v>
      </c>
      <c r="D1041" s="2">
        <v>45247</v>
      </c>
      <c r="E1041" s="2">
        <v>45259</v>
      </c>
      <c r="F1041" s="1" t="s">
        <v>45</v>
      </c>
      <c r="G1041" s="1" t="s">
        <v>36</v>
      </c>
      <c r="H1041" s="1" t="s">
        <v>15</v>
      </c>
      <c r="I1041" s="1">
        <v>320791.71000000002</v>
      </c>
      <c r="J1041" s="1" t="s">
        <v>25</v>
      </c>
      <c r="K1041" s="1" t="s">
        <v>25</v>
      </c>
      <c r="N1041" s="3" t="str">
        <f>IF(LEFT(LOWER(C1041),1)="m","Male",IF(LEFT(LOWER(C1041),1)="f","Female","Unknown"))</f>
        <v>Unknown</v>
      </c>
      <c r="O1041" s="4" t="str">
        <f>IF(TRIM(LOWER(F1041))="neuro","Neurology",IF(TRIM(LOWER(F1041))="Neurology","Neurology",IF(TRIM(LOWER(F1041))="general ward","General",IF(TRIM(LOWER(F1041))="general","General",IF(TRIM(LOWER(F1041))="cardiology","Cardiology",IF(TRIM(LOWER(F1041))="Cardiology","Cardiology",IF(TRIM(LOWER(F1041))="Peads","Pediatrics",IF(TRIM(LOWER(F1041))="Pediatrics","Pediatrics",IF(TRIM(LOWER(F1041))="orthopedics","Orthopedics",IF(TRIM(LOWER(F1041))="Neurology","Neurology",IF(TRIM(LOWER(F1041))="Oncology","Oncology")))))))))))</f>
        <v>Neurology</v>
      </c>
      <c r="P1041" s="3" t="str">
        <f t="shared" si="96"/>
        <v>Government</v>
      </c>
      <c r="Q1041" s="5">
        <f t="shared" si="97"/>
        <v>12</v>
      </c>
      <c r="R1041" s="1">
        <f t="shared" si="98"/>
        <v>320791.71000000002</v>
      </c>
      <c r="S1041" s="1">
        <f t="shared" si="99"/>
        <v>1</v>
      </c>
      <c r="T1041" s="1" t="str">
        <f t="shared" si="100"/>
        <v>66+</v>
      </c>
      <c r="U1041" s="1" t="str">
        <f t="shared" si="101"/>
        <v>Yes</v>
      </c>
    </row>
    <row r="1042" spans="1:21">
      <c r="A1042" s="1">
        <v>1041</v>
      </c>
      <c r="B1042" s="1">
        <v>1</v>
      </c>
      <c r="C1042" s="1" t="s">
        <v>26</v>
      </c>
      <c r="D1042" s="2">
        <v>45092</v>
      </c>
      <c r="E1042" s="2">
        <v>45099</v>
      </c>
      <c r="F1042" s="1" t="s">
        <v>30</v>
      </c>
      <c r="G1042" s="1" t="s">
        <v>33</v>
      </c>
      <c r="H1042" s="1" t="s">
        <v>47</v>
      </c>
      <c r="I1042" s="1">
        <v>266971.53999999998</v>
      </c>
      <c r="J1042" s="1" t="s">
        <v>25</v>
      </c>
      <c r="K1042" s="1" t="s">
        <v>17</v>
      </c>
      <c r="N1042" s="3" t="str">
        <f>IF(LEFT(LOWER(C1042),1)="m","Male",IF(LEFT(LOWER(C1042),1)="f","Female","Unknown"))</f>
        <v>Female</v>
      </c>
      <c r="O1042" s="4" t="str">
        <f>IF(TRIM(LOWER(F1042))="neuro","Neurology",IF(TRIM(LOWER(F1042))="Neurology","Neurology",IF(TRIM(LOWER(F1042))="general ward","General",IF(TRIM(LOWER(F1042))="general","General",IF(TRIM(LOWER(F1042))="cardiology","Cardiology",IF(TRIM(LOWER(F1042))="Cardiology","Cardiology",IF(TRIM(LOWER(F1042))="Peads","Pediatrics",IF(TRIM(LOWER(F1042))="Pediatrics","Pediatrics",IF(TRIM(LOWER(F1042))="orthopedics","Orthopedics",IF(TRIM(LOWER(F1042))="Neurology","Neurology",IF(TRIM(LOWER(F1042))="Oncology","Oncology")))))))))))</f>
        <v>Pediatrics</v>
      </c>
      <c r="P1042" s="3" t="str">
        <f t="shared" si="96"/>
        <v>Self</v>
      </c>
      <c r="Q1042" s="5">
        <f t="shared" si="97"/>
        <v>7</v>
      </c>
      <c r="R1042" s="1">
        <f t="shared" si="98"/>
        <v>266971.53999999998</v>
      </c>
      <c r="S1042" s="1">
        <f t="shared" si="99"/>
        <v>1</v>
      </c>
      <c r="T1042" s="1" t="str">
        <f t="shared" si="100"/>
        <v>0-17</v>
      </c>
      <c r="U1042" s="1" t="str">
        <f t="shared" si="101"/>
        <v>Yes</v>
      </c>
    </row>
    <row r="1043" spans="1:21">
      <c r="A1043" s="1">
        <v>1042</v>
      </c>
      <c r="B1043" s="1">
        <v>15</v>
      </c>
      <c r="C1043" s="1" t="s">
        <v>12</v>
      </c>
      <c r="D1043" s="2">
        <v>45059</v>
      </c>
      <c r="E1043" s="2">
        <v>45071</v>
      </c>
      <c r="F1043" s="1" t="s">
        <v>13</v>
      </c>
      <c r="G1043" s="1" t="s">
        <v>41</v>
      </c>
      <c r="H1043" s="1" t="s">
        <v>47</v>
      </c>
      <c r="I1043" s="1">
        <v>163608.13</v>
      </c>
      <c r="J1043" s="1" t="s">
        <v>25</v>
      </c>
      <c r="K1043" s="1" t="s">
        <v>42</v>
      </c>
      <c r="N1043" s="3" t="str">
        <f>IF(LEFT(LOWER(C1043),1)="m","Male",IF(LEFT(LOWER(C1043),1)="f","Female","Unknown"))</f>
        <v>Unknown</v>
      </c>
      <c r="O1043" s="4" t="str">
        <f>IF(TRIM(LOWER(F1043))="neuro","Neurology",IF(TRIM(LOWER(F1043))="Neurology","Neurology",IF(TRIM(LOWER(F1043))="general ward","General",IF(TRIM(LOWER(F1043))="general","General",IF(TRIM(LOWER(F1043))="cardiology","Cardiology",IF(TRIM(LOWER(F1043))="Cardiology","Cardiology",IF(TRIM(LOWER(F1043))="Peads","Pediatrics",IF(TRIM(LOWER(F1043))="Pediatrics","Pediatrics",IF(TRIM(LOWER(F1043))="orthopedics","Orthopedics",IF(TRIM(LOWER(F1043))="Neurology","Neurology",IF(TRIM(LOWER(F1043))="Oncology","Oncology")))))))))))</f>
        <v>Neurology</v>
      </c>
      <c r="P1043" s="3" t="str">
        <f t="shared" si="96"/>
        <v>Unknown</v>
      </c>
      <c r="Q1043" s="5">
        <f t="shared" si="97"/>
        <v>12</v>
      </c>
      <c r="R1043" s="1">
        <f t="shared" si="98"/>
        <v>163608.13</v>
      </c>
      <c r="S1043" s="1">
        <f t="shared" si="99"/>
        <v>0</v>
      </c>
      <c r="T1043" s="1" t="str">
        <f t="shared" si="100"/>
        <v>0-17</v>
      </c>
      <c r="U1043" s="1" t="str">
        <f t="shared" si="101"/>
        <v>Yes</v>
      </c>
    </row>
    <row r="1044" spans="1:21">
      <c r="A1044" s="1">
        <v>1043</v>
      </c>
      <c r="B1044" s="1">
        <v>68</v>
      </c>
      <c r="C1044" s="1" t="s">
        <v>26</v>
      </c>
      <c r="D1044" s="2">
        <v>44993</v>
      </c>
      <c r="E1044" s="2">
        <v>45001</v>
      </c>
      <c r="F1044" s="1" t="s">
        <v>19</v>
      </c>
      <c r="G1044" s="1" t="s">
        <v>33</v>
      </c>
      <c r="H1044" s="1" t="s">
        <v>23</v>
      </c>
      <c r="I1044" s="1">
        <v>-2452.85</v>
      </c>
      <c r="J1044" s="1" t="s">
        <v>25</v>
      </c>
      <c r="K1044" s="1" t="s">
        <v>42</v>
      </c>
      <c r="N1044" s="3" t="str">
        <f>IF(LEFT(LOWER(C1044),1)="m","Male",IF(LEFT(LOWER(C1044),1)="f","Female","Unknown"))</f>
        <v>Female</v>
      </c>
      <c r="O1044" s="4" t="str">
        <f>IF(TRIM(LOWER(F1044))="neuro","Neurology",IF(TRIM(LOWER(F1044))="Neurology","Neurology",IF(TRIM(LOWER(F1044))="general ward","General",IF(TRIM(LOWER(F1044))="general","General",IF(TRIM(LOWER(F1044))="cardiology","Cardiology",IF(TRIM(LOWER(F1044))="Cardiology","Cardiology",IF(TRIM(LOWER(F1044))="Peads","Pediatrics",IF(TRIM(LOWER(F1044))="Pediatrics","Pediatrics",IF(TRIM(LOWER(F1044))="orthopedics","Orthopedics",IF(TRIM(LOWER(F1044))="Neurology","Neurology",IF(TRIM(LOWER(F1044))="Oncology","Oncology")))))))))))</f>
        <v>General</v>
      </c>
      <c r="P1044" s="3" t="str">
        <f t="shared" si="96"/>
        <v>Self</v>
      </c>
      <c r="Q1044" s="5">
        <f t="shared" si="97"/>
        <v>8</v>
      </c>
      <c r="R1044" s="1" t="str">
        <f t="shared" si="98"/>
        <v/>
      </c>
      <c r="S1044" s="1">
        <f t="shared" si="99"/>
        <v>0</v>
      </c>
      <c r="T1044" s="1" t="str">
        <f t="shared" si="100"/>
        <v>66+</v>
      </c>
      <c r="U1044" s="1" t="str">
        <f t="shared" si="101"/>
        <v>Yes</v>
      </c>
    </row>
    <row r="1045" spans="1:21">
      <c r="A1045" s="1">
        <v>1044</v>
      </c>
      <c r="B1045" s="1">
        <v>9</v>
      </c>
      <c r="C1045" s="1" t="s">
        <v>34</v>
      </c>
      <c r="D1045" s="2">
        <v>45269</v>
      </c>
      <c r="E1045" s="2">
        <v>45289</v>
      </c>
      <c r="F1045" s="1" t="s">
        <v>30</v>
      </c>
      <c r="G1045" s="1" t="s">
        <v>14</v>
      </c>
      <c r="H1045" s="1" t="s">
        <v>37</v>
      </c>
      <c r="I1045" s="1">
        <v>23116.59</v>
      </c>
      <c r="J1045" s="1" t="s">
        <v>16</v>
      </c>
      <c r="K1045" s="1" t="s">
        <v>16</v>
      </c>
      <c r="N1045" s="3" t="str">
        <f>IF(LEFT(LOWER(C1045),1)="m","Male",IF(LEFT(LOWER(C1045),1)="f","Female","Unknown"))</f>
        <v>Male</v>
      </c>
      <c r="O1045" s="4" t="str">
        <f>IF(TRIM(LOWER(F1045))="neuro","Neurology",IF(TRIM(LOWER(F1045))="Neurology","Neurology",IF(TRIM(LOWER(F1045))="general ward","General",IF(TRIM(LOWER(F1045))="general","General",IF(TRIM(LOWER(F1045))="cardiology","Cardiology",IF(TRIM(LOWER(F1045))="Cardiology","Cardiology",IF(TRIM(LOWER(F1045))="Peads","Pediatrics",IF(TRIM(LOWER(F1045))="Pediatrics","Pediatrics",IF(TRIM(LOWER(F1045))="orthopedics","Orthopedics",IF(TRIM(LOWER(F1045))="Neurology","Neurology",IF(TRIM(LOWER(F1045))="Oncology","Oncology")))))))))))</f>
        <v>Pediatrics</v>
      </c>
      <c r="P1045" s="3" t="str">
        <f t="shared" si="96"/>
        <v>Private</v>
      </c>
      <c r="Q1045" s="5">
        <f t="shared" si="97"/>
        <v>20</v>
      </c>
      <c r="R1045" s="1">
        <f t="shared" si="98"/>
        <v>23116.59</v>
      </c>
      <c r="S1045" s="1">
        <f t="shared" si="99"/>
        <v>1</v>
      </c>
      <c r="T1045" s="1" t="str">
        <f t="shared" si="100"/>
        <v>0-17</v>
      </c>
      <c r="U1045" s="1" t="str">
        <f t="shared" si="101"/>
        <v>Yes</v>
      </c>
    </row>
    <row r="1046" spans="1:21">
      <c r="A1046" s="1">
        <v>1045</v>
      </c>
      <c r="C1046" s="1" t="s">
        <v>44</v>
      </c>
      <c r="D1046" s="2">
        <v>45287</v>
      </c>
      <c r="E1046" s="2">
        <v>45295</v>
      </c>
      <c r="F1046" s="1" t="s">
        <v>21</v>
      </c>
      <c r="G1046" s="1" t="s">
        <v>33</v>
      </c>
      <c r="H1046" s="1" t="s">
        <v>48</v>
      </c>
      <c r="I1046" s="1">
        <v>324485.42</v>
      </c>
      <c r="J1046" s="1" t="s">
        <v>42</v>
      </c>
      <c r="K1046" s="1" t="s">
        <v>42</v>
      </c>
      <c r="N1046" s="3" t="str">
        <f>IF(LEFT(LOWER(C1046),1)="m","Male",IF(LEFT(LOWER(C1046),1)="f","Female","Unknown"))</f>
        <v>Female</v>
      </c>
      <c r="O1046" s="4" t="str">
        <f>IF(TRIM(LOWER(F1046))="neuro","Neurology",IF(TRIM(LOWER(F1046))="Neurology","Neurology",IF(TRIM(LOWER(F1046))="general ward","General",IF(TRIM(LOWER(F1046))="general","General",IF(TRIM(LOWER(F1046))="cardiology","Cardiology",IF(TRIM(LOWER(F1046))="Cardiology","Cardiology",IF(TRIM(LOWER(F1046))="Peads","Pediatrics",IF(TRIM(LOWER(F1046))="Pediatrics","Pediatrics",IF(TRIM(LOWER(F1046))="orthopedics","Orthopedics",IF(TRIM(LOWER(F1046))="Neurology","Neurology",IF(TRIM(LOWER(F1046))="Oncology","Oncology")))))))))))</f>
        <v>General</v>
      </c>
      <c r="P1046" s="3" t="str">
        <f t="shared" si="96"/>
        <v>Self</v>
      </c>
      <c r="Q1046" s="5">
        <f t="shared" si="97"/>
        <v>8</v>
      </c>
      <c r="R1046" s="1">
        <f t="shared" si="98"/>
        <v>324485.42</v>
      </c>
      <c r="S1046" s="1">
        <f t="shared" si="99"/>
        <v>0</v>
      </c>
      <c r="T1046" s="1" t="str">
        <f t="shared" si="100"/>
        <v>0-17</v>
      </c>
      <c r="U1046" s="1" t="str">
        <f t="shared" si="101"/>
        <v>No</v>
      </c>
    </row>
    <row r="1047" spans="1:21">
      <c r="A1047" s="1">
        <v>1046</v>
      </c>
      <c r="B1047" s="1">
        <v>70</v>
      </c>
      <c r="C1047" s="1" t="s">
        <v>44</v>
      </c>
      <c r="D1047" s="2">
        <v>44943</v>
      </c>
      <c r="E1047" s="2">
        <v>44948</v>
      </c>
      <c r="F1047" s="1" t="s">
        <v>28</v>
      </c>
      <c r="G1047" s="1" t="s">
        <v>33</v>
      </c>
      <c r="H1047" s="1" t="s">
        <v>37</v>
      </c>
      <c r="I1047" s="1">
        <v>226660.38</v>
      </c>
      <c r="J1047" s="1" t="s">
        <v>25</v>
      </c>
      <c r="K1047" s="1" t="s">
        <v>20</v>
      </c>
      <c r="N1047" s="3" t="str">
        <f>IF(LEFT(LOWER(C1047),1)="m","Male",IF(LEFT(LOWER(C1047),1)="f","Female","Unknown"))</f>
        <v>Female</v>
      </c>
      <c r="O1047" s="4" t="str">
        <f>IF(TRIM(LOWER(F1047))="neuro","Neurology",IF(TRIM(LOWER(F1047))="Neurology","Neurology",IF(TRIM(LOWER(F1047))="general ward","General",IF(TRIM(LOWER(F1047))="general","General",IF(TRIM(LOWER(F1047))="cardiology","Cardiology",IF(TRIM(LOWER(F1047))="Cardiology","Cardiology",IF(TRIM(LOWER(F1047))="Peads","Pediatrics",IF(TRIM(LOWER(F1047))="Pediatrics","Pediatrics",IF(TRIM(LOWER(F1047))="orthopedics","Orthopedics",IF(TRIM(LOWER(F1047))="Neurology","Neurology",IF(TRIM(LOWER(F1047))="Oncology","Oncology")))))))))))</f>
        <v>Orthopedics</v>
      </c>
      <c r="P1047" s="3" t="str">
        <f t="shared" si="96"/>
        <v>Self</v>
      </c>
      <c r="Q1047" s="5">
        <f t="shared" si="97"/>
        <v>5</v>
      </c>
      <c r="R1047" s="1">
        <f t="shared" si="98"/>
        <v>226660.38</v>
      </c>
      <c r="S1047" s="1">
        <f t="shared" si="99"/>
        <v>0</v>
      </c>
      <c r="T1047" s="1" t="str">
        <f t="shared" si="100"/>
        <v>66+</v>
      </c>
      <c r="U1047" s="1" t="str">
        <f t="shared" si="101"/>
        <v>Yes</v>
      </c>
    </row>
    <row r="1048" spans="1:21">
      <c r="A1048" s="1">
        <v>1047</v>
      </c>
      <c r="B1048" s="1">
        <v>10</v>
      </c>
      <c r="C1048" s="1" t="s">
        <v>26</v>
      </c>
      <c r="D1048" s="2">
        <v>45415</v>
      </c>
      <c r="E1048" s="2">
        <v>45433</v>
      </c>
      <c r="F1048" s="1" t="s">
        <v>49</v>
      </c>
      <c r="G1048" s="1" t="s">
        <v>22</v>
      </c>
      <c r="H1048" s="1" t="s">
        <v>47</v>
      </c>
      <c r="I1048" s="1">
        <v>265980.15999999997</v>
      </c>
      <c r="J1048" s="1" t="s">
        <v>17</v>
      </c>
      <c r="K1048" s="1" t="s">
        <v>16</v>
      </c>
      <c r="N1048" s="3" t="str">
        <f>IF(LEFT(LOWER(C1048),1)="m","Male",IF(LEFT(LOWER(C1048),1)="f","Female","Unknown"))</f>
        <v>Female</v>
      </c>
      <c r="O1048" s="4" t="str">
        <f>IF(TRIM(LOWER(F1048))="neuro","Neurology",IF(TRIM(LOWER(F1048))="Neurology","Neurology",IF(TRIM(LOWER(F1048))="general ward","General",IF(TRIM(LOWER(F1048))="general","General",IF(TRIM(LOWER(F1048))="cardiology","Cardiology",IF(TRIM(LOWER(F1048))="Cardiology","Cardiology",IF(TRIM(LOWER(F1048))="Peads","Pediatrics",IF(TRIM(LOWER(F1048))="Pediatrics","Pediatrics",IF(TRIM(LOWER(F1048))="orthopedics","Orthopedics",IF(TRIM(LOWER(F1048))="Neurology","Neurology",IF(TRIM(LOWER(F1048))="Oncology","Oncology")))))))))))</f>
        <v>Oncology</v>
      </c>
      <c r="P1048" s="3" t="str">
        <f t="shared" si="96"/>
        <v>Government</v>
      </c>
      <c r="Q1048" s="5">
        <f t="shared" si="97"/>
        <v>18</v>
      </c>
      <c r="R1048" s="1">
        <f t="shared" si="98"/>
        <v>265980.15999999997</v>
      </c>
      <c r="S1048" s="1">
        <f t="shared" si="99"/>
        <v>1</v>
      </c>
      <c r="T1048" s="1" t="str">
        <f t="shared" si="100"/>
        <v>0-17</v>
      </c>
      <c r="U1048" s="1" t="str">
        <f t="shared" si="101"/>
        <v>Yes</v>
      </c>
    </row>
    <row r="1049" spans="1:21">
      <c r="A1049" s="1">
        <v>1048</v>
      </c>
      <c r="B1049" s="1">
        <v>80</v>
      </c>
      <c r="C1049" s="1" t="s">
        <v>44</v>
      </c>
      <c r="D1049" s="2">
        <v>45138</v>
      </c>
      <c r="E1049" s="2">
        <v>45144</v>
      </c>
      <c r="F1049" s="1" t="s">
        <v>50</v>
      </c>
      <c r="G1049" s="1" t="s">
        <v>46</v>
      </c>
      <c r="H1049" s="1" t="s">
        <v>37</v>
      </c>
      <c r="I1049" s="1">
        <v>92586.29</v>
      </c>
      <c r="J1049" s="1" t="s">
        <v>16</v>
      </c>
      <c r="K1049" s="1" t="s">
        <v>16</v>
      </c>
      <c r="N1049" s="3" t="str">
        <f>IF(LEFT(LOWER(C1049),1)="m","Male",IF(LEFT(LOWER(C1049),1)="f","Female","Unknown"))</f>
        <v>Female</v>
      </c>
      <c r="O1049" s="4" t="str">
        <f>IF(TRIM(LOWER(F1049))="neuro","Neurology",IF(TRIM(LOWER(F1049))="Neurology","Neurology",IF(TRIM(LOWER(F1049))="general ward","General",IF(TRIM(LOWER(F1049))="general","General",IF(TRIM(LOWER(F1049))="cardiology","Cardiology",IF(TRIM(LOWER(F1049))="Cardiology","Cardiology",IF(TRIM(LOWER(F1049))="Peads","Pediatrics",IF(TRIM(LOWER(F1049))="Pediatrics","Pediatrics",IF(TRIM(LOWER(F1049))="orthopedics","Orthopedics",IF(TRIM(LOWER(F1049))="Neurology","Neurology",IF(TRIM(LOWER(F1049))="Oncology","Oncology")))))))))))</f>
        <v>Cardiology</v>
      </c>
      <c r="P1049" s="3" t="str">
        <f t="shared" si="96"/>
        <v>Self</v>
      </c>
      <c r="Q1049" s="5">
        <f t="shared" si="97"/>
        <v>6</v>
      </c>
      <c r="R1049" s="1">
        <f t="shared" si="98"/>
        <v>92586.29</v>
      </c>
      <c r="S1049" s="1">
        <f t="shared" si="99"/>
        <v>1</v>
      </c>
      <c r="T1049" s="1" t="str">
        <f t="shared" si="100"/>
        <v>66+</v>
      </c>
      <c r="U1049" s="1" t="str">
        <f t="shared" si="101"/>
        <v>Yes</v>
      </c>
    </row>
    <row r="1050" spans="1:21">
      <c r="A1050" s="1">
        <v>1049</v>
      </c>
      <c r="B1050" s="1">
        <v>64</v>
      </c>
      <c r="C1050" s="1" t="s">
        <v>44</v>
      </c>
      <c r="D1050" s="2">
        <v>44935</v>
      </c>
      <c r="E1050" s="2">
        <v>44939</v>
      </c>
      <c r="F1050" s="1" t="s">
        <v>49</v>
      </c>
      <c r="G1050" s="1" t="s">
        <v>22</v>
      </c>
      <c r="H1050" s="1" t="s">
        <v>47</v>
      </c>
      <c r="I1050" s="1">
        <v>250558.45</v>
      </c>
      <c r="K1050" s="1" t="s">
        <v>17</v>
      </c>
      <c r="N1050" s="3" t="str">
        <f>IF(LEFT(LOWER(C1050),1)="m","Male",IF(LEFT(LOWER(C1050),1)="f","Female","Unknown"))</f>
        <v>Female</v>
      </c>
      <c r="O1050" s="4" t="str">
        <f>IF(TRIM(LOWER(F1050))="neuro","Neurology",IF(TRIM(LOWER(F1050))="Neurology","Neurology",IF(TRIM(LOWER(F1050))="general ward","General",IF(TRIM(LOWER(F1050))="general","General",IF(TRIM(LOWER(F1050))="cardiology","Cardiology",IF(TRIM(LOWER(F1050))="Cardiology","Cardiology",IF(TRIM(LOWER(F1050))="Peads","Pediatrics",IF(TRIM(LOWER(F1050))="Pediatrics","Pediatrics",IF(TRIM(LOWER(F1050))="orthopedics","Orthopedics",IF(TRIM(LOWER(F1050))="Neurology","Neurology",IF(TRIM(LOWER(F1050))="Oncology","Oncology")))))))))))</f>
        <v>Oncology</v>
      </c>
      <c r="P1050" s="3" t="str">
        <f t="shared" si="96"/>
        <v>Government</v>
      </c>
      <c r="Q1050" s="5">
        <f t="shared" si="97"/>
        <v>4</v>
      </c>
      <c r="R1050" s="1">
        <f t="shared" si="98"/>
        <v>250558.45</v>
      </c>
      <c r="S1050" s="1">
        <f t="shared" si="99"/>
        <v>1</v>
      </c>
      <c r="T1050" s="1" t="str">
        <f t="shared" si="100"/>
        <v>51-65</v>
      </c>
      <c r="U1050" s="1" t="str">
        <f t="shared" si="101"/>
        <v>Unknown</v>
      </c>
    </row>
    <row r="1051" spans="1:21">
      <c r="A1051" s="1">
        <v>1050</v>
      </c>
      <c r="B1051" s="1">
        <v>17</v>
      </c>
      <c r="C1051" s="1" t="s">
        <v>27</v>
      </c>
      <c r="D1051" s="2">
        <v>45001</v>
      </c>
      <c r="E1051" s="2">
        <v>45007</v>
      </c>
      <c r="F1051" s="1" t="s">
        <v>40</v>
      </c>
      <c r="G1051" s="1" t="s">
        <v>14</v>
      </c>
      <c r="H1051" s="1" t="s">
        <v>15</v>
      </c>
      <c r="I1051" s="1">
        <v>289279.68</v>
      </c>
      <c r="J1051" s="1" t="s">
        <v>38</v>
      </c>
      <c r="K1051" s="1" t="s">
        <v>20</v>
      </c>
      <c r="N1051" s="3" t="str">
        <f>IF(LEFT(LOWER(C1051),1)="m","Male",IF(LEFT(LOWER(C1051),1)="f","Female","Unknown"))</f>
        <v>Male</v>
      </c>
      <c r="O1051" s="4" t="str">
        <f>IF(TRIM(LOWER(F1051))="neuro","Neurology",IF(TRIM(LOWER(F1051))="Neurology","Neurology",IF(TRIM(LOWER(F1051))="general ward","General",IF(TRIM(LOWER(F1051))="general","General",IF(TRIM(LOWER(F1051))="cardiology","Cardiology",IF(TRIM(LOWER(F1051))="Cardiology","Cardiology",IF(TRIM(LOWER(F1051))="Peads","Pediatrics",IF(TRIM(LOWER(F1051))="Pediatrics","Pediatrics",IF(TRIM(LOWER(F1051))="orthopedics","Orthopedics",IF(TRIM(LOWER(F1051))="Neurology","Neurology",IF(TRIM(LOWER(F1051))="Oncology","Oncology")))))))))))</f>
        <v>Pediatrics</v>
      </c>
      <c r="P1051" s="3" t="str">
        <f t="shared" si="96"/>
        <v>Private</v>
      </c>
      <c r="Q1051" s="5">
        <f t="shared" si="97"/>
        <v>6</v>
      </c>
      <c r="R1051" s="1">
        <f t="shared" si="98"/>
        <v>289279.68</v>
      </c>
      <c r="S1051" s="1">
        <f t="shared" si="99"/>
        <v>0</v>
      </c>
      <c r="T1051" s="1" t="str">
        <f t="shared" si="100"/>
        <v>0-17</v>
      </c>
      <c r="U1051" s="1" t="str">
        <f t="shared" si="101"/>
        <v>No</v>
      </c>
    </row>
    <row r="1052" spans="1:21">
      <c r="A1052" s="1">
        <v>1051</v>
      </c>
      <c r="B1052" s="1">
        <v>70</v>
      </c>
      <c r="C1052" s="1" t="s">
        <v>29</v>
      </c>
      <c r="D1052" s="2">
        <v>44999</v>
      </c>
      <c r="E1052" s="2">
        <v>45008</v>
      </c>
      <c r="F1052" s="1" t="s">
        <v>35</v>
      </c>
      <c r="G1052" s="1" t="s">
        <v>41</v>
      </c>
      <c r="H1052" s="1" t="s">
        <v>37</v>
      </c>
      <c r="I1052" s="1">
        <v>98183.9</v>
      </c>
      <c r="J1052" s="1" t="s">
        <v>16</v>
      </c>
      <c r="K1052" s="1" t="s">
        <v>17</v>
      </c>
      <c r="N1052" s="3" t="str">
        <f>IF(LEFT(LOWER(C1052),1)="m","Male",IF(LEFT(LOWER(C1052),1)="f","Female","Unknown"))</f>
        <v>Female</v>
      </c>
      <c r="O1052" s="4" t="str">
        <f>IF(TRIM(LOWER(F1052))="neuro","Neurology",IF(TRIM(LOWER(F1052))="Neurology","Neurology",IF(TRIM(LOWER(F1052))="general ward","General",IF(TRIM(LOWER(F1052))="general","General",IF(TRIM(LOWER(F1052))="cardiology","Cardiology",IF(TRIM(LOWER(F1052))="Cardiology","Cardiology",IF(TRIM(LOWER(F1052))="Peads","Pediatrics",IF(TRIM(LOWER(F1052))="Pediatrics","Pediatrics",IF(TRIM(LOWER(F1052))="orthopedics","Orthopedics",IF(TRIM(LOWER(F1052))="Neurology","Neurology",IF(TRIM(LOWER(F1052))="Oncology","Oncology")))))))))))</f>
        <v>Cardiology</v>
      </c>
      <c r="P1052" s="3" t="str">
        <f t="shared" si="96"/>
        <v>Unknown</v>
      </c>
      <c r="Q1052" s="5">
        <f t="shared" si="97"/>
        <v>9</v>
      </c>
      <c r="R1052" s="1">
        <f t="shared" si="98"/>
        <v>98183.9</v>
      </c>
      <c r="S1052" s="1">
        <f t="shared" si="99"/>
        <v>1</v>
      </c>
      <c r="T1052" s="1" t="str">
        <f t="shared" si="100"/>
        <v>66+</v>
      </c>
      <c r="U1052" s="1" t="str">
        <f t="shared" si="101"/>
        <v>Yes</v>
      </c>
    </row>
    <row r="1053" spans="1:21">
      <c r="A1053" s="1">
        <v>1052</v>
      </c>
      <c r="B1053" s="1">
        <v>67</v>
      </c>
      <c r="C1053" s="1" t="s">
        <v>34</v>
      </c>
      <c r="D1053" s="2">
        <v>45465</v>
      </c>
      <c r="E1053" s="2">
        <v>45478</v>
      </c>
      <c r="F1053" s="1" t="s">
        <v>19</v>
      </c>
      <c r="G1053" s="1" t="s">
        <v>33</v>
      </c>
      <c r="H1053" s="1" t="s">
        <v>32</v>
      </c>
      <c r="I1053" s="1">
        <v>222001.4</v>
      </c>
      <c r="J1053" s="1" t="s">
        <v>24</v>
      </c>
      <c r="K1053" s="1" t="s">
        <v>42</v>
      </c>
      <c r="N1053" s="3" t="str">
        <f>IF(LEFT(LOWER(C1053),1)="m","Male",IF(LEFT(LOWER(C1053),1)="f","Female","Unknown"))</f>
        <v>Male</v>
      </c>
      <c r="O1053" s="4" t="str">
        <f>IF(TRIM(LOWER(F1053))="neuro","Neurology",IF(TRIM(LOWER(F1053))="Neurology","Neurology",IF(TRIM(LOWER(F1053))="general ward","General",IF(TRIM(LOWER(F1053))="general","General",IF(TRIM(LOWER(F1053))="cardiology","Cardiology",IF(TRIM(LOWER(F1053))="Cardiology","Cardiology",IF(TRIM(LOWER(F1053))="Peads","Pediatrics",IF(TRIM(LOWER(F1053))="Pediatrics","Pediatrics",IF(TRIM(LOWER(F1053))="orthopedics","Orthopedics",IF(TRIM(LOWER(F1053))="Neurology","Neurology",IF(TRIM(LOWER(F1053))="Oncology","Oncology")))))))))))</f>
        <v>General</v>
      </c>
      <c r="P1053" s="3" t="str">
        <f t="shared" si="96"/>
        <v>Self</v>
      </c>
      <c r="Q1053" s="5">
        <f t="shared" si="97"/>
        <v>13</v>
      </c>
      <c r="R1053" s="1">
        <f t="shared" si="98"/>
        <v>222001.4</v>
      </c>
      <c r="S1053" s="1">
        <f t="shared" si="99"/>
        <v>0</v>
      </c>
      <c r="T1053" s="1" t="str">
        <f t="shared" si="100"/>
        <v>66+</v>
      </c>
      <c r="U1053" s="1" t="str">
        <f t="shared" si="101"/>
        <v>No</v>
      </c>
    </row>
    <row r="1054" spans="1:21">
      <c r="A1054" s="1">
        <v>1053</v>
      </c>
      <c r="C1054" s="1" t="s">
        <v>26</v>
      </c>
      <c r="D1054" s="2">
        <v>45641</v>
      </c>
      <c r="E1054" s="2">
        <v>45650</v>
      </c>
      <c r="F1054" s="1" t="s">
        <v>52</v>
      </c>
      <c r="G1054" s="1" t="s">
        <v>22</v>
      </c>
      <c r="H1054" s="1" t="s">
        <v>48</v>
      </c>
      <c r="I1054" s="1">
        <v>245666.06</v>
      </c>
      <c r="J1054" s="1" t="s">
        <v>25</v>
      </c>
      <c r="K1054" s="1" t="s">
        <v>20</v>
      </c>
      <c r="N1054" s="3" t="str">
        <f>IF(LEFT(LOWER(C1054),1)="m","Male",IF(LEFT(LOWER(C1054),1)="f","Female","Unknown"))</f>
        <v>Female</v>
      </c>
      <c r="O1054" s="4" t="str">
        <f>IF(TRIM(LOWER(F1054))="neuro","Neurology",IF(TRIM(LOWER(F1054))="Neurology","Neurology",IF(TRIM(LOWER(F1054))="general ward","General",IF(TRIM(LOWER(F1054))="general","General",IF(TRIM(LOWER(F1054))="cardiology","Cardiology",IF(TRIM(LOWER(F1054))="Cardiology","Cardiology",IF(TRIM(LOWER(F1054))="Peads","Pediatrics",IF(TRIM(LOWER(F1054))="Pediatrics","Pediatrics",IF(TRIM(LOWER(F1054))="orthopedics","Orthopedics",IF(TRIM(LOWER(F1054))="Neurology","Neurology",IF(TRIM(LOWER(F1054))="Oncology","Oncology")))))))))))</f>
        <v>Oncology</v>
      </c>
      <c r="P1054" s="3" t="str">
        <f t="shared" si="96"/>
        <v>Government</v>
      </c>
      <c r="Q1054" s="5">
        <f t="shared" si="97"/>
        <v>9</v>
      </c>
      <c r="R1054" s="1">
        <f t="shared" si="98"/>
        <v>245666.06</v>
      </c>
      <c r="S1054" s="1">
        <f t="shared" si="99"/>
        <v>0</v>
      </c>
      <c r="T1054" s="1" t="str">
        <f t="shared" si="100"/>
        <v>0-17</v>
      </c>
      <c r="U1054" s="1" t="str">
        <f t="shared" si="101"/>
        <v>Yes</v>
      </c>
    </row>
    <row r="1055" spans="1:21">
      <c r="A1055" s="1">
        <v>1054</v>
      </c>
      <c r="B1055" s="1">
        <v>8</v>
      </c>
      <c r="C1055" s="1" t="s">
        <v>27</v>
      </c>
      <c r="D1055" s="2">
        <v>45374</v>
      </c>
      <c r="E1055" s="2">
        <v>45381</v>
      </c>
      <c r="F1055" s="1" t="s">
        <v>49</v>
      </c>
      <c r="G1055" s="1" t="s">
        <v>31</v>
      </c>
      <c r="H1055" s="1" t="s">
        <v>15</v>
      </c>
      <c r="I1055" s="1">
        <v>132272.19</v>
      </c>
      <c r="J1055" s="1" t="s">
        <v>38</v>
      </c>
      <c r="K1055" s="1" t="s">
        <v>42</v>
      </c>
      <c r="N1055" s="3" t="str">
        <f>IF(LEFT(LOWER(C1055),1)="m","Male",IF(LEFT(LOWER(C1055),1)="f","Female","Unknown"))</f>
        <v>Male</v>
      </c>
      <c r="O1055" s="4" t="str">
        <f>IF(TRIM(LOWER(F1055))="neuro","Neurology",IF(TRIM(LOWER(F1055))="Neurology","Neurology",IF(TRIM(LOWER(F1055))="general ward","General",IF(TRIM(LOWER(F1055))="general","General",IF(TRIM(LOWER(F1055))="cardiology","Cardiology",IF(TRIM(LOWER(F1055))="Cardiology","Cardiology",IF(TRIM(LOWER(F1055))="Peads","Pediatrics",IF(TRIM(LOWER(F1055))="Pediatrics","Pediatrics",IF(TRIM(LOWER(F1055))="orthopedics","Orthopedics",IF(TRIM(LOWER(F1055))="Neurology","Neurology",IF(TRIM(LOWER(F1055))="Oncology","Oncology")))))))))))</f>
        <v>Oncology</v>
      </c>
      <c r="P1055" s="3" t="str">
        <f t="shared" si="96"/>
        <v>Private</v>
      </c>
      <c r="Q1055" s="5">
        <f t="shared" si="97"/>
        <v>7</v>
      </c>
      <c r="R1055" s="1">
        <f t="shared" si="98"/>
        <v>132272.19</v>
      </c>
      <c r="S1055" s="1">
        <f t="shared" si="99"/>
        <v>0</v>
      </c>
      <c r="T1055" s="1" t="str">
        <f t="shared" si="100"/>
        <v>0-17</v>
      </c>
      <c r="U1055" s="1" t="str">
        <f t="shared" si="101"/>
        <v>No</v>
      </c>
    </row>
    <row r="1056" spans="1:21">
      <c r="A1056" s="1">
        <v>1055</v>
      </c>
      <c r="B1056" s="1">
        <v>17</v>
      </c>
      <c r="C1056" s="1" t="s">
        <v>34</v>
      </c>
      <c r="D1056" s="2">
        <v>45232</v>
      </c>
      <c r="E1056" s="2">
        <v>45252</v>
      </c>
      <c r="F1056" s="1" t="s">
        <v>35</v>
      </c>
      <c r="G1056" s="1" t="s">
        <v>33</v>
      </c>
      <c r="H1056" s="1" t="s">
        <v>37</v>
      </c>
      <c r="I1056" s="1">
        <v>282324.89</v>
      </c>
      <c r="K1056" s="1" t="s">
        <v>20</v>
      </c>
      <c r="N1056" s="3" t="str">
        <f>IF(LEFT(LOWER(C1056),1)="m","Male",IF(LEFT(LOWER(C1056),1)="f","Female","Unknown"))</f>
        <v>Male</v>
      </c>
      <c r="O1056" s="4" t="str">
        <f>IF(TRIM(LOWER(F1056))="neuro","Neurology",IF(TRIM(LOWER(F1056))="Neurology","Neurology",IF(TRIM(LOWER(F1056))="general ward","General",IF(TRIM(LOWER(F1056))="general","General",IF(TRIM(LOWER(F1056))="cardiology","Cardiology",IF(TRIM(LOWER(F1056))="Cardiology","Cardiology",IF(TRIM(LOWER(F1056))="Peads","Pediatrics",IF(TRIM(LOWER(F1056))="Pediatrics","Pediatrics",IF(TRIM(LOWER(F1056))="orthopedics","Orthopedics",IF(TRIM(LOWER(F1056))="Neurology","Neurology",IF(TRIM(LOWER(F1056))="Oncology","Oncology")))))))))))</f>
        <v>Cardiology</v>
      </c>
      <c r="P1056" s="3" t="str">
        <f t="shared" si="96"/>
        <v>Self</v>
      </c>
      <c r="Q1056" s="5">
        <f t="shared" si="97"/>
        <v>20</v>
      </c>
      <c r="R1056" s="1">
        <f t="shared" si="98"/>
        <v>282324.89</v>
      </c>
      <c r="S1056" s="1">
        <f t="shared" si="99"/>
        <v>0</v>
      </c>
      <c r="T1056" s="1" t="str">
        <f t="shared" si="100"/>
        <v>0-17</v>
      </c>
      <c r="U1056" s="1" t="str">
        <f t="shared" si="101"/>
        <v>Unknown</v>
      </c>
    </row>
    <row r="1057" spans="1:21">
      <c r="A1057" s="1">
        <v>1056</v>
      </c>
      <c r="B1057" s="1">
        <v>1</v>
      </c>
      <c r="C1057" s="1" t="s">
        <v>29</v>
      </c>
      <c r="D1057" s="2">
        <v>45281</v>
      </c>
      <c r="E1057" s="2">
        <v>45282</v>
      </c>
      <c r="F1057" s="1" t="s">
        <v>28</v>
      </c>
      <c r="G1057" s="1" t="s">
        <v>14</v>
      </c>
      <c r="H1057" s="1" t="s">
        <v>37</v>
      </c>
      <c r="I1057" s="1">
        <v>51980.46</v>
      </c>
      <c r="J1057" s="1" t="s">
        <v>38</v>
      </c>
      <c r="K1057" s="1" t="s">
        <v>42</v>
      </c>
      <c r="N1057" s="3" t="str">
        <f>IF(LEFT(LOWER(C1057),1)="m","Male",IF(LEFT(LOWER(C1057),1)="f","Female","Unknown"))</f>
        <v>Female</v>
      </c>
      <c r="O1057" s="4" t="str">
        <f>IF(TRIM(LOWER(F1057))="neuro","Neurology",IF(TRIM(LOWER(F1057))="Neurology","Neurology",IF(TRIM(LOWER(F1057))="general ward","General",IF(TRIM(LOWER(F1057))="general","General",IF(TRIM(LOWER(F1057))="cardiology","Cardiology",IF(TRIM(LOWER(F1057))="Cardiology","Cardiology",IF(TRIM(LOWER(F1057))="Peads","Pediatrics",IF(TRIM(LOWER(F1057))="Pediatrics","Pediatrics",IF(TRIM(LOWER(F1057))="orthopedics","Orthopedics",IF(TRIM(LOWER(F1057))="Neurology","Neurology",IF(TRIM(LOWER(F1057))="Oncology","Oncology")))))))))))</f>
        <v>Orthopedics</v>
      </c>
      <c r="P1057" s="3" t="str">
        <f t="shared" si="96"/>
        <v>Private</v>
      </c>
      <c r="Q1057" s="5">
        <f t="shared" si="97"/>
        <v>1</v>
      </c>
      <c r="R1057" s="1">
        <f t="shared" si="98"/>
        <v>51980.46</v>
      </c>
      <c r="S1057" s="1">
        <f t="shared" si="99"/>
        <v>0</v>
      </c>
      <c r="T1057" s="1" t="str">
        <f t="shared" si="100"/>
        <v>0-17</v>
      </c>
      <c r="U1057" s="1" t="str">
        <f t="shared" si="101"/>
        <v>No</v>
      </c>
    </row>
    <row r="1058" spans="1:21">
      <c r="A1058" s="1">
        <v>1057</v>
      </c>
      <c r="B1058" s="1">
        <v>92</v>
      </c>
      <c r="C1058" s="1" t="s">
        <v>12</v>
      </c>
      <c r="D1058" s="2">
        <v>45583</v>
      </c>
      <c r="E1058" s="2">
        <v>45590</v>
      </c>
      <c r="F1058" s="1" t="s">
        <v>13</v>
      </c>
      <c r="G1058" s="1" t="s">
        <v>14</v>
      </c>
      <c r="H1058" s="1" t="s">
        <v>39</v>
      </c>
      <c r="I1058" s="1">
        <v>267446.58</v>
      </c>
      <c r="J1058" s="1" t="s">
        <v>17</v>
      </c>
      <c r="K1058" s="1" t="s">
        <v>25</v>
      </c>
      <c r="N1058" s="3" t="str">
        <f>IF(LEFT(LOWER(C1058),1)="m","Male",IF(LEFT(LOWER(C1058),1)="f","Female","Unknown"))</f>
        <v>Unknown</v>
      </c>
      <c r="O1058" s="4" t="str">
        <f>IF(TRIM(LOWER(F1058))="neuro","Neurology",IF(TRIM(LOWER(F1058))="Neurology","Neurology",IF(TRIM(LOWER(F1058))="general ward","General",IF(TRIM(LOWER(F1058))="general","General",IF(TRIM(LOWER(F1058))="cardiology","Cardiology",IF(TRIM(LOWER(F1058))="Cardiology","Cardiology",IF(TRIM(LOWER(F1058))="Peads","Pediatrics",IF(TRIM(LOWER(F1058))="Pediatrics","Pediatrics",IF(TRIM(LOWER(F1058))="orthopedics","Orthopedics",IF(TRIM(LOWER(F1058))="Neurology","Neurology",IF(TRIM(LOWER(F1058))="Oncology","Oncology")))))))))))</f>
        <v>Neurology</v>
      </c>
      <c r="P1058" s="3" t="str">
        <f t="shared" si="96"/>
        <v>Private</v>
      </c>
      <c r="Q1058" s="5">
        <f t="shared" si="97"/>
        <v>7</v>
      </c>
      <c r="R1058" s="1">
        <f t="shared" si="98"/>
        <v>267446.58</v>
      </c>
      <c r="S1058" s="1">
        <f t="shared" si="99"/>
        <v>1</v>
      </c>
      <c r="T1058" s="1" t="str">
        <f t="shared" si="100"/>
        <v>66+</v>
      </c>
      <c r="U1058" s="1" t="str">
        <f t="shared" si="101"/>
        <v>Yes</v>
      </c>
    </row>
    <row r="1059" spans="1:21">
      <c r="A1059" s="1">
        <v>1058</v>
      </c>
      <c r="B1059" s="1">
        <v>44</v>
      </c>
      <c r="C1059" s="1" t="s">
        <v>26</v>
      </c>
      <c r="D1059" s="2">
        <v>45521</v>
      </c>
      <c r="E1059" s="2">
        <v>45529</v>
      </c>
      <c r="F1059" s="1" t="s">
        <v>30</v>
      </c>
      <c r="G1059" s="1" t="s">
        <v>41</v>
      </c>
      <c r="I1059" s="1">
        <v>246366.33</v>
      </c>
      <c r="J1059" s="1" t="s">
        <v>17</v>
      </c>
      <c r="K1059" s="1" t="s">
        <v>20</v>
      </c>
      <c r="N1059" s="3" t="str">
        <f>IF(LEFT(LOWER(C1059),1)="m","Male",IF(LEFT(LOWER(C1059),1)="f","Female","Unknown"))</f>
        <v>Female</v>
      </c>
      <c r="O1059" s="4" t="str">
        <f>IF(TRIM(LOWER(F1059))="neuro","Neurology",IF(TRIM(LOWER(F1059))="Neurology","Neurology",IF(TRIM(LOWER(F1059))="general ward","General",IF(TRIM(LOWER(F1059))="general","General",IF(TRIM(LOWER(F1059))="cardiology","Cardiology",IF(TRIM(LOWER(F1059))="Cardiology","Cardiology",IF(TRIM(LOWER(F1059))="Peads","Pediatrics",IF(TRIM(LOWER(F1059))="Pediatrics","Pediatrics",IF(TRIM(LOWER(F1059))="orthopedics","Orthopedics",IF(TRIM(LOWER(F1059))="Neurology","Neurology",IF(TRIM(LOWER(F1059))="Oncology","Oncology")))))))))))</f>
        <v>Pediatrics</v>
      </c>
      <c r="P1059" s="3" t="str">
        <f t="shared" si="96"/>
        <v>Unknown</v>
      </c>
      <c r="Q1059" s="5">
        <f t="shared" si="97"/>
        <v>8</v>
      </c>
      <c r="R1059" s="1">
        <f t="shared" si="98"/>
        <v>246366.33</v>
      </c>
      <c r="S1059" s="1">
        <f t="shared" si="99"/>
        <v>0</v>
      </c>
      <c r="T1059" s="1" t="str">
        <f t="shared" si="100"/>
        <v>36-50</v>
      </c>
      <c r="U1059" s="1" t="str">
        <f t="shared" si="101"/>
        <v>Yes</v>
      </c>
    </row>
    <row r="1060" spans="1:21">
      <c r="A1060" s="1">
        <v>1059</v>
      </c>
      <c r="B1060" s="1">
        <v>61</v>
      </c>
      <c r="C1060" s="1" t="s">
        <v>18</v>
      </c>
      <c r="D1060" s="2">
        <v>45108</v>
      </c>
      <c r="E1060" s="2">
        <v>45113</v>
      </c>
      <c r="F1060" s="1" t="s">
        <v>13</v>
      </c>
      <c r="G1060" s="1" t="s">
        <v>14</v>
      </c>
      <c r="H1060" s="1" t="s">
        <v>37</v>
      </c>
      <c r="I1060" s="1">
        <v>45870.48</v>
      </c>
      <c r="J1060" s="1" t="s">
        <v>25</v>
      </c>
      <c r="K1060" s="1" t="s">
        <v>20</v>
      </c>
      <c r="N1060" s="3" t="str">
        <f>IF(LEFT(LOWER(C1060),1)="m","Male",IF(LEFT(LOWER(C1060),1)="f","Female","Unknown"))</f>
        <v>Male</v>
      </c>
      <c r="O1060" s="4" t="str">
        <f>IF(TRIM(LOWER(F1060))="neuro","Neurology",IF(TRIM(LOWER(F1060))="Neurology","Neurology",IF(TRIM(LOWER(F1060))="general ward","General",IF(TRIM(LOWER(F1060))="general","General",IF(TRIM(LOWER(F1060))="cardiology","Cardiology",IF(TRIM(LOWER(F1060))="Cardiology","Cardiology",IF(TRIM(LOWER(F1060))="Peads","Pediatrics",IF(TRIM(LOWER(F1060))="Pediatrics","Pediatrics",IF(TRIM(LOWER(F1060))="orthopedics","Orthopedics",IF(TRIM(LOWER(F1060))="Neurology","Neurology",IF(TRIM(LOWER(F1060))="Oncology","Oncology")))))))))))</f>
        <v>Neurology</v>
      </c>
      <c r="P1060" s="3" t="str">
        <f t="shared" si="96"/>
        <v>Private</v>
      </c>
      <c r="Q1060" s="5">
        <f t="shared" si="97"/>
        <v>5</v>
      </c>
      <c r="R1060" s="1">
        <f t="shared" si="98"/>
        <v>45870.48</v>
      </c>
      <c r="S1060" s="1">
        <f t="shared" si="99"/>
        <v>0</v>
      </c>
      <c r="T1060" s="1" t="str">
        <f t="shared" si="100"/>
        <v>51-65</v>
      </c>
      <c r="U1060" s="1" t="str">
        <f t="shared" si="101"/>
        <v>Yes</v>
      </c>
    </row>
    <row r="1061" spans="1:21">
      <c r="A1061" s="1">
        <v>1060</v>
      </c>
      <c r="B1061" s="1">
        <v>95</v>
      </c>
      <c r="C1061" s="1" t="s">
        <v>12</v>
      </c>
      <c r="D1061" s="2">
        <v>45199</v>
      </c>
      <c r="E1061" s="2">
        <v>45204</v>
      </c>
      <c r="F1061" s="1" t="s">
        <v>13</v>
      </c>
      <c r="G1061" s="1" t="s">
        <v>22</v>
      </c>
      <c r="H1061" s="1" t="s">
        <v>37</v>
      </c>
      <c r="I1061" s="1">
        <v>130158.39999999999</v>
      </c>
      <c r="J1061" s="1" t="s">
        <v>25</v>
      </c>
      <c r="K1061" s="1" t="s">
        <v>17</v>
      </c>
      <c r="N1061" s="3" t="str">
        <f>IF(LEFT(LOWER(C1061),1)="m","Male",IF(LEFT(LOWER(C1061),1)="f","Female","Unknown"))</f>
        <v>Unknown</v>
      </c>
      <c r="O1061" s="4" t="str">
        <f>IF(TRIM(LOWER(F1061))="neuro","Neurology",IF(TRIM(LOWER(F1061))="Neurology","Neurology",IF(TRIM(LOWER(F1061))="general ward","General",IF(TRIM(LOWER(F1061))="general","General",IF(TRIM(LOWER(F1061))="cardiology","Cardiology",IF(TRIM(LOWER(F1061))="Cardiology","Cardiology",IF(TRIM(LOWER(F1061))="Peads","Pediatrics",IF(TRIM(LOWER(F1061))="Pediatrics","Pediatrics",IF(TRIM(LOWER(F1061))="orthopedics","Orthopedics",IF(TRIM(LOWER(F1061))="Neurology","Neurology",IF(TRIM(LOWER(F1061))="Oncology","Oncology")))))))))))</f>
        <v>Neurology</v>
      </c>
      <c r="P1061" s="3" t="str">
        <f t="shared" si="96"/>
        <v>Government</v>
      </c>
      <c r="Q1061" s="5">
        <f t="shared" si="97"/>
        <v>5</v>
      </c>
      <c r="R1061" s="1">
        <f t="shared" si="98"/>
        <v>130158.39999999999</v>
      </c>
      <c r="S1061" s="1">
        <f t="shared" si="99"/>
        <v>1</v>
      </c>
      <c r="T1061" s="1" t="str">
        <f t="shared" si="100"/>
        <v>66+</v>
      </c>
      <c r="U1061" s="1" t="str">
        <f t="shared" si="101"/>
        <v>Yes</v>
      </c>
    </row>
    <row r="1062" spans="1:21">
      <c r="A1062" s="1">
        <v>1061</v>
      </c>
      <c r="B1062" s="1">
        <v>34</v>
      </c>
      <c r="C1062" s="1" t="s">
        <v>27</v>
      </c>
      <c r="D1062" s="2">
        <v>45323</v>
      </c>
      <c r="E1062" s="2">
        <v>45340</v>
      </c>
      <c r="F1062" s="1" t="s">
        <v>52</v>
      </c>
      <c r="G1062" s="1" t="s">
        <v>31</v>
      </c>
      <c r="H1062" s="1" t="s">
        <v>39</v>
      </c>
      <c r="I1062" s="1">
        <v>341928.15</v>
      </c>
      <c r="J1062" s="1" t="s">
        <v>38</v>
      </c>
      <c r="K1062" s="1" t="s">
        <v>16</v>
      </c>
      <c r="N1062" s="3" t="str">
        <f>IF(LEFT(LOWER(C1062),1)="m","Male",IF(LEFT(LOWER(C1062),1)="f","Female","Unknown"))</f>
        <v>Male</v>
      </c>
      <c r="O1062" s="4" t="str">
        <f>IF(TRIM(LOWER(F1062))="neuro","Neurology",IF(TRIM(LOWER(F1062))="Neurology","Neurology",IF(TRIM(LOWER(F1062))="general ward","General",IF(TRIM(LOWER(F1062))="general","General",IF(TRIM(LOWER(F1062))="cardiology","Cardiology",IF(TRIM(LOWER(F1062))="Cardiology","Cardiology",IF(TRIM(LOWER(F1062))="Peads","Pediatrics",IF(TRIM(LOWER(F1062))="Pediatrics","Pediatrics",IF(TRIM(LOWER(F1062))="orthopedics","Orthopedics",IF(TRIM(LOWER(F1062))="Neurology","Neurology",IF(TRIM(LOWER(F1062))="Oncology","Oncology")))))))))))</f>
        <v>Oncology</v>
      </c>
      <c r="P1062" s="3" t="str">
        <f t="shared" si="96"/>
        <v>Private</v>
      </c>
      <c r="Q1062" s="5">
        <f t="shared" si="97"/>
        <v>17</v>
      </c>
      <c r="R1062" s="1">
        <f t="shared" si="98"/>
        <v>341928.15</v>
      </c>
      <c r="S1062" s="1">
        <f t="shared" si="99"/>
        <v>1</v>
      </c>
      <c r="T1062" s="1" t="str">
        <f t="shared" si="100"/>
        <v>18-35</v>
      </c>
      <c r="U1062" s="1" t="str">
        <f t="shared" si="101"/>
        <v>No</v>
      </c>
    </row>
    <row r="1063" spans="1:21">
      <c r="A1063" s="1">
        <v>1062</v>
      </c>
      <c r="B1063" s="1">
        <v>14</v>
      </c>
      <c r="C1063" s="1" t="s">
        <v>34</v>
      </c>
      <c r="D1063" s="2">
        <v>45113</v>
      </c>
      <c r="E1063" s="2">
        <v>45132</v>
      </c>
      <c r="F1063" s="1" t="s">
        <v>30</v>
      </c>
      <c r="G1063" s="1" t="s">
        <v>41</v>
      </c>
      <c r="H1063" s="1" t="s">
        <v>39</v>
      </c>
      <c r="I1063" s="1">
        <v>184593.84</v>
      </c>
      <c r="J1063" s="1" t="s">
        <v>17</v>
      </c>
      <c r="K1063" s="1" t="s">
        <v>16</v>
      </c>
      <c r="N1063" s="3" t="str">
        <f>IF(LEFT(LOWER(C1063),1)="m","Male",IF(LEFT(LOWER(C1063),1)="f","Female","Unknown"))</f>
        <v>Male</v>
      </c>
      <c r="O1063" s="4" t="str">
        <f>IF(TRIM(LOWER(F1063))="neuro","Neurology",IF(TRIM(LOWER(F1063))="Neurology","Neurology",IF(TRIM(LOWER(F1063))="general ward","General",IF(TRIM(LOWER(F1063))="general","General",IF(TRIM(LOWER(F1063))="cardiology","Cardiology",IF(TRIM(LOWER(F1063))="Cardiology","Cardiology",IF(TRIM(LOWER(F1063))="Peads","Pediatrics",IF(TRIM(LOWER(F1063))="Pediatrics","Pediatrics",IF(TRIM(LOWER(F1063))="orthopedics","Orthopedics",IF(TRIM(LOWER(F1063))="Neurology","Neurology",IF(TRIM(LOWER(F1063))="Oncology","Oncology")))))))))))</f>
        <v>Pediatrics</v>
      </c>
      <c r="P1063" s="3" t="str">
        <f t="shared" si="96"/>
        <v>Unknown</v>
      </c>
      <c r="Q1063" s="5">
        <f t="shared" si="97"/>
        <v>19</v>
      </c>
      <c r="R1063" s="1">
        <f t="shared" si="98"/>
        <v>184593.84</v>
      </c>
      <c r="S1063" s="1">
        <f t="shared" si="99"/>
        <v>1</v>
      </c>
      <c r="T1063" s="1" t="str">
        <f t="shared" si="100"/>
        <v>0-17</v>
      </c>
      <c r="U1063" s="1" t="str">
        <f t="shared" si="101"/>
        <v>Yes</v>
      </c>
    </row>
    <row r="1064" spans="1:21">
      <c r="A1064" s="1">
        <v>1063</v>
      </c>
      <c r="C1064" s="1" t="s">
        <v>29</v>
      </c>
      <c r="D1064" s="2">
        <v>45035</v>
      </c>
      <c r="E1064" s="2">
        <v>45051</v>
      </c>
      <c r="F1064" s="1" t="s">
        <v>30</v>
      </c>
      <c r="G1064" s="1" t="s">
        <v>31</v>
      </c>
      <c r="I1064" s="1">
        <v>309883.27</v>
      </c>
      <c r="J1064" s="1" t="s">
        <v>42</v>
      </c>
      <c r="K1064" s="1" t="s">
        <v>17</v>
      </c>
      <c r="N1064" s="3" t="str">
        <f>IF(LEFT(LOWER(C1064),1)="m","Male",IF(LEFT(LOWER(C1064),1)="f","Female","Unknown"))</f>
        <v>Female</v>
      </c>
      <c r="O1064" s="4" t="str">
        <f>IF(TRIM(LOWER(F1064))="neuro","Neurology",IF(TRIM(LOWER(F1064))="Neurology","Neurology",IF(TRIM(LOWER(F1064))="general ward","General",IF(TRIM(LOWER(F1064))="general","General",IF(TRIM(LOWER(F1064))="cardiology","Cardiology",IF(TRIM(LOWER(F1064))="Cardiology","Cardiology",IF(TRIM(LOWER(F1064))="Peads","Pediatrics",IF(TRIM(LOWER(F1064))="Pediatrics","Pediatrics",IF(TRIM(LOWER(F1064))="orthopedics","Orthopedics",IF(TRIM(LOWER(F1064))="Neurology","Neurology",IF(TRIM(LOWER(F1064))="Oncology","Oncology")))))))))))</f>
        <v>Pediatrics</v>
      </c>
      <c r="P1064" s="3" t="str">
        <f t="shared" si="96"/>
        <v>Private</v>
      </c>
      <c r="Q1064" s="5">
        <f t="shared" si="97"/>
        <v>16</v>
      </c>
      <c r="R1064" s="1">
        <f t="shared" si="98"/>
        <v>309883.27</v>
      </c>
      <c r="S1064" s="1">
        <f t="shared" si="99"/>
        <v>1</v>
      </c>
      <c r="T1064" s="1" t="str">
        <f t="shared" si="100"/>
        <v>0-17</v>
      </c>
      <c r="U1064" s="1" t="str">
        <f t="shared" si="101"/>
        <v>No</v>
      </c>
    </row>
    <row r="1065" spans="1:21">
      <c r="A1065" s="1">
        <v>1064</v>
      </c>
      <c r="B1065" s="1">
        <v>36</v>
      </c>
      <c r="C1065" s="1" t="s">
        <v>44</v>
      </c>
      <c r="D1065" s="2">
        <v>45628</v>
      </c>
      <c r="E1065" s="2">
        <v>45643</v>
      </c>
      <c r="F1065" s="1" t="s">
        <v>28</v>
      </c>
      <c r="G1065" s="1" t="s">
        <v>22</v>
      </c>
      <c r="H1065" s="1" t="s">
        <v>23</v>
      </c>
      <c r="I1065" s="1">
        <v>109519.08</v>
      </c>
      <c r="J1065" s="1" t="s">
        <v>38</v>
      </c>
      <c r="K1065" s="1" t="s">
        <v>25</v>
      </c>
      <c r="N1065" s="3" t="str">
        <f>IF(LEFT(LOWER(C1065),1)="m","Male",IF(LEFT(LOWER(C1065),1)="f","Female","Unknown"))</f>
        <v>Female</v>
      </c>
      <c r="O1065" s="4" t="str">
        <f>IF(TRIM(LOWER(F1065))="neuro","Neurology",IF(TRIM(LOWER(F1065))="Neurology","Neurology",IF(TRIM(LOWER(F1065))="general ward","General",IF(TRIM(LOWER(F1065))="general","General",IF(TRIM(LOWER(F1065))="cardiology","Cardiology",IF(TRIM(LOWER(F1065))="Cardiology","Cardiology",IF(TRIM(LOWER(F1065))="Peads","Pediatrics",IF(TRIM(LOWER(F1065))="Pediatrics","Pediatrics",IF(TRIM(LOWER(F1065))="orthopedics","Orthopedics",IF(TRIM(LOWER(F1065))="Neurology","Neurology",IF(TRIM(LOWER(F1065))="Oncology","Oncology")))))))))))</f>
        <v>Orthopedics</v>
      </c>
      <c r="P1065" s="3" t="str">
        <f t="shared" si="96"/>
        <v>Government</v>
      </c>
      <c r="Q1065" s="5">
        <f t="shared" si="97"/>
        <v>15</v>
      </c>
      <c r="R1065" s="1">
        <f t="shared" si="98"/>
        <v>109519.08</v>
      </c>
      <c r="S1065" s="1">
        <f t="shared" si="99"/>
        <v>1</v>
      </c>
      <c r="T1065" s="1" t="str">
        <f t="shared" si="100"/>
        <v>36-50</v>
      </c>
      <c r="U1065" s="1" t="str">
        <f t="shared" si="101"/>
        <v>No</v>
      </c>
    </row>
    <row r="1066" spans="1:21">
      <c r="A1066" s="1">
        <v>1065</v>
      </c>
      <c r="B1066" s="1">
        <v>69</v>
      </c>
      <c r="C1066" s="1" t="s">
        <v>27</v>
      </c>
      <c r="D1066" s="2">
        <v>45055</v>
      </c>
      <c r="E1066" s="2">
        <v>45067</v>
      </c>
      <c r="F1066" s="1" t="s">
        <v>49</v>
      </c>
      <c r="G1066" s="1" t="s">
        <v>31</v>
      </c>
      <c r="H1066" s="1" t="s">
        <v>23</v>
      </c>
      <c r="I1066" s="1">
        <v>20505.59</v>
      </c>
      <c r="J1066" s="1" t="s">
        <v>25</v>
      </c>
      <c r="K1066" s="1" t="s">
        <v>42</v>
      </c>
      <c r="N1066" s="3" t="str">
        <f>IF(LEFT(LOWER(C1066),1)="m","Male",IF(LEFT(LOWER(C1066),1)="f","Female","Unknown"))</f>
        <v>Male</v>
      </c>
      <c r="O1066" s="4" t="str">
        <f>IF(TRIM(LOWER(F1066))="neuro","Neurology",IF(TRIM(LOWER(F1066))="Neurology","Neurology",IF(TRIM(LOWER(F1066))="general ward","General",IF(TRIM(LOWER(F1066))="general","General",IF(TRIM(LOWER(F1066))="cardiology","Cardiology",IF(TRIM(LOWER(F1066))="Cardiology","Cardiology",IF(TRIM(LOWER(F1066))="Peads","Pediatrics",IF(TRIM(LOWER(F1066))="Pediatrics","Pediatrics",IF(TRIM(LOWER(F1066))="orthopedics","Orthopedics",IF(TRIM(LOWER(F1066))="Neurology","Neurology",IF(TRIM(LOWER(F1066))="Oncology","Oncology")))))))))))</f>
        <v>Oncology</v>
      </c>
      <c r="P1066" s="3" t="str">
        <f t="shared" si="96"/>
        <v>Private</v>
      </c>
      <c r="Q1066" s="5">
        <f t="shared" si="97"/>
        <v>12</v>
      </c>
      <c r="R1066" s="1">
        <f t="shared" si="98"/>
        <v>20505.59</v>
      </c>
      <c r="S1066" s="1">
        <f t="shared" si="99"/>
        <v>0</v>
      </c>
      <c r="T1066" s="1" t="str">
        <f t="shared" si="100"/>
        <v>66+</v>
      </c>
      <c r="U1066" s="1" t="str">
        <f t="shared" si="101"/>
        <v>Yes</v>
      </c>
    </row>
    <row r="1067" spans="1:21">
      <c r="A1067" s="1">
        <v>1066</v>
      </c>
      <c r="C1067" s="1" t="s">
        <v>44</v>
      </c>
      <c r="D1067" s="2">
        <v>45441</v>
      </c>
      <c r="E1067" s="2">
        <v>45442</v>
      </c>
      <c r="F1067" s="1" t="s">
        <v>45</v>
      </c>
      <c r="G1067" s="1" t="s">
        <v>41</v>
      </c>
      <c r="H1067" s="1" t="s">
        <v>32</v>
      </c>
      <c r="I1067" s="1">
        <v>216216.69</v>
      </c>
      <c r="J1067" s="1" t="s">
        <v>25</v>
      </c>
      <c r="K1067" s="1" t="s">
        <v>17</v>
      </c>
      <c r="N1067" s="3" t="str">
        <f>IF(LEFT(LOWER(C1067),1)="m","Male",IF(LEFT(LOWER(C1067),1)="f","Female","Unknown"))</f>
        <v>Female</v>
      </c>
      <c r="O1067" s="4" t="str">
        <f>IF(TRIM(LOWER(F1067))="neuro","Neurology",IF(TRIM(LOWER(F1067))="Neurology","Neurology",IF(TRIM(LOWER(F1067))="general ward","General",IF(TRIM(LOWER(F1067))="general","General",IF(TRIM(LOWER(F1067))="cardiology","Cardiology",IF(TRIM(LOWER(F1067))="Cardiology","Cardiology",IF(TRIM(LOWER(F1067))="Peads","Pediatrics",IF(TRIM(LOWER(F1067))="Pediatrics","Pediatrics",IF(TRIM(LOWER(F1067))="orthopedics","Orthopedics",IF(TRIM(LOWER(F1067))="Neurology","Neurology",IF(TRIM(LOWER(F1067))="Oncology","Oncology")))))))))))</f>
        <v>Neurology</v>
      </c>
      <c r="P1067" s="3" t="str">
        <f t="shared" si="96"/>
        <v>Unknown</v>
      </c>
      <c r="Q1067" s="5">
        <f t="shared" si="97"/>
        <v>1</v>
      </c>
      <c r="R1067" s="1">
        <f t="shared" si="98"/>
        <v>216216.69</v>
      </c>
      <c r="S1067" s="1">
        <f t="shared" si="99"/>
        <v>1</v>
      </c>
      <c r="T1067" s="1" t="str">
        <f t="shared" si="100"/>
        <v>0-17</v>
      </c>
      <c r="U1067" s="1" t="str">
        <f t="shared" si="101"/>
        <v>Yes</v>
      </c>
    </row>
    <row r="1068" spans="1:21">
      <c r="A1068" s="1">
        <v>1067</v>
      </c>
      <c r="C1068" s="1" t="s">
        <v>18</v>
      </c>
      <c r="D1068" s="2">
        <v>45020</v>
      </c>
      <c r="E1068" s="2">
        <v>45025</v>
      </c>
      <c r="F1068" s="1" t="s">
        <v>21</v>
      </c>
      <c r="G1068" s="1" t="s">
        <v>41</v>
      </c>
      <c r="I1068" s="1">
        <v>55950.21</v>
      </c>
      <c r="J1068" s="1" t="s">
        <v>24</v>
      </c>
      <c r="K1068" s="1" t="s">
        <v>42</v>
      </c>
      <c r="N1068" s="3" t="str">
        <f>IF(LEFT(LOWER(C1068),1)="m","Male",IF(LEFT(LOWER(C1068),1)="f","Female","Unknown"))</f>
        <v>Male</v>
      </c>
      <c r="O1068" s="4" t="str">
        <f>IF(TRIM(LOWER(F1068))="neuro","Neurology",IF(TRIM(LOWER(F1068))="Neurology","Neurology",IF(TRIM(LOWER(F1068))="general ward","General",IF(TRIM(LOWER(F1068))="general","General",IF(TRIM(LOWER(F1068))="cardiology","Cardiology",IF(TRIM(LOWER(F1068))="Cardiology","Cardiology",IF(TRIM(LOWER(F1068))="Peads","Pediatrics",IF(TRIM(LOWER(F1068))="Pediatrics","Pediatrics",IF(TRIM(LOWER(F1068))="orthopedics","Orthopedics",IF(TRIM(LOWER(F1068))="Neurology","Neurology",IF(TRIM(LOWER(F1068))="Oncology","Oncology")))))))))))</f>
        <v>General</v>
      </c>
      <c r="P1068" s="3" t="str">
        <f t="shared" si="96"/>
        <v>Unknown</v>
      </c>
      <c r="Q1068" s="5">
        <f t="shared" si="97"/>
        <v>5</v>
      </c>
      <c r="R1068" s="1">
        <f t="shared" si="98"/>
        <v>55950.21</v>
      </c>
      <c r="S1068" s="1">
        <f t="shared" si="99"/>
        <v>0</v>
      </c>
      <c r="T1068" s="1" t="str">
        <f t="shared" si="100"/>
        <v>0-17</v>
      </c>
      <c r="U1068" s="1" t="str">
        <f t="shared" si="101"/>
        <v>No</v>
      </c>
    </row>
    <row r="1069" spans="1:21">
      <c r="A1069" s="1">
        <v>1068</v>
      </c>
      <c r="B1069" s="1">
        <v>11</v>
      </c>
      <c r="C1069" s="1" t="s">
        <v>18</v>
      </c>
      <c r="D1069" s="2">
        <v>45234</v>
      </c>
      <c r="E1069" s="2">
        <v>45238</v>
      </c>
      <c r="F1069" s="1" t="s">
        <v>28</v>
      </c>
      <c r="G1069" s="1" t="s">
        <v>33</v>
      </c>
      <c r="H1069" s="1" t="s">
        <v>15</v>
      </c>
      <c r="I1069" s="1">
        <v>289715.23</v>
      </c>
      <c r="J1069" s="1" t="s">
        <v>42</v>
      </c>
      <c r="K1069" s="1" t="s">
        <v>42</v>
      </c>
      <c r="N1069" s="3" t="str">
        <f>IF(LEFT(LOWER(C1069),1)="m","Male",IF(LEFT(LOWER(C1069),1)="f","Female","Unknown"))</f>
        <v>Male</v>
      </c>
      <c r="O1069" s="4" t="str">
        <f>IF(TRIM(LOWER(F1069))="neuro","Neurology",IF(TRIM(LOWER(F1069))="Neurology","Neurology",IF(TRIM(LOWER(F1069))="general ward","General",IF(TRIM(LOWER(F1069))="general","General",IF(TRIM(LOWER(F1069))="cardiology","Cardiology",IF(TRIM(LOWER(F1069))="Cardiology","Cardiology",IF(TRIM(LOWER(F1069))="Peads","Pediatrics",IF(TRIM(LOWER(F1069))="Pediatrics","Pediatrics",IF(TRIM(LOWER(F1069))="orthopedics","Orthopedics",IF(TRIM(LOWER(F1069))="Neurology","Neurology",IF(TRIM(LOWER(F1069))="Oncology","Oncology")))))))))))</f>
        <v>Orthopedics</v>
      </c>
      <c r="P1069" s="3" t="str">
        <f t="shared" si="96"/>
        <v>Self</v>
      </c>
      <c r="Q1069" s="5">
        <f t="shared" si="97"/>
        <v>4</v>
      </c>
      <c r="R1069" s="1">
        <f t="shared" si="98"/>
        <v>289715.23</v>
      </c>
      <c r="S1069" s="1">
        <f t="shared" si="99"/>
        <v>0</v>
      </c>
      <c r="T1069" s="1" t="str">
        <f t="shared" si="100"/>
        <v>0-17</v>
      </c>
      <c r="U1069" s="1" t="str">
        <f t="shared" si="101"/>
        <v>No</v>
      </c>
    </row>
    <row r="1070" spans="1:21">
      <c r="A1070" s="1">
        <v>1069</v>
      </c>
      <c r="B1070" s="1">
        <v>19</v>
      </c>
      <c r="C1070" s="1" t="s">
        <v>44</v>
      </c>
      <c r="D1070" s="2">
        <v>45526</v>
      </c>
      <c r="E1070" s="2">
        <v>45530</v>
      </c>
      <c r="F1070" s="1" t="s">
        <v>43</v>
      </c>
      <c r="G1070" s="1" t="s">
        <v>36</v>
      </c>
      <c r="H1070" s="1" t="s">
        <v>23</v>
      </c>
      <c r="I1070" s="1">
        <v>157068.57</v>
      </c>
      <c r="J1070" s="1" t="s">
        <v>24</v>
      </c>
      <c r="K1070" s="1" t="s">
        <v>20</v>
      </c>
      <c r="N1070" s="3" t="str">
        <f>IF(LEFT(LOWER(C1070),1)="m","Male",IF(LEFT(LOWER(C1070),1)="f","Female","Unknown"))</f>
        <v>Female</v>
      </c>
      <c r="O1070" s="4" t="str">
        <f>IF(TRIM(LOWER(F1070))="neuro","Neurology",IF(TRIM(LOWER(F1070))="Neurology","Neurology",IF(TRIM(LOWER(F1070))="general ward","General",IF(TRIM(LOWER(F1070))="general","General",IF(TRIM(LOWER(F1070))="cardiology","Cardiology",IF(TRIM(LOWER(F1070))="Cardiology","Cardiology",IF(TRIM(LOWER(F1070))="Peads","Pediatrics",IF(TRIM(LOWER(F1070))="Pediatrics","Pediatrics",IF(TRIM(LOWER(F1070))="orthopedics","Orthopedics",IF(TRIM(LOWER(F1070))="Neurology","Neurology",IF(TRIM(LOWER(F1070))="Oncology","Oncology")))))))))))</f>
        <v>Orthopedics</v>
      </c>
      <c r="P1070" s="3" t="str">
        <f t="shared" si="96"/>
        <v>Government</v>
      </c>
      <c r="Q1070" s="5">
        <f t="shared" si="97"/>
        <v>4</v>
      </c>
      <c r="R1070" s="1">
        <f t="shared" si="98"/>
        <v>157068.57</v>
      </c>
      <c r="S1070" s="1">
        <f t="shared" si="99"/>
        <v>0</v>
      </c>
      <c r="T1070" s="1" t="str">
        <f t="shared" si="100"/>
        <v>18-35</v>
      </c>
      <c r="U1070" s="1" t="str">
        <f t="shared" si="101"/>
        <v>No</v>
      </c>
    </row>
    <row r="1071" spans="1:21">
      <c r="A1071" s="1">
        <v>1070</v>
      </c>
      <c r="C1071" s="1" t="s">
        <v>12</v>
      </c>
      <c r="D1071" s="2">
        <v>45322</v>
      </c>
      <c r="E1071" s="2">
        <v>45342</v>
      </c>
      <c r="F1071" s="1" t="s">
        <v>13</v>
      </c>
      <c r="G1071" s="1" t="s">
        <v>36</v>
      </c>
      <c r="H1071" s="1" t="s">
        <v>47</v>
      </c>
      <c r="I1071" s="1">
        <v>72728.259999999995</v>
      </c>
      <c r="K1071" s="1" t="s">
        <v>17</v>
      </c>
      <c r="N1071" s="3" t="str">
        <f>IF(LEFT(LOWER(C1071),1)="m","Male",IF(LEFT(LOWER(C1071),1)="f","Female","Unknown"))</f>
        <v>Unknown</v>
      </c>
      <c r="O1071" s="4" t="str">
        <f>IF(TRIM(LOWER(F1071))="neuro","Neurology",IF(TRIM(LOWER(F1071))="Neurology","Neurology",IF(TRIM(LOWER(F1071))="general ward","General",IF(TRIM(LOWER(F1071))="general","General",IF(TRIM(LOWER(F1071))="cardiology","Cardiology",IF(TRIM(LOWER(F1071))="Cardiology","Cardiology",IF(TRIM(LOWER(F1071))="Peads","Pediatrics",IF(TRIM(LOWER(F1071))="Pediatrics","Pediatrics",IF(TRIM(LOWER(F1071))="orthopedics","Orthopedics",IF(TRIM(LOWER(F1071))="Neurology","Neurology",IF(TRIM(LOWER(F1071))="Oncology","Oncology")))))))))))</f>
        <v>Neurology</v>
      </c>
      <c r="P1071" s="3" t="str">
        <f t="shared" si="96"/>
        <v>Government</v>
      </c>
      <c r="Q1071" s="5">
        <f t="shared" si="97"/>
        <v>20</v>
      </c>
      <c r="R1071" s="1">
        <f t="shared" si="98"/>
        <v>72728.259999999995</v>
      </c>
      <c r="S1071" s="1">
        <f t="shared" si="99"/>
        <v>1</v>
      </c>
      <c r="T1071" s="1" t="str">
        <f t="shared" si="100"/>
        <v>0-17</v>
      </c>
      <c r="U1071" s="1" t="str">
        <f t="shared" si="101"/>
        <v>Unknown</v>
      </c>
    </row>
    <row r="1072" spans="1:21">
      <c r="A1072" s="1">
        <v>1071</v>
      </c>
      <c r="B1072" s="1">
        <v>28</v>
      </c>
      <c r="C1072" s="1" t="s">
        <v>12</v>
      </c>
      <c r="D1072" s="2">
        <v>45491</v>
      </c>
      <c r="E1072" s="2">
        <v>45509</v>
      </c>
      <c r="F1072" s="1" t="s">
        <v>19</v>
      </c>
      <c r="G1072" s="1" t="s">
        <v>31</v>
      </c>
      <c r="H1072" s="1" t="s">
        <v>37</v>
      </c>
      <c r="I1072" s="1">
        <v>103758.16</v>
      </c>
      <c r="J1072" s="1" t="s">
        <v>25</v>
      </c>
      <c r="K1072" s="1" t="s">
        <v>20</v>
      </c>
      <c r="N1072" s="3" t="str">
        <f>IF(LEFT(LOWER(C1072),1)="m","Male",IF(LEFT(LOWER(C1072),1)="f","Female","Unknown"))</f>
        <v>Unknown</v>
      </c>
      <c r="O1072" s="4" t="str">
        <f>IF(TRIM(LOWER(F1072))="neuro","Neurology",IF(TRIM(LOWER(F1072))="Neurology","Neurology",IF(TRIM(LOWER(F1072))="general ward","General",IF(TRIM(LOWER(F1072))="general","General",IF(TRIM(LOWER(F1072))="cardiology","Cardiology",IF(TRIM(LOWER(F1072))="Cardiology","Cardiology",IF(TRIM(LOWER(F1072))="Peads","Pediatrics",IF(TRIM(LOWER(F1072))="Pediatrics","Pediatrics",IF(TRIM(LOWER(F1072))="orthopedics","Orthopedics",IF(TRIM(LOWER(F1072))="Neurology","Neurology",IF(TRIM(LOWER(F1072))="Oncology","Oncology")))))))))))</f>
        <v>General</v>
      </c>
      <c r="P1072" s="3" t="str">
        <f t="shared" si="96"/>
        <v>Private</v>
      </c>
      <c r="Q1072" s="5">
        <f t="shared" si="97"/>
        <v>18</v>
      </c>
      <c r="R1072" s="1">
        <f t="shared" si="98"/>
        <v>103758.16</v>
      </c>
      <c r="S1072" s="1">
        <f t="shared" si="99"/>
        <v>0</v>
      </c>
      <c r="T1072" s="1" t="str">
        <f t="shared" si="100"/>
        <v>18-35</v>
      </c>
      <c r="U1072" s="1" t="str">
        <f t="shared" si="101"/>
        <v>Yes</v>
      </c>
    </row>
    <row r="1073" spans="1:21">
      <c r="A1073" s="1">
        <v>1072</v>
      </c>
      <c r="C1073" s="1" t="s">
        <v>44</v>
      </c>
      <c r="D1073" s="2">
        <v>45606</v>
      </c>
      <c r="E1073" s="2">
        <v>45611</v>
      </c>
      <c r="F1073" s="1" t="s">
        <v>21</v>
      </c>
      <c r="G1073" s="1" t="s">
        <v>14</v>
      </c>
      <c r="H1073" s="1" t="s">
        <v>47</v>
      </c>
      <c r="I1073" s="1">
        <v>85066.68</v>
      </c>
      <c r="J1073" s="1" t="s">
        <v>24</v>
      </c>
      <c r="K1073" s="1" t="s">
        <v>17</v>
      </c>
      <c r="N1073" s="3" t="str">
        <f>IF(LEFT(LOWER(C1073),1)="m","Male",IF(LEFT(LOWER(C1073),1)="f","Female","Unknown"))</f>
        <v>Female</v>
      </c>
      <c r="O1073" s="4" t="str">
        <f>IF(TRIM(LOWER(F1073))="neuro","Neurology",IF(TRIM(LOWER(F1073))="Neurology","Neurology",IF(TRIM(LOWER(F1073))="general ward","General",IF(TRIM(LOWER(F1073))="general","General",IF(TRIM(LOWER(F1073))="cardiology","Cardiology",IF(TRIM(LOWER(F1073))="Cardiology","Cardiology",IF(TRIM(LOWER(F1073))="Peads","Pediatrics",IF(TRIM(LOWER(F1073))="Pediatrics","Pediatrics",IF(TRIM(LOWER(F1073))="orthopedics","Orthopedics",IF(TRIM(LOWER(F1073))="Neurology","Neurology",IF(TRIM(LOWER(F1073))="Oncology","Oncology")))))))))))</f>
        <v>General</v>
      </c>
      <c r="P1073" s="3" t="str">
        <f t="shared" si="96"/>
        <v>Private</v>
      </c>
      <c r="Q1073" s="5">
        <f t="shared" si="97"/>
        <v>5</v>
      </c>
      <c r="R1073" s="1">
        <f t="shared" si="98"/>
        <v>85066.68</v>
      </c>
      <c r="S1073" s="1">
        <f t="shared" si="99"/>
        <v>1</v>
      </c>
      <c r="T1073" s="1" t="str">
        <f t="shared" si="100"/>
        <v>0-17</v>
      </c>
      <c r="U1073" s="1" t="str">
        <f t="shared" si="101"/>
        <v>No</v>
      </c>
    </row>
    <row r="1074" spans="1:21">
      <c r="A1074" s="1">
        <v>1073</v>
      </c>
      <c r="B1074" s="1">
        <v>6</v>
      </c>
      <c r="C1074" s="1" t="s">
        <v>18</v>
      </c>
      <c r="D1074" s="2">
        <v>44934</v>
      </c>
      <c r="E1074" s="2">
        <v>44951</v>
      </c>
      <c r="F1074" s="1" t="s">
        <v>40</v>
      </c>
      <c r="G1074" s="1" t="s">
        <v>33</v>
      </c>
      <c r="H1074" s="1" t="s">
        <v>48</v>
      </c>
      <c r="I1074" s="1">
        <v>17840.14</v>
      </c>
      <c r="J1074" s="1" t="s">
        <v>24</v>
      </c>
      <c r="K1074" s="1" t="s">
        <v>16</v>
      </c>
      <c r="N1074" s="3" t="str">
        <f>IF(LEFT(LOWER(C1074),1)="m","Male",IF(LEFT(LOWER(C1074),1)="f","Female","Unknown"))</f>
        <v>Male</v>
      </c>
      <c r="O1074" s="4" t="str">
        <f>IF(TRIM(LOWER(F1074))="neuro","Neurology",IF(TRIM(LOWER(F1074))="Neurology","Neurology",IF(TRIM(LOWER(F1074))="general ward","General",IF(TRIM(LOWER(F1074))="general","General",IF(TRIM(LOWER(F1074))="cardiology","Cardiology",IF(TRIM(LOWER(F1074))="Cardiology","Cardiology",IF(TRIM(LOWER(F1074))="Peads","Pediatrics",IF(TRIM(LOWER(F1074))="Pediatrics","Pediatrics",IF(TRIM(LOWER(F1074))="orthopedics","Orthopedics",IF(TRIM(LOWER(F1074))="Neurology","Neurology",IF(TRIM(LOWER(F1074))="Oncology","Oncology")))))))))))</f>
        <v>Pediatrics</v>
      </c>
      <c r="P1074" s="3" t="str">
        <f t="shared" si="96"/>
        <v>Self</v>
      </c>
      <c r="Q1074" s="5">
        <f t="shared" si="97"/>
        <v>17</v>
      </c>
      <c r="R1074" s="1">
        <f t="shared" si="98"/>
        <v>17840.14</v>
      </c>
      <c r="S1074" s="1">
        <f t="shared" si="99"/>
        <v>1</v>
      </c>
      <c r="T1074" s="1" t="str">
        <f t="shared" si="100"/>
        <v>0-17</v>
      </c>
      <c r="U1074" s="1" t="str">
        <f t="shared" si="101"/>
        <v>No</v>
      </c>
    </row>
    <row r="1075" spans="1:21">
      <c r="A1075" s="1">
        <v>1074</v>
      </c>
      <c r="B1075" s="1">
        <v>38</v>
      </c>
      <c r="C1075" s="1" t="s">
        <v>26</v>
      </c>
      <c r="D1075" s="2">
        <v>45289</v>
      </c>
      <c r="E1075" s="2">
        <v>45296</v>
      </c>
      <c r="F1075" s="1" t="s">
        <v>40</v>
      </c>
      <c r="G1075" s="1" t="s">
        <v>33</v>
      </c>
      <c r="H1075" s="1" t="s">
        <v>37</v>
      </c>
      <c r="I1075" s="1">
        <v>179536.02</v>
      </c>
      <c r="J1075" s="1" t="s">
        <v>16</v>
      </c>
      <c r="K1075" s="1" t="s">
        <v>17</v>
      </c>
      <c r="N1075" s="3" t="str">
        <f>IF(LEFT(LOWER(C1075),1)="m","Male",IF(LEFT(LOWER(C1075),1)="f","Female","Unknown"))</f>
        <v>Female</v>
      </c>
      <c r="O1075" s="4" t="str">
        <f>IF(TRIM(LOWER(F1075))="neuro","Neurology",IF(TRIM(LOWER(F1075))="Neurology","Neurology",IF(TRIM(LOWER(F1075))="general ward","General",IF(TRIM(LOWER(F1075))="general","General",IF(TRIM(LOWER(F1075))="cardiology","Cardiology",IF(TRIM(LOWER(F1075))="Cardiology","Cardiology",IF(TRIM(LOWER(F1075))="Peads","Pediatrics",IF(TRIM(LOWER(F1075))="Pediatrics","Pediatrics",IF(TRIM(LOWER(F1075))="orthopedics","Orthopedics",IF(TRIM(LOWER(F1075))="Neurology","Neurology",IF(TRIM(LOWER(F1075))="Oncology","Oncology")))))))))))</f>
        <v>Pediatrics</v>
      </c>
      <c r="P1075" s="3" t="str">
        <f t="shared" si="96"/>
        <v>Self</v>
      </c>
      <c r="Q1075" s="5">
        <f t="shared" si="97"/>
        <v>7</v>
      </c>
      <c r="R1075" s="1">
        <f t="shared" si="98"/>
        <v>179536.02</v>
      </c>
      <c r="S1075" s="1">
        <f t="shared" si="99"/>
        <v>1</v>
      </c>
      <c r="T1075" s="1" t="str">
        <f t="shared" si="100"/>
        <v>36-50</v>
      </c>
      <c r="U1075" s="1" t="str">
        <f t="shared" si="101"/>
        <v>Yes</v>
      </c>
    </row>
    <row r="1076" spans="1:21">
      <c r="A1076" s="1">
        <v>1075</v>
      </c>
      <c r="B1076" s="1">
        <v>38</v>
      </c>
      <c r="C1076" s="1" t="s">
        <v>34</v>
      </c>
      <c r="D1076" s="2">
        <v>45251</v>
      </c>
      <c r="E1076" s="2">
        <v>45257</v>
      </c>
      <c r="F1076" s="1" t="s">
        <v>28</v>
      </c>
      <c r="G1076" s="1" t="s">
        <v>41</v>
      </c>
      <c r="H1076" s="1" t="s">
        <v>37</v>
      </c>
      <c r="I1076" s="1">
        <v>273029.09000000003</v>
      </c>
      <c r="J1076" s="1" t="s">
        <v>38</v>
      </c>
      <c r="K1076" s="1" t="s">
        <v>16</v>
      </c>
      <c r="N1076" s="3" t="str">
        <f>IF(LEFT(LOWER(C1076),1)="m","Male",IF(LEFT(LOWER(C1076),1)="f","Female","Unknown"))</f>
        <v>Male</v>
      </c>
      <c r="O1076" s="4" t="str">
        <f>IF(TRIM(LOWER(F1076))="neuro","Neurology",IF(TRIM(LOWER(F1076))="Neurology","Neurology",IF(TRIM(LOWER(F1076))="general ward","General",IF(TRIM(LOWER(F1076))="general","General",IF(TRIM(LOWER(F1076))="cardiology","Cardiology",IF(TRIM(LOWER(F1076))="Cardiology","Cardiology",IF(TRIM(LOWER(F1076))="Peads","Pediatrics",IF(TRIM(LOWER(F1076))="Pediatrics","Pediatrics",IF(TRIM(LOWER(F1076))="orthopedics","Orthopedics",IF(TRIM(LOWER(F1076))="Neurology","Neurology",IF(TRIM(LOWER(F1076))="Oncology","Oncology")))))))))))</f>
        <v>Orthopedics</v>
      </c>
      <c r="P1076" s="3" t="str">
        <f t="shared" si="96"/>
        <v>Unknown</v>
      </c>
      <c r="Q1076" s="5">
        <f t="shared" si="97"/>
        <v>6</v>
      </c>
      <c r="R1076" s="1">
        <f t="shared" si="98"/>
        <v>273029.09000000003</v>
      </c>
      <c r="S1076" s="1">
        <f t="shared" si="99"/>
        <v>1</v>
      </c>
      <c r="T1076" s="1" t="str">
        <f t="shared" si="100"/>
        <v>36-50</v>
      </c>
      <c r="U1076" s="1" t="str">
        <f t="shared" si="101"/>
        <v>No</v>
      </c>
    </row>
    <row r="1077" spans="1:21">
      <c r="A1077" s="1">
        <v>1076</v>
      </c>
      <c r="B1077" s="1">
        <v>45</v>
      </c>
      <c r="C1077" s="1" t="s">
        <v>29</v>
      </c>
      <c r="D1077" s="2">
        <v>45412</v>
      </c>
      <c r="E1077" s="2">
        <v>45432</v>
      </c>
      <c r="F1077" s="1" t="s">
        <v>40</v>
      </c>
      <c r="G1077" s="1" t="s">
        <v>31</v>
      </c>
      <c r="H1077" s="1" t="s">
        <v>32</v>
      </c>
      <c r="I1077" s="1">
        <v>154201.65</v>
      </c>
      <c r="J1077" s="1" t="s">
        <v>24</v>
      </c>
      <c r="K1077" s="1" t="s">
        <v>17</v>
      </c>
      <c r="N1077" s="3" t="str">
        <f>IF(LEFT(LOWER(C1077),1)="m","Male",IF(LEFT(LOWER(C1077),1)="f","Female","Unknown"))</f>
        <v>Female</v>
      </c>
      <c r="O1077" s="4" t="str">
        <f>IF(TRIM(LOWER(F1077))="neuro","Neurology",IF(TRIM(LOWER(F1077))="Neurology","Neurology",IF(TRIM(LOWER(F1077))="general ward","General",IF(TRIM(LOWER(F1077))="general","General",IF(TRIM(LOWER(F1077))="cardiology","Cardiology",IF(TRIM(LOWER(F1077))="Cardiology","Cardiology",IF(TRIM(LOWER(F1077))="Peads","Pediatrics",IF(TRIM(LOWER(F1077))="Pediatrics","Pediatrics",IF(TRIM(LOWER(F1077))="orthopedics","Orthopedics",IF(TRIM(LOWER(F1077))="Neurology","Neurology",IF(TRIM(LOWER(F1077))="Oncology","Oncology")))))))))))</f>
        <v>Pediatrics</v>
      </c>
      <c r="P1077" s="3" t="str">
        <f t="shared" si="96"/>
        <v>Private</v>
      </c>
      <c r="Q1077" s="5">
        <f t="shared" si="97"/>
        <v>20</v>
      </c>
      <c r="R1077" s="1">
        <f t="shared" si="98"/>
        <v>154201.65</v>
      </c>
      <c r="S1077" s="1">
        <f t="shared" si="99"/>
        <v>1</v>
      </c>
      <c r="T1077" s="1" t="str">
        <f t="shared" si="100"/>
        <v>36-50</v>
      </c>
      <c r="U1077" s="1" t="str">
        <f t="shared" si="101"/>
        <v>No</v>
      </c>
    </row>
    <row r="1078" spans="1:21">
      <c r="A1078" s="1">
        <v>1077</v>
      </c>
      <c r="B1078" s="1">
        <v>8</v>
      </c>
      <c r="C1078" s="1" t="s">
        <v>27</v>
      </c>
      <c r="D1078" s="2">
        <v>45107</v>
      </c>
      <c r="E1078" s="2">
        <v>45119</v>
      </c>
      <c r="F1078" s="1" t="s">
        <v>30</v>
      </c>
      <c r="G1078" s="1" t="s">
        <v>36</v>
      </c>
      <c r="H1078" s="1" t="s">
        <v>47</v>
      </c>
      <c r="I1078" s="1">
        <v>61900.4</v>
      </c>
      <c r="J1078" s="1" t="s">
        <v>17</v>
      </c>
      <c r="K1078" s="1" t="s">
        <v>20</v>
      </c>
      <c r="N1078" s="3" t="str">
        <f>IF(LEFT(LOWER(C1078),1)="m","Male",IF(LEFT(LOWER(C1078),1)="f","Female","Unknown"))</f>
        <v>Male</v>
      </c>
      <c r="O1078" s="4" t="str">
        <f>IF(TRIM(LOWER(F1078))="neuro","Neurology",IF(TRIM(LOWER(F1078))="Neurology","Neurology",IF(TRIM(LOWER(F1078))="general ward","General",IF(TRIM(LOWER(F1078))="general","General",IF(TRIM(LOWER(F1078))="cardiology","Cardiology",IF(TRIM(LOWER(F1078))="Cardiology","Cardiology",IF(TRIM(LOWER(F1078))="Peads","Pediatrics",IF(TRIM(LOWER(F1078))="Pediatrics","Pediatrics",IF(TRIM(LOWER(F1078))="orthopedics","Orthopedics",IF(TRIM(LOWER(F1078))="Neurology","Neurology",IF(TRIM(LOWER(F1078))="Oncology","Oncology")))))))))))</f>
        <v>Pediatrics</v>
      </c>
      <c r="P1078" s="3" t="str">
        <f t="shared" si="96"/>
        <v>Government</v>
      </c>
      <c r="Q1078" s="5">
        <f t="shared" si="97"/>
        <v>12</v>
      </c>
      <c r="R1078" s="1">
        <f t="shared" si="98"/>
        <v>61900.4</v>
      </c>
      <c r="S1078" s="1">
        <f t="shared" si="99"/>
        <v>0</v>
      </c>
      <c r="T1078" s="1" t="str">
        <f t="shared" si="100"/>
        <v>0-17</v>
      </c>
      <c r="U1078" s="1" t="str">
        <f t="shared" si="101"/>
        <v>Yes</v>
      </c>
    </row>
    <row r="1079" spans="1:21">
      <c r="A1079" s="1">
        <v>1078</v>
      </c>
      <c r="B1079" s="1">
        <v>41</v>
      </c>
      <c r="C1079" s="1" t="s">
        <v>27</v>
      </c>
      <c r="D1079" s="2">
        <v>45061</v>
      </c>
      <c r="E1079" s="2">
        <v>45075</v>
      </c>
      <c r="F1079" s="1" t="s">
        <v>49</v>
      </c>
      <c r="G1079" s="1" t="s">
        <v>14</v>
      </c>
      <c r="H1079" s="1" t="s">
        <v>48</v>
      </c>
      <c r="I1079" s="1">
        <v>90555.01</v>
      </c>
      <c r="J1079" s="1" t="s">
        <v>38</v>
      </c>
      <c r="K1079" s="1" t="s">
        <v>42</v>
      </c>
      <c r="N1079" s="3" t="str">
        <f>IF(LEFT(LOWER(C1079),1)="m","Male",IF(LEFT(LOWER(C1079),1)="f","Female","Unknown"))</f>
        <v>Male</v>
      </c>
      <c r="O1079" s="4" t="str">
        <f>IF(TRIM(LOWER(F1079))="neuro","Neurology",IF(TRIM(LOWER(F1079))="Neurology","Neurology",IF(TRIM(LOWER(F1079))="general ward","General",IF(TRIM(LOWER(F1079))="general","General",IF(TRIM(LOWER(F1079))="cardiology","Cardiology",IF(TRIM(LOWER(F1079))="Cardiology","Cardiology",IF(TRIM(LOWER(F1079))="Peads","Pediatrics",IF(TRIM(LOWER(F1079))="Pediatrics","Pediatrics",IF(TRIM(LOWER(F1079))="orthopedics","Orthopedics",IF(TRIM(LOWER(F1079))="Neurology","Neurology",IF(TRIM(LOWER(F1079))="Oncology","Oncology")))))))))))</f>
        <v>Oncology</v>
      </c>
      <c r="P1079" s="3" t="str">
        <f t="shared" si="96"/>
        <v>Private</v>
      </c>
      <c r="Q1079" s="5">
        <f t="shared" si="97"/>
        <v>14</v>
      </c>
      <c r="R1079" s="1">
        <f t="shared" si="98"/>
        <v>90555.01</v>
      </c>
      <c r="S1079" s="1">
        <f t="shared" si="99"/>
        <v>0</v>
      </c>
      <c r="T1079" s="1" t="str">
        <f t="shared" si="100"/>
        <v>36-50</v>
      </c>
      <c r="U1079" s="1" t="str">
        <f t="shared" si="101"/>
        <v>No</v>
      </c>
    </row>
    <row r="1080" spans="1:21">
      <c r="A1080" s="1">
        <v>1079</v>
      </c>
      <c r="B1080" s="1">
        <v>19</v>
      </c>
      <c r="C1080" s="1" t="s">
        <v>44</v>
      </c>
      <c r="D1080" s="2">
        <v>45197</v>
      </c>
      <c r="E1080" s="2">
        <v>45205</v>
      </c>
      <c r="F1080" s="1" t="s">
        <v>50</v>
      </c>
      <c r="G1080" s="1" t="s">
        <v>22</v>
      </c>
      <c r="H1080" s="1" t="s">
        <v>39</v>
      </c>
      <c r="I1080" s="1">
        <v>248290.08</v>
      </c>
      <c r="J1080" s="1" t="s">
        <v>42</v>
      </c>
      <c r="K1080" s="1" t="s">
        <v>25</v>
      </c>
      <c r="N1080" s="3" t="str">
        <f>IF(LEFT(LOWER(C1080),1)="m","Male",IF(LEFT(LOWER(C1080),1)="f","Female","Unknown"))</f>
        <v>Female</v>
      </c>
      <c r="O1080" s="4" t="str">
        <f>IF(TRIM(LOWER(F1080))="neuro","Neurology",IF(TRIM(LOWER(F1080))="Neurology","Neurology",IF(TRIM(LOWER(F1080))="general ward","General",IF(TRIM(LOWER(F1080))="general","General",IF(TRIM(LOWER(F1080))="cardiology","Cardiology",IF(TRIM(LOWER(F1080))="Cardiology","Cardiology",IF(TRIM(LOWER(F1080))="Peads","Pediatrics",IF(TRIM(LOWER(F1080))="Pediatrics","Pediatrics",IF(TRIM(LOWER(F1080))="orthopedics","Orthopedics",IF(TRIM(LOWER(F1080))="Neurology","Neurology",IF(TRIM(LOWER(F1080))="Oncology","Oncology")))))))))))</f>
        <v>Cardiology</v>
      </c>
      <c r="P1080" s="3" t="str">
        <f t="shared" si="96"/>
        <v>Government</v>
      </c>
      <c r="Q1080" s="5">
        <f t="shared" si="97"/>
        <v>8</v>
      </c>
      <c r="R1080" s="1">
        <f t="shared" si="98"/>
        <v>248290.08</v>
      </c>
      <c r="S1080" s="1">
        <f t="shared" si="99"/>
        <v>1</v>
      </c>
      <c r="T1080" s="1" t="str">
        <f t="shared" si="100"/>
        <v>18-35</v>
      </c>
      <c r="U1080" s="1" t="str">
        <f t="shared" si="101"/>
        <v>No</v>
      </c>
    </row>
    <row r="1081" spans="1:21">
      <c r="A1081" s="1">
        <v>1080</v>
      </c>
      <c r="B1081" s="1">
        <v>95</v>
      </c>
      <c r="C1081" s="1" t="s">
        <v>34</v>
      </c>
      <c r="D1081" s="2">
        <v>45217</v>
      </c>
      <c r="E1081" s="2">
        <v>45231</v>
      </c>
      <c r="F1081" s="1" t="s">
        <v>21</v>
      </c>
      <c r="G1081" s="1" t="s">
        <v>46</v>
      </c>
      <c r="H1081" s="1" t="s">
        <v>37</v>
      </c>
      <c r="I1081" s="1">
        <v>227190</v>
      </c>
      <c r="J1081" s="1" t="s">
        <v>25</v>
      </c>
      <c r="K1081" s="1" t="s">
        <v>42</v>
      </c>
      <c r="N1081" s="3" t="str">
        <f>IF(LEFT(LOWER(C1081),1)="m","Male",IF(LEFT(LOWER(C1081),1)="f","Female","Unknown"))</f>
        <v>Male</v>
      </c>
      <c r="O1081" s="4" t="str">
        <f>IF(TRIM(LOWER(F1081))="neuro","Neurology",IF(TRIM(LOWER(F1081))="Neurology","Neurology",IF(TRIM(LOWER(F1081))="general ward","General",IF(TRIM(LOWER(F1081))="general","General",IF(TRIM(LOWER(F1081))="cardiology","Cardiology",IF(TRIM(LOWER(F1081))="Cardiology","Cardiology",IF(TRIM(LOWER(F1081))="Peads","Pediatrics",IF(TRIM(LOWER(F1081))="Pediatrics","Pediatrics",IF(TRIM(LOWER(F1081))="orthopedics","Orthopedics",IF(TRIM(LOWER(F1081))="Neurology","Neurology",IF(TRIM(LOWER(F1081))="Oncology","Oncology")))))))))))</f>
        <v>General</v>
      </c>
      <c r="P1081" s="3" t="str">
        <f t="shared" si="96"/>
        <v>Self</v>
      </c>
      <c r="Q1081" s="5">
        <f t="shared" si="97"/>
        <v>14</v>
      </c>
      <c r="R1081" s="1">
        <f t="shared" si="98"/>
        <v>227190</v>
      </c>
      <c r="S1081" s="1">
        <f t="shared" si="99"/>
        <v>0</v>
      </c>
      <c r="T1081" s="1" t="str">
        <f t="shared" si="100"/>
        <v>66+</v>
      </c>
      <c r="U1081" s="1" t="str">
        <f t="shared" si="101"/>
        <v>Yes</v>
      </c>
    </row>
    <row r="1082" spans="1:21">
      <c r="A1082" s="1">
        <v>1081</v>
      </c>
      <c r="B1082" s="1">
        <v>6</v>
      </c>
      <c r="C1082" s="1" t="s">
        <v>44</v>
      </c>
      <c r="D1082" s="2">
        <v>45111</v>
      </c>
      <c r="E1082" s="2">
        <v>45119</v>
      </c>
      <c r="F1082" s="1" t="s">
        <v>28</v>
      </c>
      <c r="G1082" s="1" t="s">
        <v>36</v>
      </c>
      <c r="H1082" s="1" t="s">
        <v>15</v>
      </c>
      <c r="I1082" s="1">
        <v>95824.53</v>
      </c>
      <c r="J1082" s="1" t="s">
        <v>42</v>
      </c>
      <c r="K1082" s="1" t="s">
        <v>42</v>
      </c>
      <c r="N1082" s="3" t="str">
        <f>IF(LEFT(LOWER(C1082),1)="m","Male",IF(LEFT(LOWER(C1082),1)="f","Female","Unknown"))</f>
        <v>Female</v>
      </c>
      <c r="O1082" s="4" t="str">
        <f>IF(TRIM(LOWER(F1082))="neuro","Neurology",IF(TRIM(LOWER(F1082))="Neurology","Neurology",IF(TRIM(LOWER(F1082))="general ward","General",IF(TRIM(LOWER(F1082))="general","General",IF(TRIM(LOWER(F1082))="cardiology","Cardiology",IF(TRIM(LOWER(F1082))="Cardiology","Cardiology",IF(TRIM(LOWER(F1082))="Peads","Pediatrics",IF(TRIM(LOWER(F1082))="Pediatrics","Pediatrics",IF(TRIM(LOWER(F1082))="orthopedics","Orthopedics",IF(TRIM(LOWER(F1082))="Neurology","Neurology",IF(TRIM(LOWER(F1082))="Oncology","Oncology")))))))))))</f>
        <v>Orthopedics</v>
      </c>
      <c r="P1082" s="3" t="str">
        <f t="shared" si="96"/>
        <v>Government</v>
      </c>
      <c r="Q1082" s="5">
        <f t="shared" si="97"/>
        <v>8</v>
      </c>
      <c r="R1082" s="1">
        <f t="shared" si="98"/>
        <v>95824.53</v>
      </c>
      <c r="S1082" s="1">
        <f t="shared" si="99"/>
        <v>0</v>
      </c>
      <c r="T1082" s="1" t="str">
        <f t="shared" si="100"/>
        <v>0-17</v>
      </c>
      <c r="U1082" s="1" t="str">
        <f t="shared" si="101"/>
        <v>No</v>
      </c>
    </row>
    <row r="1083" spans="1:21">
      <c r="A1083" s="1">
        <v>1082</v>
      </c>
      <c r="B1083" s="1">
        <v>9</v>
      </c>
      <c r="C1083" s="1" t="s">
        <v>44</v>
      </c>
      <c r="D1083" s="2">
        <v>45016</v>
      </c>
      <c r="E1083" s="2">
        <v>45026</v>
      </c>
      <c r="F1083" s="1" t="s">
        <v>45</v>
      </c>
      <c r="G1083" s="1" t="s">
        <v>14</v>
      </c>
      <c r="H1083" s="1" t="s">
        <v>48</v>
      </c>
      <c r="I1083" s="1">
        <v>66219.55</v>
      </c>
      <c r="J1083" s="1" t="s">
        <v>24</v>
      </c>
      <c r="K1083" s="1" t="s">
        <v>17</v>
      </c>
      <c r="N1083" s="3" t="str">
        <f>IF(LEFT(LOWER(C1083),1)="m","Male",IF(LEFT(LOWER(C1083),1)="f","Female","Unknown"))</f>
        <v>Female</v>
      </c>
      <c r="O1083" s="4" t="str">
        <f>IF(TRIM(LOWER(F1083))="neuro","Neurology",IF(TRIM(LOWER(F1083))="Neurology","Neurology",IF(TRIM(LOWER(F1083))="general ward","General",IF(TRIM(LOWER(F1083))="general","General",IF(TRIM(LOWER(F1083))="cardiology","Cardiology",IF(TRIM(LOWER(F1083))="Cardiology","Cardiology",IF(TRIM(LOWER(F1083))="Peads","Pediatrics",IF(TRIM(LOWER(F1083))="Pediatrics","Pediatrics",IF(TRIM(LOWER(F1083))="orthopedics","Orthopedics",IF(TRIM(LOWER(F1083))="Neurology","Neurology",IF(TRIM(LOWER(F1083))="Oncology","Oncology")))))))))))</f>
        <v>Neurology</v>
      </c>
      <c r="P1083" s="3" t="str">
        <f t="shared" si="96"/>
        <v>Private</v>
      </c>
      <c r="Q1083" s="5">
        <f t="shared" si="97"/>
        <v>10</v>
      </c>
      <c r="R1083" s="1">
        <f t="shared" si="98"/>
        <v>66219.55</v>
      </c>
      <c r="S1083" s="1">
        <f t="shared" si="99"/>
        <v>1</v>
      </c>
      <c r="T1083" s="1" t="str">
        <f t="shared" si="100"/>
        <v>0-17</v>
      </c>
      <c r="U1083" s="1" t="str">
        <f t="shared" si="101"/>
        <v>No</v>
      </c>
    </row>
    <row r="1084" spans="1:21">
      <c r="A1084" s="1">
        <v>1083</v>
      </c>
      <c r="B1084" s="1">
        <v>44</v>
      </c>
      <c r="C1084" s="1" t="s">
        <v>18</v>
      </c>
      <c r="D1084" s="2">
        <v>45027</v>
      </c>
      <c r="E1084" s="2">
        <v>45028</v>
      </c>
      <c r="F1084" s="1" t="s">
        <v>28</v>
      </c>
      <c r="G1084" s="1" t="s">
        <v>22</v>
      </c>
      <c r="H1084" s="1" t="s">
        <v>37</v>
      </c>
      <c r="I1084" s="1">
        <v>197265.64</v>
      </c>
      <c r="J1084" s="1" t="s">
        <v>17</v>
      </c>
      <c r="K1084" s="1" t="s">
        <v>42</v>
      </c>
      <c r="N1084" s="3" t="str">
        <f>IF(LEFT(LOWER(C1084),1)="m","Male",IF(LEFT(LOWER(C1084),1)="f","Female","Unknown"))</f>
        <v>Male</v>
      </c>
      <c r="O1084" s="4" t="str">
        <f>IF(TRIM(LOWER(F1084))="neuro","Neurology",IF(TRIM(LOWER(F1084))="Neurology","Neurology",IF(TRIM(LOWER(F1084))="general ward","General",IF(TRIM(LOWER(F1084))="general","General",IF(TRIM(LOWER(F1084))="cardiology","Cardiology",IF(TRIM(LOWER(F1084))="Cardiology","Cardiology",IF(TRIM(LOWER(F1084))="Peads","Pediatrics",IF(TRIM(LOWER(F1084))="Pediatrics","Pediatrics",IF(TRIM(LOWER(F1084))="orthopedics","Orthopedics",IF(TRIM(LOWER(F1084))="Neurology","Neurology",IF(TRIM(LOWER(F1084))="Oncology","Oncology")))))))))))</f>
        <v>Orthopedics</v>
      </c>
      <c r="P1084" s="3" t="str">
        <f t="shared" si="96"/>
        <v>Government</v>
      </c>
      <c r="Q1084" s="5">
        <f t="shared" si="97"/>
        <v>1</v>
      </c>
      <c r="R1084" s="1">
        <f t="shared" si="98"/>
        <v>197265.64</v>
      </c>
      <c r="S1084" s="1">
        <f t="shared" si="99"/>
        <v>0</v>
      </c>
      <c r="T1084" s="1" t="str">
        <f t="shared" si="100"/>
        <v>36-50</v>
      </c>
      <c r="U1084" s="1" t="str">
        <f t="shared" si="101"/>
        <v>Yes</v>
      </c>
    </row>
    <row r="1085" spans="1:21">
      <c r="A1085" s="1">
        <v>1084</v>
      </c>
      <c r="B1085" s="1">
        <v>28</v>
      </c>
      <c r="C1085" s="1" t="s">
        <v>26</v>
      </c>
      <c r="D1085" s="2">
        <v>45130</v>
      </c>
      <c r="E1085" s="2">
        <v>45143</v>
      </c>
      <c r="F1085" s="1" t="s">
        <v>45</v>
      </c>
      <c r="G1085" s="1" t="s">
        <v>46</v>
      </c>
      <c r="I1085" s="1">
        <v>108560.58</v>
      </c>
      <c r="J1085" s="1" t="s">
        <v>38</v>
      </c>
      <c r="K1085" s="1" t="s">
        <v>25</v>
      </c>
      <c r="N1085" s="3" t="str">
        <f>IF(LEFT(LOWER(C1085),1)="m","Male",IF(LEFT(LOWER(C1085),1)="f","Female","Unknown"))</f>
        <v>Female</v>
      </c>
      <c r="O1085" s="4" t="str">
        <f>IF(TRIM(LOWER(F1085))="neuro","Neurology",IF(TRIM(LOWER(F1085))="Neurology","Neurology",IF(TRIM(LOWER(F1085))="general ward","General",IF(TRIM(LOWER(F1085))="general","General",IF(TRIM(LOWER(F1085))="cardiology","Cardiology",IF(TRIM(LOWER(F1085))="Cardiology","Cardiology",IF(TRIM(LOWER(F1085))="Peads","Pediatrics",IF(TRIM(LOWER(F1085))="Pediatrics","Pediatrics",IF(TRIM(LOWER(F1085))="orthopedics","Orthopedics",IF(TRIM(LOWER(F1085))="Neurology","Neurology",IF(TRIM(LOWER(F1085))="Oncology","Oncology")))))))))))</f>
        <v>Neurology</v>
      </c>
      <c r="P1085" s="3" t="str">
        <f t="shared" si="96"/>
        <v>Self</v>
      </c>
      <c r="Q1085" s="5">
        <f t="shared" si="97"/>
        <v>13</v>
      </c>
      <c r="R1085" s="1">
        <f t="shared" si="98"/>
        <v>108560.58</v>
      </c>
      <c r="S1085" s="1">
        <f t="shared" si="99"/>
        <v>1</v>
      </c>
      <c r="T1085" s="1" t="str">
        <f t="shared" si="100"/>
        <v>18-35</v>
      </c>
      <c r="U1085" s="1" t="str">
        <f t="shared" si="101"/>
        <v>No</v>
      </c>
    </row>
    <row r="1086" spans="1:21">
      <c r="A1086" s="1">
        <v>1085</v>
      </c>
      <c r="B1086" s="1">
        <v>69</v>
      </c>
      <c r="C1086" s="1" t="s">
        <v>26</v>
      </c>
      <c r="D1086" s="2">
        <v>45404</v>
      </c>
      <c r="E1086" s="2">
        <v>45413</v>
      </c>
      <c r="F1086" s="1" t="s">
        <v>49</v>
      </c>
      <c r="G1086" s="1" t="s">
        <v>14</v>
      </c>
      <c r="H1086" s="1" t="s">
        <v>32</v>
      </c>
      <c r="I1086" s="1">
        <v>68157.350000000006</v>
      </c>
      <c r="J1086" s="1" t="s">
        <v>24</v>
      </c>
      <c r="K1086" s="1" t="s">
        <v>38</v>
      </c>
      <c r="N1086" s="3" t="str">
        <f>IF(LEFT(LOWER(C1086),1)="m","Male",IF(LEFT(LOWER(C1086),1)="f","Female","Unknown"))</f>
        <v>Female</v>
      </c>
      <c r="O1086" s="4" t="str">
        <f>IF(TRIM(LOWER(F1086))="neuro","Neurology",IF(TRIM(LOWER(F1086))="Neurology","Neurology",IF(TRIM(LOWER(F1086))="general ward","General",IF(TRIM(LOWER(F1086))="general","General",IF(TRIM(LOWER(F1086))="cardiology","Cardiology",IF(TRIM(LOWER(F1086))="Cardiology","Cardiology",IF(TRIM(LOWER(F1086))="Peads","Pediatrics",IF(TRIM(LOWER(F1086))="Pediatrics","Pediatrics",IF(TRIM(LOWER(F1086))="orthopedics","Orthopedics",IF(TRIM(LOWER(F1086))="Neurology","Neurology",IF(TRIM(LOWER(F1086))="Oncology","Oncology")))))))))))</f>
        <v>Oncology</v>
      </c>
      <c r="P1086" s="3" t="str">
        <f t="shared" si="96"/>
        <v>Private</v>
      </c>
      <c r="Q1086" s="5">
        <f t="shared" si="97"/>
        <v>9</v>
      </c>
      <c r="R1086" s="1">
        <f t="shared" si="98"/>
        <v>68157.350000000006</v>
      </c>
      <c r="S1086" s="1">
        <f t="shared" si="99"/>
        <v>0</v>
      </c>
      <c r="T1086" s="1" t="str">
        <f t="shared" si="100"/>
        <v>66+</v>
      </c>
      <c r="U1086" s="1" t="str">
        <f t="shared" si="101"/>
        <v>No</v>
      </c>
    </row>
    <row r="1087" spans="1:21">
      <c r="A1087" s="1">
        <v>1086</v>
      </c>
      <c r="B1087" s="1">
        <v>73</v>
      </c>
      <c r="C1087" s="1" t="s">
        <v>34</v>
      </c>
      <c r="D1087" s="2">
        <v>45638</v>
      </c>
      <c r="E1087" s="2">
        <v>45653</v>
      </c>
      <c r="F1087" s="1" t="s">
        <v>45</v>
      </c>
      <c r="G1087" s="1" t="s">
        <v>46</v>
      </c>
      <c r="H1087" s="1" t="s">
        <v>37</v>
      </c>
      <c r="I1087" s="1">
        <v>18108.71</v>
      </c>
      <c r="J1087" s="1" t="s">
        <v>24</v>
      </c>
      <c r="K1087" s="1" t="s">
        <v>38</v>
      </c>
      <c r="N1087" s="3" t="str">
        <f>IF(LEFT(LOWER(C1087),1)="m","Male",IF(LEFT(LOWER(C1087),1)="f","Female","Unknown"))</f>
        <v>Male</v>
      </c>
      <c r="O1087" s="4" t="str">
        <f>IF(TRIM(LOWER(F1087))="neuro","Neurology",IF(TRIM(LOWER(F1087))="Neurology","Neurology",IF(TRIM(LOWER(F1087))="general ward","General",IF(TRIM(LOWER(F1087))="general","General",IF(TRIM(LOWER(F1087))="cardiology","Cardiology",IF(TRIM(LOWER(F1087))="Cardiology","Cardiology",IF(TRIM(LOWER(F1087))="Peads","Pediatrics",IF(TRIM(LOWER(F1087))="Pediatrics","Pediatrics",IF(TRIM(LOWER(F1087))="orthopedics","Orthopedics",IF(TRIM(LOWER(F1087))="Neurology","Neurology",IF(TRIM(LOWER(F1087))="Oncology","Oncology")))))))))))</f>
        <v>Neurology</v>
      </c>
      <c r="P1087" s="3" t="str">
        <f t="shared" si="96"/>
        <v>Self</v>
      </c>
      <c r="Q1087" s="5">
        <f t="shared" si="97"/>
        <v>15</v>
      </c>
      <c r="R1087" s="1">
        <f t="shared" si="98"/>
        <v>18108.71</v>
      </c>
      <c r="S1087" s="1">
        <f t="shared" si="99"/>
        <v>0</v>
      </c>
      <c r="T1087" s="1" t="str">
        <f t="shared" si="100"/>
        <v>66+</v>
      </c>
      <c r="U1087" s="1" t="str">
        <f t="shared" si="101"/>
        <v>No</v>
      </c>
    </row>
    <row r="1088" spans="1:21">
      <c r="A1088" s="1">
        <v>1087</v>
      </c>
      <c r="B1088" s="1">
        <v>25</v>
      </c>
      <c r="C1088" s="1" t="s">
        <v>29</v>
      </c>
      <c r="D1088" s="2">
        <v>45395</v>
      </c>
      <c r="E1088" s="2">
        <v>45411</v>
      </c>
      <c r="F1088" s="1" t="s">
        <v>35</v>
      </c>
      <c r="G1088" s="1" t="s">
        <v>36</v>
      </c>
      <c r="H1088" s="1" t="s">
        <v>15</v>
      </c>
      <c r="I1088" s="1">
        <v>337825.92</v>
      </c>
      <c r="J1088" s="1" t="s">
        <v>16</v>
      </c>
      <c r="K1088" s="1" t="s">
        <v>20</v>
      </c>
      <c r="N1088" s="3" t="str">
        <f>IF(LEFT(LOWER(C1088),1)="m","Male",IF(LEFT(LOWER(C1088),1)="f","Female","Unknown"))</f>
        <v>Female</v>
      </c>
      <c r="O1088" s="4" t="str">
        <f>IF(TRIM(LOWER(F1088))="neuro","Neurology",IF(TRIM(LOWER(F1088))="Neurology","Neurology",IF(TRIM(LOWER(F1088))="general ward","General",IF(TRIM(LOWER(F1088))="general","General",IF(TRIM(LOWER(F1088))="cardiology","Cardiology",IF(TRIM(LOWER(F1088))="Cardiology","Cardiology",IF(TRIM(LOWER(F1088))="Peads","Pediatrics",IF(TRIM(LOWER(F1088))="Pediatrics","Pediatrics",IF(TRIM(LOWER(F1088))="orthopedics","Orthopedics",IF(TRIM(LOWER(F1088))="Neurology","Neurology",IF(TRIM(LOWER(F1088))="Oncology","Oncology")))))))))))</f>
        <v>Cardiology</v>
      </c>
      <c r="P1088" s="3" t="str">
        <f t="shared" si="96"/>
        <v>Government</v>
      </c>
      <c r="Q1088" s="5">
        <f t="shared" si="97"/>
        <v>16</v>
      </c>
      <c r="R1088" s="1">
        <f t="shared" si="98"/>
        <v>337825.92</v>
      </c>
      <c r="S1088" s="1">
        <f t="shared" si="99"/>
        <v>0</v>
      </c>
      <c r="T1088" s="1" t="str">
        <f t="shared" si="100"/>
        <v>18-35</v>
      </c>
      <c r="U1088" s="1" t="str">
        <f t="shared" si="101"/>
        <v>Yes</v>
      </c>
    </row>
    <row r="1089" spans="1:21">
      <c r="A1089" s="1">
        <v>1088</v>
      </c>
      <c r="B1089" s="1">
        <v>28</v>
      </c>
      <c r="C1089" s="1" t="s">
        <v>26</v>
      </c>
      <c r="D1089" s="2">
        <v>45153</v>
      </c>
      <c r="E1089" s="2">
        <v>45163</v>
      </c>
      <c r="F1089" s="1" t="s">
        <v>13</v>
      </c>
      <c r="G1089" s="1" t="s">
        <v>36</v>
      </c>
      <c r="H1089" s="1" t="s">
        <v>23</v>
      </c>
      <c r="I1089" s="1">
        <v>282294.81</v>
      </c>
      <c r="J1089" s="1" t="s">
        <v>25</v>
      </c>
      <c r="K1089" s="1" t="s">
        <v>17</v>
      </c>
      <c r="N1089" s="3" t="str">
        <f>IF(LEFT(LOWER(C1089),1)="m","Male",IF(LEFT(LOWER(C1089),1)="f","Female","Unknown"))</f>
        <v>Female</v>
      </c>
      <c r="O1089" s="4" t="str">
        <f>IF(TRIM(LOWER(F1089))="neuro","Neurology",IF(TRIM(LOWER(F1089))="Neurology","Neurology",IF(TRIM(LOWER(F1089))="general ward","General",IF(TRIM(LOWER(F1089))="general","General",IF(TRIM(LOWER(F1089))="cardiology","Cardiology",IF(TRIM(LOWER(F1089))="Cardiology","Cardiology",IF(TRIM(LOWER(F1089))="Peads","Pediatrics",IF(TRIM(LOWER(F1089))="Pediatrics","Pediatrics",IF(TRIM(LOWER(F1089))="orthopedics","Orthopedics",IF(TRIM(LOWER(F1089))="Neurology","Neurology",IF(TRIM(LOWER(F1089))="Oncology","Oncology")))))))))))</f>
        <v>Neurology</v>
      </c>
      <c r="P1089" s="3" t="str">
        <f t="shared" si="96"/>
        <v>Government</v>
      </c>
      <c r="Q1089" s="5">
        <f t="shared" si="97"/>
        <v>10</v>
      </c>
      <c r="R1089" s="1">
        <f t="shared" si="98"/>
        <v>282294.81</v>
      </c>
      <c r="S1089" s="1">
        <f t="shared" si="99"/>
        <v>1</v>
      </c>
      <c r="T1089" s="1" t="str">
        <f t="shared" si="100"/>
        <v>18-35</v>
      </c>
      <c r="U1089" s="1" t="str">
        <f t="shared" si="101"/>
        <v>Yes</v>
      </c>
    </row>
    <row r="1090" spans="1:21">
      <c r="A1090" s="1">
        <v>1089</v>
      </c>
      <c r="C1090" s="1" t="s">
        <v>29</v>
      </c>
      <c r="D1090" s="2">
        <v>45027</v>
      </c>
      <c r="E1090" s="2">
        <v>45040</v>
      </c>
      <c r="F1090" s="1" t="s">
        <v>52</v>
      </c>
      <c r="G1090" s="1" t="s">
        <v>14</v>
      </c>
      <c r="H1090" s="1" t="s">
        <v>15</v>
      </c>
      <c r="I1090" s="1">
        <v>166576.14000000001</v>
      </c>
      <c r="J1090" s="1" t="s">
        <v>16</v>
      </c>
      <c r="K1090" s="1" t="s">
        <v>25</v>
      </c>
      <c r="N1090" s="3" t="str">
        <f>IF(LEFT(LOWER(C1090),1)="m","Male",IF(LEFT(LOWER(C1090),1)="f","Female","Unknown"))</f>
        <v>Female</v>
      </c>
      <c r="O1090" s="4" t="str">
        <f>IF(TRIM(LOWER(F1090))="neuro","Neurology",IF(TRIM(LOWER(F1090))="Neurology","Neurology",IF(TRIM(LOWER(F1090))="general ward","General",IF(TRIM(LOWER(F1090))="general","General",IF(TRIM(LOWER(F1090))="cardiology","Cardiology",IF(TRIM(LOWER(F1090))="Cardiology","Cardiology",IF(TRIM(LOWER(F1090))="Peads","Pediatrics",IF(TRIM(LOWER(F1090))="Pediatrics","Pediatrics",IF(TRIM(LOWER(F1090))="orthopedics","Orthopedics",IF(TRIM(LOWER(F1090))="Neurology","Neurology",IF(TRIM(LOWER(F1090))="Oncology","Oncology")))))))))))</f>
        <v>Oncology</v>
      </c>
      <c r="P1090" s="3" t="str">
        <f t="shared" si="96"/>
        <v>Private</v>
      </c>
      <c r="Q1090" s="5">
        <f t="shared" si="97"/>
        <v>13</v>
      </c>
      <c r="R1090" s="1">
        <f t="shared" si="98"/>
        <v>166576.14000000001</v>
      </c>
      <c r="S1090" s="1">
        <f t="shared" si="99"/>
        <v>1</v>
      </c>
      <c r="T1090" s="1" t="str">
        <f t="shared" si="100"/>
        <v>0-17</v>
      </c>
      <c r="U1090" s="1" t="str">
        <f t="shared" si="101"/>
        <v>Yes</v>
      </c>
    </row>
    <row r="1091" spans="1:21">
      <c r="A1091" s="1">
        <v>1090</v>
      </c>
      <c r="B1091" s="1">
        <v>39</v>
      </c>
      <c r="C1091" s="1" t="s">
        <v>12</v>
      </c>
      <c r="D1091" s="2">
        <v>45511</v>
      </c>
      <c r="E1091" s="2">
        <v>45517</v>
      </c>
      <c r="F1091" s="1" t="s">
        <v>13</v>
      </c>
      <c r="G1091" s="1" t="s">
        <v>22</v>
      </c>
      <c r="H1091" s="1" t="s">
        <v>37</v>
      </c>
      <c r="I1091" s="1">
        <v>150567.75</v>
      </c>
      <c r="K1091" s="1" t="s">
        <v>17</v>
      </c>
      <c r="N1091" s="3" t="str">
        <f>IF(LEFT(LOWER(C1091),1)="m","Male",IF(LEFT(LOWER(C1091),1)="f","Female","Unknown"))</f>
        <v>Unknown</v>
      </c>
      <c r="O1091" s="4" t="str">
        <f>IF(TRIM(LOWER(F1091))="neuro","Neurology",IF(TRIM(LOWER(F1091))="Neurology","Neurology",IF(TRIM(LOWER(F1091))="general ward","General",IF(TRIM(LOWER(F1091))="general","General",IF(TRIM(LOWER(F1091))="cardiology","Cardiology",IF(TRIM(LOWER(F1091))="Cardiology","Cardiology",IF(TRIM(LOWER(F1091))="Peads","Pediatrics",IF(TRIM(LOWER(F1091))="Pediatrics","Pediatrics",IF(TRIM(LOWER(F1091))="orthopedics","Orthopedics",IF(TRIM(LOWER(F1091))="Neurology","Neurology",IF(TRIM(LOWER(F1091))="Oncology","Oncology")))))))))))</f>
        <v>Neurology</v>
      </c>
      <c r="P1091" s="3" t="str">
        <f t="shared" ref="P1091:P1154" si="102">IF(LOWER(G1091)="private","Private",
IF(LOWER(G1091)="govt","Government",
IF(LOWER(G1091)="government","Government",
IF(LOWER(G1091)="self","Self","Unknown"))))</f>
        <v>Government</v>
      </c>
      <c r="Q1091" s="5">
        <f t="shared" ref="Q1091:Q1154" si="103">IF(E1091&lt;D1091,"",E1091-D1091)</f>
        <v>6</v>
      </c>
      <c r="R1091" s="1">
        <f t="shared" ref="R1091:R1154" si="104">IF(I1091&lt;0,"",I1091)</f>
        <v>150567.75</v>
      </c>
      <c r="S1091" s="1">
        <f t="shared" ref="S1091:S1154" si="105">IF(OR(K1091="Yes",K1091="YES",K1091="Y"),1,0)</f>
        <v>1</v>
      </c>
      <c r="T1091" s="1" t="str">
        <f t="shared" ref="T1091:T1154" si="106">IF(B1091&lt;18,"0-17",                                                  IF(B1091&lt;36,"18-35",
IF(B1091&lt;51,"36-50",
IF(B1091&lt;66,"51-65","66+"))))</f>
        <v>36-50</v>
      </c>
      <c r="U1091" s="1" t="str">
        <f t="shared" ref="U1091:U1154" si="107">IF(OR(TRIM(UPPER(J1091))="YES",TRIM(UPPER(J1091))="Y"),"Yes",
IF(OR(TRIM(UPPER(J1091))="NO",TRIM(UPPER(J1091))="N"),"No","Unknown"))</f>
        <v>Unknown</v>
      </c>
    </row>
    <row r="1092" spans="1:21">
      <c r="A1092" s="1">
        <v>1091</v>
      </c>
      <c r="B1092" s="1">
        <v>17</v>
      </c>
      <c r="C1092" s="1" t="s">
        <v>18</v>
      </c>
      <c r="D1092" s="2">
        <v>45075</v>
      </c>
      <c r="E1092" s="2">
        <v>45094</v>
      </c>
      <c r="F1092" s="1" t="s">
        <v>49</v>
      </c>
      <c r="G1092" s="1" t="s">
        <v>46</v>
      </c>
      <c r="I1092" s="1">
        <v>206582.45</v>
      </c>
      <c r="J1092" s="1" t="s">
        <v>38</v>
      </c>
      <c r="K1092" s="1" t="s">
        <v>38</v>
      </c>
      <c r="N1092" s="3" t="str">
        <f>IF(LEFT(LOWER(C1092),1)="m","Male",IF(LEFT(LOWER(C1092),1)="f","Female","Unknown"))</f>
        <v>Male</v>
      </c>
      <c r="O1092" s="4" t="str">
        <f>IF(TRIM(LOWER(F1092))="neuro","Neurology",IF(TRIM(LOWER(F1092))="Neurology","Neurology",IF(TRIM(LOWER(F1092))="general ward","General",IF(TRIM(LOWER(F1092))="general","General",IF(TRIM(LOWER(F1092))="cardiology","Cardiology",IF(TRIM(LOWER(F1092))="Cardiology","Cardiology",IF(TRIM(LOWER(F1092))="Peads","Pediatrics",IF(TRIM(LOWER(F1092))="Pediatrics","Pediatrics",IF(TRIM(LOWER(F1092))="orthopedics","Orthopedics",IF(TRIM(LOWER(F1092))="Neurology","Neurology",IF(TRIM(LOWER(F1092))="Oncology","Oncology")))))))))))</f>
        <v>Oncology</v>
      </c>
      <c r="P1092" s="3" t="str">
        <f t="shared" si="102"/>
        <v>Self</v>
      </c>
      <c r="Q1092" s="5">
        <f t="shared" si="103"/>
        <v>19</v>
      </c>
      <c r="R1092" s="1">
        <f t="shared" si="104"/>
        <v>206582.45</v>
      </c>
      <c r="S1092" s="1">
        <f t="shared" si="105"/>
        <v>0</v>
      </c>
      <c r="T1092" s="1" t="str">
        <f t="shared" si="106"/>
        <v>0-17</v>
      </c>
      <c r="U1092" s="1" t="str">
        <f t="shared" si="107"/>
        <v>No</v>
      </c>
    </row>
    <row r="1093" spans="1:21">
      <c r="A1093" s="1">
        <v>1092</v>
      </c>
      <c r="B1093" s="1">
        <v>39</v>
      </c>
      <c r="C1093" s="1" t="s">
        <v>18</v>
      </c>
      <c r="D1093" s="2">
        <v>45187</v>
      </c>
      <c r="E1093" s="2">
        <v>45203</v>
      </c>
      <c r="F1093" s="1" t="s">
        <v>49</v>
      </c>
      <c r="G1093" s="1" t="s">
        <v>41</v>
      </c>
      <c r="H1093" s="1" t="s">
        <v>32</v>
      </c>
      <c r="I1093" s="1">
        <v>349831.77</v>
      </c>
      <c r="J1093" s="1" t="s">
        <v>25</v>
      </c>
      <c r="K1093" s="1" t="s">
        <v>25</v>
      </c>
      <c r="N1093" s="3" t="str">
        <f>IF(LEFT(LOWER(C1093),1)="m","Male",IF(LEFT(LOWER(C1093),1)="f","Female","Unknown"))</f>
        <v>Male</v>
      </c>
      <c r="O1093" s="4" t="str">
        <f>IF(TRIM(LOWER(F1093))="neuro","Neurology",IF(TRIM(LOWER(F1093))="Neurology","Neurology",IF(TRIM(LOWER(F1093))="general ward","General",IF(TRIM(LOWER(F1093))="general","General",IF(TRIM(LOWER(F1093))="cardiology","Cardiology",IF(TRIM(LOWER(F1093))="Cardiology","Cardiology",IF(TRIM(LOWER(F1093))="Peads","Pediatrics",IF(TRIM(LOWER(F1093))="Pediatrics","Pediatrics",IF(TRIM(LOWER(F1093))="orthopedics","Orthopedics",IF(TRIM(LOWER(F1093))="Neurology","Neurology",IF(TRIM(LOWER(F1093))="Oncology","Oncology")))))))))))</f>
        <v>Oncology</v>
      </c>
      <c r="P1093" s="3" t="str">
        <f t="shared" si="102"/>
        <v>Unknown</v>
      </c>
      <c r="Q1093" s="5">
        <f t="shared" si="103"/>
        <v>16</v>
      </c>
      <c r="R1093" s="1">
        <f t="shared" si="104"/>
        <v>349831.77</v>
      </c>
      <c r="S1093" s="1">
        <f t="shared" si="105"/>
        <v>1</v>
      </c>
      <c r="T1093" s="1" t="str">
        <f t="shared" si="106"/>
        <v>36-50</v>
      </c>
      <c r="U1093" s="1" t="str">
        <f t="shared" si="107"/>
        <v>Yes</v>
      </c>
    </row>
    <row r="1094" spans="1:21">
      <c r="A1094" s="1">
        <v>1093</v>
      </c>
      <c r="B1094" s="1">
        <v>93</v>
      </c>
      <c r="C1094" s="1" t="s">
        <v>12</v>
      </c>
      <c r="D1094" s="2">
        <v>45473</v>
      </c>
      <c r="E1094" s="2">
        <v>45476</v>
      </c>
      <c r="F1094" s="1" t="s">
        <v>28</v>
      </c>
      <c r="G1094" s="1" t="s">
        <v>22</v>
      </c>
      <c r="H1094" s="1" t="s">
        <v>37</v>
      </c>
      <c r="I1094" s="1">
        <v>109464.08</v>
      </c>
      <c r="K1094" s="1" t="s">
        <v>25</v>
      </c>
      <c r="N1094" s="3" t="str">
        <f>IF(LEFT(LOWER(C1094),1)="m","Male",IF(LEFT(LOWER(C1094),1)="f","Female","Unknown"))</f>
        <v>Unknown</v>
      </c>
      <c r="O1094" s="4" t="str">
        <f>IF(TRIM(LOWER(F1094))="neuro","Neurology",IF(TRIM(LOWER(F1094))="Neurology","Neurology",IF(TRIM(LOWER(F1094))="general ward","General",IF(TRIM(LOWER(F1094))="general","General",IF(TRIM(LOWER(F1094))="cardiology","Cardiology",IF(TRIM(LOWER(F1094))="Cardiology","Cardiology",IF(TRIM(LOWER(F1094))="Peads","Pediatrics",IF(TRIM(LOWER(F1094))="Pediatrics","Pediatrics",IF(TRIM(LOWER(F1094))="orthopedics","Orthopedics",IF(TRIM(LOWER(F1094))="Neurology","Neurology",IF(TRIM(LOWER(F1094))="Oncology","Oncology")))))))))))</f>
        <v>Orthopedics</v>
      </c>
      <c r="P1094" s="3" t="str">
        <f t="shared" si="102"/>
        <v>Government</v>
      </c>
      <c r="Q1094" s="5">
        <f t="shared" si="103"/>
        <v>3</v>
      </c>
      <c r="R1094" s="1">
        <f t="shared" si="104"/>
        <v>109464.08</v>
      </c>
      <c r="S1094" s="1">
        <f t="shared" si="105"/>
        <v>1</v>
      </c>
      <c r="T1094" s="1" t="str">
        <f t="shared" si="106"/>
        <v>66+</v>
      </c>
      <c r="U1094" s="1" t="str">
        <f t="shared" si="107"/>
        <v>Unknown</v>
      </c>
    </row>
    <row r="1095" spans="1:21">
      <c r="A1095" s="1">
        <v>1094</v>
      </c>
      <c r="B1095" s="1">
        <v>19</v>
      </c>
      <c r="C1095" s="1" t="s">
        <v>26</v>
      </c>
      <c r="D1095" s="2">
        <v>45277</v>
      </c>
      <c r="E1095" s="2">
        <v>45294</v>
      </c>
      <c r="F1095" s="1" t="s">
        <v>35</v>
      </c>
      <c r="G1095" s="1" t="s">
        <v>36</v>
      </c>
      <c r="H1095" s="1" t="s">
        <v>37</v>
      </c>
      <c r="I1095" s="1">
        <v>84969.17</v>
      </c>
      <c r="J1095" s="1" t="s">
        <v>17</v>
      </c>
      <c r="K1095" s="1" t="s">
        <v>16</v>
      </c>
      <c r="N1095" s="3" t="str">
        <f>IF(LEFT(LOWER(C1095),1)="m","Male",IF(LEFT(LOWER(C1095),1)="f","Female","Unknown"))</f>
        <v>Female</v>
      </c>
      <c r="O1095" s="4" t="str">
        <f>IF(TRIM(LOWER(F1095))="neuro","Neurology",IF(TRIM(LOWER(F1095))="Neurology","Neurology",IF(TRIM(LOWER(F1095))="general ward","General",IF(TRIM(LOWER(F1095))="general","General",IF(TRIM(LOWER(F1095))="cardiology","Cardiology",IF(TRIM(LOWER(F1095))="Cardiology","Cardiology",IF(TRIM(LOWER(F1095))="Peads","Pediatrics",IF(TRIM(LOWER(F1095))="Pediatrics","Pediatrics",IF(TRIM(LOWER(F1095))="orthopedics","Orthopedics",IF(TRIM(LOWER(F1095))="Neurology","Neurology",IF(TRIM(LOWER(F1095))="Oncology","Oncology")))))))))))</f>
        <v>Cardiology</v>
      </c>
      <c r="P1095" s="3" t="str">
        <f t="shared" si="102"/>
        <v>Government</v>
      </c>
      <c r="Q1095" s="5">
        <f t="shared" si="103"/>
        <v>17</v>
      </c>
      <c r="R1095" s="1">
        <f t="shared" si="104"/>
        <v>84969.17</v>
      </c>
      <c r="S1095" s="1">
        <f t="shared" si="105"/>
        <v>1</v>
      </c>
      <c r="T1095" s="1" t="str">
        <f t="shared" si="106"/>
        <v>18-35</v>
      </c>
      <c r="U1095" s="1" t="str">
        <f t="shared" si="107"/>
        <v>Yes</v>
      </c>
    </row>
    <row r="1096" spans="1:21">
      <c r="A1096" s="1">
        <v>1095</v>
      </c>
      <c r="B1096" s="1">
        <v>85</v>
      </c>
      <c r="C1096" s="1" t="s">
        <v>18</v>
      </c>
      <c r="D1096" s="2">
        <v>45112</v>
      </c>
      <c r="E1096" s="2">
        <v>45125</v>
      </c>
      <c r="F1096" s="1" t="s">
        <v>35</v>
      </c>
      <c r="G1096" s="1" t="s">
        <v>14</v>
      </c>
      <c r="H1096" s="1" t="s">
        <v>37</v>
      </c>
      <c r="I1096" s="1">
        <v>157996.24</v>
      </c>
      <c r="J1096" s="1" t="s">
        <v>25</v>
      </c>
      <c r="K1096" s="1" t="s">
        <v>25</v>
      </c>
      <c r="N1096" s="3" t="str">
        <f>IF(LEFT(LOWER(C1096),1)="m","Male",IF(LEFT(LOWER(C1096),1)="f","Female","Unknown"))</f>
        <v>Male</v>
      </c>
      <c r="O1096" s="4" t="str">
        <f>IF(TRIM(LOWER(F1096))="neuro","Neurology",IF(TRIM(LOWER(F1096))="Neurology","Neurology",IF(TRIM(LOWER(F1096))="general ward","General",IF(TRIM(LOWER(F1096))="general","General",IF(TRIM(LOWER(F1096))="cardiology","Cardiology",IF(TRIM(LOWER(F1096))="Cardiology","Cardiology",IF(TRIM(LOWER(F1096))="Peads","Pediatrics",IF(TRIM(LOWER(F1096))="Pediatrics","Pediatrics",IF(TRIM(LOWER(F1096))="orthopedics","Orthopedics",IF(TRIM(LOWER(F1096))="Neurology","Neurology",IF(TRIM(LOWER(F1096))="Oncology","Oncology")))))))))))</f>
        <v>Cardiology</v>
      </c>
      <c r="P1096" s="3" t="str">
        <f t="shared" si="102"/>
        <v>Private</v>
      </c>
      <c r="Q1096" s="5">
        <f t="shared" si="103"/>
        <v>13</v>
      </c>
      <c r="R1096" s="1">
        <f t="shared" si="104"/>
        <v>157996.24</v>
      </c>
      <c r="S1096" s="1">
        <f t="shared" si="105"/>
        <v>1</v>
      </c>
      <c r="T1096" s="1" t="str">
        <f t="shared" si="106"/>
        <v>66+</v>
      </c>
      <c r="U1096" s="1" t="str">
        <f t="shared" si="107"/>
        <v>Yes</v>
      </c>
    </row>
    <row r="1097" spans="1:21">
      <c r="A1097" s="1">
        <v>1096</v>
      </c>
      <c r="B1097" s="1">
        <v>74</v>
      </c>
      <c r="C1097" s="1" t="s">
        <v>27</v>
      </c>
      <c r="D1097" s="2">
        <v>45118</v>
      </c>
      <c r="E1097" s="2">
        <v>45122</v>
      </c>
      <c r="F1097" s="1" t="s">
        <v>13</v>
      </c>
      <c r="G1097" s="1" t="s">
        <v>36</v>
      </c>
      <c r="H1097" s="1" t="s">
        <v>39</v>
      </c>
      <c r="I1097" s="1">
        <v>347196.14</v>
      </c>
      <c r="J1097" s="1" t="s">
        <v>25</v>
      </c>
      <c r="K1097" s="1" t="s">
        <v>17</v>
      </c>
      <c r="N1097" s="3" t="str">
        <f>IF(LEFT(LOWER(C1097),1)="m","Male",IF(LEFT(LOWER(C1097),1)="f","Female","Unknown"))</f>
        <v>Male</v>
      </c>
      <c r="O1097" s="4" t="str">
        <f>IF(TRIM(LOWER(F1097))="neuro","Neurology",IF(TRIM(LOWER(F1097))="Neurology","Neurology",IF(TRIM(LOWER(F1097))="general ward","General",IF(TRIM(LOWER(F1097))="general","General",IF(TRIM(LOWER(F1097))="cardiology","Cardiology",IF(TRIM(LOWER(F1097))="Cardiology","Cardiology",IF(TRIM(LOWER(F1097))="Peads","Pediatrics",IF(TRIM(LOWER(F1097))="Pediatrics","Pediatrics",IF(TRIM(LOWER(F1097))="orthopedics","Orthopedics",IF(TRIM(LOWER(F1097))="Neurology","Neurology",IF(TRIM(LOWER(F1097))="Oncology","Oncology")))))))))))</f>
        <v>Neurology</v>
      </c>
      <c r="P1097" s="3" t="str">
        <f t="shared" si="102"/>
        <v>Government</v>
      </c>
      <c r="Q1097" s="5">
        <f t="shared" si="103"/>
        <v>4</v>
      </c>
      <c r="R1097" s="1">
        <f t="shared" si="104"/>
        <v>347196.14</v>
      </c>
      <c r="S1097" s="1">
        <f t="shared" si="105"/>
        <v>1</v>
      </c>
      <c r="T1097" s="1" t="str">
        <f t="shared" si="106"/>
        <v>66+</v>
      </c>
      <c r="U1097" s="1" t="str">
        <f t="shared" si="107"/>
        <v>Yes</v>
      </c>
    </row>
    <row r="1098" spans="1:21">
      <c r="A1098" s="1">
        <v>1097</v>
      </c>
      <c r="C1098" s="1" t="s">
        <v>29</v>
      </c>
      <c r="D1098" s="2">
        <v>45123</v>
      </c>
      <c r="E1098" s="2">
        <v>45130</v>
      </c>
      <c r="F1098" s="1" t="s">
        <v>40</v>
      </c>
      <c r="G1098" s="1" t="s">
        <v>33</v>
      </c>
      <c r="I1098" s="1">
        <v>150601.46</v>
      </c>
      <c r="J1098" s="1" t="s">
        <v>38</v>
      </c>
      <c r="K1098" s="1" t="s">
        <v>25</v>
      </c>
      <c r="N1098" s="3" t="str">
        <f>IF(LEFT(LOWER(C1098),1)="m","Male",IF(LEFT(LOWER(C1098),1)="f","Female","Unknown"))</f>
        <v>Female</v>
      </c>
      <c r="O1098" s="4" t="str">
        <f>IF(TRIM(LOWER(F1098))="neuro","Neurology",IF(TRIM(LOWER(F1098))="Neurology","Neurology",IF(TRIM(LOWER(F1098))="general ward","General",IF(TRIM(LOWER(F1098))="general","General",IF(TRIM(LOWER(F1098))="cardiology","Cardiology",IF(TRIM(LOWER(F1098))="Cardiology","Cardiology",IF(TRIM(LOWER(F1098))="Peads","Pediatrics",IF(TRIM(LOWER(F1098))="Pediatrics","Pediatrics",IF(TRIM(LOWER(F1098))="orthopedics","Orthopedics",IF(TRIM(LOWER(F1098))="Neurology","Neurology",IF(TRIM(LOWER(F1098))="Oncology","Oncology")))))))))))</f>
        <v>Pediatrics</v>
      </c>
      <c r="P1098" s="3" t="str">
        <f t="shared" si="102"/>
        <v>Self</v>
      </c>
      <c r="Q1098" s="5">
        <f t="shared" si="103"/>
        <v>7</v>
      </c>
      <c r="R1098" s="1">
        <f t="shared" si="104"/>
        <v>150601.46</v>
      </c>
      <c r="S1098" s="1">
        <f t="shared" si="105"/>
        <v>1</v>
      </c>
      <c r="T1098" s="1" t="str">
        <f t="shared" si="106"/>
        <v>0-17</v>
      </c>
      <c r="U1098" s="1" t="str">
        <f t="shared" si="107"/>
        <v>No</v>
      </c>
    </row>
    <row r="1099" spans="1:21">
      <c r="A1099" s="1">
        <v>1098</v>
      </c>
      <c r="B1099" s="1">
        <v>71</v>
      </c>
      <c r="C1099" s="1" t="s">
        <v>18</v>
      </c>
      <c r="D1099" s="2">
        <v>45111</v>
      </c>
      <c r="E1099" s="2">
        <v>45114</v>
      </c>
      <c r="F1099" s="1" t="s">
        <v>35</v>
      </c>
      <c r="G1099" s="1" t="s">
        <v>14</v>
      </c>
      <c r="H1099" s="1" t="s">
        <v>37</v>
      </c>
      <c r="I1099" s="1">
        <v>40024.800000000003</v>
      </c>
      <c r="J1099" s="1" t="s">
        <v>42</v>
      </c>
      <c r="K1099" s="1" t="s">
        <v>17</v>
      </c>
      <c r="N1099" s="3" t="str">
        <f>IF(LEFT(LOWER(C1099),1)="m","Male",IF(LEFT(LOWER(C1099),1)="f","Female","Unknown"))</f>
        <v>Male</v>
      </c>
      <c r="O1099" s="4" t="str">
        <f>IF(TRIM(LOWER(F1099))="neuro","Neurology",IF(TRIM(LOWER(F1099))="Neurology","Neurology",IF(TRIM(LOWER(F1099))="general ward","General",IF(TRIM(LOWER(F1099))="general","General",IF(TRIM(LOWER(F1099))="cardiology","Cardiology",IF(TRIM(LOWER(F1099))="Cardiology","Cardiology",IF(TRIM(LOWER(F1099))="Peads","Pediatrics",IF(TRIM(LOWER(F1099))="Pediatrics","Pediatrics",IF(TRIM(LOWER(F1099))="orthopedics","Orthopedics",IF(TRIM(LOWER(F1099))="Neurology","Neurology",IF(TRIM(LOWER(F1099))="Oncology","Oncology")))))))))))</f>
        <v>Cardiology</v>
      </c>
      <c r="P1099" s="3" t="str">
        <f t="shared" si="102"/>
        <v>Private</v>
      </c>
      <c r="Q1099" s="5">
        <f t="shared" si="103"/>
        <v>3</v>
      </c>
      <c r="R1099" s="1">
        <f t="shared" si="104"/>
        <v>40024.800000000003</v>
      </c>
      <c r="S1099" s="1">
        <f t="shared" si="105"/>
        <v>1</v>
      </c>
      <c r="T1099" s="1" t="str">
        <f t="shared" si="106"/>
        <v>66+</v>
      </c>
      <c r="U1099" s="1" t="str">
        <f t="shared" si="107"/>
        <v>No</v>
      </c>
    </row>
    <row r="1100" spans="1:21">
      <c r="A1100" s="1">
        <v>1099</v>
      </c>
      <c r="B1100" s="1">
        <v>78</v>
      </c>
      <c r="C1100" s="1" t="s">
        <v>27</v>
      </c>
      <c r="D1100" s="2">
        <v>45293</v>
      </c>
      <c r="E1100" s="2">
        <v>45302</v>
      </c>
      <c r="F1100" s="1" t="s">
        <v>40</v>
      </c>
      <c r="G1100" s="1" t="s">
        <v>31</v>
      </c>
      <c r="H1100" s="1" t="s">
        <v>37</v>
      </c>
      <c r="I1100" s="1">
        <v>251854.35</v>
      </c>
      <c r="J1100" s="1" t="s">
        <v>16</v>
      </c>
      <c r="K1100" s="1" t="s">
        <v>17</v>
      </c>
      <c r="N1100" s="3" t="str">
        <f>IF(LEFT(LOWER(C1100),1)="m","Male",IF(LEFT(LOWER(C1100),1)="f","Female","Unknown"))</f>
        <v>Male</v>
      </c>
      <c r="O1100" s="4" t="str">
        <f>IF(TRIM(LOWER(F1100))="neuro","Neurology",IF(TRIM(LOWER(F1100))="Neurology","Neurology",IF(TRIM(LOWER(F1100))="general ward","General",IF(TRIM(LOWER(F1100))="general","General",IF(TRIM(LOWER(F1100))="cardiology","Cardiology",IF(TRIM(LOWER(F1100))="Cardiology","Cardiology",IF(TRIM(LOWER(F1100))="Peads","Pediatrics",IF(TRIM(LOWER(F1100))="Pediatrics","Pediatrics",IF(TRIM(LOWER(F1100))="orthopedics","Orthopedics",IF(TRIM(LOWER(F1100))="Neurology","Neurology",IF(TRIM(LOWER(F1100))="Oncology","Oncology")))))))))))</f>
        <v>Pediatrics</v>
      </c>
      <c r="P1100" s="3" t="str">
        <f t="shared" si="102"/>
        <v>Private</v>
      </c>
      <c r="Q1100" s="5">
        <f t="shared" si="103"/>
        <v>9</v>
      </c>
      <c r="R1100" s="1">
        <f t="shared" si="104"/>
        <v>251854.35</v>
      </c>
      <c r="S1100" s="1">
        <f t="shared" si="105"/>
        <v>1</v>
      </c>
      <c r="T1100" s="1" t="str">
        <f t="shared" si="106"/>
        <v>66+</v>
      </c>
      <c r="U1100" s="1" t="str">
        <f t="shared" si="107"/>
        <v>Yes</v>
      </c>
    </row>
    <row r="1101" spans="1:21">
      <c r="A1101" s="1">
        <v>1100</v>
      </c>
      <c r="B1101" s="1">
        <v>12</v>
      </c>
      <c r="C1101" s="1" t="s">
        <v>26</v>
      </c>
      <c r="D1101" s="2">
        <v>45314</v>
      </c>
      <c r="E1101" s="2">
        <v>45316</v>
      </c>
      <c r="F1101" s="1" t="s">
        <v>28</v>
      </c>
      <c r="G1101" s="1" t="s">
        <v>31</v>
      </c>
      <c r="I1101" s="1">
        <v>204005.25</v>
      </c>
      <c r="J1101" s="1" t="s">
        <v>38</v>
      </c>
      <c r="K1101" s="1" t="s">
        <v>17</v>
      </c>
      <c r="N1101" s="3" t="str">
        <f>IF(LEFT(LOWER(C1101),1)="m","Male",IF(LEFT(LOWER(C1101),1)="f","Female","Unknown"))</f>
        <v>Female</v>
      </c>
      <c r="O1101" s="4" t="str">
        <f>IF(TRIM(LOWER(F1101))="neuro","Neurology",IF(TRIM(LOWER(F1101))="Neurology","Neurology",IF(TRIM(LOWER(F1101))="general ward","General",IF(TRIM(LOWER(F1101))="general","General",IF(TRIM(LOWER(F1101))="cardiology","Cardiology",IF(TRIM(LOWER(F1101))="Cardiology","Cardiology",IF(TRIM(LOWER(F1101))="Peads","Pediatrics",IF(TRIM(LOWER(F1101))="Pediatrics","Pediatrics",IF(TRIM(LOWER(F1101))="orthopedics","Orthopedics",IF(TRIM(LOWER(F1101))="Neurology","Neurology",IF(TRIM(LOWER(F1101))="Oncology","Oncology")))))))))))</f>
        <v>Orthopedics</v>
      </c>
      <c r="P1101" s="3" t="str">
        <f t="shared" si="102"/>
        <v>Private</v>
      </c>
      <c r="Q1101" s="5">
        <f t="shared" si="103"/>
        <v>2</v>
      </c>
      <c r="R1101" s="1">
        <f t="shared" si="104"/>
        <v>204005.25</v>
      </c>
      <c r="S1101" s="1">
        <f t="shared" si="105"/>
        <v>1</v>
      </c>
      <c r="T1101" s="1" t="str">
        <f t="shared" si="106"/>
        <v>0-17</v>
      </c>
      <c r="U1101" s="1" t="str">
        <f t="shared" si="107"/>
        <v>No</v>
      </c>
    </row>
    <row r="1102" spans="1:21">
      <c r="A1102" s="1">
        <v>1101</v>
      </c>
      <c r="B1102" s="1">
        <v>49</v>
      </c>
      <c r="C1102" s="1" t="s">
        <v>44</v>
      </c>
      <c r="D1102" s="2">
        <v>45213</v>
      </c>
      <c r="E1102" s="2">
        <v>45226</v>
      </c>
      <c r="F1102" s="1" t="s">
        <v>40</v>
      </c>
      <c r="G1102" s="1" t="s">
        <v>36</v>
      </c>
      <c r="H1102" s="1" t="s">
        <v>23</v>
      </c>
      <c r="I1102" s="1">
        <v>261697.42</v>
      </c>
      <c r="J1102" s="1" t="s">
        <v>42</v>
      </c>
      <c r="K1102" s="1" t="s">
        <v>17</v>
      </c>
      <c r="N1102" s="3" t="str">
        <f>IF(LEFT(LOWER(C1102),1)="m","Male",IF(LEFT(LOWER(C1102),1)="f","Female","Unknown"))</f>
        <v>Female</v>
      </c>
      <c r="O1102" s="4" t="str">
        <f>IF(TRIM(LOWER(F1102))="neuro","Neurology",IF(TRIM(LOWER(F1102))="Neurology","Neurology",IF(TRIM(LOWER(F1102))="general ward","General",IF(TRIM(LOWER(F1102))="general","General",IF(TRIM(LOWER(F1102))="cardiology","Cardiology",IF(TRIM(LOWER(F1102))="Cardiology","Cardiology",IF(TRIM(LOWER(F1102))="Peads","Pediatrics",IF(TRIM(LOWER(F1102))="Pediatrics","Pediatrics",IF(TRIM(LOWER(F1102))="orthopedics","Orthopedics",IF(TRIM(LOWER(F1102))="Neurology","Neurology",IF(TRIM(LOWER(F1102))="Oncology","Oncology")))))))))))</f>
        <v>Pediatrics</v>
      </c>
      <c r="P1102" s="3" t="str">
        <f t="shared" si="102"/>
        <v>Government</v>
      </c>
      <c r="Q1102" s="5">
        <f t="shared" si="103"/>
        <v>13</v>
      </c>
      <c r="R1102" s="1">
        <f t="shared" si="104"/>
        <v>261697.42</v>
      </c>
      <c r="S1102" s="1">
        <f t="shared" si="105"/>
        <v>1</v>
      </c>
      <c r="T1102" s="1" t="str">
        <f t="shared" si="106"/>
        <v>36-50</v>
      </c>
      <c r="U1102" s="1" t="str">
        <f t="shared" si="107"/>
        <v>No</v>
      </c>
    </row>
    <row r="1103" spans="1:21">
      <c r="A1103" s="1">
        <v>1102</v>
      </c>
      <c r="B1103" s="1">
        <v>23</v>
      </c>
      <c r="C1103" s="1" t="s">
        <v>27</v>
      </c>
      <c r="D1103" s="2">
        <v>44943</v>
      </c>
      <c r="E1103" s="2">
        <v>44962</v>
      </c>
      <c r="F1103" s="1" t="s">
        <v>40</v>
      </c>
      <c r="G1103" s="1" t="s">
        <v>14</v>
      </c>
      <c r="H1103" s="1" t="s">
        <v>39</v>
      </c>
      <c r="I1103" s="1">
        <v>79500.67</v>
      </c>
      <c r="J1103" s="1" t="s">
        <v>25</v>
      </c>
      <c r="K1103" s="1" t="s">
        <v>25</v>
      </c>
      <c r="N1103" s="3" t="str">
        <f>IF(LEFT(LOWER(C1103),1)="m","Male",IF(LEFT(LOWER(C1103),1)="f","Female","Unknown"))</f>
        <v>Male</v>
      </c>
      <c r="O1103" s="4" t="str">
        <f>IF(TRIM(LOWER(F1103))="neuro","Neurology",IF(TRIM(LOWER(F1103))="Neurology","Neurology",IF(TRIM(LOWER(F1103))="general ward","General",IF(TRIM(LOWER(F1103))="general","General",IF(TRIM(LOWER(F1103))="cardiology","Cardiology",IF(TRIM(LOWER(F1103))="Cardiology","Cardiology",IF(TRIM(LOWER(F1103))="Peads","Pediatrics",IF(TRIM(LOWER(F1103))="Pediatrics","Pediatrics",IF(TRIM(LOWER(F1103))="orthopedics","Orthopedics",IF(TRIM(LOWER(F1103))="Neurology","Neurology",IF(TRIM(LOWER(F1103))="Oncology","Oncology")))))))))))</f>
        <v>Pediatrics</v>
      </c>
      <c r="P1103" s="3" t="str">
        <f t="shared" si="102"/>
        <v>Private</v>
      </c>
      <c r="Q1103" s="5">
        <f t="shared" si="103"/>
        <v>19</v>
      </c>
      <c r="R1103" s="1">
        <f t="shared" si="104"/>
        <v>79500.67</v>
      </c>
      <c r="S1103" s="1">
        <f t="shared" si="105"/>
        <v>1</v>
      </c>
      <c r="T1103" s="1" t="str">
        <f t="shared" si="106"/>
        <v>18-35</v>
      </c>
      <c r="U1103" s="1" t="str">
        <f t="shared" si="107"/>
        <v>Yes</v>
      </c>
    </row>
    <row r="1104" spans="1:21">
      <c r="A1104" s="1">
        <v>1103</v>
      </c>
      <c r="C1104" s="1" t="s">
        <v>29</v>
      </c>
      <c r="D1104" s="2">
        <v>45285</v>
      </c>
      <c r="E1104" s="2">
        <v>45305</v>
      </c>
      <c r="F1104" s="1" t="s">
        <v>50</v>
      </c>
      <c r="G1104" s="1" t="s">
        <v>14</v>
      </c>
      <c r="H1104" s="1" t="s">
        <v>32</v>
      </c>
      <c r="I1104" s="1">
        <v>340288.59</v>
      </c>
      <c r="J1104" s="1" t="s">
        <v>42</v>
      </c>
      <c r="K1104" s="1" t="s">
        <v>38</v>
      </c>
      <c r="N1104" s="3" t="str">
        <f>IF(LEFT(LOWER(C1104),1)="m","Male",IF(LEFT(LOWER(C1104),1)="f","Female","Unknown"))</f>
        <v>Female</v>
      </c>
      <c r="O1104" s="4" t="str">
        <f>IF(TRIM(LOWER(F1104))="neuro","Neurology",IF(TRIM(LOWER(F1104))="Neurology","Neurology",IF(TRIM(LOWER(F1104))="general ward","General",IF(TRIM(LOWER(F1104))="general","General",IF(TRIM(LOWER(F1104))="cardiology","Cardiology",IF(TRIM(LOWER(F1104))="Cardiology","Cardiology",IF(TRIM(LOWER(F1104))="Peads","Pediatrics",IF(TRIM(LOWER(F1104))="Pediatrics","Pediatrics",IF(TRIM(LOWER(F1104))="orthopedics","Orthopedics",IF(TRIM(LOWER(F1104))="Neurology","Neurology",IF(TRIM(LOWER(F1104))="Oncology","Oncology")))))))))))</f>
        <v>Cardiology</v>
      </c>
      <c r="P1104" s="3" t="str">
        <f t="shared" si="102"/>
        <v>Private</v>
      </c>
      <c r="Q1104" s="5">
        <f t="shared" si="103"/>
        <v>20</v>
      </c>
      <c r="R1104" s="1">
        <f t="shared" si="104"/>
        <v>340288.59</v>
      </c>
      <c r="S1104" s="1">
        <f t="shared" si="105"/>
        <v>0</v>
      </c>
      <c r="T1104" s="1" t="str">
        <f t="shared" si="106"/>
        <v>0-17</v>
      </c>
      <c r="U1104" s="1" t="str">
        <f t="shared" si="107"/>
        <v>No</v>
      </c>
    </row>
    <row r="1105" spans="1:21">
      <c r="A1105" s="1">
        <v>1104</v>
      </c>
      <c r="B1105" s="1">
        <v>2</v>
      </c>
      <c r="C1105" s="1" t="s">
        <v>29</v>
      </c>
      <c r="D1105" s="2">
        <v>45254</v>
      </c>
      <c r="E1105" s="2">
        <v>45259</v>
      </c>
      <c r="F1105" s="1" t="s">
        <v>21</v>
      </c>
      <c r="G1105" s="1" t="s">
        <v>22</v>
      </c>
      <c r="H1105" s="1" t="s">
        <v>37</v>
      </c>
      <c r="I1105" s="1">
        <v>18317.02</v>
      </c>
      <c r="J1105" s="1" t="s">
        <v>17</v>
      </c>
      <c r="K1105" s="1" t="s">
        <v>20</v>
      </c>
      <c r="N1105" s="3" t="str">
        <f>IF(LEFT(LOWER(C1105),1)="m","Male",IF(LEFT(LOWER(C1105),1)="f","Female","Unknown"))</f>
        <v>Female</v>
      </c>
      <c r="O1105" s="4" t="str">
        <f>IF(TRIM(LOWER(F1105))="neuro","Neurology",IF(TRIM(LOWER(F1105))="Neurology","Neurology",IF(TRIM(LOWER(F1105))="general ward","General",IF(TRIM(LOWER(F1105))="general","General",IF(TRIM(LOWER(F1105))="cardiology","Cardiology",IF(TRIM(LOWER(F1105))="Cardiology","Cardiology",IF(TRIM(LOWER(F1105))="Peads","Pediatrics",IF(TRIM(LOWER(F1105))="Pediatrics","Pediatrics",IF(TRIM(LOWER(F1105))="orthopedics","Orthopedics",IF(TRIM(LOWER(F1105))="Neurology","Neurology",IF(TRIM(LOWER(F1105))="Oncology","Oncology")))))))))))</f>
        <v>General</v>
      </c>
      <c r="P1105" s="3" t="str">
        <f t="shared" si="102"/>
        <v>Government</v>
      </c>
      <c r="Q1105" s="5">
        <f t="shared" si="103"/>
        <v>5</v>
      </c>
      <c r="R1105" s="1">
        <f t="shared" si="104"/>
        <v>18317.02</v>
      </c>
      <c r="S1105" s="1">
        <f t="shared" si="105"/>
        <v>0</v>
      </c>
      <c r="T1105" s="1" t="str">
        <f t="shared" si="106"/>
        <v>0-17</v>
      </c>
      <c r="U1105" s="1" t="str">
        <f t="shared" si="107"/>
        <v>Yes</v>
      </c>
    </row>
    <row r="1106" spans="1:21">
      <c r="A1106" s="1">
        <v>1105</v>
      </c>
      <c r="B1106" s="1">
        <v>33</v>
      </c>
      <c r="C1106" s="1" t="s">
        <v>12</v>
      </c>
      <c r="D1106" s="2">
        <v>45508</v>
      </c>
      <c r="E1106" s="2">
        <v>45520</v>
      </c>
      <c r="F1106" s="1" t="s">
        <v>30</v>
      </c>
      <c r="G1106" s="1" t="s">
        <v>41</v>
      </c>
      <c r="H1106" s="1" t="s">
        <v>51</v>
      </c>
      <c r="I1106" s="1">
        <v>339551.53</v>
      </c>
      <c r="J1106" s="1" t="s">
        <v>17</v>
      </c>
      <c r="K1106" s="1" t="s">
        <v>20</v>
      </c>
      <c r="N1106" s="3" t="str">
        <f>IF(LEFT(LOWER(C1106),1)="m","Male",IF(LEFT(LOWER(C1106),1)="f","Female","Unknown"))</f>
        <v>Unknown</v>
      </c>
      <c r="O1106" s="4" t="str">
        <f>IF(TRIM(LOWER(F1106))="neuro","Neurology",IF(TRIM(LOWER(F1106))="Neurology","Neurology",IF(TRIM(LOWER(F1106))="general ward","General",IF(TRIM(LOWER(F1106))="general","General",IF(TRIM(LOWER(F1106))="cardiology","Cardiology",IF(TRIM(LOWER(F1106))="Cardiology","Cardiology",IF(TRIM(LOWER(F1106))="Peads","Pediatrics",IF(TRIM(LOWER(F1106))="Pediatrics","Pediatrics",IF(TRIM(LOWER(F1106))="orthopedics","Orthopedics",IF(TRIM(LOWER(F1106))="Neurology","Neurology",IF(TRIM(LOWER(F1106))="Oncology","Oncology")))))))))))</f>
        <v>Pediatrics</v>
      </c>
      <c r="P1106" s="3" t="str">
        <f t="shared" si="102"/>
        <v>Unknown</v>
      </c>
      <c r="Q1106" s="5">
        <f t="shared" si="103"/>
        <v>12</v>
      </c>
      <c r="R1106" s="1">
        <f t="shared" si="104"/>
        <v>339551.53</v>
      </c>
      <c r="S1106" s="1">
        <f t="shared" si="105"/>
        <v>0</v>
      </c>
      <c r="T1106" s="1" t="str">
        <f t="shared" si="106"/>
        <v>18-35</v>
      </c>
      <c r="U1106" s="1" t="str">
        <f t="shared" si="107"/>
        <v>Yes</v>
      </c>
    </row>
    <row r="1107" spans="1:21">
      <c r="A1107" s="1">
        <v>1106</v>
      </c>
      <c r="C1107" s="1" t="s">
        <v>27</v>
      </c>
      <c r="D1107" s="2">
        <v>45405</v>
      </c>
      <c r="E1107" s="2">
        <v>45425</v>
      </c>
      <c r="F1107" s="1" t="s">
        <v>45</v>
      </c>
      <c r="G1107" s="1" t="s">
        <v>31</v>
      </c>
      <c r="H1107" s="1" t="s">
        <v>47</v>
      </c>
      <c r="I1107" s="1">
        <v>56783.07</v>
      </c>
      <c r="J1107" s="1" t="s">
        <v>16</v>
      </c>
      <c r="K1107" s="1" t="s">
        <v>17</v>
      </c>
      <c r="N1107" s="3" t="str">
        <f>IF(LEFT(LOWER(C1107),1)="m","Male",IF(LEFT(LOWER(C1107),1)="f","Female","Unknown"))</f>
        <v>Male</v>
      </c>
      <c r="O1107" s="4" t="str">
        <f>IF(TRIM(LOWER(F1107))="neuro","Neurology",IF(TRIM(LOWER(F1107))="Neurology","Neurology",IF(TRIM(LOWER(F1107))="general ward","General",IF(TRIM(LOWER(F1107))="general","General",IF(TRIM(LOWER(F1107))="cardiology","Cardiology",IF(TRIM(LOWER(F1107))="Cardiology","Cardiology",IF(TRIM(LOWER(F1107))="Peads","Pediatrics",IF(TRIM(LOWER(F1107))="Pediatrics","Pediatrics",IF(TRIM(LOWER(F1107))="orthopedics","Orthopedics",IF(TRIM(LOWER(F1107))="Neurology","Neurology",IF(TRIM(LOWER(F1107))="Oncology","Oncology")))))))))))</f>
        <v>Neurology</v>
      </c>
      <c r="P1107" s="3" t="str">
        <f t="shared" si="102"/>
        <v>Private</v>
      </c>
      <c r="Q1107" s="5">
        <f t="shared" si="103"/>
        <v>20</v>
      </c>
      <c r="R1107" s="1">
        <f t="shared" si="104"/>
        <v>56783.07</v>
      </c>
      <c r="S1107" s="1">
        <f t="shared" si="105"/>
        <v>1</v>
      </c>
      <c r="T1107" s="1" t="str">
        <f t="shared" si="106"/>
        <v>0-17</v>
      </c>
      <c r="U1107" s="1" t="str">
        <f t="shared" si="107"/>
        <v>Yes</v>
      </c>
    </row>
    <row r="1108" spans="1:21">
      <c r="A1108" s="1">
        <v>1107</v>
      </c>
      <c r="C1108" s="1" t="s">
        <v>27</v>
      </c>
      <c r="D1108" s="2">
        <v>45503</v>
      </c>
      <c r="E1108" s="2">
        <v>45518</v>
      </c>
      <c r="F1108" s="1" t="s">
        <v>19</v>
      </c>
      <c r="G1108" s="1" t="s">
        <v>41</v>
      </c>
      <c r="H1108" s="1" t="s">
        <v>51</v>
      </c>
      <c r="I1108" s="1">
        <v>180024.13</v>
      </c>
      <c r="J1108" s="1" t="s">
        <v>38</v>
      </c>
      <c r="K1108" s="1" t="s">
        <v>25</v>
      </c>
      <c r="N1108" s="3" t="str">
        <f>IF(LEFT(LOWER(C1108),1)="m","Male",IF(LEFT(LOWER(C1108),1)="f","Female","Unknown"))</f>
        <v>Male</v>
      </c>
      <c r="O1108" s="4" t="str">
        <f>IF(TRIM(LOWER(F1108))="neuro","Neurology",IF(TRIM(LOWER(F1108))="Neurology","Neurology",IF(TRIM(LOWER(F1108))="general ward","General",IF(TRIM(LOWER(F1108))="general","General",IF(TRIM(LOWER(F1108))="cardiology","Cardiology",IF(TRIM(LOWER(F1108))="Cardiology","Cardiology",IF(TRIM(LOWER(F1108))="Peads","Pediatrics",IF(TRIM(LOWER(F1108))="Pediatrics","Pediatrics",IF(TRIM(LOWER(F1108))="orthopedics","Orthopedics",IF(TRIM(LOWER(F1108))="Neurology","Neurology",IF(TRIM(LOWER(F1108))="Oncology","Oncology")))))))))))</f>
        <v>General</v>
      </c>
      <c r="P1108" s="3" t="str">
        <f t="shared" si="102"/>
        <v>Unknown</v>
      </c>
      <c r="Q1108" s="5">
        <f t="shared" si="103"/>
        <v>15</v>
      </c>
      <c r="R1108" s="1">
        <f t="shared" si="104"/>
        <v>180024.13</v>
      </c>
      <c r="S1108" s="1">
        <f t="shared" si="105"/>
        <v>1</v>
      </c>
      <c r="T1108" s="1" t="str">
        <f t="shared" si="106"/>
        <v>0-17</v>
      </c>
      <c r="U1108" s="1" t="str">
        <f t="shared" si="107"/>
        <v>No</v>
      </c>
    </row>
    <row r="1109" spans="1:21">
      <c r="A1109" s="1">
        <v>1108</v>
      </c>
      <c r="B1109" s="1">
        <v>95</v>
      </c>
      <c r="C1109" s="1" t="s">
        <v>26</v>
      </c>
      <c r="D1109" s="2">
        <v>45578</v>
      </c>
      <c r="E1109" s="2">
        <v>45589</v>
      </c>
      <c r="F1109" s="1" t="s">
        <v>13</v>
      </c>
      <c r="G1109" s="1" t="s">
        <v>33</v>
      </c>
      <c r="H1109" s="1" t="s">
        <v>37</v>
      </c>
      <c r="I1109" s="1">
        <v>102724.21</v>
      </c>
      <c r="J1109" s="1" t="s">
        <v>24</v>
      </c>
      <c r="K1109" s="1" t="s">
        <v>17</v>
      </c>
      <c r="N1109" s="3" t="str">
        <f>IF(LEFT(LOWER(C1109),1)="m","Male",IF(LEFT(LOWER(C1109),1)="f","Female","Unknown"))</f>
        <v>Female</v>
      </c>
      <c r="O1109" s="4" t="str">
        <f>IF(TRIM(LOWER(F1109))="neuro","Neurology",IF(TRIM(LOWER(F1109))="Neurology","Neurology",IF(TRIM(LOWER(F1109))="general ward","General",IF(TRIM(LOWER(F1109))="general","General",IF(TRIM(LOWER(F1109))="cardiology","Cardiology",IF(TRIM(LOWER(F1109))="Cardiology","Cardiology",IF(TRIM(LOWER(F1109))="Peads","Pediatrics",IF(TRIM(LOWER(F1109))="Pediatrics","Pediatrics",IF(TRIM(LOWER(F1109))="orthopedics","Orthopedics",IF(TRIM(LOWER(F1109))="Neurology","Neurology",IF(TRIM(LOWER(F1109))="Oncology","Oncology")))))))))))</f>
        <v>Neurology</v>
      </c>
      <c r="P1109" s="3" t="str">
        <f t="shared" si="102"/>
        <v>Self</v>
      </c>
      <c r="Q1109" s="5">
        <f t="shared" si="103"/>
        <v>11</v>
      </c>
      <c r="R1109" s="1">
        <f t="shared" si="104"/>
        <v>102724.21</v>
      </c>
      <c r="S1109" s="1">
        <f t="shared" si="105"/>
        <v>1</v>
      </c>
      <c r="T1109" s="1" t="str">
        <f t="shared" si="106"/>
        <v>66+</v>
      </c>
      <c r="U1109" s="1" t="str">
        <f t="shared" si="107"/>
        <v>No</v>
      </c>
    </row>
    <row r="1110" spans="1:21">
      <c r="A1110" s="1">
        <v>1109</v>
      </c>
      <c r="B1110" s="1">
        <v>63</v>
      </c>
      <c r="C1110" s="1" t="s">
        <v>12</v>
      </c>
      <c r="D1110" s="2">
        <v>45465</v>
      </c>
      <c r="E1110" s="2">
        <v>45484</v>
      </c>
      <c r="F1110" s="1" t="s">
        <v>35</v>
      </c>
      <c r="G1110" s="1" t="s">
        <v>22</v>
      </c>
      <c r="H1110" s="1" t="s">
        <v>15</v>
      </c>
      <c r="I1110" s="1">
        <v>135179.96</v>
      </c>
      <c r="J1110" s="1" t="s">
        <v>16</v>
      </c>
      <c r="K1110" s="1" t="s">
        <v>38</v>
      </c>
      <c r="N1110" s="3" t="str">
        <f>IF(LEFT(LOWER(C1110),1)="m","Male",IF(LEFT(LOWER(C1110),1)="f","Female","Unknown"))</f>
        <v>Unknown</v>
      </c>
      <c r="O1110" s="4" t="str">
        <f>IF(TRIM(LOWER(F1110))="neuro","Neurology",IF(TRIM(LOWER(F1110))="Neurology","Neurology",IF(TRIM(LOWER(F1110))="general ward","General",IF(TRIM(LOWER(F1110))="general","General",IF(TRIM(LOWER(F1110))="cardiology","Cardiology",IF(TRIM(LOWER(F1110))="Cardiology","Cardiology",IF(TRIM(LOWER(F1110))="Peads","Pediatrics",IF(TRIM(LOWER(F1110))="Pediatrics","Pediatrics",IF(TRIM(LOWER(F1110))="orthopedics","Orthopedics",IF(TRIM(LOWER(F1110))="Neurology","Neurology",IF(TRIM(LOWER(F1110))="Oncology","Oncology")))))))))))</f>
        <v>Cardiology</v>
      </c>
      <c r="P1110" s="3" t="str">
        <f t="shared" si="102"/>
        <v>Government</v>
      </c>
      <c r="Q1110" s="5">
        <f t="shared" si="103"/>
        <v>19</v>
      </c>
      <c r="R1110" s="1">
        <f t="shared" si="104"/>
        <v>135179.96</v>
      </c>
      <c r="S1110" s="1">
        <f t="shared" si="105"/>
        <v>0</v>
      </c>
      <c r="T1110" s="1" t="str">
        <f t="shared" si="106"/>
        <v>51-65</v>
      </c>
      <c r="U1110" s="1" t="str">
        <f t="shared" si="107"/>
        <v>Yes</v>
      </c>
    </row>
    <row r="1111" spans="1:21">
      <c r="A1111" s="1">
        <v>1110</v>
      </c>
      <c r="B1111" s="1">
        <v>59</v>
      </c>
      <c r="C1111" s="1" t="s">
        <v>18</v>
      </c>
      <c r="D1111" s="2">
        <v>45489</v>
      </c>
      <c r="E1111" s="2">
        <v>45496</v>
      </c>
      <c r="F1111" s="1" t="s">
        <v>45</v>
      </c>
      <c r="G1111" s="1" t="s">
        <v>31</v>
      </c>
      <c r="H1111" s="1" t="s">
        <v>51</v>
      </c>
      <c r="I1111" s="1">
        <v>58896.22</v>
      </c>
      <c r="J1111" s="1" t="s">
        <v>17</v>
      </c>
      <c r="K1111" s="1" t="s">
        <v>42</v>
      </c>
      <c r="N1111" s="3" t="str">
        <f>IF(LEFT(LOWER(C1111),1)="m","Male",IF(LEFT(LOWER(C1111),1)="f","Female","Unknown"))</f>
        <v>Male</v>
      </c>
      <c r="O1111" s="4" t="str">
        <f>IF(TRIM(LOWER(F1111))="neuro","Neurology",IF(TRIM(LOWER(F1111))="Neurology","Neurology",IF(TRIM(LOWER(F1111))="general ward","General",IF(TRIM(LOWER(F1111))="general","General",IF(TRIM(LOWER(F1111))="cardiology","Cardiology",IF(TRIM(LOWER(F1111))="Cardiology","Cardiology",IF(TRIM(LOWER(F1111))="Peads","Pediatrics",IF(TRIM(LOWER(F1111))="Pediatrics","Pediatrics",IF(TRIM(LOWER(F1111))="orthopedics","Orthopedics",IF(TRIM(LOWER(F1111))="Neurology","Neurology",IF(TRIM(LOWER(F1111))="Oncology","Oncology")))))))))))</f>
        <v>Neurology</v>
      </c>
      <c r="P1111" s="3" t="str">
        <f t="shared" si="102"/>
        <v>Private</v>
      </c>
      <c r="Q1111" s="5">
        <f t="shared" si="103"/>
        <v>7</v>
      </c>
      <c r="R1111" s="1">
        <f t="shared" si="104"/>
        <v>58896.22</v>
      </c>
      <c r="S1111" s="1">
        <f t="shared" si="105"/>
        <v>0</v>
      </c>
      <c r="T1111" s="1" t="str">
        <f t="shared" si="106"/>
        <v>51-65</v>
      </c>
      <c r="U1111" s="1" t="str">
        <f t="shared" si="107"/>
        <v>Yes</v>
      </c>
    </row>
    <row r="1112" spans="1:21">
      <c r="A1112" s="1">
        <v>1111</v>
      </c>
      <c r="B1112" s="1">
        <v>33</v>
      </c>
      <c r="C1112" s="1" t="s">
        <v>34</v>
      </c>
      <c r="D1112" s="2">
        <v>45297</v>
      </c>
      <c r="E1112" s="2">
        <v>45299</v>
      </c>
      <c r="F1112" s="1" t="s">
        <v>19</v>
      </c>
      <c r="G1112" s="1" t="s">
        <v>36</v>
      </c>
      <c r="H1112" s="1" t="s">
        <v>15</v>
      </c>
      <c r="I1112" s="1">
        <v>289794.83</v>
      </c>
      <c r="J1112" s="1" t="s">
        <v>17</v>
      </c>
      <c r="K1112" s="1" t="s">
        <v>16</v>
      </c>
      <c r="N1112" s="3" t="str">
        <f>IF(LEFT(LOWER(C1112),1)="m","Male",IF(LEFT(LOWER(C1112),1)="f","Female","Unknown"))</f>
        <v>Male</v>
      </c>
      <c r="O1112" s="4" t="str">
        <f>IF(TRIM(LOWER(F1112))="neuro","Neurology",IF(TRIM(LOWER(F1112))="Neurology","Neurology",IF(TRIM(LOWER(F1112))="general ward","General",IF(TRIM(LOWER(F1112))="general","General",IF(TRIM(LOWER(F1112))="cardiology","Cardiology",IF(TRIM(LOWER(F1112))="Cardiology","Cardiology",IF(TRIM(LOWER(F1112))="Peads","Pediatrics",IF(TRIM(LOWER(F1112))="Pediatrics","Pediatrics",IF(TRIM(LOWER(F1112))="orthopedics","Orthopedics",IF(TRIM(LOWER(F1112))="Neurology","Neurology",IF(TRIM(LOWER(F1112))="Oncology","Oncology")))))))))))</f>
        <v>General</v>
      </c>
      <c r="P1112" s="3" t="str">
        <f t="shared" si="102"/>
        <v>Government</v>
      </c>
      <c r="Q1112" s="5">
        <f t="shared" si="103"/>
        <v>2</v>
      </c>
      <c r="R1112" s="1">
        <f t="shared" si="104"/>
        <v>289794.83</v>
      </c>
      <c r="S1112" s="1">
        <f t="shared" si="105"/>
        <v>1</v>
      </c>
      <c r="T1112" s="1" t="str">
        <f t="shared" si="106"/>
        <v>18-35</v>
      </c>
      <c r="U1112" s="1" t="str">
        <f t="shared" si="107"/>
        <v>Yes</v>
      </c>
    </row>
    <row r="1113" spans="1:21">
      <c r="A1113" s="1">
        <v>1112</v>
      </c>
      <c r="B1113" s="1">
        <v>54</v>
      </c>
      <c r="C1113" s="1" t="s">
        <v>18</v>
      </c>
      <c r="D1113" s="2">
        <v>45485</v>
      </c>
      <c r="E1113" s="2">
        <v>45504</v>
      </c>
      <c r="F1113" s="1" t="s">
        <v>40</v>
      </c>
      <c r="G1113" s="1" t="s">
        <v>33</v>
      </c>
      <c r="H1113" s="1" t="s">
        <v>47</v>
      </c>
      <c r="I1113" s="1">
        <v>50123.34</v>
      </c>
      <c r="J1113" s="1" t="s">
        <v>24</v>
      </c>
      <c r="K1113" s="1" t="s">
        <v>17</v>
      </c>
      <c r="N1113" s="3" t="str">
        <f>IF(LEFT(LOWER(C1113),1)="m","Male",IF(LEFT(LOWER(C1113),1)="f","Female","Unknown"))</f>
        <v>Male</v>
      </c>
      <c r="O1113" s="4" t="str">
        <f>IF(TRIM(LOWER(F1113))="neuro","Neurology",IF(TRIM(LOWER(F1113))="Neurology","Neurology",IF(TRIM(LOWER(F1113))="general ward","General",IF(TRIM(LOWER(F1113))="general","General",IF(TRIM(LOWER(F1113))="cardiology","Cardiology",IF(TRIM(LOWER(F1113))="Cardiology","Cardiology",IF(TRIM(LOWER(F1113))="Peads","Pediatrics",IF(TRIM(LOWER(F1113))="Pediatrics","Pediatrics",IF(TRIM(LOWER(F1113))="orthopedics","Orthopedics",IF(TRIM(LOWER(F1113))="Neurology","Neurology",IF(TRIM(LOWER(F1113))="Oncology","Oncology")))))))))))</f>
        <v>Pediatrics</v>
      </c>
      <c r="P1113" s="3" t="str">
        <f t="shared" si="102"/>
        <v>Self</v>
      </c>
      <c r="Q1113" s="5">
        <f t="shared" si="103"/>
        <v>19</v>
      </c>
      <c r="R1113" s="1">
        <f t="shared" si="104"/>
        <v>50123.34</v>
      </c>
      <c r="S1113" s="1">
        <f t="shared" si="105"/>
        <v>1</v>
      </c>
      <c r="T1113" s="1" t="str">
        <f t="shared" si="106"/>
        <v>51-65</v>
      </c>
      <c r="U1113" s="1" t="str">
        <f t="shared" si="107"/>
        <v>No</v>
      </c>
    </row>
    <row r="1114" spans="1:21">
      <c r="A1114" s="1">
        <v>1113</v>
      </c>
      <c r="B1114" s="1">
        <v>44</v>
      </c>
      <c r="C1114" s="1" t="s">
        <v>12</v>
      </c>
      <c r="D1114" s="2">
        <v>45270</v>
      </c>
      <c r="E1114" s="2">
        <v>45277</v>
      </c>
      <c r="F1114" s="1" t="s">
        <v>19</v>
      </c>
      <c r="G1114" s="1" t="s">
        <v>41</v>
      </c>
      <c r="H1114" s="1" t="s">
        <v>32</v>
      </c>
      <c r="I1114" s="1">
        <v>348007.84</v>
      </c>
      <c r="J1114" s="1" t="s">
        <v>16</v>
      </c>
      <c r="K1114" s="1" t="s">
        <v>20</v>
      </c>
      <c r="N1114" s="3" t="str">
        <f>IF(LEFT(LOWER(C1114),1)="m","Male",IF(LEFT(LOWER(C1114),1)="f","Female","Unknown"))</f>
        <v>Unknown</v>
      </c>
      <c r="O1114" s="4" t="str">
        <f>IF(TRIM(LOWER(F1114))="neuro","Neurology",IF(TRIM(LOWER(F1114))="Neurology","Neurology",IF(TRIM(LOWER(F1114))="general ward","General",IF(TRIM(LOWER(F1114))="general","General",IF(TRIM(LOWER(F1114))="cardiology","Cardiology",IF(TRIM(LOWER(F1114))="Cardiology","Cardiology",IF(TRIM(LOWER(F1114))="Peads","Pediatrics",IF(TRIM(LOWER(F1114))="Pediatrics","Pediatrics",IF(TRIM(LOWER(F1114))="orthopedics","Orthopedics",IF(TRIM(LOWER(F1114))="Neurology","Neurology",IF(TRIM(LOWER(F1114))="Oncology","Oncology")))))))))))</f>
        <v>General</v>
      </c>
      <c r="P1114" s="3" t="str">
        <f t="shared" si="102"/>
        <v>Unknown</v>
      </c>
      <c r="Q1114" s="5">
        <f t="shared" si="103"/>
        <v>7</v>
      </c>
      <c r="R1114" s="1">
        <f t="shared" si="104"/>
        <v>348007.84</v>
      </c>
      <c r="S1114" s="1">
        <f t="shared" si="105"/>
        <v>0</v>
      </c>
      <c r="T1114" s="1" t="str">
        <f t="shared" si="106"/>
        <v>36-50</v>
      </c>
      <c r="U1114" s="1" t="str">
        <f t="shared" si="107"/>
        <v>Yes</v>
      </c>
    </row>
    <row r="1115" spans="1:21">
      <c r="A1115" s="1">
        <v>1114</v>
      </c>
      <c r="B1115" s="1">
        <v>2</v>
      </c>
      <c r="C1115" s="1" t="s">
        <v>18</v>
      </c>
      <c r="D1115" s="2">
        <v>45438</v>
      </c>
      <c r="E1115" s="2">
        <v>45442</v>
      </c>
      <c r="F1115" s="1" t="s">
        <v>43</v>
      </c>
      <c r="G1115" s="1" t="s">
        <v>46</v>
      </c>
      <c r="H1115" s="1" t="s">
        <v>51</v>
      </c>
      <c r="I1115" s="1">
        <v>155220.60999999999</v>
      </c>
      <c r="K1115" s="1" t="s">
        <v>38</v>
      </c>
      <c r="N1115" s="3" t="str">
        <f>IF(LEFT(LOWER(C1115),1)="m","Male",IF(LEFT(LOWER(C1115),1)="f","Female","Unknown"))</f>
        <v>Male</v>
      </c>
      <c r="O1115" s="4" t="str">
        <f>IF(TRIM(LOWER(F1115))="neuro","Neurology",IF(TRIM(LOWER(F1115))="Neurology","Neurology",IF(TRIM(LOWER(F1115))="general ward","General",IF(TRIM(LOWER(F1115))="general","General",IF(TRIM(LOWER(F1115))="cardiology","Cardiology",IF(TRIM(LOWER(F1115))="Cardiology","Cardiology",IF(TRIM(LOWER(F1115))="Peads","Pediatrics",IF(TRIM(LOWER(F1115))="Pediatrics","Pediatrics",IF(TRIM(LOWER(F1115))="orthopedics","Orthopedics",IF(TRIM(LOWER(F1115))="Neurology","Neurology",IF(TRIM(LOWER(F1115))="Oncology","Oncology")))))))))))</f>
        <v>Orthopedics</v>
      </c>
      <c r="P1115" s="3" t="str">
        <f t="shared" si="102"/>
        <v>Self</v>
      </c>
      <c r="Q1115" s="5">
        <f t="shared" si="103"/>
        <v>4</v>
      </c>
      <c r="R1115" s="1">
        <f t="shared" si="104"/>
        <v>155220.60999999999</v>
      </c>
      <c r="S1115" s="1">
        <f t="shared" si="105"/>
        <v>0</v>
      </c>
      <c r="T1115" s="1" t="str">
        <f t="shared" si="106"/>
        <v>0-17</v>
      </c>
      <c r="U1115" s="1" t="str">
        <f t="shared" si="107"/>
        <v>Unknown</v>
      </c>
    </row>
    <row r="1116" spans="1:21">
      <c r="A1116" s="1">
        <v>1115</v>
      </c>
      <c r="B1116" s="1">
        <v>90</v>
      </c>
      <c r="C1116" s="1" t="s">
        <v>34</v>
      </c>
      <c r="D1116" s="2">
        <v>45496</v>
      </c>
      <c r="E1116" s="2">
        <v>45512</v>
      </c>
      <c r="F1116" s="1" t="s">
        <v>21</v>
      </c>
      <c r="G1116" s="1" t="s">
        <v>36</v>
      </c>
      <c r="H1116" s="1" t="s">
        <v>51</v>
      </c>
      <c r="I1116" s="1">
        <v>39123.800000000003</v>
      </c>
      <c r="K1116" s="1" t="s">
        <v>25</v>
      </c>
      <c r="N1116" s="3" t="str">
        <f>IF(LEFT(LOWER(C1116),1)="m","Male",IF(LEFT(LOWER(C1116),1)="f","Female","Unknown"))</f>
        <v>Male</v>
      </c>
      <c r="O1116" s="4" t="str">
        <f>IF(TRIM(LOWER(F1116))="neuro","Neurology",IF(TRIM(LOWER(F1116))="Neurology","Neurology",IF(TRIM(LOWER(F1116))="general ward","General",IF(TRIM(LOWER(F1116))="general","General",IF(TRIM(LOWER(F1116))="cardiology","Cardiology",IF(TRIM(LOWER(F1116))="Cardiology","Cardiology",IF(TRIM(LOWER(F1116))="Peads","Pediatrics",IF(TRIM(LOWER(F1116))="Pediatrics","Pediatrics",IF(TRIM(LOWER(F1116))="orthopedics","Orthopedics",IF(TRIM(LOWER(F1116))="Neurology","Neurology",IF(TRIM(LOWER(F1116))="Oncology","Oncology")))))))))))</f>
        <v>General</v>
      </c>
      <c r="P1116" s="3" t="str">
        <f t="shared" si="102"/>
        <v>Government</v>
      </c>
      <c r="Q1116" s="5">
        <f t="shared" si="103"/>
        <v>16</v>
      </c>
      <c r="R1116" s="1">
        <f t="shared" si="104"/>
        <v>39123.800000000003</v>
      </c>
      <c r="S1116" s="1">
        <f t="shared" si="105"/>
        <v>1</v>
      </c>
      <c r="T1116" s="1" t="str">
        <f t="shared" si="106"/>
        <v>66+</v>
      </c>
      <c r="U1116" s="1" t="str">
        <f t="shared" si="107"/>
        <v>Unknown</v>
      </c>
    </row>
    <row r="1117" spans="1:21">
      <c r="A1117" s="1">
        <v>1116</v>
      </c>
      <c r="B1117" s="1">
        <v>23</v>
      </c>
      <c r="C1117" s="1" t="s">
        <v>12</v>
      </c>
      <c r="D1117" s="2">
        <v>45124</v>
      </c>
      <c r="E1117" s="2">
        <v>45133</v>
      </c>
      <c r="F1117" s="1" t="s">
        <v>49</v>
      </c>
      <c r="G1117" s="1" t="s">
        <v>41</v>
      </c>
      <c r="H1117" s="1" t="s">
        <v>32</v>
      </c>
      <c r="I1117" s="1">
        <v>174867.49</v>
      </c>
      <c r="J1117" s="1" t="s">
        <v>38</v>
      </c>
      <c r="K1117" s="1" t="s">
        <v>16</v>
      </c>
      <c r="N1117" s="3" t="str">
        <f>IF(LEFT(LOWER(C1117),1)="m","Male",IF(LEFT(LOWER(C1117),1)="f","Female","Unknown"))</f>
        <v>Unknown</v>
      </c>
      <c r="O1117" s="4" t="str">
        <f>IF(TRIM(LOWER(F1117))="neuro","Neurology",IF(TRIM(LOWER(F1117))="Neurology","Neurology",IF(TRIM(LOWER(F1117))="general ward","General",IF(TRIM(LOWER(F1117))="general","General",IF(TRIM(LOWER(F1117))="cardiology","Cardiology",IF(TRIM(LOWER(F1117))="Cardiology","Cardiology",IF(TRIM(LOWER(F1117))="Peads","Pediatrics",IF(TRIM(LOWER(F1117))="Pediatrics","Pediatrics",IF(TRIM(LOWER(F1117))="orthopedics","Orthopedics",IF(TRIM(LOWER(F1117))="Neurology","Neurology",IF(TRIM(LOWER(F1117))="Oncology","Oncology")))))))))))</f>
        <v>Oncology</v>
      </c>
      <c r="P1117" s="3" t="str">
        <f t="shared" si="102"/>
        <v>Unknown</v>
      </c>
      <c r="Q1117" s="5">
        <f t="shared" si="103"/>
        <v>9</v>
      </c>
      <c r="R1117" s="1">
        <f t="shared" si="104"/>
        <v>174867.49</v>
      </c>
      <c r="S1117" s="1">
        <f t="shared" si="105"/>
        <v>1</v>
      </c>
      <c r="T1117" s="1" t="str">
        <f t="shared" si="106"/>
        <v>18-35</v>
      </c>
      <c r="U1117" s="1" t="str">
        <f t="shared" si="107"/>
        <v>No</v>
      </c>
    </row>
    <row r="1118" spans="1:21">
      <c r="A1118" s="1">
        <v>1117</v>
      </c>
      <c r="B1118" s="1">
        <v>31</v>
      </c>
      <c r="C1118" s="1" t="s">
        <v>27</v>
      </c>
      <c r="D1118" s="2">
        <v>45540</v>
      </c>
      <c r="E1118" s="2">
        <v>45551</v>
      </c>
      <c r="F1118" s="1" t="s">
        <v>52</v>
      </c>
      <c r="G1118" s="1" t="s">
        <v>41</v>
      </c>
      <c r="H1118" s="1" t="s">
        <v>23</v>
      </c>
      <c r="I1118" s="1">
        <v>21316.55</v>
      </c>
      <c r="J1118" s="1" t="s">
        <v>16</v>
      </c>
      <c r="K1118" s="1" t="s">
        <v>25</v>
      </c>
      <c r="N1118" s="3" t="str">
        <f>IF(LEFT(LOWER(C1118),1)="m","Male",IF(LEFT(LOWER(C1118),1)="f","Female","Unknown"))</f>
        <v>Male</v>
      </c>
      <c r="O1118" s="4" t="str">
        <f>IF(TRIM(LOWER(F1118))="neuro","Neurology",IF(TRIM(LOWER(F1118))="Neurology","Neurology",IF(TRIM(LOWER(F1118))="general ward","General",IF(TRIM(LOWER(F1118))="general","General",IF(TRIM(LOWER(F1118))="cardiology","Cardiology",IF(TRIM(LOWER(F1118))="Cardiology","Cardiology",IF(TRIM(LOWER(F1118))="Peads","Pediatrics",IF(TRIM(LOWER(F1118))="Pediatrics","Pediatrics",IF(TRIM(LOWER(F1118))="orthopedics","Orthopedics",IF(TRIM(LOWER(F1118))="Neurology","Neurology",IF(TRIM(LOWER(F1118))="Oncology","Oncology")))))))))))</f>
        <v>Oncology</v>
      </c>
      <c r="P1118" s="3" t="str">
        <f t="shared" si="102"/>
        <v>Unknown</v>
      </c>
      <c r="Q1118" s="5">
        <f t="shared" si="103"/>
        <v>11</v>
      </c>
      <c r="R1118" s="1">
        <f t="shared" si="104"/>
        <v>21316.55</v>
      </c>
      <c r="S1118" s="1">
        <f t="shared" si="105"/>
        <v>1</v>
      </c>
      <c r="T1118" s="1" t="str">
        <f t="shared" si="106"/>
        <v>18-35</v>
      </c>
      <c r="U1118" s="1" t="str">
        <f t="shared" si="107"/>
        <v>Yes</v>
      </c>
    </row>
    <row r="1119" spans="1:21">
      <c r="A1119" s="1">
        <v>1118</v>
      </c>
      <c r="B1119" s="1">
        <v>32</v>
      </c>
      <c r="C1119" s="1" t="s">
        <v>12</v>
      </c>
      <c r="D1119" s="2">
        <v>45617</v>
      </c>
      <c r="E1119" s="2">
        <v>45636</v>
      </c>
      <c r="F1119" s="1" t="s">
        <v>43</v>
      </c>
      <c r="G1119" s="1" t="s">
        <v>31</v>
      </c>
      <c r="H1119" s="1" t="s">
        <v>39</v>
      </c>
      <c r="I1119" s="1">
        <v>312060.25</v>
      </c>
      <c r="J1119" s="1" t="s">
        <v>42</v>
      </c>
      <c r="K1119" s="1" t="s">
        <v>42</v>
      </c>
      <c r="N1119" s="3" t="str">
        <f>IF(LEFT(LOWER(C1119),1)="m","Male",IF(LEFT(LOWER(C1119),1)="f","Female","Unknown"))</f>
        <v>Unknown</v>
      </c>
      <c r="O1119" s="4" t="str">
        <f>IF(TRIM(LOWER(F1119))="neuro","Neurology",IF(TRIM(LOWER(F1119))="Neurology","Neurology",IF(TRIM(LOWER(F1119))="general ward","General",IF(TRIM(LOWER(F1119))="general","General",IF(TRIM(LOWER(F1119))="cardiology","Cardiology",IF(TRIM(LOWER(F1119))="Cardiology","Cardiology",IF(TRIM(LOWER(F1119))="Peads","Pediatrics",IF(TRIM(LOWER(F1119))="Pediatrics","Pediatrics",IF(TRIM(LOWER(F1119))="orthopedics","Orthopedics",IF(TRIM(LOWER(F1119))="Neurology","Neurology",IF(TRIM(LOWER(F1119))="Oncology","Oncology")))))))))))</f>
        <v>Orthopedics</v>
      </c>
      <c r="P1119" s="3" t="str">
        <f t="shared" si="102"/>
        <v>Private</v>
      </c>
      <c r="Q1119" s="5">
        <f t="shared" si="103"/>
        <v>19</v>
      </c>
      <c r="R1119" s="1">
        <f t="shared" si="104"/>
        <v>312060.25</v>
      </c>
      <c r="S1119" s="1">
        <f t="shared" si="105"/>
        <v>0</v>
      </c>
      <c r="T1119" s="1" t="str">
        <f t="shared" si="106"/>
        <v>18-35</v>
      </c>
      <c r="U1119" s="1" t="str">
        <f t="shared" si="107"/>
        <v>No</v>
      </c>
    </row>
    <row r="1120" spans="1:21">
      <c r="A1120" s="1">
        <v>1119</v>
      </c>
      <c r="C1120" s="1" t="s">
        <v>26</v>
      </c>
      <c r="D1120" s="2">
        <v>45381</v>
      </c>
      <c r="E1120" s="2">
        <v>45389</v>
      </c>
      <c r="F1120" s="1" t="s">
        <v>28</v>
      </c>
      <c r="G1120" s="1" t="s">
        <v>33</v>
      </c>
      <c r="H1120" s="1" t="s">
        <v>47</v>
      </c>
      <c r="I1120" s="1">
        <v>155513.71</v>
      </c>
      <c r="J1120" s="1" t="s">
        <v>42</v>
      </c>
      <c r="K1120" s="1" t="s">
        <v>25</v>
      </c>
      <c r="N1120" s="3" t="str">
        <f>IF(LEFT(LOWER(C1120),1)="m","Male",IF(LEFT(LOWER(C1120),1)="f","Female","Unknown"))</f>
        <v>Female</v>
      </c>
      <c r="O1120" s="4" t="str">
        <f>IF(TRIM(LOWER(F1120))="neuro","Neurology",IF(TRIM(LOWER(F1120))="Neurology","Neurology",IF(TRIM(LOWER(F1120))="general ward","General",IF(TRIM(LOWER(F1120))="general","General",IF(TRIM(LOWER(F1120))="cardiology","Cardiology",IF(TRIM(LOWER(F1120))="Cardiology","Cardiology",IF(TRIM(LOWER(F1120))="Peads","Pediatrics",IF(TRIM(LOWER(F1120))="Pediatrics","Pediatrics",IF(TRIM(LOWER(F1120))="orthopedics","Orthopedics",IF(TRIM(LOWER(F1120))="Neurology","Neurology",IF(TRIM(LOWER(F1120))="Oncology","Oncology")))))))))))</f>
        <v>Orthopedics</v>
      </c>
      <c r="P1120" s="3" t="str">
        <f t="shared" si="102"/>
        <v>Self</v>
      </c>
      <c r="Q1120" s="5">
        <f t="shared" si="103"/>
        <v>8</v>
      </c>
      <c r="R1120" s="1">
        <f t="shared" si="104"/>
        <v>155513.71</v>
      </c>
      <c r="S1120" s="1">
        <f t="shared" si="105"/>
        <v>1</v>
      </c>
      <c r="T1120" s="1" t="str">
        <f t="shared" si="106"/>
        <v>0-17</v>
      </c>
      <c r="U1120" s="1" t="str">
        <f t="shared" si="107"/>
        <v>No</v>
      </c>
    </row>
    <row r="1121" spans="1:21">
      <c r="A1121" s="1">
        <v>1120</v>
      </c>
      <c r="B1121" s="1">
        <v>27</v>
      </c>
      <c r="C1121" s="1" t="s">
        <v>26</v>
      </c>
      <c r="D1121" s="2">
        <v>44952</v>
      </c>
      <c r="E1121" s="2">
        <v>44957</v>
      </c>
      <c r="F1121" s="1" t="s">
        <v>49</v>
      </c>
      <c r="G1121" s="1" t="s">
        <v>46</v>
      </c>
      <c r="H1121" s="1" t="s">
        <v>37</v>
      </c>
      <c r="I1121" s="1">
        <v>342643.37</v>
      </c>
      <c r="J1121" s="1" t="s">
        <v>24</v>
      </c>
      <c r="K1121" s="1" t="s">
        <v>17</v>
      </c>
      <c r="N1121" s="3" t="str">
        <f>IF(LEFT(LOWER(C1121),1)="m","Male",IF(LEFT(LOWER(C1121),1)="f","Female","Unknown"))</f>
        <v>Female</v>
      </c>
      <c r="O1121" s="4" t="str">
        <f>IF(TRIM(LOWER(F1121))="neuro","Neurology",IF(TRIM(LOWER(F1121))="Neurology","Neurology",IF(TRIM(LOWER(F1121))="general ward","General",IF(TRIM(LOWER(F1121))="general","General",IF(TRIM(LOWER(F1121))="cardiology","Cardiology",IF(TRIM(LOWER(F1121))="Cardiology","Cardiology",IF(TRIM(LOWER(F1121))="Peads","Pediatrics",IF(TRIM(LOWER(F1121))="Pediatrics","Pediatrics",IF(TRIM(LOWER(F1121))="orthopedics","Orthopedics",IF(TRIM(LOWER(F1121))="Neurology","Neurology",IF(TRIM(LOWER(F1121))="Oncology","Oncology")))))))))))</f>
        <v>Oncology</v>
      </c>
      <c r="P1121" s="3" t="str">
        <f t="shared" si="102"/>
        <v>Self</v>
      </c>
      <c r="Q1121" s="5">
        <f t="shared" si="103"/>
        <v>5</v>
      </c>
      <c r="R1121" s="1">
        <f t="shared" si="104"/>
        <v>342643.37</v>
      </c>
      <c r="S1121" s="1">
        <f t="shared" si="105"/>
        <v>1</v>
      </c>
      <c r="T1121" s="1" t="str">
        <f t="shared" si="106"/>
        <v>18-35</v>
      </c>
      <c r="U1121" s="1" t="str">
        <f t="shared" si="107"/>
        <v>No</v>
      </c>
    </row>
    <row r="1122" spans="1:21">
      <c r="A1122" s="1">
        <v>1121</v>
      </c>
      <c r="B1122" s="1">
        <v>86</v>
      </c>
      <c r="C1122" s="1" t="s">
        <v>18</v>
      </c>
      <c r="D1122" s="2">
        <v>45129</v>
      </c>
      <c r="E1122" s="2">
        <v>45146</v>
      </c>
      <c r="F1122" s="1" t="s">
        <v>43</v>
      </c>
      <c r="G1122" s="1" t="s">
        <v>14</v>
      </c>
      <c r="H1122" s="1" t="s">
        <v>37</v>
      </c>
      <c r="I1122" s="1">
        <v>31895.14</v>
      </c>
      <c r="J1122" s="1" t="s">
        <v>42</v>
      </c>
      <c r="K1122" s="1" t="s">
        <v>17</v>
      </c>
      <c r="N1122" s="3" t="str">
        <f>IF(LEFT(LOWER(C1122),1)="m","Male",IF(LEFT(LOWER(C1122),1)="f","Female","Unknown"))</f>
        <v>Male</v>
      </c>
      <c r="O1122" s="4" t="str">
        <f>IF(TRIM(LOWER(F1122))="neuro","Neurology",IF(TRIM(LOWER(F1122))="Neurology","Neurology",IF(TRIM(LOWER(F1122))="general ward","General",IF(TRIM(LOWER(F1122))="general","General",IF(TRIM(LOWER(F1122))="cardiology","Cardiology",IF(TRIM(LOWER(F1122))="Cardiology","Cardiology",IF(TRIM(LOWER(F1122))="Peads","Pediatrics",IF(TRIM(LOWER(F1122))="Pediatrics","Pediatrics",IF(TRIM(LOWER(F1122))="orthopedics","Orthopedics",IF(TRIM(LOWER(F1122))="Neurology","Neurology",IF(TRIM(LOWER(F1122))="Oncology","Oncology")))))))))))</f>
        <v>Orthopedics</v>
      </c>
      <c r="P1122" s="3" t="str">
        <f t="shared" si="102"/>
        <v>Private</v>
      </c>
      <c r="Q1122" s="5">
        <f t="shared" si="103"/>
        <v>17</v>
      </c>
      <c r="R1122" s="1">
        <f t="shared" si="104"/>
        <v>31895.14</v>
      </c>
      <c r="S1122" s="1">
        <f t="shared" si="105"/>
        <v>1</v>
      </c>
      <c r="T1122" s="1" t="str">
        <f t="shared" si="106"/>
        <v>66+</v>
      </c>
      <c r="U1122" s="1" t="str">
        <f t="shared" si="107"/>
        <v>No</v>
      </c>
    </row>
    <row r="1123" spans="1:21">
      <c r="A1123" s="1">
        <v>1122</v>
      </c>
      <c r="B1123" s="1">
        <v>86</v>
      </c>
      <c r="C1123" s="1" t="s">
        <v>26</v>
      </c>
      <c r="D1123" s="2">
        <v>45368</v>
      </c>
      <c r="E1123" s="2">
        <v>45369</v>
      </c>
      <c r="F1123" s="1" t="s">
        <v>21</v>
      </c>
      <c r="G1123" s="1" t="s">
        <v>22</v>
      </c>
      <c r="H1123" s="1" t="s">
        <v>32</v>
      </c>
      <c r="I1123" s="1">
        <v>296017.49</v>
      </c>
      <c r="J1123" s="1" t="s">
        <v>24</v>
      </c>
      <c r="K1123" s="1" t="s">
        <v>16</v>
      </c>
      <c r="N1123" s="3" t="str">
        <f>IF(LEFT(LOWER(C1123),1)="m","Male",IF(LEFT(LOWER(C1123),1)="f","Female","Unknown"))</f>
        <v>Female</v>
      </c>
      <c r="O1123" s="4" t="str">
        <f>IF(TRIM(LOWER(F1123))="neuro","Neurology",IF(TRIM(LOWER(F1123))="Neurology","Neurology",IF(TRIM(LOWER(F1123))="general ward","General",IF(TRIM(LOWER(F1123))="general","General",IF(TRIM(LOWER(F1123))="cardiology","Cardiology",IF(TRIM(LOWER(F1123))="Cardiology","Cardiology",IF(TRIM(LOWER(F1123))="Peads","Pediatrics",IF(TRIM(LOWER(F1123))="Pediatrics","Pediatrics",IF(TRIM(LOWER(F1123))="orthopedics","Orthopedics",IF(TRIM(LOWER(F1123))="Neurology","Neurology",IF(TRIM(LOWER(F1123))="Oncology","Oncology")))))))))))</f>
        <v>General</v>
      </c>
      <c r="P1123" s="3" t="str">
        <f t="shared" si="102"/>
        <v>Government</v>
      </c>
      <c r="Q1123" s="5">
        <f t="shared" si="103"/>
        <v>1</v>
      </c>
      <c r="R1123" s="1">
        <f t="shared" si="104"/>
        <v>296017.49</v>
      </c>
      <c r="S1123" s="1">
        <f t="shared" si="105"/>
        <v>1</v>
      </c>
      <c r="T1123" s="1" t="str">
        <f t="shared" si="106"/>
        <v>66+</v>
      </c>
      <c r="U1123" s="1" t="str">
        <f t="shared" si="107"/>
        <v>No</v>
      </c>
    </row>
    <row r="1124" spans="1:21">
      <c r="A1124" s="1">
        <v>1123</v>
      </c>
      <c r="B1124" s="1">
        <v>9</v>
      </c>
      <c r="C1124" s="1" t="s">
        <v>44</v>
      </c>
      <c r="D1124" s="2">
        <v>45032</v>
      </c>
      <c r="E1124" s="2">
        <v>45041</v>
      </c>
      <c r="F1124" s="1" t="s">
        <v>50</v>
      </c>
      <c r="G1124" s="1" t="s">
        <v>46</v>
      </c>
      <c r="I1124" s="1">
        <v>323709.78000000003</v>
      </c>
      <c r="J1124" s="1" t="s">
        <v>17</v>
      </c>
      <c r="K1124" s="1" t="s">
        <v>17</v>
      </c>
      <c r="N1124" s="3" t="str">
        <f>IF(LEFT(LOWER(C1124),1)="m","Male",IF(LEFT(LOWER(C1124),1)="f","Female","Unknown"))</f>
        <v>Female</v>
      </c>
      <c r="O1124" s="4" t="str">
        <f>IF(TRIM(LOWER(F1124))="neuro","Neurology",IF(TRIM(LOWER(F1124))="Neurology","Neurology",IF(TRIM(LOWER(F1124))="general ward","General",IF(TRIM(LOWER(F1124))="general","General",IF(TRIM(LOWER(F1124))="cardiology","Cardiology",IF(TRIM(LOWER(F1124))="Cardiology","Cardiology",IF(TRIM(LOWER(F1124))="Peads","Pediatrics",IF(TRIM(LOWER(F1124))="Pediatrics","Pediatrics",IF(TRIM(LOWER(F1124))="orthopedics","Orthopedics",IF(TRIM(LOWER(F1124))="Neurology","Neurology",IF(TRIM(LOWER(F1124))="Oncology","Oncology")))))))))))</f>
        <v>Cardiology</v>
      </c>
      <c r="P1124" s="3" t="str">
        <f t="shared" si="102"/>
        <v>Self</v>
      </c>
      <c r="Q1124" s="5">
        <f t="shared" si="103"/>
        <v>9</v>
      </c>
      <c r="R1124" s="1">
        <f t="shared" si="104"/>
        <v>323709.78000000003</v>
      </c>
      <c r="S1124" s="1">
        <f t="shared" si="105"/>
        <v>1</v>
      </c>
      <c r="T1124" s="1" t="str">
        <f t="shared" si="106"/>
        <v>0-17</v>
      </c>
      <c r="U1124" s="1" t="str">
        <f t="shared" si="107"/>
        <v>Yes</v>
      </c>
    </row>
    <row r="1125" spans="1:21">
      <c r="A1125" s="1">
        <v>1124</v>
      </c>
      <c r="B1125" s="1">
        <v>29</v>
      </c>
      <c r="C1125" s="1" t="s">
        <v>18</v>
      </c>
      <c r="D1125" s="2">
        <v>45170</v>
      </c>
      <c r="E1125" s="2">
        <v>45172</v>
      </c>
      <c r="F1125" s="1" t="s">
        <v>21</v>
      </c>
      <c r="G1125" s="1" t="s">
        <v>46</v>
      </c>
      <c r="H1125" s="1" t="s">
        <v>47</v>
      </c>
      <c r="I1125" s="1">
        <v>214640.86</v>
      </c>
      <c r="J1125" s="1" t="s">
        <v>16</v>
      </c>
      <c r="K1125" s="1" t="s">
        <v>20</v>
      </c>
      <c r="N1125" s="3" t="str">
        <f>IF(LEFT(LOWER(C1125),1)="m","Male",IF(LEFT(LOWER(C1125),1)="f","Female","Unknown"))</f>
        <v>Male</v>
      </c>
      <c r="O1125" s="4" t="str">
        <f>IF(TRIM(LOWER(F1125))="neuro","Neurology",IF(TRIM(LOWER(F1125))="Neurology","Neurology",IF(TRIM(LOWER(F1125))="general ward","General",IF(TRIM(LOWER(F1125))="general","General",IF(TRIM(LOWER(F1125))="cardiology","Cardiology",IF(TRIM(LOWER(F1125))="Cardiology","Cardiology",IF(TRIM(LOWER(F1125))="Peads","Pediatrics",IF(TRIM(LOWER(F1125))="Pediatrics","Pediatrics",IF(TRIM(LOWER(F1125))="orthopedics","Orthopedics",IF(TRIM(LOWER(F1125))="Neurology","Neurology",IF(TRIM(LOWER(F1125))="Oncology","Oncology")))))))))))</f>
        <v>General</v>
      </c>
      <c r="P1125" s="3" t="str">
        <f t="shared" si="102"/>
        <v>Self</v>
      </c>
      <c r="Q1125" s="5">
        <f t="shared" si="103"/>
        <v>2</v>
      </c>
      <c r="R1125" s="1">
        <f t="shared" si="104"/>
        <v>214640.86</v>
      </c>
      <c r="S1125" s="1">
        <f t="shared" si="105"/>
        <v>0</v>
      </c>
      <c r="T1125" s="1" t="str">
        <f t="shared" si="106"/>
        <v>18-35</v>
      </c>
      <c r="U1125" s="1" t="str">
        <f t="shared" si="107"/>
        <v>Yes</v>
      </c>
    </row>
    <row r="1126" spans="1:21">
      <c r="A1126" s="1">
        <v>1125</v>
      </c>
      <c r="B1126" s="1">
        <v>34</v>
      </c>
      <c r="C1126" s="1" t="s">
        <v>27</v>
      </c>
      <c r="D1126" s="2">
        <v>45054</v>
      </c>
      <c r="E1126" s="2">
        <v>45055</v>
      </c>
      <c r="F1126" s="1" t="s">
        <v>30</v>
      </c>
      <c r="G1126" s="1" t="s">
        <v>33</v>
      </c>
      <c r="H1126" s="1" t="s">
        <v>37</v>
      </c>
      <c r="I1126" s="1">
        <v>202284.12</v>
      </c>
      <c r="K1126" s="1" t="s">
        <v>38</v>
      </c>
      <c r="N1126" s="3" t="str">
        <f>IF(LEFT(LOWER(C1126),1)="m","Male",IF(LEFT(LOWER(C1126),1)="f","Female","Unknown"))</f>
        <v>Male</v>
      </c>
      <c r="O1126" s="4" t="str">
        <f>IF(TRIM(LOWER(F1126))="neuro","Neurology",IF(TRIM(LOWER(F1126))="Neurology","Neurology",IF(TRIM(LOWER(F1126))="general ward","General",IF(TRIM(LOWER(F1126))="general","General",IF(TRIM(LOWER(F1126))="cardiology","Cardiology",IF(TRIM(LOWER(F1126))="Cardiology","Cardiology",IF(TRIM(LOWER(F1126))="Peads","Pediatrics",IF(TRIM(LOWER(F1126))="Pediatrics","Pediatrics",IF(TRIM(LOWER(F1126))="orthopedics","Orthopedics",IF(TRIM(LOWER(F1126))="Neurology","Neurology",IF(TRIM(LOWER(F1126))="Oncology","Oncology")))))))))))</f>
        <v>Pediatrics</v>
      </c>
      <c r="P1126" s="3" t="str">
        <f t="shared" si="102"/>
        <v>Self</v>
      </c>
      <c r="Q1126" s="5">
        <f t="shared" si="103"/>
        <v>1</v>
      </c>
      <c r="R1126" s="1">
        <f t="shared" si="104"/>
        <v>202284.12</v>
      </c>
      <c r="S1126" s="1">
        <f t="shared" si="105"/>
        <v>0</v>
      </c>
      <c r="T1126" s="1" t="str">
        <f t="shared" si="106"/>
        <v>18-35</v>
      </c>
      <c r="U1126" s="1" t="str">
        <f t="shared" si="107"/>
        <v>Unknown</v>
      </c>
    </row>
    <row r="1127" spans="1:21">
      <c r="A1127" s="1">
        <v>1126</v>
      </c>
      <c r="B1127" s="1">
        <v>56</v>
      </c>
      <c r="C1127" s="1" t="s">
        <v>27</v>
      </c>
      <c r="D1127" s="2">
        <v>45374</v>
      </c>
      <c r="E1127" s="2">
        <v>45383</v>
      </c>
      <c r="F1127" s="1" t="s">
        <v>30</v>
      </c>
      <c r="G1127" s="1" t="s">
        <v>41</v>
      </c>
      <c r="H1127" s="1" t="s">
        <v>48</v>
      </c>
      <c r="I1127" s="1">
        <v>166182.76</v>
      </c>
      <c r="J1127" s="1" t="s">
        <v>25</v>
      </c>
      <c r="K1127" s="1" t="s">
        <v>20</v>
      </c>
      <c r="N1127" s="3" t="str">
        <f>IF(LEFT(LOWER(C1127),1)="m","Male",IF(LEFT(LOWER(C1127),1)="f","Female","Unknown"))</f>
        <v>Male</v>
      </c>
      <c r="O1127" s="4" t="str">
        <f>IF(TRIM(LOWER(F1127))="neuro","Neurology",IF(TRIM(LOWER(F1127))="Neurology","Neurology",IF(TRIM(LOWER(F1127))="general ward","General",IF(TRIM(LOWER(F1127))="general","General",IF(TRIM(LOWER(F1127))="cardiology","Cardiology",IF(TRIM(LOWER(F1127))="Cardiology","Cardiology",IF(TRIM(LOWER(F1127))="Peads","Pediatrics",IF(TRIM(LOWER(F1127))="Pediatrics","Pediatrics",IF(TRIM(LOWER(F1127))="orthopedics","Orthopedics",IF(TRIM(LOWER(F1127))="Neurology","Neurology",IF(TRIM(LOWER(F1127))="Oncology","Oncology")))))))))))</f>
        <v>Pediatrics</v>
      </c>
      <c r="P1127" s="3" t="str">
        <f t="shared" si="102"/>
        <v>Unknown</v>
      </c>
      <c r="Q1127" s="5">
        <f t="shared" si="103"/>
        <v>9</v>
      </c>
      <c r="R1127" s="1">
        <f t="shared" si="104"/>
        <v>166182.76</v>
      </c>
      <c r="S1127" s="1">
        <f t="shared" si="105"/>
        <v>0</v>
      </c>
      <c r="T1127" s="1" t="str">
        <f t="shared" si="106"/>
        <v>51-65</v>
      </c>
      <c r="U1127" s="1" t="str">
        <f t="shared" si="107"/>
        <v>Yes</v>
      </c>
    </row>
    <row r="1128" spans="1:21">
      <c r="A1128" s="1">
        <v>1127</v>
      </c>
      <c r="B1128" s="1">
        <v>23</v>
      </c>
      <c r="C1128" s="1" t="s">
        <v>12</v>
      </c>
      <c r="D1128" s="2">
        <v>45655</v>
      </c>
      <c r="E1128" s="2">
        <v>45662</v>
      </c>
      <c r="F1128" s="1" t="s">
        <v>45</v>
      </c>
      <c r="G1128" s="1" t="s">
        <v>33</v>
      </c>
      <c r="H1128" s="1" t="s">
        <v>32</v>
      </c>
      <c r="I1128" s="1">
        <v>82455.899999999994</v>
      </c>
      <c r="J1128" s="1" t="s">
        <v>24</v>
      </c>
      <c r="K1128" s="1" t="s">
        <v>25</v>
      </c>
      <c r="N1128" s="3" t="str">
        <f>IF(LEFT(LOWER(C1128),1)="m","Male",IF(LEFT(LOWER(C1128),1)="f","Female","Unknown"))</f>
        <v>Unknown</v>
      </c>
      <c r="O1128" s="4" t="str">
        <f>IF(TRIM(LOWER(F1128))="neuro","Neurology",IF(TRIM(LOWER(F1128))="Neurology","Neurology",IF(TRIM(LOWER(F1128))="general ward","General",IF(TRIM(LOWER(F1128))="general","General",IF(TRIM(LOWER(F1128))="cardiology","Cardiology",IF(TRIM(LOWER(F1128))="Cardiology","Cardiology",IF(TRIM(LOWER(F1128))="Peads","Pediatrics",IF(TRIM(LOWER(F1128))="Pediatrics","Pediatrics",IF(TRIM(LOWER(F1128))="orthopedics","Orthopedics",IF(TRIM(LOWER(F1128))="Neurology","Neurology",IF(TRIM(LOWER(F1128))="Oncology","Oncology")))))))))))</f>
        <v>Neurology</v>
      </c>
      <c r="P1128" s="3" t="str">
        <f t="shared" si="102"/>
        <v>Self</v>
      </c>
      <c r="Q1128" s="5">
        <f t="shared" si="103"/>
        <v>7</v>
      </c>
      <c r="R1128" s="1">
        <f t="shared" si="104"/>
        <v>82455.899999999994</v>
      </c>
      <c r="S1128" s="1">
        <f t="shared" si="105"/>
        <v>1</v>
      </c>
      <c r="T1128" s="1" t="str">
        <f t="shared" si="106"/>
        <v>18-35</v>
      </c>
      <c r="U1128" s="1" t="str">
        <f t="shared" si="107"/>
        <v>No</v>
      </c>
    </row>
    <row r="1129" spans="1:21">
      <c r="A1129" s="1">
        <v>1128</v>
      </c>
      <c r="B1129" s="1">
        <v>17</v>
      </c>
      <c r="C1129" s="1" t="s">
        <v>27</v>
      </c>
      <c r="D1129" s="2">
        <v>45591</v>
      </c>
      <c r="E1129" s="2">
        <v>45596</v>
      </c>
      <c r="F1129" s="1" t="s">
        <v>52</v>
      </c>
      <c r="G1129" s="1" t="s">
        <v>31</v>
      </c>
      <c r="H1129" s="1" t="s">
        <v>37</v>
      </c>
      <c r="I1129" s="1">
        <v>179016.32000000001</v>
      </c>
      <c r="J1129" s="1" t="s">
        <v>17</v>
      </c>
      <c r="K1129" s="1" t="s">
        <v>17</v>
      </c>
      <c r="N1129" s="3" t="str">
        <f>IF(LEFT(LOWER(C1129),1)="m","Male",IF(LEFT(LOWER(C1129),1)="f","Female","Unknown"))</f>
        <v>Male</v>
      </c>
      <c r="O1129" s="4" t="str">
        <f>IF(TRIM(LOWER(F1129))="neuro","Neurology",IF(TRIM(LOWER(F1129))="Neurology","Neurology",IF(TRIM(LOWER(F1129))="general ward","General",IF(TRIM(LOWER(F1129))="general","General",IF(TRIM(LOWER(F1129))="cardiology","Cardiology",IF(TRIM(LOWER(F1129))="Cardiology","Cardiology",IF(TRIM(LOWER(F1129))="Peads","Pediatrics",IF(TRIM(LOWER(F1129))="Pediatrics","Pediatrics",IF(TRIM(LOWER(F1129))="orthopedics","Orthopedics",IF(TRIM(LOWER(F1129))="Neurology","Neurology",IF(TRIM(LOWER(F1129))="Oncology","Oncology")))))))))))</f>
        <v>Oncology</v>
      </c>
      <c r="P1129" s="3" t="str">
        <f t="shared" si="102"/>
        <v>Private</v>
      </c>
      <c r="Q1129" s="5">
        <f t="shared" si="103"/>
        <v>5</v>
      </c>
      <c r="R1129" s="1">
        <f t="shared" si="104"/>
        <v>179016.32000000001</v>
      </c>
      <c r="S1129" s="1">
        <f t="shared" si="105"/>
        <v>1</v>
      </c>
      <c r="T1129" s="1" t="str">
        <f t="shared" si="106"/>
        <v>0-17</v>
      </c>
      <c r="U1129" s="1" t="str">
        <f t="shared" si="107"/>
        <v>Yes</v>
      </c>
    </row>
    <row r="1130" spans="1:21">
      <c r="A1130" s="1">
        <v>1129</v>
      </c>
      <c r="B1130" s="1">
        <v>8</v>
      </c>
      <c r="C1130" s="1" t="s">
        <v>44</v>
      </c>
      <c r="D1130" s="2">
        <v>45466</v>
      </c>
      <c r="E1130" s="2">
        <v>45483</v>
      </c>
      <c r="F1130" s="1" t="s">
        <v>40</v>
      </c>
      <c r="G1130" s="1" t="s">
        <v>14</v>
      </c>
      <c r="H1130" s="1" t="s">
        <v>15</v>
      </c>
      <c r="I1130" s="1">
        <v>113602.23</v>
      </c>
      <c r="J1130" s="1" t="s">
        <v>24</v>
      </c>
      <c r="K1130" s="1" t="s">
        <v>20</v>
      </c>
      <c r="N1130" s="3" t="str">
        <f>IF(LEFT(LOWER(C1130),1)="m","Male",IF(LEFT(LOWER(C1130),1)="f","Female","Unknown"))</f>
        <v>Female</v>
      </c>
      <c r="O1130" s="4" t="str">
        <f>IF(TRIM(LOWER(F1130))="neuro","Neurology",IF(TRIM(LOWER(F1130))="Neurology","Neurology",IF(TRIM(LOWER(F1130))="general ward","General",IF(TRIM(LOWER(F1130))="general","General",IF(TRIM(LOWER(F1130))="cardiology","Cardiology",IF(TRIM(LOWER(F1130))="Cardiology","Cardiology",IF(TRIM(LOWER(F1130))="Peads","Pediatrics",IF(TRIM(LOWER(F1130))="Pediatrics","Pediatrics",IF(TRIM(LOWER(F1130))="orthopedics","Orthopedics",IF(TRIM(LOWER(F1130))="Neurology","Neurology",IF(TRIM(LOWER(F1130))="Oncology","Oncology")))))))))))</f>
        <v>Pediatrics</v>
      </c>
      <c r="P1130" s="3" t="str">
        <f t="shared" si="102"/>
        <v>Private</v>
      </c>
      <c r="Q1130" s="5">
        <f t="shared" si="103"/>
        <v>17</v>
      </c>
      <c r="R1130" s="1">
        <f t="shared" si="104"/>
        <v>113602.23</v>
      </c>
      <c r="S1130" s="1">
        <f t="shared" si="105"/>
        <v>0</v>
      </c>
      <c r="T1130" s="1" t="str">
        <f t="shared" si="106"/>
        <v>0-17</v>
      </c>
      <c r="U1130" s="1" t="str">
        <f t="shared" si="107"/>
        <v>No</v>
      </c>
    </row>
    <row r="1131" spans="1:21">
      <c r="A1131" s="1">
        <v>1130</v>
      </c>
      <c r="B1131" s="1">
        <v>32</v>
      </c>
      <c r="C1131" s="1" t="s">
        <v>27</v>
      </c>
      <c r="D1131" s="2">
        <v>45071</v>
      </c>
      <c r="E1131" s="2">
        <v>45076</v>
      </c>
      <c r="F1131" s="1" t="s">
        <v>13</v>
      </c>
      <c r="G1131" s="1" t="s">
        <v>36</v>
      </c>
      <c r="H1131" s="1" t="s">
        <v>47</v>
      </c>
      <c r="I1131" s="1">
        <v>331311.87</v>
      </c>
      <c r="J1131" s="1" t="s">
        <v>42</v>
      </c>
      <c r="K1131" s="1" t="s">
        <v>17</v>
      </c>
      <c r="N1131" s="3" t="str">
        <f>IF(LEFT(LOWER(C1131),1)="m","Male",IF(LEFT(LOWER(C1131),1)="f","Female","Unknown"))</f>
        <v>Male</v>
      </c>
      <c r="O1131" s="4" t="str">
        <f>IF(TRIM(LOWER(F1131))="neuro","Neurology",IF(TRIM(LOWER(F1131))="Neurology","Neurology",IF(TRIM(LOWER(F1131))="general ward","General",IF(TRIM(LOWER(F1131))="general","General",IF(TRIM(LOWER(F1131))="cardiology","Cardiology",IF(TRIM(LOWER(F1131))="Cardiology","Cardiology",IF(TRIM(LOWER(F1131))="Peads","Pediatrics",IF(TRIM(LOWER(F1131))="Pediatrics","Pediatrics",IF(TRIM(LOWER(F1131))="orthopedics","Orthopedics",IF(TRIM(LOWER(F1131))="Neurology","Neurology",IF(TRIM(LOWER(F1131))="Oncology","Oncology")))))))))))</f>
        <v>Neurology</v>
      </c>
      <c r="P1131" s="3" t="str">
        <f t="shared" si="102"/>
        <v>Government</v>
      </c>
      <c r="Q1131" s="5">
        <f t="shared" si="103"/>
        <v>5</v>
      </c>
      <c r="R1131" s="1">
        <f t="shared" si="104"/>
        <v>331311.87</v>
      </c>
      <c r="S1131" s="1">
        <f t="shared" si="105"/>
        <v>1</v>
      </c>
      <c r="T1131" s="1" t="str">
        <f t="shared" si="106"/>
        <v>18-35</v>
      </c>
      <c r="U1131" s="1" t="str">
        <f t="shared" si="107"/>
        <v>No</v>
      </c>
    </row>
    <row r="1132" spans="1:21">
      <c r="A1132" s="1">
        <v>1131</v>
      </c>
      <c r="B1132" s="1">
        <v>78</v>
      </c>
      <c r="C1132" s="1" t="s">
        <v>29</v>
      </c>
      <c r="D1132" s="2">
        <v>44930</v>
      </c>
      <c r="E1132" s="2">
        <v>44946</v>
      </c>
      <c r="F1132" s="1" t="s">
        <v>52</v>
      </c>
      <c r="G1132" s="1" t="s">
        <v>22</v>
      </c>
      <c r="H1132" s="1" t="s">
        <v>37</v>
      </c>
      <c r="I1132" s="1">
        <v>27116.75</v>
      </c>
      <c r="K1132" s="1" t="s">
        <v>16</v>
      </c>
      <c r="N1132" s="3" t="str">
        <f>IF(LEFT(LOWER(C1132),1)="m","Male",IF(LEFT(LOWER(C1132),1)="f","Female","Unknown"))</f>
        <v>Female</v>
      </c>
      <c r="O1132" s="4" t="str">
        <f>IF(TRIM(LOWER(F1132))="neuro","Neurology",IF(TRIM(LOWER(F1132))="Neurology","Neurology",IF(TRIM(LOWER(F1132))="general ward","General",IF(TRIM(LOWER(F1132))="general","General",IF(TRIM(LOWER(F1132))="cardiology","Cardiology",IF(TRIM(LOWER(F1132))="Cardiology","Cardiology",IF(TRIM(LOWER(F1132))="Peads","Pediatrics",IF(TRIM(LOWER(F1132))="Pediatrics","Pediatrics",IF(TRIM(LOWER(F1132))="orthopedics","Orthopedics",IF(TRIM(LOWER(F1132))="Neurology","Neurology",IF(TRIM(LOWER(F1132))="Oncology","Oncology")))))))))))</f>
        <v>Oncology</v>
      </c>
      <c r="P1132" s="3" t="str">
        <f t="shared" si="102"/>
        <v>Government</v>
      </c>
      <c r="Q1132" s="5">
        <f t="shared" si="103"/>
        <v>16</v>
      </c>
      <c r="R1132" s="1">
        <f t="shared" si="104"/>
        <v>27116.75</v>
      </c>
      <c r="S1132" s="1">
        <f t="shared" si="105"/>
        <v>1</v>
      </c>
      <c r="T1132" s="1" t="str">
        <f t="shared" si="106"/>
        <v>66+</v>
      </c>
      <c r="U1132" s="1" t="str">
        <f t="shared" si="107"/>
        <v>Unknown</v>
      </c>
    </row>
    <row r="1133" spans="1:21">
      <c r="A1133" s="1">
        <v>1132</v>
      </c>
      <c r="B1133" s="1">
        <v>56</v>
      </c>
      <c r="C1133" s="1" t="s">
        <v>26</v>
      </c>
      <c r="D1133" s="2">
        <v>45163</v>
      </c>
      <c r="E1133" s="2">
        <v>45168</v>
      </c>
      <c r="F1133" s="1" t="s">
        <v>28</v>
      </c>
      <c r="G1133" s="1" t="s">
        <v>33</v>
      </c>
      <c r="H1133" s="1" t="s">
        <v>51</v>
      </c>
      <c r="I1133" s="1">
        <v>243371.61</v>
      </c>
      <c r="J1133" s="1" t="s">
        <v>16</v>
      </c>
      <c r="K1133" s="1" t="s">
        <v>20</v>
      </c>
      <c r="N1133" s="3" t="str">
        <f>IF(LEFT(LOWER(C1133),1)="m","Male",IF(LEFT(LOWER(C1133),1)="f","Female","Unknown"))</f>
        <v>Female</v>
      </c>
      <c r="O1133" s="4" t="str">
        <f>IF(TRIM(LOWER(F1133))="neuro","Neurology",IF(TRIM(LOWER(F1133))="Neurology","Neurology",IF(TRIM(LOWER(F1133))="general ward","General",IF(TRIM(LOWER(F1133))="general","General",IF(TRIM(LOWER(F1133))="cardiology","Cardiology",IF(TRIM(LOWER(F1133))="Cardiology","Cardiology",IF(TRIM(LOWER(F1133))="Peads","Pediatrics",IF(TRIM(LOWER(F1133))="Pediatrics","Pediatrics",IF(TRIM(LOWER(F1133))="orthopedics","Orthopedics",IF(TRIM(LOWER(F1133))="Neurology","Neurology",IF(TRIM(LOWER(F1133))="Oncology","Oncology")))))))))))</f>
        <v>Orthopedics</v>
      </c>
      <c r="P1133" s="3" t="str">
        <f t="shared" si="102"/>
        <v>Self</v>
      </c>
      <c r="Q1133" s="5">
        <f t="shared" si="103"/>
        <v>5</v>
      </c>
      <c r="R1133" s="1">
        <f t="shared" si="104"/>
        <v>243371.61</v>
      </c>
      <c r="S1133" s="1">
        <f t="shared" si="105"/>
        <v>0</v>
      </c>
      <c r="T1133" s="1" t="str">
        <f t="shared" si="106"/>
        <v>51-65</v>
      </c>
      <c r="U1133" s="1" t="str">
        <f t="shared" si="107"/>
        <v>Yes</v>
      </c>
    </row>
    <row r="1134" spans="1:21">
      <c r="A1134" s="1">
        <v>1133</v>
      </c>
      <c r="B1134" s="1">
        <v>82</v>
      </c>
      <c r="C1134" s="1" t="s">
        <v>27</v>
      </c>
      <c r="D1134" s="2">
        <v>44983</v>
      </c>
      <c r="E1134" s="2">
        <v>45000</v>
      </c>
      <c r="F1134" s="1" t="s">
        <v>13</v>
      </c>
      <c r="G1134" s="1" t="s">
        <v>46</v>
      </c>
      <c r="H1134" s="1" t="s">
        <v>32</v>
      </c>
      <c r="I1134" s="1">
        <v>89297.89</v>
      </c>
      <c r="K1134" s="1" t="s">
        <v>25</v>
      </c>
      <c r="N1134" s="3" t="str">
        <f>IF(LEFT(LOWER(C1134),1)="m","Male",IF(LEFT(LOWER(C1134),1)="f","Female","Unknown"))</f>
        <v>Male</v>
      </c>
      <c r="O1134" s="4" t="str">
        <f>IF(TRIM(LOWER(F1134))="neuro","Neurology",IF(TRIM(LOWER(F1134))="Neurology","Neurology",IF(TRIM(LOWER(F1134))="general ward","General",IF(TRIM(LOWER(F1134))="general","General",IF(TRIM(LOWER(F1134))="cardiology","Cardiology",IF(TRIM(LOWER(F1134))="Cardiology","Cardiology",IF(TRIM(LOWER(F1134))="Peads","Pediatrics",IF(TRIM(LOWER(F1134))="Pediatrics","Pediatrics",IF(TRIM(LOWER(F1134))="orthopedics","Orthopedics",IF(TRIM(LOWER(F1134))="Neurology","Neurology",IF(TRIM(LOWER(F1134))="Oncology","Oncology")))))))))))</f>
        <v>Neurology</v>
      </c>
      <c r="P1134" s="3" t="str">
        <f t="shared" si="102"/>
        <v>Self</v>
      </c>
      <c r="Q1134" s="5">
        <f t="shared" si="103"/>
        <v>17</v>
      </c>
      <c r="R1134" s="1">
        <f t="shared" si="104"/>
        <v>89297.89</v>
      </c>
      <c r="S1134" s="1">
        <f t="shared" si="105"/>
        <v>1</v>
      </c>
      <c r="T1134" s="1" t="str">
        <f t="shared" si="106"/>
        <v>66+</v>
      </c>
      <c r="U1134" s="1" t="str">
        <f t="shared" si="107"/>
        <v>Unknown</v>
      </c>
    </row>
    <row r="1135" spans="1:21">
      <c r="A1135" s="1">
        <v>1134</v>
      </c>
      <c r="B1135" s="1">
        <v>41</v>
      </c>
      <c r="C1135" s="1" t="s">
        <v>27</v>
      </c>
      <c r="D1135" s="2">
        <v>45512</v>
      </c>
      <c r="E1135" s="2">
        <v>45532</v>
      </c>
      <c r="F1135" s="1" t="s">
        <v>52</v>
      </c>
      <c r="G1135" s="1" t="s">
        <v>46</v>
      </c>
      <c r="H1135" s="1" t="s">
        <v>37</v>
      </c>
      <c r="I1135" s="1">
        <v>251423.16</v>
      </c>
      <c r="J1135" s="1" t="s">
        <v>25</v>
      </c>
      <c r="K1135" s="1" t="s">
        <v>16</v>
      </c>
      <c r="N1135" s="3" t="str">
        <f>IF(LEFT(LOWER(C1135),1)="m","Male",IF(LEFT(LOWER(C1135),1)="f","Female","Unknown"))</f>
        <v>Male</v>
      </c>
      <c r="O1135" s="4" t="str">
        <f>IF(TRIM(LOWER(F1135))="neuro","Neurology",IF(TRIM(LOWER(F1135))="Neurology","Neurology",IF(TRIM(LOWER(F1135))="general ward","General",IF(TRIM(LOWER(F1135))="general","General",IF(TRIM(LOWER(F1135))="cardiology","Cardiology",IF(TRIM(LOWER(F1135))="Cardiology","Cardiology",IF(TRIM(LOWER(F1135))="Peads","Pediatrics",IF(TRIM(LOWER(F1135))="Pediatrics","Pediatrics",IF(TRIM(LOWER(F1135))="orthopedics","Orthopedics",IF(TRIM(LOWER(F1135))="Neurology","Neurology",IF(TRIM(LOWER(F1135))="Oncology","Oncology")))))))))))</f>
        <v>Oncology</v>
      </c>
      <c r="P1135" s="3" t="str">
        <f t="shared" si="102"/>
        <v>Self</v>
      </c>
      <c r="Q1135" s="5">
        <f t="shared" si="103"/>
        <v>20</v>
      </c>
      <c r="R1135" s="1">
        <f t="shared" si="104"/>
        <v>251423.16</v>
      </c>
      <c r="S1135" s="1">
        <f t="shared" si="105"/>
        <v>1</v>
      </c>
      <c r="T1135" s="1" t="str">
        <f t="shared" si="106"/>
        <v>36-50</v>
      </c>
      <c r="U1135" s="1" t="str">
        <f t="shared" si="107"/>
        <v>Yes</v>
      </c>
    </row>
    <row r="1136" spans="1:21">
      <c r="A1136" s="1">
        <v>1135</v>
      </c>
      <c r="B1136" s="1">
        <v>35</v>
      </c>
      <c r="C1136" s="1" t="s">
        <v>29</v>
      </c>
      <c r="D1136" s="2">
        <v>45465</v>
      </c>
      <c r="E1136" s="2">
        <v>45481</v>
      </c>
      <c r="F1136" s="1" t="s">
        <v>35</v>
      </c>
      <c r="G1136" s="1" t="s">
        <v>22</v>
      </c>
      <c r="H1136" s="1" t="s">
        <v>37</v>
      </c>
      <c r="I1136" s="1">
        <v>142843.25</v>
      </c>
      <c r="J1136" s="1" t="s">
        <v>17</v>
      </c>
      <c r="K1136" s="1" t="s">
        <v>20</v>
      </c>
      <c r="N1136" s="3" t="str">
        <f>IF(LEFT(LOWER(C1136),1)="m","Male",IF(LEFT(LOWER(C1136),1)="f","Female","Unknown"))</f>
        <v>Female</v>
      </c>
      <c r="O1136" s="4" t="str">
        <f>IF(TRIM(LOWER(F1136))="neuro","Neurology",IF(TRIM(LOWER(F1136))="Neurology","Neurology",IF(TRIM(LOWER(F1136))="general ward","General",IF(TRIM(LOWER(F1136))="general","General",IF(TRIM(LOWER(F1136))="cardiology","Cardiology",IF(TRIM(LOWER(F1136))="Cardiology","Cardiology",IF(TRIM(LOWER(F1136))="Peads","Pediatrics",IF(TRIM(LOWER(F1136))="Pediatrics","Pediatrics",IF(TRIM(LOWER(F1136))="orthopedics","Orthopedics",IF(TRIM(LOWER(F1136))="Neurology","Neurology",IF(TRIM(LOWER(F1136))="Oncology","Oncology")))))))))))</f>
        <v>Cardiology</v>
      </c>
      <c r="P1136" s="3" t="str">
        <f t="shared" si="102"/>
        <v>Government</v>
      </c>
      <c r="Q1136" s="5">
        <f t="shared" si="103"/>
        <v>16</v>
      </c>
      <c r="R1136" s="1">
        <f t="shared" si="104"/>
        <v>142843.25</v>
      </c>
      <c r="S1136" s="1">
        <f t="shared" si="105"/>
        <v>0</v>
      </c>
      <c r="T1136" s="1" t="str">
        <f t="shared" si="106"/>
        <v>18-35</v>
      </c>
      <c r="U1136" s="1" t="str">
        <f t="shared" si="107"/>
        <v>Yes</v>
      </c>
    </row>
    <row r="1137" spans="1:21">
      <c r="A1137" s="1">
        <v>1136</v>
      </c>
      <c r="B1137" s="1">
        <v>94</v>
      </c>
      <c r="C1137" s="1" t="s">
        <v>29</v>
      </c>
      <c r="D1137" s="2">
        <v>45278</v>
      </c>
      <c r="E1137" s="2">
        <v>45286</v>
      </c>
      <c r="F1137" s="1" t="s">
        <v>50</v>
      </c>
      <c r="G1137" s="1" t="s">
        <v>33</v>
      </c>
      <c r="I1137" s="1">
        <v>183512.18</v>
      </c>
      <c r="J1137" s="1" t="s">
        <v>24</v>
      </c>
      <c r="K1137" s="1" t="s">
        <v>38</v>
      </c>
      <c r="N1137" s="3" t="str">
        <f>IF(LEFT(LOWER(C1137),1)="m","Male",IF(LEFT(LOWER(C1137),1)="f","Female","Unknown"))</f>
        <v>Female</v>
      </c>
      <c r="O1137" s="4" t="str">
        <f>IF(TRIM(LOWER(F1137))="neuro","Neurology",IF(TRIM(LOWER(F1137))="Neurology","Neurology",IF(TRIM(LOWER(F1137))="general ward","General",IF(TRIM(LOWER(F1137))="general","General",IF(TRIM(LOWER(F1137))="cardiology","Cardiology",IF(TRIM(LOWER(F1137))="Cardiology","Cardiology",IF(TRIM(LOWER(F1137))="Peads","Pediatrics",IF(TRIM(LOWER(F1137))="Pediatrics","Pediatrics",IF(TRIM(LOWER(F1137))="orthopedics","Orthopedics",IF(TRIM(LOWER(F1137))="Neurology","Neurology",IF(TRIM(LOWER(F1137))="Oncology","Oncology")))))))))))</f>
        <v>Cardiology</v>
      </c>
      <c r="P1137" s="3" t="str">
        <f t="shared" si="102"/>
        <v>Self</v>
      </c>
      <c r="Q1137" s="5">
        <f t="shared" si="103"/>
        <v>8</v>
      </c>
      <c r="R1137" s="1">
        <f t="shared" si="104"/>
        <v>183512.18</v>
      </c>
      <c r="S1137" s="1">
        <f t="shared" si="105"/>
        <v>0</v>
      </c>
      <c r="T1137" s="1" t="str">
        <f t="shared" si="106"/>
        <v>66+</v>
      </c>
      <c r="U1137" s="1" t="str">
        <f t="shared" si="107"/>
        <v>No</v>
      </c>
    </row>
    <row r="1138" spans="1:21">
      <c r="A1138" s="1">
        <v>1137</v>
      </c>
      <c r="B1138" s="1">
        <v>76</v>
      </c>
      <c r="C1138" s="1" t="s">
        <v>27</v>
      </c>
      <c r="D1138" s="2">
        <v>45019</v>
      </c>
      <c r="E1138" s="2">
        <v>45029</v>
      </c>
      <c r="F1138" s="1" t="s">
        <v>50</v>
      </c>
      <c r="G1138" s="1" t="s">
        <v>14</v>
      </c>
      <c r="H1138" s="1" t="s">
        <v>32</v>
      </c>
      <c r="I1138" s="1">
        <v>343309.59</v>
      </c>
      <c r="J1138" s="1" t="s">
        <v>42</v>
      </c>
      <c r="K1138" s="1" t="s">
        <v>38</v>
      </c>
      <c r="N1138" s="3" t="str">
        <f>IF(LEFT(LOWER(C1138),1)="m","Male",IF(LEFT(LOWER(C1138),1)="f","Female","Unknown"))</f>
        <v>Male</v>
      </c>
      <c r="O1138" s="4" t="str">
        <f>IF(TRIM(LOWER(F1138))="neuro","Neurology",IF(TRIM(LOWER(F1138))="Neurology","Neurology",IF(TRIM(LOWER(F1138))="general ward","General",IF(TRIM(LOWER(F1138))="general","General",IF(TRIM(LOWER(F1138))="cardiology","Cardiology",IF(TRIM(LOWER(F1138))="Cardiology","Cardiology",IF(TRIM(LOWER(F1138))="Peads","Pediatrics",IF(TRIM(LOWER(F1138))="Pediatrics","Pediatrics",IF(TRIM(LOWER(F1138))="orthopedics","Orthopedics",IF(TRIM(LOWER(F1138))="Neurology","Neurology",IF(TRIM(LOWER(F1138))="Oncology","Oncology")))))))))))</f>
        <v>Cardiology</v>
      </c>
      <c r="P1138" s="3" t="str">
        <f t="shared" si="102"/>
        <v>Private</v>
      </c>
      <c r="Q1138" s="5">
        <f t="shared" si="103"/>
        <v>10</v>
      </c>
      <c r="R1138" s="1">
        <f t="shared" si="104"/>
        <v>343309.59</v>
      </c>
      <c r="S1138" s="1">
        <f t="shared" si="105"/>
        <v>0</v>
      </c>
      <c r="T1138" s="1" t="str">
        <f t="shared" si="106"/>
        <v>66+</v>
      </c>
      <c r="U1138" s="1" t="str">
        <f t="shared" si="107"/>
        <v>No</v>
      </c>
    </row>
    <row r="1139" spans="1:21">
      <c r="A1139" s="1">
        <v>1138</v>
      </c>
      <c r="B1139" s="1">
        <v>63</v>
      </c>
      <c r="C1139" s="1" t="s">
        <v>27</v>
      </c>
      <c r="D1139" s="2">
        <v>45592</v>
      </c>
      <c r="E1139" s="2">
        <v>45597</v>
      </c>
      <c r="F1139" s="1" t="s">
        <v>21</v>
      </c>
      <c r="G1139" s="1" t="s">
        <v>33</v>
      </c>
      <c r="H1139" s="1" t="s">
        <v>37</v>
      </c>
      <c r="I1139" s="1">
        <v>73326.23</v>
      </c>
      <c r="J1139" s="1" t="s">
        <v>17</v>
      </c>
      <c r="K1139" s="1" t="s">
        <v>16</v>
      </c>
      <c r="N1139" s="3" t="str">
        <f>IF(LEFT(LOWER(C1139),1)="m","Male",IF(LEFT(LOWER(C1139),1)="f","Female","Unknown"))</f>
        <v>Male</v>
      </c>
      <c r="O1139" s="4" t="str">
        <f>IF(TRIM(LOWER(F1139))="neuro","Neurology",IF(TRIM(LOWER(F1139))="Neurology","Neurology",IF(TRIM(LOWER(F1139))="general ward","General",IF(TRIM(LOWER(F1139))="general","General",IF(TRIM(LOWER(F1139))="cardiology","Cardiology",IF(TRIM(LOWER(F1139))="Cardiology","Cardiology",IF(TRIM(LOWER(F1139))="Peads","Pediatrics",IF(TRIM(LOWER(F1139))="Pediatrics","Pediatrics",IF(TRIM(LOWER(F1139))="orthopedics","Orthopedics",IF(TRIM(LOWER(F1139))="Neurology","Neurology",IF(TRIM(LOWER(F1139))="Oncology","Oncology")))))))))))</f>
        <v>General</v>
      </c>
      <c r="P1139" s="3" t="str">
        <f t="shared" si="102"/>
        <v>Self</v>
      </c>
      <c r="Q1139" s="5">
        <f t="shared" si="103"/>
        <v>5</v>
      </c>
      <c r="R1139" s="1">
        <f t="shared" si="104"/>
        <v>73326.23</v>
      </c>
      <c r="S1139" s="1">
        <f t="shared" si="105"/>
        <v>1</v>
      </c>
      <c r="T1139" s="1" t="str">
        <f t="shared" si="106"/>
        <v>51-65</v>
      </c>
      <c r="U1139" s="1" t="str">
        <f t="shared" si="107"/>
        <v>Yes</v>
      </c>
    </row>
    <row r="1140" spans="1:21">
      <c r="A1140" s="1">
        <v>1139</v>
      </c>
      <c r="B1140" s="1">
        <v>11</v>
      </c>
      <c r="C1140" s="1" t="s">
        <v>44</v>
      </c>
      <c r="D1140" s="2">
        <v>45071</v>
      </c>
      <c r="E1140" s="2">
        <v>45080</v>
      </c>
      <c r="F1140" s="1" t="s">
        <v>40</v>
      </c>
      <c r="G1140" s="1" t="s">
        <v>31</v>
      </c>
      <c r="H1140" s="1" t="s">
        <v>51</v>
      </c>
      <c r="I1140" s="1">
        <v>223620.95</v>
      </c>
      <c r="K1140" s="1" t="s">
        <v>16</v>
      </c>
      <c r="N1140" s="3" t="str">
        <f>IF(LEFT(LOWER(C1140),1)="m","Male",IF(LEFT(LOWER(C1140),1)="f","Female","Unknown"))</f>
        <v>Female</v>
      </c>
      <c r="O1140" s="4" t="str">
        <f>IF(TRIM(LOWER(F1140))="neuro","Neurology",IF(TRIM(LOWER(F1140))="Neurology","Neurology",IF(TRIM(LOWER(F1140))="general ward","General",IF(TRIM(LOWER(F1140))="general","General",IF(TRIM(LOWER(F1140))="cardiology","Cardiology",IF(TRIM(LOWER(F1140))="Cardiology","Cardiology",IF(TRIM(LOWER(F1140))="Peads","Pediatrics",IF(TRIM(LOWER(F1140))="Pediatrics","Pediatrics",IF(TRIM(LOWER(F1140))="orthopedics","Orthopedics",IF(TRIM(LOWER(F1140))="Neurology","Neurology",IF(TRIM(LOWER(F1140))="Oncology","Oncology")))))))))))</f>
        <v>Pediatrics</v>
      </c>
      <c r="P1140" s="3" t="str">
        <f t="shared" si="102"/>
        <v>Private</v>
      </c>
      <c r="Q1140" s="5">
        <f t="shared" si="103"/>
        <v>9</v>
      </c>
      <c r="R1140" s="1">
        <f t="shared" si="104"/>
        <v>223620.95</v>
      </c>
      <c r="S1140" s="1">
        <f t="shared" si="105"/>
        <v>1</v>
      </c>
      <c r="T1140" s="1" t="str">
        <f t="shared" si="106"/>
        <v>0-17</v>
      </c>
      <c r="U1140" s="1" t="str">
        <f t="shared" si="107"/>
        <v>Unknown</v>
      </c>
    </row>
    <row r="1141" spans="1:21">
      <c r="A1141" s="1">
        <v>1140</v>
      </c>
      <c r="C1141" s="1" t="s">
        <v>18</v>
      </c>
      <c r="D1141" s="2">
        <v>45287</v>
      </c>
      <c r="E1141" s="2">
        <v>45288</v>
      </c>
      <c r="F1141" s="1" t="s">
        <v>43</v>
      </c>
      <c r="G1141" s="1" t="s">
        <v>41</v>
      </c>
      <c r="I1141" s="1">
        <v>92039.79</v>
      </c>
      <c r="J1141" s="1" t="s">
        <v>42</v>
      </c>
      <c r="K1141" s="1" t="s">
        <v>20</v>
      </c>
      <c r="N1141" s="3" t="str">
        <f>IF(LEFT(LOWER(C1141),1)="m","Male",IF(LEFT(LOWER(C1141),1)="f","Female","Unknown"))</f>
        <v>Male</v>
      </c>
      <c r="O1141" s="4" t="str">
        <f>IF(TRIM(LOWER(F1141))="neuro","Neurology",IF(TRIM(LOWER(F1141))="Neurology","Neurology",IF(TRIM(LOWER(F1141))="general ward","General",IF(TRIM(LOWER(F1141))="general","General",IF(TRIM(LOWER(F1141))="cardiology","Cardiology",IF(TRIM(LOWER(F1141))="Cardiology","Cardiology",IF(TRIM(LOWER(F1141))="Peads","Pediatrics",IF(TRIM(LOWER(F1141))="Pediatrics","Pediatrics",IF(TRIM(LOWER(F1141))="orthopedics","Orthopedics",IF(TRIM(LOWER(F1141))="Neurology","Neurology",IF(TRIM(LOWER(F1141))="Oncology","Oncology")))))))))))</f>
        <v>Orthopedics</v>
      </c>
      <c r="P1141" s="3" t="str">
        <f t="shared" si="102"/>
        <v>Unknown</v>
      </c>
      <c r="Q1141" s="5">
        <f t="shared" si="103"/>
        <v>1</v>
      </c>
      <c r="R1141" s="1">
        <f t="shared" si="104"/>
        <v>92039.79</v>
      </c>
      <c r="S1141" s="1">
        <f t="shared" si="105"/>
        <v>0</v>
      </c>
      <c r="T1141" s="1" t="str">
        <f t="shared" si="106"/>
        <v>0-17</v>
      </c>
      <c r="U1141" s="1" t="str">
        <f t="shared" si="107"/>
        <v>No</v>
      </c>
    </row>
    <row r="1142" spans="1:21">
      <c r="A1142" s="1">
        <v>1141</v>
      </c>
      <c r="B1142" s="1">
        <v>15</v>
      </c>
      <c r="C1142" s="1" t="s">
        <v>29</v>
      </c>
      <c r="D1142" s="2">
        <v>45392</v>
      </c>
      <c r="E1142" s="2">
        <v>45408</v>
      </c>
      <c r="F1142" s="1" t="s">
        <v>40</v>
      </c>
      <c r="G1142" s="1" t="s">
        <v>36</v>
      </c>
      <c r="H1142" s="1" t="s">
        <v>15</v>
      </c>
      <c r="I1142" s="1">
        <v>2684173.17</v>
      </c>
      <c r="J1142" s="1" t="s">
        <v>17</v>
      </c>
      <c r="K1142" s="1" t="s">
        <v>16</v>
      </c>
      <c r="N1142" s="3" t="str">
        <f>IF(LEFT(LOWER(C1142),1)="m","Male",IF(LEFT(LOWER(C1142),1)="f","Female","Unknown"))</f>
        <v>Female</v>
      </c>
      <c r="O1142" s="4" t="str">
        <f>IF(TRIM(LOWER(F1142))="neuro","Neurology",IF(TRIM(LOWER(F1142))="Neurology","Neurology",IF(TRIM(LOWER(F1142))="general ward","General",IF(TRIM(LOWER(F1142))="general","General",IF(TRIM(LOWER(F1142))="cardiology","Cardiology",IF(TRIM(LOWER(F1142))="Cardiology","Cardiology",IF(TRIM(LOWER(F1142))="Peads","Pediatrics",IF(TRIM(LOWER(F1142))="Pediatrics","Pediatrics",IF(TRIM(LOWER(F1142))="orthopedics","Orthopedics",IF(TRIM(LOWER(F1142))="Neurology","Neurology",IF(TRIM(LOWER(F1142))="Oncology","Oncology")))))))))))</f>
        <v>Pediatrics</v>
      </c>
      <c r="P1142" s="3" t="str">
        <f t="shared" si="102"/>
        <v>Government</v>
      </c>
      <c r="Q1142" s="5">
        <f t="shared" si="103"/>
        <v>16</v>
      </c>
      <c r="R1142" s="1">
        <f t="shared" si="104"/>
        <v>2684173.17</v>
      </c>
      <c r="S1142" s="1">
        <f t="shared" si="105"/>
        <v>1</v>
      </c>
      <c r="T1142" s="1" t="str">
        <f t="shared" si="106"/>
        <v>0-17</v>
      </c>
      <c r="U1142" s="1" t="str">
        <f t="shared" si="107"/>
        <v>Yes</v>
      </c>
    </row>
    <row r="1143" spans="1:21">
      <c r="A1143" s="1">
        <v>1142</v>
      </c>
      <c r="B1143" s="1">
        <v>80</v>
      </c>
      <c r="C1143" s="1" t="s">
        <v>29</v>
      </c>
      <c r="D1143" s="2">
        <v>45227</v>
      </c>
      <c r="E1143" s="2">
        <v>45236</v>
      </c>
      <c r="F1143" s="1" t="s">
        <v>49</v>
      </c>
      <c r="G1143" s="1" t="s">
        <v>14</v>
      </c>
      <c r="H1143" s="1" t="s">
        <v>32</v>
      </c>
      <c r="I1143" s="1">
        <v>145965.54</v>
      </c>
      <c r="K1143" s="1" t="s">
        <v>25</v>
      </c>
      <c r="N1143" s="3" t="str">
        <f>IF(LEFT(LOWER(C1143),1)="m","Male",IF(LEFT(LOWER(C1143),1)="f","Female","Unknown"))</f>
        <v>Female</v>
      </c>
      <c r="O1143" s="4" t="str">
        <f>IF(TRIM(LOWER(F1143))="neuro","Neurology",IF(TRIM(LOWER(F1143))="Neurology","Neurology",IF(TRIM(LOWER(F1143))="general ward","General",IF(TRIM(LOWER(F1143))="general","General",IF(TRIM(LOWER(F1143))="cardiology","Cardiology",IF(TRIM(LOWER(F1143))="Cardiology","Cardiology",IF(TRIM(LOWER(F1143))="Peads","Pediatrics",IF(TRIM(LOWER(F1143))="Pediatrics","Pediatrics",IF(TRIM(LOWER(F1143))="orthopedics","Orthopedics",IF(TRIM(LOWER(F1143))="Neurology","Neurology",IF(TRIM(LOWER(F1143))="Oncology","Oncology")))))))))))</f>
        <v>Oncology</v>
      </c>
      <c r="P1143" s="3" t="str">
        <f t="shared" si="102"/>
        <v>Private</v>
      </c>
      <c r="Q1143" s="5">
        <f t="shared" si="103"/>
        <v>9</v>
      </c>
      <c r="R1143" s="1">
        <f t="shared" si="104"/>
        <v>145965.54</v>
      </c>
      <c r="S1143" s="1">
        <f t="shared" si="105"/>
        <v>1</v>
      </c>
      <c r="T1143" s="1" t="str">
        <f t="shared" si="106"/>
        <v>66+</v>
      </c>
      <c r="U1143" s="1" t="str">
        <f t="shared" si="107"/>
        <v>Unknown</v>
      </c>
    </row>
    <row r="1144" spans="1:21">
      <c r="A1144" s="1">
        <v>1143</v>
      </c>
      <c r="B1144" s="1">
        <v>17</v>
      </c>
      <c r="C1144" s="1" t="s">
        <v>26</v>
      </c>
      <c r="D1144" s="2">
        <v>45530</v>
      </c>
      <c r="E1144" s="2">
        <v>45536</v>
      </c>
      <c r="F1144" s="1" t="s">
        <v>35</v>
      </c>
      <c r="G1144" s="1" t="s">
        <v>36</v>
      </c>
      <c r="H1144" s="1" t="s">
        <v>48</v>
      </c>
      <c r="I1144" s="1">
        <v>344200.59</v>
      </c>
      <c r="K1144" s="1" t="s">
        <v>20</v>
      </c>
      <c r="N1144" s="3" t="str">
        <f>IF(LEFT(LOWER(C1144),1)="m","Male",IF(LEFT(LOWER(C1144),1)="f","Female","Unknown"))</f>
        <v>Female</v>
      </c>
      <c r="O1144" s="4" t="str">
        <f>IF(TRIM(LOWER(F1144))="neuro","Neurology",IF(TRIM(LOWER(F1144))="Neurology","Neurology",IF(TRIM(LOWER(F1144))="general ward","General",IF(TRIM(LOWER(F1144))="general","General",IF(TRIM(LOWER(F1144))="cardiology","Cardiology",IF(TRIM(LOWER(F1144))="Cardiology","Cardiology",IF(TRIM(LOWER(F1144))="Peads","Pediatrics",IF(TRIM(LOWER(F1144))="Pediatrics","Pediatrics",IF(TRIM(LOWER(F1144))="orthopedics","Orthopedics",IF(TRIM(LOWER(F1144))="Neurology","Neurology",IF(TRIM(LOWER(F1144))="Oncology","Oncology")))))))))))</f>
        <v>Cardiology</v>
      </c>
      <c r="P1144" s="3" t="str">
        <f t="shared" si="102"/>
        <v>Government</v>
      </c>
      <c r="Q1144" s="5">
        <f t="shared" si="103"/>
        <v>6</v>
      </c>
      <c r="R1144" s="1">
        <f t="shared" si="104"/>
        <v>344200.59</v>
      </c>
      <c r="S1144" s="1">
        <f t="shared" si="105"/>
        <v>0</v>
      </c>
      <c r="T1144" s="1" t="str">
        <f t="shared" si="106"/>
        <v>0-17</v>
      </c>
      <c r="U1144" s="1" t="str">
        <f t="shared" si="107"/>
        <v>Unknown</v>
      </c>
    </row>
    <row r="1145" spans="1:21">
      <c r="A1145" s="1">
        <v>1144</v>
      </c>
      <c r="B1145" s="1">
        <v>10</v>
      </c>
      <c r="C1145" s="1" t="s">
        <v>18</v>
      </c>
      <c r="D1145" s="2">
        <v>45525</v>
      </c>
      <c r="E1145" s="2">
        <v>45542</v>
      </c>
      <c r="F1145" s="1" t="s">
        <v>28</v>
      </c>
      <c r="G1145" s="1" t="s">
        <v>31</v>
      </c>
      <c r="H1145" s="1" t="s">
        <v>37</v>
      </c>
      <c r="I1145" s="1">
        <v>311654.48</v>
      </c>
      <c r="J1145" s="1" t="s">
        <v>16</v>
      </c>
      <c r="K1145" s="1" t="s">
        <v>20</v>
      </c>
      <c r="N1145" s="3" t="str">
        <f>IF(LEFT(LOWER(C1145),1)="m","Male",IF(LEFT(LOWER(C1145),1)="f","Female","Unknown"))</f>
        <v>Male</v>
      </c>
      <c r="O1145" s="4" t="str">
        <f>IF(TRIM(LOWER(F1145))="neuro","Neurology",IF(TRIM(LOWER(F1145))="Neurology","Neurology",IF(TRIM(LOWER(F1145))="general ward","General",IF(TRIM(LOWER(F1145))="general","General",IF(TRIM(LOWER(F1145))="cardiology","Cardiology",IF(TRIM(LOWER(F1145))="Cardiology","Cardiology",IF(TRIM(LOWER(F1145))="Peads","Pediatrics",IF(TRIM(LOWER(F1145))="Pediatrics","Pediatrics",IF(TRIM(LOWER(F1145))="orthopedics","Orthopedics",IF(TRIM(LOWER(F1145))="Neurology","Neurology",IF(TRIM(LOWER(F1145))="Oncology","Oncology")))))))))))</f>
        <v>Orthopedics</v>
      </c>
      <c r="P1145" s="3" t="str">
        <f t="shared" si="102"/>
        <v>Private</v>
      </c>
      <c r="Q1145" s="5">
        <f t="shared" si="103"/>
        <v>17</v>
      </c>
      <c r="R1145" s="1">
        <f t="shared" si="104"/>
        <v>311654.48</v>
      </c>
      <c r="S1145" s="1">
        <f t="shared" si="105"/>
        <v>0</v>
      </c>
      <c r="T1145" s="1" t="str">
        <f t="shared" si="106"/>
        <v>0-17</v>
      </c>
      <c r="U1145" s="1" t="str">
        <f t="shared" si="107"/>
        <v>Yes</v>
      </c>
    </row>
    <row r="1146" spans="1:21">
      <c r="A1146" s="1">
        <v>1145</v>
      </c>
      <c r="B1146" s="1">
        <v>60</v>
      </c>
      <c r="C1146" s="1" t="s">
        <v>29</v>
      </c>
      <c r="D1146" s="2">
        <v>45072</v>
      </c>
      <c r="E1146" s="2">
        <v>45086</v>
      </c>
      <c r="F1146" s="1" t="s">
        <v>40</v>
      </c>
      <c r="G1146" s="1" t="s">
        <v>46</v>
      </c>
      <c r="I1146" s="1">
        <v>92558.8</v>
      </c>
      <c r="J1146" s="1" t="s">
        <v>42</v>
      </c>
      <c r="K1146" s="1" t="s">
        <v>20</v>
      </c>
      <c r="N1146" s="3" t="str">
        <f>IF(LEFT(LOWER(C1146),1)="m","Male",IF(LEFT(LOWER(C1146),1)="f","Female","Unknown"))</f>
        <v>Female</v>
      </c>
      <c r="O1146" s="4" t="str">
        <f>IF(TRIM(LOWER(F1146))="neuro","Neurology",IF(TRIM(LOWER(F1146))="Neurology","Neurology",IF(TRIM(LOWER(F1146))="general ward","General",IF(TRIM(LOWER(F1146))="general","General",IF(TRIM(LOWER(F1146))="cardiology","Cardiology",IF(TRIM(LOWER(F1146))="Cardiology","Cardiology",IF(TRIM(LOWER(F1146))="Peads","Pediatrics",IF(TRIM(LOWER(F1146))="Pediatrics","Pediatrics",IF(TRIM(LOWER(F1146))="orthopedics","Orthopedics",IF(TRIM(LOWER(F1146))="Neurology","Neurology",IF(TRIM(LOWER(F1146))="Oncology","Oncology")))))))))))</f>
        <v>Pediatrics</v>
      </c>
      <c r="P1146" s="3" t="str">
        <f t="shared" si="102"/>
        <v>Self</v>
      </c>
      <c r="Q1146" s="5">
        <f t="shared" si="103"/>
        <v>14</v>
      </c>
      <c r="R1146" s="1">
        <f t="shared" si="104"/>
        <v>92558.8</v>
      </c>
      <c r="S1146" s="1">
        <f t="shared" si="105"/>
        <v>0</v>
      </c>
      <c r="T1146" s="1" t="str">
        <f t="shared" si="106"/>
        <v>51-65</v>
      </c>
      <c r="U1146" s="1" t="str">
        <f t="shared" si="107"/>
        <v>No</v>
      </c>
    </row>
    <row r="1147" spans="1:21">
      <c r="A1147" s="1">
        <v>1146</v>
      </c>
      <c r="B1147" s="1">
        <v>18</v>
      </c>
      <c r="C1147" s="1" t="s">
        <v>26</v>
      </c>
      <c r="D1147" s="2">
        <v>45082</v>
      </c>
      <c r="E1147" s="2">
        <v>45083</v>
      </c>
      <c r="F1147" s="1" t="s">
        <v>40</v>
      </c>
      <c r="G1147" s="1" t="s">
        <v>14</v>
      </c>
      <c r="I1147" s="1">
        <v>311493.53000000003</v>
      </c>
      <c r="J1147" s="1" t="s">
        <v>38</v>
      </c>
      <c r="K1147" s="1" t="s">
        <v>25</v>
      </c>
      <c r="N1147" s="3" t="str">
        <f>IF(LEFT(LOWER(C1147),1)="m","Male",IF(LEFT(LOWER(C1147),1)="f","Female","Unknown"))</f>
        <v>Female</v>
      </c>
      <c r="O1147" s="4" t="str">
        <f>IF(TRIM(LOWER(F1147))="neuro","Neurology",IF(TRIM(LOWER(F1147))="Neurology","Neurology",IF(TRIM(LOWER(F1147))="general ward","General",IF(TRIM(LOWER(F1147))="general","General",IF(TRIM(LOWER(F1147))="cardiology","Cardiology",IF(TRIM(LOWER(F1147))="Cardiology","Cardiology",IF(TRIM(LOWER(F1147))="Peads","Pediatrics",IF(TRIM(LOWER(F1147))="Pediatrics","Pediatrics",IF(TRIM(LOWER(F1147))="orthopedics","Orthopedics",IF(TRIM(LOWER(F1147))="Neurology","Neurology",IF(TRIM(LOWER(F1147))="Oncology","Oncology")))))))))))</f>
        <v>Pediatrics</v>
      </c>
      <c r="P1147" s="3" t="str">
        <f t="shared" si="102"/>
        <v>Private</v>
      </c>
      <c r="Q1147" s="5">
        <f t="shared" si="103"/>
        <v>1</v>
      </c>
      <c r="R1147" s="1">
        <f t="shared" si="104"/>
        <v>311493.53000000003</v>
      </c>
      <c r="S1147" s="1">
        <f t="shared" si="105"/>
        <v>1</v>
      </c>
      <c r="T1147" s="1" t="str">
        <f t="shared" si="106"/>
        <v>18-35</v>
      </c>
      <c r="U1147" s="1" t="str">
        <f t="shared" si="107"/>
        <v>No</v>
      </c>
    </row>
    <row r="1148" spans="1:21">
      <c r="A1148" s="1">
        <v>1147</v>
      </c>
      <c r="B1148" s="1">
        <v>39</v>
      </c>
      <c r="C1148" s="1" t="s">
        <v>27</v>
      </c>
      <c r="D1148" s="2">
        <v>45229</v>
      </c>
      <c r="E1148" s="2">
        <v>45230</v>
      </c>
      <c r="F1148" s="1" t="s">
        <v>50</v>
      </c>
      <c r="G1148" s="1" t="s">
        <v>33</v>
      </c>
      <c r="I1148" s="1">
        <v>51032.28</v>
      </c>
      <c r="J1148" s="1" t="s">
        <v>17</v>
      </c>
      <c r="K1148" s="1" t="s">
        <v>25</v>
      </c>
      <c r="N1148" s="3" t="str">
        <f>IF(LEFT(LOWER(C1148),1)="m","Male",IF(LEFT(LOWER(C1148),1)="f","Female","Unknown"))</f>
        <v>Male</v>
      </c>
      <c r="O1148" s="4" t="str">
        <f>IF(TRIM(LOWER(F1148))="neuro","Neurology",IF(TRIM(LOWER(F1148))="Neurology","Neurology",IF(TRIM(LOWER(F1148))="general ward","General",IF(TRIM(LOWER(F1148))="general","General",IF(TRIM(LOWER(F1148))="cardiology","Cardiology",IF(TRIM(LOWER(F1148))="Cardiology","Cardiology",IF(TRIM(LOWER(F1148))="Peads","Pediatrics",IF(TRIM(LOWER(F1148))="Pediatrics","Pediatrics",IF(TRIM(LOWER(F1148))="orthopedics","Orthopedics",IF(TRIM(LOWER(F1148))="Neurology","Neurology",IF(TRIM(LOWER(F1148))="Oncology","Oncology")))))))))))</f>
        <v>Cardiology</v>
      </c>
      <c r="P1148" s="3" t="str">
        <f t="shared" si="102"/>
        <v>Self</v>
      </c>
      <c r="Q1148" s="5">
        <f t="shared" si="103"/>
        <v>1</v>
      </c>
      <c r="R1148" s="1">
        <f t="shared" si="104"/>
        <v>51032.28</v>
      </c>
      <c r="S1148" s="1">
        <f t="shared" si="105"/>
        <v>1</v>
      </c>
      <c r="T1148" s="1" t="str">
        <f t="shared" si="106"/>
        <v>36-50</v>
      </c>
      <c r="U1148" s="1" t="str">
        <f t="shared" si="107"/>
        <v>Yes</v>
      </c>
    </row>
    <row r="1149" spans="1:21">
      <c r="A1149" s="1">
        <v>1148</v>
      </c>
      <c r="B1149" s="1">
        <v>29</v>
      </c>
      <c r="C1149" s="1" t="s">
        <v>27</v>
      </c>
      <c r="D1149" s="2">
        <v>45229</v>
      </c>
      <c r="E1149" s="2">
        <v>45241</v>
      </c>
      <c r="F1149" s="1" t="s">
        <v>19</v>
      </c>
      <c r="G1149" s="1" t="s">
        <v>36</v>
      </c>
      <c r="I1149" s="1">
        <v>211760.84</v>
      </c>
      <c r="J1149" s="1" t="s">
        <v>17</v>
      </c>
      <c r="K1149" s="1" t="s">
        <v>20</v>
      </c>
      <c r="N1149" s="3" t="str">
        <f>IF(LEFT(LOWER(C1149),1)="m","Male",IF(LEFT(LOWER(C1149),1)="f","Female","Unknown"))</f>
        <v>Male</v>
      </c>
      <c r="O1149" s="4" t="str">
        <f>IF(TRIM(LOWER(F1149))="neuro","Neurology",IF(TRIM(LOWER(F1149))="Neurology","Neurology",IF(TRIM(LOWER(F1149))="general ward","General",IF(TRIM(LOWER(F1149))="general","General",IF(TRIM(LOWER(F1149))="cardiology","Cardiology",IF(TRIM(LOWER(F1149))="Cardiology","Cardiology",IF(TRIM(LOWER(F1149))="Peads","Pediatrics",IF(TRIM(LOWER(F1149))="Pediatrics","Pediatrics",IF(TRIM(LOWER(F1149))="orthopedics","Orthopedics",IF(TRIM(LOWER(F1149))="Neurology","Neurology",IF(TRIM(LOWER(F1149))="Oncology","Oncology")))))))))))</f>
        <v>General</v>
      </c>
      <c r="P1149" s="3" t="str">
        <f t="shared" si="102"/>
        <v>Government</v>
      </c>
      <c r="Q1149" s="5">
        <f t="shared" si="103"/>
        <v>12</v>
      </c>
      <c r="R1149" s="1">
        <f t="shared" si="104"/>
        <v>211760.84</v>
      </c>
      <c r="S1149" s="1">
        <f t="shared" si="105"/>
        <v>0</v>
      </c>
      <c r="T1149" s="1" t="str">
        <f t="shared" si="106"/>
        <v>18-35</v>
      </c>
      <c r="U1149" s="1" t="str">
        <f t="shared" si="107"/>
        <v>Yes</v>
      </c>
    </row>
    <row r="1150" spans="1:21">
      <c r="A1150" s="1">
        <v>1149</v>
      </c>
      <c r="B1150" s="1">
        <v>93</v>
      </c>
      <c r="C1150" s="1" t="s">
        <v>12</v>
      </c>
      <c r="D1150" s="2">
        <v>45380</v>
      </c>
      <c r="E1150" s="2">
        <v>45396</v>
      </c>
      <c r="F1150" s="1" t="s">
        <v>43</v>
      </c>
      <c r="G1150" s="1" t="s">
        <v>36</v>
      </c>
      <c r="H1150" s="1" t="s">
        <v>51</v>
      </c>
      <c r="I1150" s="1">
        <v>119116.63</v>
      </c>
      <c r="J1150" s="1" t="s">
        <v>38</v>
      </c>
      <c r="K1150" s="1" t="s">
        <v>25</v>
      </c>
      <c r="N1150" s="3" t="str">
        <f>IF(LEFT(LOWER(C1150),1)="m","Male",IF(LEFT(LOWER(C1150),1)="f","Female","Unknown"))</f>
        <v>Unknown</v>
      </c>
      <c r="O1150" s="4" t="str">
        <f>IF(TRIM(LOWER(F1150))="neuro","Neurology",IF(TRIM(LOWER(F1150))="Neurology","Neurology",IF(TRIM(LOWER(F1150))="general ward","General",IF(TRIM(LOWER(F1150))="general","General",IF(TRIM(LOWER(F1150))="cardiology","Cardiology",IF(TRIM(LOWER(F1150))="Cardiology","Cardiology",IF(TRIM(LOWER(F1150))="Peads","Pediatrics",IF(TRIM(LOWER(F1150))="Pediatrics","Pediatrics",IF(TRIM(LOWER(F1150))="orthopedics","Orthopedics",IF(TRIM(LOWER(F1150))="Neurology","Neurology",IF(TRIM(LOWER(F1150))="Oncology","Oncology")))))))))))</f>
        <v>Orthopedics</v>
      </c>
      <c r="P1150" s="3" t="str">
        <f t="shared" si="102"/>
        <v>Government</v>
      </c>
      <c r="Q1150" s="5">
        <f t="shared" si="103"/>
        <v>16</v>
      </c>
      <c r="R1150" s="1">
        <f t="shared" si="104"/>
        <v>119116.63</v>
      </c>
      <c r="S1150" s="1">
        <f t="shared" si="105"/>
        <v>1</v>
      </c>
      <c r="T1150" s="1" t="str">
        <f t="shared" si="106"/>
        <v>66+</v>
      </c>
      <c r="U1150" s="1" t="str">
        <f t="shared" si="107"/>
        <v>No</v>
      </c>
    </row>
    <row r="1151" spans="1:21">
      <c r="A1151" s="1">
        <v>1150</v>
      </c>
      <c r="B1151" s="1">
        <v>47</v>
      </c>
      <c r="C1151" s="1" t="s">
        <v>44</v>
      </c>
      <c r="D1151" s="2">
        <v>45196</v>
      </c>
      <c r="E1151" s="2">
        <v>45210</v>
      </c>
      <c r="F1151" s="1" t="s">
        <v>45</v>
      </c>
      <c r="G1151" s="1" t="s">
        <v>46</v>
      </c>
      <c r="H1151" s="1" t="s">
        <v>37</v>
      </c>
      <c r="I1151" s="1">
        <v>256134.23</v>
      </c>
      <c r="K1151" s="1" t="s">
        <v>20</v>
      </c>
      <c r="N1151" s="3" t="str">
        <f>IF(LEFT(LOWER(C1151),1)="m","Male",IF(LEFT(LOWER(C1151),1)="f","Female","Unknown"))</f>
        <v>Female</v>
      </c>
      <c r="O1151" s="4" t="str">
        <f>IF(TRIM(LOWER(F1151))="neuro","Neurology",IF(TRIM(LOWER(F1151))="Neurology","Neurology",IF(TRIM(LOWER(F1151))="general ward","General",IF(TRIM(LOWER(F1151))="general","General",IF(TRIM(LOWER(F1151))="cardiology","Cardiology",IF(TRIM(LOWER(F1151))="Cardiology","Cardiology",IF(TRIM(LOWER(F1151))="Peads","Pediatrics",IF(TRIM(LOWER(F1151))="Pediatrics","Pediatrics",IF(TRIM(LOWER(F1151))="orthopedics","Orthopedics",IF(TRIM(LOWER(F1151))="Neurology","Neurology",IF(TRIM(LOWER(F1151))="Oncology","Oncology")))))))))))</f>
        <v>Neurology</v>
      </c>
      <c r="P1151" s="3" t="str">
        <f t="shared" si="102"/>
        <v>Self</v>
      </c>
      <c r="Q1151" s="5">
        <f t="shared" si="103"/>
        <v>14</v>
      </c>
      <c r="R1151" s="1">
        <f t="shared" si="104"/>
        <v>256134.23</v>
      </c>
      <c r="S1151" s="1">
        <f t="shared" si="105"/>
        <v>0</v>
      </c>
      <c r="T1151" s="1" t="str">
        <f t="shared" si="106"/>
        <v>36-50</v>
      </c>
      <c r="U1151" s="1" t="str">
        <f t="shared" si="107"/>
        <v>Unknown</v>
      </c>
    </row>
    <row r="1152" spans="1:21">
      <c r="A1152" s="1">
        <v>1151</v>
      </c>
      <c r="B1152" s="1">
        <v>46</v>
      </c>
      <c r="C1152" s="1" t="s">
        <v>26</v>
      </c>
      <c r="D1152" s="2">
        <v>44934</v>
      </c>
      <c r="E1152" s="2">
        <v>44945</v>
      </c>
      <c r="F1152" s="1" t="s">
        <v>50</v>
      </c>
      <c r="G1152" s="1" t="s">
        <v>33</v>
      </c>
      <c r="H1152" s="1" t="s">
        <v>15</v>
      </c>
      <c r="I1152" s="1">
        <v>191504.54</v>
      </c>
      <c r="J1152" s="1" t="s">
        <v>24</v>
      </c>
      <c r="K1152" s="1" t="s">
        <v>16</v>
      </c>
      <c r="N1152" s="3" t="str">
        <f>IF(LEFT(LOWER(C1152),1)="m","Male",IF(LEFT(LOWER(C1152),1)="f","Female","Unknown"))</f>
        <v>Female</v>
      </c>
      <c r="O1152" s="4" t="str">
        <f>IF(TRIM(LOWER(F1152))="neuro","Neurology",IF(TRIM(LOWER(F1152))="Neurology","Neurology",IF(TRIM(LOWER(F1152))="general ward","General",IF(TRIM(LOWER(F1152))="general","General",IF(TRIM(LOWER(F1152))="cardiology","Cardiology",IF(TRIM(LOWER(F1152))="Cardiology","Cardiology",IF(TRIM(LOWER(F1152))="Peads","Pediatrics",IF(TRIM(LOWER(F1152))="Pediatrics","Pediatrics",IF(TRIM(LOWER(F1152))="orthopedics","Orthopedics",IF(TRIM(LOWER(F1152))="Neurology","Neurology",IF(TRIM(LOWER(F1152))="Oncology","Oncology")))))))))))</f>
        <v>Cardiology</v>
      </c>
      <c r="P1152" s="3" t="str">
        <f t="shared" si="102"/>
        <v>Self</v>
      </c>
      <c r="Q1152" s="5">
        <f t="shared" si="103"/>
        <v>11</v>
      </c>
      <c r="R1152" s="1">
        <f t="shared" si="104"/>
        <v>191504.54</v>
      </c>
      <c r="S1152" s="1">
        <f t="shared" si="105"/>
        <v>1</v>
      </c>
      <c r="T1152" s="1" t="str">
        <f t="shared" si="106"/>
        <v>36-50</v>
      </c>
      <c r="U1152" s="1" t="str">
        <f t="shared" si="107"/>
        <v>No</v>
      </c>
    </row>
    <row r="1153" spans="1:21">
      <c r="A1153" s="1">
        <v>1152</v>
      </c>
      <c r="B1153" s="1">
        <v>2</v>
      </c>
      <c r="C1153" s="1" t="s">
        <v>29</v>
      </c>
      <c r="D1153" s="2">
        <v>45650</v>
      </c>
      <c r="E1153" s="2">
        <v>45662</v>
      </c>
      <c r="F1153" s="1" t="s">
        <v>28</v>
      </c>
      <c r="G1153" s="1" t="s">
        <v>36</v>
      </c>
      <c r="H1153" s="1" t="s">
        <v>47</v>
      </c>
      <c r="I1153" s="1">
        <v>279925.7</v>
      </c>
      <c r="J1153" s="1" t="s">
        <v>38</v>
      </c>
      <c r="K1153" s="1" t="s">
        <v>17</v>
      </c>
      <c r="N1153" s="3" t="str">
        <f>IF(LEFT(LOWER(C1153),1)="m","Male",IF(LEFT(LOWER(C1153),1)="f","Female","Unknown"))</f>
        <v>Female</v>
      </c>
      <c r="O1153" s="4" t="str">
        <f>IF(TRIM(LOWER(F1153))="neuro","Neurology",IF(TRIM(LOWER(F1153))="Neurology","Neurology",IF(TRIM(LOWER(F1153))="general ward","General",IF(TRIM(LOWER(F1153))="general","General",IF(TRIM(LOWER(F1153))="cardiology","Cardiology",IF(TRIM(LOWER(F1153))="Cardiology","Cardiology",IF(TRIM(LOWER(F1153))="Peads","Pediatrics",IF(TRIM(LOWER(F1153))="Pediatrics","Pediatrics",IF(TRIM(LOWER(F1153))="orthopedics","Orthopedics",IF(TRIM(LOWER(F1153))="Neurology","Neurology",IF(TRIM(LOWER(F1153))="Oncology","Oncology")))))))))))</f>
        <v>Orthopedics</v>
      </c>
      <c r="P1153" s="3" t="str">
        <f t="shared" si="102"/>
        <v>Government</v>
      </c>
      <c r="Q1153" s="5">
        <f t="shared" si="103"/>
        <v>12</v>
      </c>
      <c r="R1153" s="1">
        <f t="shared" si="104"/>
        <v>279925.7</v>
      </c>
      <c r="S1153" s="1">
        <f t="shared" si="105"/>
        <v>1</v>
      </c>
      <c r="T1153" s="1" t="str">
        <f t="shared" si="106"/>
        <v>0-17</v>
      </c>
      <c r="U1153" s="1" t="str">
        <f t="shared" si="107"/>
        <v>No</v>
      </c>
    </row>
    <row r="1154" spans="1:21">
      <c r="A1154" s="1">
        <v>1153</v>
      </c>
      <c r="B1154" s="1">
        <v>64</v>
      </c>
      <c r="C1154" s="1" t="s">
        <v>29</v>
      </c>
      <c r="D1154" s="2">
        <v>45502</v>
      </c>
      <c r="E1154" s="2">
        <v>45508</v>
      </c>
      <c r="F1154" s="1" t="s">
        <v>21</v>
      </c>
      <c r="G1154" s="1" t="s">
        <v>31</v>
      </c>
      <c r="H1154" s="1" t="s">
        <v>47</v>
      </c>
      <c r="I1154" s="1">
        <v>284300.81</v>
      </c>
      <c r="J1154" s="1" t="s">
        <v>17</v>
      </c>
      <c r="K1154" s="1" t="s">
        <v>38</v>
      </c>
      <c r="N1154" s="3" t="str">
        <f>IF(LEFT(LOWER(C1154),1)="m","Male",IF(LEFT(LOWER(C1154),1)="f","Female","Unknown"))</f>
        <v>Female</v>
      </c>
      <c r="O1154" s="4" t="str">
        <f>IF(TRIM(LOWER(F1154))="neuro","Neurology",IF(TRIM(LOWER(F1154))="Neurology","Neurology",IF(TRIM(LOWER(F1154))="general ward","General",IF(TRIM(LOWER(F1154))="general","General",IF(TRIM(LOWER(F1154))="cardiology","Cardiology",IF(TRIM(LOWER(F1154))="Cardiology","Cardiology",IF(TRIM(LOWER(F1154))="Peads","Pediatrics",IF(TRIM(LOWER(F1154))="Pediatrics","Pediatrics",IF(TRIM(LOWER(F1154))="orthopedics","Orthopedics",IF(TRIM(LOWER(F1154))="Neurology","Neurology",IF(TRIM(LOWER(F1154))="Oncology","Oncology")))))))))))</f>
        <v>General</v>
      </c>
      <c r="P1154" s="3" t="str">
        <f t="shared" si="102"/>
        <v>Private</v>
      </c>
      <c r="Q1154" s="5">
        <f t="shared" si="103"/>
        <v>6</v>
      </c>
      <c r="R1154" s="1">
        <f t="shared" si="104"/>
        <v>284300.81</v>
      </c>
      <c r="S1154" s="1">
        <f t="shared" si="105"/>
        <v>0</v>
      </c>
      <c r="T1154" s="1" t="str">
        <f t="shared" si="106"/>
        <v>51-65</v>
      </c>
      <c r="U1154" s="1" t="str">
        <f t="shared" si="107"/>
        <v>Yes</v>
      </c>
    </row>
    <row r="1155" spans="1:21">
      <c r="A1155" s="1">
        <v>1154</v>
      </c>
      <c r="B1155" s="1">
        <v>49</v>
      </c>
      <c r="C1155" s="1" t="s">
        <v>18</v>
      </c>
      <c r="D1155" s="2">
        <v>45269</v>
      </c>
      <c r="E1155" s="2">
        <v>45288</v>
      </c>
      <c r="F1155" s="1" t="s">
        <v>40</v>
      </c>
      <c r="G1155" s="1" t="s">
        <v>46</v>
      </c>
      <c r="H1155" s="1" t="s">
        <v>51</v>
      </c>
      <c r="I1155" s="1">
        <v>275084.23</v>
      </c>
      <c r="J1155" s="1" t="s">
        <v>38</v>
      </c>
      <c r="K1155" s="1" t="s">
        <v>25</v>
      </c>
      <c r="N1155" s="3" t="str">
        <f>IF(LEFT(LOWER(C1155),1)="m","Male",IF(LEFT(LOWER(C1155),1)="f","Female","Unknown"))</f>
        <v>Male</v>
      </c>
      <c r="O1155" s="4" t="str">
        <f>IF(TRIM(LOWER(F1155))="neuro","Neurology",IF(TRIM(LOWER(F1155))="Neurology","Neurology",IF(TRIM(LOWER(F1155))="general ward","General",IF(TRIM(LOWER(F1155))="general","General",IF(TRIM(LOWER(F1155))="cardiology","Cardiology",IF(TRIM(LOWER(F1155))="Cardiology","Cardiology",IF(TRIM(LOWER(F1155))="Peads","Pediatrics",IF(TRIM(LOWER(F1155))="Pediatrics","Pediatrics",IF(TRIM(LOWER(F1155))="orthopedics","Orthopedics",IF(TRIM(LOWER(F1155))="Neurology","Neurology",IF(TRIM(LOWER(F1155))="Oncology","Oncology")))))))))))</f>
        <v>Pediatrics</v>
      </c>
      <c r="P1155" s="3" t="str">
        <f t="shared" ref="P1155:P1218" si="108">IF(LOWER(G1155)="private","Private",
IF(LOWER(G1155)="govt","Government",
IF(LOWER(G1155)="government","Government",
IF(LOWER(G1155)="self","Self","Unknown"))))</f>
        <v>Self</v>
      </c>
      <c r="Q1155" s="5">
        <f t="shared" ref="Q1155:Q1218" si="109">IF(E1155&lt;D1155,"",E1155-D1155)</f>
        <v>19</v>
      </c>
      <c r="R1155" s="1">
        <f t="shared" ref="R1155:R1218" si="110">IF(I1155&lt;0,"",I1155)</f>
        <v>275084.23</v>
      </c>
      <c r="S1155" s="1">
        <f t="shared" ref="S1155:S1218" si="111">IF(OR(K1155="Yes",K1155="YES",K1155="Y"),1,0)</f>
        <v>1</v>
      </c>
      <c r="T1155" s="1" t="str">
        <f t="shared" ref="T1155:T1218" si="112">IF(B1155&lt;18,"0-17",                                                  IF(B1155&lt;36,"18-35",
IF(B1155&lt;51,"36-50",
IF(B1155&lt;66,"51-65","66+"))))</f>
        <v>36-50</v>
      </c>
      <c r="U1155" s="1" t="str">
        <f t="shared" ref="U1155:U1218" si="113">IF(OR(TRIM(UPPER(J1155))="YES",TRIM(UPPER(J1155))="Y"),"Yes",
IF(OR(TRIM(UPPER(J1155))="NO",TRIM(UPPER(J1155))="N"),"No","Unknown"))</f>
        <v>No</v>
      </c>
    </row>
    <row r="1156" spans="1:21">
      <c r="A1156" s="1">
        <v>1155</v>
      </c>
      <c r="B1156" s="1">
        <v>74</v>
      </c>
      <c r="C1156" s="1" t="s">
        <v>12</v>
      </c>
      <c r="D1156" s="2">
        <v>45286</v>
      </c>
      <c r="E1156" s="2">
        <v>45300</v>
      </c>
      <c r="F1156" s="1" t="s">
        <v>13</v>
      </c>
      <c r="G1156" s="1" t="s">
        <v>33</v>
      </c>
      <c r="I1156" s="1">
        <v>314177.28000000003</v>
      </c>
      <c r="K1156" s="1" t="s">
        <v>25</v>
      </c>
      <c r="N1156" s="3" t="str">
        <f>IF(LEFT(LOWER(C1156),1)="m","Male",IF(LEFT(LOWER(C1156),1)="f","Female","Unknown"))</f>
        <v>Unknown</v>
      </c>
      <c r="O1156" s="4" t="str">
        <f>IF(TRIM(LOWER(F1156))="neuro","Neurology",IF(TRIM(LOWER(F1156))="Neurology","Neurology",IF(TRIM(LOWER(F1156))="general ward","General",IF(TRIM(LOWER(F1156))="general","General",IF(TRIM(LOWER(F1156))="cardiology","Cardiology",IF(TRIM(LOWER(F1156))="Cardiology","Cardiology",IF(TRIM(LOWER(F1156))="Peads","Pediatrics",IF(TRIM(LOWER(F1156))="Pediatrics","Pediatrics",IF(TRIM(LOWER(F1156))="orthopedics","Orthopedics",IF(TRIM(LOWER(F1156))="Neurology","Neurology",IF(TRIM(LOWER(F1156))="Oncology","Oncology")))))))))))</f>
        <v>Neurology</v>
      </c>
      <c r="P1156" s="3" t="str">
        <f t="shared" si="108"/>
        <v>Self</v>
      </c>
      <c r="Q1156" s="5">
        <f t="shared" si="109"/>
        <v>14</v>
      </c>
      <c r="R1156" s="1">
        <f t="shared" si="110"/>
        <v>314177.28000000003</v>
      </c>
      <c r="S1156" s="1">
        <f t="shared" si="111"/>
        <v>1</v>
      </c>
      <c r="T1156" s="1" t="str">
        <f t="shared" si="112"/>
        <v>66+</v>
      </c>
      <c r="U1156" s="1" t="str">
        <f t="shared" si="113"/>
        <v>Unknown</v>
      </c>
    </row>
    <row r="1157" spans="1:21">
      <c r="A1157" s="1">
        <v>1156</v>
      </c>
      <c r="B1157" s="1">
        <v>93</v>
      </c>
      <c r="C1157" s="1" t="s">
        <v>12</v>
      </c>
      <c r="D1157" s="2">
        <v>45146</v>
      </c>
      <c r="E1157" s="2">
        <v>45158</v>
      </c>
      <c r="F1157" s="1" t="s">
        <v>43</v>
      </c>
      <c r="G1157" s="1" t="s">
        <v>31</v>
      </c>
      <c r="H1157" s="1" t="s">
        <v>23</v>
      </c>
      <c r="I1157" s="1">
        <v>257185.36</v>
      </c>
      <c r="K1157" s="1" t="s">
        <v>25</v>
      </c>
      <c r="N1157" s="3" t="str">
        <f>IF(LEFT(LOWER(C1157),1)="m","Male",IF(LEFT(LOWER(C1157),1)="f","Female","Unknown"))</f>
        <v>Unknown</v>
      </c>
      <c r="O1157" s="4" t="str">
        <f>IF(TRIM(LOWER(F1157))="neuro","Neurology",IF(TRIM(LOWER(F1157))="Neurology","Neurology",IF(TRIM(LOWER(F1157))="general ward","General",IF(TRIM(LOWER(F1157))="general","General",IF(TRIM(LOWER(F1157))="cardiology","Cardiology",IF(TRIM(LOWER(F1157))="Cardiology","Cardiology",IF(TRIM(LOWER(F1157))="Peads","Pediatrics",IF(TRIM(LOWER(F1157))="Pediatrics","Pediatrics",IF(TRIM(LOWER(F1157))="orthopedics","Orthopedics",IF(TRIM(LOWER(F1157))="Neurology","Neurology",IF(TRIM(LOWER(F1157))="Oncology","Oncology")))))))))))</f>
        <v>Orthopedics</v>
      </c>
      <c r="P1157" s="3" t="str">
        <f t="shared" si="108"/>
        <v>Private</v>
      </c>
      <c r="Q1157" s="5">
        <f t="shared" si="109"/>
        <v>12</v>
      </c>
      <c r="R1157" s="1">
        <f t="shared" si="110"/>
        <v>257185.36</v>
      </c>
      <c r="S1157" s="1">
        <f t="shared" si="111"/>
        <v>1</v>
      </c>
      <c r="T1157" s="1" t="str">
        <f t="shared" si="112"/>
        <v>66+</v>
      </c>
      <c r="U1157" s="1" t="str">
        <f t="shared" si="113"/>
        <v>Unknown</v>
      </c>
    </row>
    <row r="1158" spans="1:21">
      <c r="A1158" s="1">
        <v>1157</v>
      </c>
      <c r="C1158" s="1" t="s">
        <v>29</v>
      </c>
      <c r="D1158" s="2">
        <v>45484</v>
      </c>
      <c r="E1158" s="2">
        <v>45489</v>
      </c>
      <c r="F1158" s="1" t="s">
        <v>43</v>
      </c>
      <c r="G1158" s="1" t="s">
        <v>22</v>
      </c>
      <c r="H1158" s="1" t="s">
        <v>47</v>
      </c>
      <c r="I1158" s="1">
        <v>256637.66</v>
      </c>
      <c r="J1158" s="1" t="s">
        <v>16</v>
      </c>
      <c r="K1158" s="1" t="s">
        <v>20</v>
      </c>
      <c r="N1158" s="3" t="str">
        <f>IF(LEFT(LOWER(C1158),1)="m","Male",IF(LEFT(LOWER(C1158),1)="f","Female","Unknown"))</f>
        <v>Female</v>
      </c>
      <c r="O1158" s="4" t="str">
        <f>IF(TRIM(LOWER(F1158))="neuro","Neurology",IF(TRIM(LOWER(F1158))="Neurology","Neurology",IF(TRIM(LOWER(F1158))="general ward","General",IF(TRIM(LOWER(F1158))="general","General",IF(TRIM(LOWER(F1158))="cardiology","Cardiology",IF(TRIM(LOWER(F1158))="Cardiology","Cardiology",IF(TRIM(LOWER(F1158))="Peads","Pediatrics",IF(TRIM(LOWER(F1158))="Pediatrics","Pediatrics",IF(TRIM(LOWER(F1158))="orthopedics","Orthopedics",IF(TRIM(LOWER(F1158))="Neurology","Neurology",IF(TRIM(LOWER(F1158))="Oncology","Oncology")))))))))))</f>
        <v>Orthopedics</v>
      </c>
      <c r="P1158" s="3" t="str">
        <f t="shared" si="108"/>
        <v>Government</v>
      </c>
      <c r="Q1158" s="5">
        <f t="shared" si="109"/>
        <v>5</v>
      </c>
      <c r="R1158" s="1">
        <f t="shared" si="110"/>
        <v>256637.66</v>
      </c>
      <c r="S1158" s="1">
        <f t="shared" si="111"/>
        <v>0</v>
      </c>
      <c r="T1158" s="1" t="str">
        <f t="shared" si="112"/>
        <v>0-17</v>
      </c>
      <c r="U1158" s="1" t="str">
        <f t="shared" si="113"/>
        <v>Yes</v>
      </c>
    </row>
    <row r="1159" spans="1:21">
      <c r="A1159" s="1">
        <v>1158</v>
      </c>
      <c r="B1159" s="1">
        <v>93</v>
      </c>
      <c r="C1159" s="1" t="s">
        <v>26</v>
      </c>
      <c r="D1159" s="2">
        <v>45366</v>
      </c>
      <c r="E1159" s="2">
        <v>45382</v>
      </c>
      <c r="F1159" s="1" t="s">
        <v>50</v>
      </c>
      <c r="G1159" s="1" t="s">
        <v>31</v>
      </c>
      <c r="I1159" s="1">
        <v>225018.08</v>
      </c>
      <c r="K1159" s="1" t="s">
        <v>17</v>
      </c>
      <c r="N1159" s="3" t="str">
        <f>IF(LEFT(LOWER(C1159),1)="m","Male",IF(LEFT(LOWER(C1159),1)="f","Female","Unknown"))</f>
        <v>Female</v>
      </c>
      <c r="O1159" s="4" t="str">
        <f>IF(TRIM(LOWER(F1159))="neuro","Neurology",IF(TRIM(LOWER(F1159))="Neurology","Neurology",IF(TRIM(LOWER(F1159))="general ward","General",IF(TRIM(LOWER(F1159))="general","General",IF(TRIM(LOWER(F1159))="cardiology","Cardiology",IF(TRIM(LOWER(F1159))="Cardiology","Cardiology",IF(TRIM(LOWER(F1159))="Peads","Pediatrics",IF(TRIM(LOWER(F1159))="Pediatrics","Pediatrics",IF(TRIM(LOWER(F1159))="orthopedics","Orthopedics",IF(TRIM(LOWER(F1159))="Neurology","Neurology",IF(TRIM(LOWER(F1159))="Oncology","Oncology")))))))))))</f>
        <v>Cardiology</v>
      </c>
      <c r="P1159" s="3" t="str">
        <f t="shared" si="108"/>
        <v>Private</v>
      </c>
      <c r="Q1159" s="5">
        <f t="shared" si="109"/>
        <v>16</v>
      </c>
      <c r="R1159" s="1">
        <f t="shared" si="110"/>
        <v>225018.08</v>
      </c>
      <c r="S1159" s="1">
        <f t="shared" si="111"/>
        <v>1</v>
      </c>
      <c r="T1159" s="1" t="str">
        <f t="shared" si="112"/>
        <v>66+</v>
      </c>
      <c r="U1159" s="1" t="str">
        <f t="shared" si="113"/>
        <v>Unknown</v>
      </c>
    </row>
    <row r="1160" spans="1:21">
      <c r="A1160" s="1">
        <v>1159</v>
      </c>
      <c r="B1160" s="1">
        <v>87</v>
      </c>
      <c r="C1160" s="1" t="s">
        <v>27</v>
      </c>
      <c r="D1160" s="2">
        <v>45592</v>
      </c>
      <c r="E1160" s="2">
        <v>45603</v>
      </c>
      <c r="F1160" s="1" t="s">
        <v>43</v>
      </c>
      <c r="G1160" s="1" t="s">
        <v>22</v>
      </c>
      <c r="H1160" s="1" t="s">
        <v>39</v>
      </c>
      <c r="I1160" s="1">
        <v>115750.05</v>
      </c>
      <c r="J1160" s="1" t="s">
        <v>17</v>
      </c>
      <c r="K1160" s="1" t="s">
        <v>38</v>
      </c>
      <c r="N1160" s="3" t="str">
        <f>IF(LEFT(LOWER(C1160),1)="m","Male",IF(LEFT(LOWER(C1160),1)="f","Female","Unknown"))</f>
        <v>Male</v>
      </c>
      <c r="O1160" s="4" t="str">
        <f>IF(TRIM(LOWER(F1160))="neuro","Neurology",IF(TRIM(LOWER(F1160))="Neurology","Neurology",IF(TRIM(LOWER(F1160))="general ward","General",IF(TRIM(LOWER(F1160))="general","General",IF(TRIM(LOWER(F1160))="cardiology","Cardiology",IF(TRIM(LOWER(F1160))="Cardiology","Cardiology",IF(TRIM(LOWER(F1160))="Peads","Pediatrics",IF(TRIM(LOWER(F1160))="Pediatrics","Pediatrics",IF(TRIM(LOWER(F1160))="orthopedics","Orthopedics",IF(TRIM(LOWER(F1160))="Neurology","Neurology",IF(TRIM(LOWER(F1160))="Oncology","Oncology")))))))))))</f>
        <v>Orthopedics</v>
      </c>
      <c r="P1160" s="3" t="str">
        <f t="shared" si="108"/>
        <v>Government</v>
      </c>
      <c r="Q1160" s="5">
        <f t="shared" si="109"/>
        <v>11</v>
      </c>
      <c r="R1160" s="1">
        <f t="shared" si="110"/>
        <v>115750.05</v>
      </c>
      <c r="S1160" s="1">
        <f t="shared" si="111"/>
        <v>0</v>
      </c>
      <c r="T1160" s="1" t="str">
        <f t="shared" si="112"/>
        <v>66+</v>
      </c>
      <c r="U1160" s="1" t="str">
        <f t="shared" si="113"/>
        <v>Yes</v>
      </c>
    </row>
    <row r="1161" spans="1:21">
      <c r="A1161" s="1">
        <v>1160</v>
      </c>
      <c r="B1161" s="1">
        <v>3</v>
      </c>
      <c r="C1161" s="1" t="s">
        <v>18</v>
      </c>
      <c r="D1161" s="2">
        <v>45213</v>
      </c>
      <c r="E1161" s="2">
        <v>45221</v>
      </c>
      <c r="F1161" s="1" t="s">
        <v>52</v>
      </c>
      <c r="G1161" s="1" t="s">
        <v>36</v>
      </c>
      <c r="H1161" s="1" t="s">
        <v>51</v>
      </c>
      <c r="I1161" s="1">
        <v>16601.36</v>
      </c>
      <c r="J1161" s="1" t="s">
        <v>38</v>
      </c>
      <c r="K1161" s="1" t="s">
        <v>38</v>
      </c>
      <c r="N1161" s="3" t="str">
        <f>IF(LEFT(LOWER(C1161),1)="m","Male",IF(LEFT(LOWER(C1161),1)="f","Female","Unknown"))</f>
        <v>Male</v>
      </c>
      <c r="O1161" s="4" t="str">
        <f>IF(TRIM(LOWER(F1161))="neuro","Neurology",IF(TRIM(LOWER(F1161))="Neurology","Neurology",IF(TRIM(LOWER(F1161))="general ward","General",IF(TRIM(LOWER(F1161))="general","General",IF(TRIM(LOWER(F1161))="cardiology","Cardiology",IF(TRIM(LOWER(F1161))="Cardiology","Cardiology",IF(TRIM(LOWER(F1161))="Peads","Pediatrics",IF(TRIM(LOWER(F1161))="Pediatrics","Pediatrics",IF(TRIM(LOWER(F1161))="orthopedics","Orthopedics",IF(TRIM(LOWER(F1161))="Neurology","Neurology",IF(TRIM(LOWER(F1161))="Oncology","Oncology")))))))))))</f>
        <v>Oncology</v>
      </c>
      <c r="P1161" s="3" t="str">
        <f t="shared" si="108"/>
        <v>Government</v>
      </c>
      <c r="Q1161" s="5">
        <f t="shared" si="109"/>
        <v>8</v>
      </c>
      <c r="R1161" s="1">
        <f t="shared" si="110"/>
        <v>16601.36</v>
      </c>
      <c r="S1161" s="1">
        <f t="shared" si="111"/>
        <v>0</v>
      </c>
      <c r="T1161" s="1" t="str">
        <f t="shared" si="112"/>
        <v>0-17</v>
      </c>
      <c r="U1161" s="1" t="str">
        <f t="shared" si="113"/>
        <v>No</v>
      </c>
    </row>
    <row r="1162" spans="1:21">
      <c r="A1162" s="1">
        <v>1161</v>
      </c>
      <c r="B1162" s="1">
        <v>94</v>
      </c>
      <c r="C1162" s="1" t="s">
        <v>27</v>
      </c>
      <c r="D1162" s="2">
        <v>45426</v>
      </c>
      <c r="E1162" s="2">
        <v>45439</v>
      </c>
      <c r="F1162" s="1" t="s">
        <v>35</v>
      </c>
      <c r="G1162" s="1" t="s">
        <v>33</v>
      </c>
      <c r="H1162" s="1" t="s">
        <v>37</v>
      </c>
      <c r="I1162" s="1">
        <v>145804.24</v>
      </c>
      <c r="J1162" s="1" t="s">
        <v>16</v>
      </c>
      <c r="K1162" s="1" t="s">
        <v>16</v>
      </c>
      <c r="N1162" s="3" t="str">
        <f>IF(LEFT(LOWER(C1162),1)="m","Male",IF(LEFT(LOWER(C1162),1)="f","Female","Unknown"))</f>
        <v>Male</v>
      </c>
      <c r="O1162" s="4" t="str">
        <f>IF(TRIM(LOWER(F1162))="neuro","Neurology",IF(TRIM(LOWER(F1162))="Neurology","Neurology",IF(TRIM(LOWER(F1162))="general ward","General",IF(TRIM(LOWER(F1162))="general","General",IF(TRIM(LOWER(F1162))="cardiology","Cardiology",IF(TRIM(LOWER(F1162))="Cardiology","Cardiology",IF(TRIM(LOWER(F1162))="Peads","Pediatrics",IF(TRIM(LOWER(F1162))="Pediatrics","Pediatrics",IF(TRIM(LOWER(F1162))="orthopedics","Orthopedics",IF(TRIM(LOWER(F1162))="Neurology","Neurology",IF(TRIM(LOWER(F1162))="Oncology","Oncology")))))))))))</f>
        <v>Cardiology</v>
      </c>
      <c r="P1162" s="3" t="str">
        <f t="shared" si="108"/>
        <v>Self</v>
      </c>
      <c r="Q1162" s="5">
        <f t="shared" si="109"/>
        <v>13</v>
      </c>
      <c r="R1162" s="1">
        <f t="shared" si="110"/>
        <v>145804.24</v>
      </c>
      <c r="S1162" s="1">
        <f t="shared" si="111"/>
        <v>1</v>
      </c>
      <c r="T1162" s="1" t="str">
        <f t="shared" si="112"/>
        <v>66+</v>
      </c>
      <c r="U1162" s="1" t="str">
        <f t="shared" si="113"/>
        <v>Yes</v>
      </c>
    </row>
    <row r="1163" spans="1:21">
      <c r="A1163" s="1">
        <v>1162</v>
      </c>
      <c r="B1163" s="1">
        <v>8</v>
      </c>
      <c r="C1163" s="1" t="s">
        <v>18</v>
      </c>
      <c r="D1163" s="2">
        <v>45348</v>
      </c>
      <c r="E1163" s="2">
        <v>45355</v>
      </c>
      <c r="F1163" s="1" t="s">
        <v>13</v>
      </c>
      <c r="G1163" s="1" t="s">
        <v>22</v>
      </c>
      <c r="H1163" s="1" t="s">
        <v>48</v>
      </c>
      <c r="I1163" s="1">
        <v>299021.48</v>
      </c>
      <c r="J1163" s="1" t="s">
        <v>17</v>
      </c>
      <c r="K1163" s="1" t="s">
        <v>17</v>
      </c>
      <c r="N1163" s="3" t="str">
        <f>IF(LEFT(LOWER(C1163),1)="m","Male",IF(LEFT(LOWER(C1163),1)="f","Female","Unknown"))</f>
        <v>Male</v>
      </c>
      <c r="O1163" s="4" t="str">
        <f>IF(TRIM(LOWER(F1163))="neuro","Neurology",IF(TRIM(LOWER(F1163))="Neurology","Neurology",IF(TRIM(LOWER(F1163))="general ward","General",IF(TRIM(LOWER(F1163))="general","General",IF(TRIM(LOWER(F1163))="cardiology","Cardiology",IF(TRIM(LOWER(F1163))="Cardiology","Cardiology",IF(TRIM(LOWER(F1163))="Peads","Pediatrics",IF(TRIM(LOWER(F1163))="Pediatrics","Pediatrics",IF(TRIM(LOWER(F1163))="orthopedics","Orthopedics",IF(TRIM(LOWER(F1163))="Neurology","Neurology",IF(TRIM(LOWER(F1163))="Oncology","Oncology")))))))))))</f>
        <v>Neurology</v>
      </c>
      <c r="P1163" s="3" t="str">
        <f t="shared" si="108"/>
        <v>Government</v>
      </c>
      <c r="Q1163" s="5">
        <f t="shared" si="109"/>
        <v>7</v>
      </c>
      <c r="R1163" s="1">
        <f t="shared" si="110"/>
        <v>299021.48</v>
      </c>
      <c r="S1163" s="1">
        <f t="shared" si="111"/>
        <v>1</v>
      </c>
      <c r="T1163" s="1" t="str">
        <f t="shared" si="112"/>
        <v>0-17</v>
      </c>
      <c r="U1163" s="1" t="str">
        <f t="shared" si="113"/>
        <v>Yes</v>
      </c>
    </row>
    <row r="1164" spans="1:21">
      <c r="A1164" s="1">
        <v>1163</v>
      </c>
      <c r="B1164" s="1">
        <v>29</v>
      </c>
      <c r="C1164" s="1" t="s">
        <v>18</v>
      </c>
      <c r="D1164" s="2">
        <v>45065</v>
      </c>
      <c r="E1164" s="2">
        <v>45078</v>
      </c>
      <c r="F1164" s="1" t="s">
        <v>13</v>
      </c>
      <c r="G1164" s="1" t="s">
        <v>46</v>
      </c>
      <c r="H1164" s="1" t="s">
        <v>37</v>
      </c>
      <c r="I1164" s="1">
        <v>317595.59000000003</v>
      </c>
      <c r="K1164" s="1" t="s">
        <v>20</v>
      </c>
      <c r="N1164" s="3" t="str">
        <f>IF(LEFT(LOWER(C1164),1)="m","Male",IF(LEFT(LOWER(C1164),1)="f","Female","Unknown"))</f>
        <v>Male</v>
      </c>
      <c r="O1164" s="4" t="str">
        <f>IF(TRIM(LOWER(F1164))="neuro","Neurology",IF(TRIM(LOWER(F1164))="Neurology","Neurology",IF(TRIM(LOWER(F1164))="general ward","General",IF(TRIM(LOWER(F1164))="general","General",IF(TRIM(LOWER(F1164))="cardiology","Cardiology",IF(TRIM(LOWER(F1164))="Cardiology","Cardiology",IF(TRIM(LOWER(F1164))="Peads","Pediatrics",IF(TRIM(LOWER(F1164))="Pediatrics","Pediatrics",IF(TRIM(LOWER(F1164))="orthopedics","Orthopedics",IF(TRIM(LOWER(F1164))="Neurology","Neurology",IF(TRIM(LOWER(F1164))="Oncology","Oncology")))))))))))</f>
        <v>Neurology</v>
      </c>
      <c r="P1164" s="3" t="str">
        <f t="shared" si="108"/>
        <v>Self</v>
      </c>
      <c r="Q1164" s="5">
        <f t="shared" si="109"/>
        <v>13</v>
      </c>
      <c r="R1164" s="1">
        <f t="shared" si="110"/>
        <v>317595.59000000003</v>
      </c>
      <c r="S1164" s="1">
        <f t="shared" si="111"/>
        <v>0</v>
      </c>
      <c r="T1164" s="1" t="str">
        <f t="shared" si="112"/>
        <v>18-35</v>
      </c>
      <c r="U1164" s="1" t="str">
        <f t="shared" si="113"/>
        <v>Unknown</v>
      </c>
    </row>
    <row r="1165" spans="1:21">
      <c r="A1165" s="1">
        <v>1164</v>
      </c>
      <c r="B1165" s="1">
        <v>36</v>
      </c>
      <c r="C1165" s="1" t="s">
        <v>18</v>
      </c>
      <c r="D1165" s="2">
        <v>44930</v>
      </c>
      <c r="E1165" s="2">
        <v>44942</v>
      </c>
      <c r="F1165" s="1" t="s">
        <v>13</v>
      </c>
      <c r="G1165" s="1" t="s">
        <v>14</v>
      </c>
      <c r="H1165" s="1" t="s">
        <v>48</v>
      </c>
      <c r="I1165" s="1">
        <v>250814.93</v>
      </c>
      <c r="J1165" s="1" t="s">
        <v>16</v>
      </c>
      <c r="K1165" s="1" t="s">
        <v>38</v>
      </c>
      <c r="N1165" s="3" t="str">
        <f>IF(LEFT(LOWER(C1165),1)="m","Male",IF(LEFT(LOWER(C1165),1)="f","Female","Unknown"))</f>
        <v>Male</v>
      </c>
      <c r="O1165" s="4" t="str">
        <f>IF(TRIM(LOWER(F1165))="neuro","Neurology",IF(TRIM(LOWER(F1165))="Neurology","Neurology",IF(TRIM(LOWER(F1165))="general ward","General",IF(TRIM(LOWER(F1165))="general","General",IF(TRIM(LOWER(F1165))="cardiology","Cardiology",IF(TRIM(LOWER(F1165))="Cardiology","Cardiology",IF(TRIM(LOWER(F1165))="Peads","Pediatrics",IF(TRIM(LOWER(F1165))="Pediatrics","Pediatrics",IF(TRIM(LOWER(F1165))="orthopedics","Orthopedics",IF(TRIM(LOWER(F1165))="Neurology","Neurology",IF(TRIM(LOWER(F1165))="Oncology","Oncology")))))))))))</f>
        <v>Neurology</v>
      </c>
      <c r="P1165" s="3" t="str">
        <f t="shared" si="108"/>
        <v>Private</v>
      </c>
      <c r="Q1165" s="5">
        <f t="shared" si="109"/>
        <v>12</v>
      </c>
      <c r="R1165" s="1">
        <f t="shared" si="110"/>
        <v>250814.93</v>
      </c>
      <c r="S1165" s="1">
        <f t="shared" si="111"/>
        <v>0</v>
      </c>
      <c r="T1165" s="1" t="str">
        <f t="shared" si="112"/>
        <v>36-50</v>
      </c>
      <c r="U1165" s="1" t="str">
        <f t="shared" si="113"/>
        <v>Yes</v>
      </c>
    </row>
    <row r="1166" spans="1:21">
      <c r="A1166" s="1">
        <v>1165</v>
      </c>
      <c r="B1166" s="1">
        <v>25</v>
      </c>
      <c r="C1166" s="1" t="s">
        <v>26</v>
      </c>
      <c r="D1166" s="2">
        <v>45543</v>
      </c>
      <c r="E1166" s="2">
        <v>45555</v>
      </c>
      <c r="F1166" s="1" t="s">
        <v>50</v>
      </c>
      <c r="G1166" s="1" t="s">
        <v>22</v>
      </c>
      <c r="H1166" s="1" t="s">
        <v>37</v>
      </c>
      <c r="I1166" s="1">
        <v>330766.95</v>
      </c>
      <c r="J1166" s="1" t="s">
        <v>38</v>
      </c>
      <c r="K1166" s="1" t="s">
        <v>25</v>
      </c>
      <c r="N1166" s="3" t="str">
        <f>IF(LEFT(LOWER(C1166),1)="m","Male",IF(LEFT(LOWER(C1166),1)="f","Female","Unknown"))</f>
        <v>Female</v>
      </c>
      <c r="O1166" s="4" t="str">
        <f>IF(TRIM(LOWER(F1166))="neuro","Neurology",IF(TRIM(LOWER(F1166))="Neurology","Neurology",IF(TRIM(LOWER(F1166))="general ward","General",IF(TRIM(LOWER(F1166))="general","General",IF(TRIM(LOWER(F1166))="cardiology","Cardiology",IF(TRIM(LOWER(F1166))="Cardiology","Cardiology",IF(TRIM(LOWER(F1166))="Peads","Pediatrics",IF(TRIM(LOWER(F1166))="Pediatrics","Pediatrics",IF(TRIM(LOWER(F1166))="orthopedics","Orthopedics",IF(TRIM(LOWER(F1166))="Neurology","Neurology",IF(TRIM(LOWER(F1166))="Oncology","Oncology")))))))))))</f>
        <v>Cardiology</v>
      </c>
      <c r="P1166" s="3" t="str">
        <f t="shared" si="108"/>
        <v>Government</v>
      </c>
      <c r="Q1166" s="5">
        <f t="shared" si="109"/>
        <v>12</v>
      </c>
      <c r="R1166" s="1">
        <f t="shared" si="110"/>
        <v>330766.95</v>
      </c>
      <c r="S1166" s="1">
        <f t="shared" si="111"/>
        <v>1</v>
      </c>
      <c r="T1166" s="1" t="str">
        <f t="shared" si="112"/>
        <v>18-35</v>
      </c>
      <c r="U1166" s="1" t="str">
        <f t="shared" si="113"/>
        <v>No</v>
      </c>
    </row>
    <row r="1167" spans="1:21">
      <c r="A1167" s="1">
        <v>1166</v>
      </c>
      <c r="B1167" s="1">
        <v>71</v>
      </c>
      <c r="C1167" s="1" t="s">
        <v>18</v>
      </c>
      <c r="D1167" s="2">
        <v>45640</v>
      </c>
      <c r="E1167" s="2">
        <v>45659</v>
      </c>
      <c r="F1167" s="1" t="s">
        <v>13</v>
      </c>
      <c r="G1167" s="1" t="s">
        <v>31</v>
      </c>
      <c r="H1167" s="1" t="s">
        <v>51</v>
      </c>
      <c r="I1167" s="1">
        <v>153894.29</v>
      </c>
      <c r="K1167" s="1" t="s">
        <v>17</v>
      </c>
      <c r="N1167" s="3" t="str">
        <f>IF(LEFT(LOWER(C1167),1)="m","Male",IF(LEFT(LOWER(C1167),1)="f","Female","Unknown"))</f>
        <v>Male</v>
      </c>
      <c r="O1167" s="4" t="str">
        <f>IF(TRIM(LOWER(F1167))="neuro","Neurology",IF(TRIM(LOWER(F1167))="Neurology","Neurology",IF(TRIM(LOWER(F1167))="general ward","General",IF(TRIM(LOWER(F1167))="general","General",IF(TRIM(LOWER(F1167))="cardiology","Cardiology",IF(TRIM(LOWER(F1167))="Cardiology","Cardiology",IF(TRIM(LOWER(F1167))="Peads","Pediatrics",IF(TRIM(LOWER(F1167))="Pediatrics","Pediatrics",IF(TRIM(LOWER(F1167))="orthopedics","Orthopedics",IF(TRIM(LOWER(F1167))="Neurology","Neurology",IF(TRIM(LOWER(F1167))="Oncology","Oncology")))))))))))</f>
        <v>Neurology</v>
      </c>
      <c r="P1167" s="3" t="str">
        <f t="shared" si="108"/>
        <v>Private</v>
      </c>
      <c r="Q1167" s="5">
        <f t="shared" si="109"/>
        <v>19</v>
      </c>
      <c r="R1167" s="1">
        <f t="shared" si="110"/>
        <v>153894.29</v>
      </c>
      <c r="S1167" s="1">
        <f t="shared" si="111"/>
        <v>1</v>
      </c>
      <c r="T1167" s="1" t="str">
        <f t="shared" si="112"/>
        <v>66+</v>
      </c>
      <c r="U1167" s="1" t="str">
        <f t="shared" si="113"/>
        <v>Unknown</v>
      </c>
    </row>
    <row r="1168" spans="1:21">
      <c r="A1168" s="1">
        <v>1167</v>
      </c>
      <c r="B1168" s="1">
        <v>77</v>
      </c>
      <c r="C1168" s="1" t="s">
        <v>18</v>
      </c>
      <c r="D1168" s="2">
        <v>45287</v>
      </c>
      <c r="E1168" s="2">
        <v>45295</v>
      </c>
      <c r="F1168" s="1" t="s">
        <v>21</v>
      </c>
      <c r="G1168" s="1" t="s">
        <v>36</v>
      </c>
      <c r="H1168" s="1" t="s">
        <v>37</v>
      </c>
      <c r="I1168" s="1">
        <v>314977.25</v>
      </c>
      <c r="J1168" s="1" t="s">
        <v>24</v>
      </c>
      <c r="K1168" s="1" t="s">
        <v>17</v>
      </c>
      <c r="N1168" s="3" t="str">
        <f>IF(LEFT(LOWER(C1168),1)="m","Male",IF(LEFT(LOWER(C1168),1)="f","Female","Unknown"))</f>
        <v>Male</v>
      </c>
      <c r="O1168" s="4" t="str">
        <f>IF(TRIM(LOWER(F1168))="neuro","Neurology",IF(TRIM(LOWER(F1168))="Neurology","Neurology",IF(TRIM(LOWER(F1168))="general ward","General",IF(TRIM(LOWER(F1168))="general","General",IF(TRIM(LOWER(F1168))="cardiology","Cardiology",IF(TRIM(LOWER(F1168))="Cardiology","Cardiology",IF(TRIM(LOWER(F1168))="Peads","Pediatrics",IF(TRIM(LOWER(F1168))="Pediatrics","Pediatrics",IF(TRIM(LOWER(F1168))="orthopedics","Orthopedics",IF(TRIM(LOWER(F1168))="Neurology","Neurology",IF(TRIM(LOWER(F1168))="Oncology","Oncology")))))))))))</f>
        <v>General</v>
      </c>
      <c r="P1168" s="3" t="str">
        <f t="shared" si="108"/>
        <v>Government</v>
      </c>
      <c r="Q1168" s="5">
        <f t="shared" si="109"/>
        <v>8</v>
      </c>
      <c r="R1168" s="1">
        <f t="shared" si="110"/>
        <v>314977.25</v>
      </c>
      <c r="S1168" s="1">
        <f t="shared" si="111"/>
        <v>1</v>
      </c>
      <c r="T1168" s="1" t="str">
        <f t="shared" si="112"/>
        <v>66+</v>
      </c>
      <c r="U1168" s="1" t="str">
        <f t="shared" si="113"/>
        <v>No</v>
      </c>
    </row>
    <row r="1169" spans="1:21">
      <c r="A1169" s="1">
        <v>1168</v>
      </c>
      <c r="B1169" s="1">
        <v>33</v>
      </c>
      <c r="C1169" s="1" t="s">
        <v>18</v>
      </c>
      <c r="D1169" s="2">
        <v>45418</v>
      </c>
      <c r="E1169" s="2">
        <v>45425</v>
      </c>
      <c r="F1169" s="1" t="s">
        <v>28</v>
      </c>
      <c r="G1169" s="1" t="s">
        <v>33</v>
      </c>
      <c r="H1169" s="1" t="s">
        <v>37</v>
      </c>
      <c r="I1169" s="1">
        <v>119045.29</v>
      </c>
      <c r="J1169" s="1" t="s">
        <v>16</v>
      </c>
      <c r="K1169" s="1" t="s">
        <v>16</v>
      </c>
      <c r="N1169" s="3" t="str">
        <f>IF(LEFT(LOWER(C1169),1)="m","Male",IF(LEFT(LOWER(C1169),1)="f","Female","Unknown"))</f>
        <v>Male</v>
      </c>
      <c r="O1169" s="4" t="str">
        <f>IF(TRIM(LOWER(F1169))="neuro","Neurology",IF(TRIM(LOWER(F1169))="Neurology","Neurology",IF(TRIM(LOWER(F1169))="general ward","General",IF(TRIM(LOWER(F1169))="general","General",IF(TRIM(LOWER(F1169))="cardiology","Cardiology",IF(TRIM(LOWER(F1169))="Cardiology","Cardiology",IF(TRIM(LOWER(F1169))="Peads","Pediatrics",IF(TRIM(LOWER(F1169))="Pediatrics","Pediatrics",IF(TRIM(LOWER(F1169))="orthopedics","Orthopedics",IF(TRIM(LOWER(F1169))="Neurology","Neurology",IF(TRIM(LOWER(F1169))="Oncology","Oncology")))))))))))</f>
        <v>Orthopedics</v>
      </c>
      <c r="P1169" s="3" t="str">
        <f t="shared" si="108"/>
        <v>Self</v>
      </c>
      <c r="Q1169" s="5">
        <f t="shared" si="109"/>
        <v>7</v>
      </c>
      <c r="R1169" s="1">
        <f t="shared" si="110"/>
        <v>119045.29</v>
      </c>
      <c r="S1169" s="1">
        <f t="shared" si="111"/>
        <v>1</v>
      </c>
      <c r="T1169" s="1" t="str">
        <f t="shared" si="112"/>
        <v>18-35</v>
      </c>
      <c r="U1169" s="1" t="str">
        <f t="shared" si="113"/>
        <v>Yes</v>
      </c>
    </row>
    <row r="1170" spans="1:21">
      <c r="A1170" s="1">
        <v>1169</v>
      </c>
      <c r="B1170" s="1">
        <v>9</v>
      </c>
      <c r="C1170" s="1" t="s">
        <v>18</v>
      </c>
      <c r="D1170" s="2">
        <v>45630</v>
      </c>
      <c r="E1170" s="2">
        <v>45636</v>
      </c>
      <c r="F1170" s="1" t="s">
        <v>52</v>
      </c>
      <c r="G1170" s="1" t="s">
        <v>33</v>
      </c>
      <c r="H1170" s="1" t="s">
        <v>37</v>
      </c>
      <c r="I1170" s="1">
        <v>166531.74</v>
      </c>
      <c r="J1170" s="1" t="s">
        <v>16</v>
      </c>
      <c r="K1170" s="1" t="s">
        <v>38</v>
      </c>
      <c r="N1170" s="3" t="str">
        <f>IF(LEFT(LOWER(C1170),1)="m","Male",IF(LEFT(LOWER(C1170),1)="f","Female","Unknown"))</f>
        <v>Male</v>
      </c>
      <c r="O1170" s="4" t="str">
        <f>IF(TRIM(LOWER(F1170))="neuro","Neurology",IF(TRIM(LOWER(F1170))="Neurology","Neurology",IF(TRIM(LOWER(F1170))="general ward","General",IF(TRIM(LOWER(F1170))="general","General",IF(TRIM(LOWER(F1170))="cardiology","Cardiology",IF(TRIM(LOWER(F1170))="Cardiology","Cardiology",IF(TRIM(LOWER(F1170))="Peads","Pediatrics",IF(TRIM(LOWER(F1170))="Pediatrics","Pediatrics",IF(TRIM(LOWER(F1170))="orthopedics","Orthopedics",IF(TRIM(LOWER(F1170))="Neurology","Neurology",IF(TRIM(LOWER(F1170))="Oncology","Oncology")))))))))))</f>
        <v>Oncology</v>
      </c>
      <c r="P1170" s="3" t="str">
        <f t="shared" si="108"/>
        <v>Self</v>
      </c>
      <c r="Q1170" s="5">
        <f t="shared" si="109"/>
        <v>6</v>
      </c>
      <c r="R1170" s="1">
        <f t="shared" si="110"/>
        <v>166531.74</v>
      </c>
      <c r="S1170" s="1">
        <f t="shared" si="111"/>
        <v>0</v>
      </c>
      <c r="T1170" s="1" t="str">
        <f t="shared" si="112"/>
        <v>0-17</v>
      </c>
      <c r="U1170" s="1" t="str">
        <f t="shared" si="113"/>
        <v>Yes</v>
      </c>
    </row>
    <row r="1171" spans="1:21">
      <c r="A1171" s="1">
        <v>1170</v>
      </c>
      <c r="B1171" s="1">
        <v>75</v>
      </c>
      <c r="C1171" s="1" t="s">
        <v>44</v>
      </c>
      <c r="D1171" s="2">
        <v>45080</v>
      </c>
      <c r="E1171" s="2">
        <v>45090</v>
      </c>
      <c r="F1171" s="1" t="s">
        <v>28</v>
      </c>
      <c r="G1171" s="1" t="s">
        <v>36</v>
      </c>
      <c r="H1171" s="1" t="s">
        <v>32</v>
      </c>
      <c r="I1171" s="1">
        <v>29672.71</v>
      </c>
      <c r="J1171" s="1" t="s">
        <v>38</v>
      </c>
      <c r="K1171" s="1" t="s">
        <v>25</v>
      </c>
      <c r="N1171" s="3" t="str">
        <f>IF(LEFT(LOWER(C1171),1)="m","Male",IF(LEFT(LOWER(C1171),1)="f","Female","Unknown"))</f>
        <v>Female</v>
      </c>
      <c r="O1171" s="4" t="str">
        <f>IF(TRIM(LOWER(F1171))="neuro","Neurology",IF(TRIM(LOWER(F1171))="Neurology","Neurology",IF(TRIM(LOWER(F1171))="general ward","General",IF(TRIM(LOWER(F1171))="general","General",IF(TRIM(LOWER(F1171))="cardiology","Cardiology",IF(TRIM(LOWER(F1171))="Cardiology","Cardiology",IF(TRIM(LOWER(F1171))="Peads","Pediatrics",IF(TRIM(LOWER(F1171))="Pediatrics","Pediatrics",IF(TRIM(LOWER(F1171))="orthopedics","Orthopedics",IF(TRIM(LOWER(F1171))="Neurology","Neurology",IF(TRIM(LOWER(F1171))="Oncology","Oncology")))))))))))</f>
        <v>Orthopedics</v>
      </c>
      <c r="P1171" s="3" t="str">
        <f t="shared" si="108"/>
        <v>Government</v>
      </c>
      <c r="Q1171" s="5">
        <f t="shared" si="109"/>
        <v>10</v>
      </c>
      <c r="R1171" s="1">
        <f t="shared" si="110"/>
        <v>29672.71</v>
      </c>
      <c r="S1171" s="1">
        <f t="shared" si="111"/>
        <v>1</v>
      </c>
      <c r="T1171" s="1" t="str">
        <f t="shared" si="112"/>
        <v>66+</v>
      </c>
      <c r="U1171" s="1" t="str">
        <f t="shared" si="113"/>
        <v>No</v>
      </c>
    </row>
    <row r="1172" spans="1:21">
      <c r="A1172" s="1">
        <v>1171</v>
      </c>
      <c r="B1172" s="1">
        <v>20</v>
      </c>
      <c r="C1172" s="1" t="s">
        <v>26</v>
      </c>
      <c r="D1172" s="2">
        <v>45611</v>
      </c>
      <c r="E1172" s="2">
        <v>45622</v>
      </c>
      <c r="F1172" s="1" t="s">
        <v>35</v>
      </c>
      <c r="G1172" s="1" t="s">
        <v>31</v>
      </c>
      <c r="H1172" s="1" t="s">
        <v>39</v>
      </c>
      <c r="I1172" s="1">
        <v>36950.269999999997</v>
      </c>
      <c r="J1172" s="1" t="s">
        <v>17</v>
      </c>
      <c r="K1172" s="1" t="s">
        <v>25</v>
      </c>
      <c r="N1172" s="3" t="str">
        <f>IF(LEFT(LOWER(C1172),1)="m","Male",IF(LEFT(LOWER(C1172),1)="f","Female","Unknown"))</f>
        <v>Female</v>
      </c>
      <c r="O1172" s="4" t="str">
        <f>IF(TRIM(LOWER(F1172))="neuro","Neurology",IF(TRIM(LOWER(F1172))="Neurology","Neurology",IF(TRIM(LOWER(F1172))="general ward","General",IF(TRIM(LOWER(F1172))="general","General",IF(TRIM(LOWER(F1172))="cardiology","Cardiology",IF(TRIM(LOWER(F1172))="Cardiology","Cardiology",IF(TRIM(LOWER(F1172))="Peads","Pediatrics",IF(TRIM(LOWER(F1172))="Pediatrics","Pediatrics",IF(TRIM(LOWER(F1172))="orthopedics","Orthopedics",IF(TRIM(LOWER(F1172))="Neurology","Neurology",IF(TRIM(LOWER(F1172))="Oncology","Oncology")))))))))))</f>
        <v>Cardiology</v>
      </c>
      <c r="P1172" s="3" t="str">
        <f t="shared" si="108"/>
        <v>Private</v>
      </c>
      <c r="Q1172" s="5">
        <f t="shared" si="109"/>
        <v>11</v>
      </c>
      <c r="R1172" s="1">
        <f t="shared" si="110"/>
        <v>36950.269999999997</v>
      </c>
      <c r="S1172" s="1">
        <f t="shared" si="111"/>
        <v>1</v>
      </c>
      <c r="T1172" s="1" t="str">
        <f t="shared" si="112"/>
        <v>18-35</v>
      </c>
      <c r="U1172" s="1" t="str">
        <f t="shared" si="113"/>
        <v>Yes</v>
      </c>
    </row>
    <row r="1173" spans="1:21">
      <c r="A1173" s="1">
        <v>1172</v>
      </c>
      <c r="B1173" s="1">
        <v>82</v>
      </c>
      <c r="C1173" s="1" t="s">
        <v>34</v>
      </c>
      <c r="D1173" s="2">
        <v>45287</v>
      </c>
      <c r="E1173" s="2">
        <v>45289</v>
      </c>
      <c r="F1173" s="1" t="s">
        <v>30</v>
      </c>
      <c r="G1173" s="1" t="s">
        <v>22</v>
      </c>
      <c r="H1173" s="1" t="s">
        <v>47</v>
      </c>
      <c r="I1173" s="1">
        <v>319724.76</v>
      </c>
      <c r="K1173" s="1" t="s">
        <v>38</v>
      </c>
      <c r="N1173" s="3" t="str">
        <f>IF(LEFT(LOWER(C1173),1)="m","Male",IF(LEFT(LOWER(C1173),1)="f","Female","Unknown"))</f>
        <v>Male</v>
      </c>
      <c r="O1173" s="4" t="str">
        <f>IF(TRIM(LOWER(F1173))="neuro","Neurology",IF(TRIM(LOWER(F1173))="Neurology","Neurology",IF(TRIM(LOWER(F1173))="general ward","General",IF(TRIM(LOWER(F1173))="general","General",IF(TRIM(LOWER(F1173))="cardiology","Cardiology",IF(TRIM(LOWER(F1173))="Cardiology","Cardiology",IF(TRIM(LOWER(F1173))="Peads","Pediatrics",IF(TRIM(LOWER(F1173))="Pediatrics","Pediatrics",IF(TRIM(LOWER(F1173))="orthopedics","Orthopedics",IF(TRIM(LOWER(F1173))="Neurology","Neurology",IF(TRIM(LOWER(F1173))="Oncology","Oncology")))))))))))</f>
        <v>Pediatrics</v>
      </c>
      <c r="P1173" s="3" t="str">
        <f t="shared" si="108"/>
        <v>Government</v>
      </c>
      <c r="Q1173" s="5">
        <f t="shared" si="109"/>
        <v>2</v>
      </c>
      <c r="R1173" s="1">
        <f t="shared" si="110"/>
        <v>319724.76</v>
      </c>
      <c r="S1173" s="1">
        <f t="shared" si="111"/>
        <v>0</v>
      </c>
      <c r="T1173" s="1" t="str">
        <f t="shared" si="112"/>
        <v>66+</v>
      </c>
      <c r="U1173" s="1" t="str">
        <f t="shared" si="113"/>
        <v>Unknown</v>
      </c>
    </row>
    <row r="1174" spans="1:21">
      <c r="A1174" s="1">
        <v>1173</v>
      </c>
      <c r="B1174" s="1">
        <v>73</v>
      </c>
      <c r="C1174" s="1" t="s">
        <v>27</v>
      </c>
      <c r="D1174" s="2">
        <v>45344</v>
      </c>
      <c r="E1174" s="2">
        <v>45334</v>
      </c>
      <c r="F1174" s="1" t="s">
        <v>30</v>
      </c>
      <c r="G1174" s="1" t="s">
        <v>33</v>
      </c>
      <c r="H1174" s="1" t="s">
        <v>23</v>
      </c>
      <c r="I1174" s="1">
        <v>313757.63</v>
      </c>
      <c r="J1174" s="1" t="s">
        <v>24</v>
      </c>
      <c r="K1174" s="1" t="s">
        <v>20</v>
      </c>
      <c r="N1174" s="3" t="str">
        <f>IF(LEFT(LOWER(C1174),1)="m","Male",IF(LEFT(LOWER(C1174),1)="f","Female","Unknown"))</f>
        <v>Male</v>
      </c>
      <c r="O1174" s="4" t="str">
        <f>IF(TRIM(LOWER(F1174))="neuro","Neurology",IF(TRIM(LOWER(F1174))="Neurology","Neurology",IF(TRIM(LOWER(F1174))="general ward","General",IF(TRIM(LOWER(F1174))="general","General",IF(TRIM(LOWER(F1174))="cardiology","Cardiology",IF(TRIM(LOWER(F1174))="Cardiology","Cardiology",IF(TRIM(LOWER(F1174))="Peads","Pediatrics",IF(TRIM(LOWER(F1174))="Pediatrics","Pediatrics",IF(TRIM(LOWER(F1174))="orthopedics","Orthopedics",IF(TRIM(LOWER(F1174))="Neurology","Neurology",IF(TRIM(LOWER(F1174))="Oncology","Oncology")))))))))))</f>
        <v>Pediatrics</v>
      </c>
      <c r="P1174" s="3" t="str">
        <f t="shared" si="108"/>
        <v>Self</v>
      </c>
      <c r="Q1174" s="5" t="str">
        <f t="shared" si="109"/>
        <v/>
      </c>
      <c r="R1174" s="1">
        <f t="shared" si="110"/>
        <v>313757.63</v>
      </c>
      <c r="S1174" s="1">
        <f t="shared" si="111"/>
        <v>0</v>
      </c>
      <c r="T1174" s="1" t="str">
        <f t="shared" si="112"/>
        <v>66+</v>
      </c>
      <c r="U1174" s="1" t="str">
        <f t="shared" si="113"/>
        <v>No</v>
      </c>
    </row>
    <row r="1175" spans="1:21">
      <c r="A1175" s="1">
        <v>1174</v>
      </c>
      <c r="B1175" s="1">
        <v>93</v>
      </c>
      <c r="C1175" s="1" t="s">
        <v>44</v>
      </c>
      <c r="D1175" s="2">
        <v>45011</v>
      </c>
      <c r="E1175" s="2">
        <v>45023</v>
      </c>
      <c r="F1175" s="1" t="s">
        <v>43</v>
      </c>
      <c r="G1175" s="1" t="s">
        <v>36</v>
      </c>
      <c r="I1175" s="1">
        <v>321666.18</v>
      </c>
      <c r="J1175" s="1" t="s">
        <v>16</v>
      </c>
      <c r="K1175" s="1" t="s">
        <v>25</v>
      </c>
      <c r="N1175" s="3" t="str">
        <f>IF(LEFT(LOWER(C1175),1)="m","Male",IF(LEFT(LOWER(C1175),1)="f","Female","Unknown"))</f>
        <v>Female</v>
      </c>
      <c r="O1175" s="4" t="str">
        <f>IF(TRIM(LOWER(F1175))="neuro","Neurology",IF(TRIM(LOWER(F1175))="Neurology","Neurology",IF(TRIM(LOWER(F1175))="general ward","General",IF(TRIM(LOWER(F1175))="general","General",IF(TRIM(LOWER(F1175))="cardiology","Cardiology",IF(TRIM(LOWER(F1175))="Cardiology","Cardiology",IF(TRIM(LOWER(F1175))="Peads","Pediatrics",IF(TRIM(LOWER(F1175))="Pediatrics","Pediatrics",IF(TRIM(LOWER(F1175))="orthopedics","Orthopedics",IF(TRIM(LOWER(F1175))="Neurology","Neurology",IF(TRIM(LOWER(F1175))="Oncology","Oncology")))))))))))</f>
        <v>Orthopedics</v>
      </c>
      <c r="P1175" s="3" t="str">
        <f t="shared" si="108"/>
        <v>Government</v>
      </c>
      <c r="Q1175" s="5">
        <f t="shared" si="109"/>
        <v>12</v>
      </c>
      <c r="R1175" s="1">
        <f t="shared" si="110"/>
        <v>321666.18</v>
      </c>
      <c r="S1175" s="1">
        <f t="shared" si="111"/>
        <v>1</v>
      </c>
      <c r="T1175" s="1" t="str">
        <f t="shared" si="112"/>
        <v>66+</v>
      </c>
      <c r="U1175" s="1" t="str">
        <f t="shared" si="113"/>
        <v>Yes</v>
      </c>
    </row>
    <row r="1176" spans="1:21">
      <c r="A1176" s="1">
        <v>1175</v>
      </c>
      <c r="B1176" s="1">
        <v>63</v>
      </c>
      <c r="C1176" s="1" t="s">
        <v>26</v>
      </c>
      <c r="D1176" s="2">
        <v>45537</v>
      </c>
      <c r="E1176" s="2">
        <v>45545</v>
      </c>
      <c r="F1176" s="1" t="s">
        <v>52</v>
      </c>
      <c r="G1176" s="1" t="s">
        <v>46</v>
      </c>
      <c r="H1176" s="1" t="s">
        <v>47</v>
      </c>
      <c r="I1176" s="1">
        <v>53708.5</v>
      </c>
      <c r="J1176" s="1" t="s">
        <v>17</v>
      </c>
      <c r="K1176" s="1" t="s">
        <v>42</v>
      </c>
      <c r="N1176" s="3" t="str">
        <f>IF(LEFT(LOWER(C1176),1)="m","Male",IF(LEFT(LOWER(C1176),1)="f","Female","Unknown"))</f>
        <v>Female</v>
      </c>
      <c r="O1176" s="4" t="str">
        <f>IF(TRIM(LOWER(F1176))="neuro","Neurology",IF(TRIM(LOWER(F1176))="Neurology","Neurology",IF(TRIM(LOWER(F1176))="general ward","General",IF(TRIM(LOWER(F1176))="general","General",IF(TRIM(LOWER(F1176))="cardiology","Cardiology",IF(TRIM(LOWER(F1176))="Cardiology","Cardiology",IF(TRIM(LOWER(F1176))="Peads","Pediatrics",IF(TRIM(LOWER(F1176))="Pediatrics","Pediatrics",IF(TRIM(LOWER(F1176))="orthopedics","Orthopedics",IF(TRIM(LOWER(F1176))="Neurology","Neurology",IF(TRIM(LOWER(F1176))="Oncology","Oncology")))))))))))</f>
        <v>Oncology</v>
      </c>
      <c r="P1176" s="3" t="str">
        <f t="shared" si="108"/>
        <v>Self</v>
      </c>
      <c r="Q1176" s="5">
        <f t="shared" si="109"/>
        <v>8</v>
      </c>
      <c r="R1176" s="1">
        <f t="shared" si="110"/>
        <v>53708.5</v>
      </c>
      <c r="S1176" s="1">
        <f t="shared" si="111"/>
        <v>0</v>
      </c>
      <c r="T1176" s="1" t="str">
        <f t="shared" si="112"/>
        <v>51-65</v>
      </c>
      <c r="U1176" s="1" t="str">
        <f t="shared" si="113"/>
        <v>Yes</v>
      </c>
    </row>
    <row r="1177" spans="1:21">
      <c r="A1177" s="1">
        <v>1176</v>
      </c>
      <c r="B1177" s="1">
        <v>43</v>
      </c>
      <c r="C1177" s="1" t="s">
        <v>29</v>
      </c>
      <c r="D1177" s="2">
        <v>45163</v>
      </c>
      <c r="E1177" s="2">
        <v>45181</v>
      </c>
      <c r="F1177" s="1" t="s">
        <v>43</v>
      </c>
      <c r="G1177" s="1" t="s">
        <v>46</v>
      </c>
      <c r="H1177" s="1" t="s">
        <v>47</v>
      </c>
      <c r="I1177" s="1">
        <v>116534.31</v>
      </c>
      <c r="J1177" s="1" t="s">
        <v>42</v>
      </c>
      <c r="K1177" s="1" t="s">
        <v>38</v>
      </c>
      <c r="N1177" s="3" t="str">
        <f>IF(LEFT(LOWER(C1177),1)="m","Male",IF(LEFT(LOWER(C1177),1)="f","Female","Unknown"))</f>
        <v>Female</v>
      </c>
      <c r="O1177" s="4" t="str">
        <f>IF(TRIM(LOWER(F1177))="neuro","Neurology",IF(TRIM(LOWER(F1177))="Neurology","Neurology",IF(TRIM(LOWER(F1177))="general ward","General",IF(TRIM(LOWER(F1177))="general","General",IF(TRIM(LOWER(F1177))="cardiology","Cardiology",IF(TRIM(LOWER(F1177))="Cardiology","Cardiology",IF(TRIM(LOWER(F1177))="Peads","Pediatrics",IF(TRIM(LOWER(F1177))="Pediatrics","Pediatrics",IF(TRIM(LOWER(F1177))="orthopedics","Orthopedics",IF(TRIM(LOWER(F1177))="Neurology","Neurology",IF(TRIM(LOWER(F1177))="Oncology","Oncology")))))))))))</f>
        <v>Orthopedics</v>
      </c>
      <c r="P1177" s="3" t="str">
        <f t="shared" si="108"/>
        <v>Self</v>
      </c>
      <c r="Q1177" s="5">
        <f t="shared" si="109"/>
        <v>18</v>
      </c>
      <c r="R1177" s="1">
        <f t="shared" si="110"/>
        <v>116534.31</v>
      </c>
      <c r="S1177" s="1">
        <f t="shared" si="111"/>
        <v>0</v>
      </c>
      <c r="T1177" s="1" t="str">
        <f t="shared" si="112"/>
        <v>36-50</v>
      </c>
      <c r="U1177" s="1" t="str">
        <f t="shared" si="113"/>
        <v>No</v>
      </c>
    </row>
    <row r="1178" spans="1:21">
      <c r="A1178" s="1">
        <v>1177</v>
      </c>
      <c r="B1178" s="1">
        <v>51</v>
      </c>
      <c r="C1178" s="1" t="s">
        <v>26</v>
      </c>
      <c r="D1178" s="2">
        <v>45567</v>
      </c>
      <c r="E1178" s="2">
        <v>45583</v>
      </c>
      <c r="F1178" s="1" t="s">
        <v>40</v>
      </c>
      <c r="G1178" s="1" t="s">
        <v>33</v>
      </c>
      <c r="I1178" s="1">
        <v>45584</v>
      </c>
      <c r="K1178" s="1" t="s">
        <v>20</v>
      </c>
      <c r="N1178" s="3" t="str">
        <f>IF(LEFT(LOWER(C1178),1)="m","Male",IF(LEFT(LOWER(C1178),1)="f","Female","Unknown"))</f>
        <v>Female</v>
      </c>
      <c r="O1178" s="4" t="str">
        <f>IF(TRIM(LOWER(F1178))="neuro","Neurology",IF(TRIM(LOWER(F1178))="Neurology","Neurology",IF(TRIM(LOWER(F1178))="general ward","General",IF(TRIM(LOWER(F1178))="general","General",IF(TRIM(LOWER(F1178))="cardiology","Cardiology",IF(TRIM(LOWER(F1178))="Cardiology","Cardiology",IF(TRIM(LOWER(F1178))="Peads","Pediatrics",IF(TRIM(LOWER(F1178))="Pediatrics","Pediatrics",IF(TRIM(LOWER(F1178))="orthopedics","Orthopedics",IF(TRIM(LOWER(F1178))="Neurology","Neurology",IF(TRIM(LOWER(F1178))="Oncology","Oncology")))))))))))</f>
        <v>Pediatrics</v>
      </c>
      <c r="P1178" s="3" t="str">
        <f t="shared" si="108"/>
        <v>Self</v>
      </c>
      <c r="Q1178" s="5">
        <f t="shared" si="109"/>
        <v>16</v>
      </c>
      <c r="R1178" s="1">
        <f t="shared" si="110"/>
        <v>45584</v>
      </c>
      <c r="S1178" s="1">
        <f t="shared" si="111"/>
        <v>0</v>
      </c>
      <c r="T1178" s="1" t="str">
        <f t="shared" si="112"/>
        <v>51-65</v>
      </c>
      <c r="U1178" s="1" t="str">
        <f t="shared" si="113"/>
        <v>Unknown</v>
      </c>
    </row>
    <row r="1179" spans="1:21">
      <c r="A1179" s="1">
        <v>1178</v>
      </c>
      <c r="B1179" s="1">
        <v>66</v>
      </c>
      <c r="C1179" s="1" t="s">
        <v>12</v>
      </c>
      <c r="D1179" s="2">
        <v>44980</v>
      </c>
      <c r="E1179" s="2">
        <v>44987</v>
      </c>
      <c r="F1179" s="1" t="s">
        <v>40</v>
      </c>
      <c r="G1179" s="1" t="s">
        <v>31</v>
      </c>
      <c r="H1179" s="1" t="s">
        <v>47</v>
      </c>
      <c r="I1179" s="1">
        <v>246348.91</v>
      </c>
      <c r="J1179" s="1" t="s">
        <v>17</v>
      </c>
      <c r="K1179" s="1" t="s">
        <v>16</v>
      </c>
      <c r="N1179" s="3" t="str">
        <f>IF(LEFT(LOWER(C1179),1)="m","Male",IF(LEFT(LOWER(C1179),1)="f","Female","Unknown"))</f>
        <v>Unknown</v>
      </c>
      <c r="O1179" s="4" t="str">
        <f>IF(TRIM(LOWER(F1179))="neuro","Neurology",IF(TRIM(LOWER(F1179))="Neurology","Neurology",IF(TRIM(LOWER(F1179))="general ward","General",IF(TRIM(LOWER(F1179))="general","General",IF(TRIM(LOWER(F1179))="cardiology","Cardiology",IF(TRIM(LOWER(F1179))="Cardiology","Cardiology",IF(TRIM(LOWER(F1179))="Peads","Pediatrics",IF(TRIM(LOWER(F1179))="Pediatrics","Pediatrics",IF(TRIM(LOWER(F1179))="orthopedics","Orthopedics",IF(TRIM(LOWER(F1179))="Neurology","Neurology",IF(TRIM(LOWER(F1179))="Oncology","Oncology")))))))))))</f>
        <v>Pediatrics</v>
      </c>
      <c r="P1179" s="3" t="str">
        <f t="shared" si="108"/>
        <v>Private</v>
      </c>
      <c r="Q1179" s="5">
        <f t="shared" si="109"/>
        <v>7</v>
      </c>
      <c r="R1179" s="1">
        <f t="shared" si="110"/>
        <v>246348.91</v>
      </c>
      <c r="S1179" s="1">
        <f t="shared" si="111"/>
        <v>1</v>
      </c>
      <c r="T1179" s="1" t="str">
        <f t="shared" si="112"/>
        <v>66+</v>
      </c>
      <c r="U1179" s="1" t="str">
        <f t="shared" si="113"/>
        <v>Yes</v>
      </c>
    </row>
    <row r="1180" spans="1:21">
      <c r="A1180" s="1">
        <v>1179</v>
      </c>
      <c r="B1180" s="1">
        <v>7</v>
      </c>
      <c r="C1180" s="1" t="s">
        <v>29</v>
      </c>
      <c r="D1180" s="2">
        <v>45183</v>
      </c>
      <c r="E1180" s="2">
        <v>45193</v>
      </c>
      <c r="F1180" s="1" t="s">
        <v>30</v>
      </c>
      <c r="G1180" s="1" t="s">
        <v>14</v>
      </c>
      <c r="H1180" s="1" t="s">
        <v>39</v>
      </c>
      <c r="I1180" s="1">
        <v>215246.23</v>
      </c>
      <c r="K1180" s="1" t="s">
        <v>25</v>
      </c>
      <c r="N1180" s="3" t="str">
        <f>IF(LEFT(LOWER(C1180),1)="m","Male",IF(LEFT(LOWER(C1180),1)="f","Female","Unknown"))</f>
        <v>Female</v>
      </c>
      <c r="O1180" s="4" t="str">
        <f>IF(TRIM(LOWER(F1180))="neuro","Neurology",IF(TRIM(LOWER(F1180))="Neurology","Neurology",IF(TRIM(LOWER(F1180))="general ward","General",IF(TRIM(LOWER(F1180))="general","General",IF(TRIM(LOWER(F1180))="cardiology","Cardiology",IF(TRIM(LOWER(F1180))="Cardiology","Cardiology",IF(TRIM(LOWER(F1180))="Peads","Pediatrics",IF(TRIM(LOWER(F1180))="Pediatrics","Pediatrics",IF(TRIM(LOWER(F1180))="orthopedics","Orthopedics",IF(TRIM(LOWER(F1180))="Neurology","Neurology",IF(TRIM(LOWER(F1180))="Oncology","Oncology")))))))))))</f>
        <v>Pediatrics</v>
      </c>
      <c r="P1180" s="3" t="str">
        <f t="shared" si="108"/>
        <v>Private</v>
      </c>
      <c r="Q1180" s="5">
        <f t="shared" si="109"/>
        <v>10</v>
      </c>
      <c r="R1180" s="1">
        <f t="shared" si="110"/>
        <v>215246.23</v>
      </c>
      <c r="S1180" s="1">
        <f t="shared" si="111"/>
        <v>1</v>
      </c>
      <c r="T1180" s="1" t="str">
        <f t="shared" si="112"/>
        <v>0-17</v>
      </c>
      <c r="U1180" s="1" t="str">
        <f t="shared" si="113"/>
        <v>Unknown</v>
      </c>
    </row>
    <row r="1181" spans="1:21">
      <c r="A1181" s="1">
        <v>1180</v>
      </c>
      <c r="B1181" s="1">
        <v>61</v>
      </c>
      <c r="C1181" s="1" t="s">
        <v>29</v>
      </c>
      <c r="D1181" s="2">
        <v>45537</v>
      </c>
      <c r="E1181" s="2">
        <v>45541</v>
      </c>
      <c r="F1181" s="1" t="s">
        <v>28</v>
      </c>
      <c r="G1181" s="1" t="s">
        <v>41</v>
      </c>
      <c r="H1181" s="1" t="s">
        <v>23</v>
      </c>
      <c r="I1181" s="1">
        <v>337315</v>
      </c>
      <c r="K1181" s="1" t="s">
        <v>16</v>
      </c>
      <c r="N1181" s="3" t="str">
        <f>IF(LEFT(LOWER(C1181),1)="m","Male",IF(LEFT(LOWER(C1181),1)="f","Female","Unknown"))</f>
        <v>Female</v>
      </c>
      <c r="O1181" s="4" t="str">
        <f>IF(TRIM(LOWER(F1181))="neuro","Neurology",IF(TRIM(LOWER(F1181))="Neurology","Neurology",IF(TRIM(LOWER(F1181))="general ward","General",IF(TRIM(LOWER(F1181))="general","General",IF(TRIM(LOWER(F1181))="cardiology","Cardiology",IF(TRIM(LOWER(F1181))="Cardiology","Cardiology",IF(TRIM(LOWER(F1181))="Peads","Pediatrics",IF(TRIM(LOWER(F1181))="Pediatrics","Pediatrics",IF(TRIM(LOWER(F1181))="orthopedics","Orthopedics",IF(TRIM(LOWER(F1181))="Neurology","Neurology",IF(TRIM(LOWER(F1181))="Oncology","Oncology")))))))))))</f>
        <v>Orthopedics</v>
      </c>
      <c r="P1181" s="3" t="str">
        <f t="shared" si="108"/>
        <v>Unknown</v>
      </c>
      <c r="Q1181" s="5">
        <f t="shared" si="109"/>
        <v>4</v>
      </c>
      <c r="R1181" s="1">
        <f t="shared" si="110"/>
        <v>337315</v>
      </c>
      <c r="S1181" s="1">
        <f t="shared" si="111"/>
        <v>1</v>
      </c>
      <c r="T1181" s="1" t="str">
        <f t="shared" si="112"/>
        <v>51-65</v>
      </c>
      <c r="U1181" s="1" t="str">
        <f t="shared" si="113"/>
        <v>Unknown</v>
      </c>
    </row>
    <row r="1182" spans="1:21">
      <c r="A1182" s="1">
        <v>1181</v>
      </c>
      <c r="B1182" s="1">
        <v>91</v>
      </c>
      <c r="C1182" s="1" t="s">
        <v>12</v>
      </c>
      <c r="D1182" s="2">
        <v>45476</v>
      </c>
      <c r="E1182" s="2">
        <v>45495</v>
      </c>
      <c r="F1182" s="1" t="s">
        <v>52</v>
      </c>
      <c r="G1182" s="1" t="s">
        <v>33</v>
      </c>
      <c r="H1182" s="1" t="s">
        <v>15</v>
      </c>
      <c r="I1182" s="1">
        <v>44467.78</v>
      </c>
      <c r="J1182" s="1" t="s">
        <v>24</v>
      </c>
      <c r="K1182" s="1" t="s">
        <v>17</v>
      </c>
      <c r="N1182" s="3" t="str">
        <f>IF(LEFT(LOWER(C1182),1)="m","Male",IF(LEFT(LOWER(C1182),1)="f","Female","Unknown"))</f>
        <v>Unknown</v>
      </c>
      <c r="O1182" s="4" t="str">
        <f>IF(TRIM(LOWER(F1182))="neuro","Neurology",IF(TRIM(LOWER(F1182))="Neurology","Neurology",IF(TRIM(LOWER(F1182))="general ward","General",IF(TRIM(LOWER(F1182))="general","General",IF(TRIM(LOWER(F1182))="cardiology","Cardiology",IF(TRIM(LOWER(F1182))="Cardiology","Cardiology",IF(TRIM(LOWER(F1182))="Peads","Pediatrics",IF(TRIM(LOWER(F1182))="Pediatrics","Pediatrics",IF(TRIM(LOWER(F1182))="orthopedics","Orthopedics",IF(TRIM(LOWER(F1182))="Neurology","Neurology",IF(TRIM(LOWER(F1182))="Oncology","Oncology")))))))))))</f>
        <v>Oncology</v>
      </c>
      <c r="P1182" s="3" t="str">
        <f t="shared" si="108"/>
        <v>Self</v>
      </c>
      <c r="Q1182" s="5">
        <f t="shared" si="109"/>
        <v>19</v>
      </c>
      <c r="R1182" s="1">
        <f t="shared" si="110"/>
        <v>44467.78</v>
      </c>
      <c r="S1182" s="1">
        <f t="shared" si="111"/>
        <v>1</v>
      </c>
      <c r="T1182" s="1" t="str">
        <f t="shared" si="112"/>
        <v>66+</v>
      </c>
      <c r="U1182" s="1" t="str">
        <f t="shared" si="113"/>
        <v>No</v>
      </c>
    </row>
    <row r="1183" spans="1:21">
      <c r="A1183" s="1">
        <v>1182</v>
      </c>
      <c r="B1183" s="1">
        <v>30</v>
      </c>
      <c r="C1183" s="1" t="s">
        <v>29</v>
      </c>
      <c r="D1183" s="2">
        <v>45483</v>
      </c>
      <c r="E1183" s="2">
        <v>45502</v>
      </c>
      <c r="F1183" s="1" t="s">
        <v>45</v>
      </c>
      <c r="G1183" s="1" t="s">
        <v>14</v>
      </c>
      <c r="H1183" s="1" t="s">
        <v>37</v>
      </c>
      <c r="I1183" s="1">
        <v>300308.78000000003</v>
      </c>
      <c r="J1183" s="1" t="s">
        <v>38</v>
      </c>
      <c r="K1183" s="1" t="s">
        <v>25</v>
      </c>
      <c r="N1183" s="3" t="str">
        <f>IF(LEFT(LOWER(C1183),1)="m","Male",IF(LEFT(LOWER(C1183),1)="f","Female","Unknown"))</f>
        <v>Female</v>
      </c>
      <c r="O1183" s="4" t="str">
        <f>IF(TRIM(LOWER(F1183))="neuro","Neurology",IF(TRIM(LOWER(F1183))="Neurology","Neurology",IF(TRIM(LOWER(F1183))="general ward","General",IF(TRIM(LOWER(F1183))="general","General",IF(TRIM(LOWER(F1183))="cardiology","Cardiology",IF(TRIM(LOWER(F1183))="Cardiology","Cardiology",IF(TRIM(LOWER(F1183))="Peads","Pediatrics",IF(TRIM(LOWER(F1183))="Pediatrics","Pediatrics",IF(TRIM(LOWER(F1183))="orthopedics","Orthopedics",IF(TRIM(LOWER(F1183))="Neurology","Neurology",IF(TRIM(LOWER(F1183))="Oncology","Oncology")))))))))))</f>
        <v>Neurology</v>
      </c>
      <c r="P1183" s="3" t="str">
        <f t="shared" si="108"/>
        <v>Private</v>
      </c>
      <c r="Q1183" s="5">
        <f t="shared" si="109"/>
        <v>19</v>
      </c>
      <c r="R1183" s="1">
        <f t="shared" si="110"/>
        <v>300308.78000000003</v>
      </c>
      <c r="S1183" s="1">
        <f t="shared" si="111"/>
        <v>1</v>
      </c>
      <c r="T1183" s="1" t="str">
        <f t="shared" si="112"/>
        <v>18-35</v>
      </c>
      <c r="U1183" s="1" t="str">
        <f t="shared" si="113"/>
        <v>No</v>
      </c>
    </row>
    <row r="1184" spans="1:21">
      <c r="A1184" s="1">
        <v>1183</v>
      </c>
      <c r="C1184" s="1" t="s">
        <v>18</v>
      </c>
      <c r="D1184" s="2">
        <v>45542</v>
      </c>
      <c r="E1184" s="2">
        <v>45546</v>
      </c>
      <c r="F1184" s="1" t="s">
        <v>28</v>
      </c>
      <c r="G1184" s="1" t="s">
        <v>33</v>
      </c>
      <c r="H1184" s="1" t="s">
        <v>51</v>
      </c>
      <c r="I1184" s="1">
        <v>262859.28999999998</v>
      </c>
      <c r="J1184" s="1" t="s">
        <v>42</v>
      </c>
      <c r="K1184" s="1" t="s">
        <v>38</v>
      </c>
      <c r="N1184" s="3" t="str">
        <f>IF(LEFT(LOWER(C1184),1)="m","Male",IF(LEFT(LOWER(C1184),1)="f","Female","Unknown"))</f>
        <v>Male</v>
      </c>
      <c r="O1184" s="4" t="str">
        <f>IF(TRIM(LOWER(F1184))="neuro","Neurology",IF(TRIM(LOWER(F1184))="Neurology","Neurology",IF(TRIM(LOWER(F1184))="general ward","General",IF(TRIM(LOWER(F1184))="general","General",IF(TRIM(LOWER(F1184))="cardiology","Cardiology",IF(TRIM(LOWER(F1184))="Cardiology","Cardiology",IF(TRIM(LOWER(F1184))="Peads","Pediatrics",IF(TRIM(LOWER(F1184))="Pediatrics","Pediatrics",IF(TRIM(LOWER(F1184))="orthopedics","Orthopedics",IF(TRIM(LOWER(F1184))="Neurology","Neurology",IF(TRIM(LOWER(F1184))="Oncology","Oncology")))))))))))</f>
        <v>Orthopedics</v>
      </c>
      <c r="P1184" s="3" t="str">
        <f t="shared" si="108"/>
        <v>Self</v>
      </c>
      <c r="Q1184" s="5">
        <f t="shared" si="109"/>
        <v>4</v>
      </c>
      <c r="R1184" s="1">
        <f t="shared" si="110"/>
        <v>262859.28999999998</v>
      </c>
      <c r="S1184" s="1">
        <f t="shared" si="111"/>
        <v>0</v>
      </c>
      <c r="T1184" s="1" t="str">
        <f t="shared" si="112"/>
        <v>0-17</v>
      </c>
      <c r="U1184" s="1" t="str">
        <f t="shared" si="113"/>
        <v>No</v>
      </c>
    </row>
    <row r="1185" spans="1:21">
      <c r="A1185" s="1">
        <v>1184</v>
      </c>
      <c r="B1185" s="1">
        <v>23</v>
      </c>
      <c r="C1185" s="1" t="s">
        <v>27</v>
      </c>
      <c r="D1185" s="2">
        <v>45151</v>
      </c>
      <c r="E1185" s="2">
        <v>45152</v>
      </c>
      <c r="F1185" s="1" t="s">
        <v>43</v>
      </c>
      <c r="G1185" s="1" t="s">
        <v>33</v>
      </c>
      <c r="H1185" s="1" t="s">
        <v>15</v>
      </c>
      <c r="I1185" s="1">
        <v>48589.23</v>
      </c>
      <c r="J1185" s="1" t="s">
        <v>24</v>
      </c>
      <c r="K1185" s="1" t="s">
        <v>17</v>
      </c>
      <c r="N1185" s="3" t="str">
        <f>IF(LEFT(LOWER(C1185),1)="m","Male",IF(LEFT(LOWER(C1185),1)="f","Female","Unknown"))</f>
        <v>Male</v>
      </c>
      <c r="O1185" s="4" t="str">
        <f>IF(TRIM(LOWER(F1185))="neuro","Neurology",IF(TRIM(LOWER(F1185))="Neurology","Neurology",IF(TRIM(LOWER(F1185))="general ward","General",IF(TRIM(LOWER(F1185))="general","General",IF(TRIM(LOWER(F1185))="cardiology","Cardiology",IF(TRIM(LOWER(F1185))="Cardiology","Cardiology",IF(TRIM(LOWER(F1185))="Peads","Pediatrics",IF(TRIM(LOWER(F1185))="Pediatrics","Pediatrics",IF(TRIM(LOWER(F1185))="orthopedics","Orthopedics",IF(TRIM(LOWER(F1185))="Neurology","Neurology",IF(TRIM(LOWER(F1185))="Oncology","Oncology")))))))))))</f>
        <v>Orthopedics</v>
      </c>
      <c r="P1185" s="3" t="str">
        <f t="shared" si="108"/>
        <v>Self</v>
      </c>
      <c r="Q1185" s="5">
        <f t="shared" si="109"/>
        <v>1</v>
      </c>
      <c r="R1185" s="1">
        <f t="shared" si="110"/>
        <v>48589.23</v>
      </c>
      <c r="S1185" s="1">
        <f t="shared" si="111"/>
        <v>1</v>
      </c>
      <c r="T1185" s="1" t="str">
        <f t="shared" si="112"/>
        <v>18-35</v>
      </c>
      <c r="U1185" s="1" t="str">
        <f t="shared" si="113"/>
        <v>No</v>
      </c>
    </row>
    <row r="1186" spans="1:21">
      <c r="A1186" s="1">
        <v>1185</v>
      </c>
      <c r="B1186" s="1">
        <v>8</v>
      </c>
      <c r="C1186" s="1" t="s">
        <v>26</v>
      </c>
      <c r="D1186" s="2">
        <v>45467</v>
      </c>
      <c r="E1186" s="2">
        <v>45476</v>
      </c>
      <c r="F1186" s="1" t="s">
        <v>35</v>
      </c>
      <c r="G1186" s="1" t="s">
        <v>36</v>
      </c>
      <c r="H1186" s="1" t="s">
        <v>39</v>
      </c>
      <c r="I1186" s="1">
        <v>137403.09</v>
      </c>
      <c r="J1186" s="1" t="s">
        <v>24</v>
      </c>
      <c r="K1186" s="1" t="s">
        <v>42</v>
      </c>
      <c r="N1186" s="3" t="str">
        <f>IF(LEFT(LOWER(C1186),1)="m","Male",IF(LEFT(LOWER(C1186),1)="f","Female","Unknown"))</f>
        <v>Female</v>
      </c>
      <c r="O1186" s="4" t="str">
        <f>IF(TRIM(LOWER(F1186))="neuro","Neurology",IF(TRIM(LOWER(F1186))="Neurology","Neurology",IF(TRIM(LOWER(F1186))="general ward","General",IF(TRIM(LOWER(F1186))="general","General",IF(TRIM(LOWER(F1186))="cardiology","Cardiology",IF(TRIM(LOWER(F1186))="Cardiology","Cardiology",IF(TRIM(LOWER(F1186))="Peads","Pediatrics",IF(TRIM(LOWER(F1186))="Pediatrics","Pediatrics",IF(TRIM(LOWER(F1186))="orthopedics","Orthopedics",IF(TRIM(LOWER(F1186))="Neurology","Neurology",IF(TRIM(LOWER(F1186))="Oncology","Oncology")))))))))))</f>
        <v>Cardiology</v>
      </c>
      <c r="P1186" s="3" t="str">
        <f t="shared" si="108"/>
        <v>Government</v>
      </c>
      <c r="Q1186" s="5">
        <f t="shared" si="109"/>
        <v>9</v>
      </c>
      <c r="R1186" s="1">
        <f t="shared" si="110"/>
        <v>137403.09</v>
      </c>
      <c r="S1186" s="1">
        <f t="shared" si="111"/>
        <v>0</v>
      </c>
      <c r="T1186" s="1" t="str">
        <f t="shared" si="112"/>
        <v>0-17</v>
      </c>
      <c r="U1186" s="1" t="str">
        <f t="shared" si="113"/>
        <v>No</v>
      </c>
    </row>
    <row r="1187" spans="1:21">
      <c r="A1187" s="1">
        <v>1186</v>
      </c>
      <c r="B1187" s="1">
        <v>11</v>
      </c>
      <c r="C1187" s="1" t="s">
        <v>44</v>
      </c>
      <c r="D1187" s="2">
        <v>45453</v>
      </c>
      <c r="E1187" s="2">
        <v>45464</v>
      </c>
      <c r="F1187" s="1" t="s">
        <v>52</v>
      </c>
      <c r="G1187" s="1" t="s">
        <v>31</v>
      </c>
      <c r="H1187" s="1" t="s">
        <v>37</v>
      </c>
      <c r="I1187" s="1">
        <v>223690.85</v>
      </c>
      <c r="J1187" s="1" t="s">
        <v>42</v>
      </c>
      <c r="K1187" s="1" t="s">
        <v>17</v>
      </c>
      <c r="N1187" s="3" t="str">
        <f>IF(LEFT(LOWER(C1187),1)="m","Male",IF(LEFT(LOWER(C1187),1)="f","Female","Unknown"))</f>
        <v>Female</v>
      </c>
      <c r="O1187" s="4" t="str">
        <f>IF(TRIM(LOWER(F1187))="neuro","Neurology",IF(TRIM(LOWER(F1187))="Neurology","Neurology",IF(TRIM(LOWER(F1187))="general ward","General",IF(TRIM(LOWER(F1187))="general","General",IF(TRIM(LOWER(F1187))="cardiology","Cardiology",IF(TRIM(LOWER(F1187))="Cardiology","Cardiology",IF(TRIM(LOWER(F1187))="Peads","Pediatrics",IF(TRIM(LOWER(F1187))="Pediatrics","Pediatrics",IF(TRIM(LOWER(F1187))="orthopedics","Orthopedics",IF(TRIM(LOWER(F1187))="Neurology","Neurology",IF(TRIM(LOWER(F1187))="Oncology","Oncology")))))))))))</f>
        <v>Oncology</v>
      </c>
      <c r="P1187" s="3" t="str">
        <f t="shared" si="108"/>
        <v>Private</v>
      </c>
      <c r="Q1187" s="5">
        <f t="shared" si="109"/>
        <v>11</v>
      </c>
      <c r="R1187" s="1">
        <f t="shared" si="110"/>
        <v>223690.85</v>
      </c>
      <c r="S1187" s="1">
        <f t="shared" si="111"/>
        <v>1</v>
      </c>
      <c r="T1187" s="1" t="str">
        <f t="shared" si="112"/>
        <v>0-17</v>
      </c>
      <c r="U1187" s="1" t="str">
        <f t="shared" si="113"/>
        <v>No</v>
      </c>
    </row>
    <row r="1188" spans="1:21">
      <c r="A1188" s="1">
        <v>1187</v>
      </c>
      <c r="B1188" s="1">
        <v>56</v>
      </c>
      <c r="C1188" s="1" t="s">
        <v>34</v>
      </c>
      <c r="D1188" s="2">
        <v>45045</v>
      </c>
      <c r="E1188" s="2">
        <v>45056</v>
      </c>
      <c r="F1188" s="1" t="s">
        <v>43</v>
      </c>
      <c r="G1188" s="1" t="s">
        <v>41</v>
      </c>
      <c r="H1188" s="1" t="s">
        <v>15</v>
      </c>
      <c r="I1188" s="1">
        <v>299441.03999999998</v>
      </c>
      <c r="J1188" s="1" t="s">
        <v>42</v>
      </c>
      <c r="K1188" s="1" t="s">
        <v>20</v>
      </c>
      <c r="N1188" s="3" t="str">
        <f>IF(LEFT(LOWER(C1188),1)="m","Male",IF(LEFT(LOWER(C1188),1)="f","Female","Unknown"))</f>
        <v>Male</v>
      </c>
      <c r="O1188" s="4" t="str">
        <f>IF(TRIM(LOWER(F1188))="neuro","Neurology",IF(TRIM(LOWER(F1188))="Neurology","Neurology",IF(TRIM(LOWER(F1188))="general ward","General",IF(TRIM(LOWER(F1188))="general","General",IF(TRIM(LOWER(F1188))="cardiology","Cardiology",IF(TRIM(LOWER(F1188))="Cardiology","Cardiology",IF(TRIM(LOWER(F1188))="Peads","Pediatrics",IF(TRIM(LOWER(F1188))="Pediatrics","Pediatrics",IF(TRIM(LOWER(F1188))="orthopedics","Orthopedics",IF(TRIM(LOWER(F1188))="Neurology","Neurology",IF(TRIM(LOWER(F1188))="Oncology","Oncology")))))))))))</f>
        <v>Orthopedics</v>
      </c>
      <c r="P1188" s="3" t="str">
        <f t="shared" si="108"/>
        <v>Unknown</v>
      </c>
      <c r="Q1188" s="5">
        <f t="shared" si="109"/>
        <v>11</v>
      </c>
      <c r="R1188" s="1">
        <f t="shared" si="110"/>
        <v>299441.03999999998</v>
      </c>
      <c r="S1188" s="1">
        <f t="shared" si="111"/>
        <v>0</v>
      </c>
      <c r="T1188" s="1" t="str">
        <f t="shared" si="112"/>
        <v>51-65</v>
      </c>
      <c r="U1188" s="1" t="str">
        <f t="shared" si="113"/>
        <v>No</v>
      </c>
    </row>
    <row r="1189" spans="1:21">
      <c r="A1189" s="1">
        <v>1188</v>
      </c>
      <c r="B1189" s="1">
        <v>27</v>
      </c>
      <c r="C1189" s="1" t="s">
        <v>26</v>
      </c>
      <c r="D1189" s="2">
        <v>45188</v>
      </c>
      <c r="E1189" s="2">
        <v>45192</v>
      </c>
      <c r="F1189" s="1" t="s">
        <v>45</v>
      </c>
      <c r="G1189" s="1" t="s">
        <v>33</v>
      </c>
      <c r="H1189" s="1" t="s">
        <v>23</v>
      </c>
      <c r="I1189" s="1">
        <v>25511.68</v>
      </c>
      <c r="J1189" s="1" t="s">
        <v>42</v>
      </c>
      <c r="K1189" s="1" t="s">
        <v>16</v>
      </c>
      <c r="N1189" s="3" t="str">
        <f>IF(LEFT(LOWER(C1189),1)="m","Male",IF(LEFT(LOWER(C1189),1)="f","Female","Unknown"))</f>
        <v>Female</v>
      </c>
      <c r="O1189" s="4" t="str">
        <f>IF(TRIM(LOWER(F1189))="neuro","Neurology",IF(TRIM(LOWER(F1189))="Neurology","Neurology",IF(TRIM(LOWER(F1189))="general ward","General",IF(TRIM(LOWER(F1189))="general","General",IF(TRIM(LOWER(F1189))="cardiology","Cardiology",IF(TRIM(LOWER(F1189))="Cardiology","Cardiology",IF(TRIM(LOWER(F1189))="Peads","Pediatrics",IF(TRIM(LOWER(F1189))="Pediatrics","Pediatrics",IF(TRIM(LOWER(F1189))="orthopedics","Orthopedics",IF(TRIM(LOWER(F1189))="Neurology","Neurology",IF(TRIM(LOWER(F1189))="Oncology","Oncology")))))))))))</f>
        <v>Neurology</v>
      </c>
      <c r="P1189" s="3" t="str">
        <f t="shared" si="108"/>
        <v>Self</v>
      </c>
      <c r="Q1189" s="5">
        <f t="shared" si="109"/>
        <v>4</v>
      </c>
      <c r="R1189" s="1">
        <f t="shared" si="110"/>
        <v>25511.68</v>
      </c>
      <c r="S1189" s="1">
        <f t="shared" si="111"/>
        <v>1</v>
      </c>
      <c r="T1189" s="1" t="str">
        <f t="shared" si="112"/>
        <v>18-35</v>
      </c>
      <c r="U1189" s="1" t="str">
        <f t="shared" si="113"/>
        <v>No</v>
      </c>
    </row>
    <row r="1190" spans="1:21">
      <c r="A1190" s="1">
        <v>1189</v>
      </c>
      <c r="B1190" s="1">
        <v>14</v>
      </c>
      <c r="C1190" s="1" t="s">
        <v>27</v>
      </c>
      <c r="D1190" s="2">
        <v>45634</v>
      </c>
      <c r="E1190" s="2">
        <v>45637</v>
      </c>
      <c r="F1190" s="1" t="s">
        <v>49</v>
      </c>
      <c r="G1190" s="1" t="s">
        <v>41</v>
      </c>
      <c r="H1190" s="1" t="s">
        <v>37</v>
      </c>
      <c r="I1190" s="1">
        <v>160362.01</v>
      </c>
      <c r="J1190" s="1" t="s">
        <v>42</v>
      </c>
      <c r="K1190" s="1" t="s">
        <v>20</v>
      </c>
      <c r="N1190" s="3" t="str">
        <f>IF(LEFT(LOWER(C1190),1)="m","Male",IF(LEFT(LOWER(C1190),1)="f","Female","Unknown"))</f>
        <v>Male</v>
      </c>
      <c r="O1190" s="4" t="str">
        <f>IF(TRIM(LOWER(F1190))="neuro","Neurology",IF(TRIM(LOWER(F1190))="Neurology","Neurology",IF(TRIM(LOWER(F1190))="general ward","General",IF(TRIM(LOWER(F1190))="general","General",IF(TRIM(LOWER(F1190))="cardiology","Cardiology",IF(TRIM(LOWER(F1190))="Cardiology","Cardiology",IF(TRIM(LOWER(F1190))="Peads","Pediatrics",IF(TRIM(LOWER(F1190))="Pediatrics","Pediatrics",IF(TRIM(LOWER(F1190))="orthopedics","Orthopedics",IF(TRIM(LOWER(F1190))="Neurology","Neurology",IF(TRIM(LOWER(F1190))="Oncology","Oncology")))))))))))</f>
        <v>Oncology</v>
      </c>
      <c r="P1190" s="3" t="str">
        <f t="shared" si="108"/>
        <v>Unknown</v>
      </c>
      <c r="Q1190" s="5">
        <f t="shared" si="109"/>
        <v>3</v>
      </c>
      <c r="R1190" s="1">
        <f t="shared" si="110"/>
        <v>160362.01</v>
      </c>
      <c r="S1190" s="1">
        <f t="shared" si="111"/>
        <v>0</v>
      </c>
      <c r="T1190" s="1" t="str">
        <f t="shared" si="112"/>
        <v>0-17</v>
      </c>
      <c r="U1190" s="1" t="str">
        <f t="shared" si="113"/>
        <v>No</v>
      </c>
    </row>
    <row r="1191" spans="1:21">
      <c r="A1191" s="1">
        <v>1190</v>
      </c>
      <c r="B1191" s="1">
        <v>38</v>
      </c>
      <c r="C1191" s="1" t="s">
        <v>44</v>
      </c>
      <c r="D1191" s="2">
        <v>45203</v>
      </c>
      <c r="E1191" s="2">
        <v>45223</v>
      </c>
      <c r="F1191" s="1" t="s">
        <v>45</v>
      </c>
      <c r="G1191" s="1" t="s">
        <v>22</v>
      </c>
      <c r="H1191" s="1" t="s">
        <v>32</v>
      </c>
      <c r="I1191" s="1">
        <v>30889.32</v>
      </c>
      <c r="J1191" s="1" t="s">
        <v>25</v>
      </c>
      <c r="K1191" s="1" t="s">
        <v>16</v>
      </c>
      <c r="N1191" s="3" t="str">
        <f>IF(LEFT(LOWER(C1191),1)="m","Male",IF(LEFT(LOWER(C1191),1)="f","Female","Unknown"))</f>
        <v>Female</v>
      </c>
      <c r="O1191" s="4" t="str">
        <f>IF(TRIM(LOWER(F1191))="neuro","Neurology",IF(TRIM(LOWER(F1191))="Neurology","Neurology",IF(TRIM(LOWER(F1191))="general ward","General",IF(TRIM(LOWER(F1191))="general","General",IF(TRIM(LOWER(F1191))="cardiology","Cardiology",IF(TRIM(LOWER(F1191))="Cardiology","Cardiology",IF(TRIM(LOWER(F1191))="Peads","Pediatrics",IF(TRIM(LOWER(F1191))="Pediatrics","Pediatrics",IF(TRIM(LOWER(F1191))="orthopedics","Orthopedics",IF(TRIM(LOWER(F1191))="Neurology","Neurology",IF(TRIM(LOWER(F1191))="Oncology","Oncology")))))))))))</f>
        <v>Neurology</v>
      </c>
      <c r="P1191" s="3" t="str">
        <f t="shared" si="108"/>
        <v>Government</v>
      </c>
      <c r="Q1191" s="5">
        <f t="shared" si="109"/>
        <v>20</v>
      </c>
      <c r="R1191" s="1">
        <f t="shared" si="110"/>
        <v>30889.32</v>
      </c>
      <c r="S1191" s="1">
        <f t="shared" si="111"/>
        <v>1</v>
      </c>
      <c r="T1191" s="1" t="str">
        <f t="shared" si="112"/>
        <v>36-50</v>
      </c>
      <c r="U1191" s="1" t="str">
        <f t="shared" si="113"/>
        <v>Yes</v>
      </c>
    </row>
    <row r="1192" spans="1:21">
      <c r="A1192" s="1">
        <v>1191</v>
      </c>
      <c r="B1192" s="1">
        <v>72</v>
      </c>
      <c r="C1192" s="1" t="s">
        <v>18</v>
      </c>
      <c r="D1192" s="2">
        <v>45366</v>
      </c>
      <c r="E1192" s="2">
        <v>45370</v>
      </c>
      <c r="F1192" s="1" t="s">
        <v>35</v>
      </c>
      <c r="G1192" s="1" t="s">
        <v>22</v>
      </c>
      <c r="H1192" s="1" t="s">
        <v>47</v>
      </c>
      <c r="I1192" s="1">
        <v>344487.13</v>
      </c>
      <c r="J1192" s="1" t="s">
        <v>17</v>
      </c>
      <c r="K1192" s="1" t="s">
        <v>25</v>
      </c>
      <c r="N1192" s="3" t="str">
        <f>IF(LEFT(LOWER(C1192),1)="m","Male",IF(LEFT(LOWER(C1192),1)="f","Female","Unknown"))</f>
        <v>Male</v>
      </c>
      <c r="O1192" s="4" t="str">
        <f>IF(TRIM(LOWER(F1192))="neuro","Neurology",IF(TRIM(LOWER(F1192))="Neurology","Neurology",IF(TRIM(LOWER(F1192))="general ward","General",IF(TRIM(LOWER(F1192))="general","General",IF(TRIM(LOWER(F1192))="cardiology","Cardiology",IF(TRIM(LOWER(F1192))="Cardiology","Cardiology",IF(TRIM(LOWER(F1192))="Peads","Pediatrics",IF(TRIM(LOWER(F1192))="Pediatrics","Pediatrics",IF(TRIM(LOWER(F1192))="orthopedics","Orthopedics",IF(TRIM(LOWER(F1192))="Neurology","Neurology",IF(TRIM(LOWER(F1192))="Oncology","Oncology")))))))))))</f>
        <v>Cardiology</v>
      </c>
      <c r="P1192" s="3" t="str">
        <f t="shared" si="108"/>
        <v>Government</v>
      </c>
      <c r="Q1192" s="5">
        <f t="shared" si="109"/>
        <v>4</v>
      </c>
      <c r="R1192" s="1">
        <f t="shared" si="110"/>
        <v>344487.13</v>
      </c>
      <c r="S1192" s="1">
        <f t="shared" si="111"/>
        <v>1</v>
      </c>
      <c r="T1192" s="1" t="str">
        <f t="shared" si="112"/>
        <v>66+</v>
      </c>
      <c r="U1192" s="1" t="str">
        <f t="shared" si="113"/>
        <v>Yes</v>
      </c>
    </row>
    <row r="1193" spans="1:21">
      <c r="A1193" s="1">
        <v>1192</v>
      </c>
      <c r="B1193" s="1">
        <v>51</v>
      </c>
      <c r="C1193" s="1" t="s">
        <v>26</v>
      </c>
      <c r="D1193" s="2">
        <v>45597</v>
      </c>
      <c r="E1193" s="2">
        <v>45598</v>
      </c>
      <c r="F1193" s="1" t="s">
        <v>28</v>
      </c>
      <c r="G1193" s="1" t="s">
        <v>31</v>
      </c>
      <c r="H1193" s="1" t="s">
        <v>37</v>
      </c>
      <c r="I1193" s="1">
        <v>298370.31</v>
      </c>
      <c r="J1193" s="1" t="s">
        <v>25</v>
      </c>
      <c r="K1193" s="1" t="s">
        <v>16</v>
      </c>
      <c r="N1193" s="3" t="str">
        <f>IF(LEFT(LOWER(C1193),1)="m","Male",IF(LEFT(LOWER(C1193),1)="f","Female","Unknown"))</f>
        <v>Female</v>
      </c>
      <c r="O1193" s="4" t="str">
        <f>IF(TRIM(LOWER(F1193))="neuro","Neurology",IF(TRIM(LOWER(F1193))="Neurology","Neurology",IF(TRIM(LOWER(F1193))="general ward","General",IF(TRIM(LOWER(F1193))="general","General",IF(TRIM(LOWER(F1193))="cardiology","Cardiology",IF(TRIM(LOWER(F1193))="Cardiology","Cardiology",IF(TRIM(LOWER(F1193))="Peads","Pediatrics",IF(TRIM(LOWER(F1193))="Pediatrics","Pediatrics",IF(TRIM(LOWER(F1193))="orthopedics","Orthopedics",IF(TRIM(LOWER(F1193))="Neurology","Neurology",IF(TRIM(LOWER(F1193))="Oncology","Oncology")))))))))))</f>
        <v>Orthopedics</v>
      </c>
      <c r="P1193" s="3" t="str">
        <f t="shared" si="108"/>
        <v>Private</v>
      </c>
      <c r="Q1193" s="5">
        <f t="shared" si="109"/>
        <v>1</v>
      </c>
      <c r="R1193" s="1">
        <f t="shared" si="110"/>
        <v>298370.31</v>
      </c>
      <c r="S1193" s="1">
        <f t="shared" si="111"/>
        <v>1</v>
      </c>
      <c r="T1193" s="1" t="str">
        <f t="shared" si="112"/>
        <v>51-65</v>
      </c>
      <c r="U1193" s="1" t="str">
        <f t="shared" si="113"/>
        <v>Yes</v>
      </c>
    </row>
    <row r="1194" spans="1:21">
      <c r="A1194" s="1">
        <v>1193</v>
      </c>
      <c r="B1194" s="1">
        <v>54</v>
      </c>
      <c r="C1194" s="1" t="s">
        <v>12</v>
      </c>
      <c r="D1194" s="2">
        <v>45035</v>
      </c>
      <c r="E1194" s="2">
        <v>45046</v>
      </c>
      <c r="F1194" s="1" t="s">
        <v>40</v>
      </c>
      <c r="G1194" s="1" t="s">
        <v>41</v>
      </c>
      <c r="H1194" s="1" t="s">
        <v>37</v>
      </c>
      <c r="I1194" s="1">
        <v>299030.8</v>
      </c>
      <c r="J1194" s="1" t="s">
        <v>24</v>
      </c>
      <c r="K1194" s="1" t="s">
        <v>25</v>
      </c>
      <c r="N1194" s="3" t="str">
        <f>IF(LEFT(LOWER(C1194),1)="m","Male",IF(LEFT(LOWER(C1194),1)="f","Female","Unknown"))</f>
        <v>Unknown</v>
      </c>
      <c r="O1194" s="4" t="str">
        <f>IF(TRIM(LOWER(F1194))="neuro","Neurology",IF(TRIM(LOWER(F1194))="Neurology","Neurology",IF(TRIM(LOWER(F1194))="general ward","General",IF(TRIM(LOWER(F1194))="general","General",IF(TRIM(LOWER(F1194))="cardiology","Cardiology",IF(TRIM(LOWER(F1194))="Cardiology","Cardiology",IF(TRIM(LOWER(F1194))="Peads","Pediatrics",IF(TRIM(LOWER(F1194))="Pediatrics","Pediatrics",IF(TRIM(LOWER(F1194))="orthopedics","Orthopedics",IF(TRIM(LOWER(F1194))="Neurology","Neurology",IF(TRIM(LOWER(F1194))="Oncology","Oncology")))))))))))</f>
        <v>Pediatrics</v>
      </c>
      <c r="P1194" s="3" t="str">
        <f t="shared" si="108"/>
        <v>Unknown</v>
      </c>
      <c r="Q1194" s="5">
        <f t="shared" si="109"/>
        <v>11</v>
      </c>
      <c r="R1194" s="1">
        <f t="shared" si="110"/>
        <v>299030.8</v>
      </c>
      <c r="S1194" s="1">
        <f t="shared" si="111"/>
        <v>1</v>
      </c>
      <c r="T1194" s="1" t="str">
        <f t="shared" si="112"/>
        <v>51-65</v>
      </c>
      <c r="U1194" s="1" t="str">
        <f t="shared" si="113"/>
        <v>No</v>
      </c>
    </row>
    <row r="1195" spans="1:21">
      <c r="A1195" s="1">
        <v>1194</v>
      </c>
      <c r="C1195" s="1" t="s">
        <v>27</v>
      </c>
      <c r="D1195" s="2">
        <v>45363</v>
      </c>
      <c r="E1195" s="2">
        <v>45383</v>
      </c>
      <c r="F1195" s="1" t="s">
        <v>50</v>
      </c>
      <c r="G1195" s="1" t="s">
        <v>14</v>
      </c>
      <c r="H1195" s="1" t="s">
        <v>15</v>
      </c>
      <c r="I1195" s="1">
        <v>201351.26</v>
      </c>
      <c r="J1195" s="1" t="s">
        <v>17</v>
      </c>
      <c r="K1195" s="1" t="s">
        <v>16</v>
      </c>
      <c r="N1195" s="3" t="str">
        <f>IF(LEFT(LOWER(C1195),1)="m","Male",IF(LEFT(LOWER(C1195),1)="f","Female","Unknown"))</f>
        <v>Male</v>
      </c>
      <c r="O1195" s="4" t="str">
        <f>IF(TRIM(LOWER(F1195))="neuro","Neurology",IF(TRIM(LOWER(F1195))="Neurology","Neurology",IF(TRIM(LOWER(F1195))="general ward","General",IF(TRIM(LOWER(F1195))="general","General",IF(TRIM(LOWER(F1195))="cardiology","Cardiology",IF(TRIM(LOWER(F1195))="Cardiology","Cardiology",IF(TRIM(LOWER(F1195))="Peads","Pediatrics",IF(TRIM(LOWER(F1195))="Pediatrics","Pediatrics",IF(TRIM(LOWER(F1195))="orthopedics","Orthopedics",IF(TRIM(LOWER(F1195))="Neurology","Neurology",IF(TRIM(LOWER(F1195))="Oncology","Oncology")))))))))))</f>
        <v>Cardiology</v>
      </c>
      <c r="P1195" s="3" t="str">
        <f t="shared" si="108"/>
        <v>Private</v>
      </c>
      <c r="Q1195" s="5">
        <f t="shared" si="109"/>
        <v>20</v>
      </c>
      <c r="R1195" s="1">
        <f t="shared" si="110"/>
        <v>201351.26</v>
      </c>
      <c r="S1195" s="1">
        <f t="shared" si="111"/>
        <v>1</v>
      </c>
      <c r="T1195" s="1" t="str">
        <f t="shared" si="112"/>
        <v>0-17</v>
      </c>
      <c r="U1195" s="1" t="str">
        <f t="shared" si="113"/>
        <v>Yes</v>
      </c>
    </row>
    <row r="1196" spans="1:21">
      <c r="A1196" s="1">
        <v>1195</v>
      </c>
      <c r="B1196" s="1">
        <v>36</v>
      </c>
      <c r="C1196" s="1" t="s">
        <v>34</v>
      </c>
      <c r="D1196" s="2">
        <v>45589</v>
      </c>
      <c r="E1196" s="2">
        <v>45594</v>
      </c>
      <c r="F1196" s="1" t="s">
        <v>40</v>
      </c>
      <c r="G1196" s="1" t="s">
        <v>46</v>
      </c>
      <c r="H1196" s="1" t="s">
        <v>32</v>
      </c>
      <c r="I1196" s="1">
        <v>224535.87</v>
      </c>
      <c r="J1196" s="1" t="s">
        <v>38</v>
      </c>
      <c r="K1196" s="1" t="s">
        <v>25</v>
      </c>
      <c r="N1196" s="3" t="str">
        <f>IF(LEFT(LOWER(C1196),1)="m","Male",IF(LEFT(LOWER(C1196),1)="f","Female","Unknown"))</f>
        <v>Male</v>
      </c>
      <c r="O1196" s="4" t="str">
        <f>IF(TRIM(LOWER(F1196))="neuro","Neurology",IF(TRIM(LOWER(F1196))="Neurology","Neurology",IF(TRIM(LOWER(F1196))="general ward","General",IF(TRIM(LOWER(F1196))="general","General",IF(TRIM(LOWER(F1196))="cardiology","Cardiology",IF(TRIM(LOWER(F1196))="Cardiology","Cardiology",IF(TRIM(LOWER(F1196))="Peads","Pediatrics",IF(TRIM(LOWER(F1196))="Pediatrics","Pediatrics",IF(TRIM(LOWER(F1196))="orthopedics","Orthopedics",IF(TRIM(LOWER(F1196))="Neurology","Neurology",IF(TRIM(LOWER(F1196))="Oncology","Oncology")))))))))))</f>
        <v>Pediatrics</v>
      </c>
      <c r="P1196" s="3" t="str">
        <f t="shared" si="108"/>
        <v>Self</v>
      </c>
      <c r="Q1196" s="5">
        <f t="shared" si="109"/>
        <v>5</v>
      </c>
      <c r="R1196" s="1">
        <f t="shared" si="110"/>
        <v>224535.87</v>
      </c>
      <c r="S1196" s="1">
        <f t="shared" si="111"/>
        <v>1</v>
      </c>
      <c r="T1196" s="1" t="str">
        <f t="shared" si="112"/>
        <v>36-50</v>
      </c>
      <c r="U1196" s="1" t="str">
        <f t="shared" si="113"/>
        <v>No</v>
      </c>
    </row>
    <row r="1197" spans="1:21">
      <c r="A1197" s="1">
        <v>1196</v>
      </c>
      <c r="B1197" s="1">
        <v>80</v>
      </c>
      <c r="C1197" s="1" t="s">
        <v>29</v>
      </c>
      <c r="D1197" s="2">
        <v>45099</v>
      </c>
      <c r="E1197" s="2">
        <v>45102</v>
      </c>
      <c r="F1197" s="1" t="s">
        <v>43</v>
      </c>
      <c r="G1197" s="1" t="s">
        <v>22</v>
      </c>
      <c r="H1197" s="1" t="s">
        <v>15</v>
      </c>
      <c r="I1197" s="1">
        <v>117529.24</v>
      </c>
      <c r="K1197" s="1" t="s">
        <v>20</v>
      </c>
      <c r="N1197" s="3" t="str">
        <f>IF(LEFT(LOWER(C1197),1)="m","Male",IF(LEFT(LOWER(C1197),1)="f","Female","Unknown"))</f>
        <v>Female</v>
      </c>
      <c r="O1197" s="4" t="str">
        <f>IF(TRIM(LOWER(F1197))="neuro","Neurology",IF(TRIM(LOWER(F1197))="Neurology","Neurology",IF(TRIM(LOWER(F1197))="general ward","General",IF(TRIM(LOWER(F1197))="general","General",IF(TRIM(LOWER(F1197))="cardiology","Cardiology",IF(TRIM(LOWER(F1197))="Cardiology","Cardiology",IF(TRIM(LOWER(F1197))="Peads","Pediatrics",IF(TRIM(LOWER(F1197))="Pediatrics","Pediatrics",IF(TRIM(LOWER(F1197))="orthopedics","Orthopedics",IF(TRIM(LOWER(F1197))="Neurology","Neurology",IF(TRIM(LOWER(F1197))="Oncology","Oncology")))))))))))</f>
        <v>Orthopedics</v>
      </c>
      <c r="P1197" s="3" t="str">
        <f t="shared" si="108"/>
        <v>Government</v>
      </c>
      <c r="Q1197" s="5">
        <f t="shared" si="109"/>
        <v>3</v>
      </c>
      <c r="R1197" s="1">
        <f t="shared" si="110"/>
        <v>117529.24</v>
      </c>
      <c r="S1197" s="1">
        <f t="shared" si="111"/>
        <v>0</v>
      </c>
      <c r="T1197" s="1" t="str">
        <f t="shared" si="112"/>
        <v>66+</v>
      </c>
      <c r="U1197" s="1" t="str">
        <f t="shared" si="113"/>
        <v>Unknown</v>
      </c>
    </row>
    <row r="1198" spans="1:21">
      <c r="A1198" s="1">
        <v>1197</v>
      </c>
      <c r="B1198" s="1">
        <v>39</v>
      </c>
      <c r="C1198" s="1" t="s">
        <v>44</v>
      </c>
      <c r="D1198" s="2">
        <v>45238</v>
      </c>
      <c r="E1198" s="2">
        <v>45254</v>
      </c>
      <c r="F1198" s="1" t="s">
        <v>13</v>
      </c>
      <c r="G1198" s="1" t="s">
        <v>22</v>
      </c>
      <c r="H1198" s="1" t="s">
        <v>23</v>
      </c>
      <c r="I1198" s="1">
        <v>205647.66</v>
      </c>
      <c r="J1198" s="1" t="s">
        <v>38</v>
      </c>
      <c r="K1198" s="1" t="s">
        <v>25</v>
      </c>
      <c r="N1198" s="3" t="str">
        <f>IF(LEFT(LOWER(C1198),1)="m","Male",IF(LEFT(LOWER(C1198),1)="f","Female","Unknown"))</f>
        <v>Female</v>
      </c>
      <c r="O1198" s="4" t="str">
        <f>IF(TRIM(LOWER(F1198))="neuro","Neurology",IF(TRIM(LOWER(F1198))="Neurology","Neurology",IF(TRIM(LOWER(F1198))="general ward","General",IF(TRIM(LOWER(F1198))="general","General",IF(TRIM(LOWER(F1198))="cardiology","Cardiology",IF(TRIM(LOWER(F1198))="Cardiology","Cardiology",IF(TRIM(LOWER(F1198))="Peads","Pediatrics",IF(TRIM(LOWER(F1198))="Pediatrics","Pediatrics",IF(TRIM(LOWER(F1198))="orthopedics","Orthopedics",IF(TRIM(LOWER(F1198))="Neurology","Neurology",IF(TRIM(LOWER(F1198))="Oncology","Oncology")))))))))))</f>
        <v>Neurology</v>
      </c>
      <c r="P1198" s="3" t="str">
        <f t="shared" si="108"/>
        <v>Government</v>
      </c>
      <c r="Q1198" s="5">
        <f t="shared" si="109"/>
        <v>16</v>
      </c>
      <c r="R1198" s="1">
        <f t="shared" si="110"/>
        <v>205647.66</v>
      </c>
      <c r="S1198" s="1">
        <f t="shared" si="111"/>
        <v>1</v>
      </c>
      <c r="T1198" s="1" t="str">
        <f t="shared" si="112"/>
        <v>36-50</v>
      </c>
      <c r="U1198" s="1" t="str">
        <f t="shared" si="113"/>
        <v>No</v>
      </c>
    </row>
    <row r="1199" spans="1:21">
      <c r="A1199" s="1">
        <v>1198</v>
      </c>
      <c r="B1199" s="1">
        <v>83</v>
      </c>
      <c r="C1199" s="1" t="s">
        <v>26</v>
      </c>
      <c r="D1199" s="2">
        <v>44959</v>
      </c>
      <c r="E1199" s="2">
        <v>44973</v>
      </c>
      <c r="F1199" s="1" t="s">
        <v>35</v>
      </c>
      <c r="G1199" s="1" t="s">
        <v>14</v>
      </c>
      <c r="H1199" s="1" t="s">
        <v>39</v>
      </c>
      <c r="I1199" s="1">
        <v>54160.86</v>
      </c>
      <c r="J1199" s="1" t="s">
        <v>38</v>
      </c>
      <c r="K1199" s="1" t="s">
        <v>20</v>
      </c>
      <c r="N1199" s="3" t="str">
        <f>IF(LEFT(LOWER(C1199),1)="m","Male",IF(LEFT(LOWER(C1199),1)="f","Female","Unknown"))</f>
        <v>Female</v>
      </c>
      <c r="O1199" s="4" t="str">
        <f>IF(TRIM(LOWER(F1199))="neuro","Neurology",IF(TRIM(LOWER(F1199))="Neurology","Neurology",IF(TRIM(LOWER(F1199))="general ward","General",IF(TRIM(LOWER(F1199))="general","General",IF(TRIM(LOWER(F1199))="cardiology","Cardiology",IF(TRIM(LOWER(F1199))="Cardiology","Cardiology",IF(TRIM(LOWER(F1199))="Peads","Pediatrics",IF(TRIM(LOWER(F1199))="Pediatrics","Pediatrics",IF(TRIM(LOWER(F1199))="orthopedics","Orthopedics",IF(TRIM(LOWER(F1199))="Neurology","Neurology",IF(TRIM(LOWER(F1199))="Oncology","Oncology")))))))))))</f>
        <v>Cardiology</v>
      </c>
      <c r="P1199" s="3" t="str">
        <f t="shared" si="108"/>
        <v>Private</v>
      </c>
      <c r="Q1199" s="5">
        <f t="shared" si="109"/>
        <v>14</v>
      </c>
      <c r="R1199" s="1">
        <f t="shared" si="110"/>
        <v>54160.86</v>
      </c>
      <c r="S1199" s="1">
        <f t="shared" si="111"/>
        <v>0</v>
      </c>
      <c r="T1199" s="1" t="str">
        <f t="shared" si="112"/>
        <v>66+</v>
      </c>
      <c r="U1199" s="1" t="str">
        <f t="shared" si="113"/>
        <v>No</v>
      </c>
    </row>
    <row r="1200" spans="1:21">
      <c r="A1200" s="1">
        <v>1199</v>
      </c>
      <c r="C1200" s="1" t="s">
        <v>18</v>
      </c>
      <c r="D1200" s="2">
        <v>45384</v>
      </c>
      <c r="E1200" s="2">
        <v>45401</v>
      </c>
      <c r="F1200" s="1" t="s">
        <v>21</v>
      </c>
      <c r="G1200" s="1" t="s">
        <v>41</v>
      </c>
      <c r="H1200" s="1" t="s">
        <v>39</v>
      </c>
      <c r="I1200" s="1">
        <v>194584.93</v>
      </c>
      <c r="J1200" s="1" t="s">
        <v>25</v>
      </c>
      <c r="K1200" s="1" t="s">
        <v>38</v>
      </c>
      <c r="N1200" s="3" t="str">
        <f>IF(LEFT(LOWER(C1200),1)="m","Male",IF(LEFT(LOWER(C1200),1)="f","Female","Unknown"))</f>
        <v>Male</v>
      </c>
      <c r="O1200" s="4" t="str">
        <f>IF(TRIM(LOWER(F1200))="neuro","Neurology",IF(TRIM(LOWER(F1200))="Neurology","Neurology",IF(TRIM(LOWER(F1200))="general ward","General",IF(TRIM(LOWER(F1200))="general","General",IF(TRIM(LOWER(F1200))="cardiology","Cardiology",IF(TRIM(LOWER(F1200))="Cardiology","Cardiology",IF(TRIM(LOWER(F1200))="Peads","Pediatrics",IF(TRIM(LOWER(F1200))="Pediatrics","Pediatrics",IF(TRIM(LOWER(F1200))="orthopedics","Orthopedics",IF(TRIM(LOWER(F1200))="Neurology","Neurology",IF(TRIM(LOWER(F1200))="Oncology","Oncology")))))))))))</f>
        <v>General</v>
      </c>
      <c r="P1200" s="3" t="str">
        <f t="shared" si="108"/>
        <v>Unknown</v>
      </c>
      <c r="Q1200" s="5">
        <f t="shared" si="109"/>
        <v>17</v>
      </c>
      <c r="R1200" s="1">
        <f t="shared" si="110"/>
        <v>194584.93</v>
      </c>
      <c r="S1200" s="1">
        <f t="shared" si="111"/>
        <v>0</v>
      </c>
      <c r="T1200" s="1" t="str">
        <f t="shared" si="112"/>
        <v>0-17</v>
      </c>
      <c r="U1200" s="1" t="str">
        <f t="shared" si="113"/>
        <v>Yes</v>
      </c>
    </row>
    <row r="1201" spans="1:21">
      <c r="A1201" s="1">
        <v>1200</v>
      </c>
      <c r="B1201" s="1">
        <v>59</v>
      </c>
      <c r="C1201" s="1" t="s">
        <v>26</v>
      </c>
      <c r="D1201" s="2">
        <v>45601</v>
      </c>
      <c r="E1201" s="2">
        <v>45613</v>
      </c>
      <c r="F1201" s="1" t="s">
        <v>45</v>
      </c>
      <c r="G1201" s="1" t="s">
        <v>46</v>
      </c>
      <c r="H1201" s="1" t="s">
        <v>48</v>
      </c>
      <c r="I1201" s="1">
        <v>80786.97</v>
      </c>
      <c r="J1201" s="1" t="s">
        <v>17</v>
      </c>
      <c r="K1201" s="1" t="s">
        <v>38</v>
      </c>
      <c r="N1201" s="3" t="str">
        <f>IF(LEFT(LOWER(C1201),1)="m","Male",IF(LEFT(LOWER(C1201),1)="f","Female","Unknown"))</f>
        <v>Female</v>
      </c>
      <c r="O1201" s="4" t="str">
        <f>IF(TRIM(LOWER(F1201))="neuro","Neurology",IF(TRIM(LOWER(F1201))="Neurology","Neurology",IF(TRIM(LOWER(F1201))="general ward","General",IF(TRIM(LOWER(F1201))="general","General",IF(TRIM(LOWER(F1201))="cardiology","Cardiology",IF(TRIM(LOWER(F1201))="Cardiology","Cardiology",IF(TRIM(LOWER(F1201))="Peads","Pediatrics",IF(TRIM(LOWER(F1201))="Pediatrics","Pediatrics",IF(TRIM(LOWER(F1201))="orthopedics","Orthopedics",IF(TRIM(LOWER(F1201))="Neurology","Neurology",IF(TRIM(LOWER(F1201))="Oncology","Oncology")))))))))))</f>
        <v>Neurology</v>
      </c>
      <c r="P1201" s="3" t="str">
        <f t="shared" si="108"/>
        <v>Self</v>
      </c>
      <c r="Q1201" s="5">
        <f t="shared" si="109"/>
        <v>12</v>
      </c>
      <c r="R1201" s="1">
        <f t="shared" si="110"/>
        <v>80786.97</v>
      </c>
      <c r="S1201" s="1">
        <f t="shared" si="111"/>
        <v>0</v>
      </c>
      <c r="T1201" s="1" t="str">
        <f t="shared" si="112"/>
        <v>51-65</v>
      </c>
      <c r="U1201" s="1" t="str">
        <f t="shared" si="113"/>
        <v>Yes</v>
      </c>
    </row>
    <row r="1202" spans="1:21">
      <c r="A1202" s="1">
        <v>1201</v>
      </c>
      <c r="B1202" s="1">
        <v>90</v>
      </c>
      <c r="C1202" s="1" t="s">
        <v>34</v>
      </c>
      <c r="D1202" s="2">
        <v>45411</v>
      </c>
      <c r="E1202" s="2">
        <v>45429</v>
      </c>
      <c r="F1202" s="1" t="s">
        <v>30</v>
      </c>
      <c r="G1202" s="1" t="s">
        <v>31</v>
      </c>
      <c r="H1202" s="1" t="s">
        <v>32</v>
      </c>
      <c r="I1202" s="1">
        <v>329348.52</v>
      </c>
      <c r="J1202" s="1" t="s">
        <v>17</v>
      </c>
      <c r="K1202" s="1" t="s">
        <v>42</v>
      </c>
      <c r="N1202" s="3" t="str">
        <f>IF(LEFT(LOWER(C1202),1)="m","Male",IF(LEFT(LOWER(C1202),1)="f","Female","Unknown"))</f>
        <v>Male</v>
      </c>
      <c r="O1202" s="4" t="str">
        <f>IF(TRIM(LOWER(F1202))="neuro","Neurology",IF(TRIM(LOWER(F1202))="Neurology","Neurology",IF(TRIM(LOWER(F1202))="general ward","General",IF(TRIM(LOWER(F1202))="general","General",IF(TRIM(LOWER(F1202))="cardiology","Cardiology",IF(TRIM(LOWER(F1202))="Cardiology","Cardiology",IF(TRIM(LOWER(F1202))="Peads","Pediatrics",IF(TRIM(LOWER(F1202))="Pediatrics","Pediatrics",IF(TRIM(LOWER(F1202))="orthopedics","Orthopedics",IF(TRIM(LOWER(F1202))="Neurology","Neurology",IF(TRIM(LOWER(F1202))="Oncology","Oncology")))))))))))</f>
        <v>Pediatrics</v>
      </c>
      <c r="P1202" s="3" t="str">
        <f t="shared" si="108"/>
        <v>Private</v>
      </c>
      <c r="Q1202" s="5">
        <f t="shared" si="109"/>
        <v>18</v>
      </c>
      <c r="R1202" s="1">
        <f t="shared" si="110"/>
        <v>329348.52</v>
      </c>
      <c r="S1202" s="1">
        <f t="shared" si="111"/>
        <v>0</v>
      </c>
      <c r="T1202" s="1" t="str">
        <f t="shared" si="112"/>
        <v>66+</v>
      </c>
      <c r="U1202" s="1" t="str">
        <f t="shared" si="113"/>
        <v>Yes</v>
      </c>
    </row>
    <row r="1203" spans="1:21">
      <c r="A1203" s="1">
        <v>1202</v>
      </c>
      <c r="B1203" s="1">
        <v>19</v>
      </c>
      <c r="C1203" s="1" t="s">
        <v>29</v>
      </c>
      <c r="D1203" s="2">
        <v>45005</v>
      </c>
      <c r="E1203" s="2">
        <v>45011</v>
      </c>
      <c r="F1203" s="1" t="s">
        <v>13</v>
      </c>
      <c r="G1203" s="1" t="s">
        <v>14</v>
      </c>
      <c r="H1203" s="1" t="s">
        <v>15</v>
      </c>
      <c r="I1203" s="1">
        <v>234965.36</v>
      </c>
      <c r="J1203" s="1" t="s">
        <v>16</v>
      </c>
      <c r="K1203" s="1" t="s">
        <v>38</v>
      </c>
      <c r="N1203" s="3" t="str">
        <f>IF(LEFT(LOWER(C1203),1)="m","Male",IF(LEFT(LOWER(C1203),1)="f","Female","Unknown"))</f>
        <v>Female</v>
      </c>
      <c r="O1203" s="4" t="str">
        <f>IF(TRIM(LOWER(F1203))="neuro","Neurology",IF(TRIM(LOWER(F1203))="Neurology","Neurology",IF(TRIM(LOWER(F1203))="general ward","General",IF(TRIM(LOWER(F1203))="general","General",IF(TRIM(LOWER(F1203))="cardiology","Cardiology",IF(TRIM(LOWER(F1203))="Cardiology","Cardiology",IF(TRIM(LOWER(F1203))="Peads","Pediatrics",IF(TRIM(LOWER(F1203))="Pediatrics","Pediatrics",IF(TRIM(LOWER(F1203))="orthopedics","Orthopedics",IF(TRIM(LOWER(F1203))="Neurology","Neurology",IF(TRIM(LOWER(F1203))="Oncology","Oncology")))))))))))</f>
        <v>Neurology</v>
      </c>
      <c r="P1203" s="3" t="str">
        <f t="shared" si="108"/>
        <v>Private</v>
      </c>
      <c r="Q1203" s="5">
        <f t="shared" si="109"/>
        <v>6</v>
      </c>
      <c r="R1203" s="1">
        <f t="shared" si="110"/>
        <v>234965.36</v>
      </c>
      <c r="S1203" s="1">
        <f t="shared" si="111"/>
        <v>0</v>
      </c>
      <c r="T1203" s="1" t="str">
        <f t="shared" si="112"/>
        <v>18-35</v>
      </c>
      <c r="U1203" s="1" t="str">
        <f t="shared" si="113"/>
        <v>Yes</v>
      </c>
    </row>
    <row r="1204" spans="1:21">
      <c r="A1204" s="1">
        <v>1203</v>
      </c>
      <c r="B1204" s="1">
        <v>14</v>
      </c>
      <c r="C1204" s="1" t="s">
        <v>44</v>
      </c>
      <c r="D1204" s="2">
        <v>45145</v>
      </c>
      <c r="E1204" s="2">
        <v>45159</v>
      </c>
      <c r="F1204" s="1" t="s">
        <v>13</v>
      </c>
      <c r="G1204" s="1" t="s">
        <v>46</v>
      </c>
      <c r="H1204" s="1" t="s">
        <v>37</v>
      </c>
      <c r="I1204" s="1">
        <v>328482.93</v>
      </c>
      <c r="J1204" s="1" t="s">
        <v>42</v>
      </c>
      <c r="K1204" s="1" t="s">
        <v>42</v>
      </c>
      <c r="N1204" s="3" t="str">
        <f>IF(LEFT(LOWER(C1204),1)="m","Male",IF(LEFT(LOWER(C1204),1)="f","Female","Unknown"))</f>
        <v>Female</v>
      </c>
      <c r="O1204" s="4" t="str">
        <f>IF(TRIM(LOWER(F1204))="neuro","Neurology",IF(TRIM(LOWER(F1204))="Neurology","Neurology",IF(TRIM(LOWER(F1204))="general ward","General",IF(TRIM(LOWER(F1204))="general","General",IF(TRIM(LOWER(F1204))="cardiology","Cardiology",IF(TRIM(LOWER(F1204))="Cardiology","Cardiology",IF(TRIM(LOWER(F1204))="Peads","Pediatrics",IF(TRIM(LOWER(F1204))="Pediatrics","Pediatrics",IF(TRIM(LOWER(F1204))="orthopedics","Orthopedics",IF(TRIM(LOWER(F1204))="Neurology","Neurology",IF(TRIM(LOWER(F1204))="Oncology","Oncology")))))))))))</f>
        <v>Neurology</v>
      </c>
      <c r="P1204" s="3" t="str">
        <f t="shared" si="108"/>
        <v>Self</v>
      </c>
      <c r="Q1204" s="5">
        <f t="shared" si="109"/>
        <v>14</v>
      </c>
      <c r="R1204" s="1">
        <f t="shared" si="110"/>
        <v>328482.93</v>
      </c>
      <c r="S1204" s="1">
        <f t="shared" si="111"/>
        <v>0</v>
      </c>
      <c r="T1204" s="1" t="str">
        <f t="shared" si="112"/>
        <v>0-17</v>
      </c>
      <c r="U1204" s="1" t="str">
        <f t="shared" si="113"/>
        <v>No</v>
      </c>
    </row>
    <row r="1205" spans="1:21">
      <c r="A1205" s="1">
        <v>1204</v>
      </c>
      <c r="C1205" s="1" t="s">
        <v>29</v>
      </c>
      <c r="D1205" s="2">
        <v>45489</v>
      </c>
      <c r="E1205" s="2">
        <v>45502</v>
      </c>
      <c r="F1205" s="1" t="s">
        <v>35</v>
      </c>
      <c r="G1205" s="1" t="s">
        <v>41</v>
      </c>
      <c r="H1205" s="1" t="s">
        <v>23</v>
      </c>
      <c r="I1205" s="1">
        <v>221266.97</v>
      </c>
      <c r="J1205" s="1" t="s">
        <v>38</v>
      </c>
      <c r="K1205" s="1" t="s">
        <v>17</v>
      </c>
      <c r="N1205" s="3" t="str">
        <f>IF(LEFT(LOWER(C1205),1)="m","Male",IF(LEFT(LOWER(C1205),1)="f","Female","Unknown"))</f>
        <v>Female</v>
      </c>
      <c r="O1205" s="4" t="str">
        <f>IF(TRIM(LOWER(F1205))="neuro","Neurology",IF(TRIM(LOWER(F1205))="Neurology","Neurology",IF(TRIM(LOWER(F1205))="general ward","General",IF(TRIM(LOWER(F1205))="general","General",IF(TRIM(LOWER(F1205))="cardiology","Cardiology",IF(TRIM(LOWER(F1205))="Cardiology","Cardiology",IF(TRIM(LOWER(F1205))="Peads","Pediatrics",IF(TRIM(LOWER(F1205))="Pediatrics","Pediatrics",IF(TRIM(LOWER(F1205))="orthopedics","Orthopedics",IF(TRIM(LOWER(F1205))="Neurology","Neurology",IF(TRIM(LOWER(F1205))="Oncology","Oncology")))))))))))</f>
        <v>Cardiology</v>
      </c>
      <c r="P1205" s="3" t="str">
        <f t="shared" si="108"/>
        <v>Unknown</v>
      </c>
      <c r="Q1205" s="5">
        <f t="shared" si="109"/>
        <v>13</v>
      </c>
      <c r="R1205" s="1">
        <f t="shared" si="110"/>
        <v>221266.97</v>
      </c>
      <c r="S1205" s="1">
        <f t="shared" si="111"/>
        <v>1</v>
      </c>
      <c r="T1205" s="1" t="str">
        <f t="shared" si="112"/>
        <v>0-17</v>
      </c>
      <c r="U1205" s="1" t="str">
        <f t="shared" si="113"/>
        <v>No</v>
      </c>
    </row>
    <row r="1206" spans="1:21">
      <c r="A1206" s="1">
        <v>1205</v>
      </c>
      <c r="C1206" s="1" t="s">
        <v>29</v>
      </c>
      <c r="D1206" s="2">
        <v>45269</v>
      </c>
      <c r="E1206" s="2">
        <v>45282</v>
      </c>
      <c r="F1206" s="1" t="s">
        <v>13</v>
      </c>
      <c r="G1206" s="1" t="s">
        <v>22</v>
      </c>
      <c r="H1206" s="1" t="s">
        <v>39</v>
      </c>
      <c r="I1206" s="1">
        <v>309526.83</v>
      </c>
      <c r="J1206" s="1" t="s">
        <v>24</v>
      </c>
      <c r="K1206" s="1" t="s">
        <v>25</v>
      </c>
      <c r="N1206" s="3" t="str">
        <f>IF(LEFT(LOWER(C1206),1)="m","Male",IF(LEFT(LOWER(C1206),1)="f","Female","Unknown"))</f>
        <v>Female</v>
      </c>
      <c r="O1206" s="4" t="str">
        <f>IF(TRIM(LOWER(F1206))="neuro","Neurology",IF(TRIM(LOWER(F1206))="Neurology","Neurology",IF(TRIM(LOWER(F1206))="general ward","General",IF(TRIM(LOWER(F1206))="general","General",IF(TRIM(LOWER(F1206))="cardiology","Cardiology",IF(TRIM(LOWER(F1206))="Cardiology","Cardiology",IF(TRIM(LOWER(F1206))="Peads","Pediatrics",IF(TRIM(LOWER(F1206))="Pediatrics","Pediatrics",IF(TRIM(LOWER(F1206))="orthopedics","Orthopedics",IF(TRIM(LOWER(F1206))="Neurology","Neurology",IF(TRIM(LOWER(F1206))="Oncology","Oncology")))))))))))</f>
        <v>Neurology</v>
      </c>
      <c r="P1206" s="3" t="str">
        <f t="shared" si="108"/>
        <v>Government</v>
      </c>
      <c r="Q1206" s="5">
        <f t="shared" si="109"/>
        <v>13</v>
      </c>
      <c r="R1206" s="1">
        <f t="shared" si="110"/>
        <v>309526.83</v>
      </c>
      <c r="S1206" s="1">
        <f t="shared" si="111"/>
        <v>1</v>
      </c>
      <c r="T1206" s="1" t="str">
        <f t="shared" si="112"/>
        <v>0-17</v>
      </c>
      <c r="U1206" s="1" t="str">
        <f t="shared" si="113"/>
        <v>No</v>
      </c>
    </row>
    <row r="1207" spans="1:21">
      <c r="A1207" s="1">
        <v>1206</v>
      </c>
      <c r="B1207" s="1">
        <v>52</v>
      </c>
      <c r="C1207" s="1" t="s">
        <v>29</v>
      </c>
      <c r="D1207" s="2">
        <v>45561</v>
      </c>
      <c r="E1207" s="2">
        <v>45576</v>
      </c>
      <c r="F1207" s="1" t="s">
        <v>50</v>
      </c>
      <c r="G1207" s="1" t="s">
        <v>31</v>
      </c>
      <c r="H1207" s="1" t="s">
        <v>32</v>
      </c>
      <c r="I1207" s="1">
        <v>253926.91</v>
      </c>
      <c r="J1207" s="1" t="s">
        <v>25</v>
      </c>
      <c r="K1207" s="1" t="s">
        <v>20</v>
      </c>
      <c r="N1207" s="3" t="str">
        <f>IF(LEFT(LOWER(C1207),1)="m","Male",IF(LEFT(LOWER(C1207),1)="f","Female","Unknown"))</f>
        <v>Female</v>
      </c>
      <c r="O1207" s="4" t="str">
        <f>IF(TRIM(LOWER(F1207))="neuro","Neurology",IF(TRIM(LOWER(F1207))="Neurology","Neurology",IF(TRIM(LOWER(F1207))="general ward","General",IF(TRIM(LOWER(F1207))="general","General",IF(TRIM(LOWER(F1207))="cardiology","Cardiology",IF(TRIM(LOWER(F1207))="Cardiology","Cardiology",IF(TRIM(LOWER(F1207))="Peads","Pediatrics",IF(TRIM(LOWER(F1207))="Pediatrics","Pediatrics",IF(TRIM(LOWER(F1207))="orthopedics","Orthopedics",IF(TRIM(LOWER(F1207))="Neurology","Neurology",IF(TRIM(LOWER(F1207))="Oncology","Oncology")))))))))))</f>
        <v>Cardiology</v>
      </c>
      <c r="P1207" s="3" t="str">
        <f t="shared" si="108"/>
        <v>Private</v>
      </c>
      <c r="Q1207" s="5">
        <f t="shared" si="109"/>
        <v>15</v>
      </c>
      <c r="R1207" s="1">
        <f t="shared" si="110"/>
        <v>253926.91</v>
      </c>
      <c r="S1207" s="1">
        <f t="shared" si="111"/>
        <v>0</v>
      </c>
      <c r="T1207" s="1" t="str">
        <f t="shared" si="112"/>
        <v>51-65</v>
      </c>
      <c r="U1207" s="1" t="str">
        <f t="shared" si="113"/>
        <v>Yes</v>
      </c>
    </row>
    <row r="1208" spans="1:21">
      <c r="A1208" s="1">
        <v>1207</v>
      </c>
      <c r="B1208" s="1">
        <v>34</v>
      </c>
      <c r="C1208" s="1" t="s">
        <v>27</v>
      </c>
      <c r="D1208" s="2">
        <v>45128</v>
      </c>
      <c r="E1208" s="2">
        <v>45139</v>
      </c>
      <c r="F1208" s="1" t="s">
        <v>13</v>
      </c>
      <c r="G1208" s="1" t="s">
        <v>41</v>
      </c>
      <c r="H1208" s="1" t="s">
        <v>23</v>
      </c>
      <c r="I1208" s="1">
        <v>62579.73</v>
      </c>
      <c r="K1208" s="1" t="s">
        <v>17</v>
      </c>
      <c r="N1208" s="3" t="str">
        <f>IF(LEFT(LOWER(C1208),1)="m","Male",IF(LEFT(LOWER(C1208),1)="f","Female","Unknown"))</f>
        <v>Male</v>
      </c>
      <c r="O1208" s="4" t="str">
        <f>IF(TRIM(LOWER(F1208))="neuro","Neurology",IF(TRIM(LOWER(F1208))="Neurology","Neurology",IF(TRIM(LOWER(F1208))="general ward","General",IF(TRIM(LOWER(F1208))="general","General",IF(TRIM(LOWER(F1208))="cardiology","Cardiology",IF(TRIM(LOWER(F1208))="Cardiology","Cardiology",IF(TRIM(LOWER(F1208))="Peads","Pediatrics",IF(TRIM(LOWER(F1208))="Pediatrics","Pediatrics",IF(TRIM(LOWER(F1208))="orthopedics","Orthopedics",IF(TRIM(LOWER(F1208))="Neurology","Neurology",IF(TRIM(LOWER(F1208))="Oncology","Oncology")))))))))))</f>
        <v>Neurology</v>
      </c>
      <c r="P1208" s="3" t="str">
        <f t="shared" si="108"/>
        <v>Unknown</v>
      </c>
      <c r="Q1208" s="5">
        <f t="shared" si="109"/>
        <v>11</v>
      </c>
      <c r="R1208" s="1">
        <f t="shared" si="110"/>
        <v>62579.73</v>
      </c>
      <c r="S1208" s="1">
        <f t="shared" si="111"/>
        <v>1</v>
      </c>
      <c r="T1208" s="1" t="str">
        <f t="shared" si="112"/>
        <v>18-35</v>
      </c>
      <c r="U1208" s="1" t="str">
        <f t="shared" si="113"/>
        <v>Unknown</v>
      </c>
    </row>
    <row r="1209" spans="1:21">
      <c r="A1209" s="1">
        <v>1208</v>
      </c>
      <c r="B1209" s="1">
        <v>76</v>
      </c>
      <c r="C1209" s="1" t="s">
        <v>44</v>
      </c>
      <c r="D1209" s="2">
        <v>45256</v>
      </c>
      <c r="E1209" s="2">
        <v>45275</v>
      </c>
      <c r="F1209" s="1" t="s">
        <v>52</v>
      </c>
      <c r="G1209" s="1" t="s">
        <v>31</v>
      </c>
      <c r="H1209" s="1" t="s">
        <v>15</v>
      </c>
      <c r="I1209" s="1">
        <v>280835.63</v>
      </c>
      <c r="J1209" s="1" t="s">
        <v>42</v>
      </c>
      <c r="K1209" s="1" t="s">
        <v>20</v>
      </c>
      <c r="N1209" s="3" t="str">
        <f>IF(LEFT(LOWER(C1209),1)="m","Male",IF(LEFT(LOWER(C1209),1)="f","Female","Unknown"))</f>
        <v>Female</v>
      </c>
      <c r="O1209" s="4" t="str">
        <f>IF(TRIM(LOWER(F1209))="neuro","Neurology",IF(TRIM(LOWER(F1209))="Neurology","Neurology",IF(TRIM(LOWER(F1209))="general ward","General",IF(TRIM(LOWER(F1209))="general","General",IF(TRIM(LOWER(F1209))="cardiology","Cardiology",IF(TRIM(LOWER(F1209))="Cardiology","Cardiology",IF(TRIM(LOWER(F1209))="Peads","Pediatrics",IF(TRIM(LOWER(F1209))="Pediatrics","Pediatrics",IF(TRIM(LOWER(F1209))="orthopedics","Orthopedics",IF(TRIM(LOWER(F1209))="Neurology","Neurology",IF(TRIM(LOWER(F1209))="Oncology","Oncology")))))))))))</f>
        <v>Oncology</v>
      </c>
      <c r="P1209" s="3" t="str">
        <f t="shared" si="108"/>
        <v>Private</v>
      </c>
      <c r="Q1209" s="5">
        <f t="shared" si="109"/>
        <v>19</v>
      </c>
      <c r="R1209" s="1">
        <f t="shared" si="110"/>
        <v>280835.63</v>
      </c>
      <c r="S1209" s="1">
        <f t="shared" si="111"/>
        <v>0</v>
      </c>
      <c r="T1209" s="1" t="str">
        <f t="shared" si="112"/>
        <v>66+</v>
      </c>
      <c r="U1209" s="1" t="str">
        <f t="shared" si="113"/>
        <v>No</v>
      </c>
    </row>
    <row r="1210" spans="1:21">
      <c r="A1210" s="1">
        <v>1209</v>
      </c>
      <c r="B1210" s="1">
        <v>36</v>
      </c>
      <c r="C1210" s="1" t="s">
        <v>26</v>
      </c>
      <c r="D1210" s="2">
        <v>45551</v>
      </c>
      <c r="E1210" s="2">
        <v>45553</v>
      </c>
      <c r="F1210" s="1" t="s">
        <v>13</v>
      </c>
      <c r="G1210" s="1" t="s">
        <v>22</v>
      </c>
      <c r="H1210" s="1" t="s">
        <v>39</v>
      </c>
      <c r="I1210" s="1">
        <v>269246.34000000003</v>
      </c>
      <c r="K1210" s="1" t="s">
        <v>16</v>
      </c>
      <c r="N1210" s="3" t="str">
        <f>IF(LEFT(LOWER(C1210),1)="m","Male",IF(LEFT(LOWER(C1210),1)="f","Female","Unknown"))</f>
        <v>Female</v>
      </c>
      <c r="O1210" s="4" t="str">
        <f>IF(TRIM(LOWER(F1210))="neuro","Neurology",IF(TRIM(LOWER(F1210))="Neurology","Neurology",IF(TRIM(LOWER(F1210))="general ward","General",IF(TRIM(LOWER(F1210))="general","General",IF(TRIM(LOWER(F1210))="cardiology","Cardiology",IF(TRIM(LOWER(F1210))="Cardiology","Cardiology",IF(TRIM(LOWER(F1210))="Peads","Pediatrics",IF(TRIM(LOWER(F1210))="Pediatrics","Pediatrics",IF(TRIM(LOWER(F1210))="orthopedics","Orthopedics",IF(TRIM(LOWER(F1210))="Neurology","Neurology",IF(TRIM(LOWER(F1210))="Oncology","Oncology")))))))))))</f>
        <v>Neurology</v>
      </c>
      <c r="P1210" s="3" t="str">
        <f t="shared" si="108"/>
        <v>Government</v>
      </c>
      <c r="Q1210" s="5">
        <f t="shared" si="109"/>
        <v>2</v>
      </c>
      <c r="R1210" s="1">
        <f t="shared" si="110"/>
        <v>269246.34000000003</v>
      </c>
      <c r="S1210" s="1">
        <f t="shared" si="111"/>
        <v>1</v>
      </c>
      <c r="T1210" s="1" t="str">
        <f t="shared" si="112"/>
        <v>36-50</v>
      </c>
      <c r="U1210" s="1" t="str">
        <f t="shared" si="113"/>
        <v>Unknown</v>
      </c>
    </row>
    <row r="1211" spans="1:21">
      <c r="A1211" s="1">
        <v>1210</v>
      </c>
      <c r="B1211" s="1">
        <v>54</v>
      </c>
      <c r="C1211" s="1" t="s">
        <v>12</v>
      </c>
      <c r="D1211" s="2">
        <v>44940</v>
      </c>
      <c r="E1211" s="2">
        <v>44951</v>
      </c>
      <c r="F1211" s="1" t="s">
        <v>30</v>
      </c>
      <c r="G1211" s="1" t="s">
        <v>46</v>
      </c>
      <c r="H1211" s="1" t="s">
        <v>47</v>
      </c>
      <c r="I1211" s="1">
        <v>39502.47</v>
      </c>
      <c r="J1211" s="1" t="s">
        <v>25</v>
      </c>
      <c r="K1211" s="1" t="s">
        <v>42</v>
      </c>
      <c r="N1211" s="3" t="str">
        <f>IF(LEFT(LOWER(C1211),1)="m","Male",IF(LEFT(LOWER(C1211),1)="f","Female","Unknown"))</f>
        <v>Unknown</v>
      </c>
      <c r="O1211" s="4" t="str">
        <f>IF(TRIM(LOWER(F1211))="neuro","Neurology",IF(TRIM(LOWER(F1211))="Neurology","Neurology",IF(TRIM(LOWER(F1211))="general ward","General",IF(TRIM(LOWER(F1211))="general","General",IF(TRIM(LOWER(F1211))="cardiology","Cardiology",IF(TRIM(LOWER(F1211))="Cardiology","Cardiology",IF(TRIM(LOWER(F1211))="Peads","Pediatrics",IF(TRIM(LOWER(F1211))="Pediatrics","Pediatrics",IF(TRIM(LOWER(F1211))="orthopedics","Orthopedics",IF(TRIM(LOWER(F1211))="Neurology","Neurology",IF(TRIM(LOWER(F1211))="Oncology","Oncology")))))))))))</f>
        <v>Pediatrics</v>
      </c>
      <c r="P1211" s="3" t="str">
        <f t="shared" si="108"/>
        <v>Self</v>
      </c>
      <c r="Q1211" s="5">
        <f t="shared" si="109"/>
        <v>11</v>
      </c>
      <c r="R1211" s="1">
        <f t="shared" si="110"/>
        <v>39502.47</v>
      </c>
      <c r="S1211" s="1">
        <f t="shared" si="111"/>
        <v>0</v>
      </c>
      <c r="T1211" s="1" t="str">
        <f t="shared" si="112"/>
        <v>51-65</v>
      </c>
      <c r="U1211" s="1" t="str">
        <f t="shared" si="113"/>
        <v>Yes</v>
      </c>
    </row>
    <row r="1212" spans="1:21">
      <c r="A1212" s="1">
        <v>1211</v>
      </c>
      <c r="B1212" s="1">
        <v>79</v>
      </c>
      <c r="C1212" s="1" t="s">
        <v>27</v>
      </c>
      <c r="D1212" s="2">
        <v>45189</v>
      </c>
      <c r="E1212" s="2">
        <v>45195</v>
      </c>
      <c r="F1212" s="1" t="s">
        <v>40</v>
      </c>
      <c r="G1212" s="1" t="s">
        <v>22</v>
      </c>
      <c r="H1212" s="1" t="s">
        <v>37</v>
      </c>
      <c r="I1212" s="1">
        <v>63661</v>
      </c>
      <c r="J1212" s="1" t="s">
        <v>24</v>
      </c>
      <c r="K1212" s="1" t="s">
        <v>25</v>
      </c>
      <c r="N1212" s="3" t="str">
        <f>IF(LEFT(LOWER(C1212),1)="m","Male",IF(LEFT(LOWER(C1212),1)="f","Female","Unknown"))</f>
        <v>Male</v>
      </c>
      <c r="O1212" s="4" t="str">
        <f>IF(TRIM(LOWER(F1212))="neuro","Neurology",IF(TRIM(LOWER(F1212))="Neurology","Neurology",IF(TRIM(LOWER(F1212))="general ward","General",IF(TRIM(LOWER(F1212))="general","General",IF(TRIM(LOWER(F1212))="cardiology","Cardiology",IF(TRIM(LOWER(F1212))="Cardiology","Cardiology",IF(TRIM(LOWER(F1212))="Peads","Pediatrics",IF(TRIM(LOWER(F1212))="Pediatrics","Pediatrics",IF(TRIM(LOWER(F1212))="orthopedics","Orthopedics",IF(TRIM(LOWER(F1212))="Neurology","Neurology",IF(TRIM(LOWER(F1212))="Oncology","Oncology")))))))))))</f>
        <v>Pediatrics</v>
      </c>
      <c r="P1212" s="3" t="str">
        <f t="shared" si="108"/>
        <v>Government</v>
      </c>
      <c r="Q1212" s="5">
        <f t="shared" si="109"/>
        <v>6</v>
      </c>
      <c r="R1212" s="1">
        <f t="shared" si="110"/>
        <v>63661</v>
      </c>
      <c r="S1212" s="1">
        <f t="shared" si="111"/>
        <v>1</v>
      </c>
      <c r="T1212" s="1" t="str">
        <f t="shared" si="112"/>
        <v>66+</v>
      </c>
      <c r="U1212" s="1" t="str">
        <f t="shared" si="113"/>
        <v>No</v>
      </c>
    </row>
    <row r="1213" spans="1:21">
      <c r="A1213" s="1">
        <v>1212</v>
      </c>
      <c r="C1213" s="1" t="s">
        <v>44</v>
      </c>
      <c r="D1213" s="2">
        <v>45025</v>
      </c>
      <c r="E1213" s="2">
        <v>45045</v>
      </c>
      <c r="F1213" s="1" t="s">
        <v>43</v>
      </c>
      <c r="G1213" s="1" t="s">
        <v>31</v>
      </c>
      <c r="I1213" s="1">
        <v>157721.37</v>
      </c>
      <c r="J1213" s="1" t="s">
        <v>38</v>
      </c>
      <c r="K1213" s="1" t="s">
        <v>42</v>
      </c>
      <c r="N1213" s="3" t="str">
        <f>IF(LEFT(LOWER(C1213),1)="m","Male",IF(LEFT(LOWER(C1213),1)="f","Female","Unknown"))</f>
        <v>Female</v>
      </c>
      <c r="O1213" s="4" t="str">
        <f>IF(TRIM(LOWER(F1213))="neuro","Neurology",IF(TRIM(LOWER(F1213))="Neurology","Neurology",IF(TRIM(LOWER(F1213))="general ward","General",IF(TRIM(LOWER(F1213))="general","General",IF(TRIM(LOWER(F1213))="cardiology","Cardiology",IF(TRIM(LOWER(F1213))="Cardiology","Cardiology",IF(TRIM(LOWER(F1213))="Peads","Pediatrics",IF(TRIM(LOWER(F1213))="Pediatrics","Pediatrics",IF(TRIM(LOWER(F1213))="orthopedics","Orthopedics",IF(TRIM(LOWER(F1213))="Neurology","Neurology",IF(TRIM(LOWER(F1213))="Oncology","Oncology")))))))))))</f>
        <v>Orthopedics</v>
      </c>
      <c r="P1213" s="3" t="str">
        <f t="shared" si="108"/>
        <v>Private</v>
      </c>
      <c r="Q1213" s="5">
        <f t="shared" si="109"/>
        <v>20</v>
      </c>
      <c r="R1213" s="1">
        <f t="shared" si="110"/>
        <v>157721.37</v>
      </c>
      <c r="S1213" s="1">
        <f t="shared" si="111"/>
        <v>0</v>
      </c>
      <c r="T1213" s="1" t="str">
        <f t="shared" si="112"/>
        <v>0-17</v>
      </c>
      <c r="U1213" s="1" t="str">
        <f t="shared" si="113"/>
        <v>No</v>
      </c>
    </row>
    <row r="1214" spans="1:21">
      <c r="A1214" s="1">
        <v>1213</v>
      </c>
      <c r="B1214" s="1">
        <v>32</v>
      </c>
      <c r="C1214" s="1" t="s">
        <v>12</v>
      </c>
      <c r="D1214" s="2">
        <v>45089</v>
      </c>
      <c r="E1214" s="2">
        <v>45109</v>
      </c>
      <c r="F1214" s="1" t="s">
        <v>49</v>
      </c>
      <c r="G1214" s="1" t="s">
        <v>46</v>
      </c>
      <c r="I1214" s="1">
        <v>332909.05</v>
      </c>
      <c r="J1214" s="1" t="s">
        <v>38</v>
      </c>
      <c r="K1214" s="1" t="s">
        <v>16</v>
      </c>
      <c r="N1214" s="3" t="str">
        <f>IF(LEFT(LOWER(C1214),1)="m","Male",IF(LEFT(LOWER(C1214),1)="f","Female","Unknown"))</f>
        <v>Unknown</v>
      </c>
      <c r="O1214" s="4" t="str">
        <f>IF(TRIM(LOWER(F1214))="neuro","Neurology",IF(TRIM(LOWER(F1214))="Neurology","Neurology",IF(TRIM(LOWER(F1214))="general ward","General",IF(TRIM(LOWER(F1214))="general","General",IF(TRIM(LOWER(F1214))="cardiology","Cardiology",IF(TRIM(LOWER(F1214))="Cardiology","Cardiology",IF(TRIM(LOWER(F1214))="Peads","Pediatrics",IF(TRIM(LOWER(F1214))="Pediatrics","Pediatrics",IF(TRIM(LOWER(F1214))="orthopedics","Orthopedics",IF(TRIM(LOWER(F1214))="Neurology","Neurology",IF(TRIM(LOWER(F1214))="Oncology","Oncology")))))))))))</f>
        <v>Oncology</v>
      </c>
      <c r="P1214" s="3" t="str">
        <f t="shared" si="108"/>
        <v>Self</v>
      </c>
      <c r="Q1214" s="5">
        <f t="shared" si="109"/>
        <v>20</v>
      </c>
      <c r="R1214" s="1">
        <f t="shared" si="110"/>
        <v>332909.05</v>
      </c>
      <c r="S1214" s="1">
        <f t="shared" si="111"/>
        <v>1</v>
      </c>
      <c r="T1214" s="1" t="str">
        <f t="shared" si="112"/>
        <v>18-35</v>
      </c>
      <c r="U1214" s="1" t="str">
        <f t="shared" si="113"/>
        <v>No</v>
      </c>
    </row>
    <row r="1215" spans="1:21">
      <c r="A1215" s="1">
        <v>1214</v>
      </c>
      <c r="C1215" s="1" t="s">
        <v>27</v>
      </c>
      <c r="D1215" s="2">
        <v>45015</v>
      </c>
      <c r="E1215" s="2">
        <v>45027</v>
      </c>
      <c r="F1215" s="1" t="s">
        <v>35</v>
      </c>
      <c r="G1215" s="1" t="s">
        <v>36</v>
      </c>
      <c r="H1215" s="1" t="s">
        <v>51</v>
      </c>
      <c r="I1215" s="1">
        <v>101853.41</v>
      </c>
      <c r="J1215" s="1" t="s">
        <v>42</v>
      </c>
      <c r="K1215" s="1" t="s">
        <v>42</v>
      </c>
      <c r="N1215" s="3" t="str">
        <f>IF(LEFT(LOWER(C1215),1)="m","Male",IF(LEFT(LOWER(C1215),1)="f","Female","Unknown"))</f>
        <v>Male</v>
      </c>
      <c r="O1215" s="4" t="str">
        <f>IF(TRIM(LOWER(F1215))="neuro","Neurology",IF(TRIM(LOWER(F1215))="Neurology","Neurology",IF(TRIM(LOWER(F1215))="general ward","General",IF(TRIM(LOWER(F1215))="general","General",IF(TRIM(LOWER(F1215))="cardiology","Cardiology",IF(TRIM(LOWER(F1215))="Cardiology","Cardiology",IF(TRIM(LOWER(F1215))="Peads","Pediatrics",IF(TRIM(LOWER(F1215))="Pediatrics","Pediatrics",IF(TRIM(LOWER(F1215))="orthopedics","Orthopedics",IF(TRIM(LOWER(F1215))="Neurology","Neurology",IF(TRIM(LOWER(F1215))="Oncology","Oncology")))))))))))</f>
        <v>Cardiology</v>
      </c>
      <c r="P1215" s="3" t="str">
        <f t="shared" si="108"/>
        <v>Government</v>
      </c>
      <c r="Q1215" s="5">
        <f t="shared" si="109"/>
        <v>12</v>
      </c>
      <c r="R1215" s="1">
        <f t="shared" si="110"/>
        <v>101853.41</v>
      </c>
      <c r="S1215" s="1">
        <f t="shared" si="111"/>
        <v>0</v>
      </c>
      <c r="T1215" s="1" t="str">
        <f t="shared" si="112"/>
        <v>0-17</v>
      </c>
      <c r="U1215" s="1" t="str">
        <f t="shared" si="113"/>
        <v>No</v>
      </c>
    </row>
    <row r="1216" spans="1:21">
      <c r="A1216" s="1">
        <v>1215</v>
      </c>
      <c r="B1216" s="1">
        <v>23</v>
      </c>
      <c r="C1216" s="1" t="s">
        <v>18</v>
      </c>
      <c r="D1216" s="2">
        <v>45460</v>
      </c>
      <c r="E1216" s="2">
        <v>45465</v>
      </c>
      <c r="F1216" s="1" t="s">
        <v>50</v>
      </c>
      <c r="G1216" s="1" t="s">
        <v>41</v>
      </c>
      <c r="H1216" s="1" t="s">
        <v>47</v>
      </c>
      <c r="I1216" s="1">
        <v>348549.82</v>
      </c>
      <c r="K1216" s="1" t="s">
        <v>17</v>
      </c>
      <c r="N1216" s="3" t="str">
        <f>IF(LEFT(LOWER(C1216),1)="m","Male",IF(LEFT(LOWER(C1216),1)="f","Female","Unknown"))</f>
        <v>Male</v>
      </c>
      <c r="O1216" s="4" t="str">
        <f>IF(TRIM(LOWER(F1216))="neuro","Neurology",IF(TRIM(LOWER(F1216))="Neurology","Neurology",IF(TRIM(LOWER(F1216))="general ward","General",IF(TRIM(LOWER(F1216))="general","General",IF(TRIM(LOWER(F1216))="cardiology","Cardiology",IF(TRIM(LOWER(F1216))="Cardiology","Cardiology",IF(TRIM(LOWER(F1216))="Peads","Pediatrics",IF(TRIM(LOWER(F1216))="Pediatrics","Pediatrics",IF(TRIM(LOWER(F1216))="orthopedics","Orthopedics",IF(TRIM(LOWER(F1216))="Neurology","Neurology",IF(TRIM(LOWER(F1216))="Oncology","Oncology")))))))))))</f>
        <v>Cardiology</v>
      </c>
      <c r="P1216" s="3" t="str">
        <f t="shared" si="108"/>
        <v>Unknown</v>
      </c>
      <c r="Q1216" s="5">
        <f t="shared" si="109"/>
        <v>5</v>
      </c>
      <c r="R1216" s="1">
        <f t="shared" si="110"/>
        <v>348549.82</v>
      </c>
      <c r="S1216" s="1">
        <f t="shared" si="111"/>
        <v>1</v>
      </c>
      <c r="T1216" s="1" t="str">
        <f t="shared" si="112"/>
        <v>18-35</v>
      </c>
      <c r="U1216" s="1" t="str">
        <f t="shared" si="113"/>
        <v>Unknown</v>
      </c>
    </row>
    <row r="1217" spans="1:21">
      <c r="A1217" s="1">
        <v>1216</v>
      </c>
      <c r="B1217" s="1">
        <v>11</v>
      </c>
      <c r="C1217" s="1" t="s">
        <v>27</v>
      </c>
      <c r="D1217" s="2">
        <v>45332</v>
      </c>
      <c r="E1217" s="2">
        <v>45350</v>
      </c>
      <c r="F1217" s="1" t="s">
        <v>50</v>
      </c>
      <c r="G1217" s="1" t="s">
        <v>41</v>
      </c>
      <c r="H1217" s="1" t="s">
        <v>32</v>
      </c>
      <c r="I1217" s="1">
        <v>244154.99</v>
      </c>
      <c r="J1217" s="1" t="s">
        <v>42</v>
      </c>
      <c r="K1217" s="1" t="s">
        <v>17</v>
      </c>
      <c r="N1217" s="3" t="str">
        <f>IF(LEFT(LOWER(C1217),1)="m","Male",IF(LEFT(LOWER(C1217),1)="f","Female","Unknown"))</f>
        <v>Male</v>
      </c>
      <c r="O1217" s="4" t="str">
        <f>IF(TRIM(LOWER(F1217))="neuro","Neurology",IF(TRIM(LOWER(F1217))="Neurology","Neurology",IF(TRIM(LOWER(F1217))="general ward","General",IF(TRIM(LOWER(F1217))="general","General",IF(TRIM(LOWER(F1217))="cardiology","Cardiology",IF(TRIM(LOWER(F1217))="Cardiology","Cardiology",IF(TRIM(LOWER(F1217))="Peads","Pediatrics",IF(TRIM(LOWER(F1217))="Pediatrics","Pediatrics",IF(TRIM(LOWER(F1217))="orthopedics","Orthopedics",IF(TRIM(LOWER(F1217))="Neurology","Neurology",IF(TRIM(LOWER(F1217))="Oncology","Oncology")))))))))))</f>
        <v>Cardiology</v>
      </c>
      <c r="P1217" s="3" t="str">
        <f t="shared" si="108"/>
        <v>Unknown</v>
      </c>
      <c r="Q1217" s="5">
        <f t="shared" si="109"/>
        <v>18</v>
      </c>
      <c r="R1217" s="1">
        <f t="shared" si="110"/>
        <v>244154.99</v>
      </c>
      <c r="S1217" s="1">
        <f t="shared" si="111"/>
        <v>1</v>
      </c>
      <c r="T1217" s="1" t="str">
        <f t="shared" si="112"/>
        <v>0-17</v>
      </c>
      <c r="U1217" s="1" t="str">
        <f t="shared" si="113"/>
        <v>No</v>
      </c>
    </row>
    <row r="1218" spans="1:21">
      <c r="A1218" s="1">
        <v>1217</v>
      </c>
      <c r="B1218" s="1">
        <v>49</v>
      </c>
      <c r="C1218" s="1" t="s">
        <v>44</v>
      </c>
      <c r="D1218" s="2">
        <v>45065</v>
      </c>
      <c r="E1218" s="2">
        <v>45069</v>
      </c>
      <c r="F1218" s="1" t="s">
        <v>43</v>
      </c>
      <c r="G1218" s="1" t="s">
        <v>41</v>
      </c>
      <c r="I1218" s="1">
        <v>214667.92</v>
      </c>
      <c r="J1218" s="1" t="s">
        <v>38</v>
      </c>
      <c r="K1218" s="1" t="s">
        <v>25</v>
      </c>
      <c r="N1218" s="3" t="str">
        <f>IF(LEFT(LOWER(C1218),1)="m","Male",IF(LEFT(LOWER(C1218),1)="f","Female","Unknown"))</f>
        <v>Female</v>
      </c>
      <c r="O1218" s="4" t="str">
        <f>IF(TRIM(LOWER(F1218))="neuro","Neurology",IF(TRIM(LOWER(F1218))="Neurology","Neurology",IF(TRIM(LOWER(F1218))="general ward","General",IF(TRIM(LOWER(F1218))="general","General",IF(TRIM(LOWER(F1218))="cardiology","Cardiology",IF(TRIM(LOWER(F1218))="Cardiology","Cardiology",IF(TRIM(LOWER(F1218))="Peads","Pediatrics",IF(TRIM(LOWER(F1218))="Pediatrics","Pediatrics",IF(TRIM(LOWER(F1218))="orthopedics","Orthopedics",IF(TRIM(LOWER(F1218))="Neurology","Neurology",IF(TRIM(LOWER(F1218))="Oncology","Oncology")))))))))))</f>
        <v>Orthopedics</v>
      </c>
      <c r="P1218" s="3" t="str">
        <f t="shared" si="108"/>
        <v>Unknown</v>
      </c>
      <c r="Q1218" s="5">
        <f t="shared" si="109"/>
        <v>4</v>
      </c>
      <c r="R1218" s="1">
        <f t="shared" si="110"/>
        <v>214667.92</v>
      </c>
      <c r="S1218" s="1">
        <f t="shared" si="111"/>
        <v>1</v>
      </c>
      <c r="T1218" s="1" t="str">
        <f t="shared" si="112"/>
        <v>36-50</v>
      </c>
      <c r="U1218" s="1" t="str">
        <f t="shared" si="113"/>
        <v>No</v>
      </c>
    </row>
    <row r="1219" spans="1:21">
      <c r="A1219" s="1">
        <v>1218</v>
      </c>
      <c r="B1219" s="1">
        <v>63</v>
      </c>
      <c r="C1219" s="1" t="s">
        <v>27</v>
      </c>
      <c r="D1219" s="2">
        <v>45131</v>
      </c>
      <c r="E1219" s="2">
        <v>45144</v>
      </c>
      <c r="F1219" s="1" t="s">
        <v>30</v>
      </c>
      <c r="G1219" s="1" t="s">
        <v>22</v>
      </c>
      <c r="H1219" s="1" t="s">
        <v>39</v>
      </c>
      <c r="I1219" s="1">
        <v>133077.94</v>
      </c>
      <c r="K1219" s="1" t="s">
        <v>16</v>
      </c>
      <c r="N1219" s="3" t="str">
        <f>IF(LEFT(LOWER(C1219),1)="m","Male",IF(LEFT(LOWER(C1219),1)="f","Female","Unknown"))</f>
        <v>Male</v>
      </c>
      <c r="O1219" s="4" t="str">
        <f>IF(TRIM(LOWER(F1219))="neuro","Neurology",IF(TRIM(LOWER(F1219))="Neurology","Neurology",IF(TRIM(LOWER(F1219))="general ward","General",IF(TRIM(LOWER(F1219))="general","General",IF(TRIM(LOWER(F1219))="cardiology","Cardiology",IF(TRIM(LOWER(F1219))="Cardiology","Cardiology",IF(TRIM(LOWER(F1219))="Peads","Pediatrics",IF(TRIM(LOWER(F1219))="Pediatrics","Pediatrics",IF(TRIM(LOWER(F1219))="orthopedics","Orthopedics",IF(TRIM(LOWER(F1219))="Neurology","Neurology",IF(TRIM(LOWER(F1219))="Oncology","Oncology")))))))))))</f>
        <v>Pediatrics</v>
      </c>
      <c r="P1219" s="3" t="str">
        <f t="shared" ref="P1219:P1282" si="114">IF(LOWER(G1219)="private","Private",
IF(LOWER(G1219)="govt","Government",
IF(LOWER(G1219)="government","Government",
IF(LOWER(G1219)="self","Self","Unknown"))))</f>
        <v>Government</v>
      </c>
      <c r="Q1219" s="5">
        <f t="shared" ref="Q1219:Q1282" si="115">IF(E1219&lt;D1219,"",E1219-D1219)</f>
        <v>13</v>
      </c>
      <c r="R1219" s="1">
        <f t="shared" ref="R1219:R1282" si="116">IF(I1219&lt;0,"",I1219)</f>
        <v>133077.94</v>
      </c>
      <c r="S1219" s="1">
        <f t="shared" ref="S1219:S1282" si="117">IF(OR(K1219="Yes",K1219="YES",K1219="Y"),1,0)</f>
        <v>1</v>
      </c>
      <c r="T1219" s="1" t="str">
        <f t="shared" ref="T1219:T1282" si="118">IF(B1219&lt;18,"0-17",                                                  IF(B1219&lt;36,"18-35",
IF(B1219&lt;51,"36-50",
IF(B1219&lt;66,"51-65","66+"))))</f>
        <v>51-65</v>
      </c>
      <c r="U1219" s="1" t="str">
        <f t="shared" ref="U1219:U1282" si="119">IF(OR(TRIM(UPPER(J1219))="YES",TRIM(UPPER(J1219))="Y"),"Yes",
IF(OR(TRIM(UPPER(J1219))="NO",TRIM(UPPER(J1219))="N"),"No","Unknown"))</f>
        <v>Unknown</v>
      </c>
    </row>
    <row r="1220" spans="1:21">
      <c r="A1220" s="1">
        <v>1219</v>
      </c>
      <c r="B1220" s="1">
        <v>76</v>
      </c>
      <c r="C1220" s="1" t="s">
        <v>29</v>
      </c>
      <c r="D1220" s="2">
        <v>45185</v>
      </c>
      <c r="E1220" s="2">
        <v>45205</v>
      </c>
      <c r="F1220" s="1" t="s">
        <v>52</v>
      </c>
      <c r="G1220" s="1" t="s">
        <v>31</v>
      </c>
      <c r="H1220" s="1" t="s">
        <v>47</v>
      </c>
      <c r="I1220" s="1">
        <v>239587.94</v>
      </c>
      <c r="K1220" s="1" t="s">
        <v>20</v>
      </c>
      <c r="N1220" s="3" t="str">
        <f>IF(LEFT(LOWER(C1220),1)="m","Male",IF(LEFT(LOWER(C1220),1)="f","Female","Unknown"))</f>
        <v>Female</v>
      </c>
      <c r="O1220" s="4" t="str">
        <f>IF(TRIM(LOWER(F1220))="neuro","Neurology",IF(TRIM(LOWER(F1220))="Neurology","Neurology",IF(TRIM(LOWER(F1220))="general ward","General",IF(TRIM(LOWER(F1220))="general","General",IF(TRIM(LOWER(F1220))="cardiology","Cardiology",IF(TRIM(LOWER(F1220))="Cardiology","Cardiology",IF(TRIM(LOWER(F1220))="Peads","Pediatrics",IF(TRIM(LOWER(F1220))="Pediatrics","Pediatrics",IF(TRIM(LOWER(F1220))="orthopedics","Orthopedics",IF(TRIM(LOWER(F1220))="Neurology","Neurology",IF(TRIM(LOWER(F1220))="Oncology","Oncology")))))))))))</f>
        <v>Oncology</v>
      </c>
      <c r="P1220" s="3" t="str">
        <f t="shared" si="114"/>
        <v>Private</v>
      </c>
      <c r="Q1220" s="5">
        <f t="shared" si="115"/>
        <v>20</v>
      </c>
      <c r="R1220" s="1">
        <f t="shared" si="116"/>
        <v>239587.94</v>
      </c>
      <c r="S1220" s="1">
        <f t="shared" si="117"/>
        <v>0</v>
      </c>
      <c r="T1220" s="1" t="str">
        <f t="shared" si="118"/>
        <v>66+</v>
      </c>
      <c r="U1220" s="1" t="str">
        <f t="shared" si="119"/>
        <v>Unknown</v>
      </c>
    </row>
    <row r="1221" spans="1:21">
      <c r="A1221" s="1">
        <v>1220</v>
      </c>
      <c r="B1221" s="1">
        <v>74</v>
      </c>
      <c r="C1221" s="1" t="s">
        <v>18</v>
      </c>
      <c r="D1221" s="2">
        <v>45380</v>
      </c>
      <c r="E1221" s="2">
        <v>45384</v>
      </c>
      <c r="F1221" s="1" t="s">
        <v>30</v>
      </c>
      <c r="G1221" s="1" t="s">
        <v>33</v>
      </c>
      <c r="H1221" s="1" t="s">
        <v>39</v>
      </c>
      <c r="I1221" s="1">
        <v>254108.26</v>
      </c>
      <c r="J1221" s="1" t="s">
        <v>42</v>
      </c>
      <c r="K1221" s="1" t="s">
        <v>42</v>
      </c>
      <c r="N1221" s="3" t="str">
        <f>IF(LEFT(LOWER(C1221),1)="m","Male",IF(LEFT(LOWER(C1221),1)="f","Female","Unknown"))</f>
        <v>Male</v>
      </c>
      <c r="O1221" s="4" t="str">
        <f>IF(TRIM(LOWER(F1221))="neuro","Neurology",IF(TRIM(LOWER(F1221))="Neurology","Neurology",IF(TRIM(LOWER(F1221))="general ward","General",IF(TRIM(LOWER(F1221))="general","General",IF(TRIM(LOWER(F1221))="cardiology","Cardiology",IF(TRIM(LOWER(F1221))="Cardiology","Cardiology",IF(TRIM(LOWER(F1221))="Peads","Pediatrics",IF(TRIM(LOWER(F1221))="Pediatrics","Pediatrics",IF(TRIM(LOWER(F1221))="orthopedics","Orthopedics",IF(TRIM(LOWER(F1221))="Neurology","Neurology",IF(TRIM(LOWER(F1221))="Oncology","Oncology")))))))))))</f>
        <v>Pediatrics</v>
      </c>
      <c r="P1221" s="3" t="str">
        <f t="shared" si="114"/>
        <v>Self</v>
      </c>
      <c r="Q1221" s="5">
        <f t="shared" si="115"/>
        <v>4</v>
      </c>
      <c r="R1221" s="1">
        <f t="shared" si="116"/>
        <v>254108.26</v>
      </c>
      <c r="S1221" s="1">
        <f t="shared" si="117"/>
        <v>0</v>
      </c>
      <c r="T1221" s="1" t="str">
        <f t="shared" si="118"/>
        <v>66+</v>
      </c>
      <c r="U1221" s="1" t="str">
        <f t="shared" si="119"/>
        <v>No</v>
      </c>
    </row>
    <row r="1222" spans="1:21">
      <c r="A1222" s="1">
        <v>1221</v>
      </c>
      <c r="B1222" s="1">
        <v>2</v>
      </c>
      <c r="C1222" s="1" t="s">
        <v>29</v>
      </c>
      <c r="D1222" s="2">
        <v>45341</v>
      </c>
      <c r="E1222" s="2">
        <v>45344</v>
      </c>
      <c r="F1222" s="1" t="s">
        <v>19</v>
      </c>
      <c r="G1222" s="1" t="s">
        <v>22</v>
      </c>
      <c r="H1222" s="1" t="s">
        <v>15</v>
      </c>
      <c r="I1222" s="1">
        <v>90296.93</v>
      </c>
      <c r="J1222" s="1" t="s">
        <v>25</v>
      </c>
      <c r="K1222" s="1" t="s">
        <v>42</v>
      </c>
      <c r="N1222" s="3" t="str">
        <f>IF(LEFT(LOWER(C1222),1)="m","Male",IF(LEFT(LOWER(C1222),1)="f","Female","Unknown"))</f>
        <v>Female</v>
      </c>
      <c r="O1222" s="4" t="str">
        <f>IF(TRIM(LOWER(F1222))="neuro","Neurology",IF(TRIM(LOWER(F1222))="Neurology","Neurology",IF(TRIM(LOWER(F1222))="general ward","General",IF(TRIM(LOWER(F1222))="general","General",IF(TRIM(LOWER(F1222))="cardiology","Cardiology",IF(TRIM(LOWER(F1222))="Cardiology","Cardiology",IF(TRIM(LOWER(F1222))="Peads","Pediatrics",IF(TRIM(LOWER(F1222))="Pediatrics","Pediatrics",IF(TRIM(LOWER(F1222))="orthopedics","Orthopedics",IF(TRIM(LOWER(F1222))="Neurology","Neurology",IF(TRIM(LOWER(F1222))="Oncology","Oncology")))))))))))</f>
        <v>General</v>
      </c>
      <c r="P1222" s="3" t="str">
        <f t="shared" si="114"/>
        <v>Government</v>
      </c>
      <c r="Q1222" s="5">
        <f t="shared" si="115"/>
        <v>3</v>
      </c>
      <c r="R1222" s="1">
        <f t="shared" si="116"/>
        <v>90296.93</v>
      </c>
      <c r="S1222" s="1">
        <f t="shared" si="117"/>
        <v>0</v>
      </c>
      <c r="T1222" s="1" t="str">
        <f t="shared" si="118"/>
        <v>0-17</v>
      </c>
      <c r="U1222" s="1" t="str">
        <f t="shared" si="119"/>
        <v>Yes</v>
      </c>
    </row>
    <row r="1223" spans="1:21">
      <c r="A1223" s="1">
        <v>1222</v>
      </c>
      <c r="B1223" s="1">
        <v>33</v>
      </c>
      <c r="C1223" s="1" t="s">
        <v>29</v>
      </c>
      <c r="D1223" s="2">
        <v>45515</v>
      </c>
      <c r="E1223" s="2">
        <v>45525</v>
      </c>
      <c r="F1223" s="1" t="s">
        <v>45</v>
      </c>
      <c r="G1223" s="1" t="s">
        <v>31</v>
      </c>
      <c r="H1223" s="1" t="s">
        <v>37</v>
      </c>
      <c r="I1223" s="1">
        <v>86716.66</v>
      </c>
      <c r="K1223" s="1" t="s">
        <v>38</v>
      </c>
      <c r="N1223" s="3" t="str">
        <f>IF(LEFT(LOWER(C1223),1)="m","Male",IF(LEFT(LOWER(C1223),1)="f","Female","Unknown"))</f>
        <v>Female</v>
      </c>
      <c r="O1223" s="4" t="str">
        <f>IF(TRIM(LOWER(F1223))="neuro","Neurology",IF(TRIM(LOWER(F1223))="Neurology","Neurology",IF(TRIM(LOWER(F1223))="general ward","General",IF(TRIM(LOWER(F1223))="general","General",IF(TRIM(LOWER(F1223))="cardiology","Cardiology",IF(TRIM(LOWER(F1223))="Cardiology","Cardiology",IF(TRIM(LOWER(F1223))="Peads","Pediatrics",IF(TRIM(LOWER(F1223))="Pediatrics","Pediatrics",IF(TRIM(LOWER(F1223))="orthopedics","Orthopedics",IF(TRIM(LOWER(F1223))="Neurology","Neurology",IF(TRIM(LOWER(F1223))="Oncology","Oncology")))))))))))</f>
        <v>Neurology</v>
      </c>
      <c r="P1223" s="3" t="str">
        <f t="shared" si="114"/>
        <v>Private</v>
      </c>
      <c r="Q1223" s="5">
        <f t="shared" si="115"/>
        <v>10</v>
      </c>
      <c r="R1223" s="1">
        <f t="shared" si="116"/>
        <v>86716.66</v>
      </c>
      <c r="S1223" s="1">
        <f t="shared" si="117"/>
        <v>0</v>
      </c>
      <c r="T1223" s="1" t="str">
        <f t="shared" si="118"/>
        <v>18-35</v>
      </c>
      <c r="U1223" s="1" t="str">
        <f t="shared" si="119"/>
        <v>Unknown</v>
      </c>
    </row>
    <row r="1224" spans="1:21">
      <c r="A1224" s="1">
        <v>1223</v>
      </c>
      <c r="B1224" s="1">
        <v>92</v>
      </c>
      <c r="C1224" s="1" t="s">
        <v>12</v>
      </c>
      <c r="D1224" s="2">
        <v>45218</v>
      </c>
      <c r="E1224" s="2">
        <v>45230</v>
      </c>
      <c r="F1224" s="1" t="s">
        <v>35</v>
      </c>
      <c r="G1224" s="1" t="s">
        <v>33</v>
      </c>
      <c r="H1224" s="1" t="s">
        <v>37</v>
      </c>
      <c r="I1224" s="1">
        <v>161568.17000000001</v>
      </c>
      <c r="J1224" s="1" t="s">
        <v>17</v>
      </c>
      <c r="K1224" s="1" t="s">
        <v>38</v>
      </c>
      <c r="N1224" s="3" t="str">
        <f>IF(LEFT(LOWER(C1224),1)="m","Male",IF(LEFT(LOWER(C1224),1)="f","Female","Unknown"))</f>
        <v>Unknown</v>
      </c>
      <c r="O1224" s="4" t="str">
        <f>IF(TRIM(LOWER(F1224))="neuro","Neurology",IF(TRIM(LOWER(F1224))="Neurology","Neurology",IF(TRIM(LOWER(F1224))="general ward","General",IF(TRIM(LOWER(F1224))="general","General",IF(TRIM(LOWER(F1224))="cardiology","Cardiology",IF(TRIM(LOWER(F1224))="Cardiology","Cardiology",IF(TRIM(LOWER(F1224))="Peads","Pediatrics",IF(TRIM(LOWER(F1224))="Pediatrics","Pediatrics",IF(TRIM(LOWER(F1224))="orthopedics","Orthopedics",IF(TRIM(LOWER(F1224))="Neurology","Neurology",IF(TRIM(LOWER(F1224))="Oncology","Oncology")))))))))))</f>
        <v>Cardiology</v>
      </c>
      <c r="P1224" s="3" t="str">
        <f t="shared" si="114"/>
        <v>Self</v>
      </c>
      <c r="Q1224" s="5">
        <f t="shared" si="115"/>
        <v>12</v>
      </c>
      <c r="R1224" s="1">
        <f t="shared" si="116"/>
        <v>161568.17000000001</v>
      </c>
      <c r="S1224" s="1">
        <f t="shared" si="117"/>
        <v>0</v>
      </c>
      <c r="T1224" s="1" t="str">
        <f t="shared" si="118"/>
        <v>66+</v>
      </c>
      <c r="U1224" s="1" t="str">
        <f t="shared" si="119"/>
        <v>Yes</v>
      </c>
    </row>
    <row r="1225" spans="1:21">
      <c r="A1225" s="1">
        <v>1224</v>
      </c>
      <c r="B1225" s="1">
        <v>73</v>
      </c>
      <c r="C1225" s="1" t="s">
        <v>26</v>
      </c>
      <c r="D1225" s="2">
        <v>45114</v>
      </c>
      <c r="E1225" s="2">
        <v>45116</v>
      </c>
      <c r="F1225" s="1" t="s">
        <v>35</v>
      </c>
      <c r="G1225" s="1" t="s">
        <v>31</v>
      </c>
      <c r="H1225" s="1" t="s">
        <v>32</v>
      </c>
      <c r="I1225" s="1">
        <v>74469.72</v>
      </c>
      <c r="K1225" s="1" t="s">
        <v>25</v>
      </c>
      <c r="N1225" s="3" t="str">
        <f>IF(LEFT(LOWER(C1225),1)="m","Male",IF(LEFT(LOWER(C1225),1)="f","Female","Unknown"))</f>
        <v>Female</v>
      </c>
      <c r="O1225" s="4" t="str">
        <f>IF(TRIM(LOWER(F1225))="neuro","Neurology",IF(TRIM(LOWER(F1225))="Neurology","Neurology",IF(TRIM(LOWER(F1225))="general ward","General",IF(TRIM(LOWER(F1225))="general","General",IF(TRIM(LOWER(F1225))="cardiology","Cardiology",IF(TRIM(LOWER(F1225))="Cardiology","Cardiology",IF(TRIM(LOWER(F1225))="Peads","Pediatrics",IF(TRIM(LOWER(F1225))="Pediatrics","Pediatrics",IF(TRIM(LOWER(F1225))="orthopedics","Orthopedics",IF(TRIM(LOWER(F1225))="Neurology","Neurology",IF(TRIM(LOWER(F1225))="Oncology","Oncology")))))))))))</f>
        <v>Cardiology</v>
      </c>
      <c r="P1225" s="3" t="str">
        <f t="shared" si="114"/>
        <v>Private</v>
      </c>
      <c r="Q1225" s="5">
        <f t="shared" si="115"/>
        <v>2</v>
      </c>
      <c r="R1225" s="1">
        <f t="shared" si="116"/>
        <v>74469.72</v>
      </c>
      <c r="S1225" s="1">
        <f t="shared" si="117"/>
        <v>1</v>
      </c>
      <c r="T1225" s="1" t="str">
        <f t="shared" si="118"/>
        <v>66+</v>
      </c>
      <c r="U1225" s="1" t="str">
        <f t="shared" si="119"/>
        <v>Unknown</v>
      </c>
    </row>
    <row r="1226" spans="1:21">
      <c r="A1226" s="1">
        <v>1225</v>
      </c>
      <c r="B1226" s="1">
        <v>20</v>
      </c>
      <c r="C1226" s="1" t="s">
        <v>27</v>
      </c>
      <c r="D1226" s="2">
        <v>45049</v>
      </c>
      <c r="E1226" s="2">
        <v>45055</v>
      </c>
      <c r="F1226" s="1" t="s">
        <v>19</v>
      </c>
      <c r="G1226" s="1" t="s">
        <v>14</v>
      </c>
      <c r="H1226" s="1" t="s">
        <v>37</v>
      </c>
      <c r="I1226" s="1">
        <v>251157.21</v>
      </c>
      <c r="J1226" s="1" t="s">
        <v>38</v>
      </c>
      <c r="K1226" s="1" t="s">
        <v>17</v>
      </c>
      <c r="N1226" s="3" t="str">
        <f>IF(LEFT(LOWER(C1226),1)="m","Male",IF(LEFT(LOWER(C1226),1)="f","Female","Unknown"))</f>
        <v>Male</v>
      </c>
      <c r="O1226" s="4" t="str">
        <f>IF(TRIM(LOWER(F1226))="neuro","Neurology",IF(TRIM(LOWER(F1226))="Neurology","Neurology",IF(TRIM(LOWER(F1226))="general ward","General",IF(TRIM(LOWER(F1226))="general","General",IF(TRIM(LOWER(F1226))="cardiology","Cardiology",IF(TRIM(LOWER(F1226))="Cardiology","Cardiology",IF(TRIM(LOWER(F1226))="Peads","Pediatrics",IF(TRIM(LOWER(F1226))="Pediatrics","Pediatrics",IF(TRIM(LOWER(F1226))="orthopedics","Orthopedics",IF(TRIM(LOWER(F1226))="Neurology","Neurology",IF(TRIM(LOWER(F1226))="Oncology","Oncology")))))))))))</f>
        <v>General</v>
      </c>
      <c r="P1226" s="3" t="str">
        <f t="shared" si="114"/>
        <v>Private</v>
      </c>
      <c r="Q1226" s="5">
        <f t="shared" si="115"/>
        <v>6</v>
      </c>
      <c r="R1226" s="1">
        <f t="shared" si="116"/>
        <v>251157.21</v>
      </c>
      <c r="S1226" s="1">
        <f t="shared" si="117"/>
        <v>1</v>
      </c>
      <c r="T1226" s="1" t="str">
        <f t="shared" si="118"/>
        <v>18-35</v>
      </c>
      <c r="U1226" s="1" t="str">
        <f t="shared" si="119"/>
        <v>No</v>
      </c>
    </row>
    <row r="1227" spans="1:21">
      <c r="A1227" s="1">
        <v>1226</v>
      </c>
      <c r="B1227" s="1">
        <v>26</v>
      </c>
      <c r="C1227" s="1" t="s">
        <v>12</v>
      </c>
      <c r="D1227" s="2">
        <v>45125</v>
      </c>
      <c r="E1227" s="2">
        <v>45139</v>
      </c>
      <c r="F1227" s="1" t="s">
        <v>50</v>
      </c>
      <c r="G1227" s="1" t="s">
        <v>33</v>
      </c>
      <c r="I1227" s="1">
        <v>287154.14</v>
      </c>
      <c r="J1227" s="1" t="s">
        <v>42</v>
      </c>
      <c r="K1227" s="1" t="s">
        <v>25</v>
      </c>
      <c r="N1227" s="3" t="str">
        <f>IF(LEFT(LOWER(C1227),1)="m","Male",IF(LEFT(LOWER(C1227),1)="f","Female","Unknown"))</f>
        <v>Unknown</v>
      </c>
      <c r="O1227" s="4" t="str">
        <f>IF(TRIM(LOWER(F1227))="neuro","Neurology",IF(TRIM(LOWER(F1227))="Neurology","Neurology",IF(TRIM(LOWER(F1227))="general ward","General",IF(TRIM(LOWER(F1227))="general","General",IF(TRIM(LOWER(F1227))="cardiology","Cardiology",IF(TRIM(LOWER(F1227))="Cardiology","Cardiology",IF(TRIM(LOWER(F1227))="Peads","Pediatrics",IF(TRIM(LOWER(F1227))="Pediatrics","Pediatrics",IF(TRIM(LOWER(F1227))="orthopedics","Orthopedics",IF(TRIM(LOWER(F1227))="Neurology","Neurology",IF(TRIM(LOWER(F1227))="Oncology","Oncology")))))))))))</f>
        <v>Cardiology</v>
      </c>
      <c r="P1227" s="3" t="str">
        <f t="shared" si="114"/>
        <v>Self</v>
      </c>
      <c r="Q1227" s="5">
        <f t="shared" si="115"/>
        <v>14</v>
      </c>
      <c r="R1227" s="1">
        <f t="shared" si="116"/>
        <v>287154.14</v>
      </c>
      <c r="S1227" s="1">
        <f t="shared" si="117"/>
        <v>1</v>
      </c>
      <c r="T1227" s="1" t="str">
        <f t="shared" si="118"/>
        <v>18-35</v>
      </c>
      <c r="U1227" s="1" t="str">
        <f t="shared" si="119"/>
        <v>No</v>
      </c>
    </row>
    <row r="1228" spans="1:21">
      <c r="A1228" s="1">
        <v>1227</v>
      </c>
      <c r="C1228" s="1" t="s">
        <v>44</v>
      </c>
      <c r="D1228" s="2">
        <v>45600</v>
      </c>
      <c r="E1228" s="2">
        <v>45612</v>
      </c>
      <c r="F1228" s="1" t="s">
        <v>40</v>
      </c>
      <c r="G1228" s="1" t="s">
        <v>22</v>
      </c>
      <c r="H1228" s="1" t="s">
        <v>37</v>
      </c>
      <c r="I1228" s="1">
        <v>145459.15</v>
      </c>
      <c r="J1228" s="1" t="s">
        <v>42</v>
      </c>
      <c r="K1228" s="1" t="s">
        <v>16</v>
      </c>
      <c r="N1228" s="3" t="str">
        <f>IF(LEFT(LOWER(C1228),1)="m","Male",IF(LEFT(LOWER(C1228),1)="f","Female","Unknown"))</f>
        <v>Female</v>
      </c>
      <c r="O1228" s="4" t="str">
        <f>IF(TRIM(LOWER(F1228))="neuro","Neurology",IF(TRIM(LOWER(F1228))="Neurology","Neurology",IF(TRIM(LOWER(F1228))="general ward","General",IF(TRIM(LOWER(F1228))="general","General",IF(TRIM(LOWER(F1228))="cardiology","Cardiology",IF(TRIM(LOWER(F1228))="Cardiology","Cardiology",IF(TRIM(LOWER(F1228))="Peads","Pediatrics",IF(TRIM(LOWER(F1228))="Pediatrics","Pediatrics",IF(TRIM(LOWER(F1228))="orthopedics","Orthopedics",IF(TRIM(LOWER(F1228))="Neurology","Neurology",IF(TRIM(LOWER(F1228))="Oncology","Oncology")))))))))))</f>
        <v>Pediatrics</v>
      </c>
      <c r="P1228" s="3" t="str">
        <f t="shared" si="114"/>
        <v>Government</v>
      </c>
      <c r="Q1228" s="5">
        <f t="shared" si="115"/>
        <v>12</v>
      </c>
      <c r="R1228" s="1">
        <f t="shared" si="116"/>
        <v>145459.15</v>
      </c>
      <c r="S1228" s="1">
        <f t="shared" si="117"/>
        <v>1</v>
      </c>
      <c r="T1228" s="1" t="str">
        <f t="shared" si="118"/>
        <v>0-17</v>
      </c>
      <c r="U1228" s="1" t="str">
        <f t="shared" si="119"/>
        <v>No</v>
      </c>
    </row>
    <row r="1229" spans="1:21">
      <c r="A1229" s="1">
        <v>1228</v>
      </c>
      <c r="B1229" s="1">
        <v>94</v>
      </c>
      <c r="C1229" s="1" t="s">
        <v>34</v>
      </c>
      <c r="D1229" s="2">
        <v>45335</v>
      </c>
      <c r="E1229" s="2">
        <v>45346</v>
      </c>
      <c r="F1229" s="1" t="s">
        <v>43</v>
      </c>
      <c r="G1229" s="1" t="s">
        <v>14</v>
      </c>
      <c r="H1229" s="1" t="s">
        <v>32</v>
      </c>
      <c r="I1229" s="1">
        <v>240029.82</v>
      </c>
      <c r="J1229" s="1" t="s">
        <v>38</v>
      </c>
      <c r="K1229" s="1" t="s">
        <v>38</v>
      </c>
      <c r="N1229" s="3" t="str">
        <f>IF(LEFT(LOWER(C1229),1)="m","Male",IF(LEFT(LOWER(C1229),1)="f","Female","Unknown"))</f>
        <v>Male</v>
      </c>
      <c r="O1229" s="4" t="str">
        <f>IF(TRIM(LOWER(F1229))="neuro","Neurology",IF(TRIM(LOWER(F1229))="Neurology","Neurology",IF(TRIM(LOWER(F1229))="general ward","General",IF(TRIM(LOWER(F1229))="general","General",IF(TRIM(LOWER(F1229))="cardiology","Cardiology",IF(TRIM(LOWER(F1229))="Cardiology","Cardiology",IF(TRIM(LOWER(F1229))="Peads","Pediatrics",IF(TRIM(LOWER(F1229))="Pediatrics","Pediatrics",IF(TRIM(LOWER(F1229))="orthopedics","Orthopedics",IF(TRIM(LOWER(F1229))="Neurology","Neurology",IF(TRIM(LOWER(F1229))="Oncology","Oncology")))))))))))</f>
        <v>Orthopedics</v>
      </c>
      <c r="P1229" s="3" t="str">
        <f t="shared" si="114"/>
        <v>Private</v>
      </c>
      <c r="Q1229" s="5">
        <f t="shared" si="115"/>
        <v>11</v>
      </c>
      <c r="R1229" s="1">
        <f t="shared" si="116"/>
        <v>240029.82</v>
      </c>
      <c r="S1229" s="1">
        <f t="shared" si="117"/>
        <v>0</v>
      </c>
      <c r="T1229" s="1" t="str">
        <f t="shared" si="118"/>
        <v>66+</v>
      </c>
      <c r="U1229" s="1" t="str">
        <f t="shared" si="119"/>
        <v>No</v>
      </c>
    </row>
    <row r="1230" spans="1:21">
      <c r="A1230" s="1">
        <v>1229</v>
      </c>
      <c r="B1230" s="1">
        <v>24</v>
      </c>
      <c r="C1230" s="1" t="s">
        <v>27</v>
      </c>
      <c r="D1230" s="2">
        <v>45413</v>
      </c>
      <c r="E1230" s="2">
        <v>45416</v>
      </c>
      <c r="F1230" s="1" t="s">
        <v>13</v>
      </c>
      <c r="G1230" s="1" t="s">
        <v>46</v>
      </c>
      <c r="H1230" s="1" t="s">
        <v>47</v>
      </c>
      <c r="I1230" s="1">
        <v>114613.12</v>
      </c>
      <c r="J1230" s="1" t="s">
        <v>24</v>
      </c>
      <c r="K1230" s="1" t="s">
        <v>38</v>
      </c>
      <c r="N1230" s="3" t="str">
        <f>IF(LEFT(LOWER(C1230),1)="m","Male",IF(LEFT(LOWER(C1230),1)="f","Female","Unknown"))</f>
        <v>Male</v>
      </c>
      <c r="O1230" s="4" t="str">
        <f>IF(TRIM(LOWER(F1230))="neuro","Neurology",IF(TRIM(LOWER(F1230))="Neurology","Neurology",IF(TRIM(LOWER(F1230))="general ward","General",IF(TRIM(LOWER(F1230))="general","General",IF(TRIM(LOWER(F1230))="cardiology","Cardiology",IF(TRIM(LOWER(F1230))="Cardiology","Cardiology",IF(TRIM(LOWER(F1230))="Peads","Pediatrics",IF(TRIM(LOWER(F1230))="Pediatrics","Pediatrics",IF(TRIM(LOWER(F1230))="orthopedics","Orthopedics",IF(TRIM(LOWER(F1230))="Neurology","Neurology",IF(TRIM(LOWER(F1230))="Oncology","Oncology")))))))))))</f>
        <v>Neurology</v>
      </c>
      <c r="P1230" s="3" t="str">
        <f t="shared" si="114"/>
        <v>Self</v>
      </c>
      <c r="Q1230" s="5">
        <f t="shared" si="115"/>
        <v>3</v>
      </c>
      <c r="R1230" s="1">
        <f t="shared" si="116"/>
        <v>114613.12</v>
      </c>
      <c r="S1230" s="1">
        <f t="shared" si="117"/>
        <v>0</v>
      </c>
      <c r="T1230" s="1" t="str">
        <f t="shared" si="118"/>
        <v>18-35</v>
      </c>
      <c r="U1230" s="1" t="str">
        <f t="shared" si="119"/>
        <v>No</v>
      </c>
    </row>
    <row r="1231" spans="1:21">
      <c r="A1231" s="1">
        <v>1230</v>
      </c>
      <c r="B1231" s="1">
        <v>44</v>
      </c>
      <c r="C1231" s="1" t="s">
        <v>27</v>
      </c>
      <c r="D1231" s="2">
        <v>45364</v>
      </c>
      <c r="E1231" s="2">
        <v>45378</v>
      </c>
      <c r="F1231" s="1" t="s">
        <v>52</v>
      </c>
      <c r="G1231" s="1" t="s">
        <v>46</v>
      </c>
      <c r="H1231" s="1" t="s">
        <v>47</v>
      </c>
      <c r="I1231" s="1">
        <v>243020.79</v>
      </c>
      <c r="J1231" s="1" t="s">
        <v>24</v>
      </c>
      <c r="K1231" s="1" t="s">
        <v>20</v>
      </c>
      <c r="N1231" s="3" t="str">
        <f>IF(LEFT(LOWER(C1231),1)="m","Male",IF(LEFT(LOWER(C1231),1)="f","Female","Unknown"))</f>
        <v>Male</v>
      </c>
      <c r="O1231" s="4" t="str">
        <f>IF(TRIM(LOWER(F1231))="neuro","Neurology",IF(TRIM(LOWER(F1231))="Neurology","Neurology",IF(TRIM(LOWER(F1231))="general ward","General",IF(TRIM(LOWER(F1231))="general","General",IF(TRIM(LOWER(F1231))="cardiology","Cardiology",IF(TRIM(LOWER(F1231))="Cardiology","Cardiology",IF(TRIM(LOWER(F1231))="Peads","Pediatrics",IF(TRIM(LOWER(F1231))="Pediatrics","Pediatrics",IF(TRIM(LOWER(F1231))="orthopedics","Orthopedics",IF(TRIM(LOWER(F1231))="Neurology","Neurology",IF(TRIM(LOWER(F1231))="Oncology","Oncology")))))))))))</f>
        <v>Oncology</v>
      </c>
      <c r="P1231" s="3" t="str">
        <f t="shared" si="114"/>
        <v>Self</v>
      </c>
      <c r="Q1231" s="5">
        <f t="shared" si="115"/>
        <v>14</v>
      </c>
      <c r="R1231" s="1">
        <f t="shared" si="116"/>
        <v>243020.79</v>
      </c>
      <c r="S1231" s="1">
        <f t="shared" si="117"/>
        <v>0</v>
      </c>
      <c r="T1231" s="1" t="str">
        <f t="shared" si="118"/>
        <v>36-50</v>
      </c>
      <c r="U1231" s="1" t="str">
        <f t="shared" si="119"/>
        <v>No</v>
      </c>
    </row>
    <row r="1232" spans="1:21">
      <c r="A1232" s="1">
        <v>1231</v>
      </c>
      <c r="B1232" s="1">
        <v>4</v>
      </c>
      <c r="C1232" s="1" t="s">
        <v>29</v>
      </c>
      <c r="D1232" s="2">
        <v>45381</v>
      </c>
      <c r="E1232" s="2">
        <v>45382</v>
      </c>
      <c r="F1232" s="1" t="s">
        <v>49</v>
      </c>
      <c r="G1232" s="1" t="s">
        <v>41</v>
      </c>
      <c r="H1232" s="1" t="s">
        <v>37</v>
      </c>
      <c r="I1232" s="1">
        <v>330203.61</v>
      </c>
      <c r="J1232" s="1" t="s">
        <v>38</v>
      </c>
      <c r="K1232" s="1" t="s">
        <v>17</v>
      </c>
      <c r="N1232" s="3" t="str">
        <f>IF(LEFT(LOWER(C1232),1)="m","Male",IF(LEFT(LOWER(C1232),1)="f","Female","Unknown"))</f>
        <v>Female</v>
      </c>
      <c r="O1232" s="4" t="str">
        <f>IF(TRIM(LOWER(F1232))="neuro","Neurology",IF(TRIM(LOWER(F1232))="Neurology","Neurology",IF(TRIM(LOWER(F1232))="general ward","General",IF(TRIM(LOWER(F1232))="general","General",IF(TRIM(LOWER(F1232))="cardiology","Cardiology",IF(TRIM(LOWER(F1232))="Cardiology","Cardiology",IF(TRIM(LOWER(F1232))="Peads","Pediatrics",IF(TRIM(LOWER(F1232))="Pediatrics","Pediatrics",IF(TRIM(LOWER(F1232))="orthopedics","Orthopedics",IF(TRIM(LOWER(F1232))="Neurology","Neurology",IF(TRIM(LOWER(F1232))="Oncology","Oncology")))))))))))</f>
        <v>Oncology</v>
      </c>
      <c r="P1232" s="3" t="str">
        <f t="shared" si="114"/>
        <v>Unknown</v>
      </c>
      <c r="Q1232" s="5">
        <f t="shared" si="115"/>
        <v>1</v>
      </c>
      <c r="R1232" s="1">
        <f t="shared" si="116"/>
        <v>330203.61</v>
      </c>
      <c r="S1232" s="1">
        <f t="shared" si="117"/>
        <v>1</v>
      </c>
      <c r="T1232" s="1" t="str">
        <f t="shared" si="118"/>
        <v>0-17</v>
      </c>
      <c r="U1232" s="1" t="str">
        <f t="shared" si="119"/>
        <v>No</v>
      </c>
    </row>
    <row r="1233" spans="1:21">
      <c r="A1233" s="1">
        <v>1232</v>
      </c>
      <c r="B1233" s="1">
        <v>73</v>
      </c>
      <c r="C1233" s="1" t="s">
        <v>29</v>
      </c>
      <c r="D1233" s="2">
        <v>45500</v>
      </c>
      <c r="E1233" s="2">
        <v>45501</v>
      </c>
      <c r="F1233" s="1" t="s">
        <v>50</v>
      </c>
      <c r="G1233" s="1" t="s">
        <v>14</v>
      </c>
      <c r="H1233" s="1" t="s">
        <v>37</v>
      </c>
      <c r="I1233" s="1">
        <v>117643.56</v>
      </c>
      <c r="J1233" s="1" t="s">
        <v>38</v>
      </c>
      <c r="K1233" s="1" t="s">
        <v>42</v>
      </c>
      <c r="N1233" s="3" t="str">
        <f>IF(LEFT(LOWER(C1233),1)="m","Male",IF(LEFT(LOWER(C1233),1)="f","Female","Unknown"))</f>
        <v>Female</v>
      </c>
      <c r="O1233" s="4" t="str">
        <f>IF(TRIM(LOWER(F1233))="neuro","Neurology",IF(TRIM(LOWER(F1233))="Neurology","Neurology",IF(TRIM(LOWER(F1233))="general ward","General",IF(TRIM(LOWER(F1233))="general","General",IF(TRIM(LOWER(F1233))="cardiology","Cardiology",IF(TRIM(LOWER(F1233))="Cardiology","Cardiology",IF(TRIM(LOWER(F1233))="Peads","Pediatrics",IF(TRIM(LOWER(F1233))="Pediatrics","Pediatrics",IF(TRIM(LOWER(F1233))="orthopedics","Orthopedics",IF(TRIM(LOWER(F1233))="Neurology","Neurology",IF(TRIM(LOWER(F1233))="Oncology","Oncology")))))))))))</f>
        <v>Cardiology</v>
      </c>
      <c r="P1233" s="3" t="str">
        <f t="shared" si="114"/>
        <v>Private</v>
      </c>
      <c r="Q1233" s="5">
        <f t="shared" si="115"/>
        <v>1</v>
      </c>
      <c r="R1233" s="1">
        <f t="shared" si="116"/>
        <v>117643.56</v>
      </c>
      <c r="S1233" s="1">
        <f t="shared" si="117"/>
        <v>0</v>
      </c>
      <c r="T1233" s="1" t="str">
        <f t="shared" si="118"/>
        <v>66+</v>
      </c>
      <c r="U1233" s="1" t="str">
        <f t="shared" si="119"/>
        <v>No</v>
      </c>
    </row>
    <row r="1234" spans="1:21">
      <c r="A1234" s="1">
        <v>1233</v>
      </c>
      <c r="B1234" s="1">
        <v>67</v>
      </c>
      <c r="C1234" s="1" t="s">
        <v>44</v>
      </c>
      <c r="D1234" s="2">
        <v>45033</v>
      </c>
      <c r="E1234" s="2">
        <v>45052</v>
      </c>
      <c r="F1234" s="1" t="s">
        <v>43</v>
      </c>
      <c r="G1234" s="1" t="s">
        <v>41</v>
      </c>
      <c r="H1234" s="1" t="s">
        <v>37</v>
      </c>
      <c r="I1234" s="1">
        <v>312352.13</v>
      </c>
      <c r="J1234" s="1" t="s">
        <v>16</v>
      </c>
      <c r="K1234" s="1" t="s">
        <v>20</v>
      </c>
      <c r="N1234" s="3" t="str">
        <f>IF(LEFT(LOWER(C1234),1)="m","Male",IF(LEFT(LOWER(C1234),1)="f","Female","Unknown"))</f>
        <v>Female</v>
      </c>
      <c r="O1234" s="4" t="str">
        <f>IF(TRIM(LOWER(F1234))="neuro","Neurology",IF(TRIM(LOWER(F1234))="Neurology","Neurology",IF(TRIM(LOWER(F1234))="general ward","General",IF(TRIM(LOWER(F1234))="general","General",IF(TRIM(LOWER(F1234))="cardiology","Cardiology",IF(TRIM(LOWER(F1234))="Cardiology","Cardiology",IF(TRIM(LOWER(F1234))="Peads","Pediatrics",IF(TRIM(LOWER(F1234))="Pediatrics","Pediatrics",IF(TRIM(LOWER(F1234))="orthopedics","Orthopedics",IF(TRIM(LOWER(F1234))="Neurology","Neurology",IF(TRIM(LOWER(F1234))="Oncology","Oncology")))))))))))</f>
        <v>Orthopedics</v>
      </c>
      <c r="P1234" s="3" t="str">
        <f t="shared" si="114"/>
        <v>Unknown</v>
      </c>
      <c r="Q1234" s="5">
        <f t="shared" si="115"/>
        <v>19</v>
      </c>
      <c r="R1234" s="1">
        <f t="shared" si="116"/>
        <v>312352.13</v>
      </c>
      <c r="S1234" s="1">
        <f t="shared" si="117"/>
        <v>0</v>
      </c>
      <c r="T1234" s="1" t="str">
        <f t="shared" si="118"/>
        <v>66+</v>
      </c>
      <c r="U1234" s="1" t="str">
        <f t="shared" si="119"/>
        <v>Yes</v>
      </c>
    </row>
    <row r="1235" spans="1:21">
      <c r="A1235" s="1">
        <v>1234</v>
      </c>
      <c r="B1235" s="1">
        <v>55</v>
      </c>
      <c r="C1235" s="1" t="s">
        <v>26</v>
      </c>
      <c r="D1235" s="2">
        <v>45378</v>
      </c>
      <c r="E1235" s="2">
        <v>45381</v>
      </c>
      <c r="F1235" s="1" t="s">
        <v>50</v>
      </c>
      <c r="G1235" s="1" t="s">
        <v>33</v>
      </c>
      <c r="H1235" s="1" t="s">
        <v>47</v>
      </c>
      <c r="I1235" s="1">
        <v>19277.91</v>
      </c>
      <c r="J1235" s="1" t="s">
        <v>25</v>
      </c>
      <c r="K1235" s="1" t="s">
        <v>16</v>
      </c>
      <c r="N1235" s="3" t="str">
        <f>IF(LEFT(LOWER(C1235),1)="m","Male",IF(LEFT(LOWER(C1235),1)="f","Female","Unknown"))</f>
        <v>Female</v>
      </c>
      <c r="O1235" s="4" t="str">
        <f>IF(TRIM(LOWER(F1235))="neuro","Neurology",IF(TRIM(LOWER(F1235))="Neurology","Neurology",IF(TRIM(LOWER(F1235))="general ward","General",IF(TRIM(LOWER(F1235))="general","General",IF(TRIM(LOWER(F1235))="cardiology","Cardiology",IF(TRIM(LOWER(F1235))="Cardiology","Cardiology",IF(TRIM(LOWER(F1235))="Peads","Pediatrics",IF(TRIM(LOWER(F1235))="Pediatrics","Pediatrics",IF(TRIM(LOWER(F1235))="orthopedics","Orthopedics",IF(TRIM(LOWER(F1235))="Neurology","Neurology",IF(TRIM(LOWER(F1235))="Oncology","Oncology")))))))))))</f>
        <v>Cardiology</v>
      </c>
      <c r="P1235" s="3" t="str">
        <f t="shared" si="114"/>
        <v>Self</v>
      </c>
      <c r="Q1235" s="5">
        <f t="shared" si="115"/>
        <v>3</v>
      </c>
      <c r="R1235" s="1">
        <f t="shared" si="116"/>
        <v>19277.91</v>
      </c>
      <c r="S1235" s="1">
        <f t="shared" si="117"/>
        <v>1</v>
      </c>
      <c r="T1235" s="1" t="str">
        <f t="shared" si="118"/>
        <v>51-65</v>
      </c>
      <c r="U1235" s="1" t="str">
        <f t="shared" si="119"/>
        <v>Yes</v>
      </c>
    </row>
    <row r="1236" spans="1:21">
      <c r="A1236" s="1">
        <v>1235</v>
      </c>
      <c r="C1236" s="1" t="s">
        <v>12</v>
      </c>
      <c r="D1236" s="2">
        <v>45279</v>
      </c>
      <c r="E1236" s="2">
        <v>45283</v>
      </c>
      <c r="F1236" s="1" t="s">
        <v>49</v>
      </c>
      <c r="G1236" s="1" t="s">
        <v>22</v>
      </c>
      <c r="H1236" s="1" t="s">
        <v>47</v>
      </c>
      <c r="I1236" s="1">
        <v>49424.61</v>
      </c>
      <c r="J1236" s="1" t="s">
        <v>16</v>
      </c>
      <c r="K1236" s="1" t="s">
        <v>25</v>
      </c>
      <c r="N1236" s="3" t="str">
        <f>IF(LEFT(LOWER(C1236),1)="m","Male",IF(LEFT(LOWER(C1236),1)="f","Female","Unknown"))</f>
        <v>Unknown</v>
      </c>
      <c r="O1236" s="4" t="str">
        <f>IF(TRIM(LOWER(F1236))="neuro","Neurology",IF(TRIM(LOWER(F1236))="Neurology","Neurology",IF(TRIM(LOWER(F1236))="general ward","General",IF(TRIM(LOWER(F1236))="general","General",IF(TRIM(LOWER(F1236))="cardiology","Cardiology",IF(TRIM(LOWER(F1236))="Cardiology","Cardiology",IF(TRIM(LOWER(F1236))="Peads","Pediatrics",IF(TRIM(LOWER(F1236))="Pediatrics","Pediatrics",IF(TRIM(LOWER(F1236))="orthopedics","Orthopedics",IF(TRIM(LOWER(F1236))="Neurology","Neurology",IF(TRIM(LOWER(F1236))="Oncology","Oncology")))))))))))</f>
        <v>Oncology</v>
      </c>
      <c r="P1236" s="3" t="str">
        <f t="shared" si="114"/>
        <v>Government</v>
      </c>
      <c r="Q1236" s="5">
        <f t="shared" si="115"/>
        <v>4</v>
      </c>
      <c r="R1236" s="1">
        <f t="shared" si="116"/>
        <v>49424.61</v>
      </c>
      <c r="S1236" s="1">
        <f t="shared" si="117"/>
        <v>1</v>
      </c>
      <c r="T1236" s="1" t="str">
        <f t="shared" si="118"/>
        <v>0-17</v>
      </c>
      <c r="U1236" s="1" t="str">
        <f t="shared" si="119"/>
        <v>Yes</v>
      </c>
    </row>
    <row r="1237" spans="1:21">
      <c r="A1237" s="1">
        <v>1236</v>
      </c>
      <c r="B1237" s="1">
        <v>9</v>
      </c>
      <c r="C1237" s="1" t="s">
        <v>27</v>
      </c>
      <c r="D1237" s="2">
        <v>45311</v>
      </c>
      <c r="E1237" s="2">
        <v>45315</v>
      </c>
      <c r="F1237" s="1" t="s">
        <v>19</v>
      </c>
      <c r="G1237" s="1" t="s">
        <v>41</v>
      </c>
      <c r="H1237" s="1" t="s">
        <v>51</v>
      </c>
      <c r="I1237" s="1">
        <v>175730.5</v>
      </c>
      <c r="J1237" s="1" t="s">
        <v>16</v>
      </c>
      <c r="K1237" s="1" t="s">
        <v>20</v>
      </c>
      <c r="N1237" s="3" t="str">
        <f>IF(LEFT(LOWER(C1237),1)="m","Male",IF(LEFT(LOWER(C1237),1)="f","Female","Unknown"))</f>
        <v>Male</v>
      </c>
      <c r="O1237" s="4" t="str">
        <f>IF(TRIM(LOWER(F1237))="neuro","Neurology",IF(TRIM(LOWER(F1237))="Neurology","Neurology",IF(TRIM(LOWER(F1237))="general ward","General",IF(TRIM(LOWER(F1237))="general","General",IF(TRIM(LOWER(F1237))="cardiology","Cardiology",IF(TRIM(LOWER(F1237))="Cardiology","Cardiology",IF(TRIM(LOWER(F1237))="Peads","Pediatrics",IF(TRIM(LOWER(F1237))="Pediatrics","Pediatrics",IF(TRIM(LOWER(F1237))="orthopedics","Orthopedics",IF(TRIM(LOWER(F1237))="Neurology","Neurology",IF(TRIM(LOWER(F1237))="Oncology","Oncology")))))))))))</f>
        <v>General</v>
      </c>
      <c r="P1237" s="3" t="str">
        <f t="shared" si="114"/>
        <v>Unknown</v>
      </c>
      <c r="Q1237" s="5">
        <f t="shared" si="115"/>
        <v>4</v>
      </c>
      <c r="R1237" s="1">
        <f t="shared" si="116"/>
        <v>175730.5</v>
      </c>
      <c r="S1237" s="1">
        <f t="shared" si="117"/>
        <v>0</v>
      </c>
      <c r="T1237" s="1" t="str">
        <f t="shared" si="118"/>
        <v>0-17</v>
      </c>
      <c r="U1237" s="1" t="str">
        <f t="shared" si="119"/>
        <v>Yes</v>
      </c>
    </row>
    <row r="1238" spans="1:21">
      <c r="A1238" s="1">
        <v>1237</v>
      </c>
      <c r="B1238" s="1">
        <v>83</v>
      </c>
      <c r="C1238" s="1" t="s">
        <v>44</v>
      </c>
      <c r="D1238" s="2">
        <v>45581</v>
      </c>
      <c r="E1238" s="2">
        <v>45585</v>
      </c>
      <c r="F1238" s="1" t="s">
        <v>40</v>
      </c>
      <c r="G1238" s="1" t="s">
        <v>14</v>
      </c>
      <c r="H1238" s="1" t="s">
        <v>32</v>
      </c>
      <c r="I1238" s="1">
        <v>28556.29</v>
      </c>
      <c r="J1238" s="1" t="s">
        <v>42</v>
      </c>
      <c r="K1238" s="1" t="s">
        <v>20</v>
      </c>
      <c r="N1238" s="3" t="str">
        <f>IF(LEFT(LOWER(C1238),1)="m","Male",IF(LEFT(LOWER(C1238),1)="f","Female","Unknown"))</f>
        <v>Female</v>
      </c>
      <c r="O1238" s="4" t="str">
        <f>IF(TRIM(LOWER(F1238))="neuro","Neurology",IF(TRIM(LOWER(F1238))="Neurology","Neurology",IF(TRIM(LOWER(F1238))="general ward","General",IF(TRIM(LOWER(F1238))="general","General",IF(TRIM(LOWER(F1238))="cardiology","Cardiology",IF(TRIM(LOWER(F1238))="Cardiology","Cardiology",IF(TRIM(LOWER(F1238))="Peads","Pediatrics",IF(TRIM(LOWER(F1238))="Pediatrics","Pediatrics",IF(TRIM(LOWER(F1238))="orthopedics","Orthopedics",IF(TRIM(LOWER(F1238))="Neurology","Neurology",IF(TRIM(LOWER(F1238))="Oncology","Oncology")))))))))))</f>
        <v>Pediatrics</v>
      </c>
      <c r="P1238" s="3" t="str">
        <f t="shared" si="114"/>
        <v>Private</v>
      </c>
      <c r="Q1238" s="5">
        <f t="shared" si="115"/>
        <v>4</v>
      </c>
      <c r="R1238" s="1">
        <f t="shared" si="116"/>
        <v>28556.29</v>
      </c>
      <c r="S1238" s="1">
        <f t="shared" si="117"/>
        <v>0</v>
      </c>
      <c r="T1238" s="1" t="str">
        <f t="shared" si="118"/>
        <v>66+</v>
      </c>
      <c r="U1238" s="1" t="str">
        <f t="shared" si="119"/>
        <v>No</v>
      </c>
    </row>
    <row r="1239" spans="1:21">
      <c r="A1239" s="1">
        <v>1238</v>
      </c>
      <c r="B1239" s="1">
        <v>45</v>
      </c>
      <c r="C1239" s="1" t="s">
        <v>29</v>
      </c>
      <c r="D1239" s="2">
        <v>45195</v>
      </c>
      <c r="E1239" s="2">
        <v>45197</v>
      </c>
      <c r="F1239" s="1" t="s">
        <v>35</v>
      </c>
      <c r="G1239" s="1" t="s">
        <v>33</v>
      </c>
      <c r="I1239" s="1">
        <v>192580.31</v>
      </c>
      <c r="J1239" s="1" t="s">
        <v>16</v>
      </c>
      <c r="K1239" s="1" t="s">
        <v>42</v>
      </c>
      <c r="N1239" s="3" t="str">
        <f>IF(LEFT(LOWER(C1239),1)="m","Male",IF(LEFT(LOWER(C1239),1)="f","Female","Unknown"))</f>
        <v>Female</v>
      </c>
      <c r="O1239" s="4" t="str">
        <f>IF(TRIM(LOWER(F1239))="neuro","Neurology",IF(TRIM(LOWER(F1239))="Neurology","Neurology",IF(TRIM(LOWER(F1239))="general ward","General",IF(TRIM(LOWER(F1239))="general","General",IF(TRIM(LOWER(F1239))="cardiology","Cardiology",IF(TRIM(LOWER(F1239))="Cardiology","Cardiology",IF(TRIM(LOWER(F1239))="Peads","Pediatrics",IF(TRIM(LOWER(F1239))="Pediatrics","Pediatrics",IF(TRIM(LOWER(F1239))="orthopedics","Orthopedics",IF(TRIM(LOWER(F1239))="Neurology","Neurology",IF(TRIM(LOWER(F1239))="Oncology","Oncology")))))))))))</f>
        <v>Cardiology</v>
      </c>
      <c r="P1239" s="3" t="str">
        <f t="shared" si="114"/>
        <v>Self</v>
      </c>
      <c r="Q1239" s="5">
        <f t="shared" si="115"/>
        <v>2</v>
      </c>
      <c r="R1239" s="1">
        <f t="shared" si="116"/>
        <v>192580.31</v>
      </c>
      <c r="S1239" s="1">
        <f t="shared" si="117"/>
        <v>0</v>
      </c>
      <c r="T1239" s="1" t="str">
        <f t="shared" si="118"/>
        <v>36-50</v>
      </c>
      <c r="U1239" s="1" t="str">
        <f t="shared" si="119"/>
        <v>Yes</v>
      </c>
    </row>
    <row r="1240" spans="1:21">
      <c r="A1240" s="1">
        <v>1239</v>
      </c>
      <c r="B1240" s="1">
        <v>60</v>
      </c>
      <c r="C1240" s="1" t="s">
        <v>27</v>
      </c>
      <c r="D1240" s="2">
        <v>45636</v>
      </c>
      <c r="E1240" s="2">
        <v>45651</v>
      </c>
      <c r="F1240" s="1" t="s">
        <v>13</v>
      </c>
      <c r="G1240" s="1" t="s">
        <v>41</v>
      </c>
      <c r="H1240" s="1" t="s">
        <v>37</v>
      </c>
      <c r="I1240" s="1">
        <v>127143.35</v>
      </c>
      <c r="J1240" s="1" t="s">
        <v>17</v>
      </c>
      <c r="K1240" s="1" t="s">
        <v>16</v>
      </c>
      <c r="N1240" s="3" t="str">
        <f>IF(LEFT(LOWER(C1240),1)="m","Male",IF(LEFT(LOWER(C1240),1)="f","Female","Unknown"))</f>
        <v>Male</v>
      </c>
      <c r="O1240" s="4" t="str">
        <f>IF(TRIM(LOWER(F1240))="neuro","Neurology",IF(TRIM(LOWER(F1240))="Neurology","Neurology",IF(TRIM(LOWER(F1240))="general ward","General",IF(TRIM(LOWER(F1240))="general","General",IF(TRIM(LOWER(F1240))="cardiology","Cardiology",IF(TRIM(LOWER(F1240))="Cardiology","Cardiology",IF(TRIM(LOWER(F1240))="Peads","Pediatrics",IF(TRIM(LOWER(F1240))="Pediatrics","Pediatrics",IF(TRIM(LOWER(F1240))="orthopedics","Orthopedics",IF(TRIM(LOWER(F1240))="Neurology","Neurology",IF(TRIM(LOWER(F1240))="Oncology","Oncology")))))))))))</f>
        <v>Neurology</v>
      </c>
      <c r="P1240" s="3" t="str">
        <f t="shared" si="114"/>
        <v>Unknown</v>
      </c>
      <c r="Q1240" s="5">
        <f t="shared" si="115"/>
        <v>15</v>
      </c>
      <c r="R1240" s="1">
        <f t="shared" si="116"/>
        <v>127143.35</v>
      </c>
      <c r="S1240" s="1">
        <f t="shared" si="117"/>
        <v>1</v>
      </c>
      <c r="T1240" s="1" t="str">
        <f t="shared" si="118"/>
        <v>51-65</v>
      </c>
      <c r="U1240" s="1" t="str">
        <f t="shared" si="119"/>
        <v>Yes</v>
      </c>
    </row>
    <row r="1241" spans="1:21">
      <c r="A1241" s="1">
        <v>1240</v>
      </c>
      <c r="B1241" s="1">
        <v>47</v>
      </c>
      <c r="C1241" s="1" t="s">
        <v>26</v>
      </c>
      <c r="D1241" s="2">
        <v>45366</v>
      </c>
      <c r="E1241" s="2">
        <v>45384</v>
      </c>
      <c r="F1241" s="1" t="s">
        <v>21</v>
      </c>
      <c r="G1241" s="1" t="s">
        <v>31</v>
      </c>
      <c r="H1241" s="1" t="s">
        <v>37</v>
      </c>
      <c r="I1241" s="1">
        <v>164199.07999999999</v>
      </c>
      <c r="J1241" s="1" t="s">
        <v>16</v>
      </c>
      <c r="K1241" s="1" t="s">
        <v>42</v>
      </c>
      <c r="N1241" s="3" t="str">
        <f>IF(LEFT(LOWER(C1241),1)="m","Male",IF(LEFT(LOWER(C1241),1)="f","Female","Unknown"))</f>
        <v>Female</v>
      </c>
      <c r="O1241" s="4" t="str">
        <f>IF(TRIM(LOWER(F1241))="neuro","Neurology",IF(TRIM(LOWER(F1241))="Neurology","Neurology",IF(TRIM(LOWER(F1241))="general ward","General",IF(TRIM(LOWER(F1241))="general","General",IF(TRIM(LOWER(F1241))="cardiology","Cardiology",IF(TRIM(LOWER(F1241))="Cardiology","Cardiology",IF(TRIM(LOWER(F1241))="Peads","Pediatrics",IF(TRIM(LOWER(F1241))="Pediatrics","Pediatrics",IF(TRIM(LOWER(F1241))="orthopedics","Orthopedics",IF(TRIM(LOWER(F1241))="Neurology","Neurology",IF(TRIM(LOWER(F1241))="Oncology","Oncology")))))))))))</f>
        <v>General</v>
      </c>
      <c r="P1241" s="3" t="str">
        <f t="shared" si="114"/>
        <v>Private</v>
      </c>
      <c r="Q1241" s="5">
        <f t="shared" si="115"/>
        <v>18</v>
      </c>
      <c r="R1241" s="1">
        <f t="shared" si="116"/>
        <v>164199.07999999999</v>
      </c>
      <c r="S1241" s="1">
        <f t="shared" si="117"/>
        <v>0</v>
      </c>
      <c r="T1241" s="1" t="str">
        <f t="shared" si="118"/>
        <v>36-50</v>
      </c>
      <c r="U1241" s="1" t="str">
        <f t="shared" si="119"/>
        <v>Yes</v>
      </c>
    </row>
    <row r="1242" spans="1:21">
      <c r="A1242" s="1">
        <v>1241</v>
      </c>
      <c r="B1242" s="1">
        <v>73</v>
      </c>
      <c r="C1242" s="1" t="s">
        <v>34</v>
      </c>
      <c r="D1242" s="2">
        <v>45016</v>
      </c>
      <c r="E1242" s="2">
        <v>45024</v>
      </c>
      <c r="F1242" s="1" t="s">
        <v>45</v>
      </c>
      <c r="G1242" s="1" t="s">
        <v>36</v>
      </c>
      <c r="H1242" s="1" t="s">
        <v>15</v>
      </c>
      <c r="I1242" s="1">
        <v>291129.8</v>
      </c>
      <c r="J1242" s="1" t="s">
        <v>25</v>
      </c>
      <c r="K1242" s="1" t="s">
        <v>38</v>
      </c>
      <c r="N1242" s="3" t="str">
        <f>IF(LEFT(LOWER(C1242),1)="m","Male",IF(LEFT(LOWER(C1242),1)="f","Female","Unknown"))</f>
        <v>Male</v>
      </c>
      <c r="O1242" s="4" t="str">
        <f>IF(TRIM(LOWER(F1242))="neuro","Neurology",IF(TRIM(LOWER(F1242))="Neurology","Neurology",IF(TRIM(LOWER(F1242))="general ward","General",IF(TRIM(LOWER(F1242))="general","General",IF(TRIM(LOWER(F1242))="cardiology","Cardiology",IF(TRIM(LOWER(F1242))="Cardiology","Cardiology",IF(TRIM(LOWER(F1242))="Peads","Pediatrics",IF(TRIM(LOWER(F1242))="Pediatrics","Pediatrics",IF(TRIM(LOWER(F1242))="orthopedics","Orthopedics",IF(TRIM(LOWER(F1242))="Neurology","Neurology",IF(TRIM(LOWER(F1242))="Oncology","Oncology")))))))))))</f>
        <v>Neurology</v>
      </c>
      <c r="P1242" s="3" t="str">
        <f t="shared" si="114"/>
        <v>Government</v>
      </c>
      <c r="Q1242" s="5">
        <f t="shared" si="115"/>
        <v>8</v>
      </c>
      <c r="R1242" s="1">
        <f t="shared" si="116"/>
        <v>291129.8</v>
      </c>
      <c r="S1242" s="1">
        <f t="shared" si="117"/>
        <v>0</v>
      </c>
      <c r="T1242" s="1" t="str">
        <f t="shared" si="118"/>
        <v>66+</v>
      </c>
      <c r="U1242" s="1" t="str">
        <f t="shared" si="119"/>
        <v>Yes</v>
      </c>
    </row>
    <row r="1243" spans="1:21">
      <c r="A1243" s="1">
        <v>1242</v>
      </c>
      <c r="B1243" s="1">
        <v>68</v>
      </c>
      <c r="C1243" s="1" t="s">
        <v>27</v>
      </c>
      <c r="D1243" s="2">
        <v>45238</v>
      </c>
      <c r="E1243" s="2">
        <v>45252</v>
      </c>
      <c r="F1243" s="1" t="s">
        <v>13</v>
      </c>
      <c r="G1243" s="1" t="s">
        <v>41</v>
      </c>
      <c r="H1243" s="1" t="s">
        <v>15</v>
      </c>
      <c r="I1243" s="1">
        <v>270608.78999999998</v>
      </c>
      <c r="J1243" s="1" t="s">
        <v>17</v>
      </c>
      <c r="K1243" s="1" t="s">
        <v>25</v>
      </c>
      <c r="N1243" s="3" t="str">
        <f>IF(LEFT(LOWER(C1243),1)="m","Male",IF(LEFT(LOWER(C1243),1)="f","Female","Unknown"))</f>
        <v>Male</v>
      </c>
      <c r="O1243" s="4" t="str">
        <f>IF(TRIM(LOWER(F1243))="neuro","Neurology",IF(TRIM(LOWER(F1243))="Neurology","Neurology",IF(TRIM(LOWER(F1243))="general ward","General",IF(TRIM(LOWER(F1243))="general","General",IF(TRIM(LOWER(F1243))="cardiology","Cardiology",IF(TRIM(LOWER(F1243))="Cardiology","Cardiology",IF(TRIM(LOWER(F1243))="Peads","Pediatrics",IF(TRIM(LOWER(F1243))="Pediatrics","Pediatrics",IF(TRIM(LOWER(F1243))="orthopedics","Orthopedics",IF(TRIM(LOWER(F1243))="Neurology","Neurology",IF(TRIM(LOWER(F1243))="Oncology","Oncology")))))))))))</f>
        <v>Neurology</v>
      </c>
      <c r="P1243" s="3" t="str">
        <f t="shared" si="114"/>
        <v>Unknown</v>
      </c>
      <c r="Q1243" s="5">
        <f t="shared" si="115"/>
        <v>14</v>
      </c>
      <c r="R1243" s="1">
        <f t="shared" si="116"/>
        <v>270608.78999999998</v>
      </c>
      <c r="S1243" s="1">
        <f t="shared" si="117"/>
        <v>1</v>
      </c>
      <c r="T1243" s="1" t="str">
        <f t="shared" si="118"/>
        <v>66+</v>
      </c>
      <c r="U1243" s="1" t="str">
        <f t="shared" si="119"/>
        <v>Yes</v>
      </c>
    </row>
    <row r="1244" spans="1:21">
      <c r="A1244" s="1">
        <v>1243</v>
      </c>
      <c r="B1244" s="1">
        <v>53</v>
      </c>
      <c r="C1244" s="1" t="s">
        <v>34</v>
      </c>
      <c r="D1244" s="2">
        <v>45320</v>
      </c>
      <c r="E1244" s="2">
        <v>45331</v>
      </c>
      <c r="F1244" s="1" t="s">
        <v>13</v>
      </c>
      <c r="G1244" s="1" t="s">
        <v>33</v>
      </c>
      <c r="H1244" s="1" t="s">
        <v>23</v>
      </c>
      <c r="I1244" s="1">
        <v>335046.36</v>
      </c>
      <c r="J1244" s="1" t="s">
        <v>25</v>
      </c>
      <c r="K1244" s="1" t="s">
        <v>16</v>
      </c>
      <c r="N1244" s="3" t="str">
        <f>IF(LEFT(LOWER(C1244),1)="m","Male",IF(LEFT(LOWER(C1244),1)="f","Female","Unknown"))</f>
        <v>Male</v>
      </c>
      <c r="O1244" s="4" t="str">
        <f>IF(TRIM(LOWER(F1244))="neuro","Neurology",IF(TRIM(LOWER(F1244))="Neurology","Neurology",IF(TRIM(LOWER(F1244))="general ward","General",IF(TRIM(LOWER(F1244))="general","General",IF(TRIM(LOWER(F1244))="cardiology","Cardiology",IF(TRIM(LOWER(F1244))="Cardiology","Cardiology",IF(TRIM(LOWER(F1244))="Peads","Pediatrics",IF(TRIM(LOWER(F1244))="Pediatrics","Pediatrics",IF(TRIM(LOWER(F1244))="orthopedics","Orthopedics",IF(TRIM(LOWER(F1244))="Neurology","Neurology",IF(TRIM(LOWER(F1244))="Oncology","Oncology")))))))))))</f>
        <v>Neurology</v>
      </c>
      <c r="P1244" s="3" t="str">
        <f t="shared" si="114"/>
        <v>Self</v>
      </c>
      <c r="Q1244" s="5">
        <f t="shared" si="115"/>
        <v>11</v>
      </c>
      <c r="R1244" s="1">
        <f t="shared" si="116"/>
        <v>335046.36</v>
      </c>
      <c r="S1244" s="1">
        <f t="shared" si="117"/>
        <v>1</v>
      </c>
      <c r="T1244" s="1" t="str">
        <f t="shared" si="118"/>
        <v>51-65</v>
      </c>
      <c r="U1244" s="1" t="str">
        <f t="shared" si="119"/>
        <v>Yes</v>
      </c>
    </row>
    <row r="1245" spans="1:21">
      <c r="A1245" s="1">
        <v>1244</v>
      </c>
      <c r="B1245" s="1">
        <v>55</v>
      </c>
      <c r="C1245" s="1" t="s">
        <v>18</v>
      </c>
      <c r="D1245" s="2">
        <v>45281</v>
      </c>
      <c r="E1245" s="2">
        <v>45301</v>
      </c>
      <c r="F1245" s="1" t="s">
        <v>43</v>
      </c>
      <c r="G1245" s="1" t="s">
        <v>31</v>
      </c>
      <c r="I1245" s="1">
        <v>226785.13</v>
      </c>
      <c r="J1245" s="1" t="s">
        <v>16</v>
      </c>
      <c r="K1245" s="1" t="s">
        <v>20</v>
      </c>
      <c r="N1245" s="3" t="str">
        <f>IF(LEFT(LOWER(C1245),1)="m","Male",IF(LEFT(LOWER(C1245),1)="f","Female","Unknown"))</f>
        <v>Male</v>
      </c>
      <c r="O1245" s="4" t="str">
        <f>IF(TRIM(LOWER(F1245))="neuro","Neurology",IF(TRIM(LOWER(F1245))="Neurology","Neurology",IF(TRIM(LOWER(F1245))="general ward","General",IF(TRIM(LOWER(F1245))="general","General",IF(TRIM(LOWER(F1245))="cardiology","Cardiology",IF(TRIM(LOWER(F1245))="Cardiology","Cardiology",IF(TRIM(LOWER(F1245))="Peads","Pediatrics",IF(TRIM(LOWER(F1245))="Pediatrics","Pediatrics",IF(TRIM(LOWER(F1245))="orthopedics","Orthopedics",IF(TRIM(LOWER(F1245))="Neurology","Neurology",IF(TRIM(LOWER(F1245))="Oncology","Oncology")))))))))))</f>
        <v>Orthopedics</v>
      </c>
      <c r="P1245" s="3" t="str">
        <f t="shared" si="114"/>
        <v>Private</v>
      </c>
      <c r="Q1245" s="5">
        <f t="shared" si="115"/>
        <v>20</v>
      </c>
      <c r="R1245" s="1">
        <f t="shared" si="116"/>
        <v>226785.13</v>
      </c>
      <c r="S1245" s="1">
        <f t="shared" si="117"/>
        <v>0</v>
      </c>
      <c r="T1245" s="1" t="str">
        <f t="shared" si="118"/>
        <v>51-65</v>
      </c>
      <c r="U1245" s="1" t="str">
        <f t="shared" si="119"/>
        <v>Yes</v>
      </c>
    </row>
    <row r="1246" spans="1:21">
      <c r="A1246" s="1">
        <v>1245</v>
      </c>
      <c r="B1246" s="1">
        <v>87</v>
      </c>
      <c r="C1246" s="1" t="s">
        <v>29</v>
      </c>
      <c r="D1246" s="2">
        <v>45559</v>
      </c>
      <c r="E1246" s="2">
        <v>45571</v>
      </c>
      <c r="F1246" s="1" t="s">
        <v>50</v>
      </c>
      <c r="G1246" s="1" t="s">
        <v>14</v>
      </c>
      <c r="H1246" s="1" t="s">
        <v>47</v>
      </c>
      <c r="I1246" s="1">
        <v>114341</v>
      </c>
      <c r="J1246" s="1" t="s">
        <v>42</v>
      </c>
      <c r="K1246" s="1" t="s">
        <v>25</v>
      </c>
      <c r="N1246" s="3" t="str">
        <f>IF(LEFT(LOWER(C1246),1)="m","Male",IF(LEFT(LOWER(C1246),1)="f","Female","Unknown"))</f>
        <v>Female</v>
      </c>
      <c r="O1246" s="4" t="str">
        <f>IF(TRIM(LOWER(F1246))="neuro","Neurology",IF(TRIM(LOWER(F1246))="Neurology","Neurology",IF(TRIM(LOWER(F1246))="general ward","General",IF(TRIM(LOWER(F1246))="general","General",IF(TRIM(LOWER(F1246))="cardiology","Cardiology",IF(TRIM(LOWER(F1246))="Cardiology","Cardiology",IF(TRIM(LOWER(F1246))="Peads","Pediatrics",IF(TRIM(LOWER(F1246))="Pediatrics","Pediatrics",IF(TRIM(LOWER(F1246))="orthopedics","Orthopedics",IF(TRIM(LOWER(F1246))="Neurology","Neurology",IF(TRIM(LOWER(F1246))="Oncology","Oncology")))))))))))</f>
        <v>Cardiology</v>
      </c>
      <c r="P1246" s="3" t="str">
        <f t="shared" si="114"/>
        <v>Private</v>
      </c>
      <c r="Q1246" s="5">
        <f t="shared" si="115"/>
        <v>12</v>
      </c>
      <c r="R1246" s="1">
        <f t="shared" si="116"/>
        <v>114341</v>
      </c>
      <c r="S1246" s="1">
        <f t="shared" si="117"/>
        <v>1</v>
      </c>
      <c r="T1246" s="1" t="str">
        <f t="shared" si="118"/>
        <v>66+</v>
      </c>
      <c r="U1246" s="1" t="str">
        <f t="shared" si="119"/>
        <v>No</v>
      </c>
    </row>
    <row r="1247" spans="1:21">
      <c r="A1247" s="1">
        <v>1246</v>
      </c>
      <c r="B1247" s="1">
        <v>38</v>
      </c>
      <c r="C1247" s="1" t="s">
        <v>18</v>
      </c>
      <c r="D1247" s="2">
        <v>45415</v>
      </c>
      <c r="E1247" s="2">
        <v>45430</v>
      </c>
      <c r="F1247" s="1" t="s">
        <v>40</v>
      </c>
      <c r="G1247" s="1" t="s">
        <v>14</v>
      </c>
      <c r="H1247" s="1" t="s">
        <v>47</v>
      </c>
      <c r="I1247" s="1">
        <v>225676.91</v>
      </c>
      <c r="J1247" s="1" t="s">
        <v>24</v>
      </c>
      <c r="K1247" s="1" t="s">
        <v>25</v>
      </c>
      <c r="N1247" s="3" t="str">
        <f>IF(LEFT(LOWER(C1247),1)="m","Male",IF(LEFT(LOWER(C1247),1)="f","Female","Unknown"))</f>
        <v>Male</v>
      </c>
      <c r="O1247" s="4" t="str">
        <f>IF(TRIM(LOWER(F1247))="neuro","Neurology",IF(TRIM(LOWER(F1247))="Neurology","Neurology",IF(TRIM(LOWER(F1247))="general ward","General",IF(TRIM(LOWER(F1247))="general","General",IF(TRIM(LOWER(F1247))="cardiology","Cardiology",IF(TRIM(LOWER(F1247))="Cardiology","Cardiology",IF(TRIM(LOWER(F1247))="Peads","Pediatrics",IF(TRIM(LOWER(F1247))="Pediatrics","Pediatrics",IF(TRIM(LOWER(F1247))="orthopedics","Orthopedics",IF(TRIM(LOWER(F1247))="Neurology","Neurology",IF(TRIM(LOWER(F1247))="Oncology","Oncology")))))))))))</f>
        <v>Pediatrics</v>
      </c>
      <c r="P1247" s="3" t="str">
        <f t="shared" si="114"/>
        <v>Private</v>
      </c>
      <c r="Q1247" s="5">
        <f t="shared" si="115"/>
        <v>15</v>
      </c>
      <c r="R1247" s="1">
        <f t="shared" si="116"/>
        <v>225676.91</v>
      </c>
      <c r="S1247" s="1">
        <f t="shared" si="117"/>
        <v>1</v>
      </c>
      <c r="T1247" s="1" t="str">
        <f t="shared" si="118"/>
        <v>36-50</v>
      </c>
      <c r="U1247" s="1" t="str">
        <f t="shared" si="119"/>
        <v>No</v>
      </c>
    </row>
    <row r="1248" spans="1:21">
      <c r="A1248" s="1">
        <v>1247</v>
      </c>
      <c r="B1248" s="1">
        <v>67</v>
      </c>
      <c r="C1248" s="1" t="s">
        <v>44</v>
      </c>
      <c r="D1248" s="2">
        <v>45256</v>
      </c>
      <c r="E1248" s="2">
        <v>45272</v>
      </c>
      <c r="F1248" s="1" t="s">
        <v>52</v>
      </c>
      <c r="G1248" s="1" t="s">
        <v>33</v>
      </c>
      <c r="H1248" s="1" t="s">
        <v>51</v>
      </c>
      <c r="I1248" s="1">
        <v>34810.43</v>
      </c>
      <c r="J1248" s="1" t="s">
        <v>17</v>
      </c>
      <c r="K1248" s="1" t="s">
        <v>42</v>
      </c>
      <c r="N1248" s="3" t="str">
        <f>IF(LEFT(LOWER(C1248),1)="m","Male",IF(LEFT(LOWER(C1248),1)="f","Female","Unknown"))</f>
        <v>Female</v>
      </c>
      <c r="O1248" s="4" t="str">
        <f>IF(TRIM(LOWER(F1248))="neuro","Neurology",IF(TRIM(LOWER(F1248))="Neurology","Neurology",IF(TRIM(LOWER(F1248))="general ward","General",IF(TRIM(LOWER(F1248))="general","General",IF(TRIM(LOWER(F1248))="cardiology","Cardiology",IF(TRIM(LOWER(F1248))="Cardiology","Cardiology",IF(TRIM(LOWER(F1248))="Peads","Pediatrics",IF(TRIM(LOWER(F1248))="Pediatrics","Pediatrics",IF(TRIM(LOWER(F1248))="orthopedics","Orthopedics",IF(TRIM(LOWER(F1248))="Neurology","Neurology",IF(TRIM(LOWER(F1248))="Oncology","Oncology")))))))))))</f>
        <v>Oncology</v>
      </c>
      <c r="P1248" s="3" t="str">
        <f t="shared" si="114"/>
        <v>Self</v>
      </c>
      <c r="Q1248" s="5">
        <f t="shared" si="115"/>
        <v>16</v>
      </c>
      <c r="R1248" s="1">
        <f t="shared" si="116"/>
        <v>34810.43</v>
      </c>
      <c r="S1248" s="1">
        <f t="shared" si="117"/>
        <v>0</v>
      </c>
      <c r="T1248" s="1" t="str">
        <f t="shared" si="118"/>
        <v>66+</v>
      </c>
      <c r="U1248" s="1" t="str">
        <f t="shared" si="119"/>
        <v>Yes</v>
      </c>
    </row>
    <row r="1249" spans="1:21">
      <c r="A1249" s="1">
        <v>1248</v>
      </c>
      <c r="B1249" s="1">
        <v>56</v>
      </c>
      <c r="C1249" s="1" t="s">
        <v>26</v>
      </c>
      <c r="D1249" s="2">
        <v>45022</v>
      </c>
      <c r="E1249" s="2">
        <v>45032</v>
      </c>
      <c r="F1249" s="1" t="s">
        <v>19</v>
      </c>
      <c r="G1249" s="1" t="s">
        <v>41</v>
      </c>
      <c r="H1249" s="1" t="s">
        <v>48</v>
      </c>
      <c r="I1249" s="1">
        <v>264105.78000000003</v>
      </c>
      <c r="J1249" s="1" t="s">
        <v>25</v>
      </c>
      <c r="K1249" s="1" t="s">
        <v>38</v>
      </c>
      <c r="N1249" s="3" t="str">
        <f>IF(LEFT(LOWER(C1249),1)="m","Male",IF(LEFT(LOWER(C1249),1)="f","Female","Unknown"))</f>
        <v>Female</v>
      </c>
      <c r="O1249" s="4" t="str">
        <f>IF(TRIM(LOWER(F1249))="neuro","Neurology",IF(TRIM(LOWER(F1249))="Neurology","Neurology",IF(TRIM(LOWER(F1249))="general ward","General",IF(TRIM(LOWER(F1249))="general","General",IF(TRIM(LOWER(F1249))="cardiology","Cardiology",IF(TRIM(LOWER(F1249))="Cardiology","Cardiology",IF(TRIM(LOWER(F1249))="Peads","Pediatrics",IF(TRIM(LOWER(F1249))="Pediatrics","Pediatrics",IF(TRIM(LOWER(F1249))="orthopedics","Orthopedics",IF(TRIM(LOWER(F1249))="Neurology","Neurology",IF(TRIM(LOWER(F1249))="Oncology","Oncology")))))))))))</f>
        <v>General</v>
      </c>
      <c r="P1249" s="3" t="str">
        <f t="shared" si="114"/>
        <v>Unknown</v>
      </c>
      <c r="Q1249" s="5">
        <f t="shared" si="115"/>
        <v>10</v>
      </c>
      <c r="R1249" s="1">
        <f t="shared" si="116"/>
        <v>264105.78000000003</v>
      </c>
      <c r="S1249" s="1">
        <f t="shared" si="117"/>
        <v>0</v>
      </c>
      <c r="T1249" s="1" t="str">
        <f t="shared" si="118"/>
        <v>51-65</v>
      </c>
      <c r="U1249" s="1" t="str">
        <f t="shared" si="119"/>
        <v>Yes</v>
      </c>
    </row>
    <row r="1250" spans="1:21">
      <c r="A1250" s="1">
        <v>1249</v>
      </c>
      <c r="C1250" s="1" t="s">
        <v>18</v>
      </c>
      <c r="D1250" s="2">
        <v>45208</v>
      </c>
      <c r="E1250" s="2">
        <v>45224</v>
      </c>
      <c r="F1250" s="1" t="s">
        <v>43</v>
      </c>
      <c r="G1250" s="1" t="s">
        <v>46</v>
      </c>
      <c r="H1250" s="1" t="s">
        <v>51</v>
      </c>
      <c r="I1250" s="1">
        <v>287631.40000000002</v>
      </c>
      <c r="K1250" s="1" t="s">
        <v>17</v>
      </c>
      <c r="N1250" s="3" t="str">
        <f>IF(LEFT(LOWER(C1250),1)="m","Male",IF(LEFT(LOWER(C1250),1)="f","Female","Unknown"))</f>
        <v>Male</v>
      </c>
      <c r="O1250" s="4" t="str">
        <f>IF(TRIM(LOWER(F1250))="neuro","Neurology",IF(TRIM(LOWER(F1250))="Neurology","Neurology",IF(TRIM(LOWER(F1250))="general ward","General",IF(TRIM(LOWER(F1250))="general","General",IF(TRIM(LOWER(F1250))="cardiology","Cardiology",IF(TRIM(LOWER(F1250))="Cardiology","Cardiology",IF(TRIM(LOWER(F1250))="Peads","Pediatrics",IF(TRIM(LOWER(F1250))="Pediatrics","Pediatrics",IF(TRIM(LOWER(F1250))="orthopedics","Orthopedics",IF(TRIM(LOWER(F1250))="Neurology","Neurology",IF(TRIM(LOWER(F1250))="Oncology","Oncology")))))))))))</f>
        <v>Orthopedics</v>
      </c>
      <c r="P1250" s="3" t="str">
        <f t="shared" si="114"/>
        <v>Self</v>
      </c>
      <c r="Q1250" s="5">
        <f t="shared" si="115"/>
        <v>16</v>
      </c>
      <c r="R1250" s="1">
        <f t="shared" si="116"/>
        <v>287631.40000000002</v>
      </c>
      <c r="S1250" s="1">
        <f t="shared" si="117"/>
        <v>1</v>
      </c>
      <c r="T1250" s="1" t="str">
        <f t="shared" si="118"/>
        <v>0-17</v>
      </c>
      <c r="U1250" s="1" t="str">
        <f t="shared" si="119"/>
        <v>Unknown</v>
      </c>
    </row>
    <row r="1251" spans="1:21">
      <c r="A1251" s="1">
        <v>1250</v>
      </c>
      <c r="B1251" s="1">
        <v>46</v>
      </c>
      <c r="C1251" s="1" t="s">
        <v>29</v>
      </c>
      <c r="D1251" s="2">
        <v>45036</v>
      </c>
      <c r="E1251" s="2">
        <v>45039</v>
      </c>
      <c r="F1251" s="1" t="s">
        <v>43</v>
      </c>
      <c r="G1251" s="1" t="s">
        <v>22</v>
      </c>
      <c r="H1251" s="1" t="s">
        <v>39</v>
      </c>
      <c r="I1251" s="1">
        <v>193762.94</v>
      </c>
      <c r="J1251" s="1" t="s">
        <v>42</v>
      </c>
      <c r="K1251" s="1" t="s">
        <v>38</v>
      </c>
      <c r="N1251" s="3" t="str">
        <f>IF(LEFT(LOWER(C1251),1)="m","Male",IF(LEFT(LOWER(C1251),1)="f","Female","Unknown"))</f>
        <v>Female</v>
      </c>
      <c r="O1251" s="4" t="str">
        <f>IF(TRIM(LOWER(F1251))="neuro","Neurology",IF(TRIM(LOWER(F1251))="Neurology","Neurology",IF(TRIM(LOWER(F1251))="general ward","General",IF(TRIM(LOWER(F1251))="general","General",IF(TRIM(LOWER(F1251))="cardiology","Cardiology",IF(TRIM(LOWER(F1251))="Cardiology","Cardiology",IF(TRIM(LOWER(F1251))="Peads","Pediatrics",IF(TRIM(LOWER(F1251))="Pediatrics","Pediatrics",IF(TRIM(LOWER(F1251))="orthopedics","Orthopedics",IF(TRIM(LOWER(F1251))="Neurology","Neurology",IF(TRIM(LOWER(F1251))="Oncology","Oncology")))))))))))</f>
        <v>Orthopedics</v>
      </c>
      <c r="P1251" s="3" t="str">
        <f t="shared" si="114"/>
        <v>Government</v>
      </c>
      <c r="Q1251" s="5">
        <f t="shared" si="115"/>
        <v>3</v>
      </c>
      <c r="R1251" s="1">
        <f t="shared" si="116"/>
        <v>193762.94</v>
      </c>
      <c r="S1251" s="1">
        <f t="shared" si="117"/>
        <v>0</v>
      </c>
      <c r="T1251" s="1" t="str">
        <f t="shared" si="118"/>
        <v>36-50</v>
      </c>
      <c r="U1251" s="1" t="str">
        <f t="shared" si="119"/>
        <v>No</v>
      </c>
    </row>
    <row r="1252" spans="1:21">
      <c r="A1252" s="1">
        <v>1251</v>
      </c>
      <c r="B1252" s="1">
        <v>52</v>
      </c>
      <c r="C1252" s="1" t="s">
        <v>12</v>
      </c>
      <c r="D1252" s="2">
        <v>45405</v>
      </c>
      <c r="E1252" s="2">
        <v>45406</v>
      </c>
      <c r="F1252" s="1" t="s">
        <v>43</v>
      </c>
      <c r="G1252" s="1" t="s">
        <v>36</v>
      </c>
      <c r="H1252" s="1" t="s">
        <v>47</v>
      </c>
      <c r="I1252" s="1">
        <v>18478.16</v>
      </c>
      <c r="J1252" s="1" t="s">
        <v>38</v>
      </c>
      <c r="K1252" s="1" t="s">
        <v>17</v>
      </c>
      <c r="N1252" s="3" t="str">
        <f>IF(LEFT(LOWER(C1252),1)="m","Male",IF(LEFT(LOWER(C1252),1)="f","Female","Unknown"))</f>
        <v>Unknown</v>
      </c>
      <c r="O1252" s="4" t="str">
        <f>IF(TRIM(LOWER(F1252))="neuro","Neurology",IF(TRIM(LOWER(F1252))="Neurology","Neurology",IF(TRIM(LOWER(F1252))="general ward","General",IF(TRIM(LOWER(F1252))="general","General",IF(TRIM(LOWER(F1252))="cardiology","Cardiology",IF(TRIM(LOWER(F1252))="Cardiology","Cardiology",IF(TRIM(LOWER(F1252))="Peads","Pediatrics",IF(TRIM(LOWER(F1252))="Pediatrics","Pediatrics",IF(TRIM(LOWER(F1252))="orthopedics","Orthopedics",IF(TRIM(LOWER(F1252))="Neurology","Neurology",IF(TRIM(LOWER(F1252))="Oncology","Oncology")))))))))))</f>
        <v>Orthopedics</v>
      </c>
      <c r="P1252" s="3" t="str">
        <f t="shared" si="114"/>
        <v>Government</v>
      </c>
      <c r="Q1252" s="5">
        <f t="shared" si="115"/>
        <v>1</v>
      </c>
      <c r="R1252" s="1">
        <f t="shared" si="116"/>
        <v>18478.16</v>
      </c>
      <c r="S1252" s="1">
        <f t="shared" si="117"/>
        <v>1</v>
      </c>
      <c r="T1252" s="1" t="str">
        <f t="shared" si="118"/>
        <v>51-65</v>
      </c>
      <c r="U1252" s="1" t="str">
        <f t="shared" si="119"/>
        <v>No</v>
      </c>
    </row>
    <row r="1253" spans="1:21">
      <c r="A1253" s="1">
        <v>1252</v>
      </c>
      <c r="B1253" s="1">
        <v>20</v>
      </c>
      <c r="C1253" s="1" t="s">
        <v>12</v>
      </c>
      <c r="D1253" s="2">
        <v>45626</v>
      </c>
      <c r="E1253" s="2">
        <v>45644</v>
      </c>
      <c r="F1253" s="1" t="s">
        <v>40</v>
      </c>
      <c r="G1253" s="1" t="s">
        <v>36</v>
      </c>
      <c r="H1253" s="1" t="s">
        <v>15</v>
      </c>
      <c r="I1253" s="1">
        <v>158578.41</v>
      </c>
      <c r="J1253" s="1" t="s">
        <v>42</v>
      </c>
      <c r="K1253" s="1" t="s">
        <v>17</v>
      </c>
      <c r="N1253" s="3" t="str">
        <f>IF(LEFT(LOWER(C1253),1)="m","Male",IF(LEFT(LOWER(C1253),1)="f","Female","Unknown"))</f>
        <v>Unknown</v>
      </c>
      <c r="O1253" s="4" t="str">
        <f>IF(TRIM(LOWER(F1253))="neuro","Neurology",IF(TRIM(LOWER(F1253))="Neurology","Neurology",IF(TRIM(LOWER(F1253))="general ward","General",IF(TRIM(LOWER(F1253))="general","General",IF(TRIM(LOWER(F1253))="cardiology","Cardiology",IF(TRIM(LOWER(F1253))="Cardiology","Cardiology",IF(TRIM(LOWER(F1253))="Peads","Pediatrics",IF(TRIM(LOWER(F1253))="Pediatrics","Pediatrics",IF(TRIM(LOWER(F1253))="orthopedics","Orthopedics",IF(TRIM(LOWER(F1253))="Neurology","Neurology",IF(TRIM(LOWER(F1253))="Oncology","Oncology")))))))))))</f>
        <v>Pediatrics</v>
      </c>
      <c r="P1253" s="3" t="str">
        <f t="shared" si="114"/>
        <v>Government</v>
      </c>
      <c r="Q1253" s="5">
        <f t="shared" si="115"/>
        <v>18</v>
      </c>
      <c r="R1253" s="1">
        <f t="shared" si="116"/>
        <v>158578.41</v>
      </c>
      <c r="S1253" s="1">
        <f t="shared" si="117"/>
        <v>1</v>
      </c>
      <c r="T1253" s="1" t="str">
        <f t="shared" si="118"/>
        <v>18-35</v>
      </c>
      <c r="U1253" s="1" t="str">
        <f t="shared" si="119"/>
        <v>No</v>
      </c>
    </row>
    <row r="1254" spans="1:21">
      <c r="A1254" s="1">
        <v>1253</v>
      </c>
      <c r="B1254" s="1">
        <v>15</v>
      </c>
      <c r="C1254" s="1" t="s">
        <v>18</v>
      </c>
      <c r="D1254" s="2">
        <v>45463</v>
      </c>
      <c r="E1254" s="2">
        <v>45473</v>
      </c>
      <c r="F1254" s="1" t="s">
        <v>40</v>
      </c>
      <c r="G1254" s="1" t="s">
        <v>33</v>
      </c>
      <c r="H1254" s="1" t="s">
        <v>37</v>
      </c>
      <c r="I1254" s="1">
        <v>257170.57</v>
      </c>
      <c r="J1254" s="1" t="s">
        <v>38</v>
      </c>
      <c r="K1254" s="1" t="s">
        <v>42</v>
      </c>
      <c r="N1254" s="3" t="str">
        <f>IF(LEFT(LOWER(C1254),1)="m","Male",IF(LEFT(LOWER(C1254),1)="f","Female","Unknown"))</f>
        <v>Male</v>
      </c>
      <c r="O1254" s="4" t="str">
        <f>IF(TRIM(LOWER(F1254))="neuro","Neurology",IF(TRIM(LOWER(F1254))="Neurology","Neurology",IF(TRIM(LOWER(F1254))="general ward","General",IF(TRIM(LOWER(F1254))="general","General",IF(TRIM(LOWER(F1254))="cardiology","Cardiology",IF(TRIM(LOWER(F1254))="Cardiology","Cardiology",IF(TRIM(LOWER(F1254))="Peads","Pediatrics",IF(TRIM(LOWER(F1254))="Pediatrics","Pediatrics",IF(TRIM(LOWER(F1254))="orthopedics","Orthopedics",IF(TRIM(LOWER(F1254))="Neurology","Neurology",IF(TRIM(LOWER(F1254))="Oncology","Oncology")))))))))))</f>
        <v>Pediatrics</v>
      </c>
      <c r="P1254" s="3" t="str">
        <f t="shared" si="114"/>
        <v>Self</v>
      </c>
      <c r="Q1254" s="5">
        <f t="shared" si="115"/>
        <v>10</v>
      </c>
      <c r="R1254" s="1">
        <f t="shared" si="116"/>
        <v>257170.57</v>
      </c>
      <c r="S1254" s="1">
        <f t="shared" si="117"/>
        <v>0</v>
      </c>
      <c r="T1254" s="1" t="str">
        <f t="shared" si="118"/>
        <v>0-17</v>
      </c>
      <c r="U1254" s="1" t="str">
        <f t="shared" si="119"/>
        <v>No</v>
      </c>
    </row>
    <row r="1255" spans="1:21">
      <c r="A1255" s="1">
        <v>1254</v>
      </c>
      <c r="B1255" s="1">
        <v>90</v>
      </c>
      <c r="C1255" s="1" t="s">
        <v>29</v>
      </c>
      <c r="D1255" s="2">
        <v>45314</v>
      </c>
      <c r="E1255" s="2">
        <v>45320</v>
      </c>
      <c r="F1255" s="1" t="s">
        <v>43</v>
      </c>
      <c r="G1255" s="1" t="s">
        <v>14</v>
      </c>
      <c r="H1255" s="1" t="s">
        <v>37</v>
      </c>
      <c r="I1255" s="1">
        <v>249554.88</v>
      </c>
      <c r="J1255" s="1" t="s">
        <v>24</v>
      </c>
      <c r="K1255" s="1" t="s">
        <v>25</v>
      </c>
      <c r="N1255" s="3" t="str">
        <f>IF(LEFT(LOWER(C1255),1)="m","Male",IF(LEFT(LOWER(C1255),1)="f","Female","Unknown"))</f>
        <v>Female</v>
      </c>
      <c r="O1255" s="4" t="str">
        <f>IF(TRIM(LOWER(F1255))="neuro","Neurology",IF(TRIM(LOWER(F1255))="Neurology","Neurology",IF(TRIM(LOWER(F1255))="general ward","General",IF(TRIM(LOWER(F1255))="general","General",IF(TRIM(LOWER(F1255))="cardiology","Cardiology",IF(TRIM(LOWER(F1255))="Cardiology","Cardiology",IF(TRIM(LOWER(F1255))="Peads","Pediatrics",IF(TRIM(LOWER(F1255))="Pediatrics","Pediatrics",IF(TRIM(LOWER(F1255))="orthopedics","Orthopedics",IF(TRIM(LOWER(F1255))="Neurology","Neurology",IF(TRIM(LOWER(F1255))="Oncology","Oncology")))))))))))</f>
        <v>Orthopedics</v>
      </c>
      <c r="P1255" s="3" t="str">
        <f t="shared" si="114"/>
        <v>Private</v>
      </c>
      <c r="Q1255" s="5">
        <f t="shared" si="115"/>
        <v>6</v>
      </c>
      <c r="R1255" s="1">
        <f t="shared" si="116"/>
        <v>249554.88</v>
      </c>
      <c r="S1255" s="1">
        <f t="shared" si="117"/>
        <v>1</v>
      </c>
      <c r="T1255" s="1" t="str">
        <f t="shared" si="118"/>
        <v>66+</v>
      </c>
      <c r="U1255" s="1" t="str">
        <f t="shared" si="119"/>
        <v>No</v>
      </c>
    </row>
    <row r="1256" spans="1:21">
      <c r="A1256" s="1">
        <v>1255</v>
      </c>
      <c r="B1256" s="1">
        <v>29</v>
      </c>
      <c r="C1256" s="1" t="s">
        <v>27</v>
      </c>
      <c r="D1256" s="2">
        <v>45297</v>
      </c>
      <c r="E1256" s="2">
        <v>45308</v>
      </c>
      <c r="F1256" s="1" t="s">
        <v>28</v>
      </c>
      <c r="G1256" s="1" t="s">
        <v>41</v>
      </c>
      <c r="H1256" s="1" t="s">
        <v>23</v>
      </c>
      <c r="I1256" s="1">
        <v>255424.86</v>
      </c>
      <c r="K1256" s="1" t="s">
        <v>20</v>
      </c>
      <c r="N1256" s="3" t="str">
        <f>IF(LEFT(LOWER(C1256),1)="m","Male",IF(LEFT(LOWER(C1256),1)="f","Female","Unknown"))</f>
        <v>Male</v>
      </c>
      <c r="O1256" s="4" t="str">
        <f>IF(TRIM(LOWER(F1256))="neuro","Neurology",IF(TRIM(LOWER(F1256))="Neurology","Neurology",IF(TRIM(LOWER(F1256))="general ward","General",IF(TRIM(LOWER(F1256))="general","General",IF(TRIM(LOWER(F1256))="cardiology","Cardiology",IF(TRIM(LOWER(F1256))="Cardiology","Cardiology",IF(TRIM(LOWER(F1256))="Peads","Pediatrics",IF(TRIM(LOWER(F1256))="Pediatrics","Pediatrics",IF(TRIM(LOWER(F1256))="orthopedics","Orthopedics",IF(TRIM(LOWER(F1256))="Neurology","Neurology",IF(TRIM(LOWER(F1256))="Oncology","Oncology")))))))))))</f>
        <v>Orthopedics</v>
      </c>
      <c r="P1256" s="3" t="str">
        <f t="shared" si="114"/>
        <v>Unknown</v>
      </c>
      <c r="Q1256" s="5">
        <f t="shared" si="115"/>
        <v>11</v>
      </c>
      <c r="R1256" s="1">
        <f t="shared" si="116"/>
        <v>255424.86</v>
      </c>
      <c r="S1256" s="1">
        <f t="shared" si="117"/>
        <v>0</v>
      </c>
      <c r="T1256" s="1" t="str">
        <f t="shared" si="118"/>
        <v>18-35</v>
      </c>
      <c r="U1256" s="1" t="str">
        <f t="shared" si="119"/>
        <v>Unknown</v>
      </c>
    </row>
    <row r="1257" spans="1:21">
      <c r="A1257" s="1">
        <v>1256</v>
      </c>
      <c r="B1257" s="1">
        <v>90</v>
      </c>
      <c r="C1257" s="1" t="s">
        <v>26</v>
      </c>
      <c r="D1257" s="2">
        <v>45122</v>
      </c>
      <c r="E1257" s="2">
        <v>45137</v>
      </c>
      <c r="F1257" s="1" t="s">
        <v>19</v>
      </c>
      <c r="G1257" s="1" t="s">
        <v>14</v>
      </c>
      <c r="H1257" s="1" t="s">
        <v>39</v>
      </c>
      <c r="I1257" s="1">
        <v>52038.87</v>
      </c>
      <c r="J1257" s="1" t="s">
        <v>25</v>
      </c>
      <c r="K1257" s="1" t="s">
        <v>17</v>
      </c>
      <c r="N1257" s="3" t="str">
        <f>IF(LEFT(LOWER(C1257),1)="m","Male",IF(LEFT(LOWER(C1257),1)="f","Female","Unknown"))</f>
        <v>Female</v>
      </c>
      <c r="O1257" s="4" t="str">
        <f>IF(TRIM(LOWER(F1257))="neuro","Neurology",IF(TRIM(LOWER(F1257))="Neurology","Neurology",IF(TRIM(LOWER(F1257))="general ward","General",IF(TRIM(LOWER(F1257))="general","General",IF(TRIM(LOWER(F1257))="cardiology","Cardiology",IF(TRIM(LOWER(F1257))="Cardiology","Cardiology",IF(TRIM(LOWER(F1257))="Peads","Pediatrics",IF(TRIM(LOWER(F1257))="Pediatrics","Pediatrics",IF(TRIM(LOWER(F1257))="orthopedics","Orthopedics",IF(TRIM(LOWER(F1257))="Neurology","Neurology",IF(TRIM(LOWER(F1257))="Oncology","Oncology")))))))))))</f>
        <v>General</v>
      </c>
      <c r="P1257" s="3" t="str">
        <f t="shared" si="114"/>
        <v>Private</v>
      </c>
      <c r="Q1257" s="5">
        <f t="shared" si="115"/>
        <v>15</v>
      </c>
      <c r="R1257" s="1">
        <f t="shared" si="116"/>
        <v>52038.87</v>
      </c>
      <c r="S1257" s="1">
        <f t="shared" si="117"/>
        <v>1</v>
      </c>
      <c r="T1257" s="1" t="str">
        <f t="shared" si="118"/>
        <v>66+</v>
      </c>
      <c r="U1257" s="1" t="str">
        <f t="shared" si="119"/>
        <v>Yes</v>
      </c>
    </row>
    <row r="1258" spans="1:21">
      <c r="A1258" s="1">
        <v>1257</v>
      </c>
      <c r="B1258" s="1">
        <v>8</v>
      </c>
      <c r="C1258" s="1" t="s">
        <v>44</v>
      </c>
      <c r="D1258" s="2">
        <v>45070</v>
      </c>
      <c r="E1258" s="2">
        <v>45079</v>
      </c>
      <c r="F1258" s="1" t="s">
        <v>13</v>
      </c>
      <c r="G1258" s="1" t="s">
        <v>36</v>
      </c>
      <c r="H1258" s="1" t="s">
        <v>15</v>
      </c>
      <c r="I1258" s="1">
        <v>198290.99</v>
      </c>
      <c r="J1258" s="1" t="s">
        <v>16</v>
      </c>
      <c r="K1258" s="1" t="s">
        <v>17</v>
      </c>
      <c r="N1258" s="3" t="str">
        <f>IF(LEFT(LOWER(C1258),1)="m","Male",IF(LEFT(LOWER(C1258),1)="f","Female","Unknown"))</f>
        <v>Female</v>
      </c>
      <c r="O1258" s="4" t="str">
        <f>IF(TRIM(LOWER(F1258))="neuro","Neurology",IF(TRIM(LOWER(F1258))="Neurology","Neurology",IF(TRIM(LOWER(F1258))="general ward","General",IF(TRIM(LOWER(F1258))="general","General",IF(TRIM(LOWER(F1258))="cardiology","Cardiology",IF(TRIM(LOWER(F1258))="Cardiology","Cardiology",IF(TRIM(LOWER(F1258))="Peads","Pediatrics",IF(TRIM(LOWER(F1258))="Pediatrics","Pediatrics",IF(TRIM(LOWER(F1258))="orthopedics","Orthopedics",IF(TRIM(LOWER(F1258))="Neurology","Neurology",IF(TRIM(LOWER(F1258))="Oncology","Oncology")))))))))))</f>
        <v>Neurology</v>
      </c>
      <c r="P1258" s="3" t="str">
        <f t="shared" si="114"/>
        <v>Government</v>
      </c>
      <c r="Q1258" s="5">
        <f t="shared" si="115"/>
        <v>9</v>
      </c>
      <c r="R1258" s="1">
        <f t="shared" si="116"/>
        <v>198290.99</v>
      </c>
      <c r="S1258" s="1">
        <f t="shared" si="117"/>
        <v>1</v>
      </c>
      <c r="T1258" s="1" t="str">
        <f t="shared" si="118"/>
        <v>0-17</v>
      </c>
      <c r="U1258" s="1" t="str">
        <f t="shared" si="119"/>
        <v>Yes</v>
      </c>
    </row>
    <row r="1259" spans="1:21">
      <c r="A1259" s="1">
        <v>1258</v>
      </c>
      <c r="B1259" s="1">
        <v>45</v>
      </c>
      <c r="C1259" s="1" t="s">
        <v>18</v>
      </c>
      <c r="D1259" s="2">
        <v>45391</v>
      </c>
      <c r="E1259" s="2">
        <v>45408</v>
      </c>
      <c r="F1259" s="1" t="s">
        <v>45</v>
      </c>
      <c r="G1259" s="1" t="s">
        <v>41</v>
      </c>
      <c r="H1259" s="1" t="s">
        <v>48</v>
      </c>
      <c r="I1259" s="1">
        <v>51721.42</v>
      </c>
      <c r="J1259" s="1" t="s">
        <v>38</v>
      </c>
      <c r="K1259" s="1" t="s">
        <v>38</v>
      </c>
      <c r="N1259" s="3" t="str">
        <f>IF(LEFT(LOWER(C1259),1)="m","Male",IF(LEFT(LOWER(C1259),1)="f","Female","Unknown"))</f>
        <v>Male</v>
      </c>
      <c r="O1259" s="4" t="str">
        <f>IF(TRIM(LOWER(F1259))="neuro","Neurology",IF(TRIM(LOWER(F1259))="Neurology","Neurology",IF(TRIM(LOWER(F1259))="general ward","General",IF(TRIM(LOWER(F1259))="general","General",IF(TRIM(LOWER(F1259))="cardiology","Cardiology",IF(TRIM(LOWER(F1259))="Cardiology","Cardiology",IF(TRIM(LOWER(F1259))="Peads","Pediatrics",IF(TRIM(LOWER(F1259))="Pediatrics","Pediatrics",IF(TRIM(LOWER(F1259))="orthopedics","Orthopedics",IF(TRIM(LOWER(F1259))="Neurology","Neurology",IF(TRIM(LOWER(F1259))="Oncology","Oncology")))))))))))</f>
        <v>Neurology</v>
      </c>
      <c r="P1259" s="3" t="str">
        <f t="shared" si="114"/>
        <v>Unknown</v>
      </c>
      <c r="Q1259" s="5">
        <f t="shared" si="115"/>
        <v>17</v>
      </c>
      <c r="R1259" s="1">
        <f t="shared" si="116"/>
        <v>51721.42</v>
      </c>
      <c r="S1259" s="1">
        <f t="shared" si="117"/>
        <v>0</v>
      </c>
      <c r="T1259" s="1" t="str">
        <f t="shared" si="118"/>
        <v>36-50</v>
      </c>
      <c r="U1259" s="1" t="str">
        <f t="shared" si="119"/>
        <v>No</v>
      </c>
    </row>
    <row r="1260" spans="1:21">
      <c r="A1260" s="1">
        <v>1259</v>
      </c>
      <c r="B1260" s="1">
        <v>83</v>
      </c>
      <c r="C1260" s="1" t="s">
        <v>26</v>
      </c>
      <c r="D1260" s="2">
        <v>45485</v>
      </c>
      <c r="E1260" s="2">
        <v>45499</v>
      </c>
      <c r="F1260" s="1" t="s">
        <v>43</v>
      </c>
      <c r="G1260" s="1" t="s">
        <v>41</v>
      </c>
      <c r="H1260" s="1" t="s">
        <v>48</v>
      </c>
      <c r="I1260" s="1">
        <v>187836.86</v>
      </c>
      <c r="J1260" s="1" t="s">
        <v>24</v>
      </c>
      <c r="K1260" s="1" t="s">
        <v>16</v>
      </c>
      <c r="N1260" s="3" t="str">
        <f>IF(LEFT(LOWER(C1260),1)="m","Male",IF(LEFT(LOWER(C1260),1)="f","Female","Unknown"))</f>
        <v>Female</v>
      </c>
      <c r="O1260" s="4" t="str">
        <f>IF(TRIM(LOWER(F1260))="neuro","Neurology",IF(TRIM(LOWER(F1260))="Neurology","Neurology",IF(TRIM(LOWER(F1260))="general ward","General",IF(TRIM(LOWER(F1260))="general","General",IF(TRIM(LOWER(F1260))="cardiology","Cardiology",IF(TRIM(LOWER(F1260))="Cardiology","Cardiology",IF(TRIM(LOWER(F1260))="Peads","Pediatrics",IF(TRIM(LOWER(F1260))="Pediatrics","Pediatrics",IF(TRIM(LOWER(F1260))="orthopedics","Orthopedics",IF(TRIM(LOWER(F1260))="Neurology","Neurology",IF(TRIM(LOWER(F1260))="Oncology","Oncology")))))))))))</f>
        <v>Orthopedics</v>
      </c>
      <c r="P1260" s="3" t="str">
        <f t="shared" si="114"/>
        <v>Unknown</v>
      </c>
      <c r="Q1260" s="5">
        <f t="shared" si="115"/>
        <v>14</v>
      </c>
      <c r="R1260" s="1">
        <f t="shared" si="116"/>
        <v>187836.86</v>
      </c>
      <c r="S1260" s="1">
        <f t="shared" si="117"/>
        <v>1</v>
      </c>
      <c r="T1260" s="1" t="str">
        <f t="shared" si="118"/>
        <v>66+</v>
      </c>
      <c r="U1260" s="1" t="str">
        <f t="shared" si="119"/>
        <v>No</v>
      </c>
    </row>
    <row r="1261" spans="1:21">
      <c r="A1261" s="1">
        <v>1260</v>
      </c>
      <c r="B1261" s="1">
        <v>54</v>
      </c>
      <c r="C1261" s="1" t="s">
        <v>27</v>
      </c>
      <c r="D1261" s="2">
        <v>45371</v>
      </c>
      <c r="E1261" s="2">
        <v>45378</v>
      </c>
      <c r="F1261" s="1" t="s">
        <v>40</v>
      </c>
      <c r="G1261" s="1" t="s">
        <v>33</v>
      </c>
      <c r="H1261" s="1" t="s">
        <v>32</v>
      </c>
      <c r="I1261" s="1">
        <v>84684.89</v>
      </c>
      <c r="K1261" s="1" t="s">
        <v>20</v>
      </c>
      <c r="N1261" s="3" t="str">
        <f>IF(LEFT(LOWER(C1261),1)="m","Male",IF(LEFT(LOWER(C1261),1)="f","Female","Unknown"))</f>
        <v>Male</v>
      </c>
      <c r="O1261" s="4" t="str">
        <f>IF(TRIM(LOWER(F1261))="neuro","Neurology",IF(TRIM(LOWER(F1261))="Neurology","Neurology",IF(TRIM(LOWER(F1261))="general ward","General",IF(TRIM(LOWER(F1261))="general","General",IF(TRIM(LOWER(F1261))="cardiology","Cardiology",IF(TRIM(LOWER(F1261))="Cardiology","Cardiology",IF(TRIM(LOWER(F1261))="Peads","Pediatrics",IF(TRIM(LOWER(F1261))="Pediatrics","Pediatrics",IF(TRIM(LOWER(F1261))="orthopedics","Orthopedics",IF(TRIM(LOWER(F1261))="Neurology","Neurology",IF(TRIM(LOWER(F1261))="Oncology","Oncology")))))))))))</f>
        <v>Pediatrics</v>
      </c>
      <c r="P1261" s="3" t="str">
        <f t="shared" si="114"/>
        <v>Self</v>
      </c>
      <c r="Q1261" s="5">
        <f t="shared" si="115"/>
        <v>7</v>
      </c>
      <c r="R1261" s="1">
        <f t="shared" si="116"/>
        <v>84684.89</v>
      </c>
      <c r="S1261" s="1">
        <f t="shared" si="117"/>
        <v>0</v>
      </c>
      <c r="T1261" s="1" t="str">
        <f t="shared" si="118"/>
        <v>51-65</v>
      </c>
      <c r="U1261" s="1" t="str">
        <f t="shared" si="119"/>
        <v>Unknown</v>
      </c>
    </row>
    <row r="1262" spans="1:21">
      <c r="A1262" s="1">
        <v>1261</v>
      </c>
      <c r="B1262" s="1">
        <v>89</v>
      </c>
      <c r="C1262" s="1" t="s">
        <v>27</v>
      </c>
      <c r="D1262" s="2">
        <v>45407</v>
      </c>
      <c r="E1262" s="2">
        <v>45415</v>
      </c>
      <c r="F1262" s="1" t="s">
        <v>45</v>
      </c>
      <c r="G1262" s="1" t="s">
        <v>31</v>
      </c>
      <c r="H1262" s="1" t="s">
        <v>47</v>
      </c>
      <c r="I1262" s="1">
        <v>122952.09</v>
      </c>
      <c r="J1262" s="1" t="s">
        <v>25</v>
      </c>
      <c r="K1262" s="1" t="s">
        <v>38</v>
      </c>
      <c r="N1262" s="3" t="str">
        <f>IF(LEFT(LOWER(C1262),1)="m","Male",IF(LEFT(LOWER(C1262),1)="f","Female","Unknown"))</f>
        <v>Male</v>
      </c>
      <c r="O1262" s="4" t="str">
        <f>IF(TRIM(LOWER(F1262))="neuro","Neurology",IF(TRIM(LOWER(F1262))="Neurology","Neurology",IF(TRIM(LOWER(F1262))="general ward","General",IF(TRIM(LOWER(F1262))="general","General",IF(TRIM(LOWER(F1262))="cardiology","Cardiology",IF(TRIM(LOWER(F1262))="Cardiology","Cardiology",IF(TRIM(LOWER(F1262))="Peads","Pediatrics",IF(TRIM(LOWER(F1262))="Pediatrics","Pediatrics",IF(TRIM(LOWER(F1262))="orthopedics","Orthopedics",IF(TRIM(LOWER(F1262))="Neurology","Neurology",IF(TRIM(LOWER(F1262))="Oncology","Oncology")))))))))))</f>
        <v>Neurology</v>
      </c>
      <c r="P1262" s="3" t="str">
        <f t="shared" si="114"/>
        <v>Private</v>
      </c>
      <c r="Q1262" s="5">
        <f t="shared" si="115"/>
        <v>8</v>
      </c>
      <c r="R1262" s="1">
        <f t="shared" si="116"/>
        <v>122952.09</v>
      </c>
      <c r="S1262" s="1">
        <f t="shared" si="117"/>
        <v>0</v>
      </c>
      <c r="T1262" s="1" t="str">
        <f t="shared" si="118"/>
        <v>66+</v>
      </c>
      <c r="U1262" s="1" t="str">
        <f t="shared" si="119"/>
        <v>Yes</v>
      </c>
    </row>
    <row r="1263" spans="1:21">
      <c r="A1263" s="1">
        <v>1262</v>
      </c>
      <c r="B1263" s="1">
        <v>68</v>
      </c>
      <c r="C1263" s="1" t="s">
        <v>44</v>
      </c>
      <c r="D1263" s="2">
        <v>45463</v>
      </c>
      <c r="E1263" s="2">
        <v>45481</v>
      </c>
      <c r="F1263" s="1" t="s">
        <v>49</v>
      </c>
      <c r="G1263" s="1" t="s">
        <v>22</v>
      </c>
      <c r="H1263" s="1" t="s">
        <v>39</v>
      </c>
      <c r="I1263" s="1">
        <v>286189.01</v>
      </c>
      <c r="J1263" s="1" t="s">
        <v>24</v>
      </c>
      <c r="K1263" s="1" t="s">
        <v>42</v>
      </c>
      <c r="N1263" s="3" t="str">
        <f>IF(LEFT(LOWER(C1263),1)="m","Male",IF(LEFT(LOWER(C1263),1)="f","Female","Unknown"))</f>
        <v>Female</v>
      </c>
      <c r="O1263" s="4" t="str">
        <f>IF(TRIM(LOWER(F1263))="neuro","Neurology",IF(TRIM(LOWER(F1263))="Neurology","Neurology",IF(TRIM(LOWER(F1263))="general ward","General",IF(TRIM(LOWER(F1263))="general","General",IF(TRIM(LOWER(F1263))="cardiology","Cardiology",IF(TRIM(LOWER(F1263))="Cardiology","Cardiology",IF(TRIM(LOWER(F1263))="Peads","Pediatrics",IF(TRIM(LOWER(F1263))="Pediatrics","Pediatrics",IF(TRIM(LOWER(F1263))="orthopedics","Orthopedics",IF(TRIM(LOWER(F1263))="Neurology","Neurology",IF(TRIM(LOWER(F1263))="Oncology","Oncology")))))))))))</f>
        <v>Oncology</v>
      </c>
      <c r="P1263" s="3" t="str">
        <f t="shared" si="114"/>
        <v>Government</v>
      </c>
      <c r="Q1263" s="5">
        <f t="shared" si="115"/>
        <v>18</v>
      </c>
      <c r="R1263" s="1">
        <f t="shared" si="116"/>
        <v>286189.01</v>
      </c>
      <c r="S1263" s="1">
        <f t="shared" si="117"/>
        <v>0</v>
      </c>
      <c r="T1263" s="1" t="str">
        <f t="shared" si="118"/>
        <v>66+</v>
      </c>
      <c r="U1263" s="1" t="str">
        <f t="shared" si="119"/>
        <v>No</v>
      </c>
    </row>
    <row r="1264" spans="1:21">
      <c r="A1264" s="1">
        <v>1263</v>
      </c>
      <c r="B1264" s="1">
        <v>41</v>
      </c>
      <c r="C1264" s="1" t="s">
        <v>34</v>
      </c>
      <c r="D1264" s="2">
        <v>45330</v>
      </c>
      <c r="E1264" s="2">
        <v>45344</v>
      </c>
      <c r="F1264" s="1" t="s">
        <v>43</v>
      </c>
      <c r="G1264" s="1" t="s">
        <v>46</v>
      </c>
      <c r="H1264" s="1" t="s">
        <v>51</v>
      </c>
      <c r="I1264" s="1">
        <v>266659.36</v>
      </c>
      <c r="J1264" s="1" t="s">
        <v>25</v>
      </c>
      <c r="K1264" s="1" t="s">
        <v>17</v>
      </c>
      <c r="N1264" s="3" t="str">
        <f>IF(LEFT(LOWER(C1264),1)="m","Male",IF(LEFT(LOWER(C1264),1)="f","Female","Unknown"))</f>
        <v>Male</v>
      </c>
      <c r="O1264" s="4" t="str">
        <f>IF(TRIM(LOWER(F1264))="neuro","Neurology",IF(TRIM(LOWER(F1264))="Neurology","Neurology",IF(TRIM(LOWER(F1264))="general ward","General",IF(TRIM(LOWER(F1264))="general","General",IF(TRIM(LOWER(F1264))="cardiology","Cardiology",IF(TRIM(LOWER(F1264))="Cardiology","Cardiology",IF(TRIM(LOWER(F1264))="Peads","Pediatrics",IF(TRIM(LOWER(F1264))="Pediatrics","Pediatrics",IF(TRIM(LOWER(F1264))="orthopedics","Orthopedics",IF(TRIM(LOWER(F1264))="Neurology","Neurology",IF(TRIM(LOWER(F1264))="Oncology","Oncology")))))))))))</f>
        <v>Orthopedics</v>
      </c>
      <c r="P1264" s="3" t="str">
        <f t="shared" si="114"/>
        <v>Self</v>
      </c>
      <c r="Q1264" s="5">
        <f t="shared" si="115"/>
        <v>14</v>
      </c>
      <c r="R1264" s="1">
        <f t="shared" si="116"/>
        <v>266659.36</v>
      </c>
      <c r="S1264" s="1">
        <f t="shared" si="117"/>
        <v>1</v>
      </c>
      <c r="T1264" s="1" t="str">
        <f t="shared" si="118"/>
        <v>36-50</v>
      </c>
      <c r="U1264" s="1" t="str">
        <f t="shared" si="119"/>
        <v>Yes</v>
      </c>
    </row>
    <row r="1265" spans="1:21">
      <c r="A1265" s="1">
        <v>1264</v>
      </c>
      <c r="B1265" s="1">
        <v>65</v>
      </c>
      <c r="C1265" s="1" t="s">
        <v>34</v>
      </c>
      <c r="D1265" s="2">
        <v>45199</v>
      </c>
      <c r="E1265" s="2">
        <v>45207</v>
      </c>
      <c r="F1265" s="1" t="s">
        <v>43</v>
      </c>
      <c r="G1265" s="1" t="s">
        <v>41</v>
      </c>
      <c r="H1265" s="1" t="s">
        <v>47</v>
      </c>
      <c r="I1265" s="1">
        <v>66938.63</v>
      </c>
      <c r="J1265" s="1" t="s">
        <v>42</v>
      </c>
      <c r="K1265" s="1" t="s">
        <v>16</v>
      </c>
      <c r="N1265" s="3" t="str">
        <f>IF(LEFT(LOWER(C1265),1)="m","Male",IF(LEFT(LOWER(C1265),1)="f","Female","Unknown"))</f>
        <v>Male</v>
      </c>
      <c r="O1265" s="4" t="str">
        <f>IF(TRIM(LOWER(F1265))="neuro","Neurology",IF(TRIM(LOWER(F1265))="Neurology","Neurology",IF(TRIM(LOWER(F1265))="general ward","General",IF(TRIM(LOWER(F1265))="general","General",IF(TRIM(LOWER(F1265))="cardiology","Cardiology",IF(TRIM(LOWER(F1265))="Cardiology","Cardiology",IF(TRIM(LOWER(F1265))="Peads","Pediatrics",IF(TRIM(LOWER(F1265))="Pediatrics","Pediatrics",IF(TRIM(LOWER(F1265))="orthopedics","Orthopedics",IF(TRIM(LOWER(F1265))="Neurology","Neurology",IF(TRIM(LOWER(F1265))="Oncology","Oncology")))))))))))</f>
        <v>Orthopedics</v>
      </c>
      <c r="P1265" s="3" t="str">
        <f t="shared" si="114"/>
        <v>Unknown</v>
      </c>
      <c r="Q1265" s="5">
        <f t="shared" si="115"/>
        <v>8</v>
      </c>
      <c r="R1265" s="1">
        <f t="shared" si="116"/>
        <v>66938.63</v>
      </c>
      <c r="S1265" s="1">
        <f t="shared" si="117"/>
        <v>1</v>
      </c>
      <c r="T1265" s="1" t="str">
        <f t="shared" si="118"/>
        <v>51-65</v>
      </c>
      <c r="U1265" s="1" t="str">
        <f t="shared" si="119"/>
        <v>No</v>
      </c>
    </row>
    <row r="1266" spans="1:21">
      <c r="A1266" s="1">
        <v>1265</v>
      </c>
      <c r="B1266" s="1">
        <v>5</v>
      </c>
      <c r="C1266" s="1" t="s">
        <v>26</v>
      </c>
      <c r="D1266" s="2">
        <v>45036</v>
      </c>
      <c r="E1266" s="2">
        <v>45046</v>
      </c>
      <c r="F1266" s="1" t="s">
        <v>52</v>
      </c>
      <c r="G1266" s="1" t="s">
        <v>33</v>
      </c>
      <c r="H1266" s="1" t="s">
        <v>37</v>
      </c>
      <c r="I1266" s="1">
        <v>189877.25</v>
      </c>
      <c r="J1266" s="1" t="s">
        <v>24</v>
      </c>
      <c r="K1266" s="1" t="s">
        <v>16</v>
      </c>
      <c r="N1266" s="3" t="str">
        <f>IF(LEFT(LOWER(C1266),1)="m","Male",IF(LEFT(LOWER(C1266),1)="f","Female","Unknown"))</f>
        <v>Female</v>
      </c>
      <c r="O1266" s="4" t="str">
        <f>IF(TRIM(LOWER(F1266))="neuro","Neurology",IF(TRIM(LOWER(F1266))="Neurology","Neurology",IF(TRIM(LOWER(F1266))="general ward","General",IF(TRIM(LOWER(F1266))="general","General",IF(TRIM(LOWER(F1266))="cardiology","Cardiology",IF(TRIM(LOWER(F1266))="Cardiology","Cardiology",IF(TRIM(LOWER(F1266))="Peads","Pediatrics",IF(TRIM(LOWER(F1266))="Pediatrics","Pediatrics",IF(TRIM(LOWER(F1266))="orthopedics","Orthopedics",IF(TRIM(LOWER(F1266))="Neurology","Neurology",IF(TRIM(LOWER(F1266))="Oncology","Oncology")))))))))))</f>
        <v>Oncology</v>
      </c>
      <c r="P1266" s="3" t="str">
        <f t="shared" si="114"/>
        <v>Self</v>
      </c>
      <c r="Q1266" s="5">
        <f t="shared" si="115"/>
        <v>10</v>
      </c>
      <c r="R1266" s="1">
        <f t="shared" si="116"/>
        <v>189877.25</v>
      </c>
      <c r="S1266" s="1">
        <f t="shared" si="117"/>
        <v>1</v>
      </c>
      <c r="T1266" s="1" t="str">
        <f t="shared" si="118"/>
        <v>0-17</v>
      </c>
      <c r="U1266" s="1" t="str">
        <f t="shared" si="119"/>
        <v>No</v>
      </c>
    </row>
    <row r="1267" spans="1:21">
      <c r="A1267" s="1">
        <v>1266</v>
      </c>
      <c r="B1267" s="1">
        <v>50</v>
      </c>
      <c r="C1267" s="1" t="s">
        <v>26</v>
      </c>
      <c r="D1267" s="2">
        <v>45317</v>
      </c>
      <c r="E1267" s="2">
        <v>45336</v>
      </c>
      <c r="F1267" s="1" t="s">
        <v>30</v>
      </c>
      <c r="G1267" s="1" t="s">
        <v>33</v>
      </c>
      <c r="H1267" s="1" t="s">
        <v>15</v>
      </c>
      <c r="I1267" s="1">
        <v>208213.6</v>
      </c>
      <c r="J1267" s="1" t="s">
        <v>24</v>
      </c>
      <c r="K1267" s="1" t="s">
        <v>16</v>
      </c>
      <c r="N1267" s="3" t="str">
        <f>IF(LEFT(LOWER(C1267),1)="m","Male",IF(LEFT(LOWER(C1267),1)="f","Female","Unknown"))</f>
        <v>Female</v>
      </c>
      <c r="O1267" s="4" t="str">
        <f>IF(TRIM(LOWER(F1267))="neuro","Neurology",IF(TRIM(LOWER(F1267))="Neurology","Neurology",IF(TRIM(LOWER(F1267))="general ward","General",IF(TRIM(LOWER(F1267))="general","General",IF(TRIM(LOWER(F1267))="cardiology","Cardiology",IF(TRIM(LOWER(F1267))="Cardiology","Cardiology",IF(TRIM(LOWER(F1267))="Peads","Pediatrics",IF(TRIM(LOWER(F1267))="Pediatrics","Pediatrics",IF(TRIM(LOWER(F1267))="orthopedics","Orthopedics",IF(TRIM(LOWER(F1267))="Neurology","Neurology",IF(TRIM(LOWER(F1267))="Oncology","Oncology")))))))))))</f>
        <v>Pediatrics</v>
      </c>
      <c r="P1267" s="3" t="str">
        <f t="shared" si="114"/>
        <v>Self</v>
      </c>
      <c r="Q1267" s="5">
        <f t="shared" si="115"/>
        <v>19</v>
      </c>
      <c r="R1267" s="1">
        <f t="shared" si="116"/>
        <v>208213.6</v>
      </c>
      <c r="S1267" s="1">
        <f t="shared" si="117"/>
        <v>1</v>
      </c>
      <c r="T1267" s="1" t="str">
        <f t="shared" si="118"/>
        <v>36-50</v>
      </c>
      <c r="U1267" s="1" t="str">
        <f t="shared" si="119"/>
        <v>No</v>
      </c>
    </row>
    <row r="1268" spans="1:21">
      <c r="A1268" s="1">
        <v>1267</v>
      </c>
      <c r="B1268" s="1">
        <v>62</v>
      </c>
      <c r="C1268" s="1" t="s">
        <v>44</v>
      </c>
      <c r="D1268" s="2">
        <v>45396</v>
      </c>
      <c r="E1268" s="2">
        <v>45411</v>
      </c>
      <c r="F1268" s="1" t="s">
        <v>50</v>
      </c>
      <c r="G1268" s="1" t="s">
        <v>14</v>
      </c>
      <c r="I1268" s="1">
        <v>190795.29</v>
      </c>
      <c r="K1268" s="1" t="s">
        <v>42</v>
      </c>
      <c r="N1268" s="3" t="str">
        <f>IF(LEFT(LOWER(C1268),1)="m","Male",IF(LEFT(LOWER(C1268),1)="f","Female","Unknown"))</f>
        <v>Female</v>
      </c>
      <c r="O1268" s="4" t="str">
        <f>IF(TRIM(LOWER(F1268))="neuro","Neurology",IF(TRIM(LOWER(F1268))="Neurology","Neurology",IF(TRIM(LOWER(F1268))="general ward","General",IF(TRIM(LOWER(F1268))="general","General",IF(TRIM(LOWER(F1268))="cardiology","Cardiology",IF(TRIM(LOWER(F1268))="Cardiology","Cardiology",IF(TRIM(LOWER(F1268))="Peads","Pediatrics",IF(TRIM(LOWER(F1268))="Pediatrics","Pediatrics",IF(TRIM(LOWER(F1268))="orthopedics","Orthopedics",IF(TRIM(LOWER(F1268))="Neurology","Neurology",IF(TRIM(LOWER(F1268))="Oncology","Oncology")))))))))))</f>
        <v>Cardiology</v>
      </c>
      <c r="P1268" s="3" t="str">
        <f t="shared" si="114"/>
        <v>Private</v>
      </c>
      <c r="Q1268" s="5">
        <f t="shared" si="115"/>
        <v>15</v>
      </c>
      <c r="R1268" s="1">
        <f t="shared" si="116"/>
        <v>190795.29</v>
      </c>
      <c r="S1268" s="1">
        <f t="shared" si="117"/>
        <v>0</v>
      </c>
      <c r="T1268" s="1" t="str">
        <f t="shared" si="118"/>
        <v>51-65</v>
      </c>
      <c r="U1268" s="1" t="str">
        <f t="shared" si="119"/>
        <v>Unknown</v>
      </c>
    </row>
    <row r="1269" spans="1:21">
      <c r="A1269" s="1">
        <v>1268</v>
      </c>
      <c r="B1269" s="1">
        <v>58</v>
      </c>
      <c r="C1269" s="1" t="s">
        <v>29</v>
      </c>
      <c r="D1269" s="2">
        <v>45474</v>
      </c>
      <c r="E1269" s="2">
        <v>45476</v>
      </c>
      <c r="F1269" s="1" t="s">
        <v>30</v>
      </c>
      <c r="G1269" s="1" t="s">
        <v>41</v>
      </c>
      <c r="H1269" s="1" t="s">
        <v>51</v>
      </c>
      <c r="I1269" s="1">
        <v>260069.78</v>
      </c>
      <c r="J1269" s="1" t="s">
        <v>42</v>
      </c>
      <c r="K1269" s="1" t="s">
        <v>20</v>
      </c>
      <c r="N1269" s="3" t="str">
        <f>IF(LEFT(LOWER(C1269),1)="m","Male",IF(LEFT(LOWER(C1269),1)="f","Female","Unknown"))</f>
        <v>Female</v>
      </c>
      <c r="O1269" s="4" t="str">
        <f>IF(TRIM(LOWER(F1269))="neuro","Neurology",IF(TRIM(LOWER(F1269))="Neurology","Neurology",IF(TRIM(LOWER(F1269))="general ward","General",IF(TRIM(LOWER(F1269))="general","General",IF(TRIM(LOWER(F1269))="cardiology","Cardiology",IF(TRIM(LOWER(F1269))="Cardiology","Cardiology",IF(TRIM(LOWER(F1269))="Peads","Pediatrics",IF(TRIM(LOWER(F1269))="Pediatrics","Pediatrics",IF(TRIM(LOWER(F1269))="orthopedics","Orthopedics",IF(TRIM(LOWER(F1269))="Neurology","Neurology",IF(TRIM(LOWER(F1269))="Oncology","Oncology")))))))))))</f>
        <v>Pediatrics</v>
      </c>
      <c r="P1269" s="3" t="str">
        <f t="shared" si="114"/>
        <v>Unknown</v>
      </c>
      <c r="Q1269" s="5">
        <f t="shared" si="115"/>
        <v>2</v>
      </c>
      <c r="R1269" s="1">
        <f t="shared" si="116"/>
        <v>260069.78</v>
      </c>
      <c r="S1269" s="1">
        <f t="shared" si="117"/>
        <v>0</v>
      </c>
      <c r="T1269" s="1" t="str">
        <f t="shared" si="118"/>
        <v>51-65</v>
      </c>
      <c r="U1269" s="1" t="str">
        <f t="shared" si="119"/>
        <v>No</v>
      </c>
    </row>
    <row r="1270" spans="1:21">
      <c r="A1270" s="1">
        <v>1269</v>
      </c>
      <c r="B1270" s="1">
        <v>28</v>
      </c>
      <c r="C1270" s="1" t="s">
        <v>44</v>
      </c>
      <c r="D1270" s="2">
        <v>45278</v>
      </c>
      <c r="E1270" s="2">
        <v>45295</v>
      </c>
      <c r="F1270" s="1" t="s">
        <v>40</v>
      </c>
      <c r="G1270" s="1" t="s">
        <v>22</v>
      </c>
      <c r="H1270" s="1" t="s">
        <v>32</v>
      </c>
      <c r="I1270" s="1">
        <v>160380.46</v>
      </c>
      <c r="J1270" s="1" t="s">
        <v>25</v>
      </c>
      <c r="K1270" s="1" t="s">
        <v>38</v>
      </c>
      <c r="N1270" s="3" t="str">
        <f>IF(LEFT(LOWER(C1270),1)="m","Male",IF(LEFT(LOWER(C1270),1)="f","Female","Unknown"))</f>
        <v>Female</v>
      </c>
      <c r="O1270" s="4" t="str">
        <f>IF(TRIM(LOWER(F1270))="neuro","Neurology",IF(TRIM(LOWER(F1270))="Neurology","Neurology",IF(TRIM(LOWER(F1270))="general ward","General",IF(TRIM(LOWER(F1270))="general","General",IF(TRIM(LOWER(F1270))="cardiology","Cardiology",IF(TRIM(LOWER(F1270))="Cardiology","Cardiology",IF(TRIM(LOWER(F1270))="Peads","Pediatrics",IF(TRIM(LOWER(F1270))="Pediatrics","Pediatrics",IF(TRIM(LOWER(F1270))="orthopedics","Orthopedics",IF(TRIM(LOWER(F1270))="Neurology","Neurology",IF(TRIM(LOWER(F1270))="Oncology","Oncology")))))))))))</f>
        <v>Pediatrics</v>
      </c>
      <c r="P1270" s="3" t="str">
        <f t="shared" si="114"/>
        <v>Government</v>
      </c>
      <c r="Q1270" s="5">
        <f t="shared" si="115"/>
        <v>17</v>
      </c>
      <c r="R1270" s="1">
        <f t="shared" si="116"/>
        <v>160380.46</v>
      </c>
      <c r="S1270" s="1">
        <f t="shared" si="117"/>
        <v>0</v>
      </c>
      <c r="T1270" s="1" t="str">
        <f t="shared" si="118"/>
        <v>18-35</v>
      </c>
      <c r="U1270" s="1" t="str">
        <f t="shared" si="119"/>
        <v>Yes</v>
      </c>
    </row>
    <row r="1271" spans="1:21">
      <c r="A1271" s="1">
        <v>1270</v>
      </c>
      <c r="C1271" s="1" t="s">
        <v>26</v>
      </c>
      <c r="D1271" s="2">
        <v>45452</v>
      </c>
      <c r="E1271" s="2">
        <v>45464</v>
      </c>
      <c r="F1271" s="1" t="s">
        <v>35</v>
      </c>
      <c r="G1271" s="1" t="s">
        <v>31</v>
      </c>
      <c r="H1271" s="1" t="s">
        <v>37</v>
      </c>
      <c r="I1271" s="1">
        <v>263632.32</v>
      </c>
      <c r="J1271" s="1" t="s">
        <v>38</v>
      </c>
      <c r="K1271" s="1" t="s">
        <v>17</v>
      </c>
      <c r="N1271" s="3" t="str">
        <f>IF(LEFT(LOWER(C1271),1)="m","Male",IF(LEFT(LOWER(C1271),1)="f","Female","Unknown"))</f>
        <v>Female</v>
      </c>
      <c r="O1271" s="4" t="str">
        <f>IF(TRIM(LOWER(F1271))="neuro","Neurology",IF(TRIM(LOWER(F1271))="Neurology","Neurology",IF(TRIM(LOWER(F1271))="general ward","General",IF(TRIM(LOWER(F1271))="general","General",IF(TRIM(LOWER(F1271))="cardiology","Cardiology",IF(TRIM(LOWER(F1271))="Cardiology","Cardiology",IF(TRIM(LOWER(F1271))="Peads","Pediatrics",IF(TRIM(LOWER(F1271))="Pediatrics","Pediatrics",IF(TRIM(LOWER(F1271))="orthopedics","Orthopedics",IF(TRIM(LOWER(F1271))="Neurology","Neurology",IF(TRIM(LOWER(F1271))="Oncology","Oncology")))))))))))</f>
        <v>Cardiology</v>
      </c>
      <c r="P1271" s="3" t="str">
        <f t="shared" si="114"/>
        <v>Private</v>
      </c>
      <c r="Q1271" s="5">
        <f t="shared" si="115"/>
        <v>12</v>
      </c>
      <c r="R1271" s="1">
        <f t="shared" si="116"/>
        <v>263632.32</v>
      </c>
      <c r="S1271" s="1">
        <f t="shared" si="117"/>
        <v>1</v>
      </c>
      <c r="T1271" s="1" t="str">
        <f t="shared" si="118"/>
        <v>0-17</v>
      </c>
      <c r="U1271" s="1" t="str">
        <f t="shared" si="119"/>
        <v>No</v>
      </c>
    </row>
    <row r="1272" spans="1:21">
      <c r="A1272" s="1">
        <v>1271</v>
      </c>
      <c r="B1272" s="1">
        <v>87</v>
      </c>
      <c r="C1272" s="1" t="s">
        <v>12</v>
      </c>
      <c r="D1272" s="2">
        <v>45462</v>
      </c>
      <c r="E1272" s="2">
        <v>45466</v>
      </c>
      <c r="F1272" s="1" t="s">
        <v>19</v>
      </c>
      <c r="G1272" s="1" t="s">
        <v>33</v>
      </c>
      <c r="H1272" s="1" t="s">
        <v>48</v>
      </c>
      <c r="I1272" s="1">
        <v>258092.84</v>
      </c>
      <c r="J1272" s="1" t="s">
        <v>17</v>
      </c>
      <c r="K1272" s="1" t="s">
        <v>38</v>
      </c>
      <c r="N1272" s="3" t="str">
        <f>IF(LEFT(LOWER(C1272),1)="m","Male",IF(LEFT(LOWER(C1272),1)="f","Female","Unknown"))</f>
        <v>Unknown</v>
      </c>
      <c r="O1272" s="4" t="str">
        <f>IF(TRIM(LOWER(F1272))="neuro","Neurology",IF(TRIM(LOWER(F1272))="Neurology","Neurology",IF(TRIM(LOWER(F1272))="general ward","General",IF(TRIM(LOWER(F1272))="general","General",IF(TRIM(LOWER(F1272))="cardiology","Cardiology",IF(TRIM(LOWER(F1272))="Cardiology","Cardiology",IF(TRIM(LOWER(F1272))="Peads","Pediatrics",IF(TRIM(LOWER(F1272))="Pediatrics","Pediatrics",IF(TRIM(LOWER(F1272))="orthopedics","Orthopedics",IF(TRIM(LOWER(F1272))="Neurology","Neurology",IF(TRIM(LOWER(F1272))="Oncology","Oncology")))))))))))</f>
        <v>General</v>
      </c>
      <c r="P1272" s="3" t="str">
        <f t="shared" si="114"/>
        <v>Self</v>
      </c>
      <c r="Q1272" s="5">
        <f t="shared" si="115"/>
        <v>4</v>
      </c>
      <c r="R1272" s="1">
        <f t="shared" si="116"/>
        <v>258092.84</v>
      </c>
      <c r="S1272" s="1">
        <f t="shared" si="117"/>
        <v>0</v>
      </c>
      <c r="T1272" s="1" t="str">
        <f t="shared" si="118"/>
        <v>66+</v>
      </c>
      <c r="U1272" s="1" t="str">
        <f t="shared" si="119"/>
        <v>Yes</v>
      </c>
    </row>
    <row r="1273" spans="1:21">
      <c r="A1273" s="1">
        <v>1272</v>
      </c>
      <c r="B1273" s="1">
        <v>5</v>
      </c>
      <c r="C1273" s="1" t="s">
        <v>12</v>
      </c>
      <c r="D1273" s="2">
        <v>45213</v>
      </c>
      <c r="E1273" s="2">
        <v>45233</v>
      </c>
      <c r="F1273" s="1" t="s">
        <v>19</v>
      </c>
      <c r="G1273" s="1" t="s">
        <v>22</v>
      </c>
      <c r="H1273" s="1" t="s">
        <v>48</v>
      </c>
      <c r="I1273" s="1">
        <v>192325.18</v>
      </c>
      <c r="K1273" s="1" t="s">
        <v>42</v>
      </c>
      <c r="N1273" s="3" t="str">
        <f>IF(LEFT(LOWER(C1273),1)="m","Male",IF(LEFT(LOWER(C1273),1)="f","Female","Unknown"))</f>
        <v>Unknown</v>
      </c>
      <c r="O1273" s="4" t="str">
        <f>IF(TRIM(LOWER(F1273))="neuro","Neurology",IF(TRIM(LOWER(F1273))="Neurology","Neurology",IF(TRIM(LOWER(F1273))="general ward","General",IF(TRIM(LOWER(F1273))="general","General",IF(TRIM(LOWER(F1273))="cardiology","Cardiology",IF(TRIM(LOWER(F1273))="Cardiology","Cardiology",IF(TRIM(LOWER(F1273))="Peads","Pediatrics",IF(TRIM(LOWER(F1273))="Pediatrics","Pediatrics",IF(TRIM(LOWER(F1273))="orthopedics","Orthopedics",IF(TRIM(LOWER(F1273))="Neurology","Neurology",IF(TRIM(LOWER(F1273))="Oncology","Oncology")))))))))))</f>
        <v>General</v>
      </c>
      <c r="P1273" s="3" t="str">
        <f t="shared" si="114"/>
        <v>Government</v>
      </c>
      <c r="Q1273" s="5">
        <f t="shared" si="115"/>
        <v>20</v>
      </c>
      <c r="R1273" s="1">
        <f t="shared" si="116"/>
        <v>192325.18</v>
      </c>
      <c r="S1273" s="1">
        <f t="shared" si="117"/>
        <v>0</v>
      </c>
      <c r="T1273" s="1" t="str">
        <f t="shared" si="118"/>
        <v>0-17</v>
      </c>
      <c r="U1273" s="1" t="str">
        <f t="shared" si="119"/>
        <v>Unknown</v>
      </c>
    </row>
    <row r="1274" spans="1:21">
      <c r="A1274" s="1">
        <v>1273</v>
      </c>
      <c r="B1274" s="1">
        <v>65</v>
      </c>
      <c r="C1274" s="1" t="s">
        <v>29</v>
      </c>
      <c r="D1274" s="2">
        <v>45241</v>
      </c>
      <c r="E1274" s="2">
        <v>45259</v>
      </c>
      <c r="F1274" s="1" t="s">
        <v>28</v>
      </c>
      <c r="G1274" s="1" t="s">
        <v>36</v>
      </c>
      <c r="H1274" s="1" t="s">
        <v>32</v>
      </c>
      <c r="I1274" s="1">
        <v>76428.490000000005</v>
      </c>
      <c r="J1274" s="1" t="s">
        <v>42</v>
      </c>
      <c r="K1274" s="1" t="s">
        <v>38</v>
      </c>
      <c r="N1274" s="3" t="str">
        <f>IF(LEFT(LOWER(C1274),1)="m","Male",IF(LEFT(LOWER(C1274),1)="f","Female","Unknown"))</f>
        <v>Female</v>
      </c>
      <c r="O1274" s="4" t="str">
        <f>IF(TRIM(LOWER(F1274))="neuro","Neurology",IF(TRIM(LOWER(F1274))="Neurology","Neurology",IF(TRIM(LOWER(F1274))="general ward","General",IF(TRIM(LOWER(F1274))="general","General",IF(TRIM(LOWER(F1274))="cardiology","Cardiology",IF(TRIM(LOWER(F1274))="Cardiology","Cardiology",IF(TRIM(LOWER(F1274))="Peads","Pediatrics",IF(TRIM(LOWER(F1274))="Pediatrics","Pediatrics",IF(TRIM(LOWER(F1274))="orthopedics","Orthopedics",IF(TRIM(LOWER(F1274))="Neurology","Neurology",IF(TRIM(LOWER(F1274))="Oncology","Oncology")))))))))))</f>
        <v>Orthopedics</v>
      </c>
      <c r="P1274" s="3" t="str">
        <f t="shared" si="114"/>
        <v>Government</v>
      </c>
      <c r="Q1274" s="5">
        <f t="shared" si="115"/>
        <v>18</v>
      </c>
      <c r="R1274" s="1">
        <f t="shared" si="116"/>
        <v>76428.490000000005</v>
      </c>
      <c r="S1274" s="1">
        <f t="shared" si="117"/>
        <v>0</v>
      </c>
      <c r="T1274" s="1" t="str">
        <f t="shared" si="118"/>
        <v>51-65</v>
      </c>
      <c r="U1274" s="1" t="str">
        <f t="shared" si="119"/>
        <v>No</v>
      </c>
    </row>
    <row r="1275" spans="1:21">
      <c r="A1275" s="1">
        <v>1274</v>
      </c>
      <c r="B1275" s="1">
        <v>94</v>
      </c>
      <c r="C1275" s="1" t="s">
        <v>44</v>
      </c>
      <c r="D1275" s="2">
        <v>45339</v>
      </c>
      <c r="E1275" s="2">
        <v>45342</v>
      </c>
      <c r="F1275" s="1" t="s">
        <v>21</v>
      </c>
      <c r="G1275" s="1" t="s">
        <v>36</v>
      </c>
      <c r="I1275" s="1">
        <v>270563.86</v>
      </c>
      <c r="J1275" s="1" t="s">
        <v>42</v>
      </c>
      <c r="K1275" s="1" t="s">
        <v>20</v>
      </c>
      <c r="N1275" s="3" t="str">
        <f>IF(LEFT(LOWER(C1275),1)="m","Male",IF(LEFT(LOWER(C1275),1)="f","Female","Unknown"))</f>
        <v>Female</v>
      </c>
      <c r="O1275" s="4" t="str">
        <f>IF(TRIM(LOWER(F1275))="neuro","Neurology",IF(TRIM(LOWER(F1275))="Neurology","Neurology",IF(TRIM(LOWER(F1275))="general ward","General",IF(TRIM(LOWER(F1275))="general","General",IF(TRIM(LOWER(F1275))="cardiology","Cardiology",IF(TRIM(LOWER(F1275))="Cardiology","Cardiology",IF(TRIM(LOWER(F1275))="Peads","Pediatrics",IF(TRIM(LOWER(F1275))="Pediatrics","Pediatrics",IF(TRIM(LOWER(F1275))="orthopedics","Orthopedics",IF(TRIM(LOWER(F1275))="Neurology","Neurology",IF(TRIM(LOWER(F1275))="Oncology","Oncology")))))))))))</f>
        <v>General</v>
      </c>
      <c r="P1275" s="3" t="str">
        <f t="shared" si="114"/>
        <v>Government</v>
      </c>
      <c r="Q1275" s="5">
        <f t="shared" si="115"/>
        <v>3</v>
      </c>
      <c r="R1275" s="1">
        <f t="shared" si="116"/>
        <v>270563.86</v>
      </c>
      <c r="S1275" s="1">
        <f t="shared" si="117"/>
        <v>0</v>
      </c>
      <c r="T1275" s="1" t="str">
        <f t="shared" si="118"/>
        <v>66+</v>
      </c>
      <c r="U1275" s="1" t="str">
        <f t="shared" si="119"/>
        <v>No</v>
      </c>
    </row>
    <row r="1276" spans="1:21">
      <c r="A1276" s="1">
        <v>1275</v>
      </c>
      <c r="B1276" s="1">
        <v>86</v>
      </c>
      <c r="C1276" s="1" t="s">
        <v>26</v>
      </c>
      <c r="D1276" s="2">
        <v>45162</v>
      </c>
      <c r="E1276" s="2">
        <v>45172</v>
      </c>
      <c r="F1276" s="1" t="s">
        <v>50</v>
      </c>
      <c r="G1276" s="1" t="s">
        <v>22</v>
      </c>
      <c r="H1276" s="1" t="s">
        <v>37</v>
      </c>
      <c r="I1276" s="1">
        <v>94213.11</v>
      </c>
      <c r="K1276" s="1" t="s">
        <v>42</v>
      </c>
      <c r="N1276" s="3" t="str">
        <f>IF(LEFT(LOWER(C1276),1)="m","Male",IF(LEFT(LOWER(C1276),1)="f","Female","Unknown"))</f>
        <v>Female</v>
      </c>
      <c r="O1276" s="4" t="str">
        <f>IF(TRIM(LOWER(F1276))="neuro","Neurology",IF(TRIM(LOWER(F1276))="Neurology","Neurology",IF(TRIM(LOWER(F1276))="general ward","General",IF(TRIM(LOWER(F1276))="general","General",IF(TRIM(LOWER(F1276))="cardiology","Cardiology",IF(TRIM(LOWER(F1276))="Cardiology","Cardiology",IF(TRIM(LOWER(F1276))="Peads","Pediatrics",IF(TRIM(LOWER(F1276))="Pediatrics","Pediatrics",IF(TRIM(LOWER(F1276))="orthopedics","Orthopedics",IF(TRIM(LOWER(F1276))="Neurology","Neurology",IF(TRIM(LOWER(F1276))="Oncology","Oncology")))))))))))</f>
        <v>Cardiology</v>
      </c>
      <c r="P1276" s="3" t="str">
        <f t="shared" si="114"/>
        <v>Government</v>
      </c>
      <c r="Q1276" s="5">
        <f t="shared" si="115"/>
        <v>10</v>
      </c>
      <c r="R1276" s="1">
        <f t="shared" si="116"/>
        <v>94213.11</v>
      </c>
      <c r="S1276" s="1">
        <f t="shared" si="117"/>
        <v>0</v>
      </c>
      <c r="T1276" s="1" t="str">
        <f t="shared" si="118"/>
        <v>66+</v>
      </c>
      <c r="U1276" s="1" t="str">
        <f t="shared" si="119"/>
        <v>Unknown</v>
      </c>
    </row>
    <row r="1277" spans="1:21">
      <c r="A1277" s="1">
        <v>1276</v>
      </c>
      <c r="B1277" s="1">
        <v>94</v>
      </c>
      <c r="C1277" s="1" t="s">
        <v>34</v>
      </c>
      <c r="D1277" s="2">
        <v>45611</v>
      </c>
      <c r="E1277" s="2">
        <v>45627</v>
      </c>
      <c r="F1277" s="1" t="s">
        <v>35</v>
      </c>
      <c r="G1277" s="1" t="s">
        <v>14</v>
      </c>
      <c r="H1277" s="1" t="s">
        <v>23</v>
      </c>
      <c r="I1277" s="1">
        <v>86889.22</v>
      </c>
      <c r="J1277" s="1" t="s">
        <v>17</v>
      </c>
      <c r="K1277" s="1" t="s">
        <v>17</v>
      </c>
      <c r="N1277" s="3" t="str">
        <f>IF(LEFT(LOWER(C1277),1)="m","Male",IF(LEFT(LOWER(C1277),1)="f","Female","Unknown"))</f>
        <v>Male</v>
      </c>
      <c r="O1277" s="4" t="str">
        <f>IF(TRIM(LOWER(F1277))="neuro","Neurology",IF(TRIM(LOWER(F1277))="Neurology","Neurology",IF(TRIM(LOWER(F1277))="general ward","General",IF(TRIM(LOWER(F1277))="general","General",IF(TRIM(LOWER(F1277))="cardiology","Cardiology",IF(TRIM(LOWER(F1277))="Cardiology","Cardiology",IF(TRIM(LOWER(F1277))="Peads","Pediatrics",IF(TRIM(LOWER(F1277))="Pediatrics","Pediatrics",IF(TRIM(LOWER(F1277))="orthopedics","Orthopedics",IF(TRIM(LOWER(F1277))="Neurology","Neurology",IF(TRIM(LOWER(F1277))="Oncology","Oncology")))))))))))</f>
        <v>Cardiology</v>
      </c>
      <c r="P1277" s="3" t="str">
        <f t="shared" si="114"/>
        <v>Private</v>
      </c>
      <c r="Q1277" s="5">
        <f t="shared" si="115"/>
        <v>16</v>
      </c>
      <c r="R1277" s="1">
        <f t="shared" si="116"/>
        <v>86889.22</v>
      </c>
      <c r="S1277" s="1">
        <f t="shared" si="117"/>
        <v>1</v>
      </c>
      <c r="T1277" s="1" t="str">
        <f t="shared" si="118"/>
        <v>66+</v>
      </c>
      <c r="U1277" s="1" t="str">
        <f t="shared" si="119"/>
        <v>Yes</v>
      </c>
    </row>
    <row r="1278" spans="1:21">
      <c r="A1278" s="1">
        <v>1277</v>
      </c>
      <c r="B1278" s="1">
        <v>30</v>
      </c>
      <c r="C1278" s="1" t="s">
        <v>27</v>
      </c>
      <c r="D1278" s="2">
        <v>45257</v>
      </c>
      <c r="E1278" s="2">
        <v>45271</v>
      </c>
      <c r="F1278" s="1" t="s">
        <v>43</v>
      </c>
      <c r="G1278" s="1" t="s">
        <v>36</v>
      </c>
      <c r="H1278" s="1" t="s">
        <v>37</v>
      </c>
      <c r="I1278" s="1">
        <v>50823.79</v>
      </c>
      <c r="K1278" s="1" t="s">
        <v>42</v>
      </c>
      <c r="N1278" s="3" t="str">
        <f>IF(LEFT(LOWER(C1278),1)="m","Male",IF(LEFT(LOWER(C1278),1)="f","Female","Unknown"))</f>
        <v>Male</v>
      </c>
      <c r="O1278" s="4" t="str">
        <f>IF(TRIM(LOWER(F1278))="neuro","Neurology",IF(TRIM(LOWER(F1278))="Neurology","Neurology",IF(TRIM(LOWER(F1278))="general ward","General",IF(TRIM(LOWER(F1278))="general","General",IF(TRIM(LOWER(F1278))="cardiology","Cardiology",IF(TRIM(LOWER(F1278))="Cardiology","Cardiology",IF(TRIM(LOWER(F1278))="Peads","Pediatrics",IF(TRIM(LOWER(F1278))="Pediatrics","Pediatrics",IF(TRIM(LOWER(F1278))="orthopedics","Orthopedics",IF(TRIM(LOWER(F1278))="Neurology","Neurology",IF(TRIM(LOWER(F1278))="Oncology","Oncology")))))))))))</f>
        <v>Orthopedics</v>
      </c>
      <c r="P1278" s="3" t="str">
        <f t="shared" si="114"/>
        <v>Government</v>
      </c>
      <c r="Q1278" s="5">
        <f t="shared" si="115"/>
        <v>14</v>
      </c>
      <c r="R1278" s="1">
        <f t="shared" si="116"/>
        <v>50823.79</v>
      </c>
      <c r="S1278" s="1">
        <f t="shared" si="117"/>
        <v>0</v>
      </c>
      <c r="T1278" s="1" t="str">
        <f t="shared" si="118"/>
        <v>18-35</v>
      </c>
      <c r="U1278" s="1" t="str">
        <f t="shared" si="119"/>
        <v>Unknown</v>
      </c>
    </row>
    <row r="1279" spans="1:21">
      <c r="A1279" s="1">
        <v>1278</v>
      </c>
      <c r="B1279" s="1">
        <v>31</v>
      </c>
      <c r="C1279" s="1" t="s">
        <v>44</v>
      </c>
      <c r="D1279" s="2">
        <v>45428</v>
      </c>
      <c r="E1279" s="2">
        <v>45443</v>
      </c>
      <c r="F1279" s="1" t="s">
        <v>40</v>
      </c>
      <c r="G1279" s="1" t="s">
        <v>14</v>
      </c>
      <c r="H1279" s="1" t="s">
        <v>23</v>
      </c>
      <c r="I1279" s="1">
        <v>63390.67</v>
      </c>
      <c r="J1279" s="1" t="s">
        <v>24</v>
      </c>
      <c r="K1279" s="1" t="s">
        <v>17</v>
      </c>
      <c r="N1279" s="3" t="str">
        <f>IF(LEFT(LOWER(C1279),1)="m","Male",IF(LEFT(LOWER(C1279),1)="f","Female","Unknown"))</f>
        <v>Female</v>
      </c>
      <c r="O1279" s="4" t="str">
        <f>IF(TRIM(LOWER(F1279))="neuro","Neurology",IF(TRIM(LOWER(F1279))="Neurology","Neurology",IF(TRIM(LOWER(F1279))="general ward","General",IF(TRIM(LOWER(F1279))="general","General",IF(TRIM(LOWER(F1279))="cardiology","Cardiology",IF(TRIM(LOWER(F1279))="Cardiology","Cardiology",IF(TRIM(LOWER(F1279))="Peads","Pediatrics",IF(TRIM(LOWER(F1279))="Pediatrics","Pediatrics",IF(TRIM(LOWER(F1279))="orthopedics","Orthopedics",IF(TRIM(LOWER(F1279))="Neurology","Neurology",IF(TRIM(LOWER(F1279))="Oncology","Oncology")))))))))))</f>
        <v>Pediatrics</v>
      </c>
      <c r="P1279" s="3" t="str">
        <f t="shared" si="114"/>
        <v>Private</v>
      </c>
      <c r="Q1279" s="5">
        <f t="shared" si="115"/>
        <v>15</v>
      </c>
      <c r="R1279" s="1">
        <f t="shared" si="116"/>
        <v>63390.67</v>
      </c>
      <c r="S1279" s="1">
        <f t="shared" si="117"/>
        <v>1</v>
      </c>
      <c r="T1279" s="1" t="str">
        <f t="shared" si="118"/>
        <v>18-35</v>
      </c>
      <c r="U1279" s="1" t="str">
        <f t="shared" si="119"/>
        <v>No</v>
      </c>
    </row>
    <row r="1280" spans="1:21">
      <c r="A1280" s="1">
        <v>1279</v>
      </c>
      <c r="B1280" s="1">
        <v>62</v>
      </c>
      <c r="C1280" s="1" t="s">
        <v>26</v>
      </c>
      <c r="D1280" s="2">
        <v>45344</v>
      </c>
      <c r="E1280" s="2">
        <v>45357</v>
      </c>
      <c r="F1280" s="1" t="s">
        <v>45</v>
      </c>
      <c r="G1280" s="1" t="s">
        <v>14</v>
      </c>
      <c r="H1280" s="1" t="s">
        <v>32</v>
      </c>
      <c r="I1280" s="1">
        <v>101688.5</v>
      </c>
      <c r="J1280" s="1" t="s">
        <v>25</v>
      </c>
      <c r="K1280" s="1" t="s">
        <v>16</v>
      </c>
      <c r="N1280" s="3" t="str">
        <f>IF(LEFT(LOWER(C1280),1)="m","Male",IF(LEFT(LOWER(C1280),1)="f","Female","Unknown"))</f>
        <v>Female</v>
      </c>
      <c r="O1280" s="4" t="str">
        <f>IF(TRIM(LOWER(F1280))="neuro","Neurology",IF(TRIM(LOWER(F1280))="Neurology","Neurology",IF(TRIM(LOWER(F1280))="general ward","General",IF(TRIM(LOWER(F1280))="general","General",IF(TRIM(LOWER(F1280))="cardiology","Cardiology",IF(TRIM(LOWER(F1280))="Cardiology","Cardiology",IF(TRIM(LOWER(F1280))="Peads","Pediatrics",IF(TRIM(LOWER(F1280))="Pediatrics","Pediatrics",IF(TRIM(LOWER(F1280))="orthopedics","Orthopedics",IF(TRIM(LOWER(F1280))="Neurology","Neurology",IF(TRIM(LOWER(F1280))="Oncology","Oncology")))))))))))</f>
        <v>Neurology</v>
      </c>
      <c r="P1280" s="3" t="str">
        <f t="shared" si="114"/>
        <v>Private</v>
      </c>
      <c r="Q1280" s="5">
        <f t="shared" si="115"/>
        <v>13</v>
      </c>
      <c r="R1280" s="1">
        <f t="shared" si="116"/>
        <v>101688.5</v>
      </c>
      <c r="S1280" s="1">
        <f t="shared" si="117"/>
        <v>1</v>
      </c>
      <c r="T1280" s="1" t="str">
        <f t="shared" si="118"/>
        <v>51-65</v>
      </c>
      <c r="U1280" s="1" t="str">
        <f t="shared" si="119"/>
        <v>Yes</v>
      </c>
    </row>
    <row r="1281" spans="1:21">
      <c r="A1281" s="1">
        <v>1280</v>
      </c>
      <c r="B1281" s="1">
        <v>70</v>
      </c>
      <c r="C1281" s="1" t="s">
        <v>26</v>
      </c>
      <c r="D1281" s="2">
        <v>45229</v>
      </c>
      <c r="E1281" s="2">
        <v>45243</v>
      </c>
      <c r="F1281" s="1" t="s">
        <v>28</v>
      </c>
      <c r="G1281" s="1" t="s">
        <v>31</v>
      </c>
      <c r="H1281" s="1" t="s">
        <v>48</v>
      </c>
      <c r="I1281" s="1">
        <v>138986.47</v>
      </c>
      <c r="J1281" s="1" t="s">
        <v>38</v>
      </c>
      <c r="K1281" s="1" t="s">
        <v>38</v>
      </c>
      <c r="N1281" s="3" t="str">
        <f>IF(LEFT(LOWER(C1281),1)="m","Male",IF(LEFT(LOWER(C1281),1)="f","Female","Unknown"))</f>
        <v>Female</v>
      </c>
      <c r="O1281" s="4" t="str">
        <f>IF(TRIM(LOWER(F1281))="neuro","Neurology",IF(TRIM(LOWER(F1281))="Neurology","Neurology",IF(TRIM(LOWER(F1281))="general ward","General",IF(TRIM(LOWER(F1281))="general","General",IF(TRIM(LOWER(F1281))="cardiology","Cardiology",IF(TRIM(LOWER(F1281))="Cardiology","Cardiology",IF(TRIM(LOWER(F1281))="Peads","Pediatrics",IF(TRIM(LOWER(F1281))="Pediatrics","Pediatrics",IF(TRIM(LOWER(F1281))="orthopedics","Orthopedics",IF(TRIM(LOWER(F1281))="Neurology","Neurology",IF(TRIM(LOWER(F1281))="Oncology","Oncology")))))))))))</f>
        <v>Orthopedics</v>
      </c>
      <c r="P1281" s="3" t="str">
        <f t="shared" si="114"/>
        <v>Private</v>
      </c>
      <c r="Q1281" s="5">
        <f t="shared" si="115"/>
        <v>14</v>
      </c>
      <c r="R1281" s="1">
        <f t="shared" si="116"/>
        <v>138986.47</v>
      </c>
      <c r="S1281" s="1">
        <f t="shared" si="117"/>
        <v>0</v>
      </c>
      <c r="T1281" s="1" t="str">
        <f t="shared" si="118"/>
        <v>66+</v>
      </c>
      <c r="U1281" s="1" t="str">
        <f t="shared" si="119"/>
        <v>No</v>
      </c>
    </row>
    <row r="1282" spans="1:21">
      <c r="A1282" s="1">
        <v>1281</v>
      </c>
      <c r="B1282" s="1">
        <v>29</v>
      </c>
      <c r="C1282" s="1" t="s">
        <v>29</v>
      </c>
      <c r="D1282" s="2">
        <v>45353</v>
      </c>
      <c r="E1282" s="2">
        <v>45361</v>
      </c>
      <c r="F1282" s="1" t="s">
        <v>52</v>
      </c>
      <c r="G1282" s="1" t="s">
        <v>46</v>
      </c>
      <c r="H1282" s="1" t="s">
        <v>32</v>
      </c>
      <c r="I1282" s="1">
        <v>79566.19</v>
      </c>
      <c r="K1282" s="1" t="s">
        <v>17</v>
      </c>
      <c r="N1282" s="3" t="str">
        <f>IF(LEFT(LOWER(C1282),1)="m","Male",IF(LEFT(LOWER(C1282),1)="f","Female","Unknown"))</f>
        <v>Female</v>
      </c>
      <c r="O1282" s="4" t="str">
        <f>IF(TRIM(LOWER(F1282))="neuro","Neurology",IF(TRIM(LOWER(F1282))="Neurology","Neurology",IF(TRIM(LOWER(F1282))="general ward","General",IF(TRIM(LOWER(F1282))="general","General",IF(TRIM(LOWER(F1282))="cardiology","Cardiology",IF(TRIM(LOWER(F1282))="Cardiology","Cardiology",IF(TRIM(LOWER(F1282))="Peads","Pediatrics",IF(TRIM(LOWER(F1282))="Pediatrics","Pediatrics",IF(TRIM(LOWER(F1282))="orthopedics","Orthopedics",IF(TRIM(LOWER(F1282))="Neurology","Neurology",IF(TRIM(LOWER(F1282))="Oncology","Oncology")))))))))))</f>
        <v>Oncology</v>
      </c>
      <c r="P1282" s="3" t="str">
        <f t="shared" si="114"/>
        <v>Self</v>
      </c>
      <c r="Q1282" s="5">
        <f t="shared" si="115"/>
        <v>8</v>
      </c>
      <c r="R1282" s="1">
        <f t="shared" si="116"/>
        <v>79566.19</v>
      </c>
      <c r="S1282" s="1">
        <f t="shared" si="117"/>
        <v>1</v>
      </c>
      <c r="T1282" s="1" t="str">
        <f t="shared" si="118"/>
        <v>18-35</v>
      </c>
      <c r="U1282" s="1" t="str">
        <f t="shared" si="119"/>
        <v>Unknown</v>
      </c>
    </row>
    <row r="1283" spans="1:21">
      <c r="A1283" s="1">
        <v>1282</v>
      </c>
      <c r="B1283" s="1">
        <v>78</v>
      </c>
      <c r="C1283" s="1" t="s">
        <v>29</v>
      </c>
      <c r="D1283" s="2">
        <v>45159</v>
      </c>
      <c r="E1283" s="2">
        <v>45160</v>
      </c>
      <c r="F1283" s="1" t="s">
        <v>50</v>
      </c>
      <c r="G1283" s="1" t="s">
        <v>36</v>
      </c>
      <c r="H1283" s="1" t="s">
        <v>37</v>
      </c>
      <c r="I1283" s="1">
        <v>88679.13</v>
      </c>
      <c r="J1283" s="1" t="s">
        <v>17</v>
      </c>
      <c r="K1283" s="1" t="s">
        <v>42</v>
      </c>
      <c r="N1283" s="3" t="str">
        <f>IF(LEFT(LOWER(C1283),1)="m","Male",IF(LEFT(LOWER(C1283),1)="f","Female","Unknown"))</f>
        <v>Female</v>
      </c>
      <c r="O1283" s="4" t="str">
        <f>IF(TRIM(LOWER(F1283))="neuro","Neurology",IF(TRIM(LOWER(F1283))="Neurology","Neurology",IF(TRIM(LOWER(F1283))="general ward","General",IF(TRIM(LOWER(F1283))="general","General",IF(TRIM(LOWER(F1283))="cardiology","Cardiology",IF(TRIM(LOWER(F1283))="Cardiology","Cardiology",IF(TRIM(LOWER(F1283))="Peads","Pediatrics",IF(TRIM(LOWER(F1283))="Pediatrics","Pediatrics",IF(TRIM(LOWER(F1283))="orthopedics","Orthopedics",IF(TRIM(LOWER(F1283))="Neurology","Neurology",IF(TRIM(LOWER(F1283))="Oncology","Oncology")))))))))))</f>
        <v>Cardiology</v>
      </c>
      <c r="P1283" s="3" t="str">
        <f t="shared" ref="P1283:P1346" si="120">IF(LOWER(G1283)="private","Private",
IF(LOWER(G1283)="govt","Government",
IF(LOWER(G1283)="government","Government",
IF(LOWER(G1283)="self","Self","Unknown"))))</f>
        <v>Government</v>
      </c>
      <c r="Q1283" s="5">
        <f t="shared" ref="Q1283:Q1346" si="121">IF(E1283&lt;D1283,"",E1283-D1283)</f>
        <v>1</v>
      </c>
      <c r="R1283" s="1">
        <f t="shared" ref="R1283:R1346" si="122">IF(I1283&lt;0,"",I1283)</f>
        <v>88679.13</v>
      </c>
      <c r="S1283" s="1">
        <f t="shared" ref="S1283:S1346" si="123">IF(OR(K1283="Yes",K1283="YES",K1283="Y"),1,0)</f>
        <v>0</v>
      </c>
      <c r="T1283" s="1" t="str">
        <f t="shared" ref="T1283:T1346" si="124">IF(B1283&lt;18,"0-17",                                                  IF(B1283&lt;36,"18-35",
IF(B1283&lt;51,"36-50",
IF(B1283&lt;66,"51-65","66+"))))</f>
        <v>66+</v>
      </c>
      <c r="U1283" s="1" t="str">
        <f t="shared" ref="U1283:U1346" si="125">IF(OR(TRIM(UPPER(J1283))="YES",TRIM(UPPER(J1283))="Y"),"Yes",
IF(OR(TRIM(UPPER(J1283))="NO",TRIM(UPPER(J1283))="N"),"No","Unknown"))</f>
        <v>Yes</v>
      </c>
    </row>
    <row r="1284" spans="1:21">
      <c r="A1284" s="1">
        <v>1283</v>
      </c>
      <c r="B1284" s="1">
        <v>56</v>
      </c>
      <c r="C1284" s="1" t="s">
        <v>18</v>
      </c>
      <c r="D1284" s="2">
        <v>45600</v>
      </c>
      <c r="E1284" s="2">
        <v>45606</v>
      </c>
      <c r="F1284" s="1" t="s">
        <v>19</v>
      </c>
      <c r="G1284" s="1" t="s">
        <v>22</v>
      </c>
      <c r="H1284" s="1" t="s">
        <v>47</v>
      </c>
      <c r="I1284" s="1">
        <v>269991.34999999998</v>
      </c>
      <c r="J1284" s="1" t="s">
        <v>42</v>
      </c>
      <c r="K1284" s="1" t="s">
        <v>16</v>
      </c>
      <c r="N1284" s="3" t="str">
        <f>IF(LEFT(LOWER(C1284),1)="m","Male",IF(LEFT(LOWER(C1284),1)="f","Female","Unknown"))</f>
        <v>Male</v>
      </c>
      <c r="O1284" s="4" t="str">
        <f>IF(TRIM(LOWER(F1284))="neuro","Neurology",IF(TRIM(LOWER(F1284))="Neurology","Neurology",IF(TRIM(LOWER(F1284))="general ward","General",IF(TRIM(LOWER(F1284))="general","General",IF(TRIM(LOWER(F1284))="cardiology","Cardiology",IF(TRIM(LOWER(F1284))="Cardiology","Cardiology",IF(TRIM(LOWER(F1284))="Peads","Pediatrics",IF(TRIM(LOWER(F1284))="Pediatrics","Pediatrics",IF(TRIM(LOWER(F1284))="orthopedics","Orthopedics",IF(TRIM(LOWER(F1284))="Neurology","Neurology",IF(TRIM(LOWER(F1284))="Oncology","Oncology")))))))))))</f>
        <v>General</v>
      </c>
      <c r="P1284" s="3" t="str">
        <f t="shared" si="120"/>
        <v>Government</v>
      </c>
      <c r="Q1284" s="5">
        <f t="shared" si="121"/>
        <v>6</v>
      </c>
      <c r="R1284" s="1">
        <f t="shared" si="122"/>
        <v>269991.34999999998</v>
      </c>
      <c r="S1284" s="1">
        <f t="shared" si="123"/>
        <v>1</v>
      </c>
      <c r="T1284" s="1" t="str">
        <f t="shared" si="124"/>
        <v>51-65</v>
      </c>
      <c r="U1284" s="1" t="str">
        <f t="shared" si="125"/>
        <v>No</v>
      </c>
    </row>
    <row r="1285" spans="1:21">
      <c r="A1285" s="1">
        <v>1284</v>
      </c>
      <c r="B1285" s="1">
        <v>48</v>
      </c>
      <c r="C1285" s="1" t="s">
        <v>29</v>
      </c>
      <c r="D1285" s="2">
        <v>45306</v>
      </c>
      <c r="E1285" s="2">
        <v>45307</v>
      </c>
      <c r="F1285" s="1" t="s">
        <v>45</v>
      </c>
      <c r="G1285" s="1" t="s">
        <v>14</v>
      </c>
      <c r="H1285" s="1" t="s">
        <v>51</v>
      </c>
      <c r="I1285" s="1">
        <v>203523.67</v>
      </c>
      <c r="J1285" s="1" t="s">
        <v>38</v>
      </c>
      <c r="K1285" s="1" t="s">
        <v>20</v>
      </c>
      <c r="N1285" s="3" t="str">
        <f>IF(LEFT(LOWER(C1285),1)="m","Male",IF(LEFT(LOWER(C1285),1)="f","Female","Unknown"))</f>
        <v>Female</v>
      </c>
      <c r="O1285" s="4" t="str">
        <f>IF(TRIM(LOWER(F1285))="neuro","Neurology",IF(TRIM(LOWER(F1285))="Neurology","Neurology",IF(TRIM(LOWER(F1285))="general ward","General",IF(TRIM(LOWER(F1285))="general","General",IF(TRIM(LOWER(F1285))="cardiology","Cardiology",IF(TRIM(LOWER(F1285))="Cardiology","Cardiology",IF(TRIM(LOWER(F1285))="Peads","Pediatrics",IF(TRIM(LOWER(F1285))="Pediatrics","Pediatrics",IF(TRIM(LOWER(F1285))="orthopedics","Orthopedics",IF(TRIM(LOWER(F1285))="Neurology","Neurology",IF(TRIM(LOWER(F1285))="Oncology","Oncology")))))))))))</f>
        <v>Neurology</v>
      </c>
      <c r="P1285" s="3" t="str">
        <f t="shared" si="120"/>
        <v>Private</v>
      </c>
      <c r="Q1285" s="5">
        <f t="shared" si="121"/>
        <v>1</v>
      </c>
      <c r="R1285" s="1">
        <f t="shared" si="122"/>
        <v>203523.67</v>
      </c>
      <c r="S1285" s="1">
        <f t="shared" si="123"/>
        <v>0</v>
      </c>
      <c r="T1285" s="1" t="str">
        <f t="shared" si="124"/>
        <v>36-50</v>
      </c>
      <c r="U1285" s="1" t="str">
        <f t="shared" si="125"/>
        <v>No</v>
      </c>
    </row>
    <row r="1286" spans="1:21">
      <c r="A1286" s="1">
        <v>1285</v>
      </c>
      <c r="B1286" s="1">
        <v>20</v>
      </c>
      <c r="C1286" s="1" t="s">
        <v>26</v>
      </c>
      <c r="D1286" s="2">
        <v>45588</v>
      </c>
      <c r="E1286" s="2">
        <v>45593</v>
      </c>
      <c r="F1286" s="1" t="s">
        <v>19</v>
      </c>
      <c r="G1286" s="1" t="s">
        <v>36</v>
      </c>
      <c r="H1286" s="1" t="s">
        <v>47</v>
      </c>
      <c r="I1286" s="1">
        <v>25309.17</v>
      </c>
      <c r="J1286" s="1" t="s">
        <v>38</v>
      </c>
      <c r="K1286" s="1" t="s">
        <v>17</v>
      </c>
      <c r="N1286" s="3" t="str">
        <f>IF(LEFT(LOWER(C1286),1)="m","Male",IF(LEFT(LOWER(C1286),1)="f","Female","Unknown"))</f>
        <v>Female</v>
      </c>
      <c r="O1286" s="4" t="str">
        <f>IF(TRIM(LOWER(F1286))="neuro","Neurology",IF(TRIM(LOWER(F1286))="Neurology","Neurology",IF(TRIM(LOWER(F1286))="general ward","General",IF(TRIM(LOWER(F1286))="general","General",IF(TRIM(LOWER(F1286))="cardiology","Cardiology",IF(TRIM(LOWER(F1286))="Cardiology","Cardiology",IF(TRIM(LOWER(F1286))="Peads","Pediatrics",IF(TRIM(LOWER(F1286))="Pediatrics","Pediatrics",IF(TRIM(LOWER(F1286))="orthopedics","Orthopedics",IF(TRIM(LOWER(F1286))="Neurology","Neurology",IF(TRIM(LOWER(F1286))="Oncology","Oncology")))))))))))</f>
        <v>General</v>
      </c>
      <c r="P1286" s="3" t="str">
        <f t="shared" si="120"/>
        <v>Government</v>
      </c>
      <c r="Q1286" s="5">
        <f t="shared" si="121"/>
        <v>5</v>
      </c>
      <c r="R1286" s="1">
        <f t="shared" si="122"/>
        <v>25309.17</v>
      </c>
      <c r="S1286" s="1">
        <f t="shared" si="123"/>
        <v>1</v>
      </c>
      <c r="T1286" s="1" t="str">
        <f t="shared" si="124"/>
        <v>18-35</v>
      </c>
      <c r="U1286" s="1" t="str">
        <f t="shared" si="125"/>
        <v>No</v>
      </c>
    </row>
    <row r="1287" spans="1:21">
      <c r="A1287" s="1">
        <v>1286</v>
      </c>
      <c r="B1287" s="1">
        <v>92</v>
      </c>
      <c r="C1287" s="1" t="s">
        <v>12</v>
      </c>
      <c r="D1287" s="2">
        <v>45055</v>
      </c>
      <c r="E1287" s="2">
        <v>45056</v>
      </c>
      <c r="F1287" s="1" t="s">
        <v>35</v>
      </c>
      <c r="G1287" s="1" t="s">
        <v>31</v>
      </c>
      <c r="H1287" s="1" t="s">
        <v>32</v>
      </c>
      <c r="I1287" s="1">
        <v>77316.47</v>
      </c>
      <c r="J1287" s="1" t="s">
        <v>17</v>
      </c>
      <c r="K1287" s="1" t="s">
        <v>20</v>
      </c>
      <c r="N1287" s="3" t="str">
        <f>IF(LEFT(LOWER(C1287),1)="m","Male",IF(LEFT(LOWER(C1287),1)="f","Female","Unknown"))</f>
        <v>Unknown</v>
      </c>
      <c r="O1287" s="4" t="str">
        <f>IF(TRIM(LOWER(F1287))="neuro","Neurology",IF(TRIM(LOWER(F1287))="Neurology","Neurology",IF(TRIM(LOWER(F1287))="general ward","General",IF(TRIM(LOWER(F1287))="general","General",IF(TRIM(LOWER(F1287))="cardiology","Cardiology",IF(TRIM(LOWER(F1287))="Cardiology","Cardiology",IF(TRIM(LOWER(F1287))="Peads","Pediatrics",IF(TRIM(LOWER(F1287))="Pediatrics","Pediatrics",IF(TRIM(LOWER(F1287))="orthopedics","Orthopedics",IF(TRIM(LOWER(F1287))="Neurology","Neurology",IF(TRIM(LOWER(F1287))="Oncology","Oncology")))))))))))</f>
        <v>Cardiology</v>
      </c>
      <c r="P1287" s="3" t="str">
        <f t="shared" si="120"/>
        <v>Private</v>
      </c>
      <c r="Q1287" s="5">
        <f t="shared" si="121"/>
        <v>1</v>
      </c>
      <c r="R1287" s="1">
        <f t="shared" si="122"/>
        <v>77316.47</v>
      </c>
      <c r="S1287" s="1">
        <f t="shared" si="123"/>
        <v>0</v>
      </c>
      <c r="T1287" s="1" t="str">
        <f t="shared" si="124"/>
        <v>66+</v>
      </c>
      <c r="U1287" s="1" t="str">
        <f t="shared" si="125"/>
        <v>Yes</v>
      </c>
    </row>
    <row r="1288" spans="1:21">
      <c r="A1288" s="1">
        <v>1287</v>
      </c>
      <c r="B1288" s="1">
        <v>28</v>
      </c>
      <c r="C1288" s="1" t="s">
        <v>27</v>
      </c>
      <c r="D1288" s="2">
        <v>45023</v>
      </c>
      <c r="E1288" s="2">
        <v>45029</v>
      </c>
      <c r="F1288" s="1" t="s">
        <v>50</v>
      </c>
      <c r="G1288" s="1" t="s">
        <v>41</v>
      </c>
      <c r="H1288" s="1" t="s">
        <v>37</v>
      </c>
      <c r="I1288" s="1">
        <v>102923.11</v>
      </c>
      <c r="J1288" s="1" t="s">
        <v>17</v>
      </c>
      <c r="K1288" s="1" t="s">
        <v>38</v>
      </c>
      <c r="N1288" s="3" t="str">
        <f>IF(LEFT(LOWER(C1288),1)="m","Male",IF(LEFT(LOWER(C1288),1)="f","Female","Unknown"))</f>
        <v>Male</v>
      </c>
      <c r="O1288" s="4" t="str">
        <f>IF(TRIM(LOWER(F1288))="neuro","Neurology",IF(TRIM(LOWER(F1288))="Neurology","Neurology",IF(TRIM(LOWER(F1288))="general ward","General",IF(TRIM(LOWER(F1288))="general","General",IF(TRIM(LOWER(F1288))="cardiology","Cardiology",IF(TRIM(LOWER(F1288))="Cardiology","Cardiology",IF(TRIM(LOWER(F1288))="Peads","Pediatrics",IF(TRIM(LOWER(F1288))="Pediatrics","Pediatrics",IF(TRIM(LOWER(F1288))="orthopedics","Orthopedics",IF(TRIM(LOWER(F1288))="Neurology","Neurology",IF(TRIM(LOWER(F1288))="Oncology","Oncology")))))))))))</f>
        <v>Cardiology</v>
      </c>
      <c r="P1288" s="3" t="str">
        <f t="shared" si="120"/>
        <v>Unknown</v>
      </c>
      <c r="Q1288" s="5">
        <f t="shared" si="121"/>
        <v>6</v>
      </c>
      <c r="R1288" s="1">
        <f t="shared" si="122"/>
        <v>102923.11</v>
      </c>
      <c r="S1288" s="1">
        <f t="shared" si="123"/>
        <v>0</v>
      </c>
      <c r="T1288" s="1" t="str">
        <f t="shared" si="124"/>
        <v>18-35</v>
      </c>
      <c r="U1288" s="1" t="str">
        <f t="shared" si="125"/>
        <v>Yes</v>
      </c>
    </row>
    <row r="1289" spans="1:21">
      <c r="A1289" s="1">
        <v>1288</v>
      </c>
      <c r="B1289" s="1">
        <v>40</v>
      </c>
      <c r="C1289" s="1" t="s">
        <v>26</v>
      </c>
      <c r="D1289" s="2">
        <v>45359</v>
      </c>
      <c r="E1289" s="2">
        <v>45365</v>
      </c>
      <c r="F1289" s="1" t="s">
        <v>13</v>
      </c>
      <c r="G1289" s="1" t="s">
        <v>14</v>
      </c>
      <c r="H1289" s="1" t="s">
        <v>37</v>
      </c>
      <c r="I1289" s="1">
        <v>294259.69</v>
      </c>
      <c r="K1289" s="1" t="s">
        <v>17</v>
      </c>
      <c r="N1289" s="3" t="str">
        <f>IF(LEFT(LOWER(C1289),1)="m","Male",IF(LEFT(LOWER(C1289),1)="f","Female","Unknown"))</f>
        <v>Female</v>
      </c>
      <c r="O1289" s="4" t="str">
        <f>IF(TRIM(LOWER(F1289))="neuro","Neurology",IF(TRIM(LOWER(F1289))="Neurology","Neurology",IF(TRIM(LOWER(F1289))="general ward","General",IF(TRIM(LOWER(F1289))="general","General",IF(TRIM(LOWER(F1289))="cardiology","Cardiology",IF(TRIM(LOWER(F1289))="Cardiology","Cardiology",IF(TRIM(LOWER(F1289))="Peads","Pediatrics",IF(TRIM(LOWER(F1289))="Pediatrics","Pediatrics",IF(TRIM(LOWER(F1289))="orthopedics","Orthopedics",IF(TRIM(LOWER(F1289))="Neurology","Neurology",IF(TRIM(LOWER(F1289))="Oncology","Oncology")))))))))))</f>
        <v>Neurology</v>
      </c>
      <c r="P1289" s="3" t="str">
        <f t="shared" si="120"/>
        <v>Private</v>
      </c>
      <c r="Q1289" s="5">
        <f t="shared" si="121"/>
        <v>6</v>
      </c>
      <c r="R1289" s="1">
        <f t="shared" si="122"/>
        <v>294259.69</v>
      </c>
      <c r="S1289" s="1">
        <f t="shared" si="123"/>
        <v>1</v>
      </c>
      <c r="T1289" s="1" t="str">
        <f t="shared" si="124"/>
        <v>36-50</v>
      </c>
      <c r="U1289" s="1" t="str">
        <f t="shared" si="125"/>
        <v>Unknown</v>
      </c>
    </row>
    <row r="1290" spans="1:21">
      <c r="A1290" s="1">
        <v>1289</v>
      </c>
      <c r="B1290" s="1">
        <v>82</v>
      </c>
      <c r="C1290" s="1" t="s">
        <v>26</v>
      </c>
      <c r="D1290" s="2">
        <v>45033</v>
      </c>
      <c r="E1290" s="2">
        <v>45040</v>
      </c>
      <c r="F1290" s="1" t="s">
        <v>50</v>
      </c>
      <c r="G1290" s="1" t="s">
        <v>41</v>
      </c>
      <c r="H1290" s="1" t="s">
        <v>51</v>
      </c>
      <c r="I1290" s="1">
        <v>154568.04999999999</v>
      </c>
      <c r="J1290" s="1" t="s">
        <v>24</v>
      </c>
      <c r="K1290" s="1" t="s">
        <v>16</v>
      </c>
      <c r="N1290" s="3" t="str">
        <f>IF(LEFT(LOWER(C1290),1)="m","Male",IF(LEFT(LOWER(C1290),1)="f","Female","Unknown"))</f>
        <v>Female</v>
      </c>
      <c r="O1290" s="4" t="str">
        <f>IF(TRIM(LOWER(F1290))="neuro","Neurology",IF(TRIM(LOWER(F1290))="Neurology","Neurology",IF(TRIM(LOWER(F1290))="general ward","General",IF(TRIM(LOWER(F1290))="general","General",IF(TRIM(LOWER(F1290))="cardiology","Cardiology",IF(TRIM(LOWER(F1290))="Cardiology","Cardiology",IF(TRIM(LOWER(F1290))="Peads","Pediatrics",IF(TRIM(LOWER(F1290))="Pediatrics","Pediatrics",IF(TRIM(LOWER(F1290))="orthopedics","Orthopedics",IF(TRIM(LOWER(F1290))="Neurology","Neurology",IF(TRIM(LOWER(F1290))="Oncology","Oncology")))))))))))</f>
        <v>Cardiology</v>
      </c>
      <c r="P1290" s="3" t="str">
        <f t="shared" si="120"/>
        <v>Unknown</v>
      </c>
      <c r="Q1290" s="5">
        <f t="shared" si="121"/>
        <v>7</v>
      </c>
      <c r="R1290" s="1">
        <f t="shared" si="122"/>
        <v>154568.04999999999</v>
      </c>
      <c r="S1290" s="1">
        <f t="shared" si="123"/>
        <v>1</v>
      </c>
      <c r="T1290" s="1" t="str">
        <f t="shared" si="124"/>
        <v>66+</v>
      </c>
      <c r="U1290" s="1" t="str">
        <f t="shared" si="125"/>
        <v>No</v>
      </c>
    </row>
    <row r="1291" spans="1:21">
      <c r="A1291" s="1">
        <v>1290</v>
      </c>
      <c r="B1291" s="1">
        <v>38</v>
      </c>
      <c r="C1291" s="1" t="s">
        <v>18</v>
      </c>
      <c r="D1291" s="2">
        <v>45060</v>
      </c>
      <c r="E1291" s="2">
        <v>45076</v>
      </c>
      <c r="F1291" s="1" t="s">
        <v>40</v>
      </c>
      <c r="G1291" s="1" t="s">
        <v>46</v>
      </c>
      <c r="H1291" s="1" t="s">
        <v>48</v>
      </c>
      <c r="I1291" s="1">
        <v>206192.95</v>
      </c>
      <c r="K1291" s="1" t="s">
        <v>20</v>
      </c>
      <c r="N1291" s="3" t="str">
        <f>IF(LEFT(LOWER(C1291),1)="m","Male",IF(LEFT(LOWER(C1291),1)="f","Female","Unknown"))</f>
        <v>Male</v>
      </c>
      <c r="O1291" s="4" t="str">
        <f>IF(TRIM(LOWER(F1291))="neuro","Neurology",IF(TRIM(LOWER(F1291))="Neurology","Neurology",IF(TRIM(LOWER(F1291))="general ward","General",IF(TRIM(LOWER(F1291))="general","General",IF(TRIM(LOWER(F1291))="cardiology","Cardiology",IF(TRIM(LOWER(F1291))="Cardiology","Cardiology",IF(TRIM(LOWER(F1291))="Peads","Pediatrics",IF(TRIM(LOWER(F1291))="Pediatrics","Pediatrics",IF(TRIM(LOWER(F1291))="orthopedics","Orthopedics",IF(TRIM(LOWER(F1291))="Neurology","Neurology",IF(TRIM(LOWER(F1291))="Oncology","Oncology")))))))))))</f>
        <v>Pediatrics</v>
      </c>
      <c r="P1291" s="3" t="str">
        <f t="shared" si="120"/>
        <v>Self</v>
      </c>
      <c r="Q1291" s="5">
        <f t="shared" si="121"/>
        <v>16</v>
      </c>
      <c r="R1291" s="1">
        <f t="shared" si="122"/>
        <v>206192.95</v>
      </c>
      <c r="S1291" s="1">
        <f t="shared" si="123"/>
        <v>0</v>
      </c>
      <c r="T1291" s="1" t="str">
        <f t="shared" si="124"/>
        <v>36-50</v>
      </c>
      <c r="U1291" s="1" t="str">
        <f t="shared" si="125"/>
        <v>Unknown</v>
      </c>
    </row>
    <row r="1292" spans="1:21">
      <c r="A1292" s="1">
        <v>1291</v>
      </c>
      <c r="B1292" s="1">
        <v>54</v>
      </c>
      <c r="C1292" s="1" t="s">
        <v>27</v>
      </c>
      <c r="D1292" s="2">
        <v>45399</v>
      </c>
      <c r="E1292" s="2">
        <v>45407</v>
      </c>
      <c r="F1292" s="1" t="s">
        <v>21</v>
      </c>
      <c r="G1292" s="1" t="s">
        <v>22</v>
      </c>
      <c r="H1292" s="1" t="s">
        <v>47</v>
      </c>
      <c r="I1292" s="1">
        <v>232135.29</v>
      </c>
      <c r="J1292" s="1" t="s">
        <v>17</v>
      </c>
      <c r="K1292" s="1" t="s">
        <v>42</v>
      </c>
      <c r="N1292" s="3" t="str">
        <f>IF(LEFT(LOWER(C1292),1)="m","Male",IF(LEFT(LOWER(C1292),1)="f","Female","Unknown"))</f>
        <v>Male</v>
      </c>
      <c r="O1292" s="4" t="str">
        <f>IF(TRIM(LOWER(F1292))="neuro","Neurology",IF(TRIM(LOWER(F1292))="Neurology","Neurology",IF(TRIM(LOWER(F1292))="general ward","General",IF(TRIM(LOWER(F1292))="general","General",IF(TRIM(LOWER(F1292))="cardiology","Cardiology",IF(TRIM(LOWER(F1292))="Cardiology","Cardiology",IF(TRIM(LOWER(F1292))="Peads","Pediatrics",IF(TRIM(LOWER(F1292))="Pediatrics","Pediatrics",IF(TRIM(LOWER(F1292))="orthopedics","Orthopedics",IF(TRIM(LOWER(F1292))="Neurology","Neurology",IF(TRIM(LOWER(F1292))="Oncology","Oncology")))))))))))</f>
        <v>General</v>
      </c>
      <c r="P1292" s="3" t="str">
        <f t="shared" si="120"/>
        <v>Government</v>
      </c>
      <c r="Q1292" s="5">
        <f t="shared" si="121"/>
        <v>8</v>
      </c>
      <c r="R1292" s="1">
        <f t="shared" si="122"/>
        <v>232135.29</v>
      </c>
      <c r="S1292" s="1">
        <f t="shared" si="123"/>
        <v>0</v>
      </c>
      <c r="T1292" s="1" t="str">
        <f t="shared" si="124"/>
        <v>51-65</v>
      </c>
      <c r="U1292" s="1" t="str">
        <f t="shared" si="125"/>
        <v>Yes</v>
      </c>
    </row>
    <row r="1293" spans="1:21">
      <c r="A1293" s="1">
        <v>1292</v>
      </c>
      <c r="B1293" s="1">
        <v>78</v>
      </c>
      <c r="C1293" s="1" t="s">
        <v>34</v>
      </c>
      <c r="D1293" s="2">
        <v>45521</v>
      </c>
      <c r="E1293" s="2">
        <v>45523</v>
      </c>
      <c r="F1293" s="1" t="s">
        <v>40</v>
      </c>
      <c r="G1293" s="1" t="s">
        <v>14</v>
      </c>
      <c r="H1293" s="1" t="s">
        <v>51</v>
      </c>
      <c r="I1293" s="1">
        <v>117229.94</v>
      </c>
      <c r="J1293" s="1" t="s">
        <v>25</v>
      </c>
      <c r="K1293" s="1" t="s">
        <v>20</v>
      </c>
      <c r="N1293" s="3" t="str">
        <f>IF(LEFT(LOWER(C1293),1)="m","Male",IF(LEFT(LOWER(C1293),1)="f","Female","Unknown"))</f>
        <v>Male</v>
      </c>
      <c r="O1293" s="4" t="str">
        <f>IF(TRIM(LOWER(F1293))="neuro","Neurology",IF(TRIM(LOWER(F1293))="Neurology","Neurology",IF(TRIM(LOWER(F1293))="general ward","General",IF(TRIM(LOWER(F1293))="general","General",IF(TRIM(LOWER(F1293))="cardiology","Cardiology",IF(TRIM(LOWER(F1293))="Cardiology","Cardiology",IF(TRIM(LOWER(F1293))="Peads","Pediatrics",IF(TRIM(LOWER(F1293))="Pediatrics","Pediatrics",IF(TRIM(LOWER(F1293))="orthopedics","Orthopedics",IF(TRIM(LOWER(F1293))="Neurology","Neurology",IF(TRIM(LOWER(F1293))="Oncology","Oncology")))))))))))</f>
        <v>Pediatrics</v>
      </c>
      <c r="P1293" s="3" t="str">
        <f t="shared" si="120"/>
        <v>Private</v>
      </c>
      <c r="Q1293" s="5">
        <f t="shared" si="121"/>
        <v>2</v>
      </c>
      <c r="R1293" s="1">
        <f t="shared" si="122"/>
        <v>117229.94</v>
      </c>
      <c r="S1293" s="1">
        <f t="shared" si="123"/>
        <v>0</v>
      </c>
      <c r="T1293" s="1" t="str">
        <f t="shared" si="124"/>
        <v>66+</v>
      </c>
      <c r="U1293" s="1" t="str">
        <f t="shared" si="125"/>
        <v>Yes</v>
      </c>
    </row>
    <row r="1294" spans="1:21">
      <c r="A1294" s="1">
        <v>1293</v>
      </c>
      <c r="B1294" s="1">
        <v>81</v>
      </c>
      <c r="C1294" s="1" t="s">
        <v>27</v>
      </c>
      <c r="D1294" s="2">
        <v>45078</v>
      </c>
      <c r="E1294" s="2">
        <v>45096</v>
      </c>
      <c r="F1294" s="1" t="s">
        <v>21</v>
      </c>
      <c r="G1294" s="1" t="s">
        <v>41</v>
      </c>
      <c r="H1294" s="1" t="s">
        <v>39</v>
      </c>
      <c r="I1294" s="1">
        <v>181091.08</v>
      </c>
      <c r="J1294" s="1" t="s">
        <v>38</v>
      </c>
      <c r="K1294" s="1" t="s">
        <v>20</v>
      </c>
      <c r="N1294" s="3" t="str">
        <f>IF(LEFT(LOWER(C1294),1)="m","Male",IF(LEFT(LOWER(C1294),1)="f","Female","Unknown"))</f>
        <v>Male</v>
      </c>
      <c r="O1294" s="4" t="str">
        <f>IF(TRIM(LOWER(F1294))="neuro","Neurology",IF(TRIM(LOWER(F1294))="Neurology","Neurology",IF(TRIM(LOWER(F1294))="general ward","General",IF(TRIM(LOWER(F1294))="general","General",IF(TRIM(LOWER(F1294))="cardiology","Cardiology",IF(TRIM(LOWER(F1294))="Cardiology","Cardiology",IF(TRIM(LOWER(F1294))="Peads","Pediatrics",IF(TRIM(LOWER(F1294))="Pediatrics","Pediatrics",IF(TRIM(LOWER(F1294))="orthopedics","Orthopedics",IF(TRIM(LOWER(F1294))="Neurology","Neurology",IF(TRIM(LOWER(F1294))="Oncology","Oncology")))))))))))</f>
        <v>General</v>
      </c>
      <c r="P1294" s="3" t="str">
        <f t="shared" si="120"/>
        <v>Unknown</v>
      </c>
      <c r="Q1294" s="5">
        <f t="shared" si="121"/>
        <v>18</v>
      </c>
      <c r="R1294" s="1">
        <f t="shared" si="122"/>
        <v>181091.08</v>
      </c>
      <c r="S1294" s="1">
        <f t="shared" si="123"/>
        <v>0</v>
      </c>
      <c r="T1294" s="1" t="str">
        <f t="shared" si="124"/>
        <v>66+</v>
      </c>
      <c r="U1294" s="1" t="str">
        <f t="shared" si="125"/>
        <v>No</v>
      </c>
    </row>
    <row r="1295" spans="1:21">
      <c r="A1295" s="1">
        <v>1294</v>
      </c>
      <c r="B1295" s="1">
        <v>76</v>
      </c>
      <c r="C1295" s="1" t="s">
        <v>12</v>
      </c>
      <c r="D1295" s="2">
        <v>45047</v>
      </c>
      <c r="E1295" s="2">
        <v>45066</v>
      </c>
      <c r="F1295" s="1" t="s">
        <v>49</v>
      </c>
      <c r="G1295" s="1" t="s">
        <v>22</v>
      </c>
      <c r="H1295" s="1" t="s">
        <v>37</v>
      </c>
      <c r="I1295" s="1">
        <v>326447.99</v>
      </c>
      <c r="J1295" s="1" t="s">
        <v>16</v>
      </c>
      <c r="K1295" s="1" t="s">
        <v>20</v>
      </c>
      <c r="N1295" s="3" t="str">
        <f>IF(LEFT(LOWER(C1295),1)="m","Male",IF(LEFT(LOWER(C1295),1)="f","Female","Unknown"))</f>
        <v>Unknown</v>
      </c>
      <c r="O1295" s="4" t="str">
        <f>IF(TRIM(LOWER(F1295))="neuro","Neurology",IF(TRIM(LOWER(F1295))="Neurology","Neurology",IF(TRIM(LOWER(F1295))="general ward","General",IF(TRIM(LOWER(F1295))="general","General",IF(TRIM(LOWER(F1295))="cardiology","Cardiology",IF(TRIM(LOWER(F1295))="Cardiology","Cardiology",IF(TRIM(LOWER(F1295))="Peads","Pediatrics",IF(TRIM(LOWER(F1295))="Pediatrics","Pediatrics",IF(TRIM(LOWER(F1295))="orthopedics","Orthopedics",IF(TRIM(LOWER(F1295))="Neurology","Neurology",IF(TRIM(LOWER(F1295))="Oncology","Oncology")))))))))))</f>
        <v>Oncology</v>
      </c>
      <c r="P1295" s="3" t="str">
        <f t="shared" si="120"/>
        <v>Government</v>
      </c>
      <c r="Q1295" s="5">
        <f t="shared" si="121"/>
        <v>19</v>
      </c>
      <c r="R1295" s="1">
        <f t="shared" si="122"/>
        <v>326447.99</v>
      </c>
      <c r="S1295" s="1">
        <f t="shared" si="123"/>
        <v>0</v>
      </c>
      <c r="T1295" s="1" t="str">
        <f t="shared" si="124"/>
        <v>66+</v>
      </c>
      <c r="U1295" s="1" t="str">
        <f t="shared" si="125"/>
        <v>Yes</v>
      </c>
    </row>
    <row r="1296" spans="1:21">
      <c r="A1296" s="1">
        <v>1295</v>
      </c>
      <c r="C1296" s="1" t="s">
        <v>34</v>
      </c>
      <c r="D1296" s="2">
        <v>45544</v>
      </c>
      <c r="E1296" s="2">
        <v>45560</v>
      </c>
      <c r="F1296" s="1" t="s">
        <v>30</v>
      </c>
      <c r="G1296" s="1" t="s">
        <v>33</v>
      </c>
      <c r="I1296" s="1">
        <v>51732.42</v>
      </c>
      <c r="J1296" s="1" t="s">
        <v>17</v>
      </c>
      <c r="K1296" s="1" t="s">
        <v>25</v>
      </c>
      <c r="N1296" s="3" t="str">
        <f>IF(LEFT(LOWER(C1296),1)="m","Male",IF(LEFT(LOWER(C1296),1)="f","Female","Unknown"))</f>
        <v>Male</v>
      </c>
      <c r="O1296" s="4" t="str">
        <f>IF(TRIM(LOWER(F1296))="neuro","Neurology",IF(TRIM(LOWER(F1296))="Neurology","Neurology",IF(TRIM(LOWER(F1296))="general ward","General",IF(TRIM(LOWER(F1296))="general","General",IF(TRIM(LOWER(F1296))="cardiology","Cardiology",IF(TRIM(LOWER(F1296))="Cardiology","Cardiology",IF(TRIM(LOWER(F1296))="Peads","Pediatrics",IF(TRIM(LOWER(F1296))="Pediatrics","Pediatrics",IF(TRIM(LOWER(F1296))="orthopedics","Orthopedics",IF(TRIM(LOWER(F1296))="Neurology","Neurology",IF(TRIM(LOWER(F1296))="Oncology","Oncology")))))))))))</f>
        <v>Pediatrics</v>
      </c>
      <c r="P1296" s="3" t="str">
        <f t="shared" si="120"/>
        <v>Self</v>
      </c>
      <c r="Q1296" s="5">
        <f t="shared" si="121"/>
        <v>16</v>
      </c>
      <c r="R1296" s="1">
        <f t="shared" si="122"/>
        <v>51732.42</v>
      </c>
      <c r="S1296" s="1">
        <f t="shared" si="123"/>
        <v>1</v>
      </c>
      <c r="T1296" s="1" t="str">
        <f t="shared" si="124"/>
        <v>0-17</v>
      </c>
      <c r="U1296" s="1" t="str">
        <f t="shared" si="125"/>
        <v>Yes</v>
      </c>
    </row>
    <row r="1297" spans="1:21">
      <c r="A1297" s="1">
        <v>1296</v>
      </c>
      <c r="B1297" s="1">
        <v>30</v>
      </c>
      <c r="C1297" s="1" t="s">
        <v>18</v>
      </c>
      <c r="D1297" s="2">
        <v>45363</v>
      </c>
      <c r="E1297" s="2">
        <v>45383</v>
      </c>
      <c r="F1297" s="1" t="s">
        <v>35</v>
      </c>
      <c r="G1297" s="1" t="s">
        <v>46</v>
      </c>
      <c r="H1297" s="1" t="s">
        <v>37</v>
      </c>
      <c r="I1297" s="1">
        <v>196189.63</v>
      </c>
      <c r="K1297" s="1" t="s">
        <v>42</v>
      </c>
      <c r="N1297" s="3" t="str">
        <f>IF(LEFT(LOWER(C1297),1)="m","Male",IF(LEFT(LOWER(C1297),1)="f","Female","Unknown"))</f>
        <v>Male</v>
      </c>
      <c r="O1297" s="4" t="str">
        <f>IF(TRIM(LOWER(F1297))="neuro","Neurology",IF(TRIM(LOWER(F1297))="Neurology","Neurology",IF(TRIM(LOWER(F1297))="general ward","General",IF(TRIM(LOWER(F1297))="general","General",IF(TRIM(LOWER(F1297))="cardiology","Cardiology",IF(TRIM(LOWER(F1297))="Cardiology","Cardiology",IF(TRIM(LOWER(F1297))="Peads","Pediatrics",IF(TRIM(LOWER(F1297))="Pediatrics","Pediatrics",IF(TRIM(LOWER(F1297))="orthopedics","Orthopedics",IF(TRIM(LOWER(F1297))="Neurology","Neurology",IF(TRIM(LOWER(F1297))="Oncology","Oncology")))))))))))</f>
        <v>Cardiology</v>
      </c>
      <c r="P1297" s="3" t="str">
        <f t="shared" si="120"/>
        <v>Self</v>
      </c>
      <c r="Q1297" s="5">
        <f t="shared" si="121"/>
        <v>20</v>
      </c>
      <c r="R1297" s="1">
        <f t="shared" si="122"/>
        <v>196189.63</v>
      </c>
      <c r="S1297" s="1">
        <f t="shared" si="123"/>
        <v>0</v>
      </c>
      <c r="T1297" s="1" t="str">
        <f t="shared" si="124"/>
        <v>18-35</v>
      </c>
      <c r="U1297" s="1" t="str">
        <f t="shared" si="125"/>
        <v>Unknown</v>
      </c>
    </row>
    <row r="1298" spans="1:21">
      <c r="A1298" s="1">
        <v>1297</v>
      </c>
      <c r="B1298" s="1">
        <v>67</v>
      </c>
      <c r="C1298" s="1" t="s">
        <v>12</v>
      </c>
      <c r="D1298" s="2">
        <v>45506</v>
      </c>
      <c r="E1298" s="2">
        <v>45517</v>
      </c>
      <c r="F1298" s="1" t="s">
        <v>19</v>
      </c>
      <c r="G1298" s="1" t="s">
        <v>31</v>
      </c>
      <c r="H1298" s="1" t="s">
        <v>37</v>
      </c>
      <c r="I1298" s="1">
        <v>60502.19</v>
      </c>
      <c r="J1298" s="1" t="s">
        <v>25</v>
      </c>
      <c r="K1298" s="1" t="s">
        <v>20</v>
      </c>
      <c r="N1298" s="3" t="str">
        <f>IF(LEFT(LOWER(C1298),1)="m","Male",IF(LEFT(LOWER(C1298),1)="f","Female","Unknown"))</f>
        <v>Unknown</v>
      </c>
      <c r="O1298" s="4" t="str">
        <f>IF(TRIM(LOWER(F1298))="neuro","Neurology",IF(TRIM(LOWER(F1298))="Neurology","Neurology",IF(TRIM(LOWER(F1298))="general ward","General",IF(TRIM(LOWER(F1298))="general","General",IF(TRIM(LOWER(F1298))="cardiology","Cardiology",IF(TRIM(LOWER(F1298))="Cardiology","Cardiology",IF(TRIM(LOWER(F1298))="Peads","Pediatrics",IF(TRIM(LOWER(F1298))="Pediatrics","Pediatrics",IF(TRIM(LOWER(F1298))="orthopedics","Orthopedics",IF(TRIM(LOWER(F1298))="Neurology","Neurology",IF(TRIM(LOWER(F1298))="Oncology","Oncology")))))))))))</f>
        <v>General</v>
      </c>
      <c r="P1298" s="3" t="str">
        <f t="shared" si="120"/>
        <v>Private</v>
      </c>
      <c r="Q1298" s="5">
        <f t="shared" si="121"/>
        <v>11</v>
      </c>
      <c r="R1298" s="1">
        <f t="shared" si="122"/>
        <v>60502.19</v>
      </c>
      <c r="S1298" s="1">
        <f t="shared" si="123"/>
        <v>0</v>
      </c>
      <c r="T1298" s="1" t="str">
        <f t="shared" si="124"/>
        <v>66+</v>
      </c>
      <c r="U1298" s="1" t="str">
        <f t="shared" si="125"/>
        <v>Yes</v>
      </c>
    </row>
    <row r="1299" spans="1:21">
      <c r="A1299" s="1">
        <v>1298</v>
      </c>
      <c r="C1299" s="1" t="s">
        <v>26</v>
      </c>
      <c r="D1299" s="2">
        <v>45179</v>
      </c>
      <c r="E1299" s="2">
        <v>45199</v>
      </c>
      <c r="F1299" s="1" t="s">
        <v>19</v>
      </c>
      <c r="G1299" s="1" t="s">
        <v>46</v>
      </c>
      <c r="H1299" s="1" t="s">
        <v>37</v>
      </c>
      <c r="I1299" s="1">
        <v>267349.56</v>
      </c>
      <c r="J1299" s="1" t="s">
        <v>25</v>
      </c>
      <c r="K1299" s="1" t="s">
        <v>16</v>
      </c>
      <c r="N1299" s="3" t="str">
        <f>IF(LEFT(LOWER(C1299),1)="m","Male",IF(LEFT(LOWER(C1299),1)="f","Female","Unknown"))</f>
        <v>Female</v>
      </c>
      <c r="O1299" s="4" t="str">
        <f>IF(TRIM(LOWER(F1299))="neuro","Neurology",IF(TRIM(LOWER(F1299))="Neurology","Neurology",IF(TRIM(LOWER(F1299))="general ward","General",IF(TRIM(LOWER(F1299))="general","General",IF(TRIM(LOWER(F1299))="cardiology","Cardiology",IF(TRIM(LOWER(F1299))="Cardiology","Cardiology",IF(TRIM(LOWER(F1299))="Peads","Pediatrics",IF(TRIM(LOWER(F1299))="Pediatrics","Pediatrics",IF(TRIM(LOWER(F1299))="orthopedics","Orthopedics",IF(TRIM(LOWER(F1299))="Neurology","Neurology",IF(TRIM(LOWER(F1299))="Oncology","Oncology")))))))))))</f>
        <v>General</v>
      </c>
      <c r="P1299" s="3" t="str">
        <f t="shared" si="120"/>
        <v>Self</v>
      </c>
      <c r="Q1299" s="5">
        <f t="shared" si="121"/>
        <v>20</v>
      </c>
      <c r="R1299" s="1">
        <f t="shared" si="122"/>
        <v>267349.56</v>
      </c>
      <c r="S1299" s="1">
        <f t="shared" si="123"/>
        <v>1</v>
      </c>
      <c r="T1299" s="1" t="str">
        <f t="shared" si="124"/>
        <v>0-17</v>
      </c>
      <c r="U1299" s="1" t="str">
        <f t="shared" si="125"/>
        <v>Yes</v>
      </c>
    </row>
    <row r="1300" spans="1:21">
      <c r="A1300" s="1">
        <v>1299</v>
      </c>
      <c r="B1300" s="1">
        <v>46</v>
      </c>
      <c r="C1300" s="1" t="s">
        <v>34</v>
      </c>
      <c r="D1300" s="2">
        <v>45286</v>
      </c>
      <c r="E1300" s="2">
        <v>45299</v>
      </c>
      <c r="F1300" s="1" t="s">
        <v>40</v>
      </c>
      <c r="G1300" s="1" t="s">
        <v>22</v>
      </c>
      <c r="H1300" s="1" t="s">
        <v>48</v>
      </c>
      <c r="I1300" s="1">
        <v>212689.32</v>
      </c>
      <c r="K1300" s="1" t="s">
        <v>16</v>
      </c>
      <c r="N1300" s="3" t="str">
        <f>IF(LEFT(LOWER(C1300),1)="m","Male",IF(LEFT(LOWER(C1300),1)="f","Female","Unknown"))</f>
        <v>Male</v>
      </c>
      <c r="O1300" s="4" t="str">
        <f>IF(TRIM(LOWER(F1300))="neuro","Neurology",IF(TRIM(LOWER(F1300))="Neurology","Neurology",IF(TRIM(LOWER(F1300))="general ward","General",IF(TRIM(LOWER(F1300))="general","General",IF(TRIM(LOWER(F1300))="cardiology","Cardiology",IF(TRIM(LOWER(F1300))="Cardiology","Cardiology",IF(TRIM(LOWER(F1300))="Peads","Pediatrics",IF(TRIM(LOWER(F1300))="Pediatrics","Pediatrics",IF(TRIM(LOWER(F1300))="orthopedics","Orthopedics",IF(TRIM(LOWER(F1300))="Neurology","Neurology",IF(TRIM(LOWER(F1300))="Oncology","Oncology")))))))))))</f>
        <v>Pediatrics</v>
      </c>
      <c r="P1300" s="3" t="str">
        <f t="shared" si="120"/>
        <v>Government</v>
      </c>
      <c r="Q1300" s="5">
        <f t="shared" si="121"/>
        <v>13</v>
      </c>
      <c r="R1300" s="1">
        <f t="shared" si="122"/>
        <v>212689.32</v>
      </c>
      <c r="S1300" s="1">
        <f t="shared" si="123"/>
        <v>1</v>
      </c>
      <c r="T1300" s="1" t="str">
        <f t="shared" si="124"/>
        <v>36-50</v>
      </c>
      <c r="U1300" s="1" t="str">
        <f t="shared" si="125"/>
        <v>Unknown</v>
      </c>
    </row>
    <row r="1301" spans="1:21">
      <c r="A1301" s="1">
        <v>1300</v>
      </c>
      <c r="B1301" s="1">
        <v>4</v>
      </c>
      <c r="C1301" s="1" t="s">
        <v>29</v>
      </c>
      <c r="D1301" s="2">
        <v>45429</v>
      </c>
      <c r="E1301" s="2">
        <v>45438</v>
      </c>
      <c r="F1301" s="1" t="s">
        <v>40</v>
      </c>
      <c r="G1301" s="1" t="s">
        <v>46</v>
      </c>
      <c r="H1301" s="1" t="s">
        <v>39</v>
      </c>
      <c r="I1301" s="1">
        <v>172545</v>
      </c>
      <c r="J1301" s="1" t="s">
        <v>25</v>
      </c>
      <c r="K1301" s="1" t="s">
        <v>16</v>
      </c>
      <c r="N1301" s="3" t="str">
        <f>IF(LEFT(LOWER(C1301),1)="m","Male",IF(LEFT(LOWER(C1301),1)="f","Female","Unknown"))</f>
        <v>Female</v>
      </c>
      <c r="O1301" s="4" t="str">
        <f>IF(TRIM(LOWER(F1301))="neuro","Neurology",IF(TRIM(LOWER(F1301))="Neurology","Neurology",IF(TRIM(LOWER(F1301))="general ward","General",IF(TRIM(LOWER(F1301))="general","General",IF(TRIM(LOWER(F1301))="cardiology","Cardiology",IF(TRIM(LOWER(F1301))="Cardiology","Cardiology",IF(TRIM(LOWER(F1301))="Peads","Pediatrics",IF(TRIM(LOWER(F1301))="Pediatrics","Pediatrics",IF(TRIM(LOWER(F1301))="orthopedics","Orthopedics",IF(TRIM(LOWER(F1301))="Neurology","Neurology",IF(TRIM(LOWER(F1301))="Oncology","Oncology")))))))))))</f>
        <v>Pediatrics</v>
      </c>
      <c r="P1301" s="3" t="str">
        <f t="shared" si="120"/>
        <v>Self</v>
      </c>
      <c r="Q1301" s="5">
        <f t="shared" si="121"/>
        <v>9</v>
      </c>
      <c r="R1301" s="1">
        <f t="shared" si="122"/>
        <v>172545</v>
      </c>
      <c r="S1301" s="1">
        <f t="shared" si="123"/>
        <v>1</v>
      </c>
      <c r="T1301" s="1" t="str">
        <f t="shared" si="124"/>
        <v>0-17</v>
      </c>
      <c r="U1301" s="1" t="str">
        <f t="shared" si="125"/>
        <v>Yes</v>
      </c>
    </row>
    <row r="1302" spans="1:21">
      <c r="A1302" s="1">
        <v>1301</v>
      </c>
      <c r="B1302" s="1">
        <v>94</v>
      </c>
      <c r="C1302" s="1" t="s">
        <v>18</v>
      </c>
      <c r="D1302" s="2">
        <v>45021</v>
      </c>
      <c r="E1302" s="2">
        <v>45041</v>
      </c>
      <c r="F1302" s="1" t="s">
        <v>52</v>
      </c>
      <c r="G1302" s="1" t="s">
        <v>46</v>
      </c>
      <c r="H1302" s="1" t="s">
        <v>15</v>
      </c>
      <c r="I1302" s="1">
        <v>192167.58</v>
      </c>
      <c r="J1302" s="1" t="s">
        <v>25</v>
      </c>
      <c r="K1302" s="1" t="s">
        <v>25</v>
      </c>
      <c r="N1302" s="3" t="str">
        <f>IF(LEFT(LOWER(C1302),1)="m","Male",IF(LEFT(LOWER(C1302),1)="f","Female","Unknown"))</f>
        <v>Male</v>
      </c>
      <c r="O1302" s="4" t="str">
        <f>IF(TRIM(LOWER(F1302))="neuro","Neurology",IF(TRIM(LOWER(F1302))="Neurology","Neurology",IF(TRIM(LOWER(F1302))="general ward","General",IF(TRIM(LOWER(F1302))="general","General",IF(TRIM(LOWER(F1302))="cardiology","Cardiology",IF(TRIM(LOWER(F1302))="Cardiology","Cardiology",IF(TRIM(LOWER(F1302))="Peads","Pediatrics",IF(TRIM(LOWER(F1302))="Pediatrics","Pediatrics",IF(TRIM(LOWER(F1302))="orthopedics","Orthopedics",IF(TRIM(LOWER(F1302))="Neurology","Neurology",IF(TRIM(LOWER(F1302))="Oncology","Oncology")))))))))))</f>
        <v>Oncology</v>
      </c>
      <c r="P1302" s="3" t="str">
        <f t="shared" si="120"/>
        <v>Self</v>
      </c>
      <c r="Q1302" s="5">
        <f t="shared" si="121"/>
        <v>20</v>
      </c>
      <c r="R1302" s="1">
        <f t="shared" si="122"/>
        <v>192167.58</v>
      </c>
      <c r="S1302" s="1">
        <f t="shared" si="123"/>
        <v>1</v>
      </c>
      <c r="T1302" s="1" t="str">
        <f t="shared" si="124"/>
        <v>66+</v>
      </c>
      <c r="U1302" s="1" t="str">
        <f t="shared" si="125"/>
        <v>Yes</v>
      </c>
    </row>
    <row r="1303" spans="1:21">
      <c r="A1303" s="1">
        <v>1302</v>
      </c>
      <c r="B1303" s="1">
        <v>12</v>
      </c>
      <c r="C1303" s="1" t="s">
        <v>44</v>
      </c>
      <c r="D1303" s="2">
        <v>45271</v>
      </c>
      <c r="E1303" s="2">
        <v>45280</v>
      </c>
      <c r="F1303" s="1" t="s">
        <v>35</v>
      </c>
      <c r="G1303" s="1" t="s">
        <v>31</v>
      </c>
      <c r="H1303" s="1" t="s">
        <v>48</v>
      </c>
      <c r="I1303" s="1">
        <v>305749.65999999997</v>
      </c>
      <c r="J1303" s="1" t="s">
        <v>38</v>
      </c>
      <c r="K1303" s="1" t="s">
        <v>25</v>
      </c>
      <c r="N1303" s="3" t="str">
        <f>IF(LEFT(LOWER(C1303),1)="m","Male",IF(LEFT(LOWER(C1303),1)="f","Female","Unknown"))</f>
        <v>Female</v>
      </c>
      <c r="O1303" s="4" t="str">
        <f>IF(TRIM(LOWER(F1303))="neuro","Neurology",IF(TRIM(LOWER(F1303))="Neurology","Neurology",IF(TRIM(LOWER(F1303))="general ward","General",IF(TRIM(LOWER(F1303))="general","General",IF(TRIM(LOWER(F1303))="cardiology","Cardiology",IF(TRIM(LOWER(F1303))="Cardiology","Cardiology",IF(TRIM(LOWER(F1303))="Peads","Pediatrics",IF(TRIM(LOWER(F1303))="Pediatrics","Pediatrics",IF(TRIM(LOWER(F1303))="orthopedics","Orthopedics",IF(TRIM(LOWER(F1303))="Neurology","Neurology",IF(TRIM(LOWER(F1303))="Oncology","Oncology")))))))))))</f>
        <v>Cardiology</v>
      </c>
      <c r="P1303" s="3" t="str">
        <f t="shared" si="120"/>
        <v>Private</v>
      </c>
      <c r="Q1303" s="5">
        <f t="shared" si="121"/>
        <v>9</v>
      </c>
      <c r="R1303" s="1">
        <f t="shared" si="122"/>
        <v>305749.65999999997</v>
      </c>
      <c r="S1303" s="1">
        <f t="shared" si="123"/>
        <v>1</v>
      </c>
      <c r="T1303" s="1" t="str">
        <f t="shared" si="124"/>
        <v>0-17</v>
      </c>
      <c r="U1303" s="1" t="str">
        <f t="shared" si="125"/>
        <v>No</v>
      </c>
    </row>
    <row r="1304" spans="1:21">
      <c r="A1304" s="1">
        <v>1303</v>
      </c>
      <c r="B1304" s="1">
        <v>1</v>
      </c>
      <c r="C1304" s="1" t="s">
        <v>34</v>
      </c>
      <c r="D1304" s="2">
        <v>45406</v>
      </c>
      <c r="E1304" s="2">
        <v>45409</v>
      </c>
      <c r="F1304" s="1" t="s">
        <v>52</v>
      </c>
      <c r="G1304" s="1" t="s">
        <v>31</v>
      </c>
      <c r="H1304" s="1" t="s">
        <v>32</v>
      </c>
      <c r="I1304" s="1">
        <v>317683.63</v>
      </c>
      <c r="J1304" s="1" t="s">
        <v>17</v>
      </c>
      <c r="K1304" s="1" t="s">
        <v>17</v>
      </c>
      <c r="N1304" s="3" t="str">
        <f>IF(LEFT(LOWER(C1304),1)="m","Male",IF(LEFT(LOWER(C1304),1)="f","Female","Unknown"))</f>
        <v>Male</v>
      </c>
      <c r="O1304" s="4" t="str">
        <f>IF(TRIM(LOWER(F1304))="neuro","Neurology",IF(TRIM(LOWER(F1304))="Neurology","Neurology",IF(TRIM(LOWER(F1304))="general ward","General",IF(TRIM(LOWER(F1304))="general","General",IF(TRIM(LOWER(F1304))="cardiology","Cardiology",IF(TRIM(LOWER(F1304))="Cardiology","Cardiology",IF(TRIM(LOWER(F1304))="Peads","Pediatrics",IF(TRIM(LOWER(F1304))="Pediatrics","Pediatrics",IF(TRIM(LOWER(F1304))="orthopedics","Orthopedics",IF(TRIM(LOWER(F1304))="Neurology","Neurology",IF(TRIM(LOWER(F1304))="Oncology","Oncology")))))))))))</f>
        <v>Oncology</v>
      </c>
      <c r="P1304" s="3" t="str">
        <f t="shared" si="120"/>
        <v>Private</v>
      </c>
      <c r="Q1304" s="5">
        <f t="shared" si="121"/>
        <v>3</v>
      </c>
      <c r="R1304" s="1">
        <f t="shared" si="122"/>
        <v>317683.63</v>
      </c>
      <c r="S1304" s="1">
        <f t="shared" si="123"/>
        <v>1</v>
      </c>
      <c r="T1304" s="1" t="str">
        <f t="shared" si="124"/>
        <v>0-17</v>
      </c>
      <c r="U1304" s="1" t="str">
        <f t="shared" si="125"/>
        <v>Yes</v>
      </c>
    </row>
    <row r="1305" spans="1:21">
      <c r="A1305" s="1">
        <v>1304</v>
      </c>
      <c r="B1305" s="1">
        <v>15</v>
      </c>
      <c r="C1305" s="1" t="s">
        <v>26</v>
      </c>
      <c r="D1305" s="2">
        <v>45286</v>
      </c>
      <c r="E1305" s="2">
        <v>45294</v>
      </c>
      <c r="F1305" s="1" t="s">
        <v>21</v>
      </c>
      <c r="G1305" s="1" t="s">
        <v>36</v>
      </c>
      <c r="I1305" s="1">
        <v>334984.98</v>
      </c>
      <c r="J1305" s="1" t="s">
        <v>24</v>
      </c>
      <c r="K1305" s="1" t="s">
        <v>20</v>
      </c>
      <c r="N1305" s="3" t="str">
        <f>IF(LEFT(LOWER(C1305),1)="m","Male",IF(LEFT(LOWER(C1305),1)="f","Female","Unknown"))</f>
        <v>Female</v>
      </c>
      <c r="O1305" s="4" t="str">
        <f>IF(TRIM(LOWER(F1305))="neuro","Neurology",IF(TRIM(LOWER(F1305))="Neurology","Neurology",IF(TRIM(LOWER(F1305))="general ward","General",IF(TRIM(LOWER(F1305))="general","General",IF(TRIM(LOWER(F1305))="cardiology","Cardiology",IF(TRIM(LOWER(F1305))="Cardiology","Cardiology",IF(TRIM(LOWER(F1305))="Peads","Pediatrics",IF(TRIM(LOWER(F1305))="Pediatrics","Pediatrics",IF(TRIM(LOWER(F1305))="orthopedics","Orthopedics",IF(TRIM(LOWER(F1305))="Neurology","Neurology",IF(TRIM(LOWER(F1305))="Oncology","Oncology")))))))))))</f>
        <v>General</v>
      </c>
      <c r="P1305" s="3" t="str">
        <f t="shared" si="120"/>
        <v>Government</v>
      </c>
      <c r="Q1305" s="5">
        <f t="shared" si="121"/>
        <v>8</v>
      </c>
      <c r="R1305" s="1">
        <f t="shared" si="122"/>
        <v>334984.98</v>
      </c>
      <c r="S1305" s="1">
        <f t="shared" si="123"/>
        <v>0</v>
      </c>
      <c r="T1305" s="1" t="str">
        <f t="shared" si="124"/>
        <v>0-17</v>
      </c>
      <c r="U1305" s="1" t="str">
        <f t="shared" si="125"/>
        <v>No</v>
      </c>
    </row>
    <row r="1306" spans="1:21">
      <c r="A1306" s="1">
        <v>1305</v>
      </c>
      <c r="B1306" s="1">
        <v>35</v>
      </c>
      <c r="C1306" s="1" t="s">
        <v>27</v>
      </c>
      <c r="D1306" s="2">
        <v>45277</v>
      </c>
      <c r="E1306" s="2">
        <v>45291</v>
      </c>
      <c r="F1306" s="1" t="s">
        <v>49</v>
      </c>
      <c r="G1306" s="1" t="s">
        <v>22</v>
      </c>
      <c r="H1306" s="1" t="s">
        <v>48</v>
      </c>
      <c r="I1306" s="1">
        <v>129138.22</v>
      </c>
      <c r="J1306" s="1" t="s">
        <v>38</v>
      </c>
      <c r="K1306" s="1" t="s">
        <v>16</v>
      </c>
      <c r="N1306" s="3" t="str">
        <f>IF(LEFT(LOWER(C1306),1)="m","Male",IF(LEFT(LOWER(C1306),1)="f","Female","Unknown"))</f>
        <v>Male</v>
      </c>
      <c r="O1306" s="4" t="str">
        <f>IF(TRIM(LOWER(F1306))="neuro","Neurology",IF(TRIM(LOWER(F1306))="Neurology","Neurology",IF(TRIM(LOWER(F1306))="general ward","General",IF(TRIM(LOWER(F1306))="general","General",IF(TRIM(LOWER(F1306))="cardiology","Cardiology",IF(TRIM(LOWER(F1306))="Cardiology","Cardiology",IF(TRIM(LOWER(F1306))="Peads","Pediatrics",IF(TRIM(LOWER(F1306))="Pediatrics","Pediatrics",IF(TRIM(LOWER(F1306))="orthopedics","Orthopedics",IF(TRIM(LOWER(F1306))="Neurology","Neurology",IF(TRIM(LOWER(F1306))="Oncology","Oncology")))))))))))</f>
        <v>Oncology</v>
      </c>
      <c r="P1306" s="3" t="str">
        <f t="shared" si="120"/>
        <v>Government</v>
      </c>
      <c r="Q1306" s="5">
        <f t="shared" si="121"/>
        <v>14</v>
      </c>
      <c r="R1306" s="1">
        <f t="shared" si="122"/>
        <v>129138.22</v>
      </c>
      <c r="S1306" s="1">
        <f t="shared" si="123"/>
        <v>1</v>
      </c>
      <c r="T1306" s="1" t="str">
        <f t="shared" si="124"/>
        <v>18-35</v>
      </c>
      <c r="U1306" s="1" t="str">
        <f t="shared" si="125"/>
        <v>No</v>
      </c>
    </row>
    <row r="1307" spans="1:21">
      <c r="A1307" s="1">
        <v>1306</v>
      </c>
      <c r="B1307" s="1">
        <v>39</v>
      </c>
      <c r="C1307" s="1" t="s">
        <v>18</v>
      </c>
      <c r="D1307" s="2">
        <v>45106</v>
      </c>
      <c r="E1307" s="2">
        <v>45109</v>
      </c>
      <c r="F1307" s="1" t="s">
        <v>13</v>
      </c>
      <c r="G1307" s="1" t="s">
        <v>14</v>
      </c>
      <c r="H1307" s="1" t="s">
        <v>48</v>
      </c>
      <c r="I1307" s="1">
        <v>206045.93</v>
      </c>
      <c r="K1307" s="1" t="s">
        <v>20</v>
      </c>
      <c r="N1307" s="3" t="str">
        <f>IF(LEFT(LOWER(C1307),1)="m","Male",IF(LEFT(LOWER(C1307),1)="f","Female","Unknown"))</f>
        <v>Male</v>
      </c>
      <c r="O1307" s="4" t="str">
        <f>IF(TRIM(LOWER(F1307))="neuro","Neurology",IF(TRIM(LOWER(F1307))="Neurology","Neurology",IF(TRIM(LOWER(F1307))="general ward","General",IF(TRIM(LOWER(F1307))="general","General",IF(TRIM(LOWER(F1307))="cardiology","Cardiology",IF(TRIM(LOWER(F1307))="Cardiology","Cardiology",IF(TRIM(LOWER(F1307))="Peads","Pediatrics",IF(TRIM(LOWER(F1307))="Pediatrics","Pediatrics",IF(TRIM(LOWER(F1307))="orthopedics","Orthopedics",IF(TRIM(LOWER(F1307))="Neurology","Neurology",IF(TRIM(LOWER(F1307))="Oncology","Oncology")))))))))))</f>
        <v>Neurology</v>
      </c>
      <c r="P1307" s="3" t="str">
        <f t="shared" si="120"/>
        <v>Private</v>
      </c>
      <c r="Q1307" s="5">
        <f t="shared" si="121"/>
        <v>3</v>
      </c>
      <c r="R1307" s="1">
        <f t="shared" si="122"/>
        <v>206045.93</v>
      </c>
      <c r="S1307" s="1">
        <f t="shared" si="123"/>
        <v>0</v>
      </c>
      <c r="T1307" s="1" t="str">
        <f t="shared" si="124"/>
        <v>36-50</v>
      </c>
      <c r="U1307" s="1" t="str">
        <f t="shared" si="125"/>
        <v>Unknown</v>
      </c>
    </row>
    <row r="1308" spans="1:21">
      <c r="A1308" s="1">
        <v>1307</v>
      </c>
      <c r="B1308" s="1">
        <v>57</v>
      </c>
      <c r="C1308" s="1" t="s">
        <v>27</v>
      </c>
      <c r="D1308" s="2">
        <v>44947</v>
      </c>
      <c r="E1308" s="2">
        <v>44956</v>
      </c>
      <c r="F1308" s="1" t="s">
        <v>52</v>
      </c>
      <c r="G1308" s="1" t="s">
        <v>33</v>
      </c>
      <c r="H1308" s="1" t="s">
        <v>48</v>
      </c>
      <c r="I1308" s="1">
        <v>209786.5</v>
      </c>
      <c r="J1308" s="1" t="s">
        <v>38</v>
      </c>
      <c r="K1308" s="1" t="s">
        <v>38</v>
      </c>
      <c r="N1308" s="3" t="str">
        <f>IF(LEFT(LOWER(C1308),1)="m","Male",IF(LEFT(LOWER(C1308),1)="f","Female","Unknown"))</f>
        <v>Male</v>
      </c>
      <c r="O1308" s="4" t="str">
        <f>IF(TRIM(LOWER(F1308))="neuro","Neurology",IF(TRIM(LOWER(F1308))="Neurology","Neurology",IF(TRIM(LOWER(F1308))="general ward","General",IF(TRIM(LOWER(F1308))="general","General",IF(TRIM(LOWER(F1308))="cardiology","Cardiology",IF(TRIM(LOWER(F1308))="Cardiology","Cardiology",IF(TRIM(LOWER(F1308))="Peads","Pediatrics",IF(TRIM(LOWER(F1308))="Pediatrics","Pediatrics",IF(TRIM(LOWER(F1308))="orthopedics","Orthopedics",IF(TRIM(LOWER(F1308))="Neurology","Neurology",IF(TRIM(LOWER(F1308))="Oncology","Oncology")))))))))))</f>
        <v>Oncology</v>
      </c>
      <c r="P1308" s="3" t="str">
        <f t="shared" si="120"/>
        <v>Self</v>
      </c>
      <c r="Q1308" s="5">
        <f t="shared" si="121"/>
        <v>9</v>
      </c>
      <c r="R1308" s="1">
        <f t="shared" si="122"/>
        <v>209786.5</v>
      </c>
      <c r="S1308" s="1">
        <f t="shared" si="123"/>
        <v>0</v>
      </c>
      <c r="T1308" s="1" t="str">
        <f t="shared" si="124"/>
        <v>51-65</v>
      </c>
      <c r="U1308" s="1" t="str">
        <f t="shared" si="125"/>
        <v>No</v>
      </c>
    </row>
    <row r="1309" spans="1:21">
      <c r="A1309" s="1">
        <v>1308</v>
      </c>
      <c r="B1309" s="1">
        <v>14</v>
      </c>
      <c r="C1309" s="1" t="s">
        <v>44</v>
      </c>
      <c r="D1309" s="2">
        <v>45219</v>
      </c>
      <c r="E1309" s="2">
        <v>45223</v>
      </c>
      <c r="F1309" s="1" t="s">
        <v>19</v>
      </c>
      <c r="G1309" s="1" t="s">
        <v>22</v>
      </c>
      <c r="H1309" s="1" t="s">
        <v>23</v>
      </c>
      <c r="I1309" s="1">
        <v>128466.79</v>
      </c>
      <c r="J1309" s="1" t="s">
        <v>24</v>
      </c>
      <c r="K1309" s="1" t="s">
        <v>16</v>
      </c>
      <c r="N1309" s="3" t="str">
        <f>IF(LEFT(LOWER(C1309),1)="m","Male",IF(LEFT(LOWER(C1309),1)="f","Female","Unknown"))</f>
        <v>Female</v>
      </c>
      <c r="O1309" s="4" t="str">
        <f>IF(TRIM(LOWER(F1309))="neuro","Neurology",IF(TRIM(LOWER(F1309))="Neurology","Neurology",IF(TRIM(LOWER(F1309))="general ward","General",IF(TRIM(LOWER(F1309))="general","General",IF(TRIM(LOWER(F1309))="cardiology","Cardiology",IF(TRIM(LOWER(F1309))="Cardiology","Cardiology",IF(TRIM(LOWER(F1309))="Peads","Pediatrics",IF(TRIM(LOWER(F1309))="Pediatrics","Pediatrics",IF(TRIM(LOWER(F1309))="orthopedics","Orthopedics",IF(TRIM(LOWER(F1309))="Neurology","Neurology",IF(TRIM(LOWER(F1309))="Oncology","Oncology")))))))))))</f>
        <v>General</v>
      </c>
      <c r="P1309" s="3" t="str">
        <f t="shared" si="120"/>
        <v>Government</v>
      </c>
      <c r="Q1309" s="5">
        <f t="shared" si="121"/>
        <v>4</v>
      </c>
      <c r="R1309" s="1">
        <f t="shared" si="122"/>
        <v>128466.79</v>
      </c>
      <c r="S1309" s="1">
        <f t="shared" si="123"/>
        <v>1</v>
      </c>
      <c r="T1309" s="1" t="str">
        <f t="shared" si="124"/>
        <v>0-17</v>
      </c>
      <c r="U1309" s="1" t="str">
        <f t="shared" si="125"/>
        <v>No</v>
      </c>
    </row>
    <row r="1310" spans="1:21">
      <c r="A1310" s="1">
        <v>1309</v>
      </c>
      <c r="C1310" s="1" t="s">
        <v>34</v>
      </c>
      <c r="D1310" s="2">
        <v>45304</v>
      </c>
      <c r="E1310" s="2">
        <v>45322</v>
      </c>
      <c r="F1310" s="1" t="s">
        <v>50</v>
      </c>
      <c r="G1310" s="1" t="s">
        <v>36</v>
      </c>
      <c r="H1310" s="1" t="s">
        <v>15</v>
      </c>
      <c r="I1310" s="1">
        <v>16048.76</v>
      </c>
      <c r="K1310" s="1" t="s">
        <v>20</v>
      </c>
      <c r="N1310" s="3" t="str">
        <f>IF(LEFT(LOWER(C1310),1)="m","Male",IF(LEFT(LOWER(C1310),1)="f","Female","Unknown"))</f>
        <v>Male</v>
      </c>
      <c r="O1310" s="4" t="str">
        <f>IF(TRIM(LOWER(F1310))="neuro","Neurology",IF(TRIM(LOWER(F1310))="Neurology","Neurology",IF(TRIM(LOWER(F1310))="general ward","General",IF(TRIM(LOWER(F1310))="general","General",IF(TRIM(LOWER(F1310))="cardiology","Cardiology",IF(TRIM(LOWER(F1310))="Cardiology","Cardiology",IF(TRIM(LOWER(F1310))="Peads","Pediatrics",IF(TRIM(LOWER(F1310))="Pediatrics","Pediatrics",IF(TRIM(LOWER(F1310))="orthopedics","Orthopedics",IF(TRIM(LOWER(F1310))="Neurology","Neurology",IF(TRIM(LOWER(F1310))="Oncology","Oncology")))))))))))</f>
        <v>Cardiology</v>
      </c>
      <c r="P1310" s="3" t="str">
        <f t="shared" si="120"/>
        <v>Government</v>
      </c>
      <c r="Q1310" s="5">
        <f t="shared" si="121"/>
        <v>18</v>
      </c>
      <c r="R1310" s="1">
        <f t="shared" si="122"/>
        <v>16048.76</v>
      </c>
      <c r="S1310" s="1">
        <f t="shared" si="123"/>
        <v>0</v>
      </c>
      <c r="T1310" s="1" t="str">
        <f t="shared" si="124"/>
        <v>0-17</v>
      </c>
      <c r="U1310" s="1" t="str">
        <f t="shared" si="125"/>
        <v>Unknown</v>
      </c>
    </row>
    <row r="1311" spans="1:21">
      <c r="A1311" s="1">
        <v>1310</v>
      </c>
      <c r="B1311" s="1">
        <v>2</v>
      </c>
      <c r="C1311" s="1" t="s">
        <v>29</v>
      </c>
      <c r="D1311" s="2">
        <v>45123</v>
      </c>
      <c r="E1311" s="2">
        <v>45139</v>
      </c>
      <c r="F1311" s="1" t="s">
        <v>19</v>
      </c>
      <c r="G1311" s="1" t="s">
        <v>31</v>
      </c>
      <c r="H1311" s="1" t="s">
        <v>37</v>
      </c>
      <c r="I1311" s="1">
        <v>124205.98</v>
      </c>
      <c r="J1311" s="1" t="s">
        <v>38</v>
      </c>
      <c r="K1311" s="1" t="s">
        <v>20</v>
      </c>
      <c r="N1311" s="3" t="str">
        <f>IF(LEFT(LOWER(C1311),1)="m","Male",IF(LEFT(LOWER(C1311),1)="f","Female","Unknown"))</f>
        <v>Female</v>
      </c>
      <c r="O1311" s="4" t="str">
        <f>IF(TRIM(LOWER(F1311))="neuro","Neurology",IF(TRIM(LOWER(F1311))="Neurology","Neurology",IF(TRIM(LOWER(F1311))="general ward","General",IF(TRIM(LOWER(F1311))="general","General",IF(TRIM(LOWER(F1311))="cardiology","Cardiology",IF(TRIM(LOWER(F1311))="Cardiology","Cardiology",IF(TRIM(LOWER(F1311))="Peads","Pediatrics",IF(TRIM(LOWER(F1311))="Pediatrics","Pediatrics",IF(TRIM(LOWER(F1311))="orthopedics","Orthopedics",IF(TRIM(LOWER(F1311))="Neurology","Neurology",IF(TRIM(LOWER(F1311))="Oncology","Oncology")))))))))))</f>
        <v>General</v>
      </c>
      <c r="P1311" s="3" t="str">
        <f t="shared" si="120"/>
        <v>Private</v>
      </c>
      <c r="Q1311" s="5">
        <f t="shared" si="121"/>
        <v>16</v>
      </c>
      <c r="R1311" s="1">
        <f t="shared" si="122"/>
        <v>124205.98</v>
      </c>
      <c r="S1311" s="1">
        <f t="shared" si="123"/>
        <v>0</v>
      </c>
      <c r="T1311" s="1" t="str">
        <f t="shared" si="124"/>
        <v>0-17</v>
      </c>
      <c r="U1311" s="1" t="str">
        <f t="shared" si="125"/>
        <v>No</v>
      </c>
    </row>
    <row r="1312" spans="1:21">
      <c r="A1312" s="1">
        <v>1311</v>
      </c>
      <c r="B1312" s="1">
        <v>70</v>
      </c>
      <c r="C1312" s="1" t="s">
        <v>29</v>
      </c>
      <c r="D1312" s="2">
        <v>44969</v>
      </c>
      <c r="E1312" s="2">
        <v>44985</v>
      </c>
      <c r="F1312" s="1" t="s">
        <v>28</v>
      </c>
      <c r="G1312" s="1" t="s">
        <v>36</v>
      </c>
      <c r="H1312" s="1" t="s">
        <v>32</v>
      </c>
      <c r="I1312" s="1">
        <v>138208.75</v>
      </c>
      <c r="J1312" s="1" t="s">
        <v>17</v>
      </c>
      <c r="K1312" s="1" t="s">
        <v>42</v>
      </c>
      <c r="N1312" s="3" t="str">
        <f>IF(LEFT(LOWER(C1312),1)="m","Male",IF(LEFT(LOWER(C1312),1)="f","Female","Unknown"))</f>
        <v>Female</v>
      </c>
      <c r="O1312" s="4" t="str">
        <f>IF(TRIM(LOWER(F1312))="neuro","Neurology",IF(TRIM(LOWER(F1312))="Neurology","Neurology",IF(TRIM(LOWER(F1312))="general ward","General",IF(TRIM(LOWER(F1312))="general","General",IF(TRIM(LOWER(F1312))="cardiology","Cardiology",IF(TRIM(LOWER(F1312))="Cardiology","Cardiology",IF(TRIM(LOWER(F1312))="Peads","Pediatrics",IF(TRIM(LOWER(F1312))="Pediatrics","Pediatrics",IF(TRIM(LOWER(F1312))="orthopedics","Orthopedics",IF(TRIM(LOWER(F1312))="Neurology","Neurology",IF(TRIM(LOWER(F1312))="Oncology","Oncology")))))))))))</f>
        <v>Orthopedics</v>
      </c>
      <c r="P1312" s="3" t="str">
        <f t="shared" si="120"/>
        <v>Government</v>
      </c>
      <c r="Q1312" s="5">
        <f t="shared" si="121"/>
        <v>16</v>
      </c>
      <c r="R1312" s="1">
        <f t="shared" si="122"/>
        <v>138208.75</v>
      </c>
      <c r="S1312" s="1">
        <f t="shared" si="123"/>
        <v>0</v>
      </c>
      <c r="T1312" s="1" t="str">
        <f t="shared" si="124"/>
        <v>66+</v>
      </c>
      <c r="U1312" s="1" t="str">
        <f t="shared" si="125"/>
        <v>Yes</v>
      </c>
    </row>
    <row r="1313" spans="1:21">
      <c r="A1313" s="1">
        <v>1312</v>
      </c>
      <c r="B1313" s="1">
        <v>43</v>
      </c>
      <c r="C1313" s="1" t="s">
        <v>18</v>
      </c>
      <c r="D1313" s="2">
        <v>45388</v>
      </c>
      <c r="E1313" s="2">
        <v>45406</v>
      </c>
      <c r="F1313" s="1" t="s">
        <v>35</v>
      </c>
      <c r="G1313" s="1" t="s">
        <v>41</v>
      </c>
      <c r="H1313" s="1" t="s">
        <v>37</v>
      </c>
      <c r="I1313" s="1">
        <v>78946.95</v>
      </c>
      <c r="J1313" s="1" t="s">
        <v>17</v>
      </c>
      <c r="K1313" s="1" t="s">
        <v>25</v>
      </c>
      <c r="N1313" s="3" t="str">
        <f>IF(LEFT(LOWER(C1313),1)="m","Male",IF(LEFT(LOWER(C1313),1)="f","Female","Unknown"))</f>
        <v>Male</v>
      </c>
      <c r="O1313" s="4" t="str">
        <f>IF(TRIM(LOWER(F1313))="neuro","Neurology",IF(TRIM(LOWER(F1313))="Neurology","Neurology",IF(TRIM(LOWER(F1313))="general ward","General",IF(TRIM(LOWER(F1313))="general","General",IF(TRIM(LOWER(F1313))="cardiology","Cardiology",IF(TRIM(LOWER(F1313))="Cardiology","Cardiology",IF(TRIM(LOWER(F1313))="Peads","Pediatrics",IF(TRIM(LOWER(F1313))="Pediatrics","Pediatrics",IF(TRIM(LOWER(F1313))="orthopedics","Orthopedics",IF(TRIM(LOWER(F1313))="Neurology","Neurology",IF(TRIM(LOWER(F1313))="Oncology","Oncology")))))))))))</f>
        <v>Cardiology</v>
      </c>
      <c r="P1313" s="3" t="str">
        <f t="shared" si="120"/>
        <v>Unknown</v>
      </c>
      <c r="Q1313" s="5">
        <f t="shared" si="121"/>
        <v>18</v>
      </c>
      <c r="R1313" s="1">
        <f t="shared" si="122"/>
        <v>78946.95</v>
      </c>
      <c r="S1313" s="1">
        <f t="shared" si="123"/>
        <v>1</v>
      </c>
      <c r="T1313" s="1" t="str">
        <f t="shared" si="124"/>
        <v>36-50</v>
      </c>
      <c r="U1313" s="1" t="str">
        <f t="shared" si="125"/>
        <v>Yes</v>
      </c>
    </row>
    <row r="1314" spans="1:21">
      <c r="A1314" s="1">
        <v>1313</v>
      </c>
      <c r="B1314" s="1">
        <v>35</v>
      </c>
      <c r="C1314" s="1" t="s">
        <v>34</v>
      </c>
      <c r="D1314" s="2">
        <v>45144</v>
      </c>
      <c r="E1314" s="2">
        <v>45164</v>
      </c>
      <c r="F1314" s="1" t="s">
        <v>21</v>
      </c>
      <c r="G1314" s="1" t="s">
        <v>31</v>
      </c>
      <c r="H1314" s="1" t="s">
        <v>51</v>
      </c>
      <c r="I1314" s="1">
        <v>327292.40000000002</v>
      </c>
      <c r="J1314" s="1" t="s">
        <v>42</v>
      </c>
      <c r="K1314" s="1" t="s">
        <v>17</v>
      </c>
      <c r="N1314" s="3" t="str">
        <f>IF(LEFT(LOWER(C1314),1)="m","Male",IF(LEFT(LOWER(C1314),1)="f","Female","Unknown"))</f>
        <v>Male</v>
      </c>
      <c r="O1314" s="4" t="str">
        <f>IF(TRIM(LOWER(F1314))="neuro","Neurology",IF(TRIM(LOWER(F1314))="Neurology","Neurology",IF(TRIM(LOWER(F1314))="general ward","General",IF(TRIM(LOWER(F1314))="general","General",IF(TRIM(LOWER(F1314))="cardiology","Cardiology",IF(TRIM(LOWER(F1314))="Cardiology","Cardiology",IF(TRIM(LOWER(F1314))="Peads","Pediatrics",IF(TRIM(LOWER(F1314))="Pediatrics","Pediatrics",IF(TRIM(LOWER(F1314))="orthopedics","Orthopedics",IF(TRIM(LOWER(F1314))="Neurology","Neurology",IF(TRIM(LOWER(F1314))="Oncology","Oncology")))))))))))</f>
        <v>General</v>
      </c>
      <c r="P1314" s="3" t="str">
        <f t="shared" si="120"/>
        <v>Private</v>
      </c>
      <c r="Q1314" s="5">
        <f t="shared" si="121"/>
        <v>20</v>
      </c>
      <c r="R1314" s="1">
        <f t="shared" si="122"/>
        <v>327292.40000000002</v>
      </c>
      <c r="S1314" s="1">
        <f t="shared" si="123"/>
        <v>1</v>
      </c>
      <c r="T1314" s="1" t="str">
        <f t="shared" si="124"/>
        <v>18-35</v>
      </c>
      <c r="U1314" s="1" t="str">
        <f t="shared" si="125"/>
        <v>No</v>
      </c>
    </row>
    <row r="1315" spans="1:21">
      <c r="A1315" s="1">
        <v>1314</v>
      </c>
      <c r="B1315" s="1">
        <v>88</v>
      </c>
      <c r="C1315" s="1" t="s">
        <v>44</v>
      </c>
      <c r="D1315" s="2">
        <v>45273</v>
      </c>
      <c r="E1315" s="2">
        <v>45284</v>
      </c>
      <c r="F1315" s="1" t="s">
        <v>19</v>
      </c>
      <c r="G1315" s="1" t="s">
        <v>31</v>
      </c>
      <c r="H1315" s="1" t="s">
        <v>51</v>
      </c>
      <c r="I1315" s="1">
        <v>259675.16</v>
      </c>
      <c r="J1315" s="1" t="s">
        <v>25</v>
      </c>
      <c r="K1315" s="1" t="s">
        <v>38</v>
      </c>
      <c r="N1315" s="3" t="str">
        <f>IF(LEFT(LOWER(C1315),1)="m","Male",IF(LEFT(LOWER(C1315),1)="f","Female","Unknown"))</f>
        <v>Female</v>
      </c>
      <c r="O1315" s="4" t="str">
        <f>IF(TRIM(LOWER(F1315))="neuro","Neurology",IF(TRIM(LOWER(F1315))="Neurology","Neurology",IF(TRIM(LOWER(F1315))="general ward","General",IF(TRIM(LOWER(F1315))="general","General",IF(TRIM(LOWER(F1315))="cardiology","Cardiology",IF(TRIM(LOWER(F1315))="Cardiology","Cardiology",IF(TRIM(LOWER(F1315))="Peads","Pediatrics",IF(TRIM(LOWER(F1315))="Pediatrics","Pediatrics",IF(TRIM(LOWER(F1315))="orthopedics","Orthopedics",IF(TRIM(LOWER(F1315))="Neurology","Neurology",IF(TRIM(LOWER(F1315))="Oncology","Oncology")))))))))))</f>
        <v>General</v>
      </c>
      <c r="P1315" s="3" t="str">
        <f t="shared" si="120"/>
        <v>Private</v>
      </c>
      <c r="Q1315" s="5">
        <f t="shared" si="121"/>
        <v>11</v>
      </c>
      <c r="R1315" s="1">
        <f t="shared" si="122"/>
        <v>259675.16</v>
      </c>
      <c r="S1315" s="1">
        <f t="shared" si="123"/>
        <v>0</v>
      </c>
      <c r="T1315" s="1" t="str">
        <f t="shared" si="124"/>
        <v>66+</v>
      </c>
      <c r="U1315" s="1" t="str">
        <f t="shared" si="125"/>
        <v>Yes</v>
      </c>
    </row>
    <row r="1316" spans="1:21">
      <c r="A1316" s="1">
        <v>1315</v>
      </c>
      <c r="B1316" s="1">
        <v>13</v>
      </c>
      <c r="C1316" s="1" t="s">
        <v>34</v>
      </c>
      <c r="D1316" s="2">
        <v>45287</v>
      </c>
      <c r="E1316" s="2">
        <v>45299</v>
      </c>
      <c r="F1316" s="1" t="s">
        <v>50</v>
      </c>
      <c r="G1316" s="1" t="s">
        <v>36</v>
      </c>
      <c r="H1316" s="1" t="s">
        <v>48</v>
      </c>
      <c r="I1316" s="1">
        <v>92913.3</v>
      </c>
      <c r="J1316" s="1" t="s">
        <v>16</v>
      </c>
      <c r="K1316" s="1" t="s">
        <v>16</v>
      </c>
      <c r="N1316" s="3" t="str">
        <f>IF(LEFT(LOWER(C1316),1)="m","Male",IF(LEFT(LOWER(C1316),1)="f","Female","Unknown"))</f>
        <v>Male</v>
      </c>
      <c r="O1316" s="4" t="str">
        <f>IF(TRIM(LOWER(F1316))="neuro","Neurology",IF(TRIM(LOWER(F1316))="Neurology","Neurology",IF(TRIM(LOWER(F1316))="general ward","General",IF(TRIM(LOWER(F1316))="general","General",IF(TRIM(LOWER(F1316))="cardiology","Cardiology",IF(TRIM(LOWER(F1316))="Cardiology","Cardiology",IF(TRIM(LOWER(F1316))="Peads","Pediatrics",IF(TRIM(LOWER(F1316))="Pediatrics","Pediatrics",IF(TRIM(LOWER(F1316))="orthopedics","Orthopedics",IF(TRIM(LOWER(F1316))="Neurology","Neurology",IF(TRIM(LOWER(F1316))="Oncology","Oncology")))))))))))</f>
        <v>Cardiology</v>
      </c>
      <c r="P1316" s="3" t="str">
        <f t="shared" si="120"/>
        <v>Government</v>
      </c>
      <c r="Q1316" s="5">
        <f t="shared" si="121"/>
        <v>12</v>
      </c>
      <c r="R1316" s="1">
        <f t="shared" si="122"/>
        <v>92913.3</v>
      </c>
      <c r="S1316" s="1">
        <f t="shared" si="123"/>
        <v>1</v>
      </c>
      <c r="T1316" s="1" t="str">
        <f t="shared" si="124"/>
        <v>0-17</v>
      </c>
      <c r="U1316" s="1" t="str">
        <f t="shared" si="125"/>
        <v>Yes</v>
      </c>
    </row>
    <row r="1317" spans="1:21">
      <c r="A1317" s="1">
        <v>1316</v>
      </c>
      <c r="B1317" s="1">
        <v>54</v>
      </c>
      <c r="C1317" s="1" t="s">
        <v>34</v>
      </c>
      <c r="D1317" s="2">
        <v>45231</v>
      </c>
      <c r="E1317" s="2">
        <v>45234</v>
      </c>
      <c r="F1317" s="1" t="s">
        <v>13</v>
      </c>
      <c r="G1317" s="1" t="s">
        <v>22</v>
      </c>
      <c r="H1317" s="1" t="s">
        <v>37</v>
      </c>
      <c r="I1317" s="1">
        <v>139585.43</v>
      </c>
      <c r="J1317" s="1" t="s">
        <v>24</v>
      </c>
      <c r="K1317" s="1" t="s">
        <v>25</v>
      </c>
      <c r="N1317" s="3" t="str">
        <f>IF(LEFT(LOWER(C1317),1)="m","Male",IF(LEFT(LOWER(C1317),1)="f","Female","Unknown"))</f>
        <v>Male</v>
      </c>
      <c r="O1317" s="4" t="str">
        <f>IF(TRIM(LOWER(F1317))="neuro","Neurology",IF(TRIM(LOWER(F1317))="Neurology","Neurology",IF(TRIM(LOWER(F1317))="general ward","General",IF(TRIM(LOWER(F1317))="general","General",IF(TRIM(LOWER(F1317))="cardiology","Cardiology",IF(TRIM(LOWER(F1317))="Cardiology","Cardiology",IF(TRIM(LOWER(F1317))="Peads","Pediatrics",IF(TRIM(LOWER(F1317))="Pediatrics","Pediatrics",IF(TRIM(LOWER(F1317))="orthopedics","Orthopedics",IF(TRIM(LOWER(F1317))="Neurology","Neurology",IF(TRIM(LOWER(F1317))="Oncology","Oncology")))))))))))</f>
        <v>Neurology</v>
      </c>
      <c r="P1317" s="3" t="str">
        <f t="shared" si="120"/>
        <v>Government</v>
      </c>
      <c r="Q1317" s="5">
        <f t="shared" si="121"/>
        <v>3</v>
      </c>
      <c r="R1317" s="1">
        <f t="shared" si="122"/>
        <v>139585.43</v>
      </c>
      <c r="S1317" s="1">
        <f t="shared" si="123"/>
        <v>1</v>
      </c>
      <c r="T1317" s="1" t="str">
        <f t="shared" si="124"/>
        <v>51-65</v>
      </c>
      <c r="U1317" s="1" t="str">
        <f t="shared" si="125"/>
        <v>No</v>
      </c>
    </row>
    <row r="1318" spans="1:21">
      <c r="A1318" s="1">
        <v>1317</v>
      </c>
      <c r="B1318" s="1">
        <v>78</v>
      </c>
      <c r="C1318" s="1" t="s">
        <v>18</v>
      </c>
      <c r="D1318" s="2">
        <v>45419</v>
      </c>
      <c r="E1318" s="2">
        <v>45436</v>
      </c>
      <c r="F1318" s="1" t="s">
        <v>45</v>
      </c>
      <c r="G1318" s="1" t="s">
        <v>46</v>
      </c>
      <c r="H1318" s="1" t="s">
        <v>39</v>
      </c>
      <c r="I1318" s="1">
        <v>233300.76</v>
      </c>
      <c r="J1318" s="1" t="s">
        <v>42</v>
      </c>
      <c r="K1318" s="1" t="s">
        <v>42</v>
      </c>
      <c r="N1318" s="3" t="str">
        <f>IF(LEFT(LOWER(C1318),1)="m","Male",IF(LEFT(LOWER(C1318),1)="f","Female","Unknown"))</f>
        <v>Male</v>
      </c>
      <c r="O1318" s="4" t="str">
        <f>IF(TRIM(LOWER(F1318))="neuro","Neurology",IF(TRIM(LOWER(F1318))="Neurology","Neurology",IF(TRIM(LOWER(F1318))="general ward","General",IF(TRIM(LOWER(F1318))="general","General",IF(TRIM(LOWER(F1318))="cardiology","Cardiology",IF(TRIM(LOWER(F1318))="Cardiology","Cardiology",IF(TRIM(LOWER(F1318))="Peads","Pediatrics",IF(TRIM(LOWER(F1318))="Pediatrics","Pediatrics",IF(TRIM(LOWER(F1318))="orthopedics","Orthopedics",IF(TRIM(LOWER(F1318))="Neurology","Neurology",IF(TRIM(LOWER(F1318))="Oncology","Oncology")))))))))))</f>
        <v>Neurology</v>
      </c>
      <c r="P1318" s="3" t="str">
        <f t="shared" si="120"/>
        <v>Self</v>
      </c>
      <c r="Q1318" s="5">
        <f t="shared" si="121"/>
        <v>17</v>
      </c>
      <c r="R1318" s="1">
        <f t="shared" si="122"/>
        <v>233300.76</v>
      </c>
      <c r="S1318" s="1">
        <f t="shared" si="123"/>
        <v>0</v>
      </c>
      <c r="T1318" s="1" t="str">
        <f t="shared" si="124"/>
        <v>66+</v>
      </c>
      <c r="U1318" s="1" t="str">
        <f t="shared" si="125"/>
        <v>No</v>
      </c>
    </row>
    <row r="1319" spans="1:21">
      <c r="A1319" s="1">
        <v>1318</v>
      </c>
      <c r="B1319" s="1">
        <v>70</v>
      </c>
      <c r="C1319" s="1" t="s">
        <v>18</v>
      </c>
      <c r="D1319" s="2">
        <v>44997</v>
      </c>
      <c r="E1319" s="2">
        <v>45007</v>
      </c>
      <c r="F1319" s="1" t="s">
        <v>21</v>
      </c>
      <c r="G1319" s="1" t="s">
        <v>14</v>
      </c>
      <c r="H1319" s="1" t="s">
        <v>47</v>
      </c>
      <c r="I1319" s="1">
        <v>26046.25</v>
      </c>
      <c r="J1319" s="1" t="s">
        <v>42</v>
      </c>
      <c r="K1319" s="1" t="s">
        <v>17</v>
      </c>
      <c r="N1319" s="3" t="str">
        <f>IF(LEFT(LOWER(C1319),1)="m","Male",IF(LEFT(LOWER(C1319),1)="f","Female","Unknown"))</f>
        <v>Male</v>
      </c>
      <c r="O1319" s="4" t="str">
        <f>IF(TRIM(LOWER(F1319))="neuro","Neurology",IF(TRIM(LOWER(F1319))="Neurology","Neurology",IF(TRIM(LOWER(F1319))="general ward","General",IF(TRIM(LOWER(F1319))="general","General",IF(TRIM(LOWER(F1319))="cardiology","Cardiology",IF(TRIM(LOWER(F1319))="Cardiology","Cardiology",IF(TRIM(LOWER(F1319))="Peads","Pediatrics",IF(TRIM(LOWER(F1319))="Pediatrics","Pediatrics",IF(TRIM(LOWER(F1319))="orthopedics","Orthopedics",IF(TRIM(LOWER(F1319))="Neurology","Neurology",IF(TRIM(LOWER(F1319))="Oncology","Oncology")))))))))))</f>
        <v>General</v>
      </c>
      <c r="P1319" s="3" t="str">
        <f t="shared" si="120"/>
        <v>Private</v>
      </c>
      <c r="Q1319" s="5">
        <f t="shared" si="121"/>
        <v>10</v>
      </c>
      <c r="R1319" s="1">
        <f t="shared" si="122"/>
        <v>26046.25</v>
      </c>
      <c r="S1319" s="1">
        <f t="shared" si="123"/>
        <v>1</v>
      </c>
      <c r="T1319" s="1" t="str">
        <f t="shared" si="124"/>
        <v>66+</v>
      </c>
      <c r="U1319" s="1" t="str">
        <f t="shared" si="125"/>
        <v>No</v>
      </c>
    </row>
    <row r="1320" spans="1:21">
      <c r="A1320" s="1">
        <v>1319</v>
      </c>
      <c r="C1320" s="1" t="s">
        <v>18</v>
      </c>
      <c r="D1320" s="2">
        <v>45224</v>
      </c>
      <c r="E1320" s="2">
        <v>45244</v>
      </c>
      <c r="F1320" s="1" t="s">
        <v>13</v>
      </c>
      <c r="G1320" s="1" t="s">
        <v>41</v>
      </c>
      <c r="H1320" s="1" t="s">
        <v>51</v>
      </c>
      <c r="I1320" s="1">
        <v>22513.66</v>
      </c>
      <c r="J1320" s="1" t="s">
        <v>16</v>
      </c>
      <c r="K1320" s="1" t="s">
        <v>42</v>
      </c>
      <c r="N1320" s="3" t="str">
        <f>IF(LEFT(LOWER(C1320),1)="m","Male",IF(LEFT(LOWER(C1320),1)="f","Female","Unknown"))</f>
        <v>Male</v>
      </c>
      <c r="O1320" s="4" t="str">
        <f>IF(TRIM(LOWER(F1320))="neuro","Neurology",IF(TRIM(LOWER(F1320))="Neurology","Neurology",IF(TRIM(LOWER(F1320))="general ward","General",IF(TRIM(LOWER(F1320))="general","General",IF(TRIM(LOWER(F1320))="cardiology","Cardiology",IF(TRIM(LOWER(F1320))="Cardiology","Cardiology",IF(TRIM(LOWER(F1320))="Peads","Pediatrics",IF(TRIM(LOWER(F1320))="Pediatrics","Pediatrics",IF(TRIM(LOWER(F1320))="orthopedics","Orthopedics",IF(TRIM(LOWER(F1320))="Neurology","Neurology",IF(TRIM(LOWER(F1320))="Oncology","Oncology")))))))))))</f>
        <v>Neurology</v>
      </c>
      <c r="P1320" s="3" t="str">
        <f t="shared" si="120"/>
        <v>Unknown</v>
      </c>
      <c r="Q1320" s="5">
        <f t="shared" si="121"/>
        <v>20</v>
      </c>
      <c r="R1320" s="1">
        <f t="shared" si="122"/>
        <v>22513.66</v>
      </c>
      <c r="S1320" s="1">
        <f t="shared" si="123"/>
        <v>0</v>
      </c>
      <c r="T1320" s="1" t="str">
        <f t="shared" si="124"/>
        <v>0-17</v>
      </c>
      <c r="U1320" s="1" t="str">
        <f t="shared" si="125"/>
        <v>Yes</v>
      </c>
    </row>
    <row r="1321" spans="1:21">
      <c r="A1321" s="1">
        <v>1320</v>
      </c>
      <c r="B1321" s="1">
        <v>86</v>
      </c>
      <c r="C1321" s="1" t="s">
        <v>18</v>
      </c>
      <c r="D1321" s="2">
        <v>45306</v>
      </c>
      <c r="E1321" s="2">
        <v>45314</v>
      </c>
      <c r="F1321" s="1" t="s">
        <v>49</v>
      </c>
      <c r="G1321" s="1" t="s">
        <v>46</v>
      </c>
      <c r="H1321" s="1" t="s">
        <v>51</v>
      </c>
      <c r="I1321" s="1">
        <v>137122.41</v>
      </c>
      <c r="J1321" s="1" t="s">
        <v>24</v>
      </c>
      <c r="K1321" s="1" t="s">
        <v>25</v>
      </c>
      <c r="N1321" s="3" t="str">
        <f>IF(LEFT(LOWER(C1321),1)="m","Male",IF(LEFT(LOWER(C1321),1)="f","Female","Unknown"))</f>
        <v>Male</v>
      </c>
      <c r="O1321" s="4" t="str">
        <f>IF(TRIM(LOWER(F1321))="neuro","Neurology",IF(TRIM(LOWER(F1321))="Neurology","Neurology",IF(TRIM(LOWER(F1321))="general ward","General",IF(TRIM(LOWER(F1321))="general","General",IF(TRIM(LOWER(F1321))="cardiology","Cardiology",IF(TRIM(LOWER(F1321))="Cardiology","Cardiology",IF(TRIM(LOWER(F1321))="Peads","Pediatrics",IF(TRIM(LOWER(F1321))="Pediatrics","Pediatrics",IF(TRIM(LOWER(F1321))="orthopedics","Orthopedics",IF(TRIM(LOWER(F1321))="Neurology","Neurology",IF(TRIM(LOWER(F1321))="Oncology","Oncology")))))))))))</f>
        <v>Oncology</v>
      </c>
      <c r="P1321" s="3" t="str">
        <f t="shared" si="120"/>
        <v>Self</v>
      </c>
      <c r="Q1321" s="5">
        <f t="shared" si="121"/>
        <v>8</v>
      </c>
      <c r="R1321" s="1">
        <f t="shared" si="122"/>
        <v>137122.41</v>
      </c>
      <c r="S1321" s="1">
        <f t="shared" si="123"/>
        <v>1</v>
      </c>
      <c r="T1321" s="1" t="str">
        <f t="shared" si="124"/>
        <v>66+</v>
      </c>
      <c r="U1321" s="1" t="str">
        <f t="shared" si="125"/>
        <v>No</v>
      </c>
    </row>
    <row r="1322" spans="1:21">
      <c r="A1322" s="1">
        <v>1321</v>
      </c>
      <c r="B1322" s="1">
        <v>90</v>
      </c>
      <c r="C1322" s="1" t="s">
        <v>29</v>
      </c>
      <c r="D1322" s="2">
        <v>45238</v>
      </c>
      <c r="E1322" s="2">
        <v>45252</v>
      </c>
      <c r="F1322" s="1" t="s">
        <v>30</v>
      </c>
      <c r="G1322" s="1" t="s">
        <v>41</v>
      </c>
      <c r="H1322" s="1" t="s">
        <v>23</v>
      </c>
      <c r="I1322" s="1">
        <v>121356.22</v>
      </c>
      <c r="J1322" s="1" t="s">
        <v>25</v>
      </c>
      <c r="K1322" s="1" t="s">
        <v>42</v>
      </c>
      <c r="N1322" s="3" t="str">
        <f>IF(LEFT(LOWER(C1322),1)="m","Male",IF(LEFT(LOWER(C1322),1)="f","Female","Unknown"))</f>
        <v>Female</v>
      </c>
      <c r="O1322" s="4" t="str">
        <f>IF(TRIM(LOWER(F1322))="neuro","Neurology",IF(TRIM(LOWER(F1322))="Neurology","Neurology",IF(TRIM(LOWER(F1322))="general ward","General",IF(TRIM(LOWER(F1322))="general","General",IF(TRIM(LOWER(F1322))="cardiology","Cardiology",IF(TRIM(LOWER(F1322))="Cardiology","Cardiology",IF(TRIM(LOWER(F1322))="Peads","Pediatrics",IF(TRIM(LOWER(F1322))="Pediatrics","Pediatrics",IF(TRIM(LOWER(F1322))="orthopedics","Orthopedics",IF(TRIM(LOWER(F1322))="Neurology","Neurology",IF(TRIM(LOWER(F1322))="Oncology","Oncology")))))))))))</f>
        <v>Pediatrics</v>
      </c>
      <c r="P1322" s="3" t="str">
        <f t="shared" si="120"/>
        <v>Unknown</v>
      </c>
      <c r="Q1322" s="5">
        <f t="shared" si="121"/>
        <v>14</v>
      </c>
      <c r="R1322" s="1">
        <f t="shared" si="122"/>
        <v>121356.22</v>
      </c>
      <c r="S1322" s="1">
        <f t="shared" si="123"/>
        <v>0</v>
      </c>
      <c r="T1322" s="1" t="str">
        <f t="shared" si="124"/>
        <v>66+</v>
      </c>
      <c r="U1322" s="1" t="str">
        <f t="shared" si="125"/>
        <v>Yes</v>
      </c>
    </row>
    <row r="1323" spans="1:21">
      <c r="A1323" s="1">
        <v>1322</v>
      </c>
      <c r="C1323" s="1" t="s">
        <v>26</v>
      </c>
      <c r="D1323" s="2">
        <v>45262</v>
      </c>
      <c r="E1323" s="2">
        <v>45263</v>
      </c>
      <c r="F1323" s="1" t="s">
        <v>45</v>
      </c>
      <c r="G1323" s="1" t="s">
        <v>14</v>
      </c>
      <c r="H1323" s="1" t="s">
        <v>32</v>
      </c>
      <c r="I1323" s="1">
        <v>191971.39</v>
      </c>
      <c r="J1323" s="1" t="s">
        <v>42</v>
      </c>
      <c r="K1323" s="1" t="s">
        <v>16</v>
      </c>
      <c r="N1323" s="3" t="str">
        <f>IF(LEFT(LOWER(C1323),1)="m","Male",IF(LEFT(LOWER(C1323),1)="f","Female","Unknown"))</f>
        <v>Female</v>
      </c>
      <c r="O1323" s="4" t="str">
        <f>IF(TRIM(LOWER(F1323))="neuro","Neurology",IF(TRIM(LOWER(F1323))="Neurology","Neurology",IF(TRIM(LOWER(F1323))="general ward","General",IF(TRIM(LOWER(F1323))="general","General",IF(TRIM(LOWER(F1323))="cardiology","Cardiology",IF(TRIM(LOWER(F1323))="Cardiology","Cardiology",IF(TRIM(LOWER(F1323))="Peads","Pediatrics",IF(TRIM(LOWER(F1323))="Pediatrics","Pediatrics",IF(TRIM(LOWER(F1323))="orthopedics","Orthopedics",IF(TRIM(LOWER(F1323))="Neurology","Neurology",IF(TRIM(LOWER(F1323))="Oncology","Oncology")))))))))))</f>
        <v>Neurology</v>
      </c>
      <c r="P1323" s="3" t="str">
        <f t="shared" si="120"/>
        <v>Private</v>
      </c>
      <c r="Q1323" s="5">
        <f t="shared" si="121"/>
        <v>1</v>
      </c>
      <c r="R1323" s="1">
        <f t="shared" si="122"/>
        <v>191971.39</v>
      </c>
      <c r="S1323" s="1">
        <f t="shared" si="123"/>
        <v>1</v>
      </c>
      <c r="T1323" s="1" t="str">
        <f t="shared" si="124"/>
        <v>0-17</v>
      </c>
      <c r="U1323" s="1" t="str">
        <f t="shared" si="125"/>
        <v>No</v>
      </c>
    </row>
    <row r="1324" spans="1:21">
      <c r="A1324" s="1">
        <v>1323</v>
      </c>
      <c r="B1324" s="1">
        <v>10</v>
      </c>
      <c r="C1324" s="1" t="s">
        <v>18</v>
      </c>
      <c r="D1324" s="2">
        <v>45528</v>
      </c>
      <c r="E1324" s="2">
        <v>45542</v>
      </c>
      <c r="F1324" s="1" t="s">
        <v>40</v>
      </c>
      <c r="G1324" s="1" t="s">
        <v>36</v>
      </c>
      <c r="I1324" s="1">
        <v>148851.29999999999</v>
      </c>
      <c r="J1324" s="1" t="s">
        <v>38</v>
      </c>
      <c r="K1324" s="1" t="s">
        <v>17</v>
      </c>
      <c r="N1324" s="3" t="str">
        <f>IF(LEFT(LOWER(C1324),1)="m","Male",IF(LEFT(LOWER(C1324),1)="f","Female","Unknown"))</f>
        <v>Male</v>
      </c>
      <c r="O1324" s="4" t="str">
        <f>IF(TRIM(LOWER(F1324))="neuro","Neurology",IF(TRIM(LOWER(F1324))="Neurology","Neurology",IF(TRIM(LOWER(F1324))="general ward","General",IF(TRIM(LOWER(F1324))="general","General",IF(TRIM(LOWER(F1324))="cardiology","Cardiology",IF(TRIM(LOWER(F1324))="Cardiology","Cardiology",IF(TRIM(LOWER(F1324))="Peads","Pediatrics",IF(TRIM(LOWER(F1324))="Pediatrics","Pediatrics",IF(TRIM(LOWER(F1324))="orthopedics","Orthopedics",IF(TRIM(LOWER(F1324))="Neurology","Neurology",IF(TRIM(LOWER(F1324))="Oncology","Oncology")))))))))))</f>
        <v>Pediatrics</v>
      </c>
      <c r="P1324" s="3" t="str">
        <f t="shared" si="120"/>
        <v>Government</v>
      </c>
      <c r="Q1324" s="5">
        <f t="shared" si="121"/>
        <v>14</v>
      </c>
      <c r="R1324" s="1">
        <f t="shared" si="122"/>
        <v>148851.29999999999</v>
      </c>
      <c r="S1324" s="1">
        <f t="shared" si="123"/>
        <v>1</v>
      </c>
      <c r="T1324" s="1" t="str">
        <f t="shared" si="124"/>
        <v>0-17</v>
      </c>
      <c r="U1324" s="1" t="str">
        <f t="shared" si="125"/>
        <v>No</v>
      </c>
    </row>
    <row r="1325" spans="1:21">
      <c r="A1325" s="1">
        <v>1324</v>
      </c>
      <c r="B1325" s="1">
        <v>78</v>
      </c>
      <c r="C1325" s="1" t="s">
        <v>27</v>
      </c>
      <c r="D1325" s="2">
        <v>44986</v>
      </c>
      <c r="E1325" s="2">
        <v>45003</v>
      </c>
      <c r="F1325" s="1" t="s">
        <v>49</v>
      </c>
      <c r="G1325" s="1" t="s">
        <v>14</v>
      </c>
      <c r="I1325" s="1">
        <v>213091.99</v>
      </c>
      <c r="J1325" s="1" t="s">
        <v>24</v>
      </c>
      <c r="K1325" s="1" t="s">
        <v>17</v>
      </c>
      <c r="N1325" s="3" t="str">
        <f>IF(LEFT(LOWER(C1325),1)="m","Male",IF(LEFT(LOWER(C1325),1)="f","Female","Unknown"))</f>
        <v>Male</v>
      </c>
      <c r="O1325" s="4" t="str">
        <f>IF(TRIM(LOWER(F1325))="neuro","Neurology",IF(TRIM(LOWER(F1325))="Neurology","Neurology",IF(TRIM(LOWER(F1325))="general ward","General",IF(TRIM(LOWER(F1325))="general","General",IF(TRIM(LOWER(F1325))="cardiology","Cardiology",IF(TRIM(LOWER(F1325))="Cardiology","Cardiology",IF(TRIM(LOWER(F1325))="Peads","Pediatrics",IF(TRIM(LOWER(F1325))="Pediatrics","Pediatrics",IF(TRIM(LOWER(F1325))="orthopedics","Orthopedics",IF(TRIM(LOWER(F1325))="Neurology","Neurology",IF(TRIM(LOWER(F1325))="Oncology","Oncology")))))))))))</f>
        <v>Oncology</v>
      </c>
      <c r="P1325" s="3" t="str">
        <f t="shared" si="120"/>
        <v>Private</v>
      </c>
      <c r="Q1325" s="5">
        <f t="shared" si="121"/>
        <v>17</v>
      </c>
      <c r="R1325" s="1">
        <f t="shared" si="122"/>
        <v>213091.99</v>
      </c>
      <c r="S1325" s="1">
        <f t="shared" si="123"/>
        <v>1</v>
      </c>
      <c r="T1325" s="1" t="str">
        <f t="shared" si="124"/>
        <v>66+</v>
      </c>
      <c r="U1325" s="1" t="str">
        <f t="shared" si="125"/>
        <v>No</v>
      </c>
    </row>
    <row r="1326" spans="1:21">
      <c r="A1326" s="1">
        <v>1325</v>
      </c>
      <c r="B1326" s="1">
        <v>44</v>
      </c>
      <c r="C1326" s="1" t="s">
        <v>44</v>
      </c>
      <c r="D1326" s="2">
        <v>45277</v>
      </c>
      <c r="E1326" s="2">
        <v>45293</v>
      </c>
      <c r="F1326" s="1" t="s">
        <v>49</v>
      </c>
      <c r="G1326" s="1" t="s">
        <v>31</v>
      </c>
      <c r="H1326" s="1" t="s">
        <v>37</v>
      </c>
      <c r="I1326" s="1">
        <v>160427.42000000001</v>
      </c>
      <c r="J1326" s="1" t="s">
        <v>17</v>
      </c>
      <c r="K1326" s="1" t="s">
        <v>17</v>
      </c>
      <c r="N1326" s="3" t="str">
        <f>IF(LEFT(LOWER(C1326),1)="m","Male",IF(LEFT(LOWER(C1326),1)="f","Female","Unknown"))</f>
        <v>Female</v>
      </c>
      <c r="O1326" s="4" t="str">
        <f>IF(TRIM(LOWER(F1326))="neuro","Neurology",IF(TRIM(LOWER(F1326))="Neurology","Neurology",IF(TRIM(LOWER(F1326))="general ward","General",IF(TRIM(LOWER(F1326))="general","General",IF(TRIM(LOWER(F1326))="cardiology","Cardiology",IF(TRIM(LOWER(F1326))="Cardiology","Cardiology",IF(TRIM(LOWER(F1326))="Peads","Pediatrics",IF(TRIM(LOWER(F1326))="Pediatrics","Pediatrics",IF(TRIM(LOWER(F1326))="orthopedics","Orthopedics",IF(TRIM(LOWER(F1326))="Neurology","Neurology",IF(TRIM(LOWER(F1326))="Oncology","Oncology")))))))))))</f>
        <v>Oncology</v>
      </c>
      <c r="P1326" s="3" t="str">
        <f t="shared" si="120"/>
        <v>Private</v>
      </c>
      <c r="Q1326" s="5">
        <f t="shared" si="121"/>
        <v>16</v>
      </c>
      <c r="R1326" s="1">
        <f t="shared" si="122"/>
        <v>160427.42000000001</v>
      </c>
      <c r="S1326" s="1">
        <f t="shared" si="123"/>
        <v>1</v>
      </c>
      <c r="T1326" s="1" t="str">
        <f t="shared" si="124"/>
        <v>36-50</v>
      </c>
      <c r="U1326" s="1" t="str">
        <f t="shared" si="125"/>
        <v>Yes</v>
      </c>
    </row>
    <row r="1327" spans="1:21">
      <c r="A1327" s="1">
        <v>1326</v>
      </c>
      <c r="B1327" s="1">
        <v>47</v>
      </c>
      <c r="C1327" s="1" t="s">
        <v>29</v>
      </c>
      <c r="D1327" s="2">
        <v>44999</v>
      </c>
      <c r="E1327" s="2">
        <v>45018</v>
      </c>
      <c r="F1327" s="1" t="s">
        <v>52</v>
      </c>
      <c r="G1327" s="1" t="s">
        <v>41</v>
      </c>
      <c r="H1327" s="1" t="s">
        <v>48</v>
      </c>
      <c r="I1327" s="1">
        <v>175579.79</v>
      </c>
      <c r="K1327" s="1" t="s">
        <v>42</v>
      </c>
      <c r="N1327" s="3" t="str">
        <f>IF(LEFT(LOWER(C1327),1)="m","Male",IF(LEFT(LOWER(C1327),1)="f","Female","Unknown"))</f>
        <v>Female</v>
      </c>
      <c r="O1327" s="4" t="str">
        <f>IF(TRIM(LOWER(F1327))="neuro","Neurology",IF(TRIM(LOWER(F1327))="Neurology","Neurology",IF(TRIM(LOWER(F1327))="general ward","General",IF(TRIM(LOWER(F1327))="general","General",IF(TRIM(LOWER(F1327))="cardiology","Cardiology",IF(TRIM(LOWER(F1327))="Cardiology","Cardiology",IF(TRIM(LOWER(F1327))="Peads","Pediatrics",IF(TRIM(LOWER(F1327))="Pediatrics","Pediatrics",IF(TRIM(LOWER(F1327))="orthopedics","Orthopedics",IF(TRIM(LOWER(F1327))="Neurology","Neurology",IF(TRIM(LOWER(F1327))="Oncology","Oncology")))))))))))</f>
        <v>Oncology</v>
      </c>
      <c r="P1327" s="3" t="str">
        <f t="shared" si="120"/>
        <v>Unknown</v>
      </c>
      <c r="Q1327" s="5">
        <f t="shared" si="121"/>
        <v>19</v>
      </c>
      <c r="R1327" s="1">
        <f t="shared" si="122"/>
        <v>175579.79</v>
      </c>
      <c r="S1327" s="1">
        <f t="shared" si="123"/>
        <v>0</v>
      </c>
      <c r="T1327" s="1" t="str">
        <f t="shared" si="124"/>
        <v>36-50</v>
      </c>
      <c r="U1327" s="1" t="str">
        <f t="shared" si="125"/>
        <v>Unknown</v>
      </c>
    </row>
    <row r="1328" spans="1:21">
      <c r="A1328" s="1">
        <v>1327</v>
      </c>
      <c r="B1328" s="1">
        <v>30</v>
      </c>
      <c r="C1328" s="1" t="s">
        <v>27</v>
      </c>
      <c r="D1328" s="2">
        <v>45294</v>
      </c>
      <c r="E1328" s="2">
        <v>45310</v>
      </c>
      <c r="F1328" s="1" t="s">
        <v>49</v>
      </c>
      <c r="G1328" s="1" t="s">
        <v>36</v>
      </c>
      <c r="H1328" s="1" t="s">
        <v>51</v>
      </c>
      <c r="I1328" s="1">
        <v>233113.38</v>
      </c>
      <c r="J1328" s="1" t="s">
        <v>17</v>
      </c>
      <c r="K1328" s="1" t="s">
        <v>20</v>
      </c>
      <c r="N1328" s="3" t="str">
        <f>IF(LEFT(LOWER(C1328),1)="m","Male",IF(LEFT(LOWER(C1328),1)="f","Female","Unknown"))</f>
        <v>Male</v>
      </c>
      <c r="O1328" s="4" t="str">
        <f>IF(TRIM(LOWER(F1328))="neuro","Neurology",IF(TRIM(LOWER(F1328))="Neurology","Neurology",IF(TRIM(LOWER(F1328))="general ward","General",IF(TRIM(LOWER(F1328))="general","General",IF(TRIM(LOWER(F1328))="cardiology","Cardiology",IF(TRIM(LOWER(F1328))="Cardiology","Cardiology",IF(TRIM(LOWER(F1328))="Peads","Pediatrics",IF(TRIM(LOWER(F1328))="Pediatrics","Pediatrics",IF(TRIM(LOWER(F1328))="orthopedics","Orthopedics",IF(TRIM(LOWER(F1328))="Neurology","Neurology",IF(TRIM(LOWER(F1328))="Oncology","Oncology")))))))))))</f>
        <v>Oncology</v>
      </c>
      <c r="P1328" s="3" t="str">
        <f t="shared" si="120"/>
        <v>Government</v>
      </c>
      <c r="Q1328" s="5">
        <f t="shared" si="121"/>
        <v>16</v>
      </c>
      <c r="R1328" s="1">
        <f t="shared" si="122"/>
        <v>233113.38</v>
      </c>
      <c r="S1328" s="1">
        <f t="shared" si="123"/>
        <v>0</v>
      </c>
      <c r="T1328" s="1" t="str">
        <f t="shared" si="124"/>
        <v>18-35</v>
      </c>
      <c r="U1328" s="1" t="str">
        <f t="shared" si="125"/>
        <v>Yes</v>
      </c>
    </row>
    <row r="1329" spans="1:21">
      <c r="A1329" s="1">
        <v>1328</v>
      </c>
      <c r="B1329" s="1">
        <v>62</v>
      </c>
      <c r="C1329" s="1" t="s">
        <v>34</v>
      </c>
      <c r="D1329" s="2">
        <v>45103</v>
      </c>
      <c r="E1329" s="2">
        <v>45117</v>
      </c>
      <c r="F1329" s="1" t="s">
        <v>28</v>
      </c>
      <c r="G1329" s="1" t="s">
        <v>14</v>
      </c>
      <c r="H1329" s="1" t="s">
        <v>23</v>
      </c>
      <c r="I1329" s="1">
        <v>57490.26</v>
      </c>
      <c r="J1329" s="1" t="s">
        <v>17</v>
      </c>
      <c r="K1329" s="1" t="s">
        <v>38</v>
      </c>
      <c r="N1329" s="3" t="str">
        <f>IF(LEFT(LOWER(C1329),1)="m","Male",IF(LEFT(LOWER(C1329),1)="f","Female","Unknown"))</f>
        <v>Male</v>
      </c>
      <c r="O1329" s="4" t="str">
        <f>IF(TRIM(LOWER(F1329))="neuro","Neurology",IF(TRIM(LOWER(F1329))="Neurology","Neurology",IF(TRIM(LOWER(F1329))="general ward","General",IF(TRIM(LOWER(F1329))="general","General",IF(TRIM(LOWER(F1329))="cardiology","Cardiology",IF(TRIM(LOWER(F1329))="Cardiology","Cardiology",IF(TRIM(LOWER(F1329))="Peads","Pediatrics",IF(TRIM(LOWER(F1329))="Pediatrics","Pediatrics",IF(TRIM(LOWER(F1329))="orthopedics","Orthopedics",IF(TRIM(LOWER(F1329))="Neurology","Neurology",IF(TRIM(LOWER(F1329))="Oncology","Oncology")))))))))))</f>
        <v>Orthopedics</v>
      </c>
      <c r="P1329" s="3" t="str">
        <f t="shared" si="120"/>
        <v>Private</v>
      </c>
      <c r="Q1329" s="5">
        <f t="shared" si="121"/>
        <v>14</v>
      </c>
      <c r="R1329" s="1">
        <f t="shared" si="122"/>
        <v>57490.26</v>
      </c>
      <c r="S1329" s="1">
        <f t="shared" si="123"/>
        <v>0</v>
      </c>
      <c r="T1329" s="1" t="str">
        <f t="shared" si="124"/>
        <v>51-65</v>
      </c>
      <c r="U1329" s="1" t="str">
        <f t="shared" si="125"/>
        <v>Yes</v>
      </c>
    </row>
    <row r="1330" spans="1:21">
      <c r="A1330" s="1">
        <v>1329</v>
      </c>
      <c r="B1330" s="1">
        <v>61</v>
      </c>
      <c r="C1330" s="1" t="s">
        <v>44</v>
      </c>
      <c r="D1330" s="2">
        <v>45181</v>
      </c>
      <c r="E1330" s="2">
        <v>45183</v>
      </c>
      <c r="F1330" s="1" t="s">
        <v>13</v>
      </c>
      <c r="G1330" s="1" t="s">
        <v>31</v>
      </c>
      <c r="H1330" s="1" t="s">
        <v>39</v>
      </c>
      <c r="I1330" s="1">
        <v>27808.28</v>
      </c>
      <c r="J1330" s="1" t="s">
        <v>25</v>
      </c>
      <c r="K1330" s="1" t="s">
        <v>17</v>
      </c>
      <c r="N1330" s="3" t="str">
        <f>IF(LEFT(LOWER(C1330),1)="m","Male",IF(LEFT(LOWER(C1330),1)="f","Female","Unknown"))</f>
        <v>Female</v>
      </c>
      <c r="O1330" s="4" t="str">
        <f>IF(TRIM(LOWER(F1330))="neuro","Neurology",IF(TRIM(LOWER(F1330))="Neurology","Neurology",IF(TRIM(LOWER(F1330))="general ward","General",IF(TRIM(LOWER(F1330))="general","General",IF(TRIM(LOWER(F1330))="cardiology","Cardiology",IF(TRIM(LOWER(F1330))="Cardiology","Cardiology",IF(TRIM(LOWER(F1330))="Peads","Pediatrics",IF(TRIM(LOWER(F1330))="Pediatrics","Pediatrics",IF(TRIM(LOWER(F1330))="orthopedics","Orthopedics",IF(TRIM(LOWER(F1330))="Neurology","Neurology",IF(TRIM(LOWER(F1330))="Oncology","Oncology")))))))))))</f>
        <v>Neurology</v>
      </c>
      <c r="P1330" s="3" t="str">
        <f t="shared" si="120"/>
        <v>Private</v>
      </c>
      <c r="Q1330" s="5">
        <f t="shared" si="121"/>
        <v>2</v>
      </c>
      <c r="R1330" s="1">
        <f t="shared" si="122"/>
        <v>27808.28</v>
      </c>
      <c r="S1330" s="1">
        <f t="shared" si="123"/>
        <v>1</v>
      </c>
      <c r="T1330" s="1" t="str">
        <f t="shared" si="124"/>
        <v>51-65</v>
      </c>
      <c r="U1330" s="1" t="str">
        <f t="shared" si="125"/>
        <v>Yes</v>
      </c>
    </row>
    <row r="1331" spans="1:21">
      <c r="A1331" s="1">
        <v>1330</v>
      </c>
      <c r="C1331" s="1" t="s">
        <v>27</v>
      </c>
      <c r="D1331" s="2">
        <v>45546</v>
      </c>
      <c r="E1331" s="2">
        <v>45548</v>
      </c>
      <c r="F1331" s="1" t="s">
        <v>40</v>
      </c>
      <c r="G1331" s="1" t="s">
        <v>22</v>
      </c>
      <c r="H1331" s="1" t="s">
        <v>48</v>
      </c>
      <c r="I1331" s="1">
        <v>61113.17</v>
      </c>
      <c r="J1331" s="1" t="s">
        <v>24</v>
      </c>
      <c r="K1331" s="1" t="s">
        <v>38</v>
      </c>
      <c r="N1331" s="3" t="str">
        <f>IF(LEFT(LOWER(C1331),1)="m","Male",IF(LEFT(LOWER(C1331),1)="f","Female","Unknown"))</f>
        <v>Male</v>
      </c>
      <c r="O1331" s="4" t="str">
        <f>IF(TRIM(LOWER(F1331))="neuro","Neurology",IF(TRIM(LOWER(F1331))="Neurology","Neurology",IF(TRIM(LOWER(F1331))="general ward","General",IF(TRIM(LOWER(F1331))="general","General",IF(TRIM(LOWER(F1331))="cardiology","Cardiology",IF(TRIM(LOWER(F1331))="Cardiology","Cardiology",IF(TRIM(LOWER(F1331))="Peads","Pediatrics",IF(TRIM(LOWER(F1331))="Pediatrics","Pediatrics",IF(TRIM(LOWER(F1331))="orthopedics","Orthopedics",IF(TRIM(LOWER(F1331))="Neurology","Neurology",IF(TRIM(LOWER(F1331))="Oncology","Oncology")))))))))))</f>
        <v>Pediatrics</v>
      </c>
      <c r="P1331" s="3" t="str">
        <f t="shared" si="120"/>
        <v>Government</v>
      </c>
      <c r="Q1331" s="5">
        <f t="shared" si="121"/>
        <v>2</v>
      </c>
      <c r="R1331" s="1">
        <f t="shared" si="122"/>
        <v>61113.17</v>
      </c>
      <c r="S1331" s="1">
        <f t="shared" si="123"/>
        <v>0</v>
      </c>
      <c r="T1331" s="1" t="str">
        <f t="shared" si="124"/>
        <v>0-17</v>
      </c>
      <c r="U1331" s="1" t="str">
        <f t="shared" si="125"/>
        <v>No</v>
      </c>
    </row>
    <row r="1332" spans="1:21">
      <c r="A1332" s="1">
        <v>1331</v>
      </c>
      <c r="C1332" s="1" t="s">
        <v>29</v>
      </c>
      <c r="D1332" s="2">
        <v>45273</v>
      </c>
      <c r="E1332" s="2">
        <v>45278</v>
      </c>
      <c r="F1332" s="1" t="s">
        <v>30</v>
      </c>
      <c r="G1332" s="1" t="s">
        <v>14</v>
      </c>
      <c r="H1332" s="1" t="s">
        <v>23</v>
      </c>
      <c r="I1332" s="1">
        <v>191226.06</v>
      </c>
      <c r="J1332" s="1" t="s">
        <v>16</v>
      </c>
      <c r="K1332" s="1" t="s">
        <v>16</v>
      </c>
      <c r="N1332" s="3" t="str">
        <f>IF(LEFT(LOWER(C1332),1)="m","Male",IF(LEFT(LOWER(C1332),1)="f","Female","Unknown"))</f>
        <v>Female</v>
      </c>
      <c r="O1332" s="4" t="str">
        <f>IF(TRIM(LOWER(F1332))="neuro","Neurology",IF(TRIM(LOWER(F1332))="Neurology","Neurology",IF(TRIM(LOWER(F1332))="general ward","General",IF(TRIM(LOWER(F1332))="general","General",IF(TRIM(LOWER(F1332))="cardiology","Cardiology",IF(TRIM(LOWER(F1332))="Cardiology","Cardiology",IF(TRIM(LOWER(F1332))="Peads","Pediatrics",IF(TRIM(LOWER(F1332))="Pediatrics","Pediatrics",IF(TRIM(LOWER(F1332))="orthopedics","Orthopedics",IF(TRIM(LOWER(F1332))="Neurology","Neurology",IF(TRIM(LOWER(F1332))="Oncology","Oncology")))))))))))</f>
        <v>Pediatrics</v>
      </c>
      <c r="P1332" s="3" t="str">
        <f t="shared" si="120"/>
        <v>Private</v>
      </c>
      <c r="Q1332" s="5">
        <f t="shared" si="121"/>
        <v>5</v>
      </c>
      <c r="R1332" s="1">
        <f t="shared" si="122"/>
        <v>191226.06</v>
      </c>
      <c r="S1332" s="1">
        <f t="shared" si="123"/>
        <v>1</v>
      </c>
      <c r="T1332" s="1" t="str">
        <f t="shared" si="124"/>
        <v>0-17</v>
      </c>
      <c r="U1332" s="1" t="str">
        <f t="shared" si="125"/>
        <v>Yes</v>
      </c>
    </row>
    <row r="1333" spans="1:21">
      <c r="A1333" s="1">
        <v>1332</v>
      </c>
      <c r="B1333" s="1">
        <v>52</v>
      </c>
      <c r="C1333" s="1" t="s">
        <v>27</v>
      </c>
      <c r="D1333" s="2">
        <v>45651</v>
      </c>
      <c r="E1333" s="2">
        <v>45665</v>
      </c>
      <c r="F1333" s="1" t="s">
        <v>35</v>
      </c>
      <c r="G1333" s="1" t="s">
        <v>36</v>
      </c>
      <c r="H1333" s="1" t="s">
        <v>23</v>
      </c>
      <c r="I1333" s="1">
        <v>273256.63</v>
      </c>
      <c r="J1333" s="1" t="s">
        <v>25</v>
      </c>
      <c r="K1333" s="1" t="s">
        <v>25</v>
      </c>
      <c r="N1333" s="3" t="str">
        <f>IF(LEFT(LOWER(C1333),1)="m","Male",IF(LEFT(LOWER(C1333),1)="f","Female","Unknown"))</f>
        <v>Male</v>
      </c>
      <c r="O1333" s="4" t="str">
        <f>IF(TRIM(LOWER(F1333))="neuro","Neurology",IF(TRIM(LOWER(F1333))="Neurology","Neurology",IF(TRIM(LOWER(F1333))="general ward","General",IF(TRIM(LOWER(F1333))="general","General",IF(TRIM(LOWER(F1333))="cardiology","Cardiology",IF(TRIM(LOWER(F1333))="Cardiology","Cardiology",IF(TRIM(LOWER(F1333))="Peads","Pediatrics",IF(TRIM(LOWER(F1333))="Pediatrics","Pediatrics",IF(TRIM(LOWER(F1333))="orthopedics","Orthopedics",IF(TRIM(LOWER(F1333))="Neurology","Neurology",IF(TRIM(LOWER(F1333))="Oncology","Oncology")))))))))))</f>
        <v>Cardiology</v>
      </c>
      <c r="P1333" s="3" t="str">
        <f t="shared" si="120"/>
        <v>Government</v>
      </c>
      <c r="Q1333" s="5">
        <f t="shared" si="121"/>
        <v>14</v>
      </c>
      <c r="R1333" s="1">
        <f t="shared" si="122"/>
        <v>273256.63</v>
      </c>
      <c r="S1333" s="1">
        <f t="shared" si="123"/>
        <v>1</v>
      </c>
      <c r="T1333" s="1" t="str">
        <f t="shared" si="124"/>
        <v>51-65</v>
      </c>
      <c r="U1333" s="1" t="str">
        <f t="shared" si="125"/>
        <v>Yes</v>
      </c>
    </row>
    <row r="1334" spans="1:21">
      <c r="A1334" s="1">
        <v>1333</v>
      </c>
      <c r="B1334" s="1">
        <v>12</v>
      </c>
      <c r="C1334" s="1" t="s">
        <v>27</v>
      </c>
      <c r="D1334" s="2">
        <v>45325</v>
      </c>
      <c r="E1334" s="2">
        <v>45343</v>
      </c>
      <c r="F1334" s="1" t="s">
        <v>35</v>
      </c>
      <c r="G1334" s="1" t="s">
        <v>31</v>
      </c>
      <c r="H1334" s="1" t="s">
        <v>15</v>
      </c>
      <c r="I1334" s="1">
        <v>251379.55</v>
      </c>
      <c r="J1334" s="1" t="s">
        <v>16</v>
      </c>
      <c r="K1334" s="1" t="s">
        <v>25</v>
      </c>
      <c r="N1334" s="3" t="str">
        <f>IF(LEFT(LOWER(C1334),1)="m","Male",IF(LEFT(LOWER(C1334),1)="f","Female","Unknown"))</f>
        <v>Male</v>
      </c>
      <c r="O1334" s="4" t="str">
        <f>IF(TRIM(LOWER(F1334))="neuro","Neurology",IF(TRIM(LOWER(F1334))="Neurology","Neurology",IF(TRIM(LOWER(F1334))="general ward","General",IF(TRIM(LOWER(F1334))="general","General",IF(TRIM(LOWER(F1334))="cardiology","Cardiology",IF(TRIM(LOWER(F1334))="Cardiology","Cardiology",IF(TRIM(LOWER(F1334))="Peads","Pediatrics",IF(TRIM(LOWER(F1334))="Pediatrics","Pediatrics",IF(TRIM(LOWER(F1334))="orthopedics","Orthopedics",IF(TRIM(LOWER(F1334))="Neurology","Neurology",IF(TRIM(LOWER(F1334))="Oncology","Oncology")))))))))))</f>
        <v>Cardiology</v>
      </c>
      <c r="P1334" s="3" t="str">
        <f t="shared" si="120"/>
        <v>Private</v>
      </c>
      <c r="Q1334" s="5">
        <f t="shared" si="121"/>
        <v>18</v>
      </c>
      <c r="R1334" s="1">
        <f t="shared" si="122"/>
        <v>251379.55</v>
      </c>
      <c r="S1334" s="1">
        <f t="shared" si="123"/>
        <v>1</v>
      </c>
      <c r="T1334" s="1" t="str">
        <f t="shared" si="124"/>
        <v>0-17</v>
      </c>
      <c r="U1334" s="1" t="str">
        <f t="shared" si="125"/>
        <v>Yes</v>
      </c>
    </row>
    <row r="1335" spans="1:21">
      <c r="A1335" s="1">
        <v>1334</v>
      </c>
      <c r="B1335" s="1">
        <v>24</v>
      </c>
      <c r="C1335" s="1" t="s">
        <v>26</v>
      </c>
      <c r="D1335" s="2">
        <v>45095</v>
      </c>
      <c r="E1335" s="2">
        <v>45112</v>
      </c>
      <c r="F1335" s="1" t="s">
        <v>21</v>
      </c>
      <c r="G1335" s="1" t="s">
        <v>46</v>
      </c>
      <c r="H1335" s="1" t="s">
        <v>37</v>
      </c>
      <c r="I1335" s="1">
        <v>140672.1</v>
      </c>
      <c r="J1335" s="1" t="s">
        <v>38</v>
      </c>
      <c r="K1335" s="1" t="s">
        <v>38</v>
      </c>
      <c r="N1335" s="3" t="str">
        <f>IF(LEFT(LOWER(C1335),1)="m","Male",IF(LEFT(LOWER(C1335),1)="f","Female","Unknown"))</f>
        <v>Female</v>
      </c>
      <c r="O1335" s="4" t="str">
        <f>IF(TRIM(LOWER(F1335))="neuro","Neurology",IF(TRIM(LOWER(F1335))="Neurology","Neurology",IF(TRIM(LOWER(F1335))="general ward","General",IF(TRIM(LOWER(F1335))="general","General",IF(TRIM(LOWER(F1335))="cardiology","Cardiology",IF(TRIM(LOWER(F1335))="Cardiology","Cardiology",IF(TRIM(LOWER(F1335))="Peads","Pediatrics",IF(TRIM(LOWER(F1335))="Pediatrics","Pediatrics",IF(TRIM(LOWER(F1335))="orthopedics","Orthopedics",IF(TRIM(LOWER(F1335))="Neurology","Neurology",IF(TRIM(LOWER(F1335))="Oncology","Oncology")))))))))))</f>
        <v>General</v>
      </c>
      <c r="P1335" s="3" t="str">
        <f t="shared" si="120"/>
        <v>Self</v>
      </c>
      <c r="Q1335" s="5">
        <f t="shared" si="121"/>
        <v>17</v>
      </c>
      <c r="R1335" s="1">
        <f t="shared" si="122"/>
        <v>140672.1</v>
      </c>
      <c r="S1335" s="1">
        <f t="shared" si="123"/>
        <v>0</v>
      </c>
      <c r="T1335" s="1" t="str">
        <f t="shared" si="124"/>
        <v>18-35</v>
      </c>
      <c r="U1335" s="1" t="str">
        <f t="shared" si="125"/>
        <v>No</v>
      </c>
    </row>
    <row r="1336" spans="1:21">
      <c r="A1336" s="1">
        <v>1335</v>
      </c>
      <c r="C1336" s="1" t="s">
        <v>44</v>
      </c>
      <c r="D1336" s="2">
        <v>45449</v>
      </c>
      <c r="E1336" s="2">
        <v>45451</v>
      </c>
      <c r="F1336" s="1" t="s">
        <v>35</v>
      </c>
      <c r="G1336" s="1" t="s">
        <v>22</v>
      </c>
      <c r="H1336" s="1" t="s">
        <v>39</v>
      </c>
      <c r="I1336" s="1">
        <v>75062.69</v>
      </c>
      <c r="J1336" s="1" t="s">
        <v>42</v>
      </c>
      <c r="K1336" s="1" t="s">
        <v>16</v>
      </c>
      <c r="N1336" s="3" t="str">
        <f>IF(LEFT(LOWER(C1336),1)="m","Male",IF(LEFT(LOWER(C1336),1)="f","Female","Unknown"))</f>
        <v>Female</v>
      </c>
      <c r="O1336" s="4" t="str">
        <f>IF(TRIM(LOWER(F1336))="neuro","Neurology",IF(TRIM(LOWER(F1336))="Neurology","Neurology",IF(TRIM(LOWER(F1336))="general ward","General",IF(TRIM(LOWER(F1336))="general","General",IF(TRIM(LOWER(F1336))="cardiology","Cardiology",IF(TRIM(LOWER(F1336))="Cardiology","Cardiology",IF(TRIM(LOWER(F1336))="Peads","Pediatrics",IF(TRIM(LOWER(F1336))="Pediatrics","Pediatrics",IF(TRIM(LOWER(F1336))="orthopedics","Orthopedics",IF(TRIM(LOWER(F1336))="Neurology","Neurology",IF(TRIM(LOWER(F1336))="Oncology","Oncology")))))))))))</f>
        <v>Cardiology</v>
      </c>
      <c r="P1336" s="3" t="str">
        <f t="shared" si="120"/>
        <v>Government</v>
      </c>
      <c r="Q1336" s="5">
        <f t="shared" si="121"/>
        <v>2</v>
      </c>
      <c r="R1336" s="1">
        <f t="shared" si="122"/>
        <v>75062.69</v>
      </c>
      <c r="S1336" s="1">
        <f t="shared" si="123"/>
        <v>1</v>
      </c>
      <c r="T1336" s="1" t="str">
        <f t="shared" si="124"/>
        <v>0-17</v>
      </c>
      <c r="U1336" s="1" t="str">
        <f t="shared" si="125"/>
        <v>No</v>
      </c>
    </row>
    <row r="1337" spans="1:21">
      <c r="A1337" s="1">
        <v>1336</v>
      </c>
      <c r="B1337" s="1">
        <v>39</v>
      </c>
      <c r="C1337" s="1" t="s">
        <v>29</v>
      </c>
      <c r="D1337" s="2">
        <v>45090</v>
      </c>
      <c r="E1337" s="2">
        <v>45101</v>
      </c>
      <c r="F1337" s="1" t="s">
        <v>40</v>
      </c>
      <c r="G1337" s="1" t="s">
        <v>41</v>
      </c>
      <c r="H1337" s="1" t="s">
        <v>39</v>
      </c>
      <c r="I1337" s="1">
        <v>238471.28</v>
      </c>
      <c r="J1337" s="1" t="s">
        <v>42</v>
      </c>
      <c r="K1337" s="1" t="s">
        <v>25</v>
      </c>
      <c r="N1337" s="3" t="str">
        <f>IF(LEFT(LOWER(C1337),1)="m","Male",IF(LEFT(LOWER(C1337),1)="f","Female","Unknown"))</f>
        <v>Female</v>
      </c>
      <c r="O1337" s="4" t="str">
        <f>IF(TRIM(LOWER(F1337))="neuro","Neurology",IF(TRIM(LOWER(F1337))="Neurology","Neurology",IF(TRIM(LOWER(F1337))="general ward","General",IF(TRIM(LOWER(F1337))="general","General",IF(TRIM(LOWER(F1337))="cardiology","Cardiology",IF(TRIM(LOWER(F1337))="Cardiology","Cardiology",IF(TRIM(LOWER(F1337))="Peads","Pediatrics",IF(TRIM(LOWER(F1337))="Pediatrics","Pediatrics",IF(TRIM(LOWER(F1337))="orthopedics","Orthopedics",IF(TRIM(LOWER(F1337))="Neurology","Neurology",IF(TRIM(LOWER(F1337))="Oncology","Oncology")))))))))))</f>
        <v>Pediatrics</v>
      </c>
      <c r="P1337" s="3" t="str">
        <f t="shared" si="120"/>
        <v>Unknown</v>
      </c>
      <c r="Q1337" s="5">
        <f t="shared" si="121"/>
        <v>11</v>
      </c>
      <c r="R1337" s="1">
        <f t="shared" si="122"/>
        <v>238471.28</v>
      </c>
      <c r="S1337" s="1">
        <f t="shared" si="123"/>
        <v>1</v>
      </c>
      <c r="T1337" s="1" t="str">
        <f t="shared" si="124"/>
        <v>36-50</v>
      </c>
      <c r="U1337" s="1" t="str">
        <f t="shared" si="125"/>
        <v>No</v>
      </c>
    </row>
    <row r="1338" spans="1:21">
      <c r="A1338" s="1">
        <v>1337</v>
      </c>
      <c r="B1338" s="1">
        <v>50</v>
      </c>
      <c r="C1338" s="1" t="s">
        <v>26</v>
      </c>
      <c r="D1338" s="2">
        <v>45165</v>
      </c>
      <c r="E1338" s="2">
        <v>45169</v>
      </c>
      <c r="F1338" s="1" t="s">
        <v>30</v>
      </c>
      <c r="G1338" s="1" t="s">
        <v>31</v>
      </c>
      <c r="H1338" s="1" t="s">
        <v>37</v>
      </c>
      <c r="I1338" s="1">
        <v>332599.62</v>
      </c>
      <c r="J1338" s="1" t="s">
        <v>16</v>
      </c>
      <c r="K1338" s="1" t="s">
        <v>20</v>
      </c>
      <c r="N1338" s="3" t="str">
        <f>IF(LEFT(LOWER(C1338),1)="m","Male",IF(LEFT(LOWER(C1338),1)="f","Female","Unknown"))</f>
        <v>Female</v>
      </c>
      <c r="O1338" s="4" t="str">
        <f>IF(TRIM(LOWER(F1338))="neuro","Neurology",IF(TRIM(LOWER(F1338))="Neurology","Neurology",IF(TRIM(LOWER(F1338))="general ward","General",IF(TRIM(LOWER(F1338))="general","General",IF(TRIM(LOWER(F1338))="cardiology","Cardiology",IF(TRIM(LOWER(F1338))="Cardiology","Cardiology",IF(TRIM(LOWER(F1338))="Peads","Pediatrics",IF(TRIM(LOWER(F1338))="Pediatrics","Pediatrics",IF(TRIM(LOWER(F1338))="orthopedics","Orthopedics",IF(TRIM(LOWER(F1338))="Neurology","Neurology",IF(TRIM(LOWER(F1338))="Oncology","Oncology")))))))))))</f>
        <v>Pediatrics</v>
      </c>
      <c r="P1338" s="3" t="str">
        <f t="shared" si="120"/>
        <v>Private</v>
      </c>
      <c r="Q1338" s="5">
        <f t="shared" si="121"/>
        <v>4</v>
      </c>
      <c r="R1338" s="1">
        <f t="shared" si="122"/>
        <v>332599.62</v>
      </c>
      <c r="S1338" s="1">
        <f t="shared" si="123"/>
        <v>0</v>
      </c>
      <c r="T1338" s="1" t="str">
        <f t="shared" si="124"/>
        <v>36-50</v>
      </c>
      <c r="U1338" s="1" t="str">
        <f t="shared" si="125"/>
        <v>Yes</v>
      </c>
    </row>
    <row r="1339" spans="1:21">
      <c r="A1339" s="1">
        <v>1338</v>
      </c>
      <c r="B1339" s="1">
        <v>65</v>
      </c>
      <c r="C1339" s="1" t="s">
        <v>18</v>
      </c>
      <c r="D1339" s="2">
        <v>45499</v>
      </c>
      <c r="E1339" s="2">
        <v>45515</v>
      </c>
      <c r="F1339" s="1" t="s">
        <v>49</v>
      </c>
      <c r="G1339" s="1" t="s">
        <v>41</v>
      </c>
      <c r="H1339" s="1" t="s">
        <v>37</v>
      </c>
      <c r="I1339" s="1">
        <v>184658.82</v>
      </c>
      <c r="J1339" s="1" t="s">
        <v>38</v>
      </c>
      <c r="K1339" s="1" t="s">
        <v>16</v>
      </c>
      <c r="N1339" s="3" t="str">
        <f>IF(LEFT(LOWER(C1339),1)="m","Male",IF(LEFT(LOWER(C1339),1)="f","Female","Unknown"))</f>
        <v>Male</v>
      </c>
      <c r="O1339" s="4" t="str">
        <f>IF(TRIM(LOWER(F1339))="neuro","Neurology",IF(TRIM(LOWER(F1339))="Neurology","Neurology",IF(TRIM(LOWER(F1339))="general ward","General",IF(TRIM(LOWER(F1339))="general","General",IF(TRIM(LOWER(F1339))="cardiology","Cardiology",IF(TRIM(LOWER(F1339))="Cardiology","Cardiology",IF(TRIM(LOWER(F1339))="Peads","Pediatrics",IF(TRIM(LOWER(F1339))="Pediatrics","Pediatrics",IF(TRIM(LOWER(F1339))="orthopedics","Orthopedics",IF(TRIM(LOWER(F1339))="Neurology","Neurology",IF(TRIM(LOWER(F1339))="Oncology","Oncology")))))))))))</f>
        <v>Oncology</v>
      </c>
      <c r="P1339" s="3" t="str">
        <f t="shared" si="120"/>
        <v>Unknown</v>
      </c>
      <c r="Q1339" s="5">
        <f t="shared" si="121"/>
        <v>16</v>
      </c>
      <c r="R1339" s="1">
        <f t="shared" si="122"/>
        <v>184658.82</v>
      </c>
      <c r="S1339" s="1">
        <f t="shared" si="123"/>
        <v>1</v>
      </c>
      <c r="T1339" s="1" t="str">
        <f t="shared" si="124"/>
        <v>51-65</v>
      </c>
      <c r="U1339" s="1" t="str">
        <f t="shared" si="125"/>
        <v>No</v>
      </c>
    </row>
    <row r="1340" spans="1:21">
      <c r="A1340" s="1">
        <v>1339</v>
      </c>
      <c r="B1340" s="1">
        <v>25</v>
      </c>
      <c r="C1340" s="1" t="s">
        <v>18</v>
      </c>
      <c r="D1340" s="2">
        <v>45295</v>
      </c>
      <c r="E1340" s="2">
        <v>45301</v>
      </c>
      <c r="F1340" s="1" t="s">
        <v>52</v>
      </c>
      <c r="G1340" s="1" t="s">
        <v>33</v>
      </c>
      <c r="H1340" s="1" t="s">
        <v>37</v>
      </c>
      <c r="I1340" s="1">
        <v>87481.18</v>
      </c>
      <c r="K1340" s="1" t="s">
        <v>16</v>
      </c>
      <c r="N1340" s="3" t="str">
        <f>IF(LEFT(LOWER(C1340),1)="m","Male",IF(LEFT(LOWER(C1340),1)="f","Female","Unknown"))</f>
        <v>Male</v>
      </c>
      <c r="O1340" s="4" t="str">
        <f>IF(TRIM(LOWER(F1340))="neuro","Neurology",IF(TRIM(LOWER(F1340))="Neurology","Neurology",IF(TRIM(LOWER(F1340))="general ward","General",IF(TRIM(LOWER(F1340))="general","General",IF(TRIM(LOWER(F1340))="cardiology","Cardiology",IF(TRIM(LOWER(F1340))="Cardiology","Cardiology",IF(TRIM(LOWER(F1340))="Peads","Pediatrics",IF(TRIM(LOWER(F1340))="Pediatrics","Pediatrics",IF(TRIM(LOWER(F1340))="orthopedics","Orthopedics",IF(TRIM(LOWER(F1340))="Neurology","Neurology",IF(TRIM(LOWER(F1340))="Oncology","Oncology")))))))))))</f>
        <v>Oncology</v>
      </c>
      <c r="P1340" s="3" t="str">
        <f t="shared" si="120"/>
        <v>Self</v>
      </c>
      <c r="Q1340" s="5">
        <f t="shared" si="121"/>
        <v>6</v>
      </c>
      <c r="R1340" s="1">
        <f t="shared" si="122"/>
        <v>87481.18</v>
      </c>
      <c r="S1340" s="1">
        <f t="shared" si="123"/>
        <v>1</v>
      </c>
      <c r="T1340" s="1" t="str">
        <f t="shared" si="124"/>
        <v>18-35</v>
      </c>
      <c r="U1340" s="1" t="str">
        <f t="shared" si="125"/>
        <v>Unknown</v>
      </c>
    </row>
    <row r="1341" spans="1:21">
      <c r="A1341" s="1">
        <v>1340</v>
      </c>
      <c r="B1341" s="1">
        <v>66</v>
      </c>
      <c r="C1341" s="1" t="s">
        <v>27</v>
      </c>
      <c r="D1341" s="2">
        <v>45102</v>
      </c>
      <c r="E1341" s="2">
        <v>45117</v>
      </c>
      <c r="F1341" s="1" t="s">
        <v>19</v>
      </c>
      <c r="G1341" s="1" t="s">
        <v>33</v>
      </c>
      <c r="H1341" s="1" t="s">
        <v>48</v>
      </c>
      <c r="I1341" s="1">
        <v>180697.62</v>
      </c>
      <c r="J1341" s="1" t="s">
        <v>42</v>
      </c>
      <c r="K1341" s="1" t="s">
        <v>16</v>
      </c>
      <c r="N1341" s="3" t="str">
        <f>IF(LEFT(LOWER(C1341),1)="m","Male",IF(LEFT(LOWER(C1341),1)="f","Female","Unknown"))</f>
        <v>Male</v>
      </c>
      <c r="O1341" s="4" t="str">
        <f>IF(TRIM(LOWER(F1341))="neuro","Neurology",IF(TRIM(LOWER(F1341))="Neurology","Neurology",IF(TRIM(LOWER(F1341))="general ward","General",IF(TRIM(LOWER(F1341))="general","General",IF(TRIM(LOWER(F1341))="cardiology","Cardiology",IF(TRIM(LOWER(F1341))="Cardiology","Cardiology",IF(TRIM(LOWER(F1341))="Peads","Pediatrics",IF(TRIM(LOWER(F1341))="Pediatrics","Pediatrics",IF(TRIM(LOWER(F1341))="orthopedics","Orthopedics",IF(TRIM(LOWER(F1341))="Neurology","Neurology",IF(TRIM(LOWER(F1341))="Oncology","Oncology")))))))))))</f>
        <v>General</v>
      </c>
      <c r="P1341" s="3" t="str">
        <f t="shared" si="120"/>
        <v>Self</v>
      </c>
      <c r="Q1341" s="5">
        <f t="shared" si="121"/>
        <v>15</v>
      </c>
      <c r="R1341" s="1">
        <f t="shared" si="122"/>
        <v>180697.62</v>
      </c>
      <c r="S1341" s="1">
        <f t="shared" si="123"/>
        <v>1</v>
      </c>
      <c r="T1341" s="1" t="str">
        <f t="shared" si="124"/>
        <v>66+</v>
      </c>
      <c r="U1341" s="1" t="str">
        <f t="shared" si="125"/>
        <v>No</v>
      </c>
    </row>
    <row r="1342" spans="1:21">
      <c r="A1342" s="1">
        <v>1341</v>
      </c>
      <c r="B1342" s="1">
        <v>75</v>
      </c>
      <c r="C1342" s="1" t="s">
        <v>26</v>
      </c>
      <c r="D1342" s="2">
        <v>45174</v>
      </c>
      <c r="E1342" s="2">
        <v>45180</v>
      </c>
      <c r="F1342" s="1" t="s">
        <v>13</v>
      </c>
      <c r="G1342" s="1" t="s">
        <v>36</v>
      </c>
      <c r="H1342" s="1" t="s">
        <v>39</v>
      </c>
      <c r="I1342" s="1">
        <v>94622.07</v>
      </c>
      <c r="J1342" s="1" t="s">
        <v>42</v>
      </c>
      <c r="K1342" s="1" t="s">
        <v>20</v>
      </c>
      <c r="N1342" s="3" t="str">
        <f>IF(LEFT(LOWER(C1342),1)="m","Male",IF(LEFT(LOWER(C1342),1)="f","Female","Unknown"))</f>
        <v>Female</v>
      </c>
      <c r="O1342" s="4" t="str">
        <f>IF(TRIM(LOWER(F1342))="neuro","Neurology",IF(TRIM(LOWER(F1342))="Neurology","Neurology",IF(TRIM(LOWER(F1342))="general ward","General",IF(TRIM(LOWER(F1342))="general","General",IF(TRIM(LOWER(F1342))="cardiology","Cardiology",IF(TRIM(LOWER(F1342))="Cardiology","Cardiology",IF(TRIM(LOWER(F1342))="Peads","Pediatrics",IF(TRIM(LOWER(F1342))="Pediatrics","Pediatrics",IF(TRIM(LOWER(F1342))="orthopedics","Orthopedics",IF(TRIM(LOWER(F1342))="Neurology","Neurology",IF(TRIM(LOWER(F1342))="Oncology","Oncology")))))))))))</f>
        <v>Neurology</v>
      </c>
      <c r="P1342" s="3" t="str">
        <f t="shared" si="120"/>
        <v>Government</v>
      </c>
      <c r="Q1342" s="5">
        <f t="shared" si="121"/>
        <v>6</v>
      </c>
      <c r="R1342" s="1">
        <f t="shared" si="122"/>
        <v>94622.07</v>
      </c>
      <c r="S1342" s="1">
        <f t="shared" si="123"/>
        <v>0</v>
      </c>
      <c r="T1342" s="1" t="str">
        <f t="shared" si="124"/>
        <v>66+</v>
      </c>
      <c r="U1342" s="1" t="str">
        <f t="shared" si="125"/>
        <v>No</v>
      </c>
    </row>
    <row r="1343" spans="1:21">
      <c r="A1343" s="1">
        <v>1342</v>
      </c>
      <c r="C1343" s="1" t="s">
        <v>18</v>
      </c>
      <c r="D1343" s="2">
        <v>44991</v>
      </c>
      <c r="E1343" s="2">
        <v>44999</v>
      </c>
      <c r="F1343" s="1" t="s">
        <v>13</v>
      </c>
      <c r="G1343" s="1" t="s">
        <v>36</v>
      </c>
      <c r="H1343" s="1" t="s">
        <v>37</v>
      </c>
      <c r="I1343" s="1">
        <v>340715.33</v>
      </c>
      <c r="J1343" s="1" t="s">
        <v>24</v>
      </c>
      <c r="K1343" s="1" t="s">
        <v>38</v>
      </c>
      <c r="N1343" s="3" t="str">
        <f>IF(LEFT(LOWER(C1343),1)="m","Male",IF(LEFT(LOWER(C1343),1)="f","Female","Unknown"))</f>
        <v>Male</v>
      </c>
      <c r="O1343" s="4" t="str">
        <f>IF(TRIM(LOWER(F1343))="neuro","Neurology",IF(TRIM(LOWER(F1343))="Neurology","Neurology",IF(TRIM(LOWER(F1343))="general ward","General",IF(TRIM(LOWER(F1343))="general","General",IF(TRIM(LOWER(F1343))="cardiology","Cardiology",IF(TRIM(LOWER(F1343))="Cardiology","Cardiology",IF(TRIM(LOWER(F1343))="Peads","Pediatrics",IF(TRIM(LOWER(F1343))="Pediatrics","Pediatrics",IF(TRIM(LOWER(F1343))="orthopedics","Orthopedics",IF(TRIM(LOWER(F1343))="Neurology","Neurology",IF(TRIM(LOWER(F1343))="Oncology","Oncology")))))))))))</f>
        <v>Neurology</v>
      </c>
      <c r="P1343" s="3" t="str">
        <f t="shared" si="120"/>
        <v>Government</v>
      </c>
      <c r="Q1343" s="5">
        <f t="shared" si="121"/>
        <v>8</v>
      </c>
      <c r="R1343" s="1">
        <f t="shared" si="122"/>
        <v>340715.33</v>
      </c>
      <c r="S1343" s="1">
        <f t="shared" si="123"/>
        <v>0</v>
      </c>
      <c r="T1343" s="1" t="str">
        <f t="shared" si="124"/>
        <v>0-17</v>
      </c>
      <c r="U1343" s="1" t="str">
        <f t="shared" si="125"/>
        <v>No</v>
      </c>
    </row>
    <row r="1344" spans="1:21">
      <c r="A1344" s="1">
        <v>1343</v>
      </c>
      <c r="B1344" s="1">
        <v>68</v>
      </c>
      <c r="C1344" s="1" t="s">
        <v>26</v>
      </c>
      <c r="D1344" s="2">
        <v>45384</v>
      </c>
      <c r="E1344" s="2">
        <v>45393</v>
      </c>
      <c r="F1344" s="1" t="s">
        <v>28</v>
      </c>
      <c r="G1344" s="1" t="s">
        <v>14</v>
      </c>
      <c r="H1344" s="1" t="s">
        <v>48</v>
      </c>
      <c r="I1344" s="1">
        <v>206298.32</v>
      </c>
      <c r="J1344" s="1" t="s">
        <v>17</v>
      </c>
      <c r="K1344" s="1" t="s">
        <v>20</v>
      </c>
      <c r="N1344" s="3" t="str">
        <f>IF(LEFT(LOWER(C1344),1)="m","Male",IF(LEFT(LOWER(C1344),1)="f","Female","Unknown"))</f>
        <v>Female</v>
      </c>
      <c r="O1344" s="4" t="str">
        <f>IF(TRIM(LOWER(F1344))="neuro","Neurology",IF(TRIM(LOWER(F1344))="Neurology","Neurology",IF(TRIM(LOWER(F1344))="general ward","General",IF(TRIM(LOWER(F1344))="general","General",IF(TRIM(LOWER(F1344))="cardiology","Cardiology",IF(TRIM(LOWER(F1344))="Cardiology","Cardiology",IF(TRIM(LOWER(F1344))="Peads","Pediatrics",IF(TRIM(LOWER(F1344))="Pediatrics","Pediatrics",IF(TRIM(LOWER(F1344))="orthopedics","Orthopedics",IF(TRIM(LOWER(F1344))="Neurology","Neurology",IF(TRIM(LOWER(F1344))="Oncology","Oncology")))))))))))</f>
        <v>Orthopedics</v>
      </c>
      <c r="P1344" s="3" t="str">
        <f t="shared" si="120"/>
        <v>Private</v>
      </c>
      <c r="Q1344" s="5">
        <f t="shared" si="121"/>
        <v>9</v>
      </c>
      <c r="R1344" s="1">
        <f t="shared" si="122"/>
        <v>206298.32</v>
      </c>
      <c r="S1344" s="1">
        <f t="shared" si="123"/>
        <v>0</v>
      </c>
      <c r="T1344" s="1" t="str">
        <f t="shared" si="124"/>
        <v>66+</v>
      </c>
      <c r="U1344" s="1" t="str">
        <f t="shared" si="125"/>
        <v>Yes</v>
      </c>
    </row>
    <row r="1345" spans="1:21">
      <c r="A1345" s="1">
        <v>1344</v>
      </c>
      <c r="B1345" s="1">
        <v>61</v>
      </c>
      <c r="C1345" s="1" t="s">
        <v>12</v>
      </c>
      <c r="D1345" s="2">
        <v>45372</v>
      </c>
      <c r="E1345" s="2">
        <v>45389</v>
      </c>
      <c r="F1345" s="1" t="s">
        <v>19</v>
      </c>
      <c r="G1345" s="1" t="s">
        <v>14</v>
      </c>
      <c r="I1345" s="1">
        <v>272790.21999999997</v>
      </c>
      <c r="J1345" s="1" t="s">
        <v>42</v>
      </c>
      <c r="K1345" s="1" t="s">
        <v>20</v>
      </c>
      <c r="N1345" s="3" t="str">
        <f>IF(LEFT(LOWER(C1345),1)="m","Male",IF(LEFT(LOWER(C1345),1)="f","Female","Unknown"))</f>
        <v>Unknown</v>
      </c>
      <c r="O1345" s="4" t="str">
        <f>IF(TRIM(LOWER(F1345))="neuro","Neurology",IF(TRIM(LOWER(F1345))="Neurology","Neurology",IF(TRIM(LOWER(F1345))="general ward","General",IF(TRIM(LOWER(F1345))="general","General",IF(TRIM(LOWER(F1345))="cardiology","Cardiology",IF(TRIM(LOWER(F1345))="Cardiology","Cardiology",IF(TRIM(LOWER(F1345))="Peads","Pediatrics",IF(TRIM(LOWER(F1345))="Pediatrics","Pediatrics",IF(TRIM(LOWER(F1345))="orthopedics","Orthopedics",IF(TRIM(LOWER(F1345))="Neurology","Neurology",IF(TRIM(LOWER(F1345))="Oncology","Oncology")))))))))))</f>
        <v>General</v>
      </c>
      <c r="P1345" s="3" t="str">
        <f t="shared" si="120"/>
        <v>Private</v>
      </c>
      <c r="Q1345" s="5">
        <f t="shared" si="121"/>
        <v>17</v>
      </c>
      <c r="R1345" s="1">
        <f t="shared" si="122"/>
        <v>272790.21999999997</v>
      </c>
      <c r="S1345" s="1">
        <f t="shared" si="123"/>
        <v>0</v>
      </c>
      <c r="T1345" s="1" t="str">
        <f t="shared" si="124"/>
        <v>51-65</v>
      </c>
      <c r="U1345" s="1" t="str">
        <f t="shared" si="125"/>
        <v>No</v>
      </c>
    </row>
    <row r="1346" spans="1:21">
      <c r="A1346" s="1">
        <v>1345</v>
      </c>
      <c r="B1346" s="1">
        <v>12</v>
      </c>
      <c r="C1346" s="1" t="s">
        <v>27</v>
      </c>
      <c r="D1346" s="2">
        <v>45644</v>
      </c>
      <c r="E1346" s="2">
        <v>45648</v>
      </c>
      <c r="F1346" s="1" t="s">
        <v>19</v>
      </c>
      <c r="G1346" s="1" t="s">
        <v>31</v>
      </c>
      <c r="H1346" s="1" t="s">
        <v>32</v>
      </c>
      <c r="I1346" s="1">
        <v>302364.63</v>
      </c>
      <c r="J1346" s="1" t="s">
        <v>24</v>
      </c>
      <c r="K1346" s="1" t="s">
        <v>16</v>
      </c>
      <c r="N1346" s="3" t="str">
        <f>IF(LEFT(LOWER(C1346),1)="m","Male",IF(LEFT(LOWER(C1346),1)="f","Female","Unknown"))</f>
        <v>Male</v>
      </c>
      <c r="O1346" s="4" t="str">
        <f>IF(TRIM(LOWER(F1346))="neuro","Neurology",IF(TRIM(LOWER(F1346))="Neurology","Neurology",IF(TRIM(LOWER(F1346))="general ward","General",IF(TRIM(LOWER(F1346))="general","General",IF(TRIM(LOWER(F1346))="cardiology","Cardiology",IF(TRIM(LOWER(F1346))="Cardiology","Cardiology",IF(TRIM(LOWER(F1346))="Peads","Pediatrics",IF(TRIM(LOWER(F1346))="Pediatrics","Pediatrics",IF(TRIM(LOWER(F1346))="orthopedics","Orthopedics",IF(TRIM(LOWER(F1346))="Neurology","Neurology",IF(TRIM(LOWER(F1346))="Oncology","Oncology")))))))))))</f>
        <v>General</v>
      </c>
      <c r="P1346" s="3" t="str">
        <f t="shared" si="120"/>
        <v>Private</v>
      </c>
      <c r="Q1346" s="5">
        <f t="shared" si="121"/>
        <v>4</v>
      </c>
      <c r="R1346" s="1">
        <f t="shared" si="122"/>
        <v>302364.63</v>
      </c>
      <c r="S1346" s="1">
        <f t="shared" si="123"/>
        <v>1</v>
      </c>
      <c r="T1346" s="1" t="str">
        <f t="shared" si="124"/>
        <v>0-17</v>
      </c>
      <c r="U1346" s="1" t="str">
        <f t="shared" si="125"/>
        <v>No</v>
      </c>
    </row>
    <row r="1347" spans="1:21">
      <c r="A1347" s="1">
        <v>1346</v>
      </c>
      <c r="B1347" s="1">
        <v>24</v>
      </c>
      <c r="C1347" s="1" t="s">
        <v>34</v>
      </c>
      <c r="D1347" s="2">
        <v>45232</v>
      </c>
      <c r="E1347" s="2">
        <v>45246</v>
      </c>
      <c r="F1347" s="1" t="s">
        <v>28</v>
      </c>
      <c r="G1347" s="1" t="s">
        <v>41</v>
      </c>
      <c r="H1347" s="1" t="s">
        <v>48</v>
      </c>
      <c r="I1347" s="1">
        <v>263269.51</v>
      </c>
      <c r="J1347" s="1" t="s">
        <v>16</v>
      </c>
      <c r="K1347" s="1" t="s">
        <v>17</v>
      </c>
      <c r="N1347" s="3" t="str">
        <f>IF(LEFT(LOWER(C1347),1)="m","Male",IF(LEFT(LOWER(C1347),1)="f","Female","Unknown"))</f>
        <v>Male</v>
      </c>
      <c r="O1347" s="4" t="str">
        <f>IF(TRIM(LOWER(F1347))="neuro","Neurology",IF(TRIM(LOWER(F1347))="Neurology","Neurology",IF(TRIM(LOWER(F1347))="general ward","General",IF(TRIM(LOWER(F1347))="general","General",IF(TRIM(LOWER(F1347))="cardiology","Cardiology",IF(TRIM(LOWER(F1347))="Cardiology","Cardiology",IF(TRIM(LOWER(F1347))="Peads","Pediatrics",IF(TRIM(LOWER(F1347))="Pediatrics","Pediatrics",IF(TRIM(LOWER(F1347))="orthopedics","Orthopedics",IF(TRIM(LOWER(F1347))="Neurology","Neurology",IF(TRIM(LOWER(F1347))="Oncology","Oncology")))))))))))</f>
        <v>Orthopedics</v>
      </c>
      <c r="P1347" s="3" t="str">
        <f t="shared" ref="P1347:P1410" si="126">IF(LOWER(G1347)="private","Private",
IF(LOWER(G1347)="govt","Government",
IF(LOWER(G1347)="government","Government",
IF(LOWER(G1347)="self","Self","Unknown"))))</f>
        <v>Unknown</v>
      </c>
      <c r="Q1347" s="5">
        <f t="shared" ref="Q1347:Q1410" si="127">IF(E1347&lt;D1347,"",E1347-D1347)</f>
        <v>14</v>
      </c>
      <c r="R1347" s="1">
        <f t="shared" ref="R1347:R1410" si="128">IF(I1347&lt;0,"",I1347)</f>
        <v>263269.51</v>
      </c>
      <c r="S1347" s="1">
        <f t="shared" ref="S1347:S1410" si="129">IF(OR(K1347="Yes",K1347="YES",K1347="Y"),1,0)</f>
        <v>1</v>
      </c>
      <c r="T1347" s="1" t="str">
        <f t="shared" ref="T1347:T1410" si="130">IF(B1347&lt;18,"0-17",                                                  IF(B1347&lt;36,"18-35",
IF(B1347&lt;51,"36-50",
IF(B1347&lt;66,"51-65","66+"))))</f>
        <v>18-35</v>
      </c>
      <c r="U1347" s="1" t="str">
        <f t="shared" ref="U1347:U1410" si="131">IF(OR(TRIM(UPPER(J1347))="YES",TRIM(UPPER(J1347))="Y"),"Yes",
IF(OR(TRIM(UPPER(J1347))="NO",TRIM(UPPER(J1347))="N"),"No","Unknown"))</f>
        <v>Yes</v>
      </c>
    </row>
    <row r="1348" spans="1:21">
      <c r="A1348" s="1">
        <v>1347</v>
      </c>
      <c r="C1348" s="1" t="s">
        <v>12</v>
      </c>
      <c r="D1348" s="2">
        <v>45392</v>
      </c>
      <c r="E1348" s="2">
        <v>45409</v>
      </c>
      <c r="F1348" s="1" t="s">
        <v>49</v>
      </c>
      <c r="G1348" s="1" t="s">
        <v>36</v>
      </c>
      <c r="H1348" s="1" t="s">
        <v>37</v>
      </c>
      <c r="I1348" s="1">
        <v>170398.12</v>
      </c>
      <c r="J1348" s="1" t="s">
        <v>16</v>
      </c>
      <c r="K1348" s="1" t="s">
        <v>38</v>
      </c>
      <c r="N1348" s="3" t="str">
        <f>IF(LEFT(LOWER(C1348),1)="m","Male",IF(LEFT(LOWER(C1348),1)="f","Female","Unknown"))</f>
        <v>Unknown</v>
      </c>
      <c r="O1348" s="4" t="str">
        <f>IF(TRIM(LOWER(F1348))="neuro","Neurology",IF(TRIM(LOWER(F1348))="Neurology","Neurology",IF(TRIM(LOWER(F1348))="general ward","General",IF(TRIM(LOWER(F1348))="general","General",IF(TRIM(LOWER(F1348))="cardiology","Cardiology",IF(TRIM(LOWER(F1348))="Cardiology","Cardiology",IF(TRIM(LOWER(F1348))="Peads","Pediatrics",IF(TRIM(LOWER(F1348))="Pediatrics","Pediatrics",IF(TRIM(LOWER(F1348))="orthopedics","Orthopedics",IF(TRIM(LOWER(F1348))="Neurology","Neurology",IF(TRIM(LOWER(F1348))="Oncology","Oncology")))))))))))</f>
        <v>Oncology</v>
      </c>
      <c r="P1348" s="3" t="str">
        <f t="shared" si="126"/>
        <v>Government</v>
      </c>
      <c r="Q1348" s="5">
        <f t="shared" si="127"/>
        <v>17</v>
      </c>
      <c r="R1348" s="1">
        <f t="shared" si="128"/>
        <v>170398.12</v>
      </c>
      <c r="S1348" s="1">
        <f t="shared" si="129"/>
        <v>0</v>
      </c>
      <c r="T1348" s="1" t="str">
        <f t="shared" si="130"/>
        <v>0-17</v>
      </c>
      <c r="U1348" s="1" t="str">
        <f t="shared" si="131"/>
        <v>Yes</v>
      </c>
    </row>
    <row r="1349" spans="1:21">
      <c r="A1349" s="1">
        <v>1348</v>
      </c>
      <c r="B1349" s="1">
        <v>65</v>
      </c>
      <c r="C1349" s="1" t="s">
        <v>29</v>
      </c>
      <c r="D1349" s="2">
        <v>45016</v>
      </c>
      <c r="E1349" s="2">
        <v>45026</v>
      </c>
      <c r="F1349" s="1" t="s">
        <v>40</v>
      </c>
      <c r="G1349" s="1" t="s">
        <v>41</v>
      </c>
      <c r="H1349" s="1" t="s">
        <v>15</v>
      </c>
      <c r="I1349" s="1">
        <v>244897.76</v>
      </c>
      <c r="J1349" s="1" t="s">
        <v>17</v>
      </c>
      <c r="K1349" s="1" t="s">
        <v>42</v>
      </c>
      <c r="N1349" s="3" t="str">
        <f>IF(LEFT(LOWER(C1349),1)="m","Male",IF(LEFT(LOWER(C1349),1)="f","Female","Unknown"))</f>
        <v>Female</v>
      </c>
      <c r="O1349" s="4" t="str">
        <f>IF(TRIM(LOWER(F1349))="neuro","Neurology",IF(TRIM(LOWER(F1349))="Neurology","Neurology",IF(TRIM(LOWER(F1349))="general ward","General",IF(TRIM(LOWER(F1349))="general","General",IF(TRIM(LOWER(F1349))="cardiology","Cardiology",IF(TRIM(LOWER(F1349))="Cardiology","Cardiology",IF(TRIM(LOWER(F1349))="Peads","Pediatrics",IF(TRIM(LOWER(F1349))="Pediatrics","Pediatrics",IF(TRIM(LOWER(F1349))="orthopedics","Orthopedics",IF(TRIM(LOWER(F1349))="Neurology","Neurology",IF(TRIM(LOWER(F1349))="Oncology","Oncology")))))))))))</f>
        <v>Pediatrics</v>
      </c>
      <c r="P1349" s="3" t="str">
        <f t="shared" si="126"/>
        <v>Unknown</v>
      </c>
      <c r="Q1349" s="5">
        <f t="shared" si="127"/>
        <v>10</v>
      </c>
      <c r="R1349" s="1">
        <f t="shared" si="128"/>
        <v>244897.76</v>
      </c>
      <c r="S1349" s="1">
        <f t="shared" si="129"/>
        <v>0</v>
      </c>
      <c r="T1349" s="1" t="str">
        <f t="shared" si="130"/>
        <v>51-65</v>
      </c>
      <c r="U1349" s="1" t="str">
        <f t="shared" si="131"/>
        <v>Yes</v>
      </c>
    </row>
    <row r="1350" spans="1:21">
      <c r="A1350" s="1">
        <v>1349</v>
      </c>
      <c r="B1350" s="1">
        <v>6</v>
      </c>
      <c r="C1350" s="1" t="s">
        <v>29</v>
      </c>
      <c r="D1350" s="2">
        <v>45214</v>
      </c>
      <c r="E1350" s="2">
        <v>45227</v>
      </c>
      <c r="F1350" s="1" t="s">
        <v>50</v>
      </c>
      <c r="G1350" s="1" t="s">
        <v>31</v>
      </c>
      <c r="H1350" s="1" t="s">
        <v>37</v>
      </c>
      <c r="I1350" s="1">
        <v>226165.71</v>
      </c>
      <c r="J1350" s="1" t="s">
        <v>42</v>
      </c>
      <c r="K1350" s="1" t="s">
        <v>25</v>
      </c>
      <c r="N1350" s="3" t="str">
        <f>IF(LEFT(LOWER(C1350),1)="m","Male",IF(LEFT(LOWER(C1350),1)="f","Female","Unknown"))</f>
        <v>Female</v>
      </c>
      <c r="O1350" s="4" t="str">
        <f>IF(TRIM(LOWER(F1350))="neuro","Neurology",IF(TRIM(LOWER(F1350))="Neurology","Neurology",IF(TRIM(LOWER(F1350))="general ward","General",IF(TRIM(LOWER(F1350))="general","General",IF(TRIM(LOWER(F1350))="cardiology","Cardiology",IF(TRIM(LOWER(F1350))="Cardiology","Cardiology",IF(TRIM(LOWER(F1350))="Peads","Pediatrics",IF(TRIM(LOWER(F1350))="Pediatrics","Pediatrics",IF(TRIM(LOWER(F1350))="orthopedics","Orthopedics",IF(TRIM(LOWER(F1350))="Neurology","Neurology",IF(TRIM(LOWER(F1350))="Oncology","Oncology")))))))))))</f>
        <v>Cardiology</v>
      </c>
      <c r="P1350" s="3" t="str">
        <f t="shared" si="126"/>
        <v>Private</v>
      </c>
      <c r="Q1350" s="5">
        <f t="shared" si="127"/>
        <v>13</v>
      </c>
      <c r="R1350" s="1">
        <f t="shared" si="128"/>
        <v>226165.71</v>
      </c>
      <c r="S1350" s="1">
        <f t="shared" si="129"/>
        <v>1</v>
      </c>
      <c r="T1350" s="1" t="str">
        <f t="shared" si="130"/>
        <v>0-17</v>
      </c>
      <c r="U1350" s="1" t="str">
        <f t="shared" si="131"/>
        <v>No</v>
      </c>
    </row>
    <row r="1351" spans="1:21">
      <c r="A1351" s="1">
        <v>1350</v>
      </c>
      <c r="B1351" s="1">
        <v>41</v>
      </c>
      <c r="C1351" s="1" t="s">
        <v>34</v>
      </c>
      <c r="D1351" s="2">
        <v>45434</v>
      </c>
      <c r="E1351" s="2">
        <v>45435</v>
      </c>
      <c r="F1351" s="1" t="s">
        <v>45</v>
      </c>
      <c r="G1351" s="1" t="s">
        <v>36</v>
      </c>
      <c r="I1351" s="1">
        <v>107882.4</v>
      </c>
      <c r="J1351" s="1" t="s">
        <v>42</v>
      </c>
      <c r="K1351" s="1" t="s">
        <v>38</v>
      </c>
      <c r="N1351" s="3" t="str">
        <f>IF(LEFT(LOWER(C1351),1)="m","Male",IF(LEFT(LOWER(C1351),1)="f","Female","Unknown"))</f>
        <v>Male</v>
      </c>
      <c r="O1351" s="4" t="str">
        <f>IF(TRIM(LOWER(F1351))="neuro","Neurology",IF(TRIM(LOWER(F1351))="Neurology","Neurology",IF(TRIM(LOWER(F1351))="general ward","General",IF(TRIM(LOWER(F1351))="general","General",IF(TRIM(LOWER(F1351))="cardiology","Cardiology",IF(TRIM(LOWER(F1351))="Cardiology","Cardiology",IF(TRIM(LOWER(F1351))="Peads","Pediatrics",IF(TRIM(LOWER(F1351))="Pediatrics","Pediatrics",IF(TRIM(LOWER(F1351))="orthopedics","Orthopedics",IF(TRIM(LOWER(F1351))="Neurology","Neurology",IF(TRIM(LOWER(F1351))="Oncology","Oncology")))))))))))</f>
        <v>Neurology</v>
      </c>
      <c r="P1351" s="3" t="str">
        <f t="shared" si="126"/>
        <v>Government</v>
      </c>
      <c r="Q1351" s="5">
        <f t="shared" si="127"/>
        <v>1</v>
      </c>
      <c r="R1351" s="1">
        <f t="shared" si="128"/>
        <v>107882.4</v>
      </c>
      <c r="S1351" s="1">
        <f t="shared" si="129"/>
        <v>0</v>
      </c>
      <c r="T1351" s="1" t="str">
        <f t="shared" si="130"/>
        <v>36-50</v>
      </c>
      <c r="U1351" s="1" t="str">
        <f t="shared" si="131"/>
        <v>No</v>
      </c>
    </row>
    <row r="1352" spans="1:21">
      <c r="A1352" s="1">
        <v>1351</v>
      </c>
      <c r="B1352" s="1">
        <v>27</v>
      </c>
      <c r="C1352" s="1" t="s">
        <v>34</v>
      </c>
      <c r="D1352" s="2">
        <v>45484</v>
      </c>
      <c r="E1352" s="2">
        <v>45501</v>
      </c>
      <c r="F1352" s="1" t="s">
        <v>28</v>
      </c>
      <c r="G1352" s="1" t="s">
        <v>33</v>
      </c>
      <c r="H1352" s="1" t="s">
        <v>51</v>
      </c>
      <c r="I1352" s="1">
        <v>171877.88</v>
      </c>
      <c r="J1352" s="1" t="s">
        <v>25</v>
      </c>
      <c r="K1352" s="1" t="s">
        <v>38</v>
      </c>
      <c r="N1352" s="3" t="str">
        <f>IF(LEFT(LOWER(C1352),1)="m","Male",IF(LEFT(LOWER(C1352),1)="f","Female","Unknown"))</f>
        <v>Male</v>
      </c>
      <c r="O1352" s="4" t="str">
        <f>IF(TRIM(LOWER(F1352))="neuro","Neurology",IF(TRIM(LOWER(F1352))="Neurology","Neurology",IF(TRIM(LOWER(F1352))="general ward","General",IF(TRIM(LOWER(F1352))="general","General",IF(TRIM(LOWER(F1352))="cardiology","Cardiology",IF(TRIM(LOWER(F1352))="Cardiology","Cardiology",IF(TRIM(LOWER(F1352))="Peads","Pediatrics",IF(TRIM(LOWER(F1352))="Pediatrics","Pediatrics",IF(TRIM(LOWER(F1352))="orthopedics","Orthopedics",IF(TRIM(LOWER(F1352))="Neurology","Neurology",IF(TRIM(LOWER(F1352))="Oncology","Oncology")))))))))))</f>
        <v>Orthopedics</v>
      </c>
      <c r="P1352" s="3" t="str">
        <f t="shared" si="126"/>
        <v>Self</v>
      </c>
      <c r="Q1352" s="5">
        <f t="shared" si="127"/>
        <v>17</v>
      </c>
      <c r="R1352" s="1">
        <f t="shared" si="128"/>
        <v>171877.88</v>
      </c>
      <c r="S1352" s="1">
        <f t="shared" si="129"/>
        <v>0</v>
      </c>
      <c r="T1352" s="1" t="str">
        <f t="shared" si="130"/>
        <v>18-35</v>
      </c>
      <c r="U1352" s="1" t="str">
        <f t="shared" si="131"/>
        <v>Yes</v>
      </c>
    </row>
    <row r="1353" spans="1:21">
      <c r="A1353" s="1">
        <v>1352</v>
      </c>
      <c r="B1353" s="1">
        <v>60</v>
      </c>
      <c r="C1353" s="1" t="s">
        <v>44</v>
      </c>
      <c r="D1353" s="2">
        <v>45087</v>
      </c>
      <c r="E1353" s="2">
        <v>45083</v>
      </c>
      <c r="F1353" s="1" t="s">
        <v>43</v>
      </c>
      <c r="G1353" s="1" t="s">
        <v>41</v>
      </c>
      <c r="I1353" s="1">
        <v>78212.399999999994</v>
      </c>
      <c r="J1353" s="1" t="s">
        <v>42</v>
      </c>
      <c r="K1353" s="1" t="s">
        <v>20</v>
      </c>
      <c r="N1353" s="3" t="str">
        <f>IF(LEFT(LOWER(C1353),1)="m","Male",IF(LEFT(LOWER(C1353),1)="f","Female","Unknown"))</f>
        <v>Female</v>
      </c>
      <c r="O1353" s="4" t="str">
        <f>IF(TRIM(LOWER(F1353))="neuro","Neurology",IF(TRIM(LOWER(F1353))="Neurology","Neurology",IF(TRIM(LOWER(F1353))="general ward","General",IF(TRIM(LOWER(F1353))="general","General",IF(TRIM(LOWER(F1353))="cardiology","Cardiology",IF(TRIM(LOWER(F1353))="Cardiology","Cardiology",IF(TRIM(LOWER(F1353))="Peads","Pediatrics",IF(TRIM(LOWER(F1353))="Pediatrics","Pediatrics",IF(TRIM(LOWER(F1353))="orthopedics","Orthopedics",IF(TRIM(LOWER(F1353))="Neurology","Neurology",IF(TRIM(LOWER(F1353))="Oncology","Oncology")))))))))))</f>
        <v>Orthopedics</v>
      </c>
      <c r="P1353" s="3" t="str">
        <f t="shared" si="126"/>
        <v>Unknown</v>
      </c>
      <c r="Q1353" s="5" t="str">
        <f t="shared" si="127"/>
        <v/>
      </c>
      <c r="R1353" s="1">
        <f t="shared" si="128"/>
        <v>78212.399999999994</v>
      </c>
      <c r="S1353" s="1">
        <f t="shared" si="129"/>
        <v>0</v>
      </c>
      <c r="T1353" s="1" t="str">
        <f t="shared" si="130"/>
        <v>51-65</v>
      </c>
      <c r="U1353" s="1" t="str">
        <f t="shared" si="131"/>
        <v>No</v>
      </c>
    </row>
    <row r="1354" spans="1:21">
      <c r="A1354" s="1">
        <v>1353</v>
      </c>
      <c r="B1354" s="1">
        <v>60</v>
      </c>
      <c r="C1354" s="1" t="s">
        <v>27</v>
      </c>
      <c r="D1354" s="2">
        <v>45329</v>
      </c>
      <c r="E1354" s="2">
        <v>45342</v>
      </c>
      <c r="F1354" s="1" t="s">
        <v>40</v>
      </c>
      <c r="G1354" s="1" t="s">
        <v>36</v>
      </c>
      <c r="H1354" s="1" t="s">
        <v>39</v>
      </c>
      <c r="I1354" s="1">
        <v>210345.27</v>
      </c>
      <c r="J1354" s="1" t="s">
        <v>16</v>
      </c>
      <c r="K1354" s="1" t="s">
        <v>42</v>
      </c>
      <c r="N1354" s="3" t="str">
        <f>IF(LEFT(LOWER(C1354),1)="m","Male",IF(LEFT(LOWER(C1354),1)="f","Female","Unknown"))</f>
        <v>Male</v>
      </c>
      <c r="O1354" s="4" t="str">
        <f>IF(TRIM(LOWER(F1354))="neuro","Neurology",IF(TRIM(LOWER(F1354))="Neurology","Neurology",IF(TRIM(LOWER(F1354))="general ward","General",IF(TRIM(LOWER(F1354))="general","General",IF(TRIM(LOWER(F1354))="cardiology","Cardiology",IF(TRIM(LOWER(F1354))="Cardiology","Cardiology",IF(TRIM(LOWER(F1354))="Peads","Pediatrics",IF(TRIM(LOWER(F1354))="Pediatrics","Pediatrics",IF(TRIM(LOWER(F1354))="orthopedics","Orthopedics",IF(TRIM(LOWER(F1354))="Neurology","Neurology",IF(TRIM(LOWER(F1354))="Oncology","Oncology")))))))))))</f>
        <v>Pediatrics</v>
      </c>
      <c r="P1354" s="3" t="str">
        <f t="shared" si="126"/>
        <v>Government</v>
      </c>
      <c r="Q1354" s="5">
        <f t="shared" si="127"/>
        <v>13</v>
      </c>
      <c r="R1354" s="1">
        <f t="shared" si="128"/>
        <v>210345.27</v>
      </c>
      <c r="S1354" s="1">
        <f t="shared" si="129"/>
        <v>0</v>
      </c>
      <c r="T1354" s="1" t="str">
        <f t="shared" si="130"/>
        <v>51-65</v>
      </c>
      <c r="U1354" s="1" t="str">
        <f t="shared" si="131"/>
        <v>Yes</v>
      </c>
    </row>
    <row r="1355" spans="1:21">
      <c r="A1355" s="1">
        <v>1354</v>
      </c>
      <c r="B1355" s="1">
        <v>33</v>
      </c>
      <c r="C1355" s="1" t="s">
        <v>29</v>
      </c>
      <c r="D1355" s="2">
        <v>45547</v>
      </c>
      <c r="E1355" s="2">
        <v>45560</v>
      </c>
      <c r="F1355" s="1" t="s">
        <v>21</v>
      </c>
      <c r="G1355" s="1" t="s">
        <v>31</v>
      </c>
      <c r="H1355" s="1" t="s">
        <v>32</v>
      </c>
      <c r="I1355" s="1">
        <v>244349.26</v>
      </c>
      <c r="J1355" s="1" t="s">
        <v>17</v>
      </c>
      <c r="K1355" s="1" t="s">
        <v>20</v>
      </c>
      <c r="N1355" s="3" t="str">
        <f>IF(LEFT(LOWER(C1355),1)="m","Male",IF(LEFT(LOWER(C1355),1)="f","Female","Unknown"))</f>
        <v>Female</v>
      </c>
      <c r="O1355" s="4" t="str">
        <f>IF(TRIM(LOWER(F1355))="neuro","Neurology",IF(TRIM(LOWER(F1355))="Neurology","Neurology",IF(TRIM(LOWER(F1355))="general ward","General",IF(TRIM(LOWER(F1355))="general","General",IF(TRIM(LOWER(F1355))="cardiology","Cardiology",IF(TRIM(LOWER(F1355))="Cardiology","Cardiology",IF(TRIM(LOWER(F1355))="Peads","Pediatrics",IF(TRIM(LOWER(F1355))="Pediatrics","Pediatrics",IF(TRIM(LOWER(F1355))="orthopedics","Orthopedics",IF(TRIM(LOWER(F1355))="Neurology","Neurology",IF(TRIM(LOWER(F1355))="Oncology","Oncology")))))))))))</f>
        <v>General</v>
      </c>
      <c r="P1355" s="3" t="str">
        <f t="shared" si="126"/>
        <v>Private</v>
      </c>
      <c r="Q1355" s="5">
        <f t="shared" si="127"/>
        <v>13</v>
      </c>
      <c r="R1355" s="1">
        <f t="shared" si="128"/>
        <v>244349.26</v>
      </c>
      <c r="S1355" s="1">
        <f t="shared" si="129"/>
        <v>0</v>
      </c>
      <c r="T1355" s="1" t="str">
        <f t="shared" si="130"/>
        <v>18-35</v>
      </c>
      <c r="U1355" s="1" t="str">
        <f t="shared" si="131"/>
        <v>Yes</v>
      </c>
    </row>
    <row r="1356" spans="1:21">
      <c r="A1356" s="1">
        <v>1355</v>
      </c>
      <c r="B1356" s="1">
        <v>87</v>
      </c>
      <c r="C1356" s="1" t="s">
        <v>29</v>
      </c>
      <c r="D1356" s="2">
        <v>45396</v>
      </c>
      <c r="E1356" s="2">
        <v>45409</v>
      </c>
      <c r="F1356" s="1" t="s">
        <v>43</v>
      </c>
      <c r="G1356" s="1" t="s">
        <v>36</v>
      </c>
      <c r="H1356" s="1" t="s">
        <v>39</v>
      </c>
      <c r="I1356" s="1">
        <v>89534.7</v>
      </c>
      <c r="J1356" s="1" t="s">
        <v>17</v>
      </c>
      <c r="K1356" s="1" t="s">
        <v>17</v>
      </c>
      <c r="N1356" s="3" t="str">
        <f>IF(LEFT(LOWER(C1356),1)="m","Male",IF(LEFT(LOWER(C1356),1)="f","Female","Unknown"))</f>
        <v>Female</v>
      </c>
      <c r="O1356" s="4" t="str">
        <f>IF(TRIM(LOWER(F1356))="neuro","Neurology",IF(TRIM(LOWER(F1356))="Neurology","Neurology",IF(TRIM(LOWER(F1356))="general ward","General",IF(TRIM(LOWER(F1356))="general","General",IF(TRIM(LOWER(F1356))="cardiology","Cardiology",IF(TRIM(LOWER(F1356))="Cardiology","Cardiology",IF(TRIM(LOWER(F1356))="Peads","Pediatrics",IF(TRIM(LOWER(F1356))="Pediatrics","Pediatrics",IF(TRIM(LOWER(F1356))="orthopedics","Orthopedics",IF(TRIM(LOWER(F1356))="Neurology","Neurology",IF(TRIM(LOWER(F1356))="Oncology","Oncology")))))))))))</f>
        <v>Orthopedics</v>
      </c>
      <c r="P1356" s="3" t="str">
        <f t="shared" si="126"/>
        <v>Government</v>
      </c>
      <c r="Q1356" s="5">
        <f t="shared" si="127"/>
        <v>13</v>
      </c>
      <c r="R1356" s="1">
        <f t="shared" si="128"/>
        <v>89534.7</v>
      </c>
      <c r="S1356" s="1">
        <f t="shared" si="129"/>
        <v>1</v>
      </c>
      <c r="T1356" s="1" t="str">
        <f t="shared" si="130"/>
        <v>66+</v>
      </c>
      <c r="U1356" s="1" t="str">
        <f t="shared" si="131"/>
        <v>Yes</v>
      </c>
    </row>
    <row r="1357" spans="1:21">
      <c r="A1357" s="1">
        <v>1356</v>
      </c>
      <c r="B1357" s="1">
        <v>78</v>
      </c>
      <c r="C1357" s="1" t="s">
        <v>27</v>
      </c>
      <c r="D1357" s="2">
        <v>45414</v>
      </c>
      <c r="E1357" s="2">
        <v>45418</v>
      </c>
      <c r="F1357" s="1" t="s">
        <v>49</v>
      </c>
      <c r="G1357" s="1" t="s">
        <v>46</v>
      </c>
      <c r="H1357" s="1" t="s">
        <v>51</v>
      </c>
      <c r="I1357" s="1">
        <v>73033.36</v>
      </c>
      <c r="J1357" s="1" t="s">
        <v>25</v>
      </c>
      <c r="K1357" s="1" t="s">
        <v>17</v>
      </c>
      <c r="N1357" s="3" t="str">
        <f>IF(LEFT(LOWER(C1357),1)="m","Male",IF(LEFT(LOWER(C1357),1)="f","Female","Unknown"))</f>
        <v>Male</v>
      </c>
      <c r="O1357" s="4" t="str">
        <f>IF(TRIM(LOWER(F1357))="neuro","Neurology",IF(TRIM(LOWER(F1357))="Neurology","Neurology",IF(TRIM(LOWER(F1357))="general ward","General",IF(TRIM(LOWER(F1357))="general","General",IF(TRIM(LOWER(F1357))="cardiology","Cardiology",IF(TRIM(LOWER(F1357))="Cardiology","Cardiology",IF(TRIM(LOWER(F1357))="Peads","Pediatrics",IF(TRIM(LOWER(F1357))="Pediatrics","Pediatrics",IF(TRIM(LOWER(F1357))="orthopedics","Orthopedics",IF(TRIM(LOWER(F1357))="Neurology","Neurology",IF(TRIM(LOWER(F1357))="Oncology","Oncology")))))))))))</f>
        <v>Oncology</v>
      </c>
      <c r="P1357" s="3" t="str">
        <f t="shared" si="126"/>
        <v>Self</v>
      </c>
      <c r="Q1357" s="5">
        <f t="shared" si="127"/>
        <v>4</v>
      </c>
      <c r="R1357" s="1">
        <f t="shared" si="128"/>
        <v>73033.36</v>
      </c>
      <c r="S1357" s="1">
        <f t="shared" si="129"/>
        <v>1</v>
      </c>
      <c r="T1357" s="1" t="str">
        <f t="shared" si="130"/>
        <v>66+</v>
      </c>
      <c r="U1357" s="1" t="str">
        <f t="shared" si="131"/>
        <v>Yes</v>
      </c>
    </row>
    <row r="1358" spans="1:21">
      <c r="A1358" s="1">
        <v>1357</v>
      </c>
      <c r="B1358" s="1">
        <v>58</v>
      </c>
      <c r="C1358" s="1" t="s">
        <v>34</v>
      </c>
      <c r="D1358" s="2">
        <v>45263</v>
      </c>
      <c r="E1358" s="2">
        <v>45276</v>
      </c>
      <c r="F1358" s="1" t="s">
        <v>30</v>
      </c>
      <c r="G1358" s="1" t="s">
        <v>41</v>
      </c>
      <c r="I1358" s="1">
        <v>220523.17</v>
      </c>
      <c r="J1358" s="1" t="s">
        <v>17</v>
      </c>
      <c r="K1358" s="1" t="s">
        <v>42</v>
      </c>
      <c r="N1358" s="3" t="str">
        <f>IF(LEFT(LOWER(C1358),1)="m","Male",IF(LEFT(LOWER(C1358),1)="f","Female","Unknown"))</f>
        <v>Male</v>
      </c>
      <c r="O1358" s="4" t="str">
        <f>IF(TRIM(LOWER(F1358))="neuro","Neurology",IF(TRIM(LOWER(F1358))="Neurology","Neurology",IF(TRIM(LOWER(F1358))="general ward","General",IF(TRIM(LOWER(F1358))="general","General",IF(TRIM(LOWER(F1358))="cardiology","Cardiology",IF(TRIM(LOWER(F1358))="Cardiology","Cardiology",IF(TRIM(LOWER(F1358))="Peads","Pediatrics",IF(TRIM(LOWER(F1358))="Pediatrics","Pediatrics",IF(TRIM(LOWER(F1358))="orthopedics","Orthopedics",IF(TRIM(LOWER(F1358))="Neurology","Neurology",IF(TRIM(LOWER(F1358))="Oncology","Oncology")))))))))))</f>
        <v>Pediatrics</v>
      </c>
      <c r="P1358" s="3" t="str">
        <f t="shared" si="126"/>
        <v>Unknown</v>
      </c>
      <c r="Q1358" s="5">
        <f t="shared" si="127"/>
        <v>13</v>
      </c>
      <c r="R1358" s="1">
        <f t="shared" si="128"/>
        <v>220523.17</v>
      </c>
      <c r="S1358" s="1">
        <f t="shared" si="129"/>
        <v>0</v>
      </c>
      <c r="T1358" s="1" t="str">
        <f t="shared" si="130"/>
        <v>51-65</v>
      </c>
      <c r="U1358" s="1" t="str">
        <f t="shared" si="131"/>
        <v>Yes</v>
      </c>
    </row>
    <row r="1359" spans="1:21">
      <c r="A1359" s="1">
        <v>1358</v>
      </c>
      <c r="B1359" s="1">
        <v>70</v>
      </c>
      <c r="C1359" s="1" t="s">
        <v>27</v>
      </c>
      <c r="D1359" s="2">
        <v>45344</v>
      </c>
      <c r="E1359" s="2">
        <v>45359</v>
      </c>
      <c r="F1359" s="1" t="s">
        <v>52</v>
      </c>
      <c r="G1359" s="1" t="s">
        <v>33</v>
      </c>
      <c r="H1359" s="1" t="s">
        <v>47</v>
      </c>
      <c r="I1359" s="1">
        <v>137509.32</v>
      </c>
      <c r="J1359" s="1" t="s">
        <v>17</v>
      </c>
      <c r="K1359" s="1" t="s">
        <v>20</v>
      </c>
      <c r="N1359" s="3" t="str">
        <f>IF(LEFT(LOWER(C1359),1)="m","Male",IF(LEFT(LOWER(C1359),1)="f","Female","Unknown"))</f>
        <v>Male</v>
      </c>
      <c r="O1359" s="4" t="str">
        <f>IF(TRIM(LOWER(F1359))="neuro","Neurology",IF(TRIM(LOWER(F1359))="Neurology","Neurology",IF(TRIM(LOWER(F1359))="general ward","General",IF(TRIM(LOWER(F1359))="general","General",IF(TRIM(LOWER(F1359))="cardiology","Cardiology",IF(TRIM(LOWER(F1359))="Cardiology","Cardiology",IF(TRIM(LOWER(F1359))="Peads","Pediatrics",IF(TRIM(LOWER(F1359))="Pediatrics","Pediatrics",IF(TRIM(LOWER(F1359))="orthopedics","Orthopedics",IF(TRIM(LOWER(F1359))="Neurology","Neurology",IF(TRIM(LOWER(F1359))="Oncology","Oncology")))))))))))</f>
        <v>Oncology</v>
      </c>
      <c r="P1359" s="3" t="str">
        <f t="shared" si="126"/>
        <v>Self</v>
      </c>
      <c r="Q1359" s="5">
        <f t="shared" si="127"/>
        <v>15</v>
      </c>
      <c r="R1359" s="1">
        <f t="shared" si="128"/>
        <v>137509.32</v>
      </c>
      <c r="S1359" s="1">
        <f t="shared" si="129"/>
        <v>0</v>
      </c>
      <c r="T1359" s="1" t="str">
        <f t="shared" si="130"/>
        <v>66+</v>
      </c>
      <c r="U1359" s="1" t="str">
        <f t="shared" si="131"/>
        <v>Yes</v>
      </c>
    </row>
    <row r="1360" spans="1:21">
      <c r="A1360" s="1">
        <v>1359</v>
      </c>
      <c r="B1360" s="1">
        <v>58</v>
      </c>
      <c r="C1360" s="1" t="s">
        <v>18</v>
      </c>
      <c r="D1360" s="2">
        <v>45552</v>
      </c>
      <c r="E1360" s="2">
        <v>45566</v>
      </c>
      <c r="F1360" s="1" t="s">
        <v>43</v>
      </c>
      <c r="G1360" s="1" t="s">
        <v>31</v>
      </c>
      <c r="H1360" s="1" t="s">
        <v>37</v>
      </c>
      <c r="I1360" s="1">
        <v>150509.60999999999</v>
      </c>
      <c r="J1360" s="1" t="s">
        <v>16</v>
      </c>
      <c r="K1360" s="1" t="s">
        <v>17</v>
      </c>
      <c r="N1360" s="3" t="str">
        <f>IF(LEFT(LOWER(C1360),1)="m","Male",IF(LEFT(LOWER(C1360),1)="f","Female","Unknown"))</f>
        <v>Male</v>
      </c>
      <c r="O1360" s="4" t="str">
        <f>IF(TRIM(LOWER(F1360))="neuro","Neurology",IF(TRIM(LOWER(F1360))="Neurology","Neurology",IF(TRIM(LOWER(F1360))="general ward","General",IF(TRIM(LOWER(F1360))="general","General",IF(TRIM(LOWER(F1360))="cardiology","Cardiology",IF(TRIM(LOWER(F1360))="Cardiology","Cardiology",IF(TRIM(LOWER(F1360))="Peads","Pediatrics",IF(TRIM(LOWER(F1360))="Pediatrics","Pediatrics",IF(TRIM(LOWER(F1360))="orthopedics","Orthopedics",IF(TRIM(LOWER(F1360))="Neurology","Neurology",IF(TRIM(LOWER(F1360))="Oncology","Oncology")))))))))))</f>
        <v>Orthopedics</v>
      </c>
      <c r="P1360" s="3" t="str">
        <f t="shared" si="126"/>
        <v>Private</v>
      </c>
      <c r="Q1360" s="5">
        <f t="shared" si="127"/>
        <v>14</v>
      </c>
      <c r="R1360" s="1">
        <f t="shared" si="128"/>
        <v>150509.60999999999</v>
      </c>
      <c r="S1360" s="1">
        <f t="shared" si="129"/>
        <v>1</v>
      </c>
      <c r="T1360" s="1" t="str">
        <f t="shared" si="130"/>
        <v>51-65</v>
      </c>
      <c r="U1360" s="1" t="str">
        <f t="shared" si="131"/>
        <v>Yes</v>
      </c>
    </row>
    <row r="1361" spans="1:21">
      <c r="A1361" s="1">
        <v>1360</v>
      </c>
      <c r="B1361" s="1">
        <v>66</v>
      </c>
      <c r="C1361" s="1" t="s">
        <v>29</v>
      </c>
      <c r="D1361" s="2">
        <v>45007</v>
      </c>
      <c r="E1361" s="2">
        <v>45024</v>
      </c>
      <c r="F1361" s="1" t="s">
        <v>43</v>
      </c>
      <c r="G1361" s="1" t="s">
        <v>46</v>
      </c>
      <c r="H1361" s="1" t="s">
        <v>23</v>
      </c>
      <c r="I1361" s="1">
        <v>239006.61</v>
      </c>
      <c r="K1361" s="1" t="s">
        <v>20</v>
      </c>
      <c r="N1361" s="3" t="str">
        <f>IF(LEFT(LOWER(C1361),1)="m","Male",IF(LEFT(LOWER(C1361),1)="f","Female","Unknown"))</f>
        <v>Female</v>
      </c>
      <c r="O1361" s="4" t="str">
        <f>IF(TRIM(LOWER(F1361))="neuro","Neurology",IF(TRIM(LOWER(F1361))="Neurology","Neurology",IF(TRIM(LOWER(F1361))="general ward","General",IF(TRIM(LOWER(F1361))="general","General",IF(TRIM(LOWER(F1361))="cardiology","Cardiology",IF(TRIM(LOWER(F1361))="Cardiology","Cardiology",IF(TRIM(LOWER(F1361))="Peads","Pediatrics",IF(TRIM(LOWER(F1361))="Pediatrics","Pediatrics",IF(TRIM(LOWER(F1361))="orthopedics","Orthopedics",IF(TRIM(LOWER(F1361))="Neurology","Neurology",IF(TRIM(LOWER(F1361))="Oncology","Oncology")))))))))))</f>
        <v>Orthopedics</v>
      </c>
      <c r="P1361" s="3" t="str">
        <f t="shared" si="126"/>
        <v>Self</v>
      </c>
      <c r="Q1361" s="5">
        <f t="shared" si="127"/>
        <v>17</v>
      </c>
      <c r="R1361" s="1">
        <f t="shared" si="128"/>
        <v>239006.61</v>
      </c>
      <c r="S1361" s="1">
        <f t="shared" si="129"/>
        <v>0</v>
      </c>
      <c r="T1361" s="1" t="str">
        <f t="shared" si="130"/>
        <v>66+</v>
      </c>
      <c r="U1361" s="1" t="str">
        <f t="shared" si="131"/>
        <v>Unknown</v>
      </c>
    </row>
    <row r="1362" spans="1:21">
      <c r="A1362" s="1">
        <v>1361</v>
      </c>
      <c r="B1362" s="1">
        <v>90</v>
      </c>
      <c r="C1362" s="1" t="s">
        <v>29</v>
      </c>
      <c r="D1362" s="2">
        <v>45158</v>
      </c>
      <c r="E1362" s="2">
        <v>45159</v>
      </c>
      <c r="F1362" s="1" t="s">
        <v>30</v>
      </c>
      <c r="G1362" s="1" t="s">
        <v>31</v>
      </c>
      <c r="H1362" s="1" t="s">
        <v>23</v>
      </c>
      <c r="I1362" s="1">
        <v>256097.29</v>
      </c>
      <c r="J1362" s="1" t="s">
        <v>24</v>
      </c>
      <c r="K1362" s="1" t="s">
        <v>16</v>
      </c>
      <c r="N1362" s="3" t="str">
        <f>IF(LEFT(LOWER(C1362),1)="m","Male",IF(LEFT(LOWER(C1362),1)="f","Female","Unknown"))</f>
        <v>Female</v>
      </c>
      <c r="O1362" s="4" t="str">
        <f>IF(TRIM(LOWER(F1362))="neuro","Neurology",IF(TRIM(LOWER(F1362))="Neurology","Neurology",IF(TRIM(LOWER(F1362))="general ward","General",IF(TRIM(LOWER(F1362))="general","General",IF(TRIM(LOWER(F1362))="cardiology","Cardiology",IF(TRIM(LOWER(F1362))="Cardiology","Cardiology",IF(TRIM(LOWER(F1362))="Peads","Pediatrics",IF(TRIM(LOWER(F1362))="Pediatrics","Pediatrics",IF(TRIM(LOWER(F1362))="orthopedics","Orthopedics",IF(TRIM(LOWER(F1362))="Neurology","Neurology",IF(TRIM(LOWER(F1362))="Oncology","Oncology")))))))))))</f>
        <v>Pediatrics</v>
      </c>
      <c r="P1362" s="3" t="str">
        <f t="shared" si="126"/>
        <v>Private</v>
      </c>
      <c r="Q1362" s="5">
        <f t="shared" si="127"/>
        <v>1</v>
      </c>
      <c r="R1362" s="1">
        <f t="shared" si="128"/>
        <v>256097.29</v>
      </c>
      <c r="S1362" s="1">
        <f t="shared" si="129"/>
        <v>1</v>
      </c>
      <c r="T1362" s="1" t="str">
        <f t="shared" si="130"/>
        <v>66+</v>
      </c>
      <c r="U1362" s="1" t="str">
        <f t="shared" si="131"/>
        <v>No</v>
      </c>
    </row>
    <row r="1363" spans="1:21">
      <c r="A1363" s="1">
        <v>1362</v>
      </c>
      <c r="B1363" s="1">
        <v>6</v>
      </c>
      <c r="C1363" s="1" t="s">
        <v>29</v>
      </c>
      <c r="D1363" s="2">
        <v>45175</v>
      </c>
      <c r="E1363" s="2">
        <v>45178</v>
      </c>
      <c r="F1363" s="1" t="s">
        <v>21</v>
      </c>
      <c r="G1363" s="1" t="s">
        <v>31</v>
      </c>
      <c r="H1363" s="1" t="s">
        <v>37</v>
      </c>
      <c r="I1363" s="1">
        <v>-21433.26</v>
      </c>
      <c r="J1363" s="1" t="s">
        <v>24</v>
      </c>
      <c r="K1363" s="1" t="s">
        <v>25</v>
      </c>
      <c r="N1363" s="3" t="str">
        <f>IF(LEFT(LOWER(C1363),1)="m","Male",IF(LEFT(LOWER(C1363),1)="f","Female","Unknown"))</f>
        <v>Female</v>
      </c>
      <c r="O1363" s="4" t="str">
        <f>IF(TRIM(LOWER(F1363))="neuro","Neurology",IF(TRIM(LOWER(F1363))="Neurology","Neurology",IF(TRIM(LOWER(F1363))="general ward","General",IF(TRIM(LOWER(F1363))="general","General",IF(TRIM(LOWER(F1363))="cardiology","Cardiology",IF(TRIM(LOWER(F1363))="Cardiology","Cardiology",IF(TRIM(LOWER(F1363))="Peads","Pediatrics",IF(TRIM(LOWER(F1363))="Pediatrics","Pediatrics",IF(TRIM(LOWER(F1363))="orthopedics","Orthopedics",IF(TRIM(LOWER(F1363))="Neurology","Neurology",IF(TRIM(LOWER(F1363))="Oncology","Oncology")))))))))))</f>
        <v>General</v>
      </c>
      <c r="P1363" s="3" t="str">
        <f t="shared" si="126"/>
        <v>Private</v>
      </c>
      <c r="Q1363" s="5">
        <f t="shared" si="127"/>
        <v>3</v>
      </c>
      <c r="R1363" s="1" t="str">
        <f t="shared" si="128"/>
        <v/>
      </c>
      <c r="S1363" s="1">
        <f t="shared" si="129"/>
        <v>1</v>
      </c>
      <c r="T1363" s="1" t="str">
        <f t="shared" si="130"/>
        <v>0-17</v>
      </c>
      <c r="U1363" s="1" t="str">
        <f t="shared" si="131"/>
        <v>No</v>
      </c>
    </row>
    <row r="1364" spans="1:21">
      <c r="A1364" s="1">
        <v>1363</v>
      </c>
      <c r="B1364" s="1">
        <v>42</v>
      </c>
      <c r="C1364" s="1" t="s">
        <v>27</v>
      </c>
      <c r="D1364" s="2">
        <v>45476</v>
      </c>
      <c r="E1364" s="2">
        <v>45494</v>
      </c>
      <c r="F1364" s="1" t="s">
        <v>30</v>
      </c>
      <c r="G1364" s="1" t="s">
        <v>14</v>
      </c>
      <c r="H1364" s="1" t="s">
        <v>39</v>
      </c>
      <c r="I1364" s="1">
        <v>109509.89</v>
      </c>
      <c r="J1364" s="1" t="s">
        <v>16</v>
      </c>
      <c r="K1364" s="1" t="s">
        <v>25</v>
      </c>
      <c r="N1364" s="3" t="str">
        <f>IF(LEFT(LOWER(C1364),1)="m","Male",IF(LEFT(LOWER(C1364),1)="f","Female","Unknown"))</f>
        <v>Male</v>
      </c>
      <c r="O1364" s="4" t="str">
        <f>IF(TRIM(LOWER(F1364))="neuro","Neurology",IF(TRIM(LOWER(F1364))="Neurology","Neurology",IF(TRIM(LOWER(F1364))="general ward","General",IF(TRIM(LOWER(F1364))="general","General",IF(TRIM(LOWER(F1364))="cardiology","Cardiology",IF(TRIM(LOWER(F1364))="Cardiology","Cardiology",IF(TRIM(LOWER(F1364))="Peads","Pediatrics",IF(TRIM(LOWER(F1364))="Pediatrics","Pediatrics",IF(TRIM(LOWER(F1364))="orthopedics","Orthopedics",IF(TRIM(LOWER(F1364))="Neurology","Neurology",IF(TRIM(LOWER(F1364))="Oncology","Oncology")))))))))))</f>
        <v>Pediatrics</v>
      </c>
      <c r="P1364" s="3" t="str">
        <f t="shared" si="126"/>
        <v>Private</v>
      </c>
      <c r="Q1364" s="5">
        <f t="shared" si="127"/>
        <v>18</v>
      </c>
      <c r="R1364" s="1">
        <f t="shared" si="128"/>
        <v>109509.89</v>
      </c>
      <c r="S1364" s="1">
        <f t="shared" si="129"/>
        <v>1</v>
      </c>
      <c r="T1364" s="1" t="str">
        <f t="shared" si="130"/>
        <v>36-50</v>
      </c>
      <c r="U1364" s="1" t="str">
        <f t="shared" si="131"/>
        <v>Yes</v>
      </c>
    </row>
    <row r="1365" spans="1:21">
      <c r="A1365" s="1">
        <v>1364</v>
      </c>
      <c r="B1365" s="1">
        <v>91</v>
      </c>
      <c r="C1365" s="1" t="s">
        <v>18</v>
      </c>
      <c r="D1365" s="2">
        <v>45630</v>
      </c>
      <c r="E1365" s="2">
        <v>45648</v>
      </c>
      <c r="F1365" s="1" t="s">
        <v>13</v>
      </c>
      <c r="G1365" s="1" t="s">
        <v>14</v>
      </c>
      <c r="H1365" s="1" t="s">
        <v>37</v>
      </c>
      <c r="I1365" s="1">
        <v>73812.69</v>
      </c>
      <c r="J1365" s="1" t="s">
        <v>25</v>
      </c>
      <c r="K1365" s="1" t="s">
        <v>16</v>
      </c>
      <c r="N1365" s="3" t="str">
        <f>IF(LEFT(LOWER(C1365),1)="m","Male",IF(LEFT(LOWER(C1365),1)="f","Female","Unknown"))</f>
        <v>Male</v>
      </c>
      <c r="O1365" s="4" t="str">
        <f>IF(TRIM(LOWER(F1365))="neuro","Neurology",IF(TRIM(LOWER(F1365))="Neurology","Neurology",IF(TRIM(LOWER(F1365))="general ward","General",IF(TRIM(LOWER(F1365))="general","General",IF(TRIM(LOWER(F1365))="cardiology","Cardiology",IF(TRIM(LOWER(F1365))="Cardiology","Cardiology",IF(TRIM(LOWER(F1365))="Peads","Pediatrics",IF(TRIM(LOWER(F1365))="Pediatrics","Pediatrics",IF(TRIM(LOWER(F1365))="orthopedics","Orthopedics",IF(TRIM(LOWER(F1365))="Neurology","Neurology",IF(TRIM(LOWER(F1365))="Oncology","Oncology")))))))))))</f>
        <v>Neurology</v>
      </c>
      <c r="P1365" s="3" t="str">
        <f t="shared" si="126"/>
        <v>Private</v>
      </c>
      <c r="Q1365" s="5">
        <f t="shared" si="127"/>
        <v>18</v>
      </c>
      <c r="R1365" s="1">
        <f t="shared" si="128"/>
        <v>73812.69</v>
      </c>
      <c r="S1365" s="1">
        <f t="shared" si="129"/>
        <v>1</v>
      </c>
      <c r="T1365" s="1" t="str">
        <f t="shared" si="130"/>
        <v>66+</v>
      </c>
      <c r="U1365" s="1" t="str">
        <f t="shared" si="131"/>
        <v>Yes</v>
      </c>
    </row>
    <row r="1366" spans="1:21">
      <c r="A1366" s="1">
        <v>1365</v>
      </c>
      <c r="B1366" s="1">
        <v>77</v>
      </c>
      <c r="C1366" s="1" t="s">
        <v>26</v>
      </c>
      <c r="D1366" s="2">
        <v>45142</v>
      </c>
      <c r="E1366" s="2">
        <v>45157</v>
      </c>
      <c r="F1366" s="1" t="s">
        <v>40</v>
      </c>
      <c r="G1366" s="1" t="s">
        <v>14</v>
      </c>
      <c r="H1366" s="1" t="s">
        <v>47</v>
      </c>
      <c r="I1366" s="1">
        <v>264285.3</v>
      </c>
      <c r="J1366" s="1" t="s">
        <v>24</v>
      </c>
      <c r="K1366" s="1" t="s">
        <v>25</v>
      </c>
      <c r="N1366" s="3" t="str">
        <f>IF(LEFT(LOWER(C1366),1)="m","Male",IF(LEFT(LOWER(C1366),1)="f","Female","Unknown"))</f>
        <v>Female</v>
      </c>
      <c r="O1366" s="4" t="str">
        <f>IF(TRIM(LOWER(F1366))="neuro","Neurology",IF(TRIM(LOWER(F1366))="Neurology","Neurology",IF(TRIM(LOWER(F1366))="general ward","General",IF(TRIM(LOWER(F1366))="general","General",IF(TRIM(LOWER(F1366))="cardiology","Cardiology",IF(TRIM(LOWER(F1366))="Cardiology","Cardiology",IF(TRIM(LOWER(F1366))="Peads","Pediatrics",IF(TRIM(LOWER(F1366))="Pediatrics","Pediatrics",IF(TRIM(LOWER(F1366))="orthopedics","Orthopedics",IF(TRIM(LOWER(F1366))="Neurology","Neurology",IF(TRIM(LOWER(F1366))="Oncology","Oncology")))))))))))</f>
        <v>Pediatrics</v>
      </c>
      <c r="P1366" s="3" t="str">
        <f t="shared" si="126"/>
        <v>Private</v>
      </c>
      <c r="Q1366" s="5">
        <f t="shared" si="127"/>
        <v>15</v>
      </c>
      <c r="R1366" s="1">
        <f t="shared" si="128"/>
        <v>264285.3</v>
      </c>
      <c r="S1366" s="1">
        <f t="shared" si="129"/>
        <v>1</v>
      </c>
      <c r="T1366" s="1" t="str">
        <f t="shared" si="130"/>
        <v>66+</v>
      </c>
      <c r="U1366" s="1" t="str">
        <f t="shared" si="131"/>
        <v>No</v>
      </c>
    </row>
    <row r="1367" spans="1:21">
      <c r="A1367" s="1">
        <v>1366</v>
      </c>
      <c r="B1367" s="1">
        <v>48</v>
      </c>
      <c r="C1367" s="1" t="s">
        <v>27</v>
      </c>
      <c r="D1367" s="2">
        <v>45460</v>
      </c>
      <c r="E1367" s="2">
        <v>45471</v>
      </c>
      <c r="F1367" s="1" t="s">
        <v>49</v>
      </c>
      <c r="G1367" s="1" t="s">
        <v>36</v>
      </c>
      <c r="H1367" s="1" t="s">
        <v>51</v>
      </c>
      <c r="I1367" s="1">
        <v>270592.42</v>
      </c>
      <c r="J1367" s="1" t="s">
        <v>16</v>
      </c>
      <c r="K1367" s="1" t="s">
        <v>16</v>
      </c>
      <c r="N1367" s="3" t="str">
        <f>IF(LEFT(LOWER(C1367),1)="m","Male",IF(LEFT(LOWER(C1367),1)="f","Female","Unknown"))</f>
        <v>Male</v>
      </c>
      <c r="O1367" s="4" t="str">
        <f>IF(TRIM(LOWER(F1367))="neuro","Neurology",IF(TRIM(LOWER(F1367))="Neurology","Neurology",IF(TRIM(LOWER(F1367))="general ward","General",IF(TRIM(LOWER(F1367))="general","General",IF(TRIM(LOWER(F1367))="cardiology","Cardiology",IF(TRIM(LOWER(F1367))="Cardiology","Cardiology",IF(TRIM(LOWER(F1367))="Peads","Pediatrics",IF(TRIM(LOWER(F1367))="Pediatrics","Pediatrics",IF(TRIM(LOWER(F1367))="orthopedics","Orthopedics",IF(TRIM(LOWER(F1367))="Neurology","Neurology",IF(TRIM(LOWER(F1367))="Oncology","Oncology")))))))))))</f>
        <v>Oncology</v>
      </c>
      <c r="P1367" s="3" t="str">
        <f t="shared" si="126"/>
        <v>Government</v>
      </c>
      <c r="Q1367" s="5">
        <f t="shared" si="127"/>
        <v>11</v>
      </c>
      <c r="R1367" s="1">
        <f t="shared" si="128"/>
        <v>270592.42</v>
      </c>
      <c r="S1367" s="1">
        <f t="shared" si="129"/>
        <v>1</v>
      </c>
      <c r="T1367" s="1" t="str">
        <f t="shared" si="130"/>
        <v>36-50</v>
      </c>
      <c r="U1367" s="1" t="str">
        <f t="shared" si="131"/>
        <v>Yes</v>
      </c>
    </row>
    <row r="1368" spans="1:21">
      <c r="A1368" s="1">
        <v>1367</v>
      </c>
      <c r="C1368" s="1" t="s">
        <v>26</v>
      </c>
      <c r="D1368" s="2">
        <v>45574</v>
      </c>
      <c r="E1368" s="2">
        <v>45592</v>
      </c>
      <c r="F1368" s="1" t="s">
        <v>13</v>
      </c>
      <c r="G1368" s="1" t="s">
        <v>22</v>
      </c>
      <c r="H1368" s="1" t="s">
        <v>32</v>
      </c>
      <c r="I1368" s="1">
        <v>30223</v>
      </c>
      <c r="J1368" s="1" t="s">
        <v>38</v>
      </c>
      <c r="K1368" s="1" t="s">
        <v>20</v>
      </c>
      <c r="N1368" s="3" t="str">
        <f>IF(LEFT(LOWER(C1368),1)="m","Male",IF(LEFT(LOWER(C1368),1)="f","Female","Unknown"))</f>
        <v>Female</v>
      </c>
      <c r="O1368" s="4" t="str">
        <f>IF(TRIM(LOWER(F1368))="neuro","Neurology",IF(TRIM(LOWER(F1368))="Neurology","Neurology",IF(TRIM(LOWER(F1368))="general ward","General",IF(TRIM(LOWER(F1368))="general","General",IF(TRIM(LOWER(F1368))="cardiology","Cardiology",IF(TRIM(LOWER(F1368))="Cardiology","Cardiology",IF(TRIM(LOWER(F1368))="Peads","Pediatrics",IF(TRIM(LOWER(F1368))="Pediatrics","Pediatrics",IF(TRIM(LOWER(F1368))="orthopedics","Orthopedics",IF(TRIM(LOWER(F1368))="Neurology","Neurology",IF(TRIM(LOWER(F1368))="Oncology","Oncology")))))))))))</f>
        <v>Neurology</v>
      </c>
      <c r="P1368" s="3" t="str">
        <f t="shared" si="126"/>
        <v>Government</v>
      </c>
      <c r="Q1368" s="5">
        <f t="shared" si="127"/>
        <v>18</v>
      </c>
      <c r="R1368" s="1">
        <f t="shared" si="128"/>
        <v>30223</v>
      </c>
      <c r="S1368" s="1">
        <f t="shared" si="129"/>
        <v>0</v>
      </c>
      <c r="T1368" s="1" t="str">
        <f t="shared" si="130"/>
        <v>0-17</v>
      </c>
      <c r="U1368" s="1" t="str">
        <f t="shared" si="131"/>
        <v>No</v>
      </c>
    </row>
    <row r="1369" spans="1:21">
      <c r="A1369" s="1">
        <v>1368</v>
      </c>
      <c r="B1369" s="1">
        <v>4</v>
      </c>
      <c r="C1369" s="1" t="s">
        <v>29</v>
      </c>
      <c r="D1369" s="2">
        <v>45554</v>
      </c>
      <c r="E1369" s="2">
        <v>45559</v>
      </c>
      <c r="F1369" s="1" t="s">
        <v>52</v>
      </c>
      <c r="G1369" s="1" t="s">
        <v>46</v>
      </c>
      <c r="H1369" s="1" t="s">
        <v>15</v>
      </c>
      <c r="I1369" s="1">
        <v>230006.19</v>
      </c>
      <c r="J1369" s="1" t="s">
        <v>42</v>
      </c>
      <c r="K1369" s="1" t="s">
        <v>17</v>
      </c>
      <c r="N1369" s="3" t="str">
        <f>IF(LEFT(LOWER(C1369),1)="m","Male",IF(LEFT(LOWER(C1369),1)="f","Female","Unknown"))</f>
        <v>Female</v>
      </c>
      <c r="O1369" s="4" t="str">
        <f>IF(TRIM(LOWER(F1369))="neuro","Neurology",IF(TRIM(LOWER(F1369))="Neurology","Neurology",IF(TRIM(LOWER(F1369))="general ward","General",IF(TRIM(LOWER(F1369))="general","General",IF(TRIM(LOWER(F1369))="cardiology","Cardiology",IF(TRIM(LOWER(F1369))="Cardiology","Cardiology",IF(TRIM(LOWER(F1369))="Peads","Pediatrics",IF(TRIM(LOWER(F1369))="Pediatrics","Pediatrics",IF(TRIM(LOWER(F1369))="orthopedics","Orthopedics",IF(TRIM(LOWER(F1369))="Neurology","Neurology",IF(TRIM(LOWER(F1369))="Oncology","Oncology")))))))))))</f>
        <v>Oncology</v>
      </c>
      <c r="P1369" s="3" t="str">
        <f t="shared" si="126"/>
        <v>Self</v>
      </c>
      <c r="Q1369" s="5">
        <f t="shared" si="127"/>
        <v>5</v>
      </c>
      <c r="R1369" s="1">
        <f t="shared" si="128"/>
        <v>230006.19</v>
      </c>
      <c r="S1369" s="1">
        <f t="shared" si="129"/>
        <v>1</v>
      </c>
      <c r="T1369" s="1" t="str">
        <f t="shared" si="130"/>
        <v>0-17</v>
      </c>
      <c r="U1369" s="1" t="str">
        <f t="shared" si="131"/>
        <v>No</v>
      </c>
    </row>
    <row r="1370" spans="1:21">
      <c r="A1370" s="1">
        <v>1369</v>
      </c>
      <c r="B1370" s="1">
        <v>76</v>
      </c>
      <c r="C1370" s="1" t="s">
        <v>12</v>
      </c>
      <c r="D1370" s="2">
        <v>44992</v>
      </c>
      <c r="E1370" s="2">
        <v>45004</v>
      </c>
      <c r="F1370" s="1" t="s">
        <v>45</v>
      </c>
      <c r="G1370" s="1" t="s">
        <v>14</v>
      </c>
      <c r="H1370" s="1" t="s">
        <v>47</v>
      </c>
      <c r="I1370" s="1">
        <v>129914.1</v>
      </c>
      <c r="J1370" s="1" t="s">
        <v>25</v>
      </c>
      <c r="K1370" s="1" t="s">
        <v>20</v>
      </c>
      <c r="N1370" s="3" t="str">
        <f>IF(LEFT(LOWER(C1370),1)="m","Male",IF(LEFT(LOWER(C1370),1)="f","Female","Unknown"))</f>
        <v>Unknown</v>
      </c>
      <c r="O1370" s="4" t="str">
        <f>IF(TRIM(LOWER(F1370))="neuro","Neurology",IF(TRIM(LOWER(F1370))="Neurology","Neurology",IF(TRIM(LOWER(F1370))="general ward","General",IF(TRIM(LOWER(F1370))="general","General",IF(TRIM(LOWER(F1370))="cardiology","Cardiology",IF(TRIM(LOWER(F1370))="Cardiology","Cardiology",IF(TRIM(LOWER(F1370))="Peads","Pediatrics",IF(TRIM(LOWER(F1370))="Pediatrics","Pediatrics",IF(TRIM(LOWER(F1370))="orthopedics","Orthopedics",IF(TRIM(LOWER(F1370))="Neurology","Neurology",IF(TRIM(LOWER(F1370))="Oncology","Oncology")))))))))))</f>
        <v>Neurology</v>
      </c>
      <c r="P1370" s="3" t="str">
        <f t="shared" si="126"/>
        <v>Private</v>
      </c>
      <c r="Q1370" s="5">
        <f t="shared" si="127"/>
        <v>12</v>
      </c>
      <c r="R1370" s="1">
        <f t="shared" si="128"/>
        <v>129914.1</v>
      </c>
      <c r="S1370" s="1">
        <f t="shared" si="129"/>
        <v>0</v>
      </c>
      <c r="T1370" s="1" t="str">
        <f t="shared" si="130"/>
        <v>66+</v>
      </c>
      <c r="U1370" s="1" t="str">
        <f t="shared" si="131"/>
        <v>Yes</v>
      </c>
    </row>
    <row r="1371" spans="1:21">
      <c r="A1371" s="1">
        <v>1370</v>
      </c>
      <c r="B1371" s="1">
        <v>57</v>
      </c>
      <c r="C1371" s="1" t="s">
        <v>26</v>
      </c>
      <c r="D1371" s="2">
        <v>45606</v>
      </c>
      <c r="E1371" s="2">
        <v>45609</v>
      </c>
      <c r="F1371" s="1" t="s">
        <v>50</v>
      </c>
      <c r="G1371" s="1" t="s">
        <v>36</v>
      </c>
      <c r="H1371" s="1" t="s">
        <v>51</v>
      </c>
      <c r="I1371" s="1">
        <v>346473.95</v>
      </c>
      <c r="K1371" s="1" t="s">
        <v>17</v>
      </c>
      <c r="N1371" s="3" t="str">
        <f>IF(LEFT(LOWER(C1371),1)="m","Male",IF(LEFT(LOWER(C1371),1)="f","Female","Unknown"))</f>
        <v>Female</v>
      </c>
      <c r="O1371" s="4" t="str">
        <f>IF(TRIM(LOWER(F1371))="neuro","Neurology",IF(TRIM(LOWER(F1371))="Neurology","Neurology",IF(TRIM(LOWER(F1371))="general ward","General",IF(TRIM(LOWER(F1371))="general","General",IF(TRIM(LOWER(F1371))="cardiology","Cardiology",IF(TRIM(LOWER(F1371))="Cardiology","Cardiology",IF(TRIM(LOWER(F1371))="Peads","Pediatrics",IF(TRIM(LOWER(F1371))="Pediatrics","Pediatrics",IF(TRIM(LOWER(F1371))="orthopedics","Orthopedics",IF(TRIM(LOWER(F1371))="Neurology","Neurology",IF(TRIM(LOWER(F1371))="Oncology","Oncology")))))))))))</f>
        <v>Cardiology</v>
      </c>
      <c r="P1371" s="3" t="str">
        <f t="shared" si="126"/>
        <v>Government</v>
      </c>
      <c r="Q1371" s="5">
        <f t="shared" si="127"/>
        <v>3</v>
      </c>
      <c r="R1371" s="1">
        <f t="shared" si="128"/>
        <v>346473.95</v>
      </c>
      <c r="S1371" s="1">
        <f t="shared" si="129"/>
        <v>1</v>
      </c>
      <c r="T1371" s="1" t="str">
        <f t="shared" si="130"/>
        <v>51-65</v>
      </c>
      <c r="U1371" s="1" t="str">
        <f t="shared" si="131"/>
        <v>Unknown</v>
      </c>
    </row>
    <row r="1372" spans="1:21">
      <c r="A1372" s="1">
        <v>1371</v>
      </c>
      <c r="B1372" s="1">
        <v>36</v>
      </c>
      <c r="C1372" s="1" t="s">
        <v>27</v>
      </c>
      <c r="D1372" s="2">
        <v>44945</v>
      </c>
      <c r="E1372" s="2">
        <v>44955</v>
      </c>
      <c r="F1372" s="1" t="s">
        <v>49</v>
      </c>
      <c r="G1372" s="1" t="s">
        <v>31</v>
      </c>
      <c r="H1372" s="1" t="s">
        <v>47</v>
      </c>
      <c r="I1372" s="1">
        <v>93264.01</v>
      </c>
      <c r="K1372" s="1" t="s">
        <v>38</v>
      </c>
      <c r="N1372" s="3" t="str">
        <f>IF(LEFT(LOWER(C1372),1)="m","Male",IF(LEFT(LOWER(C1372),1)="f","Female","Unknown"))</f>
        <v>Male</v>
      </c>
      <c r="O1372" s="4" t="str">
        <f>IF(TRIM(LOWER(F1372))="neuro","Neurology",IF(TRIM(LOWER(F1372))="Neurology","Neurology",IF(TRIM(LOWER(F1372))="general ward","General",IF(TRIM(LOWER(F1372))="general","General",IF(TRIM(LOWER(F1372))="cardiology","Cardiology",IF(TRIM(LOWER(F1372))="Cardiology","Cardiology",IF(TRIM(LOWER(F1372))="Peads","Pediatrics",IF(TRIM(LOWER(F1372))="Pediatrics","Pediatrics",IF(TRIM(LOWER(F1372))="orthopedics","Orthopedics",IF(TRIM(LOWER(F1372))="Neurology","Neurology",IF(TRIM(LOWER(F1372))="Oncology","Oncology")))))))))))</f>
        <v>Oncology</v>
      </c>
      <c r="P1372" s="3" t="str">
        <f t="shared" si="126"/>
        <v>Private</v>
      </c>
      <c r="Q1372" s="5">
        <f t="shared" si="127"/>
        <v>10</v>
      </c>
      <c r="R1372" s="1">
        <f t="shared" si="128"/>
        <v>93264.01</v>
      </c>
      <c r="S1372" s="1">
        <f t="shared" si="129"/>
        <v>0</v>
      </c>
      <c r="T1372" s="1" t="str">
        <f t="shared" si="130"/>
        <v>36-50</v>
      </c>
      <c r="U1372" s="1" t="str">
        <f t="shared" si="131"/>
        <v>Unknown</v>
      </c>
    </row>
    <row r="1373" spans="1:21">
      <c r="A1373" s="1">
        <v>1372</v>
      </c>
      <c r="B1373" s="1">
        <v>4</v>
      </c>
      <c r="C1373" s="1" t="s">
        <v>12</v>
      </c>
      <c r="D1373" s="2">
        <v>45321</v>
      </c>
      <c r="E1373" s="2">
        <v>45331</v>
      </c>
      <c r="F1373" s="1" t="s">
        <v>30</v>
      </c>
      <c r="G1373" s="1" t="s">
        <v>46</v>
      </c>
      <c r="H1373" s="1" t="s">
        <v>37</v>
      </c>
      <c r="I1373" s="1">
        <v>238138.48</v>
      </c>
      <c r="J1373" s="1" t="s">
        <v>17</v>
      </c>
      <c r="K1373" s="1" t="s">
        <v>20</v>
      </c>
      <c r="N1373" s="3" t="str">
        <f>IF(LEFT(LOWER(C1373),1)="m","Male",IF(LEFT(LOWER(C1373),1)="f","Female","Unknown"))</f>
        <v>Unknown</v>
      </c>
      <c r="O1373" s="4" t="str">
        <f>IF(TRIM(LOWER(F1373))="neuro","Neurology",IF(TRIM(LOWER(F1373))="Neurology","Neurology",IF(TRIM(LOWER(F1373))="general ward","General",IF(TRIM(LOWER(F1373))="general","General",IF(TRIM(LOWER(F1373))="cardiology","Cardiology",IF(TRIM(LOWER(F1373))="Cardiology","Cardiology",IF(TRIM(LOWER(F1373))="Peads","Pediatrics",IF(TRIM(LOWER(F1373))="Pediatrics","Pediatrics",IF(TRIM(LOWER(F1373))="orthopedics","Orthopedics",IF(TRIM(LOWER(F1373))="Neurology","Neurology",IF(TRIM(LOWER(F1373))="Oncology","Oncology")))))))))))</f>
        <v>Pediatrics</v>
      </c>
      <c r="P1373" s="3" t="str">
        <f t="shared" si="126"/>
        <v>Self</v>
      </c>
      <c r="Q1373" s="5">
        <f t="shared" si="127"/>
        <v>10</v>
      </c>
      <c r="R1373" s="1">
        <f t="shared" si="128"/>
        <v>238138.48</v>
      </c>
      <c r="S1373" s="1">
        <f t="shared" si="129"/>
        <v>0</v>
      </c>
      <c r="T1373" s="1" t="str">
        <f t="shared" si="130"/>
        <v>0-17</v>
      </c>
      <c r="U1373" s="1" t="str">
        <f t="shared" si="131"/>
        <v>Yes</v>
      </c>
    </row>
    <row r="1374" spans="1:21">
      <c r="A1374" s="1">
        <v>1373</v>
      </c>
      <c r="B1374" s="1">
        <v>24</v>
      </c>
      <c r="C1374" s="1" t="s">
        <v>18</v>
      </c>
      <c r="D1374" s="2">
        <v>44970</v>
      </c>
      <c r="E1374" s="2">
        <v>44987</v>
      </c>
      <c r="F1374" s="1" t="s">
        <v>45</v>
      </c>
      <c r="G1374" s="1" t="s">
        <v>14</v>
      </c>
      <c r="H1374" s="1" t="s">
        <v>48</v>
      </c>
      <c r="I1374" s="1">
        <v>300852.82</v>
      </c>
      <c r="J1374" s="1" t="s">
        <v>42</v>
      </c>
      <c r="K1374" s="1" t="s">
        <v>25</v>
      </c>
      <c r="N1374" s="3" t="str">
        <f>IF(LEFT(LOWER(C1374),1)="m","Male",IF(LEFT(LOWER(C1374),1)="f","Female","Unknown"))</f>
        <v>Male</v>
      </c>
      <c r="O1374" s="4" t="str">
        <f>IF(TRIM(LOWER(F1374))="neuro","Neurology",IF(TRIM(LOWER(F1374))="Neurology","Neurology",IF(TRIM(LOWER(F1374))="general ward","General",IF(TRIM(LOWER(F1374))="general","General",IF(TRIM(LOWER(F1374))="cardiology","Cardiology",IF(TRIM(LOWER(F1374))="Cardiology","Cardiology",IF(TRIM(LOWER(F1374))="Peads","Pediatrics",IF(TRIM(LOWER(F1374))="Pediatrics","Pediatrics",IF(TRIM(LOWER(F1374))="orthopedics","Orthopedics",IF(TRIM(LOWER(F1374))="Neurology","Neurology",IF(TRIM(LOWER(F1374))="Oncology","Oncology")))))))))))</f>
        <v>Neurology</v>
      </c>
      <c r="P1374" s="3" t="str">
        <f t="shared" si="126"/>
        <v>Private</v>
      </c>
      <c r="Q1374" s="5">
        <f t="shared" si="127"/>
        <v>17</v>
      </c>
      <c r="R1374" s="1">
        <f t="shared" si="128"/>
        <v>300852.82</v>
      </c>
      <c r="S1374" s="1">
        <f t="shared" si="129"/>
        <v>1</v>
      </c>
      <c r="T1374" s="1" t="str">
        <f t="shared" si="130"/>
        <v>18-35</v>
      </c>
      <c r="U1374" s="1" t="str">
        <f t="shared" si="131"/>
        <v>No</v>
      </c>
    </row>
    <row r="1375" spans="1:21">
      <c r="A1375" s="1">
        <v>1374</v>
      </c>
      <c r="B1375" s="1">
        <v>38</v>
      </c>
      <c r="C1375" s="1" t="s">
        <v>12</v>
      </c>
      <c r="D1375" s="2">
        <v>45509</v>
      </c>
      <c r="E1375" s="2">
        <v>45528</v>
      </c>
      <c r="F1375" s="1" t="s">
        <v>13</v>
      </c>
      <c r="G1375" s="1" t="s">
        <v>33</v>
      </c>
      <c r="I1375" s="1">
        <v>105957.34</v>
      </c>
      <c r="J1375" s="1" t="s">
        <v>16</v>
      </c>
      <c r="K1375" s="1" t="s">
        <v>42</v>
      </c>
      <c r="N1375" s="3" t="str">
        <f>IF(LEFT(LOWER(C1375),1)="m","Male",IF(LEFT(LOWER(C1375),1)="f","Female","Unknown"))</f>
        <v>Unknown</v>
      </c>
      <c r="O1375" s="4" t="str">
        <f>IF(TRIM(LOWER(F1375))="neuro","Neurology",IF(TRIM(LOWER(F1375))="Neurology","Neurology",IF(TRIM(LOWER(F1375))="general ward","General",IF(TRIM(LOWER(F1375))="general","General",IF(TRIM(LOWER(F1375))="cardiology","Cardiology",IF(TRIM(LOWER(F1375))="Cardiology","Cardiology",IF(TRIM(LOWER(F1375))="Peads","Pediatrics",IF(TRIM(LOWER(F1375))="Pediatrics","Pediatrics",IF(TRIM(LOWER(F1375))="orthopedics","Orthopedics",IF(TRIM(LOWER(F1375))="Neurology","Neurology",IF(TRIM(LOWER(F1375))="Oncology","Oncology")))))))))))</f>
        <v>Neurology</v>
      </c>
      <c r="P1375" s="3" t="str">
        <f t="shared" si="126"/>
        <v>Self</v>
      </c>
      <c r="Q1375" s="5">
        <f t="shared" si="127"/>
        <v>19</v>
      </c>
      <c r="R1375" s="1">
        <f t="shared" si="128"/>
        <v>105957.34</v>
      </c>
      <c r="S1375" s="1">
        <f t="shared" si="129"/>
        <v>0</v>
      </c>
      <c r="T1375" s="1" t="str">
        <f t="shared" si="130"/>
        <v>36-50</v>
      </c>
      <c r="U1375" s="1" t="str">
        <f t="shared" si="131"/>
        <v>Yes</v>
      </c>
    </row>
    <row r="1376" spans="1:21">
      <c r="A1376" s="1">
        <v>1375</v>
      </c>
      <c r="B1376" s="1">
        <v>1</v>
      </c>
      <c r="C1376" s="1" t="s">
        <v>29</v>
      </c>
      <c r="D1376" s="2">
        <v>45361</v>
      </c>
      <c r="E1376" s="2">
        <v>45365</v>
      </c>
      <c r="F1376" s="1" t="s">
        <v>13</v>
      </c>
      <c r="G1376" s="1" t="s">
        <v>33</v>
      </c>
      <c r="H1376" s="1" t="s">
        <v>47</v>
      </c>
      <c r="I1376" s="1">
        <v>315996.81</v>
      </c>
      <c r="J1376" s="1" t="s">
        <v>42</v>
      </c>
      <c r="K1376" s="1" t="s">
        <v>17</v>
      </c>
      <c r="N1376" s="3" t="str">
        <f>IF(LEFT(LOWER(C1376),1)="m","Male",IF(LEFT(LOWER(C1376),1)="f","Female","Unknown"))</f>
        <v>Female</v>
      </c>
      <c r="O1376" s="4" t="str">
        <f>IF(TRIM(LOWER(F1376))="neuro","Neurology",IF(TRIM(LOWER(F1376))="Neurology","Neurology",IF(TRIM(LOWER(F1376))="general ward","General",IF(TRIM(LOWER(F1376))="general","General",IF(TRIM(LOWER(F1376))="cardiology","Cardiology",IF(TRIM(LOWER(F1376))="Cardiology","Cardiology",IF(TRIM(LOWER(F1376))="Peads","Pediatrics",IF(TRIM(LOWER(F1376))="Pediatrics","Pediatrics",IF(TRIM(LOWER(F1376))="orthopedics","Orthopedics",IF(TRIM(LOWER(F1376))="Neurology","Neurology",IF(TRIM(LOWER(F1376))="Oncology","Oncology")))))))))))</f>
        <v>Neurology</v>
      </c>
      <c r="P1376" s="3" t="str">
        <f t="shared" si="126"/>
        <v>Self</v>
      </c>
      <c r="Q1376" s="5">
        <f t="shared" si="127"/>
        <v>4</v>
      </c>
      <c r="R1376" s="1">
        <f t="shared" si="128"/>
        <v>315996.81</v>
      </c>
      <c r="S1376" s="1">
        <f t="shared" si="129"/>
        <v>1</v>
      </c>
      <c r="T1376" s="1" t="str">
        <f t="shared" si="130"/>
        <v>0-17</v>
      </c>
      <c r="U1376" s="1" t="str">
        <f t="shared" si="131"/>
        <v>No</v>
      </c>
    </row>
    <row r="1377" spans="1:21">
      <c r="A1377" s="1">
        <v>1376</v>
      </c>
      <c r="B1377" s="1">
        <v>30</v>
      </c>
      <c r="C1377" s="1" t="s">
        <v>12</v>
      </c>
      <c r="D1377" s="2">
        <v>44932</v>
      </c>
      <c r="E1377" s="2">
        <v>44941</v>
      </c>
      <c r="F1377" s="1" t="s">
        <v>21</v>
      </c>
      <c r="G1377" s="1" t="s">
        <v>14</v>
      </c>
      <c r="H1377" s="1" t="s">
        <v>51</v>
      </c>
      <c r="I1377" s="1">
        <v>324109.84999999998</v>
      </c>
      <c r="J1377" s="1" t="s">
        <v>24</v>
      </c>
      <c r="K1377" s="1" t="s">
        <v>17</v>
      </c>
      <c r="N1377" s="3" t="str">
        <f>IF(LEFT(LOWER(C1377),1)="m","Male",IF(LEFT(LOWER(C1377),1)="f","Female","Unknown"))</f>
        <v>Unknown</v>
      </c>
      <c r="O1377" s="4" t="str">
        <f>IF(TRIM(LOWER(F1377))="neuro","Neurology",IF(TRIM(LOWER(F1377))="Neurology","Neurology",IF(TRIM(LOWER(F1377))="general ward","General",IF(TRIM(LOWER(F1377))="general","General",IF(TRIM(LOWER(F1377))="cardiology","Cardiology",IF(TRIM(LOWER(F1377))="Cardiology","Cardiology",IF(TRIM(LOWER(F1377))="Peads","Pediatrics",IF(TRIM(LOWER(F1377))="Pediatrics","Pediatrics",IF(TRIM(LOWER(F1377))="orthopedics","Orthopedics",IF(TRIM(LOWER(F1377))="Neurology","Neurology",IF(TRIM(LOWER(F1377))="Oncology","Oncology")))))))))))</f>
        <v>General</v>
      </c>
      <c r="P1377" s="3" t="str">
        <f t="shared" si="126"/>
        <v>Private</v>
      </c>
      <c r="Q1377" s="5">
        <f t="shared" si="127"/>
        <v>9</v>
      </c>
      <c r="R1377" s="1">
        <f t="shared" si="128"/>
        <v>324109.84999999998</v>
      </c>
      <c r="S1377" s="1">
        <f t="shared" si="129"/>
        <v>1</v>
      </c>
      <c r="T1377" s="1" t="str">
        <f t="shared" si="130"/>
        <v>18-35</v>
      </c>
      <c r="U1377" s="1" t="str">
        <f t="shared" si="131"/>
        <v>No</v>
      </c>
    </row>
    <row r="1378" spans="1:21">
      <c r="A1378" s="1">
        <v>1377</v>
      </c>
      <c r="B1378" s="1">
        <v>66</v>
      </c>
      <c r="C1378" s="1" t="s">
        <v>18</v>
      </c>
      <c r="D1378" s="2">
        <v>45286</v>
      </c>
      <c r="E1378" s="2">
        <v>45303</v>
      </c>
      <c r="F1378" s="1" t="s">
        <v>13</v>
      </c>
      <c r="G1378" s="1" t="s">
        <v>46</v>
      </c>
      <c r="H1378" s="1" t="s">
        <v>37</v>
      </c>
      <c r="I1378" s="1">
        <v>111544.17</v>
      </c>
      <c r="J1378" s="1" t="s">
        <v>24</v>
      </c>
      <c r="K1378" s="1" t="s">
        <v>16</v>
      </c>
      <c r="N1378" s="3" t="str">
        <f>IF(LEFT(LOWER(C1378),1)="m","Male",IF(LEFT(LOWER(C1378),1)="f","Female","Unknown"))</f>
        <v>Male</v>
      </c>
      <c r="O1378" s="4" t="str">
        <f>IF(TRIM(LOWER(F1378))="neuro","Neurology",IF(TRIM(LOWER(F1378))="Neurology","Neurology",IF(TRIM(LOWER(F1378))="general ward","General",IF(TRIM(LOWER(F1378))="general","General",IF(TRIM(LOWER(F1378))="cardiology","Cardiology",IF(TRIM(LOWER(F1378))="Cardiology","Cardiology",IF(TRIM(LOWER(F1378))="Peads","Pediatrics",IF(TRIM(LOWER(F1378))="Pediatrics","Pediatrics",IF(TRIM(LOWER(F1378))="orthopedics","Orthopedics",IF(TRIM(LOWER(F1378))="Neurology","Neurology",IF(TRIM(LOWER(F1378))="Oncology","Oncology")))))))))))</f>
        <v>Neurology</v>
      </c>
      <c r="P1378" s="3" t="str">
        <f t="shared" si="126"/>
        <v>Self</v>
      </c>
      <c r="Q1378" s="5">
        <f t="shared" si="127"/>
        <v>17</v>
      </c>
      <c r="R1378" s="1">
        <f t="shared" si="128"/>
        <v>111544.17</v>
      </c>
      <c r="S1378" s="1">
        <f t="shared" si="129"/>
        <v>1</v>
      </c>
      <c r="T1378" s="1" t="str">
        <f t="shared" si="130"/>
        <v>66+</v>
      </c>
      <c r="U1378" s="1" t="str">
        <f t="shared" si="131"/>
        <v>No</v>
      </c>
    </row>
    <row r="1379" spans="1:21">
      <c r="A1379" s="1">
        <v>1378</v>
      </c>
      <c r="B1379" s="1">
        <v>93</v>
      </c>
      <c r="C1379" s="1" t="s">
        <v>29</v>
      </c>
      <c r="D1379" s="2">
        <v>45539</v>
      </c>
      <c r="E1379" s="2">
        <v>45554</v>
      </c>
      <c r="F1379" s="1" t="s">
        <v>49</v>
      </c>
      <c r="G1379" s="1" t="s">
        <v>36</v>
      </c>
      <c r="H1379" s="1" t="s">
        <v>15</v>
      </c>
      <c r="I1379" s="1">
        <v>103960.49</v>
      </c>
      <c r="J1379" s="1" t="s">
        <v>24</v>
      </c>
      <c r="K1379" s="1" t="s">
        <v>38</v>
      </c>
      <c r="N1379" s="3" t="str">
        <f>IF(LEFT(LOWER(C1379),1)="m","Male",IF(LEFT(LOWER(C1379),1)="f","Female","Unknown"))</f>
        <v>Female</v>
      </c>
      <c r="O1379" s="4" t="str">
        <f>IF(TRIM(LOWER(F1379))="neuro","Neurology",IF(TRIM(LOWER(F1379))="Neurology","Neurology",IF(TRIM(LOWER(F1379))="general ward","General",IF(TRIM(LOWER(F1379))="general","General",IF(TRIM(LOWER(F1379))="cardiology","Cardiology",IF(TRIM(LOWER(F1379))="Cardiology","Cardiology",IF(TRIM(LOWER(F1379))="Peads","Pediatrics",IF(TRIM(LOWER(F1379))="Pediatrics","Pediatrics",IF(TRIM(LOWER(F1379))="orthopedics","Orthopedics",IF(TRIM(LOWER(F1379))="Neurology","Neurology",IF(TRIM(LOWER(F1379))="Oncology","Oncology")))))))))))</f>
        <v>Oncology</v>
      </c>
      <c r="P1379" s="3" t="str">
        <f t="shared" si="126"/>
        <v>Government</v>
      </c>
      <c r="Q1379" s="5">
        <f t="shared" si="127"/>
        <v>15</v>
      </c>
      <c r="R1379" s="1">
        <f t="shared" si="128"/>
        <v>103960.49</v>
      </c>
      <c r="S1379" s="1">
        <f t="shared" si="129"/>
        <v>0</v>
      </c>
      <c r="T1379" s="1" t="str">
        <f t="shared" si="130"/>
        <v>66+</v>
      </c>
      <c r="U1379" s="1" t="str">
        <f t="shared" si="131"/>
        <v>No</v>
      </c>
    </row>
    <row r="1380" spans="1:21">
      <c r="A1380" s="1">
        <v>1379</v>
      </c>
      <c r="B1380" s="1">
        <v>11</v>
      </c>
      <c r="C1380" s="1" t="s">
        <v>44</v>
      </c>
      <c r="D1380" s="2">
        <v>45027</v>
      </c>
      <c r="E1380" s="2">
        <v>45030</v>
      </c>
      <c r="F1380" s="1" t="s">
        <v>50</v>
      </c>
      <c r="G1380" s="1" t="s">
        <v>14</v>
      </c>
      <c r="H1380" s="1" t="s">
        <v>23</v>
      </c>
      <c r="I1380" s="1">
        <v>319103.19</v>
      </c>
      <c r="K1380" s="1" t="s">
        <v>38</v>
      </c>
      <c r="N1380" s="3" t="str">
        <f>IF(LEFT(LOWER(C1380),1)="m","Male",IF(LEFT(LOWER(C1380),1)="f","Female","Unknown"))</f>
        <v>Female</v>
      </c>
      <c r="O1380" s="4" t="str">
        <f>IF(TRIM(LOWER(F1380))="neuro","Neurology",IF(TRIM(LOWER(F1380))="Neurology","Neurology",IF(TRIM(LOWER(F1380))="general ward","General",IF(TRIM(LOWER(F1380))="general","General",IF(TRIM(LOWER(F1380))="cardiology","Cardiology",IF(TRIM(LOWER(F1380))="Cardiology","Cardiology",IF(TRIM(LOWER(F1380))="Peads","Pediatrics",IF(TRIM(LOWER(F1380))="Pediatrics","Pediatrics",IF(TRIM(LOWER(F1380))="orthopedics","Orthopedics",IF(TRIM(LOWER(F1380))="Neurology","Neurology",IF(TRIM(LOWER(F1380))="Oncology","Oncology")))))))))))</f>
        <v>Cardiology</v>
      </c>
      <c r="P1380" s="3" t="str">
        <f t="shared" si="126"/>
        <v>Private</v>
      </c>
      <c r="Q1380" s="5">
        <f t="shared" si="127"/>
        <v>3</v>
      </c>
      <c r="R1380" s="1">
        <f t="shared" si="128"/>
        <v>319103.19</v>
      </c>
      <c r="S1380" s="1">
        <f t="shared" si="129"/>
        <v>0</v>
      </c>
      <c r="T1380" s="1" t="str">
        <f t="shared" si="130"/>
        <v>0-17</v>
      </c>
      <c r="U1380" s="1" t="str">
        <f t="shared" si="131"/>
        <v>Unknown</v>
      </c>
    </row>
    <row r="1381" spans="1:21">
      <c r="A1381" s="1">
        <v>1380</v>
      </c>
      <c r="C1381" s="1" t="s">
        <v>26</v>
      </c>
      <c r="D1381" s="2">
        <v>45275</v>
      </c>
      <c r="E1381" s="2">
        <v>45289</v>
      </c>
      <c r="F1381" s="1" t="s">
        <v>28</v>
      </c>
      <c r="G1381" s="1" t="s">
        <v>22</v>
      </c>
      <c r="I1381" s="1">
        <v>218485.57</v>
      </c>
      <c r="J1381" s="1" t="s">
        <v>17</v>
      </c>
      <c r="K1381" s="1" t="s">
        <v>16</v>
      </c>
      <c r="N1381" s="3" t="str">
        <f>IF(LEFT(LOWER(C1381),1)="m","Male",IF(LEFT(LOWER(C1381),1)="f","Female","Unknown"))</f>
        <v>Female</v>
      </c>
      <c r="O1381" s="4" t="str">
        <f>IF(TRIM(LOWER(F1381))="neuro","Neurology",IF(TRIM(LOWER(F1381))="Neurology","Neurology",IF(TRIM(LOWER(F1381))="general ward","General",IF(TRIM(LOWER(F1381))="general","General",IF(TRIM(LOWER(F1381))="cardiology","Cardiology",IF(TRIM(LOWER(F1381))="Cardiology","Cardiology",IF(TRIM(LOWER(F1381))="Peads","Pediatrics",IF(TRIM(LOWER(F1381))="Pediatrics","Pediatrics",IF(TRIM(LOWER(F1381))="orthopedics","Orthopedics",IF(TRIM(LOWER(F1381))="Neurology","Neurology",IF(TRIM(LOWER(F1381))="Oncology","Oncology")))))))))))</f>
        <v>Orthopedics</v>
      </c>
      <c r="P1381" s="3" t="str">
        <f t="shared" si="126"/>
        <v>Government</v>
      </c>
      <c r="Q1381" s="5">
        <f t="shared" si="127"/>
        <v>14</v>
      </c>
      <c r="R1381" s="1">
        <f t="shared" si="128"/>
        <v>218485.57</v>
      </c>
      <c r="S1381" s="1">
        <f t="shared" si="129"/>
        <v>1</v>
      </c>
      <c r="T1381" s="1" t="str">
        <f t="shared" si="130"/>
        <v>0-17</v>
      </c>
      <c r="U1381" s="1" t="str">
        <f t="shared" si="131"/>
        <v>Yes</v>
      </c>
    </row>
    <row r="1382" spans="1:21">
      <c r="A1382" s="1">
        <v>1381</v>
      </c>
      <c r="B1382" s="1">
        <v>30</v>
      </c>
      <c r="C1382" s="1" t="s">
        <v>12</v>
      </c>
      <c r="D1382" s="2">
        <v>45623</v>
      </c>
      <c r="E1382" s="2">
        <v>45628</v>
      </c>
      <c r="F1382" s="1" t="s">
        <v>50</v>
      </c>
      <c r="G1382" s="1" t="s">
        <v>14</v>
      </c>
      <c r="H1382" s="1" t="s">
        <v>39</v>
      </c>
      <c r="I1382" s="1">
        <v>73313.97</v>
      </c>
      <c r="J1382" s="1" t="s">
        <v>38</v>
      </c>
      <c r="K1382" s="1" t="s">
        <v>25</v>
      </c>
      <c r="N1382" s="3" t="str">
        <f>IF(LEFT(LOWER(C1382),1)="m","Male",IF(LEFT(LOWER(C1382),1)="f","Female","Unknown"))</f>
        <v>Unknown</v>
      </c>
      <c r="O1382" s="4" t="str">
        <f>IF(TRIM(LOWER(F1382))="neuro","Neurology",IF(TRIM(LOWER(F1382))="Neurology","Neurology",IF(TRIM(LOWER(F1382))="general ward","General",IF(TRIM(LOWER(F1382))="general","General",IF(TRIM(LOWER(F1382))="cardiology","Cardiology",IF(TRIM(LOWER(F1382))="Cardiology","Cardiology",IF(TRIM(LOWER(F1382))="Peads","Pediatrics",IF(TRIM(LOWER(F1382))="Pediatrics","Pediatrics",IF(TRIM(LOWER(F1382))="orthopedics","Orthopedics",IF(TRIM(LOWER(F1382))="Neurology","Neurology",IF(TRIM(LOWER(F1382))="Oncology","Oncology")))))))))))</f>
        <v>Cardiology</v>
      </c>
      <c r="P1382" s="3" t="str">
        <f t="shared" si="126"/>
        <v>Private</v>
      </c>
      <c r="Q1382" s="5">
        <f t="shared" si="127"/>
        <v>5</v>
      </c>
      <c r="R1382" s="1">
        <f t="shared" si="128"/>
        <v>73313.97</v>
      </c>
      <c r="S1382" s="1">
        <f t="shared" si="129"/>
        <v>1</v>
      </c>
      <c r="T1382" s="1" t="str">
        <f t="shared" si="130"/>
        <v>18-35</v>
      </c>
      <c r="U1382" s="1" t="str">
        <f t="shared" si="131"/>
        <v>No</v>
      </c>
    </row>
    <row r="1383" spans="1:21">
      <c r="A1383" s="1">
        <v>1382</v>
      </c>
      <c r="B1383" s="1">
        <v>21</v>
      </c>
      <c r="C1383" s="1" t="s">
        <v>34</v>
      </c>
      <c r="D1383" s="2">
        <v>45504</v>
      </c>
      <c r="E1383" s="2">
        <v>45508</v>
      </c>
      <c r="F1383" s="1" t="s">
        <v>40</v>
      </c>
      <c r="G1383" s="1" t="s">
        <v>46</v>
      </c>
      <c r="I1383" s="1">
        <v>104457.73</v>
      </c>
      <c r="K1383" s="1" t="s">
        <v>38</v>
      </c>
      <c r="N1383" s="3" t="str">
        <f>IF(LEFT(LOWER(C1383),1)="m","Male",IF(LEFT(LOWER(C1383),1)="f","Female","Unknown"))</f>
        <v>Male</v>
      </c>
      <c r="O1383" s="4" t="str">
        <f>IF(TRIM(LOWER(F1383))="neuro","Neurology",IF(TRIM(LOWER(F1383))="Neurology","Neurology",IF(TRIM(LOWER(F1383))="general ward","General",IF(TRIM(LOWER(F1383))="general","General",IF(TRIM(LOWER(F1383))="cardiology","Cardiology",IF(TRIM(LOWER(F1383))="Cardiology","Cardiology",IF(TRIM(LOWER(F1383))="Peads","Pediatrics",IF(TRIM(LOWER(F1383))="Pediatrics","Pediatrics",IF(TRIM(LOWER(F1383))="orthopedics","Orthopedics",IF(TRIM(LOWER(F1383))="Neurology","Neurology",IF(TRIM(LOWER(F1383))="Oncology","Oncology")))))))))))</f>
        <v>Pediatrics</v>
      </c>
      <c r="P1383" s="3" t="str">
        <f t="shared" si="126"/>
        <v>Self</v>
      </c>
      <c r="Q1383" s="5">
        <f t="shared" si="127"/>
        <v>4</v>
      </c>
      <c r="R1383" s="1">
        <f t="shared" si="128"/>
        <v>104457.73</v>
      </c>
      <c r="S1383" s="1">
        <f t="shared" si="129"/>
        <v>0</v>
      </c>
      <c r="T1383" s="1" t="str">
        <f t="shared" si="130"/>
        <v>18-35</v>
      </c>
      <c r="U1383" s="1" t="str">
        <f t="shared" si="131"/>
        <v>Unknown</v>
      </c>
    </row>
    <row r="1384" spans="1:21">
      <c r="A1384" s="1">
        <v>1383</v>
      </c>
      <c r="B1384" s="1">
        <v>49</v>
      </c>
      <c r="C1384" s="1" t="s">
        <v>26</v>
      </c>
      <c r="D1384" s="2">
        <v>45207</v>
      </c>
      <c r="E1384" s="2">
        <v>45222</v>
      </c>
      <c r="F1384" s="1" t="s">
        <v>35</v>
      </c>
      <c r="G1384" s="1" t="s">
        <v>22</v>
      </c>
      <c r="H1384" s="1" t="s">
        <v>23</v>
      </c>
      <c r="I1384" s="1">
        <v>36198.370000000003</v>
      </c>
      <c r="K1384" s="1" t="s">
        <v>20</v>
      </c>
      <c r="N1384" s="3" t="str">
        <f>IF(LEFT(LOWER(C1384),1)="m","Male",IF(LEFT(LOWER(C1384),1)="f","Female","Unknown"))</f>
        <v>Female</v>
      </c>
      <c r="O1384" s="4" t="str">
        <f>IF(TRIM(LOWER(F1384))="neuro","Neurology",IF(TRIM(LOWER(F1384))="Neurology","Neurology",IF(TRIM(LOWER(F1384))="general ward","General",IF(TRIM(LOWER(F1384))="general","General",IF(TRIM(LOWER(F1384))="cardiology","Cardiology",IF(TRIM(LOWER(F1384))="Cardiology","Cardiology",IF(TRIM(LOWER(F1384))="Peads","Pediatrics",IF(TRIM(LOWER(F1384))="Pediatrics","Pediatrics",IF(TRIM(LOWER(F1384))="orthopedics","Orthopedics",IF(TRIM(LOWER(F1384))="Neurology","Neurology",IF(TRIM(LOWER(F1384))="Oncology","Oncology")))))))))))</f>
        <v>Cardiology</v>
      </c>
      <c r="P1384" s="3" t="str">
        <f t="shared" si="126"/>
        <v>Government</v>
      </c>
      <c r="Q1384" s="5">
        <f t="shared" si="127"/>
        <v>15</v>
      </c>
      <c r="R1384" s="1">
        <f t="shared" si="128"/>
        <v>36198.370000000003</v>
      </c>
      <c r="S1384" s="1">
        <f t="shared" si="129"/>
        <v>0</v>
      </c>
      <c r="T1384" s="1" t="str">
        <f t="shared" si="130"/>
        <v>36-50</v>
      </c>
      <c r="U1384" s="1" t="str">
        <f t="shared" si="131"/>
        <v>Unknown</v>
      </c>
    </row>
    <row r="1385" spans="1:21">
      <c r="A1385" s="1">
        <v>1384</v>
      </c>
      <c r="B1385" s="1">
        <v>74</v>
      </c>
      <c r="C1385" s="1" t="s">
        <v>12</v>
      </c>
      <c r="D1385" s="2">
        <v>45606</v>
      </c>
      <c r="E1385" s="2">
        <v>45615</v>
      </c>
      <c r="F1385" s="1" t="s">
        <v>30</v>
      </c>
      <c r="G1385" s="1" t="s">
        <v>14</v>
      </c>
      <c r="H1385" s="1" t="s">
        <v>37</v>
      </c>
      <c r="I1385" s="1">
        <v>69437.759999999995</v>
      </c>
      <c r="J1385" s="1" t="s">
        <v>17</v>
      </c>
      <c r="K1385" s="1" t="s">
        <v>38</v>
      </c>
      <c r="N1385" s="3" t="str">
        <f>IF(LEFT(LOWER(C1385),1)="m","Male",IF(LEFT(LOWER(C1385),1)="f","Female","Unknown"))</f>
        <v>Unknown</v>
      </c>
      <c r="O1385" s="4" t="str">
        <f>IF(TRIM(LOWER(F1385))="neuro","Neurology",IF(TRIM(LOWER(F1385))="Neurology","Neurology",IF(TRIM(LOWER(F1385))="general ward","General",IF(TRIM(LOWER(F1385))="general","General",IF(TRIM(LOWER(F1385))="cardiology","Cardiology",IF(TRIM(LOWER(F1385))="Cardiology","Cardiology",IF(TRIM(LOWER(F1385))="Peads","Pediatrics",IF(TRIM(LOWER(F1385))="Pediatrics","Pediatrics",IF(TRIM(LOWER(F1385))="orthopedics","Orthopedics",IF(TRIM(LOWER(F1385))="Neurology","Neurology",IF(TRIM(LOWER(F1385))="Oncology","Oncology")))))))))))</f>
        <v>Pediatrics</v>
      </c>
      <c r="P1385" s="3" t="str">
        <f t="shared" si="126"/>
        <v>Private</v>
      </c>
      <c r="Q1385" s="5">
        <f t="shared" si="127"/>
        <v>9</v>
      </c>
      <c r="R1385" s="1">
        <f t="shared" si="128"/>
        <v>69437.759999999995</v>
      </c>
      <c r="S1385" s="1">
        <f t="shared" si="129"/>
        <v>0</v>
      </c>
      <c r="T1385" s="1" t="str">
        <f t="shared" si="130"/>
        <v>66+</v>
      </c>
      <c r="U1385" s="1" t="str">
        <f t="shared" si="131"/>
        <v>Yes</v>
      </c>
    </row>
    <row r="1386" spans="1:21">
      <c r="A1386" s="1">
        <v>1385</v>
      </c>
      <c r="B1386" s="1">
        <v>44</v>
      </c>
      <c r="C1386" s="1" t="s">
        <v>18</v>
      </c>
      <c r="D1386" s="2">
        <v>45406</v>
      </c>
      <c r="E1386" s="2">
        <v>45414</v>
      </c>
      <c r="F1386" s="1" t="s">
        <v>45</v>
      </c>
      <c r="G1386" s="1" t="s">
        <v>41</v>
      </c>
      <c r="H1386" s="1" t="s">
        <v>37</v>
      </c>
      <c r="I1386" s="1">
        <v>90959.69</v>
      </c>
      <c r="J1386" s="1" t="s">
        <v>16</v>
      </c>
      <c r="K1386" s="1" t="s">
        <v>25</v>
      </c>
      <c r="N1386" s="3" t="str">
        <f>IF(LEFT(LOWER(C1386),1)="m","Male",IF(LEFT(LOWER(C1386),1)="f","Female","Unknown"))</f>
        <v>Male</v>
      </c>
      <c r="O1386" s="4" t="str">
        <f>IF(TRIM(LOWER(F1386))="neuro","Neurology",IF(TRIM(LOWER(F1386))="Neurology","Neurology",IF(TRIM(LOWER(F1386))="general ward","General",IF(TRIM(LOWER(F1386))="general","General",IF(TRIM(LOWER(F1386))="cardiology","Cardiology",IF(TRIM(LOWER(F1386))="Cardiology","Cardiology",IF(TRIM(LOWER(F1386))="Peads","Pediatrics",IF(TRIM(LOWER(F1386))="Pediatrics","Pediatrics",IF(TRIM(LOWER(F1386))="orthopedics","Orthopedics",IF(TRIM(LOWER(F1386))="Neurology","Neurology",IF(TRIM(LOWER(F1386))="Oncology","Oncology")))))))))))</f>
        <v>Neurology</v>
      </c>
      <c r="P1386" s="3" t="str">
        <f t="shared" si="126"/>
        <v>Unknown</v>
      </c>
      <c r="Q1386" s="5">
        <f t="shared" si="127"/>
        <v>8</v>
      </c>
      <c r="R1386" s="1">
        <f t="shared" si="128"/>
        <v>90959.69</v>
      </c>
      <c r="S1386" s="1">
        <f t="shared" si="129"/>
        <v>1</v>
      </c>
      <c r="T1386" s="1" t="str">
        <f t="shared" si="130"/>
        <v>36-50</v>
      </c>
      <c r="U1386" s="1" t="str">
        <f t="shared" si="131"/>
        <v>Yes</v>
      </c>
    </row>
    <row r="1387" spans="1:21">
      <c r="A1387" s="1">
        <v>1386</v>
      </c>
      <c r="B1387" s="1">
        <v>40</v>
      </c>
      <c r="C1387" s="1" t="s">
        <v>26</v>
      </c>
      <c r="D1387" s="2">
        <v>45090</v>
      </c>
      <c r="E1387" s="2">
        <v>45101</v>
      </c>
      <c r="F1387" s="1" t="s">
        <v>35</v>
      </c>
      <c r="G1387" s="1" t="s">
        <v>22</v>
      </c>
      <c r="H1387" s="1" t="s">
        <v>23</v>
      </c>
      <c r="I1387" s="1">
        <v>321333.82</v>
      </c>
      <c r="J1387" s="1" t="s">
        <v>42</v>
      </c>
      <c r="K1387" s="1" t="s">
        <v>42</v>
      </c>
      <c r="N1387" s="3" t="str">
        <f>IF(LEFT(LOWER(C1387),1)="m","Male",IF(LEFT(LOWER(C1387),1)="f","Female","Unknown"))</f>
        <v>Female</v>
      </c>
      <c r="O1387" s="4" t="str">
        <f>IF(TRIM(LOWER(F1387))="neuro","Neurology",IF(TRIM(LOWER(F1387))="Neurology","Neurology",IF(TRIM(LOWER(F1387))="general ward","General",IF(TRIM(LOWER(F1387))="general","General",IF(TRIM(LOWER(F1387))="cardiology","Cardiology",IF(TRIM(LOWER(F1387))="Cardiology","Cardiology",IF(TRIM(LOWER(F1387))="Peads","Pediatrics",IF(TRIM(LOWER(F1387))="Pediatrics","Pediatrics",IF(TRIM(LOWER(F1387))="orthopedics","Orthopedics",IF(TRIM(LOWER(F1387))="Neurology","Neurology",IF(TRIM(LOWER(F1387))="Oncology","Oncology")))))))))))</f>
        <v>Cardiology</v>
      </c>
      <c r="P1387" s="3" t="str">
        <f t="shared" si="126"/>
        <v>Government</v>
      </c>
      <c r="Q1387" s="5">
        <f t="shared" si="127"/>
        <v>11</v>
      </c>
      <c r="R1387" s="1">
        <f t="shared" si="128"/>
        <v>321333.82</v>
      </c>
      <c r="S1387" s="1">
        <f t="shared" si="129"/>
        <v>0</v>
      </c>
      <c r="T1387" s="1" t="str">
        <f t="shared" si="130"/>
        <v>36-50</v>
      </c>
      <c r="U1387" s="1" t="str">
        <f t="shared" si="131"/>
        <v>No</v>
      </c>
    </row>
    <row r="1388" spans="1:21">
      <c r="A1388" s="1">
        <v>1387</v>
      </c>
      <c r="C1388" s="1" t="s">
        <v>44</v>
      </c>
      <c r="D1388" s="2">
        <v>45631</v>
      </c>
      <c r="E1388" s="2">
        <v>45645</v>
      </c>
      <c r="F1388" s="1" t="s">
        <v>21</v>
      </c>
      <c r="G1388" s="1" t="s">
        <v>36</v>
      </c>
      <c r="H1388" s="1" t="s">
        <v>37</v>
      </c>
      <c r="I1388" s="1">
        <v>93805.77</v>
      </c>
      <c r="J1388" s="1" t="s">
        <v>42</v>
      </c>
      <c r="K1388" s="1" t="s">
        <v>20</v>
      </c>
      <c r="N1388" s="3" t="str">
        <f>IF(LEFT(LOWER(C1388),1)="m","Male",IF(LEFT(LOWER(C1388),1)="f","Female","Unknown"))</f>
        <v>Female</v>
      </c>
      <c r="O1388" s="4" t="str">
        <f>IF(TRIM(LOWER(F1388))="neuro","Neurology",IF(TRIM(LOWER(F1388))="Neurology","Neurology",IF(TRIM(LOWER(F1388))="general ward","General",IF(TRIM(LOWER(F1388))="general","General",IF(TRIM(LOWER(F1388))="cardiology","Cardiology",IF(TRIM(LOWER(F1388))="Cardiology","Cardiology",IF(TRIM(LOWER(F1388))="Peads","Pediatrics",IF(TRIM(LOWER(F1388))="Pediatrics","Pediatrics",IF(TRIM(LOWER(F1388))="orthopedics","Orthopedics",IF(TRIM(LOWER(F1388))="Neurology","Neurology",IF(TRIM(LOWER(F1388))="Oncology","Oncology")))))))))))</f>
        <v>General</v>
      </c>
      <c r="P1388" s="3" t="str">
        <f t="shared" si="126"/>
        <v>Government</v>
      </c>
      <c r="Q1388" s="5">
        <f t="shared" si="127"/>
        <v>14</v>
      </c>
      <c r="R1388" s="1">
        <f t="shared" si="128"/>
        <v>93805.77</v>
      </c>
      <c r="S1388" s="1">
        <f t="shared" si="129"/>
        <v>0</v>
      </c>
      <c r="T1388" s="1" t="str">
        <f t="shared" si="130"/>
        <v>0-17</v>
      </c>
      <c r="U1388" s="1" t="str">
        <f t="shared" si="131"/>
        <v>No</v>
      </c>
    </row>
    <row r="1389" spans="1:21">
      <c r="A1389" s="1">
        <v>1388</v>
      </c>
      <c r="B1389" s="1">
        <v>33</v>
      </c>
      <c r="C1389" s="1" t="s">
        <v>34</v>
      </c>
      <c r="D1389" s="2">
        <v>45626</v>
      </c>
      <c r="E1389" s="2">
        <v>45638</v>
      </c>
      <c r="F1389" s="1" t="s">
        <v>40</v>
      </c>
      <c r="G1389" s="1" t="s">
        <v>36</v>
      </c>
      <c r="H1389" s="1" t="s">
        <v>48</v>
      </c>
      <c r="I1389" s="1">
        <v>139364.74</v>
      </c>
      <c r="J1389" s="1" t="s">
        <v>25</v>
      </c>
      <c r="K1389" s="1" t="s">
        <v>17</v>
      </c>
      <c r="N1389" s="3" t="str">
        <f>IF(LEFT(LOWER(C1389),1)="m","Male",IF(LEFT(LOWER(C1389),1)="f","Female","Unknown"))</f>
        <v>Male</v>
      </c>
      <c r="O1389" s="4" t="str">
        <f>IF(TRIM(LOWER(F1389))="neuro","Neurology",IF(TRIM(LOWER(F1389))="Neurology","Neurology",IF(TRIM(LOWER(F1389))="general ward","General",IF(TRIM(LOWER(F1389))="general","General",IF(TRIM(LOWER(F1389))="cardiology","Cardiology",IF(TRIM(LOWER(F1389))="Cardiology","Cardiology",IF(TRIM(LOWER(F1389))="Peads","Pediatrics",IF(TRIM(LOWER(F1389))="Pediatrics","Pediatrics",IF(TRIM(LOWER(F1389))="orthopedics","Orthopedics",IF(TRIM(LOWER(F1389))="Neurology","Neurology",IF(TRIM(LOWER(F1389))="Oncology","Oncology")))))))))))</f>
        <v>Pediatrics</v>
      </c>
      <c r="P1389" s="3" t="str">
        <f t="shared" si="126"/>
        <v>Government</v>
      </c>
      <c r="Q1389" s="5">
        <f t="shared" si="127"/>
        <v>12</v>
      </c>
      <c r="R1389" s="1">
        <f t="shared" si="128"/>
        <v>139364.74</v>
      </c>
      <c r="S1389" s="1">
        <f t="shared" si="129"/>
        <v>1</v>
      </c>
      <c r="T1389" s="1" t="str">
        <f t="shared" si="130"/>
        <v>18-35</v>
      </c>
      <c r="U1389" s="1" t="str">
        <f t="shared" si="131"/>
        <v>Yes</v>
      </c>
    </row>
    <row r="1390" spans="1:21">
      <c r="A1390" s="1">
        <v>1389</v>
      </c>
      <c r="B1390" s="1">
        <v>93</v>
      </c>
      <c r="C1390" s="1" t="s">
        <v>18</v>
      </c>
      <c r="D1390" s="2">
        <v>45228</v>
      </c>
      <c r="E1390" s="2">
        <v>45244</v>
      </c>
      <c r="F1390" s="1" t="s">
        <v>52</v>
      </c>
      <c r="G1390" s="1" t="s">
        <v>14</v>
      </c>
      <c r="I1390" s="1">
        <v>77105.05</v>
      </c>
      <c r="J1390" s="1" t="s">
        <v>42</v>
      </c>
      <c r="K1390" s="1" t="s">
        <v>42</v>
      </c>
      <c r="N1390" s="3" t="str">
        <f>IF(LEFT(LOWER(C1390),1)="m","Male",IF(LEFT(LOWER(C1390),1)="f","Female","Unknown"))</f>
        <v>Male</v>
      </c>
      <c r="O1390" s="4" t="str">
        <f>IF(TRIM(LOWER(F1390))="neuro","Neurology",IF(TRIM(LOWER(F1390))="Neurology","Neurology",IF(TRIM(LOWER(F1390))="general ward","General",IF(TRIM(LOWER(F1390))="general","General",IF(TRIM(LOWER(F1390))="cardiology","Cardiology",IF(TRIM(LOWER(F1390))="Cardiology","Cardiology",IF(TRIM(LOWER(F1390))="Peads","Pediatrics",IF(TRIM(LOWER(F1390))="Pediatrics","Pediatrics",IF(TRIM(LOWER(F1390))="orthopedics","Orthopedics",IF(TRIM(LOWER(F1390))="Neurology","Neurology",IF(TRIM(LOWER(F1390))="Oncology","Oncology")))))))))))</f>
        <v>Oncology</v>
      </c>
      <c r="P1390" s="3" t="str">
        <f t="shared" si="126"/>
        <v>Private</v>
      </c>
      <c r="Q1390" s="5">
        <f t="shared" si="127"/>
        <v>16</v>
      </c>
      <c r="R1390" s="1">
        <f t="shared" si="128"/>
        <v>77105.05</v>
      </c>
      <c r="S1390" s="1">
        <f t="shared" si="129"/>
        <v>0</v>
      </c>
      <c r="T1390" s="1" t="str">
        <f t="shared" si="130"/>
        <v>66+</v>
      </c>
      <c r="U1390" s="1" t="str">
        <f t="shared" si="131"/>
        <v>No</v>
      </c>
    </row>
    <row r="1391" spans="1:21">
      <c r="A1391" s="1">
        <v>1390</v>
      </c>
      <c r="B1391" s="1">
        <v>24</v>
      </c>
      <c r="C1391" s="1" t="s">
        <v>27</v>
      </c>
      <c r="D1391" s="2">
        <v>45065</v>
      </c>
      <c r="E1391" s="2">
        <v>45084</v>
      </c>
      <c r="F1391" s="1" t="s">
        <v>30</v>
      </c>
      <c r="G1391" s="1" t="s">
        <v>46</v>
      </c>
      <c r="H1391" s="1" t="s">
        <v>39</v>
      </c>
      <c r="I1391" s="1">
        <v>3016305.7</v>
      </c>
      <c r="J1391" s="1" t="s">
        <v>17</v>
      </c>
      <c r="K1391" s="1" t="s">
        <v>25</v>
      </c>
      <c r="N1391" s="3" t="str">
        <f>IF(LEFT(LOWER(C1391),1)="m","Male",IF(LEFT(LOWER(C1391),1)="f","Female","Unknown"))</f>
        <v>Male</v>
      </c>
      <c r="O1391" s="4" t="str">
        <f>IF(TRIM(LOWER(F1391))="neuro","Neurology",IF(TRIM(LOWER(F1391))="Neurology","Neurology",IF(TRIM(LOWER(F1391))="general ward","General",IF(TRIM(LOWER(F1391))="general","General",IF(TRIM(LOWER(F1391))="cardiology","Cardiology",IF(TRIM(LOWER(F1391))="Cardiology","Cardiology",IF(TRIM(LOWER(F1391))="Peads","Pediatrics",IF(TRIM(LOWER(F1391))="Pediatrics","Pediatrics",IF(TRIM(LOWER(F1391))="orthopedics","Orthopedics",IF(TRIM(LOWER(F1391))="Neurology","Neurology",IF(TRIM(LOWER(F1391))="Oncology","Oncology")))))))))))</f>
        <v>Pediatrics</v>
      </c>
      <c r="P1391" s="3" t="str">
        <f t="shared" si="126"/>
        <v>Self</v>
      </c>
      <c r="Q1391" s="5">
        <f t="shared" si="127"/>
        <v>19</v>
      </c>
      <c r="R1391" s="1">
        <f t="shared" si="128"/>
        <v>3016305.7</v>
      </c>
      <c r="S1391" s="1">
        <f t="shared" si="129"/>
        <v>1</v>
      </c>
      <c r="T1391" s="1" t="str">
        <f t="shared" si="130"/>
        <v>18-35</v>
      </c>
      <c r="U1391" s="1" t="str">
        <f t="shared" si="131"/>
        <v>Yes</v>
      </c>
    </row>
    <row r="1392" spans="1:21">
      <c r="A1392" s="1">
        <v>1391</v>
      </c>
      <c r="B1392" s="1">
        <v>66</v>
      </c>
      <c r="C1392" s="1" t="s">
        <v>26</v>
      </c>
      <c r="D1392" s="2">
        <v>45207</v>
      </c>
      <c r="E1392" s="2">
        <v>45212</v>
      </c>
      <c r="F1392" s="1" t="s">
        <v>49</v>
      </c>
      <c r="G1392" s="1" t="s">
        <v>31</v>
      </c>
      <c r="H1392" s="1" t="s">
        <v>47</v>
      </c>
      <c r="I1392" s="1">
        <v>343275.72</v>
      </c>
      <c r="K1392" s="1" t="s">
        <v>17</v>
      </c>
      <c r="N1392" s="3" t="str">
        <f>IF(LEFT(LOWER(C1392),1)="m","Male",IF(LEFT(LOWER(C1392),1)="f","Female","Unknown"))</f>
        <v>Female</v>
      </c>
      <c r="O1392" s="4" t="str">
        <f>IF(TRIM(LOWER(F1392))="neuro","Neurology",IF(TRIM(LOWER(F1392))="Neurology","Neurology",IF(TRIM(LOWER(F1392))="general ward","General",IF(TRIM(LOWER(F1392))="general","General",IF(TRIM(LOWER(F1392))="cardiology","Cardiology",IF(TRIM(LOWER(F1392))="Cardiology","Cardiology",IF(TRIM(LOWER(F1392))="Peads","Pediatrics",IF(TRIM(LOWER(F1392))="Pediatrics","Pediatrics",IF(TRIM(LOWER(F1392))="orthopedics","Orthopedics",IF(TRIM(LOWER(F1392))="Neurology","Neurology",IF(TRIM(LOWER(F1392))="Oncology","Oncology")))))))))))</f>
        <v>Oncology</v>
      </c>
      <c r="P1392" s="3" t="str">
        <f t="shared" si="126"/>
        <v>Private</v>
      </c>
      <c r="Q1392" s="5">
        <f t="shared" si="127"/>
        <v>5</v>
      </c>
      <c r="R1392" s="1">
        <f t="shared" si="128"/>
        <v>343275.72</v>
      </c>
      <c r="S1392" s="1">
        <f t="shared" si="129"/>
        <v>1</v>
      </c>
      <c r="T1392" s="1" t="str">
        <f t="shared" si="130"/>
        <v>66+</v>
      </c>
      <c r="U1392" s="1" t="str">
        <f t="shared" si="131"/>
        <v>Unknown</v>
      </c>
    </row>
    <row r="1393" spans="1:21">
      <c r="A1393" s="1">
        <v>1392</v>
      </c>
      <c r="B1393" s="1">
        <v>18</v>
      </c>
      <c r="C1393" s="1" t="s">
        <v>44</v>
      </c>
      <c r="D1393" s="2">
        <v>45474</v>
      </c>
      <c r="E1393" s="2">
        <v>45484</v>
      </c>
      <c r="F1393" s="1" t="s">
        <v>43</v>
      </c>
      <c r="G1393" s="1" t="s">
        <v>22</v>
      </c>
      <c r="H1393" s="1" t="s">
        <v>32</v>
      </c>
      <c r="I1393" s="1">
        <v>317908.63</v>
      </c>
      <c r="J1393" s="1" t="s">
        <v>38</v>
      </c>
      <c r="K1393" s="1" t="s">
        <v>25</v>
      </c>
      <c r="N1393" s="3" t="str">
        <f>IF(LEFT(LOWER(C1393),1)="m","Male",IF(LEFT(LOWER(C1393),1)="f","Female","Unknown"))</f>
        <v>Female</v>
      </c>
      <c r="O1393" s="4" t="str">
        <f>IF(TRIM(LOWER(F1393))="neuro","Neurology",IF(TRIM(LOWER(F1393))="Neurology","Neurology",IF(TRIM(LOWER(F1393))="general ward","General",IF(TRIM(LOWER(F1393))="general","General",IF(TRIM(LOWER(F1393))="cardiology","Cardiology",IF(TRIM(LOWER(F1393))="Cardiology","Cardiology",IF(TRIM(LOWER(F1393))="Peads","Pediatrics",IF(TRIM(LOWER(F1393))="Pediatrics","Pediatrics",IF(TRIM(LOWER(F1393))="orthopedics","Orthopedics",IF(TRIM(LOWER(F1393))="Neurology","Neurology",IF(TRIM(LOWER(F1393))="Oncology","Oncology")))))))))))</f>
        <v>Orthopedics</v>
      </c>
      <c r="P1393" s="3" t="str">
        <f t="shared" si="126"/>
        <v>Government</v>
      </c>
      <c r="Q1393" s="5">
        <f t="shared" si="127"/>
        <v>10</v>
      </c>
      <c r="R1393" s="1">
        <f t="shared" si="128"/>
        <v>317908.63</v>
      </c>
      <c r="S1393" s="1">
        <f t="shared" si="129"/>
        <v>1</v>
      </c>
      <c r="T1393" s="1" t="str">
        <f t="shared" si="130"/>
        <v>18-35</v>
      </c>
      <c r="U1393" s="1" t="str">
        <f t="shared" si="131"/>
        <v>No</v>
      </c>
    </row>
    <row r="1394" spans="1:21">
      <c r="A1394" s="1">
        <v>1393</v>
      </c>
      <c r="B1394" s="1">
        <v>33</v>
      </c>
      <c r="C1394" s="1" t="s">
        <v>34</v>
      </c>
      <c r="D1394" s="2">
        <v>45401</v>
      </c>
      <c r="E1394" s="2">
        <v>45416</v>
      </c>
      <c r="F1394" s="1" t="s">
        <v>52</v>
      </c>
      <c r="G1394" s="1" t="s">
        <v>36</v>
      </c>
      <c r="H1394" s="1" t="s">
        <v>15</v>
      </c>
      <c r="I1394" s="1">
        <v>287288.87</v>
      </c>
      <c r="J1394" s="1" t="s">
        <v>24</v>
      </c>
      <c r="K1394" s="1" t="s">
        <v>38</v>
      </c>
      <c r="N1394" s="3" t="str">
        <f>IF(LEFT(LOWER(C1394),1)="m","Male",IF(LEFT(LOWER(C1394),1)="f","Female","Unknown"))</f>
        <v>Male</v>
      </c>
      <c r="O1394" s="4" t="str">
        <f>IF(TRIM(LOWER(F1394))="neuro","Neurology",IF(TRIM(LOWER(F1394))="Neurology","Neurology",IF(TRIM(LOWER(F1394))="general ward","General",IF(TRIM(LOWER(F1394))="general","General",IF(TRIM(LOWER(F1394))="cardiology","Cardiology",IF(TRIM(LOWER(F1394))="Cardiology","Cardiology",IF(TRIM(LOWER(F1394))="Peads","Pediatrics",IF(TRIM(LOWER(F1394))="Pediatrics","Pediatrics",IF(TRIM(LOWER(F1394))="orthopedics","Orthopedics",IF(TRIM(LOWER(F1394))="Neurology","Neurology",IF(TRIM(LOWER(F1394))="Oncology","Oncology")))))))))))</f>
        <v>Oncology</v>
      </c>
      <c r="P1394" s="3" t="str">
        <f t="shared" si="126"/>
        <v>Government</v>
      </c>
      <c r="Q1394" s="5">
        <f t="shared" si="127"/>
        <v>15</v>
      </c>
      <c r="R1394" s="1">
        <f t="shared" si="128"/>
        <v>287288.87</v>
      </c>
      <c r="S1394" s="1">
        <f t="shared" si="129"/>
        <v>0</v>
      </c>
      <c r="T1394" s="1" t="str">
        <f t="shared" si="130"/>
        <v>18-35</v>
      </c>
      <c r="U1394" s="1" t="str">
        <f t="shared" si="131"/>
        <v>No</v>
      </c>
    </row>
    <row r="1395" spans="1:21">
      <c r="A1395" s="1">
        <v>1394</v>
      </c>
      <c r="B1395" s="1">
        <v>51</v>
      </c>
      <c r="C1395" s="1" t="s">
        <v>26</v>
      </c>
      <c r="D1395" s="2">
        <v>44991</v>
      </c>
      <c r="E1395" s="2">
        <v>45005</v>
      </c>
      <c r="F1395" s="1" t="s">
        <v>45</v>
      </c>
      <c r="G1395" s="1" t="s">
        <v>14</v>
      </c>
      <c r="H1395" s="1" t="s">
        <v>51</v>
      </c>
      <c r="I1395" s="1">
        <v>179134.54</v>
      </c>
      <c r="J1395" s="1" t="s">
        <v>38</v>
      </c>
      <c r="K1395" s="1" t="s">
        <v>42</v>
      </c>
      <c r="N1395" s="3" t="str">
        <f>IF(LEFT(LOWER(C1395),1)="m","Male",IF(LEFT(LOWER(C1395),1)="f","Female","Unknown"))</f>
        <v>Female</v>
      </c>
      <c r="O1395" s="4" t="str">
        <f>IF(TRIM(LOWER(F1395))="neuro","Neurology",IF(TRIM(LOWER(F1395))="Neurology","Neurology",IF(TRIM(LOWER(F1395))="general ward","General",IF(TRIM(LOWER(F1395))="general","General",IF(TRIM(LOWER(F1395))="cardiology","Cardiology",IF(TRIM(LOWER(F1395))="Cardiology","Cardiology",IF(TRIM(LOWER(F1395))="Peads","Pediatrics",IF(TRIM(LOWER(F1395))="Pediatrics","Pediatrics",IF(TRIM(LOWER(F1395))="orthopedics","Orthopedics",IF(TRIM(LOWER(F1395))="Neurology","Neurology",IF(TRIM(LOWER(F1395))="Oncology","Oncology")))))))))))</f>
        <v>Neurology</v>
      </c>
      <c r="P1395" s="3" t="str">
        <f t="shared" si="126"/>
        <v>Private</v>
      </c>
      <c r="Q1395" s="5">
        <f t="shared" si="127"/>
        <v>14</v>
      </c>
      <c r="R1395" s="1">
        <f t="shared" si="128"/>
        <v>179134.54</v>
      </c>
      <c r="S1395" s="1">
        <f t="shared" si="129"/>
        <v>0</v>
      </c>
      <c r="T1395" s="1" t="str">
        <f t="shared" si="130"/>
        <v>51-65</v>
      </c>
      <c r="U1395" s="1" t="str">
        <f t="shared" si="131"/>
        <v>No</v>
      </c>
    </row>
    <row r="1396" spans="1:21">
      <c r="A1396" s="1">
        <v>1395</v>
      </c>
      <c r="B1396" s="1">
        <v>33</v>
      </c>
      <c r="C1396" s="1" t="s">
        <v>27</v>
      </c>
      <c r="D1396" s="2">
        <v>45617</v>
      </c>
      <c r="E1396" s="2">
        <v>45623</v>
      </c>
      <c r="F1396" s="1" t="s">
        <v>21</v>
      </c>
      <c r="G1396" s="1" t="s">
        <v>36</v>
      </c>
      <c r="H1396" s="1" t="s">
        <v>47</v>
      </c>
      <c r="I1396" s="1">
        <v>249776.49</v>
      </c>
      <c r="J1396" s="1" t="s">
        <v>16</v>
      </c>
      <c r="K1396" s="1" t="s">
        <v>42</v>
      </c>
      <c r="N1396" s="3" t="str">
        <f>IF(LEFT(LOWER(C1396),1)="m","Male",IF(LEFT(LOWER(C1396),1)="f","Female","Unknown"))</f>
        <v>Male</v>
      </c>
      <c r="O1396" s="4" t="str">
        <f>IF(TRIM(LOWER(F1396))="neuro","Neurology",IF(TRIM(LOWER(F1396))="Neurology","Neurology",IF(TRIM(LOWER(F1396))="general ward","General",IF(TRIM(LOWER(F1396))="general","General",IF(TRIM(LOWER(F1396))="cardiology","Cardiology",IF(TRIM(LOWER(F1396))="Cardiology","Cardiology",IF(TRIM(LOWER(F1396))="Peads","Pediatrics",IF(TRIM(LOWER(F1396))="Pediatrics","Pediatrics",IF(TRIM(LOWER(F1396))="orthopedics","Orthopedics",IF(TRIM(LOWER(F1396))="Neurology","Neurology",IF(TRIM(LOWER(F1396))="Oncology","Oncology")))))))))))</f>
        <v>General</v>
      </c>
      <c r="P1396" s="3" t="str">
        <f t="shared" si="126"/>
        <v>Government</v>
      </c>
      <c r="Q1396" s="5">
        <f t="shared" si="127"/>
        <v>6</v>
      </c>
      <c r="R1396" s="1">
        <f t="shared" si="128"/>
        <v>249776.49</v>
      </c>
      <c r="S1396" s="1">
        <f t="shared" si="129"/>
        <v>0</v>
      </c>
      <c r="T1396" s="1" t="str">
        <f t="shared" si="130"/>
        <v>18-35</v>
      </c>
      <c r="U1396" s="1" t="str">
        <f t="shared" si="131"/>
        <v>Yes</v>
      </c>
    </row>
    <row r="1397" spans="1:21">
      <c r="A1397" s="1">
        <v>1396</v>
      </c>
      <c r="B1397" s="1">
        <v>43</v>
      </c>
      <c r="C1397" s="1" t="s">
        <v>29</v>
      </c>
      <c r="D1397" s="2">
        <v>45208</v>
      </c>
      <c r="E1397" s="2">
        <v>45228</v>
      </c>
      <c r="F1397" s="1" t="s">
        <v>43</v>
      </c>
      <c r="G1397" s="1" t="s">
        <v>36</v>
      </c>
      <c r="H1397" s="1" t="s">
        <v>37</v>
      </c>
      <c r="I1397" s="1">
        <v>175236.27</v>
      </c>
      <c r="K1397" s="1" t="s">
        <v>25</v>
      </c>
      <c r="N1397" s="3" t="str">
        <f>IF(LEFT(LOWER(C1397),1)="m","Male",IF(LEFT(LOWER(C1397),1)="f","Female","Unknown"))</f>
        <v>Female</v>
      </c>
      <c r="O1397" s="4" t="str">
        <f>IF(TRIM(LOWER(F1397))="neuro","Neurology",IF(TRIM(LOWER(F1397))="Neurology","Neurology",IF(TRIM(LOWER(F1397))="general ward","General",IF(TRIM(LOWER(F1397))="general","General",IF(TRIM(LOWER(F1397))="cardiology","Cardiology",IF(TRIM(LOWER(F1397))="Cardiology","Cardiology",IF(TRIM(LOWER(F1397))="Peads","Pediatrics",IF(TRIM(LOWER(F1397))="Pediatrics","Pediatrics",IF(TRIM(LOWER(F1397))="orthopedics","Orthopedics",IF(TRIM(LOWER(F1397))="Neurology","Neurology",IF(TRIM(LOWER(F1397))="Oncology","Oncology")))))))))))</f>
        <v>Orthopedics</v>
      </c>
      <c r="P1397" s="3" t="str">
        <f t="shared" si="126"/>
        <v>Government</v>
      </c>
      <c r="Q1397" s="5">
        <f t="shared" si="127"/>
        <v>20</v>
      </c>
      <c r="R1397" s="1">
        <f t="shared" si="128"/>
        <v>175236.27</v>
      </c>
      <c r="S1397" s="1">
        <f t="shared" si="129"/>
        <v>1</v>
      </c>
      <c r="T1397" s="1" t="str">
        <f t="shared" si="130"/>
        <v>36-50</v>
      </c>
      <c r="U1397" s="1" t="str">
        <f t="shared" si="131"/>
        <v>Unknown</v>
      </c>
    </row>
    <row r="1398" spans="1:21">
      <c r="A1398" s="1">
        <v>1397</v>
      </c>
      <c r="B1398" s="1">
        <v>40</v>
      </c>
      <c r="C1398" s="1" t="s">
        <v>27</v>
      </c>
      <c r="D1398" s="2">
        <v>45098</v>
      </c>
      <c r="E1398" s="2">
        <v>45110</v>
      </c>
      <c r="F1398" s="1" t="s">
        <v>30</v>
      </c>
      <c r="G1398" s="1" t="s">
        <v>22</v>
      </c>
      <c r="H1398" s="1" t="s">
        <v>39</v>
      </c>
      <c r="I1398" s="1">
        <v>170870.22</v>
      </c>
      <c r="K1398" s="1" t="s">
        <v>42</v>
      </c>
      <c r="N1398" s="3" t="str">
        <f>IF(LEFT(LOWER(C1398),1)="m","Male",IF(LEFT(LOWER(C1398),1)="f","Female","Unknown"))</f>
        <v>Male</v>
      </c>
      <c r="O1398" s="4" t="str">
        <f>IF(TRIM(LOWER(F1398))="neuro","Neurology",IF(TRIM(LOWER(F1398))="Neurology","Neurology",IF(TRIM(LOWER(F1398))="general ward","General",IF(TRIM(LOWER(F1398))="general","General",IF(TRIM(LOWER(F1398))="cardiology","Cardiology",IF(TRIM(LOWER(F1398))="Cardiology","Cardiology",IF(TRIM(LOWER(F1398))="Peads","Pediatrics",IF(TRIM(LOWER(F1398))="Pediatrics","Pediatrics",IF(TRIM(LOWER(F1398))="orthopedics","Orthopedics",IF(TRIM(LOWER(F1398))="Neurology","Neurology",IF(TRIM(LOWER(F1398))="Oncology","Oncology")))))))))))</f>
        <v>Pediatrics</v>
      </c>
      <c r="P1398" s="3" t="str">
        <f t="shared" si="126"/>
        <v>Government</v>
      </c>
      <c r="Q1398" s="5">
        <f t="shared" si="127"/>
        <v>12</v>
      </c>
      <c r="R1398" s="1">
        <f t="shared" si="128"/>
        <v>170870.22</v>
      </c>
      <c r="S1398" s="1">
        <f t="shared" si="129"/>
        <v>0</v>
      </c>
      <c r="T1398" s="1" t="str">
        <f t="shared" si="130"/>
        <v>36-50</v>
      </c>
      <c r="U1398" s="1" t="str">
        <f t="shared" si="131"/>
        <v>Unknown</v>
      </c>
    </row>
    <row r="1399" spans="1:21">
      <c r="A1399" s="1">
        <v>1398</v>
      </c>
      <c r="C1399" s="1" t="s">
        <v>44</v>
      </c>
      <c r="D1399" s="2">
        <v>44930</v>
      </c>
      <c r="E1399" s="2">
        <v>44947</v>
      </c>
      <c r="F1399" s="1" t="s">
        <v>45</v>
      </c>
      <c r="G1399" s="1" t="s">
        <v>22</v>
      </c>
      <c r="H1399" s="1" t="s">
        <v>39</v>
      </c>
      <c r="I1399" s="1">
        <v>140891.88</v>
      </c>
      <c r="J1399" s="1" t="s">
        <v>17</v>
      </c>
      <c r="K1399" s="1" t="s">
        <v>20</v>
      </c>
      <c r="N1399" s="3" t="str">
        <f>IF(LEFT(LOWER(C1399),1)="m","Male",IF(LEFT(LOWER(C1399),1)="f","Female","Unknown"))</f>
        <v>Female</v>
      </c>
      <c r="O1399" s="4" t="str">
        <f>IF(TRIM(LOWER(F1399))="neuro","Neurology",IF(TRIM(LOWER(F1399))="Neurology","Neurology",IF(TRIM(LOWER(F1399))="general ward","General",IF(TRIM(LOWER(F1399))="general","General",IF(TRIM(LOWER(F1399))="cardiology","Cardiology",IF(TRIM(LOWER(F1399))="Cardiology","Cardiology",IF(TRIM(LOWER(F1399))="Peads","Pediatrics",IF(TRIM(LOWER(F1399))="Pediatrics","Pediatrics",IF(TRIM(LOWER(F1399))="orthopedics","Orthopedics",IF(TRIM(LOWER(F1399))="Neurology","Neurology",IF(TRIM(LOWER(F1399))="Oncology","Oncology")))))))))))</f>
        <v>Neurology</v>
      </c>
      <c r="P1399" s="3" t="str">
        <f t="shared" si="126"/>
        <v>Government</v>
      </c>
      <c r="Q1399" s="5">
        <f t="shared" si="127"/>
        <v>17</v>
      </c>
      <c r="R1399" s="1">
        <f t="shared" si="128"/>
        <v>140891.88</v>
      </c>
      <c r="S1399" s="1">
        <f t="shared" si="129"/>
        <v>0</v>
      </c>
      <c r="T1399" s="1" t="str">
        <f t="shared" si="130"/>
        <v>0-17</v>
      </c>
      <c r="U1399" s="1" t="str">
        <f t="shared" si="131"/>
        <v>Yes</v>
      </c>
    </row>
    <row r="1400" spans="1:21">
      <c r="A1400" s="1">
        <v>1399</v>
      </c>
      <c r="B1400" s="1">
        <v>40</v>
      </c>
      <c r="C1400" s="1" t="s">
        <v>29</v>
      </c>
      <c r="D1400" s="2">
        <v>45012</v>
      </c>
      <c r="E1400" s="2">
        <v>45017</v>
      </c>
      <c r="F1400" s="1" t="s">
        <v>45</v>
      </c>
      <c r="G1400" s="1" t="s">
        <v>33</v>
      </c>
      <c r="H1400" s="1" t="s">
        <v>39</v>
      </c>
      <c r="I1400" s="1">
        <v>323125.61</v>
      </c>
      <c r="J1400" s="1" t="s">
        <v>16</v>
      </c>
      <c r="K1400" s="1" t="s">
        <v>38</v>
      </c>
      <c r="N1400" s="3" t="str">
        <f>IF(LEFT(LOWER(C1400),1)="m","Male",IF(LEFT(LOWER(C1400),1)="f","Female","Unknown"))</f>
        <v>Female</v>
      </c>
      <c r="O1400" s="4" t="str">
        <f>IF(TRIM(LOWER(F1400))="neuro","Neurology",IF(TRIM(LOWER(F1400))="Neurology","Neurology",IF(TRIM(LOWER(F1400))="general ward","General",IF(TRIM(LOWER(F1400))="general","General",IF(TRIM(LOWER(F1400))="cardiology","Cardiology",IF(TRIM(LOWER(F1400))="Cardiology","Cardiology",IF(TRIM(LOWER(F1400))="Peads","Pediatrics",IF(TRIM(LOWER(F1400))="Pediatrics","Pediatrics",IF(TRIM(LOWER(F1400))="orthopedics","Orthopedics",IF(TRIM(LOWER(F1400))="Neurology","Neurology",IF(TRIM(LOWER(F1400))="Oncology","Oncology")))))))))))</f>
        <v>Neurology</v>
      </c>
      <c r="P1400" s="3" t="str">
        <f t="shared" si="126"/>
        <v>Self</v>
      </c>
      <c r="Q1400" s="5">
        <f t="shared" si="127"/>
        <v>5</v>
      </c>
      <c r="R1400" s="1">
        <f t="shared" si="128"/>
        <v>323125.61</v>
      </c>
      <c r="S1400" s="1">
        <f t="shared" si="129"/>
        <v>0</v>
      </c>
      <c r="T1400" s="1" t="str">
        <f t="shared" si="130"/>
        <v>36-50</v>
      </c>
      <c r="U1400" s="1" t="str">
        <f t="shared" si="131"/>
        <v>Yes</v>
      </c>
    </row>
    <row r="1401" spans="1:21">
      <c r="A1401" s="1">
        <v>1400</v>
      </c>
      <c r="B1401" s="1">
        <v>21</v>
      </c>
      <c r="C1401" s="1" t="s">
        <v>26</v>
      </c>
      <c r="D1401" s="2">
        <v>45123</v>
      </c>
      <c r="E1401" s="2">
        <v>45128</v>
      </c>
      <c r="F1401" s="1" t="s">
        <v>21</v>
      </c>
      <c r="G1401" s="1" t="s">
        <v>14</v>
      </c>
      <c r="H1401" s="1" t="s">
        <v>32</v>
      </c>
      <c r="I1401" s="1">
        <v>87861.77</v>
      </c>
      <c r="J1401" s="1" t="s">
        <v>16</v>
      </c>
      <c r="K1401" s="1" t="s">
        <v>25</v>
      </c>
      <c r="N1401" s="3" t="str">
        <f>IF(LEFT(LOWER(C1401),1)="m","Male",IF(LEFT(LOWER(C1401),1)="f","Female","Unknown"))</f>
        <v>Female</v>
      </c>
      <c r="O1401" s="4" t="str">
        <f>IF(TRIM(LOWER(F1401))="neuro","Neurology",IF(TRIM(LOWER(F1401))="Neurology","Neurology",IF(TRIM(LOWER(F1401))="general ward","General",IF(TRIM(LOWER(F1401))="general","General",IF(TRIM(LOWER(F1401))="cardiology","Cardiology",IF(TRIM(LOWER(F1401))="Cardiology","Cardiology",IF(TRIM(LOWER(F1401))="Peads","Pediatrics",IF(TRIM(LOWER(F1401))="Pediatrics","Pediatrics",IF(TRIM(LOWER(F1401))="orthopedics","Orthopedics",IF(TRIM(LOWER(F1401))="Neurology","Neurology",IF(TRIM(LOWER(F1401))="Oncology","Oncology")))))))))))</f>
        <v>General</v>
      </c>
      <c r="P1401" s="3" t="str">
        <f t="shared" si="126"/>
        <v>Private</v>
      </c>
      <c r="Q1401" s="5">
        <f t="shared" si="127"/>
        <v>5</v>
      </c>
      <c r="R1401" s="1">
        <f t="shared" si="128"/>
        <v>87861.77</v>
      </c>
      <c r="S1401" s="1">
        <f t="shared" si="129"/>
        <v>1</v>
      </c>
      <c r="T1401" s="1" t="str">
        <f t="shared" si="130"/>
        <v>18-35</v>
      </c>
      <c r="U1401" s="1" t="str">
        <f t="shared" si="131"/>
        <v>Yes</v>
      </c>
    </row>
    <row r="1402" spans="1:21">
      <c r="A1402" s="1">
        <v>1401</v>
      </c>
      <c r="B1402" s="1">
        <v>85</v>
      </c>
      <c r="C1402" s="1" t="s">
        <v>29</v>
      </c>
      <c r="D1402" s="2">
        <v>45629</v>
      </c>
      <c r="E1402" s="2">
        <v>45632</v>
      </c>
      <c r="F1402" s="1" t="s">
        <v>30</v>
      </c>
      <c r="G1402" s="1" t="s">
        <v>36</v>
      </c>
      <c r="H1402" s="1" t="s">
        <v>37</v>
      </c>
      <c r="I1402" s="1">
        <v>44418.239999999998</v>
      </c>
      <c r="J1402" s="1" t="s">
        <v>17</v>
      </c>
      <c r="K1402" s="1" t="s">
        <v>20</v>
      </c>
      <c r="N1402" s="3" t="str">
        <f>IF(LEFT(LOWER(C1402),1)="m","Male",IF(LEFT(LOWER(C1402),1)="f","Female","Unknown"))</f>
        <v>Female</v>
      </c>
      <c r="O1402" s="4" t="str">
        <f>IF(TRIM(LOWER(F1402))="neuro","Neurology",IF(TRIM(LOWER(F1402))="Neurology","Neurology",IF(TRIM(LOWER(F1402))="general ward","General",IF(TRIM(LOWER(F1402))="general","General",IF(TRIM(LOWER(F1402))="cardiology","Cardiology",IF(TRIM(LOWER(F1402))="Cardiology","Cardiology",IF(TRIM(LOWER(F1402))="Peads","Pediatrics",IF(TRIM(LOWER(F1402))="Pediatrics","Pediatrics",IF(TRIM(LOWER(F1402))="orthopedics","Orthopedics",IF(TRIM(LOWER(F1402))="Neurology","Neurology",IF(TRIM(LOWER(F1402))="Oncology","Oncology")))))))))))</f>
        <v>Pediatrics</v>
      </c>
      <c r="P1402" s="3" t="str">
        <f t="shared" si="126"/>
        <v>Government</v>
      </c>
      <c r="Q1402" s="5">
        <f t="shared" si="127"/>
        <v>3</v>
      </c>
      <c r="R1402" s="1">
        <f t="shared" si="128"/>
        <v>44418.239999999998</v>
      </c>
      <c r="S1402" s="1">
        <f t="shared" si="129"/>
        <v>0</v>
      </c>
      <c r="T1402" s="1" t="str">
        <f t="shared" si="130"/>
        <v>66+</v>
      </c>
      <c r="U1402" s="1" t="str">
        <f t="shared" si="131"/>
        <v>Yes</v>
      </c>
    </row>
    <row r="1403" spans="1:21">
      <c r="A1403" s="1">
        <v>1402</v>
      </c>
      <c r="B1403" s="1">
        <v>8</v>
      </c>
      <c r="C1403" s="1" t="s">
        <v>27</v>
      </c>
      <c r="D1403" s="2">
        <v>45597</v>
      </c>
      <c r="E1403" s="2">
        <v>45608</v>
      </c>
      <c r="F1403" s="1" t="s">
        <v>13</v>
      </c>
      <c r="G1403" s="1" t="s">
        <v>22</v>
      </c>
      <c r="H1403" s="1" t="s">
        <v>23</v>
      </c>
      <c r="I1403" s="1">
        <v>45429.69</v>
      </c>
      <c r="J1403" s="1" t="s">
        <v>24</v>
      </c>
      <c r="K1403" s="1" t="s">
        <v>42</v>
      </c>
      <c r="N1403" s="3" t="str">
        <f>IF(LEFT(LOWER(C1403),1)="m","Male",IF(LEFT(LOWER(C1403),1)="f","Female","Unknown"))</f>
        <v>Male</v>
      </c>
      <c r="O1403" s="4" t="str">
        <f>IF(TRIM(LOWER(F1403))="neuro","Neurology",IF(TRIM(LOWER(F1403))="Neurology","Neurology",IF(TRIM(LOWER(F1403))="general ward","General",IF(TRIM(LOWER(F1403))="general","General",IF(TRIM(LOWER(F1403))="cardiology","Cardiology",IF(TRIM(LOWER(F1403))="Cardiology","Cardiology",IF(TRIM(LOWER(F1403))="Peads","Pediatrics",IF(TRIM(LOWER(F1403))="Pediatrics","Pediatrics",IF(TRIM(LOWER(F1403))="orthopedics","Orthopedics",IF(TRIM(LOWER(F1403))="Neurology","Neurology",IF(TRIM(LOWER(F1403))="Oncology","Oncology")))))))))))</f>
        <v>Neurology</v>
      </c>
      <c r="P1403" s="3" t="str">
        <f t="shared" si="126"/>
        <v>Government</v>
      </c>
      <c r="Q1403" s="5">
        <f t="shared" si="127"/>
        <v>11</v>
      </c>
      <c r="R1403" s="1">
        <f t="shared" si="128"/>
        <v>45429.69</v>
      </c>
      <c r="S1403" s="1">
        <f t="shared" si="129"/>
        <v>0</v>
      </c>
      <c r="T1403" s="1" t="str">
        <f t="shared" si="130"/>
        <v>0-17</v>
      </c>
      <c r="U1403" s="1" t="str">
        <f t="shared" si="131"/>
        <v>No</v>
      </c>
    </row>
    <row r="1404" spans="1:21">
      <c r="A1404" s="1">
        <v>1403</v>
      </c>
      <c r="B1404" s="1">
        <v>19</v>
      </c>
      <c r="C1404" s="1" t="s">
        <v>27</v>
      </c>
      <c r="D1404" s="2">
        <v>45041</v>
      </c>
      <c r="E1404" s="2">
        <v>45057</v>
      </c>
      <c r="F1404" s="1" t="s">
        <v>52</v>
      </c>
      <c r="G1404" s="1" t="s">
        <v>46</v>
      </c>
      <c r="H1404" s="1" t="s">
        <v>32</v>
      </c>
      <c r="I1404" s="1">
        <v>285385.09000000003</v>
      </c>
      <c r="K1404" s="1" t="s">
        <v>17</v>
      </c>
      <c r="N1404" s="3" t="str">
        <f>IF(LEFT(LOWER(C1404),1)="m","Male",IF(LEFT(LOWER(C1404),1)="f","Female","Unknown"))</f>
        <v>Male</v>
      </c>
      <c r="O1404" s="4" t="str">
        <f>IF(TRIM(LOWER(F1404))="neuro","Neurology",IF(TRIM(LOWER(F1404))="Neurology","Neurology",IF(TRIM(LOWER(F1404))="general ward","General",IF(TRIM(LOWER(F1404))="general","General",IF(TRIM(LOWER(F1404))="cardiology","Cardiology",IF(TRIM(LOWER(F1404))="Cardiology","Cardiology",IF(TRIM(LOWER(F1404))="Peads","Pediatrics",IF(TRIM(LOWER(F1404))="Pediatrics","Pediatrics",IF(TRIM(LOWER(F1404))="orthopedics","Orthopedics",IF(TRIM(LOWER(F1404))="Neurology","Neurology",IF(TRIM(LOWER(F1404))="Oncology","Oncology")))))))))))</f>
        <v>Oncology</v>
      </c>
      <c r="P1404" s="3" t="str">
        <f t="shared" si="126"/>
        <v>Self</v>
      </c>
      <c r="Q1404" s="5">
        <f t="shared" si="127"/>
        <v>16</v>
      </c>
      <c r="R1404" s="1">
        <f t="shared" si="128"/>
        <v>285385.09000000003</v>
      </c>
      <c r="S1404" s="1">
        <f t="shared" si="129"/>
        <v>1</v>
      </c>
      <c r="T1404" s="1" t="str">
        <f t="shared" si="130"/>
        <v>18-35</v>
      </c>
      <c r="U1404" s="1" t="str">
        <f t="shared" si="131"/>
        <v>Unknown</v>
      </c>
    </row>
    <row r="1405" spans="1:21">
      <c r="A1405" s="1">
        <v>1404</v>
      </c>
      <c r="B1405" s="1">
        <v>15</v>
      </c>
      <c r="C1405" s="1" t="s">
        <v>29</v>
      </c>
      <c r="D1405" s="2">
        <v>45102</v>
      </c>
      <c r="E1405" s="2">
        <v>45103</v>
      </c>
      <c r="F1405" s="1" t="s">
        <v>13</v>
      </c>
      <c r="G1405" s="1" t="s">
        <v>33</v>
      </c>
      <c r="H1405" s="1" t="s">
        <v>37</v>
      </c>
      <c r="I1405" s="1">
        <v>235332.95</v>
      </c>
      <c r="J1405" s="1" t="s">
        <v>38</v>
      </c>
      <c r="K1405" s="1" t="s">
        <v>20</v>
      </c>
      <c r="N1405" s="3" t="str">
        <f>IF(LEFT(LOWER(C1405),1)="m","Male",IF(LEFT(LOWER(C1405),1)="f","Female","Unknown"))</f>
        <v>Female</v>
      </c>
      <c r="O1405" s="4" t="str">
        <f>IF(TRIM(LOWER(F1405))="neuro","Neurology",IF(TRIM(LOWER(F1405))="Neurology","Neurology",IF(TRIM(LOWER(F1405))="general ward","General",IF(TRIM(LOWER(F1405))="general","General",IF(TRIM(LOWER(F1405))="cardiology","Cardiology",IF(TRIM(LOWER(F1405))="Cardiology","Cardiology",IF(TRIM(LOWER(F1405))="Peads","Pediatrics",IF(TRIM(LOWER(F1405))="Pediatrics","Pediatrics",IF(TRIM(LOWER(F1405))="orthopedics","Orthopedics",IF(TRIM(LOWER(F1405))="Neurology","Neurology",IF(TRIM(LOWER(F1405))="Oncology","Oncology")))))))))))</f>
        <v>Neurology</v>
      </c>
      <c r="P1405" s="3" t="str">
        <f t="shared" si="126"/>
        <v>Self</v>
      </c>
      <c r="Q1405" s="5">
        <f t="shared" si="127"/>
        <v>1</v>
      </c>
      <c r="R1405" s="1">
        <f t="shared" si="128"/>
        <v>235332.95</v>
      </c>
      <c r="S1405" s="1">
        <f t="shared" si="129"/>
        <v>0</v>
      </c>
      <c r="T1405" s="1" t="str">
        <f t="shared" si="130"/>
        <v>0-17</v>
      </c>
      <c r="U1405" s="1" t="str">
        <f t="shared" si="131"/>
        <v>No</v>
      </c>
    </row>
    <row r="1406" spans="1:21">
      <c r="A1406" s="1">
        <v>1405</v>
      </c>
      <c r="B1406" s="1">
        <v>4</v>
      </c>
      <c r="C1406" s="1" t="s">
        <v>27</v>
      </c>
      <c r="D1406" s="2">
        <v>45559</v>
      </c>
      <c r="E1406" s="2">
        <v>45565</v>
      </c>
      <c r="F1406" s="1" t="s">
        <v>21</v>
      </c>
      <c r="G1406" s="1" t="s">
        <v>46</v>
      </c>
      <c r="H1406" s="1" t="s">
        <v>39</v>
      </c>
      <c r="I1406" s="1">
        <v>35272.93</v>
      </c>
      <c r="J1406" s="1" t="s">
        <v>25</v>
      </c>
      <c r="K1406" s="1" t="s">
        <v>38</v>
      </c>
      <c r="N1406" s="3" t="str">
        <f>IF(LEFT(LOWER(C1406),1)="m","Male",IF(LEFT(LOWER(C1406),1)="f","Female","Unknown"))</f>
        <v>Male</v>
      </c>
      <c r="O1406" s="4" t="str">
        <f>IF(TRIM(LOWER(F1406))="neuro","Neurology",IF(TRIM(LOWER(F1406))="Neurology","Neurology",IF(TRIM(LOWER(F1406))="general ward","General",IF(TRIM(LOWER(F1406))="general","General",IF(TRIM(LOWER(F1406))="cardiology","Cardiology",IF(TRIM(LOWER(F1406))="Cardiology","Cardiology",IF(TRIM(LOWER(F1406))="Peads","Pediatrics",IF(TRIM(LOWER(F1406))="Pediatrics","Pediatrics",IF(TRIM(LOWER(F1406))="orthopedics","Orthopedics",IF(TRIM(LOWER(F1406))="Neurology","Neurology",IF(TRIM(LOWER(F1406))="Oncology","Oncology")))))))))))</f>
        <v>General</v>
      </c>
      <c r="P1406" s="3" t="str">
        <f t="shared" si="126"/>
        <v>Self</v>
      </c>
      <c r="Q1406" s="5">
        <f t="shared" si="127"/>
        <v>6</v>
      </c>
      <c r="R1406" s="1">
        <f t="shared" si="128"/>
        <v>35272.93</v>
      </c>
      <c r="S1406" s="1">
        <f t="shared" si="129"/>
        <v>0</v>
      </c>
      <c r="T1406" s="1" t="str">
        <f t="shared" si="130"/>
        <v>0-17</v>
      </c>
      <c r="U1406" s="1" t="str">
        <f t="shared" si="131"/>
        <v>Yes</v>
      </c>
    </row>
    <row r="1407" spans="1:21">
      <c r="A1407" s="1">
        <v>1406</v>
      </c>
      <c r="B1407" s="1">
        <v>71</v>
      </c>
      <c r="C1407" s="1" t="s">
        <v>18</v>
      </c>
      <c r="D1407" s="2">
        <v>44967</v>
      </c>
      <c r="E1407" s="2">
        <v>44968</v>
      </c>
      <c r="F1407" s="1" t="s">
        <v>19</v>
      </c>
      <c r="G1407" s="1" t="s">
        <v>31</v>
      </c>
      <c r="H1407" s="1" t="s">
        <v>48</v>
      </c>
      <c r="I1407" s="1">
        <v>45278.879999999997</v>
      </c>
      <c r="J1407" s="1" t="s">
        <v>42</v>
      </c>
      <c r="K1407" s="1" t="s">
        <v>16</v>
      </c>
      <c r="N1407" s="3" t="str">
        <f>IF(LEFT(LOWER(C1407),1)="m","Male",IF(LEFT(LOWER(C1407),1)="f","Female","Unknown"))</f>
        <v>Male</v>
      </c>
      <c r="O1407" s="4" t="str">
        <f>IF(TRIM(LOWER(F1407))="neuro","Neurology",IF(TRIM(LOWER(F1407))="Neurology","Neurology",IF(TRIM(LOWER(F1407))="general ward","General",IF(TRIM(LOWER(F1407))="general","General",IF(TRIM(LOWER(F1407))="cardiology","Cardiology",IF(TRIM(LOWER(F1407))="Cardiology","Cardiology",IF(TRIM(LOWER(F1407))="Peads","Pediatrics",IF(TRIM(LOWER(F1407))="Pediatrics","Pediatrics",IF(TRIM(LOWER(F1407))="orthopedics","Orthopedics",IF(TRIM(LOWER(F1407))="Neurology","Neurology",IF(TRIM(LOWER(F1407))="Oncology","Oncology")))))))))))</f>
        <v>General</v>
      </c>
      <c r="P1407" s="3" t="str">
        <f t="shared" si="126"/>
        <v>Private</v>
      </c>
      <c r="Q1407" s="5">
        <f t="shared" si="127"/>
        <v>1</v>
      </c>
      <c r="R1407" s="1">
        <f t="shared" si="128"/>
        <v>45278.879999999997</v>
      </c>
      <c r="S1407" s="1">
        <f t="shared" si="129"/>
        <v>1</v>
      </c>
      <c r="T1407" s="1" t="str">
        <f t="shared" si="130"/>
        <v>66+</v>
      </c>
      <c r="U1407" s="1" t="str">
        <f t="shared" si="131"/>
        <v>No</v>
      </c>
    </row>
    <row r="1408" spans="1:21">
      <c r="A1408" s="1">
        <v>1407</v>
      </c>
      <c r="B1408" s="1">
        <v>27</v>
      </c>
      <c r="C1408" s="1" t="s">
        <v>44</v>
      </c>
      <c r="D1408" s="2">
        <v>45060</v>
      </c>
      <c r="E1408" s="2">
        <v>45063</v>
      </c>
      <c r="F1408" s="1" t="s">
        <v>43</v>
      </c>
      <c r="G1408" s="1" t="s">
        <v>33</v>
      </c>
      <c r="H1408" s="1" t="s">
        <v>51</v>
      </c>
      <c r="I1408" s="1">
        <v>82544.11</v>
      </c>
      <c r="J1408" s="1" t="s">
        <v>38</v>
      </c>
      <c r="K1408" s="1" t="s">
        <v>25</v>
      </c>
      <c r="N1408" s="3" t="str">
        <f>IF(LEFT(LOWER(C1408),1)="m","Male",IF(LEFT(LOWER(C1408),1)="f","Female","Unknown"))</f>
        <v>Female</v>
      </c>
      <c r="O1408" s="4" t="str">
        <f>IF(TRIM(LOWER(F1408))="neuro","Neurology",IF(TRIM(LOWER(F1408))="Neurology","Neurology",IF(TRIM(LOWER(F1408))="general ward","General",IF(TRIM(LOWER(F1408))="general","General",IF(TRIM(LOWER(F1408))="cardiology","Cardiology",IF(TRIM(LOWER(F1408))="Cardiology","Cardiology",IF(TRIM(LOWER(F1408))="Peads","Pediatrics",IF(TRIM(LOWER(F1408))="Pediatrics","Pediatrics",IF(TRIM(LOWER(F1408))="orthopedics","Orthopedics",IF(TRIM(LOWER(F1408))="Neurology","Neurology",IF(TRIM(LOWER(F1408))="Oncology","Oncology")))))))))))</f>
        <v>Orthopedics</v>
      </c>
      <c r="P1408" s="3" t="str">
        <f t="shared" si="126"/>
        <v>Self</v>
      </c>
      <c r="Q1408" s="5">
        <f t="shared" si="127"/>
        <v>3</v>
      </c>
      <c r="R1408" s="1">
        <f t="shared" si="128"/>
        <v>82544.11</v>
      </c>
      <c r="S1408" s="1">
        <f t="shared" si="129"/>
        <v>1</v>
      </c>
      <c r="T1408" s="1" t="str">
        <f t="shared" si="130"/>
        <v>18-35</v>
      </c>
      <c r="U1408" s="1" t="str">
        <f t="shared" si="131"/>
        <v>No</v>
      </c>
    </row>
    <row r="1409" spans="1:21">
      <c r="A1409" s="1">
        <v>1408</v>
      </c>
      <c r="B1409" s="1">
        <v>56</v>
      </c>
      <c r="C1409" s="1" t="s">
        <v>29</v>
      </c>
      <c r="D1409" s="2">
        <v>45292</v>
      </c>
      <c r="E1409" s="2">
        <v>45299</v>
      </c>
      <c r="F1409" s="1" t="s">
        <v>21</v>
      </c>
      <c r="G1409" s="1" t="s">
        <v>14</v>
      </c>
      <c r="H1409" s="1" t="s">
        <v>39</v>
      </c>
      <c r="I1409" s="1">
        <v>211678.65</v>
      </c>
      <c r="K1409" s="1" t="s">
        <v>20</v>
      </c>
      <c r="N1409" s="3" t="str">
        <f>IF(LEFT(LOWER(C1409),1)="m","Male",IF(LEFT(LOWER(C1409),1)="f","Female","Unknown"))</f>
        <v>Female</v>
      </c>
      <c r="O1409" s="4" t="str">
        <f>IF(TRIM(LOWER(F1409))="neuro","Neurology",IF(TRIM(LOWER(F1409))="Neurology","Neurology",IF(TRIM(LOWER(F1409))="general ward","General",IF(TRIM(LOWER(F1409))="general","General",IF(TRIM(LOWER(F1409))="cardiology","Cardiology",IF(TRIM(LOWER(F1409))="Cardiology","Cardiology",IF(TRIM(LOWER(F1409))="Peads","Pediatrics",IF(TRIM(LOWER(F1409))="Pediatrics","Pediatrics",IF(TRIM(LOWER(F1409))="orthopedics","Orthopedics",IF(TRIM(LOWER(F1409))="Neurology","Neurology",IF(TRIM(LOWER(F1409))="Oncology","Oncology")))))))))))</f>
        <v>General</v>
      </c>
      <c r="P1409" s="3" t="str">
        <f t="shared" si="126"/>
        <v>Private</v>
      </c>
      <c r="Q1409" s="5">
        <f t="shared" si="127"/>
        <v>7</v>
      </c>
      <c r="R1409" s="1">
        <f t="shared" si="128"/>
        <v>211678.65</v>
      </c>
      <c r="S1409" s="1">
        <f t="shared" si="129"/>
        <v>0</v>
      </c>
      <c r="T1409" s="1" t="str">
        <f t="shared" si="130"/>
        <v>51-65</v>
      </c>
      <c r="U1409" s="1" t="str">
        <f t="shared" si="131"/>
        <v>Unknown</v>
      </c>
    </row>
    <row r="1410" spans="1:21">
      <c r="A1410" s="1">
        <v>1409</v>
      </c>
      <c r="C1410" s="1" t="s">
        <v>44</v>
      </c>
      <c r="D1410" s="2">
        <v>45314</v>
      </c>
      <c r="E1410" s="2">
        <v>45329</v>
      </c>
      <c r="F1410" s="1" t="s">
        <v>49</v>
      </c>
      <c r="G1410" s="1" t="s">
        <v>31</v>
      </c>
      <c r="H1410" s="1" t="s">
        <v>37</v>
      </c>
      <c r="I1410" s="1">
        <v>27868.81</v>
      </c>
      <c r="J1410" s="1" t="s">
        <v>25</v>
      </c>
      <c r="K1410" s="1" t="s">
        <v>42</v>
      </c>
      <c r="N1410" s="3" t="str">
        <f>IF(LEFT(LOWER(C1410),1)="m","Male",IF(LEFT(LOWER(C1410),1)="f","Female","Unknown"))</f>
        <v>Female</v>
      </c>
      <c r="O1410" s="4" t="str">
        <f>IF(TRIM(LOWER(F1410))="neuro","Neurology",IF(TRIM(LOWER(F1410))="Neurology","Neurology",IF(TRIM(LOWER(F1410))="general ward","General",IF(TRIM(LOWER(F1410))="general","General",IF(TRIM(LOWER(F1410))="cardiology","Cardiology",IF(TRIM(LOWER(F1410))="Cardiology","Cardiology",IF(TRIM(LOWER(F1410))="Peads","Pediatrics",IF(TRIM(LOWER(F1410))="Pediatrics","Pediatrics",IF(TRIM(LOWER(F1410))="orthopedics","Orthopedics",IF(TRIM(LOWER(F1410))="Neurology","Neurology",IF(TRIM(LOWER(F1410))="Oncology","Oncology")))))))))))</f>
        <v>Oncology</v>
      </c>
      <c r="P1410" s="3" t="str">
        <f t="shared" si="126"/>
        <v>Private</v>
      </c>
      <c r="Q1410" s="5">
        <f t="shared" si="127"/>
        <v>15</v>
      </c>
      <c r="R1410" s="1">
        <f t="shared" si="128"/>
        <v>27868.81</v>
      </c>
      <c r="S1410" s="1">
        <f t="shared" si="129"/>
        <v>0</v>
      </c>
      <c r="T1410" s="1" t="str">
        <f t="shared" si="130"/>
        <v>0-17</v>
      </c>
      <c r="U1410" s="1" t="str">
        <f t="shared" si="131"/>
        <v>Yes</v>
      </c>
    </row>
    <row r="1411" spans="1:21">
      <c r="A1411" s="1">
        <v>1410</v>
      </c>
      <c r="B1411" s="1">
        <v>92</v>
      </c>
      <c r="C1411" s="1" t="s">
        <v>34</v>
      </c>
      <c r="D1411" s="2">
        <v>45082</v>
      </c>
      <c r="E1411" s="2">
        <v>45101</v>
      </c>
      <c r="F1411" s="1" t="s">
        <v>21</v>
      </c>
      <c r="G1411" s="1" t="s">
        <v>36</v>
      </c>
      <c r="H1411" s="1" t="s">
        <v>47</v>
      </c>
      <c r="I1411" s="1">
        <v>264647.65999999997</v>
      </c>
      <c r="J1411" s="1" t="s">
        <v>17</v>
      </c>
      <c r="K1411" s="1" t="s">
        <v>42</v>
      </c>
      <c r="N1411" s="3" t="str">
        <f>IF(LEFT(LOWER(C1411),1)="m","Male",IF(LEFT(LOWER(C1411),1)="f","Female","Unknown"))</f>
        <v>Male</v>
      </c>
      <c r="O1411" s="4" t="str">
        <f>IF(TRIM(LOWER(F1411))="neuro","Neurology",IF(TRIM(LOWER(F1411))="Neurology","Neurology",IF(TRIM(LOWER(F1411))="general ward","General",IF(TRIM(LOWER(F1411))="general","General",IF(TRIM(LOWER(F1411))="cardiology","Cardiology",IF(TRIM(LOWER(F1411))="Cardiology","Cardiology",IF(TRIM(LOWER(F1411))="Peads","Pediatrics",IF(TRIM(LOWER(F1411))="Pediatrics","Pediatrics",IF(TRIM(LOWER(F1411))="orthopedics","Orthopedics",IF(TRIM(LOWER(F1411))="Neurology","Neurology",IF(TRIM(LOWER(F1411))="Oncology","Oncology")))))))))))</f>
        <v>General</v>
      </c>
      <c r="P1411" s="3" t="str">
        <f t="shared" ref="P1411:P1474" si="132">IF(LOWER(G1411)="private","Private",
IF(LOWER(G1411)="govt","Government",
IF(LOWER(G1411)="government","Government",
IF(LOWER(G1411)="self","Self","Unknown"))))</f>
        <v>Government</v>
      </c>
      <c r="Q1411" s="5">
        <f t="shared" ref="Q1411:Q1474" si="133">IF(E1411&lt;D1411,"",E1411-D1411)</f>
        <v>19</v>
      </c>
      <c r="R1411" s="1">
        <f t="shared" ref="R1411:R1474" si="134">IF(I1411&lt;0,"",I1411)</f>
        <v>264647.65999999997</v>
      </c>
      <c r="S1411" s="1">
        <f t="shared" ref="S1411:S1474" si="135">IF(OR(K1411="Yes",K1411="YES",K1411="Y"),1,0)</f>
        <v>0</v>
      </c>
      <c r="T1411" s="1" t="str">
        <f t="shared" ref="T1411:T1474" si="136">IF(B1411&lt;18,"0-17",                                                  IF(B1411&lt;36,"18-35",
IF(B1411&lt;51,"36-50",
IF(B1411&lt;66,"51-65","66+"))))</f>
        <v>66+</v>
      </c>
      <c r="U1411" s="1" t="str">
        <f t="shared" ref="U1411:U1474" si="137">IF(OR(TRIM(UPPER(J1411))="YES",TRIM(UPPER(J1411))="Y"),"Yes",
IF(OR(TRIM(UPPER(J1411))="NO",TRIM(UPPER(J1411))="N"),"No","Unknown"))</f>
        <v>Yes</v>
      </c>
    </row>
    <row r="1412" spans="1:21">
      <c r="A1412" s="1">
        <v>1411</v>
      </c>
      <c r="C1412" s="1" t="s">
        <v>27</v>
      </c>
      <c r="D1412" s="2">
        <v>45125</v>
      </c>
      <c r="E1412" s="2">
        <v>45135</v>
      </c>
      <c r="F1412" s="1" t="s">
        <v>19</v>
      </c>
      <c r="G1412" s="1" t="s">
        <v>36</v>
      </c>
      <c r="H1412" s="1" t="s">
        <v>37</v>
      </c>
      <c r="I1412" s="1">
        <v>176838.69</v>
      </c>
      <c r="J1412" s="1" t="s">
        <v>38</v>
      </c>
      <c r="K1412" s="1" t="s">
        <v>20</v>
      </c>
      <c r="N1412" s="3" t="str">
        <f>IF(LEFT(LOWER(C1412),1)="m","Male",IF(LEFT(LOWER(C1412),1)="f","Female","Unknown"))</f>
        <v>Male</v>
      </c>
      <c r="O1412" s="4" t="str">
        <f>IF(TRIM(LOWER(F1412))="neuro","Neurology",IF(TRIM(LOWER(F1412))="Neurology","Neurology",IF(TRIM(LOWER(F1412))="general ward","General",IF(TRIM(LOWER(F1412))="general","General",IF(TRIM(LOWER(F1412))="cardiology","Cardiology",IF(TRIM(LOWER(F1412))="Cardiology","Cardiology",IF(TRIM(LOWER(F1412))="Peads","Pediatrics",IF(TRIM(LOWER(F1412))="Pediatrics","Pediatrics",IF(TRIM(LOWER(F1412))="orthopedics","Orthopedics",IF(TRIM(LOWER(F1412))="Neurology","Neurology",IF(TRIM(LOWER(F1412))="Oncology","Oncology")))))))))))</f>
        <v>General</v>
      </c>
      <c r="P1412" s="3" t="str">
        <f t="shared" si="132"/>
        <v>Government</v>
      </c>
      <c r="Q1412" s="5">
        <f t="shared" si="133"/>
        <v>10</v>
      </c>
      <c r="R1412" s="1">
        <f t="shared" si="134"/>
        <v>176838.69</v>
      </c>
      <c r="S1412" s="1">
        <f t="shared" si="135"/>
        <v>0</v>
      </c>
      <c r="T1412" s="1" t="str">
        <f t="shared" si="136"/>
        <v>0-17</v>
      </c>
      <c r="U1412" s="1" t="str">
        <f t="shared" si="137"/>
        <v>No</v>
      </c>
    </row>
    <row r="1413" spans="1:21">
      <c r="A1413" s="1">
        <v>1412</v>
      </c>
      <c r="B1413" s="1">
        <v>82</v>
      </c>
      <c r="C1413" s="1" t="s">
        <v>18</v>
      </c>
      <c r="D1413" s="2">
        <v>45073</v>
      </c>
      <c r="E1413" s="2">
        <v>45083</v>
      </c>
      <c r="F1413" s="1" t="s">
        <v>40</v>
      </c>
      <c r="G1413" s="1" t="s">
        <v>14</v>
      </c>
      <c r="H1413" s="1" t="s">
        <v>37</v>
      </c>
      <c r="I1413" s="1">
        <v>75343.990000000005</v>
      </c>
      <c r="J1413" s="1" t="s">
        <v>38</v>
      </c>
      <c r="K1413" s="1" t="s">
        <v>38</v>
      </c>
      <c r="N1413" s="3" t="str">
        <f>IF(LEFT(LOWER(C1413),1)="m","Male",IF(LEFT(LOWER(C1413),1)="f","Female","Unknown"))</f>
        <v>Male</v>
      </c>
      <c r="O1413" s="4" t="str">
        <f>IF(TRIM(LOWER(F1413))="neuro","Neurology",IF(TRIM(LOWER(F1413))="Neurology","Neurology",IF(TRIM(LOWER(F1413))="general ward","General",IF(TRIM(LOWER(F1413))="general","General",IF(TRIM(LOWER(F1413))="cardiology","Cardiology",IF(TRIM(LOWER(F1413))="Cardiology","Cardiology",IF(TRIM(LOWER(F1413))="Peads","Pediatrics",IF(TRIM(LOWER(F1413))="Pediatrics","Pediatrics",IF(TRIM(LOWER(F1413))="orthopedics","Orthopedics",IF(TRIM(LOWER(F1413))="Neurology","Neurology",IF(TRIM(LOWER(F1413))="Oncology","Oncology")))))))))))</f>
        <v>Pediatrics</v>
      </c>
      <c r="P1413" s="3" t="str">
        <f t="shared" si="132"/>
        <v>Private</v>
      </c>
      <c r="Q1413" s="5">
        <f t="shared" si="133"/>
        <v>10</v>
      </c>
      <c r="R1413" s="1">
        <f t="shared" si="134"/>
        <v>75343.990000000005</v>
      </c>
      <c r="S1413" s="1">
        <f t="shared" si="135"/>
        <v>0</v>
      </c>
      <c r="T1413" s="1" t="str">
        <f t="shared" si="136"/>
        <v>66+</v>
      </c>
      <c r="U1413" s="1" t="str">
        <f t="shared" si="137"/>
        <v>No</v>
      </c>
    </row>
    <row r="1414" spans="1:21">
      <c r="A1414" s="1">
        <v>1413</v>
      </c>
      <c r="B1414" s="1">
        <v>34</v>
      </c>
      <c r="C1414" s="1" t="s">
        <v>18</v>
      </c>
      <c r="D1414" s="2">
        <v>45123</v>
      </c>
      <c r="E1414" s="2">
        <v>45140</v>
      </c>
      <c r="F1414" s="1" t="s">
        <v>30</v>
      </c>
      <c r="G1414" s="1" t="s">
        <v>33</v>
      </c>
      <c r="H1414" s="1" t="s">
        <v>37</v>
      </c>
      <c r="I1414" s="1">
        <v>125145.3</v>
      </c>
      <c r="J1414" s="1" t="s">
        <v>25</v>
      </c>
      <c r="K1414" s="1" t="s">
        <v>42</v>
      </c>
      <c r="N1414" s="3" t="str">
        <f>IF(LEFT(LOWER(C1414),1)="m","Male",IF(LEFT(LOWER(C1414),1)="f","Female","Unknown"))</f>
        <v>Male</v>
      </c>
      <c r="O1414" s="4" t="str">
        <f>IF(TRIM(LOWER(F1414))="neuro","Neurology",IF(TRIM(LOWER(F1414))="Neurology","Neurology",IF(TRIM(LOWER(F1414))="general ward","General",IF(TRIM(LOWER(F1414))="general","General",IF(TRIM(LOWER(F1414))="cardiology","Cardiology",IF(TRIM(LOWER(F1414))="Cardiology","Cardiology",IF(TRIM(LOWER(F1414))="Peads","Pediatrics",IF(TRIM(LOWER(F1414))="Pediatrics","Pediatrics",IF(TRIM(LOWER(F1414))="orthopedics","Orthopedics",IF(TRIM(LOWER(F1414))="Neurology","Neurology",IF(TRIM(LOWER(F1414))="Oncology","Oncology")))))))))))</f>
        <v>Pediatrics</v>
      </c>
      <c r="P1414" s="3" t="str">
        <f t="shared" si="132"/>
        <v>Self</v>
      </c>
      <c r="Q1414" s="5">
        <f t="shared" si="133"/>
        <v>17</v>
      </c>
      <c r="R1414" s="1">
        <f t="shared" si="134"/>
        <v>125145.3</v>
      </c>
      <c r="S1414" s="1">
        <f t="shared" si="135"/>
        <v>0</v>
      </c>
      <c r="T1414" s="1" t="str">
        <f t="shared" si="136"/>
        <v>18-35</v>
      </c>
      <c r="U1414" s="1" t="str">
        <f t="shared" si="137"/>
        <v>Yes</v>
      </c>
    </row>
    <row r="1415" spans="1:21">
      <c r="A1415" s="1">
        <v>1414</v>
      </c>
      <c r="B1415" s="1">
        <v>44</v>
      </c>
      <c r="C1415" s="1" t="s">
        <v>26</v>
      </c>
      <c r="D1415" s="2">
        <v>45417</v>
      </c>
      <c r="E1415" s="2">
        <v>45430</v>
      </c>
      <c r="F1415" s="1" t="s">
        <v>40</v>
      </c>
      <c r="G1415" s="1" t="s">
        <v>22</v>
      </c>
      <c r="H1415" s="1" t="s">
        <v>51</v>
      </c>
      <c r="I1415" s="1">
        <v>80728.95</v>
      </c>
      <c r="J1415" s="1" t="s">
        <v>16</v>
      </c>
      <c r="K1415" s="1" t="s">
        <v>42</v>
      </c>
      <c r="N1415" s="3" t="str">
        <f>IF(LEFT(LOWER(C1415),1)="m","Male",IF(LEFT(LOWER(C1415),1)="f","Female","Unknown"))</f>
        <v>Female</v>
      </c>
      <c r="O1415" s="4" t="str">
        <f>IF(TRIM(LOWER(F1415))="neuro","Neurology",IF(TRIM(LOWER(F1415))="Neurology","Neurology",IF(TRIM(LOWER(F1415))="general ward","General",IF(TRIM(LOWER(F1415))="general","General",IF(TRIM(LOWER(F1415))="cardiology","Cardiology",IF(TRIM(LOWER(F1415))="Cardiology","Cardiology",IF(TRIM(LOWER(F1415))="Peads","Pediatrics",IF(TRIM(LOWER(F1415))="Pediatrics","Pediatrics",IF(TRIM(LOWER(F1415))="orthopedics","Orthopedics",IF(TRIM(LOWER(F1415))="Neurology","Neurology",IF(TRIM(LOWER(F1415))="Oncology","Oncology")))))))))))</f>
        <v>Pediatrics</v>
      </c>
      <c r="P1415" s="3" t="str">
        <f t="shared" si="132"/>
        <v>Government</v>
      </c>
      <c r="Q1415" s="5">
        <f t="shared" si="133"/>
        <v>13</v>
      </c>
      <c r="R1415" s="1">
        <f t="shared" si="134"/>
        <v>80728.95</v>
      </c>
      <c r="S1415" s="1">
        <f t="shared" si="135"/>
        <v>0</v>
      </c>
      <c r="T1415" s="1" t="str">
        <f t="shared" si="136"/>
        <v>36-50</v>
      </c>
      <c r="U1415" s="1" t="str">
        <f t="shared" si="137"/>
        <v>Yes</v>
      </c>
    </row>
    <row r="1416" spans="1:21">
      <c r="A1416" s="1">
        <v>1415</v>
      </c>
      <c r="B1416" s="1">
        <v>33</v>
      </c>
      <c r="C1416" s="1" t="s">
        <v>34</v>
      </c>
      <c r="D1416" s="2">
        <v>44995</v>
      </c>
      <c r="E1416" s="2">
        <v>45003</v>
      </c>
      <c r="F1416" s="1" t="s">
        <v>52</v>
      </c>
      <c r="G1416" s="1" t="s">
        <v>41</v>
      </c>
      <c r="I1416" s="1">
        <v>241818.1</v>
      </c>
      <c r="J1416" s="1" t="s">
        <v>25</v>
      </c>
      <c r="K1416" s="1" t="s">
        <v>42</v>
      </c>
      <c r="N1416" s="3" t="str">
        <f>IF(LEFT(LOWER(C1416),1)="m","Male",IF(LEFT(LOWER(C1416),1)="f","Female","Unknown"))</f>
        <v>Male</v>
      </c>
      <c r="O1416" s="4" t="str">
        <f>IF(TRIM(LOWER(F1416))="neuro","Neurology",IF(TRIM(LOWER(F1416))="Neurology","Neurology",IF(TRIM(LOWER(F1416))="general ward","General",IF(TRIM(LOWER(F1416))="general","General",IF(TRIM(LOWER(F1416))="cardiology","Cardiology",IF(TRIM(LOWER(F1416))="Cardiology","Cardiology",IF(TRIM(LOWER(F1416))="Peads","Pediatrics",IF(TRIM(LOWER(F1416))="Pediatrics","Pediatrics",IF(TRIM(LOWER(F1416))="orthopedics","Orthopedics",IF(TRIM(LOWER(F1416))="Neurology","Neurology",IF(TRIM(LOWER(F1416))="Oncology","Oncology")))))))))))</f>
        <v>Oncology</v>
      </c>
      <c r="P1416" s="3" t="str">
        <f t="shared" si="132"/>
        <v>Unknown</v>
      </c>
      <c r="Q1416" s="5">
        <f t="shared" si="133"/>
        <v>8</v>
      </c>
      <c r="R1416" s="1">
        <f t="shared" si="134"/>
        <v>241818.1</v>
      </c>
      <c r="S1416" s="1">
        <f t="shared" si="135"/>
        <v>0</v>
      </c>
      <c r="T1416" s="1" t="str">
        <f t="shared" si="136"/>
        <v>18-35</v>
      </c>
      <c r="U1416" s="1" t="str">
        <f t="shared" si="137"/>
        <v>Yes</v>
      </c>
    </row>
    <row r="1417" spans="1:21">
      <c r="A1417" s="1">
        <v>1416</v>
      </c>
      <c r="B1417" s="1">
        <v>85</v>
      </c>
      <c r="C1417" s="1" t="s">
        <v>34</v>
      </c>
      <c r="D1417" s="2">
        <v>45575</v>
      </c>
      <c r="E1417" s="2">
        <v>45584</v>
      </c>
      <c r="F1417" s="1" t="s">
        <v>40</v>
      </c>
      <c r="G1417" s="1" t="s">
        <v>31</v>
      </c>
      <c r="H1417" s="1" t="s">
        <v>23</v>
      </c>
      <c r="I1417" s="1">
        <v>321271.78000000003</v>
      </c>
      <c r="J1417" s="1" t="s">
        <v>24</v>
      </c>
      <c r="K1417" s="1" t="s">
        <v>38</v>
      </c>
      <c r="N1417" s="3" t="str">
        <f>IF(LEFT(LOWER(C1417),1)="m","Male",IF(LEFT(LOWER(C1417),1)="f","Female","Unknown"))</f>
        <v>Male</v>
      </c>
      <c r="O1417" s="4" t="str">
        <f>IF(TRIM(LOWER(F1417))="neuro","Neurology",IF(TRIM(LOWER(F1417))="Neurology","Neurology",IF(TRIM(LOWER(F1417))="general ward","General",IF(TRIM(LOWER(F1417))="general","General",IF(TRIM(LOWER(F1417))="cardiology","Cardiology",IF(TRIM(LOWER(F1417))="Cardiology","Cardiology",IF(TRIM(LOWER(F1417))="Peads","Pediatrics",IF(TRIM(LOWER(F1417))="Pediatrics","Pediatrics",IF(TRIM(LOWER(F1417))="orthopedics","Orthopedics",IF(TRIM(LOWER(F1417))="Neurology","Neurology",IF(TRIM(LOWER(F1417))="Oncology","Oncology")))))))))))</f>
        <v>Pediatrics</v>
      </c>
      <c r="P1417" s="3" t="str">
        <f t="shared" si="132"/>
        <v>Private</v>
      </c>
      <c r="Q1417" s="5">
        <f t="shared" si="133"/>
        <v>9</v>
      </c>
      <c r="R1417" s="1">
        <f t="shared" si="134"/>
        <v>321271.78000000003</v>
      </c>
      <c r="S1417" s="1">
        <f t="shared" si="135"/>
        <v>0</v>
      </c>
      <c r="T1417" s="1" t="str">
        <f t="shared" si="136"/>
        <v>66+</v>
      </c>
      <c r="U1417" s="1" t="str">
        <f t="shared" si="137"/>
        <v>No</v>
      </c>
    </row>
    <row r="1418" spans="1:21">
      <c r="A1418" s="1">
        <v>1417</v>
      </c>
      <c r="B1418" s="1">
        <v>10</v>
      </c>
      <c r="C1418" s="1" t="s">
        <v>18</v>
      </c>
      <c r="D1418" s="2">
        <v>44955</v>
      </c>
      <c r="E1418" s="2">
        <v>44956</v>
      </c>
      <c r="F1418" s="1" t="s">
        <v>19</v>
      </c>
      <c r="G1418" s="1" t="s">
        <v>33</v>
      </c>
      <c r="H1418" s="1" t="s">
        <v>37</v>
      </c>
      <c r="I1418" s="1">
        <v>131966.32999999999</v>
      </c>
      <c r="J1418" s="1" t="s">
        <v>25</v>
      </c>
      <c r="K1418" s="1" t="s">
        <v>42</v>
      </c>
      <c r="N1418" s="3" t="str">
        <f>IF(LEFT(LOWER(C1418),1)="m","Male",IF(LEFT(LOWER(C1418),1)="f","Female","Unknown"))</f>
        <v>Male</v>
      </c>
      <c r="O1418" s="4" t="str">
        <f>IF(TRIM(LOWER(F1418))="neuro","Neurology",IF(TRIM(LOWER(F1418))="Neurology","Neurology",IF(TRIM(LOWER(F1418))="general ward","General",IF(TRIM(LOWER(F1418))="general","General",IF(TRIM(LOWER(F1418))="cardiology","Cardiology",IF(TRIM(LOWER(F1418))="Cardiology","Cardiology",IF(TRIM(LOWER(F1418))="Peads","Pediatrics",IF(TRIM(LOWER(F1418))="Pediatrics","Pediatrics",IF(TRIM(LOWER(F1418))="orthopedics","Orthopedics",IF(TRIM(LOWER(F1418))="Neurology","Neurology",IF(TRIM(LOWER(F1418))="Oncology","Oncology")))))))))))</f>
        <v>General</v>
      </c>
      <c r="P1418" s="3" t="str">
        <f t="shared" si="132"/>
        <v>Self</v>
      </c>
      <c r="Q1418" s="5">
        <f t="shared" si="133"/>
        <v>1</v>
      </c>
      <c r="R1418" s="1">
        <f t="shared" si="134"/>
        <v>131966.32999999999</v>
      </c>
      <c r="S1418" s="1">
        <f t="shared" si="135"/>
        <v>0</v>
      </c>
      <c r="T1418" s="1" t="str">
        <f t="shared" si="136"/>
        <v>0-17</v>
      </c>
      <c r="U1418" s="1" t="str">
        <f t="shared" si="137"/>
        <v>Yes</v>
      </c>
    </row>
    <row r="1419" spans="1:21">
      <c r="A1419" s="1">
        <v>1418</v>
      </c>
      <c r="B1419" s="1">
        <v>33</v>
      </c>
      <c r="C1419" s="1" t="s">
        <v>27</v>
      </c>
      <c r="D1419" s="2">
        <v>45499</v>
      </c>
      <c r="E1419" s="2">
        <v>45508</v>
      </c>
      <c r="F1419" s="1" t="s">
        <v>52</v>
      </c>
      <c r="G1419" s="1" t="s">
        <v>46</v>
      </c>
      <c r="H1419" s="1" t="s">
        <v>47</v>
      </c>
      <c r="I1419" s="1">
        <v>69945.86</v>
      </c>
      <c r="J1419" s="1" t="s">
        <v>42</v>
      </c>
      <c r="K1419" s="1" t="s">
        <v>38</v>
      </c>
      <c r="N1419" s="3" t="str">
        <f>IF(LEFT(LOWER(C1419),1)="m","Male",IF(LEFT(LOWER(C1419),1)="f","Female","Unknown"))</f>
        <v>Male</v>
      </c>
      <c r="O1419" s="4" t="str">
        <f>IF(TRIM(LOWER(F1419))="neuro","Neurology",IF(TRIM(LOWER(F1419))="Neurology","Neurology",IF(TRIM(LOWER(F1419))="general ward","General",IF(TRIM(LOWER(F1419))="general","General",IF(TRIM(LOWER(F1419))="cardiology","Cardiology",IF(TRIM(LOWER(F1419))="Cardiology","Cardiology",IF(TRIM(LOWER(F1419))="Peads","Pediatrics",IF(TRIM(LOWER(F1419))="Pediatrics","Pediatrics",IF(TRIM(LOWER(F1419))="orthopedics","Orthopedics",IF(TRIM(LOWER(F1419))="Neurology","Neurology",IF(TRIM(LOWER(F1419))="Oncology","Oncology")))))))))))</f>
        <v>Oncology</v>
      </c>
      <c r="P1419" s="3" t="str">
        <f t="shared" si="132"/>
        <v>Self</v>
      </c>
      <c r="Q1419" s="5">
        <f t="shared" si="133"/>
        <v>9</v>
      </c>
      <c r="R1419" s="1">
        <f t="shared" si="134"/>
        <v>69945.86</v>
      </c>
      <c r="S1419" s="1">
        <f t="shared" si="135"/>
        <v>0</v>
      </c>
      <c r="T1419" s="1" t="str">
        <f t="shared" si="136"/>
        <v>18-35</v>
      </c>
      <c r="U1419" s="1" t="str">
        <f t="shared" si="137"/>
        <v>No</v>
      </c>
    </row>
    <row r="1420" spans="1:21">
      <c r="A1420" s="1">
        <v>1419</v>
      </c>
      <c r="C1420" s="1" t="s">
        <v>34</v>
      </c>
      <c r="D1420" s="2">
        <v>45546</v>
      </c>
      <c r="E1420" s="2">
        <v>45558</v>
      </c>
      <c r="F1420" s="1" t="s">
        <v>21</v>
      </c>
      <c r="G1420" s="1" t="s">
        <v>36</v>
      </c>
      <c r="H1420" s="1" t="s">
        <v>23</v>
      </c>
      <c r="I1420" s="1">
        <v>61863.58</v>
      </c>
      <c r="J1420" s="1" t="s">
        <v>16</v>
      </c>
      <c r="K1420" s="1" t="s">
        <v>25</v>
      </c>
      <c r="N1420" s="3" t="str">
        <f>IF(LEFT(LOWER(C1420),1)="m","Male",IF(LEFT(LOWER(C1420),1)="f","Female","Unknown"))</f>
        <v>Male</v>
      </c>
      <c r="O1420" s="4" t="str">
        <f>IF(TRIM(LOWER(F1420))="neuro","Neurology",IF(TRIM(LOWER(F1420))="Neurology","Neurology",IF(TRIM(LOWER(F1420))="general ward","General",IF(TRIM(LOWER(F1420))="general","General",IF(TRIM(LOWER(F1420))="cardiology","Cardiology",IF(TRIM(LOWER(F1420))="Cardiology","Cardiology",IF(TRIM(LOWER(F1420))="Peads","Pediatrics",IF(TRIM(LOWER(F1420))="Pediatrics","Pediatrics",IF(TRIM(LOWER(F1420))="orthopedics","Orthopedics",IF(TRIM(LOWER(F1420))="Neurology","Neurology",IF(TRIM(LOWER(F1420))="Oncology","Oncology")))))))))))</f>
        <v>General</v>
      </c>
      <c r="P1420" s="3" t="str">
        <f t="shared" si="132"/>
        <v>Government</v>
      </c>
      <c r="Q1420" s="5">
        <f t="shared" si="133"/>
        <v>12</v>
      </c>
      <c r="R1420" s="1">
        <f t="shared" si="134"/>
        <v>61863.58</v>
      </c>
      <c r="S1420" s="1">
        <f t="shared" si="135"/>
        <v>1</v>
      </c>
      <c r="T1420" s="1" t="str">
        <f t="shared" si="136"/>
        <v>0-17</v>
      </c>
      <c r="U1420" s="1" t="str">
        <f t="shared" si="137"/>
        <v>Yes</v>
      </c>
    </row>
    <row r="1421" spans="1:21">
      <c r="A1421" s="1">
        <v>1420</v>
      </c>
      <c r="B1421" s="1">
        <v>36</v>
      </c>
      <c r="C1421" s="1" t="s">
        <v>18</v>
      </c>
      <c r="D1421" s="2">
        <v>45189</v>
      </c>
      <c r="E1421" s="2">
        <v>45191</v>
      </c>
      <c r="F1421" s="1" t="s">
        <v>40</v>
      </c>
      <c r="G1421" s="1" t="s">
        <v>41</v>
      </c>
      <c r="H1421" s="1" t="s">
        <v>48</v>
      </c>
      <c r="I1421" s="1">
        <v>121257.83</v>
      </c>
      <c r="J1421" s="1" t="s">
        <v>17</v>
      </c>
      <c r="K1421" s="1" t="s">
        <v>16</v>
      </c>
      <c r="N1421" s="3" t="str">
        <f>IF(LEFT(LOWER(C1421),1)="m","Male",IF(LEFT(LOWER(C1421),1)="f","Female","Unknown"))</f>
        <v>Male</v>
      </c>
      <c r="O1421" s="4" t="str">
        <f>IF(TRIM(LOWER(F1421))="neuro","Neurology",IF(TRIM(LOWER(F1421))="Neurology","Neurology",IF(TRIM(LOWER(F1421))="general ward","General",IF(TRIM(LOWER(F1421))="general","General",IF(TRIM(LOWER(F1421))="cardiology","Cardiology",IF(TRIM(LOWER(F1421))="Cardiology","Cardiology",IF(TRIM(LOWER(F1421))="Peads","Pediatrics",IF(TRIM(LOWER(F1421))="Pediatrics","Pediatrics",IF(TRIM(LOWER(F1421))="orthopedics","Orthopedics",IF(TRIM(LOWER(F1421))="Neurology","Neurology",IF(TRIM(LOWER(F1421))="Oncology","Oncology")))))))))))</f>
        <v>Pediatrics</v>
      </c>
      <c r="P1421" s="3" t="str">
        <f t="shared" si="132"/>
        <v>Unknown</v>
      </c>
      <c r="Q1421" s="5">
        <f t="shared" si="133"/>
        <v>2</v>
      </c>
      <c r="R1421" s="1">
        <f t="shared" si="134"/>
        <v>121257.83</v>
      </c>
      <c r="S1421" s="1">
        <f t="shared" si="135"/>
        <v>1</v>
      </c>
      <c r="T1421" s="1" t="str">
        <f t="shared" si="136"/>
        <v>36-50</v>
      </c>
      <c r="U1421" s="1" t="str">
        <f t="shared" si="137"/>
        <v>Yes</v>
      </c>
    </row>
    <row r="1422" spans="1:21">
      <c r="A1422" s="1">
        <v>1421</v>
      </c>
      <c r="B1422" s="1">
        <v>51</v>
      </c>
      <c r="C1422" s="1" t="s">
        <v>26</v>
      </c>
      <c r="D1422" s="2">
        <v>45402</v>
      </c>
      <c r="E1422" s="2">
        <v>45403</v>
      </c>
      <c r="F1422" s="1" t="s">
        <v>43</v>
      </c>
      <c r="G1422" s="1" t="s">
        <v>14</v>
      </c>
      <c r="H1422" s="1" t="s">
        <v>15</v>
      </c>
      <c r="I1422" s="1">
        <v>153460.09</v>
      </c>
      <c r="J1422" s="1" t="s">
        <v>17</v>
      </c>
      <c r="K1422" s="1" t="s">
        <v>25</v>
      </c>
      <c r="N1422" s="3" t="str">
        <f>IF(LEFT(LOWER(C1422),1)="m","Male",IF(LEFT(LOWER(C1422),1)="f","Female","Unknown"))</f>
        <v>Female</v>
      </c>
      <c r="O1422" s="4" t="str">
        <f>IF(TRIM(LOWER(F1422))="neuro","Neurology",IF(TRIM(LOWER(F1422))="Neurology","Neurology",IF(TRIM(LOWER(F1422))="general ward","General",IF(TRIM(LOWER(F1422))="general","General",IF(TRIM(LOWER(F1422))="cardiology","Cardiology",IF(TRIM(LOWER(F1422))="Cardiology","Cardiology",IF(TRIM(LOWER(F1422))="Peads","Pediatrics",IF(TRIM(LOWER(F1422))="Pediatrics","Pediatrics",IF(TRIM(LOWER(F1422))="orthopedics","Orthopedics",IF(TRIM(LOWER(F1422))="Neurology","Neurology",IF(TRIM(LOWER(F1422))="Oncology","Oncology")))))))))))</f>
        <v>Orthopedics</v>
      </c>
      <c r="P1422" s="3" t="str">
        <f t="shared" si="132"/>
        <v>Private</v>
      </c>
      <c r="Q1422" s="5">
        <f t="shared" si="133"/>
        <v>1</v>
      </c>
      <c r="R1422" s="1">
        <f t="shared" si="134"/>
        <v>153460.09</v>
      </c>
      <c r="S1422" s="1">
        <f t="shared" si="135"/>
        <v>1</v>
      </c>
      <c r="T1422" s="1" t="str">
        <f t="shared" si="136"/>
        <v>51-65</v>
      </c>
      <c r="U1422" s="1" t="str">
        <f t="shared" si="137"/>
        <v>Yes</v>
      </c>
    </row>
    <row r="1423" spans="1:21">
      <c r="A1423" s="1">
        <v>1422</v>
      </c>
      <c r="B1423" s="1">
        <v>77</v>
      </c>
      <c r="C1423" s="1" t="s">
        <v>18</v>
      </c>
      <c r="D1423" s="2">
        <v>45642</v>
      </c>
      <c r="E1423" s="2">
        <v>45660</v>
      </c>
      <c r="F1423" s="1" t="s">
        <v>40</v>
      </c>
      <c r="G1423" s="1" t="s">
        <v>36</v>
      </c>
      <c r="H1423" s="1" t="s">
        <v>15</v>
      </c>
      <c r="I1423" s="1">
        <v>76663.59</v>
      </c>
      <c r="J1423" s="1" t="s">
        <v>24</v>
      </c>
      <c r="K1423" s="1" t="s">
        <v>20</v>
      </c>
      <c r="N1423" s="3" t="str">
        <f>IF(LEFT(LOWER(C1423),1)="m","Male",IF(LEFT(LOWER(C1423),1)="f","Female","Unknown"))</f>
        <v>Male</v>
      </c>
      <c r="O1423" s="4" t="str">
        <f>IF(TRIM(LOWER(F1423))="neuro","Neurology",IF(TRIM(LOWER(F1423))="Neurology","Neurology",IF(TRIM(LOWER(F1423))="general ward","General",IF(TRIM(LOWER(F1423))="general","General",IF(TRIM(LOWER(F1423))="cardiology","Cardiology",IF(TRIM(LOWER(F1423))="Cardiology","Cardiology",IF(TRIM(LOWER(F1423))="Peads","Pediatrics",IF(TRIM(LOWER(F1423))="Pediatrics","Pediatrics",IF(TRIM(LOWER(F1423))="orthopedics","Orthopedics",IF(TRIM(LOWER(F1423))="Neurology","Neurology",IF(TRIM(LOWER(F1423))="Oncology","Oncology")))))))))))</f>
        <v>Pediatrics</v>
      </c>
      <c r="P1423" s="3" t="str">
        <f t="shared" si="132"/>
        <v>Government</v>
      </c>
      <c r="Q1423" s="5">
        <f t="shared" si="133"/>
        <v>18</v>
      </c>
      <c r="R1423" s="1">
        <f t="shared" si="134"/>
        <v>76663.59</v>
      </c>
      <c r="S1423" s="1">
        <f t="shared" si="135"/>
        <v>0</v>
      </c>
      <c r="T1423" s="1" t="str">
        <f t="shared" si="136"/>
        <v>66+</v>
      </c>
      <c r="U1423" s="1" t="str">
        <f t="shared" si="137"/>
        <v>No</v>
      </c>
    </row>
    <row r="1424" spans="1:21">
      <c r="A1424" s="1">
        <v>1423</v>
      </c>
      <c r="B1424" s="1">
        <v>18</v>
      </c>
      <c r="C1424" s="1" t="s">
        <v>12</v>
      </c>
      <c r="D1424" s="2">
        <v>45125</v>
      </c>
      <c r="E1424" s="2">
        <v>45128</v>
      </c>
      <c r="F1424" s="1" t="s">
        <v>43</v>
      </c>
      <c r="G1424" s="1" t="s">
        <v>14</v>
      </c>
      <c r="H1424" s="1" t="s">
        <v>37</v>
      </c>
      <c r="I1424" s="1">
        <v>58229.23</v>
      </c>
      <c r="J1424" s="1" t="s">
        <v>38</v>
      </c>
      <c r="K1424" s="1" t="s">
        <v>17</v>
      </c>
      <c r="N1424" s="3" t="str">
        <f>IF(LEFT(LOWER(C1424),1)="m","Male",IF(LEFT(LOWER(C1424),1)="f","Female","Unknown"))</f>
        <v>Unknown</v>
      </c>
      <c r="O1424" s="4" t="str">
        <f>IF(TRIM(LOWER(F1424))="neuro","Neurology",IF(TRIM(LOWER(F1424))="Neurology","Neurology",IF(TRIM(LOWER(F1424))="general ward","General",IF(TRIM(LOWER(F1424))="general","General",IF(TRIM(LOWER(F1424))="cardiology","Cardiology",IF(TRIM(LOWER(F1424))="Cardiology","Cardiology",IF(TRIM(LOWER(F1424))="Peads","Pediatrics",IF(TRIM(LOWER(F1424))="Pediatrics","Pediatrics",IF(TRIM(LOWER(F1424))="orthopedics","Orthopedics",IF(TRIM(LOWER(F1424))="Neurology","Neurology",IF(TRIM(LOWER(F1424))="Oncology","Oncology")))))))))))</f>
        <v>Orthopedics</v>
      </c>
      <c r="P1424" s="3" t="str">
        <f t="shared" si="132"/>
        <v>Private</v>
      </c>
      <c r="Q1424" s="5">
        <f t="shared" si="133"/>
        <v>3</v>
      </c>
      <c r="R1424" s="1">
        <f t="shared" si="134"/>
        <v>58229.23</v>
      </c>
      <c r="S1424" s="1">
        <f t="shared" si="135"/>
        <v>1</v>
      </c>
      <c r="T1424" s="1" t="str">
        <f t="shared" si="136"/>
        <v>18-35</v>
      </c>
      <c r="U1424" s="1" t="str">
        <f t="shared" si="137"/>
        <v>No</v>
      </c>
    </row>
    <row r="1425" spans="1:21">
      <c r="A1425" s="1">
        <v>1424</v>
      </c>
      <c r="B1425" s="1">
        <v>20</v>
      </c>
      <c r="C1425" s="1" t="s">
        <v>18</v>
      </c>
      <c r="D1425" s="2">
        <v>45123</v>
      </c>
      <c r="E1425" s="2">
        <v>45135</v>
      </c>
      <c r="F1425" s="1" t="s">
        <v>30</v>
      </c>
      <c r="G1425" s="1" t="s">
        <v>46</v>
      </c>
      <c r="H1425" s="1" t="s">
        <v>48</v>
      </c>
      <c r="I1425" s="1">
        <v>176088.33</v>
      </c>
      <c r="J1425" s="1" t="s">
        <v>17</v>
      </c>
      <c r="K1425" s="1" t="s">
        <v>42</v>
      </c>
      <c r="N1425" s="3" t="str">
        <f>IF(LEFT(LOWER(C1425),1)="m","Male",IF(LEFT(LOWER(C1425),1)="f","Female","Unknown"))</f>
        <v>Male</v>
      </c>
      <c r="O1425" s="4" t="str">
        <f>IF(TRIM(LOWER(F1425))="neuro","Neurology",IF(TRIM(LOWER(F1425))="Neurology","Neurology",IF(TRIM(LOWER(F1425))="general ward","General",IF(TRIM(LOWER(F1425))="general","General",IF(TRIM(LOWER(F1425))="cardiology","Cardiology",IF(TRIM(LOWER(F1425))="Cardiology","Cardiology",IF(TRIM(LOWER(F1425))="Peads","Pediatrics",IF(TRIM(LOWER(F1425))="Pediatrics","Pediatrics",IF(TRIM(LOWER(F1425))="orthopedics","Orthopedics",IF(TRIM(LOWER(F1425))="Neurology","Neurology",IF(TRIM(LOWER(F1425))="Oncology","Oncology")))))))))))</f>
        <v>Pediatrics</v>
      </c>
      <c r="P1425" s="3" t="str">
        <f t="shared" si="132"/>
        <v>Self</v>
      </c>
      <c r="Q1425" s="5">
        <f t="shared" si="133"/>
        <v>12</v>
      </c>
      <c r="R1425" s="1">
        <f t="shared" si="134"/>
        <v>176088.33</v>
      </c>
      <c r="S1425" s="1">
        <f t="shared" si="135"/>
        <v>0</v>
      </c>
      <c r="T1425" s="1" t="str">
        <f t="shared" si="136"/>
        <v>18-35</v>
      </c>
      <c r="U1425" s="1" t="str">
        <f t="shared" si="137"/>
        <v>Yes</v>
      </c>
    </row>
    <row r="1426" spans="1:21">
      <c r="A1426" s="1">
        <v>1425</v>
      </c>
      <c r="C1426" s="1" t="s">
        <v>44</v>
      </c>
      <c r="D1426" s="2">
        <v>44948</v>
      </c>
      <c r="E1426" s="2">
        <v>44953</v>
      </c>
      <c r="F1426" s="1" t="s">
        <v>28</v>
      </c>
      <c r="G1426" s="1" t="s">
        <v>41</v>
      </c>
      <c r="H1426" s="1" t="s">
        <v>37</v>
      </c>
      <c r="I1426" s="1">
        <v>109945.78</v>
      </c>
      <c r="J1426" s="1" t="s">
        <v>38</v>
      </c>
      <c r="K1426" s="1" t="s">
        <v>42</v>
      </c>
      <c r="N1426" s="3" t="str">
        <f>IF(LEFT(LOWER(C1426),1)="m","Male",IF(LEFT(LOWER(C1426),1)="f","Female","Unknown"))</f>
        <v>Female</v>
      </c>
      <c r="O1426" s="4" t="str">
        <f>IF(TRIM(LOWER(F1426))="neuro","Neurology",IF(TRIM(LOWER(F1426))="Neurology","Neurology",IF(TRIM(LOWER(F1426))="general ward","General",IF(TRIM(LOWER(F1426))="general","General",IF(TRIM(LOWER(F1426))="cardiology","Cardiology",IF(TRIM(LOWER(F1426))="Cardiology","Cardiology",IF(TRIM(LOWER(F1426))="Peads","Pediatrics",IF(TRIM(LOWER(F1426))="Pediatrics","Pediatrics",IF(TRIM(LOWER(F1426))="orthopedics","Orthopedics",IF(TRIM(LOWER(F1426))="Neurology","Neurology",IF(TRIM(LOWER(F1426))="Oncology","Oncology")))))))))))</f>
        <v>Orthopedics</v>
      </c>
      <c r="P1426" s="3" t="str">
        <f t="shared" si="132"/>
        <v>Unknown</v>
      </c>
      <c r="Q1426" s="5">
        <f t="shared" si="133"/>
        <v>5</v>
      </c>
      <c r="R1426" s="1">
        <f t="shared" si="134"/>
        <v>109945.78</v>
      </c>
      <c r="S1426" s="1">
        <f t="shared" si="135"/>
        <v>0</v>
      </c>
      <c r="T1426" s="1" t="str">
        <f t="shared" si="136"/>
        <v>0-17</v>
      </c>
      <c r="U1426" s="1" t="str">
        <f t="shared" si="137"/>
        <v>No</v>
      </c>
    </row>
    <row r="1427" spans="1:21">
      <c r="A1427" s="1">
        <v>1426</v>
      </c>
      <c r="C1427" s="1" t="s">
        <v>44</v>
      </c>
      <c r="D1427" s="2">
        <v>45144</v>
      </c>
      <c r="E1427" s="2">
        <v>45163</v>
      </c>
      <c r="F1427" s="1" t="s">
        <v>28</v>
      </c>
      <c r="G1427" s="1" t="s">
        <v>36</v>
      </c>
      <c r="H1427" s="1" t="s">
        <v>15</v>
      </c>
      <c r="I1427" s="1">
        <v>272044.57</v>
      </c>
      <c r="J1427" s="1" t="s">
        <v>24</v>
      </c>
      <c r="K1427" s="1" t="s">
        <v>38</v>
      </c>
      <c r="N1427" s="3" t="str">
        <f>IF(LEFT(LOWER(C1427),1)="m","Male",IF(LEFT(LOWER(C1427),1)="f","Female","Unknown"))</f>
        <v>Female</v>
      </c>
      <c r="O1427" s="4" t="str">
        <f>IF(TRIM(LOWER(F1427))="neuro","Neurology",IF(TRIM(LOWER(F1427))="Neurology","Neurology",IF(TRIM(LOWER(F1427))="general ward","General",IF(TRIM(LOWER(F1427))="general","General",IF(TRIM(LOWER(F1427))="cardiology","Cardiology",IF(TRIM(LOWER(F1427))="Cardiology","Cardiology",IF(TRIM(LOWER(F1427))="Peads","Pediatrics",IF(TRIM(LOWER(F1427))="Pediatrics","Pediatrics",IF(TRIM(LOWER(F1427))="orthopedics","Orthopedics",IF(TRIM(LOWER(F1427))="Neurology","Neurology",IF(TRIM(LOWER(F1427))="Oncology","Oncology")))))))))))</f>
        <v>Orthopedics</v>
      </c>
      <c r="P1427" s="3" t="str">
        <f t="shared" si="132"/>
        <v>Government</v>
      </c>
      <c r="Q1427" s="5">
        <f t="shared" si="133"/>
        <v>19</v>
      </c>
      <c r="R1427" s="1">
        <f t="shared" si="134"/>
        <v>272044.57</v>
      </c>
      <c r="S1427" s="1">
        <f t="shared" si="135"/>
        <v>0</v>
      </c>
      <c r="T1427" s="1" t="str">
        <f t="shared" si="136"/>
        <v>0-17</v>
      </c>
      <c r="U1427" s="1" t="str">
        <f t="shared" si="137"/>
        <v>No</v>
      </c>
    </row>
    <row r="1428" spans="1:21">
      <c r="A1428" s="1">
        <v>1427</v>
      </c>
      <c r="B1428" s="1">
        <v>34</v>
      </c>
      <c r="C1428" s="1" t="s">
        <v>26</v>
      </c>
      <c r="D1428" s="2">
        <v>45287</v>
      </c>
      <c r="E1428" s="2">
        <v>45306</v>
      </c>
      <c r="F1428" s="1" t="s">
        <v>43</v>
      </c>
      <c r="G1428" s="1" t="s">
        <v>31</v>
      </c>
      <c r="H1428" s="1" t="s">
        <v>15</v>
      </c>
      <c r="I1428" s="1">
        <v>216301.66</v>
      </c>
      <c r="J1428" s="1" t="s">
        <v>16</v>
      </c>
      <c r="K1428" s="1" t="s">
        <v>38</v>
      </c>
      <c r="N1428" s="3" t="str">
        <f>IF(LEFT(LOWER(C1428),1)="m","Male",IF(LEFT(LOWER(C1428),1)="f","Female","Unknown"))</f>
        <v>Female</v>
      </c>
      <c r="O1428" s="4" t="str">
        <f>IF(TRIM(LOWER(F1428))="neuro","Neurology",IF(TRIM(LOWER(F1428))="Neurology","Neurology",IF(TRIM(LOWER(F1428))="general ward","General",IF(TRIM(LOWER(F1428))="general","General",IF(TRIM(LOWER(F1428))="cardiology","Cardiology",IF(TRIM(LOWER(F1428))="Cardiology","Cardiology",IF(TRIM(LOWER(F1428))="Peads","Pediatrics",IF(TRIM(LOWER(F1428))="Pediatrics","Pediatrics",IF(TRIM(LOWER(F1428))="orthopedics","Orthopedics",IF(TRIM(LOWER(F1428))="Neurology","Neurology",IF(TRIM(LOWER(F1428))="Oncology","Oncology")))))))))))</f>
        <v>Orthopedics</v>
      </c>
      <c r="P1428" s="3" t="str">
        <f t="shared" si="132"/>
        <v>Private</v>
      </c>
      <c r="Q1428" s="5">
        <f t="shared" si="133"/>
        <v>19</v>
      </c>
      <c r="R1428" s="1">
        <f t="shared" si="134"/>
        <v>216301.66</v>
      </c>
      <c r="S1428" s="1">
        <f t="shared" si="135"/>
        <v>0</v>
      </c>
      <c r="T1428" s="1" t="str">
        <f t="shared" si="136"/>
        <v>18-35</v>
      </c>
      <c r="U1428" s="1" t="str">
        <f t="shared" si="137"/>
        <v>Yes</v>
      </c>
    </row>
    <row r="1429" spans="1:21">
      <c r="A1429" s="1">
        <v>1428</v>
      </c>
      <c r="B1429" s="1">
        <v>52</v>
      </c>
      <c r="C1429" s="1" t="s">
        <v>12</v>
      </c>
      <c r="D1429" s="2">
        <v>45154</v>
      </c>
      <c r="E1429" s="2">
        <v>45174</v>
      </c>
      <c r="F1429" s="1" t="s">
        <v>28</v>
      </c>
      <c r="G1429" s="1" t="s">
        <v>36</v>
      </c>
      <c r="H1429" s="1" t="s">
        <v>39</v>
      </c>
      <c r="I1429" s="1">
        <v>237324.09</v>
      </c>
      <c r="J1429" s="1" t="s">
        <v>17</v>
      </c>
      <c r="K1429" s="1" t="s">
        <v>25</v>
      </c>
      <c r="N1429" s="3" t="str">
        <f>IF(LEFT(LOWER(C1429),1)="m","Male",IF(LEFT(LOWER(C1429),1)="f","Female","Unknown"))</f>
        <v>Unknown</v>
      </c>
      <c r="O1429" s="4" t="str">
        <f>IF(TRIM(LOWER(F1429))="neuro","Neurology",IF(TRIM(LOWER(F1429))="Neurology","Neurology",IF(TRIM(LOWER(F1429))="general ward","General",IF(TRIM(LOWER(F1429))="general","General",IF(TRIM(LOWER(F1429))="cardiology","Cardiology",IF(TRIM(LOWER(F1429))="Cardiology","Cardiology",IF(TRIM(LOWER(F1429))="Peads","Pediatrics",IF(TRIM(LOWER(F1429))="Pediatrics","Pediatrics",IF(TRIM(LOWER(F1429))="orthopedics","Orthopedics",IF(TRIM(LOWER(F1429))="Neurology","Neurology",IF(TRIM(LOWER(F1429))="Oncology","Oncology")))))))))))</f>
        <v>Orthopedics</v>
      </c>
      <c r="P1429" s="3" t="str">
        <f t="shared" si="132"/>
        <v>Government</v>
      </c>
      <c r="Q1429" s="5">
        <f t="shared" si="133"/>
        <v>20</v>
      </c>
      <c r="R1429" s="1">
        <f t="shared" si="134"/>
        <v>237324.09</v>
      </c>
      <c r="S1429" s="1">
        <f t="shared" si="135"/>
        <v>1</v>
      </c>
      <c r="T1429" s="1" t="str">
        <f t="shared" si="136"/>
        <v>51-65</v>
      </c>
      <c r="U1429" s="1" t="str">
        <f t="shared" si="137"/>
        <v>Yes</v>
      </c>
    </row>
    <row r="1430" spans="1:21">
      <c r="A1430" s="1">
        <v>1429</v>
      </c>
      <c r="C1430" s="1" t="s">
        <v>34</v>
      </c>
      <c r="D1430" s="2">
        <v>45623</v>
      </c>
      <c r="E1430" s="2">
        <v>45626</v>
      </c>
      <c r="F1430" s="1" t="s">
        <v>13</v>
      </c>
      <c r="G1430" s="1" t="s">
        <v>36</v>
      </c>
      <c r="I1430" s="1">
        <v>7476222.7300000004</v>
      </c>
      <c r="J1430" s="1" t="s">
        <v>16</v>
      </c>
      <c r="K1430" s="1" t="s">
        <v>42</v>
      </c>
      <c r="N1430" s="3" t="str">
        <f>IF(LEFT(LOWER(C1430),1)="m","Male",IF(LEFT(LOWER(C1430),1)="f","Female","Unknown"))</f>
        <v>Male</v>
      </c>
      <c r="O1430" s="4" t="str">
        <f>IF(TRIM(LOWER(F1430))="neuro","Neurology",IF(TRIM(LOWER(F1430))="Neurology","Neurology",IF(TRIM(LOWER(F1430))="general ward","General",IF(TRIM(LOWER(F1430))="general","General",IF(TRIM(LOWER(F1430))="cardiology","Cardiology",IF(TRIM(LOWER(F1430))="Cardiology","Cardiology",IF(TRIM(LOWER(F1430))="Peads","Pediatrics",IF(TRIM(LOWER(F1430))="Pediatrics","Pediatrics",IF(TRIM(LOWER(F1430))="orthopedics","Orthopedics",IF(TRIM(LOWER(F1430))="Neurology","Neurology",IF(TRIM(LOWER(F1430))="Oncology","Oncology")))))))))))</f>
        <v>Neurology</v>
      </c>
      <c r="P1430" s="3" t="str">
        <f t="shared" si="132"/>
        <v>Government</v>
      </c>
      <c r="Q1430" s="5">
        <f t="shared" si="133"/>
        <v>3</v>
      </c>
      <c r="R1430" s="1">
        <f t="shared" si="134"/>
        <v>7476222.7300000004</v>
      </c>
      <c r="S1430" s="1">
        <f t="shared" si="135"/>
        <v>0</v>
      </c>
      <c r="T1430" s="1" t="str">
        <f t="shared" si="136"/>
        <v>0-17</v>
      </c>
      <c r="U1430" s="1" t="str">
        <f t="shared" si="137"/>
        <v>Yes</v>
      </c>
    </row>
    <row r="1431" spans="1:21">
      <c r="A1431" s="1">
        <v>1430</v>
      </c>
      <c r="C1431" s="1" t="s">
        <v>27</v>
      </c>
      <c r="D1431" s="2">
        <v>45014</v>
      </c>
      <c r="E1431" s="2">
        <v>45032</v>
      </c>
      <c r="F1431" s="1" t="s">
        <v>21</v>
      </c>
      <c r="G1431" s="1" t="s">
        <v>31</v>
      </c>
      <c r="H1431" s="1" t="s">
        <v>48</v>
      </c>
      <c r="I1431" s="1">
        <v>52220.44</v>
      </c>
      <c r="J1431" s="1" t="s">
        <v>38</v>
      </c>
      <c r="K1431" s="1" t="s">
        <v>16</v>
      </c>
      <c r="N1431" s="3" t="str">
        <f>IF(LEFT(LOWER(C1431),1)="m","Male",IF(LEFT(LOWER(C1431),1)="f","Female","Unknown"))</f>
        <v>Male</v>
      </c>
      <c r="O1431" s="4" t="str">
        <f>IF(TRIM(LOWER(F1431))="neuro","Neurology",IF(TRIM(LOWER(F1431))="Neurology","Neurology",IF(TRIM(LOWER(F1431))="general ward","General",IF(TRIM(LOWER(F1431))="general","General",IF(TRIM(LOWER(F1431))="cardiology","Cardiology",IF(TRIM(LOWER(F1431))="Cardiology","Cardiology",IF(TRIM(LOWER(F1431))="Peads","Pediatrics",IF(TRIM(LOWER(F1431))="Pediatrics","Pediatrics",IF(TRIM(LOWER(F1431))="orthopedics","Orthopedics",IF(TRIM(LOWER(F1431))="Neurology","Neurology",IF(TRIM(LOWER(F1431))="Oncology","Oncology")))))))))))</f>
        <v>General</v>
      </c>
      <c r="P1431" s="3" t="str">
        <f t="shared" si="132"/>
        <v>Private</v>
      </c>
      <c r="Q1431" s="5">
        <f t="shared" si="133"/>
        <v>18</v>
      </c>
      <c r="R1431" s="1">
        <f t="shared" si="134"/>
        <v>52220.44</v>
      </c>
      <c r="S1431" s="1">
        <f t="shared" si="135"/>
        <v>1</v>
      </c>
      <c r="T1431" s="1" t="str">
        <f t="shared" si="136"/>
        <v>0-17</v>
      </c>
      <c r="U1431" s="1" t="str">
        <f t="shared" si="137"/>
        <v>No</v>
      </c>
    </row>
    <row r="1432" spans="1:21">
      <c r="A1432" s="1">
        <v>1431</v>
      </c>
      <c r="B1432" s="1">
        <v>76</v>
      </c>
      <c r="C1432" s="1" t="s">
        <v>26</v>
      </c>
      <c r="D1432" s="2">
        <v>45576</v>
      </c>
      <c r="E1432" s="2">
        <v>45585</v>
      </c>
      <c r="F1432" s="1" t="s">
        <v>43</v>
      </c>
      <c r="G1432" s="1" t="s">
        <v>14</v>
      </c>
      <c r="H1432" s="1" t="s">
        <v>23</v>
      </c>
      <c r="I1432" s="1">
        <v>79351.06</v>
      </c>
      <c r="J1432" s="1" t="s">
        <v>16</v>
      </c>
      <c r="K1432" s="1" t="s">
        <v>42</v>
      </c>
      <c r="N1432" s="3" t="str">
        <f>IF(LEFT(LOWER(C1432),1)="m","Male",IF(LEFT(LOWER(C1432),1)="f","Female","Unknown"))</f>
        <v>Female</v>
      </c>
      <c r="O1432" s="4" t="str">
        <f>IF(TRIM(LOWER(F1432))="neuro","Neurology",IF(TRIM(LOWER(F1432))="Neurology","Neurology",IF(TRIM(LOWER(F1432))="general ward","General",IF(TRIM(LOWER(F1432))="general","General",IF(TRIM(LOWER(F1432))="cardiology","Cardiology",IF(TRIM(LOWER(F1432))="Cardiology","Cardiology",IF(TRIM(LOWER(F1432))="Peads","Pediatrics",IF(TRIM(LOWER(F1432))="Pediatrics","Pediatrics",IF(TRIM(LOWER(F1432))="orthopedics","Orthopedics",IF(TRIM(LOWER(F1432))="Neurology","Neurology",IF(TRIM(LOWER(F1432))="Oncology","Oncology")))))))))))</f>
        <v>Orthopedics</v>
      </c>
      <c r="P1432" s="3" t="str">
        <f t="shared" si="132"/>
        <v>Private</v>
      </c>
      <c r="Q1432" s="5">
        <f t="shared" si="133"/>
        <v>9</v>
      </c>
      <c r="R1432" s="1">
        <f t="shared" si="134"/>
        <v>79351.06</v>
      </c>
      <c r="S1432" s="1">
        <f t="shared" si="135"/>
        <v>0</v>
      </c>
      <c r="T1432" s="1" t="str">
        <f t="shared" si="136"/>
        <v>66+</v>
      </c>
      <c r="U1432" s="1" t="str">
        <f t="shared" si="137"/>
        <v>Yes</v>
      </c>
    </row>
    <row r="1433" spans="1:21">
      <c r="A1433" s="1">
        <v>1432</v>
      </c>
      <c r="B1433" s="1">
        <v>75</v>
      </c>
      <c r="C1433" s="1" t="s">
        <v>12</v>
      </c>
      <c r="D1433" s="2">
        <v>45594</v>
      </c>
      <c r="E1433" s="2">
        <v>45595</v>
      </c>
      <c r="F1433" s="1" t="s">
        <v>52</v>
      </c>
      <c r="G1433" s="1" t="s">
        <v>14</v>
      </c>
      <c r="H1433" s="1" t="s">
        <v>15</v>
      </c>
      <c r="I1433" s="1">
        <v>181489.6</v>
      </c>
      <c r="J1433" s="1" t="s">
        <v>25</v>
      </c>
      <c r="K1433" s="1" t="s">
        <v>25</v>
      </c>
      <c r="N1433" s="3" t="str">
        <f>IF(LEFT(LOWER(C1433),1)="m","Male",IF(LEFT(LOWER(C1433),1)="f","Female","Unknown"))</f>
        <v>Unknown</v>
      </c>
      <c r="O1433" s="4" t="str">
        <f>IF(TRIM(LOWER(F1433))="neuro","Neurology",IF(TRIM(LOWER(F1433))="Neurology","Neurology",IF(TRIM(LOWER(F1433))="general ward","General",IF(TRIM(LOWER(F1433))="general","General",IF(TRIM(LOWER(F1433))="cardiology","Cardiology",IF(TRIM(LOWER(F1433))="Cardiology","Cardiology",IF(TRIM(LOWER(F1433))="Peads","Pediatrics",IF(TRIM(LOWER(F1433))="Pediatrics","Pediatrics",IF(TRIM(LOWER(F1433))="orthopedics","Orthopedics",IF(TRIM(LOWER(F1433))="Neurology","Neurology",IF(TRIM(LOWER(F1433))="Oncology","Oncology")))))))))))</f>
        <v>Oncology</v>
      </c>
      <c r="P1433" s="3" t="str">
        <f t="shared" si="132"/>
        <v>Private</v>
      </c>
      <c r="Q1433" s="5">
        <f t="shared" si="133"/>
        <v>1</v>
      </c>
      <c r="R1433" s="1">
        <f t="shared" si="134"/>
        <v>181489.6</v>
      </c>
      <c r="S1433" s="1">
        <f t="shared" si="135"/>
        <v>1</v>
      </c>
      <c r="T1433" s="1" t="str">
        <f t="shared" si="136"/>
        <v>66+</v>
      </c>
      <c r="U1433" s="1" t="str">
        <f t="shared" si="137"/>
        <v>Yes</v>
      </c>
    </row>
    <row r="1434" spans="1:21">
      <c r="A1434" s="1">
        <v>1433</v>
      </c>
      <c r="B1434" s="1">
        <v>11</v>
      </c>
      <c r="C1434" s="1" t="s">
        <v>34</v>
      </c>
      <c r="D1434" s="2">
        <v>45138</v>
      </c>
      <c r="E1434" s="2">
        <v>45150</v>
      </c>
      <c r="F1434" s="1" t="s">
        <v>28</v>
      </c>
      <c r="G1434" s="1" t="s">
        <v>33</v>
      </c>
      <c r="H1434" s="1" t="s">
        <v>48</v>
      </c>
      <c r="I1434" s="1">
        <v>269396.95</v>
      </c>
      <c r="J1434" s="1" t="s">
        <v>25</v>
      </c>
      <c r="K1434" s="1" t="s">
        <v>42</v>
      </c>
      <c r="N1434" s="3" t="str">
        <f>IF(LEFT(LOWER(C1434),1)="m","Male",IF(LEFT(LOWER(C1434),1)="f","Female","Unknown"))</f>
        <v>Male</v>
      </c>
      <c r="O1434" s="4" t="str">
        <f>IF(TRIM(LOWER(F1434))="neuro","Neurology",IF(TRIM(LOWER(F1434))="Neurology","Neurology",IF(TRIM(LOWER(F1434))="general ward","General",IF(TRIM(LOWER(F1434))="general","General",IF(TRIM(LOWER(F1434))="cardiology","Cardiology",IF(TRIM(LOWER(F1434))="Cardiology","Cardiology",IF(TRIM(LOWER(F1434))="Peads","Pediatrics",IF(TRIM(LOWER(F1434))="Pediatrics","Pediatrics",IF(TRIM(LOWER(F1434))="orthopedics","Orthopedics",IF(TRIM(LOWER(F1434))="Neurology","Neurology",IF(TRIM(LOWER(F1434))="Oncology","Oncology")))))))))))</f>
        <v>Orthopedics</v>
      </c>
      <c r="P1434" s="3" t="str">
        <f t="shared" si="132"/>
        <v>Self</v>
      </c>
      <c r="Q1434" s="5">
        <f t="shared" si="133"/>
        <v>12</v>
      </c>
      <c r="R1434" s="1">
        <f t="shared" si="134"/>
        <v>269396.95</v>
      </c>
      <c r="S1434" s="1">
        <f t="shared" si="135"/>
        <v>0</v>
      </c>
      <c r="T1434" s="1" t="str">
        <f t="shared" si="136"/>
        <v>0-17</v>
      </c>
      <c r="U1434" s="1" t="str">
        <f t="shared" si="137"/>
        <v>Yes</v>
      </c>
    </row>
    <row r="1435" spans="1:21">
      <c r="A1435" s="1">
        <v>1434</v>
      </c>
      <c r="B1435" s="1">
        <v>5</v>
      </c>
      <c r="C1435" s="1" t="s">
        <v>26</v>
      </c>
      <c r="D1435" s="2">
        <v>45044</v>
      </c>
      <c r="E1435" s="2">
        <v>45052</v>
      </c>
      <c r="F1435" s="1" t="s">
        <v>21</v>
      </c>
      <c r="G1435" s="1" t="s">
        <v>22</v>
      </c>
      <c r="H1435" s="1" t="s">
        <v>15</v>
      </c>
      <c r="I1435" s="1">
        <v>318365.53999999998</v>
      </c>
      <c r="J1435" s="1" t="s">
        <v>16</v>
      </c>
      <c r="K1435" s="1" t="s">
        <v>16</v>
      </c>
      <c r="N1435" s="3" t="str">
        <f>IF(LEFT(LOWER(C1435),1)="m","Male",IF(LEFT(LOWER(C1435),1)="f","Female","Unknown"))</f>
        <v>Female</v>
      </c>
      <c r="O1435" s="4" t="str">
        <f>IF(TRIM(LOWER(F1435))="neuro","Neurology",IF(TRIM(LOWER(F1435))="Neurology","Neurology",IF(TRIM(LOWER(F1435))="general ward","General",IF(TRIM(LOWER(F1435))="general","General",IF(TRIM(LOWER(F1435))="cardiology","Cardiology",IF(TRIM(LOWER(F1435))="Cardiology","Cardiology",IF(TRIM(LOWER(F1435))="Peads","Pediatrics",IF(TRIM(LOWER(F1435))="Pediatrics","Pediatrics",IF(TRIM(LOWER(F1435))="orthopedics","Orthopedics",IF(TRIM(LOWER(F1435))="Neurology","Neurology",IF(TRIM(LOWER(F1435))="Oncology","Oncology")))))))))))</f>
        <v>General</v>
      </c>
      <c r="P1435" s="3" t="str">
        <f t="shared" si="132"/>
        <v>Government</v>
      </c>
      <c r="Q1435" s="5">
        <f t="shared" si="133"/>
        <v>8</v>
      </c>
      <c r="R1435" s="1">
        <f t="shared" si="134"/>
        <v>318365.53999999998</v>
      </c>
      <c r="S1435" s="1">
        <f t="shared" si="135"/>
        <v>1</v>
      </c>
      <c r="T1435" s="1" t="str">
        <f t="shared" si="136"/>
        <v>0-17</v>
      </c>
      <c r="U1435" s="1" t="str">
        <f t="shared" si="137"/>
        <v>Yes</v>
      </c>
    </row>
    <row r="1436" spans="1:21">
      <c r="A1436" s="1">
        <v>1435</v>
      </c>
      <c r="B1436" s="1">
        <v>34</v>
      </c>
      <c r="C1436" s="1" t="s">
        <v>44</v>
      </c>
      <c r="D1436" s="2">
        <v>45427</v>
      </c>
      <c r="E1436" s="2">
        <v>45438</v>
      </c>
      <c r="F1436" s="1" t="s">
        <v>35</v>
      </c>
      <c r="G1436" s="1" t="s">
        <v>36</v>
      </c>
      <c r="H1436" s="1" t="s">
        <v>37</v>
      </c>
      <c r="I1436" s="1">
        <v>183112.95</v>
      </c>
      <c r="J1436" s="1" t="s">
        <v>38</v>
      </c>
      <c r="K1436" s="1" t="s">
        <v>42</v>
      </c>
      <c r="N1436" s="3" t="str">
        <f>IF(LEFT(LOWER(C1436),1)="m","Male",IF(LEFT(LOWER(C1436),1)="f","Female","Unknown"))</f>
        <v>Female</v>
      </c>
      <c r="O1436" s="4" t="str">
        <f>IF(TRIM(LOWER(F1436))="neuro","Neurology",IF(TRIM(LOWER(F1436))="Neurology","Neurology",IF(TRIM(LOWER(F1436))="general ward","General",IF(TRIM(LOWER(F1436))="general","General",IF(TRIM(LOWER(F1436))="cardiology","Cardiology",IF(TRIM(LOWER(F1436))="Cardiology","Cardiology",IF(TRIM(LOWER(F1436))="Peads","Pediatrics",IF(TRIM(LOWER(F1436))="Pediatrics","Pediatrics",IF(TRIM(LOWER(F1436))="orthopedics","Orthopedics",IF(TRIM(LOWER(F1436))="Neurology","Neurology",IF(TRIM(LOWER(F1436))="Oncology","Oncology")))))))))))</f>
        <v>Cardiology</v>
      </c>
      <c r="P1436" s="3" t="str">
        <f t="shared" si="132"/>
        <v>Government</v>
      </c>
      <c r="Q1436" s="5">
        <f t="shared" si="133"/>
        <v>11</v>
      </c>
      <c r="R1436" s="1">
        <f t="shared" si="134"/>
        <v>183112.95</v>
      </c>
      <c r="S1436" s="1">
        <f t="shared" si="135"/>
        <v>0</v>
      </c>
      <c r="T1436" s="1" t="str">
        <f t="shared" si="136"/>
        <v>18-35</v>
      </c>
      <c r="U1436" s="1" t="str">
        <f t="shared" si="137"/>
        <v>No</v>
      </c>
    </row>
    <row r="1437" spans="1:21">
      <c r="A1437" s="1">
        <v>1436</v>
      </c>
      <c r="B1437" s="1">
        <v>74</v>
      </c>
      <c r="C1437" s="1" t="s">
        <v>18</v>
      </c>
      <c r="D1437" s="2">
        <v>45477</v>
      </c>
      <c r="E1437" s="2">
        <v>45495</v>
      </c>
      <c r="F1437" s="1" t="s">
        <v>49</v>
      </c>
      <c r="G1437" s="1" t="s">
        <v>41</v>
      </c>
      <c r="H1437" s="1" t="s">
        <v>48</v>
      </c>
      <c r="I1437" s="1">
        <v>286549.56</v>
      </c>
      <c r="K1437" s="1" t="s">
        <v>16</v>
      </c>
      <c r="N1437" s="3" t="str">
        <f>IF(LEFT(LOWER(C1437),1)="m","Male",IF(LEFT(LOWER(C1437),1)="f","Female","Unknown"))</f>
        <v>Male</v>
      </c>
      <c r="O1437" s="4" t="str">
        <f>IF(TRIM(LOWER(F1437))="neuro","Neurology",IF(TRIM(LOWER(F1437))="Neurology","Neurology",IF(TRIM(LOWER(F1437))="general ward","General",IF(TRIM(LOWER(F1437))="general","General",IF(TRIM(LOWER(F1437))="cardiology","Cardiology",IF(TRIM(LOWER(F1437))="Cardiology","Cardiology",IF(TRIM(LOWER(F1437))="Peads","Pediatrics",IF(TRIM(LOWER(F1437))="Pediatrics","Pediatrics",IF(TRIM(LOWER(F1437))="orthopedics","Orthopedics",IF(TRIM(LOWER(F1437))="Neurology","Neurology",IF(TRIM(LOWER(F1437))="Oncology","Oncology")))))))))))</f>
        <v>Oncology</v>
      </c>
      <c r="P1437" s="3" t="str">
        <f t="shared" si="132"/>
        <v>Unknown</v>
      </c>
      <c r="Q1437" s="5">
        <f t="shared" si="133"/>
        <v>18</v>
      </c>
      <c r="R1437" s="1">
        <f t="shared" si="134"/>
        <v>286549.56</v>
      </c>
      <c r="S1437" s="1">
        <f t="shared" si="135"/>
        <v>1</v>
      </c>
      <c r="T1437" s="1" t="str">
        <f t="shared" si="136"/>
        <v>66+</v>
      </c>
      <c r="U1437" s="1" t="str">
        <f t="shared" si="137"/>
        <v>Unknown</v>
      </c>
    </row>
    <row r="1438" spans="1:21">
      <c r="A1438" s="1">
        <v>1437</v>
      </c>
      <c r="C1438" s="1" t="s">
        <v>34</v>
      </c>
      <c r="D1438" s="2">
        <v>45422</v>
      </c>
      <c r="E1438" s="2">
        <v>45439</v>
      </c>
      <c r="F1438" s="1" t="s">
        <v>13</v>
      </c>
      <c r="G1438" s="1" t="s">
        <v>41</v>
      </c>
      <c r="H1438" s="1" t="s">
        <v>37</v>
      </c>
      <c r="I1438" s="1">
        <v>165860.29999999999</v>
      </c>
      <c r="K1438" s="1" t="s">
        <v>42</v>
      </c>
      <c r="N1438" s="3" t="str">
        <f>IF(LEFT(LOWER(C1438),1)="m","Male",IF(LEFT(LOWER(C1438),1)="f","Female","Unknown"))</f>
        <v>Male</v>
      </c>
      <c r="O1438" s="4" t="str">
        <f>IF(TRIM(LOWER(F1438))="neuro","Neurology",IF(TRIM(LOWER(F1438))="Neurology","Neurology",IF(TRIM(LOWER(F1438))="general ward","General",IF(TRIM(LOWER(F1438))="general","General",IF(TRIM(LOWER(F1438))="cardiology","Cardiology",IF(TRIM(LOWER(F1438))="Cardiology","Cardiology",IF(TRIM(LOWER(F1438))="Peads","Pediatrics",IF(TRIM(LOWER(F1438))="Pediatrics","Pediatrics",IF(TRIM(LOWER(F1438))="orthopedics","Orthopedics",IF(TRIM(LOWER(F1438))="Neurology","Neurology",IF(TRIM(LOWER(F1438))="Oncology","Oncology")))))))))))</f>
        <v>Neurology</v>
      </c>
      <c r="P1438" s="3" t="str">
        <f t="shared" si="132"/>
        <v>Unknown</v>
      </c>
      <c r="Q1438" s="5">
        <f t="shared" si="133"/>
        <v>17</v>
      </c>
      <c r="R1438" s="1">
        <f t="shared" si="134"/>
        <v>165860.29999999999</v>
      </c>
      <c r="S1438" s="1">
        <f t="shared" si="135"/>
        <v>0</v>
      </c>
      <c r="T1438" s="1" t="str">
        <f t="shared" si="136"/>
        <v>0-17</v>
      </c>
      <c r="U1438" s="1" t="str">
        <f t="shared" si="137"/>
        <v>Unknown</v>
      </c>
    </row>
    <row r="1439" spans="1:21">
      <c r="A1439" s="1">
        <v>1438</v>
      </c>
      <c r="B1439" s="1">
        <v>23</v>
      </c>
      <c r="C1439" s="1" t="s">
        <v>44</v>
      </c>
      <c r="D1439" s="2">
        <v>45288</v>
      </c>
      <c r="E1439" s="2">
        <v>45303</v>
      </c>
      <c r="F1439" s="1" t="s">
        <v>28</v>
      </c>
      <c r="G1439" s="1" t="s">
        <v>46</v>
      </c>
      <c r="H1439" s="1" t="s">
        <v>48</v>
      </c>
      <c r="I1439" s="1">
        <v>58963.14</v>
      </c>
      <c r="J1439" s="1" t="s">
        <v>24</v>
      </c>
      <c r="K1439" s="1" t="s">
        <v>17</v>
      </c>
      <c r="N1439" s="3" t="str">
        <f>IF(LEFT(LOWER(C1439),1)="m","Male",IF(LEFT(LOWER(C1439),1)="f","Female","Unknown"))</f>
        <v>Female</v>
      </c>
      <c r="O1439" s="4" t="str">
        <f>IF(TRIM(LOWER(F1439))="neuro","Neurology",IF(TRIM(LOWER(F1439))="Neurology","Neurology",IF(TRIM(LOWER(F1439))="general ward","General",IF(TRIM(LOWER(F1439))="general","General",IF(TRIM(LOWER(F1439))="cardiology","Cardiology",IF(TRIM(LOWER(F1439))="Cardiology","Cardiology",IF(TRIM(LOWER(F1439))="Peads","Pediatrics",IF(TRIM(LOWER(F1439))="Pediatrics","Pediatrics",IF(TRIM(LOWER(F1439))="orthopedics","Orthopedics",IF(TRIM(LOWER(F1439))="Neurology","Neurology",IF(TRIM(LOWER(F1439))="Oncology","Oncology")))))))))))</f>
        <v>Orthopedics</v>
      </c>
      <c r="P1439" s="3" t="str">
        <f t="shared" si="132"/>
        <v>Self</v>
      </c>
      <c r="Q1439" s="5">
        <f t="shared" si="133"/>
        <v>15</v>
      </c>
      <c r="R1439" s="1">
        <f t="shared" si="134"/>
        <v>58963.14</v>
      </c>
      <c r="S1439" s="1">
        <f t="shared" si="135"/>
        <v>1</v>
      </c>
      <c r="T1439" s="1" t="str">
        <f t="shared" si="136"/>
        <v>18-35</v>
      </c>
      <c r="U1439" s="1" t="str">
        <f t="shared" si="137"/>
        <v>No</v>
      </c>
    </row>
    <row r="1440" spans="1:21">
      <c r="A1440" s="1">
        <v>1439</v>
      </c>
      <c r="B1440" s="1">
        <v>23</v>
      </c>
      <c r="C1440" s="1" t="s">
        <v>44</v>
      </c>
      <c r="D1440" s="2">
        <v>45317</v>
      </c>
      <c r="E1440" s="2">
        <v>45332</v>
      </c>
      <c r="F1440" s="1" t="s">
        <v>28</v>
      </c>
      <c r="G1440" s="1" t="s">
        <v>31</v>
      </c>
      <c r="H1440" s="1" t="s">
        <v>37</v>
      </c>
      <c r="I1440" s="1">
        <v>333978.25</v>
      </c>
      <c r="K1440" s="1" t="s">
        <v>20</v>
      </c>
      <c r="N1440" s="3" t="str">
        <f>IF(LEFT(LOWER(C1440),1)="m","Male",IF(LEFT(LOWER(C1440),1)="f","Female","Unknown"))</f>
        <v>Female</v>
      </c>
      <c r="O1440" s="4" t="str">
        <f>IF(TRIM(LOWER(F1440))="neuro","Neurology",IF(TRIM(LOWER(F1440))="Neurology","Neurology",IF(TRIM(LOWER(F1440))="general ward","General",IF(TRIM(LOWER(F1440))="general","General",IF(TRIM(LOWER(F1440))="cardiology","Cardiology",IF(TRIM(LOWER(F1440))="Cardiology","Cardiology",IF(TRIM(LOWER(F1440))="Peads","Pediatrics",IF(TRIM(LOWER(F1440))="Pediatrics","Pediatrics",IF(TRIM(LOWER(F1440))="orthopedics","Orthopedics",IF(TRIM(LOWER(F1440))="Neurology","Neurology",IF(TRIM(LOWER(F1440))="Oncology","Oncology")))))))))))</f>
        <v>Orthopedics</v>
      </c>
      <c r="P1440" s="3" t="str">
        <f t="shared" si="132"/>
        <v>Private</v>
      </c>
      <c r="Q1440" s="5">
        <f t="shared" si="133"/>
        <v>15</v>
      </c>
      <c r="R1440" s="1">
        <f t="shared" si="134"/>
        <v>333978.25</v>
      </c>
      <c r="S1440" s="1">
        <f t="shared" si="135"/>
        <v>0</v>
      </c>
      <c r="T1440" s="1" t="str">
        <f t="shared" si="136"/>
        <v>18-35</v>
      </c>
      <c r="U1440" s="1" t="str">
        <f t="shared" si="137"/>
        <v>Unknown</v>
      </c>
    </row>
    <row r="1441" spans="1:21">
      <c r="A1441" s="1">
        <v>1440</v>
      </c>
      <c r="B1441" s="1">
        <v>74</v>
      </c>
      <c r="C1441" s="1" t="s">
        <v>29</v>
      </c>
      <c r="D1441" s="2">
        <v>44956</v>
      </c>
      <c r="E1441" s="2">
        <v>44972</v>
      </c>
      <c r="F1441" s="1" t="s">
        <v>19</v>
      </c>
      <c r="G1441" s="1" t="s">
        <v>33</v>
      </c>
      <c r="H1441" s="1" t="s">
        <v>48</v>
      </c>
      <c r="I1441" s="1">
        <v>290723.62</v>
      </c>
      <c r="J1441" s="1" t="s">
        <v>24</v>
      </c>
      <c r="K1441" s="1" t="s">
        <v>25</v>
      </c>
      <c r="N1441" s="3" t="str">
        <f>IF(LEFT(LOWER(C1441),1)="m","Male",IF(LEFT(LOWER(C1441),1)="f","Female","Unknown"))</f>
        <v>Female</v>
      </c>
      <c r="O1441" s="4" t="str">
        <f>IF(TRIM(LOWER(F1441))="neuro","Neurology",IF(TRIM(LOWER(F1441))="Neurology","Neurology",IF(TRIM(LOWER(F1441))="general ward","General",IF(TRIM(LOWER(F1441))="general","General",IF(TRIM(LOWER(F1441))="cardiology","Cardiology",IF(TRIM(LOWER(F1441))="Cardiology","Cardiology",IF(TRIM(LOWER(F1441))="Peads","Pediatrics",IF(TRIM(LOWER(F1441))="Pediatrics","Pediatrics",IF(TRIM(LOWER(F1441))="orthopedics","Orthopedics",IF(TRIM(LOWER(F1441))="Neurology","Neurology",IF(TRIM(LOWER(F1441))="Oncology","Oncology")))))))))))</f>
        <v>General</v>
      </c>
      <c r="P1441" s="3" t="str">
        <f t="shared" si="132"/>
        <v>Self</v>
      </c>
      <c r="Q1441" s="5">
        <f t="shared" si="133"/>
        <v>16</v>
      </c>
      <c r="R1441" s="1">
        <f t="shared" si="134"/>
        <v>290723.62</v>
      </c>
      <c r="S1441" s="1">
        <f t="shared" si="135"/>
        <v>1</v>
      </c>
      <c r="T1441" s="1" t="str">
        <f t="shared" si="136"/>
        <v>66+</v>
      </c>
      <c r="U1441" s="1" t="str">
        <f t="shared" si="137"/>
        <v>No</v>
      </c>
    </row>
    <row r="1442" spans="1:21">
      <c r="A1442" s="1">
        <v>1441</v>
      </c>
      <c r="B1442" s="1">
        <v>45</v>
      </c>
      <c r="C1442" s="1" t="s">
        <v>44</v>
      </c>
      <c r="D1442" s="2">
        <v>45190</v>
      </c>
      <c r="E1442" s="2">
        <v>45197</v>
      </c>
      <c r="F1442" s="1" t="s">
        <v>40</v>
      </c>
      <c r="G1442" s="1" t="s">
        <v>33</v>
      </c>
      <c r="H1442" s="1" t="s">
        <v>37</v>
      </c>
      <c r="I1442" s="1">
        <v>273822.63</v>
      </c>
      <c r="J1442" s="1" t="s">
        <v>25</v>
      </c>
      <c r="K1442" s="1" t="s">
        <v>25</v>
      </c>
      <c r="N1442" s="3" t="str">
        <f>IF(LEFT(LOWER(C1442),1)="m","Male",IF(LEFT(LOWER(C1442),1)="f","Female","Unknown"))</f>
        <v>Female</v>
      </c>
      <c r="O1442" s="4" t="str">
        <f>IF(TRIM(LOWER(F1442))="neuro","Neurology",IF(TRIM(LOWER(F1442))="Neurology","Neurology",IF(TRIM(LOWER(F1442))="general ward","General",IF(TRIM(LOWER(F1442))="general","General",IF(TRIM(LOWER(F1442))="cardiology","Cardiology",IF(TRIM(LOWER(F1442))="Cardiology","Cardiology",IF(TRIM(LOWER(F1442))="Peads","Pediatrics",IF(TRIM(LOWER(F1442))="Pediatrics","Pediatrics",IF(TRIM(LOWER(F1442))="orthopedics","Orthopedics",IF(TRIM(LOWER(F1442))="Neurology","Neurology",IF(TRIM(LOWER(F1442))="Oncology","Oncology")))))))))))</f>
        <v>Pediatrics</v>
      </c>
      <c r="P1442" s="3" t="str">
        <f t="shared" si="132"/>
        <v>Self</v>
      </c>
      <c r="Q1442" s="5">
        <f t="shared" si="133"/>
        <v>7</v>
      </c>
      <c r="R1442" s="1">
        <f t="shared" si="134"/>
        <v>273822.63</v>
      </c>
      <c r="S1442" s="1">
        <f t="shared" si="135"/>
        <v>1</v>
      </c>
      <c r="T1442" s="1" t="str">
        <f t="shared" si="136"/>
        <v>36-50</v>
      </c>
      <c r="U1442" s="1" t="str">
        <f t="shared" si="137"/>
        <v>Yes</v>
      </c>
    </row>
    <row r="1443" spans="1:21">
      <c r="A1443" s="1">
        <v>1442</v>
      </c>
      <c r="B1443" s="1">
        <v>23</v>
      </c>
      <c r="C1443" s="1" t="s">
        <v>34</v>
      </c>
      <c r="D1443" s="2">
        <v>45021</v>
      </c>
      <c r="E1443" s="2">
        <v>45022</v>
      </c>
      <c r="F1443" s="1" t="s">
        <v>50</v>
      </c>
      <c r="G1443" s="1" t="s">
        <v>41</v>
      </c>
      <c r="H1443" s="1" t="s">
        <v>37</v>
      </c>
      <c r="I1443" s="1">
        <v>219308.55</v>
      </c>
      <c r="J1443" s="1" t="s">
        <v>16</v>
      </c>
      <c r="K1443" s="1" t="s">
        <v>17</v>
      </c>
      <c r="N1443" s="3" t="str">
        <f>IF(LEFT(LOWER(C1443),1)="m","Male",IF(LEFT(LOWER(C1443),1)="f","Female","Unknown"))</f>
        <v>Male</v>
      </c>
      <c r="O1443" s="4" t="str">
        <f>IF(TRIM(LOWER(F1443))="neuro","Neurology",IF(TRIM(LOWER(F1443))="Neurology","Neurology",IF(TRIM(LOWER(F1443))="general ward","General",IF(TRIM(LOWER(F1443))="general","General",IF(TRIM(LOWER(F1443))="cardiology","Cardiology",IF(TRIM(LOWER(F1443))="Cardiology","Cardiology",IF(TRIM(LOWER(F1443))="Peads","Pediatrics",IF(TRIM(LOWER(F1443))="Pediatrics","Pediatrics",IF(TRIM(LOWER(F1443))="orthopedics","Orthopedics",IF(TRIM(LOWER(F1443))="Neurology","Neurology",IF(TRIM(LOWER(F1443))="Oncology","Oncology")))))))))))</f>
        <v>Cardiology</v>
      </c>
      <c r="P1443" s="3" t="str">
        <f t="shared" si="132"/>
        <v>Unknown</v>
      </c>
      <c r="Q1443" s="5">
        <f t="shared" si="133"/>
        <v>1</v>
      </c>
      <c r="R1443" s="1">
        <f t="shared" si="134"/>
        <v>219308.55</v>
      </c>
      <c r="S1443" s="1">
        <f t="shared" si="135"/>
        <v>1</v>
      </c>
      <c r="T1443" s="1" t="str">
        <f t="shared" si="136"/>
        <v>18-35</v>
      </c>
      <c r="U1443" s="1" t="str">
        <f t="shared" si="137"/>
        <v>Yes</v>
      </c>
    </row>
    <row r="1444" spans="1:21">
      <c r="A1444" s="1">
        <v>1443</v>
      </c>
      <c r="B1444" s="1">
        <v>3</v>
      </c>
      <c r="C1444" s="1" t="s">
        <v>27</v>
      </c>
      <c r="D1444" s="2">
        <v>45387</v>
      </c>
      <c r="E1444" s="2">
        <v>45389</v>
      </c>
      <c r="F1444" s="1" t="s">
        <v>45</v>
      </c>
      <c r="G1444" s="1" t="s">
        <v>31</v>
      </c>
      <c r="H1444" s="1" t="s">
        <v>48</v>
      </c>
      <c r="I1444" s="1">
        <v>66140.95</v>
      </c>
      <c r="J1444" s="1" t="s">
        <v>38</v>
      </c>
      <c r="K1444" s="1" t="s">
        <v>38</v>
      </c>
      <c r="N1444" s="3" t="str">
        <f>IF(LEFT(LOWER(C1444),1)="m","Male",IF(LEFT(LOWER(C1444),1)="f","Female","Unknown"))</f>
        <v>Male</v>
      </c>
      <c r="O1444" s="4" t="str">
        <f>IF(TRIM(LOWER(F1444))="neuro","Neurology",IF(TRIM(LOWER(F1444))="Neurology","Neurology",IF(TRIM(LOWER(F1444))="general ward","General",IF(TRIM(LOWER(F1444))="general","General",IF(TRIM(LOWER(F1444))="cardiology","Cardiology",IF(TRIM(LOWER(F1444))="Cardiology","Cardiology",IF(TRIM(LOWER(F1444))="Peads","Pediatrics",IF(TRIM(LOWER(F1444))="Pediatrics","Pediatrics",IF(TRIM(LOWER(F1444))="orthopedics","Orthopedics",IF(TRIM(LOWER(F1444))="Neurology","Neurology",IF(TRIM(LOWER(F1444))="Oncology","Oncology")))))))))))</f>
        <v>Neurology</v>
      </c>
      <c r="P1444" s="3" t="str">
        <f t="shared" si="132"/>
        <v>Private</v>
      </c>
      <c r="Q1444" s="5">
        <f t="shared" si="133"/>
        <v>2</v>
      </c>
      <c r="R1444" s="1">
        <f t="shared" si="134"/>
        <v>66140.95</v>
      </c>
      <c r="S1444" s="1">
        <f t="shared" si="135"/>
        <v>0</v>
      </c>
      <c r="T1444" s="1" t="str">
        <f t="shared" si="136"/>
        <v>0-17</v>
      </c>
      <c r="U1444" s="1" t="str">
        <f t="shared" si="137"/>
        <v>No</v>
      </c>
    </row>
    <row r="1445" spans="1:21">
      <c r="A1445" s="1">
        <v>1444</v>
      </c>
      <c r="C1445" s="1" t="s">
        <v>18</v>
      </c>
      <c r="D1445" s="2">
        <v>45180</v>
      </c>
      <c r="E1445" s="2">
        <v>45181</v>
      </c>
      <c r="F1445" s="1" t="s">
        <v>35</v>
      </c>
      <c r="G1445" s="1" t="s">
        <v>33</v>
      </c>
      <c r="H1445" s="1" t="s">
        <v>15</v>
      </c>
      <c r="I1445" s="1">
        <v>105972.72</v>
      </c>
      <c r="J1445" s="1" t="s">
        <v>25</v>
      </c>
      <c r="K1445" s="1" t="s">
        <v>25</v>
      </c>
      <c r="N1445" s="3" t="str">
        <f>IF(LEFT(LOWER(C1445),1)="m","Male",IF(LEFT(LOWER(C1445),1)="f","Female","Unknown"))</f>
        <v>Male</v>
      </c>
      <c r="O1445" s="4" t="str">
        <f>IF(TRIM(LOWER(F1445))="neuro","Neurology",IF(TRIM(LOWER(F1445))="Neurology","Neurology",IF(TRIM(LOWER(F1445))="general ward","General",IF(TRIM(LOWER(F1445))="general","General",IF(TRIM(LOWER(F1445))="cardiology","Cardiology",IF(TRIM(LOWER(F1445))="Cardiology","Cardiology",IF(TRIM(LOWER(F1445))="Peads","Pediatrics",IF(TRIM(LOWER(F1445))="Pediatrics","Pediatrics",IF(TRIM(LOWER(F1445))="orthopedics","Orthopedics",IF(TRIM(LOWER(F1445))="Neurology","Neurology",IF(TRIM(LOWER(F1445))="Oncology","Oncology")))))))))))</f>
        <v>Cardiology</v>
      </c>
      <c r="P1445" s="3" t="str">
        <f t="shared" si="132"/>
        <v>Self</v>
      </c>
      <c r="Q1445" s="5">
        <f t="shared" si="133"/>
        <v>1</v>
      </c>
      <c r="R1445" s="1">
        <f t="shared" si="134"/>
        <v>105972.72</v>
      </c>
      <c r="S1445" s="1">
        <f t="shared" si="135"/>
        <v>1</v>
      </c>
      <c r="T1445" s="1" t="str">
        <f t="shared" si="136"/>
        <v>0-17</v>
      </c>
      <c r="U1445" s="1" t="str">
        <f t="shared" si="137"/>
        <v>Yes</v>
      </c>
    </row>
    <row r="1446" spans="1:21">
      <c r="A1446" s="1">
        <v>1445</v>
      </c>
      <c r="B1446" s="1">
        <v>8</v>
      </c>
      <c r="C1446" s="1" t="s">
        <v>27</v>
      </c>
      <c r="D1446" s="2">
        <v>45515</v>
      </c>
      <c r="E1446" s="2">
        <v>45520</v>
      </c>
      <c r="F1446" s="1" t="s">
        <v>19</v>
      </c>
      <c r="G1446" s="1" t="s">
        <v>36</v>
      </c>
      <c r="H1446" s="1" t="s">
        <v>48</v>
      </c>
      <c r="I1446" s="1">
        <v>179505.11</v>
      </c>
      <c r="J1446" s="1" t="s">
        <v>38</v>
      </c>
      <c r="K1446" s="1" t="s">
        <v>42</v>
      </c>
      <c r="N1446" s="3" t="str">
        <f>IF(LEFT(LOWER(C1446),1)="m","Male",IF(LEFT(LOWER(C1446),1)="f","Female","Unknown"))</f>
        <v>Male</v>
      </c>
      <c r="O1446" s="4" t="str">
        <f>IF(TRIM(LOWER(F1446))="neuro","Neurology",IF(TRIM(LOWER(F1446))="Neurology","Neurology",IF(TRIM(LOWER(F1446))="general ward","General",IF(TRIM(LOWER(F1446))="general","General",IF(TRIM(LOWER(F1446))="cardiology","Cardiology",IF(TRIM(LOWER(F1446))="Cardiology","Cardiology",IF(TRIM(LOWER(F1446))="Peads","Pediatrics",IF(TRIM(LOWER(F1446))="Pediatrics","Pediatrics",IF(TRIM(LOWER(F1446))="orthopedics","Orthopedics",IF(TRIM(LOWER(F1446))="Neurology","Neurology",IF(TRIM(LOWER(F1446))="Oncology","Oncology")))))))))))</f>
        <v>General</v>
      </c>
      <c r="P1446" s="3" t="str">
        <f t="shared" si="132"/>
        <v>Government</v>
      </c>
      <c r="Q1446" s="5">
        <f t="shared" si="133"/>
        <v>5</v>
      </c>
      <c r="R1446" s="1">
        <f t="shared" si="134"/>
        <v>179505.11</v>
      </c>
      <c r="S1446" s="1">
        <f t="shared" si="135"/>
        <v>0</v>
      </c>
      <c r="T1446" s="1" t="str">
        <f t="shared" si="136"/>
        <v>0-17</v>
      </c>
      <c r="U1446" s="1" t="str">
        <f t="shared" si="137"/>
        <v>No</v>
      </c>
    </row>
    <row r="1447" spans="1:21">
      <c r="A1447" s="1">
        <v>1446</v>
      </c>
      <c r="B1447" s="1">
        <v>33</v>
      </c>
      <c r="C1447" s="1" t="s">
        <v>34</v>
      </c>
      <c r="D1447" s="2">
        <v>45206</v>
      </c>
      <c r="E1447" s="2">
        <v>45211</v>
      </c>
      <c r="F1447" s="1" t="s">
        <v>21</v>
      </c>
      <c r="G1447" s="1" t="s">
        <v>33</v>
      </c>
      <c r="H1447" s="1" t="s">
        <v>47</v>
      </c>
      <c r="I1447" s="1">
        <v>124117.18</v>
      </c>
      <c r="J1447" s="1" t="s">
        <v>17</v>
      </c>
      <c r="K1447" s="1" t="s">
        <v>42</v>
      </c>
      <c r="N1447" s="3" t="str">
        <f>IF(LEFT(LOWER(C1447),1)="m","Male",IF(LEFT(LOWER(C1447),1)="f","Female","Unknown"))</f>
        <v>Male</v>
      </c>
      <c r="O1447" s="4" t="str">
        <f>IF(TRIM(LOWER(F1447))="neuro","Neurology",IF(TRIM(LOWER(F1447))="Neurology","Neurology",IF(TRIM(LOWER(F1447))="general ward","General",IF(TRIM(LOWER(F1447))="general","General",IF(TRIM(LOWER(F1447))="cardiology","Cardiology",IF(TRIM(LOWER(F1447))="Cardiology","Cardiology",IF(TRIM(LOWER(F1447))="Peads","Pediatrics",IF(TRIM(LOWER(F1447))="Pediatrics","Pediatrics",IF(TRIM(LOWER(F1447))="orthopedics","Orthopedics",IF(TRIM(LOWER(F1447))="Neurology","Neurology",IF(TRIM(LOWER(F1447))="Oncology","Oncology")))))))))))</f>
        <v>General</v>
      </c>
      <c r="P1447" s="3" t="str">
        <f t="shared" si="132"/>
        <v>Self</v>
      </c>
      <c r="Q1447" s="5">
        <f t="shared" si="133"/>
        <v>5</v>
      </c>
      <c r="R1447" s="1">
        <f t="shared" si="134"/>
        <v>124117.18</v>
      </c>
      <c r="S1447" s="1">
        <f t="shared" si="135"/>
        <v>0</v>
      </c>
      <c r="T1447" s="1" t="str">
        <f t="shared" si="136"/>
        <v>18-35</v>
      </c>
      <c r="U1447" s="1" t="str">
        <f t="shared" si="137"/>
        <v>Yes</v>
      </c>
    </row>
    <row r="1448" spans="1:21">
      <c r="A1448" s="1">
        <v>1447</v>
      </c>
      <c r="B1448" s="1">
        <v>52</v>
      </c>
      <c r="C1448" s="1" t="s">
        <v>27</v>
      </c>
      <c r="D1448" s="2">
        <v>45061</v>
      </c>
      <c r="E1448" s="2">
        <v>45067</v>
      </c>
      <c r="F1448" s="1" t="s">
        <v>45</v>
      </c>
      <c r="G1448" s="1" t="s">
        <v>22</v>
      </c>
      <c r="H1448" s="1" t="s">
        <v>15</v>
      </c>
      <c r="I1448" s="1">
        <v>187641.85</v>
      </c>
      <c r="J1448" s="1" t="s">
        <v>25</v>
      </c>
      <c r="K1448" s="1" t="s">
        <v>38</v>
      </c>
      <c r="N1448" s="3" t="str">
        <f>IF(LEFT(LOWER(C1448),1)="m","Male",IF(LEFT(LOWER(C1448),1)="f","Female","Unknown"))</f>
        <v>Male</v>
      </c>
      <c r="O1448" s="4" t="str">
        <f>IF(TRIM(LOWER(F1448))="neuro","Neurology",IF(TRIM(LOWER(F1448))="Neurology","Neurology",IF(TRIM(LOWER(F1448))="general ward","General",IF(TRIM(LOWER(F1448))="general","General",IF(TRIM(LOWER(F1448))="cardiology","Cardiology",IF(TRIM(LOWER(F1448))="Cardiology","Cardiology",IF(TRIM(LOWER(F1448))="Peads","Pediatrics",IF(TRIM(LOWER(F1448))="Pediatrics","Pediatrics",IF(TRIM(LOWER(F1448))="orthopedics","Orthopedics",IF(TRIM(LOWER(F1448))="Neurology","Neurology",IF(TRIM(LOWER(F1448))="Oncology","Oncology")))))))))))</f>
        <v>Neurology</v>
      </c>
      <c r="P1448" s="3" t="str">
        <f t="shared" si="132"/>
        <v>Government</v>
      </c>
      <c r="Q1448" s="5">
        <f t="shared" si="133"/>
        <v>6</v>
      </c>
      <c r="R1448" s="1">
        <f t="shared" si="134"/>
        <v>187641.85</v>
      </c>
      <c r="S1448" s="1">
        <f t="shared" si="135"/>
        <v>0</v>
      </c>
      <c r="T1448" s="1" t="str">
        <f t="shared" si="136"/>
        <v>51-65</v>
      </c>
      <c r="U1448" s="1" t="str">
        <f t="shared" si="137"/>
        <v>Yes</v>
      </c>
    </row>
    <row r="1449" spans="1:21">
      <c r="A1449" s="1">
        <v>1448</v>
      </c>
      <c r="B1449" s="1">
        <v>26</v>
      </c>
      <c r="C1449" s="1" t="s">
        <v>34</v>
      </c>
      <c r="D1449" s="2">
        <v>45576</v>
      </c>
      <c r="E1449" s="2">
        <v>45594</v>
      </c>
      <c r="F1449" s="1" t="s">
        <v>43</v>
      </c>
      <c r="G1449" s="1" t="s">
        <v>31</v>
      </c>
      <c r="H1449" s="1" t="s">
        <v>51</v>
      </c>
      <c r="I1449" s="1">
        <v>186948.05</v>
      </c>
      <c r="J1449" s="1" t="s">
        <v>16</v>
      </c>
      <c r="K1449" s="1" t="s">
        <v>42</v>
      </c>
      <c r="N1449" s="3" t="str">
        <f>IF(LEFT(LOWER(C1449),1)="m","Male",IF(LEFT(LOWER(C1449),1)="f","Female","Unknown"))</f>
        <v>Male</v>
      </c>
      <c r="O1449" s="4" t="str">
        <f>IF(TRIM(LOWER(F1449))="neuro","Neurology",IF(TRIM(LOWER(F1449))="Neurology","Neurology",IF(TRIM(LOWER(F1449))="general ward","General",IF(TRIM(LOWER(F1449))="general","General",IF(TRIM(LOWER(F1449))="cardiology","Cardiology",IF(TRIM(LOWER(F1449))="Cardiology","Cardiology",IF(TRIM(LOWER(F1449))="Peads","Pediatrics",IF(TRIM(LOWER(F1449))="Pediatrics","Pediatrics",IF(TRIM(LOWER(F1449))="orthopedics","Orthopedics",IF(TRIM(LOWER(F1449))="Neurology","Neurology",IF(TRIM(LOWER(F1449))="Oncology","Oncology")))))))))))</f>
        <v>Orthopedics</v>
      </c>
      <c r="P1449" s="3" t="str">
        <f t="shared" si="132"/>
        <v>Private</v>
      </c>
      <c r="Q1449" s="5">
        <f t="shared" si="133"/>
        <v>18</v>
      </c>
      <c r="R1449" s="1">
        <f t="shared" si="134"/>
        <v>186948.05</v>
      </c>
      <c r="S1449" s="1">
        <f t="shared" si="135"/>
        <v>0</v>
      </c>
      <c r="T1449" s="1" t="str">
        <f t="shared" si="136"/>
        <v>18-35</v>
      </c>
      <c r="U1449" s="1" t="str">
        <f t="shared" si="137"/>
        <v>Yes</v>
      </c>
    </row>
    <row r="1450" spans="1:21">
      <c r="A1450" s="1">
        <v>1449</v>
      </c>
      <c r="B1450" s="1">
        <v>1</v>
      </c>
      <c r="C1450" s="1" t="s">
        <v>44</v>
      </c>
      <c r="D1450" s="2">
        <v>45498</v>
      </c>
      <c r="E1450" s="2">
        <v>45511</v>
      </c>
      <c r="F1450" s="1" t="s">
        <v>21</v>
      </c>
      <c r="G1450" s="1" t="s">
        <v>14</v>
      </c>
      <c r="H1450" s="1" t="s">
        <v>23</v>
      </c>
      <c r="I1450" s="1">
        <v>163400.49</v>
      </c>
      <c r="J1450" s="1" t="s">
        <v>16</v>
      </c>
      <c r="K1450" s="1" t="s">
        <v>25</v>
      </c>
      <c r="N1450" s="3" t="str">
        <f>IF(LEFT(LOWER(C1450),1)="m","Male",IF(LEFT(LOWER(C1450),1)="f","Female","Unknown"))</f>
        <v>Female</v>
      </c>
      <c r="O1450" s="4" t="str">
        <f>IF(TRIM(LOWER(F1450))="neuro","Neurology",IF(TRIM(LOWER(F1450))="Neurology","Neurology",IF(TRIM(LOWER(F1450))="general ward","General",IF(TRIM(LOWER(F1450))="general","General",IF(TRIM(LOWER(F1450))="cardiology","Cardiology",IF(TRIM(LOWER(F1450))="Cardiology","Cardiology",IF(TRIM(LOWER(F1450))="Peads","Pediatrics",IF(TRIM(LOWER(F1450))="Pediatrics","Pediatrics",IF(TRIM(LOWER(F1450))="orthopedics","Orthopedics",IF(TRIM(LOWER(F1450))="Neurology","Neurology",IF(TRIM(LOWER(F1450))="Oncology","Oncology")))))))))))</f>
        <v>General</v>
      </c>
      <c r="P1450" s="3" t="str">
        <f t="shared" si="132"/>
        <v>Private</v>
      </c>
      <c r="Q1450" s="5">
        <f t="shared" si="133"/>
        <v>13</v>
      </c>
      <c r="R1450" s="1">
        <f t="shared" si="134"/>
        <v>163400.49</v>
      </c>
      <c r="S1450" s="1">
        <f t="shared" si="135"/>
        <v>1</v>
      </c>
      <c r="T1450" s="1" t="str">
        <f t="shared" si="136"/>
        <v>0-17</v>
      </c>
      <c r="U1450" s="1" t="str">
        <f t="shared" si="137"/>
        <v>Yes</v>
      </c>
    </row>
    <row r="1451" spans="1:21">
      <c r="A1451" s="1">
        <v>1450</v>
      </c>
      <c r="B1451" s="1">
        <v>83</v>
      </c>
      <c r="C1451" s="1" t="s">
        <v>29</v>
      </c>
      <c r="D1451" s="2">
        <v>45403</v>
      </c>
      <c r="E1451" s="2">
        <v>45413</v>
      </c>
      <c r="F1451" s="1" t="s">
        <v>28</v>
      </c>
      <c r="G1451" s="1" t="s">
        <v>41</v>
      </c>
      <c r="H1451" s="1" t="s">
        <v>51</v>
      </c>
      <c r="I1451" s="1">
        <v>25435.88</v>
      </c>
      <c r="J1451" s="1" t="s">
        <v>42</v>
      </c>
      <c r="K1451" s="1" t="s">
        <v>25</v>
      </c>
      <c r="N1451" s="3" t="str">
        <f>IF(LEFT(LOWER(C1451),1)="m","Male",IF(LEFT(LOWER(C1451),1)="f","Female","Unknown"))</f>
        <v>Female</v>
      </c>
      <c r="O1451" s="4" t="str">
        <f>IF(TRIM(LOWER(F1451))="neuro","Neurology",IF(TRIM(LOWER(F1451))="Neurology","Neurology",IF(TRIM(LOWER(F1451))="general ward","General",IF(TRIM(LOWER(F1451))="general","General",IF(TRIM(LOWER(F1451))="cardiology","Cardiology",IF(TRIM(LOWER(F1451))="Cardiology","Cardiology",IF(TRIM(LOWER(F1451))="Peads","Pediatrics",IF(TRIM(LOWER(F1451))="Pediatrics","Pediatrics",IF(TRIM(LOWER(F1451))="orthopedics","Orthopedics",IF(TRIM(LOWER(F1451))="Neurology","Neurology",IF(TRIM(LOWER(F1451))="Oncology","Oncology")))))))))))</f>
        <v>Orthopedics</v>
      </c>
      <c r="P1451" s="3" t="str">
        <f t="shared" si="132"/>
        <v>Unknown</v>
      </c>
      <c r="Q1451" s="5">
        <f t="shared" si="133"/>
        <v>10</v>
      </c>
      <c r="R1451" s="1">
        <f t="shared" si="134"/>
        <v>25435.88</v>
      </c>
      <c r="S1451" s="1">
        <f t="shared" si="135"/>
        <v>1</v>
      </c>
      <c r="T1451" s="1" t="str">
        <f t="shared" si="136"/>
        <v>66+</v>
      </c>
      <c r="U1451" s="1" t="str">
        <f t="shared" si="137"/>
        <v>No</v>
      </c>
    </row>
    <row r="1452" spans="1:21">
      <c r="A1452" s="1">
        <v>1451</v>
      </c>
      <c r="C1452" s="1" t="s">
        <v>44</v>
      </c>
      <c r="D1452" s="2">
        <v>45470</v>
      </c>
      <c r="E1452" s="2">
        <v>45483</v>
      </c>
      <c r="F1452" s="1" t="s">
        <v>13</v>
      </c>
      <c r="G1452" s="1" t="s">
        <v>14</v>
      </c>
      <c r="H1452" s="1" t="s">
        <v>23</v>
      </c>
      <c r="I1452" s="1">
        <v>253642.89</v>
      </c>
      <c r="J1452" s="1" t="s">
        <v>17</v>
      </c>
      <c r="K1452" s="1" t="s">
        <v>20</v>
      </c>
      <c r="N1452" s="3" t="str">
        <f>IF(LEFT(LOWER(C1452),1)="m","Male",IF(LEFT(LOWER(C1452),1)="f","Female","Unknown"))</f>
        <v>Female</v>
      </c>
      <c r="O1452" s="4" t="str">
        <f>IF(TRIM(LOWER(F1452))="neuro","Neurology",IF(TRIM(LOWER(F1452))="Neurology","Neurology",IF(TRIM(LOWER(F1452))="general ward","General",IF(TRIM(LOWER(F1452))="general","General",IF(TRIM(LOWER(F1452))="cardiology","Cardiology",IF(TRIM(LOWER(F1452))="Cardiology","Cardiology",IF(TRIM(LOWER(F1452))="Peads","Pediatrics",IF(TRIM(LOWER(F1452))="Pediatrics","Pediatrics",IF(TRIM(LOWER(F1452))="orthopedics","Orthopedics",IF(TRIM(LOWER(F1452))="Neurology","Neurology",IF(TRIM(LOWER(F1452))="Oncology","Oncology")))))))))))</f>
        <v>Neurology</v>
      </c>
      <c r="P1452" s="3" t="str">
        <f t="shared" si="132"/>
        <v>Private</v>
      </c>
      <c r="Q1452" s="5">
        <f t="shared" si="133"/>
        <v>13</v>
      </c>
      <c r="R1452" s="1">
        <f t="shared" si="134"/>
        <v>253642.89</v>
      </c>
      <c r="S1452" s="1">
        <f t="shared" si="135"/>
        <v>0</v>
      </c>
      <c r="T1452" s="1" t="str">
        <f t="shared" si="136"/>
        <v>0-17</v>
      </c>
      <c r="U1452" s="1" t="str">
        <f t="shared" si="137"/>
        <v>Yes</v>
      </c>
    </row>
    <row r="1453" spans="1:21">
      <c r="A1453" s="1">
        <v>1452</v>
      </c>
      <c r="B1453" s="1">
        <v>39</v>
      </c>
      <c r="C1453" s="1" t="s">
        <v>27</v>
      </c>
      <c r="D1453" s="2">
        <v>45604</v>
      </c>
      <c r="E1453" s="2">
        <v>45606</v>
      </c>
      <c r="F1453" s="1" t="s">
        <v>28</v>
      </c>
      <c r="G1453" s="1" t="s">
        <v>31</v>
      </c>
      <c r="H1453" s="1" t="s">
        <v>23</v>
      </c>
      <c r="I1453" s="1">
        <v>132060.9</v>
      </c>
      <c r="J1453" s="1" t="s">
        <v>42</v>
      </c>
      <c r="K1453" s="1" t="s">
        <v>20</v>
      </c>
      <c r="N1453" s="3" t="str">
        <f>IF(LEFT(LOWER(C1453),1)="m","Male",IF(LEFT(LOWER(C1453),1)="f","Female","Unknown"))</f>
        <v>Male</v>
      </c>
      <c r="O1453" s="4" t="str">
        <f>IF(TRIM(LOWER(F1453))="neuro","Neurology",IF(TRIM(LOWER(F1453))="Neurology","Neurology",IF(TRIM(LOWER(F1453))="general ward","General",IF(TRIM(LOWER(F1453))="general","General",IF(TRIM(LOWER(F1453))="cardiology","Cardiology",IF(TRIM(LOWER(F1453))="Cardiology","Cardiology",IF(TRIM(LOWER(F1453))="Peads","Pediatrics",IF(TRIM(LOWER(F1453))="Pediatrics","Pediatrics",IF(TRIM(LOWER(F1453))="orthopedics","Orthopedics",IF(TRIM(LOWER(F1453))="Neurology","Neurology",IF(TRIM(LOWER(F1453))="Oncology","Oncology")))))))))))</f>
        <v>Orthopedics</v>
      </c>
      <c r="P1453" s="3" t="str">
        <f t="shared" si="132"/>
        <v>Private</v>
      </c>
      <c r="Q1453" s="5">
        <f t="shared" si="133"/>
        <v>2</v>
      </c>
      <c r="R1453" s="1">
        <f t="shared" si="134"/>
        <v>132060.9</v>
      </c>
      <c r="S1453" s="1">
        <f t="shared" si="135"/>
        <v>0</v>
      </c>
      <c r="T1453" s="1" t="str">
        <f t="shared" si="136"/>
        <v>36-50</v>
      </c>
      <c r="U1453" s="1" t="str">
        <f t="shared" si="137"/>
        <v>No</v>
      </c>
    </row>
    <row r="1454" spans="1:21">
      <c r="A1454" s="1">
        <v>1453</v>
      </c>
      <c r="B1454" s="1">
        <v>33</v>
      </c>
      <c r="C1454" s="1" t="s">
        <v>29</v>
      </c>
      <c r="D1454" s="2">
        <v>45073</v>
      </c>
      <c r="E1454" s="2">
        <v>45079</v>
      </c>
      <c r="F1454" s="1" t="s">
        <v>35</v>
      </c>
      <c r="G1454" s="1" t="s">
        <v>22</v>
      </c>
      <c r="H1454" s="1" t="s">
        <v>15</v>
      </c>
      <c r="I1454" s="1">
        <v>98646.05</v>
      </c>
      <c r="J1454" s="1" t="s">
        <v>24</v>
      </c>
      <c r="K1454" s="1" t="s">
        <v>20</v>
      </c>
      <c r="N1454" s="3" t="str">
        <f>IF(LEFT(LOWER(C1454),1)="m","Male",IF(LEFT(LOWER(C1454),1)="f","Female","Unknown"))</f>
        <v>Female</v>
      </c>
      <c r="O1454" s="4" t="str">
        <f>IF(TRIM(LOWER(F1454))="neuro","Neurology",IF(TRIM(LOWER(F1454))="Neurology","Neurology",IF(TRIM(LOWER(F1454))="general ward","General",IF(TRIM(LOWER(F1454))="general","General",IF(TRIM(LOWER(F1454))="cardiology","Cardiology",IF(TRIM(LOWER(F1454))="Cardiology","Cardiology",IF(TRIM(LOWER(F1454))="Peads","Pediatrics",IF(TRIM(LOWER(F1454))="Pediatrics","Pediatrics",IF(TRIM(LOWER(F1454))="orthopedics","Orthopedics",IF(TRIM(LOWER(F1454))="Neurology","Neurology",IF(TRIM(LOWER(F1454))="Oncology","Oncology")))))))))))</f>
        <v>Cardiology</v>
      </c>
      <c r="P1454" s="3" t="str">
        <f t="shared" si="132"/>
        <v>Government</v>
      </c>
      <c r="Q1454" s="5">
        <f t="shared" si="133"/>
        <v>6</v>
      </c>
      <c r="R1454" s="1">
        <f t="shared" si="134"/>
        <v>98646.05</v>
      </c>
      <c r="S1454" s="1">
        <f t="shared" si="135"/>
        <v>0</v>
      </c>
      <c r="T1454" s="1" t="str">
        <f t="shared" si="136"/>
        <v>18-35</v>
      </c>
      <c r="U1454" s="1" t="str">
        <f t="shared" si="137"/>
        <v>No</v>
      </c>
    </row>
    <row r="1455" spans="1:21">
      <c r="A1455" s="1">
        <v>1454</v>
      </c>
      <c r="B1455" s="1">
        <v>7</v>
      </c>
      <c r="C1455" s="1" t="s">
        <v>29</v>
      </c>
      <c r="D1455" s="2">
        <v>45277</v>
      </c>
      <c r="E1455" s="2">
        <v>45288</v>
      </c>
      <c r="F1455" s="1" t="s">
        <v>52</v>
      </c>
      <c r="G1455" s="1" t="s">
        <v>31</v>
      </c>
      <c r="H1455" s="1" t="s">
        <v>47</v>
      </c>
      <c r="I1455" s="1">
        <v>185230.78</v>
      </c>
      <c r="J1455" s="1" t="s">
        <v>17</v>
      </c>
      <c r="K1455" s="1" t="s">
        <v>20</v>
      </c>
      <c r="N1455" s="3" t="str">
        <f>IF(LEFT(LOWER(C1455),1)="m","Male",IF(LEFT(LOWER(C1455),1)="f","Female","Unknown"))</f>
        <v>Female</v>
      </c>
      <c r="O1455" s="4" t="str">
        <f>IF(TRIM(LOWER(F1455))="neuro","Neurology",IF(TRIM(LOWER(F1455))="Neurology","Neurology",IF(TRIM(LOWER(F1455))="general ward","General",IF(TRIM(LOWER(F1455))="general","General",IF(TRIM(LOWER(F1455))="cardiology","Cardiology",IF(TRIM(LOWER(F1455))="Cardiology","Cardiology",IF(TRIM(LOWER(F1455))="Peads","Pediatrics",IF(TRIM(LOWER(F1455))="Pediatrics","Pediatrics",IF(TRIM(LOWER(F1455))="orthopedics","Orthopedics",IF(TRIM(LOWER(F1455))="Neurology","Neurology",IF(TRIM(LOWER(F1455))="Oncology","Oncology")))))))))))</f>
        <v>Oncology</v>
      </c>
      <c r="P1455" s="3" t="str">
        <f t="shared" si="132"/>
        <v>Private</v>
      </c>
      <c r="Q1455" s="5">
        <f t="shared" si="133"/>
        <v>11</v>
      </c>
      <c r="R1455" s="1">
        <f t="shared" si="134"/>
        <v>185230.78</v>
      </c>
      <c r="S1455" s="1">
        <f t="shared" si="135"/>
        <v>0</v>
      </c>
      <c r="T1455" s="1" t="str">
        <f t="shared" si="136"/>
        <v>0-17</v>
      </c>
      <c r="U1455" s="1" t="str">
        <f t="shared" si="137"/>
        <v>Yes</v>
      </c>
    </row>
    <row r="1456" spans="1:21">
      <c r="A1456" s="1">
        <v>1455</v>
      </c>
      <c r="C1456" s="1" t="s">
        <v>27</v>
      </c>
      <c r="D1456" s="2">
        <v>45539</v>
      </c>
      <c r="E1456" s="2">
        <v>45540</v>
      </c>
      <c r="F1456" s="1" t="s">
        <v>30</v>
      </c>
      <c r="G1456" s="1" t="s">
        <v>33</v>
      </c>
      <c r="H1456" s="1" t="s">
        <v>37</v>
      </c>
      <c r="I1456" s="1">
        <v>346966.63</v>
      </c>
      <c r="J1456" s="1" t="s">
        <v>42</v>
      </c>
      <c r="K1456" s="1" t="s">
        <v>20</v>
      </c>
      <c r="N1456" s="3" t="str">
        <f>IF(LEFT(LOWER(C1456),1)="m","Male",IF(LEFT(LOWER(C1456),1)="f","Female","Unknown"))</f>
        <v>Male</v>
      </c>
      <c r="O1456" s="4" t="str">
        <f>IF(TRIM(LOWER(F1456))="neuro","Neurology",IF(TRIM(LOWER(F1456))="Neurology","Neurology",IF(TRIM(LOWER(F1456))="general ward","General",IF(TRIM(LOWER(F1456))="general","General",IF(TRIM(LOWER(F1456))="cardiology","Cardiology",IF(TRIM(LOWER(F1456))="Cardiology","Cardiology",IF(TRIM(LOWER(F1456))="Peads","Pediatrics",IF(TRIM(LOWER(F1456))="Pediatrics","Pediatrics",IF(TRIM(LOWER(F1456))="orthopedics","Orthopedics",IF(TRIM(LOWER(F1456))="Neurology","Neurology",IF(TRIM(LOWER(F1456))="Oncology","Oncology")))))))))))</f>
        <v>Pediatrics</v>
      </c>
      <c r="P1456" s="3" t="str">
        <f t="shared" si="132"/>
        <v>Self</v>
      </c>
      <c r="Q1456" s="5">
        <f t="shared" si="133"/>
        <v>1</v>
      </c>
      <c r="R1456" s="1">
        <f t="shared" si="134"/>
        <v>346966.63</v>
      </c>
      <c r="S1456" s="1">
        <f t="shared" si="135"/>
        <v>0</v>
      </c>
      <c r="T1456" s="1" t="str">
        <f t="shared" si="136"/>
        <v>0-17</v>
      </c>
      <c r="U1456" s="1" t="str">
        <f t="shared" si="137"/>
        <v>No</v>
      </c>
    </row>
    <row r="1457" spans="1:21">
      <c r="A1457" s="1">
        <v>1456</v>
      </c>
      <c r="B1457" s="1">
        <v>78</v>
      </c>
      <c r="C1457" s="1" t="s">
        <v>26</v>
      </c>
      <c r="D1457" s="2">
        <v>45184</v>
      </c>
      <c r="E1457" s="2">
        <v>45199</v>
      </c>
      <c r="F1457" s="1" t="s">
        <v>21</v>
      </c>
      <c r="G1457" s="1" t="s">
        <v>46</v>
      </c>
      <c r="H1457" s="1" t="s">
        <v>37</v>
      </c>
      <c r="I1457" s="1">
        <v>277184.5</v>
      </c>
      <c r="J1457" s="1" t="s">
        <v>17</v>
      </c>
      <c r="K1457" s="1" t="s">
        <v>25</v>
      </c>
      <c r="N1457" s="3" t="str">
        <f>IF(LEFT(LOWER(C1457),1)="m","Male",IF(LEFT(LOWER(C1457),1)="f","Female","Unknown"))</f>
        <v>Female</v>
      </c>
      <c r="O1457" s="4" t="str">
        <f>IF(TRIM(LOWER(F1457))="neuro","Neurology",IF(TRIM(LOWER(F1457))="Neurology","Neurology",IF(TRIM(LOWER(F1457))="general ward","General",IF(TRIM(LOWER(F1457))="general","General",IF(TRIM(LOWER(F1457))="cardiology","Cardiology",IF(TRIM(LOWER(F1457))="Cardiology","Cardiology",IF(TRIM(LOWER(F1457))="Peads","Pediatrics",IF(TRIM(LOWER(F1457))="Pediatrics","Pediatrics",IF(TRIM(LOWER(F1457))="orthopedics","Orthopedics",IF(TRIM(LOWER(F1457))="Neurology","Neurology",IF(TRIM(LOWER(F1457))="Oncology","Oncology")))))))))))</f>
        <v>General</v>
      </c>
      <c r="P1457" s="3" t="str">
        <f t="shared" si="132"/>
        <v>Self</v>
      </c>
      <c r="Q1457" s="5">
        <f t="shared" si="133"/>
        <v>15</v>
      </c>
      <c r="R1457" s="1">
        <f t="shared" si="134"/>
        <v>277184.5</v>
      </c>
      <c r="S1457" s="1">
        <f t="shared" si="135"/>
        <v>1</v>
      </c>
      <c r="T1457" s="1" t="str">
        <f t="shared" si="136"/>
        <v>66+</v>
      </c>
      <c r="U1457" s="1" t="str">
        <f t="shared" si="137"/>
        <v>Yes</v>
      </c>
    </row>
    <row r="1458" spans="1:21">
      <c r="A1458" s="1">
        <v>1457</v>
      </c>
      <c r="B1458" s="1">
        <v>42</v>
      </c>
      <c r="C1458" s="1" t="s">
        <v>12</v>
      </c>
      <c r="D1458" s="2">
        <v>45004</v>
      </c>
      <c r="E1458" s="2">
        <v>45020</v>
      </c>
      <c r="F1458" s="1" t="s">
        <v>30</v>
      </c>
      <c r="G1458" s="1" t="s">
        <v>41</v>
      </c>
      <c r="H1458" s="1" t="s">
        <v>47</v>
      </c>
      <c r="I1458" s="1">
        <v>293397.84999999998</v>
      </c>
      <c r="J1458" s="1" t="s">
        <v>16</v>
      </c>
      <c r="K1458" s="1" t="s">
        <v>20</v>
      </c>
      <c r="N1458" s="3" t="str">
        <f>IF(LEFT(LOWER(C1458),1)="m","Male",IF(LEFT(LOWER(C1458),1)="f","Female","Unknown"))</f>
        <v>Unknown</v>
      </c>
      <c r="O1458" s="4" t="str">
        <f>IF(TRIM(LOWER(F1458))="neuro","Neurology",IF(TRIM(LOWER(F1458))="Neurology","Neurology",IF(TRIM(LOWER(F1458))="general ward","General",IF(TRIM(LOWER(F1458))="general","General",IF(TRIM(LOWER(F1458))="cardiology","Cardiology",IF(TRIM(LOWER(F1458))="Cardiology","Cardiology",IF(TRIM(LOWER(F1458))="Peads","Pediatrics",IF(TRIM(LOWER(F1458))="Pediatrics","Pediatrics",IF(TRIM(LOWER(F1458))="orthopedics","Orthopedics",IF(TRIM(LOWER(F1458))="Neurology","Neurology",IF(TRIM(LOWER(F1458))="Oncology","Oncology")))))))))))</f>
        <v>Pediatrics</v>
      </c>
      <c r="P1458" s="3" t="str">
        <f t="shared" si="132"/>
        <v>Unknown</v>
      </c>
      <c r="Q1458" s="5">
        <f t="shared" si="133"/>
        <v>16</v>
      </c>
      <c r="R1458" s="1">
        <f t="shared" si="134"/>
        <v>293397.84999999998</v>
      </c>
      <c r="S1458" s="1">
        <f t="shared" si="135"/>
        <v>0</v>
      </c>
      <c r="T1458" s="1" t="str">
        <f t="shared" si="136"/>
        <v>36-50</v>
      </c>
      <c r="U1458" s="1" t="str">
        <f t="shared" si="137"/>
        <v>Yes</v>
      </c>
    </row>
    <row r="1459" spans="1:21">
      <c r="A1459" s="1">
        <v>1458</v>
      </c>
      <c r="B1459" s="1">
        <v>19</v>
      </c>
      <c r="C1459" s="1" t="s">
        <v>34</v>
      </c>
      <c r="D1459" s="2">
        <v>45000</v>
      </c>
      <c r="E1459" s="2">
        <v>45016</v>
      </c>
      <c r="F1459" s="1" t="s">
        <v>50</v>
      </c>
      <c r="G1459" s="1" t="s">
        <v>22</v>
      </c>
      <c r="H1459" s="1" t="s">
        <v>47</v>
      </c>
      <c r="I1459" s="1">
        <v>43904.43</v>
      </c>
      <c r="J1459" s="1" t="s">
        <v>24</v>
      </c>
      <c r="K1459" s="1" t="s">
        <v>25</v>
      </c>
      <c r="N1459" s="3" t="str">
        <f>IF(LEFT(LOWER(C1459),1)="m","Male",IF(LEFT(LOWER(C1459),1)="f","Female","Unknown"))</f>
        <v>Male</v>
      </c>
      <c r="O1459" s="4" t="str">
        <f>IF(TRIM(LOWER(F1459))="neuro","Neurology",IF(TRIM(LOWER(F1459))="Neurology","Neurology",IF(TRIM(LOWER(F1459))="general ward","General",IF(TRIM(LOWER(F1459))="general","General",IF(TRIM(LOWER(F1459))="cardiology","Cardiology",IF(TRIM(LOWER(F1459))="Cardiology","Cardiology",IF(TRIM(LOWER(F1459))="Peads","Pediatrics",IF(TRIM(LOWER(F1459))="Pediatrics","Pediatrics",IF(TRIM(LOWER(F1459))="orthopedics","Orthopedics",IF(TRIM(LOWER(F1459))="Neurology","Neurology",IF(TRIM(LOWER(F1459))="Oncology","Oncology")))))))))))</f>
        <v>Cardiology</v>
      </c>
      <c r="P1459" s="3" t="str">
        <f t="shared" si="132"/>
        <v>Government</v>
      </c>
      <c r="Q1459" s="5">
        <f t="shared" si="133"/>
        <v>16</v>
      </c>
      <c r="R1459" s="1">
        <f t="shared" si="134"/>
        <v>43904.43</v>
      </c>
      <c r="S1459" s="1">
        <f t="shared" si="135"/>
        <v>1</v>
      </c>
      <c r="T1459" s="1" t="str">
        <f t="shared" si="136"/>
        <v>18-35</v>
      </c>
      <c r="U1459" s="1" t="str">
        <f t="shared" si="137"/>
        <v>No</v>
      </c>
    </row>
    <row r="1460" spans="1:21">
      <c r="A1460" s="1">
        <v>1459</v>
      </c>
      <c r="B1460" s="1">
        <v>70</v>
      </c>
      <c r="C1460" s="1" t="s">
        <v>44</v>
      </c>
      <c r="D1460" s="2">
        <v>44927</v>
      </c>
      <c r="E1460" s="2">
        <v>44932</v>
      </c>
      <c r="F1460" s="1" t="s">
        <v>13</v>
      </c>
      <c r="G1460" s="1" t="s">
        <v>14</v>
      </c>
      <c r="H1460" s="1" t="s">
        <v>51</v>
      </c>
      <c r="I1460" s="1">
        <v>325141.39</v>
      </c>
      <c r="J1460" s="1" t="s">
        <v>16</v>
      </c>
      <c r="K1460" s="1" t="s">
        <v>38</v>
      </c>
      <c r="N1460" s="3" t="str">
        <f>IF(LEFT(LOWER(C1460),1)="m","Male",IF(LEFT(LOWER(C1460),1)="f","Female","Unknown"))</f>
        <v>Female</v>
      </c>
      <c r="O1460" s="4" t="str">
        <f>IF(TRIM(LOWER(F1460))="neuro","Neurology",IF(TRIM(LOWER(F1460))="Neurology","Neurology",IF(TRIM(LOWER(F1460))="general ward","General",IF(TRIM(LOWER(F1460))="general","General",IF(TRIM(LOWER(F1460))="cardiology","Cardiology",IF(TRIM(LOWER(F1460))="Cardiology","Cardiology",IF(TRIM(LOWER(F1460))="Peads","Pediatrics",IF(TRIM(LOWER(F1460))="Pediatrics","Pediatrics",IF(TRIM(LOWER(F1460))="orthopedics","Orthopedics",IF(TRIM(LOWER(F1460))="Neurology","Neurology",IF(TRIM(LOWER(F1460))="Oncology","Oncology")))))))))))</f>
        <v>Neurology</v>
      </c>
      <c r="P1460" s="3" t="str">
        <f t="shared" si="132"/>
        <v>Private</v>
      </c>
      <c r="Q1460" s="5">
        <f t="shared" si="133"/>
        <v>5</v>
      </c>
      <c r="R1460" s="1">
        <f t="shared" si="134"/>
        <v>325141.39</v>
      </c>
      <c r="S1460" s="1">
        <f t="shared" si="135"/>
        <v>0</v>
      </c>
      <c r="T1460" s="1" t="str">
        <f t="shared" si="136"/>
        <v>66+</v>
      </c>
      <c r="U1460" s="1" t="str">
        <f t="shared" si="137"/>
        <v>Yes</v>
      </c>
    </row>
    <row r="1461" spans="1:21">
      <c r="A1461" s="1">
        <v>1460</v>
      </c>
      <c r="B1461" s="1">
        <v>68</v>
      </c>
      <c r="C1461" s="1" t="s">
        <v>26</v>
      </c>
      <c r="D1461" s="2">
        <v>44978</v>
      </c>
      <c r="E1461" s="2">
        <v>44982</v>
      </c>
      <c r="F1461" s="1" t="s">
        <v>45</v>
      </c>
      <c r="G1461" s="1" t="s">
        <v>31</v>
      </c>
      <c r="H1461" s="1" t="s">
        <v>23</v>
      </c>
      <c r="I1461" s="1">
        <v>64480.18</v>
      </c>
      <c r="J1461" s="1" t="s">
        <v>17</v>
      </c>
      <c r="K1461" s="1" t="s">
        <v>16</v>
      </c>
      <c r="N1461" s="3" t="str">
        <f>IF(LEFT(LOWER(C1461),1)="m","Male",IF(LEFT(LOWER(C1461),1)="f","Female","Unknown"))</f>
        <v>Female</v>
      </c>
      <c r="O1461" s="4" t="str">
        <f>IF(TRIM(LOWER(F1461))="neuro","Neurology",IF(TRIM(LOWER(F1461))="Neurology","Neurology",IF(TRIM(LOWER(F1461))="general ward","General",IF(TRIM(LOWER(F1461))="general","General",IF(TRIM(LOWER(F1461))="cardiology","Cardiology",IF(TRIM(LOWER(F1461))="Cardiology","Cardiology",IF(TRIM(LOWER(F1461))="Peads","Pediatrics",IF(TRIM(LOWER(F1461))="Pediatrics","Pediatrics",IF(TRIM(LOWER(F1461))="orthopedics","Orthopedics",IF(TRIM(LOWER(F1461))="Neurology","Neurology",IF(TRIM(LOWER(F1461))="Oncology","Oncology")))))))))))</f>
        <v>Neurology</v>
      </c>
      <c r="P1461" s="3" t="str">
        <f t="shared" si="132"/>
        <v>Private</v>
      </c>
      <c r="Q1461" s="5">
        <f t="shared" si="133"/>
        <v>4</v>
      </c>
      <c r="R1461" s="1">
        <f t="shared" si="134"/>
        <v>64480.18</v>
      </c>
      <c r="S1461" s="1">
        <f t="shared" si="135"/>
        <v>1</v>
      </c>
      <c r="T1461" s="1" t="str">
        <f t="shared" si="136"/>
        <v>66+</v>
      </c>
      <c r="U1461" s="1" t="str">
        <f t="shared" si="137"/>
        <v>Yes</v>
      </c>
    </row>
    <row r="1462" spans="1:21">
      <c r="A1462" s="1">
        <v>1461</v>
      </c>
      <c r="B1462" s="1">
        <v>24</v>
      </c>
      <c r="C1462" s="1" t="s">
        <v>26</v>
      </c>
      <c r="D1462" s="2">
        <v>45182</v>
      </c>
      <c r="E1462" s="2">
        <v>45200</v>
      </c>
      <c r="F1462" s="1" t="s">
        <v>19</v>
      </c>
      <c r="G1462" s="1" t="s">
        <v>22</v>
      </c>
      <c r="H1462" s="1" t="s">
        <v>23</v>
      </c>
      <c r="I1462" s="1">
        <v>85968.61</v>
      </c>
      <c r="J1462" s="1" t="s">
        <v>42</v>
      </c>
      <c r="K1462" s="1" t="s">
        <v>38</v>
      </c>
      <c r="N1462" s="3" t="str">
        <f>IF(LEFT(LOWER(C1462),1)="m","Male",IF(LEFT(LOWER(C1462),1)="f","Female","Unknown"))</f>
        <v>Female</v>
      </c>
      <c r="O1462" s="4" t="str">
        <f>IF(TRIM(LOWER(F1462))="neuro","Neurology",IF(TRIM(LOWER(F1462))="Neurology","Neurology",IF(TRIM(LOWER(F1462))="general ward","General",IF(TRIM(LOWER(F1462))="general","General",IF(TRIM(LOWER(F1462))="cardiology","Cardiology",IF(TRIM(LOWER(F1462))="Cardiology","Cardiology",IF(TRIM(LOWER(F1462))="Peads","Pediatrics",IF(TRIM(LOWER(F1462))="Pediatrics","Pediatrics",IF(TRIM(LOWER(F1462))="orthopedics","Orthopedics",IF(TRIM(LOWER(F1462))="Neurology","Neurology",IF(TRIM(LOWER(F1462))="Oncology","Oncology")))))))))))</f>
        <v>General</v>
      </c>
      <c r="P1462" s="3" t="str">
        <f t="shared" si="132"/>
        <v>Government</v>
      </c>
      <c r="Q1462" s="5">
        <f t="shared" si="133"/>
        <v>18</v>
      </c>
      <c r="R1462" s="1">
        <f t="shared" si="134"/>
        <v>85968.61</v>
      </c>
      <c r="S1462" s="1">
        <f t="shared" si="135"/>
        <v>0</v>
      </c>
      <c r="T1462" s="1" t="str">
        <f t="shared" si="136"/>
        <v>18-35</v>
      </c>
      <c r="U1462" s="1" t="str">
        <f t="shared" si="137"/>
        <v>No</v>
      </c>
    </row>
    <row r="1463" spans="1:21">
      <c r="A1463" s="1">
        <v>1462</v>
      </c>
      <c r="B1463" s="1">
        <v>5</v>
      </c>
      <c r="C1463" s="1" t="s">
        <v>29</v>
      </c>
      <c r="D1463" s="2">
        <v>45172</v>
      </c>
      <c r="E1463" s="2">
        <v>45180</v>
      </c>
      <c r="F1463" s="1" t="s">
        <v>52</v>
      </c>
      <c r="G1463" s="1" t="s">
        <v>36</v>
      </c>
      <c r="H1463" s="1" t="s">
        <v>48</v>
      </c>
      <c r="I1463" s="1">
        <v>317372.34999999998</v>
      </c>
      <c r="J1463" s="1" t="s">
        <v>42</v>
      </c>
      <c r="K1463" s="1" t="s">
        <v>20</v>
      </c>
      <c r="N1463" s="3" t="str">
        <f>IF(LEFT(LOWER(C1463),1)="m","Male",IF(LEFT(LOWER(C1463),1)="f","Female","Unknown"))</f>
        <v>Female</v>
      </c>
      <c r="O1463" s="4" t="str">
        <f>IF(TRIM(LOWER(F1463))="neuro","Neurology",IF(TRIM(LOWER(F1463))="Neurology","Neurology",IF(TRIM(LOWER(F1463))="general ward","General",IF(TRIM(LOWER(F1463))="general","General",IF(TRIM(LOWER(F1463))="cardiology","Cardiology",IF(TRIM(LOWER(F1463))="Cardiology","Cardiology",IF(TRIM(LOWER(F1463))="Peads","Pediatrics",IF(TRIM(LOWER(F1463))="Pediatrics","Pediatrics",IF(TRIM(LOWER(F1463))="orthopedics","Orthopedics",IF(TRIM(LOWER(F1463))="Neurology","Neurology",IF(TRIM(LOWER(F1463))="Oncology","Oncology")))))))))))</f>
        <v>Oncology</v>
      </c>
      <c r="P1463" s="3" t="str">
        <f t="shared" si="132"/>
        <v>Government</v>
      </c>
      <c r="Q1463" s="5">
        <f t="shared" si="133"/>
        <v>8</v>
      </c>
      <c r="R1463" s="1">
        <f t="shared" si="134"/>
        <v>317372.34999999998</v>
      </c>
      <c r="S1463" s="1">
        <f t="shared" si="135"/>
        <v>0</v>
      </c>
      <c r="T1463" s="1" t="str">
        <f t="shared" si="136"/>
        <v>0-17</v>
      </c>
      <c r="U1463" s="1" t="str">
        <f t="shared" si="137"/>
        <v>No</v>
      </c>
    </row>
    <row r="1464" spans="1:21">
      <c r="A1464" s="1">
        <v>1463</v>
      </c>
      <c r="B1464" s="1">
        <v>45</v>
      </c>
      <c r="C1464" s="1" t="s">
        <v>27</v>
      </c>
      <c r="D1464" s="2">
        <v>45368</v>
      </c>
      <c r="E1464" s="2">
        <v>45382</v>
      </c>
      <c r="F1464" s="1" t="s">
        <v>28</v>
      </c>
      <c r="G1464" s="1" t="s">
        <v>31</v>
      </c>
      <c r="H1464" s="1" t="s">
        <v>48</v>
      </c>
      <c r="I1464" s="1">
        <v>88197.78</v>
      </c>
      <c r="J1464" s="1" t="s">
        <v>25</v>
      </c>
      <c r="K1464" s="1" t="s">
        <v>42</v>
      </c>
      <c r="N1464" s="3" t="str">
        <f>IF(LEFT(LOWER(C1464),1)="m","Male",IF(LEFT(LOWER(C1464),1)="f","Female","Unknown"))</f>
        <v>Male</v>
      </c>
      <c r="O1464" s="4" t="str">
        <f>IF(TRIM(LOWER(F1464))="neuro","Neurology",IF(TRIM(LOWER(F1464))="Neurology","Neurology",IF(TRIM(LOWER(F1464))="general ward","General",IF(TRIM(LOWER(F1464))="general","General",IF(TRIM(LOWER(F1464))="cardiology","Cardiology",IF(TRIM(LOWER(F1464))="Cardiology","Cardiology",IF(TRIM(LOWER(F1464))="Peads","Pediatrics",IF(TRIM(LOWER(F1464))="Pediatrics","Pediatrics",IF(TRIM(LOWER(F1464))="orthopedics","Orthopedics",IF(TRIM(LOWER(F1464))="Neurology","Neurology",IF(TRIM(LOWER(F1464))="Oncology","Oncology")))))))))))</f>
        <v>Orthopedics</v>
      </c>
      <c r="P1464" s="3" t="str">
        <f t="shared" si="132"/>
        <v>Private</v>
      </c>
      <c r="Q1464" s="5">
        <f t="shared" si="133"/>
        <v>14</v>
      </c>
      <c r="R1464" s="1">
        <f t="shared" si="134"/>
        <v>88197.78</v>
      </c>
      <c r="S1464" s="1">
        <f t="shared" si="135"/>
        <v>0</v>
      </c>
      <c r="T1464" s="1" t="str">
        <f t="shared" si="136"/>
        <v>36-50</v>
      </c>
      <c r="U1464" s="1" t="str">
        <f t="shared" si="137"/>
        <v>Yes</v>
      </c>
    </row>
    <row r="1465" spans="1:21">
      <c r="A1465" s="1">
        <v>1464</v>
      </c>
      <c r="B1465" s="1">
        <v>79</v>
      </c>
      <c r="C1465" s="1" t="s">
        <v>12</v>
      </c>
      <c r="D1465" s="2">
        <v>44977</v>
      </c>
      <c r="E1465" s="2">
        <v>44987</v>
      </c>
      <c r="F1465" s="1" t="s">
        <v>35</v>
      </c>
      <c r="G1465" s="1" t="s">
        <v>22</v>
      </c>
      <c r="H1465" s="1" t="s">
        <v>32</v>
      </c>
      <c r="I1465" s="1">
        <v>175644.83</v>
      </c>
      <c r="J1465" s="1" t="s">
        <v>24</v>
      </c>
      <c r="K1465" s="1" t="s">
        <v>17</v>
      </c>
      <c r="N1465" s="3" t="str">
        <f>IF(LEFT(LOWER(C1465),1)="m","Male",IF(LEFT(LOWER(C1465),1)="f","Female","Unknown"))</f>
        <v>Unknown</v>
      </c>
      <c r="O1465" s="4" t="str">
        <f>IF(TRIM(LOWER(F1465))="neuro","Neurology",IF(TRIM(LOWER(F1465))="Neurology","Neurology",IF(TRIM(LOWER(F1465))="general ward","General",IF(TRIM(LOWER(F1465))="general","General",IF(TRIM(LOWER(F1465))="cardiology","Cardiology",IF(TRIM(LOWER(F1465))="Cardiology","Cardiology",IF(TRIM(LOWER(F1465))="Peads","Pediatrics",IF(TRIM(LOWER(F1465))="Pediatrics","Pediatrics",IF(TRIM(LOWER(F1465))="orthopedics","Orthopedics",IF(TRIM(LOWER(F1465))="Neurology","Neurology",IF(TRIM(LOWER(F1465))="Oncology","Oncology")))))))))))</f>
        <v>Cardiology</v>
      </c>
      <c r="P1465" s="3" t="str">
        <f t="shared" si="132"/>
        <v>Government</v>
      </c>
      <c r="Q1465" s="5">
        <f t="shared" si="133"/>
        <v>10</v>
      </c>
      <c r="R1465" s="1">
        <f t="shared" si="134"/>
        <v>175644.83</v>
      </c>
      <c r="S1465" s="1">
        <f t="shared" si="135"/>
        <v>1</v>
      </c>
      <c r="T1465" s="1" t="str">
        <f t="shared" si="136"/>
        <v>66+</v>
      </c>
      <c r="U1465" s="1" t="str">
        <f t="shared" si="137"/>
        <v>No</v>
      </c>
    </row>
    <row r="1466" spans="1:21">
      <c r="A1466" s="1">
        <v>1465</v>
      </c>
      <c r="B1466" s="1">
        <v>24</v>
      </c>
      <c r="C1466" s="1" t="s">
        <v>34</v>
      </c>
      <c r="D1466" s="2">
        <v>45463</v>
      </c>
      <c r="E1466" s="2">
        <v>45465</v>
      </c>
      <c r="F1466" s="1" t="s">
        <v>19</v>
      </c>
      <c r="G1466" s="1" t="s">
        <v>31</v>
      </c>
      <c r="H1466" s="1" t="s">
        <v>39</v>
      </c>
      <c r="I1466" s="1">
        <v>131158.16</v>
      </c>
      <c r="J1466" s="1" t="s">
        <v>16</v>
      </c>
      <c r="K1466" s="1" t="s">
        <v>20</v>
      </c>
      <c r="N1466" s="3" t="str">
        <f>IF(LEFT(LOWER(C1466),1)="m","Male",IF(LEFT(LOWER(C1466),1)="f","Female","Unknown"))</f>
        <v>Male</v>
      </c>
      <c r="O1466" s="4" t="str">
        <f>IF(TRIM(LOWER(F1466))="neuro","Neurology",IF(TRIM(LOWER(F1466))="Neurology","Neurology",IF(TRIM(LOWER(F1466))="general ward","General",IF(TRIM(LOWER(F1466))="general","General",IF(TRIM(LOWER(F1466))="cardiology","Cardiology",IF(TRIM(LOWER(F1466))="Cardiology","Cardiology",IF(TRIM(LOWER(F1466))="Peads","Pediatrics",IF(TRIM(LOWER(F1466))="Pediatrics","Pediatrics",IF(TRIM(LOWER(F1466))="orthopedics","Orthopedics",IF(TRIM(LOWER(F1466))="Neurology","Neurology",IF(TRIM(LOWER(F1466))="Oncology","Oncology")))))))))))</f>
        <v>General</v>
      </c>
      <c r="P1466" s="3" t="str">
        <f t="shared" si="132"/>
        <v>Private</v>
      </c>
      <c r="Q1466" s="5">
        <f t="shared" si="133"/>
        <v>2</v>
      </c>
      <c r="R1466" s="1">
        <f t="shared" si="134"/>
        <v>131158.16</v>
      </c>
      <c r="S1466" s="1">
        <f t="shared" si="135"/>
        <v>0</v>
      </c>
      <c r="T1466" s="1" t="str">
        <f t="shared" si="136"/>
        <v>18-35</v>
      </c>
      <c r="U1466" s="1" t="str">
        <f t="shared" si="137"/>
        <v>Yes</v>
      </c>
    </row>
    <row r="1467" spans="1:21">
      <c r="A1467" s="1">
        <v>1466</v>
      </c>
      <c r="B1467" s="1">
        <v>66</v>
      </c>
      <c r="C1467" s="1" t="s">
        <v>44</v>
      </c>
      <c r="D1467" s="2">
        <v>45557</v>
      </c>
      <c r="E1467" s="2">
        <v>45563</v>
      </c>
      <c r="F1467" s="1" t="s">
        <v>43</v>
      </c>
      <c r="G1467" s="1" t="s">
        <v>46</v>
      </c>
      <c r="H1467" s="1" t="s">
        <v>48</v>
      </c>
      <c r="I1467" s="1">
        <v>81890.8</v>
      </c>
      <c r="J1467" s="1" t="s">
        <v>17</v>
      </c>
      <c r="K1467" s="1" t="s">
        <v>17</v>
      </c>
      <c r="N1467" s="3" t="str">
        <f>IF(LEFT(LOWER(C1467),1)="m","Male",IF(LEFT(LOWER(C1467),1)="f","Female","Unknown"))</f>
        <v>Female</v>
      </c>
      <c r="O1467" s="4" t="str">
        <f>IF(TRIM(LOWER(F1467))="neuro","Neurology",IF(TRIM(LOWER(F1467))="Neurology","Neurology",IF(TRIM(LOWER(F1467))="general ward","General",IF(TRIM(LOWER(F1467))="general","General",IF(TRIM(LOWER(F1467))="cardiology","Cardiology",IF(TRIM(LOWER(F1467))="Cardiology","Cardiology",IF(TRIM(LOWER(F1467))="Peads","Pediatrics",IF(TRIM(LOWER(F1467))="Pediatrics","Pediatrics",IF(TRIM(LOWER(F1467))="orthopedics","Orthopedics",IF(TRIM(LOWER(F1467))="Neurology","Neurology",IF(TRIM(LOWER(F1467))="Oncology","Oncology")))))))))))</f>
        <v>Orthopedics</v>
      </c>
      <c r="P1467" s="3" t="str">
        <f t="shared" si="132"/>
        <v>Self</v>
      </c>
      <c r="Q1467" s="5">
        <f t="shared" si="133"/>
        <v>6</v>
      </c>
      <c r="R1467" s="1">
        <f t="shared" si="134"/>
        <v>81890.8</v>
      </c>
      <c r="S1467" s="1">
        <f t="shared" si="135"/>
        <v>1</v>
      </c>
      <c r="T1467" s="1" t="str">
        <f t="shared" si="136"/>
        <v>66+</v>
      </c>
      <c r="U1467" s="1" t="str">
        <f t="shared" si="137"/>
        <v>Yes</v>
      </c>
    </row>
    <row r="1468" spans="1:21">
      <c r="A1468" s="1">
        <v>1467</v>
      </c>
      <c r="B1468" s="1">
        <v>6</v>
      </c>
      <c r="C1468" s="1" t="s">
        <v>44</v>
      </c>
      <c r="D1468" s="2">
        <v>45385</v>
      </c>
      <c r="E1468" s="2">
        <v>45396</v>
      </c>
      <c r="F1468" s="1" t="s">
        <v>30</v>
      </c>
      <c r="G1468" s="1" t="s">
        <v>33</v>
      </c>
      <c r="H1468" s="1" t="s">
        <v>48</v>
      </c>
      <c r="I1468" s="1">
        <v>86123.55</v>
      </c>
      <c r="J1468" s="1" t="s">
        <v>17</v>
      </c>
      <c r="K1468" s="1" t="s">
        <v>16</v>
      </c>
      <c r="N1468" s="3" t="str">
        <f>IF(LEFT(LOWER(C1468),1)="m","Male",IF(LEFT(LOWER(C1468),1)="f","Female","Unknown"))</f>
        <v>Female</v>
      </c>
      <c r="O1468" s="4" t="str">
        <f>IF(TRIM(LOWER(F1468))="neuro","Neurology",IF(TRIM(LOWER(F1468))="Neurology","Neurology",IF(TRIM(LOWER(F1468))="general ward","General",IF(TRIM(LOWER(F1468))="general","General",IF(TRIM(LOWER(F1468))="cardiology","Cardiology",IF(TRIM(LOWER(F1468))="Cardiology","Cardiology",IF(TRIM(LOWER(F1468))="Peads","Pediatrics",IF(TRIM(LOWER(F1468))="Pediatrics","Pediatrics",IF(TRIM(LOWER(F1468))="orthopedics","Orthopedics",IF(TRIM(LOWER(F1468))="Neurology","Neurology",IF(TRIM(LOWER(F1468))="Oncology","Oncology")))))))))))</f>
        <v>Pediatrics</v>
      </c>
      <c r="P1468" s="3" t="str">
        <f t="shared" si="132"/>
        <v>Self</v>
      </c>
      <c r="Q1468" s="5">
        <f t="shared" si="133"/>
        <v>11</v>
      </c>
      <c r="R1468" s="1">
        <f t="shared" si="134"/>
        <v>86123.55</v>
      </c>
      <c r="S1468" s="1">
        <f t="shared" si="135"/>
        <v>1</v>
      </c>
      <c r="T1468" s="1" t="str">
        <f t="shared" si="136"/>
        <v>0-17</v>
      </c>
      <c r="U1468" s="1" t="str">
        <f t="shared" si="137"/>
        <v>Yes</v>
      </c>
    </row>
    <row r="1469" spans="1:21">
      <c r="A1469" s="1">
        <v>1468</v>
      </c>
      <c r="B1469" s="1">
        <v>33</v>
      </c>
      <c r="C1469" s="1" t="s">
        <v>26</v>
      </c>
      <c r="D1469" s="2">
        <v>45012</v>
      </c>
      <c r="E1469" s="2">
        <v>45019</v>
      </c>
      <c r="F1469" s="1" t="s">
        <v>50</v>
      </c>
      <c r="G1469" s="1" t="s">
        <v>41</v>
      </c>
      <c r="H1469" s="1" t="s">
        <v>37</v>
      </c>
      <c r="I1469" s="1">
        <v>75302.11</v>
      </c>
      <c r="J1469" s="1" t="s">
        <v>24</v>
      </c>
      <c r="K1469" s="1" t="s">
        <v>42</v>
      </c>
      <c r="N1469" s="3" t="str">
        <f>IF(LEFT(LOWER(C1469),1)="m","Male",IF(LEFT(LOWER(C1469),1)="f","Female","Unknown"))</f>
        <v>Female</v>
      </c>
      <c r="O1469" s="4" t="str">
        <f>IF(TRIM(LOWER(F1469))="neuro","Neurology",IF(TRIM(LOWER(F1469))="Neurology","Neurology",IF(TRIM(LOWER(F1469))="general ward","General",IF(TRIM(LOWER(F1469))="general","General",IF(TRIM(LOWER(F1469))="cardiology","Cardiology",IF(TRIM(LOWER(F1469))="Cardiology","Cardiology",IF(TRIM(LOWER(F1469))="Peads","Pediatrics",IF(TRIM(LOWER(F1469))="Pediatrics","Pediatrics",IF(TRIM(LOWER(F1469))="orthopedics","Orthopedics",IF(TRIM(LOWER(F1469))="Neurology","Neurology",IF(TRIM(LOWER(F1469))="Oncology","Oncology")))))))))))</f>
        <v>Cardiology</v>
      </c>
      <c r="P1469" s="3" t="str">
        <f t="shared" si="132"/>
        <v>Unknown</v>
      </c>
      <c r="Q1469" s="5">
        <f t="shared" si="133"/>
        <v>7</v>
      </c>
      <c r="R1469" s="1">
        <f t="shared" si="134"/>
        <v>75302.11</v>
      </c>
      <c r="S1469" s="1">
        <f t="shared" si="135"/>
        <v>0</v>
      </c>
      <c r="T1469" s="1" t="str">
        <f t="shared" si="136"/>
        <v>18-35</v>
      </c>
      <c r="U1469" s="1" t="str">
        <f t="shared" si="137"/>
        <v>No</v>
      </c>
    </row>
    <row r="1470" spans="1:21">
      <c r="A1470" s="1">
        <v>1469</v>
      </c>
      <c r="B1470" s="1">
        <v>31</v>
      </c>
      <c r="C1470" s="1" t="s">
        <v>34</v>
      </c>
      <c r="D1470" s="2">
        <v>45158</v>
      </c>
      <c r="E1470" s="2">
        <v>45164</v>
      </c>
      <c r="F1470" s="1" t="s">
        <v>43</v>
      </c>
      <c r="G1470" s="1" t="s">
        <v>33</v>
      </c>
      <c r="H1470" s="1" t="s">
        <v>51</v>
      </c>
      <c r="I1470" s="1">
        <v>312047.75</v>
      </c>
      <c r="J1470" s="1" t="s">
        <v>24</v>
      </c>
      <c r="K1470" s="1" t="s">
        <v>25</v>
      </c>
      <c r="N1470" s="3" t="str">
        <f>IF(LEFT(LOWER(C1470),1)="m","Male",IF(LEFT(LOWER(C1470),1)="f","Female","Unknown"))</f>
        <v>Male</v>
      </c>
      <c r="O1470" s="4" t="str">
        <f>IF(TRIM(LOWER(F1470))="neuro","Neurology",IF(TRIM(LOWER(F1470))="Neurology","Neurology",IF(TRIM(LOWER(F1470))="general ward","General",IF(TRIM(LOWER(F1470))="general","General",IF(TRIM(LOWER(F1470))="cardiology","Cardiology",IF(TRIM(LOWER(F1470))="Cardiology","Cardiology",IF(TRIM(LOWER(F1470))="Peads","Pediatrics",IF(TRIM(LOWER(F1470))="Pediatrics","Pediatrics",IF(TRIM(LOWER(F1470))="orthopedics","Orthopedics",IF(TRIM(LOWER(F1470))="Neurology","Neurology",IF(TRIM(LOWER(F1470))="Oncology","Oncology")))))))))))</f>
        <v>Orthopedics</v>
      </c>
      <c r="P1470" s="3" t="str">
        <f t="shared" si="132"/>
        <v>Self</v>
      </c>
      <c r="Q1470" s="5">
        <f t="shared" si="133"/>
        <v>6</v>
      </c>
      <c r="R1470" s="1">
        <f t="shared" si="134"/>
        <v>312047.75</v>
      </c>
      <c r="S1470" s="1">
        <f t="shared" si="135"/>
        <v>1</v>
      </c>
      <c r="T1470" s="1" t="str">
        <f t="shared" si="136"/>
        <v>18-35</v>
      </c>
      <c r="U1470" s="1" t="str">
        <f t="shared" si="137"/>
        <v>No</v>
      </c>
    </row>
    <row r="1471" spans="1:21">
      <c r="A1471" s="1">
        <v>1470</v>
      </c>
      <c r="B1471" s="1">
        <v>7</v>
      </c>
      <c r="C1471" s="1" t="s">
        <v>18</v>
      </c>
      <c r="D1471" s="2">
        <v>45597</v>
      </c>
      <c r="E1471" s="2">
        <v>45606</v>
      </c>
      <c r="F1471" s="1" t="s">
        <v>19</v>
      </c>
      <c r="G1471" s="1" t="s">
        <v>22</v>
      </c>
      <c r="H1471" s="1" t="s">
        <v>37</v>
      </c>
      <c r="I1471" s="1">
        <v>90049.65</v>
      </c>
      <c r="K1471" s="1" t="s">
        <v>17</v>
      </c>
      <c r="N1471" s="3" t="str">
        <f>IF(LEFT(LOWER(C1471),1)="m","Male",IF(LEFT(LOWER(C1471),1)="f","Female","Unknown"))</f>
        <v>Male</v>
      </c>
      <c r="O1471" s="4" t="str">
        <f>IF(TRIM(LOWER(F1471))="neuro","Neurology",IF(TRIM(LOWER(F1471))="Neurology","Neurology",IF(TRIM(LOWER(F1471))="general ward","General",IF(TRIM(LOWER(F1471))="general","General",IF(TRIM(LOWER(F1471))="cardiology","Cardiology",IF(TRIM(LOWER(F1471))="Cardiology","Cardiology",IF(TRIM(LOWER(F1471))="Peads","Pediatrics",IF(TRIM(LOWER(F1471))="Pediatrics","Pediatrics",IF(TRIM(LOWER(F1471))="orthopedics","Orthopedics",IF(TRIM(LOWER(F1471))="Neurology","Neurology",IF(TRIM(LOWER(F1471))="Oncology","Oncology")))))))))))</f>
        <v>General</v>
      </c>
      <c r="P1471" s="3" t="str">
        <f t="shared" si="132"/>
        <v>Government</v>
      </c>
      <c r="Q1471" s="5">
        <f t="shared" si="133"/>
        <v>9</v>
      </c>
      <c r="R1471" s="1">
        <f t="shared" si="134"/>
        <v>90049.65</v>
      </c>
      <c r="S1471" s="1">
        <f t="shared" si="135"/>
        <v>1</v>
      </c>
      <c r="T1471" s="1" t="str">
        <f t="shared" si="136"/>
        <v>0-17</v>
      </c>
      <c r="U1471" s="1" t="str">
        <f t="shared" si="137"/>
        <v>Unknown</v>
      </c>
    </row>
    <row r="1472" spans="1:21">
      <c r="A1472" s="1">
        <v>1471</v>
      </c>
      <c r="C1472" s="1" t="s">
        <v>27</v>
      </c>
      <c r="D1472" s="2">
        <v>45170</v>
      </c>
      <c r="E1472" s="2">
        <v>45183</v>
      </c>
      <c r="F1472" s="1" t="s">
        <v>19</v>
      </c>
      <c r="G1472" s="1" t="s">
        <v>46</v>
      </c>
      <c r="H1472" s="1" t="s">
        <v>47</v>
      </c>
      <c r="I1472" s="1">
        <v>106728.17</v>
      </c>
      <c r="J1472" s="1" t="s">
        <v>16</v>
      </c>
      <c r="K1472" s="1" t="s">
        <v>20</v>
      </c>
      <c r="N1472" s="3" t="str">
        <f>IF(LEFT(LOWER(C1472),1)="m","Male",IF(LEFT(LOWER(C1472),1)="f","Female","Unknown"))</f>
        <v>Male</v>
      </c>
      <c r="O1472" s="4" t="str">
        <f>IF(TRIM(LOWER(F1472))="neuro","Neurology",IF(TRIM(LOWER(F1472))="Neurology","Neurology",IF(TRIM(LOWER(F1472))="general ward","General",IF(TRIM(LOWER(F1472))="general","General",IF(TRIM(LOWER(F1472))="cardiology","Cardiology",IF(TRIM(LOWER(F1472))="Cardiology","Cardiology",IF(TRIM(LOWER(F1472))="Peads","Pediatrics",IF(TRIM(LOWER(F1472))="Pediatrics","Pediatrics",IF(TRIM(LOWER(F1472))="orthopedics","Orthopedics",IF(TRIM(LOWER(F1472))="Neurology","Neurology",IF(TRIM(LOWER(F1472))="Oncology","Oncology")))))))))))</f>
        <v>General</v>
      </c>
      <c r="P1472" s="3" t="str">
        <f t="shared" si="132"/>
        <v>Self</v>
      </c>
      <c r="Q1472" s="5">
        <f t="shared" si="133"/>
        <v>13</v>
      </c>
      <c r="R1472" s="1">
        <f t="shared" si="134"/>
        <v>106728.17</v>
      </c>
      <c r="S1472" s="1">
        <f t="shared" si="135"/>
        <v>0</v>
      </c>
      <c r="T1472" s="1" t="str">
        <f t="shared" si="136"/>
        <v>0-17</v>
      </c>
      <c r="U1472" s="1" t="str">
        <f t="shared" si="137"/>
        <v>Yes</v>
      </c>
    </row>
    <row r="1473" spans="1:21">
      <c r="A1473" s="1">
        <v>1472</v>
      </c>
      <c r="B1473" s="1">
        <v>47</v>
      </c>
      <c r="C1473" s="1" t="s">
        <v>44</v>
      </c>
      <c r="D1473" s="2">
        <v>45117</v>
      </c>
      <c r="E1473" s="2">
        <v>45133</v>
      </c>
      <c r="F1473" s="1" t="s">
        <v>13</v>
      </c>
      <c r="G1473" s="1" t="s">
        <v>22</v>
      </c>
      <c r="H1473" s="1" t="s">
        <v>47</v>
      </c>
      <c r="I1473" s="1">
        <v>315662.21000000002</v>
      </c>
      <c r="J1473" s="1" t="s">
        <v>42</v>
      </c>
      <c r="K1473" s="1" t="s">
        <v>17</v>
      </c>
      <c r="N1473" s="3" t="str">
        <f>IF(LEFT(LOWER(C1473),1)="m","Male",IF(LEFT(LOWER(C1473),1)="f","Female","Unknown"))</f>
        <v>Female</v>
      </c>
      <c r="O1473" s="4" t="str">
        <f>IF(TRIM(LOWER(F1473))="neuro","Neurology",IF(TRIM(LOWER(F1473))="Neurology","Neurology",IF(TRIM(LOWER(F1473))="general ward","General",IF(TRIM(LOWER(F1473))="general","General",IF(TRIM(LOWER(F1473))="cardiology","Cardiology",IF(TRIM(LOWER(F1473))="Cardiology","Cardiology",IF(TRIM(LOWER(F1473))="Peads","Pediatrics",IF(TRIM(LOWER(F1473))="Pediatrics","Pediatrics",IF(TRIM(LOWER(F1473))="orthopedics","Orthopedics",IF(TRIM(LOWER(F1473))="Neurology","Neurology",IF(TRIM(LOWER(F1473))="Oncology","Oncology")))))))))))</f>
        <v>Neurology</v>
      </c>
      <c r="P1473" s="3" t="str">
        <f t="shared" si="132"/>
        <v>Government</v>
      </c>
      <c r="Q1473" s="5">
        <f t="shared" si="133"/>
        <v>16</v>
      </c>
      <c r="R1473" s="1">
        <f t="shared" si="134"/>
        <v>315662.21000000002</v>
      </c>
      <c r="S1473" s="1">
        <f t="shared" si="135"/>
        <v>1</v>
      </c>
      <c r="T1473" s="1" t="str">
        <f t="shared" si="136"/>
        <v>36-50</v>
      </c>
      <c r="U1473" s="1" t="str">
        <f t="shared" si="137"/>
        <v>No</v>
      </c>
    </row>
    <row r="1474" spans="1:21">
      <c r="A1474" s="1">
        <v>1473</v>
      </c>
      <c r="C1474" s="1" t="s">
        <v>27</v>
      </c>
      <c r="D1474" s="2">
        <v>45127</v>
      </c>
      <c r="E1474" s="2">
        <v>45144</v>
      </c>
      <c r="F1474" s="1" t="s">
        <v>30</v>
      </c>
      <c r="G1474" s="1" t="s">
        <v>41</v>
      </c>
      <c r="H1474" s="1" t="s">
        <v>51</v>
      </c>
      <c r="I1474" s="1">
        <v>88103.43</v>
      </c>
      <c r="J1474" s="1" t="s">
        <v>16</v>
      </c>
      <c r="K1474" s="1" t="s">
        <v>20</v>
      </c>
      <c r="N1474" s="3" t="str">
        <f>IF(LEFT(LOWER(C1474),1)="m","Male",IF(LEFT(LOWER(C1474),1)="f","Female","Unknown"))</f>
        <v>Male</v>
      </c>
      <c r="O1474" s="4" t="str">
        <f>IF(TRIM(LOWER(F1474))="neuro","Neurology",IF(TRIM(LOWER(F1474))="Neurology","Neurology",IF(TRIM(LOWER(F1474))="general ward","General",IF(TRIM(LOWER(F1474))="general","General",IF(TRIM(LOWER(F1474))="cardiology","Cardiology",IF(TRIM(LOWER(F1474))="Cardiology","Cardiology",IF(TRIM(LOWER(F1474))="Peads","Pediatrics",IF(TRIM(LOWER(F1474))="Pediatrics","Pediatrics",IF(TRIM(LOWER(F1474))="orthopedics","Orthopedics",IF(TRIM(LOWER(F1474))="Neurology","Neurology",IF(TRIM(LOWER(F1474))="Oncology","Oncology")))))))))))</f>
        <v>Pediatrics</v>
      </c>
      <c r="P1474" s="3" t="str">
        <f t="shared" si="132"/>
        <v>Unknown</v>
      </c>
      <c r="Q1474" s="5">
        <f t="shared" si="133"/>
        <v>17</v>
      </c>
      <c r="R1474" s="1">
        <f t="shared" si="134"/>
        <v>88103.43</v>
      </c>
      <c r="S1474" s="1">
        <f t="shared" si="135"/>
        <v>0</v>
      </c>
      <c r="T1474" s="1" t="str">
        <f t="shared" si="136"/>
        <v>0-17</v>
      </c>
      <c r="U1474" s="1" t="str">
        <f t="shared" si="137"/>
        <v>Yes</v>
      </c>
    </row>
    <row r="1475" spans="1:21">
      <c r="A1475" s="1">
        <v>1474</v>
      </c>
      <c r="C1475" s="1" t="s">
        <v>12</v>
      </c>
      <c r="D1475" s="2">
        <v>45635</v>
      </c>
      <c r="E1475" s="2">
        <v>45651</v>
      </c>
      <c r="F1475" s="1" t="s">
        <v>40</v>
      </c>
      <c r="G1475" s="1" t="s">
        <v>31</v>
      </c>
      <c r="H1475" s="1" t="s">
        <v>37</v>
      </c>
      <c r="I1475" s="1">
        <v>162234.70000000001</v>
      </c>
      <c r="J1475" s="1" t="s">
        <v>16</v>
      </c>
      <c r="K1475" s="1" t="s">
        <v>16</v>
      </c>
      <c r="N1475" s="3" t="str">
        <f>IF(LEFT(LOWER(C1475),1)="m","Male",IF(LEFT(LOWER(C1475),1)="f","Female","Unknown"))</f>
        <v>Unknown</v>
      </c>
      <c r="O1475" s="4" t="str">
        <f>IF(TRIM(LOWER(F1475))="neuro","Neurology",IF(TRIM(LOWER(F1475))="Neurology","Neurology",IF(TRIM(LOWER(F1475))="general ward","General",IF(TRIM(LOWER(F1475))="general","General",IF(TRIM(LOWER(F1475))="cardiology","Cardiology",IF(TRIM(LOWER(F1475))="Cardiology","Cardiology",IF(TRIM(LOWER(F1475))="Peads","Pediatrics",IF(TRIM(LOWER(F1475))="Pediatrics","Pediatrics",IF(TRIM(LOWER(F1475))="orthopedics","Orthopedics",IF(TRIM(LOWER(F1475))="Neurology","Neurology",IF(TRIM(LOWER(F1475))="Oncology","Oncology")))))))))))</f>
        <v>Pediatrics</v>
      </c>
      <c r="P1475" s="3" t="str">
        <f t="shared" ref="P1475:P1538" si="138">IF(LOWER(G1475)="private","Private",
IF(LOWER(G1475)="govt","Government",
IF(LOWER(G1475)="government","Government",
IF(LOWER(G1475)="self","Self","Unknown"))))</f>
        <v>Private</v>
      </c>
      <c r="Q1475" s="5">
        <f t="shared" ref="Q1475:Q1538" si="139">IF(E1475&lt;D1475,"",E1475-D1475)</f>
        <v>16</v>
      </c>
      <c r="R1475" s="1">
        <f t="shared" ref="R1475:R1538" si="140">IF(I1475&lt;0,"",I1475)</f>
        <v>162234.70000000001</v>
      </c>
      <c r="S1475" s="1">
        <f t="shared" ref="S1475:S1538" si="141">IF(OR(K1475="Yes",K1475="YES",K1475="Y"),1,0)</f>
        <v>1</v>
      </c>
      <c r="T1475" s="1" t="str">
        <f t="shared" ref="T1475:T1538" si="142">IF(B1475&lt;18,"0-17",                                                  IF(B1475&lt;36,"18-35",
IF(B1475&lt;51,"36-50",
IF(B1475&lt;66,"51-65","66+"))))</f>
        <v>0-17</v>
      </c>
      <c r="U1475" s="1" t="str">
        <f t="shared" ref="U1475:U1538" si="143">IF(OR(TRIM(UPPER(J1475))="YES",TRIM(UPPER(J1475))="Y"),"Yes",
IF(OR(TRIM(UPPER(J1475))="NO",TRIM(UPPER(J1475))="N"),"No","Unknown"))</f>
        <v>Yes</v>
      </c>
    </row>
    <row r="1476" spans="1:21">
      <c r="A1476" s="1">
        <v>1475</v>
      </c>
      <c r="B1476" s="1">
        <v>49</v>
      </c>
      <c r="C1476" s="1" t="s">
        <v>26</v>
      </c>
      <c r="D1476" s="2">
        <v>45634</v>
      </c>
      <c r="E1476" s="2">
        <v>45642</v>
      </c>
      <c r="F1476" s="1" t="s">
        <v>49</v>
      </c>
      <c r="G1476" s="1" t="s">
        <v>46</v>
      </c>
      <c r="H1476" s="1" t="s">
        <v>48</v>
      </c>
      <c r="I1476" s="1">
        <v>144927.95000000001</v>
      </c>
      <c r="K1476" s="1" t="s">
        <v>25</v>
      </c>
      <c r="N1476" s="3" t="str">
        <f>IF(LEFT(LOWER(C1476),1)="m","Male",IF(LEFT(LOWER(C1476),1)="f","Female","Unknown"))</f>
        <v>Female</v>
      </c>
      <c r="O1476" s="4" t="str">
        <f>IF(TRIM(LOWER(F1476))="neuro","Neurology",IF(TRIM(LOWER(F1476))="Neurology","Neurology",IF(TRIM(LOWER(F1476))="general ward","General",IF(TRIM(LOWER(F1476))="general","General",IF(TRIM(LOWER(F1476))="cardiology","Cardiology",IF(TRIM(LOWER(F1476))="Cardiology","Cardiology",IF(TRIM(LOWER(F1476))="Peads","Pediatrics",IF(TRIM(LOWER(F1476))="Pediatrics","Pediatrics",IF(TRIM(LOWER(F1476))="orthopedics","Orthopedics",IF(TRIM(LOWER(F1476))="Neurology","Neurology",IF(TRIM(LOWER(F1476))="Oncology","Oncology")))))))))))</f>
        <v>Oncology</v>
      </c>
      <c r="P1476" s="3" t="str">
        <f t="shared" si="138"/>
        <v>Self</v>
      </c>
      <c r="Q1476" s="5">
        <f t="shared" si="139"/>
        <v>8</v>
      </c>
      <c r="R1476" s="1">
        <f t="shared" si="140"/>
        <v>144927.95000000001</v>
      </c>
      <c r="S1476" s="1">
        <f t="shared" si="141"/>
        <v>1</v>
      </c>
      <c r="T1476" s="1" t="str">
        <f t="shared" si="142"/>
        <v>36-50</v>
      </c>
      <c r="U1476" s="1" t="str">
        <f t="shared" si="143"/>
        <v>Unknown</v>
      </c>
    </row>
    <row r="1477" spans="1:21">
      <c r="A1477" s="1">
        <v>1476</v>
      </c>
      <c r="B1477" s="1">
        <v>34</v>
      </c>
      <c r="C1477" s="1" t="s">
        <v>26</v>
      </c>
      <c r="D1477" s="2">
        <v>45038</v>
      </c>
      <c r="E1477" s="2">
        <v>45043</v>
      </c>
      <c r="F1477" s="1" t="s">
        <v>28</v>
      </c>
      <c r="G1477" s="1" t="s">
        <v>31</v>
      </c>
      <c r="I1477" s="1">
        <v>289251.25</v>
      </c>
      <c r="K1477" s="1" t="s">
        <v>20</v>
      </c>
      <c r="N1477" s="3" t="str">
        <f>IF(LEFT(LOWER(C1477),1)="m","Male",IF(LEFT(LOWER(C1477),1)="f","Female","Unknown"))</f>
        <v>Female</v>
      </c>
      <c r="O1477" s="4" t="str">
        <f>IF(TRIM(LOWER(F1477))="neuro","Neurology",IF(TRIM(LOWER(F1477))="Neurology","Neurology",IF(TRIM(LOWER(F1477))="general ward","General",IF(TRIM(LOWER(F1477))="general","General",IF(TRIM(LOWER(F1477))="cardiology","Cardiology",IF(TRIM(LOWER(F1477))="Cardiology","Cardiology",IF(TRIM(LOWER(F1477))="Peads","Pediatrics",IF(TRIM(LOWER(F1477))="Pediatrics","Pediatrics",IF(TRIM(LOWER(F1477))="orthopedics","Orthopedics",IF(TRIM(LOWER(F1477))="Neurology","Neurology",IF(TRIM(LOWER(F1477))="Oncology","Oncology")))))))))))</f>
        <v>Orthopedics</v>
      </c>
      <c r="P1477" s="3" t="str">
        <f t="shared" si="138"/>
        <v>Private</v>
      </c>
      <c r="Q1477" s="5">
        <f t="shared" si="139"/>
        <v>5</v>
      </c>
      <c r="R1477" s="1">
        <f t="shared" si="140"/>
        <v>289251.25</v>
      </c>
      <c r="S1477" s="1">
        <f t="shared" si="141"/>
        <v>0</v>
      </c>
      <c r="T1477" s="1" t="str">
        <f t="shared" si="142"/>
        <v>18-35</v>
      </c>
      <c r="U1477" s="1" t="str">
        <f t="shared" si="143"/>
        <v>Unknown</v>
      </c>
    </row>
    <row r="1478" spans="1:21">
      <c r="A1478" s="1">
        <v>1477</v>
      </c>
      <c r="B1478" s="1">
        <v>45</v>
      </c>
      <c r="C1478" s="1" t="s">
        <v>26</v>
      </c>
      <c r="D1478" s="2">
        <v>45001</v>
      </c>
      <c r="E1478" s="2">
        <v>45015</v>
      </c>
      <c r="F1478" s="1" t="s">
        <v>40</v>
      </c>
      <c r="G1478" s="1" t="s">
        <v>41</v>
      </c>
      <c r="H1478" s="1" t="s">
        <v>51</v>
      </c>
      <c r="I1478" s="1">
        <v>163712.51999999999</v>
      </c>
      <c r="J1478" s="1" t="s">
        <v>17</v>
      </c>
      <c r="K1478" s="1" t="s">
        <v>20</v>
      </c>
      <c r="N1478" s="3" t="str">
        <f>IF(LEFT(LOWER(C1478),1)="m","Male",IF(LEFT(LOWER(C1478),1)="f","Female","Unknown"))</f>
        <v>Female</v>
      </c>
      <c r="O1478" s="4" t="str">
        <f>IF(TRIM(LOWER(F1478))="neuro","Neurology",IF(TRIM(LOWER(F1478))="Neurology","Neurology",IF(TRIM(LOWER(F1478))="general ward","General",IF(TRIM(LOWER(F1478))="general","General",IF(TRIM(LOWER(F1478))="cardiology","Cardiology",IF(TRIM(LOWER(F1478))="Cardiology","Cardiology",IF(TRIM(LOWER(F1478))="Peads","Pediatrics",IF(TRIM(LOWER(F1478))="Pediatrics","Pediatrics",IF(TRIM(LOWER(F1478))="orthopedics","Orthopedics",IF(TRIM(LOWER(F1478))="Neurology","Neurology",IF(TRIM(LOWER(F1478))="Oncology","Oncology")))))))))))</f>
        <v>Pediatrics</v>
      </c>
      <c r="P1478" s="3" t="str">
        <f t="shared" si="138"/>
        <v>Unknown</v>
      </c>
      <c r="Q1478" s="5">
        <f t="shared" si="139"/>
        <v>14</v>
      </c>
      <c r="R1478" s="1">
        <f t="shared" si="140"/>
        <v>163712.51999999999</v>
      </c>
      <c r="S1478" s="1">
        <f t="shared" si="141"/>
        <v>0</v>
      </c>
      <c r="T1478" s="1" t="str">
        <f t="shared" si="142"/>
        <v>36-50</v>
      </c>
      <c r="U1478" s="1" t="str">
        <f t="shared" si="143"/>
        <v>Yes</v>
      </c>
    </row>
    <row r="1479" spans="1:21">
      <c r="A1479" s="1">
        <v>1478</v>
      </c>
      <c r="B1479" s="1">
        <v>30</v>
      </c>
      <c r="C1479" s="1" t="s">
        <v>27</v>
      </c>
      <c r="D1479" s="2">
        <v>45657</v>
      </c>
      <c r="E1479" s="2">
        <v>45675</v>
      </c>
      <c r="F1479" s="1" t="s">
        <v>52</v>
      </c>
      <c r="G1479" s="1" t="s">
        <v>14</v>
      </c>
      <c r="I1479" s="1">
        <v>5913100.4299999997</v>
      </c>
      <c r="J1479" s="1" t="s">
        <v>38</v>
      </c>
      <c r="K1479" s="1" t="s">
        <v>20</v>
      </c>
      <c r="N1479" s="3" t="str">
        <f>IF(LEFT(LOWER(C1479),1)="m","Male",IF(LEFT(LOWER(C1479),1)="f","Female","Unknown"))</f>
        <v>Male</v>
      </c>
      <c r="O1479" s="4" t="str">
        <f>IF(TRIM(LOWER(F1479))="neuro","Neurology",IF(TRIM(LOWER(F1479))="Neurology","Neurology",IF(TRIM(LOWER(F1479))="general ward","General",IF(TRIM(LOWER(F1479))="general","General",IF(TRIM(LOWER(F1479))="cardiology","Cardiology",IF(TRIM(LOWER(F1479))="Cardiology","Cardiology",IF(TRIM(LOWER(F1479))="Peads","Pediatrics",IF(TRIM(LOWER(F1479))="Pediatrics","Pediatrics",IF(TRIM(LOWER(F1479))="orthopedics","Orthopedics",IF(TRIM(LOWER(F1479))="Neurology","Neurology",IF(TRIM(LOWER(F1479))="Oncology","Oncology")))))))))))</f>
        <v>Oncology</v>
      </c>
      <c r="P1479" s="3" t="str">
        <f t="shared" si="138"/>
        <v>Private</v>
      </c>
      <c r="Q1479" s="5">
        <f t="shared" si="139"/>
        <v>18</v>
      </c>
      <c r="R1479" s="1">
        <f t="shared" si="140"/>
        <v>5913100.4299999997</v>
      </c>
      <c r="S1479" s="1">
        <f t="shared" si="141"/>
        <v>0</v>
      </c>
      <c r="T1479" s="1" t="str">
        <f t="shared" si="142"/>
        <v>18-35</v>
      </c>
      <c r="U1479" s="1" t="str">
        <f t="shared" si="143"/>
        <v>No</v>
      </c>
    </row>
    <row r="1480" spans="1:21">
      <c r="A1480" s="1">
        <v>1479</v>
      </c>
      <c r="B1480" s="1">
        <v>19</v>
      </c>
      <c r="C1480" s="1" t="s">
        <v>18</v>
      </c>
      <c r="D1480" s="2">
        <v>45084</v>
      </c>
      <c r="E1480" s="2">
        <v>45093</v>
      </c>
      <c r="F1480" s="1" t="s">
        <v>35</v>
      </c>
      <c r="G1480" s="1" t="s">
        <v>46</v>
      </c>
      <c r="I1480" s="1">
        <v>113048.49</v>
      </c>
      <c r="J1480" s="1" t="s">
        <v>24</v>
      </c>
      <c r="K1480" s="1" t="s">
        <v>17</v>
      </c>
      <c r="N1480" s="3" t="str">
        <f>IF(LEFT(LOWER(C1480),1)="m","Male",IF(LEFT(LOWER(C1480),1)="f","Female","Unknown"))</f>
        <v>Male</v>
      </c>
      <c r="O1480" s="4" t="str">
        <f>IF(TRIM(LOWER(F1480))="neuro","Neurology",IF(TRIM(LOWER(F1480))="Neurology","Neurology",IF(TRIM(LOWER(F1480))="general ward","General",IF(TRIM(LOWER(F1480))="general","General",IF(TRIM(LOWER(F1480))="cardiology","Cardiology",IF(TRIM(LOWER(F1480))="Cardiology","Cardiology",IF(TRIM(LOWER(F1480))="Peads","Pediatrics",IF(TRIM(LOWER(F1480))="Pediatrics","Pediatrics",IF(TRIM(LOWER(F1480))="orthopedics","Orthopedics",IF(TRIM(LOWER(F1480))="Neurology","Neurology",IF(TRIM(LOWER(F1480))="Oncology","Oncology")))))))))))</f>
        <v>Cardiology</v>
      </c>
      <c r="P1480" s="3" t="str">
        <f t="shared" si="138"/>
        <v>Self</v>
      </c>
      <c r="Q1480" s="5">
        <f t="shared" si="139"/>
        <v>9</v>
      </c>
      <c r="R1480" s="1">
        <f t="shared" si="140"/>
        <v>113048.49</v>
      </c>
      <c r="S1480" s="1">
        <f t="shared" si="141"/>
        <v>1</v>
      </c>
      <c r="T1480" s="1" t="str">
        <f t="shared" si="142"/>
        <v>18-35</v>
      </c>
      <c r="U1480" s="1" t="str">
        <f t="shared" si="143"/>
        <v>No</v>
      </c>
    </row>
    <row r="1481" spans="1:21">
      <c r="A1481" s="1">
        <v>1480</v>
      </c>
      <c r="B1481" s="1">
        <v>36</v>
      </c>
      <c r="C1481" s="1" t="s">
        <v>34</v>
      </c>
      <c r="D1481" s="2">
        <v>45076</v>
      </c>
      <c r="E1481" s="2">
        <v>45089</v>
      </c>
      <c r="F1481" s="1" t="s">
        <v>13</v>
      </c>
      <c r="G1481" s="1" t="s">
        <v>36</v>
      </c>
      <c r="I1481" s="1">
        <v>296377.36</v>
      </c>
      <c r="J1481" s="1" t="s">
        <v>17</v>
      </c>
      <c r="K1481" s="1" t="s">
        <v>16</v>
      </c>
      <c r="N1481" s="3" t="str">
        <f>IF(LEFT(LOWER(C1481),1)="m","Male",IF(LEFT(LOWER(C1481),1)="f","Female","Unknown"))</f>
        <v>Male</v>
      </c>
      <c r="O1481" s="4" t="str">
        <f>IF(TRIM(LOWER(F1481))="neuro","Neurology",IF(TRIM(LOWER(F1481))="Neurology","Neurology",IF(TRIM(LOWER(F1481))="general ward","General",IF(TRIM(LOWER(F1481))="general","General",IF(TRIM(LOWER(F1481))="cardiology","Cardiology",IF(TRIM(LOWER(F1481))="Cardiology","Cardiology",IF(TRIM(LOWER(F1481))="Peads","Pediatrics",IF(TRIM(LOWER(F1481))="Pediatrics","Pediatrics",IF(TRIM(LOWER(F1481))="orthopedics","Orthopedics",IF(TRIM(LOWER(F1481))="Neurology","Neurology",IF(TRIM(LOWER(F1481))="Oncology","Oncology")))))))))))</f>
        <v>Neurology</v>
      </c>
      <c r="P1481" s="3" t="str">
        <f t="shared" si="138"/>
        <v>Government</v>
      </c>
      <c r="Q1481" s="5">
        <f t="shared" si="139"/>
        <v>13</v>
      </c>
      <c r="R1481" s="1">
        <f t="shared" si="140"/>
        <v>296377.36</v>
      </c>
      <c r="S1481" s="1">
        <f t="shared" si="141"/>
        <v>1</v>
      </c>
      <c r="T1481" s="1" t="str">
        <f t="shared" si="142"/>
        <v>36-50</v>
      </c>
      <c r="U1481" s="1" t="str">
        <f t="shared" si="143"/>
        <v>Yes</v>
      </c>
    </row>
    <row r="1482" spans="1:21">
      <c r="A1482" s="1">
        <v>1481</v>
      </c>
      <c r="B1482" s="1">
        <v>14</v>
      </c>
      <c r="C1482" s="1" t="s">
        <v>18</v>
      </c>
      <c r="D1482" s="2">
        <v>45314</v>
      </c>
      <c r="E1482" s="2">
        <v>45325</v>
      </c>
      <c r="F1482" s="1" t="s">
        <v>49</v>
      </c>
      <c r="G1482" s="1" t="s">
        <v>46</v>
      </c>
      <c r="H1482" s="1" t="s">
        <v>23</v>
      </c>
      <c r="I1482" s="1">
        <v>331431.11</v>
      </c>
      <c r="J1482" s="1" t="s">
        <v>16</v>
      </c>
      <c r="K1482" s="1" t="s">
        <v>38</v>
      </c>
      <c r="N1482" s="3" t="str">
        <f>IF(LEFT(LOWER(C1482),1)="m","Male",IF(LEFT(LOWER(C1482),1)="f","Female","Unknown"))</f>
        <v>Male</v>
      </c>
      <c r="O1482" s="4" t="str">
        <f>IF(TRIM(LOWER(F1482))="neuro","Neurology",IF(TRIM(LOWER(F1482))="Neurology","Neurology",IF(TRIM(LOWER(F1482))="general ward","General",IF(TRIM(LOWER(F1482))="general","General",IF(TRIM(LOWER(F1482))="cardiology","Cardiology",IF(TRIM(LOWER(F1482))="Cardiology","Cardiology",IF(TRIM(LOWER(F1482))="Peads","Pediatrics",IF(TRIM(LOWER(F1482))="Pediatrics","Pediatrics",IF(TRIM(LOWER(F1482))="orthopedics","Orthopedics",IF(TRIM(LOWER(F1482))="Neurology","Neurology",IF(TRIM(LOWER(F1482))="Oncology","Oncology")))))))))))</f>
        <v>Oncology</v>
      </c>
      <c r="P1482" s="3" t="str">
        <f t="shared" si="138"/>
        <v>Self</v>
      </c>
      <c r="Q1482" s="5">
        <f t="shared" si="139"/>
        <v>11</v>
      </c>
      <c r="R1482" s="1">
        <f t="shared" si="140"/>
        <v>331431.11</v>
      </c>
      <c r="S1482" s="1">
        <f t="shared" si="141"/>
        <v>0</v>
      </c>
      <c r="T1482" s="1" t="str">
        <f t="shared" si="142"/>
        <v>0-17</v>
      </c>
      <c r="U1482" s="1" t="str">
        <f t="shared" si="143"/>
        <v>Yes</v>
      </c>
    </row>
    <row r="1483" spans="1:21">
      <c r="A1483" s="1">
        <v>1482</v>
      </c>
      <c r="B1483" s="1">
        <v>4</v>
      </c>
      <c r="C1483" s="1" t="s">
        <v>29</v>
      </c>
      <c r="D1483" s="2">
        <v>44976</v>
      </c>
      <c r="E1483" s="2">
        <v>44978</v>
      </c>
      <c r="F1483" s="1" t="s">
        <v>21</v>
      </c>
      <c r="G1483" s="1" t="s">
        <v>46</v>
      </c>
      <c r="H1483" s="1" t="s">
        <v>48</v>
      </c>
      <c r="I1483" s="1">
        <v>260683.86</v>
      </c>
      <c r="J1483" s="1" t="s">
        <v>38</v>
      </c>
      <c r="K1483" s="1" t="s">
        <v>38</v>
      </c>
      <c r="N1483" s="3" t="str">
        <f>IF(LEFT(LOWER(C1483),1)="m","Male",IF(LEFT(LOWER(C1483),1)="f","Female","Unknown"))</f>
        <v>Female</v>
      </c>
      <c r="O1483" s="4" t="str">
        <f>IF(TRIM(LOWER(F1483))="neuro","Neurology",IF(TRIM(LOWER(F1483))="Neurology","Neurology",IF(TRIM(LOWER(F1483))="general ward","General",IF(TRIM(LOWER(F1483))="general","General",IF(TRIM(LOWER(F1483))="cardiology","Cardiology",IF(TRIM(LOWER(F1483))="Cardiology","Cardiology",IF(TRIM(LOWER(F1483))="Peads","Pediatrics",IF(TRIM(LOWER(F1483))="Pediatrics","Pediatrics",IF(TRIM(LOWER(F1483))="orthopedics","Orthopedics",IF(TRIM(LOWER(F1483))="Neurology","Neurology",IF(TRIM(LOWER(F1483))="Oncology","Oncology")))))))))))</f>
        <v>General</v>
      </c>
      <c r="P1483" s="3" t="str">
        <f t="shared" si="138"/>
        <v>Self</v>
      </c>
      <c r="Q1483" s="5">
        <f t="shared" si="139"/>
        <v>2</v>
      </c>
      <c r="R1483" s="1">
        <f t="shared" si="140"/>
        <v>260683.86</v>
      </c>
      <c r="S1483" s="1">
        <f t="shared" si="141"/>
        <v>0</v>
      </c>
      <c r="T1483" s="1" t="str">
        <f t="shared" si="142"/>
        <v>0-17</v>
      </c>
      <c r="U1483" s="1" t="str">
        <f t="shared" si="143"/>
        <v>No</v>
      </c>
    </row>
    <row r="1484" spans="1:21">
      <c r="A1484" s="1">
        <v>1483</v>
      </c>
      <c r="B1484" s="1">
        <v>60</v>
      </c>
      <c r="C1484" s="1" t="s">
        <v>34</v>
      </c>
      <c r="D1484" s="2">
        <v>45221</v>
      </c>
      <c r="E1484" s="2">
        <v>45234</v>
      </c>
      <c r="F1484" s="1" t="s">
        <v>52</v>
      </c>
      <c r="G1484" s="1" t="s">
        <v>22</v>
      </c>
      <c r="H1484" s="1" t="s">
        <v>37</v>
      </c>
      <c r="I1484" s="1">
        <v>321102.68</v>
      </c>
      <c r="J1484" s="1" t="s">
        <v>38</v>
      </c>
      <c r="K1484" s="1" t="s">
        <v>17</v>
      </c>
      <c r="N1484" s="3" t="str">
        <f>IF(LEFT(LOWER(C1484),1)="m","Male",IF(LEFT(LOWER(C1484),1)="f","Female","Unknown"))</f>
        <v>Male</v>
      </c>
      <c r="O1484" s="4" t="str">
        <f>IF(TRIM(LOWER(F1484))="neuro","Neurology",IF(TRIM(LOWER(F1484))="Neurology","Neurology",IF(TRIM(LOWER(F1484))="general ward","General",IF(TRIM(LOWER(F1484))="general","General",IF(TRIM(LOWER(F1484))="cardiology","Cardiology",IF(TRIM(LOWER(F1484))="Cardiology","Cardiology",IF(TRIM(LOWER(F1484))="Peads","Pediatrics",IF(TRIM(LOWER(F1484))="Pediatrics","Pediatrics",IF(TRIM(LOWER(F1484))="orthopedics","Orthopedics",IF(TRIM(LOWER(F1484))="Neurology","Neurology",IF(TRIM(LOWER(F1484))="Oncology","Oncology")))))))))))</f>
        <v>Oncology</v>
      </c>
      <c r="P1484" s="3" t="str">
        <f t="shared" si="138"/>
        <v>Government</v>
      </c>
      <c r="Q1484" s="5">
        <f t="shared" si="139"/>
        <v>13</v>
      </c>
      <c r="R1484" s="1">
        <f t="shared" si="140"/>
        <v>321102.68</v>
      </c>
      <c r="S1484" s="1">
        <f t="shared" si="141"/>
        <v>1</v>
      </c>
      <c r="T1484" s="1" t="str">
        <f t="shared" si="142"/>
        <v>51-65</v>
      </c>
      <c r="U1484" s="1" t="str">
        <f t="shared" si="143"/>
        <v>No</v>
      </c>
    </row>
    <row r="1485" spans="1:21">
      <c r="A1485" s="1">
        <v>1484</v>
      </c>
      <c r="B1485" s="1">
        <v>16</v>
      </c>
      <c r="C1485" s="1" t="s">
        <v>18</v>
      </c>
      <c r="D1485" s="2">
        <v>45566</v>
      </c>
      <c r="E1485" s="2">
        <v>45575</v>
      </c>
      <c r="F1485" s="1" t="s">
        <v>13</v>
      </c>
      <c r="G1485" s="1" t="s">
        <v>33</v>
      </c>
      <c r="H1485" s="1" t="s">
        <v>48</v>
      </c>
      <c r="I1485" s="1">
        <v>96270.42</v>
      </c>
      <c r="J1485" s="1" t="s">
        <v>42</v>
      </c>
      <c r="K1485" s="1" t="s">
        <v>16</v>
      </c>
      <c r="N1485" s="3" t="str">
        <f>IF(LEFT(LOWER(C1485),1)="m","Male",IF(LEFT(LOWER(C1485),1)="f","Female","Unknown"))</f>
        <v>Male</v>
      </c>
      <c r="O1485" s="4" t="str">
        <f>IF(TRIM(LOWER(F1485))="neuro","Neurology",IF(TRIM(LOWER(F1485))="Neurology","Neurology",IF(TRIM(LOWER(F1485))="general ward","General",IF(TRIM(LOWER(F1485))="general","General",IF(TRIM(LOWER(F1485))="cardiology","Cardiology",IF(TRIM(LOWER(F1485))="Cardiology","Cardiology",IF(TRIM(LOWER(F1485))="Peads","Pediatrics",IF(TRIM(LOWER(F1485))="Pediatrics","Pediatrics",IF(TRIM(LOWER(F1485))="orthopedics","Orthopedics",IF(TRIM(LOWER(F1485))="Neurology","Neurology",IF(TRIM(LOWER(F1485))="Oncology","Oncology")))))))))))</f>
        <v>Neurology</v>
      </c>
      <c r="P1485" s="3" t="str">
        <f t="shared" si="138"/>
        <v>Self</v>
      </c>
      <c r="Q1485" s="5">
        <f t="shared" si="139"/>
        <v>9</v>
      </c>
      <c r="R1485" s="1">
        <f t="shared" si="140"/>
        <v>96270.42</v>
      </c>
      <c r="S1485" s="1">
        <f t="shared" si="141"/>
        <v>1</v>
      </c>
      <c r="T1485" s="1" t="str">
        <f t="shared" si="142"/>
        <v>0-17</v>
      </c>
      <c r="U1485" s="1" t="str">
        <f t="shared" si="143"/>
        <v>No</v>
      </c>
    </row>
    <row r="1486" spans="1:21">
      <c r="A1486" s="1">
        <v>1485</v>
      </c>
      <c r="B1486" s="1">
        <v>23</v>
      </c>
      <c r="C1486" s="1" t="s">
        <v>12</v>
      </c>
      <c r="D1486" s="2">
        <v>44951</v>
      </c>
      <c r="E1486" s="2">
        <v>44961</v>
      </c>
      <c r="F1486" s="1" t="s">
        <v>21</v>
      </c>
      <c r="G1486" s="1" t="s">
        <v>33</v>
      </c>
      <c r="H1486" s="1" t="s">
        <v>37</v>
      </c>
      <c r="I1486" s="1">
        <v>264196.88</v>
      </c>
      <c r="J1486" s="1" t="s">
        <v>42</v>
      </c>
      <c r="K1486" s="1" t="s">
        <v>25</v>
      </c>
      <c r="N1486" s="3" t="str">
        <f>IF(LEFT(LOWER(C1486),1)="m","Male",IF(LEFT(LOWER(C1486),1)="f","Female","Unknown"))</f>
        <v>Unknown</v>
      </c>
      <c r="O1486" s="4" t="str">
        <f>IF(TRIM(LOWER(F1486))="neuro","Neurology",IF(TRIM(LOWER(F1486))="Neurology","Neurology",IF(TRIM(LOWER(F1486))="general ward","General",IF(TRIM(LOWER(F1486))="general","General",IF(TRIM(LOWER(F1486))="cardiology","Cardiology",IF(TRIM(LOWER(F1486))="Cardiology","Cardiology",IF(TRIM(LOWER(F1486))="Peads","Pediatrics",IF(TRIM(LOWER(F1486))="Pediatrics","Pediatrics",IF(TRIM(LOWER(F1486))="orthopedics","Orthopedics",IF(TRIM(LOWER(F1486))="Neurology","Neurology",IF(TRIM(LOWER(F1486))="Oncology","Oncology")))))))))))</f>
        <v>General</v>
      </c>
      <c r="P1486" s="3" t="str">
        <f t="shared" si="138"/>
        <v>Self</v>
      </c>
      <c r="Q1486" s="5">
        <f t="shared" si="139"/>
        <v>10</v>
      </c>
      <c r="R1486" s="1">
        <f t="shared" si="140"/>
        <v>264196.88</v>
      </c>
      <c r="S1486" s="1">
        <f t="shared" si="141"/>
        <v>1</v>
      </c>
      <c r="T1486" s="1" t="str">
        <f t="shared" si="142"/>
        <v>18-35</v>
      </c>
      <c r="U1486" s="1" t="str">
        <f t="shared" si="143"/>
        <v>No</v>
      </c>
    </row>
    <row r="1487" spans="1:21">
      <c r="A1487" s="1">
        <v>1486</v>
      </c>
      <c r="B1487" s="1">
        <v>43</v>
      </c>
      <c r="C1487" s="1" t="s">
        <v>26</v>
      </c>
      <c r="D1487" s="2">
        <v>44937</v>
      </c>
      <c r="E1487" s="2">
        <v>44947</v>
      </c>
      <c r="F1487" s="1" t="s">
        <v>43</v>
      </c>
      <c r="G1487" s="1" t="s">
        <v>41</v>
      </c>
      <c r="I1487" s="1">
        <v>36166.17</v>
      </c>
      <c r="K1487" s="1" t="s">
        <v>20</v>
      </c>
      <c r="N1487" s="3" t="str">
        <f>IF(LEFT(LOWER(C1487),1)="m","Male",IF(LEFT(LOWER(C1487),1)="f","Female","Unknown"))</f>
        <v>Female</v>
      </c>
      <c r="O1487" s="4" t="str">
        <f>IF(TRIM(LOWER(F1487))="neuro","Neurology",IF(TRIM(LOWER(F1487))="Neurology","Neurology",IF(TRIM(LOWER(F1487))="general ward","General",IF(TRIM(LOWER(F1487))="general","General",IF(TRIM(LOWER(F1487))="cardiology","Cardiology",IF(TRIM(LOWER(F1487))="Cardiology","Cardiology",IF(TRIM(LOWER(F1487))="Peads","Pediatrics",IF(TRIM(LOWER(F1487))="Pediatrics","Pediatrics",IF(TRIM(LOWER(F1487))="orthopedics","Orthopedics",IF(TRIM(LOWER(F1487))="Neurology","Neurology",IF(TRIM(LOWER(F1487))="Oncology","Oncology")))))))))))</f>
        <v>Orthopedics</v>
      </c>
      <c r="P1487" s="3" t="str">
        <f t="shared" si="138"/>
        <v>Unknown</v>
      </c>
      <c r="Q1487" s="5">
        <f t="shared" si="139"/>
        <v>10</v>
      </c>
      <c r="R1487" s="1">
        <f t="shared" si="140"/>
        <v>36166.17</v>
      </c>
      <c r="S1487" s="1">
        <f t="shared" si="141"/>
        <v>0</v>
      </c>
      <c r="T1487" s="1" t="str">
        <f t="shared" si="142"/>
        <v>36-50</v>
      </c>
      <c r="U1487" s="1" t="str">
        <f t="shared" si="143"/>
        <v>Unknown</v>
      </c>
    </row>
    <row r="1488" spans="1:21">
      <c r="A1488" s="1">
        <v>1487</v>
      </c>
      <c r="B1488" s="1">
        <v>7</v>
      </c>
      <c r="C1488" s="1" t="s">
        <v>29</v>
      </c>
      <c r="D1488" s="2">
        <v>45308</v>
      </c>
      <c r="E1488" s="2">
        <v>45314</v>
      </c>
      <c r="F1488" s="1" t="s">
        <v>50</v>
      </c>
      <c r="G1488" s="1" t="s">
        <v>41</v>
      </c>
      <c r="H1488" s="1" t="s">
        <v>39</v>
      </c>
      <c r="I1488" s="1">
        <v>128695.02</v>
      </c>
      <c r="K1488" s="1" t="s">
        <v>17</v>
      </c>
      <c r="N1488" s="3" t="str">
        <f>IF(LEFT(LOWER(C1488),1)="m","Male",IF(LEFT(LOWER(C1488),1)="f","Female","Unknown"))</f>
        <v>Female</v>
      </c>
      <c r="O1488" s="4" t="str">
        <f>IF(TRIM(LOWER(F1488))="neuro","Neurology",IF(TRIM(LOWER(F1488))="Neurology","Neurology",IF(TRIM(LOWER(F1488))="general ward","General",IF(TRIM(LOWER(F1488))="general","General",IF(TRIM(LOWER(F1488))="cardiology","Cardiology",IF(TRIM(LOWER(F1488))="Cardiology","Cardiology",IF(TRIM(LOWER(F1488))="Peads","Pediatrics",IF(TRIM(LOWER(F1488))="Pediatrics","Pediatrics",IF(TRIM(LOWER(F1488))="orthopedics","Orthopedics",IF(TRIM(LOWER(F1488))="Neurology","Neurology",IF(TRIM(LOWER(F1488))="Oncology","Oncology")))))))))))</f>
        <v>Cardiology</v>
      </c>
      <c r="P1488" s="3" t="str">
        <f t="shared" si="138"/>
        <v>Unknown</v>
      </c>
      <c r="Q1488" s="5">
        <f t="shared" si="139"/>
        <v>6</v>
      </c>
      <c r="R1488" s="1">
        <f t="shared" si="140"/>
        <v>128695.02</v>
      </c>
      <c r="S1488" s="1">
        <f t="shared" si="141"/>
        <v>1</v>
      </c>
      <c r="T1488" s="1" t="str">
        <f t="shared" si="142"/>
        <v>0-17</v>
      </c>
      <c r="U1488" s="1" t="str">
        <f t="shared" si="143"/>
        <v>Unknown</v>
      </c>
    </row>
    <row r="1489" spans="1:21">
      <c r="A1489" s="1">
        <v>1488</v>
      </c>
      <c r="B1489" s="1">
        <v>20</v>
      </c>
      <c r="C1489" s="1" t="s">
        <v>18</v>
      </c>
      <c r="D1489" s="2">
        <v>45379</v>
      </c>
      <c r="E1489" s="2">
        <v>45386</v>
      </c>
      <c r="F1489" s="1" t="s">
        <v>19</v>
      </c>
      <c r="G1489" s="1" t="s">
        <v>14</v>
      </c>
      <c r="H1489" s="1" t="s">
        <v>23</v>
      </c>
      <c r="I1489" s="1">
        <v>294372.92</v>
      </c>
      <c r="K1489" s="1" t="s">
        <v>38</v>
      </c>
      <c r="N1489" s="3" t="str">
        <f>IF(LEFT(LOWER(C1489),1)="m","Male",IF(LEFT(LOWER(C1489),1)="f","Female","Unknown"))</f>
        <v>Male</v>
      </c>
      <c r="O1489" s="4" t="str">
        <f>IF(TRIM(LOWER(F1489))="neuro","Neurology",IF(TRIM(LOWER(F1489))="Neurology","Neurology",IF(TRIM(LOWER(F1489))="general ward","General",IF(TRIM(LOWER(F1489))="general","General",IF(TRIM(LOWER(F1489))="cardiology","Cardiology",IF(TRIM(LOWER(F1489))="Cardiology","Cardiology",IF(TRIM(LOWER(F1489))="Peads","Pediatrics",IF(TRIM(LOWER(F1489))="Pediatrics","Pediatrics",IF(TRIM(LOWER(F1489))="orthopedics","Orthopedics",IF(TRIM(LOWER(F1489))="Neurology","Neurology",IF(TRIM(LOWER(F1489))="Oncology","Oncology")))))))))))</f>
        <v>General</v>
      </c>
      <c r="P1489" s="3" t="str">
        <f t="shared" si="138"/>
        <v>Private</v>
      </c>
      <c r="Q1489" s="5">
        <f t="shared" si="139"/>
        <v>7</v>
      </c>
      <c r="R1489" s="1">
        <f t="shared" si="140"/>
        <v>294372.92</v>
      </c>
      <c r="S1489" s="1">
        <f t="shared" si="141"/>
        <v>0</v>
      </c>
      <c r="T1489" s="1" t="str">
        <f t="shared" si="142"/>
        <v>18-35</v>
      </c>
      <c r="U1489" s="1" t="str">
        <f t="shared" si="143"/>
        <v>Unknown</v>
      </c>
    </row>
    <row r="1490" spans="1:21">
      <c r="A1490" s="1">
        <v>1489</v>
      </c>
      <c r="B1490" s="1">
        <v>7</v>
      </c>
      <c r="C1490" s="1" t="s">
        <v>44</v>
      </c>
      <c r="D1490" s="2">
        <v>45656</v>
      </c>
      <c r="E1490" s="2">
        <v>45674</v>
      </c>
      <c r="F1490" s="1" t="s">
        <v>19</v>
      </c>
      <c r="G1490" s="1" t="s">
        <v>36</v>
      </c>
      <c r="H1490" s="1" t="s">
        <v>37</v>
      </c>
      <c r="I1490" s="1">
        <v>346123.46</v>
      </c>
      <c r="J1490" s="1" t="s">
        <v>42</v>
      </c>
      <c r="K1490" s="1" t="s">
        <v>25</v>
      </c>
      <c r="N1490" s="3" t="str">
        <f>IF(LEFT(LOWER(C1490),1)="m","Male",IF(LEFT(LOWER(C1490),1)="f","Female","Unknown"))</f>
        <v>Female</v>
      </c>
      <c r="O1490" s="4" t="str">
        <f>IF(TRIM(LOWER(F1490))="neuro","Neurology",IF(TRIM(LOWER(F1490))="Neurology","Neurology",IF(TRIM(LOWER(F1490))="general ward","General",IF(TRIM(LOWER(F1490))="general","General",IF(TRIM(LOWER(F1490))="cardiology","Cardiology",IF(TRIM(LOWER(F1490))="Cardiology","Cardiology",IF(TRIM(LOWER(F1490))="Peads","Pediatrics",IF(TRIM(LOWER(F1490))="Pediatrics","Pediatrics",IF(TRIM(LOWER(F1490))="orthopedics","Orthopedics",IF(TRIM(LOWER(F1490))="Neurology","Neurology",IF(TRIM(LOWER(F1490))="Oncology","Oncology")))))))))))</f>
        <v>General</v>
      </c>
      <c r="P1490" s="3" t="str">
        <f t="shared" si="138"/>
        <v>Government</v>
      </c>
      <c r="Q1490" s="5">
        <f t="shared" si="139"/>
        <v>18</v>
      </c>
      <c r="R1490" s="1">
        <f t="shared" si="140"/>
        <v>346123.46</v>
      </c>
      <c r="S1490" s="1">
        <f t="shared" si="141"/>
        <v>1</v>
      </c>
      <c r="T1490" s="1" t="str">
        <f t="shared" si="142"/>
        <v>0-17</v>
      </c>
      <c r="U1490" s="1" t="str">
        <f t="shared" si="143"/>
        <v>No</v>
      </c>
    </row>
    <row r="1491" spans="1:21">
      <c r="A1491" s="1">
        <v>1490</v>
      </c>
      <c r="B1491" s="1">
        <v>78</v>
      </c>
      <c r="C1491" s="1" t="s">
        <v>26</v>
      </c>
      <c r="D1491" s="2">
        <v>45416</v>
      </c>
      <c r="E1491" s="2">
        <v>45419</v>
      </c>
      <c r="F1491" s="1" t="s">
        <v>40</v>
      </c>
      <c r="G1491" s="1" t="s">
        <v>31</v>
      </c>
      <c r="H1491" s="1" t="s">
        <v>32</v>
      </c>
      <c r="I1491" s="1">
        <v>199718</v>
      </c>
      <c r="K1491" s="1" t="s">
        <v>42</v>
      </c>
      <c r="N1491" s="3" t="str">
        <f>IF(LEFT(LOWER(C1491),1)="m","Male",IF(LEFT(LOWER(C1491),1)="f","Female","Unknown"))</f>
        <v>Female</v>
      </c>
      <c r="O1491" s="4" t="str">
        <f>IF(TRIM(LOWER(F1491))="neuro","Neurology",IF(TRIM(LOWER(F1491))="Neurology","Neurology",IF(TRIM(LOWER(F1491))="general ward","General",IF(TRIM(LOWER(F1491))="general","General",IF(TRIM(LOWER(F1491))="cardiology","Cardiology",IF(TRIM(LOWER(F1491))="Cardiology","Cardiology",IF(TRIM(LOWER(F1491))="Peads","Pediatrics",IF(TRIM(LOWER(F1491))="Pediatrics","Pediatrics",IF(TRIM(LOWER(F1491))="orthopedics","Orthopedics",IF(TRIM(LOWER(F1491))="Neurology","Neurology",IF(TRIM(LOWER(F1491))="Oncology","Oncology")))))))))))</f>
        <v>Pediatrics</v>
      </c>
      <c r="P1491" s="3" t="str">
        <f t="shared" si="138"/>
        <v>Private</v>
      </c>
      <c r="Q1491" s="5">
        <f t="shared" si="139"/>
        <v>3</v>
      </c>
      <c r="R1491" s="1">
        <f t="shared" si="140"/>
        <v>199718</v>
      </c>
      <c r="S1491" s="1">
        <f t="shared" si="141"/>
        <v>0</v>
      </c>
      <c r="T1491" s="1" t="str">
        <f t="shared" si="142"/>
        <v>66+</v>
      </c>
      <c r="U1491" s="1" t="str">
        <f t="shared" si="143"/>
        <v>Unknown</v>
      </c>
    </row>
    <row r="1492" spans="1:21">
      <c r="A1492" s="1">
        <v>1491</v>
      </c>
      <c r="B1492" s="1">
        <v>70</v>
      </c>
      <c r="C1492" s="1" t="s">
        <v>12</v>
      </c>
      <c r="D1492" s="2">
        <v>45020</v>
      </c>
      <c r="E1492" s="2">
        <v>45026</v>
      </c>
      <c r="F1492" s="1" t="s">
        <v>21</v>
      </c>
      <c r="G1492" s="1" t="s">
        <v>14</v>
      </c>
      <c r="H1492" s="1" t="s">
        <v>39</v>
      </c>
      <c r="I1492" s="1">
        <v>177266.79</v>
      </c>
      <c r="J1492" s="1" t="s">
        <v>16</v>
      </c>
      <c r="K1492" s="1" t="s">
        <v>16</v>
      </c>
      <c r="N1492" s="3" t="str">
        <f>IF(LEFT(LOWER(C1492),1)="m","Male",IF(LEFT(LOWER(C1492),1)="f","Female","Unknown"))</f>
        <v>Unknown</v>
      </c>
      <c r="O1492" s="4" t="str">
        <f>IF(TRIM(LOWER(F1492))="neuro","Neurology",IF(TRIM(LOWER(F1492))="Neurology","Neurology",IF(TRIM(LOWER(F1492))="general ward","General",IF(TRIM(LOWER(F1492))="general","General",IF(TRIM(LOWER(F1492))="cardiology","Cardiology",IF(TRIM(LOWER(F1492))="Cardiology","Cardiology",IF(TRIM(LOWER(F1492))="Peads","Pediatrics",IF(TRIM(LOWER(F1492))="Pediatrics","Pediatrics",IF(TRIM(LOWER(F1492))="orthopedics","Orthopedics",IF(TRIM(LOWER(F1492))="Neurology","Neurology",IF(TRIM(LOWER(F1492))="Oncology","Oncology")))))))))))</f>
        <v>General</v>
      </c>
      <c r="P1492" s="3" t="str">
        <f t="shared" si="138"/>
        <v>Private</v>
      </c>
      <c r="Q1492" s="5">
        <f t="shared" si="139"/>
        <v>6</v>
      </c>
      <c r="R1492" s="1">
        <f t="shared" si="140"/>
        <v>177266.79</v>
      </c>
      <c r="S1492" s="1">
        <f t="shared" si="141"/>
        <v>1</v>
      </c>
      <c r="T1492" s="1" t="str">
        <f t="shared" si="142"/>
        <v>66+</v>
      </c>
      <c r="U1492" s="1" t="str">
        <f t="shared" si="143"/>
        <v>Yes</v>
      </c>
    </row>
    <row r="1493" spans="1:21">
      <c r="A1493" s="1">
        <v>1492</v>
      </c>
      <c r="B1493" s="1">
        <v>88</v>
      </c>
      <c r="C1493" s="1" t="s">
        <v>29</v>
      </c>
      <c r="D1493" s="2">
        <v>45397</v>
      </c>
      <c r="E1493" s="2">
        <v>45415</v>
      </c>
      <c r="F1493" s="1" t="s">
        <v>52</v>
      </c>
      <c r="G1493" s="1" t="s">
        <v>41</v>
      </c>
      <c r="H1493" s="1" t="s">
        <v>37</v>
      </c>
      <c r="I1493" s="1">
        <v>59350.79</v>
      </c>
      <c r="J1493" s="1" t="s">
        <v>17</v>
      </c>
      <c r="K1493" s="1" t="s">
        <v>17</v>
      </c>
      <c r="N1493" s="3" t="str">
        <f>IF(LEFT(LOWER(C1493),1)="m","Male",IF(LEFT(LOWER(C1493),1)="f","Female","Unknown"))</f>
        <v>Female</v>
      </c>
      <c r="O1493" s="4" t="str">
        <f>IF(TRIM(LOWER(F1493))="neuro","Neurology",IF(TRIM(LOWER(F1493))="Neurology","Neurology",IF(TRIM(LOWER(F1493))="general ward","General",IF(TRIM(LOWER(F1493))="general","General",IF(TRIM(LOWER(F1493))="cardiology","Cardiology",IF(TRIM(LOWER(F1493))="Cardiology","Cardiology",IF(TRIM(LOWER(F1493))="Peads","Pediatrics",IF(TRIM(LOWER(F1493))="Pediatrics","Pediatrics",IF(TRIM(LOWER(F1493))="orthopedics","Orthopedics",IF(TRIM(LOWER(F1493))="Neurology","Neurology",IF(TRIM(LOWER(F1493))="Oncology","Oncology")))))))))))</f>
        <v>Oncology</v>
      </c>
      <c r="P1493" s="3" t="str">
        <f t="shared" si="138"/>
        <v>Unknown</v>
      </c>
      <c r="Q1493" s="5">
        <f t="shared" si="139"/>
        <v>18</v>
      </c>
      <c r="R1493" s="1">
        <f t="shared" si="140"/>
        <v>59350.79</v>
      </c>
      <c r="S1493" s="1">
        <f t="shared" si="141"/>
        <v>1</v>
      </c>
      <c r="T1493" s="1" t="str">
        <f t="shared" si="142"/>
        <v>66+</v>
      </c>
      <c r="U1493" s="1" t="str">
        <f t="shared" si="143"/>
        <v>Yes</v>
      </c>
    </row>
    <row r="1494" spans="1:21">
      <c r="A1494" s="1">
        <v>1493</v>
      </c>
      <c r="B1494" s="1">
        <v>12</v>
      </c>
      <c r="C1494" s="1" t="s">
        <v>27</v>
      </c>
      <c r="D1494" s="2">
        <v>45133</v>
      </c>
      <c r="E1494" s="2">
        <v>45144</v>
      </c>
      <c r="F1494" s="1" t="s">
        <v>40</v>
      </c>
      <c r="G1494" s="1" t="s">
        <v>36</v>
      </c>
      <c r="H1494" s="1" t="s">
        <v>32</v>
      </c>
      <c r="I1494" s="1">
        <v>340030.76</v>
      </c>
      <c r="J1494" s="1" t="s">
        <v>25</v>
      </c>
      <c r="K1494" s="1" t="s">
        <v>38</v>
      </c>
      <c r="N1494" s="3" t="str">
        <f>IF(LEFT(LOWER(C1494),1)="m","Male",IF(LEFT(LOWER(C1494),1)="f","Female","Unknown"))</f>
        <v>Male</v>
      </c>
      <c r="O1494" s="4" t="str">
        <f>IF(TRIM(LOWER(F1494))="neuro","Neurology",IF(TRIM(LOWER(F1494))="Neurology","Neurology",IF(TRIM(LOWER(F1494))="general ward","General",IF(TRIM(LOWER(F1494))="general","General",IF(TRIM(LOWER(F1494))="cardiology","Cardiology",IF(TRIM(LOWER(F1494))="Cardiology","Cardiology",IF(TRIM(LOWER(F1494))="Peads","Pediatrics",IF(TRIM(LOWER(F1494))="Pediatrics","Pediatrics",IF(TRIM(LOWER(F1494))="orthopedics","Orthopedics",IF(TRIM(LOWER(F1494))="Neurology","Neurology",IF(TRIM(LOWER(F1494))="Oncology","Oncology")))))))))))</f>
        <v>Pediatrics</v>
      </c>
      <c r="P1494" s="3" t="str">
        <f t="shared" si="138"/>
        <v>Government</v>
      </c>
      <c r="Q1494" s="5">
        <f t="shared" si="139"/>
        <v>11</v>
      </c>
      <c r="R1494" s="1">
        <f t="shared" si="140"/>
        <v>340030.76</v>
      </c>
      <c r="S1494" s="1">
        <f t="shared" si="141"/>
        <v>0</v>
      </c>
      <c r="T1494" s="1" t="str">
        <f t="shared" si="142"/>
        <v>0-17</v>
      </c>
      <c r="U1494" s="1" t="str">
        <f t="shared" si="143"/>
        <v>Yes</v>
      </c>
    </row>
    <row r="1495" spans="1:21">
      <c r="A1495" s="1">
        <v>1494</v>
      </c>
      <c r="B1495" s="1">
        <v>14</v>
      </c>
      <c r="C1495" s="1" t="s">
        <v>12</v>
      </c>
      <c r="D1495" s="2">
        <v>45535</v>
      </c>
      <c r="E1495" s="2">
        <v>45541</v>
      </c>
      <c r="F1495" s="1" t="s">
        <v>19</v>
      </c>
      <c r="G1495" s="1" t="s">
        <v>33</v>
      </c>
      <c r="H1495" s="1" t="s">
        <v>15</v>
      </c>
      <c r="I1495" s="1">
        <v>189765.43</v>
      </c>
      <c r="K1495" s="1" t="s">
        <v>25</v>
      </c>
      <c r="N1495" s="3" t="str">
        <f>IF(LEFT(LOWER(C1495),1)="m","Male",IF(LEFT(LOWER(C1495),1)="f","Female","Unknown"))</f>
        <v>Unknown</v>
      </c>
      <c r="O1495" s="4" t="str">
        <f>IF(TRIM(LOWER(F1495))="neuro","Neurology",IF(TRIM(LOWER(F1495))="Neurology","Neurology",IF(TRIM(LOWER(F1495))="general ward","General",IF(TRIM(LOWER(F1495))="general","General",IF(TRIM(LOWER(F1495))="cardiology","Cardiology",IF(TRIM(LOWER(F1495))="Cardiology","Cardiology",IF(TRIM(LOWER(F1495))="Peads","Pediatrics",IF(TRIM(LOWER(F1495))="Pediatrics","Pediatrics",IF(TRIM(LOWER(F1495))="orthopedics","Orthopedics",IF(TRIM(LOWER(F1495))="Neurology","Neurology",IF(TRIM(LOWER(F1495))="Oncology","Oncology")))))))))))</f>
        <v>General</v>
      </c>
      <c r="P1495" s="3" t="str">
        <f t="shared" si="138"/>
        <v>Self</v>
      </c>
      <c r="Q1495" s="5">
        <f t="shared" si="139"/>
        <v>6</v>
      </c>
      <c r="R1495" s="1">
        <f t="shared" si="140"/>
        <v>189765.43</v>
      </c>
      <c r="S1495" s="1">
        <f t="shared" si="141"/>
        <v>1</v>
      </c>
      <c r="T1495" s="1" t="str">
        <f t="shared" si="142"/>
        <v>0-17</v>
      </c>
      <c r="U1495" s="1" t="str">
        <f t="shared" si="143"/>
        <v>Unknown</v>
      </c>
    </row>
    <row r="1496" spans="1:21">
      <c r="A1496" s="1">
        <v>1495</v>
      </c>
      <c r="B1496" s="1">
        <v>40</v>
      </c>
      <c r="C1496" s="1" t="s">
        <v>18</v>
      </c>
      <c r="D1496" s="2">
        <v>45517</v>
      </c>
      <c r="E1496" s="2">
        <v>45531</v>
      </c>
      <c r="F1496" s="1" t="s">
        <v>21</v>
      </c>
      <c r="G1496" s="1" t="s">
        <v>41</v>
      </c>
      <c r="H1496" s="1" t="s">
        <v>37</v>
      </c>
      <c r="I1496" s="1">
        <v>82720.36</v>
      </c>
      <c r="J1496" s="1" t="s">
        <v>24</v>
      </c>
      <c r="K1496" s="1" t="s">
        <v>16</v>
      </c>
      <c r="N1496" s="3" t="str">
        <f>IF(LEFT(LOWER(C1496),1)="m","Male",IF(LEFT(LOWER(C1496),1)="f","Female","Unknown"))</f>
        <v>Male</v>
      </c>
      <c r="O1496" s="4" t="str">
        <f>IF(TRIM(LOWER(F1496))="neuro","Neurology",IF(TRIM(LOWER(F1496))="Neurology","Neurology",IF(TRIM(LOWER(F1496))="general ward","General",IF(TRIM(LOWER(F1496))="general","General",IF(TRIM(LOWER(F1496))="cardiology","Cardiology",IF(TRIM(LOWER(F1496))="Cardiology","Cardiology",IF(TRIM(LOWER(F1496))="Peads","Pediatrics",IF(TRIM(LOWER(F1496))="Pediatrics","Pediatrics",IF(TRIM(LOWER(F1496))="orthopedics","Orthopedics",IF(TRIM(LOWER(F1496))="Neurology","Neurology",IF(TRIM(LOWER(F1496))="Oncology","Oncology")))))))))))</f>
        <v>General</v>
      </c>
      <c r="P1496" s="3" t="str">
        <f t="shared" si="138"/>
        <v>Unknown</v>
      </c>
      <c r="Q1496" s="5">
        <f t="shared" si="139"/>
        <v>14</v>
      </c>
      <c r="R1496" s="1">
        <f t="shared" si="140"/>
        <v>82720.36</v>
      </c>
      <c r="S1496" s="1">
        <f t="shared" si="141"/>
        <v>1</v>
      </c>
      <c r="T1496" s="1" t="str">
        <f t="shared" si="142"/>
        <v>36-50</v>
      </c>
      <c r="U1496" s="1" t="str">
        <f t="shared" si="143"/>
        <v>No</v>
      </c>
    </row>
    <row r="1497" spans="1:21">
      <c r="A1497" s="1">
        <v>1496</v>
      </c>
      <c r="C1497" s="1" t="s">
        <v>44</v>
      </c>
      <c r="D1497" s="2">
        <v>45128</v>
      </c>
      <c r="E1497" s="2">
        <v>45139</v>
      </c>
      <c r="F1497" s="1" t="s">
        <v>45</v>
      </c>
      <c r="G1497" s="1" t="s">
        <v>22</v>
      </c>
      <c r="H1497" s="1" t="s">
        <v>39</v>
      </c>
      <c r="I1497" s="1">
        <v>79420.33</v>
      </c>
      <c r="J1497" s="1" t="s">
        <v>38</v>
      </c>
      <c r="K1497" s="1" t="s">
        <v>25</v>
      </c>
      <c r="N1497" s="3" t="str">
        <f>IF(LEFT(LOWER(C1497),1)="m","Male",IF(LEFT(LOWER(C1497),1)="f","Female","Unknown"))</f>
        <v>Female</v>
      </c>
      <c r="O1497" s="4" t="str">
        <f>IF(TRIM(LOWER(F1497))="neuro","Neurology",IF(TRIM(LOWER(F1497))="Neurology","Neurology",IF(TRIM(LOWER(F1497))="general ward","General",IF(TRIM(LOWER(F1497))="general","General",IF(TRIM(LOWER(F1497))="cardiology","Cardiology",IF(TRIM(LOWER(F1497))="Cardiology","Cardiology",IF(TRIM(LOWER(F1497))="Peads","Pediatrics",IF(TRIM(LOWER(F1497))="Pediatrics","Pediatrics",IF(TRIM(LOWER(F1497))="orthopedics","Orthopedics",IF(TRIM(LOWER(F1497))="Neurology","Neurology",IF(TRIM(LOWER(F1497))="Oncology","Oncology")))))))))))</f>
        <v>Neurology</v>
      </c>
      <c r="P1497" s="3" t="str">
        <f t="shared" si="138"/>
        <v>Government</v>
      </c>
      <c r="Q1497" s="5">
        <f t="shared" si="139"/>
        <v>11</v>
      </c>
      <c r="R1497" s="1">
        <f t="shared" si="140"/>
        <v>79420.33</v>
      </c>
      <c r="S1497" s="1">
        <f t="shared" si="141"/>
        <v>1</v>
      </c>
      <c r="T1497" s="1" t="str">
        <f t="shared" si="142"/>
        <v>0-17</v>
      </c>
      <c r="U1497" s="1" t="str">
        <f t="shared" si="143"/>
        <v>No</v>
      </c>
    </row>
    <row r="1498" spans="1:21">
      <c r="A1498" s="1">
        <v>1497</v>
      </c>
      <c r="B1498" s="1">
        <v>47</v>
      </c>
      <c r="C1498" s="1" t="s">
        <v>29</v>
      </c>
      <c r="D1498" s="2">
        <v>45062</v>
      </c>
      <c r="E1498" s="2">
        <v>45066</v>
      </c>
      <c r="F1498" s="1" t="s">
        <v>43</v>
      </c>
      <c r="G1498" s="1" t="s">
        <v>46</v>
      </c>
      <c r="H1498" s="1" t="s">
        <v>37</v>
      </c>
      <c r="I1498" s="1">
        <v>55574.01</v>
      </c>
      <c r="J1498" s="1" t="s">
        <v>42</v>
      </c>
      <c r="K1498" s="1" t="s">
        <v>20</v>
      </c>
      <c r="N1498" s="3" t="str">
        <f>IF(LEFT(LOWER(C1498),1)="m","Male",IF(LEFT(LOWER(C1498),1)="f","Female","Unknown"))</f>
        <v>Female</v>
      </c>
      <c r="O1498" s="4" t="str">
        <f>IF(TRIM(LOWER(F1498))="neuro","Neurology",IF(TRIM(LOWER(F1498))="Neurology","Neurology",IF(TRIM(LOWER(F1498))="general ward","General",IF(TRIM(LOWER(F1498))="general","General",IF(TRIM(LOWER(F1498))="cardiology","Cardiology",IF(TRIM(LOWER(F1498))="Cardiology","Cardiology",IF(TRIM(LOWER(F1498))="Peads","Pediatrics",IF(TRIM(LOWER(F1498))="Pediatrics","Pediatrics",IF(TRIM(LOWER(F1498))="orthopedics","Orthopedics",IF(TRIM(LOWER(F1498))="Neurology","Neurology",IF(TRIM(LOWER(F1498))="Oncology","Oncology")))))))))))</f>
        <v>Orthopedics</v>
      </c>
      <c r="P1498" s="3" t="str">
        <f t="shared" si="138"/>
        <v>Self</v>
      </c>
      <c r="Q1498" s="5">
        <f t="shared" si="139"/>
        <v>4</v>
      </c>
      <c r="R1498" s="1">
        <f t="shared" si="140"/>
        <v>55574.01</v>
      </c>
      <c r="S1498" s="1">
        <f t="shared" si="141"/>
        <v>0</v>
      </c>
      <c r="T1498" s="1" t="str">
        <f t="shared" si="142"/>
        <v>36-50</v>
      </c>
      <c r="U1498" s="1" t="str">
        <f t="shared" si="143"/>
        <v>No</v>
      </c>
    </row>
    <row r="1499" spans="1:21">
      <c r="A1499" s="1">
        <v>1498</v>
      </c>
      <c r="B1499" s="1">
        <v>50</v>
      </c>
      <c r="C1499" s="1" t="s">
        <v>26</v>
      </c>
      <c r="D1499" s="2">
        <v>45519</v>
      </c>
      <c r="E1499" s="2">
        <v>45528</v>
      </c>
      <c r="F1499" s="1" t="s">
        <v>50</v>
      </c>
      <c r="G1499" s="1" t="s">
        <v>31</v>
      </c>
      <c r="H1499" s="1" t="s">
        <v>48</v>
      </c>
      <c r="I1499" s="1">
        <v>152628.76999999999</v>
      </c>
      <c r="J1499" s="1" t="s">
        <v>16</v>
      </c>
      <c r="K1499" s="1" t="s">
        <v>38</v>
      </c>
      <c r="N1499" s="3" t="str">
        <f>IF(LEFT(LOWER(C1499),1)="m","Male",IF(LEFT(LOWER(C1499),1)="f","Female","Unknown"))</f>
        <v>Female</v>
      </c>
      <c r="O1499" s="4" t="str">
        <f>IF(TRIM(LOWER(F1499))="neuro","Neurology",IF(TRIM(LOWER(F1499))="Neurology","Neurology",IF(TRIM(LOWER(F1499))="general ward","General",IF(TRIM(LOWER(F1499))="general","General",IF(TRIM(LOWER(F1499))="cardiology","Cardiology",IF(TRIM(LOWER(F1499))="Cardiology","Cardiology",IF(TRIM(LOWER(F1499))="Peads","Pediatrics",IF(TRIM(LOWER(F1499))="Pediatrics","Pediatrics",IF(TRIM(LOWER(F1499))="orthopedics","Orthopedics",IF(TRIM(LOWER(F1499))="Neurology","Neurology",IF(TRIM(LOWER(F1499))="Oncology","Oncology")))))))))))</f>
        <v>Cardiology</v>
      </c>
      <c r="P1499" s="3" t="str">
        <f t="shared" si="138"/>
        <v>Private</v>
      </c>
      <c r="Q1499" s="5">
        <f t="shared" si="139"/>
        <v>9</v>
      </c>
      <c r="R1499" s="1">
        <f t="shared" si="140"/>
        <v>152628.76999999999</v>
      </c>
      <c r="S1499" s="1">
        <f t="shared" si="141"/>
        <v>0</v>
      </c>
      <c r="T1499" s="1" t="str">
        <f t="shared" si="142"/>
        <v>36-50</v>
      </c>
      <c r="U1499" s="1" t="str">
        <f t="shared" si="143"/>
        <v>Yes</v>
      </c>
    </row>
    <row r="1500" spans="1:21">
      <c r="A1500" s="1">
        <v>1499</v>
      </c>
      <c r="B1500" s="1">
        <v>53</v>
      </c>
      <c r="C1500" s="1" t="s">
        <v>44</v>
      </c>
      <c r="D1500" s="2">
        <v>45629</v>
      </c>
      <c r="E1500" s="2">
        <v>45632</v>
      </c>
      <c r="F1500" s="1" t="s">
        <v>19</v>
      </c>
      <c r="G1500" s="1" t="s">
        <v>22</v>
      </c>
      <c r="H1500" s="1" t="s">
        <v>51</v>
      </c>
      <c r="I1500" s="1">
        <v>162731.41</v>
      </c>
      <c r="K1500" s="1" t="s">
        <v>38</v>
      </c>
      <c r="N1500" s="3" t="str">
        <f>IF(LEFT(LOWER(C1500),1)="m","Male",IF(LEFT(LOWER(C1500),1)="f","Female","Unknown"))</f>
        <v>Female</v>
      </c>
      <c r="O1500" s="4" t="str">
        <f>IF(TRIM(LOWER(F1500))="neuro","Neurology",IF(TRIM(LOWER(F1500))="Neurology","Neurology",IF(TRIM(LOWER(F1500))="general ward","General",IF(TRIM(LOWER(F1500))="general","General",IF(TRIM(LOWER(F1500))="cardiology","Cardiology",IF(TRIM(LOWER(F1500))="Cardiology","Cardiology",IF(TRIM(LOWER(F1500))="Peads","Pediatrics",IF(TRIM(LOWER(F1500))="Pediatrics","Pediatrics",IF(TRIM(LOWER(F1500))="orthopedics","Orthopedics",IF(TRIM(LOWER(F1500))="Neurology","Neurology",IF(TRIM(LOWER(F1500))="Oncology","Oncology")))))))))))</f>
        <v>General</v>
      </c>
      <c r="P1500" s="3" t="str">
        <f t="shared" si="138"/>
        <v>Government</v>
      </c>
      <c r="Q1500" s="5">
        <f t="shared" si="139"/>
        <v>3</v>
      </c>
      <c r="R1500" s="1">
        <f t="shared" si="140"/>
        <v>162731.41</v>
      </c>
      <c r="S1500" s="1">
        <f t="shared" si="141"/>
        <v>0</v>
      </c>
      <c r="T1500" s="1" t="str">
        <f t="shared" si="142"/>
        <v>51-65</v>
      </c>
      <c r="U1500" s="1" t="str">
        <f t="shared" si="143"/>
        <v>Unknown</v>
      </c>
    </row>
    <row r="1501" spans="1:21">
      <c r="A1501" s="1">
        <v>1500</v>
      </c>
      <c r="B1501" s="1">
        <v>53</v>
      </c>
      <c r="C1501" s="1" t="s">
        <v>29</v>
      </c>
      <c r="D1501" s="2">
        <v>45317</v>
      </c>
      <c r="E1501" s="2">
        <v>45335</v>
      </c>
      <c r="F1501" s="1" t="s">
        <v>50</v>
      </c>
      <c r="G1501" s="1" t="s">
        <v>31</v>
      </c>
      <c r="H1501" s="1" t="s">
        <v>48</v>
      </c>
      <c r="I1501" s="1">
        <v>77319.95</v>
      </c>
      <c r="K1501" s="1" t="s">
        <v>20</v>
      </c>
      <c r="N1501" s="3" t="str">
        <f>IF(LEFT(LOWER(C1501),1)="m","Male",IF(LEFT(LOWER(C1501),1)="f","Female","Unknown"))</f>
        <v>Female</v>
      </c>
      <c r="O1501" s="4" t="str">
        <f>IF(TRIM(LOWER(F1501))="neuro","Neurology",IF(TRIM(LOWER(F1501))="Neurology","Neurology",IF(TRIM(LOWER(F1501))="general ward","General",IF(TRIM(LOWER(F1501))="general","General",IF(TRIM(LOWER(F1501))="cardiology","Cardiology",IF(TRIM(LOWER(F1501))="Cardiology","Cardiology",IF(TRIM(LOWER(F1501))="Peads","Pediatrics",IF(TRIM(LOWER(F1501))="Pediatrics","Pediatrics",IF(TRIM(LOWER(F1501))="orthopedics","Orthopedics",IF(TRIM(LOWER(F1501))="Neurology","Neurology",IF(TRIM(LOWER(F1501))="Oncology","Oncology")))))))))))</f>
        <v>Cardiology</v>
      </c>
      <c r="P1501" s="3" t="str">
        <f t="shared" si="138"/>
        <v>Private</v>
      </c>
      <c r="Q1501" s="5">
        <f t="shared" si="139"/>
        <v>18</v>
      </c>
      <c r="R1501" s="1">
        <f t="shared" si="140"/>
        <v>77319.95</v>
      </c>
      <c r="S1501" s="1">
        <f t="shared" si="141"/>
        <v>0</v>
      </c>
      <c r="T1501" s="1" t="str">
        <f t="shared" si="142"/>
        <v>51-65</v>
      </c>
      <c r="U1501" s="1" t="str">
        <f t="shared" si="143"/>
        <v>Unknown</v>
      </c>
    </row>
    <row r="1502" spans="1:21">
      <c r="A1502" s="1">
        <v>1501</v>
      </c>
      <c r="B1502" s="1">
        <v>18</v>
      </c>
      <c r="C1502" s="1" t="s">
        <v>29</v>
      </c>
      <c r="D1502" s="2">
        <v>45393</v>
      </c>
      <c r="E1502" s="2">
        <v>45405</v>
      </c>
      <c r="F1502" s="1" t="s">
        <v>21</v>
      </c>
      <c r="G1502" s="1" t="s">
        <v>14</v>
      </c>
      <c r="H1502" s="1" t="s">
        <v>47</v>
      </c>
      <c r="I1502" s="1">
        <v>89396.71</v>
      </c>
      <c r="K1502" s="1" t="s">
        <v>20</v>
      </c>
      <c r="N1502" s="3" t="str">
        <f>IF(LEFT(LOWER(C1502),1)="m","Male",IF(LEFT(LOWER(C1502),1)="f","Female","Unknown"))</f>
        <v>Female</v>
      </c>
      <c r="O1502" s="4" t="str">
        <f>IF(TRIM(LOWER(F1502))="neuro","Neurology",IF(TRIM(LOWER(F1502))="Neurology","Neurology",IF(TRIM(LOWER(F1502))="general ward","General",IF(TRIM(LOWER(F1502))="general","General",IF(TRIM(LOWER(F1502))="cardiology","Cardiology",IF(TRIM(LOWER(F1502))="Cardiology","Cardiology",IF(TRIM(LOWER(F1502))="Peads","Pediatrics",IF(TRIM(LOWER(F1502))="Pediatrics","Pediatrics",IF(TRIM(LOWER(F1502))="orthopedics","Orthopedics",IF(TRIM(LOWER(F1502))="Neurology","Neurology",IF(TRIM(LOWER(F1502))="Oncology","Oncology")))))))))))</f>
        <v>General</v>
      </c>
      <c r="P1502" s="3" t="str">
        <f t="shared" si="138"/>
        <v>Private</v>
      </c>
      <c r="Q1502" s="5">
        <f t="shared" si="139"/>
        <v>12</v>
      </c>
      <c r="R1502" s="1">
        <f t="shared" si="140"/>
        <v>89396.71</v>
      </c>
      <c r="S1502" s="1">
        <f t="shared" si="141"/>
        <v>0</v>
      </c>
      <c r="T1502" s="1" t="str">
        <f t="shared" si="142"/>
        <v>18-35</v>
      </c>
      <c r="U1502" s="1" t="str">
        <f t="shared" si="143"/>
        <v>Unknown</v>
      </c>
    </row>
    <row r="1503" spans="1:21">
      <c r="A1503" s="1">
        <v>1502</v>
      </c>
      <c r="B1503" s="1">
        <v>64</v>
      </c>
      <c r="C1503" s="1" t="s">
        <v>44</v>
      </c>
      <c r="D1503" s="2">
        <v>44941</v>
      </c>
      <c r="E1503" s="2">
        <v>44948</v>
      </c>
      <c r="F1503" s="1" t="s">
        <v>49</v>
      </c>
      <c r="G1503" s="1" t="s">
        <v>14</v>
      </c>
      <c r="H1503" s="1" t="s">
        <v>39</v>
      </c>
      <c r="I1503" s="1">
        <v>65818.47</v>
      </c>
      <c r="J1503" s="1" t="s">
        <v>25</v>
      </c>
      <c r="K1503" s="1" t="s">
        <v>16</v>
      </c>
      <c r="N1503" s="3" t="str">
        <f>IF(LEFT(LOWER(C1503),1)="m","Male",IF(LEFT(LOWER(C1503),1)="f","Female","Unknown"))</f>
        <v>Female</v>
      </c>
      <c r="O1503" s="4" t="str">
        <f>IF(TRIM(LOWER(F1503))="neuro","Neurology",IF(TRIM(LOWER(F1503))="Neurology","Neurology",IF(TRIM(LOWER(F1503))="general ward","General",IF(TRIM(LOWER(F1503))="general","General",IF(TRIM(LOWER(F1503))="cardiology","Cardiology",IF(TRIM(LOWER(F1503))="Cardiology","Cardiology",IF(TRIM(LOWER(F1503))="Peads","Pediatrics",IF(TRIM(LOWER(F1503))="Pediatrics","Pediatrics",IF(TRIM(LOWER(F1503))="orthopedics","Orthopedics",IF(TRIM(LOWER(F1503))="Neurology","Neurology",IF(TRIM(LOWER(F1503))="Oncology","Oncology")))))))))))</f>
        <v>Oncology</v>
      </c>
      <c r="P1503" s="3" t="str">
        <f t="shared" si="138"/>
        <v>Private</v>
      </c>
      <c r="Q1503" s="5">
        <f t="shared" si="139"/>
        <v>7</v>
      </c>
      <c r="R1503" s="1">
        <f t="shared" si="140"/>
        <v>65818.47</v>
      </c>
      <c r="S1503" s="1">
        <f t="shared" si="141"/>
        <v>1</v>
      </c>
      <c r="T1503" s="1" t="str">
        <f t="shared" si="142"/>
        <v>51-65</v>
      </c>
      <c r="U1503" s="1" t="str">
        <f t="shared" si="143"/>
        <v>Yes</v>
      </c>
    </row>
    <row r="1504" spans="1:21">
      <c r="A1504" s="1">
        <v>1503</v>
      </c>
      <c r="B1504" s="1">
        <v>17</v>
      </c>
      <c r="C1504" s="1" t="s">
        <v>26</v>
      </c>
      <c r="D1504" s="2">
        <v>45283</v>
      </c>
      <c r="E1504" s="2">
        <v>45287</v>
      </c>
      <c r="F1504" s="1" t="s">
        <v>13</v>
      </c>
      <c r="G1504" s="1" t="s">
        <v>33</v>
      </c>
      <c r="H1504" s="1" t="s">
        <v>15</v>
      </c>
      <c r="I1504" s="1">
        <v>57998.03</v>
      </c>
      <c r="J1504" s="1" t="s">
        <v>17</v>
      </c>
      <c r="K1504" s="1" t="s">
        <v>25</v>
      </c>
      <c r="N1504" s="3" t="str">
        <f>IF(LEFT(LOWER(C1504),1)="m","Male",IF(LEFT(LOWER(C1504),1)="f","Female","Unknown"))</f>
        <v>Female</v>
      </c>
      <c r="O1504" s="4" t="str">
        <f>IF(TRIM(LOWER(F1504))="neuro","Neurology",IF(TRIM(LOWER(F1504))="Neurology","Neurology",IF(TRIM(LOWER(F1504))="general ward","General",IF(TRIM(LOWER(F1504))="general","General",IF(TRIM(LOWER(F1504))="cardiology","Cardiology",IF(TRIM(LOWER(F1504))="Cardiology","Cardiology",IF(TRIM(LOWER(F1504))="Peads","Pediatrics",IF(TRIM(LOWER(F1504))="Pediatrics","Pediatrics",IF(TRIM(LOWER(F1504))="orthopedics","Orthopedics",IF(TRIM(LOWER(F1504))="Neurology","Neurology",IF(TRIM(LOWER(F1504))="Oncology","Oncology")))))))))))</f>
        <v>Neurology</v>
      </c>
      <c r="P1504" s="3" t="str">
        <f t="shared" si="138"/>
        <v>Self</v>
      </c>
      <c r="Q1504" s="5">
        <f t="shared" si="139"/>
        <v>4</v>
      </c>
      <c r="R1504" s="1">
        <f t="shared" si="140"/>
        <v>57998.03</v>
      </c>
      <c r="S1504" s="1">
        <f t="shared" si="141"/>
        <v>1</v>
      </c>
      <c r="T1504" s="1" t="str">
        <f t="shared" si="142"/>
        <v>0-17</v>
      </c>
      <c r="U1504" s="1" t="str">
        <f t="shared" si="143"/>
        <v>Yes</v>
      </c>
    </row>
    <row r="1505" spans="1:21">
      <c r="A1505" s="1">
        <v>1504</v>
      </c>
      <c r="B1505" s="1">
        <v>52</v>
      </c>
      <c r="C1505" s="1" t="s">
        <v>44</v>
      </c>
      <c r="D1505" s="2">
        <v>45436</v>
      </c>
      <c r="E1505" s="2">
        <v>45448</v>
      </c>
      <c r="F1505" s="1" t="s">
        <v>19</v>
      </c>
      <c r="G1505" s="1" t="s">
        <v>22</v>
      </c>
      <c r="H1505" s="1" t="s">
        <v>48</v>
      </c>
      <c r="I1505" s="1">
        <v>228429.31</v>
      </c>
      <c r="J1505" s="1" t="s">
        <v>38</v>
      </c>
      <c r="K1505" s="1" t="s">
        <v>20</v>
      </c>
      <c r="N1505" s="3" t="str">
        <f>IF(LEFT(LOWER(C1505),1)="m","Male",IF(LEFT(LOWER(C1505),1)="f","Female","Unknown"))</f>
        <v>Female</v>
      </c>
      <c r="O1505" s="4" t="str">
        <f>IF(TRIM(LOWER(F1505))="neuro","Neurology",IF(TRIM(LOWER(F1505))="Neurology","Neurology",IF(TRIM(LOWER(F1505))="general ward","General",IF(TRIM(LOWER(F1505))="general","General",IF(TRIM(LOWER(F1505))="cardiology","Cardiology",IF(TRIM(LOWER(F1505))="Cardiology","Cardiology",IF(TRIM(LOWER(F1505))="Peads","Pediatrics",IF(TRIM(LOWER(F1505))="Pediatrics","Pediatrics",IF(TRIM(LOWER(F1505))="orthopedics","Orthopedics",IF(TRIM(LOWER(F1505))="Neurology","Neurology",IF(TRIM(LOWER(F1505))="Oncology","Oncology")))))))))))</f>
        <v>General</v>
      </c>
      <c r="P1505" s="3" t="str">
        <f t="shared" si="138"/>
        <v>Government</v>
      </c>
      <c r="Q1505" s="5">
        <f t="shared" si="139"/>
        <v>12</v>
      </c>
      <c r="R1505" s="1">
        <f t="shared" si="140"/>
        <v>228429.31</v>
      </c>
      <c r="S1505" s="1">
        <f t="shared" si="141"/>
        <v>0</v>
      </c>
      <c r="T1505" s="1" t="str">
        <f t="shared" si="142"/>
        <v>51-65</v>
      </c>
      <c r="U1505" s="1" t="str">
        <f t="shared" si="143"/>
        <v>No</v>
      </c>
    </row>
    <row r="1506" spans="1:21">
      <c r="A1506" s="1">
        <v>1505</v>
      </c>
      <c r="B1506" s="1">
        <v>28</v>
      </c>
      <c r="C1506" s="1" t="s">
        <v>44</v>
      </c>
      <c r="D1506" s="2">
        <v>45425</v>
      </c>
      <c r="E1506" s="2">
        <v>45427</v>
      </c>
      <c r="F1506" s="1" t="s">
        <v>13</v>
      </c>
      <c r="G1506" s="1" t="s">
        <v>41</v>
      </c>
      <c r="H1506" s="1" t="s">
        <v>37</v>
      </c>
      <c r="I1506" s="1">
        <v>285775.78999999998</v>
      </c>
      <c r="J1506" s="1" t="s">
        <v>38</v>
      </c>
      <c r="K1506" s="1" t="s">
        <v>17</v>
      </c>
      <c r="N1506" s="3" t="str">
        <f>IF(LEFT(LOWER(C1506),1)="m","Male",IF(LEFT(LOWER(C1506),1)="f","Female","Unknown"))</f>
        <v>Female</v>
      </c>
      <c r="O1506" s="4" t="str">
        <f>IF(TRIM(LOWER(F1506))="neuro","Neurology",IF(TRIM(LOWER(F1506))="Neurology","Neurology",IF(TRIM(LOWER(F1506))="general ward","General",IF(TRIM(LOWER(F1506))="general","General",IF(TRIM(LOWER(F1506))="cardiology","Cardiology",IF(TRIM(LOWER(F1506))="Cardiology","Cardiology",IF(TRIM(LOWER(F1506))="Peads","Pediatrics",IF(TRIM(LOWER(F1506))="Pediatrics","Pediatrics",IF(TRIM(LOWER(F1506))="orthopedics","Orthopedics",IF(TRIM(LOWER(F1506))="Neurology","Neurology",IF(TRIM(LOWER(F1506))="Oncology","Oncology")))))))))))</f>
        <v>Neurology</v>
      </c>
      <c r="P1506" s="3" t="str">
        <f t="shared" si="138"/>
        <v>Unknown</v>
      </c>
      <c r="Q1506" s="5">
        <f t="shared" si="139"/>
        <v>2</v>
      </c>
      <c r="R1506" s="1">
        <f t="shared" si="140"/>
        <v>285775.78999999998</v>
      </c>
      <c r="S1506" s="1">
        <f t="shared" si="141"/>
        <v>1</v>
      </c>
      <c r="T1506" s="1" t="str">
        <f t="shared" si="142"/>
        <v>18-35</v>
      </c>
      <c r="U1506" s="1" t="str">
        <f t="shared" si="143"/>
        <v>No</v>
      </c>
    </row>
    <row r="1507" spans="1:21">
      <c r="A1507" s="1">
        <v>1506</v>
      </c>
      <c r="B1507" s="1">
        <v>5</v>
      </c>
      <c r="C1507" s="1" t="s">
        <v>34</v>
      </c>
      <c r="D1507" s="2">
        <v>45434</v>
      </c>
      <c r="E1507" s="2">
        <v>45436</v>
      </c>
      <c r="F1507" s="1" t="s">
        <v>19</v>
      </c>
      <c r="G1507" s="1" t="s">
        <v>31</v>
      </c>
      <c r="H1507" s="1" t="s">
        <v>39</v>
      </c>
      <c r="I1507" s="1">
        <v>20087.099999999999</v>
      </c>
      <c r="J1507" s="1" t="s">
        <v>24</v>
      </c>
      <c r="K1507" s="1" t="s">
        <v>17</v>
      </c>
      <c r="N1507" s="3" t="str">
        <f>IF(LEFT(LOWER(C1507),1)="m","Male",IF(LEFT(LOWER(C1507),1)="f","Female","Unknown"))</f>
        <v>Male</v>
      </c>
      <c r="O1507" s="4" t="str">
        <f>IF(TRIM(LOWER(F1507))="neuro","Neurology",IF(TRIM(LOWER(F1507))="Neurology","Neurology",IF(TRIM(LOWER(F1507))="general ward","General",IF(TRIM(LOWER(F1507))="general","General",IF(TRIM(LOWER(F1507))="cardiology","Cardiology",IF(TRIM(LOWER(F1507))="Cardiology","Cardiology",IF(TRIM(LOWER(F1507))="Peads","Pediatrics",IF(TRIM(LOWER(F1507))="Pediatrics","Pediatrics",IF(TRIM(LOWER(F1507))="orthopedics","Orthopedics",IF(TRIM(LOWER(F1507))="Neurology","Neurology",IF(TRIM(LOWER(F1507))="Oncology","Oncology")))))))))))</f>
        <v>General</v>
      </c>
      <c r="P1507" s="3" t="str">
        <f t="shared" si="138"/>
        <v>Private</v>
      </c>
      <c r="Q1507" s="5">
        <f t="shared" si="139"/>
        <v>2</v>
      </c>
      <c r="R1507" s="1">
        <f t="shared" si="140"/>
        <v>20087.099999999999</v>
      </c>
      <c r="S1507" s="1">
        <f t="shared" si="141"/>
        <v>1</v>
      </c>
      <c r="T1507" s="1" t="str">
        <f t="shared" si="142"/>
        <v>0-17</v>
      </c>
      <c r="U1507" s="1" t="str">
        <f t="shared" si="143"/>
        <v>No</v>
      </c>
    </row>
    <row r="1508" spans="1:21">
      <c r="A1508" s="1">
        <v>1507</v>
      </c>
      <c r="B1508" s="1">
        <v>60</v>
      </c>
      <c r="C1508" s="1" t="s">
        <v>26</v>
      </c>
      <c r="D1508" s="2">
        <v>45445</v>
      </c>
      <c r="E1508" s="2">
        <v>45455</v>
      </c>
      <c r="F1508" s="1" t="s">
        <v>21</v>
      </c>
      <c r="G1508" s="1" t="s">
        <v>46</v>
      </c>
      <c r="I1508" s="1">
        <v>106165.19</v>
      </c>
      <c r="J1508" s="1" t="s">
        <v>17</v>
      </c>
      <c r="K1508" s="1" t="s">
        <v>20</v>
      </c>
      <c r="N1508" s="3" t="str">
        <f>IF(LEFT(LOWER(C1508),1)="m","Male",IF(LEFT(LOWER(C1508),1)="f","Female","Unknown"))</f>
        <v>Female</v>
      </c>
      <c r="O1508" s="4" t="str">
        <f>IF(TRIM(LOWER(F1508))="neuro","Neurology",IF(TRIM(LOWER(F1508))="Neurology","Neurology",IF(TRIM(LOWER(F1508))="general ward","General",IF(TRIM(LOWER(F1508))="general","General",IF(TRIM(LOWER(F1508))="cardiology","Cardiology",IF(TRIM(LOWER(F1508))="Cardiology","Cardiology",IF(TRIM(LOWER(F1508))="Peads","Pediatrics",IF(TRIM(LOWER(F1508))="Pediatrics","Pediatrics",IF(TRIM(LOWER(F1508))="orthopedics","Orthopedics",IF(TRIM(LOWER(F1508))="Neurology","Neurology",IF(TRIM(LOWER(F1508))="Oncology","Oncology")))))))))))</f>
        <v>General</v>
      </c>
      <c r="P1508" s="3" t="str">
        <f t="shared" si="138"/>
        <v>Self</v>
      </c>
      <c r="Q1508" s="5">
        <f t="shared" si="139"/>
        <v>10</v>
      </c>
      <c r="R1508" s="1">
        <f t="shared" si="140"/>
        <v>106165.19</v>
      </c>
      <c r="S1508" s="1">
        <f t="shared" si="141"/>
        <v>0</v>
      </c>
      <c r="T1508" s="1" t="str">
        <f t="shared" si="142"/>
        <v>51-65</v>
      </c>
      <c r="U1508" s="1" t="str">
        <f t="shared" si="143"/>
        <v>Yes</v>
      </c>
    </row>
    <row r="1509" spans="1:21">
      <c r="A1509" s="1">
        <v>1508</v>
      </c>
      <c r="C1509" s="1" t="s">
        <v>26</v>
      </c>
      <c r="D1509" s="2">
        <v>45525</v>
      </c>
      <c r="E1509" s="2">
        <v>45535</v>
      </c>
      <c r="F1509" s="1" t="s">
        <v>19</v>
      </c>
      <c r="G1509" s="1" t="s">
        <v>46</v>
      </c>
      <c r="H1509" s="1" t="s">
        <v>23</v>
      </c>
      <c r="I1509" s="1">
        <v>188051.77</v>
      </c>
      <c r="J1509" s="1" t="s">
        <v>24</v>
      </c>
      <c r="K1509" s="1" t="s">
        <v>25</v>
      </c>
      <c r="N1509" s="3" t="str">
        <f>IF(LEFT(LOWER(C1509),1)="m","Male",IF(LEFT(LOWER(C1509),1)="f","Female","Unknown"))</f>
        <v>Female</v>
      </c>
      <c r="O1509" s="4" t="str">
        <f>IF(TRIM(LOWER(F1509))="neuro","Neurology",IF(TRIM(LOWER(F1509))="Neurology","Neurology",IF(TRIM(LOWER(F1509))="general ward","General",IF(TRIM(LOWER(F1509))="general","General",IF(TRIM(LOWER(F1509))="cardiology","Cardiology",IF(TRIM(LOWER(F1509))="Cardiology","Cardiology",IF(TRIM(LOWER(F1509))="Peads","Pediatrics",IF(TRIM(LOWER(F1509))="Pediatrics","Pediatrics",IF(TRIM(LOWER(F1509))="orthopedics","Orthopedics",IF(TRIM(LOWER(F1509))="Neurology","Neurology",IF(TRIM(LOWER(F1509))="Oncology","Oncology")))))))))))</f>
        <v>General</v>
      </c>
      <c r="P1509" s="3" t="str">
        <f t="shared" si="138"/>
        <v>Self</v>
      </c>
      <c r="Q1509" s="5">
        <f t="shared" si="139"/>
        <v>10</v>
      </c>
      <c r="R1509" s="1">
        <f t="shared" si="140"/>
        <v>188051.77</v>
      </c>
      <c r="S1509" s="1">
        <f t="shared" si="141"/>
        <v>1</v>
      </c>
      <c r="T1509" s="1" t="str">
        <f t="shared" si="142"/>
        <v>0-17</v>
      </c>
      <c r="U1509" s="1" t="str">
        <f t="shared" si="143"/>
        <v>No</v>
      </c>
    </row>
    <row r="1510" spans="1:21">
      <c r="A1510" s="1">
        <v>1509</v>
      </c>
      <c r="B1510" s="1">
        <v>74</v>
      </c>
      <c r="C1510" s="1" t="s">
        <v>44</v>
      </c>
      <c r="D1510" s="2">
        <v>45257</v>
      </c>
      <c r="E1510" s="2">
        <v>45276</v>
      </c>
      <c r="F1510" s="1" t="s">
        <v>30</v>
      </c>
      <c r="G1510" s="1" t="s">
        <v>22</v>
      </c>
      <c r="H1510" s="1" t="s">
        <v>32</v>
      </c>
      <c r="I1510" s="1">
        <v>167987.52</v>
      </c>
      <c r="K1510" s="1" t="s">
        <v>20</v>
      </c>
      <c r="N1510" s="3" t="str">
        <f>IF(LEFT(LOWER(C1510),1)="m","Male",IF(LEFT(LOWER(C1510),1)="f","Female","Unknown"))</f>
        <v>Female</v>
      </c>
      <c r="O1510" s="4" t="str">
        <f>IF(TRIM(LOWER(F1510))="neuro","Neurology",IF(TRIM(LOWER(F1510))="Neurology","Neurology",IF(TRIM(LOWER(F1510))="general ward","General",IF(TRIM(LOWER(F1510))="general","General",IF(TRIM(LOWER(F1510))="cardiology","Cardiology",IF(TRIM(LOWER(F1510))="Cardiology","Cardiology",IF(TRIM(LOWER(F1510))="Peads","Pediatrics",IF(TRIM(LOWER(F1510))="Pediatrics","Pediatrics",IF(TRIM(LOWER(F1510))="orthopedics","Orthopedics",IF(TRIM(LOWER(F1510))="Neurology","Neurology",IF(TRIM(LOWER(F1510))="Oncology","Oncology")))))))))))</f>
        <v>Pediatrics</v>
      </c>
      <c r="P1510" s="3" t="str">
        <f t="shared" si="138"/>
        <v>Government</v>
      </c>
      <c r="Q1510" s="5">
        <f t="shared" si="139"/>
        <v>19</v>
      </c>
      <c r="R1510" s="1">
        <f t="shared" si="140"/>
        <v>167987.52</v>
      </c>
      <c r="S1510" s="1">
        <f t="shared" si="141"/>
        <v>0</v>
      </c>
      <c r="T1510" s="1" t="str">
        <f t="shared" si="142"/>
        <v>66+</v>
      </c>
      <c r="U1510" s="1" t="str">
        <f t="shared" si="143"/>
        <v>Unknown</v>
      </c>
    </row>
    <row r="1511" spans="1:21">
      <c r="A1511" s="1">
        <v>1510</v>
      </c>
      <c r="B1511" s="1">
        <v>63</v>
      </c>
      <c r="C1511" s="1" t="s">
        <v>12</v>
      </c>
      <c r="D1511" s="2">
        <v>45346</v>
      </c>
      <c r="E1511" s="2">
        <v>45357</v>
      </c>
      <c r="F1511" s="1" t="s">
        <v>52</v>
      </c>
      <c r="G1511" s="1" t="s">
        <v>46</v>
      </c>
      <c r="H1511" s="1" t="s">
        <v>51</v>
      </c>
      <c r="I1511" s="1">
        <v>132212.1</v>
      </c>
      <c r="J1511" s="1" t="s">
        <v>16</v>
      </c>
      <c r="K1511" s="1" t="s">
        <v>38</v>
      </c>
      <c r="N1511" s="3" t="str">
        <f>IF(LEFT(LOWER(C1511),1)="m","Male",IF(LEFT(LOWER(C1511),1)="f","Female","Unknown"))</f>
        <v>Unknown</v>
      </c>
      <c r="O1511" s="4" t="str">
        <f>IF(TRIM(LOWER(F1511))="neuro","Neurology",IF(TRIM(LOWER(F1511))="Neurology","Neurology",IF(TRIM(LOWER(F1511))="general ward","General",IF(TRIM(LOWER(F1511))="general","General",IF(TRIM(LOWER(F1511))="cardiology","Cardiology",IF(TRIM(LOWER(F1511))="Cardiology","Cardiology",IF(TRIM(LOWER(F1511))="Peads","Pediatrics",IF(TRIM(LOWER(F1511))="Pediatrics","Pediatrics",IF(TRIM(LOWER(F1511))="orthopedics","Orthopedics",IF(TRIM(LOWER(F1511))="Neurology","Neurology",IF(TRIM(LOWER(F1511))="Oncology","Oncology")))))))))))</f>
        <v>Oncology</v>
      </c>
      <c r="P1511" s="3" t="str">
        <f t="shared" si="138"/>
        <v>Self</v>
      </c>
      <c r="Q1511" s="5">
        <f t="shared" si="139"/>
        <v>11</v>
      </c>
      <c r="R1511" s="1">
        <f t="shared" si="140"/>
        <v>132212.1</v>
      </c>
      <c r="S1511" s="1">
        <f t="shared" si="141"/>
        <v>0</v>
      </c>
      <c r="T1511" s="1" t="str">
        <f t="shared" si="142"/>
        <v>51-65</v>
      </c>
      <c r="U1511" s="1" t="str">
        <f t="shared" si="143"/>
        <v>Yes</v>
      </c>
    </row>
    <row r="1512" spans="1:21">
      <c r="A1512" s="1">
        <v>1511</v>
      </c>
      <c r="B1512" s="1">
        <v>84</v>
      </c>
      <c r="C1512" s="1" t="s">
        <v>27</v>
      </c>
      <c r="D1512" s="2">
        <v>45447</v>
      </c>
      <c r="E1512" s="2">
        <v>45467</v>
      </c>
      <c r="F1512" s="1" t="s">
        <v>43</v>
      </c>
      <c r="G1512" s="1" t="s">
        <v>33</v>
      </c>
      <c r="H1512" s="1" t="s">
        <v>39</v>
      </c>
      <c r="I1512" s="1">
        <v>53701.59</v>
      </c>
      <c r="J1512" s="1" t="s">
        <v>25</v>
      </c>
      <c r="K1512" s="1" t="s">
        <v>25</v>
      </c>
      <c r="N1512" s="3" t="str">
        <f>IF(LEFT(LOWER(C1512),1)="m","Male",IF(LEFT(LOWER(C1512),1)="f","Female","Unknown"))</f>
        <v>Male</v>
      </c>
      <c r="O1512" s="4" t="str">
        <f>IF(TRIM(LOWER(F1512))="neuro","Neurology",IF(TRIM(LOWER(F1512))="Neurology","Neurology",IF(TRIM(LOWER(F1512))="general ward","General",IF(TRIM(LOWER(F1512))="general","General",IF(TRIM(LOWER(F1512))="cardiology","Cardiology",IF(TRIM(LOWER(F1512))="Cardiology","Cardiology",IF(TRIM(LOWER(F1512))="Peads","Pediatrics",IF(TRIM(LOWER(F1512))="Pediatrics","Pediatrics",IF(TRIM(LOWER(F1512))="orthopedics","Orthopedics",IF(TRIM(LOWER(F1512))="Neurology","Neurology",IF(TRIM(LOWER(F1512))="Oncology","Oncology")))))))))))</f>
        <v>Orthopedics</v>
      </c>
      <c r="P1512" s="3" t="str">
        <f t="shared" si="138"/>
        <v>Self</v>
      </c>
      <c r="Q1512" s="5">
        <f t="shared" si="139"/>
        <v>20</v>
      </c>
      <c r="R1512" s="1">
        <f t="shared" si="140"/>
        <v>53701.59</v>
      </c>
      <c r="S1512" s="1">
        <f t="shared" si="141"/>
        <v>1</v>
      </c>
      <c r="T1512" s="1" t="str">
        <f t="shared" si="142"/>
        <v>66+</v>
      </c>
      <c r="U1512" s="1" t="str">
        <f t="shared" si="143"/>
        <v>Yes</v>
      </c>
    </row>
    <row r="1513" spans="1:21">
      <c r="A1513" s="1">
        <v>1512</v>
      </c>
      <c r="B1513" s="1">
        <v>17</v>
      </c>
      <c r="C1513" s="1" t="s">
        <v>34</v>
      </c>
      <c r="D1513" s="2">
        <v>45362</v>
      </c>
      <c r="E1513" s="2">
        <v>45367</v>
      </c>
      <c r="F1513" s="1" t="s">
        <v>35</v>
      </c>
      <c r="G1513" s="1" t="s">
        <v>22</v>
      </c>
      <c r="H1513" s="1" t="s">
        <v>37</v>
      </c>
      <c r="I1513" s="1">
        <v>196969.4</v>
      </c>
      <c r="J1513" s="1" t="s">
        <v>25</v>
      </c>
      <c r="K1513" s="1" t="s">
        <v>16</v>
      </c>
      <c r="N1513" s="3" t="str">
        <f>IF(LEFT(LOWER(C1513),1)="m","Male",IF(LEFT(LOWER(C1513),1)="f","Female","Unknown"))</f>
        <v>Male</v>
      </c>
      <c r="O1513" s="4" t="str">
        <f>IF(TRIM(LOWER(F1513))="neuro","Neurology",IF(TRIM(LOWER(F1513))="Neurology","Neurology",IF(TRIM(LOWER(F1513))="general ward","General",IF(TRIM(LOWER(F1513))="general","General",IF(TRIM(LOWER(F1513))="cardiology","Cardiology",IF(TRIM(LOWER(F1513))="Cardiology","Cardiology",IF(TRIM(LOWER(F1513))="Peads","Pediatrics",IF(TRIM(LOWER(F1513))="Pediatrics","Pediatrics",IF(TRIM(LOWER(F1513))="orthopedics","Orthopedics",IF(TRIM(LOWER(F1513))="Neurology","Neurology",IF(TRIM(LOWER(F1513))="Oncology","Oncology")))))))))))</f>
        <v>Cardiology</v>
      </c>
      <c r="P1513" s="3" t="str">
        <f t="shared" si="138"/>
        <v>Government</v>
      </c>
      <c r="Q1513" s="5">
        <f t="shared" si="139"/>
        <v>5</v>
      </c>
      <c r="R1513" s="1">
        <f t="shared" si="140"/>
        <v>196969.4</v>
      </c>
      <c r="S1513" s="1">
        <f t="shared" si="141"/>
        <v>1</v>
      </c>
      <c r="T1513" s="1" t="str">
        <f t="shared" si="142"/>
        <v>0-17</v>
      </c>
      <c r="U1513" s="1" t="str">
        <f t="shared" si="143"/>
        <v>Yes</v>
      </c>
    </row>
    <row r="1514" spans="1:21">
      <c r="A1514" s="1">
        <v>1513</v>
      </c>
      <c r="B1514" s="1">
        <v>5</v>
      </c>
      <c r="C1514" s="1" t="s">
        <v>26</v>
      </c>
      <c r="D1514" s="2">
        <v>45084</v>
      </c>
      <c r="E1514" s="2">
        <v>45097</v>
      </c>
      <c r="F1514" s="1" t="s">
        <v>19</v>
      </c>
      <c r="G1514" s="1" t="s">
        <v>31</v>
      </c>
      <c r="H1514" s="1" t="s">
        <v>32</v>
      </c>
      <c r="I1514" s="1">
        <v>124143.95</v>
      </c>
      <c r="J1514" s="1" t="s">
        <v>17</v>
      </c>
      <c r="K1514" s="1" t="s">
        <v>20</v>
      </c>
      <c r="N1514" s="3" t="str">
        <f>IF(LEFT(LOWER(C1514),1)="m","Male",IF(LEFT(LOWER(C1514),1)="f","Female","Unknown"))</f>
        <v>Female</v>
      </c>
      <c r="O1514" s="4" t="str">
        <f>IF(TRIM(LOWER(F1514))="neuro","Neurology",IF(TRIM(LOWER(F1514))="Neurology","Neurology",IF(TRIM(LOWER(F1514))="general ward","General",IF(TRIM(LOWER(F1514))="general","General",IF(TRIM(LOWER(F1514))="cardiology","Cardiology",IF(TRIM(LOWER(F1514))="Cardiology","Cardiology",IF(TRIM(LOWER(F1514))="Peads","Pediatrics",IF(TRIM(LOWER(F1514))="Pediatrics","Pediatrics",IF(TRIM(LOWER(F1514))="orthopedics","Orthopedics",IF(TRIM(LOWER(F1514))="Neurology","Neurology",IF(TRIM(LOWER(F1514))="Oncology","Oncology")))))))))))</f>
        <v>General</v>
      </c>
      <c r="P1514" s="3" t="str">
        <f t="shared" si="138"/>
        <v>Private</v>
      </c>
      <c r="Q1514" s="5">
        <f t="shared" si="139"/>
        <v>13</v>
      </c>
      <c r="R1514" s="1">
        <f t="shared" si="140"/>
        <v>124143.95</v>
      </c>
      <c r="S1514" s="1">
        <f t="shared" si="141"/>
        <v>0</v>
      </c>
      <c r="T1514" s="1" t="str">
        <f t="shared" si="142"/>
        <v>0-17</v>
      </c>
      <c r="U1514" s="1" t="str">
        <f t="shared" si="143"/>
        <v>Yes</v>
      </c>
    </row>
    <row r="1515" spans="1:21">
      <c r="A1515" s="1">
        <v>1514</v>
      </c>
      <c r="B1515" s="1">
        <v>67</v>
      </c>
      <c r="C1515" s="1" t="s">
        <v>27</v>
      </c>
      <c r="D1515" s="2">
        <v>45072</v>
      </c>
      <c r="E1515" s="2">
        <v>45075</v>
      </c>
      <c r="F1515" s="1" t="s">
        <v>19</v>
      </c>
      <c r="G1515" s="1" t="s">
        <v>33</v>
      </c>
      <c r="H1515" s="1" t="s">
        <v>32</v>
      </c>
      <c r="I1515" s="1">
        <v>84099.09</v>
      </c>
      <c r="J1515" s="1" t="s">
        <v>42</v>
      </c>
      <c r="K1515" s="1" t="s">
        <v>16</v>
      </c>
      <c r="N1515" s="3" t="str">
        <f>IF(LEFT(LOWER(C1515),1)="m","Male",IF(LEFT(LOWER(C1515),1)="f","Female","Unknown"))</f>
        <v>Male</v>
      </c>
      <c r="O1515" s="4" t="str">
        <f>IF(TRIM(LOWER(F1515))="neuro","Neurology",IF(TRIM(LOWER(F1515))="Neurology","Neurology",IF(TRIM(LOWER(F1515))="general ward","General",IF(TRIM(LOWER(F1515))="general","General",IF(TRIM(LOWER(F1515))="cardiology","Cardiology",IF(TRIM(LOWER(F1515))="Cardiology","Cardiology",IF(TRIM(LOWER(F1515))="Peads","Pediatrics",IF(TRIM(LOWER(F1515))="Pediatrics","Pediatrics",IF(TRIM(LOWER(F1515))="orthopedics","Orthopedics",IF(TRIM(LOWER(F1515))="Neurology","Neurology",IF(TRIM(LOWER(F1515))="Oncology","Oncology")))))))))))</f>
        <v>General</v>
      </c>
      <c r="P1515" s="3" t="str">
        <f t="shared" si="138"/>
        <v>Self</v>
      </c>
      <c r="Q1515" s="5">
        <f t="shared" si="139"/>
        <v>3</v>
      </c>
      <c r="R1515" s="1">
        <f t="shared" si="140"/>
        <v>84099.09</v>
      </c>
      <c r="S1515" s="1">
        <f t="shared" si="141"/>
        <v>1</v>
      </c>
      <c r="T1515" s="1" t="str">
        <f t="shared" si="142"/>
        <v>66+</v>
      </c>
      <c r="U1515" s="1" t="str">
        <f t="shared" si="143"/>
        <v>No</v>
      </c>
    </row>
    <row r="1516" spans="1:21">
      <c r="A1516" s="1">
        <v>1515</v>
      </c>
      <c r="B1516" s="1">
        <v>31</v>
      </c>
      <c r="C1516" s="1" t="s">
        <v>44</v>
      </c>
      <c r="D1516" s="2">
        <v>45315</v>
      </c>
      <c r="E1516" s="2">
        <v>45328</v>
      </c>
      <c r="F1516" s="1" t="s">
        <v>40</v>
      </c>
      <c r="G1516" s="1" t="s">
        <v>33</v>
      </c>
      <c r="H1516" s="1" t="s">
        <v>15</v>
      </c>
      <c r="I1516" s="1">
        <v>281963.02</v>
      </c>
      <c r="J1516" s="1" t="s">
        <v>42</v>
      </c>
      <c r="K1516" s="1" t="s">
        <v>20</v>
      </c>
      <c r="N1516" s="3" t="str">
        <f>IF(LEFT(LOWER(C1516),1)="m","Male",IF(LEFT(LOWER(C1516),1)="f","Female","Unknown"))</f>
        <v>Female</v>
      </c>
      <c r="O1516" s="4" t="str">
        <f>IF(TRIM(LOWER(F1516))="neuro","Neurology",IF(TRIM(LOWER(F1516))="Neurology","Neurology",IF(TRIM(LOWER(F1516))="general ward","General",IF(TRIM(LOWER(F1516))="general","General",IF(TRIM(LOWER(F1516))="cardiology","Cardiology",IF(TRIM(LOWER(F1516))="Cardiology","Cardiology",IF(TRIM(LOWER(F1516))="Peads","Pediatrics",IF(TRIM(LOWER(F1516))="Pediatrics","Pediatrics",IF(TRIM(LOWER(F1516))="orthopedics","Orthopedics",IF(TRIM(LOWER(F1516))="Neurology","Neurology",IF(TRIM(LOWER(F1516))="Oncology","Oncology")))))))))))</f>
        <v>Pediatrics</v>
      </c>
      <c r="P1516" s="3" t="str">
        <f t="shared" si="138"/>
        <v>Self</v>
      </c>
      <c r="Q1516" s="5">
        <f t="shared" si="139"/>
        <v>13</v>
      </c>
      <c r="R1516" s="1">
        <f t="shared" si="140"/>
        <v>281963.02</v>
      </c>
      <c r="S1516" s="1">
        <f t="shared" si="141"/>
        <v>0</v>
      </c>
      <c r="T1516" s="1" t="str">
        <f t="shared" si="142"/>
        <v>18-35</v>
      </c>
      <c r="U1516" s="1" t="str">
        <f t="shared" si="143"/>
        <v>No</v>
      </c>
    </row>
    <row r="1517" spans="1:21">
      <c r="A1517" s="1">
        <v>1516</v>
      </c>
      <c r="B1517" s="1">
        <v>5</v>
      </c>
      <c r="C1517" s="1" t="s">
        <v>34</v>
      </c>
      <c r="D1517" s="2">
        <v>45331</v>
      </c>
      <c r="E1517" s="2">
        <v>45342</v>
      </c>
      <c r="F1517" s="1" t="s">
        <v>19</v>
      </c>
      <c r="G1517" s="1" t="s">
        <v>22</v>
      </c>
      <c r="H1517" s="1" t="s">
        <v>51</v>
      </c>
      <c r="I1517" s="1">
        <v>313372.32</v>
      </c>
      <c r="J1517" s="1" t="s">
        <v>38</v>
      </c>
      <c r="K1517" s="1" t="s">
        <v>20</v>
      </c>
      <c r="N1517" s="3" t="str">
        <f>IF(LEFT(LOWER(C1517),1)="m","Male",IF(LEFT(LOWER(C1517),1)="f","Female","Unknown"))</f>
        <v>Male</v>
      </c>
      <c r="O1517" s="4" t="str">
        <f>IF(TRIM(LOWER(F1517))="neuro","Neurology",IF(TRIM(LOWER(F1517))="Neurology","Neurology",IF(TRIM(LOWER(F1517))="general ward","General",IF(TRIM(LOWER(F1517))="general","General",IF(TRIM(LOWER(F1517))="cardiology","Cardiology",IF(TRIM(LOWER(F1517))="Cardiology","Cardiology",IF(TRIM(LOWER(F1517))="Peads","Pediatrics",IF(TRIM(LOWER(F1517))="Pediatrics","Pediatrics",IF(TRIM(LOWER(F1517))="orthopedics","Orthopedics",IF(TRIM(LOWER(F1517))="Neurology","Neurology",IF(TRIM(LOWER(F1517))="Oncology","Oncology")))))))))))</f>
        <v>General</v>
      </c>
      <c r="P1517" s="3" t="str">
        <f t="shared" si="138"/>
        <v>Government</v>
      </c>
      <c r="Q1517" s="5">
        <f t="shared" si="139"/>
        <v>11</v>
      </c>
      <c r="R1517" s="1">
        <f t="shared" si="140"/>
        <v>313372.32</v>
      </c>
      <c r="S1517" s="1">
        <f t="shared" si="141"/>
        <v>0</v>
      </c>
      <c r="T1517" s="1" t="str">
        <f t="shared" si="142"/>
        <v>0-17</v>
      </c>
      <c r="U1517" s="1" t="str">
        <f t="shared" si="143"/>
        <v>No</v>
      </c>
    </row>
    <row r="1518" spans="1:21">
      <c r="A1518" s="1">
        <v>1517</v>
      </c>
      <c r="C1518" s="1" t="s">
        <v>44</v>
      </c>
      <c r="D1518" s="2">
        <v>45159</v>
      </c>
      <c r="E1518" s="2">
        <v>45167</v>
      </c>
      <c r="F1518" s="1" t="s">
        <v>45</v>
      </c>
      <c r="G1518" s="1" t="s">
        <v>33</v>
      </c>
      <c r="H1518" s="1" t="s">
        <v>48</v>
      </c>
      <c r="I1518" s="1">
        <v>328692.47999999998</v>
      </c>
      <c r="K1518" s="1" t="s">
        <v>20</v>
      </c>
      <c r="N1518" s="3" t="str">
        <f>IF(LEFT(LOWER(C1518),1)="m","Male",IF(LEFT(LOWER(C1518),1)="f","Female","Unknown"))</f>
        <v>Female</v>
      </c>
      <c r="O1518" s="4" t="str">
        <f>IF(TRIM(LOWER(F1518))="neuro","Neurology",IF(TRIM(LOWER(F1518))="Neurology","Neurology",IF(TRIM(LOWER(F1518))="general ward","General",IF(TRIM(LOWER(F1518))="general","General",IF(TRIM(LOWER(F1518))="cardiology","Cardiology",IF(TRIM(LOWER(F1518))="Cardiology","Cardiology",IF(TRIM(LOWER(F1518))="Peads","Pediatrics",IF(TRIM(LOWER(F1518))="Pediatrics","Pediatrics",IF(TRIM(LOWER(F1518))="orthopedics","Orthopedics",IF(TRIM(LOWER(F1518))="Neurology","Neurology",IF(TRIM(LOWER(F1518))="Oncology","Oncology")))))))))))</f>
        <v>Neurology</v>
      </c>
      <c r="P1518" s="3" t="str">
        <f t="shared" si="138"/>
        <v>Self</v>
      </c>
      <c r="Q1518" s="5">
        <f t="shared" si="139"/>
        <v>8</v>
      </c>
      <c r="R1518" s="1">
        <f t="shared" si="140"/>
        <v>328692.47999999998</v>
      </c>
      <c r="S1518" s="1">
        <f t="shared" si="141"/>
        <v>0</v>
      </c>
      <c r="T1518" s="1" t="str">
        <f t="shared" si="142"/>
        <v>0-17</v>
      </c>
      <c r="U1518" s="1" t="str">
        <f t="shared" si="143"/>
        <v>Unknown</v>
      </c>
    </row>
    <row r="1519" spans="1:21">
      <c r="A1519" s="1">
        <v>1518</v>
      </c>
      <c r="B1519" s="1">
        <v>10</v>
      </c>
      <c r="C1519" s="1" t="s">
        <v>29</v>
      </c>
      <c r="D1519" s="2">
        <v>44992</v>
      </c>
      <c r="E1519" s="2">
        <v>45001</v>
      </c>
      <c r="F1519" s="1" t="s">
        <v>45</v>
      </c>
      <c r="G1519" s="1" t="s">
        <v>22</v>
      </c>
      <c r="H1519" s="1" t="s">
        <v>37</v>
      </c>
      <c r="I1519" s="1">
        <v>187053.3</v>
      </c>
      <c r="J1519" s="1" t="s">
        <v>38</v>
      </c>
      <c r="K1519" s="1" t="s">
        <v>16</v>
      </c>
      <c r="N1519" s="3" t="str">
        <f>IF(LEFT(LOWER(C1519),1)="m","Male",IF(LEFT(LOWER(C1519),1)="f","Female","Unknown"))</f>
        <v>Female</v>
      </c>
      <c r="O1519" s="4" t="str">
        <f>IF(TRIM(LOWER(F1519))="neuro","Neurology",IF(TRIM(LOWER(F1519))="Neurology","Neurology",IF(TRIM(LOWER(F1519))="general ward","General",IF(TRIM(LOWER(F1519))="general","General",IF(TRIM(LOWER(F1519))="cardiology","Cardiology",IF(TRIM(LOWER(F1519))="Cardiology","Cardiology",IF(TRIM(LOWER(F1519))="Peads","Pediatrics",IF(TRIM(LOWER(F1519))="Pediatrics","Pediatrics",IF(TRIM(LOWER(F1519))="orthopedics","Orthopedics",IF(TRIM(LOWER(F1519))="Neurology","Neurology",IF(TRIM(LOWER(F1519))="Oncology","Oncology")))))))))))</f>
        <v>Neurology</v>
      </c>
      <c r="P1519" s="3" t="str">
        <f t="shared" si="138"/>
        <v>Government</v>
      </c>
      <c r="Q1519" s="5">
        <f t="shared" si="139"/>
        <v>9</v>
      </c>
      <c r="R1519" s="1">
        <f t="shared" si="140"/>
        <v>187053.3</v>
      </c>
      <c r="S1519" s="1">
        <f t="shared" si="141"/>
        <v>1</v>
      </c>
      <c r="T1519" s="1" t="str">
        <f t="shared" si="142"/>
        <v>0-17</v>
      </c>
      <c r="U1519" s="1" t="str">
        <f t="shared" si="143"/>
        <v>No</v>
      </c>
    </row>
    <row r="1520" spans="1:21">
      <c r="A1520" s="1">
        <v>1519</v>
      </c>
      <c r="B1520" s="1">
        <v>66</v>
      </c>
      <c r="C1520" s="1" t="s">
        <v>12</v>
      </c>
      <c r="D1520" s="2">
        <v>45144</v>
      </c>
      <c r="E1520" s="2">
        <v>45161</v>
      </c>
      <c r="F1520" s="1" t="s">
        <v>45</v>
      </c>
      <c r="G1520" s="1" t="s">
        <v>36</v>
      </c>
      <c r="H1520" s="1" t="s">
        <v>47</v>
      </c>
      <c r="I1520" s="1">
        <v>201969.59</v>
      </c>
      <c r="J1520" s="1" t="s">
        <v>24</v>
      </c>
      <c r="K1520" s="1" t="s">
        <v>25</v>
      </c>
      <c r="N1520" s="3" t="str">
        <f>IF(LEFT(LOWER(C1520),1)="m","Male",IF(LEFT(LOWER(C1520),1)="f","Female","Unknown"))</f>
        <v>Unknown</v>
      </c>
      <c r="O1520" s="4" t="str">
        <f>IF(TRIM(LOWER(F1520))="neuro","Neurology",IF(TRIM(LOWER(F1520))="Neurology","Neurology",IF(TRIM(LOWER(F1520))="general ward","General",IF(TRIM(LOWER(F1520))="general","General",IF(TRIM(LOWER(F1520))="cardiology","Cardiology",IF(TRIM(LOWER(F1520))="Cardiology","Cardiology",IF(TRIM(LOWER(F1520))="Peads","Pediatrics",IF(TRIM(LOWER(F1520))="Pediatrics","Pediatrics",IF(TRIM(LOWER(F1520))="orthopedics","Orthopedics",IF(TRIM(LOWER(F1520))="Neurology","Neurology",IF(TRIM(LOWER(F1520))="Oncology","Oncology")))))))))))</f>
        <v>Neurology</v>
      </c>
      <c r="P1520" s="3" t="str">
        <f t="shared" si="138"/>
        <v>Government</v>
      </c>
      <c r="Q1520" s="5">
        <f t="shared" si="139"/>
        <v>17</v>
      </c>
      <c r="R1520" s="1">
        <f t="shared" si="140"/>
        <v>201969.59</v>
      </c>
      <c r="S1520" s="1">
        <f t="shared" si="141"/>
        <v>1</v>
      </c>
      <c r="T1520" s="1" t="str">
        <f t="shared" si="142"/>
        <v>66+</v>
      </c>
      <c r="U1520" s="1" t="str">
        <f t="shared" si="143"/>
        <v>No</v>
      </c>
    </row>
    <row r="1521" spans="1:21">
      <c r="A1521" s="1">
        <v>1520</v>
      </c>
      <c r="B1521" s="1">
        <v>50</v>
      </c>
      <c r="C1521" s="1" t="s">
        <v>34</v>
      </c>
      <c r="D1521" s="2">
        <v>45312</v>
      </c>
      <c r="E1521" s="2">
        <v>45331</v>
      </c>
      <c r="F1521" s="1" t="s">
        <v>19</v>
      </c>
      <c r="G1521" s="1" t="s">
        <v>36</v>
      </c>
      <c r="H1521" s="1" t="s">
        <v>37</v>
      </c>
      <c r="I1521" s="1">
        <v>77379.41</v>
      </c>
      <c r="J1521" s="1" t="s">
        <v>16</v>
      </c>
      <c r="K1521" s="1" t="s">
        <v>38</v>
      </c>
      <c r="N1521" s="3" t="str">
        <f>IF(LEFT(LOWER(C1521),1)="m","Male",IF(LEFT(LOWER(C1521),1)="f","Female","Unknown"))</f>
        <v>Male</v>
      </c>
      <c r="O1521" s="4" t="str">
        <f>IF(TRIM(LOWER(F1521))="neuro","Neurology",IF(TRIM(LOWER(F1521))="Neurology","Neurology",IF(TRIM(LOWER(F1521))="general ward","General",IF(TRIM(LOWER(F1521))="general","General",IF(TRIM(LOWER(F1521))="cardiology","Cardiology",IF(TRIM(LOWER(F1521))="Cardiology","Cardiology",IF(TRIM(LOWER(F1521))="Peads","Pediatrics",IF(TRIM(LOWER(F1521))="Pediatrics","Pediatrics",IF(TRIM(LOWER(F1521))="orthopedics","Orthopedics",IF(TRIM(LOWER(F1521))="Neurology","Neurology",IF(TRIM(LOWER(F1521))="Oncology","Oncology")))))))))))</f>
        <v>General</v>
      </c>
      <c r="P1521" s="3" t="str">
        <f t="shared" si="138"/>
        <v>Government</v>
      </c>
      <c r="Q1521" s="5">
        <f t="shared" si="139"/>
        <v>19</v>
      </c>
      <c r="R1521" s="1">
        <f t="shared" si="140"/>
        <v>77379.41</v>
      </c>
      <c r="S1521" s="1">
        <f t="shared" si="141"/>
        <v>0</v>
      </c>
      <c r="T1521" s="1" t="str">
        <f t="shared" si="142"/>
        <v>36-50</v>
      </c>
      <c r="U1521" s="1" t="str">
        <f t="shared" si="143"/>
        <v>Yes</v>
      </c>
    </row>
    <row r="1522" spans="1:21">
      <c r="A1522" s="1">
        <v>1521</v>
      </c>
      <c r="B1522" s="1">
        <v>45</v>
      </c>
      <c r="C1522" s="1" t="s">
        <v>34</v>
      </c>
      <c r="D1522" s="2">
        <v>45132</v>
      </c>
      <c r="E1522" s="2">
        <v>45139</v>
      </c>
      <c r="F1522" s="1" t="s">
        <v>40</v>
      </c>
      <c r="G1522" s="1" t="s">
        <v>33</v>
      </c>
      <c r="H1522" s="1" t="s">
        <v>23</v>
      </c>
      <c r="I1522" s="1">
        <v>176684.43</v>
      </c>
      <c r="J1522" s="1" t="s">
        <v>25</v>
      </c>
      <c r="K1522" s="1" t="s">
        <v>25</v>
      </c>
      <c r="N1522" s="3" t="str">
        <f>IF(LEFT(LOWER(C1522),1)="m","Male",IF(LEFT(LOWER(C1522),1)="f","Female","Unknown"))</f>
        <v>Male</v>
      </c>
      <c r="O1522" s="4" t="str">
        <f>IF(TRIM(LOWER(F1522))="neuro","Neurology",IF(TRIM(LOWER(F1522))="Neurology","Neurology",IF(TRIM(LOWER(F1522))="general ward","General",IF(TRIM(LOWER(F1522))="general","General",IF(TRIM(LOWER(F1522))="cardiology","Cardiology",IF(TRIM(LOWER(F1522))="Cardiology","Cardiology",IF(TRIM(LOWER(F1522))="Peads","Pediatrics",IF(TRIM(LOWER(F1522))="Pediatrics","Pediatrics",IF(TRIM(LOWER(F1522))="orthopedics","Orthopedics",IF(TRIM(LOWER(F1522))="Neurology","Neurology",IF(TRIM(LOWER(F1522))="Oncology","Oncology")))))))))))</f>
        <v>Pediatrics</v>
      </c>
      <c r="P1522" s="3" t="str">
        <f t="shared" si="138"/>
        <v>Self</v>
      </c>
      <c r="Q1522" s="5">
        <f t="shared" si="139"/>
        <v>7</v>
      </c>
      <c r="R1522" s="1">
        <f t="shared" si="140"/>
        <v>176684.43</v>
      </c>
      <c r="S1522" s="1">
        <f t="shared" si="141"/>
        <v>1</v>
      </c>
      <c r="T1522" s="1" t="str">
        <f t="shared" si="142"/>
        <v>36-50</v>
      </c>
      <c r="U1522" s="1" t="str">
        <f t="shared" si="143"/>
        <v>Yes</v>
      </c>
    </row>
    <row r="1523" spans="1:21">
      <c r="A1523" s="1">
        <v>1522</v>
      </c>
      <c r="C1523" s="1" t="s">
        <v>44</v>
      </c>
      <c r="D1523" s="2">
        <v>45412</v>
      </c>
      <c r="E1523" s="2">
        <v>45432</v>
      </c>
      <c r="F1523" s="1" t="s">
        <v>28</v>
      </c>
      <c r="G1523" s="1" t="s">
        <v>46</v>
      </c>
      <c r="H1523" s="1" t="s">
        <v>47</v>
      </c>
      <c r="I1523" s="1">
        <v>341592.78</v>
      </c>
      <c r="J1523" s="1" t="s">
        <v>25</v>
      </c>
      <c r="K1523" s="1" t="s">
        <v>17</v>
      </c>
      <c r="N1523" s="3" t="str">
        <f>IF(LEFT(LOWER(C1523),1)="m","Male",IF(LEFT(LOWER(C1523),1)="f","Female","Unknown"))</f>
        <v>Female</v>
      </c>
      <c r="O1523" s="4" t="str">
        <f>IF(TRIM(LOWER(F1523))="neuro","Neurology",IF(TRIM(LOWER(F1523))="Neurology","Neurology",IF(TRIM(LOWER(F1523))="general ward","General",IF(TRIM(LOWER(F1523))="general","General",IF(TRIM(LOWER(F1523))="cardiology","Cardiology",IF(TRIM(LOWER(F1523))="Cardiology","Cardiology",IF(TRIM(LOWER(F1523))="Peads","Pediatrics",IF(TRIM(LOWER(F1523))="Pediatrics","Pediatrics",IF(TRIM(LOWER(F1523))="orthopedics","Orthopedics",IF(TRIM(LOWER(F1523))="Neurology","Neurology",IF(TRIM(LOWER(F1523))="Oncology","Oncology")))))))))))</f>
        <v>Orthopedics</v>
      </c>
      <c r="P1523" s="3" t="str">
        <f t="shared" si="138"/>
        <v>Self</v>
      </c>
      <c r="Q1523" s="5">
        <f t="shared" si="139"/>
        <v>20</v>
      </c>
      <c r="R1523" s="1">
        <f t="shared" si="140"/>
        <v>341592.78</v>
      </c>
      <c r="S1523" s="1">
        <f t="shared" si="141"/>
        <v>1</v>
      </c>
      <c r="T1523" s="1" t="str">
        <f t="shared" si="142"/>
        <v>0-17</v>
      </c>
      <c r="U1523" s="1" t="str">
        <f t="shared" si="143"/>
        <v>Yes</v>
      </c>
    </row>
    <row r="1524" spans="1:21">
      <c r="A1524" s="1">
        <v>1523</v>
      </c>
      <c r="B1524" s="1">
        <v>30</v>
      </c>
      <c r="C1524" s="1" t="s">
        <v>27</v>
      </c>
      <c r="D1524" s="2">
        <v>45546</v>
      </c>
      <c r="E1524" s="2">
        <v>45557</v>
      </c>
      <c r="F1524" s="1" t="s">
        <v>45</v>
      </c>
      <c r="G1524" s="1" t="s">
        <v>46</v>
      </c>
      <c r="H1524" s="1" t="s">
        <v>51</v>
      </c>
      <c r="I1524" s="1">
        <v>201585.55</v>
      </c>
      <c r="J1524" s="1" t="s">
        <v>17</v>
      </c>
      <c r="K1524" s="1" t="s">
        <v>20</v>
      </c>
      <c r="N1524" s="3" t="str">
        <f>IF(LEFT(LOWER(C1524),1)="m","Male",IF(LEFT(LOWER(C1524),1)="f","Female","Unknown"))</f>
        <v>Male</v>
      </c>
      <c r="O1524" s="4" t="str">
        <f>IF(TRIM(LOWER(F1524))="neuro","Neurology",IF(TRIM(LOWER(F1524))="Neurology","Neurology",IF(TRIM(LOWER(F1524))="general ward","General",IF(TRIM(LOWER(F1524))="general","General",IF(TRIM(LOWER(F1524))="cardiology","Cardiology",IF(TRIM(LOWER(F1524))="Cardiology","Cardiology",IF(TRIM(LOWER(F1524))="Peads","Pediatrics",IF(TRIM(LOWER(F1524))="Pediatrics","Pediatrics",IF(TRIM(LOWER(F1524))="orthopedics","Orthopedics",IF(TRIM(LOWER(F1524))="Neurology","Neurology",IF(TRIM(LOWER(F1524))="Oncology","Oncology")))))))))))</f>
        <v>Neurology</v>
      </c>
      <c r="P1524" s="3" t="str">
        <f t="shared" si="138"/>
        <v>Self</v>
      </c>
      <c r="Q1524" s="5">
        <f t="shared" si="139"/>
        <v>11</v>
      </c>
      <c r="R1524" s="1">
        <f t="shared" si="140"/>
        <v>201585.55</v>
      </c>
      <c r="S1524" s="1">
        <f t="shared" si="141"/>
        <v>0</v>
      </c>
      <c r="T1524" s="1" t="str">
        <f t="shared" si="142"/>
        <v>18-35</v>
      </c>
      <c r="U1524" s="1" t="str">
        <f t="shared" si="143"/>
        <v>Yes</v>
      </c>
    </row>
    <row r="1525" spans="1:21">
      <c r="A1525" s="1">
        <v>1524</v>
      </c>
      <c r="B1525" s="1">
        <v>81</v>
      </c>
      <c r="C1525" s="1" t="s">
        <v>29</v>
      </c>
      <c r="D1525" s="2">
        <v>45468</v>
      </c>
      <c r="E1525" s="2">
        <v>45482</v>
      </c>
      <c r="F1525" s="1" t="s">
        <v>49</v>
      </c>
      <c r="G1525" s="1" t="s">
        <v>14</v>
      </c>
      <c r="H1525" s="1" t="s">
        <v>23</v>
      </c>
      <c r="I1525" s="1">
        <v>91528.14</v>
      </c>
      <c r="J1525" s="1" t="s">
        <v>38</v>
      </c>
      <c r="K1525" s="1" t="s">
        <v>25</v>
      </c>
      <c r="N1525" s="3" t="str">
        <f>IF(LEFT(LOWER(C1525),1)="m","Male",IF(LEFT(LOWER(C1525),1)="f","Female","Unknown"))</f>
        <v>Female</v>
      </c>
      <c r="O1525" s="4" t="str">
        <f>IF(TRIM(LOWER(F1525))="neuro","Neurology",IF(TRIM(LOWER(F1525))="Neurology","Neurology",IF(TRIM(LOWER(F1525))="general ward","General",IF(TRIM(LOWER(F1525))="general","General",IF(TRIM(LOWER(F1525))="cardiology","Cardiology",IF(TRIM(LOWER(F1525))="Cardiology","Cardiology",IF(TRIM(LOWER(F1525))="Peads","Pediatrics",IF(TRIM(LOWER(F1525))="Pediatrics","Pediatrics",IF(TRIM(LOWER(F1525))="orthopedics","Orthopedics",IF(TRIM(LOWER(F1525))="Neurology","Neurology",IF(TRIM(LOWER(F1525))="Oncology","Oncology")))))))))))</f>
        <v>Oncology</v>
      </c>
      <c r="P1525" s="3" t="str">
        <f t="shared" si="138"/>
        <v>Private</v>
      </c>
      <c r="Q1525" s="5">
        <f t="shared" si="139"/>
        <v>14</v>
      </c>
      <c r="R1525" s="1">
        <f t="shared" si="140"/>
        <v>91528.14</v>
      </c>
      <c r="S1525" s="1">
        <f t="shared" si="141"/>
        <v>1</v>
      </c>
      <c r="T1525" s="1" t="str">
        <f t="shared" si="142"/>
        <v>66+</v>
      </c>
      <c r="U1525" s="1" t="str">
        <f t="shared" si="143"/>
        <v>No</v>
      </c>
    </row>
    <row r="1526" spans="1:21">
      <c r="A1526" s="1">
        <v>1525</v>
      </c>
      <c r="B1526" s="1">
        <v>35</v>
      </c>
      <c r="C1526" s="1" t="s">
        <v>44</v>
      </c>
      <c r="D1526" s="2">
        <v>45517</v>
      </c>
      <c r="E1526" s="2">
        <v>45526</v>
      </c>
      <c r="F1526" s="1" t="s">
        <v>28</v>
      </c>
      <c r="G1526" s="1" t="s">
        <v>31</v>
      </c>
      <c r="H1526" s="1" t="s">
        <v>51</v>
      </c>
      <c r="I1526" s="1">
        <v>171374.44</v>
      </c>
      <c r="J1526" s="1" t="s">
        <v>24</v>
      </c>
      <c r="K1526" s="1" t="s">
        <v>16</v>
      </c>
      <c r="N1526" s="3" t="str">
        <f>IF(LEFT(LOWER(C1526),1)="m","Male",IF(LEFT(LOWER(C1526),1)="f","Female","Unknown"))</f>
        <v>Female</v>
      </c>
      <c r="O1526" s="4" t="str">
        <f>IF(TRIM(LOWER(F1526))="neuro","Neurology",IF(TRIM(LOWER(F1526))="Neurology","Neurology",IF(TRIM(LOWER(F1526))="general ward","General",IF(TRIM(LOWER(F1526))="general","General",IF(TRIM(LOWER(F1526))="cardiology","Cardiology",IF(TRIM(LOWER(F1526))="Cardiology","Cardiology",IF(TRIM(LOWER(F1526))="Peads","Pediatrics",IF(TRIM(LOWER(F1526))="Pediatrics","Pediatrics",IF(TRIM(LOWER(F1526))="orthopedics","Orthopedics",IF(TRIM(LOWER(F1526))="Neurology","Neurology",IF(TRIM(LOWER(F1526))="Oncology","Oncology")))))))))))</f>
        <v>Orthopedics</v>
      </c>
      <c r="P1526" s="3" t="str">
        <f t="shared" si="138"/>
        <v>Private</v>
      </c>
      <c r="Q1526" s="5">
        <f t="shared" si="139"/>
        <v>9</v>
      </c>
      <c r="R1526" s="1">
        <f t="shared" si="140"/>
        <v>171374.44</v>
      </c>
      <c r="S1526" s="1">
        <f t="shared" si="141"/>
        <v>1</v>
      </c>
      <c r="T1526" s="1" t="str">
        <f t="shared" si="142"/>
        <v>18-35</v>
      </c>
      <c r="U1526" s="1" t="str">
        <f t="shared" si="143"/>
        <v>No</v>
      </c>
    </row>
    <row r="1527" spans="1:21">
      <c r="A1527" s="1">
        <v>1526</v>
      </c>
      <c r="B1527" s="1">
        <v>91</v>
      </c>
      <c r="C1527" s="1" t="s">
        <v>12</v>
      </c>
      <c r="D1527" s="2">
        <v>45046</v>
      </c>
      <c r="E1527" s="2">
        <v>45066</v>
      </c>
      <c r="F1527" s="1" t="s">
        <v>35</v>
      </c>
      <c r="G1527" s="1" t="s">
        <v>36</v>
      </c>
      <c r="H1527" s="1" t="s">
        <v>37</v>
      </c>
      <c r="I1527" s="1">
        <v>217850.83</v>
      </c>
      <c r="J1527" s="1" t="s">
        <v>25</v>
      </c>
      <c r="K1527" s="1" t="s">
        <v>42</v>
      </c>
      <c r="N1527" s="3" t="str">
        <f>IF(LEFT(LOWER(C1527),1)="m","Male",IF(LEFT(LOWER(C1527),1)="f","Female","Unknown"))</f>
        <v>Unknown</v>
      </c>
      <c r="O1527" s="4" t="str">
        <f>IF(TRIM(LOWER(F1527))="neuro","Neurology",IF(TRIM(LOWER(F1527))="Neurology","Neurology",IF(TRIM(LOWER(F1527))="general ward","General",IF(TRIM(LOWER(F1527))="general","General",IF(TRIM(LOWER(F1527))="cardiology","Cardiology",IF(TRIM(LOWER(F1527))="Cardiology","Cardiology",IF(TRIM(LOWER(F1527))="Peads","Pediatrics",IF(TRIM(LOWER(F1527))="Pediatrics","Pediatrics",IF(TRIM(LOWER(F1527))="orthopedics","Orthopedics",IF(TRIM(LOWER(F1527))="Neurology","Neurology",IF(TRIM(LOWER(F1527))="Oncology","Oncology")))))))))))</f>
        <v>Cardiology</v>
      </c>
      <c r="P1527" s="3" t="str">
        <f t="shared" si="138"/>
        <v>Government</v>
      </c>
      <c r="Q1527" s="5">
        <f t="shared" si="139"/>
        <v>20</v>
      </c>
      <c r="R1527" s="1">
        <f t="shared" si="140"/>
        <v>217850.83</v>
      </c>
      <c r="S1527" s="1">
        <f t="shared" si="141"/>
        <v>0</v>
      </c>
      <c r="T1527" s="1" t="str">
        <f t="shared" si="142"/>
        <v>66+</v>
      </c>
      <c r="U1527" s="1" t="str">
        <f t="shared" si="143"/>
        <v>Yes</v>
      </c>
    </row>
    <row r="1528" spans="1:21">
      <c r="A1528" s="1">
        <v>1527</v>
      </c>
      <c r="B1528" s="1">
        <v>56</v>
      </c>
      <c r="C1528" s="1" t="s">
        <v>44</v>
      </c>
      <c r="D1528" s="2">
        <v>45579</v>
      </c>
      <c r="E1528" s="2">
        <v>45590</v>
      </c>
      <c r="F1528" s="1" t="s">
        <v>49</v>
      </c>
      <c r="G1528" s="1" t="s">
        <v>33</v>
      </c>
      <c r="H1528" s="1" t="s">
        <v>15</v>
      </c>
      <c r="I1528" s="1">
        <v>58413.86</v>
      </c>
      <c r="K1528" s="1" t="s">
        <v>20</v>
      </c>
      <c r="N1528" s="3" t="str">
        <f>IF(LEFT(LOWER(C1528),1)="m","Male",IF(LEFT(LOWER(C1528),1)="f","Female","Unknown"))</f>
        <v>Female</v>
      </c>
      <c r="O1528" s="4" t="str">
        <f>IF(TRIM(LOWER(F1528))="neuro","Neurology",IF(TRIM(LOWER(F1528))="Neurology","Neurology",IF(TRIM(LOWER(F1528))="general ward","General",IF(TRIM(LOWER(F1528))="general","General",IF(TRIM(LOWER(F1528))="cardiology","Cardiology",IF(TRIM(LOWER(F1528))="Cardiology","Cardiology",IF(TRIM(LOWER(F1528))="Peads","Pediatrics",IF(TRIM(LOWER(F1528))="Pediatrics","Pediatrics",IF(TRIM(LOWER(F1528))="orthopedics","Orthopedics",IF(TRIM(LOWER(F1528))="Neurology","Neurology",IF(TRIM(LOWER(F1528))="Oncology","Oncology")))))))))))</f>
        <v>Oncology</v>
      </c>
      <c r="P1528" s="3" t="str">
        <f t="shared" si="138"/>
        <v>Self</v>
      </c>
      <c r="Q1528" s="5">
        <f t="shared" si="139"/>
        <v>11</v>
      </c>
      <c r="R1528" s="1">
        <f t="shared" si="140"/>
        <v>58413.86</v>
      </c>
      <c r="S1528" s="1">
        <f t="shared" si="141"/>
        <v>0</v>
      </c>
      <c r="T1528" s="1" t="str">
        <f t="shared" si="142"/>
        <v>51-65</v>
      </c>
      <c r="U1528" s="1" t="str">
        <f t="shared" si="143"/>
        <v>Unknown</v>
      </c>
    </row>
    <row r="1529" spans="1:21">
      <c r="A1529" s="1">
        <v>1528</v>
      </c>
      <c r="B1529" s="1">
        <v>77</v>
      </c>
      <c r="C1529" s="1" t="s">
        <v>44</v>
      </c>
      <c r="D1529" s="2">
        <v>45280</v>
      </c>
      <c r="E1529" s="2">
        <v>45295</v>
      </c>
      <c r="F1529" s="1" t="s">
        <v>52</v>
      </c>
      <c r="G1529" s="1" t="s">
        <v>46</v>
      </c>
      <c r="H1529" s="1" t="s">
        <v>23</v>
      </c>
      <c r="I1529" s="1">
        <v>232585.62</v>
      </c>
      <c r="J1529" s="1" t="s">
        <v>17</v>
      </c>
      <c r="K1529" s="1" t="s">
        <v>17</v>
      </c>
      <c r="N1529" s="3" t="str">
        <f>IF(LEFT(LOWER(C1529),1)="m","Male",IF(LEFT(LOWER(C1529),1)="f","Female","Unknown"))</f>
        <v>Female</v>
      </c>
      <c r="O1529" s="4" t="str">
        <f>IF(TRIM(LOWER(F1529))="neuro","Neurology",IF(TRIM(LOWER(F1529))="Neurology","Neurology",IF(TRIM(LOWER(F1529))="general ward","General",IF(TRIM(LOWER(F1529))="general","General",IF(TRIM(LOWER(F1529))="cardiology","Cardiology",IF(TRIM(LOWER(F1529))="Cardiology","Cardiology",IF(TRIM(LOWER(F1529))="Peads","Pediatrics",IF(TRIM(LOWER(F1529))="Pediatrics","Pediatrics",IF(TRIM(LOWER(F1529))="orthopedics","Orthopedics",IF(TRIM(LOWER(F1529))="Neurology","Neurology",IF(TRIM(LOWER(F1529))="Oncology","Oncology")))))))))))</f>
        <v>Oncology</v>
      </c>
      <c r="P1529" s="3" t="str">
        <f t="shared" si="138"/>
        <v>Self</v>
      </c>
      <c r="Q1529" s="5">
        <f t="shared" si="139"/>
        <v>15</v>
      </c>
      <c r="R1529" s="1">
        <f t="shared" si="140"/>
        <v>232585.62</v>
      </c>
      <c r="S1529" s="1">
        <f t="shared" si="141"/>
        <v>1</v>
      </c>
      <c r="T1529" s="1" t="str">
        <f t="shared" si="142"/>
        <v>66+</v>
      </c>
      <c r="U1529" s="1" t="str">
        <f t="shared" si="143"/>
        <v>Yes</v>
      </c>
    </row>
    <row r="1530" spans="1:21">
      <c r="A1530" s="1">
        <v>1529</v>
      </c>
      <c r="B1530" s="1">
        <v>72</v>
      </c>
      <c r="C1530" s="1" t="s">
        <v>26</v>
      </c>
      <c r="D1530" s="2">
        <v>45544</v>
      </c>
      <c r="E1530" s="2">
        <v>45554</v>
      </c>
      <c r="F1530" s="1" t="s">
        <v>13</v>
      </c>
      <c r="G1530" s="1" t="s">
        <v>41</v>
      </c>
      <c r="H1530" s="1" t="s">
        <v>32</v>
      </c>
      <c r="I1530" s="1">
        <v>259677.55</v>
      </c>
      <c r="J1530" s="1" t="s">
        <v>42</v>
      </c>
      <c r="K1530" s="1" t="s">
        <v>20</v>
      </c>
      <c r="N1530" s="3" t="str">
        <f>IF(LEFT(LOWER(C1530),1)="m","Male",IF(LEFT(LOWER(C1530),1)="f","Female","Unknown"))</f>
        <v>Female</v>
      </c>
      <c r="O1530" s="4" t="str">
        <f>IF(TRIM(LOWER(F1530))="neuro","Neurology",IF(TRIM(LOWER(F1530))="Neurology","Neurology",IF(TRIM(LOWER(F1530))="general ward","General",IF(TRIM(LOWER(F1530))="general","General",IF(TRIM(LOWER(F1530))="cardiology","Cardiology",IF(TRIM(LOWER(F1530))="Cardiology","Cardiology",IF(TRIM(LOWER(F1530))="Peads","Pediatrics",IF(TRIM(LOWER(F1530))="Pediatrics","Pediatrics",IF(TRIM(LOWER(F1530))="orthopedics","Orthopedics",IF(TRIM(LOWER(F1530))="Neurology","Neurology",IF(TRIM(LOWER(F1530))="Oncology","Oncology")))))))))))</f>
        <v>Neurology</v>
      </c>
      <c r="P1530" s="3" t="str">
        <f t="shared" si="138"/>
        <v>Unknown</v>
      </c>
      <c r="Q1530" s="5">
        <f t="shared" si="139"/>
        <v>10</v>
      </c>
      <c r="R1530" s="1">
        <f t="shared" si="140"/>
        <v>259677.55</v>
      </c>
      <c r="S1530" s="1">
        <f t="shared" si="141"/>
        <v>0</v>
      </c>
      <c r="T1530" s="1" t="str">
        <f t="shared" si="142"/>
        <v>66+</v>
      </c>
      <c r="U1530" s="1" t="str">
        <f t="shared" si="143"/>
        <v>No</v>
      </c>
    </row>
    <row r="1531" spans="1:21">
      <c r="A1531" s="1">
        <v>1530</v>
      </c>
      <c r="B1531" s="1">
        <v>48</v>
      </c>
      <c r="C1531" s="1" t="s">
        <v>27</v>
      </c>
      <c r="D1531" s="2">
        <v>45233</v>
      </c>
      <c r="E1531" s="2">
        <v>45240</v>
      </c>
      <c r="F1531" s="1" t="s">
        <v>21</v>
      </c>
      <c r="G1531" s="1" t="s">
        <v>22</v>
      </c>
      <c r="H1531" s="1" t="s">
        <v>48</v>
      </c>
      <c r="I1531" s="1">
        <v>240456.23</v>
      </c>
      <c r="J1531" s="1" t="s">
        <v>25</v>
      </c>
      <c r="K1531" s="1" t="s">
        <v>25</v>
      </c>
      <c r="N1531" s="3" t="str">
        <f>IF(LEFT(LOWER(C1531),1)="m","Male",IF(LEFT(LOWER(C1531),1)="f","Female","Unknown"))</f>
        <v>Male</v>
      </c>
      <c r="O1531" s="4" t="str">
        <f>IF(TRIM(LOWER(F1531))="neuro","Neurology",IF(TRIM(LOWER(F1531))="Neurology","Neurology",IF(TRIM(LOWER(F1531))="general ward","General",IF(TRIM(LOWER(F1531))="general","General",IF(TRIM(LOWER(F1531))="cardiology","Cardiology",IF(TRIM(LOWER(F1531))="Cardiology","Cardiology",IF(TRIM(LOWER(F1531))="Peads","Pediatrics",IF(TRIM(LOWER(F1531))="Pediatrics","Pediatrics",IF(TRIM(LOWER(F1531))="orthopedics","Orthopedics",IF(TRIM(LOWER(F1531))="Neurology","Neurology",IF(TRIM(LOWER(F1531))="Oncology","Oncology")))))))))))</f>
        <v>General</v>
      </c>
      <c r="P1531" s="3" t="str">
        <f t="shared" si="138"/>
        <v>Government</v>
      </c>
      <c r="Q1531" s="5">
        <f t="shared" si="139"/>
        <v>7</v>
      </c>
      <c r="R1531" s="1">
        <f t="shared" si="140"/>
        <v>240456.23</v>
      </c>
      <c r="S1531" s="1">
        <f t="shared" si="141"/>
        <v>1</v>
      </c>
      <c r="T1531" s="1" t="str">
        <f t="shared" si="142"/>
        <v>36-50</v>
      </c>
      <c r="U1531" s="1" t="str">
        <f t="shared" si="143"/>
        <v>Yes</v>
      </c>
    </row>
    <row r="1532" spans="1:21">
      <c r="A1532" s="1">
        <v>1531</v>
      </c>
      <c r="B1532" s="1">
        <v>17</v>
      </c>
      <c r="C1532" s="1" t="s">
        <v>27</v>
      </c>
      <c r="D1532" s="2">
        <v>45035</v>
      </c>
      <c r="E1532" s="2">
        <v>45039</v>
      </c>
      <c r="F1532" s="1" t="s">
        <v>30</v>
      </c>
      <c r="G1532" s="1" t="s">
        <v>14</v>
      </c>
      <c r="H1532" s="1" t="s">
        <v>39</v>
      </c>
      <c r="I1532" s="1">
        <v>190956.41</v>
      </c>
      <c r="J1532" s="1" t="s">
        <v>17</v>
      </c>
      <c r="K1532" s="1" t="s">
        <v>20</v>
      </c>
      <c r="N1532" s="3" t="str">
        <f>IF(LEFT(LOWER(C1532),1)="m","Male",IF(LEFT(LOWER(C1532),1)="f","Female","Unknown"))</f>
        <v>Male</v>
      </c>
      <c r="O1532" s="4" t="str">
        <f>IF(TRIM(LOWER(F1532))="neuro","Neurology",IF(TRIM(LOWER(F1532))="Neurology","Neurology",IF(TRIM(LOWER(F1532))="general ward","General",IF(TRIM(LOWER(F1532))="general","General",IF(TRIM(LOWER(F1532))="cardiology","Cardiology",IF(TRIM(LOWER(F1532))="Cardiology","Cardiology",IF(TRIM(LOWER(F1532))="Peads","Pediatrics",IF(TRIM(LOWER(F1532))="Pediatrics","Pediatrics",IF(TRIM(LOWER(F1532))="orthopedics","Orthopedics",IF(TRIM(LOWER(F1532))="Neurology","Neurology",IF(TRIM(LOWER(F1532))="Oncology","Oncology")))))))))))</f>
        <v>Pediatrics</v>
      </c>
      <c r="P1532" s="3" t="str">
        <f t="shared" si="138"/>
        <v>Private</v>
      </c>
      <c r="Q1532" s="5">
        <f t="shared" si="139"/>
        <v>4</v>
      </c>
      <c r="R1532" s="1">
        <f t="shared" si="140"/>
        <v>190956.41</v>
      </c>
      <c r="S1532" s="1">
        <f t="shared" si="141"/>
        <v>0</v>
      </c>
      <c r="T1532" s="1" t="str">
        <f t="shared" si="142"/>
        <v>0-17</v>
      </c>
      <c r="U1532" s="1" t="str">
        <f t="shared" si="143"/>
        <v>Yes</v>
      </c>
    </row>
    <row r="1533" spans="1:21">
      <c r="A1533" s="1">
        <v>1532</v>
      </c>
      <c r="B1533" s="1">
        <v>4</v>
      </c>
      <c r="C1533" s="1" t="s">
        <v>26</v>
      </c>
      <c r="D1533" s="2">
        <v>45622</v>
      </c>
      <c r="E1533" s="2">
        <v>45631</v>
      </c>
      <c r="F1533" s="1" t="s">
        <v>50</v>
      </c>
      <c r="G1533" s="1" t="s">
        <v>14</v>
      </c>
      <c r="H1533" s="1" t="s">
        <v>37</v>
      </c>
      <c r="I1533" s="1">
        <v>102215.97</v>
      </c>
      <c r="J1533" s="1" t="s">
        <v>24</v>
      </c>
      <c r="K1533" s="1" t="s">
        <v>25</v>
      </c>
      <c r="N1533" s="3" t="str">
        <f>IF(LEFT(LOWER(C1533),1)="m","Male",IF(LEFT(LOWER(C1533),1)="f","Female","Unknown"))</f>
        <v>Female</v>
      </c>
      <c r="O1533" s="4" t="str">
        <f>IF(TRIM(LOWER(F1533))="neuro","Neurology",IF(TRIM(LOWER(F1533))="Neurology","Neurology",IF(TRIM(LOWER(F1533))="general ward","General",IF(TRIM(LOWER(F1533))="general","General",IF(TRIM(LOWER(F1533))="cardiology","Cardiology",IF(TRIM(LOWER(F1533))="Cardiology","Cardiology",IF(TRIM(LOWER(F1533))="Peads","Pediatrics",IF(TRIM(LOWER(F1533))="Pediatrics","Pediatrics",IF(TRIM(LOWER(F1533))="orthopedics","Orthopedics",IF(TRIM(LOWER(F1533))="Neurology","Neurology",IF(TRIM(LOWER(F1533))="Oncology","Oncology")))))))))))</f>
        <v>Cardiology</v>
      </c>
      <c r="P1533" s="3" t="str">
        <f t="shared" si="138"/>
        <v>Private</v>
      </c>
      <c r="Q1533" s="5">
        <f t="shared" si="139"/>
        <v>9</v>
      </c>
      <c r="R1533" s="1">
        <f t="shared" si="140"/>
        <v>102215.97</v>
      </c>
      <c r="S1533" s="1">
        <f t="shared" si="141"/>
        <v>1</v>
      </c>
      <c r="T1533" s="1" t="str">
        <f t="shared" si="142"/>
        <v>0-17</v>
      </c>
      <c r="U1533" s="1" t="str">
        <f t="shared" si="143"/>
        <v>No</v>
      </c>
    </row>
    <row r="1534" spans="1:21">
      <c r="A1534" s="1">
        <v>1533</v>
      </c>
      <c r="B1534" s="1">
        <v>56</v>
      </c>
      <c r="C1534" s="1" t="s">
        <v>29</v>
      </c>
      <c r="D1534" s="2">
        <v>45180</v>
      </c>
      <c r="E1534" s="2">
        <v>45200</v>
      </c>
      <c r="F1534" s="1" t="s">
        <v>40</v>
      </c>
      <c r="G1534" s="1" t="s">
        <v>22</v>
      </c>
      <c r="H1534" s="1" t="s">
        <v>51</v>
      </c>
      <c r="I1534" s="1">
        <v>45644.57</v>
      </c>
      <c r="J1534" s="1" t="s">
        <v>38</v>
      </c>
      <c r="K1534" s="1" t="s">
        <v>17</v>
      </c>
      <c r="N1534" s="3" t="str">
        <f>IF(LEFT(LOWER(C1534),1)="m","Male",IF(LEFT(LOWER(C1534),1)="f","Female","Unknown"))</f>
        <v>Female</v>
      </c>
      <c r="O1534" s="4" t="str">
        <f>IF(TRIM(LOWER(F1534))="neuro","Neurology",IF(TRIM(LOWER(F1534))="Neurology","Neurology",IF(TRIM(LOWER(F1534))="general ward","General",IF(TRIM(LOWER(F1534))="general","General",IF(TRIM(LOWER(F1534))="cardiology","Cardiology",IF(TRIM(LOWER(F1534))="Cardiology","Cardiology",IF(TRIM(LOWER(F1534))="Peads","Pediatrics",IF(TRIM(LOWER(F1534))="Pediatrics","Pediatrics",IF(TRIM(LOWER(F1534))="orthopedics","Orthopedics",IF(TRIM(LOWER(F1534))="Neurology","Neurology",IF(TRIM(LOWER(F1534))="Oncology","Oncology")))))))))))</f>
        <v>Pediatrics</v>
      </c>
      <c r="P1534" s="3" t="str">
        <f t="shared" si="138"/>
        <v>Government</v>
      </c>
      <c r="Q1534" s="5">
        <f t="shared" si="139"/>
        <v>20</v>
      </c>
      <c r="R1534" s="1">
        <f t="shared" si="140"/>
        <v>45644.57</v>
      </c>
      <c r="S1534" s="1">
        <f t="shared" si="141"/>
        <v>1</v>
      </c>
      <c r="T1534" s="1" t="str">
        <f t="shared" si="142"/>
        <v>51-65</v>
      </c>
      <c r="U1534" s="1" t="str">
        <f t="shared" si="143"/>
        <v>No</v>
      </c>
    </row>
    <row r="1535" spans="1:21">
      <c r="A1535" s="1">
        <v>1534</v>
      </c>
      <c r="B1535" s="1">
        <v>60</v>
      </c>
      <c r="C1535" s="1" t="s">
        <v>34</v>
      </c>
      <c r="D1535" s="2">
        <v>45305</v>
      </c>
      <c r="E1535" s="2">
        <v>45321</v>
      </c>
      <c r="F1535" s="1" t="s">
        <v>28</v>
      </c>
      <c r="G1535" s="1" t="s">
        <v>31</v>
      </c>
      <c r="H1535" s="1" t="s">
        <v>23</v>
      </c>
      <c r="I1535" s="1">
        <v>258847.27</v>
      </c>
      <c r="K1535" s="1" t="s">
        <v>17</v>
      </c>
      <c r="N1535" s="3" t="str">
        <f>IF(LEFT(LOWER(C1535),1)="m","Male",IF(LEFT(LOWER(C1535),1)="f","Female","Unknown"))</f>
        <v>Male</v>
      </c>
      <c r="O1535" s="4" t="str">
        <f>IF(TRIM(LOWER(F1535))="neuro","Neurology",IF(TRIM(LOWER(F1535))="Neurology","Neurology",IF(TRIM(LOWER(F1535))="general ward","General",IF(TRIM(LOWER(F1535))="general","General",IF(TRIM(LOWER(F1535))="cardiology","Cardiology",IF(TRIM(LOWER(F1535))="Cardiology","Cardiology",IF(TRIM(LOWER(F1535))="Peads","Pediatrics",IF(TRIM(LOWER(F1535))="Pediatrics","Pediatrics",IF(TRIM(LOWER(F1535))="orthopedics","Orthopedics",IF(TRIM(LOWER(F1535))="Neurology","Neurology",IF(TRIM(LOWER(F1535))="Oncology","Oncology")))))))))))</f>
        <v>Orthopedics</v>
      </c>
      <c r="P1535" s="3" t="str">
        <f t="shared" si="138"/>
        <v>Private</v>
      </c>
      <c r="Q1535" s="5">
        <f t="shared" si="139"/>
        <v>16</v>
      </c>
      <c r="R1535" s="1">
        <f t="shared" si="140"/>
        <v>258847.27</v>
      </c>
      <c r="S1535" s="1">
        <f t="shared" si="141"/>
        <v>1</v>
      </c>
      <c r="T1535" s="1" t="str">
        <f t="shared" si="142"/>
        <v>51-65</v>
      </c>
      <c r="U1535" s="1" t="str">
        <f t="shared" si="143"/>
        <v>Unknown</v>
      </c>
    </row>
    <row r="1536" spans="1:21">
      <c r="A1536" s="1">
        <v>1535</v>
      </c>
      <c r="B1536" s="1">
        <v>11</v>
      </c>
      <c r="C1536" s="1" t="s">
        <v>27</v>
      </c>
      <c r="D1536" s="2">
        <v>45119</v>
      </c>
      <c r="E1536" s="2">
        <v>45134</v>
      </c>
      <c r="F1536" s="1" t="s">
        <v>52</v>
      </c>
      <c r="G1536" s="1" t="s">
        <v>14</v>
      </c>
      <c r="H1536" s="1" t="s">
        <v>37</v>
      </c>
      <c r="I1536" s="1">
        <v>192700.45</v>
      </c>
      <c r="J1536" s="1" t="s">
        <v>42</v>
      </c>
      <c r="K1536" s="1" t="s">
        <v>38</v>
      </c>
      <c r="N1536" s="3" t="str">
        <f>IF(LEFT(LOWER(C1536),1)="m","Male",IF(LEFT(LOWER(C1536),1)="f","Female","Unknown"))</f>
        <v>Male</v>
      </c>
      <c r="O1536" s="4" t="str">
        <f>IF(TRIM(LOWER(F1536))="neuro","Neurology",IF(TRIM(LOWER(F1536))="Neurology","Neurology",IF(TRIM(LOWER(F1536))="general ward","General",IF(TRIM(LOWER(F1536))="general","General",IF(TRIM(LOWER(F1536))="cardiology","Cardiology",IF(TRIM(LOWER(F1536))="Cardiology","Cardiology",IF(TRIM(LOWER(F1536))="Peads","Pediatrics",IF(TRIM(LOWER(F1536))="Pediatrics","Pediatrics",IF(TRIM(LOWER(F1536))="orthopedics","Orthopedics",IF(TRIM(LOWER(F1536))="Neurology","Neurology",IF(TRIM(LOWER(F1536))="Oncology","Oncology")))))))))))</f>
        <v>Oncology</v>
      </c>
      <c r="P1536" s="3" t="str">
        <f t="shared" si="138"/>
        <v>Private</v>
      </c>
      <c r="Q1536" s="5">
        <f t="shared" si="139"/>
        <v>15</v>
      </c>
      <c r="R1536" s="1">
        <f t="shared" si="140"/>
        <v>192700.45</v>
      </c>
      <c r="S1536" s="1">
        <f t="shared" si="141"/>
        <v>0</v>
      </c>
      <c r="T1536" s="1" t="str">
        <f t="shared" si="142"/>
        <v>0-17</v>
      </c>
      <c r="U1536" s="1" t="str">
        <f t="shared" si="143"/>
        <v>No</v>
      </c>
    </row>
    <row r="1537" spans="1:21">
      <c r="A1537" s="1">
        <v>1536</v>
      </c>
      <c r="B1537" s="1">
        <v>5</v>
      </c>
      <c r="C1537" s="1" t="s">
        <v>26</v>
      </c>
      <c r="D1537" s="2">
        <v>45440</v>
      </c>
      <c r="E1537" s="2">
        <v>45445</v>
      </c>
      <c r="F1537" s="1" t="s">
        <v>19</v>
      </c>
      <c r="G1537" s="1" t="s">
        <v>33</v>
      </c>
      <c r="H1537" s="1" t="s">
        <v>32</v>
      </c>
      <c r="I1537" s="1">
        <v>42383.76</v>
      </c>
      <c r="J1537" s="1" t="s">
        <v>38</v>
      </c>
      <c r="K1537" s="1" t="s">
        <v>38</v>
      </c>
      <c r="N1537" s="3" t="str">
        <f>IF(LEFT(LOWER(C1537),1)="m","Male",IF(LEFT(LOWER(C1537),1)="f","Female","Unknown"))</f>
        <v>Female</v>
      </c>
      <c r="O1537" s="4" t="str">
        <f>IF(TRIM(LOWER(F1537))="neuro","Neurology",IF(TRIM(LOWER(F1537))="Neurology","Neurology",IF(TRIM(LOWER(F1537))="general ward","General",IF(TRIM(LOWER(F1537))="general","General",IF(TRIM(LOWER(F1537))="cardiology","Cardiology",IF(TRIM(LOWER(F1537))="Cardiology","Cardiology",IF(TRIM(LOWER(F1537))="Peads","Pediatrics",IF(TRIM(LOWER(F1537))="Pediatrics","Pediatrics",IF(TRIM(LOWER(F1537))="orthopedics","Orthopedics",IF(TRIM(LOWER(F1537))="Neurology","Neurology",IF(TRIM(LOWER(F1537))="Oncology","Oncology")))))))))))</f>
        <v>General</v>
      </c>
      <c r="P1537" s="3" t="str">
        <f t="shared" si="138"/>
        <v>Self</v>
      </c>
      <c r="Q1537" s="5">
        <f t="shared" si="139"/>
        <v>5</v>
      </c>
      <c r="R1537" s="1">
        <f t="shared" si="140"/>
        <v>42383.76</v>
      </c>
      <c r="S1537" s="1">
        <f t="shared" si="141"/>
        <v>0</v>
      </c>
      <c r="T1537" s="1" t="str">
        <f t="shared" si="142"/>
        <v>0-17</v>
      </c>
      <c r="U1537" s="1" t="str">
        <f t="shared" si="143"/>
        <v>No</v>
      </c>
    </row>
    <row r="1538" spans="1:21">
      <c r="A1538" s="1">
        <v>1537</v>
      </c>
      <c r="B1538" s="1">
        <v>18</v>
      </c>
      <c r="C1538" s="1" t="s">
        <v>18</v>
      </c>
      <c r="D1538" s="2">
        <v>44998</v>
      </c>
      <c r="E1538" s="2">
        <v>44999</v>
      </c>
      <c r="F1538" s="1" t="s">
        <v>52</v>
      </c>
      <c r="G1538" s="1" t="s">
        <v>33</v>
      </c>
      <c r="H1538" s="1" t="s">
        <v>32</v>
      </c>
      <c r="I1538" s="1">
        <v>27381.14</v>
      </c>
      <c r="J1538" s="1" t="s">
        <v>24</v>
      </c>
      <c r="K1538" s="1" t="s">
        <v>20</v>
      </c>
      <c r="N1538" s="3" t="str">
        <f>IF(LEFT(LOWER(C1538),1)="m","Male",IF(LEFT(LOWER(C1538),1)="f","Female","Unknown"))</f>
        <v>Male</v>
      </c>
      <c r="O1538" s="4" t="str">
        <f>IF(TRIM(LOWER(F1538))="neuro","Neurology",IF(TRIM(LOWER(F1538))="Neurology","Neurology",IF(TRIM(LOWER(F1538))="general ward","General",IF(TRIM(LOWER(F1538))="general","General",IF(TRIM(LOWER(F1538))="cardiology","Cardiology",IF(TRIM(LOWER(F1538))="Cardiology","Cardiology",IF(TRIM(LOWER(F1538))="Peads","Pediatrics",IF(TRIM(LOWER(F1538))="Pediatrics","Pediatrics",IF(TRIM(LOWER(F1538))="orthopedics","Orthopedics",IF(TRIM(LOWER(F1538))="Neurology","Neurology",IF(TRIM(LOWER(F1538))="Oncology","Oncology")))))))))))</f>
        <v>Oncology</v>
      </c>
      <c r="P1538" s="3" t="str">
        <f t="shared" si="138"/>
        <v>Self</v>
      </c>
      <c r="Q1538" s="5">
        <f t="shared" si="139"/>
        <v>1</v>
      </c>
      <c r="R1538" s="1">
        <f t="shared" si="140"/>
        <v>27381.14</v>
      </c>
      <c r="S1538" s="1">
        <f t="shared" si="141"/>
        <v>0</v>
      </c>
      <c r="T1538" s="1" t="str">
        <f t="shared" si="142"/>
        <v>18-35</v>
      </c>
      <c r="U1538" s="1" t="str">
        <f t="shared" si="143"/>
        <v>No</v>
      </c>
    </row>
    <row r="1539" spans="1:21">
      <c r="A1539" s="1">
        <v>1538</v>
      </c>
      <c r="B1539" s="1">
        <v>70</v>
      </c>
      <c r="C1539" s="1" t="s">
        <v>34</v>
      </c>
      <c r="D1539" s="2">
        <v>44935</v>
      </c>
      <c r="E1539" s="2">
        <v>44941</v>
      </c>
      <c r="F1539" s="1" t="s">
        <v>28</v>
      </c>
      <c r="G1539" s="1" t="s">
        <v>14</v>
      </c>
      <c r="I1539" s="1">
        <v>18539.580000000002</v>
      </c>
      <c r="J1539" s="1" t="s">
        <v>38</v>
      </c>
      <c r="K1539" s="1" t="s">
        <v>38</v>
      </c>
      <c r="N1539" s="3" t="str">
        <f>IF(LEFT(LOWER(C1539),1)="m","Male",IF(LEFT(LOWER(C1539),1)="f","Female","Unknown"))</f>
        <v>Male</v>
      </c>
      <c r="O1539" s="4" t="str">
        <f>IF(TRIM(LOWER(F1539))="neuro","Neurology",IF(TRIM(LOWER(F1539))="Neurology","Neurology",IF(TRIM(LOWER(F1539))="general ward","General",IF(TRIM(LOWER(F1539))="general","General",IF(TRIM(LOWER(F1539))="cardiology","Cardiology",IF(TRIM(LOWER(F1539))="Cardiology","Cardiology",IF(TRIM(LOWER(F1539))="Peads","Pediatrics",IF(TRIM(LOWER(F1539))="Pediatrics","Pediatrics",IF(TRIM(LOWER(F1539))="orthopedics","Orthopedics",IF(TRIM(LOWER(F1539))="Neurology","Neurology",IF(TRIM(LOWER(F1539))="Oncology","Oncology")))))))))))</f>
        <v>Orthopedics</v>
      </c>
      <c r="P1539" s="3" t="str">
        <f t="shared" ref="P1539:P1602" si="144">IF(LOWER(G1539)="private","Private",
IF(LOWER(G1539)="govt","Government",
IF(LOWER(G1539)="government","Government",
IF(LOWER(G1539)="self","Self","Unknown"))))</f>
        <v>Private</v>
      </c>
      <c r="Q1539" s="5">
        <f t="shared" ref="Q1539:Q1602" si="145">IF(E1539&lt;D1539,"",E1539-D1539)</f>
        <v>6</v>
      </c>
      <c r="R1539" s="1">
        <f t="shared" ref="R1539:R1602" si="146">IF(I1539&lt;0,"",I1539)</f>
        <v>18539.580000000002</v>
      </c>
      <c r="S1539" s="1">
        <f t="shared" ref="S1539:S1602" si="147">IF(OR(K1539="Yes",K1539="YES",K1539="Y"),1,0)</f>
        <v>0</v>
      </c>
      <c r="T1539" s="1" t="str">
        <f t="shared" ref="T1539:T1602" si="148">IF(B1539&lt;18,"0-17",                                                  IF(B1539&lt;36,"18-35",
IF(B1539&lt;51,"36-50",
IF(B1539&lt;66,"51-65","66+"))))</f>
        <v>66+</v>
      </c>
      <c r="U1539" s="1" t="str">
        <f t="shared" ref="U1539:U1602" si="149">IF(OR(TRIM(UPPER(J1539))="YES",TRIM(UPPER(J1539))="Y"),"Yes",
IF(OR(TRIM(UPPER(J1539))="NO",TRIM(UPPER(J1539))="N"),"No","Unknown"))</f>
        <v>No</v>
      </c>
    </row>
    <row r="1540" spans="1:21">
      <c r="A1540" s="1">
        <v>1539</v>
      </c>
      <c r="B1540" s="1">
        <v>30</v>
      </c>
      <c r="C1540" s="1" t="s">
        <v>12</v>
      </c>
      <c r="D1540" s="2">
        <v>45355</v>
      </c>
      <c r="E1540" s="2">
        <v>45360</v>
      </c>
      <c r="F1540" s="1" t="s">
        <v>52</v>
      </c>
      <c r="G1540" s="1" t="s">
        <v>22</v>
      </c>
      <c r="H1540" s="1" t="s">
        <v>32</v>
      </c>
      <c r="I1540" s="1">
        <v>107331.36</v>
      </c>
      <c r="J1540" s="1" t="s">
        <v>24</v>
      </c>
      <c r="K1540" s="1" t="s">
        <v>38</v>
      </c>
      <c r="N1540" s="3" t="str">
        <f>IF(LEFT(LOWER(C1540),1)="m","Male",IF(LEFT(LOWER(C1540),1)="f","Female","Unknown"))</f>
        <v>Unknown</v>
      </c>
      <c r="O1540" s="4" t="str">
        <f>IF(TRIM(LOWER(F1540))="neuro","Neurology",IF(TRIM(LOWER(F1540))="Neurology","Neurology",IF(TRIM(LOWER(F1540))="general ward","General",IF(TRIM(LOWER(F1540))="general","General",IF(TRIM(LOWER(F1540))="cardiology","Cardiology",IF(TRIM(LOWER(F1540))="Cardiology","Cardiology",IF(TRIM(LOWER(F1540))="Peads","Pediatrics",IF(TRIM(LOWER(F1540))="Pediatrics","Pediatrics",IF(TRIM(LOWER(F1540))="orthopedics","Orthopedics",IF(TRIM(LOWER(F1540))="Neurology","Neurology",IF(TRIM(LOWER(F1540))="Oncology","Oncology")))))))))))</f>
        <v>Oncology</v>
      </c>
      <c r="P1540" s="3" t="str">
        <f t="shared" si="144"/>
        <v>Government</v>
      </c>
      <c r="Q1540" s="5">
        <f t="shared" si="145"/>
        <v>5</v>
      </c>
      <c r="R1540" s="1">
        <f t="shared" si="146"/>
        <v>107331.36</v>
      </c>
      <c r="S1540" s="1">
        <f t="shared" si="147"/>
        <v>0</v>
      </c>
      <c r="T1540" s="1" t="str">
        <f t="shared" si="148"/>
        <v>18-35</v>
      </c>
      <c r="U1540" s="1" t="str">
        <f t="shared" si="149"/>
        <v>No</v>
      </c>
    </row>
    <row r="1541" spans="1:21">
      <c r="A1541" s="1">
        <v>1540</v>
      </c>
      <c r="B1541" s="1">
        <v>35</v>
      </c>
      <c r="C1541" s="1" t="s">
        <v>34</v>
      </c>
      <c r="D1541" s="2">
        <v>45579</v>
      </c>
      <c r="E1541" s="2">
        <v>45580</v>
      </c>
      <c r="F1541" s="1" t="s">
        <v>28</v>
      </c>
      <c r="G1541" s="1" t="s">
        <v>46</v>
      </c>
      <c r="H1541" s="1" t="s">
        <v>39</v>
      </c>
      <c r="I1541" s="1">
        <v>249712.69</v>
      </c>
      <c r="J1541" s="1" t="s">
        <v>25</v>
      </c>
      <c r="K1541" s="1" t="s">
        <v>25</v>
      </c>
      <c r="N1541" s="3" t="str">
        <f>IF(LEFT(LOWER(C1541),1)="m","Male",IF(LEFT(LOWER(C1541),1)="f","Female","Unknown"))</f>
        <v>Male</v>
      </c>
      <c r="O1541" s="4" t="str">
        <f>IF(TRIM(LOWER(F1541))="neuro","Neurology",IF(TRIM(LOWER(F1541))="Neurology","Neurology",IF(TRIM(LOWER(F1541))="general ward","General",IF(TRIM(LOWER(F1541))="general","General",IF(TRIM(LOWER(F1541))="cardiology","Cardiology",IF(TRIM(LOWER(F1541))="Cardiology","Cardiology",IF(TRIM(LOWER(F1541))="Peads","Pediatrics",IF(TRIM(LOWER(F1541))="Pediatrics","Pediatrics",IF(TRIM(LOWER(F1541))="orthopedics","Orthopedics",IF(TRIM(LOWER(F1541))="Neurology","Neurology",IF(TRIM(LOWER(F1541))="Oncology","Oncology")))))))))))</f>
        <v>Orthopedics</v>
      </c>
      <c r="P1541" s="3" t="str">
        <f t="shared" si="144"/>
        <v>Self</v>
      </c>
      <c r="Q1541" s="5">
        <f t="shared" si="145"/>
        <v>1</v>
      </c>
      <c r="R1541" s="1">
        <f t="shared" si="146"/>
        <v>249712.69</v>
      </c>
      <c r="S1541" s="1">
        <f t="shared" si="147"/>
        <v>1</v>
      </c>
      <c r="T1541" s="1" t="str">
        <f t="shared" si="148"/>
        <v>18-35</v>
      </c>
      <c r="U1541" s="1" t="str">
        <f t="shared" si="149"/>
        <v>Yes</v>
      </c>
    </row>
    <row r="1542" spans="1:21">
      <c r="A1542" s="1">
        <v>1541</v>
      </c>
      <c r="B1542" s="1">
        <v>27</v>
      </c>
      <c r="C1542" s="1" t="s">
        <v>12</v>
      </c>
      <c r="D1542" s="2">
        <v>45641</v>
      </c>
      <c r="E1542" s="2">
        <v>45645</v>
      </c>
      <c r="F1542" s="1" t="s">
        <v>40</v>
      </c>
      <c r="G1542" s="1" t="s">
        <v>31</v>
      </c>
      <c r="H1542" s="1" t="s">
        <v>23</v>
      </c>
      <c r="I1542" s="1">
        <v>293270.43</v>
      </c>
      <c r="K1542" s="1" t="s">
        <v>17</v>
      </c>
      <c r="N1542" s="3" t="str">
        <f>IF(LEFT(LOWER(C1542),1)="m","Male",IF(LEFT(LOWER(C1542),1)="f","Female","Unknown"))</f>
        <v>Unknown</v>
      </c>
      <c r="O1542" s="4" t="str">
        <f>IF(TRIM(LOWER(F1542))="neuro","Neurology",IF(TRIM(LOWER(F1542))="Neurology","Neurology",IF(TRIM(LOWER(F1542))="general ward","General",IF(TRIM(LOWER(F1542))="general","General",IF(TRIM(LOWER(F1542))="cardiology","Cardiology",IF(TRIM(LOWER(F1542))="Cardiology","Cardiology",IF(TRIM(LOWER(F1542))="Peads","Pediatrics",IF(TRIM(LOWER(F1542))="Pediatrics","Pediatrics",IF(TRIM(LOWER(F1542))="orthopedics","Orthopedics",IF(TRIM(LOWER(F1542))="Neurology","Neurology",IF(TRIM(LOWER(F1542))="Oncology","Oncology")))))))))))</f>
        <v>Pediatrics</v>
      </c>
      <c r="P1542" s="3" t="str">
        <f t="shared" si="144"/>
        <v>Private</v>
      </c>
      <c r="Q1542" s="5">
        <f t="shared" si="145"/>
        <v>4</v>
      </c>
      <c r="R1542" s="1">
        <f t="shared" si="146"/>
        <v>293270.43</v>
      </c>
      <c r="S1542" s="1">
        <f t="shared" si="147"/>
        <v>1</v>
      </c>
      <c r="T1542" s="1" t="str">
        <f t="shared" si="148"/>
        <v>18-35</v>
      </c>
      <c r="U1542" s="1" t="str">
        <f t="shared" si="149"/>
        <v>Unknown</v>
      </c>
    </row>
    <row r="1543" spans="1:21">
      <c r="A1543" s="1">
        <v>1542</v>
      </c>
      <c r="B1543" s="1">
        <v>68</v>
      </c>
      <c r="C1543" s="1" t="s">
        <v>18</v>
      </c>
      <c r="D1543" s="2">
        <v>45233</v>
      </c>
      <c r="E1543" s="2">
        <v>45250</v>
      </c>
      <c r="F1543" s="1" t="s">
        <v>40</v>
      </c>
      <c r="G1543" s="1" t="s">
        <v>41</v>
      </c>
      <c r="I1543" s="1">
        <v>347948.72</v>
      </c>
      <c r="J1543" s="1" t="s">
        <v>38</v>
      </c>
      <c r="K1543" s="1" t="s">
        <v>20</v>
      </c>
      <c r="N1543" s="3" t="str">
        <f>IF(LEFT(LOWER(C1543),1)="m","Male",IF(LEFT(LOWER(C1543),1)="f","Female","Unknown"))</f>
        <v>Male</v>
      </c>
      <c r="O1543" s="4" t="str">
        <f>IF(TRIM(LOWER(F1543))="neuro","Neurology",IF(TRIM(LOWER(F1543))="Neurology","Neurology",IF(TRIM(LOWER(F1543))="general ward","General",IF(TRIM(LOWER(F1543))="general","General",IF(TRIM(LOWER(F1543))="cardiology","Cardiology",IF(TRIM(LOWER(F1543))="Cardiology","Cardiology",IF(TRIM(LOWER(F1543))="Peads","Pediatrics",IF(TRIM(LOWER(F1543))="Pediatrics","Pediatrics",IF(TRIM(LOWER(F1543))="orthopedics","Orthopedics",IF(TRIM(LOWER(F1543))="Neurology","Neurology",IF(TRIM(LOWER(F1543))="Oncology","Oncology")))))))))))</f>
        <v>Pediatrics</v>
      </c>
      <c r="P1543" s="3" t="str">
        <f t="shared" si="144"/>
        <v>Unknown</v>
      </c>
      <c r="Q1543" s="5">
        <f t="shared" si="145"/>
        <v>17</v>
      </c>
      <c r="R1543" s="1">
        <f t="shared" si="146"/>
        <v>347948.72</v>
      </c>
      <c r="S1543" s="1">
        <f t="shared" si="147"/>
        <v>0</v>
      </c>
      <c r="T1543" s="1" t="str">
        <f t="shared" si="148"/>
        <v>66+</v>
      </c>
      <c r="U1543" s="1" t="str">
        <f t="shared" si="149"/>
        <v>No</v>
      </c>
    </row>
    <row r="1544" spans="1:21">
      <c r="A1544" s="1">
        <v>1543</v>
      </c>
      <c r="C1544" s="1" t="s">
        <v>29</v>
      </c>
      <c r="D1544" s="2">
        <v>45285</v>
      </c>
      <c r="E1544" s="2">
        <v>45288</v>
      </c>
      <c r="F1544" s="1" t="s">
        <v>13</v>
      </c>
      <c r="G1544" s="1" t="s">
        <v>22</v>
      </c>
      <c r="H1544" s="1" t="s">
        <v>47</v>
      </c>
      <c r="I1544" s="1">
        <v>172134.57</v>
      </c>
      <c r="J1544" s="1" t="s">
        <v>38</v>
      </c>
      <c r="K1544" s="1" t="s">
        <v>25</v>
      </c>
      <c r="N1544" s="3" t="str">
        <f>IF(LEFT(LOWER(C1544),1)="m","Male",IF(LEFT(LOWER(C1544),1)="f","Female","Unknown"))</f>
        <v>Female</v>
      </c>
      <c r="O1544" s="4" t="str">
        <f>IF(TRIM(LOWER(F1544))="neuro","Neurology",IF(TRIM(LOWER(F1544))="Neurology","Neurology",IF(TRIM(LOWER(F1544))="general ward","General",IF(TRIM(LOWER(F1544))="general","General",IF(TRIM(LOWER(F1544))="cardiology","Cardiology",IF(TRIM(LOWER(F1544))="Cardiology","Cardiology",IF(TRIM(LOWER(F1544))="Peads","Pediatrics",IF(TRIM(LOWER(F1544))="Pediatrics","Pediatrics",IF(TRIM(LOWER(F1544))="orthopedics","Orthopedics",IF(TRIM(LOWER(F1544))="Neurology","Neurology",IF(TRIM(LOWER(F1544))="Oncology","Oncology")))))))))))</f>
        <v>Neurology</v>
      </c>
      <c r="P1544" s="3" t="str">
        <f t="shared" si="144"/>
        <v>Government</v>
      </c>
      <c r="Q1544" s="5">
        <f t="shared" si="145"/>
        <v>3</v>
      </c>
      <c r="R1544" s="1">
        <f t="shared" si="146"/>
        <v>172134.57</v>
      </c>
      <c r="S1544" s="1">
        <f t="shared" si="147"/>
        <v>1</v>
      </c>
      <c r="T1544" s="1" t="str">
        <f t="shared" si="148"/>
        <v>0-17</v>
      </c>
      <c r="U1544" s="1" t="str">
        <f t="shared" si="149"/>
        <v>No</v>
      </c>
    </row>
    <row r="1545" spans="1:21">
      <c r="A1545" s="1">
        <v>1544</v>
      </c>
      <c r="B1545" s="1">
        <v>32</v>
      </c>
      <c r="C1545" s="1" t="s">
        <v>34</v>
      </c>
      <c r="D1545" s="2">
        <v>45383</v>
      </c>
      <c r="E1545" s="2">
        <v>45384</v>
      </c>
      <c r="F1545" s="1" t="s">
        <v>50</v>
      </c>
      <c r="G1545" s="1" t="s">
        <v>46</v>
      </c>
      <c r="H1545" s="1" t="s">
        <v>39</v>
      </c>
      <c r="I1545" s="1">
        <v>79555.48</v>
      </c>
      <c r="J1545" s="1" t="s">
        <v>24</v>
      </c>
      <c r="K1545" s="1" t="s">
        <v>16</v>
      </c>
      <c r="N1545" s="3" t="str">
        <f>IF(LEFT(LOWER(C1545),1)="m","Male",IF(LEFT(LOWER(C1545),1)="f","Female","Unknown"))</f>
        <v>Male</v>
      </c>
      <c r="O1545" s="4" t="str">
        <f>IF(TRIM(LOWER(F1545))="neuro","Neurology",IF(TRIM(LOWER(F1545))="Neurology","Neurology",IF(TRIM(LOWER(F1545))="general ward","General",IF(TRIM(LOWER(F1545))="general","General",IF(TRIM(LOWER(F1545))="cardiology","Cardiology",IF(TRIM(LOWER(F1545))="Cardiology","Cardiology",IF(TRIM(LOWER(F1545))="Peads","Pediatrics",IF(TRIM(LOWER(F1545))="Pediatrics","Pediatrics",IF(TRIM(LOWER(F1545))="orthopedics","Orthopedics",IF(TRIM(LOWER(F1545))="Neurology","Neurology",IF(TRIM(LOWER(F1545))="Oncology","Oncology")))))))))))</f>
        <v>Cardiology</v>
      </c>
      <c r="P1545" s="3" t="str">
        <f t="shared" si="144"/>
        <v>Self</v>
      </c>
      <c r="Q1545" s="5">
        <f t="shared" si="145"/>
        <v>1</v>
      </c>
      <c r="R1545" s="1">
        <f t="shared" si="146"/>
        <v>79555.48</v>
      </c>
      <c r="S1545" s="1">
        <f t="shared" si="147"/>
        <v>1</v>
      </c>
      <c r="T1545" s="1" t="str">
        <f t="shared" si="148"/>
        <v>18-35</v>
      </c>
      <c r="U1545" s="1" t="str">
        <f t="shared" si="149"/>
        <v>No</v>
      </c>
    </row>
    <row r="1546" spans="1:21">
      <c r="A1546" s="1">
        <v>1545</v>
      </c>
      <c r="B1546" s="1">
        <v>33</v>
      </c>
      <c r="C1546" s="1" t="s">
        <v>18</v>
      </c>
      <c r="D1546" s="2">
        <v>45232</v>
      </c>
      <c r="E1546" s="2">
        <v>45241</v>
      </c>
      <c r="F1546" s="1" t="s">
        <v>19</v>
      </c>
      <c r="G1546" s="1" t="s">
        <v>22</v>
      </c>
      <c r="H1546" s="1" t="s">
        <v>15</v>
      </c>
      <c r="I1546" s="1">
        <v>215178.37</v>
      </c>
      <c r="J1546" s="1" t="s">
        <v>24</v>
      </c>
      <c r="K1546" s="1" t="s">
        <v>38</v>
      </c>
      <c r="N1546" s="3" t="str">
        <f>IF(LEFT(LOWER(C1546),1)="m","Male",IF(LEFT(LOWER(C1546),1)="f","Female","Unknown"))</f>
        <v>Male</v>
      </c>
      <c r="O1546" s="4" t="str">
        <f>IF(TRIM(LOWER(F1546))="neuro","Neurology",IF(TRIM(LOWER(F1546))="Neurology","Neurology",IF(TRIM(LOWER(F1546))="general ward","General",IF(TRIM(LOWER(F1546))="general","General",IF(TRIM(LOWER(F1546))="cardiology","Cardiology",IF(TRIM(LOWER(F1546))="Cardiology","Cardiology",IF(TRIM(LOWER(F1546))="Peads","Pediatrics",IF(TRIM(LOWER(F1546))="Pediatrics","Pediatrics",IF(TRIM(LOWER(F1546))="orthopedics","Orthopedics",IF(TRIM(LOWER(F1546))="Neurology","Neurology",IF(TRIM(LOWER(F1546))="Oncology","Oncology")))))))))))</f>
        <v>General</v>
      </c>
      <c r="P1546" s="3" t="str">
        <f t="shared" si="144"/>
        <v>Government</v>
      </c>
      <c r="Q1546" s="5">
        <f t="shared" si="145"/>
        <v>9</v>
      </c>
      <c r="R1546" s="1">
        <f t="shared" si="146"/>
        <v>215178.37</v>
      </c>
      <c r="S1546" s="1">
        <f t="shared" si="147"/>
        <v>0</v>
      </c>
      <c r="T1546" s="1" t="str">
        <f t="shared" si="148"/>
        <v>18-35</v>
      </c>
      <c r="U1546" s="1" t="str">
        <f t="shared" si="149"/>
        <v>No</v>
      </c>
    </row>
    <row r="1547" spans="1:21">
      <c r="A1547" s="1">
        <v>1546</v>
      </c>
      <c r="B1547" s="1">
        <v>20</v>
      </c>
      <c r="C1547" s="1" t="s">
        <v>34</v>
      </c>
      <c r="D1547" s="2">
        <v>45266</v>
      </c>
      <c r="E1547" s="2">
        <v>45276</v>
      </c>
      <c r="F1547" s="1" t="s">
        <v>49</v>
      </c>
      <c r="G1547" s="1" t="s">
        <v>14</v>
      </c>
      <c r="H1547" s="1" t="s">
        <v>51</v>
      </c>
      <c r="I1547" s="1">
        <v>268720.28999999998</v>
      </c>
      <c r="J1547" s="1" t="s">
        <v>38</v>
      </c>
      <c r="K1547" s="1" t="s">
        <v>17</v>
      </c>
      <c r="N1547" s="3" t="str">
        <f>IF(LEFT(LOWER(C1547),1)="m","Male",IF(LEFT(LOWER(C1547),1)="f","Female","Unknown"))</f>
        <v>Male</v>
      </c>
      <c r="O1547" s="4" t="str">
        <f>IF(TRIM(LOWER(F1547))="neuro","Neurology",IF(TRIM(LOWER(F1547))="Neurology","Neurology",IF(TRIM(LOWER(F1547))="general ward","General",IF(TRIM(LOWER(F1547))="general","General",IF(TRIM(LOWER(F1547))="cardiology","Cardiology",IF(TRIM(LOWER(F1547))="Cardiology","Cardiology",IF(TRIM(LOWER(F1547))="Peads","Pediatrics",IF(TRIM(LOWER(F1547))="Pediatrics","Pediatrics",IF(TRIM(LOWER(F1547))="orthopedics","Orthopedics",IF(TRIM(LOWER(F1547))="Neurology","Neurology",IF(TRIM(LOWER(F1547))="Oncology","Oncology")))))))))))</f>
        <v>Oncology</v>
      </c>
      <c r="P1547" s="3" t="str">
        <f t="shared" si="144"/>
        <v>Private</v>
      </c>
      <c r="Q1547" s="5">
        <f t="shared" si="145"/>
        <v>10</v>
      </c>
      <c r="R1547" s="1">
        <f t="shared" si="146"/>
        <v>268720.28999999998</v>
      </c>
      <c r="S1547" s="1">
        <f t="shared" si="147"/>
        <v>1</v>
      </c>
      <c r="T1547" s="1" t="str">
        <f t="shared" si="148"/>
        <v>18-35</v>
      </c>
      <c r="U1547" s="1" t="str">
        <f t="shared" si="149"/>
        <v>No</v>
      </c>
    </row>
    <row r="1548" spans="1:21">
      <c r="A1548" s="1">
        <v>1547</v>
      </c>
      <c r="B1548" s="1">
        <v>55</v>
      </c>
      <c r="C1548" s="1" t="s">
        <v>34</v>
      </c>
      <c r="D1548" s="2">
        <v>45553</v>
      </c>
      <c r="E1548" s="2">
        <v>45560</v>
      </c>
      <c r="F1548" s="1" t="s">
        <v>13</v>
      </c>
      <c r="G1548" s="1" t="s">
        <v>31</v>
      </c>
      <c r="H1548" s="1" t="s">
        <v>39</v>
      </c>
      <c r="I1548" s="1">
        <v>165834.85999999999</v>
      </c>
      <c r="J1548" s="1" t="s">
        <v>17</v>
      </c>
      <c r="K1548" s="1" t="s">
        <v>20</v>
      </c>
      <c r="N1548" s="3" t="str">
        <f>IF(LEFT(LOWER(C1548),1)="m","Male",IF(LEFT(LOWER(C1548),1)="f","Female","Unknown"))</f>
        <v>Male</v>
      </c>
      <c r="O1548" s="4" t="str">
        <f>IF(TRIM(LOWER(F1548))="neuro","Neurology",IF(TRIM(LOWER(F1548))="Neurology","Neurology",IF(TRIM(LOWER(F1548))="general ward","General",IF(TRIM(LOWER(F1548))="general","General",IF(TRIM(LOWER(F1548))="cardiology","Cardiology",IF(TRIM(LOWER(F1548))="Cardiology","Cardiology",IF(TRIM(LOWER(F1548))="Peads","Pediatrics",IF(TRIM(LOWER(F1548))="Pediatrics","Pediatrics",IF(TRIM(LOWER(F1548))="orthopedics","Orthopedics",IF(TRIM(LOWER(F1548))="Neurology","Neurology",IF(TRIM(LOWER(F1548))="Oncology","Oncology")))))))))))</f>
        <v>Neurology</v>
      </c>
      <c r="P1548" s="3" t="str">
        <f t="shared" si="144"/>
        <v>Private</v>
      </c>
      <c r="Q1548" s="5">
        <f t="shared" si="145"/>
        <v>7</v>
      </c>
      <c r="R1548" s="1">
        <f t="shared" si="146"/>
        <v>165834.85999999999</v>
      </c>
      <c r="S1548" s="1">
        <f t="shared" si="147"/>
        <v>0</v>
      </c>
      <c r="T1548" s="1" t="str">
        <f t="shared" si="148"/>
        <v>51-65</v>
      </c>
      <c r="U1548" s="1" t="str">
        <f t="shared" si="149"/>
        <v>Yes</v>
      </c>
    </row>
    <row r="1549" spans="1:21">
      <c r="A1549" s="1">
        <v>1548</v>
      </c>
      <c r="C1549" s="1" t="s">
        <v>34</v>
      </c>
      <c r="D1549" s="2">
        <v>45650</v>
      </c>
      <c r="E1549" s="2">
        <v>45662</v>
      </c>
      <c r="F1549" s="1" t="s">
        <v>35</v>
      </c>
      <c r="G1549" s="1" t="s">
        <v>33</v>
      </c>
      <c r="H1549" s="1" t="s">
        <v>15</v>
      </c>
      <c r="I1549" s="1">
        <v>74849.31</v>
      </c>
      <c r="J1549" s="1" t="s">
        <v>42</v>
      </c>
      <c r="K1549" s="1" t="s">
        <v>38</v>
      </c>
      <c r="N1549" s="3" t="str">
        <f>IF(LEFT(LOWER(C1549),1)="m","Male",IF(LEFT(LOWER(C1549),1)="f","Female","Unknown"))</f>
        <v>Male</v>
      </c>
      <c r="O1549" s="4" t="str">
        <f>IF(TRIM(LOWER(F1549))="neuro","Neurology",IF(TRIM(LOWER(F1549))="Neurology","Neurology",IF(TRIM(LOWER(F1549))="general ward","General",IF(TRIM(LOWER(F1549))="general","General",IF(TRIM(LOWER(F1549))="cardiology","Cardiology",IF(TRIM(LOWER(F1549))="Cardiology","Cardiology",IF(TRIM(LOWER(F1549))="Peads","Pediatrics",IF(TRIM(LOWER(F1549))="Pediatrics","Pediatrics",IF(TRIM(LOWER(F1549))="orthopedics","Orthopedics",IF(TRIM(LOWER(F1549))="Neurology","Neurology",IF(TRIM(LOWER(F1549))="Oncology","Oncology")))))))))))</f>
        <v>Cardiology</v>
      </c>
      <c r="P1549" s="3" t="str">
        <f t="shared" si="144"/>
        <v>Self</v>
      </c>
      <c r="Q1549" s="5">
        <f t="shared" si="145"/>
        <v>12</v>
      </c>
      <c r="R1549" s="1">
        <f t="shared" si="146"/>
        <v>74849.31</v>
      </c>
      <c r="S1549" s="1">
        <f t="shared" si="147"/>
        <v>0</v>
      </c>
      <c r="T1549" s="1" t="str">
        <f t="shared" si="148"/>
        <v>0-17</v>
      </c>
      <c r="U1549" s="1" t="str">
        <f t="shared" si="149"/>
        <v>No</v>
      </c>
    </row>
    <row r="1550" spans="1:21">
      <c r="A1550" s="1">
        <v>1549</v>
      </c>
      <c r="B1550" s="1">
        <v>49</v>
      </c>
      <c r="C1550" s="1" t="s">
        <v>27</v>
      </c>
      <c r="D1550" s="2">
        <v>45383</v>
      </c>
      <c r="E1550" s="2">
        <v>45403</v>
      </c>
      <c r="F1550" s="1" t="s">
        <v>52</v>
      </c>
      <c r="G1550" s="1" t="s">
        <v>36</v>
      </c>
      <c r="H1550" s="1" t="s">
        <v>32</v>
      </c>
      <c r="I1550" s="1">
        <v>162717.99</v>
      </c>
      <c r="J1550" s="1" t="s">
        <v>42</v>
      </c>
      <c r="K1550" s="1" t="s">
        <v>25</v>
      </c>
      <c r="N1550" s="3" t="str">
        <f>IF(LEFT(LOWER(C1550),1)="m","Male",IF(LEFT(LOWER(C1550),1)="f","Female","Unknown"))</f>
        <v>Male</v>
      </c>
      <c r="O1550" s="4" t="str">
        <f>IF(TRIM(LOWER(F1550))="neuro","Neurology",IF(TRIM(LOWER(F1550))="Neurology","Neurology",IF(TRIM(LOWER(F1550))="general ward","General",IF(TRIM(LOWER(F1550))="general","General",IF(TRIM(LOWER(F1550))="cardiology","Cardiology",IF(TRIM(LOWER(F1550))="Cardiology","Cardiology",IF(TRIM(LOWER(F1550))="Peads","Pediatrics",IF(TRIM(LOWER(F1550))="Pediatrics","Pediatrics",IF(TRIM(LOWER(F1550))="orthopedics","Orthopedics",IF(TRIM(LOWER(F1550))="Neurology","Neurology",IF(TRIM(LOWER(F1550))="Oncology","Oncology")))))))))))</f>
        <v>Oncology</v>
      </c>
      <c r="P1550" s="3" t="str">
        <f t="shared" si="144"/>
        <v>Government</v>
      </c>
      <c r="Q1550" s="5">
        <f t="shared" si="145"/>
        <v>20</v>
      </c>
      <c r="R1550" s="1">
        <f t="shared" si="146"/>
        <v>162717.99</v>
      </c>
      <c r="S1550" s="1">
        <f t="shared" si="147"/>
        <v>1</v>
      </c>
      <c r="T1550" s="1" t="str">
        <f t="shared" si="148"/>
        <v>36-50</v>
      </c>
      <c r="U1550" s="1" t="str">
        <f t="shared" si="149"/>
        <v>No</v>
      </c>
    </row>
    <row r="1551" spans="1:21">
      <c r="A1551" s="1">
        <v>1550</v>
      </c>
      <c r="B1551" s="1">
        <v>85</v>
      </c>
      <c r="C1551" s="1" t="s">
        <v>29</v>
      </c>
      <c r="D1551" s="2">
        <v>45471</v>
      </c>
      <c r="E1551" s="2">
        <v>45483</v>
      </c>
      <c r="F1551" s="1" t="s">
        <v>52</v>
      </c>
      <c r="G1551" s="1" t="s">
        <v>14</v>
      </c>
      <c r="H1551" s="1" t="s">
        <v>37</v>
      </c>
      <c r="I1551" s="1">
        <v>228424.63</v>
      </c>
      <c r="J1551" s="1" t="s">
        <v>17</v>
      </c>
      <c r="K1551" s="1" t="s">
        <v>16</v>
      </c>
      <c r="N1551" s="3" t="str">
        <f>IF(LEFT(LOWER(C1551),1)="m","Male",IF(LEFT(LOWER(C1551),1)="f","Female","Unknown"))</f>
        <v>Female</v>
      </c>
      <c r="O1551" s="4" t="str">
        <f>IF(TRIM(LOWER(F1551))="neuro","Neurology",IF(TRIM(LOWER(F1551))="Neurology","Neurology",IF(TRIM(LOWER(F1551))="general ward","General",IF(TRIM(LOWER(F1551))="general","General",IF(TRIM(LOWER(F1551))="cardiology","Cardiology",IF(TRIM(LOWER(F1551))="Cardiology","Cardiology",IF(TRIM(LOWER(F1551))="Peads","Pediatrics",IF(TRIM(LOWER(F1551))="Pediatrics","Pediatrics",IF(TRIM(LOWER(F1551))="orthopedics","Orthopedics",IF(TRIM(LOWER(F1551))="Neurology","Neurology",IF(TRIM(LOWER(F1551))="Oncology","Oncology")))))))))))</f>
        <v>Oncology</v>
      </c>
      <c r="P1551" s="3" t="str">
        <f t="shared" si="144"/>
        <v>Private</v>
      </c>
      <c r="Q1551" s="5">
        <f t="shared" si="145"/>
        <v>12</v>
      </c>
      <c r="R1551" s="1">
        <f t="shared" si="146"/>
        <v>228424.63</v>
      </c>
      <c r="S1551" s="1">
        <f t="shared" si="147"/>
        <v>1</v>
      </c>
      <c r="T1551" s="1" t="str">
        <f t="shared" si="148"/>
        <v>66+</v>
      </c>
      <c r="U1551" s="1" t="str">
        <f t="shared" si="149"/>
        <v>Yes</v>
      </c>
    </row>
    <row r="1552" spans="1:21">
      <c r="A1552" s="1">
        <v>1551</v>
      </c>
      <c r="B1552" s="1">
        <v>85</v>
      </c>
      <c r="C1552" s="1" t="s">
        <v>44</v>
      </c>
      <c r="D1552" s="2">
        <v>45041</v>
      </c>
      <c r="E1552" s="2">
        <v>45048</v>
      </c>
      <c r="F1552" s="1" t="s">
        <v>30</v>
      </c>
      <c r="G1552" s="1" t="s">
        <v>14</v>
      </c>
      <c r="H1552" s="1" t="s">
        <v>37</v>
      </c>
      <c r="I1552" s="1">
        <v>325463.81</v>
      </c>
      <c r="J1552" s="1" t="s">
        <v>38</v>
      </c>
      <c r="K1552" s="1" t="s">
        <v>17</v>
      </c>
      <c r="N1552" s="3" t="str">
        <f>IF(LEFT(LOWER(C1552),1)="m","Male",IF(LEFT(LOWER(C1552),1)="f","Female","Unknown"))</f>
        <v>Female</v>
      </c>
      <c r="O1552" s="4" t="str">
        <f>IF(TRIM(LOWER(F1552))="neuro","Neurology",IF(TRIM(LOWER(F1552))="Neurology","Neurology",IF(TRIM(LOWER(F1552))="general ward","General",IF(TRIM(LOWER(F1552))="general","General",IF(TRIM(LOWER(F1552))="cardiology","Cardiology",IF(TRIM(LOWER(F1552))="Cardiology","Cardiology",IF(TRIM(LOWER(F1552))="Peads","Pediatrics",IF(TRIM(LOWER(F1552))="Pediatrics","Pediatrics",IF(TRIM(LOWER(F1552))="orthopedics","Orthopedics",IF(TRIM(LOWER(F1552))="Neurology","Neurology",IF(TRIM(LOWER(F1552))="Oncology","Oncology")))))))))))</f>
        <v>Pediatrics</v>
      </c>
      <c r="P1552" s="3" t="str">
        <f t="shared" si="144"/>
        <v>Private</v>
      </c>
      <c r="Q1552" s="5">
        <f t="shared" si="145"/>
        <v>7</v>
      </c>
      <c r="R1552" s="1">
        <f t="shared" si="146"/>
        <v>325463.81</v>
      </c>
      <c r="S1552" s="1">
        <f t="shared" si="147"/>
        <v>1</v>
      </c>
      <c r="T1552" s="1" t="str">
        <f t="shared" si="148"/>
        <v>66+</v>
      </c>
      <c r="U1552" s="1" t="str">
        <f t="shared" si="149"/>
        <v>No</v>
      </c>
    </row>
    <row r="1553" spans="1:21">
      <c r="A1553" s="1">
        <v>1552</v>
      </c>
      <c r="B1553" s="1">
        <v>59</v>
      </c>
      <c r="C1553" s="1" t="s">
        <v>44</v>
      </c>
      <c r="D1553" s="2">
        <v>45441</v>
      </c>
      <c r="E1553" s="2">
        <v>45450</v>
      </c>
      <c r="F1553" s="1" t="s">
        <v>49</v>
      </c>
      <c r="G1553" s="1" t="s">
        <v>22</v>
      </c>
      <c r="H1553" s="1" t="s">
        <v>39</v>
      </c>
      <c r="I1553" s="1">
        <v>179016.71</v>
      </c>
      <c r="K1553" s="1" t="s">
        <v>25</v>
      </c>
      <c r="N1553" s="3" t="str">
        <f>IF(LEFT(LOWER(C1553),1)="m","Male",IF(LEFT(LOWER(C1553),1)="f","Female","Unknown"))</f>
        <v>Female</v>
      </c>
      <c r="O1553" s="4" t="str">
        <f>IF(TRIM(LOWER(F1553))="neuro","Neurology",IF(TRIM(LOWER(F1553))="Neurology","Neurology",IF(TRIM(LOWER(F1553))="general ward","General",IF(TRIM(LOWER(F1553))="general","General",IF(TRIM(LOWER(F1553))="cardiology","Cardiology",IF(TRIM(LOWER(F1553))="Cardiology","Cardiology",IF(TRIM(LOWER(F1553))="Peads","Pediatrics",IF(TRIM(LOWER(F1553))="Pediatrics","Pediatrics",IF(TRIM(LOWER(F1553))="orthopedics","Orthopedics",IF(TRIM(LOWER(F1553))="Neurology","Neurology",IF(TRIM(LOWER(F1553))="Oncology","Oncology")))))))))))</f>
        <v>Oncology</v>
      </c>
      <c r="P1553" s="3" t="str">
        <f t="shared" si="144"/>
        <v>Government</v>
      </c>
      <c r="Q1553" s="5">
        <f t="shared" si="145"/>
        <v>9</v>
      </c>
      <c r="R1553" s="1">
        <f t="shared" si="146"/>
        <v>179016.71</v>
      </c>
      <c r="S1553" s="1">
        <f t="shared" si="147"/>
        <v>1</v>
      </c>
      <c r="T1553" s="1" t="str">
        <f t="shared" si="148"/>
        <v>51-65</v>
      </c>
      <c r="U1553" s="1" t="str">
        <f t="shared" si="149"/>
        <v>Unknown</v>
      </c>
    </row>
    <row r="1554" spans="1:21">
      <c r="A1554" s="1">
        <v>1553</v>
      </c>
      <c r="B1554" s="1">
        <v>30</v>
      </c>
      <c r="C1554" s="1" t="s">
        <v>29</v>
      </c>
      <c r="D1554" s="2">
        <v>45349</v>
      </c>
      <c r="E1554" s="2">
        <v>45369</v>
      </c>
      <c r="F1554" s="1" t="s">
        <v>13</v>
      </c>
      <c r="G1554" s="1" t="s">
        <v>36</v>
      </c>
      <c r="H1554" s="1" t="s">
        <v>32</v>
      </c>
      <c r="I1554" s="1">
        <v>128651.68</v>
      </c>
      <c r="J1554" s="1" t="s">
        <v>16</v>
      </c>
      <c r="K1554" s="1" t="s">
        <v>20</v>
      </c>
      <c r="N1554" s="3" t="str">
        <f>IF(LEFT(LOWER(C1554),1)="m","Male",IF(LEFT(LOWER(C1554),1)="f","Female","Unknown"))</f>
        <v>Female</v>
      </c>
      <c r="O1554" s="4" t="str">
        <f>IF(TRIM(LOWER(F1554))="neuro","Neurology",IF(TRIM(LOWER(F1554))="Neurology","Neurology",IF(TRIM(LOWER(F1554))="general ward","General",IF(TRIM(LOWER(F1554))="general","General",IF(TRIM(LOWER(F1554))="cardiology","Cardiology",IF(TRIM(LOWER(F1554))="Cardiology","Cardiology",IF(TRIM(LOWER(F1554))="Peads","Pediatrics",IF(TRIM(LOWER(F1554))="Pediatrics","Pediatrics",IF(TRIM(LOWER(F1554))="orthopedics","Orthopedics",IF(TRIM(LOWER(F1554))="Neurology","Neurology",IF(TRIM(LOWER(F1554))="Oncology","Oncology")))))))))))</f>
        <v>Neurology</v>
      </c>
      <c r="P1554" s="3" t="str">
        <f t="shared" si="144"/>
        <v>Government</v>
      </c>
      <c r="Q1554" s="5">
        <f t="shared" si="145"/>
        <v>20</v>
      </c>
      <c r="R1554" s="1">
        <f t="shared" si="146"/>
        <v>128651.68</v>
      </c>
      <c r="S1554" s="1">
        <f t="shared" si="147"/>
        <v>0</v>
      </c>
      <c r="T1554" s="1" t="str">
        <f t="shared" si="148"/>
        <v>18-35</v>
      </c>
      <c r="U1554" s="1" t="str">
        <f t="shared" si="149"/>
        <v>Yes</v>
      </c>
    </row>
    <row r="1555" spans="1:21">
      <c r="A1555" s="1">
        <v>1554</v>
      </c>
      <c r="B1555" s="1">
        <v>18</v>
      </c>
      <c r="C1555" s="1" t="s">
        <v>26</v>
      </c>
      <c r="D1555" s="2">
        <v>45157</v>
      </c>
      <c r="E1555" s="2">
        <v>45169</v>
      </c>
      <c r="F1555" s="1" t="s">
        <v>40</v>
      </c>
      <c r="G1555" s="1" t="s">
        <v>41</v>
      </c>
      <c r="H1555" s="1" t="s">
        <v>39</v>
      </c>
      <c r="I1555" s="1">
        <v>99457.16</v>
      </c>
      <c r="J1555" s="1" t="s">
        <v>16</v>
      </c>
      <c r="K1555" s="1" t="s">
        <v>42</v>
      </c>
      <c r="N1555" s="3" t="str">
        <f>IF(LEFT(LOWER(C1555),1)="m","Male",IF(LEFT(LOWER(C1555),1)="f","Female","Unknown"))</f>
        <v>Female</v>
      </c>
      <c r="O1555" s="4" t="str">
        <f>IF(TRIM(LOWER(F1555))="neuro","Neurology",IF(TRIM(LOWER(F1555))="Neurology","Neurology",IF(TRIM(LOWER(F1555))="general ward","General",IF(TRIM(LOWER(F1555))="general","General",IF(TRIM(LOWER(F1555))="cardiology","Cardiology",IF(TRIM(LOWER(F1555))="Cardiology","Cardiology",IF(TRIM(LOWER(F1555))="Peads","Pediatrics",IF(TRIM(LOWER(F1555))="Pediatrics","Pediatrics",IF(TRIM(LOWER(F1555))="orthopedics","Orthopedics",IF(TRIM(LOWER(F1555))="Neurology","Neurology",IF(TRIM(LOWER(F1555))="Oncology","Oncology")))))))))))</f>
        <v>Pediatrics</v>
      </c>
      <c r="P1555" s="3" t="str">
        <f t="shared" si="144"/>
        <v>Unknown</v>
      </c>
      <c r="Q1555" s="5">
        <f t="shared" si="145"/>
        <v>12</v>
      </c>
      <c r="R1555" s="1">
        <f t="shared" si="146"/>
        <v>99457.16</v>
      </c>
      <c r="S1555" s="1">
        <f t="shared" si="147"/>
        <v>0</v>
      </c>
      <c r="T1555" s="1" t="str">
        <f t="shared" si="148"/>
        <v>18-35</v>
      </c>
      <c r="U1555" s="1" t="str">
        <f t="shared" si="149"/>
        <v>Yes</v>
      </c>
    </row>
    <row r="1556" spans="1:21">
      <c r="A1556" s="1">
        <v>1555</v>
      </c>
      <c r="B1556" s="1">
        <v>13</v>
      </c>
      <c r="C1556" s="1" t="s">
        <v>12</v>
      </c>
      <c r="D1556" s="2">
        <v>45449</v>
      </c>
      <c r="E1556" s="2">
        <v>45450</v>
      </c>
      <c r="F1556" s="1" t="s">
        <v>40</v>
      </c>
      <c r="G1556" s="1" t="s">
        <v>22</v>
      </c>
      <c r="H1556" s="1" t="s">
        <v>47</v>
      </c>
      <c r="I1556" s="1">
        <v>313114.06</v>
      </c>
      <c r="J1556" s="1" t="s">
        <v>42</v>
      </c>
      <c r="K1556" s="1" t="s">
        <v>16</v>
      </c>
      <c r="N1556" s="3" t="str">
        <f>IF(LEFT(LOWER(C1556),1)="m","Male",IF(LEFT(LOWER(C1556),1)="f","Female","Unknown"))</f>
        <v>Unknown</v>
      </c>
      <c r="O1556" s="4" t="str">
        <f>IF(TRIM(LOWER(F1556))="neuro","Neurology",IF(TRIM(LOWER(F1556))="Neurology","Neurology",IF(TRIM(LOWER(F1556))="general ward","General",IF(TRIM(LOWER(F1556))="general","General",IF(TRIM(LOWER(F1556))="cardiology","Cardiology",IF(TRIM(LOWER(F1556))="Cardiology","Cardiology",IF(TRIM(LOWER(F1556))="Peads","Pediatrics",IF(TRIM(LOWER(F1556))="Pediatrics","Pediatrics",IF(TRIM(LOWER(F1556))="orthopedics","Orthopedics",IF(TRIM(LOWER(F1556))="Neurology","Neurology",IF(TRIM(LOWER(F1556))="Oncology","Oncology")))))))))))</f>
        <v>Pediatrics</v>
      </c>
      <c r="P1556" s="3" t="str">
        <f t="shared" si="144"/>
        <v>Government</v>
      </c>
      <c r="Q1556" s="5">
        <f t="shared" si="145"/>
        <v>1</v>
      </c>
      <c r="R1556" s="1">
        <f t="shared" si="146"/>
        <v>313114.06</v>
      </c>
      <c r="S1556" s="1">
        <f t="shared" si="147"/>
        <v>1</v>
      </c>
      <c r="T1556" s="1" t="str">
        <f t="shared" si="148"/>
        <v>0-17</v>
      </c>
      <c r="U1556" s="1" t="str">
        <f t="shared" si="149"/>
        <v>No</v>
      </c>
    </row>
    <row r="1557" spans="1:21">
      <c r="A1557" s="1">
        <v>1556</v>
      </c>
      <c r="B1557" s="1">
        <v>74</v>
      </c>
      <c r="C1557" s="1" t="s">
        <v>34</v>
      </c>
      <c r="D1557" s="2">
        <v>45372</v>
      </c>
      <c r="E1557" s="2">
        <v>45387</v>
      </c>
      <c r="F1557" s="1" t="s">
        <v>19</v>
      </c>
      <c r="G1557" s="1" t="s">
        <v>36</v>
      </c>
      <c r="I1557" s="1">
        <v>17799.400000000001</v>
      </c>
      <c r="J1557" s="1" t="s">
        <v>16</v>
      </c>
      <c r="K1557" s="1" t="s">
        <v>42</v>
      </c>
      <c r="N1557" s="3" t="str">
        <f>IF(LEFT(LOWER(C1557),1)="m","Male",IF(LEFT(LOWER(C1557),1)="f","Female","Unknown"))</f>
        <v>Male</v>
      </c>
      <c r="O1557" s="4" t="str">
        <f>IF(TRIM(LOWER(F1557))="neuro","Neurology",IF(TRIM(LOWER(F1557))="Neurology","Neurology",IF(TRIM(LOWER(F1557))="general ward","General",IF(TRIM(LOWER(F1557))="general","General",IF(TRIM(LOWER(F1557))="cardiology","Cardiology",IF(TRIM(LOWER(F1557))="Cardiology","Cardiology",IF(TRIM(LOWER(F1557))="Peads","Pediatrics",IF(TRIM(LOWER(F1557))="Pediatrics","Pediatrics",IF(TRIM(LOWER(F1557))="orthopedics","Orthopedics",IF(TRIM(LOWER(F1557))="Neurology","Neurology",IF(TRIM(LOWER(F1557))="Oncology","Oncology")))))))))))</f>
        <v>General</v>
      </c>
      <c r="P1557" s="3" t="str">
        <f t="shared" si="144"/>
        <v>Government</v>
      </c>
      <c r="Q1557" s="5">
        <f t="shared" si="145"/>
        <v>15</v>
      </c>
      <c r="R1557" s="1">
        <f t="shared" si="146"/>
        <v>17799.400000000001</v>
      </c>
      <c r="S1557" s="1">
        <f t="shared" si="147"/>
        <v>0</v>
      </c>
      <c r="T1557" s="1" t="str">
        <f t="shared" si="148"/>
        <v>66+</v>
      </c>
      <c r="U1557" s="1" t="str">
        <f t="shared" si="149"/>
        <v>Yes</v>
      </c>
    </row>
    <row r="1558" spans="1:21">
      <c r="A1558" s="1">
        <v>1557</v>
      </c>
      <c r="B1558" s="1">
        <v>41</v>
      </c>
      <c r="C1558" s="1" t="s">
        <v>44</v>
      </c>
      <c r="D1558" s="2">
        <v>45648</v>
      </c>
      <c r="E1558" s="2">
        <v>45667</v>
      </c>
      <c r="F1558" s="1" t="s">
        <v>19</v>
      </c>
      <c r="G1558" s="1" t="s">
        <v>46</v>
      </c>
      <c r="H1558" s="1" t="s">
        <v>48</v>
      </c>
      <c r="I1558" s="1">
        <v>67243.350000000006</v>
      </c>
      <c r="J1558" s="1" t="s">
        <v>25</v>
      </c>
      <c r="K1558" s="1" t="s">
        <v>25</v>
      </c>
      <c r="N1558" s="3" t="str">
        <f>IF(LEFT(LOWER(C1558),1)="m","Male",IF(LEFT(LOWER(C1558),1)="f","Female","Unknown"))</f>
        <v>Female</v>
      </c>
      <c r="O1558" s="4" t="str">
        <f>IF(TRIM(LOWER(F1558))="neuro","Neurology",IF(TRIM(LOWER(F1558))="Neurology","Neurology",IF(TRIM(LOWER(F1558))="general ward","General",IF(TRIM(LOWER(F1558))="general","General",IF(TRIM(LOWER(F1558))="cardiology","Cardiology",IF(TRIM(LOWER(F1558))="Cardiology","Cardiology",IF(TRIM(LOWER(F1558))="Peads","Pediatrics",IF(TRIM(LOWER(F1558))="Pediatrics","Pediatrics",IF(TRIM(LOWER(F1558))="orthopedics","Orthopedics",IF(TRIM(LOWER(F1558))="Neurology","Neurology",IF(TRIM(LOWER(F1558))="Oncology","Oncology")))))))))))</f>
        <v>General</v>
      </c>
      <c r="P1558" s="3" t="str">
        <f t="shared" si="144"/>
        <v>Self</v>
      </c>
      <c r="Q1558" s="5">
        <f t="shared" si="145"/>
        <v>19</v>
      </c>
      <c r="R1558" s="1">
        <f t="shared" si="146"/>
        <v>67243.350000000006</v>
      </c>
      <c r="S1558" s="1">
        <f t="shared" si="147"/>
        <v>1</v>
      </c>
      <c r="T1558" s="1" t="str">
        <f t="shared" si="148"/>
        <v>36-50</v>
      </c>
      <c r="U1558" s="1" t="str">
        <f t="shared" si="149"/>
        <v>Yes</v>
      </c>
    </row>
    <row r="1559" spans="1:21">
      <c r="A1559" s="1">
        <v>1558</v>
      </c>
      <c r="B1559" s="1">
        <v>92</v>
      </c>
      <c r="C1559" s="1" t="s">
        <v>26</v>
      </c>
      <c r="D1559" s="2">
        <v>44973</v>
      </c>
      <c r="E1559" s="2">
        <v>44984</v>
      </c>
      <c r="F1559" s="1" t="s">
        <v>13</v>
      </c>
      <c r="G1559" s="1" t="s">
        <v>41</v>
      </c>
      <c r="H1559" s="1" t="s">
        <v>32</v>
      </c>
      <c r="I1559" s="1">
        <v>292942.65999999997</v>
      </c>
      <c r="K1559" s="1" t="s">
        <v>42</v>
      </c>
      <c r="N1559" s="3" t="str">
        <f>IF(LEFT(LOWER(C1559),1)="m","Male",IF(LEFT(LOWER(C1559),1)="f","Female","Unknown"))</f>
        <v>Female</v>
      </c>
      <c r="O1559" s="4" t="str">
        <f>IF(TRIM(LOWER(F1559))="neuro","Neurology",IF(TRIM(LOWER(F1559))="Neurology","Neurology",IF(TRIM(LOWER(F1559))="general ward","General",IF(TRIM(LOWER(F1559))="general","General",IF(TRIM(LOWER(F1559))="cardiology","Cardiology",IF(TRIM(LOWER(F1559))="Cardiology","Cardiology",IF(TRIM(LOWER(F1559))="Peads","Pediatrics",IF(TRIM(LOWER(F1559))="Pediatrics","Pediatrics",IF(TRIM(LOWER(F1559))="orthopedics","Orthopedics",IF(TRIM(LOWER(F1559))="Neurology","Neurology",IF(TRIM(LOWER(F1559))="Oncology","Oncology")))))))))))</f>
        <v>Neurology</v>
      </c>
      <c r="P1559" s="3" t="str">
        <f t="shared" si="144"/>
        <v>Unknown</v>
      </c>
      <c r="Q1559" s="5">
        <f t="shared" si="145"/>
        <v>11</v>
      </c>
      <c r="R1559" s="1">
        <f t="shared" si="146"/>
        <v>292942.65999999997</v>
      </c>
      <c r="S1559" s="1">
        <f t="shared" si="147"/>
        <v>0</v>
      </c>
      <c r="T1559" s="1" t="str">
        <f t="shared" si="148"/>
        <v>66+</v>
      </c>
      <c r="U1559" s="1" t="str">
        <f t="shared" si="149"/>
        <v>Unknown</v>
      </c>
    </row>
    <row r="1560" spans="1:21">
      <c r="A1560" s="1">
        <v>1559</v>
      </c>
      <c r="B1560" s="1">
        <v>8</v>
      </c>
      <c r="C1560" s="1" t="s">
        <v>12</v>
      </c>
      <c r="D1560" s="2">
        <v>45637</v>
      </c>
      <c r="E1560" s="2">
        <v>45644</v>
      </c>
      <c r="F1560" s="1" t="s">
        <v>19</v>
      </c>
      <c r="G1560" s="1" t="s">
        <v>33</v>
      </c>
      <c r="H1560" s="1" t="s">
        <v>37</v>
      </c>
      <c r="I1560" s="1">
        <v>175196.48</v>
      </c>
      <c r="J1560" s="1" t="s">
        <v>17</v>
      </c>
      <c r="K1560" s="1" t="s">
        <v>25</v>
      </c>
      <c r="N1560" s="3" t="str">
        <f>IF(LEFT(LOWER(C1560),1)="m","Male",IF(LEFT(LOWER(C1560),1)="f","Female","Unknown"))</f>
        <v>Unknown</v>
      </c>
      <c r="O1560" s="4" t="str">
        <f>IF(TRIM(LOWER(F1560))="neuro","Neurology",IF(TRIM(LOWER(F1560))="Neurology","Neurology",IF(TRIM(LOWER(F1560))="general ward","General",IF(TRIM(LOWER(F1560))="general","General",IF(TRIM(LOWER(F1560))="cardiology","Cardiology",IF(TRIM(LOWER(F1560))="Cardiology","Cardiology",IF(TRIM(LOWER(F1560))="Peads","Pediatrics",IF(TRIM(LOWER(F1560))="Pediatrics","Pediatrics",IF(TRIM(LOWER(F1560))="orthopedics","Orthopedics",IF(TRIM(LOWER(F1560))="Neurology","Neurology",IF(TRIM(LOWER(F1560))="Oncology","Oncology")))))))))))</f>
        <v>General</v>
      </c>
      <c r="P1560" s="3" t="str">
        <f t="shared" si="144"/>
        <v>Self</v>
      </c>
      <c r="Q1560" s="5">
        <f t="shared" si="145"/>
        <v>7</v>
      </c>
      <c r="R1560" s="1">
        <f t="shared" si="146"/>
        <v>175196.48</v>
      </c>
      <c r="S1560" s="1">
        <f t="shared" si="147"/>
        <v>1</v>
      </c>
      <c r="T1560" s="1" t="str">
        <f t="shared" si="148"/>
        <v>0-17</v>
      </c>
      <c r="U1560" s="1" t="str">
        <f t="shared" si="149"/>
        <v>Yes</v>
      </c>
    </row>
    <row r="1561" spans="1:21">
      <c r="A1561" s="1">
        <v>1560</v>
      </c>
      <c r="B1561" s="1">
        <v>92</v>
      </c>
      <c r="C1561" s="1" t="s">
        <v>34</v>
      </c>
      <c r="D1561" s="2">
        <v>45080</v>
      </c>
      <c r="E1561" s="2">
        <v>45087</v>
      </c>
      <c r="F1561" s="1" t="s">
        <v>30</v>
      </c>
      <c r="G1561" s="1" t="s">
        <v>46</v>
      </c>
      <c r="H1561" s="1" t="s">
        <v>39</v>
      </c>
      <c r="I1561" s="1">
        <v>203774.64</v>
      </c>
      <c r="J1561" s="1" t="s">
        <v>24</v>
      </c>
      <c r="K1561" s="1" t="s">
        <v>17</v>
      </c>
      <c r="N1561" s="3" t="str">
        <f>IF(LEFT(LOWER(C1561),1)="m","Male",IF(LEFT(LOWER(C1561),1)="f","Female","Unknown"))</f>
        <v>Male</v>
      </c>
      <c r="O1561" s="4" t="str">
        <f>IF(TRIM(LOWER(F1561))="neuro","Neurology",IF(TRIM(LOWER(F1561))="Neurology","Neurology",IF(TRIM(LOWER(F1561))="general ward","General",IF(TRIM(LOWER(F1561))="general","General",IF(TRIM(LOWER(F1561))="cardiology","Cardiology",IF(TRIM(LOWER(F1561))="Cardiology","Cardiology",IF(TRIM(LOWER(F1561))="Peads","Pediatrics",IF(TRIM(LOWER(F1561))="Pediatrics","Pediatrics",IF(TRIM(LOWER(F1561))="orthopedics","Orthopedics",IF(TRIM(LOWER(F1561))="Neurology","Neurology",IF(TRIM(LOWER(F1561))="Oncology","Oncology")))))))))))</f>
        <v>Pediatrics</v>
      </c>
      <c r="P1561" s="3" t="str">
        <f t="shared" si="144"/>
        <v>Self</v>
      </c>
      <c r="Q1561" s="5">
        <f t="shared" si="145"/>
        <v>7</v>
      </c>
      <c r="R1561" s="1">
        <f t="shared" si="146"/>
        <v>203774.64</v>
      </c>
      <c r="S1561" s="1">
        <f t="shared" si="147"/>
        <v>1</v>
      </c>
      <c r="T1561" s="1" t="str">
        <f t="shared" si="148"/>
        <v>66+</v>
      </c>
      <c r="U1561" s="1" t="str">
        <f t="shared" si="149"/>
        <v>No</v>
      </c>
    </row>
    <row r="1562" spans="1:21">
      <c r="A1562" s="1">
        <v>1561</v>
      </c>
      <c r="B1562" s="1">
        <v>94</v>
      </c>
      <c r="C1562" s="1" t="s">
        <v>29</v>
      </c>
      <c r="D1562" s="2">
        <v>45002</v>
      </c>
      <c r="E1562" s="2">
        <v>45018</v>
      </c>
      <c r="F1562" s="1" t="s">
        <v>45</v>
      </c>
      <c r="G1562" s="1" t="s">
        <v>22</v>
      </c>
      <c r="H1562" s="1" t="s">
        <v>47</v>
      </c>
      <c r="I1562" s="1">
        <v>44351.15</v>
      </c>
      <c r="J1562" s="1" t="s">
        <v>42</v>
      </c>
      <c r="K1562" s="1" t="s">
        <v>38</v>
      </c>
      <c r="N1562" s="3" t="str">
        <f>IF(LEFT(LOWER(C1562),1)="m","Male",IF(LEFT(LOWER(C1562),1)="f","Female","Unknown"))</f>
        <v>Female</v>
      </c>
      <c r="O1562" s="4" t="str">
        <f>IF(TRIM(LOWER(F1562))="neuro","Neurology",IF(TRIM(LOWER(F1562))="Neurology","Neurology",IF(TRIM(LOWER(F1562))="general ward","General",IF(TRIM(LOWER(F1562))="general","General",IF(TRIM(LOWER(F1562))="cardiology","Cardiology",IF(TRIM(LOWER(F1562))="Cardiology","Cardiology",IF(TRIM(LOWER(F1562))="Peads","Pediatrics",IF(TRIM(LOWER(F1562))="Pediatrics","Pediatrics",IF(TRIM(LOWER(F1562))="orthopedics","Orthopedics",IF(TRIM(LOWER(F1562))="Neurology","Neurology",IF(TRIM(LOWER(F1562))="Oncology","Oncology")))))))))))</f>
        <v>Neurology</v>
      </c>
      <c r="P1562" s="3" t="str">
        <f t="shared" si="144"/>
        <v>Government</v>
      </c>
      <c r="Q1562" s="5">
        <f t="shared" si="145"/>
        <v>16</v>
      </c>
      <c r="R1562" s="1">
        <f t="shared" si="146"/>
        <v>44351.15</v>
      </c>
      <c r="S1562" s="1">
        <f t="shared" si="147"/>
        <v>0</v>
      </c>
      <c r="T1562" s="1" t="str">
        <f t="shared" si="148"/>
        <v>66+</v>
      </c>
      <c r="U1562" s="1" t="str">
        <f t="shared" si="149"/>
        <v>No</v>
      </c>
    </row>
    <row r="1563" spans="1:21">
      <c r="A1563" s="1">
        <v>1562</v>
      </c>
      <c r="B1563" s="1">
        <v>55</v>
      </c>
      <c r="C1563" s="1" t="s">
        <v>44</v>
      </c>
      <c r="D1563" s="2">
        <v>45573</v>
      </c>
      <c r="E1563" s="2">
        <v>45586</v>
      </c>
      <c r="F1563" s="1" t="s">
        <v>19</v>
      </c>
      <c r="G1563" s="1" t="s">
        <v>22</v>
      </c>
      <c r="H1563" s="1" t="s">
        <v>32</v>
      </c>
      <c r="I1563" s="1">
        <v>177559.06</v>
      </c>
      <c r="J1563" s="1" t="s">
        <v>16</v>
      </c>
      <c r="K1563" s="1" t="s">
        <v>16</v>
      </c>
      <c r="N1563" s="3" t="str">
        <f>IF(LEFT(LOWER(C1563),1)="m","Male",IF(LEFT(LOWER(C1563),1)="f","Female","Unknown"))</f>
        <v>Female</v>
      </c>
      <c r="O1563" s="4" t="str">
        <f>IF(TRIM(LOWER(F1563))="neuro","Neurology",IF(TRIM(LOWER(F1563))="Neurology","Neurology",IF(TRIM(LOWER(F1563))="general ward","General",IF(TRIM(LOWER(F1563))="general","General",IF(TRIM(LOWER(F1563))="cardiology","Cardiology",IF(TRIM(LOWER(F1563))="Cardiology","Cardiology",IF(TRIM(LOWER(F1563))="Peads","Pediatrics",IF(TRIM(LOWER(F1563))="Pediatrics","Pediatrics",IF(TRIM(LOWER(F1563))="orthopedics","Orthopedics",IF(TRIM(LOWER(F1563))="Neurology","Neurology",IF(TRIM(LOWER(F1563))="Oncology","Oncology")))))))))))</f>
        <v>General</v>
      </c>
      <c r="P1563" s="3" t="str">
        <f t="shared" si="144"/>
        <v>Government</v>
      </c>
      <c r="Q1563" s="5">
        <f t="shared" si="145"/>
        <v>13</v>
      </c>
      <c r="R1563" s="1">
        <f t="shared" si="146"/>
        <v>177559.06</v>
      </c>
      <c r="S1563" s="1">
        <f t="shared" si="147"/>
        <v>1</v>
      </c>
      <c r="T1563" s="1" t="str">
        <f t="shared" si="148"/>
        <v>51-65</v>
      </c>
      <c r="U1563" s="1" t="str">
        <f t="shared" si="149"/>
        <v>Yes</v>
      </c>
    </row>
    <row r="1564" spans="1:21">
      <c r="A1564" s="1">
        <v>1563</v>
      </c>
      <c r="B1564" s="1">
        <v>50</v>
      </c>
      <c r="C1564" s="1" t="s">
        <v>44</v>
      </c>
      <c r="D1564" s="2">
        <v>45183</v>
      </c>
      <c r="E1564" s="2">
        <v>45184</v>
      </c>
      <c r="F1564" s="1" t="s">
        <v>28</v>
      </c>
      <c r="G1564" s="1" t="s">
        <v>14</v>
      </c>
      <c r="H1564" s="1" t="s">
        <v>23</v>
      </c>
      <c r="I1564" s="1">
        <v>45442.57</v>
      </c>
      <c r="K1564" s="1" t="s">
        <v>17</v>
      </c>
      <c r="N1564" s="3" t="str">
        <f>IF(LEFT(LOWER(C1564),1)="m","Male",IF(LEFT(LOWER(C1564),1)="f","Female","Unknown"))</f>
        <v>Female</v>
      </c>
      <c r="O1564" s="4" t="str">
        <f>IF(TRIM(LOWER(F1564))="neuro","Neurology",IF(TRIM(LOWER(F1564))="Neurology","Neurology",IF(TRIM(LOWER(F1564))="general ward","General",IF(TRIM(LOWER(F1564))="general","General",IF(TRIM(LOWER(F1564))="cardiology","Cardiology",IF(TRIM(LOWER(F1564))="Cardiology","Cardiology",IF(TRIM(LOWER(F1564))="Peads","Pediatrics",IF(TRIM(LOWER(F1564))="Pediatrics","Pediatrics",IF(TRIM(LOWER(F1564))="orthopedics","Orthopedics",IF(TRIM(LOWER(F1564))="Neurology","Neurology",IF(TRIM(LOWER(F1564))="Oncology","Oncology")))))))))))</f>
        <v>Orthopedics</v>
      </c>
      <c r="P1564" s="3" t="str">
        <f t="shared" si="144"/>
        <v>Private</v>
      </c>
      <c r="Q1564" s="5">
        <f t="shared" si="145"/>
        <v>1</v>
      </c>
      <c r="R1564" s="1">
        <f t="shared" si="146"/>
        <v>45442.57</v>
      </c>
      <c r="S1564" s="1">
        <f t="shared" si="147"/>
        <v>1</v>
      </c>
      <c r="T1564" s="1" t="str">
        <f t="shared" si="148"/>
        <v>36-50</v>
      </c>
      <c r="U1564" s="1" t="str">
        <f t="shared" si="149"/>
        <v>Unknown</v>
      </c>
    </row>
    <row r="1565" spans="1:21">
      <c r="A1565" s="1">
        <v>1564</v>
      </c>
      <c r="B1565" s="1">
        <v>21</v>
      </c>
      <c r="C1565" s="1" t="s">
        <v>29</v>
      </c>
      <c r="D1565" s="2">
        <v>45135</v>
      </c>
      <c r="E1565" s="2">
        <v>45146</v>
      </c>
      <c r="F1565" s="1" t="s">
        <v>50</v>
      </c>
      <c r="G1565" s="1" t="s">
        <v>36</v>
      </c>
      <c r="I1565" s="1">
        <v>297502.49</v>
      </c>
      <c r="J1565" s="1" t="s">
        <v>25</v>
      </c>
      <c r="K1565" s="1" t="s">
        <v>42</v>
      </c>
      <c r="N1565" s="3" t="str">
        <f>IF(LEFT(LOWER(C1565),1)="m","Male",IF(LEFT(LOWER(C1565),1)="f","Female","Unknown"))</f>
        <v>Female</v>
      </c>
      <c r="O1565" s="4" t="str">
        <f>IF(TRIM(LOWER(F1565))="neuro","Neurology",IF(TRIM(LOWER(F1565))="Neurology","Neurology",IF(TRIM(LOWER(F1565))="general ward","General",IF(TRIM(LOWER(F1565))="general","General",IF(TRIM(LOWER(F1565))="cardiology","Cardiology",IF(TRIM(LOWER(F1565))="Cardiology","Cardiology",IF(TRIM(LOWER(F1565))="Peads","Pediatrics",IF(TRIM(LOWER(F1565))="Pediatrics","Pediatrics",IF(TRIM(LOWER(F1565))="orthopedics","Orthopedics",IF(TRIM(LOWER(F1565))="Neurology","Neurology",IF(TRIM(LOWER(F1565))="Oncology","Oncology")))))))))))</f>
        <v>Cardiology</v>
      </c>
      <c r="P1565" s="3" t="str">
        <f t="shared" si="144"/>
        <v>Government</v>
      </c>
      <c r="Q1565" s="5">
        <f t="shared" si="145"/>
        <v>11</v>
      </c>
      <c r="R1565" s="1">
        <f t="shared" si="146"/>
        <v>297502.49</v>
      </c>
      <c r="S1565" s="1">
        <f t="shared" si="147"/>
        <v>0</v>
      </c>
      <c r="T1565" s="1" t="str">
        <f t="shared" si="148"/>
        <v>18-35</v>
      </c>
      <c r="U1565" s="1" t="str">
        <f t="shared" si="149"/>
        <v>Yes</v>
      </c>
    </row>
    <row r="1566" spans="1:21">
      <c r="A1566" s="1">
        <v>1565</v>
      </c>
      <c r="B1566" s="1">
        <v>87</v>
      </c>
      <c r="C1566" s="1" t="s">
        <v>44</v>
      </c>
      <c r="D1566" s="2">
        <v>45603</v>
      </c>
      <c r="E1566" s="2">
        <v>45607</v>
      </c>
      <c r="F1566" s="1" t="s">
        <v>45</v>
      </c>
      <c r="G1566" s="1" t="s">
        <v>33</v>
      </c>
      <c r="H1566" s="1" t="s">
        <v>15</v>
      </c>
      <c r="I1566" s="1">
        <v>95943.31</v>
      </c>
      <c r="K1566" s="1" t="s">
        <v>38</v>
      </c>
      <c r="N1566" s="3" t="str">
        <f>IF(LEFT(LOWER(C1566),1)="m","Male",IF(LEFT(LOWER(C1566),1)="f","Female","Unknown"))</f>
        <v>Female</v>
      </c>
      <c r="O1566" s="4" t="str">
        <f>IF(TRIM(LOWER(F1566))="neuro","Neurology",IF(TRIM(LOWER(F1566))="Neurology","Neurology",IF(TRIM(LOWER(F1566))="general ward","General",IF(TRIM(LOWER(F1566))="general","General",IF(TRIM(LOWER(F1566))="cardiology","Cardiology",IF(TRIM(LOWER(F1566))="Cardiology","Cardiology",IF(TRIM(LOWER(F1566))="Peads","Pediatrics",IF(TRIM(LOWER(F1566))="Pediatrics","Pediatrics",IF(TRIM(LOWER(F1566))="orthopedics","Orthopedics",IF(TRIM(LOWER(F1566))="Neurology","Neurology",IF(TRIM(LOWER(F1566))="Oncology","Oncology")))))))))))</f>
        <v>Neurology</v>
      </c>
      <c r="P1566" s="3" t="str">
        <f t="shared" si="144"/>
        <v>Self</v>
      </c>
      <c r="Q1566" s="5">
        <f t="shared" si="145"/>
        <v>4</v>
      </c>
      <c r="R1566" s="1">
        <f t="shared" si="146"/>
        <v>95943.31</v>
      </c>
      <c r="S1566" s="1">
        <f t="shared" si="147"/>
        <v>0</v>
      </c>
      <c r="T1566" s="1" t="str">
        <f t="shared" si="148"/>
        <v>66+</v>
      </c>
      <c r="U1566" s="1" t="str">
        <f t="shared" si="149"/>
        <v>Unknown</v>
      </c>
    </row>
    <row r="1567" spans="1:21">
      <c r="A1567" s="1">
        <v>1566</v>
      </c>
      <c r="B1567" s="1">
        <v>49</v>
      </c>
      <c r="C1567" s="1" t="s">
        <v>26</v>
      </c>
      <c r="D1567" s="2">
        <v>45496</v>
      </c>
      <c r="E1567" s="2">
        <v>45507</v>
      </c>
      <c r="F1567" s="1" t="s">
        <v>52</v>
      </c>
      <c r="G1567" s="1" t="s">
        <v>14</v>
      </c>
      <c r="H1567" s="1" t="s">
        <v>48</v>
      </c>
      <c r="I1567" s="1">
        <v>56389.71</v>
      </c>
      <c r="J1567" s="1" t="s">
        <v>42</v>
      </c>
      <c r="K1567" s="1" t="s">
        <v>17</v>
      </c>
      <c r="N1567" s="3" t="str">
        <f>IF(LEFT(LOWER(C1567),1)="m","Male",IF(LEFT(LOWER(C1567),1)="f","Female","Unknown"))</f>
        <v>Female</v>
      </c>
      <c r="O1567" s="4" t="str">
        <f>IF(TRIM(LOWER(F1567))="neuro","Neurology",IF(TRIM(LOWER(F1567))="Neurology","Neurology",IF(TRIM(LOWER(F1567))="general ward","General",IF(TRIM(LOWER(F1567))="general","General",IF(TRIM(LOWER(F1567))="cardiology","Cardiology",IF(TRIM(LOWER(F1567))="Cardiology","Cardiology",IF(TRIM(LOWER(F1567))="Peads","Pediatrics",IF(TRIM(LOWER(F1567))="Pediatrics","Pediatrics",IF(TRIM(LOWER(F1567))="orthopedics","Orthopedics",IF(TRIM(LOWER(F1567))="Neurology","Neurology",IF(TRIM(LOWER(F1567))="Oncology","Oncology")))))))))))</f>
        <v>Oncology</v>
      </c>
      <c r="P1567" s="3" t="str">
        <f t="shared" si="144"/>
        <v>Private</v>
      </c>
      <c r="Q1567" s="5">
        <f t="shared" si="145"/>
        <v>11</v>
      </c>
      <c r="R1567" s="1">
        <f t="shared" si="146"/>
        <v>56389.71</v>
      </c>
      <c r="S1567" s="1">
        <f t="shared" si="147"/>
        <v>1</v>
      </c>
      <c r="T1567" s="1" t="str">
        <f t="shared" si="148"/>
        <v>36-50</v>
      </c>
      <c r="U1567" s="1" t="str">
        <f t="shared" si="149"/>
        <v>No</v>
      </c>
    </row>
    <row r="1568" spans="1:21">
      <c r="A1568" s="1">
        <v>1567</v>
      </c>
      <c r="B1568" s="1">
        <v>93</v>
      </c>
      <c r="C1568" s="1" t="s">
        <v>34</v>
      </c>
      <c r="D1568" s="2">
        <v>45084</v>
      </c>
      <c r="E1568" s="2">
        <v>45096</v>
      </c>
      <c r="F1568" s="1" t="s">
        <v>13</v>
      </c>
      <c r="G1568" s="1" t="s">
        <v>46</v>
      </c>
      <c r="H1568" s="1" t="s">
        <v>47</v>
      </c>
      <c r="I1568" s="1">
        <v>317816.34999999998</v>
      </c>
      <c r="J1568" s="1" t="s">
        <v>16</v>
      </c>
      <c r="K1568" s="1" t="s">
        <v>17</v>
      </c>
      <c r="N1568" s="3" t="str">
        <f>IF(LEFT(LOWER(C1568),1)="m","Male",IF(LEFT(LOWER(C1568),1)="f","Female","Unknown"))</f>
        <v>Male</v>
      </c>
      <c r="O1568" s="4" t="str">
        <f>IF(TRIM(LOWER(F1568))="neuro","Neurology",IF(TRIM(LOWER(F1568))="Neurology","Neurology",IF(TRIM(LOWER(F1568))="general ward","General",IF(TRIM(LOWER(F1568))="general","General",IF(TRIM(LOWER(F1568))="cardiology","Cardiology",IF(TRIM(LOWER(F1568))="Cardiology","Cardiology",IF(TRIM(LOWER(F1568))="Peads","Pediatrics",IF(TRIM(LOWER(F1568))="Pediatrics","Pediatrics",IF(TRIM(LOWER(F1568))="orthopedics","Orthopedics",IF(TRIM(LOWER(F1568))="Neurology","Neurology",IF(TRIM(LOWER(F1568))="Oncology","Oncology")))))))))))</f>
        <v>Neurology</v>
      </c>
      <c r="P1568" s="3" t="str">
        <f t="shared" si="144"/>
        <v>Self</v>
      </c>
      <c r="Q1568" s="5">
        <f t="shared" si="145"/>
        <v>12</v>
      </c>
      <c r="R1568" s="1">
        <f t="shared" si="146"/>
        <v>317816.34999999998</v>
      </c>
      <c r="S1568" s="1">
        <f t="shared" si="147"/>
        <v>1</v>
      </c>
      <c r="T1568" s="1" t="str">
        <f t="shared" si="148"/>
        <v>66+</v>
      </c>
      <c r="U1568" s="1" t="str">
        <f t="shared" si="149"/>
        <v>Yes</v>
      </c>
    </row>
    <row r="1569" spans="1:21">
      <c r="A1569" s="1">
        <v>1568</v>
      </c>
      <c r="B1569" s="1">
        <v>57</v>
      </c>
      <c r="C1569" s="1" t="s">
        <v>12</v>
      </c>
      <c r="D1569" s="2">
        <v>45002</v>
      </c>
      <c r="E1569" s="2">
        <v>45020</v>
      </c>
      <c r="F1569" s="1" t="s">
        <v>40</v>
      </c>
      <c r="G1569" s="1" t="s">
        <v>46</v>
      </c>
      <c r="H1569" s="1" t="s">
        <v>51</v>
      </c>
      <c r="I1569" s="1">
        <v>331561.96000000002</v>
      </c>
      <c r="J1569" s="1" t="s">
        <v>38</v>
      </c>
      <c r="K1569" s="1" t="s">
        <v>16</v>
      </c>
      <c r="N1569" s="3" t="str">
        <f>IF(LEFT(LOWER(C1569),1)="m","Male",IF(LEFT(LOWER(C1569),1)="f","Female","Unknown"))</f>
        <v>Unknown</v>
      </c>
      <c r="O1569" s="4" t="str">
        <f>IF(TRIM(LOWER(F1569))="neuro","Neurology",IF(TRIM(LOWER(F1569))="Neurology","Neurology",IF(TRIM(LOWER(F1569))="general ward","General",IF(TRIM(LOWER(F1569))="general","General",IF(TRIM(LOWER(F1569))="cardiology","Cardiology",IF(TRIM(LOWER(F1569))="Cardiology","Cardiology",IF(TRIM(LOWER(F1569))="Peads","Pediatrics",IF(TRIM(LOWER(F1569))="Pediatrics","Pediatrics",IF(TRIM(LOWER(F1569))="orthopedics","Orthopedics",IF(TRIM(LOWER(F1569))="Neurology","Neurology",IF(TRIM(LOWER(F1569))="Oncology","Oncology")))))))))))</f>
        <v>Pediatrics</v>
      </c>
      <c r="P1569" s="3" t="str">
        <f t="shared" si="144"/>
        <v>Self</v>
      </c>
      <c r="Q1569" s="5">
        <f t="shared" si="145"/>
        <v>18</v>
      </c>
      <c r="R1569" s="1">
        <f t="shared" si="146"/>
        <v>331561.96000000002</v>
      </c>
      <c r="S1569" s="1">
        <f t="shared" si="147"/>
        <v>1</v>
      </c>
      <c r="T1569" s="1" t="str">
        <f t="shared" si="148"/>
        <v>51-65</v>
      </c>
      <c r="U1569" s="1" t="str">
        <f t="shared" si="149"/>
        <v>No</v>
      </c>
    </row>
    <row r="1570" spans="1:21">
      <c r="A1570" s="1">
        <v>1569</v>
      </c>
      <c r="B1570" s="1">
        <v>64</v>
      </c>
      <c r="C1570" s="1" t="s">
        <v>44</v>
      </c>
      <c r="D1570" s="2">
        <v>45003</v>
      </c>
      <c r="E1570" s="2">
        <v>45015</v>
      </c>
      <c r="F1570" s="1" t="s">
        <v>13</v>
      </c>
      <c r="G1570" s="1" t="s">
        <v>41</v>
      </c>
      <c r="H1570" s="1" t="s">
        <v>48</v>
      </c>
      <c r="I1570" s="1">
        <v>89590.720000000001</v>
      </c>
      <c r="J1570" s="1" t="s">
        <v>38</v>
      </c>
      <c r="K1570" s="1" t="s">
        <v>20</v>
      </c>
      <c r="N1570" s="3" t="str">
        <f>IF(LEFT(LOWER(C1570),1)="m","Male",IF(LEFT(LOWER(C1570),1)="f","Female","Unknown"))</f>
        <v>Female</v>
      </c>
      <c r="O1570" s="4" t="str">
        <f>IF(TRIM(LOWER(F1570))="neuro","Neurology",IF(TRIM(LOWER(F1570))="Neurology","Neurology",IF(TRIM(LOWER(F1570))="general ward","General",IF(TRIM(LOWER(F1570))="general","General",IF(TRIM(LOWER(F1570))="cardiology","Cardiology",IF(TRIM(LOWER(F1570))="Cardiology","Cardiology",IF(TRIM(LOWER(F1570))="Peads","Pediatrics",IF(TRIM(LOWER(F1570))="Pediatrics","Pediatrics",IF(TRIM(LOWER(F1570))="orthopedics","Orthopedics",IF(TRIM(LOWER(F1570))="Neurology","Neurology",IF(TRIM(LOWER(F1570))="Oncology","Oncology")))))))))))</f>
        <v>Neurology</v>
      </c>
      <c r="P1570" s="3" t="str">
        <f t="shared" si="144"/>
        <v>Unknown</v>
      </c>
      <c r="Q1570" s="5">
        <f t="shared" si="145"/>
        <v>12</v>
      </c>
      <c r="R1570" s="1">
        <f t="shared" si="146"/>
        <v>89590.720000000001</v>
      </c>
      <c r="S1570" s="1">
        <f t="shared" si="147"/>
        <v>0</v>
      </c>
      <c r="T1570" s="1" t="str">
        <f t="shared" si="148"/>
        <v>51-65</v>
      </c>
      <c r="U1570" s="1" t="str">
        <f t="shared" si="149"/>
        <v>No</v>
      </c>
    </row>
    <row r="1571" spans="1:21">
      <c r="A1571" s="1">
        <v>1570</v>
      </c>
      <c r="B1571" s="1">
        <v>15</v>
      </c>
      <c r="C1571" s="1" t="s">
        <v>12</v>
      </c>
      <c r="D1571" s="2">
        <v>45450</v>
      </c>
      <c r="E1571" s="2">
        <v>45452</v>
      </c>
      <c r="F1571" s="1" t="s">
        <v>35</v>
      </c>
      <c r="G1571" s="1" t="s">
        <v>41</v>
      </c>
      <c r="I1571" s="1">
        <v>180868.41</v>
      </c>
      <c r="K1571" s="1" t="s">
        <v>17</v>
      </c>
      <c r="N1571" s="3" t="str">
        <f>IF(LEFT(LOWER(C1571),1)="m","Male",IF(LEFT(LOWER(C1571),1)="f","Female","Unknown"))</f>
        <v>Unknown</v>
      </c>
      <c r="O1571" s="4" t="str">
        <f>IF(TRIM(LOWER(F1571))="neuro","Neurology",IF(TRIM(LOWER(F1571))="Neurology","Neurology",IF(TRIM(LOWER(F1571))="general ward","General",IF(TRIM(LOWER(F1571))="general","General",IF(TRIM(LOWER(F1571))="cardiology","Cardiology",IF(TRIM(LOWER(F1571))="Cardiology","Cardiology",IF(TRIM(LOWER(F1571))="Peads","Pediatrics",IF(TRIM(LOWER(F1571))="Pediatrics","Pediatrics",IF(TRIM(LOWER(F1571))="orthopedics","Orthopedics",IF(TRIM(LOWER(F1571))="Neurology","Neurology",IF(TRIM(LOWER(F1571))="Oncology","Oncology")))))))))))</f>
        <v>Cardiology</v>
      </c>
      <c r="P1571" s="3" t="str">
        <f t="shared" si="144"/>
        <v>Unknown</v>
      </c>
      <c r="Q1571" s="5">
        <f t="shared" si="145"/>
        <v>2</v>
      </c>
      <c r="R1571" s="1">
        <f t="shared" si="146"/>
        <v>180868.41</v>
      </c>
      <c r="S1571" s="1">
        <f t="shared" si="147"/>
        <v>1</v>
      </c>
      <c r="T1571" s="1" t="str">
        <f t="shared" si="148"/>
        <v>0-17</v>
      </c>
      <c r="U1571" s="1" t="str">
        <f t="shared" si="149"/>
        <v>Unknown</v>
      </c>
    </row>
    <row r="1572" spans="1:21">
      <c r="A1572" s="1">
        <v>1571</v>
      </c>
      <c r="C1572" s="1" t="s">
        <v>18</v>
      </c>
      <c r="D1572" s="2">
        <v>45459</v>
      </c>
      <c r="E1572" s="2">
        <v>45470</v>
      </c>
      <c r="F1572" s="1" t="s">
        <v>50</v>
      </c>
      <c r="G1572" s="1" t="s">
        <v>36</v>
      </c>
      <c r="H1572" s="1" t="s">
        <v>32</v>
      </c>
      <c r="I1572" s="1">
        <v>163076.15</v>
      </c>
      <c r="J1572" s="1" t="s">
        <v>38</v>
      </c>
      <c r="K1572" s="1" t="s">
        <v>17</v>
      </c>
      <c r="N1572" s="3" t="str">
        <f>IF(LEFT(LOWER(C1572),1)="m","Male",IF(LEFT(LOWER(C1572),1)="f","Female","Unknown"))</f>
        <v>Male</v>
      </c>
      <c r="O1572" s="4" t="str">
        <f>IF(TRIM(LOWER(F1572))="neuro","Neurology",IF(TRIM(LOWER(F1572))="Neurology","Neurology",IF(TRIM(LOWER(F1572))="general ward","General",IF(TRIM(LOWER(F1572))="general","General",IF(TRIM(LOWER(F1572))="cardiology","Cardiology",IF(TRIM(LOWER(F1572))="Cardiology","Cardiology",IF(TRIM(LOWER(F1572))="Peads","Pediatrics",IF(TRIM(LOWER(F1572))="Pediatrics","Pediatrics",IF(TRIM(LOWER(F1572))="orthopedics","Orthopedics",IF(TRIM(LOWER(F1572))="Neurology","Neurology",IF(TRIM(LOWER(F1572))="Oncology","Oncology")))))))))))</f>
        <v>Cardiology</v>
      </c>
      <c r="P1572" s="3" t="str">
        <f t="shared" si="144"/>
        <v>Government</v>
      </c>
      <c r="Q1572" s="5">
        <f t="shared" si="145"/>
        <v>11</v>
      </c>
      <c r="R1572" s="1">
        <f t="shared" si="146"/>
        <v>163076.15</v>
      </c>
      <c r="S1572" s="1">
        <f t="shared" si="147"/>
        <v>1</v>
      </c>
      <c r="T1572" s="1" t="str">
        <f t="shared" si="148"/>
        <v>0-17</v>
      </c>
      <c r="U1572" s="1" t="str">
        <f t="shared" si="149"/>
        <v>No</v>
      </c>
    </row>
    <row r="1573" spans="1:21">
      <c r="A1573" s="1">
        <v>1572</v>
      </c>
      <c r="B1573" s="1">
        <v>94</v>
      </c>
      <c r="C1573" s="1" t="s">
        <v>18</v>
      </c>
      <c r="D1573" s="2">
        <v>45146</v>
      </c>
      <c r="E1573" s="2">
        <v>45151</v>
      </c>
      <c r="F1573" s="1" t="s">
        <v>45</v>
      </c>
      <c r="G1573" s="1" t="s">
        <v>36</v>
      </c>
      <c r="H1573" s="1" t="s">
        <v>37</v>
      </c>
      <c r="I1573" s="1">
        <v>264796.18</v>
      </c>
      <c r="J1573" s="1" t="s">
        <v>42</v>
      </c>
      <c r="K1573" s="1" t="s">
        <v>38</v>
      </c>
      <c r="N1573" s="3" t="str">
        <f>IF(LEFT(LOWER(C1573),1)="m","Male",IF(LEFT(LOWER(C1573),1)="f","Female","Unknown"))</f>
        <v>Male</v>
      </c>
      <c r="O1573" s="4" t="str">
        <f>IF(TRIM(LOWER(F1573))="neuro","Neurology",IF(TRIM(LOWER(F1573))="Neurology","Neurology",IF(TRIM(LOWER(F1573))="general ward","General",IF(TRIM(LOWER(F1573))="general","General",IF(TRIM(LOWER(F1573))="cardiology","Cardiology",IF(TRIM(LOWER(F1573))="Cardiology","Cardiology",IF(TRIM(LOWER(F1573))="Peads","Pediatrics",IF(TRIM(LOWER(F1573))="Pediatrics","Pediatrics",IF(TRIM(LOWER(F1573))="orthopedics","Orthopedics",IF(TRIM(LOWER(F1573))="Neurology","Neurology",IF(TRIM(LOWER(F1573))="Oncology","Oncology")))))))))))</f>
        <v>Neurology</v>
      </c>
      <c r="P1573" s="3" t="str">
        <f t="shared" si="144"/>
        <v>Government</v>
      </c>
      <c r="Q1573" s="5">
        <f t="shared" si="145"/>
        <v>5</v>
      </c>
      <c r="R1573" s="1">
        <f t="shared" si="146"/>
        <v>264796.18</v>
      </c>
      <c r="S1573" s="1">
        <f t="shared" si="147"/>
        <v>0</v>
      </c>
      <c r="T1573" s="1" t="str">
        <f t="shared" si="148"/>
        <v>66+</v>
      </c>
      <c r="U1573" s="1" t="str">
        <f t="shared" si="149"/>
        <v>No</v>
      </c>
    </row>
    <row r="1574" spans="1:21">
      <c r="A1574" s="1">
        <v>1573</v>
      </c>
      <c r="B1574" s="1">
        <v>21</v>
      </c>
      <c r="C1574" s="1" t="s">
        <v>27</v>
      </c>
      <c r="D1574" s="2">
        <v>45253</v>
      </c>
      <c r="E1574" s="2">
        <v>45269</v>
      </c>
      <c r="F1574" s="1" t="s">
        <v>50</v>
      </c>
      <c r="G1574" s="1" t="s">
        <v>41</v>
      </c>
      <c r="H1574" s="1" t="s">
        <v>47</v>
      </c>
      <c r="I1574" s="1">
        <v>27537.57</v>
      </c>
      <c r="J1574" s="1" t="s">
        <v>16</v>
      </c>
      <c r="K1574" s="1" t="s">
        <v>20</v>
      </c>
      <c r="N1574" s="3" t="str">
        <f>IF(LEFT(LOWER(C1574),1)="m","Male",IF(LEFT(LOWER(C1574),1)="f","Female","Unknown"))</f>
        <v>Male</v>
      </c>
      <c r="O1574" s="4" t="str">
        <f>IF(TRIM(LOWER(F1574))="neuro","Neurology",IF(TRIM(LOWER(F1574))="Neurology","Neurology",IF(TRIM(LOWER(F1574))="general ward","General",IF(TRIM(LOWER(F1574))="general","General",IF(TRIM(LOWER(F1574))="cardiology","Cardiology",IF(TRIM(LOWER(F1574))="Cardiology","Cardiology",IF(TRIM(LOWER(F1574))="Peads","Pediatrics",IF(TRIM(LOWER(F1574))="Pediatrics","Pediatrics",IF(TRIM(LOWER(F1574))="orthopedics","Orthopedics",IF(TRIM(LOWER(F1574))="Neurology","Neurology",IF(TRIM(LOWER(F1574))="Oncology","Oncology")))))))))))</f>
        <v>Cardiology</v>
      </c>
      <c r="P1574" s="3" t="str">
        <f t="shared" si="144"/>
        <v>Unknown</v>
      </c>
      <c r="Q1574" s="5">
        <f t="shared" si="145"/>
        <v>16</v>
      </c>
      <c r="R1574" s="1">
        <f t="shared" si="146"/>
        <v>27537.57</v>
      </c>
      <c r="S1574" s="1">
        <f t="shared" si="147"/>
        <v>0</v>
      </c>
      <c r="T1574" s="1" t="str">
        <f t="shared" si="148"/>
        <v>18-35</v>
      </c>
      <c r="U1574" s="1" t="str">
        <f t="shared" si="149"/>
        <v>Yes</v>
      </c>
    </row>
    <row r="1575" spans="1:21">
      <c r="A1575" s="1">
        <v>1574</v>
      </c>
      <c r="B1575" s="1">
        <v>44</v>
      </c>
      <c r="C1575" s="1" t="s">
        <v>18</v>
      </c>
      <c r="D1575" s="2">
        <v>44990</v>
      </c>
      <c r="E1575" s="2">
        <v>45004</v>
      </c>
      <c r="F1575" s="1" t="s">
        <v>50</v>
      </c>
      <c r="G1575" s="1" t="s">
        <v>46</v>
      </c>
      <c r="H1575" s="1" t="s">
        <v>37</v>
      </c>
      <c r="I1575" s="1">
        <v>180981.47</v>
      </c>
      <c r="J1575" s="1" t="s">
        <v>25</v>
      </c>
      <c r="K1575" s="1" t="s">
        <v>38</v>
      </c>
      <c r="N1575" s="3" t="str">
        <f>IF(LEFT(LOWER(C1575),1)="m","Male",IF(LEFT(LOWER(C1575),1)="f","Female","Unknown"))</f>
        <v>Male</v>
      </c>
      <c r="O1575" s="4" t="str">
        <f>IF(TRIM(LOWER(F1575))="neuro","Neurology",IF(TRIM(LOWER(F1575))="Neurology","Neurology",IF(TRIM(LOWER(F1575))="general ward","General",IF(TRIM(LOWER(F1575))="general","General",IF(TRIM(LOWER(F1575))="cardiology","Cardiology",IF(TRIM(LOWER(F1575))="Cardiology","Cardiology",IF(TRIM(LOWER(F1575))="Peads","Pediatrics",IF(TRIM(LOWER(F1575))="Pediatrics","Pediatrics",IF(TRIM(LOWER(F1575))="orthopedics","Orthopedics",IF(TRIM(LOWER(F1575))="Neurology","Neurology",IF(TRIM(LOWER(F1575))="Oncology","Oncology")))))))))))</f>
        <v>Cardiology</v>
      </c>
      <c r="P1575" s="3" t="str">
        <f t="shared" si="144"/>
        <v>Self</v>
      </c>
      <c r="Q1575" s="5">
        <f t="shared" si="145"/>
        <v>14</v>
      </c>
      <c r="R1575" s="1">
        <f t="shared" si="146"/>
        <v>180981.47</v>
      </c>
      <c r="S1575" s="1">
        <f t="shared" si="147"/>
        <v>0</v>
      </c>
      <c r="T1575" s="1" t="str">
        <f t="shared" si="148"/>
        <v>36-50</v>
      </c>
      <c r="U1575" s="1" t="str">
        <f t="shared" si="149"/>
        <v>Yes</v>
      </c>
    </row>
    <row r="1576" spans="1:21">
      <c r="A1576" s="1">
        <v>1575</v>
      </c>
      <c r="B1576" s="1">
        <v>60</v>
      </c>
      <c r="C1576" s="1" t="s">
        <v>29</v>
      </c>
      <c r="D1576" s="2">
        <v>45133</v>
      </c>
      <c r="E1576" s="2">
        <v>45138</v>
      </c>
      <c r="F1576" s="1" t="s">
        <v>52</v>
      </c>
      <c r="G1576" s="1" t="s">
        <v>36</v>
      </c>
      <c r="H1576" s="1" t="s">
        <v>32</v>
      </c>
      <c r="I1576" s="1">
        <v>83917.7</v>
      </c>
      <c r="K1576" s="1" t="s">
        <v>20</v>
      </c>
      <c r="N1576" s="3" t="str">
        <f>IF(LEFT(LOWER(C1576),1)="m","Male",IF(LEFT(LOWER(C1576),1)="f","Female","Unknown"))</f>
        <v>Female</v>
      </c>
      <c r="O1576" s="4" t="str">
        <f>IF(TRIM(LOWER(F1576))="neuro","Neurology",IF(TRIM(LOWER(F1576))="Neurology","Neurology",IF(TRIM(LOWER(F1576))="general ward","General",IF(TRIM(LOWER(F1576))="general","General",IF(TRIM(LOWER(F1576))="cardiology","Cardiology",IF(TRIM(LOWER(F1576))="Cardiology","Cardiology",IF(TRIM(LOWER(F1576))="Peads","Pediatrics",IF(TRIM(LOWER(F1576))="Pediatrics","Pediatrics",IF(TRIM(LOWER(F1576))="orthopedics","Orthopedics",IF(TRIM(LOWER(F1576))="Neurology","Neurology",IF(TRIM(LOWER(F1576))="Oncology","Oncology")))))))))))</f>
        <v>Oncology</v>
      </c>
      <c r="P1576" s="3" t="str">
        <f t="shared" si="144"/>
        <v>Government</v>
      </c>
      <c r="Q1576" s="5">
        <f t="shared" si="145"/>
        <v>5</v>
      </c>
      <c r="R1576" s="1">
        <f t="shared" si="146"/>
        <v>83917.7</v>
      </c>
      <c r="S1576" s="1">
        <f t="shared" si="147"/>
        <v>0</v>
      </c>
      <c r="T1576" s="1" t="str">
        <f t="shared" si="148"/>
        <v>51-65</v>
      </c>
      <c r="U1576" s="1" t="str">
        <f t="shared" si="149"/>
        <v>Unknown</v>
      </c>
    </row>
    <row r="1577" spans="1:21">
      <c r="A1577" s="1">
        <v>1576</v>
      </c>
      <c r="B1577" s="1">
        <v>42</v>
      </c>
      <c r="C1577" s="1" t="s">
        <v>12</v>
      </c>
      <c r="D1577" s="2">
        <v>44991</v>
      </c>
      <c r="E1577" s="2">
        <v>45009</v>
      </c>
      <c r="F1577" s="1" t="s">
        <v>35</v>
      </c>
      <c r="G1577" s="1" t="s">
        <v>22</v>
      </c>
      <c r="H1577" s="1" t="s">
        <v>39</v>
      </c>
      <c r="I1577" s="1">
        <v>252044.81</v>
      </c>
      <c r="J1577" s="1" t="s">
        <v>42</v>
      </c>
      <c r="K1577" s="1" t="s">
        <v>42</v>
      </c>
      <c r="N1577" s="3" t="str">
        <f>IF(LEFT(LOWER(C1577),1)="m","Male",IF(LEFT(LOWER(C1577),1)="f","Female","Unknown"))</f>
        <v>Unknown</v>
      </c>
      <c r="O1577" s="4" t="str">
        <f>IF(TRIM(LOWER(F1577))="neuro","Neurology",IF(TRIM(LOWER(F1577))="Neurology","Neurology",IF(TRIM(LOWER(F1577))="general ward","General",IF(TRIM(LOWER(F1577))="general","General",IF(TRIM(LOWER(F1577))="cardiology","Cardiology",IF(TRIM(LOWER(F1577))="Cardiology","Cardiology",IF(TRIM(LOWER(F1577))="Peads","Pediatrics",IF(TRIM(LOWER(F1577))="Pediatrics","Pediatrics",IF(TRIM(LOWER(F1577))="orthopedics","Orthopedics",IF(TRIM(LOWER(F1577))="Neurology","Neurology",IF(TRIM(LOWER(F1577))="Oncology","Oncology")))))))))))</f>
        <v>Cardiology</v>
      </c>
      <c r="P1577" s="3" t="str">
        <f t="shared" si="144"/>
        <v>Government</v>
      </c>
      <c r="Q1577" s="5">
        <f t="shared" si="145"/>
        <v>18</v>
      </c>
      <c r="R1577" s="1">
        <f t="shared" si="146"/>
        <v>252044.81</v>
      </c>
      <c r="S1577" s="1">
        <f t="shared" si="147"/>
        <v>0</v>
      </c>
      <c r="T1577" s="1" t="str">
        <f t="shared" si="148"/>
        <v>36-50</v>
      </c>
      <c r="U1577" s="1" t="str">
        <f t="shared" si="149"/>
        <v>No</v>
      </c>
    </row>
    <row r="1578" spans="1:21">
      <c r="A1578" s="1">
        <v>1577</v>
      </c>
      <c r="B1578" s="1">
        <v>90</v>
      </c>
      <c r="C1578" s="1" t="s">
        <v>18</v>
      </c>
      <c r="D1578" s="2">
        <v>45313</v>
      </c>
      <c r="E1578" s="2">
        <v>45320</v>
      </c>
      <c r="F1578" s="1" t="s">
        <v>49</v>
      </c>
      <c r="G1578" s="1" t="s">
        <v>41</v>
      </c>
      <c r="H1578" s="1" t="s">
        <v>51</v>
      </c>
      <c r="I1578" s="1">
        <v>56105.48</v>
      </c>
      <c r="J1578" s="1" t="s">
        <v>24</v>
      </c>
      <c r="K1578" s="1" t="s">
        <v>25</v>
      </c>
      <c r="N1578" s="3" t="str">
        <f>IF(LEFT(LOWER(C1578),1)="m","Male",IF(LEFT(LOWER(C1578),1)="f","Female","Unknown"))</f>
        <v>Male</v>
      </c>
      <c r="O1578" s="4" t="str">
        <f>IF(TRIM(LOWER(F1578))="neuro","Neurology",IF(TRIM(LOWER(F1578))="Neurology","Neurology",IF(TRIM(LOWER(F1578))="general ward","General",IF(TRIM(LOWER(F1578))="general","General",IF(TRIM(LOWER(F1578))="cardiology","Cardiology",IF(TRIM(LOWER(F1578))="Cardiology","Cardiology",IF(TRIM(LOWER(F1578))="Peads","Pediatrics",IF(TRIM(LOWER(F1578))="Pediatrics","Pediatrics",IF(TRIM(LOWER(F1578))="orthopedics","Orthopedics",IF(TRIM(LOWER(F1578))="Neurology","Neurology",IF(TRIM(LOWER(F1578))="Oncology","Oncology")))))))))))</f>
        <v>Oncology</v>
      </c>
      <c r="P1578" s="3" t="str">
        <f t="shared" si="144"/>
        <v>Unknown</v>
      </c>
      <c r="Q1578" s="5">
        <f t="shared" si="145"/>
        <v>7</v>
      </c>
      <c r="R1578" s="1">
        <f t="shared" si="146"/>
        <v>56105.48</v>
      </c>
      <c r="S1578" s="1">
        <f t="shared" si="147"/>
        <v>1</v>
      </c>
      <c r="T1578" s="1" t="str">
        <f t="shared" si="148"/>
        <v>66+</v>
      </c>
      <c r="U1578" s="1" t="str">
        <f t="shared" si="149"/>
        <v>No</v>
      </c>
    </row>
    <row r="1579" spans="1:21">
      <c r="A1579" s="1">
        <v>1578</v>
      </c>
      <c r="B1579" s="1">
        <v>56</v>
      </c>
      <c r="C1579" s="1" t="s">
        <v>12</v>
      </c>
      <c r="D1579" s="2">
        <v>45123</v>
      </c>
      <c r="E1579" s="2">
        <v>45140</v>
      </c>
      <c r="F1579" s="1" t="s">
        <v>40</v>
      </c>
      <c r="G1579" s="1" t="s">
        <v>14</v>
      </c>
      <c r="H1579" s="1" t="s">
        <v>51</v>
      </c>
      <c r="I1579" s="1">
        <v>183954.31</v>
      </c>
      <c r="J1579" s="1" t="s">
        <v>24</v>
      </c>
      <c r="K1579" s="1" t="s">
        <v>42</v>
      </c>
      <c r="N1579" s="3" t="str">
        <f>IF(LEFT(LOWER(C1579),1)="m","Male",IF(LEFT(LOWER(C1579),1)="f","Female","Unknown"))</f>
        <v>Unknown</v>
      </c>
      <c r="O1579" s="4" t="str">
        <f>IF(TRIM(LOWER(F1579))="neuro","Neurology",IF(TRIM(LOWER(F1579))="Neurology","Neurology",IF(TRIM(LOWER(F1579))="general ward","General",IF(TRIM(LOWER(F1579))="general","General",IF(TRIM(LOWER(F1579))="cardiology","Cardiology",IF(TRIM(LOWER(F1579))="Cardiology","Cardiology",IF(TRIM(LOWER(F1579))="Peads","Pediatrics",IF(TRIM(LOWER(F1579))="Pediatrics","Pediatrics",IF(TRIM(LOWER(F1579))="orthopedics","Orthopedics",IF(TRIM(LOWER(F1579))="Neurology","Neurology",IF(TRIM(LOWER(F1579))="Oncology","Oncology")))))))))))</f>
        <v>Pediatrics</v>
      </c>
      <c r="P1579" s="3" t="str">
        <f t="shared" si="144"/>
        <v>Private</v>
      </c>
      <c r="Q1579" s="5">
        <f t="shared" si="145"/>
        <v>17</v>
      </c>
      <c r="R1579" s="1">
        <f t="shared" si="146"/>
        <v>183954.31</v>
      </c>
      <c r="S1579" s="1">
        <f t="shared" si="147"/>
        <v>0</v>
      </c>
      <c r="T1579" s="1" t="str">
        <f t="shared" si="148"/>
        <v>51-65</v>
      </c>
      <c r="U1579" s="1" t="str">
        <f t="shared" si="149"/>
        <v>No</v>
      </c>
    </row>
    <row r="1580" spans="1:21">
      <c r="A1580" s="1">
        <v>1579</v>
      </c>
      <c r="B1580" s="1">
        <v>3</v>
      </c>
      <c r="C1580" s="1" t="s">
        <v>44</v>
      </c>
      <c r="D1580" s="2">
        <v>45400</v>
      </c>
      <c r="E1580" s="2">
        <v>45417</v>
      </c>
      <c r="F1580" s="1" t="s">
        <v>50</v>
      </c>
      <c r="G1580" s="1" t="s">
        <v>22</v>
      </c>
      <c r="H1580" s="1" t="s">
        <v>47</v>
      </c>
      <c r="I1580" s="1">
        <v>329160.09999999998</v>
      </c>
      <c r="J1580" s="1" t="s">
        <v>25</v>
      </c>
      <c r="K1580" s="1" t="s">
        <v>42</v>
      </c>
      <c r="N1580" s="3" t="str">
        <f>IF(LEFT(LOWER(C1580),1)="m","Male",IF(LEFT(LOWER(C1580),1)="f","Female","Unknown"))</f>
        <v>Female</v>
      </c>
      <c r="O1580" s="4" t="str">
        <f>IF(TRIM(LOWER(F1580))="neuro","Neurology",IF(TRIM(LOWER(F1580))="Neurology","Neurology",IF(TRIM(LOWER(F1580))="general ward","General",IF(TRIM(LOWER(F1580))="general","General",IF(TRIM(LOWER(F1580))="cardiology","Cardiology",IF(TRIM(LOWER(F1580))="Cardiology","Cardiology",IF(TRIM(LOWER(F1580))="Peads","Pediatrics",IF(TRIM(LOWER(F1580))="Pediatrics","Pediatrics",IF(TRIM(LOWER(F1580))="orthopedics","Orthopedics",IF(TRIM(LOWER(F1580))="Neurology","Neurology",IF(TRIM(LOWER(F1580))="Oncology","Oncology")))))))))))</f>
        <v>Cardiology</v>
      </c>
      <c r="P1580" s="3" t="str">
        <f t="shared" si="144"/>
        <v>Government</v>
      </c>
      <c r="Q1580" s="5">
        <f t="shared" si="145"/>
        <v>17</v>
      </c>
      <c r="R1580" s="1">
        <f t="shared" si="146"/>
        <v>329160.09999999998</v>
      </c>
      <c r="S1580" s="1">
        <f t="shared" si="147"/>
        <v>0</v>
      </c>
      <c r="T1580" s="1" t="str">
        <f t="shared" si="148"/>
        <v>0-17</v>
      </c>
      <c r="U1580" s="1" t="str">
        <f t="shared" si="149"/>
        <v>Yes</v>
      </c>
    </row>
    <row r="1581" spans="1:21">
      <c r="A1581" s="1">
        <v>1580</v>
      </c>
      <c r="B1581" s="1">
        <v>86</v>
      </c>
      <c r="C1581" s="1" t="s">
        <v>44</v>
      </c>
      <c r="D1581" s="2">
        <v>45358</v>
      </c>
      <c r="E1581" s="2">
        <v>45366</v>
      </c>
      <c r="F1581" s="1" t="s">
        <v>40</v>
      </c>
      <c r="G1581" s="1" t="s">
        <v>22</v>
      </c>
      <c r="H1581" s="1" t="s">
        <v>15</v>
      </c>
      <c r="I1581" s="1">
        <v>226233.17</v>
      </c>
      <c r="J1581" s="1" t="s">
        <v>16</v>
      </c>
      <c r="K1581" s="1" t="s">
        <v>42</v>
      </c>
      <c r="N1581" s="3" t="str">
        <f>IF(LEFT(LOWER(C1581),1)="m","Male",IF(LEFT(LOWER(C1581),1)="f","Female","Unknown"))</f>
        <v>Female</v>
      </c>
      <c r="O1581" s="4" t="str">
        <f>IF(TRIM(LOWER(F1581))="neuro","Neurology",IF(TRIM(LOWER(F1581))="Neurology","Neurology",IF(TRIM(LOWER(F1581))="general ward","General",IF(TRIM(LOWER(F1581))="general","General",IF(TRIM(LOWER(F1581))="cardiology","Cardiology",IF(TRIM(LOWER(F1581))="Cardiology","Cardiology",IF(TRIM(LOWER(F1581))="Peads","Pediatrics",IF(TRIM(LOWER(F1581))="Pediatrics","Pediatrics",IF(TRIM(LOWER(F1581))="orthopedics","Orthopedics",IF(TRIM(LOWER(F1581))="Neurology","Neurology",IF(TRIM(LOWER(F1581))="Oncology","Oncology")))))))))))</f>
        <v>Pediatrics</v>
      </c>
      <c r="P1581" s="3" t="str">
        <f t="shared" si="144"/>
        <v>Government</v>
      </c>
      <c r="Q1581" s="5">
        <f t="shared" si="145"/>
        <v>8</v>
      </c>
      <c r="R1581" s="1">
        <f t="shared" si="146"/>
        <v>226233.17</v>
      </c>
      <c r="S1581" s="1">
        <f t="shared" si="147"/>
        <v>0</v>
      </c>
      <c r="T1581" s="1" t="str">
        <f t="shared" si="148"/>
        <v>66+</v>
      </c>
      <c r="U1581" s="1" t="str">
        <f t="shared" si="149"/>
        <v>Yes</v>
      </c>
    </row>
    <row r="1582" spans="1:21">
      <c r="A1582" s="1">
        <v>1581</v>
      </c>
      <c r="B1582" s="1">
        <v>21</v>
      </c>
      <c r="C1582" s="1" t="s">
        <v>29</v>
      </c>
      <c r="D1582" s="2">
        <v>45417</v>
      </c>
      <c r="E1582" s="2">
        <v>45423</v>
      </c>
      <c r="F1582" s="1" t="s">
        <v>45</v>
      </c>
      <c r="G1582" s="1" t="s">
        <v>14</v>
      </c>
      <c r="H1582" s="1" t="s">
        <v>32</v>
      </c>
      <c r="I1582" s="1">
        <v>58260.06</v>
      </c>
      <c r="J1582" s="1" t="s">
        <v>24</v>
      </c>
      <c r="K1582" s="1" t="s">
        <v>25</v>
      </c>
      <c r="N1582" s="3" t="str">
        <f>IF(LEFT(LOWER(C1582),1)="m","Male",IF(LEFT(LOWER(C1582),1)="f","Female","Unknown"))</f>
        <v>Female</v>
      </c>
      <c r="O1582" s="4" t="str">
        <f>IF(TRIM(LOWER(F1582))="neuro","Neurology",IF(TRIM(LOWER(F1582))="Neurology","Neurology",IF(TRIM(LOWER(F1582))="general ward","General",IF(TRIM(LOWER(F1582))="general","General",IF(TRIM(LOWER(F1582))="cardiology","Cardiology",IF(TRIM(LOWER(F1582))="Cardiology","Cardiology",IF(TRIM(LOWER(F1582))="Peads","Pediatrics",IF(TRIM(LOWER(F1582))="Pediatrics","Pediatrics",IF(TRIM(LOWER(F1582))="orthopedics","Orthopedics",IF(TRIM(LOWER(F1582))="Neurology","Neurology",IF(TRIM(LOWER(F1582))="Oncology","Oncology")))))))))))</f>
        <v>Neurology</v>
      </c>
      <c r="P1582" s="3" t="str">
        <f t="shared" si="144"/>
        <v>Private</v>
      </c>
      <c r="Q1582" s="5">
        <f t="shared" si="145"/>
        <v>6</v>
      </c>
      <c r="R1582" s="1">
        <f t="shared" si="146"/>
        <v>58260.06</v>
      </c>
      <c r="S1582" s="1">
        <f t="shared" si="147"/>
        <v>1</v>
      </c>
      <c r="T1582" s="1" t="str">
        <f t="shared" si="148"/>
        <v>18-35</v>
      </c>
      <c r="U1582" s="1" t="str">
        <f t="shared" si="149"/>
        <v>No</v>
      </c>
    </row>
    <row r="1583" spans="1:21">
      <c r="A1583" s="1">
        <v>1582</v>
      </c>
      <c r="B1583" s="1">
        <v>95</v>
      </c>
      <c r="C1583" s="1" t="s">
        <v>29</v>
      </c>
      <c r="D1583" s="2">
        <v>45602</v>
      </c>
      <c r="E1583" s="2">
        <v>45620</v>
      </c>
      <c r="F1583" s="1" t="s">
        <v>21</v>
      </c>
      <c r="G1583" s="1" t="s">
        <v>33</v>
      </c>
      <c r="H1583" s="1" t="s">
        <v>48</v>
      </c>
      <c r="I1583" s="1">
        <v>286097.37</v>
      </c>
      <c r="J1583" s="1" t="s">
        <v>38</v>
      </c>
      <c r="K1583" s="1" t="s">
        <v>20</v>
      </c>
      <c r="N1583" s="3" t="str">
        <f>IF(LEFT(LOWER(C1583),1)="m","Male",IF(LEFT(LOWER(C1583),1)="f","Female","Unknown"))</f>
        <v>Female</v>
      </c>
      <c r="O1583" s="4" t="str">
        <f>IF(TRIM(LOWER(F1583))="neuro","Neurology",IF(TRIM(LOWER(F1583))="Neurology","Neurology",IF(TRIM(LOWER(F1583))="general ward","General",IF(TRIM(LOWER(F1583))="general","General",IF(TRIM(LOWER(F1583))="cardiology","Cardiology",IF(TRIM(LOWER(F1583))="Cardiology","Cardiology",IF(TRIM(LOWER(F1583))="Peads","Pediatrics",IF(TRIM(LOWER(F1583))="Pediatrics","Pediatrics",IF(TRIM(LOWER(F1583))="orthopedics","Orthopedics",IF(TRIM(LOWER(F1583))="Neurology","Neurology",IF(TRIM(LOWER(F1583))="Oncology","Oncology")))))))))))</f>
        <v>General</v>
      </c>
      <c r="P1583" s="3" t="str">
        <f t="shared" si="144"/>
        <v>Self</v>
      </c>
      <c r="Q1583" s="5">
        <f t="shared" si="145"/>
        <v>18</v>
      </c>
      <c r="R1583" s="1">
        <f t="shared" si="146"/>
        <v>286097.37</v>
      </c>
      <c r="S1583" s="1">
        <f t="shared" si="147"/>
        <v>0</v>
      </c>
      <c r="T1583" s="1" t="str">
        <f t="shared" si="148"/>
        <v>66+</v>
      </c>
      <c r="U1583" s="1" t="str">
        <f t="shared" si="149"/>
        <v>No</v>
      </c>
    </row>
    <row r="1584" spans="1:21">
      <c r="A1584" s="1">
        <v>1583</v>
      </c>
      <c r="B1584" s="1">
        <v>61</v>
      </c>
      <c r="C1584" s="1" t="s">
        <v>27</v>
      </c>
      <c r="D1584" s="2">
        <v>44982</v>
      </c>
      <c r="E1584" s="2">
        <v>44995</v>
      </c>
      <c r="F1584" s="1" t="s">
        <v>43</v>
      </c>
      <c r="G1584" s="1" t="s">
        <v>22</v>
      </c>
      <c r="H1584" s="1" t="s">
        <v>37</v>
      </c>
      <c r="I1584" s="1">
        <v>256370.03</v>
      </c>
      <c r="J1584" s="1" t="s">
        <v>16</v>
      </c>
      <c r="K1584" s="1" t="s">
        <v>16</v>
      </c>
      <c r="N1584" s="3" t="str">
        <f>IF(LEFT(LOWER(C1584),1)="m","Male",IF(LEFT(LOWER(C1584),1)="f","Female","Unknown"))</f>
        <v>Male</v>
      </c>
      <c r="O1584" s="4" t="str">
        <f>IF(TRIM(LOWER(F1584))="neuro","Neurology",IF(TRIM(LOWER(F1584))="Neurology","Neurology",IF(TRIM(LOWER(F1584))="general ward","General",IF(TRIM(LOWER(F1584))="general","General",IF(TRIM(LOWER(F1584))="cardiology","Cardiology",IF(TRIM(LOWER(F1584))="Cardiology","Cardiology",IF(TRIM(LOWER(F1584))="Peads","Pediatrics",IF(TRIM(LOWER(F1584))="Pediatrics","Pediatrics",IF(TRIM(LOWER(F1584))="orthopedics","Orthopedics",IF(TRIM(LOWER(F1584))="Neurology","Neurology",IF(TRIM(LOWER(F1584))="Oncology","Oncology")))))))))))</f>
        <v>Orthopedics</v>
      </c>
      <c r="P1584" s="3" t="str">
        <f t="shared" si="144"/>
        <v>Government</v>
      </c>
      <c r="Q1584" s="5">
        <f t="shared" si="145"/>
        <v>13</v>
      </c>
      <c r="R1584" s="1">
        <f t="shared" si="146"/>
        <v>256370.03</v>
      </c>
      <c r="S1584" s="1">
        <f t="shared" si="147"/>
        <v>1</v>
      </c>
      <c r="T1584" s="1" t="str">
        <f t="shared" si="148"/>
        <v>51-65</v>
      </c>
      <c r="U1584" s="1" t="str">
        <f t="shared" si="149"/>
        <v>Yes</v>
      </c>
    </row>
    <row r="1585" spans="1:21">
      <c r="A1585" s="1">
        <v>1584</v>
      </c>
      <c r="B1585" s="1">
        <v>28</v>
      </c>
      <c r="C1585" s="1" t="s">
        <v>34</v>
      </c>
      <c r="D1585" s="2">
        <v>45047</v>
      </c>
      <c r="E1585" s="2">
        <v>45053</v>
      </c>
      <c r="F1585" s="1" t="s">
        <v>28</v>
      </c>
      <c r="G1585" s="1" t="s">
        <v>14</v>
      </c>
      <c r="H1585" s="1" t="s">
        <v>23</v>
      </c>
      <c r="I1585" s="1">
        <v>49306.8</v>
      </c>
      <c r="J1585" s="1" t="s">
        <v>25</v>
      </c>
      <c r="K1585" s="1" t="s">
        <v>16</v>
      </c>
      <c r="N1585" s="3" t="str">
        <f>IF(LEFT(LOWER(C1585),1)="m","Male",IF(LEFT(LOWER(C1585),1)="f","Female","Unknown"))</f>
        <v>Male</v>
      </c>
      <c r="O1585" s="4" t="str">
        <f>IF(TRIM(LOWER(F1585))="neuro","Neurology",IF(TRIM(LOWER(F1585))="Neurology","Neurology",IF(TRIM(LOWER(F1585))="general ward","General",IF(TRIM(LOWER(F1585))="general","General",IF(TRIM(LOWER(F1585))="cardiology","Cardiology",IF(TRIM(LOWER(F1585))="Cardiology","Cardiology",IF(TRIM(LOWER(F1585))="Peads","Pediatrics",IF(TRIM(LOWER(F1585))="Pediatrics","Pediatrics",IF(TRIM(LOWER(F1585))="orthopedics","Orthopedics",IF(TRIM(LOWER(F1585))="Neurology","Neurology",IF(TRIM(LOWER(F1585))="Oncology","Oncology")))))))))))</f>
        <v>Orthopedics</v>
      </c>
      <c r="P1585" s="3" t="str">
        <f t="shared" si="144"/>
        <v>Private</v>
      </c>
      <c r="Q1585" s="5">
        <f t="shared" si="145"/>
        <v>6</v>
      </c>
      <c r="R1585" s="1">
        <f t="shared" si="146"/>
        <v>49306.8</v>
      </c>
      <c r="S1585" s="1">
        <f t="shared" si="147"/>
        <v>1</v>
      </c>
      <c r="T1585" s="1" t="str">
        <f t="shared" si="148"/>
        <v>18-35</v>
      </c>
      <c r="U1585" s="1" t="str">
        <f t="shared" si="149"/>
        <v>Yes</v>
      </c>
    </row>
    <row r="1586" spans="1:21">
      <c r="A1586" s="1">
        <v>1585</v>
      </c>
      <c r="B1586" s="1">
        <v>48</v>
      </c>
      <c r="C1586" s="1" t="s">
        <v>26</v>
      </c>
      <c r="D1586" s="2">
        <v>45276</v>
      </c>
      <c r="E1586" s="2">
        <v>45288</v>
      </c>
      <c r="F1586" s="1" t="s">
        <v>43</v>
      </c>
      <c r="G1586" s="1" t="s">
        <v>36</v>
      </c>
      <c r="H1586" s="1" t="s">
        <v>48</v>
      </c>
      <c r="I1586" s="1">
        <v>247769.4</v>
      </c>
      <c r="J1586" s="1" t="s">
        <v>42</v>
      </c>
      <c r="K1586" s="1" t="s">
        <v>20</v>
      </c>
      <c r="N1586" s="3" t="str">
        <f>IF(LEFT(LOWER(C1586),1)="m","Male",IF(LEFT(LOWER(C1586),1)="f","Female","Unknown"))</f>
        <v>Female</v>
      </c>
      <c r="O1586" s="4" t="str">
        <f>IF(TRIM(LOWER(F1586))="neuro","Neurology",IF(TRIM(LOWER(F1586))="Neurology","Neurology",IF(TRIM(LOWER(F1586))="general ward","General",IF(TRIM(LOWER(F1586))="general","General",IF(TRIM(LOWER(F1586))="cardiology","Cardiology",IF(TRIM(LOWER(F1586))="Cardiology","Cardiology",IF(TRIM(LOWER(F1586))="Peads","Pediatrics",IF(TRIM(LOWER(F1586))="Pediatrics","Pediatrics",IF(TRIM(LOWER(F1586))="orthopedics","Orthopedics",IF(TRIM(LOWER(F1586))="Neurology","Neurology",IF(TRIM(LOWER(F1586))="Oncology","Oncology")))))))))))</f>
        <v>Orthopedics</v>
      </c>
      <c r="P1586" s="3" t="str">
        <f t="shared" si="144"/>
        <v>Government</v>
      </c>
      <c r="Q1586" s="5">
        <f t="shared" si="145"/>
        <v>12</v>
      </c>
      <c r="R1586" s="1">
        <f t="shared" si="146"/>
        <v>247769.4</v>
      </c>
      <c r="S1586" s="1">
        <f t="shared" si="147"/>
        <v>0</v>
      </c>
      <c r="T1586" s="1" t="str">
        <f t="shared" si="148"/>
        <v>36-50</v>
      </c>
      <c r="U1586" s="1" t="str">
        <f t="shared" si="149"/>
        <v>No</v>
      </c>
    </row>
    <row r="1587" spans="1:21">
      <c r="A1587" s="1">
        <v>1586</v>
      </c>
      <c r="B1587" s="1">
        <v>71</v>
      </c>
      <c r="C1587" s="1" t="s">
        <v>44</v>
      </c>
      <c r="D1587" s="2">
        <v>45550</v>
      </c>
      <c r="E1587" s="2">
        <v>45555</v>
      </c>
      <c r="F1587" s="1" t="s">
        <v>21</v>
      </c>
      <c r="G1587" s="1" t="s">
        <v>33</v>
      </c>
      <c r="H1587" s="1" t="s">
        <v>37</v>
      </c>
      <c r="I1587" s="1">
        <v>294588.03000000003</v>
      </c>
      <c r="J1587" s="1" t="s">
        <v>16</v>
      </c>
      <c r="K1587" s="1" t="s">
        <v>20</v>
      </c>
      <c r="N1587" s="3" t="str">
        <f>IF(LEFT(LOWER(C1587),1)="m","Male",IF(LEFT(LOWER(C1587),1)="f","Female","Unknown"))</f>
        <v>Female</v>
      </c>
      <c r="O1587" s="4" t="str">
        <f>IF(TRIM(LOWER(F1587))="neuro","Neurology",IF(TRIM(LOWER(F1587))="Neurology","Neurology",IF(TRIM(LOWER(F1587))="general ward","General",IF(TRIM(LOWER(F1587))="general","General",IF(TRIM(LOWER(F1587))="cardiology","Cardiology",IF(TRIM(LOWER(F1587))="Cardiology","Cardiology",IF(TRIM(LOWER(F1587))="Peads","Pediatrics",IF(TRIM(LOWER(F1587))="Pediatrics","Pediatrics",IF(TRIM(LOWER(F1587))="orthopedics","Orthopedics",IF(TRIM(LOWER(F1587))="Neurology","Neurology",IF(TRIM(LOWER(F1587))="Oncology","Oncology")))))))))))</f>
        <v>General</v>
      </c>
      <c r="P1587" s="3" t="str">
        <f t="shared" si="144"/>
        <v>Self</v>
      </c>
      <c r="Q1587" s="5">
        <f t="shared" si="145"/>
        <v>5</v>
      </c>
      <c r="R1587" s="1">
        <f t="shared" si="146"/>
        <v>294588.03000000003</v>
      </c>
      <c r="S1587" s="1">
        <f t="shared" si="147"/>
        <v>0</v>
      </c>
      <c r="T1587" s="1" t="str">
        <f t="shared" si="148"/>
        <v>66+</v>
      </c>
      <c r="U1587" s="1" t="str">
        <f t="shared" si="149"/>
        <v>Yes</v>
      </c>
    </row>
    <row r="1588" spans="1:21">
      <c r="A1588" s="1">
        <v>1587</v>
      </c>
      <c r="B1588" s="1">
        <v>42</v>
      </c>
      <c r="C1588" s="1" t="s">
        <v>12</v>
      </c>
      <c r="D1588" s="2">
        <v>45470</v>
      </c>
      <c r="E1588" s="2">
        <v>45476</v>
      </c>
      <c r="F1588" s="1" t="s">
        <v>19</v>
      </c>
      <c r="G1588" s="1" t="s">
        <v>41</v>
      </c>
      <c r="I1588" s="1">
        <v>66133.490000000005</v>
      </c>
      <c r="J1588" s="1" t="s">
        <v>17</v>
      </c>
      <c r="K1588" s="1" t="s">
        <v>20</v>
      </c>
      <c r="N1588" s="3" t="str">
        <f>IF(LEFT(LOWER(C1588),1)="m","Male",IF(LEFT(LOWER(C1588),1)="f","Female","Unknown"))</f>
        <v>Unknown</v>
      </c>
      <c r="O1588" s="4" t="str">
        <f>IF(TRIM(LOWER(F1588))="neuro","Neurology",IF(TRIM(LOWER(F1588))="Neurology","Neurology",IF(TRIM(LOWER(F1588))="general ward","General",IF(TRIM(LOWER(F1588))="general","General",IF(TRIM(LOWER(F1588))="cardiology","Cardiology",IF(TRIM(LOWER(F1588))="Cardiology","Cardiology",IF(TRIM(LOWER(F1588))="Peads","Pediatrics",IF(TRIM(LOWER(F1588))="Pediatrics","Pediatrics",IF(TRIM(LOWER(F1588))="orthopedics","Orthopedics",IF(TRIM(LOWER(F1588))="Neurology","Neurology",IF(TRIM(LOWER(F1588))="Oncology","Oncology")))))))))))</f>
        <v>General</v>
      </c>
      <c r="P1588" s="3" t="str">
        <f t="shared" si="144"/>
        <v>Unknown</v>
      </c>
      <c r="Q1588" s="5">
        <f t="shared" si="145"/>
        <v>6</v>
      </c>
      <c r="R1588" s="1">
        <f t="shared" si="146"/>
        <v>66133.490000000005</v>
      </c>
      <c r="S1588" s="1">
        <f t="shared" si="147"/>
        <v>0</v>
      </c>
      <c r="T1588" s="1" t="str">
        <f t="shared" si="148"/>
        <v>36-50</v>
      </c>
      <c r="U1588" s="1" t="str">
        <f t="shared" si="149"/>
        <v>Yes</v>
      </c>
    </row>
    <row r="1589" spans="1:21">
      <c r="A1589" s="1">
        <v>1588</v>
      </c>
      <c r="B1589" s="1">
        <v>30</v>
      </c>
      <c r="C1589" s="1" t="s">
        <v>29</v>
      </c>
      <c r="D1589" s="2">
        <v>45454</v>
      </c>
      <c r="E1589" s="2">
        <v>45453</v>
      </c>
      <c r="F1589" s="1" t="s">
        <v>45</v>
      </c>
      <c r="G1589" s="1" t="s">
        <v>33</v>
      </c>
      <c r="H1589" s="1" t="s">
        <v>23</v>
      </c>
      <c r="I1589" s="1">
        <v>157777.51999999999</v>
      </c>
      <c r="J1589" s="1" t="s">
        <v>24</v>
      </c>
      <c r="K1589" s="1" t="s">
        <v>20</v>
      </c>
      <c r="N1589" s="3" t="str">
        <f>IF(LEFT(LOWER(C1589),1)="m","Male",IF(LEFT(LOWER(C1589),1)="f","Female","Unknown"))</f>
        <v>Female</v>
      </c>
      <c r="O1589" s="4" t="str">
        <f>IF(TRIM(LOWER(F1589))="neuro","Neurology",IF(TRIM(LOWER(F1589))="Neurology","Neurology",IF(TRIM(LOWER(F1589))="general ward","General",IF(TRIM(LOWER(F1589))="general","General",IF(TRIM(LOWER(F1589))="cardiology","Cardiology",IF(TRIM(LOWER(F1589))="Cardiology","Cardiology",IF(TRIM(LOWER(F1589))="Peads","Pediatrics",IF(TRIM(LOWER(F1589))="Pediatrics","Pediatrics",IF(TRIM(LOWER(F1589))="orthopedics","Orthopedics",IF(TRIM(LOWER(F1589))="Neurology","Neurology",IF(TRIM(LOWER(F1589))="Oncology","Oncology")))))))))))</f>
        <v>Neurology</v>
      </c>
      <c r="P1589" s="3" t="str">
        <f t="shared" si="144"/>
        <v>Self</v>
      </c>
      <c r="Q1589" s="5" t="str">
        <f t="shared" si="145"/>
        <v/>
      </c>
      <c r="R1589" s="1">
        <f t="shared" si="146"/>
        <v>157777.51999999999</v>
      </c>
      <c r="S1589" s="1">
        <f t="shared" si="147"/>
        <v>0</v>
      </c>
      <c r="T1589" s="1" t="str">
        <f t="shared" si="148"/>
        <v>18-35</v>
      </c>
      <c r="U1589" s="1" t="str">
        <f t="shared" si="149"/>
        <v>No</v>
      </c>
    </row>
    <row r="1590" spans="1:21">
      <c r="A1590" s="1">
        <v>1589</v>
      </c>
      <c r="B1590" s="1">
        <v>76</v>
      </c>
      <c r="C1590" s="1" t="s">
        <v>18</v>
      </c>
      <c r="D1590" s="2">
        <v>45258</v>
      </c>
      <c r="E1590" s="2">
        <v>45263</v>
      </c>
      <c r="F1590" s="1" t="s">
        <v>13</v>
      </c>
      <c r="G1590" s="1" t="s">
        <v>33</v>
      </c>
      <c r="H1590" s="1" t="s">
        <v>37</v>
      </c>
      <c r="I1590" s="1">
        <v>253784.57</v>
      </c>
      <c r="J1590" s="1" t="s">
        <v>38</v>
      </c>
      <c r="K1590" s="1" t="s">
        <v>16</v>
      </c>
      <c r="N1590" s="3" t="str">
        <f>IF(LEFT(LOWER(C1590),1)="m","Male",IF(LEFT(LOWER(C1590),1)="f","Female","Unknown"))</f>
        <v>Male</v>
      </c>
      <c r="O1590" s="4" t="str">
        <f>IF(TRIM(LOWER(F1590))="neuro","Neurology",IF(TRIM(LOWER(F1590))="Neurology","Neurology",IF(TRIM(LOWER(F1590))="general ward","General",IF(TRIM(LOWER(F1590))="general","General",IF(TRIM(LOWER(F1590))="cardiology","Cardiology",IF(TRIM(LOWER(F1590))="Cardiology","Cardiology",IF(TRIM(LOWER(F1590))="Peads","Pediatrics",IF(TRIM(LOWER(F1590))="Pediatrics","Pediatrics",IF(TRIM(LOWER(F1590))="orthopedics","Orthopedics",IF(TRIM(LOWER(F1590))="Neurology","Neurology",IF(TRIM(LOWER(F1590))="Oncology","Oncology")))))))))))</f>
        <v>Neurology</v>
      </c>
      <c r="P1590" s="3" t="str">
        <f t="shared" si="144"/>
        <v>Self</v>
      </c>
      <c r="Q1590" s="5">
        <f t="shared" si="145"/>
        <v>5</v>
      </c>
      <c r="R1590" s="1">
        <f t="shared" si="146"/>
        <v>253784.57</v>
      </c>
      <c r="S1590" s="1">
        <f t="shared" si="147"/>
        <v>1</v>
      </c>
      <c r="T1590" s="1" t="str">
        <f t="shared" si="148"/>
        <v>66+</v>
      </c>
      <c r="U1590" s="1" t="str">
        <f t="shared" si="149"/>
        <v>No</v>
      </c>
    </row>
    <row r="1591" spans="1:21">
      <c r="A1591" s="1">
        <v>1590</v>
      </c>
      <c r="B1591" s="1">
        <v>5</v>
      </c>
      <c r="C1591" s="1" t="s">
        <v>29</v>
      </c>
      <c r="D1591" s="2">
        <v>45399</v>
      </c>
      <c r="E1591" s="2">
        <v>45403</v>
      </c>
      <c r="F1591" s="1" t="s">
        <v>13</v>
      </c>
      <c r="G1591" s="1" t="s">
        <v>36</v>
      </c>
      <c r="H1591" s="1" t="s">
        <v>47</v>
      </c>
      <c r="I1591" s="1">
        <v>348227.54</v>
      </c>
      <c r="J1591" s="1" t="s">
        <v>24</v>
      </c>
      <c r="K1591" s="1" t="s">
        <v>16</v>
      </c>
      <c r="N1591" s="3" t="str">
        <f>IF(LEFT(LOWER(C1591),1)="m","Male",IF(LEFT(LOWER(C1591),1)="f","Female","Unknown"))</f>
        <v>Female</v>
      </c>
      <c r="O1591" s="4" t="str">
        <f>IF(TRIM(LOWER(F1591))="neuro","Neurology",IF(TRIM(LOWER(F1591))="Neurology","Neurology",IF(TRIM(LOWER(F1591))="general ward","General",IF(TRIM(LOWER(F1591))="general","General",IF(TRIM(LOWER(F1591))="cardiology","Cardiology",IF(TRIM(LOWER(F1591))="Cardiology","Cardiology",IF(TRIM(LOWER(F1591))="Peads","Pediatrics",IF(TRIM(LOWER(F1591))="Pediatrics","Pediatrics",IF(TRIM(LOWER(F1591))="orthopedics","Orthopedics",IF(TRIM(LOWER(F1591))="Neurology","Neurology",IF(TRIM(LOWER(F1591))="Oncology","Oncology")))))))))))</f>
        <v>Neurology</v>
      </c>
      <c r="P1591" s="3" t="str">
        <f t="shared" si="144"/>
        <v>Government</v>
      </c>
      <c r="Q1591" s="5">
        <f t="shared" si="145"/>
        <v>4</v>
      </c>
      <c r="R1591" s="1">
        <f t="shared" si="146"/>
        <v>348227.54</v>
      </c>
      <c r="S1591" s="1">
        <f t="shared" si="147"/>
        <v>1</v>
      </c>
      <c r="T1591" s="1" t="str">
        <f t="shared" si="148"/>
        <v>0-17</v>
      </c>
      <c r="U1591" s="1" t="str">
        <f t="shared" si="149"/>
        <v>No</v>
      </c>
    </row>
    <row r="1592" spans="1:21">
      <c r="A1592" s="1">
        <v>1591</v>
      </c>
      <c r="C1592" s="1" t="s">
        <v>26</v>
      </c>
      <c r="D1592" s="2">
        <v>45607</v>
      </c>
      <c r="E1592" s="2">
        <v>45616</v>
      </c>
      <c r="F1592" s="1" t="s">
        <v>30</v>
      </c>
      <c r="G1592" s="1" t="s">
        <v>22</v>
      </c>
      <c r="H1592" s="1" t="s">
        <v>15</v>
      </c>
      <c r="I1592" s="1">
        <v>234568.88</v>
      </c>
      <c r="J1592" s="1" t="s">
        <v>16</v>
      </c>
      <c r="K1592" s="1" t="s">
        <v>20</v>
      </c>
      <c r="N1592" s="3" t="str">
        <f>IF(LEFT(LOWER(C1592),1)="m","Male",IF(LEFT(LOWER(C1592),1)="f","Female","Unknown"))</f>
        <v>Female</v>
      </c>
      <c r="O1592" s="4" t="str">
        <f>IF(TRIM(LOWER(F1592))="neuro","Neurology",IF(TRIM(LOWER(F1592))="Neurology","Neurology",IF(TRIM(LOWER(F1592))="general ward","General",IF(TRIM(LOWER(F1592))="general","General",IF(TRIM(LOWER(F1592))="cardiology","Cardiology",IF(TRIM(LOWER(F1592))="Cardiology","Cardiology",IF(TRIM(LOWER(F1592))="Peads","Pediatrics",IF(TRIM(LOWER(F1592))="Pediatrics","Pediatrics",IF(TRIM(LOWER(F1592))="orthopedics","Orthopedics",IF(TRIM(LOWER(F1592))="Neurology","Neurology",IF(TRIM(LOWER(F1592))="Oncology","Oncology")))))))))))</f>
        <v>Pediatrics</v>
      </c>
      <c r="P1592" s="3" t="str">
        <f t="shared" si="144"/>
        <v>Government</v>
      </c>
      <c r="Q1592" s="5">
        <f t="shared" si="145"/>
        <v>9</v>
      </c>
      <c r="R1592" s="1">
        <f t="shared" si="146"/>
        <v>234568.88</v>
      </c>
      <c r="S1592" s="1">
        <f t="shared" si="147"/>
        <v>0</v>
      </c>
      <c r="T1592" s="1" t="str">
        <f t="shared" si="148"/>
        <v>0-17</v>
      </c>
      <c r="U1592" s="1" t="str">
        <f t="shared" si="149"/>
        <v>Yes</v>
      </c>
    </row>
    <row r="1593" spans="1:21">
      <c r="A1593" s="1">
        <v>1592</v>
      </c>
      <c r="B1593" s="1">
        <v>15</v>
      </c>
      <c r="C1593" s="1" t="s">
        <v>27</v>
      </c>
      <c r="D1593" s="2">
        <v>45574</v>
      </c>
      <c r="E1593" s="2">
        <v>45581</v>
      </c>
      <c r="F1593" s="1" t="s">
        <v>50</v>
      </c>
      <c r="G1593" s="1" t="s">
        <v>36</v>
      </c>
      <c r="I1593" s="1">
        <v>328508.13</v>
      </c>
      <c r="K1593" s="1" t="s">
        <v>38</v>
      </c>
      <c r="N1593" s="3" t="str">
        <f>IF(LEFT(LOWER(C1593),1)="m","Male",IF(LEFT(LOWER(C1593),1)="f","Female","Unknown"))</f>
        <v>Male</v>
      </c>
      <c r="O1593" s="4" t="str">
        <f>IF(TRIM(LOWER(F1593))="neuro","Neurology",IF(TRIM(LOWER(F1593))="Neurology","Neurology",IF(TRIM(LOWER(F1593))="general ward","General",IF(TRIM(LOWER(F1593))="general","General",IF(TRIM(LOWER(F1593))="cardiology","Cardiology",IF(TRIM(LOWER(F1593))="Cardiology","Cardiology",IF(TRIM(LOWER(F1593))="Peads","Pediatrics",IF(TRIM(LOWER(F1593))="Pediatrics","Pediatrics",IF(TRIM(LOWER(F1593))="orthopedics","Orthopedics",IF(TRIM(LOWER(F1593))="Neurology","Neurology",IF(TRIM(LOWER(F1593))="Oncology","Oncology")))))))))))</f>
        <v>Cardiology</v>
      </c>
      <c r="P1593" s="3" t="str">
        <f t="shared" si="144"/>
        <v>Government</v>
      </c>
      <c r="Q1593" s="5">
        <f t="shared" si="145"/>
        <v>7</v>
      </c>
      <c r="R1593" s="1">
        <f t="shared" si="146"/>
        <v>328508.13</v>
      </c>
      <c r="S1593" s="1">
        <f t="shared" si="147"/>
        <v>0</v>
      </c>
      <c r="T1593" s="1" t="str">
        <f t="shared" si="148"/>
        <v>0-17</v>
      </c>
      <c r="U1593" s="1" t="str">
        <f t="shared" si="149"/>
        <v>Unknown</v>
      </c>
    </row>
    <row r="1594" spans="1:21">
      <c r="A1594" s="1">
        <v>1593</v>
      </c>
      <c r="B1594" s="1">
        <v>41</v>
      </c>
      <c r="C1594" s="1" t="s">
        <v>27</v>
      </c>
      <c r="D1594" s="2">
        <v>45109</v>
      </c>
      <c r="E1594" s="2">
        <v>45126</v>
      </c>
      <c r="F1594" s="1" t="s">
        <v>35</v>
      </c>
      <c r="G1594" s="1" t="s">
        <v>33</v>
      </c>
      <c r="H1594" s="1" t="s">
        <v>37</v>
      </c>
      <c r="I1594" s="1">
        <v>65342.49</v>
      </c>
      <c r="J1594" s="1" t="s">
        <v>42</v>
      </c>
      <c r="K1594" s="1" t="s">
        <v>25</v>
      </c>
      <c r="N1594" s="3" t="str">
        <f>IF(LEFT(LOWER(C1594),1)="m","Male",IF(LEFT(LOWER(C1594),1)="f","Female","Unknown"))</f>
        <v>Male</v>
      </c>
      <c r="O1594" s="4" t="str">
        <f>IF(TRIM(LOWER(F1594))="neuro","Neurology",IF(TRIM(LOWER(F1594))="Neurology","Neurology",IF(TRIM(LOWER(F1594))="general ward","General",IF(TRIM(LOWER(F1594))="general","General",IF(TRIM(LOWER(F1594))="cardiology","Cardiology",IF(TRIM(LOWER(F1594))="Cardiology","Cardiology",IF(TRIM(LOWER(F1594))="Peads","Pediatrics",IF(TRIM(LOWER(F1594))="Pediatrics","Pediatrics",IF(TRIM(LOWER(F1594))="orthopedics","Orthopedics",IF(TRIM(LOWER(F1594))="Neurology","Neurology",IF(TRIM(LOWER(F1594))="Oncology","Oncology")))))))))))</f>
        <v>Cardiology</v>
      </c>
      <c r="P1594" s="3" t="str">
        <f t="shared" si="144"/>
        <v>Self</v>
      </c>
      <c r="Q1594" s="5">
        <f t="shared" si="145"/>
        <v>17</v>
      </c>
      <c r="R1594" s="1">
        <f t="shared" si="146"/>
        <v>65342.49</v>
      </c>
      <c r="S1594" s="1">
        <f t="shared" si="147"/>
        <v>1</v>
      </c>
      <c r="T1594" s="1" t="str">
        <f t="shared" si="148"/>
        <v>36-50</v>
      </c>
      <c r="U1594" s="1" t="str">
        <f t="shared" si="149"/>
        <v>No</v>
      </c>
    </row>
    <row r="1595" spans="1:21">
      <c r="A1595" s="1">
        <v>1594</v>
      </c>
      <c r="B1595" s="1">
        <v>32</v>
      </c>
      <c r="C1595" s="1" t="s">
        <v>34</v>
      </c>
      <c r="D1595" s="2">
        <v>45523</v>
      </c>
      <c r="E1595" s="2">
        <v>45537</v>
      </c>
      <c r="F1595" s="1" t="s">
        <v>28</v>
      </c>
      <c r="G1595" s="1" t="s">
        <v>36</v>
      </c>
      <c r="H1595" s="1" t="s">
        <v>37</v>
      </c>
      <c r="I1595" s="1">
        <v>232285.41</v>
      </c>
      <c r="K1595" s="1" t="s">
        <v>16</v>
      </c>
      <c r="N1595" s="3" t="str">
        <f>IF(LEFT(LOWER(C1595),1)="m","Male",IF(LEFT(LOWER(C1595),1)="f","Female","Unknown"))</f>
        <v>Male</v>
      </c>
      <c r="O1595" s="4" t="str">
        <f>IF(TRIM(LOWER(F1595))="neuro","Neurology",IF(TRIM(LOWER(F1595))="Neurology","Neurology",IF(TRIM(LOWER(F1595))="general ward","General",IF(TRIM(LOWER(F1595))="general","General",IF(TRIM(LOWER(F1595))="cardiology","Cardiology",IF(TRIM(LOWER(F1595))="Cardiology","Cardiology",IF(TRIM(LOWER(F1595))="Peads","Pediatrics",IF(TRIM(LOWER(F1595))="Pediatrics","Pediatrics",IF(TRIM(LOWER(F1595))="orthopedics","Orthopedics",IF(TRIM(LOWER(F1595))="Neurology","Neurology",IF(TRIM(LOWER(F1595))="Oncology","Oncology")))))))))))</f>
        <v>Orthopedics</v>
      </c>
      <c r="P1595" s="3" t="str">
        <f t="shared" si="144"/>
        <v>Government</v>
      </c>
      <c r="Q1595" s="5">
        <f t="shared" si="145"/>
        <v>14</v>
      </c>
      <c r="R1595" s="1">
        <f t="shared" si="146"/>
        <v>232285.41</v>
      </c>
      <c r="S1595" s="1">
        <f t="shared" si="147"/>
        <v>1</v>
      </c>
      <c r="T1595" s="1" t="str">
        <f t="shared" si="148"/>
        <v>18-35</v>
      </c>
      <c r="U1595" s="1" t="str">
        <f t="shared" si="149"/>
        <v>Unknown</v>
      </c>
    </row>
    <row r="1596" spans="1:21">
      <c r="A1596" s="1">
        <v>1595</v>
      </c>
      <c r="B1596" s="1">
        <v>87</v>
      </c>
      <c r="C1596" s="1" t="s">
        <v>29</v>
      </c>
      <c r="D1596" s="2">
        <v>45476</v>
      </c>
      <c r="E1596" s="2">
        <v>45485</v>
      </c>
      <c r="F1596" s="1" t="s">
        <v>19</v>
      </c>
      <c r="G1596" s="1" t="s">
        <v>36</v>
      </c>
      <c r="I1596" s="1">
        <v>289259.48</v>
      </c>
      <c r="J1596" s="1" t="s">
        <v>24</v>
      </c>
      <c r="K1596" s="1" t="s">
        <v>17</v>
      </c>
      <c r="N1596" s="3" t="str">
        <f>IF(LEFT(LOWER(C1596),1)="m","Male",IF(LEFT(LOWER(C1596),1)="f","Female","Unknown"))</f>
        <v>Female</v>
      </c>
      <c r="O1596" s="4" t="str">
        <f>IF(TRIM(LOWER(F1596))="neuro","Neurology",IF(TRIM(LOWER(F1596))="Neurology","Neurology",IF(TRIM(LOWER(F1596))="general ward","General",IF(TRIM(LOWER(F1596))="general","General",IF(TRIM(LOWER(F1596))="cardiology","Cardiology",IF(TRIM(LOWER(F1596))="Cardiology","Cardiology",IF(TRIM(LOWER(F1596))="Peads","Pediatrics",IF(TRIM(LOWER(F1596))="Pediatrics","Pediatrics",IF(TRIM(LOWER(F1596))="orthopedics","Orthopedics",IF(TRIM(LOWER(F1596))="Neurology","Neurology",IF(TRIM(LOWER(F1596))="Oncology","Oncology")))))))))))</f>
        <v>General</v>
      </c>
      <c r="P1596" s="3" t="str">
        <f t="shared" si="144"/>
        <v>Government</v>
      </c>
      <c r="Q1596" s="5">
        <f t="shared" si="145"/>
        <v>9</v>
      </c>
      <c r="R1596" s="1">
        <f t="shared" si="146"/>
        <v>289259.48</v>
      </c>
      <c r="S1596" s="1">
        <f t="shared" si="147"/>
        <v>1</v>
      </c>
      <c r="T1596" s="1" t="str">
        <f t="shared" si="148"/>
        <v>66+</v>
      </c>
      <c r="U1596" s="1" t="str">
        <f t="shared" si="149"/>
        <v>No</v>
      </c>
    </row>
    <row r="1597" spans="1:21">
      <c r="A1597" s="1">
        <v>1596</v>
      </c>
      <c r="B1597" s="1">
        <v>87</v>
      </c>
      <c r="C1597" s="1" t="s">
        <v>29</v>
      </c>
      <c r="D1597" s="2">
        <v>45427</v>
      </c>
      <c r="E1597" s="2">
        <v>45436</v>
      </c>
      <c r="F1597" s="1" t="s">
        <v>50</v>
      </c>
      <c r="G1597" s="1" t="s">
        <v>31</v>
      </c>
      <c r="I1597" s="1">
        <v>32510.34</v>
      </c>
      <c r="K1597" s="1" t="s">
        <v>20</v>
      </c>
      <c r="N1597" s="3" t="str">
        <f>IF(LEFT(LOWER(C1597),1)="m","Male",IF(LEFT(LOWER(C1597),1)="f","Female","Unknown"))</f>
        <v>Female</v>
      </c>
      <c r="O1597" s="4" t="str">
        <f>IF(TRIM(LOWER(F1597))="neuro","Neurology",IF(TRIM(LOWER(F1597))="Neurology","Neurology",IF(TRIM(LOWER(F1597))="general ward","General",IF(TRIM(LOWER(F1597))="general","General",IF(TRIM(LOWER(F1597))="cardiology","Cardiology",IF(TRIM(LOWER(F1597))="Cardiology","Cardiology",IF(TRIM(LOWER(F1597))="Peads","Pediatrics",IF(TRIM(LOWER(F1597))="Pediatrics","Pediatrics",IF(TRIM(LOWER(F1597))="orthopedics","Orthopedics",IF(TRIM(LOWER(F1597))="Neurology","Neurology",IF(TRIM(LOWER(F1597))="Oncology","Oncology")))))))))))</f>
        <v>Cardiology</v>
      </c>
      <c r="P1597" s="3" t="str">
        <f t="shared" si="144"/>
        <v>Private</v>
      </c>
      <c r="Q1597" s="5">
        <f t="shared" si="145"/>
        <v>9</v>
      </c>
      <c r="R1597" s="1">
        <f t="shared" si="146"/>
        <v>32510.34</v>
      </c>
      <c r="S1597" s="1">
        <f t="shared" si="147"/>
        <v>0</v>
      </c>
      <c r="T1597" s="1" t="str">
        <f t="shared" si="148"/>
        <v>66+</v>
      </c>
      <c r="U1597" s="1" t="str">
        <f t="shared" si="149"/>
        <v>Unknown</v>
      </c>
    </row>
    <row r="1598" spans="1:21">
      <c r="A1598" s="1">
        <v>1597</v>
      </c>
      <c r="B1598" s="1">
        <v>40</v>
      </c>
      <c r="C1598" s="1" t="s">
        <v>27</v>
      </c>
      <c r="D1598" s="2">
        <v>45208</v>
      </c>
      <c r="E1598" s="2">
        <v>45213</v>
      </c>
      <c r="F1598" s="1" t="s">
        <v>35</v>
      </c>
      <c r="G1598" s="1" t="s">
        <v>14</v>
      </c>
      <c r="H1598" s="1" t="s">
        <v>37</v>
      </c>
      <c r="I1598" s="1">
        <v>26879.86</v>
      </c>
      <c r="J1598" s="1" t="s">
        <v>38</v>
      </c>
      <c r="K1598" s="1" t="s">
        <v>38</v>
      </c>
      <c r="N1598" s="3" t="str">
        <f>IF(LEFT(LOWER(C1598),1)="m","Male",IF(LEFT(LOWER(C1598),1)="f","Female","Unknown"))</f>
        <v>Male</v>
      </c>
      <c r="O1598" s="4" t="str">
        <f>IF(TRIM(LOWER(F1598))="neuro","Neurology",IF(TRIM(LOWER(F1598))="Neurology","Neurology",IF(TRIM(LOWER(F1598))="general ward","General",IF(TRIM(LOWER(F1598))="general","General",IF(TRIM(LOWER(F1598))="cardiology","Cardiology",IF(TRIM(LOWER(F1598))="Cardiology","Cardiology",IF(TRIM(LOWER(F1598))="Peads","Pediatrics",IF(TRIM(LOWER(F1598))="Pediatrics","Pediatrics",IF(TRIM(LOWER(F1598))="orthopedics","Orthopedics",IF(TRIM(LOWER(F1598))="Neurology","Neurology",IF(TRIM(LOWER(F1598))="Oncology","Oncology")))))))))))</f>
        <v>Cardiology</v>
      </c>
      <c r="P1598" s="3" t="str">
        <f t="shared" si="144"/>
        <v>Private</v>
      </c>
      <c r="Q1598" s="5">
        <f t="shared" si="145"/>
        <v>5</v>
      </c>
      <c r="R1598" s="1">
        <f t="shared" si="146"/>
        <v>26879.86</v>
      </c>
      <c r="S1598" s="1">
        <f t="shared" si="147"/>
        <v>0</v>
      </c>
      <c r="T1598" s="1" t="str">
        <f t="shared" si="148"/>
        <v>36-50</v>
      </c>
      <c r="U1598" s="1" t="str">
        <f t="shared" si="149"/>
        <v>No</v>
      </c>
    </row>
    <row r="1599" spans="1:21">
      <c r="A1599" s="1">
        <v>1598</v>
      </c>
      <c r="B1599" s="1">
        <v>16</v>
      </c>
      <c r="C1599" s="1" t="s">
        <v>44</v>
      </c>
      <c r="D1599" s="2">
        <v>45236</v>
      </c>
      <c r="E1599" s="2">
        <v>45242</v>
      </c>
      <c r="F1599" s="1" t="s">
        <v>52</v>
      </c>
      <c r="G1599" s="1" t="s">
        <v>46</v>
      </c>
      <c r="H1599" s="1" t="s">
        <v>48</v>
      </c>
      <c r="I1599" s="1">
        <v>333655.32</v>
      </c>
      <c r="J1599" s="1" t="s">
        <v>24</v>
      </c>
      <c r="K1599" s="1" t="s">
        <v>38</v>
      </c>
      <c r="N1599" s="3" t="str">
        <f>IF(LEFT(LOWER(C1599),1)="m","Male",IF(LEFT(LOWER(C1599),1)="f","Female","Unknown"))</f>
        <v>Female</v>
      </c>
      <c r="O1599" s="4" t="str">
        <f>IF(TRIM(LOWER(F1599))="neuro","Neurology",IF(TRIM(LOWER(F1599))="Neurology","Neurology",IF(TRIM(LOWER(F1599))="general ward","General",IF(TRIM(LOWER(F1599))="general","General",IF(TRIM(LOWER(F1599))="cardiology","Cardiology",IF(TRIM(LOWER(F1599))="Cardiology","Cardiology",IF(TRIM(LOWER(F1599))="Peads","Pediatrics",IF(TRIM(LOWER(F1599))="Pediatrics","Pediatrics",IF(TRIM(LOWER(F1599))="orthopedics","Orthopedics",IF(TRIM(LOWER(F1599))="Neurology","Neurology",IF(TRIM(LOWER(F1599))="Oncology","Oncology")))))))))))</f>
        <v>Oncology</v>
      </c>
      <c r="P1599" s="3" t="str">
        <f t="shared" si="144"/>
        <v>Self</v>
      </c>
      <c r="Q1599" s="5">
        <f t="shared" si="145"/>
        <v>6</v>
      </c>
      <c r="R1599" s="1">
        <f t="shared" si="146"/>
        <v>333655.32</v>
      </c>
      <c r="S1599" s="1">
        <f t="shared" si="147"/>
        <v>0</v>
      </c>
      <c r="T1599" s="1" t="str">
        <f t="shared" si="148"/>
        <v>0-17</v>
      </c>
      <c r="U1599" s="1" t="str">
        <f t="shared" si="149"/>
        <v>No</v>
      </c>
    </row>
    <row r="1600" spans="1:21">
      <c r="A1600" s="1">
        <v>1599</v>
      </c>
      <c r="B1600" s="1">
        <v>75</v>
      </c>
      <c r="C1600" s="1" t="s">
        <v>34</v>
      </c>
      <c r="D1600" s="2">
        <v>45293</v>
      </c>
      <c r="E1600" s="2">
        <v>45309</v>
      </c>
      <c r="F1600" s="1" t="s">
        <v>45</v>
      </c>
      <c r="G1600" s="1" t="s">
        <v>22</v>
      </c>
      <c r="H1600" s="1" t="s">
        <v>47</v>
      </c>
      <c r="I1600" s="1">
        <v>271882.05</v>
      </c>
      <c r="J1600" s="1" t="s">
        <v>17</v>
      </c>
      <c r="K1600" s="1" t="s">
        <v>42</v>
      </c>
      <c r="N1600" s="3" t="str">
        <f>IF(LEFT(LOWER(C1600),1)="m","Male",IF(LEFT(LOWER(C1600),1)="f","Female","Unknown"))</f>
        <v>Male</v>
      </c>
      <c r="O1600" s="4" t="str">
        <f>IF(TRIM(LOWER(F1600))="neuro","Neurology",IF(TRIM(LOWER(F1600))="Neurology","Neurology",IF(TRIM(LOWER(F1600))="general ward","General",IF(TRIM(LOWER(F1600))="general","General",IF(TRIM(LOWER(F1600))="cardiology","Cardiology",IF(TRIM(LOWER(F1600))="Cardiology","Cardiology",IF(TRIM(LOWER(F1600))="Peads","Pediatrics",IF(TRIM(LOWER(F1600))="Pediatrics","Pediatrics",IF(TRIM(LOWER(F1600))="orthopedics","Orthopedics",IF(TRIM(LOWER(F1600))="Neurology","Neurology",IF(TRIM(LOWER(F1600))="Oncology","Oncology")))))))))))</f>
        <v>Neurology</v>
      </c>
      <c r="P1600" s="3" t="str">
        <f t="shared" si="144"/>
        <v>Government</v>
      </c>
      <c r="Q1600" s="5">
        <f t="shared" si="145"/>
        <v>16</v>
      </c>
      <c r="R1600" s="1">
        <f t="shared" si="146"/>
        <v>271882.05</v>
      </c>
      <c r="S1600" s="1">
        <f t="shared" si="147"/>
        <v>0</v>
      </c>
      <c r="T1600" s="1" t="str">
        <f t="shared" si="148"/>
        <v>66+</v>
      </c>
      <c r="U1600" s="1" t="str">
        <f t="shared" si="149"/>
        <v>Yes</v>
      </c>
    </row>
    <row r="1601" spans="1:21">
      <c r="A1601" s="1">
        <v>1600</v>
      </c>
      <c r="B1601" s="1">
        <v>76</v>
      </c>
      <c r="C1601" s="1" t="s">
        <v>26</v>
      </c>
      <c r="D1601" s="2">
        <v>45597</v>
      </c>
      <c r="E1601" s="2">
        <v>45600</v>
      </c>
      <c r="F1601" s="1" t="s">
        <v>28</v>
      </c>
      <c r="G1601" s="1" t="s">
        <v>33</v>
      </c>
      <c r="H1601" s="1" t="s">
        <v>51</v>
      </c>
      <c r="I1601" s="1">
        <v>290665.67</v>
      </c>
      <c r="J1601" s="1" t="s">
        <v>38</v>
      </c>
      <c r="K1601" s="1" t="s">
        <v>16</v>
      </c>
      <c r="N1601" s="3" t="str">
        <f>IF(LEFT(LOWER(C1601),1)="m","Male",IF(LEFT(LOWER(C1601),1)="f","Female","Unknown"))</f>
        <v>Female</v>
      </c>
      <c r="O1601" s="4" t="str">
        <f>IF(TRIM(LOWER(F1601))="neuro","Neurology",IF(TRIM(LOWER(F1601))="Neurology","Neurology",IF(TRIM(LOWER(F1601))="general ward","General",IF(TRIM(LOWER(F1601))="general","General",IF(TRIM(LOWER(F1601))="cardiology","Cardiology",IF(TRIM(LOWER(F1601))="Cardiology","Cardiology",IF(TRIM(LOWER(F1601))="Peads","Pediatrics",IF(TRIM(LOWER(F1601))="Pediatrics","Pediatrics",IF(TRIM(LOWER(F1601))="orthopedics","Orthopedics",IF(TRIM(LOWER(F1601))="Neurology","Neurology",IF(TRIM(LOWER(F1601))="Oncology","Oncology")))))))))))</f>
        <v>Orthopedics</v>
      </c>
      <c r="P1601" s="3" t="str">
        <f t="shared" si="144"/>
        <v>Self</v>
      </c>
      <c r="Q1601" s="5">
        <f t="shared" si="145"/>
        <v>3</v>
      </c>
      <c r="R1601" s="1">
        <f t="shared" si="146"/>
        <v>290665.67</v>
      </c>
      <c r="S1601" s="1">
        <f t="shared" si="147"/>
        <v>1</v>
      </c>
      <c r="T1601" s="1" t="str">
        <f t="shared" si="148"/>
        <v>66+</v>
      </c>
      <c r="U1601" s="1" t="str">
        <f t="shared" si="149"/>
        <v>No</v>
      </c>
    </row>
    <row r="1602" spans="1:21">
      <c r="A1602" s="1">
        <v>1601</v>
      </c>
      <c r="B1602" s="1">
        <v>3</v>
      </c>
      <c r="C1602" s="1" t="s">
        <v>18</v>
      </c>
      <c r="D1602" s="2">
        <v>45422</v>
      </c>
      <c r="E1602" s="2">
        <v>45441</v>
      </c>
      <c r="F1602" s="1" t="s">
        <v>19</v>
      </c>
      <c r="G1602" s="1" t="s">
        <v>36</v>
      </c>
      <c r="H1602" s="1" t="s">
        <v>39</v>
      </c>
      <c r="I1602" s="1">
        <v>198961.6</v>
      </c>
      <c r="J1602" s="1" t="s">
        <v>38</v>
      </c>
      <c r="K1602" s="1" t="s">
        <v>17</v>
      </c>
      <c r="N1602" s="3" t="str">
        <f>IF(LEFT(LOWER(C1602),1)="m","Male",IF(LEFT(LOWER(C1602),1)="f","Female","Unknown"))</f>
        <v>Male</v>
      </c>
      <c r="O1602" s="4" t="str">
        <f>IF(TRIM(LOWER(F1602))="neuro","Neurology",IF(TRIM(LOWER(F1602))="Neurology","Neurology",IF(TRIM(LOWER(F1602))="general ward","General",IF(TRIM(LOWER(F1602))="general","General",IF(TRIM(LOWER(F1602))="cardiology","Cardiology",IF(TRIM(LOWER(F1602))="Cardiology","Cardiology",IF(TRIM(LOWER(F1602))="Peads","Pediatrics",IF(TRIM(LOWER(F1602))="Pediatrics","Pediatrics",IF(TRIM(LOWER(F1602))="orthopedics","Orthopedics",IF(TRIM(LOWER(F1602))="Neurology","Neurology",IF(TRIM(LOWER(F1602))="Oncology","Oncology")))))))))))</f>
        <v>General</v>
      </c>
      <c r="P1602" s="3" t="str">
        <f t="shared" si="144"/>
        <v>Government</v>
      </c>
      <c r="Q1602" s="5">
        <f t="shared" si="145"/>
        <v>19</v>
      </c>
      <c r="R1602" s="1">
        <f t="shared" si="146"/>
        <v>198961.6</v>
      </c>
      <c r="S1602" s="1">
        <f t="shared" si="147"/>
        <v>1</v>
      </c>
      <c r="T1602" s="1" t="str">
        <f t="shared" si="148"/>
        <v>0-17</v>
      </c>
      <c r="U1602" s="1" t="str">
        <f t="shared" si="149"/>
        <v>No</v>
      </c>
    </row>
    <row r="1603" spans="1:21">
      <c r="A1603" s="1">
        <v>1602</v>
      </c>
      <c r="B1603" s="1">
        <v>85</v>
      </c>
      <c r="C1603" s="1" t="s">
        <v>26</v>
      </c>
      <c r="D1603" s="2">
        <v>45298</v>
      </c>
      <c r="E1603" s="2">
        <v>45304</v>
      </c>
      <c r="F1603" s="1" t="s">
        <v>52</v>
      </c>
      <c r="G1603" s="1" t="s">
        <v>22</v>
      </c>
      <c r="H1603" s="1" t="s">
        <v>39</v>
      </c>
      <c r="I1603" s="1">
        <v>163935.28</v>
      </c>
      <c r="J1603" s="1" t="s">
        <v>24</v>
      </c>
      <c r="K1603" s="1" t="s">
        <v>25</v>
      </c>
      <c r="N1603" s="3" t="str">
        <f>IF(LEFT(LOWER(C1603),1)="m","Male",IF(LEFT(LOWER(C1603),1)="f","Female","Unknown"))</f>
        <v>Female</v>
      </c>
      <c r="O1603" s="4" t="str">
        <f>IF(TRIM(LOWER(F1603))="neuro","Neurology",IF(TRIM(LOWER(F1603))="Neurology","Neurology",IF(TRIM(LOWER(F1603))="general ward","General",IF(TRIM(LOWER(F1603))="general","General",IF(TRIM(LOWER(F1603))="cardiology","Cardiology",IF(TRIM(LOWER(F1603))="Cardiology","Cardiology",IF(TRIM(LOWER(F1603))="Peads","Pediatrics",IF(TRIM(LOWER(F1603))="Pediatrics","Pediatrics",IF(TRIM(LOWER(F1603))="orthopedics","Orthopedics",IF(TRIM(LOWER(F1603))="Neurology","Neurology",IF(TRIM(LOWER(F1603))="Oncology","Oncology")))))))))))</f>
        <v>Oncology</v>
      </c>
      <c r="P1603" s="3" t="str">
        <f t="shared" ref="P1603:P1666" si="150">IF(LOWER(G1603)="private","Private",
IF(LOWER(G1603)="govt","Government",
IF(LOWER(G1603)="government","Government",
IF(LOWER(G1603)="self","Self","Unknown"))))</f>
        <v>Government</v>
      </c>
      <c r="Q1603" s="5">
        <f t="shared" ref="Q1603:Q1666" si="151">IF(E1603&lt;D1603,"",E1603-D1603)</f>
        <v>6</v>
      </c>
      <c r="R1603" s="1">
        <f t="shared" ref="R1603:R1666" si="152">IF(I1603&lt;0,"",I1603)</f>
        <v>163935.28</v>
      </c>
      <c r="S1603" s="1">
        <f t="shared" ref="S1603:S1666" si="153">IF(OR(K1603="Yes",K1603="YES",K1603="Y"),1,0)</f>
        <v>1</v>
      </c>
      <c r="T1603" s="1" t="str">
        <f t="shared" ref="T1603:T1666" si="154">IF(B1603&lt;18,"0-17",                                                  IF(B1603&lt;36,"18-35",
IF(B1603&lt;51,"36-50",
IF(B1603&lt;66,"51-65","66+"))))</f>
        <v>66+</v>
      </c>
      <c r="U1603" s="1" t="str">
        <f t="shared" ref="U1603:U1666" si="155">IF(OR(TRIM(UPPER(J1603))="YES",TRIM(UPPER(J1603))="Y"),"Yes",
IF(OR(TRIM(UPPER(J1603))="NO",TRIM(UPPER(J1603))="N"),"No","Unknown"))</f>
        <v>No</v>
      </c>
    </row>
    <row r="1604" spans="1:21">
      <c r="A1604" s="1">
        <v>1603</v>
      </c>
      <c r="B1604" s="1">
        <v>77</v>
      </c>
      <c r="C1604" s="1" t="s">
        <v>29</v>
      </c>
      <c r="D1604" s="2">
        <v>45459</v>
      </c>
      <c r="E1604" s="2">
        <v>45461</v>
      </c>
      <c r="F1604" s="1" t="s">
        <v>13</v>
      </c>
      <c r="G1604" s="1" t="s">
        <v>33</v>
      </c>
      <c r="I1604" s="1">
        <v>253059.65</v>
      </c>
      <c r="K1604" s="1" t="s">
        <v>16</v>
      </c>
      <c r="N1604" s="3" t="str">
        <f>IF(LEFT(LOWER(C1604),1)="m","Male",IF(LEFT(LOWER(C1604),1)="f","Female","Unknown"))</f>
        <v>Female</v>
      </c>
      <c r="O1604" s="4" t="str">
        <f>IF(TRIM(LOWER(F1604))="neuro","Neurology",IF(TRIM(LOWER(F1604))="Neurology","Neurology",IF(TRIM(LOWER(F1604))="general ward","General",IF(TRIM(LOWER(F1604))="general","General",IF(TRIM(LOWER(F1604))="cardiology","Cardiology",IF(TRIM(LOWER(F1604))="Cardiology","Cardiology",IF(TRIM(LOWER(F1604))="Peads","Pediatrics",IF(TRIM(LOWER(F1604))="Pediatrics","Pediatrics",IF(TRIM(LOWER(F1604))="orthopedics","Orthopedics",IF(TRIM(LOWER(F1604))="Neurology","Neurology",IF(TRIM(LOWER(F1604))="Oncology","Oncology")))))))))))</f>
        <v>Neurology</v>
      </c>
      <c r="P1604" s="3" t="str">
        <f t="shared" si="150"/>
        <v>Self</v>
      </c>
      <c r="Q1604" s="5">
        <f t="shared" si="151"/>
        <v>2</v>
      </c>
      <c r="R1604" s="1">
        <f t="shared" si="152"/>
        <v>253059.65</v>
      </c>
      <c r="S1604" s="1">
        <f t="shared" si="153"/>
        <v>1</v>
      </c>
      <c r="T1604" s="1" t="str">
        <f t="shared" si="154"/>
        <v>66+</v>
      </c>
      <c r="U1604" s="1" t="str">
        <f t="shared" si="155"/>
        <v>Unknown</v>
      </c>
    </row>
    <row r="1605" spans="1:21">
      <c r="A1605" s="1">
        <v>1604</v>
      </c>
      <c r="B1605" s="1">
        <v>67</v>
      </c>
      <c r="C1605" s="1" t="s">
        <v>18</v>
      </c>
      <c r="D1605" s="2">
        <v>44985</v>
      </c>
      <c r="E1605" s="2">
        <v>44988</v>
      </c>
      <c r="F1605" s="1" t="s">
        <v>13</v>
      </c>
      <c r="G1605" s="1" t="s">
        <v>31</v>
      </c>
      <c r="H1605" s="1" t="s">
        <v>32</v>
      </c>
      <c r="I1605" s="1">
        <v>93070.080000000002</v>
      </c>
      <c r="J1605" s="1" t="s">
        <v>42</v>
      </c>
      <c r="K1605" s="1" t="s">
        <v>20</v>
      </c>
      <c r="N1605" s="3" t="str">
        <f>IF(LEFT(LOWER(C1605),1)="m","Male",IF(LEFT(LOWER(C1605),1)="f","Female","Unknown"))</f>
        <v>Male</v>
      </c>
      <c r="O1605" s="4" t="str">
        <f>IF(TRIM(LOWER(F1605))="neuro","Neurology",IF(TRIM(LOWER(F1605))="Neurology","Neurology",IF(TRIM(LOWER(F1605))="general ward","General",IF(TRIM(LOWER(F1605))="general","General",IF(TRIM(LOWER(F1605))="cardiology","Cardiology",IF(TRIM(LOWER(F1605))="Cardiology","Cardiology",IF(TRIM(LOWER(F1605))="Peads","Pediatrics",IF(TRIM(LOWER(F1605))="Pediatrics","Pediatrics",IF(TRIM(LOWER(F1605))="orthopedics","Orthopedics",IF(TRIM(LOWER(F1605))="Neurology","Neurology",IF(TRIM(LOWER(F1605))="Oncology","Oncology")))))))))))</f>
        <v>Neurology</v>
      </c>
      <c r="P1605" s="3" t="str">
        <f t="shared" si="150"/>
        <v>Private</v>
      </c>
      <c r="Q1605" s="5">
        <f t="shared" si="151"/>
        <v>3</v>
      </c>
      <c r="R1605" s="1">
        <f t="shared" si="152"/>
        <v>93070.080000000002</v>
      </c>
      <c r="S1605" s="1">
        <f t="shared" si="153"/>
        <v>0</v>
      </c>
      <c r="T1605" s="1" t="str">
        <f t="shared" si="154"/>
        <v>66+</v>
      </c>
      <c r="U1605" s="1" t="str">
        <f t="shared" si="155"/>
        <v>No</v>
      </c>
    </row>
    <row r="1606" spans="1:21">
      <c r="A1606" s="1">
        <v>1605</v>
      </c>
      <c r="B1606" s="1">
        <v>37</v>
      </c>
      <c r="C1606" s="1" t="s">
        <v>12</v>
      </c>
      <c r="D1606" s="2">
        <v>45445</v>
      </c>
      <c r="E1606" s="2">
        <v>45457</v>
      </c>
      <c r="F1606" s="1" t="s">
        <v>52</v>
      </c>
      <c r="G1606" s="1" t="s">
        <v>36</v>
      </c>
      <c r="I1606" s="1">
        <v>69135.78</v>
      </c>
      <c r="J1606" s="1" t="s">
        <v>42</v>
      </c>
      <c r="K1606" s="1" t="s">
        <v>38</v>
      </c>
      <c r="N1606" s="3" t="str">
        <f>IF(LEFT(LOWER(C1606),1)="m","Male",IF(LEFT(LOWER(C1606),1)="f","Female","Unknown"))</f>
        <v>Unknown</v>
      </c>
      <c r="O1606" s="4" t="str">
        <f>IF(TRIM(LOWER(F1606))="neuro","Neurology",IF(TRIM(LOWER(F1606))="Neurology","Neurology",IF(TRIM(LOWER(F1606))="general ward","General",IF(TRIM(LOWER(F1606))="general","General",IF(TRIM(LOWER(F1606))="cardiology","Cardiology",IF(TRIM(LOWER(F1606))="Cardiology","Cardiology",IF(TRIM(LOWER(F1606))="Peads","Pediatrics",IF(TRIM(LOWER(F1606))="Pediatrics","Pediatrics",IF(TRIM(LOWER(F1606))="orthopedics","Orthopedics",IF(TRIM(LOWER(F1606))="Neurology","Neurology",IF(TRIM(LOWER(F1606))="Oncology","Oncology")))))))))))</f>
        <v>Oncology</v>
      </c>
      <c r="P1606" s="3" t="str">
        <f t="shared" si="150"/>
        <v>Government</v>
      </c>
      <c r="Q1606" s="5">
        <f t="shared" si="151"/>
        <v>12</v>
      </c>
      <c r="R1606" s="1">
        <f t="shared" si="152"/>
        <v>69135.78</v>
      </c>
      <c r="S1606" s="1">
        <f t="shared" si="153"/>
        <v>0</v>
      </c>
      <c r="T1606" s="1" t="str">
        <f t="shared" si="154"/>
        <v>36-50</v>
      </c>
      <c r="U1606" s="1" t="str">
        <f t="shared" si="155"/>
        <v>No</v>
      </c>
    </row>
    <row r="1607" spans="1:21">
      <c r="A1607" s="1">
        <v>1606</v>
      </c>
      <c r="B1607" s="1">
        <v>32</v>
      </c>
      <c r="C1607" s="1" t="s">
        <v>18</v>
      </c>
      <c r="D1607" s="2">
        <v>45122</v>
      </c>
      <c r="E1607" s="2">
        <v>45130</v>
      </c>
      <c r="F1607" s="1" t="s">
        <v>45</v>
      </c>
      <c r="G1607" s="1" t="s">
        <v>22</v>
      </c>
      <c r="H1607" s="1" t="s">
        <v>39</v>
      </c>
      <c r="I1607" s="1">
        <v>320765.87</v>
      </c>
      <c r="J1607" s="1" t="s">
        <v>17</v>
      </c>
      <c r="K1607" s="1" t="s">
        <v>38</v>
      </c>
      <c r="N1607" s="3" t="str">
        <f>IF(LEFT(LOWER(C1607),1)="m","Male",IF(LEFT(LOWER(C1607),1)="f","Female","Unknown"))</f>
        <v>Male</v>
      </c>
      <c r="O1607" s="4" t="str">
        <f>IF(TRIM(LOWER(F1607))="neuro","Neurology",IF(TRIM(LOWER(F1607))="Neurology","Neurology",IF(TRIM(LOWER(F1607))="general ward","General",IF(TRIM(LOWER(F1607))="general","General",IF(TRIM(LOWER(F1607))="cardiology","Cardiology",IF(TRIM(LOWER(F1607))="Cardiology","Cardiology",IF(TRIM(LOWER(F1607))="Peads","Pediatrics",IF(TRIM(LOWER(F1607))="Pediatrics","Pediatrics",IF(TRIM(LOWER(F1607))="orthopedics","Orthopedics",IF(TRIM(LOWER(F1607))="Neurology","Neurology",IF(TRIM(LOWER(F1607))="Oncology","Oncology")))))))))))</f>
        <v>Neurology</v>
      </c>
      <c r="P1607" s="3" t="str">
        <f t="shared" si="150"/>
        <v>Government</v>
      </c>
      <c r="Q1607" s="5">
        <f t="shared" si="151"/>
        <v>8</v>
      </c>
      <c r="R1607" s="1">
        <f t="shared" si="152"/>
        <v>320765.87</v>
      </c>
      <c r="S1607" s="1">
        <f t="shared" si="153"/>
        <v>0</v>
      </c>
      <c r="T1607" s="1" t="str">
        <f t="shared" si="154"/>
        <v>18-35</v>
      </c>
      <c r="U1607" s="1" t="str">
        <f t="shared" si="155"/>
        <v>Yes</v>
      </c>
    </row>
    <row r="1608" spans="1:21">
      <c r="A1608" s="1">
        <v>1607</v>
      </c>
      <c r="B1608" s="1">
        <v>81</v>
      </c>
      <c r="C1608" s="1" t="s">
        <v>34</v>
      </c>
      <c r="D1608" s="2">
        <v>45037</v>
      </c>
      <c r="E1608" s="2">
        <v>45042</v>
      </c>
      <c r="F1608" s="1" t="s">
        <v>50</v>
      </c>
      <c r="G1608" s="1" t="s">
        <v>22</v>
      </c>
      <c r="H1608" s="1" t="s">
        <v>15</v>
      </c>
      <c r="I1608" s="1">
        <v>231185.72</v>
      </c>
      <c r="J1608" s="1" t="s">
        <v>17</v>
      </c>
      <c r="K1608" s="1" t="s">
        <v>38</v>
      </c>
      <c r="N1608" s="3" t="str">
        <f>IF(LEFT(LOWER(C1608),1)="m","Male",IF(LEFT(LOWER(C1608),1)="f","Female","Unknown"))</f>
        <v>Male</v>
      </c>
      <c r="O1608" s="4" t="str">
        <f>IF(TRIM(LOWER(F1608))="neuro","Neurology",IF(TRIM(LOWER(F1608))="Neurology","Neurology",IF(TRIM(LOWER(F1608))="general ward","General",IF(TRIM(LOWER(F1608))="general","General",IF(TRIM(LOWER(F1608))="cardiology","Cardiology",IF(TRIM(LOWER(F1608))="Cardiology","Cardiology",IF(TRIM(LOWER(F1608))="Peads","Pediatrics",IF(TRIM(LOWER(F1608))="Pediatrics","Pediatrics",IF(TRIM(LOWER(F1608))="orthopedics","Orthopedics",IF(TRIM(LOWER(F1608))="Neurology","Neurology",IF(TRIM(LOWER(F1608))="Oncology","Oncology")))))))))))</f>
        <v>Cardiology</v>
      </c>
      <c r="P1608" s="3" t="str">
        <f t="shared" si="150"/>
        <v>Government</v>
      </c>
      <c r="Q1608" s="5">
        <f t="shared" si="151"/>
        <v>5</v>
      </c>
      <c r="R1608" s="1">
        <f t="shared" si="152"/>
        <v>231185.72</v>
      </c>
      <c r="S1608" s="1">
        <f t="shared" si="153"/>
        <v>0</v>
      </c>
      <c r="T1608" s="1" t="str">
        <f t="shared" si="154"/>
        <v>66+</v>
      </c>
      <c r="U1608" s="1" t="str">
        <f t="shared" si="155"/>
        <v>Yes</v>
      </c>
    </row>
    <row r="1609" spans="1:21">
      <c r="A1609" s="1">
        <v>1608</v>
      </c>
      <c r="B1609" s="1">
        <v>7</v>
      </c>
      <c r="C1609" s="1" t="s">
        <v>18</v>
      </c>
      <c r="D1609" s="2">
        <v>44940</v>
      </c>
      <c r="E1609" s="2">
        <v>44956</v>
      </c>
      <c r="F1609" s="1" t="s">
        <v>30</v>
      </c>
      <c r="G1609" s="1" t="s">
        <v>36</v>
      </c>
      <c r="H1609" s="1" t="s">
        <v>39</v>
      </c>
      <c r="I1609" s="1">
        <v>65342.41</v>
      </c>
      <c r="J1609" s="1" t="s">
        <v>42</v>
      </c>
      <c r="K1609" s="1" t="s">
        <v>17</v>
      </c>
      <c r="N1609" s="3" t="str">
        <f>IF(LEFT(LOWER(C1609),1)="m","Male",IF(LEFT(LOWER(C1609),1)="f","Female","Unknown"))</f>
        <v>Male</v>
      </c>
      <c r="O1609" s="4" t="str">
        <f>IF(TRIM(LOWER(F1609))="neuro","Neurology",IF(TRIM(LOWER(F1609))="Neurology","Neurology",IF(TRIM(LOWER(F1609))="general ward","General",IF(TRIM(LOWER(F1609))="general","General",IF(TRIM(LOWER(F1609))="cardiology","Cardiology",IF(TRIM(LOWER(F1609))="Cardiology","Cardiology",IF(TRIM(LOWER(F1609))="Peads","Pediatrics",IF(TRIM(LOWER(F1609))="Pediatrics","Pediatrics",IF(TRIM(LOWER(F1609))="orthopedics","Orthopedics",IF(TRIM(LOWER(F1609))="Neurology","Neurology",IF(TRIM(LOWER(F1609))="Oncology","Oncology")))))))))))</f>
        <v>Pediatrics</v>
      </c>
      <c r="P1609" s="3" t="str">
        <f t="shared" si="150"/>
        <v>Government</v>
      </c>
      <c r="Q1609" s="5">
        <f t="shared" si="151"/>
        <v>16</v>
      </c>
      <c r="R1609" s="1">
        <f t="shared" si="152"/>
        <v>65342.41</v>
      </c>
      <c r="S1609" s="1">
        <f t="shared" si="153"/>
        <v>1</v>
      </c>
      <c r="T1609" s="1" t="str">
        <f t="shared" si="154"/>
        <v>0-17</v>
      </c>
      <c r="U1609" s="1" t="str">
        <f t="shared" si="155"/>
        <v>No</v>
      </c>
    </row>
    <row r="1610" spans="1:21">
      <c r="A1610" s="1">
        <v>1609</v>
      </c>
      <c r="B1610" s="1">
        <v>84</v>
      </c>
      <c r="C1610" s="1" t="s">
        <v>26</v>
      </c>
      <c r="D1610" s="2">
        <v>44968</v>
      </c>
      <c r="E1610" s="2">
        <v>44980</v>
      </c>
      <c r="F1610" s="1" t="s">
        <v>19</v>
      </c>
      <c r="G1610" s="1" t="s">
        <v>46</v>
      </c>
      <c r="H1610" s="1" t="s">
        <v>47</v>
      </c>
      <c r="I1610" s="1">
        <v>63094.89</v>
      </c>
      <c r="K1610" s="1" t="s">
        <v>16</v>
      </c>
      <c r="N1610" s="3" t="str">
        <f>IF(LEFT(LOWER(C1610),1)="m","Male",IF(LEFT(LOWER(C1610),1)="f","Female","Unknown"))</f>
        <v>Female</v>
      </c>
      <c r="O1610" s="4" t="str">
        <f>IF(TRIM(LOWER(F1610))="neuro","Neurology",IF(TRIM(LOWER(F1610))="Neurology","Neurology",IF(TRIM(LOWER(F1610))="general ward","General",IF(TRIM(LOWER(F1610))="general","General",IF(TRIM(LOWER(F1610))="cardiology","Cardiology",IF(TRIM(LOWER(F1610))="Cardiology","Cardiology",IF(TRIM(LOWER(F1610))="Peads","Pediatrics",IF(TRIM(LOWER(F1610))="Pediatrics","Pediatrics",IF(TRIM(LOWER(F1610))="orthopedics","Orthopedics",IF(TRIM(LOWER(F1610))="Neurology","Neurology",IF(TRIM(LOWER(F1610))="Oncology","Oncology")))))))))))</f>
        <v>General</v>
      </c>
      <c r="P1610" s="3" t="str">
        <f t="shared" si="150"/>
        <v>Self</v>
      </c>
      <c r="Q1610" s="5">
        <f t="shared" si="151"/>
        <v>12</v>
      </c>
      <c r="R1610" s="1">
        <f t="shared" si="152"/>
        <v>63094.89</v>
      </c>
      <c r="S1610" s="1">
        <f t="shared" si="153"/>
        <v>1</v>
      </c>
      <c r="T1610" s="1" t="str">
        <f t="shared" si="154"/>
        <v>66+</v>
      </c>
      <c r="U1610" s="1" t="str">
        <f t="shared" si="155"/>
        <v>Unknown</v>
      </c>
    </row>
    <row r="1611" spans="1:21">
      <c r="A1611" s="1">
        <v>1610</v>
      </c>
      <c r="B1611" s="1">
        <v>71</v>
      </c>
      <c r="C1611" s="1" t="s">
        <v>12</v>
      </c>
      <c r="D1611" s="2">
        <v>45073</v>
      </c>
      <c r="E1611" s="2">
        <v>45074</v>
      </c>
      <c r="F1611" s="1" t="s">
        <v>52</v>
      </c>
      <c r="G1611" s="1" t="s">
        <v>46</v>
      </c>
      <c r="I1611" s="1">
        <v>349657.81</v>
      </c>
      <c r="J1611" s="1" t="s">
        <v>17</v>
      </c>
      <c r="K1611" s="1" t="s">
        <v>20</v>
      </c>
      <c r="N1611" s="3" t="str">
        <f>IF(LEFT(LOWER(C1611),1)="m","Male",IF(LEFT(LOWER(C1611),1)="f","Female","Unknown"))</f>
        <v>Unknown</v>
      </c>
      <c r="O1611" s="4" t="str">
        <f>IF(TRIM(LOWER(F1611))="neuro","Neurology",IF(TRIM(LOWER(F1611))="Neurology","Neurology",IF(TRIM(LOWER(F1611))="general ward","General",IF(TRIM(LOWER(F1611))="general","General",IF(TRIM(LOWER(F1611))="cardiology","Cardiology",IF(TRIM(LOWER(F1611))="Cardiology","Cardiology",IF(TRIM(LOWER(F1611))="Peads","Pediatrics",IF(TRIM(LOWER(F1611))="Pediatrics","Pediatrics",IF(TRIM(LOWER(F1611))="orthopedics","Orthopedics",IF(TRIM(LOWER(F1611))="Neurology","Neurology",IF(TRIM(LOWER(F1611))="Oncology","Oncology")))))))))))</f>
        <v>Oncology</v>
      </c>
      <c r="P1611" s="3" t="str">
        <f t="shared" si="150"/>
        <v>Self</v>
      </c>
      <c r="Q1611" s="5">
        <f t="shared" si="151"/>
        <v>1</v>
      </c>
      <c r="R1611" s="1">
        <f t="shared" si="152"/>
        <v>349657.81</v>
      </c>
      <c r="S1611" s="1">
        <f t="shared" si="153"/>
        <v>0</v>
      </c>
      <c r="T1611" s="1" t="str">
        <f t="shared" si="154"/>
        <v>66+</v>
      </c>
      <c r="U1611" s="1" t="str">
        <f t="shared" si="155"/>
        <v>Yes</v>
      </c>
    </row>
    <row r="1612" spans="1:21">
      <c r="A1612" s="1">
        <v>1611</v>
      </c>
      <c r="B1612" s="1">
        <v>9</v>
      </c>
      <c r="C1612" s="1" t="s">
        <v>34</v>
      </c>
      <c r="D1612" s="2">
        <v>45321</v>
      </c>
      <c r="E1612" s="2">
        <v>45334</v>
      </c>
      <c r="F1612" s="1" t="s">
        <v>13</v>
      </c>
      <c r="G1612" s="1" t="s">
        <v>33</v>
      </c>
      <c r="H1612" s="1" t="s">
        <v>23</v>
      </c>
      <c r="I1612" s="1">
        <v>289696.86</v>
      </c>
      <c r="J1612" s="1" t="s">
        <v>17</v>
      </c>
      <c r="K1612" s="1" t="s">
        <v>38</v>
      </c>
      <c r="N1612" s="3" t="str">
        <f>IF(LEFT(LOWER(C1612),1)="m","Male",IF(LEFT(LOWER(C1612),1)="f","Female","Unknown"))</f>
        <v>Male</v>
      </c>
      <c r="O1612" s="4" t="str">
        <f>IF(TRIM(LOWER(F1612))="neuro","Neurology",IF(TRIM(LOWER(F1612))="Neurology","Neurology",IF(TRIM(LOWER(F1612))="general ward","General",IF(TRIM(LOWER(F1612))="general","General",IF(TRIM(LOWER(F1612))="cardiology","Cardiology",IF(TRIM(LOWER(F1612))="Cardiology","Cardiology",IF(TRIM(LOWER(F1612))="Peads","Pediatrics",IF(TRIM(LOWER(F1612))="Pediatrics","Pediatrics",IF(TRIM(LOWER(F1612))="orthopedics","Orthopedics",IF(TRIM(LOWER(F1612))="Neurology","Neurology",IF(TRIM(LOWER(F1612))="Oncology","Oncology")))))))))))</f>
        <v>Neurology</v>
      </c>
      <c r="P1612" s="3" t="str">
        <f t="shared" si="150"/>
        <v>Self</v>
      </c>
      <c r="Q1612" s="5">
        <f t="shared" si="151"/>
        <v>13</v>
      </c>
      <c r="R1612" s="1">
        <f t="shared" si="152"/>
        <v>289696.86</v>
      </c>
      <c r="S1612" s="1">
        <f t="shared" si="153"/>
        <v>0</v>
      </c>
      <c r="T1612" s="1" t="str">
        <f t="shared" si="154"/>
        <v>0-17</v>
      </c>
      <c r="U1612" s="1" t="str">
        <f t="shared" si="155"/>
        <v>Yes</v>
      </c>
    </row>
    <row r="1613" spans="1:21">
      <c r="A1613" s="1">
        <v>1612</v>
      </c>
      <c r="B1613" s="1">
        <v>64</v>
      </c>
      <c r="C1613" s="1" t="s">
        <v>26</v>
      </c>
      <c r="D1613" s="2">
        <v>44949</v>
      </c>
      <c r="E1613" s="2">
        <v>44962</v>
      </c>
      <c r="F1613" s="1" t="s">
        <v>28</v>
      </c>
      <c r="G1613" s="1" t="s">
        <v>46</v>
      </c>
      <c r="H1613" s="1" t="s">
        <v>47</v>
      </c>
      <c r="I1613" s="1">
        <v>209668.29</v>
      </c>
      <c r="J1613" s="1" t="s">
        <v>24</v>
      </c>
      <c r="K1613" s="1" t="s">
        <v>20</v>
      </c>
      <c r="N1613" s="3" t="str">
        <f>IF(LEFT(LOWER(C1613),1)="m","Male",IF(LEFT(LOWER(C1613),1)="f","Female","Unknown"))</f>
        <v>Female</v>
      </c>
      <c r="O1613" s="4" t="str">
        <f>IF(TRIM(LOWER(F1613))="neuro","Neurology",IF(TRIM(LOWER(F1613))="Neurology","Neurology",IF(TRIM(LOWER(F1613))="general ward","General",IF(TRIM(LOWER(F1613))="general","General",IF(TRIM(LOWER(F1613))="cardiology","Cardiology",IF(TRIM(LOWER(F1613))="Cardiology","Cardiology",IF(TRIM(LOWER(F1613))="Peads","Pediatrics",IF(TRIM(LOWER(F1613))="Pediatrics","Pediatrics",IF(TRIM(LOWER(F1613))="orthopedics","Orthopedics",IF(TRIM(LOWER(F1613))="Neurology","Neurology",IF(TRIM(LOWER(F1613))="Oncology","Oncology")))))))))))</f>
        <v>Orthopedics</v>
      </c>
      <c r="P1613" s="3" t="str">
        <f t="shared" si="150"/>
        <v>Self</v>
      </c>
      <c r="Q1613" s="5">
        <f t="shared" si="151"/>
        <v>13</v>
      </c>
      <c r="R1613" s="1">
        <f t="shared" si="152"/>
        <v>209668.29</v>
      </c>
      <c r="S1613" s="1">
        <f t="shared" si="153"/>
        <v>0</v>
      </c>
      <c r="T1613" s="1" t="str">
        <f t="shared" si="154"/>
        <v>51-65</v>
      </c>
      <c r="U1613" s="1" t="str">
        <f t="shared" si="155"/>
        <v>No</v>
      </c>
    </row>
    <row r="1614" spans="1:21">
      <c r="A1614" s="1">
        <v>1613</v>
      </c>
      <c r="B1614" s="1">
        <v>88</v>
      </c>
      <c r="C1614" s="1" t="s">
        <v>26</v>
      </c>
      <c r="D1614" s="2">
        <v>45070</v>
      </c>
      <c r="E1614" s="2">
        <v>45075</v>
      </c>
      <c r="F1614" s="1" t="s">
        <v>45</v>
      </c>
      <c r="G1614" s="1" t="s">
        <v>22</v>
      </c>
      <c r="I1614" s="1">
        <v>251743.85</v>
      </c>
      <c r="J1614" s="1" t="s">
        <v>25</v>
      </c>
      <c r="K1614" s="1" t="s">
        <v>16</v>
      </c>
      <c r="N1614" s="3" t="str">
        <f>IF(LEFT(LOWER(C1614),1)="m","Male",IF(LEFT(LOWER(C1614),1)="f","Female","Unknown"))</f>
        <v>Female</v>
      </c>
      <c r="O1614" s="4" t="str">
        <f>IF(TRIM(LOWER(F1614))="neuro","Neurology",IF(TRIM(LOWER(F1614))="Neurology","Neurology",IF(TRIM(LOWER(F1614))="general ward","General",IF(TRIM(LOWER(F1614))="general","General",IF(TRIM(LOWER(F1614))="cardiology","Cardiology",IF(TRIM(LOWER(F1614))="Cardiology","Cardiology",IF(TRIM(LOWER(F1614))="Peads","Pediatrics",IF(TRIM(LOWER(F1614))="Pediatrics","Pediatrics",IF(TRIM(LOWER(F1614))="orthopedics","Orthopedics",IF(TRIM(LOWER(F1614))="Neurology","Neurology",IF(TRIM(LOWER(F1614))="Oncology","Oncology")))))))))))</f>
        <v>Neurology</v>
      </c>
      <c r="P1614" s="3" t="str">
        <f t="shared" si="150"/>
        <v>Government</v>
      </c>
      <c r="Q1614" s="5">
        <f t="shared" si="151"/>
        <v>5</v>
      </c>
      <c r="R1614" s="1">
        <f t="shared" si="152"/>
        <v>251743.85</v>
      </c>
      <c r="S1614" s="1">
        <f t="shared" si="153"/>
        <v>1</v>
      </c>
      <c r="T1614" s="1" t="str">
        <f t="shared" si="154"/>
        <v>66+</v>
      </c>
      <c r="U1614" s="1" t="str">
        <f t="shared" si="155"/>
        <v>Yes</v>
      </c>
    </row>
    <row r="1615" spans="1:21">
      <c r="A1615" s="1">
        <v>1614</v>
      </c>
      <c r="B1615" s="1">
        <v>27</v>
      </c>
      <c r="C1615" s="1" t="s">
        <v>26</v>
      </c>
      <c r="D1615" s="2">
        <v>45218</v>
      </c>
      <c r="E1615" s="2">
        <v>45222</v>
      </c>
      <c r="F1615" s="1" t="s">
        <v>45</v>
      </c>
      <c r="G1615" s="1" t="s">
        <v>31</v>
      </c>
      <c r="H1615" s="1" t="s">
        <v>23</v>
      </c>
      <c r="I1615" s="1">
        <v>240725.8</v>
      </c>
      <c r="K1615" s="1" t="s">
        <v>17</v>
      </c>
      <c r="N1615" s="3" t="str">
        <f>IF(LEFT(LOWER(C1615),1)="m","Male",IF(LEFT(LOWER(C1615),1)="f","Female","Unknown"))</f>
        <v>Female</v>
      </c>
      <c r="O1615" s="4" t="str">
        <f>IF(TRIM(LOWER(F1615))="neuro","Neurology",IF(TRIM(LOWER(F1615))="Neurology","Neurology",IF(TRIM(LOWER(F1615))="general ward","General",IF(TRIM(LOWER(F1615))="general","General",IF(TRIM(LOWER(F1615))="cardiology","Cardiology",IF(TRIM(LOWER(F1615))="Cardiology","Cardiology",IF(TRIM(LOWER(F1615))="Peads","Pediatrics",IF(TRIM(LOWER(F1615))="Pediatrics","Pediatrics",IF(TRIM(LOWER(F1615))="orthopedics","Orthopedics",IF(TRIM(LOWER(F1615))="Neurology","Neurology",IF(TRIM(LOWER(F1615))="Oncology","Oncology")))))))))))</f>
        <v>Neurology</v>
      </c>
      <c r="P1615" s="3" t="str">
        <f t="shared" si="150"/>
        <v>Private</v>
      </c>
      <c r="Q1615" s="5">
        <f t="shared" si="151"/>
        <v>4</v>
      </c>
      <c r="R1615" s="1">
        <f t="shared" si="152"/>
        <v>240725.8</v>
      </c>
      <c r="S1615" s="1">
        <f t="shared" si="153"/>
        <v>1</v>
      </c>
      <c r="T1615" s="1" t="str">
        <f t="shared" si="154"/>
        <v>18-35</v>
      </c>
      <c r="U1615" s="1" t="str">
        <f t="shared" si="155"/>
        <v>Unknown</v>
      </c>
    </row>
    <row r="1616" spans="1:21">
      <c r="A1616" s="1">
        <v>1615</v>
      </c>
      <c r="B1616" s="1">
        <v>93</v>
      </c>
      <c r="C1616" s="1" t="s">
        <v>26</v>
      </c>
      <c r="D1616" s="2">
        <v>45512</v>
      </c>
      <c r="E1616" s="2">
        <v>45531</v>
      </c>
      <c r="F1616" s="1" t="s">
        <v>21</v>
      </c>
      <c r="G1616" s="1" t="s">
        <v>14</v>
      </c>
      <c r="H1616" s="1" t="s">
        <v>39</v>
      </c>
      <c r="I1616" s="1">
        <v>321681.45</v>
      </c>
      <c r="J1616" s="1" t="s">
        <v>24</v>
      </c>
      <c r="K1616" s="1" t="s">
        <v>25</v>
      </c>
      <c r="N1616" s="3" t="str">
        <f>IF(LEFT(LOWER(C1616),1)="m","Male",IF(LEFT(LOWER(C1616),1)="f","Female","Unknown"))</f>
        <v>Female</v>
      </c>
      <c r="O1616" s="4" t="str">
        <f>IF(TRIM(LOWER(F1616))="neuro","Neurology",IF(TRIM(LOWER(F1616))="Neurology","Neurology",IF(TRIM(LOWER(F1616))="general ward","General",IF(TRIM(LOWER(F1616))="general","General",IF(TRIM(LOWER(F1616))="cardiology","Cardiology",IF(TRIM(LOWER(F1616))="Cardiology","Cardiology",IF(TRIM(LOWER(F1616))="Peads","Pediatrics",IF(TRIM(LOWER(F1616))="Pediatrics","Pediatrics",IF(TRIM(LOWER(F1616))="orthopedics","Orthopedics",IF(TRIM(LOWER(F1616))="Neurology","Neurology",IF(TRIM(LOWER(F1616))="Oncology","Oncology")))))))))))</f>
        <v>General</v>
      </c>
      <c r="P1616" s="3" t="str">
        <f t="shared" si="150"/>
        <v>Private</v>
      </c>
      <c r="Q1616" s="5">
        <f t="shared" si="151"/>
        <v>19</v>
      </c>
      <c r="R1616" s="1">
        <f t="shared" si="152"/>
        <v>321681.45</v>
      </c>
      <c r="S1616" s="1">
        <f t="shared" si="153"/>
        <v>1</v>
      </c>
      <c r="T1616" s="1" t="str">
        <f t="shared" si="154"/>
        <v>66+</v>
      </c>
      <c r="U1616" s="1" t="str">
        <f t="shared" si="155"/>
        <v>No</v>
      </c>
    </row>
    <row r="1617" spans="1:21">
      <c r="A1617" s="1">
        <v>1616</v>
      </c>
      <c r="B1617" s="1">
        <v>60</v>
      </c>
      <c r="C1617" s="1" t="s">
        <v>26</v>
      </c>
      <c r="D1617" s="2">
        <v>45517</v>
      </c>
      <c r="E1617" s="2">
        <v>45530</v>
      </c>
      <c r="F1617" s="1" t="s">
        <v>19</v>
      </c>
      <c r="G1617" s="1" t="s">
        <v>14</v>
      </c>
      <c r="H1617" s="1" t="s">
        <v>51</v>
      </c>
      <c r="I1617" s="1">
        <v>208743.99</v>
      </c>
      <c r="K1617" s="1" t="s">
        <v>38</v>
      </c>
      <c r="N1617" s="3" t="str">
        <f>IF(LEFT(LOWER(C1617),1)="m","Male",IF(LEFT(LOWER(C1617),1)="f","Female","Unknown"))</f>
        <v>Female</v>
      </c>
      <c r="O1617" s="4" t="str">
        <f>IF(TRIM(LOWER(F1617))="neuro","Neurology",IF(TRIM(LOWER(F1617))="Neurology","Neurology",IF(TRIM(LOWER(F1617))="general ward","General",IF(TRIM(LOWER(F1617))="general","General",IF(TRIM(LOWER(F1617))="cardiology","Cardiology",IF(TRIM(LOWER(F1617))="Cardiology","Cardiology",IF(TRIM(LOWER(F1617))="Peads","Pediatrics",IF(TRIM(LOWER(F1617))="Pediatrics","Pediatrics",IF(TRIM(LOWER(F1617))="orthopedics","Orthopedics",IF(TRIM(LOWER(F1617))="Neurology","Neurology",IF(TRIM(LOWER(F1617))="Oncology","Oncology")))))))))))</f>
        <v>General</v>
      </c>
      <c r="P1617" s="3" t="str">
        <f t="shared" si="150"/>
        <v>Private</v>
      </c>
      <c r="Q1617" s="5">
        <f t="shared" si="151"/>
        <v>13</v>
      </c>
      <c r="R1617" s="1">
        <f t="shared" si="152"/>
        <v>208743.99</v>
      </c>
      <c r="S1617" s="1">
        <f t="shared" si="153"/>
        <v>0</v>
      </c>
      <c r="T1617" s="1" t="str">
        <f t="shared" si="154"/>
        <v>51-65</v>
      </c>
      <c r="U1617" s="1" t="str">
        <f t="shared" si="155"/>
        <v>Unknown</v>
      </c>
    </row>
    <row r="1618" spans="1:21">
      <c r="A1618" s="1">
        <v>1617</v>
      </c>
      <c r="B1618" s="1">
        <v>60</v>
      </c>
      <c r="C1618" s="1" t="s">
        <v>44</v>
      </c>
      <c r="D1618" s="2">
        <v>45438</v>
      </c>
      <c r="E1618" s="2">
        <v>45457</v>
      </c>
      <c r="F1618" s="1" t="s">
        <v>50</v>
      </c>
      <c r="G1618" s="1" t="s">
        <v>36</v>
      </c>
      <c r="H1618" s="1" t="s">
        <v>23</v>
      </c>
      <c r="I1618" s="1">
        <v>321385.64</v>
      </c>
      <c r="J1618" s="1" t="s">
        <v>24</v>
      </c>
      <c r="K1618" s="1" t="s">
        <v>25</v>
      </c>
      <c r="N1618" s="3" t="str">
        <f>IF(LEFT(LOWER(C1618),1)="m","Male",IF(LEFT(LOWER(C1618),1)="f","Female","Unknown"))</f>
        <v>Female</v>
      </c>
      <c r="O1618" s="4" t="str">
        <f>IF(TRIM(LOWER(F1618))="neuro","Neurology",IF(TRIM(LOWER(F1618))="Neurology","Neurology",IF(TRIM(LOWER(F1618))="general ward","General",IF(TRIM(LOWER(F1618))="general","General",IF(TRIM(LOWER(F1618))="cardiology","Cardiology",IF(TRIM(LOWER(F1618))="Cardiology","Cardiology",IF(TRIM(LOWER(F1618))="Peads","Pediatrics",IF(TRIM(LOWER(F1618))="Pediatrics","Pediatrics",IF(TRIM(LOWER(F1618))="orthopedics","Orthopedics",IF(TRIM(LOWER(F1618))="Neurology","Neurology",IF(TRIM(LOWER(F1618))="Oncology","Oncology")))))))))))</f>
        <v>Cardiology</v>
      </c>
      <c r="P1618" s="3" t="str">
        <f t="shared" si="150"/>
        <v>Government</v>
      </c>
      <c r="Q1618" s="5">
        <f t="shared" si="151"/>
        <v>19</v>
      </c>
      <c r="R1618" s="1">
        <f t="shared" si="152"/>
        <v>321385.64</v>
      </c>
      <c r="S1618" s="1">
        <f t="shared" si="153"/>
        <v>1</v>
      </c>
      <c r="T1618" s="1" t="str">
        <f t="shared" si="154"/>
        <v>51-65</v>
      </c>
      <c r="U1618" s="1" t="str">
        <f t="shared" si="155"/>
        <v>No</v>
      </c>
    </row>
    <row r="1619" spans="1:21">
      <c r="A1619" s="1">
        <v>1618</v>
      </c>
      <c r="B1619" s="1">
        <v>50</v>
      </c>
      <c r="C1619" s="1" t="s">
        <v>26</v>
      </c>
      <c r="D1619" s="2">
        <v>45130</v>
      </c>
      <c r="E1619" s="2">
        <v>45146</v>
      </c>
      <c r="F1619" s="1" t="s">
        <v>45</v>
      </c>
      <c r="G1619" s="1" t="s">
        <v>33</v>
      </c>
      <c r="H1619" s="1" t="s">
        <v>39</v>
      </c>
      <c r="I1619" s="1">
        <v>78168.61</v>
      </c>
      <c r="K1619" s="1" t="s">
        <v>16</v>
      </c>
      <c r="N1619" s="3" t="str">
        <f>IF(LEFT(LOWER(C1619),1)="m","Male",IF(LEFT(LOWER(C1619),1)="f","Female","Unknown"))</f>
        <v>Female</v>
      </c>
      <c r="O1619" s="4" t="str">
        <f>IF(TRIM(LOWER(F1619))="neuro","Neurology",IF(TRIM(LOWER(F1619))="Neurology","Neurology",IF(TRIM(LOWER(F1619))="general ward","General",IF(TRIM(LOWER(F1619))="general","General",IF(TRIM(LOWER(F1619))="cardiology","Cardiology",IF(TRIM(LOWER(F1619))="Cardiology","Cardiology",IF(TRIM(LOWER(F1619))="Peads","Pediatrics",IF(TRIM(LOWER(F1619))="Pediatrics","Pediatrics",IF(TRIM(LOWER(F1619))="orthopedics","Orthopedics",IF(TRIM(LOWER(F1619))="Neurology","Neurology",IF(TRIM(LOWER(F1619))="Oncology","Oncology")))))))))))</f>
        <v>Neurology</v>
      </c>
      <c r="P1619" s="3" t="str">
        <f t="shared" si="150"/>
        <v>Self</v>
      </c>
      <c r="Q1619" s="5">
        <f t="shared" si="151"/>
        <v>16</v>
      </c>
      <c r="R1619" s="1">
        <f t="shared" si="152"/>
        <v>78168.61</v>
      </c>
      <c r="S1619" s="1">
        <f t="shared" si="153"/>
        <v>1</v>
      </c>
      <c r="T1619" s="1" t="str">
        <f t="shared" si="154"/>
        <v>36-50</v>
      </c>
      <c r="U1619" s="1" t="str">
        <f t="shared" si="155"/>
        <v>Unknown</v>
      </c>
    </row>
    <row r="1620" spans="1:21">
      <c r="A1620" s="1">
        <v>1619</v>
      </c>
      <c r="C1620" s="1" t="s">
        <v>26</v>
      </c>
      <c r="D1620" s="2">
        <v>45304</v>
      </c>
      <c r="E1620" s="2">
        <v>45315</v>
      </c>
      <c r="F1620" s="1" t="s">
        <v>52</v>
      </c>
      <c r="G1620" s="1" t="s">
        <v>41</v>
      </c>
      <c r="H1620" s="1" t="s">
        <v>47</v>
      </c>
      <c r="I1620" s="1">
        <v>197982.33</v>
      </c>
      <c r="J1620" s="1" t="s">
        <v>24</v>
      </c>
      <c r="K1620" s="1" t="s">
        <v>25</v>
      </c>
      <c r="N1620" s="3" t="str">
        <f>IF(LEFT(LOWER(C1620),1)="m","Male",IF(LEFT(LOWER(C1620),1)="f","Female","Unknown"))</f>
        <v>Female</v>
      </c>
      <c r="O1620" s="4" t="str">
        <f>IF(TRIM(LOWER(F1620))="neuro","Neurology",IF(TRIM(LOWER(F1620))="Neurology","Neurology",IF(TRIM(LOWER(F1620))="general ward","General",IF(TRIM(LOWER(F1620))="general","General",IF(TRIM(LOWER(F1620))="cardiology","Cardiology",IF(TRIM(LOWER(F1620))="Cardiology","Cardiology",IF(TRIM(LOWER(F1620))="Peads","Pediatrics",IF(TRIM(LOWER(F1620))="Pediatrics","Pediatrics",IF(TRIM(LOWER(F1620))="orthopedics","Orthopedics",IF(TRIM(LOWER(F1620))="Neurology","Neurology",IF(TRIM(LOWER(F1620))="Oncology","Oncology")))))))))))</f>
        <v>Oncology</v>
      </c>
      <c r="P1620" s="3" t="str">
        <f t="shared" si="150"/>
        <v>Unknown</v>
      </c>
      <c r="Q1620" s="5">
        <f t="shared" si="151"/>
        <v>11</v>
      </c>
      <c r="R1620" s="1">
        <f t="shared" si="152"/>
        <v>197982.33</v>
      </c>
      <c r="S1620" s="1">
        <f t="shared" si="153"/>
        <v>1</v>
      </c>
      <c r="T1620" s="1" t="str">
        <f t="shared" si="154"/>
        <v>0-17</v>
      </c>
      <c r="U1620" s="1" t="str">
        <f t="shared" si="155"/>
        <v>No</v>
      </c>
    </row>
    <row r="1621" spans="1:21">
      <c r="A1621" s="1">
        <v>1620</v>
      </c>
      <c r="B1621" s="1">
        <v>54</v>
      </c>
      <c r="C1621" s="1" t="s">
        <v>27</v>
      </c>
      <c r="D1621" s="2">
        <v>45606</v>
      </c>
      <c r="E1621" s="2">
        <v>45611</v>
      </c>
      <c r="F1621" s="1" t="s">
        <v>45</v>
      </c>
      <c r="G1621" s="1" t="s">
        <v>36</v>
      </c>
      <c r="H1621" s="1" t="s">
        <v>47</v>
      </c>
      <c r="I1621" s="1">
        <v>210789.88</v>
      </c>
      <c r="J1621" s="1" t="s">
        <v>17</v>
      </c>
      <c r="K1621" s="1" t="s">
        <v>17</v>
      </c>
      <c r="N1621" s="3" t="str">
        <f>IF(LEFT(LOWER(C1621),1)="m","Male",IF(LEFT(LOWER(C1621),1)="f","Female","Unknown"))</f>
        <v>Male</v>
      </c>
      <c r="O1621" s="4" t="str">
        <f>IF(TRIM(LOWER(F1621))="neuro","Neurology",IF(TRIM(LOWER(F1621))="Neurology","Neurology",IF(TRIM(LOWER(F1621))="general ward","General",IF(TRIM(LOWER(F1621))="general","General",IF(TRIM(LOWER(F1621))="cardiology","Cardiology",IF(TRIM(LOWER(F1621))="Cardiology","Cardiology",IF(TRIM(LOWER(F1621))="Peads","Pediatrics",IF(TRIM(LOWER(F1621))="Pediatrics","Pediatrics",IF(TRIM(LOWER(F1621))="orthopedics","Orthopedics",IF(TRIM(LOWER(F1621))="Neurology","Neurology",IF(TRIM(LOWER(F1621))="Oncology","Oncology")))))))))))</f>
        <v>Neurology</v>
      </c>
      <c r="P1621" s="3" t="str">
        <f t="shared" si="150"/>
        <v>Government</v>
      </c>
      <c r="Q1621" s="5">
        <f t="shared" si="151"/>
        <v>5</v>
      </c>
      <c r="R1621" s="1">
        <f t="shared" si="152"/>
        <v>210789.88</v>
      </c>
      <c r="S1621" s="1">
        <f t="shared" si="153"/>
        <v>1</v>
      </c>
      <c r="T1621" s="1" t="str">
        <f t="shared" si="154"/>
        <v>51-65</v>
      </c>
      <c r="U1621" s="1" t="str">
        <f t="shared" si="155"/>
        <v>Yes</v>
      </c>
    </row>
    <row r="1622" spans="1:21">
      <c r="A1622" s="1">
        <v>1621</v>
      </c>
      <c r="B1622" s="1">
        <v>21</v>
      </c>
      <c r="C1622" s="1" t="s">
        <v>44</v>
      </c>
      <c r="D1622" s="2">
        <v>45270</v>
      </c>
      <c r="E1622" s="2">
        <v>45284</v>
      </c>
      <c r="F1622" s="1" t="s">
        <v>35</v>
      </c>
      <c r="G1622" s="1" t="s">
        <v>33</v>
      </c>
      <c r="H1622" s="1" t="s">
        <v>51</v>
      </c>
      <c r="I1622" s="1">
        <v>35895.910000000003</v>
      </c>
      <c r="J1622" s="1" t="s">
        <v>24</v>
      </c>
      <c r="K1622" s="1" t="s">
        <v>17</v>
      </c>
      <c r="N1622" s="3" t="str">
        <f>IF(LEFT(LOWER(C1622),1)="m","Male",IF(LEFT(LOWER(C1622),1)="f","Female","Unknown"))</f>
        <v>Female</v>
      </c>
      <c r="O1622" s="4" t="str">
        <f>IF(TRIM(LOWER(F1622))="neuro","Neurology",IF(TRIM(LOWER(F1622))="Neurology","Neurology",IF(TRIM(LOWER(F1622))="general ward","General",IF(TRIM(LOWER(F1622))="general","General",IF(TRIM(LOWER(F1622))="cardiology","Cardiology",IF(TRIM(LOWER(F1622))="Cardiology","Cardiology",IF(TRIM(LOWER(F1622))="Peads","Pediatrics",IF(TRIM(LOWER(F1622))="Pediatrics","Pediatrics",IF(TRIM(LOWER(F1622))="orthopedics","Orthopedics",IF(TRIM(LOWER(F1622))="Neurology","Neurology",IF(TRIM(LOWER(F1622))="Oncology","Oncology")))))))))))</f>
        <v>Cardiology</v>
      </c>
      <c r="P1622" s="3" t="str">
        <f t="shared" si="150"/>
        <v>Self</v>
      </c>
      <c r="Q1622" s="5">
        <f t="shared" si="151"/>
        <v>14</v>
      </c>
      <c r="R1622" s="1">
        <f t="shared" si="152"/>
        <v>35895.910000000003</v>
      </c>
      <c r="S1622" s="1">
        <f t="shared" si="153"/>
        <v>1</v>
      </c>
      <c r="T1622" s="1" t="str">
        <f t="shared" si="154"/>
        <v>18-35</v>
      </c>
      <c r="U1622" s="1" t="str">
        <f t="shared" si="155"/>
        <v>No</v>
      </c>
    </row>
    <row r="1623" spans="1:21">
      <c r="A1623" s="1">
        <v>1622</v>
      </c>
      <c r="B1623" s="1">
        <v>32</v>
      </c>
      <c r="C1623" s="1" t="s">
        <v>29</v>
      </c>
      <c r="D1623" s="2">
        <v>45275</v>
      </c>
      <c r="E1623" s="2">
        <v>45290</v>
      </c>
      <c r="F1623" s="1" t="s">
        <v>35</v>
      </c>
      <c r="G1623" s="1" t="s">
        <v>46</v>
      </c>
      <c r="H1623" s="1" t="s">
        <v>37</v>
      </c>
      <c r="I1623" s="1">
        <v>223782.32</v>
      </c>
      <c r="J1623" s="1" t="s">
        <v>38</v>
      </c>
      <c r="K1623" s="1" t="s">
        <v>16</v>
      </c>
      <c r="N1623" s="3" t="str">
        <f>IF(LEFT(LOWER(C1623),1)="m","Male",IF(LEFT(LOWER(C1623),1)="f","Female","Unknown"))</f>
        <v>Female</v>
      </c>
      <c r="O1623" s="4" t="str">
        <f>IF(TRIM(LOWER(F1623))="neuro","Neurology",IF(TRIM(LOWER(F1623))="Neurology","Neurology",IF(TRIM(LOWER(F1623))="general ward","General",IF(TRIM(LOWER(F1623))="general","General",IF(TRIM(LOWER(F1623))="cardiology","Cardiology",IF(TRIM(LOWER(F1623))="Cardiology","Cardiology",IF(TRIM(LOWER(F1623))="Peads","Pediatrics",IF(TRIM(LOWER(F1623))="Pediatrics","Pediatrics",IF(TRIM(LOWER(F1623))="orthopedics","Orthopedics",IF(TRIM(LOWER(F1623))="Neurology","Neurology",IF(TRIM(LOWER(F1623))="Oncology","Oncology")))))))))))</f>
        <v>Cardiology</v>
      </c>
      <c r="P1623" s="3" t="str">
        <f t="shared" si="150"/>
        <v>Self</v>
      </c>
      <c r="Q1623" s="5">
        <f t="shared" si="151"/>
        <v>15</v>
      </c>
      <c r="R1623" s="1">
        <f t="shared" si="152"/>
        <v>223782.32</v>
      </c>
      <c r="S1623" s="1">
        <f t="shared" si="153"/>
        <v>1</v>
      </c>
      <c r="T1623" s="1" t="str">
        <f t="shared" si="154"/>
        <v>18-35</v>
      </c>
      <c r="U1623" s="1" t="str">
        <f t="shared" si="155"/>
        <v>No</v>
      </c>
    </row>
    <row r="1624" spans="1:21">
      <c r="A1624" s="1">
        <v>1623</v>
      </c>
      <c r="B1624" s="1">
        <v>46</v>
      </c>
      <c r="C1624" s="1" t="s">
        <v>34</v>
      </c>
      <c r="D1624" s="2">
        <v>45158</v>
      </c>
      <c r="E1624" s="2">
        <v>45164</v>
      </c>
      <c r="F1624" s="1" t="s">
        <v>35</v>
      </c>
      <c r="G1624" s="1" t="s">
        <v>31</v>
      </c>
      <c r="H1624" s="1" t="s">
        <v>37</v>
      </c>
      <c r="I1624" s="1">
        <v>115090.76</v>
      </c>
      <c r="J1624" s="1" t="s">
        <v>16</v>
      </c>
      <c r="K1624" s="1" t="s">
        <v>42</v>
      </c>
      <c r="N1624" s="3" t="str">
        <f>IF(LEFT(LOWER(C1624),1)="m","Male",IF(LEFT(LOWER(C1624),1)="f","Female","Unknown"))</f>
        <v>Male</v>
      </c>
      <c r="O1624" s="4" t="str">
        <f>IF(TRIM(LOWER(F1624))="neuro","Neurology",IF(TRIM(LOWER(F1624))="Neurology","Neurology",IF(TRIM(LOWER(F1624))="general ward","General",IF(TRIM(LOWER(F1624))="general","General",IF(TRIM(LOWER(F1624))="cardiology","Cardiology",IF(TRIM(LOWER(F1624))="Cardiology","Cardiology",IF(TRIM(LOWER(F1624))="Peads","Pediatrics",IF(TRIM(LOWER(F1624))="Pediatrics","Pediatrics",IF(TRIM(LOWER(F1624))="orthopedics","Orthopedics",IF(TRIM(LOWER(F1624))="Neurology","Neurology",IF(TRIM(LOWER(F1624))="Oncology","Oncology")))))))))))</f>
        <v>Cardiology</v>
      </c>
      <c r="P1624" s="3" t="str">
        <f t="shared" si="150"/>
        <v>Private</v>
      </c>
      <c r="Q1624" s="5">
        <f t="shared" si="151"/>
        <v>6</v>
      </c>
      <c r="R1624" s="1">
        <f t="shared" si="152"/>
        <v>115090.76</v>
      </c>
      <c r="S1624" s="1">
        <f t="shared" si="153"/>
        <v>0</v>
      </c>
      <c r="T1624" s="1" t="str">
        <f t="shared" si="154"/>
        <v>36-50</v>
      </c>
      <c r="U1624" s="1" t="str">
        <f t="shared" si="155"/>
        <v>Yes</v>
      </c>
    </row>
    <row r="1625" spans="1:21">
      <c r="A1625" s="1">
        <v>1624</v>
      </c>
      <c r="B1625" s="1">
        <v>58</v>
      </c>
      <c r="C1625" s="1" t="s">
        <v>27</v>
      </c>
      <c r="D1625" s="2">
        <v>45341</v>
      </c>
      <c r="E1625" s="2">
        <v>45349</v>
      </c>
      <c r="F1625" s="1" t="s">
        <v>43</v>
      </c>
      <c r="G1625" s="1" t="s">
        <v>46</v>
      </c>
      <c r="H1625" s="1" t="s">
        <v>48</v>
      </c>
      <c r="I1625" s="1">
        <v>26321.58</v>
      </c>
      <c r="J1625" s="1" t="s">
        <v>24</v>
      </c>
      <c r="K1625" s="1" t="s">
        <v>42</v>
      </c>
      <c r="N1625" s="3" t="str">
        <f>IF(LEFT(LOWER(C1625),1)="m","Male",IF(LEFT(LOWER(C1625),1)="f","Female","Unknown"))</f>
        <v>Male</v>
      </c>
      <c r="O1625" s="4" t="str">
        <f>IF(TRIM(LOWER(F1625))="neuro","Neurology",IF(TRIM(LOWER(F1625))="Neurology","Neurology",IF(TRIM(LOWER(F1625))="general ward","General",IF(TRIM(LOWER(F1625))="general","General",IF(TRIM(LOWER(F1625))="cardiology","Cardiology",IF(TRIM(LOWER(F1625))="Cardiology","Cardiology",IF(TRIM(LOWER(F1625))="Peads","Pediatrics",IF(TRIM(LOWER(F1625))="Pediatrics","Pediatrics",IF(TRIM(LOWER(F1625))="orthopedics","Orthopedics",IF(TRIM(LOWER(F1625))="Neurology","Neurology",IF(TRIM(LOWER(F1625))="Oncology","Oncology")))))))))))</f>
        <v>Orthopedics</v>
      </c>
      <c r="P1625" s="3" t="str">
        <f t="shared" si="150"/>
        <v>Self</v>
      </c>
      <c r="Q1625" s="5">
        <f t="shared" si="151"/>
        <v>8</v>
      </c>
      <c r="R1625" s="1">
        <f t="shared" si="152"/>
        <v>26321.58</v>
      </c>
      <c r="S1625" s="1">
        <f t="shared" si="153"/>
        <v>0</v>
      </c>
      <c r="T1625" s="1" t="str">
        <f t="shared" si="154"/>
        <v>51-65</v>
      </c>
      <c r="U1625" s="1" t="str">
        <f t="shared" si="155"/>
        <v>No</v>
      </c>
    </row>
    <row r="1626" spans="1:21">
      <c r="A1626" s="1">
        <v>1625</v>
      </c>
      <c r="B1626" s="1">
        <v>74</v>
      </c>
      <c r="C1626" s="1" t="s">
        <v>34</v>
      </c>
      <c r="D1626" s="2">
        <v>44996</v>
      </c>
      <c r="E1626" s="2">
        <v>45001</v>
      </c>
      <c r="F1626" s="1" t="s">
        <v>30</v>
      </c>
      <c r="G1626" s="1" t="s">
        <v>46</v>
      </c>
      <c r="H1626" s="1" t="s">
        <v>39</v>
      </c>
      <c r="I1626" s="1">
        <v>294616.78999999998</v>
      </c>
      <c r="J1626" s="1" t="s">
        <v>25</v>
      </c>
      <c r="K1626" s="1" t="s">
        <v>25</v>
      </c>
      <c r="N1626" s="3" t="str">
        <f>IF(LEFT(LOWER(C1626),1)="m","Male",IF(LEFT(LOWER(C1626),1)="f","Female","Unknown"))</f>
        <v>Male</v>
      </c>
      <c r="O1626" s="4" t="str">
        <f>IF(TRIM(LOWER(F1626))="neuro","Neurology",IF(TRIM(LOWER(F1626))="Neurology","Neurology",IF(TRIM(LOWER(F1626))="general ward","General",IF(TRIM(LOWER(F1626))="general","General",IF(TRIM(LOWER(F1626))="cardiology","Cardiology",IF(TRIM(LOWER(F1626))="Cardiology","Cardiology",IF(TRIM(LOWER(F1626))="Peads","Pediatrics",IF(TRIM(LOWER(F1626))="Pediatrics","Pediatrics",IF(TRIM(LOWER(F1626))="orthopedics","Orthopedics",IF(TRIM(LOWER(F1626))="Neurology","Neurology",IF(TRIM(LOWER(F1626))="Oncology","Oncology")))))))))))</f>
        <v>Pediatrics</v>
      </c>
      <c r="P1626" s="3" t="str">
        <f t="shared" si="150"/>
        <v>Self</v>
      </c>
      <c r="Q1626" s="5">
        <f t="shared" si="151"/>
        <v>5</v>
      </c>
      <c r="R1626" s="1">
        <f t="shared" si="152"/>
        <v>294616.78999999998</v>
      </c>
      <c r="S1626" s="1">
        <f t="shared" si="153"/>
        <v>1</v>
      </c>
      <c r="T1626" s="1" t="str">
        <f t="shared" si="154"/>
        <v>66+</v>
      </c>
      <c r="U1626" s="1" t="str">
        <f t="shared" si="155"/>
        <v>Yes</v>
      </c>
    </row>
    <row r="1627" spans="1:21">
      <c r="A1627" s="1">
        <v>1626</v>
      </c>
      <c r="B1627" s="1">
        <v>55</v>
      </c>
      <c r="C1627" s="1" t="s">
        <v>44</v>
      </c>
      <c r="D1627" s="2">
        <v>45366</v>
      </c>
      <c r="E1627" s="2">
        <v>45368</v>
      </c>
      <c r="F1627" s="1" t="s">
        <v>13</v>
      </c>
      <c r="G1627" s="1" t="s">
        <v>36</v>
      </c>
      <c r="H1627" s="1" t="s">
        <v>37</v>
      </c>
      <c r="I1627" s="1">
        <v>174271.41</v>
      </c>
      <c r="K1627" s="1" t="s">
        <v>42</v>
      </c>
      <c r="N1627" s="3" t="str">
        <f>IF(LEFT(LOWER(C1627),1)="m","Male",IF(LEFT(LOWER(C1627),1)="f","Female","Unknown"))</f>
        <v>Female</v>
      </c>
      <c r="O1627" s="4" t="str">
        <f>IF(TRIM(LOWER(F1627))="neuro","Neurology",IF(TRIM(LOWER(F1627))="Neurology","Neurology",IF(TRIM(LOWER(F1627))="general ward","General",IF(TRIM(LOWER(F1627))="general","General",IF(TRIM(LOWER(F1627))="cardiology","Cardiology",IF(TRIM(LOWER(F1627))="Cardiology","Cardiology",IF(TRIM(LOWER(F1627))="Peads","Pediatrics",IF(TRIM(LOWER(F1627))="Pediatrics","Pediatrics",IF(TRIM(LOWER(F1627))="orthopedics","Orthopedics",IF(TRIM(LOWER(F1627))="Neurology","Neurology",IF(TRIM(LOWER(F1627))="Oncology","Oncology")))))))))))</f>
        <v>Neurology</v>
      </c>
      <c r="P1627" s="3" t="str">
        <f t="shared" si="150"/>
        <v>Government</v>
      </c>
      <c r="Q1627" s="5">
        <f t="shared" si="151"/>
        <v>2</v>
      </c>
      <c r="R1627" s="1">
        <f t="shared" si="152"/>
        <v>174271.41</v>
      </c>
      <c r="S1627" s="1">
        <f t="shared" si="153"/>
        <v>0</v>
      </c>
      <c r="T1627" s="1" t="str">
        <f t="shared" si="154"/>
        <v>51-65</v>
      </c>
      <c r="U1627" s="1" t="str">
        <f t="shared" si="155"/>
        <v>Unknown</v>
      </c>
    </row>
    <row r="1628" spans="1:21">
      <c r="A1628" s="1">
        <v>1627</v>
      </c>
      <c r="B1628" s="1">
        <v>31</v>
      </c>
      <c r="C1628" s="1" t="s">
        <v>44</v>
      </c>
      <c r="D1628" s="2">
        <v>45366</v>
      </c>
      <c r="E1628" s="2">
        <v>45370</v>
      </c>
      <c r="F1628" s="1" t="s">
        <v>50</v>
      </c>
      <c r="G1628" s="1" t="s">
        <v>33</v>
      </c>
      <c r="H1628" s="1" t="s">
        <v>48</v>
      </c>
      <c r="I1628" s="1">
        <v>279265.25</v>
      </c>
      <c r="J1628" s="1" t="s">
        <v>42</v>
      </c>
      <c r="K1628" s="1" t="s">
        <v>20</v>
      </c>
      <c r="N1628" s="3" t="str">
        <f>IF(LEFT(LOWER(C1628),1)="m","Male",IF(LEFT(LOWER(C1628),1)="f","Female","Unknown"))</f>
        <v>Female</v>
      </c>
      <c r="O1628" s="4" t="str">
        <f>IF(TRIM(LOWER(F1628))="neuro","Neurology",IF(TRIM(LOWER(F1628))="Neurology","Neurology",IF(TRIM(LOWER(F1628))="general ward","General",IF(TRIM(LOWER(F1628))="general","General",IF(TRIM(LOWER(F1628))="cardiology","Cardiology",IF(TRIM(LOWER(F1628))="Cardiology","Cardiology",IF(TRIM(LOWER(F1628))="Peads","Pediatrics",IF(TRIM(LOWER(F1628))="Pediatrics","Pediatrics",IF(TRIM(LOWER(F1628))="orthopedics","Orthopedics",IF(TRIM(LOWER(F1628))="Neurology","Neurology",IF(TRIM(LOWER(F1628))="Oncology","Oncology")))))))))))</f>
        <v>Cardiology</v>
      </c>
      <c r="P1628" s="3" t="str">
        <f t="shared" si="150"/>
        <v>Self</v>
      </c>
      <c r="Q1628" s="5">
        <f t="shared" si="151"/>
        <v>4</v>
      </c>
      <c r="R1628" s="1">
        <f t="shared" si="152"/>
        <v>279265.25</v>
      </c>
      <c r="S1628" s="1">
        <f t="shared" si="153"/>
        <v>0</v>
      </c>
      <c r="T1628" s="1" t="str">
        <f t="shared" si="154"/>
        <v>18-35</v>
      </c>
      <c r="U1628" s="1" t="str">
        <f t="shared" si="155"/>
        <v>No</v>
      </c>
    </row>
    <row r="1629" spans="1:21">
      <c r="A1629" s="1">
        <v>1628</v>
      </c>
      <c r="B1629" s="1">
        <v>48</v>
      </c>
      <c r="C1629" s="1" t="s">
        <v>34</v>
      </c>
      <c r="D1629" s="2">
        <v>45635</v>
      </c>
      <c r="E1629" s="2">
        <v>45651</v>
      </c>
      <c r="F1629" s="1" t="s">
        <v>19</v>
      </c>
      <c r="G1629" s="1" t="s">
        <v>41</v>
      </c>
      <c r="H1629" s="1" t="s">
        <v>47</v>
      </c>
      <c r="I1629" s="1">
        <v>59465.5</v>
      </c>
      <c r="J1629" s="1" t="s">
        <v>25</v>
      </c>
      <c r="K1629" s="1" t="s">
        <v>16</v>
      </c>
      <c r="N1629" s="3" t="str">
        <f>IF(LEFT(LOWER(C1629),1)="m","Male",IF(LEFT(LOWER(C1629),1)="f","Female","Unknown"))</f>
        <v>Male</v>
      </c>
      <c r="O1629" s="4" t="str">
        <f>IF(TRIM(LOWER(F1629))="neuro","Neurology",IF(TRIM(LOWER(F1629))="Neurology","Neurology",IF(TRIM(LOWER(F1629))="general ward","General",IF(TRIM(LOWER(F1629))="general","General",IF(TRIM(LOWER(F1629))="cardiology","Cardiology",IF(TRIM(LOWER(F1629))="Cardiology","Cardiology",IF(TRIM(LOWER(F1629))="Peads","Pediatrics",IF(TRIM(LOWER(F1629))="Pediatrics","Pediatrics",IF(TRIM(LOWER(F1629))="orthopedics","Orthopedics",IF(TRIM(LOWER(F1629))="Neurology","Neurology",IF(TRIM(LOWER(F1629))="Oncology","Oncology")))))))))))</f>
        <v>General</v>
      </c>
      <c r="P1629" s="3" t="str">
        <f t="shared" si="150"/>
        <v>Unknown</v>
      </c>
      <c r="Q1629" s="5">
        <f t="shared" si="151"/>
        <v>16</v>
      </c>
      <c r="R1629" s="1">
        <f t="shared" si="152"/>
        <v>59465.5</v>
      </c>
      <c r="S1629" s="1">
        <f t="shared" si="153"/>
        <v>1</v>
      </c>
      <c r="T1629" s="1" t="str">
        <f t="shared" si="154"/>
        <v>36-50</v>
      </c>
      <c r="U1629" s="1" t="str">
        <f t="shared" si="155"/>
        <v>Yes</v>
      </c>
    </row>
    <row r="1630" spans="1:21">
      <c r="A1630" s="1">
        <v>1629</v>
      </c>
      <c r="B1630" s="1">
        <v>71</v>
      </c>
      <c r="C1630" s="1" t="s">
        <v>34</v>
      </c>
      <c r="D1630" s="2">
        <v>45122</v>
      </c>
      <c r="E1630" s="2">
        <v>45140</v>
      </c>
      <c r="F1630" s="1" t="s">
        <v>30</v>
      </c>
      <c r="G1630" s="1" t="s">
        <v>31</v>
      </c>
      <c r="H1630" s="1" t="s">
        <v>15</v>
      </c>
      <c r="I1630" s="1">
        <v>112291.94</v>
      </c>
      <c r="J1630" s="1" t="s">
        <v>16</v>
      </c>
      <c r="K1630" s="1" t="s">
        <v>42</v>
      </c>
      <c r="N1630" s="3" t="str">
        <f>IF(LEFT(LOWER(C1630),1)="m","Male",IF(LEFT(LOWER(C1630),1)="f","Female","Unknown"))</f>
        <v>Male</v>
      </c>
      <c r="O1630" s="4" t="str">
        <f>IF(TRIM(LOWER(F1630))="neuro","Neurology",IF(TRIM(LOWER(F1630))="Neurology","Neurology",IF(TRIM(LOWER(F1630))="general ward","General",IF(TRIM(LOWER(F1630))="general","General",IF(TRIM(LOWER(F1630))="cardiology","Cardiology",IF(TRIM(LOWER(F1630))="Cardiology","Cardiology",IF(TRIM(LOWER(F1630))="Peads","Pediatrics",IF(TRIM(LOWER(F1630))="Pediatrics","Pediatrics",IF(TRIM(LOWER(F1630))="orthopedics","Orthopedics",IF(TRIM(LOWER(F1630))="Neurology","Neurology",IF(TRIM(LOWER(F1630))="Oncology","Oncology")))))))))))</f>
        <v>Pediatrics</v>
      </c>
      <c r="P1630" s="3" t="str">
        <f t="shared" si="150"/>
        <v>Private</v>
      </c>
      <c r="Q1630" s="5">
        <f t="shared" si="151"/>
        <v>18</v>
      </c>
      <c r="R1630" s="1">
        <f t="shared" si="152"/>
        <v>112291.94</v>
      </c>
      <c r="S1630" s="1">
        <f t="shared" si="153"/>
        <v>0</v>
      </c>
      <c r="T1630" s="1" t="str">
        <f t="shared" si="154"/>
        <v>66+</v>
      </c>
      <c r="U1630" s="1" t="str">
        <f t="shared" si="155"/>
        <v>Yes</v>
      </c>
    </row>
    <row r="1631" spans="1:21">
      <c r="A1631" s="1">
        <v>1630</v>
      </c>
      <c r="B1631" s="1">
        <v>33</v>
      </c>
      <c r="C1631" s="1" t="s">
        <v>34</v>
      </c>
      <c r="D1631" s="2">
        <v>45625</v>
      </c>
      <c r="E1631" s="2">
        <v>45645</v>
      </c>
      <c r="F1631" s="1" t="s">
        <v>40</v>
      </c>
      <c r="G1631" s="1" t="s">
        <v>41</v>
      </c>
      <c r="H1631" s="1" t="s">
        <v>15</v>
      </c>
      <c r="I1631" s="1">
        <v>235422.58</v>
      </c>
      <c r="J1631" s="1" t="s">
        <v>17</v>
      </c>
      <c r="K1631" s="1" t="s">
        <v>38</v>
      </c>
      <c r="N1631" s="3" t="str">
        <f>IF(LEFT(LOWER(C1631),1)="m","Male",IF(LEFT(LOWER(C1631),1)="f","Female","Unknown"))</f>
        <v>Male</v>
      </c>
      <c r="O1631" s="4" t="str">
        <f>IF(TRIM(LOWER(F1631))="neuro","Neurology",IF(TRIM(LOWER(F1631))="Neurology","Neurology",IF(TRIM(LOWER(F1631))="general ward","General",IF(TRIM(LOWER(F1631))="general","General",IF(TRIM(LOWER(F1631))="cardiology","Cardiology",IF(TRIM(LOWER(F1631))="Cardiology","Cardiology",IF(TRIM(LOWER(F1631))="Peads","Pediatrics",IF(TRIM(LOWER(F1631))="Pediatrics","Pediatrics",IF(TRIM(LOWER(F1631))="orthopedics","Orthopedics",IF(TRIM(LOWER(F1631))="Neurology","Neurology",IF(TRIM(LOWER(F1631))="Oncology","Oncology")))))))))))</f>
        <v>Pediatrics</v>
      </c>
      <c r="P1631" s="3" t="str">
        <f t="shared" si="150"/>
        <v>Unknown</v>
      </c>
      <c r="Q1631" s="5">
        <f t="shared" si="151"/>
        <v>20</v>
      </c>
      <c r="R1631" s="1">
        <f t="shared" si="152"/>
        <v>235422.58</v>
      </c>
      <c r="S1631" s="1">
        <f t="shared" si="153"/>
        <v>0</v>
      </c>
      <c r="T1631" s="1" t="str">
        <f t="shared" si="154"/>
        <v>18-35</v>
      </c>
      <c r="U1631" s="1" t="str">
        <f t="shared" si="155"/>
        <v>Yes</v>
      </c>
    </row>
    <row r="1632" spans="1:21">
      <c r="A1632" s="1">
        <v>1631</v>
      </c>
      <c r="B1632" s="1">
        <v>26</v>
      </c>
      <c r="C1632" s="1" t="s">
        <v>18</v>
      </c>
      <c r="D1632" s="2">
        <v>45554</v>
      </c>
      <c r="E1632" s="2">
        <v>45571</v>
      </c>
      <c r="F1632" s="1" t="s">
        <v>49</v>
      </c>
      <c r="G1632" s="1" t="s">
        <v>31</v>
      </c>
      <c r="I1632" s="1">
        <v>188101.07</v>
      </c>
      <c r="K1632" s="1" t="s">
        <v>17</v>
      </c>
      <c r="N1632" s="3" t="str">
        <f>IF(LEFT(LOWER(C1632),1)="m","Male",IF(LEFT(LOWER(C1632),1)="f","Female","Unknown"))</f>
        <v>Male</v>
      </c>
      <c r="O1632" s="4" t="str">
        <f>IF(TRIM(LOWER(F1632))="neuro","Neurology",IF(TRIM(LOWER(F1632))="Neurology","Neurology",IF(TRIM(LOWER(F1632))="general ward","General",IF(TRIM(LOWER(F1632))="general","General",IF(TRIM(LOWER(F1632))="cardiology","Cardiology",IF(TRIM(LOWER(F1632))="Cardiology","Cardiology",IF(TRIM(LOWER(F1632))="Peads","Pediatrics",IF(TRIM(LOWER(F1632))="Pediatrics","Pediatrics",IF(TRIM(LOWER(F1632))="orthopedics","Orthopedics",IF(TRIM(LOWER(F1632))="Neurology","Neurology",IF(TRIM(LOWER(F1632))="Oncology","Oncology")))))))))))</f>
        <v>Oncology</v>
      </c>
      <c r="P1632" s="3" t="str">
        <f t="shared" si="150"/>
        <v>Private</v>
      </c>
      <c r="Q1632" s="5">
        <f t="shared" si="151"/>
        <v>17</v>
      </c>
      <c r="R1632" s="1">
        <f t="shared" si="152"/>
        <v>188101.07</v>
      </c>
      <c r="S1632" s="1">
        <f t="shared" si="153"/>
        <v>1</v>
      </c>
      <c r="T1632" s="1" t="str">
        <f t="shared" si="154"/>
        <v>18-35</v>
      </c>
      <c r="U1632" s="1" t="str">
        <f t="shared" si="155"/>
        <v>Unknown</v>
      </c>
    </row>
    <row r="1633" spans="1:21">
      <c r="A1633" s="1">
        <v>1632</v>
      </c>
      <c r="B1633" s="1">
        <v>25</v>
      </c>
      <c r="C1633" s="1" t="s">
        <v>26</v>
      </c>
      <c r="D1633" s="2">
        <v>44934</v>
      </c>
      <c r="E1633" s="2">
        <v>44949</v>
      </c>
      <c r="F1633" s="1" t="s">
        <v>21</v>
      </c>
      <c r="G1633" s="1" t="s">
        <v>31</v>
      </c>
      <c r="H1633" s="1" t="s">
        <v>37</v>
      </c>
      <c r="I1633" s="1">
        <v>137110.85</v>
      </c>
      <c r="J1633" s="1" t="s">
        <v>16</v>
      </c>
      <c r="K1633" s="1" t="s">
        <v>25</v>
      </c>
      <c r="N1633" s="3" t="str">
        <f>IF(LEFT(LOWER(C1633),1)="m","Male",IF(LEFT(LOWER(C1633),1)="f","Female","Unknown"))</f>
        <v>Female</v>
      </c>
      <c r="O1633" s="4" t="str">
        <f>IF(TRIM(LOWER(F1633))="neuro","Neurology",IF(TRIM(LOWER(F1633))="Neurology","Neurology",IF(TRIM(LOWER(F1633))="general ward","General",IF(TRIM(LOWER(F1633))="general","General",IF(TRIM(LOWER(F1633))="cardiology","Cardiology",IF(TRIM(LOWER(F1633))="Cardiology","Cardiology",IF(TRIM(LOWER(F1633))="Peads","Pediatrics",IF(TRIM(LOWER(F1633))="Pediatrics","Pediatrics",IF(TRIM(LOWER(F1633))="orthopedics","Orthopedics",IF(TRIM(LOWER(F1633))="Neurology","Neurology",IF(TRIM(LOWER(F1633))="Oncology","Oncology")))))))))))</f>
        <v>General</v>
      </c>
      <c r="P1633" s="3" t="str">
        <f t="shared" si="150"/>
        <v>Private</v>
      </c>
      <c r="Q1633" s="5">
        <f t="shared" si="151"/>
        <v>15</v>
      </c>
      <c r="R1633" s="1">
        <f t="shared" si="152"/>
        <v>137110.85</v>
      </c>
      <c r="S1633" s="1">
        <f t="shared" si="153"/>
        <v>1</v>
      </c>
      <c r="T1633" s="1" t="str">
        <f t="shared" si="154"/>
        <v>18-35</v>
      </c>
      <c r="U1633" s="1" t="str">
        <f t="shared" si="155"/>
        <v>Yes</v>
      </c>
    </row>
    <row r="1634" spans="1:21">
      <c r="A1634" s="1">
        <v>1633</v>
      </c>
      <c r="B1634" s="1">
        <v>39</v>
      </c>
      <c r="C1634" s="1" t="s">
        <v>12</v>
      </c>
      <c r="D1634" s="2">
        <v>45423</v>
      </c>
      <c r="E1634" s="2">
        <v>45427</v>
      </c>
      <c r="F1634" s="1" t="s">
        <v>13</v>
      </c>
      <c r="G1634" s="1" t="s">
        <v>36</v>
      </c>
      <c r="I1634" s="1">
        <v>30346.48</v>
      </c>
      <c r="J1634" s="1" t="s">
        <v>42</v>
      </c>
      <c r="K1634" s="1" t="s">
        <v>42</v>
      </c>
      <c r="N1634" s="3" t="str">
        <f>IF(LEFT(LOWER(C1634),1)="m","Male",IF(LEFT(LOWER(C1634),1)="f","Female","Unknown"))</f>
        <v>Unknown</v>
      </c>
      <c r="O1634" s="4" t="str">
        <f>IF(TRIM(LOWER(F1634))="neuro","Neurology",IF(TRIM(LOWER(F1634))="Neurology","Neurology",IF(TRIM(LOWER(F1634))="general ward","General",IF(TRIM(LOWER(F1634))="general","General",IF(TRIM(LOWER(F1634))="cardiology","Cardiology",IF(TRIM(LOWER(F1634))="Cardiology","Cardiology",IF(TRIM(LOWER(F1634))="Peads","Pediatrics",IF(TRIM(LOWER(F1634))="Pediatrics","Pediatrics",IF(TRIM(LOWER(F1634))="orthopedics","Orthopedics",IF(TRIM(LOWER(F1634))="Neurology","Neurology",IF(TRIM(LOWER(F1634))="Oncology","Oncology")))))))))))</f>
        <v>Neurology</v>
      </c>
      <c r="P1634" s="3" t="str">
        <f t="shared" si="150"/>
        <v>Government</v>
      </c>
      <c r="Q1634" s="5">
        <f t="shared" si="151"/>
        <v>4</v>
      </c>
      <c r="R1634" s="1">
        <f t="shared" si="152"/>
        <v>30346.48</v>
      </c>
      <c r="S1634" s="1">
        <f t="shared" si="153"/>
        <v>0</v>
      </c>
      <c r="T1634" s="1" t="str">
        <f t="shared" si="154"/>
        <v>36-50</v>
      </c>
      <c r="U1634" s="1" t="str">
        <f t="shared" si="155"/>
        <v>No</v>
      </c>
    </row>
    <row r="1635" spans="1:21">
      <c r="A1635" s="1">
        <v>1634</v>
      </c>
      <c r="B1635" s="1">
        <v>16</v>
      </c>
      <c r="C1635" s="1" t="s">
        <v>26</v>
      </c>
      <c r="D1635" s="2">
        <v>45288</v>
      </c>
      <c r="E1635" s="2">
        <v>45303</v>
      </c>
      <c r="F1635" s="1" t="s">
        <v>50</v>
      </c>
      <c r="G1635" s="1" t="s">
        <v>22</v>
      </c>
      <c r="H1635" s="1" t="s">
        <v>37</v>
      </c>
      <c r="I1635" s="1">
        <v>215800.31</v>
      </c>
      <c r="J1635" s="1" t="s">
        <v>25</v>
      </c>
      <c r="K1635" s="1" t="s">
        <v>16</v>
      </c>
      <c r="N1635" s="3" t="str">
        <f>IF(LEFT(LOWER(C1635),1)="m","Male",IF(LEFT(LOWER(C1635),1)="f","Female","Unknown"))</f>
        <v>Female</v>
      </c>
      <c r="O1635" s="4" t="str">
        <f>IF(TRIM(LOWER(F1635))="neuro","Neurology",IF(TRIM(LOWER(F1635))="Neurology","Neurology",IF(TRIM(LOWER(F1635))="general ward","General",IF(TRIM(LOWER(F1635))="general","General",IF(TRIM(LOWER(F1635))="cardiology","Cardiology",IF(TRIM(LOWER(F1635))="Cardiology","Cardiology",IF(TRIM(LOWER(F1635))="Peads","Pediatrics",IF(TRIM(LOWER(F1635))="Pediatrics","Pediatrics",IF(TRIM(LOWER(F1635))="orthopedics","Orthopedics",IF(TRIM(LOWER(F1635))="Neurology","Neurology",IF(TRIM(LOWER(F1635))="Oncology","Oncology")))))))))))</f>
        <v>Cardiology</v>
      </c>
      <c r="P1635" s="3" t="str">
        <f t="shared" si="150"/>
        <v>Government</v>
      </c>
      <c r="Q1635" s="5">
        <f t="shared" si="151"/>
        <v>15</v>
      </c>
      <c r="R1635" s="1">
        <f t="shared" si="152"/>
        <v>215800.31</v>
      </c>
      <c r="S1635" s="1">
        <f t="shared" si="153"/>
        <v>1</v>
      </c>
      <c r="T1635" s="1" t="str">
        <f t="shared" si="154"/>
        <v>0-17</v>
      </c>
      <c r="U1635" s="1" t="str">
        <f t="shared" si="155"/>
        <v>Yes</v>
      </c>
    </row>
    <row r="1636" spans="1:21">
      <c r="A1636" s="1">
        <v>1635</v>
      </c>
      <c r="B1636" s="1">
        <v>64</v>
      </c>
      <c r="C1636" s="1" t="s">
        <v>12</v>
      </c>
      <c r="D1636" s="2">
        <v>45589</v>
      </c>
      <c r="E1636" s="2">
        <v>45597</v>
      </c>
      <c r="F1636" s="1" t="s">
        <v>45</v>
      </c>
      <c r="G1636" s="1" t="s">
        <v>14</v>
      </c>
      <c r="H1636" s="1" t="s">
        <v>39</v>
      </c>
      <c r="I1636" s="1">
        <v>53928.08</v>
      </c>
      <c r="J1636" s="1" t="s">
        <v>38</v>
      </c>
      <c r="K1636" s="1" t="s">
        <v>42</v>
      </c>
      <c r="N1636" s="3" t="str">
        <f>IF(LEFT(LOWER(C1636),1)="m","Male",IF(LEFT(LOWER(C1636),1)="f","Female","Unknown"))</f>
        <v>Unknown</v>
      </c>
      <c r="O1636" s="4" t="str">
        <f>IF(TRIM(LOWER(F1636))="neuro","Neurology",IF(TRIM(LOWER(F1636))="Neurology","Neurology",IF(TRIM(LOWER(F1636))="general ward","General",IF(TRIM(LOWER(F1636))="general","General",IF(TRIM(LOWER(F1636))="cardiology","Cardiology",IF(TRIM(LOWER(F1636))="Cardiology","Cardiology",IF(TRIM(LOWER(F1636))="Peads","Pediatrics",IF(TRIM(LOWER(F1636))="Pediatrics","Pediatrics",IF(TRIM(LOWER(F1636))="orthopedics","Orthopedics",IF(TRIM(LOWER(F1636))="Neurology","Neurology",IF(TRIM(LOWER(F1636))="Oncology","Oncology")))))))))))</f>
        <v>Neurology</v>
      </c>
      <c r="P1636" s="3" t="str">
        <f t="shared" si="150"/>
        <v>Private</v>
      </c>
      <c r="Q1636" s="5">
        <f t="shared" si="151"/>
        <v>8</v>
      </c>
      <c r="R1636" s="1">
        <f t="shared" si="152"/>
        <v>53928.08</v>
      </c>
      <c r="S1636" s="1">
        <f t="shared" si="153"/>
        <v>0</v>
      </c>
      <c r="T1636" s="1" t="str">
        <f t="shared" si="154"/>
        <v>51-65</v>
      </c>
      <c r="U1636" s="1" t="str">
        <f t="shared" si="155"/>
        <v>No</v>
      </c>
    </row>
    <row r="1637" spans="1:21">
      <c r="A1637" s="1">
        <v>1636</v>
      </c>
      <c r="B1637" s="1">
        <v>86</v>
      </c>
      <c r="C1637" s="1" t="s">
        <v>27</v>
      </c>
      <c r="D1637" s="2">
        <v>45000</v>
      </c>
      <c r="E1637" s="2">
        <v>45011</v>
      </c>
      <c r="F1637" s="1" t="s">
        <v>45</v>
      </c>
      <c r="G1637" s="1" t="s">
        <v>41</v>
      </c>
      <c r="H1637" s="1" t="s">
        <v>23</v>
      </c>
      <c r="I1637" s="1">
        <v>295075.23</v>
      </c>
      <c r="J1637" s="1" t="s">
        <v>24</v>
      </c>
      <c r="K1637" s="1" t="s">
        <v>38</v>
      </c>
      <c r="N1637" s="3" t="str">
        <f>IF(LEFT(LOWER(C1637),1)="m","Male",IF(LEFT(LOWER(C1637),1)="f","Female","Unknown"))</f>
        <v>Male</v>
      </c>
      <c r="O1637" s="4" t="str">
        <f>IF(TRIM(LOWER(F1637))="neuro","Neurology",IF(TRIM(LOWER(F1637))="Neurology","Neurology",IF(TRIM(LOWER(F1637))="general ward","General",IF(TRIM(LOWER(F1637))="general","General",IF(TRIM(LOWER(F1637))="cardiology","Cardiology",IF(TRIM(LOWER(F1637))="Cardiology","Cardiology",IF(TRIM(LOWER(F1637))="Peads","Pediatrics",IF(TRIM(LOWER(F1637))="Pediatrics","Pediatrics",IF(TRIM(LOWER(F1637))="orthopedics","Orthopedics",IF(TRIM(LOWER(F1637))="Neurology","Neurology",IF(TRIM(LOWER(F1637))="Oncology","Oncology")))))))))))</f>
        <v>Neurology</v>
      </c>
      <c r="P1637" s="3" t="str">
        <f t="shared" si="150"/>
        <v>Unknown</v>
      </c>
      <c r="Q1637" s="5">
        <f t="shared" si="151"/>
        <v>11</v>
      </c>
      <c r="R1637" s="1">
        <f t="shared" si="152"/>
        <v>295075.23</v>
      </c>
      <c r="S1637" s="1">
        <f t="shared" si="153"/>
        <v>0</v>
      </c>
      <c r="T1637" s="1" t="str">
        <f t="shared" si="154"/>
        <v>66+</v>
      </c>
      <c r="U1637" s="1" t="str">
        <f t="shared" si="155"/>
        <v>No</v>
      </c>
    </row>
    <row r="1638" spans="1:21">
      <c r="A1638" s="1">
        <v>1637</v>
      </c>
      <c r="B1638" s="1">
        <v>7</v>
      </c>
      <c r="C1638" s="1" t="s">
        <v>27</v>
      </c>
      <c r="D1638" s="2">
        <v>45542</v>
      </c>
      <c r="E1638" s="2">
        <v>45554</v>
      </c>
      <c r="F1638" s="1" t="s">
        <v>35</v>
      </c>
      <c r="G1638" s="1" t="s">
        <v>36</v>
      </c>
      <c r="H1638" s="1" t="s">
        <v>15</v>
      </c>
      <c r="I1638" s="1">
        <v>37047.21</v>
      </c>
      <c r="J1638" s="1" t="s">
        <v>16</v>
      </c>
      <c r="K1638" s="1" t="s">
        <v>38</v>
      </c>
      <c r="N1638" s="3" t="str">
        <f>IF(LEFT(LOWER(C1638),1)="m","Male",IF(LEFT(LOWER(C1638),1)="f","Female","Unknown"))</f>
        <v>Male</v>
      </c>
      <c r="O1638" s="4" t="str">
        <f>IF(TRIM(LOWER(F1638))="neuro","Neurology",IF(TRIM(LOWER(F1638))="Neurology","Neurology",IF(TRIM(LOWER(F1638))="general ward","General",IF(TRIM(LOWER(F1638))="general","General",IF(TRIM(LOWER(F1638))="cardiology","Cardiology",IF(TRIM(LOWER(F1638))="Cardiology","Cardiology",IF(TRIM(LOWER(F1638))="Peads","Pediatrics",IF(TRIM(LOWER(F1638))="Pediatrics","Pediatrics",IF(TRIM(LOWER(F1638))="orthopedics","Orthopedics",IF(TRIM(LOWER(F1638))="Neurology","Neurology",IF(TRIM(LOWER(F1638))="Oncology","Oncology")))))))))))</f>
        <v>Cardiology</v>
      </c>
      <c r="P1638" s="3" t="str">
        <f t="shared" si="150"/>
        <v>Government</v>
      </c>
      <c r="Q1638" s="5">
        <f t="shared" si="151"/>
        <v>12</v>
      </c>
      <c r="R1638" s="1">
        <f t="shared" si="152"/>
        <v>37047.21</v>
      </c>
      <c r="S1638" s="1">
        <f t="shared" si="153"/>
        <v>0</v>
      </c>
      <c r="T1638" s="1" t="str">
        <f t="shared" si="154"/>
        <v>0-17</v>
      </c>
      <c r="U1638" s="1" t="str">
        <f t="shared" si="155"/>
        <v>Yes</v>
      </c>
    </row>
    <row r="1639" spans="1:21">
      <c r="A1639" s="1">
        <v>1638</v>
      </c>
      <c r="B1639" s="1">
        <v>11</v>
      </c>
      <c r="C1639" s="1" t="s">
        <v>12</v>
      </c>
      <c r="D1639" s="2">
        <v>45189</v>
      </c>
      <c r="E1639" s="2">
        <v>45196</v>
      </c>
      <c r="F1639" s="1" t="s">
        <v>40</v>
      </c>
      <c r="G1639" s="1" t="s">
        <v>31</v>
      </c>
      <c r="H1639" s="1" t="s">
        <v>37</v>
      </c>
      <c r="I1639" s="1">
        <v>314611.69</v>
      </c>
      <c r="J1639" s="1" t="s">
        <v>17</v>
      </c>
      <c r="K1639" s="1" t="s">
        <v>38</v>
      </c>
      <c r="N1639" s="3" t="str">
        <f>IF(LEFT(LOWER(C1639),1)="m","Male",IF(LEFT(LOWER(C1639),1)="f","Female","Unknown"))</f>
        <v>Unknown</v>
      </c>
      <c r="O1639" s="4" t="str">
        <f>IF(TRIM(LOWER(F1639))="neuro","Neurology",IF(TRIM(LOWER(F1639))="Neurology","Neurology",IF(TRIM(LOWER(F1639))="general ward","General",IF(TRIM(LOWER(F1639))="general","General",IF(TRIM(LOWER(F1639))="cardiology","Cardiology",IF(TRIM(LOWER(F1639))="Cardiology","Cardiology",IF(TRIM(LOWER(F1639))="Peads","Pediatrics",IF(TRIM(LOWER(F1639))="Pediatrics","Pediatrics",IF(TRIM(LOWER(F1639))="orthopedics","Orthopedics",IF(TRIM(LOWER(F1639))="Neurology","Neurology",IF(TRIM(LOWER(F1639))="Oncology","Oncology")))))))))))</f>
        <v>Pediatrics</v>
      </c>
      <c r="P1639" s="3" t="str">
        <f t="shared" si="150"/>
        <v>Private</v>
      </c>
      <c r="Q1639" s="5">
        <f t="shared" si="151"/>
        <v>7</v>
      </c>
      <c r="R1639" s="1">
        <f t="shared" si="152"/>
        <v>314611.69</v>
      </c>
      <c r="S1639" s="1">
        <f t="shared" si="153"/>
        <v>0</v>
      </c>
      <c r="T1639" s="1" t="str">
        <f t="shared" si="154"/>
        <v>0-17</v>
      </c>
      <c r="U1639" s="1" t="str">
        <f t="shared" si="155"/>
        <v>Yes</v>
      </c>
    </row>
    <row r="1640" spans="1:21">
      <c r="A1640" s="1">
        <v>1639</v>
      </c>
      <c r="C1640" s="1" t="s">
        <v>12</v>
      </c>
      <c r="D1640" s="2">
        <v>44940</v>
      </c>
      <c r="E1640" s="2">
        <v>44949</v>
      </c>
      <c r="F1640" s="1" t="s">
        <v>43</v>
      </c>
      <c r="G1640" s="1" t="s">
        <v>41</v>
      </c>
      <c r="I1640" s="1">
        <v>247670.56</v>
      </c>
      <c r="J1640" s="1" t="s">
        <v>17</v>
      </c>
      <c r="K1640" s="1" t="s">
        <v>25</v>
      </c>
      <c r="N1640" s="3" t="str">
        <f>IF(LEFT(LOWER(C1640),1)="m","Male",IF(LEFT(LOWER(C1640),1)="f","Female","Unknown"))</f>
        <v>Unknown</v>
      </c>
      <c r="O1640" s="4" t="str">
        <f>IF(TRIM(LOWER(F1640))="neuro","Neurology",IF(TRIM(LOWER(F1640))="Neurology","Neurology",IF(TRIM(LOWER(F1640))="general ward","General",IF(TRIM(LOWER(F1640))="general","General",IF(TRIM(LOWER(F1640))="cardiology","Cardiology",IF(TRIM(LOWER(F1640))="Cardiology","Cardiology",IF(TRIM(LOWER(F1640))="Peads","Pediatrics",IF(TRIM(LOWER(F1640))="Pediatrics","Pediatrics",IF(TRIM(LOWER(F1640))="orthopedics","Orthopedics",IF(TRIM(LOWER(F1640))="Neurology","Neurology",IF(TRIM(LOWER(F1640))="Oncology","Oncology")))))))))))</f>
        <v>Orthopedics</v>
      </c>
      <c r="P1640" s="3" t="str">
        <f t="shared" si="150"/>
        <v>Unknown</v>
      </c>
      <c r="Q1640" s="5">
        <f t="shared" si="151"/>
        <v>9</v>
      </c>
      <c r="R1640" s="1">
        <f t="shared" si="152"/>
        <v>247670.56</v>
      </c>
      <c r="S1640" s="1">
        <f t="shared" si="153"/>
        <v>1</v>
      </c>
      <c r="T1640" s="1" t="str">
        <f t="shared" si="154"/>
        <v>0-17</v>
      </c>
      <c r="U1640" s="1" t="str">
        <f t="shared" si="155"/>
        <v>Yes</v>
      </c>
    </row>
    <row r="1641" spans="1:21">
      <c r="A1641" s="1">
        <v>1640</v>
      </c>
      <c r="B1641" s="1">
        <v>83</v>
      </c>
      <c r="C1641" s="1" t="s">
        <v>29</v>
      </c>
      <c r="D1641" s="2">
        <v>45558</v>
      </c>
      <c r="E1641" s="2">
        <v>45559</v>
      </c>
      <c r="F1641" s="1" t="s">
        <v>40</v>
      </c>
      <c r="G1641" s="1" t="s">
        <v>31</v>
      </c>
      <c r="H1641" s="1" t="s">
        <v>37</v>
      </c>
      <c r="I1641" s="1">
        <v>282799.11</v>
      </c>
      <c r="J1641" s="1" t="s">
        <v>17</v>
      </c>
      <c r="K1641" s="1" t="s">
        <v>25</v>
      </c>
      <c r="N1641" s="3" t="str">
        <f>IF(LEFT(LOWER(C1641),1)="m","Male",IF(LEFT(LOWER(C1641),1)="f","Female","Unknown"))</f>
        <v>Female</v>
      </c>
      <c r="O1641" s="4" t="str">
        <f>IF(TRIM(LOWER(F1641))="neuro","Neurology",IF(TRIM(LOWER(F1641))="Neurology","Neurology",IF(TRIM(LOWER(F1641))="general ward","General",IF(TRIM(LOWER(F1641))="general","General",IF(TRIM(LOWER(F1641))="cardiology","Cardiology",IF(TRIM(LOWER(F1641))="Cardiology","Cardiology",IF(TRIM(LOWER(F1641))="Peads","Pediatrics",IF(TRIM(LOWER(F1641))="Pediatrics","Pediatrics",IF(TRIM(LOWER(F1641))="orthopedics","Orthopedics",IF(TRIM(LOWER(F1641))="Neurology","Neurology",IF(TRIM(LOWER(F1641))="Oncology","Oncology")))))))))))</f>
        <v>Pediatrics</v>
      </c>
      <c r="P1641" s="3" t="str">
        <f t="shared" si="150"/>
        <v>Private</v>
      </c>
      <c r="Q1641" s="5">
        <f t="shared" si="151"/>
        <v>1</v>
      </c>
      <c r="R1641" s="1">
        <f t="shared" si="152"/>
        <v>282799.11</v>
      </c>
      <c r="S1641" s="1">
        <f t="shared" si="153"/>
        <v>1</v>
      </c>
      <c r="T1641" s="1" t="str">
        <f t="shared" si="154"/>
        <v>66+</v>
      </c>
      <c r="U1641" s="1" t="str">
        <f t="shared" si="155"/>
        <v>Yes</v>
      </c>
    </row>
    <row r="1642" spans="1:21">
      <c r="A1642" s="1">
        <v>1641</v>
      </c>
      <c r="B1642" s="1">
        <v>25</v>
      </c>
      <c r="C1642" s="1" t="s">
        <v>29</v>
      </c>
      <c r="D1642" s="2">
        <v>44940</v>
      </c>
      <c r="E1642" s="2">
        <v>44949</v>
      </c>
      <c r="F1642" s="1" t="s">
        <v>49</v>
      </c>
      <c r="G1642" s="1" t="s">
        <v>46</v>
      </c>
      <c r="H1642" s="1" t="s">
        <v>32</v>
      </c>
      <c r="I1642" s="1">
        <v>34259.75</v>
      </c>
      <c r="J1642" s="1" t="s">
        <v>16</v>
      </c>
      <c r="K1642" s="1" t="s">
        <v>16</v>
      </c>
      <c r="N1642" s="3" t="str">
        <f>IF(LEFT(LOWER(C1642),1)="m","Male",IF(LEFT(LOWER(C1642),1)="f","Female","Unknown"))</f>
        <v>Female</v>
      </c>
      <c r="O1642" s="4" t="str">
        <f>IF(TRIM(LOWER(F1642))="neuro","Neurology",IF(TRIM(LOWER(F1642))="Neurology","Neurology",IF(TRIM(LOWER(F1642))="general ward","General",IF(TRIM(LOWER(F1642))="general","General",IF(TRIM(LOWER(F1642))="cardiology","Cardiology",IF(TRIM(LOWER(F1642))="Cardiology","Cardiology",IF(TRIM(LOWER(F1642))="Peads","Pediatrics",IF(TRIM(LOWER(F1642))="Pediatrics","Pediatrics",IF(TRIM(LOWER(F1642))="orthopedics","Orthopedics",IF(TRIM(LOWER(F1642))="Neurology","Neurology",IF(TRIM(LOWER(F1642))="Oncology","Oncology")))))))))))</f>
        <v>Oncology</v>
      </c>
      <c r="P1642" s="3" t="str">
        <f t="shared" si="150"/>
        <v>Self</v>
      </c>
      <c r="Q1642" s="5">
        <f t="shared" si="151"/>
        <v>9</v>
      </c>
      <c r="R1642" s="1">
        <f t="shared" si="152"/>
        <v>34259.75</v>
      </c>
      <c r="S1642" s="1">
        <f t="shared" si="153"/>
        <v>1</v>
      </c>
      <c r="T1642" s="1" t="str">
        <f t="shared" si="154"/>
        <v>18-35</v>
      </c>
      <c r="U1642" s="1" t="str">
        <f t="shared" si="155"/>
        <v>Yes</v>
      </c>
    </row>
    <row r="1643" spans="1:21">
      <c r="A1643" s="1">
        <v>1642</v>
      </c>
      <c r="B1643" s="1">
        <v>75</v>
      </c>
      <c r="C1643" s="1" t="s">
        <v>18</v>
      </c>
      <c r="D1643" s="2">
        <v>45570</v>
      </c>
      <c r="E1643" s="2">
        <v>45576</v>
      </c>
      <c r="F1643" s="1" t="s">
        <v>19</v>
      </c>
      <c r="G1643" s="1" t="s">
        <v>41</v>
      </c>
      <c r="H1643" s="1" t="s">
        <v>32</v>
      </c>
      <c r="I1643" s="1">
        <v>150598.39000000001</v>
      </c>
      <c r="J1643" s="1" t="s">
        <v>25</v>
      </c>
      <c r="K1643" s="1" t="s">
        <v>20</v>
      </c>
      <c r="N1643" s="3" t="str">
        <f>IF(LEFT(LOWER(C1643),1)="m","Male",IF(LEFT(LOWER(C1643),1)="f","Female","Unknown"))</f>
        <v>Male</v>
      </c>
      <c r="O1643" s="4" t="str">
        <f>IF(TRIM(LOWER(F1643))="neuro","Neurology",IF(TRIM(LOWER(F1643))="Neurology","Neurology",IF(TRIM(LOWER(F1643))="general ward","General",IF(TRIM(LOWER(F1643))="general","General",IF(TRIM(LOWER(F1643))="cardiology","Cardiology",IF(TRIM(LOWER(F1643))="Cardiology","Cardiology",IF(TRIM(LOWER(F1643))="Peads","Pediatrics",IF(TRIM(LOWER(F1643))="Pediatrics","Pediatrics",IF(TRIM(LOWER(F1643))="orthopedics","Orthopedics",IF(TRIM(LOWER(F1643))="Neurology","Neurology",IF(TRIM(LOWER(F1643))="Oncology","Oncology")))))))))))</f>
        <v>General</v>
      </c>
      <c r="P1643" s="3" t="str">
        <f t="shared" si="150"/>
        <v>Unknown</v>
      </c>
      <c r="Q1643" s="5">
        <f t="shared" si="151"/>
        <v>6</v>
      </c>
      <c r="R1643" s="1">
        <f t="shared" si="152"/>
        <v>150598.39000000001</v>
      </c>
      <c r="S1643" s="1">
        <f t="shared" si="153"/>
        <v>0</v>
      </c>
      <c r="T1643" s="1" t="str">
        <f t="shared" si="154"/>
        <v>66+</v>
      </c>
      <c r="U1643" s="1" t="str">
        <f t="shared" si="155"/>
        <v>Yes</v>
      </c>
    </row>
    <row r="1644" spans="1:21">
      <c r="A1644" s="1">
        <v>1643</v>
      </c>
      <c r="B1644" s="1">
        <v>4</v>
      </c>
      <c r="C1644" s="1" t="s">
        <v>44</v>
      </c>
      <c r="D1644" s="2">
        <v>45510</v>
      </c>
      <c r="E1644" s="2">
        <v>45516</v>
      </c>
      <c r="F1644" s="1" t="s">
        <v>30</v>
      </c>
      <c r="G1644" s="1" t="s">
        <v>31</v>
      </c>
      <c r="I1644" s="1">
        <v>111007.3</v>
      </c>
      <c r="J1644" s="1" t="s">
        <v>38</v>
      </c>
      <c r="K1644" s="1" t="s">
        <v>20</v>
      </c>
      <c r="N1644" s="3" t="str">
        <f>IF(LEFT(LOWER(C1644),1)="m","Male",IF(LEFT(LOWER(C1644),1)="f","Female","Unknown"))</f>
        <v>Female</v>
      </c>
      <c r="O1644" s="4" t="str">
        <f>IF(TRIM(LOWER(F1644))="neuro","Neurology",IF(TRIM(LOWER(F1644))="Neurology","Neurology",IF(TRIM(LOWER(F1644))="general ward","General",IF(TRIM(LOWER(F1644))="general","General",IF(TRIM(LOWER(F1644))="cardiology","Cardiology",IF(TRIM(LOWER(F1644))="Cardiology","Cardiology",IF(TRIM(LOWER(F1644))="Peads","Pediatrics",IF(TRIM(LOWER(F1644))="Pediatrics","Pediatrics",IF(TRIM(LOWER(F1644))="orthopedics","Orthopedics",IF(TRIM(LOWER(F1644))="Neurology","Neurology",IF(TRIM(LOWER(F1644))="Oncology","Oncology")))))))))))</f>
        <v>Pediatrics</v>
      </c>
      <c r="P1644" s="3" t="str">
        <f t="shared" si="150"/>
        <v>Private</v>
      </c>
      <c r="Q1644" s="5">
        <f t="shared" si="151"/>
        <v>6</v>
      </c>
      <c r="R1644" s="1">
        <f t="shared" si="152"/>
        <v>111007.3</v>
      </c>
      <c r="S1644" s="1">
        <f t="shared" si="153"/>
        <v>0</v>
      </c>
      <c r="T1644" s="1" t="str">
        <f t="shared" si="154"/>
        <v>0-17</v>
      </c>
      <c r="U1644" s="1" t="str">
        <f t="shared" si="155"/>
        <v>No</v>
      </c>
    </row>
    <row r="1645" spans="1:21">
      <c r="A1645" s="1">
        <v>1644</v>
      </c>
      <c r="B1645" s="1">
        <v>43</v>
      </c>
      <c r="C1645" s="1" t="s">
        <v>34</v>
      </c>
      <c r="D1645" s="2">
        <v>45378</v>
      </c>
      <c r="E1645" s="2">
        <v>45393</v>
      </c>
      <c r="F1645" s="1" t="s">
        <v>52</v>
      </c>
      <c r="G1645" s="1" t="s">
        <v>41</v>
      </c>
      <c r="H1645" s="1" t="s">
        <v>15</v>
      </c>
      <c r="I1645" s="1">
        <v>243222.63</v>
      </c>
      <c r="K1645" s="1" t="s">
        <v>20</v>
      </c>
      <c r="N1645" s="3" t="str">
        <f>IF(LEFT(LOWER(C1645),1)="m","Male",IF(LEFT(LOWER(C1645),1)="f","Female","Unknown"))</f>
        <v>Male</v>
      </c>
      <c r="O1645" s="4" t="str">
        <f>IF(TRIM(LOWER(F1645))="neuro","Neurology",IF(TRIM(LOWER(F1645))="Neurology","Neurology",IF(TRIM(LOWER(F1645))="general ward","General",IF(TRIM(LOWER(F1645))="general","General",IF(TRIM(LOWER(F1645))="cardiology","Cardiology",IF(TRIM(LOWER(F1645))="Cardiology","Cardiology",IF(TRIM(LOWER(F1645))="Peads","Pediatrics",IF(TRIM(LOWER(F1645))="Pediatrics","Pediatrics",IF(TRIM(LOWER(F1645))="orthopedics","Orthopedics",IF(TRIM(LOWER(F1645))="Neurology","Neurology",IF(TRIM(LOWER(F1645))="Oncology","Oncology")))))))))))</f>
        <v>Oncology</v>
      </c>
      <c r="P1645" s="3" t="str">
        <f t="shared" si="150"/>
        <v>Unknown</v>
      </c>
      <c r="Q1645" s="5">
        <f t="shared" si="151"/>
        <v>15</v>
      </c>
      <c r="R1645" s="1">
        <f t="shared" si="152"/>
        <v>243222.63</v>
      </c>
      <c r="S1645" s="1">
        <f t="shared" si="153"/>
        <v>0</v>
      </c>
      <c r="T1645" s="1" t="str">
        <f t="shared" si="154"/>
        <v>36-50</v>
      </c>
      <c r="U1645" s="1" t="str">
        <f t="shared" si="155"/>
        <v>Unknown</v>
      </c>
    </row>
    <row r="1646" spans="1:21">
      <c r="A1646" s="1">
        <v>1645</v>
      </c>
      <c r="B1646" s="1">
        <v>93</v>
      </c>
      <c r="C1646" s="1" t="s">
        <v>34</v>
      </c>
      <c r="D1646" s="2">
        <v>45512</v>
      </c>
      <c r="E1646" s="2">
        <v>45518</v>
      </c>
      <c r="F1646" s="1" t="s">
        <v>40</v>
      </c>
      <c r="G1646" s="1" t="s">
        <v>31</v>
      </c>
      <c r="H1646" s="1" t="s">
        <v>39</v>
      </c>
      <c r="I1646" s="1">
        <v>88407.58</v>
      </c>
      <c r="J1646" s="1" t="s">
        <v>16</v>
      </c>
      <c r="K1646" s="1" t="s">
        <v>16</v>
      </c>
      <c r="N1646" s="3" t="str">
        <f>IF(LEFT(LOWER(C1646),1)="m","Male",IF(LEFT(LOWER(C1646),1)="f","Female","Unknown"))</f>
        <v>Male</v>
      </c>
      <c r="O1646" s="4" t="str">
        <f>IF(TRIM(LOWER(F1646))="neuro","Neurology",IF(TRIM(LOWER(F1646))="Neurology","Neurology",IF(TRIM(LOWER(F1646))="general ward","General",IF(TRIM(LOWER(F1646))="general","General",IF(TRIM(LOWER(F1646))="cardiology","Cardiology",IF(TRIM(LOWER(F1646))="Cardiology","Cardiology",IF(TRIM(LOWER(F1646))="Peads","Pediatrics",IF(TRIM(LOWER(F1646))="Pediatrics","Pediatrics",IF(TRIM(LOWER(F1646))="orthopedics","Orthopedics",IF(TRIM(LOWER(F1646))="Neurology","Neurology",IF(TRIM(LOWER(F1646))="Oncology","Oncology")))))))))))</f>
        <v>Pediatrics</v>
      </c>
      <c r="P1646" s="3" t="str">
        <f t="shared" si="150"/>
        <v>Private</v>
      </c>
      <c r="Q1646" s="5">
        <f t="shared" si="151"/>
        <v>6</v>
      </c>
      <c r="R1646" s="1">
        <f t="shared" si="152"/>
        <v>88407.58</v>
      </c>
      <c r="S1646" s="1">
        <f t="shared" si="153"/>
        <v>1</v>
      </c>
      <c r="T1646" s="1" t="str">
        <f t="shared" si="154"/>
        <v>66+</v>
      </c>
      <c r="U1646" s="1" t="str">
        <f t="shared" si="155"/>
        <v>Yes</v>
      </c>
    </row>
    <row r="1647" spans="1:21">
      <c r="A1647" s="1">
        <v>1646</v>
      </c>
      <c r="C1647" s="1" t="s">
        <v>26</v>
      </c>
      <c r="D1647" s="2">
        <v>45494</v>
      </c>
      <c r="E1647" s="2">
        <v>45497</v>
      </c>
      <c r="F1647" s="1" t="s">
        <v>19</v>
      </c>
      <c r="G1647" s="1" t="s">
        <v>46</v>
      </c>
      <c r="I1647" s="1">
        <v>325731.5</v>
      </c>
      <c r="J1647" s="1" t="s">
        <v>42</v>
      </c>
      <c r="K1647" s="1" t="s">
        <v>16</v>
      </c>
      <c r="N1647" s="3" t="str">
        <f>IF(LEFT(LOWER(C1647),1)="m","Male",IF(LEFT(LOWER(C1647),1)="f","Female","Unknown"))</f>
        <v>Female</v>
      </c>
      <c r="O1647" s="4" t="str">
        <f>IF(TRIM(LOWER(F1647))="neuro","Neurology",IF(TRIM(LOWER(F1647))="Neurology","Neurology",IF(TRIM(LOWER(F1647))="general ward","General",IF(TRIM(LOWER(F1647))="general","General",IF(TRIM(LOWER(F1647))="cardiology","Cardiology",IF(TRIM(LOWER(F1647))="Cardiology","Cardiology",IF(TRIM(LOWER(F1647))="Peads","Pediatrics",IF(TRIM(LOWER(F1647))="Pediatrics","Pediatrics",IF(TRIM(LOWER(F1647))="orthopedics","Orthopedics",IF(TRIM(LOWER(F1647))="Neurology","Neurology",IF(TRIM(LOWER(F1647))="Oncology","Oncology")))))))))))</f>
        <v>General</v>
      </c>
      <c r="P1647" s="3" t="str">
        <f t="shared" si="150"/>
        <v>Self</v>
      </c>
      <c r="Q1647" s="5">
        <f t="shared" si="151"/>
        <v>3</v>
      </c>
      <c r="R1647" s="1">
        <f t="shared" si="152"/>
        <v>325731.5</v>
      </c>
      <c r="S1647" s="1">
        <f t="shared" si="153"/>
        <v>1</v>
      </c>
      <c r="T1647" s="1" t="str">
        <f t="shared" si="154"/>
        <v>0-17</v>
      </c>
      <c r="U1647" s="1" t="str">
        <f t="shared" si="155"/>
        <v>No</v>
      </c>
    </row>
    <row r="1648" spans="1:21">
      <c r="A1648" s="1">
        <v>1647</v>
      </c>
      <c r="B1648" s="1">
        <v>33</v>
      </c>
      <c r="C1648" s="1" t="s">
        <v>34</v>
      </c>
      <c r="D1648" s="2">
        <v>45167</v>
      </c>
      <c r="E1648" s="2">
        <v>45175</v>
      </c>
      <c r="F1648" s="1" t="s">
        <v>35</v>
      </c>
      <c r="G1648" s="1" t="s">
        <v>41</v>
      </c>
      <c r="H1648" s="1" t="s">
        <v>32</v>
      </c>
      <c r="I1648" s="1">
        <v>68482.61</v>
      </c>
      <c r="J1648" s="1" t="s">
        <v>38</v>
      </c>
      <c r="K1648" s="1" t="s">
        <v>25</v>
      </c>
      <c r="N1648" s="3" t="str">
        <f>IF(LEFT(LOWER(C1648),1)="m","Male",IF(LEFT(LOWER(C1648),1)="f","Female","Unknown"))</f>
        <v>Male</v>
      </c>
      <c r="O1648" s="4" t="str">
        <f>IF(TRIM(LOWER(F1648))="neuro","Neurology",IF(TRIM(LOWER(F1648))="Neurology","Neurology",IF(TRIM(LOWER(F1648))="general ward","General",IF(TRIM(LOWER(F1648))="general","General",IF(TRIM(LOWER(F1648))="cardiology","Cardiology",IF(TRIM(LOWER(F1648))="Cardiology","Cardiology",IF(TRIM(LOWER(F1648))="Peads","Pediatrics",IF(TRIM(LOWER(F1648))="Pediatrics","Pediatrics",IF(TRIM(LOWER(F1648))="orthopedics","Orthopedics",IF(TRIM(LOWER(F1648))="Neurology","Neurology",IF(TRIM(LOWER(F1648))="Oncology","Oncology")))))))))))</f>
        <v>Cardiology</v>
      </c>
      <c r="P1648" s="3" t="str">
        <f t="shared" si="150"/>
        <v>Unknown</v>
      </c>
      <c r="Q1648" s="5">
        <f t="shared" si="151"/>
        <v>8</v>
      </c>
      <c r="R1648" s="1">
        <f t="shared" si="152"/>
        <v>68482.61</v>
      </c>
      <c r="S1648" s="1">
        <f t="shared" si="153"/>
        <v>1</v>
      </c>
      <c r="T1648" s="1" t="str">
        <f t="shared" si="154"/>
        <v>18-35</v>
      </c>
      <c r="U1648" s="1" t="str">
        <f t="shared" si="155"/>
        <v>No</v>
      </c>
    </row>
    <row r="1649" spans="1:21">
      <c r="A1649" s="1">
        <v>1648</v>
      </c>
      <c r="B1649" s="1">
        <v>81</v>
      </c>
      <c r="C1649" s="1" t="s">
        <v>27</v>
      </c>
      <c r="D1649" s="2">
        <v>45255</v>
      </c>
      <c r="E1649" s="2">
        <v>45264</v>
      </c>
      <c r="F1649" s="1" t="s">
        <v>43</v>
      </c>
      <c r="G1649" s="1" t="s">
        <v>33</v>
      </c>
      <c r="H1649" s="1" t="s">
        <v>51</v>
      </c>
      <c r="I1649" s="1">
        <v>234859.26</v>
      </c>
      <c r="J1649" s="1" t="s">
        <v>16</v>
      </c>
      <c r="K1649" s="1" t="s">
        <v>42</v>
      </c>
      <c r="N1649" s="3" t="str">
        <f>IF(LEFT(LOWER(C1649),1)="m","Male",IF(LEFT(LOWER(C1649),1)="f","Female","Unknown"))</f>
        <v>Male</v>
      </c>
      <c r="O1649" s="4" t="str">
        <f>IF(TRIM(LOWER(F1649))="neuro","Neurology",IF(TRIM(LOWER(F1649))="Neurology","Neurology",IF(TRIM(LOWER(F1649))="general ward","General",IF(TRIM(LOWER(F1649))="general","General",IF(TRIM(LOWER(F1649))="cardiology","Cardiology",IF(TRIM(LOWER(F1649))="Cardiology","Cardiology",IF(TRIM(LOWER(F1649))="Peads","Pediatrics",IF(TRIM(LOWER(F1649))="Pediatrics","Pediatrics",IF(TRIM(LOWER(F1649))="orthopedics","Orthopedics",IF(TRIM(LOWER(F1649))="Neurology","Neurology",IF(TRIM(LOWER(F1649))="Oncology","Oncology")))))))))))</f>
        <v>Orthopedics</v>
      </c>
      <c r="P1649" s="3" t="str">
        <f t="shared" si="150"/>
        <v>Self</v>
      </c>
      <c r="Q1649" s="5">
        <f t="shared" si="151"/>
        <v>9</v>
      </c>
      <c r="R1649" s="1">
        <f t="shared" si="152"/>
        <v>234859.26</v>
      </c>
      <c r="S1649" s="1">
        <f t="shared" si="153"/>
        <v>0</v>
      </c>
      <c r="T1649" s="1" t="str">
        <f t="shared" si="154"/>
        <v>66+</v>
      </c>
      <c r="U1649" s="1" t="str">
        <f t="shared" si="155"/>
        <v>Yes</v>
      </c>
    </row>
    <row r="1650" spans="1:21">
      <c r="A1650" s="1">
        <v>1649</v>
      </c>
      <c r="B1650" s="1">
        <v>52</v>
      </c>
      <c r="C1650" s="1" t="s">
        <v>26</v>
      </c>
      <c r="D1650" s="2">
        <v>45005</v>
      </c>
      <c r="E1650" s="2">
        <v>45021</v>
      </c>
      <c r="F1650" s="1" t="s">
        <v>50</v>
      </c>
      <c r="G1650" s="1" t="s">
        <v>14</v>
      </c>
      <c r="H1650" s="1" t="s">
        <v>37</v>
      </c>
      <c r="I1650" s="1">
        <v>327377.89</v>
      </c>
      <c r="J1650" s="1" t="s">
        <v>24</v>
      </c>
      <c r="K1650" s="1" t="s">
        <v>42</v>
      </c>
      <c r="N1650" s="3" t="str">
        <f>IF(LEFT(LOWER(C1650),1)="m","Male",IF(LEFT(LOWER(C1650),1)="f","Female","Unknown"))</f>
        <v>Female</v>
      </c>
      <c r="O1650" s="4" t="str">
        <f>IF(TRIM(LOWER(F1650))="neuro","Neurology",IF(TRIM(LOWER(F1650))="Neurology","Neurology",IF(TRIM(LOWER(F1650))="general ward","General",IF(TRIM(LOWER(F1650))="general","General",IF(TRIM(LOWER(F1650))="cardiology","Cardiology",IF(TRIM(LOWER(F1650))="Cardiology","Cardiology",IF(TRIM(LOWER(F1650))="Peads","Pediatrics",IF(TRIM(LOWER(F1650))="Pediatrics","Pediatrics",IF(TRIM(LOWER(F1650))="orthopedics","Orthopedics",IF(TRIM(LOWER(F1650))="Neurology","Neurology",IF(TRIM(LOWER(F1650))="Oncology","Oncology")))))))))))</f>
        <v>Cardiology</v>
      </c>
      <c r="P1650" s="3" t="str">
        <f t="shared" si="150"/>
        <v>Private</v>
      </c>
      <c r="Q1650" s="5">
        <f t="shared" si="151"/>
        <v>16</v>
      </c>
      <c r="R1650" s="1">
        <f t="shared" si="152"/>
        <v>327377.89</v>
      </c>
      <c r="S1650" s="1">
        <f t="shared" si="153"/>
        <v>0</v>
      </c>
      <c r="T1650" s="1" t="str">
        <f t="shared" si="154"/>
        <v>51-65</v>
      </c>
      <c r="U1650" s="1" t="str">
        <f t="shared" si="155"/>
        <v>No</v>
      </c>
    </row>
    <row r="1651" spans="1:21">
      <c r="A1651" s="1">
        <v>1650</v>
      </c>
      <c r="B1651" s="1">
        <v>49</v>
      </c>
      <c r="C1651" s="1" t="s">
        <v>44</v>
      </c>
      <c r="D1651" s="2">
        <v>45253</v>
      </c>
      <c r="E1651" s="2">
        <v>45255</v>
      </c>
      <c r="F1651" s="1" t="s">
        <v>13</v>
      </c>
      <c r="G1651" s="1" t="s">
        <v>14</v>
      </c>
      <c r="H1651" s="1" t="s">
        <v>15</v>
      </c>
      <c r="I1651" s="1">
        <v>272823.99</v>
      </c>
      <c r="J1651" s="1" t="s">
        <v>38</v>
      </c>
      <c r="K1651" s="1" t="s">
        <v>38</v>
      </c>
      <c r="N1651" s="3" t="str">
        <f>IF(LEFT(LOWER(C1651),1)="m","Male",IF(LEFT(LOWER(C1651),1)="f","Female","Unknown"))</f>
        <v>Female</v>
      </c>
      <c r="O1651" s="4" t="str">
        <f>IF(TRIM(LOWER(F1651))="neuro","Neurology",IF(TRIM(LOWER(F1651))="Neurology","Neurology",IF(TRIM(LOWER(F1651))="general ward","General",IF(TRIM(LOWER(F1651))="general","General",IF(TRIM(LOWER(F1651))="cardiology","Cardiology",IF(TRIM(LOWER(F1651))="Cardiology","Cardiology",IF(TRIM(LOWER(F1651))="Peads","Pediatrics",IF(TRIM(LOWER(F1651))="Pediatrics","Pediatrics",IF(TRIM(LOWER(F1651))="orthopedics","Orthopedics",IF(TRIM(LOWER(F1651))="Neurology","Neurology",IF(TRIM(LOWER(F1651))="Oncology","Oncology")))))))))))</f>
        <v>Neurology</v>
      </c>
      <c r="P1651" s="3" t="str">
        <f t="shared" si="150"/>
        <v>Private</v>
      </c>
      <c r="Q1651" s="5">
        <f t="shared" si="151"/>
        <v>2</v>
      </c>
      <c r="R1651" s="1">
        <f t="shared" si="152"/>
        <v>272823.99</v>
      </c>
      <c r="S1651" s="1">
        <f t="shared" si="153"/>
        <v>0</v>
      </c>
      <c r="T1651" s="1" t="str">
        <f t="shared" si="154"/>
        <v>36-50</v>
      </c>
      <c r="U1651" s="1" t="str">
        <f t="shared" si="155"/>
        <v>No</v>
      </c>
    </row>
    <row r="1652" spans="1:21">
      <c r="A1652" s="1">
        <v>1651</v>
      </c>
      <c r="B1652" s="1">
        <v>63</v>
      </c>
      <c r="C1652" s="1" t="s">
        <v>12</v>
      </c>
      <c r="D1652" s="2">
        <v>45535</v>
      </c>
      <c r="E1652" s="2">
        <v>45553</v>
      </c>
      <c r="F1652" s="1" t="s">
        <v>28</v>
      </c>
      <c r="G1652" s="1" t="s">
        <v>14</v>
      </c>
      <c r="I1652" s="1">
        <v>137801.03</v>
      </c>
      <c r="J1652" s="1" t="s">
        <v>42</v>
      </c>
      <c r="K1652" s="1" t="s">
        <v>38</v>
      </c>
      <c r="N1652" s="3" t="str">
        <f>IF(LEFT(LOWER(C1652),1)="m","Male",IF(LEFT(LOWER(C1652),1)="f","Female","Unknown"))</f>
        <v>Unknown</v>
      </c>
      <c r="O1652" s="4" t="str">
        <f>IF(TRIM(LOWER(F1652))="neuro","Neurology",IF(TRIM(LOWER(F1652))="Neurology","Neurology",IF(TRIM(LOWER(F1652))="general ward","General",IF(TRIM(LOWER(F1652))="general","General",IF(TRIM(LOWER(F1652))="cardiology","Cardiology",IF(TRIM(LOWER(F1652))="Cardiology","Cardiology",IF(TRIM(LOWER(F1652))="Peads","Pediatrics",IF(TRIM(LOWER(F1652))="Pediatrics","Pediatrics",IF(TRIM(LOWER(F1652))="orthopedics","Orthopedics",IF(TRIM(LOWER(F1652))="Neurology","Neurology",IF(TRIM(LOWER(F1652))="Oncology","Oncology")))))))))))</f>
        <v>Orthopedics</v>
      </c>
      <c r="P1652" s="3" t="str">
        <f t="shared" si="150"/>
        <v>Private</v>
      </c>
      <c r="Q1652" s="5">
        <f t="shared" si="151"/>
        <v>18</v>
      </c>
      <c r="R1652" s="1">
        <f t="shared" si="152"/>
        <v>137801.03</v>
      </c>
      <c r="S1652" s="1">
        <f t="shared" si="153"/>
        <v>0</v>
      </c>
      <c r="T1652" s="1" t="str">
        <f t="shared" si="154"/>
        <v>51-65</v>
      </c>
      <c r="U1652" s="1" t="str">
        <f t="shared" si="155"/>
        <v>No</v>
      </c>
    </row>
    <row r="1653" spans="1:21">
      <c r="A1653" s="1">
        <v>1652</v>
      </c>
      <c r="B1653" s="1">
        <v>41</v>
      </c>
      <c r="C1653" s="1" t="s">
        <v>12</v>
      </c>
      <c r="D1653" s="2">
        <v>45405</v>
      </c>
      <c r="E1653" s="2">
        <v>45412</v>
      </c>
      <c r="F1653" s="1" t="s">
        <v>50</v>
      </c>
      <c r="G1653" s="1" t="s">
        <v>31</v>
      </c>
      <c r="H1653" s="1" t="s">
        <v>48</v>
      </c>
      <c r="I1653" s="1">
        <v>112775.81</v>
      </c>
      <c r="K1653" s="1" t="s">
        <v>38</v>
      </c>
      <c r="N1653" s="3" t="str">
        <f>IF(LEFT(LOWER(C1653),1)="m","Male",IF(LEFT(LOWER(C1653),1)="f","Female","Unknown"))</f>
        <v>Unknown</v>
      </c>
      <c r="O1653" s="4" t="str">
        <f>IF(TRIM(LOWER(F1653))="neuro","Neurology",IF(TRIM(LOWER(F1653))="Neurology","Neurology",IF(TRIM(LOWER(F1653))="general ward","General",IF(TRIM(LOWER(F1653))="general","General",IF(TRIM(LOWER(F1653))="cardiology","Cardiology",IF(TRIM(LOWER(F1653))="Cardiology","Cardiology",IF(TRIM(LOWER(F1653))="Peads","Pediatrics",IF(TRIM(LOWER(F1653))="Pediatrics","Pediatrics",IF(TRIM(LOWER(F1653))="orthopedics","Orthopedics",IF(TRIM(LOWER(F1653))="Neurology","Neurology",IF(TRIM(LOWER(F1653))="Oncology","Oncology")))))))))))</f>
        <v>Cardiology</v>
      </c>
      <c r="P1653" s="3" t="str">
        <f t="shared" si="150"/>
        <v>Private</v>
      </c>
      <c r="Q1653" s="5">
        <f t="shared" si="151"/>
        <v>7</v>
      </c>
      <c r="R1653" s="1">
        <f t="shared" si="152"/>
        <v>112775.81</v>
      </c>
      <c r="S1653" s="1">
        <f t="shared" si="153"/>
        <v>0</v>
      </c>
      <c r="T1653" s="1" t="str">
        <f t="shared" si="154"/>
        <v>36-50</v>
      </c>
      <c r="U1653" s="1" t="str">
        <f t="shared" si="155"/>
        <v>Unknown</v>
      </c>
    </row>
    <row r="1654" spans="1:21">
      <c r="A1654" s="1">
        <v>1653</v>
      </c>
      <c r="C1654" s="1" t="s">
        <v>44</v>
      </c>
      <c r="D1654" s="2">
        <v>44987</v>
      </c>
      <c r="E1654" s="2">
        <v>44999</v>
      </c>
      <c r="F1654" s="1" t="s">
        <v>28</v>
      </c>
      <c r="G1654" s="1" t="s">
        <v>22</v>
      </c>
      <c r="H1654" s="1" t="s">
        <v>37</v>
      </c>
      <c r="I1654" s="1">
        <v>93352.77</v>
      </c>
      <c r="J1654" s="1" t="s">
        <v>17</v>
      </c>
      <c r="K1654" s="1" t="s">
        <v>38</v>
      </c>
      <c r="N1654" s="3" t="str">
        <f>IF(LEFT(LOWER(C1654),1)="m","Male",IF(LEFT(LOWER(C1654),1)="f","Female","Unknown"))</f>
        <v>Female</v>
      </c>
      <c r="O1654" s="4" t="str">
        <f>IF(TRIM(LOWER(F1654))="neuro","Neurology",IF(TRIM(LOWER(F1654))="Neurology","Neurology",IF(TRIM(LOWER(F1654))="general ward","General",IF(TRIM(LOWER(F1654))="general","General",IF(TRIM(LOWER(F1654))="cardiology","Cardiology",IF(TRIM(LOWER(F1654))="Cardiology","Cardiology",IF(TRIM(LOWER(F1654))="Peads","Pediatrics",IF(TRIM(LOWER(F1654))="Pediatrics","Pediatrics",IF(TRIM(LOWER(F1654))="orthopedics","Orthopedics",IF(TRIM(LOWER(F1654))="Neurology","Neurology",IF(TRIM(LOWER(F1654))="Oncology","Oncology")))))))))))</f>
        <v>Orthopedics</v>
      </c>
      <c r="P1654" s="3" t="str">
        <f t="shared" si="150"/>
        <v>Government</v>
      </c>
      <c r="Q1654" s="5">
        <f t="shared" si="151"/>
        <v>12</v>
      </c>
      <c r="R1654" s="1">
        <f t="shared" si="152"/>
        <v>93352.77</v>
      </c>
      <c r="S1654" s="1">
        <f t="shared" si="153"/>
        <v>0</v>
      </c>
      <c r="T1654" s="1" t="str">
        <f t="shared" si="154"/>
        <v>0-17</v>
      </c>
      <c r="U1654" s="1" t="str">
        <f t="shared" si="155"/>
        <v>Yes</v>
      </c>
    </row>
    <row r="1655" spans="1:21">
      <c r="A1655" s="1">
        <v>1654</v>
      </c>
      <c r="B1655" s="1">
        <v>61</v>
      </c>
      <c r="C1655" s="1" t="s">
        <v>18</v>
      </c>
      <c r="D1655" s="2">
        <v>45508</v>
      </c>
      <c r="E1655" s="2">
        <v>45511</v>
      </c>
      <c r="F1655" s="1" t="s">
        <v>30</v>
      </c>
      <c r="G1655" s="1" t="s">
        <v>33</v>
      </c>
      <c r="H1655" s="1" t="s">
        <v>51</v>
      </c>
      <c r="I1655" s="1">
        <v>334442</v>
      </c>
      <c r="J1655" s="1" t="s">
        <v>25</v>
      </c>
      <c r="K1655" s="1" t="s">
        <v>16</v>
      </c>
      <c r="N1655" s="3" t="str">
        <f>IF(LEFT(LOWER(C1655),1)="m","Male",IF(LEFT(LOWER(C1655),1)="f","Female","Unknown"))</f>
        <v>Male</v>
      </c>
      <c r="O1655" s="4" t="str">
        <f>IF(TRIM(LOWER(F1655))="neuro","Neurology",IF(TRIM(LOWER(F1655))="Neurology","Neurology",IF(TRIM(LOWER(F1655))="general ward","General",IF(TRIM(LOWER(F1655))="general","General",IF(TRIM(LOWER(F1655))="cardiology","Cardiology",IF(TRIM(LOWER(F1655))="Cardiology","Cardiology",IF(TRIM(LOWER(F1655))="Peads","Pediatrics",IF(TRIM(LOWER(F1655))="Pediatrics","Pediatrics",IF(TRIM(LOWER(F1655))="orthopedics","Orthopedics",IF(TRIM(LOWER(F1655))="Neurology","Neurology",IF(TRIM(LOWER(F1655))="Oncology","Oncology")))))))))))</f>
        <v>Pediatrics</v>
      </c>
      <c r="P1655" s="3" t="str">
        <f t="shared" si="150"/>
        <v>Self</v>
      </c>
      <c r="Q1655" s="5">
        <f t="shared" si="151"/>
        <v>3</v>
      </c>
      <c r="R1655" s="1">
        <f t="shared" si="152"/>
        <v>334442</v>
      </c>
      <c r="S1655" s="1">
        <f t="shared" si="153"/>
        <v>1</v>
      </c>
      <c r="T1655" s="1" t="str">
        <f t="shared" si="154"/>
        <v>51-65</v>
      </c>
      <c r="U1655" s="1" t="str">
        <f t="shared" si="155"/>
        <v>Yes</v>
      </c>
    </row>
    <row r="1656" spans="1:21">
      <c r="A1656" s="1">
        <v>1655</v>
      </c>
      <c r="B1656" s="1">
        <v>89</v>
      </c>
      <c r="C1656" s="1" t="s">
        <v>18</v>
      </c>
      <c r="D1656" s="2">
        <v>45450</v>
      </c>
      <c r="E1656" s="2">
        <v>45470</v>
      </c>
      <c r="F1656" s="1" t="s">
        <v>35</v>
      </c>
      <c r="G1656" s="1" t="s">
        <v>33</v>
      </c>
      <c r="H1656" s="1" t="s">
        <v>15</v>
      </c>
      <c r="I1656" s="1">
        <v>53420.04</v>
      </c>
      <c r="J1656" s="1" t="s">
        <v>42</v>
      </c>
      <c r="K1656" s="1" t="s">
        <v>17</v>
      </c>
      <c r="N1656" s="3" t="str">
        <f>IF(LEFT(LOWER(C1656),1)="m","Male",IF(LEFT(LOWER(C1656),1)="f","Female","Unknown"))</f>
        <v>Male</v>
      </c>
      <c r="O1656" s="4" t="str">
        <f>IF(TRIM(LOWER(F1656))="neuro","Neurology",IF(TRIM(LOWER(F1656))="Neurology","Neurology",IF(TRIM(LOWER(F1656))="general ward","General",IF(TRIM(LOWER(F1656))="general","General",IF(TRIM(LOWER(F1656))="cardiology","Cardiology",IF(TRIM(LOWER(F1656))="Cardiology","Cardiology",IF(TRIM(LOWER(F1656))="Peads","Pediatrics",IF(TRIM(LOWER(F1656))="Pediatrics","Pediatrics",IF(TRIM(LOWER(F1656))="orthopedics","Orthopedics",IF(TRIM(LOWER(F1656))="Neurology","Neurology",IF(TRIM(LOWER(F1656))="Oncology","Oncology")))))))))))</f>
        <v>Cardiology</v>
      </c>
      <c r="P1656" s="3" t="str">
        <f t="shared" si="150"/>
        <v>Self</v>
      </c>
      <c r="Q1656" s="5">
        <f t="shared" si="151"/>
        <v>20</v>
      </c>
      <c r="R1656" s="1">
        <f t="shared" si="152"/>
        <v>53420.04</v>
      </c>
      <c r="S1656" s="1">
        <f t="shared" si="153"/>
        <v>1</v>
      </c>
      <c r="T1656" s="1" t="str">
        <f t="shared" si="154"/>
        <v>66+</v>
      </c>
      <c r="U1656" s="1" t="str">
        <f t="shared" si="155"/>
        <v>No</v>
      </c>
    </row>
    <row r="1657" spans="1:21">
      <c r="A1657" s="1">
        <v>1656</v>
      </c>
      <c r="B1657" s="1">
        <v>66</v>
      </c>
      <c r="C1657" s="1" t="s">
        <v>44</v>
      </c>
      <c r="D1657" s="2">
        <v>44951</v>
      </c>
      <c r="E1657" s="2">
        <v>44965</v>
      </c>
      <c r="F1657" s="1" t="s">
        <v>45</v>
      </c>
      <c r="G1657" s="1" t="s">
        <v>41</v>
      </c>
      <c r="H1657" s="1" t="s">
        <v>39</v>
      </c>
      <c r="I1657" s="1">
        <v>125144.39</v>
      </c>
      <c r="J1657" s="1" t="s">
        <v>25</v>
      </c>
      <c r="K1657" s="1" t="s">
        <v>38</v>
      </c>
      <c r="N1657" s="3" t="str">
        <f>IF(LEFT(LOWER(C1657),1)="m","Male",IF(LEFT(LOWER(C1657),1)="f","Female","Unknown"))</f>
        <v>Female</v>
      </c>
      <c r="O1657" s="4" t="str">
        <f>IF(TRIM(LOWER(F1657))="neuro","Neurology",IF(TRIM(LOWER(F1657))="Neurology","Neurology",IF(TRIM(LOWER(F1657))="general ward","General",IF(TRIM(LOWER(F1657))="general","General",IF(TRIM(LOWER(F1657))="cardiology","Cardiology",IF(TRIM(LOWER(F1657))="Cardiology","Cardiology",IF(TRIM(LOWER(F1657))="Peads","Pediatrics",IF(TRIM(LOWER(F1657))="Pediatrics","Pediatrics",IF(TRIM(LOWER(F1657))="orthopedics","Orthopedics",IF(TRIM(LOWER(F1657))="Neurology","Neurology",IF(TRIM(LOWER(F1657))="Oncology","Oncology")))))))))))</f>
        <v>Neurology</v>
      </c>
      <c r="P1657" s="3" t="str">
        <f t="shared" si="150"/>
        <v>Unknown</v>
      </c>
      <c r="Q1657" s="5">
        <f t="shared" si="151"/>
        <v>14</v>
      </c>
      <c r="R1657" s="1">
        <f t="shared" si="152"/>
        <v>125144.39</v>
      </c>
      <c r="S1657" s="1">
        <f t="shared" si="153"/>
        <v>0</v>
      </c>
      <c r="T1657" s="1" t="str">
        <f t="shared" si="154"/>
        <v>66+</v>
      </c>
      <c r="U1657" s="1" t="str">
        <f t="shared" si="155"/>
        <v>Yes</v>
      </c>
    </row>
    <row r="1658" spans="1:21">
      <c r="A1658" s="1">
        <v>1657</v>
      </c>
      <c r="B1658" s="1">
        <v>69</v>
      </c>
      <c r="C1658" s="1" t="s">
        <v>26</v>
      </c>
      <c r="D1658" s="2">
        <v>44960</v>
      </c>
      <c r="E1658" s="2">
        <v>44974</v>
      </c>
      <c r="F1658" s="1" t="s">
        <v>50</v>
      </c>
      <c r="G1658" s="1" t="s">
        <v>41</v>
      </c>
      <c r="H1658" s="1" t="s">
        <v>47</v>
      </c>
      <c r="I1658" s="1">
        <v>123576.04</v>
      </c>
      <c r="J1658" s="1" t="s">
        <v>25</v>
      </c>
      <c r="K1658" s="1" t="s">
        <v>17</v>
      </c>
      <c r="N1658" s="3" t="str">
        <f>IF(LEFT(LOWER(C1658),1)="m","Male",IF(LEFT(LOWER(C1658),1)="f","Female","Unknown"))</f>
        <v>Female</v>
      </c>
      <c r="O1658" s="4" t="str">
        <f>IF(TRIM(LOWER(F1658))="neuro","Neurology",IF(TRIM(LOWER(F1658))="Neurology","Neurology",IF(TRIM(LOWER(F1658))="general ward","General",IF(TRIM(LOWER(F1658))="general","General",IF(TRIM(LOWER(F1658))="cardiology","Cardiology",IF(TRIM(LOWER(F1658))="Cardiology","Cardiology",IF(TRIM(LOWER(F1658))="Peads","Pediatrics",IF(TRIM(LOWER(F1658))="Pediatrics","Pediatrics",IF(TRIM(LOWER(F1658))="orthopedics","Orthopedics",IF(TRIM(LOWER(F1658))="Neurology","Neurology",IF(TRIM(LOWER(F1658))="Oncology","Oncology")))))))))))</f>
        <v>Cardiology</v>
      </c>
      <c r="P1658" s="3" t="str">
        <f t="shared" si="150"/>
        <v>Unknown</v>
      </c>
      <c r="Q1658" s="5">
        <f t="shared" si="151"/>
        <v>14</v>
      </c>
      <c r="R1658" s="1">
        <f t="shared" si="152"/>
        <v>123576.04</v>
      </c>
      <c r="S1658" s="1">
        <f t="shared" si="153"/>
        <v>1</v>
      </c>
      <c r="T1658" s="1" t="str">
        <f t="shared" si="154"/>
        <v>66+</v>
      </c>
      <c r="U1658" s="1" t="str">
        <f t="shared" si="155"/>
        <v>Yes</v>
      </c>
    </row>
    <row r="1659" spans="1:21">
      <c r="A1659" s="1">
        <v>1658</v>
      </c>
      <c r="B1659" s="1">
        <v>35</v>
      </c>
      <c r="C1659" s="1" t="s">
        <v>27</v>
      </c>
      <c r="D1659" s="2">
        <v>45410</v>
      </c>
      <c r="E1659" s="2">
        <v>45416</v>
      </c>
      <c r="F1659" s="1" t="s">
        <v>40</v>
      </c>
      <c r="G1659" s="1" t="s">
        <v>41</v>
      </c>
      <c r="I1659" s="1">
        <v>114669.13</v>
      </c>
      <c r="J1659" s="1" t="s">
        <v>25</v>
      </c>
      <c r="K1659" s="1" t="s">
        <v>17</v>
      </c>
      <c r="N1659" s="3" t="str">
        <f>IF(LEFT(LOWER(C1659),1)="m","Male",IF(LEFT(LOWER(C1659),1)="f","Female","Unknown"))</f>
        <v>Male</v>
      </c>
      <c r="O1659" s="4" t="str">
        <f>IF(TRIM(LOWER(F1659))="neuro","Neurology",IF(TRIM(LOWER(F1659))="Neurology","Neurology",IF(TRIM(LOWER(F1659))="general ward","General",IF(TRIM(LOWER(F1659))="general","General",IF(TRIM(LOWER(F1659))="cardiology","Cardiology",IF(TRIM(LOWER(F1659))="Cardiology","Cardiology",IF(TRIM(LOWER(F1659))="Peads","Pediatrics",IF(TRIM(LOWER(F1659))="Pediatrics","Pediatrics",IF(TRIM(LOWER(F1659))="orthopedics","Orthopedics",IF(TRIM(LOWER(F1659))="Neurology","Neurology",IF(TRIM(LOWER(F1659))="Oncology","Oncology")))))))))))</f>
        <v>Pediatrics</v>
      </c>
      <c r="P1659" s="3" t="str">
        <f t="shared" si="150"/>
        <v>Unknown</v>
      </c>
      <c r="Q1659" s="5">
        <f t="shared" si="151"/>
        <v>6</v>
      </c>
      <c r="R1659" s="1">
        <f t="shared" si="152"/>
        <v>114669.13</v>
      </c>
      <c r="S1659" s="1">
        <f t="shared" si="153"/>
        <v>1</v>
      </c>
      <c r="T1659" s="1" t="str">
        <f t="shared" si="154"/>
        <v>18-35</v>
      </c>
      <c r="U1659" s="1" t="str">
        <f t="shared" si="155"/>
        <v>Yes</v>
      </c>
    </row>
    <row r="1660" spans="1:21">
      <c r="A1660" s="1">
        <v>1659</v>
      </c>
      <c r="C1660" s="1" t="s">
        <v>44</v>
      </c>
      <c r="D1660" s="2">
        <v>45212</v>
      </c>
      <c r="E1660" s="2">
        <v>45229</v>
      </c>
      <c r="F1660" s="1" t="s">
        <v>21</v>
      </c>
      <c r="G1660" s="1" t="s">
        <v>33</v>
      </c>
      <c r="H1660" s="1" t="s">
        <v>47</v>
      </c>
      <c r="I1660" s="1">
        <v>273096.62</v>
      </c>
      <c r="J1660" s="1" t="s">
        <v>42</v>
      </c>
      <c r="K1660" s="1" t="s">
        <v>25</v>
      </c>
      <c r="N1660" s="3" t="str">
        <f>IF(LEFT(LOWER(C1660),1)="m","Male",IF(LEFT(LOWER(C1660),1)="f","Female","Unknown"))</f>
        <v>Female</v>
      </c>
      <c r="O1660" s="4" t="str">
        <f>IF(TRIM(LOWER(F1660))="neuro","Neurology",IF(TRIM(LOWER(F1660))="Neurology","Neurology",IF(TRIM(LOWER(F1660))="general ward","General",IF(TRIM(LOWER(F1660))="general","General",IF(TRIM(LOWER(F1660))="cardiology","Cardiology",IF(TRIM(LOWER(F1660))="Cardiology","Cardiology",IF(TRIM(LOWER(F1660))="Peads","Pediatrics",IF(TRIM(LOWER(F1660))="Pediatrics","Pediatrics",IF(TRIM(LOWER(F1660))="orthopedics","Orthopedics",IF(TRIM(LOWER(F1660))="Neurology","Neurology",IF(TRIM(LOWER(F1660))="Oncology","Oncology")))))))))))</f>
        <v>General</v>
      </c>
      <c r="P1660" s="3" t="str">
        <f t="shared" si="150"/>
        <v>Self</v>
      </c>
      <c r="Q1660" s="5">
        <f t="shared" si="151"/>
        <v>17</v>
      </c>
      <c r="R1660" s="1">
        <f t="shared" si="152"/>
        <v>273096.62</v>
      </c>
      <c r="S1660" s="1">
        <f t="shared" si="153"/>
        <v>1</v>
      </c>
      <c r="T1660" s="1" t="str">
        <f t="shared" si="154"/>
        <v>0-17</v>
      </c>
      <c r="U1660" s="1" t="str">
        <f t="shared" si="155"/>
        <v>No</v>
      </c>
    </row>
    <row r="1661" spans="1:21">
      <c r="A1661" s="1">
        <v>1660</v>
      </c>
      <c r="B1661" s="1">
        <v>67</v>
      </c>
      <c r="C1661" s="1" t="s">
        <v>44</v>
      </c>
      <c r="D1661" s="2">
        <v>45616</v>
      </c>
      <c r="E1661" s="2">
        <v>45636</v>
      </c>
      <c r="F1661" s="1" t="s">
        <v>30</v>
      </c>
      <c r="G1661" s="1" t="s">
        <v>41</v>
      </c>
      <c r="H1661" s="1" t="s">
        <v>37</v>
      </c>
      <c r="I1661" s="1">
        <v>150179.04999999999</v>
      </c>
      <c r="J1661" s="1" t="s">
        <v>24</v>
      </c>
      <c r="K1661" s="1" t="s">
        <v>17</v>
      </c>
      <c r="N1661" s="3" t="str">
        <f>IF(LEFT(LOWER(C1661),1)="m","Male",IF(LEFT(LOWER(C1661),1)="f","Female","Unknown"))</f>
        <v>Female</v>
      </c>
      <c r="O1661" s="4" t="str">
        <f>IF(TRIM(LOWER(F1661))="neuro","Neurology",IF(TRIM(LOWER(F1661))="Neurology","Neurology",IF(TRIM(LOWER(F1661))="general ward","General",IF(TRIM(LOWER(F1661))="general","General",IF(TRIM(LOWER(F1661))="cardiology","Cardiology",IF(TRIM(LOWER(F1661))="Cardiology","Cardiology",IF(TRIM(LOWER(F1661))="Peads","Pediatrics",IF(TRIM(LOWER(F1661))="Pediatrics","Pediatrics",IF(TRIM(LOWER(F1661))="orthopedics","Orthopedics",IF(TRIM(LOWER(F1661))="Neurology","Neurology",IF(TRIM(LOWER(F1661))="Oncology","Oncology")))))))))))</f>
        <v>Pediatrics</v>
      </c>
      <c r="P1661" s="3" t="str">
        <f t="shared" si="150"/>
        <v>Unknown</v>
      </c>
      <c r="Q1661" s="5">
        <f t="shared" si="151"/>
        <v>20</v>
      </c>
      <c r="R1661" s="1">
        <f t="shared" si="152"/>
        <v>150179.04999999999</v>
      </c>
      <c r="S1661" s="1">
        <f t="shared" si="153"/>
        <v>1</v>
      </c>
      <c r="T1661" s="1" t="str">
        <f t="shared" si="154"/>
        <v>66+</v>
      </c>
      <c r="U1661" s="1" t="str">
        <f t="shared" si="155"/>
        <v>No</v>
      </c>
    </row>
    <row r="1662" spans="1:21">
      <c r="A1662" s="1">
        <v>1661</v>
      </c>
      <c r="B1662" s="1">
        <v>61</v>
      </c>
      <c r="C1662" s="1" t="s">
        <v>26</v>
      </c>
      <c r="D1662" s="2">
        <v>45089</v>
      </c>
      <c r="E1662" s="2">
        <v>45096</v>
      </c>
      <c r="F1662" s="1" t="s">
        <v>50</v>
      </c>
      <c r="G1662" s="1" t="s">
        <v>31</v>
      </c>
      <c r="H1662" s="1" t="s">
        <v>37</v>
      </c>
      <c r="I1662" s="1">
        <v>245142.66</v>
      </c>
      <c r="J1662" s="1" t="s">
        <v>24</v>
      </c>
      <c r="K1662" s="1" t="s">
        <v>17</v>
      </c>
      <c r="N1662" s="3" t="str">
        <f>IF(LEFT(LOWER(C1662),1)="m","Male",IF(LEFT(LOWER(C1662),1)="f","Female","Unknown"))</f>
        <v>Female</v>
      </c>
      <c r="O1662" s="4" t="str">
        <f>IF(TRIM(LOWER(F1662))="neuro","Neurology",IF(TRIM(LOWER(F1662))="Neurology","Neurology",IF(TRIM(LOWER(F1662))="general ward","General",IF(TRIM(LOWER(F1662))="general","General",IF(TRIM(LOWER(F1662))="cardiology","Cardiology",IF(TRIM(LOWER(F1662))="Cardiology","Cardiology",IF(TRIM(LOWER(F1662))="Peads","Pediatrics",IF(TRIM(LOWER(F1662))="Pediatrics","Pediatrics",IF(TRIM(LOWER(F1662))="orthopedics","Orthopedics",IF(TRIM(LOWER(F1662))="Neurology","Neurology",IF(TRIM(LOWER(F1662))="Oncology","Oncology")))))))))))</f>
        <v>Cardiology</v>
      </c>
      <c r="P1662" s="3" t="str">
        <f t="shared" si="150"/>
        <v>Private</v>
      </c>
      <c r="Q1662" s="5">
        <f t="shared" si="151"/>
        <v>7</v>
      </c>
      <c r="R1662" s="1">
        <f t="shared" si="152"/>
        <v>245142.66</v>
      </c>
      <c r="S1662" s="1">
        <f t="shared" si="153"/>
        <v>1</v>
      </c>
      <c r="T1662" s="1" t="str">
        <f t="shared" si="154"/>
        <v>51-65</v>
      </c>
      <c r="U1662" s="1" t="str">
        <f t="shared" si="155"/>
        <v>No</v>
      </c>
    </row>
    <row r="1663" spans="1:21">
      <c r="A1663" s="1">
        <v>1662</v>
      </c>
      <c r="B1663" s="1">
        <v>12</v>
      </c>
      <c r="C1663" s="1" t="s">
        <v>12</v>
      </c>
      <c r="D1663" s="2">
        <v>45252</v>
      </c>
      <c r="E1663" s="2">
        <v>45264</v>
      </c>
      <c r="F1663" s="1" t="s">
        <v>50</v>
      </c>
      <c r="G1663" s="1" t="s">
        <v>14</v>
      </c>
      <c r="H1663" s="1" t="s">
        <v>37</v>
      </c>
      <c r="I1663" s="1">
        <v>-2947.92</v>
      </c>
      <c r="J1663" s="1" t="s">
        <v>24</v>
      </c>
      <c r="K1663" s="1" t="s">
        <v>42</v>
      </c>
      <c r="N1663" s="3" t="str">
        <f>IF(LEFT(LOWER(C1663),1)="m","Male",IF(LEFT(LOWER(C1663),1)="f","Female","Unknown"))</f>
        <v>Unknown</v>
      </c>
      <c r="O1663" s="4" t="str">
        <f>IF(TRIM(LOWER(F1663))="neuro","Neurology",IF(TRIM(LOWER(F1663))="Neurology","Neurology",IF(TRIM(LOWER(F1663))="general ward","General",IF(TRIM(LOWER(F1663))="general","General",IF(TRIM(LOWER(F1663))="cardiology","Cardiology",IF(TRIM(LOWER(F1663))="Cardiology","Cardiology",IF(TRIM(LOWER(F1663))="Peads","Pediatrics",IF(TRIM(LOWER(F1663))="Pediatrics","Pediatrics",IF(TRIM(LOWER(F1663))="orthopedics","Orthopedics",IF(TRIM(LOWER(F1663))="Neurology","Neurology",IF(TRIM(LOWER(F1663))="Oncology","Oncology")))))))))))</f>
        <v>Cardiology</v>
      </c>
      <c r="P1663" s="3" t="str">
        <f t="shared" si="150"/>
        <v>Private</v>
      </c>
      <c r="Q1663" s="5">
        <f t="shared" si="151"/>
        <v>12</v>
      </c>
      <c r="R1663" s="1" t="str">
        <f t="shared" si="152"/>
        <v/>
      </c>
      <c r="S1663" s="1">
        <f t="shared" si="153"/>
        <v>0</v>
      </c>
      <c r="T1663" s="1" t="str">
        <f t="shared" si="154"/>
        <v>0-17</v>
      </c>
      <c r="U1663" s="1" t="str">
        <f t="shared" si="155"/>
        <v>No</v>
      </c>
    </row>
    <row r="1664" spans="1:21">
      <c r="A1664" s="1">
        <v>1663</v>
      </c>
      <c r="B1664" s="1">
        <v>72</v>
      </c>
      <c r="C1664" s="1" t="s">
        <v>44</v>
      </c>
      <c r="D1664" s="2">
        <v>45123</v>
      </c>
      <c r="E1664" s="2">
        <v>45140</v>
      </c>
      <c r="F1664" s="1" t="s">
        <v>28</v>
      </c>
      <c r="G1664" s="1" t="s">
        <v>46</v>
      </c>
      <c r="H1664" s="1" t="s">
        <v>32</v>
      </c>
      <c r="I1664" s="1">
        <v>110623.96</v>
      </c>
      <c r="J1664" s="1" t="s">
        <v>25</v>
      </c>
      <c r="K1664" s="1" t="s">
        <v>16</v>
      </c>
      <c r="N1664" s="3" t="str">
        <f>IF(LEFT(LOWER(C1664),1)="m","Male",IF(LEFT(LOWER(C1664),1)="f","Female","Unknown"))</f>
        <v>Female</v>
      </c>
      <c r="O1664" s="4" t="str">
        <f>IF(TRIM(LOWER(F1664))="neuro","Neurology",IF(TRIM(LOWER(F1664))="Neurology","Neurology",IF(TRIM(LOWER(F1664))="general ward","General",IF(TRIM(LOWER(F1664))="general","General",IF(TRIM(LOWER(F1664))="cardiology","Cardiology",IF(TRIM(LOWER(F1664))="Cardiology","Cardiology",IF(TRIM(LOWER(F1664))="Peads","Pediatrics",IF(TRIM(LOWER(F1664))="Pediatrics","Pediatrics",IF(TRIM(LOWER(F1664))="orthopedics","Orthopedics",IF(TRIM(LOWER(F1664))="Neurology","Neurology",IF(TRIM(LOWER(F1664))="Oncology","Oncology")))))))))))</f>
        <v>Orthopedics</v>
      </c>
      <c r="P1664" s="3" t="str">
        <f t="shared" si="150"/>
        <v>Self</v>
      </c>
      <c r="Q1664" s="5">
        <f t="shared" si="151"/>
        <v>17</v>
      </c>
      <c r="R1664" s="1">
        <f t="shared" si="152"/>
        <v>110623.96</v>
      </c>
      <c r="S1664" s="1">
        <f t="shared" si="153"/>
        <v>1</v>
      </c>
      <c r="T1664" s="1" t="str">
        <f t="shared" si="154"/>
        <v>66+</v>
      </c>
      <c r="U1664" s="1" t="str">
        <f t="shared" si="155"/>
        <v>Yes</v>
      </c>
    </row>
    <row r="1665" spans="1:21">
      <c r="A1665" s="1">
        <v>1664</v>
      </c>
      <c r="B1665" s="1">
        <v>35</v>
      </c>
      <c r="C1665" s="1" t="s">
        <v>27</v>
      </c>
      <c r="D1665" s="2">
        <v>45397</v>
      </c>
      <c r="E1665" s="2">
        <v>45398</v>
      </c>
      <c r="F1665" s="1" t="s">
        <v>49</v>
      </c>
      <c r="G1665" s="1" t="s">
        <v>46</v>
      </c>
      <c r="H1665" s="1" t="s">
        <v>47</v>
      </c>
      <c r="I1665" s="1">
        <v>158303.56</v>
      </c>
      <c r="J1665" s="1" t="s">
        <v>42</v>
      </c>
      <c r="K1665" s="1" t="s">
        <v>17</v>
      </c>
      <c r="N1665" s="3" t="str">
        <f>IF(LEFT(LOWER(C1665),1)="m","Male",IF(LEFT(LOWER(C1665),1)="f","Female","Unknown"))</f>
        <v>Male</v>
      </c>
      <c r="O1665" s="4" t="str">
        <f>IF(TRIM(LOWER(F1665))="neuro","Neurology",IF(TRIM(LOWER(F1665))="Neurology","Neurology",IF(TRIM(LOWER(F1665))="general ward","General",IF(TRIM(LOWER(F1665))="general","General",IF(TRIM(LOWER(F1665))="cardiology","Cardiology",IF(TRIM(LOWER(F1665))="Cardiology","Cardiology",IF(TRIM(LOWER(F1665))="Peads","Pediatrics",IF(TRIM(LOWER(F1665))="Pediatrics","Pediatrics",IF(TRIM(LOWER(F1665))="orthopedics","Orthopedics",IF(TRIM(LOWER(F1665))="Neurology","Neurology",IF(TRIM(LOWER(F1665))="Oncology","Oncology")))))))))))</f>
        <v>Oncology</v>
      </c>
      <c r="P1665" s="3" t="str">
        <f t="shared" si="150"/>
        <v>Self</v>
      </c>
      <c r="Q1665" s="5">
        <f t="shared" si="151"/>
        <v>1</v>
      </c>
      <c r="R1665" s="1">
        <f t="shared" si="152"/>
        <v>158303.56</v>
      </c>
      <c r="S1665" s="1">
        <f t="shared" si="153"/>
        <v>1</v>
      </c>
      <c r="T1665" s="1" t="str">
        <f t="shared" si="154"/>
        <v>18-35</v>
      </c>
      <c r="U1665" s="1" t="str">
        <f t="shared" si="155"/>
        <v>No</v>
      </c>
    </row>
    <row r="1666" spans="1:21">
      <c r="A1666" s="1">
        <v>1665</v>
      </c>
      <c r="B1666" s="1">
        <v>41</v>
      </c>
      <c r="C1666" s="1" t="s">
        <v>29</v>
      </c>
      <c r="D1666" s="2">
        <v>45539</v>
      </c>
      <c r="E1666" s="2">
        <v>45544</v>
      </c>
      <c r="F1666" s="1" t="s">
        <v>19</v>
      </c>
      <c r="G1666" s="1" t="s">
        <v>22</v>
      </c>
      <c r="H1666" s="1" t="s">
        <v>15</v>
      </c>
      <c r="I1666" s="1">
        <v>107617.74</v>
      </c>
      <c r="J1666" s="1" t="s">
        <v>16</v>
      </c>
      <c r="K1666" s="1" t="s">
        <v>16</v>
      </c>
      <c r="N1666" s="3" t="str">
        <f>IF(LEFT(LOWER(C1666),1)="m","Male",IF(LEFT(LOWER(C1666),1)="f","Female","Unknown"))</f>
        <v>Female</v>
      </c>
      <c r="O1666" s="4" t="str">
        <f>IF(TRIM(LOWER(F1666))="neuro","Neurology",IF(TRIM(LOWER(F1666))="Neurology","Neurology",IF(TRIM(LOWER(F1666))="general ward","General",IF(TRIM(LOWER(F1666))="general","General",IF(TRIM(LOWER(F1666))="cardiology","Cardiology",IF(TRIM(LOWER(F1666))="Cardiology","Cardiology",IF(TRIM(LOWER(F1666))="Peads","Pediatrics",IF(TRIM(LOWER(F1666))="Pediatrics","Pediatrics",IF(TRIM(LOWER(F1666))="orthopedics","Orthopedics",IF(TRIM(LOWER(F1666))="Neurology","Neurology",IF(TRIM(LOWER(F1666))="Oncology","Oncology")))))))))))</f>
        <v>General</v>
      </c>
      <c r="P1666" s="3" t="str">
        <f t="shared" si="150"/>
        <v>Government</v>
      </c>
      <c r="Q1666" s="5">
        <f t="shared" si="151"/>
        <v>5</v>
      </c>
      <c r="R1666" s="1">
        <f t="shared" si="152"/>
        <v>107617.74</v>
      </c>
      <c r="S1666" s="1">
        <f t="shared" si="153"/>
        <v>1</v>
      </c>
      <c r="T1666" s="1" t="str">
        <f t="shared" si="154"/>
        <v>36-50</v>
      </c>
      <c r="U1666" s="1" t="str">
        <f t="shared" si="155"/>
        <v>Yes</v>
      </c>
    </row>
    <row r="1667" spans="1:21">
      <c r="A1667" s="1">
        <v>1666</v>
      </c>
      <c r="B1667" s="1">
        <v>8</v>
      </c>
      <c r="C1667" s="1" t="s">
        <v>29</v>
      </c>
      <c r="D1667" s="2">
        <v>45036</v>
      </c>
      <c r="E1667" s="2">
        <v>45054</v>
      </c>
      <c r="F1667" s="1" t="s">
        <v>52</v>
      </c>
      <c r="G1667" s="1" t="s">
        <v>33</v>
      </c>
      <c r="H1667" s="1" t="s">
        <v>48</v>
      </c>
      <c r="I1667" s="1">
        <v>307043.90000000002</v>
      </c>
      <c r="J1667" s="1" t="s">
        <v>42</v>
      </c>
      <c r="K1667" s="1" t="s">
        <v>25</v>
      </c>
      <c r="N1667" s="3" t="str">
        <f>IF(LEFT(LOWER(C1667),1)="m","Male",IF(LEFT(LOWER(C1667),1)="f","Female","Unknown"))</f>
        <v>Female</v>
      </c>
      <c r="O1667" s="4" t="str">
        <f>IF(TRIM(LOWER(F1667))="neuro","Neurology",IF(TRIM(LOWER(F1667))="Neurology","Neurology",IF(TRIM(LOWER(F1667))="general ward","General",IF(TRIM(LOWER(F1667))="general","General",IF(TRIM(LOWER(F1667))="cardiology","Cardiology",IF(TRIM(LOWER(F1667))="Cardiology","Cardiology",IF(TRIM(LOWER(F1667))="Peads","Pediatrics",IF(TRIM(LOWER(F1667))="Pediatrics","Pediatrics",IF(TRIM(LOWER(F1667))="orthopedics","Orthopedics",IF(TRIM(LOWER(F1667))="Neurology","Neurology",IF(TRIM(LOWER(F1667))="Oncology","Oncology")))))))))))</f>
        <v>Oncology</v>
      </c>
      <c r="P1667" s="3" t="str">
        <f t="shared" ref="P1667:P1730" si="156">IF(LOWER(G1667)="private","Private",
IF(LOWER(G1667)="govt","Government",
IF(LOWER(G1667)="government","Government",
IF(LOWER(G1667)="self","Self","Unknown"))))</f>
        <v>Self</v>
      </c>
      <c r="Q1667" s="5">
        <f t="shared" ref="Q1667:Q1730" si="157">IF(E1667&lt;D1667,"",E1667-D1667)</f>
        <v>18</v>
      </c>
      <c r="R1667" s="1">
        <f t="shared" ref="R1667:R1730" si="158">IF(I1667&lt;0,"",I1667)</f>
        <v>307043.90000000002</v>
      </c>
      <c r="S1667" s="1">
        <f t="shared" ref="S1667:S1730" si="159">IF(OR(K1667="Yes",K1667="YES",K1667="Y"),1,0)</f>
        <v>1</v>
      </c>
      <c r="T1667" s="1" t="str">
        <f t="shared" ref="T1667:T1730" si="160">IF(B1667&lt;18,"0-17",                                                  IF(B1667&lt;36,"18-35",
IF(B1667&lt;51,"36-50",
IF(B1667&lt;66,"51-65","66+"))))</f>
        <v>0-17</v>
      </c>
      <c r="U1667" s="1" t="str">
        <f t="shared" ref="U1667:U1730" si="161">IF(OR(TRIM(UPPER(J1667))="YES",TRIM(UPPER(J1667))="Y"),"Yes",
IF(OR(TRIM(UPPER(J1667))="NO",TRIM(UPPER(J1667))="N"),"No","Unknown"))</f>
        <v>No</v>
      </c>
    </row>
    <row r="1668" spans="1:21">
      <c r="A1668" s="1">
        <v>1667</v>
      </c>
      <c r="B1668" s="1">
        <v>34</v>
      </c>
      <c r="C1668" s="1" t="s">
        <v>29</v>
      </c>
      <c r="D1668" s="2">
        <v>45378</v>
      </c>
      <c r="E1668" s="2">
        <v>45394</v>
      </c>
      <c r="F1668" s="1" t="s">
        <v>30</v>
      </c>
      <c r="G1668" s="1" t="s">
        <v>14</v>
      </c>
      <c r="H1668" s="1" t="s">
        <v>47</v>
      </c>
      <c r="I1668" s="1">
        <v>245863.48</v>
      </c>
      <c r="J1668" s="1" t="s">
        <v>17</v>
      </c>
      <c r="K1668" s="1" t="s">
        <v>25</v>
      </c>
      <c r="N1668" s="3" t="str">
        <f>IF(LEFT(LOWER(C1668),1)="m","Male",IF(LEFT(LOWER(C1668),1)="f","Female","Unknown"))</f>
        <v>Female</v>
      </c>
      <c r="O1668" s="4" t="str">
        <f>IF(TRIM(LOWER(F1668))="neuro","Neurology",IF(TRIM(LOWER(F1668))="Neurology","Neurology",IF(TRIM(LOWER(F1668))="general ward","General",IF(TRIM(LOWER(F1668))="general","General",IF(TRIM(LOWER(F1668))="cardiology","Cardiology",IF(TRIM(LOWER(F1668))="Cardiology","Cardiology",IF(TRIM(LOWER(F1668))="Peads","Pediatrics",IF(TRIM(LOWER(F1668))="Pediatrics","Pediatrics",IF(TRIM(LOWER(F1668))="orthopedics","Orthopedics",IF(TRIM(LOWER(F1668))="Neurology","Neurology",IF(TRIM(LOWER(F1668))="Oncology","Oncology")))))))))))</f>
        <v>Pediatrics</v>
      </c>
      <c r="P1668" s="3" t="str">
        <f t="shared" si="156"/>
        <v>Private</v>
      </c>
      <c r="Q1668" s="5">
        <f t="shared" si="157"/>
        <v>16</v>
      </c>
      <c r="R1668" s="1">
        <f t="shared" si="158"/>
        <v>245863.48</v>
      </c>
      <c r="S1668" s="1">
        <f t="shared" si="159"/>
        <v>1</v>
      </c>
      <c r="T1668" s="1" t="str">
        <f t="shared" si="160"/>
        <v>18-35</v>
      </c>
      <c r="U1668" s="1" t="str">
        <f t="shared" si="161"/>
        <v>Yes</v>
      </c>
    </row>
    <row r="1669" spans="1:21">
      <c r="A1669" s="1">
        <v>1668</v>
      </c>
      <c r="B1669" s="1">
        <v>77</v>
      </c>
      <c r="C1669" s="1" t="s">
        <v>29</v>
      </c>
      <c r="D1669" s="2">
        <v>45255</v>
      </c>
      <c r="E1669" s="2">
        <v>45262</v>
      </c>
      <c r="F1669" s="1" t="s">
        <v>43</v>
      </c>
      <c r="G1669" s="1" t="s">
        <v>33</v>
      </c>
      <c r="H1669" s="1" t="s">
        <v>15</v>
      </c>
      <c r="I1669" s="1">
        <v>135095.01</v>
      </c>
      <c r="K1669" s="1" t="s">
        <v>20</v>
      </c>
      <c r="N1669" s="3" t="str">
        <f>IF(LEFT(LOWER(C1669),1)="m","Male",IF(LEFT(LOWER(C1669),1)="f","Female","Unknown"))</f>
        <v>Female</v>
      </c>
      <c r="O1669" s="4" t="str">
        <f>IF(TRIM(LOWER(F1669))="neuro","Neurology",IF(TRIM(LOWER(F1669))="Neurology","Neurology",IF(TRIM(LOWER(F1669))="general ward","General",IF(TRIM(LOWER(F1669))="general","General",IF(TRIM(LOWER(F1669))="cardiology","Cardiology",IF(TRIM(LOWER(F1669))="Cardiology","Cardiology",IF(TRIM(LOWER(F1669))="Peads","Pediatrics",IF(TRIM(LOWER(F1669))="Pediatrics","Pediatrics",IF(TRIM(LOWER(F1669))="orthopedics","Orthopedics",IF(TRIM(LOWER(F1669))="Neurology","Neurology",IF(TRIM(LOWER(F1669))="Oncology","Oncology")))))))))))</f>
        <v>Orthopedics</v>
      </c>
      <c r="P1669" s="3" t="str">
        <f t="shared" si="156"/>
        <v>Self</v>
      </c>
      <c r="Q1669" s="5">
        <f t="shared" si="157"/>
        <v>7</v>
      </c>
      <c r="R1669" s="1">
        <f t="shared" si="158"/>
        <v>135095.01</v>
      </c>
      <c r="S1669" s="1">
        <f t="shared" si="159"/>
        <v>0</v>
      </c>
      <c r="T1669" s="1" t="str">
        <f t="shared" si="160"/>
        <v>66+</v>
      </c>
      <c r="U1669" s="1" t="str">
        <f t="shared" si="161"/>
        <v>Unknown</v>
      </c>
    </row>
    <row r="1670" spans="1:21">
      <c r="A1670" s="1">
        <v>1669</v>
      </c>
      <c r="B1670" s="1">
        <v>86</v>
      </c>
      <c r="C1670" s="1" t="s">
        <v>12</v>
      </c>
      <c r="D1670" s="2">
        <v>45008</v>
      </c>
      <c r="E1670" s="2">
        <v>45016</v>
      </c>
      <c r="F1670" s="1" t="s">
        <v>21</v>
      </c>
      <c r="G1670" s="1" t="s">
        <v>41</v>
      </c>
      <c r="H1670" s="1" t="s">
        <v>48</v>
      </c>
      <c r="I1670" s="1">
        <v>194286.83</v>
      </c>
      <c r="J1670" s="1" t="s">
        <v>16</v>
      </c>
      <c r="K1670" s="1" t="s">
        <v>25</v>
      </c>
      <c r="N1670" s="3" t="str">
        <f>IF(LEFT(LOWER(C1670),1)="m","Male",IF(LEFT(LOWER(C1670),1)="f","Female","Unknown"))</f>
        <v>Unknown</v>
      </c>
      <c r="O1670" s="4" t="str">
        <f>IF(TRIM(LOWER(F1670))="neuro","Neurology",IF(TRIM(LOWER(F1670))="Neurology","Neurology",IF(TRIM(LOWER(F1670))="general ward","General",IF(TRIM(LOWER(F1670))="general","General",IF(TRIM(LOWER(F1670))="cardiology","Cardiology",IF(TRIM(LOWER(F1670))="Cardiology","Cardiology",IF(TRIM(LOWER(F1670))="Peads","Pediatrics",IF(TRIM(LOWER(F1670))="Pediatrics","Pediatrics",IF(TRIM(LOWER(F1670))="orthopedics","Orthopedics",IF(TRIM(LOWER(F1670))="Neurology","Neurology",IF(TRIM(LOWER(F1670))="Oncology","Oncology")))))))))))</f>
        <v>General</v>
      </c>
      <c r="P1670" s="3" t="str">
        <f t="shared" si="156"/>
        <v>Unknown</v>
      </c>
      <c r="Q1670" s="5">
        <f t="shared" si="157"/>
        <v>8</v>
      </c>
      <c r="R1670" s="1">
        <f t="shared" si="158"/>
        <v>194286.83</v>
      </c>
      <c r="S1670" s="1">
        <f t="shared" si="159"/>
        <v>1</v>
      </c>
      <c r="T1670" s="1" t="str">
        <f t="shared" si="160"/>
        <v>66+</v>
      </c>
      <c r="U1670" s="1" t="str">
        <f t="shared" si="161"/>
        <v>Yes</v>
      </c>
    </row>
    <row r="1671" spans="1:21">
      <c r="A1671" s="1">
        <v>1670</v>
      </c>
      <c r="B1671" s="1">
        <v>58</v>
      </c>
      <c r="C1671" s="1" t="s">
        <v>27</v>
      </c>
      <c r="D1671" s="2">
        <v>45157</v>
      </c>
      <c r="E1671" s="2">
        <v>45176</v>
      </c>
      <c r="F1671" s="1" t="s">
        <v>21</v>
      </c>
      <c r="G1671" s="1" t="s">
        <v>41</v>
      </c>
      <c r="H1671" s="1" t="s">
        <v>47</v>
      </c>
      <c r="I1671" s="1">
        <v>250307.63</v>
      </c>
      <c r="J1671" s="1" t="s">
        <v>16</v>
      </c>
      <c r="K1671" s="1" t="s">
        <v>17</v>
      </c>
      <c r="N1671" s="3" t="str">
        <f>IF(LEFT(LOWER(C1671),1)="m","Male",IF(LEFT(LOWER(C1671),1)="f","Female","Unknown"))</f>
        <v>Male</v>
      </c>
      <c r="O1671" s="4" t="str">
        <f>IF(TRIM(LOWER(F1671))="neuro","Neurology",IF(TRIM(LOWER(F1671))="Neurology","Neurology",IF(TRIM(LOWER(F1671))="general ward","General",IF(TRIM(LOWER(F1671))="general","General",IF(TRIM(LOWER(F1671))="cardiology","Cardiology",IF(TRIM(LOWER(F1671))="Cardiology","Cardiology",IF(TRIM(LOWER(F1671))="Peads","Pediatrics",IF(TRIM(LOWER(F1671))="Pediatrics","Pediatrics",IF(TRIM(LOWER(F1671))="orthopedics","Orthopedics",IF(TRIM(LOWER(F1671))="Neurology","Neurology",IF(TRIM(LOWER(F1671))="Oncology","Oncology")))))))))))</f>
        <v>General</v>
      </c>
      <c r="P1671" s="3" t="str">
        <f t="shared" si="156"/>
        <v>Unknown</v>
      </c>
      <c r="Q1671" s="5">
        <f t="shared" si="157"/>
        <v>19</v>
      </c>
      <c r="R1671" s="1">
        <f t="shared" si="158"/>
        <v>250307.63</v>
      </c>
      <c r="S1671" s="1">
        <f t="shared" si="159"/>
        <v>1</v>
      </c>
      <c r="T1671" s="1" t="str">
        <f t="shared" si="160"/>
        <v>51-65</v>
      </c>
      <c r="U1671" s="1" t="str">
        <f t="shared" si="161"/>
        <v>Yes</v>
      </c>
    </row>
    <row r="1672" spans="1:21">
      <c r="A1672" s="1">
        <v>1671</v>
      </c>
      <c r="B1672" s="1">
        <v>61</v>
      </c>
      <c r="C1672" s="1" t="s">
        <v>34</v>
      </c>
      <c r="D1672" s="2">
        <v>45428</v>
      </c>
      <c r="E1672" s="2">
        <v>45442</v>
      </c>
      <c r="F1672" s="1" t="s">
        <v>49</v>
      </c>
      <c r="G1672" s="1" t="s">
        <v>33</v>
      </c>
      <c r="H1672" s="1" t="s">
        <v>37</v>
      </c>
      <c r="I1672" s="1">
        <v>253407.54</v>
      </c>
      <c r="J1672" s="1" t="s">
        <v>38</v>
      </c>
      <c r="K1672" s="1" t="s">
        <v>42</v>
      </c>
      <c r="N1672" s="3" t="str">
        <f>IF(LEFT(LOWER(C1672),1)="m","Male",IF(LEFT(LOWER(C1672),1)="f","Female","Unknown"))</f>
        <v>Male</v>
      </c>
      <c r="O1672" s="4" t="str">
        <f>IF(TRIM(LOWER(F1672))="neuro","Neurology",IF(TRIM(LOWER(F1672))="Neurology","Neurology",IF(TRIM(LOWER(F1672))="general ward","General",IF(TRIM(LOWER(F1672))="general","General",IF(TRIM(LOWER(F1672))="cardiology","Cardiology",IF(TRIM(LOWER(F1672))="Cardiology","Cardiology",IF(TRIM(LOWER(F1672))="Peads","Pediatrics",IF(TRIM(LOWER(F1672))="Pediatrics","Pediatrics",IF(TRIM(LOWER(F1672))="orthopedics","Orthopedics",IF(TRIM(LOWER(F1672))="Neurology","Neurology",IF(TRIM(LOWER(F1672))="Oncology","Oncology")))))))))))</f>
        <v>Oncology</v>
      </c>
      <c r="P1672" s="3" t="str">
        <f t="shared" si="156"/>
        <v>Self</v>
      </c>
      <c r="Q1672" s="5">
        <f t="shared" si="157"/>
        <v>14</v>
      </c>
      <c r="R1672" s="1">
        <f t="shared" si="158"/>
        <v>253407.54</v>
      </c>
      <c r="S1672" s="1">
        <f t="shared" si="159"/>
        <v>0</v>
      </c>
      <c r="T1672" s="1" t="str">
        <f t="shared" si="160"/>
        <v>51-65</v>
      </c>
      <c r="U1672" s="1" t="str">
        <f t="shared" si="161"/>
        <v>No</v>
      </c>
    </row>
    <row r="1673" spans="1:21">
      <c r="A1673" s="1">
        <v>1672</v>
      </c>
      <c r="B1673" s="1">
        <v>3</v>
      </c>
      <c r="C1673" s="1" t="s">
        <v>18</v>
      </c>
      <c r="D1673" s="2">
        <v>45155</v>
      </c>
      <c r="E1673" s="2">
        <v>45161</v>
      </c>
      <c r="F1673" s="1" t="s">
        <v>21</v>
      </c>
      <c r="G1673" s="1" t="s">
        <v>46</v>
      </c>
      <c r="H1673" s="1" t="s">
        <v>32</v>
      </c>
      <c r="I1673" s="1">
        <v>212815.67</v>
      </c>
      <c r="K1673" s="1" t="s">
        <v>17</v>
      </c>
      <c r="N1673" s="3" t="str">
        <f>IF(LEFT(LOWER(C1673),1)="m","Male",IF(LEFT(LOWER(C1673),1)="f","Female","Unknown"))</f>
        <v>Male</v>
      </c>
      <c r="O1673" s="4" t="str">
        <f>IF(TRIM(LOWER(F1673))="neuro","Neurology",IF(TRIM(LOWER(F1673))="Neurology","Neurology",IF(TRIM(LOWER(F1673))="general ward","General",IF(TRIM(LOWER(F1673))="general","General",IF(TRIM(LOWER(F1673))="cardiology","Cardiology",IF(TRIM(LOWER(F1673))="Cardiology","Cardiology",IF(TRIM(LOWER(F1673))="Peads","Pediatrics",IF(TRIM(LOWER(F1673))="Pediatrics","Pediatrics",IF(TRIM(LOWER(F1673))="orthopedics","Orthopedics",IF(TRIM(LOWER(F1673))="Neurology","Neurology",IF(TRIM(LOWER(F1673))="Oncology","Oncology")))))))))))</f>
        <v>General</v>
      </c>
      <c r="P1673" s="3" t="str">
        <f t="shared" si="156"/>
        <v>Self</v>
      </c>
      <c r="Q1673" s="5">
        <f t="shared" si="157"/>
        <v>6</v>
      </c>
      <c r="R1673" s="1">
        <f t="shared" si="158"/>
        <v>212815.67</v>
      </c>
      <c r="S1673" s="1">
        <f t="shared" si="159"/>
        <v>1</v>
      </c>
      <c r="T1673" s="1" t="str">
        <f t="shared" si="160"/>
        <v>0-17</v>
      </c>
      <c r="U1673" s="1" t="str">
        <f t="shared" si="161"/>
        <v>Unknown</v>
      </c>
    </row>
    <row r="1674" spans="1:21">
      <c r="A1674" s="1">
        <v>1673</v>
      </c>
      <c r="B1674" s="1">
        <v>24</v>
      </c>
      <c r="C1674" s="1" t="s">
        <v>27</v>
      </c>
      <c r="D1674" s="2">
        <v>45355</v>
      </c>
      <c r="E1674" s="2">
        <v>45358</v>
      </c>
      <c r="F1674" s="1" t="s">
        <v>35</v>
      </c>
      <c r="G1674" s="1" t="s">
        <v>36</v>
      </c>
      <c r="H1674" s="1" t="s">
        <v>48</v>
      </c>
      <c r="I1674" s="1">
        <v>290054.2</v>
      </c>
      <c r="J1674" s="1" t="s">
        <v>17</v>
      </c>
      <c r="K1674" s="1" t="s">
        <v>17</v>
      </c>
      <c r="N1674" s="3" t="str">
        <f>IF(LEFT(LOWER(C1674),1)="m","Male",IF(LEFT(LOWER(C1674),1)="f","Female","Unknown"))</f>
        <v>Male</v>
      </c>
      <c r="O1674" s="4" t="str">
        <f>IF(TRIM(LOWER(F1674))="neuro","Neurology",IF(TRIM(LOWER(F1674))="Neurology","Neurology",IF(TRIM(LOWER(F1674))="general ward","General",IF(TRIM(LOWER(F1674))="general","General",IF(TRIM(LOWER(F1674))="cardiology","Cardiology",IF(TRIM(LOWER(F1674))="Cardiology","Cardiology",IF(TRIM(LOWER(F1674))="Peads","Pediatrics",IF(TRIM(LOWER(F1674))="Pediatrics","Pediatrics",IF(TRIM(LOWER(F1674))="orthopedics","Orthopedics",IF(TRIM(LOWER(F1674))="Neurology","Neurology",IF(TRIM(LOWER(F1674))="Oncology","Oncology")))))))))))</f>
        <v>Cardiology</v>
      </c>
      <c r="P1674" s="3" t="str">
        <f t="shared" si="156"/>
        <v>Government</v>
      </c>
      <c r="Q1674" s="5">
        <f t="shared" si="157"/>
        <v>3</v>
      </c>
      <c r="R1674" s="1">
        <f t="shared" si="158"/>
        <v>290054.2</v>
      </c>
      <c r="S1674" s="1">
        <f t="shared" si="159"/>
        <v>1</v>
      </c>
      <c r="T1674" s="1" t="str">
        <f t="shared" si="160"/>
        <v>18-35</v>
      </c>
      <c r="U1674" s="1" t="str">
        <f t="shared" si="161"/>
        <v>Yes</v>
      </c>
    </row>
    <row r="1675" spans="1:21">
      <c r="A1675" s="1">
        <v>1674</v>
      </c>
      <c r="B1675" s="1">
        <v>77</v>
      </c>
      <c r="C1675" s="1" t="s">
        <v>12</v>
      </c>
      <c r="D1675" s="2">
        <v>45172</v>
      </c>
      <c r="E1675" s="2">
        <v>45183</v>
      </c>
      <c r="F1675" s="1" t="s">
        <v>21</v>
      </c>
      <c r="G1675" s="1" t="s">
        <v>46</v>
      </c>
      <c r="H1675" s="1" t="s">
        <v>47</v>
      </c>
      <c r="I1675" s="1">
        <v>266746.95</v>
      </c>
      <c r="J1675" s="1" t="s">
        <v>38</v>
      </c>
      <c r="K1675" s="1" t="s">
        <v>20</v>
      </c>
      <c r="N1675" s="3" t="str">
        <f>IF(LEFT(LOWER(C1675),1)="m","Male",IF(LEFT(LOWER(C1675),1)="f","Female","Unknown"))</f>
        <v>Unknown</v>
      </c>
      <c r="O1675" s="4" t="str">
        <f>IF(TRIM(LOWER(F1675))="neuro","Neurology",IF(TRIM(LOWER(F1675))="Neurology","Neurology",IF(TRIM(LOWER(F1675))="general ward","General",IF(TRIM(LOWER(F1675))="general","General",IF(TRIM(LOWER(F1675))="cardiology","Cardiology",IF(TRIM(LOWER(F1675))="Cardiology","Cardiology",IF(TRIM(LOWER(F1675))="Peads","Pediatrics",IF(TRIM(LOWER(F1675))="Pediatrics","Pediatrics",IF(TRIM(LOWER(F1675))="orthopedics","Orthopedics",IF(TRIM(LOWER(F1675))="Neurology","Neurology",IF(TRIM(LOWER(F1675))="Oncology","Oncology")))))))))))</f>
        <v>General</v>
      </c>
      <c r="P1675" s="3" t="str">
        <f t="shared" si="156"/>
        <v>Self</v>
      </c>
      <c r="Q1675" s="5">
        <f t="shared" si="157"/>
        <v>11</v>
      </c>
      <c r="R1675" s="1">
        <f t="shared" si="158"/>
        <v>266746.95</v>
      </c>
      <c r="S1675" s="1">
        <f t="shared" si="159"/>
        <v>0</v>
      </c>
      <c r="T1675" s="1" t="str">
        <f t="shared" si="160"/>
        <v>66+</v>
      </c>
      <c r="U1675" s="1" t="str">
        <f t="shared" si="161"/>
        <v>No</v>
      </c>
    </row>
    <row r="1676" spans="1:21">
      <c r="A1676" s="1">
        <v>1675</v>
      </c>
      <c r="B1676" s="1">
        <v>41</v>
      </c>
      <c r="C1676" s="1" t="s">
        <v>44</v>
      </c>
      <c r="D1676" s="2">
        <v>45076</v>
      </c>
      <c r="E1676" s="2">
        <v>45091</v>
      </c>
      <c r="F1676" s="1" t="s">
        <v>52</v>
      </c>
      <c r="G1676" s="1" t="s">
        <v>33</v>
      </c>
      <c r="H1676" s="1" t="s">
        <v>23</v>
      </c>
      <c r="I1676" s="1">
        <v>67095.25</v>
      </c>
      <c r="J1676" s="1" t="s">
        <v>25</v>
      </c>
      <c r="K1676" s="1" t="s">
        <v>42</v>
      </c>
      <c r="N1676" s="3" t="str">
        <f>IF(LEFT(LOWER(C1676),1)="m","Male",IF(LEFT(LOWER(C1676),1)="f","Female","Unknown"))</f>
        <v>Female</v>
      </c>
      <c r="O1676" s="4" t="str">
        <f>IF(TRIM(LOWER(F1676))="neuro","Neurology",IF(TRIM(LOWER(F1676))="Neurology","Neurology",IF(TRIM(LOWER(F1676))="general ward","General",IF(TRIM(LOWER(F1676))="general","General",IF(TRIM(LOWER(F1676))="cardiology","Cardiology",IF(TRIM(LOWER(F1676))="Cardiology","Cardiology",IF(TRIM(LOWER(F1676))="Peads","Pediatrics",IF(TRIM(LOWER(F1676))="Pediatrics","Pediatrics",IF(TRIM(LOWER(F1676))="orthopedics","Orthopedics",IF(TRIM(LOWER(F1676))="Neurology","Neurology",IF(TRIM(LOWER(F1676))="Oncology","Oncology")))))))))))</f>
        <v>Oncology</v>
      </c>
      <c r="P1676" s="3" t="str">
        <f t="shared" si="156"/>
        <v>Self</v>
      </c>
      <c r="Q1676" s="5">
        <f t="shared" si="157"/>
        <v>15</v>
      </c>
      <c r="R1676" s="1">
        <f t="shared" si="158"/>
        <v>67095.25</v>
      </c>
      <c r="S1676" s="1">
        <f t="shared" si="159"/>
        <v>0</v>
      </c>
      <c r="T1676" s="1" t="str">
        <f t="shared" si="160"/>
        <v>36-50</v>
      </c>
      <c r="U1676" s="1" t="str">
        <f t="shared" si="161"/>
        <v>Yes</v>
      </c>
    </row>
    <row r="1677" spans="1:21">
      <c r="A1677" s="1">
        <v>1676</v>
      </c>
      <c r="B1677" s="1">
        <v>11</v>
      </c>
      <c r="C1677" s="1" t="s">
        <v>29</v>
      </c>
      <c r="D1677" s="2">
        <v>45536</v>
      </c>
      <c r="E1677" s="2">
        <v>45545</v>
      </c>
      <c r="F1677" s="1" t="s">
        <v>28</v>
      </c>
      <c r="G1677" s="1" t="s">
        <v>14</v>
      </c>
      <c r="I1677" s="1">
        <v>300349.37</v>
      </c>
      <c r="J1677" s="1" t="s">
        <v>38</v>
      </c>
      <c r="K1677" s="1" t="s">
        <v>42</v>
      </c>
      <c r="N1677" s="3" t="str">
        <f>IF(LEFT(LOWER(C1677),1)="m","Male",IF(LEFT(LOWER(C1677),1)="f","Female","Unknown"))</f>
        <v>Female</v>
      </c>
      <c r="O1677" s="4" t="str">
        <f>IF(TRIM(LOWER(F1677))="neuro","Neurology",IF(TRIM(LOWER(F1677))="Neurology","Neurology",IF(TRIM(LOWER(F1677))="general ward","General",IF(TRIM(LOWER(F1677))="general","General",IF(TRIM(LOWER(F1677))="cardiology","Cardiology",IF(TRIM(LOWER(F1677))="Cardiology","Cardiology",IF(TRIM(LOWER(F1677))="Peads","Pediatrics",IF(TRIM(LOWER(F1677))="Pediatrics","Pediatrics",IF(TRIM(LOWER(F1677))="orthopedics","Orthopedics",IF(TRIM(LOWER(F1677))="Neurology","Neurology",IF(TRIM(LOWER(F1677))="Oncology","Oncology")))))))))))</f>
        <v>Orthopedics</v>
      </c>
      <c r="P1677" s="3" t="str">
        <f t="shared" si="156"/>
        <v>Private</v>
      </c>
      <c r="Q1677" s="5">
        <f t="shared" si="157"/>
        <v>9</v>
      </c>
      <c r="R1677" s="1">
        <f t="shared" si="158"/>
        <v>300349.37</v>
      </c>
      <c r="S1677" s="1">
        <f t="shared" si="159"/>
        <v>0</v>
      </c>
      <c r="T1677" s="1" t="str">
        <f t="shared" si="160"/>
        <v>0-17</v>
      </c>
      <c r="U1677" s="1" t="str">
        <f t="shared" si="161"/>
        <v>No</v>
      </c>
    </row>
    <row r="1678" spans="1:21">
      <c r="A1678" s="1">
        <v>1677</v>
      </c>
      <c r="B1678" s="1">
        <v>17</v>
      </c>
      <c r="C1678" s="1" t="s">
        <v>27</v>
      </c>
      <c r="D1678" s="2">
        <v>45517</v>
      </c>
      <c r="E1678" s="2">
        <v>45537</v>
      </c>
      <c r="F1678" s="1" t="s">
        <v>19</v>
      </c>
      <c r="G1678" s="1" t="s">
        <v>41</v>
      </c>
      <c r="H1678" s="1" t="s">
        <v>48</v>
      </c>
      <c r="I1678" s="1">
        <v>254680.45</v>
      </c>
      <c r="J1678" s="1" t="s">
        <v>24</v>
      </c>
      <c r="K1678" s="1" t="s">
        <v>25</v>
      </c>
      <c r="N1678" s="3" t="str">
        <f>IF(LEFT(LOWER(C1678),1)="m","Male",IF(LEFT(LOWER(C1678),1)="f","Female","Unknown"))</f>
        <v>Male</v>
      </c>
      <c r="O1678" s="4" t="str">
        <f>IF(TRIM(LOWER(F1678))="neuro","Neurology",IF(TRIM(LOWER(F1678))="Neurology","Neurology",IF(TRIM(LOWER(F1678))="general ward","General",IF(TRIM(LOWER(F1678))="general","General",IF(TRIM(LOWER(F1678))="cardiology","Cardiology",IF(TRIM(LOWER(F1678))="Cardiology","Cardiology",IF(TRIM(LOWER(F1678))="Peads","Pediatrics",IF(TRIM(LOWER(F1678))="Pediatrics","Pediatrics",IF(TRIM(LOWER(F1678))="orthopedics","Orthopedics",IF(TRIM(LOWER(F1678))="Neurology","Neurology",IF(TRIM(LOWER(F1678))="Oncology","Oncology")))))))))))</f>
        <v>General</v>
      </c>
      <c r="P1678" s="3" t="str">
        <f t="shared" si="156"/>
        <v>Unknown</v>
      </c>
      <c r="Q1678" s="5">
        <f t="shared" si="157"/>
        <v>20</v>
      </c>
      <c r="R1678" s="1">
        <f t="shared" si="158"/>
        <v>254680.45</v>
      </c>
      <c r="S1678" s="1">
        <f t="shared" si="159"/>
        <v>1</v>
      </c>
      <c r="T1678" s="1" t="str">
        <f t="shared" si="160"/>
        <v>0-17</v>
      </c>
      <c r="U1678" s="1" t="str">
        <f t="shared" si="161"/>
        <v>No</v>
      </c>
    </row>
    <row r="1679" spans="1:21">
      <c r="A1679" s="1">
        <v>1678</v>
      </c>
      <c r="B1679" s="1">
        <v>25</v>
      </c>
      <c r="C1679" s="1" t="s">
        <v>29</v>
      </c>
      <c r="D1679" s="2">
        <v>45076</v>
      </c>
      <c r="E1679" s="2">
        <v>45092</v>
      </c>
      <c r="F1679" s="1" t="s">
        <v>49</v>
      </c>
      <c r="G1679" s="1" t="s">
        <v>31</v>
      </c>
      <c r="H1679" s="1" t="s">
        <v>15</v>
      </c>
      <c r="I1679" s="1">
        <v>315112.87</v>
      </c>
      <c r="J1679" s="1" t="s">
        <v>16</v>
      </c>
      <c r="K1679" s="1" t="s">
        <v>42</v>
      </c>
      <c r="N1679" s="3" t="str">
        <f>IF(LEFT(LOWER(C1679),1)="m","Male",IF(LEFT(LOWER(C1679),1)="f","Female","Unknown"))</f>
        <v>Female</v>
      </c>
      <c r="O1679" s="4" t="str">
        <f>IF(TRIM(LOWER(F1679))="neuro","Neurology",IF(TRIM(LOWER(F1679))="Neurology","Neurology",IF(TRIM(LOWER(F1679))="general ward","General",IF(TRIM(LOWER(F1679))="general","General",IF(TRIM(LOWER(F1679))="cardiology","Cardiology",IF(TRIM(LOWER(F1679))="Cardiology","Cardiology",IF(TRIM(LOWER(F1679))="Peads","Pediatrics",IF(TRIM(LOWER(F1679))="Pediatrics","Pediatrics",IF(TRIM(LOWER(F1679))="orthopedics","Orthopedics",IF(TRIM(LOWER(F1679))="Neurology","Neurology",IF(TRIM(LOWER(F1679))="Oncology","Oncology")))))))))))</f>
        <v>Oncology</v>
      </c>
      <c r="P1679" s="3" t="str">
        <f t="shared" si="156"/>
        <v>Private</v>
      </c>
      <c r="Q1679" s="5">
        <f t="shared" si="157"/>
        <v>16</v>
      </c>
      <c r="R1679" s="1">
        <f t="shared" si="158"/>
        <v>315112.87</v>
      </c>
      <c r="S1679" s="1">
        <f t="shared" si="159"/>
        <v>0</v>
      </c>
      <c r="T1679" s="1" t="str">
        <f t="shared" si="160"/>
        <v>18-35</v>
      </c>
      <c r="U1679" s="1" t="str">
        <f t="shared" si="161"/>
        <v>Yes</v>
      </c>
    </row>
    <row r="1680" spans="1:21">
      <c r="A1680" s="1">
        <v>1679</v>
      </c>
      <c r="B1680" s="1">
        <v>1</v>
      </c>
      <c r="C1680" s="1" t="s">
        <v>27</v>
      </c>
      <c r="D1680" s="2">
        <v>45241</v>
      </c>
      <c r="E1680" s="2">
        <v>45253</v>
      </c>
      <c r="F1680" s="1" t="s">
        <v>49</v>
      </c>
      <c r="G1680" s="1" t="s">
        <v>31</v>
      </c>
      <c r="H1680" s="1" t="s">
        <v>15</v>
      </c>
      <c r="I1680" s="1">
        <v>227209.26</v>
      </c>
      <c r="J1680" s="1" t="s">
        <v>38</v>
      </c>
      <c r="K1680" s="1" t="s">
        <v>25</v>
      </c>
      <c r="N1680" s="3" t="str">
        <f>IF(LEFT(LOWER(C1680),1)="m","Male",IF(LEFT(LOWER(C1680),1)="f","Female","Unknown"))</f>
        <v>Male</v>
      </c>
      <c r="O1680" s="4" t="str">
        <f>IF(TRIM(LOWER(F1680))="neuro","Neurology",IF(TRIM(LOWER(F1680))="Neurology","Neurology",IF(TRIM(LOWER(F1680))="general ward","General",IF(TRIM(LOWER(F1680))="general","General",IF(TRIM(LOWER(F1680))="cardiology","Cardiology",IF(TRIM(LOWER(F1680))="Cardiology","Cardiology",IF(TRIM(LOWER(F1680))="Peads","Pediatrics",IF(TRIM(LOWER(F1680))="Pediatrics","Pediatrics",IF(TRIM(LOWER(F1680))="orthopedics","Orthopedics",IF(TRIM(LOWER(F1680))="Neurology","Neurology",IF(TRIM(LOWER(F1680))="Oncology","Oncology")))))))))))</f>
        <v>Oncology</v>
      </c>
      <c r="P1680" s="3" t="str">
        <f t="shared" si="156"/>
        <v>Private</v>
      </c>
      <c r="Q1680" s="5">
        <f t="shared" si="157"/>
        <v>12</v>
      </c>
      <c r="R1680" s="1">
        <f t="shared" si="158"/>
        <v>227209.26</v>
      </c>
      <c r="S1680" s="1">
        <f t="shared" si="159"/>
        <v>1</v>
      </c>
      <c r="T1680" s="1" t="str">
        <f t="shared" si="160"/>
        <v>0-17</v>
      </c>
      <c r="U1680" s="1" t="str">
        <f t="shared" si="161"/>
        <v>No</v>
      </c>
    </row>
    <row r="1681" spans="1:21">
      <c r="A1681" s="1">
        <v>1680</v>
      </c>
      <c r="C1681" s="1" t="s">
        <v>44</v>
      </c>
      <c r="D1681" s="2">
        <v>45086</v>
      </c>
      <c r="E1681" s="2">
        <v>45101</v>
      </c>
      <c r="F1681" s="1" t="s">
        <v>13</v>
      </c>
      <c r="G1681" s="1" t="s">
        <v>31</v>
      </c>
      <c r="H1681" s="1" t="s">
        <v>48</v>
      </c>
      <c r="I1681" s="1">
        <v>281501.89</v>
      </c>
      <c r="K1681" s="1" t="s">
        <v>38</v>
      </c>
      <c r="N1681" s="3" t="str">
        <f>IF(LEFT(LOWER(C1681),1)="m","Male",IF(LEFT(LOWER(C1681),1)="f","Female","Unknown"))</f>
        <v>Female</v>
      </c>
      <c r="O1681" s="4" t="str">
        <f>IF(TRIM(LOWER(F1681))="neuro","Neurology",IF(TRIM(LOWER(F1681))="Neurology","Neurology",IF(TRIM(LOWER(F1681))="general ward","General",IF(TRIM(LOWER(F1681))="general","General",IF(TRIM(LOWER(F1681))="cardiology","Cardiology",IF(TRIM(LOWER(F1681))="Cardiology","Cardiology",IF(TRIM(LOWER(F1681))="Peads","Pediatrics",IF(TRIM(LOWER(F1681))="Pediatrics","Pediatrics",IF(TRIM(LOWER(F1681))="orthopedics","Orthopedics",IF(TRIM(LOWER(F1681))="Neurology","Neurology",IF(TRIM(LOWER(F1681))="Oncology","Oncology")))))))))))</f>
        <v>Neurology</v>
      </c>
      <c r="P1681" s="3" t="str">
        <f t="shared" si="156"/>
        <v>Private</v>
      </c>
      <c r="Q1681" s="5">
        <f t="shared" si="157"/>
        <v>15</v>
      </c>
      <c r="R1681" s="1">
        <f t="shared" si="158"/>
        <v>281501.89</v>
      </c>
      <c r="S1681" s="1">
        <f t="shared" si="159"/>
        <v>0</v>
      </c>
      <c r="T1681" s="1" t="str">
        <f t="shared" si="160"/>
        <v>0-17</v>
      </c>
      <c r="U1681" s="1" t="str">
        <f t="shared" si="161"/>
        <v>Unknown</v>
      </c>
    </row>
    <row r="1682" spans="1:21">
      <c r="A1682" s="1">
        <v>1681</v>
      </c>
      <c r="B1682" s="1">
        <v>86</v>
      </c>
      <c r="C1682" s="1" t="s">
        <v>26</v>
      </c>
      <c r="D1682" s="2">
        <v>45219</v>
      </c>
      <c r="E1682" s="2">
        <v>45228</v>
      </c>
      <c r="F1682" s="1" t="s">
        <v>21</v>
      </c>
      <c r="G1682" s="1" t="s">
        <v>31</v>
      </c>
      <c r="H1682" s="1" t="s">
        <v>51</v>
      </c>
      <c r="I1682" s="1">
        <v>44091.19</v>
      </c>
      <c r="J1682" s="1" t="s">
        <v>17</v>
      </c>
      <c r="K1682" s="1" t="s">
        <v>20</v>
      </c>
      <c r="N1682" s="3" t="str">
        <f>IF(LEFT(LOWER(C1682),1)="m","Male",IF(LEFT(LOWER(C1682),1)="f","Female","Unknown"))</f>
        <v>Female</v>
      </c>
      <c r="O1682" s="4" t="str">
        <f>IF(TRIM(LOWER(F1682))="neuro","Neurology",IF(TRIM(LOWER(F1682))="Neurology","Neurology",IF(TRIM(LOWER(F1682))="general ward","General",IF(TRIM(LOWER(F1682))="general","General",IF(TRIM(LOWER(F1682))="cardiology","Cardiology",IF(TRIM(LOWER(F1682))="Cardiology","Cardiology",IF(TRIM(LOWER(F1682))="Peads","Pediatrics",IF(TRIM(LOWER(F1682))="Pediatrics","Pediatrics",IF(TRIM(LOWER(F1682))="orthopedics","Orthopedics",IF(TRIM(LOWER(F1682))="Neurology","Neurology",IF(TRIM(LOWER(F1682))="Oncology","Oncology")))))))))))</f>
        <v>General</v>
      </c>
      <c r="P1682" s="3" t="str">
        <f t="shared" si="156"/>
        <v>Private</v>
      </c>
      <c r="Q1682" s="5">
        <f t="shared" si="157"/>
        <v>9</v>
      </c>
      <c r="R1682" s="1">
        <f t="shared" si="158"/>
        <v>44091.19</v>
      </c>
      <c r="S1682" s="1">
        <f t="shared" si="159"/>
        <v>0</v>
      </c>
      <c r="T1682" s="1" t="str">
        <f t="shared" si="160"/>
        <v>66+</v>
      </c>
      <c r="U1682" s="1" t="str">
        <f t="shared" si="161"/>
        <v>Yes</v>
      </c>
    </row>
    <row r="1683" spans="1:21">
      <c r="A1683" s="1">
        <v>1682</v>
      </c>
      <c r="B1683" s="1">
        <v>57</v>
      </c>
      <c r="C1683" s="1" t="s">
        <v>34</v>
      </c>
      <c r="D1683" s="2">
        <v>45640</v>
      </c>
      <c r="E1683" s="2">
        <v>45659</v>
      </c>
      <c r="F1683" s="1" t="s">
        <v>45</v>
      </c>
      <c r="G1683" s="1" t="s">
        <v>33</v>
      </c>
      <c r="H1683" s="1" t="s">
        <v>37</v>
      </c>
      <c r="I1683" s="1">
        <v>160905.72</v>
      </c>
      <c r="J1683" s="1" t="s">
        <v>16</v>
      </c>
      <c r="K1683" s="1" t="s">
        <v>17</v>
      </c>
      <c r="N1683" s="3" t="str">
        <f>IF(LEFT(LOWER(C1683),1)="m","Male",IF(LEFT(LOWER(C1683),1)="f","Female","Unknown"))</f>
        <v>Male</v>
      </c>
      <c r="O1683" s="4" t="str">
        <f>IF(TRIM(LOWER(F1683))="neuro","Neurology",IF(TRIM(LOWER(F1683))="Neurology","Neurology",IF(TRIM(LOWER(F1683))="general ward","General",IF(TRIM(LOWER(F1683))="general","General",IF(TRIM(LOWER(F1683))="cardiology","Cardiology",IF(TRIM(LOWER(F1683))="Cardiology","Cardiology",IF(TRIM(LOWER(F1683))="Peads","Pediatrics",IF(TRIM(LOWER(F1683))="Pediatrics","Pediatrics",IF(TRIM(LOWER(F1683))="orthopedics","Orthopedics",IF(TRIM(LOWER(F1683))="Neurology","Neurology",IF(TRIM(LOWER(F1683))="Oncology","Oncology")))))))))))</f>
        <v>Neurology</v>
      </c>
      <c r="P1683" s="3" t="str">
        <f t="shared" si="156"/>
        <v>Self</v>
      </c>
      <c r="Q1683" s="5">
        <f t="shared" si="157"/>
        <v>19</v>
      </c>
      <c r="R1683" s="1">
        <f t="shared" si="158"/>
        <v>160905.72</v>
      </c>
      <c r="S1683" s="1">
        <f t="shared" si="159"/>
        <v>1</v>
      </c>
      <c r="T1683" s="1" t="str">
        <f t="shared" si="160"/>
        <v>51-65</v>
      </c>
      <c r="U1683" s="1" t="str">
        <f t="shared" si="161"/>
        <v>Yes</v>
      </c>
    </row>
    <row r="1684" spans="1:21">
      <c r="A1684" s="1">
        <v>1683</v>
      </c>
      <c r="C1684" s="1" t="s">
        <v>12</v>
      </c>
      <c r="D1684" s="2">
        <v>45420</v>
      </c>
      <c r="E1684" s="2">
        <v>45440</v>
      </c>
      <c r="F1684" s="1" t="s">
        <v>43</v>
      </c>
      <c r="G1684" s="1" t="s">
        <v>36</v>
      </c>
      <c r="H1684" s="1" t="s">
        <v>15</v>
      </c>
      <c r="I1684" s="1">
        <v>194159.28</v>
      </c>
      <c r="J1684" s="1" t="s">
        <v>42</v>
      </c>
      <c r="K1684" s="1" t="s">
        <v>16</v>
      </c>
      <c r="N1684" s="3" t="str">
        <f>IF(LEFT(LOWER(C1684),1)="m","Male",IF(LEFT(LOWER(C1684),1)="f","Female","Unknown"))</f>
        <v>Unknown</v>
      </c>
      <c r="O1684" s="4" t="str">
        <f>IF(TRIM(LOWER(F1684))="neuro","Neurology",IF(TRIM(LOWER(F1684))="Neurology","Neurology",IF(TRIM(LOWER(F1684))="general ward","General",IF(TRIM(LOWER(F1684))="general","General",IF(TRIM(LOWER(F1684))="cardiology","Cardiology",IF(TRIM(LOWER(F1684))="Cardiology","Cardiology",IF(TRIM(LOWER(F1684))="Peads","Pediatrics",IF(TRIM(LOWER(F1684))="Pediatrics","Pediatrics",IF(TRIM(LOWER(F1684))="orthopedics","Orthopedics",IF(TRIM(LOWER(F1684))="Neurology","Neurology",IF(TRIM(LOWER(F1684))="Oncology","Oncology")))))))))))</f>
        <v>Orthopedics</v>
      </c>
      <c r="P1684" s="3" t="str">
        <f t="shared" si="156"/>
        <v>Government</v>
      </c>
      <c r="Q1684" s="5">
        <f t="shared" si="157"/>
        <v>20</v>
      </c>
      <c r="R1684" s="1">
        <f t="shared" si="158"/>
        <v>194159.28</v>
      </c>
      <c r="S1684" s="1">
        <f t="shared" si="159"/>
        <v>1</v>
      </c>
      <c r="T1684" s="1" t="str">
        <f t="shared" si="160"/>
        <v>0-17</v>
      </c>
      <c r="U1684" s="1" t="str">
        <f t="shared" si="161"/>
        <v>No</v>
      </c>
    </row>
    <row r="1685" spans="1:21">
      <c r="A1685" s="1">
        <v>1684</v>
      </c>
      <c r="C1685" s="1" t="s">
        <v>18</v>
      </c>
      <c r="D1685" s="2">
        <v>45303</v>
      </c>
      <c r="E1685" s="2">
        <v>45310</v>
      </c>
      <c r="F1685" s="1" t="s">
        <v>19</v>
      </c>
      <c r="G1685" s="1" t="s">
        <v>46</v>
      </c>
      <c r="I1685" s="1">
        <v>88063.03</v>
      </c>
      <c r="J1685" s="1" t="s">
        <v>25</v>
      </c>
      <c r="K1685" s="1" t="s">
        <v>25</v>
      </c>
      <c r="N1685" s="3" t="str">
        <f>IF(LEFT(LOWER(C1685),1)="m","Male",IF(LEFT(LOWER(C1685),1)="f","Female","Unknown"))</f>
        <v>Male</v>
      </c>
      <c r="O1685" s="4" t="str">
        <f>IF(TRIM(LOWER(F1685))="neuro","Neurology",IF(TRIM(LOWER(F1685))="Neurology","Neurology",IF(TRIM(LOWER(F1685))="general ward","General",IF(TRIM(LOWER(F1685))="general","General",IF(TRIM(LOWER(F1685))="cardiology","Cardiology",IF(TRIM(LOWER(F1685))="Cardiology","Cardiology",IF(TRIM(LOWER(F1685))="Peads","Pediatrics",IF(TRIM(LOWER(F1685))="Pediatrics","Pediatrics",IF(TRIM(LOWER(F1685))="orthopedics","Orthopedics",IF(TRIM(LOWER(F1685))="Neurology","Neurology",IF(TRIM(LOWER(F1685))="Oncology","Oncology")))))))))))</f>
        <v>General</v>
      </c>
      <c r="P1685" s="3" t="str">
        <f t="shared" si="156"/>
        <v>Self</v>
      </c>
      <c r="Q1685" s="5">
        <f t="shared" si="157"/>
        <v>7</v>
      </c>
      <c r="R1685" s="1">
        <f t="shared" si="158"/>
        <v>88063.03</v>
      </c>
      <c r="S1685" s="1">
        <f t="shared" si="159"/>
        <v>1</v>
      </c>
      <c r="T1685" s="1" t="str">
        <f t="shared" si="160"/>
        <v>0-17</v>
      </c>
      <c r="U1685" s="1" t="str">
        <f t="shared" si="161"/>
        <v>Yes</v>
      </c>
    </row>
    <row r="1686" spans="1:21">
      <c r="A1686" s="1">
        <v>1685</v>
      </c>
      <c r="B1686" s="1">
        <v>43</v>
      </c>
      <c r="C1686" s="1" t="s">
        <v>27</v>
      </c>
      <c r="D1686" s="2">
        <v>45363</v>
      </c>
      <c r="E1686" s="2">
        <v>45364</v>
      </c>
      <c r="F1686" s="1" t="s">
        <v>35</v>
      </c>
      <c r="G1686" s="1" t="s">
        <v>31</v>
      </c>
      <c r="H1686" s="1" t="s">
        <v>23</v>
      </c>
      <c r="I1686" s="1">
        <v>292411.08</v>
      </c>
      <c r="K1686" s="1" t="s">
        <v>42</v>
      </c>
      <c r="N1686" s="3" t="str">
        <f>IF(LEFT(LOWER(C1686),1)="m","Male",IF(LEFT(LOWER(C1686),1)="f","Female","Unknown"))</f>
        <v>Male</v>
      </c>
      <c r="O1686" s="4" t="str">
        <f>IF(TRIM(LOWER(F1686))="neuro","Neurology",IF(TRIM(LOWER(F1686))="Neurology","Neurology",IF(TRIM(LOWER(F1686))="general ward","General",IF(TRIM(LOWER(F1686))="general","General",IF(TRIM(LOWER(F1686))="cardiology","Cardiology",IF(TRIM(LOWER(F1686))="Cardiology","Cardiology",IF(TRIM(LOWER(F1686))="Peads","Pediatrics",IF(TRIM(LOWER(F1686))="Pediatrics","Pediatrics",IF(TRIM(LOWER(F1686))="orthopedics","Orthopedics",IF(TRIM(LOWER(F1686))="Neurology","Neurology",IF(TRIM(LOWER(F1686))="Oncology","Oncology")))))))))))</f>
        <v>Cardiology</v>
      </c>
      <c r="P1686" s="3" t="str">
        <f t="shared" si="156"/>
        <v>Private</v>
      </c>
      <c r="Q1686" s="5">
        <f t="shared" si="157"/>
        <v>1</v>
      </c>
      <c r="R1686" s="1">
        <f t="shared" si="158"/>
        <v>292411.08</v>
      </c>
      <c r="S1686" s="1">
        <f t="shared" si="159"/>
        <v>0</v>
      </c>
      <c r="T1686" s="1" t="str">
        <f t="shared" si="160"/>
        <v>36-50</v>
      </c>
      <c r="U1686" s="1" t="str">
        <f t="shared" si="161"/>
        <v>Unknown</v>
      </c>
    </row>
    <row r="1687" spans="1:21">
      <c r="A1687" s="1">
        <v>1686</v>
      </c>
      <c r="B1687" s="1">
        <v>20</v>
      </c>
      <c r="C1687" s="1" t="s">
        <v>26</v>
      </c>
      <c r="D1687" s="2">
        <v>45371</v>
      </c>
      <c r="E1687" s="2">
        <v>45391</v>
      </c>
      <c r="F1687" s="1" t="s">
        <v>21</v>
      </c>
      <c r="G1687" s="1" t="s">
        <v>41</v>
      </c>
      <c r="H1687" s="1" t="s">
        <v>39</v>
      </c>
      <c r="I1687" s="1">
        <v>147604.76</v>
      </c>
      <c r="J1687" s="1" t="s">
        <v>25</v>
      </c>
      <c r="K1687" s="1" t="s">
        <v>25</v>
      </c>
      <c r="N1687" s="3" t="str">
        <f>IF(LEFT(LOWER(C1687),1)="m","Male",IF(LEFT(LOWER(C1687),1)="f","Female","Unknown"))</f>
        <v>Female</v>
      </c>
      <c r="O1687" s="4" t="str">
        <f>IF(TRIM(LOWER(F1687))="neuro","Neurology",IF(TRIM(LOWER(F1687))="Neurology","Neurology",IF(TRIM(LOWER(F1687))="general ward","General",IF(TRIM(LOWER(F1687))="general","General",IF(TRIM(LOWER(F1687))="cardiology","Cardiology",IF(TRIM(LOWER(F1687))="Cardiology","Cardiology",IF(TRIM(LOWER(F1687))="Peads","Pediatrics",IF(TRIM(LOWER(F1687))="Pediatrics","Pediatrics",IF(TRIM(LOWER(F1687))="orthopedics","Orthopedics",IF(TRIM(LOWER(F1687))="Neurology","Neurology",IF(TRIM(LOWER(F1687))="Oncology","Oncology")))))))))))</f>
        <v>General</v>
      </c>
      <c r="P1687" s="3" t="str">
        <f t="shared" si="156"/>
        <v>Unknown</v>
      </c>
      <c r="Q1687" s="5">
        <f t="shared" si="157"/>
        <v>20</v>
      </c>
      <c r="R1687" s="1">
        <f t="shared" si="158"/>
        <v>147604.76</v>
      </c>
      <c r="S1687" s="1">
        <f t="shared" si="159"/>
        <v>1</v>
      </c>
      <c r="T1687" s="1" t="str">
        <f t="shared" si="160"/>
        <v>18-35</v>
      </c>
      <c r="U1687" s="1" t="str">
        <f t="shared" si="161"/>
        <v>Yes</v>
      </c>
    </row>
    <row r="1688" spans="1:21">
      <c r="A1688" s="1">
        <v>1687</v>
      </c>
      <c r="B1688" s="1">
        <v>4</v>
      </c>
      <c r="C1688" s="1" t="s">
        <v>26</v>
      </c>
      <c r="D1688" s="2">
        <v>45513</v>
      </c>
      <c r="E1688" s="2">
        <v>45519</v>
      </c>
      <c r="F1688" s="1" t="s">
        <v>52</v>
      </c>
      <c r="G1688" s="1" t="s">
        <v>46</v>
      </c>
      <c r="H1688" s="1" t="s">
        <v>47</v>
      </c>
      <c r="I1688" s="1">
        <v>152734.64000000001</v>
      </c>
      <c r="J1688" s="1" t="s">
        <v>25</v>
      </c>
      <c r="K1688" s="1" t="s">
        <v>25</v>
      </c>
      <c r="N1688" s="3" t="str">
        <f>IF(LEFT(LOWER(C1688),1)="m","Male",IF(LEFT(LOWER(C1688),1)="f","Female","Unknown"))</f>
        <v>Female</v>
      </c>
      <c r="O1688" s="4" t="str">
        <f>IF(TRIM(LOWER(F1688))="neuro","Neurology",IF(TRIM(LOWER(F1688))="Neurology","Neurology",IF(TRIM(LOWER(F1688))="general ward","General",IF(TRIM(LOWER(F1688))="general","General",IF(TRIM(LOWER(F1688))="cardiology","Cardiology",IF(TRIM(LOWER(F1688))="Cardiology","Cardiology",IF(TRIM(LOWER(F1688))="Peads","Pediatrics",IF(TRIM(LOWER(F1688))="Pediatrics","Pediatrics",IF(TRIM(LOWER(F1688))="orthopedics","Orthopedics",IF(TRIM(LOWER(F1688))="Neurology","Neurology",IF(TRIM(LOWER(F1688))="Oncology","Oncology")))))))))))</f>
        <v>Oncology</v>
      </c>
      <c r="P1688" s="3" t="str">
        <f t="shared" si="156"/>
        <v>Self</v>
      </c>
      <c r="Q1688" s="5">
        <f t="shared" si="157"/>
        <v>6</v>
      </c>
      <c r="R1688" s="1">
        <f t="shared" si="158"/>
        <v>152734.64000000001</v>
      </c>
      <c r="S1688" s="1">
        <f t="shared" si="159"/>
        <v>1</v>
      </c>
      <c r="T1688" s="1" t="str">
        <f t="shared" si="160"/>
        <v>0-17</v>
      </c>
      <c r="U1688" s="1" t="str">
        <f t="shared" si="161"/>
        <v>Yes</v>
      </c>
    </row>
    <row r="1689" spans="1:21">
      <c r="A1689" s="1">
        <v>1688</v>
      </c>
      <c r="B1689" s="1">
        <v>81</v>
      </c>
      <c r="C1689" s="1" t="s">
        <v>34</v>
      </c>
      <c r="D1689" s="2">
        <v>45219</v>
      </c>
      <c r="E1689" s="2">
        <v>45229</v>
      </c>
      <c r="F1689" s="1" t="s">
        <v>45</v>
      </c>
      <c r="G1689" s="1" t="s">
        <v>41</v>
      </c>
      <c r="H1689" s="1" t="s">
        <v>32</v>
      </c>
      <c r="I1689" s="1">
        <v>131508.24</v>
      </c>
      <c r="J1689" s="1" t="s">
        <v>24</v>
      </c>
      <c r="K1689" s="1" t="s">
        <v>16</v>
      </c>
      <c r="N1689" s="3" t="str">
        <f>IF(LEFT(LOWER(C1689),1)="m","Male",IF(LEFT(LOWER(C1689),1)="f","Female","Unknown"))</f>
        <v>Male</v>
      </c>
      <c r="O1689" s="4" t="str">
        <f>IF(TRIM(LOWER(F1689))="neuro","Neurology",IF(TRIM(LOWER(F1689))="Neurology","Neurology",IF(TRIM(LOWER(F1689))="general ward","General",IF(TRIM(LOWER(F1689))="general","General",IF(TRIM(LOWER(F1689))="cardiology","Cardiology",IF(TRIM(LOWER(F1689))="Cardiology","Cardiology",IF(TRIM(LOWER(F1689))="Peads","Pediatrics",IF(TRIM(LOWER(F1689))="Pediatrics","Pediatrics",IF(TRIM(LOWER(F1689))="orthopedics","Orthopedics",IF(TRIM(LOWER(F1689))="Neurology","Neurology",IF(TRIM(LOWER(F1689))="Oncology","Oncology")))))))))))</f>
        <v>Neurology</v>
      </c>
      <c r="P1689" s="3" t="str">
        <f t="shared" si="156"/>
        <v>Unknown</v>
      </c>
      <c r="Q1689" s="5">
        <f t="shared" si="157"/>
        <v>10</v>
      </c>
      <c r="R1689" s="1">
        <f t="shared" si="158"/>
        <v>131508.24</v>
      </c>
      <c r="S1689" s="1">
        <f t="shared" si="159"/>
        <v>1</v>
      </c>
      <c r="T1689" s="1" t="str">
        <f t="shared" si="160"/>
        <v>66+</v>
      </c>
      <c r="U1689" s="1" t="str">
        <f t="shared" si="161"/>
        <v>No</v>
      </c>
    </row>
    <row r="1690" spans="1:21">
      <c r="A1690" s="1">
        <v>1689</v>
      </c>
      <c r="B1690" s="1">
        <v>48</v>
      </c>
      <c r="C1690" s="1" t="s">
        <v>18</v>
      </c>
      <c r="D1690" s="2">
        <v>45253</v>
      </c>
      <c r="E1690" s="2">
        <v>45258</v>
      </c>
      <c r="F1690" s="1" t="s">
        <v>45</v>
      </c>
      <c r="G1690" s="1" t="s">
        <v>33</v>
      </c>
      <c r="H1690" s="1" t="s">
        <v>51</v>
      </c>
      <c r="I1690" s="1">
        <v>210190.97</v>
      </c>
      <c r="J1690" s="1" t="s">
        <v>16</v>
      </c>
      <c r="K1690" s="1" t="s">
        <v>17</v>
      </c>
      <c r="N1690" s="3" t="str">
        <f>IF(LEFT(LOWER(C1690),1)="m","Male",IF(LEFT(LOWER(C1690),1)="f","Female","Unknown"))</f>
        <v>Male</v>
      </c>
      <c r="O1690" s="4" t="str">
        <f>IF(TRIM(LOWER(F1690))="neuro","Neurology",IF(TRIM(LOWER(F1690))="Neurology","Neurology",IF(TRIM(LOWER(F1690))="general ward","General",IF(TRIM(LOWER(F1690))="general","General",IF(TRIM(LOWER(F1690))="cardiology","Cardiology",IF(TRIM(LOWER(F1690))="Cardiology","Cardiology",IF(TRIM(LOWER(F1690))="Peads","Pediatrics",IF(TRIM(LOWER(F1690))="Pediatrics","Pediatrics",IF(TRIM(LOWER(F1690))="orthopedics","Orthopedics",IF(TRIM(LOWER(F1690))="Neurology","Neurology",IF(TRIM(LOWER(F1690))="Oncology","Oncology")))))))))))</f>
        <v>Neurology</v>
      </c>
      <c r="P1690" s="3" t="str">
        <f t="shared" si="156"/>
        <v>Self</v>
      </c>
      <c r="Q1690" s="5">
        <f t="shared" si="157"/>
        <v>5</v>
      </c>
      <c r="R1690" s="1">
        <f t="shared" si="158"/>
        <v>210190.97</v>
      </c>
      <c r="S1690" s="1">
        <f t="shared" si="159"/>
        <v>1</v>
      </c>
      <c r="T1690" s="1" t="str">
        <f t="shared" si="160"/>
        <v>36-50</v>
      </c>
      <c r="U1690" s="1" t="str">
        <f t="shared" si="161"/>
        <v>Yes</v>
      </c>
    </row>
    <row r="1691" spans="1:21">
      <c r="A1691" s="1">
        <v>1690</v>
      </c>
      <c r="B1691" s="1">
        <v>8</v>
      </c>
      <c r="C1691" s="1" t="s">
        <v>26</v>
      </c>
      <c r="D1691" s="2">
        <v>45038</v>
      </c>
      <c r="E1691" s="2">
        <v>45040</v>
      </c>
      <c r="F1691" s="1" t="s">
        <v>30</v>
      </c>
      <c r="G1691" s="1" t="s">
        <v>22</v>
      </c>
      <c r="H1691" s="1" t="s">
        <v>48</v>
      </c>
      <c r="I1691" s="1">
        <v>210157.9</v>
      </c>
      <c r="J1691" s="1" t="s">
        <v>16</v>
      </c>
      <c r="K1691" s="1" t="s">
        <v>42</v>
      </c>
      <c r="N1691" s="3" t="str">
        <f>IF(LEFT(LOWER(C1691),1)="m","Male",IF(LEFT(LOWER(C1691),1)="f","Female","Unknown"))</f>
        <v>Female</v>
      </c>
      <c r="O1691" s="4" t="str">
        <f>IF(TRIM(LOWER(F1691))="neuro","Neurology",IF(TRIM(LOWER(F1691))="Neurology","Neurology",IF(TRIM(LOWER(F1691))="general ward","General",IF(TRIM(LOWER(F1691))="general","General",IF(TRIM(LOWER(F1691))="cardiology","Cardiology",IF(TRIM(LOWER(F1691))="Cardiology","Cardiology",IF(TRIM(LOWER(F1691))="Peads","Pediatrics",IF(TRIM(LOWER(F1691))="Pediatrics","Pediatrics",IF(TRIM(LOWER(F1691))="orthopedics","Orthopedics",IF(TRIM(LOWER(F1691))="Neurology","Neurology",IF(TRIM(LOWER(F1691))="Oncology","Oncology")))))))))))</f>
        <v>Pediatrics</v>
      </c>
      <c r="P1691" s="3" t="str">
        <f t="shared" si="156"/>
        <v>Government</v>
      </c>
      <c r="Q1691" s="5">
        <f t="shared" si="157"/>
        <v>2</v>
      </c>
      <c r="R1691" s="1">
        <f t="shared" si="158"/>
        <v>210157.9</v>
      </c>
      <c r="S1691" s="1">
        <f t="shared" si="159"/>
        <v>0</v>
      </c>
      <c r="T1691" s="1" t="str">
        <f t="shared" si="160"/>
        <v>0-17</v>
      </c>
      <c r="U1691" s="1" t="str">
        <f t="shared" si="161"/>
        <v>Yes</v>
      </c>
    </row>
    <row r="1692" spans="1:21">
      <c r="A1692" s="1">
        <v>1691</v>
      </c>
      <c r="B1692" s="1">
        <v>36</v>
      </c>
      <c r="C1692" s="1" t="s">
        <v>26</v>
      </c>
      <c r="D1692" s="2">
        <v>44973</v>
      </c>
      <c r="E1692" s="2">
        <v>44975</v>
      </c>
      <c r="F1692" s="1" t="s">
        <v>52</v>
      </c>
      <c r="G1692" s="1" t="s">
        <v>46</v>
      </c>
      <c r="H1692" s="1" t="s">
        <v>32</v>
      </c>
      <c r="I1692" s="1">
        <v>40398.6</v>
      </c>
      <c r="J1692" s="1" t="s">
        <v>25</v>
      </c>
      <c r="K1692" s="1" t="s">
        <v>38</v>
      </c>
      <c r="N1692" s="3" t="str">
        <f>IF(LEFT(LOWER(C1692),1)="m","Male",IF(LEFT(LOWER(C1692),1)="f","Female","Unknown"))</f>
        <v>Female</v>
      </c>
      <c r="O1692" s="4" t="str">
        <f>IF(TRIM(LOWER(F1692))="neuro","Neurology",IF(TRIM(LOWER(F1692))="Neurology","Neurology",IF(TRIM(LOWER(F1692))="general ward","General",IF(TRIM(LOWER(F1692))="general","General",IF(TRIM(LOWER(F1692))="cardiology","Cardiology",IF(TRIM(LOWER(F1692))="Cardiology","Cardiology",IF(TRIM(LOWER(F1692))="Peads","Pediatrics",IF(TRIM(LOWER(F1692))="Pediatrics","Pediatrics",IF(TRIM(LOWER(F1692))="orthopedics","Orthopedics",IF(TRIM(LOWER(F1692))="Neurology","Neurology",IF(TRIM(LOWER(F1692))="Oncology","Oncology")))))))))))</f>
        <v>Oncology</v>
      </c>
      <c r="P1692" s="3" t="str">
        <f t="shared" si="156"/>
        <v>Self</v>
      </c>
      <c r="Q1692" s="5">
        <f t="shared" si="157"/>
        <v>2</v>
      </c>
      <c r="R1692" s="1">
        <f t="shared" si="158"/>
        <v>40398.6</v>
      </c>
      <c r="S1692" s="1">
        <f t="shared" si="159"/>
        <v>0</v>
      </c>
      <c r="T1692" s="1" t="str">
        <f t="shared" si="160"/>
        <v>36-50</v>
      </c>
      <c r="U1692" s="1" t="str">
        <f t="shared" si="161"/>
        <v>Yes</v>
      </c>
    </row>
    <row r="1693" spans="1:21">
      <c r="A1693" s="1">
        <v>1692</v>
      </c>
      <c r="B1693" s="1">
        <v>93</v>
      </c>
      <c r="C1693" s="1" t="s">
        <v>29</v>
      </c>
      <c r="D1693" s="2">
        <v>45153</v>
      </c>
      <c r="E1693" s="2">
        <v>45164</v>
      </c>
      <c r="F1693" s="1" t="s">
        <v>40</v>
      </c>
      <c r="G1693" s="1" t="s">
        <v>46</v>
      </c>
      <c r="H1693" s="1" t="s">
        <v>23</v>
      </c>
      <c r="I1693" s="1">
        <v>171519.12</v>
      </c>
      <c r="J1693" s="1" t="s">
        <v>38</v>
      </c>
      <c r="K1693" s="1" t="s">
        <v>17</v>
      </c>
      <c r="N1693" s="3" t="str">
        <f>IF(LEFT(LOWER(C1693),1)="m","Male",IF(LEFT(LOWER(C1693),1)="f","Female","Unknown"))</f>
        <v>Female</v>
      </c>
      <c r="O1693" s="4" t="str">
        <f>IF(TRIM(LOWER(F1693))="neuro","Neurology",IF(TRIM(LOWER(F1693))="Neurology","Neurology",IF(TRIM(LOWER(F1693))="general ward","General",IF(TRIM(LOWER(F1693))="general","General",IF(TRIM(LOWER(F1693))="cardiology","Cardiology",IF(TRIM(LOWER(F1693))="Cardiology","Cardiology",IF(TRIM(LOWER(F1693))="Peads","Pediatrics",IF(TRIM(LOWER(F1693))="Pediatrics","Pediatrics",IF(TRIM(LOWER(F1693))="orthopedics","Orthopedics",IF(TRIM(LOWER(F1693))="Neurology","Neurology",IF(TRIM(LOWER(F1693))="Oncology","Oncology")))))))))))</f>
        <v>Pediatrics</v>
      </c>
      <c r="P1693" s="3" t="str">
        <f t="shared" si="156"/>
        <v>Self</v>
      </c>
      <c r="Q1693" s="5">
        <f t="shared" si="157"/>
        <v>11</v>
      </c>
      <c r="R1693" s="1">
        <f t="shared" si="158"/>
        <v>171519.12</v>
      </c>
      <c r="S1693" s="1">
        <f t="shared" si="159"/>
        <v>1</v>
      </c>
      <c r="T1693" s="1" t="str">
        <f t="shared" si="160"/>
        <v>66+</v>
      </c>
      <c r="U1693" s="1" t="str">
        <f t="shared" si="161"/>
        <v>No</v>
      </c>
    </row>
    <row r="1694" spans="1:21">
      <c r="A1694" s="1">
        <v>1693</v>
      </c>
      <c r="C1694" s="1" t="s">
        <v>29</v>
      </c>
      <c r="D1694" s="2">
        <v>45292</v>
      </c>
      <c r="E1694" s="2">
        <v>45303</v>
      </c>
      <c r="F1694" s="1" t="s">
        <v>13</v>
      </c>
      <c r="G1694" s="1" t="s">
        <v>14</v>
      </c>
      <c r="H1694" s="1" t="s">
        <v>51</v>
      </c>
      <c r="I1694" s="1">
        <v>243949.76</v>
      </c>
      <c r="J1694" s="1" t="s">
        <v>25</v>
      </c>
      <c r="K1694" s="1" t="s">
        <v>25</v>
      </c>
      <c r="N1694" s="3" t="str">
        <f>IF(LEFT(LOWER(C1694),1)="m","Male",IF(LEFT(LOWER(C1694),1)="f","Female","Unknown"))</f>
        <v>Female</v>
      </c>
      <c r="O1694" s="4" t="str">
        <f>IF(TRIM(LOWER(F1694))="neuro","Neurology",IF(TRIM(LOWER(F1694))="Neurology","Neurology",IF(TRIM(LOWER(F1694))="general ward","General",IF(TRIM(LOWER(F1694))="general","General",IF(TRIM(LOWER(F1694))="cardiology","Cardiology",IF(TRIM(LOWER(F1694))="Cardiology","Cardiology",IF(TRIM(LOWER(F1694))="Peads","Pediatrics",IF(TRIM(LOWER(F1694))="Pediatrics","Pediatrics",IF(TRIM(LOWER(F1694))="orthopedics","Orthopedics",IF(TRIM(LOWER(F1694))="Neurology","Neurology",IF(TRIM(LOWER(F1694))="Oncology","Oncology")))))))))))</f>
        <v>Neurology</v>
      </c>
      <c r="P1694" s="3" t="str">
        <f t="shared" si="156"/>
        <v>Private</v>
      </c>
      <c r="Q1694" s="5">
        <f t="shared" si="157"/>
        <v>11</v>
      </c>
      <c r="R1694" s="1">
        <f t="shared" si="158"/>
        <v>243949.76</v>
      </c>
      <c r="S1694" s="1">
        <f t="shared" si="159"/>
        <v>1</v>
      </c>
      <c r="T1694" s="1" t="str">
        <f t="shared" si="160"/>
        <v>0-17</v>
      </c>
      <c r="U1694" s="1" t="str">
        <f t="shared" si="161"/>
        <v>Yes</v>
      </c>
    </row>
    <row r="1695" spans="1:21">
      <c r="A1695" s="1">
        <v>1694</v>
      </c>
      <c r="B1695" s="1">
        <v>76</v>
      </c>
      <c r="C1695" s="1" t="s">
        <v>29</v>
      </c>
      <c r="D1695" s="2">
        <v>45364</v>
      </c>
      <c r="E1695" s="2">
        <v>45371</v>
      </c>
      <c r="F1695" s="1" t="s">
        <v>13</v>
      </c>
      <c r="G1695" s="1" t="s">
        <v>41</v>
      </c>
      <c r="H1695" s="1" t="s">
        <v>37</v>
      </c>
      <c r="I1695" s="1">
        <v>128820.48</v>
      </c>
      <c r="J1695" s="1" t="s">
        <v>24</v>
      </c>
      <c r="K1695" s="1" t="s">
        <v>17</v>
      </c>
      <c r="N1695" s="3" t="str">
        <f>IF(LEFT(LOWER(C1695),1)="m","Male",IF(LEFT(LOWER(C1695),1)="f","Female","Unknown"))</f>
        <v>Female</v>
      </c>
      <c r="O1695" s="4" t="str">
        <f>IF(TRIM(LOWER(F1695))="neuro","Neurology",IF(TRIM(LOWER(F1695))="Neurology","Neurology",IF(TRIM(LOWER(F1695))="general ward","General",IF(TRIM(LOWER(F1695))="general","General",IF(TRIM(LOWER(F1695))="cardiology","Cardiology",IF(TRIM(LOWER(F1695))="Cardiology","Cardiology",IF(TRIM(LOWER(F1695))="Peads","Pediatrics",IF(TRIM(LOWER(F1695))="Pediatrics","Pediatrics",IF(TRIM(LOWER(F1695))="orthopedics","Orthopedics",IF(TRIM(LOWER(F1695))="Neurology","Neurology",IF(TRIM(LOWER(F1695))="Oncology","Oncology")))))))))))</f>
        <v>Neurology</v>
      </c>
      <c r="P1695" s="3" t="str">
        <f t="shared" si="156"/>
        <v>Unknown</v>
      </c>
      <c r="Q1695" s="5">
        <f t="shared" si="157"/>
        <v>7</v>
      </c>
      <c r="R1695" s="1">
        <f t="shared" si="158"/>
        <v>128820.48</v>
      </c>
      <c r="S1695" s="1">
        <f t="shared" si="159"/>
        <v>1</v>
      </c>
      <c r="T1695" s="1" t="str">
        <f t="shared" si="160"/>
        <v>66+</v>
      </c>
      <c r="U1695" s="1" t="str">
        <f t="shared" si="161"/>
        <v>No</v>
      </c>
    </row>
    <row r="1696" spans="1:21">
      <c r="A1696" s="1">
        <v>1695</v>
      </c>
      <c r="B1696" s="1">
        <v>24</v>
      </c>
      <c r="C1696" s="1" t="s">
        <v>34</v>
      </c>
      <c r="D1696" s="2">
        <v>45489</v>
      </c>
      <c r="E1696" s="2">
        <v>45501</v>
      </c>
      <c r="F1696" s="1" t="s">
        <v>45</v>
      </c>
      <c r="G1696" s="1" t="s">
        <v>33</v>
      </c>
      <c r="H1696" s="1" t="s">
        <v>39</v>
      </c>
      <c r="I1696" s="1">
        <v>115345.01</v>
      </c>
      <c r="J1696" s="1" t="s">
        <v>42</v>
      </c>
      <c r="K1696" s="1" t="s">
        <v>42</v>
      </c>
      <c r="N1696" s="3" t="str">
        <f>IF(LEFT(LOWER(C1696),1)="m","Male",IF(LEFT(LOWER(C1696),1)="f","Female","Unknown"))</f>
        <v>Male</v>
      </c>
      <c r="O1696" s="4" t="str">
        <f>IF(TRIM(LOWER(F1696))="neuro","Neurology",IF(TRIM(LOWER(F1696))="Neurology","Neurology",IF(TRIM(LOWER(F1696))="general ward","General",IF(TRIM(LOWER(F1696))="general","General",IF(TRIM(LOWER(F1696))="cardiology","Cardiology",IF(TRIM(LOWER(F1696))="Cardiology","Cardiology",IF(TRIM(LOWER(F1696))="Peads","Pediatrics",IF(TRIM(LOWER(F1696))="Pediatrics","Pediatrics",IF(TRIM(LOWER(F1696))="orthopedics","Orthopedics",IF(TRIM(LOWER(F1696))="Neurology","Neurology",IF(TRIM(LOWER(F1696))="Oncology","Oncology")))))))))))</f>
        <v>Neurology</v>
      </c>
      <c r="P1696" s="3" t="str">
        <f t="shared" si="156"/>
        <v>Self</v>
      </c>
      <c r="Q1696" s="5">
        <f t="shared" si="157"/>
        <v>12</v>
      </c>
      <c r="R1696" s="1">
        <f t="shared" si="158"/>
        <v>115345.01</v>
      </c>
      <c r="S1696" s="1">
        <f t="shared" si="159"/>
        <v>0</v>
      </c>
      <c r="T1696" s="1" t="str">
        <f t="shared" si="160"/>
        <v>18-35</v>
      </c>
      <c r="U1696" s="1" t="str">
        <f t="shared" si="161"/>
        <v>No</v>
      </c>
    </row>
    <row r="1697" spans="1:21">
      <c r="A1697" s="1">
        <v>1696</v>
      </c>
      <c r="B1697" s="1">
        <v>82</v>
      </c>
      <c r="C1697" s="1" t="s">
        <v>27</v>
      </c>
      <c r="D1697" s="2">
        <v>45253</v>
      </c>
      <c r="E1697" s="2">
        <v>45256</v>
      </c>
      <c r="F1697" s="1" t="s">
        <v>43</v>
      </c>
      <c r="G1697" s="1" t="s">
        <v>33</v>
      </c>
      <c r="H1697" s="1" t="s">
        <v>39</v>
      </c>
      <c r="I1697" s="1">
        <v>328445.98</v>
      </c>
      <c r="J1697" s="1" t="s">
        <v>16</v>
      </c>
      <c r="K1697" s="1" t="s">
        <v>38</v>
      </c>
      <c r="N1697" s="3" t="str">
        <f>IF(LEFT(LOWER(C1697),1)="m","Male",IF(LEFT(LOWER(C1697),1)="f","Female","Unknown"))</f>
        <v>Male</v>
      </c>
      <c r="O1697" s="4" t="str">
        <f>IF(TRIM(LOWER(F1697))="neuro","Neurology",IF(TRIM(LOWER(F1697))="Neurology","Neurology",IF(TRIM(LOWER(F1697))="general ward","General",IF(TRIM(LOWER(F1697))="general","General",IF(TRIM(LOWER(F1697))="cardiology","Cardiology",IF(TRIM(LOWER(F1697))="Cardiology","Cardiology",IF(TRIM(LOWER(F1697))="Peads","Pediatrics",IF(TRIM(LOWER(F1697))="Pediatrics","Pediatrics",IF(TRIM(LOWER(F1697))="orthopedics","Orthopedics",IF(TRIM(LOWER(F1697))="Neurology","Neurology",IF(TRIM(LOWER(F1697))="Oncology","Oncology")))))))))))</f>
        <v>Orthopedics</v>
      </c>
      <c r="P1697" s="3" t="str">
        <f t="shared" si="156"/>
        <v>Self</v>
      </c>
      <c r="Q1697" s="5">
        <f t="shared" si="157"/>
        <v>3</v>
      </c>
      <c r="R1697" s="1">
        <f t="shared" si="158"/>
        <v>328445.98</v>
      </c>
      <c r="S1697" s="1">
        <f t="shared" si="159"/>
        <v>0</v>
      </c>
      <c r="T1697" s="1" t="str">
        <f t="shared" si="160"/>
        <v>66+</v>
      </c>
      <c r="U1697" s="1" t="str">
        <f t="shared" si="161"/>
        <v>Yes</v>
      </c>
    </row>
    <row r="1698" spans="1:21">
      <c r="A1698" s="1">
        <v>1697</v>
      </c>
      <c r="B1698" s="1">
        <v>47</v>
      </c>
      <c r="C1698" s="1" t="s">
        <v>26</v>
      </c>
      <c r="D1698" s="2">
        <v>44974</v>
      </c>
      <c r="E1698" s="2">
        <v>44979</v>
      </c>
      <c r="F1698" s="1" t="s">
        <v>35</v>
      </c>
      <c r="G1698" s="1" t="s">
        <v>36</v>
      </c>
      <c r="H1698" s="1" t="s">
        <v>48</v>
      </c>
      <c r="I1698" s="1">
        <v>256426.65</v>
      </c>
      <c r="J1698" s="1" t="s">
        <v>17</v>
      </c>
      <c r="K1698" s="1" t="s">
        <v>17</v>
      </c>
      <c r="N1698" s="3" t="str">
        <f>IF(LEFT(LOWER(C1698),1)="m","Male",IF(LEFT(LOWER(C1698),1)="f","Female","Unknown"))</f>
        <v>Female</v>
      </c>
      <c r="O1698" s="4" t="str">
        <f>IF(TRIM(LOWER(F1698))="neuro","Neurology",IF(TRIM(LOWER(F1698))="Neurology","Neurology",IF(TRIM(LOWER(F1698))="general ward","General",IF(TRIM(LOWER(F1698))="general","General",IF(TRIM(LOWER(F1698))="cardiology","Cardiology",IF(TRIM(LOWER(F1698))="Cardiology","Cardiology",IF(TRIM(LOWER(F1698))="Peads","Pediatrics",IF(TRIM(LOWER(F1698))="Pediatrics","Pediatrics",IF(TRIM(LOWER(F1698))="orthopedics","Orthopedics",IF(TRIM(LOWER(F1698))="Neurology","Neurology",IF(TRIM(LOWER(F1698))="Oncology","Oncology")))))))))))</f>
        <v>Cardiology</v>
      </c>
      <c r="P1698" s="3" t="str">
        <f t="shared" si="156"/>
        <v>Government</v>
      </c>
      <c r="Q1698" s="5">
        <f t="shared" si="157"/>
        <v>5</v>
      </c>
      <c r="R1698" s="1">
        <f t="shared" si="158"/>
        <v>256426.65</v>
      </c>
      <c r="S1698" s="1">
        <f t="shared" si="159"/>
        <v>1</v>
      </c>
      <c r="T1698" s="1" t="str">
        <f t="shared" si="160"/>
        <v>36-50</v>
      </c>
      <c r="U1698" s="1" t="str">
        <f t="shared" si="161"/>
        <v>Yes</v>
      </c>
    </row>
    <row r="1699" spans="1:21">
      <c r="A1699" s="1">
        <v>1698</v>
      </c>
      <c r="B1699" s="1">
        <v>56</v>
      </c>
      <c r="C1699" s="1" t="s">
        <v>18</v>
      </c>
      <c r="D1699" s="2">
        <v>45168</v>
      </c>
      <c r="E1699" s="2">
        <v>45176</v>
      </c>
      <c r="F1699" s="1" t="s">
        <v>13</v>
      </c>
      <c r="G1699" s="1" t="s">
        <v>41</v>
      </c>
      <c r="H1699" s="1" t="s">
        <v>47</v>
      </c>
      <c r="I1699" s="1">
        <v>275451.28999999998</v>
      </c>
      <c r="J1699" s="1" t="s">
        <v>24</v>
      </c>
      <c r="K1699" s="1" t="s">
        <v>17</v>
      </c>
      <c r="N1699" s="3" t="str">
        <f>IF(LEFT(LOWER(C1699),1)="m","Male",IF(LEFT(LOWER(C1699),1)="f","Female","Unknown"))</f>
        <v>Male</v>
      </c>
      <c r="O1699" s="4" t="str">
        <f>IF(TRIM(LOWER(F1699))="neuro","Neurology",IF(TRIM(LOWER(F1699))="Neurology","Neurology",IF(TRIM(LOWER(F1699))="general ward","General",IF(TRIM(LOWER(F1699))="general","General",IF(TRIM(LOWER(F1699))="cardiology","Cardiology",IF(TRIM(LOWER(F1699))="Cardiology","Cardiology",IF(TRIM(LOWER(F1699))="Peads","Pediatrics",IF(TRIM(LOWER(F1699))="Pediatrics","Pediatrics",IF(TRIM(LOWER(F1699))="orthopedics","Orthopedics",IF(TRIM(LOWER(F1699))="Neurology","Neurology",IF(TRIM(LOWER(F1699))="Oncology","Oncology")))))))))))</f>
        <v>Neurology</v>
      </c>
      <c r="P1699" s="3" t="str">
        <f t="shared" si="156"/>
        <v>Unknown</v>
      </c>
      <c r="Q1699" s="5">
        <f t="shared" si="157"/>
        <v>8</v>
      </c>
      <c r="R1699" s="1">
        <f t="shared" si="158"/>
        <v>275451.28999999998</v>
      </c>
      <c r="S1699" s="1">
        <f t="shared" si="159"/>
        <v>1</v>
      </c>
      <c r="T1699" s="1" t="str">
        <f t="shared" si="160"/>
        <v>51-65</v>
      </c>
      <c r="U1699" s="1" t="str">
        <f t="shared" si="161"/>
        <v>No</v>
      </c>
    </row>
    <row r="1700" spans="1:21">
      <c r="A1700" s="1">
        <v>1699</v>
      </c>
      <c r="B1700" s="1">
        <v>15</v>
      </c>
      <c r="C1700" s="1" t="s">
        <v>18</v>
      </c>
      <c r="D1700" s="2">
        <v>45644</v>
      </c>
      <c r="E1700" s="2">
        <v>45657</v>
      </c>
      <c r="F1700" s="1" t="s">
        <v>50</v>
      </c>
      <c r="G1700" s="1" t="s">
        <v>36</v>
      </c>
      <c r="H1700" s="1" t="s">
        <v>51</v>
      </c>
      <c r="I1700" s="1">
        <v>42400.94</v>
      </c>
      <c r="J1700" s="1" t="s">
        <v>24</v>
      </c>
      <c r="K1700" s="1" t="s">
        <v>20</v>
      </c>
      <c r="N1700" s="3" t="str">
        <f>IF(LEFT(LOWER(C1700),1)="m","Male",IF(LEFT(LOWER(C1700),1)="f","Female","Unknown"))</f>
        <v>Male</v>
      </c>
      <c r="O1700" s="4" t="str">
        <f>IF(TRIM(LOWER(F1700))="neuro","Neurology",IF(TRIM(LOWER(F1700))="Neurology","Neurology",IF(TRIM(LOWER(F1700))="general ward","General",IF(TRIM(LOWER(F1700))="general","General",IF(TRIM(LOWER(F1700))="cardiology","Cardiology",IF(TRIM(LOWER(F1700))="Cardiology","Cardiology",IF(TRIM(LOWER(F1700))="Peads","Pediatrics",IF(TRIM(LOWER(F1700))="Pediatrics","Pediatrics",IF(TRIM(LOWER(F1700))="orthopedics","Orthopedics",IF(TRIM(LOWER(F1700))="Neurology","Neurology",IF(TRIM(LOWER(F1700))="Oncology","Oncology")))))))))))</f>
        <v>Cardiology</v>
      </c>
      <c r="P1700" s="3" t="str">
        <f t="shared" si="156"/>
        <v>Government</v>
      </c>
      <c r="Q1700" s="5">
        <f t="shared" si="157"/>
        <v>13</v>
      </c>
      <c r="R1700" s="1">
        <f t="shared" si="158"/>
        <v>42400.94</v>
      </c>
      <c r="S1700" s="1">
        <f t="shared" si="159"/>
        <v>0</v>
      </c>
      <c r="T1700" s="1" t="str">
        <f t="shared" si="160"/>
        <v>0-17</v>
      </c>
      <c r="U1700" s="1" t="str">
        <f t="shared" si="161"/>
        <v>No</v>
      </c>
    </row>
    <row r="1701" spans="1:21">
      <c r="A1701" s="1">
        <v>1700</v>
      </c>
      <c r="B1701" s="1">
        <v>34</v>
      </c>
      <c r="C1701" s="1" t="s">
        <v>29</v>
      </c>
      <c r="D1701" s="2">
        <v>45496</v>
      </c>
      <c r="E1701" s="2">
        <v>45516</v>
      </c>
      <c r="F1701" s="1" t="s">
        <v>43</v>
      </c>
      <c r="G1701" s="1" t="s">
        <v>41</v>
      </c>
      <c r="H1701" s="1" t="s">
        <v>51</v>
      </c>
      <c r="I1701" s="1">
        <v>97192.639999999999</v>
      </c>
      <c r="J1701" s="1" t="s">
        <v>38</v>
      </c>
      <c r="K1701" s="1" t="s">
        <v>16</v>
      </c>
      <c r="N1701" s="3" t="str">
        <f>IF(LEFT(LOWER(C1701),1)="m","Male",IF(LEFT(LOWER(C1701),1)="f","Female","Unknown"))</f>
        <v>Female</v>
      </c>
      <c r="O1701" s="4" t="str">
        <f>IF(TRIM(LOWER(F1701))="neuro","Neurology",IF(TRIM(LOWER(F1701))="Neurology","Neurology",IF(TRIM(LOWER(F1701))="general ward","General",IF(TRIM(LOWER(F1701))="general","General",IF(TRIM(LOWER(F1701))="cardiology","Cardiology",IF(TRIM(LOWER(F1701))="Cardiology","Cardiology",IF(TRIM(LOWER(F1701))="Peads","Pediatrics",IF(TRIM(LOWER(F1701))="Pediatrics","Pediatrics",IF(TRIM(LOWER(F1701))="orthopedics","Orthopedics",IF(TRIM(LOWER(F1701))="Neurology","Neurology",IF(TRIM(LOWER(F1701))="Oncology","Oncology")))))))))))</f>
        <v>Orthopedics</v>
      </c>
      <c r="P1701" s="3" t="str">
        <f t="shared" si="156"/>
        <v>Unknown</v>
      </c>
      <c r="Q1701" s="5">
        <f t="shared" si="157"/>
        <v>20</v>
      </c>
      <c r="R1701" s="1">
        <f t="shared" si="158"/>
        <v>97192.639999999999</v>
      </c>
      <c r="S1701" s="1">
        <f t="shared" si="159"/>
        <v>1</v>
      </c>
      <c r="T1701" s="1" t="str">
        <f t="shared" si="160"/>
        <v>18-35</v>
      </c>
      <c r="U1701" s="1" t="str">
        <f t="shared" si="161"/>
        <v>No</v>
      </c>
    </row>
    <row r="1702" spans="1:21">
      <c r="A1702" s="1">
        <v>1701</v>
      </c>
      <c r="B1702" s="1">
        <v>19</v>
      </c>
      <c r="C1702" s="1" t="s">
        <v>18</v>
      </c>
      <c r="D1702" s="2">
        <v>45454</v>
      </c>
      <c r="E1702" s="2">
        <v>45458</v>
      </c>
      <c r="F1702" s="1" t="s">
        <v>50</v>
      </c>
      <c r="G1702" s="1" t="s">
        <v>41</v>
      </c>
      <c r="H1702" s="1" t="s">
        <v>48</v>
      </c>
      <c r="I1702" s="1">
        <v>212283.23</v>
      </c>
      <c r="J1702" s="1" t="s">
        <v>25</v>
      </c>
      <c r="K1702" s="1" t="s">
        <v>38</v>
      </c>
      <c r="N1702" s="3" t="str">
        <f>IF(LEFT(LOWER(C1702),1)="m","Male",IF(LEFT(LOWER(C1702),1)="f","Female","Unknown"))</f>
        <v>Male</v>
      </c>
      <c r="O1702" s="4" t="str">
        <f>IF(TRIM(LOWER(F1702))="neuro","Neurology",IF(TRIM(LOWER(F1702))="Neurology","Neurology",IF(TRIM(LOWER(F1702))="general ward","General",IF(TRIM(LOWER(F1702))="general","General",IF(TRIM(LOWER(F1702))="cardiology","Cardiology",IF(TRIM(LOWER(F1702))="Cardiology","Cardiology",IF(TRIM(LOWER(F1702))="Peads","Pediatrics",IF(TRIM(LOWER(F1702))="Pediatrics","Pediatrics",IF(TRIM(LOWER(F1702))="orthopedics","Orthopedics",IF(TRIM(LOWER(F1702))="Neurology","Neurology",IF(TRIM(LOWER(F1702))="Oncology","Oncology")))))))))))</f>
        <v>Cardiology</v>
      </c>
      <c r="P1702" s="3" t="str">
        <f t="shared" si="156"/>
        <v>Unknown</v>
      </c>
      <c r="Q1702" s="5">
        <f t="shared" si="157"/>
        <v>4</v>
      </c>
      <c r="R1702" s="1">
        <f t="shared" si="158"/>
        <v>212283.23</v>
      </c>
      <c r="S1702" s="1">
        <f t="shared" si="159"/>
        <v>0</v>
      </c>
      <c r="T1702" s="1" t="str">
        <f t="shared" si="160"/>
        <v>18-35</v>
      </c>
      <c r="U1702" s="1" t="str">
        <f t="shared" si="161"/>
        <v>Yes</v>
      </c>
    </row>
    <row r="1703" spans="1:21">
      <c r="A1703" s="1">
        <v>1702</v>
      </c>
      <c r="B1703" s="1">
        <v>42</v>
      </c>
      <c r="C1703" s="1" t="s">
        <v>29</v>
      </c>
      <c r="D1703" s="2">
        <v>45304</v>
      </c>
      <c r="E1703" s="2">
        <v>45311</v>
      </c>
      <c r="F1703" s="1" t="s">
        <v>13</v>
      </c>
      <c r="G1703" s="1" t="s">
        <v>22</v>
      </c>
      <c r="H1703" s="1" t="s">
        <v>15</v>
      </c>
      <c r="I1703" s="1">
        <v>36044.589999999997</v>
      </c>
      <c r="J1703" s="1" t="s">
        <v>38</v>
      </c>
      <c r="K1703" s="1" t="s">
        <v>38</v>
      </c>
      <c r="N1703" s="3" t="str">
        <f>IF(LEFT(LOWER(C1703),1)="m","Male",IF(LEFT(LOWER(C1703),1)="f","Female","Unknown"))</f>
        <v>Female</v>
      </c>
      <c r="O1703" s="4" t="str">
        <f>IF(TRIM(LOWER(F1703))="neuro","Neurology",IF(TRIM(LOWER(F1703))="Neurology","Neurology",IF(TRIM(LOWER(F1703))="general ward","General",IF(TRIM(LOWER(F1703))="general","General",IF(TRIM(LOWER(F1703))="cardiology","Cardiology",IF(TRIM(LOWER(F1703))="Cardiology","Cardiology",IF(TRIM(LOWER(F1703))="Peads","Pediatrics",IF(TRIM(LOWER(F1703))="Pediatrics","Pediatrics",IF(TRIM(LOWER(F1703))="orthopedics","Orthopedics",IF(TRIM(LOWER(F1703))="Neurology","Neurology",IF(TRIM(LOWER(F1703))="Oncology","Oncology")))))))))))</f>
        <v>Neurology</v>
      </c>
      <c r="P1703" s="3" t="str">
        <f t="shared" si="156"/>
        <v>Government</v>
      </c>
      <c r="Q1703" s="5">
        <f t="shared" si="157"/>
        <v>7</v>
      </c>
      <c r="R1703" s="1">
        <f t="shared" si="158"/>
        <v>36044.589999999997</v>
      </c>
      <c r="S1703" s="1">
        <f t="shared" si="159"/>
        <v>0</v>
      </c>
      <c r="T1703" s="1" t="str">
        <f t="shared" si="160"/>
        <v>36-50</v>
      </c>
      <c r="U1703" s="1" t="str">
        <f t="shared" si="161"/>
        <v>No</v>
      </c>
    </row>
    <row r="1704" spans="1:21">
      <c r="A1704" s="1">
        <v>1703</v>
      </c>
      <c r="B1704" s="1">
        <v>72</v>
      </c>
      <c r="C1704" s="1" t="s">
        <v>29</v>
      </c>
      <c r="D1704" s="2">
        <v>45261</v>
      </c>
      <c r="E1704" s="2">
        <v>45267</v>
      </c>
      <c r="F1704" s="1" t="s">
        <v>49</v>
      </c>
      <c r="G1704" s="1" t="s">
        <v>14</v>
      </c>
      <c r="H1704" s="1" t="s">
        <v>37</v>
      </c>
      <c r="I1704" s="1">
        <v>160085.69</v>
      </c>
      <c r="J1704" s="1" t="s">
        <v>25</v>
      </c>
      <c r="K1704" s="1" t="s">
        <v>25</v>
      </c>
      <c r="N1704" s="3" t="str">
        <f>IF(LEFT(LOWER(C1704),1)="m","Male",IF(LEFT(LOWER(C1704),1)="f","Female","Unknown"))</f>
        <v>Female</v>
      </c>
      <c r="O1704" s="4" t="str">
        <f>IF(TRIM(LOWER(F1704))="neuro","Neurology",IF(TRIM(LOWER(F1704))="Neurology","Neurology",IF(TRIM(LOWER(F1704))="general ward","General",IF(TRIM(LOWER(F1704))="general","General",IF(TRIM(LOWER(F1704))="cardiology","Cardiology",IF(TRIM(LOWER(F1704))="Cardiology","Cardiology",IF(TRIM(LOWER(F1704))="Peads","Pediatrics",IF(TRIM(LOWER(F1704))="Pediatrics","Pediatrics",IF(TRIM(LOWER(F1704))="orthopedics","Orthopedics",IF(TRIM(LOWER(F1704))="Neurology","Neurology",IF(TRIM(LOWER(F1704))="Oncology","Oncology")))))))))))</f>
        <v>Oncology</v>
      </c>
      <c r="P1704" s="3" t="str">
        <f t="shared" si="156"/>
        <v>Private</v>
      </c>
      <c r="Q1704" s="5">
        <f t="shared" si="157"/>
        <v>6</v>
      </c>
      <c r="R1704" s="1">
        <f t="shared" si="158"/>
        <v>160085.69</v>
      </c>
      <c r="S1704" s="1">
        <f t="shared" si="159"/>
        <v>1</v>
      </c>
      <c r="T1704" s="1" t="str">
        <f t="shared" si="160"/>
        <v>66+</v>
      </c>
      <c r="U1704" s="1" t="str">
        <f t="shared" si="161"/>
        <v>Yes</v>
      </c>
    </row>
    <row r="1705" spans="1:21">
      <c r="A1705" s="1">
        <v>1704</v>
      </c>
      <c r="C1705" s="1" t="s">
        <v>29</v>
      </c>
      <c r="D1705" s="2">
        <v>45243</v>
      </c>
      <c r="E1705" s="2">
        <v>45251</v>
      </c>
      <c r="F1705" s="1" t="s">
        <v>19</v>
      </c>
      <c r="G1705" s="1" t="s">
        <v>46</v>
      </c>
      <c r="H1705" s="1" t="s">
        <v>23</v>
      </c>
      <c r="I1705" s="1">
        <v>290546.08</v>
      </c>
      <c r="J1705" s="1" t="s">
        <v>16</v>
      </c>
      <c r="K1705" s="1" t="s">
        <v>20</v>
      </c>
      <c r="N1705" s="3" t="str">
        <f>IF(LEFT(LOWER(C1705),1)="m","Male",IF(LEFT(LOWER(C1705),1)="f","Female","Unknown"))</f>
        <v>Female</v>
      </c>
      <c r="O1705" s="4" t="str">
        <f>IF(TRIM(LOWER(F1705))="neuro","Neurology",IF(TRIM(LOWER(F1705))="Neurology","Neurology",IF(TRIM(LOWER(F1705))="general ward","General",IF(TRIM(LOWER(F1705))="general","General",IF(TRIM(LOWER(F1705))="cardiology","Cardiology",IF(TRIM(LOWER(F1705))="Cardiology","Cardiology",IF(TRIM(LOWER(F1705))="Peads","Pediatrics",IF(TRIM(LOWER(F1705))="Pediatrics","Pediatrics",IF(TRIM(LOWER(F1705))="orthopedics","Orthopedics",IF(TRIM(LOWER(F1705))="Neurology","Neurology",IF(TRIM(LOWER(F1705))="Oncology","Oncology")))))))))))</f>
        <v>General</v>
      </c>
      <c r="P1705" s="3" t="str">
        <f t="shared" si="156"/>
        <v>Self</v>
      </c>
      <c r="Q1705" s="5">
        <f t="shared" si="157"/>
        <v>8</v>
      </c>
      <c r="R1705" s="1">
        <f t="shared" si="158"/>
        <v>290546.08</v>
      </c>
      <c r="S1705" s="1">
        <f t="shared" si="159"/>
        <v>0</v>
      </c>
      <c r="T1705" s="1" t="str">
        <f t="shared" si="160"/>
        <v>0-17</v>
      </c>
      <c r="U1705" s="1" t="str">
        <f t="shared" si="161"/>
        <v>Yes</v>
      </c>
    </row>
    <row r="1706" spans="1:21">
      <c r="A1706" s="1">
        <v>1705</v>
      </c>
      <c r="B1706" s="1">
        <v>73</v>
      </c>
      <c r="C1706" s="1" t="s">
        <v>44</v>
      </c>
      <c r="D1706" s="2">
        <v>44947</v>
      </c>
      <c r="E1706" s="2">
        <v>44965</v>
      </c>
      <c r="F1706" s="1" t="s">
        <v>49</v>
      </c>
      <c r="G1706" s="1" t="s">
        <v>33</v>
      </c>
      <c r="H1706" s="1" t="s">
        <v>48</v>
      </c>
      <c r="I1706" s="1">
        <v>111435.43</v>
      </c>
      <c r="J1706" s="1" t="s">
        <v>25</v>
      </c>
      <c r="K1706" s="1" t="s">
        <v>38</v>
      </c>
      <c r="N1706" s="3" t="str">
        <f>IF(LEFT(LOWER(C1706),1)="m","Male",IF(LEFT(LOWER(C1706),1)="f","Female","Unknown"))</f>
        <v>Female</v>
      </c>
      <c r="O1706" s="4" t="str">
        <f>IF(TRIM(LOWER(F1706))="neuro","Neurology",IF(TRIM(LOWER(F1706))="Neurology","Neurology",IF(TRIM(LOWER(F1706))="general ward","General",IF(TRIM(LOWER(F1706))="general","General",IF(TRIM(LOWER(F1706))="cardiology","Cardiology",IF(TRIM(LOWER(F1706))="Cardiology","Cardiology",IF(TRIM(LOWER(F1706))="Peads","Pediatrics",IF(TRIM(LOWER(F1706))="Pediatrics","Pediatrics",IF(TRIM(LOWER(F1706))="orthopedics","Orthopedics",IF(TRIM(LOWER(F1706))="Neurology","Neurology",IF(TRIM(LOWER(F1706))="Oncology","Oncology")))))))))))</f>
        <v>Oncology</v>
      </c>
      <c r="P1706" s="3" t="str">
        <f t="shared" si="156"/>
        <v>Self</v>
      </c>
      <c r="Q1706" s="5">
        <f t="shared" si="157"/>
        <v>18</v>
      </c>
      <c r="R1706" s="1">
        <f t="shared" si="158"/>
        <v>111435.43</v>
      </c>
      <c r="S1706" s="1">
        <f t="shared" si="159"/>
        <v>0</v>
      </c>
      <c r="T1706" s="1" t="str">
        <f t="shared" si="160"/>
        <v>66+</v>
      </c>
      <c r="U1706" s="1" t="str">
        <f t="shared" si="161"/>
        <v>Yes</v>
      </c>
    </row>
    <row r="1707" spans="1:21">
      <c r="A1707" s="1">
        <v>1706</v>
      </c>
      <c r="B1707" s="1">
        <v>52</v>
      </c>
      <c r="C1707" s="1" t="s">
        <v>29</v>
      </c>
      <c r="D1707" s="2">
        <v>45194</v>
      </c>
      <c r="E1707" s="2">
        <v>45208</v>
      </c>
      <c r="F1707" s="1" t="s">
        <v>40</v>
      </c>
      <c r="G1707" s="1" t="s">
        <v>31</v>
      </c>
      <c r="H1707" s="1" t="s">
        <v>51</v>
      </c>
      <c r="I1707" s="1">
        <v>332788.17</v>
      </c>
      <c r="J1707" s="1" t="s">
        <v>16</v>
      </c>
      <c r="K1707" s="1" t="s">
        <v>17</v>
      </c>
      <c r="N1707" s="3" t="str">
        <f>IF(LEFT(LOWER(C1707),1)="m","Male",IF(LEFT(LOWER(C1707),1)="f","Female","Unknown"))</f>
        <v>Female</v>
      </c>
      <c r="O1707" s="4" t="str">
        <f>IF(TRIM(LOWER(F1707))="neuro","Neurology",IF(TRIM(LOWER(F1707))="Neurology","Neurology",IF(TRIM(LOWER(F1707))="general ward","General",IF(TRIM(LOWER(F1707))="general","General",IF(TRIM(LOWER(F1707))="cardiology","Cardiology",IF(TRIM(LOWER(F1707))="Cardiology","Cardiology",IF(TRIM(LOWER(F1707))="Peads","Pediatrics",IF(TRIM(LOWER(F1707))="Pediatrics","Pediatrics",IF(TRIM(LOWER(F1707))="orthopedics","Orthopedics",IF(TRIM(LOWER(F1707))="Neurology","Neurology",IF(TRIM(LOWER(F1707))="Oncology","Oncology")))))))))))</f>
        <v>Pediatrics</v>
      </c>
      <c r="P1707" s="3" t="str">
        <f t="shared" si="156"/>
        <v>Private</v>
      </c>
      <c r="Q1707" s="5">
        <f t="shared" si="157"/>
        <v>14</v>
      </c>
      <c r="R1707" s="1">
        <f t="shared" si="158"/>
        <v>332788.17</v>
      </c>
      <c r="S1707" s="1">
        <f t="shared" si="159"/>
        <v>1</v>
      </c>
      <c r="T1707" s="1" t="str">
        <f t="shared" si="160"/>
        <v>51-65</v>
      </c>
      <c r="U1707" s="1" t="str">
        <f t="shared" si="161"/>
        <v>Yes</v>
      </c>
    </row>
    <row r="1708" spans="1:21">
      <c r="A1708" s="1">
        <v>1707</v>
      </c>
      <c r="B1708" s="1">
        <v>39</v>
      </c>
      <c r="C1708" s="1" t="s">
        <v>18</v>
      </c>
      <c r="D1708" s="2">
        <v>45266</v>
      </c>
      <c r="E1708" s="2">
        <v>45269</v>
      </c>
      <c r="F1708" s="1" t="s">
        <v>13</v>
      </c>
      <c r="G1708" s="1" t="s">
        <v>14</v>
      </c>
      <c r="H1708" s="1" t="s">
        <v>15</v>
      </c>
      <c r="I1708" s="1">
        <v>348017.9</v>
      </c>
      <c r="J1708" s="1" t="s">
        <v>17</v>
      </c>
      <c r="K1708" s="1" t="s">
        <v>17</v>
      </c>
      <c r="N1708" s="3" t="str">
        <f>IF(LEFT(LOWER(C1708),1)="m","Male",IF(LEFT(LOWER(C1708),1)="f","Female","Unknown"))</f>
        <v>Male</v>
      </c>
      <c r="O1708" s="4" t="str">
        <f>IF(TRIM(LOWER(F1708))="neuro","Neurology",IF(TRIM(LOWER(F1708))="Neurology","Neurology",IF(TRIM(LOWER(F1708))="general ward","General",IF(TRIM(LOWER(F1708))="general","General",IF(TRIM(LOWER(F1708))="cardiology","Cardiology",IF(TRIM(LOWER(F1708))="Cardiology","Cardiology",IF(TRIM(LOWER(F1708))="Peads","Pediatrics",IF(TRIM(LOWER(F1708))="Pediatrics","Pediatrics",IF(TRIM(LOWER(F1708))="orthopedics","Orthopedics",IF(TRIM(LOWER(F1708))="Neurology","Neurology",IF(TRIM(LOWER(F1708))="Oncology","Oncology")))))))))))</f>
        <v>Neurology</v>
      </c>
      <c r="P1708" s="3" t="str">
        <f t="shared" si="156"/>
        <v>Private</v>
      </c>
      <c r="Q1708" s="5">
        <f t="shared" si="157"/>
        <v>3</v>
      </c>
      <c r="R1708" s="1">
        <f t="shared" si="158"/>
        <v>348017.9</v>
      </c>
      <c r="S1708" s="1">
        <f t="shared" si="159"/>
        <v>1</v>
      </c>
      <c r="T1708" s="1" t="str">
        <f t="shared" si="160"/>
        <v>36-50</v>
      </c>
      <c r="U1708" s="1" t="str">
        <f t="shared" si="161"/>
        <v>Yes</v>
      </c>
    </row>
    <row r="1709" spans="1:21">
      <c r="A1709" s="1">
        <v>1708</v>
      </c>
      <c r="B1709" s="1">
        <v>53</v>
      </c>
      <c r="C1709" s="1" t="s">
        <v>29</v>
      </c>
      <c r="D1709" s="2">
        <v>45566</v>
      </c>
      <c r="E1709" s="2">
        <v>45574</v>
      </c>
      <c r="F1709" s="1" t="s">
        <v>30</v>
      </c>
      <c r="G1709" s="1" t="s">
        <v>14</v>
      </c>
      <c r="H1709" s="1" t="s">
        <v>37</v>
      </c>
      <c r="I1709" s="1">
        <v>110922.4</v>
      </c>
      <c r="J1709" s="1" t="s">
        <v>42</v>
      </c>
      <c r="K1709" s="1" t="s">
        <v>38</v>
      </c>
      <c r="N1709" s="3" t="str">
        <f>IF(LEFT(LOWER(C1709),1)="m","Male",IF(LEFT(LOWER(C1709),1)="f","Female","Unknown"))</f>
        <v>Female</v>
      </c>
      <c r="O1709" s="4" t="str">
        <f>IF(TRIM(LOWER(F1709))="neuro","Neurology",IF(TRIM(LOWER(F1709))="Neurology","Neurology",IF(TRIM(LOWER(F1709))="general ward","General",IF(TRIM(LOWER(F1709))="general","General",IF(TRIM(LOWER(F1709))="cardiology","Cardiology",IF(TRIM(LOWER(F1709))="Cardiology","Cardiology",IF(TRIM(LOWER(F1709))="Peads","Pediatrics",IF(TRIM(LOWER(F1709))="Pediatrics","Pediatrics",IF(TRIM(LOWER(F1709))="orthopedics","Orthopedics",IF(TRIM(LOWER(F1709))="Neurology","Neurology",IF(TRIM(LOWER(F1709))="Oncology","Oncology")))))))))))</f>
        <v>Pediatrics</v>
      </c>
      <c r="P1709" s="3" t="str">
        <f t="shared" si="156"/>
        <v>Private</v>
      </c>
      <c r="Q1709" s="5">
        <f t="shared" si="157"/>
        <v>8</v>
      </c>
      <c r="R1709" s="1">
        <f t="shared" si="158"/>
        <v>110922.4</v>
      </c>
      <c r="S1709" s="1">
        <f t="shared" si="159"/>
        <v>0</v>
      </c>
      <c r="T1709" s="1" t="str">
        <f t="shared" si="160"/>
        <v>51-65</v>
      </c>
      <c r="U1709" s="1" t="str">
        <f t="shared" si="161"/>
        <v>No</v>
      </c>
    </row>
    <row r="1710" spans="1:21">
      <c r="A1710" s="1">
        <v>1709</v>
      </c>
      <c r="B1710" s="1">
        <v>77</v>
      </c>
      <c r="C1710" s="1" t="s">
        <v>34</v>
      </c>
      <c r="D1710" s="2">
        <v>45589</v>
      </c>
      <c r="E1710" s="2">
        <v>45604</v>
      </c>
      <c r="F1710" s="1" t="s">
        <v>43</v>
      </c>
      <c r="G1710" s="1" t="s">
        <v>36</v>
      </c>
      <c r="H1710" s="1" t="s">
        <v>48</v>
      </c>
      <c r="I1710" s="1">
        <v>24080.69</v>
      </c>
      <c r="J1710" s="1" t="s">
        <v>42</v>
      </c>
      <c r="K1710" s="1" t="s">
        <v>20</v>
      </c>
      <c r="N1710" s="3" t="str">
        <f>IF(LEFT(LOWER(C1710),1)="m","Male",IF(LEFT(LOWER(C1710),1)="f","Female","Unknown"))</f>
        <v>Male</v>
      </c>
      <c r="O1710" s="4" t="str">
        <f>IF(TRIM(LOWER(F1710))="neuro","Neurology",IF(TRIM(LOWER(F1710))="Neurology","Neurology",IF(TRIM(LOWER(F1710))="general ward","General",IF(TRIM(LOWER(F1710))="general","General",IF(TRIM(LOWER(F1710))="cardiology","Cardiology",IF(TRIM(LOWER(F1710))="Cardiology","Cardiology",IF(TRIM(LOWER(F1710))="Peads","Pediatrics",IF(TRIM(LOWER(F1710))="Pediatrics","Pediatrics",IF(TRIM(LOWER(F1710))="orthopedics","Orthopedics",IF(TRIM(LOWER(F1710))="Neurology","Neurology",IF(TRIM(LOWER(F1710))="Oncology","Oncology")))))))))))</f>
        <v>Orthopedics</v>
      </c>
      <c r="P1710" s="3" t="str">
        <f t="shared" si="156"/>
        <v>Government</v>
      </c>
      <c r="Q1710" s="5">
        <f t="shared" si="157"/>
        <v>15</v>
      </c>
      <c r="R1710" s="1">
        <f t="shared" si="158"/>
        <v>24080.69</v>
      </c>
      <c r="S1710" s="1">
        <f t="shared" si="159"/>
        <v>0</v>
      </c>
      <c r="T1710" s="1" t="str">
        <f t="shared" si="160"/>
        <v>66+</v>
      </c>
      <c r="U1710" s="1" t="str">
        <f t="shared" si="161"/>
        <v>No</v>
      </c>
    </row>
    <row r="1711" spans="1:21">
      <c r="A1711" s="1">
        <v>1710</v>
      </c>
      <c r="B1711" s="1">
        <v>53</v>
      </c>
      <c r="C1711" s="1" t="s">
        <v>34</v>
      </c>
      <c r="D1711" s="2">
        <v>45342</v>
      </c>
      <c r="E1711" s="2">
        <v>45356</v>
      </c>
      <c r="F1711" s="1" t="s">
        <v>49</v>
      </c>
      <c r="G1711" s="1" t="s">
        <v>14</v>
      </c>
      <c r="H1711" s="1" t="s">
        <v>51</v>
      </c>
      <c r="I1711" s="1">
        <v>209724.1</v>
      </c>
      <c r="J1711" s="1" t="s">
        <v>42</v>
      </c>
      <c r="K1711" s="1" t="s">
        <v>16</v>
      </c>
      <c r="N1711" s="3" t="str">
        <f>IF(LEFT(LOWER(C1711),1)="m","Male",IF(LEFT(LOWER(C1711),1)="f","Female","Unknown"))</f>
        <v>Male</v>
      </c>
      <c r="O1711" s="4" t="str">
        <f>IF(TRIM(LOWER(F1711))="neuro","Neurology",IF(TRIM(LOWER(F1711))="Neurology","Neurology",IF(TRIM(LOWER(F1711))="general ward","General",IF(TRIM(LOWER(F1711))="general","General",IF(TRIM(LOWER(F1711))="cardiology","Cardiology",IF(TRIM(LOWER(F1711))="Cardiology","Cardiology",IF(TRIM(LOWER(F1711))="Peads","Pediatrics",IF(TRIM(LOWER(F1711))="Pediatrics","Pediatrics",IF(TRIM(LOWER(F1711))="orthopedics","Orthopedics",IF(TRIM(LOWER(F1711))="Neurology","Neurology",IF(TRIM(LOWER(F1711))="Oncology","Oncology")))))))))))</f>
        <v>Oncology</v>
      </c>
      <c r="P1711" s="3" t="str">
        <f t="shared" si="156"/>
        <v>Private</v>
      </c>
      <c r="Q1711" s="5">
        <f t="shared" si="157"/>
        <v>14</v>
      </c>
      <c r="R1711" s="1">
        <f t="shared" si="158"/>
        <v>209724.1</v>
      </c>
      <c r="S1711" s="1">
        <f t="shared" si="159"/>
        <v>1</v>
      </c>
      <c r="T1711" s="1" t="str">
        <f t="shared" si="160"/>
        <v>51-65</v>
      </c>
      <c r="U1711" s="1" t="str">
        <f t="shared" si="161"/>
        <v>No</v>
      </c>
    </row>
    <row r="1712" spans="1:21">
      <c r="A1712" s="1">
        <v>1711</v>
      </c>
      <c r="B1712" s="1">
        <v>38</v>
      </c>
      <c r="C1712" s="1" t="s">
        <v>29</v>
      </c>
      <c r="D1712" s="2">
        <v>45265</v>
      </c>
      <c r="E1712" s="2">
        <v>45271</v>
      </c>
      <c r="F1712" s="1" t="s">
        <v>35</v>
      </c>
      <c r="G1712" s="1" t="s">
        <v>14</v>
      </c>
      <c r="H1712" s="1" t="s">
        <v>48</v>
      </c>
      <c r="I1712" s="1">
        <v>298648.53999999998</v>
      </c>
      <c r="J1712" s="1" t="s">
        <v>16</v>
      </c>
      <c r="K1712" s="1" t="s">
        <v>17</v>
      </c>
      <c r="N1712" s="3" t="str">
        <f>IF(LEFT(LOWER(C1712),1)="m","Male",IF(LEFT(LOWER(C1712),1)="f","Female","Unknown"))</f>
        <v>Female</v>
      </c>
      <c r="O1712" s="4" t="str">
        <f>IF(TRIM(LOWER(F1712))="neuro","Neurology",IF(TRIM(LOWER(F1712))="Neurology","Neurology",IF(TRIM(LOWER(F1712))="general ward","General",IF(TRIM(LOWER(F1712))="general","General",IF(TRIM(LOWER(F1712))="cardiology","Cardiology",IF(TRIM(LOWER(F1712))="Cardiology","Cardiology",IF(TRIM(LOWER(F1712))="Peads","Pediatrics",IF(TRIM(LOWER(F1712))="Pediatrics","Pediatrics",IF(TRIM(LOWER(F1712))="orthopedics","Orthopedics",IF(TRIM(LOWER(F1712))="Neurology","Neurology",IF(TRIM(LOWER(F1712))="Oncology","Oncology")))))))))))</f>
        <v>Cardiology</v>
      </c>
      <c r="P1712" s="3" t="str">
        <f t="shared" si="156"/>
        <v>Private</v>
      </c>
      <c r="Q1712" s="5">
        <f t="shared" si="157"/>
        <v>6</v>
      </c>
      <c r="R1712" s="1">
        <f t="shared" si="158"/>
        <v>298648.53999999998</v>
      </c>
      <c r="S1712" s="1">
        <f t="shared" si="159"/>
        <v>1</v>
      </c>
      <c r="T1712" s="1" t="str">
        <f t="shared" si="160"/>
        <v>36-50</v>
      </c>
      <c r="U1712" s="1" t="str">
        <f t="shared" si="161"/>
        <v>Yes</v>
      </c>
    </row>
    <row r="1713" spans="1:21">
      <c r="A1713" s="1">
        <v>1712</v>
      </c>
      <c r="B1713" s="1">
        <v>5</v>
      </c>
      <c r="C1713" s="1" t="s">
        <v>29</v>
      </c>
      <c r="D1713" s="2">
        <v>45191</v>
      </c>
      <c r="E1713" s="2">
        <v>45198</v>
      </c>
      <c r="F1713" s="1" t="s">
        <v>35</v>
      </c>
      <c r="G1713" s="1" t="s">
        <v>46</v>
      </c>
      <c r="H1713" s="1" t="s">
        <v>37</v>
      </c>
      <c r="I1713" s="1">
        <v>44946.66</v>
      </c>
      <c r="J1713" s="1" t="s">
        <v>16</v>
      </c>
      <c r="K1713" s="1" t="s">
        <v>16</v>
      </c>
      <c r="N1713" s="3" t="str">
        <f>IF(LEFT(LOWER(C1713),1)="m","Male",IF(LEFT(LOWER(C1713),1)="f","Female","Unknown"))</f>
        <v>Female</v>
      </c>
      <c r="O1713" s="4" t="str">
        <f>IF(TRIM(LOWER(F1713))="neuro","Neurology",IF(TRIM(LOWER(F1713))="Neurology","Neurology",IF(TRIM(LOWER(F1713))="general ward","General",IF(TRIM(LOWER(F1713))="general","General",IF(TRIM(LOWER(F1713))="cardiology","Cardiology",IF(TRIM(LOWER(F1713))="Cardiology","Cardiology",IF(TRIM(LOWER(F1713))="Peads","Pediatrics",IF(TRIM(LOWER(F1713))="Pediatrics","Pediatrics",IF(TRIM(LOWER(F1713))="orthopedics","Orthopedics",IF(TRIM(LOWER(F1713))="Neurology","Neurology",IF(TRIM(LOWER(F1713))="Oncology","Oncology")))))))))))</f>
        <v>Cardiology</v>
      </c>
      <c r="P1713" s="3" t="str">
        <f t="shared" si="156"/>
        <v>Self</v>
      </c>
      <c r="Q1713" s="5">
        <f t="shared" si="157"/>
        <v>7</v>
      </c>
      <c r="R1713" s="1">
        <f t="shared" si="158"/>
        <v>44946.66</v>
      </c>
      <c r="S1713" s="1">
        <f t="shared" si="159"/>
        <v>1</v>
      </c>
      <c r="T1713" s="1" t="str">
        <f t="shared" si="160"/>
        <v>0-17</v>
      </c>
      <c r="U1713" s="1" t="str">
        <f t="shared" si="161"/>
        <v>Yes</v>
      </c>
    </row>
    <row r="1714" spans="1:21">
      <c r="A1714" s="1">
        <v>1713</v>
      </c>
      <c r="C1714" s="1" t="s">
        <v>12</v>
      </c>
      <c r="D1714" s="2">
        <v>45404</v>
      </c>
      <c r="E1714" s="2">
        <v>45423</v>
      </c>
      <c r="F1714" s="1" t="s">
        <v>19</v>
      </c>
      <c r="G1714" s="1" t="s">
        <v>22</v>
      </c>
      <c r="H1714" s="1" t="s">
        <v>47</v>
      </c>
      <c r="I1714" s="1">
        <v>292341.15000000002</v>
      </c>
      <c r="J1714" s="1" t="s">
        <v>38</v>
      </c>
      <c r="K1714" s="1" t="s">
        <v>17</v>
      </c>
      <c r="N1714" s="3" t="str">
        <f>IF(LEFT(LOWER(C1714),1)="m","Male",IF(LEFT(LOWER(C1714),1)="f","Female","Unknown"))</f>
        <v>Unknown</v>
      </c>
      <c r="O1714" s="4" t="str">
        <f>IF(TRIM(LOWER(F1714))="neuro","Neurology",IF(TRIM(LOWER(F1714))="Neurology","Neurology",IF(TRIM(LOWER(F1714))="general ward","General",IF(TRIM(LOWER(F1714))="general","General",IF(TRIM(LOWER(F1714))="cardiology","Cardiology",IF(TRIM(LOWER(F1714))="Cardiology","Cardiology",IF(TRIM(LOWER(F1714))="Peads","Pediatrics",IF(TRIM(LOWER(F1714))="Pediatrics","Pediatrics",IF(TRIM(LOWER(F1714))="orthopedics","Orthopedics",IF(TRIM(LOWER(F1714))="Neurology","Neurology",IF(TRIM(LOWER(F1714))="Oncology","Oncology")))))))))))</f>
        <v>General</v>
      </c>
      <c r="P1714" s="3" t="str">
        <f t="shared" si="156"/>
        <v>Government</v>
      </c>
      <c r="Q1714" s="5">
        <f t="shared" si="157"/>
        <v>19</v>
      </c>
      <c r="R1714" s="1">
        <f t="shared" si="158"/>
        <v>292341.15000000002</v>
      </c>
      <c r="S1714" s="1">
        <f t="shared" si="159"/>
        <v>1</v>
      </c>
      <c r="T1714" s="1" t="str">
        <f t="shared" si="160"/>
        <v>0-17</v>
      </c>
      <c r="U1714" s="1" t="str">
        <f t="shared" si="161"/>
        <v>No</v>
      </c>
    </row>
    <row r="1715" spans="1:21">
      <c r="A1715" s="1">
        <v>1714</v>
      </c>
      <c r="B1715" s="1">
        <v>3</v>
      </c>
      <c r="C1715" s="1" t="s">
        <v>29</v>
      </c>
      <c r="D1715" s="2">
        <v>45274</v>
      </c>
      <c r="E1715" s="2">
        <v>45276</v>
      </c>
      <c r="F1715" s="1" t="s">
        <v>45</v>
      </c>
      <c r="G1715" s="1" t="s">
        <v>33</v>
      </c>
      <c r="H1715" s="1" t="s">
        <v>37</v>
      </c>
      <c r="I1715" s="1">
        <v>165670.82</v>
      </c>
      <c r="J1715" s="1" t="s">
        <v>24</v>
      </c>
      <c r="K1715" s="1" t="s">
        <v>17</v>
      </c>
      <c r="N1715" s="3" t="str">
        <f>IF(LEFT(LOWER(C1715),1)="m","Male",IF(LEFT(LOWER(C1715),1)="f","Female","Unknown"))</f>
        <v>Female</v>
      </c>
      <c r="O1715" s="4" t="str">
        <f>IF(TRIM(LOWER(F1715))="neuro","Neurology",IF(TRIM(LOWER(F1715))="Neurology","Neurology",IF(TRIM(LOWER(F1715))="general ward","General",IF(TRIM(LOWER(F1715))="general","General",IF(TRIM(LOWER(F1715))="cardiology","Cardiology",IF(TRIM(LOWER(F1715))="Cardiology","Cardiology",IF(TRIM(LOWER(F1715))="Peads","Pediatrics",IF(TRIM(LOWER(F1715))="Pediatrics","Pediatrics",IF(TRIM(LOWER(F1715))="orthopedics","Orthopedics",IF(TRIM(LOWER(F1715))="Neurology","Neurology",IF(TRIM(LOWER(F1715))="Oncology","Oncology")))))))))))</f>
        <v>Neurology</v>
      </c>
      <c r="P1715" s="3" t="str">
        <f t="shared" si="156"/>
        <v>Self</v>
      </c>
      <c r="Q1715" s="5">
        <f t="shared" si="157"/>
        <v>2</v>
      </c>
      <c r="R1715" s="1">
        <f t="shared" si="158"/>
        <v>165670.82</v>
      </c>
      <c r="S1715" s="1">
        <f t="shared" si="159"/>
        <v>1</v>
      </c>
      <c r="T1715" s="1" t="str">
        <f t="shared" si="160"/>
        <v>0-17</v>
      </c>
      <c r="U1715" s="1" t="str">
        <f t="shared" si="161"/>
        <v>No</v>
      </c>
    </row>
    <row r="1716" spans="1:21">
      <c r="A1716" s="1">
        <v>1715</v>
      </c>
      <c r="B1716" s="1">
        <v>78</v>
      </c>
      <c r="C1716" s="1" t="s">
        <v>18</v>
      </c>
      <c r="D1716" s="2">
        <v>45339</v>
      </c>
      <c r="E1716" s="2">
        <v>45345</v>
      </c>
      <c r="F1716" s="1" t="s">
        <v>50</v>
      </c>
      <c r="G1716" s="1" t="s">
        <v>14</v>
      </c>
      <c r="H1716" s="1" t="s">
        <v>15</v>
      </c>
      <c r="I1716" s="1">
        <v>322275.42</v>
      </c>
      <c r="J1716" s="1" t="s">
        <v>17</v>
      </c>
      <c r="K1716" s="1" t="s">
        <v>16</v>
      </c>
      <c r="N1716" s="3" t="str">
        <f>IF(LEFT(LOWER(C1716),1)="m","Male",IF(LEFT(LOWER(C1716),1)="f","Female","Unknown"))</f>
        <v>Male</v>
      </c>
      <c r="O1716" s="4" t="str">
        <f>IF(TRIM(LOWER(F1716))="neuro","Neurology",IF(TRIM(LOWER(F1716))="Neurology","Neurology",IF(TRIM(LOWER(F1716))="general ward","General",IF(TRIM(LOWER(F1716))="general","General",IF(TRIM(LOWER(F1716))="cardiology","Cardiology",IF(TRIM(LOWER(F1716))="Cardiology","Cardiology",IF(TRIM(LOWER(F1716))="Peads","Pediatrics",IF(TRIM(LOWER(F1716))="Pediatrics","Pediatrics",IF(TRIM(LOWER(F1716))="orthopedics","Orthopedics",IF(TRIM(LOWER(F1716))="Neurology","Neurology",IF(TRIM(LOWER(F1716))="Oncology","Oncology")))))))))))</f>
        <v>Cardiology</v>
      </c>
      <c r="P1716" s="3" t="str">
        <f t="shared" si="156"/>
        <v>Private</v>
      </c>
      <c r="Q1716" s="5">
        <f t="shared" si="157"/>
        <v>6</v>
      </c>
      <c r="R1716" s="1">
        <f t="shared" si="158"/>
        <v>322275.42</v>
      </c>
      <c r="S1716" s="1">
        <f t="shared" si="159"/>
        <v>1</v>
      </c>
      <c r="T1716" s="1" t="str">
        <f t="shared" si="160"/>
        <v>66+</v>
      </c>
      <c r="U1716" s="1" t="str">
        <f t="shared" si="161"/>
        <v>Yes</v>
      </c>
    </row>
    <row r="1717" spans="1:21">
      <c r="A1717" s="1">
        <v>1716</v>
      </c>
      <c r="B1717" s="1">
        <v>95</v>
      </c>
      <c r="C1717" s="1" t="s">
        <v>26</v>
      </c>
      <c r="D1717" s="2">
        <v>45279</v>
      </c>
      <c r="E1717" s="2">
        <v>45287</v>
      </c>
      <c r="F1717" s="1" t="s">
        <v>40</v>
      </c>
      <c r="G1717" s="1" t="s">
        <v>14</v>
      </c>
      <c r="H1717" s="1" t="s">
        <v>32</v>
      </c>
      <c r="I1717" s="1">
        <v>146934.16</v>
      </c>
      <c r="J1717" s="1" t="s">
        <v>42</v>
      </c>
      <c r="K1717" s="1" t="s">
        <v>38</v>
      </c>
      <c r="N1717" s="3" t="str">
        <f>IF(LEFT(LOWER(C1717),1)="m","Male",IF(LEFT(LOWER(C1717),1)="f","Female","Unknown"))</f>
        <v>Female</v>
      </c>
      <c r="O1717" s="4" t="str">
        <f>IF(TRIM(LOWER(F1717))="neuro","Neurology",IF(TRIM(LOWER(F1717))="Neurology","Neurology",IF(TRIM(LOWER(F1717))="general ward","General",IF(TRIM(LOWER(F1717))="general","General",IF(TRIM(LOWER(F1717))="cardiology","Cardiology",IF(TRIM(LOWER(F1717))="Cardiology","Cardiology",IF(TRIM(LOWER(F1717))="Peads","Pediatrics",IF(TRIM(LOWER(F1717))="Pediatrics","Pediatrics",IF(TRIM(LOWER(F1717))="orthopedics","Orthopedics",IF(TRIM(LOWER(F1717))="Neurology","Neurology",IF(TRIM(LOWER(F1717))="Oncology","Oncology")))))))))))</f>
        <v>Pediatrics</v>
      </c>
      <c r="P1717" s="3" t="str">
        <f t="shared" si="156"/>
        <v>Private</v>
      </c>
      <c r="Q1717" s="5">
        <f t="shared" si="157"/>
        <v>8</v>
      </c>
      <c r="R1717" s="1">
        <f t="shared" si="158"/>
        <v>146934.16</v>
      </c>
      <c r="S1717" s="1">
        <f t="shared" si="159"/>
        <v>0</v>
      </c>
      <c r="T1717" s="1" t="str">
        <f t="shared" si="160"/>
        <v>66+</v>
      </c>
      <c r="U1717" s="1" t="str">
        <f t="shared" si="161"/>
        <v>No</v>
      </c>
    </row>
    <row r="1718" spans="1:21">
      <c r="A1718" s="1">
        <v>1717</v>
      </c>
      <c r="B1718" s="1">
        <v>50</v>
      </c>
      <c r="C1718" s="1" t="s">
        <v>27</v>
      </c>
      <c r="D1718" s="2">
        <v>45640</v>
      </c>
      <c r="E1718" s="2">
        <v>45644</v>
      </c>
      <c r="F1718" s="1" t="s">
        <v>40</v>
      </c>
      <c r="G1718" s="1" t="s">
        <v>14</v>
      </c>
      <c r="I1718" s="1">
        <v>61446.66</v>
      </c>
      <c r="J1718" s="1" t="s">
        <v>16</v>
      </c>
      <c r="K1718" s="1" t="s">
        <v>38</v>
      </c>
      <c r="N1718" s="3" t="str">
        <f>IF(LEFT(LOWER(C1718),1)="m","Male",IF(LEFT(LOWER(C1718),1)="f","Female","Unknown"))</f>
        <v>Male</v>
      </c>
      <c r="O1718" s="4" t="str">
        <f>IF(TRIM(LOWER(F1718))="neuro","Neurology",IF(TRIM(LOWER(F1718))="Neurology","Neurology",IF(TRIM(LOWER(F1718))="general ward","General",IF(TRIM(LOWER(F1718))="general","General",IF(TRIM(LOWER(F1718))="cardiology","Cardiology",IF(TRIM(LOWER(F1718))="Cardiology","Cardiology",IF(TRIM(LOWER(F1718))="Peads","Pediatrics",IF(TRIM(LOWER(F1718))="Pediatrics","Pediatrics",IF(TRIM(LOWER(F1718))="orthopedics","Orthopedics",IF(TRIM(LOWER(F1718))="Neurology","Neurology",IF(TRIM(LOWER(F1718))="Oncology","Oncology")))))))))))</f>
        <v>Pediatrics</v>
      </c>
      <c r="P1718" s="3" t="str">
        <f t="shared" si="156"/>
        <v>Private</v>
      </c>
      <c r="Q1718" s="5">
        <f t="shared" si="157"/>
        <v>4</v>
      </c>
      <c r="R1718" s="1">
        <f t="shared" si="158"/>
        <v>61446.66</v>
      </c>
      <c r="S1718" s="1">
        <f t="shared" si="159"/>
        <v>0</v>
      </c>
      <c r="T1718" s="1" t="str">
        <f t="shared" si="160"/>
        <v>36-50</v>
      </c>
      <c r="U1718" s="1" t="str">
        <f t="shared" si="161"/>
        <v>Yes</v>
      </c>
    </row>
    <row r="1719" spans="1:21">
      <c r="A1719" s="1">
        <v>1718</v>
      </c>
      <c r="B1719" s="1">
        <v>40</v>
      </c>
      <c r="C1719" s="1" t="s">
        <v>34</v>
      </c>
      <c r="D1719" s="2">
        <v>45290</v>
      </c>
      <c r="E1719" s="2">
        <v>45301</v>
      </c>
      <c r="F1719" s="1" t="s">
        <v>13</v>
      </c>
      <c r="G1719" s="1" t="s">
        <v>41</v>
      </c>
      <c r="H1719" s="1" t="s">
        <v>37</v>
      </c>
      <c r="I1719" s="1">
        <v>257211.28</v>
      </c>
      <c r="J1719" s="1" t="s">
        <v>42</v>
      </c>
      <c r="K1719" s="1" t="s">
        <v>25</v>
      </c>
      <c r="N1719" s="3" t="str">
        <f>IF(LEFT(LOWER(C1719),1)="m","Male",IF(LEFT(LOWER(C1719),1)="f","Female","Unknown"))</f>
        <v>Male</v>
      </c>
      <c r="O1719" s="4" t="str">
        <f>IF(TRIM(LOWER(F1719))="neuro","Neurology",IF(TRIM(LOWER(F1719))="Neurology","Neurology",IF(TRIM(LOWER(F1719))="general ward","General",IF(TRIM(LOWER(F1719))="general","General",IF(TRIM(LOWER(F1719))="cardiology","Cardiology",IF(TRIM(LOWER(F1719))="Cardiology","Cardiology",IF(TRIM(LOWER(F1719))="Peads","Pediatrics",IF(TRIM(LOWER(F1719))="Pediatrics","Pediatrics",IF(TRIM(LOWER(F1719))="orthopedics","Orthopedics",IF(TRIM(LOWER(F1719))="Neurology","Neurology",IF(TRIM(LOWER(F1719))="Oncology","Oncology")))))))))))</f>
        <v>Neurology</v>
      </c>
      <c r="P1719" s="3" t="str">
        <f t="shared" si="156"/>
        <v>Unknown</v>
      </c>
      <c r="Q1719" s="5">
        <f t="shared" si="157"/>
        <v>11</v>
      </c>
      <c r="R1719" s="1">
        <f t="shared" si="158"/>
        <v>257211.28</v>
      </c>
      <c r="S1719" s="1">
        <f t="shared" si="159"/>
        <v>1</v>
      </c>
      <c r="T1719" s="1" t="str">
        <f t="shared" si="160"/>
        <v>36-50</v>
      </c>
      <c r="U1719" s="1" t="str">
        <f t="shared" si="161"/>
        <v>No</v>
      </c>
    </row>
    <row r="1720" spans="1:21">
      <c r="A1720" s="1">
        <v>1719</v>
      </c>
      <c r="B1720" s="1">
        <v>36</v>
      </c>
      <c r="C1720" s="1" t="s">
        <v>18</v>
      </c>
      <c r="D1720" s="2">
        <v>45051</v>
      </c>
      <c r="E1720" s="2">
        <v>45052</v>
      </c>
      <c r="F1720" s="1" t="s">
        <v>19</v>
      </c>
      <c r="G1720" s="1" t="s">
        <v>33</v>
      </c>
      <c r="H1720" s="1" t="s">
        <v>47</v>
      </c>
      <c r="I1720" s="1">
        <v>61956.06</v>
      </c>
      <c r="J1720" s="1" t="s">
        <v>42</v>
      </c>
      <c r="K1720" s="1" t="s">
        <v>17</v>
      </c>
      <c r="N1720" s="3" t="str">
        <f>IF(LEFT(LOWER(C1720),1)="m","Male",IF(LEFT(LOWER(C1720),1)="f","Female","Unknown"))</f>
        <v>Male</v>
      </c>
      <c r="O1720" s="4" t="str">
        <f>IF(TRIM(LOWER(F1720))="neuro","Neurology",IF(TRIM(LOWER(F1720))="Neurology","Neurology",IF(TRIM(LOWER(F1720))="general ward","General",IF(TRIM(LOWER(F1720))="general","General",IF(TRIM(LOWER(F1720))="cardiology","Cardiology",IF(TRIM(LOWER(F1720))="Cardiology","Cardiology",IF(TRIM(LOWER(F1720))="Peads","Pediatrics",IF(TRIM(LOWER(F1720))="Pediatrics","Pediatrics",IF(TRIM(LOWER(F1720))="orthopedics","Orthopedics",IF(TRIM(LOWER(F1720))="Neurology","Neurology",IF(TRIM(LOWER(F1720))="Oncology","Oncology")))))))))))</f>
        <v>General</v>
      </c>
      <c r="P1720" s="3" t="str">
        <f t="shared" si="156"/>
        <v>Self</v>
      </c>
      <c r="Q1720" s="5">
        <f t="shared" si="157"/>
        <v>1</v>
      </c>
      <c r="R1720" s="1">
        <f t="shared" si="158"/>
        <v>61956.06</v>
      </c>
      <c r="S1720" s="1">
        <f t="shared" si="159"/>
        <v>1</v>
      </c>
      <c r="T1720" s="1" t="str">
        <f t="shared" si="160"/>
        <v>36-50</v>
      </c>
      <c r="U1720" s="1" t="str">
        <f t="shared" si="161"/>
        <v>No</v>
      </c>
    </row>
    <row r="1721" spans="1:21">
      <c r="A1721" s="1">
        <v>1720</v>
      </c>
      <c r="B1721" s="1">
        <v>80</v>
      </c>
      <c r="C1721" s="1" t="s">
        <v>44</v>
      </c>
      <c r="D1721" s="2">
        <v>45195</v>
      </c>
      <c r="E1721" s="2">
        <v>45196</v>
      </c>
      <c r="F1721" s="1" t="s">
        <v>49</v>
      </c>
      <c r="G1721" s="1" t="s">
        <v>33</v>
      </c>
      <c r="H1721" s="1" t="s">
        <v>32</v>
      </c>
      <c r="I1721" s="1">
        <v>314549.69</v>
      </c>
      <c r="J1721" s="1" t="s">
        <v>38</v>
      </c>
      <c r="K1721" s="1" t="s">
        <v>25</v>
      </c>
      <c r="N1721" s="3" t="str">
        <f>IF(LEFT(LOWER(C1721),1)="m","Male",IF(LEFT(LOWER(C1721),1)="f","Female","Unknown"))</f>
        <v>Female</v>
      </c>
      <c r="O1721" s="4" t="str">
        <f>IF(TRIM(LOWER(F1721))="neuro","Neurology",IF(TRIM(LOWER(F1721))="Neurology","Neurology",IF(TRIM(LOWER(F1721))="general ward","General",IF(TRIM(LOWER(F1721))="general","General",IF(TRIM(LOWER(F1721))="cardiology","Cardiology",IF(TRIM(LOWER(F1721))="Cardiology","Cardiology",IF(TRIM(LOWER(F1721))="Peads","Pediatrics",IF(TRIM(LOWER(F1721))="Pediatrics","Pediatrics",IF(TRIM(LOWER(F1721))="orthopedics","Orthopedics",IF(TRIM(LOWER(F1721))="Neurology","Neurology",IF(TRIM(LOWER(F1721))="Oncology","Oncology")))))))))))</f>
        <v>Oncology</v>
      </c>
      <c r="P1721" s="3" t="str">
        <f t="shared" si="156"/>
        <v>Self</v>
      </c>
      <c r="Q1721" s="5">
        <f t="shared" si="157"/>
        <v>1</v>
      </c>
      <c r="R1721" s="1">
        <f t="shared" si="158"/>
        <v>314549.69</v>
      </c>
      <c r="S1721" s="1">
        <f t="shared" si="159"/>
        <v>1</v>
      </c>
      <c r="T1721" s="1" t="str">
        <f t="shared" si="160"/>
        <v>66+</v>
      </c>
      <c r="U1721" s="1" t="str">
        <f t="shared" si="161"/>
        <v>No</v>
      </c>
    </row>
    <row r="1722" spans="1:21">
      <c r="A1722" s="1">
        <v>1721</v>
      </c>
      <c r="B1722" s="1">
        <v>12</v>
      </c>
      <c r="C1722" s="1" t="s">
        <v>26</v>
      </c>
      <c r="D1722" s="2">
        <v>45644</v>
      </c>
      <c r="E1722" s="2">
        <v>45649</v>
      </c>
      <c r="F1722" s="1" t="s">
        <v>13</v>
      </c>
      <c r="G1722" s="1" t="s">
        <v>22</v>
      </c>
      <c r="H1722" s="1" t="s">
        <v>39</v>
      </c>
      <c r="I1722" s="1">
        <v>78352.72</v>
      </c>
      <c r="J1722" s="1" t="s">
        <v>25</v>
      </c>
      <c r="K1722" s="1" t="s">
        <v>42</v>
      </c>
      <c r="N1722" s="3" t="str">
        <f>IF(LEFT(LOWER(C1722),1)="m","Male",IF(LEFT(LOWER(C1722),1)="f","Female","Unknown"))</f>
        <v>Female</v>
      </c>
      <c r="O1722" s="4" t="str">
        <f>IF(TRIM(LOWER(F1722))="neuro","Neurology",IF(TRIM(LOWER(F1722))="Neurology","Neurology",IF(TRIM(LOWER(F1722))="general ward","General",IF(TRIM(LOWER(F1722))="general","General",IF(TRIM(LOWER(F1722))="cardiology","Cardiology",IF(TRIM(LOWER(F1722))="Cardiology","Cardiology",IF(TRIM(LOWER(F1722))="Peads","Pediatrics",IF(TRIM(LOWER(F1722))="Pediatrics","Pediatrics",IF(TRIM(LOWER(F1722))="orthopedics","Orthopedics",IF(TRIM(LOWER(F1722))="Neurology","Neurology",IF(TRIM(LOWER(F1722))="Oncology","Oncology")))))))))))</f>
        <v>Neurology</v>
      </c>
      <c r="P1722" s="3" t="str">
        <f t="shared" si="156"/>
        <v>Government</v>
      </c>
      <c r="Q1722" s="5">
        <f t="shared" si="157"/>
        <v>5</v>
      </c>
      <c r="R1722" s="1">
        <f t="shared" si="158"/>
        <v>78352.72</v>
      </c>
      <c r="S1722" s="1">
        <f t="shared" si="159"/>
        <v>0</v>
      </c>
      <c r="T1722" s="1" t="str">
        <f t="shared" si="160"/>
        <v>0-17</v>
      </c>
      <c r="U1722" s="1" t="str">
        <f t="shared" si="161"/>
        <v>Yes</v>
      </c>
    </row>
    <row r="1723" spans="1:21">
      <c r="A1723" s="1">
        <v>1722</v>
      </c>
      <c r="B1723" s="1">
        <v>57</v>
      </c>
      <c r="C1723" s="1" t="s">
        <v>29</v>
      </c>
      <c r="D1723" s="2">
        <v>45111</v>
      </c>
      <c r="E1723" s="2">
        <v>45121</v>
      </c>
      <c r="F1723" s="1" t="s">
        <v>52</v>
      </c>
      <c r="G1723" s="1" t="s">
        <v>46</v>
      </c>
      <c r="H1723" s="1" t="s">
        <v>15</v>
      </c>
      <c r="I1723" s="1">
        <v>189698.8</v>
      </c>
      <c r="J1723" s="1" t="s">
        <v>42</v>
      </c>
      <c r="K1723" s="1" t="s">
        <v>20</v>
      </c>
      <c r="N1723" s="3" t="str">
        <f>IF(LEFT(LOWER(C1723),1)="m","Male",IF(LEFT(LOWER(C1723),1)="f","Female","Unknown"))</f>
        <v>Female</v>
      </c>
      <c r="O1723" s="4" t="str">
        <f>IF(TRIM(LOWER(F1723))="neuro","Neurology",IF(TRIM(LOWER(F1723))="Neurology","Neurology",IF(TRIM(LOWER(F1723))="general ward","General",IF(TRIM(LOWER(F1723))="general","General",IF(TRIM(LOWER(F1723))="cardiology","Cardiology",IF(TRIM(LOWER(F1723))="Cardiology","Cardiology",IF(TRIM(LOWER(F1723))="Peads","Pediatrics",IF(TRIM(LOWER(F1723))="Pediatrics","Pediatrics",IF(TRIM(LOWER(F1723))="orthopedics","Orthopedics",IF(TRIM(LOWER(F1723))="Neurology","Neurology",IF(TRIM(LOWER(F1723))="Oncology","Oncology")))))))))))</f>
        <v>Oncology</v>
      </c>
      <c r="P1723" s="3" t="str">
        <f t="shared" si="156"/>
        <v>Self</v>
      </c>
      <c r="Q1723" s="5">
        <f t="shared" si="157"/>
        <v>10</v>
      </c>
      <c r="R1723" s="1">
        <f t="shared" si="158"/>
        <v>189698.8</v>
      </c>
      <c r="S1723" s="1">
        <f t="shared" si="159"/>
        <v>0</v>
      </c>
      <c r="T1723" s="1" t="str">
        <f t="shared" si="160"/>
        <v>51-65</v>
      </c>
      <c r="U1723" s="1" t="str">
        <f t="shared" si="161"/>
        <v>No</v>
      </c>
    </row>
    <row r="1724" spans="1:21">
      <c r="A1724" s="1">
        <v>1723</v>
      </c>
      <c r="B1724" s="1">
        <v>90</v>
      </c>
      <c r="C1724" s="1" t="s">
        <v>26</v>
      </c>
      <c r="D1724" s="2">
        <v>45513</v>
      </c>
      <c r="E1724" s="2">
        <v>45516</v>
      </c>
      <c r="F1724" s="1" t="s">
        <v>40</v>
      </c>
      <c r="G1724" s="1" t="s">
        <v>33</v>
      </c>
      <c r="H1724" s="1" t="s">
        <v>37</v>
      </c>
      <c r="I1724" s="1">
        <v>297355.61</v>
      </c>
      <c r="J1724" s="1" t="s">
        <v>24</v>
      </c>
      <c r="K1724" s="1" t="s">
        <v>16</v>
      </c>
      <c r="N1724" s="3" t="str">
        <f>IF(LEFT(LOWER(C1724),1)="m","Male",IF(LEFT(LOWER(C1724),1)="f","Female","Unknown"))</f>
        <v>Female</v>
      </c>
      <c r="O1724" s="4" t="str">
        <f>IF(TRIM(LOWER(F1724))="neuro","Neurology",IF(TRIM(LOWER(F1724))="Neurology","Neurology",IF(TRIM(LOWER(F1724))="general ward","General",IF(TRIM(LOWER(F1724))="general","General",IF(TRIM(LOWER(F1724))="cardiology","Cardiology",IF(TRIM(LOWER(F1724))="Cardiology","Cardiology",IF(TRIM(LOWER(F1724))="Peads","Pediatrics",IF(TRIM(LOWER(F1724))="Pediatrics","Pediatrics",IF(TRIM(LOWER(F1724))="orthopedics","Orthopedics",IF(TRIM(LOWER(F1724))="Neurology","Neurology",IF(TRIM(LOWER(F1724))="Oncology","Oncology")))))))))))</f>
        <v>Pediatrics</v>
      </c>
      <c r="P1724" s="3" t="str">
        <f t="shared" si="156"/>
        <v>Self</v>
      </c>
      <c r="Q1724" s="5">
        <f t="shared" si="157"/>
        <v>3</v>
      </c>
      <c r="R1724" s="1">
        <f t="shared" si="158"/>
        <v>297355.61</v>
      </c>
      <c r="S1724" s="1">
        <f t="shared" si="159"/>
        <v>1</v>
      </c>
      <c r="T1724" s="1" t="str">
        <f t="shared" si="160"/>
        <v>66+</v>
      </c>
      <c r="U1724" s="1" t="str">
        <f t="shared" si="161"/>
        <v>No</v>
      </c>
    </row>
    <row r="1725" spans="1:21">
      <c r="A1725" s="1">
        <v>1724</v>
      </c>
      <c r="B1725" s="1">
        <v>11</v>
      </c>
      <c r="C1725" s="1" t="s">
        <v>26</v>
      </c>
      <c r="D1725" s="2">
        <v>45349</v>
      </c>
      <c r="E1725" s="2">
        <v>45364</v>
      </c>
      <c r="F1725" s="1" t="s">
        <v>13</v>
      </c>
      <c r="G1725" s="1" t="s">
        <v>46</v>
      </c>
      <c r="H1725" s="1" t="s">
        <v>39</v>
      </c>
      <c r="I1725" s="1">
        <v>254282.28</v>
      </c>
      <c r="J1725" s="1" t="s">
        <v>17</v>
      </c>
      <c r="K1725" s="1" t="s">
        <v>20</v>
      </c>
      <c r="N1725" s="3" t="str">
        <f>IF(LEFT(LOWER(C1725),1)="m","Male",IF(LEFT(LOWER(C1725),1)="f","Female","Unknown"))</f>
        <v>Female</v>
      </c>
      <c r="O1725" s="4" t="str">
        <f>IF(TRIM(LOWER(F1725))="neuro","Neurology",IF(TRIM(LOWER(F1725))="Neurology","Neurology",IF(TRIM(LOWER(F1725))="general ward","General",IF(TRIM(LOWER(F1725))="general","General",IF(TRIM(LOWER(F1725))="cardiology","Cardiology",IF(TRIM(LOWER(F1725))="Cardiology","Cardiology",IF(TRIM(LOWER(F1725))="Peads","Pediatrics",IF(TRIM(LOWER(F1725))="Pediatrics","Pediatrics",IF(TRIM(LOWER(F1725))="orthopedics","Orthopedics",IF(TRIM(LOWER(F1725))="Neurology","Neurology",IF(TRIM(LOWER(F1725))="Oncology","Oncology")))))))))))</f>
        <v>Neurology</v>
      </c>
      <c r="P1725" s="3" t="str">
        <f t="shared" si="156"/>
        <v>Self</v>
      </c>
      <c r="Q1725" s="5">
        <f t="shared" si="157"/>
        <v>15</v>
      </c>
      <c r="R1725" s="1">
        <f t="shared" si="158"/>
        <v>254282.28</v>
      </c>
      <c r="S1725" s="1">
        <f t="shared" si="159"/>
        <v>0</v>
      </c>
      <c r="T1725" s="1" t="str">
        <f t="shared" si="160"/>
        <v>0-17</v>
      </c>
      <c r="U1725" s="1" t="str">
        <f t="shared" si="161"/>
        <v>Yes</v>
      </c>
    </row>
    <row r="1726" spans="1:21">
      <c r="A1726" s="1">
        <v>1725</v>
      </c>
      <c r="B1726" s="1">
        <v>30</v>
      </c>
      <c r="C1726" s="1" t="s">
        <v>18</v>
      </c>
      <c r="D1726" s="2">
        <v>45607</v>
      </c>
      <c r="E1726" s="2">
        <v>45612</v>
      </c>
      <c r="F1726" s="1" t="s">
        <v>35</v>
      </c>
      <c r="G1726" s="1" t="s">
        <v>31</v>
      </c>
      <c r="H1726" s="1" t="s">
        <v>37</v>
      </c>
      <c r="I1726" s="1">
        <v>336657.87</v>
      </c>
      <c r="J1726" s="1" t="s">
        <v>42</v>
      </c>
      <c r="K1726" s="1" t="s">
        <v>17</v>
      </c>
      <c r="N1726" s="3" t="str">
        <f>IF(LEFT(LOWER(C1726),1)="m","Male",IF(LEFT(LOWER(C1726),1)="f","Female","Unknown"))</f>
        <v>Male</v>
      </c>
      <c r="O1726" s="4" t="str">
        <f>IF(TRIM(LOWER(F1726))="neuro","Neurology",IF(TRIM(LOWER(F1726))="Neurology","Neurology",IF(TRIM(LOWER(F1726))="general ward","General",IF(TRIM(LOWER(F1726))="general","General",IF(TRIM(LOWER(F1726))="cardiology","Cardiology",IF(TRIM(LOWER(F1726))="Cardiology","Cardiology",IF(TRIM(LOWER(F1726))="Peads","Pediatrics",IF(TRIM(LOWER(F1726))="Pediatrics","Pediatrics",IF(TRIM(LOWER(F1726))="orthopedics","Orthopedics",IF(TRIM(LOWER(F1726))="Neurology","Neurology",IF(TRIM(LOWER(F1726))="Oncology","Oncology")))))))))))</f>
        <v>Cardiology</v>
      </c>
      <c r="P1726" s="3" t="str">
        <f t="shared" si="156"/>
        <v>Private</v>
      </c>
      <c r="Q1726" s="5">
        <f t="shared" si="157"/>
        <v>5</v>
      </c>
      <c r="R1726" s="1">
        <f t="shared" si="158"/>
        <v>336657.87</v>
      </c>
      <c r="S1726" s="1">
        <f t="shared" si="159"/>
        <v>1</v>
      </c>
      <c r="T1726" s="1" t="str">
        <f t="shared" si="160"/>
        <v>18-35</v>
      </c>
      <c r="U1726" s="1" t="str">
        <f t="shared" si="161"/>
        <v>No</v>
      </c>
    </row>
    <row r="1727" spans="1:21">
      <c r="A1727" s="1">
        <v>1726</v>
      </c>
      <c r="B1727" s="1">
        <v>18</v>
      </c>
      <c r="C1727" s="1" t="s">
        <v>34</v>
      </c>
      <c r="D1727" s="2">
        <v>45215</v>
      </c>
      <c r="E1727" s="2">
        <v>45218</v>
      </c>
      <c r="F1727" s="1" t="s">
        <v>21</v>
      </c>
      <c r="G1727" s="1" t="s">
        <v>33</v>
      </c>
      <c r="H1727" s="1" t="s">
        <v>51</v>
      </c>
      <c r="I1727" s="1">
        <v>163264.26999999999</v>
      </c>
      <c r="J1727" s="1" t="s">
        <v>24</v>
      </c>
      <c r="K1727" s="1" t="s">
        <v>20</v>
      </c>
      <c r="N1727" s="3" t="str">
        <f>IF(LEFT(LOWER(C1727),1)="m","Male",IF(LEFT(LOWER(C1727),1)="f","Female","Unknown"))</f>
        <v>Male</v>
      </c>
      <c r="O1727" s="4" t="str">
        <f>IF(TRIM(LOWER(F1727))="neuro","Neurology",IF(TRIM(LOWER(F1727))="Neurology","Neurology",IF(TRIM(LOWER(F1727))="general ward","General",IF(TRIM(LOWER(F1727))="general","General",IF(TRIM(LOWER(F1727))="cardiology","Cardiology",IF(TRIM(LOWER(F1727))="Cardiology","Cardiology",IF(TRIM(LOWER(F1727))="Peads","Pediatrics",IF(TRIM(LOWER(F1727))="Pediatrics","Pediatrics",IF(TRIM(LOWER(F1727))="orthopedics","Orthopedics",IF(TRIM(LOWER(F1727))="Neurology","Neurology",IF(TRIM(LOWER(F1727))="Oncology","Oncology")))))))))))</f>
        <v>General</v>
      </c>
      <c r="P1727" s="3" t="str">
        <f t="shared" si="156"/>
        <v>Self</v>
      </c>
      <c r="Q1727" s="5">
        <f t="shared" si="157"/>
        <v>3</v>
      </c>
      <c r="R1727" s="1">
        <f t="shared" si="158"/>
        <v>163264.26999999999</v>
      </c>
      <c r="S1727" s="1">
        <f t="shared" si="159"/>
        <v>0</v>
      </c>
      <c r="T1727" s="1" t="str">
        <f t="shared" si="160"/>
        <v>18-35</v>
      </c>
      <c r="U1727" s="1" t="str">
        <f t="shared" si="161"/>
        <v>No</v>
      </c>
    </row>
    <row r="1728" spans="1:21">
      <c r="A1728" s="1">
        <v>1727</v>
      </c>
      <c r="B1728" s="1">
        <v>91</v>
      </c>
      <c r="C1728" s="1" t="s">
        <v>29</v>
      </c>
      <c r="D1728" s="2">
        <v>45576</v>
      </c>
      <c r="E1728" s="2">
        <v>45594</v>
      </c>
      <c r="F1728" s="1" t="s">
        <v>13</v>
      </c>
      <c r="G1728" s="1" t="s">
        <v>36</v>
      </c>
      <c r="H1728" s="1" t="s">
        <v>15</v>
      </c>
      <c r="I1728" s="1">
        <v>248826.09</v>
      </c>
      <c r="J1728" s="1" t="s">
        <v>38</v>
      </c>
      <c r="K1728" s="1" t="s">
        <v>20</v>
      </c>
      <c r="N1728" s="3" t="str">
        <f>IF(LEFT(LOWER(C1728),1)="m","Male",IF(LEFT(LOWER(C1728),1)="f","Female","Unknown"))</f>
        <v>Female</v>
      </c>
      <c r="O1728" s="4" t="str">
        <f>IF(TRIM(LOWER(F1728))="neuro","Neurology",IF(TRIM(LOWER(F1728))="Neurology","Neurology",IF(TRIM(LOWER(F1728))="general ward","General",IF(TRIM(LOWER(F1728))="general","General",IF(TRIM(LOWER(F1728))="cardiology","Cardiology",IF(TRIM(LOWER(F1728))="Cardiology","Cardiology",IF(TRIM(LOWER(F1728))="Peads","Pediatrics",IF(TRIM(LOWER(F1728))="Pediatrics","Pediatrics",IF(TRIM(LOWER(F1728))="orthopedics","Orthopedics",IF(TRIM(LOWER(F1728))="Neurology","Neurology",IF(TRIM(LOWER(F1728))="Oncology","Oncology")))))))))))</f>
        <v>Neurology</v>
      </c>
      <c r="P1728" s="3" t="str">
        <f t="shared" si="156"/>
        <v>Government</v>
      </c>
      <c r="Q1728" s="5">
        <f t="shared" si="157"/>
        <v>18</v>
      </c>
      <c r="R1728" s="1">
        <f t="shared" si="158"/>
        <v>248826.09</v>
      </c>
      <c r="S1728" s="1">
        <f t="shared" si="159"/>
        <v>0</v>
      </c>
      <c r="T1728" s="1" t="str">
        <f t="shared" si="160"/>
        <v>66+</v>
      </c>
      <c r="U1728" s="1" t="str">
        <f t="shared" si="161"/>
        <v>No</v>
      </c>
    </row>
    <row r="1729" spans="1:21">
      <c r="A1729" s="1">
        <v>1728</v>
      </c>
      <c r="C1729" s="1" t="s">
        <v>44</v>
      </c>
      <c r="D1729" s="2">
        <v>45386</v>
      </c>
      <c r="E1729" s="2">
        <v>45393</v>
      </c>
      <c r="F1729" s="1" t="s">
        <v>21</v>
      </c>
      <c r="G1729" s="1" t="s">
        <v>31</v>
      </c>
      <c r="I1729" s="1">
        <v>158095.81</v>
      </c>
      <c r="J1729" s="1" t="s">
        <v>25</v>
      </c>
      <c r="K1729" s="1" t="s">
        <v>17</v>
      </c>
      <c r="N1729" s="3" t="str">
        <f>IF(LEFT(LOWER(C1729),1)="m","Male",IF(LEFT(LOWER(C1729),1)="f","Female","Unknown"))</f>
        <v>Female</v>
      </c>
      <c r="O1729" s="4" t="str">
        <f>IF(TRIM(LOWER(F1729))="neuro","Neurology",IF(TRIM(LOWER(F1729))="Neurology","Neurology",IF(TRIM(LOWER(F1729))="general ward","General",IF(TRIM(LOWER(F1729))="general","General",IF(TRIM(LOWER(F1729))="cardiology","Cardiology",IF(TRIM(LOWER(F1729))="Cardiology","Cardiology",IF(TRIM(LOWER(F1729))="Peads","Pediatrics",IF(TRIM(LOWER(F1729))="Pediatrics","Pediatrics",IF(TRIM(LOWER(F1729))="orthopedics","Orthopedics",IF(TRIM(LOWER(F1729))="Neurology","Neurology",IF(TRIM(LOWER(F1729))="Oncology","Oncology")))))))))))</f>
        <v>General</v>
      </c>
      <c r="P1729" s="3" t="str">
        <f t="shared" si="156"/>
        <v>Private</v>
      </c>
      <c r="Q1729" s="5">
        <f t="shared" si="157"/>
        <v>7</v>
      </c>
      <c r="R1729" s="1">
        <f t="shared" si="158"/>
        <v>158095.81</v>
      </c>
      <c r="S1729" s="1">
        <f t="shared" si="159"/>
        <v>1</v>
      </c>
      <c r="T1729" s="1" t="str">
        <f t="shared" si="160"/>
        <v>0-17</v>
      </c>
      <c r="U1729" s="1" t="str">
        <f t="shared" si="161"/>
        <v>Yes</v>
      </c>
    </row>
    <row r="1730" spans="1:21">
      <c r="A1730" s="1">
        <v>1729</v>
      </c>
      <c r="B1730" s="1">
        <v>94</v>
      </c>
      <c r="C1730" s="1" t="s">
        <v>27</v>
      </c>
      <c r="D1730" s="2">
        <v>45116</v>
      </c>
      <c r="E1730" s="2">
        <v>45128</v>
      </c>
      <c r="F1730" s="1" t="s">
        <v>35</v>
      </c>
      <c r="G1730" s="1" t="s">
        <v>22</v>
      </c>
      <c r="H1730" s="1" t="s">
        <v>15</v>
      </c>
      <c r="I1730" s="1">
        <v>39760.06</v>
      </c>
      <c r="J1730" s="1" t="s">
        <v>25</v>
      </c>
      <c r="K1730" s="1" t="s">
        <v>42</v>
      </c>
      <c r="N1730" s="3" t="str">
        <f>IF(LEFT(LOWER(C1730),1)="m","Male",IF(LEFT(LOWER(C1730),1)="f","Female","Unknown"))</f>
        <v>Male</v>
      </c>
      <c r="O1730" s="4" t="str">
        <f>IF(TRIM(LOWER(F1730))="neuro","Neurology",IF(TRIM(LOWER(F1730))="Neurology","Neurology",IF(TRIM(LOWER(F1730))="general ward","General",IF(TRIM(LOWER(F1730))="general","General",IF(TRIM(LOWER(F1730))="cardiology","Cardiology",IF(TRIM(LOWER(F1730))="Cardiology","Cardiology",IF(TRIM(LOWER(F1730))="Peads","Pediatrics",IF(TRIM(LOWER(F1730))="Pediatrics","Pediatrics",IF(TRIM(LOWER(F1730))="orthopedics","Orthopedics",IF(TRIM(LOWER(F1730))="Neurology","Neurology",IF(TRIM(LOWER(F1730))="Oncology","Oncology")))))))))))</f>
        <v>Cardiology</v>
      </c>
      <c r="P1730" s="3" t="str">
        <f t="shared" si="156"/>
        <v>Government</v>
      </c>
      <c r="Q1730" s="5">
        <f t="shared" si="157"/>
        <v>12</v>
      </c>
      <c r="R1730" s="1">
        <f t="shared" si="158"/>
        <v>39760.06</v>
      </c>
      <c r="S1730" s="1">
        <f t="shared" si="159"/>
        <v>0</v>
      </c>
      <c r="T1730" s="1" t="str">
        <f t="shared" si="160"/>
        <v>66+</v>
      </c>
      <c r="U1730" s="1" t="str">
        <f t="shared" si="161"/>
        <v>Yes</v>
      </c>
    </row>
    <row r="1731" spans="1:21">
      <c r="A1731" s="1">
        <v>1730</v>
      </c>
      <c r="B1731" s="1">
        <v>26</v>
      </c>
      <c r="C1731" s="1" t="s">
        <v>12</v>
      </c>
      <c r="D1731" s="2">
        <v>45559</v>
      </c>
      <c r="E1731" s="2">
        <v>45576</v>
      </c>
      <c r="F1731" s="1" t="s">
        <v>28</v>
      </c>
      <c r="G1731" s="1" t="s">
        <v>14</v>
      </c>
      <c r="H1731" s="1" t="s">
        <v>15</v>
      </c>
      <c r="I1731" s="1">
        <v>216294.5</v>
      </c>
      <c r="K1731" s="1" t="s">
        <v>25</v>
      </c>
      <c r="N1731" s="3" t="str">
        <f>IF(LEFT(LOWER(C1731),1)="m","Male",IF(LEFT(LOWER(C1731),1)="f","Female","Unknown"))</f>
        <v>Unknown</v>
      </c>
      <c r="O1731" s="4" t="str">
        <f>IF(TRIM(LOWER(F1731))="neuro","Neurology",IF(TRIM(LOWER(F1731))="Neurology","Neurology",IF(TRIM(LOWER(F1731))="general ward","General",IF(TRIM(LOWER(F1731))="general","General",IF(TRIM(LOWER(F1731))="cardiology","Cardiology",IF(TRIM(LOWER(F1731))="Cardiology","Cardiology",IF(TRIM(LOWER(F1731))="Peads","Pediatrics",IF(TRIM(LOWER(F1731))="Pediatrics","Pediatrics",IF(TRIM(LOWER(F1731))="orthopedics","Orthopedics",IF(TRIM(LOWER(F1731))="Neurology","Neurology",IF(TRIM(LOWER(F1731))="Oncology","Oncology")))))))))))</f>
        <v>Orthopedics</v>
      </c>
      <c r="P1731" s="3" t="str">
        <f t="shared" ref="P1731:P1794" si="162">IF(LOWER(G1731)="private","Private",
IF(LOWER(G1731)="govt","Government",
IF(LOWER(G1731)="government","Government",
IF(LOWER(G1731)="self","Self","Unknown"))))</f>
        <v>Private</v>
      </c>
      <c r="Q1731" s="5">
        <f t="shared" ref="Q1731:Q1794" si="163">IF(E1731&lt;D1731,"",E1731-D1731)</f>
        <v>17</v>
      </c>
      <c r="R1731" s="1">
        <f t="shared" ref="R1731:R1794" si="164">IF(I1731&lt;0,"",I1731)</f>
        <v>216294.5</v>
      </c>
      <c r="S1731" s="1">
        <f t="shared" ref="S1731:S1794" si="165">IF(OR(K1731="Yes",K1731="YES",K1731="Y"),1,0)</f>
        <v>1</v>
      </c>
      <c r="T1731" s="1" t="str">
        <f t="shared" ref="T1731:T1794" si="166">IF(B1731&lt;18,"0-17",                                                  IF(B1731&lt;36,"18-35",
IF(B1731&lt;51,"36-50",
IF(B1731&lt;66,"51-65","66+"))))</f>
        <v>18-35</v>
      </c>
      <c r="U1731" s="1" t="str">
        <f t="shared" ref="U1731:U1794" si="167">IF(OR(TRIM(UPPER(J1731))="YES",TRIM(UPPER(J1731))="Y"),"Yes",
IF(OR(TRIM(UPPER(J1731))="NO",TRIM(UPPER(J1731))="N"),"No","Unknown"))</f>
        <v>Unknown</v>
      </c>
    </row>
    <row r="1732" spans="1:21">
      <c r="A1732" s="1">
        <v>1731</v>
      </c>
      <c r="B1732" s="1">
        <v>54</v>
      </c>
      <c r="C1732" s="1" t="s">
        <v>27</v>
      </c>
      <c r="D1732" s="2">
        <v>45325</v>
      </c>
      <c r="E1732" s="2">
        <v>45339</v>
      </c>
      <c r="F1732" s="1" t="s">
        <v>30</v>
      </c>
      <c r="G1732" s="1" t="s">
        <v>31</v>
      </c>
      <c r="H1732" s="1" t="s">
        <v>48</v>
      </c>
      <c r="I1732" s="1">
        <v>-9043.0499999999993</v>
      </c>
      <c r="J1732" s="1" t="s">
        <v>24</v>
      </c>
      <c r="K1732" s="1" t="s">
        <v>16</v>
      </c>
      <c r="N1732" s="3" t="str">
        <f>IF(LEFT(LOWER(C1732),1)="m","Male",IF(LEFT(LOWER(C1732),1)="f","Female","Unknown"))</f>
        <v>Male</v>
      </c>
      <c r="O1732" s="4" t="str">
        <f>IF(TRIM(LOWER(F1732))="neuro","Neurology",IF(TRIM(LOWER(F1732))="Neurology","Neurology",IF(TRIM(LOWER(F1732))="general ward","General",IF(TRIM(LOWER(F1732))="general","General",IF(TRIM(LOWER(F1732))="cardiology","Cardiology",IF(TRIM(LOWER(F1732))="Cardiology","Cardiology",IF(TRIM(LOWER(F1732))="Peads","Pediatrics",IF(TRIM(LOWER(F1732))="Pediatrics","Pediatrics",IF(TRIM(LOWER(F1732))="orthopedics","Orthopedics",IF(TRIM(LOWER(F1732))="Neurology","Neurology",IF(TRIM(LOWER(F1732))="Oncology","Oncology")))))))))))</f>
        <v>Pediatrics</v>
      </c>
      <c r="P1732" s="3" t="str">
        <f t="shared" si="162"/>
        <v>Private</v>
      </c>
      <c r="Q1732" s="5">
        <f t="shared" si="163"/>
        <v>14</v>
      </c>
      <c r="R1732" s="1" t="str">
        <f t="shared" si="164"/>
        <v/>
      </c>
      <c r="S1732" s="1">
        <f t="shared" si="165"/>
        <v>1</v>
      </c>
      <c r="T1732" s="1" t="str">
        <f t="shared" si="166"/>
        <v>51-65</v>
      </c>
      <c r="U1732" s="1" t="str">
        <f t="shared" si="167"/>
        <v>No</v>
      </c>
    </row>
    <row r="1733" spans="1:21">
      <c r="A1733" s="1">
        <v>1732</v>
      </c>
      <c r="B1733" s="1">
        <v>50</v>
      </c>
      <c r="C1733" s="1" t="s">
        <v>12</v>
      </c>
      <c r="D1733" s="2">
        <v>45593</v>
      </c>
      <c r="E1733" s="2">
        <v>45597</v>
      </c>
      <c r="F1733" s="1" t="s">
        <v>30</v>
      </c>
      <c r="G1733" s="1" t="s">
        <v>14</v>
      </c>
      <c r="H1733" s="1" t="s">
        <v>48</v>
      </c>
      <c r="I1733" s="1">
        <v>323665.5</v>
      </c>
      <c r="J1733" s="1" t="s">
        <v>25</v>
      </c>
      <c r="K1733" s="1" t="s">
        <v>16</v>
      </c>
      <c r="N1733" s="3" t="str">
        <f>IF(LEFT(LOWER(C1733),1)="m","Male",IF(LEFT(LOWER(C1733),1)="f","Female","Unknown"))</f>
        <v>Unknown</v>
      </c>
      <c r="O1733" s="4" t="str">
        <f>IF(TRIM(LOWER(F1733))="neuro","Neurology",IF(TRIM(LOWER(F1733))="Neurology","Neurology",IF(TRIM(LOWER(F1733))="general ward","General",IF(TRIM(LOWER(F1733))="general","General",IF(TRIM(LOWER(F1733))="cardiology","Cardiology",IF(TRIM(LOWER(F1733))="Cardiology","Cardiology",IF(TRIM(LOWER(F1733))="Peads","Pediatrics",IF(TRIM(LOWER(F1733))="Pediatrics","Pediatrics",IF(TRIM(LOWER(F1733))="orthopedics","Orthopedics",IF(TRIM(LOWER(F1733))="Neurology","Neurology",IF(TRIM(LOWER(F1733))="Oncology","Oncology")))))))))))</f>
        <v>Pediatrics</v>
      </c>
      <c r="P1733" s="3" t="str">
        <f t="shared" si="162"/>
        <v>Private</v>
      </c>
      <c r="Q1733" s="5">
        <f t="shared" si="163"/>
        <v>4</v>
      </c>
      <c r="R1733" s="1">
        <f t="shared" si="164"/>
        <v>323665.5</v>
      </c>
      <c r="S1733" s="1">
        <f t="shared" si="165"/>
        <v>1</v>
      </c>
      <c r="T1733" s="1" t="str">
        <f t="shared" si="166"/>
        <v>36-50</v>
      </c>
      <c r="U1733" s="1" t="str">
        <f t="shared" si="167"/>
        <v>Yes</v>
      </c>
    </row>
    <row r="1734" spans="1:21">
      <c r="A1734" s="1">
        <v>1733</v>
      </c>
      <c r="C1734" s="1" t="s">
        <v>29</v>
      </c>
      <c r="D1734" s="2">
        <v>45636</v>
      </c>
      <c r="E1734" s="2">
        <v>45653</v>
      </c>
      <c r="F1734" s="1" t="s">
        <v>50</v>
      </c>
      <c r="G1734" s="1" t="s">
        <v>22</v>
      </c>
      <c r="H1734" s="1" t="s">
        <v>39</v>
      </c>
      <c r="I1734" s="1">
        <v>162953.57</v>
      </c>
      <c r="J1734" s="1" t="s">
        <v>38</v>
      </c>
      <c r="K1734" s="1" t="s">
        <v>25</v>
      </c>
      <c r="N1734" s="3" t="str">
        <f>IF(LEFT(LOWER(C1734),1)="m","Male",IF(LEFT(LOWER(C1734),1)="f","Female","Unknown"))</f>
        <v>Female</v>
      </c>
      <c r="O1734" s="4" t="str">
        <f>IF(TRIM(LOWER(F1734))="neuro","Neurology",IF(TRIM(LOWER(F1734))="Neurology","Neurology",IF(TRIM(LOWER(F1734))="general ward","General",IF(TRIM(LOWER(F1734))="general","General",IF(TRIM(LOWER(F1734))="cardiology","Cardiology",IF(TRIM(LOWER(F1734))="Cardiology","Cardiology",IF(TRIM(LOWER(F1734))="Peads","Pediatrics",IF(TRIM(LOWER(F1734))="Pediatrics","Pediatrics",IF(TRIM(LOWER(F1734))="orthopedics","Orthopedics",IF(TRIM(LOWER(F1734))="Neurology","Neurology",IF(TRIM(LOWER(F1734))="Oncology","Oncology")))))))))))</f>
        <v>Cardiology</v>
      </c>
      <c r="P1734" s="3" t="str">
        <f t="shared" si="162"/>
        <v>Government</v>
      </c>
      <c r="Q1734" s="5">
        <f t="shared" si="163"/>
        <v>17</v>
      </c>
      <c r="R1734" s="1">
        <f t="shared" si="164"/>
        <v>162953.57</v>
      </c>
      <c r="S1734" s="1">
        <f t="shared" si="165"/>
        <v>1</v>
      </c>
      <c r="T1734" s="1" t="str">
        <f t="shared" si="166"/>
        <v>0-17</v>
      </c>
      <c r="U1734" s="1" t="str">
        <f t="shared" si="167"/>
        <v>No</v>
      </c>
    </row>
    <row r="1735" spans="1:21">
      <c r="A1735" s="1">
        <v>1734</v>
      </c>
      <c r="B1735" s="1">
        <v>1</v>
      </c>
      <c r="C1735" s="1" t="s">
        <v>27</v>
      </c>
      <c r="D1735" s="2">
        <v>45646</v>
      </c>
      <c r="E1735" s="2">
        <v>45654</v>
      </c>
      <c r="F1735" s="1" t="s">
        <v>45</v>
      </c>
      <c r="G1735" s="1" t="s">
        <v>14</v>
      </c>
      <c r="H1735" s="1" t="s">
        <v>37</v>
      </c>
      <c r="I1735" s="1">
        <v>25451.72</v>
      </c>
      <c r="J1735" s="1" t="s">
        <v>38</v>
      </c>
      <c r="K1735" s="1" t="s">
        <v>25</v>
      </c>
      <c r="N1735" s="3" t="str">
        <f>IF(LEFT(LOWER(C1735),1)="m","Male",IF(LEFT(LOWER(C1735),1)="f","Female","Unknown"))</f>
        <v>Male</v>
      </c>
      <c r="O1735" s="4" t="str">
        <f>IF(TRIM(LOWER(F1735))="neuro","Neurology",IF(TRIM(LOWER(F1735))="Neurology","Neurology",IF(TRIM(LOWER(F1735))="general ward","General",IF(TRIM(LOWER(F1735))="general","General",IF(TRIM(LOWER(F1735))="cardiology","Cardiology",IF(TRIM(LOWER(F1735))="Cardiology","Cardiology",IF(TRIM(LOWER(F1735))="Peads","Pediatrics",IF(TRIM(LOWER(F1735))="Pediatrics","Pediatrics",IF(TRIM(LOWER(F1735))="orthopedics","Orthopedics",IF(TRIM(LOWER(F1735))="Neurology","Neurology",IF(TRIM(LOWER(F1735))="Oncology","Oncology")))))))))))</f>
        <v>Neurology</v>
      </c>
      <c r="P1735" s="3" t="str">
        <f t="shared" si="162"/>
        <v>Private</v>
      </c>
      <c r="Q1735" s="5">
        <f t="shared" si="163"/>
        <v>8</v>
      </c>
      <c r="R1735" s="1">
        <f t="shared" si="164"/>
        <v>25451.72</v>
      </c>
      <c r="S1735" s="1">
        <f t="shared" si="165"/>
        <v>1</v>
      </c>
      <c r="T1735" s="1" t="str">
        <f t="shared" si="166"/>
        <v>0-17</v>
      </c>
      <c r="U1735" s="1" t="str">
        <f t="shared" si="167"/>
        <v>No</v>
      </c>
    </row>
    <row r="1736" spans="1:21">
      <c r="A1736" s="1">
        <v>1735</v>
      </c>
      <c r="B1736" s="1">
        <v>30</v>
      </c>
      <c r="C1736" s="1" t="s">
        <v>44</v>
      </c>
      <c r="D1736" s="2">
        <v>45486</v>
      </c>
      <c r="E1736" s="2">
        <v>45499</v>
      </c>
      <c r="F1736" s="1" t="s">
        <v>35</v>
      </c>
      <c r="G1736" s="1" t="s">
        <v>31</v>
      </c>
      <c r="H1736" s="1" t="s">
        <v>23</v>
      </c>
      <c r="I1736" s="1">
        <v>331218.51</v>
      </c>
      <c r="J1736" s="1" t="s">
        <v>24</v>
      </c>
      <c r="K1736" s="1" t="s">
        <v>38</v>
      </c>
      <c r="N1736" s="3" t="str">
        <f>IF(LEFT(LOWER(C1736),1)="m","Male",IF(LEFT(LOWER(C1736),1)="f","Female","Unknown"))</f>
        <v>Female</v>
      </c>
      <c r="O1736" s="4" t="str">
        <f>IF(TRIM(LOWER(F1736))="neuro","Neurology",IF(TRIM(LOWER(F1736))="Neurology","Neurology",IF(TRIM(LOWER(F1736))="general ward","General",IF(TRIM(LOWER(F1736))="general","General",IF(TRIM(LOWER(F1736))="cardiology","Cardiology",IF(TRIM(LOWER(F1736))="Cardiology","Cardiology",IF(TRIM(LOWER(F1736))="Peads","Pediatrics",IF(TRIM(LOWER(F1736))="Pediatrics","Pediatrics",IF(TRIM(LOWER(F1736))="orthopedics","Orthopedics",IF(TRIM(LOWER(F1736))="Neurology","Neurology",IF(TRIM(LOWER(F1736))="Oncology","Oncology")))))))))))</f>
        <v>Cardiology</v>
      </c>
      <c r="P1736" s="3" t="str">
        <f t="shared" si="162"/>
        <v>Private</v>
      </c>
      <c r="Q1736" s="5">
        <f t="shared" si="163"/>
        <v>13</v>
      </c>
      <c r="R1736" s="1">
        <f t="shared" si="164"/>
        <v>331218.51</v>
      </c>
      <c r="S1736" s="1">
        <f t="shared" si="165"/>
        <v>0</v>
      </c>
      <c r="T1736" s="1" t="str">
        <f t="shared" si="166"/>
        <v>18-35</v>
      </c>
      <c r="U1736" s="1" t="str">
        <f t="shared" si="167"/>
        <v>No</v>
      </c>
    </row>
    <row r="1737" spans="1:21">
      <c r="A1737" s="1">
        <v>1736</v>
      </c>
      <c r="C1737" s="1" t="s">
        <v>26</v>
      </c>
      <c r="D1737" s="2">
        <v>45384</v>
      </c>
      <c r="E1737" s="2">
        <v>45385</v>
      </c>
      <c r="F1737" s="1" t="s">
        <v>30</v>
      </c>
      <c r="G1737" s="1" t="s">
        <v>33</v>
      </c>
      <c r="H1737" s="1" t="s">
        <v>39</v>
      </c>
      <c r="I1737" s="1">
        <v>266541.42</v>
      </c>
      <c r="J1737" s="1" t="s">
        <v>24</v>
      </c>
      <c r="K1737" s="1" t="s">
        <v>20</v>
      </c>
      <c r="N1737" s="3" t="str">
        <f>IF(LEFT(LOWER(C1737),1)="m","Male",IF(LEFT(LOWER(C1737),1)="f","Female","Unknown"))</f>
        <v>Female</v>
      </c>
      <c r="O1737" s="4" t="str">
        <f>IF(TRIM(LOWER(F1737))="neuro","Neurology",IF(TRIM(LOWER(F1737))="Neurology","Neurology",IF(TRIM(LOWER(F1737))="general ward","General",IF(TRIM(LOWER(F1737))="general","General",IF(TRIM(LOWER(F1737))="cardiology","Cardiology",IF(TRIM(LOWER(F1737))="Cardiology","Cardiology",IF(TRIM(LOWER(F1737))="Peads","Pediatrics",IF(TRIM(LOWER(F1737))="Pediatrics","Pediatrics",IF(TRIM(LOWER(F1737))="orthopedics","Orthopedics",IF(TRIM(LOWER(F1737))="Neurology","Neurology",IF(TRIM(LOWER(F1737))="Oncology","Oncology")))))))))))</f>
        <v>Pediatrics</v>
      </c>
      <c r="P1737" s="3" t="str">
        <f t="shared" si="162"/>
        <v>Self</v>
      </c>
      <c r="Q1737" s="5">
        <f t="shared" si="163"/>
        <v>1</v>
      </c>
      <c r="R1737" s="1">
        <f t="shared" si="164"/>
        <v>266541.42</v>
      </c>
      <c r="S1737" s="1">
        <f t="shared" si="165"/>
        <v>0</v>
      </c>
      <c r="T1737" s="1" t="str">
        <f t="shared" si="166"/>
        <v>0-17</v>
      </c>
      <c r="U1737" s="1" t="str">
        <f t="shared" si="167"/>
        <v>No</v>
      </c>
    </row>
    <row r="1738" spans="1:21">
      <c r="A1738" s="1">
        <v>1737</v>
      </c>
      <c r="B1738" s="1">
        <v>11</v>
      </c>
      <c r="C1738" s="1" t="s">
        <v>26</v>
      </c>
      <c r="D1738" s="2">
        <v>45597</v>
      </c>
      <c r="E1738" s="2">
        <v>45600</v>
      </c>
      <c r="F1738" s="1" t="s">
        <v>35</v>
      </c>
      <c r="G1738" s="1" t="s">
        <v>22</v>
      </c>
      <c r="H1738" s="1" t="s">
        <v>51</v>
      </c>
      <c r="I1738" s="1">
        <v>275002.96000000002</v>
      </c>
      <c r="J1738" s="1" t="s">
        <v>42</v>
      </c>
      <c r="K1738" s="1" t="s">
        <v>20</v>
      </c>
      <c r="N1738" s="3" t="str">
        <f>IF(LEFT(LOWER(C1738),1)="m","Male",IF(LEFT(LOWER(C1738),1)="f","Female","Unknown"))</f>
        <v>Female</v>
      </c>
      <c r="O1738" s="4" t="str">
        <f>IF(TRIM(LOWER(F1738))="neuro","Neurology",IF(TRIM(LOWER(F1738))="Neurology","Neurology",IF(TRIM(LOWER(F1738))="general ward","General",IF(TRIM(LOWER(F1738))="general","General",IF(TRIM(LOWER(F1738))="cardiology","Cardiology",IF(TRIM(LOWER(F1738))="Cardiology","Cardiology",IF(TRIM(LOWER(F1738))="Peads","Pediatrics",IF(TRIM(LOWER(F1738))="Pediatrics","Pediatrics",IF(TRIM(LOWER(F1738))="orthopedics","Orthopedics",IF(TRIM(LOWER(F1738))="Neurology","Neurology",IF(TRIM(LOWER(F1738))="Oncology","Oncology")))))))))))</f>
        <v>Cardiology</v>
      </c>
      <c r="P1738" s="3" t="str">
        <f t="shared" si="162"/>
        <v>Government</v>
      </c>
      <c r="Q1738" s="5">
        <f t="shared" si="163"/>
        <v>3</v>
      </c>
      <c r="R1738" s="1">
        <f t="shared" si="164"/>
        <v>275002.96000000002</v>
      </c>
      <c r="S1738" s="1">
        <f t="shared" si="165"/>
        <v>0</v>
      </c>
      <c r="T1738" s="1" t="str">
        <f t="shared" si="166"/>
        <v>0-17</v>
      </c>
      <c r="U1738" s="1" t="str">
        <f t="shared" si="167"/>
        <v>No</v>
      </c>
    </row>
    <row r="1739" spans="1:21">
      <c r="A1739" s="1">
        <v>1738</v>
      </c>
      <c r="B1739" s="1">
        <v>49</v>
      </c>
      <c r="C1739" s="1" t="s">
        <v>12</v>
      </c>
      <c r="D1739" s="2">
        <v>45642</v>
      </c>
      <c r="E1739" s="2">
        <v>45652</v>
      </c>
      <c r="F1739" s="1" t="s">
        <v>35</v>
      </c>
      <c r="G1739" s="1" t="s">
        <v>46</v>
      </c>
      <c r="H1739" s="1" t="s">
        <v>37</v>
      </c>
      <c r="I1739" s="1">
        <v>169379.21</v>
      </c>
      <c r="K1739" s="1" t="s">
        <v>16</v>
      </c>
      <c r="N1739" s="3" t="str">
        <f>IF(LEFT(LOWER(C1739),1)="m","Male",IF(LEFT(LOWER(C1739),1)="f","Female","Unknown"))</f>
        <v>Unknown</v>
      </c>
      <c r="O1739" s="4" t="str">
        <f>IF(TRIM(LOWER(F1739))="neuro","Neurology",IF(TRIM(LOWER(F1739))="Neurology","Neurology",IF(TRIM(LOWER(F1739))="general ward","General",IF(TRIM(LOWER(F1739))="general","General",IF(TRIM(LOWER(F1739))="cardiology","Cardiology",IF(TRIM(LOWER(F1739))="Cardiology","Cardiology",IF(TRIM(LOWER(F1739))="Peads","Pediatrics",IF(TRIM(LOWER(F1739))="Pediatrics","Pediatrics",IF(TRIM(LOWER(F1739))="orthopedics","Orthopedics",IF(TRIM(LOWER(F1739))="Neurology","Neurology",IF(TRIM(LOWER(F1739))="Oncology","Oncology")))))))))))</f>
        <v>Cardiology</v>
      </c>
      <c r="P1739" s="3" t="str">
        <f t="shared" si="162"/>
        <v>Self</v>
      </c>
      <c r="Q1739" s="5">
        <f t="shared" si="163"/>
        <v>10</v>
      </c>
      <c r="R1739" s="1">
        <f t="shared" si="164"/>
        <v>169379.21</v>
      </c>
      <c r="S1739" s="1">
        <f t="shared" si="165"/>
        <v>1</v>
      </c>
      <c r="T1739" s="1" t="str">
        <f t="shared" si="166"/>
        <v>36-50</v>
      </c>
      <c r="U1739" s="1" t="str">
        <f t="shared" si="167"/>
        <v>Unknown</v>
      </c>
    </row>
    <row r="1740" spans="1:21">
      <c r="A1740" s="1">
        <v>1739</v>
      </c>
      <c r="B1740" s="1">
        <v>23</v>
      </c>
      <c r="C1740" s="1" t="s">
        <v>27</v>
      </c>
      <c r="D1740" s="2">
        <v>45425</v>
      </c>
      <c r="E1740" s="2">
        <v>45427</v>
      </c>
      <c r="F1740" s="1" t="s">
        <v>35</v>
      </c>
      <c r="G1740" s="1" t="s">
        <v>31</v>
      </c>
      <c r="I1740" s="1">
        <v>203807.04</v>
      </c>
      <c r="J1740" s="1" t="s">
        <v>25</v>
      </c>
      <c r="K1740" s="1" t="s">
        <v>42</v>
      </c>
      <c r="N1740" s="3" t="str">
        <f>IF(LEFT(LOWER(C1740),1)="m","Male",IF(LEFT(LOWER(C1740),1)="f","Female","Unknown"))</f>
        <v>Male</v>
      </c>
      <c r="O1740" s="4" t="str">
        <f>IF(TRIM(LOWER(F1740))="neuro","Neurology",IF(TRIM(LOWER(F1740))="Neurology","Neurology",IF(TRIM(LOWER(F1740))="general ward","General",IF(TRIM(LOWER(F1740))="general","General",IF(TRIM(LOWER(F1740))="cardiology","Cardiology",IF(TRIM(LOWER(F1740))="Cardiology","Cardiology",IF(TRIM(LOWER(F1740))="Peads","Pediatrics",IF(TRIM(LOWER(F1740))="Pediatrics","Pediatrics",IF(TRIM(LOWER(F1740))="orthopedics","Orthopedics",IF(TRIM(LOWER(F1740))="Neurology","Neurology",IF(TRIM(LOWER(F1740))="Oncology","Oncology")))))))))))</f>
        <v>Cardiology</v>
      </c>
      <c r="P1740" s="3" t="str">
        <f t="shared" si="162"/>
        <v>Private</v>
      </c>
      <c r="Q1740" s="5">
        <f t="shared" si="163"/>
        <v>2</v>
      </c>
      <c r="R1740" s="1">
        <f t="shared" si="164"/>
        <v>203807.04</v>
      </c>
      <c r="S1740" s="1">
        <f t="shared" si="165"/>
        <v>0</v>
      </c>
      <c r="T1740" s="1" t="str">
        <f t="shared" si="166"/>
        <v>18-35</v>
      </c>
      <c r="U1740" s="1" t="str">
        <f t="shared" si="167"/>
        <v>Yes</v>
      </c>
    </row>
    <row r="1741" spans="1:21">
      <c r="A1741" s="1">
        <v>1740</v>
      </c>
      <c r="B1741" s="1">
        <v>59</v>
      </c>
      <c r="C1741" s="1" t="s">
        <v>44</v>
      </c>
      <c r="D1741" s="2">
        <v>45386</v>
      </c>
      <c r="E1741" s="2">
        <v>45389</v>
      </c>
      <c r="F1741" s="1" t="s">
        <v>40</v>
      </c>
      <c r="G1741" s="1" t="s">
        <v>46</v>
      </c>
      <c r="H1741" s="1" t="s">
        <v>23</v>
      </c>
      <c r="I1741" s="1">
        <v>294603.39</v>
      </c>
      <c r="K1741" s="1" t="s">
        <v>16</v>
      </c>
      <c r="N1741" s="3" t="str">
        <f>IF(LEFT(LOWER(C1741),1)="m","Male",IF(LEFT(LOWER(C1741),1)="f","Female","Unknown"))</f>
        <v>Female</v>
      </c>
      <c r="O1741" s="4" t="str">
        <f>IF(TRIM(LOWER(F1741))="neuro","Neurology",IF(TRIM(LOWER(F1741))="Neurology","Neurology",IF(TRIM(LOWER(F1741))="general ward","General",IF(TRIM(LOWER(F1741))="general","General",IF(TRIM(LOWER(F1741))="cardiology","Cardiology",IF(TRIM(LOWER(F1741))="Cardiology","Cardiology",IF(TRIM(LOWER(F1741))="Peads","Pediatrics",IF(TRIM(LOWER(F1741))="Pediatrics","Pediatrics",IF(TRIM(LOWER(F1741))="orthopedics","Orthopedics",IF(TRIM(LOWER(F1741))="Neurology","Neurology",IF(TRIM(LOWER(F1741))="Oncology","Oncology")))))))))))</f>
        <v>Pediatrics</v>
      </c>
      <c r="P1741" s="3" t="str">
        <f t="shared" si="162"/>
        <v>Self</v>
      </c>
      <c r="Q1741" s="5">
        <f t="shared" si="163"/>
        <v>3</v>
      </c>
      <c r="R1741" s="1">
        <f t="shared" si="164"/>
        <v>294603.39</v>
      </c>
      <c r="S1741" s="1">
        <f t="shared" si="165"/>
        <v>1</v>
      </c>
      <c r="T1741" s="1" t="str">
        <f t="shared" si="166"/>
        <v>51-65</v>
      </c>
      <c r="U1741" s="1" t="str">
        <f t="shared" si="167"/>
        <v>Unknown</v>
      </c>
    </row>
    <row r="1742" spans="1:21">
      <c r="A1742" s="1">
        <v>1741</v>
      </c>
      <c r="B1742" s="1">
        <v>13</v>
      </c>
      <c r="C1742" s="1" t="s">
        <v>26</v>
      </c>
      <c r="D1742" s="2">
        <v>45319</v>
      </c>
      <c r="E1742" s="2">
        <v>45336</v>
      </c>
      <c r="F1742" s="1" t="s">
        <v>43</v>
      </c>
      <c r="G1742" s="1" t="s">
        <v>36</v>
      </c>
      <c r="H1742" s="1" t="s">
        <v>48</v>
      </c>
      <c r="I1742" s="1">
        <v>240367.37</v>
      </c>
      <c r="J1742" s="1" t="s">
        <v>42</v>
      </c>
      <c r="K1742" s="1" t="s">
        <v>16</v>
      </c>
      <c r="N1742" s="3" t="str">
        <f>IF(LEFT(LOWER(C1742),1)="m","Male",IF(LEFT(LOWER(C1742),1)="f","Female","Unknown"))</f>
        <v>Female</v>
      </c>
      <c r="O1742" s="4" t="str">
        <f>IF(TRIM(LOWER(F1742))="neuro","Neurology",IF(TRIM(LOWER(F1742))="Neurology","Neurology",IF(TRIM(LOWER(F1742))="general ward","General",IF(TRIM(LOWER(F1742))="general","General",IF(TRIM(LOWER(F1742))="cardiology","Cardiology",IF(TRIM(LOWER(F1742))="Cardiology","Cardiology",IF(TRIM(LOWER(F1742))="Peads","Pediatrics",IF(TRIM(LOWER(F1742))="Pediatrics","Pediatrics",IF(TRIM(LOWER(F1742))="orthopedics","Orthopedics",IF(TRIM(LOWER(F1742))="Neurology","Neurology",IF(TRIM(LOWER(F1742))="Oncology","Oncology")))))))))))</f>
        <v>Orthopedics</v>
      </c>
      <c r="P1742" s="3" t="str">
        <f t="shared" si="162"/>
        <v>Government</v>
      </c>
      <c r="Q1742" s="5">
        <f t="shared" si="163"/>
        <v>17</v>
      </c>
      <c r="R1742" s="1">
        <f t="shared" si="164"/>
        <v>240367.37</v>
      </c>
      <c r="S1742" s="1">
        <f t="shared" si="165"/>
        <v>1</v>
      </c>
      <c r="T1742" s="1" t="str">
        <f t="shared" si="166"/>
        <v>0-17</v>
      </c>
      <c r="U1742" s="1" t="str">
        <f t="shared" si="167"/>
        <v>No</v>
      </c>
    </row>
    <row r="1743" spans="1:21">
      <c r="A1743" s="1">
        <v>1742</v>
      </c>
      <c r="B1743" s="1">
        <v>67</v>
      </c>
      <c r="C1743" s="1" t="s">
        <v>26</v>
      </c>
      <c r="D1743" s="2">
        <v>45630</v>
      </c>
      <c r="E1743" s="2">
        <v>45638</v>
      </c>
      <c r="F1743" s="1" t="s">
        <v>45</v>
      </c>
      <c r="G1743" s="1" t="s">
        <v>14</v>
      </c>
      <c r="H1743" s="1" t="s">
        <v>32</v>
      </c>
      <c r="I1743" s="1">
        <v>36997.5</v>
      </c>
      <c r="J1743" s="1" t="s">
        <v>25</v>
      </c>
      <c r="K1743" s="1" t="s">
        <v>16</v>
      </c>
      <c r="N1743" s="3" t="str">
        <f>IF(LEFT(LOWER(C1743),1)="m","Male",IF(LEFT(LOWER(C1743),1)="f","Female","Unknown"))</f>
        <v>Female</v>
      </c>
      <c r="O1743" s="4" t="str">
        <f>IF(TRIM(LOWER(F1743))="neuro","Neurology",IF(TRIM(LOWER(F1743))="Neurology","Neurology",IF(TRIM(LOWER(F1743))="general ward","General",IF(TRIM(LOWER(F1743))="general","General",IF(TRIM(LOWER(F1743))="cardiology","Cardiology",IF(TRIM(LOWER(F1743))="Cardiology","Cardiology",IF(TRIM(LOWER(F1743))="Peads","Pediatrics",IF(TRIM(LOWER(F1743))="Pediatrics","Pediatrics",IF(TRIM(LOWER(F1743))="orthopedics","Orthopedics",IF(TRIM(LOWER(F1743))="Neurology","Neurology",IF(TRIM(LOWER(F1743))="Oncology","Oncology")))))))))))</f>
        <v>Neurology</v>
      </c>
      <c r="P1743" s="3" t="str">
        <f t="shared" si="162"/>
        <v>Private</v>
      </c>
      <c r="Q1743" s="5">
        <f t="shared" si="163"/>
        <v>8</v>
      </c>
      <c r="R1743" s="1">
        <f t="shared" si="164"/>
        <v>36997.5</v>
      </c>
      <c r="S1743" s="1">
        <f t="shared" si="165"/>
        <v>1</v>
      </c>
      <c r="T1743" s="1" t="str">
        <f t="shared" si="166"/>
        <v>66+</v>
      </c>
      <c r="U1743" s="1" t="str">
        <f t="shared" si="167"/>
        <v>Yes</v>
      </c>
    </row>
    <row r="1744" spans="1:21">
      <c r="A1744" s="1">
        <v>1743</v>
      </c>
      <c r="C1744" s="1" t="s">
        <v>44</v>
      </c>
      <c r="D1744" s="2">
        <v>45293</v>
      </c>
      <c r="E1744" s="2">
        <v>45301</v>
      </c>
      <c r="F1744" s="1" t="s">
        <v>13</v>
      </c>
      <c r="G1744" s="1" t="s">
        <v>22</v>
      </c>
      <c r="I1744" s="1">
        <v>25502.23</v>
      </c>
      <c r="J1744" s="1" t="s">
        <v>24</v>
      </c>
      <c r="K1744" s="1" t="s">
        <v>42</v>
      </c>
      <c r="N1744" s="3" t="str">
        <f>IF(LEFT(LOWER(C1744),1)="m","Male",IF(LEFT(LOWER(C1744),1)="f","Female","Unknown"))</f>
        <v>Female</v>
      </c>
      <c r="O1744" s="4" t="str">
        <f>IF(TRIM(LOWER(F1744))="neuro","Neurology",IF(TRIM(LOWER(F1744))="Neurology","Neurology",IF(TRIM(LOWER(F1744))="general ward","General",IF(TRIM(LOWER(F1744))="general","General",IF(TRIM(LOWER(F1744))="cardiology","Cardiology",IF(TRIM(LOWER(F1744))="Cardiology","Cardiology",IF(TRIM(LOWER(F1744))="Peads","Pediatrics",IF(TRIM(LOWER(F1744))="Pediatrics","Pediatrics",IF(TRIM(LOWER(F1744))="orthopedics","Orthopedics",IF(TRIM(LOWER(F1744))="Neurology","Neurology",IF(TRIM(LOWER(F1744))="Oncology","Oncology")))))))))))</f>
        <v>Neurology</v>
      </c>
      <c r="P1744" s="3" t="str">
        <f t="shared" si="162"/>
        <v>Government</v>
      </c>
      <c r="Q1744" s="5">
        <f t="shared" si="163"/>
        <v>8</v>
      </c>
      <c r="R1744" s="1">
        <f t="shared" si="164"/>
        <v>25502.23</v>
      </c>
      <c r="S1744" s="1">
        <f t="shared" si="165"/>
        <v>0</v>
      </c>
      <c r="T1744" s="1" t="str">
        <f t="shared" si="166"/>
        <v>0-17</v>
      </c>
      <c r="U1744" s="1" t="str">
        <f t="shared" si="167"/>
        <v>No</v>
      </c>
    </row>
    <row r="1745" spans="1:21">
      <c r="A1745" s="1">
        <v>1744</v>
      </c>
      <c r="B1745" s="1">
        <v>29</v>
      </c>
      <c r="C1745" s="1" t="s">
        <v>27</v>
      </c>
      <c r="D1745" s="2">
        <v>45169</v>
      </c>
      <c r="E1745" s="2">
        <v>45187</v>
      </c>
      <c r="F1745" s="1" t="s">
        <v>21</v>
      </c>
      <c r="G1745" s="1" t="s">
        <v>22</v>
      </c>
      <c r="H1745" s="1" t="s">
        <v>23</v>
      </c>
      <c r="I1745" s="1">
        <v>305336.94</v>
      </c>
      <c r="J1745" s="1" t="s">
        <v>16</v>
      </c>
      <c r="K1745" s="1" t="s">
        <v>20</v>
      </c>
      <c r="N1745" s="3" t="str">
        <f>IF(LEFT(LOWER(C1745),1)="m","Male",IF(LEFT(LOWER(C1745),1)="f","Female","Unknown"))</f>
        <v>Male</v>
      </c>
      <c r="O1745" s="4" t="str">
        <f>IF(TRIM(LOWER(F1745))="neuro","Neurology",IF(TRIM(LOWER(F1745))="Neurology","Neurology",IF(TRIM(LOWER(F1745))="general ward","General",IF(TRIM(LOWER(F1745))="general","General",IF(TRIM(LOWER(F1745))="cardiology","Cardiology",IF(TRIM(LOWER(F1745))="Cardiology","Cardiology",IF(TRIM(LOWER(F1745))="Peads","Pediatrics",IF(TRIM(LOWER(F1745))="Pediatrics","Pediatrics",IF(TRIM(LOWER(F1745))="orthopedics","Orthopedics",IF(TRIM(LOWER(F1745))="Neurology","Neurology",IF(TRIM(LOWER(F1745))="Oncology","Oncology")))))))))))</f>
        <v>General</v>
      </c>
      <c r="P1745" s="3" t="str">
        <f t="shared" si="162"/>
        <v>Government</v>
      </c>
      <c r="Q1745" s="5">
        <f t="shared" si="163"/>
        <v>18</v>
      </c>
      <c r="R1745" s="1">
        <f t="shared" si="164"/>
        <v>305336.94</v>
      </c>
      <c r="S1745" s="1">
        <f t="shared" si="165"/>
        <v>0</v>
      </c>
      <c r="T1745" s="1" t="str">
        <f t="shared" si="166"/>
        <v>18-35</v>
      </c>
      <c r="U1745" s="1" t="str">
        <f t="shared" si="167"/>
        <v>Yes</v>
      </c>
    </row>
    <row r="1746" spans="1:21">
      <c r="A1746" s="1">
        <v>1745</v>
      </c>
      <c r="B1746" s="1">
        <v>82</v>
      </c>
      <c r="C1746" s="1" t="s">
        <v>29</v>
      </c>
      <c r="D1746" s="2">
        <v>45641</v>
      </c>
      <c r="E1746" s="2">
        <v>45648</v>
      </c>
      <c r="F1746" s="1" t="s">
        <v>40</v>
      </c>
      <c r="G1746" s="1" t="s">
        <v>31</v>
      </c>
      <c r="H1746" s="1" t="s">
        <v>15</v>
      </c>
      <c r="I1746" s="1">
        <v>52252.9</v>
      </c>
      <c r="J1746" s="1" t="s">
        <v>25</v>
      </c>
      <c r="K1746" s="1" t="s">
        <v>42</v>
      </c>
      <c r="N1746" s="3" t="str">
        <f>IF(LEFT(LOWER(C1746),1)="m","Male",IF(LEFT(LOWER(C1746),1)="f","Female","Unknown"))</f>
        <v>Female</v>
      </c>
      <c r="O1746" s="4" t="str">
        <f>IF(TRIM(LOWER(F1746))="neuro","Neurology",IF(TRIM(LOWER(F1746))="Neurology","Neurology",IF(TRIM(LOWER(F1746))="general ward","General",IF(TRIM(LOWER(F1746))="general","General",IF(TRIM(LOWER(F1746))="cardiology","Cardiology",IF(TRIM(LOWER(F1746))="Cardiology","Cardiology",IF(TRIM(LOWER(F1746))="Peads","Pediatrics",IF(TRIM(LOWER(F1746))="Pediatrics","Pediatrics",IF(TRIM(LOWER(F1746))="orthopedics","Orthopedics",IF(TRIM(LOWER(F1746))="Neurology","Neurology",IF(TRIM(LOWER(F1746))="Oncology","Oncology")))))))))))</f>
        <v>Pediatrics</v>
      </c>
      <c r="P1746" s="3" t="str">
        <f t="shared" si="162"/>
        <v>Private</v>
      </c>
      <c r="Q1746" s="5">
        <f t="shared" si="163"/>
        <v>7</v>
      </c>
      <c r="R1746" s="1">
        <f t="shared" si="164"/>
        <v>52252.9</v>
      </c>
      <c r="S1746" s="1">
        <f t="shared" si="165"/>
        <v>0</v>
      </c>
      <c r="T1746" s="1" t="str">
        <f t="shared" si="166"/>
        <v>66+</v>
      </c>
      <c r="U1746" s="1" t="str">
        <f t="shared" si="167"/>
        <v>Yes</v>
      </c>
    </row>
    <row r="1747" spans="1:21">
      <c r="A1747" s="1">
        <v>1746</v>
      </c>
      <c r="B1747" s="1">
        <v>1</v>
      </c>
      <c r="C1747" s="1" t="s">
        <v>26</v>
      </c>
      <c r="D1747" s="2">
        <v>44943</v>
      </c>
      <c r="E1747" s="2">
        <v>44952</v>
      </c>
      <c r="F1747" s="1" t="s">
        <v>50</v>
      </c>
      <c r="G1747" s="1" t="s">
        <v>46</v>
      </c>
      <c r="H1747" s="1" t="s">
        <v>37</v>
      </c>
      <c r="I1747" s="1">
        <v>280533</v>
      </c>
      <c r="J1747" s="1" t="s">
        <v>25</v>
      </c>
      <c r="K1747" s="1" t="s">
        <v>38</v>
      </c>
      <c r="N1747" s="3" t="str">
        <f>IF(LEFT(LOWER(C1747),1)="m","Male",IF(LEFT(LOWER(C1747),1)="f","Female","Unknown"))</f>
        <v>Female</v>
      </c>
      <c r="O1747" s="4" t="str">
        <f>IF(TRIM(LOWER(F1747))="neuro","Neurology",IF(TRIM(LOWER(F1747))="Neurology","Neurology",IF(TRIM(LOWER(F1747))="general ward","General",IF(TRIM(LOWER(F1747))="general","General",IF(TRIM(LOWER(F1747))="cardiology","Cardiology",IF(TRIM(LOWER(F1747))="Cardiology","Cardiology",IF(TRIM(LOWER(F1747))="Peads","Pediatrics",IF(TRIM(LOWER(F1747))="Pediatrics","Pediatrics",IF(TRIM(LOWER(F1747))="orthopedics","Orthopedics",IF(TRIM(LOWER(F1747))="Neurology","Neurology",IF(TRIM(LOWER(F1747))="Oncology","Oncology")))))))))))</f>
        <v>Cardiology</v>
      </c>
      <c r="P1747" s="3" t="str">
        <f t="shared" si="162"/>
        <v>Self</v>
      </c>
      <c r="Q1747" s="5">
        <f t="shared" si="163"/>
        <v>9</v>
      </c>
      <c r="R1747" s="1">
        <f t="shared" si="164"/>
        <v>280533</v>
      </c>
      <c r="S1747" s="1">
        <f t="shared" si="165"/>
        <v>0</v>
      </c>
      <c r="T1747" s="1" t="str">
        <f t="shared" si="166"/>
        <v>0-17</v>
      </c>
      <c r="U1747" s="1" t="str">
        <f t="shared" si="167"/>
        <v>Yes</v>
      </c>
    </row>
    <row r="1748" spans="1:21">
      <c r="A1748" s="1">
        <v>1747</v>
      </c>
      <c r="B1748" s="1">
        <v>22</v>
      </c>
      <c r="C1748" s="1" t="s">
        <v>26</v>
      </c>
      <c r="D1748" s="2">
        <v>45532</v>
      </c>
      <c r="E1748" s="2">
        <v>45535</v>
      </c>
      <c r="F1748" s="1" t="s">
        <v>21</v>
      </c>
      <c r="G1748" s="1" t="s">
        <v>41</v>
      </c>
      <c r="H1748" s="1" t="s">
        <v>51</v>
      </c>
      <c r="I1748" s="1">
        <v>228119.12</v>
      </c>
      <c r="J1748" s="1" t="s">
        <v>24</v>
      </c>
      <c r="K1748" s="1" t="s">
        <v>17</v>
      </c>
      <c r="N1748" s="3" t="str">
        <f>IF(LEFT(LOWER(C1748),1)="m","Male",IF(LEFT(LOWER(C1748),1)="f","Female","Unknown"))</f>
        <v>Female</v>
      </c>
      <c r="O1748" s="4" t="str">
        <f>IF(TRIM(LOWER(F1748))="neuro","Neurology",IF(TRIM(LOWER(F1748))="Neurology","Neurology",IF(TRIM(LOWER(F1748))="general ward","General",IF(TRIM(LOWER(F1748))="general","General",IF(TRIM(LOWER(F1748))="cardiology","Cardiology",IF(TRIM(LOWER(F1748))="Cardiology","Cardiology",IF(TRIM(LOWER(F1748))="Peads","Pediatrics",IF(TRIM(LOWER(F1748))="Pediatrics","Pediatrics",IF(TRIM(LOWER(F1748))="orthopedics","Orthopedics",IF(TRIM(LOWER(F1748))="Neurology","Neurology",IF(TRIM(LOWER(F1748))="Oncology","Oncology")))))))))))</f>
        <v>General</v>
      </c>
      <c r="P1748" s="3" t="str">
        <f t="shared" si="162"/>
        <v>Unknown</v>
      </c>
      <c r="Q1748" s="5">
        <f t="shared" si="163"/>
        <v>3</v>
      </c>
      <c r="R1748" s="1">
        <f t="shared" si="164"/>
        <v>228119.12</v>
      </c>
      <c r="S1748" s="1">
        <f t="shared" si="165"/>
        <v>1</v>
      </c>
      <c r="T1748" s="1" t="str">
        <f t="shared" si="166"/>
        <v>18-35</v>
      </c>
      <c r="U1748" s="1" t="str">
        <f t="shared" si="167"/>
        <v>No</v>
      </c>
    </row>
    <row r="1749" spans="1:21">
      <c r="A1749" s="1">
        <v>1748</v>
      </c>
      <c r="B1749" s="1">
        <v>5</v>
      </c>
      <c r="C1749" s="1" t="s">
        <v>34</v>
      </c>
      <c r="D1749" s="2">
        <v>45502</v>
      </c>
      <c r="E1749" s="2">
        <v>45513</v>
      </c>
      <c r="F1749" s="1" t="s">
        <v>40</v>
      </c>
      <c r="G1749" s="1" t="s">
        <v>46</v>
      </c>
      <c r="H1749" s="1" t="s">
        <v>37</v>
      </c>
      <c r="I1749" s="1">
        <v>194595.91</v>
      </c>
      <c r="J1749" s="1" t="s">
        <v>16</v>
      </c>
      <c r="K1749" s="1" t="s">
        <v>25</v>
      </c>
      <c r="N1749" s="3" t="str">
        <f>IF(LEFT(LOWER(C1749),1)="m","Male",IF(LEFT(LOWER(C1749),1)="f","Female","Unknown"))</f>
        <v>Male</v>
      </c>
      <c r="O1749" s="4" t="str">
        <f>IF(TRIM(LOWER(F1749))="neuro","Neurology",IF(TRIM(LOWER(F1749))="Neurology","Neurology",IF(TRIM(LOWER(F1749))="general ward","General",IF(TRIM(LOWER(F1749))="general","General",IF(TRIM(LOWER(F1749))="cardiology","Cardiology",IF(TRIM(LOWER(F1749))="Cardiology","Cardiology",IF(TRIM(LOWER(F1749))="Peads","Pediatrics",IF(TRIM(LOWER(F1749))="Pediatrics","Pediatrics",IF(TRIM(LOWER(F1749))="orthopedics","Orthopedics",IF(TRIM(LOWER(F1749))="Neurology","Neurology",IF(TRIM(LOWER(F1749))="Oncology","Oncology")))))))))))</f>
        <v>Pediatrics</v>
      </c>
      <c r="P1749" s="3" t="str">
        <f t="shared" si="162"/>
        <v>Self</v>
      </c>
      <c r="Q1749" s="5">
        <f t="shared" si="163"/>
        <v>11</v>
      </c>
      <c r="R1749" s="1">
        <f t="shared" si="164"/>
        <v>194595.91</v>
      </c>
      <c r="S1749" s="1">
        <f t="shared" si="165"/>
        <v>1</v>
      </c>
      <c r="T1749" s="1" t="str">
        <f t="shared" si="166"/>
        <v>0-17</v>
      </c>
      <c r="U1749" s="1" t="str">
        <f t="shared" si="167"/>
        <v>Yes</v>
      </c>
    </row>
    <row r="1750" spans="1:21">
      <c r="A1750" s="1">
        <v>1749</v>
      </c>
      <c r="B1750" s="1">
        <v>54</v>
      </c>
      <c r="C1750" s="1" t="s">
        <v>18</v>
      </c>
      <c r="D1750" s="2">
        <v>45119</v>
      </c>
      <c r="E1750" s="2">
        <v>45123</v>
      </c>
      <c r="F1750" s="1" t="s">
        <v>49</v>
      </c>
      <c r="G1750" s="1" t="s">
        <v>31</v>
      </c>
      <c r="H1750" s="1" t="s">
        <v>32</v>
      </c>
      <c r="I1750" s="1">
        <v>130173.97</v>
      </c>
      <c r="J1750" s="1" t="s">
        <v>16</v>
      </c>
      <c r="K1750" s="1" t="s">
        <v>20</v>
      </c>
      <c r="N1750" s="3" t="str">
        <f>IF(LEFT(LOWER(C1750),1)="m","Male",IF(LEFT(LOWER(C1750),1)="f","Female","Unknown"))</f>
        <v>Male</v>
      </c>
      <c r="O1750" s="4" t="str">
        <f>IF(TRIM(LOWER(F1750))="neuro","Neurology",IF(TRIM(LOWER(F1750))="Neurology","Neurology",IF(TRIM(LOWER(F1750))="general ward","General",IF(TRIM(LOWER(F1750))="general","General",IF(TRIM(LOWER(F1750))="cardiology","Cardiology",IF(TRIM(LOWER(F1750))="Cardiology","Cardiology",IF(TRIM(LOWER(F1750))="Peads","Pediatrics",IF(TRIM(LOWER(F1750))="Pediatrics","Pediatrics",IF(TRIM(LOWER(F1750))="orthopedics","Orthopedics",IF(TRIM(LOWER(F1750))="Neurology","Neurology",IF(TRIM(LOWER(F1750))="Oncology","Oncology")))))))))))</f>
        <v>Oncology</v>
      </c>
      <c r="P1750" s="3" t="str">
        <f t="shared" si="162"/>
        <v>Private</v>
      </c>
      <c r="Q1750" s="5">
        <f t="shared" si="163"/>
        <v>4</v>
      </c>
      <c r="R1750" s="1">
        <f t="shared" si="164"/>
        <v>130173.97</v>
      </c>
      <c r="S1750" s="1">
        <f t="shared" si="165"/>
        <v>0</v>
      </c>
      <c r="T1750" s="1" t="str">
        <f t="shared" si="166"/>
        <v>51-65</v>
      </c>
      <c r="U1750" s="1" t="str">
        <f t="shared" si="167"/>
        <v>Yes</v>
      </c>
    </row>
    <row r="1751" spans="1:21">
      <c r="A1751" s="1">
        <v>1750</v>
      </c>
      <c r="B1751" s="1">
        <v>28</v>
      </c>
      <c r="C1751" s="1" t="s">
        <v>44</v>
      </c>
      <c r="D1751" s="2">
        <v>45445</v>
      </c>
      <c r="E1751" s="2">
        <v>45453</v>
      </c>
      <c r="F1751" s="1" t="s">
        <v>45</v>
      </c>
      <c r="G1751" s="1" t="s">
        <v>31</v>
      </c>
      <c r="I1751" s="1">
        <v>316356.53000000003</v>
      </c>
      <c r="J1751" s="1" t="s">
        <v>25</v>
      </c>
      <c r="K1751" s="1" t="s">
        <v>20</v>
      </c>
      <c r="N1751" s="3" t="str">
        <f>IF(LEFT(LOWER(C1751),1)="m","Male",IF(LEFT(LOWER(C1751),1)="f","Female","Unknown"))</f>
        <v>Female</v>
      </c>
      <c r="O1751" s="4" t="str">
        <f>IF(TRIM(LOWER(F1751))="neuro","Neurology",IF(TRIM(LOWER(F1751))="Neurology","Neurology",IF(TRIM(LOWER(F1751))="general ward","General",IF(TRIM(LOWER(F1751))="general","General",IF(TRIM(LOWER(F1751))="cardiology","Cardiology",IF(TRIM(LOWER(F1751))="Cardiology","Cardiology",IF(TRIM(LOWER(F1751))="Peads","Pediatrics",IF(TRIM(LOWER(F1751))="Pediatrics","Pediatrics",IF(TRIM(LOWER(F1751))="orthopedics","Orthopedics",IF(TRIM(LOWER(F1751))="Neurology","Neurology",IF(TRIM(LOWER(F1751))="Oncology","Oncology")))))))))))</f>
        <v>Neurology</v>
      </c>
      <c r="P1751" s="3" t="str">
        <f t="shared" si="162"/>
        <v>Private</v>
      </c>
      <c r="Q1751" s="5">
        <f t="shared" si="163"/>
        <v>8</v>
      </c>
      <c r="R1751" s="1">
        <f t="shared" si="164"/>
        <v>316356.53000000003</v>
      </c>
      <c r="S1751" s="1">
        <f t="shared" si="165"/>
        <v>0</v>
      </c>
      <c r="T1751" s="1" t="str">
        <f t="shared" si="166"/>
        <v>18-35</v>
      </c>
      <c r="U1751" s="1" t="str">
        <f t="shared" si="167"/>
        <v>Yes</v>
      </c>
    </row>
    <row r="1752" spans="1:21">
      <c r="A1752" s="1">
        <v>1751</v>
      </c>
      <c r="B1752" s="1">
        <v>12</v>
      </c>
      <c r="C1752" s="1" t="s">
        <v>26</v>
      </c>
      <c r="D1752" s="2">
        <v>45337</v>
      </c>
      <c r="E1752" s="2">
        <v>45340</v>
      </c>
      <c r="F1752" s="1" t="s">
        <v>28</v>
      </c>
      <c r="G1752" s="1" t="s">
        <v>14</v>
      </c>
      <c r="H1752" s="1" t="s">
        <v>32</v>
      </c>
      <c r="I1752" s="1">
        <v>72365.509999999995</v>
      </c>
      <c r="J1752" s="1" t="s">
        <v>17</v>
      </c>
      <c r="K1752" s="1" t="s">
        <v>20</v>
      </c>
      <c r="N1752" s="3" t="str">
        <f>IF(LEFT(LOWER(C1752),1)="m","Male",IF(LEFT(LOWER(C1752),1)="f","Female","Unknown"))</f>
        <v>Female</v>
      </c>
      <c r="O1752" s="4" t="str">
        <f>IF(TRIM(LOWER(F1752))="neuro","Neurology",IF(TRIM(LOWER(F1752))="Neurology","Neurology",IF(TRIM(LOWER(F1752))="general ward","General",IF(TRIM(LOWER(F1752))="general","General",IF(TRIM(LOWER(F1752))="cardiology","Cardiology",IF(TRIM(LOWER(F1752))="Cardiology","Cardiology",IF(TRIM(LOWER(F1752))="Peads","Pediatrics",IF(TRIM(LOWER(F1752))="Pediatrics","Pediatrics",IF(TRIM(LOWER(F1752))="orthopedics","Orthopedics",IF(TRIM(LOWER(F1752))="Neurology","Neurology",IF(TRIM(LOWER(F1752))="Oncology","Oncology")))))))))))</f>
        <v>Orthopedics</v>
      </c>
      <c r="P1752" s="3" t="str">
        <f t="shared" si="162"/>
        <v>Private</v>
      </c>
      <c r="Q1752" s="5">
        <f t="shared" si="163"/>
        <v>3</v>
      </c>
      <c r="R1752" s="1">
        <f t="shared" si="164"/>
        <v>72365.509999999995</v>
      </c>
      <c r="S1752" s="1">
        <f t="shared" si="165"/>
        <v>0</v>
      </c>
      <c r="T1752" s="1" t="str">
        <f t="shared" si="166"/>
        <v>0-17</v>
      </c>
      <c r="U1752" s="1" t="str">
        <f t="shared" si="167"/>
        <v>Yes</v>
      </c>
    </row>
    <row r="1753" spans="1:21">
      <c r="A1753" s="1">
        <v>1752</v>
      </c>
      <c r="B1753" s="1">
        <v>71</v>
      </c>
      <c r="C1753" s="1" t="s">
        <v>44</v>
      </c>
      <c r="D1753" s="2">
        <v>45010</v>
      </c>
      <c r="E1753" s="2">
        <v>45016</v>
      </c>
      <c r="F1753" s="1" t="s">
        <v>45</v>
      </c>
      <c r="G1753" s="1" t="s">
        <v>33</v>
      </c>
      <c r="H1753" s="1" t="s">
        <v>51</v>
      </c>
      <c r="I1753" s="1">
        <v>86770.559999999998</v>
      </c>
      <c r="J1753" s="1" t="s">
        <v>42</v>
      </c>
      <c r="K1753" s="1" t="s">
        <v>42</v>
      </c>
      <c r="N1753" s="3" t="str">
        <f>IF(LEFT(LOWER(C1753),1)="m","Male",IF(LEFT(LOWER(C1753),1)="f","Female","Unknown"))</f>
        <v>Female</v>
      </c>
      <c r="O1753" s="4" t="str">
        <f>IF(TRIM(LOWER(F1753))="neuro","Neurology",IF(TRIM(LOWER(F1753))="Neurology","Neurology",IF(TRIM(LOWER(F1753))="general ward","General",IF(TRIM(LOWER(F1753))="general","General",IF(TRIM(LOWER(F1753))="cardiology","Cardiology",IF(TRIM(LOWER(F1753))="Cardiology","Cardiology",IF(TRIM(LOWER(F1753))="Peads","Pediatrics",IF(TRIM(LOWER(F1753))="Pediatrics","Pediatrics",IF(TRIM(LOWER(F1753))="orthopedics","Orthopedics",IF(TRIM(LOWER(F1753))="Neurology","Neurology",IF(TRIM(LOWER(F1753))="Oncology","Oncology")))))))))))</f>
        <v>Neurology</v>
      </c>
      <c r="P1753" s="3" t="str">
        <f t="shared" si="162"/>
        <v>Self</v>
      </c>
      <c r="Q1753" s="5">
        <f t="shared" si="163"/>
        <v>6</v>
      </c>
      <c r="R1753" s="1">
        <f t="shared" si="164"/>
        <v>86770.559999999998</v>
      </c>
      <c r="S1753" s="1">
        <f t="shared" si="165"/>
        <v>0</v>
      </c>
      <c r="T1753" s="1" t="str">
        <f t="shared" si="166"/>
        <v>66+</v>
      </c>
      <c r="U1753" s="1" t="str">
        <f t="shared" si="167"/>
        <v>No</v>
      </c>
    </row>
    <row r="1754" spans="1:21">
      <c r="A1754" s="1">
        <v>1753</v>
      </c>
      <c r="B1754" s="1">
        <v>48</v>
      </c>
      <c r="C1754" s="1" t="s">
        <v>18</v>
      </c>
      <c r="D1754" s="2">
        <v>44990</v>
      </c>
      <c r="E1754" s="2">
        <v>44997</v>
      </c>
      <c r="F1754" s="1" t="s">
        <v>28</v>
      </c>
      <c r="G1754" s="1" t="s">
        <v>14</v>
      </c>
      <c r="H1754" s="1" t="s">
        <v>47</v>
      </c>
      <c r="I1754" s="1">
        <v>125108.96</v>
      </c>
      <c r="K1754" s="1" t="s">
        <v>16</v>
      </c>
      <c r="N1754" s="3" t="str">
        <f>IF(LEFT(LOWER(C1754),1)="m","Male",IF(LEFT(LOWER(C1754),1)="f","Female","Unknown"))</f>
        <v>Male</v>
      </c>
      <c r="O1754" s="4" t="str">
        <f>IF(TRIM(LOWER(F1754))="neuro","Neurology",IF(TRIM(LOWER(F1754))="Neurology","Neurology",IF(TRIM(LOWER(F1754))="general ward","General",IF(TRIM(LOWER(F1754))="general","General",IF(TRIM(LOWER(F1754))="cardiology","Cardiology",IF(TRIM(LOWER(F1754))="Cardiology","Cardiology",IF(TRIM(LOWER(F1754))="Peads","Pediatrics",IF(TRIM(LOWER(F1754))="Pediatrics","Pediatrics",IF(TRIM(LOWER(F1754))="orthopedics","Orthopedics",IF(TRIM(LOWER(F1754))="Neurology","Neurology",IF(TRIM(LOWER(F1754))="Oncology","Oncology")))))))))))</f>
        <v>Orthopedics</v>
      </c>
      <c r="P1754" s="3" t="str">
        <f t="shared" si="162"/>
        <v>Private</v>
      </c>
      <c r="Q1754" s="5">
        <f t="shared" si="163"/>
        <v>7</v>
      </c>
      <c r="R1754" s="1">
        <f t="shared" si="164"/>
        <v>125108.96</v>
      </c>
      <c r="S1754" s="1">
        <f t="shared" si="165"/>
        <v>1</v>
      </c>
      <c r="T1754" s="1" t="str">
        <f t="shared" si="166"/>
        <v>36-50</v>
      </c>
      <c r="U1754" s="1" t="str">
        <f t="shared" si="167"/>
        <v>Unknown</v>
      </c>
    </row>
    <row r="1755" spans="1:21">
      <c r="A1755" s="1">
        <v>1754</v>
      </c>
      <c r="B1755" s="1">
        <v>38</v>
      </c>
      <c r="C1755" s="1" t="s">
        <v>44</v>
      </c>
      <c r="D1755" s="2">
        <v>45437</v>
      </c>
      <c r="E1755" s="2">
        <v>45453</v>
      </c>
      <c r="F1755" s="1" t="s">
        <v>40</v>
      </c>
      <c r="G1755" s="1" t="s">
        <v>33</v>
      </c>
      <c r="H1755" s="1" t="s">
        <v>23</v>
      </c>
      <c r="I1755" s="1">
        <v>34468.720000000001</v>
      </c>
      <c r="J1755" s="1" t="s">
        <v>17</v>
      </c>
      <c r="K1755" s="1" t="s">
        <v>17</v>
      </c>
      <c r="N1755" s="3" t="str">
        <f>IF(LEFT(LOWER(C1755),1)="m","Male",IF(LEFT(LOWER(C1755),1)="f","Female","Unknown"))</f>
        <v>Female</v>
      </c>
      <c r="O1755" s="4" t="str">
        <f>IF(TRIM(LOWER(F1755))="neuro","Neurology",IF(TRIM(LOWER(F1755))="Neurology","Neurology",IF(TRIM(LOWER(F1755))="general ward","General",IF(TRIM(LOWER(F1755))="general","General",IF(TRIM(LOWER(F1755))="cardiology","Cardiology",IF(TRIM(LOWER(F1755))="Cardiology","Cardiology",IF(TRIM(LOWER(F1755))="Peads","Pediatrics",IF(TRIM(LOWER(F1755))="Pediatrics","Pediatrics",IF(TRIM(LOWER(F1755))="orthopedics","Orthopedics",IF(TRIM(LOWER(F1755))="Neurology","Neurology",IF(TRIM(LOWER(F1755))="Oncology","Oncology")))))))))))</f>
        <v>Pediatrics</v>
      </c>
      <c r="P1755" s="3" t="str">
        <f t="shared" si="162"/>
        <v>Self</v>
      </c>
      <c r="Q1755" s="5">
        <f t="shared" si="163"/>
        <v>16</v>
      </c>
      <c r="R1755" s="1">
        <f t="shared" si="164"/>
        <v>34468.720000000001</v>
      </c>
      <c r="S1755" s="1">
        <f t="shared" si="165"/>
        <v>1</v>
      </c>
      <c r="T1755" s="1" t="str">
        <f t="shared" si="166"/>
        <v>36-50</v>
      </c>
      <c r="U1755" s="1" t="str">
        <f t="shared" si="167"/>
        <v>Yes</v>
      </c>
    </row>
    <row r="1756" spans="1:21">
      <c r="A1756" s="1">
        <v>1755</v>
      </c>
      <c r="B1756" s="1">
        <v>92</v>
      </c>
      <c r="C1756" s="1" t="s">
        <v>27</v>
      </c>
      <c r="D1756" s="2">
        <v>45423</v>
      </c>
      <c r="E1756" s="2">
        <v>45435</v>
      </c>
      <c r="F1756" s="1" t="s">
        <v>49</v>
      </c>
      <c r="G1756" s="1" t="s">
        <v>31</v>
      </c>
      <c r="H1756" s="1" t="s">
        <v>51</v>
      </c>
      <c r="I1756" s="1">
        <v>275810.67</v>
      </c>
      <c r="J1756" s="1" t="s">
        <v>42</v>
      </c>
      <c r="K1756" s="1" t="s">
        <v>25</v>
      </c>
      <c r="N1756" s="3" t="str">
        <f>IF(LEFT(LOWER(C1756),1)="m","Male",IF(LEFT(LOWER(C1756),1)="f","Female","Unknown"))</f>
        <v>Male</v>
      </c>
      <c r="O1756" s="4" t="str">
        <f>IF(TRIM(LOWER(F1756))="neuro","Neurology",IF(TRIM(LOWER(F1756))="Neurology","Neurology",IF(TRIM(LOWER(F1756))="general ward","General",IF(TRIM(LOWER(F1756))="general","General",IF(TRIM(LOWER(F1756))="cardiology","Cardiology",IF(TRIM(LOWER(F1756))="Cardiology","Cardiology",IF(TRIM(LOWER(F1756))="Peads","Pediatrics",IF(TRIM(LOWER(F1756))="Pediatrics","Pediatrics",IF(TRIM(LOWER(F1756))="orthopedics","Orthopedics",IF(TRIM(LOWER(F1756))="Neurology","Neurology",IF(TRIM(LOWER(F1756))="Oncology","Oncology")))))))))))</f>
        <v>Oncology</v>
      </c>
      <c r="P1756" s="3" t="str">
        <f t="shared" si="162"/>
        <v>Private</v>
      </c>
      <c r="Q1756" s="5">
        <f t="shared" si="163"/>
        <v>12</v>
      </c>
      <c r="R1756" s="1">
        <f t="shared" si="164"/>
        <v>275810.67</v>
      </c>
      <c r="S1756" s="1">
        <f t="shared" si="165"/>
        <v>1</v>
      </c>
      <c r="T1756" s="1" t="str">
        <f t="shared" si="166"/>
        <v>66+</v>
      </c>
      <c r="U1756" s="1" t="str">
        <f t="shared" si="167"/>
        <v>No</v>
      </c>
    </row>
    <row r="1757" spans="1:21">
      <c r="A1757" s="1">
        <v>1756</v>
      </c>
      <c r="C1757" s="1" t="s">
        <v>26</v>
      </c>
      <c r="D1757" s="2">
        <v>45589</v>
      </c>
      <c r="E1757" s="2">
        <v>45595</v>
      </c>
      <c r="F1757" s="1" t="s">
        <v>13</v>
      </c>
      <c r="G1757" s="1" t="s">
        <v>14</v>
      </c>
      <c r="H1757" s="1" t="s">
        <v>39</v>
      </c>
      <c r="I1757" s="1">
        <v>142325.62</v>
      </c>
      <c r="K1757" s="1" t="s">
        <v>25</v>
      </c>
      <c r="N1757" s="3" t="str">
        <f>IF(LEFT(LOWER(C1757),1)="m","Male",IF(LEFT(LOWER(C1757),1)="f","Female","Unknown"))</f>
        <v>Female</v>
      </c>
      <c r="O1757" s="4" t="str">
        <f>IF(TRIM(LOWER(F1757))="neuro","Neurology",IF(TRIM(LOWER(F1757))="Neurology","Neurology",IF(TRIM(LOWER(F1757))="general ward","General",IF(TRIM(LOWER(F1757))="general","General",IF(TRIM(LOWER(F1757))="cardiology","Cardiology",IF(TRIM(LOWER(F1757))="Cardiology","Cardiology",IF(TRIM(LOWER(F1757))="Peads","Pediatrics",IF(TRIM(LOWER(F1757))="Pediatrics","Pediatrics",IF(TRIM(LOWER(F1757))="orthopedics","Orthopedics",IF(TRIM(LOWER(F1757))="Neurology","Neurology",IF(TRIM(LOWER(F1757))="Oncology","Oncology")))))))))))</f>
        <v>Neurology</v>
      </c>
      <c r="P1757" s="3" t="str">
        <f t="shared" si="162"/>
        <v>Private</v>
      </c>
      <c r="Q1757" s="5">
        <f t="shared" si="163"/>
        <v>6</v>
      </c>
      <c r="R1757" s="1">
        <f t="shared" si="164"/>
        <v>142325.62</v>
      </c>
      <c r="S1757" s="1">
        <f t="shared" si="165"/>
        <v>1</v>
      </c>
      <c r="T1757" s="1" t="str">
        <f t="shared" si="166"/>
        <v>0-17</v>
      </c>
      <c r="U1757" s="1" t="str">
        <f t="shared" si="167"/>
        <v>Unknown</v>
      </c>
    </row>
    <row r="1758" spans="1:21">
      <c r="A1758" s="1">
        <v>1757</v>
      </c>
      <c r="B1758" s="1">
        <v>68</v>
      </c>
      <c r="C1758" s="1" t="s">
        <v>26</v>
      </c>
      <c r="D1758" s="2">
        <v>45268</v>
      </c>
      <c r="E1758" s="2">
        <v>45274</v>
      </c>
      <c r="F1758" s="1" t="s">
        <v>52</v>
      </c>
      <c r="G1758" s="1" t="s">
        <v>31</v>
      </c>
      <c r="H1758" s="1" t="s">
        <v>39</v>
      </c>
      <c r="I1758" s="1">
        <v>282251.38</v>
      </c>
      <c r="K1758" s="1" t="s">
        <v>42</v>
      </c>
      <c r="N1758" s="3" t="str">
        <f>IF(LEFT(LOWER(C1758),1)="m","Male",IF(LEFT(LOWER(C1758),1)="f","Female","Unknown"))</f>
        <v>Female</v>
      </c>
      <c r="O1758" s="4" t="str">
        <f>IF(TRIM(LOWER(F1758))="neuro","Neurology",IF(TRIM(LOWER(F1758))="Neurology","Neurology",IF(TRIM(LOWER(F1758))="general ward","General",IF(TRIM(LOWER(F1758))="general","General",IF(TRIM(LOWER(F1758))="cardiology","Cardiology",IF(TRIM(LOWER(F1758))="Cardiology","Cardiology",IF(TRIM(LOWER(F1758))="Peads","Pediatrics",IF(TRIM(LOWER(F1758))="Pediatrics","Pediatrics",IF(TRIM(LOWER(F1758))="orthopedics","Orthopedics",IF(TRIM(LOWER(F1758))="Neurology","Neurology",IF(TRIM(LOWER(F1758))="Oncology","Oncology")))))))))))</f>
        <v>Oncology</v>
      </c>
      <c r="P1758" s="3" t="str">
        <f t="shared" si="162"/>
        <v>Private</v>
      </c>
      <c r="Q1758" s="5">
        <f t="shared" si="163"/>
        <v>6</v>
      </c>
      <c r="R1758" s="1">
        <f t="shared" si="164"/>
        <v>282251.38</v>
      </c>
      <c r="S1758" s="1">
        <f t="shared" si="165"/>
        <v>0</v>
      </c>
      <c r="T1758" s="1" t="str">
        <f t="shared" si="166"/>
        <v>66+</v>
      </c>
      <c r="U1758" s="1" t="str">
        <f t="shared" si="167"/>
        <v>Unknown</v>
      </c>
    </row>
    <row r="1759" spans="1:21">
      <c r="A1759" s="1">
        <v>1758</v>
      </c>
      <c r="B1759" s="1">
        <v>58</v>
      </c>
      <c r="C1759" s="1" t="s">
        <v>44</v>
      </c>
      <c r="D1759" s="2">
        <v>45385</v>
      </c>
      <c r="E1759" s="2">
        <v>45404</v>
      </c>
      <c r="F1759" s="1" t="s">
        <v>45</v>
      </c>
      <c r="G1759" s="1" t="s">
        <v>36</v>
      </c>
      <c r="H1759" s="1" t="s">
        <v>47</v>
      </c>
      <c r="I1759" s="1">
        <v>326252.71000000002</v>
      </c>
      <c r="J1759" s="1" t="s">
        <v>38</v>
      </c>
      <c r="K1759" s="1" t="s">
        <v>38</v>
      </c>
      <c r="N1759" s="3" t="str">
        <f>IF(LEFT(LOWER(C1759),1)="m","Male",IF(LEFT(LOWER(C1759),1)="f","Female","Unknown"))</f>
        <v>Female</v>
      </c>
      <c r="O1759" s="4" t="str">
        <f>IF(TRIM(LOWER(F1759))="neuro","Neurology",IF(TRIM(LOWER(F1759))="Neurology","Neurology",IF(TRIM(LOWER(F1759))="general ward","General",IF(TRIM(LOWER(F1759))="general","General",IF(TRIM(LOWER(F1759))="cardiology","Cardiology",IF(TRIM(LOWER(F1759))="Cardiology","Cardiology",IF(TRIM(LOWER(F1759))="Peads","Pediatrics",IF(TRIM(LOWER(F1759))="Pediatrics","Pediatrics",IF(TRIM(LOWER(F1759))="orthopedics","Orthopedics",IF(TRIM(LOWER(F1759))="Neurology","Neurology",IF(TRIM(LOWER(F1759))="Oncology","Oncology")))))))))))</f>
        <v>Neurology</v>
      </c>
      <c r="P1759" s="3" t="str">
        <f t="shared" si="162"/>
        <v>Government</v>
      </c>
      <c r="Q1759" s="5">
        <f t="shared" si="163"/>
        <v>19</v>
      </c>
      <c r="R1759" s="1">
        <f t="shared" si="164"/>
        <v>326252.71000000002</v>
      </c>
      <c r="S1759" s="1">
        <f t="shared" si="165"/>
        <v>0</v>
      </c>
      <c r="T1759" s="1" t="str">
        <f t="shared" si="166"/>
        <v>51-65</v>
      </c>
      <c r="U1759" s="1" t="str">
        <f t="shared" si="167"/>
        <v>No</v>
      </c>
    </row>
    <row r="1760" spans="1:21">
      <c r="A1760" s="1">
        <v>1759</v>
      </c>
      <c r="B1760" s="1">
        <v>25</v>
      </c>
      <c r="C1760" s="1" t="s">
        <v>29</v>
      </c>
      <c r="D1760" s="2">
        <v>45499</v>
      </c>
      <c r="E1760" s="2">
        <v>45506</v>
      </c>
      <c r="F1760" s="1" t="s">
        <v>45</v>
      </c>
      <c r="G1760" s="1" t="s">
        <v>31</v>
      </c>
      <c r="I1760" s="1">
        <v>334594.83</v>
      </c>
      <c r="J1760" s="1" t="s">
        <v>24</v>
      </c>
      <c r="K1760" s="1" t="s">
        <v>20</v>
      </c>
      <c r="N1760" s="3" t="str">
        <f>IF(LEFT(LOWER(C1760),1)="m","Male",IF(LEFT(LOWER(C1760),1)="f","Female","Unknown"))</f>
        <v>Female</v>
      </c>
      <c r="O1760" s="4" t="str">
        <f>IF(TRIM(LOWER(F1760))="neuro","Neurology",IF(TRIM(LOWER(F1760))="Neurology","Neurology",IF(TRIM(LOWER(F1760))="general ward","General",IF(TRIM(LOWER(F1760))="general","General",IF(TRIM(LOWER(F1760))="cardiology","Cardiology",IF(TRIM(LOWER(F1760))="Cardiology","Cardiology",IF(TRIM(LOWER(F1760))="Peads","Pediatrics",IF(TRIM(LOWER(F1760))="Pediatrics","Pediatrics",IF(TRIM(LOWER(F1760))="orthopedics","Orthopedics",IF(TRIM(LOWER(F1760))="Neurology","Neurology",IF(TRIM(LOWER(F1760))="Oncology","Oncology")))))))))))</f>
        <v>Neurology</v>
      </c>
      <c r="P1760" s="3" t="str">
        <f t="shared" si="162"/>
        <v>Private</v>
      </c>
      <c r="Q1760" s="5">
        <f t="shared" si="163"/>
        <v>7</v>
      </c>
      <c r="R1760" s="1">
        <f t="shared" si="164"/>
        <v>334594.83</v>
      </c>
      <c r="S1760" s="1">
        <f t="shared" si="165"/>
        <v>0</v>
      </c>
      <c r="T1760" s="1" t="str">
        <f t="shared" si="166"/>
        <v>18-35</v>
      </c>
      <c r="U1760" s="1" t="str">
        <f t="shared" si="167"/>
        <v>No</v>
      </c>
    </row>
    <row r="1761" spans="1:21">
      <c r="A1761" s="1">
        <v>1760</v>
      </c>
      <c r="B1761" s="1">
        <v>80</v>
      </c>
      <c r="C1761" s="1" t="s">
        <v>34</v>
      </c>
      <c r="D1761" s="2">
        <v>45539</v>
      </c>
      <c r="E1761" s="2">
        <v>45547</v>
      </c>
      <c r="F1761" s="1" t="s">
        <v>28</v>
      </c>
      <c r="G1761" s="1" t="s">
        <v>33</v>
      </c>
      <c r="I1761" s="1">
        <v>186743.63</v>
      </c>
      <c r="J1761" s="1" t="s">
        <v>24</v>
      </c>
      <c r="K1761" s="1" t="s">
        <v>42</v>
      </c>
      <c r="N1761" s="3" t="str">
        <f>IF(LEFT(LOWER(C1761),1)="m","Male",IF(LEFT(LOWER(C1761),1)="f","Female","Unknown"))</f>
        <v>Male</v>
      </c>
      <c r="O1761" s="4" t="str">
        <f>IF(TRIM(LOWER(F1761))="neuro","Neurology",IF(TRIM(LOWER(F1761))="Neurology","Neurology",IF(TRIM(LOWER(F1761))="general ward","General",IF(TRIM(LOWER(F1761))="general","General",IF(TRIM(LOWER(F1761))="cardiology","Cardiology",IF(TRIM(LOWER(F1761))="Cardiology","Cardiology",IF(TRIM(LOWER(F1761))="Peads","Pediatrics",IF(TRIM(LOWER(F1761))="Pediatrics","Pediatrics",IF(TRIM(LOWER(F1761))="orthopedics","Orthopedics",IF(TRIM(LOWER(F1761))="Neurology","Neurology",IF(TRIM(LOWER(F1761))="Oncology","Oncology")))))))))))</f>
        <v>Orthopedics</v>
      </c>
      <c r="P1761" s="3" t="str">
        <f t="shared" si="162"/>
        <v>Self</v>
      </c>
      <c r="Q1761" s="5">
        <f t="shared" si="163"/>
        <v>8</v>
      </c>
      <c r="R1761" s="1">
        <f t="shared" si="164"/>
        <v>186743.63</v>
      </c>
      <c r="S1761" s="1">
        <f t="shared" si="165"/>
        <v>0</v>
      </c>
      <c r="T1761" s="1" t="str">
        <f t="shared" si="166"/>
        <v>66+</v>
      </c>
      <c r="U1761" s="1" t="str">
        <f t="shared" si="167"/>
        <v>No</v>
      </c>
    </row>
    <row r="1762" spans="1:21">
      <c r="A1762" s="1">
        <v>1761</v>
      </c>
      <c r="B1762" s="1">
        <v>63</v>
      </c>
      <c r="C1762" s="1" t="s">
        <v>27</v>
      </c>
      <c r="D1762" s="2">
        <v>45171</v>
      </c>
      <c r="E1762" s="2">
        <v>45182</v>
      </c>
      <c r="F1762" s="1" t="s">
        <v>49</v>
      </c>
      <c r="G1762" s="1" t="s">
        <v>22</v>
      </c>
      <c r="H1762" s="1" t="s">
        <v>47</v>
      </c>
      <c r="I1762" s="1">
        <v>307066.23</v>
      </c>
      <c r="J1762" s="1" t="s">
        <v>16</v>
      </c>
      <c r="K1762" s="1" t="s">
        <v>25</v>
      </c>
      <c r="N1762" s="3" t="str">
        <f>IF(LEFT(LOWER(C1762),1)="m","Male",IF(LEFT(LOWER(C1762),1)="f","Female","Unknown"))</f>
        <v>Male</v>
      </c>
      <c r="O1762" s="4" t="str">
        <f>IF(TRIM(LOWER(F1762))="neuro","Neurology",IF(TRIM(LOWER(F1762))="Neurology","Neurology",IF(TRIM(LOWER(F1762))="general ward","General",IF(TRIM(LOWER(F1762))="general","General",IF(TRIM(LOWER(F1762))="cardiology","Cardiology",IF(TRIM(LOWER(F1762))="Cardiology","Cardiology",IF(TRIM(LOWER(F1762))="Peads","Pediatrics",IF(TRIM(LOWER(F1762))="Pediatrics","Pediatrics",IF(TRIM(LOWER(F1762))="orthopedics","Orthopedics",IF(TRIM(LOWER(F1762))="Neurology","Neurology",IF(TRIM(LOWER(F1762))="Oncology","Oncology")))))))))))</f>
        <v>Oncology</v>
      </c>
      <c r="P1762" s="3" t="str">
        <f t="shared" si="162"/>
        <v>Government</v>
      </c>
      <c r="Q1762" s="5">
        <f t="shared" si="163"/>
        <v>11</v>
      </c>
      <c r="R1762" s="1">
        <f t="shared" si="164"/>
        <v>307066.23</v>
      </c>
      <c r="S1762" s="1">
        <f t="shared" si="165"/>
        <v>1</v>
      </c>
      <c r="T1762" s="1" t="str">
        <f t="shared" si="166"/>
        <v>51-65</v>
      </c>
      <c r="U1762" s="1" t="str">
        <f t="shared" si="167"/>
        <v>Yes</v>
      </c>
    </row>
    <row r="1763" spans="1:21">
      <c r="A1763" s="1">
        <v>1762</v>
      </c>
      <c r="B1763" s="1">
        <v>33</v>
      </c>
      <c r="C1763" s="1" t="s">
        <v>12</v>
      </c>
      <c r="D1763" s="2">
        <v>45435</v>
      </c>
      <c r="E1763" s="2">
        <v>45445</v>
      </c>
      <c r="F1763" s="1" t="s">
        <v>19</v>
      </c>
      <c r="G1763" s="1" t="s">
        <v>31</v>
      </c>
      <c r="I1763" s="1">
        <v>277437.51</v>
      </c>
      <c r="J1763" s="1" t="s">
        <v>24</v>
      </c>
      <c r="K1763" s="1" t="s">
        <v>20</v>
      </c>
      <c r="N1763" s="3" t="str">
        <f>IF(LEFT(LOWER(C1763),1)="m","Male",IF(LEFT(LOWER(C1763),1)="f","Female","Unknown"))</f>
        <v>Unknown</v>
      </c>
      <c r="O1763" s="4" t="str">
        <f>IF(TRIM(LOWER(F1763))="neuro","Neurology",IF(TRIM(LOWER(F1763))="Neurology","Neurology",IF(TRIM(LOWER(F1763))="general ward","General",IF(TRIM(LOWER(F1763))="general","General",IF(TRIM(LOWER(F1763))="cardiology","Cardiology",IF(TRIM(LOWER(F1763))="Cardiology","Cardiology",IF(TRIM(LOWER(F1763))="Peads","Pediatrics",IF(TRIM(LOWER(F1763))="Pediatrics","Pediatrics",IF(TRIM(LOWER(F1763))="orthopedics","Orthopedics",IF(TRIM(LOWER(F1763))="Neurology","Neurology",IF(TRIM(LOWER(F1763))="Oncology","Oncology")))))))))))</f>
        <v>General</v>
      </c>
      <c r="P1763" s="3" t="str">
        <f t="shared" si="162"/>
        <v>Private</v>
      </c>
      <c r="Q1763" s="5">
        <f t="shared" si="163"/>
        <v>10</v>
      </c>
      <c r="R1763" s="1">
        <f t="shared" si="164"/>
        <v>277437.51</v>
      </c>
      <c r="S1763" s="1">
        <f t="shared" si="165"/>
        <v>0</v>
      </c>
      <c r="T1763" s="1" t="str">
        <f t="shared" si="166"/>
        <v>18-35</v>
      </c>
      <c r="U1763" s="1" t="str">
        <f t="shared" si="167"/>
        <v>No</v>
      </c>
    </row>
    <row r="1764" spans="1:21">
      <c r="A1764" s="1">
        <v>1763</v>
      </c>
      <c r="B1764" s="1">
        <v>63</v>
      </c>
      <c r="C1764" s="1" t="s">
        <v>18</v>
      </c>
      <c r="D1764" s="2">
        <v>45245</v>
      </c>
      <c r="E1764" s="2">
        <v>45249</v>
      </c>
      <c r="F1764" s="1" t="s">
        <v>35</v>
      </c>
      <c r="G1764" s="1" t="s">
        <v>41</v>
      </c>
      <c r="H1764" s="1" t="s">
        <v>51</v>
      </c>
      <c r="I1764" s="1">
        <v>91596.57</v>
      </c>
      <c r="J1764" s="1" t="s">
        <v>17</v>
      </c>
      <c r="K1764" s="1" t="s">
        <v>42</v>
      </c>
      <c r="N1764" s="3" t="str">
        <f>IF(LEFT(LOWER(C1764),1)="m","Male",IF(LEFT(LOWER(C1764),1)="f","Female","Unknown"))</f>
        <v>Male</v>
      </c>
      <c r="O1764" s="4" t="str">
        <f>IF(TRIM(LOWER(F1764))="neuro","Neurology",IF(TRIM(LOWER(F1764))="Neurology","Neurology",IF(TRIM(LOWER(F1764))="general ward","General",IF(TRIM(LOWER(F1764))="general","General",IF(TRIM(LOWER(F1764))="cardiology","Cardiology",IF(TRIM(LOWER(F1764))="Cardiology","Cardiology",IF(TRIM(LOWER(F1764))="Peads","Pediatrics",IF(TRIM(LOWER(F1764))="Pediatrics","Pediatrics",IF(TRIM(LOWER(F1764))="orthopedics","Orthopedics",IF(TRIM(LOWER(F1764))="Neurology","Neurology",IF(TRIM(LOWER(F1764))="Oncology","Oncology")))))))))))</f>
        <v>Cardiology</v>
      </c>
      <c r="P1764" s="3" t="str">
        <f t="shared" si="162"/>
        <v>Unknown</v>
      </c>
      <c r="Q1764" s="5">
        <f t="shared" si="163"/>
        <v>4</v>
      </c>
      <c r="R1764" s="1">
        <f t="shared" si="164"/>
        <v>91596.57</v>
      </c>
      <c r="S1764" s="1">
        <f t="shared" si="165"/>
        <v>0</v>
      </c>
      <c r="T1764" s="1" t="str">
        <f t="shared" si="166"/>
        <v>51-65</v>
      </c>
      <c r="U1764" s="1" t="str">
        <f t="shared" si="167"/>
        <v>Yes</v>
      </c>
    </row>
    <row r="1765" spans="1:21">
      <c r="A1765" s="1">
        <v>1764</v>
      </c>
      <c r="B1765" s="1">
        <v>87</v>
      </c>
      <c r="C1765" s="1" t="s">
        <v>34</v>
      </c>
      <c r="D1765" s="2">
        <v>45184</v>
      </c>
      <c r="E1765" s="2">
        <v>45190</v>
      </c>
      <c r="F1765" s="1" t="s">
        <v>13</v>
      </c>
      <c r="G1765" s="1" t="s">
        <v>36</v>
      </c>
      <c r="H1765" s="1" t="s">
        <v>51</v>
      </c>
      <c r="I1765" s="1">
        <v>98271.26</v>
      </c>
      <c r="J1765" s="1" t="s">
        <v>17</v>
      </c>
      <c r="K1765" s="1" t="s">
        <v>20</v>
      </c>
      <c r="N1765" s="3" t="str">
        <f>IF(LEFT(LOWER(C1765),1)="m","Male",IF(LEFT(LOWER(C1765),1)="f","Female","Unknown"))</f>
        <v>Male</v>
      </c>
      <c r="O1765" s="4" t="str">
        <f>IF(TRIM(LOWER(F1765))="neuro","Neurology",IF(TRIM(LOWER(F1765))="Neurology","Neurology",IF(TRIM(LOWER(F1765))="general ward","General",IF(TRIM(LOWER(F1765))="general","General",IF(TRIM(LOWER(F1765))="cardiology","Cardiology",IF(TRIM(LOWER(F1765))="Cardiology","Cardiology",IF(TRIM(LOWER(F1765))="Peads","Pediatrics",IF(TRIM(LOWER(F1765))="Pediatrics","Pediatrics",IF(TRIM(LOWER(F1765))="orthopedics","Orthopedics",IF(TRIM(LOWER(F1765))="Neurology","Neurology",IF(TRIM(LOWER(F1765))="Oncology","Oncology")))))))))))</f>
        <v>Neurology</v>
      </c>
      <c r="P1765" s="3" t="str">
        <f t="shared" si="162"/>
        <v>Government</v>
      </c>
      <c r="Q1765" s="5">
        <f t="shared" si="163"/>
        <v>6</v>
      </c>
      <c r="R1765" s="1">
        <f t="shared" si="164"/>
        <v>98271.26</v>
      </c>
      <c r="S1765" s="1">
        <f t="shared" si="165"/>
        <v>0</v>
      </c>
      <c r="T1765" s="1" t="str">
        <f t="shared" si="166"/>
        <v>66+</v>
      </c>
      <c r="U1765" s="1" t="str">
        <f t="shared" si="167"/>
        <v>Yes</v>
      </c>
    </row>
    <row r="1766" spans="1:21">
      <c r="A1766" s="1">
        <v>1765</v>
      </c>
      <c r="B1766" s="1">
        <v>3</v>
      </c>
      <c r="C1766" s="1" t="s">
        <v>27</v>
      </c>
      <c r="D1766" s="2">
        <v>44934</v>
      </c>
      <c r="E1766" s="2">
        <v>44946</v>
      </c>
      <c r="F1766" s="1" t="s">
        <v>49</v>
      </c>
      <c r="G1766" s="1" t="s">
        <v>31</v>
      </c>
      <c r="H1766" s="1" t="s">
        <v>37</v>
      </c>
      <c r="I1766" s="1">
        <v>216337.69</v>
      </c>
      <c r="J1766" s="1" t="s">
        <v>42</v>
      </c>
      <c r="K1766" s="1" t="s">
        <v>17</v>
      </c>
      <c r="N1766" s="3" t="str">
        <f>IF(LEFT(LOWER(C1766),1)="m","Male",IF(LEFT(LOWER(C1766),1)="f","Female","Unknown"))</f>
        <v>Male</v>
      </c>
      <c r="O1766" s="4" t="str">
        <f>IF(TRIM(LOWER(F1766))="neuro","Neurology",IF(TRIM(LOWER(F1766))="Neurology","Neurology",IF(TRIM(LOWER(F1766))="general ward","General",IF(TRIM(LOWER(F1766))="general","General",IF(TRIM(LOWER(F1766))="cardiology","Cardiology",IF(TRIM(LOWER(F1766))="Cardiology","Cardiology",IF(TRIM(LOWER(F1766))="Peads","Pediatrics",IF(TRIM(LOWER(F1766))="Pediatrics","Pediatrics",IF(TRIM(LOWER(F1766))="orthopedics","Orthopedics",IF(TRIM(LOWER(F1766))="Neurology","Neurology",IF(TRIM(LOWER(F1766))="Oncology","Oncology")))))))))))</f>
        <v>Oncology</v>
      </c>
      <c r="P1766" s="3" t="str">
        <f t="shared" si="162"/>
        <v>Private</v>
      </c>
      <c r="Q1766" s="5">
        <f t="shared" si="163"/>
        <v>12</v>
      </c>
      <c r="R1766" s="1">
        <f t="shared" si="164"/>
        <v>216337.69</v>
      </c>
      <c r="S1766" s="1">
        <f t="shared" si="165"/>
        <v>1</v>
      </c>
      <c r="T1766" s="1" t="str">
        <f t="shared" si="166"/>
        <v>0-17</v>
      </c>
      <c r="U1766" s="1" t="str">
        <f t="shared" si="167"/>
        <v>No</v>
      </c>
    </row>
    <row r="1767" spans="1:21">
      <c r="A1767" s="1">
        <v>1766</v>
      </c>
      <c r="B1767" s="1">
        <v>17</v>
      </c>
      <c r="C1767" s="1" t="s">
        <v>44</v>
      </c>
      <c r="D1767" s="2">
        <v>45183</v>
      </c>
      <c r="E1767" s="2">
        <v>45193</v>
      </c>
      <c r="F1767" s="1" t="s">
        <v>50</v>
      </c>
      <c r="G1767" s="1" t="s">
        <v>41</v>
      </c>
      <c r="H1767" s="1" t="s">
        <v>37</v>
      </c>
      <c r="I1767" s="1">
        <v>87423.69</v>
      </c>
      <c r="J1767" s="1" t="s">
        <v>24</v>
      </c>
      <c r="K1767" s="1" t="s">
        <v>25</v>
      </c>
      <c r="N1767" s="3" t="str">
        <f>IF(LEFT(LOWER(C1767),1)="m","Male",IF(LEFT(LOWER(C1767),1)="f","Female","Unknown"))</f>
        <v>Female</v>
      </c>
      <c r="O1767" s="4" t="str">
        <f>IF(TRIM(LOWER(F1767))="neuro","Neurology",IF(TRIM(LOWER(F1767))="Neurology","Neurology",IF(TRIM(LOWER(F1767))="general ward","General",IF(TRIM(LOWER(F1767))="general","General",IF(TRIM(LOWER(F1767))="cardiology","Cardiology",IF(TRIM(LOWER(F1767))="Cardiology","Cardiology",IF(TRIM(LOWER(F1767))="Peads","Pediatrics",IF(TRIM(LOWER(F1767))="Pediatrics","Pediatrics",IF(TRIM(LOWER(F1767))="orthopedics","Orthopedics",IF(TRIM(LOWER(F1767))="Neurology","Neurology",IF(TRIM(LOWER(F1767))="Oncology","Oncology")))))))))))</f>
        <v>Cardiology</v>
      </c>
      <c r="P1767" s="3" t="str">
        <f t="shared" si="162"/>
        <v>Unknown</v>
      </c>
      <c r="Q1767" s="5">
        <f t="shared" si="163"/>
        <v>10</v>
      </c>
      <c r="R1767" s="1">
        <f t="shared" si="164"/>
        <v>87423.69</v>
      </c>
      <c r="S1767" s="1">
        <f t="shared" si="165"/>
        <v>1</v>
      </c>
      <c r="T1767" s="1" t="str">
        <f t="shared" si="166"/>
        <v>0-17</v>
      </c>
      <c r="U1767" s="1" t="str">
        <f t="shared" si="167"/>
        <v>No</v>
      </c>
    </row>
    <row r="1768" spans="1:21">
      <c r="A1768" s="1">
        <v>1767</v>
      </c>
      <c r="B1768" s="1">
        <v>58</v>
      </c>
      <c r="C1768" s="1" t="s">
        <v>12</v>
      </c>
      <c r="D1768" s="2">
        <v>45291</v>
      </c>
      <c r="E1768" s="2">
        <v>45301</v>
      </c>
      <c r="F1768" s="1" t="s">
        <v>40</v>
      </c>
      <c r="G1768" s="1" t="s">
        <v>22</v>
      </c>
      <c r="H1768" s="1" t="s">
        <v>32</v>
      </c>
      <c r="I1768" s="1">
        <v>131995.71</v>
      </c>
      <c r="K1768" s="1" t="s">
        <v>16</v>
      </c>
      <c r="N1768" s="3" t="str">
        <f>IF(LEFT(LOWER(C1768),1)="m","Male",IF(LEFT(LOWER(C1768),1)="f","Female","Unknown"))</f>
        <v>Unknown</v>
      </c>
      <c r="O1768" s="4" t="str">
        <f>IF(TRIM(LOWER(F1768))="neuro","Neurology",IF(TRIM(LOWER(F1768))="Neurology","Neurology",IF(TRIM(LOWER(F1768))="general ward","General",IF(TRIM(LOWER(F1768))="general","General",IF(TRIM(LOWER(F1768))="cardiology","Cardiology",IF(TRIM(LOWER(F1768))="Cardiology","Cardiology",IF(TRIM(LOWER(F1768))="Peads","Pediatrics",IF(TRIM(LOWER(F1768))="Pediatrics","Pediatrics",IF(TRIM(LOWER(F1768))="orthopedics","Orthopedics",IF(TRIM(LOWER(F1768))="Neurology","Neurology",IF(TRIM(LOWER(F1768))="Oncology","Oncology")))))))))))</f>
        <v>Pediatrics</v>
      </c>
      <c r="P1768" s="3" t="str">
        <f t="shared" si="162"/>
        <v>Government</v>
      </c>
      <c r="Q1768" s="5">
        <f t="shared" si="163"/>
        <v>10</v>
      </c>
      <c r="R1768" s="1">
        <f t="shared" si="164"/>
        <v>131995.71</v>
      </c>
      <c r="S1768" s="1">
        <f t="shared" si="165"/>
        <v>1</v>
      </c>
      <c r="T1768" s="1" t="str">
        <f t="shared" si="166"/>
        <v>51-65</v>
      </c>
      <c r="U1768" s="1" t="str">
        <f t="shared" si="167"/>
        <v>Unknown</v>
      </c>
    </row>
    <row r="1769" spans="1:21">
      <c r="A1769" s="1">
        <v>1768</v>
      </c>
      <c r="B1769" s="1">
        <v>67</v>
      </c>
      <c r="C1769" s="1" t="s">
        <v>34</v>
      </c>
      <c r="D1769" s="2">
        <v>45252</v>
      </c>
      <c r="E1769" s="2">
        <v>45261</v>
      </c>
      <c r="F1769" s="1" t="s">
        <v>28</v>
      </c>
      <c r="G1769" s="1" t="s">
        <v>33</v>
      </c>
      <c r="I1769" s="1">
        <v>252120.51</v>
      </c>
      <c r="J1769" s="1" t="s">
        <v>24</v>
      </c>
      <c r="K1769" s="1" t="s">
        <v>38</v>
      </c>
      <c r="N1769" s="3" t="str">
        <f>IF(LEFT(LOWER(C1769),1)="m","Male",IF(LEFT(LOWER(C1769),1)="f","Female","Unknown"))</f>
        <v>Male</v>
      </c>
      <c r="O1769" s="4" t="str">
        <f>IF(TRIM(LOWER(F1769))="neuro","Neurology",IF(TRIM(LOWER(F1769))="Neurology","Neurology",IF(TRIM(LOWER(F1769))="general ward","General",IF(TRIM(LOWER(F1769))="general","General",IF(TRIM(LOWER(F1769))="cardiology","Cardiology",IF(TRIM(LOWER(F1769))="Cardiology","Cardiology",IF(TRIM(LOWER(F1769))="Peads","Pediatrics",IF(TRIM(LOWER(F1769))="Pediatrics","Pediatrics",IF(TRIM(LOWER(F1769))="orthopedics","Orthopedics",IF(TRIM(LOWER(F1769))="Neurology","Neurology",IF(TRIM(LOWER(F1769))="Oncology","Oncology")))))))))))</f>
        <v>Orthopedics</v>
      </c>
      <c r="P1769" s="3" t="str">
        <f t="shared" si="162"/>
        <v>Self</v>
      </c>
      <c r="Q1769" s="5">
        <f t="shared" si="163"/>
        <v>9</v>
      </c>
      <c r="R1769" s="1">
        <f t="shared" si="164"/>
        <v>252120.51</v>
      </c>
      <c r="S1769" s="1">
        <f t="shared" si="165"/>
        <v>0</v>
      </c>
      <c r="T1769" s="1" t="str">
        <f t="shared" si="166"/>
        <v>66+</v>
      </c>
      <c r="U1769" s="1" t="str">
        <f t="shared" si="167"/>
        <v>No</v>
      </c>
    </row>
    <row r="1770" spans="1:21">
      <c r="A1770" s="1">
        <v>1769</v>
      </c>
      <c r="B1770" s="1">
        <v>90</v>
      </c>
      <c r="C1770" s="1" t="s">
        <v>26</v>
      </c>
      <c r="D1770" s="2">
        <v>45469</v>
      </c>
      <c r="E1770" s="2">
        <v>45485</v>
      </c>
      <c r="F1770" s="1" t="s">
        <v>28</v>
      </c>
      <c r="G1770" s="1" t="s">
        <v>22</v>
      </c>
      <c r="H1770" s="1" t="s">
        <v>48</v>
      </c>
      <c r="I1770" s="1">
        <v>144806.03</v>
      </c>
      <c r="K1770" s="1" t="s">
        <v>20</v>
      </c>
      <c r="N1770" s="3" t="str">
        <f>IF(LEFT(LOWER(C1770),1)="m","Male",IF(LEFT(LOWER(C1770),1)="f","Female","Unknown"))</f>
        <v>Female</v>
      </c>
      <c r="O1770" s="4" t="str">
        <f>IF(TRIM(LOWER(F1770))="neuro","Neurology",IF(TRIM(LOWER(F1770))="Neurology","Neurology",IF(TRIM(LOWER(F1770))="general ward","General",IF(TRIM(LOWER(F1770))="general","General",IF(TRIM(LOWER(F1770))="cardiology","Cardiology",IF(TRIM(LOWER(F1770))="Cardiology","Cardiology",IF(TRIM(LOWER(F1770))="Peads","Pediatrics",IF(TRIM(LOWER(F1770))="Pediatrics","Pediatrics",IF(TRIM(LOWER(F1770))="orthopedics","Orthopedics",IF(TRIM(LOWER(F1770))="Neurology","Neurology",IF(TRIM(LOWER(F1770))="Oncology","Oncology")))))))))))</f>
        <v>Orthopedics</v>
      </c>
      <c r="P1770" s="3" t="str">
        <f t="shared" si="162"/>
        <v>Government</v>
      </c>
      <c r="Q1770" s="5">
        <f t="shared" si="163"/>
        <v>16</v>
      </c>
      <c r="R1770" s="1">
        <f t="shared" si="164"/>
        <v>144806.03</v>
      </c>
      <c r="S1770" s="1">
        <f t="shared" si="165"/>
        <v>0</v>
      </c>
      <c r="T1770" s="1" t="str">
        <f t="shared" si="166"/>
        <v>66+</v>
      </c>
      <c r="U1770" s="1" t="str">
        <f t="shared" si="167"/>
        <v>Unknown</v>
      </c>
    </row>
    <row r="1771" spans="1:21">
      <c r="A1771" s="1">
        <v>1770</v>
      </c>
      <c r="B1771" s="1">
        <v>83</v>
      </c>
      <c r="C1771" s="1" t="s">
        <v>18</v>
      </c>
      <c r="D1771" s="2">
        <v>44934</v>
      </c>
      <c r="E1771" s="2">
        <v>44950</v>
      </c>
      <c r="F1771" s="1" t="s">
        <v>43</v>
      </c>
      <c r="G1771" s="1" t="s">
        <v>22</v>
      </c>
      <c r="H1771" s="1" t="s">
        <v>37</v>
      </c>
      <c r="I1771" s="1">
        <v>93506.65</v>
      </c>
      <c r="J1771" s="1" t="s">
        <v>25</v>
      </c>
      <c r="K1771" s="1" t="s">
        <v>16</v>
      </c>
      <c r="N1771" s="3" t="str">
        <f>IF(LEFT(LOWER(C1771),1)="m","Male",IF(LEFT(LOWER(C1771),1)="f","Female","Unknown"))</f>
        <v>Male</v>
      </c>
      <c r="O1771" s="4" t="str">
        <f>IF(TRIM(LOWER(F1771))="neuro","Neurology",IF(TRIM(LOWER(F1771))="Neurology","Neurology",IF(TRIM(LOWER(F1771))="general ward","General",IF(TRIM(LOWER(F1771))="general","General",IF(TRIM(LOWER(F1771))="cardiology","Cardiology",IF(TRIM(LOWER(F1771))="Cardiology","Cardiology",IF(TRIM(LOWER(F1771))="Peads","Pediatrics",IF(TRIM(LOWER(F1771))="Pediatrics","Pediatrics",IF(TRIM(LOWER(F1771))="orthopedics","Orthopedics",IF(TRIM(LOWER(F1771))="Neurology","Neurology",IF(TRIM(LOWER(F1771))="Oncology","Oncology")))))))))))</f>
        <v>Orthopedics</v>
      </c>
      <c r="P1771" s="3" t="str">
        <f t="shared" si="162"/>
        <v>Government</v>
      </c>
      <c r="Q1771" s="5">
        <f t="shared" si="163"/>
        <v>16</v>
      </c>
      <c r="R1771" s="1">
        <f t="shared" si="164"/>
        <v>93506.65</v>
      </c>
      <c r="S1771" s="1">
        <f t="shared" si="165"/>
        <v>1</v>
      </c>
      <c r="T1771" s="1" t="str">
        <f t="shared" si="166"/>
        <v>66+</v>
      </c>
      <c r="U1771" s="1" t="str">
        <f t="shared" si="167"/>
        <v>Yes</v>
      </c>
    </row>
    <row r="1772" spans="1:21">
      <c r="A1772" s="1">
        <v>1771</v>
      </c>
      <c r="B1772" s="1">
        <v>45</v>
      </c>
      <c r="C1772" s="1" t="s">
        <v>12</v>
      </c>
      <c r="D1772" s="2">
        <v>45303</v>
      </c>
      <c r="E1772" s="2">
        <v>45307</v>
      </c>
      <c r="F1772" s="1" t="s">
        <v>49</v>
      </c>
      <c r="G1772" s="1" t="s">
        <v>46</v>
      </c>
      <c r="H1772" s="1" t="s">
        <v>32</v>
      </c>
      <c r="I1772" s="1">
        <v>168116.27</v>
      </c>
      <c r="J1772" s="1" t="s">
        <v>42</v>
      </c>
      <c r="K1772" s="1" t="s">
        <v>16</v>
      </c>
      <c r="N1772" s="3" t="str">
        <f>IF(LEFT(LOWER(C1772),1)="m","Male",IF(LEFT(LOWER(C1772),1)="f","Female","Unknown"))</f>
        <v>Unknown</v>
      </c>
      <c r="O1772" s="4" t="str">
        <f>IF(TRIM(LOWER(F1772))="neuro","Neurology",IF(TRIM(LOWER(F1772))="Neurology","Neurology",IF(TRIM(LOWER(F1772))="general ward","General",IF(TRIM(LOWER(F1772))="general","General",IF(TRIM(LOWER(F1772))="cardiology","Cardiology",IF(TRIM(LOWER(F1772))="Cardiology","Cardiology",IF(TRIM(LOWER(F1772))="Peads","Pediatrics",IF(TRIM(LOWER(F1772))="Pediatrics","Pediatrics",IF(TRIM(LOWER(F1772))="orthopedics","Orthopedics",IF(TRIM(LOWER(F1772))="Neurology","Neurology",IF(TRIM(LOWER(F1772))="Oncology","Oncology")))))))))))</f>
        <v>Oncology</v>
      </c>
      <c r="P1772" s="3" t="str">
        <f t="shared" si="162"/>
        <v>Self</v>
      </c>
      <c r="Q1772" s="5">
        <f t="shared" si="163"/>
        <v>4</v>
      </c>
      <c r="R1772" s="1">
        <f t="shared" si="164"/>
        <v>168116.27</v>
      </c>
      <c r="S1772" s="1">
        <f t="shared" si="165"/>
        <v>1</v>
      </c>
      <c r="T1772" s="1" t="str">
        <f t="shared" si="166"/>
        <v>36-50</v>
      </c>
      <c r="U1772" s="1" t="str">
        <f t="shared" si="167"/>
        <v>No</v>
      </c>
    </row>
    <row r="1773" spans="1:21">
      <c r="A1773" s="1">
        <v>1772</v>
      </c>
      <c r="B1773" s="1">
        <v>32</v>
      </c>
      <c r="C1773" s="1" t="s">
        <v>29</v>
      </c>
      <c r="D1773" s="2">
        <v>45075</v>
      </c>
      <c r="E1773" s="2">
        <v>45086</v>
      </c>
      <c r="F1773" s="1" t="s">
        <v>50</v>
      </c>
      <c r="G1773" s="1" t="s">
        <v>33</v>
      </c>
      <c r="H1773" s="1" t="s">
        <v>37</v>
      </c>
      <c r="I1773" s="1">
        <v>239281.03</v>
      </c>
      <c r="J1773" s="1" t="s">
        <v>25</v>
      </c>
      <c r="K1773" s="1" t="s">
        <v>17</v>
      </c>
      <c r="N1773" s="3" t="str">
        <f>IF(LEFT(LOWER(C1773),1)="m","Male",IF(LEFT(LOWER(C1773),1)="f","Female","Unknown"))</f>
        <v>Female</v>
      </c>
      <c r="O1773" s="4" t="str">
        <f>IF(TRIM(LOWER(F1773))="neuro","Neurology",IF(TRIM(LOWER(F1773))="Neurology","Neurology",IF(TRIM(LOWER(F1773))="general ward","General",IF(TRIM(LOWER(F1773))="general","General",IF(TRIM(LOWER(F1773))="cardiology","Cardiology",IF(TRIM(LOWER(F1773))="Cardiology","Cardiology",IF(TRIM(LOWER(F1773))="Peads","Pediatrics",IF(TRIM(LOWER(F1773))="Pediatrics","Pediatrics",IF(TRIM(LOWER(F1773))="orthopedics","Orthopedics",IF(TRIM(LOWER(F1773))="Neurology","Neurology",IF(TRIM(LOWER(F1773))="Oncology","Oncology")))))))))))</f>
        <v>Cardiology</v>
      </c>
      <c r="P1773" s="3" t="str">
        <f t="shared" si="162"/>
        <v>Self</v>
      </c>
      <c r="Q1773" s="5">
        <f t="shared" si="163"/>
        <v>11</v>
      </c>
      <c r="R1773" s="1">
        <f t="shared" si="164"/>
        <v>239281.03</v>
      </c>
      <c r="S1773" s="1">
        <f t="shared" si="165"/>
        <v>1</v>
      </c>
      <c r="T1773" s="1" t="str">
        <f t="shared" si="166"/>
        <v>18-35</v>
      </c>
      <c r="U1773" s="1" t="str">
        <f t="shared" si="167"/>
        <v>Yes</v>
      </c>
    </row>
    <row r="1774" spans="1:21">
      <c r="A1774" s="1">
        <v>1773</v>
      </c>
      <c r="B1774" s="1">
        <v>31</v>
      </c>
      <c r="C1774" s="1" t="s">
        <v>18</v>
      </c>
      <c r="D1774" s="2">
        <v>45155</v>
      </c>
      <c r="E1774" s="2">
        <v>45164</v>
      </c>
      <c r="F1774" s="1" t="s">
        <v>45</v>
      </c>
      <c r="G1774" s="1" t="s">
        <v>41</v>
      </c>
      <c r="H1774" s="1" t="s">
        <v>47</v>
      </c>
      <c r="I1774" s="1">
        <v>324166.38</v>
      </c>
      <c r="J1774" s="1" t="s">
        <v>24</v>
      </c>
      <c r="K1774" s="1" t="s">
        <v>16</v>
      </c>
      <c r="N1774" s="3" t="str">
        <f>IF(LEFT(LOWER(C1774),1)="m","Male",IF(LEFT(LOWER(C1774),1)="f","Female","Unknown"))</f>
        <v>Male</v>
      </c>
      <c r="O1774" s="4" t="str">
        <f>IF(TRIM(LOWER(F1774))="neuro","Neurology",IF(TRIM(LOWER(F1774))="Neurology","Neurology",IF(TRIM(LOWER(F1774))="general ward","General",IF(TRIM(LOWER(F1774))="general","General",IF(TRIM(LOWER(F1774))="cardiology","Cardiology",IF(TRIM(LOWER(F1774))="Cardiology","Cardiology",IF(TRIM(LOWER(F1774))="Peads","Pediatrics",IF(TRIM(LOWER(F1774))="Pediatrics","Pediatrics",IF(TRIM(LOWER(F1774))="orthopedics","Orthopedics",IF(TRIM(LOWER(F1774))="Neurology","Neurology",IF(TRIM(LOWER(F1774))="Oncology","Oncology")))))))))))</f>
        <v>Neurology</v>
      </c>
      <c r="P1774" s="3" t="str">
        <f t="shared" si="162"/>
        <v>Unknown</v>
      </c>
      <c r="Q1774" s="5">
        <f t="shared" si="163"/>
        <v>9</v>
      </c>
      <c r="R1774" s="1">
        <f t="shared" si="164"/>
        <v>324166.38</v>
      </c>
      <c r="S1774" s="1">
        <f t="shared" si="165"/>
        <v>1</v>
      </c>
      <c r="T1774" s="1" t="str">
        <f t="shared" si="166"/>
        <v>18-35</v>
      </c>
      <c r="U1774" s="1" t="str">
        <f t="shared" si="167"/>
        <v>No</v>
      </c>
    </row>
    <row r="1775" spans="1:21">
      <c r="A1775" s="1">
        <v>1774</v>
      </c>
      <c r="B1775" s="1">
        <v>32</v>
      </c>
      <c r="C1775" s="1" t="s">
        <v>34</v>
      </c>
      <c r="D1775" s="2">
        <v>45484</v>
      </c>
      <c r="E1775" s="2">
        <v>45504</v>
      </c>
      <c r="F1775" s="1" t="s">
        <v>43</v>
      </c>
      <c r="G1775" s="1" t="s">
        <v>41</v>
      </c>
      <c r="I1775" s="1">
        <v>38884.660000000003</v>
      </c>
      <c r="J1775" s="1" t="s">
        <v>16</v>
      </c>
      <c r="K1775" s="1" t="s">
        <v>42</v>
      </c>
      <c r="N1775" s="3" t="str">
        <f>IF(LEFT(LOWER(C1775),1)="m","Male",IF(LEFT(LOWER(C1775),1)="f","Female","Unknown"))</f>
        <v>Male</v>
      </c>
      <c r="O1775" s="4" t="str">
        <f>IF(TRIM(LOWER(F1775))="neuro","Neurology",IF(TRIM(LOWER(F1775))="Neurology","Neurology",IF(TRIM(LOWER(F1775))="general ward","General",IF(TRIM(LOWER(F1775))="general","General",IF(TRIM(LOWER(F1775))="cardiology","Cardiology",IF(TRIM(LOWER(F1775))="Cardiology","Cardiology",IF(TRIM(LOWER(F1775))="Peads","Pediatrics",IF(TRIM(LOWER(F1775))="Pediatrics","Pediatrics",IF(TRIM(LOWER(F1775))="orthopedics","Orthopedics",IF(TRIM(LOWER(F1775))="Neurology","Neurology",IF(TRIM(LOWER(F1775))="Oncology","Oncology")))))))))))</f>
        <v>Orthopedics</v>
      </c>
      <c r="P1775" s="3" t="str">
        <f t="shared" si="162"/>
        <v>Unknown</v>
      </c>
      <c r="Q1775" s="5">
        <f t="shared" si="163"/>
        <v>20</v>
      </c>
      <c r="R1775" s="1">
        <f t="shared" si="164"/>
        <v>38884.660000000003</v>
      </c>
      <c r="S1775" s="1">
        <f t="shared" si="165"/>
        <v>0</v>
      </c>
      <c r="T1775" s="1" t="str">
        <f t="shared" si="166"/>
        <v>18-35</v>
      </c>
      <c r="U1775" s="1" t="str">
        <f t="shared" si="167"/>
        <v>Yes</v>
      </c>
    </row>
    <row r="1776" spans="1:21">
      <c r="A1776" s="1">
        <v>1775</v>
      </c>
      <c r="B1776" s="1">
        <v>56</v>
      </c>
      <c r="C1776" s="1" t="s">
        <v>29</v>
      </c>
      <c r="D1776" s="2">
        <v>45208</v>
      </c>
      <c r="E1776" s="2">
        <v>45209</v>
      </c>
      <c r="F1776" s="1" t="s">
        <v>49</v>
      </c>
      <c r="G1776" s="1" t="s">
        <v>41</v>
      </c>
      <c r="H1776" s="1" t="s">
        <v>37</v>
      </c>
      <c r="I1776" s="1">
        <v>142047.03</v>
      </c>
      <c r="J1776" s="1" t="s">
        <v>16</v>
      </c>
      <c r="K1776" s="1" t="s">
        <v>17</v>
      </c>
      <c r="N1776" s="3" t="str">
        <f>IF(LEFT(LOWER(C1776),1)="m","Male",IF(LEFT(LOWER(C1776),1)="f","Female","Unknown"))</f>
        <v>Female</v>
      </c>
      <c r="O1776" s="4" t="str">
        <f>IF(TRIM(LOWER(F1776))="neuro","Neurology",IF(TRIM(LOWER(F1776))="Neurology","Neurology",IF(TRIM(LOWER(F1776))="general ward","General",IF(TRIM(LOWER(F1776))="general","General",IF(TRIM(LOWER(F1776))="cardiology","Cardiology",IF(TRIM(LOWER(F1776))="Cardiology","Cardiology",IF(TRIM(LOWER(F1776))="Peads","Pediatrics",IF(TRIM(LOWER(F1776))="Pediatrics","Pediatrics",IF(TRIM(LOWER(F1776))="orthopedics","Orthopedics",IF(TRIM(LOWER(F1776))="Neurology","Neurology",IF(TRIM(LOWER(F1776))="Oncology","Oncology")))))))))))</f>
        <v>Oncology</v>
      </c>
      <c r="P1776" s="3" t="str">
        <f t="shared" si="162"/>
        <v>Unknown</v>
      </c>
      <c r="Q1776" s="5">
        <f t="shared" si="163"/>
        <v>1</v>
      </c>
      <c r="R1776" s="1">
        <f t="shared" si="164"/>
        <v>142047.03</v>
      </c>
      <c r="S1776" s="1">
        <f t="shared" si="165"/>
        <v>1</v>
      </c>
      <c r="T1776" s="1" t="str">
        <f t="shared" si="166"/>
        <v>51-65</v>
      </c>
      <c r="U1776" s="1" t="str">
        <f t="shared" si="167"/>
        <v>Yes</v>
      </c>
    </row>
    <row r="1777" spans="1:21">
      <c r="A1777" s="1">
        <v>1776</v>
      </c>
      <c r="B1777" s="1">
        <v>54</v>
      </c>
      <c r="C1777" s="1" t="s">
        <v>18</v>
      </c>
      <c r="D1777" s="2">
        <v>45574</v>
      </c>
      <c r="E1777" s="2">
        <v>45585</v>
      </c>
      <c r="F1777" s="1" t="s">
        <v>30</v>
      </c>
      <c r="G1777" s="1" t="s">
        <v>22</v>
      </c>
      <c r="H1777" s="1" t="s">
        <v>51</v>
      </c>
      <c r="I1777" s="1">
        <v>244794.3</v>
      </c>
      <c r="J1777" s="1" t="s">
        <v>25</v>
      </c>
      <c r="K1777" s="1" t="s">
        <v>16</v>
      </c>
      <c r="N1777" s="3" t="str">
        <f>IF(LEFT(LOWER(C1777),1)="m","Male",IF(LEFT(LOWER(C1777),1)="f","Female","Unknown"))</f>
        <v>Male</v>
      </c>
      <c r="O1777" s="4" t="str">
        <f>IF(TRIM(LOWER(F1777))="neuro","Neurology",IF(TRIM(LOWER(F1777))="Neurology","Neurology",IF(TRIM(LOWER(F1777))="general ward","General",IF(TRIM(LOWER(F1777))="general","General",IF(TRIM(LOWER(F1777))="cardiology","Cardiology",IF(TRIM(LOWER(F1777))="Cardiology","Cardiology",IF(TRIM(LOWER(F1777))="Peads","Pediatrics",IF(TRIM(LOWER(F1777))="Pediatrics","Pediatrics",IF(TRIM(LOWER(F1777))="orthopedics","Orthopedics",IF(TRIM(LOWER(F1777))="Neurology","Neurology",IF(TRIM(LOWER(F1777))="Oncology","Oncology")))))))))))</f>
        <v>Pediatrics</v>
      </c>
      <c r="P1777" s="3" t="str">
        <f t="shared" si="162"/>
        <v>Government</v>
      </c>
      <c r="Q1777" s="5">
        <f t="shared" si="163"/>
        <v>11</v>
      </c>
      <c r="R1777" s="1">
        <f t="shared" si="164"/>
        <v>244794.3</v>
      </c>
      <c r="S1777" s="1">
        <f t="shared" si="165"/>
        <v>1</v>
      </c>
      <c r="T1777" s="1" t="str">
        <f t="shared" si="166"/>
        <v>51-65</v>
      </c>
      <c r="U1777" s="1" t="str">
        <f t="shared" si="167"/>
        <v>Yes</v>
      </c>
    </row>
    <row r="1778" spans="1:21">
      <c r="A1778" s="1">
        <v>1777</v>
      </c>
      <c r="B1778" s="1">
        <v>45</v>
      </c>
      <c r="C1778" s="1" t="s">
        <v>12</v>
      </c>
      <c r="D1778" s="2">
        <v>45350</v>
      </c>
      <c r="E1778" s="2">
        <v>45366</v>
      </c>
      <c r="F1778" s="1" t="s">
        <v>49</v>
      </c>
      <c r="G1778" s="1" t="s">
        <v>46</v>
      </c>
      <c r="H1778" s="1" t="s">
        <v>15</v>
      </c>
      <c r="I1778" s="1">
        <v>155388.99</v>
      </c>
      <c r="J1778" s="1" t="s">
        <v>25</v>
      </c>
      <c r="K1778" s="1" t="s">
        <v>38</v>
      </c>
      <c r="N1778" s="3" t="str">
        <f>IF(LEFT(LOWER(C1778),1)="m","Male",IF(LEFT(LOWER(C1778),1)="f","Female","Unknown"))</f>
        <v>Unknown</v>
      </c>
      <c r="O1778" s="4" t="str">
        <f>IF(TRIM(LOWER(F1778))="neuro","Neurology",IF(TRIM(LOWER(F1778))="Neurology","Neurology",IF(TRIM(LOWER(F1778))="general ward","General",IF(TRIM(LOWER(F1778))="general","General",IF(TRIM(LOWER(F1778))="cardiology","Cardiology",IF(TRIM(LOWER(F1778))="Cardiology","Cardiology",IF(TRIM(LOWER(F1778))="Peads","Pediatrics",IF(TRIM(LOWER(F1778))="Pediatrics","Pediatrics",IF(TRIM(LOWER(F1778))="orthopedics","Orthopedics",IF(TRIM(LOWER(F1778))="Neurology","Neurology",IF(TRIM(LOWER(F1778))="Oncology","Oncology")))))))))))</f>
        <v>Oncology</v>
      </c>
      <c r="P1778" s="3" t="str">
        <f t="shared" si="162"/>
        <v>Self</v>
      </c>
      <c r="Q1778" s="5">
        <f t="shared" si="163"/>
        <v>16</v>
      </c>
      <c r="R1778" s="1">
        <f t="shared" si="164"/>
        <v>155388.99</v>
      </c>
      <c r="S1778" s="1">
        <f t="shared" si="165"/>
        <v>0</v>
      </c>
      <c r="T1778" s="1" t="str">
        <f t="shared" si="166"/>
        <v>36-50</v>
      </c>
      <c r="U1778" s="1" t="str">
        <f t="shared" si="167"/>
        <v>Yes</v>
      </c>
    </row>
    <row r="1779" spans="1:21">
      <c r="A1779" s="1">
        <v>1778</v>
      </c>
      <c r="B1779" s="1">
        <v>18</v>
      </c>
      <c r="C1779" s="1" t="s">
        <v>27</v>
      </c>
      <c r="D1779" s="2">
        <v>45590</v>
      </c>
      <c r="E1779" s="2">
        <v>45592</v>
      </c>
      <c r="F1779" s="1" t="s">
        <v>43</v>
      </c>
      <c r="G1779" s="1" t="s">
        <v>22</v>
      </c>
      <c r="H1779" s="1" t="s">
        <v>39</v>
      </c>
      <c r="I1779" s="1">
        <v>246128.13</v>
      </c>
      <c r="J1779" s="1" t="s">
        <v>16</v>
      </c>
      <c r="K1779" s="1" t="s">
        <v>16</v>
      </c>
      <c r="N1779" s="3" t="str">
        <f>IF(LEFT(LOWER(C1779),1)="m","Male",IF(LEFT(LOWER(C1779),1)="f","Female","Unknown"))</f>
        <v>Male</v>
      </c>
      <c r="O1779" s="4" t="str">
        <f>IF(TRIM(LOWER(F1779))="neuro","Neurology",IF(TRIM(LOWER(F1779))="Neurology","Neurology",IF(TRIM(LOWER(F1779))="general ward","General",IF(TRIM(LOWER(F1779))="general","General",IF(TRIM(LOWER(F1779))="cardiology","Cardiology",IF(TRIM(LOWER(F1779))="Cardiology","Cardiology",IF(TRIM(LOWER(F1779))="Peads","Pediatrics",IF(TRIM(LOWER(F1779))="Pediatrics","Pediatrics",IF(TRIM(LOWER(F1779))="orthopedics","Orthopedics",IF(TRIM(LOWER(F1779))="Neurology","Neurology",IF(TRIM(LOWER(F1779))="Oncology","Oncology")))))))))))</f>
        <v>Orthopedics</v>
      </c>
      <c r="P1779" s="3" t="str">
        <f t="shared" si="162"/>
        <v>Government</v>
      </c>
      <c r="Q1779" s="5">
        <f t="shared" si="163"/>
        <v>2</v>
      </c>
      <c r="R1779" s="1">
        <f t="shared" si="164"/>
        <v>246128.13</v>
      </c>
      <c r="S1779" s="1">
        <f t="shared" si="165"/>
        <v>1</v>
      </c>
      <c r="T1779" s="1" t="str">
        <f t="shared" si="166"/>
        <v>18-35</v>
      </c>
      <c r="U1779" s="1" t="str">
        <f t="shared" si="167"/>
        <v>Yes</v>
      </c>
    </row>
    <row r="1780" spans="1:21">
      <c r="A1780" s="1">
        <v>1779</v>
      </c>
      <c r="B1780" s="1">
        <v>13</v>
      </c>
      <c r="C1780" s="1" t="s">
        <v>12</v>
      </c>
      <c r="D1780" s="2">
        <v>45347</v>
      </c>
      <c r="E1780" s="2">
        <v>45352</v>
      </c>
      <c r="F1780" s="1" t="s">
        <v>43</v>
      </c>
      <c r="G1780" s="1" t="s">
        <v>31</v>
      </c>
      <c r="H1780" s="1" t="s">
        <v>48</v>
      </c>
      <c r="I1780" s="1">
        <v>138816.43</v>
      </c>
      <c r="J1780" s="1" t="s">
        <v>24</v>
      </c>
      <c r="K1780" s="1" t="s">
        <v>16</v>
      </c>
      <c r="N1780" s="3" t="str">
        <f>IF(LEFT(LOWER(C1780),1)="m","Male",IF(LEFT(LOWER(C1780),1)="f","Female","Unknown"))</f>
        <v>Unknown</v>
      </c>
      <c r="O1780" s="4" t="str">
        <f>IF(TRIM(LOWER(F1780))="neuro","Neurology",IF(TRIM(LOWER(F1780))="Neurology","Neurology",IF(TRIM(LOWER(F1780))="general ward","General",IF(TRIM(LOWER(F1780))="general","General",IF(TRIM(LOWER(F1780))="cardiology","Cardiology",IF(TRIM(LOWER(F1780))="Cardiology","Cardiology",IF(TRIM(LOWER(F1780))="Peads","Pediatrics",IF(TRIM(LOWER(F1780))="Pediatrics","Pediatrics",IF(TRIM(LOWER(F1780))="orthopedics","Orthopedics",IF(TRIM(LOWER(F1780))="Neurology","Neurology",IF(TRIM(LOWER(F1780))="Oncology","Oncology")))))))))))</f>
        <v>Orthopedics</v>
      </c>
      <c r="P1780" s="3" t="str">
        <f t="shared" si="162"/>
        <v>Private</v>
      </c>
      <c r="Q1780" s="5">
        <f t="shared" si="163"/>
        <v>5</v>
      </c>
      <c r="R1780" s="1">
        <f t="shared" si="164"/>
        <v>138816.43</v>
      </c>
      <c r="S1780" s="1">
        <f t="shared" si="165"/>
        <v>1</v>
      </c>
      <c r="T1780" s="1" t="str">
        <f t="shared" si="166"/>
        <v>0-17</v>
      </c>
      <c r="U1780" s="1" t="str">
        <f t="shared" si="167"/>
        <v>No</v>
      </c>
    </row>
    <row r="1781" spans="1:21">
      <c r="A1781" s="1">
        <v>1780</v>
      </c>
      <c r="B1781" s="1">
        <v>15</v>
      </c>
      <c r="C1781" s="1" t="s">
        <v>29</v>
      </c>
      <c r="D1781" s="2">
        <v>45184</v>
      </c>
      <c r="E1781" s="2">
        <v>45195</v>
      </c>
      <c r="F1781" s="1" t="s">
        <v>45</v>
      </c>
      <c r="G1781" s="1" t="s">
        <v>46</v>
      </c>
      <c r="H1781" s="1" t="s">
        <v>51</v>
      </c>
      <c r="I1781" s="1">
        <v>331799.28999999998</v>
      </c>
      <c r="J1781" s="1" t="s">
        <v>24</v>
      </c>
      <c r="K1781" s="1" t="s">
        <v>17</v>
      </c>
      <c r="N1781" s="3" t="str">
        <f>IF(LEFT(LOWER(C1781),1)="m","Male",IF(LEFT(LOWER(C1781),1)="f","Female","Unknown"))</f>
        <v>Female</v>
      </c>
      <c r="O1781" s="4" t="str">
        <f>IF(TRIM(LOWER(F1781))="neuro","Neurology",IF(TRIM(LOWER(F1781))="Neurology","Neurology",IF(TRIM(LOWER(F1781))="general ward","General",IF(TRIM(LOWER(F1781))="general","General",IF(TRIM(LOWER(F1781))="cardiology","Cardiology",IF(TRIM(LOWER(F1781))="Cardiology","Cardiology",IF(TRIM(LOWER(F1781))="Peads","Pediatrics",IF(TRIM(LOWER(F1781))="Pediatrics","Pediatrics",IF(TRIM(LOWER(F1781))="orthopedics","Orthopedics",IF(TRIM(LOWER(F1781))="Neurology","Neurology",IF(TRIM(LOWER(F1781))="Oncology","Oncology")))))))))))</f>
        <v>Neurology</v>
      </c>
      <c r="P1781" s="3" t="str">
        <f t="shared" si="162"/>
        <v>Self</v>
      </c>
      <c r="Q1781" s="5">
        <f t="shared" si="163"/>
        <v>11</v>
      </c>
      <c r="R1781" s="1">
        <f t="shared" si="164"/>
        <v>331799.28999999998</v>
      </c>
      <c r="S1781" s="1">
        <f t="shared" si="165"/>
        <v>1</v>
      </c>
      <c r="T1781" s="1" t="str">
        <f t="shared" si="166"/>
        <v>0-17</v>
      </c>
      <c r="U1781" s="1" t="str">
        <f t="shared" si="167"/>
        <v>No</v>
      </c>
    </row>
    <row r="1782" spans="1:21">
      <c r="A1782" s="1">
        <v>1781</v>
      </c>
      <c r="B1782" s="1">
        <v>45</v>
      </c>
      <c r="C1782" s="1" t="s">
        <v>34</v>
      </c>
      <c r="D1782" s="2">
        <v>45322</v>
      </c>
      <c r="E1782" s="2">
        <v>45335</v>
      </c>
      <c r="F1782" s="1" t="s">
        <v>50</v>
      </c>
      <c r="G1782" s="1" t="s">
        <v>36</v>
      </c>
      <c r="H1782" s="1" t="s">
        <v>32</v>
      </c>
      <c r="I1782" s="1">
        <v>23130.7</v>
      </c>
      <c r="K1782" s="1" t="s">
        <v>17</v>
      </c>
      <c r="N1782" s="3" t="str">
        <f>IF(LEFT(LOWER(C1782),1)="m","Male",IF(LEFT(LOWER(C1782),1)="f","Female","Unknown"))</f>
        <v>Male</v>
      </c>
      <c r="O1782" s="4" t="str">
        <f>IF(TRIM(LOWER(F1782))="neuro","Neurology",IF(TRIM(LOWER(F1782))="Neurology","Neurology",IF(TRIM(LOWER(F1782))="general ward","General",IF(TRIM(LOWER(F1782))="general","General",IF(TRIM(LOWER(F1782))="cardiology","Cardiology",IF(TRIM(LOWER(F1782))="Cardiology","Cardiology",IF(TRIM(LOWER(F1782))="Peads","Pediatrics",IF(TRIM(LOWER(F1782))="Pediatrics","Pediatrics",IF(TRIM(LOWER(F1782))="orthopedics","Orthopedics",IF(TRIM(LOWER(F1782))="Neurology","Neurology",IF(TRIM(LOWER(F1782))="Oncology","Oncology")))))))))))</f>
        <v>Cardiology</v>
      </c>
      <c r="P1782" s="3" t="str">
        <f t="shared" si="162"/>
        <v>Government</v>
      </c>
      <c r="Q1782" s="5">
        <f t="shared" si="163"/>
        <v>13</v>
      </c>
      <c r="R1782" s="1">
        <f t="shared" si="164"/>
        <v>23130.7</v>
      </c>
      <c r="S1782" s="1">
        <f t="shared" si="165"/>
        <v>1</v>
      </c>
      <c r="T1782" s="1" t="str">
        <f t="shared" si="166"/>
        <v>36-50</v>
      </c>
      <c r="U1782" s="1" t="str">
        <f t="shared" si="167"/>
        <v>Unknown</v>
      </c>
    </row>
    <row r="1783" spans="1:21">
      <c r="A1783" s="1">
        <v>1782</v>
      </c>
      <c r="B1783" s="1">
        <v>24</v>
      </c>
      <c r="C1783" s="1" t="s">
        <v>27</v>
      </c>
      <c r="D1783" s="2">
        <v>44946</v>
      </c>
      <c r="E1783" s="2">
        <v>44951</v>
      </c>
      <c r="F1783" s="1" t="s">
        <v>43</v>
      </c>
      <c r="G1783" s="1" t="s">
        <v>41</v>
      </c>
      <c r="H1783" s="1" t="s">
        <v>37</v>
      </c>
      <c r="I1783" s="1">
        <v>293842.49</v>
      </c>
      <c r="J1783" s="1" t="s">
        <v>17</v>
      </c>
      <c r="K1783" s="1" t="s">
        <v>38</v>
      </c>
      <c r="N1783" s="3" t="str">
        <f>IF(LEFT(LOWER(C1783),1)="m","Male",IF(LEFT(LOWER(C1783),1)="f","Female","Unknown"))</f>
        <v>Male</v>
      </c>
      <c r="O1783" s="4" t="str">
        <f>IF(TRIM(LOWER(F1783))="neuro","Neurology",IF(TRIM(LOWER(F1783))="Neurology","Neurology",IF(TRIM(LOWER(F1783))="general ward","General",IF(TRIM(LOWER(F1783))="general","General",IF(TRIM(LOWER(F1783))="cardiology","Cardiology",IF(TRIM(LOWER(F1783))="Cardiology","Cardiology",IF(TRIM(LOWER(F1783))="Peads","Pediatrics",IF(TRIM(LOWER(F1783))="Pediatrics","Pediatrics",IF(TRIM(LOWER(F1783))="orthopedics","Orthopedics",IF(TRIM(LOWER(F1783))="Neurology","Neurology",IF(TRIM(LOWER(F1783))="Oncology","Oncology")))))))))))</f>
        <v>Orthopedics</v>
      </c>
      <c r="P1783" s="3" t="str">
        <f t="shared" si="162"/>
        <v>Unknown</v>
      </c>
      <c r="Q1783" s="5">
        <f t="shared" si="163"/>
        <v>5</v>
      </c>
      <c r="R1783" s="1">
        <f t="shared" si="164"/>
        <v>293842.49</v>
      </c>
      <c r="S1783" s="1">
        <f t="shared" si="165"/>
        <v>0</v>
      </c>
      <c r="T1783" s="1" t="str">
        <f t="shared" si="166"/>
        <v>18-35</v>
      </c>
      <c r="U1783" s="1" t="str">
        <f t="shared" si="167"/>
        <v>Yes</v>
      </c>
    </row>
    <row r="1784" spans="1:21">
      <c r="A1784" s="1">
        <v>1783</v>
      </c>
      <c r="B1784" s="1">
        <v>55</v>
      </c>
      <c r="C1784" s="1" t="s">
        <v>29</v>
      </c>
      <c r="D1784" s="2">
        <v>45454</v>
      </c>
      <c r="E1784" s="2">
        <v>45456</v>
      </c>
      <c r="F1784" s="1" t="s">
        <v>13</v>
      </c>
      <c r="G1784" s="1" t="s">
        <v>33</v>
      </c>
      <c r="H1784" s="1" t="s">
        <v>37</v>
      </c>
      <c r="I1784" s="1">
        <v>222986.19</v>
      </c>
      <c r="J1784" s="1" t="s">
        <v>38</v>
      </c>
      <c r="K1784" s="1" t="s">
        <v>25</v>
      </c>
      <c r="N1784" s="3" t="str">
        <f>IF(LEFT(LOWER(C1784),1)="m","Male",IF(LEFT(LOWER(C1784),1)="f","Female","Unknown"))</f>
        <v>Female</v>
      </c>
      <c r="O1784" s="4" t="str">
        <f>IF(TRIM(LOWER(F1784))="neuro","Neurology",IF(TRIM(LOWER(F1784))="Neurology","Neurology",IF(TRIM(LOWER(F1784))="general ward","General",IF(TRIM(LOWER(F1784))="general","General",IF(TRIM(LOWER(F1784))="cardiology","Cardiology",IF(TRIM(LOWER(F1784))="Cardiology","Cardiology",IF(TRIM(LOWER(F1784))="Peads","Pediatrics",IF(TRIM(LOWER(F1784))="Pediatrics","Pediatrics",IF(TRIM(LOWER(F1784))="orthopedics","Orthopedics",IF(TRIM(LOWER(F1784))="Neurology","Neurology",IF(TRIM(LOWER(F1784))="Oncology","Oncology")))))))))))</f>
        <v>Neurology</v>
      </c>
      <c r="P1784" s="3" t="str">
        <f t="shared" si="162"/>
        <v>Self</v>
      </c>
      <c r="Q1784" s="5">
        <f t="shared" si="163"/>
        <v>2</v>
      </c>
      <c r="R1784" s="1">
        <f t="shared" si="164"/>
        <v>222986.19</v>
      </c>
      <c r="S1784" s="1">
        <f t="shared" si="165"/>
        <v>1</v>
      </c>
      <c r="T1784" s="1" t="str">
        <f t="shared" si="166"/>
        <v>51-65</v>
      </c>
      <c r="U1784" s="1" t="str">
        <f t="shared" si="167"/>
        <v>No</v>
      </c>
    </row>
    <row r="1785" spans="1:21">
      <c r="A1785" s="1">
        <v>1784</v>
      </c>
      <c r="B1785" s="1">
        <v>90</v>
      </c>
      <c r="C1785" s="1" t="s">
        <v>29</v>
      </c>
      <c r="D1785" s="2">
        <v>44950</v>
      </c>
      <c r="E1785" s="2">
        <v>44957</v>
      </c>
      <c r="F1785" s="1" t="s">
        <v>43</v>
      </c>
      <c r="G1785" s="1" t="s">
        <v>41</v>
      </c>
      <c r="H1785" s="1" t="s">
        <v>47</v>
      </c>
      <c r="I1785" s="1">
        <v>289390.39</v>
      </c>
      <c r="J1785" s="1" t="s">
        <v>17</v>
      </c>
      <c r="K1785" s="1" t="s">
        <v>20</v>
      </c>
      <c r="N1785" s="3" t="str">
        <f>IF(LEFT(LOWER(C1785),1)="m","Male",IF(LEFT(LOWER(C1785),1)="f","Female","Unknown"))</f>
        <v>Female</v>
      </c>
      <c r="O1785" s="4" t="str">
        <f>IF(TRIM(LOWER(F1785))="neuro","Neurology",IF(TRIM(LOWER(F1785))="Neurology","Neurology",IF(TRIM(LOWER(F1785))="general ward","General",IF(TRIM(LOWER(F1785))="general","General",IF(TRIM(LOWER(F1785))="cardiology","Cardiology",IF(TRIM(LOWER(F1785))="Cardiology","Cardiology",IF(TRIM(LOWER(F1785))="Peads","Pediatrics",IF(TRIM(LOWER(F1785))="Pediatrics","Pediatrics",IF(TRIM(LOWER(F1785))="orthopedics","Orthopedics",IF(TRIM(LOWER(F1785))="Neurology","Neurology",IF(TRIM(LOWER(F1785))="Oncology","Oncology")))))))))))</f>
        <v>Orthopedics</v>
      </c>
      <c r="P1785" s="3" t="str">
        <f t="shared" si="162"/>
        <v>Unknown</v>
      </c>
      <c r="Q1785" s="5">
        <f t="shared" si="163"/>
        <v>7</v>
      </c>
      <c r="R1785" s="1">
        <f t="shared" si="164"/>
        <v>289390.39</v>
      </c>
      <c r="S1785" s="1">
        <f t="shared" si="165"/>
        <v>0</v>
      </c>
      <c r="T1785" s="1" t="str">
        <f t="shared" si="166"/>
        <v>66+</v>
      </c>
      <c r="U1785" s="1" t="str">
        <f t="shared" si="167"/>
        <v>Yes</v>
      </c>
    </row>
    <row r="1786" spans="1:21">
      <c r="A1786" s="1">
        <v>1785</v>
      </c>
      <c r="B1786" s="1">
        <v>36</v>
      </c>
      <c r="C1786" s="1" t="s">
        <v>26</v>
      </c>
      <c r="D1786" s="2">
        <v>45426</v>
      </c>
      <c r="E1786" s="2">
        <v>45436</v>
      </c>
      <c r="F1786" s="1" t="s">
        <v>13</v>
      </c>
      <c r="G1786" s="1" t="s">
        <v>46</v>
      </c>
      <c r="H1786" s="1" t="s">
        <v>48</v>
      </c>
      <c r="I1786" s="1">
        <v>289986.03999999998</v>
      </c>
      <c r="K1786" s="1" t="s">
        <v>17</v>
      </c>
      <c r="N1786" s="3" t="str">
        <f>IF(LEFT(LOWER(C1786),1)="m","Male",IF(LEFT(LOWER(C1786),1)="f","Female","Unknown"))</f>
        <v>Female</v>
      </c>
      <c r="O1786" s="4" t="str">
        <f>IF(TRIM(LOWER(F1786))="neuro","Neurology",IF(TRIM(LOWER(F1786))="Neurology","Neurology",IF(TRIM(LOWER(F1786))="general ward","General",IF(TRIM(LOWER(F1786))="general","General",IF(TRIM(LOWER(F1786))="cardiology","Cardiology",IF(TRIM(LOWER(F1786))="Cardiology","Cardiology",IF(TRIM(LOWER(F1786))="Peads","Pediatrics",IF(TRIM(LOWER(F1786))="Pediatrics","Pediatrics",IF(TRIM(LOWER(F1786))="orthopedics","Orthopedics",IF(TRIM(LOWER(F1786))="Neurology","Neurology",IF(TRIM(LOWER(F1786))="Oncology","Oncology")))))))))))</f>
        <v>Neurology</v>
      </c>
      <c r="P1786" s="3" t="str">
        <f t="shared" si="162"/>
        <v>Self</v>
      </c>
      <c r="Q1786" s="5">
        <f t="shared" si="163"/>
        <v>10</v>
      </c>
      <c r="R1786" s="1">
        <f t="shared" si="164"/>
        <v>289986.03999999998</v>
      </c>
      <c r="S1786" s="1">
        <f t="shared" si="165"/>
        <v>1</v>
      </c>
      <c r="T1786" s="1" t="str">
        <f t="shared" si="166"/>
        <v>36-50</v>
      </c>
      <c r="U1786" s="1" t="str">
        <f t="shared" si="167"/>
        <v>Unknown</v>
      </c>
    </row>
    <row r="1787" spans="1:21">
      <c r="A1787" s="1">
        <v>1786</v>
      </c>
      <c r="B1787" s="1">
        <v>69</v>
      </c>
      <c r="C1787" s="1" t="s">
        <v>12</v>
      </c>
      <c r="D1787" s="2">
        <v>45365</v>
      </c>
      <c r="E1787" s="2">
        <v>45369</v>
      </c>
      <c r="F1787" s="1" t="s">
        <v>45</v>
      </c>
      <c r="G1787" s="1" t="s">
        <v>46</v>
      </c>
      <c r="H1787" s="1" t="s">
        <v>37</v>
      </c>
      <c r="I1787" s="1">
        <v>112573.75</v>
      </c>
      <c r="K1787" s="1" t="s">
        <v>25</v>
      </c>
      <c r="N1787" s="3" t="str">
        <f>IF(LEFT(LOWER(C1787),1)="m","Male",IF(LEFT(LOWER(C1787),1)="f","Female","Unknown"))</f>
        <v>Unknown</v>
      </c>
      <c r="O1787" s="4" t="str">
        <f>IF(TRIM(LOWER(F1787))="neuro","Neurology",IF(TRIM(LOWER(F1787))="Neurology","Neurology",IF(TRIM(LOWER(F1787))="general ward","General",IF(TRIM(LOWER(F1787))="general","General",IF(TRIM(LOWER(F1787))="cardiology","Cardiology",IF(TRIM(LOWER(F1787))="Cardiology","Cardiology",IF(TRIM(LOWER(F1787))="Peads","Pediatrics",IF(TRIM(LOWER(F1787))="Pediatrics","Pediatrics",IF(TRIM(LOWER(F1787))="orthopedics","Orthopedics",IF(TRIM(LOWER(F1787))="Neurology","Neurology",IF(TRIM(LOWER(F1787))="Oncology","Oncology")))))))))))</f>
        <v>Neurology</v>
      </c>
      <c r="P1787" s="3" t="str">
        <f t="shared" si="162"/>
        <v>Self</v>
      </c>
      <c r="Q1787" s="5">
        <f t="shared" si="163"/>
        <v>4</v>
      </c>
      <c r="R1787" s="1">
        <f t="shared" si="164"/>
        <v>112573.75</v>
      </c>
      <c r="S1787" s="1">
        <f t="shared" si="165"/>
        <v>1</v>
      </c>
      <c r="T1787" s="1" t="str">
        <f t="shared" si="166"/>
        <v>66+</v>
      </c>
      <c r="U1787" s="1" t="str">
        <f t="shared" si="167"/>
        <v>Unknown</v>
      </c>
    </row>
    <row r="1788" spans="1:21">
      <c r="A1788" s="1">
        <v>1787</v>
      </c>
      <c r="C1788" s="1" t="s">
        <v>27</v>
      </c>
      <c r="D1788" s="2">
        <v>45514</v>
      </c>
      <c r="E1788" s="2">
        <v>45516</v>
      </c>
      <c r="F1788" s="1" t="s">
        <v>35</v>
      </c>
      <c r="G1788" s="1" t="s">
        <v>36</v>
      </c>
      <c r="H1788" s="1" t="s">
        <v>39</v>
      </c>
      <c r="I1788" s="1">
        <v>60803.18</v>
      </c>
      <c r="J1788" s="1" t="s">
        <v>24</v>
      </c>
      <c r="K1788" s="1" t="s">
        <v>38</v>
      </c>
      <c r="N1788" s="3" t="str">
        <f>IF(LEFT(LOWER(C1788),1)="m","Male",IF(LEFT(LOWER(C1788),1)="f","Female","Unknown"))</f>
        <v>Male</v>
      </c>
      <c r="O1788" s="4" t="str">
        <f>IF(TRIM(LOWER(F1788))="neuro","Neurology",IF(TRIM(LOWER(F1788))="Neurology","Neurology",IF(TRIM(LOWER(F1788))="general ward","General",IF(TRIM(LOWER(F1788))="general","General",IF(TRIM(LOWER(F1788))="cardiology","Cardiology",IF(TRIM(LOWER(F1788))="Cardiology","Cardiology",IF(TRIM(LOWER(F1788))="Peads","Pediatrics",IF(TRIM(LOWER(F1788))="Pediatrics","Pediatrics",IF(TRIM(LOWER(F1788))="orthopedics","Orthopedics",IF(TRIM(LOWER(F1788))="Neurology","Neurology",IF(TRIM(LOWER(F1788))="Oncology","Oncology")))))))))))</f>
        <v>Cardiology</v>
      </c>
      <c r="P1788" s="3" t="str">
        <f t="shared" si="162"/>
        <v>Government</v>
      </c>
      <c r="Q1788" s="5">
        <f t="shared" si="163"/>
        <v>2</v>
      </c>
      <c r="R1788" s="1">
        <f t="shared" si="164"/>
        <v>60803.18</v>
      </c>
      <c r="S1788" s="1">
        <f t="shared" si="165"/>
        <v>0</v>
      </c>
      <c r="T1788" s="1" t="str">
        <f t="shared" si="166"/>
        <v>0-17</v>
      </c>
      <c r="U1788" s="1" t="str">
        <f t="shared" si="167"/>
        <v>No</v>
      </c>
    </row>
    <row r="1789" spans="1:21">
      <c r="A1789" s="1">
        <v>1788</v>
      </c>
      <c r="B1789" s="1">
        <v>21</v>
      </c>
      <c r="C1789" s="1" t="s">
        <v>44</v>
      </c>
      <c r="D1789" s="2">
        <v>45284</v>
      </c>
      <c r="E1789" s="2">
        <v>45294</v>
      </c>
      <c r="F1789" s="1" t="s">
        <v>28</v>
      </c>
      <c r="G1789" s="1" t="s">
        <v>14</v>
      </c>
      <c r="H1789" s="1" t="s">
        <v>15</v>
      </c>
      <c r="I1789" s="1">
        <v>157916.19</v>
      </c>
      <c r="K1789" s="1" t="s">
        <v>38</v>
      </c>
      <c r="N1789" s="3" t="str">
        <f>IF(LEFT(LOWER(C1789),1)="m","Male",IF(LEFT(LOWER(C1789),1)="f","Female","Unknown"))</f>
        <v>Female</v>
      </c>
      <c r="O1789" s="4" t="str">
        <f>IF(TRIM(LOWER(F1789))="neuro","Neurology",IF(TRIM(LOWER(F1789))="Neurology","Neurology",IF(TRIM(LOWER(F1789))="general ward","General",IF(TRIM(LOWER(F1789))="general","General",IF(TRIM(LOWER(F1789))="cardiology","Cardiology",IF(TRIM(LOWER(F1789))="Cardiology","Cardiology",IF(TRIM(LOWER(F1789))="Peads","Pediatrics",IF(TRIM(LOWER(F1789))="Pediatrics","Pediatrics",IF(TRIM(LOWER(F1789))="orthopedics","Orthopedics",IF(TRIM(LOWER(F1789))="Neurology","Neurology",IF(TRIM(LOWER(F1789))="Oncology","Oncology")))))))))))</f>
        <v>Orthopedics</v>
      </c>
      <c r="P1789" s="3" t="str">
        <f t="shared" si="162"/>
        <v>Private</v>
      </c>
      <c r="Q1789" s="5">
        <f t="shared" si="163"/>
        <v>10</v>
      </c>
      <c r="R1789" s="1">
        <f t="shared" si="164"/>
        <v>157916.19</v>
      </c>
      <c r="S1789" s="1">
        <f t="shared" si="165"/>
        <v>0</v>
      </c>
      <c r="T1789" s="1" t="str">
        <f t="shared" si="166"/>
        <v>18-35</v>
      </c>
      <c r="U1789" s="1" t="str">
        <f t="shared" si="167"/>
        <v>Unknown</v>
      </c>
    </row>
    <row r="1790" spans="1:21">
      <c r="A1790" s="1">
        <v>1789</v>
      </c>
      <c r="B1790" s="1">
        <v>24</v>
      </c>
      <c r="C1790" s="1" t="s">
        <v>18</v>
      </c>
      <c r="D1790" s="2">
        <v>45583</v>
      </c>
      <c r="E1790" s="2">
        <v>45591</v>
      </c>
      <c r="F1790" s="1" t="s">
        <v>28</v>
      </c>
      <c r="G1790" s="1" t="s">
        <v>22</v>
      </c>
      <c r="H1790" s="1" t="s">
        <v>37</v>
      </c>
      <c r="I1790" s="1">
        <v>299134.56</v>
      </c>
      <c r="J1790" s="1" t="s">
        <v>24</v>
      </c>
      <c r="K1790" s="1" t="s">
        <v>17</v>
      </c>
      <c r="N1790" s="3" t="str">
        <f>IF(LEFT(LOWER(C1790),1)="m","Male",IF(LEFT(LOWER(C1790),1)="f","Female","Unknown"))</f>
        <v>Male</v>
      </c>
      <c r="O1790" s="4" t="str">
        <f>IF(TRIM(LOWER(F1790))="neuro","Neurology",IF(TRIM(LOWER(F1790))="Neurology","Neurology",IF(TRIM(LOWER(F1790))="general ward","General",IF(TRIM(LOWER(F1790))="general","General",IF(TRIM(LOWER(F1790))="cardiology","Cardiology",IF(TRIM(LOWER(F1790))="Cardiology","Cardiology",IF(TRIM(LOWER(F1790))="Peads","Pediatrics",IF(TRIM(LOWER(F1790))="Pediatrics","Pediatrics",IF(TRIM(LOWER(F1790))="orthopedics","Orthopedics",IF(TRIM(LOWER(F1790))="Neurology","Neurology",IF(TRIM(LOWER(F1790))="Oncology","Oncology")))))))))))</f>
        <v>Orthopedics</v>
      </c>
      <c r="P1790" s="3" t="str">
        <f t="shared" si="162"/>
        <v>Government</v>
      </c>
      <c r="Q1790" s="5">
        <f t="shared" si="163"/>
        <v>8</v>
      </c>
      <c r="R1790" s="1">
        <f t="shared" si="164"/>
        <v>299134.56</v>
      </c>
      <c r="S1790" s="1">
        <f t="shared" si="165"/>
        <v>1</v>
      </c>
      <c r="T1790" s="1" t="str">
        <f t="shared" si="166"/>
        <v>18-35</v>
      </c>
      <c r="U1790" s="1" t="str">
        <f t="shared" si="167"/>
        <v>No</v>
      </c>
    </row>
    <row r="1791" spans="1:21">
      <c r="A1791" s="1">
        <v>1790</v>
      </c>
      <c r="B1791" s="1">
        <v>3</v>
      </c>
      <c r="C1791" s="1" t="s">
        <v>12</v>
      </c>
      <c r="D1791" s="2">
        <v>45270</v>
      </c>
      <c r="E1791" s="2">
        <v>45282</v>
      </c>
      <c r="F1791" s="1" t="s">
        <v>19</v>
      </c>
      <c r="G1791" s="1" t="s">
        <v>22</v>
      </c>
      <c r="H1791" s="1" t="s">
        <v>48</v>
      </c>
      <c r="I1791" s="1">
        <v>317218.58</v>
      </c>
      <c r="J1791" s="1" t="s">
        <v>24</v>
      </c>
      <c r="K1791" s="1" t="s">
        <v>20</v>
      </c>
      <c r="N1791" s="3" t="str">
        <f>IF(LEFT(LOWER(C1791),1)="m","Male",IF(LEFT(LOWER(C1791),1)="f","Female","Unknown"))</f>
        <v>Unknown</v>
      </c>
      <c r="O1791" s="4" t="str">
        <f>IF(TRIM(LOWER(F1791))="neuro","Neurology",IF(TRIM(LOWER(F1791))="Neurology","Neurology",IF(TRIM(LOWER(F1791))="general ward","General",IF(TRIM(LOWER(F1791))="general","General",IF(TRIM(LOWER(F1791))="cardiology","Cardiology",IF(TRIM(LOWER(F1791))="Cardiology","Cardiology",IF(TRIM(LOWER(F1791))="Peads","Pediatrics",IF(TRIM(LOWER(F1791))="Pediatrics","Pediatrics",IF(TRIM(LOWER(F1791))="orthopedics","Orthopedics",IF(TRIM(LOWER(F1791))="Neurology","Neurology",IF(TRIM(LOWER(F1791))="Oncology","Oncology")))))))))))</f>
        <v>General</v>
      </c>
      <c r="P1791" s="3" t="str">
        <f t="shared" si="162"/>
        <v>Government</v>
      </c>
      <c r="Q1791" s="5">
        <f t="shared" si="163"/>
        <v>12</v>
      </c>
      <c r="R1791" s="1">
        <f t="shared" si="164"/>
        <v>317218.58</v>
      </c>
      <c r="S1791" s="1">
        <f t="shared" si="165"/>
        <v>0</v>
      </c>
      <c r="T1791" s="1" t="str">
        <f t="shared" si="166"/>
        <v>0-17</v>
      </c>
      <c r="U1791" s="1" t="str">
        <f t="shared" si="167"/>
        <v>No</v>
      </c>
    </row>
    <row r="1792" spans="1:21">
      <c r="A1792" s="1">
        <v>1791</v>
      </c>
      <c r="B1792" s="1">
        <v>36</v>
      </c>
      <c r="C1792" s="1" t="s">
        <v>29</v>
      </c>
      <c r="D1792" s="2">
        <v>45267</v>
      </c>
      <c r="E1792" s="2">
        <v>45277</v>
      </c>
      <c r="F1792" s="1" t="s">
        <v>13</v>
      </c>
      <c r="G1792" s="1" t="s">
        <v>33</v>
      </c>
      <c r="H1792" s="1" t="s">
        <v>47</v>
      </c>
      <c r="I1792" s="1">
        <v>207874.81</v>
      </c>
      <c r="J1792" s="1" t="s">
        <v>24</v>
      </c>
      <c r="K1792" s="1" t="s">
        <v>17</v>
      </c>
      <c r="N1792" s="3" t="str">
        <f>IF(LEFT(LOWER(C1792),1)="m","Male",IF(LEFT(LOWER(C1792),1)="f","Female","Unknown"))</f>
        <v>Female</v>
      </c>
      <c r="O1792" s="4" t="str">
        <f>IF(TRIM(LOWER(F1792))="neuro","Neurology",IF(TRIM(LOWER(F1792))="Neurology","Neurology",IF(TRIM(LOWER(F1792))="general ward","General",IF(TRIM(LOWER(F1792))="general","General",IF(TRIM(LOWER(F1792))="cardiology","Cardiology",IF(TRIM(LOWER(F1792))="Cardiology","Cardiology",IF(TRIM(LOWER(F1792))="Peads","Pediatrics",IF(TRIM(LOWER(F1792))="Pediatrics","Pediatrics",IF(TRIM(LOWER(F1792))="orthopedics","Orthopedics",IF(TRIM(LOWER(F1792))="Neurology","Neurology",IF(TRIM(LOWER(F1792))="Oncology","Oncology")))))))))))</f>
        <v>Neurology</v>
      </c>
      <c r="P1792" s="3" t="str">
        <f t="shared" si="162"/>
        <v>Self</v>
      </c>
      <c r="Q1792" s="5">
        <f t="shared" si="163"/>
        <v>10</v>
      </c>
      <c r="R1792" s="1">
        <f t="shared" si="164"/>
        <v>207874.81</v>
      </c>
      <c r="S1792" s="1">
        <f t="shared" si="165"/>
        <v>1</v>
      </c>
      <c r="T1792" s="1" t="str">
        <f t="shared" si="166"/>
        <v>36-50</v>
      </c>
      <c r="U1792" s="1" t="str">
        <f t="shared" si="167"/>
        <v>No</v>
      </c>
    </row>
    <row r="1793" spans="1:21">
      <c r="A1793" s="1">
        <v>1792</v>
      </c>
      <c r="B1793" s="1">
        <v>7</v>
      </c>
      <c r="C1793" s="1" t="s">
        <v>26</v>
      </c>
      <c r="D1793" s="2">
        <v>45446</v>
      </c>
      <c r="E1793" s="2">
        <v>45452</v>
      </c>
      <c r="F1793" s="1" t="s">
        <v>21</v>
      </c>
      <c r="G1793" s="1" t="s">
        <v>46</v>
      </c>
      <c r="H1793" s="1" t="s">
        <v>37</v>
      </c>
      <c r="I1793" s="1">
        <v>131993.21</v>
      </c>
      <c r="J1793" s="1" t="s">
        <v>38</v>
      </c>
      <c r="K1793" s="1" t="s">
        <v>20</v>
      </c>
      <c r="N1793" s="3" t="str">
        <f>IF(LEFT(LOWER(C1793),1)="m","Male",IF(LEFT(LOWER(C1793),1)="f","Female","Unknown"))</f>
        <v>Female</v>
      </c>
      <c r="O1793" s="4" t="str">
        <f>IF(TRIM(LOWER(F1793))="neuro","Neurology",IF(TRIM(LOWER(F1793))="Neurology","Neurology",IF(TRIM(LOWER(F1793))="general ward","General",IF(TRIM(LOWER(F1793))="general","General",IF(TRIM(LOWER(F1793))="cardiology","Cardiology",IF(TRIM(LOWER(F1793))="Cardiology","Cardiology",IF(TRIM(LOWER(F1793))="Peads","Pediatrics",IF(TRIM(LOWER(F1793))="Pediatrics","Pediatrics",IF(TRIM(LOWER(F1793))="orthopedics","Orthopedics",IF(TRIM(LOWER(F1793))="Neurology","Neurology",IF(TRIM(LOWER(F1793))="Oncology","Oncology")))))))))))</f>
        <v>General</v>
      </c>
      <c r="P1793" s="3" t="str">
        <f t="shared" si="162"/>
        <v>Self</v>
      </c>
      <c r="Q1793" s="5">
        <f t="shared" si="163"/>
        <v>6</v>
      </c>
      <c r="R1793" s="1">
        <f t="shared" si="164"/>
        <v>131993.21</v>
      </c>
      <c r="S1793" s="1">
        <f t="shared" si="165"/>
        <v>0</v>
      </c>
      <c r="T1793" s="1" t="str">
        <f t="shared" si="166"/>
        <v>0-17</v>
      </c>
      <c r="U1793" s="1" t="str">
        <f t="shared" si="167"/>
        <v>No</v>
      </c>
    </row>
    <row r="1794" spans="1:21">
      <c r="A1794" s="1">
        <v>1793</v>
      </c>
      <c r="B1794" s="1">
        <v>21</v>
      </c>
      <c r="C1794" s="1" t="s">
        <v>29</v>
      </c>
      <c r="D1794" s="2">
        <v>45340</v>
      </c>
      <c r="E1794" s="2">
        <v>45342</v>
      </c>
      <c r="F1794" s="1" t="s">
        <v>52</v>
      </c>
      <c r="G1794" s="1" t="s">
        <v>36</v>
      </c>
      <c r="H1794" s="1" t="s">
        <v>48</v>
      </c>
      <c r="I1794" s="1">
        <v>255920.26</v>
      </c>
      <c r="J1794" s="1" t="s">
        <v>25</v>
      </c>
      <c r="K1794" s="1" t="s">
        <v>42</v>
      </c>
      <c r="N1794" s="3" t="str">
        <f>IF(LEFT(LOWER(C1794),1)="m","Male",IF(LEFT(LOWER(C1794),1)="f","Female","Unknown"))</f>
        <v>Female</v>
      </c>
      <c r="O1794" s="4" t="str">
        <f>IF(TRIM(LOWER(F1794))="neuro","Neurology",IF(TRIM(LOWER(F1794))="Neurology","Neurology",IF(TRIM(LOWER(F1794))="general ward","General",IF(TRIM(LOWER(F1794))="general","General",IF(TRIM(LOWER(F1794))="cardiology","Cardiology",IF(TRIM(LOWER(F1794))="Cardiology","Cardiology",IF(TRIM(LOWER(F1794))="Peads","Pediatrics",IF(TRIM(LOWER(F1794))="Pediatrics","Pediatrics",IF(TRIM(LOWER(F1794))="orthopedics","Orthopedics",IF(TRIM(LOWER(F1794))="Neurology","Neurology",IF(TRIM(LOWER(F1794))="Oncology","Oncology")))))))))))</f>
        <v>Oncology</v>
      </c>
      <c r="P1794" s="3" t="str">
        <f t="shared" si="162"/>
        <v>Government</v>
      </c>
      <c r="Q1794" s="5">
        <f t="shared" si="163"/>
        <v>2</v>
      </c>
      <c r="R1794" s="1">
        <f t="shared" si="164"/>
        <v>255920.26</v>
      </c>
      <c r="S1794" s="1">
        <f t="shared" si="165"/>
        <v>0</v>
      </c>
      <c r="T1794" s="1" t="str">
        <f t="shared" si="166"/>
        <v>18-35</v>
      </c>
      <c r="U1794" s="1" t="str">
        <f t="shared" si="167"/>
        <v>Yes</v>
      </c>
    </row>
    <row r="1795" spans="1:21">
      <c r="A1795" s="1">
        <v>1794</v>
      </c>
      <c r="B1795" s="1">
        <v>70</v>
      </c>
      <c r="C1795" s="1" t="s">
        <v>44</v>
      </c>
      <c r="D1795" s="2">
        <v>45333</v>
      </c>
      <c r="E1795" s="2">
        <v>45347</v>
      </c>
      <c r="F1795" s="1" t="s">
        <v>49</v>
      </c>
      <c r="G1795" s="1" t="s">
        <v>36</v>
      </c>
      <c r="H1795" s="1" t="s">
        <v>32</v>
      </c>
      <c r="I1795" s="1">
        <v>278337.90000000002</v>
      </c>
      <c r="J1795" s="1" t="s">
        <v>25</v>
      </c>
      <c r="K1795" s="1" t="s">
        <v>42</v>
      </c>
      <c r="N1795" s="3" t="str">
        <f>IF(LEFT(LOWER(C1795),1)="m","Male",IF(LEFT(LOWER(C1795),1)="f","Female","Unknown"))</f>
        <v>Female</v>
      </c>
      <c r="O1795" s="4" t="str">
        <f>IF(TRIM(LOWER(F1795))="neuro","Neurology",IF(TRIM(LOWER(F1795))="Neurology","Neurology",IF(TRIM(LOWER(F1795))="general ward","General",IF(TRIM(LOWER(F1795))="general","General",IF(TRIM(LOWER(F1795))="cardiology","Cardiology",IF(TRIM(LOWER(F1795))="Cardiology","Cardiology",IF(TRIM(LOWER(F1795))="Peads","Pediatrics",IF(TRIM(LOWER(F1795))="Pediatrics","Pediatrics",IF(TRIM(LOWER(F1795))="orthopedics","Orthopedics",IF(TRIM(LOWER(F1795))="Neurology","Neurology",IF(TRIM(LOWER(F1795))="Oncology","Oncology")))))))))))</f>
        <v>Oncology</v>
      </c>
      <c r="P1795" s="3" t="str">
        <f t="shared" ref="P1795:P1858" si="168">IF(LOWER(G1795)="private","Private",
IF(LOWER(G1795)="govt","Government",
IF(LOWER(G1795)="government","Government",
IF(LOWER(G1795)="self","Self","Unknown"))))</f>
        <v>Government</v>
      </c>
      <c r="Q1795" s="5">
        <f t="shared" ref="Q1795:Q1858" si="169">IF(E1795&lt;D1795,"",E1795-D1795)</f>
        <v>14</v>
      </c>
      <c r="R1795" s="1">
        <f t="shared" ref="R1795:R1858" si="170">IF(I1795&lt;0,"",I1795)</f>
        <v>278337.90000000002</v>
      </c>
      <c r="S1795" s="1">
        <f t="shared" ref="S1795:S1858" si="171">IF(OR(K1795="Yes",K1795="YES",K1795="Y"),1,0)</f>
        <v>0</v>
      </c>
      <c r="T1795" s="1" t="str">
        <f t="shared" ref="T1795:T1858" si="172">IF(B1795&lt;18,"0-17",                                                  IF(B1795&lt;36,"18-35",
IF(B1795&lt;51,"36-50",
IF(B1795&lt;66,"51-65","66+"))))</f>
        <v>66+</v>
      </c>
      <c r="U1795" s="1" t="str">
        <f t="shared" ref="U1795:U1858" si="173">IF(OR(TRIM(UPPER(J1795))="YES",TRIM(UPPER(J1795))="Y"),"Yes",
IF(OR(TRIM(UPPER(J1795))="NO",TRIM(UPPER(J1795))="N"),"No","Unknown"))</f>
        <v>Yes</v>
      </c>
    </row>
    <row r="1796" spans="1:21">
      <c r="A1796" s="1">
        <v>1795</v>
      </c>
      <c r="B1796" s="1">
        <v>31</v>
      </c>
      <c r="C1796" s="1" t="s">
        <v>34</v>
      </c>
      <c r="D1796" s="2">
        <v>45461</v>
      </c>
      <c r="E1796" s="2">
        <v>45470</v>
      </c>
      <c r="F1796" s="1" t="s">
        <v>19</v>
      </c>
      <c r="G1796" s="1" t="s">
        <v>36</v>
      </c>
      <c r="H1796" s="1" t="s">
        <v>48</v>
      </c>
      <c r="I1796" s="1">
        <v>241339.7</v>
      </c>
      <c r="J1796" s="1" t="s">
        <v>16</v>
      </c>
      <c r="K1796" s="1" t="s">
        <v>38</v>
      </c>
      <c r="N1796" s="3" t="str">
        <f>IF(LEFT(LOWER(C1796),1)="m","Male",IF(LEFT(LOWER(C1796),1)="f","Female","Unknown"))</f>
        <v>Male</v>
      </c>
      <c r="O1796" s="4" t="str">
        <f>IF(TRIM(LOWER(F1796))="neuro","Neurology",IF(TRIM(LOWER(F1796))="Neurology","Neurology",IF(TRIM(LOWER(F1796))="general ward","General",IF(TRIM(LOWER(F1796))="general","General",IF(TRIM(LOWER(F1796))="cardiology","Cardiology",IF(TRIM(LOWER(F1796))="Cardiology","Cardiology",IF(TRIM(LOWER(F1796))="Peads","Pediatrics",IF(TRIM(LOWER(F1796))="Pediatrics","Pediatrics",IF(TRIM(LOWER(F1796))="orthopedics","Orthopedics",IF(TRIM(LOWER(F1796))="Neurology","Neurology",IF(TRIM(LOWER(F1796))="Oncology","Oncology")))))))))))</f>
        <v>General</v>
      </c>
      <c r="P1796" s="3" t="str">
        <f t="shared" si="168"/>
        <v>Government</v>
      </c>
      <c r="Q1796" s="5">
        <f t="shared" si="169"/>
        <v>9</v>
      </c>
      <c r="R1796" s="1">
        <f t="shared" si="170"/>
        <v>241339.7</v>
      </c>
      <c r="S1796" s="1">
        <f t="shared" si="171"/>
        <v>0</v>
      </c>
      <c r="T1796" s="1" t="str">
        <f t="shared" si="172"/>
        <v>18-35</v>
      </c>
      <c r="U1796" s="1" t="str">
        <f t="shared" si="173"/>
        <v>Yes</v>
      </c>
    </row>
    <row r="1797" spans="1:21">
      <c r="A1797" s="1">
        <v>1796</v>
      </c>
      <c r="B1797" s="1">
        <v>46</v>
      </c>
      <c r="C1797" s="1" t="s">
        <v>12</v>
      </c>
      <c r="D1797" s="2">
        <v>45224</v>
      </c>
      <c r="E1797" s="2">
        <v>45226</v>
      </c>
      <c r="F1797" s="1" t="s">
        <v>19</v>
      </c>
      <c r="G1797" s="1" t="s">
        <v>46</v>
      </c>
      <c r="H1797" s="1" t="s">
        <v>23</v>
      </c>
      <c r="I1797" s="1">
        <v>106480.11</v>
      </c>
      <c r="J1797" s="1" t="s">
        <v>16</v>
      </c>
      <c r="K1797" s="1" t="s">
        <v>20</v>
      </c>
      <c r="N1797" s="3" t="str">
        <f>IF(LEFT(LOWER(C1797),1)="m","Male",IF(LEFT(LOWER(C1797),1)="f","Female","Unknown"))</f>
        <v>Unknown</v>
      </c>
      <c r="O1797" s="4" t="str">
        <f>IF(TRIM(LOWER(F1797))="neuro","Neurology",IF(TRIM(LOWER(F1797))="Neurology","Neurology",IF(TRIM(LOWER(F1797))="general ward","General",IF(TRIM(LOWER(F1797))="general","General",IF(TRIM(LOWER(F1797))="cardiology","Cardiology",IF(TRIM(LOWER(F1797))="Cardiology","Cardiology",IF(TRIM(LOWER(F1797))="Peads","Pediatrics",IF(TRIM(LOWER(F1797))="Pediatrics","Pediatrics",IF(TRIM(LOWER(F1797))="orthopedics","Orthopedics",IF(TRIM(LOWER(F1797))="Neurology","Neurology",IF(TRIM(LOWER(F1797))="Oncology","Oncology")))))))))))</f>
        <v>General</v>
      </c>
      <c r="P1797" s="3" t="str">
        <f t="shared" si="168"/>
        <v>Self</v>
      </c>
      <c r="Q1797" s="5">
        <f t="shared" si="169"/>
        <v>2</v>
      </c>
      <c r="R1797" s="1">
        <f t="shared" si="170"/>
        <v>106480.11</v>
      </c>
      <c r="S1797" s="1">
        <f t="shared" si="171"/>
        <v>0</v>
      </c>
      <c r="T1797" s="1" t="str">
        <f t="shared" si="172"/>
        <v>36-50</v>
      </c>
      <c r="U1797" s="1" t="str">
        <f t="shared" si="173"/>
        <v>Yes</v>
      </c>
    </row>
    <row r="1798" spans="1:21">
      <c r="A1798" s="1">
        <v>1797</v>
      </c>
      <c r="B1798" s="1">
        <v>26</v>
      </c>
      <c r="C1798" s="1" t="s">
        <v>12</v>
      </c>
      <c r="D1798" s="2">
        <v>45625</v>
      </c>
      <c r="E1798" s="2">
        <v>45644</v>
      </c>
      <c r="F1798" s="1" t="s">
        <v>50</v>
      </c>
      <c r="G1798" s="1" t="s">
        <v>22</v>
      </c>
      <c r="H1798" s="1" t="s">
        <v>23</v>
      </c>
      <c r="I1798" s="1">
        <v>286889.71999999997</v>
      </c>
      <c r="J1798" s="1" t="s">
        <v>16</v>
      </c>
      <c r="K1798" s="1" t="s">
        <v>38</v>
      </c>
      <c r="N1798" s="3" t="str">
        <f>IF(LEFT(LOWER(C1798),1)="m","Male",IF(LEFT(LOWER(C1798),1)="f","Female","Unknown"))</f>
        <v>Unknown</v>
      </c>
      <c r="O1798" s="4" t="str">
        <f>IF(TRIM(LOWER(F1798))="neuro","Neurology",IF(TRIM(LOWER(F1798))="Neurology","Neurology",IF(TRIM(LOWER(F1798))="general ward","General",IF(TRIM(LOWER(F1798))="general","General",IF(TRIM(LOWER(F1798))="cardiology","Cardiology",IF(TRIM(LOWER(F1798))="Cardiology","Cardiology",IF(TRIM(LOWER(F1798))="Peads","Pediatrics",IF(TRIM(LOWER(F1798))="Pediatrics","Pediatrics",IF(TRIM(LOWER(F1798))="orthopedics","Orthopedics",IF(TRIM(LOWER(F1798))="Neurology","Neurology",IF(TRIM(LOWER(F1798))="Oncology","Oncology")))))))))))</f>
        <v>Cardiology</v>
      </c>
      <c r="P1798" s="3" t="str">
        <f t="shared" si="168"/>
        <v>Government</v>
      </c>
      <c r="Q1798" s="5">
        <f t="shared" si="169"/>
        <v>19</v>
      </c>
      <c r="R1798" s="1">
        <f t="shared" si="170"/>
        <v>286889.71999999997</v>
      </c>
      <c r="S1798" s="1">
        <f t="shared" si="171"/>
        <v>0</v>
      </c>
      <c r="T1798" s="1" t="str">
        <f t="shared" si="172"/>
        <v>18-35</v>
      </c>
      <c r="U1798" s="1" t="str">
        <f t="shared" si="173"/>
        <v>Yes</v>
      </c>
    </row>
    <row r="1799" spans="1:21">
      <c r="A1799" s="1">
        <v>1798</v>
      </c>
      <c r="B1799" s="1">
        <v>3</v>
      </c>
      <c r="C1799" s="1" t="s">
        <v>29</v>
      </c>
      <c r="D1799" s="2">
        <v>45145</v>
      </c>
      <c r="E1799" s="2">
        <v>45160</v>
      </c>
      <c r="F1799" s="1" t="s">
        <v>30</v>
      </c>
      <c r="G1799" s="1" t="s">
        <v>22</v>
      </c>
      <c r="H1799" s="1" t="s">
        <v>15</v>
      </c>
      <c r="I1799" s="1">
        <v>26970.53</v>
      </c>
      <c r="K1799" s="1" t="s">
        <v>20</v>
      </c>
      <c r="N1799" s="3" t="str">
        <f>IF(LEFT(LOWER(C1799),1)="m","Male",IF(LEFT(LOWER(C1799),1)="f","Female","Unknown"))</f>
        <v>Female</v>
      </c>
      <c r="O1799" s="4" t="str">
        <f>IF(TRIM(LOWER(F1799))="neuro","Neurology",IF(TRIM(LOWER(F1799))="Neurology","Neurology",IF(TRIM(LOWER(F1799))="general ward","General",IF(TRIM(LOWER(F1799))="general","General",IF(TRIM(LOWER(F1799))="cardiology","Cardiology",IF(TRIM(LOWER(F1799))="Cardiology","Cardiology",IF(TRIM(LOWER(F1799))="Peads","Pediatrics",IF(TRIM(LOWER(F1799))="Pediatrics","Pediatrics",IF(TRIM(LOWER(F1799))="orthopedics","Orthopedics",IF(TRIM(LOWER(F1799))="Neurology","Neurology",IF(TRIM(LOWER(F1799))="Oncology","Oncology")))))))))))</f>
        <v>Pediatrics</v>
      </c>
      <c r="P1799" s="3" t="str">
        <f t="shared" si="168"/>
        <v>Government</v>
      </c>
      <c r="Q1799" s="5">
        <f t="shared" si="169"/>
        <v>15</v>
      </c>
      <c r="R1799" s="1">
        <f t="shared" si="170"/>
        <v>26970.53</v>
      </c>
      <c r="S1799" s="1">
        <f t="shared" si="171"/>
        <v>0</v>
      </c>
      <c r="T1799" s="1" t="str">
        <f t="shared" si="172"/>
        <v>0-17</v>
      </c>
      <c r="U1799" s="1" t="str">
        <f t="shared" si="173"/>
        <v>Unknown</v>
      </c>
    </row>
    <row r="1800" spans="1:21">
      <c r="A1800" s="1">
        <v>1799</v>
      </c>
      <c r="B1800" s="1">
        <v>15</v>
      </c>
      <c r="C1800" s="1" t="s">
        <v>34</v>
      </c>
      <c r="D1800" s="2">
        <v>45443</v>
      </c>
      <c r="E1800" s="2">
        <v>45459</v>
      </c>
      <c r="F1800" s="1" t="s">
        <v>28</v>
      </c>
      <c r="G1800" s="1" t="s">
        <v>46</v>
      </c>
      <c r="H1800" s="1" t="s">
        <v>37</v>
      </c>
      <c r="I1800" s="1">
        <v>295379.61</v>
      </c>
      <c r="J1800" s="1" t="s">
        <v>24</v>
      </c>
      <c r="K1800" s="1" t="s">
        <v>25</v>
      </c>
      <c r="N1800" s="3" t="str">
        <f>IF(LEFT(LOWER(C1800),1)="m","Male",IF(LEFT(LOWER(C1800),1)="f","Female","Unknown"))</f>
        <v>Male</v>
      </c>
      <c r="O1800" s="4" t="str">
        <f>IF(TRIM(LOWER(F1800))="neuro","Neurology",IF(TRIM(LOWER(F1800))="Neurology","Neurology",IF(TRIM(LOWER(F1800))="general ward","General",IF(TRIM(LOWER(F1800))="general","General",IF(TRIM(LOWER(F1800))="cardiology","Cardiology",IF(TRIM(LOWER(F1800))="Cardiology","Cardiology",IF(TRIM(LOWER(F1800))="Peads","Pediatrics",IF(TRIM(LOWER(F1800))="Pediatrics","Pediatrics",IF(TRIM(LOWER(F1800))="orthopedics","Orthopedics",IF(TRIM(LOWER(F1800))="Neurology","Neurology",IF(TRIM(LOWER(F1800))="Oncology","Oncology")))))))))))</f>
        <v>Orthopedics</v>
      </c>
      <c r="P1800" s="3" t="str">
        <f t="shared" si="168"/>
        <v>Self</v>
      </c>
      <c r="Q1800" s="5">
        <f t="shared" si="169"/>
        <v>16</v>
      </c>
      <c r="R1800" s="1">
        <f t="shared" si="170"/>
        <v>295379.61</v>
      </c>
      <c r="S1800" s="1">
        <f t="shared" si="171"/>
        <v>1</v>
      </c>
      <c r="T1800" s="1" t="str">
        <f t="shared" si="172"/>
        <v>0-17</v>
      </c>
      <c r="U1800" s="1" t="str">
        <f t="shared" si="173"/>
        <v>No</v>
      </c>
    </row>
    <row r="1801" spans="1:21">
      <c r="A1801" s="1">
        <v>1800</v>
      </c>
      <c r="B1801" s="1">
        <v>26</v>
      </c>
      <c r="C1801" s="1" t="s">
        <v>26</v>
      </c>
      <c r="D1801" s="2">
        <v>45225</v>
      </c>
      <c r="E1801" s="2">
        <v>45240</v>
      </c>
      <c r="F1801" s="1" t="s">
        <v>45</v>
      </c>
      <c r="G1801" s="1" t="s">
        <v>33</v>
      </c>
      <c r="H1801" s="1" t="s">
        <v>47</v>
      </c>
      <c r="I1801" s="1">
        <v>44535.73</v>
      </c>
      <c r="J1801" s="1" t="s">
        <v>25</v>
      </c>
      <c r="K1801" s="1" t="s">
        <v>42</v>
      </c>
      <c r="N1801" s="3" t="str">
        <f>IF(LEFT(LOWER(C1801),1)="m","Male",IF(LEFT(LOWER(C1801),1)="f","Female","Unknown"))</f>
        <v>Female</v>
      </c>
      <c r="O1801" s="4" t="str">
        <f>IF(TRIM(LOWER(F1801))="neuro","Neurology",IF(TRIM(LOWER(F1801))="Neurology","Neurology",IF(TRIM(LOWER(F1801))="general ward","General",IF(TRIM(LOWER(F1801))="general","General",IF(TRIM(LOWER(F1801))="cardiology","Cardiology",IF(TRIM(LOWER(F1801))="Cardiology","Cardiology",IF(TRIM(LOWER(F1801))="Peads","Pediatrics",IF(TRIM(LOWER(F1801))="Pediatrics","Pediatrics",IF(TRIM(LOWER(F1801))="orthopedics","Orthopedics",IF(TRIM(LOWER(F1801))="Neurology","Neurology",IF(TRIM(LOWER(F1801))="Oncology","Oncology")))))))))))</f>
        <v>Neurology</v>
      </c>
      <c r="P1801" s="3" t="str">
        <f t="shared" si="168"/>
        <v>Self</v>
      </c>
      <c r="Q1801" s="5">
        <f t="shared" si="169"/>
        <v>15</v>
      </c>
      <c r="R1801" s="1">
        <f t="shared" si="170"/>
        <v>44535.73</v>
      </c>
      <c r="S1801" s="1">
        <f t="shared" si="171"/>
        <v>0</v>
      </c>
      <c r="T1801" s="1" t="str">
        <f t="shared" si="172"/>
        <v>18-35</v>
      </c>
      <c r="U1801" s="1" t="str">
        <f t="shared" si="173"/>
        <v>Yes</v>
      </c>
    </row>
    <row r="1802" spans="1:21">
      <c r="A1802" s="1">
        <v>1801</v>
      </c>
      <c r="B1802" s="1">
        <v>17</v>
      </c>
      <c r="C1802" s="1" t="s">
        <v>12</v>
      </c>
      <c r="D1802" s="2">
        <v>44996</v>
      </c>
      <c r="E1802" s="2">
        <v>45016</v>
      </c>
      <c r="F1802" s="1" t="s">
        <v>52</v>
      </c>
      <c r="G1802" s="1" t="s">
        <v>33</v>
      </c>
      <c r="H1802" s="1" t="s">
        <v>51</v>
      </c>
      <c r="I1802" s="1">
        <v>193085.26</v>
      </c>
      <c r="J1802" s="1" t="s">
        <v>42</v>
      </c>
      <c r="K1802" s="1" t="s">
        <v>25</v>
      </c>
      <c r="N1802" s="3" t="str">
        <f>IF(LEFT(LOWER(C1802),1)="m","Male",IF(LEFT(LOWER(C1802),1)="f","Female","Unknown"))</f>
        <v>Unknown</v>
      </c>
      <c r="O1802" s="4" t="str">
        <f>IF(TRIM(LOWER(F1802))="neuro","Neurology",IF(TRIM(LOWER(F1802))="Neurology","Neurology",IF(TRIM(LOWER(F1802))="general ward","General",IF(TRIM(LOWER(F1802))="general","General",IF(TRIM(LOWER(F1802))="cardiology","Cardiology",IF(TRIM(LOWER(F1802))="Cardiology","Cardiology",IF(TRIM(LOWER(F1802))="Peads","Pediatrics",IF(TRIM(LOWER(F1802))="Pediatrics","Pediatrics",IF(TRIM(LOWER(F1802))="orthopedics","Orthopedics",IF(TRIM(LOWER(F1802))="Neurology","Neurology",IF(TRIM(LOWER(F1802))="Oncology","Oncology")))))))))))</f>
        <v>Oncology</v>
      </c>
      <c r="P1802" s="3" t="str">
        <f t="shared" si="168"/>
        <v>Self</v>
      </c>
      <c r="Q1802" s="5">
        <f t="shared" si="169"/>
        <v>20</v>
      </c>
      <c r="R1802" s="1">
        <f t="shared" si="170"/>
        <v>193085.26</v>
      </c>
      <c r="S1802" s="1">
        <f t="shared" si="171"/>
        <v>1</v>
      </c>
      <c r="T1802" s="1" t="str">
        <f t="shared" si="172"/>
        <v>0-17</v>
      </c>
      <c r="U1802" s="1" t="str">
        <f t="shared" si="173"/>
        <v>No</v>
      </c>
    </row>
    <row r="1803" spans="1:21">
      <c r="A1803" s="1">
        <v>1802</v>
      </c>
      <c r="C1803" s="1" t="s">
        <v>27</v>
      </c>
      <c r="D1803" s="2">
        <v>45564</v>
      </c>
      <c r="E1803" s="2">
        <v>45566</v>
      </c>
      <c r="F1803" s="1" t="s">
        <v>35</v>
      </c>
      <c r="G1803" s="1" t="s">
        <v>41</v>
      </c>
      <c r="H1803" s="1" t="s">
        <v>51</v>
      </c>
      <c r="I1803" s="1">
        <v>135965.07999999999</v>
      </c>
      <c r="J1803" s="1" t="s">
        <v>38</v>
      </c>
      <c r="K1803" s="1" t="s">
        <v>25</v>
      </c>
      <c r="N1803" s="3" t="str">
        <f>IF(LEFT(LOWER(C1803),1)="m","Male",IF(LEFT(LOWER(C1803),1)="f","Female","Unknown"))</f>
        <v>Male</v>
      </c>
      <c r="O1803" s="4" t="str">
        <f>IF(TRIM(LOWER(F1803))="neuro","Neurology",IF(TRIM(LOWER(F1803))="Neurology","Neurology",IF(TRIM(LOWER(F1803))="general ward","General",IF(TRIM(LOWER(F1803))="general","General",IF(TRIM(LOWER(F1803))="cardiology","Cardiology",IF(TRIM(LOWER(F1803))="Cardiology","Cardiology",IF(TRIM(LOWER(F1803))="Peads","Pediatrics",IF(TRIM(LOWER(F1803))="Pediatrics","Pediatrics",IF(TRIM(LOWER(F1803))="orthopedics","Orthopedics",IF(TRIM(LOWER(F1803))="Neurology","Neurology",IF(TRIM(LOWER(F1803))="Oncology","Oncology")))))))))))</f>
        <v>Cardiology</v>
      </c>
      <c r="P1803" s="3" t="str">
        <f t="shared" si="168"/>
        <v>Unknown</v>
      </c>
      <c r="Q1803" s="5">
        <f t="shared" si="169"/>
        <v>2</v>
      </c>
      <c r="R1803" s="1">
        <f t="shared" si="170"/>
        <v>135965.07999999999</v>
      </c>
      <c r="S1803" s="1">
        <f t="shared" si="171"/>
        <v>1</v>
      </c>
      <c r="T1803" s="1" t="str">
        <f t="shared" si="172"/>
        <v>0-17</v>
      </c>
      <c r="U1803" s="1" t="str">
        <f t="shared" si="173"/>
        <v>No</v>
      </c>
    </row>
    <row r="1804" spans="1:21">
      <c r="A1804" s="1">
        <v>1803</v>
      </c>
      <c r="B1804" s="1">
        <v>24</v>
      </c>
      <c r="C1804" s="1" t="s">
        <v>34</v>
      </c>
      <c r="D1804" s="2">
        <v>45341</v>
      </c>
      <c r="E1804" s="2">
        <v>45359</v>
      </c>
      <c r="F1804" s="1" t="s">
        <v>35</v>
      </c>
      <c r="G1804" s="1" t="s">
        <v>14</v>
      </c>
      <c r="H1804" s="1" t="s">
        <v>37</v>
      </c>
      <c r="I1804" s="1">
        <v>338550.62</v>
      </c>
      <c r="J1804" s="1" t="s">
        <v>42</v>
      </c>
      <c r="K1804" s="1" t="s">
        <v>42</v>
      </c>
      <c r="N1804" s="3" t="str">
        <f>IF(LEFT(LOWER(C1804),1)="m","Male",IF(LEFT(LOWER(C1804),1)="f","Female","Unknown"))</f>
        <v>Male</v>
      </c>
      <c r="O1804" s="4" t="str">
        <f>IF(TRIM(LOWER(F1804))="neuro","Neurology",IF(TRIM(LOWER(F1804))="Neurology","Neurology",IF(TRIM(LOWER(F1804))="general ward","General",IF(TRIM(LOWER(F1804))="general","General",IF(TRIM(LOWER(F1804))="cardiology","Cardiology",IF(TRIM(LOWER(F1804))="Cardiology","Cardiology",IF(TRIM(LOWER(F1804))="Peads","Pediatrics",IF(TRIM(LOWER(F1804))="Pediatrics","Pediatrics",IF(TRIM(LOWER(F1804))="orthopedics","Orthopedics",IF(TRIM(LOWER(F1804))="Neurology","Neurology",IF(TRIM(LOWER(F1804))="Oncology","Oncology")))))))))))</f>
        <v>Cardiology</v>
      </c>
      <c r="P1804" s="3" t="str">
        <f t="shared" si="168"/>
        <v>Private</v>
      </c>
      <c r="Q1804" s="5">
        <f t="shared" si="169"/>
        <v>18</v>
      </c>
      <c r="R1804" s="1">
        <f t="shared" si="170"/>
        <v>338550.62</v>
      </c>
      <c r="S1804" s="1">
        <f t="shared" si="171"/>
        <v>0</v>
      </c>
      <c r="T1804" s="1" t="str">
        <f t="shared" si="172"/>
        <v>18-35</v>
      </c>
      <c r="U1804" s="1" t="str">
        <f t="shared" si="173"/>
        <v>No</v>
      </c>
    </row>
    <row r="1805" spans="1:21">
      <c r="A1805" s="1">
        <v>1804</v>
      </c>
      <c r="B1805" s="1">
        <v>50</v>
      </c>
      <c r="C1805" s="1" t="s">
        <v>12</v>
      </c>
      <c r="D1805" s="2">
        <v>45355</v>
      </c>
      <c r="E1805" s="2">
        <v>45365</v>
      </c>
      <c r="F1805" s="1" t="s">
        <v>52</v>
      </c>
      <c r="G1805" s="1" t="s">
        <v>41</v>
      </c>
      <c r="I1805" s="1">
        <v>348946.24</v>
      </c>
      <c r="J1805" s="1" t="s">
        <v>17</v>
      </c>
      <c r="K1805" s="1" t="s">
        <v>42</v>
      </c>
      <c r="N1805" s="3" t="str">
        <f>IF(LEFT(LOWER(C1805),1)="m","Male",IF(LEFT(LOWER(C1805),1)="f","Female","Unknown"))</f>
        <v>Unknown</v>
      </c>
      <c r="O1805" s="4" t="str">
        <f>IF(TRIM(LOWER(F1805))="neuro","Neurology",IF(TRIM(LOWER(F1805))="Neurology","Neurology",IF(TRIM(LOWER(F1805))="general ward","General",IF(TRIM(LOWER(F1805))="general","General",IF(TRIM(LOWER(F1805))="cardiology","Cardiology",IF(TRIM(LOWER(F1805))="Cardiology","Cardiology",IF(TRIM(LOWER(F1805))="Peads","Pediatrics",IF(TRIM(LOWER(F1805))="Pediatrics","Pediatrics",IF(TRIM(LOWER(F1805))="orthopedics","Orthopedics",IF(TRIM(LOWER(F1805))="Neurology","Neurology",IF(TRIM(LOWER(F1805))="Oncology","Oncology")))))))))))</f>
        <v>Oncology</v>
      </c>
      <c r="P1805" s="3" t="str">
        <f t="shared" si="168"/>
        <v>Unknown</v>
      </c>
      <c r="Q1805" s="5">
        <f t="shared" si="169"/>
        <v>10</v>
      </c>
      <c r="R1805" s="1">
        <f t="shared" si="170"/>
        <v>348946.24</v>
      </c>
      <c r="S1805" s="1">
        <f t="shared" si="171"/>
        <v>0</v>
      </c>
      <c r="T1805" s="1" t="str">
        <f t="shared" si="172"/>
        <v>36-50</v>
      </c>
      <c r="U1805" s="1" t="str">
        <f t="shared" si="173"/>
        <v>Yes</v>
      </c>
    </row>
    <row r="1806" spans="1:21">
      <c r="A1806" s="1">
        <v>1805</v>
      </c>
      <c r="B1806" s="1">
        <v>24</v>
      </c>
      <c r="C1806" s="1" t="s">
        <v>18</v>
      </c>
      <c r="D1806" s="2">
        <v>45078</v>
      </c>
      <c r="E1806" s="2">
        <v>45094</v>
      </c>
      <c r="F1806" s="1" t="s">
        <v>28</v>
      </c>
      <c r="G1806" s="1" t="s">
        <v>14</v>
      </c>
      <c r="H1806" s="1" t="s">
        <v>51</v>
      </c>
      <c r="I1806" s="1">
        <v>-15082.69</v>
      </c>
      <c r="J1806" s="1" t="s">
        <v>42</v>
      </c>
      <c r="K1806" s="1" t="s">
        <v>38</v>
      </c>
      <c r="N1806" s="3" t="str">
        <f>IF(LEFT(LOWER(C1806),1)="m","Male",IF(LEFT(LOWER(C1806),1)="f","Female","Unknown"))</f>
        <v>Male</v>
      </c>
      <c r="O1806" s="4" t="str">
        <f>IF(TRIM(LOWER(F1806))="neuro","Neurology",IF(TRIM(LOWER(F1806))="Neurology","Neurology",IF(TRIM(LOWER(F1806))="general ward","General",IF(TRIM(LOWER(F1806))="general","General",IF(TRIM(LOWER(F1806))="cardiology","Cardiology",IF(TRIM(LOWER(F1806))="Cardiology","Cardiology",IF(TRIM(LOWER(F1806))="Peads","Pediatrics",IF(TRIM(LOWER(F1806))="Pediatrics","Pediatrics",IF(TRIM(LOWER(F1806))="orthopedics","Orthopedics",IF(TRIM(LOWER(F1806))="Neurology","Neurology",IF(TRIM(LOWER(F1806))="Oncology","Oncology")))))))))))</f>
        <v>Orthopedics</v>
      </c>
      <c r="P1806" s="3" t="str">
        <f t="shared" si="168"/>
        <v>Private</v>
      </c>
      <c r="Q1806" s="5">
        <f t="shared" si="169"/>
        <v>16</v>
      </c>
      <c r="R1806" s="1" t="str">
        <f t="shared" si="170"/>
        <v/>
      </c>
      <c r="S1806" s="1">
        <f t="shared" si="171"/>
        <v>0</v>
      </c>
      <c r="T1806" s="1" t="str">
        <f t="shared" si="172"/>
        <v>18-35</v>
      </c>
      <c r="U1806" s="1" t="str">
        <f t="shared" si="173"/>
        <v>No</v>
      </c>
    </row>
    <row r="1807" spans="1:21">
      <c r="A1807" s="1">
        <v>1806</v>
      </c>
      <c r="B1807" s="1">
        <v>56</v>
      </c>
      <c r="C1807" s="1" t="s">
        <v>26</v>
      </c>
      <c r="D1807" s="2">
        <v>45001</v>
      </c>
      <c r="E1807" s="2">
        <v>45012</v>
      </c>
      <c r="F1807" s="1" t="s">
        <v>21</v>
      </c>
      <c r="G1807" s="1" t="s">
        <v>41</v>
      </c>
      <c r="H1807" s="1" t="s">
        <v>23</v>
      </c>
      <c r="I1807" s="1">
        <v>268310.27</v>
      </c>
      <c r="J1807" s="1" t="s">
        <v>24</v>
      </c>
      <c r="K1807" s="1" t="s">
        <v>42</v>
      </c>
      <c r="N1807" s="3" t="str">
        <f>IF(LEFT(LOWER(C1807),1)="m","Male",IF(LEFT(LOWER(C1807),1)="f","Female","Unknown"))</f>
        <v>Female</v>
      </c>
      <c r="O1807" s="4" t="str">
        <f>IF(TRIM(LOWER(F1807))="neuro","Neurology",IF(TRIM(LOWER(F1807))="Neurology","Neurology",IF(TRIM(LOWER(F1807))="general ward","General",IF(TRIM(LOWER(F1807))="general","General",IF(TRIM(LOWER(F1807))="cardiology","Cardiology",IF(TRIM(LOWER(F1807))="Cardiology","Cardiology",IF(TRIM(LOWER(F1807))="Peads","Pediatrics",IF(TRIM(LOWER(F1807))="Pediatrics","Pediatrics",IF(TRIM(LOWER(F1807))="orthopedics","Orthopedics",IF(TRIM(LOWER(F1807))="Neurology","Neurology",IF(TRIM(LOWER(F1807))="Oncology","Oncology")))))))))))</f>
        <v>General</v>
      </c>
      <c r="P1807" s="3" t="str">
        <f t="shared" si="168"/>
        <v>Unknown</v>
      </c>
      <c r="Q1807" s="5">
        <f t="shared" si="169"/>
        <v>11</v>
      </c>
      <c r="R1807" s="1">
        <f t="shared" si="170"/>
        <v>268310.27</v>
      </c>
      <c r="S1807" s="1">
        <f t="shared" si="171"/>
        <v>0</v>
      </c>
      <c r="T1807" s="1" t="str">
        <f t="shared" si="172"/>
        <v>51-65</v>
      </c>
      <c r="U1807" s="1" t="str">
        <f t="shared" si="173"/>
        <v>No</v>
      </c>
    </row>
    <row r="1808" spans="1:21">
      <c r="A1808" s="1">
        <v>1807</v>
      </c>
      <c r="B1808" s="1">
        <v>2</v>
      </c>
      <c r="C1808" s="1" t="s">
        <v>34</v>
      </c>
      <c r="D1808" s="2">
        <v>45320</v>
      </c>
      <c r="E1808" s="2">
        <v>45338</v>
      </c>
      <c r="F1808" s="1" t="s">
        <v>13</v>
      </c>
      <c r="G1808" s="1" t="s">
        <v>41</v>
      </c>
      <c r="H1808" s="1" t="s">
        <v>32</v>
      </c>
      <c r="I1808" s="1">
        <v>183514.83</v>
      </c>
      <c r="J1808" s="1" t="s">
        <v>42</v>
      </c>
      <c r="K1808" s="1" t="s">
        <v>16</v>
      </c>
      <c r="N1808" s="3" t="str">
        <f>IF(LEFT(LOWER(C1808),1)="m","Male",IF(LEFT(LOWER(C1808),1)="f","Female","Unknown"))</f>
        <v>Male</v>
      </c>
      <c r="O1808" s="4" t="str">
        <f>IF(TRIM(LOWER(F1808))="neuro","Neurology",IF(TRIM(LOWER(F1808))="Neurology","Neurology",IF(TRIM(LOWER(F1808))="general ward","General",IF(TRIM(LOWER(F1808))="general","General",IF(TRIM(LOWER(F1808))="cardiology","Cardiology",IF(TRIM(LOWER(F1808))="Cardiology","Cardiology",IF(TRIM(LOWER(F1808))="Peads","Pediatrics",IF(TRIM(LOWER(F1808))="Pediatrics","Pediatrics",IF(TRIM(LOWER(F1808))="orthopedics","Orthopedics",IF(TRIM(LOWER(F1808))="Neurology","Neurology",IF(TRIM(LOWER(F1808))="Oncology","Oncology")))))))))))</f>
        <v>Neurology</v>
      </c>
      <c r="P1808" s="3" t="str">
        <f t="shared" si="168"/>
        <v>Unknown</v>
      </c>
      <c r="Q1808" s="5">
        <f t="shared" si="169"/>
        <v>18</v>
      </c>
      <c r="R1808" s="1">
        <f t="shared" si="170"/>
        <v>183514.83</v>
      </c>
      <c r="S1808" s="1">
        <f t="shared" si="171"/>
        <v>1</v>
      </c>
      <c r="T1808" s="1" t="str">
        <f t="shared" si="172"/>
        <v>0-17</v>
      </c>
      <c r="U1808" s="1" t="str">
        <f t="shared" si="173"/>
        <v>No</v>
      </c>
    </row>
    <row r="1809" spans="1:21">
      <c r="A1809" s="1">
        <v>1808</v>
      </c>
      <c r="C1809" s="1" t="s">
        <v>44</v>
      </c>
      <c r="D1809" s="2">
        <v>45289</v>
      </c>
      <c r="E1809" s="2">
        <v>45293</v>
      </c>
      <c r="F1809" s="1" t="s">
        <v>21</v>
      </c>
      <c r="G1809" s="1" t="s">
        <v>36</v>
      </c>
      <c r="H1809" s="1" t="s">
        <v>37</v>
      </c>
      <c r="I1809" s="1">
        <v>339448.53</v>
      </c>
      <c r="J1809" s="1" t="s">
        <v>17</v>
      </c>
      <c r="K1809" s="1" t="s">
        <v>42</v>
      </c>
      <c r="N1809" s="3" t="str">
        <f>IF(LEFT(LOWER(C1809),1)="m","Male",IF(LEFT(LOWER(C1809),1)="f","Female","Unknown"))</f>
        <v>Female</v>
      </c>
      <c r="O1809" s="4" t="str">
        <f>IF(TRIM(LOWER(F1809))="neuro","Neurology",IF(TRIM(LOWER(F1809))="Neurology","Neurology",IF(TRIM(LOWER(F1809))="general ward","General",IF(TRIM(LOWER(F1809))="general","General",IF(TRIM(LOWER(F1809))="cardiology","Cardiology",IF(TRIM(LOWER(F1809))="Cardiology","Cardiology",IF(TRIM(LOWER(F1809))="Peads","Pediatrics",IF(TRIM(LOWER(F1809))="Pediatrics","Pediatrics",IF(TRIM(LOWER(F1809))="orthopedics","Orthopedics",IF(TRIM(LOWER(F1809))="Neurology","Neurology",IF(TRIM(LOWER(F1809))="Oncology","Oncology")))))))))))</f>
        <v>General</v>
      </c>
      <c r="P1809" s="3" t="str">
        <f t="shared" si="168"/>
        <v>Government</v>
      </c>
      <c r="Q1809" s="5">
        <f t="shared" si="169"/>
        <v>4</v>
      </c>
      <c r="R1809" s="1">
        <f t="shared" si="170"/>
        <v>339448.53</v>
      </c>
      <c r="S1809" s="1">
        <f t="shared" si="171"/>
        <v>0</v>
      </c>
      <c r="T1809" s="1" t="str">
        <f t="shared" si="172"/>
        <v>0-17</v>
      </c>
      <c r="U1809" s="1" t="str">
        <f t="shared" si="173"/>
        <v>Yes</v>
      </c>
    </row>
    <row r="1810" spans="1:21">
      <c r="A1810" s="1">
        <v>1809</v>
      </c>
      <c r="B1810" s="1">
        <v>78</v>
      </c>
      <c r="C1810" s="1" t="s">
        <v>34</v>
      </c>
      <c r="D1810" s="2">
        <v>45167</v>
      </c>
      <c r="E1810" s="2">
        <v>45179</v>
      </c>
      <c r="F1810" s="1" t="s">
        <v>19</v>
      </c>
      <c r="G1810" s="1" t="s">
        <v>33</v>
      </c>
      <c r="H1810" s="1" t="s">
        <v>37</v>
      </c>
      <c r="I1810" s="1">
        <v>43739.96</v>
      </c>
      <c r="K1810" s="1" t="s">
        <v>16</v>
      </c>
      <c r="N1810" s="3" t="str">
        <f>IF(LEFT(LOWER(C1810),1)="m","Male",IF(LEFT(LOWER(C1810),1)="f","Female","Unknown"))</f>
        <v>Male</v>
      </c>
      <c r="O1810" s="4" t="str">
        <f>IF(TRIM(LOWER(F1810))="neuro","Neurology",IF(TRIM(LOWER(F1810))="Neurology","Neurology",IF(TRIM(LOWER(F1810))="general ward","General",IF(TRIM(LOWER(F1810))="general","General",IF(TRIM(LOWER(F1810))="cardiology","Cardiology",IF(TRIM(LOWER(F1810))="Cardiology","Cardiology",IF(TRIM(LOWER(F1810))="Peads","Pediatrics",IF(TRIM(LOWER(F1810))="Pediatrics","Pediatrics",IF(TRIM(LOWER(F1810))="orthopedics","Orthopedics",IF(TRIM(LOWER(F1810))="Neurology","Neurology",IF(TRIM(LOWER(F1810))="Oncology","Oncology")))))))))))</f>
        <v>General</v>
      </c>
      <c r="P1810" s="3" t="str">
        <f t="shared" si="168"/>
        <v>Self</v>
      </c>
      <c r="Q1810" s="5">
        <f t="shared" si="169"/>
        <v>12</v>
      </c>
      <c r="R1810" s="1">
        <f t="shared" si="170"/>
        <v>43739.96</v>
      </c>
      <c r="S1810" s="1">
        <f t="shared" si="171"/>
        <v>1</v>
      </c>
      <c r="T1810" s="1" t="str">
        <f t="shared" si="172"/>
        <v>66+</v>
      </c>
      <c r="U1810" s="1" t="str">
        <f t="shared" si="173"/>
        <v>Unknown</v>
      </c>
    </row>
    <row r="1811" spans="1:21">
      <c r="A1811" s="1">
        <v>1810</v>
      </c>
      <c r="B1811" s="1">
        <v>31</v>
      </c>
      <c r="C1811" s="1" t="s">
        <v>26</v>
      </c>
      <c r="D1811" s="2">
        <v>44938</v>
      </c>
      <c r="E1811" s="2">
        <v>44941</v>
      </c>
      <c r="F1811" s="1" t="s">
        <v>19</v>
      </c>
      <c r="G1811" s="1" t="s">
        <v>14</v>
      </c>
      <c r="H1811" s="1" t="s">
        <v>37</v>
      </c>
      <c r="I1811" s="1">
        <v>260704.64000000001</v>
      </c>
      <c r="J1811" s="1" t="s">
        <v>42</v>
      </c>
      <c r="K1811" s="1" t="s">
        <v>25</v>
      </c>
      <c r="N1811" s="3" t="str">
        <f>IF(LEFT(LOWER(C1811),1)="m","Male",IF(LEFT(LOWER(C1811),1)="f","Female","Unknown"))</f>
        <v>Female</v>
      </c>
      <c r="O1811" s="4" t="str">
        <f>IF(TRIM(LOWER(F1811))="neuro","Neurology",IF(TRIM(LOWER(F1811))="Neurology","Neurology",IF(TRIM(LOWER(F1811))="general ward","General",IF(TRIM(LOWER(F1811))="general","General",IF(TRIM(LOWER(F1811))="cardiology","Cardiology",IF(TRIM(LOWER(F1811))="Cardiology","Cardiology",IF(TRIM(LOWER(F1811))="Peads","Pediatrics",IF(TRIM(LOWER(F1811))="Pediatrics","Pediatrics",IF(TRIM(LOWER(F1811))="orthopedics","Orthopedics",IF(TRIM(LOWER(F1811))="Neurology","Neurology",IF(TRIM(LOWER(F1811))="Oncology","Oncology")))))))))))</f>
        <v>General</v>
      </c>
      <c r="P1811" s="3" t="str">
        <f t="shared" si="168"/>
        <v>Private</v>
      </c>
      <c r="Q1811" s="5">
        <f t="shared" si="169"/>
        <v>3</v>
      </c>
      <c r="R1811" s="1">
        <f t="shared" si="170"/>
        <v>260704.64000000001</v>
      </c>
      <c r="S1811" s="1">
        <f t="shared" si="171"/>
        <v>1</v>
      </c>
      <c r="T1811" s="1" t="str">
        <f t="shared" si="172"/>
        <v>18-35</v>
      </c>
      <c r="U1811" s="1" t="str">
        <f t="shared" si="173"/>
        <v>No</v>
      </c>
    </row>
    <row r="1812" spans="1:21">
      <c r="A1812" s="1">
        <v>1811</v>
      </c>
      <c r="B1812" s="1">
        <v>75</v>
      </c>
      <c r="C1812" s="1" t="s">
        <v>18</v>
      </c>
      <c r="D1812" s="2">
        <v>45024</v>
      </c>
      <c r="E1812" s="2">
        <v>45029</v>
      </c>
      <c r="F1812" s="1" t="s">
        <v>21</v>
      </c>
      <c r="G1812" s="1" t="s">
        <v>33</v>
      </c>
      <c r="H1812" s="1" t="s">
        <v>37</v>
      </c>
      <c r="I1812" s="1">
        <v>136777.79</v>
      </c>
      <c r="J1812" s="1" t="s">
        <v>42</v>
      </c>
      <c r="K1812" s="1" t="s">
        <v>42</v>
      </c>
      <c r="N1812" s="3" t="str">
        <f>IF(LEFT(LOWER(C1812),1)="m","Male",IF(LEFT(LOWER(C1812),1)="f","Female","Unknown"))</f>
        <v>Male</v>
      </c>
      <c r="O1812" s="4" t="str">
        <f>IF(TRIM(LOWER(F1812))="neuro","Neurology",IF(TRIM(LOWER(F1812))="Neurology","Neurology",IF(TRIM(LOWER(F1812))="general ward","General",IF(TRIM(LOWER(F1812))="general","General",IF(TRIM(LOWER(F1812))="cardiology","Cardiology",IF(TRIM(LOWER(F1812))="Cardiology","Cardiology",IF(TRIM(LOWER(F1812))="Peads","Pediatrics",IF(TRIM(LOWER(F1812))="Pediatrics","Pediatrics",IF(TRIM(LOWER(F1812))="orthopedics","Orthopedics",IF(TRIM(LOWER(F1812))="Neurology","Neurology",IF(TRIM(LOWER(F1812))="Oncology","Oncology")))))))))))</f>
        <v>General</v>
      </c>
      <c r="P1812" s="3" t="str">
        <f t="shared" si="168"/>
        <v>Self</v>
      </c>
      <c r="Q1812" s="5">
        <f t="shared" si="169"/>
        <v>5</v>
      </c>
      <c r="R1812" s="1">
        <f t="shared" si="170"/>
        <v>136777.79</v>
      </c>
      <c r="S1812" s="1">
        <f t="shared" si="171"/>
        <v>0</v>
      </c>
      <c r="T1812" s="1" t="str">
        <f t="shared" si="172"/>
        <v>66+</v>
      </c>
      <c r="U1812" s="1" t="str">
        <f t="shared" si="173"/>
        <v>No</v>
      </c>
    </row>
    <row r="1813" spans="1:21">
      <c r="A1813" s="1">
        <v>1812</v>
      </c>
      <c r="B1813" s="1">
        <v>40</v>
      </c>
      <c r="C1813" s="1" t="s">
        <v>12</v>
      </c>
      <c r="D1813" s="2">
        <v>45256</v>
      </c>
      <c r="E1813" s="2">
        <v>45264</v>
      </c>
      <c r="F1813" s="1" t="s">
        <v>30</v>
      </c>
      <c r="G1813" s="1" t="s">
        <v>31</v>
      </c>
      <c r="H1813" s="1" t="s">
        <v>37</v>
      </c>
      <c r="I1813" s="1">
        <v>286136.25</v>
      </c>
      <c r="K1813" s="1" t="s">
        <v>17</v>
      </c>
      <c r="N1813" s="3" t="str">
        <f>IF(LEFT(LOWER(C1813),1)="m","Male",IF(LEFT(LOWER(C1813),1)="f","Female","Unknown"))</f>
        <v>Unknown</v>
      </c>
      <c r="O1813" s="4" t="str">
        <f>IF(TRIM(LOWER(F1813))="neuro","Neurology",IF(TRIM(LOWER(F1813))="Neurology","Neurology",IF(TRIM(LOWER(F1813))="general ward","General",IF(TRIM(LOWER(F1813))="general","General",IF(TRIM(LOWER(F1813))="cardiology","Cardiology",IF(TRIM(LOWER(F1813))="Cardiology","Cardiology",IF(TRIM(LOWER(F1813))="Peads","Pediatrics",IF(TRIM(LOWER(F1813))="Pediatrics","Pediatrics",IF(TRIM(LOWER(F1813))="orthopedics","Orthopedics",IF(TRIM(LOWER(F1813))="Neurology","Neurology",IF(TRIM(LOWER(F1813))="Oncology","Oncology")))))))))))</f>
        <v>Pediatrics</v>
      </c>
      <c r="P1813" s="3" t="str">
        <f t="shared" si="168"/>
        <v>Private</v>
      </c>
      <c r="Q1813" s="5">
        <f t="shared" si="169"/>
        <v>8</v>
      </c>
      <c r="R1813" s="1">
        <f t="shared" si="170"/>
        <v>286136.25</v>
      </c>
      <c r="S1813" s="1">
        <f t="shared" si="171"/>
        <v>1</v>
      </c>
      <c r="T1813" s="1" t="str">
        <f t="shared" si="172"/>
        <v>36-50</v>
      </c>
      <c r="U1813" s="1" t="str">
        <f t="shared" si="173"/>
        <v>Unknown</v>
      </c>
    </row>
    <row r="1814" spans="1:21">
      <c r="A1814" s="1">
        <v>1813</v>
      </c>
      <c r="B1814" s="1">
        <v>74</v>
      </c>
      <c r="C1814" s="1" t="s">
        <v>34</v>
      </c>
      <c r="D1814" s="2">
        <v>45284</v>
      </c>
      <c r="E1814" s="2">
        <v>45293</v>
      </c>
      <c r="F1814" s="1" t="s">
        <v>19</v>
      </c>
      <c r="G1814" s="1" t="s">
        <v>33</v>
      </c>
      <c r="I1814" s="1">
        <v>134521.10999999999</v>
      </c>
      <c r="J1814" s="1" t="s">
        <v>24</v>
      </c>
      <c r="K1814" s="1" t="s">
        <v>38</v>
      </c>
      <c r="N1814" s="3" t="str">
        <f>IF(LEFT(LOWER(C1814),1)="m","Male",IF(LEFT(LOWER(C1814),1)="f","Female","Unknown"))</f>
        <v>Male</v>
      </c>
      <c r="O1814" s="4" t="str">
        <f>IF(TRIM(LOWER(F1814))="neuro","Neurology",IF(TRIM(LOWER(F1814))="Neurology","Neurology",IF(TRIM(LOWER(F1814))="general ward","General",IF(TRIM(LOWER(F1814))="general","General",IF(TRIM(LOWER(F1814))="cardiology","Cardiology",IF(TRIM(LOWER(F1814))="Cardiology","Cardiology",IF(TRIM(LOWER(F1814))="Peads","Pediatrics",IF(TRIM(LOWER(F1814))="Pediatrics","Pediatrics",IF(TRIM(LOWER(F1814))="orthopedics","Orthopedics",IF(TRIM(LOWER(F1814))="Neurology","Neurology",IF(TRIM(LOWER(F1814))="Oncology","Oncology")))))))))))</f>
        <v>General</v>
      </c>
      <c r="P1814" s="3" t="str">
        <f t="shared" si="168"/>
        <v>Self</v>
      </c>
      <c r="Q1814" s="5">
        <f t="shared" si="169"/>
        <v>9</v>
      </c>
      <c r="R1814" s="1">
        <f t="shared" si="170"/>
        <v>134521.10999999999</v>
      </c>
      <c r="S1814" s="1">
        <f t="shared" si="171"/>
        <v>0</v>
      </c>
      <c r="T1814" s="1" t="str">
        <f t="shared" si="172"/>
        <v>66+</v>
      </c>
      <c r="U1814" s="1" t="str">
        <f t="shared" si="173"/>
        <v>No</v>
      </c>
    </row>
    <row r="1815" spans="1:21">
      <c r="A1815" s="1">
        <v>1814</v>
      </c>
      <c r="B1815" s="1">
        <v>70</v>
      </c>
      <c r="C1815" s="1" t="s">
        <v>44</v>
      </c>
      <c r="D1815" s="2">
        <v>45551</v>
      </c>
      <c r="E1815" s="2">
        <v>45571</v>
      </c>
      <c r="F1815" s="1" t="s">
        <v>49</v>
      </c>
      <c r="G1815" s="1" t="s">
        <v>41</v>
      </c>
      <c r="H1815" s="1" t="s">
        <v>15</v>
      </c>
      <c r="I1815" s="1">
        <v>29705.15</v>
      </c>
      <c r="J1815" s="1" t="s">
        <v>24</v>
      </c>
      <c r="K1815" s="1" t="s">
        <v>38</v>
      </c>
      <c r="N1815" s="3" t="str">
        <f>IF(LEFT(LOWER(C1815),1)="m","Male",IF(LEFT(LOWER(C1815),1)="f","Female","Unknown"))</f>
        <v>Female</v>
      </c>
      <c r="O1815" s="4" t="str">
        <f>IF(TRIM(LOWER(F1815))="neuro","Neurology",IF(TRIM(LOWER(F1815))="Neurology","Neurology",IF(TRIM(LOWER(F1815))="general ward","General",IF(TRIM(LOWER(F1815))="general","General",IF(TRIM(LOWER(F1815))="cardiology","Cardiology",IF(TRIM(LOWER(F1815))="Cardiology","Cardiology",IF(TRIM(LOWER(F1815))="Peads","Pediatrics",IF(TRIM(LOWER(F1815))="Pediatrics","Pediatrics",IF(TRIM(LOWER(F1815))="orthopedics","Orthopedics",IF(TRIM(LOWER(F1815))="Neurology","Neurology",IF(TRIM(LOWER(F1815))="Oncology","Oncology")))))))))))</f>
        <v>Oncology</v>
      </c>
      <c r="P1815" s="3" t="str">
        <f t="shared" si="168"/>
        <v>Unknown</v>
      </c>
      <c r="Q1815" s="5">
        <f t="shared" si="169"/>
        <v>20</v>
      </c>
      <c r="R1815" s="1">
        <f t="shared" si="170"/>
        <v>29705.15</v>
      </c>
      <c r="S1815" s="1">
        <f t="shared" si="171"/>
        <v>0</v>
      </c>
      <c r="T1815" s="1" t="str">
        <f t="shared" si="172"/>
        <v>66+</v>
      </c>
      <c r="U1815" s="1" t="str">
        <f t="shared" si="173"/>
        <v>No</v>
      </c>
    </row>
    <row r="1816" spans="1:21">
      <c r="A1816" s="1">
        <v>1815</v>
      </c>
      <c r="B1816" s="1">
        <v>61</v>
      </c>
      <c r="C1816" s="1" t="s">
        <v>34</v>
      </c>
      <c r="D1816" s="2">
        <v>44943</v>
      </c>
      <c r="E1816" s="2">
        <v>44946</v>
      </c>
      <c r="F1816" s="1" t="s">
        <v>35</v>
      </c>
      <c r="G1816" s="1" t="s">
        <v>46</v>
      </c>
      <c r="H1816" s="1" t="s">
        <v>15</v>
      </c>
      <c r="I1816" s="1">
        <v>272980.98</v>
      </c>
      <c r="J1816" s="1" t="s">
        <v>38</v>
      </c>
      <c r="K1816" s="1" t="s">
        <v>25</v>
      </c>
      <c r="N1816" s="3" t="str">
        <f>IF(LEFT(LOWER(C1816),1)="m","Male",IF(LEFT(LOWER(C1816),1)="f","Female","Unknown"))</f>
        <v>Male</v>
      </c>
      <c r="O1816" s="4" t="str">
        <f>IF(TRIM(LOWER(F1816))="neuro","Neurology",IF(TRIM(LOWER(F1816))="Neurology","Neurology",IF(TRIM(LOWER(F1816))="general ward","General",IF(TRIM(LOWER(F1816))="general","General",IF(TRIM(LOWER(F1816))="cardiology","Cardiology",IF(TRIM(LOWER(F1816))="Cardiology","Cardiology",IF(TRIM(LOWER(F1816))="Peads","Pediatrics",IF(TRIM(LOWER(F1816))="Pediatrics","Pediatrics",IF(TRIM(LOWER(F1816))="orthopedics","Orthopedics",IF(TRIM(LOWER(F1816))="Neurology","Neurology",IF(TRIM(LOWER(F1816))="Oncology","Oncology")))))))))))</f>
        <v>Cardiology</v>
      </c>
      <c r="P1816" s="3" t="str">
        <f t="shared" si="168"/>
        <v>Self</v>
      </c>
      <c r="Q1816" s="5">
        <f t="shared" si="169"/>
        <v>3</v>
      </c>
      <c r="R1816" s="1">
        <f t="shared" si="170"/>
        <v>272980.98</v>
      </c>
      <c r="S1816" s="1">
        <f t="shared" si="171"/>
        <v>1</v>
      </c>
      <c r="T1816" s="1" t="str">
        <f t="shared" si="172"/>
        <v>51-65</v>
      </c>
      <c r="U1816" s="1" t="str">
        <f t="shared" si="173"/>
        <v>No</v>
      </c>
    </row>
    <row r="1817" spans="1:21">
      <c r="A1817" s="1">
        <v>1816</v>
      </c>
      <c r="B1817" s="1">
        <v>21</v>
      </c>
      <c r="C1817" s="1" t="s">
        <v>29</v>
      </c>
      <c r="D1817" s="2">
        <v>45589</v>
      </c>
      <c r="E1817" s="2">
        <v>45593</v>
      </c>
      <c r="F1817" s="1" t="s">
        <v>49</v>
      </c>
      <c r="G1817" s="1" t="s">
        <v>46</v>
      </c>
      <c r="H1817" s="1" t="s">
        <v>51</v>
      </c>
      <c r="I1817" s="1">
        <v>16962.28</v>
      </c>
      <c r="J1817" s="1" t="s">
        <v>25</v>
      </c>
      <c r="K1817" s="1" t="s">
        <v>17</v>
      </c>
      <c r="N1817" s="3" t="str">
        <f>IF(LEFT(LOWER(C1817),1)="m","Male",IF(LEFT(LOWER(C1817),1)="f","Female","Unknown"))</f>
        <v>Female</v>
      </c>
      <c r="O1817" s="4" t="str">
        <f>IF(TRIM(LOWER(F1817))="neuro","Neurology",IF(TRIM(LOWER(F1817))="Neurology","Neurology",IF(TRIM(LOWER(F1817))="general ward","General",IF(TRIM(LOWER(F1817))="general","General",IF(TRIM(LOWER(F1817))="cardiology","Cardiology",IF(TRIM(LOWER(F1817))="Cardiology","Cardiology",IF(TRIM(LOWER(F1817))="Peads","Pediatrics",IF(TRIM(LOWER(F1817))="Pediatrics","Pediatrics",IF(TRIM(LOWER(F1817))="orthopedics","Orthopedics",IF(TRIM(LOWER(F1817))="Neurology","Neurology",IF(TRIM(LOWER(F1817))="Oncology","Oncology")))))))))))</f>
        <v>Oncology</v>
      </c>
      <c r="P1817" s="3" t="str">
        <f t="shared" si="168"/>
        <v>Self</v>
      </c>
      <c r="Q1817" s="5">
        <f t="shared" si="169"/>
        <v>4</v>
      </c>
      <c r="R1817" s="1">
        <f t="shared" si="170"/>
        <v>16962.28</v>
      </c>
      <c r="S1817" s="1">
        <f t="shared" si="171"/>
        <v>1</v>
      </c>
      <c r="T1817" s="1" t="str">
        <f t="shared" si="172"/>
        <v>18-35</v>
      </c>
      <c r="U1817" s="1" t="str">
        <f t="shared" si="173"/>
        <v>Yes</v>
      </c>
    </row>
    <row r="1818" spans="1:21">
      <c r="A1818" s="1">
        <v>1817</v>
      </c>
      <c r="B1818" s="1">
        <v>8</v>
      </c>
      <c r="C1818" s="1" t="s">
        <v>18</v>
      </c>
      <c r="D1818" s="2">
        <v>45021</v>
      </c>
      <c r="E1818" s="2">
        <v>45032</v>
      </c>
      <c r="F1818" s="1" t="s">
        <v>21</v>
      </c>
      <c r="G1818" s="1" t="s">
        <v>41</v>
      </c>
      <c r="H1818" s="1" t="s">
        <v>32</v>
      </c>
      <c r="I1818" s="1">
        <v>96626.15</v>
      </c>
      <c r="J1818" s="1" t="s">
        <v>16</v>
      </c>
      <c r="K1818" s="1" t="s">
        <v>38</v>
      </c>
      <c r="N1818" s="3" t="str">
        <f>IF(LEFT(LOWER(C1818),1)="m","Male",IF(LEFT(LOWER(C1818),1)="f","Female","Unknown"))</f>
        <v>Male</v>
      </c>
      <c r="O1818" s="4" t="str">
        <f>IF(TRIM(LOWER(F1818))="neuro","Neurology",IF(TRIM(LOWER(F1818))="Neurology","Neurology",IF(TRIM(LOWER(F1818))="general ward","General",IF(TRIM(LOWER(F1818))="general","General",IF(TRIM(LOWER(F1818))="cardiology","Cardiology",IF(TRIM(LOWER(F1818))="Cardiology","Cardiology",IF(TRIM(LOWER(F1818))="Peads","Pediatrics",IF(TRIM(LOWER(F1818))="Pediatrics","Pediatrics",IF(TRIM(LOWER(F1818))="orthopedics","Orthopedics",IF(TRIM(LOWER(F1818))="Neurology","Neurology",IF(TRIM(LOWER(F1818))="Oncology","Oncology")))))))))))</f>
        <v>General</v>
      </c>
      <c r="P1818" s="3" t="str">
        <f t="shared" si="168"/>
        <v>Unknown</v>
      </c>
      <c r="Q1818" s="5">
        <f t="shared" si="169"/>
        <v>11</v>
      </c>
      <c r="R1818" s="1">
        <f t="shared" si="170"/>
        <v>96626.15</v>
      </c>
      <c r="S1818" s="1">
        <f t="shared" si="171"/>
        <v>0</v>
      </c>
      <c r="T1818" s="1" t="str">
        <f t="shared" si="172"/>
        <v>0-17</v>
      </c>
      <c r="U1818" s="1" t="str">
        <f t="shared" si="173"/>
        <v>Yes</v>
      </c>
    </row>
    <row r="1819" spans="1:21">
      <c r="A1819" s="1">
        <v>1818</v>
      </c>
      <c r="B1819" s="1">
        <v>34</v>
      </c>
      <c r="C1819" s="1" t="s">
        <v>26</v>
      </c>
      <c r="D1819" s="2">
        <v>45178</v>
      </c>
      <c r="E1819" s="2">
        <v>45184</v>
      </c>
      <c r="F1819" s="1" t="s">
        <v>49</v>
      </c>
      <c r="G1819" s="1" t="s">
        <v>14</v>
      </c>
      <c r="H1819" s="1" t="s">
        <v>47</v>
      </c>
      <c r="I1819" s="1">
        <v>175759.25</v>
      </c>
      <c r="J1819" s="1" t="s">
        <v>38</v>
      </c>
      <c r="K1819" s="1" t="s">
        <v>42</v>
      </c>
      <c r="N1819" s="3" t="str">
        <f>IF(LEFT(LOWER(C1819),1)="m","Male",IF(LEFT(LOWER(C1819),1)="f","Female","Unknown"))</f>
        <v>Female</v>
      </c>
      <c r="O1819" s="4" t="str">
        <f>IF(TRIM(LOWER(F1819))="neuro","Neurology",IF(TRIM(LOWER(F1819))="Neurology","Neurology",IF(TRIM(LOWER(F1819))="general ward","General",IF(TRIM(LOWER(F1819))="general","General",IF(TRIM(LOWER(F1819))="cardiology","Cardiology",IF(TRIM(LOWER(F1819))="Cardiology","Cardiology",IF(TRIM(LOWER(F1819))="Peads","Pediatrics",IF(TRIM(LOWER(F1819))="Pediatrics","Pediatrics",IF(TRIM(LOWER(F1819))="orthopedics","Orthopedics",IF(TRIM(LOWER(F1819))="Neurology","Neurology",IF(TRIM(LOWER(F1819))="Oncology","Oncology")))))))))))</f>
        <v>Oncology</v>
      </c>
      <c r="P1819" s="3" t="str">
        <f t="shared" si="168"/>
        <v>Private</v>
      </c>
      <c r="Q1819" s="5">
        <f t="shared" si="169"/>
        <v>6</v>
      </c>
      <c r="R1819" s="1">
        <f t="shared" si="170"/>
        <v>175759.25</v>
      </c>
      <c r="S1819" s="1">
        <f t="shared" si="171"/>
        <v>0</v>
      </c>
      <c r="T1819" s="1" t="str">
        <f t="shared" si="172"/>
        <v>18-35</v>
      </c>
      <c r="U1819" s="1" t="str">
        <f t="shared" si="173"/>
        <v>No</v>
      </c>
    </row>
    <row r="1820" spans="1:21">
      <c r="A1820" s="1">
        <v>1819</v>
      </c>
      <c r="B1820" s="1">
        <v>29</v>
      </c>
      <c r="C1820" s="1" t="s">
        <v>12</v>
      </c>
      <c r="D1820" s="2">
        <v>45033</v>
      </c>
      <c r="E1820" s="2">
        <v>45034</v>
      </c>
      <c r="F1820" s="1" t="s">
        <v>49</v>
      </c>
      <c r="G1820" s="1" t="s">
        <v>36</v>
      </c>
      <c r="H1820" s="1" t="s">
        <v>32</v>
      </c>
      <c r="I1820" s="1">
        <v>303650.59999999998</v>
      </c>
      <c r="J1820" s="1" t="s">
        <v>17</v>
      </c>
      <c r="K1820" s="1" t="s">
        <v>17</v>
      </c>
      <c r="N1820" s="3" t="str">
        <f>IF(LEFT(LOWER(C1820),1)="m","Male",IF(LEFT(LOWER(C1820),1)="f","Female","Unknown"))</f>
        <v>Unknown</v>
      </c>
      <c r="O1820" s="4" t="str">
        <f>IF(TRIM(LOWER(F1820))="neuro","Neurology",IF(TRIM(LOWER(F1820))="Neurology","Neurology",IF(TRIM(LOWER(F1820))="general ward","General",IF(TRIM(LOWER(F1820))="general","General",IF(TRIM(LOWER(F1820))="cardiology","Cardiology",IF(TRIM(LOWER(F1820))="Cardiology","Cardiology",IF(TRIM(LOWER(F1820))="Peads","Pediatrics",IF(TRIM(LOWER(F1820))="Pediatrics","Pediatrics",IF(TRIM(LOWER(F1820))="orthopedics","Orthopedics",IF(TRIM(LOWER(F1820))="Neurology","Neurology",IF(TRIM(LOWER(F1820))="Oncology","Oncology")))))))))))</f>
        <v>Oncology</v>
      </c>
      <c r="P1820" s="3" t="str">
        <f t="shared" si="168"/>
        <v>Government</v>
      </c>
      <c r="Q1820" s="5">
        <f t="shared" si="169"/>
        <v>1</v>
      </c>
      <c r="R1820" s="1">
        <f t="shared" si="170"/>
        <v>303650.59999999998</v>
      </c>
      <c r="S1820" s="1">
        <f t="shared" si="171"/>
        <v>1</v>
      </c>
      <c r="T1820" s="1" t="str">
        <f t="shared" si="172"/>
        <v>18-35</v>
      </c>
      <c r="U1820" s="1" t="str">
        <f t="shared" si="173"/>
        <v>Yes</v>
      </c>
    </row>
    <row r="1821" spans="1:21">
      <c r="A1821" s="1">
        <v>1820</v>
      </c>
      <c r="B1821" s="1">
        <v>5</v>
      </c>
      <c r="C1821" s="1" t="s">
        <v>44</v>
      </c>
      <c r="D1821" s="2">
        <v>45515</v>
      </c>
      <c r="E1821" s="2">
        <v>45521</v>
      </c>
      <c r="F1821" s="1" t="s">
        <v>13</v>
      </c>
      <c r="G1821" s="1" t="s">
        <v>41</v>
      </c>
      <c r="H1821" s="1" t="s">
        <v>23</v>
      </c>
      <c r="I1821" s="1">
        <v>202084.62</v>
      </c>
      <c r="K1821" s="1" t="s">
        <v>17</v>
      </c>
      <c r="N1821" s="3" t="str">
        <f>IF(LEFT(LOWER(C1821),1)="m","Male",IF(LEFT(LOWER(C1821),1)="f","Female","Unknown"))</f>
        <v>Female</v>
      </c>
      <c r="O1821" s="4" t="str">
        <f>IF(TRIM(LOWER(F1821))="neuro","Neurology",IF(TRIM(LOWER(F1821))="Neurology","Neurology",IF(TRIM(LOWER(F1821))="general ward","General",IF(TRIM(LOWER(F1821))="general","General",IF(TRIM(LOWER(F1821))="cardiology","Cardiology",IF(TRIM(LOWER(F1821))="Cardiology","Cardiology",IF(TRIM(LOWER(F1821))="Peads","Pediatrics",IF(TRIM(LOWER(F1821))="Pediatrics","Pediatrics",IF(TRIM(LOWER(F1821))="orthopedics","Orthopedics",IF(TRIM(LOWER(F1821))="Neurology","Neurology",IF(TRIM(LOWER(F1821))="Oncology","Oncology")))))))))))</f>
        <v>Neurology</v>
      </c>
      <c r="P1821" s="3" t="str">
        <f t="shared" si="168"/>
        <v>Unknown</v>
      </c>
      <c r="Q1821" s="5">
        <f t="shared" si="169"/>
        <v>6</v>
      </c>
      <c r="R1821" s="1">
        <f t="shared" si="170"/>
        <v>202084.62</v>
      </c>
      <c r="S1821" s="1">
        <f t="shared" si="171"/>
        <v>1</v>
      </c>
      <c r="T1821" s="1" t="str">
        <f t="shared" si="172"/>
        <v>0-17</v>
      </c>
      <c r="U1821" s="1" t="str">
        <f t="shared" si="173"/>
        <v>Unknown</v>
      </c>
    </row>
    <row r="1822" spans="1:21">
      <c r="A1822" s="1">
        <v>1821</v>
      </c>
      <c r="B1822" s="1">
        <v>34</v>
      </c>
      <c r="C1822" s="1" t="s">
        <v>12</v>
      </c>
      <c r="D1822" s="2">
        <v>45448</v>
      </c>
      <c r="E1822" s="2">
        <v>45466</v>
      </c>
      <c r="F1822" s="1" t="s">
        <v>40</v>
      </c>
      <c r="G1822" s="1" t="s">
        <v>41</v>
      </c>
      <c r="H1822" s="1" t="s">
        <v>47</v>
      </c>
      <c r="I1822" s="1">
        <v>159058.74</v>
      </c>
      <c r="J1822" s="1" t="s">
        <v>42</v>
      </c>
      <c r="K1822" s="1" t="s">
        <v>42</v>
      </c>
      <c r="N1822" s="3" t="str">
        <f>IF(LEFT(LOWER(C1822),1)="m","Male",IF(LEFT(LOWER(C1822),1)="f","Female","Unknown"))</f>
        <v>Unknown</v>
      </c>
      <c r="O1822" s="4" t="str">
        <f>IF(TRIM(LOWER(F1822))="neuro","Neurology",IF(TRIM(LOWER(F1822))="Neurology","Neurology",IF(TRIM(LOWER(F1822))="general ward","General",IF(TRIM(LOWER(F1822))="general","General",IF(TRIM(LOWER(F1822))="cardiology","Cardiology",IF(TRIM(LOWER(F1822))="Cardiology","Cardiology",IF(TRIM(LOWER(F1822))="Peads","Pediatrics",IF(TRIM(LOWER(F1822))="Pediatrics","Pediatrics",IF(TRIM(LOWER(F1822))="orthopedics","Orthopedics",IF(TRIM(LOWER(F1822))="Neurology","Neurology",IF(TRIM(LOWER(F1822))="Oncology","Oncology")))))))))))</f>
        <v>Pediatrics</v>
      </c>
      <c r="P1822" s="3" t="str">
        <f t="shared" si="168"/>
        <v>Unknown</v>
      </c>
      <c r="Q1822" s="5">
        <f t="shared" si="169"/>
        <v>18</v>
      </c>
      <c r="R1822" s="1">
        <f t="shared" si="170"/>
        <v>159058.74</v>
      </c>
      <c r="S1822" s="1">
        <f t="shared" si="171"/>
        <v>0</v>
      </c>
      <c r="T1822" s="1" t="str">
        <f t="shared" si="172"/>
        <v>18-35</v>
      </c>
      <c r="U1822" s="1" t="str">
        <f t="shared" si="173"/>
        <v>No</v>
      </c>
    </row>
    <row r="1823" spans="1:21">
      <c r="A1823" s="1">
        <v>1822</v>
      </c>
      <c r="B1823" s="1">
        <v>71</v>
      </c>
      <c r="C1823" s="1" t="s">
        <v>18</v>
      </c>
      <c r="D1823" s="2">
        <v>44942</v>
      </c>
      <c r="E1823" s="2">
        <v>44951</v>
      </c>
      <c r="F1823" s="1" t="s">
        <v>21</v>
      </c>
      <c r="G1823" s="1" t="s">
        <v>36</v>
      </c>
      <c r="H1823" s="1" t="s">
        <v>15</v>
      </c>
      <c r="I1823" s="1">
        <v>22923.34</v>
      </c>
      <c r="J1823" s="1" t="s">
        <v>38</v>
      </c>
      <c r="K1823" s="1" t="s">
        <v>20</v>
      </c>
      <c r="N1823" s="3" t="str">
        <f>IF(LEFT(LOWER(C1823),1)="m","Male",IF(LEFT(LOWER(C1823),1)="f","Female","Unknown"))</f>
        <v>Male</v>
      </c>
      <c r="O1823" s="4" t="str">
        <f>IF(TRIM(LOWER(F1823))="neuro","Neurology",IF(TRIM(LOWER(F1823))="Neurology","Neurology",IF(TRIM(LOWER(F1823))="general ward","General",IF(TRIM(LOWER(F1823))="general","General",IF(TRIM(LOWER(F1823))="cardiology","Cardiology",IF(TRIM(LOWER(F1823))="Cardiology","Cardiology",IF(TRIM(LOWER(F1823))="Peads","Pediatrics",IF(TRIM(LOWER(F1823))="Pediatrics","Pediatrics",IF(TRIM(LOWER(F1823))="orthopedics","Orthopedics",IF(TRIM(LOWER(F1823))="Neurology","Neurology",IF(TRIM(LOWER(F1823))="Oncology","Oncology")))))))))))</f>
        <v>General</v>
      </c>
      <c r="P1823" s="3" t="str">
        <f t="shared" si="168"/>
        <v>Government</v>
      </c>
      <c r="Q1823" s="5">
        <f t="shared" si="169"/>
        <v>9</v>
      </c>
      <c r="R1823" s="1">
        <f t="shared" si="170"/>
        <v>22923.34</v>
      </c>
      <c r="S1823" s="1">
        <f t="shared" si="171"/>
        <v>0</v>
      </c>
      <c r="T1823" s="1" t="str">
        <f t="shared" si="172"/>
        <v>66+</v>
      </c>
      <c r="U1823" s="1" t="str">
        <f t="shared" si="173"/>
        <v>No</v>
      </c>
    </row>
    <row r="1824" spans="1:21">
      <c r="A1824" s="1">
        <v>1823</v>
      </c>
      <c r="B1824" s="1">
        <v>19</v>
      </c>
      <c r="C1824" s="1" t="s">
        <v>34</v>
      </c>
      <c r="D1824" s="2">
        <v>45157</v>
      </c>
      <c r="E1824" s="2">
        <v>45172</v>
      </c>
      <c r="F1824" s="1" t="s">
        <v>13</v>
      </c>
      <c r="G1824" s="1" t="s">
        <v>33</v>
      </c>
      <c r="H1824" s="1" t="s">
        <v>48</v>
      </c>
      <c r="I1824" s="1">
        <v>89663.2</v>
      </c>
      <c r="J1824" s="1" t="s">
        <v>38</v>
      </c>
      <c r="K1824" s="1" t="s">
        <v>25</v>
      </c>
      <c r="N1824" s="3" t="str">
        <f>IF(LEFT(LOWER(C1824),1)="m","Male",IF(LEFT(LOWER(C1824),1)="f","Female","Unknown"))</f>
        <v>Male</v>
      </c>
      <c r="O1824" s="4" t="str">
        <f>IF(TRIM(LOWER(F1824))="neuro","Neurology",IF(TRIM(LOWER(F1824))="Neurology","Neurology",IF(TRIM(LOWER(F1824))="general ward","General",IF(TRIM(LOWER(F1824))="general","General",IF(TRIM(LOWER(F1824))="cardiology","Cardiology",IF(TRIM(LOWER(F1824))="Cardiology","Cardiology",IF(TRIM(LOWER(F1824))="Peads","Pediatrics",IF(TRIM(LOWER(F1824))="Pediatrics","Pediatrics",IF(TRIM(LOWER(F1824))="orthopedics","Orthopedics",IF(TRIM(LOWER(F1824))="Neurology","Neurology",IF(TRIM(LOWER(F1824))="Oncology","Oncology")))))))))))</f>
        <v>Neurology</v>
      </c>
      <c r="P1824" s="3" t="str">
        <f t="shared" si="168"/>
        <v>Self</v>
      </c>
      <c r="Q1824" s="5">
        <f t="shared" si="169"/>
        <v>15</v>
      </c>
      <c r="R1824" s="1">
        <f t="shared" si="170"/>
        <v>89663.2</v>
      </c>
      <c r="S1824" s="1">
        <f t="shared" si="171"/>
        <v>1</v>
      </c>
      <c r="T1824" s="1" t="str">
        <f t="shared" si="172"/>
        <v>18-35</v>
      </c>
      <c r="U1824" s="1" t="str">
        <f t="shared" si="173"/>
        <v>No</v>
      </c>
    </row>
    <row r="1825" spans="1:21">
      <c r="A1825" s="1">
        <v>1824</v>
      </c>
      <c r="B1825" s="1">
        <v>85</v>
      </c>
      <c r="C1825" s="1" t="s">
        <v>29</v>
      </c>
      <c r="D1825" s="2">
        <v>45299</v>
      </c>
      <c r="E1825" s="2">
        <v>45309</v>
      </c>
      <c r="F1825" s="1" t="s">
        <v>30</v>
      </c>
      <c r="G1825" s="1" t="s">
        <v>46</v>
      </c>
      <c r="H1825" s="1" t="s">
        <v>39</v>
      </c>
      <c r="I1825" s="1">
        <v>219961.97</v>
      </c>
      <c r="K1825" s="1" t="s">
        <v>42</v>
      </c>
      <c r="N1825" s="3" t="str">
        <f>IF(LEFT(LOWER(C1825),1)="m","Male",IF(LEFT(LOWER(C1825),1)="f","Female","Unknown"))</f>
        <v>Female</v>
      </c>
      <c r="O1825" s="4" t="str">
        <f>IF(TRIM(LOWER(F1825))="neuro","Neurology",IF(TRIM(LOWER(F1825))="Neurology","Neurology",IF(TRIM(LOWER(F1825))="general ward","General",IF(TRIM(LOWER(F1825))="general","General",IF(TRIM(LOWER(F1825))="cardiology","Cardiology",IF(TRIM(LOWER(F1825))="Cardiology","Cardiology",IF(TRIM(LOWER(F1825))="Peads","Pediatrics",IF(TRIM(LOWER(F1825))="Pediatrics","Pediatrics",IF(TRIM(LOWER(F1825))="orthopedics","Orthopedics",IF(TRIM(LOWER(F1825))="Neurology","Neurology",IF(TRIM(LOWER(F1825))="Oncology","Oncology")))))))))))</f>
        <v>Pediatrics</v>
      </c>
      <c r="P1825" s="3" t="str">
        <f t="shared" si="168"/>
        <v>Self</v>
      </c>
      <c r="Q1825" s="5">
        <f t="shared" si="169"/>
        <v>10</v>
      </c>
      <c r="R1825" s="1">
        <f t="shared" si="170"/>
        <v>219961.97</v>
      </c>
      <c r="S1825" s="1">
        <f t="shared" si="171"/>
        <v>0</v>
      </c>
      <c r="T1825" s="1" t="str">
        <f t="shared" si="172"/>
        <v>66+</v>
      </c>
      <c r="U1825" s="1" t="str">
        <f t="shared" si="173"/>
        <v>Unknown</v>
      </c>
    </row>
    <row r="1826" spans="1:21">
      <c r="A1826" s="1">
        <v>1825</v>
      </c>
      <c r="B1826" s="1">
        <v>7</v>
      </c>
      <c r="C1826" s="1" t="s">
        <v>44</v>
      </c>
      <c r="D1826" s="2">
        <v>45180</v>
      </c>
      <c r="E1826" s="2">
        <v>45187</v>
      </c>
      <c r="F1826" s="1" t="s">
        <v>30</v>
      </c>
      <c r="G1826" s="1" t="s">
        <v>41</v>
      </c>
      <c r="H1826" s="1" t="s">
        <v>32</v>
      </c>
      <c r="I1826" s="1">
        <v>346106.08</v>
      </c>
      <c r="J1826" s="1" t="s">
        <v>16</v>
      </c>
      <c r="K1826" s="1" t="s">
        <v>42</v>
      </c>
      <c r="N1826" s="3" t="str">
        <f>IF(LEFT(LOWER(C1826),1)="m","Male",IF(LEFT(LOWER(C1826),1)="f","Female","Unknown"))</f>
        <v>Female</v>
      </c>
      <c r="O1826" s="4" t="str">
        <f>IF(TRIM(LOWER(F1826))="neuro","Neurology",IF(TRIM(LOWER(F1826))="Neurology","Neurology",IF(TRIM(LOWER(F1826))="general ward","General",IF(TRIM(LOWER(F1826))="general","General",IF(TRIM(LOWER(F1826))="cardiology","Cardiology",IF(TRIM(LOWER(F1826))="Cardiology","Cardiology",IF(TRIM(LOWER(F1826))="Peads","Pediatrics",IF(TRIM(LOWER(F1826))="Pediatrics","Pediatrics",IF(TRIM(LOWER(F1826))="orthopedics","Orthopedics",IF(TRIM(LOWER(F1826))="Neurology","Neurology",IF(TRIM(LOWER(F1826))="Oncology","Oncology")))))))))))</f>
        <v>Pediatrics</v>
      </c>
      <c r="P1826" s="3" t="str">
        <f t="shared" si="168"/>
        <v>Unknown</v>
      </c>
      <c r="Q1826" s="5">
        <f t="shared" si="169"/>
        <v>7</v>
      </c>
      <c r="R1826" s="1">
        <f t="shared" si="170"/>
        <v>346106.08</v>
      </c>
      <c r="S1826" s="1">
        <f t="shared" si="171"/>
        <v>0</v>
      </c>
      <c r="T1826" s="1" t="str">
        <f t="shared" si="172"/>
        <v>0-17</v>
      </c>
      <c r="U1826" s="1" t="str">
        <f t="shared" si="173"/>
        <v>Yes</v>
      </c>
    </row>
    <row r="1827" spans="1:21">
      <c r="A1827" s="1">
        <v>1826</v>
      </c>
      <c r="B1827" s="1">
        <v>49</v>
      </c>
      <c r="C1827" s="1" t="s">
        <v>12</v>
      </c>
      <c r="D1827" s="2">
        <v>45348</v>
      </c>
      <c r="E1827" s="2">
        <v>45355</v>
      </c>
      <c r="F1827" s="1" t="s">
        <v>40</v>
      </c>
      <c r="G1827" s="1" t="s">
        <v>33</v>
      </c>
      <c r="H1827" s="1" t="s">
        <v>51</v>
      </c>
      <c r="I1827" s="1">
        <v>68367</v>
      </c>
      <c r="J1827" s="1" t="s">
        <v>25</v>
      </c>
      <c r="K1827" s="1" t="s">
        <v>17</v>
      </c>
      <c r="N1827" s="3" t="str">
        <f>IF(LEFT(LOWER(C1827),1)="m","Male",IF(LEFT(LOWER(C1827),1)="f","Female","Unknown"))</f>
        <v>Unknown</v>
      </c>
      <c r="O1827" s="4" t="str">
        <f>IF(TRIM(LOWER(F1827))="neuro","Neurology",IF(TRIM(LOWER(F1827))="Neurology","Neurology",IF(TRIM(LOWER(F1827))="general ward","General",IF(TRIM(LOWER(F1827))="general","General",IF(TRIM(LOWER(F1827))="cardiology","Cardiology",IF(TRIM(LOWER(F1827))="Cardiology","Cardiology",IF(TRIM(LOWER(F1827))="Peads","Pediatrics",IF(TRIM(LOWER(F1827))="Pediatrics","Pediatrics",IF(TRIM(LOWER(F1827))="orthopedics","Orthopedics",IF(TRIM(LOWER(F1827))="Neurology","Neurology",IF(TRIM(LOWER(F1827))="Oncology","Oncology")))))))))))</f>
        <v>Pediatrics</v>
      </c>
      <c r="P1827" s="3" t="str">
        <f t="shared" si="168"/>
        <v>Self</v>
      </c>
      <c r="Q1827" s="5">
        <f t="shared" si="169"/>
        <v>7</v>
      </c>
      <c r="R1827" s="1">
        <f t="shared" si="170"/>
        <v>68367</v>
      </c>
      <c r="S1827" s="1">
        <f t="shared" si="171"/>
        <v>1</v>
      </c>
      <c r="T1827" s="1" t="str">
        <f t="shared" si="172"/>
        <v>36-50</v>
      </c>
      <c r="U1827" s="1" t="str">
        <f t="shared" si="173"/>
        <v>Yes</v>
      </c>
    </row>
    <row r="1828" spans="1:21">
      <c r="A1828" s="1">
        <v>1827</v>
      </c>
      <c r="B1828" s="1">
        <v>78</v>
      </c>
      <c r="C1828" s="1" t="s">
        <v>34</v>
      </c>
      <c r="D1828" s="2">
        <v>45161</v>
      </c>
      <c r="E1828" s="2">
        <v>45172</v>
      </c>
      <c r="F1828" s="1" t="s">
        <v>52</v>
      </c>
      <c r="G1828" s="1" t="s">
        <v>22</v>
      </c>
      <c r="H1828" s="1" t="s">
        <v>23</v>
      </c>
      <c r="I1828" s="1">
        <v>340594.02</v>
      </c>
      <c r="J1828" s="1" t="s">
        <v>24</v>
      </c>
      <c r="K1828" s="1" t="s">
        <v>16</v>
      </c>
      <c r="N1828" s="3" t="str">
        <f>IF(LEFT(LOWER(C1828),1)="m","Male",IF(LEFT(LOWER(C1828),1)="f","Female","Unknown"))</f>
        <v>Male</v>
      </c>
      <c r="O1828" s="4" t="str">
        <f>IF(TRIM(LOWER(F1828))="neuro","Neurology",IF(TRIM(LOWER(F1828))="Neurology","Neurology",IF(TRIM(LOWER(F1828))="general ward","General",IF(TRIM(LOWER(F1828))="general","General",IF(TRIM(LOWER(F1828))="cardiology","Cardiology",IF(TRIM(LOWER(F1828))="Cardiology","Cardiology",IF(TRIM(LOWER(F1828))="Peads","Pediatrics",IF(TRIM(LOWER(F1828))="Pediatrics","Pediatrics",IF(TRIM(LOWER(F1828))="orthopedics","Orthopedics",IF(TRIM(LOWER(F1828))="Neurology","Neurology",IF(TRIM(LOWER(F1828))="Oncology","Oncology")))))))))))</f>
        <v>Oncology</v>
      </c>
      <c r="P1828" s="3" t="str">
        <f t="shared" si="168"/>
        <v>Government</v>
      </c>
      <c r="Q1828" s="5">
        <f t="shared" si="169"/>
        <v>11</v>
      </c>
      <c r="R1828" s="1">
        <f t="shared" si="170"/>
        <v>340594.02</v>
      </c>
      <c r="S1828" s="1">
        <f t="shared" si="171"/>
        <v>1</v>
      </c>
      <c r="T1828" s="1" t="str">
        <f t="shared" si="172"/>
        <v>66+</v>
      </c>
      <c r="U1828" s="1" t="str">
        <f t="shared" si="173"/>
        <v>No</v>
      </c>
    </row>
    <row r="1829" spans="1:21">
      <c r="A1829" s="1">
        <v>1828</v>
      </c>
      <c r="B1829" s="1">
        <v>16</v>
      </c>
      <c r="C1829" s="1" t="s">
        <v>34</v>
      </c>
      <c r="D1829" s="2">
        <v>45255</v>
      </c>
      <c r="E1829" s="2">
        <v>45274</v>
      </c>
      <c r="F1829" s="1" t="s">
        <v>45</v>
      </c>
      <c r="G1829" s="1" t="s">
        <v>31</v>
      </c>
      <c r="H1829" s="1" t="s">
        <v>32</v>
      </c>
      <c r="I1829" s="1">
        <v>121907.13</v>
      </c>
      <c r="J1829" s="1" t="s">
        <v>42</v>
      </c>
      <c r="K1829" s="1" t="s">
        <v>38</v>
      </c>
      <c r="N1829" s="3" t="str">
        <f>IF(LEFT(LOWER(C1829),1)="m","Male",IF(LEFT(LOWER(C1829),1)="f","Female","Unknown"))</f>
        <v>Male</v>
      </c>
      <c r="O1829" s="4" t="str">
        <f>IF(TRIM(LOWER(F1829))="neuro","Neurology",IF(TRIM(LOWER(F1829))="Neurology","Neurology",IF(TRIM(LOWER(F1829))="general ward","General",IF(TRIM(LOWER(F1829))="general","General",IF(TRIM(LOWER(F1829))="cardiology","Cardiology",IF(TRIM(LOWER(F1829))="Cardiology","Cardiology",IF(TRIM(LOWER(F1829))="Peads","Pediatrics",IF(TRIM(LOWER(F1829))="Pediatrics","Pediatrics",IF(TRIM(LOWER(F1829))="orthopedics","Orthopedics",IF(TRIM(LOWER(F1829))="Neurology","Neurology",IF(TRIM(LOWER(F1829))="Oncology","Oncology")))))))))))</f>
        <v>Neurology</v>
      </c>
      <c r="P1829" s="3" t="str">
        <f t="shared" si="168"/>
        <v>Private</v>
      </c>
      <c r="Q1829" s="5">
        <f t="shared" si="169"/>
        <v>19</v>
      </c>
      <c r="R1829" s="1">
        <f t="shared" si="170"/>
        <v>121907.13</v>
      </c>
      <c r="S1829" s="1">
        <f t="shared" si="171"/>
        <v>0</v>
      </c>
      <c r="T1829" s="1" t="str">
        <f t="shared" si="172"/>
        <v>0-17</v>
      </c>
      <c r="U1829" s="1" t="str">
        <f t="shared" si="173"/>
        <v>No</v>
      </c>
    </row>
    <row r="1830" spans="1:21">
      <c r="A1830" s="1">
        <v>1829</v>
      </c>
      <c r="B1830" s="1">
        <v>48</v>
      </c>
      <c r="C1830" s="1" t="s">
        <v>12</v>
      </c>
      <c r="D1830" s="2">
        <v>45169</v>
      </c>
      <c r="E1830" s="2">
        <v>45176</v>
      </c>
      <c r="F1830" s="1" t="s">
        <v>19</v>
      </c>
      <c r="G1830" s="1" t="s">
        <v>46</v>
      </c>
      <c r="H1830" s="1" t="s">
        <v>32</v>
      </c>
      <c r="I1830" s="1">
        <v>147729.81</v>
      </c>
      <c r="K1830" s="1" t="s">
        <v>17</v>
      </c>
      <c r="N1830" s="3" t="str">
        <f>IF(LEFT(LOWER(C1830),1)="m","Male",IF(LEFT(LOWER(C1830),1)="f","Female","Unknown"))</f>
        <v>Unknown</v>
      </c>
      <c r="O1830" s="4" t="str">
        <f>IF(TRIM(LOWER(F1830))="neuro","Neurology",IF(TRIM(LOWER(F1830))="Neurology","Neurology",IF(TRIM(LOWER(F1830))="general ward","General",IF(TRIM(LOWER(F1830))="general","General",IF(TRIM(LOWER(F1830))="cardiology","Cardiology",IF(TRIM(LOWER(F1830))="Cardiology","Cardiology",IF(TRIM(LOWER(F1830))="Peads","Pediatrics",IF(TRIM(LOWER(F1830))="Pediatrics","Pediatrics",IF(TRIM(LOWER(F1830))="orthopedics","Orthopedics",IF(TRIM(LOWER(F1830))="Neurology","Neurology",IF(TRIM(LOWER(F1830))="Oncology","Oncology")))))))))))</f>
        <v>General</v>
      </c>
      <c r="P1830" s="3" t="str">
        <f t="shared" si="168"/>
        <v>Self</v>
      </c>
      <c r="Q1830" s="5">
        <f t="shared" si="169"/>
        <v>7</v>
      </c>
      <c r="R1830" s="1">
        <f t="shared" si="170"/>
        <v>147729.81</v>
      </c>
      <c r="S1830" s="1">
        <f t="shared" si="171"/>
        <v>1</v>
      </c>
      <c r="T1830" s="1" t="str">
        <f t="shared" si="172"/>
        <v>36-50</v>
      </c>
      <c r="U1830" s="1" t="str">
        <f t="shared" si="173"/>
        <v>Unknown</v>
      </c>
    </row>
    <row r="1831" spans="1:21">
      <c r="A1831" s="1">
        <v>1830</v>
      </c>
      <c r="B1831" s="1">
        <v>48</v>
      </c>
      <c r="C1831" s="1" t="s">
        <v>29</v>
      </c>
      <c r="D1831" s="2">
        <v>45575</v>
      </c>
      <c r="E1831" s="2">
        <v>45590</v>
      </c>
      <c r="F1831" s="1" t="s">
        <v>28</v>
      </c>
      <c r="G1831" s="1" t="s">
        <v>14</v>
      </c>
      <c r="H1831" s="1" t="s">
        <v>47</v>
      </c>
      <c r="I1831" s="1">
        <v>232072.55</v>
      </c>
      <c r="J1831" s="1" t="s">
        <v>25</v>
      </c>
      <c r="K1831" s="1" t="s">
        <v>25</v>
      </c>
      <c r="N1831" s="3" t="str">
        <f>IF(LEFT(LOWER(C1831),1)="m","Male",IF(LEFT(LOWER(C1831),1)="f","Female","Unknown"))</f>
        <v>Female</v>
      </c>
      <c r="O1831" s="4" t="str">
        <f>IF(TRIM(LOWER(F1831))="neuro","Neurology",IF(TRIM(LOWER(F1831))="Neurology","Neurology",IF(TRIM(LOWER(F1831))="general ward","General",IF(TRIM(LOWER(F1831))="general","General",IF(TRIM(LOWER(F1831))="cardiology","Cardiology",IF(TRIM(LOWER(F1831))="Cardiology","Cardiology",IF(TRIM(LOWER(F1831))="Peads","Pediatrics",IF(TRIM(LOWER(F1831))="Pediatrics","Pediatrics",IF(TRIM(LOWER(F1831))="orthopedics","Orthopedics",IF(TRIM(LOWER(F1831))="Neurology","Neurology",IF(TRIM(LOWER(F1831))="Oncology","Oncology")))))))))))</f>
        <v>Orthopedics</v>
      </c>
      <c r="P1831" s="3" t="str">
        <f t="shared" si="168"/>
        <v>Private</v>
      </c>
      <c r="Q1831" s="5">
        <f t="shared" si="169"/>
        <v>15</v>
      </c>
      <c r="R1831" s="1">
        <f t="shared" si="170"/>
        <v>232072.55</v>
      </c>
      <c r="S1831" s="1">
        <f t="shared" si="171"/>
        <v>1</v>
      </c>
      <c r="T1831" s="1" t="str">
        <f t="shared" si="172"/>
        <v>36-50</v>
      </c>
      <c r="U1831" s="1" t="str">
        <f t="shared" si="173"/>
        <v>Yes</v>
      </c>
    </row>
    <row r="1832" spans="1:21">
      <c r="A1832" s="1">
        <v>1831</v>
      </c>
      <c r="C1832" s="1" t="s">
        <v>26</v>
      </c>
      <c r="D1832" s="2">
        <v>45622</v>
      </c>
      <c r="E1832" s="2">
        <v>45624</v>
      </c>
      <c r="F1832" s="1" t="s">
        <v>45</v>
      </c>
      <c r="G1832" s="1" t="s">
        <v>22</v>
      </c>
      <c r="H1832" s="1" t="s">
        <v>37</v>
      </c>
      <c r="I1832" s="1">
        <v>340728.06</v>
      </c>
      <c r="J1832" s="1" t="s">
        <v>25</v>
      </c>
      <c r="K1832" s="1" t="s">
        <v>25</v>
      </c>
      <c r="N1832" s="3" t="str">
        <f>IF(LEFT(LOWER(C1832),1)="m","Male",IF(LEFT(LOWER(C1832),1)="f","Female","Unknown"))</f>
        <v>Female</v>
      </c>
      <c r="O1832" s="4" t="str">
        <f>IF(TRIM(LOWER(F1832))="neuro","Neurology",IF(TRIM(LOWER(F1832))="Neurology","Neurology",IF(TRIM(LOWER(F1832))="general ward","General",IF(TRIM(LOWER(F1832))="general","General",IF(TRIM(LOWER(F1832))="cardiology","Cardiology",IF(TRIM(LOWER(F1832))="Cardiology","Cardiology",IF(TRIM(LOWER(F1832))="Peads","Pediatrics",IF(TRIM(LOWER(F1832))="Pediatrics","Pediatrics",IF(TRIM(LOWER(F1832))="orthopedics","Orthopedics",IF(TRIM(LOWER(F1832))="Neurology","Neurology",IF(TRIM(LOWER(F1832))="Oncology","Oncology")))))))))))</f>
        <v>Neurology</v>
      </c>
      <c r="P1832" s="3" t="str">
        <f t="shared" si="168"/>
        <v>Government</v>
      </c>
      <c r="Q1832" s="5">
        <f t="shared" si="169"/>
        <v>2</v>
      </c>
      <c r="R1832" s="1">
        <f t="shared" si="170"/>
        <v>340728.06</v>
      </c>
      <c r="S1832" s="1">
        <f t="shared" si="171"/>
        <v>1</v>
      </c>
      <c r="T1832" s="1" t="str">
        <f t="shared" si="172"/>
        <v>0-17</v>
      </c>
      <c r="U1832" s="1" t="str">
        <f t="shared" si="173"/>
        <v>Yes</v>
      </c>
    </row>
    <row r="1833" spans="1:21">
      <c r="A1833" s="1">
        <v>1832</v>
      </c>
      <c r="B1833" s="1">
        <v>26</v>
      </c>
      <c r="C1833" s="1" t="s">
        <v>44</v>
      </c>
      <c r="D1833" s="2">
        <v>45002</v>
      </c>
      <c r="E1833" s="2">
        <v>45012</v>
      </c>
      <c r="F1833" s="1" t="s">
        <v>13</v>
      </c>
      <c r="G1833" s="1" t="s">
        <v>41</v>
      </c>
      <c r="H1833" s="1" t="s">
        <v>37</v>
      </c>
      <c r="I1833" s="1">
        <v>271460.33</v>
      </c>
      <c r="J1833" s="1" t="s">
        <v>38</v>
      </c>
      <c r="K1833" s="1" t="s">
        <v>16</v>
      </c>
      <c r="N1833" s="3" t="str">
        <f>IF(LEFT(LOWER(C1833),1)="m","Male",IF(LEFT(LOWER(C1833),1)="f","Female","Unknown"))</f>
        <v>Female</v>
      </c>
      <c r="O1833" s="4" t="str">
        <f>IF(TRIM(LOWER(F1833))="neuro","Neurology",IF(TRIM(LOWER(F1833))="Neurology","Neurology",IF(TRIM(LOWER(F1833))="general ward","General",IF(TRIM(LOWER(F1833))="general","General",IF(TRIM(LOWER(F1833))="cardiology","Cardiology",IF(TRIM(LOWER(F1833))="Cardiology","Cardiology",IF(TRIM(LOWER(F1833))="Peads","Pediatrics",IF(TRIM(LOWER(F1833))="Pediatrics","Pediatrics",IF(TRIM(LOWER(F1833))="orthopedics","Orthopedics",IF(TRIM(LOWER(F1833))="Neurology","Neurology",IF(TRIM(LOWER(F1833))="Oncology","Oncology")))))))))))</f>
        <v>Neurology</v>
      </c>
      <c r="P1833" s="3" t="str">
        <f t="shared" si="168"/>
        <v>Unknown</v>
      </c>
      <c r="Q1833" s="5">
        <f t="shared" si="169"/>
        <v>10</v>
      </c>
      <c r="R1833" s="1">
        <f t="shared" si="170"/>
        <v>271460.33</v>
      </c>
      <c r="S1833" s="1">
        <f t="shared" si="171"/>
        <v>1</v>
      </c>
      <c r="T1833" s="1" t="str">
        <f t="shared" si="172"/>
        <v>18-35</v>
      </c>
      <c r="U1833" s="1" t="str">
        <f t="shared" si="173"/>
        <v>No</v>
      </c>
    </row>
    <row r="1834" spans="1:21">
      <c r="A1834" s="1">
        <v>1833</v>
      </c>
      <c r="B1834" s="1">
        <v>41</v>
      </c>
      <c r="C1834" s="1" t="s">
        <v>34</v>
      </c>
      <c r="D1834" s="2">
        <v>45411</v>
      </c>
      <c r="E1834" s="2">
        <v>45429</v>
      </c>
      <c r="F1834" s="1" t="s">
        <v>45</v>
      </c>
      <c r="G1834" s="1" t="s">
        <v>36</v>
      </c>
      <c r="I1834" s="1">
        <v>258964.39</v>
      </c>
      <c r="J1834" s="1" t="s">
        <v>25</v>
      </c>
      <c r="K1834" s="1" t="s">
        <v>16</v>
      </c>
      <c r="N1834" s="3" t="str">
        <f>IF(LEFT(LOWER(C1834),1)="m","Male",IF(LEFT(LOWER(C1834),1)="f","Female","Unknown"))</f>
        <v>Male</v>
      </c>
      <c r="O1834" s="4" t="str">
        <f>IF(TRIM(LOWER(F1834))="neuro","Neurology",IF(TRIM(LOWER(F1834))="Neurology","Neurology",IF(TRIM(LOWER(F1834))="general ward","General",IF(TRIM(LOWER(F1834))="general","General",IF(TRIM(LOWER(F1834))="cardiology","Cardiology",IF(TRIM(LOWER(F1834))="Cardiology","Cardiology",IF(TRIM(LOWER(F1834))="Peads","Pediatrics",IF(TRIM(LOWER(F1834))="Pediatrics","Pediatrics",IF(TRIM(LOWER(F1834))="orthopedics","Orthopedics",IF(TRIM(LOWER(F1834))="Neurology","Neurology",IF(TRIM(LOWER(F1834))="Oncology","Oncology")))))))))))</f>
        <v>Neurology</v>
      </c>
      <c r="P1834" s="3" t="str">
        <f t="shared" si="168"/>
        <v>Government</v>
      </c>
      <c r="Q1834" s="5">
        <f t="shared" si="169"/>
        <v>18</v>
      </c>
      <c r="R1834" s="1">
        <f t="shared" si="170"/>
        <v>258964.39</v>
      </c>
      <c r="S1834" s="1">
        <f t="shared" si="171"/>
        <v>1</v>
      </c>
      <c r="T1834" s="1" t="str">
        <f t="shared" si="172"/>
        <v>36-50</v>
      </c>
      <c r="U1834" s="1" t="str">
        <f t="shared" si="173"/>
        <v>Yes</v>
      </c>
    </row>
    <row r="1835" spans="1:21">
      <c r="A1835" s="1">
        <v>1834</v>
      </c>
      <c r="B1835" s="1">
        <v>15</v>
      </c>
      <c r="C1835" s="1" t="s">
        <v>12</v>
      </c>
      <c r="D1835" s="2">
        <v>44938</v>
      </c>
      <c r="E1835" s="2">
        <v>44946</v>
      </c>
      <c r="F1835" s="1" t="s">
        <v>45</v>
      </c>
      <c r="G1835" s="1" t="s">
        <v>36</v>
      </c>
      <c r="H1835" s="1" t="s">
        <v>51</v>
      </c>
      <c r="I1835" s="1">
        <v>216400.8</v>
      </c>
      <c r="J1835" s="1" t="s">
        <v>25</v>
      </c>
      <c r="K1835" s="1" t="s">
        <v>16</v>
      </c>
      <c r="N1835" s="3" t="str">
        <f>IF(LEFT(LOWER(C1835),1)="m","Male",IF(LEFT(LOWER(C1835),1)="f","Female","Unknown"))</f>
        <v>Unknown</v>
      </c>
      <c r="O1835" s="4" t="str">
        <f>IF(TRIM(LOWER(F1835))="neuro","Neurology",IF(TRIM(LOWER(F1835))="Neurology","Neurology",IF(TRIM(LOWER(F1835))="general ward","General",IF(TRIM(LOWER(F1835))="general","General",IF(TRIM(LOWER(F1835))="cardiology","Cardiology",IF(TRIM(LOWER(F1835))="Cardiology","Cardiology",IF(TRIM(LOWER(F1835))="Peads","Pediatrics",IF(TRIM(LOWER(F1835))="Pediatrics","Pediatrics",IF(TRIM(LOWER(F1835))="orthopedics","Orthopedics",IF(TRIM(LOWER(F1835))="Neurology","Neurology",IF(TRIM(LOWER(F1835))="Oncology","Oncology")))))))))))</f>
        <v>Neurology</v>
      </c>
      <c r="P1835" s="3" t="str">
        <f t="shared" si="168"/>
        <v>Government</v>
      </c>
      <c r="Q1835" s="5">
        <f t="shared" si="169"/>
        <v>8</v>
      </c>
      <c r="R1835" s="1">
        <f t="shared" si="170"/>
        <v>216400.8</v>
      </c>
      <c r="S1835" s="1">
        <f t="shared" si="171"/>
        <v>1</v>
      </c>
      <c r="T1835" s="1" t="str">
        <f t="shared" si="172"/>
        <v>0-17</v>
      </c>
      <c r="U1835" s="1" t="str">
        <f t="shared" si="173"/>
        <v>Yes</v>
      </c>
    </row>
    <row r="1836" spans="1:21">
      <c r="A1836" s="1">
        <v>1835</v>
      </c>
      <c r="B1836" s="1">
        <v>62</v>
      </c>
      <c r="C1836" s="1" t="s">
        <v>44</v>
      </c>
      <c r="D1836" s="2">
        <v>45264</v>
      </c>
      <c r="E1836" s="2">
        <v>45277</v>
      </c>
      <c r="F1836" s="1" t="s">
        <v>45</v>
      </c>
      <c r="G1836" s="1" t="s">
        <v>41</v>
      </c>
      <c r="H1836" s="1" t="s">
        <v>51</v>
      </c>
      <c r="I1836" s="1">
        <v>211853.96</v>
      </c>
      <c r="J1836" s="1" t="s">
        <v>25</v>
      </c>
      <c r="K1836" s="1" t="s">
        <v>42</v>
      </c>
      <c r="N1836" s="3" t="str">
        <f>IF(LEFT(LOWER(C1836),1)="m","Male",IF(LEFT(LOWER(C1836),1)="f","Female","Unknown"))</f>
        <v>Female</v>
      </c>
      <c r="O1836" s="4" t="str">
        <f>IF(TRIM(LOWER(F1836))="neuro","Neurology",IF(TRIM(LOWER(F1836))="Neurology","Neurology",IF(TRIM(LOWER(F1836))="general ward","General",IF(TRIM(LOWER(F1836))="general","General",IF(TRIM(LOWER(F1836))="cardiology","Cardiology",IF(TRIM(LOWER(F1836))="Cardiology","Cardiology",IF(TRIM(LOWER(F1836))="Peads","Pediatrics",IF(TRIM(LOWER(F1836))="Pediatrics","Pediatrics",IF(TRIM(LOWER(F1836))="orthopedics","Orthopedics",IF(TRIM(LOWER(F1836))="Neurology","Neurology",IF(TRIM(LOWER(F1836))="Oncology","Oncology")))))))))))</f>
        <v>Neurology</v>
      </c>
      <c r="P1836" s="3" t="str">
        <f t="shared" si="168"/>
        <v>Unknown</v>
      </c>
      <c r="Q1836" s="5">
        <f t="shared" si="169"/>
        <v>13</v>
      </c>
      <c r="R1836" s="1">
        <f t="shared" si="170"/>
        <v>211853.96</v>
      </c>
      <c r="S1836" s="1">
        <f t="shared" si="171"/>
        <v>0</v>
      </c>
      <c r="T1836" s="1" t="str">
        <f t="shared" si="172"/>
        <v>51-65</v>
      </c>
      <c r="U1836" s="1" t="str">
        <f t="shared" si="173"/>
        <v>Yes</v>
      </c>
    </row>
    <row r="1837" spans="1:21">
      <c r="A1837" s="1">
        <v>1836</v>
      </c>
      <c r="B1837" s="1">
        <v>24</v>
      </c>
      <c r="C1837" s="1" t="s">
        <v>18</v>
      </c>
      <c r="D1837" s="2">
        <v>45480</v>
      </c>
      <c r="E1837" s="2">
        <v>45491</v>
      </c>
      <c r="F1837" s="1" t="s">
        <v>40</v>
      </c>
      <c r="G1837" s="1" t="s">
        <v>14</v>
      </c>
      <c r="H1837" s="1" t="s">
        <v>37</v>
      </c>
      <c r="I1837" s="1">
        <v>105324.56</v>
      </c>
      <c r="J1837" s="1" t="s">
        <v>24</v>
      </c>
      <c r="K1837" s="1" t="s">
        <v>20</v>
      </c>
      <c r="N1837" s="3" t="str">
        <f>IF(LEFT(LOWER(C1837),1)="m","Male",IF(LEFT(LOWER(C1837),1)="f","Female","Unknown"))</f>
        <v>Male</v>
      </c>
      <c r="O1837" s="4" t="str">
        <f>IF(TRIM(LOWER(F1837))="neuro","Neurology",IF(TRIM(LOWER(F1837))="Neurology","Neurology",IF(TRIM(LOWER(F1837))="general ward","General",IF(TRIM(LOWER(F1837))="general","General",IF(TRIM(LOWER(F1837))="cardiology","Cardiology",IF(TRIM(LOWER(F1837))="Cardiology","Cardiology",IF(TRIM(LOWER(F1837))="Peads","Pediatrics",IF(TRIM(LOWER(F1837))="Pediatrics","Pediatrics",IF(TRIM(LOWER(F1837))="orthopedics","Orthopedics",IF(TRIM(LOWER(F1837))="Neurology","Neurology",IF(TRIM(LOWER(F1837))="Oncology","Oncology")))))))))))</f>
        <v>Pediatrics</v>
      </c>
      <c r="P1837" s="3" t="str">
        <f t="shared" si="168"/>
        <v>Private</v>
      </c>
      <c r="Q1837" s="5">
        <f t="shared" si="169"/>
        <v>11</v>
      </c>
      <c r="R1837" s="1">
        <f t="shared" si="170"/>
        <v>105324.56</v>
      </c>
      <c r="S1837" s="1">
        <f t="shared" si="171"/>
        <v>0</v>
      </c>
      <c r="T1837" s="1" t="str">
        <f t="shared" si="172"/>
        <v>18-35</v>
      </c>
      <c r="U1837" s="1" t="str">
        <f t="shared" si="173"/>
        <v>No</v>
      </c>
    </row>
    <row r="1838" spans="1:21">
      <c r="A1838" s="1">
        <v>1837</v>
      </c>
      <c r="B1838" s="1">
        <v>78</v>
      </c>
      <c r="C1838" s="1" t="s">
        <v>34</v>
      </c>
      <c r="D1838" s="2">
        <v>45194</v>
      </c>
      <c r="E1838" s="2">
        <v>45200</v>
      </c>
      <c r="F1838" s="1" t="s">
        <v>40</v>
      </c>
      <c r="G1838" s="1" t="s">
        <v>22</v>
      </c>
      <c r="H1838" s="1" t="s">
        <v>51</v>
      </c>
      <c r="I1838" s="1">
        <v>151881.64000000001</v>
      </c>
      <c r="J1838" s="1" t="s">
        <v>16</v>
      </c>
      <c r="K1838" s="1" t="s">
        <v>20</v>
      </c>
      <c r="N1838" s="3" t="str">
        <f>IF(LEFT(LOWER(C1838),1)="m","Male",IF(LEFT(LOWER(C1838),1)="f","Female","Unknown"))</f>
        <v>Male</v>
      </c>
      <c r="O1838" s="4" t="str">
        <f>IF(TRIM(LOWER(F1838))="neuro","Neurology",IF(TRIM(LOWER(F1838))="Neurology","Neurology",IF(TRIM(LOWER(F1838))="general ward","General",IF(TRIM(LOWER(F1838))="general","General",IF(TRIM(LOWER(F1838))="cardiology","Cardiology",IF(TRIM(LOWER(F1838))="Cardiology","Cardiology",IF(TRIM(LOWER(F1838))="Peads","Pediatrics",IF(TRIM(LOWER(F1838))="Pediatrics","Pediatrics",IF(TRIM(LOWER(F1838))="orthopedics","Orthopedics",IF(TRIM(LOWER(F1838))="Neurology","Neurology",IF(TRIM(LOWER(F1838))="Oncology","Oncology")))))))))))</f>
        <v>Pediatrics</v>
      </c>
      <c r="P1838" s="3" t="str">
        <f t="shared" si="168"/>
        <v>Government</v>
      </c>
      <c r="Q1838" s="5">
        <f t="shared" si="169"/>
        <v>6</v>
      </c>
      <c r="R1838" s="1">
        <f t="shared" si="170"/>
        <v>151881.64000000001</v>
      </c>
      <c r="S1838" s="1">
        <f t="shared" si="171"/>
        <v>0</v>
      </c>
      <c r="T1838" s="1" t="str">
        <f t="shared" si="172"/>
        <v>66+</v>
      </c>
      <c r="U1838" s="1" t="str">
        <f t="shared" si="173"/>
        <v>Yes</v>
      </c>
    </row>
    <row r="1839" spans="1:21">
      <c r="A1839" s="1">
        <v>1838</v>
      </c>
      <c r="B1839" s="1">
        <v>24</v>
      </c>
      <c r="C1839" s="1" t="s">
        <v>44</v>
      </c>
      <c r="D1839" s="2">
        <v>45568</v>
      </c>
      <c r="E1839" s="2">
        <v>45574</v>
      </c>
      <c r="F1839" s="1" t="s">
        <v>28</v>
      </c>
      <c r="G1839" s="1" t="s">
        <v>14</v>
      </c>
      <c r="I1839" s="1">
        <v>244609.59</v>
      </c>
      <c r="J1839" s="1" t="s">
        <v>16</v>
      </c>
      <c r="K1839" s="1" t="s">
        <v>38</v>
      </c>
      <c r="N1839" s="3" t="str">
        <f>IF(LEFT(LOWER(C1839),1)="m","Male",IF(LEFT(LOWER(C1839),1)="f","Female","Unknown"))</f>
        <v>Female</v>
      </c>
      <c r="O1839" s="4" t="str">
        <f>IF(TRIM(LOWER(F1839))="neuro","Neurology",IF(TRIM(LOWER(F1839))="Neurology","Neurology",IF(TRIM(LOWER(F1839))="general ward","General",IF(TRIM(LOWER(F1839))="general","General",IF(TRIM(LOWER(F1839))="cardiology","Cardiology",IF(TRIM(LOWER(F1839))="Cardiology","Cardiology",IF(TRIM(LOWER(F1839))="Peads","Pediatrics",IF(TRIM(LOWER(F1839))="Pediatrics","Pediatrics",IF(TRIM(LOWER(F1839))="orthopedics","Orthopedics",IF(TRIM(LOWER(F1839))="Neurology","Neurology",IF(TRIM(LOWER(F1839))="Oncology","Oncology")))))))))))</f>
        <v>Orthopedics</v>
      </c>
      <c r="P1839" s="3" t="str">
        <f t="shared" si="168"/>
        <v>Private</v>
      </c>
      <c r="Q1839" s="5">
        <f t="shared" si="169"/>
        <v>6</v>
      </c>
      <c r="R1839" s="1">
        <f t="shared" si="170"/>
        <v>244609.59</v>
      </c>
      <c r="S1839" s="1">
        <f t="shared" si="171"/>
        <v>0</v>
      </c>
      <c r="T1839" s="1" t="str">
        <f t="shared" si="172"/>
        <v>18-35</v>
      </c>
      <c r="U1839" s="1" t="str">
        <f t="shared" si="173"/>
        <v>Yes</v>
      </c>
    </row>
    <row r="1840" spans="1:21">
      <c r="A1840" s="1">
        <v>1839</v>
      </c>
      <c r="B1840" s="1">
        <v>10</v>
      </c>
      <c r="C1840" s="1" t="s">
        <v>34</v>
      </c>
      <c r="D1840" s="2">
        <v>45544</v>
      </c>
      <c r="E1840" s="2">
        <v>45558</v>
      </c>
      <c r="F1840" s="1" t="s">
        <v>45</v>
      </c>
      <c r="G1840" s="1" t="s">
        <v>36</v>
      </c>
      <c r="H1840" s="1" t="s">
        <v>32</v>
      </c>
      <c r="I1840" s="1">
        <v>104136.54</v>
      </c>
      <c r="J1840" s="1" t="s">
        <v>24</v>
      </c>
      <c r="K1840" s="1" t="s">
        <v>25</v>
      </c>
      <c r="N1840" s="3" t="str">
        <f>IF(LEFT(LOWER(C1840),1)="m","Male",IF(LEFT(LOWER(C1840),1)="f","Female","Unknown"))</f>
        <v>Male</v>
      </c>
      <c r="O1840" s="4" t="str">
        <f>IF(TRIM(LOWER(F1840))="neuro","Neurology",IF(TRIM(LOWER(F1840))="Neurology","Neurology",IF(TRIM(LOWER(F1840))="general ward","General",IF(TRIM(LOWER(F1840))="general","General",IF(TRIM(LOWER(F1840))="cardiology","Cardiology",IF(TRIM(LOWER(F1840))="Cardiology","Cardiology",IF(TRIM(LOWER(F1840))="Peads","Pediatrics",IF(TRIM(LOWER(F1840))="Pediatrics","Pediatrics",IF(TRIM(LOWER(F1840))="orthopedics","Orthopedics",IF(TRIM(LOWER(F1840))="Neurology","Neurology",IF(TRIM(LOWER(F1840))="Oncology","Oncology")))))))))))</f>
        <v>Neurology</v>
      </c>
      <c r="P1840" s="3" t="str">
        <f t="shared" si="168"/>
        <v>Government</v>
      </c>
      <c r="Q1840" s="5">
        <f t="shared" si="169"/>
        <v>14</v>
      </c>
      <c r="R1840" s="1">
        <f t="shared" si="170"/>
        <v>104136.54</v>
      </c>
      <c r="S1840" s="1">
        <f t="shared" si="171"/>
        <v>1</v>
      </c>
      <c r="T1840" s="1" t="str">
        <f t="shared" si="172"/>
        <v>0-17</v>
      </c>
      <c r="U1840" s="1" t="str">
        <f t="shared" si="173"/>
        <v>No</v>
      </c>
    </row>
    <row r="1841" spans="1:21">
      <c r="A1841" s="1">
        <v>1840</v>
      </c>
      <c r="B1841" s="1">
        <v>4</v>
      </c>
      <c r="C1841" s="1" t="s">
        <v>18</v>
      </c>
      <c r="D1841" s="2">
        <v>45305</v>
      </c>
      <c r="E1841" s="2">
        <v>45308</v>
      </c>
      <c r="F1841" s="1" t="s">
        <v>40</v>
      </c>
      <c r="G1841" s="1" t="s">
        <v>33</v>
      </c>
      <c r="H1841" s="1" t="s">
        <v>39</v>
      </c>
      <c r="I1841" s="1">
        <v>121675.72</v>
      </c>
      <c r="J1841" s="1" t="s">
        <v>17</v>
      </c>
      <c r="K1841" s="1" t="s">
        <v>16</v>
      </c>
      <c r="N1841" s="3" t="str">
        <f>IF(LEFT(LOWER(C1841),1)="m","Male",IF(LEFT(LOWER(C1841),1)="f","Female","Unknown"))</f>
        <v>Male</v>
      </c>
      <c r="O1841" s="4" t="str">
        <f>IF(TRIM(LOWER(F1841))="neuro","Neurology",IF(TRIM(LOWER(F1841))="Neurology","Neurology",IF(TRIM(LOWER(F1841))="general ward","General",IF(TRIM(LOWER(F1841))="general","General",IF(TRIM(LOWER(F1841))="cardiology","Cardiology",IF(TRIM(LOWER(F1841))="Cardiology","Cardiology",IF(TRIM(LOWER(F1841))="Peads","Pediatrics",IF(TRIM(LOWER(F1841))="Pediatrics","Pediatrics",IF(TRIM(LOWER(F1841))="orthopedics","Orthopedics",IF(TRIM(LOWER(F1841))="Neurology","Neurology",IF(TRIM(LOWER(F1841))="Oncology","Oncology")))))))))))</f>
        <v>Pediatrics</v>
      </c>
      <c r="P1841" s="3" t="str">
        <f t="shared" si="168"/>
        <v>Self</v>
      </c>
      <c r="Q1841" s="5">
        <f t="shared" si="169"/>
        <v>3</v>
      </c>
      <c r="R1841" s="1">
        <f t="shared" si="170"/>
        <v>121675.72</v>
      </c>
      <c r="S1841" s="1">
        <f t="shared" si="171"/>
        <v>1</v>
      </c>
      <c r="T1841" s="1" t="str">
        <f t="shared" si="172"/>
        <v>0-17</v>
      </c>
      <c r="U1841" s="1" t="str">
        <f t="shared" si="173"/>
        <v>Yes</v>
      </c>
    </row>
    <row r="1842" spans="1:21">
      <c r="A1842" s="1">
        <v>1841</v>
      </c>
      <c r="B1842" s="1">
        <v>24</v>
      </c>
      <c r="C1842" s="1" t="s">
        <v>34</v>
      </c>
      <c r="D1842" s="2">
        <v>45375</v>
      </c>
      <c r="E1842" s="2">
        <v>45376</v>
      </c>
      <c r="F1842" s="1" t="s">
        <v>50</v>
      </c>
      <c r="G1842" s="1" t="s">
        <v>46</v>
      </c>
      <c r="H1842" s="1" t="s">
        <v>47</v>
      </c>
      <c r="I1842" s="1">
        <v>206790.41</v>
      </c>
      <c r="J1842" s="1" t="s">
        <v>24</v>
      </c>
      <c r="K1842" s="1" t="s">
        <v>25</v>
      </c>
      <c r="N1842" s="3" t="str">
        <f>IF(LEFT(LOWER(C1842),1)="m","Male",IF(LEFT(LOWER(C1842),1)="f","Female","Unknown"))</f>
        <v>Male</v>
      </c>
      <c r="O1842" s="4" t="str">
        <f>IF(TRIM(LOWER(F1842))="neuro","Neurology",IF(TRIM(LOWER(F1842))="Neurology","Neurology",IF(TRIM(LOWER(F1842))="general ward","General",IF(TRIM(LOWER(F1842))="general","General",IF(TRIM(LOWER(F1842))="cardiology","Cardiology",IF(TRIM(LOWER(F1842))="Cardiology","Cardiology",IF(TRIM(LOWER(F1842))="Peads","Pediatrics",IF(TRIM(LOWER(F1842))="Pediatrics","Pediatrics",IF(TRIM(LOWER(F1842))="orthopedics","Orthopedics",IF(TRIM(LOWER(F1842))="Neurology","Neurology",IF(TRIM(LOWER(F1842))="Oncology","Oncology")))))))))))</f>
        <v>Cardiology</v>
      </c>
      <c r="P1842" s="3" t="str">
        <f t="shared" si="168"/>
        <v>Self</v>
      </c>
      <c r="Q1842" s="5">
        <f t="shared" si="169"/>
        <v>1</v>
      </c>
      <c r="R1842" s="1">
        <f t="shared" si="170"/>
        <v>206790.41</v>
      </c>
      <c r="S1842" s="1">
        <f t="shared" si="171"/>
        <v>1</v>
      </c>
      <c r="T1842" s="1" t="str">
        <f t="shared" si="172"/>
        <v>18-35</v>
      </c>
      <c r="U1842" s="1" t="str">
        <f t="shared" si="173"/>
        <v>No</v>
      </c>
    </row>
    <row r="1843" spans="1:21">
      <c r="A1843" s="1">
        <v>1842</v>
      </c>
      <c r="B1843" s="1">
        <v>93</v>
      </c>
      <c r="C1843" s="1" t="s">
        <v>29</v>
      </c>
      <c r="D1843" s="2">
        <v>45166</v>
      </c>
      <c r="E1843" s="2">
        <v>45171</v>
      </c>
      <c r="F1843" s="1" t="s">
        <v>13</v>
      </c>
      <c r="G1843" s="1" t="s">
        <v>36</v>
      </c>
      <c r="H1843" s="1" t="s">
        <v>15</v>
      </c>
      <c r="I1843" s="1">
        <v>21238.26</v>
      </c>
      <c r="K1843" s="1" t="s">
        <v>25</v>
      </c>
      <c r="N1843" s="3" t="str">
        <f>IF(LEFT(LOWER(C1843),1)="m","Male",IF(LEFT(LOWER(C1843),1)="f","Female","Unknown"))</f>
        <v>Female</v>
      </c>
      <c r="O1843" s="4" t="str">
        <f>IF(TRIM(LOWER(F1843))="neuro","Neurology",IF(TRIM(LOWER(F1843))="Neurology","Neurology",IF(TRIM(LOWER(F1843))="general ward","General",IF(TRIM(LOWER(F1843))="general","General",IF(TRIM(LOWER(F1843))="cardiology","Cardiology",IF(TRIM(LOWER(F1843))="Cardiology","Cardiology",IF(TRIM(LOWER(F1843))="Peads","Pediatrics",IF(TRIM(LOWER(F1843))="Pediatrics","Pediatrics",IF(TRIM(LOWER(F1843))="orthopedics","Orthopedics",IF(TRIM(LOWER(F1843))="Neurology","Neurology",IF(TRIM(LOWER(F1843))="Oncology","Oncology")))))))))))</f>
        <v>Neurology</v>
      </c>
      <c r="P1843" s="3" t="str">
        <f t="shared" si="168"/>
        <v>Government</v>
      </c>
      <c r="Q1843" s="5">
        <f t="shared" si="169"/>
        <v>5</v>
      </c>
      <c r="R1843" s="1">
        <f t="shared" si="170"/>
        <v>21238.26</v>
      </c>
      <c r="S1843" s="1">
        <f t="shared" si="171"/>
        <v>1</v>
      </c>
      <c r="T1843" s="1" t="str">
        <f t="shared" si="172"/>
        <v>66+</v>
      </c>
      <c r="U1843" s="1" t="str">
        <f t="shared" si="173"/>
        <v>Unknown</v>
      </c>
    </row>
    <row r="1844" spans="1:21">
      <c r="A1844" s="1">
        <v>1843</v>
      </c>
      <c r="B1844" s="1">
        <v>94</v>
      </c>
      <c r="C1844" s="1" t="s">
        <v>26</v>
      </c>
      <c r="D1844" s="2">
        <v>45084</v>
      </c>
      <c r="E1844" s="2">
        <v>45102</v>
      </c>
      <c r="F1844" s="1" t="s">
        <v>52</v>
      </c>
      <c r="G1844" s="1" t="s">
        <v>36</v>
      </c>
      <c r="H1844" s="1" t="s">
        <v>37</v>
      </c>
      <c r="I1844" s="1">
        <v>234752.23</v>
      </c>
      <c r="J1844" s="1" t="s">
        <v>17</v>
      </c>
      <c r="K1844" s="1" t="s">
        <v>17</v>
      </c>
      <c r="N1844" s="3" t="str">
        <f>IF(LEFT(LOWER(C1844),1)="m","Male",IF(LEFT(LOWER(C1844),1)="f","Female","Unknown"))</f>
        <v>Female</v>
      </c>
      <c r="O1844" s="4" t="str">
        <f>IF(TRIM(LOWER(F1844))="neuro","Neurology",IF(TRIM(LOWER(F1844))="Neurology","Neurology",IF(TRIM(LOWER(F1844))="general ward","General",IF(TRIM(LOWER(F1844))="general","General",IF(TRIM(LOWER(F1844))="cardiology","Cardiology",IF(TRIM(LOWER(F1844))="Cardiology","Cardiology",IF(TRIM(LOWER(F1844))="Peads","Pediatrics",IF(TRIM(LOWER(F1844))="Pediatrics","Pediatrics",IF(TRIM(LOWER(F1844))="orthopedics","Orthopedics",IF(TRIM(LOWER(F1844))="Neurology","Neurology",IF(TRIM(LOWER(F1844))="Oncology","Oncology")))))))))))</f>
        <v>Oncology</v>
      </c>
      <c r="P1844" s="3" t="str">
        <f t="shared" si="168"/>
        <v>Government</v>
      </c>
      <c r="Q1844" s="5">
        <f t="shared" si="169"/>
        <v>18</v>
      </c>
      <c r="R1844" s="1">
        <f t="shared" si="170"/>
        <v>234752.23</v>
      </c>
      <c r="S1844" s="1">
        <f t="shared" si="171"/>
        <v>1</v>
      </c>
      <c r="T1844" s="1" t="str">
        <f t="shared" si="172"/>
        <v>66+</v>
      </c>
      <c r="U1844" s="1" t="str">
        <f t="shared" si="173"/>
        <v>Yes</v>
      </c>
    </row>
    <row r="1845" spans="1:21">
      <c r="A1845" s="1">
        <v>1844</v>
      </c>
      <c r="B1845" s="1">
        <v>1</v>
      </c>
      <c r="C1845" s="1" t="s">
        <v>27</v>
      </c>
      <c r="D1845" s="2">
        <v>45285</v>
      </c>
      <c r="E1845" s="2">
        <v>45297</v>
      </c>
      <c r="F1845" s="1" t="s">
        <v>40</v>
      </c>
      <c r="G1845" s="1" t="s">
        <v>31</v>
      </c>
      <c r="H1845" s="1" t="s">
        <v>51</v>
      </c>
      <c r="I1845" s="1">
        <v>182111.1</v>
      </c>
      <c r="J1845" s="1" t="s">
        <v>17</v>
      </c>
      <c r="K1845" s="1" t="s">
        <v>20</v>
      </c>
      <c r="N1845" s="3" t="str">
        <f>IF(LEFT(LOWER(C1845),1)="m","Male",IF(LEFT(LOWER(C1845),1)="f","Female","Unknown"))</f>
        <v>Male</v>
      </c>
      <c r="O1845" s="4" t="str">
        <f>IF(TRIM(LOWER(F1845))="neuro","Neurology",IF(TRIM(LOWER(F1845))="Neurology","Neurology",IF(TRIM(LOWER(F1845))="general ward","General",IF(TRIM(LOWER(F1845))="general","General",IF(TRIM(LOWER(F1845))="cardiology","Cardiology",IF(TRIM(LOWER(F1845))="Cardiology","Cardiology",IF(TRIM(LOWER(F1845))="Peads","Pediatrics",IF(TRIM(LOWER(F1845))="Pediatrics","Pediatrics",IF(TRIM(LOWER(F1845))="orthopedics","Orthopedics",IF(TRIM(LOWER(F1845))="Neurology","Neurology",IF(TRIM(LOWER(F1845))="Oncology","Oncology")))))))))))</f>
        <v>Pediatrics</v>
      </c>
      <c r="P1845" s="3" t="str">
        <f t="shared" si="168"/>
        <v>Private</v>
      </c>
      <c r="Q1845" s="5">
        <f t="shared" si="169"/>
        <v>12</v>
      </c>
      <c r="R1845" s="1">
        <f t="shared" si="170"/>
        <v>182111.1</v>
      </c>
      <c r="S1845" s="1">
        <f t="shared" si="171"/>
        <v>0</v>
      </c>
      <c r="T1845" s="1" t="str">
        <f t="shared" si="172"/>
        <v>0-17</v>
      </c>
      <c r="U1845" s="1" t="str">
        <f t="shared" si="173"/>
        <v>Yes</v>
      </c>
    </row>
    <row r="1846" spans="1:21">
      <c r="A1846" s="1">
        <v>1845</v>
      </c>
      <c r="B1846" s="1">
        <v>38</v>
      </c>
      <c r="C1846" s="1" t="s">
        <v>34</v>
      </c>
      <c r="D1846" s="2">
        <v>45163</v>
      </c>
      <c r="E1846" s="2">
        <v>45168</v>
      </c>
      <c r="F1846" s="1" t="s">
        <v>50</v>
      </c>
      <c r="G1846" s="1" t="s">
        <v>41</v>
      </c>
      <c r="H1846" s="1" t="s">
        <v>37</v>
      </c>
      <c r="I1846" s="1">
        <v>178866.97</v>
      </c>
      <c r="J1846" s="1" t="s">
        <v>16</v>
      </c>
      <c r="K1846" s="1" t="s">
        <v>42</v>
      </c>
      <c r="N1846" s="3" t="str">
        <f>IF(LEFT(LOWER(C1846),1)="m","Male",IF(LEFT(LOWER(C1846),1)="f","Female","Unknown"))</f>
        <v>Male</v>
      </c>
      <c r="O1846" s="4" t="str">
        <f>IF(TRIM(LOWER(F1846))="neuro","Neurology",IF(TRIM(LOWER(F1846))="Neurology","Neurology",IF(TRIM(LOWER(F1846))="general ward","General",IF(TRIM(LOWER(F1846))="general","General",IF(TRIM(LOWER(F1846))="cardiology","Cardiology",IF(TRIM(LOWER(F1846))="Cardiology","Cardiology",IF(TRIM(LOWER(F1846))="Peads","Pediatrics",IF(TRIM(LOWER(F1846))="Pediatrics","Pediatrics",IF(TRIM(LOWER(F1846))="orthopedics","Orthopedics",IF(TRIM(LOWER(F1846))="Neurology","Neurology",IF(TRIM(LOWER(F1846))="Oncology","Oncology")))))))))))</f>
        <v>Cardiology</v>
      </c>
      <c r="P1846" s="3" t="str">
        <f t="shared" si="168"/>
        <v>Unknown</v>
      </c>
      <c r="Q1846" s="5">
        <f t="shared" si="169"/>
        <v>5</v>
      </c>
      <c r="R1846" s="1">
        <f t="shared" si="170"/>
        <v>178866.97</v>
      </c>
      <c r="S1846" s="1">
        <f t="shared" si="171"/>
        <v>0</v>
      </c>
      <c r="T1846" s="1" t="str">
        <f t="shared" si="172"/>
        <v>36-50</v>
      </c>
      <c r="U1846" s="1" t="str">
        <f t="shared" si="173"/>
        <v>Yes</v>
      </c>
    </row>
    <row r="1847" spans="1:21">
      <c r="A1847" s="1">
        <v>1846</v>
      </c>
      <c r="B1847" s="1">
        <v>54</v>
      </c>
      <c r="C1847" s="1" t="s">
        <v>34</v>
      </c>
      <c r="D1847" s="2">
        <v>45475</v>
      </c>
      <c r="E1847" s="2">
        <v>45482</v>
      </c>
      <c r="F1847" s="1" t="s">
        <v>30</v>
      </c>
      <c r="G1847" s="1" t="s">
        <v>22</v>
      </c>
      <c r="H1847" s="1" t="s">
        <v>39</v>
      </c>
      <c r="I1847" s="1">
        <v>321705.82</v>
      </c>
      <c r="J1847" s="1" t="s">
        <v>17</v>
      </c>
      <c r="K1847" s="1" t="s">
        <v>42</v>
      </c>
      <c r="N1847" s="3" t="str">
        <f>IF(LEFT(LOWER(C1847),1)="m","Male",IF(LEFT(LOWER(C1847),1)="f","Female","Unknown"))</f>
        <v>Male</v>
      </c>
      <c r="O1847" s="4" t="str">
        <f>IF(TRIM(LOWER(F1847))="neuro","Neurology",IF(TRIM(LOWER(F1847))="Neurology","Neurology",IF(TRIM(LOWER(F1847))="general ward","General",IF(TRIM(LOWER(F1847))="general","General",IF(TRIM(LOWER(F1847))="cardiology","Cardiology",IF(TRIM(LOWER(F1847))="Cardiology","Cardiology",IF(TRIM(LOWER(F1847))="Peads","Pediatrics",IF(TRIM(LOWER(F1847))="Pediatrics","Pediatrics",IF(TRIM(LOWER(F1847))="orthopedics","Orthopedics",IF(TRIM(LOWER(F1847))="Neurology","Neurology",IF(TRIM(LOWER(F1847))="Oncology","Oncology")))))))))))</f>
        <v>Pediatrics</v>
      </c>
      <c r="P1847" s="3" t="str">
        <f t="shared" si="168"/>
        <v>Government</v>
      </c>
      <c r="Q1847" s="5">
        <f t="shared" si="169"/>
        <v>7</v>
      </c>
      <c r="R1847" s="1">
        <f t="shared" si="170"/>
        <v>321705.82</v>
      </c>
      <c r="S1847" s="1">
        <f t="shared" si="171"/>
        <v>0</v>
      </c>
      <c r="T1847" s="1" t="str">
        <f t="shared" si="172"/>
        <v>51-65</v>
      </c>
      <c r="U1847" s="1" t="str">
        <f t="shared" si="173"/>
        <v>Yes</v>
      </c>
    </row>
    <row r="1848" spans="1:21">
      <c r="A1848" s="1">
        <v>1847</v>
      </c>
      <c r="C1848" s="1" t="s">
        <v>34</v>
      </c>
      <c r="D1848" s="2">
        <v>45328</v>
      </c>
      <c r="E1848" s="2">
        <v>45342</v>
      </c>
      <c r="F1848" s="1" t="s">
        <v>30</v>
      </c>
      <c r="G1848" s="1" t="s">
        <v>33</v>
      </c>
      <c r="H1848" s="1" t="s">
        <v>15</v>
      </c>
      <c r="I1848" s="1">
        <v>330857.13</v>
      </c>
      <c r="J1848" s="1" t="s">
        <v>42</v>
      </c>
      <c r="K1848" s="1" t="s">
        <v>25</v>
      </c>
      <c r="N1848" s="3" t="str">
        <f>IF(LEFT(LOWER(C1848),1)="m","Male",IF(LEFT(LOWER(C1848),1)="f","Female","Unknown"))</f>
        <v>Male</v>
      </c>
      <c r="O1848" s="4" t="str">
        <f>IF(TRIM(LOWER(F1848))="neuro","Neurology",IF(TRIM(LOWER(F1848))="Neurology","Neurology",IF(TRIM(LOWER(F1848))="general ward","General",IF(TRIM(LOWER(F1848))="general","General",IF(TRIM(LOWER(F1848))="cardiology","Cardiology",IF(TRIM(LOWER(F1848))="Cardiology","Cardiology",IF(TRIM(LOWER(F1848))="Peads","Pediatrics",IF(TRIM(LOWER(F1848))="Pediatrics","Pediatrics",IF(TRIM(LOWER(F1848))="orthopedics","Orthopedics",IF(TRIM(LOWER(F1848))="Neurology","Neurology",IF(TRIM(LOWER(F1848))="Oncology","Oncology")))))))))))</f>
        <v>Pediatrics</v>
      </c>
      <c r="P1848" s="3" t="str">
        <f t="shared" si="168"/>
        <v>Self</v>
      </c>
      <c r="Q1848" s="5">
        <f t="shared" si="169"/>
        <v>14</v>
      </c>
      <c r="R1848" s="1">
        <f t="shared" si="170"/>
        <v>330857.13</v>
      </c>
      <c r="S1848" s="1">
        <f t="shared" si="171"/>
        <v>1</v>
      </c>
      <c r="T1848" s="1" t="str">
        <f t="shared" si="172"/>
        <v>0-17</v>
      </c>
      <c r="U1848" s="1" t="str">
        <f t="shared" si="173"/>
        <v>No</v>
      </c>
    </row>
    <row r="1849" spans="1:21">
      <c r="A1849" s="1">
        <v>1848</v>
      </c>
      <c r="B1849" s="1">
        <v>24</v>
      </c>
      <c r="C1849" s="1" t="s">
        <v>34</v>
      </c>
      <c r="D1849" s="2">
        <v>45591</v>
      </c>
      <c r="E1849" s="2">
        <v>45592</v>
      </c>
      <c r="F1849" s="1" t="s">
        <v>19</v>
      </c>
      <c r="G1849" s="1" t="s">
        <v>31</v>
      </c>
      <c r="H1849" s="1" t="s">
        <v>32</v>
      </c>
      <c r="I1849" s="1">
        <v>91829.1</v>
      </c>
      <c r="J1849" s="1" t="s">
        <v>17</v>
      </c>
      <c r="K1849" s="1" t="s">
        <v>25</v>
      </c>
      <c r="N1849" s="3" t="str">
        <f>IF(LEFT(LOWER(C1849),1)="m","Male",IF(LEFT(LOWER(C1849),1)="f","Female","Unknown"))</f>
        <v>Male</v>
      </c>
      <c r="O1849" s="4" t="str">
        <f>IF(TRIM(LOWER(F1849))="neuro","Neurology",IF(TRIM(LOWER(F1849))="Neurology","Neurology",IF(TRIM(LOWER(F1849))="general ward","General",IF(TRIM(LOWER(F1849))="general","General",IF(TRIM(LOWER(F1849))="cardiology","Cardiology",IF(TRIM(LOWER(F1849))="Cardiology","Cardiology",IF(TRIM(LOWER(F1849))="Peads","Pediatrics",IF(TRIM(LOWER(F1849))="Pediatrics","Pediatrics",IF(TRIM(LOWER(F1849))="orthopedics","Orthopedics",IF(TRIM(LOWER(F1849))="Neurology","Neurology",IF(TRIM(LOWER(F1849))="Oncology","Oncology")))))))))))</f>
        <v>General</v>
      </c>
      <c r="P1849" s="3" t="str">
        <f t="shared" si="168"/>
        <v>Private</v>
      </c>
      <c r="Q1849" s="5">
        <f t="shared" si="169"/>
        <v>1</v>
      </c>
      <c r="R1849" s="1">
        <f t="shared" si="170"/>
        <v>91829.1</v>
      </c>
      <c r="S1849" s="1">
        <f t="shared" si="171"/>
        <v>1</v>
      </c>
      <c r="T1849" s="1" t="str">
        <f t="shared" si="172"/>
        <v>18-35</v>
      </c>
      <c r="U1849" s="1" t="str">
        <f t="shared" si="173"/>
        <v>Yes</v>
      </c>
    </row>
    <row r="1850" spans="1:21">
      <c r="A1850" s="1">
        <v>1849</v>
      </c>
      <c r="C1850" s="1" t="s">
        <v>44</v>
      </c>
      <c r="D1850" s="2">
        <v>45078</v>
      </c>
      <c r="E1850" s="2">
        <v>45082</v>
      </c>
      <c r="F1850" s="1" t="s">
        <v>50</v>
      </c>
      <c r="G1850" s="1" t="s">
        <v>33</v>
      </c>
      <c r="I1850" s="1">
        <v>145200.29</v>
      </c>
      <c r="J1850" s="1" t="s">
        <v>16</v>
      </c>
      <c r="K1850" s="1" t="s">
        <v>17</v>
      </c>
      <c r="N1850" s="3" t="str">
        <f>IF(LEFT(LOWER(C1850),1)="m","Male",IF(LEFT(LOWER(C1850),1)="f","Female","Unknown"))</f>
        <v>Female</v>
      </c>
      <c r="O1850" s="4" t="str">
        <f>IF(TRIM(LOWER(F1850))="neuro","Neurology",IF(TRIM(LOWER(F1850))="Neurology","Neurology",IF(TRIM(LOWER(F1850))="general ward","General",IF(TRIM(LOWER(F1850))="general","General",IF(TRIM(LOWER(F1850))="cardiology","Cardiology",IF(TRIM(LOWER(F1850))="Cardiology","Cardiology",IF(TRIM(LOWER(F1850))="Peads","Pediatrics",IF(TRIM(LOWER(F1850))="Pediatrics","Pediatrics",IF(TRIM(LOWER(F1850))="orthopedics","Orthopedics",IF(TRIM(LOWER(F1850))="Neurology","Neurology",IF(TRIM(LOWER(F1850))="Oncology","Oncology")))))))))))</f>
        <v>Cardiology</v>
      </c>
      <c r="P1850" s="3" t="str">
        <f t="shared" si="168"/>
        <v>Self</v>
      </c>
      <c r="Q1850" s="5">
        <f t="shared" si="169"/>
        <v>4</v>
      </c>
      <c r="R1850" s="1">
        <f t="shared" si="170"/>
        <v>145200.29</v>
      </c>
      <c r="S1850" s="1">
        <f t="shared" si="171"/>
        <v>1</v>
      </c>
      <c r="T1850" s="1" t="str">
        <f t="shared" si="172"/>
        <v>0-17</v>
      </c>
      <c r="U1850" s="1" t="str">
        <f t="shared" si="173"/>
        <v>Yes</v>
      </c>
    </row>
    <row r="1851" spans="1:21">
      <c r="A1851" s="1">
        <v>1850</v>
      </c>
      <c r="B1851" s="1">
        <v>95</v>
      </c>
      <c r="C1851" s="1" t="s">
        <v>27</v>
      </c>
      <c r="D1851" s="2">
        <v>45587</v>
      </c>
      <c r="E1851" s="2">
        <v>45595</v>
      </c>
      <c r="F1851" s="1" t="s">
        <v>28</v>
      </c>
      <c r="G1851" s="1" t="s">
        <v>46</v>
      </c>
      <c r="H1851" s="1" t="s">
        <v>23</v>
      </c>
      <c r="I1851" s="1">
        <v>257882.92</v>
      </c>
      <c r="J1851" s="1" t="s">
        <v>42</v>
      </c>
      <c r="K1851" s="1" t="s">
        <v>20</v>
      </c>
      <c r="N1851" s="3" t="str">
        <f>IF(LEFT(LOWER(C1851),1)="m","Male",IF(LEFT(LOWER(C1851),1)="f","Female","Unknown"))</f>
        <v>Male</v>
      </c>
      <c r="O1851" s="4" t="str">
        <f>IF(TRIM(LOWER(F1851))="neuro","Neurology",IF(TRIM(LOWER(F1851))="Neurology","Neurology",IF(TRIM(LOWER(F1851))="general ward","General",IF(TRIM(LOWER(F1851))="general","General",IF(TRIM(LOWER(F1851))="cardiology","Cardiology",IF(TRIM(LOWER(F1851))="Cardiology","Cardiology",IF(TRIM(LOWER(F1851))="Peads","Pediatrics",IF(TRIM(LOWER(F1851))="Pediatrics","Pediatrics",IF(TRIM(LOWER(F1851))="orthopedics","Orthopedics",IF(TRIM(LOWER(F1851))="Neurology","Neurology",IF(TRIM(LOWER(F1851))="Oncology","Oncology")))))))))))</f>
        <v>Orthopedics</v>
      </c>
      <c r="P1851" s="3" t="str">
        <f t="shared" si="168"/>
        <v>Self</v>
      </c>
      <c r="Q1851" s="5">
        <f t="shared" si="169"/>
        <v>8</v>
      </c>
      <c r="R1851" s="1">
        <f t="shared" si="170"/>
        <v>257882.92</v>
      </c>
      <c r="S1851" s="1">
        <f t="shared" si="171"/>
        <v>0</v>
      </c>
      <c r="T1851" s="1" t="str">
        <f t="shared" si="172"/>
        <v>66+</v>
      </c>
      <c r="U1851" s="1" t="str">
        <f t="shared" si="173"/>
        <v>No</v>
      </c>
    </row>
    <row r="1852" spans="1:21">
      <c r="A1852" s="1">
        <v>1851</v>
      </c>
      <c r="C1852" s="1" t="s">
        <v>12</v>
      </c>
      <c r="D1852" s="2">
        <v>45321</v>
      </c>
      <c r="E1852" s="2">
        <v>45329</v>
      </c>
      <c r="F1852" s="1" t="s">
        <v>45</v>
      </c>
      <c r="G1852" s="1" t="s">
        <v>14</v>
      </c>
      <c r="H1852" s="1" t="s">
        <v>51</v>
      </c>
      <c r="I1852" s="1">
        <v>123028.86</v>
      </c>
      <c r="K1852" s="1" t="s">
        <v>42</v>
      </c>
      <c r="N1852" s="3" t="str">
        <f>IF(LEFT(LOWER(C1852),1)="m","Male",IF(LEFT(LOWER(C1852),1)="f","Female","Unknown"))</f>
        <v>Unknown</v>
      </c>
      <c r="O1852" s="4" t="str">
        <f>IF(TRIM(LOWER(F1852))="neuro","Neurology",IF(TRIM(LOWER(F1852))="Neurology","Neurology",IF(TRIM(LOWER(F1852))="general ward","General",IF(TRIM(LOWER(F1852))="general","General",IF(TRIM(LOWER(F1852))="cardiology","Cardiology",IF(TRIM(LOWER(F1852))="Cardiology","Cardiology",IF(TRIM(LOWER(F1852))="Peads","Pediatrics",IF(TRIM(LOWER(F1852))="Pediatrics","Pediatrics",IF(TRIM(LOWER(F1852))="orthopedics","Orthopedics",IF(TRIM(LOWER(F1852))="Neurology","Neurology",IF(TRIM(LOWER(F1852))="Oncology","Oncology")))))))))))</f>
        <v>Neurology</v>
      </c>
      <c r="P1852" s="3" t="str">
        <f t="shared" si="168"/>
        <v>Private</v>
      </c>
      <c r="Q1852" s="5">
        <f t="shared" si="169"/>
        <v>8</v>
      </c>
      <c r="R1852" s="1">
        <f t="shared" si="170"/>
        <v>123028.86</v>
      </c>
      <c r="S1852" s="1">
        <f t="shared" si="171"/>
        <v>0</v>
      </c>
      <c r="T1852" s="1" t="str">
        <f t="shared" si="172"/>
        <v>0-17</v>
      </c>
      <c r="U1852" s="1" t="str">
        <f t="shared" si="173"/>
        <v>Unknown</v>
      </c>
    </row>
    <row r="1853" spans="1:21">
      <c r="A1853" s="1">
        <v>1852</v>
      </c>
      <c r="B1853" s="1">
        <v>17</v>
      </c>
      <c r="C1853" s="1" t="s">
        <v>18</v>
      </c>
      <c r="D1853" s="2">
        <v>45412</v>
      </c>
      <c r="E1853" s="2">
        <v>45428</v>
      </c>
      <c r="F1853" s="1" t="s">
        <v>50</v>
      </c>
      <c r="G1853" s="1" t="s">
        <v>31</v>
      </c>
      <c r="H1853" s="1" t="s">
        <v>37</v>
      </c>
      <c r="I1853" s="1">
        <v>108300.26</v>
      </c>
      <c r="J1853" s="1" t="s">
        <v>42</v>
      </c>
      <c r="K1853" s="1" t="s">
        <v>25</v>
      </c>
      <c r="N1853" s="3" t="str">
        <f>IF(LEFT(LOWER(C1853),1)="m","Male",IF(LEFT(LOWER(C1853),1)="f","Female","Unknown"))</f>
        <v>Male</v>
      </c>
      <c r="O1853" s="4" t="str">
        <f>IF(TRIM(LOWER(F1853))="neuro","Neurology",IF(TRIM(LOWER(F1853))="Neurology","Neurology",IF(TRIM(LOWER(F1853))="general ward","General",IF(TRIM(LOWER(F1853))="general","General",IF(TRIM(LOWER(F1853))="cardiology","Cardiology",IF(TRIM(LOWER(F1853))="Cardiology","Cardiology",IF(TRIM(LOWER(F1853))="Peads","Pediatrics",IF(TRIM(LOWER(F1853))="Pediatrics","Pediatrics",IF(TRIM(LOWER(F1853))="orthopedics","Orthopedics",IF(TRIM(LOWER(F1853))="Neurology","Neurology",IF(TRIM(LOWER(F1853))="Oncology","Oncology")))))))))))</f>
        <v>Cardiology</v>
      </c>
      <c r="P1853" s="3" t="str">
        <f t="shared" si="168"/>
        <v>Private</v>
      </c>
      <c r="Q1853" s="5">
        <f t="shared" si="169"/>
        <v>16</v>
      </c>
      <c r="R1853" s="1">
        <f t="shared" si="170"/>
        <v>108300.26</v>
      </c>
      <c r="S1853" s="1">
        <f t="shared" si="171"/>
        <v>1</v>
      </c>
      <c r="T1853" s="1" t="str">
        <f t="shared" si="172"/>
        <v>0-17</v>
      </c>
      <c r="U1853" s="1" t="str">
        <f t="shared" si="173"/>
        <v>No</v>
      </c>
    </row>
    <row r="1854" spans="1:21">
      <c r="A1854" s="1">
        <v>1853</v>
      </c>
      <c r="B1854" s="1">
        <v>6</v>
      </c>
      <c r="C1854" s="1" t="s">
        <v>29</v>
      </c>
      <c r="D1854" s="2">
        <v>45024</v>
      </c>
      <c r="E1854" s="2">
        <v>45029</v>
      </c>
      <c r="F1854" s="1" t="s">
        <v>50</v>
      </c>
      <c r="G1854" s="1" t="s">
        <v>41</v>
      </c>
      <c r="H1854" s="1" t="s">
        <v>37</v>
      </c>
      <c r="I1854" s="1">
        <v>130478.58</v>
      </c>
      <c r="J1854" s="1" t="s">
        <v>25</v>
      </c>
      <c r="K1854" s="1" t="s">
        <v>38</v>
      </c>
      <c r="N1854" s="3" t="str">
        <f>IF(LEFT(LOWER(C1854),1)="m","Male",IF(LEFT(LOWER(C1854),1)="f","Female","Unknown"))</f>
        <v>Female</v>
      </c>
      <c r="O1854" s="4" t="str">
        <f>IF(TRIM(LOWER(F1854))="neuro","Neurology",IF(TRIM(LOWER(F1854))="Neurology","Neurology",IF(TRIM(LOWER(F1854))="general ward","General",IF(TRIM(LOWER(F1854))="general","General",IF(TRIM(LOWER(F1854))="cardiology","Cardiology",IF(TRIM(LOWER(F1854))="Cardiology","Cardiology",IF(TRIM(LOWER(F1854))="Peads","Pediatrics",IF(TRIM(LOWER(F1854))="Pediatrics","Pediatrics",IF(TRIM(LOWER(F1854))="orthopedics","Orthopedics",IF(TRIM(LOWER(F1854))="Neurology","Neurology",IF(TRIM(LOWER(F1854))="Oncology","Oncology")))))))))))</f>
        <v>Cardiology</v>
      </c>
      <c r="P1854" s="3" t="str">
        <f t="shared" si="168"/>
        <v>Unknown</v>
      </c>
      <c r="Q1854" s="5">
        <f t="shared" si="169"/>
        <v>5</v>
      </c>
      <c r="R1854" s="1">
        <f t="shared" si="170"/>
        <v>130478.58</v>
      </c>
      <c r="S1854" s="1">
        <f t="shared" si="171"/>
        <v>0</v>
      </c>
      <c r="T1854" s="1" t="str">
        <f t="shared" si="172"/>
        <v>0-17</v>
      </c>
      <c r="U1854" s="1" t="str">
        <f t="shared" si="173"/>
        <v>Yes</v>
      </c>
    </row>
    <row r="1855" spans="1:21">
      <c r="A1855" s="1">
        <v>1854</v>
      </c>
      <c r="B1855" s="1">
        <v>59</v>
      </c>
      <c r="C1855" s="1" t="s">
        <v>27</v>
      </c>
      <c r="D1855" s="2">
        <v>45655</v>
      </c>
      <c r="E1855" s="2">
        <v>45671</v>
      </c>
      <c r="F1855" s="1" t="s">
        <v>52</v>
      </c>
      <c r="G1855" s="1" t="s">
        <v>41</v>
      </c>
      <c r="H1855" s="1" t="s">
        <v>51</v>
      </c>
      <c r="I1855" s="1">
        <v>140932.60999999999</v>
      </c>
      <c r="K1855" s="1" t="s">
        <v>17</v>
      </c>
      <c r="N1855" s="3" t="str">
        <f>IF(LEFT(LOWER(C1855),1)="m","Male",IF(LEFT(LOWER(C1855),1)="f","Female","Unknown"))</f>
        <v>Male</v>
      </c>
      <c r="O1855" s="4" t="str">
        <f>IF(TRIM(LOWER(F1855))="neuro","Neurology",IF(TRIM(LOWER(F1855))="Neurology","Neurology",IF(TRIM(LOWER(F1855))="general ward","General",IF(TRIM(LOWER(F1855))="general","General",IF(TRIM(LOWER(F1855))="cardiology","Cardiology",IF(TRIM(LOWER(F1855))="Cardiology","Cardiology",IF(TRIM(LOWER(F1855))="Peads","Pediatrics",IF(TRIM(LOWER(F1855))="Pediatrics","Pediatrics",IF(TRIM(LOWER(F1855))="orthopedics","Orthopedics",IF(TRIM(LOWER(F1855))="Neurology","Neurology",IF(TRIM(LOWER(F1855))="Oncology","Oncology")))))))))))</f>
        <v>Oncology</v>
      </c>
      <c r="P1855" s="3" t="str">
        <f t="shared" si="168"/>
        <v>Unknown</v>
      </c>
      <c r="Q1855" s="5">
        <f t="shared" si="169"/>
        <v>16</v>
      </c>
      <c r="R1855" s="1">
        <f t="shared" si="170"/>
        <v>140932.60999999999</v>
      </c>
      <c r="S1855" s="1">
        <f t="shared" si="171"/>
        <v>1</v>
      </c>
      <c r="T1855" s="1" t="str">
        <f t="shared" si="172"/>
        <v>51-65</v>
      </c>
      <c r="U1855" s="1" t="str">
        <f t="shared" si="173"/>
        <v>Unknown</v>
      </c>
    </row>
    <row r="1856" spans="1:21">
      <c r="A1856" s="1">
        <v>1855</v>
      </c>
      <c r="C1856" s="1" t="s">
        <v>27</v>
      </c>
      <c r="D1856" s="2">
        <v>45576</v>
      </c>
      <c r="E1856" s="2">
        <v>45594</v>
      </c>
      <c r="F1856" s="1" t="s">
        <v>30</v>
      </c>
      <c r="G1856" s="1" t="s">
        <v>41</v>
      </c>
      <c r="H1856" s="1" t="s">
        <v>39</v>
      </c>
      <c r="I1856" s="1">
        <v>40328.5</v>
      </c>
      <c r="J1856" s="1" t="s">
        <v>16</v>
      </c>
      <c r="K1856" s="1" t="s">
        <v>17</v>
      </c>
      <c r="N1856" s="3" t="str">
        <f>IF(LEFT(LOWER(C1856),1)="m","Male",IF(LEFT(LOWER(C1856),1)="f","Female","Unknown"))</f>
        <v>Male</v>
      </c>
      <c r="O1856" s="4" t="str">
        <f>IF(TRIM(LOWER(F1856))="neuro","Neurology",IF(TRIM(LOWER(F1856))="Neurology","Neurology",IF(TRIM(LOWER(F1856))="general ward","General",IF(TRIM(LOWER(F1856))="general","General",IF(TRIM(LOWER(F1856))="cardiology","Cardiology",IF(TRIM(LOWER(F1856))="Cardiology","Cardiology",IF(TRIM(LOWER(F1856))="Peads","Pediatrics",IF(TRIM(LOWER(F1856))="Pediatrics","Pediatrics",IF(TRIM(LOWER(F1856))="orthopedics","Orthopedics",IF(TRIM(LOWER(F1856))="Neurology","Neurology",IF(TRIM(LOWER(F1856))="Oncology","Oncology")))))))))))</f>
        <v>Pediatrics</v>
      </c>
      <c r="P1856" s="3" t="str">
        <f t="shared" si="168"/>
        <v>Unknown</v>
      </c>
      <c r="Q1856" s="5">
        <f t="shared" si="169"/>
        <v>18</v>
      </c>
      <c r="R1856" s="1">
        <f t="shared" si="170"/>
        <v>40328.5</v>
      </c>
      <c r="S1856" s="1">
        <f t="shared" si="171"/>
        <v>1</v>
      </c>
      <c r="T1856" s="1" t="str">
        <f t="shared" si="172"/>
        <v>0-17</v>
      </c>
      <c r="U1856" s="1" t="str">
        <f t="shared" si="173"/>
        <v>Yes</v>
      </c>
    </row>
    <row r="1857" spans="1:21">
      <c r="A1857" s="1">
        <v>1856</v>
      </c>
      <c r="B1857" s="1">
        <v>54</v>
      </c>
      <c r="C1857" s="1" t="s">
        <v>26</v>
      </c>
      <c r="D1857" s="2">
        <v>45168</v>
      </c>
      <c r="E1857" s="2">
        <v>45177</v>
      </c>
      <c r="F1857" s="1" t="s">
        <v>30</v>
      </c>
      <c r="G1857" s="1" t="s">
        <v>22</v>
      </c>
      <c r="H1857" s="1" t="s">
        <v>37</v>
      </c>
      <c r="I1857" s="1">
        <v>210956.02</v>
      </c>
      <c r="J1857" s="1" t="s">
        <v>42</v>
      </c>
      <c r="K1857" s="1" t="s">
        <v>38</v>
      </c>
      <c r="N1857" s="3" t="str">
        <f>IF(LEFT(LOWER(C1857),1)="m","Male",IF(LEFT(LOWER(C1857),1)="f","Female","Unknown"))</f>
        <v>Female</v>
      </c>
      <c r="O1857" s="4" t="str">
        <f>IF(TRIM(LOWER(F1857))="neuro","Neurology",IF(TRIM(LOWER(F1857))="Neurology","Neurology",IF(TRIM(LOWER(F1857))="general ward","General",IF(TRIM(LOWER(F1857))="general","General",IF(TRIM(LOWER(F1857))="cardiology","Cardiology",IF(TRIM(LOWER(F1857))="Cardiology","Cardiology",IF(TRIM(LOWER(F1857))="Peads","Pediatrics",IF(TRIM(LOWER(F1857))="Pediatrics","Pediatrics",IF(TRIM(LOWER(F1857))="orthopedics","Orthopedics",IF(TRIM(LOWER(F1857))="Neurology","Neurology",IF(TRIM(LOWER(F1857))="Oncology","Oncology")))))))))))</f>
        <v>Pediatrics</v>
      </c>
      <c r="P1857" s="3" t="str">
        <f t="shared" si="168"/>
        <v>Government</v>
      </c>
      <c r="Q1857" s="5">
        <f t="shared" si="169"/>
        <v>9</v>
      </c>
      <c r="R1857" s="1">
        <f t="shared" si="170"/>
        <v>210956.02</v>
      </c>
      <c r="S1857" s="1">
        <f t="shared" si="171"/>
        <v>0</v>
      </c>
      <c r="T1857" s="1" t="str">
        <f t="shared" si="172"/>
        <v>51-65</v>
      </c>
      <c r="U1857" s="1" t="str">
        <f t="shared" si="173"/>
        <v>No</v>
      </c>
    </row>
    <row r="1858" spans="1:21">
      <c r="A1858" s="1">
        <v>1857</v>
      </c>
      <c r="B1858" s="1">
        <v>54</v>
      </c>
      <c r="C1858" s="1" t="s">
        <v>34</v>
      </c>
      <c r="D1858" s="2">
        <v>45439</v>
      </c>
      <c r="E1858" s="2">
        <v>45456</v>
      </c>
      <c r="F1858" s="1" t="s">
        <v>43</v>
      </c>
      <c r="G1858" s="1" t="s">
        <v>41</v>
      </c>
      <c r="H1858" s="1" t="s">
        <v>39</v>
      </c>
      <c r="I1858" s="1">
        <v>152157.79999999999</v>
      </c>
      <c r="J1858" s="1" t="s">
        <v>42</v>
      </c>
      <c r="K1858" s="1" t="s">
        <v>42</v>
      </c>
      <c r="N1858" s="3" t="str">
        <f>IF(LEFT(LOWER(C1858),1)="m","Male",IF(LEFT(LOWER(C1858),1)="f","Female","Unknown"))</f>
        <v>Male</v>
      </c>
      <c r="O1858" s="4" t="str">
        <f>IF(TRIM(LOWER(F1858))="neuro","Neurology",IF(TRIM(LOWER(F1858))="Neurology","Neurology",IF(TRIM(LOWER(F1858))="general ward","General",IF(TRIM(LOWER(F1858))="general","General",IF(TRIM(LOWER(F1858))="cardiology","Cardiology",IF(TRIM(LOWER(F1858))="Cardiology","Cardiology",IF(TRIM(LOWER(F1858))="Peads","Pediatrics",IF(TRIM(LOWER(F1858))="Pediatrics","Pediatrics",IF(TRIM(LOWER(F1858))="orthopedics","Orthopedics",IF(TRIM(LOWER(F1858))="Neurology","Neurology",IF(TRIM(LOWER(F1858))="Oncology","Oncology")))))))))))</f>
        <v>Orthopedics</v>
      </c>
      <c r="P1858" s="3" t="str">
        <f t="shared" si="168"/>
        <v>Unknown</v>
      </c>
      <c r="Q1858" s="5">
        <f t="shared" si="169"/>
        <v>17</v>
      </c>
      <c r="R1858" s="1">
        <f t="shared" si="170"/>
        <v>152157.79999999999</v>
      </c>
      <c r="S1858" s="1">
        <f t="shared" si="171"/>
        <v>0</v>
      </c>
      <c r="T1858" s="1" t="str">
        <f t="shared" si="172"/>
        <v>51-65</v>
      </c>
      <c r="U1858" s="1" t="str">
        <f t="shared" si="173"/>
        <v>No</v>
      </c>
    </row>
    <row r="1859" spans="1:21">
      <c r="A1859" s="1">
        <v>1858</v>
      </c>
      <c r="B1859" s="1">
        <v>32</v>
      </c>
      <c r="C1859" s="1" t="s">
        <v>12</v>
      </c>
      <c r="D1859" s="2">
        <v>45115</v>
      </c>
      <c r="E1859" s="2">
        <v>45131</v>
      </c>
      <c r="F1859" s="1" t="s">
        <v>45</v>
      </c>
      <c r="G1859" s="1" t="s">
        <v>22</v>
      </c>
      <c r="H1859" s="1" t="s">
        <v>32</v>
      </c>
      <c r="I1859" s="1">
        <v>6703749.9299999997</v>
      </c>
      <c r="J1859" s="1" t="s">
        <v>42</v>
      </c>
      <c r="K1859" s="1" t="s">
        <v>20</v>
      </c>
      <c r="N1859" s="3" t="str">
        <f>IF(LEFT(LOWER(C1859),1)="m","Male",IF(LEFT(LOWER(C1859),1)="f","Female","Unknown"))</f>
        <v>Unknown</v>
      </c>
      <c r="O1859" s="4" t="str">
        <f>IF(TRIM(LOWER(F1859))="neuro","Neurology",IF(TRIM(LOWER(F1859))="Neurology","Neurology",IF(TRIM(LOWER(F1859))="general ward","General",IF(TRIM(LOWER(F1859))="general","General",IF(TRIM(LOWER(F1859))="cardiology","Cardiology",IF(TRIM(LOWER(F1859))="Cardiology","Cardiology",IF(TRIM(LOWER(F1859))="Peads","Pediatrics",IF(TRIM(LOWER(F1859))="Pediatrics","Pediatrics",IF(TRIM(LOWER(F1859))="orthopedics","Orthopedics",IF(TRIM(LOWER(F1859))="Neurology","Neurology",IF(TRIM(LOWER(F1859))="Oncology","Oncology")))))))))))</f>
        <v>Neurology</v>
      </c>
      <c r="P1859" s="3" t="str">
        <f t="shared" ref="P1859:P1922" si="174">IF(LOWER(G1859)="private","Private",
IF(LOWER(G1859)="govt","Government",
IF(LOWER(G1859)="government","Government",
IF(LOWER(G1859)="self","Self","Unknown"))))</f>
        <v>Government</v>
      </c>
      <c r="Q1859" s="5">
        <f t="shared" ref="Q1859:Q1922" si="175">IF(E1859&lt;D1859,"",E1859-D1859)</f>
        <v>16</v>
      </c>
      <c r="R1859" s="1">
        <f t="shared" ref="R1859:R1922" si="176">IF(I1859&lt;0,"",I1859)</f>
        <v>6703749.9299999997</v>
      </c>
      <c r="S1859" s="1">
        <f t="shared" ref="S1859:S1922" si="177">IF(OR(K1859="Yes",K1859="YES",K1859="Y"),1,0)</f>
        <v>0</v>
      </c>
      <c r="T1859" s="1" t="str">
        <f t="shared" ref="T1859:T1922" si="178">IF(B1859&lt;18,"0-17",                                                  IF(B1859&lt;36,"18-35",
IF(B1859&lt;51,"36-50",
IF(B1859&lt;66,"51-65","66+"))))</f>
        <v>18-35</v>
      </c>
      <c r="U1859" s="1" t="str">
        <f t="shared" ref="U1859:U1922" si="179">IF(OR(TRIM(UPPER(J1859))="YES",TRIM(UPPER(J1859))="Y"),"Yes",
IF(OR(TRIM(UPPER(J1859))="NO",TRIM(UPPER(J1859))="N"),"No","Unknown"))</f>
        <v>No</v>
      </c>
    </row>
    <row r="1860" spans="1:21">
      <c r="A1860" s="1">
        <v>1859</v>
      </c>
      <c r="B1860" s="1">
        <v>36</v>
      </c>
      <c r="C1860" s="1" t="s">
        <v>27</v>
      </c>
      <c r="D1860" s="2">
        <v>45293</v>
      </c>
      <c r="E1860" s="2">
        <v>45302</v>
      </c>
      <c r="F1860" s="1" t="s">
        <v>50</v>
      </c>
      <c r="G1860" s="1" t="s">
        <v>33</v>
      </c>
      <c r="H1860" s="1" t="s">
        <v>48</v>
      </c>
      <c r="I1860" s="1">
        <v>219968.73</v>
      </c>
      <c r="J1860" s="1" t="s">
        <v>24</v>
      </c>
      <c r="K1860" s="1" t="s">
        <v>16</v>
      </c>
      <c r="N1860" s="3" t="str">
        <f>IF(LEFT(LOWER(C1860),1)="m","Male",IF(LEFT(LOWER(C1860),1)="f","Female","Unknown"))</f>
        <v>Male</v>
      </c>
      <c r="O1860" s="4" t="str">
        <f>IF(TRIM(LOWER(F1860))="neuro","Neurology",IF(TRIM(LOWER(F1860))="Neurology","Neurology",IF(TRIM(LOWER(F1860))="general ward","General",IF(TRIM(LOWER(F1860))="general","General",IF(TRIM(LOWER(F1860))="cardiology","Cardiology",IF(TRIM(LOWER(F1860))="Cardiology","Cardiology",IF(TRIM(LOWER(F1860))="Peads","Pediatrics",IF(TRIM(LOWER(F1860))="Pediatrics","Pediatrics",IF(TRIM(LOWER(F1860))="orthopedics","Orthopedics",IF(TRIM(LOWER(F1860))="Neurology","Neurology",IF(TRIM(LOWER(F1860))="Oncology","Oncology")))))))))))</f>
        <v>Cardiology</v>
      </c>
      <c r="P1860" s="3" t="str">
        <f t="shared" si="174"/>
        <v>Self</v>
      </c>
      <c r="Q1860" s="5">
        <f t="shared" si="175"/>
        <v>9</v>
      </c>
      <c r="R1860" s="1">
        <f t="shared" si="176"/>
        <v>219968.73</v>
      </c>
      <c r="S1860" s="1">
        <f t="shared" si="177"/>
        <v>1</v>
      </c>
      <c r="T1860" s="1" t="str">
        <f t="shared" si="178"/>
        <v>36-50</v>
      </c>
      <c r="U1860" s="1" t="str">
        <f t="shared" si="179"/>
        <v>No</v>
      </c>
    </row>
    <row r="1861" spans="1:21">
      <c r="A1861" s="1">
        <v>1860</v>
      </c>
      <c r="B1861" s="1">
        <v>66</v>
      </c>
      <c r="C1861" s="1" t="s">
        <v>18</v>
      </c>
      <c r="D1861" s="2">
        <v>45246</v>
      </c>
      <c r="E1861" s="2">
        <v>45247</v>
      </c>
      <c r="F1861" s="1" t="s">
        <v>43</v>
      </c>
      <c r="G1861" s="1" t="s">
        <v>14</v>
      </c>
      <c r="H1861" s="1" t="s">
        <v>37</v>
      </c>
      <c r="I1861" s="1">
        <v>20686.150000000001</v>
      </c>
      <c r="J1861" s="1" t="s">
        <v>38</v>
      </c>
      <c r="K1861" s="1" t="s">
        <v>20</v>
      </c>
      <c r="N1861" s="3" t="str">
        <f>IF(LEFT(LOWER(C1861),1)="m","Male",IF(LEFT(LOWER(C1861),1)="f","Female","Unknown"))</f>
        <v>Male</v>
      </c>
      <c r="O1861" s="4" t="str">
        <f>IF(TRIM(LOWER(F1861))="neuro","Neurology",IF(TRIM(LOWER(F1861))="Neurology","Neurology",IF(TRIM(LOWER(F1861))="general ward","General",IF(TRIM(LOWER(F1861))="general","General",IF(TRIM(LOWER(F1861))="cardiology","Cardiology",IF(TRIM(LOWER(F1861))="Cardiology","Cardiology",IF(TRIM(LOWER(F1861))="Peads","Pediatrics",IF(TRIM(LOWER(F1861))="Pediatrics","Pediatrics",IF(TRIM(LOWER(F1861))="orthopedics","Orthopedics",IF(TRIM(LOWER(F1861))="Neurology","Neurology",IF(TRIM(LOWER(F1861))="Oncology","Oncology")))))))))))</f>
        <v>Orthopedics</v>
      </c>
      <c r="P1861" s="3" t="str">
        <f t="shared" si="174"/>
        <v>Private</v>
      </c>
      <c r="Q1861" s="5">
        <f t="shared" si="175"/>
        <v>1</v>
      </c>
      <c r="R1861" s="1">
        <f t="shared" si="176"/>
        <v>20686.150000000001</v>
      </c>
      <c r="S1861" s="1">
        <f t="shared" si="177"/>
        <v>0</v>
      </c>
      <c r="T1861" s="1" t="str">
        <f t="shared" si="178"/>
        <v>66+</v>
      </c>
      <c r="U1861" s="1" t="str">
        <f t="shared" si="179"/>
        <v>No</v>
      </c>
    </row>
    <row r="1862" spans="1:21">
      <c r="A1862" s="1">
        <v>1861</v>
      </c>
      <c r="B1862" s="1">
        <v>75</v>
      </c>
      <c r="C1862" s="1" t="s">
        <v>34</v>
      </c>
      <c r="D1862" s="2">
        <v>45634</v>
      </c>
      <c r="E1862" s="2">
        <v>45642</v>
      </c>
      <c r="F1862" s="1" t="s">
        <v>45</v>
      </c>
      <c r="G1862" s="1" t="s">
        <v>14</v>
      </c>
      <c r="H1862" s="1" t="s">
        <v>47</v>
      </c>
      <c r="I1862" s="1">
        <v>306131.8</v>
      </c>
      <c r="J1862" s="1" t="s">
        <v>24</v>
      </c>
      <c r="K1862" s="1" t="s">
        <v>20</v>
      </c>
      <c r="N1862" s="3" t="str">
        <f>IF(LEFT(LOWER(C1862),1)="m","Male",IF(LEFT(LOWER(C1862),1)="f","Female","Unknown"))</f>
        <v>Male</v>
      </c>
      <c r="O1862" s="4" t="str">
        <f>IF(TRIM(LOWER(F1862))="neuro","Neurology",IF(TRIM(LOWER(F1862))="Neurology","Neurology",IF(TRIM(LOWER(F1862))="general ward","General",IF(TRIM(LOWER(F1862))="general","General",IF(TRIM(LOWER(F1862))="cardiology","Cardiology",IF(TRIM(LOWER(F1862))="Cardiology","Cardiology",IF(TRIM(LOWER(F1862))="Peads","Pediatrics",IF(TRIM(LOWER(F1862))="Pediatrics","Pediatrics",IF(TRIM(LOWER(F1862))="orthopedics","Orthopedics",IF(TRIM(LOWER(F1862))="Neurology","Neurology",IF(TRIM(LOWER(F1862))="Oncology","Oncology")))))))))))</f>
        <v>Neurology</v>
      </c>
      <c r="P1862" s="3" t="str">
        <f t="shared" si="174"/>
        <v>Private</v>
      </c>
      <c r="Q1862" s="5">
        <f t="shared" si="175"/>
        <v>8</v>
      </c>
      <c r="R1862" s="1">
        <f t="shared" si="176"/>
        <v>306131.8</v>
      </c>
      <c r="S1862" s="1">
        <f t="shared" si="177"/>
        <v>0</v>
      </c>
      <c r="T1862" s="1" t="str">
        <f t="shared" si="178"/>
        <v>66+</v>
      </c>
      <c r="U1862" s="1" t="str">
        <f t="shared" si="179"/>
        <v>No</v>
      </c>
    </row>
    <row r="1863" spans="1:21">
      <c r="A1863" s="1">
        <v>1862</v>
      </c>
      <c r="C1863" s="1" t="s">
        <v>26</v>
      </c>
      <c r="D1863" s="2">
        <v>45122</v>
      </c>
      <c r="E1863" s="2">
        <v>45123</v>
      </c>
      <c r="F1863" s="1" t="s">
        <v>40</v>
      </c>
      <c r="G1863" s="1" t="s">
        <v>22</v>
      </c>
      <c r="H1863" s="1" t="s">
        <v>51</v>
      </c>
      <c r="I1863" s="1">
        <v>273779.7</v>
      </c>
      <c r="K1863" s="1" t="s">
        <v>17</v>
      </c>
      <c r="N1863" s="3" t="str">
        <f>IF(LEFT(LOWER(C1863),1)="m","Male",IF(LEFT(LOWER(C1863),1)="f","Female","Unknown"))</f>
        <v>Female</v>
      </c>
      <c r="O1863" s="4" t="str">
        <f>IF(TRIM(LOWER(F1863))="neuro","Neurology",IF(TRIM(LOWER(F1863))="Neurology","Neurology",IF(TRIM(LOWER(F1863))="general ward","General",IF(TRIM(LOWER(F1863))="general","General",IF(TRIM(LOWER(F1863))="cardiology","Cardiology",IF(TRIM(LOWER(F1863))="Cardiology","Cardiology",IF(TRIM(LOWER(F1863))="Peads","Pediatrics",IF(TRIM(LOWER(F1863))="Pediatrics","Pediatrics",IF(TRIM(LOWER(F1863))="orthopedics","Orthopedics",IF(TRIM(LOWER(F1863))="Neurology","Neurology",IF(TRIM(LOWER(F1863))="Oncology","Oncology")))))))))))</f>
        <v>Pediatrics</v>
      </c>
      <c r="P1863" s="3" t="str">
        <f t="shared" si="174"/>
        <v>Government</v>
      </c>
      <c r="Q1863" s="5">
        <f t="shared" si="175"/>
        <v>1</v>
      </c>
      <c r="R1863" s="1">
        <f t="shared" si="176"/>
        <v>273779.7</v>
      </c>
      <c r="S1863" s="1">
        <f t="shared" si="177"/>
        <v>1</v>
      </c>
      <c r="T1863" s="1" t="str">
        <f t="shared" si="178"/>
        <v>0-17</v>
      </c>
      <c r="U1863" s="1" t="str">
        <f t="shared" si="179"/>
        <v>Unknown</v>
      </c>
    </row>
    <row r="1864" spans="1:21">
      <c r="A1864" s="1">
        <v>1863</v>
      </c>
      <c r="B1864" s="1">
        <v>3</v>
      </c>
      <c r="C1864" s="1" t="s">
        <v>12</v>
      </c>
      <c r="D1864" s="2">
        <v>45312</v>
      </c>
      <c r="E1864" s="2">
        <v>45324</v>
      </c>
      <c r="F1864" s="1" t="s">
        <v>40</v>
      </c>
      <c r="G1864" s="1" t="s">
        <v>41</v>
      </c>
      <c r="H1864" s="1" t="s">
        <v>15</v>
      </c>
      <c r="I1864" s="1">
        <v>290132.84000000003</v>
      </c>
      <c r="J1864" s="1" t="s">
        <v>25</v>
      </c>
      <c r="K1864" s="1" t="s">
        <v>42</v>
      </c>
      <c r="N1864" s="3" t="str">
        <f>IF(LEFT(LOWER(C1864),1)="m","Male",IF(LEFT(LOWER(C1864),1)="f","Female","Unknown"))</f>
        <v>Unknown</v>
      </c>
      <c r="O1864" s="4" t="str">
        <f>IF(TRIM(LOWER(F1864))="neuro","Neurology",IF(TRIM(LOWER(F1864))="Neurology","Neurology",IF(TRIM(LOWER(F1864))="general ward","General",IF(TRIM(LOWER(F1864))="general","General",IF(TRIM(LOWER(F1864))="cardiology","Cardiology",IF(TRIM(LOWER(F1864))="Cardiology","Cardiology",IF(TRIM(LOWER(F1864))="Peads","Pediatrics",IF(TRIM(LOWER(F1864))="Pediatrics","Pediatrics",IF(TRIM(LOWER(F1864))="orthopedics","Orthopedics",IF(TRIM(LOWER(F1864))="Neurology","Neurology",IF(TRIM(LOWER(F1864))="Oncology","Oncology")))))))))))</f>
        <v>Pediatrics</v>
      </c>
      <c r="P1864" s="3" t="str">
        <f t="shared" si="174"/>
        <v>Unknown</v>
      </c>
      <c r="Q1864" s="5">
        <f t="shared" si="175"/>
        <v>12</v>
      </c>
      <c r="R1864" s="1">
        <f t="shared" si="176"/>
        <v>290132.84000000003</v>
      </c>
      <c r="S1864" s="1">
        <f t="shared" si="177"/>
        <v>0</v>
      </c>
      <c r="T1864" s="1" t="str">
        <f t="shared" si="178"/>
        <v>0-17</v>
      </c>
      <c r="U1864" s="1" t="str">
        <f t="shared" si="179"/>
        <v>Yes</v>
      </c>
    </row>
    <row r="1865" spans="1:21">
      <c r="A1865" s="1">
        <v>1864</v>
      </c>
      <c r="C1865" s="1" t="s">
        <v>27</v>
      </c>
      <c r="D1865" s="2">
        <v>45035</v>
      </c>
      <c r="E1865" s="2">
        <v>45050</v>
      </c>
      <c r="F1865" s="1" t="s">
        <v>21</v>
      </c>
      <c r="G1865" s="1" t="s">
        <v>33</v>
      </c>
      <c r="H1865" s="1" t="s">
        <v>23</v>
      </c>
      <c r="I1865" s="1">
        <v>331994.46999999997</v>
      </c>
      <c r="J1865" s="1" t="s">
        <v>24</v>
      </c>
      <c r="K1865" s="1" t="s">
        <v>25</v>
      </c>
      <c r="N1865" s="3" t="str">
        <f>IF(LEFT(LOWER(C1865),1)="m","Male",IF(LEFT(LOWER(C1865),1)="f","Female","Unknown"))</f>
        <v>Male</v>
      </c>
      <c r="O1865" s="4" t="str">
        <f>IF(TRIM(LOWER(F1865))="neuro","Neurology",IF(TRIM(LOWER(F1865))="Neurology","Neurology",IF(TRIM(LOWER(F1865))="general ward","General",IF(TRIM(LOWER(F1865))="general","General",IF(TRIM(LOWER(F1865))="cardiology","Cardiology",IF(TRIM(LOWER(F1865))="Cardiology","Cardiology",IF(TRIM(LOWER(F1865))="Peads","Pediatrics",IF(TRIM(LOWER(F1865))="Pediatrics","Pediatrics",IF(TRIM(LOWER(F1865))="orthopedics","Orthopedics",IF(TRIM(LOWER(F1865))="Neurology","Neurology",IF(TRIM(LOWER(F1865))="Oncology","Oncology")))))))))))</f>
        <v>General</v>
      </c>
      <c r="P1865" s="3" t="str">
        <f t="shared" si="174"/>
        <v>Self</v>
      </c>
      <c r="Q1865" s="5">
        <f t="shared" si="175"/>
        <v>15</v>
      </c>
      <c r="R1865" s="1">
        <f t="shared" si="176"/>
        <v>331994.46999999997</v>
      </c>
      <c r="S1865" s="1">
        <f t="shared" si="177"/>
        <v>1</v>
      </c>
      <c r="T1865" s="1" t="str">
        <f t="shared" si="178"/>
        <v>0-17</v>
      </c>
      <c r="U1865" s="1" t="str">
        <f t="shared" si="179"/>
        <v>No</v>
      </c>
    </row>
    <row r="1866" spans="1:21">
      <c r="A1866" s="1">
        <v>1865</v>
      </c>
      <c r="B1866" s="1">
        <v>13</v>
      </c>
      <c r="C1866" s="1" t="s">
        <v>26</v>
      </c>
      <c r="D1866" s="2">
        <v>45193</v>
      </c>
      <c r="E1866" s="2">
        <v>45199</v>
      </c>
      <c r="F1866" s="1" t="s">
        <v>43</v>
      </c>
      <c r="G1866" s="1" t="s">
        <v>31</v>
      </c>
      <c r="H1866" s="1" t="s">
        <v>48</v>
      </c>
      <c r="I1866" s="1">
        <v>240962.36</v>
      </c>
      <c r="J1866" s="1" t="s">
        <v>24</v>
      </c>
      <c r="K1866" s="1" t="s">
        <v>42</v>
      </c>
      <c r="N1866" s="3" t="str">
        <f>IF(LEFT(LOWER(C1866),1)="m","Male",IF(LEFT(LOWER(C1866),1)="f","Female","Unknown"))</f>
        <v>Female</v>
      </c>
      <c r="O1866" s="4" t="str">
        <f>IF(TRIM(LOWER(F1866))="neuro","Neurology",IF(TRIM(LOWER(F1866))="Neurology","Neurology",IF(TRIM(LOWER(F1866))="general ward","General",IF(TRIM(LOWER(F1866))="general","General",IF(TRIM(LOWER(F1866))="cardiology","Cardiology",IF(TRIM(LOWER(F1866))="Cardiology","Cardiology",IF(TRIM(LOWER(F1866))="Peads","Pediatrics",IF(TRIM(LOWER(F1866))="Pediatrics","Pediatrics",IF(TRIM(LOWER(F1866))="orthopedics","Orthopedics",IF(TRIM(LOWER(F1866))="Neurology","Neurology",IF(TRIM(LOWER(F1866))="Oncology","Oncology")))))))))))</f>
        <v>Orthopedics</v>
      </c>
      <c r="P1866" s="3" t="str">
        <f t="shared" si="174"/>
        <v>Private</v>
      </c>
      <c r="Q1866" s="5">
        <f t="shared" si="175"/>
        <v>6</v>
      </c>
      <c r="R1866" s="1">
        <f t="shared" si="176"/>
        <v>240962.36</v>
      </c>
      <c r="S1866" s="1">
        <f t="shared" si="177"/>
        <v>0</v>
      </c>
      <c r="T1866" s="1" t="str">
        <f t="shared" si="178"/>
        <v>0-17</v>
      </c>
      <c r="U1866" s="1" t="str">
        <f t="shared" si="179"/>
        <v>No</v>
      </c>
    </row>
    <row r="1867" spans="1:21">
      <c r="A1867" s="1">
        <v>1866</v>
      </c>
      <c r="B1867" s="1">
        <v>10</v>
      </c>
      <c r="C1867" s="1" t="s">
        <v>27</v>
      </c>
      <c r="D1867" s="2">
        <v>45032</v>
      </c>
      <c r="E1867" s="2">
        <v>45039</v>
      </c>
      <c r="F1867" s="1" t="s">
        <v>45</v>
      </c>
      <c r="G1867" s="1" t="s">
        <v>36</v>
      </c>
      <c r="I1867" s="1">
        <v>258695.78</v>
      </c>
      <c r="J1867" s="1" t="s">
        <v>38</v>
      </c>
      <c r="K1867" s="1" t="s">
        <v>38</v>
      </c>
      <c r="N1867" s="3" t="str">
        <f>IF(LEFT(LOWER(C1867),1)="m","Male",IF(LEFT(LOWER(C1867),1)="f","Female","Unknown"))</f>
        <v>Male</v>
      </c>
      <c r="O1867" s="4" t="str">
        <f>IF(TRIM(LOWER(F1867))="neuro","Neurology",IF(TRIM(LOWER(F1867))="Neurology","Neurology",IF(TRIM(LOWER(F1867))="general ward","General",IF(TRIM(LOWER(F1867))="general","General",IF(TRIM(LOWER(F1867))="cardiology","Cardiology",IF(TRIM(LOWER(F1867))="Cardiology","Cardiology",IF(TRIM(LOWER(F1867))="Peads","Pediatrics",IF(TRIM(LOWER(F1867))="Pediatrics","Pediatrics",IF(TRIM(LOWER(F1867))="orthopedics","Orthopedics",IF(TRIM(LOWER(F1867))="Neurology","Neurology",IF(TRIM(LOWER(F1867))="Oncology","Oncology")))))))))))</f>
        <v>Neurology</v>
      </c>
      <c r="P1867" s="3" t="str">
        <f t="shared" si="174"/>
        <v>Government</v>
      </c>
      <c r="Q1867" s="5">
        <f t="shared" si="175"/>
        <v>7</v>
      </c>
      <c r="R1867" s="1">
        <f t="shared" si="176"/>
        <v>258695.78</v>
      </c>
      <c r="S1867" s="1">
        <f t="shared" si="177"/>
        <v>0</v>
      </c>
      <c r="T1867" s="1" t="str">
        <f t="shared" si="178"/>
        <v>0-17</v>
      </c>
      <c r="U1867" s="1" t="str">
        <f t="shared" si="179"/>
        <v>No</v>
      </c>
    </row>
    <row r="1868" spans="1:21">
      <c r="A1868" s="1">
        <v>1867</v>
      </c>
      <c r="B1868" s="1">
        <v>42</v>
      </c>
      <c r="C1868" s="1" t="s">
        <v>26</v>
      </c>
      <c r="D1868" s="2">
        <v>45319</v>
      </c>
      <c r="E1868" s="2">
        <v>45332</v>
      </c>
      <c r="F1868" s="1" t="s">
        <v>43</v>
      </c>
      <c r="G1868" s="1" t="s">
        <v>46</v>
      </c>
      <c r="H1868" s="1" t="s">
        <v>32</v>
      </c>
      <c r="I1868" s="1">
        <v>182252.2</v>
      </c>
      <c r="J1868" s="1" t="s">
        <v>38</v>
      </c>
      <c r="K1868" s="1" t="s">
        <v>42</v>
      </c>
      <c r="N1868" s="3" t="str">
        <f>IF(LEFT(LOWER(C1868),1)="m","Male",IF(LEFT(LOWER(C1868),1)="f","Female","Unknown"))</f>
        <v>Female</v>
      </c>
      <c r="O1868" s="4" t="str">
        <f>IF(TRIM(LOWER(F1868))="neuro","Neurology",IF(TRIM(LOWER(F1868))="Neurology","Neurology",IF(TRIM(LOWER(F1868))="general ward","General",IF(TRIM(LOWER(F1868))="general","General",IF(TRIM(LOWER(F1868))="cardiology","Cardiology",IF(TRIM(LOWER(F1868))="Cardiology","Cardiology",IF(TRIM(LOWER(F1868))="Peads","Pediatrics",IF(TRIM(LOWER(F1868))="Pediatrics","Pediatrics",IF(TRIM(LOWER(F1868))="orthopedics","Orthopedics",IF(TRIM(LOWER(F1868))="Neurology","Neurology",IF(TRIM(LOWER(F1868))="Oncology","Oncology")))))))))))</f>
        <v>Orthopedics</v>
      </c>
      <c r="P1868" s="3" t="str">
        <f t="shared" si="174"/>
        <v>Self</v>
      </c>
      <c r="Q1868" s="5">
        <f t="shared" si="175"/>
        <v>13</v>
      </c>
      <c r="R1868" s="1">
        <f t="shared" si="176"/>
        <v>182252.2</v>
      </c>
      <c r="S1868" s="1">
        <f t="shared" si="177"/>
        <v>0</v>
      </c>
      <c r="T1868" s="1" t="str">
        <f t="shared" si="178"/>
        <v>36-50</v>
      </c>
      <c r="U1868" s="1" t="str">
        <f t="shared" si="179"/>
        <v>No</v>
      </c>
    </row>
    <row r="1869" spans="1:21">
      <c r="A1869" s="1">
        <v>1868</v>
      </c>
      <c r="B1869" s="1">
        <v>6</v>
      </c>
      <c r="C1869" s="1" t="s">
        <v>26</v>
      </c>
      <c r="D1869" s="2">
        <v>45055</v>
      </c>
      <c r="E1869" s="2">
        <v>45075</v>
      </c>
      <c r="F1869" s="1" t="s">
        <v>13</v>
      </c>
      <c r="G1869" s="1" t="s">
        <v>31</v>
      </c>
      <c r="H1869" s="1" t="s">
        <v>23</v>
      </c>
      <c r="I1869" s="1">
        <v>239833.8</v>
      </c>
      <c r="J1869" s="1" t="s">
        <v>42</v>
      </c>
      <c r="K1869" s="1" t="s">
        <v>16</v>
      </c>
      <c r="N1869" s="3" t="str">
        <f>IF(LEFT(LOWER(C1869),1)="m","Male",IF(LEFT(LOWER(C1869),1)="f","Female","Unknown"))</f>
        <v>Female</v>
      </c>
      <c r="O1869" s="4" t="str">
        <f>IF(TRIM(LOWER(F1869))="neuro","Neurology",IF(TRIM(LOWER(F1869))="Neurology","Neurology",IF(TRIM(LOWER(F1869))="general ward","General",IF(TRIM(LOWER(F1869))="general","General",IF(TRIM(LOWER(F1869))="cardiology","Cardiology",IF(TRIM(LOWER(F1869))="Cardiology","Cardiology",IF(TRIM(LOWER(F1869))="Peads","Pediatrics",IF(TRIM(LOWER(F1869))="Pediatrics","Pediatrics",IF(TRIM(LOWER(F1869))="orthopedics","Orthopedics",IF(TRIM(LOWER(F1869))="Neurology","Neurology",IF(TRIM(LOWER(F1869))="Oncology","Oncology")))))))))))</f>
        <v>Neurology</v>
      </c>
      <c r="P1869" s="3" t="str">
        <f t="shared" si="174"/>
        <v>Private</v>
      </c>
      <c r="Q1869" s="5">
        <f t="shared" si="175"/>
        <v>20</v>
      </c>
      <c r="R1869" s="1">
        <f t="shared" si="176"/>
        <v>239833.8</v>
      </c>
      <c r="S1869" s="1">
        <f t="shared" si="177"/>
        <v>1</v>
      </c>
      <c r="T1869" s="1" t="str">
        <f t="shared" si="178"/>
        <v>0-17</v>
      </c>
      <c r="U1869" s="1" t="str">
        <f t="shared" si="179"/>
        <v>No</v>
      </c>
    </row>
    <row r="1870" spans="1:21">
      <c r="A1870" s="1">
        <v>1869</v>
      </c>
      <c r="B1870" s="1">
        <v>24</v>
      </c>
      <c r="C1870" s="1" t="s">
        <v>12</v>
      </c>
      <c r="D1870" s="2">
        <v>45464</v>
      </c>
      <c r="E1870" s="2">
        <v>45476</v>
      </c>
      <c r="F1870" s="1" t="s">
        <v>43</v>
      </c>
      <c r="G1870" s="1" t="s">
        <v>36</v>
      </c>
      <c r="H1870" s="1" t="s">
        <v>32</v>
      </c>
      <c r="I1870" s="1">
        <v>332040.2</v>
      </c>
      <c r="J1870" s="1" t="s">
        <v>16</v>
      </c>
      <c r="K1870" s="1" t="s">
        <v>16</v>
      </c>
      <c r="N1870" s="3" t="str">
        <f>IF(LEFT(LOWER(C1870),1)="m","Male",IF(LEFT(LOWER(C1870),1)="f","Female","Unknown"))</f>
        <v>Unknown</v>
      </c>
      <c r="O1870" s="4" t="str">
        <f>IF(TRIM(LOWER(F1870))="neuro","Neurology",IF(TRIM(LOWER(F1870))="Neurology","Neurology",IF(TRIM(LOWER(F1870))="general ward","General",IF(TRIM(LOWER(F1870))="general","General",IF(TRIM(LOWER(F1870))="cardiology","Cardiology",IF(TRIM(LOWER(F1870))="Cardiology","Cardiology",IF(TRIM(LOWER(F1870))="Peads","Pediatrics",IF(TRIM(LOWER(F1870))="Pediatrics","Pediatrics",IF(TRIM(LOWER(F1870))="orthopedics","Orthopedics",IF(TRIM(LOWER(F1870))="Neurology","Neurology",IF(TRIM(LOWER(F1870))="Oncology","Oncology")))))))))))</f>
        <v>Orthopedics</v>
      </c>
      <c r="P1870" s="3" t="str">
        <f t="shared" si="174"/>
        <v>Government</v>
      </c>
      <c r="Q1870" s="5">
        <f t="shared" si="175"/>
        <v>12</v>
      </c>
      <c r="R1870" s="1">
        <f t="shared" si="176"/>
        <v>332040.2</v>
      </c>
      <c r="S1870" s="1">
        <f t="shared" si="177"/>
        <v>1</v>
      </c>
      <c r="T1870" s="1" t="str">
        <f t="shared" si="178"/>
        <v>18-35</v>
      </c>
      <c r="U1870" s="1" t="str">
        <f t="shared" si="179"/>
        <v>Yes</v>
      </c>
    </row>
    <row r="1871" spans="1:21">
      <c r="A1871" s="1">
        <v>1870</v>
      </c>
      <c r="C1871" s="1" t="s">
        <v>18</v>
      </c>
      <c r="D1871" s="2">
        <v>45636</v>
      </c>
      <c r="E1871" s="2">
        <v>45646</v>
      </c>
      <c r="F1871" s="1" t="s">
        <v>40</v>
      </c>
      <c r="G1871" s="1" t="s">
        <v>41</v>
      </c>
      <c r="I1871" s="1">
        <v>221449.81</v>
      </c>
      <c r="J1871" s="1" t="s">
        <v>38</v>
      </c>
      <c r="K1871" s="1" t="s">
        <v>16</v>
      </c>
      <c r="N1871" s="3" t="str">
        <f>IF(LEFT(LOWER(C1871),1)="m","Male",IF(LEFT(LOWER(C1871),1)="f","Female","Unknown"))</f>
        <v>Male</v>
      </c>
      <c r="O1871" s="4" t="str">
        <f>IF(TRIM(LOWER(F1871))="neuro","Neurology",IF(TRIM(LOWER(F1871))="Neurology","Neurology",IF(TRIM(LOWER(F1871))="general ward","General",IF(TRIM(LOWER(F1871))="general","General",IF(TRIM(LOWER(F1871))="cardiology","Cardiology",IF(TRIM(LOWER(F1871))="Cardiology","Cardiology",IF(TRIM(LOWER(F1871))="Peads","Pediatrics",IF(TRIM(LOWER(F1871))="Pediatrics","Pediatrics",IF(TRIM(LOWER(F1871))="orthopedics","Orthopedics",IF(TRIM(LOWER(F1871))="Neurology","Neurology",IF(TRIM(LOWER(F1871))="Oncology","Oncology")))))))))))</f>
        <v>Pediatrics</v>
      </c>
      <c r="P1871" s="3" t="str">
        <f t="shared" si="174"/>
        <v>Unknown</v>
      </c>
      <c r="Q1871" s="5">
        <f t="shared" si="175"/>
        <v>10</v>
      </c>
      <c r="R1871" s="1">
        <f t="shared" si="176"/>
        <v>221449.81</v>
      </c>
      <c r="S1871" s="1">
        <f t="shared" si="177"/>
        <v>1</v>
      </c>
      <c r="T1871" s="1" t="str">
        <f t="shared" si="178"/>
        <v>0-17</v>
      </c>
      <c r="U1871" s="1" t="str">
        <f t="shared" si="179"/>
        <v>No</v>
      </c>
    </row>
    <row r="1872" spans="1:21">
      <c r="A1872" s="1">
        <v>1871</v>
      </c>
      <c r="B1872" s="1">
        <v>33</v>
      </c>
      <c r="C1872" s="1" t="s">
        <v>44</v>
      </c>
      <c r="D1872" s="2">
        <v>45298</v>
      </c>
      <c r="E1872" s="2">
        <v>45315</v>
      </c>
      <c r="F1872" s="1" t="s">
        <v>28</v>
      </c>
      <c r="G1872" s="1" t="s">
        <v>46</v>
      </c>
      <c r="H1872" s="1" t="s">
        <v>37</v>
      </c>
      <c r="I1872" s="1">
        <v>330568.68</v>
      </c>
      <c r="J1872" s="1" t="s">
        <v>42</v>
      </c>
      <c r="K1872" s="1" t="s">
        <v>42</v>
      </c>
      <c r="N1872" s="3" t="str">
        <f>IF(LEFT(LOWER(C1872),1)="m","Male",IF(LEFT(LOWER(C1872),1)="f","Female","Unknown"))</f>
        <v>Female</v>
      </c>
      <c r="O1872" s="4" t="str">
        <f>IF(TRIM(LOWER(F1872))="neuro","Neurology",IF(TRIM(LOWER(F1872))="Neurology","Neurology",IF(TRIM(LOWER(F1872))="general ward","General",IF(TRIM(LOWER(F1872))="general","General",IF(TRIM(LOWER(F1872))="cardiology","Cardiology",IF(TRIM(LOWER(F1872))="Cardiology","Cardiology",IF(TRIM(LOWER(F1872))="Peads","Pediatrics",IF(TRIM(LOWER(F1872))="Pediatrics","Pediatrics",IF(TRIM(LOWER(F1872))="orthopedics","Orthopedics",IF(TRIM(LOWER(F1872))="Neurology","Neurology",IF(TRIM(LOWER(F1872))="Oncology","Oncology")))))))))))</f>
        <v>Orthopedics</v>
      </c>
      <c r="P1872" s="3" t="str">
        <f t="shared" si="174"/>
        <v>Self</v>
      </c>
      <c r="Q1872" s="5">
        <f t="shared" si="175"/>
        <v>17</v>
      </c>
      <c r="R1872" s="1">
        <f t="shared" si="176"/>
        <v>330568.68</v>
      </c>
      <c r="S1872" s="1">
        <f t="shared" si="177"/>
        <v>0</v>
      </c>
      <c r="T1872" s="1" t="str">
        <f t="shared" si="178"/>
        <v>18-35</v>
      </c>
      <c r="U1872" s="1" t="str">
        <f t="shared" si="179"/>
        <v>No</v>
      </c>
    </row>
    <row r="1873" spans="1:21">
      <c r="A1873" s="1">
        <v>1872</v>
      </c>
      <c r="B1873" s="1">
        <v>9</v>
      </c>
      <c r="C1873" s="1" t="s">
        <v>29</v>
      </c>
      <c r="D1873" s="2">
        <v>45509</v>
      </c>
      <c r="E1873" s="2">
        <v>45525</v>
      </c>
      <c r="F1873" s="1" t="s">
        <v>40</v>
      </c>
      <c r="G1873" s="1" t="s">
        <v>41</v>
      </c>
      <c r="H1873" s="1" t="s">
        <v>15</v>
      </c>
      <c r="I1873" s="1">
        <v>125925.27</v>
      </c>
      <c r="J1873" s="1" t="s">
        <v>24</v>
      </c>
      <c r="K1873" s="1" t="s">
        <v>16</v>
      </c>
      <c r="N1873" s="3" t="str">
        <f>IF(LEFT(LOWER(C1873),1)="m","Male",IF(LEFT(LOWER(C1873),1)="f","Female","Unknown"))</f>
        <v>Female</v>
      </c>
      <c r="O1873" s="4" t="str">
        <f>IF(TRIM(LOWER(F1873))="neuro","Neurology",IF(TRIM(LOWER(F1873))="Neurology","Neurology",IF(TRIM(LOWER(F1873))="general ward","General",IF(TRIM(LOWER(F1873))="general","General",IF(TRIM(LOWER(F1873))="cardiology","Cardiology",IF(TRIM(LOWER(F1873))="Cardiology","Cardiology",IF(TRIM(LOWER(F1873))="Peads","Pediatrics",IF(TRIM(LOWER(F1873))="Pediatrics","Pediatrics",IF(TRIM(LOWER(F1873))="orthopedics","Orthopedics",IF(TRIM(LOWER(F1873))="Neurology","Neurology",IF(TRIM(LOWER(F1873))="Oncology","Oncology")))))))))))</f>
        <v>Pediatrics</v>
      </c>
      <c r="P1873" s="3" t="str">
        <f t="shared" si="174"/>
        <v>Unknown</v>
      </c>
      <c r="Q1873" s="5">
        <f t="shared" si="175"/>
        <v>16</v>
      </c>
      <c r="R1873" s="1">
        <f t="shared" si="176"/>
        <v>125925.27</v>
      </c>
      <c r="S1873" s="1">
        <f t="shared" si="177"/>
        <v>1</v>
      </c>
      <c r="T1873" s="1" t="str">
        <f t="shared" si="178"/>
        <v>0-17</v>
      </c>
      <c r="U1873" s="1" t="str">
        <f t="shared" si="179"/>
        <v>No</v>
      </c>
    </row>
    <row r="1874" spans="1:21">
      <c r="A1874" s="1">
        <v>1873</v>
      </c>
      <c r="B1874" s="1">
        <v>26</v>
      </c>
      <c r="C1874" s="1" t="s">
        <v>29</v>
      </c>
      <c r="D1874" s="2">
        <v>45154</v>
      </c>
      <c r="E1874" s="2">
        <v>45164</v>
      </c>
      <c r="F1874" s="1" t="s">
        <v>40</v>
      </c>
      <c r="G1874" s="1" t="s">
        <v>31</v>
      </c>
      <c r="H1874" s="1" t="s">
        <v>32</v>
      </c>
      <c r="I1874" s="1">
        <v>109879.1</v>
      </c>
      <c r="K1874" s="1" t="s">
        <v>20</v>
      </c>
      <c r="N1874" s="3" t="str">
        <f>IF(LEFT(LOWER(C1874),1)="m","Male",IF(LEFT(LOWER(C1874),1)="f","Female","Unknown"))</f>
        <v>Female</v>
      </c>
      <c r="O1874" s="4" t="str">
        <f>IF(TRIM(LOWER(F1874))="neuro","Neurology",IF(TRIM(LOWER(F1874))="Neurology","Neurology",IF(TRIM(LOWER(F1874))="general ward","General",IF(TRIM(LOWER(F1874))="general","General",IF(TRIM(LOWER(F1874))="cardiology","Cardiology",IF(TRIM(LOWER(F1874))="Cardiology","Cardiology",IF(TRIM(LOWER(F1874))="Peads","Pediatrics",IF(TRIM(LOWER(F1874))="Pediatrics","Pediatrics",IF(TRIM(LOWER(F1874))="orthopedics","Orthopedics",IF(TRIM(LOWER(F1874))="Neurology","Neurology",IF(TRIM(LOWER(F1874))="Oncology","Oncology")))))))))))</f>
        <v>Pediatrics</v>
      </c>
      <c r="P1874" s="3" t="str">
        <f t="shared" si="174"/>
        <v>Private</v>
      </c>
      <c r="Q1874" s="5">
        <f t="shared" si="175"/>
        <v>10</v>
      </c>
      <c r="R1874" s="1">
        <f t="shared" si="176"/>
        <v>109879.1</v>
      </c>
      <c r="S1874" s="1">
        <f t="shared" si="177"/>
        <v>0</v>
      </c>
      <c r="T1874" s="1" t="str">
        <f t="shared" si="178"/>
        <v>18-35</v>
      </c>
      <c r="U1874" s="1" t="str">
        <f t="shared" si="179"/>
        <v>Unknown</v>
      </c>
    </row>
    <row r="1875" spans="1:21">
      <c r="A1875" s="1">
        <v>1874</v>
      </c>
      <c r="B1875" s="1">
        <v>42</v>
      </c>
      <c r="C1875" s="1" t="s">
        <v>29</v>
      </c>
      <c r="D1875" s="2">
        <v>45115</v>
      </c>
      <c r="E1875" s="2">
        <v>45120</v>
      </c>
      <c r="F1875" s="1" t="s">
        <v>35</v>
      </c>
      <c r="G1875" s="1" t="s">
        <v>46</v>
      </c>
      <c r="H1875" s="1" t="s">
        <v>48</v>
      </c>
      <c r="I1875" s="1">
        <v>281463.78999999998</v>
      </c>
      <c r="J1875" s="1" t="s">
        <v>16</v>
      </c>
      <c r="K1875" s="1" t="s">
        <v>38</v>
      </c>
      <c r="N1875" s="3" t="str">
        <f>IF(LEFT(LOWER(C1875),1)="m","Male",IF(LEFT(LOWER(C1875),1)="f","Female","Unknown"))</f>
        <v>Female</v>
      </c>
      <c r="O1875" s="4" t="str">
        <f>IF(TRIM(LOWER(F1875))="neuro","Neurology",IF(TRIM(LOWER(F1875))="Neurology","Neurology",IF(TRIM(LOWER(F1875))="general ward","General",IF(TRIM(LOWER(F1875))="general","General",IF(TRIM(LOWER(F1875))="cardiology","Cardiology",IF(TRIM(LOWER(F1875))="Cardiology","Cardiology",IF(TRIM(LOWER(F1875))="Peads","Pediatrics",IF(TRIM(LOWER(F1875))="Pediatrics","Pediatrics",IF(TRIM(LOWER(F1875))="orthopedics","Orthopedics",IF(TRIM(LOWER(F1875))="Neurology","Neurology",IF(TRIM(LOWER(F1875))="Oncology","Oncology")))))))))))</f>
        <v>Cardiology</v>
      </c>
      <c r="P1875" s="3" t="str">
        <f t="shared" si="174"/>
        <v>Self</v>
      </c>
      <c r="Q1875" s="5">
        <f t="shared" si="175"/>
        <v>5</v>
      </c>
      <c r="R1875" s="1">
        <f t="shared" si="176"/>
        <v>281463.78999999998</v>
      </c>
      <c r="S1875" s="1">
        <f t="shared" si="177"/>
        <v>0</v>
      </c>
      <c r="T1875" s="1" t="str">
        <f t="shared" si="178"/>
        <v>36-50</v>
      </c>
      <c r="U1875" s="1" t="str">
        <f t="shared" si="179"/>
        <v>Yes</v>
      </c>
    </row>
    <row r="1876" spans="1:21">
      <c r="A1876" s="1">
        <v>1875</v>
      </c>
      <c r="B1876" s="1">
        <v>43</v>
      </c>
      <c r="C1876" s="1" t="s">
        <v>44</v>
      </c>
      <c r="D1876" s="2">
        <v>44934</v>
      </c>
      <c r="E1876" s="2">
        <v>44948</v>
      </c>
      <c r="F1876" s="1" t="s">
        <v>40</v>
      </c>
      <c r="G1876" s="1" t="s">
        <v>36</v>
      </c>
      <c r="H1876" s="1" t="s">
        <v>23</v>
      </c>
      <c r="I1876" s="1">
        <v>146288.39000000001</v>
      </c>
      <c r="J1876" s="1" t="s">
        <v>17</v>
      </c>
      <c r="K1876" s="1" t="s">
        <v>38</v>
      </c>
      <c r="N1876" s="3" t="str">
        <f>IF(LEFT(LOWER(C1876),1)="m","Male",IF(LEFT(LOWER(C1876),1)="f","Female","Unknown"))</f>
        <v>Female</v>
      </c>
      <c r="O1876" s="4" t="str">
        <f>IF(TRIM(LOWER(F1876))="neuro","Neurology",IF(TRIM(LOWER(F1876))="Neurology","Neurology",IF(TRIM(LOWER(F1876))="general ward","General",IF(TRIM(LOWER(F1876))="general","General",IF(TRIM(LOWER(F1876))="cardiology","Cardiology",IF(TRIM(LOWER(F1876))="Cardiology","Cardiology",IF(TRIM(LOWER(F1876))="Peads","Pediatrics",IF(TRIM(LOWER(F1876))="Pediatrics","Pediatrics",IF(TRIM(LOWER(F1876))="orthopedics","Orthopedics",IF(TRIM(LOWER(F1876))="Neurology","Neurology",IF(TRIM(LOWER(F1876))="Oncology","Oncology")))))))))))</f>
        <v>Pediatrics</v>
      </c>
      <c r="P1876" s="3" t="str">
        <f t="shared" si="174"/>
        <v>Government</v>
      </c>
      <c r="Q1876" s="5">
        <f t="shared" si="175"/>
        <v>14</v>
      </c>
      <c r="R1876" s="1">
        <f t="shared" si="176"/>
        <v>146288.39000000001</v>
      </c>
      <c r="S1876" s="1">
        <f t="shared" si="177"/>
        <v>0</v>
      </c>
      <c r="T1876" s="1" t="str">
        <f t="shared" si="178"/>
        <v>36-50</v>
      </c>
      <c r="U1876" s="1" t="str">
        <f t="shared" si="179"/>
        <v>Yes</v>
      </c>
    </row>
    <row r="1877" spans="1:21">
      <c r="A1877" s="1">
        <v>1876</v>
      </c>
      <c r="B1877" s="1">
        <v>53</v>
      </c>
      <c r="C1877" s="1" t="s">
        <v>29</v>
      </c>
      <c r="D1877" s="2">
        <v>45413</v>
      </c>
      <c r="E1877" s="2">
        <v>45431</v>
      </c>
      <c r="F1877" s="1" t="s">
        <v>40</v>
      </c>
      <c r="G1877" s="1" t="s">
        <v>36</v>
      </c>
      <c r="H1877" s="1" t="s">
        <v>32</v>
      </c>
      <c r="I1877" s="1">
        <v>252712.23</v>
      </c>
      <c r="J1877" s="1" t="s">
        <v>16</v>
      </c>
      <c r="K1877" s="1" t="s">
        <v>42</v>
      </c>
      <c r="N1877" s="3" t="str">
        <f>IF(LEFT(LOWER(C1877),1)="m","Male",IF(LEFT(LOWER(C1877),1)="f","Female","Unknown"))</f>
        <v>Female</v>
      </c>
      <c r="O1877" s="4" t="str">
        <f>IF(TRIM(LOWER(F1877))="neuro","Neurology",IF(TRIM(LOWER(F1877))="Neurology","Neurology",IF(TRIM(LOWER(F1877))="general ward","General",IF(TRIM(LOWER(F1877))="general","General",IF(TRIM(LOWER(F1877))="cardiology","Cardiology",IF(TRIM(LOWER(F1877))="Cardiology","Cardiology",IF(TRIM(LOWER(F1877))="Peads","Pediatrics",IF(TRIM(LOWER(F1877))="Pediatrics","Pediatrics",IF(TRIM(LOWER(F1877))="orthopedics","Orthopedics",IF(TRIM(LOWER(F1877))="Neurology","Neurology",IF(TRIM(LOWER(F1877))="Oncology","Oncology")))))))))))</f>
        <v>Pediatrics</v>
      </c>
      <c r="P1877" s="3" t="str">
        <f t="shared" si="174"/>
        <v>Government</v>
      </c>
      <c r="Q1877" s="5">
        <f t="shared" si="175"/>
        <v>18</v>
      </c>
      <c r="R1877" s="1">
        <f t="shared" si="176"/>
        <v>252712.23</v>
      </c>
      <c r="S1877" s="1">
        <f t="shared" si="177"/>
        <v>0</v>
      </c>
      <c r="T1877" s="1" t="str">
        <f t="shared" si="178"/>
        <v>51-65</v>
      </c>
      <c r="U1877" s="1" t="str">
        <f t="shared" si="179"/>
        <v>Yes</v>
      </c>
    </row>
    <row r="1878" spans="1:21">
      <c r="A1878" s="1">
        <v>1877</v>
      </c>
      <c r="C1878" s="1" t="s">
        <v>12</v>
      </c>
      <c r="D1878" s="2">
        <v>45452</v>
      </c>
      <c r="E1878" s="2">
        <v>45459</v>
      </c>
      <c r="F1878" s="1" t="s">
        <v>40</v>
      </c>
      <c r="G1878" s="1" t="s">
        <v>14</v>
      </c>
      <c r="H1878" s="1" t="s">
        <v>37</v>
      </c>
      <c r="I1878" s="1">
        <v>250534.07</v>
      </c>
      <c r="J1878" s="1" t="s">
        <v>38</v>
      </c>
      <c r="K1878" s="1" t="s">
        <v>20</v>
      </c>
      <c r="N1878" s="3" t="str">
        <f>IF(LEFT(LOWER(C1878),1)="m","Male",IF(LEFT(LOWER(C1878),1)="f","Female","Unknown"))</f>
        <v>Unknown</v>
      </c>
      <c r="O1878" s="4" t="str">
        <f>IF(TRIM(LOWER(F1878))="neuro","Neurology",IF(TRIM(LOWER(F1878))="Neurology","Neurology",IF(TRIM(LOWER(F1878))="general ward","General",IF(TRIM(LOWER(F1878))="general","General",IF(TRIM(LOWER(F1878))="cardiology","Cardiology",IF(TRIM(LOWER(F1878))="Cardiology","Cardiology",IF(TRIM(LOWER(F1878))="Peads","Pediatrics",IF(TRIM(LOWER(F1878))="Pediatrics","Pediatrics",IF(TRIM(LOWER(F1878))="orthopedics","Orthopedics",IF(TRIM(LOWER(F1878))="Neurology","Neurology",IF(TRIM(LOWER(F1878))="Oncology","Oncology")))))))))))</f>
        <v>Pediatrics</v>
      </c>
      <c r="P1878" s="3" t="str">
        <f t="shared" si="174"/>
        <v>Private</v>
      </c>
      <c r="Q1878" s="5">
        <f t="shared" si="175"/>
        <v>7</v>
      </c>
      <c r="R1878" s="1">
        <f t="shared" si="176"/>
        <v>250534.07</v>
      </c>
      <c r="S1878" s="1">
        <f t="shared" si="177"/>
        <v>0</v>
      </c>
      <c r="T1878" s="1" t="str">
        <f t="shared" si="178"/>
        <v>0-17</v>
      </c>
      <c r="U1878" s="1" t="str">
        <f t="shared" si="179"/>
        <v>No</v>
      </c>
    </row>
    <row r="1879" spans="1:21">
      <c r="A1879" s="1">
        <v>1878</v>
      </c>
      <c r="B1879" s="1">
        <v>72</v>
      </c>
      <c r="C1879" s="1" t="s">
        <v>12</v>
      </c>
      <c r="D1879" s="2">
        <v>45557</v>
      </c>
      <c r="E1879" s="2">
        <v>45574</v>
      </c>
      <c r="F1879" s="1" t="s">
        <v>49</v>
      </c>
      <c r="G1879" s="1" t="s">
        <v>46</v>
      </c>
      <c r="H1879" s="1" t="s">
        <v>47</v>
      </c>
      <c r="I1879" s="1">
        <v>196057.31</v>
      </c>
      <c r="J1879" s="1" t="s">
        <v>16</v>
      </c>
      <c r="K1879" s="1" t="s">
        <v>17</v>
      </c>
      <c r="N1879" s="3" t="str">
        <f>IF(LEFT(LOWER(C1879),1)="m","Male",IF(LEFT(LOWER(C1879),1)="f","Female","Unknown"))</f>
        <v>Unknown</v>
      </c>
      <c r="O1879" s="4" t="str">
        <f>IF(TRIM(LOWER(F1879))="neuro","Neurology",IF(TRIM(LOWER(F1879))="Neurology","Neurology",IF(TRIM(LOWER(F1879))="general ward","General",IF(TRIM(LOWER(F1879))="general","General",IF(TRIM(LOWER(F1879))="cardiology","Cardiology",IF(TRIM(LOWER(F1879))="Cardiology","Cardiology",IF(TRIM(LOWER(F1879))="Peads","Pediatrics",IF(TRIM(LOWER(F1879))="Pediatrics","Pediatrics",IF(TRIM(LOWER(F1879))="orthopedics","Orthopedics",IF(TRIM(LOWER(F1879))="Neurology","Neurology",IF(TRIM(LOWER(F1879))="Oncology","Oncology")))))))))))</f>
        <v>Oncology</v>
      </c>
      <c r="P1879" s="3" t="str">
        <f t="shared" si="174"/>
        <v>Self</v>
      </c>
      <c r="Q1879" s="5">
        <f t="shared" si="175"/>
        <v>17</v>
      </c>
      <c r="R1879" s="1">
        <f t="shared" si="176"/>
        <v>196057.31</v>
      </c>
      <c r="S1879" s="1">
        <f t="shared" si="177"/>
        <v>1</v>
      </c>
      <c r="T1879" s="1" t="str">
        <f t="shared" si="178"/>
        <v>66+</v>
      </c>
      <c r="U1879" s="1" t="str">
        <f t="shared" si="179"/>
        <v>Yes</v>
      </c>
    </row>
    <row r="1880" spans="1:21">
      <c r="A1880" s="1">
        <v>1879</v>
      </c>
      <c r="B1880" s="1">
        <v>75</v>
      </c>
      <c r="C1880" s="1" t="s">
        <v>12</v>
      </c>
      <c r="D1880" s="2">
        <v>45487</v>
      </c>
      <c r="E1880" s="2">
        <v>45504</v>
      </c>
      <c r="F1880" s="1" t="s">
        <v>30</v>
      </c>
      <c r="G1880" s="1" t="s">
        <v>22</v>
      </c>
      <c r="H1880" s="1" t="s">
        <v>39</v>
      </c>
      <c r="I1880" s="1">
        <v>239119.58</v>
      </c>
      <c r="K1880" s="1" t="s">
        <v>17</v>
      </c>
      <c r="N1880" s="3" t="str">
        <f>IF(LEFT(LOWER(C1880),1)="m","Male",IF(LEFT(LOWER(C1880),1)="f","Female","Unknown"))</f>
        <v>Unknown</v>
      </c>
      <c r="O1880" s="4" t="str">
        <f>IF(TRIM(LOWER(F1880))="neuro","Neurology",IF(TRIM(LOWER(F1880))="Neurology","Neurology",IF(TRIM(LOWER(F1880))="general ward","General",IF(TRIM(LOWER(F1880))="general","General",IF(TRIM(LOWER(F1880))="cardiology","Cardiology",IF(TRIM(LOWER(F1880))="Cardiology","Cardiology",IF(TRIM(LOWER(F1880))="Peads","Pediatrics",IF(TRIM(LOWER(F1880))="Pediatrics","Pediatrics",IF(TRIM(LOWER(F1880))="orthopedics","Orthopedics",IF(TRIM(LOWER(F1880))="Neurology","Neurology",IF(TRIM(LOWER(F1880))="Oncology","Oncology")))))))))))</f>
        <v>Pediatrics</v>
      </c>
      <c r="P1880" s="3" t="str">
        <f t="shared" si="174"/>
        <v>Government</v>
      </c>
      <c r="Q1880" s="5">
        <f t="shared" si="175"/>
        <v>17</v>
      </c>
      <c r="R1880" s="1">
        <f t="shared" si="176"/>
        <v>239119.58</v>
      </c>
      <c r="S1880" s="1">
        <f t="shared" si="177"/>
        <v>1</v>
      </c>
      <c r="T1880" s="1" t="str">
        <f t="shared" si="178"/>
        <v>66+</v>
      </c>
      <c r="U1880" s="1" t="str">
        <f t="shared" si="179"/>
        <v>Unknown</v>
      </c>
    </row>
    <row r="1881" spans="1:21">
      <c r="A1881" s="1">
        <v>1880</v>
      </c>
      <c r="B1881" s="1">
        <v>74</v>
      </c>
      <c r="C1881" s="1" t="s">
        <v>18</v>
      </c>
      <c r="D1881" s="2">
        <v>45388</v>
      </c>
      <c r="E1881" s="2">
        <v>45403</v>
      </c>
      <c r="F1881" s="1" t="s">
        <v>43</v>
      </c>
      <c r="G1881" s="1" t="s">
        <v>31</v>
      </c>
      <c r="H1881" s="1" t="s">
        <v>48</v>
      </c>
      <c r="I1881" s="1">
        <v>291148.74</v>
      </c>
      <c r="J1881" s="1" t="s">
        <v>16</v>
      </c>
      <c r="K1881" s="1" t="s">
        <v>20</v>
      </c>
      <c r="N1881" s="3" t="str">
        <f>IF(LEFT(LOWER(C1881),1)="m","Male",IF(LEFT(LOWER(C1881),1)="f","Female","Unknown"))</f>
        <v>Male</v>
      </c>
      <c r="O1881" s="4" t="str">
        <f>IF(TRIM(LOWER(F1881))="neuro","Neurology",IF(TRIM(LOWER(F1881))="Neurology","Neurology",IF(TRIM(LOWER(F1881))="general ward","General",IF(TRIM(LOWER(F1881))="general","General",IF(TRIM(LOWER(F1881))="cardiology","Cardiology",IF(TRIM(LOWER(F1881))="Cardiology","Cardiology",IF(TRIM(LOWER(F1881))="Peads","Pediatrics",IF(TRIM(LOWER(F1881))="Pediatrics","Pediatrics",IF(TRIM(LOWER(F1881))="orthopedics","Orthopedics",IF(TRIM(LOWER(F1881))="Neurology","Neurology",IF(TRIM(LOWER(F1881))="Oncology","Oncology")))))))))))</f>
        <v>Orthopedics</v>
      </c>
      <c r="P1881" s="3" t="str">
        <f t="shared" si="174"/>
        <v>Private</v>
      </c>
      <c r="Q1881" s="5">
        <f t="shared" si="175"/>
        <v>15</v>
      </c>
      <c r="R1881" s="1">
        <f t="shared" si="176"/>
        <v>291148.74</v>
      </c>
      <c r="S1881" s="1">
        <f t="shared" si="177"/>
        <v>0</v>
      </c>
      <c r="T1881" s="1" t="str">
        <f t="shared" si="178"/>
        <v>66+</v>
      </c>
      <c r="U1881" s="1" t="str">
        <f t="shared" si="179"/>
        <v>Yes</v>
      </c>
    </row>
    <row r="1882" spans="1:21">
      <c r="A1882" s="1">
        <v>1881</v>
      </c>
      <c r="B1882" s="1">
        <v>75</v>
      </c>
      <c r="C1882" s="1" t="s">
        <v>29</v>
      </c>
      <c r="D1882" s="2">
        <v>44973</v>
      </c>
      <c r="E1882" s="2">
        <v>44991</v>
      </c>
      <c r="F1882" s="1" t="s">
        <v>30</v>
      </c>
      <c r="G1882" s="1" t="s">
        <v>46</v>
      </c>
      <c r="I1882" s="1">
        <v>127331.33</v>
      </c>
      <c r="J1882" s="1" t="s">
        <v>17</v>
      </c>
      <c r="K1882" s="1" t="s">
        <v>17</v>
      </c>
      <c r="N1882" s="3" t="str">
        <f>IF(LEFT(LOWER(C1882),1)="m","Male",IF(LEFT(LOWER(C1882),1)="f","Female","Unknown"))</f>
        <v>Female</v>
      </c>
      <c r="O1882" s="4" t="str">
        <f>IF(TRIM(LOWER(F1882))="neuro","Neurology",IF(TRIM(LOWER(F1882))="Neurology","Neurology",IF(TRIM(LOWER(F1882))="general ward","General",IF(TRIM(LOWER(F1882))="general","General",IF(TRIM(LOWER(F1882))="cardiology","Cardiology",IF(TRIM(LOWER(F1882))="Cardiology","Cardiology",IF(TRIM(LOWER(F1882))="Peads","Pediatrics",IF(TRIM(LOWER(F1882))="Pediatrics","Pediatrics",IF(TRIM(LOWER(F1882))="orthopedics","Orthopedics",IF(TRIM(LOWER(F1882))="Neurology","Neurology",IF(TRIM(LOWER(F1882))="Oncology","Oncology")))))))))))</f>
        <v>Pediatrics</v>
      </c>
      <c r="P1882" s="3" t="str">
        <f t="shared" si="174"/>
        <v>Self</v>
      </c>
      <c r="Q1882" s="5">
        <f t="shared" si="175"/>
        <v>18</v>
      </c>
      <c r="R1882" s="1">
        <f t="shared" si="176"/>
        <v>127331.33</v>
      </c>
      <c r="S1882" s="1">
        <f t="shared" si="177"/>
        <v>1</v>
      </c>
      <c r="T1882" s="1" t="str">
        <f t="shared" si="178"/>
        <v>66+</v>
      </c>
      <c r="U1882" s="1" t="str">
        <f t="shared" si="179"/>
        <v>Yes</v>
      </c>
    </row>
    <row r="1883" spans="1:21">
      <c r="A1883" s="1">
        <v>1882</v>
      </c>
      <c r="B1883" s="1">
        <v>4</v>
      </c>
      <c r="C1883" s="1" t="s">
        <v>18</v>
      </c>
      <c r="D1883" s="2">
        <v>45471</v>
      </c>
      <c r="E1883" s="2">
        <v>45480</v>
      </c>
      <c r="F1883" s="1" t="s">
        <v>13</v>
      </c>
      <c r="G1883" s="1" t="s">
        <v>22</v>
      </c>
      <c r="H1883" s="1" t="s">
        <v>39</v>
      </c>
      <c r="I1883" s="1">
        <v>50403.15</v>
      </c>
      <c r="J1883" s="1" t="s">
        <v>16</v>
      </c>
      <c r="K1883" s="1" t="s">
        <v>42</v>
      </c>
      <c r="N1883" s="3" t="str">
        <f>IF(LEFT(LOWER(C1883),1)="m","Male",IF(LEFT(LOWER(C1883),1)="f","Female","Unknown"))</f>
        <v>Male</v>
      </c>
      <c r="O1883" s="4" t="str">
        <f>IF(TRIM(LOWER(F1883))="neuro","Neurology",IF(TRIM(LOWER(F1883))="Neurology","Neurology",IF(TRIM(LOWER(F1883))="general ward","General",IF(TRIM(LOWER(F1883))="general","General",IF(TRIM(LOWER(F1883))="cardiology","Cardiology",IF(TRIM(LOWER(F1883))="Cardiology","Cardiology",IF(TRIM(LOWER(F1883))="Peads","Pediatrics",IF(TRIM(LOWER(F1883))="Pediatrics","Pediatrics",IF(TRIM(LOWER(F1883))="orthopedics","Orthopedics",IF(TRIM(LOWER(F1883))="Neurology","Neurology",IF(TRIM(LOWER(F1883))="Oncology","Oncology")))))))))))</f>
        <v>Neurology</v>
      </c>
      <c r="P1883" s="3" t="str">
        <f t="shared" si="174"/>
        <v>Government</v>
      </c>
      <c r="Q1883" s="5">
        <f t="shared" si="175"/>
        <v>9</v>
      </c>
      <c r="R1883" s="1">
        <f t="shared" si="176"/>
        <v>50403.15</v>
      </c>
      <c r="S1883" s="1">
        <f t="shared" si="177"/>
        <v>0</v>
      </c>
      <c r="T1883" s="1" t="str">
        <f t="shared" si="178"/>
        <v>0-17</v>
      </c>
      <c r="U1883" s="1" t="str">
        <f t="shared" si="179"/>
        <v>Yes</v>
      </c>
    </row>
    <row r="1884" spans="1:21">
      <c r="A1884" s="1">
        <v>1883</v>
      </c>
      <c r="B1884" s="1">
        <v>21</v>
      </c>
      <c r="C1884" s="1" t="s">
        <v>27</v>
      </c>
      <c r="D1884" s="2">
        <v>45259</v>
      </c>
      <c r="E1884" s="2">
        <v>45276</v>
      </c>
      <c r="F1884" s="1" t="s">
        <v>30</v>
      </c>
      <c r="G1884" s="1" t="s">
        <v>46</v>
      </c>
      <c r="H1884" s="1" t="s">
        <v>47</v>
      </c>
      <c r="I1884" s="1">
        <v>31324.15</v>
      </c>
      <c r="J1884" s="1" t="s">
        <v>16</v>
      </c>
      <c r="K1884" s="1" t="s">
        <v>38</v>
      </c>
      <c r="N1884" s="3" t="str">
        <f>IF(LEFT(LOWER(C1884),1)="m","Male",IF(LEFT(LOWER(C1884),1)="f","Female","Unknown"))</f>
        <v>Male</v>
      </c>
      <c r="O1884" s="4" t="str">
        <f>IF(TRIM(LOWER(F1884))="neuro","Neurology",IF(TRIM(LOWER(F1884))="Neurology","Neurology",IF(TRIM(LOWER(F1884))="general ward","General",IF(TRIM(LOWER(F1884))="general","General",IF(TRIM(LOWER(F1884))="cardiology","Cardiology",IF(TRIM(LOWER(F1884))="Cardiology","Cardiology",IF(TRIM(LOWER(F1884))="Peads","Pediatrics",IF(TRIM(LOWER(F1884))="Pediatrics","Pediatrics",IF(TRIM(LOWER(F1884))="orthopedics","Orthopedics",IF(TRIM(LOWER(F1884))="Neurology","Neurology",IF(TRIM(LOWER(F1884))="Oncology","Oncology")))))))))))</f>
        <v>Pediatrics</v>
      </c>
      <c r="P1884" s="3" t="str">
        <f t="shared" si="174"/>
        <v>Self</v>
      </c>
      <c r="Q1884" s="5">
        <f t="shared" si="175"/>
        <v>17</v>
      </c>
      <c r="R1884" s="1">
        <f t="shared" si="176"/>
        <v>31324.15</v>
      </c>
      <c r="S1884" s="1">
        <f t="shared" si="177"/>
        <v>0</v>
      </c>
      <c r="T1884" s="1" t="str">
        <f t="shared" si="178"/>
        <v>18-35</v>
      </c>
      <c r="U1884" s="1" t="str">
        <f t="shared" si="179"/>
        <v>Yes</v>
      </c>
    </row>
    <row r="1885" spans="1:21">
      <c r="A1885" s="1">
        <v>1884</v>
      </c>
      <c r="C1885" s="1" t="s">
        <v>27</v>
      </c>
      <c r="D1885" s="2">
        <v>45022</v>
      </c>
      <c r="E1885" s="2">
        <v>45040</v>
      </c>
      <c r="F1885" s="1" t="s">
        <v>45</v>
      </c>
      <c r="G1885" s="1" t="s">
        <v>22</v>
      </c>
      <c r="H1885" s="1" t="s">
        <v>51</v>
      </c>
      <c r="I1885" s="1">
        <v>101460.46</v>
      </c>
      <c r="J1885" s="1" t="s">
        <v>42</v>
      </c>
      <c r="K1885" s="1" t="s">
        <v>17</v>
      </c>
      <c r="N1885" s="3" t="str">
        <f>IF(LEFT(LOWER(C1885),1)="m","Male",IF(LEFT(LOWER(C1885),1)="f","Female","Unknown"))</f>
        <v>Male</v>
      </c>
      <c r="O1885" s="4" t="str">
        <f>IF(TRIM(LOWER(F1885))="neuro","Neurology",IF(TRIM(LOWER(F1885))="Neurology","Neurology",IF(TRIM(LOWER(F1885))="general ward","General",IF(TRIM(LOWER(F1885))="general","General",IF(TRIM(LOWER(F1885))="cardiology","Cardiology",IF(TRIM(LOWER(F1885))="Cardiology","Cardiology",IF(TRIM(LOWER(F1885))="Peads","Pediatrics",IF(TRIM(LOWER(F1885))="Pediatrics","Pediatrics",IF(TRIM(LOWER(F1885))="orthopedics","Orthopedics",IF(TRIM(LOWER(F1885))="Neurology","Neurology",IF(TRIM(LOWER(F1885))="Oncology","Oncology")))))))))))</f>
        <v>Neurology</v>
      </c>
      <c r="P1885" s="3" t="str">
        <f t="shared" si="174"/>
        <v>Government</v>
      </c>
      <c r="Q1885" s="5">
        <f t="shared" si="175"/>
        <v>18</v>
      </c>
      <c r="R1885" s="1">
        <f t="shared" si="176"/>
        <v>101460.46</v>
      </c>
      <c r="S1885" s="1">
        <f t="shared" si="177"/>
        <v>1</v>
      </c>
      <c r="T1885" s="1" t="str">
        <f t="shared" si="178"/>
        <v>0-17</v>
      </c>
      <c r="U1885" s="1" t="str">
        <f t="shared" si="179"/>
        <v>No</v>
      </c>
    </row>
    <row r="1886" spans="1:21">
      <c r="A1886" s="1">
        <v>1885</v>
      </c>
      <c r="B1886" s="1">
        <v>16</v>
      </c>
      <c r="C1886" s="1" t="s">
        <v>26</v>
      </c>
      <c r="D1886" s="2">
        <v>45206</v>
      </c>
      <c r="E1886" s="2">
        <v>45214</v>
      </c>
      <c r="F1886" s="1" t="s">
        <v>13</v>
      </c>
      <c r="G1886" s="1" t="s">
        <v>33</v>
      </c>
      <c r="H1886" s="1" t="s">
        <v>48</v>
      </c>
      <c r="I1886" s="1">
        <v>157608.91</v>
      </c>
      <c r="J1886" s="1" t="s">
        <v>17</v>
      </c>
      <c r="K1886" s="1" t="s">
        <v>38</v>
      </c>
      <c r="N1886" s="3" t="str">
        <f>IF(LEFT(LOWER(C1886),1)="m","Male",IF(LEFT(LOWER(C1886),1)="f","Female","Unknown"))</f>
        <v>Female</v>
      </c>
      <c r="O1886" s="4" t="str">
        <f>IF(TRIM(LOWER(F1886))="neuro","Neurology",IF(TRIM(LOWER(F1886))="Neurology","Neurology",IF(TRIM(LOWER(F1886))="general ward","General",IF(TRIM(LOWER(F1886))="general","General",IF(TRIM(LOWER(F1886))="cardiology","Cardiology",IF(TRIM(LOWER(F1886))="Cardiology","Cardiology",IF(TRIM(LOWER(F1886))="Peads","Pediatrics",IF(TRIM(LOWER(F1886))="Pediatrics","Pediatrics",IF(TRIM(LOWER(F1886))="orthopedics","Orthopedics",IF(TRIM(LOWER(F1886))="Neurology","Neurology",IF(TRIM(LOWER(F1886))="Oncology","Oncology")))))))))))</f>
        <v>Neurology</v>
      </c>
      <c r="P1886" s="3" t="str">
        <f t="shared" si="174"/>
        <v>Self</v>
      </c>
      <c r="Q1886" s="5">
        <f t="shared" si="175"/>
        <v>8</v>
      </c>
      <c r="R1886" s="1">
        <f t="shared" si="176"/>
        <v>157608.91</v>
      </c>
      <c r="S1886" s="1">
        <f t="shared" si="177"/>
        <v>0</v>
      </c>
      <c r="T1886" s="1" t="str">
        <f t="shared" si="178"/>
        <v>0-17</v>
      </c>
      <c r="U1886" s="1" t="str">
        <f t="shared" si="179"/>
        <v>Yes</v>
      </c>
    </row>
    <row r="1887" spans="1:21">
      <c r="A1887" s="1">
        <v>1886</v>
      </c>
      <c r="B1887" s="1">
        <v>84</v>
      </c>
      <c r="C1887" s="1" t="s">
        <v>34</v>
      </c>
      <c r="D1887" s="2">
        <v>45293</v>
      </c>
      <c r="E1887" s="2">
        <v>45305</v>
      </c>
      <c r="F1887" s="1" t="s">
        <v>43</v>
      </c>
      <c r="G1887" s="1" t="s">
        <v>41</v>
      </c>
      <c r="H1887" s="1" t="s">
        <v>37</v>
      </c>
      <c r="I1887" s="1">
        <v>104824.04</v>
      </c>
      <c r="J1887" s="1" t="s">
        <v>17</v>
      </c>
      <c r="K1887" s="1" t="s">
        <v>17</v>
      </c>
      <c r="N1887" s="3" t="str">
        <f>IF(LEFT(LOWER(C1887),1)="m","Male",IF(LEFT(LOWER(C1887),1)="f","Female","Unknown"))</f>
        <v>Male</v>
      </c>
      <c r="O1887" s="4" t="str">
        <f>IF(TRIM(LOWER(F1887))="neuro","Neurology",IF(TRIM(LOWER(F1887))="Neurology","Neurology",IF(TRIM(LOWER(F1887))="general ward","General",IF(TRIM(LOWER(F1887))="general","General",IF(TRIM(LOWER(F1887))="cardiology","Cardiology",IF(TRIM(LOWER(F1887))="Cardiology","Cardiology",IF(TRIM(LOWER(F1887))="Peads","Pediatrics",IF(TRIM(LOWER(F1887))="Pediatrics","Pediatrics",IF(TRIM(LOWER(F1887))="orthopedics","Orthopedics",IF(TRIM(LOWER(F1887))="Neurology","Neurology",IF(TRIM(LOWER(F1887))="Oncology","Oncology")))))))))))</f>
        <v>Orthopedics</v>
      </c>
      <c r="P1887" s="3" t="str">
        <f t="shared" si="174"/>
        <v>Unknown</v>
      </c>
      <c r="Q1887" s="5">
        <f t="shared" si="175"/>
        <v>12</v>
      </c>
      <c r="R1887" s="1">
        <f t="shared" si="176"/>
        <v>104824.04</v>
      </c>
      <c r="S1887" s="1">
        <f t="shared" si="177"/>
        <v>1</v>
      </c>
      <c r="T1887" s="1" t="str">
        <f t="shared" si="178"/>
        <v>66+</v>
      </c>
      <c r="U1887" s="1" t="str">
        <f t="shared" si="179"/>
        <v>Yes</v>
      </c>
    </row>
    <row r="1888" spans="1:21">
      <c r="A1888" s="1">
        <v>1887</v>
      </c>
      <c r="B1888" s="1">
        <v>83</v>
      </c>
      <c r="C1888" s="1" t="s">
        <v>27</v>
      </c>
      <c r="D1888" s="2">
        <v>45258</v>
      </c>
      <c r="E1888" s="2">
        <v>45270</v>
      </c>
      <c r="F1888" s="1" t="s">
        <v>40</v>
      </c>
      <c r="G1888" s="1" t="s">
        <v>14</v>
      </c>
      <c r="H1888" s="1" t="s">
        <v>23</v>
      </c>
      <c r="I1888" s="1">
        <v>288068.43</v>
      </c>
      <c r="J1888" s="1" t="s">
        <v>42</v>
      </c>
      <c r="K1888" s="1" t="s">
        <v>42</v>
      </c>
      <c r="N1888" s="3" t="str">
        <f>IF(LEFT(LOWER(C1888),1)="m","Male",IF(LEFT(LOWER(C1888),1)="f","Female","Unknown"))</f>
        <v>Male</v>
      </c>
      <c r="O1888" s="4" t="str">
        <f>IF(TRIM(LOWER(F1888))="neuro","Neurology",IF(TRIM(LOWER(F1888))="Neurology","Neurology",IF(TRIM(LOWER(F1888))="general ward","General",IF(TRIM(LOWER(F1888))="general","General",IF(TRIM(LOWER(F1888))="cardiology","Cardiology",IF(TRIM(LOWER(F1888))="Cardiology","Cardiology",IF(TRIM(LOWER(F1888))="Peads","Pediatrics",IF(TRIM(LOWER(F1888))="Pediatrics","Pediatrics",IF(TRIM(LOWER(F1888))="orthopedics","Orthopedics",IF(TRIM(LOWER(F1888))="Neurology","Neurology",IF(TRIM(LOWER(F1888))="Oncology","Oncology")))))))))))</f>
        <v>Pediatrics</v>
      </c>
      <c r="P1888" s="3" t="str">
        <f t="shared" si="174"/>
        <v>Private</v>
      </c>
      <c r="Q1888" s="5">
        <f t="shared" si="175"/>
        <v>12</v>
      </c>
      <c r="R1888" s="1">
        <f t="shared" si="176"/>
        <v>288068.43</v>
      </c>
      <c r="S1888" s="1">
        <f t="shared" si="177"/>
        <v>0</v>
      </c>
      <c r="T1888" s="1" t="str">
        <f t="shared" si="178"/>
        <v>66+</v>
      </c>
      <c r="U1888" s="1" t="str">
        <f t="shared" si="179"/>
        <v>No</v>
      </c>
    </row>
    <row r="1889" spans="1:21">
      <c r="A1889" s="1">
        <v>1888</v>
      </c>
      <c r="B1889" s="1">
        <v>22</v>
      </c>
      <c r="C1889" s="1" t="s">
        <v>12</v>
      </c>
      <c r="D1889" s="2">
        <v>45616</v>
      </c>
      <c r="E1889" s="2">
        <v>45628</v>
      </c>
      <c r="F1889" s="1" t="s">
        <v>45</v>
      </c>
      <c r="G1889" s="1" t="s">
        <v>41</v>
      </c>
      <c r="H1889" s="1" t="s">
        <v>37</v>
      </c>
      <c r="I1889" s="1">
        <v>246761.62</v>
      </c>
      <c r="J1889" s="1" t="s">
        <v>17</v>
      </c>
      <c r="K1889" s="1" t="s">
        <v>16</v>
      </c>
      <c r="N1889" s="3" t="str">
        <f>IF(LEFT(LOWER(C1889),1)="m","Male",IF(LEFT(LOWER(C1889),1)="f","Female","Unknown"))</f>
        <v>Unknown</v>
      </c>
      <c r="O1889" s="4" t="str">
        <f>IF(TRIM(LOWER(F1889))="neuro","Neurology",IF(TRIM(LOWER(F1889))="Neurology","Neurology",IF(TRIM(LOWER(F1889))="general ward","General",IF(TRIM(LOWER(F1889))="general","General",IF(TRIM(LOWER(F1889))="cardiology","Cardiology",IF(TRIM(LOWER(F1889))="Cardiology","Cardiology",IF(TRIM(LOWER(F1889))="Peads","Pediatrics",IF(TRIM(LOWER(F1889))="Pediatrics","Pediatrics",IF(TRIM(LOWER(F1889))="orthopedics","Orthopedics",IF(TRIM(LOWER(F1889))="Neurology","Neurology",IF(TRIM(LOWER(F1889))="Oncology","Oncology")))))))))))</f>
        <v>Neurology</v>
      </c>
      <c r="P1889" s="3" t="str">
        <f t="shared" si="174"/>
        <v>Unknown</v>
      </c>
      <c r="Q1889" s="5">
        <f t="shared" si="175"/>
        <v>12</v>
      </c>
      <c r="R1889" s="1">
        <f t="shared" si="176"/>
        <v>246761.62</v>
      </c>
      <c r="S1889" s="1">
        <f t="shared" si="177"/>
        <v>1</v>
      </c>
      <c r="T1889" s="1" t="str">
        <f t="shared" si="178"/>
        <v>18-35</v>
      </c>
      <c r="U1889" s="1" t="str">
        <f t="shared" si="179"/>
        <v>Yes</v>
      </c>
    </row>
    <row r="1890" spans="1:21">
      <c r="A1890" s="1">
        <v>1889</v>
      </c>
      <c r="B1890" s="1">
        <v>64</v>
      </c>
      <c r="C1890" s="1" t="s">
        <v>12</v>
      </c>
      <c r="D1890" s="2">
        <v>45517</v>
      </c>
      <c r="E1890" s="2">
        <v>45526</v>
      </c>
      <c r="F1890" s="1" t="s">
        <v>35</v>
      </c>
      <c r="G1890" s="1" t="s">
        <v>31</v>
      </c>
      <c r="H1890" s="1" t="s">
        <v>51</v>
      </c>
      <c r="I1890" s="1">
        <v>294885.76000000001</v>
      </c>
      <c r="J1890" s="1" t="s">
        <v>16</v>
      </c>
      <c r="K1890" s="1" t="s">
        <v>38</v>
      </c>
      <c r="N1890" s="3" t="str">
        <f>IF(LEFT(LOWER(C1890),1)="m","Male",IF(LEFT(LOWER(C1890),1)="f","Female","Unknown"))</f>
        <v>Unknown</v>
      </c>
      <c r="O1890" s="4" t="str">
        <f>IF(TRIM(LOWER(F1890))="neuro","Neurology",IF(TRIM(LOWER(F1890))="Neurology","Neurology",IF(TRIM(LOWER(F1890))="general ward","General",IF(TRIM(LOWER(F1890))="general","General",IF(TRIM(LOWER(F1890))="cardiology","Cardiology",IF(TRIM(LOWER(F1890))="Cardiology","Cardiology",IF(TRIM(LOWER(F1890))="Peads","Pediatrics",IF(TRIM(LOWER(F1890))="Pediatrics","Pediatrics",IF(TRIM(LOWER(F1890))="orthopedics","Orthopedics",IF(TRIM(LOWER(F1890))="Neurology","Neurology",IF(TRIM(LOWER(F1890))="Oncology","Oncology")))))))))))</f>
        <v>Cardiology</v>
      </c>
      <c r="P1890" s="3" t="str">
        <f t="shared" si="174"/>
        <v>Private</v>
      </c>
      <c r="Q1890" s="5">
        <f t="shared" si="175"/>
        <v>9</v>
      </c>
      <c r="R1890" s="1">
        <f t="shared" si="176"/>
        <v>294885.76000000001</v>
      </c>
      <c r="S1890" s="1">
        <f t="shared" si="177"/>
        <v>0</v>
      </c>
      <c r="T1890" s="1" t="str">
        <f t="shared" si="178"/>
        <v>51-65</v>
      </c>
      <c r="U1890" s="1" t="str">
        <f t="shared" si="179"/>
        <v>Yes</v>
      </c>
    </row>
    <row r="1891" spans="1:21">
      <c r="A1891" s="1">
        <v>1890</v>
      </c>
      <c r="B1891" s="1">
        <v>38</v>
      </c>
      <c r="C1891" s="1" t="s">
        <v>34</v>
      </c>
      <c r="D1891" s="2">
        <v>45471</v>
      </c>
      <c r="E1891" s="2">
        <v>45484</v>
      </c>
      <c r="F1891" s="1" t="s">
        <v>43</v>
      </c>
      <c r="G1891" s="1" t="s">
        <v>14</v>
      </c>
      <c r="H1891" s="1" t="s">
        <v>23</v>
      </c>
      <c r="I1891" s="1">
        <v>195058.19</v>
      </c>
      <c r="J1891" s="1" t="s">
        <v>16</v>
      </c>
      <c r="K1891" s="1" t="s">
        <v>38</v>
      </c>
      <c r="N1891" s="3" t="str">
        <f>IF(LEFT(LOWER(C1891),1)="m","Male",IF(LEFT(LOWER(C1891),1)="f","Female","Unknown"))</f>
        <v>Male</v>
      </c>
      <c r="O1891" s="4" t="str">
        <f>IF(TRIM(LOWER(F1891))="neuro","Neurology",IF(TRIM(LOWER(F1891))="Neurology","Neurology",IF(TRIM(LOWER(F1891))="general ward","General",IF(TRIM(LOWER(F1891))="general","General",IF(TRIM(LOWER(F1891))="cardiology","Cardiology",IF(TRIM(LOWER(F1891))="Cardiology","Cardiology",IF(TRIM(LOWER(F1891))="Peads","Pediatrics",IF(TRIM(LOWER(F1891))="Pediatrics","Pediatrics",IF(TRIM(LOWER(F1891))="orthopedics","Orthopedics",IF(TRIM(LOWER(F1891))="Neurology","Neurology",IF(TRIM(LOWER(F1891))="Oncology","Oncology")))))))))))</f>
        <v>Orthopedics</v>
      </c>
      <c r="P1891" s="3" t="str">
        <f t="shared" si="174"/>
        <v>Private</v>
      </c>
      <c r="Q1891" s="5">
        <f t="shared" si="175"/>
        <v>13</v>
      </c>
      <c r="R1891" s="1">
        <f t="shared" si="176"/>
        <v>195058.19</v>
      </c>
      <c r="S1891" s="1">
        <f t="shared" si="177"/>
        <v>0</v>
      </c>
      <c r="T1891" s="1" t="str">
        <f t="shared" si="178"/>
        <v>36-50</v>
      </c>
      <c r="U1891" s="1" t="str">
        <f t="shared" si="179"/>
        <v>Yes</v>
      </c>
    </row>
    <row r="1892" spans="1:21">
      <c r="A1892" s="1">
        <v>1891</v>
      </c>
      <c r="B1892" s="1">
        <v>75</v>
      </c>
      <c r="C1892" s="1" t="s">
        <v>29</v>
      </c>
      <c r="D1892" s="2">
        <v>45394</v>
      </c>
      <c r="E1892" s="2">
        <v>45410</v>
      </c>
      <c r="F1892" s="1" t="s">
        <v>49</v>
      </c>
      <c r="G1892" s="1" t="s">
        <v>36</v>
      </c>
      <c r="H1892" s="1" t="s">
        <v>39</v>
      </c>
      <c r="I1892" s="1">
        <v>170360.01</v>
      </c>
      <c r="J1892" s="1" t="s">
        <v>24</v>
      </c>
      <c r="K1892" s="1" t="s">
        <v>20</v>
      </c>
      <c r="N1892" s="3" t="str">
        <f>IF(LEFT(LOWER(C1892),1)="m","Male",IF(LEFT(LOWER(C1892),1)="f","Female","Unknown"))</f>
        <v>Female</v>
      </c>
      <c r="O1892" s="4" t="str">
        <f>IF(TRIM(LOWER(F1892))="neuro","Neurology",IF(TRIM(LOWER(F1892))="Neurology","Neurology",IF(TRIM(LOWER(F1892))="general ward","General",IF(TRIM(LOWER(F1892))="general","General",IF(TRIM(LOWER(F1892))="cardiology","Cardiology",IF(TRIM(LOWER(F1892))="Cardiology","Cardiology",IF(TRIM(LOWER(F1892))="Peads","Pediatrics",IF(TRIM(LOWER(F1892))="Pediatrics","Pediatrics",IF(TRIM(LOWER(F1892))="orthopedics","Orthopedics",IF(TRIM(LOWER(F1892))="Neurology","Neurology",IF(TRIM(LOWER(F1892))="Oncology","Oncology")))))))))))</f>
        <v>Oncology</v>
      </c>
      <c r="P1892" s="3" t="str">
        <f t="shared" si="174"/>
        <v>Government</v>
      </c>
      <c r="Q1892" s="5">
        <f t="shared" si="175"/>
        <v>16</v>
      </c>
      <c r="R1892" s="1">
        <f t="shared" si="176"/>
        <v>170360.01</v>
      </c>
      <c r="S1892" s="1">
        <f t="shared" si="177"/>
        <v>0</v>
      </c>
      <c r="T1892" s="1" t="str">
        <f t="shared" si="178"/>
        <v>66+</v>
      </c>
      <c r="U1892" s="1" t="str">
        <f t="shared" si="179"/>
        <v>No</v>
      </c>
    </row>
    <row r="1893" spans="1:21">
      <c r="A1893" s="1">
        <v>1892</v>
      </c>
      <c r="C1893" s="1" t="s">
        <v>26</v>
      </c>
      <c r="D1893" s="2">
        <v>45625</v>
      </c>
      <c r="E1893" s="2">
        <v>45635</v>
      </c>
      <c r="F1893" s="1" t="s">
        <v>28</v>
      </c>
      <c r="G1893" s="1" t="s">
        <v>41</v>
      </c>
      <c r="H1893" s="1" t="s">
        <v>37</v>
      </c>
      <c r="I1893" s="1">
        <v>218347.55</v>
      </c>
      <c r="J1893" s="1" t="s">
        <v>17</v>
      </c>
      <c r="K1893" s="1" t="s">
        <v>25</v>
      </c>
      <c r="N1893" s="3" t="str">
        <f>IF(LEFT(LOWER(C1893),1)="m","Male",IF(LEFT(LOWER(C1893),1)="f","Female","Unknown"))</f>
        <v>Female</v>
      </c>
      <c r="O1893" s="4" t="str">
        <f>IF(TRIM(LOWER(F1893))="neuro","Neurology",IF(TRIM(LOWER(F1893))="Neurology","Neurology",IF(TRIM(LOWER(F1893))="general ward","General",IF(TRIM(LOWER(F1893))="general","General",IF(TRIM(LOWER(F1893))="cardiology","Cardiology",IF(TRIM(LOWER(F1893))="Cardiology","Cardiology",IF(TRIM(LOWER(F1893))="Peads","Pediatrics",IF(TRIM(LOWER(F1893))="Pediatrics","Pediatrics",IF(TRIM(LOWER(F1893))="orthopedics","Orthopedics",IF(TRIM(LOWER(F1893))="Neurology","Neurology",IF(TRIM(LOWER(F1893))="Oncology","Oncology")))))))))))</f>
        <v>Orthopedics</v>
      </c>
      <c r="P1893" s="3" t="str">
        <f t="shared" si="174"/>
        <v>Unknown</v>
      </c>
      <c r="Q1893" s="5">
        <f t="shared" si="175"/>
        <v>10</v>
      </c>
      <c r="R1893" s="1">
        <f t="shared" si="176"/>
        <v>218347.55</v>
      </c>
      <c r="S1893" s="1">
        <f t="shared" si="177"/>
        <v>1</v>
      </c>
      <c r="T1893" s="1" t="str">
        <f t="shared" si="178"/>
        <v>0-17</v>
      </c>
      <c r="U1893" s="1" t="str">
        <f t="shared" si="179"/>
        <v>Yes</v>
      </c>
    </row>
    <row r="1894" spans="1:21">
      <c r="A1894" s="1">
        <v>1893</v>
      </c>
      <c r="B1894" s="1">
        <v>24</v>
      </c>
      <c r="C1894" s="1" t="s">
        <v>44</v>
      </c>
      <c r="D1894" s="2">
        <v>45126</v>
      </c>
      <c r="E1894" s="2">
        <v>45136</v>
      </c>
      <c r="F1894" s="1" t="s">
        <v>52</v>
      </c>
      <c r="G1894" s="1" t="s">
        <v>33</v>
      </c>
      <c r="H1894" s="1" t="s">
        <v>39</v>
      </c>
      <c r="I1894" s="1">
        <v>184623.11</v>
      </c>
      <c r="J1894" s="1" t="s">
        <v>25</v>
      </c>
      <c r="K1894" s="1" t="s">
        <v>16</v>
      </c>
      <c r="N1894" s="3" t="str">
        <f>IF(LEFT(LOWER(C1894),1)="m","Male",IF(LEFT(LOWER(C1894),1)="f","Female","Unknown"))</f>
        <v>Female</v>
      </c>
      <c r="O1894" s="4" t="str">
        <f>IF(TRIM(LOWER(F1894))="neuro","Neurology",IF(TRIM(LOWER(F1894))="Neurology","Neurology",IF(TRIM(LOWER(F1894))="general ward","General",IF(TRIM(LOWER(F1894))="general","General",IF(TRIM(LOWER(F1894))="cardiology","Cardiology",IF(TRIM(LOWER(F1894))="Cardiology","Cardiology",IF(TRIM(LOWER(F1894))="Peads","Pediatrics",IF(TRIM(LOWER(F1894))="Pediatrics","Pediatrics",IF(TRIM(LOWER(F1894))="orthopedics","Orthopedics",IF(TRIM(LOWER(F1894))="Neurology","Neurology",IF(TRIM(LOWER(F1894))="Oncology","Oncology")))))))))))</f>
        <v>Oncology</v>
      </c>
      <c r="P1894" s="3" t="str">
        <f t="shared" si="174"/>
        <v>Self</v>
      </c>
      <c r="Q1894" s="5">
        <f t="shared" si="175"/>
        <v>10</v>
      </c>
      <c r="R1894" s="1">
        <f t="shared" si="176"/>
        <v>184623.11</v>
      </c>
      <c r="S1894" s="1">
        <f t="shared" si="177"/>
        <v>1</v>
      </c>
      <c r="T1894" s="1" t="str">
        <f t="shared" si="178"/>
        <v>18-35</v>
      </c>
      <c r="U1894" s="1" t="str">
        <f t="shared" si="179"/>
        <v>Yes</v>
      </c>
    </row>
    <row r="1895" spans="1:21">
      <c r="A1895" s="1">
        <v>1894</v>
      </c>
      <c r="B1895" s="1">
        <v>58</v>
      </c>
      <c r="C1895" s="1" t="s">
        <v>29</v>
      </c>
      <c r="D1895" s="2">
        <v>45285</v>
      </c>
      <c r="E1895" s="2">
        <v>45289</v>
      </c>
      <c r="F1895" s="1" t="s">
        <v>30</v>
      </c>
      <c r="G1895" s="1" t="s">
        <v>33</v>
      </c>
      <c r="H1895" s="1" t="s">
        <v>39</v>
      </c>
      <c r="I1895" s="1">
        <v>285183.17</v>
      </c>
      <c r="J1895" s="1" t="s">
        <v>38</v>
      </c>
      <c r="K1895" s="1" t="s">
        <v>38</v>
      </c>
      <c r="N1895" s="3" t="str">
        <f>IF(LEFT(LOWER(C1895),1)="m","Male",IF(LEFT(LOWER(C1895),1)="f","Female","Unknown"))</f>
        <v>Female</v>
      </c>
      <c r="O1895" s="4" t="str">
        <f>IF(TRIM(LOWER(F1895))="neuro","Neurology",IF(TRIM(LOWER(F1895))="Neurology","Neurology",IF(TRIM(LOWER(F1895))="general ward","General",IF(TRIM(LOWER(F1895))="general","General",IF(TRIM(LOWER(F1895))="cardiology","Cardiology",IF(TRIM(LOWER(F1895))="Cardiology","Cardiology",IF(TRIM(LOWER(F1895))="Peads","Pediatrics",IF(TRIM(LOWER(F1895))="Pediatrics","Pediatrics",IF(TRIM(LOWER(F1895))="orthopedics","Orthopedics",IF(TRIM(LOWER(F1895))="Neurology","Neurology",IF(TRIM(LOWER(F1895))="Oncology","Oncology")))))))))))</f>
        <v>Pediatrics</v>
      </c>
      <c r="P1895" s="3" t="str">
        <f t="shared" si="174"/>
        <v>Self</v>
      </c>
      <c r="Q1895" s="5">
        <f t="shared" si="175"/>
        <v>4</v>
      </c>
      <c r="R1895" s="1">
        <f t="shared" si="176"/>
        <v>285183.17</v>
      </c>
      <c r="S1895" s="1">
        <f t="shared" si="177"/>
        <v>0</v>
      </c>
      <c r="T1895" s="1" t="str">
        <f t="shared" si="178"/>
        <v>51-65</v>
      </c>
      <c r="U1895" s="1" t="str">
        <f t="shared" si="179"/>
        <v>No</v>
      </c>
    </row>
    <row r="1896" spans="1:21">
      <c r="A1896" s="1">
        <v>1895</v>
      </c>
      <c r="B1896" s="1">
        <v>43</v>
      </c>
      <c r="C1896" s="1" t="s">
        <v>29</v>
      </c>
      <c r="D1896" s="2">
        <v>45353</v>
      </c>
      <c r="E1896" s="2">
        <v>45354</v>
      </c>
      <c r="F1896" s="1" t="s">
        <v>28</v>
      </c>
      <c r="G1896" s="1" t="s">
        <v>36</v>
      </c>
      <c r="H1896" s="1" t="s">
        <v>32</v>
      </c>
      <c r="I1896" s="1">
        <v>219283.4</v>
      </c>
      <c r="K1896" s="1" t="s">
        <v>17</v>
      </c>
      <c r="N1896" s="3" t="str">
        <f>IF(LEFT(LOWER(C1896),1)="m","Male",IF(LEFT(LOWER(C1896),1)="f","Female","Unknown"))</f>
        <v>Female</v>
      </c>
      <c r="O1896" s="4" t="str">
        <f>IF(TRIM(LOWER(F1896))="neuro","Neurology",IF(TRIM(LOWER(F1896))="Neurology","Neurology",IF(TRIM(LOWER(F1896))="general ward","General",IF(TRIM(LOWER(F1896))="general","General",IF(TRIM(LOWER(F1896))="cardiology","Cardiology",IF(TRIM(LOWER(F1896))="Cardiology","Cardiology",IF(TRIM(LOWER(F1896))="Peads","Pediatrics",IF(TRIM(LOWER(F1896))="Pediatrics","Pediatrics",IF(TRIM(LOWER(F1896))="orthopedics","Orthopedics",IF(TRIM(LOWER(F1896))="Neurology","Neurology",IF(TRIM(LOWER(F1896))="Oncology","Oncology")))))))))))</f>
        <v>Orthopedics</v>
      </c>
      <c r="P1896" s="3" t="str">
        <f t="shared" si="174"/>
        <v>Government</v>
      </c>
      <c r="Q1896" s="5">
        <f t="shared" si="175"/>
        <v>1</v>
      </c>
      <c r="R1896" s="1">
        <f t="shared" si="176"/>
        <v>219283.4</v>
      </c>
      <c r="S1896" s="1">
        <f t="shared" si="177"/>
        <v>1</v>
      </c>
      <c r="T1896" s="1" t="str">
        <f t="shared" si="178"/>
        <v>36-50</v>
      </c>
      <c r="U1896" s="1" t="str">
        <f t="shared" si="179"/>
        <v>Unknown</v>
      </c>
    </row>
    <row r="1897" spans="1:21">
      <c r="A1897" s="1">
        <v>1896</v>
      </c>
      <c r="B1897" s="1">
        <v>13</v>
      </c>
      <c r="C1897" s="1" t="s">
        <v>34</v>
      </c>
      <c r="D1897" s="2">
        <v>45478</v>
      </c>
      <c r="E1897" s="2">
        <v>45483</v>
      </c>
      <c r="F1897" s="1" t="s">
        <v>40</v>
      </c>
      <c r="G1897" s="1" t="s">
        <v>22</v>
      </c>
      <c r="H1897" s="1" t="s">
        <v>15</v>
      </c>
      <c r="I1897" s="1">
        <v>44747.92</v>
      </c>
      <c r="J1897" s="1" t="s">
        <v>17</v>
      </c>
      <c r="K1897" s="1" t="s">
        <v>17</v>
      </c>
      <c r="N1897" s="3" t="str">
        <f>IF(LEFT(LOWER(C1897),1)="m","Male",IF(LEFT(LOWER(C1897),1)="f","Female","Unknown"))</f>
        <v>Male</v>
      </c>
      <c r="O1897" s="4" t="str">
        <f>IF(TRIM(LOWER(F1897))="neuro","Neurology",IF(TRIM(LOWER(F1897))="Neurology","Neurology",IF(TRIM(LOWER(F1897))="general ward","General",IF(TRIM(LOWER(F1897))="general","General",IF(TRIM(LOWER(F1897))="cardiology","Cardiology",IF(TRIM(LOWER(F1897))="Cardiology","Cardiology",IF(TRIM(LOWER(F1897))="Peads","Pediatrics",IF(TRIM(LOWER(F1897))="Pediatrics","Pediatrics",IF(TRIM(LOWER(F1897))="orthopedics","Orthopedics",IF(TRIM(LOWER(F1897))="Neurology","Neurology",IF(TRIM(LOWER(F1897))="Oncology","Oncology")))))))))))</f>
        <v>Pediatrics</v>
      </c>
      <c r="P1897" s="3" t="str">
        <f t="shared" si="174"/>
        <v>Government</v>
      </c>
      <c r="Q1897" s="5">
        <f t="shared" si="175"/>
        <v>5</v>
      </c>
      <c r="R1897" s="1">
        <f t="shared" si="176"/>
        <v>44747.92</v>
      </c>
      <c r="S1897" s="1">
        <f t="shared" si="177"/>
        <v>1</v>
      </c>
      <c r="T1897" s="1" t="str">
        <f t="shared" si="178"/>
        <v>0-17</v>
      </c>
      <c r="U1897" s="1" t="str">
        <f t="shared" si="179"/>
        <v>Yes</v>
      </c>
    </row>
    <row r="1898" spans="1:21">
      <c r="A1898" s="1">
        <v>1897</v>
      </c>
      <c r="B1898" s="1">
        <v>54</v>
      </c>
      <c r="C1898" s="1" t="s">
        <v>44</v>
      </c>
      <c r="D1898" s="2">
        <v>45154</v>
      </c>
      <c r="E1898" s="2">
        <v>45156</v>
      </c>
      <c r="F1898" s="1" t="s">
        <v>19</v>
      </c>
      <c r="G1898" s="1" t="s">
        <v>36</v>
      </c>
      <c r="H1898" s="1" t="s">
        <v>47</v>
      </c>
      <c r="I1898" s="1">
        <v>98460.9</v>
      </c>
      <c r="J1898" s="1" t="s">
        <v>16</v>
      </c>
      <c r="K1898" s="1" t="s">
        <v>16</v>
      </c>
      <c r="N1898" s="3" t="str">
        <f>IF(LEFT(LOWER(C1898),1)="m","Male",IF(LEFT(LOWER(C1898),1)="f","Female","Unknown"))</f>
        <v>Female</v>
      </c>
      <c r="O1898" s="4" t="str">
        <f>IF(TRIM(LOWER(F1898))="neuro","Neurology",IF(TRIM(LOWER(F1898))="Neurology","Neurology",IF(TRIM(LOWER(F1898))="general ward","General",IF(TRIM(LOWER(F1898))="general","General",IF(TRIM(LOWER(F1898))="cardiology","Cardiology",IF(TRIM(LOWER(F1898))="Cardiology","Cardiology",IF(TRIM(LOWER(F1898))="Peads","Pediatrics",IF(TRIM(LOWER(F1898))="Pediatrics","Pediatrics",IF(TRIM(LOWER(F1898))="orthopedics","Orthopedics",IF(TRIM(LOWER(F1898))="Neurology","Neurology",IF(TRIM(LOWER(F1898))="Oncology","Oncology")))))))))))</f>
        <v>General</v>
      </c>
      <c r="P1898" s="3" t="str">
        <f t="shared" si="174"/>
        <v>Government</v>
      </c>
      <c r="Q1898" s="5">
        <f t="shared" si="175"/>
        <v>2</v>
      </c>
      <c r="R1898" s="1">
        <f t="shared" si="176"/>
        <v>98460.9</v>
      </c>
      <c r="S1898" s="1">
        <f t="shared" si="177"/>
        <v>1</v>
      </c>
      <c r="T1898" s="1" t="str">
        <f t="shared" si="178"/>
        <v>51-65</v>
      </c>
      <c r="U1898" s="1" t="str">
        <f t="shared" si="179"/>
        <v>Yes</v>
      </c>
    </row>
    <row r="1899" spans="1:21">
      <c r="A1899" s="1">
        <v>1898</v>
      </c>
      <c r="C1899" s="1" t="s">
        <v>26</v>
      </c>
      <c r="D1899" s="2">
        <v>45144</v>
      </c>
      <c r="E1899" s="2">
        <v>45157</v>
      </c>
      <c r="F1899" s="1" t="s">
        <v>40</v>
      </c>
      <c r="G1899" s="1" t="s">
        <v>22</v>
      </c>
      <c r="H1899" s="1" t="s">
        <v>39</v>
      </c>
      <c r="I1899" s="1">
        <v>26494.99</v>
      </c>
      <c r="J1899" s="1" t="s">
        <v>24</v>
      </c>
      <c r="K1899" s="1" t="s">
        <v>20</v>
      </c>
      <c r="N1899" s="3" t="str">
        <f>IF(LEFT(LOWER(C1899),1)="m","Male",IF(LEFT(LOWER(C1899),1)="f","Female","Unknown"))</f>
        <v>Female</v>
      </c>
      <c r="O1899" s="4" t="str">
        <f>IF(TRIM(LOWER(F1899))="neuro","Neurology",IF(TRIM(LOWER(F1899))="Neurology","Neurology",IF(TRIM(LOWER(F1899))="general ward","General",IF(TRIM(LOWER(F1899))="general","General",IF(TRIM(LOWER(F1899))="cardiology","Cardiology",IF(TRIM(LOWER(F1899))="Cardiology","Cardiology",IF(TRIM(LOWER(F1899))="Peads","Pediatrics",IF(TRIM(LOWER(F1899))="Pediatrics","Pediatrics",IF(TRIM(LOWER(F1899))="orthopedics","Orthopedics",IF(TRIM(LOWER(F1899))="Neurology","Neurology",IF(TRIM(LOWER(F1899))="Oncology","Oncology")))))))))))</f>
        <v>Pediatrics</v>
      </c>
      <c r="P1899" s="3" t="str">
        <f t="shared" si="174"/>
        <v>Government</v>
      </c>
      <c r="Q1899" s="5">
        <f t="shared" si="175"/>
        <v>13</v>
      </c>
      <c r="R1899" s="1">
        <f t="shared" si="176"/>
        <v>26494.99</v>
      </c>
      <c r="S1899" s="1">
        <f t="shared" si="177"/>
        <v>0</v>
      </c>
      <c r="T1899" s="1" t="str">
        <f t="shared" si="178"/>
        <v>0-17</v>
      </c>
      <c r="U1899" s="1" t="str">
        <f t="shared" si="179"/>
        <v>No</v>
      </c>
    </row>
    <row r="1900" spans="1:21">
      <c r="A1900" s="1">
        <v>1899</v>
      </c>
      <c r="C1900" s="1" t="s">
        <v>27</v>
      </c>
      <c r="D1900" s="2">
        <v>45133</v>
      </c>
      <c r="E1900" s="2">
        <v>45150</v>
      </c>
      <c r="F1900" s="1" t="s">
        <v>35</v>
      </c>
      <c r="G1900" s="1" t="s">
        <v>31</v>
      </c>
      <c r="I1900" s="1">
        <v>314352.2</v>
      </c>
      <c r="K1900" s="1" t="s">
        <v>20</v>
      </c>
      <c r="N1900" s="3" t="str">
        <f>IF(LEFT(LOWER(C1900),1)="m","Male",IF(LEFT(LOWER(C1900),1)="f","Female","Unknown"))</f>
        <v>Male</v>
      </c>
      <c r="O1900" s="4" t="str">
        <f>IF(TRIM(LOWER(F1900))="neuro","Neurology",IF(TRIM(LOWER(F1900))="Neurology","Neurology",IF(TRIM(LOWER(F1900))="general ward","General",IF(TRIM(LOWER(F1900))="general","General",IF(TRIM(LOWER(F1900))="cardiology","Cardiology",IF(TRIM(LOWER(F1900))="Cardiology","Cardiology",IF(TRIM(LOWER(F1900))="Peads","Pediatrics",IF(TRIM(LOWER(F1900))="Pediatrics","Pediatrics",IF(TRIM(LOWER(F1900))="orthopedics","Orthopedics",IF(TRIM(LOWER(F1900))="Neurology","Neurology",IF(TRIM(LOWER(F1900))="Oncology","Oncology")))))))))))</f>
        <v>Cardiology</v>
      </c>
      <c r="P1900" s="3" t="str">
        <f t="shared" si="174"/>
        <v>Private</v>
      </c>
      <c r="Q1900" s="5">
        <f t="shared" si="175"/>
        <v>17</v>
      </c>
      <c r="R1900" s="1">
        <f t="shared" si="176"/>
        <v>314352.2</v>
      </c>
      <c r="S1900" s="1">
        <f t="shared" si="177"/>
        <v>0</v>
      </c>
      <c r="T1900" s="1" t="str">
        <f t="shared" si="178"/>
        <v>0-17</v>
      </c>
      <c r="U1900" s="1" t="str">
        <f t="shared" si="179"/>
        <v>Unknown</v>
      </c>
    </row>
    <row r="1901" spans="1:21">
      <c r="A1901" s="1">
        <v>1900</v>
      </c>
      <c r="B1901" s="1">
        <v>35</v>
      </c>
      <c r="C1901" s="1" t="s">
        <v>18</v>
      </c>
      <c r="D1901" s="2">
        <v>44996</v>
      </c>
      <c r="E1901" s="2">
        <v>44997</v>
      </c>
      <c r="F1901" s="1" t="s">
        <v>13</v>
      </c>
      <c r="G1901" s="1" t="s">
        <v>31</v>
      </c>
      <c r="H1901" s="1" t="s">
        <v>47</v>
      </c>
      <c r="I1901" s="1">
        <v>55530.73</v>
      </c>
      <c r="J1901" s="1" t="s">
        <v>16</v>
      </c>
      <c r="K1901" s="1" t="s">
        <v>25</v>
      </c>
      <c r="N1901" s="3" t="str">
        <f>IF(LEFT(LOWER(C1901),1)="m","Male",IF(LEFT(LOWER(C1901),1)="f","Female","Unknown"))</f>
        <v>Male</v>
      </c>
      <c r="O1901" s="4" t="str">
        <f>IF(TRIM(LOWER(F1901))="neuro","Neurology",IF(TRIM(LOWER(F1901))="Neurology","Neurology",IF(TRIM(LOWER(F1901))="general ward","General",IF(TRIM(LOWER(F1901))="general","General",IF(TRIM(LOWER(F1901))="cardiology","Cardiology",IF(TRIM(LOWER(F1901))="Cardiology","Cardiology",IF(TRIM(LOWER(F1901))="Peads","Pediatrics",IF(TRIM(LOWER(F1901))="Pediatrics","Pediatrics",IF(TRIM(LOWER(F1901))="orthopedics","Orthopedics",IF(TRIM(LOWER(F1901))="Neurology","Neurology",IF(TRIM(LOWER(F1901))="Oncology","Oncology")))))))))))</f>
        <v>Neurology</v>
      </c>
      <c r="P1901" s="3" t="str">
        <f t="shared" si="174"/>
        <v>Private</v>
      </c>
      <c r="Q1901" s="5">
        <f t="shared" si="175"/>
        <v>1</v>
      </c>
      <c r="R1901" s="1">
        <f t="shared" si="176"/>
        <v>55530.73</v>
      </c>
      <c r="S1901" s="1">
        <f t="shared" si="177"/>
        <v>1</v>
      </c>
      <c r="T1901" s="1" t="str">
        <f t="shared" si="178"/>
        <v>18-35</v>
      </c>
      <c r="U1901" s="1" t="str">
        <f t="shared" si="179"/>
        <v>Yes</v>
      </c>
    </row>
    <row r="1902" spans="1:21">
      <c r="A1902" s="1">
        <v>1901</v>
      </c>
      <c r="B1902" s="1">
        <v>32</v>
      </c>
      <c r="C1902" s="1" t="s">
        <v>18</v>
      </c>
      <c r="D1902" s="2">
        <v>45568</v>
      </c>
      <c r="E1902" s="2">
        <v>45572</v>
      </c>
      <c r="F1902" s="1" t="s">
        <v>21</v>
      </c>
      <c r="G1902" s="1" t="s">
        <v>46</v>
      </c>
      <c r="I1902" s="1">
        <v>128053.37</v>
      </c>
      <c r="J1902" s="1" t="s">
        <v>25</v>
      </c>
      <c r="K1902" s="1" t="s">
        <v>38</v>
      </c>
      <c r="N1902" s="3" t="str">
        <f>IF(LEFT(LOWER(C1902),1)="m","Male",IF(LEFT(LOWER(C1902),1)="f","Female","Unknown"))</f>
        <v>Male</v>
      </c>
      <c r="O1902" s="4" t="str">
        <f>IF(TRIM(LOWER(F1902))="neuro","Neurology",IF(TRIM(LOWER(F1902))="Neurology","Neurology",IF(TRIM(LOWER(F1902))="general ward","General",IF(TRIM(LOWER(F1902))="general","General",IF(TRIM(LOWER(F1902))="cardiology","Cardiology",IF(TRIM(LOWER(F1902))="Cardiology","Cardiology",IF(TRIM(LOWER(F1902))="Peads","Pediatrics",IF(TRIM(LOWER(F1902))="Pediatrics","Pediatrics",IF(TRIM(LOWER(F1902))="orthopedics","Orthopedics",IF(TRIM(LOWER(F1902))="Neurology","Neurology",IF(TRIM(LOWER(F1902))="Oncology","Oncology")))))))))))</f>
        <v>General</v>
      </c>
      <c r="P1902" s="3" t="str">
        <f t="shared" si="174"/>
        <v>Self</v>
      </c>
      <c r="Q1902" s="5">
        <f t="shared" si="175"/>
        <v>4</v>
      </c>
      <c r="R1902" s="1">
        <f t="shared" si="176"/>
        <v>128053.37</v>
      </c>
      <c r="S1902" s="1">
        <f t="shared" si="177"/>
        <v>0</v>
      </c>
      <c r="T1902" s="1" t="str">
        <f t="shared" si="178"/>
        <v>18-35</v>
      </c>
      <c r="U1902" s="1" t="str">
        <f t="shared" si="179"/>
        <v>Yes</v>
      </c>
    </row>
    <row r="1903" spans="1:21">
      <c r="A1903" s="1">
        <v>1902</v>
      </c>
      <c r="B1903" s="1">
        <v>3</v>
      </c>
      <c r="C1903" s="1" t="s">
        <v>18</v>
      </c>
      <c r="D1903" s="2">
        <v>45442</v>
      </c>
      <c r="E1903" s="2">
        <v>45443</v>
      </c>
      <c r="F1903" s="1" t="s">
        <v>30</v>
      </c>
      <c r="G1903" s="1" t="s">
        <v>46</v>
      </c>
      <c r="H1903" s="1" t="s">
        <v>15</v>
      </c>
      <c r="I1903" s="1">
        <v>184134.42</v>
      </c>
      <c r="K1903" s="1" t="s">
        <v>16</v>
      </c>
      <c r="N1903" s="3" t="str">
        <f>IF(LEFT(LOWER(C1903),1)="m","Male",IF(LEFT(LOWER(C1903),1)="f","Female","Unknown"))</f>
        <v>Male</v>
      </c>
      <c r="O1903" s="4" t="str">
        <f>IF(TRIM(LOWER(F1903))="neuro","Neurology",IF(TRIM(LOWER(F1903))="Neurology","Neurology",IF(TRIM(LOWER(F1903))="general ward","General",IF(TRIM(LOWER(F1903))="general","General",IF(TRIM(LOWER(F1903))="cardiology","Cardiology",IF(TRIM(LOWER(F1903))="Cardiology","Cardiology",IF(TRIM(LOWER(F1903))="Peads","Pediatrics",IF(TRIM(LOWER(F1903))="Pediatrics","Pediatrics",IF(TRIM(LOWER(F1903))="orthopedics","Orthopedics",IF(TRIM(LOWER(F1903))="Neurology","Neurology",IF(TRIM(LOWER(F1903))="Oncology","Oncology")))))))))))</f>
        <v>Pediatrics</v>
      </c>
      <c r="P1903" s="3" t="str">
        <f t="shared" si="174"/>
        <v>Self</v>
      </c>
      <c r="Q1903" s="5">
        <f t="shared" si="175"/>
        <v>1</v>
      </c>
      <c r="R1903" s="1">
        <f t="shared" si="176"/>
        <v>184134.42</v>
      </c>
      <c r="S1903" s="1">
        <f t="shared" si="177"/>
        <v>1</v>
      </c>
      <c r="T1903" s="1" t="str">
        <f t="shared" si="178"/>
        <v>0-17</v>
      </c>
      <c r="U1903" s="1" t="str">
        <f t="shared" si="179"/>
        <v>Unknown</v>
      </c>
    </row>
    <row r="1904" spans="1:21">
      <c r="A1904" s="1">
        <v>1903</v>
      </c>
      <c r="B1904" s="1">
        <v>72</v>
      </c>
      <c r="C1904" s="1" t="s">
        <v>27</v>
      </c>
      <c r="D1904" s="2">
        <v>45087</v>
      </c>
      <c r="E1904" s="2">
        <v>45096</v>
      </c>
      <c r="F1904" s="1" t="s">
        <v>40</v>
      </c>
      <c r="G1904" s="1" t="s">
        <v>33</v>
      </c>
      <c r="H1904" s="1" t="s">
        <v>23</v>
      </c>
      <c r="I1904" s="1">
        <v>269514.21000000002</v>
      </c>
      <c r="J1904" s="1" t="s">
        <v>25</v>
      </c>
      <c r="K1904" s="1" t="s">
        <v>20</v>
      </c>
      <c r="N1904" s="3" t="str">
        <f>IF(LEFT(LOWER(C1904),1)="m","Male",IF(LEFT(LOWER(C1904),1)="f","Female","Unknown"))</f>
        <v>Male</v>
      </c>
      <c r="O1904" s="4" t="str">
        <f>IF(TRIM(LOWER(F1904))="neuro","Neurology",IF(TRIM(LOWER(F1904))="Neurology","Neurology",IF(TRIM(LOWER(F1904))="general ward","General",IF(TRIM(LOWER(F1904))="general","General",IF(TRIM(LOWER(F1904))="cardiology","Cardiology",IF(TRIM(LOWER(F1904))="Cardiology","Cardiology",IF(TRIM(LOWER(F1904))="Peads","Pediatrics",IF(TRIM(LOWER(F1904))="Pediatrics","Pediatrics",IF(TRIM(LOWER(F1904))="orthopedics","Orthopedics",IF(TRIM(LOWER(F1904))="Neurology","Neurology",IF(TRIM(LOWER(F1904))="Oncology","Oncology")))))))))))</f>
        <v>Pediatrics</v>
      </c>
      <c r="P1904" s="3" t="str">
        <f t="shared" si="174"/>
        <v>Self</v>
      </c>
      <c r="Q1904" s="5">
        <f t="shared" si="175"/>
        <v>9</v>
      </c>
      <c r="R1904" s="1">
        <f t="shared" si="176"/>
        <v>269514.21000000002</v>
      </c>
      <c r="S1904" s="1">
        <f t="shared" si="177"/>
        <v>0</v>
      </c>
      <c r="T1904" s="1" t="str">
        <f t="shared" si="178"/>
        <v>66+</v>
      </c>
      <c r="U1904" s="1" t="str">
        <f t="shared" si="179"/>
        <v>Yes</v>
      </c>
    </row>
    <row r="1905" spans="1:21">
      <c r="A1905" s="1">
        <v>1904</v>
      </c>
      <c r="B1905" s="1">
        <v>60</v>
      </c>
      <c r="C1905" s="1" t="s">
        <v>18</v>
      </c>
      <c r="D1905" s="2">
        <v>45494</v>
      </c>
      <c r="E1905" s="2">
        <v>45514</v>
      </c>
      <c r="F1905" s="1" t="s">
        <v>35</v>
      </c>
      <c r="G1905" s="1" t="s">
        <v>36</v>
      </c>
      <c r="H1905" s="1" t="s">
        <v>23</v>
      </c>
      <c r="I1905" s="1">
        <v>61370.75</v>
      </c>
      <c r="J1905" s="1" t="s">
        <v>16</v>
      </c>
      <c r="K1905" s="1" t="s">
        <v>25</v>
      </c>
      <c r="N1905" s="3" t="str">
        <f>IF(LEFT(LOWER(C1905),1)="m","Male",IF(LEFT(LOWER(C1905),1)="f","Female","Unknown"))</f>
        <v>Male</v>
      </c>
      <c r="O1905" s="4" t="str">
        <f>IF(TRIM(LOWER(F1905))="neuro","Neurology",IF(TRIM(LOWER(F1905))="Neurology","Neurology",IF(TRIM(LOWER(F1905))="general ward","General",IF(TRIM(LOWER(F1905))="general","General",IF(TRIM(LOWER(F1905))="cardiology","Cardiology",IF(TRIM(LOWER(F1905))="Cardiology","Cardiology",IF(TRIM(LOWER(F1905))="Peads","Pediatrics",IF(TRIM(LOWER(F1905))="Pediatrics","Pediatrics",IF(TRIM(LOWER(F1905))="orthopedics","Orthopedics",IF(TRIM(LOWER(F1905))="Neurology","Neurology",IF(TRIM(LOWER(F1905))="Oncology","Oncology")))))))))))</f>
        <v>Cardiology</v>
      </c>
      <c r="P1905" s="3" t="str">
        <f t="shared" si="174"/>
        <v>Government</v>
      </c>
      <c r="Q1905" s="5">
        <f t="shared" si="175"/>
        <v>20</v>
      </c>
      <c r="R1905" s="1">
        <f t="shared" si="176"/>
        <v>61370.75</v>
      </c>
      <c r="S1905" s="1">
        <f t="shared" si="177"/>
        <v>1</v>
      </c>
      <c r="T1905" s="1" t="str">
        <f t="shared" si="178"/>
        <v>51-65</v>
      </c>
      <c r="U1905" s="1" t="str">
        <f t="shared" si="179"/>
        <v>Yes</v>
      </c>
    </row>
    <row r="1906" spans="1:21">
      <c r="A1906" s="1">
        <v>1905</v>
      </c>
      <c r="B1906" s="1">
        <v>54</v>
      </c>
      <c r="C1906" s="1" t="s">
        <v>18</v>
      </c>
      <c r="D1906" s="2">
        <v>45491</v>
      </c>
      <c r="E1906" s="2">
        <v>45505</v>
      </c>
      <c r="F1906" s="1" t="s">
        <v>19</v>
      </c>
      <c r="G1906" s="1" t="s">
        <v>22</v>
      </c>
      <c r="H1906" s="1" t="s">
        <v>23</v>
      </c>
      <c r="I1906" s="1">
        <v>241061.77</v>
      </c>
      <c r="J1906" s="1" t="s">
        <v>42</v>
      </c>
      <c r="K1906" s="1" t="s">
        <v>25</v>
      </c>
      <c r="N1906" s="3" t="str">
        <f>IF(LEFT(LOWER(C1906),1)="m","Male",IF(LEFT(LOWER(C1906),1)="f","Female","Unknown"))</f>
        <v>Male</v>
      </c>
      <c r="O1906" s="4" t="str">
        <f>IF(TRIM(LOWER(F1906))="neuro","Neurology",IF(TRIM(LOWER(F1906))="Neurology","Neurology",IF(TRIM(LOWER(F1906))="general ward","General",IF(TRIM(LOWER(F1906))="general","General",IF(TRIM(LOWER(F1906))="cardiology","Cardiology",IF(TRIM(LOWER(F1906))="Cardiology","Cardiology",IF(TRIM(LOWER(F1906))="Peads","Pediatrics",IF(TRIM(LOWER(F1906))="Pediatrics","Pediatrics",IF(TRIM(LOWER(F1906))="orthopedics","Orthopedics",IF(TRIM(LOWER(F1906))="Neurology","Neurology",IF(TRIM(LOWER(F1906))="Oncology","Oncology")))))))))))</f>
        <v>General</v>
      </c>
      <c r="P1906" s="3" t="str">
        <f t="shared" si="174"/>
        <v>Government</v>
      </c>
      <c r="Q1906" s="5">
        <f t="shared" si="175"/>
        <v>14</v>
      </c>
      <c r="R1906" s="1">
        <f t="shared" si="176"/>
        <v>241061.77</v>
      </c>
      <c r="S1906" s="1">
        <f t="shared" si="177"/>
        <v>1</v>
      </c>
      <c r="T1906" s="1" t="str">
        <f t="shared" si="178"/>
        <v>51-65</v>
      </c>
      <c r="U1906" s="1" t="str">
        <f t="shared" si="179"/>
        <v>No</v>
      </c>
    </row>
    <row r="1907" spans="1:21">
      <c r="A1907" s="1">
        <v>1906</v>
      </c>
      <c r="B1907" s="1">
        <v>8</v>
      </c>
      <c r="C1907" s="1" t="s">
        <v>29</v>
      </c>
      <c r="D1907" s="2">
        <v>45084</v>
      </c>
      <c r="E1907" s="2">
        <v>45098</v>
      </c>
      <c r="F1907" s="1" t="s">
        <v>50</v>
      </c>
      <c r="G1907" s="1" t="s">
        <v>33</v>
      </c>
      <c r="H1907" s="1" t="s">
        <v>37</v>
      </c>
      <c r="I1907" s="1">
        <v>73739.67</v>
      </c>
      <c r="J1907" s="1" t="s">
        <v>25</v>
      </c>
      <c r="K1907" s="1" t="s">
        <v>20</v>
      </c>
      <c r="N1907" s="3" t="str">
        <f>IF(LEFT(LOWER(C1907),1)="m","Male",IF(LEFT(LOWER(C1907),1)="f","Female","Unknown"))</f>
        <v>Female</v>
      </c>
      <c r="O1907" s="4" t="str">
        <f>IF(TRIM(LOWER(F1907))="neuro","Neurology",IF(TRIM(LOWER(F1907))="Neurology","Neurology",IF(TRIM(LOWER(F1907))="general ward","General",IF(TRIM(LOWER(F1907))="general","General",IF(TRIM(LOWER(F1907))="cardiology","Cardiology",IF(TRIM(LOWER(F1907))="Cardiology","Cardiology",IF(TRIM(LOWER(F1907))="Peads","Pediatrics",IF(TRIM(LOWER(F1907))="Pediatrics","Pediatrics",IF(TRIM(LOWER(F1907))="orthopedics","Orthopedics",IF(TRIM(LOWER(F1907))="Neurology","Neurology",IF(TRIM(LOWER(F1907))="Oncology","Oncology")))))))))))</f>
        <v>Cardiology</v>
      </c>
      <c r="P1907" s="3" t="str">
        <f t="shared" si="174"/>
        <v>Self</v>
      </c>
      <c r="Q1907" s="5">
        <f t="shared" si="175"/>
        <v>14</v>
      </c>
      <c r="R1907" s="1">
        <f t="shared" si="176"/>
        <v>73739.67</v>
      </c>
      <c r="S1907" s="1">
        <f t="shared" si="177"/>
        <v>0</v>
      </c>
      <c r="T1907" s="1" t="str">
        <f t="shared" si="178"/>
        <v>0-17</v>
      </c>
      <c r="U1907" s="1" t="str">
        <f t="shared" si="179"/>
        <v>Yes</v>
      </c>
    </row>
    <row r="1908" spans="1:21">
      <c r="A1908" s="1">
        <v>1907</v>
      </c>
      <c r="B1908" s="1">
        <v>44</v>
      </c>
      <c r="C1908" s="1" t="s">
        <v>27</v>
      </c>
      <c r="D1908" s="2">
        <v>45205</v>
      </c>
      <c r="E1908" s="2">
        <v>45216</v>
      </c>
      <c r="F1908" s="1" t="s">
        <v>13</v>
      </c>
      <c r="G1908" s="1" t="s">
        <v>31</v>
      </c>
      <c r="H1908" s="1" t="s">
        <v>48</v>
      </c>
      <c r="I1908" s="1">
        <v>130635.63</v>
      </c>
      <c r="J1908" s="1" t="s">
        <v>17</v>
      </c>
      <c r="K1908" s="1" t="s">
        <v>17</v>
      </c>
      <c r="N1908" s="3" t="str">
        <f>IF(LEFT(LOWER(C1908),1)="m","Male",IF(LEFT(LOWER(C1908),1)="f","Female","Unknown"))</f>
        <v>Male</v>
      </c>
      <c r="O1908" s="4" t="str">
        <f>IF(TRIM(LOWER(F1908))="neuro","Neurology",IF(TRIM(LOWER(F1908))="Neurology","Neurology",IF(TRIM(LOWER(F1908))="general ward","General",IF(TRIM(LOWER(F1908))="general","General",IF(TRIM(LOWER(F1908))="cardiology","Cardiology",IF(TRIM(LOWER(F1908))="Cardiology","Cardiology",IF(TRIM(LOWER(F1908))="Peads","Pediatrics",IF(TRIM(LOWER(F1908))="Pediatrics","Pediatrics",IF(TRIM(LOWER(F1908))="orthopedics","Orthopedics",IF(TRIM(LOWER(F1908))="Neurology","Neurology",IF(TRIM(LOWER(F1908))="Oncology","Oncology")))))))))))</f>
        <v>Neurology</v>
      </c>
      <c r="P1908" s="3" t="str">
        <f t="shared" si="174"/>
        <v>Private</v>
      </c>
      <c r="Q1908" s="5">
        <f t="shared" si="175"/>
        <v>11</v>
      </c>
      <c r="R1908" s="1">
        <f t="shared" si="176"/>
        <v>130635.63</v>
      </c>
      <c r="S1908" s="1">
        <f t="shared" si="177"/>
        <v>1</v>
      </c>
      <c r="T1908" s="1" t="str">
        <f t="shared" si="178"/>
        <v>36-50</v>
      </c>
      <c r="U1908" s="1" t="str">
        <f t="shared" si="179"/>
        <v>Yes</v>
      </c>
    </row>
    <row r="1909" spans="1:21">
      <c r="A1909" s="1">
        <v>1908</v>
      </c>
      <c r="B1909" s="1">
        <v>84</v>
      </c>
      <c r="C1909" s="1" t="s">
        <v>27</v>
      </c>
      <c r="D1909" s="2">
        <v>45064</v>
      </c>
      <c r="E1909" s="2">
        <v>45076</v>
      </c>
      <c r="F1909" s="1" t="s">
        <v>35</v>
      </c>
      <c r="G1909" s="1" t="s">
        <v>14</v>
      </c>
      <c r="I1909" s="1">
        <v>233937.03</v>
      </c>
      <c r="J1909" s="1" t="s">
        <v>38</v>
      </c>
      <c r="K1909" s="1" t="s">
        <v>17</v>
      </c>
      <c r="N1909" s="3" t="str">
        <f>IF(LEFT(LOWER(C1909),1)="m","Male",IF(LEFT(LOWER(C1909),1)="f","Female","Unknown"))</f>
        <v>Male</v>
      </c>
      <c r="O1909" s="4" t="str">
        <f>IF(TRIM(LOWER(F1909))="neuro","Neurology",IF(TRIM(LOWER(F1909))="Neurology","Neurology",IF(TRIM(LOWER(F1909))="general ward","General",IF(TRIM(LOWER(F1909))="general","General",IF(TRIM(LOWER(F1909))="cardiology","Cardiology",IF(TRIM(LOWER(F1909))="Cardiology","Cardiology",IF(TRIM(LOWER(F1909))="Peads","Pediatrics",IF(TRIM(LOWER(F1909))="Pediatrics","Pediatrics",IF(TRIM(LOWER(F1909))="orthopedics","Orthopedics",IF(TRIM(LOWER(F1909))="Neurology","Neurology",IF(TRIM(LOWER(F1909))="Oncology","Oncology")))))))))))</f>
        <v>Cardiology</v>
      </c>
      <c r="P1909" s="3" t="str">
        <f t="shared" si="174"/>
        <v>Private</v>
      </c>
      <c r="Q1909" s="5">
        <f t="shared" si="175"/>
        <v>12</v>
      </c>
      <c r="R1909" s="1">
        <f t="shared" si="176"/>
        <v>233937.03</v>
      </c>
      <c r="S1909" s="1">
        <f t="shared" si="177"/>
        <v>1</v>
      </c>
      <c r="T1909" s="1" t="str">
        <f t="shared" si="178"/>
        <v>66+</v>
      </c>
      <c r="U1909" s="1" t="str">
        <f t="shared" si="179"/>
        <v>No</v>
      </c>
    </row>
    <row r="1910" spans="1:21">
      <c r="A1910" s="1">
        <v>1909</v>
      </c>
      <c r="B1910" s="1">
        <v>26</v>
      </c>
      <c r="C1910" s="1" t="s">
        <v>29</v>
      </c>
      <c r="D1910" s="2">
        <v>45567</v>
      </c>
      <c r="E1910" s="2">
        <v>45577</v>
      </c>
      <c r="F1910" s="1" t="s">
        <v>45</v>
      </c>
      <c r="G1910" s="1" t="s">
        <v>33</v>
      </c>
      <c r="H1910" s="1" t="s">
        <v>37</v>
      </c>
      <c r="I1910" s="1">
        <v>342023.42</v>
      </c>
      <c r="K1910" s="1" t="s">
        <v>17</v>
      </c>
      <c r="N1910" s="3" t="str">
        <f>IF(LEFT(LOWER(C1910),1)="m","Male",IF(LEFT(LOWER(C1910),1)="f","Female","Unknown"))</f>
        <v>Female</v>
      </c>
      <c r="O1910" s="4" t="str">
        <f>IF(TRIM(LOWER(F1910))="neuro","Neurology",IF(TRIM(LOWER(F1910))="Neurology","Neurology",IF(TRIM(LOWER(F1910))="general ward","General",IF(TRIM(LOWER(F1910))="general","General",IF(TRIM(LOWER(F1910))="cardiology","Cardiology",IF(TRIM(LOWER(F1910))="Cardiology","Cardiology",IF(TRIM(LOWER(F1910))="Peads","Pediatrics",IF(TRIM(LOWER(F1910))="Pediatrics","Pediatrics",IF(TRIM(LOWER(F1910))="orthopedics","Orthopedics",IF(TRIM(LOWER(F1910))="Neurology","Neurology",IF(TRIM(LOWER(F1910))="Oncology","Oncology")))))))))))</f>
        <v>Neurology</v>
      </c>
      <c r="P1910" s="3" t="str">
        <f t="shared" si="174"/>
        <v>Self</v>
      </c>
      <c r="Q1910" s="5">
        <f t="shared" si="175"/>
        <v>10</v>
      </c>
      <c r="R1910" s="1">
        <f t="shared" si="176"/>
        <v>342023.42</v>
      </c>
      <c r="S1910" s="1">
        <f t="shared" si="177"/>
        <v>1</v>
      </c>
      <c r="T1910" s="1" t="str">
        <f t="shared" si="178"/>
        <v>18-35</v>
      </c>
      <c r="U1910" s="1" t="str">
        <f t="shared" si="179"/>
        <v>Unknown</v>
      </c>
    </row>
    <row r="1911" spans="1:21">
      <c r="A1911" s="1">
        <v>1910</v>
      </c>
      <c r="B1911" s="1">
        <v>78</v>
      </c>
      <c r="C1911" s="1" t="s">
        <v>26</v>
      </c>
      <c r="D1911" s="2">
        <v>45600</v>
      </c>
      <c r="E1911" s="2">
        <v>45611</v>
      </c>
      <c r="F1911" s="1" t="s">
        <v>13</v>
      </c>
      <c r="G1911" s="1" t="s">
        <v>14</v>
      </c>
      <c r="H1911" s="1" t="s">
        <v>51</v>
      </c>
      <c r="I1911" s="1">
        <v>220524.4</v>
      </c>
      <c r="J1911" s="1" t="s">
        <v>17</v>
      </c>
      <c r="K1911" s="1" t="s">
        <v>38</v>
      </c>
      <c r="N1911" s="3" t="str">
        <f>IF(LEFT(LOWER(C1911),1)="m","Male",IF(LEFT(LOWER(C1911),1)="f","Female","Unknown"))</f>
        <v>Female</v>
      </c>
      <c r="O1911" s="4" t="str">
        <f>IF(TRIM(LOWER(F1911))="neuro","Neurology",IF(TRIM(LOWER(F1911))="Neurology","Neurology",IF(TRIM(LOWER(F1911))="general ward","General",IF(TRIM(LOWER(F1911))="general","General",IF(TRIM(LOWER(F1911))="cardiology","Cardiology",IF(TRIM(LOWER(F1911))="Cardiology","Cardiology",IF(TRIM(LOWER(F1911))="Peads","Pediatrics",IF(TRIM(LOWER(F1911))="Pediatrics","Pediatrics",IF(TRIM(LOWER(F1911))="orthopedics","Orthopedics",IF(TRIM(LOWER(F1911))="Neurology","Neurology",IF(TRIM(LOWER(F1911))="Oncology","Oncology")))))))))))</f>
        <v>Neurology</v>
      </c>
      <c r="P1911" s="3" t="str">
        <f t="shared" si="174"/>
        <v>Private</v>
      </c>
      <c r="Q1911" s="5">
        <f t="shared" si="175"/>
        <v>11</v>
      </c>
      <c r="R1911" s="1">
        <f t="shared" si="176"/>
        <v>220524.4</v>
      </c>
      <c r="S1911" s="1">
        <f t="shared" si="177"/>
        <v>0</v>
      </c>
      <c r="T1911" s="1" t="str">
        <f t="shared" si="178"/>
        <v>66+</v>
      </c>
      <c r="U1911" s="1" t="str">
        <f t="shared" si="179"/>
        <v>Yes</v>
      </c>
    </row>
    <row r="1912" spans="1:21">
      <c r="A1912" s="1">
        <v>1911</v>
      </c>
      <c r="B1912" s="1">
        <v>70</v>
      </c>
      <c r="C1912" s="1" t="s">
        <v>34</v>
      </c>
      <c r="D1912" s="2">
        <v>45178</v>
      </c>
      <c r="E1912" s="2">
        <v>45184</v>
      </c>
      <c r="F1912" s="1" t="s">
        <v>13</v>
      </c>
      <c r="G1912" s="1" t="s">
        <v>14</v>
      </c>
      <c r="H1912" s="1" t="s">
        <v>23</v>
      </c>
      <c r="I1912" s="1">
        <v>267712.93</v>
      </c>
      <c r="J1912" s="1" t="s">
        <v>25</v>
      </c>
      <c r="K1912" s="1" t="s">
        <v>38</v>
      </c>
      <c r="N1912" s="3" t="str">
        <f>IF(LEFT(LOWER(C1912),1)="m","Male",IF(LEFT(LOWER(C1912),1)="f","Female","Unknown"))</f>
        <v>Male</v>
      </c>
      <c r="O1912" s="4" t="str">
        <f>IF(TRIM(LOWER(F1912))="neuro","Neurology",IF(TRIM(LOWER(F1912))="Neurology","Neurology",IF(TRIM(LOWER(F1912))="general ward","General",IF(TRIM(LOWER(F1912))="general","General",IF(TRIM(LOWER(F1912))="cardiology","Cardiology",IF(TRIM(LOWER(F1912))="Cardiology","Cardiology",IF(TRIM(LOWER(F1912))="Peads","Pediatrics",IF(TRIM(LOWER(F1912))="Pediatrics","Pediatrics",IF(TRIM(LOWER(F1912))="orthopedics","Orthopedics",IF(TRIM(LOWER(F1912))="Neurology","Neurology",IF(TRIM(LOWER(F1912))="Oncology","Oncology")))))))))))</f>
        <v>Neurology</v>
      </c>
      <c r="P1912" s="3" t="str">
        <f t="shared" si="174"/>
        <v>Private</v>
      </c>
      <c r="Q1912" s="5">
        <f t="shared" si="175"/>
        <v>6</v>
      </c>
      <c r="R1912" s="1">
        <f t="shared" si="176"/>
        <v>267712.93</v>
      </c>
      <c r="S1912" s="1">
        <f t="shared" si="177"/>
        <v>0</v>
      </c>
      <c r="T1912" s="1" t="str">
        <f t="shared" si="178"/>
        <v>66+</v>
      </c>
      <c r="U1912" s="1" t="str">
        <f t="shared" si="179"/>
        <v>Yes</v>
      </c>
    </row>
    <row r="1913" spans="1:21">
      <c r="A1913" s="1">
        <v>1912</v>
      </c>
      <c r="B1913" s="1">
        <v>80</v>
      </c>
      <c r="C1913" s="1" t="s">
        <v>26</v>
      </c>
      <c r="D1913" s="2">
        <v>45319</v>
      </c>
      <c r="E1913" s="2">
        <v>45335</v>
      </c>
      <c r="F1913" s="1" t="s">
        <v>43</v>
      </c>
      <c r="G1913" s="1" t="s">
        <v>41</v>
      </c>
      <c r="H1913" s="1" t="s">
        <v>32</v>
      </c>
      <c r="I1913" s="1">
        <v>160221.97</v>
      </c>
      <c r="J1913" s="1" t="s">
        <v>17</v>
      </c>
      <c r="K1913" s="1" t="s">
        <v>38</v>
      </c>
      <c r="N1913" s="3" t="str">
        <f>IF(LEFT(LOWER(C1913),1)="m","Male",IF(LEFT(LOWER(C1913),1)="f","Female","Unknown"))</f>
        <v>Female</v>
      </c>
      <c r="O1913" s="4" t="str">
        <f>IF(TRIM(LOWER(F1913))="neuro","Neurology",IF(TRIM(LOWER(F1913))="Neurology","Neurology",IF(TRIM(LOWER(F1913))="general ward","General",IF(TRIM(LOWER(F1913))="general","General",IF(TRIM(LOWER(F1913))="cardiology","Cardiology",IF(TRIM(LOWER(F1913))="Cardiology","Cardiology",IF(TRIM(LOWER(F1913))="Peads","Pediatrics",IF(TRIM(LOWER(F1913))="Pediatrics","Pediatrics",IF(TRIM(LOWER(F1913))="orthopedics","Orthopedics",IF(TRIM(LOWER(F1913))="Neurology","Neurology",IF(TRIM(LOWER(F1913))="Oncology","Oncology")))))))))))</f>
        <v>Orthopedics</v>
      </c>
      <c r="P1913" s="3" t="str">
        <f t="shared" si="174"/>
        <v>Unknown</v>
      </c>
      <c r="Q1913" s="5">
        <f t="shared" si="175"/>
        <v>16</v>
      </c>
      <c r="R1913" s="1">
        <f t="shared" si="176"/>
        <v>160221.97</v>
      </c>
      <c r="S1913" s="1">
        <f t="shared" si="177"/>
        <v>0</v>
      </c>
      <c r="T1913" s="1" t="str">
        <f t="shared" si="178"/>
        <v>66+</v>
      </c>
      <c r="U1913" s="1" t="str">
        <f t="shared" si="179"/>
        <v>Yes</v>
      </c>
    </row>
    <row r="1914" spans="1:21">
      <c r="A1914" s="1">
        <v>1913</v>
      </c>
      <c r="B1914" s="1">
        <v>58</v>
      </c>
      <c r="C1914" s="1" t="s">
        <v>34</v>
      </c>
      <c r="D1914" s="2">
        <v>45377</v>
      </c>
      <c r="E1914" s="2">
        <v>45379</v>
      </c>
      <c r="F1914" s="1" t="s">
        <v>40</v>
      </c>
      <c r="G1914" s="1" t="s">
        <v>33</v>
      </c>
      <c r="H1914" s="1" t="s">
        <v>37</v>
      </c>
      <c r="I1914" s="1">
        <v>75214.28</v>
      </c>
      <c r="J1914" s="1" t="s">
        <v>17</v>
      </c>
      <c r="K1914" s="1" t="s">
        <v>42</v>
      </c>
      <c r="N1914" s="3" t="str">
        <f>IF(LEFT(LOWER(C1914),1)="m","Male",IF(LEFT(LOWER(C1914),1)="f","Female","Unknown"))</f>
        <v>Male</v>
      </c>
      <c r="O1914" s="4" t="str">
        <f>IF(TRIM(LOWER(F1914))="neuro","Neurology",IF(TRIM(LOWER(F1914))="Neurology","Neurology",IF(TRIM(LOWER(F1914))="general ward","General",IF(TRIM(LOWER(F1914))="general","General",IF(TRIM(LOWER(F1914))="cardiology","Cardiology",IF(TRIM(LOWER(F1914))="Cardiology","Cardiology",IF(TRIM(LOWER(F1914))="Peads","Pediatrics",IF(TRIM(LOWER(F1914))="Pediatrics","Pediatrics",IF(TRIM(LOWER(F1914))="orthopedics","Orthopedics",IF(TRIM(LOWER(F1914))="Neurology","Neurology",IF(TRIM(LOWER(F1914))="Oncology","Oncology")))))))))))</f>
        <v>Pediatrics</v>
      </c>
      <c r="P1914" s="3" t="str">
        <f t="shared" si="174"/>
        <v>Self</v>
      </c>
      <c r="Q1914" s="5">
        <f t="shared" si="175"/>
        <v>2</v>
      </c>
      <c r="R1914" s="1">
        <f t="shared" si="176"/>
        <v>75214.28</v>
      </c>
      <c r="S1914" s="1">
        <f t="shared" si="177"/>
        <v>0</v>
      </c>
      <c r="T1914" s="1" t="str">
        <f t="shared" si="178"/>
        <v>51-65</v>
      </c>
      <c r="U1914" s="1" t="str">
        <f t="shared" si="179"/>
        <v>Yes</v>
      </c>
    </row>
    <row r="1915" spans="1:21">
      <c r="A1915" s="1">
        <v>1914</v>
      </c>
      <c r="B1915" s="1">
        <v>44</v>
      </c>
      <c r="C1915" s="1" t="s">
        <v>27</v>
      </c>
      <c r="D1915" s="2">
        <v>44988</v>
      </c>
      <c r="E1915" s="2">
        <v>45004</v>
      </c>
      <c r="F1915" s="1" t="s">
        <v>45</v>
      </c>
      <c r="G1915" s="1" t="s">
        <v>41</v>
      </c>
      <c r="H1915" s="1" t="s">
        <v>37</v>
      </c>
      <c r="I1915" s="1">
        <v>118228.96</v>
      </c>
      <c r="J1915" s="1" t="s">
        <v>24</v>
      </c>
      <c r="K1915" s="1" t="s">
        <v>25</v>
      </c>
      <c r="N1915" s="3" t="str">
        <f>IF(LEFT(LOWER(C1915),1)="m","Male",IF(LEFT(LOWER(C1915),1)="f","Female","Unknown"))</f>
        <v>Male</v>
      </c>
      <c r="O1915" s="4" t="str">
        <f>IF(TRIM(LOWER(F1915))="neuro","Neurology",IF(TRIM(LOWER(F1915))="Neurology","Neurology",IF(TRIM(LOWER(F1915))="general ward","General",IF(TRIM(LOWER(F1915))="general","General",IF(TRIM(LOWER(F1915))="cardiology","Cardiology",IF(TRIM(LOWER(F1915))="Cardiology","Cardiology",IF(TRIM(LOWER(F1915))="Peads","Pediatrics",IF(TRIM(LOWER(F1915))="Pediatrics","Pediatrics",IF(TRIM(LOWER(F1915))="orthopedics","Orthopedics",IF(TRIM(LOWER(F1915))="Neurology","Neurology",IF(TRIM(LOWER(F1915))="Oncology","Oncology")))))))))))</f>
        <v>Neurology</v>
      </c>
      <c r="P1915" s="3" t="str">
        <f t="shared" si="174"/>
        <v>Unknown</v>
      </c>
      <c r="Q1915" s="5">
        <f t="shared" si="175"/>
        <v>16</v>
      </c>
      <c r="R1915" s="1">
        <f t="shared" si="176"/>
        <v>118228.96</v>
      </c>
      <c r="S1915" s="1">
        <f t="shared" si="177"/>
        <v>1</v>
      </c>
      <c r="T1915" s="1" t="str">
        <f t="shared" si="178"/>
        <v>36-50</v>
      </c>
      <c r="U1915" s="1" t="str">
        <f t="shared" si="179"/>
        <v>No</v>
      </c>
    </row>
    <row r="1916" spans="1:21">
      <c r="A1916" s="1">
        <v>1915</v>
      </c>
      <c r="B1916" s="1">
        <v>29</v>
      </c>
      <c r="C1916" s="1" t="s">
        <v>44</v>
      </c>
      <c r="D1916" s="2">
        <v>45047</v>
      </c>
      <c r="E1916" s="2">
        <v>45065</v>
      </c>
      <c r="F1916" s="1" t="s">
        <v>30</v>
      </c>
      <c r="G1916" s="1" t="s">
        <v>33</v>
      </c>
      <c r="H1916" s="1" t="s">
        <v>37</v>
      </c>
      <c r="I1916" s="1">
        <v>249181.81</v>
      </c>
      <c r="J1916" s="1" t="s">
        <v>16</v>
      </c>
      <c r="K1916" s="1" t="s">
        <v>42</v>
      </c>
      <c r="N1916" s="3" t="str">
        <f>IF(LEFT(LOWER(C1916),1)="m","Male",IF(LEFT(LOWER(C1916),1)="f","Female","Unknown"))</f>
        <v>Female</v>
      </c>
      <c r="O1916" s="4" t="str">
        <f>IF(TRIM(LOWER(F1916))="neuro","Neurology",IF(TRIM(LOWER(F1916))="Neurology","Neurology",IF(TRIM(LOWER(F1916))="general ward","General",IF(TRIM(LOWER(F1916))="general","General",IF(TRIM(LOWER(F1916))="cardiology","Cardiology",IF(TRIM(LOWER(F1916))="Cardiology","Cardiology",IF(TRIM(LOWER(F1916))="Peads","Pediatrics",IF(TRIM(LOWER(F1916))="Pediatrics","Pediatrics",IF(TRIM(LOWER(F1916))="orthopedics","Orthopedics",IF(TRIM(LOWER(F1916))="Neurology","Neurology",IF(TRIM(LOWER(F1916))="Oncology","Oncology")))))))))))</f>
        <v>Pediatrics</v>
      </c>
      <c r="P1916" s="3" t="str">
        <f t="shared" si="174"/>
        <v>Self</v>
      </c>
      <c r="Q1916" s="5">
        <f t="shared" si="175"/>
        <v>18</v>
      </c>
      <c r="R1916" s="1">
        <f t="shared" si="176"/>
        <v>249181.81</v>
      </c>
      <c r="S1916" s="1">
        <f t="shared" si="177"/>
        <v>0</v>
      </c>
      <c r="T1916" s="1" t="str">
        <f t="shared" si="178"/>
        <v>18-35</v>
      </c>
      <c r="U1916" s="1" t="str">
        <f t="shared" si="179"/>
        <v>Yes</v>
      </c>
    </row>
    <row r="1917" spans="1:21">
      <c r="A1917" s="1">
        <v>1916</v>
      </c>
      <c r="B1917" s="1">
        <v>68</v>
      </c>
      <c r="C1917" s="1" t="s">
        <v>12</v>
      </c>
      <c r="D1917" s="2">
        <v>45128</v>
      </c>
      <c r="E1917" s="2">
        <v>45131</v>
      </c>
      <c r="F1917" s="1" t="s">
        <v>50</v>
      </c>
      <c r="G1917" s="1" t="s">
        <v>36</v>
      </c>
      <c r="H1917" s="1" t="s">
        <v>47</v>
      </c>
      <c r="I1917" s="1">
        <v>23883.119999999999</v>
      </c>
      <c r="J1917" s="1" t="s">
        <v>38</v>
      </c>
      <c r="K1917" s="1" t="s">
        <v>20</v>
      </c>
      <c r="N1917" s="3" t="str">
        <f>IF(LEFT(LOWER(C1917),1)="m","Male",IF(LEFT(LOWER(C1917),1)="f","Female","Unknown"))</f>
        <v>Unknown</v>
      </c>
      <c r="O1917" s="4" t="str">
        <f>IF(TRIM(LOWER(F1917))="neuro","Neurology",IF(TRIM(LOWER(F1917))="Neurology","Neurology",IF(TRIM(LOWER(F1917))="general ward","General",IF(TRIM(LOWER(F1917))="general","General",IF(TRIM(LOWER(F1917))="cardiology","Cardiology",IF(TRIM(LOWER(F1917))="Cardiology","Cardiology",IF(TRIM(LOWER(F1917))="Peads","Pediatrics",IF(TRIM(LOWER(F1917))="Pediatrics","Pediatrics",IF(TRIM(LOWER(F1917))="orthopedics","Orthopedics",IF(TRIM(LOWER(F1917))="Neurology","Neurology",IF(TRIM(LOWER(F1917))="Oncology","Oncology")))))))))))</f>
        <v>Cardiology</v>
      </c>
      <c r="P1917" s="3" t="str">
        <f t="shared" si="174"/>
        <v>Government</v>
      </c>
      <c r="Q1917" s="5">
        <f t="shared" si="175"/>
        <v>3</v>
      </c>
      <c r="R1917" s="1">
        <f t="shared" si="176"/>
        <v>23883.119999999999</v>
      </c>
      <c r="S1917" s="1">
        <f t="shared" si="177"/>
        <v>0</v>
      </c>
      <c r="T1917" s="1" t="str">
        <f t="shared" si="178"/>
        <v>66+</v>
      </c>
      <c r="U1917" s="1" t="str">
        <f t="shared" si="179"/>
        <v>No</v>
      </c>
    </row>
    <row r="1918" spans="1:21">
      <c r="A1918" s="1">
        <v>1917</v>
      </c>
      <c r="B1918" s="1">
        <v>40</v>
      </c>
      <c r="C1918" s="1" t="s">
        <v>12</v>
      </c>
      <c r="D1918" s="2">
        <v>45542</v>
      </c>
      <c r="E1918" s="2">
        <v>45554</v>
      </c>
      <c r="F1918" s="1" t="s">
        <v>19</v>
      </c>
      <c r="G1918" s="1" t="s">
        <v>33</v>
      </c>
      <c r="H1918" s="1" t="s">
        <v>47</v>
      </c>
      <c r="I1918" s="1">
        <v>163937.35</v>
      </c>
      <c r="J1918" s="1" t="s">
        <v>42</v>
      </c>
      <c r="K1918" s="1" t="s">
        <v>38</v>
      </c>
      <c r="N1918" s="3" t="str">
        <f>IF(LEFT(LOWER(C1918),1)="m","Male",IF(LEFT(LOWER(C1918),1)="f","Female","Unknown"))</f>
        <v>Unknown</v>
      </c>
      <c r="O1918" s="4" t="str">
        <f>IF(TRIM(LOWER(F1918))="neuro","Neurology",IF(TRIM(LOWER(F1918))="Neurology","Neurology",IF(TRIM(LOWER(F1918))="general ward","General",IF(TRIM(LOWER(F1918))="general","General",IF(TRIM(LOWER(F1918))="cardiology","Cardiology",IF(TRIM(LOWER(F1918))="Cardiology","Cardiology",IF(TRIM(LOWER(F1918))="Peads","Pediatrics",IF(TRIM(LOWER(F1918))="Pediatrics","Pediatrics",IF(TRIM(LOWER(F1918))="orthopedics","Orthopedics",IF(TRIM(LOWER(F1918))="Neurology","Neurology",IF(TRIM(LOWER(F1918))="Oncology","Oncology")))))))))))</f>
        <v>General</v>
      </c>
      <c r="P1918" s="3" t="str">
        <f t="shared" si="174"/>
        <v>Self</v>
      </c>
      <c r="Q1918" s="5">
        <f t="shared" si="175"/>
        <v>12</v>
      </c>
      <c r="R1918" s="1">
        <f t="shared" si="176"/>
        <v>163937.35</v>
      </c>
      <c r="S1918" s="1">
        <f t="shared" si="177"/>
        <v>0</v>
      </c>
      <c r="T1918" s="1" t="str">
        <f t="shared" si="178"/>
        <v>36-50</v>
      </c>
      <c r="U1918" s="1" t="str">
        <f t="shared" si="179"/>
        <v>No</v>
      </c>
    </row>
    <row r="1919" spans="1:21">
      <c r="A1919" s="1">
        <v>1918</v>
      </c>
      <c r="B1919" s="1">
        <v>56</v>
      </c>
      <c r="C1919" s="1" t="s">
        <v>27</v>
      </c>
      <c r="D1919" s="2">
        <v>45651</v>
      </c>
      <c r="E1919" s="2">
        <v>45666</v>
      </c>
      <c r="F1919" s="1" t="s">
        <v>40</v>
      </c>
      <c r="G1919" s="1" t="s">
        <v>33</v>
      </c>
      <c r="H1919" s="1" t="s">
        <v>15</v>
      </c>
      <c r="I1919" s="1">
        <v>154527.67999999999</v>
      </c>
      <c r="J1919" s="1" t="s">
        <v>38</v>
      </c>
      <c r="K1919" s="1" t="s">
        <v>20</v>
      </c>
      <c r="N1919" s="3" t="str">
        <f>IF(LEFT(LOWER(C1919),1)="m","Male",IF(LEFT(LOWER(C1919),1)="f","Female","Unknown"))</f>
        <v>Male</v>
      </c>
      <c r="O1919" s="4" t="str">
        <f>IF(TRIM(LOWER(F1919))="neuro","Neurology",IF(TRIM(LOWER(F1919))="Neurology","Neurology",IF(TRIM(LOWER(F1919))="general ward","General",IF(TRIM(LOWER(F1919))="general","General",IF(TRIM(LOWER(F1919))="cardiology","Cardiology",IF(TRIM(LOWER(F1919))="Cardiology","Cardiology",IF(TRIM(LOWER(F1919))="Peads","Pediatrics",IF(TRIM(LOWER(F1919))="Pediatrics","Pediatrics",IF(TRIM(LOWER(F1919))="orthopedics","Orthopedics",IF(TRIM(LOWER(F1919))="Neurology","Neurology",IF(TRIM(LOWER(F1919))="Oncology","Oncology")))))))))))</f>
        <v>Pediatrics</v>
      </c>
      <c r="P1919" s="3" t="str">
        <f t="shared" si="174"/>
        <v>Self</v>
      </c>
      <c r="Q1919" s="5">
        <f t="shared" si="175"/>
        <v>15</v>
      </c>
      <c r="R1919" s="1">
        <f t="shared" si="176"/>
        <v>154527.67999999999</v>
      </c>
      <c r="S1919" s="1">
        <f t="shared" si="177"/>
        <v>0</v>
      </c>
      <c r="T1919" s="1" t="str">
        <f t="shared" si="178"/>
        <v>51-65</v>
      </c>
      <c r="U1919" s="1" t="str">
        <f t="shared" si="179"/>
        <v>No</v>
      </c>
    </row>
    <row r="1920" spans="1:21">
      <c r="A1920" s="1">
        <v>1919</v>
      </c>
      <c r="B1920" s="1">
        <v>15</v>
      </c>
      <c r="C1920" s="1" t="s">
        <v>27</v>
      </c>
      <c r="D1920" s="2">
        <v>44983</v>
      </c>
      <c r="E1920" s="2">
        <v>44986</v>
      </c>
      <c r="F1920" s="1" t="s">
        <v>45</v>
      </c>
      <c r="G1920" s="1" t="s">
        <v>33</v>
      </c>
      <c r="H1920" s="1" t="s">
        <v>48</v>
      </c>
      <c r="I1920" s="1">
        <v>155507.46</v>
      </c>
      <c r="J1920" s="1" t="s">
        <v>24</v>
      </c>
      <c r="K1920" s="1" t="s">
        <v>42</v>
      </c>
      <c r="N1920" s="3" t="str">
        <f>IF(LEFT(LOWER(C1920),1)="m","Male",IF(LEFT(LOWER(C1920),1)="f","Female","Unknown"))</f>
        <v>Male</v>
      </c>
      <c r="O1920" s="4" t="str">
        <f>IF(TRIM(LOWER(F1920))="neuro","Neurology",IF(TRIM(LOWER(F1920))="Neurology","Neurology",IF(TRIM(LOWER(F1920))="general ward","General",IF(TRIM(LOWER(F1920))="general","General",IF(TRIM(LOWER(F1920))="cardiology","Cardiology",IF(TRIM(LOWER(F1920))="Cardiology","Cardiology",IF(TRIM(LOWER(F1920))="Peads","Pediatrics",IF(TRIM(LOWER(F1920))="Pediatrics","Pediatrics",IF(TRIM(LOWER(F1920))="orthopedics","Orthopedics",IF(TRIM(LOWER(F1920))="Neurology","Neurology",IF(TRIM(LOWER(F1920))="Oncology","Oncology")))))))))))</f>
        <v>Neurology</v>
      </c>
      <c r="P1920" s="3" t="str">
        <f t="shared" si="174"/>
        <v>Self</v>
      </c>
      <c r="Q1920" s="5">
        <f t="shared" si="175"/>
        <v>3</v>
      </c>
      <c r="R1920" s="1">
        <f t="shared" si="176"/>
        <v>155507.46</v>
      </c>
      <c r="S1920" s="1">
        <f t="shared" si="177"/>
        <v>0</v>
      </c>
      <c r="T1920" s="1" t="str">
        <f t="shared" si="178"/>
        <v>0-17</v>
      </c>
      <c r="U1920" s="1" t="str">
        <f t="shared" si="179"/>
        <v>No</v>
      </c>
    </row>
    <row r="1921" spans="1:21">
      <c r="A1921" s="1">
        <v>1920</v>
      </c>
      <c r="B1921" s="1">
        <v>59</v>
      </c>
      <c r="C1921" s="1" t="s">
        <v>34</v>
      </c>
      <c r="D1921" s="2">
        <v>45161</v>
      </c>
      <c r="E1921" s="2">
        <v>45175</v>
      </c>
      <c r="F1921" s="1" t="s">
        <v>35</v>
      </c>
      <c r="G1921" s="1" t="s">
        <v>33</v>
      </c>
      <c r="I1921" s="1">
        <v>311804.92</v>
      </c>
      <c r="J1921" s="1" t="s">
        <v>38</v>
      </c>
      <c r="K1921" s="1" t="s">
        <v>20</v>
      </c>
      <c r="N1921" s="3" t="str">
        <f>IF(LEFT(LOWER(C1921),1)="m","Male",IF(LEFT(LOWER(C1921),1)="f","Female","Unknown"))</f>
        <v>Male</v>
      </c>
      <c r="O1921" s="4" t="str">
        <f>IF(TRIM(LOWER(F1921))="neuro","Neurology",IF(TRIM(LOWER(F1921))="Neurology","Neurology",IF(TRIM(LOWER(F1921))="general ward","General",IF(TRIM(LOWER(F1921))="general","General",IF(TRIM(LOWER(F1921))="cardiology","Cardiology",IF(TRIM(LOWER(F1921))="Cardiology","Cardiology",IF(TRIM(LOWER(F1921))="Peads","Pediatrics",IF(TRIM(LOWER(F1921))="Pediatrics","Pediatrics",IF(TRIM(LOWER(F1921))="orthopedics","Orthopedics",IF(TRIM(LOWER(F1921))="Neurology","Neurology",IF(TRIM(LOWER(F1921))="Oncology","Oncology")))))))))))</f>
        <v>Cardiology</v>
      </c>
      <c r="P1921" s="3" t="str">
        <f t="shared" si="174"/>
        <v>Self</v>
      </c>
      <c r="Q1921" s="5">
        <f t="shared" si="175"/>
        <v>14</v>
      </c>
      <c r="R1921" s="1">
        <f t="shared" si="176"/>
        <v>311804.92</v>
      </c>
      <c r="S1921" s="1">
        <f t="shared" si="177"/>
        <v>0</v>
      </c>
      <c r="T1921" s="1" t="str">
        <f t="shared" si="178"/>
        <v>51-65</v>
      </c>
      <c r="U1921" s="1" t="str">
        <f t="shared" si="179"/>
        <v>No</v>
      </c>
    </row>
    <row r="1922" spans="1:21">
      <c r="A1922" s="1">
        <v>1921</v>
      </c>
      <c r="B1922" s="1">
        <v>42</v>
      </c>
      <c r="C1922" s="1" t="s">
        <v>12</v>
      </c>
      <c r="D1922" s="2">
        <v>45443</v>
      </c>
      <c r="E1922" s="2">
        <v>45449</v>
      </c>
      <c r="F1922" s="1" t="s">
        <v>50</v>
      </c>
      <c r="G1922" s="1" t="s">
        <v>46</v>
      </c>
      <c r="H1922" s="1" t="s">
        <v>51</v>
      </c>
      <c r="I1922" s="1">
        <v>198717.06</v>
      </c>
      <c r="J1922" s="1" t="s">
        <v>16</v>
      </c>
      <c r="K1922" s="1" t="s">
        <v>42</v>
      </c>
      <c r="N1922" s="3" t="str">
        <f>IF(LEFT(LOWER(C1922),1)="m","Male",IF(LEFT(LOWER(C1922),1)="f","Female","Unknown"))</f>
        <v>Unknown</v>
      </c>
      <c r="O1922" s="4" t="str">
        <f>IF(TRIM(LOWER(F1922))="neuro","Neurology",IF(TRIM(LOWER(F1922))="Neurology","Neurology",IF(TRIM(LOWER(F1922))="general ward","General",IF(TRIM(LOWER(F1922))="general","General",IF(TRIM(LOWER(F1922))="cardiology","Cardiology",IF(TRIM(LOWER(F1922))="Cardiology","Cardiology",IF(TRIM(LOWER(F1922))="Peads","Pediatrics",IF(TRIM(LOWER(F1922))="Pediatrics","Pediatrics",IF(TRIM(LOWER(F1922))="orthopedics","Orthopedics",IF(TRIM(LOWER(F1922))="Neurology","Neurology",IF(TRIM(LOWER(F1922))="Oncology","Oncology")))))))))))</f>
        <v>Cardiology</v>
      </c>
      <c r="P1922" s="3" t="str">
        <f t="shared" si="174"/>
        <v>Self</v>
      </c>
      <c r="Q1922" s="5">
        <f t="shared" si="175"/>
        <v>6</v>
      </c>
      <c r="R1922" s="1">
        <f t="shared" si="176"/>
        <v>198717.06</v>
      </c>
      <c r="S1922" s="1">
        <f t="shared" si="177"/>
        <v>0</v>
      </c>
      <c r="T1922" s="1" t="str">
        <f t="shared" si="178"/>
        <v>36-50</v>
      </c>
      <c r="U1922" s="1" t="str">
        <f t="shared" si="179"/>
        <v>Yes</v>
      </c>
    </row>
    <row r="1923" spans="1:21">
      <c r="A1923" s="1">
        <v>1922</v>
      </c>
      <c r="C1923" s="1" t="s">
        <v>26</v>
      </c>
      <c r="D1923" s="2">
        <v>45246</v>
      </c>
      <c r="E1923" s="2">
        <v>45252</v>
      </c>
      <c r="F1923" s="1" t="s">
        <v>19</v>
      </c>
      <c r="G1923" s="1" t="s">
        <v>46</v>
      </c>
      <c r="H1923" s="1" t="s">
        <v>37</v>
      </c>
      <c r="I1923" s="1">
        <v>274181.53000000003</v>
      </c>
      <c r="J1923" s="1" t="s">
        <v>42</v>
      </c>
      <c r="K1923" s="1" t="s">
        <v>17</v>
      </c>
      <c r="N1923" s="3" t="str">
        <f>IF(LEFT(LOWER(C1923),1)="m","Male",IF(LEFT(LOWER(C1923),1)="f","Female","Unknown"))</f>
        <v>Female</v>
      </c>
      <c r="O1923" s="4" t="str">
        <f>IF(TRIM(LOWER(F1923))="neuro","Neurology",IF(TRIM(LOWER(F1923))="Neurology","Neurology",IF(TRIM(LOWER(F1923))="general ward","General",IF(TRIM(LOWER(F1923))="general","General",IF(TRIM(LOWER(F1923))="cardiology","Cardiology",IF(TRIM(LOWER(F1923))="Cardiology","Cardiology",IF(TRIM(LOWER(F1923))="Peads","Pediatrics",IF(TRIM(LOWER(F1923))="Pediatrics","Pediatrics",IF(TRIM(LOWER(F1923))="orthopedics","Orthopedics",IF(TRIM(LOWER(F1923))="Neurology","Neurology",IF(TRIM(LOWER(F1923))="Oncology","Oncology")))))))))))</f>
        <v>General</v>
      </c>
      <c r="P1923" s="3" t="str">
        <f t="shared" ref="P1923:P1986" si="180">IF(LOWER(G1923)="private","Private",
IF(LOWER(G1923)="govt","Government",
IF(LOWER(G1923)="government","Government",
IF(LOWER(G1923)="self","Self","Unknown"))))</f>
        <v>Self</v>
      </c>
      <c r="Q1923" s="5">
        <f t="shared" ref="Q1923:Q1986" si="181">IF(E1923&lt;D1923,"",E1923-D1923)</f>
        <v>6</v>
      </c>
      <c r="R1923" s="1">
        <f t="shared" ref="R1923:R1986" si="182">IF(I1923&lt;0,"",I1923)</f>
        <v>274181.53000000003</v>
      </c>
      <c r="S1923" s="1">
        <f t="shared" ref="S1923:S1986" si="183">IF(OR(K1923="Yes",K1923="YES",K1923="Y"),1,0)</f>
        <v>1</v>
      </c>
      <c r="T1923" s="1" t="str">
        <f t="shared" ref="T1923:T1986" si="184">IF(B1923&lt;18,"0-17",                                                  IF(B1923&lt;36,"18-35",
IF(B1923&lt;51,"36-50",
IF(B1923&lt;66,"51-65","66+"))))</f>
        <v>0-17</v>
      </c>
      <c r="U1923" s="1" t="str">
        <f t="shared" ref="U1923:U1986" si="185">IF(OR(TRIM(UPPER(J1923))="YES",TRIM(UPPER(J1923))="Y"),"Yes",
IF(OR(TRIM(UPPER(J1923))="NO",TRIM(UPPER(J1923))="N"),"No","Unknown"))</f>
        <v>No</v>
      </c>
    </row>
    <row r="1924" spans="1:21">
      <c r="A1924" s="1">
        <v>1923</v>
      </c>
      <c r="B1924" s="1">
        <v>1</v>
      </c>
      <c r="C1924" s="1" t="s">
        <v>27</v>
      </c>
      <c r="D1924" s="2">
        <v>45004</v>
      </c>
      <c r="E1924" s="2">
        <v>45006</v>
      </c>
      <c r="F1924" s="1" t="s">
        <v>52</v>
      </c>
      <c r="G1924" s="1" t="s">
        <v>46</v>
      </c>
      <c r="H1924" s="1" t="s">
        <v>37</v>
      </c>
      <c r="I1924" s="1">
        <v>288120.25</v>
      </c>
      <c r="J1924" s="1" t="s">
        <v>25</v>
      </c>
      <c r="K1924" s="1" t="s">
        <v>38</v>
      </c>
      <c r="N1924" s="3" t="str">
        <f>IF(LEFT(LOWER(C1924),1)="m","Male",IF(LEFT(LOWER(C1924),1)="f","Female","Unknown"))</f>
        <v>Male</v>
      </c>
      <c r="O1924" s="4" t="str">
        <f>IF(TRIM(LOWER(F1924))="neuro","Neurology",IF(TRIM(LOWER(F1924))="Neurology","Neurology",IF(TRIM(LOWER(F1924))="general ward","General",IF(TRIM(LOWER(F1924))="general","General",IF(TRIM(LOWER(F1924))="cardiology","Cardiology",IF(TRIM(LOWER(F1924))="Cardiology","Cardiology",IF(TRIM(LOWER(F1924))="Peads","Pediatrics",IF(TRIM(LOWER(F1924))="Pediatrics","Pediatrics",IF(TRIM(LOWER(F1924))="orthopedics","Orthopedics",IF(TRIM(LOWER(F1924))="Neurology","Neurology",IF(TRIM(LOWER(F1924))="Oncology","Oncology")))))))))))</f>
        <v>Oncology</v>
      </c>
      <c r="P1924" s="3" t="str">
        <f t="shared" si="180"/>
        <v>Self</v>
      </c>
      <c r="Q1924" s="5">
        <f t="shared" si="181"/>
        <v>2</v>
      </c>
      <c r="R1924" s="1">
        <f t="shared" si="182"/>
        <v>288120.25</v>
      </c>
      <c r="S1924" s="1">
        <f t="shared" si="183"/>
        <v>0</v>
      </c>
      <c r="T1924" s="1" t="str">
        <f t="shared" si="184"/>
        <v>0-17</v>
      </c>
      <c r="U1924" s="1" t="str">
        <f t="shared" si="185"/>
        <v>Yes</v>
      </c>
    </row>
    <row r="1925" spans="1:21">
      <c r="A1925" s="1">
        <v>1924</v>
      </c>
      <c r="B1925" s="1">
        <v>65</v>
      </c>
      <c r="C1925" s="1" t="s">
        <v>29</v>
      </c>
      <c r="D1925" s="2">
        <v>45417</v>
      </c>
      <c r="E1925" s="2">
        <v>45427</v>
      </c>
      <c r="F1925" s="1" t="s">
        <v>45</v>
      </c>
      <c r="G1925" s="1" t="s">
        <v>33</v>
      </c>
      <c r="H1925" s="1" t="s">
        <v>37</v>
      </c>
      <c r="I1925" s="1">
        <v>205942.52</v>
      </c>
      <c r="J1925" s="1" t="s">
        <v>25</v>
      </c>
      <c r="K1925" s="1" t="s">
        <v>16</v>
      </c>
      <c r="N1925" s="3" t="str">
        <f>IF(LEFT(LOWER(C1925),1)="m","Male",IF(LEFT(LOWER(C1925),1)="f","Female","Unknown"))</f>
        <v>Female</v>
      </c>
      <c r="O1925" s="4" t="str">
        <f>IF(TRIM(LOWER(F1925))="neuro","Neurology",IF(TRIM(LOWER(F1925))="Neurology","Neurology",IF(TRIM(LOWER(F1925))="general ward","General",IF(TRIM(LOWER(F1925))="general","General",IF(TRIM(LOWER(F1925))="cardiology","Cardiology",IF(TRIM(LOWER(F1925))="Cardiology","Cardiology",IF(TRIM(LOWER(F1925))="Peads","Pediatrics",IF(TRIM(LOWER(F1925))="Pediatrics","Pediatrics",IF(TRIM(LOWER(F1925))="orthopedics","Orthopedics",IF(TRIM(LOWER(F1925))="Neurology","Neurology",IF(TRIM(LOWER(F1925))="Oncology","Oncology")))))))))))</f>
        <v>Neurology</v>
      </c>
      <c r="P1925" s="3" t="str">
        <f t="shared" si="180"/>
        <v>Self</v>
      </c>
      <c r="Q1925" s="5">
        <f t="shared" si="181"/>
        <v>10</v>
      </c>
      <c r="R1925" s="1">
        <f t="shared" si="182"/>
        <v>205942.52</v>
      </c>
      <c r="S1925" s="1">
        <f t="shared" si="183"/>
        <v>1</v>
      </c>
      <c r="T1925" s="1" t="str">
        <f t="shared" si="184"/>
        <v>51-65</v>
      </c>
      <c r="U1925" s="1" t="str">
        <f t="shared" si="185"/>
        <v>Yes</v>
      </c>
    </row>
    <row r="1926" spans="1:21">
      <c r="A1926" s="1">
        <v>1925</v>
      </c>
      <c r="B1926" s="1">
        <v>95</v>
      </c>
      <c r="C1926" s="1" t="s">
        <v>26</v>
      </c>
      <c r="D1926" s="2">
        <v>45046</v>
      </c>
      <c r="E1926" s="2">
        <v>45060</v>
      </c>
      <c r="F1926" s="1" t="s">
        <v>52</v>
      </c>
      <c r="G1926" s="1" t="s">
        <v>33</v>
      </c>
      <c r="I1926" s="1">
        <v>291958.21000000002</v>
      </c>
      <c r="K1926" s="1" t="s">
        <v>17</v>
      </c>
      <c r="N1926" s="3" t="str">
        <f>IF(LEFT(LOWER(C1926),1)="m","Male",IF(LEFT(LOWER(C1926),1)="f","Female","Unknown"))</f>
        <v>Female</v>
      </c>
      <c r="O1926" s="4" t="str">
        <f>IF(TRIM(LOWER(F1926))="neuro","Neurology",IF(TRIM(LOWER(F1926))="Neurology","Neurology",IF(TRIM(LOWER(F1926))="general ward","General",IF(TRIM(LOWER(F1926))="general","General",IF(TRIM(LOWER(F1926))="cardiology","Cardiology",IF(TRIM(LOWER(F1926))="Cardiology","Cardiology",IF(TRIM(LOWER(F1926))="Peads","Pediatrics",IF(TRIM(LOWER(F1926))="Pediatrics","Pediatrics",IF(TRIM(LOWER(F1926))="orthopedics","Orthopedics",IF(TRIM(LOWER(F1926))="Neurology","Neurology",IF(TRIM(LOWER(F1926))="Oncology","Oncology")))))))))))</f>
        <v>Oncology</v>
      </c>
      <c r="P1926" s="3" t="str">
        <f t="shared" si="180"/>
        <v>Self</v>
      </c>
      <c r="Q1926" s="5">
        <f t="shared" si="181"/>
        <v>14</v>
      </c>
      <c r="R1926" s="1">
        <f t="shared" si="182"/>
        <v>291958.21000000002</v>
      </c>
      <c r="S1926" s="1">
        <f t="shared" si="183"/>
        <v>1</v>
      </c>
      <c r="T1926" s="1" t="str">
        <f t="shared" si="184"/>
        <v>66+</v>
      </c>
      <c r="U1926" s="1" t="str">
        <f t="shared" si="185"/>
        <v>Unknown</v>
      </c>
    </row>
    <row r="1927" spans="1:21">
      <c r="A1927" s="1">
        <v>1926</v>
      </c>
      <c r="B1927" s="1">
        <v>69</v>
      </c>
      <c r="C1927" s="1" t="s">
        <v>44</v>
      </c>
      <c r="D1927" s="2">
        <v>45152</v>
      </c>
      <c r="E1927" s="2">
        <v>45166</v>
      </c>
      <c r="F1927" s="1" t="s">
        <v>30</v>
      </c>
      <c r="G1927" s="1" t="s">
        <v>33</v>
      </c>
      <c r="H1927" s="1" t="s">
        <v>37</v>
      </c>
      <c r="I1927" s="1">
        <v>196494.9</v>
      </c>
      <c r="J1927" s="1" t="s">
        <v>16</v>
      </c>
      <c r="K1927" s="1" t="s">
        <v>20</v>
      </c>
      <c r="N1927" s="3" t="str">
        <f>IF(LEFT(LOWER(C1927),1)="m","Male",IF(LEFT(LOWER(C1927),1)="f","Female","Unknown"))</f>
        <v>Female</v>
      </c>
      <c r="O1927" s="4" t="str">
        <f>IF(TRIM(LOWER(F1927))="neuro","Neurology",IF(TRIM(LOWER(F1927))="Neurology","Neurology",IF(TRIM(LOWER(F1927))="general ward","General",IF(TRIM(LOWER(F1927))="general","General",IF(TRIM(LOWER(F1927))="cardiology","Cardiology",IF(TRIM(LOWER(F1927))="Cardiology","Cardiology",IF(TRIM(LOWER(F1927))="Peads","Pediatrics",IF(TRIM(LOWER(F1927))="Pediatrics","Pediatrics",IF(TRIM(LOWER(F1927))="orthopedics","Orthopedics",IF(TRIM(LOWER(F1927))="Neurology","Neurology",IF(TRIM(LOWER(F1927))="Oncology","Oncology")))))))))))</f>
        <v>Pediatrics</v>
      </c>
      <c r="P1927" s="3" t="str">
        <f t="shared" si="180"/>
        <v>Self</v>
      </c>
      <c r="Q1927" s="5">
        <f t="shared" si="181"/>
        <v>14</v>
      </c>
      <c r="R1927" s="1">
        <f t="shared" si="182"/>
        <v>196494.9</v>
      </c>
      <c r="S1927" s="1">
        <f t="shared" si="183"/>
        <v>0</v>
      </c>
      <c r="T1927" s="1" t="str">
        <f t="shared" si="184"/>
        <v>66+</v>
      </c>
      <c r="U1927" s="1" t="str">
        <f t="shared" si="185"/>
        <v>Yes</v>
      </c>
    </row>
    <row r="1928" spans="1:21">
      <c r="A1928" s="1">
        <v>1927</v>
      </c>
      <c r="B1928" s="1">
        <v>76</v>
      </c>
      <c r="C1928" s="1" t="s">
        <v>29</v>
      </c>
      <c r="D1928" s="2">
        <v>45573</v>
      </c>
      <c r="E1928" s="2">
        <v>45591</v>
      </c>
      <c r="F1928" s="1" t="s">
        <v>13</v>
      </c>
      <c r="G1928" s="1" t="s">
        <v>36</v>
      </c>
      <c r="I1928" s="1">
        <v>91535.3</v>
      </c>
      <c r="J1928" s="1" t="s">
        <v>25</v>
      </c>
      <c r="K1928" s="1" t="s">
        <v>25</v>
      </c>
      <c r="N1928" s="3" t="str">
        <f>IF(LEFT(LOWER(C1928),1)="m","Male",IF(LEFT(LOWER(C1928),1)="f","Female","Unknown"))</f>
        <v>Female</v>
      </c>
      <c r="O1928" s="4" t="str">
        <f>IF(TRIM(LOWER(F1928))="neuro","Neurology",IF(TRIM(LOWER(F1928))="Neurology","Neurology",IF(TRIM(LOWER(F1928))="general ward","General",IF(TRIM(LOWER(F1928))="general","General",IF(TRIM(LOWER(F1928))="cardiology","Cardiology",IF(TRIM(LOWER(F1928))="Cardiology","Cardiology",IF(TRIM(LOWER(F1928))="Peads","Pediatrics",IF(TRIM(LOWER(F1928))="Pediatrics","Pediatrics",IF(TRIM(LOWER(F1928))="orthopedics","Orthopedics",IF(TRIM(LOWER(F1928))="Neurology","Neurology",IF(TRIM(LOWER(F1928))="Oncology","Oncology")))))))))))</f>
        <v>Neurology</v>
      </c>
      <c r="P1928" s="3" t="str">
        <f t="shared" si="180"/>
        <v>Government</v>
      </c>
      <c r="Q1928" s="5">
        <f t="shared" si="181"/>
        <v>18</v>
      </c>
      <c r="R1928" s="1">
        <f t="shared" si="182"/>
        <v>91535.3</v>
      </c>
      <c r="S1928" s="1">
        <f t="shared" si="183"/>
        <v>1</v>
      </c>
      <c r="T1928" s="1" t="str">
        <f t="shared" si="184"/>
        <v>66+</v>
      </c>
      <c r="U1928" s="1" t="str">
        <f t="shared" si="185"/>
        <v>Yes</v>
      </c>
    </row>
    <row r="1929" spans="1:21">
      <c r="A1929" s="1">
        <v>1928</v>
      </c>
      <c r="B1929" s="1">
        <v>18</v>
      </c>
      <c r="C1929" s="1" t="s">
        <v>18</v>
      </c>
      <c r="D1929" s="2">
        <v>44964</v>
      </c>
      <c r="E1929" s="2">
        <v>44972</v>
      </c>
      <c r="F1929" s="1" t="s">
        <v>13</v>
      </c>
      <c r="G1929" s="1" t="s">
        <v>14</v>
      </c>
      <c r="I1929" s="1">
        <v>264145.52</v>
      </c>
      <c r="J1929" s="1" t="s">
        <v>42</v>
      </c>
      <c r="K1929" s="1" t="s">
        <v>20</v>
      </c>
      <c r="N1929" s="3" t="str">
        <f>IF(LEFT(LOWER(C1929),1)="m","Male",IF(LEFT(LOWER(C1929),1)="f","Female","Unknown"))</f>
        <v>Male</v>
      </c>
      <c r="O1929" s="4" t="str">
        <f>IF(TRIM(LOWER(F1929))="neuro","Neurology",IF(TRIM(LOWER(F1929))="Neurology","Neurology",IF(TRIM(LOWER(F1929))="general ward","General",IF(TRIM(LOWER(F1929))="general","General",IF(TRIM(LOWER(F1929))="cardiology","Cardiology",IF(TRIM(LOWER(F1929))="Cardiology","Cardiology",IF(TRIM(LOWER(F1929))="Peads","Pediatrics",IF(TRIM(LOWER(F1929))="Pediatrics","Pediatrics",IF(TRIM(LOWER(F1929))="orthopedics","Orthopedics",IF(TRIM(LOWER(F1929))="Neurology","Neurology",IF(TRIM(LOWER(F1929))="Oncology","Oncology")))))))))))</f>
        <v>Neurology</v>
      </c>
      <c r="P1929" s="3" t="str">
        <f t="shared" si="180"/>
        <v>Private</v>
      </c>
      <c r="Q1929" s="5">
        <f t="shared" si="181"/>
        <v>8</v>
      </c>
      <c r="R1929" s="1">
        <f t="shared" si="182"/>
        <v>264145.52</v>
      </c>
      <c r="S1929" s="1">
        <f t="shared" si="183"/>
        <v>0</v>
      </c>
      <c r="T1929" s="1" t="str">
        <f t="shared" si="184"/>
        <v>18-35</v>
      </c>
      <c r="U1929" s="1" t="str">
        <f t="shared" si="185"/>
        <v>No</v>
      </c>
    </row>
    <row r="1930" spans="1:21">
      <c r="A1930" s="1">
        <v>1929</v>
      </c>
      <c r="C1930" s="1" t="s">
        <v>44</v>
      </c>
      <c r="D1930" s="2">
        <v>45041</v>
      </c>
      <c r="E1930" s="2">
        <v>45057</v>
      </c>
      <c r="F1930" s="1" t="s">
        <v>43</v>
      </c>
      <c r="G1930" s="1" t="s">
        <v>41</v>
      </c>
      <c r="H1930" s="1" t="s">
        <v>51</v>
      </c>
      <c r="I1930" s="1">
        <v>279706.05</v>
      </c>
      <c r="J1930" s="1" t="s">
        <v>16</v>
      </c>
      <c r="K1930" s="1" t="s">
        <v>25</v>
      </c>
      <c r="N1930" s="3" t="str">
        <f>IF(LEFT(LOWER(C1930),1)="m","Male",IF(LEFT(LOWER(C1930),1)="f","Female","Unknown"))</f>
        <v>Female</v>
      </c>
      <c r="O1930" s="4" t="str">
        <f>IF(TRIM(LOWER(F1930))="neuro","Neurology",IF(TRIM(LOWER(F1930))="Neurology","Neurology",IF(TRIM(LOWER(F1930))="general ward","General",IF(TRIM(LOWER(F1930))="general","General",IF(TRIM(LOWER(F1930))="cardiology","Cardiology",IF(TRIM(LOWER(F1930))="Cardiology","Cardiology",IF(TRIM(LOWER(F1930))="Peads","Pediatrics",IF(TRIM(LOWER(F1930))="Pediatrics","Pediatrics",IF(TRIM(LOWER(F1930))="orthopedics","Orthopedics",IF(TRIM(LOWER(F1930))="Neurology","Neurology",IF(TRIM(LOWER(F1930))="Oncology","Oncology")))))))))))</f>
        <v>Orthopedics</v>
      </c>
      <c r="P1930" s="3" t="str">
        <f t="shared" si="180"/>
        <v>Unknown</v>
      </c>
      <c r="Q1930" s="5">
        <f t="shared" si="181"/>
        <v>16</v>
      </c>
      <c r="R1930" s="1">
        <f t="shared" si="182"/>
        <v>279706.05</v>
      </c>
      <c r="S1930" s="1">
        <f t="shared" si="183"/>
        <v>1</v>
      </c>
      <c r="T1930" s="1" t="str">
        <f t="shared" si="184"/>
        <v>0-17</v>
      </c>
      <c r="U1930" s="1" t="str">
        <f t="shared" si="185"/>
        <v>Yes</v>
      </c>
    </row>
    <row r="1931" spans="1:21">
      <c r="A1931" s="1">
        <v>1930</v>
      </c>
      <c r="B1931" s="1">
        <v>5</v>
      </c>
      <c r="C1931" s="1" t="s">
        <v>27</v>
      </c>
      <c r="D1931" s="2">
        <v>45565</v>
      </c>
      <c r="E1931" s="2">
        <v>45582</v>
      </c>
      <c r="F1931" s="1" t="s">
        <v>43</v>
      </c>
      <c r="G1931" s="1" t="s">
        <v>31</v>
      </c>
      <c r="H1931" s="1" t="s">
        <v>39</v>
      </c>
      <c r="I1931" s="1">
        <v>206464.48</v>
      </c>
      <c r="J1931" s="1" t="s">
        <v>25</v>
      </c>
      <c r="K1931" s="1" t="s">
        <v>16</v>
      </c>
      <c r="N1931" s="3" t="str">
        <f>IF(LEFT(LOWER(C1931),1)="m","Male",IF(LEFT(LOWER(C1931),1)="f","Female","Unknown"))</f>
        <v>Male</v>
      </c>
      <c r="O1931" s="4" t="str">
        <f>IF(TRIM(LOWER(F1931))="neuro","Neurology",IF(TRIM(LOWER(F1931))="Neurology","Neurology",IF(TRIM(LOWER(F1931))="general ward","General",IF(TRIM(LOWER(F1931))="general","General",IF(TRIM(LOWER(F1931))="cardiology","Cardiology",IF(TRIM(LOWER(F1931))="Cardiology","Cardiology",IF(TRIM(LOWER(F1931))="Peads","Pediatrics",IF(TRIM(LOWER(F1931))="Pediatrics","Pediatrics",IF(TRIM(LOWER(F1931))="orthopedics","Orthopedics",IF(TRIM(LOWER(F1931))="Neurology","Neurology",IF(TRIM(LOWER(F1931))="Oncology","Oncology")))))))))))</f>
        <v>Orthopedics</v>
      </c>
      <c r="P1931" s="3" t="str">
        <f t="shared" si="180"/>
        <v>Private</v>
      </c>
      <c r="Q1931" s="5">
        <f t="shared" si="181"/>
        <v>17</v>
      </c>
      <c r="R1931" s="1">
        <f t="shared" si="182"/>
        <v>206464.48</v>
      </c>
      <c r="S1931" s="1">
        <f t="shared" si="183"/>
        <v>1</v>
      </c>
      <c r="T1931" s="1" t="str">
        <f t="shared" si="184"/>
        <v>0-17</v>
      </c>
      <c r="U1931" s="1" t="str">
        <f t="shared" si="185"/>
        <v>Yes</v>
      </c>
    </row>
    <row r="1932" spans="1:21">
      <c r="A1932" s="1">
        <v>1931</v>
      </c>
      <c r="C1932" s="1" t="s">
        <v>26</v>
      </c>
      <c r="D1932" s="2">
        <v>45610</v>
      </c>
      <c r="E1932" s="2">
        <v>45625</v>
      </c>
      <c r="F1932" s="1" t="s">
        <v>13</v>
      </c>
      <c r="G1932" s="1" t="s">
        <v>33</v>
      </c>
      <c r="H1932" s="1" t="s">
        <v>48</v>
      </c>
      <c r="I1932" s="1">
        <v>52233.36</v>
      </c>
      <c r="J1932" s="1" t="s">
        <v>24</v>
      </c>
      <c r="K1932" s="1" t="s">
        <v>20</v>
      </c>
      <c r="N1932" s="3" t="str">
        <f>IF(LEFT(LOWER(C1932),1)="m","Male",IF(LEFT(LOWER(C1932),1)="f","Female","Unknown"))</f>
        <v>Female</v>
      </c>
      <c r="O1932" s="4" t="str">
        <f>IF(TRIM(LOWER(F1932))="neuro","Neurology",IF(TRIM(LOWER(F1932))="Neurology","Neurology",IF(TRIM(LOWER(F1932))="general ward","General",IF(TRIM(LOWER(F1932))="general","General",IF(TRIM(LOWER(F1932))="cardiology","Cardiology",IF(TRIM(LOWER(F1932))="Cardiology","Cardiology",IF(TRIM(LOWER(F1932))="Peads","Pediatrics",IF(TRIM(LOWER(F1932))="Pediatrics","Pediatrics",IF(TRIM(LOWER(F1932))="orthopedics","Orthopedics",IF(TRIM(LOWER(F1932))="Neurology","Neurology",IF(TRIM(LOWER(F1932))="Oncology","Oncology")))))))))))</f>
        <v>Neurology</v>
      </c>
      <c r="P1932" s="3" t="str">
        <f t="shared" si="180"/>
        <v>Self</v>
      </c>
      <c r="Q1932" s="5">
        <f t="shared" si="181"/>
        <v>15</v>
      </c>
      <c r="R1932" s="1">
        <f t="shared" si="182"/>
        <v>52233.36</v>
      </c>
      <c r="S1932" s="1">
        <f t="shared" si="183"/>
        <v>0</v>
      </c>
      <c r="T1932" s="1" t="str">
        <f t="shared" si="184"/>
        <v>0-17</v>
      </c>
      <c r="U1932" s="1" t="str">
        <f t="shared" si="185"/>
        <v>No</v>
      </c>
    </row>
    <row r="1933" spans="1:21">
      <c r="A1933" s="1">
        <v>1932</v>
      </c>
      <c r="B1933" s="1">
        <v>56</v>
      </c>
      <c r="C1933" s="1" t="s">
        <v>34</v>
      </c>
      <c r="D1933" s="2">
        <v>45643</v>
      </c>
      <c r="E1933" s="2">
        <v>45658</v>
      </c>
      <c r="F1933" s="1" t="s">
        <v>45</v>
      </c>
      <c r="G1933" s="1" t="s">
        <v>14</v>
      </c>
      <c r="H1933" s="1" t="s">
        <v>37</v>
      </c>
      <c r="I1933" s="1">
        <v>133742.43</v>
      </c>
      <c r="J1933" s="1" t="s">
        <v>17</v>
      </c>
      <c r="K1933" s="1" t="s">
        <v>17</v>
      </c>
      <c r="N1933" s="3" t="str">
        <f>IF(LEFT(LOWER(C1933),1)="m","Male",IF(LEFT(LOWER(C1933),1)="f","Female","Unknown"))</f>
        <v>Male</v>
      </c>
      <c r="O1933" s="4" t="str">
        <f>IF(TRIM(LOWER(F1933))="neuro","Neurology",IF(TRIM(LOWER(F1933))="Neurology","Neurology",IF(TRIM(LOWER(F1933))="general ward","General",IF(TRIM(LOWER(F1933))="general","General",IF(TRIM(LOWER(F1933))="cardiology","Cardiology",IF(TRIM(LOWER(F1933))="Cardiology","Cardiology",IF(TRIM(LOWER(F1933))="Peads","Pediatrics",IF(TRIM(LOWER(F1933))="Pediatrics","Pediatrics",IF(TRIM(LOWER(F1933))="orthopedics","Orthopedics",IF(TRIM(LOWER(F1933))="Neurology","Neurology",IF(TRIM(LOWER(F1933))="Oncology","Oncology")))))))))))</f>
        <v>Neurology</v>
      </c>
      <c r="P1933" s="3" t="str">
        <f t="shared" si="180"/>
        <v>Private</v>
      </c>
      <c r="Q1933" s="5">
        <f t="shared" si="181"/>
        <v>15</v>
      </c>
      <c r="R1933" s="1">
        <f t="shared" si="182"/>
        <v>133742.43</v>
      </c>
      <c r="S1933" s="1">
        <f t="shared" si="183"/>
        <v>1</v>
      </c>
      <c r="T1933" s="1" t="str">
        <f t="shared" si="184"/>
        <v>51-65</v>
      </c>
      <c r="U1933" s="1" t="str">
        <f t="shared" si="185"/>
        <v>Yes</v>
      </c>
    </row>
    <row r="1934" spans="1:21">
      <c r="A1934" s="1">
        <v>1933</v>
      </c>
      <c r="B1934" s="1">
        <v>67</v>
      </c>
      <c r="C1934" s="1" t="s">
        <v>44</v>
      </c>
      <c r="D1934" s="2">
        <v>45459</v>
      </c>
      <c r="E1934" s="2">
        <v>45477</v>
      </c>
      <c r="F1934" s="1" t="s">
        <v>40</v>
      </c>
      <c r="G1934" s="1" t="s">
        <v>41</v>
      </c>
      <c r="I1934" s="1">
        <v>274663.15000000002</v>
      </c>
      <c r="J1934" s="1" t="s">
        <v>24</v>
      </c>
      <c r="K1934" s="1" t="s">
        <v>17</v>
      </c>
      <c r="N1934" s="3" t="str">
        <f>IF(LEFT(LOWER(C1934),1)="m","Male",IF(LEFT(LOWER(C1934),1)="f","Female","Unknown"))</f>
        <v>Female</v>
      </c>
      <c r="O1934" s="4" t="str">
        <f>IF(TRIM(LOWER(F1934))="neuro","Neurology",IF(TRIM(LOWER(F1934))="Neurology","Neurology",IF(TRIM(LOWER(F1934))="general ward","General",IF(TRIM(LOWER(F1934))="general","General",IF(TRIM(LOWER(F1934))="cardiology","Cardiology",IF(TRIM(LOWER(F1934))="Cardiology","Cardiology",IF(TRIM(LOWER(F1934))="Peads","Pediatrics",IF(TRIM(LOWER(F1934))="Pediatrics","Pediatrics",IF(TRIM(LOWER(F1934))="orthopedics","Orthopedics",IF(TRIM(LOWER(F1934))="Neurology","Neurology",IF(TRIM(LOWER(F1934))="Oncology","Oncology")))))))))))</f>
        <v>Pediatrics</v>
      </c>
      <c r="P1934" s="3" t="str">
        <f t="shared" si="180"/>
        <v>Unknown</v>
      </c>
      <c r="Q1934" s="5">
        <f t="shared" si="181"/>
        <v>18</v>
      </c>
      <c r="R1934" s="1">
        <f t="shared" si="182"/>
        <v>274663.15000000002</v>
      </c>
      <c r="S1934" s="1">
        <f t="shared" si="183"/>
        <v>1</v>
      </c>
      <c r="T1934" s="1" t="str">
        <f t="shared" si="184"/>
        <v>66+</v>
      </c>
      <c r="U1934" s="1" t="str">
        <f t="shared" si="185"/>
        <v>No</v>
      </c>
    </row>
    <row r="1935" spans="1:21">
      <c r="A1935" s="1">
        <v>1934</v>
      </c>
      <c r="B1935" s="1">
        <v>40</v>
      </c>
      <c r="C1935" s="1" t="s">
        <v>26</v>
      </c>
      <c r="D1935" s="2">
        <v>45585</v>
      </c>
      <c r="E1935" s="2">
        <v>45598</v>
      </c>
      <c r="F1935" s="1" t="s">
        <v>35</v>
      </c>
      <c r="G1935" s="1" t="s">
        <v>14</v>
      </c>
      <c r="H1935" s="1" t="s">
        <v>32</v>
      </c>
      <c r="I1935" s="1">
        <v>188802.17</v>
      </c>
      <c r="J1935" s="1" t="s">
        <v>38</v>
      </c>
      <c r="K1935" s="1" t="s">
        <v>25</v>
      </c>
      <c r="N1935" s="3" t="str">
        <f>IF(LEFT(LOWER(C1935),1)="m","Male",IF(LEFT(LOWER(C1935),1)="f","Female","Unknown"))</f>
        <v>Female</v>
      </c>
      <c r="O1935" s="4" t="str">
        <f>IF(TRIM(LOWER(F1935))="neuro","Neurology",IF(TRIM(LOWER(F1935))="Neurology","Neurology",IF(TRIM(LOWER(F1935))="general ward","General",IF(TRIM(LOWER(F1935))="general","General",IF(TRIM(LOWER(F1935))="cardiology","Cardiology",IF(TRIM(LOWER(F1935))="Cardiology","Cardiology",IF(TRIM(LOWER(F1935))="Peads","Pediatrics",IF(TRIM(LOWER(F1935))="Pediatrics","Pediatrics",IF(TRIM(LOWER(F1935))="orthopedics","Orthopedics",IF(TRIM(LOWER(F1935))="Neurology","Neurology",IF(TRIM(LOWER(F1935))="Oncology","Oncology")))))))))))</f>
        <v>Cardiology</v>
      </c>
      <c r="P1935" s="3" t="str">
        <f t="shared" si="180"/>
        <v>Private</v>
      </c>
      <c r="Q1935" s="5">
        <f t="shared" si="181"/>
        <v>13</v>
      </c>
      <c r="R1935" s="1">
        <f t="shared" si="182"/>
        <v>188802.17</v>
      </c>
      <c r="S1935" s="1">
        <f t="shared" si="183"/>
        <v>1</v>
      </c>
      <c r="T1935" s="1" t="str">
        <f t="shared" si="184"/>
        <v>36-50</v>
      </c>
      <c r="U1935" s="1" t="str">
        <f t="shared" si="185"/>
        <v>No</v>
      </c>
    </row>
    <row r="1936" spans="1:21">
      <c r="A1936" s="1">
        <v>1935</v>
      </c>
      <c r="B1936" s="1">
        <v>88</v>
      </c>
      <c r="C1936" s="1" t="s">
        <v>29</v>
      </c>
      <c r="D1936" s="2">
        <v>45135</v>
      </c>
      <c r="E1936" s="2">
        <v>45144</v>
      </c>
      <c r="F1936" s="1" t="s">
        <v>49</v>
      </c>
      <c r="G1936" s="1" t="s">
        <v>36</v>
      </c>
      <c r="H1936" s="1" t="s">
        <v>47</v>
      </c>
      <c r="I1936" s="1">
        <v>146628.42000000001</v>
      </c>
      <c r="J1936" s="1" t="s">
        <v>24</v>
      </c>
      <c r="K1936" s="1" t="s">
        <v>42</v>
      </c>
      <c r="N1936" s="3" t="str">
        <f>IF(LEFT(LOWER(C1936),1)="m","Male",IF(LEFT(LOWER(C1936),1)="f","Female","Unknown"))</f>
        <v>Female</v>
      </c>
      <c r="O1936" s="4" t="str">
        <f>IF(TRIM(LOWER(F1936))="neuro","Neurology",IF(TRIM(LOWER(F1936))="Neurology","Neurology",IF(TRIM(LOWER(F1936))="general ward","General",IF(TRIM(LOWER(F1936))="general","General",IF(TRIM(LOWER(F1936))="cardiology","Cardiology",IF(TRIM(LOWER(F1936))="Cardiology","Cardiology",IF(TRIM(LOWER(F1936))="Peads","Pediatrics",IF(TRIM(LOWER(F1936))="Pediatrics","Pediatrics",IF(TRIM(LOWER(F1936))="orthopedics","Orthopedics",IF(TRIM(LOWER(F1936))="Neurology","Neurology",IF(TRIM(LOWER(F1936))="Oncology","Oncology")))))))))))</f>
        <v>Oncology</v>
      </c>
      <c r="P1936" s="3" t="str">
        <f t="shared" si="180"/>
        <v>Government</v>
      </c>
      <c r="Q1936" s="5">
        <f t="shared" si="181"/>
        <v>9</v>
      </c>
      <c r="R1936" s="1">
        <f t="shared" si="182"/>
        <v>146628.42000000001</v>
      </c>
      <c r="S1936" s="1">
        <f t="shared" si="183"/>
        <v>0</v>
      </c>
      <c r="T1936" s="1" t="str">
        <f t="shared" si="184"/>
        <v>66+</v>
      </c>
      <c r="U1936" s="1" t="str">
        <f t="shared" si="185"/>
        <v>No</v>
      </c>
    </row>
    <row r="1937" spans="1:21">
      <c r="A1937" s="1">
        <v>1936</v>
      </c>
      <c r="B1937" s="1">
        <v>69</v>
      </c>
      <c r="C1937" s="1" t="s">
        <v>18</v>
      </c>
      <c r="D1937" s="2">
        <v>45122</v>
      </c>
      <c r="E1937" s="2">
        <v>45125</v>
      </c>
      <c r="F1937" s="1" t="s">
        <v>35</v>
      </c>
      <c r="G1937" s="1" t="s">
        <v>14</v>
      </c>
      <c r="H1937" s="1" t="s">
        <v>37</v>
      </c>
      <c r="I1937" s="1">
        <v>72271.86</v>
      </c>
      <c r="J1937" s="1" t="s">
        <v>42</v>
      </c>
      <c r="K1937" s="1" t="s">
        <v>16</v>
      </c>
      <c r="N1937" s="3" t="str">
        <f>IF(LEFT(LOWER(C1937),1)="m","Male",IF(LEFT(LOWER(C1937),1)="f","Female","Unknown"))</f>
        <v>Male</v>
      </c>
      <c r="O1937" s="4" t="str">
        <f>IF(TRIM(LOWER(F1937))="neuro","Neurology",IF(TRIM(LOWER(F1937))="Neurology","Neurology",IF(TRIM(LOWER(F1937))="general ward","General",IF(TRIM(LOWER(F1937))="general","General",IF(TRIM(LOWER(F1937))="cardiology","Cardiology",IF(TRIM(LOWER(F1937))="Cardiology","Cardiology",IF(TRIM(LOWER(F1937))="Peads","Pediatrics",IF(TRIM(LOWER(F1937))="Pediatrics","Pediatrics",IF(TRIM(LOWER(F1937))="orthopedics","Orthopedics",IF(TRIM(LOWER(F1937))="Neurology","Neurology",IF(TRIM(LOWER(F1937))="Oncology","Oncology")))))))))))</f>
        <v>Cardiology</v>
      </c>
      <c r="P1937" s="3" t="str">
        <f t="shared" si="180"/>
        <v>Private</v>
      </c>
      <c r="Q1937" s="5">
        <f t="shared" si="181"/>
        <v>3</v>
      </c>
      <c r="R1937" s="1">
        <f t="shared" si="182"/>
        <v>72271.86</v>
      </c>
      <c r="S1937" s="1">
        <f t="shared" si="183"/>
        <v>1</v>
      </c>
      <c r="T1937" s="1" t="str">
        <f t="shared" si="184"/>
        <v>66+</v>
      </c>
      <c r="U1937" s="1" t="str">
        <f t="shared" si="185"/>
        <v>No</v>
      </c>
    </row>
    <row r="1938" spans="1:21">
      <c r="A1938" s="1">
        <v>1937</v>
      </c>
      <c r="B1938" s="1">
        <v>6</v>
      </c>
      <c r="C1938" s="1" t="s">
        <v>26</v>
      </c>
      <c r="D1938" s="2">
        <v>45432</v>
      </c>
      <c r="E1938" s="2">
        <v>45447</v>
      </c>
      <c r="F1938" s="1" t="s">
        <v>50</v>
      </c>
      <c r="G1938" s="1" t="s">
        <v>46</v>
      </c>
      <c r="I1938" s="1">
        <v>298660.49</v>
      </c>
      <c r="K1938" s="1" t="s">
        <v>20</v>
      </c>
      <c r="N1938" s="3" t="str">
        <f>IF(LEFT(LOWER(C1938),1)="m","Male",IF(LEFT(LOWER(C1938),1)="f","Female","Unknown"))</f>
        <v>Female</v>
      </c>
      <c r="O1938" s="4" t="str">
        <f>IF(TRIM(LOWER(F1938))="neuro","Neurology",IF(TRIM(LOWER(F1938))="Neurology","Neurology",IF(TRIM(LOWER(F1938))="general ward","General",IF(TRIM(LOWER(F1938))="general","General",IF(TRIM(LOWER(F1938))="cardiology","Cardiology",IF(TRIM(LOWER(F1938))="Cardiology","Cardiology",IF(TRIM(LOWER(F1938))="Peads","Pediatrics",IF(TRIM(LOWER(F1938))="Pediatrics","Pediatrics",IF(TRIM(LOWER(F1938))="orthopedics","Orthopedics",IF(TRIM(LOWER(F1938))="Neurology","Neurology",IF(TRIM(LOWER(F1938))="Oncology","Oncology")))))))))))</f>
        <v>Cardiology</v>
      </c>
      <c r="P1938" s="3" t="str">
        <f t="shared" si="180"/>
        <v>Self</v>
      </c>
      <c r="Q1938" s="5">
        <f t="shared" si="181"/>
        <v>15</v>
      </c>
      <c r="R1938" s="1">
        <f t="shared" si="182"/>
        <v>298660.49</v>
      </c>
      <c r="S1938" s="1">
        <f t="shared" si="183"/>
        <v>0</v>
      </c>
      <c r="T1938" s="1" t="str">
        <f t="shared" si="184"/>
        <v>0-17</v>
      </c>
      <c r="U1938" s="1" t="str">
        <f t="shared" si="185"/>
        <v>Unknown</v>
      </c>
    </row>
    <row r="1939" spans="1:21">
      <c r="A1939" s="1">
        <v>1938</v>
      </c>
      <c r="B1939" s="1">
        <v>34</v>
      </c>
      <c r="C1939" s="1" t="s">
        <v>29</v>
      </c>
      <c r="D1939" s="2">
        <v>45077</v>
      </c>
      <c r="E1939" s="2">
        <v>45091</v>
      </c>
      <c r="F1939" s="1" t="s">
        <v>35</v>
      </c>
      <c r="G1939" s="1" t="s">
        <v>14</v>
      </c>
      <c r="H1939" s="1" t="s">
        <v>51</v>
      </c>
      <c r="I1939" s="1">
        <v>230769.53</v>
      </c>
      <c r="J1939" s="1" t="s">
        <v>24</v>
      </c>
      <c r="K1939" s="1" t="s">
        <v>42</v>
      </c>
      <c r="N1939" s="3" t="str">
        <f>IF(LEFT(LOWER(C1939),1)="m","Male",IF(LEFT(LOWER(C1939),1)="f","Female","Unknown"))</f>
        <v>Female</v>
      </c>
      <c r="O1939" s="4" t="str">
        <f>IF(TRIM(LOWER(F1939))="neuro","Neurology",IF(TRIM(LOWER(F1939))="Neurology","Neurology",IF(TRIM(LOWER(F1939))="general ward","General",IF(TRIM(LOWER(F1939))="general","General",IF(TRIM(LOWER(F1939))="cardiology","Cardiology",IF(TRIM(LOWER(F1939))="Cardiology","Cardiology",IF(TRIM(LOWER(F1939))="Peads","Pediatrics",IF(TRIM(LOWER(F1939))="Pediatrics","Pediatrics",IF(TRIM(LOWER(F1939))="orthopedics","Orthopedics",IF(TRIM(LOWER(F1939))="Neurology","Neurology",IF(TRIM(LOWER(F1939))="Oncology","Oncology")))))))))))</f>
        <v>Cardiology</v>
      </c>
      <c r="P1939" s="3" t="str">
        <f t="shared" si="180"/>
        <v>Private</v>
      </c>
      <c r="Q1939" s="5">
        <f t="shared" si="181"/>
        <v>14</v>
      </c>
      <c r="R1939" s="1">
        <f t="shared" si="182"/>
        <v>230769.53</v>
      </c>
      <c r="S1939" s="1">
        <f t="shared" si="183"/>
        <v>0</v>
      </c>
      <c r="T1939" s="1" t="str">
        <f t="shared" si="184"/>
        <v>18-35</v>
      </c>
      <c r="U1939" s="1" t="str">
        <f t="shared" si="185"/>
        <v>No</v>
      </c>
    </row>
    <row r="1940" spans="1:21">
      <c r="A1940" s="1">
        <v>1939</v>
      </c>
      <c r="B1940" s="1">
        <v>28</v>
      </c>
      <c r="C1940" s="1" t="s">
        <v>18</v>
      </c>
      <c r="D1940" s="2">
        <v>45397</v>
      </c>
      <c r="E1940" s="2">
        <v>45407</v>
      </c>
      <c r="F1940" s="1" t="s">
        <v>49</v>
      </c>
      <c r="G1940" s="1" t="s">
        <v>31</v>
      </c>
      <c r="H1940" s="1" t="s">
        <v>37</v>
      </c>
      <c r="I1940" s="1">
        <v>120561.86</v>
      </c>
      <c r="J1940" s="1" t="s">
        <v>17</v>
      </c>
      <c r="K1940" s="1" t="s">
        <v>17</v>
      </c>
      <c r="N1940" s="3" t="str">
        <f>IF(LEFT(LOWER(C1940),1)="m","Male",IF(LEFT(LOWER(C1940),1)="f","Female","Unknown"))</f>
        <v>Male</v>
      </c>
      <c r="O1940" s="4" t="str">
        <f>IF(TRIM(LOWER(F1940))="neuro","Neurology",IF(TRIM(LOWER(F1940))="Neurology","Neurology",IF(TRIM(LOWER(F1940))="general ward","General",IF(TRIM(LOWER(F1940))="general","General",IF(TRIM(LOWER(F1940))="cardiology","Cardiology",IF(TRIM(LOWER(F1940))="Cardiology","Cardiology",IF(TRIM(LOWER(F1940))="Peads","Pediatrics",IF(TRIM(LOWER(F1940))="Pediatrics","Pediatrics",IF(TRIM(LOWER(F1940))="orthopedics","Orthopedics",IF(TRIM(LOWER(F1940))="Neurology","Neurology",IF(TRIM(LOWER(F1940))="Oncology","Oncology")))))))))))</f>
        <v>Oncology</v>
      </c>
      <c r="P1940" s="3" t="str">
        <f t="shared" si="180"/>
        <v>Private</v>
      </c>
      <c r="Q1940" s="5">
        <f t="shared" si="181"/>
        <v>10</v>
      </c>
      <c r="R1940" s="1">
        <f t="shared" si="182"/>
        <v>120561.86</v>
      </c>
      <c r="S1940" s="1">
        <f t="shared" si="183"/>
        <v>1</v>
      </c>
      <c r="T1940" s="1" t="str">
        <f t="shared" si="184"/>
        <v>18-35</v>
      </c>
      <c r="U1940" s="1" t="str">
        <f t="shared" si="185"/>
        <v>Yes</v>
      </c>
    </row>
    <row r="1941" spans="1:21">
      <c r="A1941" s="1">
        <v>1940</v>
      </c>
      <c r="B1941" s="1">
        <v>53</v>
      </c>
      <c r="C1941" s="1" t="s">
        <v>29</v>
      </c>
      <c r="D1941" s="2">
        <v>45342</v>
      </c>
      <c r="E1941" s="2">
        <v>45351</v>
      </c>
      <c r="F1941" s="1" t="s">
        <v>50</v>
      </c>
      <c r="G1941" s="1" t="s">
        <v>31</v>
      </c>
      <c r="H1941" s="1" t="s">
        <v>37</v>
      </c>
      <c r="I1941" s="1">
        <v>213825.35</v>
      </c>
      <c r="J1941" s="1" t="s">
        <v>17</v>
      </c>
      <c r="K1941" s="1" t="s">
        <v>42</v>
      </c>
      <c r="N1941" s="3" t="str">
        <f>IF(LEFT(LOWER(C1941),1)="m","Male",IF(LEFT(LOWER(C1941),1)="f","Female","Unknown"))</f>
        <v>Female</v>
      </c>
      <c r="O1941" s="4" t="str">
        <f>IF(TRIM(LOWER(F1941))="neuro","Neurology",IF(TRIM(LOWER(F1941))="Neurology","Neurology",IF(TRIM(LOWER(F1941))="general ward","General",IF(TRIM(LOWER(F1941))="general","General",IF(TRIM(LOWER(F1941))="cardiology","Cardiology",IF(TRIM(LOWER(F1941))="Cardiology","Cardiology",IF(TRIM(LOWER(F1941))="Peads","Pediatrics",IF(TRIM(LOWER(F1941))="Pediatrics","Pediatrics",IF(TRIM(LOWER(F1941))="orthopedics","Orthopedics",IF(TRIM(LOWER(F1941))="Neurology","Neurology",IF(TRIM(LOWER(F1941))="Oncology","Oncology")))))))))))</f>
        <v>Cardiology</v>
      </c>
      <c r="P1941" s="3" t="str">
        <f t="shared" si="180"/>
        <v>Private</v>
      </c>
      <c r="Q1941" s="5">
        <f t="shared" si="181"/>
        <v>9</v>
      </c>
      <c r="R1941" s="1">
        <f t="shared" si="182"/>
        <v>213825.35</v>
      </c>
      <c r="S1941" s="1">
        <f t="shared" si="183"/>
        <v>0</v>
      </c>
      <c r="T1941" s="1" t="str">
        <f t="shared" si="184"/>
        <v>51-65</v>
      </c>
      <c r="U1941" s="1" t="str">
        <f t="shared" si="185"/>
        <v>Yes</v>
      </c>
    </row>
    <row r="1942" spans="1:21">
      <c r="A1942" s="1">
        <v>1941</v>
      </c>
      <c r="B1942" s="1">
        <v>39</v>
      </c>
      <c r="C1942" s="1" t="s">
        <v>18</v>
      </c>
      <c r="D1942" s="2">
        <v>45525</v>
      </c>
      <c r="E1942" s="2">
        <v>45539</v>
      </c>
      <c r="F1942" s="1" t="s">
        <v>30</v>
      </c>
      <c r="G1942" s="1" t="s">
        <v>36</v>
      </c>
      <c r="H1942" s="1" t="s">
        <v>47</v>
      </c>
      <c r="I1942" s="1">
        <v>269046.28000000003</v>
      </c>
      <c r="K1942" s="1" t="s">
        <v>17</v>
      </c>
      <c r="N1942" s="3" t="str">
        <f>IF(LEFT(LOWER(C1942),1)="m","Male",IF(LEFT(LOWER(C1942),1)="f","Female","Unknown"))</f>
        <v>Male</v>
      </c>
      <c r="O1942" s="4" t="str">
        <f>IF(TRIM(LOWER(F1942))="neuro","Neurology",IF(TRIM(LOWER(F1942))="Neurology","Neurology",IF(TRIM(LOWER(F1942))="general ward","General",IF(TRIM(LOWER(F1942))="general","General",IF(TRIM(LOWER(F1942))="cardiology","Cardiology",IF(TRIM(LOWER(F1942))="Cardiology","Cardiology",IF(TRIM(LOWER(F1942))="Peads","Pediatrics",IF(TRIM(LOWER(F1942))="Pediatrics","Pediatrics",IF(TRIM(LOWER(F1942))="orthopedics","Orthopedics",IF(TRIM(LOWER(F1942))="Neurology","Neurology",IF(TRIM(LOWER(F1942))="Oncology","Oncology")))))))))))</f>
        <v>Pediatrics</v>
      </c>
      <c r="P1942" s="3" t="str">
        <f t="shared" si="180"/>
        <v>Government</v>
      </c>
      <c r="Q1942" s="5">
        <f t="shared" si="181"/>
        <v>14</v>
      </c>
      <c r="R1942" s="1">
        <f t="shared" si="182"/>
        <v>269046.28000000003</v>
      </c>
      <c r="S1942" s="1">
        <f t="shared" si="183"/>
        <v>1</v>
      </c>
      <c r="T1942" s="1" t="str">
        <f t="shared" si="184"/>
        <v>36-50</v>
      </c>
      <c r="U1942" s="1" t="str">
        <f t="shared" si="185"/>
        <v>Unknown</v>
      </c>
    </row>
    <row r="1943" spans="1:21">
      <c r="A1943" s="1">
        <v>1942</v>
      </c>
      <c r="C1943" s="1" t="s">
        <v>12</v>
      </c>
      <c r="D1943" s="2">
        <v>45150</v>
      </c>
      <c r="E1943" s="2">
        <v>45155</v>
      </c>
      <c r="F1943" s="1" t="s">
        <v>45</v>
      </c>
      <c r="G1943" s="1" t="s">
        <v>36</v>
      </c>
      <c r="H1943" s="1" t="s">
        <v>23</v>
      </c>
      <c r="I1943" s="1">
        <v>253095.58</v>
      </c>
      <c r="J1943" s="1" t="s">
        <v>25</v>
      </c>
      <c r="K1943" s="1" t="s">
        <v>17</v>
      </c>
      <c r="N1943" s="3" t="str">
        <f>IF(LEFT(LOWER(C1943),1)="m","Male",IF(LEFT(LOWER(C1943),1)="f","Female","Unknown"))</f>
        <v>Unknown</v>
      </c>
      <c r="O1943" s="4" t="str">
        <f>IF(TRIM(LOWER(F1943))="neuro","Neurology",IF(TRIM(LOWER(F1943))="Neurology","Neurology",IF(TRIM(LOWER(F1943))="general ward","General",IF(TRIM(LOWER(F1943))="general","General",IF(TRIM(LOWER(F1943))="cardiology","Cardiology",IF(TRIM(LOWER(F1943))="Cardiology","Cardiology",IF(TRIM(LOWER(F1943))="Peads","Pediatrics",IF(TRIM(LOWER(F1943))="Pediatrics","Pediatrics",IF(TRIM(LOWER(F1943))="orthopedics","Orthopedics",IF(TRIM(LOWER(F1943))="Neurology","Neurology",IF(TRIM(LOWER(F1943))="Oncology","Oncology")))))))))))</f>
        <v>Neurology</v>
      </c>
      <c r="P1943" s="3" t="str">
        <f t="shared" si="180"/>
        <v>Government</v>
      </c>
      <c r="Q1943" s="5">
        <f t="shared" si="181"/>
        <v>5</v>
      </c>
      <c r="R1943" s="1">
        <f t="shared" si="182"/>
        <v>253095.58</v>
      </c>
      <c r="S1943" s="1">
        <f t="shared" si="183"/>
        <v>1</v>
      </c>
      <c r="T1943" s="1" t="str">
        <f t="shared" si="184"/>
        <v>0-17</v>
      </c>
      <c r="U1943" s="1" t="str">
        <f t="shared" si="185"/>
        <v>Yes</v>
      </c>
    </row>
    <row r="1944" spans="1:21">
      <c r="A1944" s="1">
        <v>1943</v>
      </c>
      <c r="B1944" s="1">
        <v>45</v>
      </c>
      <c r="C1944" s="1" t="s">
        <v>34</v>
      </c>
      <c r="D1944" s="2">
        <v>45123</v>
      </c>
      <c r="E1944" s="2">
        <v>45143</v>
      </c>
      <c r="F1944" s="1" t="s">
        <v>28</v>
      </c>
      <c r="G1944" s="1" t="s">
        <v>46</v>
      </c>
      <c r="H1944" s="1" t="s">
        <v>32</v>
      </c>
      <c r="I1944" s="1">
        <v>68468.039999999994</v>
      </c>
      <c r="J1944" s="1" t="s">
        <v>38</v>
      </c>
      <c r="K1944" s="1" t="s">
        <v>42</v>
      </c>
      <c r="N1944" s="3" t="str">
        <f>IF(LEFT(LOWER(C1944),1)="m","Male",IF(LEFT(LOWER(C1944),1)="f","Female","Unknown"))</f>
        <v>Male</v>
      </c>
      <c r="O1944" s="4" t="str">
        <f>IF(TRIM(LOWER(F1944))="neuro","Neurology",IF(TRIM(LOWER(F1944))="Neurology","Neurology",IF(TRIM(LOWER(F1944))="general ward","General",IF(TRIM(LOWER(F1944))="general","General",IF(TRIM(LOWER(F1944))="cardiology","Cardiology",IF(TRIM(LOWER(F1944))="Cardiology","Cardiology",IF(TRIM(LOWER(F1944))="Peads","Pediatrics",IF(TRIM(LOWER(F1944))="Pediatrics","Pediatrics",IF(TRIM(LOWER(F1944))="orthopedics","Orthopedics",IF(TRIM(LOWER(F1944))="Neurology","Neurology",IF(TRIM(LOWER(F1944))="Oncology","Oncology")))))))))))</f>
        <v>Orthopedics</v>
      </c>
      <c r="P1944" s="3" t="str">
        <f t="shared" si="180"/>
        <v>Self</v>
      </c>
      <c r="Q1944" s="5">
        <f t="shared" si="181"/>
        <v>20</v>
      </c>
      <c r="R1944" s="1">
        <f t="shared" si="182"/>
        <v>68468.039999999994</v>
      </c>
      <c r="S1944" s="1">
        <f t="shared" si="183"/>
        <v>0</v>
      </c>
      <c r="T1944" s="1" t="str">
        <f t="shared" si="184"/>
        <v>36-50</v>
      </c>
      <c r="U1944" s="1" t="str">
        <f t="shared" si="185"/>
        <v>No</v>
      </c>
    </row>
    <row r="1945" spans="1:21">
      <c r="A1945" s="1">
        <v>1944</v>
      </c>
      <c r="B1945" s="1">
        <v>61</v>
      </c>
      <c r="C1945" s="1" t="s">
        <v>44</v>
      </c>
      <c r="D1945" s="2">
        <v>45205</v>
      </c>
      <c r="E1945" s="2">
        <v>45211</v>
      </c>
      <c r="F1945" s="1" t="s">
        <v>35</v>
      </c>
      <c r="G1945" s="1" t="s">
        <v>46</v>
      </c>
      <c r="H1945" s="1" t="s">
        <v>51</v>
      </c>
      <c r="I1945" s="1">
        <v>273708.44</v>
      </c>
      <c r="J1945" s="1" t="s">
        <v>42</v>
      </c>
      <c r="K1945" s="1" t="s">
        <v>25</v>
      </c>
      <c r="N1945" s="3" t="str">
        <f>IF(LEFT(LOWER(C1945),1)="m","Male",IF(LEFT(LOWER(C1945),1)="f","Female","Unknown"))</f>
        <v>Female</v>
      </c>
      <c r="O1945" s="4" t="str">
        <f>IF(TRIM(LOWER(F1945))="neuro","Neurology",IF(TRIM(LOWER(F1945))="Neurology","Neurology",IF(TRIM(LOWER(F1945))="general ward","General",IF(TRIM(LOWER(F1945))="general","General",IF(TRIM(LOWER(F1945))="cardiology","Cardiology",IF(TRIM(LOWER(F1945))="Cardiology","Cardiology",IF(TRIM(LOWER(F1945))="Peads","Pediatrics",IF(TRIM(LOWER(F1945))="Pediatrics","Pediatrics",IF(TRIM(LOWER(F1945))="orthopedics","Orthopedics",IF(TRIM(LOWER(F1945))="Neurology","Neurology",IF(TRIM(LOWER(F1945))="Oncology","Oncology")))))))))))</f>
        <v>Cardiology</v>
      </c>
      <c r="P1945" s="3" t="str">
        <f t="shared" si="180"/>
        <v>Self</v>
      </c>
      <c r="Q1945" s="5">
        <f t="shared" si="181"/>
        <v>6</v>
      </c>
      <c r="R1945" s="1">
        <f t="shared" si="182"/>
        <v>273708.44</v>
      </c>
      <c r="S1945" s="1">
        <f t="shared" si="183"/>
        <v>1</v>
      </c>
      <c r="T1945" s="1" t="str">
        <f t="shared" si="184"/>
        <v>51-65</v>
      </c>
      <c r="U1945" s="1" t="str">
        <f t="shared" si="185"/>
        <v>No</v>
      </c>
    </row>
    <row r="1946" spans="1:21">
      <c r="A1946" s="1">
        <v>1945</v>
      </c>
      <c r="B1946" s="1">
        <v>16</v>
      </c>
      <c r="C1946" s="1" t="s">
        <v>18</v>
      </c>
      <c r="D1946" s="2">
        <v>45527</v>
      </c>
      <c r="E1946" s="2">
        <v>45536</v>
      </c>
      <c r="F1946" s="1" t="s">
        <v>49</v>
      </c>
      <c r="G1946" s="1" t="s">
        <v>33</v>
      </c>
      <c r="H1946" s="1" t="s">
        <v>37</v>
      </c>
      <c r="I1946" s="1">
        <v>293652.93</v>
      </c>
      <c r="J1946" s="1" t="s">
        <v>16</v>
      </c>
      <c r="K1946" s="1" t="s">
        <v>25</v>
      </c>
      <c r="N1946" s="3" t="str">
        <f>IF(LEFT(LOWER(C1946),1)="m","Male",IF(LEFT(LOWER(C1946),1)="f","Female","Unknown"))</f>
        <v>Male</v>
      </c>
      <c r="O1946" s="4" t="str">
        <f>IF(TRIM(LOWER(F1946))="neuro","Neurology",IF(TRIM(LOWER(F1946))="Neurology","Neurology",IF(TRIM(LOWER(F1946))="general ward","General",IF(TRIM(LOWER(F1946))="general","General",IF(TRIM(LOWER(F1946))="cardiology","Cardiology",IF(TRIM(LOWER(F1946))="Cardiology","Cardiology",IF(TRIM(LOWER(F1946))="Peads","Pediatrics",IF(TRIM(LOWER(F1946))="Pediatrics","Pediatrics",IF(TRIM(LOWER(F1946))="orthopedics","Orthopedics",IF(TRIM(LOWER(F1946))="Neurology","Neurology",IF(TRIM(LOWER(F1946))="Oncology","Oncology")))))))))))</f>
        <v>Oncology</v>
      </c>
      <c r="P1946" s="3" t="str">
        <f t="shared" si="180"/>
        <v>Self</v>
      </c>
      <c r="Q1946" s="5">
        <f t="shared" si="181"/>
        <v>9</v>
      </c>
      <c r="R1946" s="1">
        <f t="shared" si="182"/>
        <v>293652.93</v>
      </c>
      <c r="S1946" s="1">
        <f t="shared" si="183"/>
        <v>1</v>
      </c>
      <c r="T1946" s="1" t="str">
        <f t="shared" si="184"/>
        <v>0-17</v>
      </c>
      <c r="U1946" s="1" t="str">
        <f t="shared" si="185"/>
        <v>Yes</v>
      </c>
    </row>
    <row r="1947" spans="1:21">
      <c r="A1947" s="1">
        <v>1946</v>
      </c>
      <c r="B1947" s="1">
        <v>12</v>
      </c>
      <c r="C1947" s="1" t="s">
        <v>12</v>
      </c>
      <c r="D1947" s="2">
        <v>45302</v>
      </c>
      <c r="E1947" s="2">
        <v>45307</v>
      </c>
      <c r="F1947" s="1" t="s">
        <v>30</v>
      </c>
      <c r="G1947" s="1" t="s">
        <v>14</v>
      </c>
      <c r="H1947" s="1" t="s">
        <v>39</v>
      </c>
      <c r="I1947" s="1">
        <v>33915.21</v>
      </c>
      <c r="J1947" s="1" t="s">
        <v>42</v>
      </c>
      <c r="K1947" s="1" t="s">
        <v>25</v>
      </c>
      <c r="N1947" s="3" t="str">
        <f>IF(LEFT(LOWER(C1947),1)="m","Male",IF(LEFT(LOWER(C1947),1)="f","Female","Unknown"))</f>
        <v>Unknown</v>
      </c>
      <c r="O1947" s="4" t="str">
        <f>IF(TRIM(LOWER(F1947))="neuro","Neurology",IF(TRIM(LOWER(F1947))="Neurology","Neurology",IF(TRIM(LOWER(F1947))="general ward","General",IF(TRIM(LOWER(F1947))="general","General",IF(TRIM(LOWER(F1947))="cardiology","Cardiology",IF(TRIM(LOWER(F1947))="Cardiology","Cardiology",IF(TRIM(LOWER(F1947))="Peads","Pediatrics",IF(TRIM(LOWER(F1947))="Pediatrics","Pediatrics",IF(TRIM(LOWER(F1947))="orthopedics","Orthopedics",IF(TRIM(LOWER(F1947))="Neurology","Neurology",IF(TRIM(LOWER(F1947))="Oncology","Oncology")))))))))))</f>
        <v>Pediatrics</v>
      </c>
      <c r="P1947" s="3" t="str">
        <f t="shared" si="180"/>
        <v>Private</v>
      </c>
      <c r="Q1947" s="5">
        <f t="shared" si="181"/>
        <v>5</v>
      </c>
      <c r="R1947" s="1">
        <f t="shared" si="182"/>
        <v>33915.21</v>
      </c>
      <c r="S1947" s="1">
        <f t="shared" si="183"/>
        <v>1</v>
      </c>
      <c r="T1947" s="1" t="str">
        <f t="shared" si="184"/>
        <v>0-17</v>
      </c>
      <c r="U1947" s="1" t="str">
        <f t="shared" si="185"/>
        <v>No</v>
      </c>
    </row>
    <row r="1948" spans="1:21">
      <c r="A1948" s="1">
        <v>1947</v>
      </c>
      <c r="B1948" s="1">
        <v>57</v>
      </c>
      <c r="C1948" s="1" t="s">
        <v>12</v>
      </c>
      <c r="D1948" s="2">
        <v>45439</v>
      </c>
      <c r="E1948" s="2">
        <v>45456</v>
      </c>
      <c r="F1948" s="1" t="s">
        <v>45</v>
      </c>
      <c r="G1948" s="1" t="s">
        <v>36</v>
      </c>
      <c r="I1948" s="1">
        <v>338186.31</v>
      </c>
      <c r="J1948" s="1" t="s">
        <v>42</v>
      </c>
      <c r="K1948" s="1" t="s">
        <v>20</v>
      </c>
      <c r="N1948" s="3" t="str">
        <f>IF(LEFT(LOWER(C1948),1)="m","Male",IF(LEFT(LOWER(C1948),1)="f","Female","Unknown"))</f>
        <v>Unknown</v>
      </c>
      <c r="O1948" s="4" t="str">
        <f>IF(TRIM(LOWER(F1948))="neuro","Neurology",IF(TRIM(LOWER(F1948))="Neurology","Neurology",IF(TRIM(LOWER(F1948))="general ward","General",IF(TRIM(LOWER(F1948))="general","General",IF(TRIM(LOWER(F1948))="cardiology","Cardiology",IF(TRIM(LOWER(F1948))="Cardiology","Cardiology",IF(TRIM(LOWER(F1948))="Peads","Pediatrics",IF(TRIM(LOWER(F1948))="Pediatrics","Pediatrics",IF(TRIM(LOWER(F1948))="orthopedics","Orthopedics",IF(TRIM(LOWER(F1948))="Neurology","Neurology",IF(TRIM(LOWER(F1948))="Oncology","Oncology")))))))))))</f>
        <v>Neurology</v>
      </c>
      <c r="P1948" s="3" t="str">
        <f t="shared" si="180"/>
        <v>Government</v>
      </c>
      <c r="Q1948" s="5">
        <f t="shared" si="181"/>
        <v>17</v>
      </c>
      <c r="R1948" s="1">
        <f t="shared" si="182"/>
        <v>338186.31</v>
      </c>
      <c r="S1948" s="1">
        <f t="shared" si="183"/>
        <v>0</v>
      </c>
      <c r="T1948" s="1" t="str">
        <f t="shared" si="184"/>
        <v>51-65</v>
      </c>
      <c r="U1948" s="1" t="str">
        <f t="shared" si="185"/>
        <v>No</v>
      </c>
    </row>
    <row r="1949" spans="1:21">
      <c r="A1949" s="1">
        <v>1948</v>
      </c>
      <c r="B1949" s="1">
        <v>50</v>
      </c>
      <c r="C1949" s="1" t="s">
        <v>34</v>
      </c>
      <c r="D1949" s="2">
        <v>45606</v>
      </c>
      <c r="E1949" s="2">
        <v>45609</v>
      </c>
      <c r="F1949" s="1" t="s">
        <v>13</v>
      </c>
      <c r="G1949" s="1" t="s">
        <v>14</v>
      </c>
      <c r="H1949" s="1" t="s">
        <v>51</v>
      </c>
      <c r="I1949" s="1">
        <v>94412.97</v>
      </c>
      <c r="K1949" s="1" t="s">
        <v>16</v>
      </c>
      <c r="N1949" s="3" t="str">
        <f>IF(LEFT(LOWER(C1949),1)="m","Male",IF(LEFT(LOWER(C1949),1)="f","Female","Unknown"))</f>
        <v>Male</v>
      </c>
      <c r="O1949" s="4" t="str">
        <f>IF(TRIM(LOWER(F1949))="neuro","Neurology",IF(TRIM(LOWER(F1949))="Neurology","Neurology",IF(TRIM(LOWER(F1949))="general ward","General",IF(TRIM(LOWER(F1949))="general","General",IF(TRIM(LOWER(F1949))="cardiology","Cardiology",IF(TRIM(LOWER(F1949))="Cardiology","Cardiology",IF(TRIM(LOWER(F1949))="Peads","Pediatrics",IF(TRIM(LOWER(F1949))="Pediatrics","Pediatrics",IF(TRIM(LOWER(F1949))="orthopedics","Orthopedics",IF(TRIM(LOWER(F1949))="Neurology","Neurology",IF(TRIM(LOWER(F1949))="Oncology","Oncology")))))))))))</f>
        <v>Neurology</v>
      </c>
      <c r="P1949" s="3" t="str">
        <f t="shared" si="180"/>
        <v>Private</v>
      </c>
      <c r="Q1949" s="5">
        <f t="shared" si="181"/>
        <v>3</v>
      </c>
      <c r="R1949" s="1">
        <f t="shared" si="182"/>
        <v>94412.97</v>
      </c>
      <c r="S1949" s="1">
        <f t="shared" si="183"/>
        <v>1</v>
      </c>
      <c r="T1949" s="1" t="str">
        <f t="shared" si="184"/>
        <v>36-50</v>
      </c>
      <c r="U1949" s="1" t="str">
        <f t="shared" si="185"/>
        <v>Unknown</v>
      </c>
    </row>
    <row r="1950" spans="1:21">
      <c r="A1950" s="1">
        <v>1949</v>
      </c>
      <c r="B1950" s="1">
        <v>7</v>
      </c>
      <c r="C1950" s="1" t="s">
        <v>29</v>
      </c>
      <c r="D1950" s="2">
        <v>44951</v>
      </c>
      <c r="E1950" s="2">
        <v>44966</v>
      </c>
      <c r="F1950" s="1" t="s">
        <v>30</v>
      </c>
      <c r="G1950" s="1" t="s">
        <v>22</v>
      </c>
      <c r="H1950" s="1" t="s">
        <v>39</v>
      </c>
      <c r="I1950" s="1">
        <v>263992.37</v>
      </c>
      <c r="J1950" s="1" t="s">
        <v>38</v>
      </c>
      <c r="K1950" s="1" t="s">
        <v>20</v>
      </c>
      <c r="N1950" s="3" t="str">
        <f>IF(LEFT(LOWER(C1950),1)="m","Male",IF(LEFT(LOWER(C1950),1)="f","Female","Unknown"))</f>
        <v>Female</v>
      </c>
      <c r="O1950" s="4" t="str">
        <f>IF(TRIM(LOWER(F1950))="neuro","Neurology",IF(TRIM(LOWER(F1950))="Neurology","Neurology",IF(TRIM(LOWER(F1950))="general ward","General",IF(TRIM(LOWER(F1950))="general","General",IF(TRIM(LOWER(F1950))="cardiology","Cardiology",IF(TRIM(LOWER(F1950))="Cardiology","Cardiology",IF(TRIM(LOWER(F1950))="Peads","Pediatrics",IF(TRIM(LOWER(F1950))="Pediatrics","Pediatrics",IF(TRIM(LOWER(F1950))="orthopedics","Orthopedics",IF(TRIM(LOWER(F1950))="Neurology","Neurology",IF(TRIM(LOWER(F1950))="Oncology","Oncology")))))))))))</f>
        <v>Pediatrics</v>
      </c>
      <c r="P1950" s="3" t="str">
        <f t="shared" si="180"/>
        <v>Government</v>
      </c>
      <c r="Q1950" s="5">
        <f t="shared" si="181"/>
        <v>15</v>
      </c>
      <c r="R1950" s="1">
        <f t="shared" si="182"/>
        <v>263992.37</v>
      </c>
      <c r="S1950" s="1">
        <f t="shared" si="183"/>
        <v>0</v>
      </c>
      <c r="T1950" s="1" t="str">
        <f t="shared" si="184"/>
        <v>0-17</v>
      </c>
      <c r="U1950" s="1" t="str">
        <f t="shared" si="185"/>
        <v>No</v>
      </c>
    </row>
    <row r="1951" spans="1:21">
      <c r="A1951" s="1">
        <v>1950</v>
      </c>
      <c r="B1951" s="1">
        <v>55</v>
      </c>
      <c r="C1951" s="1" t="s">
        <v>29</v>
      </c>
      <c r="D1951" s="2">
        <v>45617</v>
      </c>
      <c r="E1951" s="2">
        <v>45620</v>
      </c>
      <c r="F1951" s="1" t="s">
        <v>40</v>
      </c>
      <c r="G1951" s="1" t="s">
        <v>41</v>
      </c>
      <c r="H1951" s="1" t="s">
        <v>48</v>
      </c>
      <c r="I1951" s="1">
        <v>181625.81</v>
      </c>
      <c r="J1951" s="1" t="s">
        <v>17</v>
      </c>
      <c r="K1951" s="1" t="s">
        <v>38</v>
      </c>
      <c r="N1951" s="3" t="str">
        <f>IF(LEFT(LOWER(C1951),1)="m","Male",IF(LEFT(LOWER(C1951),1)="f","Female","Unknown"))</f>
        <v>Female</v>
      </c>
      <c r="O1951" s="4" t="str">
        <f>IF(TRIM(LOWER(F1951))="neuro","Neurology",IF(TRIM(LOWER(F1951))="Neurology","Neurology",IF(TRIM(LOWER(F1951))="general ward","General",IF(TRIM(LOWER(F1951))="general","General",IF(TRIM(LOWER(F1951))="cardiology","Cardiology",IF(TRIM(LOWER(F1951))="Cardiology","Cardiology",IF(TRIM(LOWER(F1951))="Peads","Pediatrics",IF(TRIM(LOWER(F1951))="Pediatrics","Pediatrics",IF(TRIM(LOWER(F1951))="orthopedics","Orthopedics",IF(TRIM(LOWER(F1951))="Neurology","Neurology",IF(TRIM(LOWER(F1951))="Oncology","Oncology")))))))))))</f>
        <v>Pediatrics</v>
      </c>
      <c r="P1951" s="3" t="str">
        <f t="shared" si="180"/>
        <v>Unknown</v>
      </c>
      <c r="Q1951" s="5">
        <f t="shared" si="181"/>
        <v>3</v>
      </c>
      <c r="R1951" s="1">
        <f t="shared" si="182"/>
        <v>181625.81</v>
      </c>
      <c r="S1951" s="1">
        <f t="shared" si="183"/>
        <v>0</v>
      </c>
      <c r="T1951" s="1" t="str">
        <f t="shared" si="184"/>
        <v>51-65</v>
      </c>
      <c r="U1951" s="1" t="str">
        <f t="shared" si="185"/>
        <v>Yes</v>
      </c>
    </row>
    <row r="1952" spans="1:21">
      <c r="A1952" s="1">
        <v>1951</v>
      </c>
      <c r="B1952" s="1">
        <v>23</v>
      </c>
      <c r="C1952" s="1" t="s">
        <v>27</v>
      </c>
      <c r="D1952" s="2">
        <v>45061</v>
      </c>
      <c r="E1952" s="2">
        <v>45062</v>
      </c>
      <c r="F1952" s="1" t="s">
        <v>35</v>
      </c>
      <c r="G1952" s="1" t="s">
        <v>33</v>
      </c>
      <c r="H1952" s="1" t="s">
        <v>37</v>
      </c>
      <c r="I1952" s="1">
        <v>198570.9</v>
      </c>
      <c r="J1952" s="1" t="s">
        <v>42</v>
      </c>
      <c r="K1952" s="1" t="s">
        <v>25</v>
      </c>
      <c r="N1952" s="3" t="str">
        <f>IF(LEFT(LOWER(C1952),1)="m","Male",IF(LEFT(LOWER(C1952),1)="f","Female","Unknown"))</f>
        <v>Male</v>
      </c>
      <c r="O1952" s="4" t="str">
        <f>IF(TRIM(LOWER(F1952))="neuro","Neurology",IF(TRIM(LOWER(F1952))="Neurology","Neurology",IF(TRIM(LOWER(F1952))="general ward","General",IF(TRIM(LOWER(F1952))="general","General",IF(TRIM(LOWER(F1952))="cardiology","Cardiology",IF(TRIM(LOWER(F1952))="Cardiology","Cardiology",IF(TRIM(LOWER(F1952))="Peads","Pediatrics",IF(TRIM(LOWER(F1952))="Pediatrics","Pediatrics",IF(TRIM(LOWER(F1952))="orthopedics","Orthopedics",IF(TRIM(LOWER(F1952))="Neurology","Neurology",IF(TRIM(LOWER(F1952))="Oncology","Oncology")))))))))))</f>
        <v>Cardiology</v>
      </c>
      <c r="P1952" s="3" t="str">
        <f t="shared" si="180"/>
        <v>Self</v>
      </c>
      <c r="Q1952" s="5">
        <f t="shared" si="181"/>
        <v>1</v>
      </c>
      <c r="R1952" s="1">
        <f t="shared" si="182"/>
        <v>198570.9</v>
      </c>
      <c r="S1952" s="1">
        <f t="shared" si="183"/>
        <v>1</v>
      </c>
      <c r="T1952" s="1" t="str">
        <f t="shared" si="184"/>
        <v>18-35</v>
      </c>
      <c r="U1952" s="1" t="str">
        <f t="shared" si="185"/>
        <v>No</v>
      </c>
    </row>
    <row r="1953" spans="1:21">
      <c r="A1953" s="1">
        <v>1952</v>
      </c>
      <c r="B1953" s="1">
        <v>76</v>
      </c>
      <c r="C1953" s="1" t="s">
        <v>34</v>
      </c>
      <c r="D1953" s="2">
        <v>45105</v>
      </c>
      <c r="E1953" s="2">
        <v>45116</v>
      </c>
      <c r="F1953" s="1" t="s">
        <v>13</v>
      </c>
      <c r="G1953" s="1" t="s">
        <v>36</v>
      </c>
      <c r="I1953" s="1">
        <v>284951.71999999997</v>
      </c>
      <c r="J1953" s="1" t="s">
        <v>16</v>
      </c>
      <c r="K1953" s="1" t="s">
        <v>20</v>
      </c>
      <c r="N1953" s="3" t="str">
        <f>IF(LEFT(LOWER(C1953),1)="m","Male",IF(LEFT(LOWER(C1953),1)="f","Female","Unknown"))</f>
        <v>Male</v>
      </c>
      <c r="O1953" s="4" t="str">
        <f>IF(TRIM(LOWER(F1953))="neuro","Neurology",IF(TRIM(LOWER(F1953))="Neurology","Neurology",IF(TRIM(LOWER(F1953))="general ward","General",IF(TRIM(LOWER(F1953))="general","General",IF(TRIM(LOWER(F1953))="cardiology","Cardiology",IF(TRIM(LOWER(F1953))="Cardiology","Cardiology",IF(TRIM(LOWER(F1953))="Peads","Pediatrics",IF(TRIM(LOWER(F1953))="Pediatrics","Pediatrics",IF(TRIM(LOWER(F1953))="orthopedics","Orthopedics",IF(TRIM(LOWER(F1953))="Neurology","Neurology",IF(TRIM(LOWER(F1953))="Oncology","Oncology")))))))))))</f>
        <v>Neurology</v>
      </c>
      <c r="P1953" s="3" t="str">
        <f t="shared" si="180"/>
        <v>Government</v>
      </c>
      <c r="Q1953" s="5">
        <f t="shared" si="181"/>
        <v>11</v>
      </c>
      <c r="R1953" s="1">
        <f t="shared" si="182"/>
        <v>284951.71999999997</v>
      </c>
      <c r="S1953" s="1">
        <f t="shared" si="183"/>
        <v>0</v>
      </c>
      <c r="T1953" s="1" t="str">
        <f t="shared" si="184"/>
        <v>66+</v>
      </c>
      <c r="U1953" s="1" t="str">
        <f t="shared" si="185"/>
        <v>Yes</v>
      </c>
    </row>
    <row r="1954" spans="1:21">
      <c r="A1954" s="1">
        <v>1953</v>
      </c>
      <c r="B1954" s="1">
        <v>37</v>
      </c>
      <c r="C1954" s="1" t="s">
        <v>12</v>
      </c>
      <c r="D1954" s="2">
        <v>45084</v>
      </c>
      <c r="E1954" s="2">
        <v>45100</v>
      </c>
      <c r="F1954" s="1" t="s">
        <v>50</v>
      </c>
      <c r="G1954" s="1" t="s">
        <v>22</v>
      </c>
      <c r="H1954" s="1" t="s">
        <v>39</v>
      </c>
      <c r="I1954" s="1">
        <v>201499.13</v>
      </c>
      <c r="J1954" s="1" t="s">
        <v>24</v>
      </c>
      <c r="K1954" s="1" t="s">
        <v>16</v>
      </c>
      <c r="N1954" s="3" t="str">
        <f>IF(LEFT(LOWER(C1954),1)="m","Male",IF(LEFT(LOWER(C1954),1)="f","Female","Unknown"))</f>
        <v>Unknown</v>
      </c>
      <c r="O1954" s="4" t="str">
        <f>IF(TRIM(LOWER(F1954))="neuro","Neurology",IF(TRIM(LOWER(F1954))="Neurology","Neurology",IF(TRIM(LOWER(F1954))="general ward","General",IF(TRIM(LOWER(F1954))="general","General",IF(TRIM(LOWER(F1954))="cardiology","Cardiology",IF(TRIM(LOWER(F1954))="Cardiology","Cardiology",IF(TRIM(LOWER(F1954))="Peads","Pediatrics",IF(TRIM(LOWER(F1954))="Pediatrics","Pediatrics",IF(TRIM(LOWER(F1954))="orthopedics","Orthopedics",IF(TRIM(LOWER(F1954))="Neurology","Neurology",IF(TRIM(LOWER(F1954))="Oncology","Oncology")))))))))))</f>
        <v>Cardiology</v>
      </c>
      <c r="P1954" s="3" t="str">
        <f t="shared" si="180"/>
        <v>Government</v>
      </c>
      <c r="Q1954" s="5">
        <f t="shared" si="181"/>
        <v>16</v>
      </c>
      <c r="R1954" s="1">
        <f t="shared" si="182"/>
        <v>201499.13</v>
      </c>
      <c r="S1954" s="1">
        <f t="shared" si="183"/>
        <v>1</v>
      </c>
      <c r="T1954" s="1" t="str">
        <f t="shared" si="184"/>
        <v>36-50</v>
      </c>
      <c r="U1954" s="1" t="str">
        <f t="shared" si="185"/>
        <v>No</v>
      </c>
    </row>
    <row r="1955" spans="1:21">
      <c r="A1955" s="1">
        <v>1954</v>
      </c>
      <c r="B1955" s="1">
        <v>21</v>
      </c>
      <c r="C1955" s="1" t="s">
        <v>29</v>
      </c>
      <c r="D1955" s="2">
        <v>45628</v>
      </c>
      <c r="E1955" s="2">
        <v>45629</v>
      </c>
      <c r="F1955" s="1" t="s">
        <v>28</v>
      </c>
      <c r="G1955" s="1" t="s">
        <v>36</v>
      </c>
      <c r="H1955" s="1" t="s">
        <v>37</v>
      </c>
      <c r="I1955" s="1">
        <v>224521.2</v>
      </c>
      <c r="J1955" s="1" t="s">
        <v>42</v>
      </c>
      <c r="K1955" s="1" t="s">
        <v>20</v>
      </c>
      <c r="N1955" s="3" t="str">
        <f>IF(LEFT(LOWER(C1955),1)="m","Male",IF(LEFT(LOWER(C1955),1)="f","Female","Unknown"))</f>
        <v>Female</v>
      </c>
      <c r="O1955" s="4" t="str">
        <f>IF(TRIM(LOWER(F1955))="neuro","Neurology",IF(TRIM(LOWER(F1955))="Neurology","Neurology",IF(TRIM(LOWER(F1955))="general ward","General",IF(TRIM(LOWER(F1955))="general","General",IF(TRIM(LOWER(F1955))="cardiology","Cardiology",IF(TRIM(LOWER(F1955))="Cardiology","Cardiology",IF(TRIM(LOWER(F1955))="Peads","Pediatrics",IF(TRIM(LOWER(F1955))="Pediatrics","Pediatrics",IF(TRIM(LOWER(F1955))="orthopedics","Orthopedics",IF(TRIM(LOWER(F1955))="Neurology","Neurology",IF(TRIM(LOWER(F1955))="Oncology","Oncology")))))))))))</f>
        <v>Orthopedics</v>
      </c>
      <c r="P1955" s="3" t="str">
        <f t="shared" si="180"/>
        <v>Government</v>
      </c>
      <c r="Q1955" s="5">
        <f t="shared" si="181"/>
        <v>1</v>
      </c>
      <c r="R1955" s="1">
        <f t="shared" si="182"/>
        <v>224521.2</v>
      </c>
      <c r="S1955" s="1">
        <f t="shared" si="183"/>
        <v>0</v>
      </c>
      <c r="T1955" s="1" t="str">
        <f t="shared" si="184"/>
        <v>18-35</v>
      </c>
      <c r="U1955" s="1" t="str">
        <f t="shared" si="185"/>
        <v>No</v>
      </c>
    </row>
    <row r="1956" spans="1:21">
      <c r="A1956" s="1">
        <v>1955</v>
      </c>
      <c r="B1956" s="1">
        <v>68</v>
      </c>
      <c r="C1956" s="1" t="s">
        <v>27</v>
      </c>
      <c r="D1956" s="2">
        <v>45332</v>
      </c>
      <c r="E1956" s="2">
        <v>45349</v>
      </c>
      <c r="F1956" s="1" t="s">
        <v>13</v>
      </c>
      <c r="G1956" s="1" t="s">
        <v>14</v>
      </c>
      <c r="H1956" s="1" t="s">
        <v>47</v>
      </c>
      <c r="I1956" s="1">
        <v>84515.47</v>
      </c>
      <c r="J1956" s="1" t="s">
        <v>38</v>
      </c>
      <c r="K1956" s="1" t="s">
        <v>25</v>
      </c>
      <c r="N1956" s="3" t="str">
        <f>IF(LEFT(LOWER(C1956),1)="m","Male",IF(LEFT(LOWER(C1956),1)="f","Female","Unknown"))</f>
        <v>Male</v>
      </c>
      <c r="O1956" s="4" t="str">
        <f>IF(TRIM(LOWER(F1956))="neuro","Neurology",IF(TRIM(LOWER(F1956))="Neurology","Neurology",IF(TRIM(LOWER(F1956))="general ward","General",IF(TRIM(LOWER(F1956))="general","General",IF(TRIM(LOWER(F1956))="cardiology","Cardiology",IF(TRIM(LOWER(F1956))="Cardiology","Cardiology",IF(TRIM(LOWER(F1956))="Peads","Pediatrics",IF(TRIM(LOWER(F1956))="Pediatrics","Pediatrics",IF(TRIM(LOWER(F1956))="orthopedics","Orthopedics",IF(TRIM(LOWER(F1956))="Neurology","Neurology",IF(TRIM(LOWER(F1956))="Oncology","Oncology")))))))))))</f>
        <v>Neurology</v>
      </c>
      <c r="P1956" s="3" t="str">
        <f t="shared" si="180"/>
        <v>Private</v>
      </c>
      <c r="Q1956" s="5">
        <f t="shared" si="181"/>
        <v>17</v>
      </c>
      <c r="R1956" s="1">
        <f t="shared" si="182"/>
        <v>84515.47</v>
      </c>
      <c r="S1956" s="1">
        <f t="shared" si="183"/>
        <v>1</v>
      </c>
      <c r="T1956" s="1" t="str">
        <f t="shared" si="184"/>
        <v>66+</v>
      </c>
      <c r="U1956" s="1" t="str">
        <f t="shared" si="185"/>
        <v>No</v>
      </c>
    </row>
    <row r="1957" spans="1:21">
      <c r="A1957" s="1">
        <v>1956</v>
      </c>
      <c r="B1957" s="1">
        <v>44</v>
      </c>
      <c r="C1957" s="1" t="s">
        <v>29</v>
      </c>
      <c r="D1957" s="2">
        <v>44987</v>
      </c>
      <c r="E1957" s="2">
        <v>44990</v>
      </c>
      <c r="F1957" s="1" t="s">
        <v>13</v>
      </c>
      <c r="G1957" s="1" t="s">
        <v>31</v>
      </c>
      <c r="H1957" s="1" t="s">
        <v>37</v>
      </c>
      <c r="I1957" s="1">
        <v>49935.05</v>
      </c>
      <c r="J1957" s="1" t="s">
        <v>38</v>
      </c>
      <c r="K1957" s="1" t="s">
        <v>17</v>
      </c>
      <c r="N1957" s="3" t="str">
        <f>IF(LEFT(LOWER(C1957),1)="m","Male",IF(LEFT(LOWER(C1957),1)="f","Female","Unknown"))</f>
        <v>Female</v>
      </c>
      <c r="O1957" s="4" t="str">
        <f>IF(TRIM(LOWER(F1957))="neuro","Neurology",IF(TRIM(LOWER(F1957))="Neurology","Neurology",IF(TRIM(LOWER(F1957))="general ward","General",IF(TRIM(LOWER(F1957))="general","General",IF(TRIM(LOWER(F1957))="cardiology","Cardiology",IF(TRIM(LOWER(F1957))="Cardiology","Cardiology",IF(TRIM(LOWER(F1957))="Peads","Pediatrics",IF(TRIM(LOWER(F1957))="Pediatrics","Pediatrics",IF(TRIM(LOWER(F1957))="orthopedics","Orthopedics",IF(TRIM(LOWER(F1957))="Neurology","Neurology",IF(TRIM(LOWER(F1957))="Oncology","Oncology")))))))))))</f>
        <v>Neurology</v>
      </c>
      <c r="P1957" s="3" t="str">
        <f t="shared" si="180"/>
        <v>Private</v>
      </c>
      <c r="Q1957" s="5">
        <f t="shared" si="181"/>
        <v>3</v>
      </c>
      <c r="R1957" s="1">
        <f t="shared" si="182"/>
        <v>49935.05</v>
      </c>
      <c r="S1957" s="1">
        <f t="shared" si="183"/>
        <v>1</v>
      </c>
      <c r="T1957" s="1" t="str">
        <f t="shared" si="184"/>
        <v>36-50</v>
      </c>
      <c r="U1957" s="1" t="str">
        <f t="shared" si="185"/>
        <v>No</v>
      </c>
    </row>
    <row r="1958" spans="1:21">
      <c r="A1958" s="1">
        <v>1957</v>
      </c>
      <c r="B1958" s="1">
        <v>50</v>
      </c>
      <c r="C1958" s="1" t="s">
        <v>44</v>
      </c>
      <c r="D1958" s="2">
        <v>44979</v>
      </c>
      <c r="E1958" s="2">
        <v>44996</v>
      </c>
      <c r="F1958" s="1" t="s">
        <v>45</v>
      </c>
      <c r="G1958" s="1" t="s">
        <v>36</v>
      </c>
      <c r="H1958" s="1" t="s">
        <v>32</v>
      </c>
      <c r="I1958" s="1">
        <v>162504.57</v>
      </c>
      <c r="J1958" s="1" t="s">
        <v>42</v>
      </c>
      <c r="K1958" s="1" t="s">
        <v>17</v>
      </c>
      <c r="N1958" s="3" t="str">
        <f>IF(LEFT(LOWER(C1958),1)="m","Male",IF(LEFT(LOWER(C1958),1)="f","Female","Unknown"))</f>
        <v>Female</v>
      </c>
      <c r="O1958" s="4" t="str">
        <f>IF(TRIM(LOWER(F1958))="neuro","Neurology",IF(TRIM(LOWER(F1958))="Neurology","Neurology",IF(TRIM(LOWER(F1958))="general ward","General",IF(TRIM(LOWER(F1958))="general","General",IF(TRIM(LOWER(F1958))="cardiology","Cardiology",IF(TRIM(LOWER(F1958))="Cardiology","Cardiology",IF(TRIM(LOWER(F1958))="Peads","Pediatrics",IF(TRIM(LOWER(F1958))="Pediatrics","Pediatrics",IF(TRIM(LOWER(F1958))="orthopedics","Orthopedics",IF(TRIM(LOWER(F1958))="Neurology","Neurology",IF(TRIM(LOWER(F1958))="Oncology","Oncology")))))))))))</f>
        <v>Neurology</v>
      </c>
      <c r="P1958" s="3" t="str">
        <f t="shared" si="180"/>
        <v>Government</v>
      </c>
      <c r="Q1958" s="5">
        <f t="shared" si="181"/>
        <v>17</v>
      </c>
      <c r="R1958" s="1">
        <f t="shared" si="182"/>
        <v>162504.57</v>
      </c>
      <c r="S1958" s="1">
        <f t="shared" si="183"/>
        <v>1</v>
      </c>
      <c r="T1958" s="1" t="str">
        <f t="shared" si="184"/>
        <v>36-50</v>
      </c>
      <c r="U1958" s="1" t="str">
        <f t="shared" si="185"/>
        <v>No</v>
      </c>
    </row>
    <row r="1959" spans="1:21">
      <c r="A1959" s="1">
        <v>1958</v>
      </c>
      <c r="B1959" s="1">
        <v>26</v>
      </c>
      <c r="C1959" s="1" t="s">
        <v>18</v>
      </c>
      <c r="D1959" s="2">
        <v>45453</v>
      </c>
      <c r="E1959" s="2">
        <v>45469</v>
      </c>
      <c r="F1959" s="1" t="s">
        <v>50</v>
      </c>
      <c r="G1959" s="1" t="s">
        <v>22</v>
      </c>
      <c r="I1959" s="1">
        <v>99116.52</v>
      </c>
      <c r="J1959" s="1" t="s">
        <v>24</v>
      </c>
      <c r="K1959" s="1" t="s">
        <v>38</v>
      </c>
      <c r="N1959" s="3" t="str">
        <f>IF(LEFT(LOWER(C1959),1)="m","Male",IF(LEFT(LOWER(C1959),1)="f","Female","Unknown"))</f>
        <v>Male</v>
      </c>
      <c r="O1959" s="4" t="str">
        <f>IF(TRIM(LOWER(F1959))="neuro","Neurology",IF(TRIM(LOWER(F1959))="Neurology","Neurology",IF(TRIM(LOWER(F1959))="general ward","General",IF(TRIM(LOWER(F1959))="general","General",IF(TRIM(LOWER(F1959))="cardiology","Cardiology",IF(TRIM(LOWER(F1959))="Cardiology","Cardiology",IF(TRIM(LOWER(F1959))="Peads","Pediatrics",IF(TRIM(LOWER(F1959))="Pediatrics","Pediatrics",IF(TRIM(LOWER(F1959))="orthopedics","Orthopedics",IF(TRIM(LOWER(F1959))="Neurology","Neurology",IF(TRIM(LOWER(F1959))="Oncology","Oncology")))))))))))</f>
        <v>Cardiology</v>
      </c>
      <c r="P1959" s="3" t="str">
        <f t="shared" si="180"/>
        <v>Government</v>
      </c>
      <c r="Q1959" s="5">
        <f t="shared" si="181"/>
        <v>16</v>
      </c>
      <c r="R1959" s="1">
        <f t="shared" si="182"/>
        <v>99116.52</v>
      </c>
      <c r="S1959" s="1">
        <f t="shared" si="183"/>
        <v>0</v>
      </c>
      <c r="T1959" s="1" t="str">
        <f t="shared" si="184"/>
        <v>18-35</v>
      </c>
      <c r="U1959" s="1" t="str">
        <f t="shared" si="185"/>
        <v>No</v>
      </c>
    </row>
    <row r="1960" spans="1:21">
      <c r="A1960" s="1">
        <v>1959</v>
      </c>
      <c r="B1960" s="1">
        <v>21</v>
      </c>
      <c r="C1960" s="1" t="s">
        <v>26</v>
      </c>
      <c r="D1960" s="2">
        <v>45070</v>
      </c>
      <c r="E1960" s="2">
        <v>45075</v>
      </c>
      <c r="F1960" s="1" t="s">
        <v>50</v>
      </c>
      <c r="G1960" s="1" t="s">
        <v>22</v>
      </c>
      <c r="H1960" s="1" t="s">
        <v>48</v>
      </c>
      <c r="I1960" s="1">
        <v>263352.46999999997</v>
      </c>
      <c r="J1960" s="1" t="s">
        <v>16</v>
      </c>
      <c r="K1960" s="1" t="s">
        <v>42</v>
      </c>
      <c r="N1960" s="3" t="str">
        <f>IF(LEFT(LOWER(C1960),1)="m","Male",IF(LEFT(LOWER(C1960),1)="f","Female","Unknown"))</f>
        <v>Female</v>
      </c>
      <c r="O1960" s="4" t="str">
        <f>IF(TRIM(LOWER(F1960))="neuro","Neurology",IF(TRIM(LOWER(F1960))="Neurology","Neurology",IF(TRIM(LOWER(F1960))="general ward","General",IF(TRIM(LOWER(F1960))="general","General",IF(TRIM(LOWER(F1960))="cardiology","Cardiology",IF(TRIM(LOWER(F1960))="Cardiology","Cardiology",IF(TRIM(LOWER(F1960))="Peads","Pediatrics",IF(TRIM(LOWER(F1960))="Pediatrics","Pediatrics",IF(TRIM(LOWER(F1960))="orthopedics","Orthopedics",IF(TRIM(LOWER(F1960))="Neurology","Neurology",IF(TRIM(LOWER(F1960))="Oncology","Oncology")))))))))))</f>
        <v>Cardiology</v>
      </c>
      <c r="P1960" s="3" t="str">
        <f t="shared" si="180"/>
        <v>Government</v>
      </c>
      <c r="Q1960" s="5">
        <f t="shared" si="181"/>
        <v>5</v>
      </c>
      <c r="R1960" s="1">
        <f t="shared" si="182"/>
        <v>263352.46999999997</v>
      </c>
      <c r="S1960" s="1">
        <f t="shared" si="183"/>
        <v>0</v>
      </c>
      <c r="T1960" s="1" t="str">
        <f t="shared" si="184"/>
        <v>18-35</v>
      </c>
      <c r="U1960" s="1" t="str">
        <f t="shared" si="185"/>
        <v>Yes</v>
      </c>
    </row>
    <row r="1961" spans="1:21">
      <c r="A1961" s="1">
        <v>1960</v>
      </c>
      <c r="B1961" s="1">
        <v>90</v>
      </c>
      <c r="C1961" s="1" t="s">
        <v>44</v>
      </c>
      <c r="D1961" s="2">
        <v>45358</v>
      </c>
      <c r="E1961" s="2">
        <v>45369</v>
      </c>
      <c r="F1961" s="1" t="s">
        <v>28</v>
      </c>
      <c r="G1961" s="1" t="s">
        <v>33</v>
      </c>
      <c r="H1961" s="1" t="s">
        <v>32</v>
      </c>
      <c r="I1961" s="1">
        <v>330584.59000000003</v>
      </c>
      <c r="K1961" s="1" t="s">
        <v>25</v>
      </c>
      <c r="N1961" s="3" t="str">
        <f>IF(LEFT(LOWER(C1961),1)="m","Male",IF(LEFT(LOWER(C1961),1)="f","Female","Unknown"))</f>
        <v>Female</v>
      </c>
      <c r="O1961" s="4" t="str">
        <f>IF(TRIM(LOWER(F1961))="neuro","Neurology",IF(TRIM(LOWER(F1961))="Neurology","Neurology",IF(TRIM(LOWER(F1961))="general ward","General",IF(TRIM(LOWER(F1961))="general","General",IF(TRIM(LOWER(F1961))="cardiology","Cardiology",IF(TRIM(LOWER(F1961))="Cardiology","Cardiology",IF(TRIM(LOWER(F1961))="Peads","Pediatrics",IF(TRIM(LOWER(F1961))="Pediatrics","Pediatrics",IF(TRIM(LOWER(F1961))="orthopedics","Orthopedics",IF(TRIM(LOWER(F1961))="Neurology","Neurology",IF(TRIM(LOWER(F1961))="Oncology","Oncology")))))))))))</f>
        <v>Orthopedics</v>
      </c>
      <c r="P1961" s="3" t="str">
        <f t="shared" si="180"/>
        <v>Self</v>
      </c>
      <c r="Q1961" s="5">
        <f t="shared" si="181"/>
        <v>11</v>
      </c>
      <c r="R1961" s="1">
        <f t="shared" si="182"/>
        <v>330584.59000000003</v>
      </c>
      <c r="S1961" s="1">
        <f t="shared" si="183"/>
        <v>1</v>
      </c>
      <c r="T1961" s="1" t="str">
        <f t="shared" si="184"/>
        <v>66+</v>
      </c>
      <c r="U1961" s="1" t="str">
        <f t="shared" si="185"/>
        <v>Unknown</v>
      </c>
    </row>
    <row r="1962" spans="1:21">
      <c r="A1962" s="1">
        <v>1961</v>
      </c>
      <c r="B1962" s="1">
        <v>77</v>
      </c>
      <c r="C1962" s="1" t="s">
        <v>34</v>
      </c>
      <c r="D1962" s="2">
        <v>45320</v>
      </c>
      <c r="E1962" s="2">
        <v>45324</v>
      </c>
      <c r="F1962" s="1" t="s">
        <v>21</v>
      </c>
      <c r="G1962" s="1" t="s">
        <v>46</v>
      </c>
      <c r="H1962" s="1" t="s">
        <v>47</v>
      </c>
      <c r="I1962" s="1">
        <v>274761.87</v>
      </c>
      <c r="J1962" s="1" t="s">
        <v>24</v>
      </c>
      <c r="K1962" s="1" t="s">
        <v>20</v>
      </c>
      <c r="N1962" s="3" t="str">
        <f>IF(LEFT(LOWER(C1962),1)="m","Male",IF(LEFT(LOWER(C1962),1)="f","Female","Unknown"))</f>
        <v>Male</v>
      </c>
      <c r="O1962" s="4" t="str">
        <f>IF(TRIM(LOWER(F1962))="neuro","Neurology",IF(TRIM(LOWER(F1962))="Neurology","Neurology",IF(TRIM(LOWER(F1962))="general ward","General",IF(TRIM(LOWER(F1962))="general","General",IF(TRIM(LOWER(F1962))="cardiology","Cardiology",IF(TRIM(LOWER(F1962))="Cardiology","Cardiology",IF(TRIM(LOWER(F1962))="Peads","Pediatrics",IF(TRIM(LOWER(F1962))="Pediatrics","Pediatrics",IF(TRIM(LOWER(F1962))="orthopedics","Orthopedics",IF(TRIM(LOWER(F1962))="Neurology","Neurology",IF(TRIM(LOWER(F1962))="Oncology","Oncology")))))))))))</f>
        <v>General</v>
      </c>
      <c r="P1962" s="3" t="str">
        <f t="shared" si="180"/>
        <v>Self</v>
      </c>
      <c r="Q1962" s="5">
        <f t="shared" si="181"/>
        <v>4</v>
      </c>
      <c r="R1962" s="1">
        <f t="shared" si="182"/>
        <v>274761.87</v>
      </c>
      <c r="S1962" s="1">
        <f t="shared" si="183"/>
        <v>0</v>
      </c>
      <c r="T1962" s="1" t="str">
        <f t="shared" si="184"/>
        <v>66+</v>
      </c>
      <c r="U1962" s="1" t="str">
        <f t="shared" si="185"/>
        <v>No</v>
      </c>
    </row>
    <row r="1963" spans="1:21">
      <c r="A1963" s="1">
        <v>1962</v>
      </c>
      <c r="B1963" s="1">
        <v>48</v>
      </c>
      <c r="C1963" s="1" t="s">
        <v>44</v>
      </c>
      <c r="D1963" s="2">
        <v>45348</v>
      </c>
      <c r="E1963" s="2">
        <v>45368</v>
      </c>
      <c r="F1963" s="1" t="s">
        <v>13</v>
      </c>
      <c r="G1963" s="1" t="s">
        <v>14</v>
      </c>
      <c r="H1963" s="1" t="s">
        <v>37</v>
      </c>
      <c r="I1963" s="1">
        <v>219096.48</v>
      </c>
      <c r="J1963" s="1" t="s">
        <v>24</v>
      </c>
      <c r="K1963" s="1" t="s">
        <v>38</v>
      </c>
      <c r="N1963" s="3" t="str">
        <f>IF(LEFT(LOWER(C1963),1)="m","Male",IF(LEFT(LOWER(C1963),1)="f","Female","Unknown"))</f>
        <v>Female</v>
      </c>
      <c r="O1963" s="4" t="str">
        <f>IF(TRIM(LOWER(F1963))="neuro","Neurology",IF(TRIM(LOWER(F1963))="Neurology","Neurology",IF(TRIM(LOWER(F1963))="general ward","General",IF(TRIM(LOWER(F1963))="general","General",IF(TRIM(LOWER(F1963))="cardiology","Cardiology",IF(TRIM(LOWER(F1963))="Cardiology","Cardiology",IF(TRIM(LOWER(F1963))="Peads","Pediatrics",IF(TRIM(LOWER(F1963))="Pediatrics","Pediatrics",IF(TRIM(LOWER(F1963))="orthopedics","Orthopedics",IF(TRIM(LOWER(F1963))="Neurology","Neurology",IF(TRIM(LOWER(F1963))="Oncology","Oncology")))))))))))</f>
        <v>Neurology</v>
      </c>
      <c r="P1963" s="3" t="str">
        <f t="shared" si="180"/>
        <v>Private</v>
      </c>
      <c r="Q1963" s="5">
        <f t="shared" si="181"/>
        <v>20</v>
      </c>
      <c r="R1963" s="1">
        <f t="shared" si="182"/>
        <v>219096.48</v>
      </c>
      <c r="S1963" s="1">
        <f t="shared" si="183"/>
        <v>0</v>
      </c>
      <c r="T1963" s="1" t="str">
        <f t="shared" si="184"/>
        <v>36-50</v>
      </c>
      <c r="U1963" s="1" t="str">
        <f t="shared" si="185"/>
        <v>No</v>
      </c>
    </row>
    <row r="1964" spans="1:21">
      <c r="A1964" s="1">
        <v>1963</v>
      </c>
      <c r="B1964" s="1">
        <v>68</v>
      </c>
      <c r="C1964" s="1" t="s">
        <v>44</v>
      </c>
      <c r="D1964" s="2">
        <v>45528</v>
      </c>
      <c r="E1964" s="2">
        <v>45535</v>
      </c>
      <c r="F1964" s="1" t="s">
        <v>45</v>
      </c>
      <c r="G1964" s="1" t="s">
        <v>22</v>
      </c>
      <c r="H1964" s="1" t="s">
        <v>51</v>
      </c>
      <c r="I1964" s="1">
        <v>17150.73</v>
      </c>
      <c r="J1964" s="1" t="s">
        <v>17</v>
      </c>
      <c r="K1964" s="1" t="s">
        <v>38</v>
      </c>
      <c r="N1964" s="3" t="str">
        <f>IF(LEFT(LOWER(C1964),1)="m","Male",IF(LEFT(LOWER(C1964),1)="f","Female","Unknown"))</f>
        <v>Female</v>
      </c>
      <c r="O1964" s="4" t="str">
        <f>IF(TRIM(LOWER(F1964))="neuro","Neurology",IF(TRIM(LOWER(F1964))="Neurology","Neurology",IF(TRIM(LOWER(F1964))="general ward","General",IF(TRIM(LOWER(F1964))="general","General",IF(TRIM(LOWER(F1964))="cardiology","Cardiology",IF(TRIM(LOWER(F1964))="Cardiology","Cardiology",IF(TRIM(LOWER(F1964))="Peads","Pediatrics",IF(TRIM(LOWER(F1964))="Pediatrics","Pediatrics",IF(TRIM(LOWER(F1964))="orthopedics","Orthopedics",IF(TRIM(LOWER(F1964))="Neurology","Neurology",IF(TRIM(LOWER(F1964))="Oncology","Oncology")))))))))))</f>
        <v>Neurology</v>
      </c>
      <c r="P1964" s="3" t="str">
        <f t="shared" si="180"/>
        <v>Government</v>
      </c>
      <c r="Q1964" s="5">
        <f t="shared" si="181"/>
        <v>7</v>
      </c>
      <c r="R1964" s="1">
        <f t="shared" si="182"/>
        <v>17150.73</v>
      </c>
      <c r="S1964" s="1">
        <f t="shared" si="183"/>
        <v>0</v>
      </c>
      <c r="T1964" s="1" t="str">
        <f t="shared" si="184"/>
        <v>66+</v>
      </c>
      <c r="U1964" s="1" t="str">
        <f t="shared" si="185"/>
        <v>Yes</v>
      </c>
    </row>
    <row r="1965" spans="1:21">
      <c r="A1965" s="1">
        <v>1964</v>
      </c>
      <c r="B1965" s="1">
        <v>42</v>
      </c>
      <c r="C1965" s="1" t="s">
        <v>27</v>
      </c>
      <c r="D1965" s="2">
        <v>45622</v>
      </c>
      <c r="E1965" s="2">
        <v>45632</v>
      </c>
      <c r="F1965" s="1" t="s">
        <v>50</v>
      </c>
      <c r="G1965" s="1" t="s">
        <v>33</v>
      </c>
      <c r="H1965" s="1" t="s">
        <v>51</v>
      </c>
      <c r="I1965" s="1">
        <v>222817.41</v>
      </c>
      <c r="J1965" s="1" t="s">
        <v>42</v>
      </c>
      <c r="K1965" s="1" t="s">
        <v>25</v>
      </c>
      <c r="N1965" s="3" t="str">
        <f>IF(LEFT(LOWER(C1965),1)="m","Male",IF(LEFT(LOWER(C1965),1)="f","Female","Unknown"))</f>
        <v>Male</v>
      </c>
      <c r="O1965" s="4" t="str">
        <f>IF(TRIM(LOWER(F1965))="neuro","Neurology",IF(TRIM(LOWER(F1965))="Neurology","Neurology",IF(TRIM(LOWER(F1965))="general ward","General",IF(TRIM(LOWER(F1965))="general","General",IF(TRIM(LOWER(F1965))="cardiology","Cardiology",IF(TRIM(LOWER(F1965))="Cardiology","Cardiology",IF(TRIM(LOWER(F1965))="Peads","Pediatrics",IF(TRIM(LOWER(F1965))="Pediatrics","Pediatrics",IF(TRIM(LOWER(F1965))="orthopedics","Orthopedics",IF(TRIM(LOWER(F1965))="Neurology","Neurology",IF(TRIM(LOWER(F1965))="Oncology","Oncology")))))))))))</f>
        <v>Cardiology</v>
      </c>
      <c r="P1965" s="3" t="str">
        <f t="shared" si="180"/>
        <v>Self</v>
      </c>
      <c r="Q1965" s="5">
        <f t="shared" si="181"/>
        <v>10</v>
      </c>
      <c r="R1965" s="1">
        <f t="shared" si="182"/>
        <v>222817.41</v>
      </c>
      <c r="S1965" s="1">
        <f t="shared" si="183"/>
        <v>1</v>
      </c>
      <c r="T1965" s="1" t="str">
        <f t="shared" si="184"/>
        <v>36-50</v>
      </c>
      <c r="U1965" s="1" t="str">
        <f t="shared" si="185"/>
        <v>No</v>
      </c>
    </row>
    <row r="1966" spans="1:21">
      <c r="A1966" s="1">
        <v>1965</v>
      </c>
      <c r="B1966" s="1">
        <v>35</v>
      </c>
      <c r="C1966" s="1" t="s">
        <v>12</v>
      </c>
      <c r="D1966" s="2">
        <v>45625</v>
      </c>
      <c r="E1966" s="2">
        <v>45626</v>
      </c>
      <c r="F1966" s="1" t="s">
        <v>45</v>
      </c>
      <c r="G1966" s="1" t="s">
        <v>22</v>
      </c>
      <c r="H1966" s="1" t="s">
        <v>37</v>
      </c>
      <c r="I1966" s="1">
        <v>85456.54</v>
      </c>
      <c r="K1966" s="1" t="s">
        <v>42</v>
      </c>
      <c r="N1966" s="3" t="str">
        <f>IF(LEFT(LOWER(C1966),1)="m","Male",IF(LEFT(LOWER(C1966),1)="f","Female","Unknown"))</f>
        <v>Unknown</v>
      </c>
      <c r="O1966" s="4" t="str">
        <f>IF(TRIM(LOWER(F1966))="neuro","Neurology",IF(TRIM(LOWER(F1966))="Neurology","Neurology",IF(TRIM(LOWER(F1966))="general ward","General",IF(TRIM(LOWER(F1966))="general","General",IF(TRIM(LOWER(F1966))="cardiology","Cardiology",IF(TRIM(LOWER(F1966))="Cardiology","Cardiology",IF(TRIM(LOWER(F1966))="Peads","Pediatrics",IF(TRIM(LOWER(F1966))="Pediatrics","Pediatrics",IF(TRIM(LOWER(F1966))="orthopedics","Orthopedics",IF(TRIM(LOWER(F1966))="Neurology","Neurology",IF(TRIM(LOWER(F1966))="Oncology","Oncology")))))))))))</f>
        <v>Neurology</v>
      </c>
      <c r="P1966" s="3" t="str">
        <f t="shared" si="180"/>
        <v>Government</v>
      </c>
      <c r="Q1966" s="5">
        <f t="shared" si="181"/>
        <v>1</v>
      </c>
      <c r="R1966" s="1">
        <f t="shared" si="182"/>
        <v>85456.54</v>
      </c>
      <c r="S1966" s="1">
        <f t="shared" si="183"/>
        <v>0</v>
      </c>
      <c r="T1966" s="1" t="str">
        <f t="shared" si="184"/>
        <v>18-35</v>
      </c>
      <c r="U1966" s="1" t="str">
        <f t="shared" si="185"/>
        <v>Unknown</v>
      </c>
    </row>
    <row r="1967" spans="1:21">
      <c r="A1967" s="1">
        <v>1966</v>
      </c>
      <c r="B1967" s="1">
        <v>58</v>
      </c>
      <c r="C1967" s="1" t="s">
        <v>34</v>
      </c>
      <c r="D1967" s="2">
        <v>45297</v>
      </c>
      <c r="E1967" s="2">
        <v>45300</v>
      </c>
      <c r="F1967" s="1" t="s">
        <v>45</v>
      </c>
      <c r="G1967" s="1" t="s">
        <v>22</v>
      </c>
      <c r="H1967" s="1" t="s">
        <v>37</v>
      </c>
      <c r="I1967" s="1">
        <v>148039.65</v>
      </c>
      <c r="J1967" s="1" t="s">
        <v>24</v>
      </c>
      <c r="K1967" s="1" t="s">
        <v>16</v>
      </c>
      <c r="N1967" s="3" t="str">
        <f>IF(LEFT(LOWER(C1967),1)="m","Male",IF(LEFT(LOWER(C1967),1)="f","Female","Unknown"))</f>
        <v>Male</v>
      </c>
      <c r="O1967" s="4" t="str">
        <f>IF(TRIM(LOWER(F1967))="neuro","Neurology",IF(TRIM(LOWER(F1967))="Neurology","Neurology",IF(TRIM(LOWER(F1967))="general ward","General",IF(TRIM(LOWER(F1967))="general","General",IF(TRIM(LOWER(F1967))="cardiology","Cardiology",IF(TRIM(LOWER(F1967))="Cardiology","Cardiology",IF(TRIM(LOWER(F1967))="Peads","Pediatrics",IF(TRIM(LOWER(F1967))="Pediatrics","Pediatrics",IF(TRIM(LOWER(F1967))="orthopedics","Orthopedics",IF(TRIM(LOWER(F1967))="Neurology","Neurology",IF(TRIM(LOWER(F1967))="Oncology","Oncology")))))))))))</f>
        <v>Neurology</v>
      </c>
      <c r="P1967" s="3" t="str">
        <f t="shared" si="180"/>
        <v>Government</v>
      </c>
      <c r="Q1967" s="5">
        <f t="shared" si="181"/>
        <v>3</v>
      </c>
      <c r="R1967" s="1">
        <f t="shared" si="182"/>
        <v>148039.65</v>
      </c>
      <c r="S1967" s="1">
        <f t="shared" si="183"/>
        <v>1</v>
      </c>
      <c r="T1967" s="1" t="str">
        <f t="shared" si="184"/>
        <v>51-65</v>
      </c>
      <c r="U1967" s="1" t="str">
        <f t="shared" si="185"/>
        <v>No</v>
      </c>
    </row>
    <row r="1968" spans="1:21">
      <c r="A1968" s="1">
        <v>1967</v>
      </c>
      <c r="B1968" s="1">
        <v>2</v>
      </c>
      <c r="C1968" s="1" t="s">
        <v>29</v>
      </c>
      <c r="D1968" s="2">
        <v>45197</v>
      </c>
      <c r="E1968" s="2">
        <v>45201</v>
      </c>
      <c r="F1968" s="1" t="s">
        <v>35</v>
      </c>
      <c r="G1968" s="1" t="s">
        <v>36</v>
      </c>
      <c r="H1968" s="1" t="s">
        <v>48</v>
      </c>
      <c r="I1968" s="1">
        <v>99162.559999999998</v>
      </c>
      <c r="J1968" s="1" t="s">
        <v>38</v>
      </c>
      <c r="K1968" s="1" t="s">
        <v>20</v>
      </c>
      <c r="N1968" s="3" t="str">
        <f>IF(LEFT(LOWER(C1968),1)="m","Male",IF(LEFT(LOWER(C1968),1)="f","Female","Unknown"))</f>
        <v>Female</v>
      </c>
      <c r="O1968" s="4" t="str">
        <f>IF(TRIM(LOWER(F1968))="neuro","Neurology",IF(TRIM(LOWER(F1968))="Neurology","Neurology",IF(TRIM(LOWER(F1968))="general ward","General",IF(TRIM(LOWER(F1968))="general","General",IF(TRIM(LOWER(F1968))="cardiology","Cardiology",IF(TRIM(LOWER(F1968))="Cardiology","Cardiology",IF(TRIM(LOWER(F1968))="Peads","Pediatrics",IF(TRIM(LOWER(F1968))="Pediatrics","Pediatrics",IF(TRIM(LOWER(F1968))="orthopedics","Orthopedics",IF(TRIM(LOWER(F1968))="Neurology","Neurology",IF(TRIM(LOWER(F1968))="Oncology","Oncology")))))))))))</f>
        <v>Cardiology</v>
      </c>
      <c r="P1968" s="3" t="str">
        <f t="shared" si="180"/>
        <v>Government</v>
      </c>
      <c r="Q1968" s="5">
        <f t="shared" si="181"/>
        <v>4</v>
      </c>
      <c r="R1968" s="1">
        <f t="shared" si="182"/>
        <v>99162.559999999998</v>
      </c>
      <c r="S1968" s="1">
        <f t="shared" si="183"/>
        <v>0</v>
      </c>
      <c r="T1968" s="1" t="str">
        <f t="shared" si="184"/>
        <v>0-17</v>
      </c>
      <c r="U1968" s="1" t="str">
        <f t="shared" si="185"/>
        <v>No</v>
      </c>
    </row>
    <row r="1969" spans="1:21">
      <c r="A1969" s="1">
        <v>1968</v>
      </c>
      <c r="B1969" s="1">
        <v>85</v>
      </c>
      <c r="C1969" s="1" t="s">
        <v>34</v>
      </c>
      <c r="D1969" s="2">
        <v>45613</v>
      </c>
      <c r="E1969" s="2">
        <v>45632</v>
      </c>
      <c r="F1969" s="1" t="s">
        <v>30</v>
      </c>
      <c r="G1969" s="1" t="s">
        <v>22</v>
      </c>
      <c r="H1969" s="1" t="s">
        <v>48</v>
      </c>
      <c r="I1969" s="1">
        <v>241429</v>
      </c>
      <c r="J1969" s="1" t="s">
        <v>24</v>
      </c>
      <c r="K1969" s="1" t="s">
        <v>17</v>
      </c>
      <c r="N1969" s="3" t="str">
        <f>IF(LEFT(LOWER(C1969),1)="m","Male",IF(LEFT(LOWER(C1969),1)="f","Female","Unknown"))</f>
        <v>Male</v>
      </c>
      <c r="O1969" s="4" t="str">
        <f>IF(TRIM(LOWER(F1969))="neuro","Neurology",IF(TRIM(LOWER(F1969))="Neurology","Neurology",IF(TRIM(LOWER(F1969))="general ward","General",IF(TRIM(LOWER(F1969))="general","General",IF(TRIM(LOWER(F1969))="cardiology","Cardiology",IF(TRIM(LOWER(F1969))="Cardiology","Cardiology",IF(TRIM(LOWER(F1969))="Peads","Pediatrics",IF(TRIM(LOWER(F1969))="Pediatrics","Pediatrics",IF(TRIM(LOWER(F1969))="orthopedics","Orthopedics",IF(TRIM(LOWER(F1969))="Neurology","Neurology",IF(TRIM(LOWER(F1969))="Oncology","Oncology")))))))))))</f>
        <v>Pediatrics</v>
      </c>
      <c r="P1969" s="3" t="str">
        <f t="shared" si="180"/>
        <v>Government</v>
      </c>
      <c r="Q1969" s="5">
        <f t="shared" si="181"/>
        <v>19</v>
      </c>
      <c r="R1969" s="1">
        <f t="shared" si="182"/>
        <v>241429</v>
      </c>
      <c r="S1969" s="1">
        <f t="shared" si="183"/>
        <v>1</v>
      </c>
      <c r="T1969" s="1" t="str">
        <f t="shared" si="184"/>
        <v>66+</v>
      </c>
      <c r="U1969" s="1" t="str">
        <f t="shared" si="185"/>
        <v>No</v>
      </c>
    </row>
    <row r="1970" spans="1:21">
      <c r="A1970" s="1">
        <v>1969</v>
      </c>
      <c r="C1970" s="1" t="s">
        <v>44</v>
      </c>
      <c r="D1970" s="2">
        <v>45040</v>
      </c>
      <c r="E1970" s="2">
        <v>45051</v>
      </c>
      <c r="F1970" s="1" t="s">
        <v>40</v>
      </c>
      <c r="G1970" s="1" t="s">
        <v>33</v>
      </c>
      <c r="H1970" s="1" t="s">
        <v>47</v>
      </c>
      <c r="I1970" s="1">
        <v>280665.58</v>
      </c>
      <c r="K1970" s="1" t="s">
        <v>16</v>
      </c>
      <c r="N1970" s="3" t="str">
        <f>IF(LEFT(LOWER(C1970),1)="m","Male",IF(LEFT(LOWER(C1970),1)="f","Female","Unknown"))</f>
        <v>Female</v>
      </c>
      <c r="O1970" s="4" t="str">
        <f>IF(TRIM(LOWER(F1970))="neuro","Neurology",IF(TRIM(LOWER(F1970))="Neurology","Neurology",IF(TRIM(LOWER(F1970))="general ward","General",IF(TRIM(LOWER(F1970))="general","General",IF(TRIM(LOWER(F1970))="cardiology","Cardiology",IF(TRIM(LOWER(F1970))="Cardiology","Cardiology",IF(TRIM(LOWER(F1970))="Peads","Pediatrics",IF(TRIM(LOWER(F1970))="Pediatrics","Pediatrics",IF(TRIM(LOWER(F1970))="orthopedics","Orthopedics",IF(TRIM(LOWER(F1970))="Neurology","Neurology",IF(TRIM(LOWER(F1970))="Oncology","Oncology")))))))))))</f>
        <v>Pediatrics</v>
      </c>
      <c r="P1970" s="3" t="str">
        <f t="shared" si="180"/>
        <v>Self</v>
      </c>
      <c r="Q1970" s="5">
        <f t="shared" si="181"/>
        <v>11</v>
      </c>
      <c r="R1970" s="1">
        <f t="shared" si="182"/>
        <v>280665.58</v>
      </c>
      <c r="S1970" s="1">
        <f t="shared" si="183"/>
        <v>1</v>
      </c>
      <c r="T1970" s="1" t="str">
        <f t="shared" si="184"/>
        <v>0-17</v>
      </c>
      <c r="U1970" s="1" t="str">
        <f t="shared" si="185"/>
        <v>Unknown</v>
      </c>
    </row>
    <row r="1971" spans="1:21">
      <c r="A1971" s="1">
        <v>1970</v>
      </c>
      <c r="B1971" s="1">
        <v>76</v>
      </c>
      <c r="C1971" s="1" t="s">
        <v>34</v>
      </c>
      <c r="D1971" s="2">
        <v>45477</v>
      </c>
      <c r="E1971" s="2">
        <v>45480</v>
      </c>
      <c r="F1971" s="1" t="s">
        <v>19</v>
      </c>
      <c r="G1971" s="1" t="s">
        <v>41</v>
      </c>
      <c r="H1971" s="1" t="s">
        <v>23</v>
      </c>
      <c r="I1971" s="1">
        <v>16835.46</v>
      </c>
      <c r="J1971" s="1" t="s">
        <v>38</v>
      </c>
      <c r="K1971" s="1" t="s">
        <v>16</v>
      </c>
      <c r="N1971" s="3" t="str">
        <f>IF(LEFT(LOWER(C1971),1)="m","Male",IF(LEFT(LOWER(C1971),1)="f","Female","Unknown"))</f>
        <v>Male</v>
      </c>
      <c r="O1971" s="4" t="str">
        <f>IF(TRIM(LOWER(F1971))="neuro","Neurology",IF(TRIM(LOWER(F1971))="Neurology","Neurology",IF(TRIM(LOWER(F1971))="general ward","General",IF(TRIM(LOWER(F1971))="general","General",IF(TRIM(LOWER(F1971))="cardiology","Cardiology",IF(TRIM(LOWER(F1971))="Cardiology","Cardiology",IF(TRIM(LOWER(F1971))="Peads","Pediatrics",IF(TRIM(LOWER(F1971))="Pediatrics","Pediatrics",IF(TRIM(LOWER(F1971))="orthopedics","Orthopedics",IF(TRIM(LOWER(F1971))="Neurology","Neurology",IF(TRIM(LOWER(F1971))="Oncology","Oncology")))))))))))</f>
        <v>General</v>
      </c>
      <c r="P1971" s="3" t="str">
        <f t="shared" si="180"/>
        <v>Unknown</v>
      </c>
      <c r="Q1971" s="5">
        <f t="shared" si="181"/>
        <v>3</v>
      </c>
      <c r="R1971" s="1">
        <f t="shared" si="182"/>
        <v>16835.46</v>
      </c>
      <c r="S1971" s="1">
        <f t="shared" si="183"/>
        <v>1</v>
      </c>
      <c r="T1971" s="1" t="str">
        <f t="shared" si="184"/>
        <v>66+</v>
      </c>
      <c r="U1971" s="1" t="str">
        <f t="shared" si="185"/>
        <v>No</v>
      </c>
    </row>
    <row r="1972" spans="1:21">
      <c r="A1972" s="1">
        <v>1971</v>
      </c>
      <c r="B1972" s="1">
        <v>66</v>
      </c>
      <c r="C1972" s="1" t="s">
        <v>18</v>
      </c>
      <c r="D1972" s="2">
        <v>45086</v>
      </c>
      <c r="E1972" s="2">
        <v>45093</v>
      </c>
      <c r="F1972" s="1" t="s">
        <v>30</v>
      </c>
      <c r="G1972" s="1" t="s">
        <v>22</v>
      </c>
      <c r="H1972" s="1" t="s">
        <v>48</v>
      </c>
      <c r="I1972" s="1">
        <v>329693.21000000002</v>
      </c>
      <c r="J1972" s="1" t="s">
        <v>16</v>
      </c>
      <c r="K1972" s="1" t="s">
        <v>42</v>
      </c>
      <c r="N1972" s="3" t="str">
        <f>IF(LEFT(LOWER(C1972),1)="m","Male",IF(LEFT(LOWER(C1972),1)="f","Female","Unknown"))</f>
        <v>Male</v>
      </c>
      <c r="O1972" s="4" t="str">
        <f>IF(TRIM(LOWER(F1972))="neuro","Neurology",IF(TRIM(LOWER(F1972))="Neurology","Neurology",IF(TRIM(LOWER(F1972))="general ward","General",IF(TRIM(LOWER(F1972))="general","General",IF(TRIM(LOWER(F1972))="cardiology","Cardiology",IF(TRIM(LOWER(F1972))="Cardiology","Cardiology",IF(TRIM(LOWER(F1972))="Peads","Pediatrics",IF(TRIM(LOWER(F1972))="Pediatrics","Pediatrics",IF(TRIM(LOWER(F1972))="orthopedics","Orthopedics",IF(TRIM(LOWER(F1972))="Neurology","Neurology",IF(TRIM(LOWER(F1972))="Oncology","Oncology")))))))))))</f>
        <v>Pediatrics</v>
      </c>
      <c r="P1972" s="3" t="str">
        <f t="shared" si="180"/>
        <v>Government</v>
      </c>
      <c r="Q1972" s="5">
        <f t="shared" si="181"/>
        <v>7</v>
      </c>
      <c r="R1972" s="1">
        <f t="shared" si="182"/>
        <v>329693.21000000002</v>
      </c>
      <c r="S1972" s="1">
        <f t="shared" si="183"/>
        <v>0</v>
      </c>
      <c r="T1972" s="1" t="str">
        <f t="shared" si="184"/>
        <v>66+</v>
      </c>
      <c r="U1972" s="1" t="str">
        <f t="shared" si="185"/>
        <v>Yes</v>
      </c>
    </row>
    <row r="1973" spans="1:21">
      <c r="A1973" s="1">
        <v>1972</v>
      </c>
      <c r="C1973" s="1" t="s">
        <v>12</v>
      </c>
      <c r="D1973" s="2">
        <v>45590</v>
      </c>
      <c r="E1973" s="2">
        <v>45592</v>
      </c>
      <c r="F1973" s="1" t="s">
        <v>45</v>
      </c>
      <c r="G1973" s="1" t="s">
        <v>41</v>
      </c>
      <c r="H1973" s="1" t="s">
        <v>15</v>
      </c>
      <c r="I1973" s="1">
        <v>241019.03</v>
      </c>
      <c r="J1973" s="1" t="s">
        <v>42</v>
      </c>
      <c r="K1973" s="1" t="s">
        <v>20</v>
      </c>
      <c r="N1973" s="3" t="str">
        <f>IF(LEFT(LOWER(C1973),1)="m","Male",IF(LEFT(LOWER(C1973),1)="f","Female","Unknown"))</f>
        <v>Unknown</v>
      </c>
      <c r="O1973" s="4" t="str">
        <f>IF(TRIM(LOWER(F1973))="neuro","Neurology",IF(TRIM(LOWER(F1973))="Neurology","Neurology",IF(TRIM(LOWER(F1973))="general ward","General",IF(TRIM(LOWER(F1973))="general","General",IF(TRIM(LOWER(F1973))="cardiology","Cardiology",IF(TRIM(LOWER(F1973))="Cardiology","Cardiology",IF(TRIM(LOWER(F1973))="Peads","Pediatrics",IF(TRIM(LOWER(F1973))="Pediatrics","Pediatrics",IF(TRIM(LOWER(F1973))="orthopedics","Orthopedics",IF(TRIM(LOWER(F1973))="Neurology","Neurology",IF(TRIM(LOWER(F1973))="Oncology","Oncology")))))))))))</f>
        <v>Neurology</v>
      </c>
      <c r="P1973" s="3" t="str">
        <f t="shared" si="180"/>
        <v>Unknown</v>
      </c>
      <c r="Q1973" s="5">
        <f t="shared" si="181"/>
        <v>2</v>
      </c>
      <c r="R1973" s="1">
        <f t="shared" si="182"/>
        <v>241019.03</v>
      </c>
      <c r="S1973" s="1">
        <f t="shared" si="183"/>
        <v>0</v>
      </c>
      <c r="T1973" s="1" t="str">
        <f t="shared" si="184"/>
        <v>0-17</v>
      </c>
      <c r="U1973" s="1" t="str">
        <f t="shared" si="185"/>
        <v>No</v>
      </c>
    </row>
    <row r="1974" spans="1:21">
      <c r="A1974" s="1">
        <v>1973</v>
      </c>
      <c r="C1974" s="1" t="s">
        <v>12</v>
      </c>
      <c r="D1974" s="2">
        <v>45426</v>
      </c>
      <c r="E1974" s="2">
        <v>45433</v>
      </c>
      <c r="F1974" s="1" t="s">
        <v>13</v>
      </c>
      <c r="G1974" s="1" t="s">
        <v>31</v>
      </c>
      <c r="H1974" s="1" t="s">
        <v>23</v>
      </c>
      <c r="I1974" s="1">
        <v>270867.71000000002</v>
      </c>
      <c r="J1974" s="1" t="s">
        <v>24</v>
      </c>
      <c r="K1974" s="1" t="s">
        <v>20</v>
      </c>
      <c r="N1974" s="3" t="str">
        <f>IF(LEFT(LOWER(C1974),1)="m","Male",IF(LEFT(LOWER(C1974),1)="f","Female","Unknown"))</f>
        <v>Unknown</v>
      </c>
      <c r="O1974" s="4" t="str">
        <f>IF(TRIM(LOWER(F1974))="neuro","Neurology",IF(TRIM(LOWER(F1974))="Neurology","Neurology",IF(TRIM(LOWER(F1974))="general ward","General",IF(TRIM(LOWER(F1974))="general","General",IF(TRIM(LOWER(F1974))="cardiology","Cardiology",IF(TRIM(LOWER(F1974))="Cardiology","Cardiology",IF(TRIM(LOWER(F1974))="Peads","Pediatrics",IF(TRIM(LOWER(F1974))="Pediatrics","Pediatrics",IF(TRIM(LOWER(F1974))="orthopedics","Orthopedics",IF(TRIM(LOWER(F1974))="Neurology","Neurology",IF(TRIM(LOWER(F1974))="Oncology","Oncology")))))))))))</f>
        <v>Neurology</v>
      </c>
      <c r="P1974" s="3" t="str">
        <f t="shared" si="180"/>
        <v>Private</v>
      </c>
      <c r="Q1974" s="5">
        <f t="shared" si="181"/>
        <v>7</v>
      </c>
      <c r="R1974" s="1">
        <f t="shared" si="182"/>
        <v>270867.71000000002</v>
      </c>
      <c r="S1974" s="1">
        <f t="shared" si="183"/>
        <v>0</v>
      </c>
      <c r="T1974" s="1" t="str">
        <f t="shared" si="184"/>
        <v>0-17</v>
      </c>
      <c r="U1974" s="1" t="str">
        <f t="shared" si="185"/>
        <v>No</v>
      </c>
    </row>
    <row r="1975" spans="1:21">
      <c r="A1975" s="1">
        <v>1974</v>
      </c>
      <c r="B1975" s="1">
        <v>26</v>
      </c>
      <c r="C1975" s="1" t="s">
        <v>44</v>
      </c>
      <c r="D1975" s="2">
        <v>45073</v>
      </c>
      <c r="E1975" s="2">
        <v>45087</v>
      </c>
      <c r="F1975" s="1" t="s">
        <v>50</v>
      </c>
      <c r="G1975" s="1" t="s">
        <v>14</v>
      </c>
      <c r="H1975" s="1" t="s">
        <v>47</v>
      </c>
      <c r="I1975" s="1">
        <v>211989.93</v>
      </c>
      <c r="J1975" s="1" t="s">
        <v>42</v>
      </c>
      <c r="K1975" s="1" t="s">
        <v>17</v>
      </c>
      <c r="N1975" s="3" t="str">
        <f>IF(LEFT(LOWER(C1975),1)="m","Male",IF(LEFT(LOWER(C1975),1)="f","Female","Unknown"))</f>
        <v>Female</v>
      </c>
      <c r="O1975" s="4" t="str">
        <f>IF(TRIM(LOWER(F1975))="neuro","Neurology",IF(TRIM(LOWER(F1975))="Neurology","Neurology",IF(TRIM(LOWER(F1975))="general ward","General",IF(TRIM(LOWER(F1975))="general","General",IF(TRIM(LOWER(F1975))="cardiology","Cardiology",IF(TRIM(LOWER(F1975))="Cardiology","Cardiology",IF(TRIM(LOWER(F1975))="Peads","Pediatrics",IF(TRIM(LOWER(F1975))="Pediatrics","Pediatrics",IF(TRIM(LOWER(F1975))="orthopedics","Orthopedics",IF(TRIM(LOWER(F1975))="Neurology","Neurology",IF(TRIM(LOWER(F1975))="Oncology","Oncology")))))))))))</f>
        <v>Cardiology</v>
      </c>
      <c r="P1975" s="3" t="str">
        <f t="shared" si="180"/>
        <v>Private</v>
      </c>
      <c r="Q1975" s="5">
        <f t="shared" si="181"/>
        <v>14</v>
      </c>
      <c r="R1975" s="1">
        <f t="shared" si="182"/>
        <v>211989.93</v>
      </c>
      <c r="S1975" s="1">
        <f t="shared" si="183"/>
        <v>1</v>
      </c>
      <c r="T1975" s="1" t="str">
        <f t="shared" si="184"/>
        <v>18-35</v>
      </c>
      <c r="U1975" s="1" t="str">
        <f t="shared" si="185"/>
        <v>No</v>
      </c>
    </row>
    <row r="1976" spans="1:21">
      <c r="A1976" s="1">
        <v>1975</v>
      </c>
      <c r="B1976" s="1">
        <v>91</v>
      </c>
      <c r="C1976" s="1" t="s">
        <v>12</v>
      </c>
      <c r="D1976" s="2">
        <v>45429</v>
      </c>
      <c r="E1976" s="2">
        <v>45438</v>
      </c>
      <c r="F1976" s="1" t="s">
        <v>49</v>
      </c>
      <c r="G1976" s="1" t="s">
        <v>36</v>
      </c>
      <c r="H1976" s="1" t="s">
        <v>23</v>
      </c>
      <c r="I1976" s="1">
        <v>20854.52</v>
      </c>
      <c r="J1976" s="1" t="s">
        <v>38</v>
      </c>
      <c r="K1976" s="1" t="s">
        <v>42</v>
      </c>
      <c r="N1976" s="3" t="str">
        <f>IF(LEFT(LOWER(C1976),1)="m","Male",IF(LEFT(LOWER(C1976),1)="f","Female","Unknown"))</f>
        <v>Unknown</v>
      </c>
      <c r="O1976" s="4" t="str">
        <f>IF(TRIM(LOWER(F1976))="neuro","Neurology",IF(TRIM(LOWER(F1976))="Neurology","Neurology",IF(TRIM(LOWER(F1976))="general ward","General",IF(TRIM(LOWER(F1976))="general","General",IF(TRIM(LOWER(F1976))="cardiology","Cardiology",IF(TRIM(LOWER(F1976))="Cardiology","Cardiology",IF(TRIM(LOWER(F1976))="Peads","Pediatrics",IF(TRIM(LOWER(F1976))="Pediatrics","Pediatrics",IF(TRIM(LOWER(F1976))="orthopedics","Orthopedics",IF(TRIM(LOWER(F1976))="Neurology","Neurology",IF(TRIM(LOWER(F1976))="Oncology","Oncology")))))))))))</f>
        <v>Oncology</v>
      </c>
      <c r="P1976" s="3" t="str">
        <f t="shared" si="180"/>
        <v>Government</v>
      </c>
      <c r="Q1976" s="5">
        <f t="shared" si="181"/>
        <v>9</v>
      </c>
      <c r="R1976" s="1">
        <f t="shared" si="182"/>
        <v>20854.52</v>
      </c>
      <c r="S1976" s="1">
        <f t="shared" si="183"/>
        <v>0</v>
      </c>
      <c r="T1976" s="1" t="str">
        <f t="shared" si="184"/>
        <v>66+</v>
      </c>
      <c r="U1976" s="1" t="str">
        <f t="shared" si="185"/>
        <v>No</v>
      </c>
    </row>
    <row r="1977" spans="1:21">
      <c r="A1977" s="1">
        <v>1976</v>
      </c>
      <c r="B1977" s="1">
        <v>61</v>
      </c>
      <c r="C1977" s="1" t="s">
        <v>34</v>
      </c>
      <c r="D1977" s="2">
        <v>45106</v>
      </c>
      <c r="E1977" s="2">
        <v>45124</v>
      </c>
      <c r="F1977" s="1" t="s">
        <v>28</v>
      </c>
      <c r="G1977" s="1" t="s">
        <v>22</v>
      </c>
      <c r="H1977" s="1" t="s">
        <v>47</v>
      </c>
      <c r="I1977" s="1">
        <v>219612.22</v>
      </c>
      <c r="J1977" s="1" t="s">
        <v>16</v>
      </c>
      <c r="K1977" s="1" t="s">
        <v>16</v>
      </c>
      <c r="N1977" s="3" t="str">
        <f>IF(LEFT(LOWER(C1977),1)="m","Male",IF(LEFT(LOWER(C1977),1)="f","Female","Unknown"))</f>
        <v>Male</v>
      </c>
      <c r="O1977" s="4" t="str">
        <f>IF(TRIM(LOWER(F1977))="neuro","Neurology",IF(TRIM(LOWER(F1977))="Neurology","Neurology",IF(TRIM(LOWER(F1977))="general ward","General",IF(TRIM(LOWER(F1977))="general","General",IF(TRIM(LOWER(F1977))="cardiology","Cardiology",IF(TRIM(LOWER(F1977))="Cardiology","Cardiology",IF(TRIM(LOWER(F1977))="Peads","Pediatrics",IF(TRIM(LOWER(F1977))="Pediatrics","Pediatrics",IF(TRIM(LOWER(F1977))="orthopedics","Orthopedics",IF(TRIM(LOWER(F1977))="Neurology","Neurology",IF(TRIM(LOWER(F1977))="Oncology","Oncology")))))))))))</f>
        <v>Orthopedics</v>
      </c>
      <c r="P1977" s="3" t="str">
        <f t="shared" si="180"/>
        <v>Government</v>
      </c>
      <c r="Q1977" s="5">
        <f t="shared" si="181"/>
        <v>18</v>
      </c>
      <c r="R1977" s="1">
        <f t="shared" si="182"/>
        <v>219612.22</v>
      </c>
      <c r="S1977" s="1">
        <f t="shared" si="183"/>
        <v>1</v>
      </c>
      <c r="T1977" s="1" t="str">
        <f t="shared" si="184"/>
        <v>51-65</v>
      </c>
      <c r="U1977" s="1" t="str">
        <f t="shared" si="185"/>
        <v>Yes</v>
      </c>
    </row>
    <row r="1978" spans="1:21">
      <c r="A1978" s="1">
        <v>1977</v>
      </c>
      <c r="B1978" s="1">
        <v>53</v>
      </c>
      <c r="C1978" s="1" t="s">
        <v>27</v>
      </c>
      <c r="D1978" s="2">
        <v>45546</v>
      </c>
      <c r="E1978" s="2">
        <v>45562</v>
      </c>
      <c r="F1978" s="1" t="s">
        <v>49</v>
      </c>
      <c r="G1978" s="1" t="s">
        <v>31</v>
      </c>
      <c r="H1978" s="1" t="s">
        <v>37</v>
      </c>
      <c r="I1978" s="1">
        <v>94345.36</v>
      </c>
      <c r="J1978" s="1" t="s">
        <v>17</v>
      </c>
      <c r="K1978" s="1" t="s">
        <v>17</v>
      </c>
      <c r="N1978" s="3" t="str">
        <f>IF(LEFT(LOWER(C1978),1)="m","Male",IF(LEFT(LOWER(C1978),1)="f","Female","Unknown"))</f>
        <v>Male</v>
      </c>
      <c r="O1978" s="4" t="str">
        <f>IF(TRIM(LOWER(F1978))="neuro","Neurology",IF(TRIM(LOWER(F1978))="Neurology","Neurology",IF(TRIM(LOWER(F1978))="general ward","General",IF(TRIM(LOWER(F1978))="general","General",IF(TRIM(LOWER(F1978))="cardiology","Cardiology",IF(TRIM(LOWER(F1978))="Cardiology","Cardiology",IF(TRIM(LOWER(F1978))="Peads","Pediatrics",IF(TRIM(LOWER(F1978))="Pediatrics","Pediatrics",IF(TRIM(LOWER(F1978))="orthopedics","Orthopedics",IF(TRIM(LOWER(F1978))="Neurology","Neurology",IF(TRIM(LOWER(F1978))="Oncology","Oncology")))))))))))</f>
        <v>Oncology</v>
      </c>
      <c r="P1978" s="3" t="str">
        <f t="shared" si="180"/>
        <v>Private</v>
      </c>
      <c r="Q1978" s="5">
        <f t="shared" si="181"/>
        <v>16</v>
      </c>
      <c r="R1978" s="1">
        <f t="shared" si="182"/>
        <v>94345.36</v>
      </c>
      <c r="S1978" s="1">
        <f t="shared" si="183"/>
        <v>1</v>
      </c>
      <c r="T1978" s="1" t="str">
        <f t="shared" si="184"/>
        <v>51-65</v>
      </c>
      <c r="U1978" s="1" t="str">
        <f t="shared" si="185"/>
        <v>Yes</v>
      </c>
    </row>
    <row r="1979" spans="1:21">
      <c r="A1979" s="1">
        <v>1978</v>
      </c>
      <c r="B1979" s="1">
        <v>7</v>
      </c>
      <c r="C1979" s="1" t="s">
        <v>44</v>
      </c>
      <c r="D1979" s="2">
        <v>45524</v>
      </c>
      <c r="E1979" s="2">
        <v>45542</v>
      </c>
      <c r="F1979" s="1" t="s">
        <v>40</v>
      </c>
      <c r="G1979" s="1" t="s">
        <v>36</v>
      </c>
      <c r="H1979" s="1" t="s">
        <v>37</v>
      </c>
      <c r="I1979" s="1">
        <v>292098.63</v>
      </c>
      <c r="J1979" s="1" t="s">
        <v>16</v>
      </c>
      <c r="K1979" s="1" t="s">
        <v>16</v>
      </c>
      <c r="N1979" s="3" t="str">
        <f>IF(LEFT(LOWER(C1979),1)="m","Male",IF(LEFT(LOWER(C1979),1)="f","Female","Unknown"))</f>
        <v>Female</v>
      </c>
      <c r="O1979" s="4" t="str">
        <f>IF(TRIM(LOWER(F1979))="neuro","Neurology",IF(TRIM(LOWER(F1979))="Neurology","Neurology",IF(TRIM(LOWER(F1979))="general ward","General",IF(TRIM(LOWER(F1979))="general","General",IF(TRIM(LOWER(F1979))="cardiology","Cardiology",IF(TRIM(LOWER(F1979))="Cardiology","Cardiology",IF(TRIM(LOWER(F1979))="Peads","Pediatrics",IF(TRIM(LOWER(F1979))="Pediatrics","Pediatrics",IF(TRIM(LOWER(F1979))="orthopedics","Orthopedics",IF(TRIM(LOWER(F1979))="Neurology","Neurology",IF(TRIM(LOWER(F1979))="Oncology","Oncology")))))))))))</f>
        <v>Pediatrics</v>
      </c>
      <c r="P1979" s="3" t="str">
        <f t="shared" si="180"/>
        <v>Government</v>
      </c>
      <c r="Q1979" s="5">
        <f t="shared" si="181"/>
        <v>18</v>
      </c>
      <c r="R1979" s="1">
        <f t="shared" si="182"/>
        <v>292098.63</v>
      </c>
      <c r="S1979" s="1">
        <f t="shared" si="183"/>
        <v>1</v>
      </c>
      <c r="T1979" s="1" t="str">
        <f t="shared" si="184"/>
        <v>0-17</v>
      </c>
      <c r="U1979" s="1" t="str">
        <f t="shared" si="185"/>
        <v>Yes</v>
      </c>
    </row>
    <row r="1980" spans="1:21">
      <c r="A1980" s="1">
        <v>1979</v>
      </c>
      <c r="B1980" s="1">
        <v>69</v>
      </c>
      <c r="C1980" s="1" t="s">
        <v>26</v>
      </c>
      <c r="D1980" s="2">
        <v>45095</v>
      </c>
      <c r="E1980" s="2">
        <v>45110</v>
      </c>
      <c r="F1980" s="1" t="s">
        <v>49</v>
      </c>
      <c r="G1980" s="1" t="s">
        <v>36</v>
      </c>
      <c r="H1980" s="1" t="s">
        <v>51</v>
      </c>
      <c r="I1980" s="1">
        <v>345475.01</v>
      </c>
      <c r="J1980" s="1" t="s">
        <v>38</v>
      </c>
      <c r="K1980" s="1" t="s">
        <v>42</v>
      </c>
      <c r="N1980" s="3" t="str">
        <f>IF(LEFT(LOWER(C1980),1)="m","Male",IF(LEFT(LOWER(C1980),1)="f","Female","Unknown"))</f>
        <v>Female</v>
      </c>
      <c r="O1980" s="4" t="str">
        <f>IF(TRIM(LOWER(F1980))="neuro","Neurology",IF(TRIM(LOWER(F1980))="Neurology","Neurology",IF(TRIM(LOWER(F1980))="general ward","General",IF(TRIM(LOWER(F1980))="general","General",IF(TRIM(LOWER(F1980))="cardiology","Cardiology",IF(TRIM(LOWER(F1980))="Cardiology","Cardiology",IF(TRIM(LOWER(F1980))="Peads","Pediatrics",IF(TRIM(LOWER(F1980))="Pediatrics","Pediatrics",IF(TRIM(LOWER(F1980))="orthopedics","Orthopedics",IF(TRIM(LOWER(F1980))="Neurology","Neurology",IF(TRIM(LOWER(F1980))="Oncology","Oncology")))))))))))</f>
        <v>Oncology</v>
      </c>
      <c r="P1980" s="3" t="str">
        <f t="shared" si="180"/>
        <v>Government</v>
      </c>
      <c r="Q1980" s="5">
        <f t="shared" si="181"/>
        <v>15</v>
      </c>
      <c r="R1980" s="1">
        <f t="shared" si="182"/>
        <v>345475.01</v>
      </c>
      <c r="S1980" s="1">
        <f t="shared" si="183"/>
        <v>0</v>
      </c>
      <c r="T1980" s="1" t="str">
        <f t="shared" si="184"/>
        <v>66+</v>
      </c>
      <c r="U1980" s="1" t="str">
        <f t="shared" si="185"/>
        <v>No</v>
      </c>
    </row>
    <row r="1981" spans="1:21">
      <c r="A1981" s="1">
        <v>1980</v>
      </c>
      <c r="B1981" s="1">
        <v>33</v>
      </c>
      <c r="C1981" s="1" t="s">
        <v>44</v>
      </c>
      <c r="D1981" s="2">
        <v>45404</v>
      </c>
      <c r="E1981" s="2">
        <v>45412</v>
      </c>
      <c r="F1981" s="1" t="s">
        <v>50</v>
      </c>
      <c r="G1981" s="1" t="s">
        <v>22</v>
      </c>
      <c r="H1981" s="1" t="s">
        <v>48</v>
      </c>
      <c r="I1981" s="1">
        <v>141266.39000000001</v>
      </c>
      <c r="J1981" s="1" t="s">
        <v>24</v>
      </c>
      <c r="K1981" s="1" t="s">
        <v>20</v>
      </c>
      <c r="N1981" s="3" t="str">
        <f>IF(LEFT(LOWER(C1981),1)="m","Male",IF(LEFT(LOWER(C1981),1)="f","Female","Unknown"))</f>
        <v>Female</v>
      </c>
      <c r="O1981" s="4" t="str">
        <f>IF(TRIM(LOWER(F1981))="neuro","Neurology",IF(TRIM(LOWER(F1981))="Neurology","Neurology",IF(TRIM(LOWER(F1981))="general ward","General",IF(TRIM(LOWER(F1981))="general","General",IF(TRIM(LOWER(F1981))="cardiology","Cardiology",IF(TRIM(LOWER(F1981))="Cardiology","Cardiology",IF(TRIM(LOWER(F1981))="Peads","Pediatrics",IF(TRIM(LOWER(F1981))="Pediatrics","Pediatrics",IF(TRIM(LOWER(F1981))="orthopedics","Orthopedics",IF(TRIM(LOWER(F1981))="Neurology","Neurology",IF(TRIM(LOWER(F1981))="Oncology","Oncology")))))))))))</f>
        <v>Cardiology</v>
      </c>
      <c r="P1981" s="3" t="str">
        <f t="shared" si="180"/>
        <v>Government</v>
      </c>
      <c r="Q1981" s="5">
        <f t="shared" si="181"/>
        <v>8</v>
      </c>
      <c r="R1981" s="1">
        <f t="shared" si="182"/>
        <v>141266.39000000001</v>
      </c>
      <c r="S1981" s="1">
        <f t="shared" si="183"/>
        <v>0</v>
      </c>
      <c r="T1981" s="1" t="str">
        <f t="shared" si="184"/>
        <v>18-35</v>
      </c>
      <c r="U1981" s="1" t="str">
        <f t="shared" si="185"/>
        <v>No</v>
      </c>
    </row>
    <row r="1982" spans="1:21">
      <c r="A1982" s="1">
        <v>1981</v>
      </c>
      <c r="B1982" s="1">
        <v>77</v>
      </c>
      <c r="C1982" s="1" t="s">
        <v>29</v>
      </c>
      <c r="D1982" s="2">
        <v>44961</v>
      </c>
      <c r="E1982" s="2">
        <v>44979</v>
      </c>
      <c r="F1982" s="1" t="s">
        <v>49</v>
      </c>
      <c r="G1982" s="1" t="s">
        <v>22</v>
      </c>
      <c r="H1982" s="1" t="s">
        <v>51</v>
      </c>
      <c r="I1982" s="1">
        <v>19307.32</v>
      </c>
      <c r="J1982" s="1" t="s">
        <v>16</v>
      </c>
      <c r="K1982" s="1" t="s">
        <v>25</v>
      </c>
      <c r="N1982" s="3" t="str">
        <f>IF(LEFT(LOWER(C1982),1)="m","Male",IF(LEFT(LOWER(C1982),1)="f","Female","Unknown"))</f>
        <v>Female</v>
      </c>
      <c r="O1982" s="4" t="str">
        <f>IF(TRIM(LOWER(F1982))="neuro","Neurology",IF(TRIM(LOWER(F1982))="Neurology","Neurology",IF(TRIM(LOWER(F1982))="general ward","General",IF(TRIM(LOWER(F1982))="general","General",IF(TRIM(LOWER(F1982))="cardiology","Cardiology",IF(TRIM(LOWER(F1982))="Cardiology","Cardiology",IF(TRIM(LOWER(F1982))="Peads","Pediatrics",IF(TRIM(LOWER(F1982))="Pediatrics","Pediatrics",IF(TRIM(LOWER(F1982))="orthopedics","Orthopedics",IF(TRIM(LOWER(F1982))="Neurology","Neurology",IF(TRIM(LOWER(F1982))="Oncology","Oncology")))))))))))</f>
        <v>Oncology</v>
      </c>
      <c r="P1982" s="3" t="str">
        <f t="shared" si="180"/>
        <v>Government</v>
      </c>
      <c r="Q1982" s="5">
        <f t="shared" si="181"/>
        <v>18</v>
      </c>
      <c r="R1982" s="1">
        <f t="shared" si="182"/>
        <v>19307.32</v>
      </c>
      <c r="S1982" s="1">
        <f t="shared" si="183"/>
        <v>1</v>
      </c>
      <c r="T1982" s="1" t="str">
        <f t="shared" si="184"/>
        <v>66+</v>
      </c>
      <c r="U1982" s="1" t="str">
        <f t="shared" si="185"/>
        <v>Yes</v>
      </c>
    </row>
    <row r="1983" spans="1:21">
      <c r="A1983" s="1">
        <v>1982</v>
      </c>
      <c r="B1983" s="1">
        <v>29</v>
      </c>
      <c r="C1983" s="1" t="s">
        <v>29</v>
      </c>
      <c r="D1983" s="2">
        <v>45218</v>
      </c>
      <c r="E1983" s="2">
        <v>45231</v>
      </c>
      <c r="F1983" s="1" t="s">
        <v>35</v>
      </c>
      <c r="G1983" s="1" t="s">
        <v>36</v>
      </c>
      <c r="H1983" s="1" t="s">
        <v>15</v>
      </c>
      <c r="I1983" s="1">
        <v>79369.83</v>
      </c>
      <c r="J1983" s="1" t="s">
        <v>25</v>
      </c>
      <c r="K1983" s="1" t="s">
        <v>38</v>
      </c>
      <c r="N1983" s="3" t="str">
        <f>IF(LEFT(LOWER(C1983),1)="m","Male",IF(LEFT(LOWER(C1983),1)="f","Female","Unknown"))</f>
        <v>Female</v>
      </c>
      <c r="O1983" s="4" t="str">
        <f>IF(TRIM(LOWER(F1983))="neuro","Neurology",IF(TRIM(LOWER(F1983))="Neurology","Neurology",IF(TRIM(LOWER(F1983))="general ward","General",IF(TRIM(LOWER(F1983))="general","General",IF(TRIM(LOWER(F1983))="cardiology","Cardiology",IF(TRIM(LOWER(F1983))="Cardiology","Cardiology",IF(TRIM(LOWER(F1983))="Peads","Pediatrics",IF(TRIM(LOWER(F1983))="Pediatrics","Pediatrics",IF(TRIM(LOWER(F1983))="orthopedics","Orthopedics",IF(TRIM(LOWER(F1983))="Neurology","Neurology",IF(TRIM(LOWER(F1983))="Oncology","Oncology")))))))))))</f>
        <v>Cardiology</v>
      </c>
      <c r="P1983" s="3" t="str">
        <f t="shared" si="180"/>
        <v>Government</v>
      </c>
      <c r="Q1983" s="5">
        <f t="shared" si="181"/>
        <v>13</v>
      </c>
      <c r="R1983" s="1">
        <f t="shared" si="182"/>
        <v>79369.83</v>
      </c>
      <c r="S1983" s="1">
        <f t="shared" si="183"/>
        <v>0</v>
      </c>
      <c r="T1983" s="1" t="str">
        <f t="shared" si="184"/>
        <v>18-35</v>
      </c>
      <c r="U1983" s="1" t="str">
        <f t="shared" si="185"/>
        <v>Yes</v>
      </c>
    </row>
    <row r="1984" spans="1:21">
      <c r="A1984" s="1">
        <v>1983</v>
      </c>
      <c r="B1984" s="1">
        <v>86</v>
      </c>
      <c r="C1984" s="1" t="s">
        <v>26</v>
      </c>
      <c r="D1984" s="2">
        <v>45016</v>
      </c>
      <c r="E1984" s="2">
        <v>45023</v>
      </c>
      <c r="F1984" s="1" t="s">
        <v>45</v>
      </c>
      <c r="G1984" s="1" t="s">
        <v>36</v>
      </c>
      <c r="H1984" s="1" t="s">
        <v>47</v>
      </c>
      <c r="I1984" s="1">
        <v>23048.13</v>
      </c>
      <c r="J1984" s="1" t="s">
        <v>16</v>
      </c>
      <c r="K1984" s="1" t="s">
        <v>16</v>
      </c>
      <c r="N1984" s="3" t="str">
        <f>IF(LEFT(LOWER(C1984),1)="m","Male",IF(LEFT(LOWER(C1984),1)="f","Female","Unknown"))</f>
        <v>Female</v>
      </c>
      <c r="O1984" s="4" t="str">
        <f>IF(TRIM(LOWER(F1984))="neuro","Neurology",IF(TRIM(LOWER(F1984))="Neurology","Neurology",IF(TRIM(LOWER(F1984))="general ward","General",IF(TRIM(LOWER(F1984))="general","General",IF(TRIM(LOWER(F1984))="cardiology","Cardiology",IF(TRIM(LOWER(F1984))="Cardiology","Cardiology",IF(TRIM(LOWER(F1984))="Peads","Pediatrics",IF(TRIM(LOWER(F1984))="Pediatrics","Pediatrics",IF(TRIM(LOWER(F1984))="orthopedics","Orthopedics",IF(TRIM(LOWER(F1984))="Neurology","Neurology",IF(TRIM(LOWER(F1984))="Oncology","Oncology")))))))))))</f>
        <v>Neurology</v>
      </c>
      <c r="P1984" s="3" t="str">
        <f t="shared" si="180"/>
        <v>Government</v>
      </c>
      <c r="Q1984" s="5">
        <f t="shared" si="181"/>
        <v>7</v>
      </c>
      <c r="R1984" s="1">
        <f t="shared" si="182"/>
        <v>23048.13</v>
      </c>
      <c r="S1984" s="1">
        <f t="shared" si="183"/>
        <v>1</v>
      </c>
      <c r="T1984" s="1" t="str">
        <f t="shared" si="184"/>
        <v>66+</v>
      </c>
      <c r="U1984" s="1" t="str">
        <f t="shared" si="185"/>
        <v>Yes</v>
      </c>
    </row>
    <row r="1985" spans="1:21">
      <c r="A1985" s="1">
        <v>1984</v>
      </c>
      <c r="B1985" s="1">
        <v>4</v>
      </c>
      <c r="C1985" s="1" t="s">
        <v>12</v>
      </c>
      <c r="D1985" s="2">
        <v>45063</v>
      </c>
      <c r="E1985" s="2">
        <v>45073</v>
      </c>
      <c r="F1985" s="1" t="s">
        <v>50</v>
      </c>
      <c r="G1985" s="1" t="s">
        <v>22</v>
      </c>
      <c r="H1985" s="1" t="s">
        <v>32</v>
      </c>
      <c r="I1985" s="1">
        <v>49831.41</v>
      </c>
      <c r="K1985" s="1" t="s">
        <v>38</v>
      </c>
      <c r="N1985" s="3" t="str">
        <f>IF(LEFT(LOWER(C1985),1)="m","Male",IF(LEFT(LOWER(C1985),1)="f","Female","Unknown"))</f>
        <v>Unknown</v>
      </c>
      <c r="O1985" s="4" t="str">
        <f>IF(TRIM(LOWER(F1985))="neuro","Neurology",IF(TRIM(LOWER(F1985))="Neurology","Neurology",IF(TRIM(LOWER(F1985))="general ward","General",IF(TRIM(LOWER(F1985))="general","General",IF(TRIM(LOWER(F1985))="cardiology","Cardiology",IF(TRIM(LOWER(F1985))="Cardiology","Cardiology",IF(TRIM(LOWER(F1985))="Peads","Pediatrics",IF(TRIM(LOWER(F1985))="Pediatrics","Pediatrics",IF(TRIM(LOWER(F1985))="orthopedics","Orthopedics",IF(TRIM(LOWER(F1985))="Neurology","Neurology",IF(TRIM(LOWER(F1985))="Oncology","Oncology")))))))))))</f>
        <v>Cardiology</v>
      </c>
      <c r="P1985" s="3" t="str">
        <f t="shared" si="180"/>
        <v>Government</v>
      </c>
      <c r="Q1985" s="5">
        <f t="shared" si="181"/>
        <v>10</v>
      </c>
      <c r="R1985" s="1">
        <f t="shared" si="182"/>
        <v>49831.41</v>
      </c>
      <c r="S1985" s="1">
        <f t="shared" si="183"/>
        <v>0</v>
      </c>
      <c r="T1985" s="1" t="str">
        <f t="shared" si="184"/>
        <v>0-17</v>
      </c>
      <c r="U1985" s="1" t="str">
        <f t="shared" si="185"/>
        <v>Unknown</v>
      </c>
    </row>
    <row r="1986" spans="1:21">
      <c r="A1986" s="1">
        <v>1985</v>
      </c>
      <c r="C1986" s="1" t="s">
        <v>26</v>
      </c>
      <c r="D1986" s="2">
        <v>45082</v>
      </c>
      <c r="E1986" s="2">
        <v>45101</v>
      </c>
      <c r="F1986" s="1" t="s">
        <v>40</v>
      </c>
      <c r="G1986" s="1" t="s">
        <v>46</v>
      </c>
      <c r="I1986" s="1">
        <v>340111.86</v>
      </c>
      <c r="J1986" s="1" t="s">
        <v>25</v>
      </c>
      <c r="K1986" s="1" t="s">
        <v>20</v>
      </c>
      <c r="N1986" s="3" t="str">
        <f>IF(LEFT(LOWER(C1986),1)="m","Male",IF(LEFT(LOWER(C1986),1)="f","Female","Unknown"))</f>
        <v>Female</v>
      </c>
      <c r="O1986" s="4" t="str">
        <f>IF(TRIM(LOWER(F1986))="neuro","Neurology",IF(TRIM(LOWER(F1986))="Neurology","Neurology",IF(TRIM(LOWER(F1986))="general ward","General",IF(TRIM(LOWER(F1986))="general","General",IF(TRIM(LOWER(F1986))="cardiology","Cardiology",IF(TRIM(LOWER(F1986))="Cardiology","Cardiology",IF(TRIM(LOWER(F1986))="Peads","Pediatrics",IF(TRIM(LOWER(F1986))="Pediatrics","Pediatrics",IF(TRIM(LOWER(F1986))="orthopedics","Orthopedics",IF(TRIM(LOWER(F1986))="Neurology","Neurology",IF(TRIM(LOWER(F1986))="Oncology","Oncology")))))))))))</f>
        <v>Pediatrics</v>
      </c>
      <c r="P1986" s="3" t="str">
        <f t="shared" si="180"/>
        <v>Self</v>
      </c>
      <c r="Q1986" s="5">
        <f t="shared" si="181"/>
        <v>19</v>
      </c>
      <c r="R1986" s="1">
        <f t="shared" si="182"/>
        <v>340111.86</v>
      </c>
      <c r="S1986" s="1">
        <f t="shared" si="183"/>
        <v>0</v>
      </c>
      <c r="T1986" s="1" t="str">
        <f t="shared" si="184"/>
        <v>0-17</v>
      </c>
      <c r="U1986" s="1" t="str">
        <f t="shared" si="185"/>
        <v>Yes</v>
      </c>
    </row>
    <row r="1987" spans="1:21">
      <c r="A1987" s="1">
        <v>1986</v>
      </c>
      <c r="B1987" s="1">
        <v>38</v>
      </c>
      <c r="C1987" s="1" t="s">
        <v>26</v>
      </c>
      <c r="D1987" s="2">
        <v>45038</v>
      </c>
      <c r="E1987" s="2">
        <v>45052</v>
      </c>
      <c r="F1987" s="1" t="s">
        <v>45</v>
      </c>
      <c r="G1987" s="1" t="s">
        <v>46</v>
      </c>
      <c r="H1987" s="1" t="s">
        <v>15</v>
      </c>
      <c r="I1987" s="1">
        <v>18435.88</v>
      </c>
      <c r="J1987" s="1" t="s">
        <v>25</v>
      </c>
      <c r="K1987" s="1" t="s">
        <v>17</v>
      </c>
      <c r="N1987" s="3" t="str">
        <f>IF(LEFT(LOWER(C1987),1)="m","Male",IF(LEFT(LOWER(C1987),1)="f","Female","Unknown"))</f>
        <v>Female</v>
      </c>
      <c r="O1987" s="4" t="str">
        <f>IF(TRIM(LOWER(F1987))="neuro","Neurology",IF(TRIM(LOWER(F1987))="Neurology","Neurology",IF(TRIM(LOWER(F1987))="general ward","General",IF(TRIM(LOWER(F1987))="general","General",IF(TRIM(LOWER(F1987))="cardiology","Cardiology",IF(TRIM(LOWER(F1987))="Cardiology","Cardiology",IF(TRIM(LOWER(F1987))="Peads","Pediatrics",IF(TRIM(LOWER(F1987))="Pediatrics","Pediatrics",IF(TRIM(LOWER(F1987))="orthopedics","Orthopedics",IF(TRIM(LOWER(F1987))="Neurology","Neurology",IF(TRIM(LOWER(F1987))="Oncology","Oncology")))))))))))</f>
        <v>Neurology</v>
      </c>
      <c r="P1987" s="3" t="str">
        <f t="shared" ref="P1987:P2050" si="186">IF(LOWER(G1987)="private","Private",
IF(LOWER(G1987)="govt","Government",
IF(LOWER(G1987)="government","Government",
IF(LOWER(G1987)="self","Self","Unknown"))))</f>
        <v>Self</v>
      </c>
      <c r="Q1987" s="5">
        <f t="shared" ref="Q1987:Q2050" si="187">IF(E1987&lt;D1987,"",E1987-D1987)</f>
        <v>14</v>
      </c>
      <c r="R1987" s="1">
        <f t="shared" ref="R1987:R2050" si="188">IF(I1987&lt;0,"",I1987)</f>
        <v>18435.88</v>
      </c>
      <c r="S1987" s="1">
        <f t="shared" ref="S1987:S2050" si="189">IF(OR(K1987="Yes",K1987="YES",K1987="Y"),1,0)</f>
        <v>1</v>
      </c>
      <c r="T1987" s="1" t="str">
        <f t="shared" ref="T1987:T2050" si="190">IF(B1987&lt;18,"0-17",                                                  IF(B1987&lt;36,"18-35",
IF(B1987&lt;51,"36-50",
IF(B1987&lt;66,"51-65","66+"))))</f>
        <v>36-50</v>
      </c>
      <c r="U1987" s="1" t="str">
        <f t="shared" ref="U1987:U2050" si="191">IF(OR(TRIM(UPPER(J1987))="YES",TRIM(UPPER(J1987))="Y"),"Yes",
IF(OR(TRIM(UPPER(J1987))="NO",TRIM(UPPER(J1987))="N"),"No","Unknown"))</f>
        <v>Yes</v>
      </c>
    </row>
    <row r="1988" spans="1:21">
      <c r="A1988" s="1">
        <v>1987</v>
      </c>
      <c r="B1988" s="1">
        <v>56</v>
      </c>
      <c r="C1988" s="1" t="s">
        <v>27</v>
      </c>
      <c r="D1988" s="2">
        <v>45261</v>
      </c>
      <c r="E1988" s="2">
        <v>45277</v>
      </c>
      <c r="F1988" s="1" t="s">
        <v>30</v>
      </c>
      <c r="G1988" s="1" t="s">
        <v>14</v>
      </c>
      <c r="H1988" s="1" t="s">
        <v>15</v>
      </c>
      <c r="I1988" s="1">
        <v>115511.14</v>
      </c>
      <c r="J1988" s="1" t="s">
        <v>42</v>
      </c>
      <c r="K1988" s="1" t="s">
        <v>16</v>
      </c>
      <c r="N1988" s="3" t="str">
        <f>IF(LEFT(LOWER(C1988),1)="m","Male",IF(LEFT(LOWER(C1988),1)="f","Female","Unknown"))</f>
        <v>Male</v>
      </c>
      <c r="O1988" s="4" t="str">
        <f>IF(TRIM(LOWER(F1988))="neuro","Neurology",IF(TRIM(LOWER(F1988))="Neurology","Neurology",IF(TRIM(LOWER(F1988))="general ward","General",IF(TRIM(LOWER(F1988))="general","General",IF(TRIM(LOWER(F1988))="cardiology","Cardiology",IF(TRIM(LOWER(F1988))="Cardiology","Cardiology",IF(TRIM(LOWER(F1988))="Peads","Pediatrics",IF(TRIM(LOWER(F1988))="Pediatrics","Pediatrics",IF(TRIM(LOWER(F1988))="orthopedics","Orthopedics",IF(TRIM(LOWER(F1988))="Neurology","Neurology",IF(TRIM(LOWER(F1988))="Oncology","Oncology")))))))))))</f>
        <v>Pediatrics</v>
      </c>
      <c r="P1988" s="3" t="str">
        <f t="shared" si="186"/>
        <v>Private</v>
      </c>
      <c r="Q1988" s="5">
        <f t="shared" si="187"/>
        <v>16</v>
      </c>
      <c r="R1988" s="1">
        <f t="shared" si="188"/>
        <v>115511.14</v>
      </c>
      <c r="S1988" s="1">
        <f t="shared" si="189"/>
        <v>1</v>
      </c>
      <c r="T1988" s="1" t="str">
        <f t="shared" si="190"/>
        <v>51-65</v>
      </c>
      <c r="U1988" s="1" t="str">
        <f t="shared" si="191"/>
        <v>No</v>
      </c>
    </row>
    <row r="1989" spans="1:21">
      <c r="A1989" s="1">
        <v>1988</v>
      </c>
      <c r="B1989" s="1">
        <v>1</v>
      </c>
      <c r="C1989" s="1" t="s">
        <v>29</v>
      </c>
      <c r="D1989" s="2">
        <v>45456</v>
      </c>
      <c r="E1989" s="2">
        <v>45468</v>
      </c>
      <c r="F1989" s="1" t="s">
        <v>45</v>
      </c>
      <c r="G1989" s="1" t="s">
        <v>41</v>
      </c>
      <c r="H1989" s="1" t="s">
        <v>39</v>
      </c>
      <c r="I1989" s="1">
        <v>281417.42</v>
      </c>
      <c r="J1989" s="1" t="s">
        <v>16</v>
      </c>
      <c r="K1989" s="1" t="s">
        <v>16</v>
      </c>
      <c r="N1989" s="3" t="str">
        <f>IF(LEFT(LOWER(C1989),1)="m","Male",IF(LEFT(LOWER(C1989),1)="f","Female","Unknown"))</f>
        <v>Female</v>
      </c>
      <c r="O1989" s="4" t="str">
        <f>IF(TRIM(LOWER(F1989))="neuro","Neurology",IF(TRIM(LOWER(F1989))="Neurology","Neurology",IF(TRIM(LOWER(F1989))="general ward","General",IF(TRIM(LOWER(F1989))="general","General",IF(TRIM(LOWER(F1989))="cardiology","Cardiology",IF(TRIM(LOWER(F1989))="Cardiology","Cardiology",IF(TRIM(LOWER(F1989))="Peads","Pediatrics",IF(TRIM(LOWER(F1989))="Pediatrics","Pediatrics",IF(TRIM(LOWER(F1989))="orthopedics","Orthopedics",IF(TRIM(LOWER(F1989))="Neurology","Neurology",IF(TRIM(LOWER(F1989))="Oncology","Oncology")))))))))))</f>
        <v>Neurology</v>
      </c>
      <c r="P1989" s="3" t="str">
        <f t="shared" si="186"/>
        <v>Unknown</v>
      </c>
      <c r="Q1989" s="5">
        <f t="shared" si="187"/>
        <v>12</v>
      </c>
      <c r="R1989" s="1">
        <f t="shared" si="188"/>
        <v>281417.42</v>
      </c>
      <c r="S1989" s="1">
        <f t="shared" si="189"/>
        <v>1</v>
      </c>
      <c r="T1989" s="1" t="str">
        <f t="shared" si="190"/>
        <v>0-17</v>
      </c>
      <c r="U1989" s="1" t="str">
        <f t="shared" si="191"/>
        <v>Yes</v>
      </c>
    </row>
    <row r="1990" spans="1:21">
      <c r="A1990" s="1">
        <v>1989</v>
      </c>
      <c r="B1990" s="1">
        <v>84</v>
      </c>
      <c r="C1990" s="1" t="s">
        <v>18</v>
      </c>
      <c r="D1990" s="2">
        <v>44985</v>
      </c>
      <c r="E1990" s="2">
        <v>44999</v>
      </c>
      <c r="F1990" s="1" t="s">
        <v>45</v>
      </c>
      <c r="G1990" s="1" t="s">
        <v>14</v>
      </c>
      <c r="H1990" s="1" t="s">
        <v>48</v>
      </c>
      <c r="I1990" s="1">
        <v>122719.73</v>
      </c>
      <c r="J1990" s="1" t="s">
        <v>24</v>
      </c>
      <c r="K1990" s="1" t="s">
        <v>38</v>
      </c>
      <c r="N1990" s="3" t="str">
        <f>IF(LEFT(LOWER(C1990),1)="m","Male",IF(LEFT(LOWER(C1990),1)="f","Female","Unknown"))</f>
        <v>Male</v>
      </c>
      <c r="O1990" s="4" t="str">
        <f>IF(TRIM(LOWER(F1990))="neuro","Neurology",IF(TRIM(LOWER(F1990))="Neurology","Neurology",IF(TRIM(LOWER(F1990))="general ward","General",IF(TRIM(LOWER(F1990))="general","General",IF(TRIM(LOWER(F1990))="cardiology","Cardiology",IF(TRIM(LOWER(F1990))="Cardiology","Cardiology",IF(TRIM(LOWER(F1990))="Peads","Pediatrics",IF(TRIM(LOWER(F1990))="Pediatrics","Pediatrics",IF(TRIM(LOWER(F1990))="orthopedics","Orthopedics",IF(TRIM(LOWER(F1990))="Neurology","Neurology",IF(TRIM(LOWER(F1990))="Oncology","Oncology")))))))))))</f>
        <v>Neurology</v>
      </c>
      <c r="P1990" s="3" t="str">
        <f t="shared" si="186"/>
        <v>Private</v>
      </c>
      <c r="Q1990" s="5">
        <f t="shared" si="187"/>
        <v>14</v>
      </c>
      <c r="R1990" s="1">
        <f t="shared" si="188"/>
        <v>122719.73</v>
      </c>
      <c r="S1990" s="1">
        <f t="shared" si="189"/>
        <v>0</v>
      </c>
      <c r="T1990" s="1" t="str">
        <f t="shared" si="190"/>
        <v>66+</v>
      </c>
      <c r="U1990" s="1" t="str">
        <f t="shared" si="191"/>
        <v>No</v>
      </c>
    </row>
    <row r="1991" spans="1:21">
      <c r="A1991" s="1">
        <v>1990</v>
      </c>
      <c r="B1991" s="1">
        <v>59</v>
      </c>
      <c r="C1991" s="1" t="s">
        <v>29</v>
      </c>
      <c r="D1991" s="2">
        <v>45380</v>
      </c>
      <c r="E1991" s="2">
        <v>45384</v>
      </c>
      <c r="F1991" s="1" t="s">
        <v>19</v>
      </c>
      <c r="G1991" s="1" t="s">
        <v>22</v>
      </c>
      <c r="H1991" s="1" t="s">
        <v>48</v>
      </c>
      <c r="I1991" s="1">
        <v>192180.8</v>
      </c>
      <c r="J1991" s="1" t="s">
        <v>24</v>
      </c>
      <c r="K1991" s="1" t="s">
        <v>20</v>
      </c>
      <c r="N1991" s="3" t="str">
        <f>IF(LEFT(LOWER(C1991),1)="m","Male",IF(LEFT(LOWER(C1991),1)="f","Female","Unknown"))</f>
        <v>Female</v>
      </c>
      <c r="O1991" s="4" t="str">
        <f>IF(TRIM(LOWER(F1991))="neuro","Neurology",IF(TRIM(LOWER(F1991))="Neurology","Neurology",IF(TRIM(LOWER(F1991))="general ward","General",IF(TRIM(LOWER(F1991))="general","General",IF(TRIM(LOWER(F1991))="cardiology","Cardiology",IF(TRIM(LOWER(F1991))="Cardiology","Cardiology",IF(TRIM(LOWER(F1991))="Peads","Pediatrics",IF(TRIM(LOWER(F1991))="Pediatrics","Pediatrics",IF(TRIM(LOWER(F1991))="orthopedics","Orthopedics",IF(TRIM(LOWER(F1991))="Neurology","Neurology",IF(TRIM(LOWER(F1991))="Oncology","Oncology")))))))))))</f>
        <v>General</v>
      </c>
      <c r="P1991" s="3" t="str">
        <f t="shared" si="186"/>
        <v>Government</v>
      </c>
      <c r="Q1991" s="5">
        <f t="shared" si="187"/>
        <v>4</v>
      </c>
      <c r="R1991" s="1">
        <f t="shared" si="188"/>
        <v>192180.8</v>
      </c>
      <c r="S1991" s="1">
        <f t="shared" si="189"/>
        <v>0</v>
      </c>
      <c r="T1991" s="1" t="str">
        <f t="shared" si="190"/>
        <v>51-65</v>
      </c>
      <c r="U1991" s="1" t="str">
        <f t="shared" si="191"/>
        <v>No</v>
      </c>
    </row>
    <row r="1992" spans="1:21">
      <c r="A1992" s="1">
        <v>1991</v>
      </c>
      <c r="B1992" s="1">
        <v>20</v>
      </c>
      <c r="C1992" s="1" t="s">
        <v>29</v>
      </c>
      <c r="D1992" s="2">
        <v>45490</v>
      </c>
      <c r="E1992" s="2">
        <v>45504</v>
      </c>
      <c r="F1992" s="1" t="s">
        <v>19</v>
      </c>
      <c r="G1992" s="1" t="s">
        <v>33</v>
      </c>
      <c r="H1992" s="1" t="s">
        <v>48</v>
      </c>
      <c r="I1992" s="1">
        <v>192569.17</v>
      </c>
      <c r="J1992" s="1" t="s">
        <v>25</v>
      </c>
      <c r="K1992" s="1" t="s">
        <v>16</v>
      </c>
      <c r="N1992" s="3" t="str">
        <f>IF(LEFT(LOWER(C1992),1)="m","Male",IF(LEFT(LOWER(C1992),1)="f","Female","Unknown"))</f>
        <v>Female</v>
      </c>
      <c r="O1992" s="4" t="str">
        <f>IF(TRIM(LOWER(F1992))="neuro","Neurology",IF(TRIM(LOWER(F1992))="Neurology","Neurology",IF(TRIM(LOWER(F1992))="general ward","General",IF(TRIM(LOWER(F1992))="general","General",IF(TRIM(LOWER(F1992))="cardiology","Cardiology",IF(TRIM(LOWER(F1992))="Cardiology","Cardiology",IF(TRIM(LOWER(F1992))="Peads","Pediatrics",IF(TRIM(LOWER(F1992))="Pediatrics","Pediatrics",IF(TRIM(LOWER(F1992))="orthopedics","Orthopedics",IF(TRIM(LOWER(F1992))="Neurology","Neurology",IF(TRIM(LOWER(F1992))="Oncology","Oncology")))))))))))</f>
        <v>General</v>
      </c>
      <c r="P1992" s="3" t="str">
        <f t="shared" si="186"/>
        <v>Self</v>
      </c>
      <c r="Q1992" s="5">
        <f t="shared" si="187"/>
        <v>14</v>
      </c>
      <c r="R1992" s="1">
        <f t="shared" si="188"/>
        <v>192569.17</v>
      </c>
      <c r="S1992" s="1">
        <f t="shared" si="189"/>
        <v>1</v>
      </c>
      <c r="T1992" s="1" t="str">
        <f t="shared" si="190"/>
        <v>18-35</v>
      </c>
      <c r="U1992" s="1" t="str">
        <f t="shared" si="191"/>
        <v>Yes</v>
      </c>
    </row>
    <row r="1993" spans="1:21">
      <c r="A1993" s="1">
        <v>1992</v>
      </c>
      <c r="B1993" s="1">
        <v>95</v>
      </c>
      <c r="C1993" s="1" t="s">
        <v>34</v>
      </c>
      <c r="D1993" s="2">
        <v>45424</v>
      </c>
      <c r="E1993" s="2">
        <v>45437</v>
      </c>
      <c r="F1993" s="1" t="s">
        <v>13</v>
      </c>
      <c r="G1993" s="1" t="s">
        <v>14</v>
      </c>
      <c r="H1993" s="1" t="s">
        <v>37</v>
      </c>
      <c r="I1993" s="1">
        <v>93980.56</v>
      </c>
      <c r="J1993" s="1" t="s">
        <v>38</v>
      </c>
      <c r="K1993" s="1" t="s">
        <v>25</v>
      </c>
      <c r="N1993" s="3" t="str">
        <f>IF(LEFT(LOWER(C1993),1)="m","Male",IF(LEFT(LOWER(C1993),1)="f","Female","Unknown"))</f>
        <v>Male</v>
      </c>
      <c r="O1993" s="4" t="str">
        <f>IF(TRIM(LOWER(F1993))="neuro","Neurology",IF(TRIM(LOWER(F1993))="Neurology","Neurology",IF(TRIM(LOWER(F1993))="general ward","General",IF(TRIM(LOWER(F1993))="general","General",IF(TRIM(LOWER(F1993))="cardiology","Cardiology",IF(TRIM(LOWER(F1993))="Cardiology","Cardiology",IF(TRIM(LOWER(F1993))="Peads","Pediatrics",IF(TRIM(LOWER(F1993))="Pediatrics","Pediatrics",IF(TRIM(LOWER(F1993))="orthopedics","Orthopedics",IF(TRIM(LOWER(F1993))="Neurology","Neurology",IF(TRIM(LOWER(F1993))="Oncology","Oncology")))))))))))</f>
        <v>Neurology</v>
      </c>
      <c r="P1993" s="3" t="str">
        <f t="shared" si="186"/>
        <v>Private</v>
      </c>
      <c r="Q1993" s="5">
        <f t="shared" si="187"/>
        <v>13</v>
      </c>
      <c r="R1993" s="1">
        <f t="shared" si="188"/>
        <v>93980.56</v>
      </c>
      <c r="S1993" s="1">
        <f t="shared" si="189"/>
        <v>1</v>
      </c>
      <c r="T1993" s="1" t="str">
        <f t="shared" si="190"/>
        <v>66+</v>
      </c>
      <c r="U1993" s="1" t="str">
        <f t="shared" si="191"/>
        <v>No</v>
      </c>
    </row>
    <row r="1994" spans="1:21">
      <c r="A1994" s="1">
        <v>1993</v>
      </c>
      <c r="B1994" s="1">
        <v>53</v>
      </c>
      <c r="C1994" s="1" t="s">
        <v>34</v>
      </c>
      <c r="D1994" s="2">
        <v>44972</v>
      </c>
      <c r="E1994" s="2">
        <v>44981</v>
      </c>
      <c r="F1994" s="1" t="s">
        <v>52</v>
      </c>
      <c r="G1994" s="1" t="s">
        <v>31</v>
      </c>
      <c r="H1994" s="1" t="s">
        <v>23</v>
      </c>
      <c r="I1994" s="1">
        <v>110563.97</v>
      </c>
      <c r="K1994" s="1" t="s">
        <v>16</v>
      </c>
      <c r="N1994" s="3" t="str">
        <f>IF(LEFT(LOWER(C1994),1)="m","Male",IF(LEFT(LOWER(C1994),1)="f","Female","Unknown"))</f>
        <v>Male</v>
      </c>
      <c r="O1994" s="4" t="str">
        <f>IF(TRIM(LOWER(F1994))="neuro","Neurology",IF(TRIM(LOWER(F1994))="Neurology","Neurology",IF(TRIM(LOWER(F1994))="general ward","General",IF(TRIM(LOWER(F1994))="general","General",IF(TRIM(LOWER(F1994))="cardiology","Cardiology",IF(TRIM(LOWER(F1994))="Cardiology","Cardiology",IF(TRIM(LOWER(F1994))="Peads","Pediatrics",IF(TRIM(LOWER(F1994))="Pediatrics","Pediatrics",IF(TRIM(LOWER(F1994))="orthopedics","Orthopedics",IF(TRIM(LOWER(F1994))="Neurology","Neurology",IF(TRIM(LOWER(F1994))="Oncology","Oncology")))))))))))</f>
        <v>Oncology</v>
      </c>
      <c r="P1994" s="3" t="str">
        <f t="shared" si="186"/>
        <v>Private</v>
      </c>
      <c r="Q1994" s="5">
        <f t="shared" si="187"/>
        <v>9</v>
      </c>
      <c r="R1994" s="1">
        <f t="shared" si="188"/>
        <v>110563.97</v>
      </c>
      <c r="S1994" s="1">
        <f t="shared" si="189"/>
        <v>1</v>
      </c>
      <c r="T1994" s="1" t="str">
        <f t="shared" si="190"/>
        <v>51-65</v>
      </c>
      <c r="U1994" s="1" t="str">
        <f t="shared" si="191"/>
        <v>Unknown</v>
      </c>
    </row>
    <row r="1995" spans="1:21">
      <c r="A1995" s="1">
        <v>1994</v>
      </c>
      <c r="B1995" s="1">
        <v>52</v>
      </c>
      <c r="C1995" s="1" t="s">
        <v>12</v>
      </c>
      <c r="D1995" s="2">
        <v>45114</v>
      </c>
      <c r="E1995" s="2">
        <v>45122</v>
      </c>
      <c r="F1995" s="1" t="s">
        <v>21</v>
      </c>
      <c r="G1995" s="1" t="s">
        <v>14</v>
      </c>
      <c r="I1995" s="1">
        <v>212942.52</v>
      </c>
      <c r="J1995" s="1" t="s">
        <v>17</v>
      </c>
      <c r="K1995" s="1" t="s">
        <v>16</v>
      </c>
      <c r="N1995" s="3" t="str">
        <f>IF(LEFT(LOWER(C1995),1)="m","Male",IF(LEFT(LOWER(C1995),1)="f","Female","Unknown"))</f>
        <v>Unknown</v>
      </c>
      <c r="O1995" s="4" t="str">
        <f>IF(TRIM(LOWER(F1995))="neuro","Neurology",IF(TRIM(LOWER(F1995))="Neurology","Neurology",IF(TRIM(LOWER(F1995))="general ward","General",IF(TRIM(LOWER(F1995))="general","General",IF(TRIM(LOWER(F1995))="cardiology","Cardiology",IF(TRIM(LOWER(F1995))="Cardiology","Cardiology",IF(TRIM(LOWER(F1995))="Peads","Pediatrics",IF(TRIM(LOWER(F1995))="Pediatrics","Pediatrics",IF(TRIM(LOWER(F1995))="orthopedics","Orthopedics",IF(TRIM(LOWER(F1995))="Neurology","Neurology",IF(TRIM(LOWER(F1995))="Oncology","Oncology")))))))))))</f>
        <v>General</v>
      </c>
      <c r="P1995" s="3" t="str">
        <f t="shared" si="186"/>
        <v>Private</v>
      </c>
      <c r="Q1995" s="5">
        <f t="shared" si="187"/>
        <v>8</v>
      </c>
      <c r="R1995" s="1">
        <f t="shared" si="188"/>
        <v>212942.52</v>
      </c>
      <c r="S1995" s="1">
        <f t="shared" si="189"/>
        <v>1</v>
      </c>
      <c r="T1995" s="1" t="str">
        <f t="shared" si="190"/>
        <v>51-65</v>
      </c>
      <c r="U1995" s="1" t="str">
        <f t="shared" si="191"/>
        <v>Yes</v>
      </c>
    </row>
    <row r="1996" spans="1:21">
      <c r="A1996" s="1">
        <v>1995</v>
      </c>
      <c r="B1996" s="1">
        <v>78</v>
      </c>
      <c r="C1996" s="1" t="s">
        <v>12</v>
      </c>
      <c r="D1996" s="2">
        <v>45546</v>
      </c>
      <c r="E1996" s="2">
        <v>45566</v>
      </c>
      <c r="F1996" s="1" t="s">
        <v>21</v>
      </c>
      <c r="G1996" s="1" t="s">
        <v>22</v>
      </c>
      <c r="H1996" s="1" t="s">
        <v>23</v>
      </c>
      <c r="I1996" s="1">
        <v>281243.68</v>
      </c>
      <c r="J1996" s="1" t="s">
        <v>25</v>
      </c>
      <c r="K1996" s="1" t="s">
        <v>25</v>
      </c>
      <c r="N1996" s="3" t="str">
        <f>IF(LEFT(LOWER(C1996),1)="m","Male",IF(LEFT(LOWER(C1996),1)="f","Female","Unknown"))</f>
        <v>Unknown</v>
      </c>
      <c r="O1996" s="4" t="str">
        <f>IF(TRIM(LOWER(F1996))="neuro","Neurology",IF(TRIM(LOWER(F1996))="Neurology","Neurology",IF(TRIM(LOWER(F1996))="general ward","General",IF(TRIM(LOWER(F1996))="general","General",IF(TRIM(LOWER(F1996))="cardiology","Cardiology",IF(TRIM(LOWER(F1996))="Cardiology","Cardiology",IF(TRIM(LOWER(F1996))="Peads","Pediatrics",IF(TRIM(LOWER(F1996))="Pediatrics","Pediatrics",IF(TRIM(LOWER(F1996))="orthopedics","Orthopedics",IF(TRIM(LOWER(F1996))="Neurology","Neurology",IF(TRIM(LOWER(F1996))="Oncology","Oncology")))))))))))</f>
        <v>General</v>
      </c>
      <c r="P1996" s="3" t="str">
        <f t="shared" si="186"/>
        <v>Government</v>
      </c>
      <c r="Q1996" s="5">
        <f t="shared" si="187"/>
        <v>20</v>
      </c>
      <c r="R1996" s="1">
        <f t="shared" si="188"/>
        <v>281243.68</v>
      </c>
      <c r="S1996" s="1">
        <f t="shared" si="189"/>
        <v>1</v>
      </c>
      <c r="T1996" s="1" t="str">
        <f t="shared" si="190"/>
        <v>66+</v>
      </c>
      <c r="U1996" s="1" t="str">
        <f t="shared" si="191"/>
        <v>Yes</v>
      </c>
    </row>
    <row r="1997" spans="1:21">
      <c r="A1997" s="1">
        <v>1996</v>
      </c>
      <c r="B1997" s="1">
        <v>39</v>
      </c>
      <c r="C1997" s="1" t="s">
        <v>12</v>
      </c>
      <c r="D1997" s="2">
        <v>45035</v>
      </c>
      <c r="E1997" s="2">
        <v>45049</v>
      </c>
      <c r="F1997" s="1" t="s">
        <v>30</v>
      </c>
      <c r="G1997" s="1" t="s">
        <v>36</v>
      </c>
      <c r="H1997" s="1" t="s">
        <v>15</v>
      </c>
      <c r="I1997" s="1">
        <v>153631.26</v>
      </c>
      <c r="K1997" s="1" t="s">
        <v>42</v>
      </c>
      <c r="N1997" s="3" t="str">
        <f>IF(LEFT(LOWER(C1997),1)="m","Male",IF(LEFT(LOWER(C1997),1)="f","Female","Unknown"))</f>
        <v>Unknown</v>
      </c>
      <c r="O1997" s="4" t="str">
        <f>IF(TRIM(LOWER(F1997))="neuro","Neurology",IF(TRIM(LOWER(F1997))="Neurology","Neurology",IF(TRIM(LOWER(F1997))="general ward","General",IF(TRIM(LOWER(F1997))="general","General",IF(TRIM(LOWER(F1997))="cardiology","Cardiology",IF(TRIM(LOWER(F1997))="Cardiology","Cardiology",IF(TRIM(LOWER(F1997))="Peads","Pediatrics",IF(TRIM(LOWER(F1997))="Pediatrics","Pediatrics",IF(TRIM(LOWER(F1997))="orthopedics","Orthopedics",IF(TRIM(LOWER(F1997))="Neurology","Neurology",IF(TRIM(LOWER(F1997))="Oncology","Oncology")))))))))))</f>
        <v>Pediatrics</v>
      </c>
      <c r="P1997" s="3" t="str">
        <f t="shared" si="186"/>
        <v>Government</v>
      </c>
      <c r="Q1997" s="5">
        <f t="shared" si="187"/>
        <v>14</v>
      </c>
      <c r="R1997" s="1">
        <f t="shared" si="188"/>
        <v>153631.26</v>
      </c>
      <c r="S1997" s="1">
        <f t="shared" si="189"/>
        <v>0</v>
      </c>
      <c r="T1997" s="1" t="str">
        <f t="shared" si="190"/>
        <v>36-50</v>
      </c>
      <c r="U1997" s="1" t="str">
        <f t="shared" si="191"/>
        <v>Unknown</v>
      </c>
    </row>
    <row r="1998" spans="1:21">
      <c r="A1998" s="1">
        <v>1997</v>
      </c>
      <c r="B1998" s="1">
        <v>47</v>
      </c>
      <c r="C1998" s="1" t="s">
        <v>18</v>
      </c>
      <c r="D1998" s="2">
        <v>45063</v>
      </c>
      <c r="E1998" s="2">
        <v>45081</v>
      </c>
      <c r="F1998" s="1" t="s">
        <v>40</v>
      </c>
      <c r="G1998" s="1" t="s">
        <v>46</v>
      </c>
      <c r="H1998" s="1" t="s">
        <v>37</v>
      </c>
      <c r="I1998" s="1">
        <v>55726.97</v>
      </c>
      <c r="J1998" s="1" t="s">
        <v>17</v>
      </c>
      <c r="K1998" s="1" t="s">
        <v>16</v>
      </c>
      <c r="N1998" s="3" t="str">
        <f>IF(LEFT(LOWER(C1998),1)="m","Male",IF(LEFT(LOWER(C1998),1)="f","Female","Unknown"))</f>
        <v>Male</v>
      </c>
      <c r="O1998" s="4" t="str">
        <f>IF(TRIM(LOWER(F1998))="neuro","Neurology",IF(TRIM(LOWER(F1998))="Neurology","Neurology",IF(TRIM(LOWER(F1998))="general ward","General",IF(TRIM(LOWER(F1998))="general","General",IF(TRIM(LOWER(F1998))="cardiology","Cardiology",IF(TRIM(LOWER(F1998))="Cardiology","Cardiology",IF(TRIM(LOWER(F1998))="Peads","Pediatrics",IF(TRIM(LOWER(F1998))="Pediatrics","Pediatrics",IF(TRIM(LOWER(F1998))="orthopedics","Orthopedics",IF(TRIM(LOWER(F1998))="Neurology","Neurology",IF(TRIM(LOWER(F1998))="Oncology","Oncology")))))))))))</f>
        <v>Pediatrics</v>
      </c>
      <c r="P1998" s="3" t="str">
        <f t="shared" si="186"/>
        <v>Self</v>
      </c>
      <c r="Q1998" s="5">
        <f t="shared" si="187"/>
        <v>18</v>
      </c>
      <c r="R1998" s="1">
        <f t="shared" si="188"/>
        <v>55726.97</v>
      </c>
      <c r="S1998" s="1">
        <f t="shared" si="189"/>
        <v>1</v>
      </c>
      <c r="T1998" s="1" t="str">
        <f t="shared" si="190"/>
        <v>36-50</v>
      </c>
      <c r="U1998" s="1" t="str">
        <f t="shared" si="191"/>
        <v>Yes</v>
      </c>
    </row>
    <row r="1999" spans="1:21">
      <c r="A1999" s="1">
        <v>1998</v>
      </c>
      <c r="B1999" s="1">
        <v>5</v>
      </c>
      <c r="C1999" s="1" t="s">
        <v>27</v>
      </c>
      <c r="D1999" s="2">
        <v>45082</v>
      </c>
      <c r="E1999" s="2">
        <v>45101</v>
      </c>
      <c r="F1999" s="1" t="s">
        <v>30</v>
      </c>
      <c r="G1999" s="1" t="s">
        <v>14</v>
      </c>
      <c r="H1999" s="1" t="s">
        <v>23</v>
      </c>
      <c r="I1999" s="1">
        <v>251507.84</v>
      </c>
      <c r="J1999" s="1" t="s">
        <v>17</v>
      </c>
      <c r="K1999" s="1" t="s">
        <v>16</v>
      </c>
      <c r="N1999" s="3" t="str">
        <f>IF(LEFT(LOWER(C1999),1)="m","Male",IF(LEFT(LOWER(C1999),1)="f","Female","Unknown"))</f>
        <v>Male</v>
      </c>
      <c r="O1999" s="4" t="str">
        <f>IF(TRIM(LOWER(F1999))="neuro","Neurology",IF(TRIM(LOWER(F1999))="Neurology","Neurology",IF(TRIM(LOWER(F1999))="general ward","General",IF(TRIM(LOWER(F1999))="general","General",IF(TRIM(LOWER(F1999))="cardiology","Cardiology",IF(TRIM(LOWER(F1999))="Cardiology","Cardiology",IF(TRIM(LOWER(F1999))="Peads","Pediatrics",IF(TRIM(LOWER(F1999))="Pediatrics","Pediatrics",IF(TRIM(LOWER(F1999))="orthopedics","Orthopedics",IF(TRIM(LOWER(F1999))="Neurology","Neurology",IF(TRIM(LOWER(F1999))="Oncology","Oncology")))))))))))</f>
        <v>Pediatrics</v>
      </c>
      <c r="P1999" s="3" t="str">
        <f t="shared" si="186"/>
        <v>Private</v>
      </c>
      <c r="Q1999" s="5">
        <f t="shared" si="187"/>
        <v>19</v>
      </c>
      <c r="R1999" s="1">
        <f t="shared" si="188"/>
        <v>251507.84</v>
      </c>
      <c r="S1999" s="1">
        <f t="shared" si="189"/>
        <v>1</v>
      </c>
      <c r="T1999" s="1" t="str">
        <f t="shared" si="190"/>
        <v>0-17</v>
      </c>
      <c r="U1999" s="1" t="str">
        <f t="shared" si="191"/>
        <v>Yes</v>
      </c>
    </row>
    <row r="2000" spans="1:21">
      <c r="A2000" s="1">
        <v>1999</v>
      </c>
      <c r="B2000" s="1">
        <v>81</v>
      </c>
      <c r="C2000" s="1" t="s">
        <v>12</v>
      </c>
      <c r="D2000" s="2">
        <v>45490</v>
      </c>
      <c r="E2000" s="2">
        <v>45504</v>
      </c>
      <c r="F2000" s="1" t="s">
        <v>19</v>
      </c>
      <c r="G2000" s="1" t="s">
        <v>41</v>
      </c>
      <c r="I2000" s="1">
        <v>231158.77</v>
      </c>
      <c r="J2000" s="1" t="s">
        <v>42</v>
      </c>
      <c r="K2000" s="1" t="s">
        <v>16</v>
      </c>
      <c r="N2000" s="3" t="str">
        <f>IF(LEFT(LOWER(C2000),1)="m","Male",IF(LEFT(LOWER(C2000),1)="f","Female","Unknown"))</f>
        <v>Unknown</v>
      </c>
      <c r="O2000" s="4" t="str">
        <f>IF(TRIM(LOWER(F2000))="neuro","Neurology",IF(TRIM(LOWER(F2000))="Neurology","Neurology",IF(TRIM(LOWER(F2000))="general ward","General",IF(TRIM(LOWER(F2000))="general","General",IF(TRIM(LOWER(F2000))="cardiology","Cardiology",IF(TRIM(LOWER(F2000))="Cardiology","Cardiology",IF(TRIM(LOWER(F2000))="Peads","Pediatrics",IF(TRIM(LOWER(F2000))="Pediatrics","Pediatrics",IF(TRIM(LOWER(F2000))="orthopedics","Orthopedics",IF(TRIM(LOWER(F2000))="Neurology","Neurology",IF(TRIM(LOWER(F2000))="Oncology","Oncology")))))))))))</f>
        <v>General</v>
      </c>
      <c r="P2000" s="3" t="str">
        <f t="shared" si="186"/>
        <v>Unknown</v>
      </c>
      <c r="Q2000" s="5">
        <f t="shared" si="187"/>
        <v>14</v>
      </c>
      <c r="R2000" s="1">
        <f t="shared" si="188"/>
        <v>231158.77</v>
      </c>
      <c r="S2000" s="1">
        <f t="shared" si="189"/>
        <v>1</v>
      </c>
      <c r="T2000" s="1" t="str">
        <f t="shared" si="190"/>
        <v>66+</v>
      </c>
      <c r="U2000" s="1" t="str">
        <f t="shared" si="191"/>
        <v>No</v>
      </c>
    </row>
    <row r="2001" spans="1:21">
      <c r="A2001" s="1">
        <v>2000</v>
      </c>
      <c r="B2001" s="1">
        <v>87</v>
      </c>
      <c r="C2001" s="1" t="s">
        <v>12</v>
      </c>
      <c r="D2001" s="2">
        <v>45590</v>
      </c>
      <c r="E2001" s="2">
        <v>45599</v>
      </c>
      <c r="F2001" s="1" t="s">
        <v>28</v>
      </c>
      <c r="G2001" s="1" t="s">
        <v>33</v>
      </c>
      <c r="H2001" s="1" t="s">
        <v>15</v>
      </c>
      <c r="I2001" s="1">
        <v>273331.56</v>
      </c>
      <c r="K2001" s="1" t="s">
        <v>25</v>
      </c>
      <c r="N2001" s="3" t="str">
        <f>IF(LEFT(LOWER(C2001),1)="m","Male",IF(LEFT(LOWER(C2001),1)="f","Female","Unknown"))</f>
        <v>Unknown</v>
      </c>
      <c r="O2001" s="4" t="str">
        <f>IF(TRIM(LOWER(F2001))="neuro","Neurology",IF(TRIM(LOWER(F2001))="Neurology","Neurology",IF(TRIM(LOWER(F2001))="general ward","General",IF(TRIM(LOWER(F2001))="general","General",IF(TRIM(LOWER(F2001))="cardiology","Cardiology",IF(TRIM(LOWER(F2001))="Cardiology","Cardiology",IF(TRIM(LOWER(F2001))="Peads","Pediatrics",IF(TRIM(LOWER(F2001))="Pediatrics","Pediatrics",IF(TRIM(LOWER(F2001))="orthopedics","Orthopedics",IF(TRIM(LOWER(F2001))="Neurology","Neurology",IF(TRIM(LOWER(F2001))="Oncology","Oncology")))))))))))</f>
        <v>Orthopedics</v>
      </c>
      <c r="P2001" s="3" t="str">
        <f t="shared" si="186"/>
        <v>Self</v>
      </c>
      <c r="Q2001" s="5">
        <f t="shared" si="187"/>
        <v>9</v>
      </c>
      <c r="R2001" s="1">
        <f t="shared" si="188"/>
        <v>273331.56</v>
      </c>
      <c r="S2001" s="1">
        <f t="shared" si="189"/>
        <v>1</v>
      </c>
      <c r="T2001" s="1" t="str">
        <f t="shared" si="190"/>
        <v>66+</v>
      </c>
      <c r="U2001" s="1" t="str">
        <f t="shared" si="191"/>
        <v>Unknown</v>
      </c>
    </row>
    <row r="2002" spans="1:21">
      <c r="A2002" s="1">
        <v>2001</v>
      </c>
      <c r="C2002" s="1" t="s">
        <v>26</v>
      </c>
      <c r="D2002" s="2">
        <v>45384</v>
      </c>
      <c r="E2002" s="2">
        <v>45402</v>
      </c>
      <c r="F2002" s="1" t="s">
        <v>30</v>
      </c>
      <c r="G2002" s="1" t="s">
        <v>14</v>
      </c>
      <c r="H2002" s="1" t="s">
        <v>32</v>
      </c>
      <c r="I2002" s="1">
        <v>290726.31</v>
      </c>
      <c r="J2002" s="1" t="s">
        <v>16</v>
      </c>
      <c r="K2002" s="1" t="s">
        <v>25</v>
      </c>
      <c r="N2002" s="3" t="str">
        <f>IF(LEFT(LOWER(C2002),1)="m","Male",IF(LEFT(LOWER(C2002),1)="f","Female","Unknown"))</f>
        <v>Female</v>
      </c>
      <c r="O2002" s="4" t="str">
        <f>IF(TRIM(LOWER(F2002))="neuro","Neurology",IF(TRIM(LOWER(F2002))="Neurology","Neurology",IF(TRIM(LOWER(F2002))="general ward","General",IF(TRIM(LOWER(F2002))="general","General",IF(TRIM(LOWER(F2002))="cardiology","Cardiology",IF(TRIM(LOWER(F2002))="Cardiology","Cardiology",IF(TRIM(LOWER(F2002))="Peads","Pediatrics",IF(TRIM(LOWER(F2002))="Pediatrics","Pediatrics",IF(TRIM(LOWER(F2002))="orthopedics","Orthopedics",IF(TRIM(LOWER(F2002))="Neurology","Neurology",IF(TRIM(LOWER(F2002))="Oncology","Oncology")))))))))))</f>
        <v>Pediatrics</v>
      </c>
      <c r="P2002" s="3" t="str">
        <f t="shared" si="186"/>
        <v>Private</v>
      </c>
      <c r="Q2002" s="5">
        <f t="shared" si="187"/>
        <v>18</v>
      </c>
      <c r="R2002" s="1">
        <f t="shared" si="188"/>
        <v>290726.31</v>
      </c>
      <c r="S2002" s="1">
        <f t="shared" si="189"/>
        <v>1</v>
      </c>
      <c r="T2002" s="1" t="str">
        <f t="shared" si="190"/>
        <v>0-17</v>
      </c>
      <c r="U2002" s="1" t="str">
        <f t="shared" si="191"/>
        <v>Yes</v>
      </c>
    </row>
    <row r="2003" spans="1:21">
      <c r="A2003" s="1">
        <v>2002</v>
      </c>
      <c r="B2003" s="1">
        <v>23</v>
      </c>
      <c r="C2003" s="1" t="s">
        <v>29</v>
      </c>
      <c r="D2003" s="2">
        <v>45386</v>
      </c>
      <c r="E2003" s="2">
        <v>45375</v>
      </c>
      <c r="F2003" s="1" t="s">
        <v>28</v>
      </c>
      <c r="G2003" s="1" t="s">
        <v>22</v>
      </c>
      <c r="H2003" s="1" t="s">
        <v>51</v>
      </c>
      <c r="I2003" s="1">
        <v>26613.21</v>
      </c>
      <c r="J2003" s="1" t="s">
        <v>25</v>
      </c>
      <c r="K2003" s="1" t="s">
        <v>16</v>
      </c>
      <c r="N2003" s="3" t="str">
        <f>IF(LEFT(LOWER(C2003),1)="m","Male",IF(LEFT(LOWER(C2003),1)="f","Female","Unknown"))</f>
        <v>Female</v>
      </c>
      <c r="O2003" s="4" t="str">
        <f>IF(TRIM(LOWER(F2003))="neuro","Neurology",IF(TRIM(LOWER(F2003))="Neurology","Neurology",IF(TRIM(LOWER(F2003))="general ward","General",IF(TRIM(LOWER(F2003))="general","General",IF(TRIM(LOWER(F2003))="cardiology","Cardiology",IF(TRIM(LOWER(F2003))="Cardiology","Cardiology",IF(TRIM(LOWER(F2003))="Peads","Pediatrics",IF(TRIM(LOWER(F2003))="Pediatrics","Pediatrics",IF(TRIM(LOWER(F2003))="orthopedics","Orthopedics",IF(TRIM(LOWER(F2003))="Neurology","Neurology",IF(TRIM(LOWER(F2003))="Oncology","Oncology")))))))))))</f>
        <v>Orthopedics</v>
      </c>
      <c r="P2003" s="3" t="str">
        <f t="shared" si="186"/>
        <v>Government</v>
      </c>
      <c r="Q2003" s="5" t="str">
        <f t="shared" si="187"/>
        <v/>
      </c>
      <c r="R2003" s="1">
        <f t="shared" si="188"/>
        <v>26613.21</v>
      </c>
      <c r="S2003" s="1">
        <f t="shared" si="189"/>
        <v>1</v>
      </c>
      <c r="T2003" s="1" t="str">
        <f t="shared" si="190"/>
        <v>18-35</v>
      </c>
      <c r="U2003" s="1" t="str">
        <f t="shared" si="191"/>
        <v>Yes</v>
      </c>
    </row>
    <row r="2004" spans="1:21">
      <c r="A2004" s="1">
        <v>2003</v>
      </c>
      <c r="B2004" s="1">
        <v>8</v>
      </c>
      <c r="C2004" s="1" t="s">
        <v>29</v>
      </c>
      <c r="D2004" s="2">
        <v>44941</v>
      </c>
      <c r="E2004" s="2">
        <v>44959</v>
      </c>
      <c r="F2004" s="1" t="s">
        <v>35</v>
      </c>
      <c r="G2004" s="1" t="s">
        <v>33</v>
      </c>
      <c r="H2004" s="1" t="s">
        <v>15</v>
      </c>
      <c r="I2004" s="1">
        <v>326971.57</v>
      </c>
      <c r="K2004" s="1" t="s">
        <v>38</v>
      </c>
      <c r="N2004" s="3" t="str">
        <f>IF(LEFT(LOWER(C2004),1)="m","Male",IF(LEFT(LOWER(C2004),1)="f","Female","Unknown"))</f>
        <v>Female</v>
      </c>
      <c r="O2004" s="4" t="str">
        <f>IF(TRIM(LOWER(F2004))="neuro","Neurology",IF(TRIM(LOWER(F2004))="Neurology","Neurology",IF(TRIM(LOWER(F2004))="general ward","General",IF(TRIM(LOWER(F2004))="general","General",IF(TRIM(LOWER(F2004))="cardiology","Cardiology",IF(TRIM(LOWER(F2004))="Cardiology","Cardiology",IF(TRIM(LOWER(F2004))="Peads","Pediatrics",IF(TRIM(LOWER(F2004))="Pediatrics","Pediatrics",IF(TRIM(LOWER(F2004))="orthopedics","Orthopedics",IF(TRIM(LOWER(F2004))="Neurology","Neurology",IF(TRIM(LOWER(F2004))="Oncology","Oncology")))))))))))</f>
        <v>Cardiology</v>
      </c>
      <c r="P2004" s="3" t="str">
        <f t="shared" si="186"/>
        <v>Self</v>
      </c>
      <c r="Q2004" s="5">
        <f t="shared" si="187"/>
        <v>18</v>
      </c>
      <c r="R2004" s="1">
        <f t="shared" si="188"/>
        <v>326971.57</v>
      </c>
      <c r="S2004" s="1">
        <f t="shared" si="189"/>
        <v>0</v>
      </c>
      <c r="T2004" s="1" t="str">
        <f t="shared" si="190"/>
        <v>0-17</v>
      </c>
      <c r="U2004" s="1" t="str">
        <f t="shared" si="191"/>
        <v>Unknown</v>
      </c>
    </row>
    <row r="2005" spans="1:21">
      <c r="A2005" s="1">
        <v>2004</v>
      </c>
      <c r="B2005" s="1">
        <v>82</v>
      </c>
      <c r="C2005" s="1" t="s">
        <v>12</v>
      </c>
      <c r="D2005" s="2">
        <v>45616</v>
      </c>
      <c r="E2005" s="2">
        <v>45632</v>
      </c>
      <c r="F2005" s="1" t="s">
        <v>13</v>
      </c>
      <c r="G2005" s="1" t="s">
        <v>14</v>
      </c>
      <c r="H2005" s="1" t="s">
        <v>37</v>
      </c>
      <c r="I2005" s="1">
        <v>246761.99</v>
      </c>
      <c r="J2005" s="1" t="s">
        <v>25</v>
      </c>
      <c r="K2005" s="1" t="s">
        <v>42</v>
      </c>
      <c r="N2005" s="3" t="str">
        <f>IF(LEFT(LOWER(C2005),1)="m","Male",IF(LEFT(LOWER(C2005),1)="f","Female","Unknown"))</f>
        <v>Unknown</v>
      </c>
      <c r="O2005" s="4" t="str">
        <f>IF(TRIM(LOWER(F2005))="neuro","Neurology",IF(TRIM(LOWER(F2005))="Neurology","Neurology",IF(TRIM(LOWER(F2005))="general ward","General",IF(TRIM(LOWER(F2005))="general","General",IF(TRIM(LOWER(F2005))="cardiology","Cardiology",IF(TRIM(LOWER(F2005))="Cardiology","Cardiology",IF(TRIM(LOWER(F2005))="Peads","Pediatrics",IF(TRIM(LOWER(F2005))="Pediatrics","Pediatrics",IF(TRIM(LOWER(F2005))="orthopedics","Orthopedics",IF(TRIM(LOWER(F2005))="Neurology","Neurology",IF(TRIM(LOWER(F2005))="Oncology","Oncology")))))))))))</f>
        <v>Neurology</v>
      </c>
      <c r="P2005" s="3" t="str">
        <f t="shared" si="186"/>
        <v>Private</v>
      </c>
      <c r="Q2005" s="5">
        <f t="shared" si="187"/>
        <v>16</v>
      </c>
      <c r="R2005" s="1">
        <f t="shared" si="188"/>
        <v>246761.99</v>
      </c>
      <c r="S2005" s="1">
        <f t="shared" si="189"/>
        <v>0</v>
      </c>
      <c r="T2005" s="1" t="str">
        <f t="shared" si="190"/>
        <v>66+</v>
      </c>
      <c r="U2005" s="1" t="str">
        <f t="shared" si="191"/>
        <v>Yes</v>
      </c>
    </row>
    <row r="2006" spans="1:21">
      <c r="A2006" s="1">
        <v>2005</v>
      </c>
      <c r="B2006" s="1">
        <v>53</v>
      </c>
      <c r="C2006" s="1" t="s">
        <v>12</v>
      </c>
      <c r="D2006" s="2">
        <v>45483</v>
      </c>
      <c r="E2006" s="2">
        <v>45489</v>
      </c>
      <c r="F2006" s="1" t="s">
        <v>35</v>
      </c>
      <c r="G2006" s="1" t="s">
        <v>31</v>
      </c>
      <c r="H2006" s="1" t="s">
        <v>39</v>
      </c>
      <c r="I2006" s="1">
        <v>150876.5</v>
      </c>
      <c r="J2006" s="1" t="s">
        <v>25</v>
      </c>
      <c r="K2006" s="1" t="s">
        <v>17</v>
      </c>
      <c r="N2006" s="3" t="str">
        <f>IF(LEFT(LOWER(C2006),1)="m","Male",IF(LEFT(LOWER(C2006),1)="f","Female","Unknown"))</f>
        <v>Unknown</v>
      </c>
      <c r="O2006" s="4" t="str">
        <f>IF(TRIM(LOWER(F2006))="neuro","Neurology",IF(TRIM(LOWER(F2006))="Neurology","Neurology",IF(TRIM(LOWER(F2006))="general ward","General",IF(TRIM(LOWER(F2006))="general","General",IF(TRIM(LOWER(F2006))="cardiology","Cardiology",IF(TRIM(LOWER(F2006))="Cardiology","Cardiology",IF(TRIM(LOWER(F2006))="Peads","Pediatrics",IF(TRIM(LOWER(F2006))="Pediatrics","Pediatrics",IF(TRIM(LOWER(F2006))="orthopedics","Orthopedics",IF(TRIM(LOWER(F2006))="Neurology","Neurology",IF(TRIM(LOWER(F2006))="Oncology","Oncology")))))))))))</f>
        <v>Cardiology</v>
      </c>
      <c r="P2006" s="3" t="str">
        <f t="shared" si="186"/>
        <v>Private</v>
      </c>
      <c r="Q2006" s="5">
        <f t="shared" si="187"/>
        <v>6</v>
      </c>
      <c r="R2006" s="1">
        <f t="shared" si="188"/>
        <v>150876.5</v>
      </c>
      <c r="S2006" s="1">
        <f t="shared" si="189"/>
        <v>1</v>
      </c>
      <c r="T2006" s="1" t="str">
        <f t="shared" si="190"/>
        <v>51-65</v>
      </c>
      <c r="U2006" s="1" t="str">
        <f t="shared" si="191"/>
        <v>Yes</v>
      </c>
    </row>
    <row r="2007" spans="1:21">
      <c r="A2007" s="1">
        <v>2006</v>
      </c>
      <c r="B2007" s="1">
        <v>26</v>
      </c>
      <c r="C2007" s="1" t="s">
        <v>27</v>
      </c>
      <c r="D2007" s="2">
        <v>45168</v>
      </c>
      <c r="E2007" s="2">
        <v>45169</v>
      </c>
      <c r="F2007" s="1" t="s">
        <v>21</v>
      </c>
      <c r="G2007" s="1" t="s">
        <v>36</v>
      </c>
      <c r="H2007" s="1" t="s">
        <v>51</v>
      </c>
      <c r="I2007" s="1">
        <v>254915.04</v>
      </c>
      <c r="J2007" s="1" t="s">
        <v>24</v>
      </c>
      <c r="K2007" s="1" t="s">
        <v>38</v>
      </c>
      <c r="N2007" s="3" t="str">
        <f>IF(LEFT(LOWER(C2007),1)="m","Male",IF(LEFT(LOWER(C2007),1)="f","Female","Unknown"))</f>
        <v>Male</v>
      </c>
      <c r="O2007" s="4" t="str">
        <f>IF(TRIM(LOWER(F2007))="neuro","Neurology",IF(TRIM(LOWER(F2007))="Neurology","Neurology",IF(TRIM(LOWER(F2007))="general ward","General",IF(TRIM(LOWER(F2007))="general","General",IF(TRIM(LOWER(F2007))="cardiology","Cardiology",IF(TRIM(LOWER(F2007))="Cardiology","Cardiology",IF(TRIM(LOWER(F2007))="Peads","Pediatrics",IF(TRIM(LOWER(F2007))="Pediatrics","Pediatrics",IF(TRIM(LOWER(F2007))="orthopedics","Orthopedics",IF(TRIM(LOWER(F2007))="Neurology","Neurology",IF(TRIM(LOWER(F2007))="Oncology","Oncology")))))))))))</f>
        <v>General</v>
      </c>
      <c r="P2007" s="3" t="str">
        <f t="shared" si="186"/>
        <v>Government</v>
      </c>
      <c r="Q2007" s="5">
        <f t="shared" si="187"/>
        <v>1</v>
      </c>
      <c r="R2007" s="1">
        <f t="shared" si="188"/>
        <v>254915.04</v>
      </c>
      <c r="S2007" s="1">
        <f t="shared" si="189"/>
        <v>0</v>
      </c>
      <c r="T2007" s="1" t="str">
        <f t="shared" si="190"/>
        <v>18-35</v>
      </c>
      <c r="U2007" s="1" t="str">
        <f t="shared" si="191"/>
        <v>No</v>
      </c>
    </row>
    <row r="2008" spans="1:21">
      <c r="A2008" s="1">
        <v>2007</v>
      </c>
      <c r="B2008" s="1">
        <v>81</v>
      </c>
      <c r="C2008" s="1" t="s">
        <v>34</v>
      </c>
      <c r="D2008" s="2">
        <v>45499</v>
      </c>
      <c r="E2008" s="2">
        <v>45503</v>
      </c>
      <c r="F2008" s="1" t="s">
        <v>30</v>
      </c>
      <c r="G2008" s="1" t="s">
        <v>36</v>
      </c>
      <c r="H2008" s="1" t="s">
        <v>23</v>
      </c>
      <c r="I2008" s="1">
        <v>270110.65000000002</v>
      </c>
      <c r="J2008" s="1" t="s">
        <v>42</v>
      </c>
      <c r="K2008" s="1" t="s">
        <v>42</v>
      </c>
      <c r="N2008" s="3" t="str">
        <f>IF(LEFT(LOWER(C2008),1)="m","Male",IF(LEFT(LOWER(C2008),1)="f","Female","Unknown"))</f>
        <v>Male</v>
      </c>
      <c r="O2008" s="4" t="str">
        <f>IF(TRIM(LOWER(F2008))="neuro","Neurology",IF(TRIM(LOWER(F2008))="Neurology","Neurology",IF(TRIM(LOWER(F2008))="general ward","General",IF(TRIM(LOWER(F2008))="general","General",IF(TRIM(LOWER(F2008))="cardiology","Cardiology",IF(TRIM(LOWER(F2008))="Cardiology","Cardiology",IF(TRIM(LOWER(F2008))="Peads","Pediatrics",IF(TRIM(LOWER(F2008))="Pediatrics","Pediatrics",IF(TRIM(LOWER(F2008))="orthopedics","Orthopedics",IF(TRIM(LOWER(F2008))="Neurology","Neurology",IF(TRIM(LOWER(F2008))="Oncology","Oncology")))))))))))</f>
        <v>Pediatrics</v>
      </c>
      <c r="P2008" s="3" t="str">
        <f t="shared" si="186"/>
        <v>Government</v>
      </c>
      <c r="Q2008" s="5">
        <f t="shared" si="187"/>
        <v>4</v>
      </c>
      <c r="R2008" s="1">
        <f t="shared" si="188"/>
        <v>270110.65000000002</v>
      </c>
      <c r="S2008" s="1">
        <f t="shared" si="189"/>
        <v>0</v>
      </c>
      <c r="T2008" s="1" t="str">
        <f t="shared" si="190"/>
        <v>66+</v>
      </c>
      <c r="U2008" s="1" t="str">
        <f t="shared" si="191"/>
        <v>No</v>
      </c>
    </row>
    <row r="2009" spans="1:21">
      <c r="A2009" s="1">
        <v>2008</v>
      </c>
      <c r="B2009" s="1">
        <v>20</v>
      </c>
      <c r="C2009" s="1" t="s">
        <v>27</v>
      </c>
      <c r="D2009" s="2">
        <v>45299</v>
      </c>
      <c r="E2009" s="2">
        <v>45310</v>
      </c>
      <c r="F2009" s="1" t="s">
        <v>30</v>
      </c>
      <c r="G2009" s="1" t="s">
        <v>36</v>
      </c>
      <c r="H2009" s="1" t="s">
        <v>32</v>
      </c>
      <c r="I2009" s="1">
        <v>160351.99</v>
      </c>
      <c r="J2009" s="1" t="s">
        <v>42</v>
      </c>
      <c r="K2009" s="1" t="s">
        <v>16</v>
      </c>
      <c r="N2009" s="3" t="str">
        <f>IF(LEFT(LOWER(C2009),1)="m","Male",IF(LEFT(LOWER(C2009),1)="f","Female","Unknown"))</f>
        <v>Male</v>
      </c>
      <c r="O2009" s="4" t="str">
        <f>IF(TRIM(LOWER(F2009))="neuro","Neurology",IF(TRIM(LOWER(F2009))="Neurology","Neurology",IF(TRIM(LOWER(F2009))="general ward","General",IF(TRIM(LOWER(F2009))="general","General",IF(TRIM(LOWER(F2009))="cardiology","Cardiology",IF(TRIM(LOWER(F2009))="Cardiology","Cardiology",IF(TRIM(LOWER(F2009))="Peads","Pediatrics",IF(TRIM(LOWER(F2009))="Pediatrics","Pediatrics",IF(TRIM(LOWER(F2009))="orthopedics","Orthopedics",IF(TRIM(LOWER(F2009))="Neurology","Neurology",IF(TRIM(LOWER(F2009))="Oncology","Oncology")))))))))))</f>
        <v>Pediatrics</v>
      </c>
      <c r="P2009" s="3" t="str">
        <f t="shared" si="186"/>
        <v>Government</v>
      </c>
      <c r="Q2009" s="5">
        <f t="shared" si="187"/>
        <v>11</v>
      </c>
      <c r="R2009" s="1">
        <f t="shared" si="188"/>
        <v>160351.99</v>
      </c>
      <c r="S2009" s="1">
        <f t="shared" si="189"/>
        <v>1</v>
      </c>
      <c r="T2009" s="1" t="str">
        <f t="shared" si="190"/>
        <v>18-35</v>
      </c>
      <c r="U2009" s="1" t="str">
        <f t="shared" si="191"/>
        <v>No</v>
      </c>
    </row>
    <row r="2010" spans="1:21">
      <c r="A2010" s="1">
        <v>2009</v>
      </c>
      <c r="B2010" s="1">
        <v>56</v>
      </c>
      <c r="C2010" s="1" t="s">
        <v>18</v>
      </c>
      <c r="D2010" s="2">
        <v>44977</v>
      </c>
      <c r="E2010" s="2">
        <v>44984</v>
      </c>
      <c r="F2010" s="1" t="s">
        <v>21</v>
      </c>
      <c r="G2010" s="1" t="s">
        <v>14</v>
      </c>
      <c r="H2010" s="1" t="s">
        <v>32</v>
      </c>
      <c r="I2010" s="1">
        <v>272319.03000000003</v>
      </c>
      <c r="J2010" s="1" t="s">
        <v>16</v>
      </c>
      <c r="K2010" s="1" t="s">
        <v>17</v>
      </c>
      <c r="N2010" s="3" t="str">
        <f>IF(LEFT(LOWER(C2010),1)="m","Male",IF(LEFT(LOWER(C2010),1)="f","Female","Unknown"))</f>
        <v>Male</v>
      </c>
      <c r="O2010" s="4" t="str">
        <f>IF(TRIM(LOWER(F2010))="neuro","Neurology",IF(TRIM(LOWER(F2010))="Neurology","Neurology",IF(TRIM(LOWER(F2010))="general ward","General",IF(TRIM(LOWER(F2010))="general","General",IF(TRIM(LOWER(F2010))="cardiology","Cardiology",IF(TRIM(LOWER(F2010))="Cardiology","Cardiology",IF(TRIM(LOWER(F2010))="Peads","Pediatrics",IF(TRIM(LOWER(F2010))="Pediatrics","Pediatrics",IF(TRIM(LOWER(F2010))="orthopedics","Orthopedics",IF(TRIM(LOWER(F2010))="Neurology","Neurology",IF(TRIM(LOWER(F2010))="Oncology","Oncology")))))))))))</f>
        <v>General</v>
      </c>
      <c r="P2010" s="3" t="str">
        <f t="shared" si="186"/>
        <v>Private</v>
      </c>
      <c r="Q2010" s="5">
        <f t="shared" si="187"/>
        <v>7</v>
      </c>
      <c r="R2010" s="1">
        <f t="shared" si="188"/>
        <v>272319.03000000003</v>
      </c>
      <c r="S2010" s="1">
        <f t="shared" si="189"/>
        <v>1</v>
      </c>
      <c r="T2010" s="1" t="str">
        <f t="shared" si="190"/>
        <v>51-65</v>
      </c>
      <c r="U2010" s="1" t="str">
        <f t="shared" si="191"/>
        <v>Yes</v>
      </c>
    </row>
    <row r="2011" spans="1:21">
      <c r="A2011" s="1">
        <v>2010</v>
      </c>
      <c r="B2011" s="1">
        <v>1</v>
      </c>
      <c r="C2011" s="1" t="s">
        <v>26</v>
      </c>
      <c r="D2011" s="2">
        <v>45486</v>
      </c>
      <c r="E2011" s="2">
        <v>45495</v>
      </c>
      <c r="F2011" s="1" t="s">
        <v>43</v>
      </c>
      <c r="G2011" s="1" t="s">
        <v>41</v>
      </c>
      <c r="H2011" s="1" t="s">
        <v>32</v>
      </c>
      <c r="I2011" s="1">
        <v>271752.2</v>
      </c>
      <c r="J2011" s="1" t="s">
        <v>42</v>
      </c>
      <c r="K2011" s="1" t="s">
        <v>38</v>
      </c>
      <c r="N2011" s="3" t="str">
        <f>IF(LEFT(LOWER(C2011),1)="m","Male",IF(LEFT(LOWER(C2011),1)="f","Female","Unknown"))</f>
        <v>Female</v>
      </c>
      <c r="O2011" s="4" t="str">
        <f>IF(TRIM(LOWER(F2011))="neuro","Neurology",IF(TRIM(LOWER(F2011))="Neurology","Neurology",IF(TRIM(LOWER(F2011))="general ward","General",IF(TRIM(LOWER(F2011))="general","General",IF(TRIM(LOWER(F2011))="cardiology","Cardiology",IF(TRIM(LOWER(F2011))="Cardiology","Cardiology",IF(TRIM(LOWER(F2011))="Peads","Pediatrics",IF(TRIM(LOWER(F2011))="Pediatrics","Pediatrics",IF(TRIM(LOWER(F2011))="orthopedics","Orthopedics",IF(TRIM(LOWER(F2011))="Neurology","Neurology",IF(TRIM(LOWER(F2011))="Oncology","Oncology")))))))))))</f>
        <v>Orthopedics</v>
      </c>
      <c r="P2011" s="3" t="str">
        <f t="shared" si="186"/>
        <v>Unknown</v>
      </c>
      <c r="Q2011" s="5">
        <f t="shared" si="187"/>
        <v>9</v>
      </c>
      <c r="R2011" s="1">
        <f t="shared" si="188"/>
        <v>271752.2</v>
      </c>
      <c r="S2011" s="1">
        <f t="shared" si="189"/>
        <v>0</v>
      </c>
      <c r="T2011" s="1" t="str">
        <f t="shared" si="190"/>
        <v>0-17</v>
      </c>
      <c r="U2011" s="1" t="str">
        <f t="shared" si="191"/>
        <v>No</v>
      </c>
    </row>
    <row r="2012" spans="1:21">
      <c r="A2012" s="1">
        <v>2011</v>
      </c>
      <c r="B2012" s="1">
        <v>10</v>
      </c>
      <c r="C2012" s="1" t="s">
        <v>27</v>
      </c>
      <c r="D2012" s="2">
        <v>45049</v>
      </c>
      <c r="E2012" s="2">
        <v>45055</v>
      </c>
      <c r="F2012" s="1" t="s">
        <v>21</v>
      </c>
      <c r="G2012" s="1" t="s">
        <v>31</v>
      </c>
      <c r="H2012" s="1" t="s">
        <v>48</v>
      </c>
      <c r="I2012" s="1">
        <v>104496.03</v>
      </c>
      <c r="K2012" s="1" t="s">
        <v>17</v>
      </c>
      <c r="N2012" s="3" t="str">
        <f>IF(LEFT(LOWER(C2012),1)="m","Male",IF(LEFT(LOWER(C2012),1)="f","Female","Unknown"))</f>
        <v>Male</v>
      </c>
      <c r="O2012" s="4" t="str">
        <f>IF(TRIM(LOWER(F2012))="neuro","Neurology",IF(TRIM(LOWER(F2012))="Neurology","Neurology",IF(TRIM(LOWER(F2012))="general ward","General",IF(TRIM(LOWER(F2012))="general","General",IF(TRIM(LOWER(F2012))="cardiology","Cardiology",IF(TRIM(LOWER(F2012))="Cardiology","Cardiology",IF(TRIM(LOWER(F2012))="Peads","Pediatrics",IF(TRIM(LOWER(F2012))="Pediatrics","Pediatrics",IF(TRIM(LOWER(F2012))="orthopedics","Orthopedics",IF(TRIM(LOWER(F2012))="Neurology","Neurology",IF(TRIM(LOWER(F2012))="Oncology","Oncology")))))))))))</f>
        <v>General</v>
      </c>
      <c r="P2012" s="3" t="str">
        <f t="shared" si="186"/>
        <v>Private</v>
      </c>
      <c r="Q2012" s="5">
        <f t="shared" si="187"/>
        <v>6</v>
      </c>
      <c r="R2012" s="1">
        <f t="shared" si="188"/>
        <v>104496.03</v>
      </c>
      <c r="S2012" s="1">
        <f t="shared" si="189"/>
        <v>1</v>
      </c>
      <c r="T2012" s="1" t="str">
        <f t="shared" si="190"/>
        <v>0-17</v>
      </c>
      <c r="U2012" s="1" t="str">
        <f t="shared" si="191"/>
        <v>Unknown</v>
      </c>
    </row>
    <row r="2013" spans="1:21">
      <c r="A2013" s="1">
        <v>2012</v>
      </c>
      <c r="C2013" s="1" t="s">
        <v>12</v>
      </c>
      <c r="D2013" s="2">
        <v>45475</v>
      </c>
      <c r="E2013" s="2">
        <v>45480</v>
      </c>
      <c r="F2013" s="1" t="s">
        <v>45</v>
      </c>
      <c r="G2013" s="1" t="s">
        <v>36</v>
      </c>
      <c r="I2013" s="1">
        <v>17603.75</v>
      </c>
      <c r="J2013" s="1" t="s">
        <v>24</v>
      </c>
      <c r="K2013" s="1" t="s">
        <v>38</v>
      </c>
      <c r="N2013" s="3" t="str">
        <f>IF(LEFT(LOWER(C2013),1)="m","Male",IF(LEFT(LOWER(C2013),1)="f","Female","Unknown"))</f>
        <v>Unknown</v>
      </c>
      <c r="O2013" s="4" t="str">
        <f>IF(TRIM(LOWER(F2013))="neuro","Neurology",IF(TRIM(LOWER(F2013))="Neurology","Neurology",IF(TRIM(LOWER(F2013))="general ward","General",IF(TRIM(LOWER(F2013))="general","General",IF(TRIM(LOWER(F2013))="cardiology","Cardiology",IF(TRIM(LOWER(F2013))="Cardiology","Cardiology",IF(TRIM(LOWER(F2013))="Peads","Pediatrics",IF(TRIM(LOWER(F2013))="Pediatrics","Pediatrics",IF(TRIM(LOWER(F2013))="orthopedics","Orthopedics",IF(TRIM(LOWER(F2013))="Neurology","Neurology",IF(TRIM(LOWER(F2013))="Oncology","Oncology")))))))))))</f>
        <v>Neurology</v>
      </c>
      <c r="P2013" s="3" t="str">
        <f t="shared" si="186"/>
        <v>Government</v>
      </c>
      <c r="Q2013" s="5">
        <f t="shared" si="187"/>
        <v>5</v>
      </c>
      <c r="R2013" s="1">
        <f t="shared" si="188"/>
        <v>17603.75</v>
      </c>
      <c r="S2013" s="1">
        <f t="shared" si="189"/>
        <v>0</v>
      </c>
      <c r="T2013" s="1" t="str">
        <f t="shared" si="190"/>
        <v>0-17</v>
      </c>
      <c r="U2013" s="1" t="str">
        <f t="shared" si="191"/>
        <v>No</v>
      </c>
    </row>
    <row r="2014" spans="1:21">
      <c r="A2014" s="1">
        <v>2013</v>
      </c>
      <c r="C2014" s="1" t="s">
        <v>27</v>
      </c>
      <c r="D2014" s="2">
        <v>45627</v>
      </c>
      <c r="E2014" s="2">
        <v>45637</v>
      </c>
      <c r="F2014" s="1" t="s">
        <v>28</v>
      </c>
      <c r="G2014" s="1" t="s">
        <v>22</v>
      </c>
      <c r="H2014" s="1" t="s">
        <v>15</v>
      </c>
      <c r="I2014" s="1">
        <v>273914.34000000003</v>
      </c>
      <c r="J2014" s="1" t="s">
        <v>17</v>
      </c>
      <c r="K2014" s="1" t="s">
        <v>17</v>
      </c>
      <c r="N2014" s="3" t="str">
        <f>IF(LEFT(LOWER(C2014),1)="m","Male",IF(LEFT(LOWER(C2014),1)="f","Female","Unknown"))</f>
        <v>Male</v>
      </c>
      <c r="O2014" s="4" t="str">
        <f>IF(TRIM(LOWER(F2014))="neuro","Neurology",IF(TRIM(LOWER(F2014))="Neurology","Neurology",IF(TRIM(LOWER(F2014))="general ward","General",IF(TRIM(LOWER(F2014))="general","General",IF(TRIM(LOWER(F2014))="cardiology","Cardiology",IF(TRIM(LOWER(F2014))="Cardiology","Cardiology",IF(TRIM(LOWER(F2014))="Peads","Pediatrics",IF(TRIM(LOWER(F2014))="Pediatrics","Pediatrics",IF(TRIM(LOWER(F2014))="orthopedics","Orthopedics",IF(TRIM(LOWER(F2014))="Neurology","Neurology",IF(TRIM(LOWER(F2014))="Oncology","Oncology")))))))))))</f>
        <v>Orthopedics</v>
      </c>
      <c r="P2014" s="3" t="str">
        <f t="shared" si="186"/>
        <v>Government</v>
      </c>
      <c r="Q2014" s="5">
        <f t="shared" si="187"/>
        <v>10</v>
      </c>
      <c r="R2014" s="1">
        <f t="shared" si="188"/>
        <v>273914.34000000003</v>
      </c>
      <c r="S2014" s="1">
        <f t="shared" si="189"/>
        <v>1</v>
      </c>
      <c r="T2014" s="1" t="str">
        <f t="shared" si="190"/>
        <v>0-17</v>
      </c>
      <c r="U2014" s="1" t="str">
        <f t="shared" si="191"/>
        <v>Yes</v>
      </c>
    </row>
    <row r="2015" spans="1:21">
      <c r="A2015" s="1">
        <v>2014</v>
      </c>
      <c r="B2015" s="1">
        <v>70</v>
      </c>
      <c r="C2015" s="1" t="s">
        <v>18</v>
      </c>
      <c r="D2015" s="2">
        <v>45412</v>
      </c>
      <c r="E2015" s="2">
        <v>45418</v>
      </c>
      <c r="F2015" s="1" t="s">
        <v>43</v>
      </c>
      <c r="G2015" s="1" t="s">
        <v>41</v>
      </c>
      <c r="H2015" s="1" t="s">
        <v>37</v>
      </c>
      <c r="I2015" s="1">
        <v>27449.49</v>
      </c>
      <c r="J2015" s="1" t="s">
        <v>42</v>
      </c>
      <c r="K2015" s="1" t="s">
        <v>42</v>
      </c>
      <c r="N2015" s="3" t="str">
        <f>IF(LEFT(LOWER(C2015),1)="m","Male",IF(LEFT(LOWER(C2015),1)="f","Female","Unknown"))</f>
        <v>Male</v>
      </c>
      <c r="O2015" s="4" t="str">
        <f>IF(TRIM(LOWER(F2015))="neuro","Neurology",IF(TRIM(LOWER(F2015))="Neurology","Neurology",IF(TRIM(LOWER(F2015))="general ward","General",IF(TRIM(LOWER(F2015))="general","General",IF(TRIM(LOWER(F2015))="cardiology","Cardiology",IF(TRIM(LOWER(F2015))="Cardiology","Cardiology",IF(TRIM(LOWER(F2015))="Peads","Pediatrics",IF(TRIM(LOWER(F2015))="Pediatrics","Pediatrics",IF(TRIM(LOWER(F2015))="orthopedics","Orthopedics",IF(TRIM(LOWER(F2015))="Neurology","Neurology",IF(TRIM(LOWER(F2015))="Oncology","Oncology")))))))))))</f>
        <v>Orthopedics</v>
      </c>
      <c r="P2015" s="3" t="str">
        <f t="shared" si="186"/>
        <v>Unknown</v>
      </c>
      <c r="Q2015" s="5">
        <f t="shared" si="187"/>
        <v>6</v>
      </c>
      <c r="R2015" s="1">
        <f t="shared" si="188"/>
        <v>27449.49</v>
      </c>
      <c r="S2015" s="1">
        <f t="shared" si="189"/>
        <v>0</v>
      </c>
      <c r="T2015" s="1" t="str">
        <f t="shared" si="190"/>
        <v>66+</v>
      </c>
      <c r="U2015" s="1" t="str">
        <f t="shared" si="191"/>
        <v>No</v>
      </c>
    </row>
    <row r="2016" spans="1:21">
      <c r="A2016" s="1">
        <v>2015</v>
      </c>
      <c r="B2016" s="1">
        <v>53</v>
      </c>
      <c r="C2016" s="1" t="s">
        <v>27</v>
      </c>
      <c r="D2016" s="2">
        <v>45104</v>
      </c>
      <c r="E2016" s="2">
        <v>45109</v>
      </c>
      <c r="F2016" s="1" t="s">
        <v>43</v>
      </c>
      <c r="G2016" s="1" t="s">
        <v>14</v>
      </c>
      <c r="H2016" s="1" t="s">
        <v>37</v>
      </c>
      <c r="I2016" s="1">
        <v>344634.51</v>
      </c>
      <c r="J2016" s="1" t="s">
        <v>16</v>
      </c>
      <c r="K2016" s="1" t="s">
        <v>20</v>
      </c>
      <c r="N2016" s="3" t="str">
        <f>IF(LEFT(LOWER(C2016),1)="m","Male",IF(LEFT(LOWER(C2016),1)="f","Female","Unknown"))</f>
        <v>Male</v>
      </c>
      <c r="O2016" s="4" t="str">
        <f>IF(TRIM(LOWER(F2016))="neuro","Neurology",IF(TRIM(LOWER(F2016))="Neurology","Neurology",IF(TRIM(LOWER(F2016))="general ward","General",IF(TRIM(LOWER(F2016))="general","General",IF(TRIM(LOWER(F2016))="cardiology","Cardiology",IF(TRIM(LOWER(F2016))="Cardiology","Cardiology",IF(TRIM(LOWER(F2016))="Peads","Pediatrics",IF(TRIM(LOWER(F2016))="Pediatrics","Pediatrics",IF(TRIM(LOWER(F2016))="orthopedics","Orthopedics",IF(TRIM(LOWER(F2016))="Neurology","Neurology",IF(TRIM(LOWER(F2016))="Oncology","Oncology")))))))))))</f>
        <v>Orthopedics</v>
      </c>
      <c r="P2016" s="3" t="str">
        <f t="shared" si="186"/>
        <v>Private</v>
      </c>
      <c r="Q2016" s="5">
        <f t="shared" si="187"/>
        <v>5</v>
      </c>
      <c r="R2016" s="1">
        <f t="shared" si="188"/>
        <v>344634.51</v>
      </c>
      <c r="S2016" s="1">
        <f t="shared" si="189"/>
        <v>0</v>
      </c>
      <c r="T2016" s="1" t="str">
        <f t="shared" si="190"/>
        <v>51-65</v>
      </c>
      <c r="U2016" s="1" t="str">
        <f t="shared" si="191"/>
        <v>Yes</v>
      </c>
    </row>
    <row r="2017" spans="1:21">
      <c r="A2017" s="1">
        <v>2016</v>
      </c>
      <c r="C2017" s="1" t="s">
        <v>44</v>
      </c>
      <c r="D2017" s="2">
        <v>44966</v>
      </c>
      <c r="E2017" s="2">
        <v>44983</v>
      </c>
      <c r="F2017" s="1" t="s">
        <v>52</v>
      </c>
      <c r="G2017" s="1" t="s">
        <v>22</v>
      </c>
      <c r="H2017" s="1" t="s">
        <v>15</v>
      </c>
      <c r="I2017" s="1">
        <v>111260.66</v>
      </c>
      <c r="J2017" s="1" t="s">
        <v>38</v>
      </c>
      <c r="K2017" s="1" t="s">
        <v>20</v>
      </c>
      <c r="N2017" s="3" t="str">
        <f>IF(LEFT(LOWER(C2017),1)="m","Male",IF(LEFT(LOWER(C2017),1)="f","Female","Unknown"))</f>
        <v>Female</v>
      </c>
      <c r="O2017" s="4" t="str">
        <f>IF(TRIM(LOWER(F2017))="neuro","Neurology",IF(TRIM(LOWER(F2017))="Neurology","Neurology",IF(TRIM(LOWER(F2017))="general ward","General",IF(TRIM(LOWER(F2017))="general","General",IF(TRIM(LOWER(F2017))="cardiology","Cardiology",IF(TRIM(LOWER(F2017))="Cardiology","Cardiology",IF(TRIM(LOWER(F2017))="Peads","Pediatrics",IF(TRIM(LOWER(F2017))="Pediatrics","Pediatrics",IF(TRIM(LOWER(F2017))="orthopedics","Orthopedics",IF(TRIM(LOWER(F2017))="Neurology","Neurology",IF(TRIM(LOWER(F2017))="Oncology","Oncology")))))))))))</f>
        <v>Oncology</v>
      </c>
      <c r="P2017" s="3" t="str">
        <f t="shared" si="186"/>
        <v>Government</v>
      </c>
      <c r="Q2017" s="5">
        <f t="shared" si="187"/>
        <v>17</v>
      </c>
      <c r="R2017" s="1">
        <f t="shared" si="188"/>
        <v>111260.66</v>
      </c>
      <c r="S2017" s="1">
        <f t="shared" si="189"/>
        <v>0</v>
      </c>
      <c r="T2017" s="1" t="str">
        <f t="shared" si="190"/>
        <v>0-17</v>
      </c>
      <c r="U2017" s="1" t="str">
        <f t="shared" si="191"/>
        <v>No</v>
      </c>
    </row>
    <row r="2018" spans="1:21">
      <c r="A2018" s="1">
        <v>2017</v>
      </c>
      <c r="B2018" s="1">
        <v>74</v>
      </c>
      <c r="C2018" s="1" t="s">
        <v>12</v>
      </c>
      <c r="D2018" s="2">
        <v>45562</v>
      </c>
      <c r="E2018" s="2">
        <v>45568</v>
      </c>
      <c r="F2018" s="1" t="s">
        <v>45</v>
      </c>
      <c r="G2018" s="1" t="s">
        <v>33</v>
      </c>
      <c r="H2018" s="1" t="s">
        <v>47</v>
      </c>
      <c r="I2018" s="1">
        <v>248084.62</v>
      </c>
      <c r="J2018" s="1" t="s">
        <v>42</v>
      </c>
      <c r="K2018" s="1" t="s">
        <v>20</v>
      </c>
      <c r="N2018" s="3" t="str">
        <f>IF(LEFT(LOWER(C2018),1)="m","Male",IF(LEFT(LOWER(C2018),1)="f","Female","Unknown"))</f>
        <v>Unknown</v>
      </c>
      <c r="O2018" s="4" t="str">
        <f>IF(TRIM(LOWER(F2018))="neuro","Neurology",IF(TRIM(LOWER(F2018))="Neurology","Neurology",IF(TRIM(LOWER(F2018))="general ward","General",IF(TRIM(LOWER(F2018))="general","General",IF(TRIM(LOWER(F2018))="cardiology","Cardiology",IF(TRIM(LOWER(F2018))="Cardiology","Cardiology",IF(TRIM(LOWER(F2018))="Peads","Pediatrics",IF(TRIM(LOWER(F2018))="Pediatrics","Pediatrics",IF(TRIM(LOWER(F2018))="orthopedics","Orthopedics",IF(TRIM(LOWER(F2018))="Neurology","Neurology",IF(TRIM(LOWER(F2018))="Oncology","Oncology")))))))))))</f>
        <v>Neurology</v>
      </c>
      <c r="P2018" s="3" t="str">
        <f t="shared" si="186"/>
        <v>Self</v>
      </c>
      <c r="Q2018" s="5">
        <f t="shared" si="187"/>
        <v>6</v>
      </c>
      <c r="R2018" s="1">
        <f t="shared" si="188"/>
        <v>248084.62</v>
      </c>
      <c r="S2018" s="1">
        <f t="shared" si="189"/>
        <v>0</v>
      </c>
      <c r="T2018" s="1" t="str">
        <f t="shared" si="190"/>
        <v>66+</v>
      </c>
      <c r="U2018" s="1" t="str">
        <f t="shared" si="191"/>
        <v>No</v>
      </c>
    </row>
    <row r="2019" spans="1:21">
      <c r="A2019" s="1">
        <v>2018</v>
      </c>
      <c r="B2019" s="1">
        <v>1</v>
      </c>
      <c r="C2019" s="1" t="s">
        <v>29</v>
      </c>
      <c r="D2019" s="2">
        <v>45632</v>
      </c>
      <c r="E2019" s="2">
        <v>45646</v>
      </c>
      <c r="F2019" s="1" t="s">
        <v>43</v>
      </c>
      <c r="G2019" s="1" t="s">
        <v>36</v>
      </c>
      <c r="H2019" s="1" t="s">
        <v>48</v>
      </c>
      <c r="I2019" s="1">
        <v>181718.41</v>
      </c>
      <c r="J2019" s="1" t="s">
        <v>16</v>
      </c>
      <c r="K2019" s="1" t="s">
        <v>17</v>
      </c>
      <c r="N2019" s="3" t="str">
        <f>IF(LEFT(LOWER(C2019),1)="m","Male",IF(LEFT(LOWER(C2019),1)="f","Female","Unknown"))</f>
        <v>Female</v>
      </c>
      <c r="O2019" s="4" t="str">
        <f>IF(TRIM(LOWER(F2019))="neuro","Neurology",IF(TRIM(LOWER(F2019))="Neurology","Neurology",IF(TRIM(LOWER(F2019))="general ward","General",IF(TRIM(LOWER(F2019))="general","General",IF(TRIM(LOWER(F2019))="cardiology","Cardiology",IF(TRIM(LOWER(F2019))="Cardiology","Cardiology",IF(TRIM(LOWER(F2019))="Peads","Pediatrics",IF(TRIM(LOWER(F2019))="Pediatrics","Pediatrics",IF(TRIM(LOWER(F2019))="orthopedics","Orthopedics",IF(TRIM(LOWER(F2019))="Neurology","Neurology",IF(TRIM(LOWER(F2019))="Oncology","Oncology")))))))))))</f>
        <v>Orthopedics</v>
      </c>
      <c r="P2019" s="3" t="str">
        <f t="shared" si="186"/>
        <v>Government</v>
      </c>
      <c r="Q2019" s="5">
        <f t="shared" si="187"/>
        <v>14</v>
      </c>
      <c r="R2019" s="1">
        <f t="shared" si="188"/>
        <v>181718.41</v>
      </c>
      <c r="S2019" s="1">
        <f t="shared" si="189"/>
        <v>1</v>
      </c>
      <c r="T2019" s="1" t="str">
        <f t="shared" si="190"/>
        <v>0-17</v>
      </c>
      <c r="U2019" s="1" t="str">
        <f t="shared" si="191"/>
        <v>Yes</v>
      </c>
    </row>
    <row r="2020" spans="1:21">
      <c r="A2020" s="1">
        <v>2019</v>
      </c>
      <c r="B2020" s="1">
        <v>82</v>
      </c>
      <c r="C2020" s="1" t="s">
        <v>29</v>
      </c>
      <c r="D2020" s="2">
        <v>45218</v>
      </c>
      <c r="E2020" s="2">
        <v>45236</v>
      </c>
      <c r="F2020" s="1" t="s">
        <v>45</v>
      </c>
      <c r="G2020" s="1" t="s">
        <v>36</v>
      </c>
      <c r="H2020" s="1" t="s">
        <v>39</v>
      </c>
      <c r="I2020" s="1">
        <v>196574.92</v>
      </c>
      <c r="J2020" s="1" t="s">
        <v>24</v>
      </c>
      <c r="K2020" s="1" t="s">
        <v>38</v>
      </c>
      <c r="N2020" s="3" t="str">
        <f>IF(LEFT(LOWER(C2020),1)="m","Male",IF(LEFT(LOWER(C2020),1)="f","Female","Unknown"))</f>
        <v>Female</v>
      </c>
      <c r="O2020" s="4" t="str">
        <f>IF(TRIM(LOWER(F2020))="neuro","Neurology",IF(TRIM(LOWER(F2020))="Neurology","Neurology",IF(TRIM(LOWER(F2020))="general ward","General",IF(TRIM(LOWER(F2020))="general","General",IF(TRIM(LOWER(F2020))="cardiology","Cardiology",IF(TRIM(LOWER(F2020))="Cardiology","Cardiology",IF(TRIM(LOWER(F2020))="Peads","Pediatrics",IF(TRIM(LOWER(F2020))="Pediatrics","Pediatrics",IF(TRIM(LOWER(F2020))="orthopedics","Orthopedics",IF(TRIM(LOWER(F2020))="Neurology","Neurology",IF(TRIM(LOWER(F2020))="Oncology","Oncology")))))))))))</f>
        <v>Neurology</v>
      </c>
      <c r="P2020" s="3" t="str">
        <f t="shared" si="186"/>
        <v>Government</v>
      </c>
      <c r="Q2020" s="5">
        <f t="shared" si="187"/>
        <v>18</v>
      </c>
      <c r="R2020" s="1">
        <f t="shared" si="188"/>
        <v>196574.92</v>
      </c>
      <c r="S2020" s="1">
        <f t="shared" si="189"/>
        <v>0</v>
      </c>
      <c r="T2020" s="1" t="str">
        <f t="shared" si="190"/>
        <v>66+</v>
      </c>
      <c r="U2020" s="1" t="str">
        <f t="shared" si="191"/>
        <v>No</v>
      </c>
    </row>
    <row r="2021" spans="1:21">
      <c r="A2021" s="1">
        <v>2020</v>
      </c>
      <c r="B2021" s="1">
        <v>28</v>
      </c>
      <c r="C2021" s="1" t="s">
        <v>29</v>
      </c>
      <c r="D2021" s="2">
        <v>44954</v>
      </c>
      <c r="E2021" s="2">
        <v>44964</v>
      </c>
      <c r="F2021" s="1" t="s">
        <v>40</v>
      </c>
      <c r="G2021" s="1" t="s">
        <v>22</v>
      </c>
      <c r="H2021" s="1" t="s">
        <v>23</v>
      </c>
      <c r="I2021" s="1">
        <v>116743.7</v>
      </c>
      <c r="J2021" s="1" t="s">
        <v>42</v>
      </c>
      <c r="K2021" s="1" t="s">
        <v>17</v>
      </c>
      <c r="N2021" s="3" t="str">
        <f>IF(LEFT(LOWER(C2021),1)="m","Male",IF(LEFT(LOWER(C2021),1)="f","Female","Unknown"))</f>
        <v>Female</v>
      </c>
      <c r="O2021" s="4" t="str">
        <f>IF(TRIM(LOWER(F2021))="neuro","Neurology",IF(TRIM(LOWER(F2021))="Neurology","Neurology",IF(TRIM(LOWER(F2021))="general ward","General",IF(TRIM(LOWER(F2021))="general","General",IF(TRIM(LOWER(F2021))="cardiology","Cardiology",IF(TRIM(LOWER(F2021))="Cardiology","Cardiology",IF(TRIM(LOWER(F2021))="Peads","Pediatrics",IF(TRIM(LOWER(F2021))="Pediatrics","Pediatrics",IF(TRIM(LOWER(F2021))="orthopedics","Orthopedics",IF(TRIM(LOWER(F2021))="Neurology","Neurology",IF(TRIM(LOWER(F2021))="Oncology","Oncology")))))))))))</f>
        <v>Pediatrics</v>
      </c>
      <c r="P2021" s="3" t="str">
        <f t="shared" si="186"/>
        <v>Government</v>
      </c>
      <c r="Q2021" s="5">
        <f t="shared" si="187"/>
        <v>10</v>
      </c>
      <c r="R2021" s="1">
        <f t="shared" si="188"/>
        <v>116743.7</v>
      </c>
      <c r="S2021" s="1">
        <f t="shared" si="189"/>
        <v>1</v>
      </c>
      <c r="T2021" s="1" t="str">
        <f t="shared" si="190"/>
        <v>18-35</v>
      </c>
      <c r="U2021" s="1" t="str">
        <f t="shared" si="191"/>
        <v>No</v>
      </c>
    </row>
    <row r="2022" spans="1:21">
      <c r="A2022" s="1">
        <v>2021</v>
      </c>
      <c r="B2022" s="1">
        <v>36</v>
      </c>
      <c r="C2022" s="1" t="s">
        <v>18</v>
      </c>
      <c r="D2022" s="2">
        <v>45008</v>
      </c>
      <c r="E2022" s="2">
        <v>45026</v>
      </c>
      <c r="F2022" s="1" t="s">
        <v>21</v>
      </c>
      <c r="G2022" s="1" t="s">
        <v>33</v>
      </c>
      <c r="H2022" s="1" t="s">
        <v>51</v>
      </c>
      <c r="I2022" s="1">
        <v>25588.07</v>
      </c>
      <c r="K2022" s="1" t="s">
        <v>17</v>
      </c>
      <c r="N2022" s="3" t="str">
        <f>IF(LEFT(LOWER(C2022),1)="m","Male",IF(LEFT(LOWER(C2022),1)="f","Female","Unknown"))</f>
        <v>Male</v>
      </c>
      <c r="O2022" s="4" t="str">
        <f>IF(TRIM(LOWER(F2022))="neuro","Neurology",IF(TRIM(LOWER(F2022))="Neurology","Neurology",IF(TRIM(LOWER(F2022))="general ward","General",IF(TRIM(LOWER(F2022))="general","General",IF(TRIM(LOWER(F2022))="cardiology","Cardiology",IF(TRIM(LOWER(F2022))="Cardiology","Cardiology",IF(TRIM(LOWER(F2022))="Peads","Pediatrics",IF(TRIM(LOWER(F2022))="Pediatrics","Pediatrics",IF(TRIM(LOWER(F2022))="orthopedics","Orthopedics",IF(TRIM(LOWER(F2022))="Neurology","Neurology",IF(TRIM(LOWER(F2022))="Oncology","Oncology")))))))))))</f>
        <v>General</v>
      </c>
      <c r="P2022" s="3" t="str">
        <f t="shared" si="186"/>
        <v>Self</v>
      </c>
      <c r="Q2022" s="5">
        <f t="shared" si="187"/>
        <v>18</v>
      </c>
      <c r="R2022" s="1">
        <f t="shared" si="188"/>
        <v>25588.07</v>
      </c>
      <c r="S2022" s="1">
        <f t="shared" si="189"/>
        <v>1</v>
      </c>
      <c r="T2022" s="1" t="str">
        <f t="shared" si="190"/>
        <v>36-50</v>
      </c>
      <c r="U2022" s="1" t="str">
        <f t="shared" si="191"/>
        <v>Unknown</v>
      </c>
    </row>
    <row r="2023" spans="1:21">
      <c r="A2023" s="1">
        <v>2022</v>
      </c>
      <c r="C2023" s="1" t="s">
        <v>12</v>
      </c>
      <c r="D2023" s="2">
        <v>45552</v>
      </c>
      <c r="E2023" s="2">
        <v>45563</v>
      </c>
      <c r="F2023" s="1" t="s">
        <v>50</v>
      </c>
      <c r="G2023" s="1" t="s">
        <v>22</v>
      </c>
      <c r="H2023" s="1" t="s">
        <v>51</v>
      </c>
      <c r="I2023" s="1">
        <v>346515.19</v>
      </c>
      <c r="J2023" s="1" t="s">
        <v>16</v>
      </c>
      <c r="K2023" s="1" t="s">
        <v>42</v>
      </c>
      <c r="N2023" s="3" t="str">
        <f>IF(LEFT(LOWER(C2023),1)="m","Male",IF(LEFT(LOWER(C2023),1)="f","Female","Unknown"))</f>
        <v>Unknown</v>
      </c>
      <c r="O2023" s="4" t="str">
        <f>IF(TRIM(LOWER(F2023))="neuro","Neurology",IF(TRIM(LOWER(F2023))="Neurology","Neurology",IF(TRIM(LOWER(F2023))="general ward","General",IF(TRIM(LOWER(F2023))="general","General",IF(TRIM(LOWER(F2023))="cardiology","Cardiology",IF(TRIM(LOWER(F2023))="Cardiology","Cardiology",IF(TRIM(LOWER(F2023))="Peads","Pediatrics",IF(TRIM(LOWER(F2023))="Pediatrics","Pediatrics",IF(TRIM(LOWER(F2023))="orthopedics","Orthopedics",IF(TRIM(LOWER(F2023))="Neurology","Neurology",IF(TRIM(LOWER(F2023))="Oncology","Oncology")))))))))))</f>
        <v>Cardiology</v>
      </c>
      <c r="P2023" s="3" t="str">
        <f t="shared" si="186"/>
        <v>Government</v>
      </c>
      <c r="Q2023" s="5">
        <f t="shared" si="187"/>
        <v>11</v>
      </c>
      <c r="R2023" s="1">
        <f t="shared" si="188"/>
        <v>346515.19</v>
      </c>
      <c r="S2023" s="1">
        <f t="shared" si="189"/>
        <v>0</v>
      </c>
      <c r="T2023" s="1" t="str">
        <f t="shared" si="190"/>
        <v>0-17</v>
      </c>
      <c r="U2023" s="1" t="str">
        <f t="shared" si="191"/>
        <v>Yes</v>
      </c>
    </row>
    <row r="2024" spans="1:21">
      <c r="A2024" s="1">
        <v>2023</v>
      </c>
      <c r="B2024" s="1">
        <v>56</v>
      </c>
      <c r="C2024" s="1" t="s">
        <v>18</v>
      </c>
      <c r="D2024" s="2">
        <v>45021</v>
      </c>
      <c r="E2024" s="2">
        <v>45037</v>
      </c>
      <c r="F2024" s="1" t="s">
        <v>13</v>
      </c>
      <c r="G2024" s="1" t="s">
        <v>31</v>
      </c>
      <c r="H2024" s="1" t="s">
        <v>51</v>
      </c>
      <c r="I2024" s="1">
        <v>18250.03</v>
      </c>
      <c r="J2024" s="1" t="s">
        <v>38</v>
      </c>
      <c r="K2024" s="1" t="s">
        <v>20</v>
      </c>
      <c r="N2024" s="3" t="str">
        <f>IF(LEFT(LOWER(C2024),1)="m","Male",IF(LEFT(LOWER(C2024),1)="f","Female","Unknown"))</f>
        <v>Male</v>
      </c>
      <c r="O2024" s="4" t="str">
        <f>IF(TRIM(LOWER(F2024))="neuro","Neurology",IF(TRIM(LOWER(F2024))="Neurology","Neurology",IF(TRIM(LOWER(F2024))="general ward","General",IF(TRIM(LOWER(F2024))="general","General",IF(TRIM(LOWER(F2024))="cardiology","Cardiology",IF(TRIM(LOWER(F2024))="Cardiology","Cardiology",IF(TRIM(LOWER(F2024))="Peads","Pediatrics",IF(TRIM(LOWER(F2024))="Pediatrics","Pediatrics",IF(TRIM(LOWER(F2024))="orthopedics","Orthopedics",IF(TRIM(LOWER(F2024))="Neurology","Neurology",IF(TRIM(LOWER(F2024))="Oncology","Oncology")))))))))))</f>
        <v>Neurology</v>
      </c>
      <c r="P2024" s="3" t="str">
        <f t="shared" si="186"/>
        <v>Private</v>
      </c>
      <c r="Q2024" s="5">
        <f t="shared" si="187"/>
        <v>16</v>
      </c>
      <c r="R2024" s="1">
        <f t="shared" si="188"/>
        <v>18250.03</v>
      </c>
      <c r="S2024" s="1">
        <f t="shared" si="189"/>
        <v>0</v>
      </c>
      <c r="T2024" s="1" t="str">
        <f t="shared" si="190"/>
        <v>51-65</v>
      </c>
      <c r="U2024" s="1" t="str">
        <f t="shared" si="191"/>
        <v>No</v>
      </c>
    </row>
    <row r="2025" spans="1:21">
      <c r="A2025" s="1">
        <v>2024</v>
      </c>
      <c r="B2025" s="1">
        <v>88</v>
      </c>
      <c r="C2025" s="1" t="s">
        <v>18</v>
      </c>
      <c r="D2025" s="2">
        <v>45238</v>
      </c>
      <c r="E2025" s="2">
        <v>45246</v>
      </c>
      <c r="F2025" s="1" t="s">
        <v>28</v>
      </c>
      <c r="G2025" s="1" t="s">
        <v>22</v>
      </c>
      <c r="H2025" s="1" t="s">
        <v>15</v>
      </c>
      <c r="I2025" s="1">
        <v>162113.07999999999</v>
      </c>
      <c r="J2025" s="1" t="s">
        <v>38</v>
      </c>
      <c r="K2025" s="1" t="s">
        <v>25</v>
      </c>
      <c r="N2025" s="3" t="str">
        <f>IF(LEFT(LOWER(C2025),1)="m","Male",IF(LEFT(LOWER(C2025),1)="f","Female","Unknown"))</f>
        <v>Male</v>
      </c>
      <c r="O2025" s="4" t="str">
        <f>IF(TRIM(LOWER(F2025))="neuro","Neurology",IF(TRIM(LOWER(F2025))="Neurology","Neurology",IF(TRIM(LOWER(F2025))="general ward","General",IF(TRIM(LOWER(F2025))="general","General",IF(TRIM(LOWER(F2025))="cardiology","Cardiology",IF(TRIM(LOWER(F2025))="Cardiology","Cardiology",IF(TRIM(LOWER(F2025))="Peads","Pediatrics",IF(TRIM(LOWER(F2025))="Pediatrics","Pediatrics",IF(TRIM(LOWER(F2025))="orthopedics","Orthopedics",IF(TRIM(LOWER(F2025))="Neurology","Neurology",IF(TRIM(LOWER(F2025))="Oncology","Oncology")))))))))))</f>
        <v>Orthopedics</v>
      </c>
      <c r="P2025" s="3" t="str">
        <f t="shared" si="186"/>
        <v>Government</v>
      </c>
      <c r="Q2025" s="5">
        <f t="shared" si="187"/>
        <v>8</v>
      </c>
      <c r="R2025" s="1">
        <f t="shared" si="188"/>
        <v>162113.07999999999</v>
      </c>
      <c r="S2025" s="1">
        <f t="shared" si="189"/>
        <v>1</v>
      </c>
      <c r="T2025" s="1" t="str">
        <f t="shared" si="190"/>
        <v>66+</v>
      </c>
      <c r="U2025" s="1" t="str">
        <f t="shared" si="191"/>
        <v>No</v>
      </c>
    </row>
    <row r="2026" spans="1:21">
      <c r="A2026" s="1">
        <v>2025</v>
      </c>
      <c r="C2026" s="1" t="s">
        <v>18</v>
      </c>
      <c r="D2026" s="2">
        <v>44994</v>
      </c>
      <c r="E2026" s="2">
        <v>45011</v>
      </c>
      <c r="F2026" s="1" t="s">
        <v>13</v>
      </c>
      <c r="G2026" s="1" t="s">
        <v>33</v>
      </c>
      <c r="H2026" s="1" t="s">
        <v>39</v>
      </c>
      <c r="I2026" s="1">
        <v>101976.05</v>
      </c>
      <c r="J2026" s="1" t="s">
        <v>24</v>
      </c>
      <c r="K2026" s="1" t="s">
        <v>42</v>
      </c>
      <c r="N2026" s="3" t="str">
        <f>IF(LEFT(LOWER(C2026),1)="m","Male",IF(LEFT(LOWER(C2026),1)="f","Female","Unknown"))</f>
        <v>Male</v>
      </c>
      <c r="O2026" s="4" t="str">
        <f>IF(TRIM(LOWER(F2026))="neuro","Neurology",IF(TRIM(LOWER(F2026))="Neurology","Neurology",IF(TRIM(LOWER(F2026))="general ward","General",IF(TRIM(LOWER(F2026))="general","General",IF(TRIM(LOWER(F2026))="cardiology","Cardiology",IF(TRIM(LOWER(F2026))="Cardiology","Cardiology",IF(TRIM(LOWER(F2026))="Peads","Pediatrics",IF(TRIM(LOWER(F2026))="Pediatrics","Pediatrics",IF(TRIM(LOWER(F2026))="orthopedics","Orthopedics",IF(TRIM(LOWER(F2026))="Neurology","Neurology",IF(TRIM(LOWER(F2026))="Oncology","Oncology")))))))))))</f>
        <v>Neurology</v>
      </c>
      <c r="P2026" s="3" t="str">
        <f t="shared" si="186"/>
        <v>Self</v>
      </c>
      <c r="Q2026" s="5">
        <f t="shared" si="187"/>
        <v>17</v>
      </c>
      <c r="R2026" s="1">
        <f t="shared" si="188"/>
        <v>101976.05</v>
      </c>
      <c r="S2026" s="1">
        <f t="shared" si="189"/>
        <v>0</v>
      </c>
      <c r="T2026" s="1" t="str">
        <f t="shared" si="190"/>
        <v>0-17</v>
      </c>
      <c r="U2026" s="1" t="str">
        <f t="shared" si="191"/>
        <v>No</v>
      </c>
    </row>
    <row r="2027" spans="1:21">
      <c r="A2027" s="1">
        <v>2026</v>
      </c>
      <c r="B2027" s="1">
        <v>22</v>
      </c>
      <c r="C2027" s="1" t="s">
        <v>12</v>
      </c>
      <c r="D2027" s="2">
        <v>45607</v>
      </c>
      <c r="E2027" s="2">
        <v>45622</v>
      </c>
      <c r="F2027" s="1" t="s">
        <v>49</v>
      </c>
      <c r="G2027" s="1" t="s">
        <v>33</v>
      </c>
      <c r="H2027" s="1" t="s">
        <v>37</v>
      </c>
      <c r="I2027" s="1">
        <v>313152</v>
      </c>
      <c r="J2027" s="1" t="s">
        <v>24</v>
      </c>
      <c r="K2027" s="1" t="s">
        <v>42</v>
      </c>
      <c r="N2027" s="3" t="str">
        <f>IF(LEFT(LOWER(C2027),1)="m","Male",IF(LEFT(LOWER(C2027),1)="f","Female","Unknown"))</f>
        <v>Unknown</v>
      </c>
      <c r="O2027" s="4" t="str">
        <f>IF(TRIM(LOWER(F2027))="neuro","Neurology",IF(TRIM(LOWER(F2027))="Neurology","Neurology",IF(TRIM(LOWER(F2027))="general ward","General",IF(TRIM(LOWER(F2027))="general","General",IF(TRIM(LOWER(F2027))="cardiology","Cardiology",IF(TRIM(LOWER(F2027))="Cardiology","Cardiology",IF(TRIM(LOWER(F2027))="Peads","Pediatrics",IF(TRIM(LOWER(F2027))="Pediatrics","Pediatrics",IF(TRIM(LOWER(F2027))="orthopedics","Orthopedics",IF(TRIM(LOWER(F2027))="Neurology","Neurology",IF(TRIM(LOWER(F2027))="Oncology","Oncology")))))))))))</f>
        <v>Oncology</v>
      </c>
      <c r="P2027" s="3" t="str">
        <f t="shared" si="186"/>
        <v>Self</v>
      </c>
      <c r="Q2027" s="5">
        <f t="shared" si="187"/>
        <v>15</v>
      </c>
      <c r="R2027" s="1">
        <f t="shared" si="188"/>
        <v>313152</v>
      </c>
      <c r="S2027" s="1">
        <f t="shared" si="189"/>
        <v>0</v>
      </c>
      <c r="T2027" s="1" t="str">
        <f t="shared" si="190"/>
        <v>18-35</v>
      </c>
      <c r="U2027" s="1" t="str">
        <f t="shared" si="191"/>
        <v>No</v>
      </c>
    </row>
    <row r="2028" spans="1:21">
      <c r="A2028" s="1">
        <v>2027</v>
      </c>
      <c r="B2028" s="1">
        <v>3</v>
      </c>
      <c r="C2028" s="1" t="s">
        <v>29</v>
      </c>
      <c r="D2028" s="2">
        <v>45262</v>
      </c>
      <c r="E2028" s="2">
        <v>45274</v>
      </c>
      <c r="F2028" s="1" t="s">
        <v>43</v>
      </c>
      <c r="G2028" s="1" t="s">
        <v>36</v>
      </c>
      <c r="H2028" s="1" t="s">
        <v>48</v>
      </c>
      <c r="I2028" s="1">
        <v>314041.5</v>
      </c>
      <c r="J2028" s="1" t="s">
        <v>25</v>
      </c>
      <c r="K2028" s="1" t="s">
        <v>25</v>
      </c>
      <c r="N2028" s="3" t="str">
        <f>IF(LEFT(LOWER(C2028),1)="m","Male",IF(LEFT(LOWER(C2028),1)="f","Female","Unknown"))</f>
        <v>Female</v>
      </c>
      <c r="O2028" s="4" t="str">
        <f>IF(TRIM(LOWER(F2028))="neuro","Neurology",IF(TRIM(LOWER(F2028))="Neurology","Neurology",IF(TRIM(LOWER(F2028))="general ward","General",IF(TRIM(LOWER(F2028))="general","General",IF(TRIM(LOWER(F2028))="cardiology","Cardiology",IF(TRIM(LOWER(F2028))="Cardiology","Cardiology",IF(TRIM(LOWER(F2028))="Peads","Pediatrics",IF(TRIM(LOWER(F2028))="Pediatrics","Pediatrics",IF(TRIM(LOWER(F2028))="orthopedics","Orthopedics",IF(TRIM(LOWER(F2028))="Neurology","Neurology",IF(TRIM(LOWER(F2028))="Oncology","Oncology")))))))))))</f>
        <v>Orthopedics</v>
      </c>
      <c r="P2028" s="3" t="str">
        <f t="shared" si="186"/>
        <v>Government</v>
      </c>
      <c r="Q2028" s="5">
        <f t="shared" si="187"/>
        <v>12</v>
      </c>
      <c r="R2028" s="1">
        <f t="shared" si="188"/>
        <v>314041.5</v>
      </c>
      <c r="S2028" s="1">
        <f t="shared" si="189"/>
        <v>1</v>
      </c>
      <c r="T2028" s="1" t="str">
        <f t="shared" si="190"/>
        <v>0-17</v>
      </c>
      <c r="U2028" s="1" t="str">
        <f t="shared" si="191"/>
        <v>Yes</v>
      </c>
    </row>
    <row r="2029" spans="1:21">
      <c r="A2029" s="1">
        <v>2028</v>
      </c>
      <c r="C2029" s="1" t="s">
        <v>44</v>
      </c>
      <c r="D2029" s="2">
        <v>45638</v>
      </c>
      <c r="E2029" s="2">
        <v>45647</v>
      </c>
      <c r="F2029" s="1" t="s">
        <v>21</v>
      </c>
      <c r="G2029" s="1" t="s">
        <v>41</v>
      </c>
      <c r="H2029" s="1" t="s">
        <v>39</v>
      </c>
      <c r="I2029" s="1">
        <v>218317.21</v>
      </c>
      <c r="J2029" s="1" t="s">
        <v>24</v>
      </c>
      <c r="K2029" s="1" t="s">
        <v>38</v>
      </c>
      <c r="N2029" s="3" t="str">
        <f>IF(LEFT(LOWER(C2029),1)="m","Male",IF(LEFT(LOWER(C2029),1)="f","Female","Unknown"))</f>
        <v>Female</v>
      </c>
      <c r="O2029" s="4" t="str">
        <f>IF(TRIM(LOWER(F2029))="neuro","Neurology",IF(TRIM(LOWER(F2029))="Neurology","Neurology",IF(TRIM(LOWER(F2029))="general ward","General",IF(TRIM(LOWER(F2029))="general","General",IF(TRIM(LOWER(F2029))="cardiology","Cardiology",IF(TRIM(LOWER(F2029))="Cardiology","Cardiology",IF(TRIM(LOWER(F2029))="Peads","Pediatrics",IF(TRIM(LOWER(F2029))="Pediatrics","Pediatrics",IF(TRIM(LOWER(F2029))="orthopedics","Orthopedics",IF(TRIM(LOWER(F2029))="Neurology","Neurology",IF(TRIM(LOWER(F2029))="Oncology","Oncology")))))))))))</f>
        <v>General</v>
      </c>
      <c r="P2029" s="3" t="str">
        <f t="shared" si="186"/>
        <v>Unknown</v>
      </c>
      <c r="Q2029" s="5">
        <f t="shared" si="187"/>
        <v>9</v>
      </c>
      <c r="R2029" s="1">
        <f t="shared" si="188"/>
        <v>218317.21</v>
      </c>
      <c r="S2029" s="1">
        <f t="shared" si="189"/>
        <v>0</v>
      </c>
      <c r="T2029" s="1" t="str">
        <f t="shared" si="190"/>
        <v>0-17</v>
      </c>
      <c r="U2029" s="1" t="str">
        <f t="shared" si="191"/>
        <v>No</v>
      </c>
    </row>
    <row r="2030" spans="1:21">
      <c r="A2030" s="1">
        <v>2029</v>
      </c>
      <c r="B2030" s="1">
        <v>85</v>
      </c>
      <c r="C2030" s="1" t="s">
        <v>26</v>
      </c>
      <c r="D2030" s="2">
        <v>45641</v>
      </c>
      <c r="E2030" s="2">
        <v>45645</v>
      </c>
      <c r="F2030" s="1" t="s">
        <v>13</v>
      </c>
      <c r="G2030" s="1" t="s">
        <v>41</v>
      </c>
      <c r="H2030" s="1" t="s">
        <v>37</v>
      </c>
      <c r="I2030" s="1">
        <v>308949.7</v>
      </c>
      <c r="J2030" s="1" t="s">
        <v>17</v>
      </c>
      <c r="K2030" s="1" t="s">
        <v>20</v>
      </c>
      <c r="N2030" s="3" t="str">
        <f>IF(LEFT(LOWER(C2030),1)="m","Male",IF(LEFT(LOWER(C2030),1)="f","Female","Unknown"))</f>
        <v>Female</v>
      </c>
      <c r="O2030" s="4" t="str">
        <f>IF(TRIM(LOWER(F2030))="neuro","Neurology",IF(TRIM(LOWER(F2030))="Neurology","Neurology",IF(TRIM(LOWER(F2030))="general ward","General",IF(TRIM(LOWER(F2030))="general","General",IF(TRIM(LOWER(F2030))="cardiology","Cardiology",IF(TRIM(LOWER(F2030))="Cardiology","Cardiology",IF(TRIM(LOWER(F2030))="Peads","Pediatrics",IF(TRIM(LOWER(F2030))="Pediatrics","Pediatrics",IF(TRIM(LOWER(F2030))="orthopedics","Orthopedics",IF(TRIM(LOWER(F2030))="Neurology","Neurology",IF(TRIM(LOWER(F2030))="Oncology","Oncology")))))))))))</f>
        <v>Neurology</v>
      </c>
      <c r="P2030" s="3" t="str">
        <f t="shared" si="186"/>
        <v>Unknown</v>
      </c>
      <c r="Q2030" s="5">
        <f t="shared" si="187"/>
        <v>4</v>
      </c>
      <c r="R2030" s="1">
        <f t="shared" si="188"/>
        <v>308949.7</v>
      </c>
      <c r="S2030" s="1">
        <f t="shared" si="189"/>
        <v>0</v>
      </c>
      <c r="T2030" s="1" t="str">
        <f t="shared" si="190"/>
        <v>66+</v>
      </c>
      <c r="U2030" s="1" t="str">
        <f t="shared" si="191"/>
        <v>Yes</v>
      </c>
    </row>
    <row r="2031" spans="1:21">
      <c r="A2031" s="1">
        <v>2030</v>
      </c>
      <c r="B2031" s="1">
        <v>23</v>
      </c>
      <c r="C2031" s="1" t="s">
        <v>44</v>
      </c>
      <c r="D2031" s="2">
        <v>45608</v>
      </c>
      <c r="E2031" s="2">
        <v>45615</v>
      </c>
      <c r="F2031" s="1" t="s">
        <v>43</v>
      </c>
      <c r="G2031" s="1" t="s">
        <v>41</v>
      </c>
      <c r="I2031" s="1">
        <v>49241.62</v>
      </c>
      <c r="J2031" s="1" t="s">
        <v>38</v>
      </c>
      <c r="K2031" s="1" t="s">
        <v>17</v>
      </c>
      <c r="N2031" s="3" t="str">
        <f>IF(LEFT(LOWER(C2031),1)="m","Male",IF(LEFT(LOWER(C2031),1)="f","Female","Unknown"))</f>
        <v>Female</v>
      </c>
      <c r="O2031" s="4" t="str">
        <f>IF(TRIM(LOWER(F2031))="neuro","Neurology",IF(TRIM(LOWER(F2031))="Neurology","Neurology",IF(TRIM(LOWER(F2031))="general ward","General",IF(TRIM(LOWER(F2031))="general","General",IF(TRIM(LOWER(F2031))="cardiology","Cardiology",IF(TRIM(LOWER(F2031))="Cardiology","Cardiology",IF(TRIM(LOWER(F2031))="Peads","Pediatrics",IF(TRIM(LOWER(F2031))="Pediatrics","Pediatrics",IF(TRIM(LOWER(F2031))="orthopedics","Orthopedics",IF(TRIM(LOWER(F2031))="Neurology","Neurology",IF(TRIM(LOWER(F2031))="Oncology","Oncology")))))))))))</f>
        <v>Orthopedics</v>
      </c>
      <c r="P2031" s="3" t="str">
        <f t="shared" si="186"/>
        <v>Unknown</v>
      </c>
      <c r="Q2031" s="5">
        <f t="shared" si="187"/>
        <v>7</v>
      </c>
      <c r="R2031" s="1">
        <f t="shared" si="188"/>
        <v>49241.62</v>
      </c>
      <c r="S2031" s="1">
        <f t="shared" si="189"/>
        <v>1</v>
      </c>
      <c r="T2031" s="1" t="str">
        <f t="shared" si="190"/>
        <v>18-35</v>
      </c>
      <c r="U2031" s="1" t="str">
        <f t="shared" si="191"/>
        <v>No</v>
      </c>
    </row>
    <row r="2032" spans="1:21">
      <c r="A2032" s="1">
        <v>2031</v>
      </c>
      <c r="B2032" s="1">
        <v>74</v>
      </c>
      <c r="C2032" s="1" t="s">
        <v>12</v>
      </c>
      <c r="D2032" s="2">
        <v>45567</v>
      </c>
      <c r="E2032" s="2">
        <v>45584</v>
      </c>
      <c r="F2032" s="1" t="s">
        <v>30</v>
      </c>
      <c r="G2032" s="1" t="s">
        <v>31</v>
      </c>
      <c r="H2032" s="1" t="s">
        <v>47</v>
      </c>
      <c r="I2032" s="1">
        <v>236776.93</v>
      </c>
      <c r="J2032" s="1" t="s">
        <v>42</v>
      </c>
      <c r="K2032" s="1" t="s">
        <v>25</v>
      </c>
      <c r="N2032" s="3" t="str">
        <f>IF(LEFT(LOWER(C2032),1)="m","Male",IF(LEFT(LOWER(C2032),1)="f","Female","Unknown"))</f>
        <v>Unknown</v>
      </c>
      <c r="O2032" s="4" t="str">
        <f>IF(TRIM(LOWER(F2032))="neuro","Neurology",IF(TRIM(LOWER(F2032))="Neurology","Neurology",IF(TRIM(LOWER(F2032))="general ward","General",IF(TRIM(LOWER(F2032))="general","General",IF(TRIM(LOWER(F2032))="cardiology","Cardiology",IF(TRIM(LOWER(F2032))="Cardiology","Cardiology",IF(TRIM(LOWER(F2032))="Peads","Pediatrics",IF(TRIM(LOWER(F2032))="Pediatrics","Pediatrics",IF(TRIM(LOWER(F2032))="orthopedics","Orthopedics",IF(TRIM(LOWER(F2032))="Neurology","Neurology",IF(TRIM(LOWER(F2032))="Oncology","Oncology")))))))))))</f>
        <v>Pediatrics</v>
      </c>
      <c r="P2032" s="3" t="str">
        <f t="shared" si="186"/>
        <v>Private</v>
      </c>
      <c r="Q2032" s="5">
        <f t="shared" si="187"/>
        <v>17</v>
      </c>
      <c r="R2032" s="1">
        <f t="shared" si="188"/>
        <v>236776.93</v>
      </c>
      <c r="S2032" s="1">
        <f t="shared" si="189"/>
        <v>1</v>
      </c>
      <c r="T2032" s="1" t="str">
        <f t="shared" si="190"/>
        <v>66+</v>
      </c>
      <c r="U2032" s="1" t="str">
        <f t="shared" si="191"/>
        <v>No</v>
      </c>
    </row>
    <row r="2033" spans="1:21">
      <c r="A2033" s="1">
        <v>2032</v>
      </c>
      <c r="B2033" s="1">
        <v>62</v>
      </c>
      <c r="C2033" s="1" t="s">
        <v>44</v>
      </c>
      <c r="D2033" s="2">
        <v>45525</v>
      </c>
      <c r="E2033" s="2">
        <v>45534</v>
      </c>
      <c r="F2033" s="1" t="s">
        <v>21</v>
      </c>
      <c r="G2033" s="1" t="s">
        <v>33</v>
      </c>
      <c r="H2033" s="1" t="s">
        <v>48</v>
      </c>
      <c r="I2033" s="1">
        <v>117570.97</v>
      </c>
      <c r="J2033" s="1" t="s">
        <v>42</v>
      </c>
      <c r="K2033" s="1" t="s">
        <v>20</v>
      </c>
      <c r="N2033" s="3" t="str">
        <f>IF(LEFT(LOWER(C2033),1)="m","Male",IF(LEFT(LOWER(C2033),1)="f","Female","Unknown"))</f>
        <v>Female</v>
      </c>
      <c r="O2033" s="4" t="str">
        <f>IF(TRIM(LOWER(F2033))="neuro","Neurology",IF(TRIM(LOWER(F2033))="Neurology","Neurology",IF(TRIM(LOWER(F2033))="general ward","General",IF(TRIM(LOWER(F2033))="general","General",IF(TRIM(LOWER(F2033))="cardiology","Cardiology",IF(TRIM(LOWER(F2033))="Cardiology","Cardiology",IF(TRIM(LOWER(F2033))="Peads","Pediatrics",IF(TRIM(LOWER(F2033))="Pediatrics","Pediatrics",IF(TRIM(LOWER(F2033))="orthopedics","Orthopedics",IF(TRIM(LOWER(F2033))="Neurology","Neurology",IF(TRIM(LOWER(F2033))="Oncology","Oncology")))))))))))</f>
        <v>General</v>
      </c>
      <c r="P2033" s="3" t="str">
        <f t="shared" si="186"/>
        <v>Self</v>
      </c>
      <c r="Q2033" s="5">
        <f t="shared" si="187"/>
        <v>9</v>
      </c>
      <c r="R2033" s="1">
        <f t="shared" si="188"/>
        <v>117570.97</v>
      </c>
      <c r="S2033" s="1">
        <f t="shared" si="189"/>
        <v>0</v>
      </c>
      <c r="T2033" s="1" t="str">
        <f t="shared" si="190"/>
        <v>51-65</v>
      </c>
      <c r="U2033" s="1" t="str">
        <f t="shared" si="191"/>
        <v>No</v>
      </c>
    </row>
    <row r="2034" spans="1:21">
      <c r="A2034" s="1">
        <v>2033</v>
      </c>
      <c r="B2034" s="1">
        <v>39</v>
      </c>
      <c r="C2034" s="1" t="s">
        <v>26</v>
      </c>
      <c r="D2034" s="2">
        <v>45003</v>
      </c>
      <c r="E2034" s="2">
        <v>45016</v>
      </c>
      <c r="F2034" s="1" t="s">
        <v>40</v>
      </c>
      <c r="G2034" s="1" t="s">
        <v>33</v>
      </c>
      <c r="H2034" s="1" t="s">
        <v>48</v>
      </c>
      <c r="I2034" s="1">
        <v>263499.38</v>
      </c>
      <c r="K2034" s="1" t="s">
        <v>38</v>
      </c>
      <c r="N2034" s="3" t="str">
        <f>IF(LEFT(LOWER(C2034),1)="m","Male",IF(LEFT(LOWER(C2034),1)="f","Female","Unknown"))</f>
        <v>Female</v>
      </c>
      <c r="O2034" s="4" t="str">
        <f>IF(TRIM(LOWER(F2034))="neuro","Neurology",IF(TRIM(LOWER(F2034))="Neurology","Neurology",IF(TRIM(LOWER(F2034))="general ward","General",IF(TRIM(LOWER(F2034))="general","General",IF(TRIM(LOWER(F2034))="cardiology","Cardiology",IF(TRIM(LOWER(F2034))="Cardiology","Cardiology",IF(TRIM(LOWER(F2034))="Peads","Pediatrics",IF(TRIM(LOWER(F2034))="Pediatrics","Pediatrics",IF(TRIM(LOWER(F2034))="orthopedics","Orthopedics",IF(TRIM(LOWER(F2034))="Neurology","Neurology",IF(TRIM(LOWER(F2034))="Oncology","Oncology")))))))))))</f>
        <v>Pediatrics</v>
      </c>
      <c r="P2034" s="3" t="str">
        <f t="shared" si="186"/>
        <v>Self</v>
      </c>
      <c r="Q2034" s="5">
        <f t="shared" si="187"/>
        <v>13</v>
      </c>
      <c r="R2034" s="1">
        <f t="shared" si="188"/>
        <v>263499.38</v>
      </c>
      <c r="S2034" s="1">
        <f t="shared" si="189"/>
        <v>0</v>
      </c>
      <c r="T2034" s="1" t="str">
        <f t="shared" si="190"/>
        <v>36-50</v>
      </c>
      <c r="U2034" s="1" t="str">
        <f t="shared" si="191"/>
        <v>Unknown</v>
      </c>
    </row>
    <row r="2035" spans="1:21">
      <c r="A2035" s="1">
        <v>2034</v>
      </c>
      <c r="B2035" s="1">
        <v>79</v>
      </c>
      <c r="C2035" s="1" t="s">
        <v>29</v>
      </c>
      <c r="D2035" s="2">
        <v>45474</v>
      </c>
      <c r="E2035" s="2">
        <v>45490</v>
      </c>
      <c r="F2035" s="1" t="s">
        <v>35</v>
      </c>
      <c r="G2035" s="1" t="s">
        <v>14</v>
      </c>
      <c r="H2035" s="1" t="s">
        <v>51</v>
      </c>
      <c r="I2035" s="1">
        <v>324311.71999999997</v>
      </c>
      <c r="J2035" s="1" t="s">
        <v>38</v>
      </c>
      <c r="K2035" s="1" t="s">
        <v>38</v>
      </c>
      <c r="N2035" s="3" t="str">
        <f>IF(LEFT(LOWER(C2035),1)="m","Male",IF(LEFT(LOWER(C2035),1)="f","Female","Unknown"))</f>
        <v>Female</v>
      </c>
      <c r="O2035" s="4" t="str">
        <f>IF(TRIM(LOWER(F2035))="neuro","Neurology",IF(TRIM(LOWER(F2035))="Neurology","Neurology",IF(TRIM(LOWER(F2035))="general ward","General",IF(TRIM(LOWER(F2035))="general","General",IF(TRIM(LOWER(F2035))="cardiology","Cardiology",IF(TRIM(LOWER(F2035))="Cardiology","Cardiology",IF(TRIM(LOWER(F2035))="Peads","Pediatrics",IF(TRIM(LOWER(F2035))="Pediatrics","Pediatrics",IF(TRIM(LOWER(F2035))="orthopedics","Orthopedics",IF(TRIM(LOWER(F2035))="Neurology","Neurology",IF(TRIM(LOWER(F2035))="Oncology","Oncology")))))))))))</f>
        <v>Cardiology</v>
      </c>
      <c r="P2035" s="3" t="str">
        <f t="shared" si="186"/>
        <v>Private</v>
      </c>
      <c r="Q2035" s="5">
        <f t="shared" si="187"/>
        <v>16</v>
      </c>
      <c r="R2035" s="1">
        <f t="shared" si="188"/>
        <v>324311.71999999997</v>
      </c>
      <c r="S2035" s="1">
        <f t="shared" si="189"/>
        <v>0</v>
      </c>
      <c r="T2035" s="1" t="str">
        <f t="shared" si="190"/>
        <v>66+</v>
      </c>
      <c r="U2035" s="1" t="str">
        <f t="shared" si="191"/>
        <v>No</v>
      </c>
    </row>
    <row r="2036" spans="1:21">
      <c r="A2036" s="1">
        <v>2035</v>
      </c>
      <c r="C2036" s="1" t="s">
        <v>27</v>
      </c>
      <c r="D2036" s="2">
        <v>45347</v>
      </c>
      <c r="E2036" s="2">
        <v>45356</v>
      </c>
      <c r="F2036" s="1" t="s">
        <v>30</v>
      </c>
      <c r="G2036" s="1" t="s">
        <v>31</v>
      </c>
      <c r="H2036" s="1" t="s">
        <v>37</v>
      </c>
      <c r="I2036" s="1">
        <v>49997.02</v>
      </c>
      <c r="J2036" s="1" t="s">
        <v>17</v>
      </c>
      <c r="K2036" s="1" t="s">
        <v>25</v>
      </c>
      <c r="N2036" s="3" t="str">
        <f>IF(LEFT(LOWER(C2036),1)="m","Male",IF(LEFT(LOWER(C2036),1)="f","Female","Unknown"))</f>
        <v>Male</v>
      </c>
      <c r="O2036" s="4" t="str">
        <f>IF(TRIM(LOWER(F2036))="neuro","Neurology",IF(TRIM(LOWER(F2036))="Neurology","Neurology",IF(TRIM(LOWER(F2036))="general ward","General",IF(TRIM(LOWER(F2036))="general","General",IF(TRIM(LOWER(F2036))="cardiology","Cardiology",IF(TRIM(LOWER(F2036))="Cardiology","Cardiology",IF(TRIM(LOWER(F2036))="Peads","Pediatrics",IF(TRIM(LOWER(F2036))="Pediatrics","Pediatrics",IF(TRIM(LOWER(F2036))="orthopedics","Orthopedics",IF(TRIM(LOWER(F2036))="Neurology","Neurology",IF(TRIM(LOWER(F2036))="Oncology","Oncology")))))))))))</f>
        <v>Pediatrics</v>
      </c>
      <c r="P2036" s="3" t="str">
        <f t="shared" si="186"/>
        <v>Private</v>
      </c>
      <c r="Q2036" s="5">
        <f t="shared" si="187"/>
        <v>9</v>
      </c>
      <c r="R2036" s="1">
        <f t="shared" si="188"/>
        <v>49997.02</v>
      </c>
      <c r="S2036" s="1">
        <f t="shared" si="189"/>
        <v>1</v>
      </c>
      <c r="T2036" s="1" t="str">
        <f t="shared" si="190"/>
        <v>0-17</v>
      </c>
      <c r="U2036" s="1" t="str">
        <f t="shared" si="191"/>
        <v>Yes</v>
      </c>
    </row>
    <row r="2037" spans="1:21">
      <c r="A2037" s="1">
        <v>2036</v>
      </c>
      <c r="B2037" s="1">
        <v>76</v>
      </c>
      <c r="C2037" s="1" t="s">
        <v>27</v>
      </c>
      <c r="D2037" s="2">
        <v>44960</v>
      </c>
      <c r="E2037" s="2">
        <v>44974</v>
      </c>
      <c r="F2037" s="1" t="s">
        <v>30</v>
      </c>
      <c r="G2037" s="1" t="s">
        <v>33</v>
      </c>
      <c r="H2037" s="1" t="s">
        <v>37</v>
      </c>
      <c r="I2037" s="1">
        <v>37237.47</v>
      </c>
      <c r="J2037" s="1" t="s">
        <v>42</v>
      </c>
      <c r="K2037" s="1" t="s">
        <v>17</v>
      </c>
      <c r="N2037" s="3" t="str">
        <f>IF(LEFT(LOWER(C2037),1)="m","Male",IF(LEFT(LOWER(C2037),1)="f","Female","Unknown"))</f>
        <v>Male</v>
      </c>
      <c r="O2037" s="4" t="str">
        <f>IF(TRIM(LOWER(F2037))="neuro","Neurology",IF(TRIM(LOWER(F2037))="Neurology","Neurology",IF(TRIM(LOWER(F2037))="general ward","General",IF(TRIM(LOWER(F2037))="general","General",IF(TRIM(LOWER(F2037))="cardiology","Cardiology",IF(TRIM(LOWER(F2037))="Cardiology","Cardiology",IF(TRIM(LOWER(F2037))="Peads","Pediatrics",IF(TRIM(LOWER(F2037))="Pediatrics","Pediatrics",IF(TRIM(LOWER(F2037))="orthopedics","Orthopedics",IF(TRIM(LOWER(F2037))="Neurology","Neurology",IF(TRIM(LOWER(F2037))="Oncology","Oncology")))))))))))</f>
        <v>Pediatrics</v>
      </c>
      <c r="P2037" s="3" t="str">
        <f t="shared" si="186"/>
        <v>Self</v>
      </c>
      <c r="Q2037" s="5">
        <f t="shared" si="187"/>
        <v>14</v>
      </c>
      <c r="R2037" s="1">
        <f t="shared" si="188"/>
        <v>37237.47</v>
      </c>
      <c r="S2037" s="1">
        <f t="shared" si="189"/>
        <v>1</v>
      </c>
      <c r="T2037" s="1" t="str">
        <f t="shared" si="190"/>
        <v>66+</v>
      </c>
      <c r="U2037" s="1" t="str">
        <f t="shared" si="191"/>
        <v>No</v>
      </c>
    </row>
    <row r="2038" spans="1:21">
      <c r="A2038" s="1">
        <v>2037</v>
      </c>
      <c r="B2038" s="1">
        <v>25</v>
      </c>
      <c r="C2038" s="1" t="s">
        <v>12</v>
      </c>
      <c r="D2038" s="2">
        <v>45472</v>
      </c>
      <c r="E2038" s="2">
        <v>45481</v>
      </c>
      <c r="F2038" s="1" t="s">
        <v>30</v>
      </c>
      <c r="G2038" s="1" t="s">
        <v>36</v>
      </c>
      <c r="H2038" s="1" t="s">
        <v>32</v>
      </c>
      <c r="I2038" s="1">
        <v>193525.15</v>
      </c>
      <c r="J2038" s="1" t="s">
        <v>25</v>
      </c>
      <c r="K2038" s="1" t="s">
        <v>16</v>
      </c>
      <c r="N2038" s="3" t="str">
        <f>IF(LEFT(LOWER(C2038),1)="m","Male",IF(LEFT(LOWER(C2038),1)="f","Female","Unknown"))</f>
        <v>Unknown</v>
      </c>
      <c r="O2038" s="4" t="str">
        <f>IF(TRIM(LOWER(F2038))="neuro","Neurology",IF(TRIM(LOWER(F2038))="Neurology","Neurology",IF(TRIM(LOWER(F2038))="general ward","General",IF(TRIM(LOWER(F2038))="general","General",IF(TRIM(LOWER(F2038))="cardiology","Cardiology",IF(TRIM(LOWER(F2038))="Cardiology","Cardiology",IF(TRIM(LOWER(F2038))="Peads","Pediatrics",IF(TRIM(LOWER(F2038))="Pediatrics","Pediatrics",IF(TRIM(LOWER(F2038))="orthopedics","Orthopedics",IF(TRIM(LOWER(F2038))="Neurology","Neurology",IF(TRIM(LOWER(F2038))="Oncology","Oncology")))))))))))</f>
        <v>Pediatrics</v>
      </c>
      <c r="P2038" s="3" t="str">
        <f t="shared" si="186"/>
        <v>Government</v>
      </c>
      <c r="Q2038" s="5">
        <f t="shared" si="187"/>
        <v>9</v>
      </c>
      <c r="R2038" s="1">
        <f t="shared" si="188"/>
        <v>193525.15</v>
      </c>
      <c r="S2038" s="1">
        <f t="shared" si="189"/>
        <v>1</v>
      </c>
      <c r="T2038" s="1" t="str">
        <f t="shared" si="190"/>
        <v>18-35</v>
      </c>
      <c r="U2038" s="1" t="str">
        <f t="shared" si="191"/>
        <v>Yes</v>
      </c>
    </row>
    <row r="2039" spans="1:21">
      <c r="A2039" s="1">
        <v>2038</v>
      </c>
      <c r="B2039" s="1">
        <v>40</v>
      </c>
      <c r="C2039" s="1" t="s">
        <v>18</v>
      </c>
      <c r="D2039" s="2">
        <v>45332</v>
      </c>
      <c r="E2039" s="2">
        <v>45346</v>
      </c>
      <c r="F2039" s="1" t="s">
        <v>40</v>
      </c>
      <c r="G2039" s="1" t="s">
        <v>41</v>
      </c>
      <c r="H2039" s="1" t="s">
        <v>51</v>
      </c>
      <c r="I2039" s="1">
        <v>60593.75</v>
      </c>
      <c r="J2039" s="1" t="s">
        <v>17</v>
      </c>
      <c r="K2039" s="1" t="s">
        <v>38</v>
      </c>
      <c r="N2039" s="3" t="str">
        <f>IF(LEFT(LOWER(C2039),1)="m","Male",IF(LEFT(LOWER(C2039),1)="f","Female","Unknown"))</f>
        <v>Male</v>
      </c>
      <c r="O2039" s="4" t="str">
        <f>IF(TRIM(LOWER(F2039))="neuro","Neurology",IF(TRIM(LOWER(F2039))="Neurology","Neurology",IF(TRIM(LOWER(F2039))="general ward","General",IF(TRIM(LOWER(F2039))="general","General",IF(TRIM(LOWER(F2039))="cardiology","Cardiology",IF(TRIM(LOWER(F2039))="Cardiology","Cardiology",IF(TRIM(LOWER(F2039))="Peads","Pediatrics",IF(TRIM(LOWER(F2039))="Pediatrics","Pediatrics",IF(TRIM(LOWER(F2039))="orthopedics","Orthopedics",IF(TRIM(LOWER(F2039))="Neurology","Neurology",IF(TRIM(LOWER(F2039))="Oncology","Oncology")))))))))))</f>
        <v>Pediatrics</v>
      </c>
      <c r="P2039" s="3" t="str">
        <f t="shared" si="186"/>
        <v>Unknown</v>
      </c>
      <c r="Q2039" s="5">
        <f t="shared" si="187"/>
        <v>14</v>
      </c>
      <c r="R2039" s="1">
        <f t="shared" si="188"/>
        <v>60593.75</v>
      </c>
      <c r="S2039" s="1">
        <f t="shared" si="189"/>
        <v>0</v>
      </c>
      <c r="T2039" s="1" t="str">
        <f t="shared" si="190"/>
        <v>36-50</v>
      </c>
      <c r="U2039" s="1" t="str">
        <f t="shared" si="191"/>
        <v>Yes</v>
      </c>
    </row>
    <row r="2040" spans="1:21">
      <c r="A2040" s="1">
        <v>2039</v>
      </c>
      <c r="B2040" s="1">
        <v>51</v>
      </c>
      <c r="C2040" s="1" t="s">
        <v>29</v>
      </c>
      <c r="D2040" s="2">
        <v>45497</v>
      </c>
      <c r="E2040" s="2">
        <v>45503</v>
      </c>
      <c r="F2040" s="1" t="s">
        <v>30</v>
      </c>
      <c r="G2040" s="1" t="s">
        <v>46</v>
      </c>
      <c r="H2040" s="1" t="s">
        <v>47</v>
      </c>
      <c r="I2040" s="1">
        <v>122839.8</v>
      </c>
      <c r="J2040" s="1" t="s">
        <v>25</v>
      </c>
      <c r="K2040" s="1" t="s">
        <v>38</v>
      </c>
      <c r="N2040" s="3" t="str">
        <f>IF(LEFT(LOWER(C2040),1)="m","Male",IF(LEFT(LOWER(C2040),1)="f","Female","Unknown"))</f>
        <v>Female</v>
      </c>
      <c r="O2040" s="4" t="str">
        <f>IF(TRIM(LOWER(F2040))="neuro","Neurology",IF(TRIM(LOWER(F2040))="Neurology","Neurology",IF(TRIM(LOWER(F2040))="general ward","General",IF(TRIM(LOWER(F2040))="general","General",IF(TRIM(LOWER(F2040))="cardiology","Cardiology",IF(TRIM(LOWER(F2040))="Cardiology","Cardiology",IF(TRIM(LOWER(F2040))="Peads","Pediatrics",IF(TRIM(LOWER(F2040))="Pediatrics","Pediatrics",IF(TRIM(LOWER(F2040))="orthopedics","Orthopedics",IF(TRIM(LOWER(F2040))="Neurology","Neurology",IF(TRIM(LOWER(F2040))="Oncology","Oncology")))))))))))</f>
        <v>Pediatrics</v>
      </c>
      <c r="P2040" s="3" t="str">
        <f t="shared" si="186"/>
        <v>Self</v>
      </c>
      <c r="Q2040" s="5">
        <f t="shared" si="187"/>
        <v>6</v>
      </c>
      <c r="R2040" s="1">
        <f t="shared" si="188"/>
        <v>122839.8</v>
      </c>
      <c r="S2040" s="1">
        <f t="shared" si="189"/>
        <v>0</v>
      </c>
      <c r="T2040" s="1" t="str">
        <f t="shared" si="190"/>
        <v>51-65</v>
      </c>
      <c r="U2040" s="1" t="str">
        <f t="shared" si="191"/>
        <v>Yes</v>
      </c>
    </row>
    <row r="2041" spans="1:21">
      <c r="A2041" s="1">
        <v>2040</v>
      </c>
      <c r="B2041" s="1">
        <v>31</v>
      </c>
      <c r="C2041" s="1" t="s">
        <v>27</v>
      </c>
      <c r="D2041" s="2">
        <v>45279</v>
      </c>
      <c r="E2041" s="2">
        <v>45288</v>
      </c>
      <c r="F2041" s="1" t="s">
        <v>52</v>
      </c>
      <c r="G2041" s="1" t="s">
        <v>31</v>
      </c>
      <c r="H2041" s="1" t="s">
        <v>32</v>
      </c>
      <c r="I2041" s="1">
        <v>201205.85</v>
      </c>
      <c r="K2041" s="1" t="s">
        <v>42</v>
      </c>
      <c r="N2041" s="3" t="str">
        <f>IF(LEFT(LOWER(C2041),1)="m","Male",IF(LEFT(LOWER(C2041),1)="f","Female","Unknown"))</f>
        <v>Male</v>
      </c>
      <c r="O2041" s="4" t="str">
        <f>IF(TRIM(LOWER(F2041))="neuro","Neurology",IF(TRIM(LOWER(F2041))="Neurology","Neurology",IF(TRIM(LOWER(F2041))="general ward","General",IF(TRIM(LOWER(F2041))="general","General",IF(TRIM(LOWER(F2041))="cardiology","Cardiology",IF(TRIM(LOWER(F2041))="Cardiology","Cardiology",IF(TRIM(LOWER(F2041))="Peads","Pediatrics",IF(TRIM(LOWER(F2041))="Pediatrics","Pediatrics",IF(TRIM(LOWER(F2041))="orthopedics","Orthopedics",IF(TRIM(LOWER(F2041))="Neurology","Neurology",IF(TRIM(LOWER(F2041))="Oncology","Oncology")))))))))))</f>
        <v>Oncology</v>
      </c>
      <c r="P2041" s="3" t="str">
        <f t="shared" si="186"/>
        <v>Private</v>
      </c>
      <c r="Q2041" s="5">
        <f t="shared" si="187"/>
        <v>9</v>
      </c>
      <c r="R2041" s="1">
        <f t="shared" si="188"/>
        <v>201205.85</v>
      </c>
      <c r="S2041" s="1">
        <f t="shared" si="189"/>
        <v>0</v>
      </c>
      <c r="T2041" s="1" t="str">
        <f t="shared" si="190"/>
        <v>18-35</v>
      </c>
      <c r="U2041" s="1" t="str">
        <f t="shared" si="191"/>
        <v>Unknown</v>
      </c>
    </row>
    <row r="2042" spans="1:21">
      <c r="A2042" s="1">
        <v>2041</v>
      </c>
      <c r="B2042" s="1">
        <v>13</v>
      </c>
      <c r="C2042" s="1" t="s">
        <v>44</v>
      </c>
      <c r="D2042" s="2">
        <v>45549</v>
      </c>
      <c r="E2042" s="2">
        <v>45565</v>
      </c>
      <c r="F2042" s="1" t="s">
        <v>21</v>
      </c>
      <c r="G2042" s="1" t="s">
        <v>46</v>
      </c>
      <c r="H2042" s="1" t="s">
        <v>48</v>
      </c>
      <c r="I2042" s="1">
        <v>245808.36</v>
      </c>
      <c r="J2042" s="1" t="s">
        <v>38</v>
      </c>
      <c r="K2042" s="1" t="s">
        <v>25</v>
      </c>
      <c r="N2042" s="3" t="str">
        <f>IF(LEFT(LOWER(C2042),1)="m","Male",IF(LEFT(LOWER(C2042),1)="f","Female","Unknown"))</f>
        <v>Female</v>
      </c>
      <c r="O2042" s="4" t="str">
        <f>IF(TRIM(LOWER(F2042))="neuro","Neurology",IF(TRIM(LOWER(F2042))="Neurology","Neurology",IF(TRIM(LOWER(F2042))="general ward","General",IF(TRIM(LOWER(F2042))="general","General",IF(TRIM(LOWER(F2042))="cardiology","Cardiology",IF(TRIM(LOWER(F2042))="Cardiology","Cardiology",IF(TRIM(LOWER(F2042))="Peads","Pediatrics",IF(TRIM(LOWER(F2042))="Pediatrics","Pediatrics",IF(TRIM(LOWER(F2042))="orthopedics","Orthopedics",IF(TRIM(LOWER(F2042))="Neurology","Neurology",IF(TRIM(LOWER(F2042))="Oncology","Oncology")))))))))))</f>
        <v>General</v>
      </c>
      <c r="P2042" s="3" t="str">
        <f t="shared" si="186"/>
        <v>Self</v>
      </c>
      <c r="Q2042" s="5">
        <f t="shared" si="187"/>
        <v>16</v>
      </c>
      <c r="R2042" s="1">
        <f t="shared" si="188"/>
        <v>245808.36</v>
      </c>
      <c r="S2042" s="1">
        <f t="shared" si="189"/>
        <v>1</v>
      </c>
      <c r="T2042" s="1" t="str">
        <f t="shared" si="190"/>
        <v>0-17</v>
      </c>
      <c r="U2042" s="1" t="str">
        <f t="shared" si="191"/>
        <v>No</v>
      </c>
    </row>
    <row r="2043" spans="1:21">
      <c r="A2043" s="1">
        <v>2042</v>
      </c>
      <c r="B2043" s="1">
        <v>36</v>
      </c>
      <c r="C2043" s="1" t="s">
        <v>27</v>
      </c>
      <c r="D2043" s="2">
        <v>45050</v>
      </c>
      <c r="E2043" s="2">
        <v>45055</v>
      </c>
      <c r="F2043" s="1" t="s">
        <v>28</v>
      </c>
      <c r="G2043" s="1" t="s">
        <v>22</v>
      </c>
      <c r="H2043" s="1" t="s">
        <v>23</v>
      </c>
      <c r="I2043" s="1">
        <v>273661.59000000003</v>
      </c>
      <c r="J2043" s="1" t="s">
        <v>38</v>
      </c>
      <c r="K2043" s="1" t="s">
        <v>16</v>
      </c>
      <c r="N2043" s="3" t="str">
        <f>IF(LEFT(LOWER(C2043),1)="m","Male",IF(LEFT(LOWER(C2043),1)="f","Female","Unknown"))</f>
        <v>Male</v>
      </c>
      <c r="O2043" s="4" t="str">
        <f>IF(TRIM(LOWER(F2043))="neuro","Neurology",IF(TRIM(LOWER(F2043))="Neurology","Neurology",IF(TRIM(LOWER(F2043))="general ward","General",IF(TRIM(LOWER(F2043))="general","General",IF(TRIM(LOWER(F2043))="cardiology","Cardiology",IF(TRIM(LOWER(F2043))="Cardiology","Cardiology",IF(TRIM(LOWER(F2043))="Peads","Pediatrics",IF(TRIM(LOWER(F2043))="Pediatrics","Pediatrics",IF(TRIM(LOWER(F2043))="orthopedics","Orthopedics",IF(TRIM(LOWER(F2043))="Neurology","Neurology",IF(TRIM(LOWER(F2043))="Oncology","Oncology")))))))))))</f>
        <v>Orthopedics</v>
      </c>
      <c r="P2043" s="3" t="str">
        <f t="shared" si="186"/>
        <v>Government</v>
      </c>
      <c r="Q2043" s="5">
        <f t="shared" si="187"/>
        <v>5</v>
      </c>
      <c r="R2043" s="1">
        <f t="shared" si="188"/>
        <v>273661.59000000003</v>
      </c>
      <c r="S2043" s="1">
        <f t="shared" si="189"/>
        <v>1</v>
      </c>
      <c r="T2043" s="1" t="str">
        <f t="shared" si="190"/>
        <v>36-50</v>
      </c>
      <c r="U2043" s="1" t="str">
        <f t="shared" si="191"/>
        <v>No</v>
      </c>
    </row>
    <row r="2044" spans="1:21">
      <c r="A2044" s="1">
        <v>2043</v>
      </c>
      <c r="B2044" s="1">
        <v>11</v>
      </c>
      <c r="C2044" s="1" t="s">
        <v>29</v>
      </c>
      <c r="D2044" s="2">
        <v>45322</v>
      </c>
      <c r="E2044" s="2">
        <v>45338</v>
      </c>
      <c r="F2044" s="1" t="s">
        <v>30</v>
      </c>
      <c r="G2044" s="1" t="s">
        <v>41</v>
      </c>
      <c r="I2044" s="1">
        <v>91442.32</v>
      </c>
      <c r="J2044" s="1" t="s">
        <v>17</v>
      </c>
      <c r="K2044" s="1" t="s">
        <v>42</v>
      </c>
      <c r="N2044" s="3" t="str">
        <f>IF(LEFT(LOWER(C2044),1)="m","Male",IF(LEFT(LOWER(C2044),1)="f","Female","Unknown"))</f>
        <v>Female</v>
      </c>
      <c r="O2044" s="4" t="str">
        <f>IF(TRIM(LOWER(F2044))="neuro","Neurology",IF(TRIM(LOWER(F2044))="Neurology","Neurology",IF(TRIM(LOWER(F2044))="general ward","General",IF(TRIM(LOWER(F2044))="general","General",IF(TRIM(LOWER(F2044))="cardiology","Cardiology",IF(TRIM(LOWER(F2044))="Cardiology","Cardiology",IF(TRIM(LOWER(F2044))="Peads","Pediatrics",IF(TRIM(LOWER(F2044))="Pediatrics","Pediatrics",IF(TRIM(LOWER(F2044))="orthopedics","Orthopedics",IF(TRIM(LOWER(F2044))="Neurology","Neurology",IF(TRIM(LOWER(F2044))="Oncology","Oncology")))))))))))</f>
        <v>Pediatrics</v>
      </c>
      <c r="P2044" s="3" t="str">
        <f t="shared" si="186"/>
        <v>Unknown</v>
      </c>
      <c r="Q2044" s="5">
        <f t="shared" si="187"/>
        <v>16</v>
      </c>
      <c r="R2044" s="1">
        <f t="shared" si="188"/>
        <v>91442.32</v>
      </c>
      <c r="S2044" s="1">
        <f t="shared" si="189"/>
        <v>0</v>
      </c>
      <c r="T2044" s="1" t="str">
        <f t="shared" si="190"/>
        <v>0-17</v>
      </c>
      <c r="U2044" s="1" t="str">
        <f t="shared" si="191"/>
        <v>Yes</v>
      </c>
    </row>
    <row r="2045" spans="1:21">
      <c r="A2045" s="1">
        <v>2044</v>
      </c>
      <c r="B2045" s="1">
        <v>41</v>
      </c>
      <c r="C2045" s="1" t="s">
        <v>12</v>
      </c>
      <c r="D2045" s="2">
        <v>45001</v>
      </c>
      <c r="E2045" s="2">
        <v>45003</v>
      </c>
      <c r="F2045" s="1" t="s">
        <v>45</v>
      </c>
      <c r="G2045" s="1" t="s">
        <v>31</v>
      </c>
      <c r="H2045" s="1" t="s">
        <v>47</v>
      </c>
      <c r="I2045" s="1">
        <v>91512.68</v>
      </c>
      <c r="J2045" s="1" t="s">
        <v>17</v>
      </c>
      <c r="K2045" s="1" t="s">
        <v>38</v>
      </c>
      <c r="N2045" s="3" t="str">
        <f>IF(LEFT(LOWER(C2045),1)="m","Male",IF(LEFT(LOWER(C2045),1)="f","Female","Unknown"))</f>
        <v>Unknown</v>
      </c>
      <c r="O2045" s="4" t="str">
        <f>IF(TRIM(LOWER(F2045))="neuro","Neurology",IF(TRIM(LOWER(F2045))="Neurology","Neurology",IF(TRIM(LOWER(F2045))="general ward","General",IF(TRIM(LOWER(F2045))="general","General",IF(TRIM(LOWER(F2045))="cardiology","Cardiology",IF(TRIM(LOWER(F2045))="Cardiology","Cardiology",IF(TRIM(LOWER(F2045))="Peads","Pediatrics",IF(TRIM(LOWER(F2045))="Pediatrics","Pediatrics",IF(TRIM(LOWER(F2045))="orthopedics","Orthopedics",IF(TRIM(LOWER(F2045))="Neurology","Neurology",IF(TRIM(LOWER(F2045))="Oncology","Oncology")))))))))))</f>
        <v>Neurology</v>
      </c>
      <c r="P2045" s="3" t="str">
        <f t="shared" si="186"/>
        <v>Private</v>
      </c>
      <c r="Q2045" s="5">
        <f t="shared" si="187"/>
        <v>2</v>
      </c>
      <c r="R2045" s="1">
        <f t="shared" si="188"/>
        <v>91512.68</v>
      </c>
      <c r="S2045" s="1">
        <f t="shared" si="189"/>
        <v>0</v>
      </c>
      <c r="T2045" s="1" t="str">
        <f t="shared" si="190"/>
        <v>36-50</v>
      </c>
      <c r="U2045" s="1" t="str">
        <f t="shared" si="191"/>
        <v>Yes</v>
      </c>
    </row>
    <row r="2046" spans="1:21">
      <c r="A2046" s="1">
        <v>2045</v>
      </c>
      <c r="B2046" s="1">
        <v>71</v>
      </c>
      <c r="C2046" s="1" t="s">
        <v>26</v>
      </c>
      <c r="D2046" s="2">
        <v>45198</v>
      </c>
      <c r="E2046" s="2">
        <v>45217</v>
      </c>
      <c r="F2046" s="1" t="s">
        <v>52</v>
      </c>
      <c r="G2046" s="1" t="s">
        <v>22</v>
      </c>
      <c r="H2046" s="1" t="s">
        <v>37</v>
      </c>
      <c r="I2046" s="1">
        <v>43399.74</v>
      </c>
      <c r="J2046" s="1" t="s">
        <v>25</v>
      </c>
      <c r="K2046" s="1" t="s">
        <v>16</v>
      </c>
      <c r="N2046" s="3" t="str">
        <f>IF(LEFT(LOWER(C2046),1)="m","Male",IF(LEFT(LOWER(C2046),1)="f","Female","Unknown"))</f>
        <v>Female</v>
      </c>
      <c r="O2046" s="4" t="str">
        <f>IF(TRIM(LOWER(F2046))="neuro","Neurology",IF(TRIM(LOWER(F2046))="Neurology","Neurology",IF(TRIM(LOWER(F2046))="general ward","General",IF(TRIM(LOWER(F2046))="general","General",IF(TRIM(LOWER(F2046))="cardiology","Cardiology",IF(TRIM(LOWER(F2046))="Cardiology","Cardiology",IF(TRIM(LOWER(F2046))="Peads","Pediatrics",IF(TRIM(LOWER(F2046))="Pediatrics","Pediatrics",IF(TRIM(LOWER(F2046))="orthopedics","Orthopedics",IF(TRIM(LOWER(F2046))="Neurology","Neurology",IF(TRIM(LOWER(F2046))="Oncology","Oncology")))))))))))</f>
        <v>Oncology</v>
      </c>
      <c r="P2046" s="3" t="str">
        <f t="shared" si="186"/>
        <v>Government</v>
      </c>
      <c r="Q2046" s="5">
        <f t="shared" si="187"/>
        <v>19</v>
      </c>
      <c r="R2046" s="1">
        <f t="shared" si="188"/>
        <v>43399.74</v>
      </c>
      <c r="S2046" s="1">
        <f t="shared" si="189"/>
        <v>1</v>
      </c>
      <c r="T2046" s="1" t="str">
        <f t="shared" si="190"/>
        <v>66+</v>
      </c>
      <c r="U2046" s="1" t="str">
        <f t="shared" si="191"/>
        <v>Yes</v>
      </c>
    </row>
    <row r="2047" spans="1:21">
      <c r="A2047" s="1">
        <v>2046</v>
      </c>
      <c r="B2047" s="1">
        <v>66</v>
      </c>
      <c r="C2047" s="1" t="s">
        <v>26</v>
      </c>
      <c r="D2047" s="2">
        <v>45229</v>
      </c>
      <c r="E2047" s="2">
        <v>45240</v>
      </c>
      <c r="F2047" s="1" t="s">
        <v>43</v>
      </c>
      <c r="G2047" s="1" t="s">
        <v>46</v>
      </c>
      <c r="H2047" s="1" t="s">
        <v>51</v>
      </c>
      <c r="I2047" s="1">
        <v>319857.46000000002</v>
      </c>
      <c r="J2047" s="1" t="s">
        <v>16</v>
      </c>
      <c r="K2047" s="1" t="s">
        <v>17</v>
      </c>
      <c r="N2047" s="3" t="str">
        <f>IF(LEFT(LOWER(C2047),1)="m","Male",IF(LEFT(LOWER(C2047),1)="f","Female","Unknown"))</f>
        <v>Female</v>
      </c>
      <c r="O2047" s="4" t="str">
        <f>IF(TRIM(LOWER(F2047))="neuro","Neurology",IF(TRIM(LOWER(F2047))="Neurology","Neurology",IF(TRIM(LOWER(F2047))="general ward","General",IF(TRIM(LOWER(F2047))="general","General",IF(TRIM(LOWER(F2047))="cardiology","Cardiology",IF(TRIM(LOWER(F2047))="Cardiology","Cardiology",IF(TRIM(LOWER(F2047))="Peads","Pediatrics",IF(TRIM(LOWER(F2047))="Pediatrics","Pediatrics",IF(TRIM(LOWER(F2047))="orthopedics","Orthopedics",IF(TRIM(LOWER(F2047))="Neurology","Neurology",IF(TRIM(LOWER(F2047))="Oncology","Oncology")))))))))))</f>
        <v>Orthopedics</v>
      </c>
      <c r="P2047" s="3" t="str">
        <f t="shared" si="186"/>
        <v>Self</v>
      </c>
      <c r="Q2047" s="5">
        <f t="shared" si="187"/>
        <v>11</v>
      </c>
      <c r="R2047" s="1">
        <f t="shared" si="188"/>
        <v>319857.46000000002</v>
      </c>
      <c r="S2047" s="1">
        <f t="shared" si="189"/>
        <v>1</v>
      </c>
      <c r="T2047" s="1" t="str">
        <f t="shared" si="190"/>
        <v>66+</v>
      </c>
      <c r="U2047" s="1" t="str">
        <f t="shared" si="191"/>
        <v>Yes</v>
      </c>
    </row>
    <row r="2048" spans="1:21">
      <c r="A2048" s="1">
        <v>2047</v>
      </c>
      <c r="B2048" s="1">
        <v>49</v>
      </c>
      <c r="C2048" s="1" t="s">
        <v>27</v>
      </c>
      <c r="D2048" s="2">
        <v>45166</v>
      </c>
      <c r="E2048" s="2">
        <v>45178</v>
      </c>
      <c r="F2048" s="1" t="s">
        <v>40</v>
      </c>
      <c r="G2048" s="1" t="s">
        <v>36</v>
      </c>
      <c r="H2048" s="1" t="s">
        <v>39</v>
      </c>
      <c r="I2048" s="1">
        <v>47166.62</v>
      </c>
      <c r="J2048" s="1" t="s">
        <v>24</v>
      </c>
      <c r="K2048" s="1" t="s">
        <v>20</v>
      </c>
      <c r="N2048" s="3" t="str">
        <f>IF(LEFT(LOWER(C2048),1)="m","Male",IF(LEFT(LOWER(C2048),1)="f","Female","Unknown"))</f>
        <v>Male</v>
      </c>
      <c r="O2048" s="4" t="str">
        <f>IF(TRIM(LOWER(F2048))="neuro","Neurology",IF(TRIM(LOWER(F2048))="Neurology","Neurology",IF(TRIM(LOWER(F2048))="general ward","General",IF(TRIM(LOWER(F2048))="general","General",IF(TRIM(LOWER(F2048))="cardiology","Cardiology",IF(TRIM(LOWER(F2048))="Cardiology","Cardiology",IF(TRIM(LOWER(F2048))="Peads","Pediatrics",IF(TRIM(LOWER(F2048))="Pediatrics","Pediatrics",IF(TRIM(LOWER(F2048))="orthopedics","Orthopedics",IF(TRIM(LOWER(F2048))="Neurology","Neurology",IF(TRIM(LOWER(F2048))="Oncology","Oncology")))))))))))</f>
        <v>Pediatrics</v>
      </c>
      <c r="P2048" s="3" t="str">
        <f t="shared" si="186"/>
        <v>Government</v>
      </c>
      <c r="Q2048" s="5">
        <f t="shared" si="187"/>
        <v>12</v>
      </c>
      <c r="R2048" s="1">
        <f t="shared" si="188"/>
        <v>47166.62</v>
      </c>
      <c r="S2048" s="1">
        <f t="shared" si="189"/>
        <v>0</v>
      </c>
      <c r="T2048" s="1" t="str">
        <f t="shared" si="190"/>
        <v>36-50</v>
      </c>
      <c r="U2048" s="1" t="str">
        <f t="shared" si="191"/>
        <v>No</v>
      </c>
    </row>
    <row r="2049" spans="1:21">
      <c r="A2049" s="1">
        <v>2048</v>
      </c>
      <c r="B2049" s="1">
        <v>69</v>
      </c>
      <c r="C2049" s="1" t="s">
        <v>18</v>
      </c>
      <c r="D2049" s="2">
        <v>45284</v>
      </c>
      <c r="E2049" s="2">
        <v>45303</v>
      </c>
      <c r="F2049" s="1" t="s">
        <v>49</v>
      </c>
      <c r="G2049" s="1" t="s">
        <v>36</v>
      </c>
      <c r="H2049" s="1" t="s">
        <v>48</v>
      </c>
      <c r="I2049" s="1">
        <v>330848.51</v>
      </c>
      <c r="J2049" s="1" t="s">
        <v>24</v>
      </c>
      <c r="K2049" s="1" t="s">
        <v>16</v>
      </c>
      <c r="N2049" s="3" t="str">
        <f>IF(LEFT(LOWER(C2049),1)="m","Male",IF(LEFT(LOWER(C2049),1)="f","Female","Unknown"))</f>
        <v>Male</v>
      </c>
      <c r="O2049" s="4" t="str">
        <f>IF(TRIM(LOWER(F2049))="neuro","Neurology",IF(TRIM(LOWER(F2049))="Neurology","Neurology",IF(TRIM(LOWER(F2049))="general ward","General",IF(TRIM(LOWER(F2049))="general","General",IF(TRIM(LOWER(F2049))="cardiology","Cardiology",IF(TRIM(LOWER(F2049))="Cardiology","Cardiology",IF(TRIM(LOWER(F2049))="Peads","Pediatrics",IF(TRIM(LOWER(F2049))="Pediatrics","Pediatrics",IF(TRIM(LOWER(F2049))="orthopedics","Orthopedics",IF(TRIM(LOWER(F2049))="Neurology","Neurology",IF(TRIM(LOWER(F2049))="Oncology","Oncology")))))))))))</f>
        <v>Oncology</v>
      </c>
      <c r="P2049" s="3" t="str">
        <f t="shared" si="186"/>
        <v>Government</v>
      </c>
      <c r="Q2049" s="5">
        <f t="shared" si="187"/>
        <v>19</v>
      </c>
      <c r="R2049" s="1">
        <f t="shared" si="188"/>
        <v>330848.51</v>
      </c>
      <c r="S2049" s="1">
        <f t="shared" si="189"/>
        <v>1</v>
      </c>
      <c r="T2049" s="1" t="str">
        <f t="shared" si="190"/>
        <v>66+</v>
      </c>
      <c r="U2049" s="1" t="str">
        <f t="shared" si="191"/>
        <v>No</v>
      </c>
    </row>
    <row r="2050" spans="1:21">
      <c r="A2050" s="1">
        <v>2049</v>
      </c>
      <c r="B2050" s="1">
        <v>32</v>
      </c>
      <c r="C2050" s="1" t="s">
        <v>27</v>
      </c>
      <c r="D2050" s="2">
        <v>45317</v>
      </c>
      <c r="E2050" s="2">
        <v>45335</v>
      </c>
      <c r="F2050" s="1" t="s">
        <v>28</v>
      </c>
      <c r="G2050" s="1" t="s">
        <v>22</v>
      </c>
      <c r="I2050" s="1">
        <v>295752.09999999998</v>
      </c>
      <c r="J2050" s="1" t="s">
        <v>16</v>
      </c>
      <c r="K2050" s="1" t="s">
        <v>16</v>
      </c>
      <c r="N2050" s="3" t="str">
        <f>IF(LEFT(LOWER(C2050),1)="m","Male",IF(LEFT(LOWER(C2050),1)="f","Female","Unknown"))</f>
        <v>Male</v>
      </c>
      <c r="O2050" s="4" t="str">
        <f>IF(TRIM(LOWER(F2050))="neuro","Neurology",IF(TRIM(LOWER(F2050))="Neurology","Neurology",IF(TRIM(LOWER(F2050))="general ward","General",IF(TRIM(LOWER(F2050))="general","General",IF(TRIM(LOWER(F2050))="cardiology","Cardiology",IF(TRIM(LOWER(F2050))="Cardiology","Cardiology",IF(TRIM(LOWER(F2050))="Peads","Pediatrics",IF(TRIM(LOWER(F2050))="Pediatrics","Pediatrics",IF(TRIM(LOWER(F2050))="orthopedics","Orthopedics",IF(TRIM(LOWER(F2050))="Neurology","Neurology",IF(TRIM(LOWER(F2050))="Oncology","Oncology")))))))))))</f>
        <v>Orthopedics</v>
      </c>
      <c r="P2050" s="3" t="str">
        <f t="shared" si="186"/>
        <v>Government</v>
      </c>
      <c r="Q2050" s="5">
        <f t="shared" si="187"/>
        <v>18</v>
      </c>
      <c r="R2050" s="1">
        <f t="shared" si="188"/>
        <v>295752.09999999998</v>
      </c>
      <c r="S2050" s="1">
        <f t="shared" si="189"/>
        <v>1</v>
      </c>
      <c r="T2050" s="1" t="str">
        <f t="shared" si="190"/>
        <v>18-35</v>
      </c>
      <c r="U2050" s="1" t="str">
        <f t="shared" si="191"/>
        <v>Yes</v>
      </c>
    </row>
    <row r="2051" spans="1:21">
      <c r="A2051" s="1">
        <v>2050</v>
      </c>
      <c r="B2051" s="1">
        <v>85</v>
      </c>
      <c r="C2051" s="1" t="s">
        <v>12</v>
      </c>
      <c r="D2051" s="2">
        <v>45087</v>
      </c>
      <c r="E2051" s="2">
        <v>45094</v>
      </c>
      <c r="F2051" s="1" t="s">
        <v>13</v>
      </c>
      <c r="G2051" s="1" t="s">
        <v>31</v>
      </c>
      <c r="H2051" s="1" t="s">
        <v>48</v>
      </c>
      <c r="I2051" s="1">
        <v>343828.92</v>
      </c>
      <c r="J2051" s="1" t="s">
        <v>42</v>
      </c>
      <c r="K2051" s="1" t="s">
        <v>17</v>
      </c>
      <c r="N2051" s="3" t="str">
        <f>IF(LEFT(LOWER(C2051),1)="m","Male",IF(LEFT(LOWER(C2051),1)="f","Female","Unknown"))</f>
        <v>Unknown</v>
      </c>
      <c r="O2051" s="4" t="str">
        <f>IF(TRIM(LOWER(F2051))="neuro","Neurology",IF(TRIM(LOWER(F2051))="Neurology","Neurology",IF(TRIM(LOWER(F2051))="general ward","General",IF(TRIM(LOWER(F2051))="general","General",IF(TRIM(LOWER(F2051))="cardiology","Cardiology",IF(TRIM(LOWER(F2051))="Cardiology","Cardiology",IF(TRIM(LOWER(F2051))="Peads","Pediatrics",IF(TRIM(LOWER(F2051))="Pediatrics","Pediatrics",IF(TRIM(LOWER(F2051))="orthopedics","Orthopedics",IF(TRIM(LOWER(F2051))="Neurology","Neurology",IF(TRIM(LOWER(F2051))="Oncology","Oncology")))))))))))</f>
        <v>Neurology</v>
      </c>
      <c r="P2051" s="3" t="str">
        <f t="shared" ref="P2051:P2114" si="192">IF(LOWER(G2051)="private","Private",
IF(LOWER(G2051)="govt","Government",
IF(LOWER(G2051)="government","Government",
IF(LOWER(G2051)="self","Self","Unknown"))))</f>
        <v>Private</v>
      </c>
      <c r="Q2051" s="5">
        <f t="shared" ref="Q2051:Q2114" si="193">IF(E2051&lt;D2051,"",E2051-D2051)</f>
        <v>7</v>
      </c>
      <c r="R2051" s="1">
        <f t="shared" ref="R2051:R2114" si="194">IF(I2051&lt;0,"",I2051)</f>
        <v>343828.92</v>
      </c>
      <c r="S2051" s="1">
        <f t="shared" ref="S2051:S2114" si="195">IF(OR(K2051="Yes",K2051="YES",K2051="Y"),1,0)</f>
        <v>1</v>
      </c>
      <c r="T2051" s="1" t="str">
        <f t="shared" ref="T2051:T2114" si="196">IF(B2051&lt;18,"0-17",                                                  IF(B2051&lt;36,"18-35",
IF(B2051&lt;51,"36-50",
IF(B2051&lt;66,"51-65","66+"))))</f>
        <v>66+</v>
      </c>
      <c r="U2051" s="1" t="str">
        <f t="shared" ref="U2051:U2114" si="197">IF(OR(TRIM(UPPER(J2051))="YES",TRIM(UPPER(J2051))="Y"),"Yes",
IF(OR(TRIM(UPPER(J2051))="NO",TRIM(UPPER(J2051))="N"),"No","Unknown"))</f>
        <v>No</v>
      </c>
    </row>
    <row r="2052" spans="1:21">
      <c r="A2052" s="1">
        <v>2051</v>
      </c>
      <c r="B2052" s="1">
        <v>28</v>
      </c>
      <c r="C2052" s="1" t="s">
        <v>29</v>
      </c>
      <c r="D2052" s="2">
        <v>45621</v>
      </c>
      <c r="E2052" s="2">
        <v>45629</v>
      </c>
      <c r="F2052" s="1" t="s">
        <v>19</v>
      </c>
      <c r="G2052" s="1" t="s">
        <v>33</v>
      </c>
      <c r="H2052" s="1" t="s">
        <v>37</v>
      </c>
      <c r="I2052" s="1">
        <v>112824.19</v>
      </c>
      <c r="J2052" s="1" t="s">
        <v>38</v>
      </c>
      <c r="K2052" s="1" t="s">
        <v>16</v>
      </c>
      <c r="N2052" s="3" t="str">
        <f>IF(LEFT(LOWER(C2052),1)="m","Male",IF(LEFT(LOWER(C2052),1)="f","Female","Unknown"))</f>
        <v>Female</v>
      </c>
      <c r="O2052" s="4" t="str">
        <f>IF(TRIM(LOWER(F2052))="neuro","Neurology",IF(TRIM(LOWER(F2052))="Neurology","Neurology",IF(TRIM(LOWER(F2052))="general ward","General",IF(TRIM(LOWER(F2052))="general","General",IF(TRIM(LOWER(F2052))="cardiology","Cardiology",IF(TRIM(LOWER(F2052))="Cardiology","Cardiology",IF(TRIM(LOWER(F2052))="Peads","Pediatrics",IF(TRIM(LOWER(F2052))="Pediatrics","Pediatrics",IF(TRIM(LOWER(F2052))="orthopedics","Orthopedics",IF(TRIM(LOWER(F2052))="Neurology","Neurology",IF(TRIM(LOWER(F2052))="Oncology","Oncology")))))))))))</f>
        <v>General</v>
      </c>
      <c r="P2052" s="3" t="str">
        <f t="shared" si="192"/>
        <v>Self</v>
      </c>
      <c r="Q2052" s="5">
        <f t="shared" si="193"/>
        <v>8</v>
      </c>
      <c r="R2052" s="1">
        <f t="shared" si="194"/>
        <v>112824.19</v>
      </c>
      <c r="S2052" s="1">
        <f t="shared" si="195"/>
        <v>1</v>
      </c>
      <c r="T2052" s="1" t="str">
        <f t="shared" si="196"/>
        <v>18-35</v>
      </c>
      <c r="U2052" s="1" t="str">
        <f t="shared" si="197"/>
        <v>No</v>
      </c>
    </row>
    <row r="2053" spans="1:21">
      <c r="A2053" s="1">
        <v>2052</v>
      </c>
      <c r="B2053" s="1">
        <v>46</v>
      </c>
      <c r="C2053" s="1" t="s">
        <v>34</v>
      </c>
      <c r="D2053" s="2">
        <v>45604</v>
      </c>
      <c r="E2053" s="2">
        <v>45613</v>
      </c>
      <c r="F2053" s="1" t="s">
        <v>30</v>
      </c>
      <c r="G2053" s="1" t="s">
        <v>33</v>
      </c>
      <c r="H2053" s="1" t="s">
        <v>15</v>
      </c>
      <c r="I2053" s="1">
        <v>311538.44</v>
      </c>
      <c r="K2053" s="1" t="s">
        <v>42</v>
      </c>
      <c r="N2053" s="3" t="str">
        <f>IF(LEFT(LOWER(C2053),1)="m","Male",IF(LEFT(LOWER(C2053),1)="f","Female","Unknown"))</f>
        <v>Male</v>
      </c>
      <c r="O2053" s="4" t="str">
        <f>IF(TRIM(LOWER(F2053))="neuro","Neurology",IF(TRIM(LOWER(F2053))="Neurology","Neurology",IF(TRIM(LOWER(F2053))="general ward","General",IF(TRIM(LOWER(F2053))="general","General",IF(TRIM(LOWER(F2053))="cardiology","Cardiology",IF(TRIM(LOWER(F2053))="Cardiology","Cardiology",IF(TRIM(LOWER(F2053))="Peads","Pediatrics",IF(TRIM(LOWER(F2053))="Pediatrics","Pediatrics",IF(TRIM(LOWER(F2053))="orthopedics","Orthopedics",IF(TRIM(LOWER(F2053))="Neurology","Neurology",IF(TRIM(LOWER(F2053))="Oncology","Oncology")))))))))))</f>
        <v>Pediatrics</v>
      </c>
      <c r="P2053" s="3" t="str">
        <f t="shared" si="192"/>
        <v>Self</v>
      </c>
      <c r="Q2053" s="5">
        <f t="shared" si="193"/>
        <v>9</v>
      </c>
      <c r="R2053" s="1">
        <f t="shared" si="194"/>
        <v>311538.44</v>
      </c>
      <c r="S2053" s="1">
        <f t="shared" si="195"/>
        <v>0</v>
      </c>
      <c r="T2053" s="1" t="str">
        <f t="shared" si="196"/>
        <v>36-50</v>
      </c>
      <c r="U2053" s="1" t="str">
        <f t="shared" si="197"/>
        <v>Unknown</v>
      </c>
    </row>
    <row r="2054" spans="1:21">
      <c r="A2054" s="1">
        <v>2053</v>
      </c>
      <c r="C2054" s="1" t="s">
        <v>29</v>
      </c>
      <c r="D2054" s="2">
        <v>45589</v>
      </c>
      <c r="E2054" s="2">
        <v>45601</v>
      </c>
      <c r="F2054" s="1" t="s">
        <v>40</v>
      </c>
      <c r="G2054" s="1" t="s">
        <v>31</v>
      </c>
      <c r="H2054" s="1" t="s">
        <v>37</v>
      </c>
      <c r="I2054" s="1">
        <v>255305.94</v>
      </c>
      <c r="J2054" s="1" t="s">
        <v>17</v>
      </c>
      <c r="K2054" s="1" t="s">
        <v>42</v>
      </c>
      <c r="N2054" s="3" t="str">
        <f>IF(LEFT(LOWER(C2054),1)="m","Male",IF(LEFT(LOWER(C2054),1)="f","Female","Unknown"))</f>
        <v>Female</v>
      </c>
      <c r="O2054" s="4" t="str">
        <f>IF(TRIM(LOWER(F2054))="neuro","Neurology",IF(TRIM(LOWER(F2054))="Neurology","Neurology",IF(TRIM(LOWER(F2054))="general ward","General",IF(TRIM(LOWER(F2054))="general","General",IF(TRIM(LOWER(F2054))="cardiology","Cardiology",IF(TRIM(LOWER(F2054))="Cardiology","Cardiology",IF(TRIM(LOWER(F2054))="Peads","Pediatrics",IF(TRIM(LOWER(F2054))="Pediatrics","Pediatrics",IF(TRIM(LOWER(F2054))="orthopedics","Orthopedics",IF(TRIM(LOWER(F2054))="Neurology","Neurology",IF(TRIM(LOWER(F2054))="Oncology","Oncology")))))))))))</f>
        <v>Pediatrics</v>
      </c>
      <c r="P2054" s="3" t="str">
        <f t="shared" si="192"/>
        <v>Private</v>
      </c>
      <c r="Q2054" s="5">
        <f t="shared" si="193"/>
        <v>12</v>
      </c>
      <c r="R2054" s="1">
        <f t="shared" si="194"/>
        <v>255305.94</v>
      </c>
      <c r="S2054" s="1">
        <f t="shared" si="195"/>
        <v>0</v>
      </c>
      <c r="T2054" s="1" t="str">
        <f t="shared" si="196"/>
        <v>0-17</v>
      </c>
      <c r="U2054" s="1" t="str">
        <f t="shared" si="197"/>
        <v>Yes</v>
      </c>
    </row>
    <row r="2055" spans="1:21">
      <c r="A2055" s="1">
        <v>2054</v>
      </c>
      <c r="B2055" s="1">
        <v>11</v>
      </c>
      <c r="C2055" s="1" t="s">
        <v>44</v>
      </c>
      <c r="D2055" s="2">
        <v>45415</v>
      </c>
      <c r="E2055" s="2">
        <v>45428</v>
      </c>
      <c r="F2055" s="1" t="s">
        <v>30</v>
      </c>
      <c r="G2055" s="1" t="s">
        <v>46</v>
      </c>
      <c r="H2055" s="1" t="s">
        <v>47</v>
      </c>
      <c r="I2055" s="1">
        <v>76453.14</v>
      </c>
      <c r="J2055" s="1" t="s">
        <v>24</v>
      </c>
      <c r="K2055" s="1" t="s">
        <v>20</v>
      </c>
      <c r="N2055" s="3" t="str">
        <f>IF(LEFT(LOWER(C2055),1)="m","Male",IF(LEFT(LOWER(C2055),1)="f","Female","Unknown"))</f>
        <v>Female</v>
      </c>
      <c r="O2055" s="4" t="str">
        <f>IF(TRIM(LOWER(F2055))="neuro","Neurology",IF(TRIM(LOWER(F2055))="Neurology","Neurology",IF(TRIM(LOWER(F2055))="general ward","General",IF(TRIM(LOWER(F2055))="general","General",IF(TRIM(LOWER(F2055))="cardiology","Cardiology",IF(TRIM(LOWER(F2055))="Cardiology","Cardiology",IF(TRIM(LOWER(F2055))="Peads","Pediatrics",IF(TRIM(LOWER(F2055))="Pediatrics","Pediatrics",IF(TRIM(LOWER(F2055))="orthopedics","Orthopedics",IF(TRIM(LOWER(F2055))="Neurology","Neurology",IF(TRIM(LOWER(F2055))="Oncology","Oncology")))))))))))</f>
        <v>Pediatrics</v>
      </c>
      <c r="P2055" s="3" t="str">
        <f t="shared" si="192"/>
        <v>Self</v>
      </c>
      <c r="Q2055" s="5">
        <f t="shared" si="193"/>
        <v>13</v>
      </c>
      <c r="R2055" s="1">
        <f t="shared" si="194"/>
        <v>76453.14</v>
      </c>
      <c r="S2055" s="1">
        <f t="shared" si="195"/>
        <v>0</v>
      </c>
      <c r="T2055" s="1" t="str">
        <f t="shared" si="196"/>
        <v>0-17</v>
      </c>
      <c r="U2055" s="1" t="str">
        <f t="shared" si="197"/>
        <v>No</v>
      </c>
    </row>
    <row r="2056" spans="1:21">
      <c r="A2056" s="1">
        <v>2055</v>
      </c>
      <c r="C2056" s="1" t="s">
        <v>18</v>
      </c>
      <c r="D2056" s="2">
        <v>45488</v>
      </c>
      <c r="E2056" s="2">
        <v>45493</v>
      </c>
      <c r="F2056" s="1" t="s">
        <v>50</v>
      </c>
      <c r="G2056" s="1" t="s">
        <v>41</v>
      </c>
      <c r="H2056" s="1" t="s">
        <v>32</v>
      </c>
      <c r="I2056" s="1">
        <v>148933.19</v>
      </c>
      <c r="J2056" s="1" t="s">
        <v>38</v>
      </c>
      <c r="K2056" s="1" t="s">
        <v>38</v>
      </c>
      <c r="N2056" s="3" t="str">
        <f>IF(LEFT(LOWER(C2056),1)="m","Male",IF(LEFT(LOWER(C2056),1)="f","Female","Unknown"))</f>
        <v>Male</v>
      </c>
      <c r="O2056" s="4" t="str">
        <f>IF(TRIM(LOWER(F2056))="neuro","Neurology",IF(TRIM(LOWER(F2056))="Neurology","Neurology",IF(TRIM(LOWER(F2056))="general ward","General",IF(TRIM(LOWER(F2056))="general","General",IF(TRIM(LOWER(F2056))="cardiology","Cardiology",IF(TRIM(LOWER(F2056))="Cardiology","Cardiology",IF(TRIM(LOWER(F2056))="Peads","Pediatrics",IF(TRIM(LOWER(F2056))="Pediatrics","Pediatrics",IF(TRIM(LOWER(F2056))="orthopedics","Orthopedics",IF(TRIM(LOWER(F2056))="Neurology","Neurology",IF(TRIM(LOWER(F2056))="Oncology","Oncology")))))))))))</f>
        <v>Cardiology</v>
      </c>
      <c r="P2056" s="3" t="str">
        <f t="shared" si="192"/>
        <v>Unknown</v>
      </c>
      <c r="Q2056" s="5">
        <f t="shared" si="193"/>
        <v>5</v>
      </c>
      <c r="R2056" s="1">
        <f t="shared" si="194"/>
        <v>148933.19</v>
      </c>
      <c r="S2056" s="1">
        <f t="shared" si="195"/>
        <v>0</v>
      </c>
      <c r="T2056" s="1" t="str">
        <f t="shared" si="196"/>
        <v>0-17</v>
      </c>
      <c r="U2056" s="1" t="str">
        <f t="shared" si="197"/>
        <v>No</v>
      </c>
    </row>
    <row r="2057" spans="1:21">
      <c r="A2057" s="1">
        <v>2056</v>
      </c>
      <c r="B2057" s="1">
        <v>8</v>
      </c>
      <c r="C2057" s="1" t="s">
        <v>18</v>
      </c>
      <c r="D2057" s="2">
        <v>45445</v>
      </c>
      <c r="E2057" s="2">
        <v>45457</v>
      </c>
      <c r="F2057" s="1" t="s">
        <v>19</v>
      </c>
      <c r="G2057" s="1" t="s">
        <v>31</v>
      </c>
      <c r="H2057" s="1" t="s">
        <v>23</v>
      </c>
      <c r="I2057" s="1">
        <v>209953.27</v>
      </c>
      <c r="K2057" s="1" t="s">
        <v>38</v>
      </c>
      <c r="N2057" s="3" t="str">
        <f>IF(LEFT(LOWER(C2057),1)="m","Male",IF(LEFT(LOWER(C2057),1)="f","Female","Unknown"))</f>
        <v>Male</v>
      </c>
      <c r="O2057" s="4" t="str">
        <f>IF(TRIM(LOWER(F2057))="neuro","Neurology",IF(TRIM(LOWER(F2057))="Neurology","Neurology",IF(TRIM(LOWER(F2057))="general ward","General",IF(TRIM(LOWER(F2057))="general","General",IF(TRIM(LOWER(F2057))="cardiology","Cardiology",IF(TRIM(LOWER(F2057))="Cardiology","Cardiology",IF(TRIM(LOWER(F2057))="Peads","Pediatrics",IF(TRIM(LOWER(F2057))="Pediatrics","Pediatrics",IF(TRIM(LOWER(F2057))="orthopedics","Orthopedics",IF(TRIM(LOWER(F2057))="Neurology","Neurology",IF(TRIM(LOWER(F2057))="Oncology","Oncology")))))))))))</f>
        <v>General</v>
      </c>
      <c r="P2057" s="3" t="str">
        <f t="shared" si="192"/>
        <v>Private</v>
      </c>
      <c r="Q2057" s="5">
        <f t="shared" si="193"/>
        <v>12</v>
      </c>
      <c r="R2057" s="1">
        <f t="shared" si="194"/>
        <v>209953.27</v>
      </c>
      <c r="S2057" s="1">
        <f t="shared" si="195"/>
        <v>0</v>
      </c>
      <c r="T2057" s="1" t="str">
        <f t="shared" si="196"/>
        <v>0-17</v>
      </c>
      <c r="U2057" s="1" t="str">
        <f t="shared" si="197"/>
        <v>Unknown</v>
      </c>
    </row>
    <row r="2058" spans="1:21">
      <c r="A2058" s="1">
        <v>2057</v>
      </c>
      <c r="B2058" s="1">
        <v>88</v>
      </c>
      <c r="C2058" s="1" t="s">
        <v>34</v>
      </c>
      <c r="D2058" s="2">
        <v>45046</v>
      </c>
      <c r="E2058" s="2">
        <v>45049</v>
      </c>
      <c r="F2058" s="1" t="s">
        <v>45</v>
      </c>
      <c r="G2058" s="1" t="s">
        <v>41</v>
      </c>
      <c r="H2058" s="1" t="s">
        <v>48</v>
      </c>
      <c r="I2058" s="1">
        <v>114953.2</v>
      </c>
      <c r="J2058" s="1" t="s">
        <v>17</v>
      </c>
      <c r="K2058" s="1" t="s">
        <v>17</v>
      </c>
      <c r="N2058" s="3" t="str">
        <f>IF(LEFT(LOWER(C2058),1)="m","Male",IF(LEFT(LOWER(C2058),1)="f","Female","Unknown"))</f>
        <v>Male</v>
      </c>
      <c r="O2058" s="4" t="str">
        <f>IF(TRIM(LOWER(F2058))="neuro","Neurology",IF(TRIM(LOWER(F2058))="Neurology","Neurology",IF(TRIM(LOWER(F2058))="general ward","General",IF(TRIM(LOWER(F2058))="general","General",IF(TRIM(LOWER(F2058))="cardiology","Cardiology",IF(TRIM(LOWER(F2058))="Cardiology","Cardiology",IF(TRIM(LOWER(F2058))="Peads","Pediatrics",IF(TRIM(LOWER(F2058))="Pediatrics","Pediatrics",IF(TRIM(LOWER(F2058))="orthopedics","Orthopedics",IF(TRIM(LOWER(F2058))="Neurology","Neurology",IF(TRIM(LOWER(F2058))="Oncology","Oncology")))))))))))</f>
        <v>Neurology</v>
      </c>
      <c r="P2058" s="3" t="str">
        <f t="shared" si="192"/>
        <v>Unknown</v>
      </c>
      <c r="Q2058" s="5">
        <f t="shared" si="193"/>
        <v>3</v>
      </c>
      <c r="R2058" s="1">
        <f t="shared" si="194"/>
        <v>114953.2</v>
      </c>
      <c r="S2058" s="1">
        <f t="shared" si="195"/>
        <v>1</v>
      </c>
      <c r="T2058" s="1" t="str">
        <f t="shared" si="196"/>
        <v>66+</v>
      </c>
      <c r="U2058" s="1" t="str">
        <f t="shared" si="197"/>
        <v>Yes</v>
      </c>
    </row>
    <row r="2059" spans="1:21">
      <c r="A2059" s="1">
        <v>2058</v>
      </c>
      <c r="B2059" s="1">
        <v>74</v>
      </c>
      <c r="C2059" s="1" t="s">
        <v>26</v>
      </c>
      <c r="D2059" s="2">
        <v>45270</v>
      </c>
      <c r="E2059" s="2">
        <v>45283</v>
      </c>
      <c r="F2059" s="1" t="s">
        <v>19</v>
      </c>
      <c r="G2059" s="1" t="s">
        <v>41</v>
      </c>
      <c r="I2059" s="1">
        <v>165428.5</v>
      </c>
      <c r="J2059" s="1" t="s">
        <v>38</v>
      </c>
      <c r="K2059" s="1" t="s">
        <v>16</v>
      </c>
      <c r="N2059" s="3" t="str">
        <f>IF(LEFT(LOWER(C2059),1)="m","Male",IF(LEFT(LOWER(C2059),1)="f","Female","Unknown"))</f>
        <v>Female</v>
      </c>
      <c r="O2059" s="4" t="str">
        <f>IF(TRIM(LOWER(F2059))="neuro","Neurology",IF(TRIM(LOWER(F2059))="Neurology","Neurology",IF(TRIM(LOWER(F2059))="general ward","General",IF(TRIM(LOWER(F2059))="general","General",IF(TRIM(LOWER(F2059))="cardiology","Cardiology",IF(TRIM(LOWER(F2059))="Cardiology","Cardiology",IF(TRIM(LOWER(F2059))="Peads","Pediatrics",IF(TRIM(LOWER(F2059))="Pediatrics","Pediatrics",IF(TRIM(LOWER(F2059))="orthopedics","Orthopedics",IF(TRIM(LOWER(F2059))="Neurology","Neurology",IF(TRIM(LOWER(F2059))="Oncology","Oncology")))))))))))</f>
        <v>General</v>
      </c>
      <c r="P2059" s="3" t="str">
        <f t="shared" si="192"/>
        <v>Unknown</v>
      </c>
      <c r="Q2059" s="5">
        <f t="shared" si="193"/>
        <v>13</v>
      </c>
      <c r="R2059" s="1">
        <f t="shared" si="194"/>
        <v>165428.5</v>
      </c>
      <c r="S2059" s="1">
        <f t="shared" si="195"/>
        <v>1</v>
      </c>
      <c r="T2059" s="1" t="str">
        <f t="shared" si="196"/>
        <v>66+</v>
      </c>
      <c r="U2059" s="1" t="str">
        <f t="shared" si="197"/>
        <v>No</v>
      </c>
    </row>
    <row r="2060" spans="1:21">
      <c r="A2060" s="1">
        <v>2059</v>
      </c>
      <c r="B2060" s="1">
        <v>87</v>
      </c>
      <c r="C2060" s="1" t="s">
        <v>12</v>
      </c>
      <c r="D2060" s="2">
        <v>45322</v>
      </c>
      <c r="E2060" s="2">
        <v>45339</v>
      </c>
      <c r="F2060" s="1" t="s">
        <v>49</v>
      </c>
      <c r="G2060" s="1" t="s">
        <v>36</v>
      </c>
      <c r="H2060" s="1" t="s">
        <v>39</v>
      </c>
      <c r="I2060" s="1">
        <v>234019.36</v>
      </c>
      <c r="J2060" s="1" t="s">
        <v>17</v>
      </c>
      <c r="K2060" s="1" t="s">
        <v>16</v>
      </c>
      <c r="N2060" s="3" t="str">
        <f>IF(LEFT(LOWER(C2060),1)="m","Male",IF(LEFT(LOWER(C2060),1)="f","Female","Unknown"))</f>
        <v>Unknown</v>
      </c>
      <c r="O2060" s="4" t="str">
        <f>IF(TRIM(LOWER(F2060))="neuro","Neurology",IF(TRIM(LOWER(F2060))="Neurology","Neurology",IF(TRIM(LOWER(F2060))="general ward","General",IF(TRIM(LOWER(F2060))="general","General",IF(TRIM(LOWER(F2060))="cardiology","Cardiology",IF(TRIM(LOWER(F2060))="Cardiology","Cardiology",IF(TRIM(LOWER(F2060))="Peads","Pediatrics",IF(TRIM(LOWER(F2060))="Pediatrics","Pediatrics",IF(TRIM(LOWER(F2060))="orthopedics","Orthopedics",IF(TRIM(LOWER(F2060))="Neurology","Neurology",IF(TRIM(LOWER(F2060))="Oncology","Oncology")))))))))))</f>
        <v>Oncology</v>
      </c>
      <c r="P2060" s="3" t="str">
        <f t="shared" si="192"/>
        <v>Government</v>
      </c>
      <c r="Q2060" s="5">
        <f t="shared" si="193"/>
        <v>17</v>
      </c>
      <c r="R2060" s="1">
        <f t="shared" si="194"/>
        <v>234019.36</v>
      </c>
      <c r="S2060" s="1">
        <f t="shared" si="195"/>
        <v>1</v>
      </c>
      <c r="T2060" s="1" t="str">
        <f t="shared" si="196"/>
        <v>66+</v>
      </c>
      <c r="U2060" s="1" t="str">
        <f t="shared" si="197"/>
        <v>Yes</v>
      </c>
    </row>
    <row r="2061" spans="1:21">
      <c r="A2061" s="1">
        <v>2060</v>
      </c>
      <c r="B2061" s="1">
        <v>63</v>
      </c>
      <c r="C2061" s="1" t="s">
        <v>44</v>
      </c>
      <c r="D2061" s="2">
        <v>45521</v>
      </c>
      <c r="E2061" s="2">
        <v>45532</v>
      </c>
      <c r="F2061" s="1" t="s">
        <v>49</v>
      </c>
      <c r="G2061" s="1" t="s">
        <v>22</v>
      </c>
      <c r="H2061" s="1" t="s">
        <v>48</v>
      </c>
      <c r="I2061" s="1">
        <v>246022.51</v>
      </c>
      <c r="J2061" s="1" t="s">
        <v>42</v>
      </c>
      <c r="K2061" s="1" t="s">
        <v>20</v>
      </c>
      <c r="N2061" s="3" t="str">
        <f>IF(LEFT(LOWER(C2061),1)="m","Male",IF(LEFT(LOWER(C2061),1)="f","Female","Unknown"))</f>
        <v>Female</v>
      </c>
      <c r="O2061" s="4" t="str">
        <f>IF(TRIM(LOWER(F2061))="neuro","Neurology",IF(TRIM(LOWER(F2061))="Neurology","Neurology",IF(TRIM(LOWER(F2061))="general ward","General",IF(TRIM(LOWER(F2061))="general","General",IF(TRIM(LOWER(F2061))="cardiology","Cardiology",IF(TRIM(LOWER(F2061))="Cardiology","Cardiology",IF(TRIM(LOWER(F2061))="Peads","Pediatrics",IF(TRIM(LOWER(F2061))="Pediatrics","Pediatrics",IF(TRIM(LOWER(F2061))="orthopedics","Orthopedics",IF(TRIM(LOWER(F2061))="Neurology","Neurology",IF(TRIM(LOWER(F2061))="Oncology","Oncology")))))))))))</f>
        <v>Oncology</v>
      </c>
      <c r="P2061" s="3" t="str">
        <f t="shared" si="192"/>
        <v>Government</v>
      </c>
      <c r="Q2061" s="5">
        <f t="shared" si="193"/>
        <v>11</v>
      </c>
      <c r="R2061" s="1">
        <f t="shared" si="194"/>
        <v>246022.51</v>
      </c>
      <c r="S2061" s="1">
        <f t="shared" si="195"/>
        <v>0</v>
      </c>
      <c r="T2061" s="1" t="str">
        <f t="shared" si="196"/>
        <v>51-65</v>
      </c>
      <c r="U2061" s="1" t="str">
        <f t="shared" si="197"/>
        <v>No</v>
      </c>
    </row>
    <row r="2062" spans="1:21">
      <c r="A2062" s="1">
        <v>2061</v>
      </c>
      <c r="B2062" s="1">
        <v>9</v>
      </c>
      <c r="C2062" s="1" t="s">
        <v>27</v>
      </c>
      <c r="D2062" s="2">
        <v>44985</v>
      </c>
      <c r="E2062" s="2">
        <v>45000</v>
      </c>
      <c r="F2062" s="1" t="s">
        <v>52</v>
      </c>
      <c r="G2062" s="1" t="s">
        <v>31</v>
      </c>
      <c r="H2062" s="1" t="s">
        <v>32</v>
      </c>
      <c r="I2062" s="1">
        <v>109227.78</v>
      </c>
      <c r="J2062" s="1" t="s">
        <v>17</v>
      </c>
      <c r="K2062" s="1" t="s">
        <v>16</v>
      </c>
      <c r="N2062" s="3" t="str">
        <f>IF(LEFT(LOWER(C2062),1)="m","Male",IF(LEFT(LOWER(C2062),1)="f","Female","Unknown"))</f>
        <v>Male</v>
      </c>
      <c r="O2062" s="4" t="str">
        <f>IF(TRIM(LOWER(F2062))="neuro","Neurology",IF(TRIM(LOWER(F2062))="Neurology","Neurology",IF(TRIM(LOWER(F2062))="general ward","General",IF(TRIM(LOWER(F2062))="general","General",IF(TRIM(LOWER(F2062))="cardiology","Cardiology",IF(TRIM(LOWER(F2062))="Cardiology","Cardiology",IF(TRIM(LOWER(F2062))="Peads","Pediatrics",IF(TRIM(LOWER(F2062))="Pediatrics","Pediatrics",IF(TRIM(LOWER(F2062))="orthopedics","Orthopedics",IF(TRIM(LOWER(F2062))="Neurology","Neurology",IF(TRIM(LOWER(F2062))="Oncology","Oncology")))))))))))</f>
        <v>Oncology</v>
      </c>
      <c r="P2062" s="3" t="str">
        <f t="shared" si="192"/>
        <v>Private</v>
      </c>
      <c r="Q2062" s="5">
        <f t="shared" si="193"/>
        <v>15</v>
      </c>
      <c r="R2062" s="1">
        <f t="shared" si="194"/>
        <v>109227.78</v>
      </c>
      <c r="S2062" s="1">
        <f t="shared" si="195"/>
        <v>1</v>
      </c>
      <c r="T2062" s="1" t="str">
        <f t="shared" si="196"/>
        <v>0-17</v>
      </c>
      <c r="U2062" s="1" t="str">
        <f t="shared" si="197"/>
        <v>Yes</v>
      </c>
    </row>
    <row r="2063" spans="1:21">
      <c r="A2063" s="1">
        <v>2062</v>
      </c>
      <c r="B2063" s="1">
        <v>67</v>
      </c>
      <c r="C2063" s="1" t="s">
        <v>44</v>
      </c>
      <c r="D2063" s="2">
        <v>45026</v>
      </c>
      <c r="E2063" s="2">
        <v>45031</v>
      </c>
      <c r="F2063" s="1" t="s">
        <v>49</v>
      </c>
      <c r="G2063" s="1" t="s">
        <v>36</v>
      </c>
      <c r="H2063" s="1" t="s">
        <v>23</v>
      </c>
      <c r="I2063" s="1">
        <v>93500.52</v>
      </c>
      <c r="J2063" s="1" t="s">
        <v>25</v>
      </c>
      <c r="K2063" s="1" t="s">
        <v>25</v>
      </c>
      <c r="N2063" s="3" t="str">
        <f>IF(LEFT(LOWER(C2063),1)="m","Male",IF(LEFT(LOWER(C2063),1)="f","Female","Unknown"))</f>
        <v>Female</v>
      </c>
      <c r="O2063" s="4" t="str">
        <f>IF(TRIM(LOWER(F2063))="neuro","Neurology",IF(TRIM(LOWER(F2063))="Neurology","Neurology",IF(TRIM(LOWER(F2063))="general ward","General",IF(TRIM(LOWER(F2063))="general","General",IF(TRIM(LOWER(F2063))="cardiology","Cardiology",IF(TRIM(LOWER(F2063))="Cardiology","Cardiology",IF(TRIM(LOWER(F2063))="Peads","Pediatrics",IF(TRIM(LOWER(F2063))="Pediatrics","Pediatrics",IF(TRIM(LOWER(F2063))="orthopedics","Orthopedics",IF(TRIM(LOWER(F2063))="Neurology","Neurology",IF(TRIM(LOWER(F2063))="Oncology","Oncology")))))))))))</f>
        <v>Oncology</v>
      </c>
      <c r="P2063" s="3" t="str">
        <f t="shared" si="192"/>
        <v>Government</v>
      </c>
      <c r="Q2063" s="5">
        <f t="shared" si="193"/>
        <v>5</v>
      </c>
      <c r="R2063" s="1">
        <f t="shared" si="194"/>
        <v>93500.52</v>
      </c>
      <c r="S2063" s="1">
        <f t="shared" si="195"/>
        <v>1</v>
      </c>
      <c r="T2063" s="1" t="str">
        <f t="shared" si="196"/>
        <v>66+</v>
      </c>
      <c r="U2063" s="1" t="str">
        <f t="shared" si="197"/>
        <v>Yes</v>
      </c>
    </row>
    <row r="2064" spans="1:21">
      <c r="A2064" s="1">
        <v>2063</v>
      </c>
      <c r="B2064" s="1">
        <v>33</v>
      </c>
      <c r="C2064" s="1" t="s">
        <v>18</v>
      </c>
      <c r="D2064" s="2">
        <v>45617</v>
      </c>
      <c r="E2064" s="2">
        <v>45637</v>
      </c>
      <c r="F2064" s="1" t="s">
        <v>40</v>
      </c>
      <c r="G2064" s="1" t="s">
        <v>31</v>
      </c>
      <c r="H2064" s="1" t="s">
        <v>37</v>
      </c>
      <c r="I2064" s="1">
        <v>29289.53</v>
      </c>
      <c r="K2064" s="1" t="s">
        <v>17</v>
      </c>
      <c r="N2064" s="3" t="str">
        <f>IF(LEFT(LOWER(C2064),1)="m","Male",IF(LEFT(LOWER(C2064),1)="f","Female","Unknown"))</f>
        <v>Male</v>
      </c>
      <c r="O2064" s="4" t="str">
        <f>IF(TRIM(LOWER(F2064))="neuro","Neurology",IF(TRIM(LOWER(F2064))="Neurology","Neurology",IF(TRIM(LOWER(F2064))="general ward","General",IF(TRIM(LOWER(F2064))="general","General",IF(TRIM(LOWER(F2064))="cardiology","Cardiology",IF(TRIM(LOWER(F2064))="Cardiology","Cardiology",IF(TRIM(LOWER(F2064))="Peads","Pediatrics",IF(TRIM(LOWER(F2064))="Pediatrics","Pediatrics",IF(TRIM(LOWER(F2064))="orthopedics","Orthopedics",IF(TRIM(LOWER(F2064))="Neurology","Neurology",IF(TRIM(LOWER(F2064))="Oncology","Oncology")))))))))))</f>
        <v>Pediatrics</v>
      </c>
      <c r="P2064" s="3" t="str">
        <f t="shared" si="192"/>
        <v>Private</v>
      </c>
      <c r="Q2064" s="5">
        <f t="shared" si="193"/>
        <v>20</v>
      </c>
      <c r="R2064" s="1">
        <f t="shared" si="194"/>
        <v>29289.53</v>
      </c>
      <c r="S2064" s="1">
        <f t="shared" si="195"/>
        <v>1</v>
      </c>
      <c r="T2064" s="1" t="str">
        <f t="shared" si="196"/>
        <v>18-35</v>
      </c>
      <c r="U2064" s="1" t="str">
        <f t="shared" si="197"/>
        <v>Unknown</v>
      </c>
    </row>
    <row r="2065" spans="1:21">
      <c r="A2065" s="1">
        <v>2064</v>
      </c>
      <c r="B2065" s="1">
        <v>87</v>
      </c>
      <c r="C2065" s="1" t="s">
        <v>18</v>
      </c>
      <c r="D2065" s="2">
        <v>45593</v>
      </c>
      <c r="E2065" s="2">
        <v>45601</v>
      </c>
      <c r="F2065" s="1" t="s">
        <v>19</v>
      </c>
      <c r="G2065" s="1" t="s">
        <v>46</v>
      </c>
      <c r="H2065" s="1" t="s">
        <v>47</v>
      </c>
      <c r="I2065" s="1">
        <v>228883.49</v>
      </c>
      <c r="J2065" s="1" t="s">
        <v>16</v>
      </c>
      <c r="K2065" s="1" t="s">
        <v>25</v>
      </c>
      <c r="N2065" s="3" t="str">
        <f>IF(LEFT(LOWER(C2065),1)="m","Male",IF(LEFT(LOWER(C2065),1)="f","Female","Unknown"))</f>
        <v>Male</v>
      </c>
      <c r="O2065" s="4" t="str">
        <f>IF(TRIM(LOWER(F2065))="neuro","Neurology",IF(TRIM(LOWER(F2065))="Neurology","Neurology",IF(TRIM(LOWER(F2065))="general ward","General",IF(TRIM(LOWER(F2065))="general","General",IF(TRIM(LOWER(F2065))="cardiology","Cardiology",IF(TRIM(LOWER(F2065))="Cardiology","Cardiology",IF(TRIM(LOWER(F2065))="Peads","Pediatrics",IF(TRIM(LOWER(F2065))="Pediatrics","Pediatrics",IF(TRIM(LOWER(F2065))="orthopedics","Orthopedics",IF(TRIM(LOWER(F2065))="Neurology","Neurology",IF(TRIM(LOWER(F2065))="Oncology","Oncology")))))))))))</f>
        <v>General</v>
      </c>
      <c r="P2065" s="3" t="str">
        <f t="shared" si="192"/>
        <v>Self</v>
      </c>
      <c r="Q2065" s="5">
        <f t="shared" si="193"/>
        <v>8</v>
      </c>
      <c r="R2065" s="1">
        <f t="shared" si="194"/>
        <v>228883.49</v>
      </c>
      <c r="S2065" s="1">
        <f t="shared" si="195"/>
        <v>1</v>
      </c>
      <c r="T2065" s="1" t="str">
        <f t="shared" si="196"/>
        <v>66+</v>
      </c>
      <c r="U2065" s="1" t="str">
        <f t="shared" si="197"/>
        <v>Yes</v>
      </c>
    </row>
    <row r="2066" spans="1:21">
      <c r="A2066" s="1">
        <v>2065</v>
      </c>
      <c r="B2066" s="1">
        <v>16</v>
      </c>
      <c r="C2066" s="1" t="s">
        <v>44</v>
      </c>
      <c r="D2066" s="2">
        <v>45397</v>
      </c>
      <c r="E2066" s="2">
        <v>45405</v>
      </c>
      <c r="F2066" s="1" t="s">
        <v>28</v>
      </c>
      <c r="G2066" s="1" t="s">
        <v>46</v>
      </c>
      <c r="H2066" s="1" t="s">
        <v>51</v>
      </c>
      <c r="I2066" s="1">
        <v>60249.02</v>
      </c>
      <c r="J2066" s="1" t="s">
        <v>38</v>
      </c>
      <c r="K2066" s="1" t="s">
        <v>16</v>
      </c>
      <c r="N2066" s="3" t="str">
        <f>IF(LEFT(LOWER(C2066),1)="m","Male",IF(LEFT(LOWER(C2066),1)="f","Female","Unknown"))</f>
        <v>Female</v>
      </c>
      <c r="O2066" s="4" t="str">
        <f>IF(TRIM(LOWER(F2066))="neuro","Neurology",IF(TRIM(LOWER(F2066))="Neurology","Neurology",IF(TRIM(LOWER(F2066))="general ward","General",IF(TRIM(LOWER(F2066))="general","General",IF(TRIM(LOWER(F2066))="cardiology","Cardiology",IF(TRIM(LOWER(F2066))="Cardiology","Cardiology",IF(TRIM(LOWER(F2066))="Peads","Pediatrics",IF(TRIM(LOWER(F2066))="Pediatrics","Pediatrics",IF(TRIM(LOWER(F2066))="orthopedics","Orthopedics",IF(TRIM(LOWER(F2066))="Neurology","Neurology",IF(TRIM(LOWER(F2066))="Oncology","Oncology")))))))))))</f>
        <v>Orthopedics</v>
      </c>
      <c r="P2066" s="3" t="str">
        <f t="shared" si="192"/>
        <v>Self</v>
      </c>
      <c r="Q2066" s="5">
        <f t="shared" si="193"/>
        <v>8</v>
      </c>
      <c r="R2066" s="1">
        <f t="shared" si="194"/>
        <v>60249.02</v>
      </c>
      <c r="S2066" s="1">
        <f t="shared" si="195"/>
        <v>1</v>
      </c>
      <c r="T2066" s="1" t="str">
        <f t="shared" si="196"/>
        <v>0-17</v>
      </c>
      <c r="U2066" s="1" t="str">
        <f t="shared" si="197"/>
        <v>No</v>
      </c>
    </row>
    <row r="2067" spans="1:21">
      <c r="A2067" s="1">
        <v>2066</v>
      </c>
      <c r="B2067" s="1">
        <v>67</v>
      </c>
      <c r="C2067" s="1" t="s">
        <v>26</v>
      </c>
      <c r="D2067" s="2">
        <v>45187</v>
      </c>
      <c r="E2067" s="2">
        <v>45207</v>
      </c>
      <c r="F2067" s="1" t="s">
        <v>49</v>
      </c>
      <c r="G2067" s="1" t="s">
        <v>41</v>
      </c>
      <c r="H2067" s="1" t="s">
        <v>37</v>
      </c>
      <c r="I2067" s="1">
        <v>109470.16</v>
      </c>
      <c r="J2067" s="1" t="s">
        <v>25</v>
      </c>
      <c r="K2067" s="1" t="s">
        <v>17</v>
      </c>
      <c r="N2067" s="3" t="str">
        <f>IF(LEFT(LOWER(C2067),1)="m","Male",IF(LEFT(LOWER(C2067),1)="f","Female","Unknown"))</f>
        <v>Female</v>
      </c>
      <c r="O2067" s="4" t="str">
        <f>IF(TRIM(LOWER(F2067))="neuro","Neurology",IF(TRIM(LOWER(F2067))="Neurology","Neurology",IF(TRIM(LOWER(F2067))="general ward","General",IF(TRIM(LOWER(F2067))="general","General",IF(TRIM(LOWER(F2067))="cardiology","Cardiology",IF(TRIM(LOWER(F2067))="Cardiology","Cardiology",IF(TRIM(LOWER(F2067))="Peads","Pediatrics",IF(TRIM(LOWER(F2067))="Pediatrics","Pediatrics",IF(TRIM(LOWER(F2067))="orthopedics","Orthopedics",IF(TRIM(LOWER(F2067))="Neurology","Neurology",IF(TRIM(LOWER(F2067))="Oncology","Oncology")))))))))))</f>
        <v>Oncology</v>
      </c>
      <c r="P2067" s="3" t="str">
        <f t="shared" si="192"/>
        <v>Unknown</v>
      </c>
      <c r="Q2067" s="5">
        <f t="shared" si="193"/>
        <v>20</v>
      </c>
      <c r="R2067" s="1">
        <f t="shared" si="194"/>
        <v>109470.16</v>
      </c>
      <c r="S2067" s="1">
        <f t="shared" si="195"/>
        <v>1</v>
      </c>
      <c r="T2067" s="1" t="str">
        <f t="shared" si="196"/>
        <v>66+</v>
      </c>
      <c r="U2067" s="1" t="str">
        <f t="shared" si="197"/>
        <v>Yes</v>
      </c>
    </row>
    <row r="2068" spans="1:21">
      <c r="A2068" s="1">
        <v>2067</v>
      </c>
      <c r="B2068" s="1">
        <v>59</v>
      </c>
      <c r="C2068" s="1" t="s">
        <v>27</v>
      </c>
      <c r="D2068" s="2">
        <v>44947</v>
      </c>
      <c r="E2068" s="2">
        <v>44964</v>
      </c>
      <c r="F2068" s="1" t="s">
        <v>50</v>
      </c>
      <c r="G2068" s="1" t="s">
        <v>31</v>
      </c>
      <c r="H2068" s="1" t="s">
        <v>32</v>
      </c>
      <c r="I2068" s="1">
        <v>129292.15</v>
      </c>
      <c r="K2068" s="1" t="s">
        <v>16</v>
      </c>
      <c r="N2068" s="3" t="str">
        <f>IF(LEFT(LOWER(C2068),1)="m","Male",IF(LEFT(LOWER(C2068),1)="f","Female","Unknown"))</f>
        <v>Male</v>
      </c>
      <c r="O2068" s="4" t="str">
        <f>IF(TRIM(LOWER(F2068))="neuro","Neurology",IF(TRIM(LOWER(F2068))="Neurology","Neurology",IF(TRIM(LOWER(F2068))="general ward","General",IF(TRIM(LOWER(F2068))="general","General",IF(TRIM(LOWER(F2068))="cardiology","Cardiology",IF(TRIM(LOWER(F2068))="Cardiology","Cardiology",IF(TRIM(LOWER(F2068))="Peads","Pediatrics",IF(TRIM(LOWER(F2068))="Pediatrics","Pediatrics",IF(TRIM(LOWER(F2068))="orthopedics","Orthopedics",IF(TRIM(LOWER(F2068))="Neurology","Neurology",IF(TRIM(LOWER(F2068))="Oncology","Oncology")))))))))))</f>
        <v>Cardiology</v>
      </c>
      <c r="P2068" s="3" t="str">
        <f t="shared" si="192"/>
        <v>Private</v>
      </c>
      <c r="Q2068" s="5">
        <f t="shared" si="193"/>
        <v>17</v>
      </c>
      <c r="R2068" s="1">
        <f t="shared" si="194"/>
        <v>129292.15</v>
      </c>
      <c r="S2068" s="1">
        <f t="shared" si="195"/>
        <v>1</v>
      </c>
      <c r="T2068" s="1" t="str">
        <f t="shared" si="196"/>
        <v>51-65</v>
      </c>
      <c r="U2068" s="1" t="str">
        <f t="shared" si="197"/>
        <v>Unknown</v>
      </c>
    </row>
    <row r="2069" spans="1:21">
      <c r="A2069" s="1">
        <v>2068</v>
      </c>
      <c r="B2069" s="1">
        <v>66</v>
      </c>
      <c r="C2069" s="1" t="s">
        <v>34</v>
      </c>
      <c r="D2069" s="2">
        <v>45089</v>
      </c>
      <c r="E2069" s="2">
        <v>45091</v>
      </c>
      <c r="F2069" s="1" t="s">
        <v>45</v>
      </c>
      <c r="G2069" s="1" t="s">
        <v>31</v>
      </c>
      <c r="I2069" s="1">
        <v>342961.67</v>
      </c>
      <c r="J2069" s="1" t="s">
        <v>38</v>
      </c>
      <c r="K2069" s="1" t="s">
        <v>25</v>
      </c>
      <c r="N2069" s="3" t="str">
        <f>IF(LEFT(LOWER(C2069),1)="m","Male",IF(LEFT(LOWER(C2069),1)="f","Female","Unknown"))</f>
        <v>Male</v>
      </c>
      <c r="O2069" s="4" t="str">
        <f>IF(TRIM(LOWER(F2069))="neuro","Neurology",IF(TRIM(LOWER(F2069))="Neurology","Neurology",IF(TRIM(LOWER(F2069))="general ward","General",IF(TRIM(LOWER(F2069))="general","General",IF(TRIM(LOWER(F2069))="cardiology","Cardiology",IF(TRIM(LOWER(F2069))="Cardiology","Cardiology",IF(TRIM(LOWER(F2069))="Peads","Pediatrics",IF(TRIM(LOWER(F2069))="Pediatrics","Pediatrics",IF(TRIM(LOWER(F2069))="orthopedics","Orthopedics",IF(TRIM(LOWER(F2069))="Neurology","Neurology",IF(TRIM(LOWER(F2069))="Oncology","Oncology")))))))))))</f>
        <v>Neurology</v>
      </c>
      <c r="P2069" s="3" t="str">
        <f t="shared" si="192"/>
        <v>Private</v>
      </c>
      <c r="Q2069" s="5">
        <f t="shared" si="193"/>
        <v>2</v>
      </c>
      <c r="R2069" s="1">
        <f t="shared" si="194"/>
        <v>342961.67</v>
      </c>
      <c r="S2069" s="1">
        <f t="shared" si="195"/>
        <v>1</v>
      </c>
      <c r="T2069" s="1" t="str">
        <f t="shared" si="196"/>
        <v>66+</v>
      </c>
      <c r="U2069" s="1" t="str">
        <f t="shared" si="197"/>
        <v>No</v>
      </c>
    </row>
    <row r="2070" spans="1:21">
      <c r="A2070" s="1">
        <v>2069</v>
      </c>
      <c r="B2070" s="1">
        <v>52</v>
      </c>
      <c r="C2070" s="1" t="s">
        <v>29</v>
      </c>
      <c r="D2070" s="2">
        <v>45486</v>
      </c>
      <c r="E2070" s="2">
        <v>45497</v>
      </c>
      <c r="F2070" s="1" t="s">
        <v>50</v>
      </c>
      <c r="G2070" s="1" t="s">
        <v>22</v>
      </c>
      <c r="H2070" s="1" t="s">
        <v>23</v>
      </c>
      <c r="I2070" s="1">
        <v>163631.09</v>
      </c>
      <c r="J2070" s="1" t="s">
        <v>16</v>
      </c>
      <c r="K2070" s="1" t="s">
        <v>20</v>
      </c>
      <c r="N2070" s="3" t="str">
        <f>IF(LEFT(LOWER(C2070),1)="m","Male",IF(LEFT(LOWER(C2070),1)="f","Female","Unknown"))</f>
        <v>Female</v>
      </c>
      <c r="O2070" s="4" t="str">
        <f>IF(TRIM(LOWER(F2070))="neuro","Neurology",IF(TRIM(LOWER(F2070))="Neurology","Neurology",IF(TRIM(LOWER(F2070))="general ward","General",IF(TRIM(LOWER(F2070))="general","General",IF(TRIM(LOWER(F2070))="cardiology","Cardiology",IF(TRIM(LOWER(F2070))="Cardiology","Cardiology",IF(TRIM(LOWER(F2070))="Peads","Pediatrics",IF(TRIM(LOWER(F2070))="Pediatrics","Pediatrics",IF(TRIM(LOWER(F2070))="orthopedics","Orthopedics",IF(TRIM(LOWER(F2070))="Neurology","Neurology",IF(TRIM(LOWER(F2070))="Oncology","Oncology")))))))))))</f>
        <v>Cardiology</v>
      </c>
      <c r="P2070" s="3" t="str">
        <f t="shared" si="192"/>
        <v>Government</v>
      </c>
      <c r="Q2070" s="5">
        <f t="shared" si="193"/>
        <v>11</v>
      </c>
      <c r="R2070" s="1">
        <f t="shared" si="194"/>
        <v>163631.09</v>
      </c>
      <c r="S2070" s="1">
        <f t="shared" si="195"/>
        <v>0</v>
      </c>
      <c r="T2070" s="1" t="str">
        <f t="shared" si="196"/>
        <v>51-65</v>
      </c>
      <c r="U2070" s="1" t="str">
        <f t="shared" si="197"/>
        <v>Yes</v>
      </c>
    </row>
    <row r="2071" spans="1:21">
      <c r="A2071" s="1">
        <v>2070</v>
      </c>
      <c r="B2071" s="1">
        <v>16</v>
      </c>
      <c r="C2071" s="1" t="s">
        <v>27</v>
      </c>
      <c r="D2071" s="2">
        <v>45656</v>
      </c>
      <c r="E2071" s="2">
        <v>45670</v>
      </c>
      <c r="F2071" s="1" t="s">
        <v>19</v>
      </c>
      <c r="G2071" s="1" t="s">
        <v>36</v>
      </c>
      <c r="H2071" s="1" t="s">
        <v>37</v>
      </c>
      <c r="I2071" s="1">
        <v>326905.17</v>
      </c>
      <c r="J2071" s="1" t="s">
        <v>24</v>
      </c>
      <c r="K2071" s="1" t="s">
        <v>42</v>
      </c>
      <c r="N2071" s="3" t="str">
        <f>IF(LEFT(LOWER(C2071),1)="m","Male",IF(LEFT(LOWER(C2071),1)="f","Female","Unknown"))</f>
        <v>Male</v>
      </c>
      <c r="O2071" s="4" t="str">
        <f>IF(TRIM(LOWER(F2071))="neuro","Neurology",IF(TRIM(LOWER(F2071))="Neurology","Neurology",IF(TRIM(LOWER(F2071))="general ward","General",IF(TRIM(LOWER(F2071))="general","General",IF(TRIM(LOWER(F2071))="cardiology","Cardiology",IF(TRIM(LOWER(F2071))="Cardiology","Cardiology",IF(TRIM(LOWER(F2071))="Peads","Pediatrics",IF(TRIM(LOWER(F2071))="Pediatrics","Pediatrics",IF(TRIM(LOWER(F2071))="orthopedics","Orthopedics",IF(TRIM(LOWER(F2071))="Neurology","Neurology",IF(TRIM(LOWER(F2071))="Oncology","Oncology")))))))))))</f>
        <v>General</v>
      </c>
      <c r="P2071" s="3" t="str">
        <f t="shared" si="192"/>
        <v>Government</v>
      </c>
      <c r="Q2071" s="5">
        <f t="shared" si="193"/>
        <v>14</v>
      </c>
      <c r="R2071" s="1">
        <f t="shared" si="194"/>
        <v>326905.17</v>
      </c>
      <c r="S2071" s="1">
        <f t="shared" si="195"/>
        <v>0</v>
      </c>
      <c r="T2071" s="1" t="str">
        <f t="shared" si="196"/>
        <v>0-17</v>
      </c>
      <c r="U2071" s="1" t="str">
        <f t="shared" si="197"/>
        <v>No</v>
      </c>
    </row>
    <row r="2072" spans="1:21">
      <c r="A2072" s="1">
        <v>2071</v>
      </c>
      <c r="B2072" s="1">
        <v>13</v>
      </c>
      <c r="C2072" s="1" t="s">
        <v>34</v>
      </c>
      <c r="D2072" s="2">
        <v>45436</v>
      </c>
      <c r="E2072" s="2">
        <v>45455</v>
      </c>
      <c r="F2072" s="1" t="s">
        <v>43</v>
      </c>
      <c r="G2072" s="1" t="s">
        <v>33</v>
      </c>
      <c r="H2072" s="1" t="s">
        <v>47</v>
      </c>
      <c r="I2072" s="1">
        <v>258694.74</v>
      </c>
      <c r="J2072" s="1" t="s">
        <v>38</v>
      </c>
      <c r="K2072" s="1" t="s">
        <v>42</v>
      </c>
      <c r="N2072" s="3" t="str">
        <f>IF(LEFT(LOWER(C2072),1)="m","Male",IF(LEFT(LOWER(C2072),1)="f","Female","Unknown"))</f>
        <v>Male</v>
      </c>
      <c r="O2072" s="4" t="str">
        <f>IF(TRIM(LOWER(F2072))="neuro","Neurology",IF(TRIM(LOWER(F2072))="Neurology","Neurology",IF(TRIM(LOWER(F2072))="general ward","General",IF(TRIM(LOWER(F2072))="general","General",IF(TRIM(LOWER(F2072))="cardiology","Cardiology",IF(TRIM(LOWER(F2072))="Cardiology","Cardiology",IF(TRIM(LOWER(F2072))="Peads","Pediatrics",IF(TRIM(LOWER(F2072))="Pediatrics","Pediatrics",IF(TRIM(LOWER(F2072))="orthopedics","Orthopedics",IF(TRIM(LOWER(F2072))="Neurology","Neurology",IF(TRIM(LOWER(F2072))="Oncology","Oncology")))))))))))</f>
        <v>Orthopedics</v>
      </c>
      <c r="P2072" s="3" t="str">
        <f t="shared" si="192"/>
        <v>Self</v>
      </c>
      <c r="Q2072" s="5">
        <f t="shared" si="193"/>
        <v>19</v>
      </c>
      <c r="R2072" s="1">
        <f t="shared" si="194"/>
        <v>258694.74</v>
      </c>
      <c r="S2072" s="1">
        <f t="shared" si="195"/>
        <v>0</v>
      </c>
      <c r="T2072" s="1" t="str">
        <f t="shared" si="196"/>
        <v>0-17</v>
      </c>
      <c r="U2072" s="1" t="str">
        <f t="shared" si="197"/>
        <v>No</v>
      </c>
    </row>
    <row r="2073" spans="1:21">
      <c r="A2073" s="1">
        <v>2072</v>
      </c>
      <c r="B2073" s="1">
        <v>66</v>
      </c>
      <c r="C2073" s="1" t="s">
        <v>18</v>
      </c>
      <c r="D2073" s="2">
        <v>45397</v>
      </c>
      <c r="E2073" s="2">
        <v>45403</v>
      </c>
      <c r="F2073" s="1" t="s">
        <v>40</v>
      </c>
      <c r="G2073" s="1" t="s">
        <v>14</v>
      </c>
      <c r="H2073" s="1" t="s">
        <v>37</v>
      </c>
      <c r="I2073" s="1">
        <v>127217.16</v>
      </c>
      <c r="J2073" s="1" t="s">
        <v>16</v>
      </c>
      <c r="K2073" s="1" t="s">
        <v>20</v>
      </c>
      <c r="N2073" s="3" t="str">
        <f>IF(LEFT(LOWER(C2073),1)="m","Male",IF(LEFT(LOWER(C2073),1)="f","Female","Unknown"))</f>
        <v>Male</v>
      </c>
      <c r="O2073" s="4" t="str">
        <f>IF(TRIM(LOWER(F2073))="neuro","Neurology",IF(TRIM(LOWER(F2073))="Neurology","Neurology",IF(TRIM(LOWER(F2073))="general ward","General",IF(TRIM(LOWER(F2073))="general","General",IF(TRIM(LOWER(F2073))="cardiology","Cardiology",IF(TRIM(LOWER(F2073))="Cardiology","Cardiology",IF(TRIM(LOWER(F2073))="Peads","Pediatrics",IF(TRIM(LOWER(F2073))="Pediatrics","Pediatrics",IF(TRIM(LOWER(F2073))="orthopedics","Orthopedics",IF(TRIM(LOWER(F2073))="Neurology","Neurology",IF(TRIM(LOWER(F2073))="Oncology","Oncology")))))))))))</f>
        <v>Pediatrics</v>
      </c>
      <c r="P2073" s="3" t="str">
        <f t="shared" si="192"/>
        <v>Private</v>
      </c>
      <c r="Q2073" s="5">
        <f t="shared" si="193"/>
        <v>6</v>
      </c>
      <c r="R2073" s="1">
        <f t="shared" si="194"/>
        <v>127217.16</v>
      </c>
      <c r="S2073" s="1">
        <f t="shared" si="195"/>
        <v>0</v>
      </c>
      <c r="T2073" s="1" t="str">
        <f t="shared" si="196"/>
        <v>66+</v>
      </c>
      <c r="U2073" s="1" t="str">
        <f t="shared" si="197"/>
        <v>Yes</v>
      </c>
    </row>
    <row r="2074" spans="1:21">
      <c r="A2074" s="1">
        <v>2073</v>
      </c>
      <c r="B2074" s="1">
        <v>38</v>
      </c>
      <c r="C2074" s="1" t="s">
        <v>44</v>
      </c>
      <c r="D2074" s="2">
        <v>45300</v>
      </c>
      <c r="E2074" s="2">
        <v>45312</v>
      </c>
      <c r="F2074" s="1" t="s">
        <v>45</v>
      </c>
      <c r="G2074" s="1" t="s">
        <v>22</v>
      </c>
      <c r="H2074" s="1" t="s">
        <v>51</v>
      </c>
      <c r="I2074" s="1">
        <v>119512.91</v>
      </c>
      <c r="J2074" s="1" t="s">
        <v>24</v>
      </c>
      <c r="K2074" s="1" t="s">
        <v>38</v>
      </c>
      <c r="N2074" s="3" t="str">
        <f>IF(LEFT(LOWER(C2074),1)="m","Male",IF(LEFT(LOWER(C2074),1)="f","Female","Unknown"))</f>
        <v>Female</v>
      </c>
      <c r="O2074" s="4" t="str">
        <f>IF(TRIM(LOWER(F2074))="neuro","Neurology",IF(TRIM(LOWER(F2074))="Neurology","Neurology",IF(TRIM(LOWER(F2074))="general ward","General",IF(TRIM(LOWER(F2074))="general","General",IF(TRIM(LOWER(F2074))="cardiology","Cardiology",IF(TRIM(LOWER(F2074))="Cardiology","Cardiology",IF(TRIM(LOWER(F2074))="Peads","Pediatrics",IF(TRIM(LOWER(F2074))="Pediatrics","Pediatrics",IF(TRIM(LOWER(F2074))="orthopedics","Orthopedics",IF(TRIM(LOWER(F2074))="Neurology","Neurology",IF(TRIM(LOWER(F2074))="Oncology","Oncology")))))))))))</f>
        <v>Neurology</v>
      </c>
      <c r="P2074" s="3" t="str">
        <f t="shared" si="192"/>
        <v>Government</v>
      </c>
      <c r="Q2074" s="5">
        <f t="shared" si="193"/>
        <v>12</v>
      </c>
      <c r="R2074" s="1">
        <f t="shared" si="194"/>
        <v>119512.91</v>
      </c>
      <c r="S2074" s="1">
        <f t="shared" si="195"/>
        <v>0</v>
      </c>
      <c r="T2074" s="1" t="str">
        <f t="shared" si="196"/>
        <v>36-50</v>
      </c>
      <c r="U2074" s="1" t="str">
        <f t="shared" si="197"/>
        <v>No</v>
      </c>
    </row>
    <row r="2075" spans="1:21">
      <c r="A2075" s="1">
        <v>2074</v>
      </c>
      <c r="B2075" s="1">
        <v>47</v>
      </c>
      <c r="C2075" s="1" t="s">
        <v>29</v>
      </c>
      <c r="D2075" s="2">
        <v>45193</v>
      </c>
      <c r="E2075" s="2">
        <v>45194</v>
      </c>
      <c r="F2075" s="1" t="s">
        <v>43</v>
      </c>
      <c r="G2075" s="1" t="s">
        <v>22</v>
      </c>
      <c r="H2075" s="1" t="s">
        <v>15</v>
      </c>
      <c r="I2075" s="1">
        <v>40806.1</v>
      </c>
      <c r="K2075" s="1" t="s">
        <v>25</v>
      </c>
      <c r="N2075" s="3" t="str">
        <f>IF(LEFT(LOWER(C2075),1)="m","Male",IF(LEFT(LOWER(C2075),1)="f","Female","Unknown"))</f>
        <v>Female</v>
      </c>
      <c r="O2075" s="4" t="str">
        <f>IF(TRIM(LOWER(F2075))="neuro","Neurology",IF(TRIM(LOWER(F2075))="Neurology","Neurology",IF(TRIM(LOWER(F2075))="general ward","General",IF(TRIM(LOWER(F2075))="general","General",IF(TRIM(LOWER(F2075))="cardiology","Cardiology",IF(TRIM(LOWER(F2075))="Cardiology","Cardiology",IF(TRIM(LOWER(F2075))="Peads","Pediatrics",IF(TRIM(LOWER(F2075))="Pediatrics","Pediatrics",IF(TRIM(LOWER(F2075))="orthopedics","Orthopedics",IF(TRIM(LOWER(F2075))="Neurology","Neurology",IF(TRIM(LOWER(F2075))="Oncology","Oncology")))))))))))</f>
        <v>Orthopedics</v>
      </c>
      <c r="P2075" s="3" t="str">
        <f t="shared" si="192"/>
        <v>Government</v>
      </c>
      <c r="Q2075" s="5">
        <f t="shared" si="193"/>
        <v>1</v>
      </c>
      <c r="R2075" s="1">
        <f t="shared" si="194"/>
        <v>40806.1</v>
      </c>
      <c r="S2075" s="1">
        <f t="shared" si="195"/>
        <v>1</v>
      </c>
      <c r="T2075" s="1" t="str">
        <f t="shared" si="196"/>
        <v>36-50</v>
      </c>
      <c r="U2075" s="1" t="str">
        <f t="shared" si="197"/>
        <v>Unknown</v>
      </c>
    </row>
    <row r="2076" spans="1:21">
      <c r="A2076" s="1">
        <v>2075</v>
      </c>
      <c r="B2076" s="1">
        <v>17</v>
      </c>
      <c r="C2076" s="1" t="s">
        <v>18</v>
      </c>
      <c r="D2076" s="2">
        <v>45461</v>
      </c>
      <c r="E2076" s="2">
        <v>45474</v>
      </c>
      <c r="F2076" s="1" t="s">
        <v>13</v>
      </c>
      <c r="G2076" s="1" t="s">
        <v>31</v>
      </c>
      <c r="H2076" s="1" t="s">
        <v>51</v>
      </c>
      <c r="I2076" s="1">
        <v>298670.99</v>
      </c>
      <c r="K2076" s="1" t="s">
        <v>17</v>
      </c>
      <c r="N2076" s="3" t="str">
        <f>IF(LEFT(LOWER(C2076),1)="m","Male",IF(LEFT(LOWER(C2076),1)="f","Female","Unknown"))</f>
        <v>Male</v>
      </c>
      <c r="O2076" s="4" t="str">
        <f>IF(TRIM(LOWER(F2076))="neuro","Neurology",IF(TRIM(LOWER(F2076))="Neurology","Neurology",IF(TRIM(LOWER(F2076))="general ward","General",IF(TRIM(LOWER(F2076))="general","General",IF(TRIM(LOWER(F2076))="cardiology","Cardiology",IF(TRIM(LOWER(F2076))="Cardiology","Cardiology",IF(TRIM(LOWER(F2076))="Peads","Pediatrics",IF(TRIM(LOWER(F2076))="Pediatrics","Pediatrics",IF(TRIM(LOWER(F2076))="orthopedics","Orthopedics",IF(TRIM(LOWER(F2076))="Neurology","Neurology",IF(TRIM(LOWER(F2076))="Oncology","Oncology")))))))))))</f>
        <v>Neurology</v>
      </c>
      <c r="P2076" s="3" t="str">
        <f t="shared" si="192"/>
        <v>Private</v>
      </c>
      <c r="Q2076" s="5">
        <f t="shared" si="193"/>
        <v>13</v>
      </c>
      <c r="R2076" s="1">
        <f t="shared" si="194"/>
        <v>298670.99</v>
      </c>
      <c r="S2076" s="1">
        <f t="shared" si="195"/>
        <v>1</v>
      </c>
      <c r="T2076" s="1" t="str">
        <f t="shared" si="196"/>
        <v>0-17</v>
      </c>
      <c r="U2076" s="1" t="str">
        <f t="shared" si="197"/>
        <v>Unknown</v>
      </c>
    </row>
    <row r="2077" spans="1:21">
      <c r="A2077" s="1">
        <v>2076</v>
      </c>
      <c r="B2077" s="1">
        <v>23</v>
      </c>
      <c r="C2077" s="1" t="s">
        <v>27</v>
      </c>
      <c r="D2077" s="2">
        <v>45353</v>
      </c>
      <c r="E2077" s="2">
        <v>45355</v>
      </c>
      <c r="F2077" s="1" t="s">
        <v>52</v>
      </c>
      <c r="G2077" s="1" t="s">
        <v>22</v>
      </c>
      <c r="H2077" s="1" t="s">
        <v>39</v>
      </c>
      <c r="I2077" s="1">
        <v>343686.78</v>
      </c>
      <c r="J2077" s="1" t="s">
        <v>17</v>
      </c>
      <c r="K2077" s="1" t="s">
        <v>17</v>
      </c>
      <c r="N2077" s="3" t="str">
        <f>IF(LEFT(LOWER(C2077),1)="m","Male",IF(LEFT(LOWER(C2077),1)="f","Female","Unknown"))</f>
        <v>Male</v>
      </c>
      <c r="O2077" s="4" t="str">
        <f>IF(TRIM(LOWER(F2077))="neuro","Neurology",IF(TRIM(LOWER(F2077))="Neurology","Neurology",IF(TRIM(LOWER(F2077))="general ward","General",IF(TRIM(LOWER(F2077))="general","General",IF(TRIM(LOWER(F2077))="cardiology","Cardiology",IF(TRIM(LOWER(F2077))="Cardiology","Cardiology",IF(TRIM(LOWER(F2077))="Peads","Pediatrics",IF(TRIM(LOWER(F2077))="Pediatrics","Pediatrics",IF(TRIM(LOWER(F2077))="orthopedics","Orthopedics",IF(TRIM(LOWER(F2077))="Neurology","Neurology",IF(TRIM(LOWER(F2077))="Oncology","Oncology")))))))))))</f>
        <v>Oncology</v>
      </c>
      <c r="P2077" s="3" t="str">
        <f t="shared" si="192"/>
        <v>Government</v>
      </c>
      <c r="Q2077" s="5">
        <f t="shared" si="193"/>
        <v>2</v>
      </c>
      <c r="R2077" s="1">
        <f t="shared" si="194"/>
        <v>343686.78</v>
      </c>
      <c r="S2077" s="1">
        <f t="shared" si="195"/>
        <v>1</v>
      </c>
      <c r="T2077" s="1" t="str">
        <f t="shared" si="196"/>
        <v>18-35</v>
      </c>
      <c r="U2077" s="1" t="str">
        <f t="shared" si="197"/>
        <v>Yes</v>
      </c>
    </row>
    <row r="2078" spans="1:21">
      <c r="A2078" s="1">
        <v>2077</v>
      </c>
      <c r="B2078" s="1">
        <v>38</v>
      </c>
      <c r="C2078" s="1" t="s">
        <v>18</v>
      </c>
      <c r="D2078" s="2">
        <v>45636</v>
      </c>
      <c r="E2078" s="2">
        <v>45649</v>
      </c>
      <c r="F2078" s="1" t="s">
        <v>19</v>
      </c>
      <c r="G2078" s="1" t="s">
        <v>41</v>
      </c>
      <c r="H2078" s="1" t="s">
        <v>37</v>
      </c>
      <c r="I2078" s="1">
        <v>91670.78</v>
      </c>
      <c r="J2078" s="1" t="s">
        <v>42</v>
      </c>
      <c r="K2078" s="1" t="s">
        <v>25</v>
      </c>
      <c r="N2078" s="3" t="str">
        <f>IF(LEFT(LOWER(C2078),1)="m","Male",IF(LEFT(LOWER(C2078),1)="f","Female","Unknown"))</f>
        <v>Male</v>
      </c>
      <c r="O2078" s="4" t="str">
        <f>IF(TRIM(LOWER(F2078))="neuro","Neurology",IF(TRIM(LOWER(F2078))="Neurology","Neurology",IF(TRIM(LOWER(F2078))="general ward","General",IF(TRIM(LOWER(F2078))="general","General",IF(TRIM(LOWER(F2078))="cardiology","Cardiology",IF(TRIM(LOWER(F2078))="Cardiology","Cardiology",IF(TRIM(LOWER(F2078))="Peads","Pediatrics",IF(TRIM(LOWER(F2078))="Pediatrics","Pediatrics",IF(TRIM(LOWER(F2078))="orthopedics","Orthopedics",IF(TRIM(LOWER(F2078))="Neurology","Neurology",IF(TRIM(LOWER(F2078))="Oncology","Oncology")))))))))))</f>
        <v>General</v>
      </c>
      <c r="P2078" s="3" t="str">
        <f t="shared" si="192"/>
        <v>Unknown</v>
      </c>
      <c r="Q2078" s="5">
        <f t="shared" si="193"/>
        <v>13</v>
      </c>
      <c r="R2078" s="1">
        <f t="shared" si="194"/>
        <v>91670.78</v>
      </c>
      <c r="S2078" s="1">
        <f t="shared" si="195"/>
        <v>1</v>
      </c>
      <c r="T2078" s="1" t="str">
        <f t="shared" si="196"/>
        <v>36-50</v>
      </c>
      <c r="U2078" s="1" t="str">
        <f t="shared" si="197"/>
        <v>No</v>
      </c>
    </row>
    <row r="2079" spans="1:21">
      <c r="A2079" s="1">
        <v>2078</v>
      </c>
      <c r="B2079" s="1">
        <v>57</v>
      </c>
      <c r="C2079" s="1" t="s">
        <v>26</v>
      </c>
      <c r="D2079" s="2">
        <v>44996</v>
      </c>
      <c r="E2079" s="2">
        <v>45005</v>
      </c>
      <c r="F2079" s="1" t="s">
        <v>50</v>
      </c>
      <c r="G2079" s="1" t="s">
        <v>33</v>
      </c>
      <c r="H2079" s="1" t="s">
        <v>32</v>
      </c>
      <c r="I2079" s="1">
        <v>241062.92</v>
      </c>
      <c r="J2079" s="1" t="s">
        <v>17</v>
      </c>
      <c r="K2079" s="1" t="s">
        <v>42</v>
      </c>
      <c r="N2079" s="3" t="str">
        <f>IF(LEFT(LOWER(C2079),1)="m","Male",IF(LEFT(LOWER(C2079),1)="f","Female","Unknown"))</f>
        <v>Female</v>
      </c>
      <c r="O2079" s="4" t="str">
        <f>IF(TRIM(LOWER(F2079))="neuro","Neurology",IF(TRIM(LOWER(F2079))="Neurology","Neurology",IF(TRIM(LOWER(F2079))="general ward","General",IF(TRIM(LOWER(F2079))="general","General",IF(TRIM(LOWER(F2079))="cardiology","Cardiology",IF(TRIM(LOWER(F2079))="Cardiology","Cardiology",IF(TRIM(LOWER(F2079))="Peads","Pediatrics",IF(TRIM(LOWER(F2079))="Pediatrics","Pediatrics",IF(TRIM(LOWER(F2079))="orthopedics","Orthopedics",IF(TRIM(LOWER(F2079))="Neurology","Neurology",IF(TRIM(LOWER(F2079))="Oncology","Oncology")))))))))))</f>
        <v>Cardiology</v>
      </c>
      <c r="P2079" s="3" t="str">
        <f t="shared" si="192"/>
        <v>Self</v>
      </c>
      <c r="Q2079" s="5">
        <f t="shared" si="193"/>
        <v>9</v>
      </c>
      <c r="R2079" s="1">
        <f t="shared" si="194"/>
        <v>241062.92</v>
      </c>
      <c r="S2079" s="1">
        <f t="shared" si="195"/>
        <v>0</v>
      </c>
      <c r="T2079" s="1" t="str">
        <f t="shared" si="196"/>
        <v>51-65</v>
      </c>
      <c r="U2079" s="1" t="str">
        <f t="shared" si="197"/>
        <v>Yes</v>
      </c>
    </row>
    <row r="2080" spans="1:21">
      <c r="A2080" s="1">
        <v>2079</v>
      </c>
      <c r="B2080" s="1">
        <v>60</v>
      </c>
      <c r="C2080" s="1" t="s">
        <v>26</v>
      </c>
      <c r="D2080" s="2">
        <v>45324</v>
      </c>
      <c r="E2080" s="2">
        <v>45338</v>
      </c>
      <c r="F2080" s="1" t="s">
        <v>50</v>
      </c>
      <c r="G2080" s="1" t="s">
        <v>31</v>
      </c>
      <c r="H2080" s="1" t="s">
        <v>39</v>
      </c>
      <c r="I2080" s="1">
        <v>47385.25</v>
      </c>
      <c r="J2080" s="1" t="s">
        <v>24</v>
      </c>
      <c r="K2080" s="1" t="s">
        <v>20</v>
      </c>
      <c r="N2080" s="3" t="str">
        <f>IF(LEFT(LOWER(C2080),1)="m","Male",IF(LEFT(LOWER(C2080),1)="f","Female","Unknown"))</f>
        <v>Female</v>
      </c>
      <c r="O2080" s="4" t="str">
        <f>IF(TRIM(LOWER(F2080))="neuro","Neurology",IF(TRIM(LOWER(F2080))="Neurology","Neurology",IF(TRIM(LOWER(F2080))="general ward","General",IF(TRIM(LOWER(F2080))="general","General",IF(TRIM(LOWER(F2080))="cardiology","Cardiology",IF(TRIM(LOWER(F2080))="Cardiology","Cardiology",IF(TRIM(LOWER(F2080))="Peads","Pediatrics",IF(TRIM(LOWER(F2080))="Pediatrics","Pediatrics",IF(TRIM(LOWER(F2080))="orthopedics","Orthopedics",IF(TRIM(LOWER(F2080))="Neurology","Neurology",IF(TRIM(LOWER(F2080))="Oncology","Oncology")))))))))))</f>
        <v>Cardiology</v>
      </c>
      <c r="P2080" s="3" t="str">
        <f t="shared" si="192"/>
        <v>Private</v>
      </c>
      <c r="Q2080" s="5">
        <f t="shared" si="193"/>
        <v>14</v>
      </c>
      <c r="R2080" s="1">
        <f t="shared" si="194"/>
        <v>47385.25</v>
      </c>
      <c r="S2080" s="1">
        <f t="shared" si="195"/>
        <v>0</v>
      </c>
      <c r="T2080" s="1" t="str">
        <f t="shared" si="196"/>
        <v>51-65</v>
      </c>
      <c r="U2080" s="1" t="str">
        <f t="shared" si="197"/>
        <v>No</v>
      </c>
    </row>
    <row r="2081" spans="1:21">
      <c r="A2081" s="1">
        <v>2080</v>
      </c>
      <c r="B2081" s="1">
        <v>12</v>
      </c>
      <c r="C2081" s="1" t="s">
        <v>12</v>
      </c>
      <c r="D2081" s="2">
        <v>44981</v>
      </c>
      <c r="E2081" s="2">
        <v>44993</v>
      </c>
      <c r="F2081" s="1" t="s">
        <v>49</v>
      </c>
      <c r="G2081" s="1" t="s">
        <v>31</v>
      </c>
      <c r="H2081" s="1" t="s">
        <v>48</v>
      </c>
      <c r="I2081" s="1">
        <v>334601.37</v>
      </c>
      <c r="J2081" s="1" t="s">
        <v>16</v>
      </c>
      <c r="K2081" s="1" t="s">
        <v>17</v>
      </c>
      <c r="N2081" s="3" t="str">
        <f>IF(LEFT(LOWER(C2081),1)="m","Male",IF(LEFT(LOWER(C2081),1)="f","Female","Unknown"))</f>
        <v>Unknown</v>
      </c>
      <c r="O2081" s="4" t="str">
        <f>IF(TRIM(LOWER(F2081))="neuro","Neurology",IF(TRIM(LOWER(F2081))="Neurology","Neurology",IF(TRIM(LOWER(F2081))="general ward","General",IF(TRIM(LOWER(F2081))="general","General",IF(TRIM(LOWER(F2081))="cardiology","Cardiology",IF(TRIM(LOWER(F2081))="Cardiology","Cardiology",IF(TRIM(LOWER(F2081))="Peads","Pediatrics",IF(TRIM(LOWER(F2081))="Pediatrics","Pediatrics",IF(TRIM(LOWER(F2081))="orthopedics","Orthopedics",IF(TRIM(LOWER(F2081))="Neurology","Neurology",IF(TRIM(LOWER(F2081))="Oncology","Oncology")))))))))))</f>
        <v>Oncology</v>
      </c>
      <c r="P2081" s="3" t="str">
        <f t="shared" si="192"/>
        <v>Private</v>
      </c>
      <c r="Q2081" s="5">
        <f t="shared" si="193"/>
        <v>12</v>
      </c>
      <c r="R2081" s="1">
        <f t="shared" si="194"/>
        <v>334601.37</v>
      </c>
      <c r="S2081" s="1">
        <f t="shared" si="195"/>
        <v>1</v>
      </c>
      <c r="T2081" s="1" t="str">
        <f t="shared" si="196"/>
        <v>0-17</v>
      </c>
      <c r="U2081" s="1" t="str">
        <f t="shared" si="197"/>
        <v>Yes</v>
      </c>
    </row>
    <row r="2082" spans="1:21">
      <c r="A2082" s="1">
        <v>2081</v>
      </c>
      <c r="B2082" s="1">
        <v>87</v>
      </c>
      <c r="C2082" s="1" t="s">
        <v>44</v>
      </c>
      <c r="D2082" s="2">
        <v>45122</v>
      </c>
      <c r="E2082" s="2">
        <v>45136</v>
      </c>
      <c r="F2082" s="1" t="s">
        <v>52</v>
      </c>
      <c r="G2082" s="1" t="s">
        <v>41</v>
      </c>
      <c r="H2082" s="1" t="s">
        <v>15</v>
      </c>
      <c r="I2082" s="1">
        <v>175031.71</v>
      </c>
      <c r="K2082" s="1" t="s">
        <v>16</v>
      </c>
      <c r="N2082" s="3" t="str">
        <f>IF(LEFT(LOWER(C2082),1)="m","Male",IF(LEFT(LOWER(C2082),1)="f","Female","Unknown"))</f>
        <v>Female</v>
      </c>
      <c r="O2082" s="4" t="str">
        <f>IF(TRIM(LOWER(F2082))="neuro","Neurology",IF(TRIM(LOWER(F2082))="Neurology","Neurology",IF(TRIM(LOWER(F2082))="general ward","General",IF(TRIM(LOWER(F2082))="general","General",IF(TRIM(LOWER(F2082))="cardiology","Cardiology",IF(TRIM(LOWER(F2082))="Cardiology","Cardiology",IF(TRIM(LOWER(F2082))="Peads","Pediatrics",IF(TRIM(LOWER(F2082))="Pediatrics","Pediatrics",IF(TRIM(LOWER(F2082))="orthopedics","Orthopedics",IF(TRIM(LOWER(F2082))="Neurology","Neurology",IF(TRIM(LOWER(F2082))="Oncology","Oncology")))))))))))</f>
        <v>Oncology</v>
      </c>
      <c r="P2082" s="3" t="str">
        <f t="shared" si="192"/>
        <v>Unknown</v>
      </c>
      <c r="Q2082" s="5">
        <f t="shared" si="193"/>
        <v>14</v>
      </c>
      <c r="R2082" s="1">
        <f t="shared" si="194"/>
        <v>175031.71</v>
      </c>
      <c r="S2082" s="1">
        <f t="shared" si="195"/>
        <v>1</v>
      </c>
      <c r="T2082" s="1" t="str">
        <f t="shared" si="196"/>
        <v>66+</v>
      </c>
      <c r="U2082" s="1" t="str">
        <f t="shared" si="197"/>
        <v>Unknown</v>
      </c>
    </row>
    <row r="2083" spans="1:21">
      <c r="A2083" s="1">
        <v>2082</v>
      </c>
      <c r="C2083" s="1" t="s">
        <v>18</v>
      </c>
      <c r="D2083" s="2">
        <v>45605</v>
      </c>
      <c r="E2083" s="2">
        <v>45621</v>
      </c>
      <c r="F2083" s="1" t="s">
        <v>40</v>
      </c>
      <c r="G2083" s="1" t="s">
        <v>31</v>
      </c>
      <c r="H2083" s="1" t="s">
        <v>37</v>
      </c>
      <c r="I2083" s="1">
        <v>95949.95</v>
      </c>
      <c r="J2083" s="1" t="s">
        <v>17</v>
      </c>
      <c r="K2083" s="1" t="s">
        <v>25</v>
      </c>
      <c r="N2083" s="3" t="str">
        <f>IF(LEFT(LOWER(C2083),1)="m","Male",IF(LEFT(LOWER(C2083),1)="f","Female","Unknown"))</f>
        <v>Male</v>
      </c>
      <c r="O2083" s="4" t="str">
        <f>IF(TRIM(LOWER(F2083))="neuro","Neurology",IF(TRIM(LOWER(F2083))="Neurology","Neurology",IF(TRIM(LOWER(F2083))="general ward","General",IF(TRIM(LOWER(F2083))="general","General",IF(TRIM(LOWER(F2083))="cardiology","Cardiology",IF(TRIM(LOWER(F2083))="Cardiology","Cardiology",IF(TRIM(LOWER(F2083))="Peads","Pediatrics",IF(TRIM(LOWER(F2083))="Pediatrics","Pediatrics",IF(TRIM(LOWER(F2083))="orthopedics","Orthopedics",IF(TRIM(LOWER(F2083))="Neurology","Neurology",IF(TRIM(LOWER(F2083))="Oncology","Oncology")))))))))))</f>
        <v>Pediatrics</v>
      </c>
      <c r="P2083" s="3" t="str">
        <f t="shared" si="192"/>
        <v>Private</v>
      </c>
      <c r="Q2083" s="5">
        <f t="shared" si="193"/>
        <v>16</v>
      </c>
      <c r="R2083" s="1">
        <f t="shared" si="194"/>
        <v>95949.95</v>
      </c>
      <c r="S2083" s="1">
        <f t="shared" si="195"/>
        <v>1</v>
      </c>
      <c r="T2083" s="1" t="str">
        <f t="shared" si="196"/>
        <v>0-17</v>
      </c>
      <c r="U2083" s="1" t="str">
        <f t="shared" si="197"/>
        <v>Yes</v>
      </c>
    </row>
    <row r="2084" spans="1:21">
      <c r="A2084" s="1">
        <v>2083</v>
      </c>
      <c r="B2084" s="1">
        <v>46</v>
      </c>
      <c r="C2084" s="1" t="s">
        <v>12</v>
      </c>
      <c r="D2084" s="2">
        <v>45187</v>
      </c>
      <c r="E2084" s="2">
        <v>45189</v>
      </c>
      <c r="F2084" s="1" t="s">
        <v>19</v>
      </c>
      <c r="G2084" s="1" t="s">
        <v>22</v>
      </c>
      <c r="H2084" s="1" t="s">
        <v>39</v>
      </c>
      <c r="I2084" s="1">
        <v>264762.46999999997</v>
      </c>
      <c r="J2084" s="1" t="s">
        <v>16</v>
      </c>
      <c r="K2084" s="1" t="s">
        <v>17</v>
      </c>
      <c r="N2084" s="3" t="str">
        <f>IF(LEFT(LOWER(C2084),1)="m","Male",IF(LEFT(LOWER(C2084),1)="f","Female","Unknown"))</f>
        <v>Unknown</v>
      </c>
      <c r="O2084" s="4" t="str">
        <f>IF(TRIM(LOWER(F2084))="neuro","Neurology",IF(TRIM(LOWER(F2084))="Neurology","Neurology",IF(TRIM(LOWER(F2084))="general ward","General",IF(TRIM(LOWER(F2084))="general","General",IF(TRIM(LOWER(F2084))="cardiology","Cardiology",IF(TRIM(LOWER(F2084))="Cardiology","Cardiology",IF(TRIM(LOWER(F2084))="Peads","Pediatrics",IF(TRIM(LOWER(F2084))="Pediatrics","Pediatrics",IF(TRIM(LOWER(F2084))="orthopedics","Orthopedics",IF(TRIM(LOWER(F2084))="Neurology","Neurology",IF(TRIM(LOWER(F2084))="Oncology","Oncology")))))))))))</f>
        <v>General</v>
      </c>
      <c r="P2084" s="3" t="str">
        <f t="shared" si="192"/>
        <v>Government</v>
      </c>
      <c r="Q2084" s="5">
        <f t="shared" si="193"/>
        <v>2</v>
      </c>
      <c r="R2084" s="1">
        <f t="shared" si="194"/>
        <v>264762.46999999997</v>
      </c>
      <c r="S2084" s="1">
        <f t="shared" si="195"/>
        <v>1</v>
      </c>
      <c r="T2084" s="1" t="str">
        <f t="shared" si="196"/>
        <v>36-50</v>
      </c>
      <c r="U2084" s="1" t="str">
        <f t="shared" si="197"/>
        <v>Yes</v>
      </c>
    </row>
    <row r="2085" spans="1:21">
      <c r="A2085" s="1">
        <v>2084</v>
      </c>
      <c r="B2085" s="1">
        <v>43</v>
      </c>
      <c r="C2085" s="1" t="s">
        <v>34</v>
      </c>
      <c r="D2085" s="2">
        <v>44975</v>
      </c>
      <c r="E2085" s="2">
        <v>44981</v>
      </c>
      <c r="F2085" s="1" t="s">
        <v>19</v>
      </c>
      <c r="G2085" s="1" t="s">
        <v>36</v>
      </c>
      <c r="H2085" s="1" t="s">
        <v>47</v>
      </c>
      <c r="I2085" s="1">
        <v>305821.71000000002</v>
      </c>
      <c r="J2085" s="1" t="s">
        <v>16</v>
      </c>
      <c r="K2085" s="1" t="s">
        <v>25</v>
      </c>
      <c r="N2085" s="3" t="str">
        <f>IF(LEFT(LOWER(C2085),1)="m","Male",IF(LEFT(LOWER(C2085),1)="f","Female","Unknown"))</f>
        <v>Male</v>
      </c>
      <c r="O2085" s="4" t="str">
        <f>IF(TRIM(LOWER(F2085))="neuro","Neurology",IF(TRIM(LOWER(F2085))="Neurology","Neurology",IF(TRIM(LOWER(F2085))="general ward","General",IF(TRIM(LOWER(F2085))="general","General",IF(TRIM(LOWER(F2085))="cardiology","Cardiology",IF(TRIM(LOWER(F2085))="Cardiology","Cardiology",IF(TRIM(LOWER(F2085))="Peads","Pediatrics",IF(TRIM(LOWER(F2085))="Pediatrics","Pediatrics",IF(TRIM(LOWER(F2085))="orthopedics","Orthopedics",IF(TRIM(LOWER(F2085))="Neurology","Neurology",IF(TRIM(LOWER(F2085))="Oncology","Oncology")))))))))))</f>
        <v>General</v>
      </c>
      <c r="P2085" s="3" t="str">
        <f t="shared" si="192"/>
        <v>Government</v>
      </c>
      <c r="Q2085" s="5">
        <f t="shared" si="193"/>
        <v>6</v>
      </c>
      <c r="R2085" s="1">
        <f t="shared" si="194"/>
        <v>305821.71000000002</v>
      </c>
      <c r="S2085" s="1">
        <f t="shared" si="195"/>
        <v>1</v>
      </c>
      <c r="T2085" s="1" t="str">
        <f t="shared" si="196"/>
        <v>36-50</v>
      </c>
      <c r="U2085" s="1" t="str">
        <f t="shared" si="197"/>
        <v>Yes</v>
      </c>
    </row>
    <row r="2086" spans="1:21">
      <c r="A2086" s="1">
        <v>2085</v>
      </c>
      <c r="B2086" s="1">
        <v>61</v>
      </c>
      <c r="C2086" s="1" t="s">
        <v>34</v>
      </c>
      <c r="D2086" s="2">
        <v>45008</v>
      </c>
      <c r="E2086" s="2">
        <v>45027</v>
      </c>
      <c r="F2086" s="1" t="s">
        <v>30</v>
      </c>
      <c r="G2086" s="1" t="s">
        <v>14</v>
      </c>
      <c r="H2086" s="1" t="s">
        <v>15</v>
      </c>
      <c r="I2086" s="1">
        <v>187754.06</v>
      </c>
      <c r="J2086" s="1" t="s">
        <v>25</v>
      </c>
      <c r="K2086" s="1" t="s">
        <v>25</v>
      </c>
      <c r="N2086" s="3" t="str">
        <f>IF(LEFT(LOWER(C2086),1)="m","Male",IF(LEFT(LOWER(C2086),1)="f","Female","Unknown"))</f>
        <v>Male</v>
      </c>
      <c r="O2086" s="4" t="str">
        <f>IF(TRIM(LOWER(F2086))="neuro","Neurology",IF(TRIM(LOWER(F2086))="Neurology","Neurology",IF(TRIM(LOWER(F2086))="general ward","General",IF(TRIM(LOWER(F2086))="general","General",IF(TRIM(LOWER(F2086))="cardiology","Cardiology",IF(TRIM(LOWER(F2086))="Cardiology","Cardiology",IF(TRIM(LOWER(F2086))="Peads","Pediatrics",IF(TRIM(LOWER(F2086))="Pediatrics","Pediatrics",IF(TRIM(LOWER(F2086))="orthopedics","Orthopedics",IF(TRIM(LOWER(F2086))="Neurology","Neurology",IF(TRIM(LOWER(F2086))="Oncology","Oncology")))))))))))</f>
        <v>Pediatrics</v>
      </c>
      <c r="P2086" s="3" t="str">
        <f t="shared" si="192"/>
        <v>Private</v>
      </c>
      <c r="Q2086" s="5">
        <f t="shared" si="193"/>
        <v>19</v>
      </c>
      <c r="R2086" s="1">
        <f t="shared" si="194"/>
        <v>187754.06</v>
      </c>
      <c r="S2086" s="1">
        <f t="shared" si="195"/>
        <v>1</v>
      </c>
      <c r="T2086" s="1" t="str">
        <f t="shared" si="196"/>
        <v>51-65</v>
      </c>
      <c r="U2086" s="1" t="str">
        <f t="shared" si="197"/>
        <v>Yes</v>
      </c>
    </row>
    <row r="2087" spans="1:21">
      <c r="A2087" s="1">
        <v>2086</v>
      </c>
      <c r="B2087" s="1">
        <v>72</v>
      </c>
      <c r="C2087" s="1" t="s">
        <v>34</v>
      </c>
      <c r="D2087" s="2">
        <v>45349</v>
      </c>
      <c r="E2087" s="2">
        <v>45360</v>
      </c>
      <c r="F2087" s="1" t="s">
        <v>52</v>
      </c>
      <c r="G2087" s="1" t="s">
        <v>41</v>
      </c>
      <c r="H2087" s="1" t="s">
        <v>51</v>
      </c>
      <c r="I2087" s="1">
        <v>267818.5</v>
      </c>
      <c r="J2087" s="1" t="s">
        <v>24</v>
      </c>
      <c r="K2087" s="1" t="s">
        <v>20</v>
      </c>
      <c r="N2087" s="3" t="str">
        <f>IF(LEFT(LOWER(C2087),1)="m","Male",IF(LEFT(LOWER(C2087),1)="f","Female","Unknown"))</f>
        <v>Male</v>
      </c>
      <c r="O2087" s="4" t="str">
        <f>IF(TRIM(LOWER(F2087))="neuro","Neurology",IF(TRIM(LOWER(F2087))="Neurology","Neurology",IF(TRIM(LOWER(F2087))="general ward","General",IF(TRIM(LOWER(F2087))="general","General",IF(TRIM(LOWER(F2087))="cardiology","Cardiology",IF(TRIM(LOWER(F2087))="Cardiology","Cardiology",IF(TRIM(LOWER(F2087))="Peads","Pediatrics",IF(TRIM(LOWER(F2087))="Pediatrics","Pediatrics",IF(TRIM(LOWER(F2087))="orthopedics","Orthopedics",IF(TRIM(LOWER(F2087))="Neurology","Neurology",IF(TRIM(LOWER(F2087))="Oncology","Oncology")))))))))))</f>
        <v>Oncology</v>
      </c>
      <c r="P2087" s="3" t="str">
        <f t="shared" si="192"/>
        <v>Unknown</v>
      </c>
      <c r="Q2087" s="5">
        <f t="shared" si="193"/>
        <v>11</v>
      </c>
      <c r="R2087" s="1">
        <f t="shared" si="194"/>
        <v>267818.5</v>
      </c>
      <c r="S2087" s="1">
        <f t="shared" si="195"/>
        <v>0</v>
      </c>
      <c r="T2087" s="1" t="str">
        <f t="shared" si="196"/>
        <v>66+</v>
      </c>
      <c r="U2087" s="1" t="str">
        <f t="shared" si="197"/>
        <v>No</v>
      </c>
    </row>
    <row r="2088" spans="1:21">
      <c r="A2088" s="1">
        <v>2087</v>
      </c>
      <c r="B2088" s="1">
        <v>14</v>
      </c>
      <c r="C2088" s="1" t="s">
        <v>29</v>
      </c>
      <c r="D2088" s="2">
        <v>45529</v>
      </c>
      <c r="E2088" s="2">
        <v>45530</v>
      </c>
      <c r="F2088" s="1" t="s">
        <v>50</v>
      </c>
      <c r="G2088" s="1" t="s">
        <v>22</v>
      </c>
      <c r="H2088" s="1" t="s">
        <v>37</v>
      </c>
      <c r="I2088" s="1">
        <v>311416.21999999997</v>
      </c>
      <c r="J2088" s="1" t="s">
        <v>25</v>
      </c>
      <c r="K2088" s="1" t="s">
        <v>25</v>
      </c>
      <c r="N2088" s="3" t="str">
        <f>IF(LEFT(LOWER(C2088),1)="m","Male",IF(LEFT(LOWER(C2088),1)="f","Female","Unknown"))</f>
        <v>Female</v>
      </c>
      <c r="O2088" s="4" t="str">
        <f>IF(TRIM(LOWER(F2088))="neuro","Neurology",IF(TRIM(LOWER(F2088))="Neurology","Neurology",IF(TRIM(LOWER(F2088))="general ward","General",IF(TRIM(LOWER(F2088))="general","General",IF(TRIM(LOWER(F2088))="cardiology","Cardiology",IF(TRIM(LOWER(F2088))="Cardiology","Cardiology",IF(TRIM(LOWER(F2088))="Peads","Pediatrics",IF(TRIM(LOWER(F2088))="Pediatrics","Pediatrics",IF(TRIM(LOWER(F2088))="orthopedics","Orthopedics",IF(TRIM(LOWER(F2088))="Neurology","Neurology",IF(TRIM(LOWER(F2088))="Oncology","Oncology")))))))))))</f>
        <v>Cardiology</v>
      </c>
      <c r="P2088" s="3" t="str">
        <f t="shared" si="192"/>
        <v>Government</v>
      </c>
      <c r="Q2088" s="5">
        <f t="shared" si="193"/>
        <v>1</v>
      </c>
      <c r="R2088" s="1">
        <f t="shared" si="194"/>
        <v>311416.21999999997</v>
      </c>
      <c r="S2088" s="1">
        <f t="shared" si="195"/>
        <v>1</v>
      </c>
      <c r="T2088" s="1" t="str">
        <f t="shared" si="196"/>
        <v>0-17</v>
      </c>
      <c r="U2088" s="1" t="str">
        <f t="shared" si="197"/>
        <v>Yes</v>
      </c>
    </row>
    <row r="2089" spans="1:21">
      <c r="A2089" s="1">
        <v>2088</v>
      </c>
      <c r="B2089" s="1">
        <v>13</v>
      </c>
      <c r="C2089" s="1" t="s">
        <v>12</v>
      </c>
      <c r="D2089" s="2">
        <v>45573</v>
      </c>
      <c r="E2089" s="2">
        <v>45588</v>
      </c>
      <c r="F2089" s="1" t="s">
        <v>19</v>
      </c>
      <c r="G2089" s="1" t="s">
        <v>22</v>
      </c>
      <c r="H2089" s="1" t="s">
        <v>51</v>
      </c>
      <c r="I2089" s="1">
        <v>122466.3</v>
      </c>
      <c r="K2089" s="1" t="s">
        <v>42</v>
      </c>
      <c r="N2089" s="3" t="str">
        <f>IF(LEFT(LOWER(C2089),1)="m","Male",IF(LEFT(LOWER(C2089),1)="f","Female","Unknown"))</f>
        <v>Unknown</v>
      </c>
      <c r="O2089" s="4" t="str">
        <f>IF(TRIM(LOWER(F2089))="neuro","Neurology",IF(TRIM(LOWER(F2089))="Neurology","Neurology",IF(TRIM(LOWER(F2089))="general ward","General",IF(TRIM(LOWER(F2089))="general","General",IF(TRIM(LOWER(F2089))="cardiology","Cardiology",IF(TRIM(LOWER(F2089))="Cardiology","Cardiology",IF(TRIM(LOWER(F2089))="Peads","Pediatrics",IF(TRIM(LOWER(F2089))="Pediatrics","Pediatrics",IF(TRIM(LOWER(F2089))="orthopedics","Orthopedics",IF(TRIM(LOWER(F2089))="Neurology","Neurology",IF(TRIM(LOWER(F2089))="Oncology","Oncology")))))))))))</f>
        <v>General</v>
      </c>
      <c r="P2089" s="3" t="str">
        <f t="shared" si="192"/>
        <v>Government</v>
      </c>
      <c r="Q2089" s="5">
        <f t="shared" si="193"/>
        <v>15</v>
      </c>
      <c r="R2089" s="1">
        <f t="shared" si="194"/>
        <v>122466.3</v>
      </c>
      <c r="S2089" s="1">
        <f t="shared" si="195"/>
        <v>0</v>
      </c>
      <c r="T2089" s="1" t="str">
        <f t="shared" si="196"/>
        <v>0-17</v>
      </c>
      <c r="U2089" s="1" t="str">
        <f t="shared" si="197"/>
        <v>Unknown</v>
      </c>
    </row>
    <row r="2090" spans="1:21">
      <c r="A2090" s="1">
        <v>2089</v>
      </c>
      <c r="B2090" s="1">
        <v>59</v>
      </c>
      <c r="C2090" s="1" t="s">
        <v>18</v>
      </c>
      <c r="D2090" s="2">
        <v>45138</v>
      </c>
      <c r="E2090" s="2">
        <v>45157</v>
      </c>
      <c r="F2090" s="1" t="s">
        <v>28</v>
      </c>
      <c r="G2090" s="1" t="s">
        <v>33</v>
      </c>
      <c r="H2090" s="1" t="s">
        <v>15</v>
      </c>
      <c r="I2090" s="1">
        <v>266075.28000000003</v>
      </c>
      <c r="K2090" s="1" t="s">
        <v>17</v>
      </c>
      <c r="N2090" s="3" t="str">
        <f>IF(LEFT(LOWER(C2090),1)="m","Male",IF(LEFT(LOWER(C2090),1)="f","Female","Unknown"))</f>
        <v>Male</v>
      </c>
      <c r="O2090" s="4" t="str">
        <f>IF(TRIM(LOWER(F2090))="neuro","Neurology",IF(TRIM(LOWER(F2090))="Neurology","Neurology",IF(TRIM(LOWER(F2090))="general ward","General",IF(TRIM(LOWER(F2090))="general","General",IF(TRIM(LOWER(F2090))="cardiology","Cardiology",IF(TRIM(LOWER(F2090))="Cardiology","Cardiology",IF(TRIM(LOWER(F2090))="Peads","Pediatrics",IF(TRIM(LOWER(F2090))="Pediatrics","Pediatrics",IF(TRIM(LOWER(F2090))="orthopedics","Orthopedics",IF(TRIM(LOWER(F2090))="Neurology","Neurology",IF(TRIM(LOWER(F2090))="Oncology","Oncology")))))))))))</f>
        <v>Orthopedics</v>
      </c>
      <c r="P2090" s="3" t="str">
        <f t="shared" si="192"/>
        <v>Self</v>
      </c>
      <c r="Q2090" s="5">
        <f t="shared" si="193"/>
        <v>19</v>
      </c>
      <c r="R2090" s="1">
        <f t="shared" si="194"/>
        <v>266075.28000000003</v>
      </c>
      <c r="S2090" s="1">
        <f t="shared" si="195"/>
        <v>1</v>
      </c>
      <c r="T2090" s="1" t="str">
        <f t="shared" si="196"/>
        <v>51-65</v>
      </c>
      <c r="U2090" s="1" t="str">
        <f t="shared" si="197"/>
        <v>Unknown</v>
      </c>
    </row>
    <row r="2091" spans="1:21">
      <c r="A2091" s="1">
        <v>2090</v>
      </c>
      <c r="B2091" s="1">
        <v>29</v>
      </c>
      <c r="C2091" s="1" t="s">
        <v>26</v>
      </c>
      <c r="D2091" s="2">
        <v>45029</v>
      </c>
      <c r="E2091" s="2">
        <v>45034</v>
      </c>
      <c r="F2091" s="1" t="s">
        <v>19</v>
      </c>
      <c r="G2091" s="1" t="s">
        <v>36</v>
      </c>
      <c r="I2091" s="1">
        <v>35150.449999999997</v>
      </c>
      <c r="J2091" s="1" t="s">
        <v>24</v>
      </c>
      <c r="K2091" s="1" t="s">
        <v>42</v>
      </c>
      <c r="N2091" s="3" t="str">
        <f>IF(LEFT(LOWER(C2091),1)="m","Male",IF(LEFT(LOWER(C2091),1)="f","Female","Unknown"))</f>
        <v>Female</v>
      </c>
      <c r="O2091" s="4" t="str">
        <f>IF(TRIM(LOWER(F2091))="neuro","Neurology",IF(TRIM(LOWER(F2091))="Neurology","Neurology",IF(TRIM(LOWER(F2091))="general ward","General",IF(TRIM(LOWER(F2091))="general","General",IF(TRIM(LOWER(F2091))="cardiology","Cardiology",IF(TRIM(LOWER(F2091))="Cardiology","Cardiology",IF(TRIM(LOWER(F2091))="Peads","Pediatrics",IF(TRIM(LOWER(F2091))="Pediatrics","Pediatrics",IF(TRIM(LOWER(F2091))="orthopedics","Orthopedics",IF(TRIM(LOWER(F2091))="Neurology","Neurology",IF(TRIM(LOWER(F2091))="Oncology","Oncology")))))))))))</f>
        <v>General</v>
      </c>
      <c r="P2091" s="3" t="str">
        <f t="shared" si="192"/>
        <v>Government</v>
      </c>
      <c r="Q2091" s="5">
        <f t="shared" si="193"/>
        <v>5</v>
      </c>
      <c r="R2091" s="1">
        <f t="shared" si="194"/>
        <v>35150.449999999997</v>
      </c>
      <c r="S2091" s="1">
        <f t="shared" si="195"/>
        <v>0</v>
      </c>
      <c r="T2091" s="1" t="str">
        <f t="shared" si="196"/>
        <v>18-35</v>
      </c>
      <c r="U2091" s="1" t="str">
        <f t="shared" si="197"/>
        <v>No</v>
      </c>
    </row>
    <row r="2092" spans="1:21">
      <c r="A2092" s="1">
        <v>2091</v>
      </c>
      <c r="B2092" s="1">
        <v>86</v>
      </c>
      <c r="C2092" s="1" t="s">
        <v>26</v>
      </c>
      <c r="D2092" s="2">
        <v>45251</v>
      </c>
      <c r="E2092" s="2">
        <v>45259</v>
      </c>
      <c r="F2092" s="1" t="s">
        <v>52</v>
      </c>
      <c r="G2092" s="1" t="s">
        <v>36</v>
      </c>
      <c r="H2092" s="1" t="s">
        <v>37</v>
      </c>
      <c r="I2092" s="1">
        <v>182051.44</v>
      </c>
      <c r="J2092" s="1" t="s">
        <v>17</v>
      </c>
      <c r="K2092" s="1" t="s">
        <v>42</v>
      </c>
      <c r="N2092" s="3" t="str">
        <f>IF(LEFT(LOWER(C2092),1)="m","Male",IF(LEFT(LOWER(C2092),1)="f","Female","Unknown"))</f>
        <v>Female</v>
      </c>
      <c r="O2092" s="4" t="str">
        <f>IF(TRIM(LOWER(F2092))="neuro","Neurology",IF(TRIM(LOWER(F2092))="Neurology","Neurology",IF(TRIM(LOWER(F2092))="general ward","General",IF(TRIM(LOWER(F2092))="general","General",IF(TRIM(LOWER(F2092))="cardiology","Cardiology",IF(TRIM(LOWER(F2092))="Cardiology","Cardiology",IF(TRIM(LOWER(F2092))="Peads","Pediatrics",IF(TRIM(LOWER(F2092))="Pediatrics","Pediatrics",IF(TRIM(LOWER(F2092))="orthopedics","Orthopedics",IF(TRIM(LOWER(F2092))="Neurology","Neurology",IF(TRIM(LOWER(F2092))="Oncology","Oncology")))))))))))</f>
        <v>Oncology</v>
      </c>
      <c r="P2092" s="3" t="str">
        <f t="shared" si="192"/>
        <v>Government</v>
      </c>
      <c r="Q2092" s="5">
        <f t="shared" si="193"/>
        <v>8</v>
      </c>
      <c r="R2092" s="1">
        <f t="shared" si="194"/>
        <v>182051.44</v>
      </c>
      <c r="S2092" s="1">
        <f t="shared" si="195"/>
        <v>0</v>
      </c>
      <c r="T2092" s="1" t="str">
        <f t="shared" si="196"/>
        <v>66+</v>
      </c>
      <c r="U2092" s="1" t="str">
        <f t="shared" si="197"/>
        <v>Yes</v>
      </c>
    </row>
    <row r="2093" spans="1:21">
      <c r="A2093" s="1">
        <v>2092</v>
      </c>
      <c r="B2093" s="1">
        <v>35</v>
      </c>
      <c r="C2093" s="1" t="s">
        <v>18</v>
      </c>
      <c r="D2093" s="2">
        <v>45332</v>
      </c>
      <c r="E2093" s="2">
        <v>45338</v>
      </c>
      <c r="F2093" s="1" t="s">
        <v>45</v>
      </c>
      <c r="G2093" s="1" t="s">
        <v>14</v>
      </c>
      <c r="H2093" s="1" t="s">
        <v>37</v>
      </c>
      <c r="I2093" s="1">
        <v>44938.55</v>
      </c>
      <c r="J2093" s="1" t="s">
        <v>38</v>
      </c>
      <c r="K2093" s="1" t="s">
        <v>38</v>
      </c>
      <c r="N2093" s="3" t="str">
        <f>IF(LEFT(LOWER(C2093),1)="m","Male",IF(LEFT(LOWER(C2093),1)="f","Female","Unknown"))</f>
        <v>Male</v>
      </c>
      <c r="O2093" s="4" t="str">
        <f>IF(TRIM(LOWER(F2093))="neuro","Neurology",IF(TRIM(LOWER(F2093))="Neurology","Neurology",IF(TRIM(LOWER(F2093))="general ward","General",IF(TRIM(LOWER(F2093))="general","General",IF(TRIM(LOWER(F2093))="cardiology","Cardiology",IF(TRIM(LOWER(F2093))="Cardiology","Cardiology",IF(TRIM(LOWER(F2093))="Peads","Pediatrics",IF(TRIM(LOWER(F2093))="Pediatrics","Pediatrics",IF(TRIM(LOWER(F2093))="orthopedics","Orthopedics",IF(TRIM(LOWER(F2093))="Neurology","Neurology",IF(TRIM(LOWER(F2093))="Oncology","Oncology")))))))))))</f>
        <v>Neurology</v>
      </c>
      <c r="P2093" s="3" t="str">
        <f t="shared" si="192"/>
        <v>Private</v>
      </c>
      <c r="Q2093" s="5">
        <f t="shared" si="193"/>
        <v>6</v>
      </c>
      <c r="R2093" s="1">
        <f t="shared" si="194"/>
        <v>44938.55</v>
      </c>
      <c r="S2093" s="1">
        <f t="shared" si="195"/>
        <v>0</v>
      </c>
      <c r="T2093" s="1" t="str">
        <f t="shared" si="196"/>
        <v>18-35</v>
      </c>
      <c r="U2093" s="1" t="str">
        <f t="shared" si="197"/>
        <v>No</v>
      </c>
    </row>
    <row r="2094" spans="1:21">
      <c r="A2094" s="1">
        <v>2093</v>
      </c>
      <c r="B2094" s="1">
        <v>24</v>
      </c>
      <c r="C2094" s="1" t="s">
        <v>29</v>
      </c>
      <c r="D2094" s="2">
        <v>45486</v>
      </c>
      <c r="E2094" s="2">
        <v>45498</v>
      </c>
      <c r="F2094" s="1" t="s">
        <v>40</v>
      </c>
      <c r="G2094" s="1" t="s">
        <v>36</v>
      </c>
      <c r="H2094" s="1" t="s">
        <v>48</v>
      </c>
      <c r="I2094" s="1">
        <v>222355.71</v>
      </c>
      <c r="J2094" s="1" t="s">
        <v>42</v>
      </c>
      <c r="K2094" s="1" t="s">
        <v>42</v>
      </c>
      <c r="N2094" s="3" t="str">
        <f>IF(LEFT(LOWER(C2094),1)="m","Male",IF(LEFT(LOWER(C2094),1)="f","Female","Unknown"))</f>
        <v>Female</v>
      </c>
      <c r="O2094" s="4" t="str">
        <f>IF(TRIM(LOWER(F2094))="neuro","Neurology",IF(TRIM(LOWER(F2094))="Neurology","Neurology",IF(TRIM(LOWER(F2094))="general ward","General",IF(TRIM(LOWER(F2094))="general","General",IF(TRIM(LOWER(F2094))="cardiology","Cardiology",IF(TRIM(LOWER(F2094))="Cardiology","Cardiology",IF(TRIM(LOWER(F2094))="Peads","Pediatrics",IF(TRIM(LOWER(F2094))="Pediatrics","Pediatrics",IF(TRIM(LOWER(F2094))="orthopedics","Orthopedics",IF(TRIM(LOWER(F2094))="Neurology","Neurology",IF(TRIM(LOWER(F2094))="Oncology","Oncology")))))))))))</f>
        <v>Pediatrics</v>
      </c>
      <c r="P2094" s="3" t="str">
        <f t="shared" si="192"/>
        <v>Government</v>
      </c>
      <c r="Q2094" s="5">
        <f t="shared" si="193"/>
        <v>12</v>
      </c>
      <c r="R2094" s="1">
        <f t="shared" si="194"/>
        <v>222355.71</v>
      </c>
      <c r="S2094" s="1">
        <f t="shared" si="195"/>
        <v>0</v>
      </c>
      <c r="T2094" s="1" t="str">
        <f t="shared" si="196"/>
        <v>18-35</v>
      </c>
      <c r="U2094" s="1" t="str">
        <f t="shared" si="197"/>
        <v>No</v>
      </c>
    </row>
    <row r="2095" spans="1:21">
      <c r="A2095" s="1">
        <v>2094</v>
      </c>
      <c r="B2095" s="1">
        <v>87</v>
      </c>
      <c r="C2095" s="1" t="s">
        <v>34</v>
      </c>
      <c r="D2095" s="2">
        <v>45133</v>
      </c>
      <c r="E2095" s="2">
        <v>45135</v>
      </c>
      <c r="F2095" s="1" t="s">
        <v>19</v>
      </c>
      <c r="G2095" s="1" t="s">
        <v>41</v>
      </c>
      <c r="H2095" s="1" t="s">
        <v>23</v>
      </c>
      <c r="I2095" s="1">
        <v>133497.46</v>
      </c>
      <c r="K2095" s="1" t="s">
        <v>38</v>
      </c>
      <c r="N2095" s="3" t="str">
        <f>IF(LEFT(LOWER(C2095),1)="m","Male",IF(LEFT(LOWER(C2095),1)="f","Female","Unknown"))</f>
        <v>Male</v>
      </c>
      <c r="O2095" s="4" t="str">
        <f>IF(TRIM(LOWER(F2095))="neuro","Neurology",IF(TRIM(LOWER(F2095))="Neurology","Neurology",IF(TRIM(LOWER(F2095))="general ward","General",IF(TRIM(LOWER(F2095))="general","General",IF(TRIM(LOWER(F2095))="cardiology","Cardiology",IF(TRIM(LOWER(F2095))="Cardiology","Cardiology",IF(TRIM(LOWER(F2095))="Peads","Pediatrics",IF(TRIM(LOWER(F2095))="Pediatrics","Pediatrics",IF(TRIM(LOWER(F2095))="orthopedics","Orthopedics",IF(TRIM(LOWER(F2095))="Neurology","Neurology",IF(TRIM(LOWER(F2095))="Oncology","Oncology")))))))))))</f>
        <v>General</v>
      </c>
      <c r="P2095" s="3" t="str">
        <f t="shared" si="192"/>
        <v>Unknown</v>
      </c>
      <c r="Q2095" s="5">
        <f t="shared" si="193"/>
        <v>2</v>
      </c>
      <c r="R2095" s="1">
        <f t="shared" si="194"/>
        <v>133497.46</v>
      </c>
      <c r="S2095" s="1">
        <f t="shared" si="195"/>
        <v>0</v>
      </c>
      <c r="T2095" s="1" t="str">
        <f t="shared" si="196"/>
        <v>66+</v>
      </c>
      <c r="U2095" s="1" t="str">
        <f t="shared" si="197"/>
        <v>Unknown</v>
      </c>
    </row>
    <row r="2096" spans="1:21">
      <c r="A2096" s="1">
        <v>2095</v>
      </c>
      <c r="B2096" s="1">
        <v>59</v>
      </c>
      <c r="C2096" s="1" t="s">
        <v>29</v>
      </c>
      <c r="D2096" s="2">
        <v>45172</v>
      </c>
      <c r="E2096" s="2">
        <v>45189</v>
      </c>
      <c r="F2096" s="1" t="s">
        <v>13</v>
      </c>
      <c r="G2096" s="1" t="s">
        <v>36</v>
      </c>
      <c r="H2096" s="1" t="s">
        <v>15</v>
      </c>
      <c r="I2096" s="1">
        <v>186389.84</v>
      </c>
      <c r="J2096" s="1" t="s">
        <v>42</v>
      </c>
      <c r="K2096" s="1" t="s">
        <v>38</v>
      </c>
      <c r="N2096" s="3" t="str">
        <f>IF(LEFT(LOWER(C2096),1)="m","Male",IF(LEFT(LOWER(C2096),1)="f","Female","Unknown"))</f>
        <v>Female</v>
      </c>
      <c r="O2096" s="4" t="str">
        <f>IF(TRIM(LOWER(F2096))="neuro","Neurology",IF(TRIM(LOWER(F2096))="Neurology","Neurology",IF(TRIM(LOWER(F2096))="general ward","General",IF(TRIM(LOWER(F2096))="general","General",IF(TRIM(LOWER(F2096))="cardiology","Cardiology",IF(TRIM(LOWER(F2096))="Cardiology","Cardiology",IF(TRIM(LOWER(F2096))="Peads","Pediatrics",IF(TRIM(LOWER(F2096))="Pediatrics","Pediatrics",IF(TRIM(LOWER(F2096))="orthopedics","Orthopedics",IF(TRIM(LOWER(F2096))="Neurology","Neurology",IF(TRIM(LOWER(F2096))="Oncology","Oncology")))))))))))</f>
        <v>Neurology</v>
      </c>
      <c r="P2096" s="3" t="str">
        <f t="shared" si="192"/>
        <v>Government</v>
      </c>
      <c r="Q2096" s="5">
        <f t="shared" si="193"/>
        <v>17</v>
      </c>
      <c r="R2096" s="1">
        <f t="shared" si="194"/>
        <v>186389.84</v>
      </c>
      <c r="S2096" s="1">
        <f t="shared" si="195"/>
        <v>0</v>
      </c>
      <c r="T2096" s="1" t="str">
        <f t="shared" si="196"/>
        <v>51-65</v>
      </c>
      <c r="U2096" s="1" t="str">
        <f t="shared" si="197"/>
        <v>No</v>
      </c>
    </row>
    <row r="2097" spans="1:21">
      <c r="A2097" s="1">
        <v>2096</v>
      </c>
      <c r="B2097" s="1">
        <v>58</v>
      </c>
      <c r="C2097" s="1" t="s">
        <v>34</v>
      </c>
      <c r="D2097" s="2">
        <v>45144</v>
      </c>
      <c r="E2097" s="2">
        <v>45156</v>
      </c>
      <c r="F2097" s="1" t="s">
        <v>28</v>
      </c>
      <c r="G2097" s="1" t="s">
        <v>46</v>
      </c>
      <c r="H2097" s="1" t="s">
        <v>51</v>
      </c>
      <c r="I2097" s="1">
        <v>151090.75</v>
      </c>
      <c r="J2097" s="1" t="s">
        <v>24</v>
      </c>
      <c r="K2097" s="1" t="s">
        <v>16</v>
      </c>
      <c r="N2097" s="3" t="str">
        <f>IF(LEFT(LOWER(C2097),1)="m","Male",IF(LEFT(LOWER(C2097),1)="f","Female","Unknown"))</f>
        <v>Male</v>
      </c>
      <c r="O2097" s="4" t="str">
        <f>IF(TRIM(LOWER(F2097))="neuro","Neurology",IF(TRIM(LOWER(F2097))="Neurology","Neurology",IF(TRIM(LOWER(F2097))="general ward","General",IF(TRIM(LOWER(F2097))="general","General",IF(TRIM(LOWER(F2097))="cardiology","Cardiology",IF(TRIM(LOWER(F2097))="Cardiology","Cardiology",IF(TRIM(LOWER(F2097))="Peads","Pediatrics",IF(TRIM(LOWER(F2097))="Pediatrics","Pediatrics",IF(TRIM(LOWER(F2097))="orthopedics","Orthopedics",IF(TRIM(LOWER(F2097))="Neurology","Neurology",IF(TRIM(LOWER(F2097))="Oncology","Oncology")))))))))))</f>
        <v>Orthopedics</v>
      </c>
      <c r="P2097" s="3" t="str">
        <f t="shared" si="192"/>
        <v>Self</v>
      </c>
      <c r="Q2097" s="5">
        <f t="shared" si="193"/>
        <v>12</v>
      </c>
      <c r="R2097" s="1">
        <f t="shared" si="194"/>
        <v>151090.75</v>
      </c>
      <c r="S2097" s="1">
        <f t="shared" si="195"/>
        <v>1</v>
      </c>
      <c r="T2097" s="1" t="str">
        <f t="shared" si="196"/>
        <v>51-65</v>
      </c>
      <c r="U2097" s="1" t="str">
        <f t="shared" si="197"/>
        <v>No</v>
      </c>
    </row>
    <row r="2098" spans="1:21">
      <c r="A2098" s="1">
        <v>2097</v>
      </c>
      <c r="B2098" s="1">
        <v>11</v>
      </c>
      <c r="C2098" s="1" t="s">
        <v>18</v>
      </c>
      <c r="D2098" s="2">
        <v>45290</v>
      </c>
      <c r="E2098" s="2">
        <v>45302</v>
      </c>
      <c r="F2098" s="1" t="s">
        <v>19</v>
      </c>
      <c r="G2098" s="1" t="s">
        <v>41</v>
      </c>
      <c r="H2098" s="1" t="s">
        <v>32</v>
      </c>
      <c r="I2098" s="1">
        <v>194686.37</v>
      </c>
      <c r="J2098" s="1" t="s">
        <v>38</v>
      </c>
      <c r="K2098" s="1" t="s">
        <v>25</v>
      </c>
      <c r="N2098" s="3" t="str">
        <f>IF(LEFT(LOWER(C2098),1)="m","Male",IF(LEFT(LOWER(C2098),1)="f","Female","Unknown"))</f>
        <v>Male</v>
      </c>
      <c r="O2098" s="4" t="str">
        <f>IF(TRIM(LOWER(F2098))="neuro","Neurology",IF(TRIM(LOWER(F2098))="Neurology","Neurology",IF(TRIM(LOWER(F2098))="general ward","General",IF(TRIM(LOWER(F2098))="general","General",IF(TRIM(LOWER(F2098))="cardiology","Cardiology",IF(TRIM(LOWER(F2098))="Cardiology","Cardiology",IF(TRIM(LOWER(F2098))="Peads","Pediatrics",IF(TRIM(LOWER(F2098))="Pediatrics","Pediatrics",IF(TRIM(LOWER(F2098))="orthopedics","Orthopedics",IF(TRIM(LOWER(F2098))="Neurology","Neurology",IF(TRIM(LOWER(F2098))="Oncology","Oncology")))))))))))</f>
        <v>General</v>
      </c>
      <c r="P2098" s="3" t="str">
        <f t="shared" si="192"/>
        <v>Unknown</v>
      </c>
      <c r="Q2098" s="5">
        <f t="shared" si="193"/>
        <v>12</v>
      </c>
      <c r="R2098" s="1">
        <f t="shared" si="194"/>
        <v>194686.37</v>
      </c>
      <c r="S2098" s="1">
        <f t="shared" si="195"/>
        <v>1</v>
      </c>
      <c r="T2098" s="1" t="str">
        <f t="shared" si="196"/>
        <v>0-17</v>
      </c>
      <c r="U2098" s="1" t="str">
        <f t="shared" si="197"/>
        <v>No</v>
      </c>
    </row>
    <row r="2099" spans="1:21">
      <c r="A2099" s="1">
        <v>2098</v>
      </c>
      <c r="B2099" s="1">
        <v>38</v>
      </c>
      <c r="C2099" s="1" t="s">
        <v>27</v>
      </c>
      <c r="D2099" s="2">
        <v>45522</v>
      </c>
      <c r="E2099" s="2">
        <v>45530</v>
      </c>
      <c r="F2099" s="1" t="s">
        <v>19</v>
      </c>
      <c r="G2099" s="1" t="s">
        <v>22</v>
      </c>
      <c r="H2099" s="1" t="s">
        <v>48</v>
      </c>
      <c r="I2099" s="1">
        <v>130599.85</v>
      </c>
      <c r="J2099" s="1" t="s">
        <v>42</v>
      </c>
      <c r="K2099" s="1" t="s">
        <v>42</v>
      </c>
      <c r="N2099" s="3" t="str">
        <f>IF(LEFT(LOWER(C2099),1)="m","Male",IF(LEFT(LOWER(C2099),1)="f","Female","Unknown"))</f>
        <v>Male</v>
      </c>
      <c r="O2099" s="4" t="str">
        <f>IF(TRIM(LOWER(F2099))="neuro","Neurology",IF(TRIM(LOWER(F2099))="Neurology","Neurology",IF(TRIM(LOWER(F2099))="general ward","General",IF(TRIM(LOWER(F2099))="general","General",IF(TRIM(LOWER(F2099))="cardiology","Cardiology",IF(TRIM(LOWER(F2099))="Cardiology","Cardiology",IF(TRIM(LOWER(F2099))="Peads","Pediatrics",IF(TRIM(LOWER(F2099))="Pediatrics","Pediatrics",IF(TRIM(LOWER(F2099))="orthopedics","Orthopedics",IF(TRIM(LOWER(F2099))="Neurology","Neurology",IF(TRIM(LOWER(F2099))="Oncology","Oncology")))))))))))</f>
        <v>General</v>
      </c>
      <c r="P2099" s="3" t="str">
        <f t="shared" si="192"/>
        <v>Government</v>
      </c>
      <c r="Q2099" s="5">
        <f t="shared" si="193"/>
        <v>8</v>
      </c>
      <c r="R2099" s="1">
        <f t="shared" si="194"/>
        <v>130599.85</v>
      </c>
      <c r="S2099" s="1">
        <f t="shared" si="195"/>
        <v>0</v>
      </c>
      <c r="T2099" s="1" t="str">
        <f t="shared" si="196"/>
        <v>36-50</v>
      </c>
      <c r="U2099" s="1" t="str">
        <f t="shared" si="197"/>
        <v>No</v>
      </c>
    </row>
    <row r="2100" spans="1:21">
      <c r="A2100" s="1">
        <v>2099</v>
      </c>
      <c r="B2100" s="1">
        <v>74</v>
      </c>
      <c r="C2100" s="1" t="s">
        <v>18</v>
      </c>
      <c r="D2100" s="2">
        <v>45172</v>
      </c>
      <c r="E2100" s="2">
        <v>45186</v>
      </c>
      <c r="F2100" s="1" t="s">
        <v>28</v>
      </c>
      <c r="G2100" s="1" t="s">
        <v>46</v>
      </c>
      <c r="H2100" s="1" t="s">
        <v>47</v>
      </c>
      <c r="I2100" s="1">
        <v>326889.56</v>
      </c>
      <c r="J2100" s="1" t="s">
        <v>38</v>
      </c>
      <c r="K2100" s="1" t="s">
        <v>17</v>
      </c>
      <c r="N2100" s="3" t="str">
        <f>IF(LEFT(LOWER(C2100),1)="m","Male",IF(LEFT(LOWER(C2100),1)="f","Female","Unknown"))</f>
        <v>Male</v>
      </c>
      <c r="O2100" s="4" t="str">
        <f>IF(TRIM(LOWER(F2100))="neuro","Neurology",IF(TRIM(LOWER(F2100))="Neurology","Neurology",IF(TRIM(LOWER(F2100))="general ward","General",IF(TRIM(LOWER(F2100))="general","General",IF(TRIM(LOWER(F2100))="cardiology","Cardiology",IF(TRIM(LOWER(F2100))="Cardiology","Cardiology",IF(TRIM(LOWER(F2100))="Peads","Pediatrics",IF(TRIM(LOWER(F2100))="Pediatrics","Pediatrics",IF(TRIM(LOWER(F2100))="orthopedics","Orthopedics",IF(TRIM(LOWER(F2100))="Neurology","Neurology",IF(TRIM(LOWER(F2100))="Oncology","Oncology")))))))))))</f>
        <v>Orthopedics</v>
      </c>
      <c r="P2100" s="3" t="str">
        <f t="shared" si="192"/>
        <v>Self</v>
      </c>
      <c r="Q2100" s="5">
        <f t="shared" si="193"/>
        <v>14</v>
      </c>
      <c r="R2100" s="1">
        <f t="shared" si="194"/>
        <v>326889.56</v>
      </c>
      <c r="S2100" s="1">
        <f t="shared" si="195"/>
        <v>1</v>
      </c>
      <c r="T2100" s="1" t="str">
        <f t="shared" si="196"/>
        <v>66+</v>
      </c>
      <c r="U2100" s="1" t="str">
        <f t="shared" si="197"/>
        <v>No</v>
      </c>
    </row>
    <row r="2101" spans="1:21">
      <c r="A2101" s="1">
        <v>2100</v>
      </c>
      <c r="B2101" s="1">
        <v>22</v>
      </c>
      <c r="C2101" s="1" t="s">
        <v>34</v>
      </c>
      <c r="D2101" s="2">
        <v>45007</v>
      </c>
      <c r="E2101" s="2">
        <v>45010</v>
      </c>
      <c r="F2101" s="1" t="s">
        <v>13</v>
      </c>
      <c r="G2101" s="1" t="s">
        <v>46</v>
      </c>
      <c r="H2101" s="1" t="s">
        <v>15</v>
      </c>
      <c r="I2101" s="1">
        <v>40396.19</v>
      </c>
      <c r="J2101" s="1" t="s">
        <v>16</v>
      </c>
      <c r="K2101" s="1" t="s">
        <v>20</v>
      </c>
      <c r="N2101" s="3" t="str">
        <f>IF(LEFT(LOWER(C2101),1)="m","Male",IF(LEFT(LOWER(C2101),1)="f","Female","Unknown"))</f>
        <v>Male</v>
      </c>
      <c r="O2101" s="4" t="str">
        <f>IF(TRIM(LOWER(F2101))="neuro","Neurology",IF(TRIM(LOWER(F2101))="Neurology","Neurology",IF(TRIM(LOWER(F2101))="general ward","General",IF(TRIM(LOWER(F2101))="general","General",IF(TRIM(LOWER(F2101))="cardiology","Cardiology",IF(TRIM(LOWER(F2101))="Cardiology","Cardiology",IF(TRIM(LOWER(F2101))="Peads","Pediatrics",IF(TRIM(LOWER(F2101))="Pediatrics","Pediatrics",IF(TRIM(LOWER(F2101))="orthopedics","Orthopedics",IF(TRIM(LOWER(F2101))="Neurology","Neurology",IF(TRIM(LOWER(F2101))="Oncology","Oncology")))))))))))</f>
        <v>Neurology</v>
      </c>
      <c r="P2101" s="3" t="str">
        <f t="shared" si="192"/>
        <v>Self</v>
      </c>
      <c r="Q2101" s="5">
        <f t="shared" si="193"/>
        <v>3</v>
      </c>
      <c r="R2101" s="1">
        <f t="shared" si="194"/>
        <v>40396.19</v>
      </c>
      <c r="S2101" s="1">
        <f t="shared" si="195"/>
        <v>0</v>
      </c>
      <c r="T2101" s="1" t="str">
        <f t="shared" si="196"/>
        <v>18-35</v>
      </c>
      <c r="U2101" s="1" t="str">
        <f t="shared" si="197"/>
        <v>Yes</v>
      </c>
    </row>
    <row r="2102" spans="1:21">
      <c r="A2102" s="1">
        <v>2101</v>
      </c>
      <c r="B2102" s="1">
        <v>43</v>
      </c>
      <c r="C2102" s="1" t="s">
        <v>27</v>
      </c>
      <c r="D2102" s="2">
        <v>45163</v>
      </c>
      <c r="E2102" s="2">
        <v>45182</v>
      </c>
      <c r="F2102" s="1" t="s">
        <v>13</v>
      </c>
      <c r="G2102" s="1" t="s">
        <v>46</v>
      </c>
      <c r="H2102" s="1" t="s">
        <v>51</v>
      </c>
      <c r="I2102" s="1">
        <v>32456.46</v>
      </c>
      <c r="J2102" s="1" t="s">
        <v>16</v>
      </c>
      <c r="K2102" s="1" t="s">
        <v>42</v>
      </c>
      <c r="N2102" s="3" t="str">
        <f>IF(LEFT(LOWER(C2102),1)="m","Male",IF(LEFT(LOWER(C2102),1)="f","Female","Unknown"))</f>
        <v>Male</v>
      </c>
      <c r="O2102" s="4" t="str">
        <f>IF(TRIM(LOWER(F2102))="neuro","Neurology",IF(TRIM(LOWER(F2102))="Neurology","Neurology",IF(TRIM(LOWER(F2102))="general ward","General",IF(TRIM(LOWER(F2102))="general","General",IF(TRIM(LOWER(F2102))="cardiology","Cardiology",IF(TRIM(LOWER(F2102))="Cardiology","Cardiology",IF(TRIM(LOWER(F2102))="Peads","Pediatrics",IF(TRIM(LOWER(F2102))="Pediatrics","Pediatrics",IF(TRIM(LOWER(F2102))="orthopedics","Orthopedics",IF(TRIM(LOWER(F2102))="Neurology","Neurology",IF(TRIM(LOWER(F2102))="Oncology","Oncology")))))))))))</f>
        <v>Neurology</v>
      </c>
      <c r="P2102" s="3" t="str">
        <f t="shared" si="192"/>
        <v>Self</v>
      </c>
      <c r="Q2102" s="5">
        <f t="shared" si="193"/>
        <v>19</v>
      </c>
      <c r="R2102" s="1">
        <f t="shared" si="194"/>
        <v>32456.46</v>
      </c>
      <c r="S2102" s="1">
        <f t="shared" si="195"/>
        <v>0</v>
      </c>
      <c r="T2102" s="1" t="str">
        <f t="shared" si="196"/>
        <v>36-50</v>
      </c>
      <c r="U2102" s="1" t="str">
        <f t="shared" si="197"/>
        <v>Yes</v>
      </c>
    </row>
    <row r="2103" spans="1:21">
      <c r="A2103" s="1">
        <v>2102</v>
      </c>
      <c r="C2103" s="1" t="s">
        <v>44</v>
      </c>
      <c r="D2103" s="2">
        <v>45397</v>
      </c>
      <c r="E2103" s="2">
        <v>45408</v>
      </c>
      <c r="F2103" s="1" t="s">
        <v>49</v>
      </c>
      <c r="G2103" s="1" t="s">
        <v>33</v>
      </c>
      <c r="H2103" s="1" t="s">
        <v>48</v>
      </c>
      <c r="I2103" s="1">
        <v>332460.74</v>
      </c>
      <c r="J2103" s="1" t="s">
        <v>38</v>
      </c>
      <c r="K2103" s="1" t="s">
        <v>20</v>
      </c>
      <c r="N2103" s="3" t="str">
        <f>IF(LEFT(LOWER(C2103),1)="m","Male",IF(LEFT(LOWER(C2103),1)="f","Female","Unknown"))</f>
        <v>Female</v>
      </c>
      <c r="O2103" s="4" t="str">
        <f>IF(TRIM(LOWER(F2103))="neuro","Neurology",IF(TRIM(LOWER(F2103))="Neurology","Neurology",IF(TRIM(LOWER(F2103))="general ward","General",IF(TRIM(LOWER(F2103))="general","General",IF(TRIM(LOWER(F2103))="cardiology","Cardiology",IF(TRIM(LOWER(F2103))="Cardiology","Cardiology",IF(TRIM(LOWER(F2103))="Peads","Pediatrics",IF(TRIM(LOWER(F2103))="Pediatrics","Pediatrics",IF(TRIM(LOWER(F2103))="orthopedics","Orthopedics",IF(TRIM(LOWER(F2103))="Neurology","Neurology",IF(TRIM(LOWER(F2103))="Oncology","Oncology")))))))))))</f>
        <v>Oncology</v>
      </c>
      <c r="P2103" s="3" t="str">
        <f t="shared" si="192"/>
        <v>Self</v>
      </c>
      <c r="Q2103" s="5">
        <f t="shared" si="193"/>
        <v>11</v>
      </c>
      <c r="R2103" s="1">
        <f t="shared" si="194"/>
        <v>332460.74</v>
      </c>
      <c r="S2103" s="1">
        <f t="shared" si="195"/>
        <v>0</v>
      </c>
      <c r="T2103" s="1" t="str">
        <f t="shared" si="196"/>
        <v>0-17</v>
      </c>
      <c r="U2103" s="1" t="str">
        <f t="shared" si="197"/>
        <v>No</v>
      </c>
    </row>
    <row r="2104" spans="1:21">
      <c r="A2104" s="1">
        <v>2103</v>
      </c>
      <c r="B2104" s="1">
        <v>28</v>
      </c>
      <c r="C2104" s="1" t="s">
        <v>12</v>
      </c>
      <c r="D2104" s="2">
        <v>45596</v>
      </c>
      <c r="E2104" s="2">
        <v>45606</v>
      </c>
      <c r="F2104" s="1" t="s">
        <v>50</v>
      </c>
      <c r="G2104" s="1" t="s">
        <v>36</v>
      </c>
      <c r="H2104" s="1" t="s">
        <v>15</v>
      </c>
      <c r="I2104" s="1">
        <v>312732.09000000003</v>
      </c>
      <c r="K2104" s="1" t="s">
        <v>16</v>
      </c>
      <c r="N2104" s="3" t="str">
        <f>IF(LEFT(LOWER(C2104),1)="m","Male",IF(LEFT(LOWER(C2104),1)="f","Female","Unknown"))</f>
        <v>Unknown</v>
      </c>
      <c r="O2104" s="4" t="str">
        <f>IF(TRIM(LOWER(F2104))="neuro","Neurology",IF(TRIM(LOWER(F2104))="Neurology","Neurology",IF(TRIM(LOWER(F2104))="general ward","General",IF(TRIM(LOWER(F2104))="general","General",IF(TRIM(LOWER(F2104))="cardiology","Cardiology",IF(TRIM(LOWER(F2104))="Cardiology","Cardiology",IF(TRIM(LOWER(F2104))="Peads","Pediatrics",IF(TRIM(LOWER(F2104))="Pediatrics","Pediatrics",IF(TRIM(LOWER(F2104))="orthopedics","Orthopedics",IF(TRIM(LOWER(F2104))="Neurology","Neurology",IF(TRIM(LOWER(F2104))="Oncology","Oncology")))))))))))</f>
        <v>Cardiology</v>
      </c>
      <c r="P2104" s="3" t="str">
        <f t="shared" si="192"/>
        <v>Government</v>
      </c>
      <c r="Q2104" s="5">
        <f t="shared" si="193"/>
        <v>10</v>
      </c>
      <c r="R2104" s="1">
        <f t="shared" si="194"/>
        <v>312732.09000000003</v>
      </c>
      <c r="S2104" s="1">
        <f t="shared" si="195"/>
        <v>1</v>
      </c>
      <c r="T2104" s="1" t="str">
        <f t="shared" si="196"/>
        <v>18-35</v>
      </c>
      <c r="U2104" s="1" t="str">
        <f t="shared" si="197"/>
        <v>Unknown</v>
      </c>
    </row>
    <row r="2105" spans="1:21">
      <c r="A2105" s="1">
        <v>2104</v>
      </c>
      <c r="B2105" s="1">
        <v>38</v>
      </c>
      <c r="C2105" s="1" t="s">
        <v>44</v>
      </c>
      <c r="D2105" s="2">
        <v>45329</v>
      </c>
      <c r="E2105" s="2">
        <v>45344</v>
      </c>
      <c r="F2105" s="1" t="s">
        <v>43</v>
      </c>
      <c r="G2105" s="1" t="s">
        <v>14</v>
      </c>
      <c r="H2105" s="1" t="s">
        <v>15</v>
      </c>
      <c r="I2105" s="1">
        <v>271757.75</v>
      </c>
      <c r="J2105" s="1" t="s">
        <v>24</v>
      </c>
      <c r="K2105" s="1" t="s">
        <v>20</v>
      </c>
      <c r="N2105" s="3" t="str">
        <f>IF(LEFT(LOWER(C2105),1)="m","Male",IF(LEFT(LOWER(C2105),1)="f","Female","Unknown"))</f>
        <v>Female</v>
      </c>
      <c r="O2105" s="4" t="str">
        <f>IF(TRIM(LOWER(F2105))="neuro","Neurology",IF(TRIM(LOWER(F2105))="Neurology","Neurology",IF(TRIM(LOWER(F2105))="general ward","General",IF(TRIM(LOWER(F2105))="general","General",IF(TRIM(LOWER(F2105))="cardiology","Cardiology",IF(TRIM(LOWER(F2105))="Cardiology","Cardiology",IF(TRIM(LOWER(F2105))="Peads","Pediatrics",IF(TRIM(LOWER(F2105))="Pediatrics","Pediatrics",IF(TRIM(LOWER(F2105))="orthopedics","Orthopedics",IF(TRIM(LOWER(F2105))="Neurology","Neurology",IF(TRIM(LOWER(F2105))="Oncology","Oncology")))))))))))</f>
        <v>Orthopedics</v>
      </c>
      <c r="P2105" s="3" t="str">
        <f t="shared" si="192"/>
        <v>Private</v>
      </c>
      <c r="Q2105" s="5">
        <f t="shared" si="193"/>
        <v>15</v>
      </c>
      <c r="R2105" s="1">
        <f t="shared" si="194"/>
        <v>271757.75</v>
      </c>
      <c r="S2105" s="1">
        <f t="shared" si="195"/>
        <v>0</v>
      </c>
      <c r="T2105" s="1" t="str">
        <f t="shared" si="196"/>
        <v>36-50</v>
      </c>
      <c r="U2105" s="1" t="str">
        <f t="shared" si="197"/>
        <v>No</v>
      </c>
    </row>
    <row r="2106" spans="1:21">
      <c r="A2106" s="1">
        <v>2105</v>
      </c>
      <c r="B2106" s="1">
        <v>15</v>
      </c>
      <c r="C2106" s="1" t="s">
        <v>44</v>
      </c>
      <c r="D2106" s="2">
        <v>45292</v>
      </c>
      <c r="E2106" s="2">
        <v>45302</v>
      </c>
      <c r="F2106" s="1" t="s">
        <v>21</v>
      </c>
      <c r="G2106" s="1" t="s">
        <v>46</v>
      </c>
      <c r="H2106" s="1" t="s">
        <v>37</v>
      </c>
      <c r="I2106" s="1">
        <v>95655.67</v>
      </c>
      <c r="J2106" s="1" t="s">
        <v>42</v>
      </c>
      <c r="K2106" s="1" t="s">
        <v>20</v>
      </c>
      <c r="N2106" s="3" t="str">
        <f>IF(LEFT(LOWER(C2106),1)="m","Male",IF(LEFT(LOWER(C2106),1)="f","Female","Unknown"))</f>
        <v>Female</v>
      </c>
      <c r="O2106" s="4" t="str">
        <f>IF(TRIM(LOWER(F2106))="neuro","Neurology",IF(TRIM(LOWER(F2106))="Neurology","Neurology",IF(TRIM(LOWER(F2106))="general ward","General",IF(TRIM(LOWER(F2106))="general","General",IF(TRIM(LOWER(F2106))="cardiology","Cardiology",IF(TRIM(LOWER(F2106))="Cardiology","Cardiology",IF(TRIM(LOWER(F2106))="Peads","Pediatrics",IF(TRIM(LOWER(F2106))="Pediatrics","Pediatrics",IF(TRIM(LOWER(F2106))="orthopedics","Orthopedics",IF(TRIM(LOWER(F2106))="Neurology","Neurology",IF(TRIM(LOWER(F2106))="Oncology","Oncology")))))))))))</f>
        <v>General</v>
      </c>
      <c r="P2106" s="3" t="str">
        <f t="shared" si="192"/>
        <v>Self</v>
      </c>
      <c r="Q2106" s="5">
        <f t="shared" si="193"/>
        <v>10</v>
      </c>
      <c r="R2106" s="1">
        <f t="shared" si="194"/>
        <v>95655.67</v>
      </c>
      <c r="S2106" s="1">
        <f t="shared" si="195"/>
        <v>0</v>
      </c>
      <c r="T2106" s="1" t="str">
        <f t="shared" si="196"/>
        <v>0-17</v>
      </c>
      <c r="U2106" s="1" t="str">
        <f t="shared" si="197"/>
        <v>No</v>
      </c>
    </row>
    <row r="2107" spans="1:21">
      <c r="A2107" s="1">
        <v>2106</v>
      </c>
      <c r="B2107" s="1">
        <v>19</v>
      </c>
      <c r="C2107" s="1" t="s">
        <v>26</v>
      </c>
      <c r="D2107" s="2">
        <v>45154</v>
      </c>
      <c r="E2107" s="2">
        <v>45160</v>
      </c>
      <c r="F2107" s="1" t="s">
        <v>52</v>
      </c>
      <c r="G2107" s="1" t="s">
        <v>41</v>
      </c>
      <c r="H2107" s="1" t="s">
        <v>37</v>
      </c>
      <c r="I2107" s="1">
        <v>5994296.46</v>
      </c>
      <c r="J2107" s="1" t="s">
        <v>17</v>
      </c>
      <c r="K2107" s="1" t="s">
        <v>25</v>
      </c>
      <c r="N2107" s="3" t="str">
        <f>IF(LEFT(LOWER(C2107),1)="m","Male",IF(LEFT(LOWER(C2107),1)="f","Female","Unknown"))</f>
        <v>Female</v>
      </c>
      <c r="O2107" s="4" t="str">
        <f>IF(TRIM(LOWER(F2107))="neuro","Neurology",IF(TRIM(LOWER(F2107))="Neurology","Neurology",IF(TRIM(LOWER(F2107))="general ward","General",IF(TRIM(LOWER(F2107))="general","General",IF(TRIM(LOWER(F2107))="cardiology","Cardiology",IF(TRIM(LOWER(F2107))="Cardiology","Cardiology",IF(TRIM(LOWER(F2107))="Peads","Pediatrics",IF(TRIM(LOWER(F2107))="Pediatrics","Pediatrics",IF(TRIM(LOWER(F2107))="orthopedics","Orthopedics",IF(TRIM(LOWER(F2107))="Neurology","Neurology",IF(TRIM(LOWER(F2107))="Oncology","Oncology")))))))))))</f>
        <v>Oncology</v>
      </c>
      <c r="P2107" s="3" t="str">
        <f t="shared" si="192"/>
        <v>Unknown</v>
      </c>
      <c r="Q2107" s="5">
        <f t="shared" si="193"/>
        <v>6</v>
      </c>
      <c r="R2107" s="1">
        <f t="shared" si="194"/>
        <v>5994296.46</v>
      </c>
      <c r="S2107" s="1">
        <f t="shared" si="195"/>
        <v>1</v>
      </c>
      <c r="T2107" s="1" t="str">
        <f t="shared" si="196"/>
        <v>18-35</v>
      </c>
      <c r="U2107" s="1" t="str">
        <f t="shared" si="197"/>
        <v>Yes</v>
      </c>
    </row>
    <row r="2108" spans="1:21">
      <c r="A2108" s="1">
        <v>2107</v>
      </c>
      <c r="B2108" s="1">
        <v>28</v>
      </c>
      <c r="C2108" s="1" t="s">
        <v>29</v>
      </c>
      <c r="D2108" s="2">
        <v>45468</v>
      </c>
      <c r="E2108" s="2">
        <v>45488</v>
      </c>
      <c r="F2108" s="1" t="s">
        <v>13</v>
      </c>
      <c r="G2108" s="1" t="s">
        <v>31</v>
      </c>
      <c r="H2108" s="1" t="s">
        <v>32</v>
      </c>
      <c r="I2108" s="1">
        <v>157765.5</v>
      </c>
      <c r="J2108" s="1" t="s">
        <v>24</v>
      </c>
      <c r="K2108" s="1" t="s">
        <v>17</v>
      </c>
      <c r="N2108" s="3" t="str">
        <f>IF(LEFT(LOWER(C2108),1)="m","Male",IF(LEFT(LOWER(C2108),1)="f","Female","Unknown"))</f>
        <v>Female</v>
      </c>
      <c r="O2108" s="4" t="str">
        <f>IF(TRIM(LOWER(F2108))="neuro","Neurology",IF(TRIM(LOWER(F2108))="Neurology","Neurology",IF(TRIM(LOWER(F2108))="general ward","General",IF(TRIM(LOWER(F2108))="general","General",IF(TRIM(LOWER(F2108))="cardiology","Cardiology",IF(TRIM(LOWER(F2108))="Cardiology","Cardiology",IF(TRIM(LOWER(F2108))="Peads","Pediatrics",IF(TRIM(LOWER(F2108))="Pediatrics","Pediatrics",IF(TRIM(LOWER(F2108))="orthopedics","Orthopedics",IF(TRIM(LOWER(F2108))="Neurology","Neurology",IF(TRIM(LOWER(F2108))="Oncology","Oncology")))))))))))</f>
        <v>Neurology</v>
      </c>
      <c r="P2108" s="3" t="str">
        <f t="shared" si="192"/>
        <v>Private</v>
      </c>
      <c r="Q2108" s="5">
        <f t="shared" si="193"/>
        <v>20</v>
      </c>
      <c r="R2108" s="1">
        <f t="shared" si="194"/>
        <v>157765.5</v>
      </c>
      <c r="S2108" s="1">
        <f t="shared" si="195"/>
        <v>1</v>
      </c>
      <c r="T2108" s="1" t="str">
        <f t="shared" si="196"/>
        <v>18-35</v>
      </c>
      <c r="U2108" s="1" t="str">
        <f t="shared" si="197"/>
        <v>No</v>
      </c>
    </row>
    <row r="2109" spans="1:21">
      <c r="A2109" s="1">
        <v>2108</v>
      </c>
      <c r="B2109" s="1">
        <v>16</v>
      </c>
      <c r="C2109" s="1" t="s">
        <v>12</v>
      </c>
      <c r="D2109" s="2">
        <v>45164</v>
      </c>
      <c r="E2109" s="2">
        <v>45176</v>
      </c>
      <c r="F2109" s="1" t="s">
        <v>50</v>
      </c>
      <c r="G2109" s="1" t="s">
        <v>14</v>
      </c>
      <c r="H2109" s="1" t="s">
        <v>37</v>
      </c>
      <c r="I2109" s="1">
        <v>338846.71999999997</v>
      </c>
      <c r="J2109" s="1" t="s">
        <v>24</v>
      </c>
      <c r="K2109" s="1" t="s">
        <v>38</v>
      </c>
      <c r="N2109" s="3" t="str">
        <f>IF(LEFT(LOWER(C2109),1)="m","Male",IF(LEFT(LOWER(C2109),1)="f","Female","Unknown"))</f>
        <v>Unknown</v>
      </c>
      <c r="O2109" s="4" t="str">
        <f>IF(TRIM(LOWER(F2109))="neuro","Neurology",IF(TRIM(LOWER(F2109))="Neurology","Neurology",IF(TRIM(LOWER(F2109))="general ward","General",IF(TRIM(LOWER(F2109))="general","General",IF(TRIM(LOWER(F2109))="cardiology","Cardiology",IF(TRIM(LOWER(F2109))="Cardiology","Cardiology",IF(TRIM(LOWER(F2109))="Peads","Pediatrics",IF(TRIM(LOWER(F2109))="Pediatrics","Pediatrics",IF(TRIM(LOWER(F2109))="orthopedics","Orthopedics",IF(TRIM(LOWER(F2109))="Neurology","Neurology",IF(TRIM(LOWER(F2109))="Oncology","Oncology")))))))))))</f>
        <v>Cardiology</v>
      </c>
      <c r="P2109" s="3" t="str">
        <f t="shared" si="192"/>
        <v>Private</v>
      </c>
      <c r="Q2109" s="5">
        <f t="shared" si="193"/>
        <v>12</v>
      </c>
      <c r="R2109" s="1">
        <f t="shared" si="194"/>
        <v>338846.71999999997</v>
      </c>
      <c r="S2109" s="1">
        <f t="shared" si="195"/>
        <v>0</v>
      </c>
      <c r="T2109" s="1" t="str">
        <f t="shared" si="196"/>
        <v>0-17</v>
      </c>
      <c r="U2109" s="1" t="str">
        <f t="shared" si="197"/>
        <v>No</v>
      </c>
    </row>
    <row r="2110" spans="1:21">
      <c r="A2110" s="1">
        <v>2109</v>
      </c>
      <c r="B2110" s="1">
        <v>58</v>
      </c>
      <c r="C2110" s="1" t="s">
        <v>18</v>
      </c>
      <c r="D2110" s="2">
        <v>45121</v>
      </c>
      <c r="E2110" s="2">
        <v>45127</v>
      </c>
      <c r="F2110" s="1" t="s">
        <v>19</v>
      </c>
      <c r="G2110" s="1" t="s">
        <v>14</v>
      </c>
      <c r="I2110" s="1">
        <v>145117.07999999999</v>
      </c>
      <c r="J2110" s="1" t="s">
        <v>38</v>
      </c>
      <c r="K2110" s="1" t="s">
        <v>20</v>
      </c>
      <c r="N2110" s="3" t="str">
        <f>IF(LEFT(LOWER(C2110),1)="m","Male",IF(LEFT(LOWER(C2110),1)="f","Female","Unknown"))</f>
        <v>Male</v>
      </c>
      <c r="O2110" s="4" t="str">
        <f>IF(TRIM(LOWER(F2110))="neuro","Neurology",IF(TRIM(LOWER(F2110))="Neurology","Neurology",IF(TRIM(LOWER(F2110))="general ward","General",IF(TRIM(LOWER(F2110))="general","General",IF(TRIM(LOWER(F2110))="cardiology","Cardiology",IF(TRIM(LOWER(F2110))="Cardiology","Cardiology",IF(TRIM(LOWER(F2110))="Peads","Pediatrics",IF(TRIM(LOWER(F2110))="Pediatrics","Pediatrics",IF(TRIM(LOWER(F2110))="orthopedics","Orthopedics",IF(TRIM(LOWER(F2110))="Neurology","Neurology",IF(TRIM(LOWER(F2110))="Oncology","Oncology")))))))))))</f>
        <v>General</v>
      </c>
      <c r="P2110" s="3" t="str">
        <f t="shared" si="192"/>
        <v>Private</v>
      </c>
      <c r="Q2110" s="5">
        <f t="shared" si="193"/>
        <v>6</v>
      </c>
      <c r="R2110" s="1">
        <f t="shared" si="194"/>
        <v>145117.07999999999</v>
      </c>
      <c r="S2110" s="1">
        <f t="shared" si="195"/>
        <v>0</v>
      </c>
      <c r="T2110" s="1" t="str">
        <f t="shared" si="196"/>
        <v>51-65</v>
      </c>
      <c r="U2110" s="1" t="str">
        <f t="shared" si="197"/>
        <v>No</v>
      </c>
    </row>
    <row r="2111" spans="1:21">
      <c r="A2111" s="1">
        <v>2110</v>
      </c>
      <c r="B2111" s="1">
        <v>69</v>
      </c>
      <c r="C2111" s="1" t="s">
        <v>44</v>
      </c>
      <c r="D2111" s="2">
        <v>45366</v>
      </c>
      <c r="E2111" s="2">
        <v>45372</v>
      </c>
      <c r="F2111" s="1" t="s">
        <v>45</v>
      </c>
      <c r="G2111" s="1" t="s">
        <v>36</v>
      </c>
      <c r="H2111" s="1" t="s">
        <v>37</v>
      </c>
      <c r="I2111" s="1">
        <v>196387.09</v>
      </c>
      <c r="J2111" s="1" t="s">
        <v>24</v>
      </c>
      <c r="K2111" s="1" t="s">
        <v>16</v>
      </c>
      <c r="N2111" s="3" t="str">
        <f>IF(LEFT(LOWER(C2111),1)="m","Male",IF(LEFT(LOWER(C2111),1)="f","Female","Unknown"))</f>
        <v>Female</v>
      </c>
      <c r="O2111" s="4" t="str">
        <f>IF(TRIM(LOWER(F2111))="neuro","Neurology",IF(TRIM(LOWER(F2111))="Neurology","Neurology",IF(TRIM(LOWER(F2111))="general ward","General",IF(TRIM(LOWER(F2111))="general","General",IF(TRIM(LOWER(F2111))="cardiology","Cardiology",IF(TRIM(LOWER(F2111))="Cardiology","Cardiology",IF(TRIM(LOWER(F2111))="Peads","Pediatrics",IF(TRIM(LOWER(F2111))="Pediatrics","Pediatrics",IF(TRIM(LOWER(F2111))="orthopedics","Orthopedics",IF(TRIM(LOWER(F2111))="Neurology","Neurology",IF(TRIM(LOWER(F2111))="Oncology","Oncology")))))))))))</f>
        <v>Neurology</v>
      </c>
      <c r="P2111" s="3" t="str">
        <f t="shared" si="192"/>
        <v>Government</v>
      </c>
      <c r="Q2111" s="5">
        <f t="shared" si="193"/>
        <v>6</v>
      </c>
      <c r="R2111" s="1">
        <f t="shared" si="194"/>
        <v>196387.09</v>
      </c>
      <c r="S2111" s="1">
        <f t="shared" si="195"/>
        <v>1</v>
      </c>
      <c r="T2111" s="1" t="str">
        <f t="shared" si="196"/>
        <v>66+</v>
      </c>
      <c r="U2111" s="1" t="str">
        <f t="shared" si="197"/>
        <v>No</v>
      </c>
    </row>
    <row r="2112" spans="1:21">
      <c r="A2112" s="1">
        <v>2111</v>
      </c>
      <c r="B2112" s="1">
        <v>30</v>
      </c>
      <c r="C2112" s="1" t="s">
        <v>18</v>
      </c>
      <c r="D2112" s="2">
        <v>45457</v>
      </c>
      <c r="E2112" s="2">
        <v>45475</v>
      </c>
      <c r="F2112" s="1" t="s">
        <v>52</v>
      </c>
      <c r="G2112" s="1" t="s">
        <v>31</v>
      </c>
      <c r="I2112" s="1">
        <v>25206.799999999999</v>
      </c>
      <c r="J2112" s="1" t="s">
        <v>17</v>
      </c>
      <c r="K2112" s="1" t="s">
        <v>38</v>
      </c>
      <c r="N2112" s="3" t="str">
        <f>IF(LEFT(LOWER(C2112),1)="m","Male",IF(LEFT(LOWER(C2112),1)="f","Female","Unknown"))</f>
        <v>Male</v>
      </c>
      <c r="O2112" s="4" t="str">
        <f>IF(TRIM(LOWER(F2112))="neuro","Neurology",IF(TRIM(LOWER(F2112))="Neurology","Neurology",IF(TRIM(LOWER(F2112))="general ward","General",IF(TRIM(LOWER(F2112))="general","General",IF(TRIM(LOWER(F2112))="cardiology","Cardiology",IF(TRIM(LOWER(F2112))="Cardiology","Cardiology",IF(TRIM(LOWER(F2112))="Peads","Pediatrics",IF(TRIM(LOWER(F2112))="Pediatrics","Pediatrics",IF(TRIM(LOWER(F2112))="orthopedics","Orthopedics",IF(TRIM(LOWER(F2112))="Neurology","Neurology",IF(TRIM(LOWER(F2112))="Oncology","Oncology")))))))))))</f>
        <v>Oncology</v>
      </c>
      <c r="P2112" s="3" t="str">
        <f t="shared" si="192"/>
        <v>Private</v>
      </c>
      <c r="Q2112" s="5">
        <f t="shared" si="193"/>
        <v>18</v>
      </c>
      <c r="R2112" s="1">
        <f t="shared" si="194"/>
        <v>25206.799999999999</v>
      </c>
      <c r="S2112" s="1">
        <f t="shared" si="195"/>
        <v>0</v>
      </c>
      <c r="T2112" s="1" t="str">
        <f t="shared" si="196"/>
        <v>18-35</v>
      </c>
      <c r="U2112" s="1" t="str">
        <f t="shared" si="197"/>
        <v>Yes</v>
      </c>
    </row>
    <row r="2113" spans="1:21">
      <c r="A2113" s="1">
        <v>2112</v>
      </c>
      <c r="B2113" s="1">
        <v>32</v>
      </c>
      <c r="C2113" s="1" t="s">
        <v>26</v>
      </c>
      <c r="D2113" s="2">
        <v>44957</v>
      </c>
      <c r="E2113" s="2">
        <v>44966</v>
      </c>
      <c r="F2113" s="1" t="s">
        <v>19</v>
      </c>
      <c r="G2113" s="1" t="s">
        <v>36</v>
      </c>
      <c r="H2113" s="1" t="s">
        <v>37</v>
      </c>
      <c r="I2113" s="1">
        <v>69356.78</v>
      </c>
      <c r="J2113" s="1" t="s">
        <v>17</v>
      </c>
      <c r="K2113" s="1" t="s">
        <v>38</v>
      </c>
      <c r="N2113" s="3" t="str">
        <f>IF(LEFT(LOWER(C2113),1)="m","Male",IF(LEFT(LOWER(C2113),1)="f","Female","Unknown"))</f>
        <v>Female</v>
      </c>
      <c r="O2113" s="4" t="str">
        <f>IF(TRIM(LOWER(F2113))="neuro","Neurology",IF(TRIM(LOWER(F2113))="Neurology","Neurology",IF(TRIM(LOWER(F2113))="general ward","General",IF(TRIM(LOWER(F2113))="general","General",IF(TRIM(LOWER(F2113))="cardiology","Cardiology",IF(TRIM(LOWER(F2113))="Cardiology","Cardiology",IF(TRIM(LOWER(F2113))="Peads","Pediatrics",IF(TRIM(LOWER(F2113))="Pediatrics","Pediatrics",IF(TRIM(LOWER(F2113))="orthopedics","Orthopedics",IF(TRIM(LOWER(F2113))="Neurology","Neurology",IF(TRIM(LOWER(F2113))="Oncology","Oncology")))))))))))</f>
        <v>General</v>
      </c>
      <c r="P2113" s="3" t="str">
        <f t="shared" si="192"/>
        <v>Government</v>
      </c>
      <c r="Q2113" s="5">
        <f t="shared" si="193"/>
        <v>9</v>
      </c>
      <c r="R2113" s="1">
        <f t="shared" si="194"/>
        <v>69356.78</v>
      </c>
      <c r="S2113" s="1">
        <f t="shared" si="195"/>
        <v>0</v>
      </c>
      <c r="T2113" s="1" t="str">
        <f t="shared" si="196"/>
        <v>18-35</v>
      </c>
      <c r="U2113" s="1" t="str">
        <f t="shared" si="197"/>
        <v>Yes</v>
      </c>
    </row>
    <row r="2114" spans="1:21">
      <c r="A2114" s="1">
        <v>2113</v>
      </c>
      <c r="B2114" s="1">
        <v>41</v>
      </c>
      <c r="C2114" s="1" t="s">
        <v>27</v>
      </c>
      <c r="D2114" s="2">
        <v>45326</v>
      </c>
      <c r="E2114" s="2">
        <v>45337</v>
      </c>
      <c r="F2114" s="1" t="s">
        <v>19</v>
      </c>
      <c r="G2114" s="1" t="s">
        <v>31</v>
      </c>
      <c r="H2114" s="1" t="s">
        <v>48</v>
      </c>
      <c r="I2114" s="1">
        <v>166292.67000000001</v>
      </c>
      <c r="K2114" s="1" t="s">
        <v>25</v>
      </c>
      <c r="N2114" s="3" t="str">
        <f>IF(LEFT(LOWER(C2114),1)="m","Male",IF(LEFT(LOWER(C2114),1)="f","Female","Unknown"))</f>
        <v>Male</v>
      </c>
      <c r="O2114" s="4" t="str">
        <f>IF(TRIM(LOWER(F2114))="neuro","Neurology",IF(TRIM(LOWER(F2114))="Neurology","Neurology",IF(TRIM(LOWER(F2114))="general ward","General",IF(TRIM(LOWER(F2114))="general","General",IF(TRIM(LOWER(F2114))="cardiology","Cardiology",IF(TRIM(LOWER(F2114))="Cardiology","Cardiology",IF(TRIM(LOWER(F2114))="Peads","Pediatrics",IF(TRIM(LOWER(F2114))="Pediatrics","Pediatrics",IF(TRIM(LOWER(F2114))="orthopedics","Orthopedics",IF(TRIM(LOWER(F2114))="Neurology","Neurology",IF(TRIM(LOWER(F2114))="Oncology","Oncology")))))))))))</f>
        <v>General</v>
      </c>
      <c r="P2114" s="3" t="str">
        <f t="shared" si="192"/>
        <v>Private</v>
      </c>
      <c r="Q2114" s="5">
        <f t="shared" si="193"/>
        <v>11</v>
      </c>
      <c r="R2114" s="1">
        <f t="shared" si="194"/>
        <v>166292.67000000001</v>
      </c>
      <c r="S2114" s="1">
        <f t="shared" si="195"/>
        <v>1</v>
      </c>
      <c r="T2114" s="1" t="str">
        <f t="shared" si="196"/>
        <v>36-50</v>
      </c>
      <c r="U2114" s="1" t="str">
        <f t="shared" si="197"/>
        <v>Unknown</v>
      </c>
    </row>
    <row r="2115" spans="1:21">
      <c r="A2115" s="1">
        <v>2114</v>
      </c>
      <c r="B2115" s="1">
        <v>94</v>
      </c>
      <c r="C2115" s="1" t="s">
        <v>12</v>
      </c>
      <c r="D2115" s="2">
        <v>45099</v>
      </c>
      <c r="E2115" s="2">
        <v>45104</v>
      </c>
      <c r="F2115" s="1" t="s">
        <v>45</v>
      </c>
      <c r="G2115" s="1" t="s">
        <v>36</v>
      </c>
      <c r="H2115" s="1" t="s">
        <v>15</v>
      </c>
      <c r="I2115" s="1">
        <v>209194.96</v>
      </c>
      <c r="J2115" s="1" t="s">
        <v>16</v>
      </c>
      <c r="K2115" s="1" t="s">
        <v>17</v>
      </c>
      <c r="N2115" s="3" t="str">
        <f>IF(LEFT(LOWER(C2115),1)="m","Male",IF(LEFT(LOWER(C2115),1)="f","Female","Unknown"))</f>
        <v>Unknown</v>
      </c>
      <c r="O2115" s="4" t="str">
        <f>IF(TRIM(LOWER(F2115))="neuro","Neurology",IF(TRIM(LOWER(F2115))="Neurology","Neurology",IF(TRIM(LOWER(F2115))="general ward","General",IF(TRIM(LOWER(F2115))="general","General",IF(TRIM(LOWER(F2115))="cardiology","Cardiology",IF(TRIM(LOWER(F2115))="Cardiology","Cardiology",IF(TRIM(LOWER(F2115))="Peads","Pediatrics",IF(TRIM(LOWER(F2115))="Pediatrics","Pediatrics",IF(TRIM(LOWER(F2115))="orthopedics","Orthopedics",IF(TRIM(LOWER(F2115))="Neurology","Neurology",IF(TRIM(LOWER(F2115))="Oncology","Oncology")))))))))))</f>
        <v>Neurology</v>
      </c>
      <c r="P2115" s="3" t="str">
        <f t="shared" ref="P2115:P2178" si="198">IF(LOWER(G2115)="private","Private",
IF(LOWER(G2115)="govt","Government",
IF(LOWER(G2115)="government","Government",
IF(LOWER(G2115)="self","Self","Unknown"))))</f>
        <v>Government</v>
      </c>
      <c r="Q2115" s="5">
        <f t="shared" ref="Q2115:Q2178" si="199">IF(E2115&lt;D2115,"",E2115-D2115)</f>
        <v>5</v>
      </c>
      <c r="R2115" s="1">
        <f t="shared" ref="R2115:R2178" si="200">IF(I2115&lt;0,"",I2115)</f>
        <v>209194.96</v>
      </c>
      <c r="S2115" s="1">
        <f t="shared" ref="S2115:S2178" si="201">IF(OR(K2115="Yes",K2115="YES",K2115="Y"),1,0)</f>
        <v>1</v>
      </c>
      <c r="T2115" s="1" t="str">
        <f t="shared" ref="T2115:T2178" si="202">IF(B2115&lt;18,"0-17",                                                  IF(B2115&lt;36,"18-35",
IF(B2115&lt;51,"36-50",
IF(B2115&lt;66,"51-65","66+"))))</f>
        <v>66+</v>
      </c>
      <c r="U2115" s="1" t="str">
        <f t="shared" ref="U2115:U2178" si="203">IF(OR(TRIM(UPPER(J2115))="YES",TRIM(UPPER(J2115))="Y"),"Yes",
IF(OR(TRIM(UPPER(J2115))="NO",TRIM(UPPER(J2115))="N"),"No","Unknown"))</f>
        <v>Yes</v>
      </c>
    </row>
    <row r="2116" spans="1:21">
      <c r="A2116" s="1">
        <v>2115</v>
      </c>
      <c r="B2116" s="1">
        <v>26</v>
      </c>
      <c r="C2116" s="1" t="s">
        <v>29</v>
      </c>
      <c r="D2116" s="2">
        <v>45158</v>
      </c>
      <c r="E2116" s="2">
        <v>45167</v>
      </c>
      <c r="F2116" s="1" t="s">
        <v>43</v>
      </c>
      <c r="G2116" s="1" t="s">
        <v>22</v>
      </c>
      <c r="H2116" s="1" t="s">
        <v>37</v>
      </c>
      <c r="I2116" s="1">
        <v>54615.9</v>
      </c>
      <c r="J2116" s="1" t="s">
        <v>16</v>
      </c>
      <c r="K2116" s="1" t="s">
        <v>38</v>
      </c>
      <c r="N2116" s="3" t="str">
        <f>IF(LEFT(LOWER(C2116),1)="m","Male",IF(LEFT(LOWER(C2116),1)="f","Female","Unknown"))</f>
        <v>Female</v>
      </c>
      <c r="O2116" s="4" t="str">
        <f>IF(TRIM(LOWER(F2116))="neuro","Neurology",IF(TRIM(LOWER(F2116))="Neurology","Neurology",IF(TRIM(LOWER(F2116))="general ward","General",IF(TRIM(LOWER(F2116))="general","General",IF(TRIM(LOWER(F2116))="cardiology","Cardiology",IF(TRIM(LOWER(F2116))="Cardiology","Cardiology",IF(TRIM(LOWER(F2116))="Peads","Pediatrics",IF(TRIM(LOWER(F2116))="Pediatrics","Pediatrics",IF(TRIM(LOWER(F2116))="orthopedics","Orthopedics",IF(TRIM(LOWER(F2116))="Neurology","Neurology",IF(TRIM(LOWER(F2116))="Oncology","Oncology")))))))))))</f>
        <v>Orthopedics</v>
      </c>
      <c r="P2116" s="3" t="str">
        <f t="shared" si="198"/>
        <v>Government</v>
      </c>
      <c r="Q2116" s="5">
        <f t="shared" si="199"/>
        <v>9</v>
      </c>
      <c r="R2116" s="1">
        <f t="shared" si="200"/>
        <v>54615.9</v>
      </c>
      <c r="S2116" s="1">
        <f t="shared" si="201"/>
        <v>0</v>
      </c>
      <c r="T2116" s="1" t="str">
        <f t="shared" si="202"/>
        <v>18-35</v>
      </c>
      <c r="U2116" s="1" t="str">
        <f t="shared" si="203"/>
        <v>Yes</v>
      </c>
    </row>
    <row r="2117" spans="1:21">
      <c r="A2117" s="1">
        <v>2116</v>
      </c>
      <c r="B2117" s="1">
        <v>23</v>
      </c>
      <c r="C2117" s="1" t="s">
        <v>12</v>
      </c>
      <c r="D2117" s="2">
        <v>44937</v>
      </c>
      <c r="E2117" s="2">
        <v>44956</v>
      </c>
      <c r="F2117" s="1" t="s">
        <v>28</v>
      </c>
      <c r="G2117" s="1" t="s">
        <v>46</v>
      </c>
      <c r="H2117" s="1" t="s">
        <v>47</v>
      </c>
      <c r="I2117" s="1">
        <v>5304082.07</v>
      </c>
      <c r="J2117" s="1" t="s">
        <v>16</v>
      </c>
      <c r="K2117" s="1" t="s">
        <v>38</v>
      </c>
      <c r="N2117" s="3" t="str">
        <f>IF(LEFT(LOWER(C2117),1)="m","Male",IF(LEFT(LOWER(C2117),1)="f","Female","Unknown"))</f>
        <v>Unknown</v>
      </c>
      <c r="O2117" s="4" t="str">
        <f>IF(TRIM(LOWER(F2117))="neuro","Neurology",IF(TRIM(LOWER(F2117))="Neurology","Neurology",IF(TRIM(LOWER(F2117))="general ward","General",IF(TRIM(LOWER(F2117))="general","General",IF(TRIM(LOWER(F2117))="cardiology","Cardiology",IF(TRIM(LOWER(F2117))="Cardiology","Cardiology",IF(TRIM(LOWER(F2117))="Peads","Pediatrics",IF(TRIM(LOWER(F2117))="Pediatrics","Pediatrics",IF(TRIM(LOWER(F2117))="orthopedics","Orthopedics",IF(TRIM(LOWER(F2117))="Neurology","Neurology",IF(TRIM(LOWER(F2117))="Oncology","Oncology")))))))))))</f>
        <v>Orthopedics</v>
      </c>
      <c r="P2117" s="3" t="str">
        <f t="shared" si="198"/>
        <v>Self</v>
      </c>
      <c r="Q2117" s="5">
        <f t="shared" si="199"/>
        <v>19</v>
      </c>
      <c r="R2117" s="1">
        <f t="shared" si="200"/>
        <v>5304082.07</v>
      </c>
      <c r="S2117" s="1">
        <f t="shared" si="201"/>
        <v>0</v>
      </c>
      <c r="T2117" s="1" t="str">
        <f t="shared" si="202"/>
        <v>18-35</v>
      </c>
      <c r="U2117" s="1" t="str">
        <f t="shared" si="203"/>
        <v>Yes</v>
      </c>
    </row>
    <row r="2118" spans="1:21">
      <c r="A2118" s="1">
        <v>2117</v>
      </c>
      <c r="B2118" s="1">
        <v>18</v>
      </c>
      <c r="C2118" s="1" t="s">
        <v>26</v>
      </c>
      <c r="D2118" s="2">
        <v>45613</v>
      </c>
      <c r="E2118" s="2">
        <v>45627</v>
      </c>
      <c r="F2118" s="1" t="s">
        <v>52</v>
      </c>
      <c r="G2118" s="1" t="s">
        <v>22</v>
      </c>
      <c r="H2118" s="1" t="s">
        <v>39</v>
      </c>
      <c r="I2118" s="1">
        <v>133415.75</v>
      </c>
      <c r="J2118" s="1" t="s">
        <v>24</v>
      </c>
      <c r="K2118" s="1" t="s">
        <v>20</v>
      </c>
      <c r="N2118" s="3" t="str">
        <f>IF(LEFT(LOWER(C2118),1)="m","Male",IF(LEFT(LOWER(C2118),1)="f","Female","Unknown"))</f>
        <v>Female</v>
      </c>
      <c r="O2118" s="4" t="str">
        <f>IF(TRIM(LOWER(F2118))="neuro","Neurology",IF(TRIM(LOWER(F2118))="Neurology","Neurology",IF(TRIM(LOWER(F2118))="general ward","General",IF(TRIM(LOWER(F2118))="general","General",IF(TRIM(LOWER(F2118))="cardiology","Cardiology",IF(TRIM(LOWER(F2118))="Cardiology","Cardiology",IF(TRIM(LOWER(F2118))="Peads","Pediatrics",IF(TRIM(LOWER(F2118))="Pediatrics","Pediatrics",IF(TRIM(LOWER(F2118))="orthopedics","Orthopedics",IF(TRIM(LOWER(F2118))="Neurology","Neurology",IF(TRIM(LOWER(F2118))="Oncology","Oncology")))))))))))</f>
        <v>Oncology</v>
      </c>
      <c r="P2118" s="3" t="str">
        <f t="shared" si="198"/>
        <v>Government</v>
      </c>
      <c r="Q2118" s="5">
        <f t="shared" si="199"/>
        <v>14</v>
      </c>
      <c r="R2118" s="1">
        <f t="shared" si="200"/>
        <v>133415.75</v>
      </c>
      <c r="S2118" s="1">
        <f t="shared" si="201"/>
        <v>0</v>
      </c>
      <c r="T2118" s="1" t="str">
        <f t="shared" si="202"/>
        <v>18-35</v>
      </c>
      <c r="U2118" s="1" t="str">
        <f t="shared" si="203"/>
        <v>No</v>
      </c>
    </row>
    <row r="2119" spans="1:21">
      <c r="A2119" s="1">
        <v>2118</v>
      </c>
      <c r="B2119" s="1">
        <v>9</v>
      </c>
      <c r="C2119" s="1" t="s">
        <v>29</v>
      </c>
      <c r="D2119" s="2">
        <v>45281</v>
      </c>
      <c r="E2119" s="2">
        <v>45282</v>
      </c>
      <c r="F2119" s="1" t="s">
        <v>43</v>
      </c>
      <c r="G2119" s="1" t="s">
        <v>31</v>
      </c>
      <c r="H2119" s="1" t="s">
        <v>48</v>
      </c>
      <c r="I2119" s="1">
        <v>280547.71999999997</v>
      </c>
      <c r="J2119" s="1" t="s">
        <v>25</v>
      </c>
      <c r="K2119" s="1" t="s">
        <v>20</v>
      </c>
      <c r="N2119" s="3" t="str">
        <f>IF(LEFT(LOWER(C2119),1)="m","Male",IF(LEFT(LOWER(C2119),1)="f","Female","Unknown"))</f>
        <v>Female</v>
      </c>
      <c r="O2119" s="4" t="str">
        <f>IF(TRIM(LOWER(F2119))="neuro","Neurology",IF(TRIM(LOWER(F2119))="Neurology","Neurology",IF(TRIM(LOWER(F2119))="general ward","General",IF(TRIM(LOWER(F2119))="general","General",IF(TRIM(LOWER(F2119))="cardiology","Cardiology",IF(TRIM(LOWER(F2119))="Cardiology","Cardiology",IF(TRIM(LOWER(F2119))="Peads","Pediatrics",IF(TRIM(LOWER(F2119))="Pediatrics","Pediatrics",IF(TRIM(LOWER(F2119))="orthopedics","Orthopedics",IF(TRIM(LOWER(F2119))="Neurology","Neurology",IF(TRIM(LOWER(F2119))="Oncology","Oncology")))))))))))</f>
        <v>Orthopedics</v>
      </c>
      <c r="P2119" s="3" t="str">
        <f t="shared" si="198"/>
        <v>Private</v>
      </c>
      <c r="Q2119" s="5">
        <f t="shared" si="199"/>
        <v>1</v>
      </c>
      <c r="R2119" s="1">
        <f t="shared" si="200"/>
        <v>280547.71999999997</v>
      </c>
      <c r="S2119" s="1">
        <f t="shared" si="201"/>
        <v>0</v>
      </c>
      <c r="T2119" s="1" t="str">
        <f t="shared" si="202"/>
        <v>0-17</v>
      </c>
      <c r="U2119" s="1" t="str">
        <f t="shared" si="203"/>
        <v>Yes</v>
      </c>
    </row>
    <row r="2120" spans="1:21">
      <c r="A2120" s="1">
        <v>2119</v>
      </c>
      <c r="B2120" s="1">
        <v>28</v>
      </c>
      <c r="C2120" s="1" t="s">
        <v>26</v>
      </c>
      <c r="D2120" s="2">
        <v>45448</v>
      </c>
      <c r="E2120" s="2">
        <v>45449</v>
      </c>
      <c r="F2120" s="1" t="s">
        <v>13</v>
      </c>
      <c r="G2120" s="1" t="s">
        <v>41</v>
      </c>
      <c r="H2120" s="1" t="s">
        <v>15</v>
      </c>
      <c r="I2120" s="1">
        <v>247357.86</v>
      </c>
      <c r="J2120" s="1" t="s">
        <v>25</v>
      </c>
      <c r="K2120" s="1" t="s">
        <v>16</v>
      </c>
      <c r="N2120" s="3" t="str">
        <f>IF(LEFT(LOWER(C2120),1)="m","Male",IF(LEFT(LOWER(C2120),1)="f","Female","Unknown"))</f>
        <v>Female</v>
      </c>
      <c r="O2120" s="4" t="str">
        <f>IF(TRIM(LOWER(F2120))="neuro","Neurology",IF(TRIM(LOWER(F2120))="Neurology","Neurology",IF(TRIM(LOWER(F2120))="general ward","General",IF(TRIM(LOWER(F2120))="general","General",IF(TRIM(LOWER(F2120))="cardiology","Cardiology",IF(TRIM(LOWER(F2120))="Cardiology","Cardiology",IF(TRIM(LOWER(F2120))="Peads","Pediatrics",IF(TRIM(LOWER(F2120))="Pediatrics","Pediatrics",IF(TRIM(LOWER(F2120))="orthopedics","Orthopedics",IF(TRIM(LOWER(F2120))="Neurology","Neurology",IF(TRIM(LOWER(F2120))="Oncology","Oncology")))))))))))</f>
        <v>Neurology</v>
      </c>
      <c r="P2120" s="3" t="str">
        <f t="shared" si="198"/>
        <v>Unknown</v>
      </c>
      <c r="Q2120" s="5">
        <f t="shared" si="199"/>
        <v>1</v>
      </c>
      <c r="R2120" s="1">
        <f t="shared" si="200"/>
        <v>247357.86</v>
      </c>
      <c r="S2120" s="1">
        <f t="shared" si="201"/>
        <v>1</v>
      </c>
      <c r="T2120" s="1" t="str">
        <f t="shared" si="202"/>
        <v>18-35</v>
      </c>
      <c r="U2120" s="1" t="str">
        <f t="shared" si="203"/>
        <v>Yes</v>
      </c>
    </row>
    <row r="2121" spans="1:21">
      <c r="A2121" s="1">
        <v>2120</v>
      </c>
      <c r="B2121" s="1">
        <v>78</v>
      </c>
      <c r="C2121" s="1" t="s">
        <v>44</v>
      </c>
      <c r="D2121" s="2">
        <v>45629</v>
      </c>
      <c r="E2121" s="2">
        <v>45632</v>
      </c>
      <c r="F2121" s="1" t="s">
        <v>49</v>
      </c>
      <c r="G2121" s="1" t="s">
        <v>14</v>
      </c>
      <c r="H2121" s="1" t="s">
        <v>15</v>
      </c>
      <c r="I2121" s="1">
        <v>241987.34</v>
      </c>
      <c r="J2121" s="1" t="s">
        <v>24</v>
      </c>
      <c r="K2121" s="1" t="s">
        <v>42</v>
      </c>
      <c r="N2121" s="3" t="str">
        <f>IF(LEFT(LOWER(C2121),1)="m","Male",IF(LEFT(LOWER(C2121),1)="f","Female","Unknown"))</f>
        <v>Female</v>
      </c>
      <c r="O2121" s="4" t="str">
        <f>IF(TRIM(LOWER(F2121))="neuro","Neurology",IF(TRIM(LOWER(F2121))="Neurology","Neurology",IF(TRIM(LOWER(F2121))="general ward","General",IF(TRIM(LOWER(F2121))="general","General",IF(TRIM(LOWER(F2121))="cardiology","Cardiology",IF(TRIM(LOWER(F2121))="Cardiology","Cardiology",IF(TRIM(LOWER(F2121))="Peads","Pediatrics",IF(TRIM(LOWER(F2121))="Pediatrics","Pediatrics",IF(TRIM(LOWER(F2121))="orthopedics","Orthopedics",IF(TRIM(LOWER(F2121))="Neurology","Neurology",IF(TRIM(LOWER(F2121))="Oncology","Oncology")))))))))))</f>
        <v>Oncology</v>
      </c>
      <c r="P2121" s="3" t="str">
        <f t="shared" si="198"/>
        <v>Private</v>
      </c>
      <c r="Q2121" s="5">
        <f t="shared" si="199"/>
        <v>3</v>
      </c>
      <c r="R2121" s="1">
        <f t="shared" si="200"/>
        <v>241987.34</v>
      </c>
      <c r="S2121" s="1">
        <f t="shared" si="201"/>
        <v>0</v>
      </c>
      <c r="T2121" s="1" t="str">
        <f t="shared" si="202"/>
        <v>66+</v>
      </c>
      <c r="U2121" s="1" t="str">
        <f t="shared" si="203"/>
        <v>No</v>
      </c>
    </row>
    <row r="2122" spans="1:21">
      <c r="A2122" s="1">
        <v>2121</v>
      </c>
      <c r="B2122" s="1">
        <v>41</v>
      </c>
      <c r="C2122" s="1" t="s">
        <v>44</v>
      </c>
      <c r="D2122" s="2">
        <v>45654</v>
      </c>
      <c r="E2122" s="2">
        <v>45672</v>
      </c>
      <c r="F2122" s="1" t="s">
        <v>28</v>
      </c>
      <c r="G2122" s="1" t="s">
        <v>41</v>
      </c>
      <c r="H2122" s="1" t="s">
        <v>37</v>
      </c>
      <c r="I2122" s="1">
        <v>273947.09999999998</v>
      </c>
      <c r="J2122" s="1" t="s">
        <v>24</v>
      </c>
      <c r="K2122" s="1" t="s">
        <v>16</v>
      </c>
      <c r="N2122" s="3" t="str">
        <f>IF(LEFT(LOWER(C2122),1)="m","Male",IF(LEFT(LOWER(C2122),1)="f","Female","Unknown"))</f>
        <v>Female</v>
      </c>
      <c r="O2122" s="4" t="str">
        <f>IF(TRIM(LOWER(F2122))="neuro","Neurology",IF(TRIM(LOWER(F2122))="Neurology","Neurology",IF(TRIM(LOWER(F2122))="general ward","General",IF(TRIM(LOWER(F2122))="general","General",IF(TRIM(LOWER(F2122))="cardiology","Cardiology",IF(TRIM(LOWER(F2122))="Cardiology","Cardiology",IF(TRIM(LOWER(F2122))="Peads","Pediatrics",IF(TRIM(LOWER(F2122))="Pediatrics","Pediatrics",IF(TRIM(LOWER(F2122))="orthopedics","Orthopedics",IF(TRIM(LOWER(F2122))="Neurology","Neurology",IF(TRIM(LOWER(F2122))="Oncology","Oncology")))))))))))</f>
        <v>Orthopedics</v>
      </c>
      <c r="P2122" s="3" t="str">
        <f t="shared" si="198"/>
        <v>Unknown</v>
      </c>
      <c r="Q2122" s="5">
        <f t="shared" si="199"/>
        <v>18</v>
      </c>
      <c r="R2122" s="1">
        <f t="shared" si="200"/>
        <v>273947.09999999998</v>
      </c>
      <c r="S2122" s="1">
        <f t="shared" si="201"/>
        <v>1</v>
      </c>
      <c r="T2122" s="1" t="str">
        <f t="shared" si="202"/>
        <v>36-50</v>
      </c>
      <c r="U2122" s="1" t="str">
        <f t="shared" si="203"/>
        <v>No</v>
      </c>
    </row>
    <row r="2123" spans="1:21">
      <c r="A2123" s="1">
        <v>2122</v>
      </c>
      <c r="B2123" s="1">
        <v>24</v>
      </c>
      <c r="C2123" s="1" t="s">
        <v>29</v>
      </c>
      <c r="D2123" s="2">
        <v>45504</v>
      </c>
      <c r="E2123" s="2">
        <v>45512</v>
      </c>
      <c r="F2123" s="1" t="s">
        <v>13</v>
      </c>
      <c r="G2123" s="1" t="s">
        <v>46</v>
      </c>
      <c r="H2123" s="1" t="s">
        <v>37</v>
      </c>
      <c r="I2123" s="1">
        <v>207800.76</v>
      </c>
      <c r="J2123" s="1" t="s">
        <v>38</v>
      </c>
      <c r="K2123" s="1" t="s">
        <v>20</v>
      </c>
      <c r="N2123" s="3" t="str">
        <f>IF(LEFT(LOWER(C2123),1)="m","Male",IF(LEFT(LOWER(C2123),1)="f","Female","Unknown"))</f>
        <v>Female</v>
      </c>
      <c r="O2123" s="4" t="str">
        <f>IF(TRIM(LOWER(F2123))="neuro","Neurology",IF(TRIM(LOWER(F2123))="Neurology","Neurology",IF(TRIM(LOWER(F2123))="general ward","General",IF(TRIM(LOWER(F2123))="general","General",IF(TRIM(LOWER(F2123))="cardiology","Cardiology",IF(TRIM(LOWER(F2123))="Cardiology","Cardiology",IF(TRIM(LOWER(F2123))="Peads","Pediatrics",IF(TRIM(LOWER(F2123))="Pediatrics","Pediatrics",IF(TRIM(LOWER(F2123))="orthopedics","Orthopedics",IF(TRIM(LOWER(F2123))="Neurology","Neurology",IF(TRIM(LOWER(F2123))="Oncology","Oncology")))))))))))</f>
        <v>Neurology</v>
      </c>
      <c r="P2123" s="3" t="str">
        <f t="shared" si="198"/>
        <v>Self</v>
      </c>
      <c r="Q2123" s="5">
        <f t="shared" si="199"/>
        <v>8</v>
      </c>
      <c r="R2123" s="1">
        <f t="shared" si="200"/>
        <v>207800.76</v>
      </c>
      <c r="S2123" s="1">
        <f t="shared" si="201"/>
        <v>0</v>
      </c>
      <c r="T2123" s="1" t="str">
        <f t="shared" si="202"/>
        <v>18-35</v>
      </c>
      <c r="U2123" s="1" t="str">
        <f t="shared" si="203"/>
        <v>No</v>
      </c>
    </row>
    <row r="2124" spans="1:21">
      <c r="A2124" s="1">
        <v>2123</v>
      </c>
      <c r="B2124" s="1">
        <v>52</v>
      </c>
      <c r="C2124" s="1" t="s">
        <v>44</v>
      </c>
      <c r="D2124" s="2">
        <v>45277</v>
      </c>
      <c r="E2124" s="2">
        <v>45289</v>
      </c>
      <c r="F2124" s="1" t="s">
        <v>45</v>
      </c>
      <c r="G2124" s="1" t="s">
        <v>46</v>
      </c>
      <c r="H2124" s="1" t="s">
        <v>47</v>
      </c>
      <c r="I2124" s="1">
        <v>321366.34999999998</v>
      </c>
      <c r="J2124" s="1" t="s">
        <v>16</v>
      </c>
      <c r="K2124" s="1" t="s">
        <v>20</v>
      </c>
      <c r="N2124" s="3" t="str">
        <f>IF(LEFT(LOWER(C2124),1)="m","Male",IF(LEFT(LOWER(C2124),1)="f","Female","Unknown"))</f>
        <v>Female</v>
      </c>
      <c r="O2124" s="4" t="str">
        <f>IF(TRIM(LOWER(F2124))="neuro","Neurology",IF(TRIM(LOWER(F2124))="Neurology","Neurology",IF(TRIM(LOWER(F2124))="general ward","General",IF(TRIM(LOWER(F2124))="general","General",IF(TRIM(LOWER(F2124))="cardiology","Cardiology",IF(TRIM(LOWER(F2124))="Cardiology","Cardiology",IF(TRIM(LOWER(F2124))="Peads","Pediatrics",IF(TRIM(LOWER(F2124))="Pediatrics","Pediatrics",IF(TRIM(LOWER(F2124))="orthopedics","Orthopedics",IF(TRIM(LOWER(F2124))="Neurology","Neurology",IF(TRIM(LOWER(F2124))="Oncology","Oncology")))))))))))</f>
        <v>Neurology</v>
      </c>
      <c r="P2124" s="3" t="str">
        <f t="shared" si="198"/>
        <v>Self</v>
      </c>
      <c r="Q2124" s="5">
        <f t="shared" si="199"/>
        <v>12</v>
      </c>
      <c r="R2124" s="1">
        <f t="shared" si="200"/>
        <v>321366.34999999998</v>
      </c>
      <c r="S2124" s="1">
        <f t="shared" si="201"/>
        <v>0</v>
      </c>
      <c r="T2124" s="1" t="str">
        <f t="shared" si="202"/>
        <v>51-65</v>
      </c>
      <c r="U2124" s="1" t="str">
        <f t="shared" si="203"/>
        <v>Yes</v>
      </c>
    </row>
    <row r="2125" spans="1:21">
      <c r="A2125" s="1">
        <v>2124</v>
      </c>
      <c r="B2125" s="1">
        <v>30</v>
      </c>
      <c r="C2125" s="1" t="s">
        <v>12</v>
      </c>
      <c r="D2125" s="2">
        <v>45065</v>
      </c>
      <c r="E2125" s="2">
        <v>45078</v>
      </c>
      <c r="F2125" s="1" t="s">
        <v>52</v>
      </c>
      <c r="G2125" s="1" t="s">
        <v>14</v>
      </c>
      <c r="H2125" s="1" t="s">
        <v>51</v>
      </c>
      <c r="I2125" s="1">
        <v>292137.69</v>
      </c>
      <c r="J2125" s="1" t="s">
        <v>16</v>
      </c>
      <c r="K2125" s="1" t="s">
        <v>17</v>
      </c>
      <c r="N2125" s="3" t="str">
        <f>IF(LEFT(LOWER(C2125),1)="m","Male",IF(LEFT(LOWER(C2125),1)="f","Female","Unknown"))</f>
        <v>Unknown</v>
      </c>
      <c r="O2125" s="4" t="str">
        <f>IF(TRIM(LOWER(F2125))="neuro","Neurology",IF(TRIM(LOWER(F2125))="Neurology","Neurology",IF(TRIM(LOWER(F2125))="general ward","General",IF(TRIM(LOWER(F2125))="general","General",IF(TRIM(LOWER(F2125))="cardiology","Cardiology",IF(TRIM(LOWER(F2125))="Cardiology","Cardiology",IF(TRIM(LOWER(F2125))="Peads","Pediatrics",IF(TRIM(LOWER(F2125))="Pediatrics","Pediatrics",IF(TRIM(LOWER(F2125))="orthopedics","Orthopedics",IF(TRIM(LOWER(F2125))="Neurology","Neurology",IF(TRIM(LOWER(F2125))="Oncology","Oncology")))))))))))</f>
        <v>Oncology</v>
      </c>
      <c r="P2125" s="3" t="str">
        <f t="shared" si="198"/>
        <v>Private</v>
      </c>
      <c r="Q2125" s="5">
        <f t="shared" si="199"/>
        <v>13</v>
      </c>
      <c r="R2125" s="1">
        <f t="shared" si="200"/>
        <v>292137.69</v>
      </c>
      <c r="S2125" s="1">
        <f t="shared" si="201"/>
        <v>1</v>
      </c>
      <c r="T2125" s="1" t="str">
        <f t="shared" si="202"/>
        <v>18-35</v>
      </c>
      <c r="U2125" s="1" t="str">
        <f t="shared" si="203"/>
        <v>Yes</v>
      </c>
    </row>
    <row r="2126" spans="1:21">
      <c r="A2126" s="1">
        <v>2125</v>
      </c>
      <c r="B2126" s="1">
        <v>22</v>
      </c>
      <c r="C2126" s="1" t="s">
        <v>29</v>
      </c>
      <c r="D2126" s="2">
        <v>45640</v>
      </c>
      <c r="E2126" s="2">
        <v>45660</v>
      </c>
      <c r="F2126" s="1" t="s">
        <v>52</v>
      </c>
      <c r="G2126" s="1" t="s">
        <v>33</v>
      </c>
      <c r="H2126" s="1" t="s">
        <v>23</v>
      </c>
      <c r="I2126" s="1">
        <v>318832.76</v>
      </c>
      <c r="K2126" s="1" t="s">
        <v>20</v>
      </c>
      <c r="N2126" s="3" t="str">
        <f>IF(LEFT(LOWER(C2126),1)="m","Male",IF(LEFT(LOWER(C2126),1)="f","Female","Unknown"))</f>
        <v>Female</v>
      </c>
      <c r="O2126" s="4" t="str">
        <f>IF(TRIM(LOWER(F2126))="neuro","Neurology",IF(TRIM(LOWER(F2126))="Neurology","Neurology",IF(TRIM(LOWER(F2126))="general ward","General",IF(TRIM(LOWER(F2126))="general","General",IF(TRIM(LOWER(F2126))="cardiology","Cardiology",IF(TRIM(LOWER(F2126))="Cardiology","Cardiology",IF(TRIM(LOWER(F2126))="Peads","Pediatrics",IF(TRIM(LOWER(F2126))="Pediatrics","Pediatrics",IF(TRIM(LOWER(F2126))="orthopedics","Orthopedics",IF(TRIM(LOWER(F2126))="Neurology","Neurology",IF(TRIM(LOWER(F2126))="Oncology","Oncology")))))))))))</f>
        <v>Oncology</v>
      </c>
      <c r="P2126" s="3" t="str">
        <f t="shared" si="198"/>
        <v>Self</v>
      </c>
      <c r="Q2126" s="5">
        <f t="shared" si="199"/>
        <v>20</v>
      </c>
      <c r="R2126" s="1">
        <f t="shared" si="200"/>
        <v>318832.76</v>
      </c>
      <c r="S2126" s="1">
        <f t="shared" si="201"/>
        <v>0</v>
      </c>
      <c r="T2126" s="1" t="str">
        <f t="shared" si="202"/>
        <v>18-35</v>
      </c>
      <c r="U2126" s="1" t="str">
        <f t="shared" si="203"/>
        <v>Unknown</v>
      </c>
    </row>
    <row r="2127" spans="1:21">
      <c r="A2127" s="1">
        <v>2126</v>
      </c>
      <c r="B2127" s="1">
        <v>95</v>
      </c>
      <c r="C2127" s="1" t="s">
        <v>44</v>
      </c>
      <c r="D2127" s="2">
        <v>45029</v>
      </c>
      <c r="E2127" s="2">
        <v>45047</v>
      </c>
      <c r="F2127" s="1" t="s">
        <v>30</v>
      </c>
      <c r="G2127" s="1" t="s">
        <v>14</v>
      </c>
      <c r="H2127" s="1" t="s">
        <v>47</v>
      </c>
      <c r="I2127" s="1">
        <v>259235.1</v>
      </c>
      <c r="J2127" s="1" t="s">
        <v>38</v>
      </c>
      <c r="K2127" s="1" t="s">
        <v>16</v>
      </c>
      <c r="N2127" s="3" t="str">
        <f>IF(LEFT(LOWER(C2127),1)="m","Male",IF(LEFT(LOWER(C2127),1)="f","Female","Unknown"))</f>
        <v>Female</v>
      </c>
      <c r="O2127" s="4" t="str">
        <f>IF(TRIM(LOWER(F2127))="neuro","Neurology",IF(TRIM(LOWER(F2127))="Neurology","Neurology",IF(TRIM(LOWER(F2127))="general ward","General",IF(TRIM(LOWER(F2127))="general","General",IF(TRIM(LOWER(F2127))="cardiology","Cardiology",IF(TRIM(LOWER(F2127))="Cardiology","Cardiology",IF(TRIM(LOWER(F2127))="Peads","Pediatrics",IF(TRIM(LOWER(F2127))="Pediatrics","Pediatrics",IF(TRIM(LOWER(F2127))="orthopedics","Orthopedics",IF(TRIM(LOWER(F2127))="Neurology","Neurology",IF(TRIM(LOWER(F2127))="Oncology","Oncology")))))))))))</f>
        <v>Pediatrics</v>
      </c>
      <c r="P2127" s="3" t="str">
        <f t="shared" si="198"/>
        <v>Private</v>
      </c>
      <c r="Q2127" s="5">
        <f t="shared" si="199"/>
        <v>18</v>
      </c>
      <c r="R2127" s="1">
        <f t="shared" si="200"/>
        <v>259235.1</v>
      </c>
      <c r="S2127" s="1">
        <f t="shared" si="201"/>
        <v>1</v>
      </c>
      <c r="T2127" s="1" t="str">
        <f t="shared" si="202"/>
        <v>66+</v>
      </c>
      <c r="U2127" s="1" t="str">
        <f t="shared" si="203"/>
        <v>No</v>
      </c>
    </row>
    <row r="2128" spans="1:21">
      <c r="A2128" s="1">
        <v>2127</v>
      </c>
      <c r="B2128" s="1">
        <v>13</v>
      </c>
      <c r="C2128" s="1" t="s">
        <v>29</v>
      </c>
      <c r="D2128" s="2">
        <v>45429</v>
      </c>
      <c r="E2128" s="2">
        <v>45445</v>
      </c>
      <c r="F2128" s="1" t="s">
        <v>30</v>
      </c>
      <c r="G2128" s="1" t="s">
        <v>33</v>
      </c>
      <c r="H2128" s="1" t="s">
        <v>47</v>
      </c>
      <c r="I2128" s="1">
        <v>321415.12</v>
      </c>
      <c r="J2128" s="1" t="s">
        <v>17</v>
      </c>
      <c r="K2128" s="1" t="s">
        <v>20</v>
      </c>
      <c r="N2128" s="3" t="str">
        <f>IF(LEFT(LOWER(C2128),1)="m","Male",IF(LEFT(LOWER(C2128),1)="f","Female","Unknown"))</f>
        <v>Female</v>
      </c>
      <c r="O2128" s="4" t="str">
        <f>IF(TRIM(LOWER(F2128))="neuro","Neurology",IF(TRIM(LOWER(F2128))="Neurology","Neurology",IF(TRIM(LOWER(F2128))="general ward","General",IF(TRIM(LOWER(F2128))="general","General",IF(TRIM(LOWER(F2128))="cardiology","Cardiology",IF(TRIM(LOWER(F2128))="Cardiology","Cardiology",IF(TRIM(LOWER(F2128))="Peads","Pediatrics",IF(TRIM(LOWER(F2128))="Pediatrics","Pediatrics",IF(TRIM(LOWER(F2128))="orthopedics","Orthopedics",IF(TRIM(LOWER(F2128))="Neurology","Neurology",IF(TRIM(LOWER(F2128))="Oncology","Oncology")))))))))))</f>
        <v>Pediatrics</v>
      </c>
      <c r="P2128" s="3" t="str">
        <f t="shared" si="198"/>
        <v>Self</v>
      </c>
      <c r="Q2128" s="5">
        <f t="shared" si="199"/>
        <v>16</v>
      </c>
      <c r="R2128" s="1">
        <f t="shared" si="200"/>
        <v>321415.12</v>
      </c>
      <c r="S2128" s="1">
        <f t="shared" si="201"/>
        <v>0</v>
      </c>
      <c r="T2128" s="1" t="str">
        <f t="shared" si="202"/>
        <v>0-17</v>
      </c>
      <c r="U2128" s="1" t="str">
        <f t="shared" si="203"/>
        <v>Yes</v>
      </c>
    </row>
    <row r="2129" spans="1:21">
      <c r="A2129" s="1">
        <v>2128</v>
      </c>
      <c r="B2129" s="1">
        <v>70</v>
      </c>
      <c r="C2129" s="1" t="s">
        <v>18</v>
      </c>
      <c r="D2129" s="2">
        <v>45501</v>
      </c>
      <c r="E2129" s="2">
        <v>45512</v>
      </c>
      <c r="F2129" s="1" t="s">
        <v>40</v>
      </c>
      <c r="G2129" s="1" t="s">
        <v>33</v>
      </c>
      <c r="H2129" s="1" t="s">
        <v>48</v>
      </c>
      <c r="I2129" s="1">
        <v>70787.320000000007</v>
      </c>
      <c r="J2129" s="1" t="s">
        <v>38</v>
      </c>
      <c r="K2129" s="1" t="s">
        <v>16</v>
      </c>
      <c r="N2129" s="3" t="str">
        <f>IF(LEFT(LOWER(C2129),1)="m","Male",IF(LEFT(LOWER(C2129),1)="f","Female","Unknown"))</f>
        <v>Male</v>
      </c>
      <c r="O2129" s="4" t="str">
        <f>IF(TRIM(LOWER(F2129))="neuro","Neurology",IF(TRIM(LOWER(F2129))="Neurology","Neurology",IF(TRIM(LOWER(F2129))="general ward","General",IF(TRIM(LOWER(F2129))="general","General",IF(TRIM(LOWER(F2129))="cardiology","Cardiology",IF(TRIM(LOWER(F2129))="Cardiology","Cardiology",IF(TRIM(LOWER(F2129))="Peads","Pediatrics",IF(TRIM(LOWER(F2129))="Pediatrics","Pediatrics",IF(TRIM(LOWER(F2129))="orthopedics","Orthopedics",IF(TRIM(LOWER(F2129))="Neurology","Neurology",IF(TRIM(LOWER(F2129))="Oncology","Oncology")))))))))))</f>
        <v>Pediatrics</v>
      </c>
      <c r="P2129" s="3" t="str">
        <f t="shared" si="198"/>
        <v>Self</v>
      </c>
      <c r="Q2129" s="5">
        <f t="shared" si="199"/>
        <v>11</v>
      </c>
      <c r="R2129" s="1">
        <f t="shared" si="200"/>
        <v>70787.320000000007</v>
      </c>
      <c r="S2129" s="1">
        <f t="shared" si="201"/>
        <v>1</v>
      </c>
      <c r="T2129" s="1" t="str">
        <f t="shared" si="202"/>
        <v>66+</v>
      </c>
      <c r="U2129" s="1" t="str">
        <f t="shared" si="203"/>
        <v>No</v>
      </c>
    </row>
    <row r="2130" spans="1:21">
      <c r="A2130" s="1">
        <v>2129</v>
      </c>
      <c r="B2130" s="1">
        <v>25</v>
      </c>
      <c r="C2130" s="1" t="s">
        <v>27</v>
      </c>
      <c r="D2130" s="2">
        <v>45210</v>
      </c>
      <c r="E2130" s="2">
        <v>45222</v>
      </c>
      <c r="F2130" s="1" t="s">
        <v>52</v>
      </c>
      <c r="G2130" s="1" t="s">
        <v>14</v>
      </c>
      <c r="H2130" s="1" t="s">
        <v>32</v>
      </c>
      <c r="I2130" s="1">
        <v>87254.47</v>
      </c>
      <c r="J2130" s="1" t="s">
        <v>42</v>
      </c>
      <c r="K2130" s="1" t="s">
        <v>20</v>
      </c>
      <c r="N2130" s="3" t="str">
        <f>IF(LEFT(LOWER(C2130),1)="m","Male",IF(LEFT(LOWER(C2130),1)="f","Female","Unknown"))</f>
        <v>Male</v>
      </c>
      <c r="O2130" s="4" t="str">
        <f>IF(TRIM(LOWER(F2130))="neuro","Neurology",IF(TRIM(LOWER(F2130))="Neurology","Neurology",IF(TRIM(LOWER(F2130))="general ward","General",IF(TRIM(LOWER(F2130))="general","General",IF(TRIM(LOWER(F2130))="cardiology","Cardiology",IF(TRIM(LOWER(F2130))="Cardiology","Cardiology",IF(TRIM(LOWER(F2130))="Peads","Pediatrics",IF(TRIM(LOWER(F2130))="Pediatrics","Pediatrics",IF(TRIM(LOWER(F2130))="orthopedics","Orthopedics",IF(TRIM(LOWER(F2130))="Neurology","Neurology",IF(TRIM(LOWER(F2130))="Oncology","Oncology")))))))))))</f>
        <v>Oncology</v>
      </c>
      <c r="P2130" s="3" t="str">
        <f t="shared" si="198"/>
        <v>Private</v>
      </c>
      <c r="Q2130" s="5">
        <f t="shared" si="199"/>
        <v>12</v>
      </c>
      <c r="R2130" s="1">
        <f t="shared" si="200"/>
        <v>87254.47</v>
      </c>
      <c r="S2130" s="1">
        <f t="shared" si="201"/>
        <v>0</v>
      </c>
      <c r="T2130" s="1" t="str">
        <f t="shared" si="202"/>
        <v>18-35</v>
      </c>
      <c r="U2130" s="1" t="str">
        <f t="shared" si="203"/>
        <v>No</v>
      </c>
    </row>
    <row r="2131" spans="1:21">
      <c r="A2131" s="1">
        <v>2130</v>
      </c>
      <c r="B2131" s="1">
        <v>93</v>
      </c>
      <c r="C2131" s="1" t="s">
        <v>44</v>
      </c>
      <c r="D2131" s="2">
        <v>45006</v>
      </c>
      <c r="E2131" s="2">
        <v>45025</v>
      </c>
      <c r="F2131" s="1" t="s">
        <v>49</v>
      </c>
      <c r="G2131" s="1" t="s">
        <v>22</v>
      </c>
      <c r="H2131" s="1" t="s">
        <v>39</v>
      </c>
      <c r="I2131" s="1">
        <v>113663.05</v>
      </c>
      <c r="J2131" s="1" t="s">
        <v>16</v>
      </c>
      <c r="K2131" s="1" t="s">
        <v>38</v>
      </c>
      <c r="N2131" s="3" t="str">
        <f>IF(LEFT(LOWER(C2131),1)="m","Male",IF(LEFT(LOWER(C2131),1)="f","Female","Unknown"))</f>
        <v>Female</v>
      </c>
      <c r="O2131" s="4" t="str">
        <f>IF(TRIM(LOWER(F2131))="neuro","Neurology",IF(TRIM(LOWER(F2131))="Neurology","Neurology",IF(TRIM(LOWER(F2131))="general ward","General",IF(TRIM(LOWER(F2131))="general","General",IF(TRIM(LOWER(F2131))="cardiology","Cardiology",IF(TRIM(LOWER(F2131))="Cardiology","Cardiology",IF(TRIM(LOWER(F2131))="Peads","Pediatrics",IF(TRIM(LOWER(F2131))="Pediatrics","Pediatrics",IF(TRIM(LOWER(F2131))="orthopedics","Orthopedics",IF(TRIM(LOWER(F2131))="Neurology","Neurology",IF(TRIM(LOWER(F2131))="Oncology","Oncology")))))))))))</f>
        <v>Oncology</v>
      </c>
      <c r="P2131" s="3" t="str">
        <f t="shared" si="198"/>
        <v>Government</v>
      </c>
      <c r="Q2131" s="5">
        <f t="shared" si="199"/>
        <v>19</v>
      </c>
      <c r="R2131" s="1">
        <f t="shared" si="200"/>
        <v>113663.05</v>
      </c>
      <c r="S2131" s="1">
        <f t="shared" si="201"/>
        <v>0</v>
      </c>
      <c r="T2131" s="1" t="str">
        <f t="shared" si="202"/>
        <v>66+</v>
      </c>
      <c r="U2131" s="1" t="str">
        <f t="shared" si="203"/>
        <v>Yes</v>
      </c>
    </row>
    <row r="2132" spans="1:21">
      <c r="A2132" s="1">
        <v>2131</v>
      </c>
      <c r="B2132" s="1">
        <v>87</v>
      </c>
      <c r="C2132" s="1" t="s">
        <v>26</v>
      </c>
      <c r="D2132" s="2">
        <v>45312</v>
      </c>
      <c r="E2132" s="2">
        <v>45320</v>
      </c>
      <c r="F2132" s="1" t="s">
        <v>52</v>
      </c>
      <c r="G2132" s="1" t="s">
        <v>22</v>
      </c>
      <c r="H2132" s="1" t="s">
        <v>39</v>
      </c>
      <c r="I2132" s="1">
        <v>65750.350000000006</v>
      </c>
      <c r="J2132" s="1" t="s">
        <v>38</v>
      </c>
      <c r="K2132" s="1" t="s">
        <v>38</v>
      </c>
      <c r="N2132" s="3" t="str">
        <f>IF(LEFT(LOWER(C2132),1)="m","Male",IF(LEFT(LOWER(C2132),1)="f","Female","Unknown"))</f>
        <v>Female</v>
      </c>
      <c r="O2132" s="4" t="str">
        <f>IF(TRIM(LOWER(F2132))="neuro","Neurology",IF(TRIM(LOWER(F2132))="Neurology","Neurology",IF(TRIM(LOWER(F2132))="general ward","General",IF(TRIM(LOWER(F2132))="general","General",IF(TRIM(LOWER(F2132))="cardiology","Cardiology",IF(TRIM(LOWER(F2132))="Cardiology","Cardiology",IF(TRIM(LOWER(F2132))="Peads","Pediatrics",IF(TRIM(LOWER(F2132))="Pediatrics","Pediatrics",IF(TRIM(LOWER(F2132))="orthopedics","Orthopedics",IF(TRIM(LOWER(F2132))="Neurology","Neurology",IF(TRIM(LOWER(F2132))="Oncology","Oncology")))))))))))</f>
        <v>Oncology</v>
      </c>
      <c r="P2132" s="3" t="str">
        <f t="shared" si="198"/>
        <v>Government</v>
      </c>
      <c r="Q2132" s="5">
        <f t="shared" si="199"/>
        <v>8</v>
      </c>
      <c r="R2132" s="1">
        <f t="shared" si="200"/>
        <v>65750.350000000006</v>
      </c>
      <c r="S2132" s="1">
        <f t="shared" si="201"/>
        <v>0</v>
      </c>
      <c r="T2132" s="1" t="str">
        <f t="shared" si="202"/>
        <v>66+</v>
      </c>
      <c r="U2132" s="1" t="str">
        <f t="shared" si="203"/>
        <v>No</v>
      </c>
    </row>
    <row r="2133" spans="1:21">
      <c r="A2133" s="1">
        <v>2132</v>
      </c>
      <c r="B2133" s="1">
        <v>3</v>
      </c>
      <c r="C2133" s="1" t="s">
        <v>29</v>
      </c>
      <c r="D2133" s="2">
        <v>45005</v>
      </c>
      <c r="E2133" s="2">
        <v>45016</v>
      </c>
      <c r="F2133" s="1" t="s">
        <v>30</v>
      </c>
      <c r="G2133" s="1" t="s">
        <v>22</v>
      </c>
      <c r="H2133" s="1" t="s">
        <v>47</v>
      </c>
      <c r="I2133" s="1">
        <v>122929.24</v>
      </c>
      <c r="J2133" s="1" t="s">
        <v>25</v>
      </c>
      <c r="K2133" s="1" t="s">
        <v>16</v>
      </c>
      <c r="N2133" s="3" t="str">
        <f>IF(LEFT(LOWER(C2133),1)="m","Male",IF(LEFT(LOWER(C2133),1)="f","Female","Unknown"))</f>
        <v>Female</v>
      </c>
      <c r="O2133" s="4" t="str">
        <f>IF(TRIM(LOWER(F2133))="neuro","Neurology",IF(TRIM(LOWER(F2133))="Neurology","Neurology",IF(TRIM(LOWER(F2133))="general ward","General",IF(TRIM(LOWER(F2133))="general","General",IF(TRIM(LOWER(F2133))="cardiology","Cardiology",IF(TRIM(LOWER(F2133))="Cardiology","Cardiology",IF(TRIM(LOWER(F2133))="Peads","Pediatrics",IF(TRIM(LOWER(F2133))="Pediatrics","Pediatrics",IF(TRIM(LOWER(F2133))="orthopedics","Orthopedics",IF(TRIM(LOWER(F2133))="Neurology","Neurology",IF(TRIM(LOWER(F2133))="Oncology","Oncology")))))))))))</f>
        <v>Pediatrics</v>
      </c>
      <c r="P2133" s="3" t="str">
        <f t="shared" si="198"/>
        <v>Government</v>
      </c>
      <c r="Q2133" s="5">
        <f t="shared" si="199"/>
        <v>11</v>
      </c>
      <c r="R2133" s="1">
        <f t="shared" si="200"/>
        <v>122929.24</v>
      </c>
      <c r="S2133" s="1">
        <f t="shared" si="201"/>
        <v>1</v>
      </c>
      <c r="T2133" s="1" t="str">
        <f t="shared" si="202"/>
        <v>0-17</v>
      </c>
      <c r="U2133" s="1" t="str">
        <f t="shared" si="203"/>
        <v>Yes</v>
      </c>
    </row>
    <row r="2134" spans="1:21">
      <c r="A2134" s="1">
        <v>2133</v>
      </c>
      <c r="B2134" s="1">
        <v>67</v>
      </c>
      <c r="C2134" s="1" t="s">
        <v>18</v>
      </c>
      <c r="D2134" s="2">
        <v>45140</v>
      </c>
      <c r="E2134" s="2">
        <v>45160</v>
      </c>
      <c r="F2134" s="1" t="s">
        <v>28</v>
      </c>
      <c r="G2134" s="1" t="s">
        <v>46</v>
      </c>
      <c r="H2134" s="1" t="s">
        <v>37</v>
      </c>
      <c r="I2134" s="1">
        <v>306409.49</v>
      </c>
      <c r="J2134" s="1" t="s">
        <v>17</v>
      </c>
      <c r="K2134" s="1" t="s">
        <v>17</v>
      </c>
      <c r="N2134" s="3" t="str">
        <f>IF(LEFT(LOWER(C2134),1)="m","Male",IF(LEFT(LOWER(C2134),1)="f","Female","Unknown"))</f>
        <v>Male</v>
      </c>
      <c r="O2134" s="4" t="str">
        <f>IF(TRIM(LOWER(F2134))="neuro","Neurology",IF(TRIM(LOWER(F2134))="Neurology","Neurology",IF(TRIM(LOWER(F2134))="general ward","General",IF(TRIM(LOWER(F2134))="general","General",IF(TRIM(LOWER(F2134))="cardiology","Cardiology",IF(TRIM(LOWER(F2134))="Cardiology","Cardiology",IF(TRIM(LOWER(F2134))="Peads","Pediatrics",IF(TRIM(LOWER(F2134))="Pediatrics","Pediatrics",IF(TRIM(LOWER(F2134))="orthopedics","Orthopedics",IF(TRIM(LOWER(F2134))="Neurology","Neurology",IF(TRIM(LOWER(F2134))="Oncology","Oncology")))))))))))</f>
        <v>Orthopedics</v>
      </c>
      <c r="P2134" s="3" t="str">
        <f t="shared" si="198"/>
        <v>Self</v>
      </c>
      <c r="Q2134" s="5">
        <f t="shared" si="199"/>
        <v>20</v>
      </c>
      <c r="R2134" s="1">
        <f t="shared" si="200"/>
        <v>306409.49</v>
      </c>
      <c r="S2134" s="1">
        <f t="shared" si="201"/>
        <v>1</v>
      </c>
      <c r="T2134" s="1" t="str">
        <f t="shared" si="202"/>
        <v>66+</v>
      </c>
      <c r="U2134" s="1" t="str">
        <f t="shared" si="203"/>
        <v>Yes</v>
      </c>
    </row>
    <row r="2135" spans="1:21">
      <c r="A2135" s="1">
        <v>2134</v>
      </c>
      <c r="B2135" s="1">
        <v>24</v>
      </c>
      <c r="C2135" s="1" t="s">
        <v>34</v>
      </c>
      <c r="D2135" s="2">
        <v>45280</v>
      </c>
      <c r="E2135" s="2">
        <v>45289</v>
      </c>
      <c r="F2135" s="1" t="s">
        <v>43</v>
      </c>
      <c r="G2135" s="1" t="s">
        <v>36</v>
      </c>
      <c r="H2135" s="1" t="s">
        <v>37</v>
      </c>
      <c r="I2135" s="1">
        <v>39982.879999999997</v>
      </c>
      <c r="J2135" s="1" t="s">
        <v>16</v>
      </c>
      <c r="K2135" s="1" t="s">
        <v>17</v>
      </c>
      <c r="N2135" s="3" t="str">
        <f>IF(LEFT(LOWER(C2135),1)="m","Male",IF(LEFT(LOWER(C2135),1)="f","Female","Unknown"))</f>
        <v>Male</v>
      </c>
      <c r="O2135" s="4" t="str">
        <f>IF(TRIM(LOWER(F2135))="neuro","Neurology",IF(TRIM(LOWER(F2135))="Neurology","Neurology",IF(TRIM(LOWER(F2135))="general ward","General",IF(TRIM(LOWER(F2135))="general","General",IF(TRIM(LOWER(F2135))="cardiology","Cardiology",IF(TRIM(LOWER(F2135))="Cardiology","Cardiology",IF(TRIM(LOWER(F2135))="Peads","Pediatrics",IF(TRIM(LOWER(F2135))="Pediatrics","Pediatrics",IF(TRIM(LOWER(F2135))="orthopedics","Orthopedics",IF(TRIM(LOWER(F2135))="Neurology","Neurology",IF(TRIM(LOWER(F2135))="Oncology","Oncology")))))))))))</f>
        <v>Orthopedics</v>
      </c>
      <c r="P2135" s="3" t="str">
        <f t="shared" si="198"/>
        <v>Government</v>
      </c>
      <c r="Q2135" s="5">
        <f t="shared" si="199"/>
        <v>9</v>
      </c>
      <c r="R2135" s="1">
        <f t="shared" si="200"/>
        <v>39982.879999999997</v>
      </c>
      <c r="S2135" s="1">
        <f t="shared" si="201"/>
        <v>1</v>
      </c>
      <c r="T2135" s="1" t="str">
        <f t="shared" si="202"/>
        <v>18-35</v>
      </c>
      <c r="U2135" s="1" t="str">
        <f t="shared" si="203"/>
        <v>Yes</v>
      </c>
    </row>
    <row r="2136" spans="1:21">
      <c r="A2136" s="1">
        <v>2135</v>
      </c>
      <c r="B2136" s="1">
        <v>18</v>
      </c>
      <c r="C2136" s="1" t="s">
        <v>26</v>
      </c>
      <c r="D2136" s="2">
        <v>45582</v>
      </c>
      <c r="E2136" s="2">
        <v>45594</v>
      </c>
      <c r="F2136" s="1" t="s">
        <v>40</v>
      </c>
      <c r="G2136" s="1" t="s">
        <v>41</v>
      </c>
      <c r="H2136" s="1" t="s">
        <v>23</v>
      </c>
      <c r="I2136" s="1">
        <v>135767.89000000001</v>
      </c>
      <c r="J2136" s="1" t="s">
        <v>24</v>
      </c>
      <c r="K2136" s="1" t="s">
        <v>16</v>
      </c>
      <c r="N2136" s="3" t="str">
        <f>IF(LEFT(LOWER(C2136),1)="m","Male",IF(LEFT(LOWER(C2136),1)="f","Female","Unknown"))</f>
        <v>Female</v>
      </c>
      <c r="O2136" s="4" t="str">
        <f>IF(TRIM(LOWER(F2136))="neuro","Neurology",IF(TRIM(LOWER(F2136))="Neurology","Neurology",IF(TRIM(LOWER(F2136))="general ward","General",IF(TRIM(LOWER(F2136))="general","General",IF(TRIM(LOWER(F2136))="cardiology","Cardiology",IF(TRIM(LOWER(F2136))="Cardiology","Cardiology",IF(TRIM(LOWER(F2136))="Peads","Pediatrics",IF(TRIM(LOWER(F2136))="Pediatrics","Pediatrics",IF(TRIM(LOWER(F2136))="orthopedics","Orthopedics",IF(TRIM(LOWER(F2136))="Neurology","Neurology",IF(TRIM(LOWER(F2136))="Oncology","Oncology")))))))))))</f>
        <v>Pediatrics</v>
      </c>
      <c r="P2136" s="3" t="str">
        <f t="shared" si="198"/>
        <v>Unknown</v>
      </c>
      <c r="Q2136" s="5">
        <f t="shared" si="199"/>
        <v>12</v>
      </c>
      <c r="R2136" s="1">
        <f t="shared" si="200"/>
        <v>135767.89000000001</v>
      </c>
      <c r="S2136" s="1">
        <f t="shared" si="201"/>
        <v>1</v>
      </c>
      <c r="T2136" s="1" t="str">
        <f t="shared" si="202"/>
        <v>18-35</v>
      </c>
      <c r="U2136" s="1" t="str">
        <f t="shared" si="203"/>
        <v>No</v>
      </c>
    </row>
    <row r="2137" spans="1:21">
      <c r="A2137" s="1">
        <v>2136</v>
      </c>
      <c r="B2137" s="1">
        <v>37</v>
      </c>
      <c r="C2137" s="1" t="s">
        <v>27</v>
      </c>
      <c r="D2137" s="2">
        <v>45657</v>
      </c>
      <c r="E2137" s="2">
        <v>45665</v>
      </c>
      <c r="F2137" s="1" t="s">
        <v>52</v>
      </c>
      <c r="G2137" s="1" t="s">
        <v>36</v>
      </c>
      <c r="H2137" s="1" t="s">
        <v>51</v>
      </c>
      <c r="I2137" s="1">
        <v>145543.63</v>
      </c>
      <c r="K2137" s="1" t="s">
        <v>20</v>
      </c>
      <c r="N2137" s="3" t="str">
        <f>IF(LEFT(LOWER(C2137),1)="m","Male",IF(LEFT(LOWER(C2137),1)="f","Female","Unknown"))</f>
        <v>Male</v>
      </c>
      <c r="O2137" s="4" t="str">
        <f>IF(TRIM(LOWER(F2137))="neuro","Neurology",IF(TRIM(LOWER(F2137))="Neurology","Neurology",IF(TRIM(LOWER(F2137))="general ward","General",IF(TRIM(LOWER(F2137))="general","General",IF(TRIM(LOWER(F2137))="cardiology","Cardiology",IF(TRIM(LOWER(F2137))="Cardiology","Cardiology",IF(TRIM(LOWER(F2137))="Peads","Pediatrics",IF(TRIM(LOWER(F2137))="Pediatrics","Pediatrics",IF(TRIM(LOWER(F2137))="orthopedics","Orthopedics",IF(TRIM(LOWER(F2137))="Neurology","Neurology",IF(TRIM(LOWER(F2137))="Oncology","Oncology")))))))))))</f>
        <v>Oncology</v>
      </c>
      <c r="P2137" s="3" t="str">
        <f t="shared" si="198"/>
        <v>Government</v>
      </c>
      <c r="Q2137" s="5">
        <f t="shared" si="199"/>
        <v>8</v>
      </c>
      <c r="R2137" s="1">
        <f t="shared" si="200"/>
        <v>145543.63</v>
      </c>
      <c r="S2137" s="1">
        <f t="shared" si="201"/>
        <v>0</v>
      </c>
      <c r="T2137" s="1" t="str">
        <f t="shared" si="202"/>
        <v>36-50</v>
      </c>
      <c r="U2137" s="1" t="str">
        <f t="shared" si="203"/>
        <v>Unknown</v>
      </c>
    </row>
    <row r="2138" spans="1:21">
      <c r="A2138" s="1">
        <v>2137</v>
      </c>
      <c r="B2138" s="1">
        <v>72</v>
      </c>
      <c r="C2138" s="1" t="s">
        <v>29</v>
      </c>
      <c r="D2138" s="2">
        <v>45562</v>
      </c>
      <c r="E2138" s="2">
        <v>45565</v>
      </c>
      <c r="F2138" s="1" t="s">
        <v>30</v>
      </c>
      <c r="G2138" s="1" t="s">
        <v>14</v>
      </c>
      <c r="H2138" s="1" t="s">
        <v>37</v>
      </c>
      <c r="I2138" s="1">
        <v>315747.20000000001</v>
      </c>
      <c r="J2138" s="1" t="s">
        <v>42</v>
      </c>
      <c r="K2138" s="1" t="s">
        <v>16</v>
      </c>
      <c r="N2138" s="3" t="str">
        <f>IF(LEFT(LOWER(C2138),1)="m","Male",IF(LEFT(LOWER(C2138),1)="f","Female","Unknown"))</f>
        <v>Female</v>
      </c>
      <c r="O2138" s="4" t="str">
        <f>IF(TRIM(LOWER(F2138))="neuro","Neurology",IF(TRIM(LOWER(F2138))="Neurology","Neurology",IF(TRIM(LOWER(F2138))="general ward","General",IF(TRIM(LOWER(F2138))="general","General",IF(TRIM(LOWER(F2138))="cardiology","Cardiology",IF(TRIM(LOWER(F2138))="Cardiology","Cardiology",IF(TRIM(LOWER(F2138))="Peads","Pediatrics",IF(TRIM(LOWER(F2138))="Pediatrics","Pediatrics",IF(TRIM(LOWER(F2138))="orthopedics","Orthopedics",IF(TRIM(LOWER(F2138))="Neurology","Neurology",IF(TRIM(LOWER(F2138))="Oncology","Oncology")))))))))))</f>
        <v>Pediatrics</v>
      </c>
      <c r="P2138" s="3" t="str">
        <f t="shared" si="198"/>
        <v>Private</v>
      </c>
      <c r="Q2138" s="5">
        <f t="shared" si="199"/>
        <v>3</v>
      </c>
      <c r="R2138" s="1">
        <f t="shared" si="200"/>
        <v>315747.20000000001</v>
      </c>
      <c r="S2138" s="1">
        <f t="shared" si="201"/>
        <v>1</v>
      </c>
      <c r="T2138" s="1" t="str">
        <f t="shared" si="202"/>
        <v>66+</v>
      </c>
      <c r="U2138" s="1" t="str">
        <f t="shared" si="203"/>
        <v>No</v>
      </c>
    </row>
    <row r="2139" spans="1:21">
      <c r="A2139" s="1">
        <v>2138</v>
      </c>
      <c r="B2139" s="1">
        <v>49</v>
      </c>
      <c r="C2139" s="1" t="s">
        <v>18</v>
      </c>
      <c r="D2139" s="2">
        <v>45604</v>
      </c>
      <c r="E2139" s="2">
        <v>45610</v>
      </c>
      <c r="F2139" s="1" t="s">
        <v>52</v>
      </c>
      <c r="G2139" s="1" t="s">
        <v>22</v>
      </c>
      <c r="H2139" s="1" t="s">
        <v>48</v>
      </c>
      <c r="I2139" s="1">
        <v>131372.72</v>
      </c>
      <c r="J2139" s="1" t="s">
        <v>38</v>
      </c>
      <c r="K2139" s="1" t="s">
        <v>16</v>
      </c>
      <c r="N2139" s="3" t="str">
        <f>IF(LEFT(LOWER(C2139),1)="m","Male",IF(LEFT(LOWER(C2139),1)="f","Female","Unknown"))</f>
        <v>Male</v>
      </c>
      <c r="O2139" s="4" t="str">
        <f>IF(TRIM(LOWER(F2139))="neuro","Neurology",IF(TRIM(LOWER(F2139))="Neurology","Neurology",IF(TRIM(LOWER(F2139))="general ward","General",IF(TRIM(LOWER(F2139))="general","General",IF(TRIM(LOWER(F2139))="cardiology","Cardiology",IF(TRIM(LOWER(F2139))="Cardiology","Cardiology",IF(TRIM(LOWER(F2139))="Peads","Pediatrics",IF(TRIM(LOWER(F2139))="Pediatrics","Pediatrics",IF(TRIM(LOWER(F2139))="orthopedics","Orthopedics",IF(TRIM(LOWER(F2139))="Neurology","Neurology",IF(TRIM(LOWER(F2139))="Oncology","Oncology")))))))))))</f>
        <v>Oncology</v>
      </c>
      <c r="P2139" s="3" t="str">
        <f t="shared" si="198"/>
        <v>Government</v>
      </c>
      <c r="Q2139" s="5">
        <f t="shared" si="199"/>
        <v>6</v>
      </c>
      <c r="R2139" s="1">
        <f t="shared" si="200"/>
        <v>131372.72</v>
      </c>
      <c r="S2139" s="1">
        <f t="shared" si="201"/>
        <v>1</v>
      </c>
      <c r="T2139" s="1" t="str">
        <f t="shared" si="202"/>
        <v>36-50</v>
      </c>
      <c r="U2139" s="1" t="str">
        <f t="shared" si="203"/>
        <v>No</v>
      </c>
    </row>
    <row r="2140" spans="1:21">
      <c r="A2140" s="1">
        <v>2139</v>
      </c>
      <c r="B2140" s="1">
        <v>8</v>
      </c>
      <c r="C2140" s="1" t="s">
        <v>26</v>
      </c>
      <c r="D2140" s="2">
        <v>45058</v>
      </c>
      <c r="E2140" s="2">
        <v>45078</v>
      </c>
      <c r="F2140" s="1" t="s">
        <v>19</v>
      </c>
      <c r="G2140" s="1" t="s">
        <v>36</v>
      </c>
      <c r="H2140" s="1" t="s">
        <v>39</v>
      </c>
      <c r="I2140" s="1">
        <v>265437.65999999997</v>
      </c>
      <c r="J2140" s="1" t="s">
        <v>38</v>
      </c>
      <c r="K2140" s="1" t="s">
        <v>38</v>
      </c>
      <c r="N2140" s="3" t="str">
        <f>IF(LEFT(LOWER(C2140),1)="m","Male",IF(LEFT(LOWER(C2140),1)="f","Female","Unknown"))</f>
        <v>Female</v>
      </c>
      <c r="O2140" s="4" t="str">
        <f>IF(TRIM(LOWER(F2140))="neuro","Neurology",IF(TRIM(LOWER(F2140))="Neurology","Neurology",IF(TRIM(LOWER(F2140))="general ward","General",IF(TRIM(LOWER(F2140))="general","General",IF(TRIM(LOWER(F2140))="cardiology","Cardiology",IF(TRIM(LOWER(F2140))="Cardiology","Cardiology",IF(TRIM(LOWER(F2140))="Peads","Pediatrics",IF(TRIM(LOWER(F2140))="Pediatrics","Pediatrics",IF(TRIM(LOWER(F2140))="orthopedics","Orthopedics",IF(TRIM(LOWER(F2140))="Neurology","Neurology",IF(TRIM(LOWER(F2140))="Oncology","Oncology")))))))))))</f>
        <v>General</v>
      </c>
      <c r="P2140" s="3" t="str">
        <f t="shared" si="198"/>
        <v>Government</v>
      </c>
      <c r="Q2140" s="5">
        <f t="shared" si="199"/>
        <v>20</v>
      </c>
      <c r="R2140" s="1">
        <f t="shared" si="200"/>
        <v>265437.65999999997</v>
      </c>
      <c r="S2140" s="1">
        <f t="shared" si="201"/>
        <v>0</v>
      </c>
      <c r="T2140" s="1" t="str">
        <f t="shared" si="202"/>
        <v>0-17</v>
      </c>
      <c r="U2140" s="1" t="str">
        <f t="shared" si="203"/>
        <v>No</v>
      </c>
    </row>
    <row r="2141" spans="1:21">
      <c r="A2141" s="1">
        <v>2140</v>
      </c>
      <c r="B2141" s="1">
        <v>81</v>
      </c>
      <c r="C2141" s="1" t="s">
        <v>29</v>
      </c>
      <c r="D2141" s="2">
        <v>45175</v>
      </c>
      <c r="E2141" s="2">
        <v>45179</v>
      </c>
      <c r="F2141" s="1" t="s">
        <v>40</v>
      </c>
      <c r="G2141" s="1" t="s">
        <v>41</v>
      </c>
      <c r="H2141" s="1" t="s">
        <v>48</v>
      </c>
      <c r="I2141" s="1">
        <v>69272.95</v>
      </c>
      <c r="J2141" s="1" t="s">
        <v>38</v>
      </c>
      <c r="K2141" s="1" t="s">
        <v>16</v>
      </c>
      <c r="N2141" s="3" t="str">
        <f>IF(LEFT(LOWER(C2141),1)="m","Male",IF(LEFT(LOWER(C2141),1)="f","Female","Unknown"))</f>
        <v>Female</v>
      </c>
      <c r="O2141" s="4" t="str">
        <f>IF(TRIM(LOWER(F2141))="neuro","Neurology",IF(TRIM(LOWER(F2141))="Neurology","Neurology",IF(TRIM(LOWER(F2141))="general ward","General",IF(TRIM(LOWER(F2141))="general","General",IF(TRIM(LOWER(F2141))="cardiology","Cardiology",IF(TRIM(LOWER(F2141))="Cardiology","Cardiology",IF(TRIM(LOWER(F2141))="Peads","Pediatrics",IF(TRIM(LOWER(F2141))="Pediatrics","Pediatrics",IF(TRIM(LOWER(F2141))="orthopedics","Orthopedics",IF(TRIM(LOWER(F2141))="Neurology","Neurology",IF(TRIM(LOWER(F2141))="Oncology","Oncology")))))))))))</f>
        <v>Pediatrics</v>
      </c>
      <c r="P2141" s="3" t="str">
        <f t="shared" si="198"/>
        <v>Unknown</v>
      </c>
      <c r="Q2141" s="5">
        <f t="shared" si="199"/>
        <v>4</v>
      </c>
      <c r="R2141" s="1">
        <f t="shared" si="200"/>
        <v>69272.95</v>
      </c>
      <c r="S2141" s="1">
        <f t="shared" si="201"/>
        <v>1</v>
      </c>
      <c r="T2141" s="1" t="str">
        <f t="shared" si="202"/>
        <v>66+</v>
      </c>
      <c r="U2141" s="1" t="str">
        <f t="shared" si="203"/>
        <v>No</v>
      </c>
    </row>
    <row r="2142" spans="1:21">
      <c r="A2142" s="1">
        <v>2141</v>
      </c>
      <c r="B2142" s="1">
        <v>41</v>
      </c>
      <c r="C2142" s="1" t="s">
        <v>12</v>
      </c>
      <c r="D2142" s="2">
        <v>45126</v>
      </c>
      <c r="E2142" s="2">
        <v>45135</v>
      </c>
      <c r="F2142" s="1" t="s">
        <v>49</v>
      </c>
      <c r="G2142" s="1" t="s">
        <v>36</v>
      </c>
      <c r="I2142" s="1">
        <v>173658.03</v>
      </c>
      <c r="J2142" s="1" t="s">
        <v>42</v>
      </c>
      <c r="K2142" s="1" t="s">
        <v>20</v>
      </c>
      <c r="N2142" s="3" t="str">
        <f>IF(LEFT(LOWER(C2142),1)="m","Male",IF(LEFT(LOWER(C2142),1)="f","Female","Unknown"))</f>
        <v>Unknown</v>
      </c>
      <c r="O2142" s="4" t="str">
        <f>IF(TRIM(LOWER(F2142))="neuro","Neurology",IF(TRIM(LOWER(F2142))="Neurology","Neurology",IF(TRIM(LOWER(F2142))="general ward","General",IF(TRIM(LOWER(F2142))="general","General",IF(TRIM(LOWER(F2142))="cardiology","Cardiology",IF(TRIM(LOWER(F2142))="Cardiology","Cardiology",IF(TRIM(LOWER(F2142))="Peads","Pediatrics",IF(TRIM(LOWER(F2142))="Pediatrics","Pediatrics",IF(TRIM(LOWER(F2142))="orthopedics","Orthopedics",IF(TRIM(LOWER(F2142))="Neurology","Neurology",IF(TRIM(LOWER(F2142))="Oncology","Oncology")))))))))))</f>
        <v>Oncology</v>
      </c>
      <c r="P2142" s="3" t="str">
        <f t="shared" si="198"/>
        <v>Government</v>
      </c>
      <c r="Q2142" s="5">
        <f t="shared" si="199"/>
        <v>9</v>
      </c>
      <c r="R2142" s="1">
        <f t="shared" si="200"/>
        <v>173658.03</v>
      </c>
      <c r="S2142" s="1">
        <f t="shared" si="201"/>
        <v>0</v>
      </c>
      <c r="T2142" s="1" t="str">
        <f t="shared" si="202"/>
        <v>36-50</v>
      </c>
      <c r="U2142" s="1" t="str">
        <f t="shared" si="203"/>
        <v>No</v>
      </c>
    </row>
    <row r="2143" spans="1:21">
      <c r="A2143" s="1">
        <v>2142</v>
      </c>
      <c r="B2143" s="1">
        <v>62</v>
      </c>
      <c r="C2143" s="1" t="s">
        <v>29</v>
      </c>
      <c r="D2143" s="2">
        <v>45374</v>
      </c>
      <c r="E2143" s="2">
        <v>45387</v>
      </c>
      <c r="F2143" s="1" t="s">
        <v>21</v>
      </c>
      <c r="G2143" s="1" t="s">
        <v>41</v>
      </c>
      <c r="H2143" s="1" t="s">
        <v>48</v>
      </c>
      <c r="I2143" s="1">
        <v>81308.25</v>
      </c>
      <c r="J2143" s="1" t="s">
        <v>24</v>
      </c>
      <c r="K2143" s="1" t="s">
        <v>42</v>
      </c>
      <c r="N2143" s="3" t="str">
        <f>IF(LEFT(LOWER(C2143),1)="m","Male",IF(LEFT(LOWER(C2143),1)="f","Female","Unknown"))</f>
        <v>Female</v>
      </c>
      <c r="O2143" s="4" t="str">
        <f>IF(TRIM(LOWER(F2143))="neuro","Neurology",IF(TRIM(LOWER(F2143))="Neurology","Neurology",IF(TRIM(LOWER(F2143))="general ward","General",IF(TRIM(LOWER(F2143))="general","General",IF(TRIM(LOWER(F2143))="cardiology","Cardiology",IF(TRIM(LOWER(F2143))="Cardiology","Cardiology",IF(TRIM(LOWER(F2143))="Peads","Pediatrics",IF(TRIM(LOWER(F2143))="Pediatrics","Pediatrics",IF(TRIM(LOWER(F2143))="orthopedics","Orthopedics",IF(TRIM(LOWER(F2143))="Neurology","Neurology",IF(TRIM(LOWER(F2143))="Oncology","Oncology")))))))))))</f>
        <v>General</v>
      </c>
      <c r="P2143" s="3" t="str">
        <f t="shared" si="198"/>
        <v>Unknown</v>
      </c>
      <c r="Q2143" s="5">
        <f t="shared" si="199"/>
        <v>13</v>
      </c>
      <c r="R2143" s="1">
        <f t="shared" si="200"/>
        <v>81308.25</v>
      </c>
      <c r="S2143" s="1">
        <f t="shared" si="201"/>
        <v>0</v>
      </c>
      <c r="T2143" s="1" t="str">
        <f t="shared" si="202"/>
        <v>51-65</v>
      </c>
      <c r="U2143" s="1" t="str">
        <f t="shared" si="203"/>
        <v>No</v>
      </c>
    </row>
    <row r="2144" spans="1:21">
      <c r="A2144" s="1">
        <v>2143</v>
      </c>
      <c r="B2144" s="1">
        <v>43</v>
      </c>
      <c r="C2144" s="1" t="s">
        <v>27</v>
      </c>
      <c r="D2144" s="2">
        <v>45232</v>
      </c>
      <c r="E2144" s="2">
        <v>45247</v>
      </c>
      <c r="F2144" s="1" t="s">
        <v>21</v>
      </c>
      <c r="G2144" s="1" t="s">
        <v>41</v>
      </c>
      <c r="I2144" s="1">
        <v>153390.19</v>
      </c>
      <c r="J2144" s="1" t="s">
        <v>38</v>
      </c>
      <c r="K2144" s="1" t="s">
        <v>25</v>
      </c>
      <c r="N2144" s="3" t="str">
        <f>IF(LEFT(LOWER(C2144),1)="m","Male",IF(LEFT(LOWER(C2144),1)="f","Female","Unknown"))</f>
        <v>Male</v>
      </c>
      <c r="O2144" s="4" t="str">
        <f>IF(TRIM(LOWER(F2144))="neuro","Neurology",IF(TRIM(LOWER(F2144))="Neurology","Neurology",IF(TRIM(LOWER(F2144))="general ward","General",IF(TRIM(LOWER(F2144))="general","General",IF(TRIM(LOWER(F2144))="cardiology","Cardiology",IF(TRIM(LOWER(F2144))="Cardiology","Cardiology",IF(TRIM(LOWER(F2144))="Peads","Pediatrics",IF(TRIM(LOWER(F2144))="Pediatrics","Pediatrics",IF(TRIM(LOWER(F2144))="orthopedics","Orthopedics",IF(TRIM(LOWER(F2144))="Neurology","Neurology",IF(TRIM(LOWER(F2144))="Oncology","Oncology")))))))))))</f>
        <v>General</v>
      </c>
      <c r="P2144" s="3" t="str">
        <f t="shared" si="198"/>
        <v>Unknown</v>
      </c>
      <c r="Q2144" s="5">
        <f t="shared" si="199"/>
        <v>15</v>
      </c>
      <c r="R2144" s="1">
        <f t="shared" si="200"/>
        <v>153390.19</v>
      </c>
      <c r="S2144" s="1">
        <f t="shared" si="201"/>
        <v>1</v>
      </c>
      <c r="T2144" s="1" t="str">
        <f t="shared" si="202"/>
        <v>36-50</v>
      </c>
      <c r="U2144" s="1" t="str">
        <f t="shared" si="203"/>
        <v>No</v>
      </c>
    </row>
    <row r="2145" spans="1:21">
      <c r="A2145" s="1">
        <v>2144</v>
      </c>
      <c r="B2145" s="1">
        <v>2</v>
      </c>
      <c r="C2145" s="1" t="s">
        <v>34</v>
      </c>
      <c r="D2145" s="2">
        <v>45329</v>
      </c>
      <c r="E2145" s="2">
        <v>45348</v>
      </c>
      <c r="F2145" s="1" t="s">
        <v>30</v>
      </c>
      <c r="G2145" s="1" t="s">
        <v>22</v>
      </c>
      <c r="H2145" s="1" t="s">
        <v>37</v>
      </c>
      <c r="I2145" s="1">
        <v>151764.18</v>
      </c>
      <c r="J2145" s="1" t="s">
        <v>24</v>
      </c>
      <c r="K2145" s="1" t="s">
        <v>38</v>
      </c>
      <c r="N2145" s="3" t="str">
        <f>IF(LEFT(LOWER(C2145),1)="m","Male",IF(LEFT(LOWER(C2145),1)="f","Female","Unknown"))</f>
        <v>Male</v>
      </c>
      <c r="O2145" s="4" t="str">
        <f>IF(TRIM(LOWER(F2145))="neuro","Neurology",IF(TRIM(LOWER(F2145))="Neurology","Neurology",IF(TRIM(LOWER(F2145))="general ward","General",IF(TRIM(LOWER(F2145))="general","General",IF(TRIM(LOWER(F2145))="cardiology","Cardiology",IF(TRIM(LOWER(F2145))="Cardiology","Cardiology",IF(TRIM(LOWER(F2145))="Peads","Pediatrics",IF(TRIM(LOWER(F2145))="Pediatrics","Pediatrics",IF(TRIM(LOWER(F2145))="orthopedics","Orthopedics",IF(TRIM(LOWER(F2145))="Neurology","Neurology",IF(TRIM(LOWER(F2145))="Oncology","Oncology")))))))))))</f>
        <v>Pediatrics</v>
      </c>
      <c r="P2145" s="3" t="str">
        <f t="shared" si="198"/>
        <v>Government</v>
      </c>
      <c r="Q2145" s="5">
        <f t="shared" si="199"/>
        <v>19</v>
      </c>
      <c r="R2145" s="1">
        <f t="shared" si="200"/>
        <v>151764.18</v>
      </c>
      <c r="S2145" s="1">
        <f t="shared" si="201"/>
        <v>0</v>
      </c>
      <c r="T2145" s="1" t="str">
        <f t="shared" si="202"/>
        <v>0-17</v>
      </c>
      <c r="U2145" s="1" t="str">
        <f t="shared" si="203"/>
        <v>No</v>
      </c>
    </row>
    <row r="2146" spans="1:21">
      <c r="A2146" s="1">
        <v>2145</v>
      </c>
      <c r="B2146" s="1">
        <v>70</v>
      </c>
      <c r="C2146" s="1" t="s">
        <v>18</v>
      </c>
      <c r="D2146" s="2">
        <v>44999</v>
      </c>
      <c r="E2146" s="2">
        <v>45004</v>
      </c>
      <c r="F2146" s="1" t="s">
        <v>43</v>
      </c>
      <c r="G2146" s="1" t="s">
        <v>36</v>
      </c>
      <c r="H2146" s="1" t="s">
        <v>51</v>
      </c>
      <c r="I2146" s="1">
        <v>30044.39</v>
      </c>
      <c r="J2146" s="1" t="s">
        <v>42</v>
      </c>
      <c r="K2146" s="1" t="s">
        <v>20</v>
      </c>
      <c r="N2146" s="3" t="str">
        <f>IF(LEFT(LOWER(C2146),1)="m","Male",IF(LEFT(LOWER(C2146),1)="f","Female","Unknown"))</f>
        <v>Male</v>
      </c>
      <c r="O2146" s="4" t="str">
        <f>IF(TRIM(LOWER(F2146))="neuro","Neurology",IF(TRIM(LOWER(F2146))="Neurology","Neurology",IF(TRIM(LOWER(F2146))="general ward","General",IF(TRIM(LOWER(F2146))="general","General",IF(TRIM(LOWER(F2146))="cardiology","Cardiology",IF(TRIM(LOWER(F2146))="Cardiology","Cardiology",IF(TRIM(LOWER(F2146))="Peads","Pediatrics",IF(TRIM(LOWER(F2146))="Pediatrics","Pediatrics",IF(TRIM(LOWER(F2146))="orthopedics","Orthopedics",IF(TRIM(LOWER(F2146))="Neurology","Neurology",IF(TRIM(LOWER(F2146))="Oncology","Oncology")))))))))))</f>
        <v>Orthopedics</v>
      </c>
      <c r="P2146" s="3" t="str">
        <f t="shared" si="198"/>
        <v>Government</v>
      </c>
      <c r="Q2146" s="5">
        <f t="shared" si="199"/>
        <v>5</v>
      </c>
      <c r="R2146" s="1">
        <f t="shared" si="200"/>
        <v>30044.39</v>
      </c>
      <c r="S2146" s="1">
        <f t="shared" si="201"/>
        <v>0</v>
      </c>
      <c r="T2146" s="1" t="str">
        <f t="shared" si="202"/>
        <v>66+</v>
      </c>
      <c r="U2146" s="1" t="str">
        <f t="shared" si="203"/>
        <v>No</v>
      </c>
    </row>
    <row r="2147" spans="1:21">
      <c r="A2147" s="1">
        <v>2146</v>
      </c>
      <c r="B2147" s="1">
        <v>67</v>
      </c>
      <c r="C2147" s="1" t="s">
        <v>29</v>
      </c>
      <c r="D2147" s="2">
        <v>45098</v>
      </c>
      <c r="E2147" s="2">
        <v>45116</v>
      </c>
      <c r="F2147" s="1" t="s">
        <v>19</v>
      </c>
      <c r="G2147" s="1" t="s">
        <v>22</v>
      </c>
      <c r="H2147" s="1" t="s">
        <v>48</v>
      </c>
      <c r="I2147" s="1">
        <v>59901.39</v>
      </c>
      <c r="J2147" s="1" t="s">
        <v>42</v>
      </c>
      <c r="K2147" s="1" t="s">
        <v>42</v>
      </c>
      <c r="N2147" s="3" t="str">
        <f>IF(LEFT(LOWER(C2147),1)="m","Male",IF(LEFT(LOWER(C2147),1)="f","Female","Unknown"))</f>
        <v>Female</v>
      </c>
      <c r="O2147" s="4" t="str">
        <f>IF(TRIM(LOWER(F2147))="neuro","Neurology",IF(TRIM(LOWER(F2147))="Neurology","Neurology",IF(TRIM(LOWER(F2147))="general ward","General",IF(TRIM(LOWER(F2147))="general","General",IF(TRIM(LOWER(F2147))="cardiology","Cardiology",IF(TRIM(LOWER(F2147))="Cardiology","Cardiology",IF(TRIM(LOWER(F2147))="Peads","Pediatrics",IF(TRIM(LOWER(F2147))="Pediatrics","Pediatrics",IF(TRIM(LOWER(F2147))="orthopedics","Orthopedics",IF(TRIM(LOWER(F2147))="Neurology","Neurology",IF(TRIM(LOWER(F2147))="Oncology","Oncology")))))))))))</f>
        <v>General</v>
      </c>
      <c r="P2147" s="3" t="str">
        <f t="shared" si="198"/>
        <v>Government</v>
      </c>
      <c r="Q2147" s="5">
        <f t="shared" si="199"/>
        <v>18</v>
      </c>
      <c r="R2147" s="1">
        <f t="shared" si="200"/>
        <v>59901.39</v>
      </c>
      <c r="S2147" s="1">
        <f t="shared" si="201"/>
        <v>0</v>
      </c>
      <c r="T2147" s="1" t="str">
        <f t="shared" si="202"/>
        <v>66+</v>
      </c>
      <c r="U2147" s="1" t="str">
        <f t="shared" si="203"/>
        <v>No</v>
      </c>
    </row>
    <row r="2148" spans="1:21">
      <c r="A2148" s="1">
        <v>2147</v>
      </c>
      <c r="B2148" s="1">
        <v>93</v>
      </c>
      <c r="C2148" s="1" t="s">
        <v>27</v>
      </c>
      <c r="D2148" s="2">
        <v>45594</v>
      </c>
      <c r="E2148" s="2">
        <v>45595</v>
      </c>
      <c r="F2148" s="1" t="s">
        <v>49</v>
      </c>
      <c r="G2148" s="1" t="s">
        <v>14</v>
      </c>
      <c r="H2148" s="1" t="s">
        <v>15</v>
      </c>
      <c r="I2148" s="1">
        <v>169251.76</v>
      </c>
      <c r="J2148" s="1" t="s">
        <v>38</v>
      </c>
      <c r="K2148" s="1" t="s">
        <v>17</v>
      </c>
      <c r="N2148" s="3" t="str">
        <f>IF(LEFT(LOWER(C2148),1)="m","Male",IF(LEFT(LOWER(C2148),1)="f","Female","Unknown"))</f>
        <v>Male</v>
      </c>
      <c r="O2148" s="4" t="str">
        <f>IF(TRIM(LOWER(F2148))="neuro","Neurology",IF(TRIM(LOWER(F2148))="Neurology","Neurology",IF(TRIM(LOWER(F2148))="general ward","General",IF(TRIM(LOWER(F2148))="general","General",IF(TRIM(LOWER(F2148))="cardiology","Cardiology",IF(TRIM(LOWER(F2148))="Cardiology","Cardiology",IF(TRIM(LOWER(F2148))="Peads","Pediatrics",IF(TRIM(LOWER(F2148))="Pediatrics","Pediatrics",IF(TRIM(LOWER(F2148))="orthopedics","Orthopedics",IF(TRIM(LOWER(F2148))="Neurology","Neurology",IF(TRIM(LOWER(F2148))="Oncology","Oncology")))))))))))</f>
        <v>Oncology</v>
      </c>
      <c r="P2148" s="3" t="str">
        <f t="shared" si="198"/>
        <v>Private</v>
      </c>
      <c r="Q2148" s="5">
        <f t="shared" si="199"/>
        <v>1</v>
      </c>
      <c r="R2148" s="1">
        <f t="shared" si="200"/>
        <v>169251.76</v>
      </c>
      <c r="S2148" s="1">
        <f t="shared" si="201"/>
        <v>1</v>
      </c>
      <c r="T2148" s="1" t="str">
        <f t="shared" si="202"/>
        <v>66+</v>
      </c>
      <c r="U2148" s="1" t="str">
        <f t="shared" si="203"/>
        <v>No</v>
      </c>
    </row>
    <row r="2149" spans="1:21">
      <c r="A2149" s="1">
        <v>2148</v>
      </c>
      <c r="C2149" s="1" t="s">
        <v>12</v>
      </c>
      <c r="D2149" s="2">
        <v>45533</v>
      </c>
      <c r="E2149" s="2">
        <v>45543</v>
      </c>
      <c r="F2149" s="1" t="s">
        <v>13</v>
      </c>
      <c r="G2149" s="1" t="s">
        <v>14</v>
      </c>
      <c r="H2149" s="1" t="s">
        <v>15</v>
      </c>
      <c r="I2149" s="1">
        <v>253145.53</v>
      </c>
      <c r="J2149" s="1" t="s">
        <v>17</v>
      </c>
      <c r="K2149" s="1" t="s">
        <v>20</v>
      </c>
      <c r="N2149" s="3" t="str">
        <f>IF(LEFT(LOWER(C2149),1)="m","Male",IF(LEFT(LOWER(C2149),1)="f","Female","Unknown"))</f>
        <v>Unknown</v>
      </c>
      <c r="O2149" s="4" t="str">
        <f>IF(TRIM(LOWER(F2149))="neuro","Neurology",IF(TRIM(LOWER(F2149))="Neurology","Neurology",IF(TRIM(LOWER(F2149))="general ward","General",IF(TRIM(LOWER(F2149))="general","General",IF(TRIM(LOWER(F2149))="cardiology","Cardiology",IF(TRIM(LOWER(F2149))="Cardiology","Cardiology",IF(TRIM(LOWER(F2149))="Peads","Pediatrics",IF(TRIM(LOWER(F2149))="Pediatrics","Pediatrics",IF(TRIM(LOWER(F2149))="orthopedics","Orthopedics",IF(TRIM(LOWER(F2149))="Neurology","Neurology",IF(TRIM(LOWER(F2149))="Oncology","Oncology")))))))))))</f>
        <v>Neurology</v>
      </c>
      <c r="P2149" s="3" t="str">
        <f t="shared" si="198"/>
        <v>Private</v>
      </c>
      <c r="Q2149" s="5">
        <f t="shared" si="199"/>
        <v>10</v>
      </c>
      <c r="R2149" s="1">
        <f t="shared" si="200"/>
        <v>253145.53</v>
      </c>
      <c r="S2149" s="1">
        <f t="shared" si="201"/>
        <v>0</v>
      </c>
      <c r="T2149" s="1" t="str">
        <f t="shared" si="202"/>
        <v>0-17</v>
      </c>
      <c r="U2149" s="1" t="str">
        <f t="shared" si="203"/>
        <v>Yes</v>
      </c>
    </row>
    <row r="2150" spans="1:21">
      <c r="A2150" s="1">
        <v>2149</v>
      </c>
      <c r="B2150" s="1">
        <v>90</v>
      </c>
      <c r="C2150" s="1" t="s">
        <v>27</v>
      </c>
      <c r="D2150" s="2">
        <v>45131</v>
      </c>
      <c r="E2150" s="2">
        <v>45147</v>
      </c>
      <c r="F2150" s="1" t="s">
        <v>40</v>
      </c>
      <c r="G2150" s="1" t="s">
        <v>36</v>
      </c>
      <c r="H2150" s="1" t="s">
        <v>39</v>
      </c>
      <c r="I2150" s="1">
        <v>194896.88</v>
      </c>
      <c r="K2150" s="1" t="s">
        <v>38</v>
      </c>
      <c r="N2150" s="3" t="str">
        <f>IF(LEFT(LOWER(C2150),1)="m","Male",IF(LEFT(LOWER(C2150),1)="f","Female","Unknown"))</f>
        <v>Male</v>
      </c>
      <c r="O2150" s="4" t="str">
        <f>IF(TRIM(LOWER(F2150))="neuro","Neurology",IF(TRIM(LOWER(F2150))="Neurology","Neurology",IF(TRIM(LOWER(F2150))="general ward","General",IF(TRIM(LOWER(F2150))="general","General",IF(TRIM(LOWER(F2150))="cardiology","Cardiology",IF(TRIM(LOWER(F2150))="Cardiology","Cardiology",IF(TRIM(LOWER(F2150))="Peads","Pediatrics",IF(TRIM(LOWER(F2150))="Pediatrics","Pediatrics",IF(TRIM(LOWER(F2150))="orthopedics","Orthopedics",IF(TRIM(LOWER(F2150))="Neurology","Neurology",IF(TRIM(LOWER(F2150))="Oncology","Oncology")))))))))))</f>
        <v>Pediatrics</v>
      </c>
      <c r="P2150" s="3" t="str">
        <f t="shared" si="198"/>
        <v>Government</v>
      </c>
      <c r="Q2150" s="5">
        <f t="shared" si="199"/>
        <v>16</v>
      </c>
      <c r="R2150" s="1">
        <f t="shared" si="200"/>
        <v>194896.88</v>
      </c>
      <c r="S2150" s="1">
        <f t="shared" si="201"/>
        <v>0</v>
      </c>
      <c r="T2150" s="1" t="str">
        <f t="shared" si="202"/>
        <v>66+</v>
      </c>
      <c r="U2150" s="1" t="str">
        <f t="shared" si="203"/>
        <v>Unknown</v>
      </c>
    </row>
    <row r="2151" spans="1:21">
      <c r="A2151" s="1">
        <v>2150</v>
      </c>
      <c r="B2151" s="1">
        <v>11</v>
      </c>
      <c r="C2151" s="1" t="s">
        <v>27</v>
      </c>
      <c r="D2151" s="2">
        <v>45141</v>
      </c>
      <c r="E2151" s="2">
        <v>45151</v>
      </c>
      <c r="F2151" s="1" t="s">
        <v>52</v>
      </c>
      <c r="G2151" s="1" t="s">
        <v>36</v>
      </c>
      <c r="H2151" s="1" t="s">
        <v>48</v>
      </c>
      <c r="I2151" s="1">
        <v>75708.350000000006</v>
      </c>
      <c r="J2151" s="1" t="s">
        <v>25</v>
      </c>
      <c r="K2151" s="1" t="s">
        <v>17</v>
      </c>
      <c r="N2151" s="3" t="str">
        <f>IF(LEFT(LOWER(C2151),1)="m","Male",IF(LEFT(LOWER(C2151),1)="f","Female","Unknown"))</f>
        <v>Male</v>
      </c>
      <c r="O2151" s="4" t="str">
        <f>IF(TRIM(LOWER(F2151))="neuro","Neurology",IF(TRIM(LOWER(F2151))="Neurology","Neurology",IF(TRIM(LOWER(F2151))="general ward","General",IF(TRIM(LOWER(F2151))="general","General",IF(TRIM(LOWER(F2151))="cardiology","Cardiology",IF(TRIM(LOWER(F2151))="Cardiology","Cardiology",IF(TRIM(LOWER(F2151))="Peads","Pediatrics",IF(TRIM(LOWER(F2151))="Pediatrics","Pediatrics",IF(TRIM(LOWER(F2151))="orthopedics","Orthopedics",IF(TRIM(LOWER(F2151))="Neurology","Neurology",IF(TRIM(LOWER(F2151))="Oncology","Oncology")))))))))))</f>
        <v>Oncology</v>
      </c>
      <c r="P2151" s="3" t="str">
        <f t="shared" si="198"/>
        <v>Government</v>
      </c>
      <c r="Q2151" s="5">
        <f t="shared" si="199"/>
        <v>10</v>
      </c>
      <c r="R2151" s="1">
        <f t="shared" si="200"/>
        <v>75708.350000000006</v>
      </c>
      <c r="S2151" s="1">
        <f t="shared" si="201"/>
        <v>1</v>
      </c>
      <c r="T2151" s="1" t="str">
        <f t="shared" si="202"/>
        <v>0-17</v>
      </c>
      <c r="U2151" s="1" t="str">
        <f t="shared" si="203"/>
        <v>Yes</v>
      </c>
    </row>
    <row r="2152" spans="1:21">
      <c r="A2152" s="1">
        <v>2151</v>
      </c>
      <c r="B2152" s="1">
        <v>64</v>
      </c>
      <c r="C2152" s="1" t="s">
        <v>27</v>
      </c>
      <c r="D2152" s="2">
        <v>45188</v>
      </c>
      <c r="E2152" s="2">
        <v>45197</v>
      </c>
      <c r="F2152" s="1" t="s">
        <v>21</v>
      </c>
      <c r="G2152" s="1" t="s">
        <v>31</v>
      </c>
      <c r="H2152" s="1" t="s">
        <v>48</v>
      </c>
      <c r="I2152" s="1">
        <v>166348.91</v>
      </c>
      <c r="J2152" s="1" t="s">
        <v>38</v>
      </c>
      <c r="K2152" s="1" t="s">
        <v>25</v>
      </c>
      <c r="N2152" s="3" t="str">
        <f>IF(LEFT(LOWER(C2152),1)="m","Male",IF(LEFT(LOWER(C2152),1)="f","Female","Unknown"))</f>
        <v>Male</v>
      </c>
      <c r="O2152" s="4" t="str">
        <f>IF(TRIM(LOWER(F2152))="neuro","Neurology",IF(TRIM(LOWER(F2152))="Neurology","Neurology",IF(TRIM(LOWER(F2152))="general ward","General",IF(TRIM(LOWER(F2152))="general","General",IF(TRIM(LOWER(F2152))="cardiology","Cardiology",IF(TRIM(LOWER(F2152))="Cardiology","Cardiology",IF(TRIM(LOWER(F2152))="Peads","Pediatrics",IF(TRIM(LOWER(F2152))="Pediatrics","Pediatrics",IF(TRIM(LOWER(F2152))="orthopedics","Orthopedics",IF(TRIM(LOWER(F2152))="Neurology","Neurology",IF(TRIM(LOWER(F2152))="Oncology","Oncology")))))))))))</f>
        <v>General</v>
      </c>
      <c r="P2152" s="3" t="str">
        <f t="shared" si="198"/>
        <v>Private</v>
      </c>
      <c r="Q2152" s="5">
        <f t="shared" si="199"/>
        <v>9</v>
      </c>
      <c r="R2152" s="1">
        <f t="shared" si="200"/>
        <v>166348.91</v>
      </c>
      <c r="S2152" s="1">
        <f t="shared" si="201"/>
        <v>1</v>
      </c>
      <c r="T2152" s="1" t="str">
        <f t="shared" si="202"/>
        <v>51-65</v>
      </c>
      <c r="U2152" s="1" t="str">
        <f t="shared" si="203"/>
        <v>No</v>
      </c>
    </row>
    <row r="2153" spans="1:21">
      <c r="A2153" s="1">
        <v>2152</v>
      </c>
      <c r="C2153" s="1" t="s">
        <v>27</v>
      </c>
      <c r="D2153" s="2">
        <v>44967</v>
      </c>
      <c r="E2153" s="2">
        <v>44980</v>
      </c>
      <c r="F2153" s="1" t="s">
        <v>43</v>
      </c>
      <c r="G2153" s="1" t="s">
        <v>41</v>
      </c>
      <c r="H2153" s="1" t="s">
        <v>39</v>
      </c>
      <c r="I2153" s="1">
        <v>339185.96</v>
      </c>
      <c r="J2153" s="1" t="s">
        <v>16</v>
      </c>
      <c r="K2153" s="1" t="s">
        <v>16</v>
      </c>
      <c r="N2153" s="3" t="str">
        <f>IF(LEFT(LOWER(C2153),1)="m","Male",IF(LEFT(LOWER(C2153),1)="f","Female","Unknown"))</f>
        <v>Male</v>
      </c>
      <c r="O2153" s="4" t="str">
        <f>IF(TRIM(LOWER(F2153))="neuro","Neurology",IF(TRIM(LOWER(F2153))="Neurology","Neurology",IF(TRIM(LOWER(F2153))="general ward","General",IF(TRIM(LOWER(F2153))="general","General",IF(TRIM(LOWER(F2153))="cardiology","Cardiology",IF(TRIM(LOWER(F2153))="Cardiology","Cardiology",IF(TRIM(LOWER(F2153))="Peads","Pediatrics",IF(TRIM(LOWER(F2153))="Pediatrics","Pediatrics",IF(TRIM(LOWER(F2153))="orthopedics","Orthopedics",IF(TRIM(LOWER(F2153))="Neurology","Neurology",IF(TRIM(LOWER(F2153))="Oncology","Oncology")))))))))))</f>
        <v>Orthopedics</v>
      </c>
      <c r="P2153" s="3" t="str">
        <f t="shared" si="198"/>
        <v>Unknown</v>
      </c>
      <c r="Q2153" s="5">
        <f t="shared" si="199"/>
        <v>13</v>
      </c>
      <c r="R2153" s="1">
        <f t="shared" si="200"/>
        <v>339185.96</v>
      </c>
      <c r="S2153" s="1">
        <f t="shared" si="201"/>
        <v>1</v>
      </c>
      <c r="T2153" s="1" t="str">
        <f t="shared" si="202"/>
        <v>0-17</v>
      </c>
      <c r="U2153" s="1" t="str">
        <f t="shared" si="203"/>
        <v>Yes</v>
      </c>
    </row>
    <row r="2154" spans="1:21">
      <c r="A2154" s="1">
        <v>2153</v>
      </c>
      <c r="B2154" s="1">
        <v>47</v>
      </c>
      <c r="C2154" s="1" t="s">
        <v>34</v>
      </c>
      <c r="D2154" s="2">
        <v>45297</v>
      </c>
      <c r="E2154" s="2">
        <v>45310</v>
      </c>
      <c r="F2154" s="1" t="s">
        <v>45</v>
      </c>
      <c r="G2154" s="1" t="s">
        <v>36</v>
      </c>
      <c r="H2154" s="1" t="s">
        <v>23</v>
      </c>
      <c r="I2154" s="1">
        <v>152831.35</v>
      </c>
      <c r="J2154" s="1" t="s">
        <v>42</v>
      </c>
      <c r="K2154" s="1" t="s">
        <v>16</v>
      </c>
      <c r="N2154" s="3" t="str">
        <f>IF(LEFT(LOWER(C2154),1)="m","Male",IF(LEFT(LOWER(C2154),1)="f","Female","Unknown"))</f>
        <v>Male</v>
      </c>
      <c r="O2154" s="4" t="str">
        <f>IF(TRIM(LOWER(F2154))="neuro","Neurology",IF(TRIM(LOWER(F2154))="Neurology","Neurology",IF(TRIM(LOWER(F2154))="general ward","General",IF(TRIM(LOWER(F2154))="general","General",IF(TRIM(LOWER(F2154))="cardiology","Cardiology",IF(TRIM(LOWER(F2154))="Cardiology","Cardiology",IF(TRIM(LOWER(F2154))="Peads","Pediatrics",IF(TRIM(LOWER(F2154))="Pediatrics","Pediatrics",IF(TRIM(LOWER(F2154))="orthopedics","Orthopedics",IF(TRIM(LOWER(F2154))="Neurology","Neurology",IF(TRIM(LOWER(F2154))="Oncology","Oncology")))))))))))</f>
        <v>Neurology</v>
      </c>
      <c r="P2154" s="3" t="str">
        <f t="shared" si="198"/>
        <v>Government</v>
      </c>
      <c r="Q2154" s="5">
        <f t="shared" si="199"/>
        <v>13</v>
      </c>
      <c r="R2154" s="1">
        <f t="shared" si="200"/>
        <v>152831.35</v>
      </c>
      <c r="S2154" s="1">
        <f t="shared" si="201"/>
        <v>1</v>
      </c>
      <c r="T2154" s="1" t="str">
        <f t="shared" si="202"/>
        <v>36-50</v>
      </c>
      <c r="U2154" s="1" t="str">
        <f t="shared" si="203"/>
        <v>No</v>
      </c>
    </row>
    <row r="2155" spans="1:21">
      <c r="A2155" s="1">
        <v>2154</v>
      </c>
      <c r="B2155" s="1">
        <v>94</v>
      </c>
      <c r="C2155" s="1" t="s">
        <v>34</v>
      </c>
      <c r="D2155" s="2">
        <v>45479</v>
      </c>
      <c r="E2155" s="2">
        <v>45493</v>
      </c>
      <c r="F2155" s="1" t="s">
        <v>21</v>
      </c>
      <c r="G2155" s="1" t="s">
        <v>46</v>
      </c>
      <c r="H2155" s="1" t="s">
        <v>37</v>
      </c>
      <c r="I2155" s="1">
        <v>237152.38</v>
      </c>
      <c r="J2155" s="1" t="s">
        <v>42</v>
      </c>
      <c r="K2155" s="1" t="s">
        <v>42</v>
      </c>
      <c r="N2155" s="3" t="str">
        <f>IF(LEFT(LOWER(C2155),1)="m","Male",IF(LEFT(LOWER(C2155),1)="f","Female","Unknown"))</f>
        <v>Male</v>
      </c>
      <c r="O2155" s="4" t="str">
        <f>IF(TRIM(LOWER(F2155))="neuro","Neurology",IF(TRIM(LOWER(F2155))="Neurology","Neurology",IF(TRIM(LOWER(F2155))="general ward","General",IF(TRIM(LOWER(F2155))="general","General",IF(TRIM(LOWER(F2155))="cardiology","Cardiology",IF(TRIM(LOWER(F2155))="Cardiology","Cardiology",IF(TRIM(LOWER(F2155))="Peads","Pediatrics",IF(TRIM(LOWER(F2155))="Pediatrics","Pediatrics",IF(TRIM(LOWER(F2155))="orthopedics","Orthopedics",IF(TRIM(LOWER(F2155))="Neurology","Neurology",IF(TRIM(LOWER(F2155))="Oncology","Oncology")))))))))))</f>
        <v>General</v>
      </c>
      <c r="P2155" s="3" t="str">
        <f t="shared" si="198"/>
        <v>Self</v>
      </c>
      <c r="Q2155" s="5">
        <f t="shared" si="199"/>
        <v>14</v>
      </c>
      <c r="R2155" s="1">
        <f t="shared" si="200"/>
        <v>237152.38</v>
      </c>
      <c r="S2155" s="1">
        <f t="shared" si="201"/>
        <v>0</v>
      </c>
      <c r="T2155" s="1" t="str">
        <f t="shared" si="202"/>
        <v>66+</v>
      </c>
      <c r="U2155" s="1" t="str">
        <f t="shared" si="203"/>
        <v>No</v>
      </c>
    </row>
    <row r="2156" spans="1:21">
      <c r="A2156" s="1">
        <v>2155</v>
      </c>
      <c r="B2156" s="1">
        <v>67</v>
      </c>
      <c r="C2156" s="1" t="s">
        <v>44</v>
      </c>
      <c r="D2156" s="2">
        <v>45115</v>
      </c>
      <c r="E2156" s="2">
        <v>45133</v>
      </c>
      <c r="F2156" s="1" t="s">
        <v>52</v>
      </c>
      <c r="G2156" s="1" t="s">
        <v>41</v>
      </c>
      <c r="H2156" s="1" t="s">
        <v>39</v>
      </c>
      <c r="I2156" s="1">
        <v>161447.29</v>
      </c>
      <c r="J2156" s="1" t="s">
        <v>38</v>
      </c>
      <c r="K2156" s="1" t="s">
        <v>38</v>
      </c>
      <c r="N2156" s="3" t="str">
        <f>IF(LEFT(LOWER(C2156),1)="m","Male",IF(LEFT(LOWER(C2156),1)="f","Female","Unknown"))</f>
        <v>Female</v>
      </c>
      <c r="O2156" s="4" t="str">
        <f>IF(TRIM(LOWER(F2156))="neuro","Neurology",IF(TRIM(LOWER(F2156))="Neurology","Neurology",IF(TRIM(LOWER(F2156))="general ward","General",IF(TRIM(LOWER(F2156))="general","General",IF(TRIM(LOWER(F2156))="cardiology","Cardiology",IF(TRIM(LOWER(F2156))="Cardiology","Cardiology",IF(TRIM(LOWER(F2156))="Peads","Pediatrics",IF(TRIM(LOWER(F2156))="Pediatrics","Pediatrics",IF(TRIM(LOWER(F2156))="orthopedics","Orthopedics",IF(TRIM(LOWER(F2156))="Neurology","Neurology",IF(TRIM(LOWER(F2156))="Oncology","Oncology")))))))))))</f>
        <v>Oncology</v>
      </c>
      <c r="P2156" s="3" t="str">
        <f t="shared" si="198"/>
        <v>Unknown</v>
      </c>
      <c r="Q2156" s="5">
        <f t="shared" si="199"/>
        <v>18</v>
      </c>
      <c r="R2156" s="1">
        <f t="shared" si="200"/>
        <v>161447.29</v>
      </c>
      <c r="S2156" s="1">
        <f t="shared" si="201"/>
        <v>0</v>
      </c>
      <c r="T2156" s="1" t="str">
        <f t="shared" si="202"/>
        <v>66+</v>
      </c>
      <c r="U2156" s="1" t="str">
        <f t="shared" si="203"/>
        <v>No</v>
      </c>
    </row>
    <row r="2157" spans="1:21">
      <c r="A2157" s="1">
        <v>2156</v>
      </c>
      <c r="B2157" s="1">
        <v>29</v>
      </c>
      <c r="C2157" s="1" t="s">
        <v>12</v>
      </c>
      <c r="D2157" s="2">
        <v>45058</v>
      </c>
      <c r="E2157" s="2">
        <v>45063</v>
      </c>
      <c r="F2157" s="1" t="s">
        <v>21</v>
      </c>
      <c r="G2157" s="1" t="s">
        <v>14</v>
      </c>
      <c r="H2157" s="1" t="s">
        <v>15</v>
      </c>
      <c r="I2157" s="1">
        <v>285854.63</v>
      </c>
      <c r="J2157" s="1" t="s">
        <v>17</v>
      </c>
      <c r="K2157" s="1" t="s">
        <v>16</v>
      </c>
      <c r="N2157" s="3" t="str">
        <f>IF(LEFT(LOWER(C2157),1)="m","Male",IF(LEFT(LOWER(C2157),1)="f","Female","Unknown"))</f>
        <v>Unknown</v>
      </c>
      <c r="O2157" s="4" t="str">
        <f>IF(TRIM(LOWER(F2157))="neuro","Neurology",IF(TRIM(LOWER(F2157))="Neurology","Neurology",IF(TRIM(LOWER(F2157))="general ward","General",IF(TRIM(LOWER(F2157))="general","General",IF(TRIM(LOWER(F2157))="cardiology","Cardiology",IF(TRIM(LOWER(F2157))="Cardiology","Cardiology",IF(TRIM(LOWER(F2157))="Peads","Pediatrics",IF(TRIM(LOWER(F2157))="Pediatrics","Pediatrics",IF(TRIM(LOWER(F2157))="orthopedics","Orthopedics",IF(TRIM(LOWER(F2157))="Neurology","Neurology",IF(TRIM(LOWER(F2157))="Oncology","Oncology")))))))))))</f>
        <v>General</v>
      </c>
      <c r="P2157" s="3" t="str">
        <f t="shared" si="198"/>
        <v>Private</v>
      </c>
      <c r="Q2157" s="5">
        <f t="shared" si="199"/>
        <v>5</v>
      </c>
      <c r="R2157" s="1">
        <f t="shared" si="200"/>
        <v>285854.63</v>
      </c>
      <c r="S2157" s="1">
        <f t="shared" si="201"/>
        <v>1</v>
      </c>
      <c r="T2157" s="1" t="str">
        <f t="shared" si="202"/>
        <v>18-35</v>
      </c>
      <c r="U2157" s="1" t="str">
        <f t="shared" si="203"/>
        <v>Yes</v>
      </c>
    </row>
    <row r="2158" spans="1:21">
      <c r="A2158" s="1">
        <v>2157</v>
      </c>
      <c r="B2158" s="1">
        <v>33</v>
      </c>
      <c r="C2158" s="1" t="s">
        <v>44</v>
      </c>
      <c r="D2158" s="2">
        <v>45465</v>
      </c>
      <c r="E2158" s="2">
        <v>45485</v>
      </c>
      <c r="F2158" s="1" t="s">
        <v>43</v>
      </c>
      <c r="G2158" s="1" t="s">
        <v>33</v>
      </c>
      <c r="I2158" s="1">
        <v>49940.22</v>
      </c>
      <c r="J2158" s="1" t="s">
        <v>25</v>
      </c>
      <c r="K2158" s="1" t="s">
        <v>38</v>
      </c>
      <c r="N2158" s="3" t="str">
        <f>IF(LEFT(LOWER(C2158),1)="m","Male",IF(LEFT(LOWER(C2158),1)="f","Female","Unknown"))</f>
        <v>Female</v>
      </c>
      <c r="O2158" s="4" t="str">
        <f>IF(TRIM(LOWER(F2158))="neuro","Neurology",IF(TRIM(LOWER(F2158))="Neurology","Neurology",IF(TRIM(LOWER(F2158))="general ward","General",IF(TRIM(LOWER(F2158))="general","General",IF(TRIM(LOWER(F2158))="cardiology","Cardiology",IF(TRIM(LOWER(F2158))="Cardiology","Cardiology",IF(TRIM(LOWER(F2158))="Peads","Pediatrics",IF(TRIM(LOWER(F2158))="Pediatrics","Pediatrics",IF(TRIM(LOWER(F2158))="orthopedics","Orthopedics",IF(TRIM(LOWER(F2158))="Neurology","Neurology",IF(TRIM(LOWER(F2158))="Oncology","Oncology")))))))))))</f>
        <v>Orthopedics</v>
      </c>
      <c r="P2158" s="3" t="str">
        <f t="shared" si="198"/>
        <v>Self</v>
      </c>
      <c r="Q2158" s="5">
        <f t="shared" si="199"/>
        <v>20</v>
      </c>
      <c r="R2158" s="1">
        <f t="shared" si="200"/>
        <v>49940.22</v>
      </c>
      <c r="S2158" s="1">
        <f t="shared" si="201"/>
        <v>0</v>
      </c>
      <c r="T2158" s="1" t="str">
        <f t="shared" si="202"/>
        <v>18-35</v>
      </c>
      <c r="U2158" s="1" t="str">
        <f t="shared" si="203"/>
        <v>Yes</v>
      </c>
    </row>
    <row r="2159" spans="1:21">
      <c r="A2159" s="1">
        <v>2158</v>
      </c>
      <c r="B2159" s="1">
        <v>6</v>
      </c>
      <c r="C2159" s="1" t="s">
        <v>44</v>
      </c>
      <c r="D2159" s="2">
        <v>45355</v>
      </c>
      <c r="E2159" s="2">
        <v>45372</v>
      </c>
      <c r="F2159" s="1" t="s">
        <v>43</v>
      </c>
      <c r="G2159" s="1" t="s">
        <v>14</v>
      </c>
      <c r="I2159" s="1">
        <v>245117.98</v>
      </c>
      <c r="J2159" s="1" t="s">
        <v>16</v>
      </c>
      <c r="K2159" s="1" t="s">
        <v>17</v>
      </c>
      <c r="N2159" s="3" t="str">
        <f>IF(LEFT(LOWER(C2159),1)="m","Male",IF(LEFT(LOWER(C2159),1)="f","Female","Unknown"))</f>
        <v>Female</v>
      </c>
      <c r="O2159" s="4" t="str">
        <f>IF(TRIM(LOWER(F2159))="neuro","Neurology",IF(TRIM(LOWER(F2159))="Neurology","Neurology",IF(TRIM(LOWER(F2159))="general ward","General",IF(TRIM(LOWER(F2159))="general","General",IF(TRIM(LOWER(F2159))="cardiology","Cardiology",IF(TRIM(LOWER(F2159))="Cardiology","Cardiology",IF(TRIM(LOWER(F2159))="Peads","Pediatrics",IF(TRIM(LOWER(F2159))="Pediatrics","Pediatrics",IF(TRIM(LOWER(F2159))="orthopedics","Orthopedics",IF(TRIM(LOWER(F2159))="Neurology","Neurology",IF(TRIM(LOWER(F2159))="Oncology","Oncology")))))))))))</f>
        <v>Orthopedics</v>
      </c>
      <c r="P2159" s="3" t="str">
        <f t="shared" si="198"/>
        <v>Private</v>
      </c>
      <c r="Q2159" s="5">
        <f t="shared" si="199"/>
        <v>17</v>
      </c>
      <c r="R2159" s="1">
        <f t="shared" si="200"/>
        <v>245117.98</v>
      </c>
      <c r="S2159" s="1">
        <f t="shared" si="201"/>
        <v>1</v>
      </c>
      <c r="T2159" s="1" t="str">
        <f t="shared" si="202"/>
        <v>0-17</v>
      </c>
      <c r="U2159" s="1" t="str">
        <f t="shared" si="203"/>
        <v>Yes</v>
      </c>
    </row>
    <row r="2160" spans="1:21">
      <c r="A2160" s="1">
        <v>2159</v>
      </c>
      <c r="B2160" s="1">
        <v>88</v>
      </c>
      <c r="C2160" s="1" t="s">
        <v>12</v>
      </c>
      <c r="D2160" s="2">
        <v>44964</v>
      </c>
      <c r="E2160" s="2">
        <v>44984</v>
      </c>
      <c r="F2160" s="1" t="s">
        <v>19</v>
      </c>
      <c r="G2160" s="1" t="s">
        <v>22</v>
      </c>
      <c r="H2160" s="1" t="s">
        <v>51</v>
      </c>
      <c r="I2160" s="1">
        <v>236337.72</v>
      </c>
      <c r="K2160" s="1" t="s">
        <v>25</v>
      </c>
      <c r="N2160" s="3" t="str">
        <f>IF(LEFT(LOWER(C2160),1)="m","Male",IF(LEFT(LOWER(C2160),1)="f","Female","Unknown"))</f>
        <v>Unknown</v>
      </c>
      <c r="O2160" s="4" t="str">
        <f>IF(TRIM(LOWER(F2160))="neuro","Neurology",IF(TRIM(LOWER(F2160))="Neurology","Neurology",IF(TRIM(LOWER(F2160))="general ward","General",IF(TRIM(LOWER(F2160))="general","General",IF(TRIM(LOWER(F2160))="cardiology","Cardiology",IF(TRIM(LOWER(F2160))="Cardiology","Cardiology",IF(TRIM(LOWER(F2160))="Peads","Pediatrics",IF(TRIM(LOWER(F2160))="Pediatrics","Pediatrics",IF(TRIM(LOWER(F2160))="orthopedics","Orthopedics",IF(TRIM(LOWER(F2160))="Neurology","Neurology",IF(TRIM(LOWER(F2160))="Oncology","Oncology")))))))))))</f>
        <v>General</v>
      </c>
      <c r="P2160" s="3" t="str">
        <f t="shared" si="198"/>
        <v>Government</v>
      </c>
      <c r="Q2160" s="5">
        <f t="shared" si="199"/>
        <v>20</v>
      </c>
      <c r="R2160" s="1">
        <f t="shared" si="200"/>
        <v>236337.72</v>
      </c>
      <c r="S2160" s="1">
        <f t="shared" si="201"/>
        <v>1</v>
      </c>
      <c r="T2160" s="1" t="str">
        <f t="shared" si="202"/>
        <v>66+</v>
      </c>
      <c r="U2160" s="1" t="str">
        <f t="shared" si="203"/>
        <v>Unknown</v>
      </c>
    </row>
    <row r="2161" spans="1:21">
      <c r="A2161" s="1">
        <v>2160</v>
      </c>
      <c r="C2161" s="1" t="s">
        <v>34</v>
      </c>
      <c r="D2161" s="2">
        <v>45179</v>
      </c>
      <c r="E2161" s="2">
        <v>45194</v>
      </c>
      <c r="F2161" s="1" t="s">
        <v>28</v>
      </c>
      <c r="G2161" s="1" t="s">
        <v>33</v>
      </c>
      <c r="H2161" s="1" t="s">
        <v>32</v>
      </c>
      <c r="I2161" s="1">
        <v>226764.28</v>
      </c>
      <c r="J2161" s="1" t="s">
        <v>42</v>
      </c>
      <c r="K2161" s="1" t="s">
        <v>42</v>
      </c>
      <c r="N2161" s="3" t="str">
        <f>IF(LEFT(LOWER(C2161),1)="m","Male",IF(LEFT(LOWER(C2161),1)="f","Female","Unknown"))</f>
        <v>Male</v>
      </c>
      <c r="O2161" s="4" t="str">
        <f>IF(TRIM(LOWER(F2161))="neuro","Neurology",IF(TRIM(LOWER(F2161))="Neurology","Neurology",IF(TRIM(LOWER(F2161))="general ward","General",IF(TRIM(LOWER(F2161))="general","General",IF(TRIM(LOWER(F2161))="cardiology","Cardiology",IF(TRIM(LOWER(F2161))="Cardiology","Cardiology",IF(TRIM(LOWER(F2161))="Peads","Pediatrics",IF(TRIM(LOWER(F2161))="Pediatrics","Pediatrics",IF(TRIM(LOWER(F2161))="orthopedics","Orthopedics",IF(TRIM(LOWER(F2161))="Neurology","Neurology",IF(TRIM(LOWER(F2161))="Oncology","Oncology")))))))))))</f>
        <v>Orthopedics</v>
      </c>
      <c r="P2161" s="3" t="str">
        <f t="shared" si="198"/>
        <v>Self</v>
      </c>
      <c r="Q2161" s="5">
        <f t="shared" si="199"/>
        <v>15</v>
      </c>
      <c r="R2161" s="1">
        <f t="shared" si="200"/>
        <v>226764.28</v>
      </c>
      <c r="S2161" s="1">
        <f t="shared" si="201"/>
        <v>0</v>
      </c>
      <c r="T2161" s="1" t="str">
        <f t="shared" si="202"/>
        <v>0-17</v>
      </c>
      <c r="U2161" s="1" t="str">
        <f t="shared" si="203"/>
        <v>No</v>
      </c>
    </row>
    <row r="2162" spans="1:21">
      <c r="A2162" s="1">
        <v>2161</v>
      </c>
      <c r="B2162" s="1">
        <v>94</v>
      </c>
      <c r="C2162" s="1" t="s">
        <v>44</v>
      </c>
      <c r="D2162" s="2">
        <v>45217</v>
      </c>
      <c r="E2162" s="2">
        <v>45218</v>
      </c>
      <c r="F2162" s="1" t="s">
        <v>49</v>
      </c>
      <c r="G2162" s="1" t="s">
        <v>14</v>
      </c>
      <c r="H2162" s="1" t="s">
        <v>51</v>
      </c>
      <c r="I2162" s="1">
        <v>160622.9</v>
      </c>
      <c r="K2162" s="1" t="s">
        <v>20</v>
      </c>
      <c r="N2162" s="3" t="str">
        <f>IF(LEFT(LOWER(C2162),1)="m","Male",IF(LEFT(LOWER(C2162),1)="f","Female","Unknown"))</f>
        <v>Female</v>
      </c>
      <c r="O2162" s="4" t="str">
        <f>IF(TRIM(LOWER(F2162))="neuro","Neurology",IF(TRIM(LOWER(F2162))="Neurology","Neurology",IF(TRIM(LOWER(F2162))="general ward","General",IF(TRIM(LOWER(F2162))="general","General",IF(TRIM(LOWER(F2162))="cardiology","Cardiology",IF(TRIM(LOWER(F2162))="Cardiology","Cardiology",IF(TRIM(LOWER(F2162))="Peads","Pediatrics",IF(TRIM(LOWER(F2162))="Pediatrics","Pediatrics",IF(TRIM(LOWER(F2162))="orthopedics","Orthopedics",IF(TRIM(LOWER(F2162))="Neurology","Neurology",IF(TRIM(LOWER(F2162))="Oncology","Oncology")))))))))))</f>
        <v>Oncology</v>
      </c>
      <c r="P2162" s="3" t="str">
        <f t="shared" si="198"/>
        <v>Private</v>
      </c>
      <c r="Q2162" s="5">
        <f t="shared" si="199"/>
        <v>1</v>
      </c>
      <c r="R2162" s="1">
        <f t="shared" si="200"/>
        <v>160622.9</v>
      </c>
      <c r="S2162" s="1">
        <f t="shared" si="201"/>
        <v>0</v>
      </c>
      <c r="T2162" s="1" t="str">
        <f t="shared" si="202"/>
        <v>66+</v>
      </c>
      <c r="U2162" s="1" t="str">
        <f t="shared" si="203"/>
        <v>Unknown</v>
      </c>
    </row>
    <row r="2163" spans="1:21">
      <c r="A2163" s="1">
        <v>2162</v>
      </c>
      <c r="B2163" s="1">
        <v>21</v>
      </c>
      <c r="C2163" s="1" t="s">
        <v>27</v>
      </c>
      <c r="D2163" s="2">
        <v>45213</v>
      </c>
      <c r="E2163" s="2">
        <v>45223</v>
      </c>
      <c r="F2163" s="1" t="s">
        <v>52</v>
      </c>
      <c r="G2163" s="1" t="s">
        <v>14</v>
      </c>
      <c r="H2163" s="1" t="s">
        <v>39</v>
      </c>
      <c r="I2163" s="1">
        <v>174791.52</v>
      </c>
      <c r="J2163" s="1" t="s">
        <v>42</v>
      </c>
      <c r="K2163" s="1" t="s">
        <v>16</v>
      </c>
      <c r="N2163" s="3" t="str">
        <f>IF(LEFT(LOWER(C2163),1)="m","Male",IF(LEFT(LOWER(C2163),1)="f","Female","Unknown"))</f>
        <v>Male</v>
      </c>
      <c r="O2163" s="4" t="str">
        <f>IF(TRIM(LOWER(F2163))="neuro","Neurology",IF(TRIM(LOWER(F2163))="Neurology","Neurology",IF(TRIM(LOWER(F2163))="general ward","General",IF(TRIM(LOWER(F2163))="general","General",IF(TRIM(LOWER(F2163))="cardiology","Cardiology",IF(TRIM(LOWER(F2163))="Cardiology","Cardiology",IF(TRIM(LOWER(F2163))="Peads","Pediatrics",IF(TRIM(LOWER(F2163))="Pediatrics","Pediatrics",IF(TRIM(LOWER(F2163))="orthopedics","Orthopedics",IF(TRIM(LOWER(F2163))="Neurology","Neurology",IF(TRIM(LOWER(F2163))="Oncology","Oncology")))))))))))</f>
        <v>Oncology</v>
      </c>
      <c r="P2163" s="3" t="str">
        <f t="shared" si="198"/>
        <v>Private</v>
      </c>
      <c r="Q2163" s="5">
        <f t="shared" si="199"/>
        <v>10</v>
      </c>
      <c r="R2163" s="1">
        <f t="shared" si="200"/>
        <v>174791.52</v>
      </c>
      <c r="S2163" s="1">
        <f t="shared" si="201"/>
        <v>1</v>
      </c>
      <c r="T2163" s="1" t="str">
        <f t="shared" si="202"/>
        <v>18-35</v>
      </c>
      <c r="U2163" s="1" t="str">
        <f t="shared" si="203"/>
        <v>No</v>
      </c>
    </row>
    <row r="2164" spans="1:21">
      <c r="A2164" s="1">
        <v>2163</v>
      </c>
      <c r="B2164" s="1">
        <v>39</v>
      </c>
      <c r="C2164" s="1" t="s">
        <v>18</v>
      </c>
      <c r="D2164" s="2">
        <v>45128</v>
      </c>
      <c r="E2164" s="2">
        <v>45132</v>
      </c>
      <c r="F2164" s="1" t="s">
        <v>45</v>
      </c>
      <c r="G2164" s="1" t="s">
        <v>36</v>
      </c>
      <c r="H2164" s="1" t="s">
        <v>32</v>
      </c>
      <c r="I2164" s="1">
        <v>103367.58</v>
      </c>
      <c r="K2164" s="1" t="s">
        <v>42</v>
      </c>
      <c r="N2164" s="3" t="str">
        <f>IF(LEFT(LOWER(C2164),1)="m","Male",IF(LEFT(LOWER(C2164),1)="f","Female","Unknown"))</f>
        <v>Male</v>
      </c>
      <c r="O2164" s="4" t="str">
        <f>IF(TRIM(LOWER(F2164))="neuro","Neurology",IF(TRIM(LOWER(F2164))="Neurology","Neurology",IF(TRIM(LOWER(F2164))="general ward","General",IF(TRIM(LOWER(F2164))="general","General",IF(TRIM(LOWER(F2164))="cardiology","Cardiology",IF(TRIM(LOWER(F2164))="Cardiology","Cardiology",IF(TRIM(LOWER(F2164))="Peads","Pediatrics",IF(TRIM(LOWER(F2164))="Pediatrics","Pediatrics",IF(TRIM(LOWER(F2164))="orthopedics","Orthopedics",IF(TRIM(LOWER(F2164))="Neurology","Neurology",IF(TRIM(LOWER(F2164))="Oncology","Oncology")))))))))))</f>
        <v>Neurology</v>
      </c>
      <c r="P2164" s="3" t="str">
        <f t="shared" si="198"/>
        <v>Government</v>
      </c>
      <c r="Q2164" s="5">
        <f t="shared" si="199"/>
        <v>4</v>
      </c>
      <c r="R2164" s="1">
        <f t="shared" si="200"/>
        <v>103367.58</v>
      </c>
      <c r="S2164" s="1">
        <f t="shared" si="201"/>
        <v>0</v>
      </c>
      <c r="T2164" s="1" t="str">
        <f t="shared" si="202"/>
        <v>36-50</v>
      </c>
      <c r="U2164" s="1" t="str">
        <f t="shared" si="203"/>
        <v>Unknown</v>
      </c>
    </row>
    <row r="2165" spans="1:21">
      <c r="A2165" s="1">
        <v>2164</v>
      </c>
      <c r="C2165" s="1" t="s">
        <v>34</v>
      </c>
      <c r="D2165" s="2">
        <v>45372</v>
      </c>
      <c r="E2165" s="2">
        <v>45379</v>
      </c>
      <c r="F2165" s="1" t="s">
        <v>13</v>
      </c>
      <c r="G2165" s="1" t="s">
        <v>22</v>
      </c>
      <c r="H2165" s="1" t="s">
        <v>15</v>
      </c>
      <c r="I2165" s="1">
        <v>297022.75</v>
      </c>
      <c r="J2165" s="1" t="s">
        <v>42</v>
      </c>
      <c r="K2165" s="1" t="s">
        <v>17</v>
      </c>
      <c r="N2165" s="3" t="str">
        <f>IF(LEFT(LOWER(C2165),1)="m","Male",IF(LEFT(LOWER(C2165),1)="f","Female","Unknown"))</f>
        <v>Male</v>
      </c>
      <c r="O2165" s="4" t="str">
        <f>IF(TRIM(LOWER(F2165))="neuro","Neurology",IF(TRIM(LOWER(F2165))="Neurology","Neurology",IF(TRIM(LOWER(F2165))="general ward","General",IF(TRIM(LOWER(F2165))="general","General",IF(TRIM(LOWER(F2165))="cardiology","Cardiology",IF(TRIM(LOWER(F2165))="Cardiology","Cardiology",IF(TRIM(LOWER(F2165))="Peads","Pediatrics",IF(TRIM(LOWER(F2165))="Pediatrics","Pediatrics",IF(TRIM(LOWER(F2165))="orthopedics","Orthopedics",IF(TRIM(LOWER(F2165))="Neurology","Neurology",IF(TRIM(LOWER(F2165))="Oncology","Oncology")))))))))))</f>
        <v>Neurology</v>
      </c>
      <c r="P2165" s="3" t="str">
        <f t="shared" si="198"/>
        <v>Government</v>
      </c>
      <c r="Q2165" s="5">
        <f t="shared" si="199"/>
        <v>7</v>
      </c>
      <c r="R2165" s="1">
        <f t="shared" si="200"/>
        <v>297022.75</v>
      </c>
      <c r="S2165" s="1">
        <f t="shared" si="201"/>
        <v>1</v>
      </c>
      <c r="T2165" s="1" t="str">
        <f t="shared" si="202"/>
        <v>0-17</v>
      </c>
      <c r="U2165" s="1" t="str">
        <f t="shared" si="203"/>
        <v>No</v>
      </c>
    </row>
    <row r="2166" spans="1:21">
      <c r="A2166" s="1">
        <v>2165</v>
      </c>
      <c r="B2166" s="1">
        <v>20</v>
      </c>
      <c r="C2166" s="1" t="s">
        <v>12</v>
      </c>
      <c r="D2166" s="2">
        <v>45469</v>
      </c>
      <c r="E2166" s="2">
        <v>45477</v>
      </c>
      <c r="F2166" s="1" t="s">
        <v>19</v>
      </c>
      <c r="G2166" s="1" t="s">
        <v>22</v>
      </c>
      <c r="H2166" s="1" t="s">
        <v>15</v>
      </c>
      <c r="I2166" s="1">
        <v>134395.74</v>
      </c>
      <c r="J2166" s="1" t="s">
        <v>16</v>
      </c>
      <c r="K2166" s="1" t="s">
        <v>16</v>
      </c>
      <c r="N2166" s="3" t="str">
        <f>IF(LEFT(LOWER(C2166),1)="m","Male",IF(LEFT(LOWER(C2166),1)="f","Female","Unknown"))</f>
        <v>Unknown</v>
      </c>
      <c r="O2166" s="4" t="str">
        <f>IF(TRIM(LOWER(F2166))="neuro","Neurology",IF(TRIM(LOWER(F2166))="Neurology","Neurology",IF(TRIM(LOWER(F2166))="general ward","General",IF(TRIM(LOWER(F2166))="general","General",IF(TRIM(LOWER(F2166))="cardiology","Cardiology",IF(TRIM(LOWER(F2166))="Cardiology","Cardiology",IF(TRIM(LOWER(F2166))="Peads","Pediatrics",IF(TRIM(LOWER(F2166))="Pediatrics","Pediatrics",IF(TRIM(LOWER(F2166))="orthopedics","Orthopedics",IF(TRIM(LOWER(F2166))="Neurology","Neurology",IF(TRIM(LOWER(F2166))="Oncology","Oncology")))))))))))</f>
        <v>General</v>
      </c>
      <c r="P2166" s="3" t="str">
        <f t="shared" si="198"/>
        <v>Government</v>
      </c>
      <c r="Q2166" s="5">
        <f t="shared" si="199"/>
        <v>8</v>
      </c>
      <c r="R2166" s="1">
        <f t="shared" si="200"/>
        <v>134395.74</v>
      </c>
      <c r="S2166" s="1">
        <f t="shared" si="201"/>
        <v>1</v>
      </c>
      <c r="T2166" s="1" t="str">
        <f t="shared" si="202"/>
        <v>18-35</v>
      </c>
      <c r="U2166" s="1" t="str">
        <f t="shared" si="203"/>
        <v>Yes</v>
      </c>
    </row>
    <row r="2167" spans="1:21">
      <c r="A2167" s="1">
        <v>2166</v>
      </c>
      <c r="B2167" s="1">
        <v>68</v>
      </c>
      <c r="C2167" s="1" t="s">
        <v>12</v>
      </c>
      <c r="D2167" s="2">
        <v>45295</v>
      </c>
      <c r="E2167" s="2">
        <v>45304</v>
      </c>
      <c r="F2167" s="1" t="s">
        <v>30</v>
      </c>
      <c r="G2167" s="1" t="s">
        <v>41</v>
      </c>
      <c r="H2167" s="1" t="s">
        <v>51</v>
      </c>
      <c r="I2167" s="1">
        <v>347204.48</v>
      </c>
      <c r="J2167" s="1" t="s">
        <v>16</v>
      </c>
      <c r="K2167" s="1" t="s">
        <v>20</v>
      </c>
      <c r="N2167" s="3" t="str">
        <f>IF(LEFT(LOWER(C2167),1)="m","Male",IF(LEFT(LOWER(C2167),1)="f","Female","Unknown"))</f>
        <v>Unknown</v>
      </c>
      <c r="O2167" s="4" t="str">
        <f>IF(TRIM(LOWER(F2167))="neuro","Neurology",IF(TRIM(LOWER(F2167))="Neurology","Neurology",IF(TRIM(LOWER(F2167))="general ward","General",IF(TRIM(LOWER(F2167))="general","General",IF(TRIM(LOWER(F2167))="cardiology","Cardiology",IF(TRIM(LOWER(F2167))="Cardiology","Cardiology",IF(TRIM(LOWER(F2167))="Peads","Pediatrics",IF(TRIM(LOWER(F2167))="Pediatrics","Pediatrics",IF(TRIM(LOWER(F2167))="orthopedics","Orthopedics",IF(TRIM(LOWER(F2167))="Neurology","Neurology",IF(TRIM(LOWER(F2167))="Oncology","Oncology")))))))))))</f>
        <v>Pediatrics</v>
      </c>
      <c r="P2167" s="3" t="str">
        <f t="shared" si="198"/>
        <v>Unknown</v>
      </c>
      <c r="Q2167" s="5">
        <f t="shared" si="199"/>
        <v>9</v>
      </c>
      <c r="R2167" s="1">
        <f t="shared" si="200"/>
        <v>347204.48</v>
      </c>
      <c r="S2167" s="1">
        <f t="shared" si="201"/>
        <v>0</v>
      </c>
      <c r="T2167" s="1" t="str">
        <f t="shared" si="202"/>
        <v>66+</v>
      </c>
      <c r="U2167" s="1" t="str">
        <f t="shared" si="203"/>
        <v>Yes</v>
      </c>
    </row>
    <row r="2168" spans="1:21">
      <c r="A2168" s="1">
        <v>2167</v>
      </c>
      <c r="B2168" s="1">
        <v>25</v>
      </c>
      <c r="C2168" s="1" t="s">
        <v>12</v>
      </c>
      <c r="D2168" s="2">
        <v>45197</v>
      </c>
      <c r="E2168" s="2">
        <v>45216</v>
      </c>
      <c r="F2168" s="1" t="s">
        <v>13</v>
      </c>
      <c r="G2168" s="1" t="s">
        <v>33</v>
      </c>
      <c r="H2168" s="1" t="s">
        <v>37</v>
      </c>
      <c r="I2168" s="1">
        <v>250157.93</v>
      </c>
      <c r="J2168" s="1" t="s">
        <v>16</v>
      </c>
      <c r="K2168" s="1" t="s">
        <v>16</v>
      </c>
      <c r="N2168" s="3" t="str">
        <f>IF(LEFT(LOWER(C2168),1)="m","Male",IF(LEFT(LOWER(C2168),1)="f","Female","Unknown"))</f>
        <v>Unknown</v>
      </c>
      <c r="O2168" s="4" t="str">
        <f>IF(TRIM(LOWER(F2168))="neuro","Neurology",IF(TRIM(LOWER(F2168))="Neurology","Neurology",IF(TRIM(LOWER(F2168))="general ward","General",IF(TRIM(LOWER(F2168))="general","General",IF(TRIM(LOWER(F2168))="cardiology","Cardiology",IF(TRIM(LOWER(F2168))="Cardiology","Cardiology",IF(TRIM(LOWER(F2168))="Peads","Pediatrics",IF(TRIM(LOWER(F2168))="Pediatrics","Pediatrics",IF(TRIM(LOWER(F2168))="orthopedics","Orthopedics",IF(TRIM(LOWER(F2168))="Neurology","Neurology",IF(TRIM(LOWER(F2168))="Oncology","Oncology")))))))))))</f>
        <v>Neurology</v>
      </c>
      <c r="P2168" s="3" t="str">
        <f t="shared" si="198"/>
        <v>Self</v>
      </c>
      <c r="Q2168" s="5">
        <f t="shared" si="199"/>
        <v>19</v>
      </c>
      <c r="R2168" s="1">
        <f t="shared" si="200"/>
        <v>250157.93</v>
      </c>
      <c r="S2168" s="1">
        <f t="shared" si="201"/>
        <v>1</v>
      </c>
      <c r="T2168" s="1" t="str">
        <f t="shared" si="202"/>
        <v>18-35</v>
      </c>
      <c r="U2168" s="1" t="str">
        <f t="shared" si="203"/>
        <v>Yes</v>
      </c>
    </row>
    <row r="2169" spans="1:21">
      <c r="A2169" s="1">
        <v>2168</v>
      </c>
      <c r="B2169" s="1">
        <v>45</v>
      </c>
      <c r="C2169" s="1" t="s">
        <v>29</v>
      </c>
      <c r="D2169" s="2">
        <v>45105</v>
      </c>
      <c r="E2169" s="2">
        <v>45111</v>
      </c>
      <c r="F2169" s="1" t="s">
        <v>52</v>
      </c>
      <c r="G2169" s="1" t="s">
        <v>41</v>
      </c>
      <c r="H2169" s="1" t="s">
        <v>37</v>
      </c>
      <c r="I2169" s="1">
        <v>248288.72</v>
      </c>
      <c r="J2169" s="1" t="s">
        <v>38</v>
      </c>
      <c r="K2169" s="1" t="s">
        <v>42</v>
      </c>
      <c r="N2169" s="3" t="str">
        <f>IF(LEFT(LOWER(C2169),1)="m","Male",IF(LEFT(LOWER(C2169),1)="f","Female","Unknown"))</f>
        <v>Female</v>
      </c>
      <c r="O2169" s="4" t="str">
        <f>IF(TRIM(LOWER(F2169))="neuro","Neurology",IF(TRIM(LOWER(F2169))="Neurology","Neurology",IF(TRIM(LOWER(F2169))="general ward","General",IF(TRIM(LOWER(F2169))="general","General",IF(TRIM(LOWER(F2169))="cardiology","Cardiology",IF(TRIM(LOWER(F2169))="Cardiology","Cardiology",IF(TRIM(LOWER(F2169))="Peads","Pediatrics",IF(TRIM(LOWER(F2169))="Pediatrics","Pediatrics",IF(TRIM(LOWER(F2169))="orthopedics","Orthopedics",IF(TRIM(LOWER(F2169))="Neurology","Neurology",IF(TRIM(LOWER(F2169))="Oncology","Oncology")))))))))))</f>
        <v>Oncology</v>
      </c>
      <c r="P2169" s="3" t="str">
        <f t="shared" si="198"/>
        <v>Unknown</v>
      </c>
      <c r="Q2169" s="5">
        <f t="shared" si="199"/>
        <v>6</v>
      </c>
      <c r="R2169" s="1">
        <f t="shared" si="200"/>
        <v>248288.72</v>
      </c>
      <c r="S2169" s="1">
        <f t="shared" si="201"/>
        <v>0</v>
      </c>
      <c r="T2169" s="1" t="str">
        <f t="shared" si="202"/>
        <v>36-50</v>
      </c>
      <c r="U2169" s="1" t="str">
        <f t="shared" si="203"/>
        <v>No</v>
      </c>
    </row>
    <row r="2170" spans="1:21">
      <c r="A2170" s="1">
        <v>2169</v>
      </c>
      <c r="B2170" s="1">
        <v>51</v>
      </c>
      <c r="C2170" s="1" t="s">
        <v>18</v>
      </c>
      <c r="D2170" s="2">
        <v>45157</v>
      </c>
      <c r="E2170" s="2">
        <v>45177</v>
      </c>
      <c r="F2170" s="1" t="s">
        <v>19</v>
      </c>
      <c r="G2170" s="1" t="s">
        <v>14</v>
      </c>
      <c r="H2170" s="1" t="s">
        <v>15</v>
      </c>
      <c r="I2170" s="1">
        <v>145559.91</v>
      </c>
      <c r="J2170" s="1" t="s">
        <v>17</v>
      </c>
      <c r="K2170" s="1" t="s">
        <v>20</v>
      </c>
      <c r="N2170" s="3" t="str">
        <f>IF(LEFT(LOWER(C2170),1)="m","Male",IF(LEFT(LOWER(C2170),1)="f","Female","Unknown"))</f>
        <v>Male</v>
      </c>
      <c r="O2170" s="4" t="str">
        <f>IF(TRIM(LOWER(F2170))="neuro","Neurology",IF(TRIM(LOWER(F2170))="Neurology","Neurology",IF(TRIM(LOWER(F2170))="general ward","General",IF(TRIM(LOWER(F2170))="general","General",IF(TRIM(LOWER(F2170))="cardiology","Cardiology",IF(TRIM(LOWER(F2170))="Cardiology","Cardiology",IF(TRIM(LOWER(F2170))="Peads","Pediatrics",IF(TRIM(LOWER(F2170))="Pediatrics","Pediatrics",IF(TRIM(LOWER(F2170))="orthopedics","Orthopedics",IF(TRIM(LOWER(F2170))="Neurology","Neurology",IF(TRIM(LOWER(F2170))="Oncology","Oncology")))))))))))</f>
        <v>General</v>
      </c>
      <c r="P2170" s="3" t="str">
        <f t="shared" si="198"/>
        <v>Private</v>
      </c>
      <c r="Q2170" s="5">
        <f t="shared" si="199"/>
        <v>20</v>
      </c>
      <c r="R2170" s="1">
        <f t="shared" si="200"/>
        <v>145559.91</v>
      </c>
      <c r="S2170" s="1">
        <f t="shared" si="201"/>
        <v>0</v>
      </c>
      <c r="T2170" s="1" t="str">
        <f t="shared" si="202"/>
        <v>51-65</v>
      </c>
      <c r="U2170" s="1" t="str">
        <f t="shared" si="203"/>
        <v>Yes</v>
      </c>
    </row>
    <row r="2171" spans="1:21">
      <c r="A2171" s="1">
        <v>2170</v>
      </c>
      <c r="B2171" s="1">
        <v>40</v>
      </c>
      <c r="C2171" s="1" t="s">
        <v>27</v>
      </c>
      <c r="D2171" s="2">
        <v>45271</v>
      </c>
      <c r="E2171" s="2">
        <v>45281</v>
      </c>
      <c r="F2171" s="1" t="s">
        <v>40</v>
      </c>
      <c r="G2171" s="1" t="s">
        <v>36</v>
      </c>
      <c r="H2171" s="1" t="s">
        <v>32</v>
      </c>
      <c r="I2171" s="1">
        <v>182253.5</v>
      </c>
      <c r="J2171" s="1" t="s">
        <v>24</v>
      </c>
      <c r="K2171" s="1" t="s">
        <v>20</v>
      </c>
      <c r="N2171" s="3" t="str">
        <f>IF(LEFT(LOWER(C2171),1)="m","Male",IF(LEFT(LOWER(C2171),1)="f","Female","Unknown"))</f>
        <v>Male</v>
      </c>
      <c r="O2171" s="4" t="str">
        <f>IF(TRIM(LOWER(F2171))="neuro","Neurology",IF(TRIM(LOWER(F2171))="Neurology","Neurology",IF(TRIM(LOWER(F2171))="general ward","General",IF(TRIM(LOWER(F2171))="general","General",IF(TRIM(LOWER(F2171))="cardiology","Cardiology",IF(TRIM(LOWER(F2171))="Cardiology","Cardiology",IF(TRIM(LOWER(F2171))="Peads","Pediatrics",IF(TRIM(LOWER(F2171))="Pediatrics","Pediatrics",IF(TRIM(LOWER(F2171))="orthopedics","Orthopedics",IF(TRIM(LOWER(F2171))="Neurology","Neurology",IF(TRIM(LOWER(F2171))="Oncology","Oncology")))))))))))</f>
        <v>Pediatrics</v>
      </c>
      <c r="P2171" s="3" t="str">
        <f t="shared" si="198"/>
        <v>Government</v>
      </c>
      <c r="Q2171" s="5">
        <f t="shared" si="199"/>
        <v>10</v>
      </c>
      <c r="R2171" s="1">
        <f t="shared" si="200"/>
        <v>182253.5</v>
      </c>
      <c r="S2171" s="1">
        <f t="shared" si="201"/>
        <v>0</v>
      </c>
      <c r="T2171" s="1" t="str">
        <f t="shared" si="202"/>
        <v>36-50</v>
      </c>
      <c r="U2171" s="1" t="str">
        <f t="shared" si="203"/>
        <v>No</v>
      </c>
    </row>
    <row r="2172" spans="1:21">
      <c r="A2172" s="1">
        <v>2171</v>
      </c>
      <c r="B2172" s="1">
        <v>67</v>
      </c>
      <c r="C2172" s="1" t="s">
        <v>44</v>
      </c>
      <c r="D2172" s="2">
        <v>44936</v>
      </c>
      <c r="E2172" s="2">
        <v>44942</v>
      </c>
      <c r="F2172" s="1" t="s">
        <v>30</v>
      </c>
      <c r="G2172" s="1" t="s">
        <v>36</v>
      </c>
      <c r="H2172" s="1" t="s">
        <v>51</v>
      </c>
      <c r="I2172" s="1">
        <v>91004.6</v>
      </c>
      <c r="J2172" s="1" t="s">
        <v>16</v>
      </c>
      <c r="K2172" s="1" t="s">
        <v>25</v>
      </c>
      <c r="N2172" s="3" t="str">
        <f>IF(LEFT(LOWER(C2172),1)="m","Male",IF(LEFT(LOWER(C2172),1)="f","Female","Unknown"))</f>
        <v>Female</v>
      </c>
      <c r="O2172" s="4" t="str">
        <f>IF(TRIM(LOWER(F2172))="neuro","Neurology",IF(TRIM(LOWER(F2172))="Neurology","Neurology",IF(TRIM(LOWER(F2172))="general ward","General",IF(TRIM(LOWER(F2172))="general","General",IF(TRIM(LOWER(F2172))="cardiology","Cardiology",IF(TRIM(LOWER(F2172))="Cardiology","Cardiology",IF(TRIM(LOWER(F2172))="Peads","Pediatrics",IF(TRIM(LOWER(F2172))="Pediatrics","Pediatrics",IF(TRIM(LOWER(F2172))="orthopedics","Orthopedics",IF(TRIM(LOWER(F2172))="Neurology","Neurology",IF(TRIM(LOWER(F2172))="Oncology","Oncology")))))))))))</f>
        <v>Pediatrics</v>
      </c>
      <c r="P2172" s="3" t="str">
        <f t="shared" si="198"/>
        <v>Government</v>
      </c>
      <c r="Q2172" s="5">
        <f t="shared" si="199"/>
        <v>6</v>
      </c>
      <c r="R2172" s="1">
        <f t="shared" si="200"/>
        <v>91004.6</v>
      </c>
      <c r="S2172" s="1">
        <f t="shared" si="201"/>
        <v>1</v>
      </c>
      <c r="T2172" s="1" t="str">
        <f t="shared" si="202"/>
        <v>66+</v>
      </c>
      <c r="U2172" s="1" t="str">
        <f t="shared" si="203"/>
        <v>Yes</v>
      </c>
    </row>
    <row r="2173" spans="1:21">
      <c r="A2173" s="1">
        <v>2172</v>
      </c>
      <c r="B2173" s="1">
        <v>77</v>
      </c>
      <c r="C2173" s="1" t="s">
        <v>12</v>
      </c>
      <c r="D2173" s="2">
        <v>45417</v>
      </c>
      <c r="E2173" s="2">
        <v>45429</v>
      </c>
      <c r="F2173" s="1" t="s">
        <v>50</v>
      </c>
      <c r="G2173" s="1" t="s">
        <v>46</v>
      </c>
      <c r="H2173" s="1" t="s">
        <v>47</v>
      </c>
      <c r="I2173" s="1">
        <v>349674.28</v>
      </c>
      <c r="J2173" s="1" t="s">
        <v>38</v>
      </c>
      <c r="K2173" s="1" t="s">
        <v>20</v>
      </c>
      <c r="N2173" s="3" t="str">
        <f>IF(LEFT(LOWER(C2173),1)="m","Male",IF(LEFT(LOWER(C2173),1)="f","Female","Unknown"))</f>
        <v>Unknown</v>
      </c>
      <c r="O2173" s="4" t="str">
        <f>IF(TRIM(LOWER(F2173))="neuro","Neurology",IF(TRIM(LOWER(F2173))="Neurology","Neurology",IF(TRIM(LOWER(F2173))="general ward","General",IF(TRIM(LOWER(F2173))="general","General",IF(TRIM(LOWER(F2173))="cardiology","Cardiology",IF(TRIM(LOWER(F2173))="Cardiology","Cardiology",IF(TRIM(LOWER(F2173))="Peads","Pediatrics",IF(TRIM(LOWER(F2173))="Pediatrics","Pediatrics",IF(TRIM(LOWER(F2173))="orthopedics","Orthopedics",IF(TRIM(LOWER(F2173))="Neurology","Neurology",IF(TRIM(LOWER(F2173))="Oncology","Oncology")))))))))))</f>
        <v>Cardiology</v>
      </c>
      <c r="P2173" s="3" t="str">
        <f t="shared" si="198"/>
        <v>Self</v>
      </c>
      <c r="Q2173" s="5">
        <f t="shared" si="199"/>
        <v>12</v>
      </c>
      <c r="R2173" s="1">
        <f t="shared" si="200"/>
        <v>349674.28</v>
      </c>
      <c r="S2173" s="1">
        <f t="shared" si="201"/>
        <v>0</v>
      </c>
      <c r="T2173" s="1" t="str">
        <f t="shared" si="202"/>
        <v>66+</v>
      </c>
      <c r="U2173" s="1" t="str">
        <f t="shared" si="203"/>
        <v>No</v>
      </c>
    </row>
    <row r="2174" spans="1:21">
      <c r="A2174" s="1">
        <v>2173</v>
      </c>
      <c r="B2174" s="1">
        <v>91</v>
      </c>
      <c r="C2174" s="1" t="s">
        <v>27</v>
      </c>
      <c r="D2174" s="2">
        <v>45474</v>
      </c>
      <c r="E2174" s="2">
        <v>45482</v>
      </c>
      <c r="F2174" s="1" t="s">
        <v>21</v>
      </c>
      <c r="G2174" s="1" t="s">
        <v>36</v>
      </c>
      <c r="H2174" s="1" t="s">
        <v>32</v>
      </c>
      <c r="I2174" s="1">
        <v>349312.33</v>
      </c>
      <c r="J2174" s="1" t="s">
        <v>17</v>
      </c>
      <c r="K2174" s="1" t="s">
        <v>20</v>
      </c>
      <c r="N2174" s="3" t="str">
        <f>IF(LEFT(LOWER(C2174),1)="m","Male",IF(LEFT(LOWER(C2174),1)="f","Female","Unknown"))</f>
        <v>Male</v>
      </c>
      <c r="O2174" s="4" t="str">
        <f>IF(TRIM(LOWER(F2174))="neuro","Neurology",IF(TRIM(LOWER(F2174))="Neurology","Neurology",IF(TRIM(LOWER(F2174))="general ward","General",IF(TRIM(LOWER(F2174))="general","General",IF(TRIM(LOWER(F2174))="cardiology","Cardiology",IF(TRIM(LOWER(F2174))="Cardiology","Cardiology",IF(TRIM(LOWER(F2174))="Peads","Pediatrics",IF(TRIM(LOWER(F2174))="Pediatrics","Pediatrics",IF(TRIM(LOWER(F2174))="orthopedics","Orthopedics",IF(TRIM(LOWER(F2174))="Neurology","Neurology",IF(TRIM(LOWER(F2174))="Oncology","Oncology")))))))))))</f>
        <v>General</v>
      </c>
      <c r="P2174" s="3" t="str">
        <f t="shared" si="198"/>
        <v>Government</v>
      </c>
      <c r="Q2174" s="5">
        <f t="shared" si="199"/>
        <v>8</v>
      </c>
      <c r="R2174" s="1">
        <f t="shared" si="200"/>
        <v>349312.33</v>
      </c>
      <c r="S2174" s="1">
        <f t="shared" si="201"/>
        <v>0</v>
      </c>
      <c r="T2174" s="1" t="str">
        <f t="shared" si="202"/>
        <v>66+</v>
      </c>
      <c r="U2174" s="1" t="str">
        <f t="shared" si="203"/>
        <v>Yes</v>
      </c>
    </row>
    <row r="2175" spans="1:21">
      <c r="A2175" s="1">
        <v>2174</v>
      </c>
      <c r="B2175" s="1">
        <v>10</v>
      </c>
      <c r="C2175" s="1" t="s">
        <v>26</v>
      </c>
      <c r="D2175" s="2">
        <v>45639</v>
      </c>
      <c r="E2175" s="2">
        <v>45656</v>
      </c>
      <c r="F2175" s="1" t="s">
        <v>40</v>
      </c>
      <c r="G2175" s="1" t="s">
        <v>14</v>
      </c>
      <c r="H2175" s="1" t="s">
        <v>15</v>
      </c>
      <c r="I2175" s="1">
        <v>317136.78999999998</v>
      </c>
      <c r="K2175" s="1" t="s">
        <v>25</v>
      </c>
      <c r="N2175" s="3" t="str">
        <f>IF(LEFT(LOWER(C2175),1)="m","Male",IF(LEFT(LOWER(C2175),1)="f","Female","Unknown"))</f>
        <v>Female</v>
      </c>
      <c r="O2175" s="4" t="str">
        <f>IF(TRIM(LOWER(F2175))="neuro","Neurology",IF(TRIM(LOWER(F2175))="Neurology","Neurology",IF(TRIM(LOWER(F2175))="general ward","General",IF(TRIM(LOWER(F2175))="general","General",IF(TRIM(LOWER(F2175))="cardiology","Cardiology",IF(TRIM(LOWER(F2175))="Cardiology","Cardiology",IF(TRIM(LOWER(F2175))="Peads","Pediatrics",IF(TRIM(LOWER(F2175))="Pediatrics","Pediatrics",IF(TRIM(LOWER(F2175))="orthopedics","Orthopedics",IF(TRIM(LOWER(F2175))="Neurology","Neurology",IF(TRIM(LOWER(F2175))="Oncology","Oncology")))))))))))</f>
        <v>Pediatrics</v>
      </c>
      <c r="P2175" s="3" t="str">
        <f t="shared" si="198"/>
        <v>Private</v>
      </c>
      <c r="Q2175" s="5">
        <f t="shared" si="199"/>
        <v>17</v>
      </c>
      <c r="R2175" s="1">
        <f t="shared" si="200"/>
        <v>317136.78999999998</v>
      </c>
      <c r="S2175" s="1">
        <f t="shared" si="201"/>
        <v>1</v>
      </c>
      <c r="T2175" s="1" t="str">
        <f t="shared" si="202"/>
        <v>0-17</v>
      </c>
      <c r="U2175" s="1" t="str">
        <f t="shared" si="203"/>
        <v>Unknown</v>
      </c>
    </row>
    <row r="2176" spans="1:21">
      <c r="A2176" s="1">
        <v>2175</v>
      </c>
      <c r="B2176" s="1">
        <v>31</v>
      </c>
      <c r="C2176" s="1" t="s">
        <v>29</v>
      </c>
      <c r="D2176" s="2">
        <v>45341</v>
      </c>
      <c r="E2176" s="2">
        <v>45342</v>
      </c>
      <c r="F2176" s="1" t="s">
        <v>45</v>
      </c>
      <c r="G2176" s="1" t="s">
        <v>36</v>
      </c>
      <c r="H2176" s="1" t="s">
        <v>23</v>
      </c>
      <c r="I2176" s="1">
        <v>262587.93</v>
      </c>
      <c r="J2176" s="1" t="s">
        <v>38</v>
      </c>
      <c r="K2176" s="1" t="s">
        <v>16</v>
      </c>
      <c r="N2176" s="3" t="str">
        <f>IF(LEFT(LOWER(C2176),1)="m","Male",IF(LEFT(LOWER(C2176),1)="f","Female","Unknown"))</f>
        <v>Female</v>
      </c>
      <c r="O2176" s="4" t="str">
        <f>IF(TRIM(LOWER(F2176))="neuro","Neurology",IF(TRIM(LOWER(F2176))="Neurology","Neurology",IF(TRIM(LOWER(F2176))="general ward","General",IF(TRIM(LOWER(F2176))="general","General",IF(TRIM(LOWER(F2176))="cardiology","Cardiology",IF(TRIM(LOWER(F2176))="Cardiology","Cardiology",IF(TRIM(LOWER(F2176))="Peads","Pediatrics",IF(TRIM(LOWER(F2176))="Pediatrics","Pediatrics",IF(TRIM(LOWER(F2176))="orthopedics","Orthopedics",IF(TRIM(LOWER(F2176))="Neurology","Neurology",IF(TRIM(LOWER(F2176))="Oncology","Oncology")))))))))))</f>
        <v>Neurology</v>
      </c>
      <c r="P2176" s="3" t="str">
        <f t="shared" si="198"/>
        <v>Government</v>
      </c>
      <c r="Q2176" s="5">
        <f t="shared" si="199"/>
        <v>1</v>
      </c>
      <c r="R2176" s="1">
        <f t="shared" si="200"/>
        <v>262587.93</v>
      </c>
      <c r="S2176" s="1">
        <f t="shared" si="201"/>
        <v>1</v>
      </c>
      <c r="T2176" s="1" t="str">
        <f t="shared" si="202"/>
        <v>18-35</v>
      </c>
      <c r="U2176" s="1" t="str">
        <f t="shared" si="203"/>
        <v>No</v>
      </c>
    </row>
    <row r="2177" spans="1:21">
      <c r="A2177" s="1">
        <v>2176</v>
      </c>
      <c r="B2177" s="1">
        <v>22</v>
      </c>
      <c r="C2177" s="1" t="s">
        <v>12</v>
      </c>
      <c r="D2177" s="2">
        <v>45656</v>
      </c>
      <c r="E2177" s="2">
        <v>45658</v>
      </c>
      <c r="F2177" s="1" t="s">
        <v>40</v>
      </c>
      <c r="G2177" s="1" t="s">
        <v>46</v>
      </c>
      <c r="H2177" s="1" t="s">
        <v>47</v>
      </c>
      <c r="I2177" s="1">
        <v>115942.22</v>
      </c>
      <c r="J2177" s="1" t="s">
        <v>25</v>
      </c>
      <c r="K2177" s="1" t="s">
        <v>17</v>
      </c>
      <c r="N2177" s="3" t="str">
        <f>IF(LEFT(LOWER(C2177),1)="m","Male",IF(LEFT(LOWER(C2177),1)="f","Female","Unknown"))</f>
        <v>Unknown</v>
      </c>
      <c r="O2177" s="4" t="str">
        <f>IF(TRIM(LOWER(F2177))="neuro","Neurology",IF(TRIM(LOWER(F2177))="Neurology","Neurology",IF(TRIM(LOWER(F2177))="general ward","General",IF(TRIM(LOWER(F2177))="general","General",IF(TRIM(LOWER(F2177))="cardiology","Cardiology",IF(TRIM(LOWER(F2177))="Cardiology","Cardiology",IF(TRIM(LOWER(F2177))="Peads","Pediatrics",IF(TRIM(LOWER(F2177))="Pediatrics","Pediatrics",IF(TRIM(LOWER(F2177))="orthopedics","Orthopedics",IF(TRIM(LOWER(F2177))="Neurology","Neurology",IF(TRIM(LOWER(F2177))="Oncology","Oncology")))))))))))</f>
        <v>Pediatrics</v>
      </c>
      <c r="P2177" s="3" t="str">
        <f t="shared" si="198"/>
        <v>Self</v>
      </c>
      <c r="Q2177" s="5">
        <f t="shared" si="199"/>
        <v>2</v>
      </c>
      <c r="R2177" s="1">
        <f t="shared" si="200"/>
        <v>115942.22</v>
      </c>
      <c r="S2177" s="1">
        <f t="shared" si="201"/>
        <v>1</v>
      </c>
      <c r="T2177" s="1" t="str">
        <f t="shared" si="202"/>
        <v>18-35</v>
      </c>
      <c r="U2177" s="1" t="str">
        <f t="shared" si="203"/>
        <v>Yes</v>
      </c>
    </row>
    <row r="2178" spans="1:21">
      <c r="A2178" s="1">
        <v>2177</v>
      </c>
      <c r="B2178" s="1">
        <v>26</v>
      </c>
      <c r="C2178" s="1" t="s">
        <v>27</v>
      </c>
      <c r="D2178" s="2">
        <v>45300</v>
      </c>
      <c r="E2178" s="2">
        <v>45313</v>
      </c>
      <c r="F2178" s="1" t="s">
        <v>50</v>
      </c>
      <c r="G2178" s="1" t="s">
        <v>36</v>
      </c>
      <c r="H2178" s="1" t="s">
        <v>32</v>
      </c>
      <c r="I2178" s="1">
        <v>250440.82</v>
      </c>
      <c r="K2178" s="1" t="s">
        <v>16</v>
      </c>
      <c r="N2178" s="3" t="str">
        <f>IF(LEFT(LOWER(C2178),1)="m","Male",IF(LEFT(LOWER(C2178),1)="f","Female","Unknown"))</f>
        <v>Male</v>
      </c>
      <c r="O2178" s="4" t="str">
        <f>IF(TRIM(LOWER(F2178))="neuro","Neurology",IF(TRIM(LOWER(F2178))="Neurology","Neurology",IF(TRIM(LOWER(F2178))="general ward","General",IF(TRIM(LOWER(F2178))="general","General",IF(TRIM(LOWER(F2178))="cardiology","Cardiology",IF(TRIM(LOWER(F2178))="Cardiology","Cardiology",IF(TRIM(LOWER(F2178))="Peads","Pediatrics",IF(TRIM(LOWER(F2178))="Pediatrics","Pediatrics",IF(TRIM(LOWER(F2178))="orthopedics","Orthopedics",IF(TRIM(LOWER(F2178))="Neurology","Neurology",IF(TRIM(LOWER(F2178))="Oncology","Oncology")))))))))))</f>
        <v>Cardiology</v>
      </c>
      <c r="P2178" s="3" t="str">
        <f t="shared" si="198"/>
        <v>Government</v>
      </c>
      <c r="Q2178" s="5">
        <f t="shared" si="199"/>
        <v>13</v>
      </c>
      <c r="R2178" s="1">
        <f t="shared" si="200"/>
        <v>250440.82</v>
      </c>
      <c r="S2178" s="1">
        <f t="shared" si="201"/>
        <v>1</v>
      </c>
      <c r="T2178" s="1" t="str">
        <f t="shared" si="202"/>
        <v>18-35</v>
      </c>
      <c r="U2178" s="1" t="str">
        <f t="shared" si="203"/>
        <v>Unknown</v>
      </c>
    </row>
    <row r="2179" spans="1:21">
      <c r="A2179" s="1">
        <v>2178</v>
      </c>
      <c r="B2179" s="1">
        <v>63</v>
      </c>
      <c r="C2179" s="1" t="s">
        <v>27</v>
      </c>
      <c r="D2179" s="2">
        <v>45523</v>
      </c>
      <c r="E2179" s="2">
        <v>45543</v>
      </c>
      <c r="F2179" s="1" t="s">
        <v>13</v>
      </c>
      <c r="G2179" s="1" t="s">
        <v>31</v>
      </c>
      <c r="H2179" s="1" t="s">
        <v>47</v>
      </c>
      <c r="I2179" s="1">
        <v>198752.45</v>
      </c>
      <c r="J2179" s="1" t="s">
        <v>16</v>
      </c>
      <c r="K2179" s="1" t="s">
        <v>16</v>
      </c>
      <c r="N2179" s="3" t="str">
        <f>IF(LEFT(LOWER(C2179),1)="m","Male",IF(LEFT(LOWER(C2179),1)="f","Female","Unknown"))</f>
        <v>Male</v>
      </c>
      <c r="O2179" s="4" t="str">
        <f>IF(TRIM(LOWER(F2179))="neuro","Neurology",IF(TRIM(LOWER(F2179))="Neurology","Neurology",IF(TRIM(LOWER(F2179))="general ward","General",IF(TRIM(LOWER(F2179))="general","General",IF(TRIM(LOWER(F2179))="cardiology","Cardiology",IF(TRIM(LOWER(F2179))="Cardiology","Cardiology",IF(TRIM(LOWER(F2179))="Peads","Pediatrics",IF(TRIM(LOWER(F2179))="Pediatrics","Pediatrics",IF(TRIM(LOWER(F2179))="orthopedics","Orthopedics",IF(TRIM(LOWER(F2179))="Neurology","Neurology",IF(TRIM(LOWER(F2179))="Oncology","Oncology")))))))))))</f>
        <v>Neurology</v>
      </c>
      <c r="P2179" s="3" t="str">
        <f t="shared" ref="P2179:P2242" si="204">IF(LOWER(G2179)="private","Private",
IF(LOWER(G2179)="govt","Government",
IF(LOWER(G2179)="government","Government",
IF(LOWER(G2179)="self","Self","Unknown"))))</f>
        <v>Private</v>
      </c>
      <c r="Q2179" s="5">
        <f t="shared" ref="Q2179:Q2242" si="205">IF(E2179&lt;D2179,"",E2179-D2179)</f>
        <v>20</v>
      </c>
      <c r="R2179" s="1">
        <f t="shared" ref="R2179:R2242" si="206">IF(I2179&lt;0,"",I2179)</f>
        <v>198752.45</v>
      </c>
      <c r="S2179" s="1">
        <f t="shared" ref="S2179:S2242" si="207">IF(OR(K2179="Yes",K2179="YES",K2179="Y"),1,0)</f>
        <v>1</v>
      </c>
      <c r="T2179" s="1" t="str">
        <f t="shared" ref="T2179:T2242" si="208">IF(B2179&lt;18,"0-17",                                                  IF(B2179&lt;36,"18-35",
IF(B2179&lt;51,"36-50",
IF(B2179&lt;66,"51-65","66+"))))</f>
        <v>51-65</v>
      </c>
      <c r="U2179" s="1" t="str">
        <f t="shared" ref="U2179:U2242" si="209">IF(OR(TRIM(UPPER(J2179))="YES",TRIM(UPPER(J2179))="Y"),"Yes",
IF(OR(TRIM(UPPER(J2179))="NO",TRIM(UPPER(J2179))="N"),"No","Unknown"))</f>
        <v>Yes</v>
      </c>
    </row>
    <row r="2180" spans="1:21">
      <c r="A2180" s="1">
        <v>2179</v>
      </c>
      <c r="B2180" s="1">
        <v>58</v>
      </c>
      <c r="C2180" s="1" t="s">
        <v>29</v>
      </c>
      <c r="D2180" s="2">
        <v>45367</v>
      </c>
      <c r="E2180" s="2">
        <v>45372</v>
      </c>
      <c r="F2180" s="1" t="s">
        <v>21</v>
      </c>
      <c r="G2180" s="1" t="s">
        <v>14</v>
      </c>
      <c r="H2180" s="1" t="s">
        <v>37</v>
      </c>
      <c r="I2180" s="1">
        <v>228715.98</v>
      </c>
      <c r="J2180" s="1" t="s">
        <v>16</v>
      </c>
      <c r="K2180" s="1" t="s">
        <v>38</v>
      </c>
      <c r="N2180" s="3" t="str">
        <f>IF(LEFT(LOWER(C2180),1)="m","Male",IF(LEFT(LOWER(C2180),1)="f","Female","Unknown"))</f>
        <v>Female</v>
      </c>
      <c r="O2180" s="4" t="str">
        <f>IF(TRIM(LOWER(F2180))="neuro","Neurology",IF(TRIM(LOWER(F2180))="Neurology","Neurology",IF(TRIM(LOWER(F2180))="general ward","General",IF(TRIM(LOWER(F2180))="general","General",IF(TRIM(LOWER(F2180))="cardiology","Cardiology",IF(TRIM(LOWER(F2180))="Cardiology","Cardiology",IF(TRIM(LOWER(F2180))="Peads","Pediatrics",IF(TRIM(LOWER(F2180))="Pediatrics","Pediatrics",IF(TRIM(LOWER(F2180))="orthopedics","Orthopedics",IF(TRIM(LOWER(F2180))="Neurology","Neurology",IF(TRIM(LOWER(F2180))="Oncology","Oncology")))))))))))</f>
        <v>General</v>
      </c>
      <c r="P2180" s="3" t="str">
        <f t="shared" si="204"/>
        <v>Private</v>
      </c>
      <c r="Q2180" s="5">
        <f t="shared" si="205"/>
        <v>5</v>
      </c>
      <c r="R2180" s="1">
        <f t="shared" si="206"/>
        <v>228715.98</v>
      </c>
      <c r="S2180" s="1">
        <f t="shared" si="207"/>
        <v>0</v>
      </c>
      <c r="T2180" s="1" t="str">
        <f t="shared" si="208"/>
        <v>51-65</v>
      </c>
      <c r="U2180" s="1" t="str">
        <f t="shared" si="209"/>
        <v>Yes</v>
      </c>
    </row>
    <row r="2181" spans="1:21">
      <c r="A2181" s="1">
        <v>2180</v>
      </c>
      <c r="C2181" s="1" t="s">
        <v>27</v>
      </c>
      <c r="D2181" s="2">
        <v>45454</v>
      </c>
      <c r="E2181" s="2">
        <v>45469</v>
      </c>
      <c r="F2181" s="1" t="s">
        <v>13</v>
      </c>
      <c r="G2181" s="1" t="s">
        <v>36</v>
      </c>
      <c r="H2181" s="1" t="s">
        <v>32</v>
      </c>
      <c r="I2181" s="1">
        <v>322687.25</v>
      </c>
      <c r="K2181" s="1" t="s">
        <v>20</v>
      </c>
      <c r="N2181" s="3" t="str">
        <f>IF(LEFT(LOWER(C2181),1)="m","Male",IF(LEFT(LOWER(C2181),1)="f","Female","Unknown"))</f>
        <v>Male</v>
      </c>
      <c r="O2181" s="4" t="str">
        <f>IF(TRIM(LOWER(F2181))="neuro","Neurology",IF(TRIM(LOWER(F2181))="Neurology","Neurology",IF(TRIM(LOWER(F2181))="general ward","General",IF(TRIM(LOWER(F2181))="general","General",IF(TRIM(LOWER(F2181))="cardiology","Cardiology",IF(TRIM(LOWER(F2181))="Cardiology","Cardiology",IF(TRIM(LOWER(F2181))="Peads","Pediatrics",IF(TRIM(LOWER(F2181))="Pediatrics","Pediatrics",IF(TRIM(LOWER(F2181))="orthopedics","Orthopedics",IF(TRIM(LOWER(F2181))="Neurology","Neurology",IF(TRIM(LOWER(F2181))="Oncology","Oncology")))))))))))</f>
        <v>Neurology</v>
      </c>
      <c r="P2181" s="3" t="str">
        <f t="shared" si="204"/>
        <v>Government</v>
      </c>
      <c r="Q2181" s="5">
        <f t="shared" si="205"/>
        <v>15</v>
      </c>
      <c r="R2181" s="1">
        <f t="shared" si="206"/>
        <v>322687.25</v>
      </c>
      <c r="S2181" s="1">
        <f t="shared" si="207"/>
        <v>0</v>
      </c>
      <c r="T2181" s="1" t="str">
        <f t="shared" si="208"/>
        <v>0-17</v>
      </c>
      <c r="U2181" s="1" t="str">
        <f t="shared" si="209"/>
        <v>Unknown</v>
      </c>
    </row>
    <row r="2182" spans="1:21">
      <c r="A2182" s="1">
        <v>2181</v>
      </c>
      <c r="B2182" s="1">
        <v>55</v>
      </c>
      <c r="C2182" s="1" t="s">
        <v>29</v>
      </c>
      <c r="D2182" s="2">
        <v>45033</v>
      </c>
      <c r="E2182" s="2">
        <v>45041</v>
      </c>
      <c r="F2182" s="1" t="s">
        <v>28</v>
      </c>
      <c r="G2182" s="1" t="s">
        <v>31</v>
      </c>
      <c r="H2182" s="1" t="s">
        <v>23</v>
      </c>
      <c r="I2182" s="1">
        <v>318061.12</v>
      </c>
      <c r="J2182" s="1" t="s">
        <v>25</v>
      </c>
      <c r="K2182" s="1" t="s">
        <v>17</v>
      </c>
      <c r="N2182" s="3" t="str">
        <f>IF(LEFT(LOWER(C2182),1)="m","Male",IF(LEFT(LOWER(C2182),1)="f","Female","Unknown"))</f>
        <v>Female</v>
      </c>
      <c r="O2182" s="4" t="str">
        <f>IF(TRIM(LOWER(F2182))="neuro","Neurology",IF(TRIM(LOWER(F2182))="Neurology","Neurology",IF(TRIM(LOWER(F2182))="general ward","General",IF(TRIM(LOWER(F2182))="general","General",IF(TRIM(LOWER(F2182))="cardiology","Cardiology",IF(TRIM(LOWER(F2182))="Cardiology","Cardiology",IF(TRIM(LOWER(F2182))="Peads","Pediatrics",IF(TRIM(LOWER(F2182))="Pediatrics","Pediatrics",IF(TRIM(LOWER(F2182))="orthopedics","Orthopedics",IF(TRIM(LOWER(F2182))="Neurology","Neurology",IF(TRIM(LOWER(F2182))="Oncology","Oncology")))))))))))</f>
        <v>Orthopedics</v>
      </c>
      <c r="P2182" s="3" t="str">
        <f t="shared" si="204"/>
        <v>Private</v>
      </c>
      <c r="Q2182" s="5">
        <f t="shared" si="205"/>
        <v>8</v>
      </c>
      <c r="R2182" s="1">
        <f t="shared" si="206"/>
        <v>318061.12</v>
      </c>
      <c r="S2182" s="1">
        <f t="shared" si="207"/>
        <v>1</v>
      </c>
      <c r="T2182" s="1" t="str">
        <f t="shared" si="208"/>
        <v>51-65</v>
      </c>
      <c r="U2182" s="1" t="str">
        <f t="shared" si="209"/>
        <v>Yes</v>
      </c>
    </row>
    <row r="2183" spans="1:21">
      <c r="A2183" s="1">
        <v>2182</v>
      </c>
      <c r="B2183" s="1">
        <v>69</v>
      </c>
      <c r="C2183" s="1" t="s">
        <v>27</v>
      </c>
      <c r="D2183" s="2">
        <v>45306</v>
      </c>
      <c r="E2183" s="2">
        <v>45315</v>
      </c>
      <c r="F2183" s="1" t="s">
        <v>50</v>
      </c>
      <c r="G2183" s="1" t="s">
        <v>41</v>
      </c>
      <c r="H2183" s="1" t="s">
        <v>15</v>
      </c>
      <c r="I2183" s="1">
        <v>239645.75</v>
      </c>
      <c r="J2183" s="1" t="s">
        <v>24</v>
      </c>
      <c r="K2183" s="1" t="s">
        <v>25</v>
      </c>
      <c r="N2183" s="3" t="str">
        <f>IF(LEFT(LOWER(C2183),1)="m","Male",IF(LEFT(LOWER(C2183),1)="f","Female","Unknown"))</f>
        <v>Male</v>
      </c>
      <c r="O2183" s="4" t="str">
        <f>IF(TRIM(LOWER(F2183))="neuro","Neurology",IF(TRIM(LOWER(F2183))="Neurology","Neurology",IF(TRIM(LOWER(F2183))="general ward","General",IF(TRIM(LOWER(F2183))="general","General",IF(TRIM(LOWER(F2183))="cardiology","Cardiology",IF(TRIM(LOWER(F2183))="Cardiology","Cardiology",IF(TRIM(LOWER(F2183))="Peads","Pediatrics",IF(TRIM(LOWER(F2183))="Pediatrics","Pediatrics",IF(TRIM(LOWER(F2183))="orthopedics","Orthopedics",IF(TRIM(LOWER(F2183))="Neurology","Neurology",IF(TRIM(LOWER(F2183))="Oncology","Oncology")))))))))))</f>
        <v>Cardiology</v>
      </c>
      <c r="P2183" s="3" t="str">
        <f t="shared" si="204"/>
        <v>Unknown</v>
      </c>
      <c r="Q2183" s="5">
        <f t="shared" si="205"/>
        <v>9</v>
      </c>
      <c r="R2183" s="1">
        <f t="shared" si="206"/>
        <v>239645.75</v>
      </c>
      <c r="S2183" s="1">
        <f t="shared" si="207"/>
        <v>1</v>
      </c>
      <c r="T2183" s="1" t="str">
        <f t="shared" si="208"/>
        <v>66+</v>
      </c>
      <c r="U2183" s="1" t="str">
        <f t="shared" si="209"/>
        <v>No</v>
      </c>
    </row>
    <row r="2184" spans="1:21">
      <c r="A2184" s="1">
        <v>2183</v>
      </c>
      <c r="C2184" s="1" t="s">
        <v>29</v>
      </c>
      <c r="D2184" s="2">
        <v>45237</v>
      </c>
      <c r="E2184" s="2">
        <v>45253</v>
      </c>
      <c r="F2184" s="1" t="s">
        <v>43</v>
      </c>
      <c r="G2184" s="1" t="s">
        <v>41</v>
      </c>
      <c r="H2184" s="1" t="s">
        <v>32</v>
      </c>
      <c r="I2184" s="1">
        <v>75125.41</v>
      </c>
      <c r="J2184" s="1" t="s">
        <v>17</v>
      </c>
      <c r="K2184" s="1" t="s">
        <v>20</v>
      </c>
      <c r="N2184" s="3" t="str">
        <f>IF(LEFT(LOWER(C2184),1)="m","Male",IF(LEFT(LOWER(C2184),1)="f","Female","Unknown"))</f>
        <v>Female</v>
      </c>
      <c r="O2184" s="4" t="str">
        <f>IF(TRIM(LOWER(F2184))="neuro","Neurology",IF(TRIM(LOWER(F2184))="Neurology","Neurology",IF(TRIM(LOWER(F2184))="general ward","General",IF(TRIM(LOWER(F2184))="general","General",IF(TRIM(LOWER(F2184))="cardiology","Cardiology",IF(TRIM(LOWER(F2184))="Cardiology","Cardiology",IF(TRIM(LOWER(F2184))="Peads","Pediatrics",IF(TRIM(LOWER(F2184))="Pediatrics","Pediatrics",IF(TRIM(LOWER(F2184))="orthopedics","Orthopedics",IF(TRIM(LOWER(F2184))="Neurology","Neurology",IF(TRIM(LOWER(F2184))="Oncology","Oncology")))))))))))</f>
        <v>Orthopedics</v>
      </c>
      <c r="P2184" s="3" t="str">
        <f t="shared" si="204"/>
        <v>Unknown</v>
      </c>
      <c r="Q2184" s="5">
        <f t="shared" si="205"/>
        <v>16</v>
      </c>
      <c r="R2184" s="1">
        <f t="shared" si="206"/>
        <v>75125.41</v>
      </c>
      <c r="S2184" s="1">
        <f t="shared" si="207"/>
        <v>0</v>
      </c>
      <c r="T2184" s="1" t="str">
        <f t="shared" si="208"/>
        <v>0-17</v>
      </c>
      <c r="U2184" s="1" t="str">
        <f t="shared" si="209"/>
        <v>Yes</v>
      </c>
    </row>
    <row r="2185" spans="1:21">
      <c r="A2185" s="1">
        <v>2184</v>
      </c>
      <c r="B2185" s="1">
        <v>60</v>
      </c>
      <c r="C2185" s="1" t="s">
        <v>27</v>
      </c>
      <c r="D2185" s="2">
        <v>45350</v>
      </c>
      <c r="E2185" s="2">
        <v>45356</v>
      </c>
      <c r="F2185" s="1" t="s">
        <v>19</v>
      </c>
      <c r="G2185" s="1" t="s">
        <v>22</v>
      </c>
      <c r="H2185" s="1" t="s">
        <v>47</v>
      </c>
      <c r="I2185" s="1">
        <v>75019.69</v>
      </c>
      <c r="J2185" s="1" t="s">
        <v>17</v>
      </c>
      <c r="K2185" s="1" t="s">
        <v>42</v>
      </c>
      <c r="N2185" s="3" t="str">
        <f>IF(LEFT(LOWER(C2185),1)="m","Male",IF(LEFT(LOWER(C2185),1)="f","Female","Unknown"))</f>
        <v>Male</v>
      </c>
      <c r="O2185" s="4" t="str">
        <f>IF(TRIM(LOWER(F2185))="neuro","Neurology",IF(TRIM(LOWER(F2185))="Neurology","Neurology",IF(TRIM(LOWER(F2185))="general ward","General",IF(TRIM(LOWER(F2185))="general","General",IF(TRIM(LOWER(F2185))="cardiology","Cardiology",IF(TRIM(LOWER(F2185))="Cardiology","Cardiology",IF(TRIM(LOWER(F2185))="Peads","Pediatrics",IF(TRIM(LOWER(F2185))="Pediatrics","Pediatrics",IF(TRIM(LOWER(F2185))="orthopedics","Orthopedics",IF(TRIM(LOWER(F2185))="Neurology","Neurology",IF(TRIM(LOWER(F2185))="Oncology","Oncology")))))))))))</f>
        <v>General</v>
      </c>
      <c r="P2185" s="3" t="str">
        <f t="shared" si="204"/>
        <v>Government</v>
      </c>
      <c r="Q2185" s="5">
        <f t="shared" si="205"/>
        <v>6</v>
      </c>
      <c r="R2185" s="1">
        <f t="shared" si="206"/>
        <v>75019.69</v>
      </c>
      <c r="S2185" s="1">
        <f t="shared" si="207"/>
        <v>0</v>
      </c>
      <c r="T2185" s="1" t="str">
        <f t="shared" si="208"/>
        <v>51-65</v>
      </c>
      <c r="U2185" s="1" t="str">
        <f t="shared" si="209"/>
        <v>Yes</v>
      </c>
    </row>
    <row r="2186" spans="1:21">
      <c r="A2186" s="1">
        <v>2185</v>
      </c>
      <c r="B2186" s="1">
        <v>64</v>
      </c>
      <c r="C2186" s="1" t="s">
        <v>34</v>
      </c>
      <c r="D2186" s="2">
        <v>45345</v>
      </c>
      <c r="E2186" s="2">
        <v>45351</v>
      </c>
      <c r="F2186" s="1" t="s">
        <v>43</v>
      </c>
      <c r="G2186" s="1" t="s">
        <v>14</v>
      </c>
      <c r="H2186" s="1" t="s">
        <v>51</v>
      </c>
      <c r="I2186" s="1">
        <v>235489.26</v>
      </c>
      <c r="J2186" s="1" t="s">
        <v>25</v>
      </c>
      <c r="K2186" s="1" t="s">
        <v>17</v>
      </c>
      <c r="N2186" s="3" t="str">
        <f>IF(LEFT(LOWER(C2186),1)="m","Male",IF(LEFT(LOWER(C2186),1)="f","Female","Unknown"))</f>
        <v>Male</v>
      </c>
      <c r="O2186" s="4" t="str">
        <f>IF(TRIM(LOWER(F2186))="neuro","Neurology",IF(TRIM(LOWER(F2186))="Neurology","Neurology",IF(TRIM(LOWER(F2186))="general ward","General",IF(TRIM(LOWER(F2186))="general","General",IF(TRIM(LOWER(F2186))="cardiology","Cardiology",IF(TRIM(LOWER(F2186))="Cardiology","Cardiology",IF(TRIM(LOWER(F2186))="Peads","Pediatrics",IF(TRIM(LOWER(F2186))="Pediatrics","Pediatrics",IF(TRIM(LOWER(F2186))="orthopedics","Orthopedics",IF(TRIM(LOWER(F2186))="Neurology","Neurology",IF(TRIM(LOWER(F2186))="Oncology","Oncology")))))))))))</f>
        <v>Orthopedics</v>
      </c>
      <c r="P2186" s="3" t="str">
        <f t="shared" si="204"/>
        <v>Private</v>
      </c>
      <c r="Q2186" s="5">
        <f t="shared" si="205"/>
        <v>6</v>
      </c>
      <c r="R2186" s="1">
        <f t="shared" si="206"/>
        <v>235489.26</v>
      </c>
      <c r="S2186" s="1">
        <f t="shared" si="207"/>
        <v>1</v>
      </c>
      <c r="T2186" s="1" t="str">
        <f t="shared" si="208"/>
        <v>51-65</v>
      </c>
      <c r="U2186" s="1" t="str">
        <f t="shared" si="209"/>
        <v>Yes</v>
      </c>
    </row>
    <row r="2187" spans="1:21">
      <c r="A2187" s="1">
        <v>2186</v>
      </c>
      <c r="B2187" s="1">
        <v>52</v>
      </c>
      <c r="C2187" s="1" t="s">
        <v>12</v>
      </c>
      <c r="D2187" s="2">
        <v>45590</v>
      </c>
      <c r="E2187" s="2">
        <v>45596</v>
      </c>
      <c r="F2187" s="1" t="s">
        <v>43</v>
      </c>
      <c r="G2187" s="1" t="s">
        <v>36</v>
      </c>
      <c r="H2187" s="1" t="s">
        <v>32</v>
      </c>
      <c r="I2187" s="1">
        <v>235236.76</v>
      </c>
      <c r="K2187" s="1" t="s">
        <v>17</v>
      </c>
      <c r="N2187" s="3" t="str">
        <f>IF(LEFT(LOWER(C2187),1)="m","Male",IF(LEFT(LOWER(C2187),1)="f","Female","Unknown"))</f>
        <v>Unknown</v>
      </c>
      <c r="O2187" s="4" t="str">
        <f>IF(TRIM(LOWER(F2187))="neuro","Neurology",IF(TRIM(LOWER(F2187))="Neurology","Neurology",IF(TRIM(LOWER(F2187))="general ward","General",IF(TRIM(LOWER(F2187))="general","General",IF(TRIM(LOWER(F2187))="cardiology","Cardiology",IF(TRIM(LOWER(F2187))="Cardiology","Cardiology",IF(TRIM(LOWER(F2187))="Peads","Pediatrics",IF(TRIM(LOWER(F2187))="Pediatrics","Pediatrics",IF(TRIM(LOWER(F2187))="orthopedics","Orthopedics",IF(TRIM(LOWER(F2187))="Neurology","Neurology",IF(TRIM(LOWER(F2187))="Oncology","Oncology")))))))))))</f>
        <v>Orthopedics</v>
      </c>
      <c r="P2187" s="3" t="str">
        <f t="shared" si="204"/>
        <v>Government</v>
      </c>
      <c r="Q2187" s="5">
        <f t="shared" si="205"/>
        <v>6</v>
      </c>
      <c r="R2187" s="1">
        <f t="shared" si="206"/>
        <v>235236.76</v>
      </c>
      <c r="S2187" s="1">
        <f t="shared" si="207"/>
        <v>1</v>
      </c>
      <c r="T2187" s="1" t="str">
        <f t="shared" si="208"/>
        <v>51-65</v>
      </c>
      <c r="U2187" s="1" t="str">
        <f t="shared" si="209"/>
        <v>Unknown</v>
      </c>
    </row>
    <row r="2188" spans="1:21">
      <c r="A2188" s="1">
        <v>2187</v>
      </c>
      <c r="B2188" s="1">
        <v>60</v>
      </c>
      <c r="C2188" s="1" t="s">
        <v>29</v>
      </c>
      <c r="D2188" s="2">
        <v>45531</v>
      </c>
      <c r="E2188" s="2">
        <v>45537</v>
      </c>
      <c r="F2188" s="1" t="s">
        <v>21</v>
      </c>
      <c r="G2188" s="1" t="s">
        <v>22</v>
      </c>
      <c r="H2188" s="1" t="s">
        <v>15</v>
      </c>
      <c r="I2188" s="1">
        <v>210322.27</v>
      </c>
      <c r="J2188" s="1" t="s">
        <v>25</v>
      </c>
      <c r="K2188" s="1" t="s">
        <v>17</v>
      </c>
      <c r="N2188" s="3" t="str">
        <f>IF(LEFT(LOWER(C2188),1)="m","Male",IF(LEFT(LOWER(C2188),1)="f","Female","Unknown"))</f>
        <v>Female</v>
      </c>
      <c r="O2188" s="4" t="str">
        <f>IF(TRIM(LOWER(F2188))="neuro","Neurology",IF(TRIM(LOWER(F2188))="Neurology","Neurology",IF(TRIM(LOWER(F2188))="general ward","General",IF(TRIM(LOWER(F2188))="general","General",IF(TRIM(LOWER(F2188))="cardiology","Cardiology",IF(TRIM(LOWER(F2188))="Cardiology","Cardiology",IF(TRIM(LOWER(F2188))="Peads","Pediatrics",IF(TRIM(LOWER(F2188))="Pediatrics","Pediatrics",IF(TRIM(LOWER(F2188))="orthopedics","Orthopedics",IF(TRIM(LOWER(F2188))="Neurology","Neurology",IF(TRIM(LOWER(F2188))="Oncology","Oncology")))))))))))</f>
        <v>General</v>
      </c>
      <c r="P2188" s="3" t="str">
        <f t="shared" si="204"/>
        <v>Government</v>
      </c>
      <c r="Q2188" s="5">
        <f t="shared" si="205"/>
        <v>6</v>
      </c>
      <c r="R2188" s="1">
        <f t="shared" si="206"/>
        <v>210322.27</v>
      </c>
      <c r="S2188" s="1">
        <f t="shared" si="207"/>
        <v>1</v>
      </c>
      <c r="T2188" s="1" t="str">
        <f t="shared" si="208"/>
        <v>51-65</v>
      </c>
      <c r="U2188" s="1" t="str">
        <f t="shared" si="209"/>
        <v>Yes</v>
      </c>
    </row>
    <row r="2189" spans="1:21">
      <c r="A2189" s="1">
        <v>2188</v>
      </c>
      <c r="B2189" s="1">
        <v>44</v>
      </c>
      <c r="C2189" s="1" t="s">
        <v>12</v>
      </c>
      <c r="D2189" s="2">
        <v>45213</v>
      </c>
      <c r="E2189" s="2">
        <v>45214</v>
      </c>
      <c r="F2189" s="1" t="s">
        <v>50</v>
      </c>
      <c r="G2189" s="1" t="s">
        <v>33</v>
      </c>
      <c r="H2189" s="1" t="s">
        <v>37</v>
      </c>
      <c r="I2189" s="1">
        <v>194898.91</v>
      </c>
      <c r="K2189" s="1" t="s">
        <v>42</v>
      </c>
      <c r="N2189" s="3" t="str">
        <f>IF(LEFT(LOWER(C2189),1)="m","Male",IF(LEFT(LOWER(C2189),1)="f","Female","Unknown"))</f>
        <v>Unknown</v>
      </c>
      <c r="O2189" s="4" t="str">
        <f>IF(TRIM(LOWER(F2189))="neuro","Neurology",IF(TRIM(LOWER(F2189))="Neurology","Neurology",IF(TRIM(LOWER(F2189))="general ward","General",IF(TRIM(LOWER(F2189))="general","General",IF(TRIM(LOWER(F2189))="cardiology","Cardiology",IF(TRIM(LOWER(F2189))="Cardiology","Cardiology",IF(TRIM(LOWER(F2189))="Peads","Pediatrics",IF(TRIM(LOWER(F2189))="Pediatrics","Pediatrics",IF(TRIM(LOWER(F2189))="orthopedics","Orthopedics",IF(TRIM(LOWER(F2189))="Neurology","Neurology",IF(TRIM(LOWER(F2189))="Oncology","Oncology")))))))))))</f>
        <v>Cardiology</v>
      </c>
      <c r="P2189" s="3" t="str">
        <f t="shared" si="204"/>
        <v>Self</v>
      </c>
      <c r="Q2189" s="5">
        <f t="shared" si="205"/>
        <v>1</v>
      </c>
      <c r="R2189" s="1">
        <f t="shared" si="206"/>
        <v>194898.91</v>
      </c>
      <c r="S2189" s="1">
        <f t="shared" si="207"/>
        <v>0</v>
      </c>
      <c r="T2189" s="1" t="str">
        <f t="shared" si="208"/>
        <v>36-50</v>
      </c>
      <c r="U2189" s="1" t="str">
        <f t="shared" si="209"/>
        <v>Unknown</v>
      </c>
    </row>
    <row r="2190" spans="1:21">
      <c r="A2190" s="1">
        <v>2189</v>
      </c>
      <c r="B2190" s="1">
        <v>16</v>
      </c>
      <c r="C2190" s="1" t="s">
        <v>34</v>
      </c>
      <c r="D2190" s="2">
        <v>45593</v>
      </c>
      <c r="E2190" s="2">
        <v>45610</v>
      </c>
      <c r="F2190" s="1" t="s">
        <v>28</v>
      </c>
      <c r="G2190" s="1" t="s">
        <v>36</v>
      </c>
      <c r="I2190" s="1">
        <v>177115.66</v>
      </c>
      <c r="J2190" s="1" t="s">
        <v>17</v>
      </c>
      <c r="K2190" s="1" t="s">
        <v>38</v>
      </c>
      <c r="N2190" s="3" t="str">
        <f>IF(LEFT(LOWER(C2190),1)="m","Male",IF(LEFT(LOWER(C2190),1)="f","Female","Unknown"))</f>
        <v>Male</v>
      </c>
      <c r="O2190" s="4" t="str">
        <f>IF(TRIM(LOWER(F2190))="neuro","Neurology",IF(TRIM(LOWER(F2190))="Neurology","Neurology",IF(TRIM(LOWER(F2190))="general ward","General",IF(TRIM(LOWER(F2190))="general","General",IF(TRIM(LOWER(F2190))="cardiology","Cardiology",IF(TRIM(LOWER(F2190))="Cardiology","Cardiology",IF(TRIM(LOWER(F2190))="Peads","Pediatrics",IF(TRIM(LOWER(F2190))="Pediatrics","Pediatrics",IF(TRIM(LOWER(F2190))="orthopedics","Orthopedics",IF(TRIM(LOWER(F2190))="Neurology","Neurology",IF(TRIM(LOWER(F2190))="Oncology","Oncology")))))))))))</f>
        <v>Orthopedics</v>
      </c>
      <c r="P2190" s="3" t="str">
        <f t="shared" si="204"/>
        <v>Government</v>
      </c>
      <c r="Q2190" s="5">
        <f t="shared" si="205"/>
        <v>17</v>
      </c>
      <c r="R2190" s="1">
        <f t="shared" si="206"/>
        <v>177115.66</v>
      </c>
      <c r="S2190" s="1">
        <f t="shared" si="207"/>
        <v>0</v>
      </c>
      <c r="T2190" s="1" t="str">
        <f t="shared" si="208"/>
        <v>0-17</v>
      </c>
      <c r="U2190" s="1" t="str">
        <f t="shared" si="209"/>
        <v>Yes</v>
      </c>
    </row>
    <row r="2191" spans="1:21">
      <c r="A2191" s="1">
        <v>2190</v>
      </c>
      <c r="B2191" s="1">
        <v>7</v>
      </c>
      <c r="C2191" s="1" t="s">
        <v>34</v>
      </c>
      <c r="D2191" s="2">
        <v>45168</v>
      </c>
      <c r="E2191" s="2">
        <v>45175</v>
      </c>
      <c r="F2191" s="1" t="s">
        <v>52</v>
      </c>
      <c r="G2191" s="1" t="s">
        <v>33</v>
      </c>
      <c r="H2191" s="1" t="s">
        <v>39</v>
      </c>
      <c r="I2191" s="1">
        <v>124352.2</v>
      </c>
      <c r="J2191" s="1" t="s">
        <v>17</v>
      </c>
      <c r="K2191" s="1" t="s">
        <v>25</v>
      </c>
      <c r="N2191" s="3" t="str">
        <f>IF(LEFT(LOWER(C2191),1)="m","Male",IF(LEFT(LOWER(C2191),1)="f","Female","Unknown"))</f>
        <v>Male</v>
      </c>
      <c r="O2191" s="4" t="str">
        <f>IF(TRIM(LOWER(F2191))="neuro","Neurology",IF(TRIM(LOWER(F2191))="Neurology","Neurology",IF(TRIM(LOWER(F2191))="general ward","General",IF(TRIM(LOWER(F2191))="general","General",IF(TRIM(LOWER(F2191))="cardiology","Cardiology",IF(TRIM(LOWER(F2191))="Cardiology","Cardiology",IF(TRIM(LOWER(F2191))="Peads","Pediatrics",IF(TRIM(LOWER(F2191))="Pediatrics","Pediatrics",IF(TRIM(LOWER(F2191))="orthopedics","Orthopedics",IF(TRIM(LOWER(F2191))="Neurology","Neurology",IF(TRIM(LOWER(F2191))="Oncology","Oncology")))))))))))</f>
        <v>Oncology</v>
      </c>
      <c r="P2191" s="3" t="str">
        <f t="shared" si="204"/>
        <v>Self</v>
      </c>
      <c r="Q2191" s="5">
        <f t="shared" si="205"/>
        <v>7</v>
      </c>
      <c r="R2191" s="1">
        <f t="shared" si="206"/>
        <v>124352.2</v>
      </c>
      <c r="S2191" s="1">
        <f t="shared" si="207"/>
        <v>1</v>
      </c>
      <c r="T2191" s="1" t="str">
        <f t="shared" si="208"/>
        <v>0-17</v>
      </c>
      <c r="U2191" s="1" t="str">
        <f t="shared" si="209"/>
        <v>Yes</v>
      </c>
    </row>
    <row r="2192" spans="1:21">
      <c r="A2192" s="1">
        <v>2191</v>
      </c>
      <c r="B2192" s="1">
        <v>21</v>
      </c>
      <c r="C2192" s="1" t="s">
        <v>26</v>
      </c>
      <c r="D2192" s="2">
        <v>45590</v>
      </c>
      <c r="E2192" s="2">
        <v>45599</v>
      </c>
      <c r="F2192" s="1" t="s">
        <v>13</v>
      </c>
      <c r="G2192" s="1" t="s">
        <v>14</v>
      </c>
      <c r="H2192" s="1" t="s">
        <v>47</v>
      </c>
      <c r="I2192" s="1">
        <v>149256.69</v>
      </c>
      <c r="J2192" s="1" t="s">
        <v>16</v>
      </c>
      <c r="K2192" s="1" t="s">
        <v>25</v>
      </c>
      <c r="N2192" s="3" t="str">
        <f>IF(LEFT(LOWER(C2192),1)="m","Male",IF(LEFT(LOWER(C2192),1)="f","Female","Unknown"))</f>
        <v>Female</v>
      </c>
      <c r="O2192" s="4" t="str">
        <f>IF(TRIM(LOWER(F2192))="neuro","Neurology",IF(TRIM(LOWER(F2192))="Neurology","Neurology",IF(TRIM(LOWER(F2192))="general ward","General",IF(TRIM(LOWER(F2192))="general","General",IF(TRIM(LOWER(F2192))="cardiology","Cardiology",IF(TRIM(LOWER(F2192))="Cardiology","Cardiology",IF(TRIM(LOWER(F2192))="Peads","Pediatrics",IF(TRIM(LOWER(F2192))="Pediatrics","Pediatrics",IF(TRIM(LOWER(F2192))="orthopedics","Orthopedics",IF(TRIM(LOWER(F2192))="Neurology","Neurology",IF(TRIM(LOWER(F2192))="Oncology","Oncology")))))))))))</f>
        <v>Neurology</v>
      </c>
      <c r="P2192" s="3" t="str">
        <f t="shared" si="204"/>
        <v>Private</v>
      </c>
      <c r="Q2192" s="5">
        <f t="shared" si="205"/>
        <v>9</v>
      </c>
      <c r="R2192" s="1">
        <f t="shared" si="206"/>
        <v>149256.69</v>
      </c>
      <c r="S2192" s="1">
        <f t="shared" si="207"/>
        <v>1</v>
      </c>
      <c r="T2192" s="1" t="str">
        <f t="shared" si="208"/>
        <v>18-35</v>
      </c>
      <c r="U2192" s="1" t="str">
        <f t="shared" si="209"/>
        <v>Yes</v>
      </c>
    </row>
    <row r="2193" spans="1:21">
      <c r="A2193" s="1">
        <v>2192</v>
      </c>
      <c r="B2193" s="1">
        <v>92</v>
      </c>
      <c r="C2193" s="1" t="s">
        <v>34</v>
      </c>
      <c r="D2193" s="2">
        <v>45326</v>
      </c>
      <c r="E2193" s="2">
        <v>45345</v>
      </c>
      <c r="F2193" s="1" t="s">
        <v>19</v>
      </c>
      <c r="G2193" s="1" t="s">
        <v>46</v>
      </c>
      <c r="H2193" s="1" t="s">
        <v>39</v>
      </c>
      <c r="I2193" s="1">
        <v>28002.39</v>
      </c>
      <c r="K2193" s="1" t="s">
        <v>25</v>
      </c>
      <c r="N2193" s="3" t="str">
        <f>IF(LEFT(LOWER(C2193),1)="m","Male",IF(LEFT(LOWER(C2193),1)="f","Female","Unknown"))</f>
        <v>Male</v>
      </c>
      <c r="O2193" s="4" t="str">
        <f>IF(TRIM(LOWER(F2193))="neuro","Neurology",IF(TRIM(LOWER(F2193))="Neurology","Neurology",IF(TRIM(LOWER(F2193))="general ward","General",IF(TRIM(LOWER(F2193))="general","General",IF(TRIM(LOWER(F2193))="cardiology","Cardiology",IF(TRIM(LOWER(F2193))="Cardiology","Cardiology",IF(TRIM(LOWER(F2193))="Peads","Pediatrics",IF(TRIM(LOWER(F2193))="Pediatrics","Pediatrics",IF(TRIM(LOWER(F2193))="orthopedics","Orthopedics",IF(TRIM(LOWER(F2193))="Neurology","Neurology",IF(TRIM(LOWER(F2193))="Oncology","Oncology")))))))))))</f>
        <v>General</v>
      </c>
      <c r="P2193" s="3" t="str">
        <f t="shared" si="204"/>
        <v>Self</v>
      </c>
      <c r="Q2193" s="5">
        <f t="shared" si="205"/>
        <v>19</v>
      </c>
      <c r="R2193" s="1">
        <f t="shared" si="206"/>
        <v>28002.39</v>
      </c>
      <c r="S2193" s="1">
        <f t="shared" si="207"/>
        <v>1</v>
      </c>
      <c r="T2193" s="1" t="str">
        <f t="shared" si="208"/>
        <v>66+</v>
      </c>
      <c r="U2193" s="1" t="str">
        <f t="shared" si="209"/>
        <v>Unknown</v>
      </c>
    </row>
    <row r="2194" spans="1:21">
      <c r="A2194" s="1">
        <v>2193</v>
      </c>
      <c r="B2194" s="1">
        <v>62</v>
      </c>
      <c r="C2194" s="1" t="s">
        <v>27</v>
      </c>
      <c r="D2194" s="2">
        <v>45372</v>
      </c>
      <c r="E2194" s="2">
        <v>45376</v>
      </c>
      <c r="F2194" s="1" t="s">
        <v>50</v>
      </c>
      <c r="G2194" s="1" t="s">
        <v>46</v>
      </c>
      <c r="H2194" s="1" t="s">
        <v>47</v>
      </c>
      <c r="I2194" s="1">
        <v>74683.210000000006</v>
      </c>
      <c r="J2194" s="1" t="s">
        <v>16</v>
      </c>
      <c r="K2194" s="1" t="s">
        <v>25</v>
      </c>
      <c r="N2194" s="3" t="str">
        <f>IF(LEFT(LOWER(C2194),1)="m","Male",IF(LEFT(LOWER(C2194),1)="f","Female","Unknown"))</f>
        <v>Male</v>
      </c>
      <c r="O2194" s="4" t="str">
        <f>IF(TRIM(LOWER(F2194))="neuro","Neurology",IF(TRIM(LOWER(F2194))="Neurology","Neurology",IF(TRIM(LOWER(F2194))="general ward","General",IF(TRIM(LOWER(F2194))="general","General",IF(TRIM(LOWER(F2194))="cardiology","Cardiology",IF(TRIM(LOWER(F2194))="Cardiology","Cardiology",IF(TRIM(LOWER(F2194))="Peads","Pediatrics",IF(TRIM(LOWER(F2194))="Pediatrics","Pediatrics",IF(TRIM(LOWER(F2194))="orthopedics","Orthopedics",IF(TRIM(LOWER(F2194))="Neurology","Neurology",IF(TRIM(LOWER(F2194))="Oncology","Oncology")))))))))))</f>
        <v>Cardiology</v>
      </c>
      <c r="P2194" s="3" t="str">
        <f t="shared" si="204"/>
        <v>Self</v>
      </c>
      <c r="Q2194" s="5">
        <f t="shared" si="205"/>
        <v>4</v>
      </c>
      <c r="R2194" s="1">
        <f t="shared" si="206"/>
        <v>74683.210000000006</v>
      </c>
      <c r="S2194" s="1">
        <f t="shared" si="207"/>
        <v>1</v>
      </c>
      <c r="T2194" s="1" t="str">
        <f t="shared" si="208"/>
        <v>51-65</v>
      </c>
      <c r="U2194" s="1" t="str">
        <f t="shared" si="209"/>
        <v>Yes</v>
      </c>
    </row>
    <row r="2195" spans="1:21">
      <c r="A2195" s="1">
        <v>2194</v>
      </c>
      <c r="B2195" s="1">
        <v>37</v>
      </c>
      <c r="C2195" s="1" t="s">
        <v>26</v>
      </c>
      <c r="D2195" s="2">
        <v>44929</v>
      </c>
      <c r="E2195" s="2">
        <v>44947</v>
      </c>
      <c r="F2195" s="1" t="s">
        <v>49</v>
      </c>
      <c r="G2195" s="1" t="s">
        <v>33</v>
      </c>
      <c r="H2195" s="1" t="s">
        <v>48</v>
      </c>
      <c r="I2195" s="1">
        <v>196737.19</v>
      </c>
      <c r="J2195" s="1" t="s">
        <v>17</v>
      </c>
      <c r="K2195" s="1" t="s">
        <v>42</v>
      </c>
      <c r="N2195" s="3" t="str">
        <f>IF(LEFT(LOWER(C2195),1)="m","Male",IF(LEFT(LOWER(C2195),1)="f","Female","Unknown"))</f>
        <v>Female</v>
      </c>
      <c r="O2195" s="4" t="str">
        <f>IF(TRIM(LOWER(F2195))="neuro","Neurology",IF(TRIM(LOWER(F2195))="Neurology","Neurology",IF(TRIM(LOWER(F2195))="general ward","General",IF(TRIM(LOWER(F2195))="general","General",IF(TRIM(LOWER(F2195))="cardiology","Cardiology",IF(TRIM(LOWER(F2195))="Cardiology","Cardiology",IF(TRIM(LOWER(F2195))="Peads","Pediatrics",IF(TRIM(LOWER(F2195))="Pediatrics","Pediatrics",IF(TRIM(LOWER(F2195))="orthopedics","Orthopedics",IF(TRIM(LOWER(F2195))="Neurology","Neurology",IF(TRIM(LOWER(F2195))="Oncology","Oncology")))))))))))</f>
        <v>Oncology</v>
      </c>
      <c r="P2195" s="3" t="str">
        <f t="shared" si="204"/>
        <v>Self</v>
      </c>
      <c r="Q2195" s="5">
        <f t="shared" si="205"/>
        <v>18</v>
      </c>
      <c r="R2195" s="1">
        <f t="shared" si="206"/>
        <v>196737.19</v>
      </c>
      <c r="S2195" s="1">
        <f t="shared" si="207"/>
        <v>0</v>
      </c>
      <c r="T2195" s="1" t="str">
        <f t="shared" si="208"/>
        <v>36-50</v>
      </c>
      <c r="U2195" s="1" t="str">
        <f t="shared" si="209"/>
        <v>Yes</v>
      </c>
    </row>
    <row r="2196" spans="1:21">
      <c r="A2196" s="1">
        <v>2195</v>
      </c>
      <c r="B2196" s="1">
        <v>33</v>
      </c>
      <c r="C2196" s="1" t="s">
        <v>26</v>
      </c>
      <c r="D2196" s="2">
        <v>45338</v>
      </c>
      <c r="E2196" s="2">
        <v>45344</v>
      </c>
      <c r="F2196" s="1" t="s">
        <v>50</v>
      </c>
      <c r="G2196" s="1" t="s">
        <v>22</v>
      </c>
      <c r="H2196" s="1" t="s">
        <v>37</v>
      </c>
      <c r="I2196" s="1">
        <v>256308.92</v>
      </c>
      <c r="J2196" s="1" t="s">
        <v>24</v>
      </c>
      <c r="K2196" s="1" t="s">
        <v>16</v>
      </c>
      <c r="N2196" s="3" t="str">
        <f>IF(LEFT(LOWER(C2196),1)="m","Male",IF(LEFT(LOWER(C2196),1)="f","Female","Unknown"))</f>
        <v>Female</v>
      </c>
      <c r="O2196" s="4" t="str">
        <f>IF(TRIM(LOWER(F2196))="neuro","Neurology",IF(TRIM(LOWER(F2196))="Neurology","Neurology",IF(TRIM(LOWER(F2196))="general ward","General",IF(TRIM(LOWER(F2196))="general","General",IF(TRIM(LOWER(F2196))="cardiology","Cardiology",IF(TRIM(LOWER(F2196))="Cardiology","Cardiology",IF(TRIM(LOWER(F2196))="Peads","Pediatrics",IF(TRIM(LOWER(F2196))="Pediatrics","Pediatrics",IF(TRIM(LOWER(F2196))="orthopedics","Orthopedics",IF(TRIM(LOWER(F2196))="Neurology","Neurology",IF(TRIM(LOWER(F2196))="Oncology","Oncology")))))))))))</f>
        <v>Cardiology</v>
      </c>
      <c r="P2196" s="3" t="str">
        <f t="shared" si="204"/>
        <v>Government</v>
      </c>
      <c r="Q2196" s="5">
        <f t="shared" si="205"/>
        <v>6</v>
      </c>
      <c r="R2196" s="1">
        <f t="shared" si="206"/>
        <v>256308.92</v>
      </c>
      <c r="S2196" s="1">
        <f t="shared" si="207"/>
        <v>1</v>
      </c>
      <c r="T2196" s="1" t="str">
        <f t="shared" si="208"/>
        <v>18-35</v>
      </c>
      <c r="U2196" s="1" t="str">
        <f t="shared" si="209"/>
        <v>No</v>
      </c>
    </row>
    <row r="2197" spans="1:21">
      <c r="A2197" s="1">
        <v>2196</v>
      </c>
      <c r="B2197" s="1">
        <v>16</v>
      </c>
      <c r="C2197" s="1" t="s">
        <v>29</v>
      </c>
      <c r="D2197" s="2">
        <v>45153</v>
      </c>
      <c r="E2197" s="2">
        <v>45171</v>
      </c>
      <c r="F2197" s="1" t="s">
        <v>21</v>
      </c>
      <c r="G2197" s="1" t="s">
        <v>31</v>
      </c>
      <c r="H2197" s="1" t="s">
        <v>39</v>
      </c>
      <c r="I2197" s="1">
        <v>19838.349999999999</v>
      </c>
      <c r="J2197" s="1" t="s">
        <v>38</v>
      </c>
      <c r="K2197" s="1" t="s">
        <v>20</v>
      </c>
      <c r="N2197" s="3" t="str">
        <f>IF(LEFT(LOWER(C2197),1)="m","Male",IF(LEFT(LOWER(C2197),1)="f","Female","Unknown"))</f>
        <v>Female</v>
      </c>
      <c r="O2197" s="4" t="str">
        <f>IF(TRIM(LOWER(F2197))="neuro","Neurology",IF(TRIM(LOWER(F2197))="Neurology","Neurology",IF(TRIM(LOWER(F2197))="general ward","General",IF(TRIM(LOWER(F2197))="general","General",IF(TRIM(LOWER(F2197))="cardiology","Cardiology",IF(TRIM(LOWER(F2197))="Cardiology","Cardiology",IF(TRIM(LOWER(F2197))="Peads","Pediatrics",IF(TRIM(LOWER(F2197))="Pediatrics","Pediatrics",IF(TRIM(LOWER(F2197))="orthopedics","Orthopedics",IF(TRIM(LOWER(F2197))="Neurology","Neurology",IF(TRIM(LOWER(F2197))="Oncology","Oncology")))))))))))</f>
        <v>General</v>
      </c>
      <c r="P2197" s="3" t="str">
        <f t="shared" si="204"/>
        <v>Private</v>
      </c>
      <c r="Q2197" s="5">
        <f t="shared" si="205"/>
        <v>18</v>
      </c>
      <c r="R2197" s="1">
        <f t="shared" si="206"/>
        <v>19838.349999999999</v>
      </c>
      <c r="S2197" s="1">
        <f t="shared" si="207"/>
        <v>0</v>
      </c>
      <c r="T2197" s="1" t="str">
        <f t="shared" si="208"/>
        <v>0-17</v>
      </c>
      <c r="U2197" s="1" t="str">
        <f t="shared" si="209"/>
        <v>No</v>
      </c>
    </row>
    <row r="2198" spans="1:21">
      <c r="A2198" s="1">
        <v>2197</v>
      </c>
      <c r="B2198" s="1">
        <v>53</v>
      </c>
      <c r="C2198" s="1" t="s">
        <v>12</v>
      </c>
      <c r="D2198" s="2">
        <v>45482</v>
      </c>
      <c r="E2198" s="2">
        <v>45496</v>
      </c>
      <c r="F2198" s="1" t="s">
        <v>28</v>
      </c>
      <c r="G2198" s="1" t="s">
        <v>33</v>
      </c>
      <c r="H2198" s="1" t="s">
        <v>37</v>
      </c>
      <c r="I2198" s="1">
        <v>326926.62</v>
      </c>
      <c r="J2198" s="1" t="s">
        <v>17</v>
      </c>
      <c r="K2198" s="1" t="s">
        <v>25</v>
      </c>
      <c r="N2198" s="3" t="str">
        <f>IF(LEFT(LOWER(C2198),1)="m","Male",IF(LEFT(LOWER(C2198),1)="f","Female","Unknown"))</f>
        <v>Unknown</v>
      </c>
      <c r="O2198" s="4" t="str">
        <f>IF(TRIM(LOWER(F2198))="neuro","Neurology",IF(TRIM(LOWER(F2198))="Neurology","Neurology",IF(TRIM(LOWER(F2198))="general ward","General",IF(TRIM(LOWER(F2198))="general","General",IF(TRIM(LOWER(F2198))="cardiology","Cardiology",IF(TRIM(LOWER(F2198))="Cardiology","Cardiology",IF(TRIM(LOWER(F2198))="Peads","Pediatrics",IF(TRIM(LOWER(F2198))="Pediatrics","Pediatrics",IF(TRIM(LOWER(F2198))="orthopedics","Orthopedics",IF(TRIM(LOWER(F2198))="Neurology","Neurology",IF(TRIM(LOWER(F2198))="Oncology","Oncology")))))))))))</f>
        <v>Orthopedics</v>
      </c>
      <c r="P2198" s="3" t="str">
        <f t="shared" si="204"/>
        <v>Self</v>
      </c>
      <c r="Q2198" s="5">
        <f t="shared" si="205"/>
        <v>14</v>
      </c>
      <c r="R2198" s="1">
        <f t="shared" si="206"/>
        <v>326926.62</v>
      </c>
      <c r="S2198" s="1">
        <f t="shared" si="207"/>
        <v>1</v>
      </c>
      <c r="T2198" s="1" t="str">
        <f t="shared" si="208"/>
        <v>51-65</v>
      </c>
      <c r="U2198" s="1" t="str">
        <f t="shared" si="209"/>
        <v>Yes</v>
      </c>
    </row>
    <row r="2199" spans="1:21">
      <c r="A2199" s="1">
        <v>2198</v>
      </c>
      <c r="B2199" s="1">
        <v>66</v>
      </c>
      <c r="C2199" s="1" t="s">
        <v>26</v>
      </c>
      <c r="D2199" s="2">
        <v>45637</v>
      </c>
      <c r="E2199" s="2">
        <v>45638</v>
      </c>
      <c r="F2199" s="1" t="s">
        <v>13</v>
      </c>
      <c r="G2199" s="1" t="s">
        <v>22</v>
      </c>
      <c r="H2199" s="1" t="s">
        <v>37</v>
      </c>
      <c r="I2199" s="1">
        <v>42812.37</v>
      </c>
      <c r="J2199" s="1" t="s">
        <v>42</v>
      </c>
      <c r="K2199" s="1" t="s">
        <v>20</v>
      </c>
      <c r="N2199" s="3" t="str">
        <f>IF(LEFT(LOWER(C2199),1)="m","Male",IF(LEFT(LOWER(C2199),1)="f","Female","Unknown"))</f>
        <v>Female</v>
      </c>
      <c r="O2199" s="4" t="str">
        <f>IF(TRIM(LOWER(F2199))="neuro","Neurology",IF(TRIM(LOWER(F2199))="Neurology","Neurology",IF(TRIM(LOWER(F2199))="general ward","General",IF(TRIM(LOWER(F2199))="general","General",IF(TRIM(LOWER(F2199))="cardiology","Cardiology",IF(TRIM(LOWER(F2199))="Cardiology","Cardiology",IF(TRIM(LOWER(F2199))="Peads","Pediatrics",IF(TRIM(LOWER(F2199))="Pediatrics","Pediatrics",IF(TRIM(LOWER(F2199))="orthopedics","Orthopedics",IF(TRIM(LOWER(F2199))="Neurology","Neurology",IF(TRIM(LOWER(F2199))="Oncology","Oncology")))))))))))</f>
        <v>Neurology</v>
      </c>
      <c r="P2199" s="3" t="str">
        <f t="shared" si="204"/>
        <v>Government</v>
      </c>
      <c r="Q2199" s="5">
        <f t="shared" si="205"/>
        <v>1</v>
      </c>
      <c r="R2199" s="1">
        <f t="shared" si="206"/>
        <v>42812.37</v>
      </c>
      <c r="S2199" s="1">
        <f t="shared" si="207"/>
        <v>0</v>
      </c>
      <c r="T2199" s="1" t="str">
        <f t="shared" si="208"/>
        <v>66+</v>
      </c>
      <c r="U2199" s="1" t="str">
        <f t="shared" si="209"/>
        <v>No</v>
      </c>
    </row>
    <row r="2200" spans="1:21">
      <c r="A2200" s="1">
        <v>2199</v>
      </c>
      <c r="B2200" s="1">
        <v>88</v>
      </c>
      <c r="C2200" s="1" t="s">
        <v>27</v>
      </c>
      <c r="D2200" s="2">
        <v>45118</v>
      </c>
      <c r="E2200" s="2">
        <v>45133</v>
      </c>
      <c r="F2200" s="1" t="s">
        <v>43</v>
      </c>
      <c r="G2200" s="1" t="s">
        <v>22</v>
      </c>
      <c r="H2200" s="1" t="s">
        <v>23</v>
      </c>
      <c r="I2200" s="1">
        <v>324836.67</v>
      </c>
      <c r="J2200" s="1" t="s">
        <v>16</v>
      </c>
      <c r="K2200" s="1" t="s">
        <v>38</v>
      </c>
      <c r="N2200" s="3" t="str">
        <f>IF(LEFT(LOWER(C2200),1)="m","Male",IF(LEFT(LOWER(C2200),1)="f","Female","Unknown"))</f>
        <v>Male</v>
      </c>
      <c r="O2200" s="4" t="str">
        <f>IF(TRIM(LOWER(F2200))="neuro","Neurology",IF(TRIM(LOWER(F2200))="Neurology","Neurology",IF(TRIM(LOWER(F2200))="general ward","General",IF(TRIM(LOWER(F2200))="general","General",IF(TRIM(LOWER(F2200))="cardiology","Cardiology",IF(TRIM(LOWER(F2200))="Cardiology","Cardiology",IF(TRIM(LOWER(F2200))="Peads","Pediatrics",IF(TRIM(LOWER(F2200))="Pediatrics","Pediatrics",IF(TRIM(LOWER(F2200))="orthopedics","Orthopedics",IF(TRIM(LOWER(F2200))="Neurology","Neurology",IF(TRIM(LOWER(F2200))="Oncology","Oncology")))))))))))</f>
        <v>Orthopedics</v>
      </c>
      <c r="P2200" s="3" t="str">
        <f t="shared" si="204"/>
        <v>Government</v>
      </c>
      <c r="Q2200" s="5">
        <f t="shared" si="205"/>
        <v>15</v>
      </c>
      <c r="R2200" s="1">
        <f t="shared" si="206"/>
        <v>324836.67</v>
      </c>
      <c r="S2200" s="1">
        <f t="shared" si="207"/>
        <v>0</v>
      </c>
      <c r="T2200" s="1" t="str">
        <f t="shared" si="208"/>
        <v>66+</v>
      </c>
      <c r="U2200" s="1" t="str">
        <f t="shared" si="209"/>
        <v>Yes</v>
      </c>
    </row>
    <row r="2201" spans="1:21">
      <c r="A2201" s="1">
        <v>2200</v>
      </c>
      <c r="B2201" s="1">
        <v>47</v>
      </c>
      <c r="C2201" s="1" t="s">
        <v>12</v>
      </c>
      <c r="D2201" s="2">
        <v>44954</v>
      </c>
      <c r="E2201" s="2">
        <v>44967</v>
      </c>
      <c r="F2201" s="1" t="s">
        <v>30</v>
      </c>
      <c r="G2201" s="1" t="s">
        <v>22</v>
      </c>
      <c r="I2201" s="1">
        <v>52015.35</v>
      </c>
      <c r="J2201" s="1" t="s">
        <v>16</v>
      </c>
      <c r="K2201" s="1" t="s">
        <v>17</v>
      </c>
      <c r="N2201" s="3" t="str">
        <f>IF(LEFT(LOWER(C2201),1)="m","Male",IF(LEFT(LOWER(C2201),1)="f","Female","Unknown"))</f>
        <v>Unknown</v>
      </c>
      <c r="O2201" s="4" t="str">
        <f>IF(TRIM(LOWER(F2201))="neuro","Neurology",IF(TRIM(LOWER(F2201))="Neurology","Neurology",IF(TRIM(LOWER(F2201))="general ward","General",IF(TRIM(LOWER(F2201))="general","General",IF(TRIM(LOWER(F2201))="cardiology","Cardiology",IF(TRIM(LOWER(F2201))="Cardiology","Cardiology",IF(TRIM(LOWER(F2201))="Peads","Pediatrics",IF(TRIM(LOWER(F2201))="Pediatrics","Pediatrics",IF(TRIM(LOWER(F2201))="orthopedics","Orthopedics",IF(TRIM(LOWER(F2201))="Neurology","Neurology",IF(TRIM(LOWER(F2201))="Oncology","Oncology")))))))))))</f>
        <v>Pediatrics</v>
      </c>
      <c r="P2201" s="3" t="str">
        <f t="shared" si="204"/>
        <v>Government</v>
      </c>
      <c r="Q2201" s="5">
        <f t="shared" si="205"/>
        <v>13</v>
      </c>
      <c r="R2201" s="1">
        <f t="shared" si="206"/>
        <v>52015.35</v>
      </c>
      <c r="S2201" s="1">
        <f t="shared" si="207"/>
        <v>1</v>
      </c>
      <c r="T2201" s="1" t="str">
        <f t="shared" si="208"/>
        <v>36-50</v>
      </c>
      <c r="U2201" s="1" t="str">
        <f t="shared" si="209"/>
        <v>Yes</v>
      </c>
    </row>
    <row r="2202" spans="1:21">
      <c r="A2202" s="1">
        <v>2201</v>
      </c>
      <c r="B2202" s="1">
        <v>27</v>
      </c>
      <c r="C2202" s="1" t="s">
        <v>26</v>
      </c>
      <c r="D2202" s="2">
        <v>45439</v>
      </c>
      <c r="E2202" s="2">
        <v>45444</v>
      </c>
      <c r="F2202" s="1" t="s">
        <v>35</v>
      </c>
      <c r="G2202" s="1" t="s">
        <v>22</v>
      </c>
      <c r="H2202" s="1" t="s">
        <v>23</v>
      </c>
      <c r="I2202" s="1">
        <v>110324.97</v>
      </c>
      <c r="K2202" s="1" t="s">
        <v>17</v>
      </c>
      <c r="N2202" s="3" t="str">
        <f>IF(LEFT(LOWER(C2202),1)="m","Male",IF(LEFT(LOWER(C2202),1)="f","Female","Unknown"))</f>
        <v>Female</v>
      </c>
      <c r="O2202" s="4" t="str">
        <f>IF(TRIM(LOWER(F2202))="neuro","Neurology",IF(TRIM(LOWER(F2202))="Neurology","Neurology",IF(TRIM(LOWER(F2202))="general ward","General",IF(TRIM(LOWER(F2202))="general","General",IF(TRIM(LOWER(F2202))="cardiology","Cardiology",IF(TRIM(LOWER(F2202))="Cardiology","Cardiology",IF(TRIM(LOWER(F2202))="Peads","Pediatrics",IF(TRIM(LOWER(F2202))="Pediatrics","Pediatrics",IF(TRIM(LOWER(F2202))="orthopedics","Orthopedics",IF(TRIM(LOWER(F2202))="Neurology","Neurology",IF(TRIM(LOWER(F2202))="Oncology","Oncology")))))))))))</f>
        <v>Cardiology</v>
      </c>
      <c r="P2202" s="3" t="str">
        <f t="shared" si="204"/>
        <v>Government</v>
      </c>
      <c r="Q2202" s="5">
        <f t="shared" si="205"/>
        <v>5</v>
      </c>
      <c r="R2202" s="1">
        <f t="shared" si="206"/>
        <v>110324.97</v>
      </c>
      <c r="S2202" s="1">
        <f t="shared" si="207"/>
        <v>1</v>
      </c>
      <c r="T2202" s="1" t="str">
        <f t="shared" si="208"/>
        <v>18-35</v>
      </c>
      <c r="U2202" s="1" t="str">
        <f t="shared" si="209"/>
        <v>Unknown</v>
      </c>
    </row>
    <row r="2203" spans="1:21">
      <c r="A2203" s="1">
        <v>2202</v>
      </c>
      <c r="B2203" s="1">
        <v>76</v>
      </c>
      <c r="C2203" s="1" t="s">
        <v>12</v>
      </c>
      <c r="D2203" s="2">
        <v>45082</v>
      </c>
      <c r="E2203" s="2">
        <v>45096</v>
      </c>
      <c r="F2203" s="1" t="s">
        <v>30</v>
      </c>
      <c r="G2203" s="1" t="s">
        <v>33</v>
      </c>
      <c r="H2203" s="1" t="s">
        <v>39</v>
      </c>
      <c r="I2203" s="1">
        <v>61039.53</v>
      </c>
      <c r="J2203" s="1" t="s">
        <v>17</v>
      </c>
      <c r="K2203" s="1" t="s">
        <v>20</v>
      </c>
      <c r="N2203" s="3" t="str">
        <f>IF(LEFT(LOWER(C2203),1)="m","Male",IF(LEFT(LOWER(C2203),1)="f","Female","Unknown"))</f>
        <v>Unknown</v>
      </c>
      <c r="O2203" s="4" t="str">
        <f>IF(TRIM(LOWER(F2203))="neuro","Neurology",IF(TRIM(LOWER(F2203))="Neurology","Neurology",IF(TRIM(LOWER(F2203))="general ward","General",IF(TRIM(LOWER(F2203))="general","General",IF(TRIM(LOWER(F2203))="cardiology","Cardiology",IF(TRIM(LOWER(F2203))="Cardiology","Cardiology",IF(TRIM(LOWER(F2203))="Peads","Pediatrics",IF(TRIM(LOWER(F2203))="Pediatrics","Pediatrics",IF(TRIM(LOWER(F2203))="orthopedics","Orthopedics",IF(TRIM(LOWER(F2203))="Neurology","Neurology",IF(TRIM(LOWER(F2203))="Oncology","Oncology")))))))))))</f>
        <v>Pediatrics</v>
      </c>
      <c r="P2203" s="3" t="str">
        <f t="shared" si="204"/>
        <v>Self</v>
      </c>
      <c r="Q2203" s="5">
        <f t="shared" si="205"/>
        <v>14</v>
      </c>
      <c r="R2203" s="1">
        <f t="shared" si="206"/>
        <v>61039.53</v>
      </c>
      <c r="S2203" s="1">
        <f t="shared" si="207"/>
        <v>0</v>
      </c>
      <c r="T2203" s="1" t="str">
        <f t="shared" si="208"/>
        <v>66+</v>
      </c>
      <c r="U2203" s="1" t="str">
        <f t="shared" si="209"/>
        <v>Yes</v>
      </c>
    </row>
    <row r="2204" spans="1:21">
      <c r="A2204" s="1">
        <v>2203</v>
      </c>
      <c r="B2204" s="1">
        <v>35</v>
      </c>
      <c r="C2204" s="1" t="s">
        <v>29</v>
      </c>
      <c r="D2204" s="2">
        <v>45616</v>
      </c>
      <c r="E2204" s="2">
        <v>45634</v>
      </c>
      <c r="F2204" s="1" t="s">
        <v>43</v>
      </c>
      <c r="G2204" s="1" t="s">
        <v>22</v>
      </c>
      <c r="H2204" s="1" t="s">
        <v>51</v>
      </c>
      <c r="I2204" s="1">
        <v>273407.2</v>
      </c>
      <c r="K2204" s="1" t="s">
        <v>38</v>
      </c>
      <c r="N2204" s="3" t="str">
        <f>IF(LEFT(LOWER(C2204),1)="m","Male",IF(LEFT(LOWER(C2204),1)="f","Female","Unknown"))</f>
        <v>Female</v>
      </c>
      <c r="O2204" s="4" t="str">
        <f>IF(TRIM(LOWER(F2204))="neuro","Neurology",IF(TRIM(LOWER(F2204))="Neurology","Neurology",IF(TRIM(LOWER(F2204))="general ward","General",IF(TRIM(LOWER(F2204))="general","General",IF(TRIM(LOWER(F2204))="cardiology","Cardiology",IF(TRIM(LOWER(F2204))="Cardiology","Cardiology",IF(TRIM(LOWER(F2204))="Peads","Pediatrics",IF(TRIM(LOWER(F2204))="Pediatrics","Pediatrics",IF(TRIM(LOWER(F2204))="orthopedics","Orthopedics",IF(TRIM(LOWER(F2204))="Neurology","Neurology",IF(TRIM(LOWER(F2204))="Oncology","Oncology")))))))))))</f>
        <v>Orthopedics</v>
      </c>
      <c r="P2204" s="3" t="str">
        <f t="shared" si="204"/>
        <v>Government</v>
      </c>
      <c r="Q2204" s="5">
        <f t="shared" si="205"/>
        <v>18</v>
      </c>
      <c r="R2204" s="1">
        <f t="shared" si="206"/>
        <v>273407.2</v>
      </c>
      <c r="S2204" s="1">
        <f t="shared" si="207"/>
        <v>0</v>
      </c>
      <c r="T2204" s="1" t="str">
        <f t="shared" si="208"/>
        <v>18-35</v>
      </c>
      <c r="U2204" s="1" t="str">
        <f t="shared" si="209"/>
        <v>Unknown</v>
      </c>
    </row>
    <row r="2205" spans="1:21">
      <c r="A2205" s="1">
        <v>2204</v>
      </c>
      <c r="B2205" s="1">
        <v>12</v>
      </c>
      <c r="C2205" s="1" t="s">
        <v>26</v>
      </c>
      <c r="D2205" s="2">
        <v>45092</v>
      </c>
      <c r="E2205" s="2">
        <v>45104</v>
      </c>
      <c r="F2205" s="1" t="s">
        <v>35</v>
      </c>
      <c r="G2205" s="1" t="s">
        <v>22</v>
      </c>
      <c r="H2205" s="1" t="s">
        <v>32</v>
      </c>
      <c r="I2205" s="1">
        <v>128318.42</v>
      </c>
      <c r="J2205" s="1" t="s">
        <v>17</v>
      </c>
      <c r="K2205" s="1" t="s">
        <v>38</v>
      </c>
      <c r="N2205" s="3" t="str">
        <f>IF(LEFT(LOWER(C2205),1)="m","Male",IF(LEFT(LOWER(C2205),1)="f","Female","Unknown"))</f>
        <v>Female</v>
      </c>
      <c r="O2205" s="4" t="str">
        <f>IF(TRIM(LOWER(F2205))="neuro","Neurology",IF(TRIM(LOWER(F2205))="Neurology","Neurology",IF(TRIM(LOWER(F2205))="general ward","General",IF(TRIM(LOWER(F2205))="general","General",IF(TRIM(LOWER(F2205))="cardiology","Cardiology",IF(TRIM(LOWER(F2205))="Cardiology","Cardiology",IF(TRIM(LOWER(F2205))="Peads","Pediatrics",IF(TRIM(LOWER(F2205))="Pediatrics","Pediatrics",IF(TRIM(LOWER(F2205))="orthopedics","Orthopedics",IF(TRIM(LOWER(F2205))="Neurology","Neurology",IF(TRIM(LOWER(F2205))="Oncology","Oncology")))))))))))</f>
        <v>Cardiology</v>
      </c>
      <c r="P2205" s="3" t="str">
        <f t="shared" si="204"/>
        <v>Government</v>
      </c>
      <c r="Q2205" s="5">
        <f t="shared" si="205"/>
        <v>12</v>
      </c>
      <c r="R2205" s="1">
        <f t="shared" si="206"/>
        <v>128318.42</v>
      </c>
      <c r="S2205" s="1">
        <f t="shared" si="207"/>
        <v>0</v>
      </c>
      <c r="T2205" s="1" t="str">
        <f t="shared" si="208"/>
        <v>0-17</v>
      </c>
      <c r="U2205" s="1" t="str">
        <f t="shared" si="209"/>
        <v>Yes</v>
      </c>
    </row>
    <row r="2206" spans="1:21">
      <c r="A2206" s="1">
        <v>2205</v>
      </c>
      <c r="B2206" s="1">
        <v>10</v>
      </c>
      <c r="C2206" s="1" t="s">
        <v>18</v>
      </c>
      <c r="D2206" s="2">
        <v>44984</v>
      </c>
      <c r="E2206" s="2">
        <v>44986</v>
      </c>
      <c r="F2206" s="1" t="s">
        <v>13</v>
      </c>
      <c r="G2206" s="1" t="s">
        <v>41</v>
      </c>
      <c r="H2206" s="1" t="s">
        <v>37</v>
      </c>
      <c r="I2206" s="1">
        <v>122181.31</v>
      </c>
      <c r="K2206" s="1" t="s">
        <v>25</v>
      </c>
      <c r="N2206" s="3" t="str">
        <f>IF(LEFT(LOWER(C2206),1)="m","Male",IF(LEFT(LOWER(C2206),1)="f","Female","Unknown"))</f>
        <v>Male</v>
      </c>
      <c r="O2206" s="4" t="str">
        <f>IF(TRIM(LOWER(F2206))="neuro","Neurology",IF(TRIM(LOWER(F2206))="Neurology","Neurology",IF(TRIM(LOWER(F2206))="general ward","General",IF(TRIM(LOWER(F2206))="general","General",IF(TRIM(LOWER(F2206))="cardiology","Cardiology",IF(TRIM(LOWER(F2206))="Cardiology","Cardiology",IF(TRIM(LOWER(F2206))="Peads","Pediatrics",IF(TRIM(LOWER(F2206))="Pediatrics","Pediatrics",IF(TRIM(LOWER(F2206))="orthopedics","Orthopedics",IF(TRIM(LOWER(F2206))="Neurology","Neurology",IF(TRIM(LOWER(F2206))="Oncology","Oncology")))))))))))</f>
        <v>Neurology</v>
      </c>
      <c r="P2206" s="3" t="str">
        <f t="shared" si="204"/>
        <v>Unknown</v>
      </c>
      <c r="Q2206" s="5">
        <f t="shared" si="205"/>
        <v>2</v>
      </c>
      <c r="R2206" s="1">
        <f t="shared" si="206"/>
        <v>122181.31</v>
      </c>
      <c r="S2206" s="1">
        <f t="shared" si="207"/>
        <v>1</v>
      </c>
      <c r="T2206" s="1" t="str">
        <f t="shared" si="208"/>
        <v>0-17</v>
      </c>
      <c r="U2206" s="1" t="str">
        <f t="shared" si="209"/>
        <v>Unknown</v>
      </c>
    </row>
    <row r="2207" spans="1:21">
      <c r="A2207" s="1">
        <v>2206</v>
      </c>
      <c r="B2207" s="1">
        <v>42</v>
      </c>
      <c r="C2207" s="1" t="s">
        <v>26</v>
      </c>
      <c r="D2207" s="2">
        <v>45297</v>
      </c>
      <c r="E2207" s="2">
        <v>45300</v>
      </c>
      <c r="F2207" s="1" t="s">
        <v>50</v>
      </c>
      <c r="G2207" s="1" t="s">
        <v>41</v>
      </c>
      <c r="H2207" s="1" t="s">
        <v>37</v>
      </c>
      <c r="I2207" s="1">
        <v>345527.66</v>
      </c>
      <c r="K2207" s="1" t="s">
        <v>16</v>
      </c>
      <c r="N2207" s="3" t="str">
        <f>IF(LEFT(LOWER(C2207),1)="m","Male",IF(LEFT(LOWER(C2207),1)="f","Female","Unknown"))</f>
        <v>Female</v>
      </c>
      <c r="O2207" s="4" t="str">
        <f>IF(TRIM(LOWER(F2207))="neuro","Neurology",IF(TRIM(LOWER(F2207))="Neurology","Neurology",IF(TRIM(LOWER(F2207))="general ward","General",IF(TRIM(LOWER(F2207))="general","General",IF(TRIM(LOWER(F2207))="cardiology","Cardiology",IF(TRIM(LOWER(F2207))="Cardiology","Cardiology",IF(TRIM(LOWER(F2207))="Peads","Pediatrics",IF(TRIM(LOWER(F2207))="Pediatrics","Pediatrics",IF(TRIM(LOWER(F2207))="orthopedics","Orthopedics",IF(TRIM(LOWER(F2207))="Neurology","Neurology",IF(TRIM(LOWER(F2207))="Oncology","Oncology")))))))))))</f>
        <v>Cardiology</v>
      </c>
      <c r="P2207" s="3" t="str">
        <f t="shared" si="204"/>
        <v>Unknown</v>
      </c>
      <c r="Q2207" s="5">
        <f t="shared" si="205"/>
        <v>3</v>
      </c>
      <c r="R2207" s="1">
        <f t="shared" si="206"/>
        <v>345527.66</v>
      </c>
      <c r="S2207" s="1">
        <f t="shared" si="207"/>
        <v>1</v>
      </c>
      <c r="T2207" s="1" t="str">
        <f t="shared" si="208"/>
        <v>36-50</v>
      </c>
      <c r="U2207" s="1" t="str">
        <f t="shared" si="209"/>
        <v>Unknown</v>
      </c>
    </row>
    <row r="2208" spans="1:21">
      <c r="A2208" s="1">
        <v>2207</v>
      </c>
      <c r="B2208" s="1">
        <v>90</v>
      </c>
      <c r="C2208" s="1" t="s">
        <v>29</v>
      </c>
      <c r="D2208" s="2">
        <v>45567</v>
      </c>
      <c r="E2208" s="2">
        <v>45586</v>
      </c>
      <c r="F2208" s="1" t="s">
        <v>21</v>
      </c>
      <c r="G2208" s="1" t="s">
        <v>22</v>
      </c>
      <c r="H2208" s="1" t="s">
        <v>39</v>
      </c>
      <c r="I2208" s="1">
        <v>249665.63</v>
      </c>
      <c r="J2208" s="1" t="s">
        <v>25</v>
      </c>
      <c r="K2208" s="1" t="s">
        <v>17</v>
      </c>
      <c r="N2208" s="3" t="str">
        <f>IF(LEFT(LOWER(C2208),1)="m","Male",IF(LEFT(LOWER(C2208),1)="f","Female","Unknown"))</f>
        <v>Female</v>
      </c>
      <c r="O2208" s="4" t="str">
        <f>IF(TRIM(LOWER(F2208))="neuro","Neurology",IF(TRIM(LOWER(F2208))="Neurology","Neurology",IF(TRIM(LOWER(F2208))="general ward","General",IF(TRIM(LOWER(F2208))="general","General",IF(TRIM(LOWER(F2208))="cardiology","Cardiology",IF(TRIM(LOWER(F2208))="Cardiology","Cardiology",IF(TRIM(LOWER(F2208))="Peads","Pediatrics",IF(TRIM(LOWER(F2208))="Pediatrics","Pediatrics",IF(TRIM(LOWER(F2208))="orthopedics","Orthopedics",IF(TRIM(LOWER(F2208))="Neurology","Neurology",IF(TRIM(LOWER(F2208))="Oncology","Oncology")))))))))))</f>
        <v>General</v>
      </c>
      <c r="P2208" s="3" t="str">
        <f t="shared" si="204"/>
        <v>Government</v>
      </c>
      <c r="Q2208" s="5">
        <f t="shared" si="205"/>
        <v>19</v>
      </c>
      <c r="R2208" s="1">
        <f t="shared" si="206"/>
        <v>249665.63</v>
      </c>
      <c r="S2208" s="1">
        <f t="shared" si="207"/>
        <v>1</v>
      </c>
      <c r="T2208" s="1" t="str">
        <f t="shared" si="208"/>
        <v>66+</v>
      </c>
      <c r="U2208" s="1" t="str">
        <f t="shared" si="209"/>
        <v>Yes</v>
      </c>
    </row>
    <row r="2209" spans="1:21">
      <c r="A2209" s="1">
        <v>2208</v>
      </c>
      <c r="B2209" s="1">
        <v>26</v>
      </c>
      <c r="C2209" s="1" t="s">
        <v>26</v>
      </c>
      <c r="D2209" s="2">
        <v>45325</v>
      </c>
      <c r="E2209" s="2">
        <v>45342</v>
      </c>
      <c r="F2209" s="1" t="s">
        <v>30</v>
      </c>
      <c r="G2209" s="1" t="s">
        <v>36</v>
      </c>
      <c r="H2209" s="1" t="s">
        <v>51</v>
      </c>
      <c r="I2209" s="1">
        <v>290162.19</v>
      </c>
      <c r="J2209" s="1" t="s">
        <v>38</v>
      </c>
      <c r="K2209" s="1" t="s">
        <v>17</v>
      </c>
      <c r="N2209" s="3" t="str">
        <f>IF(LEFT(LOWER(C2209),1)="m","Male",IF(LEFT(LOWER(C2209),1)="f","Female","Unknown"))</f>
        <v>Female</v>
      </c>
      <c r="O2209" s="4" t="str">
        <f>IF(TRIM(LOWER(F2209))="neuro","Neurology",IF(TRIM(LOWER(F2209))="Neurology","Neurology",IF(TRIM(LOWER(F2209))="general ward","General",IF(TRIM(LOWER(F2209))="general","General",IF(TRIM(LOWER(F2209))="cardiology","Cardiology",IF(TRIM(LOWER(F2209))="Cardiology","Cardiology",IF(TRIM(LOWER(F2209))="Peads","Pediatrics",IF(TRIM(LOWER(F2209))="Pediatrics","Pediatrics",IF(TRIM(LOWER(F2209))="orthopedics","Orthopedics",IF(TRIM(LOWER(F2209))="Neurology","Neurology",IF(TRIM(LOWER(F2209))="Oncology","Oncology")))))))))))</f>
        <v>Pediatrics</v>
      </c>
      <c r="P2209" s="3" t="str">
        <f t="shared" si="204"/>
        <v>Government</v>
      </c>
      <c r="Q2209" s="5">
        <f t="shared" si="205"/>
        <v>17</v>
      </c>
      <c r="R2209" s="1">
        <f t="shared" si="206"/>
        <v>290162.19</v>
      </c>
      <c r="S2209" s="1">
        <f t="shared" si="207"/>
        <v>1</v>
      </c>
      <c r="T2209" s="1" t="str">
        <f t="shared" si="208"/>
        <v>18-35</v>
      </c>
      <c r="U2209" s="1" t="str">
        <f t="shared" si="209"/>
        <v>No</v>
      </c>
    </row>
    <row r="2210" spans="1:21">
      <c r="A2210" s="1">
        <v>2209</v>
      </c>
      <c r="B2210" s="1">
        <v>47</v>
      </c>
      <c r="C2210" s="1" t="s">
        <v>34</v>
      </c>
      <c r="D2210" s="2">
        <v>45286</v>
      </c>
      <c r="E2210" s="2">
        <v>45288</v>
      </c>
      <c r="F2210" s="1" t="s">
        <v>50</v>
      </c>
      <c r="G2210" s="1" t="s">
        <v>33</v>
      </c>
      <c r="H2210" s="1" t="s">
        <v>15</v>
      </c>
      <c r="I2210" s="1">
        <v>117248.61</v>
      </c>
      <c r="J2210" s="1" t="s">
        <v>17</v>
      </c>
      <c r="K2210" s="1" t="s">
        <v>16</v>
      </c>
      <c r="N2210" s="3" t="str">
        <f>IF(LEFT(LOWER(C2210),1)="m","Male",IF(LEFT(LOWER(C2210),1)="f","Female","Unknown"))</f>
        <v>Male</v>
      </c>
      <c r="O2210" s="4" t="str">
        <f>IF(TRIM(LOWER(F2210))="neuro","Neurology",IF(TRIM(LOWER(F2210))="Neurology","Neurology",IF(TRIM(LOWER(F2210))="general ward","General",IF(TRIM(LOWER(F2210))="general","General",IF(TRIM(LOWER(F2210))="cardiology","Cardiology",IF(TRIM(LOWER(F2210))="Cardiology","Cardiology",IF(TRIM(LOWER(F2210))="Peads","Pediatrics",IF(TRIM(LOWER(F2210))="Pediatrics","Pediatrics",IF(TRIM(LOWER(F2210))="orthopedics","Orthopedics",IF(TRIM(LOWER(F2210))="Neurology","Neurology",IF(TRIM(LOWER(F2210))="Oncology","Oncology")))))))))))</f>
        <v>Cardiology</v>
      </c>
      <c r="P2210" s="3" t="str">
        <f t="shared" si="204"/>
        <v>Self</v>
      </c>
      <c r="Q2210" s="5">
        <f t="shared" si="205"/>
        <v>2</v>
      </c>
      <c r="R2210" s="1">
        <f t="shared" si="206"/>
        <v>117248.61</v>
      </c>
      <c r="S2210" s="1">
        <f t="shared" si="207"/>
        <v>1</v>
      </c>
      <c r="T2210" s="1" t="str">
        <f t="shared" si="208"/>
        <v>36-50</v>
      </c>
      <c r="U2210" s="1" t="str">
        <f t="shared" si="209"/>
        <v>Yes</v>
      </c>
    </row>
    <row r="2211" spans="1:21">
      <c r="A2211" s="1">
        <v>2210</v>
      </c>
      <c r="B2211" s="1">
        <v>91</v>
      </c>
      <c r="C2211" s="1" t="s">
        <v>34</v>
      </c>
      <c r="D2211" s="2">
        <v>45294</v>
      </c>
      <c r="E2211" s="2">
        <v>45308</v>
      </c>
      <c r="F2211" s="1" t="s">
        <v>40</v>
      </c>
      <c r="G2211" s="1" t="s">
        <v>46</v>
      </c>
      <c r="H2211" s="1" t="s">
        <v>51</v>
      </c>
      <c r="I2211" s="1">
        <v>299527.99</v>
      </c>
      <c r="J2211" s="1" t="s">
        <v>17</v>
      </c>
      <c r="K2211" s="1" t="s">
        <v>16</v>
      </c>
      <c r="N2211" s="3" t="str">
        <f>IF(LEFT(LOWER(C2211),1)="m","Male",IF(LEFT(LOWER(C2211),1)="f","Female","Unknown"))</f>
        <v>Male</v>
      </c>
      <c r="O2211" s="4" t="str">
        <f>IF(TRIM(LOWER(F2211))="neuro","Neurology",IF(TRIM(LOWER(F2211))="Neurology","Neurology",IF(TRIM(LOWER(F2211))="general ward","General",IF(TRIM(LOWER(F2211))="general","General",IF(TRIM(LOWER(F2211))="cardiology","Cardiology",IF(TRIM(LOWER(F2211))="Cardiology","Cardiology",IF(TRIM(LOWER(F2211))="Peads","Pediatrics",IF(TRIM(LOWER(F2211))="Pediatrics","Pediatrics",IF(TRIM(LOWER(F2211))="orthopedics","Orthopedics",IF(TRIM(LOWER(F2211))="Neurology","Neurology",IF(TRIM(LOWER(F2211))="Oncology","Oncology")))))))))))</f>
        <v>Pediatrics</v>
      </c>
      <c r="P2211" s="3" t="str">
        <f t="shared" si="204"/>
        <v>Self</v>
      </c>
      <c r="Q2211" s="5">
        <f t="shared" si="205"/>
        <v>14</v>
      </c>
      <c r="R2211" s="1">
        <f t="shared" si="206"/>
        <v>299527.99</v>
      </c>
      <c r="S2211" s="1">
        <f t="shared" si="207"/>
        <v>1</v>
      </c>
      <c r="T2211" s="1" t="str">
        <f t="shared" si="208"/>
        <v>66+</v>
      </c>
      <c r="U2211" s="1" t="str">
        <f t="shared" si="209"/>
        <v>Yes</v>
      </c>
    </row>
    <row r="2212" spans="1:21">
      <c r="A2212" s="1">
        <v>2211</v>
      </c>
      <c r="B2212" s="1">
        <v>81</v>
      </c>
      <c r="C2212" s="1" t="s">
        <v>27</v>
      </c>
      <c r="D2212" s="2">
        <v>45173</v>
      </c>
      <c r="E2212" s="2">
        <v>45174</v>
      </c>
      <c r="F2212" s="1" t="s">
        <v>52</v>
      </c>
      <c r="G2212" s="1" t="s">
        <v>36</v>
      </c>
      <c r="H2212" s="1" t="s">
        <v>48</v>
      </c>
      <c r="I2212" s="1">
        <v>209008.46</v>
      </c>
      <c r="J2212" s="1" t="s">
        <v>17</v>
      </c>
      <c r="K2212" s="1" t="s">
        <v>38</v>
      </c>
      <c r="N2212" s="3" t="str">
        <f>IF(LEFT(LOWER(C2212),1)="m","Male",IF(LEFT(LOWER(C2212),1)="f","Female","Unknown"))</f>
        <v>Male</v>
      </c>
      <c r="O2212" s="4" t="str">
        <f>IF(TRIM(LOWER(F2212))="neuro","Neurology",IF(TRIM(LOWER(F2212))="Neurology","Neurology",IF(TRIM(LOWER(F2212))="general ward","General",IF(TRIM(LOWER(F2212))="general","General",IF(TRIM(LOWER(F2212))="cardiology","Cardiology",IF(TRIM(LOWER(F2212))="Cardiology","Cardiology",IF(TRIM(LOWER(F2212))="Peads","Pediatrics",IF(TRIM(LOWER(F2212))="Pediatrics","Pediatrics",IF(TRIM(LOWER(F2212))="orthopedics","Orthopedics",IF(TRIM(LOWER(F2212))="Neurology","Neurology",IF(TRIM(LOWER(F2212))="Oncology","Oncology")))))))))))</f>
        <v>Oncology</v>
      </c>
      <c r="P2212" s="3" t="str">
        <f t="shared" si="204"/>
        <v>Government</v>
      </c>
      <c r="Q2212" s="5">
        <f t="shared" si="205"/>
        <v>1</v>
      </c>
      <c r="R2212" s="1">
        <f t="shared" si="206"/>
        <v>209008.46</v>
      </c>
      <c r="S2212" s="1">
        <f t="shared" si="207"/>
        <v>0</v>
      </c>
      <c r="T2212" s="1" t="str">
        <f t="shared" si="208"/>
        <v>66+</v>
      </c>
      <c r="U2212" s="1" t="str">
        <f t="shared" si="209"/>
        <v>Yes</v>
      </c>
    </row>
    <row r="2213" spans="1:21">
      <c r="A2213" s="1">
        <v>2212</v>
      </c>
      <c r="B2213" s="1">
        <v>54</v>
      </c>
      <c r="C2213" s="1" t="s">
        <v>34</v>
      </c>
      <c r="D2213" s="2">
        <v>45586</v>
      </c>
      <c r="E2213" s="2">
        <v>45599</v>
      </c>
      <c r="F2213" s="1" t="s">
        <v>45</v>
      </c>
      <c r="G2213" s="1" t="s">
        <v>31</v>
      </c>
      <c r="H2213" s="1" t="s">
        <v>37</v>
      </c>
      <c r="I2213" s="1">
        <v>198288.07</v>
      </c>
      <c r="J2213" s="1" t="s">
        <v>38</v>
      </c>
      <c r="K2213" s="1" t="s">
        <v>17</v>
      </c>
      <c r="N2213" s="3" t="str">
        <f>IF(LEFT(LOWER(C2213),1)="m","Male",IF(LEFT(LOWER(C2213),1)="f","Female","Unknown"))</f>
        <v>Male</v>
      </c>
      <c r="O2213" s="4" t="str">
        <f>IF(TRIM(LOWER(F2213))="neuro","Neurology",IF(TRIM(LOWER(F2213))="Neurology","Neurology",IF(TRIM(LOWER(F2213))="general ward","General",IF(TRIM(LOWER(F2213))="general","General",IF(TRIM(LOWER(F2213))="cardiology","Cardiology",IF(TRIM(LOWER(F2213))="Cardiology","Cardiology",IF(TRIM(LOWER(F2213))="Peads","Pediatrics",IF(TRIM(LOWER(F2213))="Pediatrics","Pediatrics",IF(TRIM(LOWER(F2213))="orthopedics","Orthopedics",IF(TRIM(LOWER(F2213))="Neurology","Neurology",IF(TRIM(LOWER(F2213))="Oncology","Oncology")))))))))))</f>
        <v>Neurology</v>
      </c>
      <c r="P2213" s="3" t="str">
        <f t="shared" si="204"/>
        <v>Private</v>
      </c>
      <c r="Q2213" s="5">
        <f t="shared" si="205"/>
        <v>13</v>
      </c>
      <c r="R2213" s="1">
        <f t="shared" si="206"/>
        <v>198288.07</v>
      </c>
      <c r="S2213" s="1">
        <f t="shared" si="207"/>
        <v>1</v>
      </c>
      <c r="T2213" s="1" t="str">
        <f t="shared" si="208"/>
        <v>51-65</v>
      </c>
      <c r="U2213" s="1" t="str">
        <f t="shared" si="209"/>
        <v>No</v>
      </c>
    </row>
    <row r="2214" spans="1:21">
      <c r="A2214" s="1">
        <v>2213</v>
      </c>
      <c r="B2214" s="1">
        <v>64</v>
      </c>
      <c r="C2214" s="1" t="s">
        <v>12</v>
      </c>
      <c r="D2214" s="2">
        <v>44985</v>
      </c>
      <c r="E2214" s="2">
        <v>45005</v>
      </c>
      <c r="F2214" s="1" t="s">
        <v>19</v>
      </c>
      <c r="G2214" s="1" t="s">
        <v>14</v>
      </c>
      <c r="H2214" s="1" t="s">
        <v>47</v>
      </c>
      <c r="I2214" s="1">
        <v>341624.77</v>
      </c>
      <c r="K2214" s="1" t="s">
        <v>42</v>
      </c>
      <c r="N2214" s="3" t="str">
        <f>IF(LEFT(LOWER(C2214),1)="m","Male",IF(LEFT(LOWER(C2214),1)="f","Female","Unknown"))</f>
        <v>Unknown</v>
      </c>
      <c r="O2214" s="4" t="str">
        <f>IF(TRIM(LOWER(F2214))="neuro","Neurology",IF(TRIM(LOWER(F2214))="Neurology","Neurology",IF(TRIM(LOWER(F2214))="general ward","General",IF(TRIM(LOWER(F2214))="general","General",IF(TRIM(LOWER(F2214))="cardiology","Cardiology",IF(TRIM(LOWER(F2214))="Cardiology","Cardiology",IF(TRIM(LOWER(F2214))="Peads","Pediatrics",IF(TRIM(LOWER(F2214))="Pediatrics","Pediatrics",IF(TRIM(LOWER(F2214))="orthopedics","Orthopedics",IF(TRIM(LOWER(F2214))="Neurology","Neurology",IF(TRIM(LOWER(F2214))="Oncology","Oncology")))))))))))</f>
        <v>General</v>
      </c>
      <c r="P2214" s="3" t="str">
        <f t="shared" si="204"/>
        <v>Private</v>
      </c>
      <c r="Q2214" s="5">
        <f t="shared" si="205"/>
        <v>20</v>
      </c>
      <c r="R2214" s="1">
        <f t="shared" si="206"/>
        <v>341624.77</v>
      </c>
      <c r="S2214" s="1">
        <f t="shared" si="207"/>
        <v>0</v>
      </c>
      <c r="T2214" s="1" t="str">
        <f t="shared" si="208"/>
        <v>51-65</v>
      </c>
      <c r="U2214" s="1" t="str">
        <f t="shared" si="209"/>
        <v>Unknown</v>
      </c>
    </row>
    <row r="2215" spans="1:21">
      <c r="A2215" s="1">
        <v>2214</v>
      </c>
      <c r="B2215" s="1">
        <v>56</v>
      </c>
      <c r="C2215" s="1" t="s">
        <v>29</v>
      </c>
      <c r="D2215" s="2">
        <v>45078</v>
      </c>
      <c r="E2215" s="2">
        <v>45094</v>
      </c>
      <c r="F2215" s="1" t="s">
        <v>30</v>
      </c>
      <c r="G2215" s="1" t="s">
        <v>14</v>
      </c>
      <c r="H2215" s="1" t="s">
        <v>47</v>
      </c>
      <c r="I2215" s="1">
        <v>38706.980000000003</v>
      </c>
      <c r="J2215" s="1" t="s">
        <v>17</v>
      </c>
      <c r="K2215" s="1" t="s">
        <v>17</v>
      </c>
      <c r="N2215" s="3" t="str">
        <f>IF(LEFT(LOWER(C2215),1)="m","Male",IF(LEFT(LOWER(C2215),1)="f","Female","Unknown"))</f>
        <v>Female</v>
      </c>
      <c r="O2215" s="4" t="str">
        <f>IF(TRIM(LOWER(F2215))="neuro","Neurology",IF(TRIM(LOWER(F2215))="Neurology","Neurology",IF(TRIM(LOWER(F2215))="general ward","General",IF(TRIM(LOWER(F2215))="general","General",IF(TRIM(LOWER(F2215))="cardiology","Cardiology",IF(TRIM(LOWER(F2215))="Cardiology","Cardiology",IF(TRIM(LOWER(F2215))="Peads","Pediatrics",IF(TRIM(LOWER(F2215))="Pediatrics","Pediatrics",IF(TRIM(LOWER(F2215))="orthopedics","Orthopedics",IF(TRIM(LOWER(F2215))="Neurology","Neurology",IF(TRIM(LOWER(F2215))="Oncology","Oncology")))))))))))</f>
        <v>Pediatrics</v>
      </c>
      <c r="P2215" s="3" t="str">
        <f t="shared" si="204"/>
        <v>Private</v>
      </c>
      <c r="Q2215" s="5">
        <f t="shared" si="205"/>
        <v>16</v>
      </c>
      <c r="R2215" s="1">
        <f t="shared" si="206"/>
        <v>38706.980000000003</v>
      </c>
      <c r="S2215" s="1">
        <f t="shared" si="207"/>
        <v>1</v>
      </c>
      <c r="T2215" s="1" t="str">
        <f t="shared" si="208"/>
        <v>51-65</v>
      </c>
      <c r="U2215" s="1" t="str">
        <f t="shared" si="209"/>
        <v>Yes</v>
      </c>
    </row>
    <row r="2216" spans="1:21">
      <c r="A2216" s="1">
        <v>2215</v>
      </c>
      <c r="B2216" s="1">
        <v>52</v>
      </c>
      <c r="C2216" s="1" t="s">
        <v>34</v>
      </c>
      <c r="D2216" s="2">
        <v>45266</v>
      </c>
      <c r="E2216" s="2">
        <v>45282</v>
      </c>
      <c r="F2216" s="1" t="s">
        <v>40</v>
      </c>
      <c r="G2216" s="1" t="s">
        <v>22</v>
      </c>
      <c r="H2216" s="1" t="s">
        <v>51</v>
      </c>
      <c r="I2216" s="1">
        <v>108955.11</v>
      </c>
      <c r="J2216" s="1" t="s">
        <v>24</v>
      </c>
      <c r="K2216" s="1" t="s">
        <v>20</v>
      </c>
      <c r="N2216" s="3" t="str">
        <f>IF(LEFT(LOWER(C2216),1)="m","Male",IF(LEFT(LOWER(C2216),1)="f","Female","Unknown"))</f>
        <v>Male</v>
      </c>
      <c r="O2216" s="4" t="str">
        <f>IF(TRIM(LOWER(F2216))="neuro","Neurology",IF(TRIM(LOWER(F2216))="Neurology","Neurology",IF(TRIM(LOWER(F2216))="general ward","General",IF(TRIM(LOWER(F2216))="general","General",IF(TRIM(LOWER(F2216))="cardiology","Cardiology",IF(TRIM(LOWER(F2216))="Cardiology","Cardiology",IF(TRIM(LOWER(F2216))="Peads","Pediatrics",IF(TRIM(LOWER(F2216))="Pediatrics","Pediatrics",IF(TRIM(LOWER(F2216))="orthopedics","Orthopedics",IF(TRIM(LOWER(F2216))="Neurology","Neurology",IF(TRIM(LOWER(F2216))="Oncology","Oncology")))))))))))</f>
        <v>Pediatrics</v>
      </c>
      <c r="P2216" s="3" t="str">
        <f t="shared" si="204"/>
        <v>Government</v>
      </c>
      <c r="Q2216" s="5">
        <f t="shared" si="205"/>
        <v>16</v>
      </c>
      <c r="R2216" s="1">
        <f t="shared" si="206"/>
        <v>108955.11</v>
      </c>
      <c r="S2216" s="1">
        <f t="shared" si="207"/>
        <v>0</v>
      </c>
      <c r="T2216" s="1" t="str">
        <f t="shared" si="208"/>
        <v>51-65</v>
      </c>
      <c r="U2216" s="1" t="str">
        <f t="shared" si="209"/>
        <v>No</v>
      </c>
    </row>
    <row r="2217" spans="1:21">
      <c r="A2217" s="1">
        <v>2216</v>
      </c>
      <c r="B2217" s="1">
        <v>88</v>
      </c>
      <c r="C2217" s="1" t="s">
        <v>27</v>
      </c>
      <c r="D2217" s="2">
        <v>45538</v>
      </c>
      <c r="E2217" s="2">
        <v>45541</v>
      </c>
      <c r="F2217" s="1" t="s">
        <v>40</v>
      </c>
      <c r="G2217" s="1" t="s">
        <v>14</v>
      </c>
      <c r="H2217" s="1" t="s">
        <v>47</v>
      </c>
      <c r="I2217" s="1">
        <v>346524.57</v>
      </c>
      <c r="J2217" s="1" t="s">
        <v>17</v>
      </c>
      <c r="K2217" s="1" t="s">
        <v>16</v>
      </c>
      <c r="N2217" s="3" t="str">
        <f>IF(LEFT(LOWER(C2217),1)="m","Male",IF(LEFT(LOWER(C2217),1)="f","Female","Unknown"))</f>
        <v>Male</v>
      </c>
      <c r="O2217" s="4" t="str">
        <f>IF(TRIM(LOWER(F2217))="neuro","Neurology",IF(TRIM(LOWER(F2217))="Neurology","Neurology",IF(TRIM(LOWER(F2217))="general ward","General",IF(TRIM(LOWER(F2217))="general","General",IF(TRIM(LOWER(F2217))="cardiology","Cardiology",IF(TRIM(LOWER(F2217))="Cardiology","Cardiology",IF(TRIM(LOWER(F2217))="Peads","Pediatrics",IF(TRIM(LOWER(F2217))="Pediatrics","Pediatrics",IF(TRIM(LOWER(F2217))="orthopedics","Orthopedics",IF(TRIM(LOWER(F2217))="Neurology","Neurology",IF(TRIM(LOWER(F2217))="Oncology","Oncology")))))))))))</f>
        <v>Pediatrics</v>
      </c>
      <c r="P2217" s="3" t="str">
        <f t="shared" si="204"/>
        <v>Private</v>
      </c>
      <c r="Q2217" s="5">
        <f t="shared" si="205"/>
        <v>3</v>
      </c>
      <c r="R2217" s="1">
        <f t="shared" si="206"/>
        <v>346524.57</v>
      </c>
      <c r="S2217" s="1">
        <f t="shared" si="207"/>
        <v>1</v>
      </c>
      <c r="T2217" s="1" t="str">
        <f t="shared" si="208"/>
        <v>66+</v>
      </c>
      <c r="U2217" s="1" t="str">
        <f t="shared" si="209"/>
        <v>Yes</v>
      </c>
    </row>
    <row r="2218" spans="1:21">
      <c r="A2218" s="1">
        <v>2217</v>
      </c>
      <c r="B2218" s="1">
        <v>78</v>
      </c>
      <c r="C2218" s="1" t="s">
        <v>44</v>
      </c>
      <c r="D2218" s="2">
        <v>45104</v>
      </c>
      <c r="E2218" s="2">
        <v>45111</v>
      </c>
      <c r="F2218" s="1" t="s">
        <v>28</v>
      </c>
      <c r="G2218" s="1" t="s">
        <v>46</v>
      </c>
      <c r="I2218" s="1">
        <v>164303.66</v>
      </c>
      <c r="J2218" s="1" t="s">
        <v>42</v>
      </c>
      <c r="K2218" s="1" t="s">
        <v>42</v>
      </c>
      <c r="N2218" s="3" t="str">
        <f>IF(LEFT(LOWER(C2218),1)="m","Male",IF(LEFT(LOWER(C2218),1)="f","Female","Unknown"))</f>
        <v>Female</v>
      </c>
      <c r="O2218" s="4" t="str">
        <f>IF(TRIM(LOWER(F2218))="neuro","Neurology",IF(TRIM(LOWER(F2218))="Neurology","Neurology",IF(TRIM(LOWER(F2218))="general ward","General",IF(TRIM(LOWER(F2218))="general","General",IF(TRIM(LOWER(F2218))="cardiology","Cardiology",IF(TRIM(LOWER(F2218))="Cardiology","Cardiology",IF(TRIM(LOWER(F2218))="Peads","Pediatrics",IF(TRIM(LOWER(F2218))="Pediatrics","Pediatrics",IF(TRIM(LOWER(F2218))="orthopedics","Orthopedics",IF(TRIM(LOWER(F2218))="Neurology","Neurology",IF(TRIM(LOWER(F2218))="Oncology","Oncology")))))))))))</f>
        <v>Orthopedics</v>
      </c>
      <c r="P2218" s="3" t="str">
        <f t="shared" si="204"/>
        <v>Self</v>
      </c>
      <c r="Q2218" s="5">
        <f t="shared" si="205"/>
        <v>7</v>
      </c>
      <c r="R2218" s="1">
        <f t="shared" si="206"/>
        <v>164303.66</v>
      </c>
      <c r="S2218" s="1">
        <f t="shared" si="207"/>
        <v>0</v>
      </c>
      <c r="T2218" s="1" t="str">
        <f t="shared" si="208"/>
        <v>66+</v>
      </c>
      <c r="U2218" s="1" t="str">
        <f t="shared" si="209"/>
        <v>No</v>
      </c>
    </row>
    <row r="2219" spans="1:21">
      <c r="A2219" s="1">
        <v>2218</v>
      </c>
      <c r="B2219" s="1">
        <v>89</v>
      </c>
      <c r="C2219" s="1" t="s">
        <v>26</v>
      </c>
      <c r="D2219" s="2">
        <v>45087</v>
      </c>
      <c r="E2219" s="2">
        <v>45105</v>
      </c>
      <c r="F2219" s="1" t="s">
        <v>49</v>
      </c>
      <c r="G2219" s="1" t="s">
        <v>46</v>
      </c>
      <c r="I2219" s="1">
        <v>106915.08</v>
      </c>
      <c r="K2219" s="1" t="s">
        <v>20</v>
      </c>
      <c r="N2219" s="3" t="str">
        <f>IF(LEFT(LOWER(C2219),1)="m","Male",IF(LEFT(LOWER(C2219),1)="f","Female","Unknown"))</f>
        <v>Female</v>
      </c>
      <c r="O2219" s="4" t="str">
        <f>IF(TRIM(LOWER(F2219))="neuro","Neurology",IF(TRIM(LOWER(F2219))="Neurology","Neurology",IF(TRIM(LOWER(F2219))="general ward","General",IF(TRIM(LOWER(F2219))="general","General",IF(TRIM(LOWER(F2219))="cardiology","Cardiology",IF(TRIM(LOWER(F2219))="Cardiology","Cardiology",IF(TRIM(LOWER(F2219))="Peads","Pediatrics",IF(TRIM(LOWER(F2219))="Pediatrics","Pediatrics",IF(TRIM(LOWER(F2219))="orthopedics","Orthopedics",IF(TRIM(LOWER(F2219))="Neurology","Neurology",IF(TRIM(LOWER(F2219))="Oncology","Oncology")))))))))))</f>
        <v>Oncology</v>
      </c>
      <c r="P2219" s="3" t="str">
        <f t="shared" si="204"/>
        <v>Self</v>
      </c>
      <c r="Q2219" s="5">
        <f t="shared" si="205"/>
        <v>18</v>
      </c>
      <c r="R2219" s="1">
        <f t="shared" si="206"/>
        <v>106915.08</v>
      </c>
      <c r="S2219" s="1">
        <f t="shared" si="207"/>
        <v>0</v>
      </c>
      <c r="T2219" s="1" t="str">
        <f t="shared" si="208"/>
        <v>66+</v>
      </c>
      <c r="U2219" s="1" t="str">
        <f t="shared" si="209"/>
        <v>Unknown</v>
      </c>
    </row>
    <row r="2220" spans="1:21">
      <c r="A2220" s="1">
        <v>2219</v>
      </c>
      <c r="C2220" s="1" t="s">
        <v>26</v>
      </c>
      <c r="D2220" s="2">
        <v>45296</v>
      </c>
      <c r="E2220" s="2">
        <v>45314</v>
      </c>
      <c r="F2220" s="1" t="s">
        <v>30</v>
      </c>
      <c r="G2220" s="1" t="s">
        <v>14</v>
      </c>
      <c r="H2220" s="1" t="s">
        <v>15</v>
      </c>
      <c r="I2220" s="1">
        <v>324003.15999999997</v>
      </c>
      <c r="J2220" s="1" t="s">
        <v>38</v>
      </c>
      <c r="K2220" s="1" t="s">
        <v>17</v>
      </c>
      <c r="N2220" s="3" t="str">
        <f>IF(LEFT(LOWER(C2220),1)="m","Male",IF(LEFT(LOWER(C2220),1)="f","Female","Unknown"))</f>
        <v>Female</v>
      </c>
      <c r="O2220" s="4" t="str">
        <f>IF(TRIM(LOWER(F2220))="neuro","Neurology",IF(TRIM(LOWER(F2220))="Neurology","Neurology",IF(TRIM(LOWER(F2220))="general ward","General",IF(TRIM(LOWER(F2220))="general","General",IF(TRIM(LOWER(F2220))="cardiology","Cardiology",IF(TRIM(LOWER(F2220))="Cardiology","Cardiology",IF(TRIM(LOWER(F2220))="Peads","Pediatrics",IF(TRIM(LOWER(F2220))="Pediatrics","Pediatrics",IF(TRIM(LOWER(F2220))="orthopedics","Orthopedics",IF(TRIM(LOWER(F2220))="Neurology","Neurology",IF(TRIM(LOWER(F2220))="Oncology","Oncology")))))))))))</f>
        <v>Pediatrics</v>
      </c>
      <c r="P2220" s="3" t="str">
        <f t="shared" si="204"/>
        <v>Private</v>
      </c>
      <c r="Q2220" s="5">
        <f t="shared" si="205"/>
        <v>18</v>
      </c>
      <c r="R2220" s="1">
        <f t="shared" si="206"/>
        <v>324003.15999999997</v>
      </c>
      <c r="S2220" s="1">
        <f t="shared" si="207"/>
        <v>1</v>
      </c>
      <c r="T2220" s="1" t="str">
        <f t="shared" si="208"/>
        <v>0-17</v>
      </c>
      <c r="U2220" s="1" t="str">
        <f t="shared" si="209"/>
        <v>No</v>
      </c>
    </row>
    <row r="2221" spans="1:21">
      <c r="A2221" s="1">
        <v>2220</v>
      </c>
      <c r="B2221" s="1">
        <v>37</v>
      </c>
      <c r="C2221" s="1" t="s">
        <v>34</v>
      </c>
      <c r="D2221" s="2">
        <v>45194</v>
      </c>
      <c r="E2221" s="2">
        <v>45210</v>
      </c>
      <c r="F2221" s="1" t="s">
        <v>40</v>
      </c>
      <c r="G2221" s="1" t="s">
        <v>22</v>
      </c>
      <c r="H2221" s="1" t="s">
        <v>37</v>
      </c>
      <c r="I2221" s="1">
        <v>262615.21000000002</v>
      </c>
      <c r="J2221" s="1" t="s">
        <v>17</v>
      </c>
      <c r="K2221" s="1" t="s">
        <v>17</v>
      </c>
      <c r="N2221" s="3" t="str">
        <f>IF(LEFT(LOWER(C2221),1)="m","Male",IF(LEFT(LOWER(C2221),1)="f","Female","Unknown"))</f>
        <v>Male</v>
      </c>
      <c r="O2221" s="4" t="str">
        <f>IF(TRIM(LOWER(F2221))="neuro","Neurology",IF(TRIM(LOWER(F2221))="Neurology","Neurology",IF(TRIM(LOWER(F2221))="general ward","General",IF(TRIM(LOWER(F2221))="general","General",IF(TRIM(LOWER(F2221))="cardiology","Cardiology",IF(TRIM(LOWER(F2221))="Cardiology","Cardiology",IF(TRIM(LOWER(F2221))="Peads","Pediatrics",IF(TRIM(LOWER(F2221))="Pediatrics","Pediatrics",IF(TRIM(LOWER(F2221))="orthopedics","Orthopedics",IF(TRIM(LOWER(F2221))="Neurology","Neurology",IF(TRIM(LOWER(F2221))="Oncology","Oncology")))))))))))</f>
        <v>Pediatrics</v>
      </c>
      <c r="P2221" s="3" t="str">
        <f t="shared" si="204"/>
        <v>Government</v>
      </c>
      <c r="Q2221" s="5">
        <f t="shared" si="205"/>
        <v>16</v>
      </c>
      <c r="R2221" s="1">
        <f t="shared" si="206"/>
        <v>262615.21000000002</v>
      </c>
      <c r="S2221" s="1">
        <f t="shared" si="207"/>
        <v>1</v>
      </c>
      <c r="T2221" s="1" t="str">
        <f t="shared" si="208"/>
        <v>36-50</v>
      </c>
      <c r="U2221" s="1" t="str">
        <f t="shared" si="209"/>
        <v>Yes</v>
      </c>
    </row>
    <row r="2222" spans="1:21">
      <c r="A2222" s="1">
        <v>2221</v>
      </c>
      <c r="B2222" s="1">
        <v>40</v>
      </c>
      <c r="C2222" s="1" t="s">
        <v>44</v>
      </c>
      <c r="D2222" s="2">
        <v>45326</v>
      </c>
      <c r="E2222" s="2">
        <v>45343</v>
      </c>
      <c r="F2222" s="1" t="s">
        <v>50</v>
      </c>
      <c r="G2222" s="1" t="s">
        <v>22</v>
      </c>
      <c r="H2222" s="1" t="s">
        <v>23</v>
      </c>
      <c r="I2222" s="1">
        <v>-3646</v>
      </c>
      <c r="J2222" s="1" t="s">
        <v>38</v>
      </c>
      <c r="K2222" s="1" t="s">
        <v>25</v>
      </c>
      <c r="N2222" s="3" t="str">
        <f>IF(LEFT(LOWER(C2222),1)="m","Male",IF(LEFT(LOWER(C2222),1)="f","Female","Unknown"))</f>
        <v>Female</v>
      </c>
      <c r="O2222" s="4" t="str">
        <f>IF(TRIM(LOWER(F2222))="neuro","Neurology",IF(TRIM(LOWER(F2222))="Neurology","Neurology",IF(TRIM(LOWER(F2222))="general ward","General",IF(TRIM(LOWER(F2222))="general","General",IF(TRIM(LOWER(F2222))="cardiology","Cardiology",IF(TRIM(LOWER(F2222))="Cardiology","Cardiology",IF(TRIM(LOWER(F2222))="Peads","Pediatrics",IF(TRIM(LOWER(F2222))="Pediatrics","Pediatrics",IF(TRIM(LOWER(F2222))="orthopedics","Orthopedics",IF(TRIM(LOWER(F2222))="Neurology","Neurology",IF(TRIM(LOWER(F2222))="Oncology","Oncology")))))))))))</f>
        <v>Cardiology</v>
      </c>
      <c r="P2222" s="3" t="str">
        <f t="shared" si="204"/>
        <v>Government</v>
      </c>
      <c r="Q2222" s="5">
        <f t="shared" si="205"/>
        <v>17</v>
      </c>
      <c r="R2222" s="1" t="str">
        <f t="shared" si="206"/>
        <v/>
      </c>
      <c r="S2222" s="1">
        <f t="shared" si="207"/>
        <v>1</v>
      </c>
      <c r="T2222" s="1" t="str">
        <f t="shared" si="208"/>
        <v>36-50</v>
      </c>
      <c r="U2222" s="1" t="str">
        <f t="shared" si="209"/>
        <v>No</v>
      </c>
    </row>
    <row r="2223" spans="1:21">
      <c r="A2223" s="1">
        <v>2222</v>
      </c>
      <c r="B2223" s="1">
        <v>28</v>
      </c>
      <c r="C2223" s="1" t="s">
        <v>34</v>
      </c>
      <c r="D2223" s="2">
        <v>45314</v>
      </c>
      <c r="E2223" s="2">
        <v>45329</v>
      </c>
      <c r="F2223" s="1" t="s">
        <v>52</v>
      </c>
      <c r="G2223" s="1" t="s">
        <v>41</v>
      </c>
      <c r="H2223" s="1" t="s">
        <v>39</v>
      </c>
      <c r="I2223" s="1">
        <v>306094.90000000002</v>
      </c>
      <c r="J2223" s="1" t="s">
        <v>17</v>
      </c>
      <c r="K2223" s="1" t="s">
        <v>16</v>
      </c>
      <c r="N2223" s="3" t="str">
        <f>IF(LEFT(LOWER(C2223),1)="m","Male",IF(LEFT(LOWER(C2223),1)="f","Female","Unknown"))</f>
        <v>Male</v>
      </c>
      <c r="O2223" s="4" t="str">
        <f>IF(TRIM(LOWER(F2223))="neuro","Neurology",IF(TRIM(LOWER(F2223))="Neurology","Neurology",IF(TRIM(LOWER(F2223))="general ward","General",IF(TRIM(LOWER(F2223))="general","General",IF(TRIM(LOWER(F2223))="cardiology","Cardiology",IF(TRIM(LOWER(F2223))="Cardiology","Cardiology",IF(TRIM(LOWER(F2223))="Peads","Pediatrics",IF(TRIM(LOWER(F2223))="Pediatrics","Pediatrics",IF(TRIM(LOWER(F2223))="orthopedics","Orthopedics",IF(TRIM(LOWER(F2223))="Neurology","Neurology",IF(TRIM(LOWER(F2223))="Oncology","Oncology")))))))))))</f>
        <v>Oncology</v>
      </c>
      <c r="P2223" s="3" t="str">
        <f t="shared" si="204"/>
        <v>Unknown</v>
      </c>
      <c r="Q2223" s="5">
        <f t="shared" si="205"/>
        <v>15</v>
      </c>
      <c r="R2223" s="1">
        <f t="shared" si="206"/>
        <v>306094.90000000002</v>
      </c>
      <c r="S2223" s="1">
        <f t="shared" si="207"/>
        <v>1</v>
      </c>
      <c r="T2223" s="1" t="str">
        <f t="shared" si="208"/>
        <v>18-35</v>
      </c>
      <c r="U2223" s="1" t="str">
        <f t="shared" si="209"/>
        <v>Yes</v>
      </c>
    </row>
    <row r="2224" spans="1:21">
      <c r="A2224" s="1">
        <v>2223</v>
      </c>
      <c r="B2224" s="1">
        <v>59</v>
      </c>
      <c r="C2224" s="1" t="s">
        <v>29</v>
      </c>
      <c r="D2224" s="2">
        <v>44981</v>
      </c>
      <c r="E2224" s="2">
        <v>44990</v>
      </c>
      <c r="F2224" s="1" t="s">
        <v>43</v>
      </c>
      <c r="G2224" s="1" t="s">
        <v>46</v>
      </c>
      <c r="H2224" s="1" t="s">
        <v>37</v>
      </c>
      <c r="I2224" s="1">
        <v>48435.03</v>
      </c>
      <c r="J2224" s="1" t="s">
        <v>25</v>
      </c>
      <c r="K2224" s="1" t="s">
        <v>17</v>
      </c>
      <c r="N2224" s="3" t="str">
        <f>IF(LEFT(LOWER(C2224),1)="m","Male",IF(LEFT(LOWER(C2224),1)="f","Female","Unknown"))</f>
        <v>Female</v>
      </c>
      <c r="O2224" s="4" t="str">
        <f>IF(TRIM(LOWER(F2224))="neuro","Neurology",IF(TRIM(LOWER(F2224))="Neurology","Neurology",IF(TRIM(LOWER(F2224))="general ward","General",IF(TRIM(LOWER(F2224))="general","General",IF(TRIM(LOWER(F2224))="cardiology","Cardiology",IF(TRIM(LOWER(F2224))="Cardiology","Cardiology",IF(TRIM(LOWER(F2224))="Peads","Pediatrics",IF(TRIM(LOWER(F2224))="Pediatrics","Pediatrics",IF(TRIM(LOWER(F2224))="orthopedics","Orthopedics",IF(TRIM(LOWER(F2224))="Neurology","Neurology",IF(TRIM(LOWER(F2224))="Oncology","Oncology")))))))))))</f>
        <v>Orthopedics</v>
      </c>
      <c r="P2224" s="3" t="str">
        <f t="shared" si="204"/>
        <v>Self</v>
      </c>
      <c r="Q2224" s="5">
        <f t="shared" si="205"/>
        <v>9</v>
      </c>
      <c r="R2224" s="1">
        <f t="shared" si="206"/>
        <v>48435.03</v>
      </c>
      <c r="S2224" s="1">
        <f t="shared" si="207"/>
        <v>1</v>
      </c>
      <c r="T2224" s="1" t="str">
        <f t="shared" si="208"/>
        <v>51-65</v>
      </c>
      <c r="U2224" s="1" t="str">
        <f t="shared" si="209"/>
        <v>Yes</v>
      </c>
    </row>
    <row r="2225" spans="1:21">
      <c r="A2225" s="1">
        <v>2224</v>
      </c>
      <c r="B2225" s="1">
        <v>73</v>
      </c>
      <c r="C2225" s="1" t="s">
        <v>18</v>
      </c>
      <c r="D2225" s="2">
        <v>45580</v>
      </c>
      <c r="E2225" s="2">
        <v>45592</v>
      </c>
      <c r="F2225" s="1" t="s">
        <v>30</v>
      </c>
      <c r="G2225" s="1" t="s">
        <v>41</v>
      </c>
      <c r="H2225" s="1" t="s">
        <v>39</v>
      </c>
      <c r="I2225" s="1">
        <v>251821.2</v>
      </c>
      <c r="J2225" s="1" t="s">
        <v>38</v>
      </c>
      <c r="K2225" s="1" t="s">
        <v>20</v>
      </c>
      <c r="N2225" s="3" t="str">
        <f>IF(LEFT(LOWER(C2225),1)="m","Male",IF(LEFT(LOWER(C2225),1)="f","Female","Unknown"))</f>
        <v>Male</v>
      </c>
      <c r="O2225" s="4" t="str">
        <f>IF(TRIM(LOWER(F2225))="neuro","Neurology",IF(TRIM(LOWER(F2225))="Neurology","Neurology",IF(TRIM(LOWER(F2225))="general ward","General",IF(TRIM(LOWER(F2225))="general","General",IF(TRIM(LOWER(F2225))="cardiology","Cardiology",IF(TRIM(LOWER(F2225))="Cardiology","Cardiology",IF(TRIM(LOWER(F2225))="Peads","Pediatrics",IF(TRIM(LOWER(F2225))="Pediatrics","Pediatrics",IF(TRIM(LOWER(F2225))="orthopedics","Orthopedics",IF(TRIM(LOWER(F2225))="Neurology","Neurology",IF(TRIM(LOWER(F2225))="Oncology","Oncology")))))))))))</f>
        <v>Pediatrics</v>
      </c>
      <c r="P2225" s="3" t="str">
        <f t="shared" si="204"/>
        <v>Unknown</v>
      </c>
      <c r="Q2225" s="5">
        <f t="shared" si="205"/>
        <v>12</v>
      </c>
      <c r="R2225" s="1">
        <f t="shared" si="206"/>
        <v>251821.2</v>
      </c>
      <c r="S2225" s="1">
        <f t="shared" si="207"/>
        <v>0</v>
      </c>
      <c r="T2225" s="1" t="str">
        <f t="shared" si="208"/>
        <v>66+</v>
      </c>
      <c r="U2225" s="1" t="str">
        <f t="shared" si="209"/>
        <v>No</v>
      </c>
    </row>
    <row r="2226" spans="1:21">
      <c r="A2226" s="1">
        <v>2225</v>
      </c>
      <c r="B2226" s="1">
        <v>89</v>
      </c>
      <c r="C2226" s="1" t="s">
        <v>12</v>
      </c>
      <c r="D2226" s="2">
        <v>45529</v>
      </c>
      <c r="E2226" s="2">
        <v>45538</v>
      </c>
      <c r="F2226" s="1" t="s">
        <v>19</v>
      </c>
      <c r="G2226" s="1" t="s">
        <v>36</v>
      </c>
      <c r="H2226" s="1" t="s">
        <v>37</v>
      </c>
      <c r="I2226" s="1">
        <v>100883.58</v>
      </c>
      <c r="J2226" s="1" t="s">
        <v>16</v>
      </c>
      <c r="K2226" s="1" t="s">
        <v>20</v>
      </c>
      <c r="N2226" s="3" t="str">
        <f>IF(LEFT(LOWER(C2226),1)="m","Male",IF(LEFT(LOWER(C2226),1)="f","Female","Unknown"))</f>
        <v>Unknown</v>
      </c>
      <c r="O2226" s="4" t="str">
        <f>IF(TRIM(LOWER(F2226))="neuro","Neurology",IF(TRIM(LOWER(F2226))="Neurology","Neurology",IF(TRIM(LOWER(F2226))="general ward","General",IF(TRIM(LOWER(F2226))="general","General",IF(TRIM(LOWER(F2226))="cardiology","Cardiology",IF(TRIM(LOWER(F2226))="Cardiology","Cardiology",IF(TRIM(LOWER(F2226))="Peads","Pediatrics",IF(TRIM(LOWER(F2226))="Pediatrics","Pediatrics",IF(TRIM(LOWER(F2226))="orthopedics","Orthopedics",IF(TRIM(LOWER(F2226))="Neurology","Neurology",IF(TRIM(LOWER(F2226))="Oncology","Oncology")))))))))))</f>
        <v>General</v>
      </c>
      <c r="P2226" s="3" t="str">
        <f t="shared" si="204"/>
        <v>Government</v>
      </c>
      <c r="Q2226" s="5">
        <f t="shared" si="205"/>
        <v>9</v>
      </c>
      <c r="R2226" s="1">
        <f t="shared" si="206"/>
        <v>100883.58</v>
      </c>
      <c r="S2226" s="1">
        <f t="shared" si="207"/>
        <v>0</v>
      </c>
      <c r="T2226" s="1" t="str">
        <f t="shared" si="208"/>
        <v>66+</v>
      </c>
      <c r="U2226" s="1" t="str">
        <f t="shared" si="209"/>
        <v>Yes</v>
      </c>
    </row>
    <row r="2227" spans="1:21">
      <c r="A2227" s="1">
        <v>2226</v>
      </c>
      <c r="B2227" s="1">
        <v>73</v>
      </c>
      <c r="C2227" s="1" t="s">
        <v>26</v>
      </c>
      <c r="D2227" s="2">
        <v>45409</v>
      </c>
      <c r="E2227" s="2">
        <v>45422</v>
      </c>
      <c r="F2227" s="1" t="s">
        <v>52</v>
      </c>
      <c r="G2227" s="1" t="s">
        <v>31</v>
      </c>
      <c r="H2227" s="1" t="s">
        <v>51</v>
      </c>
      <c r="I2227" s="1">
        <v>22668.22</v>
      </c>
      <c r="J2227" s="1" t="s">
        <v>38</v>
      </c>
      <c r="K2227" s="1" t="s">
        <v>25</v>
      </c>
      <c r="N2227" s="3" t="str">
        <f>IF(LEFT(LOWER(C2227),1)="m","Male",IF(LEFT(LOWER(C2227),1)="f","Female","Unknown"))</f>
        <v>Female</v>
      </c>
      <c r="O2227" s="4" t="str">
        <f>IF(TRIM(LOWER(F2227))="neuro","Neurology",IF(TRIM(LOWER(F2227))="Neurology","Neurology",IF(TRIM(LOWER(F2227))="general ward","General",IF(TRIM(LOWER(F2227))="general","General",IF(TRIM(LOWER(F2227))="cardiology","Cardiology",IF(TRIM(LOWER(F2227))="Cardiology","Cardiology",IF(TRIM(LOWER(F2227))="Peads","Pediatrics",IF(TRIM(LOWER(F2227))="Pediatrics","Pediatrics",IF(TRIM(LOWER(F2227))="orthopedics","Orthopedics",IF(TRIM(LOWER(F2227))="Neurology","Neurology",IF(TRIM(LOWER(F2227))="Oncology","Oncology")))))))))))</f>
        <v>Oncology</v>
      </c>
      <c r="P2227" s="3" t="str">
        <f t="shared" si="204"/>
        <v>Private</v>
      </c>
      <c r="Q2227" s="5">
        <f t="shared" si="205"/>
        <v>13</v>
      </c>
      <c r="R2227" s="1">
        <f t="shared" si="206"/>
        <v>22668.22</v>
      </c>
      <c r="S2227" s="1">
        <f t="shared" si="207"/>
        <v>1</v>
      </c>
      <c r="T2227" s="1" t="str">
        <f t="shared" si="208"/>
        <v>66+</v>
      </c>
      <c r="U2227" s="1" t="str">
        <f t="shared" si="209"/>
        <v>No</v>
      </c>
    </row>
    <row r="2228" spans="1:21">
      <c r="A2228" s="1">
        <v>2227</v>
      </c>
      <c r="B2228" s="1">
        <v>13</v>
      </c>
      <c r="C2228" s="1" t="s">
        <v>44</v>
      </c>
      <c r="D2228" s="2">
        <v>45087</v>
      </c>
      <c r="E2228" s="2">
        <v>45091</v>
      </c>
      <c r="F2228" s="1" t="s">
        <v>21</v>
      </c>
      <c r="G2228" s="1" t="s">
        <v>31</v>
      </c>
      <c r="H2228" s="1" t="s">
        <v>47</v>
      </c>
      <c r="I2228" s="1">
        <v>136687.10999999999</v>
      </c>
      <c r="K2228" s="1" t="s">
        <v>38</v>
      </c>
      <c r="N2228" s="3" t="str">
        <f>IF(LEFT(LOWER(C2228),1)="m","Male",IF(LEFT(LOWER(C2228),1)="f","Female","Unknown"))</f>
        <v>Female</v>
      </c>
      <c r="O2228" s="4" t="str">
        <f>IF(TRIM(LOWER(F2228))="neuro","Neurology",IF(TRIM(LOWER(F2228))="Neurology","Neurology",IF(TRIM(LOWER(F2228))="general ward","General",IF(TRIM(LOWER(F2228))="general","General",IF(TRIM(LOWER(F2228))="cardiology","Cardiology",IF(TRIM(LOWER(F2228))="Cardiology","Cardiology",IF(TRIM(LOWER(F2228))="Peads","Pediatrics",IF(TRIM(LOWER(F2228))="Pediatrics","Pediatrics",IF(TRIM(LOWER(F2228))="orthopedics","Orthopedics",IF(TRIM(LOWER(F2228))="Neurology","Neurology",IF(TRIM(LOWER(F2228))="Oncology","Oncology")))))))))))</f>
        <v>General</v>
      </c>
      <c r="P2228" s="3" t="str">
        <f t="shared" si="204"/>
        <v>Private</v>
      </c>
      <c r="Q2228" s="5">
        <f t="shared" si="205"/>
        <v>4</v>
      </c>
      <c r="R2228" s="1">
        <f t="shared" si="206"/>
        <v>136687.10999999999</v>
      </c>
      <c r="S2228" s="1">
        <f t="shared" si="207"/>
        <v>0</v>
      </c>
      <c r="T2228" s="1" t="str">
        <f t="shared" si="208"/>
        <v>0-17</v>
      </c>
      <c r="U2228" s="1" t="str">
        <f t="shared" si="209"/>
        <v>Unknown</v>
      </c>
    </row>
    <row r="2229" spans="1:21">
      <c r="A2229" s="1">
        <v>2228</v>
      </c>
      <c r="B2229" s="1">
        <v>9</v>
      </c>
      <c r="C2229" s="1" t="s">
        <v>34</v>
      </c>
      <c r="D2229" s="2">
        <v>45555</v>
      </c>
      <c r="E2229" s="2">
        <v>45566</v>
      </c>
      <c r="F2229" s="1" t="s">
        <v>19</v>
      </c>
      <c r="G2229" s="1" t="s">
        <v>22</v>
      </c>
      <c r="H2229" s="1" t="s">
        <v>23</v>
      </c>
      <c r="I2229" s="1">
        <v>53935.77</v>
      </c>
      <c r="K2229" s="1" t="s">
        <v>42</v>
      </c>
      <c r="N2229" s="3" t="str">
        <f>IF(LEFT(LOWER(C2229),1)="m","Male",IF(LEFT(LOWER(C2229),1)="f","Female","Unknown"))</f>
        <v>Male</v>
      </c>
      <c r="O2229" s="4" t="str">
        <f>IF(TRIM(LOWER(F2229))="neuro","Neurology",IF(TRIM(LOWER(F2229))="Neurology","Neurology",IF(TRIM(LOWER(F2229))="general ward","General",IF(TRIM(LOWER(F2229))="general","General",IF(TRIM(LOWER(F2229))="cardiology","Cardiology",IF(TRIM(LOWER(F2229))="Cardiology","Cardiology",IF(TRIM(LOWER(F2229))="Peads","Pediatrics",IF(TRIM(LOWER(F2229))="Pediatrics","Pediatrics",IF(TRIM(LOWER(F2229))="orthopedics","Orthopedics",IF(TRIM(LOWER(F2229))="Neurology","Neurology",IF(TRIM(LOWER(F2229))="Oncology","Oncology")))))))))))</f>
        <v>General</v>
      </c>
      <c r="P2229" s="3" t="str">
        <f t="shared" si="204"/>
        <v>Government</v>
      </c>
      <c r="Q2229" s="5">
        <f t="shared" si="205"/>
        <v>11</v>
      </c>
      <c r="R2229" s="1">
        <f t="shared" si="206"/>
        <v>53935.77</v>
      </c>
      <c r="S2229" s="1">
        <f t="shared" si="207"/>
        <v>0</v>
      </c>
      <c r="T2229" s="1" t="str">
        <f t="shared" si="208"/>
        <v>0-17</v>
      </c>
      <c r="U2229" s="1" t="str">
        <f t="shared" si="209"/>
        <v>Unknown</v>
      </c>
    </row>
    <row r="2230" spans="1:21">
      <c r="A2230" s="1">
        <v>2229</v>
      </c>
      <c r="B2230" s="1">
        <v>7</v>
      </c>
      <c r="C2230" s="1" t="s">
        <v>29</v>
      </c>
      <c r="D2230" s="2">
        <v>45456</v>
      </c>
      <c r="E2230" s="2">
        <v>45471</v>
      </c>
      <c r="F2230" s="1" t="s">
        <v>28</v>
      </c>
      <c r="G2230" s="1" t="s">
        <v>14</v>
      </c>
      <c r="I2230" s="1">
        <v>110288.42</v>
      </c>
      <c r="J2230" s="1" t="s">
        <v>25</v>
      </c>
      <c r="K2230" s="1" t="s">
        <v>17</v>
      </c>
      <c r="N2230" s="3" t="str">
        <f>IF(LEFT(LOWER(C2230),1)="m","Male",IF(LEFT(LOWER(C2230),1)="f","Female","Unknown"))</f>
        <v>Female</v>
      </c>
      <c r="O2230" s="4" t="str">
        <f>IF(TRIM(LOWER(F2230))="neuro","Neurology",IF(TRIM(LOWER(F2230))="Neurology","Neurology",IF(TRIM(LOWER(F2230))="general ward","General",IF(TRIM(LOWER(F2230))="general","General",IF(TRIM(LOWER(F2230))="cardiology","Cardiology",IF(TRIM(LOWER(F2230))="Cardiology","Cardiology",IF(TRIM(LOWER(F2230))="Peads","Pediatrics",IF(TRIM(LOWER(F2230))="Pediatrics","Pediatrics",IF(TRIM(LOWER(F2230))="orthopedics","Orthopedics",IF(TRIM(LOWER(F2230))="Neurology","Neurology",IF(TRIM(LOWER(F2230))="Oncology","Oncology")))))))))))</f>
        <v>Orthopedics</v>
      </c>
      <c r="P2230" s="3" t="str">
        <f t="shared" si="204"/>
        <v>Private</v>
      </c>
      <c r="Q2230" s="5">
        <f t="shared" si="205"/>
        <v>15</v>
      </c>
      <c r="R2230" s="1">
        <f t="shared" si="206"/>
        <v>110288.42</v>
      </c>
      <c r="S2230" s="1">
        <f t="shared" si="207"/>
        <v>1</v>
      </c>
      <c r="T2230" s="1" t="str">
        <f t="shared" si="208"/>
        <v>0-17</v>
      </c>
      <c r="U2230" s="1" t="str">
        <f t="shared" si="209"/>
        <v>Yes</v>
      </c>
    </row>
    <row r="2231" spans="1:21">
      <c r="A2231" s="1">
        <v>2230</v>
      </c>
      <c r="C2231" s="1" t="s">
        <v>27</v>
      </c>
      <c r="D2231" s="2">
        <v>45076</v>
      </c>
      <c r="E2231" s="2">
        <v>45091</v>
      </c>
      <c r="F2231" s="1" t="s">
        <v>50</v>
      </c>
      <c r="G2231" s="1" t="s">
        <v>14</v>
      </c>
      <c r="H2231" s="1" t="s">
        <v>32</v>
      </c>
      <c r="I2231" s="1">
        <v>118738.03</v>
      </c>
      <c r="J2231" s="1" t="s">
        <v>42</v>
      </c>
      <c r="K2231" s="1" t="s">
        <v>20</v>
      </c>
      <c r="N2231" s="3" t="str">
        <f>IF(LEFT(LOWER(C2231),1)="m","Male",IF(LEFT(LOWER(C2231),1)="f","Female","Unknown"))</f>
        <v>Male</v>
      </c>
      <c r="O2231" s="4" t="str">
        <f>IF(TRIM(LOWER(F2231))="neuro","Neurology",IF(TRIM(LOWER(F2231))="Neurology","Neurology",IF(TRIM(LOWER(F2231))="general ward","General",IF(TRIM(LOWER(F2231))="general","General",IF(TRIM(LOWER(F2231))="cardiology","Cardiology",IF(TRIM(LOWER(F2231))="Cardiology","Cardiology",IF(TRIM(LOWER(F2231))="Peads","Pediatrics",IF(TRIM(LOWER(F2231))="Pediatrics","Pediatrics",IF(TRIM(LOWER(F2231))="orthopedics","Orthopedics",IF(TRIM(LOWER(F2231))="Neurology","Neurology",IF(TRIM(LOWER(F2231))="Oncology","Oncology")))))))))))</f>
        <v>Cardiology</v>
      </c>
      <c r="P2231" s="3" t="str">
        <f t="shared" si="204"/>
        <v>Private</v>
      </c>
      <c r="Q2231" s="5">
        <f t="shared" si="205"/>
        <v>15</v>
      </c>
      <c r="R2231" s="1">
        <f t="shared" si="206"/>
        <v>118738.03</v>
      </c>
      <c r="S2231" s="1">
        <f t="shared" si="207"/>
        <v>0</v>
      </c>
      <c r="T2231" s="1" t="str">
        <f t="shared" si="208"/>
        <v>0-17</v>
      </c>
      <c r="U2231" s="1" t="str">
        <f t="shared" si="209"/>
        <v>No</v>
      </c>
    </row>
    <row r="2232" spans="1:21">
      <c r="A2232" s="1">
        <v>2231</v>
      </c>
      <c r="B2232" s="1">
        <v>89</v>
      </c>
      <c r="C2232" s="1" t="s">
        <v>12</v>
      </c>
      <c r="D2232" s="2">
        <v>45523</v>
      </c>
      <c r="E2232" s="2">
        <v>45524</v>
      </c>
      <c r="F2232" s="1" t="s">
        <v>50</v>
      </c>
      <c r="G2232" s="1" t="s">
        <v>33</v>
      </c>
      <c r="H2232" s="1" t="s">
        <v>47</v>
      </c>
      <c r="I2232" s="1">
        <v>206723.12</v>
      </c>
      <c r="J2232" s="1" t="s">
        <v>38</v>
      </c>
      <c r="K2232" s="1" t="s">
        <v>42</v>
      </c>
      <c r="N2232" s="3" t="str">
        <f>IF(LEFT(LOWER(C2232),1)="m","Male",IF(LEFT(LOWER(C2232),1)="f","Female","Unknown"))</f>
        <v>Unknown</v>
      </c>
      <c r="O2232" s="4" t="str">
        <f>IF(TRIM(LOWER(F2232))="neuro","Neurology",IF(TRIM(LOWER(F2232))="Neurology","Neurology",IF(TRIM(LOWER(F2232))="general ward","General",IF(TRIM(LOWER(F2232))="general","General",IF(TRIM(LOWER(F2232))="cardiology","Cardiology",IF(TRIM(LOWER(F2232))="Cardiology","Cardiology",IF(TRIM(LOWER(F2232))="Peads","Pediatrics",IF(TRIM(LOWER(F2232))="Pediatrics","Pediatrics",IF(TRIM(LOWER(F2232))="orthopedics","Orthopedics",IF(TRIM(LOWER(F2232))="Neurology","Neurology",IF(TRIM(LOWER(F2232))="Oncology","Oncology")))))))))))</f>
        <v>Cardiology</v>
      </c>
      <c r="P2232" s="3" t="str">
        <f t="shared" si="204"/>
        <v>Self</v>
      </c>
      <c r="Q2232" s="5">
        <f t="shared" si="205"/>
        <v>1</v>
      </c>
      <c r="R2232" s="1">
        <f t="shared" si="206"/>
        <v>206723.12</v>
      </c>
      <c r="S2232" s="1">
        <f t="shared" si="207"/>
        <v>0</v>
      </c>
      <c r="T2232" s="1" t="str">
        <f t="shared" si="208"/>
        <v>66+</v>
      </c>
      <c r="U2232" s="1" t="str">
        <f t="shared" si="209"/>
        <v>No</v>
      </c>
    </row>
    <row r="2233" spans="1:21">
      <c r="A2233" s="1">
        <v>2232</v>
      </c>
      <c r="B2233" s="1">
        <v>20</v>
      </c>
      <c r="C2233" s="1" t="s">
        <v>18</v>
      </c>
      <c r="D2233" s="2">
        <v>45642</v>
      </c>
      <c r="E2233" s="2">
        <v>45656</v>
      </c>
      <c r="F2233" s="1" t="s">
        <v>50</v>
      </c>
      <c r="G2233" s="1" t="s">
        <v>36</v>
      </c>
      <c r="H2233" s="1" t="s">
        <v>23</v>
      </c>
      <c r="I2233" s="1">
        <v>213292.92</v>
      </c>
      <c r="J2233" s="1" t="s">
        <v>42</v>
      </c>
      <c r="K2233" s="1" t="s">
        <v>42</v>
      </c>
      <c r="N2233" s="3" t="str">
        <f>IF(LEFT(LOWER(C2233),1)="m","Male",IF(LEFT(LOWER(C2233),1)="f","Female","Unknown"))</f>
        <v>Male</v>
      </c>
      <c r="O2233" s="4" t="str">
        <f>IF(TRIM(LOWER(F2233))="neuro","Neurology",IF(TRIM(LOWER(F2233))="Neurology","Neurology",IF(TRIM(LOWER(F2233))="general ward","General",IF(TRIM(LOWER(F2233))="general","General",IF(TRIM(LOWER(F2233))="cardiology","Cardiology",IF(TRIM(LOWER(F2233))="Cardiology","Cardiology",IF(TRIM(LOWER(F2233))="Peads","Pediatrics",IF(TRIM(LOWER(F2233))="Pediatrics","Pediatrics",IF(TRIM(LOWER(F2233))="orthopedics","Orthopedics",IF(TRIM(LOWER(F2233))="Neurology","Neurology",IF(TRIM(LOWER(F2233))="Oncology","Oncology")))))))))))</f>
        <v>Cardiology</v>
      </c>
      <c r="P2233" s="3" t="str">
        <f t="shared" si="204"/>
        <v>Government</v>
      </c>
      <c r="Q2233" s="5">
        <f t="shared" si="205"/>
        <v>14</v>
      </c>
      <c r="R2233" s="1">
        <f t="shared" si="206"/>
        <v>213292.92</v>
      </c>
      <c r="S2233" s="1">
        <f t="shared" si="207"/>
        <v>0</v>
      </c>
      <c r="T2233" s="1" t="str">
        <f t="shared" si="208"/>
        <v>18-35</v>
      </c>
      <c r="U2233" s="1" t="str">
        <f t="shared" si="209"/>
        <v>No</v>
      </c>
    </row>
    <row r="2234" spans="1:21">
      <c r="A2234" s="1">
        <v>2233</v>
      </c>
      <c r="B2234" s="1">
        <v>5</v>
      </c>
      <c r="C2234" s="1" t="s">
        <v>34</v>
      </c>
      <c r="D2234" s="2">
        <v>45053</v>
      </c>
      <c r="E2234" s="2">
        <v>45071</v>
      </c>
      <c r="F2234" s="1" t="s">
        <v>13</v>
      </c>
      <c r="G2234" s="1" t="s">
        <v>33</v>
      </c>
      <c r="H2234" s="1" t="s">
        <v>37</v>
      </c>
      <c r="I2234" s="1">
        <v>209609.36</v>
      </c>
      <c r="J2234" s="1" t="s">
        <v>16</v>
      </c>
      <c r="K2234" s="1" t="s">
        <v>38</v>
      </c>
      <c r="N2234" s="3" t="str">
        <f>IF(LEFT(LOWER(C2234),1)="m","Male",IF(LEFT(LOWER(C2234),1)="f","Female","Unknown"))</f>
        <v>Male</v>
      </c>
      <c r="O2234" s="4" t="str">
        <f>IF(TRIM(LOWER(F2234))="neuro","Neurology",IF(TRIM(LOWER(F2234))="Neurology","Neurology",IF(TRIM(LOWER(F2234))="general ward","General",IF(TRIM(LOWER(F2234))="general","General",IF(TRIM(LOWER(F2234))="cardiology","Cardiology",IF(TRIM(LOWER(F2234))="Cardiology","Cardiology",IF(TRIM(LOWER(F2234))="Peads","Pediatrics",IF(TRIM(LOWER(F2234))="Pediatrics","Pediatrics",IF(TRIM(LOWER(F2234))="orthopedics","Orthopedics",IF(TRIM(LOWER(F2234))="Neurology","Neurology",IF(TRIM(LOWER(F2234))="Oncology","Oncology")))))))))))</f>
        <v>Neurology</v>
      </c>
      <c r="P2234" s="3" t="str">
        <f t="shared" si="204"/>
        <v>Self</v>
      </c>
      <c r="Q2234" s="5">
        <f t="shared" si="205"/>
        <v>18</v>
      </c>
      <c r="R2234" s="1">
        <f t="shared" si="206"/>
        <v>209609.36</v>
      </c>
      <c r="S2234" s="1">
        <f t="shared" si="207"/>
        <v>0</v>
      </c>
      <c r="T2234" s="1" t="str">
        <f t="shared" si="208"/>
        <v>0-17</v>
      </c>
      <c r="U2234" s="1" t="str">
        <f t="shared" si="209"/>
        <v>Yes</v>
      </c>
    </row>
    <row r="2235" spans="1:21">
      <c r="A2235" s="1">
        <v>2234</v>
      </c>
      <c r="B2235" s="1">
        <v>69</v>
      </c>
      <c r="C2235" s="1" t="s">
        <v>34</v>
      </c>
      <c r="D2235" s="2">
        <v>45183</v>
      </c>
      <c r="E2235" s="2">
        <v>45195</v>
      </c>
      <c r="F2235" s="1" t="s">
        <v>28</v>
      </c>
      <c r="G2235" s="1" t="s">
        <v>14</v>
      </c>
      <c r="H2235" s="1" t="s">
        <v>48</v>
      </c>
      <c r="I2235" s="1">
        <v>230214.84</v>
      </c>
      <c r="K2235" s="1" t="s">
        <v>42</v>
      </c>
      <c r="N2235" s="3" t="str">
        <f>IF(LEFT(LOWER(C2235),1)="m","Male",IF(LEFT(LOWER(C2235),1)="f","Female","Unknown"))</f>
        <v>Male</v>
      </c>
      <c r="O2235" s="4" t="str">
        <f>IF(TRIM(LOWER(F2235))="neuro","Neurology",IF(TRIM(LOWER(F2235))="Neurology","Neurology",IF(TRIM(LOWER(F2235))="general ward","General",IF(TRIM(LOWER(F2235))="general","General",IF(TRIM(LOWER(F2235))="cardiology","Cardiology",IF(TRIM(LOWER(F2235))="Cardiology","Cardiology",IF(TRIM(LOWER(F2235))="Peads","Pediatrics",IF(TRIM(LOWER(F2235))="Pediatrics","Pediatrics",IF(TRIM(LOWER(F2235))="orthopedics","Orthopedics",IF(TRIM(LOWER(F2235))="Neurology","Neurology",IF(TRIM(LOWER(F2235))="Oncology","Oncology")))))))))))</f>
        <v>Orthopedics</v>
      </c>
      <c r="P2235" s="3" t="str">
        <f t="shared" si="204"/>
        <v>Private</v>
      </c>
      <c r="Q2235" s="5">
        <f t="shared" si="205"/>
        <v>12</v>
      </c>
      <c r="R2235" s="1">
        <f t="shared" si="206"/>
        <v>230214.84</v>
      </c>
      <c r="S2235" s="1">
        <f t="shared" si="207"/>
        <v>0</v>
      </c>
      <c r="T2235" s="1" t="str">
        <f t="shared" si="208"/>
        <v>66+</v>
      </c>
      <c r="U2235" s="1" t="str">
        <f t="shared" si="209"/>
        <v>Unknown</v>
      </c>
    </row>
    <row r="2236" spans="1:21">
      <c r="A2236" s="1">
        <v>2235</v>
      </c>
      <c r="C2236" s="1" t="s">
        <v>12</v>
      </c>
      <c r="D2236" s="2">
        <v>45457</v>
      </c>
      <c r="E2236" s="2">
        <v>45467</v>
      </c>
      <c r="F2236" s="1" t="s">
        <v>30</v>
      </c>
      <c r="G2236" s="1" t="s">
        <v>14</v>
      </c>
      <c r="I2236" s="1">
        <v>319549.23</v>
      </c>
      <c r="J2236" s="1" t="s">
        <v>16</v>
      </c>
      <c r="K2236" s="1" t="s">
        <v>20</v>
      </c>
      <c r="N2236" s="3" t="str">
        <f>IF(LEFT(LOWER(C2236),1)="m","Male",IF(LEFT(LOWER(C2236),1)="f","Female","Unknown"))</f>
        <v>Unknown</v>
      </c>
      <c r="O2236" s="4" t="str">
        <f>IF(TRIM(LOWER(F2236))="neuro","Neurology",IF(TRIM(LOWER(F2236))="Neurology","Neurology",IF(TRIM(LOWER(F2236))="general ward","General",IF(TRIM(LOWER(F2236))="general","General",IF(TRIM(LOWER(F2236))="cardiology","Cardiology",IF(TRIM(LOWER(F2236))="Cardiology","Cardiology",IF(TRIM(LOWER(F2236))="Peads","Pediatrics",IF(TRIM(LOWER(F2236))="Pediatrics","Pediatrics",IF(TRIM(LOWER(F2236))="orthopedics","Orthopedics",IF(TRIM(LOWER(F2236))="Neurology","Neurology",IF(TRIM(LOWER(F2236))="Oncology","Oncology")))))))))))</f>
        <v>Pediatrics</v>
      </c>
      <c r="P2236" s="3" t="str">
        <f t="shared" si="204"/>
        <v>Private</v>
      </c>
      <c r="Q2236" s="5">
        <f t="shared" si="205"/>
        <v>10</v>
      </c>
      <c r="R2236" s="1">
        <f t="shared" si="206"/>
        <v>319549.23</v>
      </c>
      <c r="S2236" s="1">
        <f t="shared" si="207"/>
        <v>0</v>
      </c>
      <c r="T2236" s="1" t="str">
        <f t="shared" si="208"/>
        <v>0-17</v>
      </c>
      <c r="U2236" s="1" t="str">
        <f t="shared" si="209"/>
        <v>Yes</v>
      </c>
    </row>
    <row r="2237" spans="1:21">
      <c r="A2237" s="1">
        <v>2236</v>
      </c>
      <c r="B2237" s="1">
        <v>81</v>
      </c>
      <c r="C2237" s="1" t="s">
        <v>18</v>
      </c>
      <c r="D2237" s="2">
        <v>45567</v>
      </c>
      <c r="E2237" s="2">
        <v>45570</v>
      </c>
      <c r="F2237" s="1" t="s">
        <v>30</v>
      </c>
      <c r="G2237" s="1" t="s">
        <v>14</v>
      </c>
      <c r="I2237" s="1">
        <v>262976.84000000003</v>
      </c>
      <c r="J2237" s="1" t="s">
        <v>17</v>
      </c>
      <c r="K2237" s="1" t="s">
        <v>42</v>
      </c>
      <c r="N2237" s="3" t="str">
        <f>IF(LEFT(LOWER(C2237),1)="m","Male",IF(LEFT(LOWER(C2237),1)="f","Female","Unknown"))</f>
        <v>Male</v>
      </c>
      <c r="O2237" s="4" t="str">
        <f>IF(TRIM(LOWER(F2237))="neuro","Neurology",IF(TRIM(LOWER(F2237))="Neurology","Neurology",IF(TRIM(LOWER(F2237))="general ward","General",IF(TRIM(LOWER(F2237))="general","General",IF(TRIM(LOWER(F2237))="cardiology","Cardiology",IF(TRIM(LOWER(F2237))="Cardiology","Cardiology",IF(TRIM(LOWER(F2237))="Peads","Pediatrics",IF(TRIM(LOWER(F2237))="Pediatrics","Pediatrics",IF(TRIM(LOWER(F2237))="orthopedics","Orthopedics",IF(TRIM(LOWER(F2237))="Neurology","Neurology",IF(TRIM(LOWER(F2237))="Oncology","Oncology")))))))))))</f>
        <v>Pediatrics</v>
      </c>
      <c r="P2237" s="3" t="str">
        <f t="shared" si="204"/>
        <v>Private</v>
      </c>
      <c r="Q2237" s="5">
        <f t="shared" si="205"/>
        <v>3</v>
      </c>
      <c r="R2237" s="1">
        <f t="shared" si="206"/>
        <v>262976.84000000003</v>
      </c>
      <c r="S2237" s="1">
        <f t="shared" si="207"/>
        <v>0</v>
      </c>
      <c r="T2237" s="1" t="str">
        <f t="shared" si="208"/>
        <v>66+</v>
      </c>
      <c r="U2237" s="1" t="str">
        <f t="shared" si="209"/>
        <v>Yes</v>
      </c>
    </row>
    <row r="2238" spans="1:21">
      <c r="A2238" s="1">
        <v>2237</v>
      </c>
      <c r="B2238" s="1">
        <v>47</v>
      </c>
      <c r="C2238" s="1" t="s">
        <v>27</v>
      </c>
      <c r="D2238" s="2">
        <v>45552</v>
      </c>
      <c r="E2238" s="2">
        <v>45561</v>
      </c>
      <c r="F2238" s="1" t="s">
        <v>52</v>
      </c>
      <c r="G2238" s="1" t="s">
        <v>36</v>
      </c>
      <c r="H2238" s="1" t="s">
        <v>37</v>
      </c>
      <c r="I2238" s="1">
        <v>130551.7</v>
      </c>
      <c r="J2238" s="1" t="s">
        <v>24</v>
      </c>
      <c r="K2238" s="1" t="s">
        <v>16</v>
      </c>
      <c r="N2238" s="3" t="str">
        <f>IF(LEFT(LOWER(C2238),1)="m","Male",IF(LEFT(LOWER(C2238),1)="f","Female","Unknown"))</f>
        <v>Male</v>
      </c>
      <c r="O2238" s="4" t="str">
        <f>IF(TRIM(LOWER(F2238))="neuro","Neurology",IF(TRIM(LOWER(F2238))="Neurology","Neurology",IF(TRIM(LOWER(F2238))="general ward","General",IF(TRIM(LOWER(F2238))="general","General",IF(TRIM(LOWER(F2238))="cardiology","Cardiology",IF(TRIM(LOWER(F2238))="Cardiology","Cardiology",IF(TRIM(LOWER(F2238))="Peads","Pediatrics",IF(TRIM(LOWER(F2238))="Pediatrics","Pediatrics",IF(TRIM(LOWER(F2238))="orthopedics","Orthopedics",IF(TRIM(LOWER(F2238))="Neurology","Neurology",IF(TRIM(LOWER(F2238))="Oncology","Oncology")))))))))))</f>
        <v>Oncology</v>
      </c>
      <c r="P2238" s="3" t="str">
        <f t="shared" si="204"/>
        <v>Government</v>
      </c>
      <c r="Q2238" s="5">
        <f t="shared" si="205"/>
        <v>9</v>
      </c>
      <c r="R2238" s="1">
        <f t="shared" si="206"/>
        <v>130551.7</v>
      </c>
      <c r="S2238" s="1">
        <f t="shared" si="207"/>
        <v>1</v>
      </c>
      <c r="T2238" s="1" t="str">
        <f t="shared" si="208"/>
        <v>36-50</v>
      </c>
      <c r="U2238" s="1" t="str">
        <f t="shared" si="209"/>
        <v>No</v>
      </c>
    </row>
    <row r="2239" spans="1:21">
      <c r="A2239" s="1">
        <v>2238</v>
      </c>
      <c r="B2239" s="1">
        <v>35</v>
      </c>
      <c r="C2239" s="1" t="s">
        <v>12</v>
      </c>
      <c r="D2239" s="2">
        <v>44967</v>
      </c>
      <c r="E2239" s="2">
        <v>44970</v>
      </c>
      <c r="F2239" s="1" t="s">
        <v>19</v>
      </c>
      <c r="G2239" s="1" t="s">
        <v>14</v>
      </c>
      <c r="I2239" s="1">
        <v>343013.71</v>
      </c>
      <c r="K2239" s="1" t="s">
        <v>38</v>
      </c>
      <c r="N2239" s="3" t="str">
        <f>IF(LEFT(LOWER(C2239),1)="m","Male",IF(LEFT(LOWER(C2239),1)="f","Female","Unknown"))</f>
        <v>Unknown</v>
      </c>
      <c r="O2239" s="4" t="str">
        <f>IF(TRIM(LOWER(F2239))="neuro","Neurology",IF(TRIM(LOWER(F2239))="Neurology","Neurology",IF(TRIM(LOWER(F2239))="general ward","General",IF(TRIM(LOWER(F2239))="general","General",IF(TRIM(LOWER(F2239))="cardiology","Cardiology",IF(TRIM(LOWER(F2239))="Cardiology","Cardiology",IF(TRIM(LOWER(F2239))="Peads","Pediatrics",IF(TRIM(LOWER(F2239))="Pediatrics","Pediatrics",IF(TRIM(LOWER(F2239))="orthopedics","Orthopedics",IF(TRIM(LOWER(F2239))="Neurology","Neurology",IF(TRIM(LOWER(F2239))="Oncology","Oncology")))))))))))</f>
        <v>General</v>
      </c>
      <c r="P2239" s="3" t="str">
        <f t="shared" si="204"/>
        <v>Private</v>
      </c>
      <c r="Q2239" s="5">
        <f t="shared" si="205"/>
        <v>3</v>
      </c>
      <c r="R2239" s="1">
        <f t="shared" si="206"/>
        <v>343013.71</v>
      </c>
      <c r="S2239" s="1">
        <f t="shared" si="207"/>
        <v>0</v>
      </c>
      <c r="T2239" s="1" t="str">
        <f t="shared" si="208"/>
        <v>18-35</v>
      </c>
      <c r="U2239" s="1" t="str">
        <f t="shared" si="209"/>
        <v>Unknown</v>
      </c>
    </row>
    <row r="2240" spans="1:21">
      <c r="A2240" s="1">
        <v>2239</v>
      </c>
      <c r="B2240" s="1">
        <v>51</v>
      </c>
      <c r="C2240" s="1" t="s">
        <v>29</v>
      </c>
      <c r="D2240" s="2">
        <v>45431</v>
      </c>
      <c r="E2240" s="2">
        <v>45441</v>
      </c>
      <c r="F2240" s="1" t="s">
        <v>21</v>
      </c>
      <c r="G2240" s="1" t="s">
        <v>41</v>
      </c>
      <c r="H2240" s="1" t="s">
        <v>48</v>
      </c>
      <c r="I2240" s="1">
        <v>175625.4</v>
      </c>
      <c r="J2240" s="1" t="s">
        <v>42</v>
      </c>
      <c r="K2240" s="1" t="s">
        <v>25</v>
      </c>
      <c r="N2240" s="3" t="str">
        <f>IF(LEFT(LOWER(C2240),1)="m","Male",IF(LEFT(LOWER(C2240),1)="f","Female","Unknown"))</f>
        <v>Female</v>
      </c>
      <c r="O2240" s="4" t="str">
        <f>IF(TRIM(LOWER(F2240))="neuro","Neurology",IF(TRIM(LOWER(F2240))="Neurology","Neurology",IF(TRIM(LOWER(F2240))="general ward","General",IF(TRIM(LOWER(F2240))="general","General",IF(TRIM(LOWER(F2240))="cardiology","Cardiology",IF(TRIM(LOWER(F2240))="Cardiology","Cardiology",IF(TRIM(LOWER(F2240))="Peads","Pediatrics",IF(TRIM(LOWER(F2240))="Pediatrics","Pediatrics",IF(TRIM(LOWER(F2240))="orthopedics","Orthopedics",IF(TRIM(LOWER(F2240))="Neurology","Neurology",IF(TRIM(LOWER(F2240))="Oncology","Oncology")))))))))))</f>
        <v>General</v>
      </c>
      <c r="P2240" s="3" t="str">
        <f t="shared" si="204"/>
        <v>Unknown</v>
      </c>
      <c r="Q2240" s="5">
        <f t="shared" si="205"/>
        <v>10</v>
      </c>
      <c r="R2240" s="1">
        <f t="shared" si="206"/>
        <v>175625.4</v>
      </c>
      <c r="S2240" s="1">
        <f t="shared" si="207"/>
        <v>1</v>
      </c>
      <c r="T2240" s="1" t="str">
        <f t="shared" si="208"/>
        <v>51-65</v>
      </c>
      <c r="U2240" s="1" t="str">
        <f t="shared" si="209"/>
        <v>No</v>
      </c>
    </row>
    <row r="2241" spans="1:21">
      <c r="A2241" s="1">
        <v>2240</v>
      </c>
      <c r="B2241" s="1">
        <v>46</v>
      </c>
      <c r="C2241" s="1" t="s">
        <v>34</v>
      </c>
      <c r="D2241" s="2">
        <v>45505</v>
      </c>
      <c r="E2241" s="2">
        <v>45509</v>
      </c>
      <c r="F2241" s="1" t="s">
        <v>19</v>
      </c>
      <c r="G2241" s="1" t="s">
        <v>14</v>
      </c>
      <c r="H2241" s="1" t="s">
        <v>32</v>
      </c>
      <c r="I2241" s="1">
        <v>52948.39</v>
      </c>
      <c r="J2241" s="1" t="s">
        <v>38</v>
      </c>
      <c r="K2241" s="1" t="s">
        <v>20</v>
      </c>
      <c r="N2241" s="3" t="str">
        <f>IF(LEFT(LOWER(C2241),1)="m","Male",IF(LEFT(LOWER(C2241),1)="f","Female","Unknown"))</f>
        <v>Male</v>
      </c>
      <c r="O2241" s="4" t="str">
        <f>IF(TRIM(LOWER(F2241))="neuro","Neurology",IF(TRIM(LOWER(F2241))="Neurology","Neurology",IF(TRIM(LOWER(F2241))="general ward","General",IF(TRIM(LOWER(F2241))="general","General",IF(TRIM(LOWER(F2241))="cardiology","Cardiology",IF(TRIM(LOWER(F2241))="Cardiology","Cardiology",IF(TRIM(LOWER(F2241))="Peads","Pediatrics",IF(TRIM(LOWER(F2241))="Pediatrics","Pediatrics",IF(TRIM(LOWER(F2241))="orthopedics","Orthopedics",IF(TRIM(LOWER(F2241))="Neurology","Neurology",IF(TRIM(LOWER(F2241))="Oncology","Oncology")))))))))))</f>
        <v>General</v>
      </c>
      <c r="P2241" s="3" t="str">
        <f t="shared" si="204"/>
        <v>Private</v>
      </c>
      <c r="Q2241" s="5">
        <f t="shared" si="205"/>
        <v>4</v>
      </c>
      <c r="R2241" s="1">
        <f t="shared" si="206"/>
        <v>52948.39</v>
      </c>
      <c r="S2241" s="1">
        <f t="shared" si="207"/>
        <v>0</v>
      </c>
      <c r="T2241" s="1" t="str">
        <f t="shared" si="208"/>
        <v>36-50</v>
      </c>
      <c r="U2241" s="1" t="str">
        <f t="shared" si="209"/>
        <v>No</v>
      </c>
    </row>
    <row r="2242" spans="1:21">
      <c r="A2242" s="1">
        <v>2241</v>
      </c>
      <c r="C2242" s="1" t="s">
        <v>29</v>
      </c>
      <c r="D2242" s="2">
        <v>45440</v>
      </c>
      <c r="E2242" s="2">
        <v>45459</v>
      </c>
      <c r="F2242" s="1" t="s">
        <v>43</v>
      </c>
      <c r="G2242" s="1" t="s">
        <v>36</v>
      </c>
      <c r="H2242" s="1" t="s">
        <v>51</v>
      </c>
      <c r="I2242" s="1">
        <v>349117.81</v>
      </c>
      <c r="J2242" s="1" t="s">
        <v>25</v>
      </c>
      <c r="K2242" s="1" t="s">
        <v>20</v>
      </c>
      <c r="N2242" s="3" t="str">
        <f>IF(LEFT(LOWER(C2242),1)="m","Male",IF(LEFT(LOWER(C2242),1)="f","Female","Unknown"))</f>
        <v>Female</v>
      </c>
      <c r="O2242" s="4" t="str">
        <f>IF(TRIM(LOWER(F2242))="neuro","Neurology",IF(TRIM(LOWER(F2242))="Neurology","Neurology",IF(TRIM(LOWER(F2242))="general ward","General",IF(TRIM(LOWER(F2242))="general","General",IF(TRIM(LOWER(F2242))="cardiology","Cardiology",IF(TRIM(LOWER(F2242))="Cardiology","Cardiology",IF(TRIM(LOWER(F2242))="Peads","Pediatrics",IF(TRIM(LOWER(F2242))="Pediatrics","Pediatrics",IF(TRIM(LOWER(F2242))="orthopedics","Orthopedics",IF(TRIM(LOWER(F2242))="Neurology","Neurology",IF(TRIM(LOWER(F2242))="Oncology","Oncology")))))))))))</f>
        <v>Orthopedics</v>
      </c>
      <c r="P2242" s="3" t="str">
        <f t="shared" si="204"/>
        <v>Government</v>
      </c>
      <c r="Q2242" s="5">
        <f t="shared" si="205"/>
        <v>19</v>
      </c>
      <c r="R2242" s="1">
        <f t="shared" si="206"/>
        <v>349117.81</v>
      </c>
      <c r="S2242" s="1">
        <f t="shared" si="207"/>
        <v>0</v>
      </c>
      <c r="T2242" s="1" t="str">
        <f t="shared" si="208"/>
        <v>0-17</v>
      </c>
      <c r="U2242" s="1" t="str">
        <f t="shared" si="209"/>
        <v>Yes</v>
      </c>
    </row>
    <row r="2243" spans="1:21">
      <c r="A2243" s="1">
        <v>2242</v>
      </c>
      <c r="C2243" s="1" t="s">
        <v>34</v>
      </c>
      <c r="D2243" s="2">
        <v>45556</v>
      </c>
      <c r="E2243" s="2">
        <v>45563</v>
      </c>
      <c r="F2243" s="1" t="s">
        <v>50</v>
      </c>
      <c r="G2243" s="1" t="s">
        <v>22</v>
      </c>
      <c r="H2243" s="1" t="s">
        <v>15</v>
      </c>
      <c r="I2243" s="1">
        <v>219758.58</v>
      </c>
      <c r="J2243" s="1" t="s">
        <v>42</v>
      </c>
      <c r="K2243" s="1" t="s">
        <v>42</v>
      </c>
      <c r="N2243" s="3" t="str">
        <f>IF(LEFT(LOWER(C2243),1)="m","Male",IF(LEFT(LOWER(C2243),1)="f","Female","Unknown"))</f>
        <v>Male</v>
      </c>
      <c r="O2243" s="4" t="str">
        <f>IF(TRIM(LOWER(F2243))="neuro","Neurology",IF(TRIM(LOWER(F2243))="Neurology","Neurology",IF(TRIM(LOWER(F2243))="general ward","General",IF(TRIM(LOWER(F2243))="general","General",IF(TRIM(LOWER(F2243))="cardiology","Cardiology",IF(TRIM(LOWER(F2243))="Cardiology","Cardiology",IF(TRIM(LOWER(F2243))="Peads","Pediatrics",IF(TRIM(LOWER(F2243))="Pediatrics","Pediatrics",IF(TRIM(LOWER(F2243))="orthopedics","Orthopedics",IF(TRIM(LOWER(F2243))="Neurology","Neurology",IF(TRIM(LOWER(F2243))="Oncology","Oncology")))))))))))</f>
        <v>Cardiology</v>
      </c>
      <c r="P2243" s="3" t="str">
        <f t="shared" ref="P2243:P2306" si="210">IF(LOWER(G2243)="private","Private",
IF(LOWER(G2243)="govt","Government",
IF(LOWER(G2243)="government","Government",
IF(LOWER(G2243)="self","Self","Unknown"))))</f>
        <v>Government</v>
      </c>
      <c r="Q2243" s="5">
        <f t="shared" ref="Q2243:Q2306" si="211">IF(E2243&lt;D2243,"",E2243-D2243)</f>
        <v>7</v>
      </c>
      <c r="R2243" s="1">
        <f t="shared" ref="R2243:R2306" si="212">IF(I2243&lt;0,"",I2243)</f>
        <v>219758.58</v>
      </c>
      <c r="S2243" s="1">
        <f t="shared" ref="S2243:S2306" si="213">IF(OR(K2243="Yes",K2243="YES",K2243="Y"),1,0)</f>
        <v>0</v>
      </c>
      <c r="T2243" s="1" t="str">
        <f t="shared" ref="T2243:T2306" si="214">IF(B2243&lt;18,"0-17",                                                  IF(B2243&lt;36,"18-35",
IF(B2243&lt;51,"36-50",
IF(B2243&lt;66,"51-65","66+"))))</f>
        <v>0-17</v>
      </c>
      <c r="U2243" s="1" t="str">
        <f t="shared" ref="U2243:U2306" si="215">IF(OR(TRIM(UPPER(J2243))="YES",TRIM(UPPER(J2243))="Y"),"Yes",
IF(OR(TRIM(UPPER(J2243))="NO",TRIM(UPPER(J2243))="N"),"No","Unknown"))</f>
        <v>No</v>
      </c>
    </row>
    <row r="2244" spans="1:21">
      <c r="A2244" s="1">
        <v>2243</v>
      </c>
      <c r="B2244" s="1">
        <v>54</v>
      </c>
      <c r="C2244" s="1" t="s">
        <v>18</v>
      </c>
      <c r="D2244" s="2">
        <v>45242</v>
      </c>
      <c r="E2244" s="2">
        <v>45262</v>
      </c>
      <c r="F2244" s="1" t="s">
        <v>40</v>
      </c>
      <c r="G2244" s="1" t="s">
        <v>33</v>
      </c>
      <c r="H2244" s="1" t="s">
        <v>23</v>
      </c>
      <c r="I2244" s="1">
        <v>319505.74</v>
      </c>
      <c r="K2244" s="1" t="s">
        <v>17</v>
      </c>
      <c r="N2244" s="3" t="str">
        <f>IF(LEFT(LOWER(C2244),1)="m","Male",IF(LEFT(LOWER(C2244),1)="f","Female","Unknown"))</f>
        <v>Male</v>
      </c>
      <c r="O2244" s="4" t="str">
        <f>IF(TRIM(LOWER(F2244))="neuro","Neurology",IF(TRIM(LOWER(F2244))="Neurology","Neurology",IF(TRIM(LOWER(F2244))="general ward","General",IF(TRIM(LOWER(F2244))="general","General",IF(TRIM(LOWER(F2244))="cardiology","Cardiology",IF(TRIM(LOWER(F2244))="Cardiology","Cardiology",IF(TRIM(LOWER(F2244))="Peads","Pediatrics",IF(TRIM(LOWER(F2244))="Pediatrics","Pediatrics",IF(TRIM(LOWER(F2244))="orthopedics","Orthopedics",IF(TRIM(LOWER(F2244))="Neurology","Neurology",IF(TRIM(LOWER(F2244))="Oncology","Oncology")))))))))))</f>
        <v>Pediatrics</v>
      </c>
      <c r="P2244" s="3" t="str">
        <f t="shared" si="210"/>
        <v>Self</v>
      </c>
      <c r="Q2244" s="5">
        <f t="shared" si="211"/>
        <v>20</v>
      </c>
      <c r="R2244" s="1">
        <f t="shared" si="212"/>
        <v>319505.74</v>
      </c>
      <c r="S2244" s="1">
        <f t="shared" si="213"/>
        <v>1</v>
      </c>
      <c r="T2244" s="1" t="str">
        <f t="shared" si="214"/>
        <v>51-65</v>
      </c>
      <c r="U2244" s="1" t="str">
        <f t="shared" si="215"/>
        <v>Unknown</v>
      </c>
    </row>
    <row r="2245" spans="1:21">
      <c r="A2245" s="1">
        <v>2244</v>
      </c>
      <c r="B2245" s="1">
        <v>62</v>
      </c>
      <c r="C2245" s="1" t="s">
        <v>44</v>
      </c>
      <c r="D2245" s="2">
        <v>45095</v>
      </c>
      <c r="E2245" s="2">
        <v>45110</v>
      </c>
      <c r="F2245" s="1" t="s">
        <v>19</v>
      </c>
      <c r="G2245" s="1" t="s">
        <v>31</v>
      </c>
      <c r="H2245" s="1" t="s">
        <v>37</v>
      </c>
      <c r="I2245" s="1">
        <v>179556.22</v>
      </c>
      <c r="J2245" s="1" t="s">
        <v>24</v>
      </c>
      <c r="K2245" s="1" t="s">
        <v>42</v>
      </c>
      <c r="N2245" s="3" t="str">
        <f>IF(LEFT(LOWER(C2245),1)="m","Male",IF(LEFT(LOWER(C2245),1)="f","Female","Unknown"))</f>
        <v>Female</v>
      </c>
      <c r="O2245" s="4" t="str">
        <f>IF(TRIM(LOWER(F2245))="neuro","Neurology",IF(TRIM(LOWER(F2245))="Neurology","Neurology",IF(TRIM(LOWER(F2245))="general ward","General",IF(TRIM(LOWER(F2245))="general","General",IF(TRIM(LOWER(F2245))="cardiology","Cardiology",IF(TRIM(LOWER(F2245))="Cardiology","Cardiology",IF(TRIM(LOWER(F2245))="Peads","Pediatrics",IF(TRIM(LOWER(F2245))="Pediatrics","Pediatrics",IF(TRIM(LOWER(F2245))="orthopedics","Orthopedics",IF(TRIM(LOWER(F2245))="Neurology","Neurology",IF(TRIM(LOWER(F2245))="Oncology","Oncology")))))))))))</f>
        <v>General</v>
      </c>
      <c r="P2245" s="3" t="str">
        <f t="shared" si="210"/>
        <v>Private</v>
      </c>
      <c r="Q2245" s="5">
        <f t="shared" si="211"/>
        <v>15</v>
      </c>
      <c r="R2245" s="1">
        <f t="shared" si="212"/>
        <v>179556.22</v>
      </c>
      <c r="S2245" s="1">
        <f t="shared" si="213"/>
        <v>0</v>
      </c>
      <c r="T2245" s="1" t="str">
        <f t="shared" si="214"/>
        <v>51-65</v>
      </c>
      <c r="U2245" s="1" t="str">
        <f t="shared" si="215"/>
        <v>No</v>
      </c>
    </row>
    <row r="2246" spans="1:21">
      <c r="A2246" s="1">
        <v>2245</v>
      </c>
      <c r="B2246" s="1">
        <v>28</v>
      </c>
      <c r="C2246" s="1" t="s">
        <v>12</v>
      </c>
      <c r="D2246" s="2">
        <v>45500</v>
      </c>
      <c r="E2246" s="2">
        <v>45515</v>
      </c>
      <c r="F2246" s="1" t="s">
        <v>13</v>
      </c>
      <c r="G2246" s="1" t="s">
        <v>31</v>
      </c>
      <c r="H2246" s="1" t="s">
        <v>37</v>
      </c>
      <c r="I2246" s="1">
        <v>146811.39000000001</v>
      </c>
      <c r="J2246" s="1" t="s">
        <v>16</v>
      </c>
      <c r="K2246" s="1" t="s">
        <v>25</v>
      </c>
      <c r="N2246" s="3" t="str">
        <f>IF(LEFT(LOWER(C2246),1)="m","Male",IF(LEFT(LOWER(C2246),1)="f","Female","Unknown"))</f>
        <v>Unknown</v>
      </c>
      <c r="O2246" s="4" t="str">
        <f>IF(TRIM(LOWER(F2246))="neuro","Neurology",IF(TRIM(LOWER(F2246))="Neurology","Neurology",IF(TRIM(LOWER(F2246))="general ward","General",IF(TRIM(LOWER(F2246))="general","General",IF(TRIM(LOWER(F2246))="cardiology","Cardiology",IF(TRIM(LOWER(F2246))="Cardiology","Cardiology",IF(TRIM(LOWER(F2246))="Peads","Pediatrics",IF(TRIM(LOWER(F2246))="Pediatrics","Pediatrics",IF(TRIM(LOWER(F2246))="orthopedics","Orthopedics",IF(TRIM(LOWER(F2246))="Neurology","Neurology",IF(TRIM(LOWER(F2246))="Oncology","Oncology")))))))))))</f>
        <v>Neurology</v>
      </c>
      <c r="P2246" s="3" t="str">
        <f t="shared" si="210"/>
        <v>Private</v>
      </c>
      <c r="Q2246" s="5">
        <f t="shared" si="211"/>
        <v>15</v>
      </c>
      <c r="R2246" s="1">
        <f t="shared" si="212"/>
        <v>146811.39000000001</v>
      </c>
      <c r="S2246" s="1">
        <f t="shared" si="213"/>
        <v>1</v>
      </c>
      <c r="T2246" s="1" t="str">
        <f t="shared" si="214"/>
        <v>18-35</v>
      </c>
      <c r="U2246" s="1" t="str">
        <f t="shared" si="215"/>
        <v>Yes</v>
      </c>
    </row>
    <row r="2247" spans="1:21">
      <c r="A2247" s="1">
        <v>2246</v>
      </c>
      <c r="B2247" s="1">
        <v>80</v>
      </c>
      <c r="C2247" s="1" t="s">
        <v>44</v>
      </c>
      <c r="D2247" s="2">
        <v>45065</v>
      </c>
      <c r="E2247" s="2">
        <v>45083</v>
      </c>
      <c r="F2247" s="1" t="s">
        <v>43</v>
      </c>
      <c r="G2247" s="1" t="s">
        <v>33</v>
      </c>
      <c r="H2247" s="1" t="s">
        <v>37</v>
      </c>
      <c r="I2247" s="1">
        <v>75027.13</v>
      </c>
      <c r="J2247" s="1" t="s">
        <v>16</v>
      </c>
      <c r="K2247" s="1" t="s">
        <v>42</v>
      </c>
      <c r="N2247" s="3" t="str">
        <f>IF(LEFT(LOWER(C2247),1)="m","Male",IF(LEFT(LOWER(C2247),1)="f","Female","Unknown"))</f>
        <v>Female</v>
      </c>
      <c r="O2247" s="4" t="str">
        <f>IF(TRIM(LOWER(F2247))="neuro","Neurology",IF(TRIM(LOWER(F2247))="Neurology","Neurology",IF(TRIM(LOWER(F2247))="general ward","General",IF(TRIM(LOWER(F2247))="general","General",IF(TRIM(LOWER(F2247))="cardiology","Cardiology",IF(TRIM(LOWER(F2247))="Cardiology","Cardiology",IF(TRIM(LOWER(F2247))="Peads","Pediatrics",IF(TRIM(LOWER(F2247))="Pediatrics","Pediatrics",IF(TRIM(LOWER(F2247))="orthopedics","Orthopedics",IF(TRIM(LOWER(F2247))="Neurology","Neurology",IF(TRIM(LOWER(F2247))="Oncology","Oncology")))))))))))</f>
        <v>Orthopedics</v>
      </c>
      <c r="P2247" s="3" t="str">
        <f t="shared" si="210"/>
        <v>Self</v>
      </c>
      <c r="Q2247" s="5">
        <f t="shared" si="211"/>
        <v>18</v>
      </c>
      <c r="R2247" s="1">
        <f t="shared" si="212"/>
        <v>75027.13</v>
      </c>
      <c r="S2247" s="1">
        <f t="shared" si="213"/>
        <v>0</v>
      </c>
      <c r="T2247" s="1" t="str">
        <f t="shared" si="214"/>
        <v>66+</v>
      </c>
      <c r="U2247" s="1" t="str">
        <f t="shared" si="215"/>
        <v>Yes</v>
      </c>
    </row>
    <row r="2248" spans="1:21">
      <c r="A2248" s="1">
        <v>2247</v>
      </c>
      <c r="B2248" s="1">
        <v>53</v>
      </c>
      <c r="C2248" s="1" t="s">
        <v>27</v>
      </c>
      <c r="D2248" s="2">
        <v>45489</v>
      </c>
      <c r="E2248" s="2">
        <v>45492</v>
      </c>
      <c r="F2248" s="1" t="s">
        <v>49</v>
      </c>
      <c r="G2248" s="1" t="s">
        <v>36</v>
      </c>
      <c r="H2248" s="1" t="s">
        <v>37</v>
      </c>
      <c r="I2248" s="1">
        <v>174661.4</v>
      </c>
      <c r="J2248" s="1" t="s">
        <v>42</v>
      </c>
      <c r="K2248" s="1" t="s">
        <v>20</v>
      </c>
      <c r="N2248" s="3" t="str">
        <f>IF(LEFT(LOWER(C2248),1)="m","Male",IF(LEFT(LOWER(C2248),1)="f","Female","Unknown"))</f>
        <v>Male</v>
      </c>
      <c r="O2248" s="4" t="str">
        <f>IF(TRIM(LOWER(F2248))="neuro","Neurology",IF(TRIM(LOWER(F2248))="Neurology","Neurology",IF(TRIM(LOWER(F2248))="general ward","General",IF(TRIM(LOWER(F2248))="general","General",IF(TRIM(LOWER(F2248))="cardiology","Cardiology",IF(TRIM(LOWER(F2248))="Cardiology","Cardiology",IF(TRIM(LOWER(F2248))="Peads","Pediatrics",IF(TRIM(LOWER(F2248))="Pediatrics","Pediatrics",IF(TRIM(LOWER(F2248))="orthopedics","Orthopedics",IF(TRIM(LOWER(F2248))="Neurology","Neurology",IF(TRIM(LOWER(F2248))="Oncology","Oncology")))))))))))</f>
        <v>Oncology</v>
      </c>
      <c r="P2248" s="3" t="str">
        <f t="shared" si="210"/>
        <v>Government</v>
      </c>
      <c r="Q2248" s="5">
        <f t="shared" si="211"/>
        <v>3</v>
      </c>
      <c r="R2248" s="1">
        <f t="shared" si="212"/>
        <v>174661.4</v>
      </c>
      <c r="S2248" s="1">
        <f t="shared" si="213"/>
        <v>0</v>
      </c>
      <c r="T2248" s="1" t="str">
        <f t="shared" si="214"/>
        <v>51-65</v>
      </c>
      <c r="U2248" s="1" t="str">
        <f t="shared" si="215"/>
        <v>No</v>
      </c>
    </row>
    <row r="2249" spans="1:21">
      <c r="A2249" s="1">
        <v>2248</v>
      </c>
      <c r="B2249" s="1">
        <v>90</v>
      </c>
      <c r="C2249" s="1" t="s">
        <v>34</v>
      </c>
      <c r="D2249" s="2">
        <v>45047</v>
      </c>
      <c r="E2249" s="2">
        <v>45052</v>
      </c>
      <c r="F2249" s="1" t="s">
        <v>45</v>
      </c>
      <c r="G2249" s="1" t="s">
        <v>31</v>
      </c>
      <c r="H2249" s="1" t="s">
        <v>23</v>
      </c>
      <c r="I2249" s="1">
        <v>331472.48</v>
      </c>
      <c r="J2249" s="1" t="s">
        <v>16</v>
      </c>
      <c r="K2249" s="1" t="s">
        <v>16</v>
      </c>
      <c r="N2249" s="3" t="str">
        <f>IF(LEFT(LOWER(C2249),1)="m","Male",IF(LEFT(LOWER(C2249),1)="f","Female","Unknown"))</f>
        <v>Male</v>
      </c>
      <c r="O2249" s="4" t="str">
        <f>IF(TRIM(LOWER(F2249))="neuro","Neurology",IF(TRIM(LOWER(F2249))="Neurology","Neurology",IF(TRIM(LOWER(F2249))="general ward","General",IF(TRIM(LOWER(F2249))="general","General",IF(TRIM(LOWER(F2249))="cardiology","Cardiology",IF(TRIM(LOWER(F2249))="Cardiology","Cardiology",IF(TRIM(LOWER(F2249))="Peads","Pediatrics",IF(TRIM(LOWER(F2249))="Pediatrics","Pediatrics",IF(TRIM(LOWER(F2249))="orthopedics","Orthopedics",IF(TRIM(LOWER(F2249))="Neurology","Neurology",IF(TRIM(LOWER(F2249))="Oncology","Oncology")))))))))))</f>
        <v>Neurology</v>
      </c>
      <c r="P2249" s="3" t="str">
        <f t="shared" si="210"/>
        <v>Private</v>
      </c>
      <c r="Q2249" s="5">
        <f t="shared" si="211"/>
        <v>5</v>
      </c>
      <c r="R2249" s="1">
        <f t="shared" si="212"/>
        <v>331472.48</v>
      </c>
      <c r="S2249" s="1">
        <f t="shared" si="213"/>
        <v>1</v>
      </c>
      <c r="T2249" s="1" t="str">
        <f t="shared" si="214"/>
        <v>66+</v>
      </c>
      <c r="U2249" s="1" t="str">
        <f t="shared" si="215"/>
        <v>Yes</v>
      </c>
    </row>
    <row r="2250" spans="1:21">
      <c r="A2250" s="1">
        <v>2249</v>
      </c>
      <c r="B2250" s="1">
        <v>2</v>
      </c>
      <c r="C2250" s="1" t="s">
        <v>12</v>
      </c>
      <c r="D2250" s="2">
        <v>45590</v>
      </c>
      <c r="E2250" s="2">
        <v>45599</v>
      </c>
      <c r="F2250" s="1" t="s">
        <v>40</v>
      </c>
      <c r="G2250" s="1" t="s">
        <v>41</v>
      </c>
      <c r="H2250" s="1" t="s">
        <v>37</v>
      </c>
      <c r="I2250" s="1">
        <v>283434.65999999997</v>
      </c>
      <c r="J2250" s="1" t="s">
        <v>25</v>
      </c>
      <c r="K2250" s="1" t="s">
        <v>38</v>
      </c>
      <c r="N2250" s="3" t="str">
        <f>IF(LEFT(LOWER(C2250),1)="m","Male",IF(LEFT(LOWER(C2250),1)="f","Female","Unknown"))</f>
        <v>Unknown</v>
      </c>
      <c r="O2250" s="4" t="str">
        <f>IF(TRIM(LOWER(F2250))="neuro","Neurology",IF(TRIM(LOWER(F2250))="Neurology","Neurology",IF(TRIM(LOWER(F2250))="general ward","General",IF(TRIM(LOWER(F2250))="general","General",IF(TRIM(LOWER(F2250))="cardiology","Cardiology",IF(TRIM(LOWER(F2250))="Cardiology","Cardiology",IF(TRIM(LOWER(F2250))="Peads","Pediatrics",IF(TRIM(LOWER(F2250))="Pediatrics","Pediatrics",IF(TRIM(LOWER(F2250))="orthopedics","Orthopedics",IF(TRIM(LOWER(F2250))="Neurology","Neurology",IF(TRIM(LOWER(F2250))="Oncology","Oncology")))))))))))</f>
        <v>Pediatrics</v>
      </c>
      <c r="P2250" s="3" t="str">
        <f t="shared" si="210"/>
        <v>Unknown</v>
      </c>
      <c r="Q2250" s="5">
        <f t="shared" si="211"/>
        <v>9</v>
      </c>
      <c r="R2250" s="1">
        <f t="shared" si="212"/>
        <v>283434.65999999997</v>
      </c>
      <c r="S2250" s="1">
        <f t="shared" si="213"/>
        <v>0</v>
      </c>
      <c r="T2250" s="1" t="str">
        <f t="shared" si="214"/>
        <v>0-17</v>
      </c>
      <c r="U2250" s="1" t="str">
        <f t="shared" si="215"/>
        <v>Yes</v>
      </c>
    </row>
    <row r="2251" spans="1:21">
      <c r="A2251" s="1">
        <v>2250</v>
      </c>
      <c r="C2251" s="1" t="s">
        <v>44</v>
      </c>
      <c r="D2251" s="2">
        <v>45645</v>
      </c>
      <c r="E2251" s="2">
        <v>45655</v>
      </c>
      <c r="F2251" s="1" t="s">
        <v>30</v>
      </c>
      <c r="G2251" s="1" t="s">
        <v>41</v>
      </c>
      <c r="H2251" s="1" t="s">
        <v>37</v>
      </c>
      <c r="I2251" s="1">
        <v>256238.33</v>
      </c>
      <c r="J2251" s="1" t="s">
        <v>24</v>
      </c>
      <c r="K2251" s="1" t="s">
        <v>20</v>
      </c>
      <c r="N2251" s="3" t="str">
        <f>IF(LEFT(LOWER(C2251),1)="m","Male",IF(LEFT(LOWER(C2251),1)="f","Female","Unknown"))</f>
        <v>Female</v>
      </c>
      <c r="O2251" s="4" t="str">
        <f>IF(TRIM(LOWER(F2251))="neuro","Neurology",IF(TRIM(LOWER(F2251))="Neurology","Neurology",IF(TRIM(LOWER(F2251))="general ward","General",IF(TRIM(LOWER(F2251))="general","General",IF(TRIM(LOWER(F2251))="cardiology","Cardiology",IF(TRIM(LOWER(F2251))="Cardiology","Cardiology",IF(TRIM(LOWER(F2251))="Peads","Pediatrics",IF(TRIM(LOWER(F2251))="Pediatrics","Pediatrics",IF(TRIM(LOWER(F2251))="orthopedics","Orthopedics",IF(TRIM(LOWER(F2251))="Neurology","Neurology",IF(TRIM(LOWER(F2251))="Oncology","Oncology")))))))))))</f>
        <v>Pediatrics</v>
      </c>
      <c r="P2251" s="3" t="str">
        <f t="shared" si="210"/>
        <v>Unknown</v>
      </c>
      <c r="Q2251" s="5">
        <f t="shared" si="211"/>
        <v>10</v>
      </c>
      <c r="R2251" s="1">
        <f t="shared" si="212"/>
        <v>256238.33</v>
      </c>
      <c r="S2251" s="1">
        <f t="shared" si="213"/>
        <v>0</v>
      </c>
      <c r="T2251" s="1" t="str">
        <f t="shared" si="214"/>
        <v>0-17</v>
      </c>
      <c r="U2251" s="1" t="str">
        <f t="shared" si="215"/>
        <v>No</v>
      </c>
    </row>
    <row r="2252" spans="1:21">
      <c r="A2252" s="1">
        <v>2251</v>
      </c>
      <c r="B2252" s="1">
        <v>79</v>
      </c>
      <c r="C2252" s="1" t="s">
        <v>18</v>
      </c>
      <c r="D2252" s="2">
        <v>45375</v>
      </c>
      <c r="E2252" s="2">
        <v>45387</v>
      </c>
      <c r="F2252" s="1" t="s">
        <v>49</v>
      </c>
      <c r="G2252" s="1" t="s">
        <v>46</v>
      </c>
      <c r="H2252" s="1" t="s">
        <v>47</v>
      </c>
      <c r="I2252" s="1">
        <v>214339.15</v>
      </c>
      <c r="J2252" s="1" t="s">
        <v>16</v>
      </c>
      <c r="K2252" s="1" t="s">
        <v>38</v>
      </c>
      <c r="N2252" s="3" t="str">
        <f>IF(LEFT(LOWER(C2252),1)="m","Male",IF(LEFT(LOWER(C2252),1)="f","Female","Unknown"))</f>
        <v>Male</v>
      </c>
      <c r="O2252" s="4" t="str">
        <f>IF(TRIM(LOWER(F2252))="neuro","Neurology",IF(TRIM(LOWER(F2252))="Neurology","Neurology",IF(TRIM(LOWER(F2252))="general ward","General",IF(TRIM(LOWER(F2252))="general","General",IF(TRIM(LOWER(F2252))="cardiology","Cardiology",IF(TRIM(LOWER(F2252))="Cardiology","Cardiology",IF(TRIM(LOWER(F2252))="Peads","Pediatrics",IF(TRIM(LOWER(F2252))="Pediatrics","Pediatrics",IF(TRIM(LOWER(F2252))="orthopedics","Orthopedics",IF(TRIM(LOWER(F2252))="Neurology","Neurology",IF(TRIM(LOWER(F2252))="Oncology","Oncology")))))))))))</f>
        <v>Oncology</v>
      </c>
      <c r="P2252" s="3" t="str">
        <f t="shared" si="210"/>
        <v>Self</v>
      </c>
      <c r="Q2252" s="5">
        <f t="shared" si="211"/>
        <v>12</v>
      </c>
      <c r="R2252" s="1">
        <f t="shared" si="212"/>
        <v>214339.15</v>
      </c>
      <c r="S2252" s="1">
        <f t="shared" si="213"/>
        <v>0</v>
      </c>
      <c r="T2252" s="1" t="str">
        <f t="shared" si="214"/>
        <v>66+</v>
      </c>
      <c r="U2252" s="1" t="str">
        <f t="shared" si="215"/>
        <v>Yes</v>
      </c>
    </row>
    <row r="2253" spans="1:21">
      <c r="A2253" s="1">
        <v>2252</v>
      </c>
      <c r="B2253" s="1">
        <v>12</v>
      </c>
      <c r="C2253" s="1" t="s">
        <v>29</v>
      </c>
      <c r="D2253" s="2">
        <v>45004</v>
      </c>
      <c r="E2253" s="2">
        <v>45019</v>
      </c>
      <c r="F2253" s="1" t="s">
        <v>19</v>
      </c>
      <c r="G2253" s="1" t="s">
        <v>41</v>
      </c>
      <c r="H2253" s="1" t="s">
        <v>37</v>
      </c>
      <c r="I2253" s="1">
        <v>292001.45</v>
      </c>
      <c r="J2253" s="1" t="s">
        <v>24</v>
      </c>
      <c r="K2253" s="1" t="s">
        <v>42</v>
      </c>
      <c r="N2253" s="3" t="str">
        <f>IF(LEFT(LOWER(C2253),1)="m","Male",IF(LEFT(LOWER(C2253),1)="f","Female","Unknown"))</f>
        <v>Female</v>
      </c>
      <c r="O2253" s="4" t="str">
        <f>IF(TRIM(LOWER(F2253))="neuro","Neurology",IF(TRIM(LOWER(F2253))="Neurology","Neurology",IF(TRIM(LOWER(F2253))="general ward","General",IF(TRIM(LOWER(F2253))="general","General",IF(TRIM(LOWER(F2253))="cardiology","Cardiology",IF(TRIM(LOWER(F2253))="Cardiology","Cardiology",IF(TRIM(LOWER(F2253))="Peads","Pediatrics",IF(TRIM(LOWER(F2253))="Pediatrics","Pediatrics",IF(TRIM(LOWER(F2253))="orthopedics","Orthopedics",IF(TRIM(LOWER(F2253))="Neurology","Neurology",IF(TRIM(LOWER(F2253))="Oncology","Oncology")))))))))))</f>
        <v>General</v>
      </c>
      <c r="P2253" s="3" t="str">
        <f t="shared" si="210"/>
        <v>Unknown</v>
      </c>
      <c r="Q2253" s="5">
        <f t="shared" si="211"/>
        <v>15</v>
      </c>
      <c r="R2253" s="1">
        <f t="shared" si="212"/>
        <v>292001.45</v>
      </c>
      <c r="S2253" s="1">
        <f t="shared" si="213"/>
        <v>0</v>
      </c>
      <c r="T2253" s="1" t="str">
        <f t="shared" si="214"/>
        <v>0-17</v>
      </c>
      <c r="U2253" s="1" t="str">
        <f t="shared" si="215"/>
        <v>No</v>
      </c>
    </row>
    <row r="2254" spans="1:21">
      <c r="A2254" s="1">
        <v>2253</v>
      </c>
      <c r="C2254" s="1" t="s">
        <v>12</v>
      </c>
      <c r="D2254" s="2">
        <v>45411</v>
      </c>
      <c r="E2254" s="2">
        <v>45418</v>
      </c>
      <c r="F2254" s="1" t="s">
        <v>35</v>
      </c>
      <c r="G2254" s="1" t="s">
        <v>36</v>
      </c>
      <c r="I2254" s="1">
        <v>42816.28</v>
      </c>
      <c r="J2254" s="1" t="s">
        <v>24</v>
      </c>
      <c r="K2254" s="1" t="s">
        <v>16</v>
      </c>
      <c r="N2254" s="3" t="str">
        <f>IF(LEFT(LOWER(C2254),1)="m","Male",IF(LEFT(LOWER(C2254),1)="f","Female","Unknown"))</f>
        <v>Unknown</v>
      </c>
      <c r="O2254" s="4" t="str">
        <f>IF(TRIM(LOWER(F2254))="neuro","Neurology",IF(TRIM(LOWER(F2254))="Neurology","Neurology",IF(TRIM(LOWER(F2254))="general ward","General",IF(TRIM(LOWER(F2254))="general","General",IF(TRIM(LOWER(F2254))="cardiology","Cardiology",IF(TRIM(LOWER(F2254))="Cardiology","Cardiology",IF(TRIM(LOWER(F2254))="Peads","Pediatrics",IF(TRIM(LOWER(F2254))="Pediatrics","Pediatrics",IF(TRIM(LOWER(F2254))="orthopedics","Orthopedics",IF(TRIM(LOWER(F2254))="Neurology","Neurology",IF(TRIM(LOWER(F2254))="Oncology","Oncology")))))))))))</f>
        <v>Cardiology</v>
      </c>
      <c r="P2254" s="3" t="str">
        <f t="shared" si="210"/>
        <v>Government</v>
      </c>
      <c r="Q2254" s="5">
        <f t="shared" si="211"/>
        <v>7</v>
      </c>
      <c r="R2254" s="1">
        <f t="shared" si="212"/>
        <v>42816.28</v>
      </c>
      <c r="S2254" s="1">
        <f t="shared" si="213"/>
        <v>1</v>
      </c>
      <c r="T2254" s="1" t="str">
        <f t="shared" si="214"/>
        <v>0-17</v>
      </c>
      <c r="U2254" s="1" t="str">
        <f t="shared" si="215"/>
        <v>No</v>
      </c>
    </row>
    <row r="2255" spans="1:21">
      <c r="A2255" s="1">
        <v>2254</v>
      </c>
      <c r="C2255" s="1" t="s">
        <v>27</v>
      </c>
      <c r="D2255" s="2">
        <v>45622</v>
      </c>
      <c r="E2255" s="2">
        <v>45636</v>
      </c>
      <c r="F2255" s="1" t="s">
        <v>21</v>
      </c>
      <c r="G2255" s="1" t="s">
        <v>31</v>
      </c>
      <c r="H2255" s="1" t="s">
        <v>23</v>
      </c>
      <c r="I2255" s="1">
        <v>74518.880000000005</v>
      </c>
      <c r="J2255" s="1" t="s">
        <v>16</v>
      </c>
      <c r="K2255" s="1" t="s">
        <v>42</v>
      </c>
      <c r="N2255" s="3" t="str">
        <f>IF(LEFT(LOWER(C2255),1)="m","Male",IF(LEFT(LOWER(C2255),1)="f","Female","Unknown"))</f>
        <v>Male</v>
      </c>
      <c r="O2255" s="4" t="str">
        <f>IF(TRIM(LOWER(F2255))="neuro","Neurology",IF(TRIM(LOWER(F2255))="Neurology","Neurology",IF(TRIM(LOWER(F2255))="general ward","General",IF(TRIM(LOWER(F2255))="general","General",IF(TRIM(LOWER(F2255))="cardiology","Cardiology",IF(TRIM(LOWER(F2255))="Cardiology","Cardiology",IF(TRIM(LOWER(F2255))="Peads","Pediatrics",IF(TRIM(LOWER(F2255))="Pediatrics","Pediatrics",IF(TRIM(LOWER(F2255))="orthopedics","Orthopedics",IF(TRIM(LOWER(F2255))="Neurology","Neurology",IF(TRIM(LOWER(F2255))="Oncology","Oncology")))))))))))</f>
        <v>General</v>
      </c>
      <c r="P2255" s="3" t="str">
        <f t="shared" si="210"/>
        <v>Private</v>
      </c>
      <c r="Q2255" s="5">
        <f t="shared" si="211"/>
        <v>14</v>
      </c>
      <c r="R2255" s="1">
        <f t="shared" si="212"/>
        <v>74518.880000000005</v>
      </c>
      <c r="S2255" s="1">
        <f t="shared" si="213"/>
        <v>0</v>
      </c>
      <c r="T2255" s="1" t="str">
        <f t="shared" si="214"/>
        <v>0-17</v>
      </c>
      <c r="U2255" s="1" t="str">
        <f t="shared" si="215"/>
        <v>Yes</v>
      </c>
    </row>
    <row r="2256" spans="1:21">
      <c r="A2256" s="1">
        <v>2255</v>
      </c>
      <c r="B2256" s="1">
        <v>53</v>
      </c>
      <c r="C2256" s="1" t="s">
        <v>34</v>
      </c>
      <c r="D2256" s="2">
        <v>45597</v>
      </c>
      <c r="E2256" s="2">
        <v>45607</v>
      </c>
      <c r="F2256" s="1" t="s">
        <v>21</v>
      </c>
      <c r="G2256" s="1" t="s">
        <v>36</v>
      </c>
      <c r="H2256" s="1" t="s">
        <v>47</v>
      </c>
      <c r="I2256" s="1">
        <v>316761.74</v>
      </c>
      <c r="J2256" s="1" t="s">
        <v>38</v>
      </c>
      <c r="K2256" s="1" t="s">
        <v>20</v>
      </c>
      <c r="N2256" s="3" t="str">
        <f>IF(LEFT(LOWER(C2256),1)="m","Male",IF(LEFT(LOWER(C2256),1)="f","Female","Unknown"))</f>
        <v>Male</v>
      </c>
      <c r="O2256" s="4" t="str">
        <f>IF(TRIM(LOWER(F2256))="neuro","Neurology",IF(TRIM(LOWER(F2256))="Neurology","Neurology",IF(TRIM(LOWER(F2256))="general ward","General",IF(TRIM(LOWER(F2256))="general","General",IF(TRIM(LOWER(F2256))="cardiology","Cardiology",IF(TRIM(LOWER(F2256))="Cardiology","Cardiology",IF(TRIM(LOWER(F2256))="Peads","Pediatrics",IF(TRIM(LOWER(F2256))="Pediatrics","Pediatrics",IF(TRIM(LOWER(F2256))="orthopedics","Orthopedics",IF(TRIM(LOWER(F2256))="Neurology","Neurology",IF(TRIM(LOWER(F2256))="Oncology","Oncology")))))))))))</f>
        <v>General</v>
      </c>
      <c r="P2256" s="3" t="str">
        <f t="shared" si="210"/>
        <v>Government</v>
      </c>
      <c r="Q2256" s="5">
        <f t="shared" si="211"/>
        <v>10</v>
      </c>
      <c r="R2256" s="1">
        <f t="shared" si="212"/>
        <v>316761.74</v>
      </c>
      <c r="S2256" s="1">
        <f t="shared" si="213"/>
        <v>0</v>
      </c>
      <c r="T2256" s="1" t="str">
        <f t="shared" si="214"/>
        <v>51-65</v>
      </c>
      <c r="U2256" s="1" t="str">
        <f t="shared" si="215"/>
        <v>No</v>
      </c>
    </row>
    <row r="2257" spans="1:21">
      <c r="A2257" s="1">
        <v>2256</v>
      </c>
      <c r="B2257" s="1">
        <v>2</v>
      </c>
      <c r="C2257" s="1" t="s">
        <v>12</v>
      </c>
      <c r="D2257" s="2">
        <v>45446</v>
      </c>
      <c r="E2257" s="2">
        <v>45456</v>
      </c>
      <c r="F2257" s="1" t="s">
        <v>19</v>
      </c>
      <c r="G2257" s="1" t="s">
        <v>22</v>
      </c>
      <c r="H2257" s="1" t="s">
        <v>37</v>
      </c>
      <c r="I2257" s="1">
        <v>91616.47</v>
      </c>
      <c r="J2257" s="1" t="s">
        <v>25</v>
      </c>
      <c r="K2257" s="1" t="s">
        <v>16</v>
      </c>
      <c r="N2257" s="3" t="str">
        <f>IF(LEFT(LOWER(C2257),1)="m","Male",IF(LEFT(LOWER(C2257),1)="f","Female","Unknown"))</f>
        <v>Unknown</v>
      </c>
      <c r="O2257" s="4" t="str">
        <f>IF(TRIM(LOWER(F2257))="neuro","Neurology",IF(TRIM(LOWER(F2257))="Neurology","Neurology",IF(TRIM(LOWER(F2257))="general ward","General",IF(TRIM(LOWER(F2257))="general","General",IF(TRIM(LOWER(F2257))="cardiology","Cardiology",IF(TRIM(LOWER(F2257))="Cardiology","Cardiology",IF(TRIM(LOWER(F2257))="Peads","Pediatrics",IF(TRIM(LOWER(F2257))="Pediatrics","Pediatrics",IF(TRIM(LOWER(F2257))="orthopedics","Orthopedics",IF(TRIM(LOWER(F2257))="Neurology","Neurology",IF(TRIM(LOWER(F2257))="Oncology","Oncology")))))))))))</f>
        <v>General</v>
      </c>
      <c r="P2257" s="3" t="str">
        <f t="shared" si="210"/>
        <v>Government</v>
      </c>
      <c r="Q2257" s="5">
        <f t="shared" si="211"/>
        <v>10</v>
      </c>
      <c r="R2257" s="1">
        <f t="shared" si="212"/>
        <v>91616.47</v>
      </c>
      <c r="S2257" s="1">
        <f t="shared" si="213"/>
        <v>1</v>
      </c>
      <c r="T2257" s="1" t="str">
        <f t="shared" si="214"/>
        <v>0-17</v>
      </c>
      <c r="U2257" s="1" t="str">
        <f t="shared" si="215"/>
        <v>Yes</v>
      </c>
    </row>
    <row r="2258" spans="1:21">
      <c r="A2258" s="1">
        <v>2257</v>
      </c>
      <c r="B2258" s="1">
        <v>57</v>
      </c>
      <c r="C2258" s="1" t="s">
        <v>44</v>
      </c>
      <c r="D2258" s="2">
        <v>45094</v>
      </c>
      <c r="E2258" s="2">
        <v>45097</v>
      </c>
      <c r="F2258" s="1" t="s">
        <v>49</v>
      </c>
      <c r="G2258" s="1" t="s">
        <v>41</v>
      </c>
      <c r="H2258" s="1" t="s">
        <v>23</v>
      </c>
      <c r="I2258" s="1">
        <v>109057.62</v>
      </c>
      <c r="K2258" s="1" t="s">
        <v>16</v>
      </c>
      <c r="N2258" s="3" t="str">
        <f>IF(LEFT(LOWER(C2258),1)="m","Male",IF(LEFT(LOWER(C2258),1)="f","Female","Unknown"))</f>
        <v>Female</v>
      </c>
      <c r="O2258" s="4" t="str">
        <f>IF(TRIM(LOWER(F2258))="neuro","Neurology",IF(TRIM(LOWER(F2258))="Neurology","Neurology",IF(TRIM(LOWER(F2258))="general ward","General",IF(TRIM(LOWER(F2258))="general","General",IF(TRIM(LOWER(F2258))="cardiology","Cardiology",IF(TRIM(LOWER(F2258))="Cardiology","Cardiology",IF(TRIM(LOWER(F2258))="Peads","Pediatrics",IF(TRIM(LOWER(F2258))="Pediatrics","Pediatrics",IF(TRIM(LOWER(F2258))="orthopedics","Orthopedics",IF(TRIM(LOWER(F2258))="Neurology","Neurology",IF(TRIM(LOWER(F2258))="Oncology","Oncology")))))))))))</f>
        <v>Oncology</v>
      </c>
      <c r="P2258" s="3" t="str">
        <f t="shared" si="210"/>
        <v>Unknown</v>
      </c>
      <c r="Q2258" s="5">
        <f t="shared" si="211"/>
        <v>3</v>
      </c>
      <c r="R2258" s="1">
        <f t="shared" si="212"/>
        <v>109057.62</v>
      </c>
      <c r="S2258" s="1">
        <f t="shared" si="213"/>
        <v>1</v>
      </c>
      <c r="T2258" s="1" t="str">
        <f t="shared" si="214"/>
        <v>51-65</v>
      </c>
      <c r="U2258" s="1" t="str">
        <f t="shared" si="215"/>
        <v>Unknown</v>
      </c>
    </row>
    <row r="2259" spans="1:21">
      <c r="A2259" s="1">
        <v>2258</v>
      </c>
      <c r="B2259" s="1">
        <v>48</v>
      </c>
      <c r="C2259" s="1" t="s">
        <v>29</v>
      </c>
      <c r="D2259" s="2">
        <v>45183</v>
      </c>
      <c r="E2259" s="2">
        <v>45202</v>
      </c>
      <c r="F2259" s="1" t="s">
        <v>13</v>
      </c>
      <c r="G2259" s="1" t="s">
        <v>14</v>
      </c>
      <c r="H2259" s="1" t="s">
        <v>37</v>
      </c>
      <c r="I2259" s="1">
        <v>36031.730000000003</v>
      </c>
      <c r="K2259" s="1" t="s">
        <v>16</v>
      </c>
      <c r="N2259" s="3" t="str">
        <f>IF(LEFT(LOWER(C2259),1)="m","Male",IF(LEFT(LOWER(C2259),1)="f","Female","Unknown"))</f>
        <v>Female</v>
      </c>
      <c r="O2259" s="4" t="str">
        <f>IF(TRIM(LOWER(F2259))="neuro","Neurology",IF(TRIM(LOWER(F2259))="Neurology","Neurology",IF(TRIM(LOWER(F2259))="general ward","General",IF(TRIM(LOWER(F2259))="general","General",IF(TRIM(LOWER(F2259))="cardiology","Cardiology",IF(TRIM(LOWER(F2259))="Cardiology","Cardiology",IF(TRIM(LOWER(F2259))="Peads","Pediatrics",IF(TRIM(LOWER(F2259))="Pediatrics","Pediatrics",IF(TRIM(LOWER(F2259))="orthopedics","Orthopedics",IF(TRIM(LOWER(F2259))="Neurology","Neurology",IF(TRIM(LOWER(F2259))="Oncology","Oncology")))))))))))</f>
        <v>Neurology</v>
      </c>
      <c r="P2259" s="3" t="str">
        <f t="shared" si="210"/>
        <v>Private</v>
      </c>
      <c r="Q2259" s="5">
        <f t="shared" si="211"/>
        <v>19</v>
      </c>
      <c r="R2259" s="1">
        <f t="shared" si="212"/>
        <v>36031.730000000003</v>
      </c>
      <c r="S2259" s="1">
        <f t="shared" si="213"/>
        <v>1</v>
      </c>
      <c r="T2259" s="1" t="str">
        <f t="shared" si="214"/>
        <v>36-50</v>
      </c>
      <c r="U2259" s="1" t="str">
        <f t="shared" si="215"/>
        <v>Unknown</v>
      </c>
    </row>
    <row r="2260" spans="1:21">
      <c r="A2260" s="1">
        <v>2259</v>
      </c>
      <c r="B2260" s="1">
        <v>41</v>
      </c>
      <c r="C2260" s="1" t="s">
        <v>29</v>
      </c>
      <c r="D2260" s="2">
        <v>45347</v>
      </c>
      <c r="E2260" s="2">
        <v>45360</v>
      </c>
      <c r="F2260" s="1" t="s">
        <v>30</v>
      </c>
      <c r="G2260" s="1" t="s">
        <v>31</v>
      </c>
      <c r="H2260" s="1" t="s">
        <v>47</v>
      </c>
      <c r="I2260" s="1">
        <v>295180.84999999998</v>
      </c>
      <c r="J2260" s="1" t="s">
        <v>24</v>
      </c>
      <c r="K2260" s="1" t="s">
        <v>42</v>
      </c>
      <c r="N2260" s="3" t="str">
        <f>IF(LEFT(LOWER(C2260),1)="m","Male",IF(LEFT(LOWER(C2260),1)="f","Female","Unknown"))</f>
        <v>Female</v>
      </c>
      <c r="O2260" s="4" t="str">
        <f>IF(TRIM(LOWER(F2260))="neuro","Neurology",IF(TRIM(LOWER(F2260))="Neurology","Neurology",IF(TRIM(LOWER(F2260))="general ward","General",IF(TRIM(LOWER(F2260))="general","General",IF(TRIM(LOWER(F2260))="cardiology","Cardiology",IF(TRIM(LOWER(F2260))="Cardiology","Cardiology",IF(TRIM(LOWER(F2260))="Peads","Pediatrics",IF(TRIM(LOWER(F2260))="Pediatrics","Pediatrics",IF(TRIM(LOWER(F2260))="orthopedics","Orthopedics",IF(TRIM(LOWER(F2260))="Neurology","Neurology",IF(TRIM(LOWER(F2260))="Oncology","Oncology")))))))))))</f>
        <v>Pediatrics</v>
      </c>
      <c r="P2260" s="3" t="str">
        <f t="shared" si="210"/>
        <v>Private</v>
      </c>
      <c r="Q2260" s="5">
        <f t="shared" si="211"/>
        <v>13</v>
      </c>
      <c r="R2260" s="1">
        <f t="shared" si="212"/>
        <v>295180.84999999998</v>
      </c>
      <c r="S2260" s="1">
        <f t="shared" si="213"/>
        <v>0</v>
      </c>
      <c r="T2260" s="1" t="str">
        <f t="shared" si="214"/>
        <v>36-50</v>
      </c>
      <c r="U2260" s="1" t="str">
        <f t="shared" si="215"/>
        <v>No</v>
      </c>
    </row>
    <row r="2261" spans="1:21">
      <c r="A2261" s="1">
        <v>2260</v>
      </c>
      <c r="B2261" s="1">
        <v>56</v>
      </c>
      <c r="C2261" s="1" t="s">
        <v>26</v>
      </c>
      <c r="D2261" s="2">
        <v>45070</v>
      </c>
      <c r="E2261" s="2">
        <v>45079</v>
      </c>
      <c r="F2261" s="1" t="s">
        <v>52</v>
      </c>
      <c r="G2261" s="1" t="s">
        <v>36</v>
      </c>
      <c r="H2261" s="1" t="s">
        <v>23</v>
      </c>
      <c r="I2261" s="1">
        <v>149050.26</v>
      </c>
      <c r="J2261" s="1" t="s">
        <v>38</v>
      </c>
      <c r="K2261" s="1" t="s">
        <v>16</v>
      </c>
      <c r="N2261" s="3" t="str">
        <f>IF(LEFT(LOWER(C2261),1)="m","Male",IF(LEFT(LOWER(C2261),1)="f","Female","Unknown"))</f>
        <v>Female</v>
      </c>
      <c r="O2261" s="4" t="str">
        <f>IF(TRIM(LOWER(F2261))="neuro","Neurology",IF(TRIM(LOWER(F2261))="Neurology","Neurology",IF(TRIM(LOWER(F2261))="general ward","General",IF(TRIM(LOWER(F2261))="general","General",IF(TRIM(LOWER(F2261))="cardiology","Cardiology",IF(TRIM(LOWER(F2261))="Cardiology","Cardiology",IF(TRIM(LOWER(F2261))="Peads","Pediatrics",IF(TRIM(LOWER(F2261))="Pediatrics","Pediatrics",IF(TRIM(LOWER(F2261))="orthopedics","Orthopedics",IF(TRIM(LOWER(F2261))="Neurology","Neurology",IF(TRIM(LOWER(F2261))="Oncology","Oncology")))))))))))</f>
        <v>Oncology</v>
      </c>
      <c r="P2261" s="3" t="str">
        <f t="shared" si="210"/>
        <v>Government</v>
      </c>
      <c r="Q2261" s="5">
        <f t="shared" si="211"/>
        <v>9</v>
      </c>
      <c r="R2261" s="1">
        <f t="shared" si="212"/>
        <v>149050.26</v>
      </c>
      <c r="S2261" s="1">
        <f t="shared" si="213"/>
        <v>1</v>
      </c>
      <c r="T2261" s="1" t="str">
        <f t="shared" si="214"/>
        <v>51-65</v>
      </c>
      <c r="U2261" s="1" t="str">
        <f t="shared" si="215"/>
        <v>No</v>
      </c>
    </row>
    <row r="2262" spans="1:21">
      <c r="A2262" s="1">
        <v>2261</v>
      </c>
      <c r="B2262" s="1">
        <v>88</v>
      </c>
      <c r="C2262" s="1" t="s">
        <v>12</v>
      </c>
      <c r="D2262" s="2">
        <v>45205</v>
      </c>
      <c r="E2262" s="2">
        <v>45206</v>
      </c>
      <c r="F2262" s="1" t="s">
        <v>40</v>
      </c>
      <c r="G2262" s="1" t="s">
        <v>31</v>
      </c>
      <c r="H2262" s="1" t="s">
        <v>15</v>
      </c>
      <c r="I2262" s="1">
        <v>321065.94</v>
      </c>
      <c r="J2262" s="1" t="s">
        <v>42</v>
      </c>
      <c r="K2262" s="1" t="s">
        <v>25</v>
      </c>
      <c r="N2262" s="3" t="str">
        <f>IF(LEFT(LOWER(C2262),1)="m","Male",IF(LEFT(LOWER(C2262),1)="f","Female","Unknown"))</f>
        <v>Unknown</v>
      </c>
      <c r="O2262" s="4" t="str">
        <f>IF(TRIM(LOWER(F2262))="neuro","Neurology",IF(TRIM(LOWER(F2262))="Neurology","Neurology",IF(TRIM(LOWER(F2262))="general ward","General",IF(TRIM(LOWER(F2262))="general","General",IF(TRIM(LOWER(F2262))="cardiology","Cardiology",IF(TRIM(LOWER(F2262))="Cardiology","Cardiology",IF(TRIM(LOWER(F2262))="Peads","Pediatrics",IF(TRIM(LOWER(F2262))="Pediatrics","Pediatrics",IF(TRIM(LOWER(F2262))="orthopedics","Orthopedics",IF(TRIM(LOWER(F2262))="Neurology","Neurology",IF(TRIM(LOWER(F2262))="Oncology","Oncology")))))))))))</f>
        <v>Pediatrics</v>
      </c>
      <c r="P2262" s="3" t="str">
        <f t="shared" si="210"/>
        <v>Private</v>
      </c>
      <c r="Q2262" s="5">
        <f t="shared" si="211"/>
        <v>1</v>
      </c>
      <c r="R2262" s="1">
        <f t="shared" si="212"/>
        <v>321065.94</v>
      </c>
      <c r="S2262" s="1">
        <f t="shared" si="213"/>
        <v>1</v>
      </c>
      <c r="T2262" s="1" t="str">
        <f t="shared" si="214"/>
        <v>66+</v>
      </c>
      <c r="U2262" s="1" t="str">
        <f t="shared" si="215"/>
        <v>No</v>
      </c>
    </row>
    <row r="2263" spans="1:21">
      <c r="A2263" s="1">
        <v>2262</v>
      </c>
      <c r="B2263" s="1">
        <v>89</v>
      </c>
      <c r="C2263" s="1" t="s">
        <v>26</v>
      </c>
      <c r="D2263" s="2">
        <v>45579</v>
      </c>
      <c r="E2263" s="2">
        <v>45582</v>
      </c>
      <c r="F2263" s="1" t="s">
        <v>28</v>
      </c>
      <c r="G2263" s="1" t="s">
        <v>31</v>
      </c>
      <c r="H2263" s="1" t="s">
        <v>39</v>
      </c>
      <c r="I2263" s="1">
        <v>298180.51</v>
      </c>
      <c r="J2263" s="1" t="s">
        <v>38</v>
      </c>
      <c r="K2263" s="1" t="s">
        <v>25</v>
      </c>
      <c r="N2263" s="3" t="str">
        <f>IF(LEFT(LOWER(C2263),1)="m","Male",IF(LEFT(LOWER(C2263),1)="f","Female","Unknown"))</f>
        <v>Female</v>
      </c>
      <c r="O2263" s="4" t="str">
        <f>IF(TRIM(LOWER(F2263))="neuro","Neurology",IF(TRIM(LOWER(F2263))="Neurology","Neurology",IF(TRIM(LOWER(F2263))="general ward","General",IF(TRIM(LOWER(F2263))="general","General",IF(TRIM(LOWER(F2263))="cardiology","Cardiology",IF(TRIM(LOWER(F2263))="Cardiology","Cardiology",IF(TRIM(LOWER(F2263))="Peads","Pediatrics",IF(TRIM(LOWER(F2263))="Pediatrics","Pediatrics",IF(TRIM(LOWER(F2263))="orthopedics","Orthopedics",IF(TRIM(LOWER(F2263))="Neurology","Neurology",IF(TRIM(LOWER(F2263))="Oncology","Oncology")))))))))))</f>
        <v>Orthopedics</v>
      </c>
      <c r="P2263" s="3" t="str">
        <f t="shared" si="210"/>
        <v>Private</v>
      </c>
      <c r="Q2263" s="5">
        <f t="shared" si="211"/>
        <v>3</v>
      </c>
      <c r="R2263" s="1">
        <f t="shared" si="212"/>
        <v>298180.51</v>
      </c>
      <c r="S2263" s="1">
        <f t="shared" si="213"/>
        <v>1</v>
      </c>
      <c r="T2263" s="1" t="str">
        <f t="shared" si="214"/>
        <v>66+</v>
      </c>
      <c r="U2263" s="1" t="str">
        <f t="shared" si="215"/>
        <v>No</v>
      </c>
    </row>
    <row r="2264" spans="1:21">
      <c r="A2264" s="1">
        <v>2263</v>
      </c>
      <c r="B2264" s="1">
        <v>15</v>
      </c>
      <c r="C2264" s="1" t="s">
        <v>26</v>
      </c>
      <c r="D2264" s="2">
        <v>45646</v>
      </c>
      <c r="E2264" s="2">
        <v>45652</v>
      </c>
      <c r="F2264" s="1" t="s">
        <v>45</v>
      </c>
      <c r="G2264" s="1" t="s">
        <v>22</v>
      </c>
      <c r="H2264" s="1" t="s">
        <v>48</v>
      </c>
      <c r="I2264" s="1">
        <v>53638.45</v>
      </c>
      <c r="J2264" s="1" t="s">
        <v>38</v>
      </c>
      <c r="K2264" s="1" t="s">
        <v>16</v>
      </c>
      <c r="N2264" s="3" t="str">
        <f>IF(LEFT(LOWER(C2264),1)="m","Male",IF(LEFT(LOWER(C2264),1)="f","Female","Unknown"))</f>
        <v>Female</v>
      </c>
      <c r="O2264" s="4" t="str">
        <f>IF(TRIM(LOWER(F2264))="neuro","Neurology",IF(TRIM(LOWER(F2264))="Neurology","Neurology",IF(TRIM(LOWER(F2264))="general ward","General",IF(TRIM(LOWER(F2264))="general","General",IF(TRIM(LOWER(F2264))="cardiology","Cardiology",IF(TRIM(LOWER(F2264))="Cardiology","Cardiology",IF(TRIM(LOWER(F2264))="Peads","Pediatrics",IF(TRIM(LOWER(F2264))="Pediatrics","Pediatrics",IF(TRIM(LOWER(F2264))="orthopedics","Orthopedics",IF(TRIM(LOWER(F2264))="Neurology","Neurology",IF(TRIM(LOWER(F2264))="Oncology","Oncology")))))))))))</f>
        <v>Neurology</v>
      </c>
      <c r="P2264" s="3" t="str">
        <f t="shared" si="210"/>
        <v>Government</v>
      </c>
      <c r="Q2264" s="5">
        <f t="shared" si="211"/>
        <v>6</v>
      </c>
      <c r="R2264" s="1">
        <f t="shared" si="212"/>
        <v>53638.45</v>
      </c>
      <c r="S2264" s="1">
        <f t="shared" si="213"/>
        <v>1</v>
      </c>
      <c r="T2264" s="1" t="str">
        <f t="shared" si="214"/>
        <v>0-17</v>
      </c>
      <c r="U2264" s="1" t="str">
        <f t="shared" si="215"/>
        <v>No</v>
      </c>
    </row>
    <row r="2265" spans="1:21">
      <c r="A2265" s="1">
        <v>2264</v>
      </c>
      <c r="B2265" s="1">
        <v>56</v>
      </c>
      <c r="C2265" s="1" t="s">
        <v>26</v>
      </c>
      <c r="D2265" s="2">
        <v>45644</v>
      </c>
      <c r="E2265" s="2">
        <v>45648</v>
      </c>
      <c r="F2265" s="1" t="s">
        <v>45</v>
      </c>
      <c r="G2265" s="1" t="s">
        <v>36</v>
      </c>
      <c r="H2265" s="1" t="s">
        <v>39</v>
      </c>
      <c r="I2265" s="1">
        <v>249460.69</v>
      </c>
      <c r="J2265" s="1" t="s">
        <v>24</v>
      </c>
      <c r="K2265" s="1" t="s">
        <v>25</v>
      </c>
      <c r="N2265" s="3" t="str">
        <f>IF(LEFT(LOWER(C2265),1)="m","Male",IF(LEFT(LOWER(C2265),1)="f","Female","Unknown"))</f>
        <v>Female</v>
      </c>
      <c r="O2265" s="4" t="str">
        <f>IF(TRIM(LOWER(F2265))="neuro","Neurology",IF(TRIM(LOWER(F2265))="Neurology","Neurology",IF(TRIM(LOWER(F2265))="general ward","General",IF(TRIM(LOWER(F2265))="general","General",IF(TRIM(LOWER(F2265))="cardiology","Cardiology",IF(TRIM(LOWER(F2265))="Cardiology","Cardiology",IF(TRIM(LOWER(F2265))="Peads","Pediatrics",IF(TRIM(LOWER(F2265))="Pediatrics","Pediatrics",IF(TRIM(LOWER(F2265))="orthopedics","Orthopedics",IF(TRIM(LOWER(F2265))="Neurology","Neurology",IF(TRIM(LOWER(F2265))="Oncology","Oncology")))))))))))</f>
        <v>Neurology</v>
      </c>
      <c r="P2265" s="3" t="str">
        <f t="shared" si="210"/>
        <v>Government</v>
      </c>
      <c r="Q2265" s="5">
        <f t="shared" si="211"/>
        <v>4</v>
      </c>
      <c r="R2265" s="1">
        <f t="shared" si="212"/>
        <v>249460.69</v>
      </c>
      <c r="S2265" s="1">
        <f t="shared" si="213"/>
        <v>1</v>
      </c>
      <c r="T2265" s="1" t="str">
        <f t="shared" si="214"/>
        <v>51-65</v>
      </c>
      <c r="U2265" s="1" t="str">
        <f t="shared" si="215"/>
        <v>No</v>
      </c>
    </row>
    <row r="2266" spans="1:21">
      <c r="A2266" s="1">
        <v>2265</v>
      </c>
      <c r="B2266" s="1">
        <v>93</v>
      </c>
      <c r="C2266" s="1" t="s">
        <v>12</v>
      </c>
      <c r="D2266" s="2">
        <v>45294</v>
      </c>
      <c r="E2266" s="2">
        <v>45304</v>
      </c>
      <c r="F2266" s="1" t="s">
        <v>21</v>
      </c>
      <c r="G2266" s="1" t="s">
        <v>31</v>
      </c>
      <c r="H2266" s="1" t="s">
        <v>48</v>
      </c>
      <c r="I2266" s="1">
        <v>296080.06</v>
      </c>
      <c r="J2266" s="1" t="s">
        <v>24</v>
      </c>
      <c r="K2266" s="1" t="s">
        <v>16</v>
      </c>
      <c r="N2266" s="3" t="str">
        <f>IF(LEFT(LOWER(C2266),1)="m","Male",IF(LEFT(LOWER(C2266),1)="f","Female","Unknown"))</f>
        <v>Unknown</v>
      </c>
      <c r="O2266" s="4" t="str">
        <f>IF(TRIM(LOWER(F2266))="neuro","Neurology",IF(TRIM(LOWER(F2266))="Neurology","Neurology",IF(TRIM(LOWER(F2266))="general ward","General",IF(TRIM(LOWER(F2266))="general","General",IF(TRIM(LOWER(F2266))="cardiology","Cardiology",IF(TRIM(LOWER(F2266))="Cardiology","Cardiology",IF(TRIM(LOWER(F2266))="Peads","Pediatrics",IF(TRIM(LOWER(F2266))="Pediatrics","Pediatrics",IF(TRIM(LOWER(F2266))="orthopedics","Orthopedics",IF(TRIM(LOWER(F2266))="Neurology","Neurology",IF(TRIM(LOWER(F2266))="Oncology","Oncology")))))))))))</f>
        <v>General</v>
      </c>
      <c r="P2266" s="3" t="str">
        <f t="shared" si="210"/>
        <v>Private</v>
      </c>
      <c r="Q2266" s="5">
        <f t="shared" si="211"/>
        <v>10</v>
      </c>
      <c r="R2266" s="1">
        <f t="shared" si="212"/>
        <v>296080.06</v>
      </c>
      <c r="S2266" s="1">
        <f t="shared" si="213"/>
        <v>1</v>
      </c>
      <c r="T2266" s="1" t="str">
        <f t="shared" si="214"/>
        <v>66+</v>
      </c>
      <c r="U2266" s="1" t="str">
        <f t="shared" si="215"/>
        <v>No</v>
      </c>
    </row>
    <row r="2267" spans="1:21">
      <c r="A2267" s="1">
        <v>2266</v>
      </c>
      <c r="B2267" s="1">
        <v>50</v>
      </c>
      <c r="C2267" s="1" t="s">
        <v>44</v>
      </c>
      <c r="D2267" s="2">
        <v>45007</v>
      </c>
      <c r="E2267" s="2">
        <v>45026</v>
      </c>
      <c r="F2267" s="1" t="s">
        <v>49</v>
      </c>
      <c r="G2267" s="1" t="s">
        <v>31</v>
      </c>
      <c r="H2267" s="1" t="s">
        <v>37</v>
      </c>
      <c r="I2267" s="1">
        <v>150105.04</v>
      </c>
      <c r="J2267" s="1" t="s">
        <v>42</v>
      </c>
      <c r="K2267" s="1" t="s">
        <v>25</v>
      </c>
      <c r="N2267" s="3" t="str">
        <f>IF(LEFT(LOWER(C2267),1)="m","Male",IF(LEFT(LOWER(C2267),1)="f","Female","Unknown"))</f>
        <v>Female</v>
      </c>
      <c r="O2267" s="4" t="str">
        <f>IF(TRIM(LOWER(F2267))="neuro","Neurology",IF(TRIM(LOWER(F2267))="Neurology","Neurology",IF(TRIM(LOWER(F2267))="general ward","General",IF(TRIM(LOWER(F2267))="general","General",IF(TRIM(LOWER(F2267))="cardiology","Cardiology",IF(TRIM(LOWER(F2267))="Cardiology","Cardiology",IF(TRIM(LOWER(F2267))="Peads","Pediatrics",IF(TRIM(LOWER(F2267))="Pediatrics","Pediatrics",IF(TRIM(LOWER(F2267))="orthopedics","Orthopedics",IF(TRIM(LOWER(F2267))="Neurology","Neurology",IF(TRIM(LOWER(F2267))="Oncology","Oncology")))))))))))</f>
        <v>Oncology</v>
      </c>
      <c r="P2267" s="3" t="str">
        <f t="shared" si="210"/>
        <v>Private</v>
      </c>
      <c r="Q2267" s="5">
        <f t="shared" si="211"/>
        <v>19</v>
      </c>
      <c r="R2267" s="1">
        <f t="shared" si="212"/>
        <v>150105.04</v>
      </c>
      <c r="S2267" s="1">
        <f t="shared" si="213"/>
        <v>1</v>
      </c>
      <c r="T2267" s="1" t="str">
        <f t="shared" si="214"/>
        <v>36-50</v>
      </c>
      <c r="U2267" s="1" t="str">
        <f t="shared" si="215"/>
        <v>No</v>
      </c>
    </row>
    <row r="2268" spans="1:21">
      <c r="A2268" s="1">
        <v>2267</v>
      </c>
      <c r="B2268" s="1">
        <v>5</v>
      </c>
      <c r="C2268" s="1" t="s">
        <v>27</v>
      </c>
      <c r="D2268" s="2">
        <v>45400</v>
      </c>
      <c r="E2268" s="2">
        <v>45412</v>
      </c>
      <c r="F2268" s="1" t="s">
        <v>21</v>
      </c>
      <c r="G2268" s="1" t="s">
        <v>33</v>
      </c>
      <c r="I2268" s="1">
        <v>159535.01</v>
      </c>
      <c r="K2268" s="1" t="s">
        <v>38</v>
      </c>
      <c r="N2268" s="3" t="str">
        <f>IF(LEFT(LOWER(C2268),1)="m","Male",IF(LEFT(LOWER(C2268),1)="f","Female","Unknown"))</f>
        <v>Male</v>
      </c>
      <c r="O2268" s="4" t="str">
        <f>IF(TRIM(LOWER(F2268))="neuro","Neurology",IF(TRIM(LOWER(F2268))="Neurology","Neurology",IF(TRIM(LOWER(F2268))="general ward","General",IF(TRIM(LOWER(F2268))="general","General",IF(TRIM(LOWER(F2268))="cardiology","Cardiology",IF(TRIM(LOWER(F2268))="Cardiology","Cardiology",IF(TRIM(LOWER(F2268))="Peads","Pediatrics",IF(TRIM(LOWER(F2268))="Pediatrics","Pediatrics",IF(TRIM(LOWER(F2268))="orthopedics","Orthopedics",IF(TRIM(LOWER(F2268))="Neurology","Neurology",IF(TRIM(LOWER(F2268))="Oncology","Oncology")))))))))))</f>
        <v>General</v>
      </c>
      <c r="P2268" s="3" t="str">
        <f t="shared" si="210"/>
        <v>Self</v>
      </c>
      <c r="Q2268" s="5">
        <f t="shared" si="211"/>
        <v>12</v>
      </c>
      <c r="R2268" s="1">
        <f t="shared" si="212"/>
        <v>159535.01</v>
      </c>
      <c r="S2268" s="1">
        <f t="shared" si="213"/>
        <v>0</v>
      </c>
      <c r="T2268" s="1" t="str">
        <f t="shared" si="214"/>
        <v>0-17</v>
      </c>
      <c r="U2268" s="1" t="str">
        <f t="shared" si="215"/>
        <v>Unknown</v>
      </c>
    </row>
    <row r="2269" spans="1:21">
      <c r="A2269" s="1">
        <v>2268</v>
      </c>
      <c r="B2269" s="1">
        <v>36</v>
      </c>
      <c r="C2269" s="1" t="s">
        <v>18</v>
      </c>
      <c r="D2269" s="2">
        <v>45157</v>
      </c>
      <c r="E2269" s="2">
        <v>45167</v>
      </c>
      <c r="F2269" s="1" t="s">
        <v>49</v>
      </c>
      <c r="G2269" s="1" t="s">
        <v>22</v>
      </c>
      <c r="H2269" s="1" t="s">
        <v>51</v>
      </c>
      <c r="I2269" s="1">
        <v>304982.84999999998</v>
      </c>
      <c r="K2269" s="1" t="s">
        <v>17</v>
      </c>
      <c r="N2269" s="3" t="str">
        <f>IF(LEFT(LOWER(C2269),1)="m","Male",IF(LEFT(LOWER(C2269),1)="f","Female","Unknown"))</f>
        <v>Male</v>
      </c>
      <c r="O2269" s="4" t="str">
        <f>IF(TRIM(LOWER(F2269))="neuro","Neurology",IF(TRIM(LOWER(F2269))="Neurology","Neurology",IF(TRIM(LOWER(F2269))="general ward","General",IF(TRIM(LOWER(F2269))="general","General",IF(TRIM(LOWER(F2269))="cardiology","Cardiology",IF(TRIM(LOWER(F2269))="Cardiology","Cardiology",IF(TRIM(LOWER(F2269))="Peads","Pediatrics",IF(TRIM(LOWER(F2269))="Pediatrics","Pediatrics",IF(TRIM(LOWER(F2269))="orthopedics","Orthopedics",IF(TRIM(LOWER(F2269))="Neurology","Neurology",IF(TRIM(LOWER(F2269))="Oncology","Oncology")))))))))))</f>
        <v>Oncology</v>
      </c>
      <c r="P2269" s="3" t="str">
        <f t="shared" si="210"/>
        <v>Government</v>
      </c>
      <c r="Q2269" s="5">
        <f t="shared" si="211"/>
        <v>10</v>
      </c>
      <c r="R2269" s="1">
        <f t="shared" si="212"/>
        <v>304982.84999999998</v>
      </c>
      <c r="S2269" s="1">
        <f t="shared" si="213"/>
        <v>1</v>
      </c>
      <c r="T2269" s="1" t="str">
        <f t="shared" si="214"/>
        <v>36-50</v>
      </c>
      <c r="U2269" s="1" t="str">
        <f t="shared" si="215"/>
        <v>Unknown</v>
      </c>
    </row>
    <row r="2270" spans="1:21">
      <c r="A2270" s="1">
        <v>2269</v>
      </c>
      <c r="B2270" s="1">
        <v>62</v>
      </c>
      <c r="C2270" s="1" t="s">
        <v>26</v>
      </c>
      <c r="D2270" s="2">
        <v>45225</v>
      </c>
      <c r="E2270" s="2">
        <v>45241</v>
      </c>
      <c r="F2270" s="1" t="s">
        <v>21</v>
      </c>
      <c r="G2270" s="1" t="s">
        <v>22</v>
      </c>
      <c r="I2270" s="1">
        <v>259105.33</v>
      </c>
      <c r="J2270" s="1" t="s">
        <v>25</v>
      </c>
      <c r="K2270" s="1" t="s">
        <v>16</v>
      </c>
      <c r="N2270" s="3" t="str">
        <f>IF(LEFT(LOWER(C2270),1)="m","Male",IF(LEFT(LOWER(C2270),1)="f","Female","Unknown"))</f>
        <v>Female</v>
      </c>
      <c r="O2270" s="4" t="str">
        <f>IF(TRIM(LOWER(F2270))="neuro","Neurology",IF(TRIM(LOWER(F2270))="Neurology","Neurology",IF(TRIM(LOWER(F2270))="general ward","General",IF(TRIM(LOWER(F2270))="general","General",IF(TRIM(LOWER(F2270))="cardiology","Cardiology",IF(TRIM(LOWER(F2270))="Cardiology","Cardiology",IF(TRIM(LOWER(F2270))="Peads","Pediatrics",IF(TRIM(LOWER(F2270))="Pediatrics","Pediatrics",IF(TRIM(LOWER(F2270))="orthopedics","Orthopedics",IF(TRIM(LOWER(F2270))="Neurology","Neurology",IF(TRIM(LOWER(F2270))="Oncology","Oncology")))))))))))</f>
        <v>General</v>
      </c>
      <c r="P2270" s="3" t="str">
        <f t="shared" si="210"/>
        <v>Government</v>
      </c>
      <c r="Q2270" s="5">
        <f t="shared" si="211"/>
        <v>16</v>
      </c>
      <c r="R2270" s="1">
        <f t="shared" si="212"/>
        <v>259105.33</v>
      </c>
      <c r="S2270" s="1">
        <f t="shared" si="213"/>
        <v>1</v>
      </c>
      <c r="T2270" s="1" t="str">
        <f t="shared" si="214"/>
        <v>51-65</v>
      </c>
      <c r="U2270" s="1" t="str">
        <f t="shared" si="215"/>
        <v>Yes</v>
      </c>
    </row>
    <row r="2271" spans="1:21">
      <c r="A2271" s="1">
        <v>2270</v>
      </c>
      <c r="C2271" s="1" t="s">
        <v>29</v>
      </c>
      <c r="D2271" s="2">
        <v>45446</v>
      </c>
      <c r="E2271" s="2">
        <v>45466</v>
      </c>
      <c r="F2271" s="1" t="s">
        <v>45</v>
      </c>
      <c r="G2271" s="1" t="s">
        <v>36</v>
      </c>
      <c r="H2271" s="1" t="s">
        <v>32</v>
      </c>
      <c r="I2271" s="1">
        <v>272454.77</v>
      </c>
      <c r="K2271" s="1" t="s">
        <v>20</v>
      </c>
      <c r="N2271" s="3" t="str">
        <f>IF(LEFT(LOWER(C2271),1)="m","Male",IF(LEFT(LOWER(C2271),1)="f","Female","Unknown"))</f>
        <v>Female</v>
      </c>
      <c r="O2271" s="4" t="str">
        <f>IF(TRIM(LOWER(F2271))="neuro","Neurology",IF(TRIM(LOWER(F2271))="Neurology","Neurology",IF(TRIM(LOWER(F2271))="general ward","General",IF(TRIM(LOWER(F2271))="general","General",IF(TRIM(LOWER(F2271))="cardiology","Cardiology",IF(TRIM(LOWER(F2271))="Cardiology","Cardiology",IF(TRIM(LOWER(F2271))="Peads","Pediatrics",IF(TRIM(LOWER(F2271))="Pediatrics","Pediatrics",IF(TRIM(LOWER(F2271))="orthopedics","Orthopedics",IF(TRIM(LOWER(F2271))="Neurology","Neurology",IF(TRIM(LOWER(F2271))="Oncology","Oncology")))))))))))</f>
        <v>Neurology</v>
      </c>
      <c r="P2271" s="3" t="str">
        <f t="shared" si="210"/>
        <v>Government</v>
      </c>
      <c r="Q2271" s="5">
        <f t="shared" si="211"/>
        <v>20</v>
      </c>
      <c r="R2271" s="1">
        <f t="shared" si="212"/>
        <v>272454.77</v>
      </c>
      <c r="S2271" s="1">
        <f t="shared" si="213"/>
        <v>0</v>
      </c>
      <c r="T2271" s="1" t="str">
        <f t="shared" si="214"/>
        <v>0-17</v>
      </c>
      <c r="U2271" s="1" t="str">
        <f t="shared" si="215"/>
        <v>Unknown</v>
      </c>
    </row>
    <row r="2272" spans="1:21">
      <c r="A2272" s="1">
        <v>2271</v>
      </c>
      <c r="B2272" s="1">
        <v>84</v>
      </c>
      <c r="C2272" s="1" t="s">
        <v>18</v>
      </c>
      <c r="D2272" s="2">
        <v>45065</v>
      </c>
      <c r="E2272" s="2">
        <v>45070</v>
      </c>
      <c r="F2272" s="1" t="s">
        <v>21</v>
      </c>
      <c r="G2272" s="1" t="s">
        <v>36</v>
      </c>
      <c r="I2272" s="1">
        <v>274228.21000000002</v>
      </c>
      <c r="J2272" s="1" t="s">
        <v>42</v>
      </c>
      <c r="K2272" s="1" t="s">
        <v>17</v>
      </c>
      <c r="N2272" s="3" t="str">
        <f>IF(LEFT(LOWER(C2272),1)="m","Male",IF(LEFT(LOWER(C2272),1)="f","Female","Unknown"))</f>
        <v>Male</v>
      </c>
      <c r="O2272" s="4" t="str">
        <f>IF(TRIM(LOWER(F2272))="neuro","Neurology",IF(TRIM(LOWER(F2272))="Neurology","Neurology",IF(TRIM(LOWER(F2272))="general ward","General",IF(TRIM(LOWER(F2272))="general","General",IF(TRIM(LOWER(F2272))="cardiology","Cardiology",IF(TRIM(LOWER(F2272))="Cardiology","Cardiology",IF(TRIM(LOWER(F2272))="Peads","Pediatrics",IF(TRIM(LOWER(F2272))="Pediatrics","Pediatrics",IF(TRIM(LOWER(F2272))="orthopedics","Orthopedics",IF(TRIM(LOWER(F2272))="Neurology","Neurology",IF(TRIM(LOWER(F2272))="Oncology","Oncology")))))))))))</f>
        <v>General</v>
      </c>
      <c r="P2272" s="3" t="str">
        <f t="shared" si="210"/>
        <v>Government</v>
      </c>
      <c r="Q2272" s="5">
        <f t="shared" si="211"/>
        <v>5</v>
      </c>
      <c r="R2272" s="1">
        <f t="shared" si="212"/>
        <v>274228.21000000002</v>
      </c>
      <c r="S2272" s="1">
        <f t="shared" si="213"/>
        <v>1</v>
      </c>
      <c r="T2272" s="1" t="str">
        <f t="shared" si="214"/>
        <v>66+</v>
      </c>
      <c r="U2272" s="1" t="str">
        <f t="shared" si="215"/>
        <v>No</v>
      </c>
    </row>
    <row r="2273" spans="1:21">
      <c r="A2273" s="1">
        <v>2272</v>
      </c>
      <c r="B2273" s="1">
        <v>61</v>
      </c>
      <c r="C2273" s="1" t="s">
        <v>34</v>
      </c>
      <c r="D2273" s="2">
        <v>45386</v>
      </c>
      <c r="E2273" s="2">
        <v>45398</v>
      </c>
      <c r="F2273" s="1" t="s">
        <v>30</v>
      </c>
      <c r="G2273" s="1" t="s">
        <v>14</v>
      </c>
      <c r="H2273" s="1" t="s">
        <v>51</v>
      </c>
      <c r="I2273" s="1">
        <v>206750.03</v>
      </c>
      <c r="K2273" s="1" t="s">
        <v>25</v>
      </c>
      <c r="N2273" s="3" t="str">
        <f>IF(LEFT(LOWER(C2273),1)="m","Male",IF(LEFT(LOWER(C2273),1)="f","Female","Unknown"))</f>
        <v>Male</v>
      </c>
      <c r="O2273" s="4" t="str">
        <f>IF(TRIM(LOWER(F2273))="neuro","Neurology",IF(TRIM(LOWER(F2273))="Neurology","Neurology",IF(TRIM(LOWER(F2273))="general ward","General",IF(TRIM(LOWER(F2273))="general","General",IF(TRIM(LOWER(F2273))="cardiology","Cardiology",IF(TRIM(LOWER(F2273))="Cardiology","Cardiology",IF(TRIM(LOWER(F2273))="Peads","Pediatrics",IF(TRIM(LOWER(F2273))="Pediatrics","Pediatrics",IF(TRIM(LOWER(F2273))="orthopedics","Orthopedics",IF(TRIM(LOWER(F2273))="Neurology","Neurology",IF(TRIM(LOWER(F2273))="Oncology","Oncology")))))))))))</f>
        <v>Pediatrics</v>
      </c>
      <c r="P2273" s="3" t="str">
        <f t="shared" si="210"/>
        <v>Private</v>
      </c>
      <c r="Q2273" s="5">
        <f t="shared" si="211"/>
        <v>12</v>
      </c>
      <c r="R2273" s="1">
        <f t="shared" si="212"/>
        <v>206750.03</v>
      </c>
      <c r="S2273" s="1">
        <f t="shared" si="213"/>
        <v>1</v>
      </c>
      <c r="T2273" s="1" t="str">
        <f t="shared" si="214"/>
        <v>51-65</v>
      </c>
      <c r="U2273" s="1" t="str">
        <f t="shared" si="215"/>
        <v>Unknown</v>
      </c>
    </row>
    <row r="2274" spans="1:21">
      <c r="A2274" s="1">
        <v>2273</v>
      </c>
      <c r="B2274" s="1">
        <v>30</v>
      </c>
      <c r="C2274" s="1" t="s">
        <v>12</v>
      </c>
      <c r="D2274" s="2">
        <v>45285</v>
      </c>
      <c r="E2274" s="2">
        <v>45289</v>
      </c>
      <c r="F2274" s="1" t="s">
        <v>40</v>
      </c>
      <c r="G2274" s="1" t="s">
        <v>14</v>
      </c>
      <c r="H2274" s="1" t="s">
        <v>23</v>
      </c>
      <c r="I2274" s="1">
        <v>119276.47</v>
      </c>
      <c r="J2274" s="1" t="s">
        <v>17</v>
      </c>
      <c r="K2274" s="1" t="s">
        <v>42</v>
      </c>
      <c r="N2274" s="3" t="str">
        <f>IF(LEFT(LOWER(C2274),1)="m","Male",IF(LEFT(LOWER(C2274),1)="f","Female","Unknown"))</f>
        <v>Unknown</v>
      </c>
      <c r="O2274" s="4" t="str">
        <f>IF(TRIM(LOWER(F2274))="neuro","Neurology",IF(TRIM(LOWER(F2274))="Neurology","Neurology",IF(TRIM(LOWER(F2274))="general ward","General",IF(TRIM(LOWER(F2274))="general","General",IF(TRIM(LOWER(F2274))="cardiology","Cardiology",IF(TRIM(LOWER(F2274))="Cardiology","Cardiology",IF(TRIM(LOWER(F2274))="Peads","Pediatrics",IF(TRIM(LOWER(F2274))="Pediatrics","Pediatrics",IF(TRIM(LOWER(F2274))="orthopedics","Orthopedics",IF(TRIM(LOWER(F2274))="Neurology","Neurology",IF(TRIM(LOWER(F2274))="Oncology","Oncology")))))))))))</f>
        <v>Pediatrics</v>
      </c>
      <c r="P2274" s="3" t="str">
        <f t="shared" si="210"/>
        <v>Private</v>
      </c>
      <c r="Q2274" s="5">
        <f t="shared" si="211"/>
        <v>4</v>
      </c>
      <c r="R2274" s="1">
        <f t="shared" si="212"/>
        <v>119276.47</v>
      </c>
      <c r="S2274" s="1">
        <f t="shared" si="213"/>
        <v>0</v>
      </c>
      <c r="T2274" s="1" t="str">
        <f t="shared" si="214"/>
        <v>18-35</v>
      </c>
      <c r="U2274" s="1" t="str">
        <f t="shared" si="215"/>
        <v>Yes</v>
      </c>
    </row>
    <row r="2275" spans="1:21">
      <c r="A2275" s="1">
        <v>2274</v>
      </c>
      <c r="B2275" s="1">
        <v>6</v>
      </c>
      <c r="C2275" s="1" t="s">
        <v>18</v>
      </c>
      <c r="D2275" s="2">
        <v>45613</v>
      </c>
      <c r="E2275" s="2">
        <v>45626</v>
      </c>
      <c r="F2275" s="1" t="s">
        <v>35</v>
      </c>
      <c r="G2275" s="1" t="s">
        <v>22</v>
      </c>
      <c r="H2275" s="1" t="s">
        <v>32</v>
      </c>
      <c r="I2275" s="1">
        <v>86409.31</v>
      </c>
      <c r="J2275" s="1" t="s">
        <v>42</v>
      </c>
      <c r="K2275" s="1" t="s">
        <v>17</v>
      </c>
      <c r="N2275" s="3" t="str">
        <f>IF(LEFT(LOWER(C2275),1)="m","Male",IF(LEFT(LOWER(C2275),1)="f","Female","Unknown"))</f>
        <v>Male</v>
      </c>
      <c r="O2275" s="4" t="str">
        <f>IF(TRIM(LOWER(F2275))="neuro","Neurology",IF(TRIM(LOWER(F2275))="Neurology","Neurology",IF(TRIM(LOWER(F2275))="general ward","General",IF(TRIM(LOWER(F2275))="general","General",IF(TRIM(LOWER(F2275))="cardiology","Cardiology",IF(TRIM(LOWER(F2275))="Cardiology","Cardiology",IF(TRIM(LOWER(F2275))="Peads","Pediatrics",IF(TRIM(LOWER(F2275))="Pediatrics","Pediatrics",IF(TRIM(LOWER(F2275))="orthopedics","Orthopedics",IF(TRIM(LOWER(F2275))="Neurology","Neurology",IF(TRIM(LOWER(F2275))="Oncology","Oncology")))))))))))</f>
        <v>Cardiology</v>
      </c>
      <c r="P2275" s="3" t="str">
        <f t="shared" si="210"/>
        <v>Government</v>
      </c>
      <c r="Q2275" s="5">
        <f t="shared" si="211"/>
        <v>13</v>
      </c>
      <c r="R2275" s="1">
        <f t="shared" si="212"/>
        <v>86409.31</v>
      </c>
      <c r="S2275" s="1">
        <f t="shared" si="213"/>
        <v>1</v>
      </c>
      <c r="T2275" s="1" t="str">
        <f t="shared" si="214"/>
        <v>0-17</v>
      </c>
      <c r="U2275" s="1" t="str">
        <f t="shared" si="215"/>
        <v>No</v>
      </c>
    </row>
    <row r="2276" spans="1:21">
      <c r="A2276" s="1">
        <v>2275</v>
      </c>
      <c r="B2276" s="1">
        <v>90</v>
      </c>
      <c r="C2276" s="1" t="s">
        <v>27</v>
      </c>
      <c r="D2276" s="2">
        <v>45192</v>
      </c>
      <c r="E2276" s="2">
        <v>45194</v>
      </c>
      <c r="F2276" s="1" t="s">
        <v>50</v>
      </c>
      <c r="G2276" s="1" t="s">
        <v>36</v>
      </c>
      <c r="H2276" s="1" t="s">
        <v>37</v>
      </c>
      <c r="I2276" s="1">
        <v>281566.32</v>
      </c>
      <c r="J2276" s="1" t="s">
        <v>24</v>
      </c>
      <c r="K2276" s="1" t="s">
        <v>25</v>
      </c>
      <c r="N2276" s="3" t="str">
        <f>IF(LEFT(LOWER(C2276),1)="m","Male",IF(LEFT(LOWER(C2276),1)="f","Female","Unknown"))</f>
        <v>Male</v>
      </c>
      <c r="O2276" s="4" t="str">
        <f>IF(TRIM(LOWER(F2276))="neuro","Neurology",IF(TRIM(LOWER(F2276))="Neurology","Neurology",IF(TRIM(LOWER(F2276))="general ward","General",IF(TRIM(LOWER(F2276))="general","General",IF(TRIM(LOWER(F2276))="cardiology","Cardiology",IF(TRIM(LOWER(F2276))="Cardiology","Cardiology",IF(TRIM(LOWER(F2276))="Peads","Pediatrics",IF(TRIM(LOWER(F2276))="Pediatrics","Pediatrics",IF(TRIM(LOWER(F2276))="orthopedics","Orthopedics",IF(TRIM(LOWER(F2276))="Neurology","Neurology",IF(TRIM(LOWER(F2276))="Oncology","Oncology")))))))))))</f>
        <v>Cardiology</v>
      </c>
      <c r="P2276" s="3" t="str">
        <f t="shared" si="210"/>
        <v>Government</v>
      </c>
      <c r="Q2276" s="5">
        <f t="shared" si="211"/>
        <v>2</v>
      </c>
      <c r="R2276" s="1">
        <f t="shared" si="212"/>
        <v>281566.32</v>
      </c>
      <c r="S2276" s="1">
        <f t="shared" si="213"/>
        <v>1</v>
      </c>
      <c r="T2276" s="1" t="str">
        <f t="shared" si="214"/>
        <v>66+</v>
      </c>
      <c r="U2276" s="1" t="str">
        <f t="shared" si="215"/>
        <v>No</v>
      </c>
    </row>
    <row r="2277" spans="1:21">
      <c r="A2277" s="1">
        <v>2276</v>
      </c>
      <c r="B2277" s="1">
        <v>90</v>
      </c>
      <c r="C2277" s="1" t="s">
        <v>34</v>
      </c>
      <c r="D2277" s="2">
        <v>45609</v>
      </c>
      <c r="E2277" s="2">
        <v>45611</v>
      </c>
      <c r="F2277" s="1" t="s">
        <v>35</v>
      </c>
      <c r="G2277" s="1" t="s">
        <v>14</v>
      </c>
      <c r="H2277" s="1" t="s">
        <v>39</v>
      </c>
      <c r="I2277" s="1">
        <v>281814.65000000002</v>
      </c>
      <c r="J2277" s="1" t="s">
        <v>25</v>
      </c>
      <c r="K2277" s="1" t="s">
        <v>20</v>
      </c>
      <c r="N2277" s="3" t="str">
        <f>IF(LEFT(LOWER(C2277),1)="m","Male",IF(LEFT(LOWER(C2277),1)="f","Female","Unknown"))</f>
        <v>Male</v>
      </c>
      <c r="O2277" s="4" t="str">
        <f>IF(TRIM(LOWER(F2277))="neuro","Neurology",IF(TRIM(LOWER(F2277))="Neurology","Neurology",IF(TRIM(LOWER(F2277))="general ward","General",IF(TRIM(LOWER(F2277))="general","General",IF(TRIM(LOWER(F2277))="cardiology","Cardiology",IF(TRIM(LOWER(F2277))="Cardiology","Cardiology",IF(TRIM(LOWER(F2277))="Peads","Pediatrics",IF(TRIM(LOWER(F2277))="Pediatrics","Pediatrics",IF(TRIM(LOWER(F2277))="orthopedics","Orthopedics",IF(TRIM(LOWER(F2277))="Neurology","Neurology",IF(TRIM(LOWER(F2277))="Oncology","Oncology")))))))))))</f>
        <v>Cardiology</v>
      </c>
      <c r="P2277" s="3" t="str">
        <f t="shared" si="210"/>
        <v>Private</v>
      </c>
      <c r="Q2277" s="5">
        <f t="shared" si="211"/>
        <v>2</v>
      </c>
      <c r="R2277" s="1">
        <f t="shared" si="212"/>
        <v>281814.65000000002</v>
      </c>
      <c r="S2277" s="1">
        <f t="shared" si="213"/>
        <v>0</v>
      </c>
      <c r="T2277" s="1" t="str">
        <f t="shared" si="214"/>
        <v>66+</v>
      </c>
      <c r="U2277" s="1" t="str">
        <f t="shared" si="215"/>
        <v>Yes</v>
      </c>
    </row>
    <row r="2278" spans="1:21">
      <c r="A2278" s="1">
        <v>2277</v>
      </c>
      <c r="C2278" s="1" t="s">
        <v>34</v>
      </c>
      <c r="D2278" s="2">
        <v>45041</v>
      </c>
      <c r="E2278" s="2">
        <v>45054</v>
      </c>
      <c r="F2278" s="1" t="s">
        <v>50</v>
      </c>
      <c r="G2278" s="1" t="s">
        <v>41</v>
      </c>
      <c r="H2278" s="1" t="s">
        <v>37</v>
      </c>
      <c r="I2278" s="1">
        <v>113728.18</v>
      </c>
      <c r="K2278" s="1" t="s">
        <v>38</v>
      </c>
      <c r="N2278" s="3" t="str">
        <f>IF(LEFT(LOWER(C2278),1)="m","Male",IF(LEFT(LOWER(C2278),1)="f","Female","Unknown"))</f>
        <v>Male</v>
      </c>
      <c r="O2278" s="4" t="str">
        <f>IF(TRIM(LOWER(F2278))="neuro","Neurology",IF(TRIM(LOWER(F2278))="Neurology","Neurology",IF(TRIM(LOWER(F2278))="general ward","General",IF(TRIM(LOWER(F2278))="general","General",IF(TRIM(LOWER(F2278))="cardiology","Cardiology",IF(TRIM(LOWER(F2278))="Cardiology","Cardiology",IF(TRIM(LOWER(F2278))="Peads","Pediatrics",IF(TRIM(LOWER(F2278))="Pediatrics","Pediatrics",IF(TRIM(LOWER(F2278))="orthopedics","Orthopedics",IF(TRIM(LOWER(F2278))="Neurology","Neurology",IF(TRIM(LOWER(F2278))="Oncology","Oncology")))))))))))</f>
        <v>Cardiology</v>
      </c>
      <c r="P2278" s="3" t="str">
        <f t="shared" si="210"/>
        <v>Unknown</v>
      </c>
      <c r="Q2278" s="5">
        <f t="shared" si="211"/>
        <v>13</v>
      </c>
      <c r="R2278" s="1">
        <f t="shared" si="212"/>
        <v>113728.18</v>
      </c>
      <c r="S2278" s="1">
        <f t="shared" si="213"/>
        <v>0</v>
      </c>
      <c r="T2278" s="1" t="str">
        <f t="shared" si="214"/>
        <v>0-17</v>
      </c>
      <c r="U2278" s="1" t="str">
        <f t="shared" si="215"/>
        <v>Unknown</v>
      </c>
    </row>
    <row r="2279" spans="1:21">
      <c r="A2279" s="1">
        <v>2278</v>
      </c>
      <c r="B2279" s="1">
        <v>81</v>
      </c>
      <c r="C2279" s="1" t="s">
        <v>34</v>
      </c>
      <c r="D2279" s="2">
        <v>45144</v>
      </c>
      <c r="E2279" s="2">
        <v>45149</v>
      </c>
      <c r="F2279" s="1" t="s">
        <v>19</v>
      </c>
      <c r="G2279" s="1" t="s">
        <v>14</v>
      </c>
      <c r="H2279" s="1" t="s">
        <v>32</v>
      </c>
      <c r="I2279" s="1">
        <v>83247.17</v>
      </c>
      <c r="J2279" s="1" t="s">
        <v>38</v>
      </c>
      <c r="K2279" s="1" t="s">
        <v>20</v>
      </c>
      <c r="N2279" s="3" t="str">
        <f>IF(LEFT(LOWER(C2279),1)="m","Male",IF(LEFT(LOWER(C2279),1)="f","Female","Unknown"))</f>
        <v>Male</v>
      </c>
      <c r="O2279" s="4" t="str">
        <f>IF(TRIM(LOWER(F2279))="neuro","Neurology",IF(TRIM(LOWER(F2279))="Neurology","Neurology",IF(TRIM(LOWER(F2279))="general ward","General",IF(TRIM(LOWER(F2279))="general","General",IF(TRIM(LOWER(F2279))="cardiology","Cardiology",IF(TRIM(LOWER(F2279))="Cardiology","Cardiology",IF(TRIM(LOWER(F2279))="Peads","Pediatrics",IF(TRIM(LOWER(F2279))="Pediatrics","Pediatrics",IF(TRIM(LOWER(F2279))="orthopedics","Orthopedics",IF(TRIM(LOWER(F2279))="Neurology","Neurology",IF(TRIM(LOWER(F2279))="Oncology","Oncology")))))))))))</f>
        <v>General</v>
      </c>
      <c r="P2279" s="3" t="str">
        <f t="shared" si="210"/>
        <v>Private</v>
      </c>
      <c r="Q2279" s="5">
        <f t="shared" si="211"/>
        <v>5</v>
      </c>
      <c r="R2279" s="1">
        <f t="shared" si="212"/>
        <v>83247.17</v>
      </c>
      <c r="S2279" s="1">
        <f t="shared" si="213"/>
        <v>0</v>
      </c>
      <c r="T2279" s="1" t="str">
        <f t="shared" si="214"/>
        <v>66+</v>
      </c>
      <c r="U2279" s="1" t="str">
        <f t="shared" si="215"/>
        <v>No</v>
      </c>
    </row>
    <row r="2280" spans="1:21">
      <c r="A2280" s="1">
        <v>2279</v>
      </c>
      <c r="B2280" s="1">
        <v>35</v>
      </c>
      <c r="C2280" s="1" t="s">
        <v>29</v>
      </c>
      <c r="D2280" s="2">
        <v>45497</v>
      </c>
      <c r="E2280" s="2">
        <v>45500</v>
      </c>
      <c r="F2280" s="1" t="s">
        <v>19</v>
      </c>
      <c r="G2280" s="1" t="s">
        <v>41</v>
      </c>
      <c r="H2280" s="1" t="s">
        <v>37</v>
      </c>
      <c r="I2280" s="1">
        <v>326588.05</v>
      </c>
      <c r="J2280" s="1" t="s">
        <v>24</v>
      </c>
      <c r="K2280" s="1" t="s">
        <v>38</v>
      </c>
      <c r="N2280" s="3" t="str">
        <f>IF(LEFT(LOWER(C2280),1)="m","Male",IF(LEFT(LOWER(C2280),1)="f","Female","Unknown"))</f>
        <v>Female</v>
      </c>
      <c r="O2280" s="4" t="str">
        <f>IF(TRIM(LOWER(F2280))="neuro","Neurology",IF(TRIM(LOWER(F2280))="Neurology","Neurology",IF(TRIM(LOWER(F2280))="general ward","General",IF(TRIM(LOWER(F2280))="general","General",IF(TRIM(LOWER(F2280))="cardiology","Cardiology",IF(TRIM(LOWER(F2280))="Cardiology","Cardiology",IF(TRIM(LOWER(F2280))="Peads","Pediatrics",IF(TRIM(LOWER(F2280))="Pediatrics","Pediatrics",IF(TRIM(LOWER(F2280))="orthopedics","Orthopedics",IF(TRIM(LOWER(F2280))="Neurology","Neurology",IF(TRIM(LOWER(F2280))="Oncology","Oncology")))))))))))</f>
        <v>General</v>
      </c>
      <c r="P2280" s="3" t="str">
        <f t="shared" si="210"/>
        <v>Unknown</v>
      </c>
      <c r="Q2280" s="5">
        <f t="shared" si="211"/>
        <v>3</v>
      </c>
      <c r="R2280" s="1">
        <f t="shared" si="212"/>
        <v>326588.05</v>
      </c>
      <c r="S2280" s="1">
        <f t="shared" si="213"/>
        <v>0</v>
      </c>
      <c r="T2280" s="1" t="str">
        <f t="shared" si="214"/>
        <v>18-35</v>
      </c>
      <c r="U2280" s="1" t="str">
        <f t="shared" si="215"/>
        <v>No</v>
      </c>
    </row>
    <row r="2281" spans="1:21">
      <c r="A2281" s="1">
        <v>2280</v>
      </c>
      <c r="B2281" s="1">
        <v>38</v>
      </c>
      <c r="C2281" s="1" t="s">
        <v>18</v>
      </c>
      <c r="D2281" s="2">
        <v>45428</v>
      </c>
      <c r="E2281" s="2">
        <v>45443</v>
      </c>
      <c r="F2281" s="1" t="s">
        <v>30</v>
      </c>
      <c r="G2281" s="1" t="s">
        <v>31</v>
      </c>
      <c r="H2281" s="1" t="s">
        <v>37</v>
      </c>
      <c r="I2281" s="1">
        <v>97536.72</v>
      </c>
      <c r="J2281" s="1" t="s">
        <v>24</v>
      </c>
      <c r="K2281" s="1" t="s">
        <v>17</v>
      </c>
      <c r="N2281" s="3" t="str">
        <f>IF(LEFT(LOWER(C2281),1)="m","Male",IF(LEFT(LOWER(C2281),1)="f","Female","Unknown"))</f>
        <v>Male</v>
      </c>
      <c r="O2281" s="4" t="str">
        <f>IF(TRIM(LOWER(F2281))="neuro","Neurology",IF(TRIM(LOWER(F2281))="Neurology","Neurology",IF(TRIM(LOWER(F2281))="general ward","General",IF(TRIM(LOWER(F2281))="general","General",IF(TRIM(LOWER(F2281))="cardiology","Cardiology",IF(TRIM(LOWER(F2281))="Cardiology","Cardiology",IF(TRIM(LOWER(F2281))="Peads","Pediatrics",IF(TRIM(LOWER(F2281))="Pediatrics","Pediatrics",IF(TRIM(LOWER(F2281))="orthopedics","Orthopedics",IF(TRIM(LOWER(F2281))="Neurology","Neurology",IF(TRIM(LOWER(F2281))="Oncology","Oncology")))))))))))</f>
        <v>Pediatrics</v>
      </c>
      <c r="P2281" s="3" t="str">
        <f t="shared" si="210"/>
        <v>Private</v>
      </c>
      <c r="Q2281" s="5">
        <f t="shared" si="211"/>
        <v>15</v>
      </c>
      <c r="R2281" s="1">
        <f t="shared" si="212"/>
        <v>97536.72</v>
      </c>
      <c r="S2281" s="1">
        <f t="shared" si="213"/>
        <v>1</v>
      </c>
      <c r="T2281" s="1" t="str">
        <f t="shared" si="214"/>
        <v>36-50</v>
      </c>
      <c r="U2281" s="1" t="str">
        <f t="shared" si="215"/>
        <v>No</v>
      </c>
    </row>
    <row r="2282" spans="1:21">
      <c r="A2282" s="1">
        <v>2281</v>
      </c>
      <c r="B2282" s="1">
        <v>74</v>
      </c>
      <c r="C2282" s="1" t="s">
        <v>29</v>
      </c>
      <c r="D2282" s="2">
        <v>45390</v>
      </c>
      <c r="E2282" s="2">
        <v>45396</v>
      </c>
      <c r="F2282" s="1" t="s">
        <v>40</v>
      </c>
      <c r="G2282" s="1" t="s">
        <v>22</v>
      </c>
      <c r="I2282" s="1">
        <v>208444.01</v>
      </c>
      <c r="J2282" s="1" t="s">
        <v>38</v>
      </c>
      <c r="K2282" s="1" t="s">
        <v>16</v>
      </c>
      <c r="N2282" s="3" t="str">
        <f>IF(LEFT(LOWER(C2282),1)="m","Male",IF(LEFT(LOWER(C2282),1)="f","Female","Unknown"))</f>
        <v>Female</v>
      </c>
      <c r="O2282" s="4" t="str">
        <f>IF(TRIM(LOWER(F2282))="neuro","Neurology",IF(TRIM(LOWER(F2282))="Neurology","Neurology",IF(TRIM(LOWER(F2282))="general ward","General",IF(TRIM(LOWER(F2282))="general","General",IF(TRIM(LOWER(F2282))="cardiology","Cardiology",IF(TRIM(LOWER(F2282))="Cardiology","Cardiology",IF(TRIM(LOWER(F2282))="Peads","Pediatrics",IF(TRIM(LOWER(F2282))="Pediatrics","Pediatrics",IF(TRIM(LOWER(F2282))="orthopedics","Orthopedics",IF(TRIM(LOWER(F2282))="Neurology","Neurology",IF(TRIM(LOWER(F2282))="Oncology","Oncology")))))))))))</f>
        <v>Pediatrics</v>
      </c>
      <c r="P2282" s="3" t="str">
        <f t="shared" si="210"/>
        <v>Government</v>
      </c>
      <c r="Q2282" s="5">
        <f t="shared" si="211"/>
        <v>6</v>
      </c>
      <c r="R2282" s="1">
        <f t="shared" si="212"/>
        <v>208444.01</v>
      </c>
      <c r="S2282" s="1">
        <f t="shared" si="213"/>
        <v>1</v>
      </c>
      <c r="T2282" s="1" t="str">
        <f t="shared" si="214"/>
        <v>66+</v>
      </c>
      <c r="U2282" s="1" t="str">
        <f t="shared" si="215"/>
        <v>No</v>
      </c>
    </row>
    <row r="2283" spans="1:21">
      <c r="A2283" s="1">
        <v>2282</v>
      </c>
      <c r="B2283" s="1">
        <v>62</v>
      </c>
      <c r="C2283" s="1" t="s">
        <v>12</v>
      </c>
      <c r="D2283" s="2">
        <v>45419</v>
      </c>
      <c r="E2283" s="2">
        <v>45429</v>
      </c>
      <c r="F2283" s="1" t="s">
        <v>21</v>
      </c>
      <c r="G2283" s="1" t="s">
        <v>36</v>
      </c>
      <c r="H2283" s="1" t="s">
        <v>15</v>
      </c>
      <c r="I2283" s="1">
        <v>109427.74</v>
      </c>
      <c r="J2283" s="1" t="s">
        <v>16</v>
      </c>
      <c r="K2283" s="1" t="s">
        <v>20</v>
      </c>
      <c r="N2283" s="3" t="str">
        <f>IF(LEFT(LOWER(C2283),1)="m","Male",IF(LEFT(LOWER(C2283),1)="f","Female","Unknown"))</f>
        <v>Unknown</v>
      </c>
      <c r="O2283" s="4" t="str">
        <f>IF(TRIM(LOWER(F2283))="neuro","Neurology",IF(TRIM(LOWER(F2283))="Neurology","Neurology",IF(TRIM(LOWER(F2283))="general ward","General",IF(TRIM(LOWER(F2283))="general","General",IF(TRIM(LOWER(F2283))="cardiology","Cardiology",IF(TRIM(LOWER(F2283))="Cardiology","Cardiology",IF(TRIM(LOWER(F2283))="Peads","Pediatrics",IF(TRIM(LOWER(F2283))="Pediatrics","Pediatrics",IF(TRIM(LOWER(F2283))="orthopedics","Orthopedics",IF(TRIM(LOWER(F2283))="Neurology","Neurology",IF(TRIM(LOWER(F2283))="Oncology","Oncology")))))))))))</f>
        <v>General</v>
      </c>
      <c r="P2283" s="3" t="str">
        <f t="shared" si="210"/>
        <v>Government</v>
      </c>
      <c r="Q2283" s="5">
        <f t="shared" si="211"/>
        <v>10</v>
      </c>
      <c r="R2283" s="1">
        <f t="shared" si="212"/>
        <v>109427.74</v>
      </c>
      <c r="S2283" s="1">
        <f t="shared" si="213"/>
        <v>0</v>
      </c>
      <c r="T2283" s="1" t="str">
        <f t="shared" si="214"/>
        <v>51-65</v>
      </c>
      <c r="U2283" s="1" t="str">
        <f t="shared" si="215"/>
        <v>Yes</v>
      </c>
    </row>
    <row r="2284" spans="1:21">
      <c r="A2284" s="1">
        <v>2283</v>
      </c>
      <c r="B2284" s="1">
        <v>79</v>
      </c>
      <c r="C2284" s="1" t="s">
        <v>12</v>
      </c>
      <c r="D2284" s="2">
        <v>45604</v>
      </c>
      <c r="E2284" s="2">
        <v>45615</v>
      </c>
      <c r="F2284" s="1" t="s">
        <v>13</v>
      </c>
      <c r="G2284" s="1" t="s">
        <v>14</v>
      </c>
      <c r="H2284" s="1" t="s">
        <v>39</v>
      </c>
      <c r="I2284" s="1">
        <v>112277.41</v>
      </c>
      <c r="J2284" s="1" t="s">
        <v>16</v>
      </c>
      <c r="K2284" s="1" t="s">
        <v>16</v>
      </c>
      <c r="N2284" s="3" t="str">
        <f>IF(LEFT(LOWER(C2284),1)="m","Male",IF(LEFT(LOWER(C2284),1)="f","Female","Unknown"))</f>
        <v>Unknown</v>
      </c>
      <c r="O2284" s="4" t="str">
        <f>IF(TRIM(LOWER(F2284))="neuro","Neurology",IF(TRIM(LOWER(F2284))="Neurology","Neurology",IF(TRIM(LOWER(F2284))="general ward","General",IF(TRIM(LOWER(F2284))="general","General",IF(TRIM(LOWER(F2284))="cardiology","Cardiology",IF(TRIM(LOWER(F2284))="Cardiology","Cardiology",IF(TRIM(LOWER(F2284))="Peads","Pediatrics",IF(TRIM(LOWER(F2284))="Pediatrics","Pediatrics",IF(TRIM(LOWER(F2284))="orthopedics","Orthopedics",IF(TRIM(LOWER(F2284))="Neurology","Neurology",IF(TRIM(LOWER(F2284))="Oncology","Oncology")))))))))))</f>
        <v>Neurology</v>
      </c>
      <c r="P2284" s="3" t="str">
        <f t="shared" si="210"/>
        <v>Private</v>
      </c>
      <c r="Q2284" s="5">
        <f t="shared" si="211"/>
        <v>11</v>
      </c>
      <c r="R2284" s="1">
        <f t="shared" si="212"/>
        <v>112277.41</v>
      </c>
      <c r="S2284" s="1">
        <f t="shared" si="213"/>
        <v>1</v>
      </c>
      <c r="T2284" s="1" t="str">
        <f t="shared" si="214"/>
        <v>66+</v>
      </c>
      <c r="U2284" s="1" t="str">
        <f t="shared" si="215"/>
        <v>Yes</v>
      </c>
    </row>
    <row r="2285" spans="1:21">
      <c r="A2285" s="1">
        <v>2284</v>
      </c>
      <c r="B2285" s="1">
        <v>93</v>
      </c>
      <c r="C2285" s="1" t="s">
        <v>18</v>
      </c>
      <c r="D2285" s="2">
        <v>45175</v>
      </c>
      <c r="E2285" s="2">
        <v>45190</v>
      </c>
      <c r="F2285" s="1" t="s">
        <v>13</v>
      </c>
      <c r="G2285" s="1" t="s">
        <v>46</v>
      </c>
      <c r="H2285" s="1" t="s">
        <v>37</v>
      </c>
      <c r="I2285" s="1">
        <v>298543.76</v>
      </c>
      <c r="K2285" s="1" t="s">
        <v>38</v>
      </c>
      <c r="N2285" s="3" t="str">
        <f>IF(LEFT(LOWER(C2285),1)="m","Male",IF(LEFT(LOWER(C2285),1)="f","Female","Unknown"))</f>
        <v>Male</v>
      </c>
      <c r="O2285" s="4" t="str">
        <f>IF(TRIM(LOWER(F2285))="neuro","Neurology",IF(TRIM(LOWER(F2285))="Neurology","Neurology",IF(TRIM(LOWER(F2285))="general ward","General",IF(TRIM(LOWER(F2285))="general","General",IF(TRIM(LOWER(F2285))="cardiology","Cardiology",IF(TRIM(LOWER(F2285))="Cardiology","Cardiology",IF(TRIM(LOWER(F2285))="Peads","Pediatrics",IF(TRIM(LOWER(F2285))="Pediatrics","Pediatrics",IF(TRIM(LOWER(F2285))="orthopedics","Orthopedics",IF(TRIM(LOWER(F2285))="Neurology","Neurology",IF(TRIM(LOWER(F2285))="Oncology","Oncology")))))))))))</f>
        <v>Neurology</v>
      </c>
      <c r="P2285" s="3" t="str">
        <f t="shared" si="210"/>
        <v>Self</v>
      </c>
      <c r="Q2285" s="5">
        <f t="shared" si="211"/>
        <v>15</v>
      </c>
      <c r="R2285" s="1">
        <f t="shared" si="212"/>
        <v>298543.76</v>
      </c>
      <c r="S2285" s="1">
        <f t="shared" si="213"/>
        <v>0</v>
      </c>
      <c r="T2285" s="1" t="str">
        <f t="shared" si="214"/>
        <v>66+</v>
      </c>
      <c r="U2285" s="1" t="str">
        <f t="shared" si="215"/>
        <v>Unknown</v>
      </c>
    </row>
    <row r="2286" spans="1:21">
      <c r="A2286" s="1">
        <v>2285</v>
      </c>
      <c r="B2286" s="1">
        <v>14</v>
      </c>
      <c r="C2286" s="1" t="s">
        <v>44</v>
      </c>
      <c r="D2286" s="2">
        <v>45271</v>
      </c>
      <c r="E2286" s="2">
        <v>45280</v>
      </c>
      <c r="F2286" s="1" t="s">
        <v>13</v>
      </c>
      <c r="G2286" s="1" t="s">
        <v>46</v>
      </c>
      <c r="H2286" s="1" t="s">
        <v>51</v>
      </c>
      <c r="I2286" s="1">
        <v>340304.15</v>
      </c>
      <c r="J2286" s="1" t="s">
        <v>24</v>
      </c>
      <c r="K2286" s="1" t="s">
        <v>42</v>
      </c>
      <c r="N2286" s="3" t="str">
        <f>IF(LEFT(LOWER(C2286),1)="m","Male",IF(LEFT(LOWER(C2286),1)="f","Female","Unknown"))</f>
        <v>Female</v>
      </c>
      <c r="O2286" s="4" t="str">
        <f>IF(TRIM(LOWER(F2286))="neuro","Neurology",IF(TRIM(LOWER(F2286))="Neurology","Neurology",IF(TRIM(LOWER(F2286))="general ward","General",IF(TRIM(LOWER(F2286))="general","General",IF(TRIM(LOWER(F2286))="cardiology","Cardiology",IF(TRIM(LOWER(F2286))="Cardiology","Cardiology",IF(TRIM(LOWER(F2286))="Peads","Pediatrics",IF(TRIM(LOWER(F2286))="Pediatrics","Pediatrics",IF(TRIM(LOWER(F2286))="orthopedics","Orthopedics",IF(TRIM(LOWER(F2286))="Neurology","Neurology",IF(TRIM(LOWER(F2286))="Oncology","Oncology")))))))))))</f>
        <v>Neurology</v>
      </c>
      <c r="P2286" s="3" t="str">
        <f t="shared" si="210"/>
        <v>Self</v>
      </c>
      <c r="Q2286" s="5">
        <f t="shared" si="211"/>
        <v>9</v>
      </c>
      <c r="R2286" s="1">
        <f t="shared" si="212"/>
        <v>340304.15</v>
      </c>
      <c r="S2286" s="1">
        <f t="shared" si="213"/>
        <v>0</v>
      </c>
      <c r="T2286" s="1" t="str">
        <f t="shared" si="214"/>
        <v>0-17</v>
      </c>
      <c r="U2286" s="1" t="str">
        <f t="shared" si="215"/>
        <v>No</v>
      </c>
    </row>
    <row r="2287" spans="1:21">
      <c r="A2287" s="1">
        <v>2286</v>
      </c>
      <c r="B2287" s="1">
        <v>33</v>
      </c>
      <c r="C2287" s="1" t="s">
        <v>29</v>
      </c>
      <c r="D2287" s="2">
        <v>45462</v>
      </c>
      <c r="E2287" s="2">
        <v>45468</v>
      </c>
      <c r="F2287" s="1" t="s">
        <v>13</v>
      </c>
      <c r="G2287" s="1" t="s">
        <v>36</v>
      </c>
      <c r="H2287" s="1" t="s">
        <v>51</v>
      </c>
      <c r="I2287" s="1">
        <v>271810.28000000003</v>
      </c>
      <c r="J2287" s="1" t="s">
        <v>16</v>
      </c>
      <c r="K2287" s="1" t="s">
        <v>38</v>
      </c>
      <c r="N2287" s="3" t="str">
        <f>IF(LEFT(LOWER(C2287),1)="m","Male",IF(LEFT(LOWER(C2287),1)="f","Female","Unknown"))</f>
        <v>Female</v>
      </c>
      <c r="O2287" s="4" t="str">
        <f>IF(TRIM(LOWER(F2287))="neuro","Neurology",IF(TRIM(LOWER(F2287))="Neurology","Neurology",IF(TRIM(LOWER(F2287))="general ward","General",IF(TRIM(LOWER(F2287))="general","General",IF(TRIM(LOWER(F2287))="cardiology","Cardiology",IF(TRIM(LOWER(F2287))="Cardiology","Cardiology",IF(TRIM(LOWER(F2287))="Peads","Pediatrics",IF(TRIM(LOWER(F2287))="Pediatrics","Pediatrics",IF(TRIM(LOWER(F2287))="orthopedics","Orthopedics",IF(TRIM(LOWER(F2287))="Neurology","Neurology",IF(TRIM(LOWER(F2287))="Oncology","Oncology")))))))))))</f>
        <v>Neurology</v>
      </c>
      <c r="P2287" s="3" t="str">
        <f t="shared" si="210"/>
        <v>Government</v>
      </c>
      <c r="Q2287" s="5">
        <f t="shared" si="211"/>
        <v>6</v>
      </c>
      <c r="R2287" s="1">
        <f t="shared" si="212"/>
        <v>271810.28000000003</v>
      </c>
      <c r="S2287" s="1">
        <f t="shared" si="213"/>
        <v>0</v>
      </c>
      <c r="T2287" s="1" t="str">
        <f t="shared" si="214"/>
        <v>18-35</v>
      </c>
      <c r="U2287" s="1" t="str">
        <f t="shared" si="215"/>
        <v>Yes</v>
      </c>
    </row>
    <row r="2288" spans="1:21">
      <c r="A2288" s="1">
        <v>2287</v>
      </c>
      <c r="C2288" s="1" t="s">
        <v>26</v>
      </c>
      <c r="D2288" s="2">
        <v>44948</v>
      </c>
      <c r="E2288" s="2">
        <v>44953</v>
      </c>
      <c r="F2288" s="1" t="s">
        <v>40</v>
      </c>
      <c r="G2288" s="1" t="s">
        <v>14</v>
      </c>
      <c r="H2288" s="1" t="s">
        <v>23</v>
      </c>
      <c r="I2288" s="1">
        <v>64980.78</v>
      </c>
      <c r="J2288" s="1" t="s">
        <v>42</v>
      </c>
      <c r="K2288" s="1" t="s">
        <v>42</v>
      </c>
      <c r="N2288" s="3" t="str">
        <f>IF(LEFT(LOWER(C2288),1)="m","Male",IF(LEFT(LOWER(C2288),1)="f","Female","Unknown"))</f>
        <v>Female</v>
      </c>
      <c r="O2288" s="4" t="str">
        <f>IF(TRIM(LOWER(F2288))="neuro","Neurology",IF(TRIM(LOWER(F2288))="Neurology","Neurology",IF(TRIM(LOWER(F2288))="general ward","General",IF(TRIM(LOWER(F2288))="general","General",IF(TRIM(LOWER(F2288))="cardiology","Cardiology",IF(TRIM(LOWER(F2288))="Cardiology","Cardiology",IF(TRIM(LOWER(F2288))="Peads","Pediatrics",IF(TRIM(LOWER(F2288))="Pediatrics","Pediatrics",IF(TRIM(LOWER(F2288))="orthopedics","Orthopedics",IF(TRIM(LOWER(F2288))="Neurology","Neurology",IF(TRIM(LOWER(F2288))="Oncology","Oncology")))))))))))</f>
        <v>Pediatrics</v>
      </c>
      <c r="P2288" s="3" t="str">
        <f t="shared" si="210"/>
        <v>Private</v>
      </c>
      <c r="Q2288" s="5">
        <f t="shared" si="211"/>
        <v>5</v>
      </c>
      <c r="R2288" s="1">
        <f t="shared" si="212"/>
        <v>64980.78</v>
      </c>
      <c r="S2288" s="1">
        <f t="shared" si="213"/>
        <v>0</v>
      </c>
      <c r="T2288" s="1" t="str">
        <f t="shared" si="214"/>
        <v>0-17</v>
      </c>
      <c r="U2288" s="1" t="str">
        <f t="shared" si="215"/>
        <v>No</v>
      </c>
    </row>
    <row r="2289" spans="1:21">
      <c r="A2289" s="1">
        <v>2288</v>
      </c>
      <c r="B2289" s="1">
        <v>54</v>
      </c>
      <c r="C2289" s="1" t="s">
        <v>26</v>
      </c>
      <c r="D2289" s="2">
        <v>45604</v>
      </c>
      <c r="E2289" s="2">
        <v>45609</v>
      </c>
      <c r="F2289" s="1" t="s">
        <v>43</v>
      </c>
      <c r="G2289" s="1" t="s">
        <v>31</v>
      </c>
      <c r="I2289" s="1">
        <v>167732.97</v>
      </c>
      <c r="J2289" s="1" t="s">
        <v>38</v>
      </c>
      <c r="K2289" s="1" t="s">
        <v>42</v>
      </c>
      <c r="N2289" s="3" t="str">
        <f>IF(LEFT(LOWER(C2289),1)="m","Male",IF(LEFT(LOWER(C2289),1)="f","Female","Unknown"))</f>
        <v>Female</v>
      </c>
      <c r="O2289" s="4" t="str">
        <f>IF(TRIM(LOWER(F2289))="neuro","Neurology",IF(TRIM(LOWER(F2289))="Neurology","Neurology",IF(TRIM(LOWER(F2289))="general ward","General",IF(TRIM(LOWER(F2289))="general","General",IF(TRIM(LOWER(F2289))="cardiology","Cardiology",IF(TRIM(LOWER(F2289))="Cardiology","Cardiology",IF(TRIM(LOWER(F2289))="Peads","Pediatrics",IF(TRIM(LOWER(F2289))="Pediatrics","Pediatrics",IF(TRIM(LOWER(F2289))="orthopedics","Orthopedics",IF(TRIM(LOWER(F2289))="Neurology","Neurology",IF(TRIM(LOWER(F2289))="Oncology","Oncology")))))))))))</f>
        <v>Orthopedics</v>
      </c>
      <c r="P2289" s="3" t="str">
        <f t="shared" si="210"/>
        <v>Private</v>
      </c>
      <c r="Q2289" s="5">
        <f t="shared" si="211"/>
        <v>5</v>
      </c>
      <c r="R2289" s="1">
        <f t="shared" si="212"/>
        <v>167732.97</v>
      </c>
      <c r="S2289" s="1">
        <f t="shared" si="213"/>
        <v>0</v>
      </c>
      <c r="T2289" s="1" t="str">
        <f t="shared" si="214"/>
        <v>51-65</v>
      </c>
      <c r="U2289" s="1" t="str">
        <f t="shared" si="215"/>
        <v>No</v>
      </c>
    </row>
    <row r="2290" spans="1:21">
      <c r="A2290" s="1">
        <v>2289</v>
      </c>
      <c r="B2290" s="1">
        <v>15</v>
      </c>
      <c r="C2290" s="1" t="s">
        <v>27</v>
      </c>
      <c r="D2290" s="2">
        <v>45320</v>
      </c>
      <c r="E2290" s="2">
        <v>45335</v>
      </c>
      <c r="F2290" s="1" t="s">
        <v>35</v>
      </c>
      <c r="G2290" s="1" t="s">
        <v>46</v>
      </c>
      <c r="H2290" s="1" t="s">
        <v>32</v>
      </c>
      <c r="I2290" s="1">
        <v>124926.01</v>
      </c>
      <c r="J2290" s="1" t="s">
        <v>38</v>
      </c>
      <c r="K2290" s="1" t="s">
        <v>25</v>
      </c>
      <c r="N2290" s="3" t="str">
        <f>IF(LEFT(LOWER(C2290),1)="m","Male",IF(LEFT(LOWER(C2290),1)="f","Female","Unknown"))</f>
        <v>Male</v>
      </c>
      <c r="O2290" s="4" t="str">
        <f>IF(TRIM(LOWER(F2290))="neuro","Neurology",IF(TRIM(LOWER(F2290))="Neurology","Neurology",IF(TRIM(LOWER(F2290))="general ward","General",IF(TRIM(LOWER(F2290))="general","General",IF(TRIM(LOWER(F2290))="cardiology","Cardiology",IF(TRIM(LOWER(F2290))="Cardiology","Cardiology",IF(TRIM(LOWER(F2290))="Peads","Pediatrics",IF(TRIM(LOWER(F2290))="Pediatrics","Pediatrics",IF(TRIM(LOWER(F2290))="orthopedics","Orthopedics",IF(TRIM(LOWER(F2290))="Neurology","Neurology",IF(TRIM(LOWER(F2290))="Oncology","Oncology")))))))))))</f>
        <v>Cardiology</v>
      </c>
      <c r="P2290" s="3" t="str">
        <f t="shared" si="210"/>
        <v>Self</v>
      </c>
      <c r="Q2290" s="5">
        <f t="shared" si="211"/>
        <v>15</v>
      </c>
      <c r="R2290" s="1">
        <f t="shared" si="212"/>
        <v>124926.01</v>
      </c>
      <c r="S2290" s="1">
        <f t="shared" si="213"/>
        <v>1</v>
      </c>
      <c r="T2290" s="1" t="str">
        <f t="shared" si="214"/>
        <v>0-17</v>
      </c>
      <c r="U2290" s="1" t="str">
        <f t="shared" si="215"/>
        <v>No</v>
      </c>
    </row>
    <row r="2291" spans="1:21">
      <c r="A2291" s="1">
        <v>2290</v>
      </c>
      <c r="B2291" s="1">
        <v>3</v>
      </c>
      <c r="C2291" s="1" t="s">
        <v>44</v>
      </c>
      <c r="D2291" s="2">
        <v>45620</v>
      </c>
      <c r="E2291" s="2">
        <v>45637</v>
      </c>
      <c r="F2291" s="1" t="s">
        <v>50</v>
      </c>
      <c r="G2291" s="1" t="s">
        <v>33</v>
      </c>
      <c r="H2291" s="1" t="s">
        <v>23</v>
      </c>
      <c r="I2291" s="1">
        <v>72767.78</v>
      </c>
      <c r="J2291" s="1" t="s">
        <v>17</v>
      </c>
      <c r="K2291" s="1" t="s">
        <v>42</v>
      </c>
      <c r="N2291" s="3" t="str">
        <f>IF(LEFT(LOWER(C2291),1)="m","Male",IF(LEFT(LOWER(C2291),1)="f","Female","Unknown"))</f>
        <v>Female</v>
      </c>
      <c r="O2291" s="4" t="str">
        <f>IF(TRIM(LOWER(F2291))="neuro","Neurology",IF(TRIM(LOWER(F2291))="Neurology","Neurology",IF(TRIM(LOWER(F2291))="general ward","General",IF(TRIM(LOWER(F2291))="general","General",IF(TRIM(LOWER(F2291))="cardiology","Cardiology",IF(TRIM(LOWER(F2291))="Cardiology","Cardiology",IF(TRIM(LOWER(F2291))="Peads","Pediatrics",IF(TRIM(LOWER(F2291))="Pediatrics","Pediatrics",IF(TRIM(LOWER(F2291))="orthopedics","Orthopedics",IF(TRIM(LOWER(F2291))="Neurology","Neurology",IF(TRIM(LOWER(F2291))="Oncology","Oncology")))))))))))</f>
        <v>Cardiology</v>
      </c>
      <c r="P2291" s="3" t="str">
        <f t="shared" si="210"/>
        <v>Self</v>
      </c>
      <c r="Q2291" s="5">
        <f t="shared" si="211"/>
        <v>17</v>
      </c>
      <c r="R2291" s="1">
        <f t="shared" si="212"/>
        <v>72767.78</v>
      </c>
      <c r="S2291" s="1">
        <f t="shared" si="213"/>
        <v>0</v>
      </c>
      <c r="T2291" s="1" t="str">
        <f t="shared" si="214"/>
        <v>0-17</v>
      </c>
      <c r="U2291" s="1" t="str">
        <f t="shared" si="215"/>
        <v>Yes</v>
      </c>
    </row>
    <row r="2292" spans="1:21">
      <c r="A2292" s="1">
        <v>2291</v>
      </c>
      <c r="B2292" s="1">
        <v>20</v>
      </c>
      <c r="C2292" s="1" t="s">
        <v>44</v>
      </c>
      <c r="D2292" s="2">
        <v>44987</v>
      </c>
      <c r="E2292" s="2">
        <v>45004</v>
      </c>
      <c r="F2292" s="1" t="s">
        <v>52</v>
      </c>
      <c r="G2292" s="1" t="s">
        <v>41</v>
      </c>
      <c r="H2292" s="1" t="s">
        <v>15</v>
      </c>
      <c r="I2292" s="1">
        <v>160520.43</v>
      </c>
      <c r="K2292" s="1" t="s">
        <v>16</v>
      </c>
      <c r="N2292" s="3" t="str">
        <f>IF(LEFT(LOWER(C2292),1)="m","Male",IF(LEFT(LOWER(C2292),1)="f","Female","Unknown"))</f>
        <v>Female</v>
      </c>
      <c r="O2292" s="4" t="str">
        <f>IF(TRIM(LOWER(F2292))="neuro","Neurology",IF(TRIM(LOWER(F2292))="Neurology","Neurology",IF(TRIM(LOWER(F2292))="general ward","General",IF(TRIM(LOWER(F2292))="general","General",IF(TRIM(LOWER(F2292))="cardiology","Cardiology",IF(TRIM(LOWER(F2292))="Cardiology","Cardiology",IF(TRIM(LOWER(F2292))="Peads","Pediatrics",IF(TRIM(LOWER(F2292))="Pediatrics","Pediatrics",IF(TRIM(LOWER(F2292))="orthopedics","Orthopedics",IF(TRIM(LOWER(F2292))="Neurology","Neurology",IF(TRIM(LOWER(F2292))="Oncology","Oncology")))))))))))</f>
        <v>Oncology</v>
      </c>
      <c r="P2292" s="3" t="str">
        <f t="shared" si="210"/>
        <v>Unknown</v>
      </c>
      <c r="Q2292" s="5">
        <f t="shared" si="211"/>
        <v>17</v>
      </c>
      <c r="R2292" s="1">
        <f t="shared" si="212"/>
        <v>160520.43</v>
      </c>
      <c r="S2292" s="1">
        <f t="shared" si="213"/>
        <v>1</v>
      </c>
      <c r="T2292" s="1" t="str">
        <f t="shared" si="214"/>
        <v>18-35</v>
      </c>
      <c r="U2292" s="1" t="str">
        <f t="shared" si="215"/>
        <v>Unknown</v>
      </c>
    </row>
    <row r="2293" spans="1:21">
      <c r="A2293" s="1">
        <v>2292</v>
      </c>
      <c r="B2293" s="1">
        <v>88</v>
      </c>
      <c r="C2293" s="1" t="s">
        <v>34</v>
      </c>
      <c r="D2293" s="2">
        <v>44929</v>
      </c>
      <c r="E2293" s="2">
        <v>44942</v>
      </c>
      <c r="F2293" s="1" t="s">
        <v>40</v>
      </c>
      <c r="G2293" s="1" t="s">
        <v>14</v>
      </c>
      <c r="I2293" s="1">
        <v>251335.55</v>
      </c>
      <c r="J2293" s="1" t="s">
        <v>38</v>
      </c>
      <c r="K2293" s="1" t="s">
        <v>38</v>
      </c>
      <c r="N2293" s="3" t="str">
        <f>IF(LEFT(LOWER(C2293),1)="m","Male",IF(LEFT(LOWER(C2293),1)="f","Female","Unknown"))</f>
        <v>Male</v>
      </c>
      <c r="O2293" s="4" t="str">
        <f>IF(TRIM(LOWER(F2293))="neuro","Neurology",IF(TRIM(LOWER(F2293))="Neurology","Neurology",IF(TRIM(LOWER(F2293))="general ward","General",IF(TRIM(LOWER(F2293))="general","General",IF(TRIM(LOWER(F2293))="cardiology","Cardiology",IF(TRIM(LOWER(F2293))="Cardiology","Cardiology",IF(TRIM(LOWER(F2293))="Peads","Pediatrics",IF(TRIM(LOWER(F2293))="Pediatrics","Pediatrics",IF(TRIM(LOWER(F2293))="orthopedics","Orthopedics",IF(TRIM(LOWER(F2293))="Neurology","Neurology",IF(TRIM(LOWER(F2293))="Oncology","Oncology")))))))))))</f>
        <v>Pediatrics</v>
      </c>
      <c r="P2293" s="3" t="str">
        <f t="shared" si="210"/>
        <v>Private</v>
      </c>
      <c r="Q2293" s="5">
        <f t="shared" si="211"/>
        <v>13</v>
      </c>
      <c r="R2293" s="1">
        <f t="shared" si="212"/>
        <v>251335.55</v>
      </c>
      <c r="S2293" s="1">
        <f t="shared" si="213"/>
        <v>0</v>
      </c>
      <c r="T2293" s="1" t="str">
        <f t="shared" si="214"/>
        <v>66+</v>
      </c>
      <c r="U2293" s="1" t="str">
        <f t="shared" si="215"/>
        <v>No</v>
      </c>
    </row>
    <row r="2294" spans="1:21">
      <c r="A2294" s="1">
        <v>2293</v>
      </c>
      <c r="B2294" s="1">
        <v>82</v>
      </c>
      <c r="C2294" s="1" t="s">
        <v>26</v>
      </c>
      <c r="D2294" s="2">
        <v>45176</v>
      </c>
      <c r="E2294" s="2">
        <v>45188</v>
      </c>
      <c r="F2294" s="1" t="s">
        <v>52</v>
      </c>
      <c r="G2294" s="1" t="s">
        <v>41</v>
      </c>
      <c r="H2294" s="1" t="s">
        <v>48</v>
      </c>
      <c r="I2294" s="1">
        <v>348570.94</v>
      </c>
      <c r="J2294" s="1" t="s">
        <v>25</v>
      </c>
      <c r="K2294" s="1" t="s">
        <v>20</v>
      </c>
      <c r="N2294" s="3" t="str">
        <f>IF(LEFT(LOWER(C2294),1)="m","Male",IF(LEFT(LOWER(C2294),1)="f","Female","Unknown"))</f>
        <v>Female</v>
      </c>
      <c r="O2294" s="4" t="str">
        <f>IF(TRIM(LOWER(F2294))="neuro","Neurology",IF(TRIM(LOWER(F2294))="Neurology","Neurology",IF(TRIM(LOWER(F2294))="general ward","General",IF(TRIM(LOWER(F2294))="general","General",IF(TRIM(LOWER(F2294))="cardiology","Cardiology",IF(TRIM(LOWER(F2294))="Cardiology","Cardiology",IF(TRIM(LOWER(F2294))="Peads","Pediatrics",IF(TRIM(LOWER(F2294))="Pediatrics","Pediatrics",IF(TRIM(LOWER(F2294))="orthopedics","Orthopedics",IF(TRIM(LOWER(F2294))="Neurology","Neurology",IF(TRIM(LOWER(F2294))="Oncology","Oncology")))))))))))</f>
        <v>Oncology</v>
      </c>
      <c r="P2294" s="3" t="str">
        <f t="shared" si="210"/>
        <v>Unknown</v>
      </c>
      <c r="Q2294" s="5">
        <f t="shared" si="211"/>
        <v>12</v>
      </c>
      <c r="R2294" s="1">
        <f t="shared" si="212"/>
        <v>348570.94</v>
      </c>
      <c r="S2294" s="1">
        <f t="shared" si="213"/>
        <v>0</v>
      </c>
      <c r="T2294" s="1" t="str">
        <f t="shared" si="214"/>
        <v>66+</v>
      </c>
      <c r="U2294" s="1" t="str">
        <f t="shared" si="215"/>
        <v>Yes</v>
      </c>
    </row>
    <row r="2295" spans="1:21">
      <c r="A2295" s="1">
        <v>2294</v>
      </c>
      <c r="B2295" s="1">
        <v>85</v>
      </c>
      <c r="C2295" s="1" t="s">
        <v>12</v>
      </c>
      <c r="D2295" s="2">
        <v>44992</v>
      </c>
      <c r="E2295" s="2">
        <v>45004</v>
      </c>
      <c r="F2295" s="1" t="s">
        <v>13</v>
      </c>
      <c r="G2295" s="1" t="s">
        <v>36</v>
      </c>
      <c r="H2295" s="1" t="s">
        <v>15</v>
      </c>
      <c r="I2295" s="1">
        <v>339154.23</v>
      </c>
      <c r="K2295" s="1" t="s">
        <v>25</v>
      </c>
      <c r="N2295" s="3" t="str">
        <f>IF(LEFT(LOWER(C2295),1)="m","Male",IF(LEFT(LOWER(C2295),1)="f","Female","Unknown"))</f>
        <v>Unknown</v>
      </c>
      <c r="O2295" s="4" t="str">
        <f>IF(TRIM(LOWER(F2295))="neuro","Neurology",IF(TRIM(LOWER(F2295))="Neurology","Neurology",IF(TRIM(LOWER(F2295))="general ward","General",IF(TRIM(LOWER(F2295))="general","General",IF(TRIM(LOWER(F2295))="cardiology","Cardiology",IF(TRIM(LOWER(F2295))="Cardiology","Cardiology",IF(TRIM(LOWER(F2295))="Peads","Pediatrics",IF(TRIM(LOWER(F2295))="Pediatrics","Pediatrics",IF(TRIM(LOWER(F2295))="orthopedics","Orthopedics",IF(TRIM(LOWER(F2295))="Neurology","Neurology",IF(TRIM(LOWER(F2295))="Oncology","Oncology")))))))))))</f>
        <v>Neurology</v>
      </c>
      <c r="P2295" s="3" t="str">
        <f t="shared" si="210"/>
        <v>Government</v>
      </c>
      <c r="Q2295" s="5">
        <f t="shared" si="211"/>
        <v>12</v>
      </c>
      <c r="R2295" s="1">
        <f t="shared" si="212"/>
        <v>339154.23</v>
      </c>
      <c r="S2295" s="1">
        <f t="shared" si="213"/>
        <v>1</v>
      </c>
      <c r="T2295" s="1" t="str">
        <f t="shared" si="214"/>
        <v>66+</v>
      </c>
      <c r="U2295" s="1" t="str">
        <f t="shared" si="215"/>
        <v>Unknown</v>
      </c>
    </row>
    <row r="2296" spans="1:21">
      <c r="A2296" s="1">
        <v>2295</v>
      </c>
      <c r="B2296" s="1">
        <v>9</v>
      </c>
      <c r="C2296" s="1" t="s">
        <v>29</v>
      </c>
      <c r="D2296" s="2">
        <v>45489</v>
      </c>
      <c r="E2296" s="2">
        <v>45491</v>
      </c>
      <c r="F2296" s="1" t="s">
        <v>21</v>
      </c>
      <c r="G2296" s="1" t="s">
        <v>14</v>
      </c>
      <c r="H2296" s="1" t="s">
        <v>23</v>
      </c>
      <c r="I2296" s="1">
        <v>50785.279999999999</v>
      </c>
      <c r="J2296" s="1" t="s">
        <v>17</v>
      </c>
      <c r="K2296" s="1" t="s">
        <v>16</v>
      </c>
      <c r="N2296" s="3" t="str">
        <f>IF(LEFT(LOWER(C2296),1)="m","Male",IF(LEFT(LOWER(C2296),1)="f","Female","Unknown"))</f>
        <v>Female</v>
      </c>
      <c r="O2296" s="4" t="str">
        <f>IF(TRIM(LOWER(F2296))="neuro","Neurology",IF(TRIM(LOWER(F2296))="Neurology","Neurology",IF(TRIM(LOWER(F2296))="general ward","General",IF(TRIM(LOWER(F2296))="general","General",IF(TRIM(LOWER(F2296))="cardiology","Cardiology",IF(TRIM(LOWER(F2296))="Cardiology","Cardiology",IF(TRIM(LOWER(F2296))="Peads","Pediatrics",IF(TRIM(LOWER(F2296))="Pediatrics","Pediatrics",IF(TRIM(LOWER(F2296))="orthopedics","Orthopedics",IF(TRIM(LOWER(F2296))="Neurology","Neurology",IF(TRIM(LOWER(F2296))="Oncology","Oncology")))))))))))</f>
        <v>General</v>
      </c>
      <c r="P2296" s="3" t="str">
        <f t="shared" si="210"/>
        <v>Private</v>
      </c>
      <c r="Q2296" s="5">
        <f t="shared" si="211"/>
        <v>2</v>
      </c>
      <c r="R2296" s="1">
        <f t="shared" si="212"/>
        <v>50785.279999999999</v>
      </c>
      <c r="S2296" s="1">
        <f t="shared" si="213"/>
        <v>1</v>
      </c>
      <c r="T2296" s="1" t="str">
        <f t="shared" si="214"/>
        <v>0-17</v>
      </c>
      <c r="U2296" s="1" t="str">
        <f t="shared" si="215"/>
        <v>Yes</v>
      </c>
    </row>
    <row r="2297" spans="1:21">
      <c r="A2297" s="1">
        <v>2296</v>
      </c>
      <c r="B2297" s="1">
        <v>7</v>
      </c>
      <c r="C2297" s="1" t="s">
        <v>12</v>
      </c>
      <c r="D2297" s="2">
        <v>44970</v>
      </c>
      <c r="E2297" s="2">
        <v>44986</v>
      </c>
      <c r="F2297" s="1" t="s">
        <v>52</v>
      </c>
      <c r="G2297" s="1" t="s">
        <v>36</v>
      </c>
      <c r="H2297" s="1" t="s">
        <v>32</v>
      </c>
      <c r="I2297" s="1">
        <v>231808.34</v>
      </c>
      <c r="J2297" s="1" t="s">
        <v>42</v>
      </c>
      <c r="K2297" s="1" t="s">
        <v>42</v>
      </c>
      <c r="N2297" s="3" t="str">
        <f>IF(LEFT(LOWER(C2297),1)="m","Male",IF(LEFT(LOWER(C2297),1)="f","Female","Unknown"))</f>
        <v>Unknown</v>
      </c>
      <c r="O2297" s="4" t="str">
        <f>IF(TRIM(LOWER(F2297))="neuro","Neurology",IF(TRIM(LOWER(F2297))="Neurology","Neurology",IF(TRIM(LOWER(F2297))="general ward","General",IF(TRIM(LOWER(F2297))="general","General",IF(TRIM(LOWER(F2297))="cardiology","Cardiology",IF(TRIM(LOWER(F2297))="Cardiology","Cardiology",IF(TRIM(LOWER(F2297))="Peads","Pediatrics",IF(TRIM(LOWER(F2297))="Pediatrics","Pediatrics",IF(TRIM(LOWER(F2297))="orthopedics","Orthopedics",IF(TRIM(LOWER(F2297))="Neurology","Neurology",IF(TRIM(LOWER(F2297))="Oncology","Oncology")))))))))))</f>
        <v>Oncology</v>
      </c>
      <c r="P2297" s="3" t="str">
        <f t="shared" si="210"/>
        <v>Government</v>
      </c>
      <c r="Q2297" s="5">
        <f t="shared" si="211"/>
        <v>16</v>
      </c>
      <c r="R2297" s="1">
        <f t="shared" si="212"/>
        <v>231808.34</v>
      </c>
      <c r="S2297" s="1">
        <f t="shared" si="213"/>
        <v>0</v>
      </c>
      <c r="T2297" s="1" t="str">
        <f t="shared" si="214"/>
        <v>0-17</v>
      </c>
      <c r="U2297" s="1" t="str">
        <f t="shared" si="215"/>
        <v>No</v>
      </c>
    </row>
    <row r="2298" spans="1:21">
      <c r="A2298" s="1">
        <v>2297</v>
      </c>
      <c r="B2298" s="1">
        <v>52</v>
      </c>
      <c r="C2298" s="1" t="s">
        <v>27</v>
      </c>
      <c r="D2298" s="2">
        <v>45618</v>
      </c>
      <c r="E2298" s="2">
        <v>45619</v>
      </c>
      <c r="F2298" s="1" t="s">
        <v>21</v>
      </c>
      <c r="G2298" s="1" t="s">
        <v>14</v>
      </c>
      <c r="H2298" s="1" t="s">
        <v>39</v>
      </c>
      <c r="I2298" s="1">
        <v>314165.13</v>
      </c>
      <c r="J2298" s="1" t="s">
        <v>38</v>
      </c>
      <c r="K2298" s="1" t="s">
        <v>42</v>
      </c>
      <c r="N2298" s="3" t="str">
        <f>IF(LEFT(LOWER(C2298),1)="m","Male",IF(LEFT(LOWER(C2298),1)="f","Female","Unknown"))</f>
        <v>Male</v>
      </c>
      <c r="O2298" s="4" t="str">
        <f>IF(TRIM(LOWER(F2298))="neuro","Neurology",IF(TRIM(LOWER(F2298))="Neurology","Neurology",IF(TRIM(LOWER(F2298))="general ward","General",IF(TRIM(LOWER(F2298))="general","General",IF(TRIM(LOWER(F2298))="cardiology","Cardiology",IF(TRIM(LOWER(F2298))="Cardiology","Cardiology",IF(TRIM(LOWER(F2298))="Peads","Pediatrics",IF(TRIM(LOWER(F2298))="Pediatrics","Pediatrics",IF(TRIM(LOWER(F2298))="orthopedics","Orthopedics",IF(TRIM(LOWER(F2298))="Neurology","Neurology",IF(TRIM(LOWER(F2298))="Oncology","Oncology")))))))))))</f>
        <v>General</v>
      </c>
      <c r="P2298" s="3" t="str">
        <f t="shared" si="210"/>
        <v>Private</v>
      </c>
      <c r="Q2298" s="5">
        <f t="shared" si="211"/>
        <v>1</v>
      </c>
      <c r="R2298" s="1">
        <f t="shared" si="212"/>
        <v>314165.13</v>
      </c>
      <c r="S2298" s="1">
        <f t="shared" si="213"/>
        <v>0</v>
      </c>
      <c r="T2298" s="1" t="str">
        <f t="shared" si="214"/>
        <v>51-65</v>
      </c>
      <c r="U2298" s="1" t="str">
        <f t="shared" si="215"/>
        <v>No</v>
      </c>
    </row>
    <row r="2299" spans="1:21">
      <c r="A2299" s="1">
        <v>2298</v>
      </c>
      <c r="B2299" s="1">
        <v>45</v>
      </c>
      <c r="C2299" s="1" t="s">
        <v>12</v>
      </c>
      <c r="D2299" s="2">
        <v>45656</v>
      </c>
      <c r="E2299" s="2">
        <v>45660</v>
      </c>
      <c r="F2299" s="1" t="s">
        <v>35</v>
      </c>
      <c r="G2299" s="1" t="s">
        <v>33</v>
      </c>
      <c r="H2299" s="1" t="s">
        <v>37</v>
      </c>
      <c r="I2299" s="1">
        <v>300634.92</v>
      </c>
      <c r="J2299" s="1" t="s">
        <v>38</v>
      </c>
      <c r="K2299" s="1" t="s">
        <v>16</v>
      </c>
      <c r="N2299" s="3" t="str">
        <f>IF(LEFT(LOWER(C2299),1)="m","Male",IF(LEFT(LOWER(C2299),1)="f","Female","Unknown"))</f>
        <v>Unknown</v>
      </c>
      <c r="O2299" s="4" t="str">
        <f>IF(TRIM(LOWER(F2299))="neuro","Neurology",IF(TRIM(LOWER(F2299))="Neurology","Neurology",IF(TRIM(LOWER(F2299))="general ward","General",IF(TRIM(LOWER(F2299))="general","General",IF(TRIM(LOWER(F2299))="cardiology","Cardiology",IF(TRIM(LOWER(F2299))="Cardiology","Cardiology",IF(TRIM(LOWER(F2299))="Peads","Pediatrics",IF(TRIM(LOWER(F2299))="Pediatrics","Pediatrics",IF(TRIM(LOWER(F2299))="orthopedics","Orthopedics",IF(TRIM(LOWER(F2299))="Neurology","Neurology",IF(TRIM(LOWER(F2299))="Oncology","Oncology")))))))))))</f>
        <v>Cardiology</v>
      </c>
      <c r="P2299" s="3" t="str">
        <f t="shared" si="210"/>
        <v>Self</v>
      </c>
      <c r="Q2299" s="5">
        <f t="shared" si="211"/>
        <v>4</v>
      </c>
      <c r="R2299" s="1">
        <f t="shared" si="212"/>
        <v>300634.92</v>
      </c>
      <c r="S2299" s="1">
        <f t="shared" si="213"/>
        <v>1</v>
      </c>
      <c r="T2299" s="1" t="str">
        <f t="shared" si="214"/>
        <v>36-50</v>
      </c>
      <c r="U2299" s="1" t="str">
        <f t="shared" si="215"/>
        <v>No</v>
      </c>
    </row>
    <row r="2300" spans="1:21">
      <c r="A2300" s="1">
        <v>2299</v>
      </c>
      <c r="C2300" s="1" t="s">
        <v>27</v>
      </c>
      <c r="D2300" s="2">
        <v>45564</v>
      </c>
      <c r="E2300" s="2">
        <v>45584</v>
      </c>
      <c r="F2300" s="1" t="s">
        <v>19</v>
      </c>
      <c r="G2300" s="1" t="s">
        <v>31</v>
      </c>
      <c r="H2300" s="1" t="s">
        <v>23</v>
      </c>
      <c r="I2300" s="1">
        <v>55196.9</v>
      </c>
      <c r="J2300" s="1" t="s">
        <v>17</v>
      </c>
      <c r="K2300" s="1" t="s">
        <v>17</v>
      </c>
      <c r="N2300" s="3" t="str">
        <f>IF(LEFT(LOWER(C2300),1)="m","Male",IF(LEFT(LOWER(C2300),1)="f","Female","Unknown"))</f>
        <v>Male</v>
      </c>
      <c r="O2300" s="4" t="str">
        <f>IF(TRIM(LOWER(F2300))="neuro","Neurology",IF(TRIM(LOWER(F2300))="Neurology","Neurology",IF(TRIM(LOWER(F2300))="general ward","General",IF(TRIM(LOWER(F2300))="general","General",IF(TRIM(LOWER(F2300))="cardiology","Cardiology",IF(TRIM(LOWER(F2300))="Cardiology","Cardiology",IF(TRIM(LOWER(F2300))="Peads","Pediatrics",IF(TRIM(LOWER(F2300))="Pediatrics","Pediatrics",IF(TRIM(LOWER(F2300))="orthopedics","Orthopedics",IF(TRIM(LOWER(F2300))="Neurology","Neurology",IF(TRIM(LOWER(F2300))="Oncology","Oncology")))))))))))</f>
        <v>General</v>
      </c>
      <c r="P2300" s="3" t="str">
        <f t="shared" si="210"/>
        <v>Private</v>
      </c>
      <c r="Q2300" s="5">
        <f t="shared" si="211"/>
        <v>20</v>
      </c>
      <c r="R2300" s="1">
        <f t="shared" si="212"/>
        <v>55196.9</v>
      </c>
      <c r="S2300" s="1">
        <f t="shared" si="213"/>
        <v>1</v>
      </c>
      <c r="T2300" s="1" t="str">
        <f t="shared" si="214"/>
        <v>0-17</v>
      </c>
      <c r="U2300" s="1" t="str">
        <f t="shared" si="215"/>
        <v>Yes</v>
      </c>
    </row>
    <row r="2301" spans="1:21">
      <c r="A2301" s="1">
        <v>2300</v>
      </c>
      <c r="B2301" s="1">
        <v>9</v>
      </c>
      <c r="C2301" s="1" t="s">
        <v>18</v>
      </c>
      <c r="D2301" s="2">
        <v>45056</v>
      </c>
      <c r="E2301" s="2">
        <v>45066</v>
      </c>
      <c r="F2301" s="1" t="s">
        <v>13</v>
      </c>
      <c r="G2301" s="1" t="s">
        <v>46</v>
      </c>
      <c r="H2301" s="1" t="s">
        <v>37</v>
      </c>
      <c r="I2301" s="1">
        <v>54087.519999999997</v>
      </c>
      <c r="J2301" s="1" t="s">
        <v>17</v>
      </c>
      <c r="K2301" s="1" t="s">
        <v>17</v>
      </c>
      <c r="N2301" s="3" t="str">
        <f>IF(LEFT(LOWER(C2301),1)="m","Male",IF(LEFT(LOWER(C2301),1)="f","Female","Unknown"))</f>
        <v>Male</v>
      </c>
      <c r="O2301" s="4" t="str">
        <f>IF(TRIM(LOWER(F2301))="neuro","Neurology",IF(TRIM(LOWER(F2301))="Neurology","Neurology",IF(TRIM(LOWER(F2301))="general ward","General",IF(TRIM(LOWER(F2301))="general","General",IF(TRIM(LOWER(F2301))="cardiology","Cardiology",IF(TRIM(LOWER(F2301))="Cardiology","Cardiology",IF(TRIM(LOWER(F2301))="Peads","Pediatrics",IF(TRIM(LOWER(F2301))="Pediatrics","Pediatrics",IF(TRIM(LOWER(F2301))="orthopedics","Orthopedics",IF(TRIM(LOWER(F2301))="Neurology","Neurology",IF(TRIM(LOWER(F2301))="Oncology","Oncology")))))))))))</f>
        <v>Neurology</v>
      </c>
      <c r="P2301" s="3" t="str">
        <f t="shared" si="210"/>
        <v>Self</v>
      </c>
      <c r="Q2301" s="5">
        <f t="shared" si="211"/>
        <v>10</v>
      </c>
      <c r="R2301" s="1">
        <f t="shared" si="212"/>
        <v>54087.519999999997</v>
      </c>
      <c r="S2301" s="1">
        <f t="shared" si="213"/>
        <v>1</v>
      </c>
      <c r="T2301" s="1" t="str">
        <f t="shared" si="214"/>
        <v>0-17</v>
      </c>
      <c r="U2301" s="1" t="str">
        <f t="shared" si="215"/>
        <v>Yes</v>
      </c>
    </row>
    <row r="2302" spans="1:21">
      <c r="A2302" s="1">
        <v>2301</v>
      </c>
      <c r="C2302" s="1" t="s">
        <v>12</v>
      </c>
      <c r="D2302" s="2">
        <v>45518</v>
      </c>
      <c r="E2302" s="2">
        <v>45537</v>
      </c>
      <c r="F2302" s="1" t="s">
        <v>50</v>
      </c>
      <c r="G2302" s="1" t="s">
        <v>31</v>
      </c>
      <c r="H2302" s="1" t="s">
        <v>39</v>
      </c>
      <c r="I2302" s="1">
        <v>50091.45</v>
      </c>
      <c r="J2302" s="1" t="s">
        <v>17</v>
      </c>
      <c r="K2302" s="1" t="s">
        <v>16</v>
      </c>
      <c r="N2302" s="3" t="str">
        <f>IF(LEFT(LOWER(C2302),1)="m","Male",IF(LEFT(LOWER(C2302),1)="f","Female","Unknown"))</f>
        <v>Unknown</v>
      </c>
      <c r="O2302" s="4" t="str">
        <f>IF(TRIM(LOWER(F2302))="neuro","Neurology",IF(TRIM(LOWER(F2302))="Neurology","Neurology",IF(TRIM(LOWER(F2302))="general ward","General",IF(TRIM(LOWER(F2302))="general","General",IF(TRIM(LOWER(F2302))="cardiology","Cardiology",IF(TRIM(LOWER(F2302))="Cardiology","Cardiology",IF(TRIM(LOWER(F2302))="Peads","Pediatrics",IF(TRIM(LOWER(F2302))="Pediatrics","Pediatrics",IF(TRIM(LOWER(F2302))="orthopedics","Orthopedics",IF(TRIM(LOWER(F2302))="Neurology","Neurology",IF(TRIM(LOWER(F2302))="Oncology","Oncology")))))))))))</f>
        <v>Cardiology</v>
      </c>
      <c r="P2302" s="3" t="str">
        <f t="shared" si="210"/>
        <v>Private</v>
      </c>
      <c r="Q2302" s="5">
        <f t="shared" si="211"/>
        <v>19</v>
      </c>
      <c r="R2302" s="1">
        <f t="shared" si="212"/>
        <v>50091.45</v>
      </c>
      <c r="S2302" s="1">
        <f t="shared" si="213"/>
        <v>1</v>
      </c>
      <c r="T2302" s="1" t="str">
        <f t="shared" si="214"/>
        <v>0-17</v>
      </c>
      <c r="U2302" s="1" t="str">
        <f t="shared" si="215"/>
        <v>Yes</v>
      </c>
    </row>
    <row r="2303" spans="1:21">
      <c r="A2303" s="1">
        <v>2302</v>
      </c>
      <c r="B2303" s="1">
        <v>48</v>
      </c>
      <c r="C2303" s="1" t="s">
        <v>18</v>
      </c>
      <c r="D2303" s="2">
        <v>45411</v>
      </c>
      <c r="E2303" s="2">
        <v>45429</v>
      </c>
      <c r="F2303" s="1" t="s">
        <v>35</v>
      </c>
      <c r="G2303" s="1" t="s">
        <v>41</v>
      </c>
      <c r="H2303" s="1" t="s">
        <v>47</v>
      </c>
      <c r="I2303" s="1">
        <v>345403.38</v>
      </c>
      <c r="J2303" s="1" t="s">
        <v>16</v>
      </c>
      <c r="K2303" s="1" t="s">
        <v>42</v>
      </c>
      <c r="N2303" s="3" t="str">
        <f>IF(LEFT(LOWER(C2303),1)="m","Male",IF(LEFT(LOWER(C2303),1)="f","Female","Unknown"))</f>
        <v>Male</v>
      </c>
      <c r="O2303" s="4" t="str">
        <f>IF(TRIM(LOWER(F2303))="neuro","Neurology",IF(TRIM(LOWER(F2303))="Neurology","Neurology",IF(TRIM(LOWER(F2303))="general ward","General",IF(TRIM(LOWER(F2303))="general","General",IF(TRIM(LOWER(F2303))="cardiology","Cardiology",IF(TRIM(LOWER(F2303))="Cardiology","Cardiology",IF(TRIM(LOWER(F2303))="Peads","Pediatrics",IF(TRIM(LOWER(F2303))="Pediatrics","Pediatrics",IF(TRIM(LOWER(F2303))="orthopedics","Orthopedics",IF(TRIM(LOWER(F2303))="Neurology","Neurology",IF(TRIM(LOWER(F2303))="Oncology","Oncology")))))))))))</f>
        <v>Cardiology</v>
      </c>
      <c r="P2303" s="3" t="str">
        <f t="shared" si="210"/>
        <v>Unknown</v>
      </c>
      <c r="Q2303" s="5">
        <f t="shared" si="211"/>
        <v>18</v>
      </c>
      <c r="R2303" s="1">
        <f t="shared" si="212"/>
        <v>345403.38</v>
      </c>
      <c r="S2303" s="1">
        <f t="shared" si="213"/>
        <v>0</v>
      </c>
      <c r="T2303" s="1" t="str">
        <f t="shared" si="214"/>
        <v>36-50</v>
      </c>
      <c r="U2303" s="1" t="str">
        <f t="shared" si="215"/>
        <v>Yes</v>
      </c>
    </row>
    <row r="2304" spans="1:21">
      <c r="A2304" s="1">
        <v>2303</v>
      </c>
      <c r="B2304" s="1">
        <v>67</v>
      </c>
      <c r="C2304" s="1" t="s">
        <v>29</v>
      </c>
      <c r="D2304" s="2">
        <v>45043</v>
      </c>
      <c r="E2304" s="2">
        <v>45053</v>
      </c>
      <c r="F2304" s="1" t="s">
        <v>40</v>
      </c>
      <c r="G2304" s="1" t="s">
        <v>41</v>
      </c>
      <c r="H2304" s="1" t="s">
        <v>47</v>
      </c>
      <c r="I2304" s="1">
        <v>266186.46000000002</v>
      </c>
      <c r="J2304" s="1" t="s">
        <v>42</v>
      </c>
      <c r="K2304" s="1" t="s">
        <v>25</v>
      </c>
      <c r="N2304" s="3" t="str">
        <f>IF(LEFT(LOWER(C2304),1)="m","Male",IF(LEFT(LOWER(C2304),1)="f","Female","Unknown"))</f>
        <v>Female</v>
      </c>
      <c r="O2304" s="4" t="str">
        <f>IF(TRIM(LOWER(F2304))="neuro","Neurology",IF(TRIM(LOWER(F2304))="Neurology","Neurology",IF(TRIM(LOWER(F2304))="general ward","General",IF(TRIM(LOWER(F2304))="general","General",IF(TRIM(LOWER(F2304))="cardiology","Cardiology",IF(TRIM(LOWER(F2304))="Cardiology","Cardiology",IF(TRIM(LOWER(F2304))="Peads","Pediatrics",IF(TRIM(LOWER(F2304))="Pediatrics","Pediatrics",IF(TRIM(LOWER(F2304))="orthopedics","Orthopedics",IF(TRIM(LOWER(F2304))="Neurology","Neurology",IF(TRIM(LOWER(F2304))="Oncology","Oncology")))))))))))</f>
        <v>Pediatrics</v>
      </c>
      <c r="P2304" s="3" t="str">
        <f t="shared" si="210"/>
        <v>Unknown</v>
      </c>
      <c r="Q2304" s="5">
        <f t="shared" si="211"/>
        <v>10</v>
      </c>
      <c r="R2304" s="1">
        <f t="shared" si="212"/>
        <v>266186.46000000002</v>
      </c>
      <c r="S2304" s="1">
        <f t="shared" si="213"/>
        <v>1</v>
      </c>
      <c r="T2304" s="1" t="str">
        <f t="shared" si="214"/>
        <v>66+</v>
      </c>
      <c r="U2304" s="1" t="str">
        <f t="shared" si="215"/>
        <v>No</v>
      </c>
    </row>
    <row r="2305" spans="1:21">
      <c r="A2305" s="1">
        <v>2304</v>
      </c>
      <c r="B2305" s="1">
        <v>87</v>
      </c>
      <c r="C2305" s="1" t="s">
        <v>12</v>
      </c>
      <c r="D2305" s="2">
        <v>45635</v>
      </c>
      <c r="E2305" s="2">
        <v>45653</v>
      </c>
      <c r="F2305" s="1" t="s">
        <v>43</v>
      </c>
      <c r="G2305" s="1" t="s">
        <v>41</v>
      </c>
      <c r="H2305" s="1" t="s">
        <v>37</v>
      </c>
      <c r="I2305" s="1">
        <v>199702.41</v>
      </c>
      <c r="J2305" s="1" t="s">
        <v>17</v>
      </c>
      <c r="K2305" s="1" t="s">
        <v>38</v>
      </c>
      <c r="N2305" s="3" t="str">
        <f>IF(LEFT(LOWER(C2305),1)="m","Male",IF(LEFT(LOWER(C2305),1)="f","Female","Unknown"))</f>
        <v>Unknown</v>
      </c>
      <c r="O2305" s="4" t="str">
        <f>IF(TRIM(LOWER(F2305))="neuro","Neurology",IF(TRIM(LOWER(F2305))="Neurology","Neurology",IF(TRIM(LOWER(F2305))="general ward","General",IF(TRIM(LOWER(F2305))="general","General",IF(TRIM(LOWER(F2305))="cardiology","Cardiology",IF(TRIM(LOWER(F2305))="Cardiology","Cardiology",IF(TRIM(LOWER(F2305))="Peads","Pediatrics",IF(TRIM(LOWER(F2305))="Pediatrics","Pediatrics",IF(TRIM(LOWER(F2305))="orthopedics","Orthopedics",IF(TRIM(LOWER(F2305))="Neurology","Neurology",IF(TRIM(LOWER(F2305))="Oncology","Oncology")))))))))))</f>
        <v>Orthopedics</v>
      </c>
      <c r="P2305" s="3" t="str">
        <f t="shared" si="210"/>
        <v>Unknown</v>
      </c>
      <c r="Q2305" s="5">
        <f t="shared" si="211"/>
        <v>18</v>
      </c>
      <c r="R2305" s="1">
        <f t="shared" si="212"/>
        <v>199702.41</v>
      </c>
      <c r="S2305" s="1">
        <f t="shared" si="213"/>
        <v>0</v>
      </c>
      <c r="T2305" s="1" t="str">
        <f t="shared" si="214"/>
        <v>66+</v>
      </c>
      <c r="U2305" s="1" t="str">
        <f t="shared" si="215"/>
        <v>Yes</v>
      </c>
    </row>
    <row r="2306" spans="1:21">
      <c r="A2306" s="1">
        <v>2305</v>
      </c>
      <c r="B2306" s="1">
        <v>88</v>
      </c>
      <c r="C2306" s="1" t="s">
        <v>12</v>
      </c>
      <c r="D2306" s="2">
        <v>45293</v>
      </c>
      <c r="E2306" s="2">
        <v>45295</v>
      </c>
      <c r="F2306" s="1" t="s">
        <v>13</v>
      </c>
      <c r="G2306" s="1" t="s">
        <v>33</v>
      </c>
      <c r="H2306" s="1" t="s">
        <v>37</v>
      </c>
      <c r="I2306" s="1">
        <v>125587.46</v>
      </c>
      <c r="J2306" s="1" t="s">
        <v>38</v>
      </c>
      <c r="K2306" s="1" t="s">
        <v>38</v>
      </c>
      <c r="N2306" s="3" t="str">
        <f>IF(LEFT(LOWER(C2306),1)="m","Male",IF(LEFT(LOWER(C2306),1)="f","Female","Unknown"))</f>
        <v>Unknown</v>
      </c>
      <c r="O2306" s="4" t="str">
        <f>IF(TRIM(LOWER(F2306))="neuro","Neurology",IF(TRIM(LOWER(F2306))="Neurology","Neurology",IF(TRIM(LOWER(F2306))="general ward","General",IF(TRIM(LOWER(F2306))="general","General",IF(TRIM(LOWER(F2306))="cardiology","Cardiology",IF(TRIM(LOWER(F2306))="Cardiology","Cardiology",IF(TRIM(LOWER(F2306))="Peads","Pediatrics",IF(TRIM(LOWER(F2306))="Pediatrics","Pediatrics",IF(TRIM(LOWER(F2306))="orthopedics","Orthopedics",IF(TRIM(LOWER(F2306))="Neurology","Neurology",IF(TRIM(LOWER(F2306))="Oncology","Oncology")))))))))))</f>
        <v>Neurology</v>
      </c>
      <c r="P2306" s="3" t="str">
        <f t="shared" si="210"/>
        <v>Self</v>
      </c>
      <c r="Q2306" s="5">
        <f t="shared" si="211"/>
        <v>2</v>
      </c>
      <c r="R2306" s="1">
        <f t="shared" si="212"/>
        <v>125587.46</v>
      </c>
      <c r="S2306" s="1">
        <f t="shared" si="213"/>
        <v>0</v>
      </c>
      <c r="T2306" s="1" t="str">
        <f t="shared" si="214"/>
        <v>66+</v>
      </c>
      <c r="U2306" s="1" t="str">
        <f t="shared" si="215"/>
        <v>No</v>
      </c>
    </row>
    <row r="2307" spans="1:21">
      <c r="A2307" s="1">
        <v>2306</v>
      </c>
      <c r="B2307" s="1">
        <v>7</v>
      </c>
      <c r="C2307" s="1" t="s">
        <v>12</v>
      </c>
      <c r="D2307" s="2">
        <v>45317</v>
      </c>
      <c r="E2307" s="2">
        <v>45318</v>
      </c>
      <c r="F2307" s="1" t="s">
        <v>19</v>
      </c>
      <c r="G2307" s="1" t="s">
        <v>41</v>
      </c>
      <c r="H2307" s="1" t="s">
        <v>15</v>
      </c>
      <c r="I2307" s="1">
        <v>288872.19</v>
      </c>
      <c r="J2307" s="1" t="s">
        <v>38</v>
      </c>
      <c r="K2307" s="1" t="s">
        <v>25</v>
      </c>
      <c r="N2307" s="3" t="str">
        <f>IF(LEFT(LOWER(C2307),1)="m","Male",IF(LEFT(LOWER(C2307),1)="f","Female","Unknown"))</f>
        <v>Unknown</v>
      </c>
      <c r="O2307" s="4" t="str">
        <f>IF(TRIM(LOWER(F2307))="neuro","Neurology",IF(TRIM(LOWER(F2307))="Neurology","Neurology",IF(TRIM(LOWER(F2307))="general ward","General",IF(TRIM(LOWER(F2307))="general","General",IF(TRIM(LOWER(F2307))="cardiology","Cardiology",IF(TRIM(LOWER(F2307))="Cardiology","Cardiology",IF(TRIM(LOWER(F2307))="Peads","Pediatrics",IF(TRIM(LOWER(F2307))="Pediatrics","Pediatrics",IF(TRIM(LOWER(F2307))="orthopedics","Orthopedics",IF(TRIM(LOWER(F2307))="Neurology","Neurology",IF(TRIM(LOWER(F2307))="Oncology","Oncology")))))))))))</f>
        <v>General</v>
      </c>
      <c r="P2307" s="3" t="str">
        <f t="shared" ref="P2307:P2370" si="216">IF(LOWER(G2307)="private","Private",
IF(LOWER(G2307)="govt","Government",
IF(LOWER(G2307)="government","Government",
IF(LOWER(G2307)="self","Self","Unknown"))))</f>
        <v>Unknown</v>
      </c>
      <c r="Q2307" s="5">
        <f t="shared" ref="Q2307:Q2370" si="217">IF(E2307&lt;D2307,"",E2307-D2307)</f>
        <v>1</v>
      </c>
      <c r="R2307" s="1">
        <f t="shared" ref="R2307:R2370" si="218">IF(I2307&lt;0,"",I2307)</f>
        <v>288872.19</v>
      </c>
      <c r="S2307" s="1">
        <f t="shared" ref="S2307:S2370" si="219">IF(OR(K2307="Yes",K2307="YES",K2307="Y"),1,0)</f>
        <v>1</v>
      </c>
      <c r="T2307" s="1" t="str">
        <f t="shared" ref="T2307:T2370" si="220">IF(B2307&lt;18,"0-17",                                                  IF(B2307&lt;36,"18-35",
IF(B2307&lt;51,"36-50",
IF(B2307&lt;66,"51-65","66+"))))</f>
        <v>0-17</v>
      </c>
      <c r="U2307" s="1" t="str">
        <f t="shared" ref="U2307:U2370" si="221">IF(OR(TRIM(UPPER(J2307))="YES",TRIM(UPPER(J2307))="Y"),"Yes",
IF(OR(TRIM(UPPER(J2307))="NO",TRIM(UPPER(J2307))="N"),"No","Unknown"))</f>
        <v>No</v>
      </c>
    </row>
    <row r="2308" spans="1:21">
      <c r="A2308" s="1">
        <v>2307</v>
      </c>
      <c r="B2308" s="1">
        <v>77</v>
      </c>
      <c r="C2308" s="1" t="s">
        <v>29</v>
      </c>
      <c r="D2308" s="2">
        <v>45366</v>
      </c>
      <c r="E2308" s="2">
        <v>45378</v>
      </c>
      <c r="F2308" s="1" t="s">
        <v>50</v>
      </c>
      <c r="G2308" s="1" t="s">
        <v>14</v>
      </c>
      <c r="H2308" s="1" t="s">
        <v>32</v>
      </c>
      <c r="I2308" s="1">
        <v>347040.5</v>
      </c>
      <c r="J2308" s="1" t="s">
        <v>38</v>
      </c>
      <c r="K2308" s="1" t="s">
        <v>25</v>
      </c>
      <c r="N2308" s="3" t="str">
        <f>IF(LEFT(LOWER(C2308),1)="m","Male",IF(LEFT(LOWER(C2308),1)="f","Female","Unknown"))</f>
        <v>Female</v>
      </c>
      <c r="O2308" s="4" t="str">
        <f>IF(TRIM(LOWER(F2308))="neuro","Neurology",IF(TRIM(LOWER(F2308))="Neurology","Neurology",IF(TRIM(LOWER(F2308))="general ward","General",IF(TRIM(LOWER(F2308))="general","General",IF(TRIM(LOWER(F2308))="cardiology","Cardiology",IF(TRIM(LOWER(F2308))="Cardiology","Cardiology",IF(TRIM(LOWER(F2308))="Peads","Pediatrics",IF(TRIM(LOWER(F2308))="Pediatrics","Pediatrics",IF(TRIM(LOWER(F2308))="orthopedics","Orthopedics",IF(TRIM(LOWER(F2308))="Neurology","Neurology",IF(TRIM(LOWER(F2308))="Oncology","Oncology")))))))))))</f>
        <v>Cardiology</v>
      </c>
      <c r="P2308" s="3" t="str">
        <f t="shared" si="216"/>
        <v>Private</v>
      </c>
      <c r="Q2308" s="5">
        <f t="shared" si="217"/>
        <v>12</v>
      </c>
      <c r="R2308" s="1">
        <f t="shared" si="218"/>
        <v>347040.5</v>
      </c>
      <c r="S2308" s="1">
        <f t="shared" si="219"/>
        <v>1</v>
      </c>
      <c r="T2308" s="1" t="str">
        <f t="shared" si="220"/>
        <v>66+</v>
      </c>
      <c r="U2308" s="1" t="str">
        <f t="shared" si="221"/>
        <v>No</v>
      </c>
    </row>
    <row r="2309" spans="1:21">
      <c r="A2309" s="1">
        <v>2308</v>
      </c>
      <c r="B2309" s="1">
        <v>89</v>
      </c>
      <c r="C2309" s="1" t="s">
        <v>34</v>
      </c>
      <c r="D2309" s="2">
        <v>45329</v>
      </c>
      <c r="E2309" s="2">
        <v>45343</v>
      </c>
      <c r="F2309" s="1" t="s">
        <v>50</v>
      </c>
      <c r="G2309" s="1" t="s">
        <v>46</v>
      </c>
      <c r="H2309" s="1" t="s">
        <v>39</v>
      </c>
      <c r="I2309" s="1">
        <v>264343.90999999997</v>
      </c>
      <c r="J2309" s="1" t="s">
        <v>17</v>
      </c>
      <c r="K2309" s="1" t="s">
        <v>16</v>
      </c>
      <c r="N2309" s="3" t="str">
        <f>IF(LEFT(LOWER(C2309),1)="m","Male",IF(LEFT(LOWER(C2309),1)="f","Female","Unknown"))</f>
        <v>Male</v>
      </c>
      <c r="O2309" s="4" t="str">
        <f>IF(TRIM(LOWER(F2309))="neuro","Neurology",IF(TRIM(LOWER(F2309))="Neurology","Neurology",IF(TRIM(LOWER(F2309))="general ward","General",IF(TRIM(LOWER(F2309))="general","General",IF(TRIM(LOWER(F2309))="cardiology","Cardiology",IF(TRIM(LOWER(F2309))="Cardiology","Cardiology",IF(TRIM(LOWER(F2309))="Peads","Pediatrics",IF(TRIM(LOWER(F2309))="Pediatrics","Pediatrics",IF(TRIM(LOWER(F2309))="orthopedics","Orthopedics",IF(TRIM(LOWER(F2309))="Neurology","Neurology",IF(TRIM(LOWER(F2309))="Oncology","Oncology")))))))))))</f>
        <v>Cardiology</v>
      </c>
      <c r="P2309" s="3" t="str">
        <f t="shared" si="216"/>
        <v>Self</v>
      </c>
      <c r="Q2309" s="5">
        <f t="shared" si="217"/>
        <v>14</v>
      </c>
      <c r="R2309" s="1">
        <f t="shared" si="218"/>
        <v>264343.90999999997</v>
      </c>
      <c r="S2309" s="1">
        <f t="shared" si="219"/>
        <v>1</v>
      </c>
      <c r="T2309" s="1" t="str">
        <f t="shared" si="220"/>
        <v>66+</v>
      </c>
      <c r="U2309" s="1" t="str">
        <f t="shared" si="221"/>
        <v>Yes</v>
      </c>
    </row>
    <row r="2310" spans="1:21">
      <c r="A2310" s="1">
        <v>2309</v>
      </c>
      <c r="B2310" s="1">
        <v>88</v>
      </c>
      <c r="C2310" s="1" t="s">
        <v>44</v>
      </c>
      <c r="D2310" s="2">
        <v>45582</v>
      </c>
      <c r="E2310" s="2">
        <v>45597</v>
      </c>
      <c r="F2310" s="1" t="s">
        <v>43</v>
      </c>
      <c r="G2310" s="1" t="s">
        <v>33</v>
      </c>
      <c r="H2310" s="1" t="s">
        <v>15</v>
      </c>
      <c r="I2310" s="1">
        <v>317940.21000000002</v>
      </c>
      <c r="K2310" s="1" t="s">
        <v>42</v>
      </c>
      <c r="N2310" s="3" t="str">
        <f>IF(LEFT(LOWER(C2310),1)="m","Male",IF(LEFT(LOWER(C2310),1)="f","Female","Unknown"))</f>
        <v>Female</v>
      </c>
      <c r="O2310" s="4" t="str">
        <f>IF(TRIM(LOWER(F2310))="neuro","Neurology",IF(TRIM(LOWER(F2310))="Neurology","Neurology",IF(TRIM(LOWER(F2310))="general ward","General",IF(TRIM(LOWER(F2310))="general","General",IF(TRIM(LOWER(F2310))="cardiology","Cardiology",IF(TRIM(LOWER(F2310))="Cardiology","Cardiology",IF(TRIM(LOWER(F2310))="Peads","Pediatrics",IF(TRIM(LOWER(F2310))="Pediatrics","Pediatrics",IF(TRIM(LOWER(F2310))="orthopedics","Orthopedics",IF(TRIM(LOWER(F2310))="Neurology","Neurology",IF(TRIM(LOWER(F2310))="Oncology","Oncology")))))))))))</f>
        <v>Orthopedics</v>
      </c>
      <c r="P2310" s="3" t="str">
        <f t="shared" si="216"/>
        <v>Self</v>
      </c>
      <c r="Q2310" s="5">
        <f t="shared" si="217"/>
        <v>15</v>
      </c>
      <c r="R2310" s="1">
        <f t="shared" si="218"/>
        <v>317940.21000000002</v>
      </c>
      <c r="S2310" s="1">
        <f t="shared" si="219"/>
        <v>0</v>
      </c>
      <c r="T2310" s="1" t="str">
        <f t="shared" si="220"/>
        <v>66+</v>
      </c>
      <c r="U2310" s="1" t="str">
        <f t="shared" si="221"/>
        <v>Unknown</v>
      </c>
    </row>
    <row r="2311" spans="1:21">
      <c r="A2311" s="1">
        <v>2310</v>
      </c>
      <c r="B2311" s="1">
        <v>80</v>
      </c>
      <c r="C2311" s="1" t="s">
        <v>18</v>
      </c>
      <c r="D2311" s="2">
        <v>45085</v>
      </c>
      <c r="E2311" s="2">
        <v>45096</v>
      </c>
      <c r="F2311" s="1" t="s">
        <v>40</v>
      </c>
      <c r="G2311" s="1" t="s">
        <v>46</v>
      </c>
      <c r="H2311" s="1" t="s">
        <v>32</v>
      </c>
      <c r="I2311" s="1">
        <v>115304.78</v>
      </c>
      <c r="J2311" s="1" t="s">
        <v>24</v>
      </c>
      <c r="K2311" s="1" t="s">
        <v>17</v>
      </c>
      <c r="N2311" s="3" t="str">
        <f>IF(LEFT(LOWER(C2311),1)="m","Male",IF(LEFT(LOWER(C2311),1)="f","Female","Unknown"))</f>
        <v>Male</v>
      </c>
      <c r="O2311" s="4" t="str">
        <f>IF(TRIM(LOWER(F2311))="neuro","Neurology",IF(TRIM(LOWER(F2311))="Neurology","Neurology",IF(TRIM(LOWER(F2311))="general ward","General",IF(TRIM(LOWER(F2311))="general","General",IF(TRIM(LOWER(F2311))="cardiology","Cardiology",IF(TRIM(LOWER(F2311))="Cardiology","Cardiology",IF(TRIM(LOWER(F2311))="Peads","Pediatrics",IF(TRIM(LOWER(F2311))="Pediatrics","Pediatrics",IF(TRIM(LOWER(F2311))="orthopedics","Orthopedics",IF(TRIM(LOWER(F2311))="Neurology","Neurology",IF(TRIM(LOWER(F2311))="Oncology","Oncology")))))))))))</f>
        <v>Pediatrics</v>
      </c>
      <c r="P2311" s="3" t="str">
        <f t="shared" si="216"/>
        <v>Self</v>
      </c>
      <c r="Q2311" s="5">
        <f t="shared" si="217"/>
        <v>11</v>
      </c>
      <c r="R2311" s="1">
        <f t="shared" si="218"/>
        <v>115304.78</v>
      </c>
      <c r="S2311" s="1">
        <f t="shared" si="219"/>
        <v>1</v>
      </c>
      <c r="T2311" s="1" t="str">
        <f t="shared" si="220"/>
        <v>66+</v>
      </c>
      <c r="U2311" s="1" t="str">
        <f t="shared" si="221"/>
        <v>No</v>
      </c>
    </row>
    <row r="2312" spans="1:21">
      <c r="A2312" s="1">
        <v>2311</v>
      </c>
      <c r="B2312" s="1">
        <v>90</v>
      </c>
      <c r="C2312" s="1" t="s">
        <v>44</v>
      </c>
      <c r="D2312" s="2">
        <v>45456</v>
      </c>
      <c r="E2312" s="2">
        <v>45460</v>
      </c>
      <c r="F2312" s="1" t="s">
        <v>43</v>
      </c>
      <c r="G2312" s="1" t="s">
        <v>36</v>
      </c>
      <c r="H2312" s="1" t="s">
        <v>37</v>
      </c>
      <c r="I2312" s="1">
        <v>240888.97</v>
      </c>
      <c r="J2312" s="1" t="s">
        <v>25</v>
      </c>
      <c r="K2312" s="1" t="s">
        <v>38</v>
      </c>
      <c r="N2312" s="3" t="str">
        <f>IF(LEFT(LOWER(C2312),1)="m","Male",IF(LEFT(LOWER(C2312),1)="f","Female","Unknown"))</f>
        <v>Female</v>
      </c>
      <c r="O2312" s="4" t="str">
        <f>IF(TRIM(LOWER(F2312))="neuro","Neurology",IF(TRIM(LOWER(F2312))="Neurology","Neurology",IF(TRIM(LOWER(F2312))="general ward","General",IF(TRIM(LOWER(F2312))="general","General",IF(TRIM(LOWER(F2312))="cardiology","Cardiology",IF(TRIM(LOWER(F2312))="Cardiology","Cardiology",IF(TRIM(LOWER(F2312))="Peads","Pediatrics",IF(TRIM(LOWER(F2312))="Pediatrics","Pediatrics",IF(TRIM(LOWER(F2312))="orthopedics","Orthopedics",IF(TRIM(LOWER(F2312))="Neurology","Neurology",IF(TRIM(LOWER(F2312))="Oncology","Oncology")))))))))))</f>
        <v>Orthopedics</v>
      </c>
      <c r="P2312" s="3" t="str">
        <f t="shared" si="216"/>
        <v>Government</v>
      </c>
      <c r="Q2312" s="5">
        <f t="shared" si="217"/>
        <v>4</v>
      </c>
      <c r="R2312" s="1">
        <f t="shared" si="218"/>
        <v>240888.97</v>
      </c>
      <c r="S2312" s="1">
        <f t="shared" si="219"/>
        <v>0</v>
      </c>
      <c r="T2312" s="1" t="str">
        <f t="shared" si="220"/>
        <v>66+</v>
      </c>
      <c r="U2312" s="1" t="str">
        <f t="shared" si="221"/>
        <v>Yes</v>
      </c>
    </row>
    <row r="2313" spans="1:21">
      <c r="A2313" s="1">
        <v>2312</v>
      </c>
      <c r="B2313" s="1">
        <v>36</v>
      </c>
      <c r="C2313" s="1" t="s">
        <v>44</v>
      </c>
      <c r="D2313" s="2">
        <v>45500</v>
      </c>
      <c r="E2313" s="2">
        <v>45502</v>
      </c>
      <c r="F2313" s="1" t="s">
        <v>50</v>
      </c>
      <c r="G2313" s="1" t="s">
        <v>22</v>
      </c>
      <c r="H2313" s="1" t="s">
        <v>48</v>
      </c>
      <c r="I2313" s="1">
        <v>228519.6</v>
      </c>
      <c r="J2313" s="1" t="s">
        <v>17</v>
      </c>
      <c r="K2313" s="1" t="s">
        <v>42</v>
      </c>
      <c r="N2313" s="3" t="str">
        <f>IF(LEFT(LOWER(C2313),1)="m","Male",IF(LEFT(LOWER(C2313),1)="f","Female","Unknown"))</f>
        <v>Female</v>
      </c>
      <c r="O2313" s="4" t="str">
        <f>IF(TRIM(LOWER(F2313))="neuro","Neurology",IF(TRIM(LOWER(F2313))="Neurology","Neurology",IF(TRIM(LOWER(F2313))="general ward","General",IF(TRIM(LOWER(F2313))="general","General",IF(TRIM(LOWER(F2313))="cardiology","Cardiology",IF(TRIM(LOWER(F2313))="Cardiology","Cardiology",IF(TRIM(LOWER(F2313))="Peads","Pediatrics",IF(TRIM(LOWER(F2313))="Pediatrics","Pediatrics",IF(TRIM(LOWER(F2313))="orthopedics","Orthopedics",IF(TRIM(LOWER(F2313))="Neurology","Neurology",IF(TRIM(LOWER(F2313))="Oncology","Oncology")))))))))))</f>
        <v>Cardiology</v>
      </c>
      <c r="P2313" s="3" t="str">
        <f t="shared" si="216"/>
        <v>Government</v>
      </c>
      <c r="Q2313" s="5">
        <f t="shared" si="217"/>
        <v>2</v>
      </c>
      <c r="R2313" s="1">
        <f t="shared" si="218"/>
        <v>228519.6</v>
      </c>
      <c r="S2313" s="1">
        <f t="shared" si="219"/>
        <v>0</v>
      </c>
      <c r="T2313" s="1" t="str">
        <f t="shared" si="220"/>
        <v>36-50</v>
      </c>
      <c r="U2313" s="1" t="str">
        <f t="shared" si="221"/>
        <v>Yes</v>
      </c>
    </row>
    <row r="2314" spans="1:21">
      <c r="A2314" s="1">
        <v>2313</v>
      </c>
      <c r="B2314" s="1">
        <v>50</v>
      </c>
      <c r="C2314" s="1" t="s">
        <v>27</v>
      </c>
      <c r="D2314" s="2">
        <v>45643</v>
      </c>
      <c r="E2314" s="2">
        <v>45650</v>
      </c>
      <c r="F2314" s="1" t="s">
        <v>49</v>
      </c>
      <c r="G2314" s="1" t="s">
        <v>46</v>
      </c>
      <c r="H2314" s="1" t="s">
        <v>32</v>
      </c>
      <c r="I2314" s="1">
        <v>308200.68</v>
      </c>
      <c r="J2314" s="1" t="s">
        <v>17</v>
      </c>
      <c r="K2314" s="1" t="s">
        <v>20</v>
      </c>
      <c r="N2314" s="3" t="str">
        <f>IF(LEFT(LOWER(C2314),1)="m","Male",IF(LEFT(LOWER(C2314),1)="f","Female","Unknown"))</f>
        <v>Male</v>
      </c>
      <c r="O2314" s="4" t="str">
        <f>IF(TRIM(LOWER(F2314))="neuro","Neurology",IF(TRIM(LOWER(F2314))="Neurology","Neurology",IF(TRIM(LOWER(F2314))="general ward","General",IF(TRIM(LOWER(F2314))="general","General",IF(TRIM(LOWER(F2314))="cardiology","Cardiology",IF(TRIM(LOWER(F2314))="Cardiology","Cardiology",IF(TRIM(LOWER(F2314))="Peads","Pediatrics",IF(TRIM(LOWER(F2314))="Pediatrics","Pediatrics",IF(TRIM(LOWER(F2314))="orthopedics","Orthopedics",IF(TRIM(LOWER(F2314))="Neurology","Neurology",IF(TRIM(LOWER(F2314))="Oncology","Oncology")))))))))))</f>
        <v>Oncology</v>
      </c>
      <c r="P2314" s="3" t="str">
        <f t="shared" si="216"/>
        <v>Self</v>
      </c>
      <c r="Q2314" s="5">
        <f t="shared" si="217"/>
        <v>7</v>
      </c>
      <c r="R2314" s="1">
        <f t="shared" si="218"/>
        <v>308200.68</v>
      </c>
      <c r="S2314" s="1">
        <f t="shared" si="219"/>
        <v>0</v>
      </c>
      <c r="T2314" s="1" t="str">
        <f t="shared" si="220"/>
        <v>36-50</v>
      </c>
      <c r="U2314" s="1" t="str">
        <f t="shared" si="221"/>
        <v>Yes</v>
      </c>
    </row>
    <row r="2315" spans="1:21">
      <c r="A2315" s="1">
        <v>2314</v>
      </c>
      <c r="B2315" s="1">
        <v>83</v>
      </c>
      <c r="C2315" s="1" t="s">
        <v>18</v>
      </c>
      <c r="D2315" s="2">
        <v>45394</v>
      </c>
      <c r="E2315" s="2">
        <v>45410</v>
      </c>
      <c r="F2315" s="1" t="s">
        <v>50</v>
      </c>
      <c r="G2315" s="1" t="s">
        <v>36</v>
      </c>
      <c r="H2315" s="1" t="s">
        <v>23</v>
      </c>
      <c r="I2315" s="1">
        <v>108506.39</v>
      </c>
      <c r="J2315" s="1" t="s">
        <v>38</v>
      </c>
      <c r="K2315" s="1" t="s">
        <v>17</v>
      </c>
      <c r="N2315" s="3" t="str">
        <f>IF(LEFT(LOWER(C2315),1)="m","Male",IF(LEFT(LOWER(C2315),1)="f","Female","Unknown"))</f>
        <v>Male</v>
      </c>
      <c r="O2315" s="4" t="str">
        <f>IF(TRIM(LOWER(F2315))="neuro","Neurology",IF(TRIM(LOWER(F2315))="Neurology","Neurology",IF(TRIM(LOWER(F2315))="general ward","General",IF(TRIM(LOWER(F2315))="general","General",IF(TRIM(LOWER(F2315))="cardiology","Cardiology",IF(TRIM(LOWER(F2315))="Cardiology","Cardiology",IF(TRIM(LOWER(F2315))="Peads","Pediatrics",IF(TRIM(LOWER(F2315))="Pediatrics","Pediatrics",IF(TRIM(LOWER(F2315))="orthopedics","Orthopedics",IF(TRIM(LOWER(F2315))="Neurology","Neurology",IF(TRIM(LOWER(F2315))="Oncology","Oncology")))))))))))</f>
        <v>Cardiology</v>
      </c>
      <c r="P2315" s="3" t="str">
        <f t="shared" si="216"/>
        <v>Government</v>
      </c>
      <c r="Q2315" s="5">
        <f t="shared" si="217"/>
        <v>16</v>
      </c>
      <c r="R2315" s="1">
        <f t="shared" si="218"/>
        <v>108506.39</v>
      </c>
      <c r="S2315" s="1">
        <f t="shared" si="219"/>
        <v>1</v>
      </c>
      <c r="T2315" s="1" t="str">
        <f t="shared" si="220"/>
        <v>66+</v>
      </c>
      <c r="U2315" s="1" t="str">
        <f t="shared" si="221"/>
        <v>No</v>
      </c>
    </row>
    <row r="2316" spans="1:21">
      <c r="A2316" s="1">
        <v>2315</v>
      </c>
      <c r="B2316" s="1">
        <v>41</v>
      </c>
      <c r="C2316" s="1" t="s">
        <v>27</v>
      </c>
      <c r="D2316" s="2">
        <v>45064</v>
      </c>
      <c r="E2316" s="2">
        <v>45071</v>
      </c>
      <c r="F2316" s="1" t="s">
        <v>21</v>
      </c>
      <c r="G2316" s="1" t="s">
        <v>36</v>
      </c>
      <c r="H2316" s="1" t="s">
        <v>37</v>
      </c>
      <c r="I2316" s="1">
        <v>45941.64</v>
      </c>
      <c r="K2316" s="1" t="s">
        <v>38</v>
      </c>
      <c r="N2316" s="3" t="str">
        <f>IF(LEFT(LOWER(C2316),1)="m","Male",IF(LEFT(LOWER(C2316),1)="f","Female","Unknown"))</f>
        <v>Male</v>
      </c>
      <c r="O2316" s="4" t="str">
        <f>IF(TRIM(LOWER(F2316))="neuro","Neurology",IF(TRIM(LOWER(F2316))="Neurology","Neurology",IF(TRIM(LOWER(F2316))="general ward","General",IF(TRIM(LOWER(F2316))="general","General",IF(TRIM(LOWER(F2316))="cardiology","Cardiology",IF(TRIM(LOWER(F2316))="Cardiology","Cardiology",IF(TRIM(LOWER(F2316))="Peads","Pediatrics",IF(TRIM(LOWER(F2316))="Pediatrics","Pediatrics",IF(TRIM(LOWER(F2316))="orthopedics","Orthopedics",IF(TRIM(LOWER(F2316))="Neurology","Neurology",IF(TRIM(LOWER(F2316))="Oncology","Oncology")))))))))))</f>
        <v>General</v>
      </c>
      <c r="P2316" s="3" t="str">
        <f t="shared" si="216"/>
        <v>Government</v>
      </c>
      <c r="Q2316" s="5">
        <f t="shared" si="217"/>
        <v>7</v>
      </c>
      <c r="R2316" s="1">
        <f t="shared" si="218"/>
        <v>45941.64</v>
      </c>
      <c r="S2316" s="1">
        <f t="shared" si="219"/>
        <v>0</v>
      </c>
      <c r="T2316" s="1" t="str">
        <f t="shared" si="220"/>
        <v>36-50</v>
      </c>
      <c r="U2316" s="1" t="str">
        <f t="shared" si="221"/>
        <v>Unknown</v>
      </c>
    </row>
    <row r="2317" spans="1:21">
      <c r="A2317" s="1">
        <v>2316</v>
      </c>
      <c r="B2317" s="1">
        <v>17</v>
      </c>
      <c r="C2317" s="1" t="s">
        <v>44</v>
      </c>
      <c r="D2317" s="2">
        <v>45442</v>
      </c>
      <c r="E2317" s="2">
        <v>45444</v>
      </c>
      <c r="F2317" s="1" t="s">
        <v>49</v>
      </c>
      <c r="G2317" s="1" t="s">
        <v>33</v>
      </c>
      <c r="I2317" s="1">
        <v>103881.44</v>
      </c>
      <c r="J2317" s="1" t="s">
        <v>16</v>
      </c>
      <c r="K2317" s="1" t="s">
        <v>16</v>
      </c>
      <c r="N2317" s="3" t="str">
        <f>IF(LEFT(LOWER(C2317),1)="m","Male",IF(LEFT(LOWER(C2317),1)="f","Female","Unknown"))</f>
        <v>Female</v>
      </c>
      <c r="O2317" s="4" t="str">
        <f>IF(TRIM(LOWER(F2317))="neuro","Neurology",IF(TRIM(LOWER(F2317))="Neurology","Neurology",IF(TRIM(LOWER(F2317))="general ward","General",IF(TRIM(LOWER(F2317))="general","General",IF(TRIM(LOWER(F2317))="cardiology","Cardiology",IF(TRIM(LOWER(F2317))="Cardiology","Cardiology",IF(TRIM(LOWER(F2317))="Peads","Pediatrics",IF(TRIM(LOWER(F2317))="Pediatrics","Pediatrics",IF(TRIM(LOWER(F2317))="orthopedics","Orthopedics",IF(TRIM(LOWER(F2317))="Neurology","Neurology",IF(TRIM(LOWER(F2317))="Oncology","Oncology")))))))))))</f>
        <v>Oncology</v>
      </c>
      <c r="P2317" s="3" t="str">
        <f t="shared" si="216"/>
        <v>Self</v>
      </c>
      <c r="Q2317" s="5">
        <f t="shared" si="217"/>
        <v>2</v>
      </c>
      <c r="R2317" s="1">
        <f t="shared" si="218"/>
        <v>103881.44</v>
      </c>
      <c r="S2317" s="1">
        <f t="shared" si="219"/>
        <v>1</v>
      </c>
      <c r="T2317" s="1" t="str">
        <f t="shared" si="220"/>
        <v>0-17</v>
      </c>
      <c r="U2317" s="1" t="str">
        <f t="shared" si="221"/>
        <v>Yes</v>
      </c>
    </row>
    <row r="2318" spans="1:21">
      <c r="A2318" s="1">
        <v>2317</v>
      </c>
      <c r="B2318" s="1">
        <v>4</v>
      </c>
      <c r="C2318" s="1" t="s">
        <v>29</v>
      </c>
      <c r="D2318" s="2">
        <v>45117</v>
      </c>
      <c r="E2318" s="2">
        <v>45130</v>
      </c>
      <c r="F2318" s="1" t="s">
        <v>19</v>
      </c>
      <c r="G2318" s="1" t="s">
        <v>22</v>
      </c>
      <c r="H2318" s="1" t="s">
        <v>48</v>
      </c>
      <c r="I2318" s="1">
        <v>181660.05</v>
      </c>
      <c r="J2318" s="1" t="s">
        <v>24</v>
      </c>
      <c r="K2318" s="1" t="s">
        <v>20</v>
      </c>
      <c r="N2318" s="3" t="str">
        <f>IF(LEFT(LOWER(C2318),1)="m","Male",IF(LEFT(LOWER(C2318),1)="f","Female","Unknown"))</f>
        <v>Female</v>
      </c>
      <c r="O2318" s="4" t="str">
        <f>IF(TRIM(LOWER(F2318))="neuro","Neurology",IF(TRIM(LOWER(F2318))="Neurology","Neurology",IF(TRIM(LOWER(F2318))="general ward","General",IF(TRIM(LOWER(F2318))="general","General",IF(TRIM(LOWER(F2318))="cardiology","Cardiology",IF(TRIM(LOWER(F2318))="Cardiology","Cardiology",IF(TRIM(LOWER(F2318))="Peads","Pediatrics",IF(TRIM(LOWER(F2318))="Pediatrics","Pediatrics",IF(TRIM(LOWER(F2318))="orthopedics","Orthopedics",IF(TRIM(LOWER(F2318))="Neurology","Neurology",IF(TRIM(LOWER(F2318))="Oncology","Oncology")))))))))))</f>
        <v>General</v>
      </c>
      <c r="P2318" s="3" t="str">
        <f t="shared" si="216"/>
        <v>Government</v>
      </c>
      <c r="Q2318" s="5">
        <f t="shared" si="217"/>
        <v>13</v>
      </c>
      <c r="R2318" s="1">
        <f t="shared" si="218"/>
        <v>181660.05</v>
      </c>
      <c r="S2318" s="1">
        <f t="shared" si="219"/>
        <v>0</v>
      </c>
      <c r="T2318" s="1" t="str">
        <f t="shared" si="220"/>
        <v>0-17</v>
      </c>
      <c r="U2318" s="1" t="str">
        <f t="shared" si="221"/>
        <v>No</v>
      </c>
    </row>
    <row r="2319" spans="1:21">
      <c r="A2319" s="1">
        <v>2318</v>
      </c>
      <c r="B2319" s="1">
        <v>31</v>
      </c>
      <c r="C2319" s="1" t="s">
        <v>29</v>
      </c>
      <c r="D2319" s="2">
        <v>45106</v>
      </c>
      <c r="E2319" s="2">
        <v>45122</v>
      </c>
      <c r="F2319" s="1" t="s">
        <v>49</v>
      </c>
      <c r="G2319" s="1" t="s">
        <v>41</v>
      </c>
      <c r="H2319" s="1" t="s">
        <v>48</v>
      </c>
      <c r="I2319" s="1">
        <v>257285.09</v>
      </c>
      <c r="J2319" s="1" t="s">
        <v>24</v>
      </c>
      <c r="K2319" s="1" t="s">
        <v>17</v>
      </c>
      <c r="N2319" s="3" t="str">
        <f>IF(LEFT(LOWER(C2319),1)="m","Male",IF(LEFT(LOWER(C2319),1)="f","Female","Unknown"))</f>
        <v>Female</v>
      </c>
      <c r="O2319" s="4" t="str">
        <f>IF(TRIM(LOWER(F2319))="neuro","Neurology",IF(TRIM(LOWER(F2319))="Neurology","Neurology",IF(TRIM(LOWER(F2319))="general ward","General",IF(TRIM(LOWER(F2319))="general","General",IF(TRIM(LOWER(F2319))="cardiology","Cardiology",IF(TRIM(LOWER(F2319))="Cardiology","Cardiology",IF(TRIM(LOWER(F2319))="Peads","Pediatrics",IF(TRIM(LOWER(F2319))="Pediatrics","Pediatrics",IF(TRIM(LOWER(F2319))="orthopedics","Orthopedics",IF(TRIM(LOWER(F2319))="Neurology","Neurology",IF(TRIM(LOWER(F2319))="Oncology","Oncology")))))))))))</f>
        <v>Oncology</v>
      </c>
      <c r="P2319" s="3" t="str">
        <f t="shared" si="216"/>
        <v>Unknown</v>
      </c>
      <c r="Q2319" s="5">
        <f t="shared" si="217"/>
        <v>16</v>
      </c>
      <c r="R2319" s="1">
        <f t="shared" si="218"/>
        <v>257285.09</v>
      </c>
      <c r="S2319" s="1">
        <f t="shared" si="219"/>
        <v>1</v>
      </c>
      <c r="T2319" s="1" t="str">
        <f t="shared" si="220"/>
        <v>18-35</v>
      </c>
      <c r="U2319" s="1" t="str">
        <f t="shared" si="221"/>
        <v>No</v>
      </c>
    </row>
    <row r="2320" spans="1:21">
      <c r="A2320" s="1">
        <v>2319</v>
      </c>
      <c r="B2320" s="1">
        <v>9</v>
      </c>
      <c r="C2320" s="1" t="s">
        <v>34</v>
      </c>
      <c r="D2320" s="2">
        <v>45046</v>
      </c>
      <c r="E2320" s="2">
        <v>45059</v>
      </c>
      <c r="F2320" s="1" t="s">
        <v>28</v>
      </c>
      <c r="G2320" s="1" t="s">
        <v>22</v>
      </c>
      <c r="H2320" s="1" t="s">
        <v>47</v>
      </c>
      <c r="I2320" s="1">
        <v>20873.09</v>
      </c>
      <c r="J2320" s="1" t="s">
        <v>16</v>
      </c>
      <c r="K2320" s="1" t="s">
        <v>38</v>
      </c>
      <c r="N2320" s="3" t="str">
        <f>IF(LEFT(LOWER(C2320),1)="m","Male",IF(LEFT(LOWER(C2320),1)="f","Female","Unknown"))</f>
        <v>Male</v>
      </c>
      <c r="O2320" s="4" t="str">
        <f>IF(TRIM(LOWER(F2320))="neuro","Neurology",IF(TRIM(LOWER(F2320))="Neurology","Neurology",IF(TRIM(LOWER(F2320))="general ward","General",IF(TRIM(LOWER(F2320))="general","General",IF(TRIM(LOWER(F2320))="cardiology","Cardiology",IF(TRIM(LOWER(F2320))="Cardiology","Cardiology",IF(TRIM(LOWER(F2320))="Peads","Pediatrics",IF(TRIM(LOWER(F2320))="Pediatrics","Pediatrics",IF(TRIM(LOWER(F2320))="orthopedics","Orthopedics",IF(TRIM(LOWER(F2320))="Neurology","Neurology",IF(TRIM(LOWER(F2320))="Oncology","Oncology")))))))))))</f>
        <v>Orthopedics</v>
      </c>
      <c r="P2320" s="3" t="str">
        <f t="shared" si="216"/>
        <v>Government</v>
      </c>
      <c r="Q2320" s="5">
        <f t="shared" si="217"/>
        <v>13</v>
      </c>
      <c r="R2320" s="1">
        <f t="shared" si="218"/>
        <v>20873.09</v>
      </c>
      <c r="S2320" s="1">
        <f t="shared" si="219"/>
        <v>0</v>
      </c>
      <c r="T2320" s="1" t="str">
        <f t="shared" si="220"/>
        <v>0-17</v>
      </c>
      <c r="U2320" s="1" t="str">
        <f t="shared" si="221"/>
        <v>Yes</v>
      </c>
    </row>
    <row r="2321" spans="1:21">
      <c r="A2321" s="1">
        <v>2320</v>
      </c>
      <c r="B2321" s="1">
        <v>67</v>
      </c>
      <c r="C2321" s="1" t="s">
        <v>18</v>
      </c>
      <c r="D2321" s="2">
        <v>45014</v>
      </c>
      <c r="E2321" s="2">
        <v>45028</v>
      </c>
      <c r="F2321" s="1" t="s">
        <v>45</v>
      </c>
      <c r="G2321" s="1" t="s">
        <v>36</v>
      </c>
      <c r="H2321" s="1" t="s">
        <v>48</v>
      </c>
      <c r="I2321" s="1">
        <v>319541.37</v>
      </c>
      <c r="J2321" s="1" t="s">
        <v>16</v>
      </c>
      <c r="K2321" s="1" t="s">
        <v>42</v>
      </c>
      <c r="N2321" s="3" t="str">
        <f>IF(LEFT(LOWER(C2321),1)="m","Male",IF(LEFT(LOWER(C2321),1)="f","Female","Unknown"))</f>
        <v>Male</v>
      </c>
      <c r="O2321" s="4" t="str">
        <f>IF(TRIM(LOWER(F2321))="neuro","Neurology",IF(TRIM(LOWER(F2321))="Neurology","Neurology",IF(TRIM(LOWER(F2321))="general ward","General",IF(TRIM(LOWER(F2321))="general","General",IF(TRIM(LOWER(F2321))="cardiology","Cardiology",IF(TRIM(LOWER(F2321))="Cardiology","Cardiology",IF(TRIM(LOWER(F2321))="Peads","Pediatrics",IF(TRIM(LOWER(F2321))="Pediatrics","Pediatrics",IF(TRIM(LOWER(F2321))="orthopedics","Orthopedics",IF(TRIM(LOWER(F2321))="Neurology","Neurology",IF(TRIM(LOWER(F2321))="Oncology","Oncology")))))))))))</f>
        <v>Neurology</v>
      </c>
      <c r="P2321" s="3" t="str">
        <f t="shared" si="216"/>
        <v>Government</v>
      </c>
      <c r="Q2321" s="5">
        <f t="shared" si="217"/>
        <v>14</v>
      </c>
      <c r="R2321" s="1">
        <f t="shared" si="218"/>
        <v>319541.37</v>
      </c>
      <c r="S2321" s="1">
        <f t="shared" si="219"/>
        <v>0</v>
      </c>
      <c r="T2321" s="1" t="str">
        <f t="shared" si="220"/>
        <v>66+</v>
      </c>
      <c r="U2321" s="1" t="str">
        <f t="shared" si="221"/>
        <v>Yes</v>
      </c>
    </row>
    <row r="2322" spans="1:21">
      <c r="A2322" s="1">
        <v>2321</v>
      </c>
      <c r="B2322" s="1">
        <v>55</v>
      </c>
      <c r="C2322" s="1" t="s">
        <v>26</v>
      </c>
      <c r="D2322" s="2">
        <v>45026</v>
      </c>
      <c r="E2322" s="2">
        <v>45027</v>
      </c>
      <c r="F2322" s="1" t="s">
        <v>52</v>
      </c>
      <c r="G2322" s="1" t="s">
        <v>41</v>
      </c>
      <c r="H2322" s="1" t="s">
        <v>48</v>
      </c>
      <c r="I2322" s="1">
        <v>211374.53</v>
      </c>
      <c r="K2322" s="1" t="s">
        <v>17</v>
      </c>
      <c r="N2322" s="3" t="str">
        <f>IF(LEFT(LOWER(C2322),1)="m","Male",IF(LEFT(LOWER(C2322),1)="f","Female","Unknown"))</f>
        <v>Female</v>
      </c>
      <c r="O2322" s="4" t="str">
        <f>IF(TRIM(LOWER(F2322))="neuro","Neurology",IF(TRIM(LOWER(F2322))="Neurology","Neurology",IF(TRIM(LOWER(F2322))="general ward","General",IF(TRIM(LOWER(F2322))="general","General",IF(TRIM(LOWER(F2322))="cardiology","Cardiology",IF(TRIM(LOWER(F2322))="Cardiology","Cardiology",IF(TRIM(LOWER(F2322))="Peads","Pediatrics",IF(TRIM(LOWER(F2322))="Pediatrics","Pediatrics",IF(TRIM(LOWER(F2322))="orthopedics","Orthopedics",IF(TRIM(LOWER(F2322))="Neurology","Neurology",IF(TRIM(LOWER(F2322))="Oncology","Oncology")))))))))))</f>
        <v>Oncology</v>
      </c>
      <c r="P2322" s="3" t="str">
        <f t="shared" si="216"/>
        <v>Unknown</v>
      </c>
      <c r="Q2322" s="5">
        <f t="shared" si="217"/>
        <v>1</v>
      </c>
      <c r="R2322" s="1">
        <f t="shared" si="218"/>
        <v>211374.53</v>
      </c>
      <c r="S2322" s="1">
        <f t="shared" si="219"/>
        <v>1</v>
      </c>
      <c r="T2322" s="1" t="str">
        <f t="shared" si="220"/>
        <v>51-65</v>
      </c>
      <c r="U2322" s="1" t="str">
        <f t="shared" si="221"/>
        <v>Unknown</v>
      </c>
    </row>
    <row r="2323" spans="1:21">
      <c r="A2323" s="1">
        <v>2322</v>
      </c>
      <c r="B2323" s="1">
        <v>4</v>
      </c>
      <c r="C2323" s="1" t="s">
        <v>18</v>
      </c>
      <c r="D2323" s="2">
        <v>44993</v>
      </c>
      <c r="E2323" s="2">
        <v>45013</v>
      </c>
      <c r="F2323" s="1" t="s">
        <v>49</v>
      </c>
      <c r="G2323" s="1" t="s">
        <v>36</v>
      </c>
      <c r="H2323" s="1" t="s">
        <v>47</v>
      </c>
      <c r="I2323" s="1">
        <v>280731.34999999998</v>
      </c>
      <c r="K2323" s="1" t="s">
        <v>17</v>
      </c>
      <c r="N2323" s="3" t="str">
        <f>IF(LEFT(LOWER(C2323),1)="m","Male",IF(LEFT(LOWER(C2323),1)="f","Female","Unknown"))</f>
        <v>Male</v>
      </c>
      <c r="O2323" s="4" t="str">
        <f>IF(TRIM(LOWER(F2323))="neuro","Neurology",IF(TRIM(LOWER(F2323))="Neurology","Neurology",IF(TRIM(LOWER(F2323))="general ward","General",IF(TRIM(LOWER(F2323))="general","General",IF(TRIM(LOWER(F2323))="cardiology","Cardiology",IF(TRIM(LOWER(F2323))="Cardiology","Cardiology",IF(TRIM(LOWER(F2323))="Peads","Pediatrics",IF(TRIM(LOWER(F2323))="Pediatrics","Pediatrics",IF(TRIM(LOWER(F2323))="orthopedics","Orthopedics",IF(TRIM(LOWER(F2323))="Neurology","Neurology",IF(TRIM(LOWER(F2323))="Oncology","Oncology")))))))))))</f>
        <v>Oncology</v>
      </c>
      <c r="P2323" s="3" t="str">
        <f t="shared" si="216"/>
        <v>Government</v>
      </c>
      <c r="Q2323" s="5">
        <f t="shared" si="217"/>
        <v>20</v>
      </c>
      <c r="R2323" s="1">
        <f t="shared" si="218"/>
        <v>280731.34999999998</v>
      </c>
      <c r="S2323" s="1">
        <f t="shared" si="219"/>
        <v>1</v>
      </c>
      <c r="T2323" s="1" t="str">
        <f t="shared" si="220"/>
        <v>0-17</v>
      </c>
      <c r="U2323" s="1" t="str">
        <f t="shared" si="221"/>
        <v>Unknown</v>
      </c>
    </row>
    <row r="2324" spans="1:21">
      <c r="A2324" s="1">
        <v>2323</v>
      </c>
      <c r="B2324" s="1">
        <v>76</v>
      </c>
      <c r="C2324" s="1" t="s">
        <v>34</v>
      </c>
      <c r="D2324" s="2">
        <v>45055</v>
      </c>
      <c r="E2324" s="2">
        <v>45071</v>
      </c>
      <c r="F2324" s="1" t="s">
        <v>30</v>
      </c>
      <c r="G2324" s="1" t="s">
        <v>22</v>
      </c>
      <c r="H2324" s="1" t="s">
        <v>47</v>
      </c>
      <c r="I2324" s="1">
        <v>346527.3</v>
      </c>
      <c r="J2324" s="1" t="s">
        <v>25</v>
      </c>
      <c r="K2324" s="1" t="s">
        <v>16</v>
      </c>
      <c r="N2324" s="3" t="str">
        <f>IF(LEFT(LOWER(C2324),1)="m","Male",IF(LEFT(LOWER(C2324),1)="f","Female","Unknown"))</f>
        <v>Male</v>
      </c>
      <c r="O2324" s="4" t="str">
        <f>IF(TRIM(LOWER(F2324))="neuro","Neurology",IF(TRIM(LOWER(F2324))="Neurology","Neurology",IF(TRIM(LOWER(F2324))="general ward","General",IF(TRIM(LOWER(F2324))="general","General",IF(TRIM(LOWER(F2324))="cardiology","Cardiology",IF(TRIM(LOWER(F2324))="Cardiology","Cardiology",IF(TRIM(LOWER(F2324))="Peads","Pediatrics",IF(TRIM(LOWER(F2324))="Pediatrics","Pediatrics",IF(TRIM(LOWER(F2324))="orthopedics","Orthopedics",IF(TRIM(LOWER(F2324))="Neurology","Neurology",IF(TRIM(LOWER(F2324))="Oncology","Oncology")))))))))))</f>
        <v>Pediatrics</v>
      </c>
      <c r="P2324" s="3" t="str">
        <f t="shared" si="216"/>
        <v>Government</v>
      </c>
      <c r="Q2324" s="5">
        <f t="shared" si="217"/>
        <v>16</v>
      </c>
      <c r="R2324" s="1">
        <f t="shared" si="218"/>
        <v>346527.3</v>
      </c>
      <c r="S2324" s="1">
        <f t="shared" si="219"/>
        <v>1</v>
      </c>
      <c r="T2324" s="1" t="str">
        <f t="shared" si="220"/>
        <v>66+</v>
      </c>
      <c r="U2324" s="1" t="str">
        <f t="shared" si="221"/>
        <v>Yes</v>
      </c>
    </row>
    <row r="2325" spans="1:21">
      <c r="A2325" s="1">
        <v>2324</v>
      </c>
      <c r="C2325" s="1" t="s">
        <v>18</v>
      </c>
      <c r="D2325" s="2">
        <v>45612</v>
      </c>
      <c r="E2325" s="2">
        <v>45629</v>
      </c>
      <c r="F2325" s="1" t="s">
        <v>43</v>
      </c>
      <c r="G2325" s="1" t="s">
        <v>22</v>
      </c>
      <c r="H2325" s="1" t="s">
        <v>32</v>
      </c>
      <c r="I2325" s="1">
        <v>64277.99</v>
      </c>
      <c r="J2325" s="1" t="s">
        <v>24</v>
      </c>
      <c r="K2325" s="1" t="s">
        <v>25</v>
      </c>
      <c r="N2325" s="3" t="str">
        <f>IF(LEFT(LOWER(C2325),1)="m","Male",IF(LEFT(LOWER(C2325),1)="f","Female","Unknown"))</f>
        <v>Male</v>
      </c>
      <c r="O2325" s="4" t="str">
        <f>IF(TRIM(LOWER(F2325))="neuro","Neurology",IF(TRIM(LOWER(F2325))="Neurology","Neurology",IF(TRIM(LOWER(F2325))="general ward","General",IF(TRIM(LOWER(F2325))="general","General",IF(TRIM(LOWER(F2325))="cardiology","Cardiology",IF(TRIM(LOWER(F2325))="Cardiology","Cardiology",IF(TRIM(LOWER(F2325))="Peads","Pediatrics",IF(TRIM(LOWER(F2325))="Pediatrics","Pediatrics",IF(TRIM(LOWER(F2325))="orthopedics","Orthopedics",IF(TRIM(LOWER(F2325))="Neurology","Neurology",IF(TRIM(LOWER(F2325))="Oncology","Oncology")))))))))))</f>
        <v>Orthopedics</v>
      </c>
      <c r="P2325" s="3" t="str">
        <f t="shared" si="216"/>
        <v>Government</v>
      </c>
      <c r="Q2325" s="5">
        <f t="shared" si="217"/>
        <v>17</v>
      </c>
      <c r="R2325" s="1">
        <f t="shared" si="218"/>
        <v>64277.99</v>
      </c>
      <c r="S2325" s="1">
        <f t="shared" si="219"/>
        <v>1</v>
      </c>
      <c r="T2325" s="1" t="str">
        <f t="shared" si="220"/>
        <v>0-17</v>
      </c>
      <c r="U2325" s="1" t="str">
        <f t="shared" si="221"/>
        <v>No</v>
      </c>
    </row>
    <row r="2326" spans="1:21">
      <c r="A2326" s="1">
        <v>2325</v>
      </c>
      <c r="B2326" s="1">
        <v>13</v>
      </c>
      <c r="C2326" s="1" t="s">
        <v>29</v>
      </c>
      <c r="D2326" s="2">
        <v>45440</v>
      </c>
      <c r="E2326" s="2">
        <v>45451</v>
      </c>
      <c r="F2326" s="1" t="s">
        <v>43</v>
      </c>
      <c r="G2326" s="1" t="s">
        <v>41</v>
      </c>
      <c r="H2326" s="1" t="s">
        <v>37</v>
      </c>
      <c r="I2326" s="1">
        <v>339169.26</v>
      </c>
      <c r="J2326" s="1" t="s">
        <v>16</v>
      </c>
      <c r="K2326" s="1" t="s">
        <v>42</v>
      </c>
      <c r="N2326" s="3" t="str">
        <f>IF(LEFT(LOWER(C2326),1)="m","Male",IF(LEFT(LOWER(C2326),1)="f","Female","Unknown"))</f>
        <v>Female</v>
      </c>
      <c r="O2326" s="4" t="str">
        <f>IF(TRIM(LOWER(F2326))="neuro","Neurology",IF(TRIM(LOWER(F2326))="Neurology","Neurology",IF(TRIM(LOWER(F2326))="general ward","General",IF(TRIM(LOWER(F2326))="general","General",IF(TRIM(LOWER(F2326))="cardiology","Cardiology",IF(TRIM(LOWER(F2326))="Cardiology","Cardiology",IF(TRIM(LOWER(F2326))="Peads","Pediatrics",IF(TRIM(LOWER(F2326))="Pediatrics","Pediatrics",IF(TRIM(LOWER(F2326))="orthopedics","Orthopedics",IF(TRIM(LOWER(F2326))="Neurology","Neurology",IF(TRIM(LOWER(F2326))="Oncology","Oncology")))))))))))</f>
        <v>Orthopedics</v>
      </c>
      <c r="P2326" s="3" t="str">
        <f t="shared" si="216"/>
        <v>Unknown</v>
      </c>
      <c r="Q2326" s="5">
        <f t="shared" si="217"/>
        <v>11</v>
      </c>
      <c r="R2326" s="1">
        <f t="shared" si="218"/>
        <v>339169.26</v>
      </c>
      <c r="S2326" s="1">
        <f t="shared" si="219"/>
        <v>0</v>
      </c>
      <c r="T2326" s="1" t="str">
        <f t="shared" si="220"/>
        <v>0-17</v>
      </c>
      <c r="U2326" s="1" t="str">
        <f t="shared" si="221"/>
        <v>Yes</v>
      </c>
    </row>
    <row r="2327" spans="1:21">
      <c r="A2327" s="1">
        <v>2326</v>
      </c>
      <c r="B2327" s="1">
        <v>87</v>
      </c>
      <c r="C2327" s="1" t="s">
        <v>34</v>
      </c>
      <c r="D2327" s="2">
        <v>45519</v>
      </c>
      <c r="E2327" s="2">
        <v>45533</v>
      </c>
      <c r="F2327" s="1" t="s">
        <v>52</v>
      </c>
      <c r="G2327" s="1" t="s">
        <v>14</v>
      </c>
      <c r="H2327" s="1" t="s">
        <v>23</v>
      </c>
      <c r="I2327" s="1">
        <v>196298.49</v>
      </c>
      <c r="J2327" s="1" t="s">
        <v>42</v>
      </c>
      <c r="K2327" s="1" t="s">
        <v>20</v>
      </c>
      <c r="N2327" s="3" t="str">
        <f>IF(LEFT(LOWER(C2327),1)="m","Male",IF(LEFT(LOWER(C2327),1)="f","Female","Unknown"))</f>
        <v>Male</v>
      </c>
      <c r="O2327" s="4" t="str">
        <f>IF(TRIM(LOWER(F2327))="neuro","Neurology",IF(TRIM(LOWER(F2327))="Neurology","Neurology",IF(TRIM(LOWER(F2327))="general ward","General",IF(TRIM(LOWER(F2327))="general","General",IF(TRIM(LOWER(F2327))="cardiology","Cardiology",IF(TRIM(LOWER(F2327))="Cardiology","Cardiology",IF(TRIM(LOWER(F2327))="Peads","Pediatrics",IF(TRIM(LOWER(F2327))="Pediatrics","Pediatrics",IF(TRIM(LOWER(F2327))="orthopedics","Orthopedics",IF(TRIM(LOWER(F2327))="Neurology","Neurology",IF(TRIM(LOWER(F2327))="Oncology","Oncology")))))))))))</f>
        <v>Oncology</v>
      </c>
      <c r="P2327" s="3" t="str">
        <f t="shared" si="216"/>
        <v>Private</v>
      </c>
      <c r="Q2327" s="5">
        <f t="shared" si="217"/>
        <v>14</v>
      </c>
      <c r="R2327" s="1">
        <f t="shared" si="218"/>
        <v>196298.49</v>
      </c>
      <c r="S2327" s="1">
        <f t="shared" si="219"/>
        <v>0</v>
      </c>
      <c r="T2327" s="1" t="str">
        <f t="shared" si="220"/>
        <v>66+</v>
      </c>
      <c r="U2327" s="1" t="str">
        <f t="shared" si="221"/>
        <v>No</v>
      </c>
    </row>
    <row r="2328" spans="1:21">
      <c r="A2328" s="1">
        <v>2327</v>
      </c>
      <c r="B2328" s="1">
        <v>13</v>
      </c>
      <c r="C2328" s="1" t="s">
        <v>26</v>
      </c>
      <c r="D2328" s="2">
        <v>45469</v>
      </c>
      <c r="E2328" s="2">
        <v>45485</v>
      </c>
      <c r="F2328" s="1" t="s">
        <v>28</v>
      </c>
      <c r="G2328" s="1" t="s">
        <v>14</v>
      </c>
      <c r="H2328" s="1" t="s">
        <v>15</v>
      </c>
      <c r="I2328" s="1">
        <v>118957.09</v>
      </c>
      <c r="J2328" s="1" t="s">
        <v>25</v>
      </c>
      <c r="K2328" s="1" t="s">
        <v>38</v>
      </c>
      <c r="N2328" s="3" t="str">
        <f>IF(LEFT(LOWER(C2328),1)="m","Male",IF(LEFT(LOWER(C2328),1)="f","Female","Unknown"))</f>
        <v>Female</v>
      </c>
      <c r="O2328" s="4" t="str">
        <f>IF(TRIM(LOWER(F2328))="neuro","Neurology",IF(TRIM(LOWER(F2328))="Neurology","Neurology",IF(TRIM(LOWER(F2328))="general ward","General",IF(TRIM(LOWER(F2328))="general","General",IF(TRIM(LOWER(F2328))="cardiology","Cardiology",IF(TRIM(LOWER(F2328))="Cardiology","Cardiology",IF(TRIM(LOWER(F2328))="Peads","Pediatrics",IF(TRIM(LOWER(F2328))="Pediatrics","Pediatrics",IF(TRIM(LOWER(F2328))="orthopedics","Orthopedics",IF(TRIM(LOWER(F2328))="Neurology","Neurology",IF(TRIM(LOWER(F2328))="Oncology","Oncology")))))))))))</f>
        <v>Orthopedics</v>
      </c>
      <c r="P2328" s="3" t="str">
        <f t="shared" si="216"/>
        <v>Private</v>
      </c>
      <c r="Q2328" s="5">
        <f t="shared" si="217"/>
        <v>16</v>
      </c>
      <c r="R2328" s="1">
        <f t="shared" si="218"/>
        <v>118957.09</v>
      </c>
      <c r="S2328" s="1">
        <f t="shared" si="219"/>
        <v>0</v>
      </c>
      <c r="T2328" s="1" t="str">
        <f t="shared" si="220"/>
        <v>0-17</v>
      </c>
      <c r="U2328" s="1" t="str">
        <f t="shared" si="221"/>
        <v>Yes</v>
      </c>
    </row>
    <row r="2329" spans="1:21">
      <c r="A2329" s="1">
        <v>2328</v>
      </c>
      <c r="B2329" s="1">
        <v>43</v>
      </c>
      <c r="C2329" s="1" t="s">
        <v>18</v>
      </c>
      <c r="D2329" s="2">
        <v>45117</v>
      </c>
      <c r="E2329" s="2">
        <v>45118</v>
      </c>
      <c r="F2329" s="1" t="s">
        <v>30</v>
      </c>
      <c r="G2329" s="1" t="s">
        <v>41</v>
      </c>
      <c r="H2329" s="1" t="s">
        <v>37</v>
      </c>
      <c r="I2329" s="1">
        <v>307948.94</v>
      </c>
      <c r="J2329" s="1" t="s">
        <v>25</v>
      </c>
      <c r="K2329" s="1" t="s">
        <v>17</v>
      </c>
      <c r="N2329" s="3" t="str">
        <f>IF(LEFT(LOWER(C2329),1)="m","Male",IF(LEFT(LOWER(C2329),1)="f","Female","Unknown"))</f>
        <v>Male</v>
      </c>
      <c r="O2329" s="4" t="str">
        <f>IF(TRIM(LOWER(F2329))="neuro","Neurology",IF(TRIM(LOWER(F2329))="Neurology","Neurology",IF(TRIM(LOWER(F2329))="general ward","General",IF(TRIM(LOWER(F2329))="general","General",IF(TRIM(LOWER(F2329))="cardiology","Cardiology",IF(TRIM(LOWER(F2329))="Cardiology","Cardiology",IF(TRIM(LOWER(F2329))="Peads","Pediatrics",IF(TRIM(LOWER(F2329))="Pediatrics","Pediatrics",IF(TRIM(LOWER(F2329))="orthopedics","Orthopedics",IF(TRIM(LOWER(F2329))="Neurology","Neurology",IF(TRIM(LOWER(F2329))="Oncology","Oncology")))))))))))</f>
        <v>Pediatrics</v>
      </c>
      <c r="P2329" s="3" t="str">
        <f t="shared" si="216"/>
        <v>Unknown</v>
      </c>
      <c r="Q2329" s="5">
        <f t="shared" si="217"/>
        <v>1</v>
      </c>
      <c r="R2329" s="1">
        <f t="shared" si="218"/>
        <v>307948.94</v>
      </c>
      <c r="S2329" s="1">
        <f t="shared" si="219"/>
        <v>1</v>
      </c>
      <c r="T2329" s="1" t="str">
        <f t="shared" si="220"/>
        <v>36-50</v>
      </c>
      <c r="U2329" s="1" t="str">
        <f t="shared" si="221"/>
        <v>Yes</v>
      </c>
    </row>
    <row r="2330" spans="1:21">
      <c r="A2330" s="1">
        <v>2329</v>
      </c>
      <c r="B2330" s="1">
        <v>91</v>
      </c>
      <c r="C2330" s="1" t="s">
        <v>26</v>
      </c>
      <c r="D2330" s="2">
        <v>45243</v>
      </c>
      <c r="E2330" s="2">
        <v>45250</v>
      </c>
      <c r="F2330" s="1" t="s">
        <v>13</v>
      </c>
      <c r="G2330" s="1" t="s">
        <v>41</v>
      </c>
      <c r="H2330" s="1" t="s">
        <v>48</v>
      </c>
      <c r="I2330" s="1">
        <v>194656.34</v>
      </c>
      <c r="K2330" s="1" t="s">
        <v>38</v>
      </c>
      <c r="N2330" s="3" t="str">
        <f>IF(LEFT(LOWER(C2330),1)="m","Male",IF(LEFT(LOWER(C2330),1)="f","Female","Unknown"))</f>
        <v>Female</v>
      </c>
      <c r="O2330" s="4" t="str">
        <f>IF(TRIM(LOWER(F2330))="neuro","Neurology",IF(TRIM(LOWER(F2330))="Neurology","Neurology",IF(TRIM(LOWER(F2330))="general ward","General",IF(TRIM(LOWER(F2330))="general","General",IF(TRIM(LOWER(F2330))="cardiology","Cardiology",IF(TRIM(LOWER(F2330))="Cardiology","Cardiology",IF(TRIM(LOWER(F2330))="Peads","Pediatrics",IF(TRIM(LOWER(F2330))="Pediatrics","Pediatrics",IF(TRIM(LOWER(F2330))="orthopedics","Orthopedics",IF(TRIM(LOWER(F2330))="Neurology","Neurology",IF(TRIM(LOWER(F2330))="Oncology","Oncology")))))))))))</f>
        <v>Neurology</v>
      </c>
      <c r="P2330" s="3" t="str">
        <f t="shared" si="216"/>
        <v>Unknown</v>
      </c>
      <c r="Q2330" s="5">
        <f t="shared" si="217"/>
        <v>7</v>
      </c>
      <c r="R2330" s="1">
        <f t="shared" si="218"/>
        <v>194656.34</v>
      </c>
      <c r="S2330" s="1">
        <f t="shared" si="219"/>
        <v>0</v>
      </c>
      <c r="T2330" s="1" t="str">
        <f t="shared" si="220"/>
        <v>66+</v>
      </c>
      <c r="U2330" s="1" t="str">
        <f t="shared" si="221"/>
        <v>Unknown</v>
      </c>
    </row>
    <row r="2331" spans="1:21">
      <c r="A2331" s="1">
        <v>2330</v>
      </c>
      <c r="B2331" s="1">
        <v>17</v>
      </c>
      <c r="C2331" s="1" t="s">
        <v>26</v>
      </c>
      <c r="D2331" s="2">
        <v>45571</v>
      </c>
      <c r="E2331" s="2">
        <v>45579</v>
      </c>
      <c r="F2331" s="1" t="s">
        <v>49</v>
      </c>
      <c r="G2331" s="1" t="s">
        <v>22</v>
      </c>
      <c r="H2331" s="1" t="s">
        <v>32</v>
      </c>
      <c r="I2331" s="1">
        <v>177443.76</v>
      </c>
      <c r="J2331" s="1" t="s">
        <v>38</v>
      </c>
      <c r="K2331" s="1" t="s">
        <v>38</v>
      </c>
      <c r="N2331" s="3" t="str">
        <f>IF(LEFT(LOWER(C2331),1)="m","Male",IF(LEFT(LOWER(C2331),1)="f","Female","Unknown"))</f>
        <v>Female</v>
      </c>
      <c r="O2331" s="4" t="str">
        <f>IF(TRIM(LOWER(F2331))="neuro","Neurology",IF(TRIM(LOWER(F2331))="Neurology","Neurology",IF(TRIM(LOWER(F2331))="general ward","General",IF(TRIM(LOWER(F2331))="general","General",IF(TRIM(LOWER(F2331))="cardiology","Cardiology",IF(TRIM(LOWER(F2331))="Cardiology","Cardiology",IF(TRIM(LOWER(F2331))="Peads","Pediatrics",IF(TRIM(LOWER(F2331))="Pediatrics","Pediatrics",IF(TRIM(LOWER(F2331))="orthopedics","Orthopedics",IF(TRIM(LOWER(F2331))="Neurology","Neurology",IF(TRIM(LOWER(F2331))="Oncology","Oncology")))))))))))</f>
        <v>Oncology</v>
      </c>
      <c r="P2331" s="3" t="str">
        <f t="shared" si="216"/>
        <v>Government</v>
      </c>
      <c r="Q2331" s="5">
        <f t="shared" si="217"/>
        <v>8</v>
      </c>
      <c r="R2331" s="1">
        <f t="shared" si="218"/>
        <v>177443.76</v>
      </c>
      <c r="S2331" s="1">
        <f t="shared" si="219"/>
        <v>0</v>
      </c>
      <c r="T2331" s="1" t="str">
        <f t="shared" si="220"/>
        <v>0-17</v>
      </c>
      <c r="U2331" s="1" t="str">
        <f t="shared" si="221"/>
        <v>No</v>
      </c>
    </row>
    <row r="2332" spans="1:21">
      <c r="A2332" s="1">
        <v>2331</v>
      </c>
      <c r="B2332" s="1">
        <v>37</v>
      </c>
      <c r="C2332" s="1" t="s">
        <v>27</v>
      </c>
      <c r="D2332" s="2">
        <v>45255</v>
      </c>
      <c r="E2332" s="2">
        <v>45274</v>
      </c>
      <c r="F2332" s="1" t="s">
        <v>21</v>
      </c>
      <c r="G2332" s="1" t="s">
        <v>14</v>
      </c>
      <c r="H2332" s="1" t="s">
        <v>48</v>
      </c>
      <c r="I2332" s="1">
        <v>42992.23</v>
      </c>
      <c r="J2332" s="1" t="s">
        <v>16</v>
      </c>
      <c r="K2332" s="1" t="s">
        <v>17</v>
      </c>
      <c r="N2332" s="3" t="str">
        <f>IF(LEFT(LOWER(C2332),1)="m","Male",IF(LEFT(LOWER(C2332),1)="f","Female","Unknown"))</f>
        <v>Male</v>
      </c>
      <c r="O2332" s="4" t="str">
        <f>IF(TRIM(LOWER(F2332))="neuro","Neurology",IF(TRIM(LOWER(F2332))="Neurology","Neurology",IF(TRIM(LOWER(F2332))="general ward","General",IF(TRIM(LOWER(F2332))="general","General",IF(TRIM(LOWER(F2332))="cardiology","Cardiology",IF(TRIM(LOWER(F2332))="Cardiology","Cardiology",IF(TRIM(LOWER(F2332))="Peads","Pediatrics",IF(TRIM(LOWER(F2332))="Pediatrics","Pediatrics",IF(TRIM(LOWER(F2332))="orthopedics","Orthopedics",IF(TRIM(LOWER(F2332))="Neurology","Neurology",IF(TRIM(LOWER(F2332))="Oncology","Oncology")))))))))))</f>
        <v>General</v>
      </c>
      <c r="P2332" s="3" t="str">
        <f t="shared" si="216"/>
        <v>Private</v>
      </c>
      <c r="Q2332" s="5">
        <f t="shared" si="217"/>
        <v>19</v>
      </c>
      <c r="R2332" s="1">
        <f t="shared" si="218"/>
        <v>42992.23</v>
      </c>
      <c r="S2332" s="1">
        <f t="shared" si="219"/>
        <v>1</v>
      </c>
      <c r="T2332" s="1" t="str">
        <f t="shared" si="220"/>
        <v>36-50</v>
      </c>
      <c r="U2332" s="1" t="str">
        <f t="shared" si="221"/>
        <v>Yes</v>
      </c>
    </row>
    <row r="2333" spans="1:21">
      <c r="A2333" s="1">
        <v>2332</v>
      </c>
      <c r="B2333" s="1">
        <v>74</v>
      </c>
      <c r="C2333" s="1" t="s">
        <v>44</v>
      </c>
      <c r="D2333" s="2">
        <v>45233</v>
      </c>
      <c r="E2333" s="2">
        <v>45253</v>
      </c>
      <c r="F2333" s="1" t="s">
        <v>45</v>
      </c>
      <c r="G2333" s="1" t="s">
        <v>46</v>
      </c>
      <c r="H2333" s="1" t="s">
        <v>32</v>
      </c>
      <c r="I2333" s="1">
        <v>124999.57</v>
      </c>
      <c r="J2333" s="1" t="s">
        <v>25</v>
      </c>
      <c r="K2333" s="1" t="s">
        <v>17</v>
      </c>
      <c r="N2333" s="3" t="str">
        <f>IF(LEFT(LOWER(C2333),1)="m","Male",IF(LEFT(LOWER(C2333),1)="f","Female","Unknown"))</f>
        <v>Female</v>
      </c>
      <c r="O2333" s="4" t="str">
        <f>IF(TRIM(LOWER(F2333))="neuro","Neurology",IF(TRIM(LOWER(F2333))="Neurology","Neurology",IF(TRIM(LOWER(F2333))="general ward","General",IF(TRIM(LOWER(F2333))="general","General",IF(TRIM(LOWER(F2333))="cardiology","Cardiology",IF(TRIM(LOWER(F2333))="Cardiology","Cardiology",IF(TRIM(LOWER(F2333))="Peads","Pediatrics",IF(TRIM(LOWER(F2333))="Pediatrics","Pediatrics",IF(TRIM(LOWER(F2333))="orthopedics","Orthopedics",IF(TRIM(LOWER(F2333))="Neurology","Neurology",IF(TRIM(LOWER(F2333))="Oncology","Oncology")))))))))))</f>
        <v>Neurology</v>
      </c>
      <c r="P2333" s="3" t="str">
        <f t="shared" si="216"/>
        <v>Self</v>
      </c>
      <c r="Q2333" s="5">
        <f t="shared" si="217"/>
        <v>20</v>
      </c>
      <c r="R2333" s="1">
        <f t="shared" si="218"/>
        <v>124999.57</v>
      </c>
      <c r="S2333" s="1">
        <f t="shared" si="219"/>
        <v>1</v>
      </c>
      <c r="T2333" s="1" t="str">
        <f t="shared" si="220"/>
        <v>66+</v>
      </c>
      <c r="U2333" s="1" t="str">
        <f t="shared" si="221"/>
        <v>Yes</v>
      </c>
    </row>
    <row r="2334" spans="1:21">
      <c r="A2334" s="1">
        <v>2333</v>
      </c>
      <c r="B2334" s="1">
        <v>38</v>
      </c>
      <c r="C2334" s="1" t="s">
        <v>27</v>
      </c>
      <c r="D2334" s="2">
        <v>45476</v>
      </c>
      <c r="E2334" s="2">
        <v>45479</v>
      </c>
      <c r="F2334" s="1" t="s">
        <v>50</v>
      </c>
      <c r="G2334" s="1" t="s">
        <v>33</v>
      </c>
      <c r="H2334" s="1" t="s">
        <v>37</v>
      </c>
      <c r="I2334" s="1">
        <v>148625.74</v>
      </c>
      <c r="J2334" s="1" t="s">
        <v>25</v>
      </c>
      <c r="K2334" s="1" t="s">
        <v>20</v>
      </c>
      <c r="N2334" s="3" t="str">
        <f>IF(LEFT(LOWER(C2334),1)="m","Male",IF(LEFT(LOWER(C2334),1)="f","Female","Unknown"))</f>
        <v>Male</v>
      </c>
      <c r="O2334" s="4" t="str">
        <f>IF(TRIM(LOWER(F2334))="neuro","Neurology",IF(TRIM(LOWER(F2334))="Neurology","Neurology",IF(TRIM(LOWER(F2334))="general ward","General",IF(TRIM(LOWER(F2334))="general","General",IF(TRIM(LOWER(F2334))="cardiology","Cardiology",IF(TRIM(LOWER(F2334))="Cardiology","Cardiology",IF(TRIM(LOWER(F2334))="Peads","Pediatrics",IF(TRIM(LOWER(F2334))="Pediatrics","Pediatrics",IF(TRIM(LOWER(F2334))="orthopedics","Orthopedics",IF(TRIM(LOWER(F2334))="Neurology","Neurology",IF(TRIM(LOWER(F2334))="Oncology","Oncology")))))))))))</f>
        <v>Cardiology</v>
      </c>
      <c r="P2334" s="3" t="str">
        <f t="shared" si="216"/>
        <v>Self</v>
      </c>
      <c r="Q2334" s="5">
        <f t="shared" si="217"/>
        <v>3</v>
      </c>
      <c r="R2334" s="1">
        <f t="shared" si="218"/>
        <v>148625.74</v>
      </c>
      <c r="S2334" s="1">
        <f t="shared" si="219"/>
        <v>0</v>
      </c>
      <c r="T2334" s="1" t="str">
        <f t="shared" si="220"/>
        <v>36-50</v>
      </c>
      <c r="U2334" s="1" t="str">
        <f t="shared" si="221"/>
        <v>Yes</v>
      </c>
    </row>
    <row r="2335" spans="1:21">
      <c r="A2335" s="1">
        <v>2334</v>
      </c>
      <c r="B2335" s="1">
        <v>57</v>
      </c>
      <c r="C2335" s="1" t="s">
        <v>27</v>
      </c>
      <c r="D2335" s="2">
        <v>45516</v>
      </c>
      <c r="E2335" s="2">
        <v>45518</v>
      </c>
      <c r="F2335" s="1" t="s">
        <v>49</v>
      </c>
      <c r="G2335" s="1" t="s">
        <v>46</v>
      </c>
      <c r="H2335" s="1" t="s">
        <v>47</v>
      </c>
      <c r="I2335" s="1">
        <v>330326.36</v>
      </c>
      <c r="J2335" s="1" t="s">
        <v>42</v>
      </c>
      <c r="K2335" s="1" t="s">
        <v>16</v>
      </c>
      <c r="N2335" s="3" t="str">
        <f>IF(LEFT(LOWER(C2335),1)="m","Male",IF(LEFT(LOWER(C2335),1)="f","Female","Unknown"))</f>
        <v>Male</v>
      </c>
      <c r="O2335" s="4" t="str">
        <f>IF(TRIM(LOWER(F2335))="neuro","Neurology",IF(TRIM(LOWER(F2335))="Neurology","Neurology",IF(TRIM(LOWER(F2335))="general ward","General",IF(TRIM(LOWER(F2335))="general","General",IF(TRIM(LOWER(F2335))="cardiology","Cardiology",IF(TRIM(LOWER(F2335))="Cardiology","Cardiology",IF(TRIM(LOWER(F2335))="Peads","Pediatrics",IF(TRIM(LOWER(F2335))="Pediatrics","Pediatrics",IF(TRIM(LOWER(F2335))="orthopedics","Orthopedics",IF(TRIM(LOWER(F2335))="Neurology","Neurology",IF(TRIM(LOWER(F2335))="Oncology","Oncology")))))))))))</f>
        <v>Oncology</v>
      </c>
      <c r="P2335" s="3" t="str">
        <f t="shared" si="216"/>
        <v>Self</v>
      </c>
      <c r="Q2335" s="5">
        <f t="shared" si="217"/>
        <v>2</v>
      </c>
      <c r="R2335" s="1">
        <f t="shared" si="218"/>
        <v>330326.36</v>
      </c>
      <c r="S2335" s="1">
        <f t="shared" si="219"/>
        <v>1</v>
      </c>
      <c r="T2335" s="1" t="str">
        <f t="shared" si="220"/>
        <v>51-65</v>
      </c>
      <c r="U2335" s="1" t="str">
        <f t="shared" si="221"/>
        <v>No</v>
      </c>
    </row>
    <row r="2336" spans="1:21">
      <c r="A2336" s="1">
        <v>2335</v>
      </c>
      <c r="B2336" s="1">
        <v>70</v>
      </c>
      <c r="C2336" s="1" t="s">
        <v>29</v>
      </c>
      <c r="D2336" s="2">
        <v>45347</v>
      </c>
      <c r="E2336" s="2">
        <v>45367</v>
      </c>
      <c r="F2336" s="1" t="s">
        <v>50</v>
      </c>
      <c r="G2336" s="1" t="s">
        <v>41</v>
      </c>
      <c r="H2336" s="1" t="s">
        <v>37</v>
      </c>
      <c r="I2336" s="1">
        <v>275542.93</v>
      </c>
      <c r="J2336" s="1" t="s">
        <v>24</v>
      </c>
      <c r="K2336" s="1" t="s">
        <v>20</v>
      </c>
      <c r="N2336" s="3" t="str">
        <f>IF(LEFT(LOWER(C2336),1)="m","Male",IF(LEFT(LOWER(C2336),1)="f","Female","Unknown"))</f>
        <v>Female</v>
      </c>
      <c r="O2336" s="4" t="str">
        <f>IF(TRIM(LOWER(F2336))="neuro","Neurology",IF(TRIM(LOWER(F2336))="Neurology","Neurology",IF(TRIM(LOWER(F2336))="general ward","General",IF(TRIM(LOWER(F2336))="general","General",IF(TRIM(LOWER(F2336))="cardiology","Cardiology",IF(TRIM(LOWER(F2336))="Cardiology","Cardiology",IF(TRIM(LOWER(F2336))="Peads","Pediatrics",IF(TRIM(LOWER(F2336))="Pediatrics","Pediatrics",IF(TRIM(LOWER(F2336))="orthopedics","Orthopedics",IF(TRIM(LOWER(F2336))="Neurology","Neurology",IF(TRIM(LOWER(F2336))="Oncology","Oncology")))))))))))</f>
        <v>Cardiology</v>
      </c>
      <c r="P2336" s="3" t="str">
        <f t="shared" si="216"/>
        <v>Unknown</v>
      </c>
      <c r="Q2336" s="5">
        <f t="shared" si="217"/>
        <v>20</v>
      </c>
      <c r="R2336" s="1">
        <f t="shared" si="218"/>
        <v>275542.93</v>
      </c>
      <c r="S2336" s="1">
        <f t="shared" si="219"/>
        <v>0</v>
      </c>
      <c r="T2336" s="1" t="str">
        <f t="shared" si="220"/>
        <v>66+</v>
      </c>
      <c r="U2336" s="1" t="str">
        <f t="shared" si="221"/>
        <v>No</v>
      </c>
    </row>
    <row r="2337" spans="1:21">
      <c r="A2337" s="1">
        <v>2336</v>
      </c>
      <c r="B2337" s="1">
        <v>90</v>
      </c>
      <c r="C2337" s="1" t="s">
        <v>18</v>
      </c>
      <c r="D2337" s="2">
        <v>45060</v>
      </c>
      <c r="E2337" s="2">
        <v>45080</v>
      </c>
      <c r="F2337" s="1" t="s">
        <v>50</v>
      </c>
      <c r="G2337" s="1" t="s">
        <v>41</v>
      </c>
      <c r="H2337" s="1" t="s">
        <v>37</v>
      </c>
      <c r="I2337" s="1">
        <v>46280.84</v>
      </c>
      <c r="J2337" s="1" t="s">
        <v>16</v>
      </c>
      <c r="K2337" s="1" t="s">
        <v>17</v>
      </c>
      <c r="N2337" s="3" t="str">
        <f>IF(LEFT(LOWER(C2337),1)="m","Male",IF(LEFT(LOWER(C2337),1)="f","Female","Unknown"))</f>
        <v>Male</v>
      </c>
      <c r="O2337" s="4" t="str">
        <f>IF(TRIM(LOWER(F2337))="neuro","Neurology",IF(TRIM(LOWER(F2337))="Neurology","Neurology",IF(TRIM(LOWER(F2337))="general ward","General",IF(TRIM(LOWER(F2337))="general","General",IF(TRIM(LOWER(F2337))="cardiology","Cardiology",IF(TRIM(LOWER(F2337))="Cardiology","Cardiology",IF(TRIM(LOWER(F2337))="Peads","Pediatrics",IF(TRIM(LOWER(F2337))="Pediatrics","Pediatrics",IF(TRIM(LOWER(F2337))="orthopedics","Orthopedics",IF(TRIM(LOWER(F2337))="Neurology","Neurology",IF(TRIM(LOWER(F2337))="Oncology","Oncology")))))))))))</f>
        <v>Cardiology</v>
      </c>
      <c r="P2337" s="3" t="str">
        <f t="shared" si="216"/>
        <v>Unknown</v>
      </c>
      <c r="Q2337" s="5">
        <f t="shared" si="217"/>
        <v>20</v>
      </c>
      <c r="R2337" s="1">
        <f t="shared" si="218"/>
        <v>46280.84</v>
      </c>
      <c r="S2337" s="1">
        <f t="shared" si="219"/>
        <v>1</v>
      </c>
      <c r="T2337" s="1" t="str">
        <f t="shared" si="220"/>
        <v>66+</v>
      </c>
      <c r="U2337" s="1" t="str">
        <f t="shared" si="221"/>
        <v>Yes</v>
      </c>
    </row>
    <row r="2338" spans="1:21">
      <c r="A2338" s="1">
        <v>2337</v>
      </c>
      <c r="B2338" s="1">
        <v>75</v>
      </c>
      <c r="C2338" s="1" t="s">
        <v>29</v>
      </c>
      <c r="D2338" s="2">
        <v>45629</v>
      </c>
      <c r="E2338" s="2">
        <v>45640</v>
      </c>
      <c r="F2338" s="1" t="s">
        <v>19</v>
      </c>
      <c r="G2338" s="1" t="s">
        <v>33</v>
      </c>
      <c r="H2338" s="1" t="s">
        <v>32</v>
      </c>
      <c r="I2338" s="1">
        <v>306945.17</v>
      </c>
      <c r="J2338" s="1" t="s">
        <v>38</v>
      </c>
      <c r="K2338" s="1" t="s">
        <v>25</v>
      </c>
      <c r="N2338" s="3" t="str">
        <f>IF(LEFT(LOWER(C2338),1)="m","Male",IF(LEFT(LOWER(C2338),1)="f","Female","Unknown"))</f>
        <v>Female</v>
      </c>
      <c r="O2338" s="4" t="str">
        <f>IF(TRIM(LOWER(F2338))="neuro","Neurology",IF(TRIM(LOWER(F2338))="Neurology","Neurology",IF(TRIM(LOWER(F2338))="general ward","General",IF(TRIM(LOWER(F2338))="general","General",IF(TRIM(LOWER(F2338))="cardiology","Cardiology",IF(TRIM(LOWER(F2338))="Cardiology","Cardiology",IF(TRIM(LOWER(F2338))="Peads","Pediatrics",IF(TRIM(LOWER(F2338))="Pediatrics","Pediatrics",IF(TRIM(LOWER(F2338))="orthopedics","Orthopedics",IF(TRIM(LOWER(F2338))="Neurology","Neurology",IF(TRIM(LOWER(F2338))="Oncology","Oncology")))))))))))</f>
        <v>General</v>
      </c>
      <c r="P2338" s="3" t="str">
        <f t="shared" si="216"/>
        <v>Self</v>
      </c>
      <c r="Q2338" s="5">
        <f t="shared" si="217"/>
        <v>11</v>
      </c>
      <c r="R2338" s="1">
        <f t="shared" si="218"/>
        <v>306945.17</v>
      </c>
      <c r="S2338" s="1">
        <f t="shared" si="219"/>
        <v>1</v>
      </c>
      <c r="T2338" s="1" t="str">
        <f t="shared" si="220"/>
        <v>66+</v>
      </c>
      <c r="U2338" s="1" t="str">
        <f t="shared" si="221"/>
        <v>No</v>
      </c>
    </row>
    <row r="2339" spans="1:21">
      <c r="A2339" s="1">
        <v>2338</v>
      </c>
      <c r="C2339" s="1" t="s">
        <v>29</v>
      </c>
      <c r="D2339" s="2">
        <v>45167</v>
      </c>
      <c r="E2339" s="2">
        <v>45182</v>
      </c>
      <c r="F2339" s="1" t="s">
        <v>35</v>
      </c>
      <c r="G2339" s="1" t="s">
        <v>46</v>
      </c>
      <c r="H2339" s="1" t="s">
        <v>15</v>
      </c>
      <c r="I2339" s="1">
        <v>342766.35</v>
      </c>
      <c r="J2339" s="1" t="s">
        <v>17</v>
      </c>
      <c r="K2339" s="1" t="s">
        <v>42</v>
      </c>
      <c r="N2339" s="3" t="str">
        <f>IF(LEFT(LOWER(C2339),1)="m","Male",IF(LEFT(LOWER(C2339),1)="f","Female","Unknown"))</f>
        <v>Female</v>
      </c>
      <c r="O2339" s="4" t="str">
        <f>IF(TRIM(LOWER(F2339))="neuro","Neurology",IF(TRIM(LOWER(F2339))="Neurology","Neurology",IF(TRIM(LOWER(F2339))="general ward","General",IF(TRIM(LOWER(F2339))="general","General",IF(TRIM(LOWER(F2339))="cardiology","Cardiology",IF(TRIM(LOWER(F2339))="Cardiology","Cardiology",IF(TRIM(LOWER(F2339))="Peads","Pediatrics",IF(TRIM(LOWER(F2339))="Pediatrics","Pediatrics",IF(TRIM(LOWER(F2339))="orthopedics","Orthopedics",IF(TRIM(LOWER(F2339))="Neurology","Neurology",IF(TRIM(LOWER(F2339))="Oncology","Oncology")))))))))))</f>
        <v>Cardiology</v>
      </c>
      <c r="P2339" s="3" t="str">
        <f t="shared" si="216"/>
        <v>Self</v>
      </c>
      <c r="Q2339" s="5">
        <f t="shared" si="217"/>
        <v>15</v>
      </c>
      <c r="R2339" s="1">
        <f t="shared" si="218"/>
        <v>342766.35</v>
      </c>
      <c r="S2339" s="1">
        <f t="shared" si="219"/>
        <v>0</v>
      </c>
      <c r="T2339" s="1" t="str">
        <f t="shared" si="220"/>
        <v>0-17</v>
      </c>
      <c r="U2339" s="1" t="str">
        <f t="shared" si="221"/>
        <v>Yes</v>
      </c>
    </row>
    <row r="2340" spans="1:21">
      <c r="A2340" s="1">
        <v>2339</v>
      </c>
      <c r="B2340" s="1">
        <v>27</v>
      </c>
      <c r="C2340" s="1" t="s">
        <v>12</v>
      </c>
      <c r="D2340" s="2">
        <v>45439</v>
      </c>
      <c r="E2340" s="2">
        <v>45458</v>
      </c>
      <c r="F2340" s="1" t="s">
        <v>40</v>
      </c>
      <c r="G2340" s="1" t="s">
        <v>36</v>
      </c>
      <c r="H2340" s="1" t="s">
        <v>47</v>
      </c>
      <c r="I2340" s="1">
        <v>1625760.06</v>
      </c>
      <c r="J2340" s="1" t="s">
        <v>17</v>
      </c>
      <c r="K2340" s="1" t="s">
        <v>38</v>
      </c>
      <c r="N2340" s="3" t="str">
        <f>IF(LEFT(LOWER(C2340),1)="m","Male",IF(LEFT(LOWER(C2340),1)="f","Female","Unknown"))</f>
        <v>Unknown</v>
      </c>
      <c r="O2340" s="4" t="str">
        <f>IF(TRIM(LOWER(F2340))="neuro","Neurology",IF(TRIM(LOWER(F2340))="Neurology","Neurology",IF(TRIM(LOWER(F2340))="general ward","General",IF(TRIM(LOWER(F2340))="general","General",IF(TRIM(LOWER(F2340))="cardiology","Cardiology",IF(TRIM(LOWER(F2340))="Cardiology","Cardiology",IF(TRIM(LOWER(F2340))="Peads","Pediatrics",IF(TRIM(LOWER(F2340))="Pediatrics","Pediatrics",IF(TRIM(LOWER(F2340))="orthopedics","Orthopedics",IF(TRIM(LOWER(F2340))="Neurology","Neurology",IF(TRIM(LOWER(F2340))="Oncology","Oncology")))))))))))</f>
        <v>Pediatrics</v>
      </c>
      <c r="P2340" s="3" t="str">
        <f t="shared" si="216"/>
        <v>Government</v>
      </c>
      <c r="Q2340" s="5">
        <f t="shared" si="217"/>
        <v>19</v>
      </c>
      <c r="R2340" s="1">
        <f t="shared" si="218"/>
        <v>1625760.06</v>
      </c>
      <c r="S2340" s="1">
        <f t="shared" si="219"/>
        <v>0</v>
      </c>
      <c r="T2340" s="1" t="str">
        <f t="shared" si="220"/>
        <v>18-35</v>
      </c>
      <c r="U2340" s="1" t="str">
        <f t="shared" si="221"/>
        <v>Yes</v>
      </c>
    </row>
    <row r="2341" spans="1:21">
      <c r="A2341" s="1">
        <v>2340</v>
      </c>
      <c r="B2341" s="1">
        <v>40</v>
      </c>
      <c r="C2341" s="1" t="s">
        <v>18</v>
      </c>
      <c r="D2341" s="2">
        <v>44951</v>
      </c>
      <c r="E2341" s="2">
        <v>44956</v>
      </c>
      <c r="F2341" s="1" t="s">
        <v>40</v>
      </c>
      <c r="G2341" s="1" t="s">
        <v>41</v>
      </c>
      <c r="I2341" s="1">
        <v>67345.460000000006</v>
      </c>
      <c r="J2341" s="1" t="s">
        <v>38</v>
      </c>
      <c r="K2341" s="1" t="s">
        <v>17</v>
      </c>
      <c r="N2341" s="3" t="str">
        <f>IF(LEFT(LOWER(C2341),1)="m","Male",IF(LEFT(LOWER(C2341),1)="f","Female","Unknown"))</f>
        <v>Male</v>
      </c>
      <c r="O2341" s="4" t="str">
        <f>IF(TRIM(LOWER(F2341))="neuro","Neurology",IF(TRIM(LOWER(F2341))="Neurology","Neurology",IF(TRIM(LOWER(F2341))="general ward","General",IF(TRIM(LOWER(F2341))="general","General",IF(TRIM(LOWER(F2341))="cardiology","Cardiology",IF(TRIM(LOWER(F2341))="Cardiology","Cardiology",IF(TRIM(LOWER(F2341))="Peads","Pediatrics",IF(TRIM(LOWER(F2341))="Pediatrics","Pediatrics",IF(TRIM(LOWER(F2341))="orthopedics","Orthopedics",IF(TRIM(LOWER(F2341))="Neurology","Neurology",IF(TRIM(LOWER(F2341))="Oncology","Oncology")))))))))))</f>
        <v>Pediatrics</v>
      </c>
      <c r="P2341" s="3" t="str">
        <f t="shared" si="216"/>
        <v>Unknown</v>
      </c>
      <c r="Q2341" s="5">
        <f t="shared" si="217"/>
        <v>5</v>
      </c>
      <c r="R2341" s="1">
        <f t="shared" si="218"/>
        <v>67345.460000000006</v>
      </c>
      <c r="S2341" s="1">
        <f t="shared" si="219"/>
        <v>1</v>
      </c>
      <c r="T2341" s="1" t="str">
        <f t="shared" si="220"/>
        <v>36-50</v>
      </c>
      <c r="U2341" s="1" t="str">
        <f t="shared" si="221"/>
        <v>No</v>
      </c>
    </row>
    <row r="2342" spans="1:21">
      <c r="A2342" s="1">
        <v>2341</v>
      </c>
      <c r="B2342" s="1">
        <v>94</v>
      </c>
      <c r="C2342" s="1" t="s">
        <v>18</v>
      </c>
      <c r="D2342" s="2">
        <v>45151</v>
      </c>
      <c r="E2342" s="2">
        <v>45166</v>
      </c>
      <c r="F2342" s="1" t="s">
        <v>30</v>
      </c>
      <c r="G2342" s="1" t="s">
        <v>33</v>
      </c>
      <c r="H2342" s="1" t="s">
        <v>32</v>
      </c>
      <c r="I2342" s="1">
        <v>218072.34</v>
      </c>
      <c r="J2342" s="1" t="s">
        <v>17</v>
      </c>
      <c r="K2342" s="1" t="s">
        <v>42</v>
      </c>
      <c r="N2342" s="3" t="str">
        <f>IF(LEFT(LOWER(C2342),1)="m","Male",IF(LEFT(LOWER(C2342),1)="f","Female","Unknown"))</f>
        <v>Male</v>
      </c>
      <c r="O2342" s="4" t="str">
        <f>IF(TRIM(LOWER(F2342))="neuro","Neurology",IF(TRIM(LOWER(F2342))="Neurology","Neurology",IF(TRIM(LOWER(F2342))="general ward","General",IF(TRIM(LOWER(F2342))="general","General",IF(TRIM(LOWER(F2342))="cardiology","Cardiology",IF(TRIM(LOWER(F2342))="Cardiology","Cardiology",IF(TRIM(LOWER(F2342))="Peads","Pediatrics",IF(TRIM(LOWER(F2342))="Pediatrics","Pediatrics",IF(TRIM(LOWER(F2342))="orthopedics","Orthopedics",IF(TRIM(LOWER(F2342))="Neurology","Neurology",IF(TRIM(LOWER(F2342))="Oncology","Oncology")))))))))))</f>
        <v>Pediatrics</v>
      </c>
      <c r="P2342" s="3" t="str">
        <f t="shared" si="216"/>
        <v>Self</v>
      </c>
      <c r="Q2342" s="5">
        <f t="shared" si="217"/>
        <v>15</v>
      </c>
      <c r="R2342" s="1">
        <f t="shared" si="218"/>
        <v>218072.34</v>
      </c>
      <c r="S2342" s="1">
        <f t="shared" si="219"/>
        <v>0</v>
      </c>
      <c r="T2342" s="1" t="str">
        <f t="shared" si="220"/>
        <v>66+</v>
      </c>
      <c r="U2342" s="1" t="str">
        <f t="shared" si="221"/>
        <v>Yes</v>
      </c>
    </row>
    <row r="2343" spans="1:21">
      <c r="A2343" s="1">
        <v>2342</v>
      </c>
      <c r="B2343" s="1">
        <v>81</v>
      </c>
      <c r="C2343" s="1" t="s">
        <v>29</v>
      </c>
      <c r="D2343" s="2">
        <v>45343</v>
      </c>
      <c r="E2343" s="2">
        <v>45360</v>
      </c>
      <c r="F2343" s="1" t="s">
        <v>30</v>
      </c>
      <c r="G2343" s="1" t="s">
        <v>31</v>
      </c>
      <c r="H2343" s="1" t="s">
        <v>23</v>
      </c>
      <c r="I2343" s="1">
        <v>130569.78</v>
      </c>
      <c r="K2343" s="1" t="s">
        <v>17</v>
      </c>
      <c r="N2343" s="3" t="str">
        <f>IF(LEFT(LOWER(C2343),1)="m","Male",IF(LEFT(LOWER(C2343),1)="f","Female","Unknown"))</f>
        <v>Female</v>
      </c>
      <c r="O2343" s="4" t="str">
        <f>IF(TRIM(LOWER(F2343))="neuro","Neurology",IF(TRIM(LOWER(F2343))="Neurology","Neurology",IF(TRIM(LOWER(F2343))="general ward","General",IF(TRIM(LOWER(F2343))="general","General",IF(TRIM(LOWER(F2343))="cardiology","Cardiology",IF(TRIM(LOWER(F2343))="Cardiology","Cardiology",IF(TRIM(LOWER(F2343))="Peads","Pediatrics",IF(TRIM(LOWER(F2343))="Pediatrics","Pediatrics",IF(TRIM(LOWER(F2343))="orthopedics","Orthopedics",IF(TRIM(LOWER(F2343))="Neurology","Neurology",IF(TRIM(LOWER(F2343))="Oncology","Oncology")))))))))))</f>
        <v>Pediatrics</v>
      </c>
      <c r="P2343" s="3" t="str">
        <f t="shared" si="216"/>
        <v>Private</v>
      </c>
      <c r="Q2343" s="5">
        <f t="shared" si="217"/>
        <v>17</v>
      </c>
      <c r="R2343" s="1">
        <f t="shared" si="218"/>
        <v>130569.78</v>
      </c>
      <c r="S2343" s="1">
        <f t="shared" si="219"/>
        <v>1</v>
      </c>
      <c r="T2343" s="1" t="str">
        <f t="shared" si="220"/>
        <v>66+</v>
      </c>
      <c r="U2343" s="1" t="str">
        <f t="shared" si="221"/>
        <v>Unknown</v>
      </c>
    </row>
    <row r="2344" spans="1:21">
      <c r="A2344" s="1">
        <v>2343</v>
      </c>
      <c r="B2344" s="1">
        <v>33</v>
      </c>
      <c r="C2344" s="1" t="s">
        <v>12</v>
      </c>
      <c r="D2344" s="2">
        <v>45615</v>
      </c>
      <c r="E2344" s="2">
        <v>45628</v>
      </c>
      <c r="F2344" s="1" t="s">
        <v>43</v>
      </c>
      <c r="G2344" s="1" t="s">
        <v>41</v>
      </c>
      <c r="H2344" s="1" t="s">
        <v>39</v>
      </c>
      <c r="I2344" s="1">
        <v>225908.81</v>
      </c>
      <c r="J2344" s="1" t="s">
        <v>25</v>
      </c>
      <c r="K2344" s="1" t="s">
        <v>20</v>
      </c>
      <c r="N2344" s="3" t="str">
        <f>IF(LEFT(LOWER(C2344),1)="m","Male",IF(LEFT(LOWER(C2344),1)="f","Female","Unknown"))</f>
        <v>Unknown</v>
      </c>
      <c r="O2344" s="4" t="str">
        <f>IF(TRIM(LOWER(F2344))="neuro","Neurology",IF(TRIM(LOWER(F2344))="Neurology","Neurology",IF(TRIM(LOWER(F2344))="general ward","General",IF(TRIM(LOWER(F2344))="general","General",IF(TRIM(LOWER(F2344))="cardiology","Cardiology",IF(TRIM(LOWER(F2344))="Cardiology","Cardiology",IF(TRIM(LOWER(F2344))="Peads","Pediatrics",IF(TRIM(LOWER(F2344))="Pediatrics","Pediatrics",IF(TRIM(LOWER(F2344))="orthopedics","Orthopedics",IF(TRIM(LOWER(F2344))="Neurology","Neurology",IF(TRIM(LOWER(F2344))="Oncology","Oncology")))))))))))</f>
        <v>Orthopedics</v>
      </c>
      <c r="P2344" s="3" t="str">
        <f t="shared" si="216"/>
        <v>Unknown</v>
      </c>
      <c r="Q2344" s="5">
        <f t="shared" si="217"/>
        <v>13</v>
      </c>
      <c r="R2344" s="1">
        <f t="shared" si="218"/>
        <v>225908.81</v>
      </c>
      <c r="S2344" s="1">
        <f t="shared" si="219"/>
        <v>0</v>
      </c>
      <c r="T2344" s="1" t="str">
        <f t="shared" si="220"/>
        <v>18-35</v>
      </c>
      <c r="U2344" s="1" t="str">
        <f t="shared" si="221"/>
        <v>Yes</v>
      </c>
    </row>
    <row r="2345" spans="1:21">
      <c r="A2345" s="1">
        <v>2344</v>
      </c>
      <c r="B2345" s="1">
        <v>22</v>
      </c>
      <c r="C2345" s="1" t="s">
        <v>12</v>
      </c>
      <c r="D2345" s="2">
        <v>45046</v>
      </c>
      <c r="E2345" s="2">
        <v>45059</v>
      </c>
      <c r="F2345" s="1" t="s">
        <v>40</v>
      </c>
      <c r="G2345" s="1" t="s">
        <v>41</v>
      </c>
      <c r="H2345" s="1" t="s">
        <v>32</v>
      </c>
      <c r="I2345" s="1">
        <v>21625.77</v>
      </c>
      <c r="J2345" s="1" t="s">
        <v>25</v>
      </c>
      <c r="K2345" s="1" t="s">
        <v>16</v>
      </c>
      <c r="N2345" s="3" t="str">
        <f>IF(LEFT(LOWER(C2345),1)="m","Male",IF(LEFT(LOWER(C2345),1)="f","Female","Unknown"))</f>
        <v>Unknown</v>
      </c>
      <c r="O2345" s="4" t="str">
        <f>IF(TRIM(LOWER(F2345))="neuro","Neurology",IF(TRIM(LOWER(F2345))="Neurology","Neurology",IF(TRIM(LOWER(F2345))="general ward","General",IF(TRIM(LOWER(F2345))="general","General",IF(TRIM(LOWER(F2345))="cardiology","Cardiology",IF(TRIM(LOWER(F2345))="Cardiology","Cardiology",IF(TRIM(LOWER(F2345))="Peads","Pediatrics",IF(TRIM(LOWER(F2345))="Pediatrics","Pediatrics",IF(TRIM(LOWER(F2345))="orthopedics","Orthopedics",IF(TRIM(LOWER(F2345))="Neurology","Neurology",IF(TRIM(LOWER(F2345))="Oncology","Oncology")))))))))))</f>
        <v>Pediatrics</v>
      </c>
      <c r="P2345" s="3" t="str">
        <f t="shared" si="216"/>
        <v>Unknown</v>
      </c>
      <c r="Q2345" s="5">
        <f t="shared" si="217"/>
        <v>13</v>
      </c>
      <c r="R2345" s="1">
        <f t="shared" si="218"/>
        <v>21625.77</v>
      </c>
      <c r="S2345" s="1">
        <f t="shared" si="219"/>
        <v>1</v>
      </c>
      <c r="T2345" s="1" t="str">
        <f t="shared" si="220"/>
        <v>18-35</v>
      </c>
      <c r="U2345" s="1" t="str">
        <f t="shared" si="221"/>
        <v>Yes</v>
      </c>
    </row>
    <row r="2346" spans="1:21">
      <c r="A2346" s="1">
        <v>2345</v>
      </c>
      <c r="B2346" s="1">
        <v>49</v>
      </c>
      <c r="C2346" s="1" t="s">
        <v>12</v>
      </c>
      <c r="D2346" s="2">
        <v>45015</v>
      </c>
      <c r="E2346" s="2">
        <v>45030</v>
      </c>
      <c r="F2346" s="1" t="s">
        <v>40</v>
      </c>
      <c r="G2346" s="1" t="s">
        <v>41</v>
      </c>
      <c r="H2346" s="1" t="s">
        <v>32</v>
      </c>
      <c r="I2346" s="1">
        <v>277889.07</v>
      </c>
      <c r="J2346" s="1" t="s">
        <v>25</v>
      </c>
      <c r="K2346" s="1" t="s">
        <v>17</v>
      </c>
      <c r="N2346" s="3" t="str">
        <f>IF(LEFT(LOWER(C2346),1)="m","Male",IF(LEFT(LOWER(C2346),1)="f","Female","Unknown"))</f>
        <v>Unknown</v>
      </c>
      <c r="O2346" s="4" t="str">
        <f>IF(TRIM(LOWER(F2346))="neuro","Neurology",IF(TRIM(LOWER(F2346))="Neurology","Neurology",IF(TRIM(LOWER(F2346))="general ward","General",IF(TRIM(LOWER(F2346))="general","General",IF(TRIM(LOWER(F2346))="cardiology","Cardiology",IF(TRIM(LOWER(F2346))="Cardiology","Cardiology",IF(TRIM(LOWER(F2346))="Peads","Pediatrics",IF(TRIM(LOWER(F2346))="Pediatrics","Pediatrics",IF(TRIM(LOWER(F2346))="orthopedics","Orthopedics",IF(TRIM(LOWER(F2346))="Neurology","Neurology",IF(TRIM(LOWER(F2346))="Oncology","Oncology")))))))))))</f>
        <v>Pediatrics</v>
      </c>
      <c r="P2346" s="3" t="str">
        <f t="shared" si="216"/>
        <v>Unknown</v>
      </c>
      <c r="Q2346" s="5">
        <f t="shared" si="217"/>
        <v>15</v>
      </c>
      <c r="R2346" s="1">
        <f t="shared" si="218"/>
        <v>277889.07</v>
      </c>
      <c r="S2346" s="1">
        <f t="shared" si="219"/>
        <v>1</v>
      </c>
      <c r="T2346" s="1" t="str">
        <f t="shared" si="220"/>
        <v>36-50</v>
      </c>
      <c r="U2346" s="1" t="str">
        <f t="shared" si="221"/>
        <v>Yes</v>
      </c>
    </row>
    <row r="2347" spans="1:21">
      <c r="A2347" s="1">
        <v>2346</v>
      </c>
      <c r="B2347" s="1">
        <v>73</v>
      </c>
      <c r="C2347" s="1" t="s">
        <v>27</v>
      </c>
      <c r="D2347" s="2">
        <v>45610</v>
      </c>
      <c r="E2347" s="2">
        <v>45617</v>
      </c>
      <c r="F2347" s="1" t="s">
        <v>21</v>
      </c>
      <c r="G2347" s="1" t="s">
        <v>33</v>
      </c>
      <c r="H2347" s="1" t="s">
        <v>47</v>
      </c>
      <c r="I2347" s="1">
        <v>222614.5</v>
      </c>
      <c r="J2347" s="1" t="s">
        <v>38</v>
      </c>
      <c r="K2347" s="1" t="s">
        <v>20</v>
      </c>
      <c r="N2347" s="3" t="str">
        <f>IF(LEFT(LOWER(C2347),1)="m","Male",IF(LEFT(LOWER(C2347),1)="f","Female","Unknown"))</f>
        <v>Male</v>
      </c>
      <c r="O2347" s="4" t="str">
        <f>IF(TRIM(LOWER(F2347))="neuro","Neurology",IF(TRIM(LOWER(F2347))="Neurology","Neurology",IF(TRIM(LOWER(F2347))="general ward","General",IF(TRIM(LOWER(F2347))="general","General",IF(TRIM(LOWER(F2347))="cardiology","Cardiology",IF(TRIM(LOWER(F2347))="Cardiology","Cardiology",IF(TRIM(LOWER(F2347))="Peads","Pediatrics",IF(TRIM(LOWER(F2347))="Pediatrics","Pediatrics",IF(TRIM(LOWER(F2347))="orthopedics","Orthopedics",IF(TRIM(LOWER(F2347))="Neurology","Neurology",IF(TRIM(LOWER(F2347))="Oncology","Oncology")))))))))))</f>
        <v>General</v>
      </c>
      <c r="P2347" s="3" t="str">
        <f t="shared" si="216"/>
        <v>Self</v>
      </c>
      <c r="Q2347" s="5">
        <f t="shared" si="217"/>
        <v>7</v>
      </c>
      <c r="R2347" s="1">
        <f t="shared" si="218"/>
        <v>222614.5</v>
      </c>
      <c r="S2347" s="1">
        <f t="shared" si="219"/>
        <v>0</v>
      </c>
      <c r="T2347" s="1" t="str">
        <f t="shared" si="220"/>
        <v>66+</v>
      </c>
      <c r="U2347" s="1" t="str">
        <f t="shared" si="221"/>
        <v>No</v>
      </c>
    </row>
    <row r="2348" spans="1:21">
      <c r="A2348" s="1">
        <v>2347</v>
      </c>
      <c r="B2348" s="1">
        <v>23</v>
      </c>
      <c r="C2348" s="1" t="s">
        <v>27</v>
      </c>
      <c r="D2348" s="2">
        <v>45124</v>
      </c>
      <c r="E2348" s="2">
        <v>45134</v>
      </c>
      <c r="F2348" s="1" t="s">
        <v>21</v>
      </c>
      <c r="G2348" s="1" t="s">
        <v>31</v>
      </c>
      <c r="H2348" s="1" t="s">
        <v>15</v>
      </c>
      <c r="I2348" s="1">
        <v>163070.48000000001</v>
      </c>
      <c r="J2348" s="1" t="s">
        <v>17</v>
      </c>
      <c r="K2348" s="1" t="s">
        <v>20</v>
      </c>
      <c r="N2348" s="3" t="str">
        <f>IF(LEFT(LOWER(C2348),1)="m","Male",IF(LEFT(LOWER(C2348),1)="f","Female","Unknown"))</f>
        <v>Male</v>
      </c>
      <c r="O2348" s="4" t="str">
        <f>IF(TRIM(LOWER(F2348))="neuro","Neurology",IF(TRIM(LOWER(F2348))="Neurology","Neurology",IF(TRIM(LOWER(F2348))="general ward","General",IF(TRIM(LOWER(F2348))="general","General",IF(TRIM(LOWER(F2348))="cardiology","Cardiology",IF(TRIM(LOWER(F2348))="Cardiology","Cardiology",IF(TRIM(LOWER(F2348))="Peads","Pediatrics",IF(TRIM(LOWER(F2348))="Pediatrics","Pediatrics",IF(TRIM(LOWER(F2348))="orthopedics","Orthopedics",IF(TRIM(LOWER(F2348))="Neurology","Neurology",IF(TRIM(LOWER(F2348))="Oncology","Oncology")))))))))))</f>
        <v>General</v>
      </c>
      <c r="P2348" s="3" t="str">
        <f t="shared" si="216"/>
        <v>Private</v>
      </c>
      <c r="Q2348" s="5">
        <f t="shared" si="217"/>
        <v>10</v>
      </c>
      <c r="R2348" s="1">
        <f t="shared" si="218"/>
        <v>163070.48000000001</v>
      </c>
      <c r="S2348" s="1">
        <f t="shared" si="219"/>
        <v>0</v>
      </c>
      <c r="T2348" s="1" t="str">
        <f t="shared" si="220"/>
        <v>18-35</v>
      </c>
      <c r="U2348" s="1" t="str">
        <f t="shared" si="221"/>
        <v>Yes</v>
      </c>
    </row>
    <row r="2349" spans="1:21">
      <c r="A2349" s="1">
        <v>2348</v>
      </c>
      <c r="B2349" s="1">
        <v>84</v>
      </c>
      <c r="C2349" s="1" t="s">
        <v>12</v>
      </c>
      <c r="D2349" s="2">
        <v>45365</v>
      </c>
      <c r="E2349" s="2">
        <v>45372</v>
      </c>
      <c r="F2349" s="1" t="s">
        <v>13</v>
      </c>
      <c r="G2349" s="1" t="s">
        <v>41</v>
      </c>
      <c r="H2349" s="1" t="s">
        <v>37</v>
      </c>
      <c r="I2349" s="1">
        <v>149302.07999999999</v>
      </c>
      <c r="J2349" s="1" t="s">
        <v>25</v>
      </c>
      <c r="K2349" s="1" t="s">
        <v>42</v>
      </c>
      <c r="N2349" s="3" t="str">
        <f>IF(LEFT(LOWER(C2349),1)="m","Male",IF(LEFT(LOWER(C2349),1)="f","Female","Unknown"))</f>
        <v>Unknown</v>
      </c>
      <c r="O2349" s="4" t="str">
        <f>IF(TRIM(LOWER(F2349))="neuro","Neurology",IF(TRIM(LOWER(F2349))="Neurology","Neurology",IF(TRIM(LOWER(F2349))="general ward","General",IF(TRIM(LOWER(F2349))="general","General",IF(TRIM(LOWER(F2349))="cardiology","Cardiology",IF(TRIM(LOWER(F2349))="Cardiology","Cardiology",IF(TRIM(LOWER(F2349))="Peads","Pediatrics",IF(TRIM(LOWER(F2349))="Pediatrics","Pediatrics",IF(TRIM(LOWER(F2349))="orthopedics","Orthopedics",IF(TRIM(LOWER(F2349))="Neurology","Neurology",IF(TRIM(LOWER(F2349))="Oncology","Oncology")))))))))))</f>
        <v>Neurology</v>
      </c>
      <c r="P2349" s="3" t="str">
        <f t="shared" si="216"/>
        <v>Unknown</v>
      </c>
      <c r="Q2349" s="5">
        <f t="shared" si="217"/>
        <v>7</v>
      </c>
      <c r="R2349" s="1">
        <f t="shared" si="218"/>
        <v>149302.07999999999</v>
      </c>
      <c r="S2349" s="1">
        <f t="shared" si="219"/>
        <v>0</v>
      </c>
      <c r="T2349" s="1" t="str">
        <f t="shared" si="220"/>
        <v>66+</v>
      </c>
      <c r="U2349" s="1" t="str">
        <f t="shared" si="221"/>
        <v>Yes</v>
      </c>
    </row>
    <row r="2350" spans="1:21">
      <c r="A2350" s="1">
        <v>2349</v>
      </c>
      <c r="B2350" s="1">
        <v>88</v>
      </c>
      <c r="C2350" s="1" t="s">
        <v>44</v>
      </c>
      <c r="D2350" s="2">
        <v>45343</v>
      </c>
      <c r="E2350" s="2">
        <v>45352</v>
      </c>
      <c r="F2350" s="1" t="s">
        <v>50</v>
      </c>
      <c r="G2350" s="1" t="s">
        <v>31</v>
      </c>
      <c r="H2350" s="1" t="s">
        <v>32</v>
      </c>
      <c r="I2350" s="1">
        <v>18143.830000000002</v>
      </c>
      <c r="J2350" s="1" t="s">
        <v>42</v>
      </c>
      <c r="K2350" s="1" t="s">
        <v>25</v>
      </c>
      <c r="N2350" s="3" t="str">
        <f>IF(LEFT(LOWER(C2350),1)="m","Male",IF(LEFT(LOWER(C2350),1)="f","Female","Unknown"))</f>
        <v>Female</v>
      </c>
      <c r="O2350" s="4" t="str">
        <f>IF(TRIM(LOWER(F2350))="neuro","Neurology",IF(TRIM(LOWER(F2350))="Neurology","Neurology",IF(TRIM(LOWER(F2350))="general ward","General",IF(TRIM(LOWER(F2350))="general","General",IF(TRIM(LOWER(F2350))="cardiology","Cardiology",IF(TRIM(LOWER(F2350))="Cardiology","Cardiology",IF(TRIM(LOWER(F2350))="Peads","Pediatrics",IF(TRIM(LOWER(F2350))="Pediatrics","Pediatrics",IF(TRIM(LOWER(F2350))="orthopedics","Orthopedics",IF(TRIM(LOWER(F2350))="Neurology","Neurology",IF(TRIM(LOWER(F2350))="Oncology","Oncology")))))))))))</f>
        <v>Cardiology</v>
      </c>
      <c r="P2350" s="3" t="str">
        <f t="shared" si="216"/>
        <v>Private</v>
      </c>
      <c r="Q2350" s="5">
        <f t="shared" si="217"/>
        <v>9</v>
      </c>
      <c r="R2350" s="1">
        <f t="shared" si="218"/>
        <v>18143.830000000002</v>
      </c>
      <c r="S2350" s="1">
        <f t="shared" si="219"/>
        <v>1</v>
      </c>
      <c r="T2350" s="1" t="str">
        <f t="shared" si="220"/>
        <v>66+</v>
      </c>
      <c r="U2350" s="1" t="str">
        <f t="shared" si="221"/>
        <v>No</v>
      </c>
    </row>
    <row r="2351" spans="1:21">
      <c r="A2351" s="1">
        <v>2350</v>
      </c>
      <c r="B2351" s="1">
        <v>86</v>
      </c>
      <c r="C2351" s="1" t="s">
        <v>27</v>
      </c>
      <c r="D2351" s="2">
        <v>45595</v>
      </c>
      <c r="E2351" s="2">
        <v>45608</v>
      </c>
      <c r="F2351" s="1" t="s">
        <v>30</v>
      </c>
      <c r="G2351" s="1" t="s">
        <v>46</v>
      </c>
      <c r="I2351" s="1">
        <v>174862.38</v>
      </c>
      <c r="J2351" s="1" t="s">
        <v>16</v>
      </c>
      <c r="K2351" s="1" t="s">
        <v>20</v>
      </c>
      <c r="N2351" s="3" t="str">
        <f>IF(LEFT(LOWER(C2351),1)="m","Male",IF(LEFT(LOWER(C2351),1)="f","Female","Unknown"))</f>
        <v>Male</v>
      </c>
      <c r="O2351" s="4" t="str">
        <f>IF(TRIM(LOWER(F2351))="neuro","Neurology",IF(TRIM(LOWER(F2351))="Neurology","Neurology",IF(TRIM(LOWER(F2351))="general ward","General",IF(TRIM(LOWER(F2351))="general","General",IF(TRIM(LOWER(F2351))="cardiology","Cardiology",IF(TRIM(LOWER(F2351))="Cardiology","Cardiology",IF(TRIM(LOWER(F2351))="Peads","Pediatrics",IF(TRIM(LOWER(F2351))="Pediatrics","Pediatrics",IF(TRIM(LOWER(F2351))="orthopedics","Orthopedics",IF(TRIM(LOWER(F2351))="Neurology","Neurology",IF(TRIM(LOWER(F2351))="Oncology","Oncology")))))))))))</f>
        <v>Pediatrics</v>
      </c>
      <c r="P2351" s="3" t="str">
        <f t="shared" si="216"/>
        <v>Self</v>
      </c>
      <c r="Q2351" s="5">
        <f t="shared" si="217"/>
        <v>13</v>
      </c>
      <c r="R2351" s="1">
        <f t="shared" si="218"/>
        <v>174862.38</v>
      </c>
      <c r="S2351" s="1">
        <f t="shared" si="219"/>
        <v>0</v>
      </c>
      <c r="T2351" s="1" t="str">
        <f t="shared" si="220"/>
        <v>66+</v>
      </c>
      <c r="U2351" s="1" t="str">
        <f t="shared" si="221"/>
        <v>Yes</v>
      </c>
    </row>
    <row r="2352" spans="1:21">
      <c r="A2352" s="1">
        <v>2351</v>
      </c>
      <c r="C2352" s="1" t="s">
        <v>18</v>
      </c>
      <c r="D2352" s="2">
        <v>45328</v>
      </c>
      <c r="E2352" s="2">
        <v>45336</v>
      </c>
      <c r="F2352" s="1" t="s">
        <v>52</v>
      </c>
      <c r="G2352" s="1" t="s">
        <v>22</v>
      </c>
      <c r="H2352" s="1" t="s">
        <v>47</v>
      </c>
      <c r="I2352" s="1">
        <v>75557.56</v>
      </c>
      <c r="J2352" s="1" t="s">
        <v>25</v>
      </c>
      <c r="K2352" s="1" t="s">
        <v>42</v>
      </c>
      <c r="N2352" s="3" t="str">
        <f>IF(LEFT(LOWER(C2352),1)="m","Male",IF(LEFT(LOWER(C2352),1)="f","Female","Unknown"))</f>
        <v>Male</v>
      </c>
      <c r="O2352" s="4" t="str">
        <f>IF(TRIM(LOWER(F2352))="neuro","Neurology",IF(TRIM(LOWER(F2352))="Neurology","Neurology",IF(TRIM(LOWER(F2352))="general ward","General",IF(TRIM(LOWER(F2352))="general","General",IF(TRIM(LOWER(F2352))="cardiology","Cardiology",IF(TRIM(LOWER(F2352))="Cardiology","Cardiology",IF(TRIM(LOWER(F2352))="Peads","Pediatrics",IF(TRIM(LOWER(F2352))="Pediatrics","Pediatrics",IF(TRIM(LOWER(F2352))="orthopedics","Orthopedics",IF(TRIM(LOWER(F2352))="Neurology","Neurology",IF(TRIM(LOWER(F2352))="Oncology","Oncology")))))))))))</f>
        <v>Oncology</v>
      </c>
      <c r="P2352" s="3" t="str">
        <f t="shared" si="216"/>
        <v>Government</v>
      </c>
      <c r="Q2352" s="5">
        <f t="shared" si="217"/>
        <v>8</v>
      </c>
      <c r="R2352" s="1">
        <f t="shared" si="218"/>
        <v>75557.56</v>
      </c>
      <c r="S2352" s="1">
        <f t="shared" si="219"/>
        <v>0</v>
      </c>
      <c r="T2352" s="1" t="str">
        <f t="shared" si="220"/>
        <v>0-17</v>
      </c>
      <c r="U2352" s="1" t="str">
        <f t="shared" si="221"/>
        <v>Yes</v>
      </c>
    </row>
    <row r="2353" spans="1:21">
      <c r="A2353" s="1">
        <v>2352</v>
      </c>
      <c r="C2353" s="1" t="s">
        <v>26</v>
      </c>
      <c r="D2353" s="2">
        <v>45426</v>
      </c>
      <c r="E2353" s="2">
        <v>45433</v>
      </c>
      <c r="F2353" s="1" t="s">
        <v>35</v>
      </c>
      <c r="G2353" s="1" t="s">
        <v>33</v>
      </c>
      <c r="H2353" s="1" t="s">
        <v>37</v>
      </c>
      <c r="I2353" s="1">
        <v>333241.71999999997</v>
      </c>
      <c r="J2353" s="1" t="s">
        <v>25</v>
      </c>
      <c r="K2353" s="1" t="s">
        <v>25</v>
      </c>
      <c r="N2353" s="3" t="str">
        <f>IF(LEFT(LOWER(C2353),1)="m","Male",IF(LEFT(LOWER(C2353),1)="f","Female","Unknown"))</f>
        <v>Female</v>
      </c>
      <c r="O2353" s="4" t="str">
        <f>IF(TRIM(LOWER(F2353))="neuro","Neurology",IF(TRIM(LOWER(F2353))="Neurology","Neurology",IF(TRIM(LOWER(F2353))="general ward","General",IF(TRIM(LOWER(F2353))="general","General",IF(TRIM(LOWER(F2353))="cardiology","Cardiology",IF(TRIM(LOWER(F2353))="Cardiology","Cardiology",IF(TRIM(LOWER(F2353))="Peads","Pediatrics",IF(TRIM(LOWER(F2353))="Pediatrics","Pediatrics",IF(TRIM(LOWER(F2353))="orthopedics","Orthopedics",IF(TRIM(LOWER(F2353))="Neurology","Neurology",IF(TRIM(LOWER(F2353))="Oncology","Oncology")))))))))))</f>
        <v>Cardiology</v>
      </c>
      <c r="P2353" s="3" t="str">
        <f t="shared" si="216"/>
        <v>Self</v>
      </c>
      <c r="Q2353" s="5">
        <f t="shared" si="217"/>
        <v>7</v>
      </c>
      <c r="R2353" s="1">
        <f t="shared" si="218"/>
        <v>333241.71999999997</v>
      </c>
      <c r="S2353" s="1">
        <f t="shared" si="219"/>
        <v>1</v>
      </c>
      <c r="T2353" s="1" t="str">
        <f t="shared" si="220"/>
        <v>0-17</v>
      </c>
      <c r="U2353" s="1" t="str">
        <f t="shared" si="221"/>
        <v>Yes</v>
      </c>
    </row>
    <row r="2354" spans="1:21">
      <c r="A2354" s="1">
        <v>2353</v>
      </c>
      <c r="B2354" s="1">
        <v>93</v>
      </c>
      <c r="C2354" s="1" t="s">
        <v>34</v>
      </c>
      <c r="D2354" s="2">
        <v>45329</v>
      </c>
      <c r="E2354" s="2">
        <v>45331</v>
      </c>
      <c r="F2354" s="1" t="s">
        <v>43</v>
      </c>
      <c r="G2354" s="1" t="s">
        <v>36</v>
      </c>
      <c r="H2354" s="1" t="s">
        <v>39</v>
      </c>
      <c r="I2354" s="1">
        <v>334481.32</v>
      </c>
      <c r="J2354" s="1" t="s">
        <v>25</v>
      </c>
      <c r="K2354" s="1" t="s">
        <v>16</v>
      </c>
      <c r="N2354" s="3" t="str">
        <f>IF(LEFT(LOWER(C2354),1)="m","Male",IF(LEFT(LOWER(C2354),1)="f","Female","Unknown"))</f>
        <v>Male</v>
      </c>
      <c r="O2354" s="4" t="str">
        <f>IF(TRIM(LOWER(F2354))="neuro","Neurology",IF(TRIM(LOWER(F2354))="Neurology","Neurology",IF(TRIM(LOWER(F2354))="general ward","General",IF(TRIM(LOWER(F2354))="general","General",IF(TRIM(LOWER(F2354))="cardiology","Cardiology",IF(TRIM(LOWER(F2354))="Cardiology","Cardiology",IF(TRIM(LOWER(F2354))="Peads","Pediatrics",IF(TRIM(LOWER(F2354))="Pediatrics","Pediatrics",IF(TRIM(LOWER(F2354))="orthopedics","Orthopedics",IF(TRIM(LOWER(F2354))="Neurology","Neurology",IF(TRIM(LOWER(F2354))="Oncology","Oncology")))))))))))</f>
        <v>Orthopedics</v>
      </c>
      <c r="P2354" s="3" t="str">
        <f t="shared" si="216"/>
        <v>Government</v>
      </c>
      <c r="Q2354" s="5">
        <f t="shared" si="217"/>
        <v>2</v>
      </c>
      <c r="R2354" s="1">
        <f t="shared" si="218"/>
        <v>334481.32</v>
      </c>
      <c r="S2354" s="1">
        <f t="shared" si="219"/>
        <v>1</v>
      </c>
      <c r="T2354" s="1" t="str">
        <f t="shared" si="220"/>
        <v>66+</v>
      </c>
      <c r="U2354" s="1" t="str">
        <f t="shared" si="221"/>
        <v>Yes</v>
      </c>
    </row>
    <row r="2355" spans="1:21">
      <c r="A2355" s="1">
        <v>2354</v>
      </c>
      <c r="B2355" s="1">
        <v>12</v>
      </c>
      <c r="C2355" s="1" t="s">
        <v>34</v>
      </c>
      <c r="D2355" s="2">
        <v>45274</v>
      </c>
      <c r="E2355" s="2">
        <v>45277</v>
      </c>
      <c r="F2355" s="1" t="s">
        <v>40</v>
      </c>
      <c r="G2355" s="1" t="s">
        <v>22</v>
      </c>
      <c r="H2355" s="1" t="s">
        <v>23</v>
      </c>
      <c r="I2355" s="1">
        <v>191073.63</v>
      </c>
      <c r="J2355" s="1" t="s">
        <v>17</v>
      </c>
      <c r="K2355" s="1" t="s">
        <v>20</v>
      </c>
      <c r="N2355" s="3" t="str">
        <f>IF(LEFT(LOWER(C2355),1)="m","Male",IF(LEFT(LOWER(C2355),1)="f","Female","Unknown"))</f>
        <v>Male</v>
      </c>
      <c r="O2355" s="4" t="str">
        <f>IF(TRIM(LOWER(F2355))="neuro","Neurology",IF(TRIM(LOWER(F2355))="Neurology","Neurology",IF(TRIM(LOWER(F2355))="general ward","General",IF(TRIM(LOWER(F2355))="general","General",IF(TRIM(LOWER(F2355))="cardiology","Cardiology",IF(TRIM(LOWER(F2355))="Cardiology","Cardiology",IF(TRIM(LOWER(F2355))="Peads","Pediatrics",IF(TRIM(LOWER(F2355))="Pediatrics","Pediatrics",IF(TRIM(LOWER(F2355))="orthopedics","Orthopedics",IF(TRIM(LOWER(F2355))="Neurology","Neurology",IF(TRIM(LOWER(F2355))="Oncology","Oncology")))))))))))</f>
        <v>Pediatrics</v>
      </c>
      <c r="P2355" s="3" t="str">
        <f t="shared" si="216"/>
        <v>Government</v>
      </c>
      <c r="Q2355" s="5">
        <f t="shared" si="217"/>
        <v>3</v>
      </c>
      <c r="R2355" s="1">
        <f t="shared" si="218"/>
        <v>191073.63</v>
      </c>
      <c r="S2355" s="1">
        <f t="shared" si="219"/>
        <v>0</v>
      </c>
      <c r="T2355" s="1" t="str">
        <f t="shared" si="220"/>
        <v>0-17</v>
      </c>
      <c r="U2355" s="1" t="str">
        <f t="shared" si="221"/>
        <v>Yes</v>
      </c>
    </row>
    <row r="2356" spans="1:21">
      <c r="A2356" s="1">
        <v>2355</v>
      </c>
      <c r="B2356" s="1">
        <v>29</v>
      </c>
      <c r="C2356" s="1" t="s">
        <v>29</v>
      </c>
      <c r="D2356" s="2">
        <v>45180</v>
      </c>
      <c r="E2356" s="2">
        <v>45183</v>
      </c>
      <c r="F2356" s="1" t="s">
        <v>45</v>
      </c>
      <c r="G2356" s="1" t="s">
        <v>33</v>
      </c>
      <c r="H2356" s="1" t="s">
        <v>47</v>
      </c>
      <c r="I2356" s="1">
        <v>155573.09</v>
      </c>
      <c r="J2356" s="1" t="s">
        <v>42</v>
      </c>
      <c r="K2356" s="1" t="s">
        <v>42</v>
      </c>
      <c r="N2356" s="3" t="str">
        <f>IF(LEFT(LOWER(C2356),1)="m","Male",IF(LEFT(LOWER(C2356),1)="f","Female","Unknown"))</f>
        <v>Female</v>
      </c>
      <c r="O2356" s="4" t="str">
        <f>IF(TRIM(LOWER(F2356))="neuro","Neurology",IF(TRIM(LOWER(F2356))="Neurology","Neurology",IF(TRIM(LOWER(F2356))="general ward","General",IF(TRIM(LOWER(F2356))="general","General",IF(TRIM(LOWER(F2356))="cardiology","Cardiology",IF(TRIM(LOWER(F2356))="Cardiology","Cardiology",IF(TRIM(LOWER(F2356))="Peads","Pediatrics",IF(TRIM(LOWER(F2356))="Pediatrics","Pediatrics",IF(TRIM(LOWER(F2356))="orthopedics","Orthopedics",IF(TRIM(LOWER(F2356))="Neurology","Neurology",IF(TRIM(LOWER(F2356))="Oncology","Oncology")))))))))))</f>
        <v>Neurology</v>
      </c>
      <c r="P2356" s="3" t="str">
        <f t="shared" si="216"/>
        <v>Self</v>
      </c>
      <c r="Q2356" s="5">
        <f t="shared" si="217"/>
        <v>3</v>
      </c>
      <c r="R2356" s="1">
        <f t="shared" si="218"/>
        <v>155573.09</v>
      </c>
      <c r="S2356" s="1">
        <f t="shared" si="219"/>
        <v>0</v>
      </c>
      <c r="T2356" s="1" t="str">
        <f t="shared" si="220"/>
        <v>18-35</v>
      </c>
      <c r="U2356" s="1" t="str">
        <f t="shared" si="221"/>
        <v>No</v>
      </c>
    </row>
    <row r="2357" spans="1:21">
      <c r="A2357" s="1">
        <v>2356</v>
      </c>
      <c r="B2357" s="1">
        <v>2</v>
      </c>
      <c r="C2357" s="1" t="s">
        <v>27</v>
      </c>
      <c r="D2357" s="2">
        <v>45106</v>
      </c>
      <c r="E2357" s="2">
        <v>45108</v>
      </c>
      <c r="F2357" s="1" t="s">
        <v>52</v>
      </c>
      <c r="G2357" s="1" t="s">
        <v>22</v>
      </c>
      <c r="H2357" s="1" t="s">
        <v>47</v>
      </c>
      <c r="I2357" s="1">
        <v>189778.66</v>
      </c>
      <c r="K2357" s="1" t="s">
        <v>38</v>
      </c>
      <c r="N2357" s="3" t="str">
        <f>IF(LEFT(LOWER(C2357),1)="m","Male",IF(LEFT(LOWER(C2357),1)="f","Female","Unknown"))</f>
        <v>Male</v>
      </c>
      <c r="O2357" s="4" t="str">
        <f>IF(TRIM(LOWER(F2357))="neuro","Neurology",IF(TRIM(LOWER(F2357))="Neurology","Neurology",IF(TRIM(LOWER(F2357))="general ward","General",IF(TRIM(LOWER(F2357))="general","General",IF(TRIM(LOWER(F2357))="cardiology","Cardiology",IF(TRIM(LOWER(F2357))="Cardiology","Cardiology",IF(TRIM(LOWER(F2357))="Peads","Pediatrics",IF(TRIM(LOWER(F2357))="Pediatrics","Pediatrics",IF(TRIM(LOWER(F2357))="orthopedics","Orthopedics",IF(TRIM(LOWER(F2357))="Neurology","Neurology",IF(TRIM(LOWER(F2357))="Oncology","Oncology")))))))))))</f>
        <v>Oncology</v>
      </c>
      <c r="P2357" s="3" t="str">
        <f t="shared" si="216"/>
        <v>Government</v>
      </c>
      <c r="Q2357" s="5">
        <f t="shared" si="217"/>
        <v>2</v>
      </c>
      <c r="R2357" s="1">
        <f t="shared" si="218"/>
        <v>189778.66</v>
      </c>
      <c r="S2357" s="1">
        <f t="shared" si="219"/>
        <v>0</v>
      </c>
      <c r="T2357" s="1" t="str">
        <f t="shared" si="220"/>
        <v>0-17</v>
      </c>
      <c r="U2357" s="1" t="str">
        <f t="shared" si="221"/>
        <v>Unknown</v>
      </c>
    </row>
    <row r="2358" spans="1:21">
      <c r="A2358" s="1">
        <v>2357</v>
      </c>
      <c r="B2358" s="1">
        <v>38</v>
      </c>
      <c r="C2358" s="1" t="s">
        <v>18</v>
      </c>
      <c r="D2358" s="2">
        <v>45423</v>
      </c>
      <c r="E2358" s="2">
        <v>45432</v>
      </c>
      <c r="F2358" s="1" t="s">
        <v>52</v>
      </c>
      <c r="G2358" s="1" t="s">
        <v>22</v>
      </c>
      <c r="H2358" s="1" t="s">
        <v>37</v>
      </c>
      <c r="I2358" s="1">
        <v>305755.40999999997</v>
      </c>
      <c r="J2358" s="1" t="s">
        <v>42</v>
      </c>
      <c r="K2358" s="1" t="s">
        <v>16</v>
      </c>
      <c r="N2358" s="3" t="str">
        <f>IF(LEFT(LOWER(C2358),1)="m","Male",IF(LEFT(LOWER(C2358),1)="f","Female","Unknown"))</f>
        <v>Male</v>
      </c>
      <c r="O2358" s="4" t="str">
        <f>IF(TRIM(LOWER(F2358))="neuro","Neurology",IF(TRIM(LOWER(F2358))="Neurology","Neurology",IF(TRIM(LOWER(F2358))="general ward","General",IF(TRIM(LOWER(F2358))="general","General",IF(TRIM(LOWER(F2358))="cardiology","Cardiology",IF(TRIM(LOWER(F2358))="Cardiology","Cardiology",IF(TRIM(LOWER(F2358))="Peads","Pediatrics",IF(TRIM(LOWER(F2358))="Pediatrics","Pediatrics",IF(TRIM(LOWER(F2358))="orthopedics","Orthopedics",IF(TRIM(LOWER(F2358))="Neurology","Neurology",IF(TRIM(LOWER(F2358))="Oncology","Oncology")))))))))))</f>
        <v>Oncology</v>
      </c>
      <c r="P2358" s="3" t="str">
        <f t="shared" si="216"/>
        <v>Government</v>
      </c>
      <c r="Q2358" s="5">
        <f t="shared" si="217"/>
        <v>9</v>
      </c>
      <c r="R2358" s="1">
        <f t="shared" si="218"/>
        <v>305755.40999999997</v>
      </c>
      <c r="S2358" s="1">
        <f t="shared" si="219"/>
        <v>1</v>
      </c>
      <c r="T2358" s="1" t="str">
        <f t="shared" si="220"/>
        <v>36-50</v>
      </c>
      <c r="U2358" s="1" t="str">
        <f t="shared" si="221"/>
        <v>No</v>
      </c>
    </row>
    <row r="2359" spans="1:21">
      <c r="A2359" s="1">
        <v>2358</v>
      </c>
      <c r="B2359" s="1">
        <v>54</v>
      </c>
      <c r="C2359" s="1" t="s">
        <v>12</v>
      </c>
      <c r="D2359" s="2">
        <v>45326</v>
      </c>
      <c r="E2359" s="2">
        <v>45327</v>
      </c>
      <c r="F2359" s="1" t="s">
        <v>52</v>
      </c>
      <c r="G2359" s="1" t="s">
        <v>31</v>
      </c>
      <c r="H2359" s="1" t="s">
        <v>47</v>
      </c>
      <c r="I2359" s="1">
        <v>337552.63</v>
      </c>
      <c r="J2359" s="1" t="s">
        <v>17</v>
      </c>
      <c r="K2359" s="1" t="s">
        <v>42</v>
      </c>
      <c r="N2359" s="3" t="str">
        <f>IF(LEFT(LOWER(C2359),1)="m","Male",IF(LEFT(LOWER(C2359),1)="f","Female","Unknown"))</f>
        <v>Unknown</v>
      </c>
      <c r="O2359" s="4" t="str">
        <f>IF(TRIM(LOWER(F2359))="neuro","Neurology",IF(TRIM(LOWER(F2359))="Neurology","Neurology",IF(TRIM(LOWER(F2359))="general ward","General",IF(TRIM(LOWER(F2359))="general","General",IF(TRIM(LOWER(F2359))="cardiology","Cardiology",IF(TRIM(LOWER(F2359))="Cardiology","Cardiology",IF(TRIM(LOWER(F2359))="Peads","Pediatrics",IF(TRIM(LOWER(F2359))="Pediatrics","Pediatrics",IF(TRIM(LOWER(F2359))="orthopedics","Orthopedics",IF(TRIM(LOWER(F2359))="Neurology","Neurology",IF(TRIM(LOWER(F2359))="Oncology","Oncology")))))))))))</f>
        <v>Oncology</v>
      </c>
      <c r="P2359" s="3" t="str">
        <f t="shared" si="216"/>
        <v>Private</v>
      </c>
      <c r="Q2359" s="5">
        <f t="shared" si="217"/>
        <v>1</v>
      </c>
      <c r="R2359" s="1">
        <f t="shared" si="218"/>
        <v>337552.63</v>
      </c>
      <c r="S2359" s="1">
        <f t="shared" si="219"/>
        <v>0</v>
      </c>
      <c r="T2359" s="1" t="str">
        <f t="shared" si="220"/>
        <v>51-65</v>
      </c>
      <c r="U2359" s="1" t="str">
        <f t="shared" si="221"/>
        <v>Yes</v>
      </c>
    </row>
    <row r="2360" spans="1:21">
      <c r="A2360" s="1">
        <v>2359</v>
      </c>
      <c r="B2360" s="1">
        <v>71</v>
      </c>
      <c r="C2360" s="1" t="s">
        <v>12</v>
      </c>
      <c r="D2360" s="2">
        <v>45525</v>
      </c>
      <c r="E2360" s="2">
        <v>45529</v>
      </c>
      <c r="F2360" s="1" t="s">
        <v>21</v>
      </c>
      <c r="G2360" s="1" t="s">
        <v>22</v>
      </c>
      <c r="H2360" s="1" t="s">
        <v>39</v>
      </c>
      <c r="I2360" s="1">
        <v>246560.16</v>
      </c>
      <c r="K2360" s="1" t="s">
        <v>17</v>
      </c>
      <c r="N2360" s="3" t="str">
        <f>IF(LEFT(LOWER(C2360),1)="m","Male",IF(LEFT(LOWER(C2360),1)="f","Female","Unknown"))</f>
        <v>Unknown</v>
      </c>
      <c r="O2360" s="4" t="str">
        <f>IF(TRIM(LOWER(F2360))="neuro","Neurology",IF(TRIM(LOWER(F2360))="Neurology","Neurology",IF(TRIM(LOWER(F2360))="general ward","General",IF(TRIM(LOWER(F2360))="general","General",IF(TRIM(LOWER(F2360))="cardiology","Cardiology",IF(TRIM(LOWER(F2360))="Cardiology","Cardiology",IF(TRIM(LOWER(F2360))="Peads","Pediatrics",IF(TRIM(LOWER(F2360))="Pediatrics","Pediatrics",IF(TRIM(LOWER(F2360))="orthopedics","Orthopedics",IF(TRIM(LOWER(F2360))="Neurology","Neurology",IF(TRIM(LOWER(F2360))="Oncology","Oncology")))))))))))</f>
        <v>General</v>
      </c>
      <c r="P2360" s="3" t="str">
        <f t="shared" si="216"/>
        <v>Government</v>
      </c>
      <c r="Q2360" s="5">
        <f t="shared" si="217"/>
        <v>4</v>
      </c>
      <c r="R2360" s="1">
        <f t="shared" si="218"/>
        <v>246560.16</v>
      </c>
      <c r="S2360" s="1">
        <f t="shared" si="219"/>
        <v>1</v>
      </c>
      <c r="T2360" s="1" t="str">
        <f t="shared" si="220"/>
        <v>66+</v>
      </c>
      <c r="U2360" s="1" t="str">
        <f t="shared" si="221"/>
        <v>Unknown</v>
      </c>
    </row>
    <row r="2361" spans="1:21">
      <c r="A2361" s="1">
        <v>2360</v>
      </c>
      <c r="B2361" s="1">
        <v>30</v>
      </c>
      <c r="C2361" s="1" t="s">
        <v>12</v>
      </c>
      <c r="D2361" s="2">
        <v>45157</v>
      </c>
      <c r="E2361" s="2">
        <v>45175</v>
      </c>
      <c r="F2361" s="1" t="s">
        <v>49</v>
      </c>
      <c r="G2361" s="1" t="s">
        <v>46</v>
      </c>
      <c r="H2361" s="1" t="s">
        <v>37</v>
      </c>
      <c r="I2361" s="1">
        <v>241446.13</v>
      </c>
      <c r="J2361" s="1" t="s">
        <v>42</v>
      </c>
      <c r="K2361" s="1" t="s">
        <v>38</v>
      </c>
      <c r="N2361" s="3" t="str">
        <f>IF(LEFT(LOWER(C2361),1)="m","Male",IF(LEFT(LOWER(C2361),1)="f","Female","Unknown"))</f>
        <v>Unknown</v>
      </c>
      <c r="O2361" s="4" t="str">
        <f>IF(TRIM(LOWER(F2361))="neuro","Neurology",IF(TRIM(LOWER(F2361))="Neurology","Neurology",IF(TRIM(LOWER(F2361))="general ward","General",IF(TRIM(LOWER(F2361))="general","General",IF(TRIM(LOWER(F2361))="cardiology","Cardiology",IF(TRIM(LOWER(F2361))="Cardiology","Cardiology",IF(TRIM(LOWER(F2361))="Peads","Pediatrics",IF(TRIM(LOWER(F2361))="Pediatrics","Pediatrics",IF(TRIM(LOWER(F2361))="orthopedics","Orthopedics",IF(TRIM(LOWER(F2361))="Neurology","Neurology",IF(TRIM(LOWER(F2361))="Oncology","Oncology")))))))))))</f>
        <v>Oncology</v>
      </c>
      <c r="P2361" s="3" t="str">
        <f t="shared" si="216"/>
        <v>Self</v>
      </c>
      <c r="Q2361" s="5">
        <f t="shared" si="217"/>
        <v>18</v>
      </c>
      <c r="R2361" s="1">
        <f t="shared" si="218"/>
        <v>241446.13</v>
      </c>
      <c r="S2361" s="1">
        <f t="shared" si="219"/>
        <v>0</v>
      </c>
      <c r="T2361" s="1" t="str">
        <f t="shared" si="220"/>
        <v>18-35</v>
      </c>
      <c r="U2361" s="1" t="str">
        <f t="shared" si="221"/>
        <v>No</v>
      </c>
    </row>
    <row r="2362" spans="1:21">
      <c r="A2362" s="1">
        <v>2361</v>
      </c>
      <c r="B2362" s="1">
        <v>88</v>
      </c>
      <c r="C2362" s="1" t="s">
        <v>29</v>
      </c>
      <c r="D2362" s="2">
        <v>45203</v>
      </c>
      <c r="E2362" s="2">
        <v>45209</v>
      </c>
      <c r="F2362" s="1" t="s">
        <v>50</v>
      </c>
      <c r="G2362" s="1" t="s">
        <v>22</v>
      </c>
      <c r="I2362" s="1">
        <v>220295.76</v>
      </c>
      <c r="J2362" s="1" t="s">
        <v>25</v>
      </c>
      <c r="K2362" s="1" t="s">
        <v>16</v>
      </c>
      <c r="N2362" s="3" t="str">
        <f>IF(LEFT(LOWER(C2362),1)="m","Male",IF(LEFT(LOWER(C2362),1)="f","Female","Unknown"))</f>
        <v>Female</v>
      </c>
      <c r="O2362" s="4" t="str">
        <f>IF(TRIM(LOWER(F2362))="neuro","Neurology",IF(TRIM(LOWER(F2362))="Neurology","Neurology",IF(TRIM(LOWER(F2362))="general ward","General",IF(TRIM(LOWER(F2362))="general","General",IF(TRIM(LOWER(F2362))="cardiology","Cardiology",IF(TRIM(LOWER(F2362))="Cardiology","Cardiology",IF(TRIM(LOWER(F2362))="Peads","Pediatrics",IF(TRIM(LOWER(F2362))="Pediatrics","Pediatrics",IF(TRIM(LOWER(F2362))="orthopedics","Orthopedics",IF(TRIM(LOWER(F2362))="Neurology","Neurology",IF(TRIM(LOWER(F2362))="Oncology","Oncology")))))))))))</f>
        <v>Cardiology</v>
      </c>
      <c r="P2362" s="3" t="str">
        <f t="shared" si="216"/>
        <v>Government</v>
      </c>
      <c r="Q2362" s="5">
        <f t="shared" si="217"/>
        <v>6</v>
      </c>
      <c r="R2362" s="1">
        <f t="shared" si="218"/>
        <v>220295.76</v>
      </c>
      <c r="S2362" s="1">
        <f t="shared" si="219"/>
        <v>1</v>
      </c>
      <c r="T2362" s="1" t="str">
        <f t="shared" si="220"/>
        <v>66+</v>
      </c>
      <c r="U2362" s="1" t="str">
        <f t="shared" si="221"/>
        <v>Yes</v>
      </c>
    </row>
    <row r="2363" spans="1:21">
      <c r="A2363" s="1">
        <v>2362</v>
      </c>
      <c r="B2363" s="1">
        <v>71</v>
      </c>
      <c r="C2363" s="1" t="s">
        <v>18</v>
      </c>
      <c r="D2363" s="2">
        <v>45291</v>
      </c>
      <c r="E2363" s="2">
        <v>45296</v>
      </c>
      <c r="F2363" s="1" t="s">
        <v>21</v>
      </c>
      <c r="G2363" s="1" t="s">
        <v>33</v>
      </c>
      <c r="H2363" s="1" t="s">
        <v>47</v>
      </c>
      <c r="I2363" s="1">
        <v>51973.08</v>
      </c>
      <c r="J2363" s="1" t="s">
        <v>25</v>
      </c>
      <c r="K2363" s="1" t="s">
        <v>16</v>
      </c>
      <c r="N2363" s="3" t="str">
        <f>IF(LEFT(LOWER(C2363),1)="m","Male",IF(LEFT(LOWER(C2363),1)="f","Female","Unknown"))</f>
        <v>Male</v>
      </c>
      <c r="O2363" s="4" t="str">
        <f>IF(TRIM(LOWER(F2363))="neuro","Neurology",IF(TRIM(LOWER(F2363))="Neurology","Neurology",IF(TRIM(LOWER(F2363))="general ward","General",IF(TRIM(LOWER(F2363))="general","General",IF(TRIM(LOWER(F2363))="cardiology","Cardiology",IF(TRIM(LOWER(F2363))="Cardiology","Cardiology",IF(TRIM(LOWER(F2363))="Peads","Pediatrics",IF(TRIM(LOWER(F2363))="Pediatrics","Pediatrics",IF(TRIM(LOWER(F2363))="orthopedics","Orthopedics",IF(TRIM(LOWER(F2363))="Neurology","Neurology",IF(TRIM(LOWER(F2363))="Oncology","Oncology")))))))))))</f>
        <v>General</v>
      </c>
      <c r="P2363" s="3" t="str">
        <f t="shared" si="216"/>
        <v>Self</v>
      </c>
      <c r="Q2363" s="5">
        <f t="shared" si="217"/>
        <v>5</v>
      </c>
      <c r="R2363" s="1">
        <f t="shared" si="218"/>
        <v>51973.08</v>
      </c>
      <c r="S2363" s="1">
        <f t="shared" si="219"/>
        <v>1</v>
      </c>
      <c r="T2363" s="1" t="str">
        <f t="shared" si="220"/>
        <v>66+</v>
      </c>
      <c r="U2363" s="1" t="str">
        <f t="shared" si="221"/>
        <v>Yes</v>
      </c>
    </row>
    <row r="2364" spans="1:21">
      <c r="A2364" s="1">
        <v>2363</v>
      </c>
      <c r="B2364" s="1">
        <v>26</v>
      </c>
      <c r="C2364" s="1" t="s">
        <v>12</v>
      </c>
      <c r="D2364" s="2">
        <v>45321</v>
      </c>
      <c r="E2364" s="2">
        <v>45337</v>
      </c>
      <c r="F2364" s="1" t="s">
        <v>30</v>
      </c>
      <c r="G2364" s="1" t="s">
        <v>14</v>
      </c>
      <c r="H2364" s="1" t="s">
        <v>39</v>
      </c>
      <c r="I2364" s="1">
        <v>200578.61</v>
      </c>
      <c r="K2364" s="1" t="s">
        <v>17</v>
      </c>
      <c r="N2364" s="3" t="str">
        <f>IF(LEFT(LOWER(C2364),1)="m","Male",IF(LEFT(LOWER(C2364),1)="f","Female","Unknown"))</f>
        <v>Unknown</v>
      </c>
      <c r="O2364" s="4" t="str">
        <f>IF(TRIM(LOWER(F2364))="neuro","Neurology",IF(TRIM(LOWER(F2364))="Neurology","Neurology",IF(TRIM(LOWER(F2364))="general ward","General",IF(TRIM(LOWER(F2364))="general","General",IF(TRIM(LOWER(F2364))="cardiology","Cardiology",IF(TRIM(LOWER(F2364))="Cardiology","Cardiology",IF(TRIM(LOWER(F2364))="Peads","Pediatrics",IF(TRIM(LOWER(F2364))="Pediatrics","Pediatrics",IF(TRIM(LOWER(F2364))="orthopedics","Orthopedics",IF(TRIM(LOWER(F2364))="Neurology","Neurology",IF(TRIM(LOWER(F2364))="Oncology","Oncology")))))))))))</f>
        <v>Pediatrics</v>
      </c>
      <c r="P2364" s="3" t="str">
        <f t="shared" si="216"/>
        <v>Private</v>
      </c>
      <c r="Q2364" s="5">
        <f t="shared" si="217"/>
        <v>16</v>
      </c>
      <c r="R2364" s="1">
        <f t="shared" si="218"/>
        <v>200578.61</v>
      </c>
      <c r="S2364" s="1">
        <f t="shared" si="219"/>
        <v>1</v>
      </c>
      <c r="T2364" s="1" t="str">
        <f t="shared" si="220"/>
        <v>18-35</v>
      </c>
      <c r="U2364" s="1" t="str">
        <f t="shared" si="221"/>
        <v>Unknown</v>
      </c>
    </row>
    <row r="2365" spans="1:21">
      <c r="A2365" s="1">
        <v>2364</v>
      </c>
      <c r="B2365" s="1">
        <v>59</v>
      </c>
      <c r="C2365" s="1" t="s">
        <v>29</v>
      </c>
      <c r="D2365" s="2">
        <v>45480</v>
      </c>
      <c r="E2365" s="2">
        <v>45492</v>
      </c>
      <c r="F2365" s="1" t="s">
        <v>28</v>
      </c>
      <c r="G2365" s="1" t="s">
        <v>22</v>
      </c>
      <c r="H2365" s="1" t="s">
        <v>48</v>
      </c>
      <c r="I2365" s="1">
        <v>247015.49</v>
      </c>
      <c r="J2365" s="1" t="s">
        <v>24</v>
      </c>
      <c r="K2365" s="1" t="s">
        <v>38</v>
      </c>
      <c r="N2365" s="3" t="str">
        <f>IF(LEFT(LOWER(C2365),1)="m","Male",IF(LEFT(LOWER(C2365),1)="f","Female","Unknown"))</f>
        <v>Female</v>
      </c>
      <c r="O2365" s="4" t="str">
        <f>IF(TRIM(LOWER(F2365))="neuro","Neurology",IF(TRIM(LOWER(F2365))="Neurology","Neurology",IF(TRIM(LOWER(F2365))="general ward","General",IF(TRIM(LOWER(F2365))="general","General",IF(TRIM(LOWER(F2365))="cardiology","Cardiology",IF(TRIM(LOWER(F2365))="Cardiology","Cardiology",IF(TRIM(LOWER(F2365))="Peads","Pediatrics",IF(TRIM(LOWER(F2365))="Pediatrics","Pediatrics",IF(TRIM(LOWER(F2365))="orthopedics","Orthopedics",IF(TRIM(LOWER(F2365))="Neurology","Neurology",IF(TRIM(LOWER(F2365))="Oncology","Oncology")))))))))))</f>
        <v>Orthopedics</v>
      </c>
      <c r="P2365" s="3" t="str">
        <f t="shared" si="216"/>
        <v>Government</v>
      </c>
      <c r="Q2365" s="5">
        <f t="shared" si="217"/>
        <v>12</v>
      </c>
      <c r="R2365" s="1">
        <f t="shared" si="218"/>
        <v>247015.49</v>
      </c>
      <c r="S2365" s="1">
        <f t="shared" si="219"/>
        <v>0</v>
      </c>
      <c r="T2365" s="1" t="str">
        <f t="shared" si="220"/>
        <v>51-65</v>
      </c>
      <c r="U2365" s="1" t="str">
        <f t="shared" si="221"/>
        <v>No</v>
      </c>
    </row>
    <row r="2366" spans="1:21">
      <c r="A2366" s="1">
        <v>2365</v>
      </c>
      <c r="B2366" s="1">
        <v>53</v>
      </c>
      <c r="C2366" s="1" t="s">
        <v>34</v>
      </c>
      <c r="D2366" s="2">
        <v>45046</v>
      </c>
      <c r="E2366" s="2">
        <v>45057</v>
      </c>
      <c r="F2366" s="1" t="s">
        <v>35</v>
      </c>
      <c r="G2366" s="1" t="s">
        <v>33</v>
      </c>
      <c r="H2366" s="1" t="s">
        <v>37</v>
      </c>
      <c r="I2366" s="1">
        <v>297712.90000000002</v>
      </c>
      <c r="J2366" s="1" t="s">
        <v>24</v>
      </c>
      <c r="K2366" s="1" t="s">
        <v>38</v>
      </c>
      <c r="N2366" s="3" t="str">
        <f>IF(LEFT(LOWER(C2366),1)="m","Male",IF(LEFT(LOWER(C2366),1)="f","Female","Unknown"))</f>
        <v>Male</v>
      </c>
      <c r="O2366" s="4" t="str">
        <f>IF(TRIM(LOWER(F2366))="neuro","Neurology",IF(TRIM(LOWER(F2366))="Neurology","Neurology",IF(TRIM(LOWER(F2366))="general ward","General",IF(TRIM(LOWER(F2366))="general","General",IF(TRIM(LOWER(F2366))="cardiology","Cardiology",IF(TRIM(LOWER(F2366))="Cardiology","Cardiology",IF(TRIM(LOWER(F2366))="Peads","Pediatrics",IF(TRIM(LOWER(F2366))="Pediatrics","Pediatrics",IF(TRIM(LOWER(F2366))="orthopedics","Orthopedics",IF(TRIM(LOWER(F2366))="Neurology","Neurology",IF(TRIM(LOWER(F2366))="Oncology","Oncology")))))))))))</f>
        <v>Cardiology</v>
      </c>
      <c r="P2366" s="3" t="str">
        <f t="shared" si="216"/>
        <v>Self</v>
      </c>
      <c r="Q2366" s="5">
        <f t="shared" si="217"/>
        <v>11</v>
      </c>
      <c r="R2366" s="1">
        <f t="shared" si="218"/>
        <v>297712.90000000002</v>
      </c>
      <c r="S2366" s="1">
        <f t="shared" si="219"/>
        <v>0</v>
      </c>
      <c r="T2366" s="1" t="str">
        <f t="shared" si="220"/>
        <v>51-65</v>
      </c>
      <c r="U2366" s="1" t="str">
        <f t="shared" si="221"/>
        <v>No</v>
      </c>
    </row>
    <row r="2367" spans="1:21">
      <c r="A2367" s="1">
        <v>2366</v>
      </c>
      <c r="B2367" s="1">
        <v>78</v>
      </c>
      <c r="C2367" s="1" t="s">
        <v>26</v>
      </c>
      <c r="D2367" s="2">
        <v>45267</v>
      </c>
      <c r="E2367" s="2">
        <v>45271</v>
      </c>
      <c r="F2367" s="1" t="s">
        <v>40</v>
      </c>
      <c r="G2367" s="1" t="s">
        <v>22</v>
      </c>
      <c r="H2367" s="1" t="s">
        <v>48</v>
      </c>
      <c r="I2367" s="1">
        <v>187719.16</v>
      </c>
      <c r="J2367" s="1" t="s">
        <v>25</v>
      </c>
      <c r="K2367" s="1" t="s">
        <v>42</v>
      </c>
      <c r="N2367" s="3" t="str">
        <f>IF(LEFT(LOWER(C2367),1)="m","Male",IF(LEFT(LOWER(C2367),1)="f","Female","Unknown"))</f>
        <v>Female</v>
      </c>
      <c r="O2367" s="4" t="str">
        <f>IF(TRIM(LOWER(F2367))="neuro","Neurology",IF(TRIM(LOWER(F2367))="Neurology","Neurology",IF(TRIM(LOWER(F2367))="general ward","General",IF(TRIM(LOWER(F2367))="general","General",IF(TRIM(LOWER(F2367))="cardiology","Cardiology",IF(TRIM(LOWER(F2367))="Cardiology","Cardiology",IF(TRIM(LOWER(F2367))="Peads","Pediatrics",IF(TRIM(LOWER(F2367))="Pediatrics","Pediatrics",IF(TRIM(LOWER(F2367))="orthopedics","Orthopedics",IF(TRIM(LOWER(F2367))="Neurology","Neurology",IF(TRIM(LOWER(F2367))="Oncology","Oncology")))))))))))</f>
        <v>Pediatrics</v>
      </c>
      <c r="P2367" s="3" t="str">
        <f t="shared" si="216"/>
        <v>Government</v>
      </c>
      <c r="Q2367" s="5">
        <f t="shared" si="217"/>
        <v>4</v>
      </c>
      <c r="R2367" s="1">
        <f t="shared" si="218"/>
        <v>187719.16</v>
      </c>
      <c r="S2367" s="1">
        <f t="shared" si="219"/>
        <v>0</v>
      </c>
      <c r="T2367" s="1" t="str">
        <f t="shared" si="220"/>
        <v>66+</v>
      </c>
      <c r="U2367" s="1" t="str">
        <f t="shared" si="221"/>
        <v>Yes</v>
      </c>
    </row>
    <row r="2368" spans="1:21">
      <c r="A2368" s="1">
        <v>2367</v>
      </c>
      <c r="B2368" s="1">
        <v>61</v>
      </c>
      <c r="C2368" s="1" t="s">
        <v>27</v>
      </c>
      <c r="D2368" s="2">
        <v>45248</v>
      </c>
      <c r="E2368" s="2">
        <v>45254</v>
      </c>
      <c r="F2368" s="1" t="s">
        <v>40</v>
      </c>
      <c r="G2368" s="1" t="s">
        <v>22</v>
      </c>
      <c r="H2368" s="1" t="s">
        <v>15</v>
      </c>
      <c r="I2368" s="1">
        <v>47644.51</v>
      </c>
      <c r="J2368" s="1" t="s">
        <v>42</v>
      </c>
      <c r="K2368" s="1" t="s">
        <v>25</v>
      </c>
      <c r="N2368" s="3" t="str">
        <f>IF(LEFT(LOWER(C2368),1)="m","Male",IF(LEFT(LOWER(C2368),1)="f","Female","Unknown"))</f>
        <v>Male</v>
      </c>
      <c r="O2368" s="4" t="str">
        <f>IF(TRIM(LOWER(F2368))="neuro","Neurology",IF(TRIM(LOWER(F2368))="Neurology","Neurology",IF(TRIM(LOWER(F2368))="general ward","General",IF(TRIM(LOWER(F2368))="general","General",IF(TRIM(LOWER(F2368))="cardiology","Cardiology",IF(TRIM(LOWER(F2368))="Cardiology","Cardiology",IF(TRIM(LOWER(F2368))="Peads","Pediatrics",IF(TRIM(LOWER(F2368))="Pediatrics","Pediatrics",IF(TRIM(LOWER(F2368))="orthopedics","Orthopedics",IF(TRIM(LOWER(F2368))="Neurology","Neurology",IF(TRIM(LOWER(F2368))="Oncology","Oncology")))))))))))</f>
        <v>Pediatrics</v>
      </c>
      <c r="P2368" s="3" t="str">
        <f t="shared" si="216"/>
        <v>Government</v>
      </c>
      <c r="Q2368" s="5">
        <f t="shared" si="217"/>
        <v>6</v>
      </c>
      <c r="R2368" s="1">
        <f t="shared" si="218"/>
        <v>47644.51</v>
      </c>
      <c r="S2368" s="1">
        <f t="shared" si="219"/>
        <v>1</v>
      </c>
      <c r="T2368" s="1" t="str">
        <f t="shared" si="220"/>
        <v>51-65</v>
      </c>
      <c r="U2368" s="1" t="str">
        <f t="shared" si="221"/>
        <v>No</v>
      </c>
    </row>
    <row r="2369" spans="1:21">
      <c r="A2369" s="1">
        <v>2368</v>
      </c>
      <c r="B2369" s="1">
        <v>44</v>
      </c>
      <c r="C2369" s="1" t="s">
        <v>12</v>
      </c>
      <c r="D2369" s="2">
        <v>45225</v>
      </c>
      <c r="E2369" s="2">
        <v>45229</v>
      </c>
      <c r="F2369" s="1" t="s">
        <v>45</v>
      </c>
      <c r="G2369" s="1" t="s">
        <v>22</v>
      </c>
      <c r="H2369" s="1" t="s">
        <v>32</v>
      </c>
      <c r="I2369" s="1">
        <v>138138.75</v>
      </c>
      <c r="J2369" s="1" t="s">
        <v>24</v>
      </c>
      <c r="K2369" s="1" t="s">
        <v>42</v>
      </c>
      <c r="N2369" s="3" t="str">
        <f>IF(LEFT(LOWER(C2369),1)="m","Male",IF(LEFT(LOWER(C2369),1)="f","Female","Unknown"))</f>
        <v>Unknown</v>
      </c>
      <c r="O2369" s="4" t="str">
        <f>IF(TRIM(LOWER(F2369))="neuro","Neurology",IF(TRIM(LOWER(F2369))="Neurology","Neurology",IF(TRIM(LOWER(F2369))="general ward","General",IF(TRIM(LOWER(F2369))="general","General",IF(TRIM(LOWER(F2369))="cardiology","Cardiology",IF(TRIM(LOWER(F2369))="Cardiology","Cardiology",IF(TRIM(LOWER(F2369))="Peads","Pediatrics",IF(TRIM(LOWER(F2369))="Pediatrics","Pediatrics",IF(TRIM(LOWER(F2369))="orthopedics","Orthopedics",IF(TRIM(LOWER(F2369))="Neurology","Neurology",IF(TRIM(LOWER(F2369))="Oncology","Oncology")))))))))))</f>
        <v>Neurology</v>
      </c>
      <c r="P2369" s="3" t="str">
        <f t="shared" si="216"/>
        <v>Government</v>
      </c>
      <c r="Q2369" s="5">
        <f t="shared" si="217"/>
        <v>4</v>
      </c>
      <c r="R2369" s="1">
        <f t="shared" si="218"/>
        <v>138138.75</v>
      </c>
      <c r="S2369" s="1">
        <f t="shared" si="219"/>
        <v>0</v>
      </c>
      <c r="T2369" s="1" t="str">
        <f t="shared" si="220"/>
        <v>36-50</v>
      </c>
      <c r="U2369" s="1" t="str">
        <f t="shared" si="221"/>
        <v>No</v>
      </c>
    </row>
    <row r="2370" spans="1:21">
      <c r="A2370" s="1">
        <v>2369</v>
      </c>
      <c r="B2370" s="1">
        <v>18</v>
      </c>
      <c r="C2370" s="1" t="s">
        <v>44</v>
      </c>
      <c r="D2370" s="2">
        <v>45537</v>
      </c>
      <c r="E2370" s="2">
        <v>45556</v>
      </c>
      <c r="F2370" s="1" t="s">
        <v>49</v>
      </c>
      <c r="G2370" s="1" t="s">
        <v>14</v>
      </c>
      <c r="H2370" s="1" t="s">
        <v>32</v>
      </c>
      <c r="I2370" s="1">
        <v>337220.61</v>
      </c>
      <c r="J2370" s="1" t="s">
        <v>42</v>
      </c>
      <c r="K2370" s="1" t="s">
        <v>16</v>
      </c>
      <c r="N2370" s="3" t="str">
        <f>IF(LEFT(LOWER(C2370),1)="m","Male",IF(LEFT(LOWER(C2370),1)="f","Female","Unknown"))</f>
        <v>Female</v>
      </c>
      <c r="O2370" s="4" t="str">
        <f>IF(TRIM(LOWER(F2370))="neuro","Neurology",IF(TRIM(LOWER(F2370))="Neurology","Neurology",IF(TRIM(LOWER(F2370))="general ward","General",IF(TRIM(LOWER(F2370))="general","General",IF(TRIM(LOWER(F2370))="cardiology","Cardiology",IF(TRIM(LOWER(F2370))="Cardiology","Cardiology",IF(TRIM(LOWER(F2370))="Peads","Pediatrics",IF(TRIM(LOWER(F2370))="Pediatrics","Pediatrics",IF(TRIM(LOWER(F2370))="orthopedics","Orthopedics",IF(TRIM(LOWER(F2370))="Neurology","Neurology",IF(TRIM(LOWER(F2370))="Oncology","Oncology")))))))))))</f>
        <v>Oncology</v>
      </c>
      <c r="P2370" s="3" t="str">
        <f t="shared" si="216"/>
        <v>Private</v>
      </c>
      <c r="Q2370" s="5">
        <f t="shared" si="217"/>
        <v>19</v>
      </c>
      <c r="R2370" s="1">
        <f t="shared" si="218"/>
        <v>337220.61</v>
      </c>
      <c r="S2370" s="1">
        <f t="shared" si="219"/>
        <v>1</v>
      </c>
      <c r="T2370" s="1" t="str">
        <f t="shared" si="220"/>
        <v>18-35</v>
      </c>
      <c r="U2370" s="1" t="str">
        <f t="shared" si="221"/>
        <v>No</v>
      </c>
    </row>
    <row r="2371" spans="1:21">
      <c r="A2371" s="1">
        <v>2370</v>
      </c>
      <c r="B2371" s="1">
        <v>58</v>
      </c>
      <c r="C2371" s="1" t="s">
        <v>44</v>
      </c>
      <c r="D2371" s="2">
        <v>45154</v>
      </c>
      <c r="E2371" s="2">
        <v>45165</v>
      </c>
      <c r="F2371" s="1" t="s">
        <v>50</v>
      </c>
      <c r="G2371" s="1" t="s">
        <v>31</v>
      </c>
      <c r="H2371" s="1" t="s">
        <v>51</v>
      </c>
      <c r="I2371" s="1">
        <v>321138.06</v>
      </c>
      <c r="J2371" s="1" t="s">
        <v>17</v>
      </c>
      <c r="K2371" s="1" t="s">
        <v>25</v>
      </c>
      <c r="N2371" s="3" t="str">
        <f>IF(LEFT(LOWER(C2371),1)="m","Male",IF(LEFT(LOWER(C2371),1)="f","Female","Unknown"))</f>
        <v>Female</v>
      </c>
      <c r="O2371" s="4" t="str">
        <f>IF(TRIM(LOWER(F2371))="neuro","Neurology",IF(TRIM(LOWER(F2371))="Neurology","Neurology",IF(TRIM(LOWER(F2371))="general ward","General",IF(TRIM(LOWER(F2371))="general","General",IF(TRIM(LOWER(F2371))="cardiology","Cardiology",IF(TRIM(LOWER(F2371))="Cardiology","Cardiology",IF(TRIM(LOWER(F2371))="Peads","Pediatrics",IF(TRIM(LOWER(F2371))="Pediatrics","Pediatrics",IF(TRIM(LOWER(F2371))="orthopedics","Orthopedics",IF(TRIM(LOWER(F2371))="Neurology","Neurology",IF(TRIM(LOWER(F2371))="Oncology","Oncology")))))))))))</f>
        <v>Cardiology</v>
      </c>
      <c r="P2371" s="3" t="str">
        <f t="shared" ref="P2371:P2434" si="222">IF(LOWER(G2371)="private","Private",
IF(LOWER(G2371)="govt","Government",
IF(LOWER(G2371)="government","Government",
IF(LOWER(G2371)="self","Self","Unknown"))))</f>
        <v>Private</v>
      </c>
      <c r="Q2371" s="5">
        <f t="shared" ref="Q2371:Q2434" si="223">IF(E2371&lt;D2371,"",E2371-D2371)</f>
        <v>11</v>
      </c>
      <c r="R2371" s="1">
        <f t="shared" ref="R2371:R2434" si="224">IF(I2371&lt;0,"",I2371)</f>
        <v>321138.06</v>
      </c>
      <c r="S2371" s="1">
        <f t="shared" ref="S2371:S2434" si="225">IF(OR(K2371="Yes",K2371="YES",K2371="Y"),1,0)</f>
        <v>1</v>
      </c>
      <c r="T2371" s="1" t="str">
        <f t="shared" ref="T2371:T2434" si="226">IF(B2371&lt;18,"0-17",                                                  IF(B2371&lt;36,"18-35",
IF(B2371&lt;51,"36-50",
IF(B2371&lt;66,"51-65","66+"))))</f>
        <v>51-65</v>
      </c>
      <c r="U2371" s="1" t="str">
        <f t="shared" ref="U2371:U2434" si="227">IF(OR(TRIM(UPPER(J2371))="YES",TRIM(UPPER(J2371))="Y"),"Yes",
IF(OR(TRIM(UPPER(J2371))="NO",TRIM(UPPER(J2371))="N"),"No","Unknown"))</f>
        <v>Yes</v>
      </c>
    </row>
    <row r="2372" spans="1:21">
      <c r="A2372" s="1">
        <v>2371</v>
      </c>
      <c r="B2372" s="1">
        <v>44</v>
      </c>
      <c r="C2372" s="1" t="s">
        <v>27</v>
      </c>
      <c r="D2372" s="2">
        <v>45623</v>
      </c>
      <c r="E2372" s="2">
        <v>45626</v>
      </c>
      <c r="F2372" s="1" t="s">
        <v>45</v>
      </c>
      <c r="G2372" s="1" t="s">
        <v>46</v>
      </c>
      <c r="H2372" s="1" t="s">
        <v>23</v>
      </c>
      <c r="I2372" s="1">
        <v>43029.94</v>
      </c>
      <c r="J2372" s="1" t="s">
        <v>25</v>
      </c>
      <c r="K2372" s="1" t="s">
        <v>38</v>
      </c>
      <c r="N2372" s="3" t="str">
        <f>IF(LEFT(LOWER(C2372),1)="m","Male",IF(LEFT(LOWER(C2372),1)="f","Female","Unknown"))</f>
        <v>Male</v>
      </c>
      <c r="O2372" s="4" t="str">
        <f>IF(TRIM(LOWER(F2372))="neuro","Neurology",IF(TRIM(LOWER(F2372))="Neurology","Neurology",IF(TRIM(LOWER(F2372))="general ward","General",IF(TRIM(LOWER(F2372))="general","General",IF(TRIM(LOWER(F2372))="cardiology","Cardiology",IF(TRIM(LOWER(F2372))="Cardiology","Cardiology",IF(TRIM(LOWER(F2372))="Peads","Pediatrics",IF(TRIM(LOWER(F2372))="Pediatrics","Pediatrics",IF(TRIM(LOWER(F2372))="orthopedics","Orthopedics",IF(TRIM(LOWER(F2372))="Neurology","Neurology",IF(TRIM(LOWER(F2372))="Oncology","Oncology")))))))))))</f>
        <v>Neurology</v>
      </c>
      <c r="P2372" s="3" t="str">
        <f t="shared" si="222"/>
        <v>Self</v>
      </c>
      <c r="Q2372" s="5">
        <f t="shared" si="223"/>
        <v>3</v>
      </c>
      <c r="R2372" s="1">
        <f t="shared" si="224"/>
        <v>43029.94</v>
      </c>
      <c r="S2372" s="1">
        <f t="shared" si="225"/>
        <v>0</v>
      </c>
      <c r="T2372" s="1" t="str">
        <f t="shared" si="226"/>
        <v>36-50</v>
      </c>
      <c r="U2372" s="1" t="str">
        <f t="shared" si="227"/>
        <v>Yes</v>
      </c>
    </row>
    <row r="2373" spans="1:21">
      <c r="A2373" s="1">
        <v>2372</v>
      </c>
      <c r="B2373" s="1">
        <v>42</v>
      </c>
      <c r="C2373" s="1" t="s">
        <v>27</v>
      </c>
      <c r="D2373" s="2">
        <v>45512</v>
      </c>
      <c r="E2373" s="2">
        <v>45513</v>
      </c>
      <c r="F2373" s="1" t="s">
        <v>52</v>
      </c>
      <c r="G2373" s="1" t="s">
        <v>36</v>
      </c>
      <c r="H2373" s="1" t="s">
        <v>48</v>
      </c>
      <c r="I2373" s="1">
        <v>219070.84</v>
      </c>
      <c r="J2373" s="1" t="s">
        <v>42</v>
      </c>
      <c r="K2373" s="1" t="s">
        <v>25</v>
      </c>
      <c r="N2373" s="3" t="str">
        <f>IF(LEFT(LOWER(C2373),1)="m","Male",IF(LEFT(LOWER(C2373),1)="f","Female","Unknown"))</f>
        <v>Male</v>
      </c>
      <c r="O2373" s="4" t="str">
        <f>IF(TRIM(LOWER(F2373))="neuro","Neurology",IF(TRIM(LOWER(F2373))="Neurology","Neurology",IF(TRIM(LOWER(F2373))="general ward","General",IF(TRIM(LOWER(F2373))="general","General",IF(TRIM(LOWER(F2373))="cardiology","Cardiology",IF(TRIM(LOWER(F2373))="Cardiology","Cardiology",IF(TRIM(LOWER(F2373))="Peads","Pediatrics",IF(TRIM(LOWER(F2373))="Pediatrics","Pediatrics",IF(TRIM(LOWER(F2373))="orthopedics","Orthopedics",IF(TRIM(LOWER(F2373))="Neurology","Neurology",IF(TRIM(LOWER(F2373))="Oncology","Oncology")))))))))))</f>
        <v>Oncology</v>
      </c>
      <c r="P2373" s="3" t="str">
        <f t="shared" si="222"/>
        <v>Government</v>
      </c>
      <c r="Q2373" s="5">
        <f t="shared" si="223"/>
        <v>1</v>
      </c>
      <c r="R2373" s="1">
        <f t="shared" si="224"/>
        <v>219070.84</v>
      </c>
      <c r="S2373" s="1">
        <f t="shared" si="225"/>
        <v>1</v>
      </c>
      <c r="T2373" s="1" t="str">
        <f t="shared" si="226"/>
        <v>36-50</v>
      </c>
      <c r="U2373" s="1" t="str">
        <f t="shared" si="227"/>
        <v>No</v>
      </c>
    </row>
    <row r="2374" spans="1:21">
      <c r="A2374" s="1">
        <v>2373</v>
      </c>
      <c r="B2374" s="1">
        <v>38</v>
      </c>
      <c r="C2374" s="1" t="s">
        <v>18</v>
      </c>
      <c r="D2374" s="2">
        <v>45206</v>
      </c>
      <c r="E2374" s="2">
        <v>45214</v>
      </c>
      <c r="F2374" s="1" t="s">
        <v>28</v>
      </c>
      <c r="G2374" s="1" t="s">
        <v>33</v>
      </c>
      <c r="I2374" s="1">
        <v>334772.46000000002</v>
      </c>
      <c r="J2374" s="1" t="s">
        <v>38</v>
      </c>
      <c r="K2374" s="1" t="s">
        <v>17</v>
      </c>
      <c r="N2374" s="3" t="str">
        <f>IF(LEFT(LOWER(C2374),1)="m","Male",IF(LEFT(LOWER(C2374),1)="f","Female","Unknown"))</f>
        <v>Male</v>
      </c>
      <c r="O2374" s="4" t="str">
        <f>IF(TRIM(LOWER(F2374))="neuro","Neurology",IF(TRIM(LOWER(F2374))="Neurology","Neurology",IF(TRIM(LOWER(F2374))="general ward","General",IF(TRIM(LOWER(F2374))="general","General",IF(TRIM(LOWER(F2374))="cardiology","Cardiology",IF(TRIM(LOWER(F2374))="Cardiology","Cardiology",IF(TRIM(LOWER(F2374))="Peads","Pediatrics",IF(TRIM(LOWER(F2374))="Pediatrics","Pediatrics",IF(TRIM(LOWER(F2374))="orthopedics","Orthopedics",IF(TRIM(LOWER(F2374))="Neurology","Neurology",IF(TRIM(LOWER(F2374))="Oncology","Oncology")))))))))))</f>
        <v>Orthopedics</v>
      </c>
      <c r="P2374" s="3" t="str">
        <f t="shared" si="222"/>
        <v>Self</v>
      </c>
      <c r="Q2374" s="5">
        <f t="shared" si="223"/>
        <v>8</v>
      </c>
      <c r="R2374" s="1">
        <f t="shared" si="224"/>
        <v>334772.46000000002</v>
      </c>
      <c r="S2374" s="1">
        <f t="shared" si="225"/>
        <v>1</v>
      </c>
      <c r="T2374" s="1" t="str">
        <f t="shared" si="226"/>
        <v>36-50</v>
      </c>
      <c r="U2374" s="1" t="str">
        <f t="shared" si="227"/>
        <v>No</v>
      </c>
    </row>
    <row r="2375" spans="1:21">
      <c r="A2375" s="1">
        <v>2374</v>
      </c>
      <c r="B2375" s="1">
        <v>34</v>
      </c>
      <c r="C2375" s="1" t="s">
        <v>44</v>
      </c>
      <c r="D2375" s="2">
        <v>45072</v>
      </c>
      <c r="E2375" s="2">
        <v>45089</v>
      </c>
      <c r="F2375" s="1" t="s">
        <v>35</v>
      </c>
      <c r="G2375" s="1" t="s">
        <v>41</v>
      </c>
      <c r="I2375" s="1">
        <v>340416.2</v>
      </c>
      <c r="J2375" s="1" t="s">
        <v>25</v>
      </c>
      <c r="K2375" s="1" t="s">
        <v>42</v>
      </c>
      <c r="N2375" s="3" t="str">
        <f>IF(LEFT(LOWER(C2375),1)="m","Male",IF(LEFT(LOWER(C2375),1)="f","Female","Unknown"))</f>
        <v>Female</v>
      </c>
      <c r="O2375" s="4" t="str">
        <f>IF(TRIM(LOWER(F2375))="neuro","Neurology",IF(TRIM(LOWER(F2375))="Neurology","Neurology",IF(TRIM(LOWER(F2375))="general ward","General",IF(TRIM(LOWER(F2375))="general","General",IF(TRIM(LOWER(F2375))="cardiology","Cardiology",IF(TRIM(LOWER(F2375))="Cardiology","Cardiology",IF(TRIM(LOWER(F2375))="Peads","Pediatrics",IF(TRIM(LOWER(F2375))="Pediatrics","Pediatrics",IF(TRIM(LOWER(F2375))="orthopedics","Orthopedics",IF(TRIM(LOWER(F2375))="Neurology","Neurology",IF(TRIM(LOWER(F2375))="Oncology","Oncology")))))))))))</f>
        <v>Cardiology</v>
      </c>
      <c r="P2375" s="3" t="str">
        <f t="shared" si="222"/>
        <v>Unknown</v>
      </c>
      <c r="Q2375" s="5">
        <f t="shared" si="223"/>
        <v>17</v>
      </c>
      <c r="R2375" s="1">
        <f t="shared" si="224"/>
        <v>340416.2</v>
      </c>
      <c r="S2375" s="1">
        <f t="shared" si="225"/>
        <v>0</v>
      </c>
      <c r="T2375" s="1" t="str">
        <f t="shared" si="226"/>
        <v>18-35</v>
      </c>
      <c r="U2375" s="1" t="str">
        <f t="shared" si="227"/>
        <v>Yes</v>
      </c>
    </row>
    <row r="2376" spans="1:21">
      <c r="A2376" s="1">
        <v>2375</v>
      </c>
      <c r="B2376" s="1">
        <v>15</v>
      </c>
      <c r="C2376" s="1" t="s">
        <v>18</v>
      </c>
      <c r="D2376" s="2">
        <v>45594</v>
      </c>
      <c r="E2376" s="2">
        <v>45607</v>
      </c>
      <c r="F2376" s="1" t="s">
        <v>28</v>
      </c>
      <c r="G2376" s="1" t="s">
        <v>36</v>
      </c>
      <c r="H2376" s="1" t="s">
        <v>39</v>
      </c>
      <c r="I2376" s="1">
        <v>165305.4</v>
      </c>
      <c r="K2376" s="1" t="s">
        <v>42</v>
      </c>
      <c r="N2376" s="3" t="str">
        <f>IF(LEFT(LOWER(C2376),1)="m","Male",IF(LEFT(LOWER(C2376),1)="f","Female","Unknown"))</f>
        <v>Male</v>
      </c>
      <c r="O2376" s="4" t="str">
        <f>IF(TRIM(LOWER(F2376))="neuro","Neurology",IF(TRIM(LOWER(F2376))="Neurology","Neurology",IF(TRIM(LOWER(F2376))="general ward","General",IF(TRIM(LOWER(F2376))="general","General",IF(TRIM(LOWER(F2376))="cardiology","Cardiology",IF(TRIM(LOWER(F2376))="Cardiology","Cardiology",IF(TRIM(LOWER(F2376))="Peads","Pediatrics",IF(TRIM(LOWER(F2376))="Pediatrics","Pediatrics",IF(TRIM(LOWER(F2376))="orthopedics","Orthopedics",IF(TRIM(LOWER(F2376))="Neurology","Neurology",IF(TRIM(LOWER(F2376))="Oncology","Oncology")))))))))))</f>
        <v>Orthopedics</v>
      </c>
      <c r="P2376" s="3" t="str">
        <f t="shared" si="222"/>
        <v>Government</v>
      </c>
      <c r="Q2376" s="5">
        <f t="shared" si="223"/>
        <v>13</v>
      </c>
      <c r="R2376" s="1">
        <f t="shared" si="224"/>
        <v>165305.4</v>
      </c>
      <c r="S2376" s="1">
        <f t="shared" si="225"/>
        <v>0</v>
      </c>
      <c r="T2376" s="1" t="str">
        <f t="shared" si="226"/>
        <v>0-17</v>
      </c>
      <c r="U2376" s="1" t="str">
        <f t="shared" si="227"/>
        <v>Unknown</v>
      </c>
    </row>
    <row r="2377" spans="1:21">
      <c r="A2377" s="1">
        <v>2376</v>
      </c>
      <c r="B2377" s="1">
        <v>70</v>
      </c>
      <c r="C2377" s="1" t="s">
        <v>44</v>
      </c>
      <c r="D2377" s="2">
        <v>45322</v>
      </c>
      <c r="E2377" s="2">
        <v>45332</v>
      </c>
      <c r="F2377" s="1" t="s">
        <v>13</v>
      </c>
      <c r="G2377" s="1" t="s">
        <v>33</v>
      </c>
      <c r="H2377" s="1" t="s">
        <v>39</v>
      </c>
      <c r="I2377" s="1">
        <v>264041.05</v>
      </c>
      <c r="J2377" s="1" t="s">
        <v>16</v>
      </c>
      <c r="K2377" s="1" t="s">
        <v>42</v>
      </c>
      <c r="N2377" s="3" t="str">
        <f>IF(LEFT(LOWER(C2377),1)="m","Male",IF(LEFT(LOWER(C2377),1)="f","Female","Unknown"))</f>
        <v>Female</v>
      </c>
      <c r="O2377" s="4" t="str">
        <f>IF(TRIM(LOWER(F2377))="neuro","Neurology",IF(TRIM(LOWER(F2377))="Neurology","Neurology",IF(TRIM(LOWER(F2377))="general ward","General",IF(TRIM(LOWER(F2377))="general","General",IF(TRIM(LOWER(F2377))="cardiology","Cardiology",IF(TRIM(LOWER(F2377))="Cardiology","Cardiology",IF(TRIM(LOWER(F2377))="Peads","Pediatrics",IF(TRIM(LOWER(F2377))="Pediatrics","Pediatrics",IF(TRIM(LOWER(F2377))="orthopedics","Orthopedics",IF(TRIM(LOWER(F2377))="Neurology","Neurology",IF(TRIM(LOWER(F2377))="Oncology","Oncology")))))))))))</f>
        <v>Neurology</v>
      </c>
      <c r="P2377" s="3" t="str">
        <f t="shared" si="222"/>
        <v>Self</v>
      </c>
      <c r="Q2377" s="5">
        <f t="shared" si="223"/>
        <v>10</v>
      </c>
      <c r="R2377" s="1">
        <f t="shared" si="224"/>
        <v>264041.05</v>
      </c>
      <c r="S2377" s="1">
        <f t="shared" si="225"/>
        <v>0</v>
      </c>
      <c r="T2377" s="1" t="str">
        <f t="shared" si="226"/>
        <v>66+</v>
      </c>
      <c r="U2377" s="1" t="str">
        <f t="shared" si="227"/>
        <v>Yes</v>
      </c>
    </row>
    <row r="2378" spans="1:21">
      <c r="A2378" s="1">
        <v>2377</v>
      </c>
      <c r="B2378" s="1">
        <v>5</v>
      </c>
      <c r="C2378" s="1" t="s">
        <v>27</v>
      </c>
      <c r="D2378" s="2">
        <v>45547</v>
      </c>
      <c r="E2378" s="2">
        <v>45556</v>
      </c>
      <c r="F2378" s="1" t="s">
        <v>21</v>
      </c>
      <c r="G2378" s="1" t="s">
        <v>22</v>
      </c>
      <c r="H2378" s="1" t="s">
        <v>15</v>
      </c>
      <c r="I2378" s="1">
        <v>113911.23</v>
      </c>
      <c r="J2378" s="1" t="s">
        <v>16</v>
      </c>
      <c r="K2378" s="1" t="s">
        <v>16</v>
      </c>
      <c r="N2378" s="3" t="str">
        <f>IF(LEFT(LOWER(C2378),1)="m","Male",IF(LEFT(LOWER(C2378),1)="f","Female","Unknown"))</f>
        <v>Male</v>
      </c>
      <c r="O2378" s="4" t="str">
        <f>IF(TRIM(LOWER(F2378))="neuro","Neurology",IF(TRIM(LOWER(F2378))="Neurology","Neurology",IF(TRIM(LOWER(F2378))="general ward","General",IF(TRIM(LOWER(F2378))="general","General",IF(TRIM(LOWER(F2378))="cardiology","Cardiology",IF(TRIM(LOWER(F2378))="Cardiology","Cardiology",IF(TRIM(LOWER(F2378))="Peads","Pediatrics",IF(TRIM(LOWER(F2378))="Pediatrics","Pediatrics",IF(TRIM(LOWER(F2378))="orthopedics","Orthopedics",IF(TRIM(LOWER(F2378))="Neurology","Neurology",IF(TRIM(LOWER(F2378))="Oncology","Oncology")))))))))))</f>
        <v>General</v>
      </c>
      <c r="P2378" s="3" t="str">
        <f t="shared" si="222"/>
        <v>Government</v>
      </c>
      <c r="Q2378" s="5">
        <f t="shared" si="223"/>
        <v>9</v>
      </c>
      <c r="R2378" s="1">
        <f t="shared" si="224"/>
        <v>113911.23</v>
      </c>
      <c r="S2378" s="1">
        <f t="shared" si="225"/>
        <v>1</v>
      </c>
      <c r="T2378" s="1" t="str">
        <f t="shared" si="226"/>
        <v>0-17</v>
      </c>
      <c r="U2378" s="1" t="str">
        <f t="shared" si="227"/>
        <v>Yes</v>
      </c>
    </row>
    <row r="2379" spans="1:21">
      <c r="A2379" s="1">
        <v>2378</v>
      </c>
      <c r="B2379" s="1">
        <v>47</v>
      </c>
      <c r="C2379" s="1" t="s">
        <v>44</v>
      </c>
      <c r="D2379" s="2">
        <v>45409</v>
      </c>
      <c r="E2379" s="2">
        <v>45416</v>
      </c>
      <c r="F2379" s="1" t="s">
        <v>21</v>
      </c>
      <c r="G2379" s="1" t="s">
        <v>31</v>
      </c>
      <c r="H2379" s="1" t="s">
        <v>37</v>
      </c>
      <c r="I2379" s="1">
        <v>301320.32000000001</v>
      </c>
      <c r="J2379" s="1" t="s">
        <v>42</v>
      </c>
      <c r="K2379" s="1" t="s">
        <v>25</v>
      </c>
      <c r="N2379" s="3" t="str">
        <f>IF(LEFT(LOWER(C2379),1)="m","Male",IF(LEFT(LOWER(C2379),1)="f","Female","Unknown"))</f>
        <v>Female</v>
      </c>
      <c r="O2379" s="4" t="str">
        <f>IF(TRIM(LOWER(F2379))="neuro","Neurology",IF(TRIM(LOWER(F2379))="Neurology","Neurology",IF(TRIM(LOWER(F2379))="general ward","General",IF(TRIM(LOWER(F2379))="general","General",IF(TRIM(LOWER(F2379))="cardiology","Cardiology",IF(TRIM(LOWER(F2379))="Cardiology","Cardiology",IF(TRIM(LOWER(F2379))="Peads","Pediatrics",IF(TRIM(LOWER(F2379))="Pediatrics","Pediatrics",IF(TRIM(LOWER(F2379))="orthopedics","Orthopedics",IF(TRIM(LOWER(F2379))="Neurology","Neurology",IF(TRIM(LOWER(F2379))="Oncology","Oncology")))))))))))</f>
        <v>General</v>
      </c>
      <c r="P2379" s="3" t="str">
        <f t="shared" si="222"/>
        <v>Private</v>
      </c>
      <c r="Q2379" s="5">
        <f t="shared" si="223"/>
        <v>7</v>
      </c>
      <c r="R2379" s="1">
        <f t="shared" si="224"/>
        <v>301320.32000000001</v>
      </c>
      <c r="S2379" s="1">
        <f t="shared" si="225"/>
        <v>1</v>
      </c>
      <c r="T2379" s="1" t="str">
        <f t="shared" si="226"/>
        <v>36-50</v>
      </c>
      <c r="U2379" s="1" t="str">
        <f t="shared" si="227"/>
        <v>No</v>
      </c>
    </row>
    <row r="2380" spans="1:21">
      <c r="A2380" s="1">
        <v>2379</v>
      </c>
      <c r="B2380" s="1">
        <v>48</v>
      </c>
      <c r="C2380" s="1" t="s">
        <v>34</v>
      </c>
      <c r="D2380" s="2">
        <v>45033</v>
      </c>
      <c r="E2380" s="2">
        <v>45052</v>
      </c>
      <c r="F2380" s="1" t="s">
        <v>13</v>
      </c>
      <c r="G2380" s="1" t="s">
        <v>46</v>
      </c>
      <c r="H2380" s="1" t="s">
        <v>37</v>
      </c>
      <c r="I2380" s="1">
        <v>255977.46</v>
      </c>
      <c r="J2380" s="1" t="s">
        <v>42</v>
      </c>
      <c r="K2380" s="1" t="s">
        <v>20</v>
      </c>
      <c r="N2380" s="3" t="str">
        <f>IF(LEFT(LOWER(C2380),1)="m","Male",IF(LEFT(LOWER(C2380),1)="f","Female","Unknown"))</f>
        <v>Male</v>
      </c>
      <c r="O2380" s="4" t="str">
        <f>IF(TRIM(LOWER(F2380))="neuro","Neurology",IF(TRIM(LOWER(F2380))="Neurology","Neurology",IF(TRIM(LOWER(F2380))="general ward","General",IF(TRIM(LOWER(F2380))="general","General",IF(TRIM(LOWER(F2380))="cardiology","Cardiology",IF(TRIM(LOWER(F2380))="Cardiology","Cardiology",IF(TRIM(LOWER(F2380))="Peads","Pediatrics",IF(TRIM(LOWER(F2380))="Pediatrics","Pediatrics",IF(TRIM(LOWER(F2380))="orthopedics","Orthopedics",IF(TRIM(LOWER(F2380))="Neurology","Neurology",IF(TRIM(LOWER(F2380))="Oncology","Oncology")))))))))))</f>
        <v>Neurology</v>
      </c>
      <c r="P2380" s="3" t="str">
        <f t="shared" si="222"/>
        <v>Self</v>
      </c>
      <c r="Q2380" s="5">
        <f t="shared" si="223"/>
        <v>19</v>
      </c>
      <c r="R2380" s="1">
        <f t="shared" si="224"/>
        <v>255977.46</v>
      </c>
      <c r="S2380" s="1">
        <f t="shared" si="225"/>
        <v>0</v>
      </c>
      <c r="T2380" s="1" t="str">
        <f t="shared" si="226"/>
        <v>36-50</v>
      </c>
      <c r="U2380" s="1" t="str">
        <f t="shared" si="227"/>
        <v>No</v>
      </c>
    </row>
    <row r="2381" spans="1:21">
      <c r="A2381" s="1">
        <v>2380</v>
      </c>
      <c r="B2381" s="1">
        <v>39</v>
      </c>
      <c r="C2381" s="1" t="s">
        <v>29</v>
      </c>
      <c r="D2381" s="2">
        <v>44929</v>
      </c>
      <c r="E2381" s="2">
        <v>44937</v>
      </c>
      <c r="F2381" s="1" t="s">
        <v>49</v>
      </c>
      <c r="G2381" s="1" t="s">
        <v>46</v>
      </c>
      <c r="H2381" s="1" t="s">
        <v>48</v>
      </c>
      <c r="I2381" s="1">
        <v>309662.15000000002</v>
      </c>
      <c r="J2381" s="1" t="s">
        <v>42</v>
      </c>
      <c r="K2381" s="1" t="s">
        <v>38</v>
      </c>
      <c r="N2381" s="3" t="str">
        <f>IF(LEFT(LOWER(C2381),1)="m","Male",IF(LEFT(LOWER(C2381),1)="f","Female","Unknown"))</f>
        <v>Female</v>
      </c>
      <c r="O2381" s="4" t="str">
        <f>IF(TRIM(LOWER(F2381))="neuro","Neurology",IF(TRIM(LOWER(F2381))="Neurology","Neurology",IF(TRIM(LOWER(F2381))="general ward","General",IF(TRIM(LOWER(F2381))="general","General",IF(TRIM(LOWER(F2381))="cardiology","Cardiology",IF(TRIM(LOWER(F2381))="Cardiology","Cardiology",IF(TRIM(LOWER(F2381))="Peads","Pediatrics",IF(TRIM(LOWER(F2381))="Pediatrics","Pediatrics",IF(TRIM(LOWER(F2381))="orthopedics","Orthopedics",IF(TRIM(LOWER(F2381))="Neurology","Neurology",IF(TRIM(LOWER(F2381))="Oncology","Oncology")))))))))))</f>
        <v>Oncology</v>
      </c>
      <c r="P2381" s="3" t="str">
        <f t="shared" si="222"/>
        <v>Self</v>
      </c>
      <c r="Q2381" s="5">
        <f t="shared" si="223"/>
        <v>8</v>
      </c>
      <c r="R2381" s="1">
        <f t="shared" si="224"/>
        <v>309662.15000000002</v>
      </c>
      <c r="S2381" s="1">
        <f t="shared" si="225"/>
        <v>0</v>
      </c>
      <c r="T2381" s="1" t="str">
        <f t="shared" si="226"/>
        <v>36-50</v>
      </c>
      <c r="U2381" s="1" t="str">
        <f t="shared" si="227"/>
        <v>No</v>
      </c>
    </row>
    <row r="2382" spans="1:21">
      <c r="A2382" s="1">
        <v>2381</v>
      </c>
      <c r="B2382" s="1">
        <v>37</v>
      </c>
      <c r="C2382" s="1" t="s">
        <v>27</v>
      </c>
      <c r="D2382" s="2">
        <v>45353</v>
      </c>
      <c r="E2382" s="2">
        <v>45370</v>
      </c>
      <c r="F2382" s="1" t="s">
        <v>45</v>
      </c>
      <c r="G2382" s="1" t="s">
        <v>14</v>
      </c>
      <c r="H2382" s="1" t="s">
        <v>37</v>
      </c>
      <c r="I2382" s="1">
        <v>295152.77</v>
      </c>
      <c r="J2382" s="1" t="s">
        <v>38</v>
      </c>
      <c r="K2382" s="1" t="s">
        <v>17</v>
      </c>
      <c r="N2382" s="3" t="str">
        <f>IF(LEFT(LOWER(C2382),1)="m","Male",IF(LEFT(LOWER(C2382),1)="f","Female","Unknown"))</f>
        <v>Male</v>
      </c>
      <c r="O2382" s="4" t="str">
        <f>IF(TRIM(LOWER(F2382))="neuro","Neurology",IF(TRIM(LOWER(F2382))="Neurology","Neurology",IF(TRIM(LOWER(F2382))="general ward","General",IF(TRIM(LOWER(F2382))="general","General",IF(TRIM(LOWER(F2382))="cardiology","Cardiology",IF(TRIM(LOWER(F2382))="Cardiology","Cardiology",IF(TRIM(LOWER(F2382))="Peads","Pediatrics",IF(TRIM(LOWER(F2382))="Pediatrics","Pediatrics",IF(TRIM(LOWER(F2382))="orthopedics","Orthopedics",IF(TRIM(LOWER(F2382))="Neurology","Neurology",IF(TRIM(LOWER(F2382))="Oncology","Oncology")))))))))))</f>
        <v>Neurology</v>
      </c>
      <c r="P2382" s="3" t="str">
        <f t="shared" si="222"/>
        <v>Private</v>
      </c>
      <c r="Q2382" s="5">
        <f t="shared" si="223"/>
        <v>17</v>
      </c>
      <c r="R2382" s="1">
        <f t="shared" si="224"/>
        <v>295152.77</v>
      </c>
      <c r="S2382" s="1">
        <f t="shared" si="225"/>
        <v>1</v>
      </c>
      <c r="T2382" s="1" t="str">
        <f t="shared" si="226"/>
        <v>36-50</v>
      </c>
      <c r="U2382" s="1" t="str">
        <f t="shared" si="227"/>
        <v>No</v>
      </c>
    </row>
    <row r="2383" spans="1:21">
      <c r="A2383" s="1">
        <v>2382</v>
      </c>
      <c r="B2383" s="1">
        <v>40</v>
      </c>
      <c r="C2383" s="1" t="s">
        <v>29</v>
      </c>
      <c r="D2383" s="2">
        <v>45526</v>
      </c>
      <c r="E2383" s="2">
        <v>45540</v>
      </c>
      <c r="F2383" s="1" t="s">
        <v>50</v>
      </c>
      <c r="G2383" s="1" t="s">
        <v>31</v>
      </c>
      <c r="H2383" s="1" t="s">
        <v>47</v>
      </c>
      <c r="I2383" s="1">
        <v>19352.48</v>
      </c>
      <c r="J2383" s="1" t="s">
        <v>42</v>
      </c>
      <c r="K2383" s="1" t="s">
        <v>25</v>
      </c>
      <c r="N2383" s="3" t="str">
        <f>IF(LEFT(LOWER(C2383),1)="m","Male",IF(LEFT(LOWER(C2383),1)="f","Female","Unknown"))</f>
        <v>Female</v>
      </c>
      <c r="O2383" s="4" t="str">
        <f>IF(TRIM(LOWER(F2383))="neuro","Neurology",IF(TRIM(LOWER(F2383))="Neurology","Neurology",IF(TRIM(LOWER(F2383))="general ward","General",IF(TRIM(LOWER(F2383))="general","General",IF(TRIM(LOWER(F2383))="cardiology","Cardiology",IF(TRIM(LOWER(F2383))="Cardiology","Cardiology",IF(TRIM(LOWER(F2383))="Peads","Pediatrics",IF(TRIM(LOWER(F2383))="Pediatrics","Pediatrics",IF(TRIM(LOWER(F2383))="orthopedics","Orthopedics",IF(TRIM(LOWER(F2383))="Neurology","Neurology",IF(TRIM(LOWER(F2383))="Oncology","Oncology")))))))))))</f>
        <v>Cardiology</v>
      </c>
      <c r="P2383" s="3" t="str">
        <f t="shared" si="222"/>
        <v>Private</v>
      </c>
      <c r="Q2383" s="5">
        <f t="shared" si="223"/>
        <v>14</v>
      </c>
      <c r="R2383" s="1">
        <f t="shared" si="224"/>
        <v>19352.48</v>
      </c>
      <c r="S2383" s="1">
        <f t="shared" si="225"/>
        <v>1</v>
      </c>
      <c r="T2383" s="1" t="str">
        <f t="shared" si="226"/>
        <v>36-50</v>
      </c>
      <c r="U2383" s="1" t="str">
        <f t="shared" si="227"/>
        <v>No</v>
      </c>
    </row>
    <row r="2384" spans="1:21">
      <c r="A2384" s="1">
        <v>2383</v>
      </c>
      <c r="B2384" s="1">
        <v>64</v>
      </c>
      <c r="C2384" s="1" t="s">
        <v>29</v>
      </c>
      <c r="D2384" s="2">
        <v>45254</v>
      </c>
      <c r="E2384" s="2">
        <v>45265</v>
      </c>
      <c r="F2384" s="1" t="s">
        <v>35</v>
      </c>
      <c r="G2384" s="1" t="s">
        <v>36</v>
      </c>
      <c r="H2384" s="1" t="s">
        <v>48</v>
      </c>
      <c r="I2384" s="1">
        <v>322418.75</v>
      </c>
      <c r="J2384" s="1" t="s">
        <v>25</v>
      </c>
      <c r="K2384" s="1" t="s">
        <v>42</v>
      </c>
      <c r="N2384" s="3" t="str">
        <f>IF(LEFT(LOWER(C2384),1)="m","Male",IF(LEFT(LOWER(C2384),1)="f","Female","Unknown"))</f>
        <v>Female</v>
      </c>
      <c r="O2384" s="4" t="str">
        <f>IF(TRIM(LOWER(F2384))="neuro","Neurology",IF(TRIM(LOWER(F2384))="Neurology","Neurology",IF(TRIM(LOWER(F2384))="general ward","General",IF(TRIM(LOWER(F2384))="general","General",IF(TRIM(LOWER(F2384))="cardiology","Cardiology",IF(TRIM(LOWER(F2384))="Cardiology","Cardiology",IF(TRIM(LOWER(F2384))="Peads","Pediatrics",IF(TRIM(LOWER(F2384))="Pediatrics","Pediatrics",IF(TRIM(LOWER(F2384))="orthopedics","Orthopedics",IF(TRIM(LOWER(F2384))="Neurology","Neurology",IF(TRIM(LOWER(F2384))="Oncology","Oncology")))))))))))</f>
        <v>Cardiology</v>
      </c>
      <c r="P2384" s="3" t="str">
        <f t="shared" si="222"/>
        <v>Government</v>
      </c>
      <c r="Q2384" s="5">
        <f t="shared" si="223"/>
        <v>11</v>
      </c>
      <c r="R2384" s="1">
        <f t="shared" si="224"/>
        <v>322418.75</v>
      </c>
      <c r="S2384" s="1">
        <f t="shared" si="225"/>
        <v>0</v>
      </c>
      <c r="T2384" s="1" t="str">
        <f t="shared" si="226"/>
        <v>51-65</v>
      </c>
      <c r="U2384" s="1" t="str">
        <f t="shared" si="227"/>
        <v>Yes</v>
      </c>
    </row>
    <row r="2385" spans="1:21">
      <c r="A2385" s="1">
        <v>2384</v>
      </c>
      <c r="B2385" s="1">
        <v>66</v>
      </c>
      <c r="C2385" s="1" t="s">
        <v>27</v>
      </c>
      <c r="D2385" s="2">
        <v>44978</v>
      </c>
      <c r="E2385" s="2">
        <v>44979</v>
      </c>
      <c r="F2385" s="1" t="s">
        <v>13</v>
      </c>
      <c r="G2385" s="1" t="s">
        <v>41</v>
      </c>
      <c r="H2385" s="1" t="s">
        <v>37</v>
      </c>
      <c r="I2385" s="1">
        <v>312398.46000000002</v>
      </c>
      <c r="J2385" s="1" t="s">
        <v>38</v>
      </c>
      <c r="K2385" s="1" t="s">
        <v>17</v>
      </c>
      <c r="N2385" s="3" t="str">
        <f>IF(LEFT(LOWER(C2385),1)="m","Male",IF(LEFT(LOWER(C2385),1)="f","Female","Unknown"))</f>
        <v>Male</v>
      </c>
      <c r="O2385" s="4" t="str">
        <f>IF(TRIM(LOWER(F2385))="neuro","Neurology",IF(TRIM(LOWER(F2385))="Neurology","Neurology",IF(TRIM(LOWER(F2385))="general ward","General",IF(TRIM(LOWER(F2385))="general","General",IF(TRIM(LOWER(F2385))="cardiology","Cardiology",IF(TRIM(LOWER(F2385))="Cardiology","Cardiology",IF(TRIM(LOWER(F2385))="Peads","Pediatrics",IF(TRIM(LOWER(F2385))="Pediatrics","Pediatrics",IF(TRIM(LOWER(F2385))="orthopedics","Orthopedics",IF(TRIM(LOWER(F2385))="Neurology","Neurology",IF(TRIM(LOWER(F2385))="Oncology","Oncology")))))))))))</f>
        <v>Neurology</v>
      </c>
      <c r="P2385" s="3" t="str">
        <f t="shared" si="222"/>
        <v>Unknown</v>
      </c>
      <c r="Q2385" s="5">
        <f t="shared" si="223"/>
        <v>1</v>
      </c>
      <c r="R2385" s="1">
        <f t="shared" si="224"/>
        <v>312398.46000000002</v>
      </c>
      <c r="S2385" s="1">
        <f t="shared" si="225"/>
        <v>1</v>
      </c>
      <c r="T2385" s="1" t="str">
        <f t="shared" si="226"/>
        <v>66+</v>
      </c>
      <c r="U2385" s="1" t="str">
        <f t="shared" si="227"/>
        <v>No</v>
      </c>
    </row>
    <row r="2386" spans="1:21">
      <c r="A2386" s="1">
        <v>2385</v>
      </c>
      <c r="B2386" s="1">
        <v>7</v>
      </c>
      <c r="C2386" s="1" t="s">
        <v>44</v>
      </c>
      <c r="D2386" s="2">
        <v>45497</v>
      </c>
      <c r="E2386" s="2">
        <v>45507</v>
      </c>
      <c r="F2386" s="1" t="s">
        <v>13</v>
      </c>
      <c r="G2386" s="1" t="s">
        <v>41</v>
      </c>
      <c r="H2386" s="1" t="s">
        <v>23</v>
      </c>
      <c r="I2386" s="1">
        <v>71920.97</v>
      </c>
      <c r="J2386" s="1" t="s">
        <v>24</v>
      </c>
      <c r="K2386" s="1" t="s">
        <v>16</v>
      </c>
      <c r="N2386" s="3" t="str">
        <f>IF(LEFT(LOWER(C2386),1)="m","Male",IF(LEFT(LOWER(C2386),1)="f","Female","Unknown"))</f>
        <v>Female</v>
      </c>
      <c r="O2386" s="4" t="str">
        <f>IF(TRIM(LOWER(F2386))="neuro","Neurology",IF(TRIM(LOWER(F2386))="Neurology","Neurology",IF(TRIM(LOWER(F2386))="general ward","General",IF(TRIM(LOWER(F2386))="general","General",IF(TRIM(LOWER(F2386))="cardiology","Cardiology",IF(TRIM(LOWER(F2386))="Cardiology","Cardiology",IF(TRIM(LOWER(F2386))="Peads","Pediatrics",IF(TRIM(LOWER(F2386))="Pediatrics","Pediatrics",IF(TRIM(LOWER(F2386))="orthopedics","Orthopedics",IF(TRIM(LOWER(F2386))="Neurology","Neurology",IF(TRIM(LOWER(F2386))="Oncology","Oncology")))))))))))</f>
        <v>Neurology</v>
      </c>
      <c r="P2386" s="3" t="str">
        <f t="shared" si="222"/>
        <v>Unknown</v>
      </c>
      <c r="Q2386" s="5">
        <f t="shared" si="223"/>
        <v>10</v>
      </c>
      <c r="R2386" s="1">
        <f t="shared" si="224"/>
        <v>71920.97</v>
      </c>
      <c r="S2386" s="1">
        <f t="shared" si="225"/>
        <v>1</v>
      </c>
      <c r="T2386" s="1" t="str">
        <f t="shared" si="226"/>
        <v>0-17</v>
      </c>
      <c r="U2386" s="1" t="str">
        <f t="shared" si="227"/>
        <v>No</v>
      </c>
    </row>
    <row r="2387" spans="1:21">
      <c r="A2387" s="1">
        <v>2386</v>
      </c>
      <c r="B2387" s="1">
        <v>76</v>
      </c>
      <c r="C2387" s="1" t="s">
        <v>34</v>
      </c>
      <c r="D2387" s="2">
        <v>45470</v>
      </c>
      <c r="E2387" s="2">
        <v>45483</v>
      </c>
      <c r="F2387" s="1" t="s">
        <v>45</v>
      </c>
      <c r="G2387" s="1" t="s">
        <v>14</v>
      </c>
      <c r="H2387" s="1" t="s">
        <v>47</v>
      </c>
      <c r="I2387" s="1">
        <v>308199.25</v>
      </c>
      <c r="J2387" s="1" t="s">
        <v>25</v>
      </c>
      <c r="K2387" s="1" t="s">
        <v>20</v>
      </c>
      <c r="N2387" s="3" t="str">
        <f>IF(LEFT(LOWER(C2387),1)="m","Male",IF(LEFT(LOWER(C2387),1)="f","Female","Unknown"))</f>
        <v>Male</v>
      </c>
      <c r="O2387" s="4" t="str">
        <f>IF(TRIM(LOWER(F2387))="neuro","Neurology",IF(TRIM(LOWER(F2387))="Neurology","Neurology",IF(TRIM(LOWER(F2387))="general ward","General",IF(TRIM(LOWER(F2387))="general","General",IF(TRIM(LOWER(F2387))="cardiology","Cardiology",IF(TRIM(LOWER(F2387))="Cardiology","Cardiology",IF(TRIM(LOWER(F2387))="Peads","Pediatrics",IF(TRIM(LOWER(F2387))="Pediatrics","Pediatrics",IF(TRIM(LOWER(F2387))="orthopedics","Orthopedics",IF(TRIM(LOWER(F2387))="Neurology","Neurology",IF(TRIM(LOWER(F2387))="Oncology","Oncology")))))))))))</f>
        <v>Neurology</v>
      </c>
      <c r="P2387" s="3" t="str">
        <f t="shared" si="222"/>
        <v>Private</v>
      </c>
      <c r="Q2387" s="5">
        <f t="shared" si="223"/>
        <v>13</v>
      </c>
      <c r="R2387" s="1">
        <f t="shared" si="224"/>
        <v>308199.25</v>
      </c>
      <c r="S2387" s="1">
        <f t="shared" si="225"/>
        <v>0</v>
      </c>
      <c r="T2387" s="1" t="str">
        <f t="shared" si="226"/>
        <v>66+</v>
      </c>
      <c r="U2387" s="1" t="str">
        <f t="shared" si="227"/>
        <v>Yes</v>
      </c>
    </row>
    <row r="2388" spans="1:21">
      <c r="A2388" s="1">
        <v>2387</v>
      </c>
      <c r="B2388" s="1">
        <v>19</v>
      </c>
      <c r="C2388" s="1" t="s">
        <v>27</v>
      </c>
      <c r="D2388" s="2">
        <v>45483</v>
      </c>
      <c r="E2388" s="2">
        <v>45497</v>
      </c>
      <c r="F2388" s="1" t="s">
        <v>21</v>
      </c>
      <c r="G2388" s="1" t="s">
        <v>31</v>
      </c>
      <c r="I2388" s="1">
        <v>347482.76</v>
      </c>
      <c r="J2388" s="1" t="s">
        <v>24</v>
      </c>
      <c r="K2388" s="1" t="s">
        <v>25</v>
      </c>
      <c r="N2388" s="3" t="str">
        <f>IF(LEFT(LOWER(C2388),1)="m","Male",IF(LEFT(LOWER(C2388),1)="f","Female","Unknown"))</f>
        <v>Male</v>
      </c>
      <c r="O2388" s="4" t="str">
        <f>IF(TRIM(LOWER(F2388))="neuro","Neurology",IF(TRIM(LOWER(F2388))="Neurology","Neurology",IF(TRIM(LOWER(F2388))="general ward","General",IF(TRIM(LOWER(F2388))="general","General",IF(TRIM(LOWER(F2388))="cardiology","Cardiology",IF(TRIM(LOWER(F2388))="Cardiology","Cardiology",IF(TRIM(LOWER(F2388))="Peads","Pediatrics",IF(TRIM(LOWER(F2388))="Pediatrics","Pediatrics",IF(TRIM(LOWER(F2388))="orthopedics","Orthopedics",IF(TRIM(LOWER(F2388))="Neurology","Neurology",IF(TRIM(LOWER(F2388))="Oncology","Oncology")))))))))))</f>
        <v>General</v>
      </c>
      <c r="P2388" s="3" t="str">
        <f t="shared" si="222"/>
        <v>Private</v>
      </c>
      <c r="Q2388" s="5">
        <f t="shared" si="223"/>
        <v>14</v>
      </c>
      <c r="R2388" s="1">
        <f t="shared" si="224"/>
        <v>347482.76</v>
      </c>
      <c r="S2388" s="1">
        <f t="shared" si="225"/>
        <v>1</v>
      </c>
      <c r="T2388" s="1" t="str">
        <f t="shared" si="226"/>
        <v>18-35</v>
      </c>
      <c r="U2388" s="1" t="str">
        <f t="shared" si="227"/>
        <v>No</v>
      </c>
    </row>
    <row r="2389" spans="1:21">
      <c r="A2389" s="1">
        <v>2388</v>
      </c>
      <c r="B2389" s="1">
        <v>18</v>
      </c>
      <c r="C2389" s="1" t="s">
        <v>26</v>
      </c>
      <c r="D2389" s="2">
        <v>45639</v>
      </c>
      <c r="E2389" s="2">
        <v>45647</v>
      </c>
      <c r="F2389" s="1" t="s">
        <v>50</v>
      </c>
      <c r="G2389" s="1" t="s">
        <v>22</v>
      </c>
      <c r="H2389" s="1" t="s">
        <v>23</v>
      </c>
      <c r="I2389" s="1">
        <v>37176.129999999997</v>
      </c>
      <c r="J2389" s="1" t="s">
        <v>24</v>
      </c>
      <c r="K2389" s="1" t="s">
        <v>38</v>
      </c>
      <c r="N2389" s="3" t="str">
        <f>IF(LEFT(LOWER(C2389),1)="m","Male",IF(LEFT(LOWER(C2389),1)="f","Female","Unknown"))</f>
        <v>Female</v>
      </c>
      <c r="O2389" s="4" t="str">
        <f>IF(TRIM(LOWER(F2389))="neuro","Neurology",IF(TRIM(LOWER(F2389))="Neurology","Neurology",IF(TRIM(LOWER(F2389))="general ward","General",IF(TRIM(LOWER(F2389))="general","General",IF(TRIM(LOWER(F2389))="cardiology","Cardiology",IF(TRIM(LOWER(F2389))="Cardiology","Cardiology",IF(TRIM(LOWER(F2389))="Peads","Pediatrics",IF(TRIM(LOWER(F2389))="Pediatrics","Pediatrics",IF(TRIM(LOWER(F2389))="orthopedics","Orthopedics",IF(TRIM(LOWER(F2389))="Neurology","Neurology",IF(TRIM(LOWER(F2389))="Oncology","Oncology")))))))))))</f>
        <v>Cardiology</v>
      </c>
      <c r="P2389" s="3" t="str">
        <f t="shared" si="222"/>
        <v>Government</v>
      </c>
      <c r="Q2389" s="5">
        <f t="shared" si="223"/>
        <v>8</v>
      </c>
      <c r="R2389" s="1">
        <f t="shared" si="224"/>
        <v>37176.129999999997</v>
      </c>
      <c r="S2389" s="1">
        <f t="shared" si="225"/>
        <v>0</v>
      </c>
      <c r="T2389" s="1" t="str">
        <f t="shared" si="226"/>
        <v>18-35</v>
      </c>
      <c r="U2389" s="1" t="str">
        <f t="shared" si="227"/>
        <v>No</v>
      </c>
    </row>
    <row r="2390" spans="1:21">
      <c r="A2390" s="1">
        <v>2389</v>
      </c>
      <c r="B2390" s="1">
        <v>38</v>
      </c>
      <c r="C2390" s="1" t="s">
        <v>18</v>
      </c>
      <c r="D2390" s="2">
        <v>45516</v>
      </c>
      <c r="E2390" s="2">
        <v>45528</v>
      </c>
      <c r="F2390" s="1" t="s">
        <v>40</v>
      </c>
      <c r="G2390" s="1" t="s">
        <v>33</v>
      </c>
      <c r="H2390" s="1" t="s">
        <v>48</v>
      </c>
      <c r="I2390" s="1">
        <v>279167.48</v>
      </c>
      <c r="J2390" s="1" t="s">
        <v>16</v>
      </c>
      <c r="K2390" s="1" t="s">
        <v>38</v>
      </c>
      <c r="N2390" s="3" t="str">
        <f>IF(LEFT(LOWER(C2390),1)="m","Male",IF(LEFT(LOWER(C2390),1)="f","Female","Unknown"))</f>
        <v>Male</v>
      </c>
      <c r="O2390" s="4" t="str">
        <f>IF(TRIM(LOWER(F2390))="neuro","Neurology",IF(TRIM(LOWER(F2390))="Neurology","Neurology",IF(TRIM(LOWER(F2390))="general ward","General",IF(TRIM(LOWER(F2390))="general","General",IF(TRIM(LOWER(F2390))="cardiology","Cardiology",IF(TRIM(LOWER(F2390))="Cardiology","Cardiology",IF(TRIM(LOWER(F2390))="Peads","Pediatrics",IF(TRIM(LOWER(F2390))="Pediatrics","Pediatrics",IF(TRIM(LOWER(F2390))="orthopedics","Orthopedics",IF(TRIM(LOWER(F2390))="Neurology","Neurology",IF(TRIM(LOWER(F2390))="Oncology","Oncology")))))))))))</f>
        <v>Pediatrics</v>
      </c>
      <c r="P2390" s="3" t="str">
        <f t="shared" si="222"/>
        <v>Self</v>
      </c>
      <c r="Q2390" s="5">
        <f t="shared" si="223"/>
        <v>12</v>
      </c>
      <c r="R2390" s="1">
        <f t="shared" si="224"/>
        <v>279167.48</v>
      </c>
      <c r="S2390" s="1">
        <f t="shared" si="225"/>
        <v>0</v>
      </c>
      <c r="T2390" s="1" t="str">
        <f t="shared" si="226"/>
        <v>36-50</v>
      </c>
      <c r="U2390" s="1" t="str">
        <f t="shared" si="227"/>
        <v>Yes</v>
      </c>
    </row>
    <row r="2391" spans="1:21">
      <c r="A2391" s="1">
        <v>2390</v>
      </c>
      <c r="B2391" s="1">
        <v>44</v>
      </c>
      <c r="C2391" s="1" t="s">
        <v>44</v>
      </c>
      <c r="D2391" s="2">
        <v>45148</v>
      </c>
      <c r="E2391" s="2">
        <v>45160</v>
      </c>
      <c r="F2391" s="1" t="s">
        <v>35</v>
      </c>
      <c r="G2391" s="1" t="s">
        <v>22</v>
      </c>
      <c r="H2391" s="1" t="s">
        <v>23</v>
      </c>
      <c r="I2391" s="1">
        <v>196858.85</v>
      </c>
      <c r="K2391" s="1" t="s">
        <v>25</v>
      </c>
      <c r="N2391" s="3" t="str">
        <f>IF(LEFT(LOWER(C2391),1)="m","Male",IF(LEFT(LOWER(C2391),1)="f","Female","Unknown"))</f>
        <v>Female</v>
      </c>
      <c r="O2391" s="4" t="str">
        <f>IF(TRIM(LOWER(F2391))="neuro","Neurology",IF(TRIM(LOWER(F2391))="Neurology","Neurology",IF(TRIM(LOWER(F2391))="general ward","General",IF(TRIM(LOWER(F2391))="general","General",IF(TRIM(LOWER(F2391))="cardiology","Cardiology",IF(TRIM(LOWER(F2391))="Cardiology","Cardiology",IF(TRIM(LOWER(F2391))="Peads","Pediatrics",IF(TRIM(LOWER(F2391))="Pediatrics","Pediatrics",IF(TRIM(LOWER(F2391))="orthopedics","Orthopedics",IF(TRIM(LOWER(F2391))="Neurology","Neurology",IF(TRIM(LOWER(F2391))="Oncology","Oncology")))))))))))</f>
        <v>Cardiology</v>
      </c>
      <c r="P2391" s="3" t="str">
        <f t="shared" si="222"/>
        <v>Government</v>
      </c>
      <c r="Q2391" s="5">
        <f t="shared" si="223"/>
        <v>12</v>
      </c>
      <c r="R2391" s="1">
        <f t="shared" si="224"/>
        <v>196858.85</v>
      </c>
      <c r="S2391" s="1">
        <f t="shared" si="225"/>
        <v>1</v>
      </c>
      <c r="T2391" s="1" t="str">
        <f t="shared" si="226"/>
        <v>36-50</v>
      </c>
      <c r="U2391" s="1" t="str">
        <f t="shared" si="227"/>
        <v>Unknown</v>
      </c>
    </row>
    <row r="2392" spans="1:21">
      <c r="A2392" s="1">
        <v>2391</v>
      </c>
      <c r="B2392" s="1">
        <v>3</v>
      </c>
      <c r="C2392" s="1" t="s">
        <v>29</v>
      </c>
      <c r="D2392" s="2">
        <v>45525</v>
      </c>
      <c r="E2392" s="2">
        <v>45540</v>
      </c>
      <c r="F2392" s="1" t="s">
        <v>43</v>
      </c>
      <c r="G2392" s="1" t="s">
        <v>36</v>
      </c>
      <c r="H2392" s="1" t="s">
        <v>51</v>
      </c>
      <c r="I2392" s="1">
        <v>52284.02</v>
      </c>
      <c r="J2392" s="1" t="s">
        <v>42</v>
      </c>
      <c r="K2392" s="1" t="s">
        <v>25</v>
      </c>
      <c r="N2392" s="3" t="str">
        <f>IF(LEFT(LOWER(C2392),1)="m","Male",IF(LEFT(LOWER(C2392),1)="f","Female","Unknown"))</f>
        <v>Female</v>
      </c>
      <c r="O2392" s="4" t="str">
        <f>IF(TRIM(LOWER(F2392))="neuro","Neurology",IF(TRIM(LOWER(F2392))="Neurology","Neurology",IF(TRIM(LOWER(F2392))="general ward","General",IF(TRIM(LOWER(F2392))="general","General",IF(TRIM(LOWER(F2392))="cardiology","Cardiology",IF(TRIM(LOWER(F2392))="Cardiology","Cardiology",IF(TRIM(LOWER(F2392))="Peads","Pediatrics",IF(TRIM(LOWER(F2392))="Pediatrics","Pediatrics",IF(TRIM(LOWER(F2392))="orthopedics","Orthopedics",IF(TRIM(LOWER(F2392))="Neurology","Neurology",IF(TRIM(LOWER(F2392))="Oncology","Oncology")))))))))))</f>
        <v>Orthopedics</v>
      </c>
      <c r="P2392" s="3" t="str">
        <f t="shared" si="222"/>
        <v>Government</v>
      </c>
      <c r="Q2392" s="5">
        <f t="shared" si="223"/>
        <v>15</v>
      </c>
      <c r="R2392" s="1">
        <f t="shared" si="224"/>
        <v>52284.02</v>
      </c>
      <c r="S2392" s="1">
        <f t="shared" si="225"/>
        <v>1</v>
      </c>
      <c r="T2392" s="1" t="str">
        <f t="shared" si="226"/>
        <v>0-17</v>
      </c>
      <c r="U2392" s="1" t="str">
        <f t="shared" si="227"/>
        <v>No</v>
      </c>
    </row>
    <row r="2393" spans="1:21">
      <c r="A2393" s="1">
        <v>2392</v>
      </c>
      <c r="B2393" s="1">
        <v>63</v>
      </c>
      <c r="C2393" s="1" t="s">
        <v>44</v>
      </c>
      <c r="D2393" s="2">
        <v>45094</v>
      </c>
      <c r="E2393" s="2">
        <v>45104</v>
      </c>
      <c r="F2393" s="1" t="s">
        <v>43</v>
      </c>
      <c r="G2393" s="1" t="s">
        <v>14</v>
      </c>
      <c r="H2393" s="1" t="s">
        <v>39</v>
      </c>
      <c r="I2393" s="1">
        <v>290160.86</v>
      </c>
      <c r="J2393" s="1" t="s">
        <v>24</v>
      </c>
      <c r="K2393" s="1" t="s">
        <v>16</v>
      </c>
      <c r="N2393" s="3" t="str">
        <f>IF(LEFT(LOWER(C2393),1)="m","Male",IF(LEFT(LOWER(C2393),1)="f","Female","Unknown"))</f>
        <v>Female</v>
      </c>
      <c r="O2393" s="4" t="str">
        <f>IF(TRIM(LOWER(F2393))="neuro","Neurology",IF(TRIM(LOWER(F2393))="Neurology","Neurology",IF(TRIM(LOWER(F2393))="general ward","General",IF(TRIM(LOWER(F2393))="general","General",IF(TRIM(LOWER(F2393))="cardiology","Cardiology",IF(TRIM(LOWER(F2393))="Cardiology","Cardiology",IF(TRIM(LOWER(F2393))="Peads","Pediatrics",IF(TRIM(LOWER(F2393))="Pediatrics","Pediatrics",IF(TRIM(LOWER(F2393))="orthopedics","Orthopedics",IF(TRIM(LOWER(F2393))="Neurology","Neurology",IF(TRIM(LOWER(F2393))="Oncology","Oncology")))))))))))</f>
        <v>Orthopedics</v>
      </c>
      <c r="P2393" s="3" t="str">
        <f t="shared" si="222"/>
        <v>Private</v>
      </c>
      <c r="Q2393" s="5">
        <f t="shared" si="223"/>
        <v>10</v>
      </c>
      <c r="R2393" s="1">
        <f t="shared" si="224"/>
        <v>290160.86</v>
      </c>
      <c r="S2393" s="1">
        <f t="shared" si="225"/>
        <v>1</v>
      </c>
      <c r="T2393" s="1" t="str">
        <f t="shared" si="226"/>
        <v>51-65</v>
      </c>
      <c r="U2393" s="1" t="str">
        <f t="shared" si="227"/>
        <v>No</v>
      </c>
    </row>
    <row r="2394" spans="1:21">
      <c r="A2394" s="1">
        <v>2393</v>
      </c>
      <c r="B2394" s="1">
        <v>87</v>
      </c>
      <c r="C2394" s="1" t="s">
        <v>29</v>
      </c>
      <c r="D2394" s="2">
        <v>45384</v>
      </c>
      <c r="E2394" s="2">
        <v>45397</v>
      </c>
      <c r="F2394" s="1" t="s">
        <v>28</v>
      </c>
      <c r="G2394" s="1" t="s">
        <v>31</v>
      </c>
      <c r="I2394" s="1">
        <v>338527.36</v>
      </c>
      <c r="J2394" s="1" t="s">
        <v>42</v>
      </c>
      <c r="K2394" s="1" t="s">
        <v>25</v>
      </c>
      <c r="N2394" s="3" t="str">
        <f>IF(LEFT(LOWER(C2394),1)="m","Male",IF(LEFT(LOWER(C2394),1)="f","Female","Unknown"))</f>
        <v>Female</v>
      </c>
      <c r="O2394" s="4" t="str">
        <f>IF(TRIM(LOWER(F2394))="neuro","Neurology",IF(TRIM(LOWER(F2394))="Neurology","Neurology",IF(TRIM(LOWER(F2394))="general ward","General",IF(TRIM(LOWER(F2394))="general","General",IF(TRIM(LOWER(F2394))="cardiology","Cardiology",IF(TRIM(LOWER(F2394))="Cardiology","Cardiology",IF(TRIM(LOWER(F2394))="Peads","Pediatrics",IF(TRIM(LOWER(F2394))="Pediatrics","Pediatrics",IF(TRIM(LOWER(F2394))="orthopedics","Orthopedics",IF(TRIM(LOWER(F2394))="Neurology","Neurology",IF(TRIM(LOWER(F2394))="Oncology","Oncology")))))))))))</f>
        <v>Orthopedics</v>
      </c>
      <c r="P2394" s="3" t="str">
        <f t="shared" si="222"/>
        <v>Private</v>
      </c>
      <c r="Q2394" s="5">
        <f t="shared" si="223"/>
        <v>13</v>
      </c>
      <c r="R2394" s="1">
        <f t="shared" si="224"/>
        <v>338527.36</v>
      </c>
      <c r="S2394" s="1">
        <f t="shared" si="225"/>
        <v>1</v>
      </c>
      <c r="T2394" s="1" t="str">
        <f t="shared" si="226"/>
        <v>66+</v>
      </c>
      <c r="U2394" s="1" t="str">
        <f t="shared" si="227"/>
        <v>No</v>
      </c>
    </row>
    <row r="2395" spans="1:21">
      <c r="A2395" s="1">
        <v>2394</v>
      </c>
      <c r="B2395" s="1">
        <v>50</v>
      </c>
      <c r="C2395" s="1" t="s">
        <v>18</v>
      </c>
      <c r="D2395" s="2">
        <v>45366</v>
      </c>
      <c r="E2395" s="2">
        <v>45355</v>
      </c>
      <c r="F2395" s="1" t="s">
        <v>50</v>
      </c>
      <c r="G2395" s="1" t="s">
        <v>31</v>
      </c>
      <c r="H2395" s="1" t="s">
        <v>39</v>
      </c>
      <c r="I2395" s="1">
        <v>108709.94</v>
      </c>
      <c r="K2395" s="1" t="s">
        <v>25</v>
      </c>
      <c r="N2395" s="3" t="str">
        <f>IF(LEFT(LOWER(C2395),1)="m","Male",IF(LEFT(LOWER(C2395),1)="f","Female","Unknown"))</f>
        <v>Male</v>
      </c>
      <c r="O2395" s="4" t="str">
        <f>IF(TRIM(LOWER(F2395))="neuro","Neurology",IF(TRIM(LOWER(F2395))="Neurology","Neurology",IF(TRIM(LOWER(F2395))="general ward","General",IF(TRIM(LOWER(F2395))="general","General",IF(TRIM(LOWER(F2395))="cardiology","Cardiology",IF(TRIM(LOWER(F2395))="Cardiology","Cardiology",IF(TRIM(LOWER(F2395))="Peads","Pediatrics",IF(TRIM(LOWER(F2395))="Pediatrics","Pediatrics",IF(TRIM(LOWER(F2395))="orthopedics","Orthopedics",IF(TRIM(LOWER(F2395))="Neurology","Neurology",IF(TRIM(LOWER(F2395))="Oncology","Oncology")))))))))))</f>
        <v>Cardiology</v>
      </c>
      <c r="P2395" s="3" t="str">
        <f t="shared" si="222"/>
        <v>Private</v>
      </c>
      <c r="Q2395" s="5" t="str">
        <f t="shared" si="223"/>
        <v/>
      </c>
      <c r="R2395" s="1">
        <f t="shared" si="224"/>
        <v>108709.94</v>
      </c>
      <c r="S2395" s="1">
        <f t="shared" si="225"/>
        <v>1</v>
      </c>
      <c r="T2395" s="1" t="str">
        <f t="shared" si="226"/>
        <v>36-50</v>
      </c>
      <c r="U2395" s="1" t="str">
        <f t="shared" si="227"/>
        <v>Unknown</v>
      </c>
    </row>
    <row r="2396" spans="1:21">
      <c r="A2396" s="1">
        <v>2395</v>
      </c>
      <c r="B2396" s="1">
        <v>86</v>
      </c>
      <c r="C2396" s="1" t="s">
        <v>12</v>
      </c>
      <c r="D2396" s="2">
        <v>45534</v>
      </c>
      <c r="E2396" s="2">
        <v>45528</v>
      </c>
      <c r="F2396" s="1" t="s">
        <v>21</v>
      </c>
      <c r="G2396" s="1" t="s">
        <v>46</v>
      </c>
      <c r="I2396" s="1">
        <v>327925.75</v>
      </c>
      <c r="K2396" s="1" t="s">
        <v>42</v>
      </c>
      <c r="N2396" s="3" t="str">
        <f>IF(LEFT(LOWER(C2396),1)="m","Male",IF(LEFT(LOWER(C2396),1)="f","Female","Unknown"))</f>
        <v>Unknown</v>
      </c>
      <c r="O2396" s="4" t="str">
        <f>IF(TRIM(LOWER(F2396))="neuro","Neurology",IF(TRIM(LOWER(F2396))="Neurology","Neurology",IF(TRIM(LOWER(F2396))="general ward","General",IF(TRIM(LOWER(F2396))="general","General",IF(TRIM(LOWER(F2396))="cardiology","Cardiology",IF(TRIM(LOWER(F2396))="Cardiology","Cardiology",IF(TRIM(LOWER(F2396))="Peads","Pediatrics",IF(TRIM(LOWER(F2396))="Pediatrics","Pediatrics",IF(TRIM(LOWER(F2396))="orthopedics","Orthopedics",IF(TRIM(LOWER(F2396))="Neurology","Neurology",IF(TRIM(LOWER(F2396))="Oncology","Oncology")))))))))))</f>
        <v>General</v>
      </c>
      <c r="P2396" s="3" t="str">
        <f t="shared" si="222"/>
        <v>Self</v>
      </c>
      <c r="Q2396" s="5" t="str">
        <f t="shared" si="223"/>
        <v/>
      </c>
      <c r="R2396" s="1">
        <f t="shared" si="224"/>
        <v>327925.75</v>
      </c>
      <c r="S2396" s="1">
        <f t="shared" si="225"/>
        <v>0</v>
      </c>
      <c r="T2396" s="1" t="str">
        <f t="shared" si="226"/>
        <v>66+</v>
      </c>
      <c r="U2396" s="1" t="str">
        <f t="shared" si="227"/>
        <v>Unknown</v>
      </c>
    </row>
    <row r="2397" spans="1:21">
      <c r="A2397" s="1">
        <v>2396</v>
      </c>
      <c r="B2397" s="1">
        <v>67</v>
      </c>
      <c r="C2397" s="1" t="s">
        <v>29</v>
      </c>
      <c r="D2397" s="2">
        <v>45520</v>
      </c>
      <c r="E2397" s="2">
        <v>45521</v>
      </c>
      <c r="F2397" s="1" t="s">
        <v>13</v>
      </c>
      <c r="G2397" s="1" t="s">
        <v>36</v>
      </c>
      <c r="H2397" s="1" t="s">
        <v>51</v>
      </c>
      <c r="I2397" s="1">
        <v>245705.19</v>
      </c>
      <c r="J2397" s="1" t="s">
        <v>16</v>
      </c>
      <c r="K2397" s="1" t="s">
        <v>38</v>
      </c>
      <c r="N2397" s="3" t="str">
        <f>IF(LEFT(LOWER(C2397),1)="m","Male",IF(LEFT(LOWER(C2397),1)="f","Female","Unknown"))</f>
        <v>Female</v>
      </c>
      <c r="O2397" s="4" t="str">
        <f>IF(TRIM(LOWER(F2397))="neuro","Neurology",IF(TRIM(LOWER(F2397))="Neurology","Neurology",IF(TRIM(LOWER(F2397))="general ward","General",IF(TRIM(LOWER(F2397))="general","General",IF(TRIM(LOWER(F2397))="cardiology","Cardiology",IF(TRIM(LOWER(F2397))="Cardiology","Cardiology",IF(TRIM(LOWER(F2397))="Peads","Pediatrics",IF(TRIM(LOWER(F2397))="Pediatrics","Pediatrics",IF(TRIM(LOWER(F2397))="orthopedics","Orthopedics",IF(TRIM(LOWER(F2397))="Neurology","Neurology",IF(TRIM(LOWER(F2397))="Oncology","Oncology")))))))))))</f>
        <v>Neurology</v>
      </c>
      <c r="P2397" s="3" t="str">
        <f t="shared" si="222"/>
        <v>Government</v>
      </c>
      <c r="Q2397" s="5">
        <f t="shared" si="223"/>
        <v>1</v>
      </c>
      <c r="R2397" s="1">
        <f t="shared" si="224"/>
        <v>245705.19</v>
      </c>
      <c r="S2397" s="1">
        <f t="shared" si="225"/>
        <v>0</v>
      </c>
      <c r="T2397" s="1" t="str">
        <f t="shared" si="226"/>
        <v>66+</v>
      </c>
      <c r="U2397" s="1" t="str">
        <f t="shared" si="227"/>
        <v>Yes</v>
      </c>
    </row>
    <row r="2398" spans="1:21">
      <c r="A2398" s="1">
        <v>2397</v>
      </c>
      <c r="B2398" s="1">
        <v>78</v>
      </c>
      <c r="C2398" s="1" t="s">
        <v>27</v>
      </c>
      <c r="D2398" s="2">
        <v>45272</v>
      </c>
      <c r="E2398" s="2">
        <v>45279</v>
      </c>
      <c r="F2398" s="1" t="s">
        <v>13</v>
      </c>
      <c r="G2398" s="1" t="s">
        <v>41</v>
      </c>
      <c r="H2398" s="1" t="s">
        <v>51</v>
      </c>
      <c r="I2398" s="1">
        <v>344991.9</v>
      </c>
      <c r="J2398" s="1" t="s">
        <v>16</v>
      </c>
      <c r="K2398" s="1" t="s">
        <v>17</v>
      </c>
      <c r="N2398" s="3" t="str">
        <f>IF(LEFT(LOWER(C2398),1)="m","Male",IF(LEFT(LOWER(C2398),1)="f","Female","Unknown"))</f>
        <v>Male</v>
      </c>
      <c r="O2398" s="4" t="str">
        <f>IF(TRIM(LOWER(F2398))="neuro","Neurology",IF(TRIM(LOWER(F2398))="Neurology","Neurology",IF(TRIM(LOWER(F2398))="general ward","General",IF(TRIM(LOWER(F2398))="general","General",IF(TRIM(LOWER(F2398))="cardiology","Cardiology",IF(TRIM(LOWER(F2398))="Cardiology","Cardiology",IF(TRIM(LOWER(F2398))="Peads","Pediatrics",IF(TRIM(LOWER(F2398))="Pediatrics","Pediatrics",IF(TRIM(LOWER(F2398))="orthopedics","Orthopedics",IF(TRIM(LOWER(F2398))="Neurology","Neurology",IF(TRIM(LOWER(F2398))="Oncology","Oncology")))))))))))</f>
        <v>Neurology</v>
      </c>
      <c r="P2398" s="3" t="str">
        <f t="shared" si="222"/>
        <v>Unknown</v>
      </c>
      <c r="Q2398" s="5">
        <f t="shared" si="223"/>
        <v>7</v>
      </c>
      <c r="R2398" s="1">
        <f t="shared" si="224"/>
        <v>344991.9</v>
      </c>
      <c r="S2398" s="1">
        <f t="shared" si="225"/>
        <v>1</v>
      </c>
      <c r="T2398" s="1" t="str">
        <f t="shared" si="226"/>
        <v>66+</v>
      </c>
      <c r="U2398" s="1" t="str">
        <f t="shared" si="227"/>
        <v>Yes</v>
      </c>
    </row>
    <row r="2399" spans="1:21">
      <c r="A2399" s="1">
        <v>2398</v>
      </c>
      <c r="B2399" s="1">
        <v>74</v>
      </c>
      <c r="C2399" s="1" t="s">
        <v>18</v>
      </c>
      <c r="D2399" s="2">
        <v>45552</v>
      </c>
      <c r="E2399" s="2">
        <v>45558</v>
      </c>
      <c r="F2399" s="1" t="s">
        <v>21</v>
      </c>
      <c r="G2399" s="1" t="s">
        <v>22</v>
      </c>
      <c r="H2399" s="1" t="s">
        <v>32</v>
      </c>
      <c r="I2399" s="1">
        <v>332572.69</v>
      </c>
      <c r="J2399" s="1" t="s">
        <v>17</v>
      </c>
      <c r="K2399" s="1" t="s">
        <v>25</v>
      </c>
      <c r="N2399" s="3" t="str">
        <f>IF(LEFT(LOWER(C2399),1)="m","Male",IF(LEFT(LOWER(C2399),1)="f","Female","Unknown"))</f>
        <v>Male</v>
      </c>
      <c r="O2399" s="4" t="str">
        <f>IF(TRIM(LOWER(F2399))="neuro","Neurology",IF(TRIM(LOWER(F2399))="Neurology","Neurology",IF(TRIM(LOWER(F2399))="general ward","General",IF(TRIM(LOWER(F2399))="general","General",IF(TRIM(LOWER(F2399))="cardiology","Cardiology",IF(TRIM(LOWER(F2399))="Cardiology","Cardiology",IF(TRIM(LOWER(F2399))="Peads","Pediatrics",IF(TRIM(LOWER(F2399))="Pediatrics","Pediatrics",IF(TRIM(LOWER(F2399))="orthopedics","Orthopedics",IF(TRIM(LOWER(F2399))="Neurology","Neurology",IF(TRIM(LOWER(F2399))="Oncology","Oncology")))))))))))</f>
        <v>General</v>
      </c>
      <c r="P2399" s="3" t="str">
        <f t="shared" si="222"/>
        <v>Government</v>
      </c>
      <c r="Q2399" s="5">
        <f t="shared" si="223"/>
        <v>6</v>
      </c>
      <c r="R2399" s="1">
        <f t="shared" si="224"/>
        <v>332572.69</v>
      </c>
      <c r="S2399" s="1">
        <f t="shared" si="225"/>
        <v>1</v>
      </c>
      <c r="T2399" s="1" t="str">
        <f t="shared" si="226"/>
        <v>66+</v>
      </c>
      <c r="U2399" s="1" t="str">
        <f t="shared" si="227"/>
        <v>Yes</v>
      </c>
    </row>
    <row r="2400" spans="1:21">
      <c r="A2400" s="1">
        <v>2399</v>
      </c>
      <c r="B2400" s="1">
        <v>42</v>
      </c>
      <c r="C2400" s="1" t="s">
        <v>27</v>
      </c>
      <c r="D2400" s="2">
        <v>44943</v>
      </c>
      <c r="E2400" s="2">
        <v>44946</v>
      </c>
      <c r="F2400" s="1" t="s">
        <v>21</v>
      </c>
      <c r="G2400" s="1" t="s">
        <v>46</v>
      </c>
      <c r="H2400" s="1" t="s">
        <v>23</v>
      </c>
      <c r="I2400" s="1">
        <v>131573</v>
      </c>
      <c r="J2400" s="1" t="s">
        <v>42</v>
      </c>
      <c r="K2400" s="1" t="s">
        <v>17</v>
      </c>
      <c r="N2400" s="3" t="str">
        <f>IF(LEFT(LOWER(C2400),1)="m","Male",IF(LEFT(LOWER(C2400),1)="f","Female","Unknown"))</f>
        <v>Male</v>
      </c>
      <c r="O2400" s="4" t="str">
        <f>IF(TRIM(LOWER(F2400))="neuro","Neurology",IF(TRIM(LOWER(F2400))="Neurology","Neurology",IF(TRIM(LOWER(F2400))="general ward","General",IF(TRIM(LOWER(F2400))="general","General",IF(TRIM(LOWER(F2400))="cardiology","Cardiology",IF(TRIM(LOWER(F2400))="Cardiology","Cardiology",IF(TRIM(LOWER(F2400))="Peads","Pediatrics",IF(TRIM(LOWER(F2400))="Pediatrics","Pediatrics",IF(TRIM(LOWER(F2400))="orthopedics","Orthopedics",IF(TRIM(LOWER(F2400))="Neurology","Neurology",IF(TRIM(LOWER(F2400))="Oncology","Oncology")))))))))))</f>
        <v>General</v>
      </c>
      <c r="P2400" s="3" t="str">
        <f t="shared" si="222"/>
        <v>Self</v>
      </c>
      <c r="Q2400" s="5">
        <f t="shared" si="223"/>
        <v>3</v>
      </c>
      <c r="R2400" s="1">
        <f t="shared" si="224"/>
        <v>131573</v>
      </c>
      <c r="S2400" s="1">
        <f t="shared" si="225"/>
        <v>1</v>
      </c>
      <c r="T2400" s="1" t="str">
        <f t="shared" si="226"/>
        <v>36-50</v>
      </c>
      <c r="U2400" s="1" t="str">
        <f t="shared" si="227"/>
        <v>No</v>
      </c>
    </row>
    <row r="2401" spans="1:21">
      <c r="A2401" s="1">
        <v>2400</v>
      </c>
      <c r="B2401" s="1">
        <v>66</v>
      </c>
      <c r="C2401" s="1" t="s">
        <v>26</v>
      </c>
      <c r="D2401" s="2">
        <v>45302</v>
      </c>
      <c r="E2401" s="2">
        <v>45320</v>
      </c>
      <c r="F2401" s="1" t="s">
        <v>13</v>
      </c>
      <c r="G2401" s="1" t="s">
        <v>22</v>
      </c>
      <c r="H2401" s="1" t="s">
        <v>37</v>
      </c>
      <c r="I2401" s="1">
        <v>323394.96000000002</v>
      </c>
      <c r="J2401" s="1" t="s">
        <v>17</v>
      </c>
      <c r="K2401" s="1" t="s">
        <v>42</v>
      </c>
      <c r="N2401" s="3" t="str">
        <f>IF(LEFT(LOWER(C2401),1)="m","Male",IF(LEFT(LOWER(C2401),1)="f","Female","Unknown"))</f>
        <v>Female</v>
      </c>
      <c r="O2401" s="4" t="str">
        <f>IF(TRIM(LOWER(F2401))="neuro","Neurology",IF(TRIM(LOWER(F2401))="Neurology","Neurology",IF(TRIM(LOWER(F2401))="general ward","General",IF(TRIM(LOWER(F2401))="general","General",IF(TRIM(LOWER(F2401))="cardiology","Cardiology",IF(TRIM(LOWER(F2401))="Cardiology","Cardiology",IF(TRIM(LOWER(F2401))="Peads","Pediatrics",IF(TRIM(LOWER(F2401))="Pediatrics","Pediatrics",IF(TRIM(LOWER(F2401))="orthopedics","Orthopedics",IF(TRIM(LOWER(F2401))="Neurology","Neurology",IF(TRIM(LOWER(F2401))="Oncology","Oncology")))))))))))</f>
        <v>Neurology</v>
      </c>
      <c r="P2401" s="3" t="str">
        <f t="shared" si="222"/>
        <v>Government</v>
      </c>
      <c r="Q2401" s="5">
        <f t="shared" si="223"/>
        <v>18</v>
      </c>
      <c r="R2401" s="1">
        <f t="shared" si="224"/>
        <v>323394.96000000002</v>
      </c>
      <c r="S2401" s="1">
        <f t="shared" si="225"/>
        <v>0</v>
      </c>
      <c r="T2401" s="1" t="str">
        <f t="shared" si="226"/>
        <v>66+</v>
      </c>
      <c r="U2401" s="1" t="str">
        <f t="shared" si="227"/>
        <v>Yes</v>
      </c>
    </row>
    <row r="2402" spans="1:21">
      <c r="A2402" s="1">
        <v>2401</v>
      </c>
      <c r="B2402" s="1">
        <v>7</v>
      </c>
      <c r="C2402" s="1" t="s">
        <v>44</v>
      </c>
      <c r="D2402" s="2">
        <v>45052</v>
      </c>
      <c r="E2402" s="2">
        <v>45057</v>
      </c>
      <c r="F2402" s="1" t="s">
        <v>28</v>
      </c>
      <c r="G2402" s="1" t="s">
        <v>31</v>
      </c>
      <c r="H2402" s="1" t="s">
        <v>15</v>
      </c>
      <c r="I2402" s="1">
        <v>247125.12</v>
      </c>
      <c r="J2402" s="1" t="s">
        <v>42</v>
      </c>
      <c r="K2402" s="1" t="s">
        <v>42</v>
      </c>
      <c r="N2402" s="3" t="str">
        <f>IF(LEFT(LOWER(C2402),1)="m","Male",IF(LEFT(LOWER(C2402),1)="f","Female","Unknown"))</f>
        <v>Female</v>
      </c>
      <c r="O2402" s="4" t="str">
        <f>IF(TRIM(LOWER(F2402))="neuro","Neurology",IF(TRIM(LOWER(F2402))="Neurology","Neurology",IF(TRIM(LOWER(F2402))="general ward","General",IF(TRIM(LOWER(F2402))="general","General",IF(TRIM(LOWER(F2402))="cardiology","Cardiology",IF(TRIM(LOWER(F2402))="Cardiology","Cardiology",IF(TRIM(LOWER(F2402))="Peads","Pediatrics",IF(TRIM(LOWER(F2402))="Pediatrics","Pediatrics",IF(TRIM(LOWER(F2402))="orthopedics","Orthopedics",IF(TRIM(LOWER(F2402))="Neurology","Neurology",IF(TRIM(LOWER(F2402))="Oncology","Oncology")))))))))))</f>
        <v>Orthopedics</v>
      </c>
      <c r="P2402" s="3" t="str">
        <f t="shared" si="222"/>
        <v>Private</v>
      </c>
      <c r="Q2402" s="5">
        <f t="shared" si="223"/>
        <v>5</v>
      </c>
      <c r="R2402" s="1">
        <f t="shared" si="224"/>
        <v>247125.12</v>
      </c>
      <c r="S2402" s="1">
        <f t="shared" si="225"/>
        <v>0</v>
      </c>
      <c r="T2402" s="1" t="str">
        <f t="shared" si="226"/>
        <v>0-17</v>
      </c>
      <c r="U2402" s="1" t="str">
        <f t="shared" si="227"/>
        <v>No</v>
      </c>
    </row>
    <row r="2403" spans="1:21">
      <c r="A2403" s="1">
        <v>2402</v>
      </c>
      <c r="B2403" s="1">
        <v>25</v>
      </c>
      <c r="C2403" s="1" t="s">
        <v>27</v>
      </c>
      <c r="D2403" s="2">
        <v>45619</v>
      </c>
      <c r="E2403" s="2">
        <v>45624</v>
      </c>
      <c r="F2403" s="1" t="s">
        <v>50</v>
      </c>
      <c r="G2403" s="1" t="s">
        <v>31</v>
      </c>
      <c r="H2403" s="1" t="s">
        <v>37</v>
      </c>
      <c r="I2403" s="1">
        <v>269060.32</v>
      </c>
      <c r="J2403" s="1" t="s">
        <v>38</v>
      </c>
      <c r="K2403" s="1" t="s">
        <v>20</v>
      </c>
      <c r="N2403" s="3" t="str">
        <f>IF(LEFT(LOWER(C2403),1)="m","Male",IF(LEFT(LOWER(C2403),1)="f","Female","Unknown"))</f>
        <v>Male</v>
      </c>
      <c r="O2403" s="4" t="str">
        <f>IF(TRIM(LOWER(F2403))="neuro","Neurology",IF(TRIM(LOWER(F2403))="Neurology","Neurology",IF(TRIM(LOWER(F2403))="general ward","General",IF(TRIM(LOWER(F2403))="general","General",IF(TRIM(LOWER(F2403))="cardiology","Cardiology",IF(TRIM(LOWER(F2403))="Cardiology","Cardiology",IF(TRIM(LOWER(F2403))="Peads","Pediatrics",IF(TRIM(LOWER(F2403))="Pediatrics","Pediatrics",IF(TRIM(LOWER(F2403))="orthopedics","Orthopedics",IF(TRIM(LOWER(F2403))="Neurology","Neurology",IF(TRIM(LOWER(F2403))="Oncology","Oncology")))))))))))</f>
        <v>Cardiology</v>
      </c>
      <c r="P2403" s="3" t="str">
        <f t="shared" si="222"/>
        <v>Private</v>
      </c>
      <c r="Q2403" s="5">
        <f t="shared" si="223"/>
        <v>5</v>
      </c>
      <c r="R2403" s="1">
        <f t="shared" si="224"/>
        <v>269060.32</v>
      </c>
      <c r="S2403" s="1">
        <f t="shared" si="225"/>
        <v>0</v>
      </c>
      <c r="T2403" s="1" t="str">
        <f t="shared" si="226"/>
        <v>18-35</v>
      </c>
      <c r="U2403" s="1" t="str">
        <f t="shared" si="227"/>
        <v>No</v>
      </c>
    </row>
    <row r="2404" spans="1:21">
      <c r="A2404" s="1">
        <v>2403</v>
      </c>
      <c r="B2404" s="1">
        <v>21</v>
      </c>
      <c r="C2404" s="1" t="s">
        <v>18</v>
      </c>
      <c r="D2404" s="2">
        <v>45473</v>
      </c>
      <c r="E2404" s="2">
        <v>45475</v>
      </c>
      <c r="F2404" s="1" t="s">
        <v>19</v>
      </c>
      <c r="G2404" s="1" t="s">
        <v>41</v>
      </c>
      <c r="H2404" s="1" t="s">
        <v>48</v>
      </c>
      <c r="I2404" s="1">
        <v>209487.38</v>
      </c>
      <c r="J2404" s="1" t="s">
        <v>38</v>
      </c>
      <c r="K2404" s="1" t="s">
        <v>38</v>
      </c>
      <c r="N2404" s="3" t="str">
        <f>IF(LEFT(LOWER(C2404),1)="m","Male",IF(LEFT(LOWER(C2404),1)="f","Female","Unknown"))</f>
        <v>Male</v>
      </c>
      <c r="O2404" s="4" t="str">
        <f>IF(TRIM(LOWER(F2404))="neuro","Neurology",IF(TRIM(LOWER(F2404))="Neurology","Neurology",IF(TRIM(LOWER(F2404))="general ward","General",IF(TRIM(LOWER(F2404))="general","General",IF(TRIM(LOWER(F2404))="cardiology","Cardiology",IF(TRIM(LOWER(F2404))="Cardiology","Cardiology",IF(TRIM(LOWER(F2404))="Peads","Pediatrics",IF(TRIM(LOWER(F2404))="Pediatrics","Pediatrics",IF(TRIM(LOWER(F2404))="orthopedics","Orthopedics",IF(TRIM(LOWER(F2404))="Neurology","Neurology",IF(TRIM(LOWER(F2404))="Oncology","Oncology")))))))))))</f>
        <v>General</v>
      </c>
      <c r="P2404" s="3" t="str">
        <f t="shared" si="222"/>
        <v>Unknown</v>
      </c>
      <c r="Q2404" s="5">
        <f t="shared" si="223"/>
        <v>2</v>
      </c>
      <c r="R2404" s="1">
        <f t="shared" si="224"/>
        <v>209487.38</v>
      </c>
      <c r="S2404" s="1">
        <f t="shared" si="225"/>
        <v>0</v>
      </c>
      <c r="T2404" s="1" t="str">
        <f t="shared" si="226"/>
        <v>18-35</v>
      </c>
      <c r="U2404" s="1" t="str">
        <f t="shared" si="227"/>
        <v>No</v>
      </c>
    </row>
    <row r="2405" spans="1:21">
      <c r="A2405" s="1">
        <v>2404</v>
      </c>
      <c r="B2405" s="1">
        <v>50</v>
      </c>
      <c r="C2405" s="1" t="s">
        <v>12</v>
      </c>
      <c r="D2405" s="2">
        <v>45054</v>
      </c>
      <c r="E2405" s="2">
        <v>45058</v>
      </c>
      <c r="F2405" s="1" t="s">
        <v>30</v>
      </c>
      <c r="G2405" s="1" t="s">
        <v>31</v>
      </c>
      <c r="H2405" s="1" t="s">
        <v>32</v>
      </c>
      <c r="I2405" s="1">
        <v>284954.84999999998</v>
      </c>
      <c r="J2405" s="1" t="s">
        <v>16</v>
      </c>
      <c r="K2405" s="1" t="s">
        <v>20</v>
      </c>
      <c r="N2405" s="3" t="str">
        <f>IF(LEFT(LOWER(C2405),1)="m","Male",IF(LEFT(LOWER(C2405),1)="f","Female","Unknown"))</f>
        <v>Unknown</v>
      </c>
      <c r="O2405" s="4" t="str">
        <f>IF(TRIM(LOWER(F2405))="neuro","Neurology",IF(TRIM(LOWER(F2405))="Neurology","Neurology",IF(TRIM(LOWER(F2405))="general ward","General",IF(TRIM(LOWER(F2405))="general","General",IF(TRIM(LOWER(F2405))="cardiology","Cardiology",IF(TRIM(LOWER(F2405))="Cardiology","Cardiology",IF(TRIM(LOWER(F2405))="Peads","Pediatrics",IF(TRIM(LOWER(F2405))="Pediatrics","Pediatrics",IF(TRIM(LOWER(F2405))="orthopedics","Orthopedics",IF(TRIM(LOWER(F2405))="Neurology","Neurology",IF(TRIM(LOWER(F2405))="Oncology","Oncology")))))))))))</f>
        <v>Pediatrics</v>
      </c>
      <c r="P2405" s="3" t="str">
        <f t="shared" si="222"/>
        <v>Private</v>
      </c>
      <c r="Q2405" s="5">
        <f t="shared" si="223"/>
        <v>4</v>
      </c>
      <c r="R2405" s="1">
        <f t="shared" si="224"/>
        <v>284954.84999999998</v>
      </c>
      <c r="S2405" s="1">
        <f t="shared" si="225"/>
        <v>0</v>
      </c>
      <c r="T2405" s="1" t="str">
        <f t="shared" si="226"/>
        <v>36-50</v>
      </c>
      <c r="U2405" s="1" t="str">
        <f t="shared" si="227"/>
        <v>Yes</v>
      </c>
    </row>
    <row r="2406" spans="1:21">
      <c r="A2406" s="1">
        <v>2405</v>
      </c>
      <c r="C2406" s="1" t="s">
        <v>29</v>
      </c>
      <c r="D2406" s="2">
        <v>45615</v>
      </c>
      <c r="E2406" s="2">
        <v>45632</v>
      </c>
      <c r="F2406" s="1" t="s">
        <v>13</v>
      </c>
      <c r="G2406" s="1" t="s">
        <v>36</v>
      </c>
      <c r="H2406" s="1" t="s">
        <v>47</v>
      </c>
      <c r="I2406" s="1">
        <v>267299.06</v>
      </c>
      <c r="J2406" s="1" t="s">
        <v>38</v>
      </c>
      <c r="K2406" s="1" t="s">
        <v>16</v>
      </c>
      <c r="N2406" s="3" t="str">
        <f>IF(LEFT(LOWER(C2406),1)="m","Male",IF(LEFT(LOWER(C2406),1)="f","Female","Unknown"))</f>
        <v>Female</v>
      </c>
      <c r="O2406" s="4" t="str">
        <f>IF(TRIM(LOWER(F2406))="neuro","Neurology",IF(TRIM(LOWER(F2406))="Neurology","Neurology",IF(TRIM(LOWER(F2406))="general ward","General",IF(TRIM(LOWER(F2406))="general","General",IF(TRIM(LOWER(F2406))="cardiology","Cardiology",IF(TRIM(LOWER(F2406))="Cardiology","Cardiology",IF(TRIM(LOWER(F2406))="Peads","Pediatrics",IF(TRIM(LOWER(F2406))="Pediatrics","Pediatrics",IF(TRIM(LOWER(F2406))="orthopedics","Orthopedics",IF(TRIM(LOWER(F2406))="Neurology","Neurology",IF(TRIM(LOWER(F2406))="Oncology","Oncology")))))))))))</f>
        <v>Neurology</v>
      </c>
      <c r="P2406" s="3" t="str">
        <f t="shared" si="222"/>
        <v>Government</v>
      </c>
      <c r="Q2406" s="5">
        <f t="shared" si="223"/>
        <v>17</v>
      </c>
      <c r="R2406" s="1">
        <f t="shared" si="224"/>
        <v>267299.06</v>
      </c>
      <c r="S2406" s="1">
        <f t="shared" si="225"/>
        <v>1</v>
      </c>
      <c r="T2406" s="1" t="str">
        <f t="shared" si="226"/>
        <v>0-17</v>
      </c>
      <c r="U2406" s="1" t="str">
        <f t="shared" si="227"/>
        <v>No</v>
      </c>
    </row>
    <row r="2407" spans="1:21">
      <c r="A2407" s="1">
        <v>2406</v>
      </c>
      <c r="B2407" s="1">
        <v>95</v>
      </c>
      <c r="C2407" s="1" t="s">
        <v>29</v>
      </c>
      <c r="D2407" s="2">
        <v>45096</v>
      </c>
      <c r="E2407" s="2">
        <v>45097</v>
      </c>
      <c r="F2407" s="1" t="s">
        <v>30</v>
      </c>
      <c r="G2407" s="1" t="s">
        <v>36</v>
      </c>
      <c r="H2407" s="1" t="s">
        <v>32</v>
      </c>
      <c r="I2407" s="1">
        <v>138799.24</v>
      </c>
      <c r="J2407" s="1" t="s">
        <v>25</v>
      </c>
      <c r="K2407" s="1" t="s">
        <v>20</v>
      </c>
      <c r="N2407" s="3" t="str">
        <f>IF(LEFT(LOWER(C2407),1)="m","Male",IF(LEFT(LOWER(C2407),1)="f","Female","Unknown"))</f>
        <v>Female</v>
      </c>
      <c r="O2407" s="4" t="str">
        <f>IF(TRIM(LOWER(F2407))="neuro","Neurology",IF(TRIM(LOWER(F2407))="Neurology","Neurology",IF(TRIM(LOWER(F2407))="general ward","General",IF(TRIM(LOWER(F2407))="general","General",IF(TRIM(LOWER(F2407))="cardiology","Cardiology",IF(TRIM(LOWER(F2407))="Cardiology","Cardiology",IF(TRIM(LOWER(F2407))="Peads","Pediatrics",IF(TRIM(LOWER(F2407))="Pediatrics","Pediatrics",IF(TRIM(LOWER(F2407))="orthopedics","Orthopedics",IF(TRIM(LOWER(F2407))="Neurology","Neurology",IF(TRIM(LOWER(F2407))="Oncology","Oncology")))))))))))</f>
        <v>Pediatrics</v>
      </c>
      <c r="P2407" s="3" t="str">
        <f t="shared" si="222"/>
        <v>Government</v>
      </c>
      <c r="Q2407" s="5">
        <f t="shared" si="223"/>
        <v>1</v>
      </c>
      <c r="R2407" s="1">
        <f t="shared" si="224"/>
        <v>138799.24</v>
      </c>
      <c r="S2407" s="1">
        <f t="shared" si="225"/>
        <v>0</v>
      </c>
      <c r="T2407" s="1" t="str">
        <f t="shared" si="226"/>
        <v>66+</v>
      </c>
      <c r="U2407" s="1" t="str">
        <f t="shared" si="227"/>
        <v>Yes</v>
      </c>
    </row>
    <row r="2408" spans="1:21">
      <c r="A2408" s="1">
        <v>2407</v>
      </c>
      <c r="B2408" s="1">
        <v>9</v>
      </c>
      <c r="C2408" s="1" t="s">
        <v>27</v>
      </c>
      <c r="D2408" s="2">
        <v>45052</v>
      </c>
      <c r="E2408" s="2">
        <v>45069</v>
      </c>
      <c r="F2408" s="1" t="s">
        <v>52</v>
      </c>
      <c r="G2408" s="1" t="s">
        <v>14</v>
      </c>
      <c r="H2408" s="1" t="s">
        <v>15</v>
      </c>
      <c r="I2408" s="1">
        <v>224272.1</v>
      </c>
      <c r="J2408" s="1" t="s">
        <v>16</v>
      </c>
      <c r="K2408" s="1" t="s">
        <v>17</v>
      </c>
      <c r="N2408" s="3" t="str">
        <f>IF(LEFT(LOWER(C2408),1)="m","Male",IF(LEFT(LOWER(C2408),1)="f","Female","Unknown"))</f>
        <v>Male</v>
      </c>
      <c r="O2408" s="4" t="str">
        <f>IF(TRIM(LOWER(F2408))="neuro","Neurology",IF(TRIM(LOWER(F2408))="Neurology","Neurology",IF(TRIM(LOWER(F2408))="general ward","General",IF(TRIM(LOWER(F2408))="general","General",IF(TRIM(LOWER(F2408))="cardiology","Cardiology",IF(TRIM(LOWER(F2408))="Cardiology","Cardiology",IF(TRIM(LOWER(F2408))="Peads","Pediatrics",IF(TRIM(LOWER(F2408))="Pediatrics","Pediatrics",IF(TRIM(LOWER(F2408))="orthopedics","Orthopedics",IF(TRIM(LOWER(F2408))="Neurology","Neurology",IF(TRIM(LOWER(F2408))="Oncology","Oncology")))))))))))</f>
        <v>Oncology</v>
      </c>
      <c r="P2408" s="3" t="str">
        <f t="shared" si="222"/>
        <v>Private</v>
      </c>
      <c r="Q2408" s="5">
        <f t="shared" si="223"/>
        <v>17</v>
      </c>
      <c r="R2408" s="1">
        <f t="shared" si="224"/>
        <v>224272.1</v>
      </c>
      <c r="S2408" s="1">
        <f t="shared" si="225"/>
        <v>1</v>
      </c>
      <c r="T2408" s="1" t="str">
        <f t="shared" si="226"/>
        <v>0-17</v>
      </c>
      <c r="U2408" s="1" t="str">
        <f t="shared" si="227"/>
        <v>Yes</v>
      </c>
    </row>
    <row r="2409" spans="1:21">
      <c r="A2409" s="1">
        <v>2408</v>
      </c>
      <c r="C2409" s="1" t="s">
        <v>44</v>
      </c>
      <c r="D2409" s="2">
        <v>45626</v>
      </c>
      <c r="E2409" s="2">
        <v>45644</v>
      </c>
      <c r="F2409" s="1" t="s">
        <v>45</v>
      </c>
      <c r="G2409" s="1" t="s">
        <v>14</v>
      </c>
      <c r="I2409" s="1">
        <v>55953.06</v>
      </c>
      <c r="J2409" s="1" t="s">
        <v>24</v>
      </c>
      <c r="K2409" s="1" t="s">
        <v>17</v>
      </c>
      <c r="N2409" s="3" t="str">
        <f>IF(LEFT(LOWER(C2409),1)="m","Male",IF(LEFT(LOWER(C2409),1)="f","Female","Unknown"))</f>
        <v>Female</v>
      </c>
      <c r="O2409" s="4" t="str">
        <f>IF(TRIM(LOWER(F2409))="neuro","Neurology",IF(TRIM(LOWER(F2409))="Neurology","Neurology",IF(TRIM(LOWER(F2409))="general ward","General",IF(TRIM(LOWER(F2409))="general","General",IF(TRIM(LOWER(F2409))="cardiology","Cardiology",IF(TRIM(LOWER(F2409))="Cardiology","Cardiology",IF(TRIM(LOWER(F2409))="Peads","Pediatrics",IF(TRIM(LOWER(F2409))="Pediatrics","Pediatrics",IF(TRIM(LOWER(F2409))="orthopedics","Orthopedics",IF(TRIM(LOWER(F2409))="Neurology","Neurology",IF(TRIM(LOWER(F2409))="Oncology","Oncology")))))))))))</f>
        <v>Neurology</v>
      </c>
      <c r="P2409" s="3" t="str">
        <f t="shared" si="222"/>
        <v>Private</v>
      </c>
      <c r="Q2409" s="5">
        <f t="shared" si="223"/>
        <v>18</v>
      </c>
      <c r="R2409" s="1">
        <f t="shared" si="224"/>
        <v>55953.06</v>
      </c>
      <c r="S2409" s="1">
        <f t="shared" si="225"/>
        <v>1</v>
      </c>
      <c r="T2409" s="1" t="str">
        <f t="shared" si="226"/>
        <v>0-17</v>
      </c>
      <c r="U2409" s="1" t="str">
        <f t="shared" si="227"/>
        <v>No</v>
      </c>
    </row>
    <row r="2410" spans="1:21">
      <c r="A2410" s="1">
        <v>2409</v>
      </c>
      <c r="B2410" s="1">
        <v>67</v>
      </c>
      <c r="C2410" s="1" t="s">
        <v>26</v>
      </c>
      <c r="D2410" s="2">
        <v>44964</v>
      </c>
      <c r="E2410" s="2">
        <v>44967</v>
      </c>
      <c r="F2410" s="1" t="s">
        <v>30</v>
      </c>
      <c r="G2410" s="1" t="s">
        <v>31</v>
      </c>
      <c r="H2410" s="1" t="s">
        <v>23</v>
      </c>
      <c r="I2410" s="1">
        <v>48609.35</v>
      </c>
      <c r="J2410" s="1" t="s">
        <v>25</v>
      </c>
      <c r="K2410" s="1" t="s">
        <v>38</v>
      </c>
      <c r="N2410" s="3" t="str">
        <f>IF(LEFT(LOWER(C2410),1)="m","Male",IF(LEFT(LOWER(C2410),1)="f","Female","Unknown"))</f>
        <v>Female</v>
      </c>
      <c r="O2410" s="4" t="str">
        <f>IF(TRIM(LOWER(F2410))="neuro","Neurology",IF(TRIM(LOWER(F2410))="Neurology","Neurology",IF(TRIM(LOWER(F2410))="general ward","General",IF(TRIM(LOWER(F2410))="general","General",IF(TRIM(LOWER(F2410))="cardiology","Cardiology",IF(TRIM(LOWER(F2410))="Cardiology","Cardiology",IF(TRIM(LOWER(F2410))="Peads","Pediatrics",IF(TRIM(LOWER(F2410))="Pediatrics","Pediatrics",IF(TRIM(LOWER(F2410))="orthopedics","Orthopedics",IF(TRIM(LOWER(F2410))="Neurology","Neurology",IF(TRIM(LOWER(F2410))="Oncology","Oncology")))))))))))</f>
        <v>Pediatrics</v>
      </c>
      <c r="P2410" s="3" t="str">
        <f t="shared" si="222"/>
        <v>Private</v>
      </c>
      <c r="Q2410" s="5">
        <f t="shared" si="223"/>
        <v>3</v>
      </c>
      <c r="R2410" s="1">
        <f t="shared" si="224"/>
        <v>48609.35</v>
      </c>
      <c r="S2410" s="1">
        <f t="shared" si="225"/>
        <v>0</v>
      </c>
      <c r="T2410" s="1" t="str">
        <f t="shared" si="226"/>
        <v>66+</v>
      </c>
      <c r="U2410" s="1" t="str">
        <f t="shared" si="227"/>
        <v>Yes</v>
      </c>
    </row>
    <row r="2411" spans="1:21">
      <c r="A2411" s="1">
        <v>2410</v>
      </c>
      <c r="B2411" s="1">
        <v>13</v>
      </c>
      <c r="C2411" s="1" t="s">
        <v>29</v>
      </c>
      <c r="D2411" s="2">
        <v>45494</v>
      </c>
      <c r="E2411" s="2">
        <v>45511</v>
      </c>
      <c r="F2411" s="1" t="s">
        <v>40</v>
      </c>
      <c r="G2411" s="1" t="s">
        <v>33</v>
      </c>
      <c r="H2411" s="1" t="s">
        <v>51</v>
      </c>
      <c r="I2411" s="1">
        <v>254338.64</v>
      </c>
      <c r="J2411" s="1" t="s">
        <v>38</v>
      </c>
      <c r="K2411" s="1" t="s">
        <v>25</v>
      </c>
      <c r="N2411" s="3" t="str">
        <f>IF(LEFT(LOWER(C2411),1)="m","Male",IF(LEFT(LOWER(C2411),1)="f","Female","Unknown"))</f>
        <v>Female</v>
      </c>
      <c r="O2411" s="4" t="str">
        <f>IF(TRIM(LOWER(F2411))="neuro","Neurology",IF(TRIM(LOWER(F2411))="Neurology","Neurology",IF(TRIM(LOWER(F2411))="general ward","General",IF(TRIM(LOWER(F2411))="general","General",IF(TRIM(LOWER(F2411))="cardiology","Cardiology",IF(TRIM(LOWER(F2411))="Cardiology","Cardiology",IF(TRIM(LOWER(F2411))="Peads","Pediatrics",IF(TRIM(LOWER(F2411))="Pediatrics","Pediatrics",IF(TRIM(LOWER(F2411))="orthopedics","Orthopedics",IF(TRIM(LOWER(F2411))="Neurology","Neurology",IF(TRIM(LOWER(F2411))="Oncology","Oncology")))))))))))</f>
        <v>Pediatrics</v>
      </c>
      <c r="P2411" s="3" t="str">
        <f t="shared" si="222"/>
        <v>Self</v>
      </c>
      <c r="Q2411" s="5">
        <f t="shared" si="223"/>
        <v>17</v>
      </c>
      <c r="R2411" s="1">
        <f t="shared" si="224"/>
        <v>254338.64</v>
      </c>
      <c r="S2411" s="1">
        <f t="shared" si="225"/>
        <v>1</v>
      </c>
      <c r="T2411" s="1" t="str">
        <f t="shared" si="226"/>
        <v>0-17</v>
      </c>
      <c r="U2411" s="1" t="str">
        <f t="shared" si="227"/>
        <v>No</v>
      </c>
    </row>
    <row r="2412" spans="1:21">
      <c r="A2412" s="1">
        <v>2411</v>
      </c>
      <c r="C2412" s="1" t="s">
        <v>29</v>
      </c>
      <c r="D2412" s="2">
        <v>45639</v>
      </c>
      <c r="E2412" s="2">
        <v>45656</v>
      </c>
      <c r="F2412" s="1" t="s">
        <v>49</v>
      </c>
      <c r="G2412" s="1" t="s">
        <v>31</v>
      </c>
      <c r="H2412" s="1" t="s">
        <v>47</v>
      </c>
      <c r="I2412" s="1">
        <v>295063.09999999998</v>
      </c>
      <c r="J2412" s="1" t="s">
        <v>42</v>
      </c>
      <c r="K2412" s="1" t="s">
        <v>42</v>
      </c>
      <c r="N2412" s="3" t="str">
        <f>IF(LEFT(LOWER(C2412),1)="m","Male",IF(LEFT(LOWER(C2412),1)="f","Female","Unknown"))</f>
        <v>Female</v>
      </c>
      <c r="O2412" s="4" t="str">
        <f>IF(TRIM(LOWER(F2412))="neuro","Neurology",IF(TRIM(LOWER(F2412))="Neurology","Neurology",IF(TRIM(LOWER(F2412))="general ward","General",IF(TRIM(LOWER(F2412))="general","General",IF(TRIM(LOWER(F2412))="cardiology","Cardiology",IF(TRIM(LOWER(F2412))="Cardiology","Cardiology",IF(TRIM(LOWER(F2412))="Peads","Pediatrics",IF(TRIM(LOWER(F2412))="Pediatrics","Pediatrics",IF(TRIM(LOWER(F2412))="orthopedics","Orthopedics",IF(TRIM(LOWER(F2412))="Neurology","Neurology",IF(TRIM(LOWER(F2412))="Oncology","Oncology")))))))))))</f>
        <v>Oncology</v>
      </c>
      <c r="P2412" s="3" t="str">
        <f t="shared" si="222"/>
        <v>Private</v>
      </c>
      <c r="Q2412" s="5">
        <f t="shared" si="223"/>
        <v>17</v>
      </c>
      <c r="R2412" s="1">
        <f t="shared" si="224"/>
        <v>295063.09999999998</v>
      </c>
      <c r="S2412" s="1">
        <f t="shared" si="225"/>
        <v>0</v>
      </c>
      <c r="T2412" s="1" t="str">
        <f t="shared" si="226"/>
        <v>0-17</v>
      </c>
      <c r="U2412" s="1" t="str">
        <f t="shared" si="227"/>
        <v>No</v>
      </c>
    </row>
    <row r="2413" spans="1:21">
      <c r="A2413" s="1">
        <v>2412</v>
      </c>
      <c r="B2413" s="1">
        <v>56</v>
      </c>
      <c r="C2413" s="1" t="s">
        <v>44</v>
      </c>
      <c r="D2413" s="2">
        <v>45341</v>
      </c>
      <c r="E2413" s="2">
        <v>45348</v>
      </c>
      <c r="F2413" s="1" t="s">
        <v>35</v>
      </c>
      <c r="G2413" s="1" t="s">
        <v>31</v>
      </c>
      <c r="H2413" s="1" t="s">
        <v>37</v>
      </c>
      <c r="I2413" s="1">
        <v>92366.1</v>
      </c>
      <c r="J2413" s="1" t="s">
        <v>42</v>
      </c>
      <c r="K2413" s="1" t="s">
        <v>25</v>
      </c>
      <c r="N2413" s="3" t="str">
        <f>IF(LEFT(LOWER(C2413),1)="m","Male",IF(LEFT(LOWER(C2413),1)="f","Female","Unknown"))</f>
        <v>Female</v>
      </c>
      <c r="O2413" s="4" t="str">
        <f>IF(TRIM(LOWER(F2413))="neuro","Neurology",IF(TRIM(LOWER(F2413))="Neurology","Neurology",IF(TRIM(LOWER(F2413))="general ward","General",IF(TRIM(LOWER(F2413))="general","General",IF(TRIM(LOWER(F2413))="cardiology","Cardiology",IF(TRIM(LOWER(F2413))="Cardiology","Cardiology",IF(TRIM(LOWER(F2413))="Peads","Pediatrics",IF(TRIM(LOWER(F2413))="Pediatrics","Pediatrics",IF(TRIM(LOWER(F2413))="orthopedics","Orthopedics",IF(TRIM(LOWER(F2413))="Neurology","Neurology",IF(TRIM(LOWER(F2413))="Oncology","Oncology")))))))))))</f>
        <v>Cardiology</v>
      </c>
      <c r="P2413" s="3" t="str">
        <f t="shared" si="222"/>
        <v>Private</v>
      </c>
      <c r="Q2413" s="5">
        <f t="shared" si="223"/>
        <v>7</v>
      </c>
      <c r="R2413" s="1">
        <f t="shared" si="224"/>
        <v>92366.1</v>
      </c>
      <c r="S2413" s="1">
        <f t="shared" si="225"/>
        <v>1</v>
      </c>
      <c r="T2413" s="1" t="str">
        <f t="shared" si="226"/>
        <v>51-65</v>
      </c>
      <c r="U2413" s="1" t="str">
        <f t="shared" si="227"/>
        <v>No</v>
      </c>
    </row>
    <row r="2414" spans="1:21">
      <c r="A2414" s="1">
        <v>2413</v>
      </c>
      <c r="C2414" s="1" t="s">
        <v>34</v>
      </c>
      <c r="D2414" s="2">
        <v>45018</v>
      </c>
      <c r="E2414" s="2">
        <v>45023</v>
      </c>
      <c r="F2414" s="1" t="s">
        <v>19</v>
      </c>
      <c r="G2414" s="1" t="s">
        <v>14</v>
      </c>
      <c r="H2414" s="1" t="s">
        <v>47</v>
      </c>
      <c r="I2414" s="1">
        <v>82834.16</v>
      </c>
      <c r="K2414" s="1" t="s">
        <v>17</v>
      </c>
      <c r="N2414" s="3" t="str">
        <f>IF(LEFT(LOWER(C2414),1)="m","Male",IF(LEFT(LOWER(C2414),1)="f","Female","Unknown"))</f>
        <v>Male</v>
      </c>
      <c r="O2414" s="4" t="str">
        <f>IF(TRIM(LOWER(F2414))="neuro","Neurology",IF(TRIM(LOWER(F2414))="Neurology","Neurology",IF(TRIM(LOWER(F2414))="general ward","General",IF(TRIM(LOWER(F2414))="general","General",IF(TRIM(LOWER(F2414))="cardiology","Cardiology",IF(TRIM(LOWER(F2414))="Cardiology","Cardiology",IF(TRIM(LOWER(F2414))="Peads","Pediatrics",IF(TRIM(LOWER(F2414))="Pediatrics","Pediatrics",IF(TRIM(LOWER(F2414))="orthopedics","Orthopedics",IF(TRIM(LOWER(F2414))="Neurology","Neurology",IF(TRIM(LOWER(F2414))="Oncology","Oncology")))))))))))</f>
        <v>General</v>
      </c>
      <c r="P2414" s="3" t="str">
        <f t="shared" si="222"/>
        <v>Private</v>
      </c>
      <c r="Q2414" s="5">
        <f t="shared" si="223"/>
        <v>5</v>
      </c>
      <c r="R2414" s="1">
        <f t="shared" si="224"/>
        <v>82834.16</v>
      </c>
      <c r="S2414" s="1">
        <f t="shared" si="225"/>
        <v>1</v>
      </c>
      <c r="T2414" s="1" t="str">
        <f t="shared" si="226"/>
        <v>0-17</v>
      </c>
      <c r="U2414" s="1" t="str">
        <f t="shared" si="227"/>
        <v>Unknown</v>
      </c>
    </row>
    <row r="2415" spans="1:21">
      <c r="A2415" s="1">
        <v>2414</v>
      </c>
      <c r="B2415" s="1">
        <v>9</v>
      </c>
      <c r="C2415" s="1" t="s">
        <v>34</v>
      </c>
      <c r="D2415" s="2">
        <v>44938</v>
      </c>
      <c r="E2415" s="2">
        <v>44945</v>
      </c>
      <c r="F2415" s="1" t="s">
        <v>35</v>
      </c>
      <c r="G2415" s="1" t="s">
        <v>33</v>
      </c>
      <c r="H2415" s="1" t="s">
        <v>32</v>
      </c>
      <c r="I2415" s="1">
        <v>67023.789999999994</v>
      </c>
      <c r="J2415" s="1" t="s">
        <v>24</v>
      </c>
      <c r="K2415" s="1" t="s">
        <v>16</v>
      </c>
      <c r="N2415" s="3" t="str">
        <f>IF(LEFT(LOWER(C2415),1)="m","Male",IF(LEFT(LOWER(C2415),1)="f","Female","Unknown"))</f>
        <v>Male</v>
      </c>
      <c r="O2415" s="4" t="str">
        <f>IF(TRIM(LOWER(F2415))="neuro","Neurology",IF(TRIM(LOWER(F2415))="Neurology","Neurology",IF(TRIM(LOWER(F2415))="general ward","General",IF(TRIM(LOWER(F2415))="general","General",IF(TRIM(LOWER(F2415))="cardiology","Cardiology",IF(TRIM(LOWER(F2415))="Cardiology","Cardiology",IF(TRIM(LOWER(F2415))="Peads","Pediatrics",IF(TRIM(LOWER(F2415))="Pediatrics","Pediatrics",IF(TRIM(LOWER(F2415))="orthopedics","Orthopedics",IF(TRIM(LOWER(F2415))="Neurology","Neurology",IF(TRIM(LOWER(F2415))="Oncology","Oncology")))))))))))</f>
        <v>Cardiology</v>
      </c>
      <c r="P2415" s="3" t="str">
        <f t="shared" si="222"/>
        <v>Self</v>
      </c>
      <c r="Q2415" s="5">
        <f t="shared" si="223"/>
        <v>7</v>
      </c>
      <c r="R2415" s="1">
        <f t="shared" si="224"/>
        <v>67023.789999999994</v>
      </c>
      <c r="S2415" s="1">
        <f t="shared" si="225"/>
        <v>1</v>
      </c>
      <c r="T2415" s="1" t="str">
        <f t="shared" si="226"/>
        <v>0-17</v>
      </c>
      <c r="U2415" s="1" t="str">
        <f t="shared" si="227"/>
        <v>No</v>
      </c>
    </row>
    <row r="2416" spans="1:21">
      <c r="A2416" s="1">
        <v>2415</v>
      </c>
      <c r="B2416" s="1">
        <v>1</v>
      </c>
      <c r="C2416" s="1" t="s">
        <v>29</v>
      </c>
      <c r="D2416" s="2">
        <v>45167</v>
      </c>
      <c r="E2416" s="2">
        <v>45187</v>
      </c>
      <c r="F2416" s="1" t="s">
        <v>19</v>
      </c>
      <c r="G2416" s="1" t="s">
        <v>33</v>
      </c>
      <c r="H2416" s="1" t="s">
        <v>23</v>
      </c>
      <c r="I2416" s="1">
        <v>239036.62</v>
      </c>
      <c r="J2416" s="1" t="s">
        <v>25</v>
      </c>
      <c r="K2416" s="1" t="s">
        <v>38</v>
      </c>
      <c r="N2416" s="3" t="str">
        <f>IF(LEFT(LOWER(C2416),1)="m","Male",IF(LEFT(LOWER(C2416),1)="f","Female","Unknown"))</f>
        <v>Female</v>
      </c>
      <c r="O2416" s="4" t="str">
        <f>IF(TRIM(LOWER(F2416))="neuro","Neurology",IF(TRIM(LOWER(F2416))="Neurology","Neurology",IF(TRIM(LOWER(F2416))="general ward","General",IF(TRIM(LOWER(F2416))="general","General",IF(TRIM(LOWER(F2416))="cardiology","Cardiology",IF(TRIM(LOWER(F2416))="Cardiology","Cardiology",IF(TRIM(LOWER(F2416))="Peads","Pediatrics",IF(TRIM(LOWER(F2416))="Pediatrics","Pediatrics",IF(TRIM(LOWER(F2416))="orthopedics","Orthopedics",IF(TRIM(LOWER(F2416))="Neurology","Neurology",IF(TRIM(LOWER(F2416))="Oncology","Oncology")))))))))))</f>
        <v>General</v>
      </c>
      <c r="P2416" s="3" t="str">
        <f t="shared" si="222"/>
        <v>Self</v>
      </c>
      <c r="Q2416" s="5">
        <f t="shared" si="223"/>
        <v>20</v>
      </c>
      <c r="R2416" s="1">
        <f t="shared" si="224"/>
        <v>239036.62</v>
      </c>
      <c r="S2416" s="1">
        <f t="shared" si="225"/>
        <v>0</v>
      </c>
      <c r="T2416" s="1" t="str">
        <f t="shared" si="226"/>
        <v>0-17</v>
      </c>
      <c r="U2416" s="1" t="str">
        <f t="shared" si="227"/>
        <v>Yes</v>
      </c>
    </row>
    <row r="2417" spans="1:21">
      <c r="A2417" s="1">
        <v>2416</v>
      </c>
      <c r="B2417" s="1">
        <v>30</v>
      </c>
      <c r="C2417" s="1" t="s">
        <v>29</v>
      </c>
      <c r="D2417" s="2">
        <v>45488</v>
      </c>
      <c r="E2417" s="2">
        <v>45489</v>
      </c>
      <c r="F2417" s="1" t="s">
        <v>28</v>
      </c>
      <c r="G2417" s="1" t="s">
        <v>14</v>
      </c>
      <c r="H2417" s="1" t="s">
        <v>48</v>
      </c>
      <c r="I2417" s="1">
        <v>343460.31</v>
      </c>
      <c r="J2417" s="1" t="s">
        <v>24</v>
      </c>
      <c r="K2417" s="1" t="s">
        <v>42</v>
      </c>
      <c r="N2417" s="3" t="str">
        <f>IF(LEFT(LOWER(C2417),1)="m","Male",IF(LEFT(LOWER(C2417),1)="f","Female","Unknown"))</f>
        <v>Female</v>
      </c>
      <c r="O2417" s="4" t="str">
        <f>IF(TRIM(LOWER(F2417))="neuro","Neurology",IF(TRIM(LOWER(F2417))="Neurology","Neurology",IF(TRIM(LOWER(F2417))="general ward","General",IF(TRIM(LOWER(F2417))="general","General",IF(TRIM(LOWER(F2417))="cardiology","Cardiology",IF(TRIM(LOWER(F2417))="Cardiology","Cardiology",IF(TRIM(LOWER(F2417))="Peads","Pediatrics",IF(TRIM(LOWER(F2417))="Pediatrics","Pediatrics",IF(TRIM(LOWER(F2417))="orthopedics","Orthopedics",IF(TRIM(LOWER(F2417))="Neurology","Neurology",IF(TRIM(LOWER(F2417))="Oncology","Oncology")))))))))))</f>
        <v>Orthopedics</v>
      </c>
      <c r="P2417" s="3" t="str">
        <f t="shared" si="222"/>
        <v>Private</v>
      </c>
      <c r="Q2417" s="5">
        <f t="shared" si="223"/>
        <v>1</v>
      </c>
      <c r="R2417" s="1">
        <f t="shared" si="224"/>
        <v>343460.31</v>
      </c>
      <c r="S2417" s="1">
        <f t="shared" si="225"/>
        <v>0</v>
      </c>
      <c r="T2417" s="1" t="str">
        <f t="shared" si="226"/>
        <v>18-35</v>
      </c>
      <c r="U2417" s="1" t="str">
        <f t="shared" si="227"/>
        <v>No</v>
      </c>
    </row>
    <row r="2418" spans="1:21">
      <c r="A2418" s="1">
        <v>2417</v>
      </c>
      <c r="C2418" s="1" t="s">
        <v>29</v>
      </c>
      <c r="D2418" s="2">
        <v>45229</v>
      </c>
      <c r="E2418" s="2">
        <v>45235</v>
      </c>
      <c r="F2418" s="1" t="s">
        <v>21</v>
      </c>
      <c r="G2418" s="1" t="s">
        <v>41</v>
      </c>
      <c r="H2418" s="1" t="s">
        <v>51</v>
      </c>
      <c r="I2418" s="1">
        <v>88960.97</v>
      </c>
      <c r="J2418" s="1" t="s">
        <v>24</v>
      </c>
      <c r="K2418" s="1" t="s">
        <v>38</v>
      </c>
      <c r="N2418" s="3" t="str">
        <f>IF(LEFT(LOWER(C2418),1)="m","Male",IF(LEFT(LOWER(C2418),1)="f","Female","Unknown"))</f>
        <v>Female</v>
      </c>
      <c r="O2418" s="4" t="str">
        <f>IF(TRIM(LOWER(F2418))="neuro","Neurology",IF(TRIM(LOWER(F2418))="Neurology","Neurology",IF(TRIM(LOWER(F2418))="general ward","General",IF(TRIM(LOWER(F2418))="general","General",IF(TRIM(LOWER(F2418))="cardiology","Cardiology",IF(TRIM(LOWER(F2418))="Cardiology","Cardiology",IF(TRIM(LOWER(F2418))="Peads","Pediatrics",IF(TRIM(LOWER(F2418))="Pediatrics","Pediatrics",IF(TRIM(LOWER(F2418))="orthopedics","Orthopedics",IF(TRIM(LOWER(F2418))="Neurology","Neurology",IF(TRIM(LOWER(F2418))="Oncology","Oncology")))))))))))</f>
        <v>General</v>
      </c>
      <c r="P2418" s="3" t="str">
        <f t="shared" si="222"/>
        <v>Unknown</v>
      </c>
      <c r="Q2418" s="5">
        <f t="shared" si="223"/>
        <v>6</v>
      </c>
      <c r="R2418" s="1">
        <f t="shared" si="224"/>
        <v>88960.97</v>
      </c>
      <c r="S2418" s="1">
        <f t="shared" si="225"/>
        <v>0</v>
      </c>
      <c r="T2418" s="1" t="str">
        <f t="shared" si="226"/>
        <v>0-17</v>
      </c>
      <c r="U2418" s="1" t="str">
        <f t="shared" si="227"/>
        <v>No</v>
      </c>
    </row>
    <row r="2419" spans="1:21">
      <c r="A2419" s="1">
        <v>2418</v>
      </c>
      <c r="B2419" s="1">
        <v>51</v>
      </c>
      <c r="C2419" s="1" t="s">
        <v>26</v>
      </c>
      <c r="D2419" s="2">
        <v>45421</v>
      </c>
      <c r="E2419" s="2">
        <v>45431</v>
      </c>
      <c r="F2419" s="1" t="s">
        <v>35</v>
      </c>
      <c r="G2419" s="1" t="s">
        <v>22</v>
      </c>
      <c r="H2419" s="1" t="s">
        <v>37</v>
      </c>
      <c r="I2419" s="1">
        <v>20615.14</v>
      </c>
      <c r="J2419" s="1" t="s">
        <v>38</v>
      </c>
      <c r="K2419" s="1" t="s">
        <v>17</v>
      </c>
      <c r="N2419" s="3" t="str">
        <f>IF(LEFT(LOWER(C2419),1)="m","Male",IF(LEFT(LOWER(C2419),1)="f","Female","Unknown"))</f>
        <v>Female</v>
      </c>
      <c r="O2419" s="4" t="str">
        <f>IF(TRIM(LOWER(F2419))="neuro","Neurology",IF(TRIM(LOWER(F2419))="Neurology","Neurology",IF(TRIM(LOWER(F2419))="general ward","General",IF(TRIM(LOWER(F2419))="general","General",IF(TRIM(LOWER(F2419))="cardiology","Cardiology",IF(TRIM(LOWER(F2419))="Cardiology","Cardiology",IF(TRIM(LOWER(F2419))="Peads","Pediatrics",IF(TRIM(LOWER(F2419))="Pediatrics","Pediatrics",IF(TRIM(LOWER(F2419))="orthopedics","Orthopedics",IF(TRIM(LOWER(F2419))="Neurology","Neurology",IF(TRIM(LOWER(F2419))="Oncology","Oncology")))))))))))</f>
        <v>Cardiology</v>
      </c>
      <c r="P2419" s="3" t="str">
        <f t="shared" si="222"/>
        <v>Government</v>
      </c>
      <c r="Q2419" s="5">
        <f t="shared" si="223"/>
        <v>10</v>
      </c>
      <c r="R2419" s="1">
        <f t="shared" si="224"/>
        <v>20615.14</v>
      </c>
      <c r="S2419" s="1">
        <f t="shared" si="225"/>
        <v>1</v>
      </c>
      <c r="T2419" s="1" t="str">
        <f t="shared" si="226"/>
        <v>51-65</v>
      </c>
      <c r="U2419" s="1" t="str">
        <f t="shared" si="227"/>
        <v>No</v>
      </c>
    </row>
    <row r="2420" spans="1:21">
      <c r="A2420" s="1">
        <v>2419</v>
      </c>
      <c r="B2420" s="1">
        <v>49</v>
      </c>
      <c r="C2420" s="1" t="s">
        <v>18</v>
      </c>
      <c r="D2420" s="2">
        <v>44967</v>
      </c>
      <c r="E2420" s="2">
        <v>44987</v>
      </c>
      <c r="F2420" s="1" t="s">
        <v>19</v>
      </c>
      <c r="G2420" s="1" t="s">
        <v>14</v>
      </c>
      <c r="I2420" s="1">
        <v>103227.71</v>
      </c>
      <c r="J2420" s="1" t="s">
        <v>38</v>
      </c>
      <c r="K2420" s="1" t="s">
        <v>38</v>
      </c>
      <c r="N2420" s="3" t="str">
        <f>IF(LEFT(LOWER(C2420),1)="m","Male",IF(LEFT(LOWER(C2420),1)="f","Female","Unknown"))</f>
        <v>Male</v>
      </c>
      <c r="O2420" s="4" t="str">
        <f>IF(TRIM(LOWER(F2420))="neuro","Neurology",IF(TRIM(LOWER(F2420))="Neurology","Neurology",IF(TRIM(LOWER(F2420))="general ward","General",IF(TRIM(LOWER(F2420))="general","General",IF(TRIM(LOWER(F2420))="cardiology","Cardiology",IF(TRIM(LOWER(F2420))="Cardiology","Cardiology",IF(TRIM(LOWER(F2420))="Peads","Pediatrics",IF(TRIM(LOWER(F2420))="Pediatrics","Pediatrics",IF(TRIM(LOWER(F2420))="orthopedics","Orthopedics",IF(TRIM(LOWER(F2420))="Neurology","Neurology",IF(TRIM(LOWER(F2420))="Oncology","Oncology")))))))))))</f>
        <v>General</v>
      </c>
      <c r="P2420" s="3" t="str">
        <f t="shared" si="222"/>
        <v>Private</v>
      </c>
      <c r="Q2420" s="5">
        <f t="shared" si="223"/>
        <v>20</v>
      </c>
      <c r="R2420" s="1">
        <f t="shared" si="224"/>
        <v>103227.71</v>
      </c>
      <c r="S2420" s="1">
        <f t="shared" si="225"/>
        <v>0</v>
      </c>
      <c r="T2420" s="1" t="str">
        <f t="shared" si="226"/>
        <v>36-50</v>
      </c>
      <c r="U2420" s="1" t="str">
        <f t="shared" si="227"/>
        <v>No</v>
      </c>
    </row>
    <row r="2421" spans="1:21">
      <c r="A2421" s="1">
        <v>2420</v>
      </c>
      <c r="C2421" s="1" t="s">
        <v>29</v>
      </c>
      <c r="D2421" s="2">
        <v>45655</v>
      </c>
      <c r="E2421" s="2">
        <v>45670</v>
      </c>
      <c r="F2421" s="1" t="s">
        <v>13</v>
      </c>
      <c r="G2421" s="1" t="s">
        <v>46</v>
      </c>
      <c r="H2421" s="1" t="s">
        <v>23</v>
      </c>
      <c r="I2421" s="1">
        <v>253065.53</v>
      </c>
      <c r="J2421" s="1" t="s">
        <v>25</v>
      </c>
      <c r="K2421" s="1" t="s">
        <v>42</v>
      </c>
      <c r="N2421" s="3" t="str">
        <f>IF(LEFT(LOWER(C2421),1)="m","Male",IF(LEFT(LOWER(C2421),1)="f","Female","Unknown"))</f>
        <v>Female</v>
      </c>
      <c r="O2421" s="4" t="str">
        <f>IF(TRIM(LOWER(F2421))="neuro","Neurology",IF(TRIM(LOWER(F2421))="Neurology","Neurology",IF(TRIM(LOWER(F2421))="general ward","General",IF(TRIM(LOWER(F2421))="general","General",IF(TRIM(LOWER(F2421))="cardiology","Cardiology",IF(TRIM(LOWER(F2421))="Cardiology","Cardiology",IF(TRIM(LOWER(F2421))="Peads","Pediatrics",IF(TRIM(LOWER(F2421))="Pediatrics","Pediatrics",IF(TRIM(LOWER(F2421))="orthopedics","Orthopedics",IF(TRIM(LOWER(F2421))="Neurology","Neurology",IF(TRIM(LOWER(F2421))="Oncology","Oncology")))))))))))</f>
        <v>Neurology</v>
      </c>
      <c r="P2421" s="3" t="str">
        <f t="shared" si="222"/>
        <v>Self</v>
      </c>
      <c r="Q2421" s="5">
        <f t="shared" si="223"/>
        <v>15</v>
      </c>
      <c r="R2421" s="1">
        <f t="shared" si="224"/>
        <v>253065.53</v>
      </c>
      <c r="S2421" s="1">
        <f t="shared" si="225"/>
        <v>0</v>
      </c>
      <c r="T2421" s="1" t="str">
        <f t="shared" si="226"/>
        <v>0-17</v>
      </c>
      <c r="U2421" s="1" t="str">
        <f t="shared" si="227"/>
        <v>Yes</v>
      </c>
    </row>
    <row r="2422" spans="1:21">
      <c r="A2422" s="1">
        <v>2421</v>
      </c>
      <c r="B2422" s="1">
        <v>50</v>
      </c>
      <c r="C2422" s="1" t="s">
        <v>18</v>
      </c>
      <c r="D2422" s="2">
        <v>45007</v>
      </c>
      <c r="E2422" s="2">
        <v>45025</v>
      </c>
      <c r="F2422" s="1" t="s">
        <v>13</v>
      </c>
      <c r="G2422" s="1" t="s">
        <v>36</v>
      </c>
      <c r="H2422" s="1" t="s">
        <v>39</v>
      </c>
      <c r="I2422" s="1">
        <v>232997.86</v>
      </c>
      <c r="J2422" s="1" t="s">
        <v>24</v>
      </c>
      <c r="K2422" s="1" t="s">
        <v>20</v>
      </c>
      <c r="N2422" s="3" t="str">
        <f>IF(LEFT(LOWER(C2422),1)="m","Male",IF(LEFT(LOWER(C2422),1)="f","Female","Unknown"))</f>
        <v>Male</v>
      </c>
      <c r="O2422" s="4" t="str">
        <f>IF(TRIM(LOWER(F2422))="neuro","Neurology",IF(TRIM(LOWER(F2422))="Neurology","Neurology",IF(TRIM(LOWER(F2422))="general ward","General",IF(TRIM(LOWER(F2422))="general","General",IF(TRIM(LOWER(F2422))="cardiology","Cardiology",IF(TRIM(LOWER(F2422))="Cardiology","Cardiology",IF(TRIM(LOWER(F2422))="Peads","Pediatrics",IF(TRIM(LOWER(F2422))="Pediatrics","Pediatrics",IF(TRIM(LOWER(F2422))="orthopedics","Orthopedics",IF(TRIM(LOWER(F2422))="Neurology","Neurology",IF(TRIM(LOWER(F2422))="Oncology","Oncology")))))))))))</f>
        <v>Neurology</v>
      </c>
      <c r="P2422" s="3" t="str">
        <f t="shared" si="222"/>
        <v>Government</v>
      </c>
      <c r="Q2422" s="5">
        <f t="shared" si="223"/>
        <v>18</v>
      </c>
      <c r="R2422" s="1">
        <f t="shared" si="224"/>
        <v>232997.86</v>
      </c>
      <c r="S2422" s="1">
        <f t="shared" si="225"/>
        <v>0</v>
      </c>
      <c r="T2422" s="1" t="str">
        <f t="shared" si="226"/>
        <v>36-50</v>
      </c>
      <c r="U2422" s="1" t="str">
        <f t="shared" si="227"/>
        <v>No</v>
      </c>
    </row>
    <row r="2423" spans="1:21">
      <c r="A2423" s="1">
        <v>2422</v>
      </c>
      <c r="C2423" s="1" t="s">
        <v>29</v>
      </c>
      <c r="D2423" s="2">
        <v>45079</v>
      </c>
      <c r="E2423" s="2">
        <v>45099</v>
      </c>
      <c r="F2423" s="1" t="s">
        <v>40</v>
      </c>
      <c r="G2423" s="1" t="s">
        <v>36</v>
      </c>
      <c r="H2423" s="1" t="s">
        <v>15</v>
      </c>
      <c r="I2423" s="1">
        <v>190648.92</v>
      </c>
      <c r="J2423" s="1" t="s">
        <v>17</v>
      </c>
      <c r="K2423" s="1" t="s">
        <v>25</v>
      </c>
      <c r="N2423" s="3" t="str">
        <f>IF(LEFT(LOWER(C2423),1)="m","Male",IF(LEFT(LOWER(C2423),1)="f","Female","Unknown"))</f>
        <v>Female</v>
      </c>
      <c r="O2423" s="4" t="str">
        <f>IF(TRIM(LOWER(F2423))="neuro","Neurology",IF(TRIM(LOWER(F2423))="Neurology","Neurology",IF(TRIM(LOWER(F2423))="general ward","General",IF(TRIM(LOWER(F2423))="general","General",IF(TRIM(LOWER(F2423))="cardiology","Cardiology",IF(TRIM(LOWER(F2423))="Cardiology","Cardiology",IF(TRIM(LOWER(F2423))="Peads","Pediatrics",IF(TRIM(LOWER(F2423))="Pediatrics","Pediatrics",IF(TRIM(LOWER(F2423))="orthopedics","Orthopedics",IF(TRIM(LOWER(F2423))="Neurology","Neurology",IF(TRIM(LOWER(F2423))="Oncology","Oncology")))))))))))</f>
        <v>Pediatrics</v>
      </c>
      <c r="P2423" s="3" t="str">
        <f t="shared" si="222"/>
        <v>Government</v>
      </c>
      <c r="Q2423" s="5">
        <f t="shared" si="223"/>
        <v>20</v>
      </c>
      <c r="R2423" s="1">
        <f t="shared" si="224"/>
        <v>190648.92</v>
      </c>
      <c r="S2423" s="1">
        <f t="shared" si="225"/>
        <v>1</v>
      </c>
      <c r="T2423" s="1" t="str">
        <f t="shared" si="226"/>
        <v>0-17</v>
      </c>
      <c r="U2423" s="1" t="str">
        <f t="shared" si="227"/>
        <v>Yes</v>
      </c>
    </row>
    <row r="2424" spans="1:21">
      <c r="A2424" s="1">
        <v>2423</v>
      </c>
      <c r="B2424" s="1">
        <v>28</v>
      </c>
      <c r="C2424" s="1" t="s">
        <v>29</v>
      </c>
      <c r="D2424" s="2">
        <v>45507</v>
      </c>
      <c r="E2424" s="2">
        <v>45521</v>
      </c>
      <c r="F2424" s="1" t="s">
        <v>49</v>
      </c>
      <c r="G2424" s="1" t="s">
        <v>31</v>
      </c>
      <c r="H2424" s="1" t="s">
        <v>47</v>
      </c>
      <c r="I2424" s="1">
        <v>207358.93</v>
      </c>
      <c r="J2424" s="1" t="s">
        <v>17</v>
      </c>
      <c r="K2424" s="1" t="s">
        <v>25</v>
      </c>
      <c r="N2424" s="3" t="str">
        <f>IF(LEFT(LOWER(C2424),1)="m","Male",IF(LEFT(LOWER(C2424),1)="f","Female","Unknown"))</f>
        <v>Female</v>
      </c>
      <c r="O2424" s="4" t="str">
        <f>IF(TRIM(LOWER(F2424))="neuro","Neurology",IF(TRIM(LOWER(F2424))="Neurology","Neurology",IF(TRIM(LOWER(F2424))="general ward","General",IF(TRIM(LOWER(F2424))="general","General",IF(TRIM(LOWER(F2424))="cardiology","Cardiology",IF(TRIM(LOWER(F2424))="Cardiology","Cardiology",IF(TRIM(LOWER(F2424))="Peads","Pediatrics",IF(TRIM(LOWER(F2424))="Pediatrics","Pediatrics",IF(TRIM(LOWER(F2424))="orthopedics","Orthopedics",IF(TRIM(LOWER(F2424))="Neurology","Neurology",IF(TRIM(LOWER(F2424))="Oncology","Oncology")))))))))))</f>
        <v>Oncology</v>
      </c>
      <c r="P2424" s="3" t="str">
        <f t="shared" si="222"/>
        <v>Private</v>
      </c>
      <c r="Q2424" s="5">
        <f t="shared" si="223"/>
        <v>14</v>
      </c>
      <c r="R2424" s="1">
        <f t="shared" si="224"/>
        <v>207358.93</v>
      </c>
      <c r="S2424" s="1">
        <f t="shared" si="225"/>
        <v>1</v>
      </c>
      <c r="T2424" s="1" t="str">
        <f t="shared" si="226"/>
        <v>18-35</v>
      </c>
      <c r="U2424" s="1" t="str">
        <f t="shared" si="227"/>
        <v>Yes</v>
      </c>
    </row>
    <row r="2425" spans="1:21">
      <c r="A2425" s="1">
        <v>2424</v>
      </c>
      <c r="B2425" s="1">
        <v>62</v>
      </c>
      <c r="C2425" s="1" t="s">
        <v>18</v>
      </c>
      <c r="D2425" s="2">
        <v>45120</v>
      </c>
      <c r="E2425" s="2">
        <v>45119</v>
      </c>
      <c r="F2425" s="1" t="s">
        <v>40</v>
      </c>
      <c r="G2425" s="1" t="s">
        <v>41</v>
      </c>
      <c r="H2425" s="1" t="s">
        <v>48</v>
      </c>
      <c r="I2425" s="1">
        <v>111072.75</v>
      </c>
      <c r="J2425" s="1" t="s">
        <v>42</v>
      </c>
      <c r="K2425" s="1" t="s">
        <v>20</v>
      </c>
      <c r="N2425" s="3" t="str">
        <f>IF(LEFT(LOWER(C2425),1)="m","Male",IF(LEFT(LOWER(C2425),1)="f","Female","Unknown"))</f>
        <v>Male</v>
      </c>
      <c r="O2425" s="4" t="str">
        <f>IF(TRIM(LOWER(F2425))="neuro","Neurology",IF(TRIM(LOWER(F2425))="Neurology","Neurology",IF(TRIM(LOWER(F2425))="general ward","General",IF(TRIM(LOWER(F2425))="general","General",IF(TRIM(LOWER(F2425))="cardiology","Cardiology",IF(TRIM(LOWER(F2425))="Cardiology","Cardiology",IF(TRIM(LOWER(F2425))="Peads","Pediatrics",IF(TRIM(LOWER(F2425))="Pediatrics","Pediatrics",IF(TRIM(LOWER(F2425))="orthopedics","Orthopedics",IF(TRIM(LOWER(F2425))="Neurology","Neurology",IF(TRIM(LOWER(F2425))="Oncology","Oncology")))))))))))</f>
        <v>Pediatrics</v>
      </c>
      <c r="P2425" s="3" t="str">
        <f t="shared" si="222"/>
        <v>Unknown</v>
      </c>
      <c r="Q2425" s="5" t="str">
        <f t="shared" si="223"/>
        <v/>
      </c>
      <c r="R2425" s="1">
        <f t="shared" si="224"/>
        <v>111072.75</v>
      </c>
      <c r="S2425" s="1">
        <f t="shared" si="225"/>
        <v>0</v>
      </c>
      <c r="T2425" s="1" t="str">
        <f t="shared" si="226"/>
        <v>51-65</v>
      </c>
      <c r="U2425" s="1" t="str">
        <f t="shared" si="227"/>
        <v>No</v>
      </c>
    </row>
    <row r="2426" spans="1:21">
      <c r="A2426" s="1">
        <v>2425</v>
      </c>
      <c r="B2426" s="1">
        <v>21</v>
      </c>
      <c r="C2426" s="1" t="s">
        <v>12</v>
      </c>
      <c r="D2426" s="2">
        <v>45014</v>
      </c>
      <c r="E2426" s="2">
        <v>45016</v>
      </c>
      <c r="F2426" s="1" t="s">
        <v>45</v>
      </c>
      <c r="G2426" s="1" t="s">
        <v>31</v>
      </c>
      <c r="H2426" s="1" t="s">
        <v>15</v>
      </c>
      <c r="I2426" s="1">
        <v>228878.22</v>
      </c>
      <c r="K2426" s="1" t="s">
        <v>17</v>
      </c>
      <c r="N2426" s="3" t="str">
        <f>IF(LEFT(LOWER(C2426),1)="m","Male",IF(LEFT(LOWER(C2426),1)="f","Female","Unknown"))</f>
        <v>Unknown</v>
      </c>
      <c r="O2426" s="4" t="str">
        <f>IF(TRIM(LOWER(F2426))="neuro","Neurology",IF(TRIM(LOWER(F2426))="Neurology","Neurology",IF(TRIM(LOWER(F2426))="general ward","General",IF(TRIM(LOWER(F2426))="general","General",IF(TRIM(LOWER(F2426))="cardiology","Cardiology",IF(TRIM(LOWER(F2426))="Cardiology","Cardiology",IF(TRIM(LOWER(F2426))="Peads","Pediatrics",IF(TRIM(LOWER(F2426))="Pediatrics","Pediatrics",IF(TRIM(LOWER(F2426))="orthopedics","Orthopedics",IF(TRIM(LOWER(F2426))="Neurology","Neurology",IF(TRIM(LOWER(F2426))="Oncology","Oncology")))))))))))</f>
        <v>Neurology</v>
      </c>
      <c r="P2426" s="3" t="str">
        <f t="shared" si="222"/>
        <v>Private</v>
      </c>
      <c r="Q2426" s="5">
        <f t="shared" si="223"/>
        <v>2</v>
      </c>
      <c r="R2426" s="1">
        <f t="shared" si="224"/>
        <v>228878.22</v>
      </c>
      <c r="S2426" s="1">
        <f t="shared" si="225"/>
        <v>1</v>
      </c>
      <c r="T2426" s="1" t="str">
        <f t="shared" si="226"/>
        <v>18-35</v>
      </c>
      <c r="U2426" s="1" t="str">
        <f t="shared" si="227"/>
        <v>Unknown</v>
      </c>
    </row>
    <row r="2427" spans="1:21">
      <c r="A2427" s="1">
        <v>2426</v>
      </c>
      <c r="B2427" s="1">
        <v>10</v>
      </c>
      <c r="C2427" s="1" t="s">
        <v>34</v>
      </c>
      <c r="D2427" s="2">
        <v>45573</v>
      </c>
      <c r="E2427" s="2">
        <v>45574</v>
      </c>
      <c r="F2427" s="1" t="s">
        <v>50</v>
      </c>
      <c r="G2427" s="1" t="s">
        <v>31</v>
      </c>
      <c r="H2427" s="1" t="s">
        <v>47</v>
      </c>
      <c r="I2427" s="1">
        <v>174841.95</v>
      </c>
      <c r="J2427" s="1" t="s">
        <v>42</v>
      </c>
      <c r="K2427" s="1" t="s">
        <v>20</v>
      </c>
      <c r="N2427" s="3" t="str">
        <f>IF(LEFT(LOWER(C2427),1)="m","Male",IF(LEFT(LOWER(C2427),1)="f","Female","Unknown"))</f>
        <v>Male</v>
      </c>
      <c r="O2427" s="4" t="str">
        <f>IF(TRIM(LOWER(F2427))="neuro","Neurology",IF(TRIM(LOWER(F2427))="Neurology","Neurology",IF(TRIM(LOWER(F2427))="general ward","General",IF(TRIM(LOWER(F2427))="general","General",IF(TRIM(LOWER(F2427))="cardiology","Cardiology",IF(TRIM(LOWER(F2427))="Cardiology","Cardiology",IF(TRIM(LOWER(F2427))="Peads","Pediatrics",IF(TRIM(LOWER(F2427))="Pediatrics","Pediatrics",IF(TRIM(LOWER(F2427))="orthopedics","Orthopedics",IF(TRIM(LOWER(F2427))="Neurology","Neurology",IF(TRIM(LOWER(F2427))="Oncology","Oncology")))))))))))</f>
        <v>Cardiology</v>
      </c>
      <c r="P2427" s="3" t="str">
        <f t="shared" si="222"/>
        <v>Private</v>
      </c>
      <c r="Q2427" s="5">
        <f t="shared" si="223"/>
        <v>1</v>
      </c>
      <c r="R2427" s="1">
        <f t="shared" si="224"/>
        <v>174841.95</v>
      </c>
      <c r="S2427" s="1">
        <f t="shared" si="225"/>
        <v>0</v>
      </c>
      <c r="T2427" s="1" t="str">
        <f t="shared" si="226"/>
        <v>0-17</v>
      </c>
      <c r="U2427" s="1" t="str">
        <f t="shared" si="227"/>
        <v>No</v>
      </c>
    </row>
    <row r="2428" spans="1:21">
      <c r="A2428" s="1">
        <v>2427</v>
      </c>
      <c r="B2428" s="1">
        <v>40</v>
      </c>
      <c r="C2428" s="1" t="s">
        <v>18</v>
      </c>
      <c r="D2428" s="2">
        <v>45219</v>
      </c>
      <c r="E2428" s="2">
        <v>45229</v>
      </c>
      <c r="F2428" s="1" t="s">
        <v>52</v>
      </c>
      <c r="G2428" s="1" t="s">
        <v>14</v>
      </c>
      <c r="H2428" s="1" t="s">
        <v>37</v>
      </c>
      <c r="I2428" s="1">
        <v>323914.07</v>
      </c>
      <c r="J2428" s="1" t="s">
        <v>17</v>
      </c>
      <c r="K2428" s="1" t="s">
        <v>25</v>
      </c>
      <c r="N2428" s="3" t="str">
        <f>IF(LEFT(LOWER(C2428),1)="m","Male",IF(LEFT(LOWER(C2428),1)="f","Female","Unknown"))</f>
        <v>Male</v>
      </c>
      <c r="O2428" s="4" t="str">
        <f>IF(TRIM(LOWER(F2428))="neuro","Neurology",IF(TRIM(LOWER(F2428))="Neurology","Neurology",IF(TRIM(LOWER(F2428))="general ward","General",IF(TRIM(LOWER(F2428))="general","General",IF(TRIM(LOWER(F2428))="cardiology","Cardiology",IF(TRIM(LOWER(F2428))="Cardiology","Cardiology",IF(TRIM(LOWER(F2428))="Peads","Pediatrics",IF(TRIM(LOWER(F2428))="Pediatrics","Pediatrics",IF(TRIM(LOWER(F2428))="orthopedics","Orthopedics",IF(TRIM(LOWER(F2428))="Neurology","Neurology",IF(TRIM(LOWER(F2428))="Oncology","Oncology")))))))))))</f>
        <v>Oncology</v>
      </c>
      <c r="P2428" s="3" t="str">
        <f t="shared" si="222"/>
        <v>Private</v>
      </c>
      <c r="Q2428" s="5">
        <f t="shared" si="223"/>
        <v>10</v>
      </c>
      <c r="R2428" s="1">
        <f t="shared" si="224"/>
        <v>323914.07</v>
      </c>
      <c r="S2428" s="1">
        <f t="shared" si="225"/>
        <v>1</v>
      </c>
      <c r="T2428" s="1" t="str">
        <f t="shared" si="226"/>
        <v>36-50</v>
      </c>
      <c r="U2428" s="1" t="str">
        <f t="shared" si="227"/>
        <v>Yes</v>
      </c>
    </row>
    <row r="2429" spans="1:21">
      <c r="A2429" s="1">
        <v>2428</v>
      </c>
      <c r="B2429" s="1">
        <v>25</v>
      </c>
      <c r="C2429" s="1" t="s">
        <v>29</v>
      </c>
      <c r="D2429" s="2">
        <v>45216</v>
      </c>
      <c r="E2429" s="2">
        <v>45218</v>
      </c>
      <c r="F2429" s="1" t="s">
        <v>19</v>
      </c>
      <c r="G2429" s="1" t="s">
        <v>31</v>
      </c>
      <c r="H2429" s="1" t="s">
        <v>47</v>
      </c>
      <c r="I2429" s="1">
        <v>118069.91</v>
      </c>
      <c r="J2429" s="1" t="s">
        <v>17</v>
      </c>
      <c r="K2429" s="1" t="s">
        <v>38</v>
      </c>
      <c r="N2429" s="3" t="str">
        <f>IF(LEFT(LOWER(C2429),1)="m","Male",IF(LEFT(LOWER(C2429),1)="f","Female","Unknown"))</f>
        <v>Female</v>
      </c>
      <c r="O2429" s="4" t="str">
        <f>IF(TRIM(LOWER(F2429))="neuro","Neurology",IF(TRIM(LOWER(F2429))="Neurology","Neurology",IF(TRIM(LOWER(F2429))="general ward","General",IF(TRIM(LOWER(F2429))="general","General",IF(TRIM(LOWER(F2429))="cardiology","Cardiology",IF(TRIM(LOWER(F2429))="Cardiology","Cardiology",IF(TRIM(LOWER(F2429))="Peads","Pediatrics",IF(TRIM(LOWER(F2429))="Pediatrics","Pediatrics",IF(TRIM(LOWER(F2429))="orthopedics","Orthopedics",IF(TRIM(LOWER(F2429))="Neurology","Neurology",IF(TRIM(LOWER(F2429))="Oncology","Oncology")))))))))))</f>
        <v>General</v>
      </c>
      <c r="P2429" s="3" t="str">
        <f t="shared" si="222"/>
        <v>Private</v>
      </c>
      <c r="Q2429" s="5">
        <f t="shared" si="223"/>
        <v>2</v>
      </c>
      <c r="R2429" s="1">
        <f t="shared" si="224"/>
        <v>118069.91</v>
      </c>
      <c r="S2429" s="1">
        <f t="shared" si="225"/>
        <v>0</v>
      </c>
      <c r="T2429" s="1" t="str">
        <f t="shared" si="226"/>
        <v>18-35</v>
      </c>
      <c r="U2429" s="1" t="str">
        <f t="shared" si="227"/>
        <v>Yes</v>
      </c>
    </row>
    <row r="2430" spans="1:21">
      <c r="A2430" s="1">
        <v>2429</v>
      </c>
      <c r="B2430" s="1">
        <v>90</v>
      </c>
      <c r="C2430" s="1" t="s">
        <v>44</v>
      </c>
      <c r="D2430" s="2">
        <v>45137</v>
      </c>
      <c r="E2430" s="2">
        <v>45141</v>
      </c>
      <c r="F2430" s="1" t="s">
        <v>35</v>
      </c>
      <c r="G2430" s="1" t="s">
        <v>33</v>
      </c>
      <c r="H2430" s="1" t="s">
        <v>48</v>
      </c>
      <c r="I2430" s="1">
        <v>112170.71</v>
      </c>
      <c r="J2430" s="1" t="s">
        <v>42</v>
      </c>
      <c r="K2430" s="1" t="s">
        <v>25</v>
      </c>
      <c r="N2430" s="3" t="str">
        <f>IF(LEFT(LOWER(C2430),1)="m","Male",IF(LEFT(LOWER(C2430),1)="f","Female","Unknown"))</f>
        <v>Female</v>
      </c>
      <c r="O2430" s="4" t="str">
        <f>IF(TRIM(LOWER(F2430))="neuro","Neurology",IF(TRIM(LOWER(F2430))="Neurology","Neurology",IF(TRIM(LOWER(F2430))="general ward","General",IF(TRIM(LOWER(F2430))="general","General",IF(TRIM(LOWER(F2430))="cardiology","Cardiology",IF(TRIM(LOWER(F2430))="Cardiology","Cardiology",IF(TRIM(LOWER(F2430))="Peads","Pediatrics",IF(TRIM(LOWER(F2430))="Pediatrics","Pediatrics",IF(TRIM(LOWER(F2430))="orthopedics","Orthopedics",IF(TRIM(LOWER(F2430))="Neurology","Neurology",IF(TRIM(LOWER(F2430))="Oncology","Oncology")))))))))))</f>
        <v>Cardiology</v>
      </c>
      <c r="P2430" s="3" t="str">
        <f t="shared" si="222"/>
        <v>Self</v>
      </c>
      <c r="Q2430" s="5">
        <f t="shared" si="223"/>
        <v>4</v>
      </c>
      <c r="R2430" s="1">
        <f t="shared" si="224"/>
        <v>112170.71</v>
      </c>
      <c r="S2430" s="1">
        <f t="shared" si="225"/>
        <v>1</v>
      </c>
      <c r="T2430" s="1" t="str">
        <f t="shared" si="226"/>
        <v>66+</v>
      </c>
      <c r="U2430" s="1" t="str">
        <f t="shared" si="227"/>
        <v>No</v>
      </c>
    </row>
    <row r="2431" spans="1:21">
      <c r="A2431" s="1">
        <v>2430</v>
      </c>
      <c r="B2431" s="1">
        <v>38</v>
      </c>
      <c r="C2431" s="1" t="s">
        <v>44</v>
      </c>
      <c r="D2431" s="2">
        <v>45392</v>
      </c>
      <c r="E2431" s="2">
        <v>45410</v>
      </c>
      <c r="F2431" s="1" t="s">
        <v>50</v>
      </c>
      <c r="G2431" s="1" t="s">
        <v>36</v>
      </c>
      <c r="H2431" s="1" t="s">
        <v>15</v>
      </c>
      <c r="I2431" s="1">
        <v>301376.03999999998</v>
      </c>
      <c r="J2431" s="1" t="s">
        <v>38</v>
      </c>
      <c r="K2431" s="1" t="s">
        <v>16</v>
      </c>
      <c r="N2431" s="3" t="str">
        <f>IF(LEFT(LOWER(C2431),1)="m","Male",IF(LEFT(LOWER(C2431),1)="f","Female","Unknown"))</f>
        <v>Female</v>
      </c>
      <c r="O2431" s="4" t="str">
        <f>IF(TRIM(LOWER(F2431))="neuro","Neurology",IF(TRIM(LOWER(F2431))="Neurology","Neurology",IF(TRIM(LOWER(F2431))="general ward","General",IF(TRIM(LOWER(F2431))="general","General",IF(TRIM(LOWER(F2431))="cardiology","Cardiology",IF(TRIM(LOWER(F2431))="Cardiology","Cardiology",IF(TRIM(LOWER(F2431))="Peads","Pediatrics",IF(TRIM(LOWER(F2431))="Pediatrics","Pediatrics",IF(TRIM(LOWER(F2431))="orthopedics","Orthopedics",IF(TRIM(LOWER(F2431))="Neurology","Neurology",IF(TRIM(LOWER(F2431))="Oncology","Oncology")))))))))))</f>
        <v>Cardiology</v>
      </c>
      <c r="P2431" s="3" t="str">
        <f t="shared" si="222"/>
        <v>Government</v>
      </c>
      <c r="Q2431" s="5">
        <f t="shared" si="223"/>
        <v>18</v>
      </c>
      <c r="R2431" s="1">
        <f t="shared" si="224"/>
        <v>301376.03999999998</v>
      </c>
      <c r="S2431" s="1">
        <f t="shared" si="225"/>
        <v>1</v>
      </c>
      <c r="T2431" s="1" t="str">
        <f t="shared" si="226"/>
        <v>36-50</v>
      </c>
      <c r="U2431" s="1" t="str">
        <f t="shared" si="227"/>
        <v>No</v>
      </c>
    </row>
    <row r="2432" spans="1:21">
      <c r="A2432" s="1">
        <v>2431</v>
      </c>
      <c r="B2432" s="1">
        <v>25</v>
      </c>
      <c r="C2432" s="1" t="s">
        <v>12</v>
      </c>
      <c r="D2432" s="2">
        <v>45108</v>
      </c>
      <c r="E2432" s="2">
        <v>45112</v>
      </c>
      <c r="F2432" s="1" t="s">
        <v>35</v>
      </c>
      <c r="G2432" s="1" t="s">
        <v>14</v>
      </c>
      <c r="H2432" s="1" t="s">
        <v>32</v>
      </c>
      <c r="I2432" s="1">
        <v>328083.08</v>
      </c>
      <c r="K2432" s="1" t="s">
        <v>25</v>
      </c>
      <c r="N2432" s="3" t="str">
        <f>IF(LEFT(LOWER(C2432),1)="m","Male",IF(LEFT(LOWER(C2432),1)="f","Female","Unknown"))</f>
        <v>Unknown</v>
      </c>
      <c r="O2432" s="4" t="str">
        <f>IF(TRIM(LOWER(F2432))="neuro","Neurology",IF(TRIM(LOWER(F2432))="Neurology","Neurology",IF(TRIM(LOWER(F2432))="general ward","General",IF(TRIM(LOWER(F2432))="general","General",IF(TRIM(LOWER(F2432))="cardiology","Cardiology",IF(TRIM(LOWER(F2432))="Cardiology","Cardiology",IF(TRIM(LOWER(F2432))="Peads","Pediatrics",IF(TRIM(LOWER(F2432))="Pediatrics","Pediatrics",IF(TRIM(LOWER(F2432))="orthopedics","Orthopedics",IF(TRIM(LOWER(F2432))="Neurology","Neurology",IF(TRIM(LOWER(F2432))="Oncology","Oncology")))))))))))</f>
        <v>Cardiology</v>
      </c>
      <c r="P2432" s="3" t="str">
        <f t="shared" si="222"/>
        <v>Private</v>
      </c>
      <c r="Q2432" s="5">
        <f t="shared" si="223"/>
        <v>4</v>
      </c>
      <c r="R2432" s="1">
        <f t="shared" si="224"/>
        <v>328083.08</v>
      </c>
      <c r="S2432" s="1">
        <f t="shared" si="225"/>
        <v>1</v>
      </c>
      <c r="T2432" s="1" t="str">
        <f t="shared" si="226"/>
        <v>18-35</v>
      </c>
      <c r="U2432" s="1" t="str">
        <f t="shared" si="227"/>
        <v>Unknown</v>
      </c>
    </row>
    <row r="2433" spans="1:21">
      <c r="A2433" s="1">
        <v>2432</v>
      </c>
      <c r="B2433" s="1">
        <v>29</v>
      </c>
      <c r="C2433" s="1" t="s">
        <v>29</v>
      </c>
      <c r="D2433" s="2">
        <v>44993</v>
      </c>
      <c r="E2433" s="2">
        <v>45001</v>
      </c>
      <c r="F2433" s="1" t="s">
        <v>13</v>
      </c>
      <c r="G2433" s="1" t="s">
        <v>14</v>
      </c>
      <c r="H2433" s="1" t="s">
        <v>37</v>
      </c>
      <c r="I2433" s="1">
        <v>316534.89</v>
      </c>
      <c r="J2433" s="1" t="s">
        <v>42</v>
      </c>
      <c r="K2433" s="1" t="s">
        <v>16</v>
      </c>
      <c r="N2433" s="3" t="str">
        <f>IF(LEFT(LOWER(C2433),1)="m","Male",IF(LEFT(LOWER(C2433),1)="f","Female","Unknown"))</f>
        <v>Female</v>
      </c>
      <c r="O2433" s="4" t="str">
        <f>IF(TRIM(LOWER(F2433))="neuro","Neurology",IF(TRIM(LOWER(F2433))="Neurology","Neurology",IF(TRIM(LOWER(F2433))="general ward","General",IF(TRIM(LOWER(F2433))="general","General",IF(TRIM(LOWER(F2433))="cardiology","Cardiology",IF(TRIM(LOWER(F2433))="Cardiology","Cardiology",IF(TRIM(LOWER(F2433))="Peads","Pediatrics",IF(TRIM(LOWER(F2433))="Pediatrics","Pediatrics",IF(TRIM(LOWER(F2433))="orthopedics","Orthopedics",IF(TRIM(LOWER(F2433))="Neurology","Neurology",IF(TRIM(LOWER(F2433))="Oncology","Oncology")))))))))))</f>
        <v>Neurology</v>
      </c>
      <c r="P2433" s="3" t="str">
        <f t="shared" si="222"/>
        <v>Private</v>
      </c>
      <c r="Q2433" s="5">
        <f t="shared" si="223"/>
        <v>8</v>
      </c>
      <c r="R2433" s="1">
        <f t="shared" si="224"/>
        <v>316534.89</v>
      </c>
      <c r="S2433" s="1">
        <f t="shared" si="225"/>
        <v>1</v>
      </c>
      <c r="T2433" s="1" t="str">
        <f t="shared" si="226"/>
        <v>18-35</v>
      </c>
      <c r="U2433" s="1" t="str">
        <f t="shared" si="227"/>
        <v>No</v>
      </c>
    </row>
    <row r="2434" spans="1:21">
      <c r="A2434" s="1">
        <v>2433</v>
      </c>
      <c r="B2434" s="1">
        <v>45</v>
      </c>
      <c r="C2434" s="1" t="s">
        <v>27</v>
      </c>
      <c r="D2434" s="2">
        <v>44981</v>
      </c>
      <c r="E2434" s="2">
        <v>44994</v>
      </c>
      <c r="F2434" s="1" t="s">
        <v>13</v>
      </c>
      <c r="G2434" s="1" t="s">
        <v>41</v>
      </c>
      <c r="H2434" s="1" t="s">
        <v>47</v>
      </c>
      <c r="I2434" s="1">
        <v>315738.99</v>
      </c>
      <c r="J2434" s="1" t="s">
        <v>24</v>
      </c>
      <c r="K2434" s="1" t="s">
        <v>20</v>
      </c>
      <c r="N2434" s="3" t="str">
        <f>IF(LEFT(LOWER(C2434),1)="m","Male",IF(LEFT(LOWER(C2434),1)="f","Female","Unknown"))</f>
        <v>Male</v>
      </c>
      <c r="O2434" s="4" t="str">
        <f>IF(TRIM(LOWER(F2434))="neuro","Neurology",IF(TRIM(LOWER(F2434))="Neurology","Neurology",IF(TRIM(LOWER(F2434))="general ward","General",IF(TRIM(LOWER(F2434))="general","General",IF(TRIM(LOWER(F2434))="cardiology","Cardiology",IF(TRIM(LOWER(F2434))="Cardiology","Cardiology",IF(TRIM(LOWER(F2434))="Peads","Pediatrics",IF(TRIM(LOWER(F2434))="Pediatrics","Pediatrics",IF(TRIM(LOWER(F2434))="orthopedics","Orthopedics",IF(TRIM(LOWER(F2434))="Neurology","Neurology",IF(TRIM(LOWER(F2434))="Oncology","Oncology")))))))))))</f>
        <v>Neurology</v>
      </c>
      <c r="P2434" s="3" t="str">
        <f t="shared" si="222"/>
        <v>Unknown</v>
      </c>
      <c r="Q2434" s="5">
        <f t="shared" si="223"/>
        <v>13</v>
      </c>
      <c r="R2434" s="1">
        <f t="shared" si="224"/>
        <v>315738.99</v>
      </c>
      <c r="S2434" s="1">
        <f t="shared" si="225"/>
        <v>0</v>
      </c>
      <c r="T2434" s="1" t="str">
        <f t="shared" si="226"/>
        <v>36-50</v>
      </c>
      <c r="U2434" s="1" t="str">
        <f t="shared" si="227"/>
        <v>No</v>
      </c>
    </row>
    <row r="2435" spans="1:21">
      <c r="A2435" s="1">
        <v>2434</v>
      </c>
      <c r="B2435" s="1">
        <v>63</v>
      </c>
      <c r="C2435" s="1" t="s">
        <v>18</v>
      </c>
      <c r="D2435" s="2">
        <v>45098</v>
      </c>
      <c r="E2435" s="2">
        <v>45104</v>
      </c>
      <c r="F2435" s="1" t="s">
        <v>30</v>
      </c>
      <c r="G2435" s="1" t="s">
        <v>31</v>
      </c>
      <c r="H2435" s="1" t="s">
        <v>48</v>
      </c>
      <c r="I2435" s="1">
        <v>214350.77</v>
      </c>
      <c r="J2435" s="1" t="s">
        <v>16</v>
      </c>
      <c r="K2435" s="1" t="s">
        <v>17</v>
      </c>
      <c r="N2435" s="3" t="str">
        <f>IF(LEFT(LOWER(C2435),1)="m","Male",IF(LEFT(LOWER(C2435),1)="f","Female","Unknown"))</f>
        <v>Male</v>
      </c>
      <c r="O2435" s="4" t="str">
        <f>IF(TRIM(LOWER(F2435))="neuro","Neurology",IF(TRIM(LOWER(F2435))="Neurology","Neurology",IF(TRIM(LOWER(F2435))="general ward","General",IF(TRIM(LOWER(F2435))="general","General",IF(TRIM(LOWER(F2435))="cardiology","Cardiology",IF(TRIM(LOWER(F2435))="Cardiology","Cardiology",IF(TRIM(LOWER(F2435))="Peads","Pediatrics",IF(TRIM(LOWER(F2435))="Pediatrics","Pediatrics",IF(TRIM(LOWER(F2435))="orthopedics","Orthopedics",IF(TRIM(LOWER(F2435))="Neurology","Neurology",IF(TRIM(LOWER(F2435))="Oncology","Oncology")))))))))))</f>
        <v>Pediatrics</v>
      </c>
      <c r="P2435" s="3" t="str">
        <f t="shared" ref="P2435:P2498" si="228">IF(LOWER(G2435)="private","Private",
IF(LOWER(G2435)="govt","Government",
IF(LOWER(G2435)="government","Government",
IF(LOWER(G2435)="self","Self","Unknown"))))</f>
        <v>Private</v>
      </c>
      <c r="Q2435" s="5">
        <f t="shared" ref="Q2435:Q2498" si="229">IF(E2435&lt;D2435,"",E2435-D2435)</f>
        <v>6</v>
      </c>
      <c r="R2435" s="1">
        <f t="shared" ref="R2435:R2498" si="230">IF(I2435&lt;0,"",I2435)</f>
        <v>214350.77</v>
      </c>
      <c r="S2435" s="1">
        <f t="shared" ref="S2435:S2498" si="231">IF(OR(K2435="Yes",K2435="YES",K2435="Y"),1,0)</f>
        <v>1</v>
      </c>
      <c r="T2435" s="1" t="str">
        <f t="shared" ref="T2435:T2498" si="232">IF(B2435&lt;18,"0-17",                                                  IF(B2435&lt;36,"18-35",
IF(B2435&lt;51,"36-50",
IF(B2435&lt;66,"51-65","66+"))))</f>
        <v>51-65</v>
      </c>
      <c r="U2435" s="1" t="str">
        <f t="shared" ref="U2435:U2498" si="233">IF(OR(TRIM(UPPER(J2435))="YES",TRIM(UPPER(J2435))="Y"),"Yes",
IF(OR(TRIM(UPPER(J2435))="NO",TRIM(UPPER(J2435))="N"),"No","Unknown"))</f>
        <v>Yes</v>
      </c>
    </row>
    <row r="2436" spans="1:21">
      <c r="A2436" s="1">
        <v>2435</v>
      </c>
      <c r="B2436" s="1">
        <v>63</v>
      </c>
      <c r="C2436" s="1" t="s">
        <v>27</v>
      </c>
      <c r="D2436" s="2">
        <v>45409</v>
      </c>
      <c r="E2436" s="2">
        <v>45417</v>
      </c>
      <c r="F2436" s="1" t="s">
        <v>13</v>
      </c>
      <c r="G2436" s="1" t="s">
        <v>14</v>
      </c>
      <c r="H2436" s="1" t="s">
        <v>32</v>
      </c>
      <c r="I2436" s="1">
        <v>349921.57</v>
      </c>
      <c r="J2436" s="1" t="s">
        <v>16</v>
      </c>
      <c r="K2436" s="1" t="s">
        <v>20</v>
      </c>
      <c r="N2436" s="3" t="str">
        <f>IF(LEFT(LOWER(C2436),1)="m","Male",IF(LEFT(LOWER(C2436),1)="f","Female","Unknown"))</f>
        <v>Male</v>
      </c>
      <c r="O2436" s="4" t="str">
        <f>IF(TRIM(LOWER(F2436))="neuro","Neurology",IF(TRIM(LOWER(F2436))="Neurology","Neurology",IF(TRIM(LOWER(F2436))="general ward","General",IF(TRIM(LOWER(F2436))="general","General",IF(TRIM(LOWER(F2436))="cardiology","Cardiology",IF(TRIM(LOWER(F2436))="Cardiology","Cardiology",IF(TRIM(LOWER(F2436))="Peads","Pediatrics",IF(TRIM(LOWER(F2436))="Pediatrics","Pediatrics",IF(TRIM(LOWER(F2436))="orthopedics","Orthopedics",IF(TRIM(LOWER(F2436))="Neurology","Neurology",IF(TRIM(LOWER(F2436))="Oncology","Oncology")))))))))))</f>
        <v>Neurology</v>
      </c>
      <c r="P2436" s="3" t="str">
        <f t="shared" si="228"/>
        <v>Private</v>
      </c>
      <c r="Q2436" s="5">
        <f t="shared" si="229"/>
        <v>8</v>
      </c>
      <c r="R2436" s="1">
        <f t="shared" si="230"/>
        <v>349921.57</v>
      </c>
      <c r="S2436" s="1">
        <f t="shared" si="231"/>
        <v>0</v>
      </c>
      <c r="T2436" s="1" t="str">
        <f t="shared" si="232"/>
        <v>51-65</v>
      </c>
      <c r="U2436" s="1" t="str">
        <f t="shared" si="233"/>
        <v>Yes</v>
      </c>
    </row>
    <row r="2437" spans="1:21">
      <c r="A2437" s="1">
        <v>2436</v>
      </c>
      <c r="B2437" s="1">
        <v>68</v>
      </c>
      <c r="C2437" s="1" t="s">
        <v>26</v>
      </c>
      <c r="D2437" s="2">
        <v>45367</v>
      </c>
      <c r="E2437" s="2">
        <v>45372</v>
      </c>
      <c r="F2437" s="1" t="s">
        <v>50</v>
      </c>
      <c r="G2437" s="1" t="s">
        <v>22</v>
      </c>
      <c r="I2437" s="1">
        <v>305605.34000000003</v>
      </c>
      <c r="J2437" s="1" t="s">
        <v>17</v>
      </c>
      <c r="K2437" s="1" t="s">
        <v>20</v>
      </c>
      <c r="N2437" s="3" t="str">
        <f>IF(LEFT(LOWER(C2437),1)="m","Male",IF(LEFT(LOWER(C2437),1)="f","Female","Unknown"))</f>
        <v>Female</v>
      </c>
      <c r="O2437" s="4" t="str">
        <f>IF(TRIM(LOWER(F2437))="neuro","Neurology",IF(TRIM(LOWER(F2437))="Neurology","Neurology",IF(TRIM(LOWER(F2437))="general ward","General",IF(TRIM(LOWER(F2437))="general","General",IF(TRIM(LOWER(F2437))="cardiology","Cardiology",IF(TRIM(LOWER(F2437))="Cardiology","Cardiology",IF(TRIM(LOWER(F2437))="Peads","Pediatrics",IF(TRIM(LOWER(F2437))="Pediatrics","Pediatrics",IF(TRIM(LOWER(F2437))="orthopedics","Orthopedics",IF(TRIM(LOWER(F2437))="Neurology","Neurology",IF(TRIM(LOWER(F2437))="Oncology","Oncology")))))))))))</f>
        <v>Cardiology</v>
      </c>
      <c r="P2437" s="3" t="str">
        <f t="shared" si="228"/>
        <v>Government</v>
      </c>
      <c r="Q2437" s="5">
        <f t="shared" si="229"/>
        <v>5</v>
      </c>
      <c r="R2437" s="1">
        <f t="shared" si="230"/>
        <v>305605.34000000003</v>
      </c>
      <c r="S2437" s="1">
        <f t="shared" si="231"/>
        <v>0</v>
      </c>
      <c r="T2437" s="1" t="str">
        <f t="shared" si="232"/>
        <v>66+</v>
      </c>
      <c r="U2437" s="1" t="str">
        <f t="shared" si="233"/>
        <v>Yes</v>
      </c>
    </row>
    <row r="2438" spans="1:21">
      <c r="A2438" s="1">
        <v>2437</v>
      </c>
      <c r="C2438" s="1" t="s">
        <v>26</v>
      </c>
      <c r="D2438" s="2">
        <v>45597</v>
      </c>
      <c r="E2438" s="2">
        <v>45608</v>
      </c>
      <c r="F2438" s="1" t="s">
        <v>49</v>
      </c>
      <c r="G2438" s="1" t="s">
        <v>33</v>
      </c>
      <c r="H2438" s="1" t="s">
        <v>23</v>
      </c>
      <c r="I2438" s="1">
        <v>313902.15999999997</v>
      </c>
      <c r="J2438" s="1" t="s">
        <v>16</v>
      </c>
      <c r="K2438" s="1" t="s">
        <v>16</v>
      </c>
      <c r="N2438" s="3" t="str">
        <f>IF(LEFT(LOWER(C2438),1)="m","Male",IF(LEFT(LOWER(C2438),1)="f","Female","Unknown"))</f>
        <v>Female</v>
      </c>
      <c r="O2438" s="4" t="str">
        <f>IF(TRIM(LOWER(F2438))="neuro","Neurology",IF(TRIM(LOWER(F2438))="Neurology","Neurology",IF(TRIM(LOWER(F2438))="general ward","General",IF(TRIM(LOWER(F2438))="general","General",IF(TRIM(LOWER(F2438))="cardiology","Cardiology",IF(TRIM(LOWER(F2438))="Cardiology","Cardiology",IF(TRIM(LOWER(F2438))="Peads","Pediatrics",IF(TRIM(LOWER(F2438))="Pediatrics","Pediatrics",IF(TRIM(LOWER(F2438))="orthopedics","Orthopedics",IF(TRIM(LOWER(F2438))="Neurology","Neurology",IF(TRIM(LOWER(F2438))="Oncology","Oncology")))))))))))</f>
        <v>Oncology</v>
      </c>
      <c r="P2438" s="3" t="str">
        <f t="shared" si="228"/>
        <v>Self</v>
      </c>
      <c r="Q2438" s="5">
        <f t="shared" si="229"/>
        <v>11</v>
      </c>
      <c r="R2438" s="1">
        <f t="shared" si="230"/>
        <v>313902.15999999997</v>
      </c>
      <c r="S2438" s="1">
        <f t="shared" si="231"/>
        <v>1</v>
      </c>
      <c r="T2438" s="1" t="str">
        <f t="shared" si="232"/>
        <v>0-17</v>
      </c>
      <c r="U2438" s="1" t="str">
        <f t="shared" si="233"/>
        <v>Yes</v>
      </c>
    </row>
    <row r="2439" spans="1:21">
      <c r="A2439" s="1">
        <v>2438</v>
      </c>
      <c r="B2439" s="1">
        <v>43</v>
      </c>
      <c r="C2439" s="1" t="s">
        <v>12</v>
      </c>
      <c r="D2439" s="2">
        <v>45214</v>
      </c>
      <c r="E2439" s="2">
        <v>45233</v>
      </c>
      <c r="F2439" s="1" t="s">
        <v>19</v>
      </c>
      <c r="G2439" s="1" t="s">
        <v>14</v>
      </c>
      <c r="H2439" s="1" t="s">
        <v>37</v>
      </c>
      <c r="I2439" s="1">
        <v>21038.22</v>
      </c>
      <c r="J2439" s="1" t="s">
        <v>16</v>
      </c>
      <c r="K2439" s="1" t="s">
        <v>20</v>
      </c>
      <c r="N2439" s="3" t="str">
        <f>IF(LEFT(LOWER(C2439),1)="m","Male",IF(LEFT(LOWER(C2439),1)="f","Female","Unknown"))</f>
        <v>Unknown</v>
      </c>
      <c r="O2439" s="4" t="str">
        <f>IF(TRIM(LOWER(F2439))="neuro","Neurology",IF(TRIM(LOWER(F2439))="Neurology","Neurology",IF(TRIM(LOWER(F2439))="general ward","General",IF(TRIM(LOWER(F2439))="general","General",IF(TRIM(LOWER(F2439))="cardiology","Cardiology",IF(TRIM(LOWER(F2439))="Cardiology","Cardiology",IF(TRIM(LOWER(F2439))="Peads","Pediatrics",IF(TRIM(LOWER(F2439))="Pediatrics","Pediatrics",IF(TRIM(LOWER(F2439))="orthopedics","Orthopedics",IF(TRIM(LOWER(F2439))="Neurology","Neurology",IF(TRIM(LOWER(F2439))="Oncology","Oncology")))))))))))</f>
        <v>General</v>
      </c>
      <c r="P2439" s="3" t="str">
        <f t="shared" si="228"/>
        <v>Private</v>
      </c>
      <c r="Q2439" s="5">
        <f t="shared" si="229"/>
        <v>19</v>
      </c>
      <c r="R2439" s="1">
        <f t="shared" si="230"/>
        <v>21038.22</v>
      </c>
      <c r="S2439" s="1">
        <f t="shared" si="231"/>
        <v>0</v>
      </c>
      <c r="T2439" s="1" t="str">
        <f t="shared" si="232"/>
        <v>36-50</v>
      </c>
      <c r="U2439" s="1" t="str">
        <f t="shared" si="233"/>
        <v>Yes</v>
      </c>
    </row>
    <row r="2440" spans="1:21">
      <c r="A2440" s="1">
        <v>2439</v>
      </c>
      <c r="B2440" s="1">
        <v>80</v>
      </c>
      <c r="C2440" s="1" t="s">
        <v>29</v>
      </c>
      <c r="D2440" s="2">
        <v>45240</v>
      </c>
      <c r="E2440" s="2">
        <v>45243</v>
      </c>
      <c r="F2440" s="1" t="s">
        <v>49</v>
      </c>
      <c r="G2440" s="1" t="s">
        <v>14</v>
      </c>
      <c r="H2440" s="1" t="s">
        <v>15</v>
      </c>
      <c r="I2440" s="1">
        <v>277092.58</v>
      </c>
      <c r="J2440" s="1" t="s">
        <v>16</v>
      </c>
      <c r="K2440" s="1" t="s">
        <v>20</v>
      </c>
      <c r="N2440" s="3" t="str">
        <f>IF(LEFT(LOWER(C2440),1)="m","Male",IF(LEFT(LOWER(C2440),1)="f","Female","Unknown"))</f>
        <v>Female</v>
      </c>
      <c r="O2440" s="4" t="str">
        <f>IF(TRIM(LOWER(F2440))="neuro","Neurology",IF(TRIM(LOWER(F2440))="Neurology","Neurology",IF(TRIM(LOWER(F2440))="general ward","General",IF(TRIM(LOWER(F2440))="general","General",IF(TRIM(LOWER(F2440))="cardiology","Cardiology",IF(TRIM(LOWER(F2440))="Cardiology","Cardiology",IF(TRIM(LOWER(F2440))="Peads","Pediatrics",IF(TRIM(LOWER(F2440))="Pediatrics","Pediatrics",IF(TRIM(LOWER(F2440))="orthopedics","Orthopedics",IF(TRIM(LOWER(F2440))="Neurology","Neurology",IF(TRIM(LOWER(F2440))="Oncology","Oncology")))))))))))</f>
        <v>Oncology</v>
      </c>
      <c r="P2440" s="3" t="str">
        <f t="shared" si="228"/>
        <v>Private</v>
      </c>
      <c r="Q2440" s="5">
        <f t="shared" si="229"/>
        <v>3</v>
      </c>
      <c r="R2440" s="1">
        <f t="shared" si="230"/>
        <v>277092.58</v>
      </c>
      <c r="S2440" s="1">
        <f t="shared" si="231"/>
        <v>0</v>
      </c>
      <c r="T2440" s="1" t="str">
        <f t="shared" si="232"/>
        <v>66+</v>
      </c>
      <c r="U2440" s="1" t="str">
        <f t="shared" si="233"/>
        <v>Yes</v>
      </c>
    </row>
    <row r="2441" spans="1:21">
      <c r="A2441" s="1">
        <v>2440</v>
      </c>
      <c r="B2441" s="1">
        <v>26</v>
      </c>
      <c r="C2441" s="1" t="s">
        <v>44</v>
      </c>
      <c r="D2441" s="2">
        <v>45400</v>
      </c>
      <c r="E2441" s="2">
        <v>45403</v>
      </c>
      <c r="F2441" s="1" t="s">
        <v>13</v>
      </c>
      <c r="G2441" s="1" t="s">
        <v>14</v>
      </c>
      <c r="I2441" s="1">
        <v>219372.54</v>
      </c>
      <c r="J2441" s="1" t="s">
        <v>42</v>
      </c>
      <c r="K2441" s="1" t="s">
        <v>20</v>
      </c>
      <c r="N2441" s="3" t="str">
        <f>IF(LEFT(LOWER(C2441),1)="m","Male",IF(LEFT(LOWER(C2441),1)="f","Female","Unknown"))</f>
        <v>Female</v>
      </c>
      <c r="O2441" s="4" t="str">
        <f>IF(TRIM(LOWER(F2441))="neuro","Neurology",IF(TRIM(LOWER(F2441))="Neurology","Neurology",IF(TRIM(LOWER(F2441))="general ward","General",IF(TRIM(LOWER(F2441))="general","General",IF(TRIM(LOWER(F2441))="cardiology","Cardiology",IF(TRIM(LOWER(F2441))="Cardiology","Cardiology",IF(TRIM(LOWER(F2441))="Peads","Pediatrics",IF(TRIM(LOWER(F2441))="Pediatrics","Pediatrics",IF(TRIM(LOWER(F2441))="orthopedics","Orthopedics",IF(TRIM(LOWER(F2441))="Neurology","Neurology",IF(TRIM(LOWER(F2441))="Oncology","Oncology")))))))))))</f>
        <v>Neurology</v>
      </c>
      <c r="P2441" s="3" t="str">
        <f t="shared" si="228"/>
        <v>Private</v>
      </c>
      <c r="Q2441" s="5">
        <f t="shared" si="229"/>
        <v>3</v>
      </c>
      <c r="R2441" s="1">
        <f t="shared" si="230"/>
        <v>219372.54</v>
      </c>
      <c r="S2441" s="1">
        <f t="shared" si="231"/>
        <v>0</v>
      </c>
      <c r="T2441" s="1" t="str">
        <f t="shared" si="232"/>
        <v>18-35</v>
      </c>
      <c r="U2441" s="1" t="str">
        <f t="shared" si="233"/>
        <v>No</v>
      </c>
    </row>
    <row r="2442" spans="1:21">
      <c r="A2442" s="1">
        <v>2441</v>
      </c>
      <c r="B2442" s="1">
        <v>7</v>
      </c>
      <c r="C2442" s="1" t="s">
        <v>26</v>
      </c>
      <c r="D2442" s="2">
        <v>45125</v>
      </c>
      <c r="E2442" s="2">
        <v>45127</v>
      </c>
      <c r="F2442" s="1" t="s">
        <v>43</v>
      </c>
      <c r="G2442" s="1" t="s">
        <v>36</v>
      </c>
      <c r="H2442" s="1" t="s">
        <v>23</v>
      </c>
      <c r="I2442" s="1">
        <v>344614.25</v>
      </c>
      <c r="J2442" s="1" t="s">
        <v>24</v>
      </c>
      <c r="K2442" s="1" t="s">
        <v>38</v>
      </c>
      <c r="N2442" s="3" t="str">
        <f>IF(LEFT(LOWER(C2442),1)="m","Male",IF(LEFT(LOWER(C2442),1)="f","Female","Unknown"))</f>
        <v>Female</v>
      </c>
      <c r="O2442" s="4" t="str">
        <f>IF(TRIM(LOWER(F2442))="neuro","Neurology",IF(TRIM(LOWER(F2442))="Neurology","Neurology",IF(TRIM(LOWER(F2442))="general ward","General",IF(TRIM(LOWER(F2442))="general","General",IF(TRIM(LOWER(F2442))="cardiology","Cardiology",IF(TRIM(LOWER(F2442))="Cardiology","Cardiology",IF(TRIM(LOWER(F2442))="Peads","Pediatrics",IF(TRIM(LOWER(F2442))="Pediatrics","Pediatrics",IF(TRIM(LOWER(F2442))="orthopedics","Orthopedics",IF(TRIM(LOWER(F2442))="Neurology","Neurology",IF(TRIM(LOWER(F2442))="Oncology","Oncology")))))))))))</f>
        <v>Orthopedics</v>
      </c>
      <c r="P2442" s="3" t="str">
        <f t="shared" si="228"/>
        <v>Government</v>
      </c>
      <c r="Q2442" s="5">
        <f t="shared" si="229"/>
        <v>2</v>
      </c>
      <c r="R2442" s="1">
        <f t="shared" si="230"/>
        <v>344614.25</v>
      </c>
      <c r="S2442" s="1">
        <f t="shared" si="231"/>
        <v>0</v>
      </c>
      <c r="T2442" s="1" t="str">
        <f t="shared" si="232"/>
        <v>0-17</v>
      </c>
      <c r="U2442" s="1" t="str">
        <f t="shared" si="233"/>
        <v>No</v>
      </c>
    </row>
    <row r="2443" spans="1:21">
      <c r="A2443" s="1">
        <v>2442</v>
      </c>
      <c r="B2443" s="1">
        <v>72</v>
      </c>
      <c r="C2443" s="1" t="s">
        <v>12</v>
      </c>
      <c r="D2443" s="2">
        <v>45164</v>
      </c>
      <c r="E2443" s="2">
        <v>45183</v>
      </c>
      <c r="F2443" s="1" t="s">
        <v>52</v>
      </c>
      <c r="G2443" s="1" t="s">
        <v>31</v>
      </c>
      <c r="H2443" s="1" t="s">
        <v>37</v>
      </c>
      <c r="I2443" s="1">
        <v>277597.84000000003</v>
      </c>
      <c r="J2443" s="1" t="s">
        <v>25</v>
      </c>
      <c r="K2443" s="1" t="s">
        <v>20</v>
      </c>
      <c r="N2443" s="3" t="str">
        <f>IF(LEFT(LOWER(C2443),1)="m","Male",IF(LEFT(LOWER(C2443),1)="f","Female","Unknown"))</f>
        <v>Unknown</v>
      </c>
      <c r="O2443" s="4" t="str">
        <f>IF(TRIM(LOWER(F2443))="neuro","Neurology",IF(TRIM(LOWER(F2443))="Neurology","Neurology",IF(TRIM(LOWER(F2443))="general ward","General",IF(TRIM(LOWER(F2443))="general","General",IF(TRIM(LOWER(F2443))="cardiology","Cardiology",IF(TRIM(LOWER(F2443))="Cardiology","Cardiology",IF(TRIM(LOWER(F2443))="Peads","Pediatrics",IF(TRIM(LOWER(F2443))="Pediatrics","Pediatrics",IF(TRIM(LOWER(F2443))="orthopedics","Orthopedics",IF(TRIM(LOWER(F2443))="Neurology","Neurology",IF(TRIM(LOWER(F2443))="Oncology","Oncology")))))))))))</f>
        <v>Oncology</v>
      </c>
      <c r="P2443" s="3" t="str">
        <f t="shared" si="228"/>
        <v>Private</v>
      </c>
      <c r="Q2443" s="5">
        <f t="shared" si="229"/>
        <v>19</v>
      </c>
      <c r="R2443" s="1">
        <f t="shared" si="230"/>
        <v>277597.84000000003</v>
      </c>
      <c r="S2443" s="1">
        <f t="shared" si="231"/>
        <v>0</v>
      </c>
      <c r="T2443" s="1" t="str">
        <f t="shared" si="232"/>
        <v>66+</v>
      </c>
      <c r="U2443" s="1" t="str">
        <f t="shared" si="233"/>
        <v>Yes</v>
      </c>
    </row>
    <row r="2444" spans="1:21">
      <c r="A2444" s="1">
        <v>2443</v>
      </c>
      <c r="B2444" s="1">
        <v>25</v>
      </c>
      <c r="C2444" s="1" t="s">
        <v>34</v>
      </c>
      <c r="D2444" s="2">
        <v>45260</v>
      </c>
      <c r="E2444" s="2">
        <v>45274</v>
      </c>
      <c r="F2444" s="1" t="s">
        <v>19</v>
      </c>
      <c r="G2444" s="1" t="s">
        <v>41</v>
      </c>
      <c r="I2444" s="1">
        <v>241038.89</v>
      </c>
      <c r="J2444" s="1" t="s">
        <v>24</v>
      </c>
      <c r="K2444" s="1" t="s">
        <v>38</v>
      </c>
      <c r="N2444" s="3" t="str">
        <f>IF(LEFT(LOWER(C2444),1)="m","Male",IF(LEFT(LOWER(C2444),1)="f","Female","Unknown"))</f>
        <v>Male</v>
      </c>
      <c r="O2444" s="4" t="str">
        <f>IF(TRIM(LOWER(F2444))="neuro","Neurology",IF(TRIM(LOWER(F2444))="Neurology","Neurology",IF(TRIM(LOWER(F2444))="general ward","General",IF(TRIM(LOWER(F2444))="general","General",IF(TRIM(LOWER(F2444))="cardiology","Cardiology",IF(TRIM(LOWER(F2444))="Cardiology","Cardiology",IF(TRIM(LOWER(F2444))="Peads","Pediatrics",IF(TRIM(LOWER(F2444))="Pediatrics","Pediatrics",IF(TRIM(LOWER(F2444))="orthopedics","Orthopedics",IF(TRIM(LOWER(F2444))="Neurology","Neurology",IF(TRIM(LOWER(F2444))="Oncology","Oncology")))))))))))</f>
        <v>General</v>
      </c>
      <c r="P2444" s="3" t="str">
        <f t="shared" si="228"/>
        <v>Unknown</v>
      </c>
      <c r="Q2444" s="5">
        <f t="shared" si="229"/>
        <v>14</v>
      </c>
      <c r="R2444" s="1">
        <f t="shared" si="230"/>
        <v>241038.89</v>
      </c>
      <c r="S2444" s="1">
        <f t="shared" si="231"/>
        <v>0</v>
      </c>
      <c r="T2444" s="1" t="str">
        <f t="shared" si="232"/>
        <v>18-35</v>
      </c>
      <c r="U2444" s="1" t="str">
        <f t="shared" si="233"/>
        <v>No</v>
      </c>
    </row>
    <row r="2445" spans="1:21">
      <c r="A2445" s="1">
        <v>2444</v>
      </c>
      <c r="B2445" s="1">
        <v>14</v>
      </c>
      <c r="C2445" s="1" t="s">
        <v>29</v>
      </c>
      <c r="D2445" s="2">
        <v>45567</v>
      </c>
      <c r="E2445" s="2">
        <v>45569</v>
      </c>
      <c r="F2445" s="1" t="s">
        <v>52</v>
      </c>
      <c r="G2445" s="1" t="s">
        <v>46</v>
      </c>
      <c r="H2445" s="1" t="s">
        <v>39</v>
      </c>
      <c r="I2445" s="1">
        <v>108102.53</v>
      </c>
      <c r="J2445" s="1" t="s">
        <v>17</v>
      </c>
      <c r="K2445" s="1" t="s">
        <v>17</v>
      </c>
      <c r="N2445" s="3" t="str">
        <f>IF(LEFT(LOWER(C2445),1)="m","Male",IF(LEFT(LOWER(C2445),1)="f","Female","Unknown"))</f>
        <v>Female</v>
      </c>
      <c r="O2445" s="4" t="str">
        <f>IF(TRIM(LOWER(F2445))="neuro","Neurology",IF(TRIM(LOWER(F2445))="Neurology","Neurology",IF(TRIM(LOWER(F2445))="general ward","General",IF(TRIM(LOWER(F2445))="general","General",IF(TRIM(LOWER(F2445))="cardiology","Cardiology",IF(TRIM(LOWER(F2445))="Cardiology","Cardiology",IF(TRIM(LOWER(F2445))="Peads","Pediatrics",IF(TRIM(LOWER(F2445))="Pediatrics","Pediatrics",IF(TRIM(LOWER(F2445))="orthopedics","Orthopedics",IF(TRIM(LOWER(F2445))="Neurology","Neurology",IF(TRIM(LOWER(F2445))="Oncology","Oncology")))))))))))</f>
        <v>Oncology</v>
      </c>
      <c r="P2445" s="3" t="str">
        <f t="shared" si="228"/>
        <v>Self</v>
      </c>
      <c r="Q2445" s="5">
        <f t="shared" si="229"/>
        <v>2</v>
      </c>
      <c r="R2445" s="1">
        <f t="shared" si="230"/>
        <v>108102.53</v>
      </c>
      <c r="S2445" s="1">
        <f t="shared" si="231"/>
        <v>1</v>
      </c>
      <c r="T2445" s="1" t="str">
        <f t="shared" si="232"/>
        <v>0-17</v>
      </c>
      <c r="U2445" s="1" t="str">
        <f t="shared" si="233"/>
        <v>Yes</v>
      </c>
    </row>
    <row r="2446" spans="1:21">
      <c r="A2446" s="1">
        <v>2445</v>
      </c>
      <c r="B2446" s="1">
        <v>81</v>
      </c>
      <c r="C2446" s="1" t="s">
        <v>44</v>
      </c>
      <c r="D2446" s="2">
        <v>45515</v>
      </c>
      <c r="E2446" s="2">
        <v>45526</v>
      </c>
      <c r="F2446" s="1" t="s">
        <v>30</v>
      </c>
      <c r="G2446" s="1" t="s">
        <v>46</v>
      </c>
      <c r="H2446" s="1" t="s">
        <v>15</v>
      </c>
      <c r="I2446" s="1">
        <v>22950.84</v>
      </c>
      <c r="J2446" s="1" t="s">
        <v>38</v>
      </c>
      <c r="K2446" s="1" t="s">
        <v>42</v>
      </c>
      <c r="N2446" s="3" t="str">
        <f>IF(LEFT(LOWER(C2446),1)="m","Male",IF(LEFT(LOWER(C2446),1)="f","Female","Unknown"))</f>
        <v>Female</v>
      </c>
      <c r="O2446" s="4" t="str">
        <f>IF(TRIM(LOWER(F2446))="neuro","Neurology",IF(TRIM(LOWER(F2446))="Neurology","Neurology",IF(TRIM(LOWER(F2446))="general ward","General",IF(TRIM(LOWER(F2446))="general","General",IF(TRIM(LOWER(F2446))="cardiology","Cardiology",IF(TRIM(LOWER(F2446))="Cardiology","Cardiology",IF(TRIM(LOWER(F2446))="Peads","Pediatrics",IF(TRIM(LOWER(F2446))="Pediatrics","Pediatrics",IF(TRIM(LOWER(F2446))="orthopedics","Orthopedics",IF(TRIM(LOWER(F2446))="Neurology","Neurology",IF(TRIM(LOWER(F2446))="Oncology","Oncology")))))))))))</f>
        <v>Pediatrics</v>
      </c>
      <c r="P2446" s="3" t="str">
        <f t="shared" si="228"/>
        <v>Self</v>
      </c>
      <c r="Q2446" s="5">
        <f t="shared" si="229"/>
        <v>11</v>
      </c>
      <c r="R2446" s="1">
        <f t="shared" si="230"/>
        <v>22950.84</v>
      </c>
      <c r="S2446" s="1">
        <f t="shared" si="231"/>
        <v>0</v>
      </c>
      <c r="T2446" s="1" t="str">
        <f t="shared" si="232"/>
        <v>66+</v>
      </c>
      <c r="U2446" s="1" t="str">
        <f t="shared" si="233"/>
        <v>No</v>
      </c>
    </row>
    <row r="2447" spans="1:21">
      <c r="A2447" s="1">
        <v>2446</v>
      </c>
      <c r="B2447" s="1">
        <v>66</v>
      </c>
      <c r="C2447" s="1" t="s">
        <v>44</v>
      </c>
      <c r="D2447" s="2">
        <v>45621</v>
      </c>
      <c r="E2447" s="2">
        <v>45630</v>
      </c>
      <c r="F2447" s="1" t="s">
        <v>35</v>
      </c>
      <c r="G2447" s="1" t="s">
        <v>36</v>
      </c>
      <c r="H2447" s="1" t="s">
        <v>51</v>
      </c>
      <c r="I2447" s="1">
        <v>265669.96999999997</v>
      </c>
      <c r="J2447" s="1" t="s">
        <v>42</v>
      </c>
      <c r="K2447" s="1" t="s">
        <v>16</v>
      </c>
      <c r="N2447" s="3" t="str">
        <f>IF(LEFT(LOWER(C2447),1)="m","Male",IF(LEFT(LOWER(C2447),1)="f","Female","Unknown"))</f>
        <v>Female</v>
      </c>
      <c r="O2447" s="4" t="str">
        <f>IF(TRIM(LOWER(F2447))="neuro","Neurology",IF(TRIM(LOWER(F2447))="Neurology","Neurology",IF(TRIM(LOWER(F2447))="general ward","General",IF(TRIM(LOWER(F2447))="general","General",IF(TRIM(LOWER(F2447))="cardiology","Cardiology",IF(TRIM(LOWER(F2447))="Cardiology","Cardiology",IF(TRIM(LOWER(F2447))="Peads","Pediatrics",IF(TRIM(LOWER(F2447))="Pediatrics","Pediatrics",IF(TRIM(LOWER(F2447))="orthopedics","Orthopedics",IF(TRIM(LOWER(F2447))="Neurology","Neurology",IF(TRIM(LOWER(F2447))="Oncology","Oncology")))))))))))</f>
        <v>Cardiology</v>
      </c>
      <c r="P2447" s="3" t="str">
        <f t="shared" si="228"/>
        <v>Government</v>
      </c>
      <c r="Q2447" s="5">
        <f t="shared" si="229"/>
        <v>9</v>
      </c>
      <c r="R2447" s="1">
        <f t="shared" si="230"/>
        <v>265669.96999999997</v>
      </c>
      <c r="S2447" s="1">
        <f t="shared" si="231"/>
        <v>1</v>
      </c>
      <c r="T2447" s="1" t="str">
        <f t="shared" si="232"/>
        <v>66+</v>
      </c>
      <c r="U2447" s="1" t="str">
        <f t="shared" si="233"/>
        <v>No</v>
      </c>
    </row>
    <row r="2448" spans="1:21">
      <c r="A2448" s="1">
        <v>2447</v>
      </c>
      <c r="B2448" s="1">
        <v>26</v>
      </c>
      <c r="C2448" s="1" t="s">
        <v>18</v>
      </c>
      <c r="D2448" s="2">
        <v>45091</v>
      </c>
      <c r="E2448" s="2">
        <v>45097</v>
      </c>
      <c r="F2448" s="1" t="s">
        <v>30</v>
      </c>
      <c r="G2448" s="1" t="s">
        <v>22</v>
      </c>
      <c r="H2448" s="1" t="s">
        <v>15</v>
      </c>
      <c r="I2448" s="1">
        <v>208269.3</v>
      </c>
      <c r="J2448" s="1" t="s">
        <v>17</v>
      </c>
      <c r="K2448" s="1" t="s">
        <v>16</v>
      </c>
      <c r="N2448" s="3" t="str">
        <f>IF(LEFT(LOWER(C2448),1)="m","Male",IF(LEFT(LOWER(C2448),1)="f","Female","Unknown"))</f>
        <v>Male</v>
      </c>
      <c r="O2448" s="4" t="str">
        <f>IF(TRIM(LOWER(F2448))="neuro","Neurology",IF(TRIM(LOWER(F2448))="Neurology","Neurology",IF(TRIM(LOWER(F2448))="general ward","General",IF(TRIM(LOWER(F2448))="general","General",IF(TRIM(LOWER(F2448))="cardiology","Cardiology",IF(TRIM(LOWER(F2448))="Cardiology","Cardiology",IF(TRIM(LOWER(F2448))="Peads","Pediatrics",IF(TRIM(LOWER(F2448))="Pediatrics","Pediatrics",IF(TRIM(LOWER(F2448))="orthopedics","Orthopedics",IF(TRIM(LOWER(F2448))="Neurology","Neurology",IF(TRIM(LOWER(F2448))="Oncology","Oncology")))))))))))</f>
        <v>Pediatrics</v>
      </c>
      <c r="P2448" s="3" t="str">
        <f t="shared" si="228"/>
        <v>Government</v>
      </c>
      <c r="Q2448" s="5">
        <f t="shared" si="229"/>
        <v>6</v>
      </c>
      <c r="R2448" s="1">
        <f t="shared" si="230"/>
        <v>208269.3</v>
      </c>
      <c r="S2448" s="1">
        <f t="shared" si="231"/>
        <v>1</v>
      </c>
      <c r="T2448" s="1" t="str">
        <f t="shared" si="232"/>
        <v>18-35</v>
      </c>
      <c r="U2448" s="1" t="str">
        <f t="shared" si="233"/>
        <v>Yes</v>
      </c>
    </row>
    <row r="2449" spans="1:21">
      <c r="A2449" s="1">
        <v>2448</v>
      </c>
      <c r="C2449" s="1" t="s">
        <v>34</v>
      </c>
      <c r="D2449" s="2">
        <v>45089</v>
      </c>
      <c r="E2449" s="2">
        <v>45096</v>
      </c>
      <c r="F2449" s="1" t="s">
        <v>19</v>
      </c>
      <c r="G2449" s="1" t="s">
        <v>31</v>
      </c>
      <c r="H2449" s="1" t="s">
        <v>15</v>
      </c>
      <c r="I2449" s="1">
        <v>132206.71</v>
      </c>
      <c r="J2449" s="1" t="s">
        <v>25</v>
      </c>
      <c r="K2449" s="1" t="s">
        <v>25</v>
      </c>
      <c r="N2449" s="3" t="str">
        <f>IF(LEFT(LOWER(C2449),1)="m","Male",IF(LEFT(LOWER(C2449),1)="f","Female","Unknown"))</f>
        <v>Male</v>
      </c>
      <c r="O2449" s="4" t="str">
        <f>IF(TRIM(LOWER(F2449))="neuro","Neurology",IF(TRIM(LOWER(F2449))="Neurology","Neurology",IF(TRIM(LOWER(F2449))="general ward","General",IF(TRIM(LOWER(F2449))="general","General",IF(TRIM(LOWER(F2449))="cardiology","Cardiology",IF(TRIM(LOWER(F2449))="Cardiology","Cardiology",IF(TRIM(LOWER(F2449))="Peads","Pediatrics",IF(TRIM(LOWER(F2449))="Pediatrics","Pediatrics",IF(TRIM(LOWER(F2449))="orthopedics","Orthopedics",IF(TRIM(LOWER(F2449))="Neurology","Neurology",IF(TRIM(LOWER(F2449))="Oncology","Oncology")))))))))))</f>
        <v>General</v>
      </c>
      <c r="P2449" s="3" t="str">
        <f t="shared" si="228"/>
        <v>Private</v>
      </c>
      <c r="Q2449" s="5">
        <f t="shared" si="229"/>
        <v>7</v>
      </c>
      <c r="R2449" s="1">
        <f t="shared" si="230"/>
        <v>132206.71</v>
      </c>
      <c r="S2449" s="1">
        <f t="shared" si="231"/>
        <v>1</v>
      </c>
      <c r="T2449" s="1" t="str">
        <f t="shared" si="232"/>
        <v>0-17</v>
      </c>
      <c r="U2449" s="1" t="str">
        <f t="shared" si="233"/>
        <v>Yes</v>
      </c>
    </row>
    <row r="2450" spans="1:21">
      <c r="A2450" s="1">
        <v>2449</v>
      </c>
      <c r="B2450" s="1">
        <v>41</v>
      </c>
      <c r="C2450" s="1" t="s">
        <v>12</v>
      </c>
      <c r="D2450" s="2">
        <v>44988</v>
      </c>
      <c r="E2450" s="2">
        <v>44999</v>
      </c>
      <c r="F2450" s="1" t="s">
        <v>43</v>
      </c>
      <c r="G2450" s="1" t="s">
        <v>46</v>
      </c>
      <c r="H2450" s="1" t="s">
        <v>48</v>
      </c>
      <c r="I2450" s="1">
        <v>287834.15000000002</v>
      </c>
      <c r="J2450" s="1" t="s">
        <v>42</v>
      </c>
      <c r="K2450" s="1" t="s">
        <v>16</v>
      </c>
      <c r="N2450" s="3" t="str">
        <f>IF(LEFT(LOWER(C2450),1)="m","Male",IF(LEFT(LOWER(C2450),1)="f","Female","Unknown"))</f>
        <v>Unknown</v>
      </c>
      <c r="O2450" s="4" t="str">
        <f>IF(TRIM(LOWER(F2450))="neuro","Neurology",IF(TRIM(LOWER(F2450))="Neurology","Neurology",IF(TRIM(LOWER(F2450))="general ward","General",IF(TRIM(LOWER(F2450))="general","General",IF(TRIM(LOWER(F2450))="cardiology","Cardiology",IF(TRIM(LOWER(F2450))="Cardiology","Cardiology",IF(TRIM(LOWER(F2450))="Peads","Pediatrics",IF(TRIM(LOWER(F2450))="Pediatrics","Pediatrics",IF(TRIM(LOWER(F2450))="orthopedics","Orthopedics",IF(TRIM(LOWER(F2450))="Neurology","Neurology",IF(TRIM(LOWER(F2450))="Oncology","Oncology")))))))))))</f>
        <v>Orthopedics</v>
      </c>
      <c r="P2450" s="3" t="str">
        <f t="shared" si="228"/>
        <v>Self</v>
      </c>
      <c r="Q2450" s="5">
        <f t="shared" si="229"/>
        <v>11</v>
      </c>
      <c r="R2450" s="1">
        <f t="shared" si="230"/>
        <v>287834.15000000002</v>
      </c>
      <c r="S2450" s="1">
        <f t="shared" si="231"/>
        <v>1</v>
      </c>
      <c r="T2450" s="1" t="str">
        <f t="shared" si="232"/>
        <v>36-50</v>
      </c>
      <c r="U2450" s="1" t="str">
        <f t="shared" si="233"/>
        <v>No</v>
      </c>
    </row>
    <row r="2451" spans="1:21">
      <c r="A2451" s="1">
        <v>2450</v>
      </c>
      <c r="B2451" s="1">
        <v>66</v>
      </c>
      <c r="C2451" s="1" t="s">
        <v>34</v>
      </c>
      <c r="D2451" s="2">
        <v>45633</v>
      </c>
      <c r="E2451" s="2">
        <v>45634</v>
      </c>
      <c r="F2451" s="1" t="s">
        <v>28</v>
      </c>
      <c r="G2451" s="1" t="s">
        <v>36</v>
      </c>
      <c r="H2451" s="1" t="s">
        <v>32</v>
      </c>
      <c r="I2451" s="1">
        <v>278868.31</v>
      </c>
      <c r="J2451" s="1" t="s">
        <v>25</v>
      </c>
      <c r="K2451" s="1" t="s">
        <v>25</v>
      </c>
      <c r="N2451" s="3" t="str">
        <f>IF(LEFT(LOWER(C2451),1)="m","Male",IF(LEFT(LOWER(C2451),1)="f","Female","Unknown"))</f>
        <v>Male</v>
      </c>
      <c r="O2451" s="4" t="str">
        <f>IF(TRIM(LOWER(F2451))="neuro","Neurology",IF(TRIM(LOWER(F2451))="Neurology","Neurology",IF(TRIM(LOWER(F2451))="general ward","General",IF(TRIM(LOWER(F2451))="general","General",IF(TRIM(LOWER(F2451))="cardiology","Cardiology",IF(TRIM(LOWER(F2451))="Cardiology","Cardiology",IF(TRIM(LOWER(F2451))="Peads","Pediatrics",IF(TRIM(LOWER(F2451))="Pediatrics","Pediatrics",IF(TRIM(LOWER(F2451))="orthopedics","Orthopedics",IF(TRIM(LOWER(F2451))="Neurology","Neurology",IF(TRIM(LOWER(F2451))="Oncology","Oncology")))))))))))</f>
        <v>Orthopedics</v>
      </c>
      <c r="P2451" s="3" t="str">
        <f t="shared" si="228"/>
        <v>Government</v>
      </c>
      <c r="Q2451" s="5">
        <f t="shared" si="229"/>
        <v>1</v>
      </c>
      <c r="R2451" s="1">
        <f t="shared" si="230"/>
        <v>278868.31</v>
      </c>
      <c r="S2451" s="1">
        <f t="shared" si="231"/>
        <v>1</v>
      </c>
      <c r="T2451" s="1" t="str">
        <f t="shared" si="232"/>
        <v>66+</v>
      </c>
      <c r="U2451" s="1" t="str">
        <f t="shared" si="233"/>
        <v>Yes</v>
      </c>
    </row>
    <row r="2452" spans="1:21">
      <c r="A2452" s="1">
        <v>2451</v>
      </c>
      <c r="B2452" s="1">
        <v>74</v>
      </c>
      <c r="C2452" s="1" t="s">
        <v>12</v>
      </c>
      <c r="D2452" s="2">
        <v>44991</v>
      </c>
      <c r="E2452" s="2">
        <v>45006</v>
      </c>
      <c r="F2452" s="1" t="s">
        <v>28</v>
      </c>
      <c r="G2452" s="1" t="s">
        <v>33</v>
      </c>
      <c r="H2452" s="1" t="s">
        <v>37</v>
      </c>
      <c r="I2452" s="1">
        <v>281082.01</v>
      </c>
      <c r="J2452" s="1" t="s">
        <v>17</v>
      </c>
      <c r="K2452" s="1" t="s">
        <v>17</v>
      </c>
      <c r="N2452" s="3" t="str">
        <f>IF(LEFT(LOWER(C2452),1)="m","Male",IF(LEFT(LOWER(C2452),1)="f","Female","Unknown"))</f>
        <v>Unknown</v>
      </c>
      <c r="O2452" s="4" t="str">
        <f>IF(TRIM(LOWER(F2452))="neuro","Neurology",IF(TRIM(LOWER(F2452))="Neurology","Neurology",IF(TRIM(LOWER(F2452))="general ward","General",IF(TRIM(LOWER(F2452))="general","General",IF(TRIM(LOWER(F2452))="cardiology","Cardiology",IF(TRIM(LOWER(F2452))="Cardiology","Cardiology",IF(TRIM(LOWER(F2452))="Peads","Pediatrics",IF(TRIM(LOWER(F2452))="Pediatrics","Pediatrics",IF(TRIM(LOWER(F2452))="orthopedics","Orthopedics",IF(TRIM(LOWER(F2452))="Neurology","Neurology",IF(TRIM(LOWER(F2452))="Oncology","Oncology")))))))))))</f>
        <v>Orthopedics</v>
      </c>
      <c r="P2452" s="3" t="str">
        <f t="shared" si="228"/>
        <v>Self</v>
      </c>
      <c r="Q2452" s="5">
        <f t="shared" si="229"/>
        <v>15</v>
      </c>
      <c r="R2452" s="1">
        <f t="shared" si="230"/>
        <v>281082.01</v>
      </c>
      <c r="S2452" s="1">
        <f t="shared" si="231"/>
        <v>1</v>
      </c>
      <c r="T2452" s="1" t="str">
        <f t="shared" si="232"/>
        <v>66+</v>
      </c>
      <c r="U2452" s="1" t="str">
        <f t="shared" si="233"/>
        <v>Yes</v>
      </c>
    </row>
    <row r="2453" spans="1:21">
      <c r="A2453" s="1">
        <v>2452</v>
      </c>
      <c r="C2453" s="1" t="s">
        <v>27</v>
      </c>
      <c r="D2453" s="2">
        <v>45528</v>
      </c>
      <c r="E2453" s="2">
        <v>45530</v>
      </c>
      <c r="F2453" s="1" t="s">
        <v>21</v>
      </c>
      <c r="G2453" s="1" t="s">
        <v>33</v>
      </c>
      <c r="H2453" s="1" t="s">
        <v>47</v>
      </c>
      <c r="I2453" s="1">
        <v>92703.34</v>
      </c>
      <c r="K2453" s="1" t="s">
        <v>25</v>
      </c>
      <c r="N2453" s="3" t="str">
        <f>IF(LEFT(LOWER(C2453),1)="m","Male",IF(LEFT(LOWER(C2453),1)="f","Female","Unknown"))</f>
        <v>Male</v>
      </c>
      <c r="O2453" s="4" t="str">
        <f>IF(TRIM(LOWER(F2453))="neuro","Neurology",IF(TRIM(LOWER(F2453))="Neurology","Neurology",IF(TRIM(LOWER(F2453))="general ward","General",IF(TRIM(LOWER(F2453))="general","General",IF(TRIM(LOWER(F2453))="cardiology","Cardiology",IF(TRIM(LOWER(F2453))="Cardiology","Cardiology",IF(TRIM(LOWER(F2453))="Peads","Pediatrics",IF(TRIM(LOWER(F2453))="Pediatrics","Pediatrics",IF(TRIM(LOWER(F2453))="orthopedics","Orthopedics",IF(TRIM(LOWER(F2453))="Neurology","Neurology",IF(TRIM(LOWER(F2453))="Oncology","Oncology")))))))))))</f>
        <v>General</v>
      </c>
      <c r="P2453" s="3" t="str">
        <f t="shared" si="228"/>
        <v>Self</v>
      </c>
      <c r="Q2453" s="5">
        <f t="shared" si="229"/>
        <v>2</v>
      </c>
      <c r="R2453" s="1">
        <f t="shared" si="230"/>
        <v>92703.34</v>
      </c>
      <c r="S2453" s="1">
        <f t="shared" si="231"/>
        <v>1</v>
      </c>
      <c r="T2453" s="1" t="str">
        <f t="shared" si="232"/>
        <v>0-17</v>
      </c>
      <c r="U2453" s="1" t="str">
        <f t="shared" si="233"/>
        <v>Unknown</v>
      </c>
    </row>
    <row r="2454" spans="1:21">
      <c r="A2454" s="1">
        <v>2453</v>
      </c>
      <c r="B2454" s="1">
        <v>90</v>
      </c>
      <c r="C2454" s="1" t="s">
        <v>44</v>
      </c>
      <c r="D2454" s="2">
        <v>45099</v>
      </c>
      <c r="E2454" s="2">
        <v>45105</v>
      </c>
      <c r="F2454" s="1" t="s">
        <v>28</v>
      </c>
      <c r="G2454" s="1" t="s">
        <v>31</v>
      </c>
      <c r="H2454" s="1" t="s">
        <v>37</v>
      </c>
      <c r="I2454" s="1">
        <v>87835.31</v>
      </c>
      <c r="J2454" s="1" t="s">
        <v>38</v>
      </c>
      <c r="K2454" s="1" t="s">
        <v>42</v>
      </c>
      <c r="N2454" s="3" t="str">
        <f>IF(LEFT(LOWER(C2454),1)="m","Male",IF(LEFT(LOWER(C2454),1)="f","Female","Unknown"))</f>
        <v>Female</v>
      </c>
      <c r="O2454" s="4" t="str">
        <f>IF(TRIM(LOWER(F2454))="neuro","Neurology",IF(TRIM(LOWER(F2454))="Neurology","Neurology",IF(TRIM(LOWER(F2454))="general ward","General",IF(TRIM(LOWER(F2454))="general","General",IF(TRIM(LOWER(F2454))="cardiology","Cardiology",IF(TRIM(LOWER(F2454))="Cardiology","Cardiology",IF(TRIM(LOWER(F2454))="Peads","Pediatrics",IF(TRIM(LOWER(F2454))="Pediatrics","Pediatrics",IF(TRIM(LOWER(F2454))="orthopedics","Orthopedics",IF(TRIM(LOWER(F2454))="Neurology","Neurology",IF(TRIM(LOWER(F2454))="Oncology","Oncology")))))))))))</f>
        <v>Orthopedics</v>
      </c>
      <c r="P2454" s="3" t="str">
        <f t="shared" si="228"/>
        <v>Private</v>
      </c>
      <c r="Q2454" s="5">
        <f t="shared" si="229"/>
        <v>6</v>
      </c>
      <c r="R2454" s="1">
        <f t="shared" si="230"/>
        <v>87835.31</v>
      </c>
      <c r="S2454" s="1">
        <f t="shared" si="231"/>
        <v>0</v>
      </c>
      <c r="T2454" s="1" t="str">
        <f t="shared" si="232"/>
        <v>66+</v>
      </c>
      <c r="U2454" s="1" t="str">
        <f t="shared" si="233"/>
        <v>No</v>
      </c>
    </row>
    <row r="2455" spans="1:21">
      <c r="A2455" s="1">
        <v>2454</v>
      </c>
      <c r="B2455" s="1">
        <v>41</v>
      </c>
      <c r="C2455" s="1" t="s">
        <v>26</v>
      </c>
      <c r="D2455" s="2">
        <v>45137</v>
      </c>
      <c r="E2455" s="2">
        <v>45153</v>
      </c>
      <c r="F2455" s="1" t="s">
        <v>13</v>
      </c>
      <c r="G2455" s="1" t="s">
        <v>31</v>
      </c>
      <c r="H2455" s="1" t="s">
        <v>47</v>
      </c>
      <c r="I2455" s="1">
        <v>118269.26</v>
      </c>
      <c r="J2455" s="1" t="s">
        <v>16</v>
      </c>
      <c r="K2455" s="1" t="s">
        <v>42</v>
      </c>
      <c r="N2455" s="3" t="str">
        <f>IF(LEFT(LOWER(C2455),1)="m","Male",IF(LEFT(LOWER(C2455),1)="f","Female","Unknown"))</f>
        <v>Female</v>
      </c>
      <c r="O2455" s="4" t="str">
        <f>IF(TRIM(LOWER(F2455))="neuro","Neurology",IF(TRIM(LOWER(F2455))="Neurology","Neurology",IF(TRIM(LOWER(F2455))="general ward","General",IF(TRIM(LOWER(F2455))="general","General",IF(TRIM(LOWER(F2455))="cardiology","Cardiology",IF(TRIM(LOWER(F2455))="Cardiology","Cardiology",IF(TRIM(LOWER(F2455))="Peads","Pediatrics",IF(TRIM(LOWER(F2455))="Pediatrics","Pediatrics",IF(TRIM(LOWER(F2455))="orthopedics","Orthopedics",IF(TRIM(LOWER(F2455))="Neurology","Neurology",IF(TRIM(LOWER(F2455))="Oncology","Oncology")))))))))))</f>
        <v>Neurology</v>
      </c>
      <c r="P2455" s="3" t="str">
        <f t="shared" si="228"/>
        <v>Private</v>
      </c>
      <c r="Q2455" s="5">
        <f t="shared" si="229"/>
        <v>16</v>
      </c>
      <c r="R2455" s="1">
        <f t="shared" si="230"/>
        <v>118269.26</v>
      </c>
      <c r="S2455" s="1">
        <f t="shared" si="231"/>
        <v>0</v>
      </c>
      <c r="T2455" s="1" t="str">
        <f t="shared" si="232"/>
        <v>36-50</v>
      </c>
      <c r="U2455" s="1" t="str">
        <f t="shared" si="233"/>
        <v>Yes</v>
      </c>
    </row>
    <row r="2456" spans="1:21">
      <c r="A2456" s="1">
        <v>2455</v>
      </c>
      <c r="B2456" s="1">
        <v>9</v>
      </c>
      <c r="C2456" s="1" t="s">
        <v>29</v>
      </c>
      <c r="D2456" s="2">
        <v>45048</v>
      </c>
      <c r="E2456" s="2">
        <v>45049</v>
      </c>
      <c r="F2456" s="1" t="s">
        <v>43</v>
      </c>
      <c r="G2456" s="1" t="s">
        <v>36</v>
      </c>
      <c r="H2456" s="1" t="s">
        <v>32</v>
      </c>
      <c r="I2456" s="1">
        <v>174539.85</v>
      </c>
      <c r="K2456" s="1" t="s">
        <v>20</v>
      </c>
      <c r="N2456" s="3" t="str">
        <f>IF(LEFT(LOWER(C2456),1)="m","Male",IF(LEFT(LOWER(C2456),1)="f","Female","Unknown"))</f>
        <v>Female</v>
      </c>
      <c r="O2456" s="4" t="str">
        <f>IF(TRIM(LOWER(F2456))="neuro","Neurology",IF(TRIM(LOWER(F2456))="Neurology","Neurology",IF(TRIM(LOWER(F2456))="general ward","General",IF(TRIM(LOWER(F2456))="general","General",IF(TRIM(LOWER(F2456))="cardiology","Cardiology",IF(TRIM(LOWER(F2456))="Cardiology","Cardiology",IF(TRIM(LOWER(F2456))="Peads","Pediatrics",IF(TRIM(LOWER(F2456))="Pediatrics","Pediatrics",IF(TRIM(LOWER(F2456))="orthopedics","Orthopedics",IF(TRIM(LOWER(F2456))="Neurology","Neurology",IF(TRIM(LOWER(F2456))="Oncology","Oncology")))))))))))</f>
        <v>Orthopedics</v>
      </c>
      <c r="P2456" s="3" t="str">
        <f t="shared" si="228"/>
        <v>Government</v>
      </c>
      <c r="Q2456" s="5">
        <f t="shared" si="229"/>
        <v>1</v>
      </c>
      <c r="R2456" s="1">
        <f t="shared" si="230"/>
        <v>174539.85</v>
      </c>
      <c r="S2456" s="1">
        <f t="shared" si="231"/>
        <v>0</v>
      </c>
      <c r="T2456" s="1" t="str">
        <f t="shared" si="232"/>
        <v>0-17</v>
      </c>
      <c r="U2456" s="1" t="str">
        <f t="shared" si="233"/>
        <v>Unknown</v>
      </c>
    </row>
    <row r="2457" spans="1:21">
      <c r="A2457" s="1">
        <v>2456</v>
      </c>
      <c r="C2457" s="1" t="s">
        <v>34</v>
      </c>
      <c r="D2457" s="2">
        <v>45061</v>
      </c>
      <c r="E2457" s="2">
        <v>45067</v>
      </c>
      <c r="F2457" s="1" t="s">
        <v>21</v>
      </c>
      <c r="G2457" s="1" t="s">
        <v>41</v>
      </c>
      <c r="H2457" s="1" t="s">
        <v>37</v>
      </c>
      <c r="I2457" s="1">
        <v>96525.7</v>
      </c>
      <c r="J2457" s="1" t="s">
        <v>42</v>
      </c>
      <c r="K2457" s="1" t="s">
        <v>38</v>
      </c>
      <c r="N2457" s="3" t="str">
        <f>IF(LEFT(LOWER(C2457),1)="m","Male",IF(LEFT(LOWER(C2457),1)="f","Female","Unknown"))</f>
        <v>Male</v>
      </c>
      <c r="O2457" s="4" t="str">
        <f>IF(TRIM(LOWER(F2457))="neuro","Neurology",IF(TRIM(LOWER(F2457))="Neurology","Neurology",IF(TRIM(LOWER(F2457))="general ward","General",IF(TRIM(LOWER(F2457))="general","General",IF(TRIM(LOWER(F2457))="cardiology","Cardiology",IF(TRIM(LOWER(F2457))="Cardiology","Cardiology",IF(TRIM(LOWER(F2457))="Peads","Pediatrics",IF(TRIM(LOWER(F2457))="Pediatrics","Pediatrics",IF(TRIM(LOWER(F2457))="orthopedics","Orthopedics",IF(TRIM(LOWER(F2457))="Neurology","Neurology",IF(TRIM(LOWER(F2457))="Oncology","Oncology")))))))))))</f>
        <v>General</v>
      </c>
      <c r="P2457" s="3" t="str">
        <f t="shared" si="228"/>
        <v>Unknown</v>
      </c>
      <c r="Q2457" s="5">
        <f t="shared" si="229"/>
        <v>6</v>
      </c>
      <c r="R2457" s="1">
        <f t="shared" si="230"/>
        <v>96525.7</v>
      </c>
      <c r="S2457" s="1">
        <f t="shared" si="231"/>
        <v>0</v>
      </c>
      <c r="T2457" s="1" t="str">
        <f t="shared" si="232"/>
        <v>0-17</v>
      </c>
      <c r="U2457" s="1" t="str">
        <f t="shared" si="233"/>
        <v>No</v>
      </c>
    </row>
    <row r="2458" spans="1:21">
      <c r="A2458" s="1">
        <v>2457</v>
      </c>
      <c r="B2458" s="1">
        <v>18</v>
      </c>
      <c r="C2458" s="1" t="s">
        <v>34</v>
      </c>
      <c r="D2458" s="2">
        <v>44996</v>
      </c>
      <c r="E2458" s="2">
        <v>45006</v>
      </c>
      <c r="F2458" s="1" t="s">
        <v>45</v>
      </c>
      <c r="G2458" s="1" t="s">
        <v>33</v>
      </c>
      <c r="H2458" s="1" t="s">
        <v>48</v>
      </c>
      <c r="I2458" s="1">
        <v>148613.39000000001</v>
      </c>
      <c r="J2458" s="1" t="s">
        <v>25</v>
      </c>
      <c r="K2458" s="1" t="s">
        <v>17</v>
      </c>
      <c r="N2458" s="3" t="str">
        <f>IF(LEFT(LOWER(C2458),1)="m","Male",IF(LEFT(LOWER(C2458),1)="f","Female","Unknown"))</f>
        <v>Male</v>
      </c>
      <c r="O2458" s="4" t="str">
        <f>IF(TRIM(LOWER(F2458))="neuro","Neurology",IF(TRIM(LOWER(F2458))="Neurology","Neurology",IF(TRIM(LOWER(F2458))="general ward","General",IF(TRIM(LOWER(F2458))="general","General",IF(TRIM(LOWER(F2458))="cardiology","Cardiology",IF(TRIM(LOWER(F2458))="Cardiology","Cardiology",IF(TRIM(LOWER(F2458))="Peads","Pediatrics",IF(TRIM(LOWER(F2458))="Pediatrics","Pediatrics",IF(TRIM(LOWER(F2458))="orthopedics","Orthopedics",IF(TRIM(LOWER(F2458))="Neurology","Neurology",IF(TRIM(LOWER(F2458))="Oncology","Oncology")))))))))))</f>
        <v>Neurology</v>
      </c>
      <c r="P2458" s="3" t="str">
        <f t="shared" si="228"/>
        <v>Self</v>
      </c>
      <c r="Q2458" s="5">
        <f t="shared" si="229"/>
        <v>10</v>
      </c>
      <c r="R2458" s="1">
        <f t="shared" si="230"/>
        <v>148613.39000000001</v>
      </c>
      <c r="S2458" s="1">
        <f t="shared" si="231"/>
        <v>1</v>
      </c>
      <c r="T2458" s="1" t="str">
        <f t="shared" si="232"/>
        <v>18-35</v>
      </c>
      <c r="U2458" s="1" t="str">
        <f t="shared" si="233"/>
        <v>Yes</v>
      </c>
    </row>
    <row r="2459" spans="1:21">
      <c r="A2459" s="1">
        <v>2458</v>
      </c>
      <c r="B2459" s="1">
        <v>1</v>
      </c>
      <c r="C2459" s="1" t="s">
        <v>26</v>
      </c>
      <c r="D2459" s="2">
        <v>45187</v>
      </c>
      <c r="E2459" s="2">
        <v>45192</v>
      </c>
      <c r="F2459" s="1" t="s">
        <v>43</v>
      </c>
      <c r="G2459" s="1" t="s">
        <v>31</v>
      </c>
      <c r="H2459" s="1" t="s">
        <v>37</v>
      </c>
      <c r="I2459" s="1">
        <v>266620.99</v>
      </c>
      <c r="J2459" s="1" t="s">
        <v>42</v>
      </c>
      <c r="K2459" s="1" t="s">
        <v>42</v>
      </c>
      <c r="N2459" s="3" t="str">
        <f>IF(LEFT(LOWER(C2459),1)="m","Male",IF(LEFT(LOWER(C2459),1)="f","Female","Unknown"))</f>
        <v>Female</v>
      </c>
      <c r="O2459" s="4" t="str">
        <f>IF(TRIM(LOWER(F2459))="neuro","Neurology",IF(TRIM(LOWER(F2459))="Neurology","Neurology",IF(TRIM(LOWER(F2459))="general ward","General",IF(TRIM(LOWER(F2459))="general","General",IF(TRIM(LOWER(F2459))="cardiology","Cardiology",IF(TRIM(LOWER(F2459))="Cardiology","Cardiology",IF(TRIM(LOWER(F2459))="Peads","Pediatrics",IF(TRIM(LOWER(F2459))="Pediatrics","Pediatrics",IF(TRIM(LOWER(F2459))="orthopedics","Orthopedics",IF(TRIM(LOWER(F2459))="Neurology","Neurology",IF(TRIM(LOWER(F2459))="Oncology","Oncology")))))))))))</f>
        <v>Orthopedics</v>
      </c>
      <c r="P2459" s="3" t="str">
        <f t="shared" si="228"/>
        <v>Private</v>
      </c>
      <c r="Q2459" s="5">
        <f t="shared" si="229"/>
        <v>5</v>
      </c>
      <c r="R2459" s="1">
        <f t="shared" si="230"/>
        <v>266620.99</v>
      </c>
      <c r="S2459" s="1">
        <f t="shared" si="231"/>
        <v>0</v>
      </c>
      <c r="T2459" s="1" t="str">
        <f t="shared" si="232"/>
        <v>0-17</v>
      </c>
      <c r="U2459" s="1" t="str">
        <f t="shared" si="233"/>
        <v>No</v>
      </c>
    </row>
    <row r="2460" spans="1:21">
      <c r="A2460" s="1">
        <v>2459</v>
      </c>
      <c r="B2460" s="1">
        <v>79</v>
      </c>
      <c r="C2460" s="1" t="s">
        <v>18</v>
      </c>
      <c r="D2460" s="2">
        <v>45035</v>
      </c>
      <c r="E2460" s="2">
        <v>45053</v>
      </c>
      <c r="F2460" s="1" t="s">
        <v>19</v>
      </c>
      <c r="G2460" s="1" t="s">
        <v>22</v>
      </c>
      <c r="H2460" s="1" t="s">
        <v>47</v>
      </c>
      <c r="I2460" s="1">
        <v>64794.03</v>
      </c>
      <c r="J2460" s="1" t="s">
        <v>25</v>
      </c>
      <c r="K2460" s="1" t="s">
        <v>16</v>
      </c>
      <c r="N2460" s="3" t="str">
        <f>IF(LEFT(LOWER(C2460),1)="m","Male",IF(LEFT(LOWER(C2460),1)="f","Female","Unknown"))</f>
        <v>Male</v>
      </c>
      <c r="O2460" s="4" t="str">
        <f>IF(TRIM(LOWER(F2460))="neuro","Neurology",IF(TRIM(LOWER(F2460))="Neurology","Neurology",IF(TRIM(LOWER(F2460))="general ward","General",IF(TRIM(LOWER(F2460))="general","General",IF(TRIM(LOWER(F2460))="cardiology","Cardiology",IF(TRIM(LOWER(F2460))="Cardiology","Cardiology",IF(TRIM(LOWER(F2460))="Peads","Pediatrics",IF(TRIM(LOWER(F2460))="Pediatrics","Pediatrics",IF(TRIM(LOWER(F2460))="orthopedics","Orthopedics",IF(TRIM(LOWER(F2460))="Neurology","Neurology",IF(TRIM(LOWER(F2460))="Oncology","Oncology")))))))))))</f>
        <v>General</v>
      </c>
      <c r="P2460" s="3" t="str">
        <f t="shared" si="228"/>
        <v>Government</v>
      </c>
      <c r="Q2460" s="5">
        <f t="shared" si="229"/>
        <v>18</v>
      </c>
      <c r="R2460" s="1">
        <f t="shared" si="230"/>
        <v>64794.03</v>
      </c>
      <c r="S2460" s="1">
        <f t="shared" si="231"/>
        <v>1</v>
      </c>
      <c r="T2460" s="1" t="str">
        <f t="shared" si="232"/>
        <v>66+</v>
      </c>
      <c r="U2460" s="1" t="str">
        <f t="shared" si="233"/>
        <v>Yes</v>
      </c>
    </row>
    <row r="2461" spans="1:21">
      <c r="A2461" s="1">
        <v>2460</v>
      </c>
      <c r="B2461" s="1">
        <v>41</v>
      </c>
      <c r="C2461" s="1" t="s">
        <v>27</v>
      </c>
      <c r="D2461" s="2">
        <v>45038</v>
      </c>
      <c r="E2461" s="2">
        <v>45044</v>
      </c>
      <c r="F2461" s="1" t="s">
        <v>13</v>
      </c>
      <c r="G2461" s="1" t="s">
        <v>22</v>
      </c>
      <c r="H2461" s="1" t="s">
        <v>39</v>
      </c>
      <c r="I2461" s="1">
        <v>269151.08</v>
      </c>
      <c r="J2461" s="1" t="s">
        <v>42</v>
      </c>
      <c r="K2461" s="1" t="s">
        <v>17</v>
      </c>
      <c r="N2461" s="3" t="str">
        <f>IF(LEFT(LOWER(C2461),1)="m","Male",IF(LEFT(LOWER(C2461),1)="f","Female","Unknown"))</f>
        <v>Male</v>
      </c>
      <c r="O2461" s="4" t="str">
        <f>IF(TRIM(LOWER(F2461))="neuro","Neurology",IF(TRIM(LOWER(F2461))="Neurology","Neurology",IF(TRIM(LOWER(F2461))="general ward","General",IF(TRIM(LOWER(F2461))="general","General",IF(TRIM(LOWER(F2461))="cardiology","Cardiology",IF(TRIM(LOWER(F2461))="Cardiology","Cardiology",IF(TRIM(LOWER(F2461))="Peads","Pediatrics",IF(TRIM(LOWER(F2461))="Pediatrics","Pediatrics",IF(TRIM(LOWER(F2461))="orthopedics","Orthopedics",IF(TRIM(LOWER(F2461))="Neurology","Neurology",IF(TRIM(LOWER(F2461))="Oncology","Oncology")))))))))))</f>
        <v>Neurology</v>
      </c>
      <c r="P2461" s="3" t="str">
        <f t="shared" si="228"/>
        <v>Government</v>
      </c>
      <c r="Q2461" s="5">
        <f t="shared" si="229"/>
        <v>6</v>
      </c>
      <c r="R2461" s="1">
        <f t="shared" si="230"/>
        <v>269151.08</v>
      </c>
      <c r="S2461" s="1">
        <f t="shared" si="231"/>
        <v>1</v>
      </c>
      <c r="T2461" s="1" t="str">
        <f t="shared" si="232"/>
        <v>36-50</v>
      </c>
      <c r="U2461" s="1" t="str">
        <f t="shared" si="233"/>
        <v>No</v>
      </c>
    </row>
    <row r="2462" spans="1:21">
      <c r="A2462" s="1">
        <v>2461</v>
      </c>
      <c r="B2462" s="1">
        <v>95</v>
      </c>
      <c r="C2462" s="1" t="s">
        <v>34</v>
      </c>
      <c r="D2462" s="2">
        <v>45145</v>
      </c>
      <c r="E2462" s="2">
        <v>45154</v>
      </c>
      <c r="F2462" s="1" t="s">
        <v>13</v>
      </c>
      <c r="G2462" s="1" t="s">
        <v>31</v>
      </c>
      <c r="H2462" s="1" t="s">
        <v>51</v>
      </c>
      <c r="I2462" s="1">
        <v>283953.26</v>
      </c>
      <c r="J2462" s="1" t="s">
        <v>42</v>
      </c>
      <c r="K2462" s="1" t="s">
        <v>17</v>
      </c>
      <c r="N2462" s="3" t="str">
        <f>IF(LEFT(LOWER(C2462),1)="m","Male",IF(LEFT(LOWER(C2462),1)="f","Female","Unknown"))</f>
        <v>Male</v>
      </c>
      <c r="O2462" s="4" t="str">
        <f>IF(TRIM(LOWER(F2462))="neuro","Neurology",IF(TRIM(LOWER(F2462))="Neurology","Neurology",IF(TRIM(LOWER(F2462))="general ward","General",IF(TRIM(LOWER(F2462))="general","General",IF(TRIM(LOWER(F2462))="cardiology","Cardiology",IF(TRIM(LOWER(F2462))="Cardiology","Cardiology",IF(TRIM(LOWER(F2462))="Peads","Pediatrics",IF(TRIM(LOWER(F2462))="Pediatrics","Pediatrics",IF(TRIM(LOWER(F2462))="orthopedics","Orthopedics",IF(TRIM(LOWER(F2462))="Neurology","Neurology",IF(TRIM(LOWER(F2462))="Oncology","Oncology")))))))))))</f>
        <v>Neurology</v>
      </c>
      <c r="P2462" s="3" t="str">
        <f t="shared" si="228"/>
        <v>Private</v>
      </c>
      <c r="Q2462" s="5">
        <f t="shared" si="229"/>
        <v>9</v>
      </c>
      <c r="R2462" s="1">
        <f t="shared" si="230"/>
        <v>283953.26</v>
      </c>
      <c r="S2462" s="1">
        <f t="shared" si="231"/>
        <v>1</v>
      </c>
      <c r="T2462" s="1" t="str">
        <f t="shared" si="232"/>
        <v>66+</v>
      </c>
      <c r="U2462" s="1" t="str">
        <f t="shared" si="233"/>
        <v>No</v>
      </c>
    </row>
    <row r="2463" spans="1:21">
      <c r="A2463" s="1">
        <v>2462</v>
      </c>
      <c r="B2463" s="1">
        <v>66</v>
      </c>
      <c r="C2463" s="1" t="s">
        <v>44</v>
      </c>
      <c r="D2463" s="2">
        <v>45112</v>
      </c>
      <c r="E2463" s="2">
        <v>45126</v>
      </c>
      <c r="F2463" s="1" t="s">
        <v>43</v>
      </c>
      <c r="G2463" s="1" t="s">
        <v>36</v>
      </c>
      <c r="H2463" s="1" t="s">
        <v>37</v>
      </c>
      <c r="I2463" s="1">
        <v>48791.45</v>
      </c>
      <c r="J2463" s="1" t="s">
        <v>17</v>
      </c>
      <c r="K2463" s="1" t="s">
        <v>25</v>
      </c>
      <c r="N2463" s="3" t="str">
        <f>IF(LEFT(LOWER(C2463),1)="m","Male",IF(LEFT(LOWER(C2463),1)="f","Female","Unknown"))</f>
        <v>Female</v>
      </c>
      <c r="O2463" s="4" t="str">
        <f>IF(TRIM(LOWER(F2463))="neuro","Neurology",IF(TRIM(LOWER(F2463))="Neurology","Neurology",IF(TRIM(LOWER(F2463))="general ward","General",IF(TRIM(LOWER(F2463))="general","General",IF(TRIM(LOWER(F2463))="cardiology","Cardiology",IF(TRIM(LOWER(F2463))="Cardiology","Cardiology",IF(TRIM(LOWER(F2463))="Peads","Pediatrics",IF(TRIM(LOWER(F2463))="Pediatrics","Pediatrics",IF(TRIM(LOWER(F2463))="orthopedics","Orthopedics",IF(TRIM(LOWER(F2463))="Neurology","Neurology",IF(TRIM(LOWER(F2463))="Oncology","Oncology")))))))))))</f>
        <v>Orthopedics</v>
      </c>
      <c r="P2463" s="3" t="str">
        <f t="shared" si="228"/>
        <v>Government</v>
      </c>
      <c r="Q2463" s="5">
        <f t="shared" si="229"/>
        <v>14</v>
      </c>
      <c r="R2463" s="1">
        <f t="shared" si="230"/>
        <v>48791.45</v>
      </c>
      <c r="S2463" s="1">
        <f t="shared" si="231"/>
        <v>1</v>
      </c>
      <c r="T2463" s="1" t="str">
        <f t="shared" si="232"/>
        <v>66+</v>
      </c>
      <c r="U2463" s="1" t="str">
        <f t="shared" si="233"/>
        <v>Yes</v>
      </c>
    </row>
    <row r="2464" spans="1:21">
      <c r="A2464" s="1">
        <v>2463</v>
      </c>
      <c r="B2464" s="1">
        <v>27</v>
      </c>
      <c r="C2464" s="1" t="s">
        <v>18</v>
      </c>
      <c r="D2464" s="2">
        <v>45311</v>
      </c>
      <c r="E2464" s="2">
        <v>45325</v>
      </c>
      <c r="F2464" s="1" t="s">
        <v>45</v>
      </c>
      <c r="G2464" s="1" t="s">
        <v>41</v>
      </c>
      <c r="I2464" s="1">
        <v>249105.63</v>
      </c>
      <c r="J2464" s="1" t="s">
        <v>38</v>
      </c>
      <c r="K2464" s="1" t="s">
        <v>42</v>
      </c>
      <c r="N2464" s="3" t="str">
        <f>IF(LEFT(LOWER(C2464),1)="m","Male",IF(LEFT(LOWER(C2464),1)="f","Female","Unknown"))</f>
        <v>Male</v>
      </c>
      <c r="O2464" s="4" t="str">
        <f>IF(TRIM(LOWER(F2464))="neuro","Neurology",IF(TRIM(LOWER(F2464))="Neurology","Neurology",IF(TRIM(LOWER(F2464))="general ward","General",IF(TRIM(LOWER(F2464))="general","General",IF(TRIM(LOWER(F2464))="cardiology","Cardiology",IF(TRIM(LOWER(F2464))="Cardiology","Cardiology",IF(TRIM(LOWER(F2464))="Peads","Pediatrics",IF(TRIM(LOWER(F2464))="Pediatrics","Pediatrics",IF(TRIM(LOWER(F2464))="orthopedics","Orthopedics",IF(TRIM(LOWER(F2464))="Neurology","Neurology",IF(TRIM(LOWER(F2464))="Oncology","Oncology")))))))))))</f>
        <v>Neurology</v>
      </c>
      <c r="P2464" s="3" t="str">
        <f t="shared" si="228"/>
        <v>Unknown</v>
      </c>
      <c r="Q2464" s="5">
        <f t="shared" si="229"/>
        <v>14</v>
      </c>
      <c r="R2464" s="1">
        <f t="shared" si="230"/>
        <v>249105.63</v>
      </c>
      <c r="S2464" s="1">
        <f t="shared" si="231"/>
        <v>0</v>
      </c>
      <c r="T2464" s="1" t="str">
        <f t="shared" si="232"/>
        <v>18-35</v>
      </c>
      <c r="U2464" s="1" t="str">
        <f t="shared" si="233"/>
        <v>No</v>
      </c>
    </row>
    <row r="2465" spans="1:21">
      <c r="A2465" s="1">
        <v>2464</v>
      </c>
      <c r="B2465" s="1">
        <v>12</v>
      </c>
      <c r="C2465" s="1" t="s">
        <v>27</v>
      </c>
      <c r="D2465" s="2">
        <v>45645</v>
      </c>
      <c r="E2465" s="2">
        <v>45649</v>
      </c>
      <c r="F2465" s="1" t="s">
        <v>21</v>
      </c>
      <c r="G2465" s="1" t="s">
        <v>41</v>
      </c>
      <c r="H2465" s="1" t="s">
        <v>32</v>
      </c>
      <c r="I2465" s="1">
        <v>42289.41</v>
      </c>
      <c r="J2465" s="1" t="s">
        <v>42</v>
      </c>
      <c r="K2465" s="1" t="s">
        <v>25</v>
      </c>
      <c r="N2465" s="3" t="str">
        <f>IF(LEFT(LOWER(C2465),1)="m","Male",IF(LEFT(LOWER(C2465),1)="f","Female","Unknown"))</f>
        <v>Male</v>
      </c>
      <c r="O2465" s="4" t="str">
        <f>IF(TRIM(LOWER(F2465))="neuro","Neurology",IF(TRIM(LOWER(F2465))="Neurology","Neurology",IF(TRIM(LOWER(F2465))="general ward","General",IF(TRIM(LOWER(F2465))="general","General",IF(TRIM(LOWER(F2465))="cardiology","Cardiology",IF(TRIM(LOWER(F2465))="Cardiology","Cardiology",IF(TRIM(LOWER(F2465))="Peads","Pediatrics",IF(TRIM(LOWER(F2465))="Pediatrics","Pediatrics",IF(TRIM(LOWER(F2465))="orthopedics","Orthopedics",IF(TRIM(LOWER(F2465))="Neurology","Neurology",IF(TRIM(LOWER(F2465))="Oncology","Oncology")))))))))))</f>
        <v>General</v>
      </c>
      <c r="P2465" s="3" t="str">
        <f t="shared" si="228"/>
        <v>Unknown</v>
      </c>
      <c r="Q2465" s="5">
        <f t="shared" si="229"/>
        <v>4</v>
      </c>
      <c r="R2465" s="1">
        <f t="shared" si="230"/>
        <v>42289.41</v>
      </c>
      <c r="S2465" s="1">
        <f t="shared" si="231"/>
        <v>1</v>
      </c>
      <c r="T2465" s="1" t="str">
        <f t="shared" si="232"/>
        <v>0-17</v>
      </c>
      <c r="U2465" s="1" t="str">
        <f t="shared" si="233"/>
        <v>No</v>
      </c>
    </row>
    <row r="2466" spans="1:21">
      <c r="A2466" s="1">
        <v>2465</v>
      </c>
      <c r="B2466" s="1">
        <v>79</v>
      </c>
      <c r="C2466" s="1" t="s">
        <v>27</v>
      </c>
      <c r="D2466" s="2">
        <v>45385</v>
      </c>
      <c r="E2466" s="2">
        <v>45393</v>
      </c>
      <c r="F2466" s="1" t="s">
        <v>50</v>
      </c>
      <c r="G2466" s="1" t="s">
        <v>46</v>
      </c>
      <c r="H2466" s="1" t="s">
        <v>23</v>
      </c>
      <c r="I2466" s="1">
        <v>72907.649999999994</v>
      </c>
      <c r="J2466" s="1" t="s">
        <v>25</v>
      </c>
      <c r="K2466" s="1" t="s">
        <v>16</v>
      </c>
      <c r="N2466" s="3" t="str">
        <f>IF(LEFT(LOWER(C2466),1)="m","Male",IF(LEFT(LOWER(C2466),1)="f","Female","Unknown"))</f>
        <v>Male</v>
      </c>
      <c r="O2466" s="4" t="str">
        <f>IF(TRIM(LOWER(F2466))="neuro","Neurology",IF(TRIM(LOWER(F2466))="Neurology","Neurology",IF(TRIM(LOWER(F2466))="general ward","General",IF(TRIM(LOWER(F2466))="general","General",IF(TRIM(LOWER(F2466))="cardiology","Cardiology",IF(TRIM(LOWER(F2466))="Cardiology","Cardiology",IF(TRIM(LOWER(F2466))="Peads","Pediatrics",IF(TRIM(LOWER(F2466))="Pediatrics","Pediatrics",IF(TRIM(LOWER(F2466))="orthopedics","Orthopedics",IF(TRIM(LOWER(F2466))="Neurology","Neurology",IF(TRIM(LOWER(F2466))="Oncology","Oncology")))))))))))</f>
        <v>Cardiology</v>
      </c>
      <c r="P2466" s="3" t="str">
        <f t="shared" si="228"/>
        <v>Self</v>
      </c>
      <c r="Q2466" s="5">
        <f t="shared" si="229"/>
        <v>8</v>
      </c>
      <c r="R2466" s="1">
        <f t="shared" si="230"/>
        <v>72907.649999999994</v>
      </c>
      <c r="S2466" s="1">
        <f t="shared" si="231"/>
        <v>1</v>
      </c>
      <c r="T2466" s="1" t="str">
        <f t="shared" si="232"/>
        <v>66+</v>
      </c>
      <c r="U2466" s="1" t="str">
        <f t="shared" si="233"/>
        <v>Yes</v>
      </c>
    </row>
    <row r="2467" spans="1:21">
      <c r="A2467" s="1">
        <v>2466</v>
      </c>
      <c r="C2467" s="1" t="s">
        <v>18</v>
      </c>
      <c r="D2467" s="2">
        <v>45533</v>
      </c>
      <c r="E2467" s="2">
        <v>45538</v>
      </c>
      <c r="F2467" s="1" t="s">
        <v>28</v>
      </c>
      <c r="G2467" s="1" t="s">
        <v>14</v>
      </c>
      <c r="H2467" s="1" t="s">
        <v>51</v>
      </c>
      <c r="I2467" s="1">
        <v>271720.5</v>
      </c>
      <c r="J2467" s="1" t="s">
        <v>38</v>
      </c>
      <c r="K2467" s="1" t="s">
        <v>42</v>
      </c>
      <c r="N2467" s="3" t="str">
        <f>IF(LEFT(LOWER(C2467),1)="m","Male",IF(LEFT(LOWER(C2467),1)="f","Female","Unknown"))</f>
        <v>Male</v>
      </c>
      <c r="O2467" s="4" t="str">
        <f>IF(TRIM(LOWER(F2467))="neuro","Neurology",IF(TRIM(LOWER(F2467))="Neurology","Neurology",IF(TRIM(LOWER(F2467))="general ward","General",IF(TRIM(LOWER(F2467))="general","General",IF(TRIM(LOWER(F2467))="cardiology","Cardiology",IF(TRIM(LOWER(F2467))="Cardiology","Cardiology",IF(TRIM(LOWER(F2467))="Peads","Pediatrics",IF(TRIM(LOWER(F2467))="Pediatrics","Pediatrics",IF(TRIM(LOWER(F2467))="orthopedics","Orthopedics",IF(TRIM(LOWER(F2467))="Neurology","Neurology",IF(TRIM(LOWER(F2467))="Oncology","Oncology")))))))))))</f>
        <v>Orthopedics</v>
      </c>
      <c r="P2467" s="3" t="str">
        <f t="shared" si="228"/>
        <v>Private</v>
      </c>
      <c r="Q2467" s="5">
        <f t="shared" si="229"/>
        <v>5</v>
      </c>
      <c r="R2467" s="1">
        <f t="shared" si="230"/>
        <v>271720.5</v>
      </c>
      <c r="S2467" s="1">
        <f t="shared" si="231"/>
        <v>0</v>
      </c>
      <c r="T2467" s="1" t="str">
        <f t="shared" si="232"/>
        <v>0-17</v>
      </c>
      <c r="U2467" s="1" t="str">
        <f t="shared" si="233"/>
        <v>No</v>
      </c>
    </row>
    <row r="2468" spans="1:21">
      <c r="A2468" s="1">
        <v>2467</v>
      </c>
      <c r="B2468" s="1">
        <v>5</v>
      </c>
      <c r="C2468" s="1" t="s">
        <v>29</v>
      </c>
      <c r="D2468" s="2">
        <v>45060</v>
      </c>
      <c r="E2468" s="2">
        <v>45062</v>
      </c>
      <c r="F2468" s="1" t="s">
        <v>40</v>
      </c>
      <c r="G2468" s="1" t="s">
        <v>22</v>
      </c>
      <c r="H2468" s="1" t="s">
        <v>23</v>
      </c>
      <c r="I2468" s="1">
        <v>25413.61</v>
      </c>
      <c r="J2468" s="1" t="s">
        <v>17</v>
      </c>
      <c r="K2468" s="1" t="s">
        <v>17</v>
      </c>
      <c r="N2468" s="3" t="str">
        <f>IF(LEFT(LOWER(C2468),1)="m","Male",IF(LEFT(LOWER(C2468),1)="f","Female","Unknown"))</f>
        <v>Female</v>
      </c>
      <c r="O2468" s="4" t="str">
        <f>IF(TRIM(LOWER(F2468))="neuro","Neurology",IF(TRIM(LOWER(F2468))="Neurology","Neurology",IF(TRIM(LOWER(F2468))="general ward","General",IF(TRIM(LOWER(F2468))="general","General",IF(TRIM(LOWER(F2468))="cardiology","Cardiology",IF(TRIM(LOWER(F2468))="Cardiology","Cardiology",IF(TRIM(LOWER(F2468))="Peads","Pediatrics",IF(TRIM(LOWER(F2468))="Pediatrics","Pediatrics",IF(TRIM(LOWER(F2468))="orthopedics","Orthopedics",IF(TRIM(LOWER(F2468))="Neurology","Neurology",IF(TRIM(LOWER(F2468))="Oncology","Oncology")))))))))))</f>
        <v>Pediatrics</v>
      </c>
      <c r="P2468" s="3" t="str">
        <f t="shared" si="228"/>
        <v>Government</v>
      </c>
      <c r="Q2468" s="5">
        <f t="shared" si="229"/>
        <v>2</v>
      </c>
      <c r="R2468" s="1">
        <f t="shared" si="230"/>
        <v>25413.61</v>
      </c>
      <c r="S2468" s="1">
        <f t="shared" si="231"/>
        <v>1</v>
      </c>
      <c r="T2468" s="1" t="str">
        <f t="shared" si="232"/>
        <v>0-17</v>
      </c>
      <c r="U2468" s="1" t="str">
        <f t="shared" si="233"/>
        <v>Yes</v>
      </c>
    </row>
    <row r="2469" spans="1:21">
      <c r="A2469" s="1">
        <v>2468</v>
      </c>
      <c r="B2469" s="1">
        <v>78</v>
      </c>
      <c r="C2469" s="1" t="s">
        <v>29</v>
      </c>
      <c r="D2469" s="2">
        <v>45230</v>
      </c>
      <c r="E2469" s="2">
        <v>45239</v>
      </c>
      <c r="F2469" s="1" t="s">
        <v>43</v>
      </c>
      <c r="G2469" s="1" t="s">
        <v>41</v>
      </c>
      <c r="H2469" s="1" t="s">
        <v>32</v>
      </c>
      <c r="I2469" s="1">
        <v>175679.51</v>
      </c>
      <c r="K2469" s="1" t="s">
        <v>17</v>
      </c>
      <c r="N2469" s="3" t="str">
        <f>IF(LEFT(LOWER(C2469),1)="m","Male",IF(LEFT(LOWER(C2469),1)="f","Female","Unknown"))</f>
        <v>Female</v>
      </c>
      <c r="O2469" s="4" t="str">
        <f>IF(TRIM(LOWER(F2469))="neuro","Neurology",IF(TRIM(LOWER(F2469))="Neurology","Neurology",IF(TRIM(LOWER(F2469))="general ward","General",IF(TRIM(LOWER(F2469))="general","General",IF(TRIM(LOWER(F2469))="cardiology","Cardiology",IF(TRIM(LOWER(F2469))="Cardiology","Cardiology",IF(TRIM(LOWER(F2469))="Peads","Pediatrics",IF(TRIM(LOWER(F2469))="Pediatrics","Pediatrics",IF(TRIM(LOWER(F2469))="orthopedics","Orthopedics",IF(TRIM(LOWER(F2469))="Neurology","Neurology",IF(TRIM(LOWER(F2469))="Oncology","Oncology")))))))))))</f>
        <v>Orthopedics</v>
      </c>
      <c r="P2469" s="3" t="str">
        <f t="shared" si="228"/>
        <v>Unknown</v>
      </c>
      <c r="Q2469" s="5">
        <f t="shared" si="229"/>
        <v>9</v>
      </c>
      <c r="R2469" s="1">
        <f t="shared" si="230"/>
        <v>175679.51</v>
      </c>
      <c r="S2469" s="1">
        <f t="shared" si="231"/>
        <v>1</v>
      </c>
      <c r="T2469" s="1" t="str">
        <f t="shared" si="232"/>
        <v>66+</v>
      </c>
      <c r="U2469" s="1" t="str">
        <f t="shared" si="233"/>
        <v>Unknown</v>
      </c>
    </row>
    <row r="2470" spans="1:21">
      <c r="A2470" s="1">
        <v>2469</v>
      </c>
      <c r="B2470" s="1">
        <v>39</v>
      </c>
      <c r="C2470" s="1" t="s">
        <v>26</v>
      </c>
      <c r="D2470" s="2">
        <v>45272</v>
      </c>
      <c r="E2470" s="2">
        <v>45292</v>
      </c>
      <c r="F2470" s="1" t="s">
        <v>43</v>
      </c>
      <c r="G2470" s="1" t="s">
        <v>33</v>
      </c>
      <c r="H2470" s="1" t="s">
        <v>51</v>
      </c>
      <c r="I2470" s="1">
        <v>263395.78999999998</v>
      </c>
      <c r="J2470" s="1" t="s">
        <v>24</v>
      </c>
      <c r="K2470" s="1" t="s">
        <v>25</v>
      </c>
      <c r="N2470" s="3" t="str">
        <f>IF(LEFT(LOWER(C2470),1)="m","Male",IF(LEFT(LOWER(C2470),1)="f","Female","Unknown"))</f>
        <v>Female</v>
      </c>
      <c r="O2470" s="4" t="str">
        <f>IF(TRIM(LOWER(F2470))="neuro","Neurology",IF(TRIM(LOWER(F2470))="Neurology","Neurology",IF(TRIM(LOWER(F2470))="general ward","General",IF(TRIM(LOWER(F2470))="general","General",IF(TRIM(LOWER(F2470))="cardiology","Cardiology",IF(TRIM(LOWER(F2470))="Cardiology","Cardiology",IF(TRIM(LOWER(F2470))="Peads","Pediatrics",IF(TRIM(LOWER(F2470))="Pediatrics","Pediatrics",IF(TRIM(LOWER(F2470))="orthopedics","Orthopedics",IF(TRIM(LOWER(F2470))="Neurology","Neurology",IF(TRIM(LOWER(F2470))="Oncology","Oncology")))))))))))</f>
        <v>Orthopedics</v>
      </c>
      <c r="P2470" s="3" t="str">
        <f t="shared" si="228"/>
        <v>Self</v>
      </c>
      <c r="Q2470" s="5">
        <f t="shared" si="229"/>
        <v>20</v>
      </c>
      <c r="R2470" s="1">
        <f t="shared" si="230"/>
        <v>263395.78999999998</v>
      </c>
      <c r="S2470" s="1">
        <f t="shared" si="231"/>
        <v>1</v>
      </c>
      <c r="T2470" s="1" t="str">
        <f t="shared" si="232"/>
        <v>36-50</v>
      </c>
      <c r="U2470" s="1" t="str">
        <f t="shared" si="233"/>
        <v>No</v>
      </c>
    </row>
    <row r="2471" spans="1:21">
      <c r="A2471" s="1">
        <v>2470</v>
      </c>
      <c r="B2471" s="1">
        <v>66</v>
      </c>
      <c r="C2471" s="1" t="s">
        <v>12</v>
      </c>
      <c r="D2471" s="2">
        <v>45427</v>
      </c>
      <c r="E2471" s="2">
        <v>45442</v>
      </c>
      <c r="F2471" s="1" t="s">
        <v>52</v>
      </c>
      <c r="G2471" s="1" t="s">
        <v>33</v>
      </c>
      <c r="H2471" s="1" t="s">
        <v>39</v>
      </c>
      <c r="I2471" s="1">
        <v>261237.23</v>
      </c>
      <c r="J2471" s="1" t="s">
        <v>42</v>
      </c>
      <c r="K2471" s="1" t="s">
        <v>42</v>
      </c>
      <c r="N2471" s="3" t="str">
        <f>IF(LEFT(LOWER(C2471),1)="m","Male",IF(LEFT(LOWER(C2471),1)="f","Female","Unknown"))</f>
        <v>Unknown</v>
      </c>
      <c r="O2471" s="4" t="str">
        <f>IF(TRIM(LOWER(F2471))="neuro","Neurology",IF(TRIM(LOWER(F2471))="Neurology","Neurology",IF(TRIM(LOWER(F2471))="general ward","General",IF(TRIM(LOWER(F2471))="general","General",IF(TRIM(LOWER(F2471))="cardiology","Cardiology",IF(TRIM(LOWER(F2471))="Cardiology","Cardiology",IF(TRIM(LOWER(F2471))="Peads","Pediatrics",IF(TRIM(LOWER(F2471))="Pediatrics","Pediatrics",IF(TRIM(LOWER(F2471))="orthopedics","Orthopedics",IF(TRIM(LOWER(F2471))="Neurology","Neurology",IF(TRIM(LOWER(F2471))="Oncology","Oncology")))))))))))</f>
        <v>Oncology</v>
      </c>
      <c r="P2471" s="3" t="str">
        <f t="shared" si="228"/>
        <v>Self</v>
      </c>
      <c r="Q2471" s="5">
        <f t="shared" si="229"/>
        <v>15</v>
      </c>
      <c r="R2471" s="1">
        <f t="shared" si="230"/>
        <v>261237.23</v>
      </c>
      <c r="S2471" s="1">
        <f t="shared" si="231"/>
        <v>0</v>
      </c>
      <c r="T2471" s="1" t="str">
        <f t="shared" si="232"/>
        <v>66+</v>
      </c>
      <c r="U2471" s="1" t="str">
        <f t="shared" si="233"/>
        <v>No</v>
      </c>
    </row>
    <row r="2472" spans="1:21">
      <c r="A2472" s="1">
        <v>2471</v>
      </c>
      <c r="B2472" s="1">
        <v>13</v>
      </c>
      <c r="C2472" s="1" t="s">
        <v>12</v>
      </c>
      <c r="D2472" s="2">
        <v>45376</v>
      </c>
      <c r="E2472" s="2">
        <v>45391</v>
      </c>
      <c r="F2472" s="1" t="s">
        <v>52</v>
      </c>
      <c r="G2472" s="1" t="s">
        <v>33</v>
      </c>
      <c r="H2472" s="1" t="s">
        <v>23</v>
      </c>
      <c r="I2472" s="1">
        <v>61577.68</v>
      </c>
      <c r="J2472" s="1" t="s">
        <v>38</v>
      </c>
      <c r="K2472" s="1" t="s">
        <v>20</v>
      </c>
      <c r="N2472" s="3" t="str">
        <f>IF(LEFT(LOWER(C2472),1)="m","Male",IF(LEFT(LOWER(C2472),1)="f","Female","Unknown"))</f>
        <v>Unknown</v>
      </c>
      <c r="O2472" s="4" t="str">
        <f>IF(TRIM(LOWER(F2472))="neuro","Neurology",IF(TRIM(LOWER(F2472))="Neurology","Neurology",IF(TRIM(LOWER(F2472))="general ward","General",IF(TRIM(LOWER(F2472))="general","General",IF(TRIM(LOWER(F2472))="cardiology","Cardiology",IF(TRIM(LOWER(F2472))="Cardiology","Cardiology",IF(TRIM(LOWER(F2472))="Peads","Pediatrics",IF(TRIM(LOWER(F2472))="Pediatrics","Pediatrics",IF(TRIM(LOWER(F2472))="orthopedics","Orthopedics",IF(TRIM(LOWER(F2472))="Neurology","Neurology",IF(TRIM(LOWER(F2472))="Oncology","Oncology")))))))))))</f>
        <v>Oncology</v>
      </c>
      <c r="P2472" s="3" t="str">
        <f t="shared" si="228"/>
        <v>Self</v>
      </c>
      <c r="Q2472" s="5">
        <f t="shared" si="229"/>
        <v>15</v>
      </c>
      <c r="R2472" s="1">
        <f t="shared" si="230"/>
        <v>61577.68</v>
      </c>
      <c r="S2472" s="1">
        <f t="shared" si="231"/>
        <v>0</v>
      </c>
      <c r="T2472" s="1" t="str">
        <f t="shared" si="232"/>
        <v>0-17</v>
      </c>
      <c r="U2472" s="1" t="str">
        <f t="shared" si="233"/>
        <v>No</v>
      </c>
    </row>
    <row r="2473" spans="1:21">
      <c r="A2473" s="1">
        <v>2472</v>
      </c>
      <c r="B2473" s="1">
        <v>28</v>
      </c>
      <c r="C2473" s="1" t="s">
        <v>44</v>
      </c>
      <c r="D2473" s="2">
        <v>45537</v>
      </c>
      <c r="E2473" s="2">
        <v>45548</v>
      </c>
      <c r="F2473" s="1" t="s">
        <v>49</v>
      </c>
      <c r="G2473" s="1" t="s">
        <v>14</v>
      </c>
      <c r="H2473" s="1" t="s">
        <v>51</v>
      </c>
      <c r="I2473" s="1">
        <v>316923.48</v>
      </c>
      <c r="K2473" s="1" t="s">
        <v>25</v>
      </c>
      <c r="N2473" s="3" t="str">
        <f>IF(LEFT(LOWER(C2473),1)="m","Male",IF(LEFT(LOWER(C2473),1)="f","Female","Unknown"))</f>
        <v>Female</v>
      </c>
      <c r="O2473" s="4" t="str">
        <f>IF(TRIM(LOWER(F2473))="neuro","Neurology",IF(TRIM(LOWER(F2473))="Neurology","Neurology",IF(TRIM(LOWER(F2473))="general ward","General",IF(TRIM(LOWER(F2473))="general","General",IF(TRIM(LOWER(F2473))="cardiology","Cardiology",IF(TRIM(LOWER(F2473))="Cardiology","Cardiology",IF(TRIM(LOWER(F2473))="Peads","Pediatrics",IF(TRIM(LOWER(F2473))="Pediatrics","Pediatrics",IF(TRIM(LOWER(F2473))="orthopedics","Orthopedics",IF(TRIM(LOWER(F2473))="Neurology","Neurology",IF(TRIM(LOWER(F2473))="Oncology","Oncology")))))))))))</f>
        <v>Oncology</v>
      </c>
      <c r="P2473" s="3" t="str">
        <f t="shared" si="228"/>
        <v>Private</v>
      </c>
      <c r="Q2473" s="5">
        <f t="shared" si="229"/>
        <v>11</v>
      </c>
      <c r="R2473" s="1">
        <f t="shared" si="230"/>
        <v>316923.48</v>
      </c>
      <c r="S2473" s="1">
        <f t="shared" si="231"/>
        <v>1</v>
      </c>
      <c r="T2473" s="1" t="str">
        <f t="shared" si="232"/>
        <v>18-35</v>
      </c>
      <c r="U2473" s="1" t="str">
        <f t="shared" si="233"/>
        <v>Unknown</v>
      </c>
    </row>
    <row r="2474" spans="1:21">
      <c r="A2474" s="1">
        <v>2473</v>
      </c>
      <c r="B2474" s="1">
        <v>4</v>
      </c>
      <c r="C2474" s="1" t="s">
        <v>18</v>
      </c>
      <c r="D2474" s="2">
        <v>45309</v>
      </c>
      <c r="E2474" s="2">
        <v>45311</v>
      </c>
      <c r="F2474" s="1" t="s">
        <v>28</v>
      </c>
      <c r="G2474" s="1" t="s">
        <v>31</v>
      </c>
      <c r="H2474" s="1" t="s">
        <v>37</v>
      </c>
      <c r="I2474" s="1">
        <v>77841.09</v>
      </c>
      <c r="K2474" s="1" t="s">
        <v>17</v>
      </c>
      <c r="N2474" s="3" t="str">
        <f>IF(LEFT(LOWER(C2474),1)="m","Male",IF(LEFT(LOWER(C2474),1)="f","Female","Unknown"))</f>
        <v>Male</v>
      </c>
      <c r="O2474" s="4" t="str">
        <f>IF(TRIM(LOWER(F2474))="neuro","Neurology",IF(TRIM(LOWER(F2474))="Neurology","Neurology",IF(TRIM(LOWER(F2474))="general ward","General",IF(TRIM(LOWER(F2474))="general","General",IF(TRIM(LOWER(F2474))="cardiology","Cardiology",IF(TRIM(LOWER(F2474))="Cardiology","Cardiology",IF(TRIM(LOWER(F2474))="Peads","Pediatrics",IF(TRIM(LOWER(F2474))="Pediatrics","Pediatrics",IF(TRIM(LOWER(F2474))="orthopedics","Orthopedics",IF(TRIM(LOWER(F2474))="Neurology","Neurology",IF(TRIM(LOWER(F2474))="Oncology","Oncology")))))))))))</f>
        <v>Orthopedics</v>
      </c>
      <c r="P2474" s="3" t="str">
        <f t="shared" si="228"/>
        <v>Private</v>
      </c>
      <c r="Q2474" s="5">
        <f t="shared" si="229"/>
        <v>2</v>
      </c>
      <c r="R2474" s="1">
        <f t="shared" si="230"/>
        <v>77841.09</v>
      </c>
      <c r="S2474" s="1">
        <f t="shared" si="231"/>
        <v>1</v>
      </c>
      <c r="T2474" s="1" t="str">
        <f t="shared" si="232"/>
        <v>0-17</v>
      </c>
      <c r="U2474" s="1" t="str">
        <f t="shared" si="233"/>
        <v>Unknown</v>
      </c>
    </row>
    <row r="2475" spans="1:21">
      <c r="A2475" s="1">
        <v>2474</v>
      </c>
      <c r="B2475" s="1">
        <v>58</v>
      </c>
      <c r="C2475" s="1" t="s">
        <v>26</v>
      </c>
      <c r="D2475" s="2">
        <v>44987</v>
      </c>
      <c r="E2475" s="2">
        <v>44988</v>
      </c>
      <c r="F2475" s="1" t="s">
        <v>28</v>
      </c>
      <c r="G2475" s="1" t="s">
        <v>22</v>
      </c>
      <c r="H2475" s="1" t="s">
        <v>47</v>
      </c>
      <c r="I2475" s="1">
        <v>235555.07</v>
      </c>
      <c r="J2475" s="1" t="s">
        <v>16</v>
      </c>
      <c r="K2475" s="1" t="s">
        <v>25</v>
      </c>
      <c r="N2475" s="3" t="str">
        <f>IF(LEFT(LOWER(C2475),1)="m","Male",IF(LEFT(LOWER(C2475),1)="f","Female","Unknown"))</f>
        <v>Female</v>
      </c>
      <c r="O2475" s="4" t="str">
        <f>IF(TRIM(LOWER(F2475))="neuro","Neurology",IF(TRIM(LOWER(F2475))="Neurology","Neurology",IF(TRIM(LOWER(F2475))="general ward","General",IF(TRIM(LOWER(F2475))="general","General",IF(TRIM(LOWER(F2475))="cardiology","Cardiology",IF(TRIM(LOWER(F2475))="Cardiology","Cardiology",IF(TRIM(LOWER(F2475))="Peads","Pediatrics",IF(TRIM(LOWER(F2475))="Pediatrics","Pediatrics",IF(TRIM(LOWER(F2475))="orthopedics","Orthopedics",IF(TRIM(LOWER(F2475))="Neurology","Neurology",IF(TRIM(LOWER(F2475))="Oncology","Oncology")))))))))))</f>
        <v>Orthopedics</v>
      </c>
      <c r="P2475" s="3" t="str">
        <f t="shared" si="228"/>
        <v>Government</v>
      </c>
      <c r="Q2475" s="5">
        <f t="shared" si="229"/>
        <v>1</v>
      </c>
      <c r="R2475" s="1">
        <f t="shared" si="230"/>
        <v>235555.07</v>
      </c>
      <c r="S2475" s="1">
        <f t="shared" si="231"/>
        <v>1</v>
      </c>
      <c r="T2475" s="1" t="str">
        <f t="shared" si="232"/>
        <v>51-65</v>
      </c>
      <c r="U2475" s="1" t="str">
        <f t="shared" si="233"/>
        <v>Yes</v>
      </c>
    </row>
    <row r="2476" spans="1:21">
      <c r="A2476" s="1">
        <v>2475</v>
      </c>
      <c r="B2476" s="1">
        <v>39</v>
      </c>
      <c r="C2476" s="1" t="s">
        <v>34</v>
      </c>
      <c r="D2476" s="2">
        <v>44966</v>
      </c>
      <c r="E2476" s="2">
        <v>44986</v>
      </c>
      <c r="F2476" s="1" t="s">
        <v>40</v>
      </c>
      <c r="G2476" s="1" t="s">
        <v>46</v>
      </c>
      <c r="H2476" s="1" t="s">
        <v>47</v>
      </c>
      <c r="I2476" s="1">
        <v>243072.69</v>
      </c>
      <c r="J2476" s="1" t="s">
        <v>16</v>
      </c>
      <c r="K2476" s="1" t="s">
        <v>17</v>
      </c>
      <c r="N2476" s="3" t="str">
        <f>IF(LEFT(LOWER(C2476),1)="m","Male",IF(LEFT(LOWER(C2476),1)="f","Female","Unknown"))</f>
        <v>Male</v>
      </c>
      <c r="O2476" s="4" t="str">
        <f>IF(TRIM(LOWER(F2476))="neuro","Neurology",IF(TRIM(LOWER(F2476))="Neurology","Neurology",IF(TRIM(LOWER(F2476))="general ward","General",IF(TRIM(LOWER(F2476))="general","General",IF(TRIM(LOWER(F2476))="cardiology","Cardiology",IF(TRIM(LOWER(F2476))="Cardiology","Cardiology",IF(TRIM(LOWER(F2476))="Peads","Pediatrics",IF(TRIM(LOWER(F2476))="Pediatrics","Pediatrics",IF(TRIM(LOWER(F2476))="orthopedics","Orthopedics",IF(TRIM(LOWER(F2476))="Neurology","Neurology",IF(TRIM(LOWER(F2476))="Oncology","Oncology")))))))))))</f>
        <v>Pediatrics</v>
      </c>
      <c r="P2476" s="3" t="str">
        <f t="shared" si="228"/>
        <v>Self</v>
      </c>
      <c r="Q2476" s="5">
        <f t="shared" si="229"/>
        <v>20</v>
      </c>
      <c r="R2476" s="1">
        <f t="shared" si="230"/>
        <v>243072.69</v>
      </c>
      <c r="S2476" s="1">
        <f t="shared" si="231"/>
        <v>1</v>
      </c>
      <c r="T2476" s="1" t="str">
        <f t="shared" si="232"/>
        <v>36-50</v>
      </c>
      <c r="U2476" s="1" t="str">
        <f t="shared" si="233"/>
        <v>Yes</v>
      </c>
    </row>
    <row r="2477" spans="1:21">
      <c r="A2477" s="1">
        <v>2476</v>
      </c>
      <c r="B2477" s="1">
        <v>3</v>
      </c>
      <c r="C2477" s="1" t="s">
        <v>44</v>
      </c>
      <c r="D2477" s="2">
        <v>45228</v>
      </c>
      <c r="E2477" s="2">
        <v>45241</v>
      </c>
      <c r="F2477" s="1" t="s">
        <v>50</v>
      </c>
      <c r="G2477" s="1" t="s">
        <v>22</v>
      </c>
      <c r="I2477" s="1">
        <v>274604.44</v>
      </c>
      <c r="K2477" s="1" t="s">
        <v>20</v>
      </c>
      <c r="N2477" s="3" t="str">
        <f>IF(LEFT(LOWER(C2477),1)="m","Male",IF(LEFT(LOWER(C2477),1)="f","Female","Unknown"))</f>
        <v>Female</v>
      </c>
      <c r="O2477" s="4" t="str">
        <f>IF(TRIM(LOWER(F2477))="neuro","Neurology",IF(TRIM(LOWER(F2477))="Neurology","Neurology",IF(TRIM(LOWER(F2477))="general ward","General",IF(TRIM(LOWER(F2477))="general","General",IF(TRIM(LOWER(F2477))="cardiology","Cardiology",IF(TRIM(LOWER(F2477))="Cardiology","Cardiology",IF(TRIM(LOWER(F2477))="Peads","Pediatrics",IF(TRIM(LOWER(F2477))="Pediatrics","Pediatrics",IF(TRIM(LOWER(F2477))="orthopedics","Orthopedics",IF(TRIM(LOWER(F2477))="Neurology","Neurology",IF(TRIM(LOWER(F2477))="Oncology","Oncology")))))))))))</f>
        <v>Cardiology</v>
      </c>
      <c r="P2477" s="3" t="str">
        <f t="shared" si="228"/>
        <v>Government</v>
      </c>
      <c r="Q2477" s="5">
        <f t="shared" si="229"/>
        <v>13</v>
      </c>
      <c r="R2477" s="1">
        <f t="shared" si="230"/>
        <v>274604.44</v>
      </c>
      <c r="S2477" s="1">
        <f t="shared" si="231"/>
        <v>0</v>
      </c>
      <c r="T2477" s="1" t="str">
        <f t="shared" si="232"/>
        <v>0-17</v>
      </c>
      <c r="U2477" s="1" t="str">
        <f t="shared" si="233"/>
        <v>Unknown</v>
      </c>
    </row>
    <row r="2478" spans="1:21">
      <c r="A2478" s="1">
        <v>2477</v>
      </c>
      <c r="B2478" s="1">
        <v>58</v>
      </c>
      <c r="C2478" s="1" t="s">
        <v>27</v>
      </c>
      <c r="D2478" s="2">
        <v>45365</v>
      </c>
      <c r="E2478" s="2">
        <v>45371</v>
      </c>
      <c r="F2478" s="1" t="s">
        <v>35</v>
      </c>
      <c r="G2478" s="1" t="s">
        <v>46</v>
      </c>
      <c r="H2478" s="1" t="s">
        <v>48</v>
      </c>
      <c r="I2478" s="1">
        <v>277726.81</v>
      </c>
      <c r="J2478" s="1" t="s">
        <v>25</v>
      </c>
      <c r="K2478" s="1" t="s">
        <v>20</v>
      </c>
      <c r="N2478" s="3" t="str">
        <f>IF(LEFT(LOWER(C2478),1)="m","Male",IF(LEFT(LOWER(C2478),1)="f","Female","Unknown"))</f>
        <v>Male</v>
      </c>
      <c r="O2478" s="4" t="str">
        <f>IF(TRIM(LOWER(F2478))="neuro","Neurology",IF(TRIM(LOWER(F2478))="Neurology","Neurology",IF(TRIM(LOWER(F2478))="general ward","General",IF(TRIM(LOWER(F2478))="general","General",IF(TRIM(LOWER(F2478))="cardiology","Cardiology",IF(TRIM(LOWER(F2478))="Cardiology","Cardiology",IF(TRIM(LOWER(F2478))="Peads","Pediatrics",IF(TRIM(LOWER(F2478))="Pediatrics","Pediatrics",IF(TRIM(LOWER(F2478))="orthopedics","Orthopedics",IF(TRIM(LOWER(F2478))="Neurology","Neurology",IF(TRIM(LOWER(F2478))="Oncology","Oncology")))))))))))</f>
        <v>Cardiology</v>
      </c>
      <c r="P2478" s="3" t="str">
        <f t="shared" si="228"/>
        <v>Self</v>
      </c>
      <c r="Q2478" s="5">
        <f t="shared" si="229"/>
        <v>6</v>
      </c>
      <c r="R2478" s="1">
        <f t="shared" si="230"/>
        <v>277726.81</v>
      </c>
      <c r="S2478" s="1">
        <f t="shared" si="231"/>
        <v>0</v>
      </c>
      <c r="T2478" s="1" t="str">
        <f t="shared" si="232"/>
        <v>51-65</v>
      </c>
      <c r="U2478" s="1" t="str">
        <f t="shared" si="233"/>
        <v>Yes</v>
      </c>
    </row>
    <row r="2479" spans="1:21">
      <c r="A2479" s="1">
        <v>2478</v>
      </c>
      <c r="B2479" s="1">
        <v>65</v>
      </c>
      <c r="C2479" s="1" t="s">
        <v>26</v>
      </c>
      <c r="D2479" s="2">
        <v>45269</v>
      </c>
      <c r="E2479" s="2">
        <v>45272</v>
      </c>
      <c r="F2479" s="1" t="s">
        <v>52</v>
      </c>
      <c r="G2479" s="1" t="s">
        <v>33</v>
      </c>
      <c r="H2479" s="1" t="s">
        <v>37</v>
      </c>
      <c r="I2479" s="1">
        <v>131594.20000000001</v>
      </c>
      <c r="K2479" s="1" t="s">
        <v>25</v>
      </c>
      <c r="N2479" s="3" t="str">
        <f>IF(LEFT(LOWER(C2479),1)="m","Male",IF(LEFT(LOWER(C2479),1)="f","Female","Unknown"))</f>
        <v>Female</v>
      </c>
      <c r="O2479" s="4" t="str">
        <f>IF(TRIM(LOWER(F2479))="neuro","Neurology",IF(TRIM(LOWER(F2479))="Neurology","Neurology",IF(TRIM(LOWER(F2479))="general ward","General",IF(TRIM(LOWER(F2479))="general","General",IF(TRIM(LOWER(F2479))="cardiology","Cardiology",IF(TRIM(LOWER(F2479))="Cardiology","Cardiology",IF(TRIM(LOWER(F2479))="Peads","Pediatrics",IF(TRIM(LOWER(F2479))="Pediatrics","Pediatrics",IF(TRIM(LOWER(F2479))="orthopedics","Orthopedics",IF(TRIM(LOWER(F2479))="Neurology","Neurology",IF(TRIM(LOWER(F2479))="Oncology","Oncology")))))))))))</f>
        <v>Oncology</v>
      </c>
      <c r="P2479" s="3" t="str">
        <f t="shared" si="228"/>
        <v>Self</v>
      </c>
      <c r="Q2479" s="5">
        <f t="shared" si="229"/>
        <v>3</v>
      </c>
      <c r="R2479" s="1">
        <f t="shared" si="230"/>
        <v>131594.20000000001</v>
      </c>
      <c r="S2479" s="1">
        <f t="shared" si="231"/>
        <v>1</v>
      </c>
      <c r="T2479" s="1" t="str">
        <f t="shared" si="232"/>
        <v>51-65</v>
      </c>
      <c r="U2479" s="1" t="str">
        <f t="shared" si="233"/>
        <v>Unknown</v>
      </c>
    </row>
    <row r="2480" spans="1:21">
      <c r="A2480" s="1">
        <v>2479</v>
      </c>
      <c r="B2480" s="1">
        <v>36</v>
      </c>
      <c r="C2480" s="1" t="s">
        <v>26</v>
      </c>
      <c r="D2480" s="2">
        <v>45454</v>
      </c>
      <c r="E2480" s="2">
        <v>45471</v>
      </c>
      <c r="F2480" s="1" t="s">
        <v>19</v>
      </c>
      <c r="G2480" s="1" t="s">
        <v>14</v>
      </c>
      <c r="H2480" s="1" t="s">
        <v>51</v>
      </c>
      <c r="I2480" s="1">
        <v>107521.4</v>
      </c>
      <c r="K2480" s="1" t="s">
        <v>25</v>
      </c>
      <c r="N2480" s="3" t="str">
        <f>IF(LEFT(LOWER(C2480),1)="m","Male",IF(LEFT(LOWER(C2480),1)="f","Female","Unknown"))</f>
        <v>Female</v>
      </c>
      <c r="O2480" s="4" t="str">
        <f>IF(TRIM(LOWER(F2480))="neuro","Neurology",IF(TRIM(LOWER(F2480))="Neurology","Neurology",IF(TRIM(LOWER(F2480))="general ward","General",IF(TRIM(LOWER(F2480))="general","General",IF(TRIM(LOWER(F2480))="cardiology","Cardiology",IF(TRIM(LOWER(F2480))="Cardiology","Cardiology",IF(TRIM(LOWER(F2480))="Peads","Pediatrics",IF(TRIM(LOWER(F2480))="Pediatrics","Pediatrics",IF(TRIM(LOWER(F2480))="orthopedics","Orthopedics",IF(TRIM(LOWER(F2480))="Neurology","Neurology",IF(TRIM(LOWER(F2480))="Oncology","Oncology")))))))))))</f>
        <v>General</v>
      </c>
      <c r="P2480" s="3" t="str">
        <f t="shared" si="228"/>
        <v>Private</v>
      </c>
      <c r="Q2480" s="5">
        <f t="shared" si="229"/>
        <v>17</v>
      </c>
      <c r="R2480" s="1">
        <f t="shared" si="230"/>
        <v>107521.4</v>
      </c>
      <c r="S2480" s="1">
        <f t="shared" si="231"/>
        <v>1</v>
      </c>
      <c r="T2480" s="1" t="str">
        <f t="shared" si="232"/>
        <v>36-50</v>
      </c>
      <c r="U2480" s="1" t="str">
        <f t="shared" si="233"/>
        <v>Unknown</v>
      </c>
    </row>
    <row r="2481" spans="1:21">
      <c r="A2481" s="1">
        <v>2480</v>
      </c>
      <c r="B2481" s="1">
        <v>95</v>
      </c>
      <c r="C2481" s="1" t="s">
        <v>29</v>
      </c>
      <c r="D2481" s="2">
        <v>45254</v>
      </c>
      <c r="E2481" s="2">
        <v>45273</v>
      </c>
      <c r="F2481" s="1" t="s">
        <v>49</v>
      </c>
      <c r="G2481" s="1" t="s">
        <v>36</v>
      </c>
      <c r="H2481" s="1" t="s">
        <v>15</v>
      </c>
      <c r="I2481" s="1">
        <v>147617.93</v>
      </c>
      <c r="J2481" s="1" t="s">
        <v>42</v>
      </c>
      <c r="K2481" s="1" t="s">
        <v>20</v>
      </c>
      <c r="N2481" s="3" t="str">
        <f>IF(LEFT(LOWER(C2481),1)="m","Male",IF(LEFT(LOWER(C2481),1)="f","Female","Unknown"))</f>
        <v>Female</v>
      </c>
      <c r="O2481" s="4" t="str">
        <f>IF(TRIM(LOWER(F2481))="neuro","Neurology",IF(TRIM(LOWER(F2481))="Neurology","Neurology",IF(TRIM(LOWER(F2481))="general ward","General",IF(TRIM(LOWER(F2481))="general","General",IF(TRIM(LOWER(F2481))="cardiology","Cardiology",IF(TRIM(LOWER(F2481))="Cardiology","Cardiology",IF(TRIM(LOWER(F2481))="Peads","Pediatrics",IF(TRIM(LOWER(F2481))="Pediatrics","Pediatrics",IF(TRIM(LOWER(F2481))="orthopedics","Orthopedics",IF(TRIM(LOWER(F2481))="Neurology","Neurology",IF(TRIM(LOWER(F2481))="Oncology","Oncology")))))))))))</f>
        <v>Oncology</v>
      </c>
      <c r="P2481" s="3" t="str">
        <f t="shared" si="228"/>
        <v>Government</v>
      </c>
      <c r="Q2481" s="5">
        <f t="shared" si="229"/>
        <v>19</v>
      </c>
      <c r="R2481" s="1">
        <f t="shared" si="230"/>
        <v>147617.93</v>
      </c>
      <c r="S2481" s="1">
        <f t="shared" si="231"/>
        <v>0</v>
      </c>
      <c r="T2481" s="1" t="str">
        <f t="shared" si="232"/>
        <v>66+</v>
      </c>
      <c r="U2481" s="1" t="str">
        <f t="shared" si="233"/>
        <v>No</v>
      </c>
    </row>
    <row r="2482" spans="1:21">
      <c r="A2482" s="1">
        <v>2481</v>
      </c>
      <c r="B2482" s="1">
        <v>15</v>
      </c>
      <c r="C2482" s="1" t="s">
        <v>34</v>
      </c>
      <c r="D2482" s="2">
        <v>44945</v>
      </c>
      <c r="E2482" s="2">
        <v>44957</v>
      </c>
      <c r="F2482" s="1" t="s">
        <v>19</v>
      </c>
      <c r="G2482" s="1" t="s">
        <v>36</v>
      </c>
      <c r="H2482" s="1" t="s">
        <v>15</v>
      </c>
      <c r="I2482" s="1">
        <v>78425.990000000005</v>
      </c>
      <c r="J2482" s="1" t="s">
        <v>42</v>
      </c>
      <c r="K2482" s="1" t="s">
        <v>42</v>
      </c>
      <c r="N2482" s="3" t="str">
        <f>IF(LEFT(LOWER(C2482),1)="m","Male",IF(LEFT(LOWER(C2482),1)="f","Female","Unknown"))</f>
        <v>Male</v>
      </c>
      <c r="O2482" s="4" t="str">
        <f>IF(TRIM(LOWER(F2482))="neuro","Neurology",IF(TRIM(LOWER(F2482))="Neurology","Neurology",IF(TRIM(LOWER(F2482))="general ward","General",IF(TRIM(LOWER(F2482))="general","General",IF(TRIM(LOWER(F2482))="cardiology","Cardiology",IF(TRIM(LOWER(F2482))="Cardiology","Cardiology",IF(TRIM(LOWER(F2482))="Peads","Pediatrics",IF(TRIM(LOWER(F2482))="Pediatrics","Pediatrics",IF(TRIM(LOWER(F2482))="orthopedics","Orthopedics",IF(TRIM(LOWER(F2482))="Neurology","Neurology",IF(TRIM(LOWER(F2482))="Oncology","Oncology")))))))))))</f>
        <v>General</v>
      </c>
      <c r="P2482" s="3" t="str">
        <f t="shared" si="228"/>
        <v>Government</v>
      </c>
      <c r="Q2482" s="5">
        <f t="shared" si="229"/>
        <v>12</v>
      </c>
      <c r="R2482" s="1">
        <f t="shared" si="230"/>
        <v>78425.990000000005</v>
      </c>
      <c r="S2482" s="1">
        <f t="shared" si="231"/>
        <v>0</v>
      </c>
      <c r="T2482" s="1" t="str">
        <f t="shared" si="232"/>
        <v>0-17</v>
      </c>
      <c r="U2482" s="1" t="str">
        <f t="shared" si="233"/>
        <v>No</v>
      </c>
    </row>
    <row r="2483" spans="1:21">
      <c r="A2483" s="1">
        <v>2482</v>
      </c>
      <c r="B2483" s="1">
        <v>2</v>
      </c>
      <c r="C2483" s="1" t="s">
        <v>12</v>
      </c>
      <c r="D2483" s="2">
        <v>45414</v>
      </c>
      <c r="E2483" s="2">
        <v>45425</v>
      </c>
      <c r="F2483" s="1" t="s">
        <v>40</v>
      </c>
      <c r="G2483" s="1" t="s">
        <v>22</v>
      </c>
      <c r="H2483" s="1" t="s">
        <v>23</v>
      </c>
      <c r="I2483" s="1">
        <v>203025.81</v>
      </c>
      <c r="J2483" s="1" t="s">
        <v>16</v>
      </c>
      <c r="K2483" s="1" t="s">
        <v>16</v>
      </c>
      <c r="N2483" s="3" t="str">
        <f>IF(LEFT(LOWER(C2483),1)="m","Male",IF(LEFT(LOWER(C2483),1)="f","Female","Unknown"))</f>
        <v>Unknown</v>
      </c>
      <c r="O2483" s="4" t="str">
        <f>IF(TRIM(LOWER(F2483))="neuro","Neurology",IF(TRIM(LOWER(F2483))="Neurology","Neurology",IF(TRIM(LOWER(F2483))="general ward","General",IF(TRIM(LOWER(F2483))="general","General",IF(TRIM(LOWER(F2483))="cardiology","Cardiology",IF(TRIM(LOWER(F2483))="Cardiology","Cardiology",IF(TRIM(LOWER(F2483))="Peads","Pediatrics",IF(TRIM(LOWER(F2483))="Pediatrics","Pediatrics",IF(TRIM(LOWER(F2483))="orthopedics","Orthopedics",IF(TRIM(LOWER(F2483))="Neurology","Neurology",IF(TRIM(LOWER(F2483))="Oncology","Oncology")))))))))))</f>
        <v>Pediatrics</v>
      </c>
      <c r="P2483" s="3" t="str">
        <f t="shared" si="228"/>
        <v>Government</v>
      </c>
      <c r="Q2483" s="5">
        <f t="shared" si="229"/>
        <v>11</v>
      </c>
      <c r="R2483" s="1">
        <f t="shared" si="230"/>
        <v>203025.81</v>
      </c>
      <c r="S2483" s="1">
        <f t="shared" si="231"/>
        <v>1</v>
      </c>
      <c r="T2483" s="1" t="str">
        <f t="shared" si="232"/>
        <v>0-17</v>
      </c>
      <c r="U2483" s="1" t="str">
        <f t="shared" si="233"/>
        <v>Yes</v>
      </c>
    </row>
    <row r="2484" spans="1:21">
      <c r="A2484" s="1">
        <v>2483</v>
      </c>
      <c r="B2484" s="1">
        <v>30</v>
      </c>
      <c r="C2484" s="1" t="s">
        <v>12</v>
      </c>
      <c r="D2484" s="2">
        <v>45250</v>
      </c>
      <c r="E2484" s="2">
        <v>45266</v>
      </c>
      <c r="F2484" s="1" t="s">
        <v>30</v>
      </c>
      <c r="G2484" s="1" t="s">
        <v>41</v>
      </c>
      <c r="H2484" s="1" t="s">
        <v>48</v>
      </c>
      <c r="I2484" s="1">
        <v>27036.880000000001</v>
      </c>
      <c r="J2484" s="1" t="s">
        <v>38</v>
      </c>
      <c r="K2484" s="1" t="s">
        <v>25</v>
      </c>
      <c r="N2484" s="3" t="str">
        <f>IF(LEFT(LOWER(C2484),1)="m","Male",IF(LEFT(LOWER(C2484),1)="f","Female","Unknown"))</f>
        <v>Unknown</v>
      </c>
      <c r="O2484" s="4" t="str">
        <f>IF(TRIM(LOWER(F2484))="neuro","Neurology",IF(TRIM(LOWER(F2484))="Neurology","Neurology",IF(TRIM(LOWER(F2484))="general ward","General",IF(TRIM(LOWER(F2484))="general","General",IF(TRIM(LOWER(F2484))="cardiology","Cardiology",IF(TRIM(LOWER(F2484))="Cardiology","Cardiology",IF(TRIM(LOWER(F2484))="Peads","Pediatrics",IF(TRIM(LOWER(F2484))="Pediatrics","Pediatrics",IF(TRIM(LOWER(F2484))="orthopedics","Orthopedics",IF(TRIM(LOWER(F2484))="Neurology","Neurology",IF(TRIM(LOWER(F2484))="Oncology","Oncology")))))))))))</f>
        <v>Pediatrics</v>
      </c>
      <c r="P2484" s="3" t="str">
        <f t="shared" si="228"/>
        <v>Unknown</v>
      </c>
      <c r="Q2484" s="5">
        <f t="shared" si="229"/>
        <v>16</v>
      </c>
      <c r="R2484" s="1">
        <f t="shared" si="230"/>
        <v>27036.880000000001</v>
      </c>
      <c r="S2484" s="1">
        <f t="shared" si="231"/>
        <v>1</v>
      </c>
      <c r="T2484" s="1" t="str">
        <f t="shared" si="232"/>
        <v>18-35</v>
      </c>
      <c r="U2484" s="1" t="str">
        <f t="shared" si="233"/>
        <v>No</v>
      </c>
    </row>
    <row r="2485" spans="1:21">
      <c r="A2485" s="1">
        <v>2484</v>
      </c>
      <c r="B2485" s="1">
        <v>30</v>
      </c>
      <c r="C2485" s="1" t="s">
        <v>27</v>
      </c>
      <c r="D2485" s="2">
        <v>45306</v>
      </c>
      <c r="E2485" s="2">
        <v>45320</v>
      </c>
      <c r="F2485" s="1" t="s">
        <v>19</v>
      </c>
      <c r="G2485" s="1" t="s">
        <v>14</v>
      </c>
      <c r="H2485" s="1" t="s">
        <v>37</v>
      </c>
      <c r="I2485" s="1">
        <v>141929.26</v>
      </c>
      <c r="J2485" s="1" t="s">
        <v>17</v>
      </c>
      <c r="K2485" s="1" t="s">
        <v>17</v>
      </c>
      <c r="N2485" s="3" t="str">
        <f>IF(LEFT(LOWER(C2485),1)="m","Male",IF(LEFT(LOWER(C2485),1)="f","Female","Unknown"))</f>
        <v>Male</v>
      </c>
      <c r="O2485" s="4" t="str">
        <f>IF(TRIM(LOWER(F2485))="neuro","Neurology",IF(TRIM(LOWER(F2485))="Neurology","Neurology",IF(TRIM(LOWER(F2485))="general ward","General",IF(TRIM(LOWER(F2485))="general","General",IF(TRIM(LOWER(F2485))="cardiology","Cardiology",IF(TRIM(LOWER(F2485))="Cardiology","Cardiology",IF(TRIM(LOWER(F2485))="Peads","Pediatrics",IF(TRIM(LOWER(F2485))="Pediatrics","Pediatrics",IF(TRIM(LOWER(F2485))="orthopedics","Orthopedics",IF(TRIM(LOWER(F2485))="Neurology","Neurology",IF(TRIM(LOWER(F2485))="Oncology","Oncology")))))))))))</f>
        <v>General</v>
      </c>
      <c r="P2485" s="3" t="str">
        <f t="shared" si="228"/>
        <v>Private</v>
      </c>
      <c r="Q2485" s="5">
        <f t="shared" si="229"/>
        <v>14</v>
      </c>
      <c r="R2485" s="1">
        <f t="shared" si="230"/>
        <v>141929.26</v>
      </c>
      <c r="S2485" s="1">
        <f t="shared" si="231"/>
        <v>1</v>
      </c>
      <c r="T2485" s="1" t="str">
        <f t="shared" si="232"/>
        <v>18-35</v>
      </c>
      <c r="U2485" s="1" t="str">
        <f t="shared" si="233"/>
        <v>Yes</v>
      </c>
    </row>
    <row r="2486" spans="1:21">
      <c r="A2486" s="1">
        <v>2485</v>
      </c>
      <c r="B2486" s="1">
        <v>59</v>
      </c>
      <c r="C2486" s="1" t="s">
        <v>27</v>
      </c>
      <c r="D2486" s="2">
        <v>45289</v>
      </c>
      <c r="E2486" s="2">
        <v>45304</v>
      </c>
      <c r="F2486" s="1" t="s">
        <v>19</v>
      </c>
      <c r="G2486" s="1" t="s">
        <v>31</v>
      </c>
      <c r="H2486" s="1" t="s">
        <v>48</v>
      </c>
      <c r="I2486" s="1">
        <v>224423.24</v>
      </c>
      <c r="J2486" s="1" t="s">
        <v>24</v>
      </c>
      <c r="K2486" s="1" t="s">
        <v>16</v>
      </c>
      <c r="N2486" s="3" t="str">
        <f>IF(LEFT(LOWER(C2486),1)="m","Male",IF(LEFT(LOWER(C2486),1)="f","Female","Unknown"))</f>
        <v>Male</v>
      </c>
      <c r="O2486" s="4" t="str">
        <f>IF(TRIM(LOWER(F2486))="neuro","Neurology",IF(TRIM(LOWER(F2486))="Neurology","Neurology",IF(TRIM(LOWER(F2486))="general ward","General",IF(TRIM(LOWER(F2486))="general","General",IF(TRIM(LOWER(F2486))="cardiology","Cardiology",IF(TRIM(LOWER(F2486))="Cardiology","Cardiology",IF(TRIM(LOWER(F2486))="Peads","Pediatrics",IF(TRIM(LOWER(F2486))="Pediatrics","Pediatrics",IF(TRIM(LOWER(F2486))="orthopedics","Orthopedics",IF(TRIM(LOWER(F2486))="Neurology","Neurology",IF(TRIM(LOWER(F2486))="Oncology","Oncology")))))))))))</f>
        <v>General</v>
      </c>
      <c r="P2486" s="3" t="str">
        <f t="shared" si="228"/>
        <v>Private</v>
      </c>
      <c r="Q2486" s="5">
        <f t="shared" si="229"/>
        <v>15</v>
      </c>
      <c r="R2486" s="1">
        <f t="shared" si="230"/>
        <v>224423.24</v>
      </c>
      <c r="S2486" s="1">
        <f t="shared" si="231"/>
        <v>1</v>
      </c>
      <c r="T2486" s="1" t="str">
        <f t="shared" si="232"/>
        <v>51-65</v>
      </c>
      <c r="U2486" s="1" t="str">
        <f t="shared" si="233"/>
        <v>No</v>
      </c>
    </row>
    <row r="2487" spans="1:21">
      <c r="A2487" s="1">
        <v>2486</v>
      </c>
      <c r="B2487" s="1">
        <v>93</v>
      </c>
      <c r="C2487" s="1" t="s">
        <v>29</v>
      </c>
      <c r="D2487" s="2">
        <v>45303</v>
      </c>
      <c r="E2487" s="2">
        <v>45318</v>
      </c>
      <c r="F2487" s="1" t="s">
        <v>50</v>
      </c>
      <c r="G2487" s="1" t="s">
        <v>14</v>
      </c>
      <c r="H2487" s="1" t="s">
        <v>39</v>
      </c>
      <c r="I2487" s="1">
        <v>122265.82</v>
      </c>
      <c r="J2487" s="1" t="s">
        <v>38</v>
      </c>
      <c r="K2487" s="1" t="s">
        <v>20</v>
      </c>
      <c r="N2487" s="3" t="str">
        <f>IF(LEFT(LOWER(C2487),1)="m","Male",IF(LEFT(LOWER(C2487),1)="f","Female","Unknown"))</f>
        <v>Female</v>
      </c>
      <c r="O2487" s="4" t="str">
        <f>IF(TRIM(LOWER(F2487))="neuro","Neurology",IF(TRIM(LOWER(F2487))="Neurology","Neurology",IF(TRIM(LOWER(F2487))="general ward","General",IF(TRIM(LOWER(F2487))="general","General",IF(TRIM(LOWER(F2487))="cardiology","Cardiology",IF(TRIM(LOWER(F2487))="Cardiology","Cardiology",IF(TRIM(LOWER(F2487))="Peads","Pediatrics",IF(TRIM(LOWER(F2487))="Pediatrics","Pediatrics",IF(TRIM(LOWER(F2487))="orthopedics","Orthopedics",IF(TRIM(LOWER(F2487))="Neurology","Neurology",IF(TRIM(LOWER(F2487))="Oncology","Oncology")))))))))))</f>
        <v>Cardiology</v>
      </c>
      <c r="P2487" s="3" t="str">
        <f t="shared" si="228"/>
        <v>Private</v>
      </c>
      <c r="Q2487" s="5">
        <f t="shared" si="229"/>
        <v>15</v>
      </c>
      <c r="R2487" s="1">
        <f t="shared" si="230"/>
        <v>122265.82</v>
      </c>
      <c r="S2487" s="1">
        <f t="shared" si="231"/>
        <v>0</v>
      </c>
      <c r="T2487" s="1" t="str">
        <f t="shared" si="232"/>
        <v>66+</v>
      </c>
      <c r="U2487" s="1" t="str">
        <f t="shared" si="233"/>
        <v>No</v>
      </c>
    </row>
    <row r="2488" spans="1:21">
      <c r="A2488" s="1">
        <v>2487</v>
      </c>
      <c r="B2488" s="1">
        <v>78</v>
      </c>
      <c r="C2488" s="1" t="s">
        <v>18</v>
      </c>
      <c r="D2488" s="2">
        <v>44954</v>
      </c>
      <c r="E2488" s="2">
        <v>44958</v>
      </c>
      <c r="F2488" s="1" t="s">
        <v>50</v>
      </c>
      <c r="G2488" s="1" t="s">
        <v>46</v>
      </c>
      <c r="H2488" s="1" t="s">
        <v>15</v>
      </c>
      <c r="I2488" s="1">
        <v>124928.8</v>
      </c>
      <c r="J2488" s="1" t="s">
        <v>42</v>
      </c>
      <c r="K2488" s="1" t="s">
        <v>38</v>
      </c>
      <c r="N2488" s="3" t="str">
        <f>IF(LEFT(LOWER(C2488),1)="m","Male",IF(LEFT(LOWER(C2488),1)="f","Female","Unknown"))</f>
        <v>Male</v>
      </c>
      <c r="O2488" s="4" t="str">
        <f>IF(TRIM(LOWER(F2488))="neuro","Neurology",IF(TRIM(LOWER(F2488))="Neurology","Neurology",IF(TRIM(LOWER(F2488))="general ward","General",IF(TRIM(LOWER(F2488))="general","General",IF(TRIM(LOWER(F2488))="cardiology","Cardiology",IF(TRIM(LOWER(F2488))="Cardiology","Cardiology",IF(TRIM(LOWER(F2488))="Peads","Pediatrics",IF(TRIM(LOWER(F2488))="Pediatrics","Pediatrics",IF(TRIM(LOWER(F2488))="orthopedics","Orthopedics",IF(TRIM(LOWER(F2488))="Neurology","Neurology",IF(TRIM(LOWER(F2488))="Oncology","Oncology")))))))))))</f>
        <v>Cardiology</v>
      </c>
      <c r="P2488" s="3" t="str">
        <f t="shared" si="228"/>
        <v>Self</v>
      </c>
      <c r="Q2488" s="5">
        <f t="shared" si="229"/>
        <v>4</v>
      </c>
      <c r="R2488" s="1">
        <f t="shared" si="230"/>
        <v>124928.8</v>
      </c>
      <c r="S2488" s="1">
        <f t="shared" si="231"/>
        <v>0</v>
      </c>
      <c r="T2488" s="1" t="str">
        <f t="shared" si="232"/>
        <v>66+</v>
      </c>
      <c r="U2488" s="1" t="str">
        <f t="shared" si="233"/>
        <v>No</v>
      </c>
    </row>
    <row r="2489" spans="1:21">
      <c r="A2489" s="1">
        <v>2488</v>
      </c>
      <c r="B2489" s="1">
        <v>20</v>
      </c>
      <c r="C2489" s="1" t="s">
        <v>18</v>
      </c>
      <c r="D2489" s="2">
        <v>45288</v>
      </c>
      <c r="E2489" s="2">
        <v>45304</v>
      </c>
      <c r="F2489" s="1" t="s">
        <v>49</v>
      </c>
      <c r="G2489" s="1" t="s">
        <v>22</v>
      </c>
      <c r="H2489" s="1" t="s">
        <v>32</v>
      </c>
      <c r="I2489" s="1">
        <v>126805.69</v>
      </c>
      <c r="J2489" s="1" t="s">
        <v>16</v>
      </c>
      <c r="K2489" s="1" t="s">
        <v>16</v>
      </c>
      <c r="N2489" s="3" t="str">
        <f>IF(LEFT(LOWER(C2489),1)="m","Male",IF(LEFT(LOWER(C2489),1)="f","Female","Unknown"))</f>
        <v>Male</v>
      </c>
      <c r="O2489" s="4" t="str">
        <f>IF(TRIM(LOWER(F2489))="neuro","Neurology",IF(TRIM(LOWER(F2489))="Neurology","Neurology",IF(TRIM(LOWER(F2489))="general ward","General",IF(TRIM(LOWER(F2489))="general","General",IF(TRIM(LOWER(F2489))="cardiology","Cardiology",IF(TRIM(LOWER(F2489))="Cardiology","Cardiology",IF(TRIM(LOWER(F2489))="Peads","Pediatrics",IF(TRIM(LOWER(F2489))="Pediatrics","Pediatrics",IF(TRIM(LOWER(F2489))="orthopedics","Orthopedics",IF(TRIM(LOWER(F2489))="Neurology","Neurology",IF(TRIM(LOWER(F2489))="Oncology","Oncology")))))))))))</f>
        <v>Oncology</v>
      </c>
      <c r="P2489" s="3" t="str">
        <f t="shared" si="228"/>
        <v>Government</v>
      </c>
      <c r="Q2489" s="5">
        <f t="shared" si="229"/>
        <v>16</v>
      </c>
      <c r="R2489" s="1">
        <f t="shared" si="230"/>
        <v>126805.69</v>
      </c>
      <c r="S2489" s="1">
        <f t="shared" si="231"/>
        <v>1</v>
      </c>
      <c r="T2489" s="1" t="str">
        <f t="shared" si="232"/>
        <v>18-35</v>
      </c>
      <c r="U2489" s="1" t="str">
        <f t="shared" si="233"/>
        <v>Yes</v>
      </c>
    </row>
    <row r="2490" spans="1:21">
      <c r="A2490" s="1">
        <v>2489</v>
      </c>
      <c r="B2490" s="1">
        <v>56</v>
      </c>
      <c r="C2490" s="1" t="s">
        <v>12</v>
      </c>
      <c r="D2490" s="2">
        <v>45505</v>
      </c>
      <c r="E2490" s="2">
        <v>45522</v>
      </c>
      <c r="F2490" s="1" t="s">
        <v>52</v>
      </c>
      <c r="G2490" s="1" t="s">
        <v>41</v>
      </c>
      <c r="H2490" s="1" t="s">
        <v>37</v>
      </c>
      <c r="I2490" s="1">
        <v>298976.77</v>
      </c>
      <c r="J2490" s="1" t="s">
        <v>42</v>
      </c>
      <c r="K2490" s="1" t="s">
        <v>25</v>
      </c>
      <c r="N2490" s="3" t="str">
        <f>IF(LEFT(LOWER(C2490),1)="m","Male",IF(LEFT(LOWER(C2490),1)="f","Female","Unknown"))</f>
        <v>Unknown</v>
      </c>
      <c r="O2490" s="4" t="str">
        <f>IF(TRIM(LOWER(F2490))="neuro","Neurology",IF(TRIM(LOWER(F2490))="Neurology","Neurology",IF(TRIM(LOWER(F2490))="general ward","General",IF(TRIM(LOWER(F2490))="general","General",IF(TRIM(LOWER(F2490))="cardiology","Cardiology",IF(TRIM(LOWER(F2490))="Cardiology","Cardiology",IF(TRIM(LOWER(F2490))="Peads","Pediatrics",IF(TRIM(LOWER(F2490))="Pediatrics","Pediatrics",IF(TRIM(LOWER(F2490))="orthopedics","Orthopedics",IF(TRIM(LOWER(F2490))="Neurology","Neurology",IF(TRIM(LOWER(F2490))="Oncology","Oncology")))))))))))</f>
        <v>Oncology</v>
      </c>
      <c r="P2490" s="3" t="str">
        <f t="shared" si="228"/>
        <v>Unknown</v>
      </c>
      <c r="Q2490" s="5">
        <f t="shared" si="229"/>
        <v>17</v>
      </c>
      <c r="R2490" s="1">
        <f t="shared" si="230"/>
        <v>298976.77</v>
      </c>
      <c r="S2490" s="1">
        <f t="shared" si="231"/>
        <v>1</v>
      </c>
      <c r="T2490" s="1" t="str">
        <f t="shared" si="232"/>
        <v>51-65</v>
      </c>
      <c r="U2490" s="1" t="str">
        <f t="shared" si="233"/>
        <v>No</v>
      </c>
    </row>
    <row r="2491" spans="1:21">
      <c r="A2491" s="1">
        <v>2490</v>
      </c>
      <c r="B2491" s="1">
        <v>33</v>
      </c>
      <c r="C2491" s="1" t="s">
        <v>44</v>
      </c>
      <c r="D2491" s="2">
        <v>45369</v>
      </c>
      <c r="E2491" s="2">
        <v>45373</v>
      </c>
      <c r="F2491" s="1" t="s">
        <v>45</v>
      </c>
      <c r="G2491" s="1" t="s">
        <v>36</v>
      </c>
      <c r="H2491" s="1" t="s">
        <v>48</v>
      </c>
      <c r="I2491" s="1">
        <v>47501.86</v>
      </c>
      <c r="J2491" s="1" t="s">
        <v>42</v>
      </c>
      <c r="K2491" s="1" t="s">
        <v>20</v>
      </c>
      <c r="N2491" s="3" t="str">
        <f>IF(LEFT(LOWER(C2491),1)="m","Male",IF(LEFT(LOWER(C2491),1)="f","Female","Unknown"))</f>
        <v>Female</v>
      </c>
      <c r="O2491" s="4" t="str">
        <f>IF(TRIM(LOWER(F2491))="neuro","Neurology",IF(TRIM(LOWER(F2491))="Neurology","Neurology",IF(TRIM(LOWER(F2491))="general ward","General",IF(TRIM(LOWER(F2491))="general","General",IF(TRIM(LOWER(F2491))="cardiology","Cardiology",IF(TRIM(LOWER(F2491))="Cardiology","Cardiology",IF(TRIM(LOWER(F2491))="Peads","Pediatrics",IF(TRIM(LOWER(F2491))="Pediatrics","Pediatrics",IF(TRIM(LOWER(F2491))="orthopedics","Orthopedics",IF(TRIM(LOWER(F2491))="Neurology","Neurology",IF(TRIM(LOWER(F2491))="Oncology","Oncology")))))))))))</f>
        <v>Neurology</v>
      </c>
      <c r="P2491" s="3" t="str">
        <f t="shared" si="228"/>
        <v>Government</v>
      </c>
      <c r="Q2491" s="5">
        <f t="shared" si="229"/>
        <v>4</v>
      </c>
      <c r="R2491" s="1">
        <f t="shared" si="230"/>
        <v>47501.86</v>
      </c>
      <c r="S2491" s="1">
        <f t="shared" si="231"/>
        <v>0</v>
      </c>
      <c r="T2491" s="1" t="str">
        <f t="shared" si="232"/>
        <v>18-35</v>
      </c>
      <c r="U2491" s="1" t="str">
        <f t="shared" si="233"/>
        <v>No</v>
      </c>
    </row>
    <row r="2492" spans="1:21">
      <c r="A2492" s="1">
        <v>2491</v>
      </c>
      <c r="B2492" s="1">
        <v>33</v>
      </c>
      <c r="C2492" s="1" t="s">
        <v>29</v>
      </c>
      <c r="D2492" s="2">
        <v>45185</v>
      </c>
      <c r="E2492" s="2">
        <v>45194</v>
      </c>
      <c r="F2492" s="1" t="s">
        <v>30</v>
      </c>
      <c r="G2492" s="1" t="s">
        <v>46</v>
      </c>
      <c r="H2492" s="1" t="s">
        <v>37</v>
      </c>
      <c r="I2492" s="1">
        <v>274705.59000000003</v>
      </c>
      <c r="J2492" s="1" t="s">
        <v>17</v>
      </c>
      <c r="K2492" s="1" t="s">
        <v>20</v>
      </c>
      <c r="N2492" s="3" t="str">
        <f>IF(LEFT(LOWER(C2492),1)="m","Male",IF(LEFT(LOWER(C2492),1)="f","Female","Unknown"))</f>
        <v>Female</v>
      </c>
      <c r="O2492" s="4" t="str">
        <f>IF(TRIM(LOWER(F2492))="neuro","Neurology",IF(TRIM(LOWER(F2492))="Neurology","Neurology",IF(TRIM(LOWER(F2492))="general ward","General",IF(TRIM(LOWER(F2492))="general","General",IF(TRIM(LOWER(F2492))="cardiology","Cardiology",IF(TRIM(LOWER(F2492))="Cardiology","Cardiology",IF(TRIM(LOWER(F2492))="Peads","Pediatrics",IF(TRIM(LOWER(F2492))="Pediatrics","Pediatrics",IF(TRIM(LOWER(F2492))="orthopedics","Orthopedics",IF(TRIM(LOWER(F2492))="Neurology","Neurology",IF(TRIM(LOWER(F2492))="Oncology","Oncology")))))))))))</f>
        <v>Pediatrics</v>
      </c>
      <c r="P2492" s="3" t="str">
        <f t="shared" si="228"/>
        <v>Self</v>
      </c>
      <c r="Q2492" s="5">
        <f t="shared" si="229"/>
        <v>9</v>
      </c>
      <c r="R2492" s="1">
        <f t="shared" si="230"/>
        <v>274705.59000000003</v>
      </c>
      <c r="S2492" s="1">
        <f t="shared" si="231"/>
        <v>0</v>
      </c>
      <c r="T2492" s="1" t="str">
        <f t="shared" si="232"/>
        <v>18-35</v>
      </c>
      <c r="U2492" s="1" t="str">
        <f t="shared" si="233"/>
        <v>Yes</v>
      </c>
    </row>
    <row r="2493" spans="1:21">
      <c r="A2493" s="1">
        <v>2492</v>
      </c>
      <c r="B2493" s="1">
        <v>76</v>
      </c>
      <c r="C2493" s="1" t="s">
        <v>12</v>
      </c>
      <c r="D2493" s="2">
        <v>45466</v>
      </c>
      <c r="E2493" s="2">
        <v>45470</v>
      </c>
      <c r="F2493" s="1" t="s">
        <v>49</v>
      </c>
      <c r="G2493" s="1" t="s">
        <v>31</v>
      </c>
      <c r="H2493" s="1" t="s">
        <v>47</v>
      </c>
      <c r="I2493" s="1">
        <v>73614.34</v>
      </c>
      <c r="J2493" s="1" t="s">
        <v>42</v>
      </c>
      <c r="K2493" s="1" t="s">
        <v>20</v>
      </c>
      <c r="N2493" s="3" t="str">
        <f>IF(LEFT(LOWER(C2493),1)="m","Male",IF(LEFT(LOWER(C2493),1)="f","Female","Unknown"))</f>
        <v>Unknown</v>
      </c>
      <c r="O2493" s="4" t="str">
        <f>IF(TRIM(LOWER(F2493))="neuro","Neurology",IF(TRIM(LOWER(F2493))="Neurology","Neurology",IF(TRIM(LOWER(F2493))="general ward","General",IF(TRIM(LOWER(F2493))="general","General",IF(TRIM(LOWER(F2493))="cardiology","Cardiology",IF(TRIM(LOWER(F2493))="Cardiology","Cardiology",IF(TRIM(LOWER(F2493))="Peads","Pediatrics",IF(TRIM(LOWER(F2493))="Pediatrics","Pediatrics",IF(TRIM(LOWER(F2493))="orthopedics","Orthopedics",IF(TRIM(LOWER(F2493))="Neurology","Neurology",IF(TRIM(LOWER(F2493))="Oncology","Oncology")))))))))))</f>
        <v>Oncology</v>
      </c>
      <c r="P2493" s="3" t="str">
        <f t="shared" si="228"/>
        <v>Private</v>
      </c>
      <c r="Q2493" s="5">
        <f t="shared" si="229"/>
        <v>4</v>
      </c>
      <c r="R2493" s="1">
        <f t="shared" si="230"/>
        <v>73614.34</v>
      </c>
      <c r="S2493" s="1">
        <f t="shared" si="231"/>
        <v>0</v>
      </c>
      <c r="T2493" s="1" t="str">
        <f t="shared" si="232"/>
        <v>66+</v>
      </c>
      <c r="U2493" s="1" t="str">
        <f t="shared" si="233"/>
        <v>No</v>
      </c>
    </row>
    <row r="2494" spans="1:21">
      <c r="A2494" s="1">
        <v>2493</v>
      </c>
      <c r="B2494" s="1">
        <v>65</v>
      </c>
      <c r="C2494" s="1" t="s">
        <v>29</v>
      </c>
      <c r="D2494" s="2">
        <v>45027</v>
      </c>
      <c r="E2494" s="2">
        <v>45028</v>
      </c>
      <c r="F2494" s="1" t="s">
        <v>28</v>
      </c>
      <c r="G2494" s="1" t="s">
        <v>33</v>
      </c>
      <c r="H2494" s="1" t="s">
        <v>51</v>
      </c>
      <c r="I2494" s="1">
        <v>315844.71999999997</v>
      </c>
      <c r="J2494" s="1" t="s">
        <v>25</v>
      </c>
      <c r="K2494" s="1" t="s">
        <v>25</v>
      </c>
      <c r="N2494" s="3" t="str">
        <f>IF(LEFT(LOWER(C2494),1)="m","Male",IF(LEFT(LOWER(C2494),1)="f","Female","Unknown"))</f>
        <v>Female</v>
      </c>
      <c r="O2494" s="4" t="str">
        <f>IF(TRIM(LOWER(F2494))="neuro","Neurology",IF(TRIM(LOWER(F2494))="Neurology","Neurology",IF(TRIM(LOWER(F2494))="general ward","General",IF(TRIM(LOWER(F2494))="general","General",IF(TRIM(LOWER(F2494))="cardiology","Cardiology",IF(TRIM(LOWER(F2494))="Cardiology","Cardiology",IF(TRIM(LOWER(F2494))="Peads","Pediatrics",IF(TRIM(LOWER(F2494))="Pediatrics","Pediatrics",IF(TRIM(LOWER(F2494))="orthopedics","Orthopedics",IF(TRIM(LOWER(F2494))="Neurology","Neurology",IF(TRIM(LOWER(F2494))="Oncology","Oncology")))))))))))</f>
        <v>Orthopedics</v>
      </c>
      <c r="P2494" s="3" t="str">
        <f t="shared" si="228"/>
        <v>Self</v>
      </c>
      <c r="Q2494" s="5">
        <f t="shared" si="229"/>
        <v>1</v>
      </c>
      <c r="R2494" s="1">
        <f t="shared" si="230"/>
        <v>315844.71999999997</v>
      </c>
      <c r="S2494" s="1">
        <f t="shared" si="231"/>
        <v>1</v>
      </c>
      <c r="T2494" s="1" t="str">
        <f t="shared" si="232"/>
        <v>51-65</v>
      </c>
      <c r="U2494" s="1" t="str">
        <f t="shared" si="233"/>
        <v>Yes</v>
      </c>
    </row>
    <row r="2495" spans="1:21">
      <c r="A2495" s="1">
        <v>2494</v>
      </c>
      <c r="B2495" s="1">
        <v>81</v>
      </c>
      <c r="C2495" s="1" t="s">
        <v>44</v>
      </c>
      <c r="D2495" s="2">
        <v>45074</v>
      </c>
      <c r="E2495" s="2">
        <v>45078</v>
      </c>
      <c r="F2495" s="1" t="s">
        <v>43</v>
      </c>
      <c r="G2495" s="1" t="s">
        <v>46</v>
      </c>
      <c r="H2495" s="1" t="s">
        <v>51</v>
      </c>
      <c r="I2495" s="1">
        <v>271647.71000000002</v>
      </c>
      <c r="J2495" s="1" t="s">
        <v>25</v>
      </c>
      <c r="K2495" s="1" t="s">
        <v>17</v>
      </c>
      <c r="N2495" s="3" t="str">
        <f>IF(LEFT(LOWER(C2495),1)="m","Male",IF(LEFT(LOWER(C2495),1)="f","Female","Unknown"))</f>
        <v>Female</v>
      </c>
      <c r="O2495" s="4" t="str">
        <f>IF(TRIM(LOWER(F2495))="neuro","Neurology",IF(TRIM(LOWER(F2495))="Neurology","Neurology",IF(TRIM(LOWER(F2495))="general ward","General",IF(TRIM(LOWER(F2495))="general","General",IF(TRIM(LOWER(F2495))="cardiology","Cardiology",IF(TRIM(LOWER(F2495))="Cardiology","Cardiology",IF(TRIM(LOWER(F2495))="Peads","Pediatrics",IF(TRIM(LOWER(F2495))="Pediatrics","Pediatrics",IF(TRIM(LOWER(F2495))="orthopedics","Orthopedics",IF(TRIM(LOWER(F2495))="Neurology","Neurology",IF(TRIM(LOWER(F2495))="Oncology","Oncology")))))))))))</f>
        <v>Orthopedics</v>
      </c>
      <c r="P2495" s="3" t="str">
        <f t="shared" si="228"/>
        <v>Self</v>
      </c>
      <c r="Q2495" s="5">
        <f t="shared" si="229"/>
        <v>4</v>
      </c>
      <c r="R2495" s="1">
        <f t="shared" si="230"/>
        <v>271647.71000000002</v>
      </c>
      <c r="S2495" s="1">
        <f t="shared" si="231"/>
        <v>1</v>
      </c>
      <c r="T2495" s="1" t="str">
        <f t="shared" si="232"/>
        <v>66+</v>
      </c>
      <c r="U2495" s="1" t="str">
        <f t="shared" si="233"/>
        <v>Yes</v>
      </c>
    </row>
    <row r="2496" spans="1:21">
      <c r="A2496" s="1">
        <v>2495</v>
      </c>
      <c r="C2496" s="1" t="s">
        <v>26</v>
      </c>
      <c r="D2496" s="2">
        <v>45202</v>
      </c>
      <c r="E2496" s="2">
        <v>45214</v>
      </c>
      <c r="F2496" s="1" t="s">
        <v>50</v>
      </c>
      <c r="G2496" s="1" t="s">
        <v>41</v>
      </c>
      <c r="I2496" s="1">
        <v>144003.34</v>
      </c>
      <c r="J2496" s="1" t="s">
        <v>24</v>
      </c>
      <c r="K2496" s="1" t="s">
        <v>38</v>
      </c>
      <c r="N2496" s="3" t="str">
        <f>IF(LEFT(LOWER(C2496),1)="m","Male",IF(LEFT(LOWER(C2496),1)="f","Female","Unknown"))</f>
        <v>Female</v>
      </c>
      <c r="O2496" s="4" t="str">
        <f>IF(TRIM(LOWER(F2496))="neuro","Neurology",IF(TRIM(LOWER(F2496))="Neurology","Neurology",IF(TRIM(LOWER(F2496))="general ward","General",IF(TRIM(LOWER(F2496))="general","General",IF(TRIM(LOWER(F2496))="cardiology","Cardiology",IF(TRIM(LOWER(F2496))="Cardiology","Cardiology",IF(TRIM(LOWER(F2496))="Peads","Pediatrics",IF(TRIM(LOWER(F2496))="Pediatrics","Pediatrics",IF(TRIM(LOWER(F2496))="orthopedics","Orthopedics",IF(TRIM(LOWER(F2496))="Neurology","Neurology",IF(TRIM(LOWER(F2496))="Oncology","Oncology")))))))))))</f>
        <v>Cardiology</v>
      </c>
      <c r="P2496" s="3" t="str">
        <f t="shared" si="228"/>
        <v>Unknown</v>
      </c>
      <c r="Q2496" s="5">
        <f t="shared" si="229"/>
        <v>12</v>
      </c>
      <c r="R2496" s="1">
        <f t="shared" si="230"/>
        <v>144003.34</v>
      </c>
      <c r="S2496" s="1">
        <f t="shared" si="231"/>
        <v>0</v>
      </c>
      <c r="T2496" s="1" t="str">
        <f t="shared" si="232"/>
        <v>0-17</v>
      </c>
      <c r="U2496" s="1" t="str">
        <f t="shared" si="233"/>
        <v>No</v>
      </c>
    </row>
    <row r="2497" spans="1:21">
      <c r="A2497" s="1">
        <v>2496</v>
      </c>
      <c r="B2497" s="1">
        <v>28</v>
      </c>
      <c r="C2497" s="1" t="s">
        <v>44</v>
      </c>
      <c r="D2497" s="2">
        <v>44964</v>
      </c>
      <c r="E2497" s="2">
        <v>44978</v>
      </c>
      <c r="F2497" s="1" t="s">
        <v>43</v>
      </c>
      <c r="G2497" s="1" t="s">
        <v>22</v>
      </c>
      <c r="I2497" s="1">
        <v>194065.17</v>
      </c>
      <c r="J2497" s="1" t="s">
        <v>17</v>
      </c>
      <c r="K2497" s="1" t="s">
        <v>38</v>
      </c>
      <c r="N2497" s="3" t="str">
        <f>IF(LEFT(LOWER(C2497),1)="m","Male",IF(LEFT(LOWER(C2497),1)="f","Female","Unknown"))</f>
        <v>Female</v>
      </c>
      <c r="O2497" s="4" t="str">
        <f>IF(TRIM(LOWER(F2497))="neuro","Neurology",IF(TRIM(LOWER(F2497))="Neurology","Neurology",IF(TRIM(LOWER(F2497))="general ward","General",IF(TRIM(LOWER(F2497))="general","General",IF(TRIM(LOWER(F2497))="cardiology","Cardiology",IF(TRIM(LOWER(F2497))="Cardiology","Cardiology",IF(TRIM(LOWER(F2497))="Peads","Pediatrics",IF(TRIM(LOWER(F2497))="Pediatrics","Pediatrics",IF(TRIM(LOWER(F2497))="orthopedics","Orthopedics",IF(TRIM(LOWER(F2497))="Neurology","Neurology",IF(TRIM(LOWER(F2497))="Oncology","Oncology")))))))))))</f>
        <v>Orthopedics</v>
      </c>
      <c r="P2497" s="3" t="str">
        <f t="shared" si="228"/>
        <v>Government</v>
      </c>
      <c r="Q2497" s="5">
        <f t="shared" si="229"/>
        <v>14</v>
      </c>
      <c r="R2497" s="1">
        <f t="shared" si="230"/>
        <v>194065.17</v>
      </c>
      <c r="S2497" s="1">
        <f t="shared" si="231"/>
        <v>0</v>
      </c>
      <c r="T2497" s="1" t="str">
        <f t="shared" si="232"/>
        <v>18-35</v>
      </c>
      <c r="U2497" s="1" t="str">
        <f t="shared" si="233"/>
        <v>Yes</v>
      </c>
    </row>
    <row r="2498" spans="1:21">
      <c r="A2498" s="1">
        <v>2497</v>
      </c>
      <c r="B2498" s="1">
        <v>11</v>
      </c>
      <c r="C2498" s="1" t="s">
        <v>29</v>
      </c>
      <c r="D2498" s="2">
        <v>45325</v>
      </c>
      <c r="E2498" s="2">
        <v>45336</v>
      </c>
      <c r="F2498" s="1" t="s">
        <v>30</v>
      </c>
      <c r="G2498" s="1" t="s">
        <v>41</v>
      </c>
      <c r="H2498" s="1" t="s">
        <v>23</v>
      </c>
      <c r="I2498" s="1">
        <v>244438.33</v>
      </c>
      <c r="J2498" s="1" t="s">
        <v>25</v>
      </c>
      <c r="K2498" s="1" t="s">
        <v>17</v>
      </c>
      <c r="N2498" s="3" t="str">
        <f>IF(LEFT(LOWER(C2498),1)="m","Male",IF(LEFT(LOWER(C2498),1)="f","Female","Unknown"))</f>
        <v>Female</v>
      </c>
      <c r="O2498" s="4" t="str">
        <f>IF(TRIM(LOWER(F2498))="neuro","Neurology",IF(TRIM(LOWER(F2498))="Neurology","Neurology",IF(TRIM(LOWER(F2498))="general ward","General",IF(TRIM(LOWER(F2498))="general","General",IF(TRIM(LOWER(F2498))="cardiology","Cardiology",IF(TRIM(LOWER(F2498))="Cardiology","Cardiology",IF(TRIM(LOWER(F2498))="Peads","Pediatrics",IF(TRIM(LOWER(F2498))="Pediatrics","Pediatrics",IF(TRIM(LOWER(F2498))="orthopedics","Orthopedics",IF(TRIM(LOWER(F2498))="Neurology","Neurology",IF(TRIM(LOWER(F2498))="Oncology","Oncology")))))))))))</f>
        <v>Pediatrics</v>
      </c>
      <c r="P2498" s="3" t="str">
        <f t="shared" si="228"/>
        <v>Unknown</v>
      </c>
      <c r="Q2498" s="5">
        <f t="shared" si="229"/>
        <v>11</v>
      </c>
      <c r="R2498" s="1">
        <f t="shared" si="230"/>
        <v>244438.33</v>
      </c>
      <c r="S2498" s="1">
        <f t="shared" si="231"/>
        <v>1</v>
      </c>
      <c r="T2498" s="1" t="str">
        <f t="shared" si="232"/>
        <v>0-17</v>
      </c>
      <c r="U2498" s="1" t="str">
        <f t="shared" si="233"/>
        <v>Yes</v>
      </c>
    </row>
    <row r="2499" spans="1:21">
      <c r="A2499" s="1">
        <v>2498</v>
      </c>
      <c r="B2499" s="1">
        <v>18</v>
      </c>
      <c r="C2499" s="1" t="s">
        <v>26</v>
      </c>
      <c r="D2499" s="2">
        <v>45504</v>
      </c>
      <c r="E2499" s="2">
        <v>45524</v>
      </c>
      <c r="F2499" s="1" t="s">
        <v>40</v>
      </c>
      <c r="G2499" s="1" t="s">
        <v>14</v>
      </c>
      <c r="H2499" s="1" t="s">
        <v>51</v>
      </c>
      <c r="I2499" s="1">
        <v>48363.42</v>
      </c>
      <c r="J2499" s="1" t="s">
        <v>38</v>
      </c>
      <c r="K2499" s="1" t="s">
        <v>16</v>
      </c>
      <c r="N2499" s="3" t="str">
        <f>IF(LEFT(LOWER(C2499),1)="m","Male",IF(LEFT(LOWER(C2499),1)="f","Female","Unknown"))</f>
        <v>Female</v>
      </c>
      <c r="O2499" s="4" t="str">
        <f>IF(TRIM(LOWER(F2499))="neuro","Neurology",IF(TRIM(LOWER(F2499))="Neurology","Neurology",IF(TRIM(LOWER(F2499))="general ward","General",IF(TRIM(LOWER(F2499))="general","General",IF(TRIM(LOWER(F2499))="cardiology","Cardiology",IF(TRIM(LOWER(F2499))="Cardiology","Cardiology",IF(TRIM(LOWER(F2499))="Peads","Pediatrics",IF(TRIM(LOWER(F2499))="Pediatrics","Pediatrics",IF(TRIM(LOWER(F2499))="orthopedics","Orthopedics",IF(TRIM(LOWER(F2499))="Neurology","Neurology",IF(TRIM(LOWER(F2499))="Oncology","Oncology")))))))))))</f>
        <v>Pediatrics</v>
      </c>
      <c r="P2499" s="3" t="str">
        <f t="shared" ref="P2499:P2562" si="234">IF(LOWER(G2499)="private","Private",
IF(LOWER(G2499)="govt","Government",
IF(LOWER(G2499)="government","Government",
IF(LOWER(G2499)="self","Self","Unknown"))))</f>
        <v>Private</v>
      </c>
      <c r="Q2499" s="5">
        <f t="shared" ref="Q2499:Q2562" si="235">IF(E2499&lt;D2499,"",E2499-D2499)</f>
        <v>20</v>
      </c>
      <c r="R2499" s="1">
        <f t="shared" ref="R2499:R2562" si="236">IF(I2499&lt;0,"",I2499)</f>
        <v>48363.42</v>
      </c>
      <c r="S2499" s="1">
        <f t="shared" ref="S2499:S2562" si="237">IF(OR(K2499="Yes",K2499="YES",K2499="Y"),1,0)</f>
        <v>1</v>
      </c>
      <c r="T2499" s="1" t="str">
        <f t="shared" ref="T2499:T2562" si="238">IF(B2499&lt;18,"0-17",                                                  IF(B2499&lt;36,"18-35",
IF(B2499&lt;51,"36-50",
IF(B2499&lt;66,"51-65","66+"))))</f>
        <v>18-35</v>
      </c>
      <c r="U2499" s="1" t="str">
        <f t="shared" ref="U2499:U2562" si="239">IF(OR(TRIM(UPPER(J2499))="YES",TRIM(UPPER(J2499))="Y"),"Yes",
IF(OR(TRIM(UPPER(J2499))="NO",TRIM(UPPER(J2499))="N"),"No","Unknown"))</f>
        <v>No</v>
      </c>
    </row>
    <row r="2500" spans="1:21">
      <c r="A2500" s="1">
        <v>2499</v>
      </c>
      <c r="B2500" s="1">
        <v>13</v>
      </c>
      <c r="C2500" s="1" t="s">
        <v>27</v>
      </c>
      <c r="D2500" s="2">
        <v>45423</v>
      </c>
      <c r="E2500" s="2">
        <v>45431</v>
      </c>
      <c r="F2500" s="1" t="s">
        <v>28</v>
      </c>
      <c r="G2500" s="1" t="s">
        <v>41</v>
      </c>
      <c r="H2500" s="1" t="s">
        <v>47</v>
      </c>
      <c r="I2500" s="1">
        <v>122693.27</v>
      </c>
      <c r="J2500" s="1" t="s">
        <v>16</v>
      </c>
      <c r="K2500" s="1" t="s">
        <v>17</v>
      </c>
      <c r="N2500" s="3" t="str">
        <f>IF(LEFT(LOWER(C2500),1)="m","Male",IF(LEFT(LOWER(C2500),1)="f","Female","Unknown"))</f>
        <v>Male</v>
      </c>
      <c r="O2500" s="4" t="str">
        <f>IF(TRIM(LOWER(F2500))="neuro","Neurology",IF(TRIM(LOWER(F2500))="Neurology","Neurology",IF(TRIM(LOWER(F2500))="general ward","General",IF(TRIM(LOWER(F2500))="general","General",IF(TRIM(LOWER(F2500))="cardiology","Cardiology",IF(TRIM(LOWER(F2500))="Cardiology","Cardiology",IF(TRIM(LOWER(F2500))="Peads","Pediatrics",IF(TRIM(LOWER(F2500))="Pediatrics","Pediatrics",IF(TRIM(LOWER(F2500))="orthopedics","Orthopedics",IF(TRIM(LOWER(F2500))="Neurology","Neurology",IF(TRIM(LOWER(F2500))="Oncology","Oncology")))))))))))</f>
        <v>Orthopedics</v>
      </c>
      <c r="P2500" s="3" t="str">
        <f t="shared" si="234"/>
        <v>Unknown</v>
      </c>
      <c r="Q2500" s="5">
        <f t="shared" si="235"/>
        <v>8</v>
      </c>
      <c r="R2500" s="1">
        <f t="shared" si="236"/>
        <v>122693.27</v>
      </c>
      <c r="S2500" s="1">
        <f t="shared" si="237"/>
        <v>1</v>
      </c>
      <c r="T2500" s="1" t="str">
        <f t="shared" si="238"/>
        <v>0-17</v>
      </c>
      <c r="U2500" s="1" t="str">
        <f t="shared" si="239"/>
        <v>Yes</v>
      </c>
    </row>
    <row r="2501" spans="1:21">
      <c r="A2501" s="1">
        <v>2500</v>
      </c>
      <c r="B2501" s="1">
        <v>40</v>
      </c>
      <c r="C2501" s="1" t="s">
        <v>44</v>
      </c>
      <c r="D2501" s="2">
        <v>45164</v>
      </c>
      <c r="E2501" s="2">
        <v>45177</v>
      </c>
      <c r="F2501" s="1" t="s">
        <v>28</v>
      </c>
      <c r="G2501" s="1" t="s">
        <v>46</v>
      </c>
      <c r="H2501" s="1" t="s">
        <v>51</v>
      </c>
      <c r="I2501" s="1">
        <v>333657.73</v>
      </c>
      <c r="J2501" s="1" t="s">
        <v>38</v>
      </c>
      <c r="K2501" s="1" t="s">
        <v>25</v>
      </c>
      <c r="N2501" s="3" t="str">
        <f>IF(LEFT(LOWER(C2501),1)="m","Male",IF(LEFT(LOWER(C2501),1)="f","Female","Unknown"))</f>
        <v>Female</v>
      </c>
      <c r="O2501" s="4" t="str">
        <f>IF(TRIM(LOWER(F2501))="neuro","Neurology",IF(TRIM(LOWER(F2501))="Neurology","Neurology",IF(TRIM(LOWER(F2501))="general ward","General",IF(TRIM(LOWER(F2501))="general","General",IF(TRIM(LOWER(F2501))="cardiology","Cardiology",IF(TRIM(LOWER(F2501))="Cardiology","Cardiology",IF(TRIM(LOWER(F2501))="Peads","Pediatrics",IF(TRIM(LOWER(F2501))="Pediatrics","Pediatrics",IF(TRIM(LOWER(F2501))="orthopedics","Orthopedics",IF(TRIM(LOWER(F2501))="Neurology","Neurology",IF(TRIM(LOWER(F2501))="Oncology","Oncology")))))))))))</f>
        <v>Orthopedics</v>
      </c>
      <c r="P2501" s="3" t="str">
        <f t="shared" si="234"/>
        <v>Self</v>
      </c>
      <c r="Q2501" s="5">
        <f t="shared" si="235"/>
        <v>13</v>
      </c>
      <c r="R2501" s="1">
        <f t="shared" si="236"/>
        <v>333657.73</v>
      </c>
      <c r="S2501" s="1">
        <f t="shared" si="237"/>
        <v>1</v>
      </c>
      <c r="T2501" s="1" t="str">
        <f t="shared" si="238"/>
        <v>36-50</v>
      </c>
      <c r="U2501" s="1" t="str">
        <f t="shared" si="239"/>
        <v>No</v>
      </c>
    </row>
    <row r="2502" spans="1:21">
      <c r="A2502" s="1">
        <v>2501</v>
      </c>
      <c r="B2502" s="1">
        <v>68</v>
      </c>
      <c r="C2502" s="1" t="s">
        <v>29</v>
      </c>
      <c r="D2502" s="2">
        <v>45016</v>
      </c>
      <c r="E2502" s="2">
        <v>45030</v>
      </c>
      <c r="F2502" s="1" t="s">
        <v>49</v>
      </c>
      <c r="G2502" s="1" t="s">
        <v>46</v>
      </c>
      <c r="H2502" s="1" t="s">
        <v>48</v>
      </c>
      <c r="I2502" s="1">
        <v>121628.05</v>
      </c>
      <c r="K2502" s="1" t="s">
        <v>25</v>
      </c>
      <c r="N2502" s="3" t="str">
        <f>IF(LEFT(LOWER(C2502),1)="m","Male",IF(LEFT(LOWER(C2502),1)="f","Female","Unknown"))</f>
        <v>Female</v>
      </c>
      <c r="O2502" s="4" t="str">
        <f>IF(TRIM(LOWER(F2502))="neuro","Neurology",IF(TRIM(LOWER(F2502))="Neurology","Neurology",IF(TRIM(LOWER(F2502))="general ward","General",IF(TRIM(LOWER(F2502))="general","General",IF(TRIM(LOWER(F2502))="cardiology","Cardiology",IF(TRIM(LOWER(F2502))="Cardiology","Cardiology",IF(TRIM(LOWER(F2502))="Peads","Pediatrics",IF(TRIM(LOWER(F2502))="Pediatrics","Pediatrics",IF(TRIM(LOWER(F2502))="orthopedics","Orthopedics",IF(TRIM(LOWER(F2502))="Neurology","Neurology",IF(TRIM(LOWER(F2502))="Oncology","Oncology")))))))))))</f>
        <v>Oncology</v>
      </c>
      <c r="P2502" s="3" t="str">
        <f t="shared" si="234"/>
        <v>Self</v>
      </c>
      <c r="Q2502" s="5">
        <f t="shared" si="235"/>
        <v>14</v>
      </c>
      <c r="R2502" s="1">
        <f t="shared" si="236"/>
        <v>121628.05</v>
      </c>
      <c r="S2502" s="1">
        <f t="shared" si="237"/>
        <v>1</v>
      </c>
      <c r="T2502" s="1" t="str">
        <f t="shared" si="238"/>
        <v>66+</v>
      </c>
      <c r="U2502" s="1" t="str">
        <f t="shared" si="239"/>
        <v>Unknown</v>
      </c>
    </row>
    <row r="2503" spans="1:21">
      <c r="A2503" s="1">
        <v>2502</v>
      </c>
      <c r="B2503" s="1">
        <v>11</v>
      </c>
      <c r="C2503" s="1" t="s">
        <v>26</v>
      </c>
      <c r="D2503" s="2">
        <v>45645</v>
      </c>
      <c r="E2503" s="2">
        <v>45664</v>
      </c>
      <c r="F2503" s="1" t="s">
        <v>45</v>
      </c>
      <c r="G2503" s="1" t="s">
        <v>22</v>
      </c>
      <c r="H2503" s="1" t="s">
        <v>37</v>
      </c>
      <c r="I2503" s="1">
        <v>90631.22</v>
      </c>
      <c r="J2503" s="1" t="s">
        <v>24</v>
      </c>
      <c r="K2503" s="1" t="s">
        <v>17</v>
      </c>
      <c r="N2503" s="3" t="str">
        <f>IF(LEFT(LOWER(C2503),1)="m","Male",IF(LEFT(LOWER(C2503),1)="f","Female","Unknown"))</f>
        <v>Female</v>
      </c>
      <c r="O2503" s="4" t="str">
        <f>IF(TRIM(LOWER(F2503))="neuro","Neurology",IF(TRIM(LOWER(F2503))="Neurology","Neurology",IF(TRIM(LOWER(F2503))="general ward","General",IF(TRIM(LOWER(F2503))="general","General",IF(TRIM(LOWER(F2503))="cardiology","Cardiology",IF(TRIM(LOWER(F2503))="Cardiology","Cardiology",IF(TRIM(LOWER(F2503))="Peads","Pediatrics",IF(TRIM(LOWER(F2503))="Pediatrics","Pediatrics",IF(TRIM(LOWER(F2503))="orthopedics","Orthopedics",IF(TRIM(LOWER(F2503))="Neurology","Neurology",IF(TRIM(LOWER(F2503))="Oncology","Oncology")))))))))))</f>
        <v>Neurology</v>
      </c>
      <c r="P2503" s="3" t="str">
        <f t="shared" si="234"/>
        <v>Government</v>
      </c>
      <c r="Q2503" s="5">
        <f t="shared" si="235"/>
        <v>19</v>
      </c>
      <c r="R2503" s="1">
        <f t="shared" si="236"/>
        <v>90631.22</v>
      </c>
      <c r="S2503" s="1">
        <f t="shared" si="237"/>
        <v>1</v>
      </c>
      <c r="T2503" s="1" t="str">
        <f t="shared" si="238"/>
        <v>0-17</v>
      </c>
      <c r="U2503" s="1" t="str">
        <f t="shared" si="239"/>
        <v>No</v>
      </c>
    </row>
    <row r="2504" spans="1:21">
      <c r="A2504" s="1">
        <v>2503</v>
      </c>
      <c r="B2504" s="1">
        <v>35</v>
      </c>
      <c r="C2504" s="1" t="s">
        <v>34</v>
      </c>
      <c r="D2504" s="2">
        <v>45044</v>
      </c>
      <c r="E2504" s="2">
        <v>45045</v>
      </c>
      <c r="F2504" s="1" t="s">
        <v>50</v>
      </c>
      <c r="G2504" s="1" t="s">
        <v>46</v>
      </c>
      <c r="I2504" s="1">
        <v>64621.19</v>
      </c>
      <c r="J2504" s="1" t="s">
        <v>38</v>
      </c>
      <c r="K2504" s="1" t="s">
        <v>16</v>
      </c>
      <c r="N2504" s="3" t="str">
        <f>IF(LEFT(LOWER(C2504),1)="m","Male",IF(LEFT(LOWER(C2504),1)="f","Female","Unknown"))</f>
        <v>Male</v>
      </c>
      <c r="O2504" s="4" t="str">
        <f>IF(TRIM(LOWER(F2504))="neuro","Neurology",IF(TRIM(LOWER(F2504))="Neurology","Neurology",IF(TRIM(LOWER(F2504))="general ward","General",IF(TRIM(LOWER(F2504))="general","General",IF(TRIM(LOWER(F2504))="cardiology","Cardiology",IF(TRIM(LOWER(F2504))="Cardiology","Cardiology",IF(TRIM(LOWER(F2504))="Peads","Pediatrics",IF(TRIM(LOWER(F2504))="Pediatrics","Pediatrics",IF(TRIM(LOWER(F2504))="orthopedics","Orthopedics",IF(TRIM(LOWER(F2504))="Neurology","Neurology",IF(TRIM(LOWER(F2504))="Oncology","Oncology")))))))))))</f>
        <v>Cardiology</v>
      </c>
      <c r="P2504" s="3" t="str">
        <f t="shared" si="234"/>
        <v>Self</v>
      </c>
      <c r="Q2504" s="5">
        <f t="shared" si="235"/>
        <v>1</v>
      </c>
      <c r="R2504" s="1">
        <f t="shared" si="236"/>
        <v>64621.19</v>
      </c>
      <c r="S2504" s="1">
        <f t="shared" si="237"/>
        <v>1</v>
      </c>
      <c r="T2504" s="1" t="str">
        <f t="shared" si="238"/>
        <v>18-35</v>
      </c>
      <c r="U2504" s="1" t="str">
        <f t="shared" si="239"/>
        <v>No</v>
      </c>
    </row>
    <row r="2505" spans="1:21">
      <c r="A2505" s="1">
        <v>2504</v>
      </c>
      <c r="B2505" s="1">
        <v>42</v>
      </c>
      <c r="C2505" s="1" t="s">
        <v>44</v>
      </c>
      <c r="D2505" s="2">
        <v>44931</v>
      </c>
      <c r="E2505" s="2">
        <v>44940</v>
      </c>
      <c r="F2505" s="1" t="s">
        <v>35</v>
      </c>
      <c r="G2505" s="1" t="s">
        <v>31</v>
      </c>
      <c r="H2505" s="1" t="s">
        <v>37</v>
      </c>
      <c r="I2505" s="1">
        <v>41256.300000000003</v>
      </c>
      <c r="K2505" s="1" t="s">
        <v>16</v>
      </c>
      <c r="N2505" s="3" t="str">
        <f>IF(LEFT(LOWER(C2505),1)="m","Male",IF(LEFT(LOWER(C2505),1)="f","Female","Unknown"))</f>
        <v>Female</v>
      </c>
      <c r="O2505" s="4" t="str">
        <f>IF(TRIM(LOWER(F2505))="neuro","Neurology",IF(TRIM(LOWER(F2505))="Neurology","Neurology",IF(TRIM(LOWER(F2505))="general ward","General",IF(TRIM(LOWER(F2505))="general","General",IF(TRIM(LOWER(F2505))="cardiology","Cardiology",IF(TRIM(LOWER(F2505))="Cardiology","Cardiology",IF(TRIM(LOWER(F2505))="Peads","Pediatrics",IF(TRIM(LOWER(F2505))="Pediatrics","Pediatrics",IF(TRIM(LOWER(F2505))="orthopedics","Orthopedics",IF(TRIM(LOWER(F2505))="Neurology","Neurology",IF(TRIM(LOWER(F2505))="Oncology","Oncology")))))))))))</f>
        <v>Cardiology</v>
      </c>
      <c r="P2505" s="3" t="str">
        <f t="shared" si="234"/>
        <v>Private</v>
      </c>
      <c r="Q2505" s="5">
        <f t="shared" si="235"/>
        <v>9</v>
      </c>
      <c r="R2505" s="1">
        <f t="shared" si="236"/>
        <v>41256.300000000003</v>
      </c>
      <c r="S2505" s="1">
        <f t="shared" si="237"/>
        <v>1</v>
      </c>
      <c r="T2505" s="1" t="str">
        <f t="shared" si="238"/>
        <v>36-50</v>
      </c>
      <c r="U2505" s="1" t="str">
        <f t="shared" si="239"/>
        <v>Unknown</v>
      </c>
    </row>
    <row r="2506" spans="1:21">
      <c r="A2506" s="1">
        <v>2505</v>
      </c>
      <c r="B2506" s="1">
        <v>87</v>
      </c>
      <c r="C2506" s="1" t="s">
        <v>34</v>
      </c>
      <c r="D2506" s="2">
        <v>45547</v>
      </c>
      <c r="E2506" s="2">
        <v>45553</v>
      </c>
      <c r="F2506" s="1" t="s">
        <v>21</v>
      </c>
      <c r="G2506" s="1" t="s">
        <v>14</v>
      </c>
      <c r="H2506" s="1" t="s">
        <v>39</v>
      </c>
      <c r="I2506" s="1">
        <v>228171.36</v>
      </c>
      <c r="J2506" s="1" t="s">
        <v>17</v>
      </c>
      <c r="K2506" s="1" t="s">
        <v>38</v>
      </c>
      <c r="N2506" s="3" t="str">
        <f>IF(LEFT(LOWER(C2506),1)="m","Male",IF(LEFT(LOWER(C2506),1)="f","Female","Unknown"))</f>
        <v>Male</v>
      </c>
      <c r="O2506" s="4" t="str">
        <f>IF(TRIM(LOWER(F2506))="neuro","Neurology",IF(TRIM(LOWER(F2506))="Neurology","Neurology",IF(TRIM(LOWER(F2506))="general ward","General",IF(TRIM(LOWER(F2506))="general","General",IF(TRIM(LOWER(F2506))="cardiology","Cardiology",IF(TRIM(LOWER(F2506))="Cardiology","Cardiology",IF(TRIM(LOWER(F2506))="Peads","Pediatrics",IF(TRIM(LOWER(F2506))="Pediatrics","Pediatrics",IF(TRIM(LOWER(F2506))="orthopedics","Orthopedics",IF(TRIM(LOWER(F2506))="Neurology","Neurology",IF(TRIM(LOWER(F2506))="Oncology","Oncology")))))))))))</f>
        <v>General</v>
      </c>
      <c r="P2506" s="3" t="str">
        <f t="shared" si="234"/>
        <v>Private</v>
      </c>
      <c r="Q2506" s="5">
        <f t="shared" si="235"/>
        <v>6</v>
      </c>
      <c r="R2506" s="1">
        <f t="shared" si="236"/>
        <v>228171.36</v>
      </c>
      <c r="S2506" s="1">
        <f t="shared" si="237"/>
        <v>0</v>
      </c>
      <c r="T2506" s="1" t="str">
        <f t="shared" si="238"/>
        <v>66+</v>
      </c>
      <c r="U2506" s="1" t="str">
        <f t="shared" si="239"/>
        <v>Yes</v>
      </c>
    </row>
    <row r="2507" spans="1:21">
      <c r="A2507" s="1">
        <v>2506</v>
      </c>
      <c r="B2507" s="1">
        <v>88</v>
      </c>
      <c r="C2507" s="1" t="s">
        <v>26</v>
      </c>
      <c r="D2507" s="2">
        <v>45555</v>
      </c>
      <c r="E2507" s="2">
        <v>45543</v>
      </c>
      <c r="F2507" s="1" t="s">
        <v>43</v>
      </c>
      <c r="G2507" s="1" t="s">
        <v>46</v>
      </c>
      <c r="H2507" s="1" t="s">
        <v>47</v>
      </c>
      <c r="I2507" s="1">
        <v>84400.56</v>
      </c>
      <c r="J2507" s="1" t="s">
        <v>24</v>
      </c>
      <c r="K2507" s="1" t="s">
        <v>38</v>
      </c>
      <c r="N2507" s="3" t="str">
        <f>IF(LEFT(LOWER(C2507),1)="m","Male",IF(LEFT(LOWER(C2507),1)="f","Female","Unknown"))</f>
        <v>Female</v>
      </c>
      <c r="O2507" s="4" t="str">
        <f>IF(TRIM(LOWER(F2507))="neuro","Neurology",IF(TRIM(LOWER(F2507))="Neurology","Neurology",IF(TRIM(LOWER(F2507))="general ward","General",IF(TRIM(LOWER(F2507))="general","General",IF(TRIM(LOWER(F2507))="cardiology","Cardiology",IF(TRIM(LOWER(F2507))="Cardiology","Cardiology",IF(TRIM(LOWER(F2507))="Peads","Pediatrics",IF(TRIM(LOWER(F2507))="Pediatrics","Pediatrics",IF(TRIM(LOWER(F2507))="orthopedics","Orthopedics",IF(TRIM(LOWER(F2507))="Neurology","Neurology",IF(TRIM(LOWER(F2507))="Oncology","Oncology")))))))))))</f>
        <v>Orthopedics</v>
      </c>
      <c r="P2507" s="3" t="str">
        <f t="shared" si="234"/>
        <v>Self</v>
      </c>
      <c r="Q2507" s="5" t="str">
        <f t="shared" si="235"/>
        <v/>
      </c>
      <c r="R2507" s="1">
        <f t="shared" si="236"/>
        <v>84400.56</v>
      </c>
      <c r="S2507" s="1">
        <f t="shared" si="237"/>
        <v>0</v>
      </c>
      <c r="T2507" s="1" t="str">
        <f t="shared" si="238"/>
        <v>66+</v>
      </c>
      <c r="U2507" s="1" t="str">
        <f t="shared" si="239"/>
        <v>No</v>
      </c>
    </row>
    <row r="2508" spans="1:21">
      <c r="A2508" s="1">
        <v>2507</v>
      </c>
      <c r="B2508" s="1">
        <v>38</v>
      </c>
      <c r="C2508" s="1" t="s">
        <v>27</v>
      </c>
      <c r="D2508" s="2">
        <v>45442</v>
      </c>
      <c r="E2508" s="2">
        <v>45453</v>
      </c>
      <c r="F2508" s="1" t="s">
        <v>21</v>
      </c>
      <c r="G2508" s="1" t="s">
        <v>22</v>
      </c>
      <c r="H2508" s="1" t="s">
        <v>15</v>
      </c>
      <c r="I2508" s="1">
        <v>31332.55</v>
      </c>
      <c r="J2508" s="1" t="s">
        <v>17</v>
      </c>
      <c r="K2508" s="1" t="s">
        <v>20</v>
      </c>
      <c r="N2508" s="3" t="str">
        <f>IF(LEFT(LOWER(C2508),1)="m","Male",IF(LEFT(LOWER(C2508),1)="f","Female","Unknown"))</f>
        <v>Male</v>
      </c>
      <c r="O2508" s="4" t="str">
        <f>IF(TRIM(LOWER(F2508))="neuro","Neurology",IF(TRIM(LOWER(F2508))="Neurology","Neurology",IF(TRIM(LOWER(F2508))="general ward","General",IF(TRIM(LOWER(F2508))="general","General",IF(TRIM(LOWER(F2508))="cardiology","Cardiology",IF(TRIM(LOWER(F2508))="Cardiology","Cardiology",IF(TRIM(LOWER(F2508))="Peads","Pediatrics",IF(TRIM(LOWER(F2508))="Pediatrics","Pediatrics",IF(TRIM(LOWER(F2508))="orthopedics","Orthopedics",IF(TRIM(LOWER(F2508))="Neurology","Neurology",IF(TRIM(LOWER(F2508))="Oncology","Oncology")))))))))))</f>
        <v>General</v>
      </c>
      <c r="P2508" s="3" t="str">
        <f t="shared" si="234"/>
        <v>Government</v>
      </c>
      <c r="Q2508" s="5">
        <f t="shared" si="235"/>
        <v>11</v>
      </c>
      <c r="R2508" s="1">
        <f t="shared" si="236"/>
        <v>31332.55</v>
      </c>
      <c r="S2508" s="1">
        <f t="shared" si="237"/>
        <v>0</v>
      </c>
      <c r="T2508" s="1" t="str">
        <f t="shared" si="238"/>
        <v>36-50</v>
      </c>
      <c r="U2508" s="1" t="str">
        <f t="shared" si="239"/>
        <v>Yes</v>
      </c>
    </row>
    <row r="2509" spans="1:21">
      <c r="A2509" s="1">
        <v>2508</v>
      </c>
      <c r="B2509" s="1">
        <v>46</v>
      </c>
      <c r="C2509" s="1" t="s">
        <v>18</v>
      </c>
      <c r="D2509" s="2">
        <v>45229</v>
      </c>
      <c r="E2509" s="2">
        <v>45230</v>
      </c>
      <c r="F2509" s="1" t="s">
        <v>52</v>
      </c>
      <c r="G2509" s="1" t="s">
        <v>14</v>
      </c>
      <c r="H2509" s="1" t="s">
        <v>15</v>
      </c>
      <c r="I2509" s="1">
        <v>323762.81</v>
      </c>
      <c r="J2509" s="1" t="s">
        <v>16</v>
      </c>
      <c r="K2509" s="1" t="s">
        <v>16</v>
      </c>
      <c r="N2509" s="3" t="str">
        <f>IF(LEFT(LOWER(C2509),1)="m","Male",IF(LEFT(LOWER(C2509),1)="f","Female","Unknown"))</f>
        <v>Male</v>
      </c>
      <c r="O2509" s="4" t="str">
        <f>IF(TRIM(LOWER(F2509))="neuro","Neurology",IF(TRIM(LOWER(F2509))="Neurology","Neurology",IF(TRIM(LOWER(F2509))="general ward","General",IF(TRIM(LOWER(F2509))="general","General",IF(TRIM(LOWER(F2509))="cardiology","Cardiology",IF(TRIM(LOWER(F2509))="Cardiology","Cardiology",IF(TRIM(LOWER(F2509))="Peads","Pediatrics",IF(TRIM(LOWER(F2509))="Pediatrics","Pediatrics",IF(TRIM(LOWER(F2509))="orthopedics","Orthopedics",IF(TRIM(LOWER(F2509))="Neurology","Neurology",IF(TRIM(LOWER(F2509))="Oncology","Oncology")))))))))))</f>
        <v>Oncology</v>
      </c>
      <c r="P2509" s="3" t="str">
        <f t="shared" si="234"/>
        <v>Private</v>
      </c>
      <c r="Q2509" s="5">
        <f t="shared" si="235"/>
        <v>1</v>
      </c>
      <c r="R2509" s="1">
        <f t="shared" si="236"/>
        <v>323762.81</v>
      </c>
      <c r="S2509" s="1">
        <f t="shared" si="237"/>
        <v>1</v>
      </c>
      <c r="T2509" s="1" t="str">
        <f t="shared" si="238"/>
        <v>36-50</v>
      </c>
      <c r="U2509" s="1" t="str">
        <f t="shared" si="239"/>
        <v>Yes</v>
      </c>
    </row>
    <row r="2510" spans="1:21">
      <c r="A2510" s="1">
        <v>2509</v>
      </c>
      <c r="C2510" s="1" t="s">
        <v>12</v>
      </c>
      <c r="D2510" s="2">
        <v>45550</v>
      </c>
      <c r="E2510" s="2">
        <v>45560</v>
      </c>
      <c r="F2510" s="1" t="s">
        <v>49</v>
      </c>
      <c r="G2510" s="1" t="s">
        <v>22</v>
      </c>
      <c r="I2510" s="1">
        <v>40656.03</v>
      </c>
      <c r="K2510" s="1" t="s">
        <v>42</v>
      </c>
      <c r="N2510" s="3" t="str">
        <f>IF(LEFT(LOWER(C2510),1)="m","Male",IF(LEFT(LOWER(C2510),1)="f","Female","Unknown"))</f>
        <v>Unknown</v>
      </c>
      <c r="O2510" s="4" t="str">
        <f>IF(TRIM(LOWER(F2510))="neuro","Neurology",IF(TRIM(LOWER(F2510))="Neurology","Neurology",IF(TRIM(LOWER(F2510))="general ward","General",IF(TRIM(LOWER(F2510))="general","General",IF(TRIM(LOWER(F2510))="cardiology","Cardiology",IF(TRIM(LOWER(F2510))="Cardiology","Cardiology",IF(TRIM(LOWER(F2510))="Peads","Pediatrics",IF(TRIM(LOWER(F2510))="Pediatrics","Pediatrics",IF(TRIM(LOWER(F2510))="orthopedics","Orthopedics",IF(TRIM(LOWER(F2510))="Neurology","Neurology",IF(TRIM(LOWER(F2510))="Oncology","Oncology")))))))))))</f>
        <v>Oncology</v>
      </c>
      <c r="P2510" s="3" t="str">
        <f t="shared" si="234"/>
        <v>Government</v>
      </c>
      <c r="Q2510" s="5">
        <f t="shared" si="235"/>
        <v>10</v>
      </c>
      <c r="R2510" s="1">
        <f t="shared" si="236"/>
        <v>40656.03</v>
      </c>
      <c r="S2510" s="1">
        <f t="shared" si="237"/>
        <v>0</v>
      </c>
      <c r="T2510" s="1" t="str">
        <f t="shared" si="238"/>
        <v>0-17</v>
      </c>
      <c r="U2510" s="1" t="str">
        <f t="shared" si="239"/>
        <v>Unknown</v>
      </c>
    </row>
    <row r="2511" spans="1:21">
      <c r="A2511" s="1">
        <v>2510</v>
      </c>
      <c r="B2511" s="1">
        <v>65</v>
      </c>
      <c r="C2511" s="1" t="s">
        <v>44</v>
      </c>
      <c r="D2511" s="2">
        <v>45542</v>
      </c>
      <c r="E2511" s="2">
        <v>45557</v>
      </c>
      <c r="F2511" s="1" t="s">
        <v>43</v>
      </c>
      <c r="G2511" s="1" t="s">
        <v>36</v>
      </c>
      <c r="H2511" s="1" t="s">
        <v>37</v>
      </c>
      <c r="I2511" s="1">
        <v>24997.97</v>
      </c>
      <c r="K2511" s="1" t="s">
        <v>25</v>
      </c>
      <c r="N2511" s="3" t="str">
        <f>IF(LEFT(LOWER(C2511),1)="m","Male",IF(LEFT(LOWER(C2511),1)="f","Female","Unknown"))</f>
        <v>Female</v>
      </c>
      <c r="O2511" s="4" t="str">
        <f>IF(TRIM(LOWER(F2511))="neuro","Neurology",IF(TRIM(LOWER(F2511))="Neurology","Neurology",IF(TRIM(LOWER(F2511))="general ward","General",IF(TRIM(LOWER(F2511))="general","General",IF(TRIM(LOWER(F2511))="cardiology","Cardiology",IF(TRIM(LOWER(F2511))="Cardiology","Cardiology",IF(TRIM(LOWER(F2511))="Peads","Pediatrics",IF(TRIM(LOWER(F2511))="Pediatrics","Pediatrics",IF(TRIM(LOWER(F2511))="orthopedics","Orthopedics",IF(TRIM(LOWER(F2511))="Neurology","Neurology",IF(TRIM(LOWER(F2511))="Oncology","Oncology")))))))))))</f>
        <v>Orthopedics</v>
      </c>
      <c r="P2511" s="3" t="str">
        <f t="shared" si="234"/>
        <v>Government</v>
      </c>
      <c r="Q2511" s="5">
        <f t="shared" si="235"/>
        <v>15</v>
      </c>
      <c r="R2511" s="1">
        <f t="shared" si="236"/>
        <v>24997.97</v>
      </c>
      <c r="S2511" s="1">
        <f t="shared" si="237"/>
        <v>1</v>
      </c>
      <c r="T2511" s="1" t="str">
        <f t="shared" si="238"/>
        <v>51-65</v>
      </c>
      <c r="U2511" s="1" t="str">
        <f t="shared" si="239"/>
        <v>Unknown</v>
      </c>
    </row>
    <row r="2512" spans="1:21">
      <c r="A2512" s="1">
        <v>2511</v>
      </c>
      <c r="B2512" s="1">
        <v>42</v>
      </c>
      <c r="C2512" s="1" t="s">
        <v>26</v>
      </c>
      <c r="D2512" s="2">
        <v>45587</v>
      </c>
      <c r="E2512" s="2">
        <v>45600</v>
      </c>
      <c r="F2512" s="1" t="s">
        <v>35</v>
      </c>
      <c r="G2512" s="1" t="s">
        <v>22</v>
      </c>
      <c r="H2512" s="1" t="s">
        <v>23</v>
      </c>
      <c r="I2512" s="1">
        <v>31137.31</v>
      </c>
      <c r="J2512" s="1" t="s">
        <v>17</v>
      </c>
      <c r="K2512" s="1" t="s">
        <v>20</v>
      </c>
      <c r="N2512" s="3" t="str">
        <f>IF(LEFT(LOWER(C2512),1)="m","Male",IF(LEFT(LOWER(C2512),1)="f","Female","Unknown"))</f>
        <v>Female</v>
      </c>
      <c r="O2512" s="4" t="str">
        <f>IF(TRIM(LOWER(F2512))="neuro","Neurology",IF(TRIM(LOWER(F2512))="Neurology","Neurology",IF(TRIM(LOWER(F2512))="general ward","General",IF(TRIM(LOWER(F2512))="general","General",IF(TRIM(LOWER(F2512))="cardiology","Cardiology",IF(TRIM(LOWER(F2512))="Cardiology","Cardiology",IF(TRIM(LOWER(F2512))="Peads","Pediatrics",IF(TRIM(LOWER(F2512))="Pediatrics","Pediatrics",IF(TRIM(LOWER(F2512))="orthopedics","Orthopedics",IF(TRIM(LOWER(F2512))="Neurology","Neurology",IF(TRIM(LOWER(F2512))="Oncology","Oncology")))))))))))</f>
        <v>Cardiology</v>
      </c>
      <c r="P2512" s="3" t="str">
        <f t="shared" si="234"/>
        <v>Government</v>
      </c>
      <c r="Q2512" s="5">
        <f t="shared" si="235"/>
        <v>13</v>
      </c>
      <c r="R2512" s="1">
        <f t="shared" si="236"/>
        <v>31137.31</v>
      </c>
      <c r="S2512" s="1">
        <f t="shared" si="237"/>
        <v>0</v>
      </c>
      <c r="T2512" s="1" t="str">
        <f t="shared" si="238"/>
        <v>36-50</v>
      </c>
      <c r="U2512" s="1" t="str">
        <f t="shared" si="239"/>
        <v>Yes</v>
      </c>
    </row>
    <row r="2513" spans="1:21">
      <c r="A2513" s="1">
        <v>2512</v>
      </c>
      <c r="B2513" s="1">
        <v>18</v>
      </c>
      <c r="C2513" s="1" t="s">
        <v>27</v>
      </c>
      <c r="D2513" s="2">
        <v>44974</v>
      </c>
      <c r="E2513" s="2">
        <v>44986</v>
      </c>
      <c r="F2513" s="1" t="s">
        <v>21</v>
      </c>
      <c r="G2513" s="1" t="s">
        <v>46</v>
      </c>
      <c r="H2513" s="1" t="s">
        <v>23</v>
      </c>
      <c r="I2513" s="1">
        <v>161682.79999999999</v>
      </c>
      <c r="J2513" s="1" t="s">
        <v>38</v>
      </c>
      <c r="K2513" s="1" t="s">
        <v>16</v>
      </c>
      <c r="N2513" s="3" t="str">
        <f>IF(LEFT(LOWER(C2513),1)="m","Male",IF(LEFT(LOWER(C2513),1)="f","Female","Unknown"))</f>
        <v>Male</v>
      </c>
      <c r="O2513" s="4" t="str">
        <f>IF(TRIM(LOWER(F2513))="neuro","Neurology",IF(TRIM(LOWER(F2513))="Neurology","Neurology",IF(TRIM(LOWER(F2513))="general ward","General",IF(TRIM(LOWER(F2513))="general","General",IF(TRIM(LOWER(F2513))="cardiology","Cardiology",IF(TRIM(LOWER(F2513))="Cardiology","Cardiology",IF(TRIM(LOWER(F2513))="Peads","Pediatrics",IF(TRIM(LOWER(F2513))="Pediatrics","Pediatrics",IF(TRIM(LOWER(F2513))="orthopedics","Orthopedics",IF(TRIM(LOWER(F2513))="Neurology","Neurology",IF(TRIM(LOWER(F2513))="Oncology","Oncology")))))))))))</f>
        <v>General</v>
      </c>
      <c r="P2513" s="3" t="str">
        <f t="shared" si="234"/>
        <v>Self</v>
      </c>
      <c r="Q2513" s="5">
        <f t="shared" si="235"/>
        <v>12</v>
      </c>
      <c r="R2513" s="1">
        <f t="shared" si="236"/>
        <v>161682.79999999999</v>
      </c>
      <c r="S2513" s="1">
        <f t="shared" si="237"/>
        <v>1</v>
      </c>
      <c r="T2513" s="1" t="str">
        <f t="shared" si="238"/>
        <v>18-35</v>
      </c>
      <c r="U2513" s="1" t="str">
        <f t="shared" si="239"/>
        <v>No</v>
      </c>
    </row>
    <row r="2514" spans="1:21">
      <c r="A2514" s="1">
        <v>2513</v>
      </c>
      <c r="B2514" s="1">
        <v>73</v>
      </c>
      <c r="C2514" s="1" t="s">
        <v>44</v>
      </c>
      <c r="D2514" s="2">
        <v>45526</v>
      </c>
      <c r="E2514" s="2">
        <v>45534</v>
      </c>
      <c r="F2514" s="1" t="s">
        <v>28</v>
      </c>
      <c r="G2514" s="1" t="s">
        <v>14</v>
      </c>
      <c r="H2514" s="1" t="s">
        <v>47</v>
      </c>
      <c r="I2514" s="1">
        <v>127634.03</v>
      </c>
      <c r="J2514" s="1" t="s">
        <v>42</v>
      </c>
      <c r="K2514" s="1" t="s">
        <v>20</v>
      </c>
      <c r="N2514" s="3" t="str">
        <f>IF(LEFT(LOWER(C2514),1)="m","Male",IF(LEFT(LOWER(C2514),1)="f","Female","Unknown"))</f>
        <v>Female</v>
      </c>
      <c r="O2514" s="4" t="str">
        <f>IF(TRIM(LOWER(F2514))="neuro","Neurology",IF(TRIM(LOWER(F2514))="Neurology","Neurology",IF(TRIM(LOWER(F2514))="general ward","General",IF(TRIM(LOWER(F2514))="general","General",IF(TRIM(LOWER(F2514))="cardiology","Cardiology",IF(TRIM(LOWER(F2514))="Cardiology","Cardiology",IF(TRIM(LOWER(F2514))="Peads","Pediatrics",IF(TRIM(LOWER(F2514))="Pediatrics","Pediatrics",IF(TRIM(LOWER(F2514))="orthopedics","Orthopedics",IF(TRIM(LOWER(F2514))="Neurology","Neurology",IF(TRIM(LOWER(F2514))="Oncology","Oncology")))))))))))</f>
        <v>Orthopedics</v>
      </c>
      <c r="P2514" s="3" t="str">
        <f t="shared" si="234"/>
        <v>Private</v>
      </c>
      <c r="Q2514" s="5">
        <f t="shared" si="235"/>
        <v>8</v>
      </c>
      <c r="R2514" s="1">
        <f t="shared" si="236"/>
        <v>127634.03</v>
      </c>
      <c r="S2514" s="1">
        <f t="shared" si="237"/>
        <v>0</v>
      </c>
      <c r="T2514" s="1" t="str">
        <f t="shared" si="238"/>
        <v>66+</v>
      </c>
      <c r="U2514" s="1" t="str">
        <f t="shared" si="239"/>
        <v>No</v>
      </c>
    </row>
    <row r="2515" spans="1:21">
      <c r="A2515" s="1">
        <v>2514</v>
      </c>
      <c r="B2515" s="1">
        <v>19</v>
      </c>
      <c r="C2515" s="1" t="s">
        <v>44</v>
      </c>
      <c r="D2515" s="2">
        <v>45570</v>
      </c>
      <c r="E2515" s="2">
        <v>45572</v>
      </c>
      <c r="F2515" s="1" t="s">
        <v>21</v>
      </c>
      <c r="G2515" s="1" t="s">
        <v>46</v>
      </c>
      <c r="H2515" s="1" t="s">
        <v>39</v>
      </c>
      <c r="I2515" s="1">
        <v>70678.990000000005</v>
      </c>
      <c r="J2515" s="1" t="s">
        <v>17</v>
      </c>
      <c r="K2515" s="1" t="s">
        <v>20</v>
      </c>
      <c r="N2515" s="3" t="str">
        <f>IF(LEFT(LOWER(C2515),1)="m","Male",IF(LEFT(LOWER(C2515),1)="f","Female","Unknown"))</f>
        <v>Female</v>
      </c>
      <c r="O2515" s="4" t="str">
        <f>IF(TRIM(LOWER(F2515))="neuro","Neurology",IF(TRIM(LOWER(F2515))="Neurology","Neurology",IF(TRIM(LOWER(F2515))="general ward","General",IF(TRIM(LOWER(F2515))="general","General",IF(TRIM(LOWER(F2515))="cardiology","Cardiology",IF(TRIM(LOWER(F2515))="Cardiology","Cardiology",IF(TRIM(LOWER(F2515))="Peads","Pediatrics",IF(TRIM(LOWER(F2515))="Pediatrics","Pediatrics",IF(TRIM(LOWER(F2515))="orthopedics","Orthopedics",IF(TRIM(LOWER(F2515))="Neurology","Neurology",IF(TRIM(LOWER(F2515))="Oncology","Oncology")))))))))))</f>
        <v>General</v>
      </c>
      <c r="P2515" s="3" t="str">
        <f t="shared" si="234"/>
        <v>Self</v>
      </c>
      <c r="Q2515" s="5">
        <f t="shared" si="235"/>
        <v>2</v>
      </c>
      <c r="R2515" s="1">
        <f t="shared" si="236"/>
        <v>70678.990000000005</v>
      </c>
      <c r="S2515" s="1">
        <f t="shared" si="237"/>
        <v>0</v>
      </c>
      <c r="T2515" s="1" t="str">
        <f t="shared" si="238"/>
        <v>18-35</v>
      </c>
      <c r="U2515" s="1" t="str">
        <f t="shared" si="239"/>
        <v>Yes</v>
      </c>
    </row>
    <row r="2516" spans="1:21">
      <c r="A2516" s="1">
        <v>2515</v>
      </c>
      <c r="B2516" s="1">
        <v>12</v>
      </c>
      <c r="C2516" s="1" t="s">
        <v>18</v>
      </c>
      <c r="D2516" s="2">
        <v>45536</v>
      </c>
      <c r="E2516" s="2">
        <v>45549</v>
      </c>
      <c r="F2516" s="1" t="s">
        <v>50</v>
      </c>
      <c r="G2516" s="1" t="s">
        <v>46</v>
      </c>
      <c r="H2516" s="1" t="s">
        <v>39</v>
      </c>
      <c r="I2516" s="1">
        <v>117994.14</v>
      </c>
      <c r="J2516" s="1" t="s">
        <v>24</v>
      </c>
      <c r="K2516" s="1" t="s">
        <v>38</v>
      </c>
      <c r="N2516" s="3" t="str">
        <f>IF(LEFT(LOWER(C2516),1)="m","Male",IF(LEFT(LOWER(C2516),1)="f","Female","Unknown"))</f>
        <v>Male</v>
      </c>
      <c r="O2516" s="4" t="str">
        <f>IF(TRIM(LOWER(F2516))="neuro","Neurology",IF(TRIM(LOWER(F2516))="Neurology","Neurology",IF(TRIM(LOWER(F2516))="general ward","General",IF(TRIM(LOWER(F2516))="general","General",IF(TRIM(LOWER(F2516))="cardiology","Cardiology",IF(TRIM(LOWER(F2516))="Cardiology","Cardiology",IF(TRIM(LOWER(F2516))="Peads","Pediatrics",IF(TRIM(LOWER(F2516))="Pediatrics","Pediatrics",IF(TRIM(LOWER(F2516))="orthopedics","Orthopedics",IF(TRIM(LOWER(F2516))="Neurology","Neurology",IF(TRIM(LOWER(F2516))="Oncology","Oncology")))))))))))</f>
        <v>Cardiology</v>
      </c>
      <c r="P2516" s="3" t="str">
        <f t="shared" si="234"/>
        <v>Self</v>
      </c>
      <c r="Q2516" s="5">
        <f t="shared" si="235"/>
        <v>13</v>
      </c>
      <c r="R2516" s="1">
        <f t="shared" si="236"/>
        <v>117994.14</v>
      </c>
      <c r="S2516" s="1">
        <f t="shared" si="237"/>
        <v>0</v>
      </c>
      <c r="T2516" s="1" t="str">
        <f t="shared" si="238"/>
        <v>0-17</v>
      </c>
      <c r="U2516" s="1" t="str">
        <f t="shared" si="239"/>
        <v>No</v>
      </c>
    </row>
    <row r="2517" spans="1:21">
      <c r="A2517" s="1">
        <v>2516</v>
      </c>
      <c r="B2517" s="1">
        <v>68</v>
      </c>
      <c r="C2517" s="1" t="s">
        <v>26</v>
      </c>
      <c r="D2517" s="2">
        <v>45165</v>
      </c>
      <c r="E2517" s="2">
        <v>45168</v>
      </c>
      <c r="F2517" s="1" t="s">
        <v>50</v>
      </c>
      <c r="G2517" s="1" t="s">
        <v>41</v>
      </c>
      <c r="H2517" s="1" t="s">
        <v>51</v>
      </c>
      <c r="I2517" s="1">
        <v>152348.37</v>
      </c>
      <c r="J2517" s="1" t="s">
        <v>42</v>
      </c>
      <c r="K2517" s="1" t="s">
        <v>17</v>
      </c>
      <c r="N2517" s="3" t="str">
        <f>IF(LEFT(LOWER(C2517),1)="m","Male",IF(LEFT(LOWER(C2517),1)="f","Female","Unknown"))</f>
        <v>Female</v>
      </c>
      <c r="O2517" s="4" t="str">
        <f>IF(TRIM(LOWER(F2517))="neuro","Neurology",IF(TRIM(LOWER(F2517))="Neurology","Neurology",IF(TRIM(LOWER(F2517))="general ward","General",IF(TRIM(LOWER(F2517))="general","General",IF(TRIM(LOWER(F2517))="cardiology","Cardiology",IF(TRIM(LOWER(F2517))="Cardiology","Cardiology",IF(TRIM(LOWER(F2517))="Peads","Pediatrics",IF(TRIM(LOWER(F2517))="Pediatrics","Pediatrics",IF(TRIM(LOWER(F2517))="orthopedics","Orthopedics",IF(TRIM(LOWER(F2517))="Neurology","Neurology",IF(TRIM(LOWER(F2517))="Oncology","Oncology")))))))))))</f>
        <v>Cardiology</v>
      </c>
      <c r="P2517" s="3" t="str">
        <f t="shared" si="234"/>
        <v>Unknown</v>
      </c>
      <c r="Q2517" s="5">
        <f t="shared" si="235"/>
        <v>3</v>
      </c>
      <c r="R2517" s="1">
        <f t="shared" si="236"/>
        <v>152348.37</v>
      </c>
      <c r="S2517" s="1">
        <f t="shared" si="237"/>
        <v>1</v>
      </c>
      <c r="T2517" s="1" t="str">
        <f t="shared" si="238"/>
        <v>66+</v>
      </c>
      <c r="U2517" s="1" t="str">
        <f t="shared" si="239"/>
        <v>No</v>
      </c>
    </row>
    <row r="2518" spans="1:21">
      <c r="A2518" s="1">
        <v>2517</v>
      </c>
      <c r="B2518" s="1">
        <v>5</v>
      </c>
      <c r="C2518" s="1" t="s">
        <v>26</v>
      </c>
      <c r="D2518" s="2">
        <v>44949</v>
      </c>
      <c r="E2518" s="2">
        <v>44958</v>
      </c>
      <c r="F2518" s="1" t="s">
        <v>28</v>
      </c>
      <c r="G2518" s="1" t="s">
        <v>46</v>
      </c>
      <c r="I2518" s="1">
        <v>246937.22</v>
      </c>
      <c r="J2518" s="1" t="s">
        <v>38</v>
      </c>
      <c r="K2518" s="1" t="s">
        <v>42</v>
      </c>
      <c r="N2518" s="3" t="str">
        <f>IF(LEFT(LOWER(C2518),1)="m","Male",IF(LEFT(LOWER(C2518),1)="f","Female","Unknown"))</f>
        <v>Female</v>
      </c>
      <c r="O2518" s="4" t="str">
        <f>IF(TRIM(LOWER(F2518))="neuro","Neurology",IF(TRIM(LOWER(F2518))="Neurology","Neurology",IF(TRIM(LOWER(F2518))="general ward","General",IF(TRIM(LOWER(F2518))="general","General",IF(TRIM(LOWER(F2518))="cardiology","Cardiology",IF(TRIM(LOWER(F2518))="Cardiology","Cardiology",IF(TRIM(LOWER(F2518))="Peads","Pediatrics",IF(TRIM(LOWER(F2518))="Pediatrics","Pediatrics",IF(TRIM(LOWER(F2518))="orthopedics","Orthopedics",IF(TRIM(LOWER(F2518))="Neurology","Neurology",IF(TRIM(LOWER(F2518))="Oncology","Oncology")))))))))))</f>
        <v>Orthopedics</v>
      </c>
      <c r="P2518" s="3" t="str">
        <f t="shared" si="234"/>
        <v>Self</v>
      </c>
      <c r="Q2518" s="5">
        <f t="shared" si="235"/>
        <v>9</v>
      </c>
      <c r="R2518" s="1">
        <f t="shared" si="236"/>
        <v>246937.22</v>
      </c>
      <c r="S2518" s="1">
        <f t="shared" si="237"/>
        <v>0</v>
      </c>
      <c r="T2518" s="1" t="str">
        <f t="shared" si="238"/>
        <v>0-17</v>
      </c>
      <c r="U2518" s="1" t="str">
        <f t="shared" si="239"/>
        <v>No</v>
      </c>
    </row>
    <row r="2519" spans="1:21">
      <c r="A2519" s="1">
        <v>2518</v>
      </c>
      <c r="B2519" s="1">
        <v>21</v>
      </c>
      <c r="C2519" s="1" t="s">
        <v>26</v>
      </c>
      <c r="D2519" s="2">
        <v>45357</v>
      </c>
      <c r="E2519" s="2">
        <v>45370</v>
      </c>
      <c r="F2519" s="1" t="s">
        <v>45</v>
      </c>
      <c r="G2519" s="1" t="s">
        <v>46</v>
      </c>
      <c r="H2519" s="1" t="s">
        <v>37</v>
      </c>
      <c r="I2519" s="1">
        <v>210171.47</v>
      </c>
      <c r="J2519" s="1" t="s">
        <v>17</v>
      </c>
      <c r="K2519" s="1" t="s">
        <v>17</v>
      </c>
      <c r="N2519" s="3" t="str">
        <f>IF(LEFT(LOWER(C2519),1)="m","Male",IF(LEFT(LOWER(C2519),1)="f","Female","Unknown"))</f>
        <v>Female</v>
      </c>
      <c r="O2519" s="4" t="str">
        <f>IF(TRIM(LOWER(F2519))="neuro","Neurology",IF(TRIM(LOWER(F2519))="Neurology","Neurology",IF(TRIM(LOWER(F2519))="general ward","General",IF(TRIM(LOWER(F2519))="general","General",IF(TRIM(LOWER(F2519))="cardiology","Cardiology",IF(TRIM(LOWER(F2519))="Cardiology","Cardiology",IF(TRIM(LOWER(F2519))="Peads","Pediatrics",IF(TRIM(LOWER(F2519))="Pediatrics","Pediatrics",IF(TRIM(LOWER(F2519))="orthopedics","Orthopedics",IF(TRIM(LOWER(F2519))="Neurology","Neurology",IF(TRIM(LOWER(F2519))="Oncology","Oncology")))))))))))</f>
        <v>Neurology</v>
      </c>
      <c r="P2519" s="3" t="str">
        <f t="shared" si="234"/>
        <v>Self</v>
      </c>
      <c r="Q2519" s="5">
        <f t="shared" si="235"/>
        <v>13</v>
      </c>
      <c r="R2519" s="1">
        <f t="shared" si="236"/>
        <v>210171.47</v>
      </c>
      <c r="S2519" s="1">
        <f t="shared" si="237"/>
        <v>1</v>
      </c>
      <c r="T2519" s="1" t="str">
        <f t="shared" si="238"/>
        <v>18-35</v>
      </c>
      <c r="U2519" s="1" t="str">
        <f t="shared" si="239"/>
        <v>Yes</v>
      </c>
    </row>
    <row r="2520" spans="1:21">
      <c r="A2520" s="1">
        <v>2519</v>
      </c>
      <c r="B2520" s="1">
        <v>5</v>
      </c>
      <c r="C2520" s="1" t="s">
        <v>27</v>
      </c>
      <c r="D2520" s="2">
        <v>45160</v>
      </c>
      <c r="E2520" s="2">
        <v>45163</v>
      </c>
      <c r="F2520" s="1" t="s">
        <v>19</v>
      </c>
      <c r="G2520" s="1" t="s">
        <v>22</v>
      </c>
      <c r="H2520" s="1" t="s">
        <v>37</v>
      </c>
      <c r="I2520" s="1">
        <v>86479.44</v>
      </c>
      <c r="J2520" s="1" t="s">
        <v>16</v>
      </c>
      <c r="K2520" s="1" t="s">
        <v>38</v>
      </c>
      <c r="N2520" s="3" t="str">
        <f>IF(LEFT(LOWER(C2520),1)="m","Male",IF(LEFT(LOWER(C2520),1)="f","Female","Unknown"))</f>
        <v>Male</v>
      </c>
      <c r="O2520" s="4" t="str">
        <f>IF(TRIM(LOWER(F2520))="neuro","Neurology",IF(TRIM(LOWER(F2520))="Neurology","Neurology",IF(TRIM(LOWER(F2520))="general ward","General",IF(TRIM(LOWER(F2520))="general","General",IF(TRIM(LOWER(F2520))="cardiology","Cardiology",IF(TRIM(LOWER(F2520))="Cardiology","Cardiology",IF(TRIM(LOWER(F2520))="Peads","Pediatrics",IF(TRIM(LOWER(F2520))="Pediatrics","Pediatrics",IF(TRIM(LOWER(F2520))="orthopedics","Orthopedics",IF(TRIM(LOWER(F2520))="Neurology","Neurology",IF(TRIM(LOWER(F2520))="Oncology","Oncology")))))))))))</f>
        <v>General</v>
      </c>
      <c r="P2520" s="3" t="str">
        <f t="shared" si="234"/>
        <v>Government</v>
      </c>
      <c r="Q2520" s="5">
        <f t="shared" si="235"/>
        <v>3</v>
      </c>
      <c r="R2520" s="1">
        <f t="shared" si="236"/>
        <v>86479.44</v>
      </c>
      <c r="S2520" s="1">
        <f t="shared" si="237"/>
        <v>0</v>
      </c>
      <c r="T2520" s="1" t="str">
        <f t="shared" si="238"/>
        <v>0-17</v>
      </c>
      <c r="U2520" s="1" t="str">
        <f t="shared" si="239"/>
        <v>Yes</v>
      </c>
    </row>
    <row r="2521" spans="1:21">
      <c r="A2521" s="1">
        <v>2520</v>
      </c>
      <c r="B2521" s="1">
        <v>21</v>
      </c>
      <c r="C2521" s="1" t="s">
        <v>18</v>
      </c>
      <c r="D2521" s="2">
        <v>45524</v>
      </c>
      <c r="E2521" s="2">
        <v>45529</v>
      </c>
      <c r="F2521" s="1" t="s">
        <v>13</v>
      </c>
      <c r="G2521" s="1" t="s">
        <v>33</v>
      </c>
      <c r="H2521" s="1" t="s">
        <v>51</v>
      </c>
      <c r="I2521" s="1">
        <v>317904.15000000002</v>
      </c>
      <c r="J2521" s="1" t="s">
        <v>24</v>
      </c>
      <c r="K2521" s="1" t="s">
        <v>20</v>
      </c>
      <c r="N2521" s="3" t="str">
        <f>IF(LEFT(LOWER(C2521),1)="m","Male",IF(LEFT(LOWER(C2521),1)="f","Female","Unknown"))</f>
        <v>Male</v>
      </c>
      <c r="O2521" s="4" t="str">
        <f>IF(TRIM(LOWER(F2521))="neuro","Neurology",IF(TRIM(LOWER(F2521))="Neurology","Neurology",IF(TRIM(LOWER(F2521))="general ward","General",IF(TRIM(LOWER(F2521))="general","General",IF(TRIM(LOWER(F2521))="cardiology","Cardiology",IF(TRIM(LOWER(F2521))="Cardiology","Cardiology",IF(TRIM(LOWER(F2521))="Peads","Pediatrics",IF(TRIM(LOWER(F2521))="Pediatrics","Pediatrics",IF(TRIM(LOWER(F2521))="orthopedics","Orthopedics",IF(TRIM(LOWER(F2521))="Neurology","Neurology",IF(TRIM(LOWER(F2521))="Oncology","Oncology")))))))))))</f>
        <v>Neurology</v>
      </c>
      <c r="P2521" s="3" t="str">
        <f t="shared" si="234"/>
        <v>Self</v>
      </c>
      <c r="Q2521" s="5">
        <f t="shared" si="235"/>
        <v>5</v>
      </c>
      <c r="R2521" s="1">
        <f t="shared" si="236"/>
        <v>317904.15000000002</v>
      </c>
      <c r="S2521" s="1">
        <f t="shared" si="237"/>
        <v>0</v>
      </c>
      <c r="T2521" s="1" t="str">
        <f t="shared" si="238"/>
        <v>18-35</v>
      </c>
      <c r="U2521" s="1" t="str">
        <f t="shared" si="239"/>
        <v>No</v>
      </c>
    </row>
    <row r="2522" spans="1:21">
      <c r="A2522" s="1">
        <v>2521</v>
      </c>
      <c r="B2522" s="1">
        <v>20</v>
      </c>
      <c r="C2522" s="1" t="s">
        <v>12</v>
      </c>
      <c r="D2522" s="2">
        <v>45427</v>
      </c>
      <c r="E2522" s="2">
        <v>45429</v>
      </c>
      <c r="F2522" s="1" t="s">
        <v>21</v>
      </c>
      <c r="G2522" s="1" t="s">
        <v>14</v>
      </c>
      <c r="H2522" s="1" t="s">
        <v>23</v>
      </c>
      <c r="I2522" s="1">
        <v>94948.49</v>
      </c>
      <c r="J2522" s="1" t="s">
        <v>16</v>
      </c>
      <c r="K2522" s="1" t="s">
        <v>17</v>
      </c>
      <c r="N2522" s="3" t="str">
        <f>IF(LEFT(LOWER(C2522),1)="m","Male",IF(LEFT(LOWER(C2522),1)="f","Female","Unknown"))</f>
        <v>Unknown</v>
      </c>
      <c r="O2522" s="4" t="str">
        <f>IF(TRIM(LOWER(F2522))="neuro","Neurology",IF(TRIM(LOWER(F2522))="Neurology","Neurology",IF(TRIM(LOWER(F2522))="general ward","General",IF(TRIM(LOWER(F2522))="general","General",IF(TRIM(LOWER(F2522))="cardiology","Cardiology",IF(TRIM(LOWER(F2522))="Cardiology","Cardiology",IF(TRIM(LOWER(F2522))="Peads","Pediatrics",IF(TRIM(LOWER(F2522))="Pediatrics","Pediatrics",IF(TRIM(LOWER(F2522))="orthopedics","Orthopedics",IF(TRIM(LOWER(F2522))="Neurology","Neurology",IF(TRIM(LOWER(F2522))="Oncology","Oncology")))))))))))</f>
        <v>General</v>
      </c>
      <c r="P2522" s="3" t="str">
        <f t="shared" si="234"/>
        <v>Private</v>
      </c>
      <c r="Q2522" s="5">
        <f t="shared" si="235"/>
        <v>2</v>
      </c>
      <c r="R2522" s="1">
        <f t="shared" si="236"/>
        <v>94948.49</v>
      </c>
      <c r="S2522" s="1">
        <f t="shared" si="237"/>
        <v>1</v>
      </c>
      <c r="T2522" s="1" t="str">
        <f t="shared" si="238"/>
        <v>18-35</v>
      </c>
      <c r="U2522" s="1" t="str">
        <f t="shared" si="239"/>
        <v>Yes</v>
      </c>
    </row>
    <row r="2523" spans="1:21">
      <c r="A2523" s="1">
        <v>2522</v>
      </c>
      <c r="B2523" s="1">
        <v>34</v>
      </c>
      <c r="C2523" s="1" t="s">
        <v>26</v>
      </c>
      <c r="D2523" s="2">
        <v>45448</v>
      </c>
      <c r="E2523" s="2">
        <v>45460</v>
      </c>
      <c r="F2523" s="1" t="s">
        <v>52</v>
      </c>
      <c r="G2523" s="1" t="s">
        <v>36</v>
      </c>
      <c r="H2523" s="1" t="s">
        <v>37</v>
      </c>
      <c r="I2523" s="1">
        <v>118728.11</v>
      </c>
      <c r="J2523" s="1" t="s">
        <v>25</v>
      </c>
      <c r="K2523" s="1" t="s">
        <v>38</v>
      </c>
      <c r="N2523" s="3" t="str">
        <f>IF(LEFT(LOWER(C2523),1)="m","Male",IF(LEFT(LOWER(C2523),1)="f","Female","Unknown"))</f>
        <v>Female</v>
      </c>
      <c r="O2523" s="4" t="str">
        <f>IF(TRIM(LOWER(F2523))="neuro","Neurology",IF(TRIM(LOWER(F2523))="Neurology","Neurology",IF(TRIM(LOWER(F2523))="general ward","General",IF(TRIM(LOWER(F2523))="general","General",IF(TRIM(LOWER(F2523))="cardiology","Cardiology",IF(TRIM(LOWER(F2523))="Cardiology","Cardiology",IF(TRIM(LOWER(F2523))="Peads","Pediatrics",IF(TRIM(LOWER(F2523))="Pediatrics","Pediatrics",IF(TRIM(LOWER(F2523))="orthopedics","Orthopedics",IF(TRIM(LOWER(F2523))="Neurology","Neurology",IF(TRIM(LOWER(F2523))="Oncology","Oncology")))))))))))</f>
        <v>Oncology</v>
      </c>
      <c r="P2523" s="3" t="str">
        <f t="shared" si="234"/>
        <v>Government</v>
      </c>
      <c r="Q2523" s="5">
        <f t="shared" si="235"/>
        <v>12</v>
      </c>
      <c r="R2523" s="1">
        <f t="shared" si="236"/>
        <v>118728.11</v>
      </c>
      <c r="S2523" s="1">
        <f t="shared" si="237"/>
        <v>0</v>
      </c>
      <c r="T2523" s="1" t="str">
        <f t="shared" si="238"/>
        <v>18-35</v>
      </c>
      <c r="U2523" s="1" t="str">
        <f t="shared" si="239"/>
        <v>Yes</v>
      </c>
    </row>
    <row r="2524" spans="1:21">
      <c r="A2524" s="1">
        <v>2523</v>
      </c>
      <c r="B2524" s="1">
        <v>80</v>
      </c>
      <c r="C2524" s="1" t="s">
        <v>29</v>
      </c>
      <c r="D2524" s="2">
        <v>45228</v>
      </c>
      <c r="E2524" s="2">
        <v>45234</v>
      </c>
      <c r="F2524" s="1" t="s">
        <v>28</v>
      </c>
      <c r="G2524" s="1" t="s">
        <v>33</v>
      </c>
      <c r="H2524" s="1" t="s">
        <v>48</v>
      </c>
      <c r="I2524" s="1">
        <v>168431.15</v>
      </c>
      <c r="J2524" s="1" t="s">
        <v>38</v>
      </c>
      <c r="K2524" s="1" t="s">
        <v>42</v>
      </c>
      <c r="N2524" s="3" t="str">
        <f>IF(LEFT(LOWER(C2524),1)="m","Male",IF(LEFT(LOWER(C2524),1)="f","Female","Unknown"))</f>
        <v>Female</v>
      </c>
      <c r="O2524" s="4" t="str">
        <f>IF(TRIM(LOWER(F2524))="neuro","Neurology",IF(TRIM(LOWER(F2524))="Neurology","Neurology",IF(TRIM(LOWER(F2524))="general ward","General",IF(TRIM(LOWER(F2524))="general","General",IF(TRIM(LOWER(F2524))="cardiology","Cardiology",IF(TRIM(LOWER(F2524))="Cardiology","Cardiology",IF(TRIM(LOWER(F2524))="Peads","Pediatrics",IF(TRIM(LOWER(F2524))="Pediatrics","Pediatrics",IF(TRIM(LOWER(F2524))="orthopedics","Orthopedics",IF(TRIM(LOWER(F2524))="Neurology","Neurology",IF(TRIM(LOWER(F2524))="Oncology","Oncology")))))))))))</f>
        <v>Orthopedics</v>
      </c>
      <c r="P2524" s="3" t="str">
        <f t="shared" si="234"/>
        <v>Self</v>
      </c>
      <c r="Q2524" s="5">
        <f t="shared" si="235"/>
        <v>6</v>
      </c>
      <c r="R2524" s="1">
        <f t="shared" si="236"/>
        <v>168431.15</v>
      </c>
      <c r="S2524" s="1">
        <f t="shared" si="237"/>
        <v>0</v>
      </c>
      <c r="T2524" s="1" t="str">
        <f t="shared" si="238"/>
        <v>66+</v>
      </c>
      <c r="U2524" s="1" t="str">
        <f t="shared" si="239"/>
        <v>No</v>
      </c>
    </row>
    <row r="2525" spans="1:21">
      <c r="A2525" s="1">
        <v>2524</v>
      </c>
      <c r="B2525" s="1">
        <v>11</v>
      </c>
      <c r="C2525" s="1" t="s">
        <v>34</v>
      </c>
      <c r="D2525" s="2">
        <v>45225</v>
      </c>
      <c r="E2525" s="2">
        <v>45242</v>
      </c>
      <c r="F2525" s="1" t="s">
        <v>19</v>
      </c>
      <c r="G2525" s="1" t="s">
        <v>14</v>
      </c>
      <c r="H2525" s="1" t="s">
        <v>37</v>
      </c>
      <c r="I2525" s="1">
        <v>250869.85</v>
      </c>
      <c r="K2525" s="1" t="s">
        <v>42</v>
      </c>
      <c r="N2525" s="3" t="str">
        <f>IF(LEFT(LOWER(C2525),1)="m","Male",IF(LEFT(LOWER(C2525),1)="f","Female","Unknown"))</f>
        <v>Male</v>
      </c>
      <c r="O2525" s="4" t="str">
        <f>IF(TRIM(LOWER(F2525))="neuro","Neurology",IF(TRIM(LOWER(F2525))="Neurology","Neurology",IF(TRIM(LOWER(F2525))="general ward","General",IF(TRIM(LOWER(F2525))="general","General",IF(TRIM(LOWER(F2525))="cardiology","Cardiology",IF(TRIM(LOWER(F2525))="Cardiology","Cardiology",IF(TRIM(LOWER(F2525))="Peads","Pediatrics",IF(TRIM(LOWER(F2525))="Pediatrics","Pediatrics",IF(TRIM(LOWER(F2525))="orthopedics","Orthopedics",IF(TRIM(LOWER(F2525))="Neurology","Neurology",IF(TRIM(LOWER(F2525))="Oncology","Oncology")))))))))))</f>
        <v>General</v>
      </c>
      <c r="P2525" s="3" t="str">
        <f t="shared" si="234"/>
        <v>Private</v>
      </c>
      <c r="Q2525" s="5">
        <f t="shared" si="235"/>
        <v>17</v>
      </c>
      <c r="R2525" s="1">
        <f t="shared" si="236"/>
        <v>250869.85</v>
      </c>
      <c r="S2525" s="1">
        <f t="shared" si="237"/>
        <v>0</v>
      </c>
      <c r="T2525" s="1" t="str">
        <f t="shared" si="238"/>
        <v>0-17</v>
      </c>
      <c r="U2525" s="1" t="str">
        <f t="shared" si="239"/>
        <v>Unknown</v>
      </c>
    </row>
    <row r="2526" spans="1:21">
      <c r="A2526" s="1">
        <v>2525</v>
      </c>
      <c r="B2526" s="1">
        <v>48</v>
      </c>
      <c r="C2526" s="1" t="s">
        <v>29</v>
      </c>
      <c r="D2526" s="2">
        <v>45386</v>
      </c>
      <c r="E2526" s="2">
        <v>45387</v>
      </c>
      <c r="F2526" s="1" t="s">
        <v>52</v>
      </c>
      <c r="G2526" s="1" t="s">
        <v>14</v>
      </c>
      <c r="H2526" s="1" t="s">
        <v>51</v>
      </c>
      <c r="I2526" s="1">
        <v>302552.55</v>
      </c>
      <c r="J2526" s="1" t="s">
        <v>24</v>
      </c>
      <c r="K2526" s="1" t="s">
        <v>42</v>
      </c>
      <c r="N2526" s="3" t="str">
        <f>IF(LEFT(LOWER(C2526),1)="m","Male",IF(LEFT(LOWER(C2526),1)="f","Female","Unknown"))</f>
        <v>Female</v>
      </c>
      <c r="O2526" s="4" t="str">
        <f>IF(TRIM(LOWER(F2526))="neuro","Neurology",IF(TRIM(LOWER(F2526))="Neurology","Neurology",IF(TRIM(LOWER(F2526))="general ward","General",IF(TRIM(LOWER(F2526))="general","General",IF(TRIM(LOWER(F2526))="cardiology","Cardiology",IF(TRIM(LOWER(F2526))="Cardiology","Cardiology",IF(TRIM(LOWER(F2526))="Peads","Pediatrics",IF(TRIM(LOWER(F2526))="Pediatrics","Pediatrics",IF(TRIM(LOWER(F2526))="orthopedics","Orthopedics",IF(TRIM(LOWER(F2526))="Neurology","Neurology",IF(TRIM(LOWER(F2526))="Oncology","Oncology")))))))))))</f>
        <v>Oncology</v>
      </c>
      <c r="P2526" s="3" t="str">
        <f t="shared" si="234"/>
        <v>Private</v>
      </c>
      <c r="Q2526" s="5">
        <f t="shared" si="235"/>
        <v>1</v>
      </c>
      <c r="R2526" s="1">
        <f t="shared" si="236"/>
        <v>302552.55</v>
      </c>
      <c r="S2526" s="1">
        <f t="shared" si="237"/>
        <v>0</v>
      </c>
      <c r="T2526" s="1" t="str">
        <f t="shared" si="238"/>
        <v>36-50</v>
      </c>
      <c r="U2526" s="1" t="str">
        <f t="shared" si="239"/>
        <v>No</v>
      </c>
    </row>
    <row r="2527" spans="1:21">
      <c r="A2527" s="1">
        <v>2526</v>
      </c>
      <c r="B2527" s="1">
        <v>65</v>
      </c>
      <c r="C2527" s="1" t="s">
        <v>44</v>
      </c>
      <c r="D2527" s="2">
        <v>45558</v>
      </c>
      <c r="E2527" s="2">
        <v>45574</v>
      </c>
      <c r="F2527" s="1" t="s">
        <v>45</v>
      </c>
      <c r="G2527" s="1" t="s">
        <v>31</v>
      </c>
      <c r="H2527" s="1" t="s">
        <v>15</v>
      </c>
      <c r="I2527" s="1">
        <v>172534.16</v>
      </c>
      <c r="J2527" s="1" t="s">
        <v>38</v>
      </c>
      <c r="K2527" s="1" t="s">
        <v>17</v>
      </c>
      <c r="N2527" s="3" t="str">
        <f>IF(LEFT(LOWER(C2527),1)="m","Male",IF(LEFT(LOWER(C2527),1)="f","Female","Unknown"))</f>
        <v>Female</v>
      </c>
      <c r="O2527" s="4" t="str">
        <f>IF(TRIM(LOWER(F2527))="neuro","Neurology",IF(TRIM(LOWER(F2527))="Neurology","Neurology",IF(TRIM(LOWER(F2527))="general ward","General",IF(TRIM(LOWER(F2527))="general","General",IF(TRIM(LOWER(F2527))="cardiology","Cardiology",IF(TRIM(LOWER(F2527))="Cardiology","Cardiology",IF(TRIM(LOWER(F2527))="Peads","Pediatrics",IF(TRIM(LOWER(F2527))="Pediatrics","Pediatrics",IF(TRIM(LOWER(F2527))="orthopedics","Orthopedics",IF(TRIM(LOWER(F2527))="Neurology","Neurology",IF(TRIM(LOWER(F2527))="Oncology","Oncology")))))))))))</f>
        <v>Neurology</v>
      </c>
      <c r="P2527" s="3" t="str">
        <f t="shared" si="234"/>
        <v>Private</v>
      </c>
      <c r="Q2527" s="5">
        <f t="shared" si="235"/>
        <v>16</v>
      </c>
      <c r="R2527" s="1">
        <f t="shared" si="236"/>
        <v>172534.16</v>
      </c>
      <c r="S2527" s="1">
        <f t="shared" si="237"/>
        <v>1</v>
      </c>
      <c r="T2527" s="1" t="str">
        <f t="shared" si="238"/>
        <v>51-65</v>
      </c>
      <c r="U2527" s="1" t="str">
        <f t="shared" si="239"/>
        <v>No</v>
      </c>
    </row>
    <row r="2528" spans="1:21">
      <c r="A2528" s="1">
        <v>2527</v>
      </c>
      <c r="B2528" s="1">
        <v>84</v>
      </c>
      <c r="C2528" s="1" t="s">
        <v>34</v>
      </c>
      <c r="D2528" s="2">
        <v>45187</v>
      </c>
      <c r="E2528" s="2">
        <v>45202</v>
      </c>
      <c r="F2528" s="1" t="s">
        <v>45</v>
      </c>
      <c r="G2528" s="1" t="s">
        <v>36</v>
      </c>
      <c r="H2528" s="1" t="s">
        <v>51</v>
      </c>
      <c r="I2528" s="1">
        <v>84962.38</v>
      </c>
      <c r="J2528" s="1" t="s">
        <v>24</v>
      </c>
      <c r="K2528" s="1" t="s">
        <v>20</v>
      </c>
      <c r="N2528" s="3" t="str">
        <f>IF(LEFT(LOWER(C2528),1)="m","Male",IF(LEFT(LOWER(C2528),1)="f","Female","Unknown"))</f>
        <v>Male</v>
      </c>
      <c r="O2528" s="4" t="str">
        <f>IF(TRIM(LOWER(F2528))="neuro","Neurology",IF(TRIM(LOWER(F2528))="Neurology","Neurology",IF(TRIM(LOWER(F2528))="general ward","General",IF(TRIM(LOWER(F2528))="general","General",IF(TRIM(LOWER(F2528))="cardiology","Cardiology",IF(TRIM(LOWER(F2528))="Cardiology","Cardiology",IF(TRIM(LOWER(F2528))="Peads","Pediatrics",IF(TRIM(LOWER(F2528))="Pediatrics","Pediatrics",IF(TRIM(LOWER(F2528))="orthopedics","Orthopedics",IF(TRIM(LOWER(F2528))="Neurology","Neurology",IF(TRIM(LOWER(F2528))="Oncology","Oncology")))))))))))</f>
        <v>Neurology</v>
      </c>
      <c r="P2528" s="3" t="str">
        <f t="shared" si="234"/>
        <v>Government</v>
      </c>
      <c r="Q2528" s="5">
        <f t="shared" si="235"/>
        <v>15</v>
      </c>
      <c r="R2528" s="1">
        <f t="shared" si="236"/>
        <v>84962.38</v>
      </c>
      <c r="S2528" s="1">
        <f t="shared" si="237"/>
        <v>0</v>
      </c>
      <c r="T2528" s="1" t="str">
        <f t="shared" si="238"/>
        <v>66+</v>
      </c>
      <c r="U2528" s="1" t="str">
        <f t="shared" si="239"/>
        <v>No</v>
      </c>
    </row>
    <row r="2529" spans="1:21">
      <c r="A2529" s="1">
        <v>2528</v>
      </c>
      <c r="B2529" s="1">
        <v>8</v>
      </c>
      <c r="C2529" s="1" t="s">
        <v>18</v>
      </c>
      <c r="D2529" s="2">
        <v>45229</v>
      </c>
      <c r="E2529" s="2">
        <v>45249</v>
      </c>
      <c r="F2529" s="1" t="s">
        <v>13</v>
      </c>
      <c r="G2529" s="1" t="s">
        <v>14</v>
      </c>
      <c r="H2529" s="1" t="s">
        <v>32</v>
      </c>
      <c r="I2529" s="1">
        <v>223258.89</v>
      </c>
      <c r="J2529" s="1" t="s">
        <v>42</v>
      </c>
      <c r="K2529" s="1" t="s">
        <v>42</v>
      </c>
      <c r="N2529" s="3" t="str">
        <f>IF(LEFT(LOWER(C2529),1)="m","Male",IF(LEFT(LOWER(C2529),1)="f","Female","Unknown"))</f>
        <v>Male</v>
      </c>
      <c r="O2529" s="4" t="str">
        <f>IF(TRIM(LOWER(F2529))="neuro","Neurology",IF(TRIM(LOWER(F2529))="Neurology","Neurology",IF(TRIM(LOWER(F2529))="general ward","General",IF(TRIM(LOWER(F2529))="general","General",IF(TRIM(LOWER(F2529))="cardiology","Cardiology",IF(TRIM(LOWER(F2529))="Cardiology","Cardiology",IF(TRIM(LOWER(F2529))="Peads","Pediatrics",IF(TRIM(LOWER(F2529))="Pediatrics","Pediatrics",IF(TRIM(LOWER(F2529))="orthopedics","Orthopedics",IF(TRIM(LOWER(F2529))="Neurology","Neurology",IF(TRIM(LOWER(F2529))="Oncology","Oncology")))))))))))</f>
        <v>Neurology</v>
      </c>
      <c r="P2529" s="3" t="str">
        <f t="shared" si="234"/>
        <v>Private</v>
      </c>
      <c r="Q2529" s="5">
        <f t="shared" si="235"/>
        <v>20</v>
      </c>
      <c r="R2529" s="1">
        <f t="shared" si="236"/>
        <v>223258.89</v>
      </c>
      <c r="S2529" s="1">
        <f t="shared" si="237"/>
        <v>0</v>
      </c>
      <c r="T2529" s="1" t="str">
        <f t="shared" si="238"/>
        <v>0-17</v>
      </c>
      <c r="U2529" s="1" t="str">
        <f t="shared" si="239"/>
        <v>No</v>
      </c>
    </row>
    <row r="2530" spans="1:21">
      <c r="A2530" s="1">
        <v>2529</v>
      </c>
      <c r="B2530" s="1">
        <v>16</v>
      </c>
      <c r="C2530" s="1" t="s">
        <v>34</v>
      </c>
      <c r="D2530" s="2">
        <v>45566</v>
      </c>
      <c r="E2530" s="2">
        <v>45574</v>
      </c>
      <c r="F2530" s="1" t="s">
        <v>21</v>
      </c>
      <c r="G2530" s="1" t="s">
        <v>14</v>
      </c>
      <c r="H2530" s="1" t="s">
        <v>37</v>
      </c>
      <c r="I2530" s="1">
        <v>41250</v>
      </c>
      <c r="J2530" s="1" t="s">
        <v>25</v>
      </c>
      <c r="K2530" s="1" t="s">
        <v>38</v>
      </c>
      <c r="N2530" s="3" t="str">
        <f>IF(LEFT(LOWER(C2530),1)="m","Male",IF(LEFT(LOWER(C2530),1)="f","Female","Unknown"))</f>
        <v>Male</v>
      </c>
      <c r="O2530" s="4" t="str">
        <f>IF(TRIM(LOWER(F2530))="neuro","Neurology",IF(TRIM(LOWER(F2530))="Neurology","Neurology",IF(TRIM(LOWER(F2530))="general ward","General",IF(TRIM(LOWER(F2530))="general","General",IF(TRIM(LOWER(F2530))="cardiology","Cardiology",IF(TRIM(LOWER(F2530))="Cardiology","Cardiology",IF(TRIM(LOWER(F2530))="Peads","Pediatrics",IF(TRIM(LOWER(F2530))="Pediatrics","Pediatrics",IF(TRIM(LOWER(F2530))="orthopedics","Orthopedics",IF(TRIM(LOWER(F2530))="Neurology","Neurology",IF(TRIM(LOWER(F2530))="Oncology","Oncology")))))))))))</f>
        <v>General</v>
      </c>
      <c r="P2530" s="3" t="str">
        <f t="shared" si="234"/>
        <v>Private</v>
      </c>
      <c r="Q2530" s="5">
        <f t="shared" si="235"/>
        <v>8</v>
      </c>
      <c r="R2530" s="1">
        <f t="shared" si="236"/>
        <v>41250</v>
      </c>
      <c r="S2530" s="1">
        <f t="shared" si="237"/>
        <v>0</v>
      </c>
      <c r="T2530" s="1" t="str">
        <f t="shared" si="238"/>
        <v>0-17</v>
      </c>
      <c r="U2530" s="1" t="str">
        <f t="shared" si="239"/>
        <v>Yes</v>
      </c>
    </row>
    <row r="2531" spans="1:21">
      <c r="A2531" s="1">
        <v>2530</v>
      </c>
      <c r="B2531" s="1">
        <v>4</v>
      </c>
      <c r="C2531" s="1" t="s">
        <v>44</v>
      </c>
      <c r="D2531" s="2">
        <v>45599</v>
      </c>
      <c r="E2531" s="2">
        <v>45607</v>
      </c>
      <c r="F2531" s="1" t="s">
        <v>30</v>
      </c>
      <c r="G2531" s="1" t="s">
        <v>41</v>
      </c>
      <c r="H2531" s="1" t="s">
        <v>48</v>
      </c>
      <c r="I2531" s="1">
        <v>281094.40000000002</v>
      </c>
      <c r="J2531" s="1" t="s">
        <v>25</v>
      </c>
      <c r="K2531" s="1" t="s">
        <v>16</v>
      </c>
      <c r="N2531" s="3" t="str">
        <f>IF(LEFT(LOWER(C2531),1)="m","Male",IF(LEFT(LOWER(C2531),1)="f","Female","Unknown"))</f>
        <v>Female</v>
      </c>
      <c r="O2531" s="4" t="str">
        <f>IF(TRIM(LOWER(F2531))="neuro","Neurology",IF(TRIM(LOWER(F2531))="Neurology","Neurology",IF(TRIM(LOWER(F2531))="general ward","General",IF(TRIM(LOWER(F2531))="general","General",IF(TRIM(LOWER(F2531))="cardiology","Cardiology",IF(TRIM(LOWER(F2531))="Cardiology","Cardiology",IF(TRIM(LOWER(F2531))="Peads","Pediatrics",IF(TRIM(LOWER(F2531))="Pediatrics","Pediatrics",IF(TRIM(LOWER(F2531))="orthopedics","Orthopedics",IF(TRIM(LOWER(F2531))="Neurology","Neurology",IF(TRIM(LOWER(F2531))="Oncology","Oncology")))))))))))</f>
        <v>Pediatrics</v>
      </c>
      <c r="P2531" s="3" t="str">
        <f t="shared" si="234"/>
        <v>Unknown</v>
      </c>
      <c r="Q2531" s="5">
        <f t="shared" si="235"/>
        <v>8</v>
      </c>
      <c r="R2531" s="1">
        <f t="shared" si="236"/>
        <v>281094.40000000002</v>
      </c>
      <c r="S2531" s="1">
        <f t="shared" si="237"/>
        <v>1</v>
      </c>
      <c r="T2531" s="1" t="str">
        <f t="shared" si="238"/>
        <v>0-17</v>
      </c>
      <c r="U2531" s="1" t="str">
        <f t="shared" si="239"/>
        <v>Yes</v>
      </c>
    </row>
    <row r="2532" spans="1:21">
      <c r="A2532" s="1">
        <v>2531</v>
      </c>
      <c r="B2532" s="1">
        <v>88</v>
      </c>
      <c r="C2532" s="1" t="s">
        <v>34</v>
      </c>
      <c r="D2532" s="2">
        <v>45348</v>
      </c>
      <c r="E2532" s="2">
        <v>45365</v>
      </c>
      <c r="F2532" s="1" t="s">
        <v>19</v>
      </c>
      <c r="G2532" s="1" t="s">
        <v>46</v>
      </c>
      <c r="H2532" s="1" t="s">
        <v>37</v>
      </c>
      <c r="I2532" s="1">
        <v>221557.32</v>
      </c>
      <c r="J2532" s="1" t="s">
        <v>25</v>
      </c>
      <c r="K2532" s="1" t="s">
        <v>20</v>
      </c>
      <c r="N2532" s="3" t="str">
        <f>IF(LEFT(LOWER(C2532),1)="m","Male",IF(LEFT(LOWER(C2532),1)="f","Female","Unknown"))</f>
        <v>Male</v>
      </c>
      <c r="O2532" s="4" t="str">
        <f>IF(TRIM(LOWER(F2532))="neuro","Neurology",IF(TRIM(LOWER(F2532))="Neurology","Neurology",IF(TRIM(LOWER(F2532))="general ward","General",IF(TRIM(LOWER(F2532))="general","General",IF(TRIM(LOWER(F2532))="cardiology","Cardiology",IF(TRIM(LOWER(F2532))="Cardiology","Cardiology",IF(TRIM(LOWER(F2532))="Peads","Pediatrics",IF(TRIM(LOWER(F2532))="Pediatrics","Pediatrics",IF(TRIM(LOWER(F2532))="orthopedics","Orthopedics",IF(TRIM(LOWER(F2532))="Neurology","Neurology",IF(TRIM(LOWER(F2532))="Oncology","Oncology")))))))))))</f>
        <v>General</v>
      </c>
      <c r="P2532" s="3" t="str">
        <f t="shared" si="234"/>
        <v>Self</v>
      </c>
      <c r="Q2532" s="5">
        <f t="shared" si="235"/>
        <v>17</v>
      </c>
      <c r="R2532" s="1">
        <f t="shared" si="236"/>
        <v>221557.32</v>
      </c>
      <c r="S2532" s="1">
        <f t="shared" si="237"/>
        <v>0</v>
      </c>
      <c r="T2532" s="1" t="str">
        <f t="shared" si="238"/>
        <v>66+</v>
      </c>
      <c r="U2532" s="1" t="str">
        <f t="shared" si="239"/>
        <v>Yes</v>
      </c>
    </row>
    <row r="2533" spans="1:21">
      <c r="A2533" s="1">
        <v>2532</v>
      </c>
      <c r="B2533" s="1">
        <v>79</v>
      </c>
      <c r="C2533" s="1" t="s">
        <v>12</v>
      </c>
      <c r="D2533" s="2">
        <v>44941</v>
      </c>
      <c r="E2533" s="2">
        <v>44952</v>
      </c>
      <c r="F2533" s="1" t="s">
        <v>40</v>
      </c>
      <c r="G2533" s="1" t="s">
        <v>36</v>
      </c>
      <c r="H2533" s="1" t="s">
        <v>32</v>
      </c>
      <c r="I2533" s="1">
        <v>23803.08</v>
      </c>
      <c r="K2533" s="1" t="s">
        <v>20</v>
      </c>
      <c r="N2533" s="3" t="str">
        <f>IF(LEFT(LOWER(C2533),1)="m","Male",IF(LEFT(LOWER(C2533),1)="f","Female","Unknown"))</f>
        <v>Unknown</v>
      </c>
      <c r="O2533" s="4" t="str">
        <f>IF(TRIM(LOWER(F2533))="neuro","Neurology",IF(TRIM(LOWER(F2533))="Neurology","Neurology",IF(TRIM(LOWER(F2533))="general ward","General",IF(TRIM(LOWER(F2533))="general","General",IF(TRIM(LOWER(F2533))="cardiology","Cardiology",IF(TRIM(LOWER(F2533))="Cardiology","Cardiology",IF(TRIM(LOWER(F2533))="Peads","Pediatrics",IF(TRIM(LOWER(F2533))="Pediatrics","Pediatrics",IF(TRIM(LOWER(F2533))="orthopedics","Orthopedics",IF(TRIM(LOWER(F2533))="Neurology","Neurology",IF(TRIM(LOWER(F2533))="Oncology","Oncology")))))))))))</f>
        <v>Pediatrics</v>
      </c>
      <c r="P2533" s="3" t="str">
        <f t="shared" si="234"/>
        <v>Government</v>
      </c>
      <c r="Q2533" s="5">
        <f t="shared" si="235"/>
        <v>11</v>
      </c>
      <c r="R2533" s="1">
        <f t="shared" si="236"/>
        <v>23803.08</v>
      </c>
      <c r="S2533" s="1">
        <f t="shared" si="237"/>
        <v>0</v>
      </c>
      <c r="T2533" s="1" t="str">
        <f t="shared" si="238"/>
        <v>66+</v>
      </c>
      <c r="U2533" s="1" t="str">
        <f t="shared" si="239"/>
        <v>Unknown</v>
      </c>
    </row>
    <row r="2534" spans="1:21">
      <c r="A2534" s="1">
        <v>2533</v>
      </c>
      <c r="B2534" s="1">
        <v>4</v>
      </c>
      <c r="C2534" s="1" t="s">
        <v>27</v>
      </c>
      <c r="D2534" s="2">
        <v>45236</v>
      </c>
      <c r="E2534" s="2">
        <v>45240</v>
      </c>
      <c r="F2534" s="1" t="s">
        <v>49</v>
      </c>
      <c r="G2534" s="1" t="s">
        <v>46</v>
      </c>
      <c r="H2534" s="1" t="s">
        <v>47</v>
      </c>
      <c r="I2534" s="1">
        <v>168389.93</v>
      </c>
      <c r="J2534" s="1" t="s">
        <v>16</v>
      </c>
      <c r="K2534" s="1" t="s">
        <v>42</v>
      </c>
      <c r="N2534" s="3" t="str">
        <f>IF(LEFT(LOWER(C2534),1)="m","Male",IF(LEFT(LOWER(C2534),1)="f","Female","Unknown"))</f>
        <v>Male</v>
      </c>
      <c r="O2534" s="4" t="str">
        <f>IF(TRIM(LOWER(F2534))="neuro","Neurology",IF(TRIM(LOWER(F2534))="Neurology","Neurology",IF(TRIM(LOWER(F2534))="general ward","General",IF(TRIM(LOWER(F2534))="general","General",IF(TRIM(LOWER(F2534))="cardiology","Cardiology",IF(TRIM(LOWER(F2534))="Cardiology","Cardiology",IF(TRIM(LOWER(F2534))="Peads","Pediatrics",IF(TRIM(LOWER(F2534))="Pediatrics","Pediatrics",IF(TRIM(LOWER(F2534))="orthopedics","Orthopedics",IF(TRIM(LOWER(F2534))="Neurology","Neurology",IF(TRIM(LOWER(F2534))="Oncology","Oncology")))))))))))</f>
        <v>Oncology</v>
      </c>
      <c r="P2534" s="3" t="str">
        <f t="shared" si="234"/>
        <v>Self</v>
      </c>
      <c r="Q2534" s="5">
        <f t="shared" si="235"/>
        <v>4</v>
      </c>
      <c r="R2534" s="1">
        <f t="shared" si="236"/>
        <v>168389.93</v>
      </c>
      <c r="S2534" s="1">
        <f t="shared" si="237"/>
        <v>0</v>
      </c>
      <c r="T2534" s="1" t="str">
        <f t="shared" si="238"/>
        <v>0-17</v>
      </c>
      <c r="U2534" s="1" t="str">
        <f t="shared" si="239"/>
        <v>Yes</v>
      </c>
    </row>
    <row r="2535" spans="1:21">
      <c r="A2535" s="1">
        <v>2534</v>
      </c>
      <c r="B2535" s="1">
        <v>34</v>
      </c>
      <c r="C2535" s="1" t="s">
        <v>34</v>
      </c>
      <c r="D2535" s="2">
        <v>45561</v>
      </c>
      <c r="E2535" s="2">
        <v>45563</v>
      </c>
      <c r="F2535" s="1" t="s">
        <v>35</v>
      </c>
      <c r="G2535" s="1" t="s">
        <v>41</v>
      </c>
      <c r="H2535" s="1" t="s">
        <v>47</v>
      </c>
      <c r="I2535" s="1">
        <v>46734.44</v>
      </c>
      <c r="J2535" s="1" t="s">
        <v>16</v>
      </c>
      <c r="K2535" s="1" t="s">
        <v>42</v>
      </c>
      <c r="N2535" s="3" t="str">
        <f>IF(LEFT(LOWER(C2535),1)="m","Male",IF(LEFT(LOWER(C2535),1)="f","Female","Unknown"))</f>
        <v>Male</v>
      </c>
      <c r="O2535" s="4" t="str">
        <f>IF(TRIM(LOWER(F2535))="neuro","Neurology",IF(TRIM(LOWER(F2535))="Neurology","Neurology",IF(TRIM(LOWER(F2535))="general ward","General",IF(TRIM(LOWER(F2535))="general","General",IF(TRIM(LOWER(F2535))="cardiology","Cardiology",IF(TRIM(LOWER(F2535))="Cardiology","Cardiology",IF(TRIM(LOWER(F2535))="Peads","Pediatrics",IF(TRIM(LOWER(F2535))="Pediatrics","Pediatrics",IF(TRIM(LOWER(F2535))="orthopedics","Orthopedics",IF(TRIM(LOWER(F2535))="Neurology","Neurology",IF(TRIM(LOWER(F2535))="Oncology","Oncology")))))))))))</f>
        <v>Cardiology</v>
      </c>
      <c r="P2535" s="3" t="str">
        <f t="shared" si="234"/>
        <v>Unknown</v>
      </c>
      <c r="Q2535" s="5">
        <f t="shared" si="235"/>
        <v>2</v>
      </c>
      <c r="R2535" s="1">
        <f t="shared" si="236"/>
        <v>46734.44</v>
      </c>
      <c r="S2535" s="1">
        <f t="shared" si="237"/>
        <v>0</v>
      </c>
      <c r="T2535" s="1" t="str">
        <f t="shared" si="238"/>
        <v>18-35</v>
      </c>
      <c r="U2535" s="1" t="str">
        <f t="shared" si="239"/>
        <v>Yes</v>
      </c>
    </row>
    <row r="2536" spans="1:21">
      <c r="A2536" s="1">
        <v>2535</v>
      </c>
      <c r="B2536" s="1">
        <v>75</v>
      </c>
      <c r="C2536" s="1" t="s">
        <v>34</v>
      </c>
      <c r="D2536" s="2">
        <v>45497</v>
      </c>
      <c r="E2536" s="2">
        <v>45514</v>
      </c>
      <c r="F2536" s="1" t="s">
        <v>19</v>
      </c>
      <c r="G2536" s="1" t="s">
        <v>14</v>
      </c>
      <c r="H2536" s="1" t="s">
        <v>37</v>
      </c>
      <c r="I2536" s="1">
        <v>108488.5</v>
      </c>
      <c r="J2536" s="1" t="s">
        <v>42</v>
      </c>
      <c r="K2536" s="1" t="s">
        <v>16</v>
      </c>
      <c r="N2536" s="3" t="str">
        <f>IF(LEFT(LOWER(C2536),1)="m","Male",IF(LEFT(LOWER(C2536),1)="f","Female","Unknown"))</f>
        <v>Male</v>
      </c>
      <c r="O2536" s="4" t="str">
        <f>IF(TRIM(LOWER(F2536))="neuro","Neurology",IF(TRIM(LOWER(F2536))="Neurology","Neurology",IF(TRIM(LOWER(F2536))="general ward","General",IF(TRIM(LOWER(F2536))="general","General",IF(TRIM(LOWER(F2536))="cardiology","Cardiology",IF(TRIM(LOWER(F2536))="Cardiology","Cardiology",IF(TRIM(LOWER(F2536))="Peads","Pediatrics",IF(TRIM(LOWER(F2536))="Pediatrics","Pediatrics",IF(TRIM(LOWER(F2536))="orthopedics","Orthopedics",IF(TRIM(LOWER(F2536))="Neurology","Neurology",IF(TRIM(LOWER(F2536))="Oncology","Oncology")))))))))))</f>
        <v>General</v>
      </c>
      <c r="P2536" s="3" t="str">
        <f t="shared" si="234"/>
        <v>Private</v>
      </c>
      <c r="Q2536" s="5">
        <f t="shared" si="235"/>
        <v>17</v>
      </c>
      <c r="R2536" s="1">
        <f t="shared" si="236"/>
        <v>108488.5</v>
      </c>
      <c r="S2536" s="1">
        <f t="shared" si="237"/>
        <v>1</v>
      </c>
      <c r="T2536" s="1" t="str">
        <f t="shared" si="238"/>
        <v>66+</v>
      </c>
      <c r="U2536" s="1" t="str">
        <f t="shared" si="239"/>
        <v>No</v>
      </c>
    </row>
    <row r="2537" spans="1:21">
      <c r="A2537" s="1">
        <v>2536</v>
      </c>
      <c r="B2537" s="1">
        <v>70</v>
      </c>
      <c r="C2537" s="1" t="s">
        <v>12</v>
      </c>
      <c r="D2537" s="2">
        <v>45230</v>
      </c>
      <c r="E2537" s="2">
        <v>45247</v>
      </c>
      <c r="F2537" s="1" t="s">
        <v>52</v>
      </c>
      <c r="G2537" s="1" t="s">
        <v>22</v>
      </c>
      <c r="H2537" s="1" t="s">
        <v>32</v>
      </c>
      <c r="I2537" s="1">
        <v>148807.64000000001</v>
      </c>
      <c r="J2537" s="1" t="s">
        <v>24</v>
      </c>
      <c r="K2537" s="1" t="s">
        <v>38</v>
      </c>
      <c r="N2537" s="3" t="str">
        <f>IF(LEFT(LOWER(C2537),1)="m","Male",IF(LEFT(LOWER(C2537),1)="f","Female","Unknown"))</f>
        <v>Unknown</v>
      </c>
      <c r="O2537" s="4" t="str">
        <f>IF(TRIM(LOWER(F2537))="neuro","Neurology",IF(TRIM(LOWER(F2537))="Neurology","Neurology",IF(TRIM(LOWER(F2537))="general ward","General",IF(TRIM(LOWER(F2537))="general","General",IF(TRIM(LOWER(F2537))="cardiology","Cardiology",IF(TRIM(LOWER(F2537))="Cardiology","Cardiology",IF(TRIM(LOWER(F2537))="Peads","Pediatrics",IF(TRIM(LOWER(F2537))="Pediatrics","Pediatrics",IF(TRIM(LOWER(F2537))="orthopedics","Orthopedics",IF(TRIM(LOWER(F2537))="Neurology","Neurology",IF(TRIM(LOWER(F2537))="Oncology","Oncology")))))))))))</f>
        <v>Oncology</v>
      </c>
      <c r="P2537" s="3" t="str">
        <f t="shared" si="234"/>
        <v>Government</v>
      </c>
      <c r="Q2537" s="5">
        <f t="shared" si="235"/>
        <v>17</v>
      </c>
      <c r="R2537" s="1">
        <f t="shared" si="236"/>
        <v>148807.64000000001</v>
      </c>
      <c r="S2537" s="1">
        <f t="shared" si="237"/>
        <v>0</v>
      </c>
      <c r="T2537" s="1" t="str">
        <f t="shared" si="238"/>
        <v>66+</v>
      </c>
      <c r="U2537" s="1" t="str">
        <f t="shared" si="239"/>
        <v>No</v>
      </c>
    </row>
    <row r="2538" spans="1:21">
      <c r="A2538" s="1">
        <v>2537</v>
      </c>
      <c r="B2538" s="1">
        <v>14</v>
      </c>
      <c r="C2538" s="1" t="s">
        <v>29</v>
      </c>
      <c r="D2538" s="2">
        <v>45231</v>
      </c>
      <c r="E2538" s="2">
        <v>45240</v>
      </c>
      <c r="F2538" s="1" t="s">
        <v>13</v>
      </c>
      <c r="G2538" s="1" t="s">
        <v>14</v>
      </c>
      <c r="H2538" s="1" t="s">
        <v>15</v>
      </c>
      <c r="I2538" s="1">
        <v>295637.53000000003</v>
      </c>
      <c r="J2538" s="1" t="s">
        <v>17</v>
      </c>
      <c r="K2538" s="1" t="s">
        <v>38</v>
      </c>
      <c r="N2538" s="3" t="str">
        <f>IF(LEFT(LOWER(C2538),1)="m","Male",IF(LEFT(LOWER(C2538),1)="f","Female","Unknown"))</f>
        <v>Female</v>
      </c>
      <c r="O2538" s="4" t="str">
        <f>IF(TRIM(LOWER(F2538))="neuro","Neurology",IF(TRIM(LOWER(F2538))="Neurology","Neurology",IF(TRIM(LOWER(F2538))="general ward","General",IF(TRIM(LOWER(F2538))="general","General",IF(TRIM(LOWER(F2538))="cardiology","Cardiology",IF(TRIM(LOWER(F2538))="Cardiology","Cardiology",IF(TRIM(LOWER(F2538))="Peads","Pediatrics",IF(TRIM(LOWER(F2538))="Pediatrics","Pediatrics",IF(TRIM(LOWER(F2538))="orthopedics","Orthopedics",IF(TRIM(LOWER(F2538))="Neurology","Neurology",IF(TRIM(LOWER(F2538))="Oncology","Oncology")))))))))))</f>
        <v>Neurology</v>
      </c>
      <c r="P2538" s="3" t="str">
        <f t="shared" si="234"/>
        <v>Private</v>
      </c>
      <c r="Q2538" s="5">
        <f t="shared" si="235"/>
        <v>9</v>
      </c>
      <c r="R2538" s="1">
        <f t="shared" si="236"/>
        <v>295637.53000000003</v>
      </c>
      <c r="S2538" s="1">
        <f t="shared" si="237"/>
        <v>0</v>
      </c>
      <c r="T2538" s="1" t="str">
        <f t="shared" si="238"/>
        <v>0-17</v>
      </c>
      <c r="U2538" s="1" t="str">
        <f t="shared" si="239"/>
        <v>Yes</v>
      </c>
    </row>
    <row r="2539" spans="1:21">
      <c r="A2539" s="1">
        <v>2538</v>
      </c>
      <c r="B2539" s="1">
        <v>29</v>
      </c>
      <c r="C2539" s="1" t="s">
        <v>12</v>
      </c>
      <c r="D2539" s="2">
        <v>45276</v>
      </c>
      <c r="E2539" s="2">
        <v>45287</v>
      </c>
      <c r="F2539" s="1" t="s">
        <v>30</v>
      </c>
      <c r="G2539" s="1" t="s">
        <v>33</v>
      </c>
      <c r="H2539" s="1" t="s">
        <v>37</v>
      </c>
      <c r="I2539" s="1">
        <v>147201.71</v>
      </c>
      <c r="J2539" s="1" t="s">
        <v>24</v>
      </c>
      <c r="K2539" s="1" t="s">
        <v>38</v>
      </c>
      <c r="N2539" s="3" t="str">
        <f>IF(LEFT(LOWER(C2539),1)="m","Male",IF(LEFT(LOWER(C2539),1)="f","Female","Unknown"))</f>
        <v>Unknown</v>
      </c>
      <c r="O2539" s="4" t="str">
        <f>IF(TRIM(LOWER(F2539))="neuro","Neurology",IF(TRIM(LOWER(F2539))="Neurology","Neurology",IF(TRIM(LOWER(F2539))="general ward","General",IF(TRIM(LOWER(F2539))="general","General",IF(TRIM(LOWER(F2539))="cardiology","Cardiology",IF(TRIM(LOWER(F2539))="Cardiology","Cardiology",IF(TRIM(LOWER(F2539))="Peads","Pediatrics",IF(TRIM(LOWER(F2539))="Pediatrics","Pediatrics",IF(TRIM(LOWER(F2539))="orthopedics","Orthopedics",IF(TRIM(LOWER(F2539))="Neurology","Neurology",IF(TRIM(LOWER(F2539))="Oncology","Oncology")))))))))))</f>
        <v>Pediatrics</v>
      </c>
      <c r="P2539" s="3" t="str">
        <f t="shared" si="234"/>
        <v>Self</v>
      </c>
      <c r="Q2539" s="5">
        <f t="shared" si="235"/>
        <v>11</v>
      </c>
      <c r="R2539" s="1">
        <f t="shared" si="236"/>
        <v>147201.71</v>
      </c>
      <c r="S2539" s="1">
        <f t="shared" si="237"/>
        <v>0</v>
      </c>
      <c r="T2539" s="1" t="str">
        <f t="shared" si="238"/>
        <v>18-35</v>
      </c>
      <c r="U2539" s="1" t="str">
        <f t="shared" si="239"/>
        <v>No</v>
      </c>
    </row>
    <row r="2540" spans="1:21">
      <c r="A2540" s="1">
        <v>2539</v>
      </c>
      <c r="B2540" s="1">
        <v>33</v>
      </c>
      <c r="C2540" s="1" t="s">
        <v>18</v>
      </c>
      <c r="D2540" s="2">
        <v>45059</v>
      </c>
      <c r="E2540" s="2">
        <v>45067</v>
      </c>
      <c r="F2540" s="1" t="s">
        <v>30</v>
      </c>
      <c r="G2540" s="1" t="s">
        <v>36</v>
      </c>
      <c r="H2540" s="1" t="s">
        <v>51</v>
      </c>
      <c r="I2540" s="1">
        <v>71392.3</v>
      </c>
      <c r="J2540" s="1" t="s">
        <v>16</v>
      </c>
      <c r="K2540" s="1" t="s">
        <v>42</v>
      </c>
      <c r="N2540" s="3" t="str">
        <f>IF(LEFT(LOWER(C2540),1)="m","Male",IF(LEFT(LOWER(C2540),1)="f","Female","Unknown"))</f>
        <v>Male</v>
      </c>
      <c r="O2540" s="4" t="str">
        <f>IF(TRIM(LOWER(F2540))="neuro","Neurology",IF(TRIM(LOWER(F2540))="Neurology","Neurology",IF(TRIM(LOWER(F2540))="general ward","General",IF(TRIM(LOWER(F2540))="general","General",IF(TRIM(LOWER(F2540))="cardiology","Cardiology",IF(TRIM(LOWER(F2540))="Cardiology","Cardiology",IF(TRIM(LOWER(F2540))="Peads","Pediatrics",IF(TRIM(LOWER(F2540))="Pediatrics","Pediatrics",IF(TRIM(LOWER(F2540))="orthopedics","Orthopedics",IF(TRIM(LOWER(F2540))="Neurology","Neurology",IF(TRIM(LOWER(F2540))="Oncology","Oncology")))))))))))</f>
        <v>Pediatrics</v>
      </c>
      <c r="P2540" s="3" t="str">
        <f t="shared" si="234"/>
        <v>Government</v>
      </c>
      <c r="Q2540" s="5">
        <f t="shared" si="235"/>
        <v>8</v>
      </c>
      <c r="R2540" s="1">
        <f t="shared" si="236"/>
        <v>71392.3</v>
      </c>
      <c r="S2540" s="1">
        <f t="shared" si="237"/>
        <v>0</v>
      </c>
      <c r="T2540" s="1" t="str">
        <f t="shared" si="238"/>
        <v>18-35</v>
      </c>
      <c r="U2540" s="1" t="str">
        <f t="shared" si="239"/>
        <v>Yes</v>
      </c>
    </row>
    <row r="2541" spans="1:21">
      <c r="A2541" s="1">
        <v>2540</v>
      </c>
      <c r="B2541" s="1">
        <v>63</v>
      </c>
      <c r="C2541" s="1" t="s">
        <v>29</v>
      </c>
      <c r="D2541" s="2">
        <v>45434</v>
      </c>
      <c r="E2541" s="2">
        <v>45437</v>
      </c>
      <c r="F2541" s="1" t="s">
        <v>19</v>
      </c>
      <c r="G2541" s="1" t="s">
        <v>14</v>
      </c>
      <c r="I2541" s="1">
        <v>230232.2</v>
      </c>
      <c r="J2541" s="1" t="s">
        <v>25</v>
      </c>
      <c r="K2541" s="1" t="s">
        <v>17</v>
      </c>
      <c r="N2541" s="3" t="str">
        <f>IF(LEFT(LOWER(C2541),1)="m","Male",IF(LEFT(LOWER(C2541),1)="f","Female","Unknown"))</f>
        <v>Female</v>
      </c>
      <c r="O2541" s="4" t="str">
        <f>IF(TRIM(LOWER(F2541))="neuro","Neurology",IF(TRIM(LOWER(F2541))="Neurology","Neurology",IF(TRIM(LOWER(F2541))="general ward","General",IF(TRIM(LOWER(F2541))="general","General",IF(TRIM(LOWER(F2541))="cardiology","Cardiology",IF(TRIM(LOWER(F2541))="Cardiology","Cardiology",IF(TRIM(LOWER(F2541))="Peads","Pediatrics",IF(TRIM(LOWER(F2541))="Pediatrics","Pediatrics",IF(TRIM(LOWER(F2541))="orthopedics","Orthopedics",IF(TRIM(LOWER(F2541))="Neurology","Neurology",IF(TRIM(LOWER(F2541))="Oncology","Oncology")))))))))))</f>
        <v>General</v>
      </c>
      <c r="P2541" s="3" t="str">
        <f t="shared" si="234"/>
        <v>Private</v>
      </c>
      <c r="Q2541" s="5">
        <f t="shared" si="235"/>
        <v>3</v>
      </c>
      <c r="R2541" s="1">
        <f t="shared" si="236"/>
        <v>230232.2</v>
      </c>
      <c r="S2541" s="1">
        <f t="shared" si="237"/>
        <v>1</v>
      </c>
      <c r="T2541" s="1" t="str">
        <f t="shared" si="238"/>
        <v>51-65</v>
      </c>
      <c r="U2541" s="1" t="str">
        <f t="shared" si="239"/>
        <v>Yes</v>
      </c>
    </row>
    <row r="2542" spans="1:21">
      <c r="A2542" s="1">
        <v>2541</v>
      </c>
      <c r="B2542" s="1">
        <v>91</v>
      </c>
      <c r="C2542" s="1" t="s">
        <v>12</v>
      </c>
      <c r="D2542" s="2">
        <v>45021</v>
      </c>
      <c r="E2542" s="2">
        <v>45037</v>
      </c>
      <c r="F2542" s="1" t="s">
        <v>43</v>
      </c>
      <c r="G2542" s="1" t="s">
        <v>33</v>
      </c>
      <c r="H2542" s="1" t="s">
        <v>51</v>
      </c>
      <c r="I2542" s="1">
        <v>269961.24</v>
      </c>
      <c r="J2542" s="1" t="s">
        <v>42</v>
      </c>
      <c r="K2542" s="1" t="s">
        <v>42</v>
      </c>
      <c r="N2542" s="3" t="str">
        <f>IF(LEFT(LOWER(C2542),1)="m","Male",IF(LEFT(LOWER(C2542),1)="f","Female","Unknown"))</f>
        <v>Unknown</v>
      </c>
      <c r="O2542" s="4" t="str">
        <f>IF(TRIM(LOWER(F2542))="neuro","Neurology",IF(TRIM(LOWER(F2542))="Neurology","Neurology",IF(TRIM(LOWER(F2542))="general ward","General",IF(TRIM(LOWER(F2542))="general","General",IF(TRIM(LOWER(F2542))="cardiology","Cardiology",IF(TRIM(LOWER(F2542))="Cardiology","Cardiology",IF(TRIM(LOWER(F2542))="Peads","Pediatrics",IF(TRIM(LOWER(F2542))="Pediatrics","Pediatrics",IF(TRIM(LOWER(F2542))="orthopedics","Orthopedics",IF(TRIM(LOWER(F2542))="Neurology","Neurology",IF(TRIM(LOWER(F2542))="Oncology","Oncology")))))))))))</f>
        <v>Orthopedics</v>
      </c>
      <c r="P2542" s="3" t="str">
        <f t="shared" si="234"/>
        <v>Self</v>
      </c>
      <c r="Q2542" s="5">
        <f t="shared" si="235"/>
        <v>16</v>
      </c>
      <c r="R2542" s="1">
        <f t="shared" si="236"/>
        <v>269961.24</v>
      </c>
      <c r="S2542" s="1">
        <f t="shared" si="237"/>
        <v>0</v>
      </c>
      <c r="T2542" s="1" t="str">
        <f t="shared" si="238"/>
        <v>66+</v>
      </c>
      <c r="U2542" s="1" t="str">
        <f t="shared" si="239"/>
        <v>No</v>
      </c>
    </row>
    <row r="2543" spans="1:21">
      <c r="A2543" s="1">
        <v>2542</v>
      </c>
      <c r="B2543" s="1">
        <v>17</v>
      </c>
      <c r="C2543" s="1" t="s">
        <v>29</v>
      </c>
      <c r="D2543" s="2">
        <v>45404</v>
      </c>
      <c r="E2543" s="2">
        <v>45421</v>
      </c>
      <c r="F2543" s="1" t="s">
        <v>40</v>
      </c>
      <c r="G2543" s="1" t="s">
        <v>31</v>
      </c>
      <c r="H2543" s="1" t="s">
        <v>37</v>
      </c>
      <c r="I2543" s="1">
        <v>112125.31</v>
      </c>
      <c r="J2543" s="1" t="s">
        <v>17</v>
      </c>
      <c r="K2543" s="1" t="s">
        <v>20</v>
      </c>
      <c r="N2543" s="3" t="str">
        <f>IF(LEFT(LOWER(C2543),1)="m","Male",IF(LEFT(LOWER(C2543),1)="f","Female","Unknown"))</f>
        <v>Female</v>
      </c>
      <c r="O2543" s="4" t="str">
        <f>IF(TRIM(LOWER(F2543))="neuro","Neurology",IF(TRIM(LOWER(F2543))="Neurology","Neurology",IF(TRIM(LOWER(F2543))="general ward","General",IF(TRIM(LOWER(F2543))="general","General",IF(TRIM(LOWER(F2543))="cardiology","Cardiology",IF(TRIM(LOWER(F2543))="Cardiology","Cardiology",IF(TRIM(LOWER(F2543))="Peads","Pediatrics",IF(TRIM(LOWER(F2543))="Pediatrics","Pediatrics",IF(TRIM(LOWER(F2543))="orthopedics","Orthopedics",IF(TRIM(LOWER(F2543))="Neurology","Neurology",IF(TRIM(LOWER(F2543))="Oncology","Oncology")))))))))))</f>
        <v>Pediatrics</v>
      </c>
      <c r="P2543" s="3" t="str">
        <f t="shared" si="234"/>
        <v>Private</v>
      </c>
      <c r="Q2543" s="5">
        <f t="shared" si="235"/>
        <v>17</v>
      </c>
      <c r="R2543" s="1">
        <f t="shared" si="236"/>
        <v>112125.31</v>
      </c>
      <c r="S2543" s="1">
        <f t="shared" si="237"/>
        <v>0</v>
      </c>
      <c r="T2543" s="1" t="str">
        <f t="shared" si="238"/>
        <v>0-17</v>
      </c>
      <c r="U2543" s="1" t="str">
        <f t="shared" si="239"/>
        <v>Yes</v>
      </c>
    </row>
    <row r="2544" spans="1:21">
      <c r="A2544" s="1">
        <v>2543</v>
      </c>
      <c r="B2544" s="1">
        <v>55</v>
      </c>
      <c r="C2544" s="1" t="s">
        <v>29</v>
      </c>
      <c r="D2544" s="2">
        <v>45048</v>
      </c>
      <c r="E2544" s="2">
        <v>45054</v>
      </c>
      <c r="F2544" s="1" t="s">
        <v>28</v>
      </c>
      <c r="G2544" s="1" t="s">
        <v>31</v>
      </c>
      <c r="H2544" s="1" t="s">
        <v>32</v>
      </c>
      <c r="I2544" s="1">
        <v>20784.25</v>
      </c>
      <c r="K2544" s="1" t="s">
        <v>38</v>
      </c>
      <c r="N2544" s="3" t="str">
        <f>IF(LEFT(LOWER(C2544),1)="m","Male",IF(LEFT(LOWER(C2544),1)="f","Female","Unknown"))</f>
        <v>Female</v>
      </c>
      <c r="O2544" s="4" t="str">
        <f>IF(TRIM(LOWER(F2544))="neuro","Neurology",IF(TRIM(LOWER(F2544))="Neurology","Neurology",IF(TRIM(LOWER(F2544))="general ward","General",IF(TRIM(LOWER(F2544))="general","General",IF(TRIM(LOWER(F2544))="cardiology","Cardiology",IF(TRIM(LOWER(F2544))="Cardiology","Cardiology",IF(TRIM(LOWER(F2544))="Peads","Pediatrics",IF(TRIM(LOWER(F2544))="Pediatrics","Pediatrics",IF(TRIM(LOWER(F2544))="orthopedics","Orthopedics",IF(TRIM(LOWER(F2544))="Neurology","Neurology",IF(TRIM(LOWER(F2544))="Oncology","Oncology")))))))))))</f>
        <v>Orthopedics</v>
      </c>
      <c r="P2544" s="3" t="str">
        <f t="shared" si="234"/>
        <v>Private</v>
      </c>
      <c r="Q2544" s="5">
        <f t="shared" si="235"/>
        <v>6</v>
      </c>
      <c r="R2544" s="1">
        <f t="shared" si="236"/>
        <v>20784.25</v>
      </c>
      <c r="S2544" s="1">
        <f t="shared" si="237"/>
        <v>0</v>
      </c>
      <c r="T2544" s="1" t="str">
        <f t="shared" si="238"/>
        <v>51-65</v>
      </c>
      <c r="U2544" s="1" t="str">
        <f t="shared" si="239"/>
        <v>Unknown</v>
      </c>
    </row>
    <row r="2545" spans="1:21">
      <c r="A2545" s="1">
        <v>2544</v>
      </c>
      <c r="B2545" s="1">
        <v>16</v>
      </c>
      <c r="C2545" s="1" t="s">
        <v>29</v>
      </c>
      <c r="D2545" s="2">
        <v>44963</v>
      </c>
      <c r="E2545" s="2">
        <v>44980</v>
      </c>
      <c r="F2545" s="1" t="s">
        <v>52</v>
      </c>
      <c r="G2545" s="1" t="s">
        <v>22</v>
      </c>
      <c r="H2545" s="1" t="s">
        <v>39</v>
      </c>
      <c r="I2545" s="1">
        <v>338187.7</v>
      </c>
      <c r="J2545" s="1" t="s">
        <v>16</v>
      </c>
      <c r="K2545" s="1" t="s">
        <v>38</v>
      </c>
      <c r="N2545" s="3" t="str">
        <f>IF(LEFT(LOWER(C2545),1)="m","Male",IF(LEFT(LOWER(C2545),1)="f","Female","Unknown"))</f>
        <v>Female</v>
      </c>
      <c r="O2545" s="4" t="str">
        <f>IF(TRIM(LOWER(F2545))="neuro","Neurology",IF(TRIM(LOWER(F2545))="Neurology","Neurology",IF(TRIM(LOWER(F2545))="general ward","General",IF(TRIM(LOWER(F2545))="general","General",IF(TRIM(LOWER(F2545))="cardiology","Cardiology",IF(TRIM(LOWER(F2545))="Cardiology","Cardiology",IF(TRIM(LOWER(F2545))="Peads","Pediatrics",IF(TRIM(LOWER(F2545))="Pediatrics","Pediatrics",IF(TRIM(LOWER(F2545))="orthopedics","Orthopedics",IF(TRIM(LOWER(F2545))="Neurology","Neurology",IF(TRIM(LOWER(F2545))="Oncology","Oncology")))))))))))</f>
        <v>Oncology</v>
      </c>
      <c r="P2545" s="3" t="str">
        <f t="shared" si="234"/>
        <v>Government</v>
      </c>
      <c r="Q2545" s="5">
        <f t="shared" si="235"/>
        <v>17</v>
      </c>
      <c r="R2545" s="1">
        <f t="shared" si="236"/>
        <v>338187.7</v>
      </c>
      <c r="S2545" s="1">
        <f t="shared" si="237"/>
        <v>0</v>
      </c>
      <c r="T2545" s="1" t="str">
        <f t="shared" si="238"/>
        <v>0-17</v>
      </c>
      <c r="U2545" s="1" t="str">
        <f t="shared" si="239"/>
        <v>Yes</v>
      </c>
    </row>
    <row r="2546" spans="1:21">
      <c r="A2546" s="1">
        <v>2545</v>
      </c>
      <c r="B2546" s="1">
        <v>27</v>
      </c>
      <c r="C2546" s="1" t="s">
        <v>18</v>
      </c>
      <c r="D2546" s="2">
        <v>45092</v>
      </c>
      <c r="E2546" s="2">
        <v>45096</v>
      </c>
      <c r="F2546" s="1" t="s">
        <v>45</v>
      </c>
      <c r="G2546" s="1" t="s">
        <v>36</v>
      </c>
      <c r="H2546" s="1" t="s">
        <v>32</v>
      </c>
      <c r="I2546" s="1">
        <v>41003.65</v>
      </c>
      <c r="K2546" s="1" t="s">
        <v>20</v>
      </c>
      <c r="N2546" s="3" t="str">
        <f>IF(LEFT(LOWER(C2546),1)="m","Male",IF(LEFT(LOWER(C2546),1)="f","Female","Unknown"))</f>
        <v>Male</v>
      </c>
      <c r="O2546" s="4" t="str">
        <f>IF(TRIM(LOWER(F2546))="neuro","Neurology",IF(TRIM(LOWER(F2546))="Neurology","Neurology",IF(TRIM(LOWER(F2546))="general ward","General",IF(TRIM(LOWER(F2546))="general","General",IF(TRIM(LOWER(F2546))="cardiology","Cardiology",IF(TRIM(LOWER(F2546))="Cardiology","Cardiology",IF(TRIM(LOWER(F2546))="Peads","Pediatrics",IF(TRIM(LOWER(F2546))="Pediatrics","Pediatrics",IF(TRIM(LOWER(F2546))="orthopedics","Orthopedics",IF(TRIM(LOWER(F2546))="Neurology","Neurology",IF(TRIM(LOWER(F2546))="Oncology","Oncology")))))))))))</f>
        <v>Neurology</v>
      </c>
      <c r="P2546" s="3" t="str">
        <f t="shared" si="234"/>
        <v>Government</v>
      </c>
      <c r="Q2546" s="5">
        <f t="shared" si="235"/>
        <v>4</v>
      </c>
      <c r="R2546" s="1">
        <f t="shared" si="236"/>
        <v>41003.65</v>
      </c>
      <c r="S2546" s="1">
        <f t="shared" si="237"/>
        <v>0</v>
      </c>
      <c r="T2546" s="1" t="str">
        <f t="shared" si="238"/>
        <v>18-35</v>
      </c>
      <c r="U2546" s="1" t="str">
        <f t="shared" si="239"/>
        <v>Unknown</v>
      </c>
    </row>
    <row r="2547" spans="1:21">
      <c r="A2547" s="1">
        <v>2546</v>
      </c>
      <c r="B2547" s="1">
        <v>81</v>
      </c>
      <c r="C2547" s="1" t="s">
        <v>44</v>
      </c>
      <c r="D2547" s="2">
        <v>45305</v>
      </c>
      <c r="E2547" s="2">
        <v>45320</v>
      </c>
      <c r="F2547" s="1" t="s">
        <v>40</v>
      </c>
      <c r="G2547" s="1" t="s">
        <v>22</v>
      </c>
      <c r="H2547" s="1" t="s">
        <v>23</v>
      </c>
      <c r="I2547" s="1">
        <v>84361.02</v>
      </c>
      <c r="K2547" s="1" t="s">
        <v>17</v>
      </c>
      <c r="N2547" s="3" t="str">
        <f>IF(LEFT(LOWER(C2547),1)="m","Male",IF(LEFT(LOWER(C2547),1)="f","Female","Unknown"))</f>
        <v>Female</v>
      </c>
      <c r="O2547" s="4" t="str">
        <f>IF(TRIM(LOWER(F2547))="neuro","Neurology",IF(TRIM(LOWER(F2547))="Neurology","Neurology",IF(TRIM(LOWER(F2547))="general ward","General",IF(TRIM(LOWER(F2547))="general","General",IF(TRIM(LOWER(F2547))="cardiology","Cardiology",IF(TRIM(LOWER(F2547))="Cardiology","Cardiology",IF(TRIM(LOWER(F2547))="Peads","Pediatrics",IF(TRIM(LOWER(F2547))="Pediatrics","Pediatrics",IF(TRIM(LOWER(F2547))="orthopedics","Orthopedics",IF(TRIM(LOWER(F2547))="Neurology","Neurology",IF(TRIM(LOWER(F2547))="Oncology","Oncology")))))))))))</f>
        <v>Pediatrics</v>
      </c>
      <c r="P2547" s="3" t="str">
        <f t="shared" si="234"/>
        <v>Government</v>
      </c>
      <c r="Q2547" s="5">
        <f t="shared" si="235"/>
        <v>15</v>
      </c>
      <c r="R2547" s="1">
        <f t="shared" si="236"/>
        <v>84361.02</v>
      </c>
      <c r="S2547" s="1">
        <f t="shared" si="237"/>
        <v>1</v>
      </c>
      <c r="T2547" s="1" t="str">
        <f t="shared" si="238"/>
        <v>66+</v>
      </c>
      <c r="U2547" s="1" t="str">
        <f t="shared" si="239"/>
        <v>Unknown</v>
      </c>
    </row>
    <row r="2548" spans="1:21">
      <c r="A2548" s="1">
        <v>2547</v>
      </c>
      <c r="B2548" s="1">
        <v>78</v>
      </c>
      <c r="C2548" s="1" t="s">
        <v>27</v>
      </c>
      <c r="D2548" s="2">
        <v>45004</v>
      </c>
      <c r="E2548" s="2">
        <v>45006</v>
      </c>
      <c r="F2548" s="1" t="s">
        <v>13</v>
      </c>
      <c r="G2548" s="1" t="s">
        <v>31</v>
      </c>
      <c r="H2548" s="1" t="s">
        <v>48</v>
      </c>
      <c r="I2548" s="1">
        <v>227159.8</v>
      </c>
      <c r="J2548" s="1" t="s">
        <v>16</v>
      </c>
      <c r="K2548" s="1" t="s">
        <v>17</v>
      </c>
      <c r="N2548" s="3" t="str">
        <f>IF(LEFT(LOWER(C2548),1)="m","Male",IF(LEFT(LOWER(C2548),1)="f","Female","Unknown"))</f>
        <v>Male</v>
      </c>
      <c r="O2548" s="4" t="str">
        <f>IF(TRIM(LOWER(F2548))="neuro","Neurology",IF(TRIM(LOWER(F2548))="Neurology","Neurology",IF(TRIM(LOWER(F2548))="general ward","General",IF(TRIM(LOWER(F2548))="general","General",IF(TRIM(LOWER(F2548))="cardiology","Cardiology",IF(TRIM(LOWER(F2548))="Cardiology","Cardiology",IF(TRIM(LOWER(F2548))="Peads","Pediatrics",IF(TRIM(LOWER(F2548))="Pediatrics","Pediatrics",IF(TRIM(LOWER(F2548))="orthopedics","Orthopedics",IF(TRIM(LOWER(F2548))="Neurology","Neurology",IF(TRIM(LOWER(F2548))="Oncology","Oncology")))))))))))</f>
        <v>Neurology</v>
      </c>
      <c r="P2548" s="3" t="str">
        <f t="shared" si="234"/>
        <v>Private</v>
      </c>
      <c r="Q2548" s="5">
        <f t="shared" si="235"/>
        <v>2</v>
      </c>
      <c r="R2548" s="1">
        <f t="shared" si="236"/>
        <v>227159.8</v>
      </c>
      <c r="S2548" s="1">
        <f t="shared" si="237"/>
        <v>1</v>
      </c>
      <c r="T2548" s="1" t="str">
        <f t="shared" si="238"/>
        <v>66+</v>
      </c>
      <c r="U2548" s="1" t="str">
        <f t="shared" si="239"/>
        <v>Yes</v>
      </c>
    </row>
    <row r="2549" spans="1:21">
      <c r="A2549" s="1">
        <v>2548</v>
      </c>
      <c r="C2549" s="1" t="s">
        <v>26</v>
      </c>
      <c r="D2549" s="2">
        <v>45508</v>
      </c>
      <c r="E2549" s="2">
        <v>45516</v>
      </c>
      <c r="F2549" s="1" t="s">
        <v>49</v>
      </c>
      <c r="G2549" s="1" t="s">
        <v>46</v>
      </c>
      <c r="H2549" s="1" t="s">
        <v>32</v>
      </c>
      <c r="I2549" s="1">
        <v>208829.74</v>
      </c>
      <c r="J2549" s="1" t="s">
        <v>42</v>
      </c>
      <c r="K2549" s="1" t="s">
        <v>20</v>
      </c>
      <c r="N2549" s="3" t="str">
        <f>IF(LEFT(LOWER(C2549),1)="m","Male",IF(LEFT(LOWER(C2549),1)="f","Female","Unknown"))</f>
        <v>Female</v>
      </c>
      <c r="O2549" s="4" t="str">
        <f>IF(TRIM(LOWER(F2549))="neuro","Neurology",IF(TRIM(LOWER(F2549))="Neurology","Neurology",IF(TRIM(LOWER(F2549))="general ward","General",IF(TRIM(LOWER(F2549))="general","General",IF(TRIM(LOWER(F2549))="cardiology","Cardiology",IF(TRIM(LOWER(F2549))="Cardiology","Cardiology",IF(TRIM(LOWER(F2549))="Peads","Pediatrics",IF(TRIM(LOWER(F2549))="Pediatrics","Pediatrics",IF(TRIM(LOWER(F2549))="orthopedics","Orthopedics",IF(TRIM(LOWER(F2549))="Neurology","Neurology",IF(TRIM(LOWER(F2549))="Oncology","Oncology")))))))))))</f>
        <v>Oncology</v>
      </c>
      <c r="P2549" s="3" t="str">
        <f t="shared" si="234"/>
        <v>Self</v>
      </c>
      <c r="Q2549" s="5">
        <f t="shared" si="235"/>
        <v>8</v>
      </c>
      <c r="R2549" s="1">
        <f t="shared" si="236"/>
        <v>208829.74</v>
      </c>
      <c r="S2549" s="1">
        <f t="shared" si="237"/>
        <v>0</v>
      </c>
      <c r="T2549" s="1" t="str">
        <f t="shared" si="238"/>
        <v>0-17</v>
      </c>
      <c r="U2549" s="1" t="str">
        <f t="shared" si="239"/>
        <v>No</v>
      </c>
    </row>
    <row r="2550" spans="1:21">
      <c r="A2550" s="1">
        <v>2549</v>
      </c>
      <c r="B2550" s="1">
        <v>63</v>
      </c>
      <c r="C2550" s="1" t="s">
        <v>44</v>
      </c>
      <c r="D2550" s="2">
        <v>45560</v>
      </c>
      <c r="E2550" s="2">
        <v>45565</v>
      </c>
      <c r="F2550" s="1" t="s">
        <v>35</v>
      </c>
      <c r="G2550" s="1" t="s">
        <v>22</v>
      </c>
      <c r="H2550" s="1" t="s">
        <v>51</v>
      </c>
      <c r="I2550" s="1">
        <v>31923.8</v>
      </c>
      <c r="J2550" s="1" t="s">
        <v>17</v>
      </c>
      <c r="K2550" s="1" t="s">
        <v>42</v>
      </c>
      <c r="N2550" s="3" t="str">
        <f>IF(LEFT(LOWER(C2550),1)="m","Male",IF(LEFT(LOWER(C2550),1)="f","Female","Unknown"))</f>
        <v>Female</v>
      </c>
      <c r="O2550" s="4" t="str">
        <f>IF(TRIM(LOWER(F2550))="neuro","Neurology",IF(TRIM(LOWER(F2550))="Neurology","Neurology",IF(TRIM(LOWER(F2550))="general ward","General",IF(TRIM(LOWER(F2550))="general","General",IF(TRIM(LOWER(F2550))="cardiology","Cardiology",IF(TRIM(LOWER(F2550))="Cardiology","Cardiology",IF(TRIM(LOWER(F2550))="Peads","Pediatrics",IF(TRIM(LOWER(F2550))="Pediatrics","Pediatrics",IF(TRIM(LOWER(F2550))="orthopedics","Orthopedics",IF(TRIM(LOWER(F2550))="Neurology","Neurology",IF(TRIM(LOWER(F2550))="Oncology","Oncology")))))))))))</f>
        <v>Cardiology</v>
      </c>
      <c r="P2550" s="3" t="str">
        <f t="shared" si="234"/>
        <v>Government</v>
      </c>
      <c r="Q2550" s="5">
        <f t="shared" si="235"/>
        <v>5</v>
      </c>
      <c r="R2550" s="1">
        <f t="shared" si="236"/>
        <v>31923.8</v>
      </c>
      <c r="S2550" s="1">
        <f t="shared" si="237"/>
        <v>0</v>
      </c>
      <c r="T2550" s="1" t="str">
        <f t="shared" si="238"/>
        <v>51-65</v>
      </c>
      <c r="U2550" s="1" t="str">
        <f t="shared" si="239"/>
        <v>Yes</v>
      </c>
    </row>
    <row r="2551" spans="1:21">
      <c r="A2551" s="1">
        <v>2550</v>
      </c>
      <c r="B2551" s="1">
        <v>81</v>
      </c>
      <c r="C2551" s="1" t="s">
        <v>44</v>
      </c>
      <c r="D2551" s="2">
        <v>45384</v>
      </c>
      <c r="E2551" s="2">
        <v>45401</v>
      </c>
      <c r="F2551" s="1" t="s">
        <v>13</v>
      </c>
      <c r="G2551" s="1" t="s">
        <v>31</v>
      </c>
      <c r="H2551" s="1" t="s">
        <v>48</v>
      </c>
      <c r="I2551" s="1">
        <v>220230.27</v>
      </c>
      <c r="J2551" s="1" t="s">
        <v>25</v>
      </c>
      <c r="K2551" s="1" t="s">
        <v>38</v>
      </c>
      <c r="N2551" s="3" t="str">
        <f>IF(LEFT(LOWER(C2551),1)="m","Male",IF(LEFT(LOWER(C2551),1)="f","Female","Unknown"))</f>
        <v>Female</v>
      </c>
      <c r="O2551" s="4" t="str">
        <f>IF(TRIM(LOWER(F2551))="neuro","Neurology",IF(TRIM(LOWER(F2551))="Neurology","Neurology",IF(TRIM(LOWER(F2551))="general ward","General",IF(TRIM(LOWER(F2551))="general","General",IF(TRIM(LOWER(F2551))="cardiology","Cardiology",IF(TRIM(LOWER(F2551))="Cardiology","Cardiology",IF(TRIM(LOWER(F2551))="Peads","Pediatrics",IF(TRIM(LOWER(F2551))="Pediatrics","Pediatrics",IF(TRIM(LOWER(F2551))="orthopedics","Orthopedics",IF(TRIM(LOWER(F2551))="Neurology","Neurology",IF(TRIM(LOWER(F2551))="Oncology","Oncology")))))))))))</f>
        <v>Neurology</v>
      </c>
      <c r="P2551" s="3" t="str">
        <f t="shared" si="234"/>
        <v>Private</v>
      </c>
      <c r="Q2551" s="5">
        <f t="shared" si="235"/>
        <v>17</v>
      </c>
      <c r="R2551" s="1">
        <f t="shared" si="236"/>
        <v>220230.27</v>
      </c>
      <c r="S2551" s="1">
        <f t="shared" si="237"/>
        <v>0</v>
      </c>
      <c r="T2551" s="1" t="str">
        <f t="shared" si="238"/>
        <v>66+</v>
      </c>
      <c r="U2551" s="1" t="str">
        <f t="shared" si="239"/>
        <v>Yes</v>
      </c>
    </row>
    <row r="2552" spans="1:21">
      <c r="A2552" s="1">
        <v>2551</v>
      </c>
      <c r="B2552" s="1">
        <v>15</v>
      </c>
      <c r="C2552" s="1" t="s">
        <v>29</v>
      </c>
      <c r="D2552" s="2">
        <v>45254</v>
      </c>
      <c r="E2552" s="2">
        <v>45255</v>
      </c>
      <c r="F2552" s="1" t="s">
        <v>50</v>
      </c>
      <c r="G2552" s="1" t="s">
        <v>36</v>
      </c>
      <c r="H2552" s="1" t="s">
        <v>37</v>
      </c>
      <c r="I2552" s="1">
        <v>34627.839999999997</v>
      </c>
      <c r="J2552" s="1" t="s">
        <v>16</v>
      </c>
      <c r="K2552" s="1" t="s">
        <v>20</v>
      </c>
      <c r="N2552" s="3" t="str">
        <f>IF(LEFT(LOWER(C2552),1)="m","Male",IF(LEFT(LOWER(C2552),1)="f","Female","Unknown"))</f>
        <v>Female</v>
      </c>
      <c r="O2552" s="4" t="str">
        <f>IF(TRIM(LOWER(F2552))="neuro","Neurology",IF(TRIM(LOWER(F2552))="Neurology","Neurology",IF(TRIM(LOWER(F2552))="general ward","General",IF(TRIM(LOWER(F2552))="general","General",IF(TRIM(LOWER(F2552))="cardiology","Cardiology",IF(TRIM(LOWER(F2552))="Cardiology","Cardiology",IF(TRIM(LOWER(F2552))="Peads","Pediatrics",IF(TRIM(LOWER(F2552))="Pediatrics","Pediatrics",IF(TRIM(LOWER(F2552))="orthopedics","Orthopedics",IF(TRIM(LOWER(F2552))="Neurology","Neurology",IF(TRIM(LOWER(F2552))="Oncology","Oncology")))))))))))</f>
        <v>Cardiology</v>
      </c>
      <c r="P2552" s="3" t="str">
        <f t="shared" si="234"/>
        <v>Government</v>
      </c>
      <c r="Q2552" s="5">
        <f t="shared" si="235"/>
        <v>1</v>
      </c>
      <c r="R2552" s="1">
        <f t="shared" si="236"/>
        <v>34627.839999999997</v>
      </c>
      <c r="S2552" s="1">
        <f t="shared" si="237"/>
        <v>0</v>
      </c>
      <c r="T2552" s="1" t="str">
        <f t="shared" si="238"/>
        <v>0-17</v>
      </c>
      <c r="U2552" s="1" t="str">
        <f t="shared" si="239"/>
        <v>Yes</v>
      </c>
    </row>
    <row r="2553" spans="1:21">
      <c r="A2553" s="1">
        <v>2552</v>
      </c>
      <c r="B2553" s="1">
        <v>59</v>
      </c>
      <c r="C2553" s="1" t="s">
        <v>44</v>
      </c>
      <c r="D2553" s="2">
        <v>45532</v>
      </c>
      <c r="E2553" s="2">
        <v>45542</v>
      </c>
      <c r="F2553" s="1" t="s">
        <v>45</v>
      </c>
      <c r="G2553" s="1" t="s">
        <v>22</v>
      </c>
      <c r="H2553" s="1" t="s">
        <v>23</v>
      </c>
      <c r="I2553" s="1">
        <v>55711.519999999997</v>
      </c>
      <c r="J2553" s="1" t="s">
        <v>25</v>
      </c>
      <c r="K2553" s="1" t="s">
        <v>16</v>
      </c>
      <c r="N2553" s="3" t="str">
        <f>IF(LEFT(LOWER(C2553),1)="m","Male",IF(LEFT(LOWER(C2553),1)="f","Female","Unknown"))</f>
        <v>Female</v>
      </c>
      <c r="O2553" s="4" t="str">
        <f>IF(TRIM(LOWER(F2553))="neuro","Neurology",IF(TRIM(LOWER(F2553))="Neurology","Neurology",IF(TRIM(LOWER(F2553))="general ward","General",IF(TRIM(LOWER(F2553))="general","General",IF(TRIM(LOWER(F2553))="cardiology","Cardiology",IF(TRIM(LOWER(F2553))="Cardiology","Cardiology",IF(TRIM(LOWER(F2553))="Peads","Pediatrics",IF(TRIM(LOWER(F2553))="Pediatrics","Pediatrics",IF(TRIM(LOWER(F2553))="orthopedics","Orthopedics",IF(TRIM(LOWER(F2553))="Neurology","Neurology",IF(TRIM(LOWER(F2553))="Oncology","Oncology")))))))))))</f>
        <v>Neurology</v>
      </c>
      <c r="P2553" s="3" t="str">
        <f t="shared" si="234"/>
        <v>Government</v>
      </c>
      <c r="Q2553" s="5">
        <f t="shared" si="235"/>
        <v>10</v>
      </c>
      <c r="R2553" s="1">
        <f t="shared" si="236"/>
        <v>55711.519999999997</v>
      </c>
      <c r="S2553" s="1">
        <f t="shared" si="237"/>
        <v>1</v>
      </c>
      <c r="T2553" s="1" t="str">
        <f t="shared" si="238"/>
        <v>51-65</v>
      </c>
      <c r="U2553" s="1" t="str">
        <f t="shared" si="239"/>
        <v>Yes</v>
      </c>
    </row>
    <row r="2554" spans="1:21">
      <c r="A2554" s="1">
        <v>2553</v>
      </c>
      <c r="B2554" s="1">
        <v>11</v>
      </c>
      <c r="C2554" s="1" t="s">
        <v>12</v>
      </c>
      <c r="D2554" s="2">
        <v>45383</v>
      </c>
      <c r="E2554" s="2">
        <v>45385</v>
      </c>
      <c r="F2554" s="1" t="s">
        <v>28</v>
      </c>
      <c r="G2554" s="1" t="s">
        <v>41</v>
      </c>
      <c r="H2554" s="1" t="s">
        <v>39</v>
      </c>
      <c r="I2554" s="1">
        <v>231527.02</v>
      </c>
      <c r="J2554" s="1" t="s">
        <v>42</v>
      </c>
      <c r="K2554" s="1" t="s">
        <v>25</v>
      </c>
      <c r="N2554" s="3" t="str">
        <f>IF(LEFT(LOWER(C2554),1)="m","Male",IF(LEFT(LOWER(C2554),1)="f","Female","Unknown"))</f>
        <v>Unknown</v>
      </c>
      <c r="O2554" s="4" t="str">
        <f>IF(TRIM(LOWER(F2554))="neuro","Neurology",IF(TRIM(LOWER(F2554))="Neurology","Neurology",IF(TRIM(LOWER(F2554))="general ward","General",IF(TRIM(LOWER(F2554))="general","General",IF(TRIM(LOWER(F2554))="cardiology","Cardiology",IF(TRIM(LOWER(F2554))="Cardiology","Cardiology",IF(TRIM(LOWER(F2554))="Peads","Pediatrics",IF(TRIM(LOWER(F2554))="Pediatrics","Pediatrics",IF(TRIM(LOWER(F2554))="orthopedics","Orthopedics",IF(TRIM(LOWER(F2554))="Neurology","Neurology",IF(TRIM(LOWER(F2554))="Oncology","Oncology")))))))))))</f>
        <v>Orthopedics</v>
      </c>
      <c r="P2554" s="3" t="str">
        <f t="shared" si="234"/>
        <v>Unknown</v>
      </c>
      <c r="Q2554" s="5">
        <f t="shared" si="235"/>
        <v>2</v>
      </c>
      <c r="R2554" s="1">
        <f t="shared" si="236"/>
        <v>231527.02</v>
      </c>
      <c r="S2554" s="1">
        <f t="shared" si="237"/>
        <v>1</v>
      </c>
      <c r="T2554" s="1" t="str">
        <f t="shared" si="238"/>
        <v>0-17</v>
      </c>
      <c r="U2554" s="1" t="str">
        <f t="shared" si="239"/>
        <v>No</v>
      </c>
    </row>
    <row r="2555" spans="1:21">
      <c r="A2555" s="1">
        <v>2554</v>
      </c>
      <c r="C2555" s="1" t="s">
        <v>18</v>
      </c>
      <c r="D2555" s="2">
        <v>45597</v>
      </c>
      <c r="E2555" s="2">
        <v>45609</v>
      </c>
      <c r="F2555" s="1" t="s">
        <v>52</v>
      </c>
      <c r="G2555" s="1" t="s">
        <v>22</v>
      </c>
      <c r="H2555" s="1" t="s">
        <v>37</v>
      </c>
      <c r="I2555" s="1">
        <v>336257.78</v>
      </c>
      <c r="J2555" s="1" t="s">
        <v>25</v>
      </c>
      <c r="K2555" s="1" t="s">
        <v>42</v>
      </c>
      <c r="N2555" s="3" t="str">
        <f>IF(LEFT(LOWER(C2555),1)="m","Male",IF(LEFT(LOWER(C2555),1)="f","Female","Unknown"))</f>
        <v>Male</v>
      </c>
      <c r="O2555" s="4" t="str">
        <f>IF(TRIM(LOWER(F2555))="neuro","Neurology",IF(TRIM(LOWER(F2555))="Neurology","Neurology",IF(TRIM(LOWER(F2555))="general ward","General",IF(TRIM(LOWER(F2555))="general","General",IF(TRIM(LOWER(F2555))="cardiology","Cardiology",IF(TRIM(LOWER(F2555))="Cardiology","Cardiology",IF(TRIM(LOWER(F2555))="Peads","Pediatrics",IF(TRIM(LOWER(F2555))="Pediatrics","Pediatrics",IF(TRIM(LOWER(F2555))="orthopedics","Orthopedics",IF(TRIM(LOWER(F2555))="Neurology","Neurology",IF(TRIM(LOWER(F2555))="Oncology","Oncology")))))))))))</f>
        <v>Oncology</v>
      </c>
      <c r="P2555" s="3" t="str">
        <f t="shared" si="234"/>
        <v>Government</v>
      </c>
      <c r="Q2555" s="5">
        <f t="shared" si="235"/>
        <v>12</v>
      </c>
      <c r="R2555" s="1">
        <f t="shared" si="236"/>
        <v>336257.78</v>
      </c>
      <c r="S2555" s="1">
        <f t="shared" si="237"/>
        <v>0</v>
      </c>
      <c r="T2555" s="1" t="str">
        <f t="shared" si="238"/>
        <v>0-17</v>
      </c>
      <c r="U2555" s="1" t="str">
        <f t="shared" si="239"/>
        <v>Yes</v>
      </c>
    </row>
    <row r="2556" spans="1:21">
      <c r="A2556" s="1">
        <v>2555</v>
      </c>
      <c r="C2556" s="1" t="s">
        <v>27</v>
      </c>
      <c r="D2556" s="2">
        <v>45337</v>
      </c>
      <c r="E2556" s="2">
        <v>45341</v>
      </c>
      <c r="F2556" s="1" t="s">
        <v>40</v>
      </c>
      <c r="G2556" s="1" t="s">
        <v>36</v>
      </c>
      <c r="H2556" s="1" t="s">
        <v>32</v>
      </c>
      <c r="I2556" s="1">
        <v>247643.88</v>
      </c>
      <c r="J2556" s="1" t="s">
        <v>16</v>
      </c>
      <c r="K2556" s="1" t="s">
        <v>20</v>
      </c>
      <c r="N2556" s="3" t="str">
        <f>IF(LEFT(LOWER(C2556),1)="m","Male",IF(LEFT(LOWER(C2556),1)="f","Female","Unknown"))</f>
        <v>Male</v>
      </c>
      <c r="O2556" s="4" t="str">
        <f>IF(TRIM(LOWER(F2556))="neuro","Neurology",IF(TRIM(LOWER(F2556))="Neurology","Neurology",IF(TRIM(LOWER(F2556))="general ward","General",IF(TRIM(LOWER(F2556))="general","General",IF(TRIM(LOWER(F2556))="cardiology","Cardiology",IF(TRIM(LOWER(F2556))="Cardiology","Cardiology",IF(TRIM(LOWER(F2556))="Peads","Pediatrics",IF(TRIM(LOWER(F2556))="Pediatrics","Pediatrics",IF(TRIM(LOWER(F2556))="orthopedics","Orthopedics",IF(TRIM(LOWER(F2556))="Neurology","Neurology",IF(TRIM(LOWER(F2556))="Oncology","Oncology")))))))))))</f>
        <v>Pediatrics</v>
      </c>
      <c r="P2556" s="3" t="str">
        <f t="shared" si="234"/>
        <v>Government</v>
      </c>
      <c r="Q2556" s="5">
        <f t="shared" si="235"/>
        <v>4</v>
      </c>
      <c r="R2556" s="1">
        <f t="shared" si="236"/>
        <v>247643.88</v>
      </c>
      <c r="S2556" s="1">
        <f t="shared" si="237"/>
        <v>0</v>
      </c>
      <c r="T2556" s="1" t="str">
        <f t="shared" si="238"/>
        <v>0-17</v>
      </c>
      <c r="U2556" s="1" t="str">
        <f t="shared" si="239"/>
        <v>Yes</v>
      </c>
    </row>
    <row r="2557" spans="1:21">
      <c r="A2557" s="1">
        <v>2556</v>
      </c>
      <c r="B2557" s="1">
        <v>24</v>
      </c>
      <c r="C2557" s="1" t="s">
        <v>18</v>
      </c>
      <c r="D2557" s="2">
        <v>45016</v>
      </c>
      <c r="E2557" s="2">
        <v>45019</v>
      </c>
      <c r="F2557" s="1" t="s">
        <v>13</v>
      </c>
      <c r="G2557" s="1" t="s">
        <v>33</v>
      </c>
      <c r="H2557" s="1" t="s">
        <v>23</v>
      </c>
      <c r="I2557" s="1">
        <v>107963.89</v>
      </c>
      <c r="J2557" s="1" t="s">
        <v>16</v>
      </c>
      <c r="K2557" s="1" t="s">
        <v>20</v>
      </c>
      <c r="N2557" s="3" t="str">
        <f>IF(LEFT(LOWER(C2557),1)="m","Male",IF(LEFT(LOWER(C2557),1)="f","Female","Unknown"))</f>
        <v>Male</v>
      </c>
      <c r="O2557" s="4" t="str">
        <f>IF(TRIM(LOWER(F2557))="neuro","Neurology",IF(TRIM(LOWER(F2557))="Neurology","Neurology",IF(TRIM(LOWER(F2557))="general ward","General",IF(TRIM(LOWER(F2557))="general","General",IF(TRIM(LOWER(F2557))="cardiology","Cardiology",IF(TRIM(LOWER(F2557))="Cardiology","Cardiology",IF(TRIM(LOWER(F2557))="Peads","Pediatrics",IF(TRIM(LOWER(F2557))="Pediatrics","Pediatrics",IF(TRIM(LOWER(F2557))="orthopedics","Orthopedics",IF(TRIM(LOWER(F2557))="Neurology","Neurology",IF(TRIM(LOWER(F2557))="Oncology","Oncology")))))))))))</f>
        <v>Neurology</v>
      </c>
      <c r="P2557" s="3" t="str">
        <f t="shared" si="234"/>
        <v>Self</v>
      </c>
      <c r="Q2557" s="5">
        <f t="shared" si="235"/>
        <v>3</v>
      </c>
      <c r="R2557" s="1">
        <f t="shared" si="236"/>
        <v>107963.89</v>
      </c>
      <c r="S2557" s="1">
        <f t="shared" si="237"/>
        <v>0</v>
      </c>
      <c r="T2557" s="1" t="str">
        <f t="shared" si="238"/>
        <v>18-35</v>
      </c>
      <c r="U2557" s="1" t="str">
        <f t="shared" si="239"/>
        <v>Yes</v>
      </c>
    </row>
    <row r="2558" spans="1:21">
      <c r="A2558" s="1">
        <v>2557</v>
      </c>
      <c r="B2558" s="1">
        <v>18</v>
      </c>
      <c r="C2558" s="1" t="s">
        <v>34</v>
      </c>
      <c r="D2558" s="2">
        <v>45417</v>
      </c>
      <c r="E2558" s="2">
        <v>45433</v>
      </c>
      <c r="F2558" s="1" t="s">
        <v>52</v>
      </c>
      <c r="G2558" s="1" t="s">
        <v>22</v>
      </c>
      <c r="H2558" s="1" t="s">
        <v>37</v>
      </c>
      <c r="I2558" s="1">
        <v>327330.65000000002</v>
      </c>
      <c r="J2558" s="1" t="s">
        <v>16</v>
      </c>
      <c r="K2558" s="1" t="s">
        <v>25</v>
      </c>
      <c r="N2558" s="3" t="str">
        <f>IF(LEFT(LOWER(C2558),1)="m","Male",IF(LEFT(LOWER(C2558),1)="f","Female","Unknown"))</f>
        <v>Male</v>
      </c>
      <c r="O2558" s="4" t="str">
        <f>IF(TRIM(LOWER(F2558))="neuro","Neurology",IF(TRIM(LOWER(F2558))="Neurology","Neurology",IF(TRIM(LOWER(F2558))="general ward","General",IF(TRIM(LOWER(F2558))="general","General",IF(TRIM(LOWER(F2558))="cardiology","Cardiology",IF(TRIM(LOWER(F2558))="Cardiology","Cardiology",IF(TRIM(LOWER(F2558))="Peads","Pediatrics",IF(TRIM(LOWER(F2558))="Pediatrics","Pediatrics",IF(TRIM(LOWER(F2558))="orthopedics","Orthopedics",IF(TRIM(LOWER(F2558))="Neurology","Neurology",IF(TRIM(LOWER(F2558))="Oncology","Oncology")))))))))))</f>
        <v>Oncology</v>
      </c>
      <c r="P2558" s="3" t="str">
        <f t="shared" si="234"/>
        <v>Government</v>
      </c>
      <c r="Q2558" s="5">
        <f t="shared" si="235"/>
        <v>16</v>
      </c>
      <c r="R2558" s="1">
        <f t="shared" si="236"/>
        <v>327330.65000000002</v>
      </c>
      <c r="S2558" s="1">
        <f t="shared" si="237"/>
        <v>1</v>
      </c>
      <c r="T2558" s="1" t="str">
        <f t="shared" si="238"/>
        <v>18-35</v>
      </c>
      <c r="U2558" s="1" t="str">
        <f t="shared" si="239"/>
        <v>Yes</v>
      </c>
    </row>
    <row r="2559" spans="1:21">
      <c r="A2559" s="1">
        <v>2558</v>
      </c>
      <c r="B2559" s="1">
        <v>1</v>
      </c>
      <c r="C2559" s="1" t="s">
        <v>29</v>
      </c>
      <c r="D2559" s="2">
        <v>45150</v>
      </c>
      <c r="E2559" s="2">
        <v>45162</v>
      </c>
      <c r="F2559" s="1" t="s">
        <v>21</v>
      </c>
      <c r="G2559" s="1" t="s">
        <v>46</v>
      </c>
      <c r="H2559" s="1" t="s">
        <v>39</v>
      </c>
      <c r="I2559" s="1">
        <v>153210.32</v>
      </c>
      <c r="J2559" s="1" t="s">
        <v>16</v>
      </c>
      <c r="K2559" s="1" t="s">
        <v>25</v>
      </c>
      <c r="N2559" s="3" t="str">
        <f>IF(LEFT(LOWER(C2559),1)="m","Male",IF(LEFT(LOWER(C2559),1)="f","Female","Unknown"))</f>
        <v>Female</v>
      </c>
      <c r="O2559" s="4" t="str">
        <f>IF(TRIM(LOWER(F2559))="neuro","Neurology",IF(TRIM(LOWER(F2559))="Neurology","Neurology",IF(TRIM(LOWER(F2559))="general ward","General",IF(TRIM(LOWER(F2559))="general","General",IF(TRIM(LOWER(F2559))="cardiology","Cardiology",IF(TRIM(LOWER(F2559))="Cardiology","Cardiology",IF(TRIM(LOWER(F2559))="Peads","Pediatrics",IF(TRIM(LOWER(F2559))="Pediatrics","Pediatrics",IF(TRIM(LOWER(F2559))="orthopedics","Orthopedics",IF(TRIM(LOWER(F2559))="Neurology","Neurology",IF(TRIM(LOWER(F2559))="Oncology","Oncology")))))))))))</f>
        <v>General</v>
      </c>
      <c r="P2559" s="3" t="str">
        <f t="shared" si="234"/>
        <v>Self</v>
      </c>
      <c r="Q2559" s="5">
        <f t="shared" si="235"/>
        <v>12</v>
      </c>
      <c r="R2559" s="1">
        <f t="shared" si="236"/>
        <v>153210.32</v>
      </c>
      <c r="S2559" s="1">
        <f t="shared" si="237"/>
        <v>1</v>
      </c>
      <c r="T2559" s="1" t="str">
        <f t="shared" si="238"/>
        <v>0-17</v>
      </c>
      <c r="U2559" s="1" t="str">
        <f t="shared" si="239"/>
        <v>Yes</v>
      </c>
    </row>
    <row r="2560" spans="1:21">
      <c r="A2560" s="1">
        <v>2559</v>
      </c>
      <c r="B2560" s="1">
        <v>73</v>
      </c>
      <c r="C2560" s="1" t="s">
        <v>34</v>
      </c>
      <c r="D2560" s="2">
        <v>45008</v>
      </c>
      <c r="E2560" s="2">
        <v>45027</v>
      </c>
      <c r="F2560" s="1" t="s">
        <v>21</v>
      </c>
      <c r="G2560" s="1" t="s">
        <v>14</v>
      </c>
      <c r="H2560" s="1" t="s">
        <v>47</v>
      </c>
      <c r="I2560" s="1">
        <v>220927.43</v>
      </c>
      <c r="J2560" s="1" t="s">
        <v>24</v>
      </c>
      <c r="K2560" s="1" t="s">
        <v>20</v>
      </c>
      <c r="N2560" s="3" t="str">
        <f>IF(LEFT(LOWER(C2560),1)="m","Male",IF(LEFT(LOWER(C2560),1)="f","Female","Unknown"))</f>
        <v>Male</v>
      </c>
      <c r="O2560" s="4" t="str">
        <f>IF(TRIM(LOWER(F2560))="neuro","Neurology",IF(TRIM(LOWER(F2560))="Neurology","Neurology",IF(TRIM(LOWER(F2560))="general ward","General",IF(TRIM(LOWER(F2560))="general","General",IF(TRIM(LOWER(F2560))="cardiology","Cardiology",IF(TRIM(LOWER(F2560))="Cardiology","Cardiology",IF(TRIM(LOWER(F2560))="Peads","Pediatrics",IF(TRIM(LOWER(F2560))="Pediatrics","Pediatrics",IF(TRIM(LOWER(F2560))="orthopedics","Orthopedics",IF(TRIM(LOWER(F2560))="Neurology","Neurology",IF(TRIM(LOWER(F2560))="Oncology","Oncology")))))))))))</f>
        <v>General</v>
      </c>
      <c r="P2560" s="3" t="str">
        <f t="shared" si="234"/>
        <v>Private</v>
      </c>
      <c r="Q2560" s="5">
        <f t="shared" si="235"/>
        <v>19</v>
      </c>
      <c r="R2560" s="1">
        <f t="shared" si="236"/>
        <v>220927.43</v>
      </c>
      <c r="S2560" s="1">
        <f t="shared" si="237"/>
        <v>0</v>
      </c>
      <c r="T2560" s="1" t="str">
        <f t="shared" si="238"/>
        <v>66+</v>
      </c>
      <c r="U2560" s="1" t="str">
        <f t="shared" si="239"/>
        <v>No</v>
      </c>
    </row>
    <row r="2561" spans="1:21">
      <c r="A2561" s="1">
        <v>2560</v>
      </c>
      <c r="C2561" s="1" t="s">
        <v>27</v>
      </c>
      <c r="D2561" s="2">
        <v>45268</v>
      </c>
      <c r="E2561" s="2">
        <v>45279</v>
      </c>
      <c r="F2561" s="1" t="s">
        <v>30</v>
      </c>
      <c r="G2561" s="1" t="s">
        <v>46</v>
      </c>
      <c r="H2561" s="1" t="s">
        <v>37</v>
      </c>
      <c r="I2561" s="1">
        <v>224121.54</v>
      </c>
      <c r="J2561" s="1" t="s">
        <v>17</v>
      </c>
      <c r="K2561" s="1" t="s">
        <v>17</v>
      </c>
      <c r="N2561" s="3" t="str">
        <f>IF(LEFT(LOWER(C2561),1)="m","Male",IF(LEFT(LOWER(C2561),1)="f","Female","Unknown"))</f>
        <v>Male</v>
      </c>
      <c r="O2561" s="4" t="str">
        <f>IF(TRIM(LOWER(F2561))="neuro","Neurology",IF(TRIM(LOWER(F2561))="Neurology","Neurology",IF(TRIM(LOWER(F2561))="general ward","General",IF(TRIM(LOWER(F2561))="general","General",IF(TRIM(LOWER(F2561))="cardiology","Cardiology",IF(TRIM(LOWER(F2561))="Cardiology","Cardiology",IF(TRIM(LOWER(F2561))="Peads","Pediatrics",IF(TRIM(LOWER(F2561))="Pediatrics","Pediatrics",IF(TRIM(LOWER(F2561))="orthopedics","Orthopedics",IF(TRIM(LOWER(F2561))="Neurology","Neurology",IF(TRIM(LOWER(F2561))="Oncology","Oncology")))))))))))</f>
        <v>Pediatrics</v>
      </c>
      <c r="P2561" s="3" t="str">
        <f t="shared" si="234"/>
        <v>Self</v>
      </c>
      <c r="Q2561" s="5">
        <f t="shared" si="235"/>
        <v>11</v>
      </c>
      <c r="R2561" s="1">
        <f t="shared" si="236"/>
        <v>224121.54</v>
      </c>
      <c r="S2561" s="1">
        <f t="shared" si="237"/>
        <v>1</v>
      </c>
      <c r="T2561" s="1" t="str">
        <f t="shared" si="238"/>
        <v>0-17</v>
      </c>
      <c r="U2561" s="1" t="str">
        <f t="shared" si="239"/>
        <v>Yes</v>
      </c>
    </row>
    <row r="2562" spans="1:21">
      <c r="A2562" s="1">
        <v>2561</v>
      </c>
      <c r="B2562" s="1">
        <v>13</v>
      </c>
      <c r="C2562" s="1" t="s">
        <v>12</v>
      </c>
      <c r="D2562" s="2">
        <v>45548</v>
      </c>
      <c r="E2562" s="2">
        <v>45567</v>
      </c>
      <c r="F2562" s="1" t="s">
        <v>45</v>
      </c>
      <c r="G2562" s="1" t="s">
        <v>33</v>
      </c>
      <c r="H2562" s="1" t="s">
        <v>39</v>
      </c>
      <c r="I2562" s="1">
        <v>150196.23000000001</v>
      </c>
      <c r="J2562" s="1" t="s">
        <v>38</v>
      </c>
      <c r="K2562" s="1" t="s">
        <v>25</v>
      </c>
      <c r="N2562" s="3" t="str">
        <f>IF(LEFT(LOWER(C2562),1)="m","Male",IF(LEFT(LOWER(C2562),1)="f","Female","Unknown"))</f>
        <v>Unknown</v>
      </c>
      <c r="O2562" s="4" t="str">
        <f>IF(TRIM(LOWER(F2562))="neuro","Neurology",IF(TRIM(LOWER(F2562))="Neurology","Neurology",IF(TRIM(LOWER(F2562))="general ward","General",IF(TRIM(LOWER(F2562))="general","General",IF(TRIM(LOWER(F2562))="cardiology","Cardiology",IF(TRIM(LOWER(F2562))="Cardiology","Cardiology",IF(TRIM(LOWER(F2562))="Peads","Pediatrics",IF(TRIM(LOWER(F2562))="Pediatrics","Pediatrics",IF(TRIM(LOWER(F2562))="orthopedics","Orthopedics",IF(TRIM(LOWER(F2562))="Neurology","Neurology",IF(TRIM(LOWER(F2562))="Oncology","Oncology")))))))))))</f>
        <v>Neurology</v>
      </c>
      <c r="P2562" s="3" t="str">
        <f t="shared" si="234"/>
        <v>Self</v>
      </c>
      <c r="Q2562" s="5">
        <f t="shared" si="235"/>
        <v>19</v>
      </c>
      <c r="R2562" s="1">
        <f t="shared" si="236"/>
        <v>150196.23000000001</v>
      </c>
      <c r="S2562" s="1">
        <f t="shared" si="237"/>
        <v>1</v>
      </c>
      <c r="T2562" s="1" t="str">
        <f t="shared" si="238"/>
        <v>0-17</v>
      </c>
      <c r="U2562" s="1" t="str">
        <f t="shared" si="239"/>
        <v>No</v>
      </c>
    </row>
    <row r="2563" spans="1:21">
      <c r="A2563" s="1">
        <v>2562</v>
      </c>
      <c r="B2563" s="1">
        <v>91</v>
      </c>
      <c r="C2563" s="1" t="s">
        <v>12</v>
      </c>
      <c r="D2563" s="2">
        <v>45302</v>
      </c>
      <c r="E2563" s="2">
        <v>45312</v>
      </c>
      <c r="F2563" s="1" t="s">
        <v>50</v>
      </c>
      <c r="G2563" s="1" t="s">
        <v>22</v>
      </c>
      <c r="I2563" s="1">
        <v>87434.01</v>
      </c>
      <c r="J2563" s="1" t="s">
        <v>38</v>
      </c>
      <c r="K2563" s="1" t="s">
        <v>25</v>
      </c>
      <c r="N2563" s="3" t="str">
        <f>IF(LEFT(LOWER(C2563),1)="m","Male",IF(LEFT(LOWER(C2563),1)="f","Female","Unknown"))</f>
        <v>Unknown</v>
      </c>
      <c r="O2563" s="4" t="str">
        <f>IF(TRIM(LOWER(F2563))="neuro","Neurology",IF(TRIM(LOWER(F2563))="Neurology","Neurology",IF(TRIM(LOWER(F2563))="general ward","General",IF(TRIM(LOWER(F2563))="general","General",IF(TRIM(LOWER(F2563))="cardiology","Cardiology",IF(TRIM(LOWER(F2563))="Cardiology","Cardiology",IF(TRIM(LOWER(F2563))="Peads","Pediatrics",IF(TRIM(LOWER(F2563))="Pediatrics","Pediatrics",IF(TRIM(LOWER(F2563))="orthopedics","Orthopedics",IF(TRIM(LOWER(F2563))="Neurology","Neurology",IF(TRIM(LOWER(F2563))="Oncology","Oncology")))))))))))</f>
        <v>Cardiology</v>
      </c>
      <c r="P2563" s="3" t="str">
        <f t="shared" ref="P2563:P2626" si="240">IF(LOWER(G2563)="private","Private",
IF(LOWER(G2563)="govt","Government",
IF(LOWER(G2563)="government","Government",
IF(LOWER(G2563)="self","Self","Unknown"))))</f>
        <v>Government</v>
      </c>
      <c r="Q2563" s="5">
        <f t="shared" ref="Q2563:Q2626" si="241">IF(E2563&lt;D2563,"",E2563-D2563)</f>
        <v>10</v>
      </c>
      <c r="R2563" s="1">
        <f t="shared" ref="R2563:R2626" si="242">IF(I2563&lt;0,"",I2563)</f>
        <v>87434.01</v>
      </c>
      <c r="S2563" s="1">
        <f t="shared" ref="S2563:S2626" si="243">IF(OR(K2563="Yes",K2563="YES",K2563="Y"),1,0)</f>
        <v>1</v>
      </c>
      <c r="T2563" s="1" t="str">
        <f t="shared" ref="T2563:T2626" si="244">IF(B2563&lt;18,"0-17",                                                  IF(B2563&lt;36,"18-35",
IF(B2563&lt;51,"36-50",
IF(B2563&lt;66,"51-65","66+"))))</f>
        <v>66+</v>
      </c>
      <c r="U2563" s="1" t="str">
        <f t="shared" ref="U2563:U2626" si="245">IF(OR(TRIM(UPPER(J2563))="YES",TRIM(UPPER(J2563))="Y"),"Yes",
IF(OR(TRIM(UPPER(J2563))="NO",TRIM(UPPER(J2563))="N"),"No","Unknown"))</f>
        <v>No</v>
      </c>
    </row>
    <row r="2564" spans="1:21">
      <c r="A2564" s="1">
        <v>2563</v>
      </c>
      <c r="B2564" s="1">
        <v>64</v>
      </c>
      <c r="C2564" s="1" t="s">
        <v>34</v>
      </c>
      <c r="D2564" s="2">
        <v>45246</v>
      </c>
      <c r="E2564" s="2">
        <v>45259</v>
      </c>
      <c r="F2564" s="1" t="s">
        <v>45</v>
      </c>
      <c r="G2564" s="1" t="s">
        <v>14</v>
      </c>
      <c r="I2564" s="1">
        <v>38666.949999999997</v>
      </c>
      <c r="J2564" s="1" t="s">
        <v>16</v>
      </c>
      <c r="K2564" s="1" t="s">
        <v>20</v>
      </c>
      <c r="N2564" s="3" t="str">
        <f>IF(LEFT(LOWER(C2564),1)="m","Male",IF(LEFT(LOWER(C2564),1)="f","Female","Unknown"))</f>
        <v>Male</v>
      </c>
      <c r="O2564" s="4" t="str">
        <f>IF(TRIM(LOWER(F2564))="neuro","Neurology",IF(TRIM(LOWER(F2564))="Neurology","Neurology",IF(TRIM(LOWER(F2564))="general ward","General",IF(TRIM(LOWER(F2564))="general","General",IF(TRIM(LOWER(F2564))="cardiology","Cardiology",IF(TRIM(LOWER(F2564))="Cardiology","Cardiology",IF(TRIM(LOWER(F2564))="Peads","Pediatrics",IF(TRIM(LOWER(F2564))="Pediatrics","Pediatrics",IF(TRIM(LOWER(F2564))="orthopedics","Orthopedics",IF(TRIM(LOWER(F2564))="Neurology","Neurology",IF(TRIM(LOWER(F2564))="Oncology","Oncology")))))))))))</f>
        <v>Neurology</v>
      </c>
      <c r="P2564" s="3" t="str">
        <f t="shared" si="240"/>
        <v>Private</v>
      </c>
      <c r="Q2564" s="5">
        <f t="shared" si="241"/>
        <v>13</v>
      </c>
      <c r="R2564" s="1">
        <f t="shared" si="242"/>
        <v>38666.949999999997</v>
      </c>
      <c r="S2564" s="1">
        <f t="shared" si="243"/>
        <v>0</v>
      </c>
      <c r="T2564" s="1" t="str">
        <f t="shared" si="244"/>
        <v>51-65</v>
      </c>
      <c r="U2564" s="1" t="str">
        <f t="shared" si="245"/>
        <v>Yes</v>
      </c>
    </row>
    <row r="2565" spans="1:21">
      <c r="A2565" s="1">
        <v>2564</v>
      </c>
      <c r="B2565" s="1">
        <v>93</v>
      </c>
      <c r="C2565" s="1" t="s">
        <v>26</v>
      </c>
      <c r="D2565" s="2">
        <v>45248</v>
      </c>
      <c r="E2565" s="2">
        <v>45265</v>
      </c>
      <c r="F2565" s="1" t="s">
        <v>50</v>
      </c>
      <c r="G2565" s="1" t="s">
        <v>14</v>
      </c>
      <c r="H2565" s="1" t="s">
        <v>37</v>
      </c>
      <c r="I2565" s="1">
        <v>100172.96</v>
      </c>
      <c r="J2565" s="1" t="s">
        <v>38</v>
      </c>
      <c r="K2565" s="1" t="s">
        <v>17</v>
      </c>
      <c r="N2565" s="3" t="str">
        <f>IF(LEFT(LOWER(C2565),1)="m","Male",IF(LEFT(LOWER(C2565),1)="f","Female","Unknown"))</f>
        <v>Female</v>
      </c>
      <c r="O2565" s="4" t="str">
        <f>IF(TRIM(LOWER(F2565))="neuro","Neurology",IF(TRIM(LOWER(F2565))="Neurology","Neurology",IF(TRIM(LOWER(F2565))="general ward","General",IF(TRIM(LOWER(F2565))="general","General",IF(TRIM(LOWER(F2565))="cardiology","Cardiology",IF(TRIM(LOWER(F2565))="Cardiology","Cardiology",IF(TRIM(LOWER(F2565))="Peads","Pediatrics",IF(TRIM(LOWER(F2565))="Pediatrics","Pediatrics",IF(TRIM(LOWER(F2565))="orthopedics","Orthopedics",IF(TRIM(LOWER(F2565))="Neurology","Neurology",IF(TRIM(LOWER(F2565))="Oncology","Oncology")))))))))))</f>
        <v>Cardiology</v>
      </c>
      <c r="P2565" s="3" t="str">
        <f t="shared" si="240"/>
        <v>Private</v>
      </c>
      <c r="Q2565" s="5">
        <f t="shared" si="241"/>
        <v>17</v>
      </c>
      <c r="R2565" s="1">
        <f t="shared" si="242"/>
        <v>100172.96</v>
      </c>
      <c r="S2565" s="1">
        <f t="shared" si="243"/>
        <v>1</v>
      </c>
      <c r="T2565" s="1" t="str">
        <f t="shared" si="244"/>
        <v>66+</v>
      </c>
      <c r="U2565" s="1" t="str">
        <f t="shared" si="245"/>
        <v>No</v>
      </c>
    </row>
    <row r="2566" spans="1:21">
      <c r="A2566" s="1">
        <v>2565</v>
      </c>
      <c r="B2566" s="1">
        <v>44</v>
      </c>
      <c r="C2566" s="1" t="s">
        <v>29</v>
      </c>
      <c r="D2566" s="2">
        <v>45421</v>
      </c>
      <c r="E2566" s="2">
        <v>45427</v>
      </c>
      <c r="F2566" s="1" t="s">
        <v>35</v>
      </c>
      <c r="G2566" s="1" t="s">
        <v>31</v>
      </c>
      <c r="H2566" s="1" t="s">
        <v>39</v>
      </c>
      <c r="I2566" s="1">
        <v>155640.79</v>
      </c>
      <c r="J2566" s="1" t="s">
        <v>42</v>
      </c>
      <c r="K2566" s="1" t="s">
        <v>42</v>
      </c>
      <c r="N2566" s="3" t="str">
        <f>IF(LEFT(LOWER(C2566),1)="m","Male",IF(LEFT(LOWER(C2566),1)="f","Female","Unknown"))</f>
        <v>Female</v>
      </c>
      <c r="O2566" s="4" t="str">
        <f>IF(TRIM(LOWER(F2566))="neuro","Neurology",IF(TRIM(LOWER(F2566))="Neurology","Neurology",IF(TRIM(LOWER(F2566))="general ward","General",IF(TRIM(LOWER(F2566))="general","General",IF(TRIM(LOWER(F2566))="cardiology","Cardiology",IF(TRIM(LOWER(F2566))="Cardiology","Cardiology",IF(TRIM(LOWER(F2566))="Peads","Pediatrics",IF(TRIM(LOWER(F2566))="Pediatrics","Pediatrics",IF(TRIM(LOWER(F2566))="orthopedics","Orthopedics",IF(TRIM(LOWER(F2566))="Neurology","Neurology",IF(TRIM(LOWER(F2566))="Oncology","Oncology")))))))))))</f>
        <v>Cardiology</v>
      </c>
      <c r="P2566" s="3" t="str">
        <f t="shared" si="240"/>
        <v>Private</v>
      </c>
      <c r="Q2566" s="5">
        <f t="shared" si="241"/>
        <v>6</v>
      </c>
      <c r="R2566" s="1">
        <f t="shared" si="242"/>
        <v>155640.79</v>
      </c>
      <c r="S2566" s="1">
        <f t="shared" si="243"/>
        <v>0</v>
      </c>
      <c r="T2566" s="1" t="str">
        <f t="shared" si="244"/>
        <v>36-50</v>
      </c>
      <c r="U2566" s="1" t="str">
        <f t="shared" si="245"/>
        <v>No</v>
      </c>
    </row>
    <row r="2567" spans="1:21">
      <c r="A2567" s="1">
        <v>2566</v>
      </c>
      <c r="B2567" s="1">
        <v>64</v>
      </c>
      <c r="C2567" s="1" t="s">
        <v>29</v>
      </c>
      <c r="D2567" s="2">
        <v>45128</v>
      </c>
      <c r="E2567" s="2">
        <v>45130</v>
      </c>
      <c r="F2567" s="1" t="s">
        <v>50</v>
      </c>
      <c r="G2567" s="1" t="s">
        <v>31</v>
      </c>
      <c r="H2567" s="1" t="s">
        <v>37</v>
      </c>
      <c r="I2567" s="1">
        <v>255777.19</v>
      </c>
      <c r="J2567" s="1" t="s">
        <v>25</v>
      </c>
      <c r="K2567" s="1" t="s">
        <v>20</v>
      </c>
      <c r="N2567" s="3" t="str">
        <f>IF(LEFT(LOWER(C2567),1)="m","Male",IF(LEFT(LOWER(C2567),1)="f","Female","Unknown"))</f>
        <v>Female</v>
      </c>
      <c r="O2567" s="4" t="str">
        <f>IF(TRIM(LOWER(F2567))="neuro","Neurology",IF(TRIM(LOWER(F2567))="Neurology","Neurology",IF(TRIM(LOWER(F2567))="general ward","General",IF(TRIM(LOWER(F2567))="general","General",IF(TRIM(LOWER(F2567))="cardiology","Cardiology",IF(TRIM(LOWER(F2567))="Cardiology","Cardiology",IF(TRIM(LOWER(F2567))="Peads","Pediatrics",IF(TRIM(LOWER(F2567))="Pediatrics","Pediatrics",IF(TRIM(LOWER(F2567))="orthopedics","Orthopedics",IF(TRIM(LOWER(F2567))="Neurology","Neurology",IF(TRIM(LOWER(F2567))="Oncology","Oncology")))))))))))</f>
        <v>Cardiology</v>
      </c>
      <c r="P2567" s="3" t="str">
        <f t="shared" si="240"/>
        <v>Private</v>
      </c>
      <c r="Q2567" s="5">
        <f t="shared" si="241"/>
        <v>2</v>
      </c>
      <c r="R2567" s="1">
        <f t="shared" si="242"/>
        <v>255777.19</v>
      </c>
      <c r="S2567" s="1">
        <f t="shared" si="243"/>
        <v>0</v>
      </c>
      <c r="T2567" s="1" t="str">
        <f t="shared" si="244"/>
        <v>51-65</v>
      </c>
      <c r="U2567" s="1" t="str">
        <f t="shared" si="245"/>
        <v>Yes</v>
      </c>
    </row>
    <row r="2568" spans="1:21">
      <c r="A2568" s="1">
        <v>2567</v>
      </c>
      <c r="B2568" s="1">
        <v>59</v>
      </c>
      <c r="C2568" s="1" t="s">
        <v>18</v>
      </c>
      <c r="D2568" s="2">
        <v>45131</v>
      </c>
      <c r="E2568" s="2">
        <v>45133</v>
      </c>
      <c r="F2568" s="1" t="s">
        <v>19</v>
      </c>
      <c r="G2568" s="1" t="s">
        <v>41</v>
      </c>
      <c r="H2568" s="1" t="s">
        <v>37</v>
      </c>
      <c r="I2568" s="1">
        <v>225206.86</v>
      </c>
      <c r="J2568" s="1" t="s">
        <v>42</v>
      </c>
      <c r="K2568" s="1" t="s">
        <v>38</v>
      </c>
      <c r="N2568" s="3" t="str">
        <f>IF(LEFT(LOWER(C2568),1)="m","Male",IF(LEFT(LOWER(C2568),1)="f","Female","Unknown"))</f>
        <v>Male</v>
      </c>
      <c r="O2568" s="4" t="str">
        <f>IF(TRIM(LOWER(F2568))="neuro","Neurology",IF(TRIM(LOWER(F2568))="Neurology","Neurology",IF(TRIM(LOWER(F2568))="general ward","General",IF(TRIM(LOWER(F2568))="general","General",IF(TRIM(LOWER(F2568))="cardiology","Cardiology",IF(TRIM(LOWER(F2568))="Cardiology","Cardiology",IF(TRIM(LOWER(F2568))="Peads","Pediatrics",IF(TRIM(LOWER(F2568))="Pediatrics","Pediatrics",IF(TRIM(LOWER(F2568))="orthopedics","Orthopedics",IF(TRIM(LOWER(F2568))="Neurology","Neurology",IF(TRIM(LOWER(F2568))="Oncology","Oncology")))))))))))</f>
        <v>General</v>
      </c>
      <c r="P2568" s="3" t="str">
        <f t="shared" si="240"/>
        <v>Unknown</v>
      </c>
      <c r="Q2568" s="5">
        <f t="shared" si="241"/>
        <v>2</v>
      </c>
      <c r="R2568" s="1">
        <f t="shared" si="242"/>
        <v>225206.86</v>
      </c>
      <c r="S2568" s="1">
        <f t="shared" si="243"/>
        <v>0</v>
      </c>
      <c r="T2568" s="1" t="str">
        <f t="shared" si="244"/>
        <v>51-65</v>
      </c>
      <c r="U2568" s="1" t="str">
        <f t="shared" si="245"/>
        <v>No</v>
      </c>
    </row>
    <row r="2569" spans="1:21">
      <c r="A2569" s="1">
        <v>2568</v>
      </c>
      <c r="B2569" s="1">
        <v>54</v>
      </c>
      <c r="C2569" s="1" t="s">
        <v>29</v>
      </c>
      <c r="D2569" s="2">
        <v>45510</v>
      </c>
      <c r="E2569" s="2">
        <v>45513</v>
      </c>
      <c r="F2569" s="1" t="s">
        <v>19</v>
      </c>
      <c r="G2569" s="1" t="s">
        <v>14</v>
      </c>
      <c r="I2569" s="1">
        <v>97115.63</v>
      </c>
      <c r="K2569" s="1" t="s">
        <v>42</v>
      </c>
      <c r="N2569" s="3" t="str">
        <f>IF(LEFT(LOWER(C2569),1)="m","Male",IF(LEFT(LOWER(C2569),1)="f","Female","Unknown"))</f>
        <v>Female</v>
      </c>
      <c r="O2569" s="4" t="str">
        <f>IF(TRIM(LOWER(F2569))="neuro","Neurology",IF(TRIM(LOWER(F2569))="Neurology","Neurology",IF(TRIM(LOWER(F2569))="general ward","General",IF(TRIM(LOWER(F2569))="general","General",IF(TRIM(LOWER(F2569))="cardiology","Cardiology",IF(TRIM(LOWER(F2569))="Cardiology","Cardiology",IF(TRIM(LOWER(F2569))="Peads","Pediatrics",IF(TRIM(LOWER(F2569))="Pediatrics","Pediatrics",IF(TRIM(LOWER(F2569))="orthopedics","Orthopedics",IF(TRIM(LOWER(F2569))="Neurology","Neurology",IF(TRIM(LOWER(F2569))="Oncology","Oncology")))))))))))</f>
        <v>General</v>
      </c>
      <c r="P2569" s="3" t="str">
        <f t="shared" si="240"/>
        <v>Private</v>
      </c>
      <c r="Q2569" s="5">
        <f t="shared" si="241"/>
        <v>3</v>
      </c>
      <c r="R2569" s="1">
        <f t="shared" si="242"/>
        <v>97115.63</v>
      </c>
      <c r="S2569" s="1">
        <f t="shared" si="243"/>
        <v>0</v>
      </c>
      <c r="T2569" s="1" t="str">
        <f t="shared" si="244"/>
        <v>51-65</v>
      </c>
      <c r="U2569" s="1" t="str">
        <f t="shared" si="245"/>
        <v>Unknown</v>
      </c>
    </row>
    <row r="2570" spans="1:21">
      <c r="A2570" s="1">
        <v>2569</v>
      </c>
      <c r="B2570" s="1">
        <v>40</v>
      </c>
      <c r="C2570" s="1" t="s">
        <v>29</v>
      </c>
      <c r="D2570" s="2">
        <v>45198</v>
      </c>
      <c r="E2570" s="2">
        <v>45216</v>
      </c>
      <c r="F2570" s="1" t="s">
        <v>19</v>
      </c>
      <c r="G2570" s="1" t="s">
        <v>31</v>
      </c>
      <c r="H2570" s="1" t="s">
        <v>51</v>
      </c>
      <c r="I2570" s="1">
        <v>193228.67</v>
      </c>
      <c r="J2570" s="1" t="s">
        <v>25</v>
      </c>
      <c r="K2570" s="1" t="s">
        <v>42</v>
      </c>
      <c r="N2570" s="3" t="str">
        <f>IF(LEFT(LOWER(C2570),1)="m","Male",IF(LEFT(LOWER(C2570),1)="f","Female","Unknown"))</f>
        <v>Female</v>
      </c>
      <c r="O2570" s="4" t="str">
        <f>IF(TRIM(LOWER(F2570))="neuro","Neurology",IF(TRIM(LOWER(F2570))="Neurology","Neurology",IF(TRIM(LOWER(F2570))="general ward","General",IF(TRIM(LOWER(F2570))="general","General",IF(TRIM(LOWER(F2570))="cardiology","Cardiology",IF(TRIM(LOWER(F2570))="Cardiology","Cardiology",IF(TRIM(LOWER(F2570))="Peads","Pediatrics",IF(TRIM(LOWER(F2570))="Pediatrics","Pediatrics",IF(TRIM(LOWER(F2570))="orthopedics","Orthopedics",IF(TRIM(LOWER(F2570))="Neurology","Neurology",IF(TRIM(LOWER(F2570))="Oncology","Oncology")))))))))))</f>
        <v>General</v>
      </c>
      <c r="P2570" s="3" t="str">
        <f t="shared" si="240"/>
        <v>Private</v>
      </c>
      <c r="Q2570" s="5">
        <f t="shared" si="241"/>
        <v>18</v>
      </c>
      <c r="R2570" s="1">
        <f t="shared" si="242"/>
        <v>193228.67</v>
      </c>
      <c r="S2570" s="1">
        <f t="shared" si="243"/>
        <v>0</v>
      </c>
      <c r="T2570" s="1" t="str">
        <f t="shared" si="244"/>
        <v>36-50</v>
      </c>
      <c r="U2570" s="1" t="str">
        <f t="shared" si="245"/>
        <v>Yes</v>
      </c>
    </row>
    <row r="2571" spans="1:21">
      <c r="A2571" s="1">
        <v>2570</v>
      </c>
      <c r="B2571" s="1">
        <v>56</v>
      </c>
      <c r="C2571" s="1" t="s">
        <v>34</v>
      </c>
      <c r="D2571" s="2">
        <v>45475</v>
      </c>
      <c r="E2571" s="2">
        <v>45479</v>
      </c>
      <c r="F2571" s="1" t="s">
        <v>50</v>
      </c>
      <c r="G2571" s="1" t="s">
        <v>22</v>
      </c>
      <c r="H2571" s="1" t="s">
        <v>37</v>
      </c>
      <c r="I2571" s="1">
        <v>21529.59</v>
      </c>
      <c r="J2571" s="1" t="s">
        <v>38</v>
      </c>
      <c r="K2571" s="1" t="s">
        <v>25</v>
      </c>
      <c r="N2571" s="3" t="str">
        <f>IF(LEFT(LOWER(C2571),1)="m","Male",IF(LEFT(LOWER(C2571),1)="f","Female","Unknown"))</f>
        <v>Male</v>
      </c>
      <c r="O2571" s="4" t="str">
        <f>IF(TRIM(LOWER(F2571))="neuro","Neurology",IF(TRIM(LOWER(F2571))="Neurology","Neurology",IF(TRIM(LOWER(F2571))="general ward","General",IF(TRIM(LOWER(F2571))="general","General",IF(TRIM(LOWER(F2571))="cardiology","Cardiology",IF(TRIM(LOWER(F2571))="Cardiology","Cardiology",IF(TRIM(LOWER(F2571))="Peads","Pediatrics",IF(TRIM(LOWER(F2571))="Pediatrics","Pediatrics",IF(TRIM(LOWER(F2571))="orthopedics","Orthopedics",IF(TRIM(LOWER(F2571))="Neurology","Neurology",IF(TRIM(LOWER(F2571))="Oncology","Oncology")))))))))))</f>
        <v>Cardiology</v>
      </c>
      <c r="P2571" s="3" t="str">
        <f t="shared" si="240"/>
        <v>Government</v>
      </c>
      <c r="Q2571" s="5">
        <f t="shared" si="241"/>
        <v>4</v>
      </c>
      <c r="R2571" s="1">
        <f t="shared" si="242"/>
        <v>21529.59</v>
      </c>
      <c r="S2571" s="1">
        <f t="shared" si="243"/>
        <v>1</v>
      </c>
      <c r="T2571" s="1" t="str">
        <f t="shared" si="244"/>
        <v>51-65</v>
      </c>
      <c r="U2571" s="1" t="str">
        <f t="shared" si="245"/>
        <v>No</v>
      </c>
    </row>
    <row r="2572" spans="1:21">
      <c r="A2572" s="1">
        <v>2571</v>
      </c>
      <c r="B2572" s="1">
        <v>71</v>
      </c>
      <c r="C2572" s="1" t="s">
        <v>29</v>
      </c>
      <c r="D2572" s="2">
        <v>45268</v>
      </c>
      <c r="E2572" s="2">
        <v>45280</v>
      </c>
      <c r="F2572" s="1" t="s">
        <v>13</v>
      </c>
      <c r="G2572" s="1" t="s">
        <v>36</v>
      </c>
      <c r="H2572" s="1" t="s">
        <v>15</v>
      </c>
      <c r="I2572" s="1">
        <v>285432.09000000003</v>
      </c>
      <c r="J2572" s="1" t="s">
        <v>42</v>
      </c>
      <c r="K2572" s="1" t="s">
        <v>25</v>
      </c>
      <c r="N2572" s="3" t="str">
        <f>IF(LEFT(LOWER(C2572),1)="m","Male",IF(LEFT(LOWER(C2572),1)="f","Female","Unknown"))</f>
        <v>Female</v>
      </c>
      <c r="O2572" s="4" t="str">
        <f>IF(TRIM(LOWER(F2572))="neuro","Neurology",IF(TRIM(LOWER(F2572))="Neurology","Neurology",IF(TRIM(LOWER(F2572))="general ward","General",IF(TRIM(LOWER(F2572))="general","General",IF(TRIM(LOWER(F2572))="cardiology","Cardiology",IF(TRIM(LOWER(F2572))="Cardiology","Cardiology",IF(TRIM(LOWER(F2572))="Peads","Pediatrics",IF(TRIM(LOWER(F2572))="Pediatrics","Pediatrics",IF(TRIM(LOWER(F2572))="orthopedics","Orthopedics",IF(TRIM(LOWER(F2572))="Neurology","Neurology",IF(TRIM(LOWER(F2572))="Oncology","Oncology")))))))))))</f>
        <v>Neurology</v>
      </c>
      <c r="P2572" s="3" t="str">
        <f t="shared" si="240"/>
        <v>Government</v>
      </c>
      <c r="Q2572" s="5">
        <f t="shared" si="241"/>
        <v>12</v>
      </c>
      <c r="R2572" s="1">
        <f t="shared" si="242"/>
        <v>285432.09000000003</v>
      </c>
      <c r="S2572" s="1">
        <f t="shared" si="243"/>
        <v>1</v>
      </c>
      <c r="T2572" s="1" t="str">
        <f t="shared" si="244"/>
        <v>66+</v>
      </c>
      <c r="U2572" s="1" t="str">
        <f t="shared" si="245"/>
        <v>No</v>
      </c>
    </row>
    <row r="2573" spans="1:21">
      <c r="A2573" s="1">
        <v>2572</v>
      </c>
      <c r="B2573" s="1">
        <v>85</v>
      </c>
      <c r="C2573" s="1" t="s">
        <v>26</v>
      </c>
      <c r="D2573" s="2">
        <v>45573</v>
      </c>
      <c r="E2573" s="2">
        <v>45582</v>
      </c>
      <c r="F2573" s="1" t="s">
        <v>49</v>
      </c>
      <c r="G2573" s="1" t="s">
        <v>31</v>
      </c>
      <c r="H2573" s="1" t="s">
        <v>15</v>
      </c>
      <c r="I2573" s="1">
        <v>65685.039999999994</v>
      </c>
      <c r="J2573" s="1" t="s">
        <v>16</v>
      </c>
      <c r="K2573" s="1" t="s">
        <v>38</v>
      </c>
      <c r="N2573" s="3" t="str">
        <f>IF(LEFT(LOWER(C2573),1)="m","Male",IF(LEFT(LOWER(C2573),1)="f","Female","Unknown"))</f>
        <v>Female</v>
      </c>
      <c r="O2573" s="4" t="str">
        <f>IF(TRIM(LOWER(F2573))="neuro","Neurology",IF(TRIM(LOWER(F2573))="Neurology","Neurology",IF(TRIM(LOWER(F2573))="general ward","General",IF(TRIM(LOWER(F2573))="general","General",IF(TRIM(LOWER(F2573))="cardiology","Cardiology",IF(TRIM(LOWER(F2573))="Cardiology","Cardiology",IF(TRIM(LOWER(F2573))="Peads","Pediatrics",IF(TRIM(LOWER(F2573))="Pediatrics","Pediatrics",IF(TRIM(LOWER(F2573))="orthopedics","Orthopedics",IF(TRIM(LOWER(F2573))="Neurology","Neurology",IF(TRIM(LOWER(F2573))="Oncology","Oncology")))))))))))</f>
        <v>Oncology</v>
      </c>
      <c r="P2573" s="3" t="str">
        <f t="shared" si="240"/>
        <v>Private</v>
      </c>
      <c r="Q2573" s="5">
        <f t="shared" si="241"/>
        <v>9</v>
      </c>
      <c r="R2573" s="1">
        <f t="shared" si="242"/>
        <v>65685.039999999994</v>
      </c>
      <c r="S2573" s="1">
        <f t="shared" si="243"/>
        <v>0</v>
      </c>
      <c r="T2573" s="1" t="str">
        <f t="shared" si="244"/>
        <v>66+</v>
      </c>
      <c r="U2573" s="1" t="str">
        <f t="shared" si="245"/>
        <v>Yes</v>
      </c>
    </row>
    <row r="2574" spans="1:21">
      <c r="A2574" s="1">
        <v>2573</v>
      </c>
      <c r="B2574" s="1">
        <v>76</v>
      </c>
      <c r="C2574" s="1" t="s">
        <v>26</v>
      </c>
      <c r="D2574" s="2">
        <v>45588</v>
      </c>
      <c r="E2574" s="2">
        <v>45594</v>
      </c>
      <c r="F2574" s="1" t="s">
        <v>52</v>
      </c>
      <c r="G2574" s="1" t="s">
        <v>31</v>
      </c>
      <c r="H2574" s="1" t="s">
        <v>39</v>
      </c>
      <c r="I2574" s="1">
        <v>119384.76</v>
      </c>
      <c r="J2574" s="1" t="s">
        <v>42</v>
      </c>
      <c r="K2574" s="1" t="s">
        <v>25</v>
      </c>
      <c r="N2574" s="3" t="str">
        <f>IF(LEFT(LOWER(C2574),1)="m","Male",IF(LEFT(LOWER(C2574),1)="f","Female","Unknown"))</f>
        <v>Female</v>
      </c>
      <c r="O2574" s="4" t="str">
        <f>IF(TRIM(LOWER(F2574))="neuro","Neurology",IF(TRIM(LOWER(F2574))="Neurology","Neurology",IF(TRIM(LOWER(F2574))="general ward","General",IF(TRIM(LOWER(F2574))="general","General",IF(TRIM(LOWER(F2574))="cardiology","Cardiology",IF(TRIM(LOWER(F2574))="Cardiology","Cardiology",IF(TRIM(LOWER(F2574))="Peads","Pediatrics",IF(TRIM(LOWER(F2574))="Pediatrics","Pediatrics",IF(TRIM(LOWER(F2574))="orthopedics","Orthopedics",IF(TRIM(LOWER(F2574))="Neurology","Neurology",IF(TRIM(LOWER(F2574))="Oncology","Oncology")))))))))))</f>
        <v>Oncology</v>
      </c>
      <c r="P2574" s="3" t="str">
        <f t="shared" si="240"/>
        <v>Private</v>
      </c>
      <c r="Q2574" s="5">
        <f t="shared" si="241"/>
        <v>6</v>
      </c>
      <c r="R2574" s="1">
        <f t="shared" si="242"/>
        <v>119384.76</v>
      </c>
      <c r="S2574" s="1">
        <f t="shared" si="243"/>
        <v>1</v>
      </c>
      <c r="T2574" s="1" t="str">
        <f t="shared" si="244"/>
        <v>66+</v>
      </c>
      <c r="U2574" s="1" t="str">
        <f t="shared" si="245"/>
        <v>No</v>
      </c>
    </row>
    <row r="2575" spans="1:21">
      <c r="A2575" s="1">
        <v>2574</v>
      </c>
      <c r="B2575" s="1">
        <v>13</v>
      </c>
      <c r="C2575" s="1" t="s">
        <v>44</v>
      </c>
      <c r="D2575" s="2">
        <v>45170</v>
      </c>
      <c r="E2575" s="2">
        <v>45177</v>
      </c>
      <c r="F2575" s="1" t="s">
        <v>21</v>
      </c>
      <c r="G2575" s="1" t="s">
        <v>14</v>
      </c>
      <c r="H2575" s="1" t="s">
        <v>47</v>
      </c>
      <c r="I2575" s="1">
        <v>180809.83</v>
      </c>
      <c r="J2575" s="1" t="s">
        <v>25</v>
      </c>
      <c r="K2575" s="1" t="s">
        <v>42</v>
      </c>
      <c r="N2575" s="3" t="str">
        <f>IF(LEFT(LOWER(C2575),1)="m","Male",IF(LEFT(LOWER(C2575),1)="f","Female","Unknown"))</f>
        <v>Female</v>
      </c>
      <c r="O2575" s="4" t="str">
        <f>IF(TRIM(LOWER(F2575))="neuro","Neurology",IF(TRIM(LOWER(F2575))="Neurology","Neurology",IF(TRIM(LOWER(F2575))="general ward","General",IF(TRIM(LOWER(F2575))="general","General",IF(TRIM(LOWER(F2575))="cardiology","Cardiology",IF(TRIM(LOWER(F2575))="Cardiology","Cardiology",IF(TRIM(LOWER(F2575))="Peads","Pediatrics",IF(TRIM(LOWER(F2575))="Pediatrics","Pediatrics",IF(TRIM(LOWER(F2575))="orthopedics","Orthopedics",IF(TRIM(LOWER(F2575))="Neurology","Neurology",IF(TRIM(LOWER(F2575))="Oncology","Oncology")))))))))))</f>
        <v>General</v>
      </c>
      <c r="P2575" s="3" t="str">
        <f t="shared" si="240"/>
        <v>Private</v>
      </c>
      <c r="Q2575" s="5">
        <f t="shared" si="241"/>
        <v>7</v>
      </c>
      <c r="R2575" s="1">
        <f t="shared" si="242"/>
        <v>180809.83</v>
      </c>
      <c r="S2575" s="1">
        <f t="shared" si="243"/>
        <v>0</v>
      </c>
      <c r="T2575" s="1" t="str">
        <f t="shared" si="244"/>
        <v>0-17</v>
      </c>
      <c r="U2575" s="1" t="str">
        <f t="shared" si="245"/>
        <v>Yes</v>
      </c>
    </row>
    <row r="2576" spans="1:21">
      <c r="A2576" s="1">
        <v>2575</v>
      </c>
      <c r="B2576" s="1">
        <v>86</v>
      </c>
      <c r="C2576" s="1" t="s">
        <v>18</v>
      </c>
      <c r="D2576" s="2">
        <v>45236</v>
      </c>
      <c r="E2576" s="2">
        <v>45249</v>
      </c>
      <c r="F2576" s="1" t="s">
        <v>40</v>
      </c>
      <c r="G2576" s="1" t="s">
        <v>46</v>
      </c>
      <c r="H2576" s="1" t="s">
        <v>32</v>
      </c>
      <c r="I2576" s="1">
        <v>79534.28</v>
      </c>
      <c r="J2576" s="1" t="s">
        <v>16</v>
      </c>
      <c r="K2576" s="1" t="s">
        <v>38</v>
      </c>
      <c r="N2576" s="3" t="str">
        <f>IF(LEFT(LOWER(C2576),1)="m","Male",IF(LEFT(LOWER(C2576),1)="f","Female","Unknown"))</f>
        <v>Male</v>
      </c>
      <c r="O2576" s="4" t="str">
        <f>IF(TRIM(LOWER(F2576))="neuro","Neurology",IF(TRIM(LOWER(F2576))="Neurology","Neurology",IF(TRIM(LOWER(F2576))="general ward","General",IF(TRIM(LOWER(F2576))="general","General",IF(TRIM(LOWER(F2576))="cardiology","Cardiology",IF(TRIM(LOWER(F2576))="Cardiology","Cardiology",IF(TRIM(LOWER(F2576))="Peads","Pediatrics",IF(TRIM(LOWER(F2576))="Pediatrics","Pediatrics",IF(TRIM(LOWER(F2576))="orthopedics","Orthopedics",IF(TRIM(LOWER(F2576))="Neurology","Neurology",IF(TRIM(LOWER(F2576))="Oncology","Oncology")))))))))))</f>
        <v>Pediatrics</v>
      </c>
      <c r="P2576" s="3" t="str">
        <f t="shared" si="240"/>
        <v>Self</v>
      </c>
      <c r="Q2576" s="5">
        <f t="shared" si="241"/>
        <v>13</v>
      </c>
      <c r="R2576" s="1">
        <f t="shared" si="242"/>
        <v>79534.28</v>
      </c>
      <c r="S2576" s="1">
        <f t="shared" si="243"/>
        <v>0</v>
      </c>
      <c r="T2576" s="1" t="str">
        <f t="shared" si="244"/>
        <v>66+</v>
      </c>
      <c r="U2576" s="1" t="str">
        <f t="shared" si="245"/>
        <v>Yes</v>
      </c>
    </row>
    <row r="2577" spans="1:21">
      <c r="A2577" s="1">
        <v>2576</v>
      </c>
      <c r="B2577" s="1">
        <v>37</v>
      </c>
      <c r="C2577" s="1" t="s">
        <v>29</v>
      </c>
      <c r="D2577" s="2">
        <v>45331</v>
      </c>
      <c r="E2577" s="2">
        <v>45334</v>
      </c>
      <c r="F2577" s="1" t="s">
        <v>52</v>
      </c>
      <c r="G2577" s="1" t="s">
        <v>14</v>
      </c>
      <c r="H2577" s="1" t="s">
        <v>47</v>
      </c>
      <c r="I2577" s="1">
        <v>179861.99</v>
      </c>
      <c r="J2577" s="1" t="s">
        <v>17</v>
      </c>
      <c r="K2577" s="1" t="s">
        <v>16</v>
      </c>
      <c r="N2577" s="3" t="str">
        <f>IF(LEFT(LOWER(C2577),1)="m","Male",IF(LEFT(LOWER(C2577),1)="f","Female","Unknown"))</f>
        <v>Female</v>
      </c>
      <c r="O2577" s="4" t="str">
        <f>IF(TRIM(LOWER(F2577))="neuro","Neurology",IF(TRIM(LOWER(F2577))="Neurology","Neurology",IF(TRIM(LOWER(F2577))="general ward","General",IF(TRIM(LOWER(F2577))="general","General",IF(TRIM(LOWER(F2577))="cardiology","Cardiology",IF(TRIM(LOWER(F2577))="Cardiology","Cardiology",IF(TRIM(LOWER(F2577))="Peads","Pediatrics",IF(TRIM(LOWER(F2577))="Pediatrics","Pediatrics",IF(TRIM(LOWER(F2577))="orthopedics","Orthopedics",IF(TRIM(LOWER(F2577))="Neurology","Neurology",IF(TRIM(LOWER(F2577))="Oncology","Oncology")))))))))))</f>
        <v>Oncology</v>
      </c>
      <c r="P2577" s="3" t="str">
        <f t="shared" si="240"/>
        <v>Private</v>
      </c>
      <c r="Q2577" s="5">
        <f t="shared" si="241"/>
        <v>3</v>
      </c>
      <c r="R2577" s="1">
        <f t="shared" si="242"/>
        <v>179861.99</v>
      </c>
      <c r="S2577" s="1">
        <f t="shared" si="243"/>
        <v>1</v>
      </c>
      <c r="T2577" s="1" t="str">
        <f t="shared" si="244"/>
        <v>36-50</v>
      </c>
      <c r="U2577" s="1" t="str">
        <f t="shared" si="245"/>
        <v>Yes</v>
      </c>
    </row>
    <row r="2578" spans="1:21">
      <c r="A2578" s="1">
        <v>2577</v>
      </c>
      <c r="C2578" s="1" t="s">
        <v>18</v>
      </c>
      <c r="D2578" s="2">
        <v>45453</v>
      </c>
      <c r="E2578" s="2">
        <v>45467</v>
      </c>
      <c r="F2578" s="1" t="s">
        <v>45</v>
      </c>
      <c r="G2578" s="1" t="s">
        <v>22</v>
      </c>
      <c r="H2578" s="1" t="s">
        <v>37</v>
      </c>
      <c r="I2578" s="1">
        <v>35772.050000000003</v>
      </c>
      <c r="K2578" s="1" t="s">
        <v>38</v>
      </c>
      <c r="N2578" s="3" t="str">
        <f>IF(LEFT(LOWER(C2578),1)="m","Male",IF(LEFT(LOWER(C2578),1)="f","Female","Unknown"))</f>
        <v>Male</v>
      </c>
      <c r="O2578" s="4" t="str">
        <f>IF(TRIM(LOWER(F2578))="neuro","Neurology",IF(TRIM(LOWER(F2578))="Neurology","Neurology",IF(TRIM(LOWER(F2578))="general ward","General",IF(TRIM(LOWER(F2578))="general","General",IF(TRIM(LOWER(F2578))="cardiology","Cardiology",IF(TRIM(LOWER(F2578))="Cardiology","Cardiology",IF(TRIM(LOWER(F2578))="Peads","Pediatrics",IF(TRIM(LOWER(F2578))="Pediatrics","Pediatrics",IF(TRIM(LOWER(F2578))="orthopedics","Orthopedics",IF(TRIM(LOWER(F2578))="Neurology","Neurology",IF(TRIM(LOWER(F2578))="Oncology","Oncology")))))))))))</f>
        <v>Neurology</v>
      </c>
      <c r="P2578" s="3" t="str">
        <f t="shared" si="240"/>
        <v>Government</v>
      </c>
      <c r="Q2578" s="5">
        <f t="shared" si="241"/>
        <v>14</v>
      </c>
      <c r="R2578" s="1">
        <f t="shared" si="242"/>
        <v>35772.050000000003</v>
      </c>
      <c r="S2578" s="1">
        <f t="shared" si="243"/>
        <v>0</v>
      </c>
      <c r="T2578" s="1" t="str">
        <f t="shared" si="244"/>
        <v>0-17</v>
      </c>
      <c r="U2578" s="1" t="str">
        <f t="shared" si="245"/>
        <v>Unknown</v>
      </c>
    </row>
    <row r="2579" spans="1:21">
      <c r="A2579" s="1">
        <v>2578</v>
      </c>
      <c r="B2579" s="1">
        <v>62</v>
      </c>
      <c r="C2579" s="1" t="s">
        <v>27</v>
      </c>
      <c r="D2579" s="2">
        <v>45297</v>
      </c>
      <c r="E2579" s="2">
        <v>45311</v>
      </c>
      <c r="F2579" s="1" t="s">
        <v>28</v>
      </c>
      <c r="G2579" s="1" t="s">
        <v>36</v>
      </c>
      <c r="H2579" s="1" t="s">
        <v>15</v>
      </c>
      <c r="I2579" s="1">
        <v>97746.11</v>
      </c>
      <c r="J2579" s="1" t="s">
        <v>24</v>
      </c>
      <c r="K2579" s="1" t="s">
        <v>17</v>
      </c>
      <c r="N2579" s="3" t="str">
        <f>IF(LEFT(LOWER(C2579),1)="m","Male",IF(LEFT(LOWER(C2579),1)="f","Female","Unknown"))</f>
        <v>Male</v>
      </c>
      <c r="O2579" s="4" t="str">
        <f>IF(TRIM(LOWER(F2579))="neuro","Neurology",IF(TRIM(LOWER(F2579))="Neurology","Neurology",IF(TRIM(LOWER(F2579))="general ward","General",IF(TRIM(LOWER(F2579))="general","General",IF(TRIM(LOWER(F2579))="cardiology","Cardiology",IF(TRIM(LOWER(F2579))="Cardiology","Cardiology",IF(TRIM(LOWER(F2579))="Peads","Pediatrics",IF(TRIM(LOWER(F2579))="Pediatrics","Pediatrics",IF(TRIM(LOWER(F2579))="orthopedics","Orthopedics",IF(TRIM(LOWER(F2579))="Neurology","Neurology",IF(TRIM(LOWER(F2579))="Oncology","Oncology")))))))))))</f>
        <v>Orthopedics</v>
      </c>
      <c r="P2579" s="3" t="str">
        <f t="shared" si="240"/>
        <v>Government</v>
      </c>
      <c r="Q2579" s="5">
        <f t="shared" si="241"/>
        <v>14</v>
      </c>
      <c r="R2579" s="1">
        <f t="shared" si="242"/>
        <v>97746.11</v>
      </c>
      <c r="S2579" s="1">
        <f t="shared" si="243"/>
        <v>1</v>
      </c>
      <c r="T2579" s="1" t="str">
        <f t="shared" si="244"/>
        <v>51-65</v>
      </c>
      <c r="U2579" s="1" t="str">
        <f t="shared" si="245"/>
        <v>No</v>
      </c>
    </row>
    <row r="2580" spans="1:21">
      <c r="A2580" s="1">
        <v>2579</v>
      </c>
      <c r="B2580" s="1">
        <v>58</v>
      </c>
      <c r="C2580" s="1" t="s">
        <v>27</v>
      </c>
      <c r="D2580" s="2">
        <v>45298</v>
      </c>
      <c r="E2580" s="2">
        <v>45311</v>
      </c>
      <c r="F2580" s="1" t="s">
        <v>28</v>
      </c>
      <c r="G2580" s="1" t="s">
        <v>41</v>
      </c>
      <c r="H2580" s="1" t="s">
        <v>48</v>
      </c>
      <c r="I2580" s="1">
        <v>21965.02</v>
      </c>
      <c r="J2580" s="1" t="s">
        <v>17</v>
      </c>
      <c r="K2580" s="1" t="s">
        <v>17</v>
      </c>
      <c r="N2580" s="3" t="str">
        <f>IF(LEFT(LOWER(C2580),1)="m","Male",IF(LEFT(LOWER(C2580),1)="f","Female","Unknown"))</f>
        <v>Male</v>
      </c>
      <c r="O2580" s="4" t="str">
        <f>IF(TRIM(LOWER(F2580))="neuro","Neurology",IF(TRIM(LOWER(F2580))="Neurology","Neurology",IF(TRIM(LOWER(F2580))="general ward","General",IF(TRIM(LOWER(F2580))="general","General",IF(TRIM(LOWER(F2580))="cardiology","Cardiology",IF(TRIM(LOWER(F2580))="Cardiology","Cardiology",IF(TRIM(LOWER(F2580))="Peads","Pediatrics",IF(TRIM(LOWER(F2580))="Pediatrics","Pediatrics",IF(TRIM(LOWER(F2580))="orthopedics","Orthopedics",IF(TRIM(LOWER(F2580))="Neurology","Neurology",IF(TRIM(LOWER(F2580))="Oncology","Oncology")))))))))))</f>
        <v>Orthopedics</v>
      </c>
      <c r="P2580" s="3" t="str">
        <f t="shared" si="240"/>
        <v>Unknown</v>
      </c>
      <c r="Q2580" s="5">
        <f t="shared" si="241"/>
        <v>13</v>
      </c>
      <c r="R2580" s="1">
        <f t="shared" si="242"/>
        <v>21965.02</v>
      </c>
      <c r="S2580" s="1">
        <f t="shared" si="243"/>
        <v>1</v>
      </c>
      <c r="T2580" s="1" t="str">
        <f t="shared" si="244"/>
        <v>51-65</v>
      </c>
      <c r="U2580" s="1" t="str">
        <f t="shared" si="245"/>
        <v>Yes</v>
      </c>
    </row>
    <row r="2581" spans="1:21">
      <c r="A2581" s="1">
        <v>2580</v>
      </c>
      <c r="B2581" s="1">
        <v>49</v>
      </c>
      <c r="C2581" s="1" t="s">
        <v>29</v>
      </c>
      <c r="D2581" s="2">
        <v>45471</v>
      </c>
      <c r="E2581" s="2">
        <v>45472</v>
      </c>
      <c r="F2581" s="1" t="s">
        <v>13</v>
      </c>
      <c r="G2581" s="1" t="s">
        <v>41</v>
      </c>
      <c r="H2581" s="1" t="s">
        <v>32</v>
      </c>
      <c r="I2581" s="1">
        <v>116386.85</v>
      </c>
      <c r="J2581" s="1" t="s">
        <v>17</v>
      </c>
      <c r="K2581" s="1" t="s">
        <v>17</v>
      </c>
      <c r="N2581" s="3" t="str">
        <f>IF(LEFT(LOWER(C2581),1)="m","Male",IF(LEFT(LOWER(C2581),1)="f","Female","Unknown"))</f>
        <v>Female</v>
      </c>
      <c r="O2581" s="4" t="str">
        <f>IF(TRIM(LOWER(F2581))="neuro","Neurology",IF(TRIM(LOWER(F2581))="Neurology","Neurology",IF(TRIM(LOWER(F2581))="general ward","General",IF(TRIM(LOWER(F2581))="general","General",IF(TRIM(LOWER(F2581))="cardiology","Cardiology",IF(TRIM(LOWER(F2581))="Cardiology","Cardiology",IF(TRIM(LOWER(F2581))="Peads","Pediatrics",IF(TRIM(LOWER(F2581))="Pediatrics","Pediatrics",IF(TRIM(LOWER(F2581))="orthopedics","Orthopedics",IF(TRIM(LOWER(F2581))="Neurology","Neurology",IF(TRIM(LOWER(F2581))="Oncology","Oncology")))))))))))</f>
        <v>Neurology</v>
      </c>
      <c r="P2581" s="3" t="str">
        <f t="shared" si="240"/>
        <v>Unknown</v>
      </c>
      <c r="Q2581" s="5">
        <f t="shared" si="241"/>
        <v>1</v>
      </c>
      <c r="R2581" s="1">
        <f t="shared" si="242"/>
        <v>116386.85</v>
      </c>
      <c r="S2581" s="1">
        <f t="shared" si="243"/>
        <v>1</v>
      </c>
      <c r="T2581" s="1" t="str">
        <f t="shared" si="244"/>
        <v>36-50</v>
      </c>
      <c r="U2581" s="1" t="str">
        <f t="shared" si="245"/>
        <v>Yes</v>
      </c>
    </row>
    <row r="2582" spans="1:21">
      <c r="A2582" s="1">
        <v>2581</v>
      </c>
      <c r="B2582" s="1">
        <v>3</v>
      </c>
      <c r="C2582" s="1" t="s">
        <v>27</v>
      </c>
      <c r="D2582" s="2">
        <v>45066</v>
      </c>
      <c r="E2582" s="2">
        <v>45083</v>
      </c>
      <c r="F2582" s="1" t="s">
        <v>52</v>
      </c>
      <c r="G2582" s="1" t="s">
        <v>33</v>
      </c>
      <c r="H2582" s="1" t="s">
        <v>37</v>
      </c>
      <c r="I2582" s="1">
        <v>174114.61</v>
      </c>
      <c r="J2582" s="1" t="s">
        <v>16</v>
      </c>
      <c r="K2582" s="1" t="s">
        <v>20</v>
      </c>
      <c r="N2582" s="3" t="str">
        <f>IF(LEFT(LOWER(C2582),1)="m","Male",IF(LEFT(LOWER(C2582),1)="f","Female","Unknown"))</f>
        <v>Male</v>
      </c>
      <c r="O2582" s="4" t="str">
        <f>IF(TRIM(LOWER(F2582))="neuro","Neurology",IF(TRIM(LOWER(F2582))="Neurology","Neurology",IF(TRIM(LOWER(F2582))="general ward","General",IF(TRIM(LOWER(F2582))="general","General",IF(TRIM(LOWER(F2582))="cardiology","Cardiology",IF(TRIM(LOWER(F2582))="Cardiology","Cardiology",IF(TRIM(LOWER(F2582))="Peads","Pediatrics",IF(TRIM(LOWER(F2582))="Pediatrics","Pediatrics",IF(TRIM(LOWER(F2582))="orthopedics","Orthopedics",IF(TRIM(LOWER(F2582))="Neurology","Neurology",IF(TRIM(LOWER(F2582))="Oncology","Oncology")))))))))))</f>
        <v>Oncology</v>
      </c>
      <c r="P2582" s="3" t="str">
        <f t="shared" si="240"/>
        <v>Self</v>
      </c>
      <c r="Q2582" s="5">
        <f t="shared" si="241"/>
        <v>17</v>
      </c>
      <c r="R2582" s="1">
        <f t="shared" si="242"/>
        <v>174114.61</v>
      </c>
      <c r="S2582" s="1">
        <f t="shared" si="243"/>
        <v>0</v>
      </c>
      <c r="T2582" s="1" t="str">
        <f t="shared" si="244"/>
        <v>0-17</v>
      </c>
      <c r="U2582" s="1" t="str">
        <f t="shared" si="245"/>
        <v>Yes</v>
      </c>
    </row>
    <row r="2583" spans="1:21">
      <c r="A2583" s="1">
        <v>2582</v>
      </c>
      <c r="B2583" s="1">
        <v>22</v>
      </c>
      <c r="C2583" s="1" t="s">
        <v>27</v>
      </c>
      <c r="D2583" s="2">
        <v>45172</v>
      </c>
      <c r="E2583" s="2">
        <v>45192</v>
      </c>
      <c r="F2583" s="1" t="s">
        <v>45</v>
      </c>
      <c r="G2583" s="1" t="s">
        <v>33</v>
      </c>
      <c r="H2583" s="1" t="s">
        <v>23</v>
      </c>
      <c r="I2583" s="1">
        <v>79042.539999999994</v>
      </c>
      <c r="J2583" s="1" t="s">
        <v>24</v>
      </c>
      <c r="K2583" s="1" t="s">
        <v>25</v>
      </c>
      <c r="N2583" s="3" t="str">
        <f>IF(LEFT(LOWER(C2583),1)="m","Male",IF(LEFT(LOWER(C2583),1)="f","Female","Unknown"))</f>
        <v>Male</v>
      </c>
      <c r="O2583" s="4" t="str">
        <f>IF(TRIM(LOWER(F2583))="neuro","Neurology",IF(TRIM(LOWER(F2583))="Neurology","Neurology",IF(TRIM(LOWER(F2583))="general ward","General",IF(TRIM(LOWER(F2583))="general","General",IF(TRIM(LOWER(F2583))="cardiology","Cardiology",IF(TRIM(LOWER(F2583))="Cardiology","Cardiology",IF(TRIM(LOWER(F2583))="Peads","Pediatrics",IF(TRIM(LOWER(F2583))="Pediatrics","Pediatrics",IF(TRIM(LOWER(F2583))="orthopedics","Orthopedics",IF(TRIM(LOWER(F2583))="Neurology","Neurology",IF(TRIM(LOWER(F2583))="Oncology","Oncology")))))))))))</f>
        <v>Neurology</v>
      </c>
      <c r="P2583" s="3" t="str">
        <f t="shared" si="240"/>
        <v>Self</v>
      </c>
      <c r="Q2583" s="5">
        <f t="shared" si="241"/>
        <v>20</v>
      </c>
      <c r="R2583" s="1">
        <f t="shared" si="242"/>
        <v>79042.539999999994</v>
      </c>
      <c r="S2583" s="1">
        <f t="shared" si="243"/>
        <v>1</v>
      </c>
      <c r="T2583" s="1" t="str">
        <f t="shared" si="244"/>
        <v>18-35</v>
      </c>
      <c r="U2583" s="1" t="str">
        <f t="shared" si="245"/>
        <v>No</v>
      </c>
    </row>
    <row r="2584" spans="1:21">
      <c r="A2584" s="1">
        <v>2583</v>
      </c>
      <c r="B2584" s="1">
        <v>51</v>
      </c>
      <c r="C2584" s="1" t="s">
        <v>26</v>
      </c>
      <c r="D2584" s="2">
        <v>45365</v>
      </c>
      <c r="E2584" s="2">
        <v>45380</v>
      </c>
      <c r="F2584" s="1" t="s">
        <v>45</v>
      </c>
      <c r="G2584" s="1" t="s">
        <v>46</v>
      </c>
      <c r="H2584" s="1" t="s">
        <v>32</v>
      </c>
      <c r="I2584" s="1">
        <v>284383.89</v>
      </c>
      <c r="J2584" s="1" t="s">
        <v>17</v>
      </c>
      <c r="K2584" s="1" t="s">
        <v>16</v>
      </c>
      <c r="N2584" s="3" t="str">
        <f>IF(LEFT(LOWER(C2584),1)="m","Male",IF(LEFT(LOWER(C2584),1)="f","Female","Unknown"))</f>
        <v>Female</v>
      </c>
      <c r="O2584" s="4" t="str">
        <f>IF(TRIM(LOWER(F2584))="neuro","Neurology",IF(TRIM(LOWER(F2584))="Neurology","Neurology",IF(TRIM(LOWER(F2584))="general ward","General",IF(TRIM(LOWER(F2584))="general","General",IF(TRIM(LOWER(F2584))="cardiology","Cardiology",IF(TRIM(LOWER(F2584))="Cardiology","Cardiology",IF(TRIM(LOWER(F2584))="Peads","Pediatrics",IF(TRIM(LOWER(F2584))="Pediatrics","Pediatrics",IF(TRIM(LOWER(F2584))="orthopedics","Orthopedics",IF(TRIM(LOWER(F2584))="Neurology","Neurology",IF(TRIM(LOWER(F2584))="Oncology","Oncology")))))))))))</f>
        <v>Neurology</v>
      </c>
      <c r="P2584" s="3" t="str">
        <f t="shared" si="240"/>
        <v>Self</v>
      </c>
      <c r="Q2584" s="5">
        <f t="shared" si="241"/>
        <v>15</v>
      </c>
      <c r="R2584" s="1">
        <f t="shared" si="242"/>
        <v>284383.89</v>
      </c>
      <c r="S2584" s="1">
        <f t="shared" si="243"/>
        <v>1</v>
      </c>
      <c r="T2584" s="1" t="str">
        <f t="shared" si="244"/>
        <v>51-65</v>
      </c>
      <c r="U2584" s="1" t="str">
        <f t="shared" si="245"/>
        <v>Yes</v>
      </c>
    </row>
    <row r="2585" spans="1:21">
      <c r="A2585" s="1">
        <v>2584</v>
      </c>
      <c r="B2585" s="1">
        <v>29</v>
      </c>
      <c r="C2585" s="1" t="s">
        <v>18</v>
      </c>
      <c r="D2585" s="2">
        <v>45528</v>
      </c>
      <c r="E2585" s="2">
        <v>45529</v>
      </c>
      <c r="F2585" s="1" t="s">
        <v>52</v>
      </c>
      <c r="G2585" s="1" t="s">
        <v>33</v>
      </c>
      <c r="H2585" s="1" t="s">
        <v>15</v>
      </c>
      <c r="I2585" s="1">
        <v>101977.76</v>
      </c>
      <c r="J2585" s="1" t="s">
        <v>25</v>
      </c>
      <c r="K2585" s="1" t="s">
        <v>25</v>
      </c>
      <c r="N2585" s="3" t="str">
        <f>IF(LEFT(LOWER(C2585),1)="m","Male",IF(LEFT(LOWER(C2585),1)="f","Female","Unknown"))</f>
        <v>Male</v>
      </c>
      <c r="O2585" s="4" t="str">
        <f>IF(TRIM(LOWER(F2585))="neuro","Neurology",IF(TRIM(LOWER(F2585))="Neurology","Neurology",IF(TRIM(LOWER(F2585))="general ward","General",IF(TRIM(LOWER(F2585))="general","General",IF(TRIM(LOWER(F2585))="cardiology","Cardiology",IF(TRIM(LOWER(F2585))="Cardiology","Cardiology",IF(TRIM(LOWER(F2585))="Peads","Pediatrics",IF(TRIM(LOWER(F2585))="Pediatrics","Pediatrics",IF(TRIM(LOWER(F2585))="orthopedics","Orthopedics",IF(TRIM(LOWER(F2585))="Neurology","Neurology",IF(TRIM(LOWER(F2585))="Oncology","Oncology")))))))))))</f>
        <v>Oncology</v>
      </c>
      <c r="P2585" s="3" t="str">
        <f t="shared" si="240"/>
        <v>Self</v>
      </c>
      <c r="Q2585" s="5">
        <f t="shared" si="241"/>
        <v>1</v>
      </c>
      <c r="R2585" s="1">
        <f t="shared" si="242"/>
        <v>101977.76</v>
      </c>
      <c r="S2585" s="1">
        <f t="shared" si="243"/>
        <v>1</v>
      </c>
      <c r="T2585" s="1" t="str">
        <f t="shared" si="244"/>
        <v>18-35</v>
      </c>
      <c r="U2585" s="1" t="str">
        <f t="shared" si="245"/>
        <v>Yes</v>
      </c>
    </row>
    <row r="2586" spans="1:21">
      <c r="A2586" s="1">
        <v>2585</v>
      </c>
      <c r="B2586" s="1">
        <v>75</v>
      </c>
      <c r="C2586" s="1" t="s">
        <v>18</v>
      </c>
      <c r="D2586" s="2">
        <v>45603</v>
      </c>
      <c r="E2586" s="2">
        <v>45616</v>
      </c>
      <c r="F2586" s="1" t="s">
        <v>13</v>
      </c>
      <c r="G2586" s="1" t="s">
        <v>22</v>
      </c>
      <c r="H2586" s="1" t="s">
        <v>48</v>
      </c>
      <c r="I2586" s="1">
        <v>214017.36</v>
      </c>
      <c r="J2586" s="1" t="s">
        <v>17</v>
      </c>
      <c r="K2586" s="1" t="s">
        <v>42</v>
      </c>
      <c r="N2586" s="3" t="str">
        <f>IF(LEFT(LOWER(C2586),1)="m","Male",IF(LEFT(LOWER(C2586),1)="f","Female","Unknown"))</f>
        <v>Male</v>
      </c>
      <c r="O2586" s="4" t="str">
        <f>IF(TRIM(LOWER(F2586))="neuro","Neurology",IF(TRIM(LOWER(F2586))="Neurology","Neurology",IF(TRIM(LOWER(F2586))="general ward","General",IF(TRIM(LOWER(F2586))="general","General",IF(TRIM(LOWER(F2586))="cardiology","Cardiology",IF(TRIM(LOWER(F2586))="Cardiology","Cardiology",IF(TRIM(LOWER(F2586))="Peads","Pediatrics",IF(TRIM(LOWER(F2586))="Pediatrics","Pediatrics",IF(TRIM(LOWER(F2586))="orthopedics","Orthopedics",IF(TRIM(LOWER(F2586))="Neurology","Neurology",IF(TRIM(LOWER(F2586))="Oncology","Oncology")))))))))))</f>
        <v>Neurology</v>
      </c>
      <c r="P2586" s="3" t="str">
        <f t="shared" si="240"/>
        <v>Government</v>
      </c>
      <c r="Q2586" s="5">
        <f t="shared" si="241"/>
        <v>13</v>
      </c>
      <c r="R2586" s="1">
        <f t="shared" si="242"/>
        <v>214017.36</v>
      </c>
      <c r="S2586" s="1">
        <f t="shared" si="243"/>
        <v>0</v>
      </c>
      <c r="T2586" s="1" t="str">
        <f t="shared" si="244"/>
        <v>66+</v>
      </c>
      <c r="U2586" s="1" t="str">
        <f t="shared" si="245"/>
        <v>Yes</v>
      </c>
    </row>
    <row r="2587" spans="1:21">
      <c r="A2587" s="1">
        <v>2586</v>
      </c>
      <c r="B2587" s="1">
        <v>44</v>
      </c>
      <c r="C2587" s="1" t="s">
        <v>12</v>
      </c>
      <c r="D2587" s="2">
        <v>45318</v>
      </c>
      <c r="E2587" s="2">
        <v>45327</v>
      </c>
      <c r="F2587" s="1" t="s">
        <v>45</v>
      </c>
      <c r="G2587" s="1" t="s">
        <v>14</v>
      </c>
      <c r="H2587" s="1" t="s">
        <v>37</v>
      </c>
      <c r="I2587" s="1">
        <v>54059.54</v>
      </c>
      <c r="J2587" s="1" t="s">
        <v>38</v>
      </c>
      <c r="K2587" s="1" t="s">
        <v>25</v>
      </c>
      <c r="N2587" s="3" t="str">
        <f>IF(LEFT(LOWER(C2587),1)="m","Male",IF(LEFT(LOWER(C2587),1)="f","Female","Unknown"))</f>
        <v>Unknown</v>
      </c>
      <c r="O2587" s="4" t="str">
        <f>IF(TRIM(LOWER(F2587))="neuro","Neurology",IF(TRIM(LOWER(F2587))="Neurology","Neurology",IF(TRIM(LOWER(F2587))="general ward","General",IF(TRIM(LOWER(F2587))="general","General",IF(TRIM(LOWER(F2587))="cardiology","Cardiology",IF(TRIM(LOWER(F2587))="Cardiology","Cardiology",IF(TRIM(LOWER(F2587))="Peads","Pediatrics",IF(TRIM(LOWER(F2587))="Pediatrics","Pediatrics",IF(TRIM(LOWER(F2587))="orthopedics","Orthopedics",IF(TRIM(LOWER(F2587))="Neurology","Neurology",IF(TRIM(LOWER(F2587))="Oncology","Oncology")))))))))))</f>
        <v>Neurology</v>
      </c>
      <c r="P2587" s="3" t="str">
        <f t="shared" si="240"/>
        <v>Private</v>
      </c>
      <c r="Q2587" s="5">
        <f t="shared" si="241"/>
        <v>9</v>
      </c>
      <c r="R2587" s="1">
        <f t="shared" si="242"/>
        <v>54059.54</v>
      </c>
      <c r="S2587" s="1">
        <f t="shared" si="243"/>
        <v>1</v>
      </c>
      <c r="T2587" s="1" t="str">
        <f t="shared" si="244"/>
        <v>36-50</v>
      </c>
      <c r="U2587" s="1" t="str">
        <f t="shared" si="245"/>
        <v>No</v>
      </c>
    </row>
    <row r="2588" spans="1:21">
      <c r="A2588" s="1">
        <v>2587</v>
      </c>
      <c r="B2588" s="1">
        <v>75</v>
      </c>
      <c r="C2588" s="1" t="s">
        <v>44</v>
      </c>
      <c r="D2588" s="2">
        <v>45241</v>
      </c>
      <c r="E2588" s="2">
        <v>45258</v>
      </c>
      <c r="F2588" s="1" t="s">
        <v>13</v>
      </c>
      <c r="G2588" s="1" t="s">
        <v>41</v>
      </c>
      <c r="H2588" s="1" t="s">
        <v>48</v>
      </c>
      <c r="I2588" s="1">
        <v>290919.18</v>
      </c>
      <c r="J2588" s="1" t="s">
        <v>42</v>
      </c>
      <c r="K2588" s="1" t="s">
        <v>20</v>
      </c>
      <c r="N2588" s="3" t="str">
        <f>IF(LEFT(LOWER(C2588),1)="m","Male",IF(LEFT(LOWER(C2588),1)="f","Female","Unknown"))</f>
        <v>Female</v>
      </c>
      <c r="O2588" s="4" t="str">
        <f>IF(TRIM(LOWER(F2588))="neuro","Neurology",IF(TRIM(LOWER(F2588))="Neurology","Neurology",IF(TRIM(LOWER(F2588))="general ward","General",IF(TRIM(LOWER(F2588))="general","General",IF(TRIM(LOWER(F2588))="cardiology","Cardiology",IF(TRIM(LOWER(F2588))="Cardiology","Cardiology",IF(TRIM(LOWER(F2588))="Peads","Pediatrics",IF(TRIM(LOWER(F2588))="Pediatrics","Pediatrics",IF(TRIM(LOWER(F2588))="orthopedics","Orthopedics",IF(TRIM(LOWER(F2588))="Neurology","Neurology",IF(TRIM(LOWER(F2588))="Oncology","Oncology")))))))))))</f>
        <v>Neurology</v>
      </c>
      <c r="P2588" s="3" t="str">
        <f t="shared" si="240"/>
        <v>Unknown</v>
      </c>
      <c r="Q2588" s="5">
        <f t="shared" si="241"/>
        <v>17</v>
      </c>
      <c r="R2588" s="1">
        <f t="shared" si="242"/>
        <v>290919.18</v>
      </c>
      <c r="S2588" s="1">
        <f t="shared" si="243"/>
        <v>0</v>
      </c>
      <c r="T2588" s="1" t="str">
        <f t="shared" si="244"/>
        <v>66+</v>
      </c>
      <c r="U2588" s="1" t="str">
        <f t="shared" si="245"/>
        <v>No</v>
      </c>
    </row>
    <row r="2589" spans="1:21">
      <c r="A2589" s="1">
        <v>2588</v>
      </c>
      <c r="B2589" s="1">
        <v>87</v>
      </c>
      <c r="C2589" s="1" t="s">
        <v>29</v>
      </c>
      <c r="D2589" s="2">
        <v>45032</v>
      </c>
      <c r="E2589" s="2">
        <v>45050</v>
      </c>
      <c r="F2589" s="1" t="s">
        <v>21</v>
      </c>
      <c r="G2589" s="1" t="s">
        <v>31</v>
      </c>
      <c r="I2589" s="1">
        <v>308554.01</v>
      </c>
      <c r="J2589" s="1" t="s">
        <v>16</v>
      </c>
      <c r="K2589" s="1" t="s">
        <v>42</v>
      </c>
      <c r="N2589" s="3" t="str">
        <f>IF(LEFT(LOWER(C2589),1)="m","Male",IF(LEFT(LOWER(C2589),1)="f","Female","Unknown"))</f>
        <v>Female</v>
      </c>
      <c r="O2589" s="4" t="str">
        <f>IF(TRIM(LOWER(F2589))="neuro","Neurology",IF(TRIM(LOWER(F2589))="Neurology","Neurology",IF(TRIM(LOWER(F2589))="general ward","General",IF(TRIM(LOWER(F2589))="general","General",IF(TRIM(LOWER(F2589))="cardiology","Cardiology",IF(TRIM(LOWER(F2589))="Cardiology","Cardiology",IF(TRIM(LOWER(F2589))="Peads","Pediatrics",IF(TRIM(LOWER(F2589))="Pediatrics","Pediatrics",IF(TRIM(LOWER(F2589))="orthopedics","Orthopedics",IF(TRIM(LOWER(F2589))="Neurology","Neurology",IF(TRIM(LOWER(F2589))="Oncology","Oncology")))))))))))</f>
        <v>General</v>
      </c>
      <c r="P2589" s="3" t="str">
        <f t="shared" si="240"/>
        <v>Private</v>
      </c>
      <c r="Q2589" s="5">
        <f t="shared" si="241"/>
        <v>18</v>
      </c>
      <c r="R2589" s="1">
        <f t="shared" si="242"/>
        <v>308554.01</v>
      </c>
      <c r="S2589" s="1">
        <f t="shared" si="243"/>
        <v>0</v>
      </c>
      <c r="T2589" s="1" t="str">
        <f t="shared" si="244"/>
        <v>66+</v>
      </c>
      <c r="U2589" s="1" t="str">
        <f t="shared" si="245"/>
        <v>Yes</v>
      </c>
    </row>
    <row r="2590" spans="1:21">
      <c r="A2590" s="1">
        <v>2589</v>
      </c>
      <c r="B2590" s="1">
        <v>64</v>
      </c>
      <c r="C2590" s="1" t="s">
        <v>29</v>
      </c>
      <c r="D2590" s="2">
        <v>45630</v>
      </c>
      <c r="E2590" s="2">
        <v>45636</v>
      </c>
      <c r="F2590" s="1" t="s">
        <v>35</v>
      </c>
      <c r="G2590" s="1" t="s">
        <v>46</v>
      </c>
      <c r="H2590" s="1" t="s">
        <v>48</v>
      </c>
      <c r="I2590" s="1">
        <v>299074.39</v>
      </c>
      <c r="J2590" s="1" t="s">
        <v>16</v>
      </c>
      <c r="K2590" s="1" t="s">
        <v>25</v>
      </c>
      <c r="N2590" s="3" t="str">
        <f>IF(LEFT(LOWER(C2590),1)="m","Male",IF(LEFT(LOWER(C2590),1)="f","Female","Unknown"))</f>
        <v>Female</v>
      </c>
      <c r="O2590" s="4" t="str">
        <f>IF(TRIM(LOWER(F2590))="neuro","Neurology",IF(TRIM(LOWER(F2590))="Neurology","Neurology",IF(TRIM(LOWER(F2590))="general ward","General",IF(TRIM(LOWER(F2590))="general","General",IF(TRIM(LOWER(F2590))="cardiology","Cardiology",IF(TRIM(LOWER(F2590))="Cardiology","Cardiology",IF(TRIM(LOWER(F2590))="Peads","Pediatrics",IF(TRIM(LOWER(F2590))="Pediatrics","Pediatrics",IF(TRIM(LOWER(F2590))="orthopedics","Orthopedics",IF(TRIM(LOWER(F2590))="Neurology","Neurology",IF(TRIM(LOWER(F2590))="Oncology","Oncology")))))))))))</f>
        <v>Cardiology</v>
      </c>
      <c r="P2590" s="3" t="str">
        <f t="shared" si="240"/>
        <v>Self</v>
      </c>
      <c r="Q2590" s="5">
        <f t="shared" si="241"/>
        <v>6</v>
      </c>
      <c r="R2590" s="1">
        <f t="shared" si="242"/>
        <v>299074.39</v>
      </c>
      <c r="S2590" s="1">
        <f t="shared" si="243"/>
        <v>1</v>
      </c>
      <c r="T2590" s="1" t="str">
        <f t="shared" si="244"/>
        <v>51-65</v>
      </c>
      <c r="U2590" s="1" t="str">
        <f t="shared" si="245"/>
        <v>Yes</v>
      </c>
    </row>
    <row r="2591" spans="1:21">
      <c r="A2591" s="1">
        <v>2590</v>
      </c>
      <c r="B2591" s="1">
        <v>80</v>
      </c>
      <c r="C2591" s="1" t="s">
        <v>26</v>
      </c>
      <c r="D2591" s="2">
        <v>45111</v>
      </c>
      <c r="E2591" s="2">
        <v>45124</v>
      </c>
      <c r="F2591" s="1" t="s">
        <v>30</v>
      </c>
      <c r="G2591" s="1" t="s">
        <v>36</v>
      </c>
      <c r="I2591" s="1">
        <v>48401.84</v>
      </c>
      <c r="J2591" s="1" t="s">
        <v>42</v>
      </c>
      <c r="K2591" s="1" t="s">
        <v>16</v>
      </c>
      <c r="N2591" s="3" t="str">
        <f>IF(LEFT(LOWER(C2591),1)="m","Male",IF(LEFT(LOWER(C2591),1)="f","Female","Unknown"))</f>
        <v>Female</v>
      </c>
      <c r="O2591" s="4" t="str">
        <f>IF(TRIM(LOWER(F2591))="neuro","Neurology",IF(TRIM(LOWER(F2591))="Neurology","Neurology",IF(TRIM(LOWER(F2591))="general ward","General",IF(TRIM(LOWER(F2591))="general","General",IF(TRIM(LOWER(F2591))="cardiology","Cardiology",IF(TRIM(LOWER(F2591))="Cardiology","Cardiology",IF(TRIM(LOWER(F2591))="Peads","Pediatrics",IF(TRIM(LOWER(F2591))="Pediatrics","Pediatrics",IF(TRIM(LOWER(F2591))="orthopedics","Orthopedics",IF(TRIM(LOWER(F2591))="Neurology","Neurology",IF(TRIM(LOWER(F2591))="Oncology","Oncology")))))))))))</f>
        <v>Pediatrics</v>
      </c>
      <c r="P2591" s="3" t="str">
        <f t="shared" si="240"/>
        <v>Government</v>
      </c>
      <c r="Q2591" s="5">
        <f t="shared" si="241"/>
        <v>13</v>
      </c>
      <c r="R2591" s="1">
        <f t="shared" si="242"/>
        <v>48401.84</v>
      </c>
      <c r="S2591" s="1">
        <f t="shared" si="243"/>
        <v>1</v>
      </c>
      <c r="T2591" s="1" t="str">
        <f t="shared" si="244"/>
        <v>66+</v>
      </c>
      <c r="U2591" s="1" t="str">
        <f t="shared" si="245"/>
        <v>No</v>
      </c>
    </row>
    <row r="2592" spans="1:21">
      <c r="A2592" s="1">
        <v>2591</v>
      </c>
      <c r="B2592" s="1">
        <v>94</v>
      </c>
      <c r="C2592" s="1" t="s">
        <v>34</v>
      </c>
      <c r="D2592" s="2">
        <v>45432</v>
      </c>
      <c r="E2592" s="2">
        <v>45452</v>
      </c>
      <c r="F2592" s="1" t="s">
        <v>43</v>
      </c>
      <c r="G2592" s="1" t="s">
        <v>41</v>
      </c>
      <c r="H2592" s="1" t="s">
        <v>37</v>
      </c>
      <c r="I2592" s="1">
        <v>39804.74</v>
      </c>
      <c r="J2592" s="1" t="s">
        <v>17</v>
      </c>
      <c r="K2592" s="1" t="s">
        <v>17</v>
      </c>
      <c r="N2592" s="3" t="str">
        <f>IF(LEFT(LOWER(C2592),1)="m","Male",IF(LEFT(LOWER(C2592),1)="f","Female","Unknown"))</f>
        <v>Male</v>
      </c>
      <c r="O2592" s="4" t="str">
        <f>IF(TRIM(LOWER(F2592))="neuro","Neurology",IF(TRIM(LOWER(F2592))="Neurology","Neurology",IF(TRIM(LOWER(F2592))="general ward","General",IF(TRIM(LOWER(F2592))="general","General",IF(TRIM(LOWER(F2592))="cardiology","Cardiology",IF(TRIM(LOWER(F2592))="Cardiology","Cardiology",IF(TRIM(LOWER(F2592))="Peads","Pediatrics",IF(TRIM(LOWER(F2592))="Pediatrics","Pediatrics",IF(TRIM(LOWER(F2592))="orthopedics","Orthopedics",IF(TRIM(LOWER(F2592))="Neurology","Neurology",IF(TRIM(LOWER(F2592))="Oncology","Oncology")))))))))))</f>
        <v>Orthopedics</v>
      </c>
      <c r="P2592" s="3" t="str">
        <f t="shared" si="240"/>
        <v>Unknown</v>
      </c>
      <c r="Q2592" s="5">
        <f t="shared" si="241"/>
        <v>20</v>
      </c>
      <c r="R2592" s="1">
        <f t="shared" si="242"/>
        <v>39804.74</v>
      </c>
      <c r="S2592" s="1">
        <f t="shared" si="243"/>
        <v>1</v>
      </c>
      <c r="T2592" s="1" t="str">
        <f t="shared" si="244"/>
        <v>66+</v>
      </c>
      <c r="U2592" s="1" t="str">
        <f t="shared" si="245"/>
        <v>Yes</v>
      </c>
    </row>
    <row r="2593" spans="1:21">
      <c r="A2593" s="1">
        <v>2592</v>
      </c>
      <c r="B2593" s="1">
        <v>72</v>
      </c>
      <c r="C2593" s="1" t="s">
        <v>12</v>
      </c>
      <c r="D2593" s="2">
        <v>45554</v>
      </c>
      <c r="E2593" s="2">
        <v>45570</v>
      </c>
      <c r="F2593" s="1" t="s">
        <v>52</v>
      </c>
      <c r="G2593" s="1" t="s">
        <v>36</v>
      </c>
      <c r="H2593" s="1" t="s">
        <v>51</v>
      </c>
      <c r="I2593" s="1">
        <v>292500.74</v>
      </c>
      <c r="J2593" s="1" t="s">
        <v>25</v>
      </c>
      <c r="K2593" s="1" t="s">
        <v>20</v>
      </c>
      <c r="N2593" s="3" t="str">
        <f>IF(LEFT(LOWER(C2593),1)="m","Male",IF(LEFT(LOWER(C2593),1)="f","Female","Unknown"))</f>
        <v>Unknown</v>
      </c>
      <c r="O2593" s="4" t="str">
        <f>IF(TRIM(LOWER(F2593))="neuro","Neurology",IF(TRIM(LOWER(F2593))="Neurology","Neurology",IF(TRIM(LOWER(F2593))="general ward","General",IF(TRIM(LOWER(F2593))="general","General",IF(TRIM(LOWER(F2593))="cardiology","Cardiology",IF(TRIM(LOWER(F2593))="Cardiology","Cardiology",IF(TRIM(LOWER(F2593))="Peads","Pediatrics",IF(TRIM(LOWER(F2593))="Pediatrics","Pediatrics",IF(TRIM(LOWER(F2593))="orthopedics","Orthopedics",IF(TRIM(LOWER(F2593))="Neurology","Neurology",IF(TRIM(LOWER(F2593))="Oncology","Oncology")))))))))))</f>
        <v>Oncology</v>
      </c>
      <c r="P2593" s="3" t="str">
        <f t="shared" si="240"/>
        <v>Government</v>
      </c>
      <c r="Q2593" s="5">
        <f t="shared" si="241"/>
        <v>16</v>
      </c>
      <c r="R2593" s="1">
        <f t="shared" si="242"/>
        <v>292500.74</v>
      </c>
      <c r="S2593" s="1">
        <f t="shared" si="243"/>
        <v>0</v>
      </c>
      <c r="T2593" s="1" t="str">
        <f t="shared" si="244"/>
        <v>66+</v>
      </c>
      <c r="U2593" s="1" t="str">
        <f t="shared" si="245"/>
        <v>Yes</v>
      </c>
    </row>
    <row r="2594" spans="1:21">
      <c r="A2594" s="1">
        <v>2593</v>
      </c>
      <c r="B2594" s="1">
        <v>17</v>
      </c>
      <c r="C2594" s="1" t="s">
        <v>18</v>
      </c>
      <c r="D2594" s="2">
        <v>45441</v>
      </c>
      <c r="E2594" s="2">
        <v>45455</v>
      </c>
      <c r="F2594" s="1" t="s">
        <v>49</v>
      </c>
      <c r="G2594" s="1" t="s">
        <v>36</v>
      </c>
      <c r="H2594" s="1" t="s">
        <v>39</v>
      </c>
      <c r="I2594" s="1">
        <v>286091.06</v>
      </c>
      <c r="J2594" s="1" t="s">
        <v>25</v>
      </c>
      <c r="K2594" s="1" t="s">
        <v>25</v>
      </c>
      <c r="N2594" s="3" t="str">
        <f>IF(LEFT(LOWER(C2594),1)="m","Male",IF(LEFT(LOWER(C2594),1)="f","Female","Unknown"))</f>
        <v>Male</v>
      </c>
      <c r="O2594" s="4" t="str">
        <f>IF(TRIM(LOWER(F2594))="neuro","Neurology",IF(TRIM(LOWER(F2594))="Neurology","Neurology",IF(TRIM(LOWER(F2594))="general ward","General",IF(TRIM(LOWER(F2594))="general","General",IF(TRIM(LOWER(F2594))="cardiology","Cardiology",IF(TRIM(LOWER(F2594))="Cardiology","Cardiology",IF(TRIM(LOWER(F2594))="Peads","Pediatrics",IF(TRIM(LOWER(F2594))="Pediatrics","Pediatrics",IF(TRIM(LOWER(F2594))="orthopedics","Orthopedics",IF(TRIM(LOWER(F2594))="Neurology","Neurology",IF(TRIM(LOWER(F2594))="Oncology","Oncology")))))))))))</f>
        <v>Oncology</v>
      </c>
      <c r="P2594" s="3" t="str">
        <f t="shared" si="240"/>
        <v>Government</v>
      </c>
      <c r="Q2594" s="5">
        <f t="shared" si="241"/>
        <v>14</v>
      </c>
      <c r="R2594" s="1">
        <f t="shared" si="242"/>
        <v>286091.06</v>
      </c>
      <c r="S2594" s="1">
        <f t="shared" si="243"/>
        <v>1</v>
      </c>
      <c r="T2594" s="1" t="str">
        <f t="shared" si="244"/>
        <v>0-17</v>
      </c>
      <c r="U2594" s="1" t="str">
        <f t="shared" si="245"/>
        <v>Yes</v>
      </c>
    </row>
    <row r="2595" spans="1:21">
      <c r="A2595" s="1">
        <v>2594</v>
      </c>
      <c r="B2595" s="1">
        <v>28</v>
      </c>
      <c r="C2595" s="1" t="s">
        <v>34</v>
      </c>
      <c r="D2595" s="2">
        <v>45287</v>
      </c>
      <c r="E2595" s="2">
        <v>45301</v>
      </c>
      <c r="F2595" s="1" t="s">
        <v>45</v>
      </c>
      <c r="G2595" s="1" t="s">
        <v>41</v>
      </c>
      <c r="H2595" s="1" t="s">
        <v>47</v>
      </c>
      <c r="I2595" s="1">
        <v>228705.59</v>
      </c>
      <c r="J2595" s="1" t="s">
        <v>42</v>
      </c>
      <c r="K2595" s="1" t="s">
        <v>16</v>
      </c>
      <c r="N2595" s="3" t="str">
        <f>IF(LEFT(LOWER(C2595),1)="m","Male",IF(LEFT(LOWER(C2595),1)="f","Female","Unknown"))</f>
        <v>Male</v>
      </c>
      <c r="O2595" s="4" t="str">
        <f>IF(TRIM(LOWER(F2595))="neuro","Neurology",IF(TRIM(LOWER(F2595))="Neurology","Neurology",IF(TRIM(LOWER(F2595))="general ward","General",IF(TRIM(LOWER(F2595))="general","General",IF(TRIM(LOWER(F2595))="cardiology","Cardiology",IF(TRIM(LOWER(F2595))="Cardiology","Cardiology",IF(TRIM(LOWER(F2595))="Peads","Pediatrics",IF(TRIM(LOWER(F2595))="Pediatrics","Pediatrics",IF(TRIM(LOWER(F2595))="orthopedics","Orthopedics",IF(TRIM(LOWER(F2595))="Neurology","Neurology",IF(TRIM(LOWER(F2595))="Oncology","Oncology")))))))))))</f>
        <v>Neurology</v>
      </c>
      <c r="P2595" s="3" t="str">
        <f t="shared" si="240"/>
        <v>Unknown</v>
      </c>
      <c r="Q2595" s="5">
        <f t="shared" si="241"/>
        <v>14</v>
      </c>
      <c r="R2595" s="1">
        <f t="shared" si="242"/>
        <v>228705.59</v>
      </c>
      <c r="S2595" s="1">
        <f t="shared" si="243"/>
        <v>1</v>
      </c>
      <c r="T2595" s="1" t="str">
        <f t="shared" si="244"/>
        <v>18-35</v>
      </c>
      <c r="U2595" s="1" t="str">
        <f t="shared" si="245"/>
        <v>No</v>
      </c>
    </row>
    <row r="2596" spans="1:21">
      <c r="A2596" s="1">
        <v>2595</v>
      </c>
      <c r="B2596" s="1">
        <v>58</v>
      </c>
      <c r="C2596" s="1" t="s">
        <v>26</v>
      </c>
      <c r="D2596" s="2">
        <v>45147</v>
      </c>
      <c r="E2596" s="2">
        <v>45151</v>
      </c>
      <c r="F2596" s="1" t="s">
        <v>13</v>
      </c>
      <c r="G2596" s="1" t="s">
        <v>46</v>
      </c>
      <c r="H2596" s="1" t="s">
        <v>32</v>
      </c>
      <c r="I2596" s="1">
        <v>45797.05</v>
      </c>
      <c r="J2596" s="1" t="s">
        <v>17</v>
      </c>
      <c r="K2596" s="1" t="s">
        <v>25</v>
      </c>
      <c r="N2596" s="3" t="str">
        <f>IF(LEFT(LOWER(C2596),1)="m","Male",IF(LEFT(LOWER(C2596),1)="f","Female","Unknown"))</f>
        <v>Female</v>
      </c>
      <c r="O2596" s="4" t="str">
        <f>IF(TRIM(LOWER(F2596))="neuro","Neurology",IF(TRIM(LOWER(F2596))="Neurology","Neurology",IF(TRIM(LOWER(F2596))="general ward","General",IF(TRIM(LOWER(F2596))="general","General",IF(TRIM(LOWER(F2596))="cardiology","Cardiology",IF(TRIM(LOWER(F2596))="Cardiology","Cardiology",IF(TRIM(LOWER(F2596))="Peads","Pediatrics",IF(TRIM(LOWER(F2596))="Pediatrics","Pediatrics",IF(TRIM(LOWER(F2596))="orthopedics","Orthopedics",IF(TRIM(LOWER(F2596))="Neurology","Neurology",IF(TRIM(LOWER(F2596))="Oncology","Oncology")))))))))))</f>
        <v>Neurology</v>
      </c>
      <c r="P2596" s="3" t="str">
        <f t="shared" si="240"/>
        <v>Self</v>
      </c>
      <c r="Q2596" s="5">
        <f t="shared" si="241"/>
        <v>4</v>
      </c>
      <c r="R2596" s="1">
        <f t="shared" si="242"/>
        <v>45797.05</v>
      </c>
      <c r="S2596" s="1">
        <f t="shared" si="243"/>
        <v>1</v>
      </c>
      <c r="T2596" s="1" t="str">
        <f t="shared" si="244"/>
        <v>51-65</v>
      </c>
      <c r="U2596" s="1" t="str">
        <f t="shared" si="245"/>
        <v>Yes</v>
      </c>
    </row>
    <row r="2597" spans="1:21">
      <c r="A2597" s="1">
        <v>2596</v>
      </c>
      <c r="B2597" s="1">
        <v>47</v>
      </c>
      <c r="C2597" s="1" t="s">
        <v>26</v>
      </c>
      <c r="D2597" s="2">
        <v>45499</v>
      </c>
      <c r="E2597" s="2">
        <v>45500</v>
      </c>
      <c r="F2597" s="1" t="s">
        <v>49</v>
      </c>
      <c r="G2597" s="1" t="s">
        <v>41</v>
      </c>
      <c r="H2597" s="1" t="s">
        <v>47</v>
      </c>
      <c r="I2597" s="1">
        <v>24015.07</v>
      </c>
      <c r="J2597" s="1" t="s">
        <v>38</v>
      </c>
      <c r="K2597" s="1" t="s">
        <v>20</v>
      </c>
      <c r="N2597" s="3" t="str">
        <f>IF(LEFT(LOWER(C2597),1)="m","Male",IF(LEFT(LOWER(C2597),1)="f","Female","Unknown"))</f>
        <v>Female</v>
      </c>
      <c r="O2597" s="4" t="str">
        <f>IF(TRIM(LOWER(F2597))="neuro","Neurology",IF(TRIM(LOWER(F2597))="Neurology","Neurology",IF(TRIM(LOWER(F2597))="general ward","General",IF(TRIM(LOWER(F2597))="general","General",IF(TRIM(LOWER(F2597))="cardiology","Cardiology",IF(TRIM(LOWER(F2597))="Cardiology","Cardiology",IF(TRIM(LOWER(F2597))="Peads","Pediatrics",IF(TRIM(LOWER(F2597))="Pediatrics","Pediatrics",IF(TRIM(LOWER(F2597))="orthopedics","Orthopedics",IF(TRIM(LOWER(F2597))="Neurology","Neurology",IF(TRIM(LOWER(F2597))="Oncology","Oncology")))))))))))</f>
        <v>Oncology</v>
      </c>
      <c r="P2597" s="3" t="str">
        <f t="shared" si="240"/>
        <v>Unknown</v>
      </c>
      <c r="Q2597" s="5">
        <f t="shared" si="241"/>
        <v>1</v>
      </c>
      <c r="R2597" s="1">
        <f t="shared" si="242"/>
        <v>24015.07</v>
      </c>
      <c r="S2597" s="1">
        <f t="shared" si="243"/>
        <v>0</v>
      </c>
      <c r="T2597" s="1" t="str">
        <f t="shared" si="244"/>
        <v>36-50</v>
      </c>
      <c r="U2597" s="1" t="str">
        <f t="shared" si="245"/>
        <v>No</v>
      </c>
    </row>
    <row r="2598" spans="1:21">
      <c r="A2598" s="1">
        <v>2597</v>
      </c>
      <c r="B2598" s="1">
        <v>83</v>
      </c>
      <c r="C2598" s="1" t="s">
        <v>44</v>
      </c>
      <c r="D2598" s="2">
        <v>45233</v>
      </c>
      <c r="E2598" s="2">
        <v>45245</v>
      </c>
      <c r="F2598" s="1" t="s">
        <v>50</v>
      </c>
      <c r="G2598" s="1" t="s">
        <v>14</v>
      </c>
      <c r="H2598" s="1" t="s">
        <v>37</v>
      </c>
      <c r="I2598" s="1">
        <v>153780.39000000001</v>
      </c>
      <c r="K2598" s="1" t="s">
        <v>38</v>
      </c>
      <c r="N2598" s="3" t="str">
        <f>IF(LEFT(LOWER(C2598),1)="m","Male",IF(LEFT(LOWER(C2598),1)="f","Female","Unknown"))</f>
        <v>Female</v>
      </c>
      <c r="O2598" s="4" t="str">
        <f>IF(TRIM(LOWER(F2598))="neuro","Neurology",IF(TRIM(LOWER(F2598))="Neurology","Neurology",IF(TRIM(LOWER(F2598))="general ward","General",IF(TRIM(LOWER(F2598))="general","General",IF(TRIM(LOWER(F2598))="cardiology","Cardiology",IF(TRIM(LOWER(F2598))="Cardiology","Cardiology",IF(TRIM(LOWER(F2598))="Peads","Pediatrics",IF(TRIM(LOWER(F2598))="Pediatrics","Pediatrics",IF(TRIM(LOWER(F2598))="orthopedics","Orthopedics",IF(TRIM(LOWER(F2598))="Neurology","Neurology",IF(TRIM(LOWER(F2598))="Oncology","Oncology")))))))))))</f>
        <v>Cardiology</v>
      </c>
      <c r="P2598" s="3" t="str">
        <f t="shared" si="240"/>
        <v>Private</v>
      </c>
      <c r="Q2598" s="5">
        <f t="shared" si="241"/>
        <v>12</v>
      </c>
      <c r="R2598" s="1">
        <f t="shared" si="242"/>
        <v>153780.39000000001</v>
      </c>
      <c r="S2598" s="1">
        <f t="shared" si="243"/>
        <v>0</v>
      </c>
      <c r="T2598" s="1" t="str">
        <f t="shared" si="244"/>
        <v>66+</v>
      </c>
      <c r="U2598" s="1" t="str">
        <f t="shared" si="245"/>
        <v>Unknown</v>
      </c>
    </row>
    <row r="2599" spans="1:21">
      <c r="A2599" s="1">
        <v>2598</v>
      </c>
      <c r="B2599" s="1">
        <v>87</v>
      </c>
      <c r="C2599" s="1" t="s">
        <v>12</v>
      </c>
      <c r="D2599" s="2">
        <v>45385</v>
      </c>
      <c r="E2599" s="2">
        <v>45387</v>
      </c>
      <c r="F2599" s="1" t="s">
        <v>43</v>
      </c>
      <c r="G2599" s="1" t="s">
        <v>36</v>
      </c>
      <c r="H2599" s="1" t="s">
        <v>39</v>
      </c>
      <c r="I2599" s="1">
        <v>68709.960000000006</v>
      </c>
      <c r="J2599" s="1" t="s">
        <v>42</v>
      </c>
      <c r="K2599" s="1" t="s">
        <v>42</v>
      </c>
      <c r="N2599" s="3" t="str">
        <f>IF(LEFT(LOWER(C2599),1)="m","Male",IF(LEFT(LOWER(C2599),1)="f","Female","Unknown"))</f>
        <v>Unknown</v>
      </c>
      <c r="O2599" s="4" t="str">
        <f>IF(TRIM(LOWER(F2599))="neuro","Neurology",IF(TRIM(LOWER(F2599))="Neurology","Neurology",IF(TRIM(LOWER(F2599))="general ward","General",IF(TRIM(LOWER(F2599))="general","General",IF(TRIM(LOWER(F2599))="cardiology","Cardiology",IF(TRIM(LOWER(F2599))="Cardiology","Cardiology",IF(TRIM(LOWER(F2599))="Peads","Pediatrics",IF(TRIM(LOWER(F2599))="Pediatrics","Pediatrics",IF(TRIM(LOWER(F2599))="orthopedics","Orthopedics",IF(TRIM(LOWER(F2599))="Neurology","Neurology",IF(TRIM(LOWER(F2599))="Oncology","Oncology")))))))))))</f>
        <v>Orthopedics</v>
      </c>
      <c r="P2599" s="3" t="str">
        <f t="shared" si="240"/>
        <v>Government</v>
      </c>
      <c r="Q2599" s="5">
        <f t="shared" si="241"/>
        <v>2</v>
      </c>
      <c r="R2599" s="1">
        <f t="shared" si="242"/>
        <v>68709.960000000006</v>
      </c>
      <c r="S2599" s="1">
        <f t="shared" si="243"/>
        <v>0</v>
      </c>
      <c r="T2599" s="1" t="str">
        <f t="shared" si="244"/>
        <v>66+</v>
      </c>
      <c r="U2599" s="1" t="str">
        <f t="shared" si="245"/>
        <v>No</v>
      </c>
    </row>
    <row r="2600" spans="1:21">
      <c r="A2600" s="1">
        <v>2599</v>
      </c>
      <c r="C2600" s="1" t="s">
        <v>34</v>
      </c>
      <c r="D2600" s="2">
        <v>44943</v>
      </c>
      <c r="E2600" s="2">
        <v>44951</v>
      </c>
      <c r="F2600" s="1" t="s">
        <v>13</v>
      </c>
      <c r="G2600" s="1" t="s">
        <v>46</v>
      </c>
      <c r="H2600" s="1" t="s">
        <v>37</v>
      </c>
      <c r="I2600" s="1">
        <v>34633.24</v>
      </c>
      <c r="J2600" s="1" t="s">
        <v>24</v>
      </c>
      <c r="K2600" s="1" t="s">
        <v>17</v>
      </c>
      <c r="N2600" s="3" t="str">
        <f>IF(LEFT(LOWER(C2600),1)="m","Male",IF(LEFT(LOWER(C2600),1)="f","Female","Unknown"))</f>
        <v>Male</v>
      </c>
      <c r="O2600" s="4" t="str">
        <f>IF(TRIM(LOWER(F2600))="neuro","Neurology",IF(TRIM(LOWER(F2600))="Neurology","Neurology",IF(TRIM(LOWER(F2600))="general ward","General",IF(TRIM(LOWER(F2600))="general","General",IF(TRIM(LOWER(F2600))="cardiology","Cardiology",IF(TRIM(LOWER(F2600))="Cardiology","Cardiology",IF(TRIM(LOWER(F2600))="Peads","Pediatrics",IF(TRIM(LOWER(F2600))="Pediatrics","Pediatrics",IF(TRIM(LOWER(F2600))="orthopedics","Orthopedics",IF(TRIM(LOWER(F2600))="Neurology","Neurology",IF(TRIM(LOWER(F2600))="Oncology","Oncology")))))))))))</f>
        <v>Neurology</v>
      </c>
      <c r="P2600" s="3" t="str">
        <f t="shared" si="240"/>
        <v>Self</v>
      </c>
      <c r="Q2600" s="5">
        <f t="shared" si="241"/>
        <v>8</v>
      </c>
      <c r="R2600" s="1">
        <f t="shared" si="242"/>
        <v>34633.24</v>
      </c>
      <c r="S2600" s="1">
        <f t="shared" si="243"/>
        <v>1</v>
      </c>
      <c r="T2600" s="1" t="str">
        <f t="shared" si="244"/>
        <v>0-17</v>
      </c>
      <c r="U2600" s="1" t="str">
        <f t="shared" si="245"/>
        <v>No</v>
      </c>
    </row>
    <row r="2601" spans="1:21">
      <c r="A2601" s="1">
        <v>2600</v>
      </c>
      <c r="B2601" s="1">
        <v>83</v>
      </c>
      <c r="C2601" s="1" t="s">
        <v>29</v>
      </c>
      <c r="D2601" s="2">
        <v>45536</v>
      </c>
      <c r="E2601" s="2">
        <v>45552</v>
      </c>
      <c r="F2601" s="1" t="s">
        <v>45</v>
      </c>
      <c r="G2601" s="1" t="s">
        <v>31</v>
      </c>
      <c r="H2601" s="1" t="s">
        <v>37</v>
      </c>
      <c r="I2601" s="1">
        <v>330930.05</v>
      </c>
      <c r="J2601" s="1" t="s">
        <v>17</v>
      </c>
      <c r="K2601" s="1" t="s">
        <v>20</v>
      </c>
      <c r="N2601" s="3" t="str">
        <f>IF(LEFT(LOWER(C2601),1)="m","Male",IF(LEFT(LOWER(C2601),1)="f","Female","Unknown"))</f>
        <v>Female</v>
      </c>
      <c r="O2601" s="4" t="str">
        <f>IF(TRIM(LOWER(F2601))="neuro","Neurology",IF(TRIM(LOWER(F2601))="Neurology","Neurology",IF(TRIM(LOWER(F2601))="general ward","General",IF(TRIM(LOWER(F2601))="general","General",IF(TRIM(LOWER(F2601))="cardiology","Cardiology",IF(TRIM(LOWER(F2601))="Cardiology","Cardiology",IF(TRIM(LOWER(F2601))="Peads","Pediatrics",IF(TRIM(LOWER(F2601))="Pediatrics","Pediatrics",IF(TRIM(LOWER(F2601))="orthopedics","Orthopedics",IF(TRIM(LOWER(F2601))="Neurology","Neurology",IF(TRIM(LOWER(F2601))="Oncology","Oncology")))))))))))</f>
        <v>Neurology</v>
      </c>
      <c r="P2601" s="3" t="str">
        <f t="shared" si="240"/>
        <v>Private</v>
      </c>
      <c r="Q2601" s="5">
        <f t="shared" si="241"/>
        <v>16</v>
      </c>
      <c r="R2601" s="1">
        <f t="shared" si="242"/>
        <v>330930.05</v>
      </c>
      <c r="S2601" s="1">
        <f t="shared" si="243"/>
        <v>0</v>
      </c>
      <c r="T2601" s="1" t="str">
        <f t="shared" si="244"/>
        <v>66+</v>
      </c>
      <c r="U2601" s="1" t="str">
        <f t="shared" si="245"/>
        <v>Yes</v>
      </c>
    </row>
    <row r="2602" spans="1:21">
      <c r="A2602" s="1">
        <v>2601</v>
      </c>
      <c r="B2602" s="1">
        <v>54</v>
      </c>
      <c r="C2602" s="1" t="s">
        <v>26</v>
      </c>
      <c r="D2602" s="2">
        <v>45384</v>
      </c>
      <c r="E2602" s="2">
        <v>45386</v>
      </c>
      <c r="F2602" s="1" t="s">
        <v>35</v>
      </c>
      <c r="G2602" s="1" t="s">
        <v>41</v>
      </c>
      <c r="H2602" s="1" t="s">
        <v>51</v>
      </c>
      <c r="I2602" s="1">
        <v>18621.53</v>
      </c>
      <c r="J2602" s="1" t="s">
        <v>25</v>
      </c>
      <c r="K2602" s="1" t="s">
        <v>16</v>
      </c>
      <c r="N2602" s="3" t="str">
        <f>IF(LEFT(LOWER(C2602),1)="m","Male",IF(LEFT(LOWER(C2602),1)="f","Female","Unknown"))</f>
        <v>Female</v>
      </c>
      <c r="O2602" s="4" t="str">
        <f>IF(TRIM(LOWER(F2602))="neuro","Neurology",IF(TRIM(LOWER(F2602))="Neurology","Neurology",IF(TRIM(LOWER(F2602))="general ward","General",IF(TRIM(LOWER(F2602))="general","General",IF(TRIM(LOWER(F2602))="cardiology","Cardiology",IF(TRIM(LOWER(F2602))="Cardiology","Cardiology",IF(TRIM(LOWER(F2602))="Peads","Pediatrics",IF(TRIM(LOWER(F2602))="Pediatrics","Pediatrics",IF(TRIM(LOWER(F2602))="orthopedics","Orthopedics",IF(TRIM(LOWER(F2602))="Neurology","Neurology",IF(TRIM(LOWER(F2602))="Oncology","Oncology")))))))))))</f>
        <v>Cardiology</v>
      </c>
      <c r="P2602" s="3" t="str">
        <f t="shared" si="240"/>
        <v>Unknown</v>
      </c>
      <c r="Q2602" s="5">
        <f t="shared" si="241"/>
        <v>2</v>
      </c>
      <c r="R2602" s="1">
        <f t="shared" si="242"/>
        <v>18621.53</v>
      </c>
      <c r="S2602" s="1">
        <f t="shared" si="243"/>
        <v>1</v>
      </c>
      <c r="T2602" s="1" t="str">
        <f t="shared" si="244"/>
        <v>51-65</v>
      </c>
      <c r="U2602" s="1" t="str">
        <f t="shared" si="245"/>
        <v>Yes</v>
      </c>
    </row>
    <row r="2603" spans="1:21">
      <c r="A2603" s="1">
        <v>2602</v>
      </c>
      <c r="B2603" s="1">
        <v>91</v>
      </c>
      <c r="C2603" s="1" t="s">
        <v>44</v>
      </c>
      <c r="D2603" s="2">
        <v>45582</v>
      </c>
      <c r="E2603" s="2">
        <v>45594</v>
      </c>
      <c r="F2603" s="1" t="s">
        <v>21</v>
      </c>
      <c r="G2603" s="1" t="s">
        <v>22</v>
      </c>
      <c r="H2603" s="1" t="s">
        <v>39</v>
      </c>
      <c r="I2603" s="1">
        <v>290485.26</v>
      </c>
      <c r="K2603" s="1" t="s">
        <v>17</v>
      </c>
      <c r="N2603" s="3" t="str">
        <f>IF(LEFT(LOWER(C2603),1)="m","Male",IF(LEFT(LOWER(C2603),1)="f","Female","Unknown"))</f>
        <v>Female</v>
      </c>
      <c r="O2603" s="4" t="str">
        <f>IF(TRIM(LOWER(F2603))="neuro","Neurology",IF(TRIM(LOWER(F2603))="Neurology","Neurology",IF(TRIM(LOWER(F2603))="general ward","General",IF(TRIM(LOWER(F2603))="general","General",IF(TRIM(LOWER(F2603))="cardiology","Cardiology",IF(TRIM(LOWER(F2603))="Cardiology","Cardiology",IF(TRIM(LOWER(F2603))="Peads","Pediatrics",IF(TRIM(LOWER(F2603))="Pediatrics","Pediatrics",IF(TRIM(LOWER(F2603))="orthopedics","Orthopedics",IF(TRIM(LOWER(F2603))="Neurology","Neurology",IF(TRIM(LOWER(F2603))="Oncology","Oncology")))))))))))</f>
        <v>General</v>
      </c>
      <c r="P2603" s="3" t="str">
        <f t="shared" si="240"/>
        <v>Government</v>
      </c>
      <c r="Q2603" s="5">
        <f t="shared" si="241"/>
        <v>12</v>
      </c>
      <c r="R2603" s="1">
        <f t="shared" si="242"/>
        <v>290485.26</v>
      </c>
      <c r="S2603" s="1">
        <f t="shared" si="243"/>
        <v>1</v>
      </c>
      <c r="T2603" s="1" t="str">
        <f t="shared" si="244"/>
        <v>66+</v>
      </c>
      <c r="U2603" s="1" t="str">
        <f t="shared" si="245"/>
        <v>Unknown</v>
      </c>
    </row>
    <row r="2604" spans="1:21">
      <c r="A2604" s="1">
        <v>2603</v>
      </c>
      <c r="C2604" s="1" t="s">
        <v>29</v>
      </c>
      <c r="D2604" s="2">
        <v>45221</v>
      </c>
      <c r="E2604" s="2">
        <v>45226</v>
      </c>
      <c r="F2604" s="1" t="s">
        <v>50</v>
      </c>
      <c r="G2604" s="1" t="s">
        <v>14</v>
      </c>
      <c r="H2604" s="1" t="s">
        <v>51</v>
      </c>
      <c r="I2604" s="1">
        <v>25095.59</v>
      </c>
      <c r="J2604" s="1" t="s">
        <v>16</v>
      </c>
      <c r="K2604" s="1" t="s">
        <v>20</v>
      </c>
      <c r="N2604" s="3" t="str">
        <f>IF(LEFT(LOWER(C2604),1)="m","Male",IF(LEFT(LOWER(C2604),1)="f","Female","Unknown"))</f>
        <v>Female</v>
      </c>
      <c r="O2604" s="4" t="str">
        <f>IF(TRIM(LOWER(F2604))="neuro","Neurology",IF(TRIM(LOWER(F2604))="Neurology","Neurology",IF(TRIM(LOWER(F2604))="general ward","General",IF(TRIM(LOWER(F2604))="general","General",IF(TRIM(LOWER(F2604))="cardiology","Cardiology",IF(TRIM(LOWER(F2604))="Cardiology","Cardiology",IF(TRIM(LOWER(F2604))="Peads","Pediatrics",IF(TRIM(LOWER(F2604))="Pediatrics","Pediatrics",IF(TRIM(LOWER(F2604))="orthopedics","Orthopedics",IF(TRIM(LOWER(F2604))="Neurology","Neurology",IF(TRIM(LOWER(F2604))="Oncology","Oncology")))))))))))</f>
        <v>Cardiology</v>
      </c>
      <c r="P2604" s="3" t="str">
        <f t="shared" si="240"/>
        <v>Private</v>
      </c>
      <c r="Q2604" s="5">
        <f t="shared" si="241"/>
        <v>5</v>
      </c>
      <c r="R2604" s="1">
        <f t="shared" si="242"/>
        <v>25095.59</v>
      </c>
      <c r="S2604" s="1">
        <f t="shared" si="243"/>
        <v>0</v>
      </c>
      <c r="T2604" s="1" t="str">
        <f t="shared" si="244"/>
        <v>0-17</v>
      </c>
      <c r="U2604" s="1" t="str">
        <f t="shared" si="245"/>
        <v>Yes</v>
      </c>
    </row>
    <row r="2605" spans="1:21">
      <c r="A2605" s="1">
        <v>2604</v>
      </c>
      <c r="B2605" s="1">
        <v>26</v>
      </c>
      <c r="C2605" s="1" t="s">
        <v>34</v>
      </c>
      <c r="D2605" s="2">
        <v>44945</v>
      </c>
      <c r="E2605" s="2">
        <v>44958</v>
      </c>
      <c r="F2605" s="1" t="s">
        <v>28</v>
      </c>
      <c r="G2605" s="1" t="s">
        <v>31</v>
      </c>
      <c r="H2605" s="1" t="s">
        <v>37</v>
      </c>
      <c r="I2605" s="1">
        <v>90112.78</v>
      </c>
      <c r="J2605" s="1" t="s">
        <v>42</v>
      </c>
      <c r="K2605" s="1" t="s">
        <v>42</v>
      </c>
      <c r="N2605" s="3" t="str">
        <f>IF(LEFT(LOWER(C2605),1)="m","Male",IF(LEFT(LOWER(C2605),1)="f","Female","Unknown"))</f>
        <v>Male</v>
      </c>
      <c r="O2605" s="4" t="str">
        <f>IF(TRIM(LOWER(F2605))="neuro","Neurology",IF(TRIM(LOWER(F2605))="Neurology","Neurology",IF(TRIM(LOWER(F2605))="general ward","General",IF(TRIM(LOWER(F2605))="general","General",IF(TRIM(LOWER(F2605))="cardiology","Cardiology",IF(TRIM(LOWER(F2605))="Cardiology","Cardiology",IF(TRIM(LOWER(F2605))="Peads","Pediatrics",IF(TRIM(LOWER(F2605))="Pediatrics","Pediatrics",IF(TRIM(LOWER(F2605))="orthopedics","Orthopedics",IF(TRIM(LOWER(F2605))="Neurology","Neurology",IF(TRIM(LOWER(F2605))="Oncology","Oncology")))))))))))</f>
        <v>Orthopedics</v>
      </c>
      <c r="P2605" s="3" t="str">
        <f t="shared" si="240"/>
        <v>Private</v>
      </c>
      <c r="Q2605" s="5">
        <f t="shared" si="241"/>
        <v>13</v>
      </c>
      <c r="R2605" s="1">
        <f t="shared" si="242"/>
        <v>90112.78</v>
      </c>
      <c r="S2605" s="1">
        <f t="shared" si="243"/>
        <v>0</v>
      </c>
      <c r="T2605" s="1" t="str">
        <f t="shared" si="244"/>
        <v>18-35</v>
      </c>
      <c r="U2605" s="1" t="str">
        <f t="shared" si="245"/>
        <v>No</v>
      </c>
    </row>
    <row r="2606" spans="1:21">
      <c r="A2606" s="1">
        <v>2605</v>
      </c>
      <c r="B2606" s="1">
        <v>60</v>
      </c>
      <c r="C2606" s="1" t="s">
        <v>34</v>
      </c>
      <c r="D2606" s="2">
        <v>45372</v>
      </c>
      <c r="E2606" s="2">
        <v>45373</v>
      </c>
      <c r="F2606" s="1" t="s">
        <v>43</v>
      </c>
      <c r="G2606" s="1" t="s">
        <v>14</v>
      </c>
      <c r="H2606" s="1" t="s">
        <v>39</v>
      </c>
      <c r="I2606" s="1">
        <v>254461.77</v>
      </c>
      <c r="J2606" s="1" t="s">
        <v>24</v>
      </c>
      <c r="K2606" s="1" t="s">
        <v>42</v>
      </c>
      <c r="N2606" s="3" t="str">
        <f>IF(LEFT(LOWER(C2606),1)="m","Male",IF(LEFT(LOWER(C2606),1)="f","Female","Unknown"))</f>
        <v>Male</v>
      </c>
      <c r="O2606" s="4" t="str">
        <f>IF(TRIM(LOWER(F2606))="neuro","Neurology",IF(TRIM(LOWER(F2606))="Neurology","Neurology",IF(TRIM(LOWER(F2606))="general ward","General",IF(TRIM(LOWER(F2606))="general","General",IF(TRIM(LOWER(F2606))="cardiology","Cardiology",IF(TRIM(LOWER(F2606))="Cardiology","Cardiology",IF(TRIM(LOWER(F2606))="Peads","Pediatrics",IF(TRIM(LOWER(F2606))="Pediatrics","Pediatrics",IF(TRIM(LOWER(F2606))="orthopedics","Orthopedics",IF(TRIM(LOWER(F2606))="Neurology","Neurology",IF(TRIM(LOWER(F2606))="Oncology","Oncology")))))))))))</f>
        <v>Orthopedics</v>
      </c>
      <c r="P2606" s="3" t="str">
        <f t="shared" si="240"/>
        <v>Private</v>
      </c>
      <c r="Q2606" s="5">
        <f t="shared" si="241"/>
        <v>1</v>
      </c>
      <c r="R2606" s="1">
        <f t="shared" si="242"/>
        <v>254461.77</v>
      </c>
      <c r="S2606" s="1">
        <f t="shared" si="243"/>
        <v>0</v>
      </c>
      <c r="T2606" s="1" t="str">
        <f t="shared" si="244"/>
        <v>51-65</v>
      </c>
      <c r="U2606" s="1" t="str">
        <f t="shared" si="245"/>
        <v>No</v>
      </c>
    </row>
    <row r="2607" spans="1:21">
      <c r="A2607" s="1">
        <v>2606</v>
      </c>
      <c r="B2607" s="1">
        <v>52</v>
      </c>
      <c r="C2607" s="1" t="s">
        <v>34</v>
      </c>
      <c r="D2607" s="2">
        <v>45068</v>
      </c>
      <c r="E2607" s="2">
        <v>45079</v>
      </c>
      <c r="F2607" s="1" t="s">
        <v>49</v>
      </c>
      <c r="G2607" s="1" t="s">
        <v>33</v>
      </c>
      <c r="H2607" s="1" t="s">
        <v>15</v>
      </c>
      <c r="I2607" s="1">
        <v>216315.73</v>
      </c>
      <c r="J2607" s="1" t="s">
        <v>17</v>
      </c>
      <c r="K2607" s="1" t="s">
        <v>25</v>
      </c>
      <c r="N2607" s="3" t="str">
        <f>IF(LEFT(LOWER(C2607),1)="m","Male",IF(LEFT(LOWER(C2607),1)="f","Female","Unknown"))</f>
        <v>Male</v>
      </c>
      <c r="O2607" s="4" t="str">
        <f>IF(TRIM(LOWER(F2607))="neuro","Neurology",IF(TRIM(LOWER(F2607))="Neurology","Neurology",IF(TRIM(LOWER(F2607))="general ward","General",IF(TRIM(LOWER(F2607))="general","General",IF(TRIM(LOWER(F2607))="cardiology","Cardiology",IF(TRIM(LOWER(F2607))="Cardiology","Cardiology",IF(TRIM(LOWER(F2607))="Peads","Pediatrics",IF(TRIM(LOWER(F2607))="Pediatrics","Pediatrics",IF(TRIM(LOWER(F2607))="orthopedics","Orthopedics",IF(TRIM(LOWER(F2607))="Neurology","Neurology",IF(TRIM(LOWER(F2607))="Oncology","Oncology")))))))))))</f>
        <v>Oncology</v>
      </c>
      <c r="P2607" s="3" t="str">
        <f t="shared" si="240"/>
        <v>Self</v>
      </c>
      <c r="Q2607" s="5">
        <f t="shared" si="241"/>
        <v>11</v>
      </c>
      <c r="R2607" s="1">
        <f t="shared" si="242"/>
        <v>216315.73</v>
      </c>
      <c r="S2607" s="1">
        <f t="shared" si="243"/>
        <v>1</v>
      </c>
      <c r="T2607" s="1" t="str">
        <f t="shared" si="244"/>
        <v>51-65</v>
      </c>
      <c r="U2607" s="1" t="str">
        <f t="shared" si="245"/>
        <v>Yes</v>
      </c>
    </row>
    <row r="2608" spans="1:21">
      <c r="A2608" s="1">
        <v>2607</v>
      </c>
      <c r="B2608" s="1">
        <v>47</v>
      </c>
      <c r="C2608" s="1" t="s">
        <v>44</v>
      </c>
      <c r="D2608" s="2">
        <v>45484</v>
      </c>
      <c r="E2608" s="2">
        <v>45486</v>
      </c>
      <c r="F2608" s="1" t="s">
        <v>30</v>
      </c>
      <c r="G2608" s="1" t="s">
        <v>36</v>
      </c>
      <c r="H2608" s="1" t="s">
        <v>39</v>
      </c>
      <c r="I2608" s="1">
        <v>314010.69</v>
      </c>
      <c r="J2608" s="1" t="s">
        <v>17</v>
      </c>
      <c r="K2608" s="1" t="s">
        <v>38</v>
      </c>
      <c r="N2608" s="3" t="str">
        <f>IF(LEFT(LOWER(C2608),1)="m","Male",IF(LEFT(LOWER(C2608),1)="f","Female","Unknown"))</f>
        <v>Female</v>
      </c>
      <c r="O2608" s="4" t="str">
        <f>IF(TRIM(LOWER(F2608))="neuro","Neurology",IF(TRIM(LOWER(F2608))="Neurology","Neurology",IF(TRIM(LOWER(F2608))="general ward","General",IF(TRIM(LOWER(F2608))="general","General",IF(TRIM(LOWER(F2608))="cardiology","Cardiology",IF(TRIM(LOWER(F2608))="Cardiology","Cardiology",IF(TRIM(LOWER(F2608))="Peads","Pediatrics",IF(TRIM(LOWER(F2608))="Pediatrics","Pediatrics",IF(TRIM(LOWER(F2608))="orthopedics","Orthopedics",IF(TRIM(LOWER(F2608))="Neurology","Neurology",IF(TRIM(LOWER(F2608))="Oncology","Oncology")))))))))))</f>
        <v>Pediatrics</v>
      </c>
      <c r="P2608" s="3" t="str">
        <f t="shared" si="240"/>
        <v>Government</v>
      </c>
      <c r="Q2608" s="5">
        <f t="shared" si="241"/>
        <v>2</v>
      </c>
      <c r="R2608" s="1">
        <f t="shared" si="242"/>
        <v>314010.69</v>
      </c>
      <c r="S2608" s="1">
        <f t="shared" si="243"/>
        <v>0</v>
      </c>
      <c r="T2608" s="1" t="str">
        <f t="shared" si="244"/>
        <v>36-50</v>
      </c>
      <c r="U2608" s="1" t="str">
        <f t="shared" si="245"/>
        <v>Yes</v>
      </c>
    </row>
    <row r="2609" spans="1:21">
      <c r="A2609" s="1">
        <v>2608</v>
      </c>
      <c r="B2609" s="1">
        <v>26</v>
      </c>
      <c r="C2609" s="1" t="s">
        <v>12</v>
      </c>
      <c r="D2609" s="2">
        <v>45362</v>
      </c>
      <c r="E2609" s="2">
        <v>45374</v>
      </c>
      <c r="F2609" s="1" t="s">
        <v>43</v>
      </c>
      <c r="G2609" s="1" t="s">
        <v>36</v>
      </c>
      <c r="H2609" s="1" t="s">
        <v>37</v>
      </c>
      <c r="I2609" s="1">
        <v>317530.77</v>
      </c>
      <c r="J2609" s="1" t="s">
        <v>42</v>
      </c>
      <c r="K2609" s="1" t="s">
        <v>38</v>
      </c>
      <c r="N2609" s="3" t="str">
        <f>IF(LEFT(LOWER(C2609),1)="m","Male",IF(LEFT(LOWER(C2609),1)="f","Female","Unknown"))</f>
        <v>Unknown</v>
      </c>
      <c r="O2609" s="4" t="str">
        <f>IF(TRIM(LOWER(F2609))="neuro","Neurology",IF(TRIM(LOWER(F2609))="Neurology","Neurology",IF(TRIM(LOWER(F2609))="general ward","General",IF(TRIM(LOWER(F2609))="general","General",IF(TRIM(LOWER(F2609))="cardiology","Cardiology",IF(TRIM(LOWER(F2609))="Cardiology","Cardiology",IF(TRIM(LOWER(F2609))="Peads","Pediatrics",IF(TRIM(LOWER(F2609))="Pediatrics","Pediatrics",IF(TRIM(LOWER(F2609))="orthopedics","Orthopedics",IF(TRIM(LOWER(F2609))="Neurology","Neurology",IF(TRIM(LOWER(F2609))="Oncology","Oncology")))))))))))</f>
        <v>Orthopedics</v>
      </c>
      <c r="P2609" s="3" t="str">
        <f t="shared" si="240"/>
        <v>Government</v>
      </c>
      <c r="Q2609" s="5">
        <f t="shared" si="241"/>
        <v>12</v>
      </c>
      <c r="R2609" s="1">
        <f t="shared" si="242"/>
        <v>317530.77</v>
      </c>
      <c r="S2609" s="1">
        <f t="shared" si="243"/>
        <v>0</v>
      </c>
      <c r="T2609" s="1" t="str">
        <f t="shared" si="244"/>
        <v>18-35</v>
      </c>
      <c r="U2609" s="1" t="str">
        <f t="shared" si="245"/>
        <v>No</v>
      </c>
    </row>
    <row r="2610" spans="1:21">
      <c r="A2610" s="1">
        <v>2609</v>
      </c>
      <c r="B2610" s="1">
        <v>66</v>
      </c>
      <c r="C2610" s="1" t="s">
        <v>34</v>
      </c>
      <c r="D2610" s="2">
        <v>44967</v>
      </c>
      <c r="E2610" s="2">
        <v>44979</v>
      </c>
      <c r="F2610" s="1" t="s">
        <v>45</v>
      </c>
      <c r="G2610" s="1" t="s">
        <v>46</v>
      </c>
      <c r="H2610" s="1" t="s">
        <v>15</v>
      </c>
      <c r="I2610" s="1">
        <v>153266.28</v>
      </c>
      <c r="J2610" s="1" t="s">
        <v>24</v>
      </c>
      <c r="K2610" s="1" t="s">
        <v>38</v>
      </c>
      <c r="N2610" s="3" t="str">
        <f>IF(LEFT(LOWER(C2610),1)="m","Male",IF(LEFT(LOWER(C2610),1)="f","Female","Unknown"))</f>
        <v>Male</v>
      </c>
      <c r="O2610" s="4" t="str">
        <f>IF(TRIM(LOWER(F2610))="neuro","Neurology",IF(TRIM(LOWER(F2610))="Neurology","Neurology",IF(TRIM(LOWER(F2610))="general ward","General",IF(TRIM(LOWER(F2610))="general","General",IF(TRIM(LOWER(F2610))="cardiology","Cardiology",IF(TRIM(LOWER(F2610))="Cardiology","Cardiology",IF(TRIM(LOWER(F2610))="Peads","Pediatrics",IF(TRIM(LOWER(F2610))="Pediatrics","Pediatrics",IF(TRIM(LOWER(F2610))="orthopedics","Orthopedics",IF(TRIM(LOWER(F2610))="Neurology","Neurology",IF(TRIM(LOWER(F2610))="Oncology","Oncology")))))))))))</f>
        <v>Neurology</v>
      </c>
      <c r="P2610" s="3" t="str">
        <f t="shared" si="240"/>
        <v>Self</v>
      </c>
      <c r="Q2610" s="5">
        <f t="shared" si="241"/>
        <v>12</v>
      </c>
      <c r="R2610" s="1">
        <f t="shared" si="242"/>
        <v>153266.28</v>
      </c>
      <c r="S2610" s="1">
        <f t="shared" si="243"/>
        <v>0</v>
      </c>
      <c r="T2610" s="1" t="str">
        <f t="shared" si="244"/>
        <v>66+</v>
      </c>
      <c r="U2610" s="1" t="str">
        <f t="shared" si="245"/>
        <v>No</v>
      </c>
    </row>
    <row r="2611" spans="1:21">
      <c r="A2611" s="1">
        <v>2610</v>
      </c>
      <c r="B2611" s="1">
        <v>23</v>
      </c>
      <c r="C2611" s="1" t="s">
        <v>12</v>
      </c>
      <c r="D2611" s="2">
        <v>45269</v>
      </c>
      <c r="E2611" s="2">
        <v>45286</v>
      </c>
      <c r="F2611" s="1" t="s">
        <v>43</v>
      </c>
      <c r="G2611" s="1" t="s">
        <v>14</v>
      </c>
      <c r="H2611" s="1" t="s">
        <v>48</v>
      </c>
      <c r="I2611" s="1">
        <v>67783.789999999994</v>
      </c>
      <c r="J2611" s="1" t="s">
        <v>24</v>
      </c>
      <c r="K2611" s="1" t="s">
        <v>16</v>
      </c>
      <c r="N2611" s="3" t="str">
        <f>IF(LEFT(LOWER(C2611),1)="m","Male",IF(LEFT(LOWER(C2611),1)="f","Female","Unknown"))</f>
        <v>Unknown</v>
      </c>
      <c r="O2611" s="4" t="str">
        <f>IF(TRIM(LOWER(F2611))="neuro","Neurology",IF(TRIM(LOWER(F2611))="Neurology","Neurology",IF(TRIM(LOWER(F2611))="general ward","General",IF(TRIM(LOWER(F2611))="general","General",IF(TRIM(LOWER(F2611))="cardiology","Cardiology",IF(TRIM(LOWER(F2611))="Cardiology","Cardiology",IF(TRIM(LOWER(F2611))="Peads","Pediatrics",IF(TRIM(LOWER(F2611))="Pediatrics","Pediatrics",IF(TRIM(LOWER(F2611))="orthopedics","Orthopedics",IF(TRIM(LOWER(F2611))="Neurology","Neurology",IF(TRIM(LOWER(F2611))="Oncology","Oncology")))))))))))</f>
        <v>Orthopedics</v>
      </c>
      <c r="P2611" s="3" t="str">
        <f t="shared" si="240"/>
        <v>Private</v>
      </c>
      <c r="Q2611" s="5">
        <f t="shared" si="241"/>
        <v>17</v>
      </c>
      <c r="R2611" s="1">
        <f t="shared" si="242"/>
        <v>67783.789999999994</v>
      </c>
      <c r="S2611" s="1">
        <f t="shared" si="243"/>
        <v>1</v>
      </c>
      <c r="T2611" s="1" t="str">
        <f t="shared" si="244"/>
        <v>18-35</v>
      </c>
      <c r="U2611" s="1" t="str">
        <f t="shared" si="245"/>
        <v>No</v>
      </c>
    </row>
    <row r="2612" spans="1:21">
      <c r="A2612" s="1">
        <v>2611</v>
      </c>
      <c r="B2612" s="1">
        <v>77</v>
      </c>
      <c r="C2612" s="1" t="s">
        <v>26</v>
      </c>
      <c r="D2612" s="2">
        <v>45016</v>
      </c>
      <c r="E2612" s="2">
        <v>45020</v>
      </c>
      <c r="F2612" s="1" t="s">
        <v>13</v>
      </c>
      <c r="G2612" s="1" t="s">
        <v>33</v>
      </c>
      <c r="H2612" s="1" t="s">
        <v>23</v>
      </c>
      <c r="I2612" s="1">
        <v>234369.2</v>
      </c>
      <c r="J2612" s="1" t="s">
        <v>17</v>
      </c>
      <c r="K2612" s="1" t="s">
        <v>16</v>
      </c>
      <c r="N2612" s="3" t="str">
        <f>IF(LEFT(LOWER(C2612),1)="m","Male",IF(LEFT(LOWER(C2612),1)="f","Female","Unknown"))</f>
        <v>Female</v>
      </c>
      <c r="O2612" s="4" t="str">
        <f>IF(TRIM(LOWER(F2612))="neuro","Neurology",IF(TRIM(LOWER(F2612))="Neurology","Neurology",IF(TRIM(LOWER(F2612))="general ward","General",IF(TRIM(LOWER(F2612))="general","General",IF(TRIM(LOWER(F2612))="cardiology","Cardiology",IF(TRIM(LOWER(F2612))="Cardiology","Cardiology",IF(TRIM(LOWER(F2612))="Peads","Pediatrics",IF(TRIM(LOWER(F2612))="Pediatrics","Pediatrics",IF(TRIM(LOWER(F2612))="orthopedics","Orthopedics",IF(TRIM(LOWER(F2612))="Neurology","Neurology",IF(TRIM(LOWER(F2612))="Oncology","Oncology")))))))))))</f>
        <v>Neurology</v>
      </c>
      <c r="P2612" s="3" t="str">
        <f t="shared" si="240"/>
        <v>Self</v>
      </c>
      <c r="Q2612" s="5">
        <f t="shared" si="241"/>
        <v>4</v>
      </c>
      <c r="R2612" s="1">
        <f t="shared" si="242"/>
        <v>234369.2</v>
      </c>
      <c r="S2612" s="1">
        <f t="shared" si="243"/>
        <v>1</v>
      </c>
      <c r="T2612" s="1" t="str">
        <f t="shared" si="244"/>
        <v>66+</v>
      </c>
      <c r="U2612" s="1" t="str">
        <f t="shared" si="245"/>
        <v>Yes</v>
      </c>
    </row>
    <row r="2613" spans="1:21">
      <c r="A2613" s="1">
        <v>2612</v>
      </c>
      <c r="B2613" s="1">
        <v>82</v>
      </c>
      <c r="C2613" s="1" t="s">
        <v>26</v>
      </c>
      <c r="D2613" s="2">
        <v>45219</v>
      </c>
      <c r="E2613" s="2">
        <v>45236</v>
      </c>
      <c r="F2613" s="1" t="s">
        <v>50</v>
      </c>
      <c r="G2613" s="1" t="s">
        <v>33</v>
      </c>
      <c r="H2613" s="1" t="s">
        <v>39</v>
      </c>
      <c r="I2613" s="1">
        <v>279802.18</v>
      </c>
      <c r="J2613" s="1" t="s">
        <v>17</v>
      </c>
      <c r="K2613" s="1" t="s">
        <v>17</v>
      </c>
      <c r="N2613" s="3" t="str">
        <f>IF(LEFT(LOWER(C2613),1)="m","Male",IF(LEFT(LOWER(C2613),1)="f","Female","Unknown"))</f>
        <v>Female</v>
      </c>
      <c r="O2613" s="4" t="str">
        <f>IF(TRIM(LOWER(F2613))="neuro","Neurology",IF(TRIM(LOWER(F2613))="Neurology","Neurology",IF(TRIM(LOWER(F2613))="general ward","General",IF(TRIM(LOWER(F2613))="general","General",IF(TRIM(LOWER(F2613))="cardiology","Cardiology",IF(TRIM(LOWER(F2613))="Cardiology","Cardiology",IF(TRIM(LOWER(F2613))="Peads","Pediatrics",IF(TRIM(LOWER(F2613))="Pediatrics","Pediatrics",IF(TRIM(LOWER(F2613))="orthopedics","Orthopedics",IF(TRIM(LOWER(F2613))="Neurology","Neurology",IF(TRIM(LOWER(F2613))="Oncology","Oncology")))))))))))</f>
        <v>Cardiology</v>
      </c>
      <c r="P2613" s="3" t="str">
        <f t="shared" si="240"/>
        <v>Self</v>
      </c>
      <c r="Q2613" s="5">
        <f t="shared" si="241"/>
        <v>17</v>
      </c>
      <c r="R2613" s="1">
        <f t="shared" si="242"/>
        <v>279802.18</v>
      </c>
      <c r="S2613" s="1">
        <f t="shared" si="243"/>
        <v>1</v>
      </c>
      <c r="T2613" s="1" t="str">
        <f t="shared" si="244"/>
        <v>66+</v>
      </c>
      <c r="U2613" s="1" t="str">
        <f t="shared" si="245"/>
        <v>Yes</v>
      </c>
    </row>
    <row r="2614" spans="1:21">
      <c r="A2614" s="1">
        <v>2613</v>
      </c>
      <c r="B2614" s="1">
        <v>40</v>
      </c>
      <c r="C2614" s="1" t="s">
        <v>12</v>
      </c>
      <c r="D2614" s="2">
        <v>45650</v>
      </c>
      <c r="E2614" s="2">
        <v>45670</v>
      </c>
      <c r="F2614" s="1" t="s">
        <v>35</v>
      </c>
      <c r="G2614" s="1" t="s">
        <v>22</v>
      </c>
      <c r="H2614" s="1" t="s">
        <v>48</v>
      </c>
      <c r="I2614" s="1">
        <v>97028.45</v>
      </c>
      <c r="J2614" s="1" t="s">
        <v>25</v>
      </c>
      <c r="K2614" s="1" t="s">
        <v>17</v>
      </c>
      <c r="N2614" s="3" t="str">
        <f>IF(LEFT(LOWER(C2614),1)="m","Male",IF(LEFT(LOWER(C2614),1)="f","Female","Unknown"))</f>
        <v>Unknown</v>
      </c>
      <c r="O2614" s="4" t="str">
        <f>IF(TRIM(LOWER(F2614))="neuro","Neurology",IF(TRIM(LOWER(F2614))="Neurology","Neurology",IF(TRIM(LOWER(F2614))="general ward","General",IF(TRIM(LOWER(F2614))="general","General",IF(TRIM(LOWER(F2614))="cardiology","Cardiology",IF(TRIM(LOWER(F2614))="Cardiology","Cardiology",IF(TRIM(LOWER(F2614))="Peads","Pediatrics",IF(TRIM(LOWER(F2614))="Pediatrics","Pediatrics",IF(TRIM(LOWER(F2614))="orthopedics","Orthopedics",IF(TRIM(LOWER(F2614))="Neurology","Neurology",IF(TRIM(LOWER(F2614))="Oncology","Oncology")))))))))))</f>
        <v>Cardiology</v>
      </c>
      <c r="P2614" s="3" t="str">
        <f t="shared" si="240"/>
        <v>Government</v>
      </c>
      <c r="Q2614" s="5">
        <f t="shared" si="241"/>
        <v>20</v>
      </c>
      <c r="R2614" s="1">
        <f t="shared" si="242"/>
        <v>97028.45</v>
      </c>
      <c r="S2614" s="1">
        <f t="shared" si="243"/>
        <v>1</v>
      </c>
      <c r="T2614" s="1" t="str">
        <f t="shared" si="244"/>
        <v>36-50</v>
      </c>
      <c r="U2614" s="1" t="str">
        <f t="shared" si="245"/>
        <v>Yes</v>
      </c>
    </row>
    <row r="2615" spans="1:21">
      <c r="A2615" s="1">
        <v>2614</v>
      </c>
      <c r="B2615" s="1">
        <v>51</v>
      </c>
      <c r="C2615" s="1" t="s">
        <v>29</v>
      </c>
      <c r="D2615" s="2">
        <v>45578</v>
      </c>
      <c r="E2615" s="2">
        <v>45597</v>
      </c>
      <c r="F2615" s="1" t="s">
        <v>19</v>
      </c>
      <c r="G2615" s="1" t="s">
        <v>33</v>
      </c>
      <c r="H2615" s="1" t="s">
        <v>23</v>
      </c>
      <c r="I2615" s="1">
        <v>186784.58</v>
      </c>
      <c r="J2615" s="1" t="s">
        <v>24</v>
      </c>
      <c r="K2615" s="1" t="s">
        <v>17</v>
      </c>
      <c r="N2615" s="3" t="str">
        <f>IF(LEFT(LOWER(C2615),1)="m","Male",IF(LEFT(LOWER(C2615),1)="f","Female","Unknown"))</f>
        <v>Female</v>
      </c>
      <c r="O2615" s="4" t="str">
        <f>IF(TRIM(LOWER(F2615))="neuro","Neurology",IF(TRIM(LOWER(F2615))="Neurology","Neurology",IF(TRIM(LOWER(F2615))="general ward","General",IF(TRIM(LOWER(F2615))="general","General",IF(TRIM(LOWER(F2615))="cardiology","Cardiology",IF(TRIM(LOWER(F2615))="Cardiology","Cardiology",IF(TRIM(LOWER(F2615))="Peads","Pediatrics",IF(TRIM(LOWER(F2615))="Pediatrics","Pediatrics",IF(TRIM(LOWER(F2615))="orthopedics","Orthopedics",IF(TRIM(LOWER(F2615))="Neurology","Neurology",IF(TRIM(LOWER(F2615))="Oncology","Oncology")))))))))))</f>
        <v>General</v>
      </c>
      <c r="P2615" s="3" t="str">
        <f t="shared" si="240"/>
        <v>Self</v>
      </c>
      <c r="Q2615" s="5">
        <f t="shared" si="241"/>
        <v>19</v>
      </c>
      <c r="R2615" s="1">
        <f t="shared" si="242"/>
        <v>186784.58</v>
      </c>
      <c r="S2615" s="1">
        <f t="shared" si="243"/>
        <v>1</v>
      </c>
      <c r="T2615" s="1" t="str">
        <f t="shared" si="244"/>
        <v>51-65</v>
      </c>
      <c r="U2615" s="1" t="str">
        <f t="shared" si="245"/>
        <v>No</v>
      </c>
    </row>
    <row r="2616" spans="1:21">
      <c r="A2616" s="1">
        <v>2615</v>
      </c>
      <c r="C2616" s="1" t="s">
        <v>29</v>
      </c>
      <c r="D2616" s="2">
        <v>44999</v>
      </c>
      <c r="E2616" s="2">
        <v>45006</v>
      </c>
      <c r="F2616" s="1" t="s">
        <v>35</v>
      </c>
      <c r="G2616" s="1" t="s">
        <v>22</v>
      </c>
      <c r="H2616" s="1" t="s">
        <v>23</v>
      </c>
      <c r="I2616" s="1">
        <v>160792.69</v>
      </c>
      <c r="J2616" s="1" t="s">
        <v>24</v>
      </c>
      <c r="K2616" s="1" t="s">
        <v>17</v>
      </c>
      <c r="N2616" s="3" t="str">
        <f>IF(LEFT(LOWER(C2616),1)="m","Male",IF(LEFT(LOWER(C2616),1)="f","Female","Unknown"))</f>
        <v>Female</v>
      </c>
      <c r="O2616" s="4" t="str">
        <f>IF(TRIM(LOWER(F2616))="neuro","Neurology",IF(TRIM(LOWER(F2616))="Neurology","Neurology",IF(TRIM(LOWER(F2616))="general ward","General",IF(TRIM(LOWER(F2616))="general","General",IF(TRIM(LOWER(F2616))="cardiology","Cardiology",IF(TRIM(LOWER(F2616))="Cardiology","Cardiology",IF(TRIM(LOWER(F2616))="Peads","Pediatrics",IF(TRIM(LOWER(F2616))="Pediatrics","Pediatrics",IF(TRIM(LOWER(F2616))="orthopedics","Orthopedics",IF(TRIM(LOWER(F2616))="Neurology","Neurology",IF(TRIM(LOWER(F2616))="Oncology","Oncology")))))))))))</f>
        <v>Cardiology</v>
      </c>
      <c r="P2616" s="3" t="str">
        <f t="shared" si="240"/>
        <v>Government</v>
      </c>
      <c r="Q2616" s="5">
        <f t="shared" si="241"/>
        <v>7</v>
      </c>
      <c r="R2616" s="1">
        <f t="shared" si="242"/>
        <v>160792.69</v>
      </c>
      <c r="S2616" s="1">
        <f t="shared" si="243"/>
        <v>1</v>
      </c>
      <c r="T2616" s="1" t="str">
        <f t="shared" si="244"/>
        <v>0-17</v>
      </c>
      <c r="U2616" s="1" t="str">
        <f t="shared" si="245"/>
        <v>No</v>
      </c>
    </row>
    <row r="2617" spans="1:21">
      <c r="A2617" s="1">
        <v>2616</v>
      </c>
      <c r="B2617" s="1">
        <v>41</v>
      </c>
      <c r="C2617" s="1" t="s">
        <v>12</v>
      </c>
      <c r="D2617" s="2">
        <v>45585</v>
      </c>
      <c r="E2617" s="2">
        <v>45596</v>
      </c>
      <c r="F2617" s="1" t="s">
        <v>50</v>
      </c>
      <c r="G2617" s="1" t="s">
        <v>33</v>
      </c>
      <c r="H2617" s="1" t="s">
        <v>37</v>
      </c>
      <c r="I2617" s="1">
        <v>233790.1</v>
      </c>
      <c r="J2617" s="1" t="s">
        <v>42</v>
      </c>
      <c r="K2617" s="1" t="s">
        <v>25</v>
      </c>
      <c r="N2617" s="3" t="str">
        <f>IF(LEFT(LOWER(C2617),1)="m","Male",IF(LEFT(LOWER(C2617),1)="f","Female","Unknown"))</f>
        <v>Unknown</v>
      </c>
      <c r="O2617" s="4" t="str">
        <f>IF(TRIM(LOWER(F2617))="neuro","Neurology",IF(TRIM(LOWER(F2617))="Neurology","Neurology",IF(TRIM(LOWER(F2617))="general ward","General",IF(TRIM(LOWER(F2617))="general","General",IF(TRIM(LOWER(F2617))="cardiology","Cardiology",IF(TRIM(LOWER(F2617))="Cardiology","Cardiology",IF(TRIM(LOWER(F2617))="Peads","Pediatrics",IF(TRIM(LOWER(F2617))="Pediatrics","Pediatrics",IF(TRIM(LOWER(F2617))="orthopedics","Orthopedics",IF(TRIM(LOWER(F2617))="Neurology","Neurology",IF(TRIM(LOWER(F2617))="Oncology","Oncology")))))))))))</f>
        <v>Cardiology</v>
      </c>
      <c r="P2617" s="3" t="str">
        <f t="shared" si="240"/>
        <v>Self</v>
      </c>
      <c r="Q2617" s="5">
        <f t="shared" si="241"/>
        <v>11</v>
      </c>
      <c r="R2617" s="1">
        <f t="shared" si="242"/>
        <v>233790.1</v>
      </c>
      <c r="S2617" s="1">
        <f t="shared" si="243"/>
        <v>1</v>
      </c>
      <c r="T2617" s="1" t="str">
        <f t="shared" si="244"/>
        <v>36-50</v>
      </c>
      <c r="U2617" s="1" t="str">
        <f t="shared" si="245"/>
        <v>No</v>
      </c>
    </row>
    <row r="2618" spans="1:21">
      <c r="A2618" s="1">
        <v>2617</v>
      </c>
      <c r="B2618" s="1">
        <v>25</v>
      </c>
      <c r="C2618" s="1" t="s">
        <v>34</v>
      </c>
      <c r="D2618" s="2">
        <v>45551</v>
      </c>
      <c r="E2618" s="2">
        <v>45563</v>
      </c>
      <c r="F2618" s="1" t="s">
        <v>21</v>
      </c>
      <c r="G2618" s="1" t="s">
        <v>41</v>
      </c>
      <c r="I2618" s="1">
        <v>65821.919999999998</v>
      </c>
      <c r="J2618" s="1" t="s">
        <v>24</v>
      </c>
      <c r="K2618" s="1" t="s">
        <v>17</v>
      </c>
      <c r="N2618" s="3" t="str">
        <f>IF(LEFT(LOWER(C2618),1)="m","Male",IF(LEFT(LOWER(C2618),1)="f","Female","Unknown"))</f>
        <v>Male</v>
      </c>
      <c r="O2618" s="4" t="str">
        <f>IF(TRIM(LOWER(F2618))="neuro","Neurology",IF(TRIM(LOWER(F2618))="Neurology","Neurology",IF(TRIM(LOWER(F2618))="general ward","General",IF(TRIM(LOWER(F2618))="general","General",IF(TRIM(LOWER(F2618))="cardiology","Cardiology",IF(TRIM(LOWER(F2618))="Cardiology","Cardiology",IF(TRIM(LOWER(F2618))="Peads","Pediatrics",IF(TRIM(LOWER(F2618))="Pediatrics","Pediatrics",IF(TRIM(LOWER(F2618))="orthopedics","Orthopedics",IF(TRIM(LOWER(F2618))="Neurology","Neurology",IF(TRIM(LOWER(F2618))="Oncology","Oncology")))))))))))</f>
        <v>General</v>
      </c>
      <c r="P2618" s="3" t="str">
        <f t="shared" si="240"/>
        <v>Unknown</v>
      </c>
      <c r="Q2618" s="5">
        <f t="shared" si="241"/>
        <v>12</v>
      </c>
      <c r="R2618" s="1">
        <f t="shared" si="242"/>
        <v>65821.919999999998</v>
      </c>
      <c r="S2618" s="1">
        <f t="shared" si="243"/>
        <v>1</v>
      </c>
      <c r="T2618" s="1" t="str">
        <f t="shared" si="244"/>
        <v>18-35</v>
      </c>
      <c r="U2618" s="1" t="str">
        <f t="shared" si="245"/>
        <v>No</v>
      </c>
    </row>
    <row r="2619" spans="1:21">
      <c r="A2619" s="1">
        <v>2618</v>
      </c>
      <c r="B2619" s="1">
        <v>64</v>
      </c>
      <c r="C2619" s="1" t="s">
        <v>29</v>
      </c>
      <c r="D2619" s="2">
        <v>45215</v>
      </c>
      <c r="E2619" s="2">
        <v>45234</v>
      </c>
      <c r="F2619" s="1" t="s">
        <v>45</v>
      </c>
      <c r="G2619" s="1" t="s">
        <v>31</v>
      </c>
      <c r="H2619" s="1" t="s">
        <v>48</v>
      </c>
      <c r="I2619" s="1">
        <v>27300.45</v>
      </c>
      <c r="J2619" s="1" t="s">
        <v>24</v>
      </c>
      <c r="K2619" s="1" t="s">
        <v>17</v>
      </c>
      <c r="N2619" s="3" t="str">
        <f>IF(LEFT(LOWER(C2619),1)="m","Male",IF(LEFT(LOWER(C2619),1)="f","Female","Unknown"))</f>
        <v>Female</v>
      </c>
      <c r="O2619" s="4" t="str">
        <f>IF(TRIM(LOWER(F2619))="neuro","Neurology",IF(TRIM(LOWER(F2619))="Neurology","Neurology",IF(TRIM(LOWER(F2619))="general ward","General",IF(TRIM(LOWER(F2619))="general","General",IF(TRIM(LOWER(F2619))="cardiology","Cardiology",IF(TRIM(LOWER(F2619))="Cardiology","Cardiology",IF(TRIM(LOWER(F2619))="Peads","Pediatrics",IF(TRIM(LOWER(F2619))="Pediatrics","Pediatrics",IF(TRIM(LOWER(F2619))="orthopedics","Orthopedics",IF(TRIM(LOWER(F2619))="Neurology","Neurology",IF(TRIM(LOWER(F2619))="Oncology","Oncology")))))))))))</f>
        <v>Neurology</v>
      </c>
      <c r="P2619" s="3" t="str">
        <f t="shared" si="240"/>
        <v>Private</v>
      </c>
      <c r="Q2619" s="5">
        <f t="shared" si="241"/>
        <v>19</v>
      </c>
      <c r="R2619" s="1">
        <f t="shared" si="242"/>
        <v>27300.45</v>
      </c>
      <c r="S2619" s="1">
        <f t="shared" si="243"/>
        <v>1</v>
      </c>
      <c r="T2619" s="1" t="str">
        <f t="shared" si="244"/>
        <v>51-65</v>
      </c>
      <c r="U2619" s="1" t="str">
        <f t="shared" si="245"/>
        <v>No</v>
      </c>
    </row>
    <row r="2620" spans="1:21">
      <c r="A2620" s="1">
        <v>2619</v>
      </c>
      <c r="B2620" s="1">
        <v>69</v>
      </c>
      <c r="C2620" s="1" t="s">
        <v>44</v>
      </c>
      <c r="D2620" s="2">
        <v>45023</v>
      </c>
      <c r="E2620" s="2">
        <v>45024</v>
      </c>
      <c r="F2620" s="1" t="s">
        <v>13</v>
      </c>
      <c r="G2620" s="1" t="s">
        <v>33</v>
      </c>
      <c r="H2620" s="1" t="s">
        <v>51</v>
      </c>
      <c r="I2620" s="1">
        <v>227814.12</v>
      </c>
      <c r="J2620" s="1" t="s">
        <v>16</v>
      </c>
      <c r="K2620" s="1" t="s">
        <v>38</v>
      </c>
      <c r="N2620" s="3" t="str">
        <f>IF(LEFT(LOWER(C2620),1)="m","Male",IF(LEFT(LOWER(C2620),1)="f","Female","Unknown"))</f>
        <v>Female</v>
      </c>
      <c r="O2620" s="4" t="str">
        <f>IF(TRIM(LOWER(F2620))="neuro","Neurology",IF(TRIM(LOWER(F2620))="Neurology","Neurology",IF(TRIM(LOWER(F2620))="general ward","General",IF(TRIM(LOWER(F2620))="general","General",IF(TRIM(LOWER(F2620))="cardiology","Cardiology",IF(TRIM(LOWER(F2620))="Cardiology","Cardiology",IF(TRIM(LOWER(F2620))="Peads","Pediatrics",IF(TRIM(LOWER(F2620))="Pediatrics","Pediatrics",IF(TRIM(LOWER(F2620))="orthopedics","Orthopedics",IF(TRIM(LOWER(F2620))="Neurology","Neurology",IF(TRIM(LOWER(F2620))="Oncology","Oncology")))))))))))</f>
        <v>Neurology</v>
      </c>
      <c r="P2620" s="3" t="str">
        <f t="shared" si="240"/>
        <v>Self</v>
      </c>
      <c r="Q2620" s="5">
        <f t="shared" si="241"/>
        <v>1</v>
      </c>
      <c r="R2620" s="1">
        <f t="shared" si="242"/>
        <v>227814.12</v>
      </c>
      <c r="S2620" s="1">
        <f t="shared" si="243"/>
        <v>0</v>
      </c>
      <c r="T2620" s="1" t="str">
        <f t="shared" si="244"/>
        <v>66+</v>
      </c>
      <c r="U2620" s="1" t="str">
        <f t="shared" si="245"/>
        <v>Yes</v>
      </c>
    </row>
    <row r="2621" spans="1:21">
      <c r="A2621" s="1">
        <v>2620</v>
      </c>
      <c r="B2621" s="1">
        <v>69</v>
      </c>
      <c r="C2621" s="1" t="s">
        <v>44</v>
      </c>
      <c r="D2621" s="2">
        <v>45374</v>
      </c>
      <c r="E2621" s="2">
        <v>45377</v>
      </c>
      <c r="F2621" s="1" t="s">
        <v>50</v>
      </c>
      <c r="G2621" s="1" t="s">
        <v>22</v>
      </c>
      <c r="H2621" s="1" t="s">
        <v>51</v>
      </c>
      <c r="I2621" s="1">
        <v>27065.63</v>
      </c>
      <c r="J2621" s="1" t="s">
        <v>42</v>
      </c>
      <c r="K2621" s="1" t="s">
        <v>25</v>
      </c>
      <c r="N2621" s="3" t="str">
        <f>IF(LEFT(LOWER(C2621),1)="m","Male",IF(LEFT(LOWER(C2621),1)="f","Female","Unknown"))</f>
        <v>Female</v>
      </c>
      <c r="O2621" s="4" t="str">
        <f>IF(TRIM(LOWER(F2621))="neuro","Neurology",IF(TRIM(LOWER(F2621))="Neurology","Neurology",IF(TRIM(LOWER(F2621))="general ward","General",IF(TRIM(LOWER(F2621))="general","General",IF(TRIM(LOWER(F2621))="cardiology","Cardiology",IF(TRIM(LOWER(F2621))="Cardiology","Cardiology",IF(TRIM(LOWER(F2621))="Peads","Pediatrics",IF(TRIM(LOWER(F2621))="Pediatrics","Pediatrics",IF(TRIM(LOWER(F2621))="orthopedics","Orthopedics",IF(TRIM(LOWER(F2621))="Neurology","Neurology",IF(TRIM(LOWER(F2621))="Oncology","Oncology")))))))))))</f>
        <v>Cardiology</v>
      </c>
      <c r="P2621" s="3" t="str">
        <f t="shared" si="240"/>
        <v>Government</v>
      </c>
      <c r="Q2621" s="5">
        <f t="shared" si="241"/>
        <v>3</v>
      </c>
      <c r="R2621" s="1">
        <f t="shared" si="242"/>
        <v>27065.63</v>
      </c>
      <c r="S2621" s="1">
        <f t="shared" si="243"/>
        <v>1</v>
      </c>
      <c r="T2621" s="1" t="str">
        <f t="shared" si="244"/>
        <v>66+</v>
      </c>
      <c r="U2621" s="1" t="str">
        <f t="shared" si="245"/>
        <v>No</v>
      </c>
    </row>
    <row r="2622" spans="1:21">
      <c r="A2622" s="1">
        <v>2621</v>
      </c>
      <c r="C2622" s="1" t="s">
        <v>27</v>
      </c>
      <c r="D2622" s="2">
        <v>44940</v>
      </c>
      <c r="E2622" s="2">
        <v>44948</v>
      </c>
      <c r="F2622" s="1" t="s">
        <v>35</v>
      </c>
      <c r="G2622" s="1" t="s">
        <v>36</v>
      </c>
      <c r="H2622" s="1" t="s">
        <v>32</v>
      </c>
      <c r="I2622" s="1">
        <v>343896.68</v>
      </c>
      <c r="K2622" s="1" t="s">
        <v>20</v>
      </c>
      <c r="N2622" s="3" t="str">
        <f>IF(LEFT(LOWER(C2622),1)="m","Male",IF(LEFT(LOWER(C2622),1)="f","Female","Unknown"))</f>
        <v>Male</v>
      </c>
      <c r="O2622" s="4" t="str">
        <f>IF(TRIM(LOWER(F2622))="neuro","Neurology",IF(TRIM(LOWER(F2622))="Neurology","Neurology",IF(TRIM(LOWER(F2622))="general ward","General",IF(TRIM(LOWER(F2622))="general","General",IF(TRIM(LOWER(F2622))="cardiology","Cardiology",IF(TRIM(LOWER(F2622))="Cardiology","Cardiology",IF(TRIM(LOWER(F2622))="Peads","Pediatrics",IF(TRIM(LOWER(F2622))="Pediatrics","Pediatrics",IF(TRIM(LOWER(F2622))="orthopedics","Orthopedics",IF(TRIM(LOWER(F2622))="Neurology","Neurology",IF(TRIM(LOWER(F2622))="Oncology","Oncology")))))))))))</f>
        <v>Cardiology</v>
      </c>
      <c r="P2622" s="3" t="str">
        <f t="shared" si="240"/>
        <v>Government</v>
      </c>
      <c r="Q2622" s="5">
        <f t="shared" si="241"/>
        <v>8</v>
      </c>
      <c r="R2622" s="1">
        <f t="shared" si="242"/>
        <v>343896.68</v>
      </c>
      <c r="S2622" s="1">
        <f t="shared" si="243"/>
        <v>0</v>
      </c>
      <c r="T2622" s="1" t="str">
        <f t="shared" si="244"/>
        <v>0-17</v>
      </c>
      <c r="U2622" s="1" t="str">
        <f t="shared" si="245"/>
        <v>Unknown</v>
      </c>
    </row>
    <row r="2623" spans="1:21">
      <c r="A2623" s="1">
        <v>2622</v>
      </c>
      <c r="B2623" s="1">
        <v>50</v>
      </c>
      <c r="C2623" s="1" t="s">
        <v>12</v>
      </c>
      <c r="D2623" s="2">
        <v>45594</v>
      </c>
      <c r="E2623" s="2">
        <v>45614</v>
      </c>
      <c r="F2623" s="1" t="s">
        <v>21</v>
      </c>
      <c r="G2623" s="1" t="s">
        <v>36</v>
      </c>
      <c r="H2623" s="1" t="s">
        <v>37</v>
      </c>
      <c r="I2623" s="1">
        <v>87296.52</v>
      </c>
      <c r="J2623" s="1" t="s">
        <v>42</v>
      </c>
      <c r="K2623" s="1" t="s">
        <v>38</v>
      </c>
      <c r="N2623" s="3" t="str">
        <f>IF(LEFT(LOWER(C2623),1)="m","Male",IF(LEFT(LOWER(C2623),1)="f","Female","Unknown"))</f>
        <v>Unknown</v>
      </c>
      <c r="O2623" s="4" t="str">
        <f>IF(TRIM(LOWER(F2623))="neuro","Neurology",IF(TRIM(LOWER(F2623))="Neurology","Neurology",IF(TRIM(LOWER(F2623))="general ward","General",IF(TRIM(LOWER(F2623))="general","General",IF(TRIM(LOWER(F2623))="cardiology","Cardiology",IF(TRIM(LOWER(F2623))="Cardiology","Cardiology",IF(TRIM(LOWER(F2623))="Peads","Pediatrics",IF(TRIM(LOWER(F2623))="Pediatrics","Pediatrics",IF(TRIM(LOWER(F2623))="orthopedics","Orthopedics",IF(TRIM(LOWER(F2623))="Neurology","Neurology",IF(TRIM(LOWER(F2623))="Oncology","Oncology")))))))))))</f>
        <v>General</v>
      </c>
      <c r="P2623" s="3" t="str">
        <f t="shared" si="240"/>
        <v>Government</v>
      </c>
      <c r="Q2623" s="5">
        <f t="shared" si="241"/>
        <v>20</v>
      </c>
      <c r="R2623" s="1">
        <f t="shared" si="242"/>
        <v>87296.52</v>
      </c>
      <c r="S2623" s="1">
        <f t="shared" si="243"/>
        <v>0</v>
      </c>
      <c r="T2623" s="1" t="str">
        <f t="shared" si="244"/>
        <v>36-50</v>
      </c>
      <c r="U2623" s="1" t="str">
        <f t="shared" si="245"/>
        <v>No</v>
      </c>
    </row>
    <row r="2624" spans="1:21">
      <c r="A2624" s="1">
        <v>2623</v>
      </c>
      <c r="B2624" s="1">
        <v>10</v>
      </c>
      <c r="C2624" s="1" t="s">
        <v>18</v>
      </c>
      <c r="D2624" s="2">
        <v>45530</v>
      </c>
      <c r="E2624" s="2">
        <v>45549</v>
      </c>
      <c r="F2624" s="1" t="s">
        <v>49</v>
      </c>
      <c r="G2624" s="1" t="s">
        <v>14</v>
      </c>
      <c r="H2624" s="1" t="s">
        <v>51</v>
      </c>
      <c r="I2624" s="1">
        <v>78441.710000000006</v>
      </c>
      <c r="J2624" s="1" t="s">
        <v>24</v>
      </c>
      <c r="K2624" s="1" t="s">
        <v>17</v>
      </c>
      <c r="N2624" s="3" t="str">
        <f>IF(LEFT(LOWER(C2624),1)="m","Male",IF(LEFT(LOWER(C2624),1)="f","Female","Unknown"))</f>
        <v>Male</v>
      </c>
      <c r="O2624" s="4" t="str">
        <f>IF(TRIM(LOWER(F2624))="neuro","Neurology",IF(TRIM(LOWER(F2624))="Neurology","Neurology",IF(TRIM(LOWER(F2624))="general ward","General",IF(TRIM(LOWER(F2624))="general","General",IF(TRIM(LOWER(F2624))="cardiology","Cardiology",IF(TRIM(LOWER(F2624))="Cardiology","Cardiology",IF(TRIM(LOWER(F2624))="Peads","Pediatrics",IF(TRIM(LOWER(F2624))="Pediatrics","Pediatrics",IF(TRIM(LOWER(F2624))="orthopedics","Orthopedics",IF(TRIM(LOWER(F2624))="Neurology","Neurology",IF(TRIM(LOWER(F2624))="Oncology","Oncology")))))))))))</f>
        <v>Oncology</v>
      </c>
      <c r="P2624" s="3" t="str">
        <f t="shared" si="240"/>
        <v>Private</v>
      </c>
      <c r="Q2624" s="5">
        <f t="shared" si="241"/>
        <v>19</v>
      </c>
      <c r="R2624" s="1">
        <f t="shared" si="242"/>
        <v>78441.710000000006</v>
      </c>
      <c r="S2624" s="1">
        <f t="shared" si="243"/>
        <v>1</v>
      </c>
      <c r="T2624" s="1" t="str">
        <f t="shared" si="244"/>
        <v>0-17</v>
      </c>
      <c r="U2624" s="1" t="str">
        <f t="shared" si="245"/>
        <v>No</v>
      </c>
    </row>
    <row r="2625" spans="1:21">
      <c r="A2625" s="1">
        <v>2624</v>
      </c>
      <c r="B2625" s="1">
        <v>73</v>
      </c>
      <c r="C2625" s="1" t="s">
        <v>29</v>
      </c>
      <c r="D2625" s="2">
        <v>45326</v>
      </c>
      <c r="E2625" s="2">
        <v>45343</v>
      </c>
      <c r="F2625" s="1" t="s">
        <v>19</v>
      </c>
      <c r="G2625" s="1" t="s">
        <v>22</v>
      </c>
      <c r="H2625" s="1" t="s">
        <v>37</v>
      </c>
      <c r="I2625" s="1">
        <v>344879.61</v>
      </c>
      <c r="J2625" s="1" t="s">
        <v>42</v>
      </c>
      <c r="K2625" s="1" t="s">
        <v>25</v>
      </c>
      <c r="N2625" s="3" t="str">
        <f>IF(LEFT(LOWER(C2625),1)="m","Male",IF(LEFT(LOWER(C2625),1)="f","Female","Unknown"))</f>
        <v>Female</v>
      </c>
      <c r="O2625" s="4" t="str">
        <f>IF(TRIM(LOWER(F2625))="neuro","Neurology",IF(TRIM(LOWER(F2625))="Neurology","Neurology",IF(TRIM(LOWER(F2625))="general ward","General",IF(TRIM(LOWER(F2625))="general","General",IF(TRIM(LOWER(F2625))="cardiology","Cardiology",IF(TRIM(LOWER(F2625))="Cardiology","Cardiology",IF(TRIM(LOWER(F2625))="Peads","Pediatrics",IF(TRIM(LOWER(F2625))="Pediatrics","Pediatrics",IF(TRIM(LOWER(F2625))="orthopedics","Orthopedics",IF(TRIM(LOWER(F2625))="Neurology","Neurology",IF(TRIM(LOWER(F2625))="Oncology","Oncology")))))))))))</f>
        <v>General</v>
      </c>
      <c r="P2625" s="3" t="str">
        <f t="shared" si="240"/>
        <v>Government</v>
      </c>
      <c r="Q2625" s="5">
        <f t="shared" si="241"/>
        <v>17</v>
      </c>
      <c r="R2625" s="1">
        <f t="shared" si="242"/>
        <v>344879.61</v>
      </c>
      <c r="S2625" s="1">
        <f t="shared" si="243"/>
        <v>1</v>
      </c>
      <c r="T2625" s="1" t="str">
        <f t="shared" si="244"/>
        <v>66+</v>
      </c>
      <c r="U2625" s="1" t="str">
        <f t="shared" si="245"/>
        <v>No</v>
      </c>
    </row>
    <row r="2626" spans="1:21">
      <c r="A2626" s="1">
        <v>2625</v>
      </c>
      <c r="B2626" s="1">
        <v>12</v>
      </c>
      <c r="C2626" s="1" t="s">
        <v>27</v>
      </c>
      <c r="D2626" s="2">
        <v>45506</v>
      </c>
      <c r="E2626" s="2">
        <v>45507</v>
      </c>
      <c r="F2626" s="1" t="s">
        <v>40</v>
      </c>
      <c r="G2626" s="1" t="s">
        <v>14</v>
      </c>
      <c r="I2626" s="1">
        <v>36713.99</v>
      </c>
      <c r="K2626" s="1" t="s">
        <v>20</v>
      </c>
      <c r="N2626" s="3" t="str">
        <f>IF(LEFT(LOWER(C2626),1)="m","Male",IF(LEFT(LOWER(C2626),1)="f","Female","Unknown"))</f>
        <v>Male</v>
      </c>
      <c r="O2626" s="4" t="str">
        <f>IF(TRIM(LOWER(F2626))="neuro","Neurology",IF(TRIM(LOWER(F2626))="Neurology","Neurology",IF(TRIM(LOWER(F2626))="general ward","General",IF(TRIM(LOWER(F2626))="general","General",IF(TRIM(LOWER(F2626))="cardiology","Cardiology",IF(TRIM(LOWER(F2626))="Cardiology","Cardiology",IF(TRIM(LOWER(F2626))="Peads","Pediatrics",IF(TRIM(LOWER(F2626))="Pediatrics","Pediatrics",IF(TRIM(LOWER(F2626))="orthopedics","Orthopedics",IF(TRIM(LOWER(F2626))="Neurology","Neurology",IF(TRIM(LOWER(F2626))="Oncology","Oncology")))))))))))</f>
        <v>Pediatrics</v>
      </c>
      <c r="P2626" s="3" t="str">
        <f t="shared" si="240"/>
        <v>Private</v>
      </c>
      <c r="Q2626" s="5">
        <f t="shared" si="241"/>
        <v>1</v>
      </c>
      <c r="R2626" s="1">
        <f t="shared" si="242"/>
        <v>36713.99</v>
      </c>
      <c r="S2626" s="1">
        <f t="shared" si="243"/>
        <v>0</v>
      </c>
      <c r="T2626" s="1" t="str">
        <f t="shared" si="244"/>
        <v>0-17</v>
      </c>
      <c r="U2626" s="1" t="str">
        <f t="shared" si="245"/>
        <v>Unknown</v>
      </c>
    </row>
    <row r="2627" spans="1:21">
      <c r="A2627" s="1">
        <v>2626</v>
      </c>
      <c r="B2627" s="1">
        <v>74</v>
      </c>
      <c r="C2627" s="1" t="s">
        <v>34</v>
      </c>
      <c r="D2627" s="2">
        <v>45134</v>
      </c>
      <c r="E2627" s="2">
        <v>45140</v>
      </c>
      <c r="F2627" s="1" t="s">
        <v>50</v>
      </c>
      <c r="G2627" s="1" t="s">
        <v>46</v>
      </c>
      <c r="H2627" s="1" t="s">
        <v>51</v>
      </c>
      <c r="I2627" s="1">
        <v>329722.88</v>
      </c>
      <c r="K2627" s="1" t="s">
        <v>16</v>
      </c>
      <c r="N2627" s="3" t="str">
        <f>IF(LEFT(LOWER(C2627),1)="m","Male",IF(LEFT(LOWER(C2627),1)="f","Female","Unknown"))</f>
        <v>Male</v>
      </c>
      <c r="O2627" s="4" t="str">
        <f>IF(TRIM(LOWER(F2627))="neuro","Neurology",IF(TRIM(LOWER(F2627))="Neurology","Neurology",IF(TRIM(LOWER(F2627))="general ward","General",IF(TRIM(LOWER(F2627))="general","General",IF(TRIM(LOWER(F2627))="cardiology","Cardiology",IF(TRIM(LOWER(F2627))="Cardiology","Cardiology",IF(TRIM(LOWER(F2627))="Peads","Pediatrics",IF(TRIM(LOWER(F2627))="Pediatrics","Pediatrics",IF(TRIM(LOWER(F2627))="orthopedics","Orthopedics",IF(TRIM(LOWER(F2627))="Neurology","Neurology",IF(TRIM(LOWER(F2627))="Oncology","Oncology")))))))))))</f>
        <v>Cardiology</v>
      </c>
      <c r="P2627" s="3" t="str">
        <f t="shared" ref="P2627:P2690" si="246">IF(LOWER(G2627)="private","Private",
IF(LOWER(G2627)="govt","Government",
IF(LOWER(G2627)="government","Government",
IF(LOWER(G2627)="self","Self","Unknown"))))</f>
        <v>Self</v>
      </c>
      <c r="Q2627" s="5">
        <f t="shared" ref="Q2627:Q2690" si="247">IF(E2627&lt;D2627,"",E2627-D2627)</f>
        <v>6</v>
      </c>
      <c r="R2627" s="1">
        <f t="shared" ref="R2627:R2690" si="248">IF(I2627&lt;0,"",I2627)</f>
        <v>329722.88</v>
      </c>
      <c r="S2627" s="1">
        <f t="shared" ref="S2627:S2690" si="249">IF(OR(K2627="Yes",K2627="YES",K2627="Y"),1,0)</f>
        <v>1</v>
      </c>
      <c r="T2627" s="1" t="str">
        <f t="shared" ref="T2627:T2690" si="250">IF(B2627&lt;18,"0-17",                                                  IF(B2627&lt;36,"18-35",
IF(B2627&lt;51,"36-50",
IF(B2627&lt;66,"51-65","66+"))))</f>
        <v>66+</v>
      </c>
      <c r="U2627" s="1" t="str">
        <f t="shared" ref="U2627:U2690" si="251">IF(OR(TRIM(UPPER(J2627))="YES",TRIM(UPPER(J2627))="Y"),"Yes",
IF(OR(TRIM(UPPER(J2627))="NO",TRIM(UPPER(J2627))="N"),"No","Unknown"))</f>
        <v>Unknown</v>
      </c>
    </row>
    <row r="2628" spans="1:21">
      <c r="A2628" s="1">
        <v>2627</v>
      </c>
      <c r="B2628" s="1">
        <v>88</v>
      </c>
      <c r="C2628" s="1" t="s">
        <v>34</v>
      </c>
      <c r="D2628" s="2">
        <v>45371</v>
      </c>
      <c r="E2628" s="2">
        <v>45384</v>
      </c>
      <c r="F2628" s="1" t="s">
        <v>30</v>
      </c>
      <c r="G2628" s="1" t="s">
        <v>46</v>
      </c>
      <c r="H2628" s="1" t="s">
        <v>37</v>
      </c>
      <c r="I2628" s="1">
        <v>251125.78</v>
      </c>
      <c r="K2628" s="1" t="s">
        <v>25</v>
      </c>
      <c r="N2628" s="3" t="str">
        <f>IF(LEFT(LOWER(C2628),1)="m","Male",IF(LEFT(LOWER(C2628),1)="f","Female","Unknown"))</f>
        <v>Male</v>
      </c>
      <c r="O2628" s="4" t="str">
        <f>IF(TRIM(LOWER(F2628))="neuro","Neurology",IF(TRIM(LOWER(F2628))="Neurology","Neurology",IF(TRIM(LOWER(F2628))="general ward","General",IF(TRIM(LOWER(F2628))="general","General",IF(TRIM(LOWER(F2628))="cardiology","Cardiology",IF(TRIM(LOWER(F2628))="Cardiology","Cardiology",IF(TRIM(LOWER(F2628))="Peads","Pediatrics",IF(TRIM(LOWER(F2628))="Pediatrics","Pediatrics",IF(TRIM(LOWER(F2628))="orthopedics","Orthopedics",IF(TRIM(LOWER(F2628))="Neurology","Neurology",IF(TRIM(LOWER(F2628))="Oncology","Oncology")))))))))))</f>
        <v>Pediatrics</v>
      </c>
      <c r="P2628" s="3" t="str">
        <f t="shared" si="246"/>
        <v>Self</v>
      </c>
      <c r="Q2628" s="5">
        <f t="shared" si="247"/>
        <v>13</v>
      </c>
      <c r="R2628" s="1">
        <f t="shared" si="248"/>
        <v>251125.78</v>
      </c>
      <c r="S2628" s="1">
        <f t="shared" si="249"/>
        <v>1</v>
      </c>
      <c r="T2628" s="1" t="str">
        <f t="shared" si="250"/>
        <v>66+</v>
      </c>
      <c r="U2628" s="1" t="str">
        <f t="shared" si="251"/>
        <v>Unknown</v>
      </c>
    </row>
    <row r="2629" spans="1:21">
      <c r="A2629" s="1">
        <v>2628</v>
      </c>
      <c r="B2629" s="1">
        <v>90</v>
      </c>
      <c r="C2629" s="1" t="s">
        <v>44</v>
      </c>
      <c r="D2629" s="2">
        <v>45253</v>
      </c>
      <c r="E2629" s="2">
        <v>45257</v>
      </c>
      <c r="F2629" s="1" t="s">
        <v>43</v>
      </c>
      <c r="G2629" s="1" t="s">
        <v>46</v>
      </c>
      <c r="H2629" s="1" t="s">
        <v>15</v>
      </c>
      <c r="I2629" s="1">
        <v>178766.57</v>
      </c>
      <c r="J2629" s="1" t="s">
        <v>25</v>
      </c>
      <c r="K2629" s="1" t="s">
        <v>16</v>
      </c>
      <c r="N2629" s="3" t="str">
        <f>IF(LEFT(LOWER(C2629),1)="m","Male",IF(LEFT(LOWER(C2629),1)="f","Female","Unknown"))</f>
        <v>Female</v>
      </c>
      <c r="O2629" s="4" t="str">
        <f>IF(TRIM(LOWER(F2629))="neuro","Neurology",IF(TRIM(LOWER(F2629))="Neurology","Neurology",IF(TRIM(LOWER(F2629))="general ward","General",IF(TRIM(LOWER(F2629))="general","General",IF(TRIM(LOWER(F2629))="cardiology","Cardiology",IF(TRIM(LOWER(F2629))="Cardiology","Cardiology",IF(TRIM(LOWER(F2629))="Peads","Pediatrics",IF(TRIM(LOWER(F2629))="Pediatrics","Pediatrics",IF(TRIM(LOWER(F2629))="orthopedics","Orthopedics",IF(TRIM(LOWER(F2629))="Neurology","Neurology",IF(TRIM(LOWER(F2629))="Oncology","Oncology")))))))))))</f>
        <v>Orthopedics</v>
      </c>
      <c r="P2629" s="3" t="str">
        <f t="shared" si="246"/>
        <v>Self</v>
      </c>
      <c r="Q2629" s="5">
        <f t="shared" si="247"/>
        <v>4</v>
      </c>
      <c r="R2629" s="1">
        <f t="shared" si="248"/>
        <v>178766.57</v>
      </c>
      <c r="S2629" s="1">
        <f t="shared" si="249"/>
        <v>1</v>
      </c>
      <c r="T2629" s="1" t="str">
        <f t="shared" si="250"/>
        <v>66+</v>
      </c>
      <c r="U2629" s="1" t="str">
        <f t="shared" si="251"/>
        <v>Yes</v>
      </c>
    </row>
    <row r="2630" spans="1:21">
      <c r="A2630" s="1">
        <v>2629</v>
      </c>
      <c r="B2630" s="1">
        <v>94</v>
      </c>
      <c r="C2630" s="1" t="s">
        <v>44</v>
      </c>
      <c r="D2630" s="2">
        <v>45361</v>
      </c>
      <c r="E2630" s="2">
        <v>45363</v>
      </c>
      <c r="F2630" s="1" t="s">
        <v>13</v>
      </c>
      <c r="G2630" s="1" t="s">
        <v>33</v>
      </c>
      <c r="H2630" s="1" t="s">
        <v>48</v>
      </c>
      <c r="I2630" s="1">
        <v>258956.71</v>
      </c>
      <c r="J2630" s="1" t="s">
        <v>38</v>
      </c>
      <c r="K2630" s="1" t="s">
        <v>38</v>
      </c>
      <c r="N2630" s="3" t="str">
        <f>IF(LEFT(LOWER(C2630),1)="m","Male",IF(LEFT(LOWER(C2630),1)="f","Female","Unknown"))</f>
        <v>Female</v>
      </c>
      <c r="O2630" s="4" t="str">
        <f>IF(TRIM(LOWER(F2630))="neuro","Neurology",IF(TRIM(LOWER(F2630))="Neurology","Neurology",IF(TRIM(LOWER(F2630))="general ward","General",IF(TRIM(LOWER(F2630))="general","General",IF(TRIM(LOWER(F2630))="cardiology","Cardiology",IF(TRIM(LOWER(F2630))="Cardiology","Cardiology",IF(TRIM(LOWER(F2630))="Peads","Pediatrics",IF(TRIM(LOWER(F2630))="Pediatrics","Pediatrics",IF(TRIM(LOWER(F2630))="orthopedics","Orthopedics",IF(TRIM(LOWER(F2630))="Neurology","Neurology",IF(TRIM(LOWER(F2630))="Oncology","Oncology")))))))))))</f>
        <v>Neurology</v>
      </c>
      <c r="P2630" s="3" t="str">
        <f t="shared" si="246"/>
        <v>Self</v>
      </c>
      <c r="Q2630" s="5">
        <f t="shared" si="247"/>
        <v>2</v>
      </c>
      <c r="R2630" s="1">
        <f t="shared" si="248"/>
        <v>258956.71</v>
      </c>
      <c r="S2630" s="1">
        <f t="shared" si="249"/>
        <v>0</v>
      </c>
      <c r="T2630" s="1" t="str">
        <f t="shared" si="250"/>
        <v>66+</v>
      </c>
      <c r="U2630" s="1" t="str">
        <f t="shared" si="251"/>
        <v>No</v>
      </c>
    </row>
    <row r="2631" spans="1:21">
      <c r="A2631" s="1">
        <v>2630</v>
      </c>
      <c r="C2631" s="1" t="s">
        <v>34</v>
      </c>
      <c r="D2631" s="2">
        <v>45241</v>
      </c>
      <c r="E2631" s="2">
        <v>45258</v>
      </c>
      <c r="F2631" s="1" t="s">
        <v>21</v>
      </c>
      <c r="G2631" s="1" t="s">
        <v>33</v>
      </c>
      <c r="H2631" s="1" t="s">
        <v>47</v>
      </c>
      <c r="I2631" s="1">
        <v>208830.65</v>
      </c>
      <c r="J2631" s="1" t="s">
        <v>42</v>
      </c>
      <c r="K2631" s="1" t="s">
        <v>25</v>
      </c>
      <c r="N2631" s="3" t="str">
        <f>IF(LEFT(LOWER(C2631),1)="m","Male",IF(LEFT(LOWER(C2631),1)="f","Female","Unknown"))</f>
        <v>Male</v>
      </c>
      <c r="O2631" s="4" t="str">
        <f>IF(TRIM(LOWER(F2631))="neuro","Neurology",IF(TRIM(LOWER(F2631))="Neurology","Neurology",IF(TRIM(LOWER(F2631))="general ward","General",IF(TRIM(LOWER(F2631))="general","General",IF(TRIM(LOWER(F2631))="cardiology","Cardiology",IF(TRIM(LOWER(F2631))="Cardiology","Cardiology",IF(TRIM(LOWER(F2631))="Peads","Pediatrics",IF(TRIM(LOWER(F2631))="Pediatrics","Pediatrics",IF(TRIM(LOWER(F2631))="orthopedics","Orthopedics",IF(TRIM(LOWER(F2631))="Neurology","Neurology",IF(TRIM(LOWER(F2631))="Oncology","Oncology")))))))))))</f>
        <v>General</v>
      </c>
      <c r="P2631" s="3" t="str">
        <f t="shared" si="246"/>
        <v>Self</v>
      </c>
      <c r="Q2631" s="5">
        <f t="shared" si="247"/>
        <v>17</v>
      </c>
      <c r="R2631" s="1">
        <f t="shared" si="248"/>
        <v>208830.65</v>
      </c>
      <c r="S2631" s="1">
        <f t="shared" si="249"/>
        <v>1</v>
      </c>
      <c r="T2631" s="1" t="str">
        <f t="shared" si="250"/>
        <v>0-17</v>
      </c>
      <c r="U2631" s="1" t="str">
        <f t="shared" si="251"/>
        <v>No</v>
      </c>
    </row>
    <row r="2632" spans="1:21">
      <c r="A2632" s="1">
        <v>2631</v>
      </c>
      <c r="B2632" s="1">
        <v>5</v>
      </c>
      <c r="C2632" s="1" t="s">
        <v>12</v>
      </c>
      <c r="D2632" s="2">
        <v>45370</v>
      </c>
      <c r="E2632" s="2">
        <v>45379</v>
      </c>
      <c r="F2632" s="1" t="s">
        <v>30</v>
      </c>
      <c r="G2632" s="1" t="s">
        <v>22</v>
      </c>
      <c r="H2632" s="1" t="s">
        <v>37</v>
      </c>
      <c r="I2632" s="1">
        <v>287777.13</v>
      </c>
      <c r="J2632" s="1" t="s">
        <v>42</v>
      </c>
      <c r="K2632" s="1" t="s">
        <v>17</v>
      </c>
      <c r="N2632" s="3" t="str">
        <f>IF(LEFT(LOWER(C2632),1)="m","Male",IF(LEFT(LOWER(C2632),1)="f","Female","Unknown"))</f>
        <v>Unknown</v>
      </c>
      <c r="O2632" s="4" t="str">
        <f>IF(TRIM(LOWER(F2632))="neuro","Neurology",IF(TRIM(LOWER(F2632))="Neurology","Neurology",IF(TRIM(LOWER(F2632))="general ward","General",IF(TRIM(LOWER(F2632))="general","General",IF(TRIM(LOWER(F2632))="cardiology","Cardiology",IF(TRIM(LOWER(F2632))="Cardiology","Cardiology",IF(TRIM(LOWER(F2632))="Peads","Pediatrics",IF(TRIM(LOWER(F2632))="Pediatrics","Pediatrics",IF(TRIM(LOWER(F2632))="orthopedics","Orthopedics",IF(TRIM(LOWER(F2632))="Neurology","Neurology",IF(TRIM(LOWER(F2632))="Oncology","Oncology")))))))))))</f>
        <v>Pediatrics</v>
      </c>
      <c r="P2632" s="3" t="str">
        <f t="shared" si="246"/>
        <v>Government</v>
      </c>
      <c r="Q2632" s="5">
        <f t="shared" si="247"/>
        <v>9</v>
      </c>
      <c r="R2632" s="1">
        <f t="shared" si="248"/>
        <v>287777.13</v>
      </c>
      <c r="S2632" s="1">
        <f t="shared" si="249"/>
        <v>1</v>
      </c>
      <c r="T2632" s="1" t="str">
        <f t="shared" si="250"/>
        <v>0-17</v>
      </c>
      <c r="U2632" s="1" t="str">
        <f t="shared" si="251"/>
        <v>No</v>
      </c>
    </row>
    <row r="2633" spans="1:21">
      <c r="A2633" s="1">
        <v>2632</v>
      </c>
      <c r="B2633" s="1">
        <v>18</v>
      </c>
      <c r="C2633" s="1" t="s">
        <v>18</v>
      </c>
      <c r="D2633" s="2">
        <v>45629</v>
      </c>
      <c r="E2633" s="2">
        <v>45643</v>
      </c>
      <c r="F2633" s="1" t="s">
        <v>52</v>
      </c>
      <c r="G2633" s="1" t="s">
        <v>31</v>
      </c>
      <c r="H2633" s="1" t="s">
        <v>32</v>
      </c>
      <c r="I2633" s="1">
        <v>265760.46999999997</v>
      </c>
      <c r="J2633" s="1" t="s">
        <v>16</v>
      </c>
      <c r="K2633" s="1" t="s">
        <v>38</v>
      </c>
      <c r="N2633" s="3" t="str">
        <f>IF(LEFT(LOWER(C2633),1)="m","Male",IF(LEFT(LOWER(C2633),1)="f","Female","Unknown"))</f>
        <v>Male</v>
      </c>
      <c r="O2633" s="4" t="str">
        <f>IF(TRIM(LOWER(F2633))="neuro","Neurology",IF(TRIM(LOWER(F2633))="Neurology","Neurology",IF(TRIM(LOWER(F2633))="general ward","General",IF(TRIM(LOWER(F2633))="general","General",IF(TRIM(LOWER(F2633))="cardiology","Cardiology",IF(TRIM(LOWER(F2633))="Cardiology","Cardiology",IF(TRIM(LOWER(F2633))="Peads","Pediatrics",IF(TRIM(LOWER(F2633))="Pediatrics","Pediatrics",IF(TRIM(LOWER(F2633))="orthopedics","Orthopedics",IF(TRIM(LOWER(F2633))="Neurology","Neurology",IF(TRIM(LOWER(F2633))="Oncology","Oncology")))))))))))</f>
        <v>Oncology</v>
      </c>
      <c r="P2633" s="3" t="str">
        <f t="shared" si="246"/>
        <v>Private</v>
      </c>
      <c r="Q2633" s="5">
        <f t="shared" si="247"/>
        <v>14</v>
      </c>
      <c r="R2633" s="1">
        <f t="shared" si="248"/>
        <v>265760.46999999997</v>
      </c>
      <c r="S2633" s="1">
        <f t="shared" si="249"/>
        <v>0</v>
      </c>
      <c r="T2633" s="1" t="str">
        <f t="shared" si="250"/>
        <v>18-35</v>
      </c>
      <c r="U2633" s="1" t="str">
        <f t="shared" si="251"/>
        <v>Yes</v>
      </c>
    </row>
    <row r="2634" spans="1:21">
      <c r="A2634" s="1">
        <v>2633</v>
      </c>
      <c r="C2634" s="1" t="s">
        <v>26</v>
      </c>
      <c r="D2634" s="2">
        <v>45238</v>
      </c>
      <c r="E2634" s="2">
        <v>45246</v>
      </c>
      <c r="F2634" s="1" t="s">
        <v>19</v>
      </c>
      <c r="G2634" s="1" t="s">
        <v>14</v>
      </c>
      <c r="H2634" s="1" t="s">
        <v>51</v>
      </c>
      <c r="I2634" s="1">
        <v>111778.86</v>
      </c>
      <c r="J2634" s="1" t="s">
        <v>38</v>
      </c>
      <c r="K2634" s="1" t="s">
        <v>38</v>
      </c>
      <c r="N2634" s="3" t="str">
        <f>IF(LEFT(LOWER(C2634),1)="m","Male",IF(LEFT(LOWER(C2634),1)="f","Female","Unknown"))</f>
        <v>Female</v>
      </c>
      <c r="O2634" s="4" t="str">
        <f>IF(TRIM(LOWER(F2634))="neuro","Neurology",IF(TRIM(LOWER(F2634))="Neurology","Neurology",IF(TRIM(LOWER(F2634))="general ward","General",IF(TRIM(LOWER(F2634))="general","General",IF(TRIM(LOWER(F2634))="cardiology","Cardiology",IF(TRIM(LOWER(F2634))="Cardiology","Cardiology",IF(TRIM(LOWER(F2634))="Peads","Pediatrics",IF(TRIM(LOWER(F2634))="Pediatrics","Pediatrics",IF(TRIM(LOWER(F2634))="orthopedics","Orthopedics",IF(TRIM(LOWER(F2634))="Neurology","Neurology",IF(TRIM(LOWER(F2634))="Oncology","Oncology")))))))))))</f>
        <v>General</v>
      </c>
      <c r="P2634" s="3" t="str">
        <f t="shared" si="246"/>
        <v>Private</v>
      </c>
      <c r="Q2634" s="5">
        <f t="shared" si="247"/>
        <v>8</v>
      </c>
      <c r="R2634" s="1">
        <f t="shared" si="248"/>
        <v>111778.86</v>
      </c>
      <c r="S2634" s="1">
        <f t="shared" si="249"/>
        <v>0</v>
      </c>
      <c r="T2634" s="1" t="str">
        <f t="shared" si="250"/>
        <v>0-17</v>
      </c>
      <c r="U2634" s="1" t="str">
        <f t="shared" si="251"/>
        <v>No</v>
      </c>
    </row>
    <row r="2635" spans="1:21">
      <c r="A2635" s="1">
        <v>2634</v>
      </c>
      <c r="B2635" s="1">
        <v>13</v>
      </c>
      <c r="C2635" s="1" t="s">
        <v>27</v>
      </c>
      <c r="D2635" s="2">
        <v>45146</v>
      </c>
      <c r="E2635" s="2">
        <v>45158</v>
      </c>
      <c r="F2635" s="1" t="s">
        <v>21</v>
      </c>
      <c r="G2635" s="1" t="s">
        <v>46</v>
      </c>
      <c r="H2635" s="1" t="s">
        <v>48</v>
      </c>
      <c r="I2635" s="1">
        <v>45290.8</v>
      </c>
      <c r="K2635" s="1" t="s">
        <v>17</v>
      </c>
      <c r="N2635" s="3" t="str">
        <f>IF(LEFT(LOWER(C2635),1)="m","Male",IF(LEFT(LOWER(C2635),1)="f","Female","Unknown"))</f>
        <v>Male</v>
      </c>
      <c r="O2635" s="4" t="str">
        <f>IF(TRIM(LOWER(F2635))="neuro","Neurology",IF(TRIM(LOWER(F2635))="Neurology","Neurology",IF(TRIM(LOWER(F2635))="general ward","General",IF(TRIM(LOWER(F2635))="general","General",IF(TRIM(LOWER(F2635))="cardiology","Cardiology",IF(TRIM(LOWER(F2635))="Cardiology","Cardiology",IF(TRIM(LOWER(F2635))="Peads","Pediatrics",IF(TRIM(LOWER(F2635))="Pediatrics","Pediatrics",IF(TRIM(LOWER(F2635))="orthopedics","Orthopedics",IF(TRIM(LOWER(F2635))="Neurology","Neurology",IF(TRIM(LOWER(F2635))="Oncology","Oncology")))))))))))</f>
        <v>General</v>
      </c>
      <c r="P2635" s="3" t="str">
        <f t="shared" si="246"/>
        <v>Self</v>
      </c>
      <c r="Q2635" s="5">
        <f t="shared" si="247"/>
        <v>12</v>
      </c>
      <c r="R2635" s="1">
        <f t="shared" si="248"/>
        <v>45290.8</v>
      </c>
      <c r="S2635" s="1">
        <f t="shared" si="249"/>
        <v>1</v>
      </c>
      <c r="T2635" s="1" t="str">
        <f t="shared" si="250"/>
        <v>0-17</v>
      </c>
      <c r="U2635" s="1" t="str">
        <f t="shared" si="251"/>
        <v>Unknown</v>
      </c>
    </row>
    <row r="2636" spans="1:21">
      <c r="A2636" s="1">
        <v>2635</v>
      </c>
      <c r="B2636" s="1">
        <v>30</v>
      </c>
      <c r="C2636" s="1" t="s">
        <v>27</v>
      </c>
      <c r="D2636" s="2">
        <v>44966</v>
      </c>
      <c r="E2636" s="2">
        <v>44972</v>
      </c>
      <c r="F2636" s="1" t="s">
        <v>35</v>
      </c>
      <c r="G2636" s="1" t="s">
        <v>41</v>
      </c>
      <c r="H2636" s="1" t="s">
        <v>48</v>
      </c>
      <c r="I2636" s="1">
        <v>128956.72</v>
      </c>
      <c r="J2636" s="1" t="s">
        <v>25</v>
      </c>
      <c r="K2636" s="1" t="s">
        <v>20</v>
      </c>
      <c r="N2636" s="3" t="str">
        <f>IF(LEFT(LOWER(C2636),1)="m","Male",IF(LEFT(LOWER(C2636),1)="f","Female","Unknown"))</f>
        <v>Male</v>
      </c>
      <c r="O2636" s="4" t="str">
        <f>IF(TRIM(LOWER(F2636))="neuro","Neurology",IF(TRIM(LOWER(F2636))="Neurology","Neurology",IF(TRIM(LOWER(F2636))="general ward","General",IF(TRIM(LOWER(F2636))="general","General",IF(TRIM(LOWER(F2636))="cardiology","Cardiology",IF(TRIM(LOWER(F2636))="Cardiology","Cardiology",IF(TRIM(LOWER(F2636))="Peads","Pediatrics",IF(TRIM(LOWER(F2636))="Pediatrics","Pediatrics",IF(TRIM(LOWER(F2636))="orthopedics","Orthopedics",IF(TRIM(LOWER(F2636))="Neurology","Neurology",IF(TRIM(LOWER(F2636))="Oncology","Oncology")))))))))))</f>
        <v>Cardiology</v>
      </c>
      <c r="P2636" s="3" t="str">
        <f t="shared" si="246"/>
        <v>Unknown</v>
      </c>
      <c r="Q2636" s="5">
        <f t="shared" si="247"/>
        <v>6</v>
      </c>
      <c r="R2636" s="1">
        <f t="shared" si="248"/>
        <v>128956.72</v>
      </c>
      <c r="S2636" s="1">
        <f t="shared" si="249"/>
        <v>0</v>
      </c>
      <c r="T2636" s="1" t="str">
        <f t="shared" si="250"/>
        <v>18-35</v>
      </c>
      <c r="U2636" s="1" t="str">
        <f t="shared" si="251"/>
        <v>Yes</v>
      </c>
    </row>
    <row r="2637" spans="1:21">
      <c r="A2637" s="1">
        <v>2636</v>
      </c>
      <c r="B2637" s="1">
        <v>27</v>
      </c>
      <c r="C2637" s="1" t="s">
        <v>18</v>
      </c>
      <c r="D2637" s="2">
        <v>45232</v>
      </c>
      <c r="E2637" s="2">
        <v>45251</v>
      </c>
      <c r="F2637" s="1" t="s">
        <v>50</v>
      </c>
      <c r="G2637" s="1" t="s">
        <v>41</v>
      </c>
      <c r="H2637" s="1" t="s">
        <v>37</v>
      </c>
      <c r="I2637" s="1">
        <v>285415.38</v>
      </c>
      <c r="K2637" s="1" t="s">
        <v>25</v>
      </c>
      <c r="N2637" s="3" t="str">
        <f>IF(LEFT(LOWER(C2637),1)="m","Male",IF(LEFT(LOWER(C2637),1)="f","Female","Unknown"))</f>
        <v>Male</v>
      </c>
      <c r="O2637" s="4" t="str">
        <f>IF(TRIM(LOWER(F2637))="neuro","Neurology",IF(TRIM(LOWER(F2637))="Neurology","Neurology",IF(TRIM(LOWER(F2637))="general ward","General",IF(TRIM(LOWER(F2637))="general","General",IF(TRIM(LOWER(F2637))="cardiology","Cardiology",IF(TRIM(LOWER(F2637))="Cardiology","Cardiology",IF(TRIM(LOWER(F2637))="Peads","Pediatrics",IF(TRIM(LOWER(F2637))="Pediatrics","Pediatrics",IF(TRIM(LOWER(F2637))="orthopedics","Orthopedics",IF(TRIM(LOWER(F2637))="Neurology","Neurology",IF(TRIM(LOWER(F2637))="Oncology","Oncology")))))))))))</f>
        <v>Cardiology</v>
      </c>
      <c r="P2637" s="3" t="str">
        <f t="shared" si="246"/>
        <v>Unknown</v>
      </c>
      <c r="Q2637" s="5">
        <f t="shared" si="247"/>
        <v>19</v>
      </c>
      <c r="R2637" s="1">
        <f t="shared" si="248"/>
        <v>285415.38</v>
      </c>
      <c r="S2637" s="1">
        <f t="shared" si="249"/>
        <v>1</v>
      </c>
      <c r="T2637" s="1" t="str">
        <f t="shared" si="250"/>
        <v>18-35</v>
      </c>
      <c r="U2637" s="1" t="str">
        <f t="shared" si="251"/>
        <v>Unknown</v>
      </c>
    </row>
    <row r="2638" spans="1:21">
      <c r="A2638" s="1">
        <v>2637</v>
      </c>
      <c r="B2638" s="1">
        <v>53</v>
      </c>
      <c r="C2638" s="1" t="s">
        <v>29</v>
      </c>
      <c r="D2638" s="2">
        <v>45145</v>
      </c>
      <c r="E2638" s="2">
        <v>45152</v>
      </c>
      <c r="F2638" s="1" t="s">
        <v>30</v>
      </c>
      <c r="G2638" s="1" t="s">
        <v>14</v>
      </c>
      <c r="H2638" s="1" t="s">
        <v>48</v>
      </c>
      <c r="I2638" s="1">
        <v>211018.69</v>
      </c>
      <c r="J2638" s="1" t="s">
        <v>42</v>
      </c>
      <c r="K2638" s="1" t="s">
        <v>38</v>
      </c>
      <c r="N2638" s="3" t="str">
        <f>IF(LEFT(LOWER(C2638),1)="m","Male",IF(LEFT(LOWER(C2638),1)="f","Female","Unknown"))</f>
        <v>Female</v>
      </c>
      <c r="O2638" s="4" t="str">
        <f>IF(TRIM(LOWER(F2638))="neuro","Neurology",IF(TRIM(LOWER(F2638))="Neurology","Neurology",IF(TRIM(LOWER(F2638))="general ward","General",IF(TRIM(LOWER(F2638))="general","General",IF(TRIM(LOWER(F2638))="cardiology","Cardiology",IF(TRIM(LOWER(F2638))="Cardiology","Cardiology",IF(TRIM(LOWER(F2638))="Peads","Pediatrics",IF(TRIM(LOWER(F2638))="Pediatrics","Pediatrics",IF(TRIM(LOWER(F2638))="orthopedics","Orthopedics",IF(TRIM(LOWER(F2638))="Neurology","Neurology",IF(TRIM(LOWER(F2638))="Oncology","Oncology")))))))))))</f>
        <v>Pediatrics</v>
      </c>
      <c r="P2638" s="3" t="str">
        <f t="shared" si="246"/>
        <v>Private</v>
      </c>
      <c r="Q2638" s="5">
        <f t="shared" si="247"/>
        <v>7</v>
      </c>
      <c r="R2638" s="1">
        <f t="shared" si="248"/>
        <v>211018.69</v>
      </c>
      <c r="S2638" s="1">
        <f t="shared" si="249"/>
        <v>0</v>
      </c>
      <c r="T2638" s="1" t="str">
        <f t="shared" si="250"/>
        <v>51-65</v>
      </c>
      <c r="U2638" s="1" t="str">
        <f t="shared" si="251"/>
        <v>No</v>
      </c>
    </row>
    <row r="2639" spans="1:21">
      <c r="A2639" s="1">
        <v>2638</v>
      </c>
      <c r="C2639" s="1" t="s">
        <v>34</v>
      </c>
      <c r="D2639" s="2">
        <v>45320</v>
      </c>
      <c r="E2639" s="2">
        <v>45332</v>
      </c>
      <c r="F2639" s="1" t="s">
        <v>30</v>
      </c>
      <c r="G2639" s="1" t="s">
        <v>46</v>
      </c>
      <c r="H2639" s="1" t="s">
        <v>48</v>
      </c>
      <c r="I2639" s="1">
        <v>123274.02</v>
      </c>
      <c r="J2639" s="1" t="s">
        <v>24</v>
      </c>
      <c r="K2639" s="1" t="s">
        <v>17</v>
      </c>
      <c r="N2639" s="3" t="str">
        <f>IF(LEFT(LOWER(C2639),1)="m","Male",IF(LEFT(LOWER(C2639),1)="f","Female","Unknown"))</f>
        <v>Male</v>
      </c>
      <c r="O2639" s="4" t="str">
        <f>IF(TRIM(LOWER(F2639))="neuro","Neurology",IF(TRIM(LOWER(F2639))="Neurology","Neurology",IF(TRIM(LOWER(F2639))="general ward","General",IF(TRIM(LOWER(F2639))="general","General",IF(TRIM(LOWER(F2639))="cardiology","Cardiology",IF(TRIM(LOWER(F2639))="Cardiology","Cardiology",IF(TRIM(LOWER(F2639))="Peads","Pediatrics",IF(TRIM(LOWER(F2639))="Pediatrics","Pediatrics",IF(TRIM(LOWER(F2639))="orthopedics","Orthopedics",IF(TRIM(LOWER(F2639))="Neurology","Neurology",IF(TRIM(LOWER(F2639))="Oncology","Oncology")))))))))))</f>
        <v>Pediatrics</v>
      </c>
      <c r="P2639" s="3" t="str">
        <f t="shared" si="246"/>
        <v>Self</v>
      </c>
      <c r="Q2639" s="5">
        <f t="shared" si="247"/>
        <v>12</v>
      </c>
      <c r="R2639" s="1">
        <f t="shared" si="248"/>
        <v>123274.02</v>
      </c>
      <c r="S2639" s="1">
        <f t="shared" si="249"/>
        <v>1</v>
      </c>
      <c r="T2639" s="1" t="str">
        <f t="shared" si="250"/>
        <v>0-17</v>
      </c>
      <c r="U2639" s="1" t="str">
        <f t="shared" si="251"/>
        <v>No</v>
      </c>
    </row>
    <row r="2640" spans="1:21">
      <c r="A2640" s="1">
        <v>2639</v>
      </c>
      <c r="B2640" s="1">
        <v>89</v>
      </c>
      <c r="C2640" s="1" t="s">
        <v>12</v>
      </c>
      <c r="D2640" s="2">
        <v>45126</v>
      </c>
      <c r="E2640" s="2">
        <v>45146</v>
      </c>
      <c r="F2640" s="1" t="s">
        <v>40</v>
      </c>
      <c r="G2640" s="1" t="s">
        <v>36</v>
      </c>
      <c r="H2640" s="1" t="s">
        <v>39</v>
      </c>
      <c r="I2640" s="1">
        <v>36759.85</v>
      </c>
      <c r="J2640" s="1" t="s">
        <v>16</v>
      </c>
      <c r="K2640" s="1" t="s">
        <v>17</v>
      </c>
      <c r="N2640" s="3" t="str">
        <f>IF(LEFT(LOWER(C2640),1)="m","Male",IF(LEFT(LOWER(C2640),1)="f","Female","Unknown"))</f>
        <v>Unknown</v>
      </c>
      <c r="O2640" s="4" t="str">
        <f>IF(TRIM(LOWER(F2640))="neuro","Neurology",IF(TRIM(LOWER(F2640))="Neurology","Neurology",IF(TRIM(LOWER(F2640))="general ward","General",IF(TRIM(LOWER(F2640))="general","General",IF(TRIM(LOWER(F2640))="cardiology","Cardiology",IF(TRIM(LOWER(F2640))="Cardiology","Cardiology",IF(TRIM(LOWER(F2640))="Peads","Pediatrics",IF(TRIM(LOWER(F2640))="Pediatrics","Pediatrics",IF(TRIM(LOWER(F2640))="orthopedics","Orthopedics",IF(TRIM(LOWER(F2640))="Neurology","Neurology",IF(TRIM(LOWER(F2640))="Oncology","Oncology")))))))))))</f>
        <v>Pediatrics</v>
      </c>
      <c r="P2640" s="3" t="str">
        <f t="shared" si="246"/>
        <v>Government</v>
      </c>
      <c r="Q2640" s="5">
        <f t="shared" si="247"/>
        <v>20</v>
      </c>
      <c r="R2640" s="1">
        <f t="shared" si="248"/>
        <v>36759.85</v>
      </c>
      <c r="S2640" s="1">
        <f t="shared" si="249"/>
        <v>1</v>
      </c>
      <c r="T2640" s="1" t="str">
        <f t="shared" si="250"/>
        <v>66+</v>
      </c>
      <c r="U2640" s="1" t="str">
        <f t="shared" si="251"/>
        <v>Yes</v>
      </c>
    </row>
    <row r="2641" spans="1:21">
      <c r="A2641" s="1">
        <v>2640</v>
      </c>
      <c r="B2641" s="1">
        <v>28</v>
      </c>
      <c r="C2641" s="1" t="s">
        <v>27</v>
      </c>
      <c r="D2641" s="2">
        <v>45299</v>
      </c>
      <c r="E2641" s="2">
        <v>45316</v>
      </c>
      <c r="F2641" s="1" t="s">
        <v>30</v>
      </c>
      <c r="G2641" s="1" t="s">
        <v>14</v>
      </c>
      <c r="H2641" s="1" t="s">
        <v>51</v>
      </c>
      <c r="I2641" s="1">
        <v>292194.68</v>
      </c>
      <c r="J2641" s="1" t="s">
        <v>16</v>
      </c>
      <c r="K2641" s="1" t="s">
        <v>17</v>
      </c>
      <c r="N2641" s="3" t="str">
        <f>IF(LEFT(LOWER(C2641),1)="m","Male",IF(LEFT(LOWER(C2641),1)="f","Female","Unknown"))</f>
        <v>Male</v>
      </c>
      <c r="O2641" s="4" t="str">
        <f>IF(TRIM(LOWER(F2641))="neuro","Neurology",IF(TRIM(LOWER(F2641))="Neurology","Neurology",IF(TRIM(LOWER(F2641))="general ward","General",IF(TRIM(LOWER(F2641))="general","General",IF(TRIM(LOWER(F2641))="cardiology","Cardiology",IF(TRIM(LOWER(F2641))="Cardiology","Cardiology",IF(TRIM(LOWER(F2641))="Peads","Pediatrics",IF(TRIM(LOWER(F2641))="Pediatrics","Pediatrics",IF(TRIM(LOWER(F2641))="orthopedics","Orthopedics",IF(TRIM(LOWER(F2641))="Neurology","Neurology",IF(TRIM(LOWER(F2641))="Oncology","Oncology")))))))))))</f>
        <v>Pediatrics</v>
      </c>
      <c r="P2641" s="3" t="str">
        <f t="shared" si="246"/>
        <v>Private</v>
      </c>
      <c r="Q2641" s="5">
        <f t="shared" si="247"/>
        <v>17</v>
      </c>
      <c r="R2641" s="1">
        <f t="shared" si="248"/>
        <v>292194.68</v>
      </c>
      <c r="S2641" s="1">
        <f t="shared" si="249"/>
        <v>1</v>
      </c>
      <c r="T2641" s="1" t="str">
        <f t="shared" si="250"/>
        <v>18-35</v>
      </c>
      <c r="U2641" s="1" t="str">
        <f t="shared" si="251"/>
        <v>Yes</v>
      </c>
    </row>
    <row r="2642" spans="1:21">
      <c r="A2642" s="1">
        <v>2641</v>
      </c>
      <c r="B2642" s="1">
        <v>69</v>
      </c>
      <c r="C2642" s="1" t="s">
        <v>29</v>
      </c>
      <c r="D2642" s="2">
        <v>45221</v>
      </c>
      <c r="E2642" s="2">
        <v>45227</v>
      </c>
      <c r="F2642" s="1" t="s">
        <v>35</v>
      </c>
      <c r="G2642" s="1" t="s">
        <v>33</v>
      </c>
      <c r="H2642" s="1" t="s">
        <v>48</v>
      </c>
      <c r="I2642" s="1">
        <v>258531.15</v>
      </c>
      <c r="J2642" s="1" t="s">
        <v>24</v>
      </c>
      <c r="K2642" s="1" t="s">
        <v>17</v>
      </c>
      <c r="N2642" s="3" t="str">
        <f>IF(LEFT(LOWER(C2642),1)="m","Male",IF(LEFT(LOWER(C2642),1)="f","Female","Unknown"))</f>
        <v>Female</v>
      </c>
      <c r="O2642" s="4" t="str">
        <f>IF(TRIM(LOWER(F2642))="neuro","Neurology",IF(TRIM(LOWER(F2642))="Neurology","Neurology",IF(TRIM(LOWER(F2642))="general ward","General",IF(TRIM(LOWER(F2642))="general","General",IF(TRIM(LOWER(F2642))="cardiology","Cardiology",IF(TRIM(LOWER(F2642))="Cardiology","Cardiology",IF(TRIM(LOWER(F2642))="Peads","Pediatrics",IF(TRIM(LOWER(F2642))="Pediatrics","Pediatrics",IF(TRIM(LOWER(F2642))="orthopedics","Orthopedics",IF(TRIM(LOWER(F2642))="Neurology","Neurology",IF(TRIM(LOWER(F2642))="Oncology","Oncology")))))))))))</f>
        <v>Cardiology</v>
      </c>
      <c r="P2642" s="3" t="str">
        <f t="shared" si="246"/>
        <v>Self</v>
      </c>
      <c r="Q2642" s="5">
        <f t="shared" si="247"/>
        <v>6</v>
      </c>
      <c r="R2642" s="1">
        <f t="shared" si="248"/>
        <v>258531.15</v>
      </c>
      <c r="S2642" s="1">
        <f t="shared" si="249"/>
        <v>1</v>
      </c>
      <c r="T2642" s="1" t="str">
        <f t="shared" si="250"/>
        <v>66+</v>
      </c>
      <c r="U2642" s="1" t="str">
        <f t="shared" si="251"/>
        <v>No</v>
      </c>
    </row>
    <row r="2643" spans="1:21">
      <c r="A2643" s="1">
        <v>2642</v>
      </c>
      <c r="B2643" s="1">
        <v>46</v>
      </c>
      <c r="C2643" s="1" t="s">
        <v>26</v>
      </c>
      <c r="D2643" s="2">
        <v>45577</v>
      </c>
      <c r="E2643" s="2">
        <v>45588</v>
      </c>
      <c r="F2643" s="1" t="s">
        <v>21</v>
      </c>
      <c r="G2643" s="1" t="s">
        <v>31</v>
      </c>
      <c r="H2643" s="1" t="s">
        <v>39</v>
      </c>
      <c r="I2643" s="1">
        <v>108743.09</v>
      </c>
      <c r="J2643" s="1" t="s">
        <v>17</v>
      </c>
      <c r="K2643" s="1" t="s">
        <v>17</v>
      </c>
      <c r="N2643" s="3" t="str">
        <f>IF(LEFT(LOWER(C2643),1)="m","Male",IF(LEFT(LOWER(C2643),1)="f","Female","Unknown"))</f>
        <v>Female</v>
      </c>
      <c r="O2643" s="4" t="str">
        <f>IF(TRIM(LOWER(F2643))="neuro","Neurology",IF(TRIM(LOWER(F2643))="Neurology","Neurology",IF(TRIM(LOWER(F2643))="general ward","General",IF(TRIM(LOWER(F2643))="general","General",IF(TRIM(LOWER(F2643))="cardiology","Cardiology",IF(TRIM(LOWER(F2643))="Cardiology","Cardiology",IF(TRIM(LOWER(F2643))="Peads","Pediatrics",IF(TRIM(LOWER(F2643))="Pediatrics","Pediatrics",IF(TRIM(LOWER(F2643))="orthopedics","Orthopedics",IF(TRIM(LOWER(F2643))="Neurology","Neurology",IF(TRIM(LOWER(F2643))="Oncology","Oncology")))))))))))</f>
        <v>General</v>
      </c>
      <c r="P2643" s="3" t="str">
        <f t="shared" si="246"/>
        <v>Private</v>
      </c>
      <c r="Q2643" s="5">
        <f t="shared" si="247"/>
        <v>11</v>
      </c>
      <c r="R2643" s="1">
        <f t="shared" si="248"/>
        <v>108743.09</v>
      </c>
      <c r="S2643" s="1">
        <f t="shared" si="249"/>
        <v>1</v>
      </c>
      <c r="T2643" s="1" t="str">
        <f t="shared" si="250"/>
        <v>36-50</v>
      </c>
      <c r="U2643" s="1" t="str">
        <f t="shared" si="251"/>
        <v>Yes</v>
      </c>
    </row>
    <row r="2644" spans="1:21">
      <c r="A2644" s="1">
        <v>2643</v>
      </c>
      <c r="C2644" s="1" t="s">
        <v>18</v>
      </c>
      <c r="D2644" s="2">
        <v>45395</v>
      </c>
      <c r="E2644" s="2">
        <v>45404</v>
      </c>
      <c r="F2644" s="1" t="s">
        <v>35</v>
      </c>
      <c r="G2644" s="1" t="s">
        <v>36</v>
      </c>
      <c r="H2644" s="1" t="s">
        <v>15</v>
      </c>
      <c r="I2644" s="1">
        <v>136951.03</v>
      </c>
      <c r="J2644" s="1" t="s">
        <v>16</v>
      </c>
      <c r="K2644" s="1" t="s">
        <v>20</v>
      </c>
      <c r="N2644" s="3" t="str">
        <f>IF(LEFT(LOWER(C2644),1)="m","Male",IF(LEFT(LOWER(C2644),1)="f","Female","Unknown"))</f>
        <v>Male</v>
      </c>
      <c r="O2644" s="4" t="str">
        <f>IF(TRIM(LOWER(F2644))="neuro","Neurology",IF(TRIM(LOWER(F2644))="Neurology","Neurology",IF(TRIM(LOWER(F2644))="general ward","General",IF(TRIM(LOWER(F2644))="general","General",IF(TRIM(LOWER(F2644))="cardiology","Cardiology",IF(TRIM(LOWER(F2644))="Cardiology","Cardiology",IF(TRIM(LOWER(F2644))="Peads","Pediatrics",IF(TRIM(LOWER(F2644))="Pediatrics","Pediatrics",IF(TRIM(LOWER(F2644))="orthopedics","Orthopedics",IF(TRIM(LOWER(F2644))="Neurology","Neurology",IF(TRIM(LOWER(F2644))="Oncology","Oncology")))))))))))</f>
        <v>Cardiology</v>
      </c>
      <c r="P2644" s="3" t="str">
        <f t="shared" si="246"/>
        <v>Government</v>
      </c>
      <c r="Q2644" s="5">
        <f t="shared" si="247"/>
        <v>9</v>
      </c>
      <c r="R2644" s="1">
        <f t="shared" si="248"/>
        <v>136951.03</v>
      </c>
      <c r="S2644" s="1">
        <f t="shared" si="249"/>
        <v>0</v>
      </c>
      <c r="T2644" s="1" t="str">
        <f t="shared" si="250"/>
        <v>0-17</v>
      </c>
      <c r="U2644" s="1" t="str">
        <f t="shared" si="251"/>
        <v>Yes</v>
      </c>
    </row>
    <row r="2645" spans="1:21">
      <c r="A2645" s="1">
        <v>2644</v>
      </c>
      <c r="B2645" s="1">
        <v>84</v>
      </c>
      <c r="C2645" s="1" t="s">
        <v>18</v>
      </c>
      <c r="D2645" s="2">
        <v>45182</v>
      </c>
      <c r="E2645" s="2">
        <v>45187</v>
      </c>
      <c r="F2645" s="1" t="s">
        <v>43</v>
      </c>
      <c r="G2645" s="1" t="s">
        <v>41</v>
      </c>
      <c r="H2645" s="1" t="s">
        <v>37</v>
      </c>
      <c r="I2645" s="1">
        <v>187939.17</v>
      </c>
      <c r="J2645" s="1" t="s">
        <v>38</v>
      </c>
      <c r="K2645" s="1" t="s">
        <v>42</v>
      </c>
      <c r="N2645" s="3" t="str">
        <f>IF(LEFT(LOWER(C2645),1)="m","Male",IF(LEFT(LOWER(C2645),1)="f","Female","Unknown"))</f>
        <v>Male</v>
      </c>
      <c r="O2645" s="4" t="str">
        <f>IF(TRIM(LOWER(F2645))="neuro","Neurology",IF(TRIM(LOWER(F2645))="Neurology","Neurology",IF(TRIM(LOWER(F2645))="general ward","General",IF(TRIM(LOWER(F2645))="general","General",IF(TRIM(LOWER(F2645))="cardiology","Cardiology",IF(TRIM(LOWER(F2645))="Cardiology","Cardiology",IF(TRIM(LOWER(F2645))="Peads","Pediatrics",IF(TRIM(LOWER(F2645))="Pediatrics","Pediatrics",IF(TRIM(LOWER(F2645))="orthopedics","Orthopedics",IF(TRIM(LOWER(F2645))="Neurology","Neurology",IF(TRIM(LOWER(F2645))="Oncology","Oncology")))))))))))</f>
        <v>Orthopedics</v>
      </c>
      <c r="P2645" s="3" t="str">
        <f t="shared" si="246"/>
        <v>Unknown</v>
      </c>
      <c r="Q2645" s="5">
        <f t="shared" si="247"/>
        <v>5</v>
      </c>
      <c r="R2645" s="1">
        <f t="shared" si="248"/>
        <v>187939.17</v>
      </c>
      <c r="S2645" s="1">
        <f t="shared" si="249"/>
        <v>0</v>
      </c>
      <c r="T2645" s="1" t="str">
        <f t="shared" si="250"/>
        <v>66+</v>
      </c>
      <c r="U2645" s="1" t="str">
        <f t="shared" si="251"/>
        <v>No</v>
      </c>
    </row>
    <row r="2646" spans="1:21">
      <c r="A2646" s="1">
        <v>2645</v>
      </c>
      <c r="B2646" s="1">
        <v>27</v>
      </c>
      <c r="C2646" s="1" t="s">
        <v>29</v>
      </c>
      <c r="D2646" s="2">
        <v>45209</v>
      </c>
      <c r="E2646" s="2">
        <v>45211</v>
      </c>
      <c r="F2646" s="1" t="s">
        <v>45</v>
      </c>
      <c r="G2646" s="1" t="s">
        <v>33</v>
      </c>
      <c r="H2646" s="1" t="s">
        <v>32</v>
      </c>
      <c r="I2646" s="1">
        <v>6931065.6900000004</v>
      </c>
      <c r="K2646" s="1" t="s">
        <v>20</v>
      </c>
      <c r="N2646" s="3" t="str">
        <f>IF(LEFT(LOWER(C2646),1)="m","Male",IF(LEFT(LOWER(C2646),1)="f","Female","Unknown"))</f>
        <v>Female</v>
      </c>
      <c r="O2646" s="4" t="str">
        <f>IF(TRIM(LOWER(F2646))="neuro","Neurology",IF(TRIM(LOWER(F2646))="Neurology","Neurology",IF(TRIM(LOWER(F2646))="general ward","General",IF(TRIM(LOWER(F2646))="general","General",IF(TRIM(LOWER(F2646))="cardiology","Cardiology",IF(TRIM(LOWER(F2646))="Cardiology","Cardiology",IF(TRIM(LOWER(F2646))="Peads","Pediatrics",IF(TRIM(LOWER(F2646))="Pediatrics","Pediatrics",IF(TRIM(LOWER(F2646))="orthopedics","Orthopedics",IF(TRIM(LOWER(F2646))="Neurology","Neurology",IF(TRIM(LOWER(F2646))="Oncology","Oncology")))))))))))</f>
        <v>Neurology</v>
      </c>
      <c r="P2646" s="3" t="str">
        <f t="shared" si="246"/>
        <v>Self</v>
      </c>
      <c r="Q2646" s="5">
        <f t="shared" si="247"/>
        <v>2</v>
      </c>
      <c r="R2646" s="1">
        <f t="shared" si="248"/>
        <v>6931065.6900000004</v>
      </c>
      <c r="S2646" s="1">
        <f t="shared" si="249"/>
        <v>0</v>
      </c>
      <c r="T2646" s="1" t="str">
        <f t="shared" si="250"/>
        <v>18-35</v>
      </c>
      <c r="U2646" s="1" t="str">
        <f t="shared" si="251"/>
        <v>Unknown</v>
      </c>
    </row>
    <row r="2647" spans="1:21">
      <c r="A2647" s="1">
        <v>2646</v>
      </c>
      <c r="B2647" s="1">
        <v>72</v>
      </c>
      <c r="C2647" s="1" t="s">
        <v>12</v>
      </c>
      <c r="D2647" s="2">
        <v>45006</v>
      </c>
      <c r="E2647" s="2">
        <v>45016</v>
      </c>
      <c r="F2647" s="1" t="s">
        <v>40</v>
      </c>
      <c r="G2647" s="1" t="s">
        <v>46</v>
      </c>
      <c r="H2647" s="1" t="s">
        <v>39</v>
      </c>
      <c r="I2647" s="1">
        <v>-4466.79</v>
      </c>
      <c r="J2647" s="1" t="s">
        <v>25</v>
      </c>
      <c r="K2647" s="1" t="s">
        <v>16</v>
      </c>
      <c r="N2647" s="3" t="str">
        <f>IF(LEFT(LOWER(C2647),1)="m","Male",IF(LEFT(LOWER(C2647),1)="f","Female","Unknown"))</f>
        <v>Unknown</v>
      </c>
      <c r="O2647" s="4" t="str">
        <f>IF(TRIM(LOWER(F2647))="neuro","Neurology",IF(TRIM(LOWER(F2647))="Neurology","Neurology",IF(TRIM(LOWER(F2647))="general ward","General",IF(TRIM(LOWER(F2647))="general","General",IF(TRIM(LOWER(F2647))="cardiology","Cardiology",IF(TRIM(LOWER(F2647))="Cardiology","Cardiology",IF(TRIM(LOWER(F2647))="Peads","Pediatrics",IF(TRIM(LOWER(F2647))="Pediatrics","Pediatrics",IF(TRIM(LOWER(F2647))="orthopedics","Orthopedics",IF(TRIM(LOWER(F2647))="Neurology","Neurology",IF(TRIM(LOWER(F2647))="Oncology","Oncology")))))))))))</f>
        <v>Pediatrics</v>
      </c>
      <c r="P2647" s="3" t="str">
        <f t="shared" si="246"/>
        <v>Self</v>
      </c>
      <c r="Q2647" s="5">
        <f t="shared" si="247"/>
        <v>10</v>
      </c>
      <c r="R2647" s="1" t="str">
        <f t="shared" si="248"/>
        <v/>
      </c>
      <c r="S2647" s="1">
        <f t="shared" si="249"/>
        <v>1</v>
      </c>
      <c r="T2647" s="1" t="str">
        <f t="shared" si="250"/>
        <v>66+</v>
      </c>
      <c r="U2647" s="1" t="str">
        <f t="shared" si="251"/>
        <v>Yes</v>
      </c>
    </row>
    <row r="2648" spans="1:21">
      <c r="A2648" s="1">
        <v>2647</v>
      </c>
      <c r="B2648" s="1">
        <v>12</v>
      </c>
      <c r="C2648" s="1" t="s">
        <v>12</v>
      </c>
      <c r="D2648" s="2">
        <v>45085</v>
      </c>
      <c r="E2648" s="2">
        <v>45100</v>
      </c>
      <c r="F2648" s="1" t="s">
        <v>49</v>
      </c>
      <c r="G2648" s="1" t="s">
        <v>14</v>
      </c>
      <c r="I2648" s="1">
        <v>115125.39</v>
      </c>
      <c r="J2648" s="1" t="s">
        <v>25</v>
      </c>
      <c r="K2648" s="1" t="s">
        <v>25</v>
      </c>
      <c r="N2648" s="3" t="str">
        <f>IF(LEFT(LOWER(C2648),1)="m","Male",IF(LEFT(LOWER(C2648),1)="f","Female","Unknown"))</f>
        <v>Unknown</v>
      </c>
      <c r="O2648" s="4" t="str">
        <f>IF(TRIM(LOWER(F2648))="neuro","Neurology",IF(TRIM(LOWER(F2648))="Neurology","Neurology",IF(TRIM(LOWER(F2648))="general ward","General",IF(TRIM(LOWER(F2648))="general","General",IF(TRIM(LOWER(F2648))="cardiology","Cardiology",IF(TRIM(LOWER(F2648))="Cardiology","Cardiology",IF(TRIM(LOWER(F2648))="Peads","Pediatrics",IF(TRIM(LOWER(F2648))="Pediatrics","Pediatrics",IF(TRIM(LOWER(F2648))="orthopedics","Orthopedics",IF(TRIM(LOWER(F2648))="Neurology","Neurology",IF(TRIM(LOWER(F2648))="Oncology","Oncology")))))))))))</f>
        <v>Oncology</v>
      </c>
      <c r="P2648" s="3" t="str">
        <f t="shared" si="246"/>
        <v>Private</v>
      </c>
      <c r="Q2648" s="5">
        <f t="shared" si="247"/>
        <v>15</v>
      </c>
      <c r="R2648" s="1">
        <f t="shared" si="248"/>
        <v>115125.39</v>
      </c>
      <c r="S2648" s="1">
        <f t="shared" si="249"/>
        <v>1</v>
      </c>
      <c r="T2648" s="1" t="str">
        <f t="shared" si="250"/>
        <v>0-17</v>
      </c>
      <c r="U2648" s="1" t="str">
        <f t="shared" si="251"/>
        <v>Yes</v>
      </c>
    </row>
    <row r="2649" spans="1:21">
      <c r="A2649" s="1">
        <v>2648</v>
      </c>
      <c r="B2649" s="1">
        <v>22</v>
      </c>
      <c r="C2649" s="1" t="s">
        <v>12</v>
      </c>
      <c r="D2649" s="2">
        <v>45131</v>
      </c>
      <c r="E2649" s="2">
        <v>45134</v>
      </c>
      <c r="F2649" s="1" t="s">
        <v>40</v>
      </c>
      <c r="G2649" s="1" t="s">
        <v>33</v>
      </c>
      <c r="H2649" s="1" t="s">
        <v>47</v>
      </c>
      <c r="I2649" s="1">
        <v>269550.75</v>
      </c>
      <c r="J2649" s="1" t="s">
        <v>25</v>
      </c>
      <c r="K2649" s="1" t="s">
        <v>38</v>
      </c>
      <c r="N2649" s="3" t="str">
        <f>IF(LEFT(LOWER(C2649),1)="m","Male",IF(LEFT(LOWER(C2649),1)="f","Female","Unknown"))</f>
        <v>Unknown</v>
      </c>
      <c r="O2649" s="4" t="str">
        <f>IF(TRIM(LOWER(F2649))="neuro","Neurology",IF(TRIM(LOWER(F2649))="Neurology","Neurology",IF(TRIM(LOWER(F2649))="general ward","General",IF(TRIM(LOWER(F2649))="general","General",IF(TRIM(LOWER(F2649))="cardiology","Cardiology",IF(TRIM(LOWER(F2649))="Cardiology","Cardiology",IF(TRIM(LOWER(F2649))="Peads","Pediatrics",IF(TRIM(LOWER(F2649))="Pediatrics","Pediatrics",IF(TRIM(LOWER(F2649))="orthopedics","Orthopedics",IF(TRIM(LOWER(F2649))="Neurology","Neurology",IF(TRIM(LOWER(F2649))="Oncology","Oncology")))))))))))</f>
        <v>Pediatrics</v>
      </c>
      <c r="P2649" s="3" t="str">
        <f t="shared" si="246"/>
        <v>Self</v>
      </c>
      <c r="Q2649" s="5">
        <f t="shared" si="247"/>
        <v>3</v>
      </c>
      <c r="R2649" s="1">
        <f t="shared" si="248"/>
        <v>269550.75</v>
      </c>
      <c r="S2649" s="1">
        <f t="shared" si="249"/>
        <v>0</v>
      </c>
      <c r="T2649" s="1" t="str">
        <f t="shared" si="250"/>
        <v>18-35</v>
      </c>
      <c r="U2649" s="1" t="str">
        <f t="shared" si="251"/>
        <v>Yes</v>
      </c>
    </row>
    <row r="2650" spans="1:21">
      <c r="A2650" s="1">
        <v>2649</v>
      </c>
      <c r="C2650" s="1" t="s">
        <v>18</v>
      </c>
      <c r="D2650" s="2">
        <v>45550</v>
      </c>
      <c r="E2650" s="2">
        <v>45561</v>
      </c>
      <c r="F2650" s="1" t="s">
        <v>21</v>
      </c>
      <c r="G2650" s="1" t="s">
        <v>46</v>
      </c>
      <c r="H2650" s="1" t="s">
        <v>47</v>
      </c>
      <c r="I2650" s="1">
        <v>157282.28</v>
      </c>
      <c r="J2650" s="1" t="s">
        <v>25</v>
      </c>
      <c r="K2650" s="1" t="s">
        <v>25</v>
      </c>
      <c r="N2650" s="3" t="str">
        <f>IF(LEFT(LOWER(C2650),1)="m","Male",IF(LEFT(LOWER(C2650),1)="f","Female","Unknown"))</f>
        <v>Male</v>
      </c>
      <c r="O2650" s="4" t="str">
        <f>IF(TRIM(LOWER(F2650))="neuro","Neurology",IF(TRIM(LOWER(F2650))="Neurology","Neurology",IF(TRIM(LOWER(F2650))="general ward","General",IF(TRIM(LOWER(F2650))="general","General",IF(TRIM(LOWER(F2650))="cardiology","Cardiology",IF(TRIM(LOWER(F2650))="Cardiology","Cardiology",IF(TRIM(LOWER(F2650))="Peads","Pediatrics",IF(TRIM(LOWER(F2650))="Pediatrics","Pediatrics",IF(TRIM(LOWER(F2650))="orthopedics","Orthopedics",IF(TRIM(LOWER(F2650))="Neurology","Neurology",IF(TRIM(LOWER(F2650))="Oncology","Oncology")))))))))))</f>
        <v>General</v>
      </c>
      <c r="P2650" s="3" t="str">
        <f t="shared" si="246"/>
        <v>Self</v>
      </c>
      <c r="Q2650" s="5">
        <f t="shared" si="247"/>
        <v>11</v>
      </c>
      <c r="R2650" s="1">
        <f t="shared" si="248"/>
        <v>157282.28</v>
      </c>
      <c r="S2650" s="1">
        <f t="shared" si="249"/>
        <v>1</v>
      </c>
      <c r="T2650" s="1" t="str">
        <f t="shared" si="250"/>
        <v>0-17</v>
      </c>
      <c r="U2650" s="1" t="str">
        <f t="shared" si="251"/>
        <v>Yes</v>
      </c>
    </row>
    <row r="2651" spans="1:21">
      <c r="A2651" s="1">
        <v>2650</v>
      </c>
      <c r="C2651" s="1" t="s">
        <v>26</v>
      </c>
      <c r="D2651" s="2">
        <v>45348</v>
      </c>
      <c r="E2651" s="2">
        <v>45356</v>
      </c>
      <c r="F2651" s="1" t="s">
        <v>49</v>
      </c>
      <c r="G2651" s="1" t="s">
        <v>33</v>
      </c>
      <c r="H2651" s="1" t="s">
        <v>39</v>
      </c>
      <c r="I2651" s="1">
        <v>232281.85</v>
      </c>
      <c r="J2651" s="1" t="s">
        <v>17</v>
      </c>
      <c r="K2651" s="1" t="s">
        <v>25</v>
      </c>
      <c r="N2651" s="3" t="str">
        <f>IF(LEFT(LOWER(C2651),1)="m","Male",IF(LEFT(LOWER(C2651),1)="f","Female","Unknown"))</f>
        <v>Female</v>
      </c>
      <c r="O2651" s="4" t="str">
        <f>IF(TRIM(LOWER(F2651))="neuro","Neurology",IF(TRIM(LOWER(F2651))="Neurology","Neurology",IF(TRIM(LOWER(F2651))="general ward","General",IF(TRIM(LOWER(F2651))="general","General",IF(TRIM(LOWER(F2651))="cardiology","Cardiology",IF(TRIM(LOWER(F2651))="Cardiology","Cardiology",IF(TRIM(LOWER(F2651))="Peads","Pediatrics",IF(TRIM(LOWER(F2651))="Pediatrics","Pediatrics",IF(TRIM(LOWER(F2651))="orthopedics","Orthopedics",IF(TRIM(LOWER(F2651))="Neurology","Neurology",IF(TRIM(LOWER(F2651))="Oncology","Oncology")))))))))))</f>
        <v>Oncology</v>
      </c>
      <c r="P2651" s="3" t="str">
        <f t="shared" si="246"/>
        <v>Self</v>
      </c>
      <c r="Q2651" s="5">
        <f t="shared" si="247"/>
        <v>8</v>
      </c>
      <c r="R2651" s="1">
        <f t="shared" si="248"/>
        <v>232281.85</v>
      </c>
      <c r="S2651" s="1">
        <f t="shared" si="249"/>
        <v>1</v>
      </c>
      <c r="T2651" s="1" t="str">
        <f t="shared" si="250"/>
        <v>0-17</v>
      </c>
      <c r="U2651" s="1" t="str">
        <f t="shared" si="251"/>
        <v>Yes</v>
      </c>
    </row>
    <row r="2652" spans="1:21">
      <c r="A2652" s="1">
        <v>2651</v>
      </c>
      <c r="B2652" s="1">
        <v>51</v>
      </c>
      <c r="C2652" s="1" t="s">
        <v>26</v>
      </c>
      <c r="D2652" s="2">
        <v>45530</v>
      </c>
      <c r="E2652" s="2">
        <v>45546</v>
      </c>
      <c r="F2652" s="1" t="s">
        <v>21</v>
      </c>
      <c r="G2652" s="1" t="s">
        <v>31</v>
      </c>
      <c r="H2652" s="1" t="s">
        <v>39</v>
      </c>
      <c r="I2652" s="1">
        <v>170022.14</v>
      </c>
      <c r="K2652" s="1" t="s">
        <v>25</v>
      </c>
      <c r="N2652" s="3" t="str">
        <f>IF(LEFT(LOWER(C2652),1)="m","Male",IF(LEFT(LOWER(C2652),1)="f","Female","Unknown"))</f>
        <v>Female</v>
      </c>
      <c r="O2652" s="4" t="str">
        <f>IF(TRIM(LOWER(F2652))="neuro","Neurology",IF(TRIM(LOWER(F2652))="Neurology","Neurology",IF(TRIM(LOWER(F2652))="general ward","General",IF(TRIM(LOWER(F2652))="general","General",IF(TRIM(LOWER(F2652))="cardiology","Cardiology",IF(TRIM(LOWER(F2652))="Cardiology","Cardiology",IF(TRIM(LOWER(F2652))="Peads","Pediatrics",IF(TRIM(LOWER(F2652))="Pediatrics","Pediatrics",IF(TRIM(LOWER(F2652))="orthopedics","Orthopedics",IF(TRIM(LOWER(F2652))="Neurology","Neurology",IF(TRIM(LOWER(F2652))="Oncology","Oncology")))))))))))</f>
        <v>General</v>
      </c>
      <c r="P2652" s="3" t="str">
        <f t="shared" si="246"/>
        <v>Private</v>
      </c>
      <c r="Q2652" s="5">
        <f t="shared" si="247"/>
        <v>16</v>
      </c>
      <c r="R2652" s="1">
        <f t="shared" si="248"/>
        <v>170022.14</v>
      </c>
      <c r="S2652" s="1">
        <f t="shared" si="249"/>
        <v>1</v>
      </c>
      <c r="T2652" s="1" t="str">
        <f t="shared" si="250"/>
        <v>51-65</v>
      </c>
      <c r="U2652" s="1" t="str">
        <f t="shared" si="251"/>
        <v>Unknown</v>
      </c>
    </row>
    <row r="2653" spans="1:21">
      <c r="A2653" s="1">
        <v>2652</v>
      </c>
      <c r="B2653" s="1">
        <v>34</v>
      </c>
      <c r="C2653" s="1" t="s">
        <v>34</v>
      </c>
      <c r="D2653" s="2">
        <v>45240</v>
      </c>
      <c r="E2653" s="2">
        <v>45255</v>
      </c>
      <c r="F2653" s="1" t="s">
        <v>21</v>
      </c>
      <c r="G2653" s="1" t="s">
        <v>31</v>
      </c>
      <c r="H2653" s="1" t="s">
        <v>37</v>
      </c>
      <c r="I2653" s="1">
        <v>342633</v>
      </c>
      <c r="J2653" s="1" t="s">
        <v>25</v>
      </c>
      <c r="K2653" s="1" t="s">
        <v>25</v>
      </c>
      <c r="N2653" s="3" t="str">
        <f>IF(LEFT(LOWER(C2653),1)="m","Male",IF(LEFT(LOWER(C2653),1)="f","Female","Unknown"))</f>
        <v>Male</v>
      </c>
      <c r="O2653" s="4" t="str">
        <f>IF(TRIM(LOWER(F2653))="neuro","Neurology",IF(TRIM(LOWER(F2653))="Neurology","Neurology",IF(TRIM(LOWER(F2653))="general ward","General",IF(TRIM(LOWER(F2653))="general","General",IF(TRIM(LOWER(F2653))="cardiology","Cardiology",IF(TRIM(LOWER(F2653))="Cardiology","Cardiology",IF(TRIM(LOWER(F2653))="Peads","Pediatrics",IF(TRIM(LOWER(F2653))="Pediatrics","Pediatrics",IF(TRIM(LOWER(F2653))="orthopedics","Orthopedics",IF(TRIM(LOWER(F2653))="Neurology","Neurology",IF(TRIM(LOWER(F2653))="Oncology","Oncology")))))))))))</f>
        <v>General</v>
      </c>
      <c r="P2653" s="3" t="str">
        <f t="shared" si="246"/>
        <v>Private</v>
      </c>
      <c r="Q2653" s="5">
        <f t="shared" si="247"/>
        <v>15</v>
      </c>
      <c r="R2653" s="1">
        <f t="shared" si="248"/>
        <v>342633</v>
      </c>
      <c r="S2653" s="1">
        <f t="shared" si="249"/>
        <v>1</v>
      </c>
      <c r="T2653" s="1" t="str">
        <f t="shared" si="250"/>
        <v>18-35</v>
      </c>
      <c r="U2653" s="1" t="str">
        <f t="shared" si="251"/>
        <v>Yes</v>
      </c>
    </row>
    <row r="2654" spans="1:21">
      <c r="A2654" s="1">
        <v>2653</v>
      </c>
      <c r="B2654" s="1">
        <v>7</v>
      </c>
      <c r="C2654" s="1" t="s">
        <v>44</v>
      </c>
      <c r="D2654" s="2">
        <v>45269</v>
      </c>
      <c r="E2654" s="2">
        <v>45286</v>
      </c>
      <c r="F2654" s="1" t="s">
        <v>43</v>
      </c>
      <c r="G2654" s="1" t="s">
        <v>14</v>
      </c>
      <c r="I2654" s="1">
        <v>333168.98</v>
      </c>
      <c r="J2654" s="1" t="s">
        <v>17</v>
      </c>
      <c r="K2654" s="1" t="s">
        <v>16</v>
      </c>
      <c r="N2654" s="3" t="str">
        <f>IF(LEFT(LOWER(C2654),1)="m","Male",IF(LEFT(LOWER(C2654),1)="f","Female","Unknown"))</f>
        <v>Female</v>
      </c>
      <c r="O2654" s="4" t="str">
        <f>IF(TRIM(LOWER(F2654))="neuro","Neurology",IF(TRIM(LOWER(F2654))="Neurology","Neurology",IF(TRIM(LOWER(F2654))="general ward","General",IF(TRIM(LOWER(F2654))="general","General",IF(TRIM(LOWER(F2654))="cardiology","Cardiology",IF(TRIM(LOWER(F2654))="Cardiology","Cardiology",IF(TRIM(LOWER(F2654))="Peads","Pediatrics",IF(TRIM(LOWER(F2654))="Pediatrics","Pediatrics",IF(TRIM(LOWER(F2654))="orthopedics","Orthopedics",IF(TRIM(LOWER(F2654))="Neurology","Neurology",IF(TRIM(LOWER(F2654))="Oncology","Oncology")))))))))))</f>
        <v>Orthopedics</v>
      </c>
      <c r="P2654" s="3" t="str">
        <f t="shared" si="246"/>
        <v>Private</v>
      </c>
      <c r="Q2654" s="5">
        <f t="shared" si="247"/>
        <v>17</v>
      </c>
      <c r="R2654" s="1">
        <f t="shared" si="248"/>
        <v>333168.98</v>
      </c>
      <c r="S2654" s="1">
        <f t="shared" si="249"/>
        <v>1</v>
      </c>
      <c r="T2654" s="1" t="str">
        <f t="shared" si="250"/>
        <v>0-17</v>
      </c>
      <c r="U2654" s="1" t="str">
        <f t="shared" si="251"/>
        <v>Yes</v>
      </c>
    </row>
    <row r="2655" spans="1:21">
      <c r="A2655" s="1">
        <v>2654</v>
      </c>
      <c r="B2655" s="1">
        <v>59</v>
      </c>
      <c r="C2655" s="1" t="s">
        <v>18</v>
      </c>
      <c r="D2655" s="2">
        <v>45191</v>
      </c>
      <c r="E2655" s="2">
        <v>45194</v>
      </c>
      <c r="F2655" s="1" t="s">
        <v>45</v>
      </c>
      <c r="G2655" s="1" t="s">
        <v>31</v>
      </c>
      <c r="H2655" s="1" t="s">
        <v>48</v>
      </c>
      <c r="I2655" s="1">
        <v>211416.33</v>
      </c>
      <c r="J2655" s="1" t="s">
        <v>24</v>
      </c>
      <c r="K2655" s="1" t="s">
        <v>38</v>
      </c>
      <c r="N2655" s="3" t="str">
        <f>IF(LEFT(LOWER(C2655),1)="m","Male",IF(LEFT(LOWER(C2655),1)="f","Female","Unknown"))</f>
        <v>Male</v>
      </c>
      <c r="O2655" s="4" t="str">
        <f>IF(TRIM(LOWER(F2655))="neuro","Neurology",IF(TRIM(LOWER(F2655))="Neurology","Neurology",IF(TRIM(LOWER(F2655))="general ward","General",IF(TRIM(LOWER(F2655))="general","General",IF(TRIM(LOWER(F2655))="cardiology","Cardiology",IF(TRIM(LOWER(F2655))="Cardiology","Cardiology",IF(TRIM(LOWER(F2655))="Peads","Pediatrics",IF(TRIM(LOWER(F2655))="Pediatrics","Pediatrics",IF(TRIM(LOWER(F2655))="orthopedics","Orthopedics",IF(TRIM(LOWER(F2655))="Neurology","Neurology",IF(TRIM(LOWER(F2655))="Oncology","Oncology")))))))))))</f>
        <v>Neurology</v>
      </c>
      <c r="P2655" s="3" t="str">
        <f t="shared" si="246"/>
        <v>Private</v>
      </c>
      <c r="Q2655" s="5">
        <f t="shared" si="247"/>
        <v>3</v>
      </c>
      <c r="R2655" s="1">
        <f t="shared" si="248"/>
        <v>211416.33</v>
      </c>
      <c r="S2655" s="1">
        <f t="shared" si="249"/>
        <v>0</v>
      </c>
      <c r="T2655" s="1" t="str">
        <f t="shared" si="250"/>
        <v>51-65</v>
      </c>
      <c r="U2655" s="1" t="str">
        <f t="shared" si="251"/>
        <v>No</v>
      </c>
    </row>
    <row r="2656" spans="1:21">
      <c r="A2656" s="1">
        <v>2655</v>
      </c>
      <c r="B2656" s="1">
        <v>57</v>
      </c>
      <c r="C2656" s="1" t="s">
        <v>44</v>
      </c>
      <c r="D2656" s="2">
        <v>45618</v>
      </c>
      <c r="E2656" s="2">
        <v>45628</v>
      </c>
      <c r="F2656" s="1" t="s">
        <v>19</v>
      </c>
      <c r="G2656" s="1" t="s">
        <v>36</v>
      </c>
      <c r="H2656" s="1" t="s">
        <v>37</v>
      </c>
      <c r="I2656" s="1">
        <v>193507.12</v>
      </c>
      <c r="J2656" s="1" t="s">
        <v>17</v>
      </c>
      <c r="K2656" s="1" t="s">
        <v>25</v>
      </c>
      <c r="N2656" s="3" t="str">
        <f>IF(LEFT(LOWER(C2656),1)="m","Male",IF(LEFT(LOWER(C2656),1)="f","Female","Unknown"))</f>
        <v>Female</v>
      </c>
      <c r="O2656" s="4" t="str">
        <f>IF(TRIM(LOWER(F2656))="neuro","Neurology",IF(TRIM(LOWER(F2656))="Neurology","Neurology",IF(TRIM(LOWER(F2656))="general ward","General",IF(TRIM(LOWER(F2656))="general","General",IF(TRIM(LOWER(F2656))="cardiology","Cardiology",IF(TRIM(LOWER(F2656))="Cardiology","Cardiology",IF(TRIM(LOWER(F2656))="Peads","Pediatrics",IF(TRIM(LOWER(F2656))="Pediatrics","Pediatrics",IF(TRIM(LOWER(F2656))="orthopedics","Orthopedics",IF(TRIM(LOWER(F2656))="Neurology","Neurology",IF(TRIM(LOWER(F2656))="Oncology","Oncology")))))))))))</f>
        <v>General</v>
      </c>
      <c r="P2656" s="3" t="str">
        <f t="shared" si="246"/>
        <v>Government</v>
      </c>
      <c r="Q2656" s="5">
        <f t="shared" si="247"/>
        <v>10</v>
      </c>
      <c r="R2656" s="1">
        <f t="shared" si="248"/>
        <v>193507.12</v>
      </c>
      <c r="S2656" s="1">
        <f t="shared" si="249"/>
        <v>1</v>
      </c>
      <c r="T2656" s="1" t="str">
        <f t="shared" si="250"/>
        <v>51-65</v>
      </c>
      <c r="U2656" s="1" t="str">
        <f t="shared" si="251"/>
        <v>Yes</v>
      </c>
    </row>
    <row r="2657" spans="1:21">
      <c r="A2657" s="1">
        <v>2656</v>
      </c>
      <c r="B2657" s="1">
        <v>88</v>
      </c>
      <c r="C2657" s="1" t="s">
        <v>12</v>
      </c>
      <c r="D2657" s="2">
        <v>45629</v>
      </c>
      <c r="E2657" s="2">
        <v>45631</v>
      </c>
      <c r="F2657" s="1" t="s">
        <v>21</v>
      </c>
      <c r="G2657" s="1" t="s">
        <v>22</v>
      </c>
      <c r="H2657" s="1" t="s">
        <v>15</v>
      </c>
      <c r="I2657" s="1">
        <v>260552</v>
      </c>
      <c r="J2657" s="1" t="s">
        <v>16</v>
      </c>
      <c r="K2657" s="1" t="s">
        <v>42</v>
      </c>
      <c r="N2657" s="3" t="str">
        <f>IF(LEFT(LOWER(C2657),1)="m","Male",IF(LEFT(LOWER(C2657),1)="f","Female","Unknown"))</f>
        <v>Unknown</v>
      </c>
      <c r="O2657" s="4" t="str">
        <f>IF(TRIM(LOWER(F2657))="neuro","Neurology",IF(TRIM(LOWER(F2657))="Neurology","Neurology",IF(TRIM(LOWER(F2657))="general ward","General",IF(TRIM(LOWER(F2657))="general","General",IF(TRIM(LOWER(F2657))="cardiology","Cardiology",IF(TRIM(LOWER(F2657))="Cardiology","Cardiology",IF(TRIM(LOWER(F2657))="Peads","Pediatrics",IF(TRIM(LOWER(F2657))="Pediatrics","Pediatrics",IF(TRIM(LOWER(F2657))="orthopedics","Orthopedics",IF(TRIM(LOWER(F2657))="Neurology","Neurology",IF(TRIM(LOWER(F2657))="Oncology","Oncology")))))))))))</f>
        <v>General</v>
      </c>
      <c r="P2657" s="3" t="str">
        <f t="shared" si="246"/>
        <v>Government</v>
      </c>
      <c r="Q2657" s="5">
        <f t="shared" si="247"/>
        <v>2</v>
      </c>
      <c r="R2657" s="1">
        <f t="shared" si="248"/>
        <v>260552</v>
      </c>
      <c r="S2657" s="1">
        <f t="shared" si="249"/>
        <v>0</v>
      </c>
      <c r="T2657" s="1" t="str">
        <f t="shared" si="250"/>
        <v>66+</v>
      </c>
      <c r="U2657" s="1" t="str">
        <f t="shared" si="251"/>
        <v>Yes</v>
      </c>
    </row>
    <row r="2658" spans="1:21">
      <c r="A2658" s="1">
        <v>2657</v>
      </c>
      <c r="C2658" s="1" t="s">
        <v>29</v>
      </c>
      <c r="D2658" s="2">
        <v>44980</v>
      </c>
      <c r="E2658" s="2">
        <v>44989</v>
      </c>
      <c r="F2658" s="1" t="s">
        <v>50</v>
      </c>
      <c r="G2658" s="1" t="s">
        <v>33</v>
      </c>
      <c r="H2658" s="1" t="s">
        <v>48</v>
      </c>
      <c r="I2658" s="1">
        <v>139955.47</v>
      </c>
      <c r="J2658" s="1" t="s">
        <v>42</v>
      </c>
      <c r="K2658" s="1" t="s">
        <v>38</v>
      </c>
      <c r="N2658" s="3" t="str">
        <f>IF(LEFT(LOWER(C2658),1)="m","Male",IF(LEFT(LOWER(C2658),1)="f","Female","Unknown"))</f>
        <v>Female</v>
      </c>
      <c r="O2658" s="4" t="str">
        <f>IF(TRIM(LOWER(F2658))="neuro","Neurology",IF(TRIM(LOWER(F2658))="Neurology","Neurology",IF(TRIM(LOWER(F2658))="general ward","General",IF(TRIM(LOWER(F2658))="general","General",IF(TRIM(LOWER(F2658))="cardiology","Cardiology",IF(TRIM(LOWER(F2658))="Cardiology","Cardiology",IF(TRIM(LOWER(F2658))="Peads","Pediatrics",IF(TRIM(LOWER(F2658))="Pediatrics","Pediatrics",IF(TRIM(LOWER(F2658))="orthopedics","Orthopedics",IF(TRIM(LOWER(F2658))="Neurology","Neurology",IF(TRIM(LOWER(F2658))="Oncology","Oncology")))))))))))</f>
        <v>Cardiology</v>
      </c>
      <c r="P2658" s="3" t="str">
        <f t="shared" si="246"/>
        <v>Self</v>
      </c>
      <c r="Q2658" s="5">
        <f t="shared" si="247"/>
        <v>9</v>
      </c>
      <c r="R2658" s="1">
        <f t="shared" si="248"/>
        <v>139955.47</v>
      </c>
      <c r="S2658" s="1">
        <f t="shared" si="249"/>
        <v>0</v>
      </c>
      <c r="T2658" s="1" t="str">
        <f t="shared" si="250"/>
        <v>0-17</v>
      </c>
      <c r="U2658" s="1" t="str">
        <f t="shared" si="251"/>
        <v>No</v>
      </c>
    </row>
    <row r="2659" spans="1:21">
      <c r="A2659" s="1">
        <v>2658</v>
      </c>
      <c r="B2659" s="1">
        <v>55</v>
      </c>
      <c r="C2659" s="1" t="s">
        <v>27</v>
      </c>
      <c r="D2659" s="2">
        <v>45237</v>
      </c>
      <c r="E2659" s="2">
        <v>45253</v>
      </c>
      <c r="F2659" s="1" t="s">
        <v>49</v>
      </c>
      <c r="G2659" s="1" t="s">
        <v>46</v>
      </c>
      <c r="H2659" s="1" t="s">
        <v>32</v>
      </c>
      <c r="I2659" s="1">
        <v>227669.99</v>
      </c>
      <c r="J2659" s="1" t="s">
        <v>24</v>
      </c>
      <c r="K2659" s="1" t="s">
        <v>17</v>
      </c>
      <c r="N2659" s="3" t="str">
        <f>IF(LEFT(LOWER(C2659),1)="m","Male",IF(LEFT(LOWER(C2659),1)="f","Female","Unknown"))</f>
        <v>Male</v>
      </c>
      <c r="O2659" s="4" t="str">
        <f>IF(TRIM(LOWER(F2659))="neuro","Neurology",IF(TRIM(LOWER(F2659))="Neurology","Neurology",IF(TRIM(LOWER(F2659))="general ward","General",IF(TRIM(LOWER(F2659))="general","General",IF(TRIM(LOWER(F2659))="cardiology","Cardiology",IF(TRIM(LOWER(F2659))="Cardiology","Cardiology",IF(TRIM(LOWER(F2659))="Peads","Pediatrics",IF(TRIM(LOWER(F2659))="Pediatrics","Pediatrics",IF(TRIM(LOWER(F2659))="orthopedics","Orthopedics",IF(TRIM(LOWER(F2659))="Neurology","Neurology",IF(TRIM(LOWER(F2659))="Oncology","Oncology")))))))))))</f>
        <v>Oncology</v>
      </c>
      <c r="P2659" s="3" t="str">
        <f t="shared" si="246"/>
        <v>Self</v>
      </c>
      <c r="Q2659" s="5">
        <f t="shared" si="247"/>
        <v>16</v>
      </c>
      <c r="R2659" s="1">
        <f t="shared" si="248"/>
        <v>227669.99</v>
      </c>
      <c r="S2659" s="1">
        <f t="shared" si="249"/>
        <v>1</v>
      </c>
      <c r="T2659" s="1" t="str">
        <f t="shared" si="250"/>
        <v>51-65</v>
      </c>
      <c r="U2659" s="1" t="str">
        <f t="shared" si="251"/>
        <v>No</v>
      </c>
    </row>
    <row r="2660" spans="1:21">
      <c r="A2660" s="1">
        <v>2659</v>
      </c>
      <c r="B2660" s="1">
        <v>82</v>
      </c>
      <c r="C2660" s="1" t="s">
        <v>34</v>
      </c>
      <c r="D2660" s="2">
        <v>45451</v>
      </c>
      <c r="E2660" s="2">
        <v>45464</v>
      </c>
      <c r="F2660" s="1" t="s">
        <v>19</v>
      </c>
      <c r="G2660" s="1" t="s">
        <v>46</v>
      </c>
      <c r="H2660" s="1" t="s">
        <v>47</v>
      </c>
      <c r="I2660" s="1">
        <v>290602.27</v>
      </c>
      <c r="J2660" s="1" t="s">
        <v>38</v>
      </c>
      <c r="K2660" s="1" t="s">
        <v>16</v>
      </c>
      <c r="N2660" s="3" t="str">
        <f>IF(LEFT(LOWER(C2660),1)="m","Male",IF(LEFT(LOWER(C2660),1)="f","Female","Unknown"))</f>
        <v>Male</v>
      </c>
      <c r="O2660" s="4" t="str">
        <f>IF(TRIM(LOWER(F2660))="neuro","Neurology",IF(TRIM(LOWER(F2660))="Neurology","Neurology",IF(TRIM(LOWER(F2660))="general ward","General",IF(TRIM(LOWER(F2660))="general","General",IF(TRIM(LOWER(F2660))="cardiology","Cardiology",IF(TRIM(LOWER(F2660))="Cardiology","Cardiology",IF(TRIM(LOWER(F2660))="Peads","Pediatrics",IF(TRIM(LOWER(F2660))="Pediatrics","Pediatrics",IF(TRIM(LOWER(F2660))="orthopedics","Orthopedics",IF(TRIM(LOWER(F2660))="Neurology","Neurology",IF(TRIM(LOWER(F2660))="Oncology","Oncology")))))))))))</f>
        <v>General</v>
      </c>
      <c r="P2660" s="3" t="str">
        <f t="shared" si="246"/>
        <v>Self</v>
      </c>
      <c r="Q2660" s="5">
        <f t="shared" si="247"/>
        <v>13</v>
      </c>
      <c r="R2660" s="1">
        <f t="shared" si="248"/>
        <v>290602.27</v>
      </c>
      <c r="S2660" s="1">
        <f t="shared" si="249"/>
        <v>1</v>
      </c>
      <c r="T2660" s="1" t="str">
        <f t="shared" si="250"/>
        <v>66+</v>
      </c>
      <c r="U2660" s="1" t="str">
        <f t="shared" si="251"/>
        <v>No</v>
      </c>
    </row>
    <row r="2661" spans="1:21">
      <c r="A2661" s="1">
        <v>2660</v>
      </c>
      <c r="B2661" s="1">
        <v>9</v>
      </c>
      <c r="C2661" s="1" t="s">
        <v>29</v>
      </c>
      <c r="D2661" s="2">
        <v>45646</v>
      </c>
      <c r="E2661" s="2">
        <v>45665</v>
      </c>
      <c r="F2661" s="1" t="s">
        <v>28</v>
      </c>
      <c r="G2661" s="1" t="s">
        <v>22</v>
      </c>
      <c r="H2661" s="1" t="s">
        <v>39</v>
      </c>
      <c r="I2661" s="1">
        <v>74052.98</v>
      </c>
      <c r="J2661" s="1" t="s">
        <v>38</v>
      </c>
      <c r="K2661" s="1" t="s">
        <v>20</v>
      </c>
      <c r="N2661" s="3" t="str">
        <f>IF(LEFT(LOWER(C2661),1)="m","Male",IF(LEFT(LOWER(C2661),1)="f","Female","Unknown"))</f>
        <v>Female</v>
      </c>
      <c r="O2661" s="4" t="str">
        <f>IF(TRIM(LOWER(F2661))="neuro","Neurology",IF(TRIM(LOWER(F2661))="Neurology","Neurology",IF(TRIM(LOWER(F2661))="general ward","General",IF(TRIM(LOWER(F2661))="general","General",IF(TRIM(LOWER(F2661))="cardiology","Cardiology",IF(TRIM(LOWER(F2661))="Cardiology","Cardiology",IF(TRIM(LOWER(F2661))="Peads","Pediatrics",IF(TRIM(LOWER(F2661))="Pediatrics","Pediatrics",IF(TRIM(LOWER(F2661))="orthopedics","Orthopedics",IF(TRIM(LOWER(F2661))="Neurology","Neurology",IF(TRIM(LOWER(F2661))="Oncology","Oncology")))))))))))</f>
        <v>Orthopedics</v>
      </c>
      <c r="P2661" s="3" t="str">
        <f t="shared" si="246"/>
        <v>Government</v>
      </c>
      <c r="Q2661" s="5">
        <f t="shared" si="247"/>
        <v>19</v>
      </c>
      <c r="R2661" s="1">
        <f t="shared" si="248"/>
        <v>74052.98</v>
      </c>
      <c r="S2661" s="1">
        <f t="shared" si="249"/>
        <v>0</v>
      </c>
      <c r="T2661" s="1" t="str">
        <f t="shared" si="250"/>
        <v>0-17</v>
      </c>
      <c r="U2661" s="1" t="str">
        <f t="shared" si="251"/>
        <v>No</v>
      </c>
    </row>
    <row r="2662" spans="1:21">
      <c r="A2662" s="1">
        <v>2661</v>
      </c>
      <c r="B2662" s="1">
        <v>89</v>
      </c>
      <c r="C2662" s="1" t="s">
        <v>18</v>
      </c>
      <c r="D2662" s="2">
        <v>45304</v>
      </c>
      <c r="E2662" s="2">
        <v>45321</v>
      </c>
      <c r="F2662" s="1" t="s">
        <v>13</v>
      </c>
      <c r="G2662" s="1" t="s">
        <v>41</v>
      </c>
      <c r="H2662" s="1" t="s">
        <v>48</v>
      </c>
      <c r="I2662" s="1">
        <v>258342.97</v>
      </c>
      <c r="K2662" s="1" t="s">
        <v>17</v>
      </c>
      <c r="N2662" s="3" t="str">
        <f>IF(LEFT(LOWER(C2662),1)="m","Male",IF(LEFT(LOWER(C2662),1)="f","Female","Unknown"))</f>
        <v>Male</v>
      </c>
      <c r="O2662" s="4" t="str">
        <f>IF(TRIM(LOWER(F2662))="neuro","Neurology",IF(TRIM(LOWER(F2662))="Neurology","Neurology",IF(TRIM(LOWER(F2662))="general ward","General",IF(TRIM(LOWER(F2662))="general","General",IF(TRIM(LOWER(F2662))="cardiology","Cardiology",IF(TRIM(LOWER(F2662))="Cardiology","Cardiology",IF(TRIM(LOWER(F2662))="Peads","Pediatrics",IF(TRIM(LOWER(F2662))="Pediatrics","Pediatrics",IF(TRIM(LOWER(F2662))="orthopedics","Orthopedics",IF(TRIM(LOWER(F2662))="Neurology","Neurology",IF(TRIM(LOWER(F2662))="Oncology","Oncology")))))))))))</f>
        <v>Neurology</v>
      </c>
      <c r="P2662" s="3" t="str">
        <f t="shared" si="246"/>
        <v>Unknown</v>
      </c>
      <c r="Q2662" s="5">
        <f t="shared" si="247"/>
        <v>17</v>
      </c>
      <c r="R2662" s="1">
        <f t="shared" si="248"/>
        <v>258342.97</v>
      </c>
      <c r="S2662" s="1">
        <f t="shared" si="249"/>
        <v>1</v>
      </c>
      <c r="T2662" s="1" t="str">
        <f t="shared" si="250"/>
        <v>66+</v>
      </c>
      <c r="U2662" s="1" t="str">
        <f t="shared" si="251"/>
        <v>Unknown</v>
      </c>
    </row>
    <row r="2663" spans="1:21">
      <c r="A2663" s="1">
        <v>2662</v>
      </c>
      <c r="B2663" s="1">
        <v>92</v>
      </c>
      <c r="C2663" s="1" t="s">
        <v>18</v>
      </c>
      <c r="D2663" s="2">
        <v>45148</v>
      </c>
      <c r="E2663" s="2">
        <v>45158</v>
      </c>
      <c r="F2663" s="1" t="s">
        <v>40</v>
      </c>
      <c r="G2663" s="1" t="s">
        <v>33</v>
      </c>
      <c r="I2663" s="1">
        <v>42298.65</v>
      </c>
      <c r="J2663" s="1" t="s">
        <v>42</v>
      </c>
      <c r="K2663" s="1" t="s">
        <v>20</v>
      </c>
      <c r="N2663" s="3" t="str">
        <f>IF(LEFT(LOWER(C2663),1)="m","Male",IF(LEFT(LOWER(C2663),1)="f","Female","Unknown"))</f>
        <v>Male</v>
      </c>
      <c r="O2663" s="4" t="str">
        <f>IF(TRIM(LOWER(F2663))="neuro","Neurology",IF(TRIM(LOWER(F2663))="Neurology","Neurology",IF(TRIM(LOWER(F2663))="general ward","General",IF(TRIM(LOWER(F2663))="general","General",IF(TRIM(LOWER(F2663))="cardiology","Cardiology",IF(TRIM(LOWER(F2663))="Cardiology","Cardiology",IF(TRIM(LOWER(F2663))="Peads","Pediatrics",IF(TRIM(LOWER(F2663))="Pediatrics","Pediatrics",IF(TRIM(LOWER(F2663))="orthopedics","Orthopedics",IF(TRIM(LOWER(F2663))="Neurology","Neurology",IF(TRIM(LOWER(F2663))="Oncology","Oncology")))))))))))</f>
        <v>Pediatrics</v>
      </c>
      <c r="P2663" s="3" t="str">
        <f t="shared" si="246"/>
        <v>Self</v>
      </c>
      <c r="Q2663" s="5">
        <f t="shared" si="247"/>
        <v>10</v>
      </c>
      <c r="R2663" s="1">
        <f t="shared" si="248"/>
        <v>42298.65</v>
      </c>
      <c r="S2663" s="1">
        <f t="shared" si="249"/>
        <v>0</v>
      </c>
      <c r="T2663" s="1" t="str">
        <f t="shared" si="250"/>
        <v>66+</v>
      </c>
      <c r="U2663" s="1" t="str">
        <f t="shared" si="251"/>
        <v>No</v>
      </c>
    </row>
    <row r="2664" spans="1:21">
      <c r="A2664" s="1">
        <v>2663</v>
      </c>
      <c r="B2664" s="1">
        <v>29</v>
      </c>
      <c r="C2664" s="1" t="s">
        <v>12</v>
      </c>
      <c r="D2664" s="2">
        <v>44990</v>
      </c>
      <c r="E2664" s="2">
        <v>44993</v>
      </c>
      <c r="F2664" s="1" t="s">
        <v>28</v>
      </c>
      <c r="G2664" s="1" t="s">
        <v>41</v>
      </c>
      <c r="H2664" s="1" t="s">
        <v>15</v>
      </c>
      <c r="I2664" s="1">
        <v>155395.74</v>
      </c>
      <c r="J2664" s="1" t="s">
        <v>38</v>
      </c>
      <c r="K2664" s="1" t="s">
        <v>38</v>
      </c>
      <c r="N2664" s="3" t="str">
        <f>IF(LEFT(LOWER(C2664),1)="m","Male",IF(LEFT(LOWER(C2664),1)="f","Female","Unknown"))</f>
        <v>Unknown</v>
      </c>
      <c r="O2664" s="4" t="str">
        <f>IF(TRIM(LOWER(F2664))="neuro","Neurology",IF(TRIM(LOWER(F2664))="Neurology","Neurology",IF(TRIM(LOWER(F2664))="general ward","General",IF(TRIM(LOWER(F2664))="general","General",IF(TRIM(LOWER(F2664))="cardiology","Cardiology",IF(TRIM(LOWER(F2664))="Cardiology","Cardiology",IF(TRIM(LOWER(F2664))="Peads","Pediatrics",IF(TRIM(LOWER(F2664))="Pediatrics","Pediatrics",IF(TRIM(LOWER(F2664))="orthopedics","Orthopedics",IF(TRIM(LOWER(F2664))="Neurology","Neurology",IF(TRIM(LOWER(F2664))="Oncology","Oncology")))))))))))</f>
        <v>Orthopedics</v>
      </c>
      <c r="P2664" s="3" t="str">
        <f t="shared" si="246"/>
        <v>Unknown</v>
      </c>
      <c r="Q2664" s="5">
        <f t="shared" si="247"/>
        <v>3</v>
      </c>
      <c r="R2664" s="1">
        <f t="shared" si="248"/>
        <v>155395.74</v>
      </c>
      <c r="S2664" s="1">
        <f t="shared" si="249"/>
        <v>0</v>
      </c>
      <c r="T2664" s="1" t="str">
        <f t="shared" si="250"/>
        <v>18-35</v>
      </c>
      <c r="U2664" s="1" t="str">
        <f t="shared" si="251"/>
        <v>No</v>
      </c>
    </row>
    <row r="2665" spans="1:21">
      <c r="A2665" s="1">
        <v>2664</v>
      </c>
      <c r="B2665" s="1">
        <v>4</v>
      </c>
      <c r="C2665" s="1" t="s">
        <v>18</v>
      </c>
      <c r="D2665" s="2">
        <v>45134</v>
      </c>
      <c r="E2665" s="2">
        <v>45139</v>
      </c>
      <c r="F2665" s="1" t="s">
        <v>13</v>
      </c>
      <c r="G2665" s="1" t="s">
        <v>33</v>
      </c>
      <c r="H2665" s="1" t="s">
        <v>47</v>
      </c>
      <c r="I2665" s="1">
        <v>63285.08</v>
      </c>
      <c r="K2665" s="1" t="s">
        <v>38</v>
      </c>
      <c r="N2665" s="3" t="str">
        <f>IF(LEFT(LOWER(C2665),1)="m","Male",IF(LEFT(LOWER(C2665),1)="f","Female","Unknown"))</f>
        <v>Male</v>
      </c>
      <c r="O2665" s="4" t="str">
        <f>IF(TRIM(LOWER(F2665))="neuro","Neurology",IF(TRIM(LOWER(F2665))="Neurology","Neurology",IF(TRIM(LOWER(F2665))="general ward","General",IF(TRIM(LOWER(F2665))="general","General",IF(TRIM(LOWER(F2665))="cardiology","Cardiology",IF(TRIM(LOWER(F2665))="Cardiology","Cardiology",IF(TRIM(LOWER(F2665))="Peads","Pediatrics",IF(TRIM(LOWER(F2665))="Pediatrics","Pediatrics",IF(TRIM(LOWER(F2665))="orthopedics","Orthopedics",IF(TRIM(LOWER(F2665))="Neurology","Neurology",IF(TRIM(LOWER(F2665))="Oncology","Oncology")))))))))))</f>
        <v>Neurology</v>
      </c>
      <c r="P2665" s="3" t="str">
        <f t="shared" si="246"/>
        <v>Self</v>
      </c>
      <c r="Q2665" s="5">
        <f t="shared" si="247"/>
        <v>5</v>
      </c>
      <c r="R2665" s="1">
        <f t="shared" si="248"/>
        <v>63285.08</v>
      </c>
      <c r="S2665" s="1">
        <f t="shared" si="249"/>
        <v>0</v>
      </c>
      <c r="T2665" s="1" t="str">
        <f t="shared" si="250"/>
        <v>0-17</v>
      </c>
      <c r="U2665" s="1" t="str">
        <f t="shared" si="251"/>
        <v>Unknown</v>
      </c>
    </row>
    <row r="2666" spans="1:21">
      <c r="A2666" s="1">
        <v>2665</v>
      </c>
      <c r="B2666" s="1">
        <v>90</v>
      </c>
      <c r="C2666" s="1" t="s">
        <v>29</v>
      </c>
      <c r="D2666" s="2">
        <v>45562</v>
      </c>
      <c r="E2666" s="2">
        <v>45580</v>
      </c>
      <c r="F2666" s="1" t="s">
        <v>13</v>
      </c>
      <c r="G2666" s="1" t="s">
        <v>31</v>
      </c>
      <c r="H2666" s="1" t="s">
        <v>37</v>
      </c>
      <c r="I2666" s="1">
        <v>47381.7</v>
      </c>
      <c r="J2666" s="1" t="s">
        <v>24</v>
      </c>
      <c r="K2666" s="1" t="s">
        <v>25</v>
      </c>
      <c r="N2666" s="3" t="str">
        <f>IF(LEFT(LOWER(C2666),1)="m","Male",IF(LEFT(LOWER(C2666),1)="f","Female","Unknown"))</f>
        <v>Female</v>
      </c>
      <c r="O2666" s="4" t="str">
        <f>IF(TRIM(LOWER(F2666))="neuro","Neurology",IF(TRIM(LOWER(F2666))="Neurology","Neurology",IF(TRIM(LOWER(F2666))="general ward","General",IF(TRIM(LOWER(F2666))="general","General",IF(TRIM(LOWER(F2666))="cardiology","Cardiology",IF(TRIM(LOWER(F2666))="Cardiology","Cardiology",IF(TRIM(LOWER(F2666))="Peads","Pediatrics",IF(TRIM(LOWER(F2666))="Pediatrics","Pediatrics",IF(TRIM(LOWER(F2666))="orthopedics","Orthopedics",IF(TRIM(LOWER(F2666))="Neurology","Neurology",IF(TRIM(LOWER(F2666))="Oncology","Oncology")))))))))))</f>
        <v>Neurology</v>
      </c>
      <c r="P2666" s="3" t="str">
        <f t="shared" si="246"/>
        <v>Private</v>
      </c>
      <c r="Q2666" s="5">
        <f t="shared" si="247"/>
        <v>18</v>
      </c>
      <c r="R2666" s="1">
        <f t="shared" si="248"/>
        <v>47381.7</v>
      </c>
      <c r="S2666" s="1">
        <f t="shared" si="249"/>
        <v>1</v>
      </c>
      <c r="T2666" s="1" t="str">
        <f t="shared" si="250"/>
        <v>66+</v>
      </c>
      <c r="U2666" s="1" t="str">
        <f t="shared" si="251"/>
        <v>No</v>
      </c>
    </row>
    <row r="2667" spans="1:21">
      <c r="A2667" s="1">
        <v>2666</v>
      </c>
      <c r="C2667" s="1" t="s">
        <v>34</v>
      </c>
      <c r="D2667" s="2">
        <v>45094</v>
      </c>
      <c r="E2667" s="2">
        <v>45110</v>
      </c>
      <c r="F2667" s="1" t="s">
        <v>45</v>
      </c>
      <c r="G2667" s="1" t="s">
        <v>14</v>
      </c>
      <c r="H2667" s="1" t="s">
        <v>23</v>
      </c>
      <c r="I2667" s="1">
        <v>81588.34</v>
      </c>
      <c r="J2667" s="1" t="s">
        <v>24</v>
      </c>
      <c r="K2667" s="1" t="s">
        <v>17</v>
      </c>
      <c r="N2667" s="3" t="str">
        <f>IF(LEFT(LOWER(C2667),1)="m","Male",IF(LEFT(LOWER(C2667),1)="f","Female","Unknown"))</f>
        <v>Male</v>
      </c>
      <c r="O2667" s="4" t="str">
        <f>IF(TRIM(LOWER(F2667))="neuro","Neurology",IF(TRIM(LOWER(F2667))="Neurology","Neurology",IF(TRIM(LOWER(F2667))="general ward","General",IF(TRIM(LOWER(F2667))="general","General",IF(TRIM(LOWER(F2667))="cardiology","Cardiology",IF(TRIM(LOWER(F2667))="Cardiology","Cardiology",IF(TRIM(LOWER(F2667))="Peads","Pediatrics",IF(TRIM(LOWER(F2667))="Pediatrics","Pediatrics",IF(TRIM(LOWER(F2667))="orthopedics","Orthopedics",IF(TRIM(LOWER(F2667))="Neurology","Neurology",IF(TRIM(LOWER(F2667))="Oncology","Oncology")))))))))))</f>
        <v>Neurology</v>
      </c>
      <c r="P2667" s="3" t="str">
        <f t="shared" si="246"/>
        <v>Private</v>
      </c>
      <c r="Q2667" s="5">
        <f t="shared" si="247"/>
        <v>16</v>
      </c>
      <c r="R2667" s="1">
        <f t="shared" si="248"/>
        <v>81588.34</v>
      </c>
      <c r="S2667" s="1">
        <f t="shared" si="249"/>
        <v>1</v>
      </c>
      <c r="T2667" s="1" t="str">
        <f t="shared" si="250"/>
        <v>0-17</v>
      </c>
      <c r="U2667" s="1" t="str">
        <f t="shared" si="251"/>
        <v>No</v>
      </c>
    </row>
    <row r="2668" spans="1:21">
      <c r="A2668" s="1">
        <v>2667</v>
      </c>
      <c r="B2668" s="1">
        <v>8</v>
      </c>
      <c r="C2668" s="1" t="s">
        <v>26</v>
      </c>
      <c r="D2668" s="2">
        <v>45281</v>
      </c>
      <c r="E2668" s="2">
        <v>45289</v>
      </c>
      <c r="F2668" s="1" t="s">
        <v>43</v>
      </c>
      <c r="G2668" s="1" t="s">
        <v>31</v>
      </c>
      <c r="H2668" s="1" t="s">
        <v>47</v>
      </c>
      <c r="I2668" s="1">
        <v>303406.11</v>
      </c>
      <c r="J2668" s="1" t="s">
        <v>25</v>
      </c>
      <c r="K2668" s="1" t="s">
        <v>38</v>
      </c>
      <c r="N2668" s="3" t="str">
        <f>IF(LEFT(LOWER(C2668),1)="m","Male",IF(LEFT(LOWER(C2668),1)="f","Female","Unknown"))</f>
        <v>Female</v>
      </c>
      <c r="O2668" s="4" t="str">
        <f>IF(TRIM(LOWER(F2668))="neuro","Neurology",IF(TRIM(LOWER(F2668))="Neurology","Neurology",IF(TRIM(LOWER(F2668))="general ward","General",IF(TRIM(LOWER(F2668))="general","General",IF(TRIM(LOWER(F2668))="cardiology","Cardiology",IF(TRIM(LOWER(F2668))="Cardiology","Cardiology",IF(TRIM(LOWER(F2668))="Peads","Pediatrics",IF(TRIM(LOWER(F2668))="Pediatrics","Pediatrics",IF(TRIM(LOWER(F2668))="orthopedics","Orthopedics",IF(TRIM(LOWER(F2668))="Neurology","Neurology",IF(TRIM(LOWER(F2668))="Oncology","Oncology")))))))))))</f>
        <v>Orthopedics</v>
      </c>
      <c r="P2668" s="3" t="str">
        <f t="shared" si="246"/>
        <v>Private</v>
      </c>
      <c r="Q2668" s="5">
        <f t="shared" si="247"/>
        <v>8</v>
      </c>
      <c r="R2668" s="1">
        <f t="shared" si="248"/>
        <v>303406.11</v>
      </c>
      <c r="S2668" s="1">
        <f t="shared" si="249"/>
        <v>0</v>
      </c>
      <c r="T2668" s="1" t="str">
        <f t="shared" si="250"/>
        <v>0-17</v>
      </c>
      <c r="U2668" s="1" t="str">
        <f t="shared" si="251"/>
        <v>Yes</v>
      </c>
    </row>
    <row r="2669" spans="1:21">
      <c r="A2669" s="1">
        <v>2668</v>
      </c>
      <c r="B2669" s="1">
        <v>79</v>
      </c>
      <c r="C2669" s="1" t="s">
        <v>44</v>
      </c>
      <c r="D2669" s="2">
        <v>45360</v>
      </c>
      <c r="E2669" s="2">
        <v>45361</v>
      </c>
      <c r="F2669" s="1" t="s">
        <v>19</v>
      </c>
      <c r="G2669" s="1" t="s">
        <v>36</v>
      </c>
      <c r="H2669" s="1" t="s">
        <v>48</v>
      </c>
      <c r="I2669" s="1">
        <v>127699.5</v>
      </c>
      <c r="J2669" s="1" t="s">
        <v>25</v>
      </c>
      <c r="K2669" s="1" t="s">
        <v>25</v>
      </c>
      <c r="N2669" s="3" t="str">
        <f>IF(LEFT(LOWER(C2669),1)="m","Male",IF(LEFT(LOWER(C2669),1)="f","Female","Unknown"))</f>
        <v>Female</v>
      </c>
      <c r="O2669" s="4" t="str">
        <f>IF(TRIM(LOWER(F2669))="neuro","Neurology",IF(TRIM(LOWER(F2669))="Neurology","Neurology",IF(TRIM(LOWER(F2669))="general ward","General",IF(TRIM(LOWER(F2669))="general","General",IF(TRIM(LOWER(F2669))="cardiology","Cardiology",IF(TRIM(LOWER(F2669))="Cardiology","Cardiology",IF(TRIM(LOWER(F2669))="Peads","Pediatrics",IF(TRIM(LOWER(F2669))="Pediatrics","Pediatrics",IF(TRIM(LOWER(F2669))="orthopedics","Orthopedics",IF(TRIM(LOWER(F2669))="Neurology","Neurology",IF(TRIM(LOWER(F2669))="Oncology","Oncology")))))))))))</f>
        <v>General</v>
      </c>
      <c r="P2669" s="3" t="str">
        <f t="shared" si="246"/>
        <v>Government</v>
      </c>
      <c r="Q2669" s="5">
        <f t="shared" si="247"/>
        <v>1</v>
      </c>
      <c r="R2669" s="1">
        <f t="shared" si="248"/>
        <v>127699.5</v>
      </c>
      <c r="S2669" s="1">
        <f t="shared" si="249"/>
        <v>1</v>
      </c>
      <c r="T2669" s="1" t="str">
        <f t="shared" si="250"/>
        <v>66+</v>
      </c>
      <c r="U2669" s="1" t="str">
        <f t="shared" si="251"/>
        <v>Yes</v>
      </c>
    </row>
    <row r="2670" spans="1:21">
      <c r="A2670" s="1">
        <v>2669</v>
      </c>
      <c r="B2670" s="1">
        <v>10</v>
      </c>
      <c r="C2670" s="1" t="s">
        <v>27</v>
      </c>
      <c r="D2670" s="2">
        <v>45524</v>
      </c>
      <c r="E2670" s="2">
        <v>45531</v>
      </c>
      <c r="F2670" s="1" t="s">
        <v>28</v>
      </c>
      <c r="G2670" s="1" t="s">
        <v>46</v>
      </c>
      <c r="H2670" s="1" t="s">
        <v>47</v>
      </c>
      <c r="I2670" s="1">
        <v>55776.02</v>
      </c>
      <c r="J2670" s="1" t="s">
        <v>24</v>
      </c>
      <c r="K2670" s="1" t="s">
        <v>25</v>
      </c>
      <c r="N2670" s="3" t="str">
        <f>IF(LEFT(LOWER(C2670),1)="m","Male",IF(LEFT(LOWER(C2670),1)="f","Female","Unknown"))</f>
        <v>Male</v>
      </c>
      <c r="O2670" s="4" t="str">
        <f>IF(TRIM(LOWER(F2670))="neuro","Neurology",IF(TRIM(LOWER(F2670))="Neurology","Neurology",IF(TRIM(LOWER(F2670))="general ward","General",IF(TRIM(LOWER(F2670))="general","General",IF(TRIM(LOWER(F2670))="cardiology","Cardiology",IF(TRIM(LOWER(F2670))="Cardiology","Cardiology",IF(TRIM(LOWER(F2670))="Peads","Pediatrics",IF(TRIM(LOWER(F2670))="Pediatrics","Pediatrics",IF(TRIM(LOWER(F2670))="orthopedics","Orthopedics",IF(TRIM(LOWER(F2670))="Neurology","Neurology",IF(TRIM(LOWER(F2670))="Oncology","Oncology")))))))))))</f>
        <v>Orthopedics</v>
      </c>
      <c r="P2670" s="3" t="str">
        <f t="shared" si="246"/>
        <v>Self</v>
      </c>
      <c r="Q2670" s="5">
        <f t="shared" si="247"/>
        <v>7</v>
      </c>
      <c r="R2670" s="1">
        <f t="shared" si="248"/>
        <v>55776.02</v>
      </c>
      <c r="S2670" s="1">
        <f t="shared" si="249"/>
        <v>1</v>
      </c>
      <c r="T2670" s="1" t="str">
        <f t="shared" si="250"/>
        <v>0-17</v>
      </c>
      <c r="U2670" s="1" t="str">
        <f t="shared" si="251"/>
        <v>No</v>
      </c>
    </row>
    <row r="2671" spans="1:21">
      <c r="A2671" s="1">
        <v>2670</v>
      </c>
      <c r="B2671" s="1">
        <v>20</v>
      </c>
      <c r="C2671" s="1" t="s">
        <v>34</v>
      </c>
      <c r="D2671" s="2">
        <v>45010</v>
      </c>
      <c r="E2671" s="2">
        <v>45021</v>
      </c>
      <c r="F2671" s="1" t="s">
        <v>43</v>
      </c>
      <c r="G2671" s="1" t="s">
        <v>36</v>
      </c>
      <c r="H2671" s="1" t="s">
        <v>39</v>
      </c>
      <c r="I2671" s="1">
        <v>65202.05</v>
      </c>
      <c r="K2671" s="1" t="s">
        <v>20</v>
      </c>
      <c r="N2671" s="3" t="str">
        <f>IF(LEFT(LOWER(C2671),1)="m","Male",IF(LEFT(LOWER(C2671),1)="f","Female","Unknown"))</f>
        <v>Male</v>
      </c>
      <c r="O2671" s="4" t="str">
        <f>IF(TRIM(LOWER(F2671))="neuro","Neurology",IF(TRIM(LOWER(F2671))="Neurology","Neurology",IF(TRIM(LOWER(F2671))="general ward","General",IF(TRIM(LOWER(F2671))="general","General",IF(TRIM(LOWER(F2671))="cardiology","Cardiology",IF(TRIM(LOWER(F2671))="Cardiology","Cardiology",IF(TRIM(LOWER(F2671))="Peads","Pediatrics",IF(TRIM(LOWER(F2671))="Pediatrics","Pediatrics",IF(TRIM(LOWER(F2671))="orthopedics","Orthopedics",IF(TRIM(LOWER(F2671))="Neurology","Neurology",IF(TRIM(LOWER(F2671))="Oncology","Oncology")))))))))))</f>
        <v>Orthopedics</v>
      </c>
      <c r="P2671" s="3" t="str">
        <f t="shared" si="246"/>
        <v>Government</v>
      </c>
      <c r="Q2671" s="5">
        <f t="shared" si="247"/>
        <v>11</v>
      </c>
      <c r="R2671" s="1">
        <f t="shared" si="248"/>
        <v>65202.05</v>
      </c>
      <c r="S2671" s="1">
        <f t="shared" si="249"/>
        <v>0</v>
      </c>
      <c r="T2671" s="1" t="str">
        <f t="shared" si="250"/>
        <v>18-35</v>
      </c>
      <c r="U2671" s="1" t="str">
        <f t="shared" si="251"/>
        <v>Unknown</v>
      </c>
    </row>
    <row r="2672" spans="1:21">
      <c r="A2672" s="1">
        <v>2671</v>
      </c>
      <c r="B2672" s="1">
        <v>90</v>
      </c>
      <c r="C2672" s="1" t="s">
        <v>12</v>
      </c>
      <c r="D2672" s="2">
        <v>45475</v>
      </c>
      <c r="E2672" s="2">
        <v>45493</v>
      </c>
      <c r="F2672" s="1" t="s">
        <v>28</v>
      </c>
      <c r="G2672" s="1" t="s">
        <v>46</v>
      </c>
      <c r="H2672" s="1" t="s">
        <v>48</v>
      </c>
      <c r="I2672" s="1">
        <v>186612.64</v>
      </c>
      <c r="J2672" s="1" t="s">
        <v>17</v>
      </c>
      <c r="K2672" s="1" t="s">
        <v>25</v>
      </c>
      <c r="N2672" s="3" t="str">
        <f>IF(LEFT(LOWER(C2672),1)="m","Male",IF(LEFT(LOWER(C2672),1)="f","Female","Unknown"))</f>
        <v>Unknown</v>
      </c>
      <c r="O2672" s="4" t="str">
        <f>IF(TRIM(LOWER(F2672))="neuro","Neurology",IF(TRIM(LOWER(F2672))="Neurology","Neurology",IF(TRIM(LOWER(F2672))="general ward","General",IF(TRIM(LOWER(F2672))="general","General",IF(TRIM(LOWER(F2672))="cardiology","Cardiology",IF(TRIM(LOWER(F2672))="Cardiology","Cardiology",IF(TRIM(LOWER(F2672))="Peads","Pediatrics",IF(TRIM(LOWER(F2672))="Pediatrics","Pediatrics",IF(TRIM(LOWER(F2672))="orthopedics","Orthopedics",IF(TRIM(LOWER(F2672))="Neurology","Neurology",IF(TRIM(LOWER(F2672))="Oncology","Oncology")))))))))))</f>
        <v>Orthopedics</v>
      </c>
      <c r="P2672" s="3" t="str">
        <f t="shared" si="246"/>
        <v>Self</v>
      </c>
      <c r="Q2672" s="5">
        <f t="shared" si="247"/>
        <v>18</v>
      </c>
      <c r="R2672" s="1">
        <f t="shared" si="248"/>
        <v>186612.64</v>
      </c>
      <c r="S2672" s="1">
        <f t="shared" si="249"/>
        <v>1</v>
      </c>
      <c r="T2672" s="1" t="str">
        <f t="shared" si="250"/>
        <v>66+</v>
      </c>
      <c r="U2672" s="1" t="str">
        <f t="shared" si="251"/>
        <v>Yes</v>
      </c>
    </row>
    <row r="2673" spans="1:21">
      <c r="A2673" s="1">
        <v>2672</v>
      </c>
      <c r="B2673" s="1">
        <v>69</v>
      </c>
      <c r="C2673" s="1" t="s">
        <v>27</v>
      </c>
      <c r="D2673" s="2">
        <v>45359</v>
      </c>
      <c r="E2673" s="2">
        <v>45373</v>
      </c>
      <c r="F2673" s="1" t="s">
        <v>43</v>
      </c>
      <c r="G2673" s="1" t="s">
        <v>31</v>
      </c>
      <c r="H2673" s="1" t="s">
        <v>15</v>
      </c>
      <c r="I2673" s="1">
        <v>232497.85</v>
      </c>
      <c r="J2673" s="1" t="s">
        <v>24</v>
      </c>
      <c r="K2673" s="1" t="s">
        <v>25</v>
      </c>
      <c r="N2673" s="3" t="str">
        <f>IF(LEFT(LOWER(C2673),1)="m","Male",IF(LEFT(LOWER(C2673),1)="f","Female","Unknown"))</f>
        <v>Male</v>
      </c>
      <c r="O2673" s="4" t="str">
        <f>IF(TRIM(LOWER(F2673))="neuro","Neurology",IF(TRIM(LOWER(F2673))="Neurology","Neurology",IF(TRIM(LOWER(F2673))="general ward","General",IF(TRIM(LOWER(F2673))="general","General",IF(TRIM(LOWER(F2673))="cardiology","Cardiology",IF(TRIM(LOWER(F2673))="Cardiology","Cardiology",IF(TRIM(LOWER(F2673))="Peads","Pediatrics",IF(TRIM(LOWER(F2673))="Pediatrics","Pediatrics",IF(TRIM(LOWER(F2673))="orthopedics","Orthopedics",IF(TRIM(LOWER(F2673))="Neurology","Neurology",IF(TRIM(LOWER(F2673))="Oncology","Oncology")))))))))))</f>
        <v>Orthopedics</v>
      </c>
      <c r="P2673" s="3" t="str">
        <f t="shared" si="246"/>
        <v>Private</v>
      </c>
      <c r="Q2673" s="5">
        <f t="shared" si="247"/>
        <v>14</v>
      </c>
      <c r="R2673" s="1">
        <f t="shared" si="248"/>
        <v>232497.85</v>
      </c>
      <c r="S2673" s="1">
        <f t="shared" si="249"/>
        <v>1</v>
      </c>
      <c r="T2673" s="1" t="str">
        <f t="shared" si="250"/>
        <v>66+</v>
      </c>
      <c r="U2673" s="1" t="str">
        <f t="shared" si="251"/>
        <v>No</v>
      </c>
    </row>
    <row r="2674" spans="1:21">
      <c r="A2674" s="1">
        <v>2673</v>
      </c>
      <c r="B2674" s="1">
        <v>33</v>
      </c>
      <c r="C2674" s="1" t="s">
        <v>29</v>
      </c>
      <c r="D2674" s="2">
        <v>45177</v>
      </c>
      <c r="E2674" s="2">
        <v>45197</v>
      </c>
      <c r="F2674" s="1" t="s">
        <v>45</v>
      </c>
      <c r="G2674" s="1" t="s">
        <v>22</v>
      </c>
      <c r="H2674" s="1" t="s">
        <v>47</v>
      </c>
      <c r="I2674" s="1">
        <v>106405.62</v>
      </c>
      <c r="J2674" s="1" t="s">
        <v>16</v>
      </c>
      <c r="K2674" s="1" t="s">
        <v>25</v>
      </c>
      <c r="N2674" s="3" t="str">
        <f>IF(LEFT(LOWER(C2674),1)="m","Male",IF(LEFT(LOWER(C2674),1)="f","Female","Unknown"))</f>
        <v>Female</v>
      </c>
      <c r="O2674" s="4" t="str">
        <f>IF(TRIM(LOWER(F2674))="neuro","Neurology",IF(TRIM(LOWER(F2674))="Neurology","Neurology",IF(TRIM(LOWER(F2674))="general ward","General",IF(TRIM(LOWER(F2674))="general","General",IF(TRIM(LOWER(F2674))="cardiology","Cardiology",IF(TRIM(LOWER(F2674))="Cardiology","Cardiology",IF(TRIM(LOWER(F2674))="Peads","Pediatrics",IF(TRIM(LOWER(F2674))="Pediatrics","Pediatrics",IF(TRIM(LOWER(F2674))="orthopedics","Orthopedics",IF(TRIM(LOWER(F2674))="Neurology","Neurology",IF(TRIM(LOWER(F2674))="Oncology","Oncology")))))))))))</f>
        <v>Neurology</v>
      </c>
      <c r="P2674" s="3" t="str">
        <f t="shared" si="246"/>
        <v>Government</v>
      </c>
      <c r="Q2674" s="5">
        <f t="shared" si="247"/>
        <v>20</v>
      </c>
      <c r="R2674" s="1">
        <f t="shared" si="248"/>
        <v>106405.62</v>
      </c>
      <c r="S2674" s="1">
        <f t="shared" si="249"/>
        <v>1</v>
      </c>
      <c r="T2674" s="1" t="str">
        <f t="shared" si="250"/>
        <v>18-35</v>
      </c>
      <c r="U2674" s="1" t="str">
        <f t="shared" si="251"/>
        <v>Yes</v>
      </c>
    </row>
    <row r="2675" spans="1:21">
      <c r="A2675" s="1">
        <v>2674</v>
      </c>
      <c r="B2675" s="1">
        <v>36</v>
      </c>
      <c r="C2675" s="1" t="s">
        <v>27</v>
      </c>
      <c r="D2675" s="2">
        <v>44970</v>
      </c>
      <c r="E2675" s="2">
        <v>44979</v>
      </c>
      <c r="F2675" s="1" t="s">
        <v>50</v>
      </c>
      <c r="G2675" s="1" t="s">
        <v>41</v>
      </c>
      <c r="H2675" s="1" t="s">
        <v>51</v>
      </c>
      <c r="I2675" s="1">
        <v>289182.37</v>
      </c>
      <c r="J2675" s="1" t="s">
        <v>42</v>
      </c>
      <c r="K2675" s="1" t="s">
        <v>25</v>
      </c>
      <c r="N2675" s="3" t="str">
        <f>IF(LEFT(LOWER(C2675),1)="m","Male",IF(LEFT(LOWER(C2675),1)="f","Female","Unknown"))</f>
        <v>Male</v>
      </c>
      <c r="O2675" s="4" t="str">
        <f>IF(TRIM(LOWER(F2675))="neuro","Neurology",IF(TRIM(LOWER(F2675))="Neurology","Neurology",IF(TRIM(LOWER(F2675))="general ward","General",IF(TRIM(LOWER(F2675))="general","General",IF(TRIM(LOWER(F2675))="cardiology","Cardiology",IF(TRIM(LOWER(F2675))="Cardiology","Cardiology",IF(TRIM(LOWER(F2675))="Peads","Pediatrics",IF(TRIM(LOWER(F2675))="Pediatrics","Pediatrics",IF(TRIM(LOWER(F2675))="orthopedics","Orthopedics",IF(TRIM(LOWER(F2675))="Neurology","Neurology",IF(TRIM(LOWER(F2675))="Oncology","Oncology")))))))))))</f>
        <v>Cardiology</v>
      </c>
      <c r="P2675" s="3" t="str">
        <f t="shared" si="246"/>
        <v>Unknown</v>
      </c>
      <c r="Q2675" s="5">
        <f t="shared" si="247"/>
        <v>9</v>
      </c>
      <c r="R2675" s="1">
        <f t="shared" si="248"/>
        <v>289182.37</v>
      </c>
      <c r="S2675" s="1">
        <f t="shared" si="249"/>
        <v>1</v>
      </c>
      <c r="T2675" s="1" t="str">
        <f t="shared" si="250"/>
        <v>36-50</v>
      </c>
      <c r="U2675" s="1" t="str">
        <f t="shared" si="251"/>
        <v>No</v>
      </c>
    </row>
    <row r="2676" spans="1:21">
      <c r="A2676" s="1">
        <v>2675</v>
      </c>
      <c r="B2676" s="1">
        <v>69</v>
      </c>
      <c r="C2676" s="1" t="s">
        <v>27</v>
      </c>
      <c r="D2676" s="2">
        <v>45081</v>
      </c>
      <c r="E2676" s="2">
        <v>45096</v>
      </c>
      <c r="F2676" s="1" t="s">
        <v>35</v>
      </c>
      <c r="G2676" s="1" t="s">
        <v>14</v>
      </c>
      <c r="H2676" s="1" t="s">
        <v>15</v>
      </c>
      <c r="I2676" s="1">
        <v>123095.02</v>
      </c>
      <c r="J2676" s="1" t="s">
        <v>38</v>
      </c>
      <c r="K2676" s="1" t="s">
        <v>20</v>
      </c>
      <c r="N2676" s="3" t="str">
        <f>IF(LEFT(LOWER(C2676),1)="m","Male",IF(LEFT(LOWER(C2676),1)="f","Female","Unknown"))</f>
        <v>Male</v>
      </c>
      <c r="O2676" s="4" t="str">
        <f>IF(TRIM(LOWER(F2676))="neuro","Neurology",IF(TRIM(LOWER(F2676))="Neurology","Neurology",IF(TRIM(LOWER(F2676))="general ward","General",IF(TRIM(LOWER(F2676))="general","General",IF(TRIM(LOWER(F2676))="cardiology","Cardiology",IF(TRIM(LOWER(F2676))="Cardiology","Cardiology",IF(TRIM(LOWER(F2676))="Peads","Pediatrics",IF(TRIM(LOWER(F2676))="Pediatrics","Pediatrics",IF(TRIM(LOWER(F2676))="orthopedics","Orthopedics",IF(TRIM(LOWER(F2676))="Neurology","Neurology",IF(TRIM(LOWER(F2676))="Oncology","Oncology")))))))))))</f>
        <v>Cardiology</v>
      </c>
      <c r="P2676" s="3" t="str">
        <f t="shared" si="246"/>
        <v>Private</v>
      </c>
      <c r="Q2676" s="5">
        <f t="shared" si="247"/>
        <v>15</v>
      </c>
      <c r="R2676" s="1">
        <f t="shared" si="248"/>
        <v>123095.02</v>
      </c>
      <c r="S2676" s="1">
        <f t="shared" si="249"/>
        <v>0</v>
      </c>
      <c r="T2676" s="1" t="str">
        <f t="shared" si="250"/>
        <v>66+</v>
      </c>
      <c r="U2676" s="1" t="str">
        <f t="shared" si="251"/>
        <v>No</v>
      </c>
    </row>
    <row r="2677" spans="1:21">
      <c r="A2677" s="1">
        <v>2676</v>
      </c>
      <c r="B2677" s="1">
        <v>33</v>
      </c>
      <c r="C2677" s="1" t="s">
        <v>26</v>
      </c>
      <c r="D2677" s="2">
        <v>45196</v>
      </c>
      <c r="E2677" s="2">
        <v>45216</v>
      </c>
      <c r="F2677" s="1" t="s">
        <v>50</v>
      </c>
      <c r="G2677" s="1" t="s">
        <v>33</v>
      </c>
      <c r="H2677" s="1" t="s">
        <v>48</v>
      </c>
      <c r="I2677" s="1">
        <v>89038.15</v>
      </c>
      <c r="J2677" s="1" t="s">
        <v>42</v>
      </c>
      <c r="K2677" s="1" t="s">
        <v>25</v>
      </c>
      <c r="N2677" s="3" t="str">
        <f>IF(LEFT(LOWER(C2677),1)="m","Male",IF(LEFT(LOWER(C2677),1)="f","Female","Unknown"))</f>
        <v>Female</v>
      </c>
      <c r="O2677" s="4" t="str">
        <f>IF(TRIM(LOWER(F2677))="neuro","Neurology",IF(TRIM(LOWER(F2677))="Neurology","Neurology",IF(TRIM(LOWER(F2677))="general ward","General",IF(TRIM(LOWER(F2677))="general","General",IF(TRIM(LOWER(F2677))="cardiology","Cardiology",IF(TRIM(LOWER(F2677))="Cardiology","Cardiology",IF(TRIM(LOWER(F2677))="Peads","Pediatrics",IF(TRIM(LOWER(F2677))="Pediatrics","Pediatrics",IF(TRIM(LOWER(F2677))="orthopedics","Orthopedics",IF(TRIM(LOWER(F2677))="Neurology","Neurology",IF(TRIM(LOWER(F2677))="Oncology","Oncology")))))))))))</f>
        <v>Cardiology</v>
      </c>
      <c r="P2677" s="3" t="str">
        <f t="shared" si="246"/>
        <v>Self</v>
      </c>
      <c r="Q2677" s="5">
        <f t="shared" si="247"/>
        <v>20</v>
      </c>
      <c r="R2677" s="1">
        <f t="shared" si="248"/>
        <v>89038.15</v>
      </c>
      <c r="S2677" s="1">
        <f t="shared" si="249"/>
        <v>1</v>
      </c>
      <c r="T2677" s="1" t="str">
        <f t="shared" si="250"/>
        <v>18-35</v>
      </c>
      <c r="U2677" s="1" t="str">
        <f t="shared" si="251"/>
        <v>No</v>
      </c>
    </row>
    <row r="2678" spans="1:21">
      <c r="A2678" s="1">
        <v>2677</v>
      </c>
      <c r="B2678" s="1">
        <v>92</v>
      </c>
      <c r="C2678" s="1" t="s">
        <v>44</v>
      </c>
      <c r="D2678" s="2">
        <v>45048</v>
      </c>
      <c r="E2678" s="2">
        <v>45052</v>
      </c>
      <c r="F2678" s="1" t="s">
        <v>13</v>
      </c>
      <c r="G2678" s="1" t="s">
        <v>22</v>
      </c>
      <c r="H2678" s="1" t="s">
        <v>39</v>
      </c>
      <c r="I2678" s="1">
        <v>-18494.93</v>
      </c>
      <c r="J2678" s="1" t="s">
        <v>25</v>
      </c>
      <c r="K2678" s="1" t="s">
        <v>42</v>
      </c>
      <c r="N2678" s="3" t="str">
        <f>IF(LEFT(LOWER(C2678),1)="m","Male",IF(LEFT(LOWER(C2678),1)="f","Female","Unknown"))</f>
        <v>Female</v>
      </c>
      <c r="O2678" s="4" t="str">
        <f>IF(TRIM(LOWER(F2678))="neuro","Neurology",IF(TRIM(LOWER(F2678))="Neurology","Neurology",IF(TRIM(LOWER(F2678))="general ward","General",IF(TRIM(LOWER(F2678))="general","General",IF(TRIM(LOWER(F2678))="cardiology","Cardiology",IF(TRIM(LOWER(F2678))="Cardiology","Cardiology",IF(TRIM(LOWER(F2678))="Peads","Pediatrics",IF(TRIM(LOWER(F2678))="Pediatrics","Pediatrics",IF(TRIM(LOWER(F2678))="orthopedics","Orthopedics",IF(TRIM(LOWER(F2678))="Neurology","Neurology",IF(TRIM(LOWER(F2678))="Oncology","Oncology")))))))))))</f>
        <v>Neurology</v>
      </c>
      <c r="P2678" s="3" t="str">
        <f t="shared" si="246"/>
        <v>Government</v>
      </c>
      <c r="Q2678" s="5">
        <f t="shared" si="247"/>
        <v>4</v>
      </c>
      <c r="R2678" s="1" t="str">
        <f t="shared" si="248"/>
        <v/>
      </c>
      <c r="S2678" s="1">
        <f t="shared" si="249"/>
        <v>0</v>
      </c>
      <c r="T2678" s="1" t="str">
        <f t="shared" si="250"/>
        <v>66+</v>
      </c>
      <c r="U2678" s="1" t="str">
        <f t="shared" si="251"/>
        <v>Yes</v>
      </c>
    </row>
    <row r="2679" spans="1:21">
      <c r="A2679" s="1">
        <v>2678</v>
      </c>
      <c r="B2679" s="1">
        <v>53</v>
      </c>
      <c r="C2679" s="1" t="s">
        <v>12</v>
      </c>
      <c r="D2679" s="2">
        <v>45322</v>
      </c>
      <c r="E2679" s="2">
        <v>45338</v>
      </c>
      <c r="F2679" s="1" t="s">
        <v>35</v>
      </c>
      <c r="G2679" s="1" t="s">
        <v>46</v>
      </c>
      <c r="H2679" s="1" t="s">
        <v>32</v>
      </c>
      <c r="I2679" s="1">
        <v>188289.66</v>
      </c>
      <c r="K2679" s="1" t="s">
        <v>38</v>
      </c>
      <c r="N2679" s="3" t="str">
        <f>IF(LEFT(LOWER(C2679),1)="m","Male",IF(LEFT(LOWER(C2679),1)="f","Female","Unknown"))</f>
        <v>Unknown</v>
      </c>
      <c r="O2679" s="4" t="str">
        <f>IF(TRIM(LOWER(F2679))="neuro","Neurology",IF(TRIM(LOWER(F2679))="Neurology","Neurology",IF(TRIM(LOWER(F2679))="general ward","General",IF(TRIM(LOWER(F2679))="general","General",IF(TRIM(LOWER(F2679))="cardiology","Cardiology",IF(TRIM(LOWER(F2679))="Cardiology","Cardiology",IF(TRIM(LOWER(F2679))="Peads","Pediatrics",IF(TRIM(LOWER(F2679))="Pediatrics","Pediatrics",IF(TRIM(LOWER(F2679))="orthopedics","Orthopedics",IF(TRIM(LOWER(F2679))="Neurology","Neurology",IF(TRIM(LOWER(F2679))="Oncology","Oncology")))))))))))</f>
        <v>Cardiology</v>
      </c>
      <c r="P2679" s="3" t="str">
        <f t="shared" si="246"/>
        <v>Self</v>
      </c>
      <c r="Q2679" s="5">
        <f t="shared" si="247"/>
        <v>16</v>
      </c>
      <c r="R2679" s="1">
        <f t="shared" si="248"/>
        <v>188289.66</v>
      </c>
      <c r="S2679" s="1">
        <f t="shared" si="249"/>
        <v>0</v>
      </c>
      <c r="T2679" s="1" t="str">
        <f t="shared" si="250"/>
        <v>51-65</v>
      </c>
      <c r="U2679" s="1" t="str">
        <f t="shared" si="251"/>
        <v>Unknown</v>
      </c>
    </row>
    <row r="2680" spans="1:21">
      <c r="A2680" s="1">
        <v>2679</v>
      </c>
      <c r="B2680" s="1">
        <v>21</v>
      </c>
      <c r="C2680" s="1" t="s">
        <v>26</v>
      </c>
      <c r="D2680" s="2">
        <v>45601</v>
      </c>
      <c r="E2680" s="2">
        <v>45612</v>
      </c>
      <c r="F2680" s="1" t="s">
        <v>50</v>
      </c>
      <c r="G2680" s="1" t="s">
        <v>31</v>
      </c>
      <c r="H2680" s="1" t="s">
        <v>51</v>
      </c>
      <c r="I2680" s="1">
        <v>215560.4</v>
      </c>
      <c r="J2680" s="1" t="s">
        <v>16</v>
      </c>
      <c r="K2680" s="1" t="s">
        <v>17</v>
      </c>
      <c r="N2680" s="3" t="str">
        <f>IF(LEFT(LOWER(C2680),1)="m","Male",IF(LEFT(LOWER(C2680),1)="f","Female","Unknown"))</f>
        <v>Female</v>
      </c>
      <c r="O2680" s="4" t="str">
        <f>IF(TRIM(LOWER(F2680))="neuro","Neurology",IF(TRIM(LOWER(F2680))="Neurology","Neurology",IF(TRIM(LOWER(F2680))="general ward","General",IF(TRIM(LOWER(F2680))="general","General",IF(TRIM(LOWER(F2680))="cardiology","Cardiology",IF(TRIM(LOWER(F2680))="Cardiology","Cardiology",IF(TRIM(LOWER(F2680))="Peads","Pediatrics",IF(TRIM(LOWER(F2680))="Pediatrics","Pediatrics",IF(TRIM(LOWER(F2680))="orthopedics","Orthopedics",IF(TRIM(LOWER(F2680))="Neurology","Neurology",IF(TRIM(LOWER(F2680))="Oncology","Oncology")))))))))))</f>
        <v>Cardiology</v>
      </c>
      <c r="P2680" s="3" t="str">
        <f t="shared" si="246"/>
        <v>Private</v>
      </c>
      <c r="Q2680" s="5">
        <f t="shared" si="247"/>
        <v>11</v>
      </c>
      <c r="R2680" s="1">
        <f t="shared" si="248"/>
        <v>215560.4</v>
      </c>
      <c r="S2680" s="1">
        <f t="shared" si="249"/>
        <v>1</v>
      </c>
      <c r="T2680" s="1" t="str">
        <f t="shared" si="250"/>
        <v>18-35</v>
      </c>
      <c r="U2680" s="1" t="str">
        <f t="shared" si="251"/>
        <v>Yes</v>
      </c>
    </row>
    <row r="2681" spans="1:21">
      <c r="A2681" s="1">
        <v>2680</v>
      </c>
      <c r="B2681" s="1">
        <v>75</v>
      </c>
      <c r="C2681" s="1" t="s">
        <v>18</v>
      </c>
      <c r="D2681" s="2">
        <v>45064</v>
      </c>
      <c r="E2681" s="2">
        <v>45066</v>
      </c>
      <c r="F2681" s="1" t="s">
        <v>30</v>
      </c>
      <c r="G2681" s="1" t="s">
        <v>14</v>
      </c>
      <c r="H2681" s="1" t="s">
        <v>15</v>
      </c>
      <c r="I2681" s="1">
        <v>326508.18</v>
      </c>
      <c r="J2681" s="1" t="s">
        <v>16</v>
      </c>
      <c r="K2681" s="1" t="s">
        <v>38</v>
      </c>
      <c r="N2681" s="3" t="str">
        <f>IF(LEFT(LOWER(C2681),1)="m","Male",IF(LEFT(LOWER(C2681),1)="f","Female","Unknown"))</f>
        <v>Male</v>
      </c>
      <c r="O2681" s="4" t="str">
        <f>IF(TRIM(LOWER(F2681))="neuro","Neurology",IF(TRIM(LOWER(F2681))="Neurology","Neurology",IF(TRIM(LOWER(F2681))="general ward","General",IF(TRIM(LOWER(F2681))="general","General",IF(TRIM(LOWER(F2681))="cardiology","Cardiology",IF(TRIM(LOWER(F2681))="Cardiology","Cardiology",IF(TRIM(LOWER(F2681))="Peads","Pediatrics",IF(TRIM(LOWER(F2681))="Pediatrics","Pediatrics",IF(TRIM(LOWER(F2681))="orthopedics","Orthopedics",IF(TRIM(LOWER(F2681))="Neurology","Neurology",IF(TRIM(LOWER(F2681))="Oncology","Oncology")))))))))))</f>
        <v>Pediatrics</v>
      </c>
      <c r="P2681" s="3" t="str">
        <f t="shared" si="246"/>
        <v>Private</v>
      </c>
      <c r="Q2681" s="5">
        <f t="shared" si="247"/>
        <v>2</v>
      </c>
      <c r="R2681" s="1">
        <f t="shared" si="248"/>
        <v>326508.18</v>
      </c>
      <c r="S2681" s="1">
        <f t="shared" si="249"/>
        <v>0</v>
      </c>
      <c r="T2681" s="1" t="str">
        <f t="shared" si="250"/>
        <v>66+</v>
      </c>
      <c r="U2681" s="1" t="str">
        <f t="shared" si="251"/>
        <v>Yes</v>
      </c>
    </row>
    <row r="2682" spans="1:21">
      <c r="A2682" s="1">
        <v>2681</v>
      </c>
      <c r="B2682" s="1">
        <v>60</v>
      </c>
      <c r="C2682" s="1" t="s">
        <v>18</v>
      </c>
      <c r="D2682" s="2">
        <v>45060</v>
      </c>
      <c r="E2682" s="2">
        <v>45071</v>
      </c>
      <c r="F2682" s="1" t="s">
        <v>19</v>
      </c>
      <c r="G2682" s="1" t="s">
        <v>41</v>
      </c>
      <c r="H2682" s="1" t="s">
        <v>48</v>
      </c>
      <c r="I2682" s="1">
        <v>79788.31</v>
      </c>
      <c r="J2682" s="1" t="s">
        <v>25</v>
      </c>
      <c r="K2682" s="1" t="s">
        <v>17</v>
      </c>
      <c r="N2682" s="3" t="str">
        <f>IF(LEFT(LOWER(C2682),1)="m","Male",IF(LEFT(LOWER(C2682),1)="f","Female","Unknown"))</f>
        <v>Male</v>
      </c>
      <c r="O2682" s="4" t="str">
        <f>IF(TRIM(LOWER(F2682))="neuro","Neurology",IF(TRIM(LOWER(F2682))="Neurology","Neurology",IF(TRIM(LOWER(F2682))="general ward","General",IF(TRIM(LOWER(F2682))="general","General",IF(TRIM(LOWER(F2682))="cardiology","Cardiology",IF(TRIM(LOWER(F2682))="Cardiology","Cardiology",IF(TRIM(LOWER(F2682))="Peads","Pediatrics",IF(TRIM(LOWER(F2682))="Pediatrics","Pediatrics",IF(TRIM(LOWER(F2682))="orthopedics","Orthopedics",IF(TRIM(LOWER(F2682))="Neurology","Neurology",IF(TRIM(LOWER(F2682))="Oncology","Oncology")))))))))))</f>
        <v>General</v>
      </c>
      <c r="P2682" s="3" t="str">
        <f t="shared" si="246"/>
        <v>Unknown</v>
      </c>
      <c r="Q2682" s="5">
        <f t="shared" si="247"/>
        <v>11</v>
      </c>
      <c r="R2682" s="1">
        <f t="shared" si="248"/>
        <v>79788.31</v>
      </c>
      <c r="S2682" s="1">
        <f t="shared" si="249"/>
        <v>1</v>
      </c>
      <c r="T2682" s="1" t="str">
        <f t="shared" si="250"/>
        <v>51-65</v>
      </c>
      <c r="U2682" s="1" t="str">
        <f t="shared" si="251"/>
        <v>Yes</v>
      </c>
    </row>
    <row r="2683" spans="1:21">
      <c r="A2683" s="1">
        <v>2682</v>
      </c>
      <c r="B2683" s="1">
        <v>27</v>
      </c>
      <c r="C2683" s="1" t="s">
        <v>44</v>
      </c>
      <c r="D2683" s="2">
        <v>45502</v>
      </c>
      <c r="E2683" s="2">
        <v>45512</v>
      </c>
      <c r="F2683" s="1" t="s">
        <v>30</v>
      </c>
      <c r="G2683" s="1" t="s">
        <v>31</v>
      </c>
      <c r="H2683" s="1" t="s">
        <v>47</v>
      </c>
      <c r="I2683" s="1">
        <v>159981.47</v>
      </c>
      <c r="J2683" s="1" t="s">
        <v>17</v>
      </c>
      <c r="K2683" s="1" t="s">
        <v>38</v>
      </c>
      <c r="N2683" s="3" t="str">
        <f>IF(LEFT(LOWER(C2683),1)="m","Male",IF(LEFT(LOWER(C2683),1)="f","Female","Unknown"))</f>
        <v>Female</v>
      </c>
      <c r="O2683" s="4" t="str">
        <f>IF(TRIM(LOWER(F2683))="neuro","Neurology",IF(TRIM(LOWER(F2683))="Neurology","Neurology",IF(TRIM(LOWER(F2683))="general ward","General",IF(TRIM(LOWER(F2683))="general","General",IF(TRIM(LOWER(F2683))="cardiology","Cardiology",IF(TRIM(LOWER(F2683))="Cardiology","Cardiology",IF(TRIM(LOWER(F2683))="Peads","Pediatrics",IF(TRIM(LOWER(F2683))="Pediatrics","Pediatrics",IF(TRIM(LOWER(F2683))="orthopedics","Orthopedics",IF(TRIM(LOWER(F2683))="Neurology","Neurology",IF(TRIM(LOWER(F2683))="Oncology","Oncology")))))))))))</f>
        <v>Pediatrics</v>
      </c>
      <c r="P2683" s="3" t="str">
        <f t="shared" si="246"/>
        <v>Private</v>
      </c>
      <c r="Q2683" s="5">
        <f t="shared" si="247"/>
        <v>10</v>
      </c>
      <c r="R2683" s="1">
        <f t="shared" si="248"/>
        <v>159981.47</v>
      </c>
      <c r="S2683" s="1">
        <f t="shared" si="249"/>
        <v>0</v>
      </c>
      <c r="T2683" s="1" t="str">
        <f t="shared" si="250"/>
        <v>18-35</v>
      </c>
      <c r="U2683" s="1" t="str">
        <f t="shared" si="251"/>
        <v>Yes</v>
      </c>
    </row>
    <row r="2684" spans="1:21">
      <c r="A2684" s="1">
        <v>2683</v>
      </c>
      <c r="B2684" s="1">
        <v>58</v>
      </c>
      <c r="C2684" s="1" t="s">
        <v>44</v>
      </c>
      <c r="D2684" s="2">
        <v>45048</v>
      </c>
      <c r="E2684" s="2">
        <v>45051</v>
      </c>
      <c r="F2684" s="1" t="s">
        <v>52</v>
      </c>
      <c r="G2684" s="1" t="s">
        <v>46</v>
      </c>
      <c r="H2684" s="1" t="s">
        <v>37</v>
      </c>
      <c r="I2684" s="1">
        <v>202353.08</v>
      </c>
      <c r="J2684" s="1" t="s">
        <v>16</v>
      </c>
      <c r="K2684" s="1" t="s">
        <v>38</v>
      </c>
      <c r="N2684" s="3" t="str">
        <f>IF(LEFT(LOWER(C2684),1)="m","Male",IF(LEFT(LOWER(C2684),1)="f","Female","Unknown"))</f>
        <v>Female</v>
      </c>
      <c r="O2684" s="4" t="str">
        <f>IF(TRIM(LOWER(F2684))="neuro","Neurology",IF(TRIM(LOWER(F2684))="Neurology","Neurology",IF(TRIM(LOWER(F2684))="general ward","General",IF(TRIM(LOWER(F2684))="general","General",IF(TRIM(LOWER(F2684))="cardiology","Cardiology",IF(TRIM(LOWER(F2684))="Cardiology","Cardiology",IF(TRIM(LOWER(F2684))="Peads","Pediatrics",IF(TRIM(LOWER(F2684))="Pediatrics","Pediatrics",IF(TRIM(LOWER(F2684))="orthopedics","Orthopedics",IF(TRIM(LOWER(F2684))="Neurology","Neurology",IF(TRIM(LOWER(F2684))="Oncology","Oncology")))))))))))</f>
        <v>Oncology</v>
      </c>
      <c r="P2684" s="3" t="str">
        <f t="shared" si="246"/>
        <v>Self</v>
      </c>
      <c r="Q2684" s="5">
        <f t="shared" si="247"/>
        <v>3</v>
      </c>
      <c r="R2684" s="1">
        <f t="shared" si="248"/>
        <v>202353.08</v>
      </c>
      <c r="S2684" s="1">
        <f t="shared" si="249"/>
        <v>0</v>
      </c>
      <c r="T2684" s="1" t="str">
        <f t="shared" si="250"/>
        <v>51-65</v>
      </c>
      <c r="U2684" s="1" t="str">
        <f t="shared" si="251"/>
        <v>Yes</v>
      </c>
    </row>
    <row r="2685" spans="1:21">
      <c r="A2685" s="1">
        <v>2684</v>
      </c>
      <c r="B2685" s="1">
        <v>33</v>
      </c>
      <c r="C2685" s="1" t="s">
        <v>27</v>
      </c>
      <c r="D2685" s="2">
        <v>45383</v>
      </c>
      <c r="E2685" s="2">
        <v>45386</v>
      </c>
      <c r="F2685" s="1" t="s">
        <v>49</v>
      </c>
      <c r="G2685" s="1" t="s">
        <v>22</v>
      </c>
      <c r="I2685" s="1">
        <v>141837.99</v>
      </c>
      <c r="J2685" s="1" t="s">
        <v>24</v>
      </c>
      <c r="K2685" s="1" t="s">
        <v>16</v>
      </c>
      <c r="N2685" s="3" t="str">
        <f>IF(LEFT(LOWER(C2685),1)="m","Male",IF(LEFT(LOWER(C2685),1)="f","Female","Unknown"))</f>
        <v>Male</v>
      </c>
      <c r="O2685" s="4" t="str">
        <f>IF(TRIM(LOWER(F2685))="neuro","Neurology",IF(TRIM(LOWER(F2685))="Neurology","Neurology",IF(TRIM(LOWER(F2685))="general ward","General",IF(TRIM(LOWER(F2685))="general","General",IF(TRIM(LOWER(F2685))="cardiology","Cardiology",IF(TRIM(LOWER(F2685))="Cardiology","Cardiology",IF(TRIM(LOWER(F2685))="Peads","Pediatrics",IF(TRIM(LOWER(F2685))="Pediatrics","Pediatrics",IF(TRIM(LOWER(F2685))="orthopedics","Orthopedics",IF(TRIM(LOWER(F2685))="Neurology","Neurology",IF(TRIM(LOWER(F2685))="Oncology","Oncology")))))))))))</f>
        <v>Oncology</v>
      </c>
      <c r="P2685" s="3" t="str">
        <f t="shared" si="246"/>
        <v>Government</v>
      </c>
      <c r="Q2685" s="5">
        <f t="shared" si="247"/>
        <v>3</v>
      </c>
      <c r="R2685" s="1">
        <f t="shared" si="248"/>
        <v>141837.99</v>
      </c>
      <c r="S2685" s="1">
        <f t="shared" si="249"/>
        <v>1</v>
      </c>
      <c r="T2685" s="1" t="str">
        <f t="shared" si="250"/>
        <v>18-35</v>
      </c>
      <c r="U2685" s="1" t="str">
        <f t="shared" si="251"/>
        <v>No</v>
      </c>
    </row>
    <row r="2686" spans="1:21">
      <c r="A2686" s="1">
        <v>2685</v>
      </c>
      <c r="B2686" s="1">
        <v>51</v>
      </c>
      <c r="C2686" s="1" t="s">
        <v>29</v>
      </c>
      <c r="D2686" s="2">
        <v>45424</v>
      </c>
      <c r="E2686" s="2">
        <v>45432</v>
      </c>
      <c r="F2686" s="1" t="s">
        <v>19</v>
      </c>
      <c r="G2686" s="1" t="s">
        <v>31</v>
      </c>
      <c r="H2686" s="1" t="s">
        <v>51</v>
      </c>
      <c r="I2686" s="1">
        <v>334578.55</v>
      </c>
      <c r="J2686" s="1" t="s">
        <v>16</v>
      </c>
      <c r="K2686" s="1" t="s">
        <v>17</v>
      </c>
      <c r="N2686" s="3" t="str">
        <f>IF(LEFT(LOWER(C2686),1)="m","Male",IF(LEFT(LOWER(C2686),1)="f","Female","Unknown"))</f>
        <v>Female</v>
      </c>
      <c r="O2686" s="4" t="str">
        <f>IF(TRIM(LOWER(F2686))="neuro","Neurology",IF(TRIM(LOWER(F2686))="Neurology","Neurology",IF(TRIM(LOWER(F2686))="general ward","General",IF(TRIM(LOWER(F2686))="general","General",IF(TRIM(LOWER(F2686))="cardiology","Cardiology",IF(TRIM(LOWER(F2686))="Cardiology","Cardiology",IF(TRIM(LOWER(F2686))="Peads","Pediatrics",IF(TRIM(LOWER(F2686))="Pediatrics","Pediatrics",IF(TRIM(LOWER(F2686))="orthopedics","Orthopedics",IF(TRIM(LOWER(F2686))="Neurology","Neurology",IF(TRIM(LOWER(F2686))="Oncology","Oncology")))))))))))</f>
        <v>General</v>
      </c>
      <c r="P2686" s="3" t="str">
        <f t="shared" si="246"/>
        <v>Private</v>
      </c>
      <c r="Q2686" s="5">
        <f t="shared" si="247"/>
        <v>8</v>
      </c>
      <c r="R2686" s="1">
        <f t="shared" si="248"/>
        <v>334578.55</v>
      </c>
      <c r="S2686" s="1">
        <f t="shared" si="249"/>
        <v>1</v>
      </c>
      <c r="T2686" s="1" t="str">
        <f t="shared" si="250"/>
        <v>51-65</v>
      </c>
      <c r="U2686" s="1" t="str">
        <f t="shared" si="251"/>
        <v>Yes</v>
      </c>
    </row>
    <row r="2687" spans="1:21">
      <c r="A2687" s="1">
        <v>2686</v>
      </c>
      <c r="B2687" s="1">
        <v>70</v>
      </c>
      <c r="C2687" s="1" t="s">
        <v>34</v>
      </c>
      <c r="D2687" s="2">
        <v>45150</v>
      </c>
      <c r="E2687" s="2">
        <v>45153</v>
      </c>
      <c r="F2687" s="1" t="s">
        <v>50</v>
      </c>
      <c r="G2687" s="1" t="s">
        <v>36</v>
      </c>
      <c r="H2687" s="1" t="s">
        <v>37</v>
      </c>
      <c r="I2687" s="1">
        <v>200765.44</v>
      </c>
      <c r="J2687" s="1" t="s">
        <v>25</v>
      </c>
      <c r="K2687" s="1" t="s">
        <v>42</v>
      </c>
      <c r="N2687" s="3" t="str">
        <f>IF(LEFT(LOWER(C2687),1)="m","Male",IF(LEFT(LOWER(C2687),1)="f","Female","Unknown"))</f>
        <v>Male</v>
      </c>
      <c r="O2687" s="4" t="str">
        <f>IF(TRIM(LOWER(F2687))="neuro","Neurology",IF(TRIM(LOWER(F2687))="Neurology","Neurology",IF(TRIM(LOWER(F2687))="general ward","General",IF(TRIM(LOWER(F2687))="general","General",IF(TRIM(LOWER(F2687))="cardiology","Cardiology",IF(TRIM(LOWER(F2687))="Cardiology","Cardiology",IF(TRIM(LOWER(F2687))="Peads","Pediatrics",IF(TRIM(LOWER(F2687))="Pediatrics","Pediatrics",IF(TRIM(LOWER(F2687))="orthopedics","Orthopedics",IF(TRIM(LOWER(F2687))="Neurology","Neurology",IF(TRIM(LOWER(F2687))="Oncology","Oncology")))))))))))</f>
        <v>Cardiology</v>
      </c>
      <c r="P2687" s="3" t="str">
        <f t="shared" si="246"/>
        <v>Government</v>
      </c>
      <c r="Q2687" s="5">
        <f t="shared" si="247"/>
        <v>3</v>
      </c>
      <c r="R2687" s="1">
        <f t="shared" si="248"/>
        <v>200765.44</v>
      </c>
      <c r="S2687" s="1">
        <f t="shared" si="249"/>
        <v>0</v>
      </c>
      <c r="T2687" s="1" t="str">
        <f t="shared" si="250"/>
        <v>66+</v>
      </c>
      <c r="U2687" s="1" t="str">
        <f t="shared" si="251"/>
        <v>Yes</v>
      </c>
    </row>
    <row r="2688" spans="1:21">
      <c r="A2688" s="1">
        <v>2687</v>
      </c>
      <c r="B2688" s="1">
        <v>66</v>
      </c>
      <c r="C2688" s="1" t="s">
        <v>34</v>
      </c>
      <c r="D2688" s="2">
        <v>45129</v>
      </c>
      <c r="E2688" s="2">
        <v>45135</v>
      </c>
      <c r="F2688" s="1" t="s">
        <v>21</v>
      </c>
      <c r="G2688" s="1" t="s">
        <v>36</v>
      </c>
      <c r="H2688" s="1" t="s">
        <v>32</v>
      </c>
      <c r="I2688" s="1">
        <v>255303.14</v>
      </c>
      <c r="K2688" s="1" t="s">
        <v>25</v>
      </c>
      <c r="N2688" s="3" t="str">
        <f>IF(LEFT(LOWER(C2688),1)="m","Male",IF(LEFT(LOWER(C2688),1)="f","Female","Unknown"))</f>
        <v>Male</v>
      </c>
      <c r="O2688" s="4" t="str">
        <f>IF(TRIM(LOWER(F2688))="neuro","Neurology",IF(TRIM(LOWER(F2688))="Neurology","Neurology",IF(TRIM(LOWER(F2688))="general ward","General",IF(TRIM(LOWER(F2688))="general","General",IF(TRIM(LOWER(F2688))="cardiology","Cardiology",IF(TRIM(LOWER(F2688))="Cardiology","Cardiology",IF(TRIM(LOWER(F2688))="Peads","Pediatrics",IF(TRIM(LOWER(F2688))="Pediatrics","Pediatrics",IF(TRIM(LOWER(F2688))="orthopedics","Orthopedics",IF(TRIM(LOWER(F2688))="Neurology","Neurology",IF(TRIM(LOWER(F2688))="Oncology","Oncology")))))))))))</f>
        <v>General</v>
      </c>
      <c r="P2688" s="3" t="str">
        <f t="shared" si="246"/>
        <v>Government</v>
      </c>
      <c r="Q2688" s="5">
        <f t="shared" si="247"/>
        <v>6</v>
      </c>
      <c r="R2688" s="1">
        <f t="shared" si="248"/>
        <v>255303.14</v>
      </c>
      <c r="S2688" s="1">
        <f t="shared" si="249"/>
        <v>1</v>
      </c>
      <c r="T2688" s="1" t="str">
        <f t="shared" si="250"/>
        <v>66+</v>
      </c>
      <c r="U2688" s="1" t="str">
        <f t="shared" si="251"/>
        <v>Unknown</v>
      </c>
    </row>
    <row r="2689" spans="1:21">
      <c r="A2689" s="1">
        <v>2688</v>
      </c>
      <c r="B2689" s="1">
        <v>33</v>
      </c>
      <c r="C2689" s="1" t="s">
        <v>26</v>
      </c>
      <c r="D2689" s="2">
        <v>45051</v>
      </c>
      <c r="E2689" s="2">
        <v>45054</v>
      </c>
      <c r="F2689" s="1" t="s">
        <v>28</v>
      </c>
      <c r="G2689" s="1" t="s">
        <v>41</v>
      </c>
      <c r="H2689" s="1" t="s">
        <v>37</v>
      </c>
      <c r="I2689" s="1">
        <v>198080.51</v>
      </c>
      <c r="J2689" s="1" t="s">
        <v>16</v>
      </c>
      <c r="K2689" s="1" t="s">
        <v>42</v>
      </c>
      <c r="N2689" s="3" t="str">
        <f>IF(LEFT(LOWER(C2689),1)="m","Male",IF(LEFT(LOWER(C2689),1)="f","Female","Unknown"))</f>
        <v>Female</v>
      </c>
      <c r="O2689" s="4" t="str">
        <f>IF(TRIM(LOWER(F2689))="neuro","Neurology",IF(TRIM(LOWER(F2689))="Neurology","Neurology",IF(TRIM(LOWER(F2689))="general ward","General",IF(TRIM(LOWER(F2689))="general","General",IF(TRIM(LOWER(F2689))="cardiology","Cardiology",IF(TRIM(LOWER(F2689))="Cardiology","Cardiology",IF(TRIM(LOWER(F2689))="Peads","Pediatrics",IF(TRIM(LOWER(F2689))="Pediatrics","Pediatrics",IF(TRIM(LOWER(F2689))="orthopedics","Orthopedics",IF(TRIM(LOWER(F2689))="Neurology","Neurology",IF(TRIM(LOWER(F2689))="Oncology","Oncology")))))))))))</f>
        <v>Orthopedics</v>
      </c>
      <c r="P2689" s="3" t="str">
        <f t="shared" si="246"/>
        <v>Unknown</v>
      </c>
      <c r="Q2689" s="5">
        <f t="shared" si="247"/>
        <v>3</v>
      </c>
      <c r="R2689" s="1">
        <f t="shared" si="248"/>
        <v>198080.51</v>
      </c>
      <c r="S2689" s="1">
        <f t="shared" si="249"/>
        <v>0</v>
      </c>
      <c r="T2689" s="1" t="str">
        <f t="shared" si="250"/>
        <v>18-35</v>
      </c>
      <c r="U2689" s="1" t="str">
        <f t="shared" si="251"/>
        <v>Yes</v>
      </c>
    </row>
    <row r="2690" spans="1:21">
      <c r="A2690" s="1">
        <v>2689</v>
      </c>
      <c r="B2690" s="1">
        <v>72</v>
      </c>
      <c r="C2690" s="1" t="s">
        <v>29</v>
      </c>
      <c r="D2690" s="2">
        <v>45387</v>
      </c>
      <c r="E2690" s="2">
        <v>45393</v>
      </c>
      <c r="F2690" s="1" t="s">
        <v>40</v>
      </c>
      <c r="G2690" s="1" t="s">
        <v>46</v>
      </c>
      <c r="H2690" s="1" t="s">
        <v>47</v>
      </c>
      <c r="I2690" s="1">
        <v>45735.06</v>
      </c>
      <c r="J2690" s="1" t="s">
        <v>16</v>
      </c>
      <c r="K2690" s="1" t="s">
        <v>25</v>
      </c>
      <c r="N2690" s="3" t="str">
        <f>IF(LEFT(LOWER(C2690),1)="m","Male",IF(LEFT(LOWER(C2690),1)="f","Female","Unknown"))</f>
        <v>Female</v>
      </c>
      <c r="O2690" s="4" t="str">
        <f>IF(TRIM(LOWER(F2690))="neuro","Neurology",IF(TRIM(LOWER(F2690))="Neurology","Neurology",IF(TRIM(LOWER(F2690))="general ward","General",IF(TRIM(LOWER(F2690))="general","General",IF(TRIM(LOWER(F2690))="cardiology","Cardiology",IF(TRIM(LOWER(F2690))="Cardiology","Cardiology",IF(TRIM(LOWER(F2690))="Peads","Pediatrics",IF(TRIM(LOWER(F2690))="Pediatrics","Pediatrics",IF(TRIM(LOWER(F2690))="orthopedics","Orthopedics",IF(TRIM(LOWER(F2690))="Neurology","Neurology",IF(TRIM(LOWER(F2690))="Oncology","Oncology")))))))))))</f>
        <v>Pediatrics</v>
      </c>
      <c r="P2690" s="3" t="str">
        <f t="shared" si="246"/>
        <v>Self</v>
      </c>
      <c r="Q2690" s="5">
        <f t="shared" si="247"/>
        <v>6</v>
      </c>
      <c r="R2690" s="1">
        <f t="shared" si="248"/>
        <v>45735.06</v>
      </c>
      <c r="S2690" s="1">
        <f t="shared" si="249"/>
        <v>1</v>
      </c>
      <c r="T2690" s="1" t="str">
        <f t="shared" si="250"/>
        <v>66+</v>
      </c>
      <c r="U2690" s="1" t="str">
        <f t="shared" si="251"/>
        <v>Yes</v>
      </c>
    </row>
    <row r="2691" spans="1:21">
      <c r="A2691" s="1">
        <v>2690</v>
      </c>
      <c r="B2691" s="1">
        <v>11</v>
      </c>
      <c r="C2691" s="1" t="s">
        <v>29</v>
      </c>
      <c r="D2691" s="2">
        <v>45589</v>
      </c>
      <c r="E2691" s="2">
        <v>45598</v>
      </c>
      <c r="F2691" s="1" t="s">
        <v>50</v>
      </c>
      <c r="G2691" s="1" t="s">
        <v>33</v>
      </c>
      <c r="H2691" s="1" t="s">
        <v>37</v>
      </c>
      <c r="I2691" s="1">
        <v>64978.05</v>
      </c>
      <c r="J2691" s="1" t="s">
        <v>16</v>
      </c>
      <c r="K2691" s="1" t="s">
        <v>20</v>
      </c>
      <c r="N2691" s="3" t="str">
        <f>IF(LEFT(LOWER(C2691),1)="m","Male",IF(LEFT(LOWER(C2691),1)="f","Female","Unknown"))</f>
        <v>Female</v>
      </c>
      <c r="O2691" s="4" t="str">
        <f>IF(TRIM(LOWER(F2691))="neuro","Neurology",IF(TRIM(LOWER(F2691))="Neurology","Neurology",IF(TRIM(LOWER(F2691))="general ward","General",IF(TRIM(LOWER(F2691))="general","General",IF(TRIM(LOWER(F2691))="cardiology","Cardiology",IF(TRIM(LOWER(F2691))="Cardiology","Cardiology",IF(TRIM(LOWER(F2691))="Peads","Pediatrics",IF(TRIM(LOWER(F2691))="Pediatrics","Pediatrics",IF(TRIM(LOWER(F2691))="orthopedics","Orthopedics",IF(TRIM(LOWER(F2691))="Neurology","Neurology",IF(TRIM(LOWER(F2691))="Oncology","Oncology")))))))))))</f>
        <v>Cardiology</v>
      </c>
      <c r="P2691" s="3" t="str">
        <f t="shared" ref="P2691:P2754" si="252">IF(LOWER(G2691)="private","Private",
IF(LOWER(G2691)="govt","Government",
IF(LOWER(G2691)="government","Government",
IF(LOWER(G2691)="self","Self","Unknown"))))</f>
        <v>Self</v>
      </c>
      <c r="Q2691" s="5">
        <f t="shared" ref="Q2691:Q2754" si="253">IF(E2691&lt;D2691,"",E2691-D2691)</f>
        <v>9</v>
      </c>
      <c r="R2691" s="1">
        <f t="shared" ref="R2691:R2754" si="254">IF(I2691&lt;0,"",I2691)</f>
        <v>64978.05</v>
      </c>
      <c r="S2691" s="1">
        <f t="shared" ref="S2691:S2754" si="255">IF(OR(K2691="Yes",K2691="YES",K2691="Y"),1,0)</f>
        <v>0</v>
      </c>
      <c r="T2691" s="1" t="str">
        <f t="shared" ref="T2691:T2754" si="256">IF(B2691&lt;18,"0-17",                                                  IF(B2691&lt;36,"18-35",
IF(B2691&lt;51,"36-50",
IF(B2691&lt;66,"51-65","66+"))))</f>
        <v>0-17</v>
      </c>
      <c r="U2691" s="1" t="str">
        <f t="shared" ref="U2691:U2754" si="257">IF(OR(TRIM(UPPER(J2691))="YES",TRIM(UPPER(J2691))="Y"),"Yes",
IF(OR(TRIM(UPPER(J2691))="NO",TRIM(UPPER(J2691))="N"),"No","Unknown"))</f>
        <v>Yes</v>
      </c>
    </row>
    <row r="2692" spans="1:21">
      <c r="A2692" s="1">
        <v>2691</v>
      </c>
      <c r="B2692" s="1">
        <v>59</v>
      </c>
      <c r="C2692" s="1" t="s">
        <v>26</v>
      </c>
      <c r="D2692" s="2">
        <v>44968</v>
      </c>
      <c r="E2692" s="2">
        <v>44969</v>
      </c>
      <c r="F2692" s="1" t="s">
        <v>40</v>
      </c>
      <c r="G2692" s="1" t="s">
        <v>41</v>
      </c>
      <c r="H2692" s="1" t="s">
        <v>51</v>
      </c>
      <c r="I2692" s="1">
        <v>243816.55</v>
      </c>
      <c r="J2692" s="1" t="s">
        <v>25</v>
      </c>
      <c r="K2692" s="1" t="s">
        <v>42</v>
      </c>
      <c r="N2692" s="3" t="str">
        <f>IF(LEFT(LOWER(C2692),1)="m","Male",IF(LEFT(LOWER(C2692),1)="f","Female","Unknown"))</f>
        <v>Female</v>
      </c>
      <c r="O2692" s="4" t="str">
        <f>IF(TRIM(LOWER(F2692))="neuro","Neurology",IF(TRIM(LOWER(F2692))="Neurology","Neurology",IF(TRIM(LOWER(F2692))="general ward","General",IF(TRIM(LOWER(F2692))="general","General",IF(TRIM(LOWER(F2692))="cardiology","Cardiology",IF(TRIM(LOWER(F2692))="Cardiology","Cardiology",IF(TRIM(LOWER(F2692))="Peads","Pediatrics",IF(TRIM(LOWER(F2692))="Pediatrics","Pediatrics",IF(TRIM(LOWER(F2692))="orthopedics","Orthopedics",IF(TRIM(LOWER(F2692))="Neurology","Neurology",IF(TRIM(LOWER(F2692))="Oncology","Oncology")))))))))))</f>
        <v>Pediatrics</v>
      </c>
      <c r="P2692" s="3" t="str">
        <f t="shared" si="252"/>
        <v>Unknown</v>
      </c>
      <c r="Q2692" s="5">
        <f t="shared" si="253"/>
        <v>1</v>
      </c>
      <c r="R2692" s="1">
        <f t="shared" si="254"/>
        <v>243816.55</v>
      </c>
      <c r="S2692" s="1">
        <f t="shared" si="255"/>
        <v>0</v>
      </c>
      <c r="T2692" s="1" t="str">
        <f t="shared" si="256"/>
        <v>51-65</v>
      </c>
      <c r="U2692" s="1" t="str">
        <f t="shared" si="257"/>
        <v>Yes</v>
      </c>
    </row>
    <row r="2693" spans="1:21">
      <c r="A2693" s="1">
        <v>2692</v>
      </c>
      <c r="B2693" s="1">
        <v>37</v>
      </c>
      <c r="C2693" s="1" t="s">
        <v>44</v>
      </c>
      <c r="D2693" s="2">
        <v>44955</v>
      </c>
      <c r="E2693" s="2">
        <v>44970</v>
      </c>
      <c r="F2693" s="1" t="s">
        <v>35</v>
      </c>
      <c r="G2693" s="1" t="s">
        <v>33</v>
      </c>
      <c r="H2693" s="1" t="s">
        <v>15</v>
      </c>
      <c r="I2693" s="1">
        <v>126438.57</v>
      </c>
      <c r="J2693" s="1" t="s">
        <v>24</v>
      </c>
      <c r="K2693" s="1" t="s">
        <v>17</v>
      </c>
      <c r="N2693" s="3" t="str">
        <f>IF(LEFT(LOWER(C2693),1)="m","Male",IF(LEFT(LOWER(C2693),1)="f","Female","Unknown"))</f>
        <v>Female</v>
      </c>
      <c r="O2693" s="4" t="str">
        <f>IF(TRIM(LOWER(F2693))="neuro","Neurology",IF(TRIM(LOWER(F2693))="Neurology","Neurology",IF(TRIM(LOWER(F2693))="general ward","General",IF(TRIM(LOWER(F2693))="general","General",IF(TRIM(LOWER(F2693))="cardiology","Cardiology",IF(TRIM(LOWER(F2693))="Cardiology","Cardiology",IF(TRIM(LOWER(F2693))="Peads","Pediatrics",IF(TRIM(LOWER(F2693))="Pediatrics","Pediatrics",IF(TRIM(LOWER(F2693))="orthopedics","Orthopedics",IF(TRIM(LOWER(F2693))="Neurology","Neurology",IF(TRIM(LOWER(F2693))="Oncology","Oncology")))))))))))</f>
        <v>Cardiology</v>
      </c>
      <c r="P2693" s="3" t="str">
        <f t="shared" si="252"/>
        <v>Self</v>
      </c>
      <c r="Q2693" s="5">
        <f t="shared" si="253"/>
        <v>15</v>
      </c>
      <c r="R2693" s="1">
        <f t="shared" si="254"/>
        <v>126438.57</v>
      </c>
      <c r="S2693" s="1">
        <f t="shared" si="255"/>
        <v>1</v>
      </c>
      <c r="T2693" s="1" t="str">
        <f t="shared" si="256"/>
        <v>36-50</v>
      </c>
      <c r="U2693" s="1" t="str">
        <f t="shared" si="257"/>
        <v>No</v>
      </c>
    </row>
    <row r="2694" spans="1:21">
      <c r="A2694" s="1">
        <v>2693</v>
      </c>
      <c r="B2694" s="1">
        <v>40</v>
      </c>
      <c r="C2694" s="1" t="s">
        <v>18</v>
      </c>
      <c r="D2694" s="2">
        <v>44969</v>
      </c>
      <c r="E2694" s="2">
        <v>44988</v>
      </c>
      <c r="F2694" s="1" t="s">
        <v>45</v>
      </c>
      <c r="G2694" s="1" t="s">
        <v>36</v>
      </c>
      <c r="H2694" s="1" t="s">
        <v>23</v>
      </c>
      <c r="I2694" s="1">
        <v>284520.17</v>
      </c>
      <c r="J2694" s="1" t="s">
        <v>17</v>
      </c>
      <c r="K2694" s="1" t="s">
        <v>16</v>
      </c>
      <c r="N2694" s="3" t="str">
        <f>IF(LEFT(LOWER(C2694),1)="m","Male",IF(LEFT(LOWER(C2694),1)="f","Female","Unknown"))</f>
        <v>Male</v>
      </c>
      <c r="O2694" s="4" t="str">
        <f>IF(TRIM(LOWER(F2694))="neuro","Neurology",IF(TRIM(LOWER(F2694))="Neurology","Neurology",IF(TRIM(LOWER(F2694))="general ward","General",IF(TRIM(LOWER(F2694))="general","General",IF(TRIM(LOWER(F2694))="cardiology","Cardiology",IF(TRIM(LOWER(F2694))="Cardiology","Cardiology",IF(TRIM(LOWER(F2694))="Peads","Pediatrics",IF(TRIM(LOWER(F2694))="Pediatrics","Pediatrics",IF(TRIM(LOWER(F2694))="orthopedics","Orthopedics",IF(TRIM(LOWER(F2694))="Neurology","Neurology",IF(TRIM(LOWER(F2694))="Oncology","Oncology")))))))))))</f>
        <v>Neurology</v>
      </c>
      <c r="P2694" s="3" t="str">
        <f t="shared" si="252"/>
        <v>Government</v>
      </c>
      <c r="Q2694" s="5">
        <f t="shared" si="253"/>
        <v>19</v>
      </c>
      <c r="R2694" s="1">
        <f t="shared" si="254"/>
        <v>284520.17</v>
      </c>
      <c r="S2694" s="1">
        <f t="shared" si="255"/>
        <v>1</v>
      </c>
      <c r="T2694" s="1" t="str">
        <f t="shared" si="256"/>
        <v>36-50</v>
      </c>
      <c r="U2694" s="1" t="str">
        <f t="shared" si="257"/>
        <v>Yes</v>
      </c>
    </row>
    <row r="2695" spans="1:21">
      <c r="A2695" s="1">
        <v>2694</v>
      </c>
      <c r="B2695" s="1">
        <v>9</v>
      </c>
      <c r="C2695" s="1" t="s">
        <v>34</v>
      </c>
      <c r="D2695" s="2">
        <v>45376</v>
      </c>
      <c r="E2695" s="2">
        <v>45394</v>
      </c>
      <c r="F2695" s="1" t="s">
        <v>28</v>
      </c>
      <c r="G2695" s="1" t="s">
        <v>33</v>
      </c>
      <c r="H2695" s="1" t="s">
        <v>48</v>
      </c>
      <c r="I2695" s="1">
        <v>294908.51</v>
      </c>
      <c r="J2695" s="1" t="s">
        <v>17</v>
      </c>
      <c r="K2695" s="1" t="s">
        <v>16</v>
      </c>
      <c r="N2695" s="3" t="str">
        <f>IF(LEFT(LOWER(C2695),1)="m","Male",IF(LEFT(LOWER(C2695),1)="f","Female","Unknown"))</f>
        <v>Male</v>
      </c>
      <c r="O2695" s="4" t="str">
        <f>IF(TRIM(LOWER(F2695))="neuro","Neurology",IF(TRIM(LOWER(F2695))="Neurology","Neurology",IF(TRIM(LOWER(F2695))="general ward","General",IF(TRIM(LOWER(F2695))="general","General",IF(TRIM(LOWER(F2695))="cardiology","Cardiology",IF(TRIM(LOWER(F2695))="Cardiology","Cardiology",IF(TRIM(LOWER(F2695))="Peads","Pediatrics",IF(TRIM(LOWER(F2695))="Pediatrics","Pediatrics",IF(TRIM(LOWER(F2695))="orthopedics","Orthopedics",IF(TRIM(LOWER(F2695))="Neurology","Neurology",IF(TRIM(LOWER(F2695))="Oncology","Oncology")))))))))))</f>
        <v>Orthopedics</v>
      </c>
      <c r="P2695" s="3" t="str">
        <f t="shared" si="252"/>
        <v>Self</v>
      </c>
      <c r="Q2695" s="5">
        <f t="shared" si="253"/>
        <v>18</v>
      </c>
      <c r="R2695" s="1">
        <f t="shared" si="254"/>
        <v>294908.51</v>
      </c>
      <c r="S2695" s="1">
        <f t="shared" si="255"/>
        <v>1</v>
      </c>
      <c r="T2695" s="1" t="str">
        <f t="shared" si="256"/>
        <v>0-17</v>
      </c>
      <c r="U2695" s="1" t="str">
        <f t="shared" si="257"/>
        <v>Yes</v>
      </c>
    </row>
    <row r="2696" spans="1:21">
      <c r="A2696" s="1">
        <v>2695</v>
      </c>
      <c r="B2696" s="1">
        <v>42</v>
      </c>
      <c r="C2696" s="1" t="s">
        <v>12</v>
      </c>
      <c r="D2696" s="2">
        <v>44999</v>
      </c>
      <c r="E2696" s="2">
        <v>45007</v>
      </c>
      <c r="F2696" s="1" t="s">
        <v>19</v>
      </c>
      <c r="G2696" s="1" t="s">
        <v>36</v>
      </c>
      <c r="H2696" s="1" t="s">
        <v>32</v>
      </c>
      <c r="I2696" s="1">
        <v>145437.16</v>
      </c>
      <c r="J2696" s="1" t="s">
        <v>25</v>
      </c>
      <c r="K2696" s="1" t="s">
        <v>25</v>
      </c>
      <c r="N2696" s="3" t="str">
        <f>IF(LEFT(LOWER(C2696),1)="m","Male",IF(LEFT(LOWER(C2696),1)="f","Female","Unknown"))</f>
        <v>Unknown</v>
      </c>
      <c r="O2696" s="4" t="str">
        <f>IF(TRIM(LOWER(F2696))="neuro","Neurology",IF(TRIM(LOWER(F2696))="Neurology","Neurology",IF(TRIM(LOWER(F2696))="general ward","General",IF(TRIM(LOWER(F2696))="general","General",IF(TRIM(LOWER(F2696))="cardiology","Cardiology",IF(TRIM(LOWER(F2696))="Cardiology","Cardiology",IF(TRIM(LOWER(F2696))="Peads","Pediatrics",IF(TRIM(LOWER(F2696))="Pediatrics","Pediatrics",IF(TRIM(LOWER(F2696))="orthopedics","Orthopedics",IF(TRIM(LOWER(F2696))="Neurology","Neurology",IF(TRIM(LOWER(F2696))="Oncology","Oncology")))))))))))</f>
        <v>General</v>
      </c>
      <c r="P2696" s="3" t="str">
        <f t="shared" si="252"/>
        <v>Government</v>
      </c>
      <c r="Q2696" s="5">
        <f t="shared" si="253"/>
        <v>8</v>
      </c>
      <c r="R2696" s="1">
        <f t="shared" si="254"/>
        <v>145437.16</v>
      </c>
      <c r="S2696" s="1">
        <f t="shared" si="255"/>
        <v>1</v>
      </c>
      <c r="T2696" s="1" t="str">
        <f t="shared" si="256"/>
        <v>36-50</v>
      </c>
      <c r="U2696" s="1" t="str">
        <f t="shared" si="257"/>
        <v>Yes</v>
      </c>
    </row>
    <row r="2697" spans="1:21">
      <c r="A2697" s="1">
        <v>2696</v>
      </c>
      <c r="B2697" s="1">
        <v>65</v>
      </c>
      <c r="C2697" s="1" t="s">
        <v>26</v>
      </c>
      <c r="D2697" s="2">
        <v>45169</v>
      </c>
      <c r="E2697" s="2">
        <v>45185</v>
      </c>
      <c r="F2697" s="1" t="s">
        <v>35</v>
      </c>
      <c r="G2697" s="1" t="s">
        <v>22</v>
      </c>
      <c r="I2697" s="1">
        <v>137442.85</v>
      </c>
      <c r="J2697" s="1" t="s">
        <v>24</v>
      </c>
      <c r="K2697" s="1" t="s">
        <v>20</v>
      </c>
      <c r="N2697" s="3" t="str">
        <f>IF(LEFT(LOWER(C2697),1)="m","Male",IF(LEFT(LOWER(C2697),1)="f","Female","Unknown"))</f>
        <v>Female</v>
      </c>
      <c r="O2697" s="4" t="str">
        <f>IF(TRIM(LOWER(F2697))="neuro","Neurology",IF(TRIM(LOWER(F2697))="Neurology","Neurology",IF(TRIM(LOWER(F2697))="general ward","General",IF(TRIM(LOWER(F2697))="general","General",IF(TRIM(LOWER(F2697))="cardiology","Cardiology",IF(TRIM(LOWER(F2697))="Cardiology","Cardiology",IF(TRIM(LOWER(F2697))="Peads","Pediatrics",IF(TRIM(LOWER(F2697))="Pediatrics","Pediatrics",IF(TRIM(LOWER(F2697))="orthopedics","Orthopedics",IF(TRIM(LOWER(F2697))="Neurology","Neurology",IF(TRIM(LOWER(F2697))="Oncology","Oncology")))))))))))</f>
        <v>Cardiology</v>
      </c>
      <c r="P2697" s="3" t="str">
        <f t="shared" si="252"/>
        <v>Government</v>
      </c>
      <c r="Q2697" s="5">
        <f t="shared" si="253"/>
        <v>16</v>
      </c>
      <c r="R2697" s="1">
        <f t="shared" si="254"/>
        <v>137442.85</v>
      </c>
      <c r="S2697" s="1">
        <f t="shared" si="255"/>
        <v>0</v>
      </c>
      <c r="T2697" s="1" t="str">
        <f t="shared" si="256"/>
        <v>51-65</v>
      </c>
      <c r="U2697" s="1" t="str">
        <f t="shared" si="257"/>
        <v>No</v>
      </c>
    </row>
    <row r="2698" spans="1:21">
      <c r="A2698" s="1">
        <v>2697</v>
      </c>
      <c r="B2698" s="1">
        <v>59</v>
      </c>
      <c r="C2698" s="1" t="s">
        <v>34</v>
      </c>
      <c r="D2698" s="2">
        <v>45454</v>
      </c>
      <c r="E2698" s="2">
        <v>45455</v>
      </c>
      <c r="F2698" s="1" t="s">
        <v>19</v>
      </c>
      <c r="G2698" s="1" t="s">
        <v>46</v>
      </c>
      <c r="H2698" s="1" t="s">
        <v>48</v>
      </c>
      <c r="I2698" s="1">
        <v>184287.31</v>
      </c>
      <c r="J2698" s="1" t="s">
        <v>25</v>
      </c>
      <c r="K2698" s="1" t="s">
        <v>38</v>
      </c>
      <c r="N2698" s="3" t="str">
        <f>IF(LEFT(LOWER(C2698),1)="m","Male",IF(LEFT(LOWER(C2698),1)="f","Female","Unknown"))</f>
        <v>Male</v>
      </c>
      <c r="O2698" s="4" t="str">
        <f>IF(TRIM(LOWER(F2698))="neuro","Neurology",IF(TRIM(LOWER(F2698))="Neurology","Neurology",IF(TRIM(LOWER(F2698))="general ward","General",IF(TRIM(LOWER(F2698))="general","General",IF(TRIM(LOWER(F2698))="cardiology","Cardiology",IF(TRIM(LOWER(F2698))="Cardiology","Cardiology",IF(TRIM(LOWER(F2698))="Peads","Pediatrics",IF(TRIM(LOWER(F2698))="Pediatrics","Pediatrics",IF(TRIM(LOWER(F2698))="orthopedics","Orthopedics",IF(TRIM(LOWER(F2698))="Neurology","Neurology",IF(TRIM(LOWER(F2698))="Oncology","Oncology")))))))))))</f>
        <v>General</v>
      </c>
      <c r="P2698" s="3" t="str">
        <f t="shared" si="252"/>
        <v>Self</v>
      </c>
      <c r="Q2698" s="5">
        <f t="shared" si="253"/>
        <v>1</v>
      </c>
      <c r="R2698" s="1">
        <f t="shared" si="254"/>
        <v>184287.31</v>
      </c>
      <c r="S2698" s="1">
        <f t="shared" si="255"/>
        <v>0</v>
      </c>
      <c r="T2698" s="1" t="str">
        <f t="shared" si="256"/>
        <v>51-65</v>
      </c>
      <c r="U2698" s="1" t="str">
        <f t="shared" si="257"/>
        <v>Yes</v>
      </c>
    </row>
    <row r="2699" spans="1:21">
      <c r="A2699" s="1">
        <v>2698</v>
      </c>
      <c r="B2699" s="1">
        <v>75</v>
      </c>
      <c r="C2699" s="1" t="s">
        <v>27</v>
      </c>
      <c r="D2699" s="2">
        <v>45279</v>
      </c>
      <c r="E2699" s="2">
        <v>45296</v>
      </c>
      <c r="F2699" s="1" t="s">
        <v>45</v>
      </c>
      <c r="G2699" s="1" t="s">
        <v>33</v>
      </c>
      <c r="H2699" s="1" t="s">
        <v>47</v>
      </c>
      <c r="I2699" s="1">
        <v>204652.38</v>
      </c>
      <c r="J2699" s="1" t="s">
        <v>42</v>
      </c>
      <c r="K2699" s="1" t="s">
        <v>20</v>
      </c>
      <c r="N2699" s="3" t="str">
        <f>IF(LEFT(LOWER(C2699),1)="m","Male",IF(LEFT(LOWER(C2699),1)="f","Female","Unknown"))</f>
        <v>Male</v>
      </c>
      <c r="O2699" s="4" t="str">
        <f>IF(TRIM(LOWER(F2699))="neuro","Neurology",IF(TRIM(LOWER(F2699))="Neurology","Neurology",IF(TRIM(LOWER(F2699))="general ward","General",IF(TRIM(LOWER(F2699))="general","General",IF(TRIM(LOWER(F2699))="cardiology","Cardiology",IF(TRIM(LOWER(F2699))="Cardiology","Cardiology",IF(TRIM(LOWER(F2699))="Peads","Pediatrics",IF(TRIM(LOWER(F2699))="Pediatrics","Pediatrics",IF(TRIM(LOWER(F2699))="orthopedics","Orthopedics",IF(TRIM(LOWER(F2699))="Neurology","Neurology",IF(TRIM(LOWER(F2699))="Oncology","Oncology")))))))))))</f>
        <v>Neurology</v>
      </c>
      <c r="P2699" s="3" t="str">
        <f t="shared" si="252"/>
        <v>Self</v>
      </c>
      <c r="Q2699" s="5">
        <f t="shared" si="253"/>
        <v>17</v>
      </c>
      <c r="R2699" s="1">
        <f t="shared" si="254"/>
        <v>204652.38</v>
      </c>
      <c r="S2699" s="1">
        <f t="shared" si="255"/>
        <v>0</v>
      </c>
      <c r="T2699" s="1" t="str">
        <f t="shared" si="256"/>
        <v>66+</v>
      </c>
      <c r="U2699" s="1" t="str">
        <f t="shared" si="257"/>
        <v>No</v>
      </c>
    </row>
    <row r="2700" spans="1:21">
      <c r="A2700" s="1">
        <v>2699</v>
      </c>
      <c r="B2700" s="1">
        <v>92</v>
      </c>
      <c r="C2700" s="1" t="s">
        <v>27</v>
      </c>
      <c r="D2700" s="2">
        <v>45515</v>
      </c>
      <c r="E2700" s="2">
        <v>45533</v>
      </c>
      <c r="F2700" s="1" t="s">
        <v>19</v>
      </c>
      <c r="G2700" s="1" t="s">
        <v>33</v>
      </c>
      <c r="H2700" s="1" t="s">
        <v>51</v>
      </c>
      <c r="I2700" s="1">
        <v>83172.52</v>
      </c>
      <c r="J2700" s="1" t="s">
        <v>42</v>
      </c>
      <c r="K2700" s="1" t="s">
        <v>17</v>
      </c>
      <c r="N2700" s="3" t="str">
        <f>IF(LEFT(LOWER(C2700),1)="m","Male",IF(LEFT(LOWER(C2700),1)="f","Female","Unknown"))</f>
        <v>Male</v>
      </c>
      <c r="O2700" s="4" t="str">
        <f>IF(TRIM(LOWER(F2700))="neuro","Neurology",IF(TRIM(LOWER(F2700))="Neurology","Neurology",IF(TRIM(LOWER(F2700))="general ward","General",IF(TRIM(LOWER(F2700))="general","General",IF(TRIM(LOWER(F2700))="cardiology","Cardiology",IF(TRIM(LOWER(F2700))="Cardiology","Cardiology",IF(TRIM(LOWER(F2700))="Peads","Pediatrics",IF(TRIM(LOWER(F2700))="Pediatrics","Pediatrics",IF(TRIM(LOWER(F2700))="orthopedics","Orthopedics",IF(TRIM(LOWER(F2700))="Neurology","Neurology",IF(TRIM(LOWER(F2700))="Oncology","Oncology")))))))))))</f>
        <v>General</v>
      </c>
      <c r="P2700" s="3" t="str">
        <f t="shared" si="252"/>
        <v>Self</v>
      </c>
      <c r="Q2700" s="5">
        <f t="shared" si="253"/>
        <v>18</v>
      </c>
      <c r="R2700" s="1">
        <f t="shared" si="254"/>
        <v>83172.52</v>
      </c>
      <c r="S2700" s="1">
        <f t="shared" si="255"/>
        <v>1</v>
      </c>
      <c r="T2700" s="1" t="str">
        <f t="shared" si="256"/>
        <v>66+</v>
      </c>
      <c r="U2700" s="1" t="str">
        <f t="shared" si="257"/>
        <v>No</v>
      </c>
    </row>
    <row r="2701" spans="1:21">
      <c r="A2701" s="1">
        <v>2700</v>
      </c>
      <c r="B2701" s="1">
        <v>26</v>
      </c>
      <c r="C2701" s="1" t="s">
        <v>44</v>
      </c>
      <c r="D2701" s="2">
        <v>44930</v>
      </c>
      <c r="E2701" s="2">
        <v>44935</v>
      </c>
      <c r="F2701" s="1" t="s">
        <v>13</v>
      </c>
      <c r="G2701" s="1" t="s">
        <v>14</v>
      </c>
      <c r="H2701" s="1" t="s">
        <v>37</v>
      </c>
      <c r="I2701" s="1">
        <v>250411.54</v>
      </c>
      <c r="J2701" s="1" t="s">
        <v>25</v>
      </c>
      <c r="K2701" s="1" t="s">
        <v>25</v>
      </c>
      <c r="N2701" s="3" t="str">
        <f>IF(LEFT(LOWER(C2701),1)="m","Male",IF(LEFT(LOWER(C2701),1)="f","Female","Unknown"))</f>
        <v>Female</v>
      </c>
      <c r="O2701" s="4" t="str">
        <f>IF(TRIM(LOWER(F2701))="neuro","Neurology",IF(TRIM(LOWER(F2701))="Neurology","Neurology",IF(TRIM(LOWER(F2701))="general ward","General",IF(TRIM(LOWER(F2701))="general","General",IF(TRIM(LOWER(F2701))="cardiology","Cardiology",IF(TRIM(LOWER(F2701))="Cardiology","Cardiology",IF(TRIM(LOWER(F2701))="Peads","Pediatrics",IF(TRIM(LOWER(F2701))="Pediatrics","Pediatrics",IF(TRIM(LOWER(F2701))="orthopedics","Orthopedics",IF(TRIM(LOWER(F2701))="Neurology","Neurology",IF(TRIM(LOWER(F2701))="Oncology","Oncology")))))))))))</f>
        <v>Neurology</v>
      </c>
      <c r="P2701" s="3" t="str">
        <f t="shared" si="252"/>
        <v>Private</v>
      </c>
      <c r="Q2701" s="5">
        <f t="shared" si="253"/>
        <v>5</v>
      </c>
      <c r="R2701" s="1">
        <f t="shared" si="254"/>
        <v>250411.54</v>
      </c>
      <c r="S2701" s="1">
        <f t="shared" si="255"/>
        <v>1</v>
      </c>
      <c r="T2701" s="1" t="str">
        <f t="shared" si="256"/>
        <v>18-35</v>
      </c>
      <c r="U2701" s="1" t="str">
        <f t="shared" si="257"/>
        <v>Yes</v>
      </c>
    </row>
    <row r="2702" spans="1:21">
      <c r="A2702" s="1">
        <v>2701</v>
      </c>
      <c r="B2702" s="1">
        <v>54</v>
      </c>
      <c r="C2702" s="1" t="s">
        <v>26</v>
      </c>
      <c r="D2702" s="2">
        <v>45189</v>
      </c>
      <c r="E2702" s="2">
        <v>45207</v>
      </c>
      <c r="F2702" s="1" t="s">
        <v>49</v>
      </c>
      <c r="G2702" s="1" t="s">
        <v>46</v>
      </c>
      <c r="H2702" s="1" t="s">
        <v>37</v>
      </c>
      <c r="I2702" s="1">
        <v>175755.82</v>
      </c>
      <c r="J2702" s="1" t="s">
        <v>42</v>
      </c>
      <c r="K2702" s="1" t="s">
        <v>20</v>
      </c>
      <c r="N2702" s="3" t="str">
        <f>IF(LEFT(LOWER(C2702),1)="m","Male",IF(LEFT(LOWER(C2702),1)="f","Female","Unknown"))</f>
        <v>Female</v>
      </c>
      <c r="O2702" s="4" t="str">
        <f>IF(TRIM(LOWER(F2702))="neuro","Neurology",IF(TRIM(LOWER(F2702))="Neurology","Neurology",IF(TRIM(LOWER(F2702))="general ward","General",IF(TRIM(LOWER(F2702))="general","General",IF(TRIM(LOWER(F2702))="cardiology","Cardiology",IF(TRIM(LOWER(F2702))="Cardiology","Cardiology",IF(TRIM(LOWER(F2702))="Peads","Pediatrics",IF(TRIM(LOWER(F2702))="Pediatrics","Pediatrics",IF(TRIM(LOWER(F2702))="orthopedics","Orthopedics",IF(TRIM(LOWER(F2702))="Neurology","Neurology",IF(TRIM(LOWER(F2702))="Oncology","Oncology")))))))))))</f>
        <v>Oncology</v>
      </c>
      <c r="P2702" s="3" t="str">
        <f t="shared" si="252"/>
        <v>Self</v>
      </c>
      <c r="Q2702" s="5">
        <f t="shared" si="253"/>
        <v>18</v>
      </c>
      <c r="R2702" s="1">
        <f t="shared" si="254"/>
        <v>175755.82</v>
      </c>
      <c r="S2702" s="1">
        <f t="shared" si="255"/>
        <v>0</v>
      </c>
      <c r="T2702" s="1" t="str">
        <f t="shared" si="256"/>
        <v>51-65</v>
      </c>
      <c r="U2702" s="1" t="str">
        <f t="shared" si="257"/>
        <v>No</v>
      </c>
    </row>
    <row r="2703" spans="1:21">
      <c r="A2703" s="1">
        <v>2702</v>
      </c>
      <c r="B2703" s="1">
        <v>92</v>
      </c>
      <c r="C2703" s="1" t="s">
        <v>18</v>
      </c>
      <c r="D2703" s="2">
        <v>45016</v>
      </c>
      <c r="E2703" s="2">
        <v>45031</v>
      </c>
      <c r="F2703" s="1" t="s">
        <v>13</v>
      </c>
      <c r="G2703" s="1" t="s">
        <v>36</v>
      </c>
      <c r="H2703" s="1" t="s">
        <v>37</v>
      </c>
      <c r="I2703" s="1">
        <v>138369.59</v>
      </c>
      <c r="J2703" s="1" t="s">
        <v>16</v>
      </c>
      <c r="K2703" s="1" t="s">
        <v>25</v>
      </c>
      <c r="N2703" s="3" t="str">
        <f>IF(LEFT(LOWER(C2703),1)="m","Male",IF(LEFT(LOWER(C2703),1)="f","Female","Unknown"))</f>
        <v>Male</v>
      </c>
      <c r="O2703" s="4" t="str">
        <f>IF(TRIM(LOWER(F2703))="neuro","Neurology",IF(TRIM(LOWER(F2703))="Neurology","Neurology",IF(TRIM(LOWER(F2703))="general ward","General",IF(TRIM(LOWER(F2703))="general","General",IF(TRIM(LOWER(F2703))="cardiology","Cardiology",IF(TRIM(LOWER(F2703))="Cardiology","Cardiology",IF(TRIM(LOWER(F2703))="Peads","Pediatrics",IF(TRIM(LOWER(F2703))="Pediatrics","Pediatrics",IF(TRIM(LOWER(F2703))="orthopedics","Orthopedics",IF(TRIM(LOWER(F2703))="Neurology","Neurology",IF(TRIM(LOWER(F2703))="Oncology","Oncology")))))))))))</f>
        <v>Neurology</v>
      </c>
      <c r="P2703" s="3" t="str">
        <f t="shared" si="252"/>
        <v>Government</v>
      </c>
      <c r="Q2703" s="5">
        <f t="shared" si="253"/>
        <v>15</v>
      </c>
      <c r="R2703" s="1">
        <f t="shared" si="254"/>
        <v>138369.59</v>
      </c>
      <c r="S2703" s="1">
        <f t="shared" si="255"/>
        <v>1</v>
      </c>
      <c r="T2703" s="1" t="str">
        <f t="shared" si="256"/>
        <v>66+</v>
      </c>
      <c r="U2703" s="1" t="str">
        <f t="shared" si="257"/>
        <v>Yes</v>
      </c>
    </row>
    <row r="2704" spans="1:21">
      <c r="A2704" s="1">
        <v>2703</v>
      </c>
      <c r="C2704" s="1" t="s">
        <v>44</v>
      </c>
      <c r="D2704" s="2">
        <v>45615</v>
      </c>
      <c r="E2704" s="2">
        <v>45619</v>
      </c>
      <c r="F2704" s="1" t="s">
        <v>49</v>
      </c>
      <c r="G2704" s="1" t="s">
        <v>31</v>
      </c>
      <c r="H2704" s="1" t="s">
        <v>23</v>
      </c>
      <c r="I2704" s="1">
        <v>262514.83</v>
      </c>
      <c r="K2704" s="1" t="s">
        <v>17</v>
      </c>
      <c r="N2704" s="3" t="str">
        <f>IF(LEFT(LOWER(C2704),1)="m","Male",IF(LEFT(LOWER(C2704),1)="f","Female","Unknown"))</f>
        <v>Female</v>
      </c>
      <c r="O2704" s="4" t="str">
        <f>IF(TRIM(LOWER(F2704))="neuro","Neurology",IF(TRIM(LOWER(F2704))="Neurology","Neurology",IF(TRIM(LOWER(F2704))="general ward","General",IF(TRIM(LOWER(F2704))="general","General",IF(TRIM(LOWER(F2704))="cardiology","Cardiology",IF(TRIM(LOWER(F2704))="Cardiology","Cardiology",IF(TRIM(LOWER(F2704))="Peads","Pediatrics",IF(TRIM(LOWER(F2704))="Pediatrics","Pediatrics",IF(TRIM(LOWER(F2704))="orthopedics","Orthopedics",IF(TRIM(LOWER(F2704))="Neurology","Neurology",IF(TRIM(LOWER(F2704))="Oncology","Oncology")))))))))))</f>
        <v>Oncology</v>
      </c>
      <c r="P2704" s="3" t="str">
        <f t="shared" si="252"/>
        <v>Private</v>
      </c>
      <c r="Q2704" s="5">
        <f t="shared" si="253"/>
        <v>4</v>
      </c>
      <c r="R2704" s="1">
        <f t="shared" si="254"/>
        <v>262514.83</v>
      </c>
      <c r="S2704" s="1">
        <f t="shared" si="255"/>
        <v>1</v>
      </c>
      <c r="T2704" s="1" t="str">
        <f t="shared" si="256"/>
        <v>0-17</v>
      </c>
      <c r="U2704" s="1" t="str">
        <f t="shared" si="257"/>
        <v>Unknown</v>
      </c>
    </row>
    <row r="2705" spans="1:21">
      <c r="A2705" s="1">
        <v>2704</v>
      </c>
      <c r="B2705" s="1">
        <v>66</v>
      </c>
      <c r="C2705" s="1" t="s">
        <v>12</v>
      </c>
      <c r="D2705" s="2">
        <v>45366</v>
      </c>
      <c r="E2705" s="2">
        <v>45373</v>
      </c>
      <c r="F2705" s="1" t="s">
        <v>30</v>
      </c>
      <c r="G2705" s="1" t="s">
        <v>46</v>
      </c>
      <c r="I2705" s="1">
        <v>136761.13</v>
      </c>
      <c r="J2705" s="1" t="s">
        <v>38</v>
      </c>
      <c r="K2705" s="1" t="s">
        <v>17</v>
      </c>
      <c r="N2705" s="3" t="str">
        <f>IF(LEFT(LOWER(C2705),1)="m","Male",IF(LEFT(LOWER(C2705),1)="f","Female","Unknown"))</f>
        <v>Unknown</v>
      </c>
      <c r="O2705" s="4" t="str">
        <f>IF(TRIM(LOWER(F2705))="neuro","Neurology",IF(TRIM(LOWER(F2705))="Neurology","Neurology",IF(TRIM(LOWER(F2705))="general ward","General",IF(TRIM(LOWER(F2705))="general","General",IF(TRIM(LOWER(F2705))="cardiology","Cardiology",IF(TRIM(LOWER(F2705))="Cardiology","Cardiology",IF(TRIM(LOWER(F2705))="Peads","Pediatrics",IF(TRIM(LOWER(F2705))="Pediatrics","Pediatrics",IF(TRIM(LOWER(F2705))="orthopedics","Orthopedics",IF(TRIM(LOWER(F2705))="Neurology","Neurology",IF(TRIM(LOWER(F2705))="Oncology","Oncology")))))))))))</f>
        <v>Pediatrics</v>
      </c>
      <c r="P2705" s="3" t="str">
        <f t="shared" si="252"/>
        <v>Self</v>
      </c>
      <c r="Q2705" s="5">
        <f t="shared" si="253"/>
        <v>7</v>
      </c>
      <c r="R2705" s="1">
        <f t="shared" si="254"/>
        <v>136761.13</v>
      </c>
      <c r="S2705" s="1">
        <f t="shared" si="255"/>
        <v>1</v>
      </c>
      <c r="T2705" s="1" t="str">
        <f t="shared" si="256"/>
        <v>66+</v>
      </c>
      <c r="U2705" s="1" t="str">
        <f t="shared" si="257"/>
        <v>No</v>
      </c>
    </row>
    <row r="2706" spans="1:21">
      <c r="A2706" s="1">
        <v>2705</v>
      </c>
      <c r="B2706" s="1">
        <v>60</v>
      </c>
      <c r="C2706" s="1" t="s">
        <v>27</v>
      </c>
      <c r="D2706" s="2">
        <v>45076</v>
      </c>
      <c r="E2706" s="2">
        <v>45078</v>
      </c>
      <c r="F2706" s="1" t="s">
        <v>52</v>
      </c>
      <c r="G2706" s="1" t="s">
        <v>33</v>
      </c>
      <c r="H2706" s="1" t="s">
        <v>51</v>
      </c>
      <c r="I2706" s="1">
        <v>246818.44</v>
      </c>
      <c r="K2706" s="1" t="s">
        <v>25</v>
      </c>
      <c r="N2706" s="3" t="str">
        <f>IF(LEFT(LOWER(C2706),1)="m","Male",IF(LEFT(LOWER(C2706),1)="f","Female","Unknown"))</f>
        <v>Male</v>
      </c>
      <c r="O2706" s="4" t="str">
        <f>IF(TRIM(LOWER(F2706))="neuro","Neurology",IF(TRIM(LOWER(F2706))="Neurology","Neurology",IF(TRIM(LOWER(F2706))="general ward","General",IF(TRIM(LOWER(F2706))="general","General",IF(TRIM(LOWER(F2706))="cardiology","Cardiology",IF(TRIM(LOWER(F2706))="Cardiology","Cardiology",IF(TRIM(LOWER(F2706))="Peads","Pediatrics",IF(TRIM(LOWER(F2706))="Pediatrics","Pediatrics",IF(TRIM(LOWER(F2706))="orthopedics","Orthopedics",IF(TRIM(LOWER(F2706))="Neurology","Neurology",IF(TRIM(LOWER(F2706))="Oncology","Oncology")))))))))))</f>
        <v>Oncology</v>
      </c>
      <c r="P2706" s="3" t="str">
        <f t="shared" si="252"/>
        <v>Self</v>
      </c>
      <c r="Q2706" s="5">
        <f t="shared" si="253"/>
        <v>2</v>
      </c>
      <c r="R2706" s="1">
        <f t="shared" si="254"/>
        <v>246818.44</v>
      </c>
      <c r="S2706" s="1">
        <f t="shared" si="255"/>
        <v>1</v>
      </c>
      <c r="T2706" s="1" t="str">
        <f t="shared" si="256"/>
        <v>51-65</v>
      </c>
      <c r="U2706" s="1" t="str">
        <f t="shared" si="257"/>
        <v>Unknown</v>
      </c>
    </row>
    <row r="2707" spans="1:21">
      <c r="A2707" s="1">
        <v>2706</v>
      </c>
      <c r="C2707" s="1" t="s">
        <v>12</v>
      </c>
      <c r="D2707" s="2">
        <v>44928</v>
      </c>
      <c r="E2707" s="2">
        <v>44946</v>
      </c>
      <c r="F2707" s="1" t="s">
        <v>52</v>
      </c>
      <c r="G2707" s="1" t="s">
        <v>22</v>
      </c>
      <c r="H2707" s="1" t="s">
        <v>39</v>
      </c>
      <c r="I2707" s="1">
        <v>119244.52</v>
      </c>
      <c r="J2707" s="1" t="s">
        <v>38</v>
      </c>
      <c r="K2707" s="1" t="s">
        <v>17</v>
      </c>
      <c r="N2707" s="3" t="str">
        <f>IF(LEFT(LOWER(C2707),1)="m","Male",IF(LEFT(LOWER(C2707),1)="f","Female","Unknown"))</f>
        <v>Unknown</v>
      </c>
      <c r="O2707" s="4" t="str">
        <f>IF(TRIM(LOWER(F2707))="neuro","Neurology",IF(TRIM(LOWER(F2707))="Neurology","Neurology",IF(TRIM(LOWER(F2707))="general ward","General",IF(TRIM(LOWER(F2707))="general","General",IF(TRIM(LOWER(F2707))="cardiology","Cardiology",IF(TRIM(LOWER(F2707))="Cardiology","Cardiology",IF(TRIM(LOWER(F2707))="Peads","Pediatrics",IF(TRIM(LOWER(F2707))="Pediatrics","Pediatrics",IF(TRIM(LOWER(F2707))="orthopedics","Orthopedics",IF(TRIM(LOWER(F2707))="Neurology","Neurology",IF(TRIM(LOWER(F2707))="Oncology","Oncology")))))))))))</f>
        <v>Oncology</v>
      </c>
      <c r="P2707" s="3" t="str">
        <f t="shared" si="252"/>
        <v>Government</v>
      </c>
      <c r="Q2707" s="5">
        <f t="shared" si="253"/>
        <v>18</v>
      </c>
      <c r="R2707" s="1">
        <f t="shared" si="254"/>
        <v>119244.52</v>
      </c>
      <c r="S2707" s="1">
        <f t="shared" si="255"/>
        <v>1</v>
      </c>
      <c r="T2707" s="1" t="str">
        <f t="shared" si="256"/>
        <v>0-17</v>
      </c>
      <c r="U2707" s="1" t="str">
        <f t="shared" si="257"/>
        <v>No</v>
      </c>
    </row>
    <row r="2708" spans="1:21">
      <c r="A2708" s="1">
        <v>2707</v>
      </c>
      <c r="C2708" s="1" t="s">
        <v>18</v>
      </c>
      <c r="D2708" s="2">
        <v>45433</v>
      </c>
      <c r="E2708" s="2">
        <v>45440</v>
      </c>
      <c r="F2708" s="1" t="s">
        <v>50</v>
      </c>
      <c r="G2708" s="1" t="s">
        <v>41</v>
      </c>
      <c r="H2708" s="1" t="s">
        <v>51</v>
      </c>
      <c r="I2708" s="1">
        <v>109037.51</v>
      </c>
      <c r="J2708" s="1" t="s">
        <v>17</v>
      </c>
      <c r="K2708" s="1" t="s">
        <v>42</v>
      </c>
      <c r="N2708" s="3" t="str">
        <f>IF(LEFT(LOWER(C2708),1)="m","Male",IF(LEFT(LOWER(C2708),1)="f","Female","Unknown"))</f>
        <v>Male</v>
      </c>
      <c r="O2708" s="4" t="str">
        <f>IF(TRIM(LOWER(F2708))="neuro","Neurology",IF(TRIM(LOWER(F2708))="Neurology","Neurology",IF(TRIM(LOWER(F2708))="general ward","General",IF(TRIM(LOWER(F2708))="general","General",IF(TRIM(LOWER(F2708))="cardiology","Cardiology",IF(TRIM(LOWER(F2708))="Cardiology","Cardiology",IF(TRIM(LOWER(F2708))="Peads","Pediatrics",IF(TRIM(LOWER(F2708))="Pediatrics","Pediatrics",IF(TRIM(LOWER(F2708))="orthopedics","Orthopedics",IF(TRIM(LOWER(F2708))="Neurology","Neurology",IF(TRIM(LOWER(F2708))="Oncology","Oncology")))))))))))</f>
        <v>Cardiology</v>
      </c>
      <c r="P2708" s="3" t="str">
        <f t="shared" si="252"/>
        <v>Unknown</v>
      </c>
      <c r="Q2708" s="5">
        <f t="shared" si="253"/>
        <v>7</v>
      </c>
      <c r="R2708" s="1">
        <f t="shared" si="254"/>
        <v>109037.51</v>
      </c>
      <c r="S2708" s="1">
        <f t="shared" si="255"/>
        <v>0</v>
      </c>
      <c r="T2708" s="1" t="str">
        <f t="shared" si="256"/>
        <v>0-17</v>
      </c>
      <c r="U2708" s="1" t="str">
        <f t="shared" si="257"/>
        <v>Yes</v>
      </c>
    </row>
    <row r="2709" spans="1:21">
      <c r="A2709" s="1">
        <v>2708</v>
      </c>
      <c r="C2709" s="1" t="s">
        <v>44</v>
      </c>
      <c r="D2709" s="2">
        <v>45147</v>
      </c>
      <c r="E2709" s="2">
        <v>45158</v>
      </c>
      <c r="F2709" s="1" t="s">
        <v>52</v>
      </c>
      <c r="G2709" s="1" t="s">
        <v>36</v>
      </c>
      <c r="H2709" s="1" t="s">
        <v>15</v>
      </c>
      <c r="I2709" s="1">
        <v>232958.78</v>
      </c>
      <c r="J2709" s="1" t="s">
        <v>24</v>
      </c>
      <c r="K2709" s="1" t="s">
        <v>16</v>
      </c>
      <c r="N2709" s="3" t="str">
        <f>IF(LEFT(LOWER(C2709),1)="m","Male",IF(LEFT(LOWER(C2709),1)="f","Female","Unknown"))</f>
        <v>Female</v>
      </c>
      <c r="O2709" s="4" t="str">
        <f>IF(TRIM(LOWER(F2709))="neuro","Neurology",IF(TRIM(LOWER(F2709))="Neurology","Neurology",IF(TRIM(LOWER(F2709))="general ward","General",IF(TRIM(LOWER(F2709))="general","General",IF(TRIM(LOWER(F2709))="cardiology","Cardiology",IF(TRIM(LOWER(F2709))="Cardiology","Cardiology",IF(TRIM(LOWER(F2709))="Peads","Pediatrics",IF(TRIM(LOWER(F2709))="Pediatrics","Pediatrics",IF(TRIM(LOWER(F2709))="orthopedics","Orthopedics",IF(TRIM(LOWER(F2709))="Neurology","Neurology",IF(TRIM(LOWER(F2709))="Oncology","Oncology")))))))))))</f>
        <v>Oncology</v>
      </c>
      <c r="P2709" s="3" t="str">
        <f t="shared" si="252"/>
        <v>Government</v>
      </c>
      <c r="Q2709" s="5">
        <f t="shared" si="253"/>
        <v>11</v>
      </c>
      <c r="R2709" s="1">
        <f t="shared" si="254"/>
        <v>232958.78</v>
      </c>
      <c r="S2709" s="1">
        <f t="shared" si="255"/>
        <v>1</v>
      </c>
      <c r="T2709" s="1" t="str">
        <f t="shared" si="256"/>
        <v>0-17</v>
      </c>
      <c r="U2709" s="1" t="str">
        <f t="shared" si="257"/>
        <v>No</v>
      </c>
    </row>
    <row r="2710" spans="1:21">
      <c r="A2710" s="1">
        <v>2709</v>
      </c>
      <c r="B2710" s="1">
        <v>87</v>
      </c>
      <c r="C2710" s="1" t="s">
        <v>26</v>
      </c>
      <c r="D2710" s="2">
        <v>45363</v>
      </c>
      <c r="E2710" s="2">
        <v>45377</v>
      </c>
      <c r="F2710" s="1" t="s">
        <v>35</v>
      </c>
      <c r="G2710" s="1" t="s">
        <v>14</v>
      </c>
      <c r="H2710" s="1" t="s">
        <v>37</v>
      </c>
      <c r="I2710" s="1">
        <v>310371.75</v>
      </c>
      <c r="K2710" s="1" t="s">
        <v>17</v>
      </c>
      <c r="N2710" s="3" t="str">
        <f>IF(LEFT(LOWER(C2710),1)="m","Male",IF(LEFT(LOWER(C2710),1)="f","Female","Unknown"))</f>
        <v>Female</v>
      </c>
      <c r="O2710" s="4" t="str">
        <f>IF(TRIM(LOWER(F2710))="neuro","Neurology",IF(TRIM(LOWER(F2710))="Neurology","Neurology",IF(TRIM(LOWER(F2710))="general ward","General",IF(TRIM(LOWER(F2710))="general","General",IF(TRIM(LOWER(F2710))="cardiology","Cardiology",IF(TRIM(LOWER(F2710))="Cardiology","Cardiology",IF(TRIM(LOWER(F2710))="Peads","Pediatrics",IF(TRIM(LOWER(F2710))="Pediatrics","Pediatrics",IF(TRIM(LOWER(F2710))="orthopedics","Orthopedics",IF(TRIM(LOWER(F2710))="Neurology","Neurology",IF(TRIM(LOWER(F2710))="Oncology","Oncology")))))))))))</f>
        <v>Cardiology</v>
      </c>
      <c r="P2710" s="3" t="str">
        <f t="shared" si="252"/>
        <v>Private</v>
      </c>
      <c r="Q2710" s="5">
        <f t="shared" si="253"/>
        <v>14</v>
      </c>
      <c r="R2710" s="1">
        <f t="shared" si="254"/>
        <v>310371.75</v>
      </c>
      <c r="S2710" s="1">
        <f t="shared" si="255"/>
        <v>1</v>
      </c>
      <c r="T2710" s="1" t="str">
        <f t="shared" si="256"/>
        <v>66+</v>
      </c>
      <c r="U2710" s="1" t="str">
        <f t="shared" si="257"/>
        <v>Unknown</v>
      </c>
    </row>
    <row r="2711" spans="1:21">
      <c r="A2711" s="1">
        <v>2710</v>
      </c>
      <c r="C2711" s="1" t="s">
        <v>44</v>
      </c>
      <c r="D2711" s="2">
        <v>45319</v>
      </c>
      <c r="E2711" s="2">
        <v>45333</v>
      </c>
      <c r="F2711" s="1" t="s">
        <v>52</v>
      </c>
      <c r="G2711" s="1" t="s">
        <v>41</v>
      </c>
      <c r="H2711" s="1" t="s">
        <v>23</v>
      </c>
      <c r="I2711" s="1">
        <v>71400.42</v>
      </c>
      <c r="J2711" s="1" t="s">
        <v>17</v>
      </c>
      <c r="K2711" s="1" t="s">
        <v>16</v>
      </c>
      <c r="N2711" s="3" t="str">
        <f>IF(LEFT(LOWER(C2711),1)="m","Male",IF(LEFT(LOWER(C2711),1)="f","Female","Unknown"))</f>
        <v>Female</v>
      </c>
      <c r="O2711" s="4" t="str">
        <f>IF(TRIM(LOWER(F2711))="neuro","Neurology",IF(TRIM(LOWER(F2711))="Neurology","Neurology",IF(TRIM(LOWER(F2711))="general ward","General",IF(TRIM(LOWER(F2711))="general","General",IF(TRIM(LOWER(F2711))="cardiology","Cardiology",IF(TRIM(LOWER(F2711))="Cardiology","Cardiology",IF(TRIM(LOWER(F2711))="Peads","Pediatrics",IF(TRIM(LOWER(F2711))="Pediatrics","Pediatrics",IF(TRIM(LOWER(F2711))="orthopedics","Orthopedics",IF(TRIM(LOWER(F2711))="Neurology","Neurology",IF(TRIM(LOWER(F2711))="Oncology","Oncology")))))))))))</f>
        <v>Oncology</v>
      </c>
      <c r="P2711" s="3" t="str">
        <f t="shared" si="252"/>
        <v>Unknown</v>
      </c>
      <c r="Q2711" s="5">
        <f t="shared" si="253"/>
        <v>14</v>
      </c>
      <c r="R2711" s="1">
        <f t="shared" si="254"/>
        <v>71400.42</v>
      </c>
      <c r="S2711" s="1">
        <f t="shared" si="255"/>
        <v>1</v>
      </c>
      <c r="T2711" s="1" t="str">
        <f t="shared" si="256"/>
        <v>0-17</v>
      </c>
      <c r="U2711" s="1" t="str">
        <f t="shared" si="257"/>
        <v>Yes</v>
      </c>
    </row>
    <row r="2712" spans="1:21">
      <c r="A2712" s="1">
        <v>2711</v>
      </c>
      <c r="B2712" s="1">
        <v>62</v>
      </c>
      <c r="C2712" s="1" t="s">
        <v>18</v>
      </c>
      <c r="D2712" s="2">
        <v>45582</v>
      </c>
      <c r="E2712" s="2">
        <v>45601</v>
      </c>
      <c r="F2712" s="1" t="s">
        <v>35</v>
      </c>
      <c r="G2712" s="1" t="s">
        <v>31</v>
      </c>
      <c r="H2712" s="1" t="s">
        <v>32</v>
      </c>
      <c r="I2712" s="1">
        <v>125613.43</v>
      </c>
      <c r="J2712" s="1" t="s">
        <v>16</v>
      </c>
      <c r="K2712" s="1" t="s">
        <v>17</v>
      </c>
      <c r="N2712" s="3" t="str">
        <f>IF(LEFT(LOWER(C2712),1)="m","Male",IF(LEFT(LOWER(C2712),1)="f","Female","Unknown"))</f>
        <v>Male</v>
      </c>
      <c r="O2712" s="4" t="str">
        <f>IF(TRIM(LOWER(F2712))="neuro","Neurology",IF(TRIM(LOWER(F2712))="Neurology","Neurology",IF(TRIM(LOWER(F2712))="general ward","General",IF(TRIM(LOWER(F2712))="general","General",IF(TRIM(LOWER(F2712))="cardiology","Cardiology",IF(TRIM(LOWER(F2712))="Cardiology","Cardiology",IF(TRIM(LOWER(F2712))="Peads","Pediatrics",IF(TRIM(LOWER(F2712))="Pediatrics","Pediatrics",IF(TRIM(LOWER(F2712))="orthopedics","Orthopedics",IF(TRIM(LOWER(F2712))="Neurology","Neurology",IF(TRIM(LOWER(F2712))="Oncology","Oncology")))))))))))</f>
        <v>Cardiology</v>
      </c>
      <c r="P2712" s="3" t="str">
        <f t="shared" si="252"/>
        <v>Private</v>
      </c>
      <c r="Q2712" s="5">
        <f t="shared" si="253"/>
        <v>19</v>
      </c>
      <c r="R2712" s="1">
        <f t="shared" si="254"/>
        <v>125613.43</v>
      </c>
      <c r="S2712" s="1">
        <f t="shared" si="255"/>
        <v>1</v>
      </c>
      <c r="T2712" s="1" t="str">
        <f t="shared" si="256"/>
        <v>51-65</v>
      </c>
      <c r="U2712" s="1" t="str">
        <f t="shared" si="257"/>
        <v>Yes</v>
      </c>
    </row>
    <row r="2713" spans="1:21">
      <c r="A2713" s="1">
        <v>2712</v>
      </c>
      <c r="B2713" s="1">
        <v>84</v>
      </c>
      <c r="C2713" s="1" t="s">
        <v>34</v>
      </c>
      <c r="D2713" s="2">
        <v>45267</v>
      </c>
      <c r="E2713" s="2">
        <v>45270</v>
      </c>
      <c r="F2713" s="1" t="s">
        <v>30</v>
      </c>
      <c r="G2713" s="1" t="s">
        <v>22</v>
      </c>
      <c r="I2713" s="1">
        <v>137776.81</v>
      </c>
      <c r="J2713" s="1" t="s">
        <v>17</v>
      </c>
      <c r="K2713" s="1" t="s">
        <v>38</v>
      </c>
      <c r="N2713" s="3" t="str">
        <f>IF(LEFT(LOWER(C2713),1)="m","Male",IF(LEFT(LOWER(C2713),1)="f","Female","Unknown"))</f>
        <v>Male</v>
      </c>
      <c r="O2713" s="4" t="str">
        <f>IF(TRIM(LOWER(F2713))="neuro","Neurology",IF(TRIM(LOWER(F2713))="Neurology","Neurology",IF(TRIM(LOWER(F2713))="general ward","General",IF(TRIM(LOWER(F2713))="general","General",IF(TRIM(LOWER(F2713))="cardiology","Cardiology",IF(TRIM(LOWER(F2713))="Cardiology","Cardiology",IF(TRIM(LOWER(F2713))="Peads","Pediatrics",IF(TRIM(LOWER(F2713))="Pediatrics","Pediatrics",IF(TRIM(LOWER(F2713))="orthopedics","Orthopedics",IF(TRIM(LOWER(F2713))="Neurology","Neurology",IF(TRIM(LOWER(F2713))="Oncology","Oncology")))))))))))</f>
        <v>Pediatrics</v>
      </c>
      <c r="P2713" s="3" t="str">
        <f t="shared" si="252"/>
        <v>Government</v>
      </c>
      <c r="Q2713" s="5">
        <f t="shared" si="253"/>
        <v>3</v>
      </c>
      <c r="R2713" s="1">
        <f t="shared" si="254"/>
        <v>137776.81</v>
      </c>
      <c r="S2713" s="1">
        <f t="shared" si="255"/>
        <v>0</v>
      </c>
      <c r="T2713" s="1" t="str">
        <f t="shared" si="256"/>
        <v>66+</v>
      </c>
      <c r="U2713" s="1" t="str">
        <f t="shared" si="257"/>
        <v>Yes</v>
      </c>
    </row>
    <row r="2714" spans="1:21">
      <c r="A2714" s="1">
        <v>2713</v>
      </c>
      <c r="C2714" s="1" t="s">
        <v>26</v>
      </c>
      <c r="D2714" s="2">
        <v>45651</v>
      </c>
      <c r="E2714" s="2">
        <v>45669</v>
      </c>
      <c r="F2714" s="1" t="s">
        <v>28</v>
      </c>
      <c r="G2714" s="1" t="s">
        <v>36</v>
      </c>
      <c r="H2714" s="1" t="s">
        <v>15</v>
      </c>
      <c r="I2714" s="1">
        <v>316034.71000000002</v>
      </c>
      <c r="J2714" s="1" t="s">
        <v>16</v>
      </c>
      <c r="K2714" s="1" t="s">
        <v>38</v>
      </c>
      <c r="N2714" s="3" t="str">
        <f>IF(LEFT(LOWER(C2714),1)="m","Male",IF(LEFT(LOWER(C2714),1)="f","Female","Unknown"))</f>
        <v>Female</v>
      </c>
      <c r="O2714" s="4" t="str">
        <f>IF(TRIM(LOWER(F2714))="neuro","Neurology",IF(TRIM(LOWER(F2714))="Neurology","Neurology",IF(TRIM(LOWER(F2714))="general ward","General",IF(TRIM(LOWER(F2714))="general","General",IF(TRIM(LOWER(F2714))="cardiology","Cardiology",IF(TRIM(LOWER(F2714))="Cardiology","Cardiology",IF(TRIM(LOWER(F2714))="Peads","Pediatrics",IF(TRIM(LOWER(F2714))="Pediatrics","Pediatrics",IF(TRIM(LOWER(F2714))="orthopedics","Orthopedics",IF(TRIM(LOWER(F2714))="Neurology","Neurology",IF(TRIM(LOWER(F2714))="Oncology","Oncology")))))))))))</f>
        <v>Orthopedics</v>
      </c>
      <c r="P2714" s="3" t="str">
        <f t="shared" si="252"/>
        <v>Government</v>
      </c>
      <c r="Q2714" s="5">
        <f t="shared" si="253"/>
        <v>18</v>
      </c>
      <c r="R2714" s="1">
        <f t="shared" si="254"/>
        <v>316034.71000000002</v>
      </c>
      <c r="S2714" s="1">
        <f t="shared" si="255"/>
        <v>0</v>
      </c>
      <c r="T2714" s="1" t="str">
        <f t="shared" si="256"/>
        <v>0-17</v>
      </c>
      <c r="U2714" s="1" t="str">
        <f t="shared" si="257"/>
        <v>Yes</v>
      </c>
    </row>
    <row r="2715" spans="1:21">
      <c r="A2715" s="1">
        <v>2714</v>
      </c>
      <c r="C2715" s="1" t="s">
        <v>12</v>
      </c>
      <c r="D2715" s="2">
        <v>45580</v>
      </c>
      <c r="E2715" s="2">
        <v>45591</v>
      </c>
      <c r="F2715" s="1" t="s">
        <v>50</v>
      </c>
      <c r="G2715" s="1" t="s">
        <v>31</v>
      </c>
      <c r="H2715" s="1" t="s">
        <v>48</v>
      </c>
      <c r="I2715" s="1">
        <v>82276.27</v>
      </c>
      <c r="J2715" s="1" t="s">
        <v>16</v>
      </c>
      <c r="K2715" s="1" t="s">
        <v>25</v>
      </c>
      <c r="N2715" s="3" t="str">
        <f>IF(LEFT(LOWER(C2715),1)="m","Male",IF(LEFT(LOWER(C2715),1)="f","Female","Unknown"))</f>
        <v>Unknown</v>
      </c>
      <c r="O2715" s="4" t="str">
        <f>IF(TRIM(LOWER(F2715))="neuro","Neurology",IF(TRIM(LOWER(F2715))="Neurology","Neurology",IF(TRIM(LOWER(F2715))="general ward","General",IF(TRIM(LOWER(F2715))="general","General",IF(TRIM(LOWER(F2715))="cardiology","Cardiology",IF(TRIM(LOWER(F2715))="Cardiology","Cardiology",IF(TRIM(LOWER(F2715))="Peads","Pediatrics",IF(TRIM(LOWER(F2715))="Pediatrics","Pediatrics",IF(TRIM(LOWER(F2715))="orthopedics","Orthopedics",IF(TRIM(LOWER(F2715))="Neurology","Neurology",IF(TRIM(LOWER(F2715))="Oncology","Oncology")))))))))))</f>
        <v>Cardiology</v>
      </c>
      <c r="P2715" s="3" t="str">
        <f t="shared" si="252"/>
        <v>Private</v>
      </c>
      <c r="Q2715" s="5">
        <f t="shared" si="253"/>
        <v>11</v>
      </c>
      <c r="R2715" s="1">
        <f t="shared" si="254"/>
        <v>82276.27</v>
      </c>
      <c r="S2715" s="1">
        <f t="shared" si="255"/>
        <v>1</v>
      </c>
      <c r="T2715" s="1" t="str">
        <f t="shared" si="256"/>
        <v>0-17</v>
      </c>
      <c r="U2715" s="1" t="str">
        <f t="shared" si="257"/>
        <v>Yes</v>
      </c>
    </row>
    <row r="2716" spans="1:21">
      <c r="A2716" s="1">
        <v>2715</v>
      </c>
      <c r="B2716" s="1">
        <v>76</v>
      </c>
      <c r="C2716" s="1" t="s">
        <v>18</v>
      </c>
      <c r="D2716" s="2">
        <v>45049</v>
      </c>
      <c r="E2716" s="2">
        <v>45069</v>
      </c>
      <c r="F2716" s="1" t="s">
        <v>50</v>
      </c>
      <c r="G2716" s="1" t="s">
        <v>14</v>
      </c>
      <c r="H2716" s="1" t="s">
        <v>51</v>
      </c>
      <c r="I2716" s="1">
        <v>282707.96999999997</v>
      </c>
      <c r="J2716" s="1" t="s">
        <v>16</v>
      </c>
      <c r="K2716" s="1" t="s">
        <v>20</v>
      </c>
      <c r="N2716" s="3" t="str">
        <f>IF(LEFT(LOWER(C2716),1)="m","Male",IF(LEFT(LOWER(C2716),1)="f","Female","Unknown"))</f>
        <v>Male</v>
      </c>
      <c r="O2716" s="4" t="str">
        <f>IF(TRIM(LOWER(F2716))="neuro","Neurology",IF(TRIM(LOWER(F2716))="Neurology","Neurology",IF(TRIM(LOWER(F2716))="general ward","General",IF(TRIM(LOWER(F2716))="general","General",IF(TRIM(LOWER(F2716))="cardiology","Cardiology",IF(TRIM(LOWER(F2716))="Cardiology","Cardiology",IF(TRIM(LOWER(F2716))="Peads","Pediatrics",IF(TRIM(LOWER(F2716))="Pediatrics","Pediatrics",IF(TRIM(LOWER(F2716))="orthopedics","Orthopedics",IF(TRIM(LOWER(F2716))="Neurology","Neurology",IF(TRIM(LOWER(F2716))="Oncology","Oncology")))))))))))</f>
        <v>Cardiology</v>
      </c>
      <c r="P2716" s="3" t="str">
        <f t="shared" si="252"/>
        <v>Private</v>
      </c>
      <c r="Q2716" s="5">
        <f t="shared" si="253"/>
        <v>20</v>
      </c>
      <c r="R2716" s="1">
        <f t="shared" si="254"/>
        <v>282707.96999999997</v>
      </c>
      <c r="S2716" s="1">
        <f t="shared" si="255"/>
        <v>0</v>
      </c>
      <c r="T2716" s="1" t="str">
        <f t="shared" si="256"/>
        <v>66+</v>
      </c>
      <c r="U2716" s="1" t="str">
        <f t="shared" si="257"/>
        <v>Yes</v>
      </c>
    </row>
    <row r="2717" spans="1:21">
      <c r="A2717" s="1">
        <v>2716</v>
      </c>
      <c r="B2717" s="1">
        <v>70</v>
      </c>
      <c r="C2717" s="1" t="s">
        <v>12</v>
      </c>
      <c r="D2717" s="2">
        <v>45308</v>
      </c>
      <c r="E2717" s="2">
        <v>45309</v>
      </c>
      <c r="F2717" s="1" t="s">
        <v>35</v>
      </c>
      <c r="G2717" s="1" t="s">
        <v>14</v>
      </c>
      <c r="H2717" s="1" t="s">
        <v>15</v>
      </c>
      <c r="I2717" s="1">
        <v>153073.59</v>
      </c>
      <c r="J2717" s="1" t="s">
        <v>24</v>
      </c>
      <c r="K2717" s="1" t="s">
        <v>20</v>
      </c>
      <c r="N2717" s="3" t="str">
        <f>IF(LEFT(LOWER(C2717),1)="m","Male",IF(LEFT(LOWER(C2717),1)="f","Female","Unknown"))</f>
        <v>Unknown</v>
      </c>
      <c r="O2717" s="4" t="str">
        <f>IF(TRIM(LOWER(F2717))="neuro","Neurology",IF(TRIM(LOWER(F2717))="Neurology","Neurology",IF(TRIM(LOWER(F2717))="general ward","General",IF(TRIM(LOWER(F2717))="general","General",IF(TRIM(LOWER(F2717))="cardiology","Cardiology",IF(TRIM(LOWER(F2717))="Cardiology","Cardiology",IF(TRIM(LOWER(F2717))="Peads","Pediatrics",IF(TRIM(LOWER(F2717))="Pediatrics","Pediatrics",IF(TRIM(LOWER(F2717))="orthopedics","Orthopedics",IF(TRIM(LOWER(F2717))="Neurology","Neurology",IF(TRIM(LOWER(F2717))="Oncology","Oncology")))))))))))</f>
        <v>Cardiology</v>
      </c>
      <c r="P2717" s="3" t="str">
        <f t="shared" si="252"/>
        <v>Private</v>
      </c>
      <c r="Q2717" s="5">
        <f t="shared" si="253"/>
        <v>1</v>
      </c>
      <c r="R2717" s="1">
        <f t="shared" si="254"/>
        <v>153073.59</v>
      </c>
      <c r="S2717" s="1">
        <f t="shared" si="255"/>
        <v>0</v>
      </c>
      <c r="T2717" s="1" t="str">
        <f t="shared" si="256"/>
        <v>66+</v>
      </c>
      <c r="U2717" s="1" t="str">
        <f t="shared" si="257"/>
        <v>No</v>
      </c>
    </row>
    <row r="2718" spans="1:21">
      <c r="A2718" s="1">
        <v>2717</v>
      </c>
      <c r="B2718" s="1">
        <v>32</v>
      </c>
      <c r="C2718" s="1" t="s">
        <v>29</v>
      </c>
      <c r="D2718" s="2">
        <v>45051</v>
      </c>
      <c r="E2718" s="2">
        <v>45067</v>
      </c>
      <c r="F2718" s="1" t="s">
        <v>13</v>
      </c>
      <c r="G2718" s="1" t="s">
        <v>22</v>
      </c>
      <c r="I2718" s="1">
        <v>68758.460000000006</v>
      </c>
      <c r="J2718" s="1" t="s">
        <v>16</v>
      </c>
      <c r="K2718" s="1" t="s">
        <v>17</v>
      </c>
      <c r="N2718" s="3" t="str">
        <f>IF(LEFT(LOWER(C2718),1)="m","Male",IF(LEFT(LOWER(C2718),1)="f","Female","Unknown"))</f>
        <v>Female</v>
      </c>
      <c r="O2718" s="4" t="str">
        <f>IF(TRIM(LOWER(F2718))="neuro","Neurology",IF(TRIM(LOWER(F2718))="Neurology","Neurology",IF(TRIM(LOWER(F2718))="general ward","General",IF(TRIM(LOWER(F2718))="general","General",IF(TRIM(LOWER(F2718))="cardiology","Cardiology",IF(TRIM(LOWER(F2718))="Cardiology","Cardiology",IF(TRIM(LOWER(F2718))="Peads","Pediatrics",IF(TRIM(LOWER(F2718))="Pediatrics","Pediatrics",IF(TRIM(LOWER(F2718))="orthopedics","Orthopedics",IF(TRIM(LOWER(F2718))="Neurology","Neurology",IF(TRIM(LOWER(F2718))="Oncology","Oncology")))))))))))</f>
        <v>Neurology</v>
      </c>
      <c r="P2718" s="3" t="str">
        <f t="shared" si="252"/>
        <v>Government</v>
      </c>
      <c r="Q2718" s="5">
        <f t="shared" si="253"/>
        <v>16</v>
      </c>
      <c r="R2718" s="1">
        <f t="shared" si="254"/>
        <v>68758.460000000006</v>
      </c>
      <c r="S2718" s="1">
        <f t="shared" si="255"/>
        <v>1</v>
      </c>
      <c r="T2718" s="1" t="str">
        <f t="shared" si="256"/>
        <v>18-35</v>
      </c>
      <c r="U2718" s="1" t="str">
        <f t="shared" si="257"/>
        <v>Yes</v>
      </c>
    </row>
    <row r="2719" spans="1:21">
      <c r="A2719" s="1">
        <v>2718</v>
      </c>
      <c r="C2719" s="1" t="s">
        <v>34</v>
      </c>
      <c r="D2719" s="2">
        <v>45438</v>
      </c>
      <c r="E2719" s="2">
        <v>45439</v>
      </c>
      <c r="F2719" s="1" t="s">
        <v>19</v>
      </c>
      <c r="G2719" s="1" t="s">
        <v>36</v>
      </c>
      <c r="H2719" s="1" t="s">
        <v>48</v>
      </c>
      <c r="I2719" s="1">
        <v>317792.28999999998</v>
      </c>
      <c r="J2719" s="1" t="s">
        <v>17</v>
      </c>
      <c r="K2719" s="1" t="s">
        <v>16</v>
      </c>
      <c r="N2719" s="3" t="str">
        <f>IF(LEFT(LOWER(C2719),1)="m","Male",IF(LEFT(LOWER(C2719),1)="f","Female","Unknown"))</f>
        <v>Male</v>
      </c>
      <c r="O2719" s="4" t="str">
        <f>IF(TRIM(LOWER(F2719))="neuro","Neurology",IF(TRIM(LOWER(F2719))="Neurology","Neurology",IF(TRIM(LOWER(F2719))="general ward","General",IF(TRIM(LOWER(F2719))="general","General",IF(TRIM(LOWER(F2719))="cardiology","Cardiology",IF(TRIM(LOWER(F2719))="Cardiology","Cardiology",IF(TRIM(LOWER(F2719))="Peads","Pediatrics",IF(TRIM(LOWER(F2719))="Pediatrics","Pediatrics",IF(TRIM(LOWER(F2719))="orthopedics","Orthopedics",IF(TRIM(LOWER(F2719))="Neurology","Neurology",IF(TRIM(LOWER(F2719))="Oncology","Oncology")))))))))))</f>
        <v>General</v>
      </c>
      <c r="P2719" s="3" t="str">
        <f t="shared" si="252"/>
        <v>Government</v>
      </c>
      <c r="Q2719" s="5">
        <f t="shared" si="253"/>
        <v>1</v>
      </c>
      <c r="R2719" s="1">
        <f t="shared" si="254"/>
        <v>317792.28999999998</v>
      </c>
      <c r="S2719" s="1">
        <f t="shared" si="255"/>
        <v>1</v>
      </c>
      <c r="T2719" s="1" t="str">
        <f t="shared" si="256"/>
        <v>0-17</v>
      </c>
      <c r="U2719" s="1" t="str">
        <f t="shared" si="257"/>
        <v>Yes</v>
      </c>
    </row>
    <row r="2720" spans="1:21">
      <c r="A2720" s="1">
        <v>2719</v>
      </c>
      <c r="B2720" s="1">
        <v>67</v>
      </c>
      <c r="C2720" s="1" t="s">
        <v>12</v>
      </c>
      <c r="D2720" s="2">
        <v>45093</v>
      </c>
      <c r="E2720" s="2">
        <v>45110</v>
      </c>
      <c r="F2720" s="1" t="s">
        <v>19</v>
      </c>
      <c r="G2720" s="1" t="s">
        <v>33</v>
      </c>
      <c r="H2720" s="1" t="s">
        <v>39</v>
      </c>
      <c r="I2720" s="1">
        <v>336427.53</v>
      </c>
      <c r="J2720" s="1" t="s">
        <v>42</v>
      </c>
      <c r="K2720" s="1" t="s">
        <v>17</v>
      </c>
      <c r="N2720" s="3" t="str">
        <f>IF(LEFT(LOWER(C2720),1)="m","Male",IF(LEFT(LOWER(C2720),1)="f","Female","Unknown"))</f>
        <v>Unknown</v>
      </c>
      <c r="O2720" s="4" t="str">
        <f>IF(TRIM(LOWER(F2720))="neuro","Neurology",IF(TRIM(LOWER(F2720))="Neurology","Neurology",IF(TRIM(LOWER(F2720))="general ward","General",IF(TRIM(LOWER(F2720))="general","General",IF(TRIM(LOWER(F2720))="cardiology","Cardiology",IF(TRIM(LOWER(F2720))="Cardiology","Cardiology",IF(TRIM(LOWER(F2720))="Peads","Pediatrics",IF(TRIM(LOWER(F2720))="Pediatrics","Pediatrics",IF(TRIM(LOWER(F2720))="orthopedics","Orthopedics",IF(TRIM(LOWER(F2720))="Neurology","Neurology",IF(TRIM(LOWER(F2720))="Oncology","Oncology")))))))))))</f>
        <v>General</v>
      </c>
      <c r="P2720" s="3" t="str">
        <f t="shared" si="252"/>
        <v>Self</v>
      </c>
      <c r="Q2720" s="5">
        <f t="shared" si="253"/>
        <v>17</v>
      </c>
      <c r="R2720" s="1">
        <f t="shared" si="254"/>
        <v>336427.53</v>
      </c>
      <c r="S2720" s="1">
        <f t="shared" si="255"/>
        <v>1</v>
      </c>
      <c r="T2720" s="1" t="str">
        <f t="shared" si="256"/>
        <v>66+</v>
      </c>
      <c r="U2720" s="1" t="str">
        <f t="shared" si="257"/>
        <v>No</v>
      </c>
    </row>
    <row r="2721" spans="1:21">
      <c r="A2721" s="1">
        <v>2720</v>
      </c>
      <c r="B2721" s="1">
        <v>1</v>
      </c>
      <c r="C2721" s="1" t="s">
        <v>26</v>
      </c>
      <c r="D2721" s="2">
        <v>45307</v>
      </c>
      <c r="E2721" s="2">
        <v>45311</v>
      </c>
      <c r="F2721" s="1" t="s">
        <v>50</v>
      </c>
      <c r="G2721" s="1" t="s">
        <v>33</v>
      </c>
      <c r="H2721" s="1" t="s">
        <v>37</v>
      </c>
      <c r="I2721" s="1">
        <v>329953.73</v>
      </c>
      <c r="J2721" s="1" t="s">
        <v>42</v>
      </c>
      <c r="K2721" s="1" t="s">
        <v>17</v>
      </c>
      <c r="N2721" s="3" t="str">
        <f>IF(LEFT(LOWER(C2721),1)="m","Male",IF(LEFT(LOWER(C2721),1)="f","Female","Unknown"))</f>
        <v>Female</v>
      </c>
      <c r="O2721" s="4" t="str">
        <f>IF(TRIM(LOWER(F2721))="neuro","Neurology",IF(TRIM(LOWER(F2721))="Neurology","Neurology",IF(TRIM(LOWER(F2721))="general ward","General",IF(TRIM(LOWER(F2721))="general","General",IF(TRIM(LOWER(F2721))="cardiology","Cardiology",IF(TRIM(LOWER(F2721))="Cardiology","Cardiology",IF(TRIM(LOWER(F2721))="Peads","Pediatrics",IF(TRIM(LOWER(F2721))="Pediatrics","Pediatrics",IF(TRIM(LOWER(F2721))="orthopedics","Orthopedics",IF(TRIM(LOWER(F2721))="Neurology","Neurology",IF(TRIM(LOWER(F2721))="Oncology","Oncology")))))))))))</f>
        <v>Cardiology</v>
      </c>
      <c r="P2721" s="3" t="str">
        <f t="shared" si="252"/>
        <v>Self</v>
      </c>
      <c r="Q2721" s="5">
        <f t="shared" si="253"/>
        <v>4</v>
      </c>
      <c r="R2721" s="1">
        <f t="shared" si="254"/>
        <v>329953.73</v>
      </c>
      <c r="S2721" s="1">
        <f t="shared" si="255"/>
        <v>1</v>
      </c>
      <c r="T2721" s="1" t="str">
        <f t="shared" si="256"/>
        <v>0-17</v>
      </c>
      <c r="U2721" s="1" t="str">
        <f t="shared" si="257"/>
        <v>No</v>
      </c>
    </row>
    <row r="2722" spans="1:21">
      <c r="A2722" s="1">
        <v>2721</v>
      </c>
      <c r="B2722" s="1">
        <v>66</v>
      </c>
      <c r="C2722" s="1" t="s">
        <v>29</v>
      </c>
      <c r="D2722" s="2">
        <v>45450</v>
      </c>
      <c r="E2722" s="2">
        <v>45459</v>
      </c>
      <c r="F2722" s="1" t="s">
        <v>52</v>
      </c>
      <c r="G2722" s="1" t="s">
        <v>41</v>
      </c>
      <c r="H2722" s="1" t="s">
        <v>47</v>
      </c>
      <c r="I2722" s="1">
        <v>136460.4</v>
      </c>
      <c r="J2722" s="1" t="s">
        <v>17</v>
      </c>
      <c r="K2722" s="1" t="s">
        <v>17</v>
      </c>
      <c r="N2722" s="3" t="str">
        <f>IF(LEFT(LOWER(C2722),1)="m","Male",IF(LEFT(LOWER(C2722),1)="f","Female","Unknown"))</f>
        <v>Female</v>
      </c>
      <c r="O2722" s="4" t="str">
        <f>IF(TRIM(LOWER(F2722))="neuro","Neurology",IF(TRIM(LOWER(F2722))="Neurology","Neurology",IF(TRIM(LOWER(F2722))="general ward","General",IF(TRIM(LOWER(F2722))="general","General",IF(TRIM(LOWER(F2722))="cardiology","Cardiology",IF(TRIM(LOWER(F2722))="Cardiology","Cardiology",IF(TRIM(LOWER(F2722))="Peads","Pediatrics",IF(TRIM(LOWER(F2722))="Pediatrics","Pediatrics",IF(TRIM(LOWER(F2722))="orthopedics","Orthopedics",IF(TRIM(LOWER(F2722))="Neurology","Neurology",IF(TRIM(LOWER(F2722))="Oncology","Oncology")))))))))))</f>
        <v>Oncology</v>
      </c>
      <c r="P2722" s="3" t="str">
        <f t="shared" si="252"/>
        <v>Unknown</v>
      </c>
      <c r="Q2722" s="5">
        <f t="shared" si="253"/>
        <v>9</v>
      </c>
      <c r="R2722" s="1">
        <f t="shared" si="254"/>
        <v>136460.4</v>
      </c>
      <c r="S2722" s="1">
        <f t="shared" si="255"/>
        <v>1</v>
      </c>
      <c r="T2722" s="1" t="str">
        <f t="shared" si="256"/>
        <v>66+</v>
      </c>
      <c r="U2722" s="1" t="str">
        <f t="shared" si="257"/>
        <v>Yes</v>
      </c>
    </row>
    <row r="2723" spans="1:21">
      <c r="A2723" s="1">
        <v>2722</v>
      </c>
      <c r="B2723" s="1">
        <v>58</v>
      </c>
      <c r="C2723" s="1" t="s">
        <v>18</v>
      </c>
      <c r="D2723" s="2">
        <v>45374</v>
      </c>
      <c r="E2723" s="2">
        <v>45386</v>
      </c>
      <c r="F2723" s="1" t="s">
        <v>30</v>
      </c>
      <c r="G2723" s="1" t="s">
        <v>46</v>
      </c>
      <c r="H2723" s="1" t="s">
        <v>23</v>
      </c>
      <c r="I2723" s="1">
        <v>293446.7</v>
      </c>
      <c r="J2723" s="1" t="s">
        <v>25</v>
      </c>
      <c r="K2723" s="1" t="s">
        <v>38</v>
      </c>
      <c r="N2723" s="3" t="str">
        <f>IF(LEFT(LOWER(C2723),1)="m","Male",IF(LEFT(LOWER(C2723),1)="f","Female","Unknown"))</f>
        <v>Male</v>
      </c>
      <c r="O2723" s="4" t="str">
        <f>IF(TRIM(LOWER(F2723))="neuro","Neurology",IF(TRIM(LOWER(F2723))="Neurology","Neurology",IF(TRIM(LOWER(F2723))="general ward","General",IF(TRIM(LOWER(F2723))="general","General",IF(TRIM(LOWER(F2723))="cardiology","Cardiology",IF(TRIM(LOWER(F2723))="Cardiology","Cardiology",IF(TRIM(LOWER(F2723))="Peads","Pediatrics",IF(TRIM(LOWER(F2723))="Pediatrics","Pediatrics",IF(TRIM(LOWER(F2723))="orthopedics","Orthopedics",IF(TRIM(LOWER(F2723))="Neurology","Neurology",IF(TRIM(LOWER(F2723))="Oncology","Oncology")))))))))))</f>
        <v>Pediatrics</v>
      </c>
      <c r="P2723" s="3" t="str">
        <f t="shared" si="252"/>
        <v>Self</v>
      </c>
      <c r="Q2723" s="5">
        <f t="shared" si="253"/>
        <v>12</v>
      </c>
      <c r="R2723" s="1">
        <f t="shared" si="254"/>
        <v>293446.7</v>
      </c>
      <c r="S2723" s="1">
        <f t="shared" si="255"/>
        <v>0</v>
      </c>
      <c r="T2723" s="1" t="str">
        <f t="shared" si="256"/>
        <v>51-65</v>
      </c>
      <c r="U2723" s="1" t="str">
        <f t="shared" si="257"/>
        <v>Yes</v>
      </c>
    </row>
    <row r="2724" spans="1:21">
      <c r="A2724" s="1">
        <v>2723</v>
      </c>
      <c r="B2724" s="1">
        <v>16</v>
      </c>
      <c r="C2724" s="1" t="s">
        <v>26</v>
      </c>
      <c r="D2724" s="2">
        <v>45292</v>
      </c>
      <c r="E2724" s="2">
        <v>45301</v>
      </c>
      <c r="F2724" s="1" t="s">
        <v>19</v>
      </c>
      <c r="G2724" s="1" t="s">
        <v>33</v>
      </c>
      <c r="H2724" s="1" t="s">
        <v>37</v>
      </c>
      <c r="I2724" s="1">
        <v>234662.33</v>
      </c>
      <c r="J2724" s="1" t="s">
        <v>38</v>
      </c>
      <c r="K2724" s="1" t="s">
        <v>42</v>
      </c>
      <c r="N2724" s="3" t="str">
        <f>IF(LEFT(LOWER(C2724),1)="m","Male",IF(LEFT(LOWER(C2724),1)="f","Female","Unknown"))</f>
        <v>Female</v>
      </c>
      <c r="O2724" s="4" t="str">
        <f>IF(TRIM(LOWER(F2724))="neuro","Neurology",IF(TRIM(LOWER(F2724))="Neurology","Neurology",IF(TRIM(LOWER(F2724))="general ward","General",IF(TRIM(LOWER(F2724))="general","General",IF(TRIM(LOWER(F2724))="cardiology","Cardiology",IF(TRIM(LOWER(F2724))="Cardiology","Cardiology",IF(TRIM(LOWER(F2724))="Peads","Pediatrics",IF(TRIM(LOWER(F2724))="Pediatrics","Pediatrics",IF(TRIM(LOWER(F2724))="orthopedics","Orthopedics",IF(TRIM(LOWER(F2724))="Neurology","Neurology",IF(TRIM(LOWER(F2724))="Oncology","Oncology")))))))))))</f>
        <v>General</v>
      </c>
      <c r="P2724" s="3" t="str">
        <f t="shared" si="252"/>
        <v>Self</v>
      </c>
      <c r="Q2724" s="5">
        <f t="shared" si="253"/>
        <v>9</v>
      </c>
      <c r="R2724" s="1">
        <f t="shared" si="254"/>
        <v>234662.33</v>
      </c>
      <c r="S2724" s="1">
        <f t="shared" si="255"/>
        <v>0</v>
      </c>
      <c r="T2724" s="1" t="str">
        <f t="shared" si="256"/>
        <v>0-17</v>
      </c>
      <c r="U2724" s="1" t="str">
        <f t="shared" si="257"/>
        <v>No</v>
      </c>
    </row>
    <row r="2725" spans="1:21">
      <c r="A2725" s="1">
        <v>2724</v>
      </c>
      <c r="B2725" s="1">
        <v>77</v>
      </c>
      <c r="C2725" s="1" t="s">
        <v>27</v>
      </c>
      <c r="D2725" s="2">
        <v>45200</v>
      </c>
      <c r="E2725" s="2">
        <v>45219</v>
      </c>
      <c r="F2725" s="1" t="s">
        <v>45</v>
      </c>
      <c r="G2725" s="1" t="s">
        <v>33</v>
      </c>
      <c r="H2725" s="1" t="s">
        <v>32</v>
      </c>
      <c r="I2725" s="1">
        <v>196446.34</v>
      </c>
      <c r="J2725" s="1" t="s">
        <v>38</v>
      </c>
      <c r="K2725" s="1" t="s">
        <v>20</v>
      </c>
      <c r="N2725" s="3" t="str">
        <f>IF(LEFT(LOWER(C2725),1)="m","Male",IF(LEFT(LOWER(C2725),1)="f","Female","Unknown"))</f>
        <v>Male</v>
      </c>
      <c r="O2725" s="4" t="str">
        <f>IF(TRIM(LOWER(F2725))="neuro","Neurology",IF(TRIM(LOWER(F2725))="Neurology","Neurology",IF(TRIM(LOWER(F2725))="general ward","General",IF(TRIM(LOWER(F2725))="general","General",IF(TRIM(LOWER(F2725))="cardiology","Cardiology",IF(TRIM(LOWER(F2725))="Cardiology","Cardiology",IF(TRIM(LOWER(F2725))="Peads","Pediatrics",IF(TRIM(LOWER(F2725))="Pediatrics","Pediatrics",IF(TRIM(LOWER(F2725))="orthopedics","Orthopedics",IF(TRIM(LOWER(F2725))="Neurology","Neurology",IF(TRIM(LOWER(F2725))="Oncology","Oncology")))))))))))</f>
        <v>Neurology</v>
      </c>
      <c r="P2725" s="3" t="str">
        <f t="shared" si="252"/>
        <v>Self</v>
      </c>
      <c r="Q2725" s="5">
        <f t="shared" si="253"/>
        <v>19</v>
      </c>
      <c r="R2725" s="1">
        <f t="shared" si="254"/>
        <v>196446.34</v>
      </c>
      <c r="S2725" s="1">
        <f t="shared" si="255"/>
        <v>0</v>
      </c>
      <c r="T2725" s="1" t="str">
        <f t="shared" si="256"/>
        <v>66+</v>
      </c>
      <c r="U2725" s="1" t="str">
        <f t="shared" si="257"/>
        <v>No</v>
      </c>
    </row>
    <row r="2726" spans="1:21">
      <c r="A2726" s="1">
        <v>2725</v>
      </c>
      <c r="B2726" s="1">
        <v>11</v>
      </c>
      <c r="C2726" s="1" t="s">
        <v>44</v>
      </c>
      <c r="D2726" s="2">
        <v>45010</v>
      </c>
      <c r="E2726" s="2">
        <v>45013</v>
      </c>
      <c r="F2726" s="1" t="s">
        <v>21</v>
      </c>
      <c r="G2726" s="1" t="s">
        <v>36</v>
      </c>
      <c r="H2726" s="1" t="s">
        <v>48</v>
      </c>
      <c r="I2726" s="1">
        <v>168470.67</v>
      </c>
      <c r="J2726" s="1" t="s">
        <v>38</v>
      </c>
      <c r="K2726" s="1" t="s">
        <v>17</v>
      </c>
      <c r="N2726" s="3" t="str">
        <f>IF(LEFT(LOWER(C2726),1)="m","Male",IF(LEFT(LOWER(C2726),1)="f","Female","Unknown"))</f>
        <v>Female</v>
      </c>
      <c r="O2726" s="4" t="str">
        <f>IF(TRIM(LOWER(F2726))="neuro","Neurology",IF(TRIM(LOWER(F2726))="Neurology","Neurology",IF(TRIM(LOWER(F2726))="general ward","General",IF(TRIM(LOWER(F2726))="general","General",IF(TRIM(LOWER(F2726))="cardiology","Cardiology",IF(TRIM(LOWER(F2726))="Cardiology","Cardiology",IF(TRIM(LOWER(F2726))="Peads","Pediatrics",IF(TRIM(LOWER(F2726))="Pediatrics","Pediatrics",IF(TRIM(LOWER(F2726))="orthopedics","Orthopedics",IF(TRIM(LOWER(F2726))="Neurology","Neurology",IF(TRIM(LOWER(F2726))="Oncology","Oncology")))))))))))</f>
        <v>General</v>
      </c>
      <c r="P2726" s="3" t="str">
        <f t="shared" si="252"/>
        <v>Government</v>
      </c>
      <c r="Q2726" s="5">
        <f t="shared" si="253"/>
        <v>3</v>
      </c>
      <c r="R2726" s="1">
        <f t="shared" si="254"/>
        <v>168470.67</v>
      </c>
      <c r="S2726" s="1">
        <f t="shared" si="255"/>
        <v>1</v>
      </c>
      <c r="T2726" s="1" t="str">
        <f t="shared" si="256"/>
        <v>0-17</v>
      </c>
      <c r="U2726" s="1" t="str">
        <f t="shared" si="257"/>
        <v>No</v>
      </c>
    </row>
    <row r="2727" spans="1:21">
      <c r="A2727" s="1">
        <v>2726</v>
      </c>
      <c r="B2727" s="1">
        <v>82</v>
      </c>
      <c r="C2727" s="1" t="s">
        <v>34</v>
      </c>
      <c r="D2727" s="2">
        <v>45284</v>
      </c>
      <c r="E2727" s="2">
        <v>45296</v>
      </c>
      <c r="F2727" s="1" t="s">
        <v>13</v>
      </c>
      <c r="G2727" s="1" t="s">
        <v>36</v>
      </c>
      <c r="H2727" s="1" t="s">
        <v>23</v>
      </c>
      <c r="I2727" s="1">
        <v>85531.35</v>
      </c>
      <c r="J2727" s="1" t="s">
        <v>42</v>
      </c>
      <c r="K2727" s="1" t="s">
        <v>17</v>
      </c>
      <c r="N2727" s="3" t="str">
        <f>IF(LEFT(LOWER(C2727),1)="m","Male",IF(LEFT(LOWER(C2727),1)="f","Female","Unknown"))</f>
        <v>Male</v>
      </c>
      <c r="O2727" s="4" t="str">
        <f>IF(TRIM(LOWER(F2727))="neuro","Neurology",IF(TRIM(LOWER(F2727))="Neurology","Neurology",IF(TRIM(LOWER(F2727))="general ward","General",IF(TRIM(LOWER(F2727))="general","General",IF(TRIM(LOWER(F2727))="cardiology","Cardiology",IF(TRIM(LOWER(F2727))="Cardiology","Cardiology",IF(TRIM(LOWER(F2727))="Peads","Pediatrics",IF(TRIM(LOWER(F2727))="Pediatrics","Pediatrics",IF(TRIM(LOWER(F2727))="orthopedics","Orthopedics",IF(TRIM(LOWER(F2727))="Neurology","Neurology",IF(TRIM(LOWER(F2727))="Oncology","Oncology")))))))))))</f>
        <v>Neurology</v>
      </c>
      <c r="P2727" s="3" t="str">
        <f t="shared" si="252"/>
        <v>Government</v>
      </c>
      <c r="Q2727" s="5">
        <f t="shared" si="253"/>
        <v>12</v>
      </c>
      <c r="R2727" s="1">
        <f t="shared" si="254"/>
        <v>85531.35</v>
      </c>
      <c r="S2727" s="1">
        <f t="shared" si="255"/>
        <v>1</v>
      </c>
      <c r="T2727" s="1" t="str">
        <f t="shared" si="256"/>
        <v>66+</v>
      </c>
      <c r="U2727" s="1" t="str">
        <f t="shared" si="257"/>
        <v>No</v>
      </c>
    </row>
    <row r="2728" spans="1:21">
      <c r="A2728" s="1">
        <v>2727</v>
      </c>
      <c r="B2728" s="1">
        <v>84</v>
      </c>
      <c r="C2728" s="1" t="s">
        <v>34</v>
      </c>
      <c r="D2728" s="2">
        <v>45392</v>
      </c>
      <c r="E2728" s="2">
        <v>45412</v>
      </c>
      <c r="F2728" s="1" t="s">
        <v>50</v>
      </c>
      <c r="G2728" s="1" t="s">
        <v>36</v>
      </c>
      <c r="H2728" s="1" t="s">
        <v>37</v>
      </c>
      <c r="I2728" s="1">
        <v>95214.96</v>
      </c>
      <c r="J2728" s="1" t="s">
        <v>24</v>
      </c>
      <c r="K2728" s="1" t="s">
        <v>20</v>
      </c>
      <c r="N2728" s="3" t="str">
        <f>IF(LEFT(LOWER(C2728),1)="m","Male",IF(LEFT(LOWER(C2728),1)="f","Female","Unknown"))</f>
        <v>Male</v>
      </c>
      <c r="O2728" s="4" t="str">
        <f>IF(TRIM(LOWER(F2728))="neuro","Neurology",IF(TRIM(LOWER(F2728))="Neurology","Neurology",IF(TRIM(LOWER(F2728))="general ward","General",IF(TRIM(LOWER(F2728))="general","General",IF(TRIM(LOWER(F2728))="cardiology","Cardiology",IF(TRIM(LOWER(F2728))="Cardiology","Cardiology",IF(TRIM(LOWER(F2728))="Peads","Pediatrics",IF(TRIM(LOWER(F2728))="Pediatrics","Pediatrics",IF(TRIM(LOWER(F2728))="orthopedics","Orthopedics",IF(TRIM(LOWER(F2728))="Neurology","Neurology",IF(TRIM(LOWER(F2728))="Oncology","Oncology")))))))))))</f>
        <v>Cardiology</v>
      </c>
      <c r="P2728" s="3" t="str">
        <f t="shared" si="252"/>
        <v>Government</v>
      </c>
      <c r="Q2728" s="5">
        <f t="shared" si="253"/>
        <v>20</v>
      </c>
      <c r="R2728" s="1">
        <f t="shared" si="254"/>
        <v>95214.96</v>
      </c>
      <c r="S2728" s="1">
        <f t="shared" si="255"/>
        <v>0</v>
      </c>
      <c r="T2728" s="1" t="str">
        <f t="shared" si="256"/>
        <v>66+</v>
      </c>
      <c r="U2728" s="1" t="str">
        <f t="shared" si="257"/>
        <v>No</v>
      </c>
    </row>
    <row r="2729" spans="1:21">
      <c r="A2729" s="1">
        <v>2728</v>
      </c>
      <c r="B2729" s="1">
        <v>40</v>
      </c>
      <c r="C2729" s="1" t="s">
        <v>27</v>
      </c>
      <c r="D2729" s="2">
        <v>45598</v>
      </c>
      <c r="E2729" s="2">
        <v>45601</v>
      </c>
      <c r="F2729" s="1" t="s">
        <v>45</v>
      </c>
      <c r="G2729" s="1" t="s">
        <v>14</v>
      </c>
      <c r="H2729" s="1" t="s">
        <v>39</v>
      </c>
      <c r="I2729" s="1">
        <v>321629.27</v>
      </c>
      <c r="J2729" s="1" t="s">
        <v>25</v>
      </c>
      <c r="K2729" s="1" t="s">
        <v>25</v>
      </c>
      <c r="N2729" s="3" t="str">
        <f>IF(LEFT(LOWER(C2729),1)="m","Male",IF(LEFT(LOWER(C2729),1)="f","Female","Unknown"))</f>
        <v>Male</v>
      </c>
      <c r="O2729" s="4" t="str">
        <f>IF(TRIM(LOWER(F2729))="neuro","Neurology",IF(TRIM(LOWER(F2729))="Neurology","Neurology",IF(TRIM(LOWER(F2729))="general ward","General",IF(TRIM(LOWER(F2729))="general","General",IF(TRIM(LOWER(F2729))="cardiology","Cardiology",IF(TRIM(LOWER(F2729))="Cardiology","Cardiology",IF(TRIM(LOWER(F2729))="Peads","Pediatrics",IF(TRIM(LOWER(F2729))="Pediatrics","Pediatrics",IF(TRIM(LOWER(F2729))="orthopedics","Orthopedics",IF(TRIM(LOWER(F2729))="Neurology","Neurology",IF(TRIM(LOWER(F2729))="Oncology","Oncology")))))))))))</f>
        <v>Neurology</v>
      </c>
      <c r="P2729" s="3" t="str">
        <f t="shared" si="252"/>
        <v>Private</v>
      </c>
      <c r="Q2729" s="5">
        <f t="shared" si="253"/>
        <v>3</v>
      </c>
      <c r="R2729" s="1">
        <f t="shared" si="254"/>
        <v>321629.27</v>
      </c>
      <c r="S2729" s="1">
        <f t="shared" si="255"/>
        <v>1</v>
      </c>
      <c r="T2729" s="1" t="str">
        <f t="shared" si="256"/>
        <v>36-50</v>
      </c>
      <c r="U2729" s="1" t="str">
        <f t="shared" si="257"/>
        <v>Yes</v>
      </c>
    </row>
    <row r="2730" spans="1:21">
      <c r="A2730" s="1">
        <v>2729</v>
      </c>
      <c r="B2730" s="1">
        <v>38</v>
      </c>
      <c r="C2730" s="1" t="s">
        <v>44</v>
      </c>
      <c r="D2730" s="2">
        <v>45329</v>
      </c>
      <c r="E2730" s="2">
        <v>45349</v>
      </c>
      <c r="F2730" s="1" t="s">
        <v>35</v>
      </c>
      <c r="G2730" s="1" t="s">
        <v>14</v>
      </c>
      <c r="H2730" s="1" t="s">
        <v>37</v>
      </c>
      <c r="I2730" s="1">
        <v>79660.77</v>
      </c>
      <c r="K2730" s="1" t="s">
        <v>42</v>
      </c>
      <c r="N2730" s="3" t="str">
        <f>IF(LEFT(LOWER(C2730),1)="m","Male",IF(LEFT(LOWER(C2730),1)="f","Female","Unknown"))</f>
        <v>Female</v>
      </c>
      <c r="O2730" s="4" t="str">
        <f>IF(TRIM(LOWER(F2730))="neuro","Neurology",IF(TRIM(LOWER(F2730))="Neurology","Neurology",IF(TRIM(LOWER(F2730))="general ward","General",IF(TRIM(LOWER(F2730))="general","General",IF(TRIM(LOWER(F2730))="cardiology","Cardiology",IF(TRIM(LOWER(F2730))="Cardiology","Cardiology",IF(TRIM(LOWER(F2730))="Peads","Pediatrics",IF(TRIM(LOWER(F2730))="Pediatrics","Pediatrics",IF(TRIM(LOWER(F2730))="orthopedics","Orthopedics",IF(TRIM(LOWER(F2730))="Neurology","Neurology",IF(TRIM(LOWER(F2730))="Oncology","Oncology")))))))))))</f>
        <v>Cardiology</v>
      </c>
      <c r="P2730" s="3" t="str">
        <f t="shared" si="252"/>
        <v>Private</v>
      </c>
      <c r="Q2730" s="5">
        <f t="shared" si="253"/>
        <v>20</v>
      </c>
      <c r="R2730" s="1">
        <f t="shared" si="254"/>
        <v>79660.77</v>
      </c>
      <c r="S2730" s="1">
        <f t="shared" si="255"/>
        <v>0</v>
      </c>
      <c r="T2730" s="1" t="str">
        <f t="shared" si="256"/>
        <v>36-50</v>
      </c>
      <c r="U2730" s="1" t="str">
        <f t="shared" si="257"/>
        <v>Unknown</v>
      </c>
    </row>
    <row r="2731" spans="1:21">
      <c r="A2731" s="1">
        <v>2730</v>
      </c>
      <c r="B2731" s="1">
        <v>73</v>
      </c>
      <c r="C2731" s="1" t="s">
        <v>34</v>
      </c>
      <c r="D2731" s="2">
        <v>45625</v>
      </c>
      <c r="E2731" s="2">
        <v>45632</v>
      </c>
      <c r="F2731" s="1" t="s">
        <v>45</v>
      </c>
      <c r="G2731" s="1" t="s">
        <v>41</v>
      </c>
      <c r="H2731" s="1" t="s">
        <v>48</v>
      </c>
      <c r="I2731" s="1">
        <v>273171.7</v>
      </c>
      <c r="K2731" s="1" t="s">
        <v>38</v>
      </c>
      <c r="N2731" s="3" t="str">
        <f>IF(LEFT(LOWER(C2731),1)="m","Male",IF(LEFT(LOWER(C2731),1)="f","Female","Unknown"))</f>
        <v>Male</v>
      </c>
      <c r="O2731" s="4" t="str">
        <f>IF(TRIM(LOWER(F2731))="neuro","Neurology",IF(TRIM(LOWER(F2731))="Neurology","Neurology",IF(TRIM(LOWER(F2731))="general ward","General",IF(TRIM(LOWER(F2731))="general","General",IF(TRIM(LOWER(F2731))="cardiology","Cardiology",IF(TRIM(LOWER(F2731))="Cardiology","Cardiology",IF(TRIM(LOWER(F2731))="Peads","Pediatrics",IF(TRIM(LOWER(F2731))="Pediatrics","Pediatrics",IF(TRIM(LOWER(F2731))="orthopedics","Orthopedics",IF(TRIM(LOWER(F2731))="Neurology","Neurology",IF(TRIM(LOWER(F2731))="Oncology","Oncology")))))))))))</f>
        <v>Neurology</v>
      </c>
      <c r="P2731" s="3" t="str">
        <f t="shared" si="252"/>
        <v>Unknown</v>
      </c>
      <c r="Q2731" s="5">
        <f t="shared" si="253"/>
        <v>7</v>
      </c>
      <c r="R2731" s="1">
        <f t="shared" si="254"/>
        <v>273171.7</v>
      </c>
      <c r="S2731" s="1">
        <f t="shared" si="255"/>
        <v>0</v>
      </c>
      <c r="T2731" s="1" t="str">
        <f t="shared" si="256"/>
        <v>66+</v>
      </c>
      <c r="U2731" s="1" t="str">
        <f t="shared" si="257"/>
        <v>Unknown</v>
      </c>
    </row>
    <row r="2732" spans="1:21">
      <c r="A2732" s="1">
        <v>2731</v>
      </c>
      <c r="B2732" s="1">
        <v>81</v>
      </c>
      <c r="C2732" s="1" t="s">
        <v>29</v>
      </c>
      <c r="D2732" s="2">
        <v>45404</v>
      </c>
      <c r="E2732" s="2">
        <v>45405</v>
      </c>
      <c r="F2732" s="1" t="s">
        <v>43</v>
      </c>
      <c r="G2732" s="1" t="s">
        <v>31</v>
      </c>
      <c r="H2732" s="1" t="s">
        <v>37</v>
      </c>
      <c r="I2732" s="1">
        <v>33058.49</v>
      </c>
      <c r="J2732" s="1" t="s">
        <v>24</v>
      </c>
      <c r="K2732" s="1" t="s">
        <v>16</v>
      </c>
      <c r="N2732" s="3" t="str">
        <f>IF(LEFT(LOWER(C2732),1)="m","Male",IF(LEFT(LOWER(C2732),1)="f","Female","Unknown"))</f>
        <v>Female</v>
      </c>
      <c r="O2732" s="4" t="str">
        <f>IF(TRIM(LOWER(F2732))="neuro","Neurology",IF(TRIM(LOWER(F2732))="Neurology","Neurology",IF(TRIM(LOWER(F2732))="general ward","General",IF(TRIM(LOWER(F2732))="general","General",IF(TRIM(LOWER(F2732))="cardiology","Cardiology",IF(TRIM(LOWER(F2732))="Cardiology","Cardiology",IF(TRIM(LOWER(F2732))="Peads","Pediatrics",IF(TRIM(LOWER(F2732))="Pediatrics","Pediatrics",IF(TRIM(LOWER(F2732))="orthopedics","Orthopedics",IF(TRIM(LOWER(F2732))="Neurology","Neurology",IF(TRIM(LOWER(F2732))="Oncology","Oncology")))))))))))</f>
        <v>Orthopedics</v>
      </c>
      <c r="P2732" s="3" t="str">
        <f t="shared" si="252"/>
        <v>Private</v>
      </c>
      <c r="Q2732" s="5">
        <f t="shared" si="253"/>
        <v>1</v>
      </c>
      <c r="R2732" s="1">
        <f t="shared" si="254"/>
        <v>33058.49</v>
      </c>
      <c r="S2732" s="1">
        <f t="shared" si="255"/>
        <v>1</v>
      </c>
      <c r="T2732" s="1" t="str">
        <f t="shared" si="256"/>
        <v>66+</v>
      </c>
      <c r="U2732" s="1" t="str">
        <f t="shared" si="257"/>
        <v>No</v>
      </c>
    </row>
    <row r="2733" spans="1:21">
      <c r="A2733" s="1">
        <v>2732</v>
      </c>
      <c r="B2733" s="1">
        <v>8</v>
      </c>
      <c r="C2733" s="1" t="s">
        <v>18</v>
      </c>
      <c r="D2733" s="2">
        <v>45531</v>
      </c>
      <c r="E2733" s="2">
        <v>45546</v>
      </c>
      <c r="F2733" s="1" t="s">
        <v>45</v>
      </c>
      <c r="G2733" s="1" t="s">
        <v>31</v>
      </c>
      <c r="H2733" s="1" t="s">
        <v>23</v>
      </c>
      <c r="I2733" s="1">
        <v>58938.64</v>
      </c>
      <c r="K2733" s="1" t="s">
        <v>17</v>
      </c>
      <c r="N2733" s="3" t="str">
        <f>IF(LEFT(LOWER(C2733),1)="m","Male",IF(LEFT(LOWER(C2733),1)="f","Female","Unknown"))</f>
        <v>Male</v>
      </c>
      <c r="O2733" s="4" t="str">
        <f>IF(TRIM(LOWER(F2733))="neuro","Neurology",IF(TRIM(LOWER(F2733))="Neurology","Neurology",IF(TRIM(LOWER(F2733))="general ward","General",IF(TRIM(LOWER(F2733))="general","General",IF(TRIM(LOWER(F2733))="cardiology","Cardiology",IF(TRIM(LOWER(F2733))="Cardiology","Cardiology",IF(TRIM(LOWER(F2733))="Peads","Pediatrics",IF(TRIM(LOWER(F2733))="Pediatrics","Pediatrics",IF(TRIM(LOWER(F2733))="orthopedics","Orthopedics",IF(TRIM(LOWER(F2733))="Neurology","Neurology",IF(TRIM(LOWER(F2733))="Oncology","Oncology")))))))))))</f>
        <v>Neurology</v>
      </c>
      <c r="P2733" s="3" t="str">
        <f t="shared" si="252"/>
        <v>Private</v>
      </c>
      <c r="Q2733" s="5">
        <f t="shared" si="253"/>
        <v>15</v>
      </c>
      <c r="R2733" s="1">
        <f t="shared" si="254"/>
        <v>58938.64</v>
      </c>
      <c r="S2733" s="1">
        <f t="shared" si="255"/>
        <v>1</v>
      </c>
      <c r="T2733" s="1" t="str">
        <f t="shared" si="256"/>
        <v>0-17</v>
      </c>
      <c r="U2733" s="1" t="str">
        <f t="shared" si="257"/>
        <v>Unknown</v>
      </c>
    </row>
    <row r="2734" spans="1:21">
      <c r="A2734" s="1">
        <v>2733</v>
      </c>
      <c r="B2734" s="1">
        <v>20</v>
      </c>
      <c r="C2734" s="1" t="s">
        <v>12</v>
      </c>
      <c r="D2734" s="2">
        <v>45078</v>
      </c>
      <c r="E2734" s="2">
        <v>45081</v>
      </c>
      <c r="F2734" s="1" t="s">
        <v>13</v>
      </c>
      <c r="G2734" s="1" t="s">
        <v>46</v>
      </c>
      <c r="I2734" s="1">
        <v>57836.99</v>
      </c>
      <c r="J2734" s="1" t="s">
        <v>25</v>
      </c>
      <c r="K2734" s="1" t="s">
        <v>17</v>
      </c>
      <c r="N2734" s="3" t="str">
        <f>IF(LEFT(LOWER(C2734),1)="m","Male",IF(LEFT(LOWER(C2734),1)="f","Female","Unknown"))</f>
        <v>Unknown</v>
      </c>
      <c r="O2734" s="4" t="str">
        <f>IF(TRIM(LOWER(F2734))="neuro","Neurology",IF(TRIM(LOWER(F2734))="Neurology","Neurology",IF(TRIM(LOWER(F2734))="general ward","General",IF(TRIM(LOWER(F2734))="general","General",IF(TRIM(LOWER(F2734))="cardiology","Cardiology",IF(TRIM(LOWER(F2734))="Cardiology","Cardiology",IF(TRIM(LOWER(F2734))="Peads","Pediatrics",IF(TRIM(LOWER(F2734))="Pediatrics","Pediatrics",IF(TRIM(LOWER(F2734))="orthopedics","Orthopedics",IF(TRIM(LOWER(F2734))="Neurology","Neurology",IF(TRIM(LOWER(F2734))="Oncology","Oncology")))))))))))</f>
        <v>Neurology</v>
      </c>
      <c r="P2734" s="3" t="str">
        <f t="shared" si="252"/>
        <v>Self</v>
      </c>
      <c r="Q2734" s="5">
        <f t="shared" si="253"/>
        <v>3</v>
      </c>
      <c r="R2734" s="1">
        <f t="shared" si="254"/>
        <v>57836.99</v>
      </c>
      <c r="S2734" s="1">
        <f t="shared" si="255"/>
        <v>1</v>
      </c>
      <c r="T2734" s="1" t="str">
        <f t="shared" si="256"/>
        <v>18-35</v>
      </c>
      <c r="U2734" s="1" t="str">
        <f t="shared" si="257"/>
        <v>Yes</v>
      </c>
    </row>
    <row r="2735" spans="1:21">
      <c r="A2735" s="1">
        <v>2734</v>
      </c>
      <c r="B2735" s="1">
        <v>77</v>
      </c>
      <c r="C2735" s="1" t="s">
        <v>18</v>
      </c>
      <c r="D2735" s="2">
        <v>45386</v>
      </c>
      <c r="E2735" s="2">
        <v>45397</v>
      </c>
      <c r="F2735" s="1" t="s">
        <v>43</v>
      </c>
      <c r="G2735" s="1" t="s">
        <v>31</v>
      </c>
      <c r="H2735" s="1" t="s">
        <v>32</v>
      </c>
      <c r="I2735" s="1">
        <v>120607.77</v>
      </c>
      <c r="J2735" s="1" t="s">
        <v>38</v>
      </c>
      <c r="K2735" s="1" t="s">
        <v>42</v>
      </c>
      <c r="N2735" s="3" t="str">
        <f>IF(LEFT(LOWER(C2735),1)="m","Male",IF(LEFT(LOWER(C2735),1)="f","Female","Unknown"))</f>
        <v>Male</v>
      </c>
      <c r="O2735" s="4" t="str">
        <f>IF(TRIM(LOWER(F2735))="neuro","Neurology",IF(TRIM(LOWER(F2735))="Neurology","Neurology",IF(TRIM(LOWER(F2735))="general ward","General",IF(TRIM(LOWER(F2735))="general","General",IF(TRIM(LOWER(F2735))="cardiology","Cardiology",IF(TRIM(LOWER(F2735))="Cardiology","Cardiology",IF(TRIM(LOWER(F2735))="Peads","Pediatrics",IF(TRIM(LOWER(F2735))="Pediatrics","Pediatrics",IF(TRIM(LOWER(F2735))="orthopedics","Orthopedics",IF(TRIM(LOWER(F2735))="Neurology","Neurology",IF(TRIM(LOWER(F2735))="Oncology","Oncology")))))))))))</f>
        <v>Orthopedics</v>
      </c>
      <c r="P2735" s="3" t="str">
        <f t="shared" si="252"/>
        <v>Private</v>
      </c>
      <c r="Q2735" s="5">
        <f t="shared" si="253"/>
        <v>11</v>
      </c>
      <c r="R2735" s="1">
        <f t="shared" si="254"/>
        <v>120607.77</v>
      </c>
      <c r="S2735" s="1">
        <f t="shared" si="255"/>
        <v>0</v>
      </c>
      <c r="T2735" s="1" t="str">
        <f t="shared" si="256"/>
        <v>66+</v>
      </c>
      <c r="U2735" s="1" t="str">
        <f t="shared" si="257"/>
        <v>No</v>
      </c>
    </row>
    <row r="2736" spans="1:21">
      <c r="A2736" s="1">
        <v>2735</v>
      </c>
      <c r="B2736" s="1">
        <v>14</v>
      </c>
      <c r="C2736" s="1" t="s">
        <v>26</v>
      </c>
      <c r="D2736" s="2">
        <v>45345</v>
      </c>
      <c r="E2736" s="2">
        <v>45351</v>
      </c>
      <c r="F2736" s="1" t="s">
        <v>30</v>
      </c>
      <c r="G2736" s="1" t="s">
        <v>41</v>
      </c>
      <c r="H2736" s="1" t="s">
        <v>37</v>
      </c>
      <c r="I2736" s="1">
        <v>166655.5</v>
      </c>
      <c r="J2736" s="1" t="s">
        <v>25</v>
      </c>
      <c r="K2736" s="1" t="s">
        <v>38</v>
      </c>
      <c r="N2736" s="3" t="str">
        <f>IF(LEFT(LOWER(C2736),1)="m","Male",IF(LEFT(LOWER(C2736),1)="f","Female","Unknown"))</f>
        <v>Female</v>
      </c>
      <c r="O2736" s="4" t="str">
        <f>IF(TRIM(LOWER(F2736))="neuro","Neurology",IF(TRIM(LOWER(F2736))="Neurology","Neurology",IF(TRIM(LOWER(F2736))="general ward","General",IF(TRIM(LOWER(F2736))="general","General",IF(TRIM(LOWER(F2736))="cardiology","Cardiology",IF(TRIM(LOWER(F2736))="Cardiology","Cardiology",IF(TRIM(LOWER(F2736))="Peads","Pediatrics",IF(TRIM(LOWER(F2736))="Pediatrics","Pediatrics",IF(TRIM(LOWER(F2736))="orthopedics","Orthopedics",IF(TRIM(LOWER(F2736))="Neurology","Neurology",IF(TRIM(LOWER(F2736))="Oncology","Oncology")))))))))))</f>
        <v>Pediatrics</v>
      </c>
      <c r="P2736" s="3" t="str">
        <f t="shared" si="252"/>
        <v>Unknown</v>
      </c>
      <c r="Q2736" s="5">
        <f t="shared" si="253"/>
        <v>6</v>
      </c>
      <c r="R2736" s="1">
        <f t="shared" si="254"/>
        <v>166655.5</v>
      </c>
      <c r="S2736" s="1">
        <f t="shared" si="255"/>
        <v>0</v>
      </c>
      <c r="T2736" s="1" t="str">
        <f t="shared" si="256"/>
        <v>0-17</v>
      </c>
      <c r="U2736" s="1" t="str">
        <f t="shared" si="257"/>
        <v>Yes</v>
      </c>
    </row>
    <row r="2737" spans="1:21">
      <c r="A2737" s="1">
        <v>2736</v>
      </c>
      <c r="B2737" s="1">
        <v>89</v>
      </c>
      <c r="C2737" s="1" t="s">
        <v>44</v>
      </c>
      <c r="D2737" s="2">
        <v>45318</v>
      </c>
      <c r="E2737" s="2">
        <v>45335</v>
      </c>
      <c r="F2737" s="1" t="s">
        <v>45</v>
      </c>
      <c r="G2737" s="1" t="s">
        <v>46</v>
      </c>
      <c r="H2737" s="1" t="s">
        <v>47</v>
      </c>
      <c r="I2737" s="1">
        <v>308261.7</v>
      </c>
      <c r="J2737" s="1" t="s">
        <v>24</v>
      </c>
      <c r="K2737" s="1" t="s">
        <v>42</v>
      </c>
      <c r="N2737" s="3" t="str">
        <f>IF(LEFT(LOWER(C2737),1)="m","Male",IF(LEFT(LOWER(C2737),1)="f","Female","Unknown"))</f>
        <v>Female</v>
      </c>
      <c r="O2737" s="4" t="str">
        <f>IF(TRIM(LOWER(F2737))="neuro","Neurology",IF(TRIM(LOWER(F2737))="Neurology","Neurology",IF(TRIM(LOWER(F2737))="general ward","General",IF(TRIM(LOWER(F2737))="general","General",IF(TRIM(LOWER(F2737))="cardiology","Cardiology",IF(TRIM(LOWER(F2737))="Cardiology","Cardiology",IF(TRIM(LOWER(F2737))="Peads","Pediatrics",IF(TRIM(LOWER(F2737))="Pediatrics","Pediatrics",IF(TRIM(LOWER(F2737))="orthopedics","Orthopedics",IF(TRIM(LOWER(F2737))="Neurology","Neurology",IF(TRIM(LOWER(F2737))="Oncology","Oncology")))))))))))</f>
        <v>Neurology</v>
      </c>
      <c r="P2737" s="3" t="str">
        <f t="shared" si="252"/>
        <v>Self</v>
      </c>
      <c r="Q2737" s="5">
        <f t="shared" si="253"/>
        <v>17</v>
      </c>
      <c r="R2737" s="1">
        <f t="shared" si="254"/>
        <v>308261.7</v>
      </c>
      <c r="S2737" s="1">
        <f t="shared" si="255"/>
        <v>0</v>
      </c>
      <c r="T2737" s="1" t="str">
        <f t="shared" si="256"/>
        <v>66+</v>
      </c>
      <c r="U2737" s="1" t="str">
        <f t="shared" si="257"/>
        <v>No</v>
      </c>
    </row>
    <row r="2738" spans="1:21">
      <c r="A2738" s="1">
        <v>2737</v>
      </c>
      <c r="B2738" s="1">
        <v>32</v>
      </c>
      <c r="C2738" s="1" t="s">
        <v>12</v>
      </c>
      <c r="D2738" s="2">
        <v>45526</v>
      </c>
      <c r="E2738" s="2">
        <v>45541</v>
      </c>
      <c r="F2738" s="1" t="s">
        <v>45</v>
      </c>
      <c r="G2738" s="1" t="s">
        <v>33</v>
      </c>
      <c r="H2738" s="1" t="s">
        <v>23</v>
      </c>
      <c r="I2738" s="1">
        <v>99187.12</v>
      </c>
      <c r="J2738" s="1" t="s">
        <v>38</v>
      </c>
      <c r="K2738" s="1" t="s">
        <v>17</v>
      </c>
      <c r="N2738" s="3" t="str">
        <f>IF(LEFT(LOWER(C2738),1)="m","Male",IF(LEFT(LOWER(C2738),1)="f","Female","Unknown"))</f>
        <v>Unknown</v>
      </c>
      <c r="O2738" s="4" t="str">
        <f>IF(TRIM(LOWER(F2738))="neuro","Neurology",IF(TRIM(LOWER(F2738))="Neurology","Neurology",IF(TRIM(LOWER(F2738))="general ward","General",IF(TRIM(LOWER(F2738))="general","General",IF(TRIM(LOWER(F2738))="cardiology","Cardiology",IF(TRIM(LOWER(F2738))="Cardiology","Cardiology",IF(TRIM(LOWER(F2738))="Peads","Pediatrics",IF(TRIM(LOWER(F2738))="Pediatrics","Pediatrics",IF(TRIM(LOWER(F2738))="orthopedics","Orthopedics",IF(TRIM(LOWER(F2738))="Neurology","Neurology",IF(TRIM(LOWER(F2738))="Oncology","Oncology")))))))))))</f>
        <v>Neurology</v>
      </c>
      <c r="P2738" s="3" t="str">
        <f t="shared" si="252"/>
        <v>Self</v>
      </c>
      <c r="Q2738" s="5">
        <f t="shared" si="253"/>
        <v>15</v>
      </c>
      <c r="R2738" s="1">
        <f t="shared" si="254"/>
        <v>99187.12</v>
      </c>
      <c r="S2738" s="1">
        <f t="shared" si="255"/>
        <v>1</v>
      </c>
      <c r="T2738" s="1" t="str">
        <f t="shared" si="256"/>
        <v>18-35</v>
      </c>
      <c r="U2738" s="1" t="str">
        <f t="shared" si="257"/>
        <v>No</v>
      </c>
    </row>
    <row r="2739" spans="1:21">
      <c r="A2739" s="1">
        <v>2738</v>
      </c>
      <c r="B2739" s="1">
        <v>36</v>
      </c>
      <c r="C2739" s="1" t="s">
        <v>18</v>
      </c>
      <c r="D2739" s="2">
        <v>45489</v>
      </c>
      <c r="E2739" s="2">
        <v>45494</v>
      </c>
      <c r="F2739" s="1" t="s">
        <v>49</v>
      </c>
      <c r="G2739" s="1" t="s">
        <v>33</v>
      </c>
      <c r="H2739" s="1" t="s">
        <v>37</v>
      </c>
      <c r="I2739" s="1">
        <v>54136.92</v>
      </c>
      <c r="J2739" s="1" t="s">
        <v>38</v>
      </c>
      <c r="K2739" s="1" t="s">
        <v>38</v>
      </c>
      <c r="N2739" s="3" t="str">
        <f>IF(LEFT(LOWER(C2739),1)="m","Male",IF(LEFT(LOWER(C2739),1)="f","Female","Unknown"))</f>
        <v>Male</v>
      </c>
      <c r="O2739" s="4" t="str">
        <f>IF(TRIM(LOWER(F2739))="neuro","Neurology",IF(TRIM(LOWER(F2739))="Neurology","Neurology",IF(TRIM(LOWER(F2739))="general ward","General",IF(TRIM(LOWER(F2739))="general","General",IF(TRIM(LOWER(F2739))="cardiology","Cardiology",IF(TRIM(LOWER(F2739))="Cardiology","Cardiology",IF(TRIM(LOWER(F2739))="Peads","Pediatrics",IF(TRIM(LOWER(F2739))="Pediatrics","Pediatrics",IF(TRIM(LOWER(F2739))="orthopedics","Orthopedics",IF(TRIM(LOWER(F2739))="Neurology","Neurology",IF(TRIM(LOWER(F2739))="Oncology","Oncology")))))))))))</f>
        <v>Oncology</v>
      </c>
      <c r="P2739" s="3" t="str">
        <f t="shared" si="252"/>
        <v>Self</v>
      </c>
      <c r="Q2739" s="5">
        <f t="shared" si="253"/>
        <v>5</v>
      </c>
      <c r="R2739" s="1">
        <f t="shared" si="254"/>
        <v>54136.92</v>
      </c>
      <c r="S2739" s="1">
        <f t="shared" si="255"/>
        <v>0</v>
      </c>
      <c r="T2739" s="1" t="str">
        <f t="shared" si="256"/>
        <v>36-50</v>
      </c>
      <c r="U2739" s="1" t="str">
        <f t="shared" si="257"/>
        <v>No</v>
      </c>
    </row>
    <row r="2740" spans="1:21">
      <c r="A2740" s="1">
        <v>2739</v>
      </c>
      <c r="B2740" s="1">
        <v>26</v>
      </c>
      <c r="C2740" s="1" t="s">
        <v>12</v>
      </c>
      <c r="D2740" s="2">
        <v>45352</v>
      </c>
      <c r="E2740" s="2">
        <v>45368</v>
      </c>
      <c r="F2740" s="1" t="s">
        <v>30</v>
      </c>
      <c r="G2740" s="1" t="s">
        <v>36</v>
      </c>
      <c r="H2740" s="1" t="s">
        <v>15</v>
      </c>
      <c r="I2740" s="1">
        <v>250625.63</v>
      </c>
      <c r="J2740" s="1" t="s">
        <v>17</v>
      </c>
      <c r="K2740" s="1" t="s">
        <v>17</v>
      </c>
      <c r="N2740" s="3" t="str">
        <f>IF(LEFT(LOWER(C2740),1)="m","Male",IF(LEFT(LOWER(C2740),1)="f","Female","Unknown"))</f>
        <v>Unknown</v>
      </c>
      <c r="O2740" s="4" t="str">
        <f>IF(TRIM(LOWER(F2740))="neuro","Neurology",IF(TRIM(LOWER(F2740))="Neurology","Neurology",IF(TRIM(LOWER(F2740))="general ward","General",IF(TRIM(LOWER(F2740))="general","General",IF(TRIM(LOWER(F2740))="cardiology","Cardiology",IF(TRIM(LOWER(F2740))="Cardiology","Cardiology",IF(TRIM(LOWER(F2740))="Peads","Pediatrics",IF(TRIM(LOWER(F2740))="Pediatrics","Pediatrics",IF(TRIM(LOWER(F2740))="orthopedics","Orthopedics",IF(TRIM(LOWER(F2740))="Neurology","Neurology",IF(TRIM(LOWER(F2740))="Oncology","Oncology")))))))))))</f>
        <v>Pediatrics</v>
      </c>
      <c r="P2740" s="3" t="str">
        <f t="shared" si="252"/>
        <v>Government</v>
      </c>
      <c r="Q2740" s="5">
        <f t="shared" si="253"/>
        <v>16</v>
      </c>
      <c r="R2740" s="1">
        <f t="shared" si="254"/>
        <v>250625.63</v>
      </c>
      <c r="S2740" s="1">
        <f t="shared" si="255"/>
        <v>1</v>
      </c>
      <c r="T2740" s="1" t="str">
        <f t="shared" si="256"/>
        <v>18-35</v>
      </c>
      <c r="U2740" s="1" t="str">
        <f t="shared" si="257"/>
        <v>Yes</v>
      </c>
    </row>
    <row r="2741" spans="1:21">
      <c r="A2741" s="1">
        <v>2740</v>
      </c>
      <c r="B2741" s="1">
        <v>22</v>
      </c>
      <c r="C2741" s="1" t="s">
        <v>44</v>
      </c>
      <c r="D2741" s="2">
        <v>45589</v>
      </c>
      <c r="E2741" s="2">
        <v>45606</v>
      </c>
      <c r="F2741" s="1" t="s">
        <v>19</v>
      </c>
      <c r="G2741" s="1" t="s">
        <v>14</v>
      </c>
      <c r="H2741" s="1" t="s">
        <v>39</v>
      </c>
      <c r="I2741" s="1">
        <v>144293.4</v>
      </c>
      <c r="J2741" s="1" t="s">
        <v>42</v>
      </c>
      <c r="K2741" s="1" t="s">
        <v>17</v>
      </c>
      <c r="N2741" s="3" t="str">
        <f>IF(LEFT(LOWER(C2741),1)="m","Male",IF(LEFT(LOWER(C2741),1)="f","Female","Unknown"))</f>
        <v>Female</v>
      </c>
      <c r="O2741" s="4" t="str">
        <f>IF(TRIM(LOWER(F2741))="neuro","Neurology",IF(TRIM(LOWER(F2741))="Neurology","Neurology",IF(TRIM(LOWER(F2741))="general ward","General",IF(TRIM(LOWER(F2741))="general","General",IF(TRIM(LOWER(F2741))="cardiology","Cardiology",IF(TRIM(LOWER(F2741))="Cardiology","Cardiology",IF(TRIM(LOWER(F2741))="Peads","Pediatrics",IF(TRIM(LOWER(F2741))="Pediatrics","Pediatrics",IF(TRIM(LOWER(F2741))="orthopedics","Orthopedics",IF(TRIM(LOWER(F2741))="Neurology","Neurology",IF(TRIM(LOWER(F2741))="Oncology","Oncology")))))))))))</f>
        <v>General</v>
      </c>
      <c r="P2741" s="3" t="str">
        <f t="shared" si="252"/>
        <v>Private</v>
      </c>
      <c r="Q2741" s="5">
        <f t="shared" si="253"/>
        <v>17</v>
      </c>
      <c r="R2741" s="1">
        <f t="shared" si="254"/>
        <v>144293.4</v>
      </c>
      <c r="S2741" s="1">
        <f t="shared" si="255"/>
        <v>1</v>
      </c>
      <c r="T2741" s="1" t="str">
        <f t="shared" si="256"/>
        <v>18-35</v>
      </c>
      <c r="U2741" s="1" t="str">
        <f t="shared" si="257"/>
        <v>No</v>
      </c>
    </row>
    <row r="2742" spans="1:21">
      <c r="A2742" s="1">
        <v>2741</v>
      </c>
      <c r="B2742" s="1">
        <v>70</v>
      </c>
      <c r="C2742" s="1" t="s">
        <v>44</v>
      </c>
      <c r="D2742" s="2">
        <v>45302</v>
      </c>
      <c r="E2742" s="2">
        <v>45315</v>
      </c>
      <c r="F2742" s="1" t="s">
        <v>28</v>
      </c>
      <c r="G2742" s="1" t="s">
        <v>33</v>
      </c>
      <c r="H2742" s="1" t="s">
        <v>48</v>
      </c>
      <c r="I2742" s="1">
        <v>322132.3</v>
      </c>
      <c r="J2742" s="1" t="s">
        <v>25</v>
      </c>
      <c r="K2742" s="1" t="s">
        <v>20</v>
      </c>
      <c r="N2742" s="3" t="str">
        <f>IF(LEFT(LOWER(C2742),1)="m","Male",IF(LEFT(LOWER(C2742),1)="f","Female","Unknown"))</f>
        <v>Female</v>
      </c>
      <c r="O2742" s="4" t="str">
        <f>IF(TRIM(LOWER(F2742))="neuro","Neurology",IF(TRIM(LOWER(F2742))="Neurology","Neurology",IF(TRIM(LOWER(F2742))="general ward","General",IF(TRIM(LOWER(F2742))="general","General",IF(TRIM(LOWER(F2742))="cardiology","Cardiology",IF(TRIM(LOWER(F2742))="Cardiology","Cardiology",IF(TRIM(LOWER(F2742))="Peads","Pediatrics",IF(TRIM(LOWER(F2742))="Pediatrics","Pediatrics",IF(TRIM(LOWER(F2742))="orthopedics","Orthopedics",IF(TRIM(LOWER(F2742))="Neurology","Neurology",IF(TRIM(LOWER(F2742))="Oncology","Oncology")))))))))))</f>
        <v>Orthopedics</v>
      </c>
      <c r="P2742" s="3" t="str">
        <f t="shared" si="252"/>
        <v>Self</v>
      </c>
      <c r="Q2742" s="5">
        <f t="shared" si="253"/>
        <v>13</v>
      </c>
      <c r="R2742" s="1">
        <f t="shared" si="254"/>
        <v>322132.3</v>
      </c>
      <c r="S2742" s="1">
        <f t="shared" si="255"/>
        <v>0</v>
      </c>
      <c r="T2742" s="1" t="str">
        <f t="shared" si="256"/>
        <v>66+</v>
      </c>
      <c r="U2742" s="1" t="str">
        <f t="shared" si="257"/>
        <v>Yes</v>
      </c>
    </row>
    <row r="2743" spans="1:21">
      <c r="A2743" s="1">
        <v>2742</v>
      </c>
      <c r="B2743" s="1">
        <v>85</v>
      </c>
      <c r="C2743" s="1" t="s">
        <v>26</v>
      </c>
      <c r="D2743" s="2">
        <v>45269</v>
      </c>
      <c r="E2743" s="2">
        <v>45274</v>
      </c>
      <c r="F2743" s="1" t="s">
        <v>40</v>
      </c>
      <c r="G2743" s="1" t="s">
        <v>46</v>
      </c>
      <c r="H2743" s="1" t="s">
        <v>37</v>
      </c>
      <c r="I2743" s="1">
        <v>28531.07</v>
      </c>
      <c r="J2743" s="1" t="s">
        <v>17</v>
      </c>
      <c r="K2743" s="1" t="s">
        <v>20</v>
      </c>
      <c r="N2743" s="3" t="str">
        <f>IF(LEFT(LOWER(C2743),1)="m","Male",IF(LEFT(LOWER(C2743),1)="f","Female","Unknown"))</f>
        <v>Female</v>
      </c>
      <c r="O2743" s="4" t="str">
        <f>IF(TRIM(LOWER(F2743))="neuro","Neurology",IF(TRIM(LOWER(F2743))="Neurology","Neurology",IF(TRIM(LOWER(F2743))="general ward","General",IF(TRIM(LOWER(F2743))="general","General",IF(TRIM(LOWER(F2743))="cardiology","Cardiology",IF(TRIM(LOWER(F2743))="Cardiology","Cardiology",IF(TRIM(LOWER(F2743))="Peads","Pediatrics",IF(TRIM(LOWER(F2743))="Pediatrics","Pediatrics",IF(TRIM(LOWER(F2743))="orthopedics","Orthopedics",IF(TRIM(LOWER(F2743))="Neurology","Neurology",IF(TRIM(LOWER(F2743))="Oncology","Oncology")))))))))))</f>
        <v>Pediatrics</v>
      </c>
      <c r="P2743" s="3" t="str">
        <f t="shared" si="252"/>
        <v>Self</v>
      </c>
      <c r="Q2743" s="5">
        <f t="shared" si="253"/>
        <v>5</v>
      </c>
      <c r="R2743" s="1">
        <f t="shared" si="254"/>
        <v>28531.07</v>
      </c>
      <c r="S2743" s="1">
        <f t="shared" si="255"/>
        <v>0</v>
      </c>
      <c r="T2743" s="1" t="str">
        <f t="shared" si="256"/>
        <v>66+</v>
      </c>
      <c r="U2743" s="1" t="str">
        <f t="shared" si="257"/>
        <v>Yes</v>
      </c>
    </row>
    <row r="2744" spans="1:21">
      <c r="A2744" s="1">
        <v>2743</v>
      </c>
      <c r="B2744" s="1">
        <v>81</v>
      </c>
      <c r="C2744" s="1" t="s">
        <v>44</v>
      </c>
      <c r="D2744" s="2">
        <v>45519</v>
      </c>
      <c r="E2744" s="2">
        <v>45532</v>
      </c>
      <c r="F2744" s="1" t="s">
        <v>50</v>
      </c>
      <c r="G2744" s="1" t="s">
        <v>31</v>
      </c>
      <c r="H2744" s="1" t="s">
        <v>47</v>
      </c>
      <c r="I2744" s="1">
        <v>75432.7</v>
      </c>
      <c r="J2744" s="1" t="s">
        <v>42</v>
      </c>
      <c r="K2744" s="1" t="s">
        <v>20</v>
      </c>
      <c r="N2744" s="3" t="str">
        <f>IF(LEFT(LOWER(C2744),1)="m","Male",IF(LEFT(LOWER(C2744),1)="f","Female","Unknown"))</f>
        <v>Female</v>
      </c>
      <c r="O2744" s="4" t="str">
        <f>IF(TRIM(LOWER(F2744))="neuro","Neurology",IF(TRIM(LOWER(F2744))="Neurology","Neurology",IF(TRIM(LOWER(F2744))="general ward","General",IF(TRIM(LOWER(F2744))="general","General",IF(TRIM(LOWER(F2744))="cardiology","Cardiology",IF(TRIM(LOWER(F2744))="Cardiology","Cardiology",IF(TRIM(LOWER(F2744))="Peads","Pediatrics",IF(TRIM(LOWER(F2744))="Pediatrics","Pediatrics",IF(TRIM(LOWER(F2744))="orthopedics","Orthopedics",IF(TRIM(LOWER(F2744))="Neurology","Neurology",IF(TRIM(LOWER(F2744))="Oncology","Oncology")))))))))))</f>
        <v>Cardiology</v>
      </c>
      <c r="P2744" s="3" t="str">
        <f t="shared" si="252"/>
        <v>Private</v>
      </c>
      <c r="Q2744" s="5">
        <f t="shared" si="253"/>
        <v>13</v>
      </c>
      <c r="R2744" s="1">
        <f t="shared" si="254"/>
        <v>75432.7</v>
      </c>
      <c r="S2744" s="1">
        <f t="shared" si="255"/>
        <v>0</v>
      </c>
      <c r="T2744" s="1" t="str">
        <f t="shared" si="256"/>
        <v>66+</v>
      </c>
      <c r="U2744" s="1" t="str">
        <f t="shared" si="257"/>
        <v>No</v>
      </c>
    </row>
    <row r="2745" spans="1:21">
      <c r="A2745" s="1">
        <v>2744</v>
      </c>
      <c r="B2745" s="1">
        <v>18</v>
      </c>
      <c r="C2745" s="1" t="s">
        <v>34</v>
      </c>
      <c r="D2745" s="2">
        <v>45548</v>
      </c>
      <c r="E2745" s="2">
        <v>45557</v>
      </c>
      <c r="F2745" s="1" t="s">
        <v>21</v>
      </c>
      <c r="G2745" s="1" t="s">
        <v>46</v>
      </c>
      <c r="I2745" s="1">
        <v>60674.9</v>
      </c>
      <c r="J2745" s="1" t="s">
        <v>17</v>
      </c>
      <c r="K2745" s="1" t="s">
        <v>25</v>
      </c>
      <c r="N2745" s="3" t="str">
        <f>IF(LEFT(LOWER(C2745),1)="m","Male",IF(LEFT(LOWER(C2745),1)="f","Female","Unknown"))</f>
        <v>Male</v>
      </c>
      <c r="O2745" s="4" t="str">
        <f>IF(TRIM(LOWER(F2745))="neuro","Neurology",IF(TRIM(LOWER(F2745))="Neurology","Neurology",IF(TRIM(LOWER(F2745))="general ward","General",IF(TRIM(LOWER(F2745))="general","General",IF(TRIM(LOWER(F2745))="cardiology","Cardiology",IF(TRIM(LOWER(F2745))="Cardiology","Cardiology",IF(TRIM(LOWER(F2745))="Peads","Pediatrics",IF(TRIM(LOWER(F2745))="Pediatrics","Pediatrics",IF(TRIM(LOWER(F2745))="orthopedics","Orthopedics",IF(TRIM(LOWER(F2745))="Neurology","Neurology",IF(TRIM(LOWER(F2745))="Oncology","Oncology")))))))))))</f>
        <v>General</v>
      </c>
      <c r="P2745" s="3" t="str">
        <f t="shared" si="252"/>
        <v>Self</v>
      </c>
      <c r="Q2745" s="5">
        <f t="shared" si="253"/>
        <v>9</v>
      </c>
      <c r="R2745" s="1">
        <f t="shared" si="254"/>
        <v>60674.9</v>
      </c>
      <c r="S2745" s="1">
        <f t="shared" si="255"/>
        <v>1</v>
      </c>
      <c r="T2745" s="1" t="str">
        <f t="shared" si="256"/>
        <v>18-35</v>
      </c>
      <c r="U2745" s="1" t="str">
        <f t="shared" si="257"/>
        <v>Yes</v>
      </c>
    </row>
    <row r="2746" spans="1:21">
      <c r="A2746" s="1">
        <v>2745</v>
      </c>
      <c r="B2746" s="1">
        <v>1</v>
      </c>
      <c r="C2746" s="1" t="s">
        <v>44</v>
      </c>
      <c r="D2746" s="2">
        <v>44950</v>
      </c>
      <c r="E2746" s="2">
        <v>44952</v>
      </c>
      <c r="F2746" s="1" t="s">
        <v>45</v>
      </c>
      <c r="G2746" s="1" t="s">
        <v>36</v>
      </c>
      <c r="H2746" s="1" t="s">
        <v>37</v>
      </c>
      <c r="I2746" s="1">
        <v>235373.96</v>
      </c>
      <c r="J2746" s="1" t="s">
        <v>17</v>
      </c>
      <c r="K2746" s="1" t="s">
        <v>38</v>
      </c>
      <c r="N2746" s="3" t="str">
        <f>IF(LEFT(LOWER(C2746),1)="m","Male",IF(LEFT(LOWER(C2746),1)="f","Female","Unknown"))</f>
        <v>Female</v>
      </c>
      <c r="O2746" s="4" t="str">
        <f>IF(TRIM(LOWER(F2746))="neuro","Neurology",IF(TRIM(LOWER(F2746))="Neurology","Neurology",IF(TRIM(LOWER(F2746))="general ward","General",IF(TRIM(LOWER(F2746))="general","General",IF(TRIM(LOWER(F2746))="cardiology","Cardiology",IF(TRIM(LOWER(F2746))="Cardiology","Cardiology",IF(TRIM(LOWER(F2746))="Peads","Pediatrics",IF(TRIM(LOWER(F2746))="Pediatrics","Pediatrics",IF(TRIM(LOWER(F2746))="orthopedics","Orthopedics",IF(TRIM(LOWER(F2746))="Neurology","Neurology",IF(TRIM(LOWER(F2746))="Oncology","Oncology")))))))))))</f>
        <v>Neurology</v>
      </c>
      <c r="P2746" s="3" t="str">
        <f t="shared" si="252"/>
        <v>Government</v>
      </c>
      <c r="Q2746" s="5">
        <f t="shared" si="253"/>
        <v>2</v>
      </c>
      <c r="R2746" s="1">
        <f t="shared" si="254"/>
        <v>235373.96</v>
      </c>
      <c r="S2746" s="1">
        <f t="shared" si="255"/>
        <v>0</v>
      </c>
      <c r="T2746" s="1" t="str">
        <f t="shared" si="256"/>
        <v>0-17</v>
      </c>
      <c r="U2746" s="1" t="str">
        <f t="shared" si="257"/>
        <v>Yes</v>
      </c>
    </row>
    <row r="2747" spans="1:21">
      <c r="A2747" s="1">
        <v>2746</v>
      </c>
      <c r="B2747" s="1">
        <v>23</v>
      </c>
      <c r="C2747" s="1" t="s">
        <v>26</v>
      </c>
      <c r="D2747" s="2">
        <v>45478</v>
      </c>
      <c r="E2747" s="2">
        <v>45485</v>
      </c>
      <c r="F2747" s="1" t="s">
        <v>52</v>
      </c>
      <c r="G2747" s="1" t="s">
        <v>41</v>
      </c>
      <c r="H2747" s="1" t="s">
        <v>15</v>
      </c>
      <c r="I2747" s="1">
        <v>145516.69</v>
      </c>
      <c r="J2747" s="1" t="s">
        <v>38</v>
      </c>
      <c r="K2747" s="1" t="s">
        <v>17</v>
      </c>
      <c r="N2747" s="3" t="str">
        <f>IF(LEFT(LOWER(C2747),1)="m","Male",IF(LEFT(LOWER(C2747),1)="f","Female","Unknown"))</f>
        <v>Female</v>
      </c>
      <c r="O2747" s="4" t="str">
        <f>IF(TRIM(LOWER(F2747))="neuro","Neurology",IF(TRIM(LOWER(F2747))="Neurology","Neurology",IF(TRIM(LOWER(F2747))="general ward","General",IF(TRIM(LOWER(F2747))="general","General",IF(TRIM(LOWER(F2747))="cardiology","Cardiology",IF(TRIM(LOWER(F2747))="Cardiology","Cardiology",IF(TRIM(LOWER(F2747))="Peads","Pediatrics",IF(TRIM(LOWER(F2747))="Pediatrics","Pediatrics",IF(TRIM(LOWER(F2747))="orthopedics","Orthopedics",IF(TRIM(LOWER(F2747))="Neurology","Neurology",IF(TRIM(LOWER(F2747))="Oncology","Oncology")))))))))))</f>
        <v>Oncology</v>
      </c>
      <c r="P2747" s="3" t="str">
        <f t="shared" si="252"/>
        <v>Unknown</v>
      </c>
      <c r="Q2747" s="5">
        <f t="shared" si="253"/>
        <v>7</v>
      </c>
      <c r="R2747" s="1">
        <f t="shared" si="254"/>
        <v>145516.69</v>
      </c>
      <c r="S2747" s="1">
        <f t="shared" si="255"/>
        <v>1</v>
      </c>
      <c r="T2747" s="1" t="str">
        <f t="shared" si="256"/>
        <v>18-35</v>
      </c>
      <c r="U2747" s="1" t="str">
        <f t="shared" si="257"/>
        <v>No</v>
      </c>
    </row>
    <row r="2748" spans="1:21">
      <c r="A2748" s="1">
        <v>2747</v>
      </c>
      <c r="B2748" s="1">
        <v>75</v>
      </c>
      <c r="C2748" s="1" t="s">
        <v>12</v>
      </c>
      <c r="D2748" s="2">
        <v>45216</v>
      </c>
      <c r="E2748" s="2">
        <v>45225</v>
      </c>
      <c r="F2748" s="1" t="s">
        <v>43</v>
      </c>
      <c r="G2748" s="1" t="s">
        <v>46</v>
      </c>
      <c r="H2748" s="1" t="s">
        <v>23</v>
      </c>
      <c r="I2748" s="1">
        <v>101231.48</v>
      </c>
      <c r="J2748" s="1" t="s">
        <v>17</v>
      </c>
      <c r="K2748" s="1" t="s">
        <v>17</v>
      </c>
      <c r="N2748" s="3" t="str">
        <f>IF(LEFT(LOWER(C2748),1)="m","Male",IF(LEFT(LOWER(C2748),1)="f","Female","Unknown"))</f>
        <v>Unknown</v>
      </c>
      <c r="O2748" s="4" t="str">
        <f>IF(TRIM(LOWER(F2748))="neuro","Neurology",IF(TRIM(LOWER(F2748))="Neurology","Neurology",IF(TRIM(LOWER(F2748))="general ward","General",IF(TRIM(LOWER(F2748))="general","General",IF(TRIM(LOWER(F2748))="cardiology","Cardiology",IF(TRIM(LOWER(F2748))="Cardiology","Cardiology",IF(TRIM(LOWER(F2748))="Peads","Pediatrics",IF(TRIM(LOWER(F2748))="Pediatrics","Pediatrics",IF(TRIM(LOWER(F2748))="orthopedics","Orthopedics",IF(TRIM(LOWER(F2748))="Neurology","Neurology",IF(TRIM(LOWER(F2748))="Oncology","Oncology")))))))))))</f>
        <v>Orthopedics</v>
      </c>
      <c r="P2748" s="3" t="str">
        <f t="shared" si="252"/>
        <v>Self</v>
      </c>
      <c r="Q2748" s="5">
        <f t="shared" si="253"/>
        <v>9</v>
      </c>
      <c r="R2748" s="1">
        <f t="shared" si="254"/>
        <v>101231.48</v>
      </c>
      <c r="S2748" s="1">
        <f t="shared" si="255"/>
        <v>1</v>
      </c>
      <c r="T2748" s="1" t="str">
        <f t="shared" si="256"/>
        <v>66+</v>
      </c>
      <c r="U2748" s="1" t="str">
        <f t="shared" si="257"/>
        <v>Yes</v>
      </c>
    </row>
    <row r="2749" spans="1:21">
      <c r="A2749" s="1">
        <v>2748</v>
      </c>
      <c r="B2749" s="1">
        <v>27</v>
      </c>
      <c r="C2749" s="1" t="s">
        <v>29</v>
      </c>
      <c r="D2749" s="2">
        <v>44971</v>
      </c>
      <c r="E2749" s="2">
        <v>44979</v>
      </c>
      <c r="F2749" s="1" t="s">
        <v>19</v>
      </c>
      <c r="G2749" s="1" t="s">
        <v>31</v>
      </c>
      <c r="H2749" s="1" t="s">
        <v>48</v>
      </c>
      <c r="I2749" s="1">
        <v>228040.83</v>
      </c>
      <c r="J2749" s="1" t="s">
        <v>42</v>
      </c>
      <c r="K2749" s="1" t="s">
        <v>42</v>
      </c>
      <c r="N2749" s="3" t="str">
        <f>IF(LEFT(LOWER(C2749),1)="m","Male",IF(LEFT(LOWER(C2749),1)="f","Female","Unknown"))</f>
        <v>Female</v>
      </c>
      <c r="O2749" s="4" t="str">
        <f>IF(TRIM(LOWER(F2749))="neuro","Neurology",IF(TRIM(LOWER(F2749))="Neurology","Neurology",IF(TRIM(LOWER(F2749))="general ward","General",IF(TRIM(LOWER(F2749))="general","General",IF(TRIM(LOWER(F2749))="cardiology","Cardiology",IF(TRIM(LOWER(F2749))="Cardiology","Cardiology",IF(TRIM(LOWER(F2749))="Peads","Pediatrics",IF(TRIM(LOWER(F2749))="Pediatrics","Pediatrics",IF(TRIM(LOWER(F2749))="orthopedics","Orthopedics",IF(TRIM(LOWER(F2749))="Neurology","Neurology",IF(TRIM(LOWER(F2749))="Oncology","Oncology")))))))))))</f>
        <v>General</v>
      </c>
      <c r="P2749" s="3" t="str">
        <f t="shared" si="252"/>
        <v>Private</v>
      </c>
      <c r="Q2749" s="5">
        <f t="shared" si="253"/>
        <v>8</v>
      </c>
      <c r="R2749" s="1">
        <f t="shared" si="254"/>
        <v>228040.83</v>
      </c>
      <c r="S2749" s="1">
        <f t="shared" si="255"/>
        <v>0</v>
      </c>
      <c r="T2749" s="1" t="str">
        <f t="shared" si="256"/>
        <v>18-35</v>
      </c>
      <c r="U2749" s="1" t="str">
        <f t="shared" si="257"/>
        <v>No</v>
      </c>
    </row>
    <row r="2750" spans="1:21">
      <c r="A2750" s="1">
        <v>2749</v>
      </c>
      <c r="B2750" s="1">
        <v>37</v>
      </c>
      <c r="C2750" s="1" t="s">
        <v>12</v>
      </c>
      <c r="D2750" s="2">
        <v>44954</v>
      </c>
      <c r="E2750" s="2">
        <v>44961</v>
      </c>
      <c r="F2750" s="1" t="s">
        <v>52</v>
      </c>
      <c r="G2750" s="1" t="s">
        <v>46</v>
      </c>
      <c r="H2750" s="1" t="s">
        <v>37</v>
      </c>
      <c r="I2750" s="1">
        <v>348524.57</v>
      </c>
      <c r="J2750" s="1" t="s">
        <v>25</v>
      </c>
      <c r="K2750" s="1" t="s">
        <v>38</v>
      </c>
      <c r="N2750" s="3" t="str">
        <f>IF(LEFT(LOWER(C2750),1)="m","Male",IF(LEFT(LOWER(C2750),1)="f","Female","Unknown"))</f>
        <v>Unknown</v>
      </c>
      <c r="O2750" s="4" t="str">
        <f>IF(TRIM(LOWER(F2750))="neuro","Neurology",IF(TRIM(LOWER(F2750))="Neurology","Neurology",IF(TRIM(LOWER(F2750))="general ward","General",IF(TRIM(LOWER(F2750))="general","General",IF(TRIM(LOWER(F2750))="cardiology","Cardiology",IF(TRIM(LOWER(F2750))="Cardiology","Cardiology",IF(TRIM(LOWER(F2750))="Peads","Pediatrics",IF(TRIM(LOWER(F2750))="Pediatrics","Pediatrics",IF(TRIM(LOWER(F2750))="orthopedics","Orthopedics",IF(TRIM(LOWER(F2750))="Neurology","Neurology",IF(TRIM(LOWER(F2750))="Oncology","Oncology")))))))))))</f>
        <v>Oncology</v>
      </c>
      <c r="P2750" s="3" t="str">
        <f t="shared" si="252"/>
        <v>Self</v>
      </c>
      <c r="Q2750" s="5">
        <f t="shared" si="253"/>
        <v>7</v>
      </c>
      <c r="R2750" s="1">
        <f t="shared" si="254"/>
        <v>348524.57</v>
      </c>
      <c r="S2750" s="1">
        <f t="shared" si="255"/>
        <v>0</v>
      </c>
      <c r="T2750" s="1" t="str">
        <f t="shared" si="256"/>
        <v>36-50</v>
      </c>
      <c r="U2750" s="1" t="str">
        <f t="shared" si="257"/>
        <v>Yes</v>
      </c>
    </row>
    <row r="2751" spans="1:21">
      <c r="A2751" s="1">
        <v>2750</v>
      </c>
      <c r="B2751" s="1">
        <v>79</v>
      </c>
      <c r="C2751" s="1" t="s">
        <v>44</v>
      </c>
      <c r="D2751" s="2">
        <v>45347</v>
      </c>
      <c r="E2751" s="2">
        <v>45362</v>
      </c>
      <c r="F2751" s="1" t="s">
        <v>43</v>
      </c>
      <c r="G2751" s="1" t="s">
        <v>14</v>
      </c>
      <c r="H2751" s="1" t="s">
        <v>32</v>
      </c>
      <c r="I2751" s="1">
        <v>91640.66</v>
      </c>
      <c r="J2751" s="1" t="s">
        <v>24</v>
      </c>
      <c r="K2751" s="1" t="s">
        <v>38</v>
      </c>
      <c r="N2751" s="3" t="str">
        <f>IF(LEFT(LOWER(C2751),1)="m","Male",IF(LEFT(LOWER(C2751),1)="f","Female","Unknown"))</f>
        <v>Female</v>
      </c>
      <c r="O2751" s="4" t="str">
        <f>IF(TRIM(LOWER(F2751))="neuro","Neurology",IF(TRIM(LOWER(F2751))="Neurology","Neurology",IF(TRIM(LOWER(F2751))="general ward","General",IF(TRIM(LOWER(F2751))="general","General",IF(TRIM(LOWER(F2751))="cardiology","Cardiology",IF(TRIM(LOWER(F2751))="Cardiology","Cardiology",IF(TRIM(LOWER(F2751))="Peads","Pediatrics",IF(TRIM(LOWER(F2751))="Pediatrics","Pediatrics",IF(TRIM(LOWER(F2751))="orthopedics","Orthopedics",IF(TRIM(LOWER(F2751))="Neurology","Neurology",IF(TRIM(LOWER(F2751))="Oncology","Oncology")))))))))))</f>
        <v>Orthopedics</v>
      </c>
      <c r="P2751" s="3" t="str">
        <f t="shared" si="252"/>
        <v>Private</v>
      </c>
      <c r="Q2751" s="5">
        <f t="shared" si="253"/>
        <v>15</v>
      </c>
      <c r="R2751" s="1">
        <f t="shared" si="254"/>
        <v>91640.66</v>
      </c>
      <c r="S2751" s="1">
        <f t="shared" si="255"/>
        <v>0</v>
      </c>
      <c r="T2751" s="1" t="str">
        <f t="shared" si="256"/>
        <v>66+</v>
      </c>
      <c r="U2751" s="1" t="str">
        <f t="shared" si="257"/>
        <v>No</v>
      </c>
    </row>
    <row r="2752" spans="1:21">
      <c r="A2752" s="1">
        <v>2751</v>
      </c>
      <c r="B2752" s="1">
        <v>47</v>
      </c>
      <c r="C2752" s="1" t="s">
        <v>18</v>
      </c>
      <c r="D2752" s="2">
        <v>45097</v>
      </c>
      <c r="E2752" s="2">
        <v>45104</v>
      </c>
      <c r="F2752" s="1" t="s">
        <v>52</v>
      </c>
      <c r="G2752" s="1" t="s">
        <v>14</v>
      </c>
      <c r="H2752" s="1" t="s">
        <v>15</v>
      </c>
      <c r="I2752" s="1">
        <v>221762.29</v>
      </c>
      <c r="J2752" s="1" t="s">
        <v>42</v>
      </c>
      <c r="K2752" s="1" t="s">
        <v>38</v>
      </c>
      <c r="N2752" s="3" t="str">
        <f>IF(LEFT(LOWER(C2752),1)="m","Male",IF(LEFT(LOWER(C2752),1)="f","Female","Unknown"))</f>
        <v>Male</v>
      </c>
      <c r="O2752" s="4" t="str">
        <f>IF(TRIM(LOWER(F2752))="neuro","Neurology",IF(TRIM(LOWER(F2752))="Neurology","Neurology",IF(TRIM(LOWER(F2752))="general ward","General",IF(TRIM(LOWER(F2752))="general","General",IF(TRIM(LOWER(F2752))="cardiology","Cardiology",IF(TRIM(LOWER(F2752))="Cardiology","Cardiology",IF(TRIM(LOWER(F2752))="Peads","Pediatrics",IF(TRIM(LOWER(F2752))="Pediatrics","Pediatrics",IF(TRIM(LOWER(F2752))="orthopedics","Orthopedics",IF(TRIM(LOWER(F2752))="Neurology","Neurology",IF(TRIM(LOWER(F2752))="Oncology","Oncology")))))))))))</f>
        <v>Oncology</v>
      </c>
      <c r="P2752" s="3" t="str">
        <f t="shared" si="252"/>
        <v>Private</v>
      </c>
      <c r="Q2752" s="5">
        <f t="shared" si="253"/>
        <v>7</v>
      </c>
      <c r="R2752" s="1">
        <f t="shared" si="254"/>
        <v>221762.29</v>
      </c>
      <c r="S2752" s="1">
        <f t="shared" si="255"/>
        <v>0</v>
      </c>
      <c r="T2752" s="1" t="str">
        <f t="shared" si="256"/>
        <v>36-50</v>
      </c>
      <c r="U2752" s="1" t="str">
        <f t="shared" si="257"/>
        <v>No</v>
      </c>
    </row>
    <row r="2753" spans="1:21">
      <c r="A2753" s="1">
        <v>2752</v>
      </c>
      <c r="B2753" s="1">
        <v>1</v>
      </c>
      <c r="C2753" s="1" t="s">
        <v>26</v>
      </c>
      <c r="D2753" s="2">
        <v>45530</v>
      </c>
      <c r="E2753" s="2">
        <v>45538</v>
      </c>
      <c r="F2753" s="1" t="s">
        <v>52</v>
      </c>
      <c r="G2753" s="1" t="s">
        <v>46</v>
      </c>
      <c r="H2753" s="1" t="s">
        <v>47</v>
      </c>
      <c r="I2753" s="1">
        <v>32907.39</v>
      </c>
      <c r="J2753" s="1" t="s">
        <v>17</v>
      </c>
      <c r="K2753" s="1" t="s">
        <v>25</v>
      </c>
      <c r="N2753" s="3" t="str">
        <f>IF(LEFT(LOWER(C2753),1)="m","Male",IF(LEFT(LOWER(C2753),1)="f","Female","Unknown"))</f>
        <v>Female</v>
      </c>
      <c r="O2753" s="4" t="str">
        <f>IF(TRIM(LOWER(F2753))="neuro","Neurology",IF(TRIM(LOWER(F2753))="Neurology","Neurology",IF(TRIM(LOWER(F2753))="general ward","General",IF(TRIM(LOWER(F2753))="general","General",IF(TRIM(LOWER(F2753))="cardiology","Cardiology",IF(TRIM(LOWER(F2753))="Cardiology","Cardiology",IF(TRIM(LOWER(F2753))="Peads","Pediatrics",IF(TRIM(LOWER(F2753))="Pediatrics","Pediatrics",IF(TRIM(LOWER(F2753))="orthopedics","Orthopedics",IF(TRIM(LOWER(F2753))="Neurology","Neurology",IF(TRIM(LOWER(F2753))="Oncology","Oncology")))))))))))</f>
        <v>Oncology</v>
      </c>
      <c r="P2753" s="3" t="str">
        <f t="shared" si="252"/>
        <v>Self</v>
      </c>
      <c r="Q2753" s="5">
        <f t="shared" si="253"/>
        <v>8</v>
      </c>
      <c r="R2753" s="1">
        <f t="shared" si="254"/>
        <v>32907.39</v>
      </c>
      <c r="S2753" s="1">
        <f t="shared" si="255"/>
        <v>1</v>
      </c>
      <c r="T2753" s="1" t="str">
        <f t="shared" si="256"/>
        <v>0-17</v>
      </c>
      <c r="U2753" s="1" t="str">
        <f t="shared" si="257"/>
        <v>Yes</v>
      </c>
    </row>
    <row r="2754" spans="1:21">
      <c r="A2754" s="1">
        <v>2753</v>
      </c>
      <c r="B2754" s="1">
        <v>11</v>
      </c>
      <c r="C2754" s="1" t="s">
        <v>26</v>
      </c>
      <c r="D2754" s="2">
        <v>45365</v>
      </c>
      <c r="E2754" s="2">
        <v>45370</v>
      </c>
      <c r="F2754" s="1" t="s">
        <v>30</v>
      </c>
      <c r="G2754" s="1" t="s">
        <v>14</v>
      </c>
      <c r="H2754" s="1" t="s">
        <v>37</v>
      </c>
      <c r="I2754" s="1">
        <v>205387.08</v>
      </c>
      <c r="J2754" s="1" t="s">
        <v>38</v>
      </c>
      <c r="K2754" s="1" t="s">
        <v>17</v>
      </c>
      <c r="N2754" s="3" t="str">
        <f>IF(LEFT(LOWER(C2754),1)="m","Male",IF(LEFT(LOWER(C2754),1)="f","Female","Unknown"))</f>
        <v>Female</v>
      </c>
      <c r="O2754" s="4" t="str">
        <f>IF(TRIM(LOWER(F2754))="neuro","Neurology",IF(TRIM(LOWER(F2754))="Neurology","Neurology",IF(TRIM(LOWER(F2754))="general ward","General",IF(TRIM(LOWER(F2754))="general","General",IF(TRIM(LOWER(F2754))="cardiology","Cardiology",IF(TRIM(LOWER(F2754))="Cardiology","Cardiology",IF(TRIM(LOWER(F2754))="Peads","Pediatrics",IF(TRIM(LOWER(F2754))="Pediatrics","Pediatrics",IF(TRIM(LOWER(F2754))="orthopedics","Orthopedics",IF(TRIM(LOWER(F2754))="Neurology","Neurology",IF(TRIM(LOWER(F2754))="Oncology","Oncology")))))))))))</f>
        <v>Pediatrics</v>
      </c>
      <c r="P2754" s="3" t="str">
        <f t="shared" si="252"/>
        <v>Private</v>
      </c>
      <c r="Q2754" s="5">
        <f t="shared" si="253"/>
        <v>5</v>
      </c>
      <c r="R2754" s="1">
        <f t="shared" si="254"/>
        <v>205387.08</v>
      </c>
      <c r="S2754" s="1">
        <f t="shared" si="255"/>
        <v>1</v>
      </c>
      <c r="T2754" s="1" t="str">
        <f t="shared" si="256"/>
        <v>0-17</v>
      </c>
      <c r="U2754" s="1" t="str">
        <f t="shared" si="257"/>
        <v>No</v>
      </c>
    </row>
    <row r="2755" spans="1:21">
      <c r="A2755" s="1">
        <v>2754</v>
      </c>
      <c r="C2755" s="1" t="s">
        <v>26</v>
      </c>
      <c r="D2755" s="2">
        <v>45465</v>
      </c>
      <c r="E2755" s="2">
        <v>45476</v>
      </c>
      <c r="F2755" s="1" t="s">
        <v>35</v>
      </c>
      <c r="G2755" s="1" t="s">
        <v>22</v>
      </c>
      <c r="H2755" s="1" t="s">
        <v>23</v>
      </c>
      <c r="I2755" s="1">
        <v>55370.35</v>
      </c>
      <c r="J2755" s="1" t="s">
        <v>17</v>
      </c>
      <c r="K2755" s="1" t="s">
        <v>16</v>
      </c>
      <c r="N2755" s="3" t="str">
        <f>IF(LEFT(LOWER(C2755),1)="m","Male",IF(LEFT(LOWER(C2755),1)="f","Female","Unknown"))</f>
        <v>Female</v>
      </c>
      <c r="O2755" s="4" t="str">
        <f>IF(TRIM(LOWER(F2755))="neuro","Neurology",IF(TRIM(LOWER(F2755))="Neurology","Neurology",IF(TRIM(LOWER(F2755))="general ward","General",IF(TRIM(LOWER(F2755))="general","General",IF(TRIM(LOWER(F2755))="cardiology","Cardiology",IF(TRIM(LOWER(F2755))="Cardiology","Cardiology",IF(TRIM(LOWER(F2755))="Peads","Pediatrics",IF(TRIM(LOWER(F2755))="Pediatrics","Pediatrics",IF(TRIM(LOWER(F2755))="orthopedics","Orthopedics",IF(TRIM(LOWER(F2755))="Neurology","Neurology",IF(TRIM(LOWER(F2755))="Oncology","Oncology")))))))))))</f>
        <v>Cardiology</v>
      </c>
      <c r="P2755" s="3" t="str">
        <f t="shared" ref="P2755:P2818" si="258">IF(LOWER(G2755)="private","Private",
IF(LOWER(G2755)="govt","Government",
IF(LOWER(G2755)="government","Government",
IF(LOWER(G2755)="self","Self","Unknown"))))</f>
        <v>Government</v>
      </c>
      <c r="Q2755" s="5">
        <f t="shared" ref="Q2755:Q2818" si="259">IF(E2755&lt;D2755,"",E2755-D2755)</f>
        <v>11</v>
      </c>
      <c r="R2755" s="1">
        <f t="shared" ref="R2755:R2818" si="260">IF(I2755&lt;0,"",I2755)</f>
        <v>55370.35</v>
      </c>
      <c r="S2755" s="1">
        <f t="shared" ref="S2755:S2818" si="261">IF(OR(K2755="Yes",K2755="YES",K2755="Y"),1,0)</f>
        <v>1</v>
      </c>
      <c r="T2755" s="1" t="str">
        <f t="shared" ref="T2755:T2818" si="262">IF(B2755&lt;18,"0-17",                                                  IF(B2755&lt;36,"18-35",
IF(B2755&lt;51,"36-50",
IF(B2755&lt;66,"51-65","66+"))))</f>
        <v>0-17</v>
      </c>
      <c r="U2755" s="1" t="str">
        <f t="shared" ref="U2755:U2818" si="263">IF(OR(TRIM(UPPER(J2755))="YES",TRIM(UPPER(J2755))="Y"),"Yes",
IF(OR(TRIM(UPPER(J2755))="NO",TRIM(UPPER(J2755))="N"),"No","Unknown"))</f>
        <v>Yes</v>
      </c>
    </row>
    <row r="2756" spans="1:21">
      <c r="A2756" s="1">
        <v>2755</v>
      </c>
      <c r="B2756" s="1">
        <v>85</v>
      </c>
      <c r="C2756" s="1" t="s">
        <v>27</v>
      </c>
      <c r="D2756" s="2">
        <v>45177</v>
      </c>
      <c r="E2756" s="2">
        <v>45197</v>
      </c>
      <c r="F2756" s="1" t="s">
        <v>49</v>
      </c>
      <c r="G2756" s="1" t="s">
        <v>22</v>
      </c>
      <c r="H2756" s="1" t="s">
        <v>37</v>
      </c>
      <c r="I2756" s="1">
        <v>273348.84999999998</v>
      </c>
      <c r="J2756" s="1" t="s">
        <v>38</v>
      </c>
      <c r="K2756" s="1" t="s">
        <v>17</v>
      </c>
      <c r="N2756" s="3" t="str">
        <f>IF(LEFT(LOWER(C2756),1)="m","Male",IF(LEFT(LOWER(C2756),1)="f","Female","Unknown"))</f>
        <v>Male</v>
      </c>
      <c r="O2756" s="4" t="str">
        <f>IF(TRIM(LOWER(F2756))="neuro","Neurology",IF(TRIM(LOWER(F2756))="Neurology","Neurology",IF(TRIM(LOWER(F2756))="general ward","General",IF(TRIM(LOWER(F2756))="general","General",IF(TRIM(LOWER(F2756))="cardiology","Cardiology",IF(TRIM(LOWER(F2756))="Cardiology","Cardiology",IF(TRIM(LOWER(F2756))="Peads","Pediatrics",IF(TRIM(LOWER(F2756))="Pediatrics","Pediatrics",IF(TRIM(LOWER(F2756))="orthopedics","Orthopedics",IF(TRIM(LOWER(F2756))="Neurology","Neurology",IF(TRIM(LOWER(F2756))="Oncology","Oncology")))))))))))</f>
        <v>Oncology</v>
      </c>
      <c r="P2756" s="3" t="str">
        <f t="shared" si="258"/>
        <v>Government</v>
      </c>
      <c r="Q2756" s="5">
        <f t="shared" si="259"/>
        <v>20</v>
      </c>
      <c r="R2756" s="1">
        <f t="shared" si="260"/>
        <v>273348.84999999998</v>
      </c>
      <c r="S2756" s="1">
        <f t="shared" si="261"/>
        <v>1</v>
      </c>
      <c r="T2756" s="1" t="str">
        <f t="shared" si="262"/>
        <v>66+</v>
      </c>
      <c r="U2756" s="1" t="str">
        <f t="shared" si="263"/>
        <v>No</v>
      </c>
    </row>
    <row r="2757" spans="1:21">
      <c r="A2757" s="1">
        <v>2756</v>
      </c>
      <c r="B2757" s="1">
        <v>21</v>
      </c>
      <c r="C2757" s="1" t="s">
        <v>44</v>
      </c>
      <c r="D2757" s="2">
        <v>45252</v>
      </c>
      <c r="E2757" s="2">
        <v>45268</v>
      </c>
      <c r="F2757" s="1" t="s">
        <v>50</v>
      </c>
      <c r="G2757" s="1" t="s">
        <v>46</v>
      </c>
      <c r="H2757" s="1" t="s">
        <v>37</v>
      </c>
      <c r="I2757" s="1">
        <v>339097.55</v>
      </c>
      <c r="J2757" s="1" t="s">
        <v>16</v>
      </c>
      <c r="K2757" s="1" t="s">
        <v>17</v>
      </c>
      <c r="N2757" s="3" t="str">
        <f>IF(LEFT(LOWER(C2757),1)="m","Male",IF(LEFT(LOWER(C2757),1)="f","Female","Unknown"))</f>
        <v>Female</v>
      </c>
      <c r="O2757" s="4" t="str">
        <f>IF(TRIM(LOWER(F2757))="neuro","Neurology",IF(TRIM(LOWER(F2757))="Neurology","Neurology",IF(TRIM(LOWER(F2757))="general ward","General",IF(TRIM(LOWER(F2757))="general","General",IF(TRIM(LOWER(F2757))="cardiology","Cardiology",IF(TRIM(LOWER(F2757))="Cardiology","Cardiology",IF(TRIM(LOWER(F2757))="Peads","Pediatrics",IF(TRIM(LOWER(F2757))="Pediatrics","Pediatrics",IF(TRIM(LOWER(F2757))="orthopedics","Orthopedics",IF(TRIM(LOWER(F2757))="Neurology","Neurology",IF(TRIM(LOWER(F2757))="Oncology","Oncology")))))))))))</f>
        <v>Cardiology</v>
      </c>
      <c r="P2757" s="3" t="str">
        <f t="shared" si="258"/>
        <v>Self</v>
      </c>
      <c r="Q2757" s="5">
        <f t="shared" si="259"/>
        <v>16</v>
      </c>
      <c r="R2757" s="1">
        <f t="shared" si="260"/>
        <v>339097.55</v>
      </c>
      <c r="S2757" s="1">
        <f t="shared" si="261"/>
        <v>1</v>
      </c>
      <c r="T2757" s="1" t="str">
        <f t="shared" si="262"/>
        <v>18-35</v>
      </c>
      <c r="U2757" s="1" t="str">
        <f t="shared" si="263"/>
        <v>Yes</v>
      </c>
    </row>
    <row r="2758" spans="1:21">
      <c r="A2758" s="1">
        <v>2757</v>
      </c>
      <c r="B2758" s="1">
        <v>69</v>
      </c>
      <c r="C2758" s="1" t="s">
        <v>26</v>
      </c>
      <c r="D2758" s="2">
        <v>45160</v>
      </c>
      <c r="E2758" s="2">
        <v>45169</v>
      </c>
      <c r="F2758" s="1" t="s">
        <v>40</v>
      </c>
      <c r="G2758" s="1" t="s">
        <v>31</v>
      </c>
      <c r="H2758" s="1" t="s">
        <v>37</v>
      </c>
      <c r="I2758" s="1">
        <v>297026.51</v>
      </c>
      <c r="J2758" s="1" t="s">
        <v>42</v>
      </c>
      <c r="K2758" s="1" t="s">
        <v>16</v>
      </c>
      <c r="N2758" s="3" t="str">
        <f>IF(LEFT(LOWER(C2758),1)="m","Male",IF(LEFT(LOWER(C2758),1)="f","Female","Unknown"))</f>
        <v>Female</v>
      </c>
      <c r="O2758" s="4" t="str">
        <f>IF(TRIM(LOWER(F2758))="neuro","Neurology",IF(TRIM(LOWER(F2758))="Neurology","Neurology",IF(TRIM(LOWER(F2758))="general ward","General",IF(TRIM(LOWER(F2758))="general","General",IF(TRIM(LOWER(F2758))="cardiology","Cardiology",IF(TRIM(LOWER(F2758))="Cardiology","Cardiology",IF(TRIM(LOWER(F2758))="Peads","Pediatrics",IF(TRIM(LOWER(F2758))="Pediatrics","Pediatrics",IF(TRIM(LOWER(F2758))="orthopedics","Orthopedics",IF(TRIM(LOWER(F2758))="Neurology","Neurology",IF(TRIM(LOWER(F2758))="Oncology","Oncology")))))))))))</f>
        <v>Pediatrics</v>
      </c>
      <c r="P2758" s="3" t="str">
        <f t="shared" si="258"/>
        <v>Private</v>
      </c>
      <c r="Q2758" s="5">
        <f t="shared" si="259"/>
        <v>9</v>
      </c>
      <c r="R2758" s="1">
        <f t="shared" si="260"/>
        <v>297026.51</v>
      </c>
      <c r="S2758" s="1">
        <f t="shared" si="261"/>
        <v>1</v>
      </c>
      <c r="T2758" s="1" t="str">
        <f t="shared" si="262"/>
        <v>66+</v>
      </c>
      <c r="U2758" s="1" t="str">
        <f t="shared" si="263"/>
        <v>No</v>
      </c>
    </row>
    <row r="2759" spans="1:21">
      <c r="A2759" s="1">
        <v>2758</v>
      </c>
      <c r="B2759" s="1">
        <v>46</v>
      </c>
      <c r="C2759" s="1" t="s">
        <v>34</v>
      </c>
      <c r="D2759" s="2">
        <v>44939</v>
      </c>
      <c r="E2759" s="2">
        <v>44954</v>
      </c>
      <c r="F2759" s="1" t="s">
        <v>21</v>
      </c>
      <c r="G2759" s="1" t="s">
        <v>14</v>
      </c>
      <c r="I2759" s="1">
        <v>334432.55</v>
      </c>
      <c r="J2759" s="1" t="s">
        <v>24</v>
      </c>
      <c r="K2759" s="1" t="s">
        <v>25</v>
      </c>
      <c r="N2759" s="3" t="str">
        <f>IF(LEFT(LOWER(C2759),1)="m","Male",IF(LEFT(LOWER(C2759),1)="f","Female","Unknown"))</f>
        <v>Male</v>
      </c>
      <c r="O2759" s="4" t="str">
        <f>IF(TRIM(LOWER(F2759))="neuro","Neurology",IF(TRIM(LOWER(F2759))="Neurology","Neurology",IF(TRIM(LOWER(F2759))="general ward","General",IF(TRIM(LOWER(F2759))="general","General",IF(TRIM(LOWER(F2759))="cardiology","Cardiology",IF(TRIM(LOWER(F2759))="Cardiology","Cardiology",IF(TRIM(LOWER(F2759))="Peads","Pediatrics",IF(TRIM(LOWER(F2759))="Pediatrics","Pediatrics",IF(TRIM(LOWER(F2759))="orthopedics","Orthopedics",IF(TRIM(LOWER(F2759))="Neurology","Neurology",IF(TRIM(LOWER(F2759))="Oncology","Oncology")))))))))))</f>
        <v>General</v>
      </c>
      <c r="P2759" s="3" t="str">
        <f t="shared" si="258"/>
        <v>Private</v>
      </c>
      <c r="Q2759" s="5">
        <f t="shared" si="259"/>
        <v>15</v>
      </c>
      <c r="R2759" s="1">
        <f t="shared" si="260"/>
        <v>334432.55</v>
      </c>
      <c r="S2759" s="1">
        <f t="shared" si="261"/>
        <v>1</v>
      </c>
      <c r="T2759" s="1" t="str">
        <f t="shared" si="262"/>
        <v>36-50</v>
      </c>
      <c r="U2759" s="1" t="str">
        <f t="shared" si="263"/>
        <v>No</v>
      </c>
    </row>
    <row r="2760" spans="1:21">
      <c r="A2760" s="1">
        <v>2759</v>
      </c>
      <c r="B2760" s="1">
        <v>51</v>
      </c>
      <c r="C2760" s="1" t="s">
        <v>29</v>
      </c>
      <c r="D2760" s="2">
        <v>45248</v>
      </c>
      <c r="E2760" s="2">
        <v>45263</v>
      </c>
      <c r="F2760" s="1" t="s">
        <v>49</v>
      </c>
      <c r="G2760" s="1" t="s">
        <v>22</v>
      </c>
      <c r="H2760" s="1" t="s">
        <v>47</v>
      </c>
      <c r="I2760" s="1">
        <v>249615.98</v>
      </c>
      <c r="J2760" s="1" t="s">
        <v>25</v>
      </c>
      <c r="K2760" s="1" t="s">
        <v>42</v>
      </c>
      <c r="N2760" s="3" t="str">
        <f>IF(LEFT(LOWER(C2760),1)="m","Male",IF(LEFT(LOWER(C2760),1)="f","Female","Unknown"))</f>
        <v>Female</v>
      </c>
      <c r="O2760" s="4" t="str">
        <f>IF(TRIM(LOWER(F2760))="neuro","Neurology",IF(TRIM(LOWER(F2760))="Neurology","Neurology",IF(TRIM(LOWER(F2760))="general ward","General",IF(TRIM(LOWER(F2760))="general","General",IF(TRIM(LOWER(F2760))="cardiology","Cardiology",IF(TRIM(LOWER(F2760))="Cardiology","Cardiology",IF(TRIM(LOWER(F2760))="Peads","Pediatrics",IF(TRIM(LOWER(F2760))="Pediatrics","Pediatrics",IF(TRIM(LOWER(F2760))="orthopedics","Orthopedics",IF(TRIM(LOWER(F2760))="Neurology","Neurology",IF(TRIM(LOWER(F2760))="Oncology","Oncology")))))))))))</f>
        <v>Oncology</v>
      </c>
      <c r="P2760" s="3" t="str">
        <f t="shared" si="258"/>
        <v>Government</v>
      </c>
      <c r="Q2760" s="5">
        <f t="shared" si="259"/>
        <v>15</v>
      </c>
      <c r="R2760" s="1">
        <f t="shared" si="260"/>
        <v>249615.98</v>
      </c>
      <c r="S2760" s="1">
        <f t="shared" si="261"/>
        <v>0</v>
      </c>
      <c r="T2760" s="1" t="str">
        <f t="shared" si="262"/>
        <v>51-65</v>
      </c>
      <c r="U2760" s="1" t="str">
        <f t="shared" si="263"/>
        <v>Yes</v>
      </c>
    </row>
    <row r="2761" spans="1:21">
      <c r="A2761" s="1">
        <v>2760</v>
      </c>
      <c r="B2761" s="1">
        <v>6</v>
      </c>
      <c r="C2761" s="1" t="s">
        <v>44</v>
      </c>
      <c r="D2761" s="2">
        <v>44940</v>
      </c>
      <c r="E2761" s="2">
        <v>44953</v>
      </c>
      <c r="F2761" s="1" t="s">
        <v>28</v>
      </c>
      <c r="G2761" s="1" t="s">
        <v>41</v>
      </c>
      <c r="H2761" s="1" t="s">
        <v>37</v>
      </c>
      <c r="I2761" s="1">
        <v>266627.06</v>
      </c>
      <c r="J2761" s="1" t="s">
        <v>16</v>
      </c>
      <c r="K2761" s="1" t="s">
        <v>38</v>
      </c>
      <c r="N2761" s="3" t="str">
        <f>IF(LEFT(LOWER(C2761),1)="m","Male",IF(LEFT(LOWER(C2761),1)="f","Female","Unknown"))</f>
        <v>Female</v>
      </c>
      <c r="O2761" s="4" t="str">
        <f>IF(TRIM(LOWER(F2761))="neuro","Neurology",IF(TRIM(LOWER(F2761))="Neurology","Neurology",IF(TRIM(LOWER(F2761))="general ward","General",IF(TRIM(LOWER(F2761))="general","General",IF(TRIM(LOWER(F2761))="cardiology","Cardiology",IF(TRIM(LOWER(F2761))="Cardiology","Cardiology",IF(TRIM(LOWER(F2761))="Peads","Pediatrics",IF(TRIM(LOWER(F2761))="Pediatrics","Pediatrics",IF(TRIM(LOWER(F2761))="orthopedics","Orthopedics",IF(TRIM(LOWER(F2761))="Neurology","Neurology",IF(TRIM(LOWER(F2761))="Oncology","Oncology")))))))))))</f>
        <v>Orthopedics</v>
      </c>
      <c r="P2761" s="3" t="str">
        <f t="shared" si="258"/>
        <v>Unknown</v>
      </c>
      <c r="Q2761" s="5">
        <f t="shared" si="259"/>
        <v>13</v>
      </c>
      <c r="R2761" s="1">
        <f t="shared" si="260"/>
        <v>266627.06</v>
      </c>
      <c r="S2761" s="1">
        <f t="shared" si="261"/>
        <v>0</v>
      </c>
      <c r="T2761" s="1" t="str">
        <f t="shared" si="262"/>
        <v>0-17</v>
      </c>
      <c r="U2761" s="1" t="str">
        <f t="shared" si="263"/>
        <v>Yes</v>
      </c>
    </row>
    <row r="2762" spans="1:21">
      <c r="A2762" s="1">
        <v>2761</v>
      </c>
      <c r="B2762" s="1">
        <v>53</v>
      </c>
      <c r="C2762" s="1" t="s">
        <v>44</v>
      </c>
      <c r="D2762" s="2">
        <v>45616</v>
      </c>
      <c r="E2762" s="2">
        <v>45628</v>
      </c>
      <c r="F2762" s="1" t="s">
        <v>49</v>
      </c>
      <c r="G2762" s="1" t="s">
        <v>46</v>
      </c>
      <c r="H2762" s="1" t="s">
        <v>51</v>
      </c>
      <c r="I2762" s="1">
        <v>160878.44</v>
      </c>
      <c r="J2762" s="1" t="s">
        <v>24</v>
      </c>
      <c r="K2762" s="1" t="s">
        <v>20</v>
      </c>
      <c r="N2762" s="3" t="str">
        <f>IF(LEFT(LOWER(C2762),1)="m","Male",IF(LEFT(LOWER(C2762),1)="f","Female","Unknown"))</f>
        <v>Female</v>
      </c>
      <c r="O2762" s="4" t="str">
        <f>IF(TRIM(LOWER(F2762))="neuro","Neurology",IF(TRIM(LOWER(F2762))="Neurology","Neurology",IF(TRIM(LOWER(F2762))="general ward","General",IF(TRIM(LOWER(F2762))="general","General",IF(TRIM(LOWER(F2762))="cardiology","Cardiology",IF(TRIM(LOWER(F2762))="Cardiology","Cardiology",IF(TRIM(LOWER(F2762))="Peads","Pediatrics",IF(TRIM(LOWER(F2762))="Pediatrics","Pediatrics",IF(TRIM(LOWER(F2762))="orthopedics","Orthopedics",IF(TRIM(LOWER(F2762))="Neurology","Neurology",IF(TRIM(LOWER(F2762))="Oncology","Oncology")))))))))))</f>
        <v>Oncology</v>
      </c>
      <c r="P2762" s="3" t="str">
        <f t="shared" si="258"/>
        <v>Self</v>
      </c>
      <c r="Q2762" s="5">
        <f t="shared" si="259"/>
        <v>12</v>
      </c>
      <c r="R2762" s="1">
        <f t="shared" si="260"/>
        <v>160878.44</v>
      </c>
      <c r="S2762" s="1">
        <f t="shared" si="261"/>
        <v>0</v>
      </c>
      <c r="T2762" s="1" t="str">
        <f t="shared" si="262"/>
        <v>51-65</v>
      </c>
      <c r="U2762" s="1" t="str">
        <f t="shared" si="263"/>
        <v>No</v>
      </c>
    </row>
    <row r="2763" spans="1:21">
      <c r="A2763" s="1">
        <v>2762</v>
      </c>
      <c r="B2763" s="1">
        <v>68</v>
      </c>
      <c r="C2763" s="1" t="s">
        <v>27</v>
      </c>
      <c r="D2763" s="2">
        <v>45121</v>
      </c>
      <c r="E2763" s="2">
        <v>45136</v>
      </c>
      <c r="F2763" s="1" t="s">
        <v>35</v>
      </c>
      <c r="G2763" s="1" t="s">
        <v>31</v>
      </c>
      <c r="H2763" s="1" t="s">
        <v>23</v>
      </c>
      <c r="I2763" s="1">
        <v>314997.90999999997</v>
      </c>
      <c r="J2763" s="1" t="s">
        <v>17</v>
      </c>
      <c r="K2763" s="1" t="s">
        <v>16</v>
      </c>
      <c r="N2763" s="3" t="str">
        <f>IF(LEFT(LOWER(C2763),1)="m","Male",IF(LEFT(LOWER(C2763),1)="f","Female","Unknown"))</f>
        <v>Male</v>
      </c>
      <c r="O2763" s="4" t="str">
        <f>IF(TRIM(LOWER(F2763))="neuro","Neurology",IF(TRIM(LOWER(F2763))="Neurology","Neurology",IF(TRIM(LOWER(F2763))="general ward","General",IF(TRIM(LOWER(F2763))="general","General",IF(TRIM(LOWER(F2763))="cardiology","Cardiology",IF(TRIM(LOWER(F2763))="Cardiology","Cardiology",IF(TRIM(LOWER(F2763))="Peads","Pediatrics",IF(TRIM(LOWER(F2763))="Pediatrics","Pediatrics",IF(TRIM(LOWER(F2763))="orthopedics","Orthopedics",IF(TRIM(LOWER(F2763))="Neurology","Neurology",IF(TRIM(LOWER(F2763))="Oncology","Oncology")))))))))))</f>
        <v>Cardiology</v>
      </c>
      <c r="P2763" s="3" t="str">
        <f t="shared" si="258"/>
        <v>Private</v>
      </c>
      <c r="Q2763" s="5">
        <f t="shared" si="259"/>
        <v>15</v>
      </c>
      <c r="R2763" s="1">
        <f t="shared" si="260"/>
        <v>314997.90999999997</v>
      </c>
      <c r="S2763" s="1">
        <f t="shared" si="261"/>
        <v>1</v>
      </c>
      <c r="T2763" s="1" t="str">
        <f t="shared" si="262"/>
        <v>66+</v>
      </c>
      <c r="U2763" s="1" t="str">
        <f t="shared" si="263"/>
        <v>Yes</v>
      </c>
    </row>
    <row r="2764" spans="1:21">
      <c r="A2764" s="1">
        <v>2763</v>
      </c>
      <c r="B2764" s="1">
        <v>68</v>
      </c>
      <c r="C2764" s="1" t="s">
        <v>12</v>
      </c>
      <c r="D2764" s="2">
        <v>45394</v>
      </c>
      <c r="E2764" s="2">
        <v>45409</v>
      </c>
      <c r="F2764" s="1" t="s">
        <v>19</v>
      </c>
      <c r="G2764" s="1" t="s">
        <v>46</v>
      </c>
      <c r="H2764" s="1" t="s">
        <v>37</v>
      </c>
      <c r="I2764" s="1">
        <v>232934.3</v>
      </c>
      <c r="J2764" s="1" t="s">
        <v>38</v>
      </c>
      <c r="K2764" s="1" t="s">
        <v>42</v>
      </c>
      <c r="N2764" s="3" t="str">
        <f>IF(LEFT(LOWER(C2764),1)="m","Male",IF(LEFT(LOWER(C2764),1)="f","Female","Unknown"))</f>
        <v>Unknown</v>
      </c>
      <c r="O2764" s="4" t="str">
        <f>IF(TRIM(LOWER(F2764))="neuro","Neurology",IF(TRIM(LOWER(F2764))="Neurology","Neurology",IF(TRIM(LOWER(F2764))="general ward","General",IF(TRIM(LOWER(F2764))="general","General",IF(TRIM(LOWER(F2764))="cardiology","Cardiology",IF(TRIM(LOWER(F2764))="Cardiology","Cardiology",IF(TRIM(LOWER(F2764))="Peads","Pediatrics",IF(TRIM(LOWER(F2764))="Pediatrics","Pediatrics",IF(TRIM(LOWER(F2764))="orthopedics","Orthopedics",IF(TRIM(LOWER(F2764))="Neurology","Neurology",IF(TRIM(LOWER(F2764))="Oncology","Oncology")))))))))))</f>
        <v>General</v>
      </c>
      <c r="P2764" s="3" t="str">
        <f t="shared" si="258"/>
        <v>Self</v>
      </c>
      <c r="Q2764" s="5">
        <f t="shared" si="259"/>
        <v>15</v>
      </c>
      <c r="R2764" s="1">
        <f t="shared" si="260"/>
        <v>232934.3</v>
      </c>
      <c r="S2764" s="1">
        <f t="shared" si="261"/>
        <v>0</v>
      </c>
      <c r="T2764" s="1" t="str">
        <f t="shared" si="262"/>
        <v>66+</v>
      </c>
      <c r="U2764" s="1" t="str">
        <f t="shared" si="263"/>
        <v>No</v>
      </c>
    </row>
    <row r="2765" spans="1:21">
      <c r="A2765" s="1">
        <v>2764</v>
      </c>
      <c r="B2765" s="1">
        <v>54</v>
      </c>
      <c r="C2765" s="1" t="s">
        <v>44</v>
      </c>
      <c r="D2765" s="2">
        <v>44990</v>
      </c>
      <c r="E2765" s="2">
        <v>45002</v>
      </c>
      <c r="F2765" s="1" t="s">
        <v>28</v>
      </c>
      <c r="G2765" s="1" t="s">
        <v>22</v>
      </c>
      <c r="H2765" s="1" t="s">
        <v>37</v>
      </c>
      <c r="I2765" s="1">
        <v>124767.5</v>
      </c>
      <c r="J2765" s="1" t="s">
        <v>16</v>
      </c>
      <c r="K2765" s="1" t="s">
        <v>20</v>
      </c>
      <c r="N2765" s="3" t="str">
        <f>IF(LEFT(LOWER(C2765),1)="m","Male",IF(LEFT(LOWER(C2765),1)="f","Female","Unknown"))</f>
        <v>Female</v>
      </c>
      <c r="O2765" s="4" t="str">
        <f>IF(TRIM(LOWER(F2765))="neuro","Neurology",IF(TRIM(LOWER(F2765))="Neurology","Neurology",IF(TRIM(LOWER(F2765))="general ward","General",IF(TRIM(LOWER(F2765))="general","General",IF(TRIM(LOWER(F2765))="cardiology","Cardiology",IF(TRIM(LOWER(F2765))="Cardiology","Cardiology",IF(TRIM(LOWER(F2765))="Peads","Pediatrics",IF(TRIM(LOWER(F2765))="Pediatrics","Pediatrics",IF(TRIM(LOWER(F2765))="orthopedics","Orthopedics",IF(TRIM(LOWER(F2765))="Neurology","Neurology",IF(TRIM(LOWER(F2765))="Oncology","Oncology")))))))))))</f>
        <v>Orthopedics</v>
      </c>
      <c r="P2765" s="3" t="str">
        <f t="shared" si="258"/>
        <v>Government</v>
      </c>
      <c r="Q2765" s="5">
        <f t="shared" si="259"/>
        <v>12</v>
      </c>
      <c r="R2765" s="1">
        <f t="shared" si="260"/>
        <v>124767.5</v>
      </c>
      <c r="S2765" s="1">
        <f t="shared" si="261"/>
        <v>0</v>
      </c>
      <c r="T2765" s="1" t="str">
        <f t="shared" si="262"/>
        <v>51-65</v>
      </c>
      <c r="U2765" s="1" t="str">
        <f t="shared" si="263"/>
        <v>Yes</v>
      </c>
    </row>
    <row r="2766" spans="1:21">
      <c r="A2766" s="1">
        <v>2765</v>
      </c>
      <c r="B2766" s="1">
        <v>34</v>
      </c>
      <c r="C2766" s="1" t="s">
        <v>44</v>
      </c>
      <c r="D2766" s="2">
        <v>45633</v>
      </c>
      <c r="E2766" s="2">
        <v>45641</v>
      </c>
      <c r="F2766" s="1" t="s">
        <v>40</v>
      </c>
      <c r="G2766" s="1" t="s">
        <v>22</v>
      </c>
      <c r="H2766" s="1" t="s">
        <v>39</v>
      </c>
      <c r="I2766" s="1">
        <v>105480.26</v>
      </c>
      <c r="J2766" s="1" t="s">
        <v>24</v>
      </c>
      <c r="K2766" s="1" t="s">
        <v>25</v>
      </c>
      <c r="N2766" s="3" t="str">
        <f>IF(LEFT(LOWER(C2766),1)="m","Male",IF(LEFT(LOWER(C2766),1)="f","Female","Unknown"))</f>
        <v>Female</v>
      </c>
      <c r="O2766" s="4" t="str">
        <f>IF(TRIM(LOWER(F2766))="neuro","Neurology",IF(TRIM(LOWER(F2766))="Neurology","Neurology",IF(TRIM(LOWER(F2766))="general ward","General",IF(TRIM(LOWER(F2766))="general","General",IF(TRIM(LOWER(F2766))="cardiology","Cardiology",IF(TRIM(LOWER(F2766))="Cardiology","Cardiology",IF(TRIM(LOWER(F2766))="Peads","Pediatrics",IF(TRIM(LOWER(F2766))="Pediatrics","Pediatrics",IF(TRIM(LOWER(F2766))="orthopedics","Orthopedics",IF(TRIM(LOWER(F2766))="Neurology","Neurology",IF(TRIM(LOWER(F2766))="Oncology","Oncology")))))))))))</f>
        <v>Pediatrics</v>
      </c>
      <c r="P2766" s="3" t="str">
        <f t="shared" si="258"/>
        <v>Government</v>
      </c>
      <c r="Q2766" s="5">
        <f t="shared" si="259"/>
        <v>8</v>
      </c>
      <c r="R2766" s="1">
        <f t="shared" si="260"/>
        <v>105480.26</v>
      </c>
      <c r="S2766" s="1">
        <f t="shared" si="261"/>
        <v>1</v>
      </c>
      <c r="T2766" s="1" t="str">
        <f t="shared" si="262"/>
        <v>18-35</v>
      </c>
      <c r="U2766" s="1" t="str">
        <f t="shared" si="263"/>
        <v>No</v>
      </c>
    </row>
    <row r="2767" spans="1:21">
      <c r="A2767" s="1">
        <v>2766</v>
      </c>
      <c r="B2767" s="1">
        <v>18</v>
      </c>
      <c r="C2767" s="1" t="s">
        <v>26</v>
      </c>
      <c r="D2767" s="2">
        <v>44962</v>
      </c>
      <c r="E2767" s="2">
        <v>44973</v>
      </c>
      <c r="F2767" s="1" t="s">
        <v>50</v>
      </c>
      <c r="G2767" s="1" t="s">
        <v>33</v>
      </c>
      <c r="H2767" s="1" t="s">
        <v>39</v>
      </c>
      <c r="I2767" s="1">
        <v>225386.83</v>
      </c>
      <c r="K2767" s="1" t="s">
        <v>16</v>
      </c>
      <c r="N2767" s="3" t="str">
        <f>IF(LEFT(LOWER(C2767),1)="m","Male",IF(LEFT(LOWER(C2767),1)="f","Female","Unknown"))</f>
        <v>Female</v>
      </c>
      <c r="O2767" s="4" t="str">
        <f>IF(TRIM(LOWER(F2767))="neuro","Neurology",IF(TRIM(LOWER(F2767))="Neurology","Neurology",IF(TRIM(LOWER(F2767))="general ward","General",IF(TRIM(LOWER(F2767))="general","General",IF(TRIM(LOWER(F2767))="cardiology","Cardiology",IF(TRIM(LOWER(F2767))="Cardiology","Cardiology",IF(TRIM(LOWER(F2767))="Peads","Pediatrics",IF(TRIM(LOWER(F2767))="Pediatrics","Pediatrics",IF(TRIM(LOWER(F2767))="orthopedics","Orthopedics",IF(TRIM(LOWER(F2767))="Neurology","Neurology",IF(TRIM(LOWER(F2767))="Oncology","Oncology")))))))))))</f>
        <v>Cardiology</v>
      </c>
      <c r="P2767" s="3" t="str">
        <f t="shared" si="258"/>
        <v>Self</v>
      </c>
      <c r="Q2767" s="5">
        <f t="shared" si="259"/>
        <v>11</v>
      </c>
      <c r="R2767" s="1">
        <f t="shared" si="260"/>
        <v>225386.83</v>
      </c>
      <c r="S2767" s="1">
        <f t="shared" si="261"/>
        <v>1</v>
      </c>
      <c r="T2767" s="1" t="str">
        <f t="shared" si="262"/>
        <v>18-35</v>
      </c>
      <c r="U2767" s="1" t="str">
        <f t="shared" si="263"/>
        <v>Unknown</v>
      </c>
    </row>
    <row r="2768" spans="1:21">
      <c r="A2768" s="1">
        <v>2767</v>
      </c>
      <c r="B2768" s="1">
        <v>71</v>
      </c>
      <c r="C2768" s="1" t="s">
        <v>12</v>
      </c>
      <c r="D2768" s="2">
        <v>45111</v>
      </c>
      <c r="E2768" s="2">
        <v>45131</v>
      </c>
      <c r="F2768" s="1" t="s">
        <v>52</v>
      </c>
      <c r="G2768" s="1" t="s">
        <v>33</v>
      </c>
      <c r="H2768" s="1" t="s">
        <v>51</v>
      </c>
      <c r="I2768" s="1">
        <v>315098.93</v>
      </c>
      <c r="J2768" s="1" t="s">
        <v>16</v>
      </c>
      <c r="K2768" s="1" t="s">
        <v>20</v>
      </c>
      <c r="N2768" s="3" t="str">
        <f>IF(LEFT(LOWER(C2768),1)="m","Male",IF(LEFT(LOWER(C2768),1)="f","Female","Unknown"))</f>
        <v>Unknown</v>
      </c>
      <c r="O2768" s="4" t="str">
        <f>IF(TRIM(LOWER(F2768))="neuro","Neurology",IF(TRIM(LOWER(F2768))="Neurology","Neurology",IF(TRIM(LOWER(F2768))="general ward","General",IF(TRIM(LOWER(F2768))="general","General",IF(TRIM(LOWER(F2768))="cardiology","Cardiology",IF(TRIM(LOWER(F2768))="Cardiology","Cardiology",IF(TRIM(LOWER(F2768))="Peads","Pediatrics",IF(TRIM(LOWER(F2768))="Pediatrics","Pediatrics",IF(TRIM(LOWER(F2768))="orthopedics","Orthopedics",IF(TRIM(LOWER(F2768))="Neurology","Neurology",IF(TRIM(LOWER(F2768))="Oncology","Oncology")))))))))))</f>
        <v>Oncology</v>
      </c>
      <c r="P2768" s="3" t="str">
        <f t="shared" si="258"/>
        <v>Self</v>
      </c>
      <c r="Q2768" s="5">
        <f t="shared" si="259"/>
        <v>20</v>
      </c>
      <c r="R2768" s="1">
        <f t="shared" si="260"/>
        <v>315098.93</v>
      </c>
      <c r="S2768" s="1">
        <f t="shared" si="261"/>
        <v>0</v>
      </c>
      <c r="T2768" s="1" t="str">
        <f t="shared" si="262"/>
        <v>66+</v>
      </c>
      <c r="U2768" s="1" t="str">
        <f t="shared" si="263"/>
        <v>Yes</v>
      </c>
    </row>
    <row r="2769" spans="1:21">
      <c r="A2769" s="1">
        <v>2768</v>
      </c>
      <c r="B2769" s="1">
        <v>89</v>
      </c>
      <c r="C2769" s="1" t="s">
        <v>34</v>
      </c>
      <c r="D2769" s="2">
        <v>45583</v>
      </c>
      <c r="E2769" s="2">
        <v>45588</v>
      </c>
      <c r="F2769" s="1" t="s">
        <v>52</v>
      </c>
      <c r="G2769" s="1" t="s">
        <v>41</v>
      </c>
      <c r="H2769" s="1" t="s">
        <v>23</v>
      </c>
      <c r="I2769" s="1">
        <v>117875.53</v>
      </c>
      <c r="J2769" s="1" t="s">
        <v>38</v>
      </c>
      <c r="K2769" s="1" t="s">
        <v>38</v>
      </c>
      <c r="N2769" s="3" t="str">
        <f>IF(LEFT(LOWER(C2769),1)="m","Male",IF(LEFT(LOWER(C2769),1)="f","Female","Unknown"))</f>
        <v>Male</v>
      </c>
      <c r="O2769" s="4" t="str">
        <f>IF(TRIM(LOWER(F2769))="neuro","Neurology",IF(TRIM(LOWER(F2769))="Neurology","Neurology",IF(TRIM(LOWER(F2769))="general ward","General",IF(TRIM(LOWER(F2769))="general","General",IF(TRIM(LOWER(F2769))="cardiology","Cardiology",IF(TRIM(LOWER(F2769))="Cardiology","Cardiology",IF(TRIM(LOWER(F2769))="Peads","Pediatrics",IF(TRIM(LOWER(F2769))="Pediatrics","Pediatrics",IF(TRIM(LOWER(F2769))="orthopedics","Orthopedics",IF(TRIM(LOWER(F2769))="Neurology","Neurology",IF(TRIM(LOWER(F2769))="Oncology","Oncology")))))))))))</f>
        <v>Oncology</v>
      </c>
      <c r="P2769" s="3" t="str">
        <f t="shared" si="258"/>
        <v>Unknown</v>
      </c>
      <c r="Q2769" s="5">
        <f t="shared" si="259"/>
        <v>5</v>
      </c>
      <c r="R2769" s="1">
        <f t="shared" si="260"/>
        <v>117875.53</v>
      </c>
      <c r="S2769" s="1">
        <f t="shared" si="261"/>
        <v>0</v>
      </c>
      <c r="T2769" s="1" t="str">
        <f t="shared" si="262"/>
        <v>66+</v>
      </c>
      <c r="U2769" s="1" t="str">
        <f t="shared" si="263"/>
        <v>No</v>
      </c>
    </row>
    <row r="2770" spans="1:21">
      <c r="A2770" s="1">
        <v>2769</v>
      </c>
      <c r="B2770" s="1">
        <v>6</v>
      </c>
      <c r="C2770" s="1" t="s">
        <v>44</v>
      </c>
      <c r="D2770" s="2">
        <v>45393</v>
      </c>
      <c r="E2770" s="2">
        <v>45412</v>
      </c>
      <c r="F2770" s="1" t="s">
        <v>19</v>
      </c>
      <c r="G2770" s="1" t="s">
        <v>22</v>
      </c>
      <c r="H2770" s="1" t="s">
        <v>37</v>
      </c>
      <c r="I2770" s="1">
        <v>97747.24</v>
      </c>
      <c r="J2770" s="1" t="s">
        <v>16</v>
      </c>
      <c r="K2770" s="1" t="s">
        <v>20</v>
      </c>
      <c r="N2770" s="3" t="str">
        <f>IF(LEFT(LOWER(C2770),1)="m","Male",IF(LEFT(LOWER(C2770),1)="f","Female","Unknown"))</f>
        <v>Female</v>
      </c>
      <c r="O2770" s="4" t="str">
        <f>IF(TRIM(LOWER(F2770))="neuro","Neurology",IF(TRIM(LOWER(F2770))="Neurology","Neurology",IF(TRIM(LOWER(F2770))="general ward","General",IF(TRIM(LOWER(F2770))="general","General",IF(TRIM(LOWER(F2770))="cardiology","Cardiology",IF(TRIM(LOWER(F2770))="Cardiology","Cardiology",IF(TRIM(LOWER(F2770))="Peads","Pediatrics",IF(TRIM(LOWER(F2770))="Pediatrics","Pediatrics",IF(TRIM(LOWER(F2770))="orthopedics","Orthopedics",IF(TRIM(LOWER(F2770))="Neurology","Neurology",IF(TRIM(LOWER(F2770))="Oncology","Oncology")))))))))))</f>
        <v>General</v>
      </c>
      <c r="P2770" s="3" t="str">
        <f t="shared" si="258"/>
        <v>Government</v>
      </c>
      <c r="Q2770" s="5">
        <f t="shared" si="259"/>
        <v>19</v>
      </c>
      <c r="R2770" s="1">
        <f t="shared" si="260"/>
        <v>97747.24</v>
      </c>
      <c r="S2770" s="1">
        <f t="shared" si="261"/>
        <v>0</v>
      </c>
      <c r="T2770" s="1" t="str">
        <f t="shared" si="262"/>
        <v>0-17</v>
      </c>
      <c r="U2770" s="1" t="str">
        <f t="shared" si="263"/>
        <v>Yes</v>
      </c>
    </row>
    <row r="2771" spans="1:21">
      <c r="A2771" s="1">
        <v>2770</v>
      </c>
      <c r="B2771" s="1">
        <v>51</v>
      </c>
      <c r="C2771" s="1" t="s">
        <v>34</v>
      </c>
      <c r="D2771" s="2">
        <v>45551</v>
      </c>
      <c r="E2771" s="2">
        <v>45563</v>
      </c>
      <c r="F2771" s="1" t="s">
        <v>28</v>
      </c>
      <c r="G2771" s="1" t="s">
        <v>41</v>
      </c>
      <c r="H2771" s="1" t="s">
        <v>47</v>
      </c>
      <c r="I2771" s="1">
        <v>175265.76</v>
      </c>
      <c r="J2771" s="1" t="s">
        <v>17</v>
      </c>
      <c r="K2771" s="1" t="s">
        <v>38</v>
      </c>
      <c r="N2771" s="3" t="str">
        <f>IF(LEFT(LOWER(C2771),1)="m","Male",IF(LEFT(LOWER(C2771),1)="f","Female","Unknown"))</f>
        <v>Male</v>
      </c>
      <c r="O2771" s="4" t="str">
        <f>IF(TRIM(LOWER(F2771))="neuro","Neurology",IF(TRIM(LOWER(F2771))="Neurology","Neurology",IF(TRIM(LOWER(F2771))="general ward","General",IF(TRIM(LOWER(F2771))="general","General",IF(TRIM(LOWER(F2771))="cardiology","Cardiology",IF(TRIM(LOWER(F2771))="Cardiology","Cardiology",IF(TRIM(LOWER(F2771))="Peads","Pediatrics",IF(TRIM(LOWER(F2771))="Pediatrics","Pediatrics",IF(TRIM(LOWER(F2771))="orthopedics","Orthopedics",IF(TRIM(LOWER(F2771))="Neurology","Neurology",IF(TRIM(LOWER(F2771))="Oncology","Oncology")))))))))))</f>
        <v>Orthopedics</v>
      </c>
      <c r="P2771" s="3" t="str">
        <f t="shared" si="258"/>
        <v>Unknown</v>
      </c>
      <c r="Q2771" s="5">
        <f t="shared" si="259"/>
        <v>12</v>
      </c>
      <c r="R2771" s="1">
        <f t="shared" si="260"/>
        <v>175265.76</v>
      </c>
      <c r="S2771" s="1">
        <f t="shared" si="261"/>
        <v>0</v>
      </c>
      <c r="T2771" s="1" t="str">
        <f t="shared" si="262"/>
        <v>51-65</v>
      </c>
      <c r="U2771" s="1" t="str">
        <f t="shared" si="263"/>
        <v>Yes</v>
      </c>
    </row>
    <row r="2772" spans="1:21">
      <c r="A2772" s="1">
        <v>2771</v>
      </c>
      <c r="C2772" s="1" t="s">
        <v>29</v>
      </c>
      <c r="D2772" s="2">
        <v>44939</v>
      </c>
      <c r="E2772" s="2">
        <v>44948</v>
      </c>
      <c r="F2772" s="1" t="s">
        <v>35</v>
      </c>
      <c r="G2772" s="1" t="s">
        <v>31</v>
      </c>
      <c r="H2772" s="1" t="s">
        <v>15</v>
      </c>
      <c r="I2772" s="1">
        <v>300115.21000000002</v>
      </c>
      <c r="J2772" s="1" t="s">
        <v>24</v>
      </c>
      <c r="K2772" s="1" t="s">
        <v>20</v>
      </c>
      <c r="N2772" s="3" t="str">
        <f>IF(LEFT(LOWER(C2772),1)="m","Male",IF(LEFT(LOWER(C2772),1)="f","Female","Unknown"))</f>
        <v>Female</v>
      </c>
      <c r="O2772" s="4" t="str">
        <f>IF(TRIM(LOWER(F2772))="neuro","Neurology",IF(TRIM(LOWER(F2772))="Neurology","Neurology",IF(TRIM(LOWER(F2772))="general ward","General",IF(TRIM(LOWER(F2772))="general","General",IF(TRIM(LOWER(F2772))="cardiology","Cardiology",IF(TRIM(LOWER(F2772))="Cardiology","Cardiology",IF(TRIM(LOWER(F2772))="Peads","Pediatrics",IF(TRIM(LOWER(F2772))="Pediatrics","Pediatrics",IF(TRIM(LOWER(F2772))="orthopedics","Orthopedics",IF(TRIM(LOWER(F2772))="Neurology","Neurology",IF(TRIM(LOWER(F2772))="Oncology","Oncology")))))))))))</f>
        <v>Cardiology</v>
      </c>
      <c r="P2772" s="3" t="str">
        <f t="shared" si="258"/>
        <v>Private</v>
      </c>
      <c r="Q2772" s="5">
        <f t="shared" si="259"/>
        <v>9</v>
      </c>
      <c r="R2772" s="1">
        <f t="shared" si="260"/>
        <v>300115.21000000002</v>
      </c>
      <c r="S2772" s="1">
        <f t="shared" si="261"/>
        <v>0</v>
      </c>
      <c r="T2772" s="1" t="str">
        <f t="shared" si="262"/>
        <v>0-17</v>
      </c>
      <c r="U2772" s="1" t="str">
        <f t="shared" si="263"/>
        <v>No</v>
      </c>
    </row>
    <row r="2773" spans="1:21">
      <c r="A2773" s="1">
        <v>2772</v>
      </c>
      <c r="B2773" s="1">
        <v>66</v>
      </c>
      <c r="C2773" s="1" t="s">
        <v>27</v>
      </c>
      <c r="D2773" s="2">
        <v>45037</v>
      </c>
      <c r="E2773" s="2">
        <v>45047</v>
      </c>
      <c r="F2773" s="1" t="s">
        <v>13</v>
      </c>
      <c r="G2773" s="1" t="s">
        <v>36</v>
      </c>
      <c r="H2773" s="1" t="s">
        <v>37</v>
      </c>
      <c r="I2773" s="1">
        <v>17878.73</v>
      </c>
      <c r="K2773" s="1" t="s">
        <v>17</v>
      </c>
      <c r="N2773" s="3" t="str">
        <f>IF(LEFT(LOWER(C2773),1)="m","Male",IF(LEFT(LOWER(C2773),1)="f","Female","Unknown"))</f>
        <v>Male</v>
      </c>
      <c r="O2773" s="4" t="str">
        <f>IF(TRIM(LOWER(F2773))="neuro","Neurology",IF(TRIM(LOWER(F2773))="Neurology","Neurology",IF(TRIM(LOWER(F2773))="general ward","General",IF(TRIM(LOWER(F2773))="general","General",IF(TRIM(LOWER(F2773))="cardiology","Cardiology",IF(TRIM(LOWER(F2773))="Cardiology","Cardiology",IF(TRIM(LOWER(F2773))="Peads","Pediatrics",IF(TRIM(LOWER(F2773))="Pediatrics","Pediatrics",IF(TRIM(LOWER(F2773))="orthopedics","Orthopedics",IF(TRIM(LOWER(F2773))="Neurology","Neurology",IF(TRIM(LOWER(F2773))="Oncology","Oncology")))))))))))</f>
        <v>Neurology</v>
      </c>
      <c r="P2773" s="3" t="str">
        <f t="shared" si="258"/>
        <v>Government</v>
      </c>
      <c r="Q2773" s="5">
        <f t="shared" si="259"/>
        <v>10</v>
      </c>
      <c r="R2773" s="1">
        <f t="shared" si="260"/>
        <v>17878.73</v>
      </c>
      <c r="S2773" s="1">
        <f t="shared" si="261"/>
        <v>1</v>
      </c>
      <c r="T2773" s="1" t="str">
        <f t="shared" si="262"/>
        <v>66+</v>
      </c>
      <c r="U2773" s="1" t="str">
        <f t="shared" si="263"/>
        <v>Unknown</v>
      </c>
    </row>
    <row r="2774" spans="1:21">
      <c r="A2774" s="1">
        <v>2773</v>
      </c>
      <c r="B2774" s="1">
        <v>3</v>
      </c>
      <c r="C2774" s="1" t="s">
        <v>12</v>
      </c>
      <c r="D2774" s="2">
        <v>45439</v>
      </c>
      <c r="E2774" s="2">
        <v>45457</v>
      </c>
      <c r="F2774" s="1" t="s">
        <v>50</v>
      </c>
      <c r="G2774" s="1" t="s">
        <v>31</v>
      </c>
      <c r="H2774" s="1" t="s">
        <v>39</v>
      </c>
      <c r="I2774" s="1">
        <v>317319.95</v>
      </c>
      <c r="K2774" s="1" t="s">
        <v>16</v>
      </c>
      <c r="N2774" s="3" t="str">
        <f>IF(LEFT(LOWER(C2774),1)="m","Male",IF(LEFT(LOWER(C2774),1)="f","Female","Unknown"))</f>
        <v>Unknown</v>
      </c>
      <c r="O2774" s="4" t="str">
        <f>IF(TRIM(LOWER(F2774))="neuro","Neurology",IF(TRIM(LOWER(F2774))="Neurology","Neurology",IF(TRIM(LOWER(F2774))="general ward","General",IF(TRIM(LOWER(F2774))="general","General",IF(TRIM(LOWER(F2774))="cardiology","Cardiology",IF(TRIM(LOWER(F2774))="Cardiology","Cardiology",IF(TRIM(LOWER(F2774))="Peads","Pediatrics",IF(TRIM(LOWER(F2774))="Pediatrics","Pediatrics",IF(TRIM(LOWER(F2774))="orthopedics","Orthopedics",IF(TRIM(LOWER(F2774))="Neurology","Neurology",IF(TRIM(LOWER(F2774))="Oncology","Oncology")))))))))))</f>
        <v>Cardiology</v>
      </c>
      <c r="P2774" s="3" t="str">
        <f t="shared" si="258"/>
        <v>Private</v>
      </c>
      <c r="Q2774" s="5">
        <f t="shared" si="259"/>
        <v>18</v>
      </c>
      <c r="R2774" s="1">
        <f t="shared" si="260"/>
        <v>317319.95</v>
      </c>
      <c r="S2774" s="1">
        <f t="shared" si="261"/>
        <v>1</v>
      </c>
      <c r="T2774" s="1" t="str">
        <f t="shared" si="262"/>
        <v>0-17</v>
      </c>
      <c r="U2774" s="1" t="str">
        <f t="shared" si="263"/>
        <v>Unknown</v>
      </c>
    </row>
    <row r="2775" spans="1:21">
      <c r="A2775" s="1">
        <v>2774</v>
      </c>
      <c r="B2775" s="1">
        <v>42</v>
      </c>
      <c r="C2775" s="1" t="s">
        <v>27</v>
      </c>
      <c r="D2775" s="2">
        <v>45259</v>
      </c>
      <c r="E2775" s="2">
        <v>45263</v>
      </c>
      <c r="F2775" s="1" t="s">
        <v>45</v>
      </c>
      <c r="G2775" s="1" t="s">
        <v>31</v>
      </c>
      <c r="H2775" s="1" t="s">
        <v>32</v>
      </c>
      <c r="I2775" s="1">
        <v>257350.32</v>
      </c>
      <c r="J2775" s="1" t="s">
        <v>17</v>
      </c>
      <c r="K2775" s="1" t="s">
        <v>16</v>
      </c>
      <c r="N2775" s="3" t="str">
        <f>IF(LEFT(LOWER(C2775),1)="m","Male",IF(LEFT(LOWER(C2775),1)="f","Female","Unknown"))</f>
        <v>Male</v>
      </c>
      <c r="O2775" s="4" t="str">
        <f>IF(TRIM(LOWER(F2775))="neuro","Neurology",IF(TRIM(LOWER(F2775))="Neurology","Neurology",IF(TRIM(LOWER(F2775))="general ward","General",IF(TRIM(LOWER(F2775))="general","General",IF(TRIM(LOWER(F2775))="cardiology","Cardiology",IF(TRIM(LOWER(F2775))="Cardiology","Cardiology",IF(TRIM(LOWER(F2775))="Peads","Pediatrics",IF(TRIM(LOWER(F2775))="Pediatrics","Pediatrics",IF(TRIM(LOWER(F2775))="orthopedics","Orthopedics",IF(TRIM(LOWER(F2775))="Neurology","Neurology",IF(TRIM(LOWER(F2775))="Oncology","Oncology")))))))))))</f>
        <v>Neurology</v>
      </c>
      <c r="P2775" s="3" t="str">
        <f t="shared" si="258"/>
        <v>Private</v>
      </c>
      <c r="Q2775" s="5">
        <f t="shared" si="259"/>
        <v>4</v>
      </c>
      <c r="R2775" s="1">
        <f t="shared" si="260"/>
        <v>257350.32</v>
      </c>
      <c r="S2775" s="1">
        <f t="shared" si="261"/>
        <v>1</v>
      </c>
      <c r="T2775" s="1" t="str">
        <f t="shared" si="262"/>
        <v>36-50</v>
      </c>
      <c r="U2775" s="1" t="str">
        <f t="shared" si="263"/>
        <v>Yes</v>
      </c>
    </row>
    <row r="2776" spans="1:21">
      <c r="A2776" s="1">
        <v>2775</v>
      </c>
      <c r="B2776" s="1">
        <v>53</v>
      </c>
      <c r="C2776" s="1" t="s">
        <v>26</v>
      </c>
      <c r="D2776" s="2">
        <v>45436</v>
      </c>
      <c r="E2776" s="2">
        <v>45448</v>
      </c>
      <c r="F2776" s="1" t="s">
        <v>45</v>
      </c>
      <c r="G2776" s="1" t="s">
        <v>31</v>
      </c>
      <c r="H2776" s="1" t="s">
        <v>37</v>
      </c>
      <c r="I2776" s="1">
        <v>50757.35</v>
      </c>
      <c r="J2776" s="1" t="s">
        <v>25</v>
      </c>
      <c r="K2776" s="1" t="s">
        <v>25</v>
      </c>
      <c r="N2776" s="3" t="str">
        <f>IF(LEFT(LOWER(C2776),1)="m","Male",IF(LEFT(LOWER(C2776),1)="f","Female","Unknown"))</f>
        <v>Female</v>
      </c>
      <c r="O2776" s="4" t="str">
        <f>IF(TRIM(LOWER(F2776))="neuro","Neurology",IF(TRIM(LOWER(F2776))="Neurology","Neurology",IF(TRIM(LOWER(F2776))="general ward","General",IF(TRIM(LOWER(F2776))="general","General",IF(TRIM(LOWER(F2776))="cardiology","Cardiology",IF(TRIM(LOWER(F2776))="Cardiology","Cardiology",IF(TRIM(LOWER(F2776))="Peads","Pediatrics",IF(TRIM(LOWER(F2776))="Pediatrics","Pediatrics",IF(TRIM(LOWER(F2776))="orthopedics","Orthopedics",IF(TRIM(LOWER(F2776))="Neurology","Neurology",IF(TRIM(LOWER(F2776))="Oncology","Oncology")))))))))))</f>
        <v>Neurology</v>
      </c>
      <c r="P2776" s="3" t="str">
        <f t="shared" si="258"/>
        <v>Private</v>
      </c>
      <c r="Q2776" s="5">
        <f t="shared" si="259"/>
        <v>12</v>
      </c>
      <c r="R2776" s="1">
        <f t="shared" si="260"/>
        <v>50757.35</v>
      </c>
      <c r="S2776" s="1">
        <f t="shared" si="261"/>
        <v>1</v>
      </c>
      <c r="T2776" s="1" t="str">
        <f t="shared" si="262"/>
        <v>51-65</v>
      </c>
      <c r="U2776" s="1" t="str">
        <f t="shared" si="263"/>
        <v>Yes</v>
      </c>
    </row>
    <row r="2777" spans="1:21">
      <c r="A2777" s="1">
        <v>2776</v>
      </c>
      <c r="B2777" s="1">
        <v>51</v>
      </c>
      <c r="C2777" s="1" t="s">
        <v>27</v>
      </c>
      <c r="D2777" s="2">
        <v>45082</v>
      </c>
      <c r="E2777" s="2">
        <v>45101</v>
      </c>
      <c r="F2777" s="1" t="s">
        <v>43</v>
      </c>
      <c r="G2777" s="1" t="s">
        <v>14</v>
      </c>
      <c r="H2777" s="1" t="s">
        <v>51</v>
      </c>
      <c r="I2777" s="1">
        <v>167385.21</v>
      </c>
      <c r="J2777" s="1" t="s">
        <v>25</v>
      </c>
      <c r="K2777" s="1" t="s">
        <v>25</v>
      </c>
      <c r="N2777" s="3" t="str">
        <f>IF(LEFT(LOWER(C2777),1)="m","Male",IF(LEFT(LOWER(C2777),1)="f","Female","Unknown"))</f>
        <v>Male</v>
      </c>
      <c r="O2777" s="4" t="str">
        <f>IF(TRIM(LOWER(F2777))="neuro","Neurology",IF(TRIM(LOWER(F2777))="Neurology","Neurology",IF(TRIM(LOWER(F2777))="general ward","General",IF(TRIM(LOWER(F2777))="general","General",IF(TRIM(LOWER(F2777))="cardiology","Cardiology",IF(TRIM(LOWER(F2777))="Cardiology","Cardiology",IF(TRIM(LOWER(F2777))="Peads","Pediatrics",IF(TRIM(LOWER(F2777))="Pediatrics","Pediatrics",IF(TRIM(LOWER(F2777))="orthopedics","Orthopedics",IF(TRIM(LOWER(F2777))="Neurology","Neurology",IF(TRIM(LOWER(F2777))="Oncology","Oncology")))))))))))</f>
        <v>Orthopedics</v>
      </c>
      <c r="P2777" s="3" t="str">
        <f t="shared" si="258"/>
        <v>Private</v>
      </c>
      <c r="Q2777" s="5">
        <f t="shared" si="259"/>
        <v>19</v>
      </c>
      <c r="R2777" s="1">
        <f t="shared" si="260"/>
        <v>167385.21</v>
      </c>
      <c r="S2777" s="1">
        <f t="shared" si="261"/>
        <v>1</v>
      </c>
      <c r="T2777" s="1" t="str">
        <f t="shared" si="262"/>
        <v>51-65</v>
      </c>
      <c r="U2777" s="1" t="str">
        <f t="shared" si="263"/>
        <v>Yes</v>
      </c>
    </row>
    <row r="2778" spans="1:21">
      <c r="A2778" s="1">
        <v>2777</v>
      </c>
      <c r="B2778" s="1">
        <v>44</v>
      </c>
      <c r="C2778" s="1" t="s">
        <v>27</v>
      </c>
      <c r="D2778" s="2">
        <v>45001</v>
      </c>
      <c r="E2778" s="2">
        <v>45008</v>
      </c>
      <c r="F2778" s="1" t="s">
        <v>40</v>
      </c>
      <c r="G2778" s="1" t="s">
        <v>46</v>
      </c>
      <c r="H2778" s="1" t="s">
        <v>39</v>
      </c>
      <c r="I2778" s="1">
        <v>19666.169999999998</v>
      </c>
      <c r="J2778" s="1" t="s">
        <v>16</v>
      </c>
      <c r="K2778" s="1" t="s">
        <v>16</v>
      </c>
      <c r="N2778" s="3" t="str">
        <f>IF(LEFT(LOWER(C2778),1)="m","Male",IF(LEFT(LOWER(C2778),1)="f","Female","Unknown"))</f>
        <v>Male</v>
      </c>
      <c r="O2778" s="4" t="str">
        <f>IF(TRIM(LOWER(F2778))="neuro","Neurology",IF(TRIM(LOWER(F2778))="Neurology","Neurology",IF(TRIM(LOWER(F2778))="general ward","General",IF(TRIM(LOWER(F2778))="general","General",IF(TRIM(LOWER(F2778))="cardiology","Cardiology",IF(TRIM(LOWER(F2778))="Cardiology","Cardiology",IF(TRIM(LOWER(F2778))="Peads","Pediatrics",IF(TRIM(LOWER(F2778))="Pediatrics","Pediatrics",IF(TRIM(LOWER(F2778))="orthopedics","Orthopedics",IF(TRIM(LOWER(F2778))="Neurology","Neurology",IF(TRIM(LOWER(F2778))="Oncology","Oncology")))))))))))</f>
        <v>Pediatrics</v>
      </c>
      <c r="P2778" s="3" t="str">
        <f t="shared" si="258"/>
        <v>Self</v>
      </c>
      <c r="Q2778" s="5">
        <f t="shared" si="259"/>
        <v>7</v>
      </c>
      <c r="R2778" s="1">
        <f t="shared" si="260"/>
        <v>19666.169999999998</v>
      </c>
      <c r="S2778" s="1">
        <f t="shared" si="261"/>
        <v>1</v>
      </c>
      <c r="T2778" s="1" t="str">
        <f t="shared" si="262"/>
        <v>36-50</v>
      </c>
      <c r="U2778" s="1" t="str">
        <f t="shared" si="263"/>
        <v>Yes</v>
      </c>
    </row>
    <row r="2779" spans="1:21">
      <c r="A2779" s="1">
        <v>2778</v>
      </c>
      <c r="B2779" s="1">
        <v>15</v>
      </c>
      <c r="C2779" s="1" t="s">
        <v>27</v>
      </c>
      <c r="D2779" s="2">
        <v>44990</v>
      </c>
      <c r="E2779" s="2">
        <v>45006</v>
      </c>
      <c r="F2779" s="1" t="s">
        <v>45</v>
      </c>
      <c r="G2779" s="1" t="s">
        <v>22</v>
      </c>
      <c r="H2779" s="1" t="s">
        <v>39</v>
      </c>
      <c r="I2779" s="1">
        <v>216594.97</v>
      </c>
      <c r="J2779" s="1" t="s">
        <v>38</v>
      </c>
      <c r="K2779" s="1" t="s">
        <v>25</v>
      </c>
      <c r="N2779" s="3" t="str">
        <f>IF(LEFT(LOWER(C2779),1)="m","Male",IF(LEFT(LOWER(C2779),1)="f","Female","Unknown"))</f>
        <v>Male</v>
      </c>
      <c r="O2779" s="4" t="str">
        <f>IF(TRIM(LOWER(F2779))="neuro","Neurology",IF(TRIM(LOWER(F2779))="Neurology","Neurology",IF(TRIM(LOWER(F2779))="general ward","General",IF(TRIM(LOWER(F2779))="general","General",IF(TRIM(LOWER(F2779))="cardiology","Cardiology",IF(TRIM(LOWER(F2779))="Cardiology","Cardiology",IF(TRIM(LOWER(F2779))="Peads","Pediatrics",IF(TRIM(LOWER(F2779))="Pediatrics","Pediatrics",IF(TRIM(LOWER(F2779))="orthopedics","Orthopedics",IF(TRIM(LOWER(F2779))="Neurology","Neurology",IF(TRIM(LOWER(F2779))="Oncology","Oncology")))))))))))</f>
        <v>Neurology</v>
      </c>
      <c r="P2779" s="3" t="str">
        <f t="shared" si="258"/>
        <v>Government</v>
      </c>
      <c r="Q2779" s="5">
        <f t="shared" si="259"/>
        <v>16</v>
      </c>
      <c r="R2779" s="1">
        <f t="shared" si="260"/>
        <v>216594.97</v>
      </c>
      <c r="S2779" s="1">
        <f t="shared" si="261"/>
        <v>1</v>
      </c>
      <c r="T2779" s="1" t="str">
        <f t="shared" si="262"/>
        <v>0-17</v>
      </c>
      <c r="U2779" s="1" t="str">
        <f t="shared" si="263"/>
        <v>No</v>
      </c>
    </row>
    <row r="2780" spans="1:21">
      <c r="A2780" s="1">
        <v>2779</v>
      </c>
      <c r="B2780" s="1">
        <v>92</v>
      </c>
      <c r="C2780" s="1" t="s">
        <v>34</v>
      </c>
      <c r="D2780" s="2">
        <v>45389</v>
      </c>
      <c r="E2780" s="2">
        <v>45398</v>
      </c>
      <c r="F2780" s="1" t="s">
        <v>52</v>
      </c>
      <c r="G2780" s="1" t="s">
        <v>31</v>
      </c>
      <c r="H2780" s="1" t="s">
        <v>51</v>
      </c>
      <c r="I2780" s="1">
        <v>145791.47</v>
      </c>
      <c r="J2780" s="1" t="s">
        <v>25</v>
      </c>
      <c r="K2780" s="1" t="s">
        <v>25</v>
      </c>
      <c r="N2780" s="3" t="str">
        <f>IF(LEFT(LOWER(C2780),1)="m","Male",IF(LEFT(LOWER(C2780),1)="f","Female","Unknown"))</f>
        <v>Male</v>
      </c>
      <c r="O2780" s="4" t="str">
        <f>IF(TRIM(LOWER(F2780))="neuro","Neurology",IF(TRIM(LOWER(F2780))="Neurology","Neurology",IF(TRIM(LOWER(F2780))="general ward","General",IF(TRIM(LOWER(F2780))="general","General",IF(TRIM(LOWER(F2780))="cardiology","Cardiology",IF(TRIM(LOWER(F2780))="Cardiology","Cardiology",IF(TRIM(LOWER(F2780))="Peads","Pediatrics",IF(TRIM(LOWER(F2780))="Pediatrics","Pediatrics",IF(TRIM(LOWER(F2780))="orthopedics","Orthopedics",IF(TRIM(LOWER(F2780))="Neurology","Neurology",IF(TRIM(LOWER(F2780))="Oncology","Oncology")))))))))))</f>
        <v>Oncology</v>
      </c>
      <c r="P2780" s="3" t="str">
        <f t="shared" si="258"/>
        <v>Private</v>
      </c>
      <c r="Q2780" s="5">
        <f t="shared" si="259"/>
        <v>9</v>
      </c>
      <c r="R2780" s="1">
        <f t="shared" si="260"/>
        <v>145791.47</v>
      </c>
      <c r="S2780" s="1">
        <f t="shared" si="261"/>
        <v>1</v>
      </c>
      <c r="T2780" s="1" t="str">
        <f t="shared" si="262"/>
        <v>66+</v>
      </c>
      <c r="U2780" s="1" t="str">
        <f t="shared" si="263"/>
        <v>Yes</v>
      </c>
    </row>
    <row r="2781" spans="1:21">
      <c r="A2781" s="1">
        <v>2780</v>
      </c>
      <c r="B2781" s="1">
        <v>4</v>
      </c>
      <c r="C2781" s="1" t="s">
        <v>26</v>
      </c>
      <c r="D2781" s="2">
        <v>45443</v>
      </c>
      <c r="E2781" s="2">
        <v>45457</v>
      </c>
      <c r="F2781" s="1" t="s">
        <v>49</v>
      </c>
      <c r="G2781" s="1" t="s">
        <v>33</v>
      </c>
      <c r="H2781" s="1" t="s">
        <v>37</v>
      </c>
      <c r="I2781" s="1">
        <v>349618.39</v>
      </c>
      <c r="J2781" s="1" t="s">
        <v>38</v>
      </c>
      <c r="K2781" s="1" t="s">
        <v>16</v>
      </c>
      <c r="N2781" s="3" t="str">
        <f>IF(LEFT(LOWER(C2781),1)="m","Male",IF(LEFT(LOWER(C2781),1)="f","Female","Unknown"))</f>
        <v>Female</v>
      </c>
      <c r="O2781" s="4" t="str">
        <f>IF(TRIM(LOWER(F2781))="neuro","Neurology",IF(TRIM(LOWER(F2781))="Neurology","Neurology",IF(TRIM(LOWER(F2781))="general ward","General",IF(TRIM(LOWER(F2781))="general","General",IF(TRIM(LOWER(F2781))="cardiology","Cardiology",IF(TRIM(LOWER(F2781))="Cardiology","Cardiology",IF(TRIM(LOWER(F2781))="Peads","Pediatrics",IF(TRIM(LOWER(F2781))="Pediatrics","Pediatrics",IF(TRIM(LOWER(F2781))="orthopedics","Orthopedics",IF(TRIM(LOWER(F2781))="Neurology","Neurology",IF(TRIM(LOWER(F2781))="Oncology","Oncology")))))))))))</f>
        <v>Oncology</v>
      </c>
      <c r="P2781" s="3" t="str">
        <f t="shared" si="258"/>
        <v>Self</v>
      </c>
      <c r="Q2781" s="5">
        <f t="shared" si="259"/>
        <v>14</v>
      </c>
      <c r="R2781" s="1">
        <f t="shared" si="260"/>
        <v>349618.39</v>
      </c>
      <c r="S2781" s="1">
        <f t="shared" si="261"/>
        <v>1</v>
      </c>
      <c r="T2781" s="1" t="str">
        <f t="shared" si="262"/>
        <v>0-17</v>
      </c>
      <c r="U2781" s="1" t="str">
        <f t="shared" si="263"/>
        <v>No</v>
      </c>
    </row>
    <row r="2782" spans="1:21">
      <c r="A2782" s="1">
        <v>2781</v>
      </c>
      <c r="B2782" s="1">
        <v>69</v>
      </c>
      <c r="C2782" s="1" t="s">
        <v>27</v>
      </c>
      <c r="D2782" s="2">
        <v>45495</v>
      </c>
      <c r="E2782" s="2">
        <v>45515</v>
      </c>
      <c r="F2782" s="1" t="s">
        <v>35</v>
      </c>
      <c r="G2782" s="1" t="s">
        <v>41</v>
      </c>
      <c r="H2782" s="1" t="s">
        <v>15</v>
      </c>
      <c r="I2782" s="1">
        <v>189600</v>
      </c>
      <c r="J2782" s="1" t="s">
        <v>24</v>
      </c>
      <c r="K2782" s="1" t="s">
        <v>16</v>
      </c>
      <c r="N2782" s="3" t="str">
        <f>IF(LEFT(LOWER(C2782),1)="m","Male",IF(LEFT(LOWER(C2782),1)="f","Female","Unknown"))</f>
        <v>Male</v>
      </c>
      <c r="O2782" s="4" t="str">
        <f>IF(TRIM(LOWER(F2782))="neuro","Neurology",IF(TRIM(LOWER(F2782))="Neurology","Neurology",IF(TRIM(LOWER(F2782))="general ward","General",IF(TRIM(LOWER(F2782))="general","General",IF(TRIM(LOWER(F2782))="cardiology","Cardiology",IF(TRIM(LOWER(F2782))="Cardiology","Cardiology",IF(TRIM(LOWER(F2782))="Peads","Pediatrics",IF(TRIM(LOWER(F2782))="Pediatrics","Pediatrics",IF(TRIM(LOWER(F2782))="orthopedics","Orthopedics",IF(TRIM(LOWER(F2782))="Neurology","Neurology",IF(TRIM(LOWER(F2782))="Oncology","Oncology")))))))))))</f>
        <v>Cardiology</v>
      </c>
      <c r="P2782" s="3" t="str">
        <f t="shared" si="258"/>
        <v>Unknown</v>
      </c>
      <c r="Q2782" s="5">
        <f t="shared" si="259"/>
        <v>20</v>
      </c>
      <c r="R2782" s="1">
        <f t="shared" si="260"/>
        <v>189600</v>
      </c>
      <c r="S2782" s="1">
        <f t="shared" si="261"/>
        <v>1</v>
      </c>
      <c r="T2782" s="1" t="str">
        <f t="shared" si="262"/>
        <v>66+</v>
      </c>
      <c r="U2782" s="1" t="str">
        <f t="shared" si="263"/>
        <v>No</v>
      </c>
    </row>
    <row r="2783" spans="1:21">
      <c r="A2783" s="1">
        <v>2782</v>
      </c>
      <c r="B2783" s="1">
        <v>36</v>
      </c>
      <c r="C2783" s="1" t="s">
        <v>12</v>
      </c>
      <c r="D2783" s="2">
        <v>45103</v>
      </c>
      <c r="E2783" s="2">
        <v>45116</v>
      </c>
      <c r="F2783" s="1" t="s">
        <v>40</v>
      </c>
      <c r="G2783" s="1" t="s">
        <v>36</v>
      </c>
      <c r="I2783" s="1">
        <v>115177.29</v>
      </c>
      <c r="J2783" s="1" t="s">
        <v>38</v>
      </c>
      <c r="K2783" s="1" t="s">
        <v>16</v>
      </c>
      <c r="N2783" s="3" t="str">
        <f>IF(LEFT(LOWER(C2783),1)="m","Male",IF(LEFT(LOWER(C2783),1)="f","Female","Unknown"))</f>
        <v>Unknown</v>
      </c>
      <c r="O2783" s="4" t="str">
        <f>IF(TRIM(LOWER(F2783))="neuro","Neurology",IF(TRIM(LOWER(F2783))="Neurology","Neurology",IF(TRIM(LOWER(F2783))="general ward","General",IF(TRIM(LOWER(F2783))="general","General",IF(TRIM(LOWER(F2783))="cardiology","Cardiology",IF(TRIM(LOWER(F2783))="Cardiology","Cardiology",IF(TRIM(LOWER(F2783))="Peads","Pediatrics",IF(TRIM(LOWER(F2783))="Pediatrics","Pediatrics",IF(TRIM(LOWER(F2783))="orthopedics","Orthopedics",IF(TRIM(LOWER(F2783))="Neurology","Neurology",IF(TRIM(LOWER(F2783))="Oncology","Oncology")))))))))))</f>
        <v>Pediatrics</v>
      </c>
      <c r="P2783" s="3" t="str">
        <f t="shared" si="258"/>
        <v>Government</v>
      </c>
      <c r="Q2783" s="5">
        <f t="shared" si="259"/>
        <v>13</v>
      </c>
      <c r="R2783" s="1">
        <f t="shared" si="260"/>
        <v>115177.29</v>
      </c>
      <c r="S2783" s="1">
        <f t="shared" si="261"/>
        <v>1</v>
      </c>
      <c r="T2783" s="1" t="str">
        <f t="shared" si="262"/>
        <v>36-50</v>
      </c>
      <c r="U2783" s="1" t="str">
        <f t="shared" si="263"/>
        <v>No</v>
      </c>
    </row>
    <row r="2784" spans="1:21">
      <c r="A2784" s="1">
        <v>2783</v>
      </c>
      <c r="B2784" s="1">
        <v>38</v>
      </c>
      <c r="C2784" s="1" t="s">
        <v>29</v>
      </c>
      <c r="D2784" s="2">
        <v>45630</v>
      </c>
      <c r="E2784" s="2">
        <v>45636</v>
      </c>
      <c r="F2784" s="1" t="s">
        <v>21</v>
      </c>
      <c r="G2784" s="1" t="s">
        <v>31</v>
      </c>
      <c r="I2784" s="1">
        <v>108794.45</v>
      </c>
      <c r="J2784" s="1" t="s">
        <v>42</v>
      </c>
      <c r="K2784" s="1" t="s">
        <v>20</v>
      </c>
      <c r="N2784" s="3" t="str">
        <f>IF(LEFT(LOWER(C2784),1)="m","Male",IF(LEFT(LOWER(C2784),1)="f","Female","Unknown"))</f>
        <v>Female</v>
      </c>
      <c r="O2784" s="4" t="str">
        <f>IF(TRIM(LOWER(F2784))="neuro","Neurology",IF(TRIM(LOWER(F2784))="Neurology","Neurology",IF(TRIM(LOWER(F2784))="general ward","General",IF(TRIM(LOWER(F2784))="general","General",IF(TRIM(LOWER(F2784))="cardiology","Cardiology",IF(TRIM(LOWER(F2784))="Cardiology","Cardiology",IF(TRIM(LOWER(F2784))="Peads","Pediatrics",IF(TRIM(LOWER(F2784))="Pediatrics","Pediatrics",IF(TRIM(LOWER(F2784))="orthopedics","Orthopedics",IF(TRIM(LOWER(F2784))="Neurology","Neurology",IF(TRIM(LOWER(F2784))="Oncology","Oncology")))))))))))</f>
        <v>General</v>
      </c>
      <c r="P2784" s="3" t="str">
        <f t="shared" si="258"/>
        <v>Private</v>
      </c>
      <c r="Q2784" s="5">
        <f t="shared" si="259"/>
        <v>6</v>
      </c>
      <c r="R2784" s="1">
        <f t="shared" si="260"/>
        <v>108794.45</v>
      </c>
      <c r="S2784" s="1">
        <f t="shared" si="261"/>
        <v>0</v>
      </c>
      <c r="T2784" s="1" t="str">
        <f t="shared" si="262"/>
        <v>36-50</v>
      </c>
      <c r="U2784" s="1" t="str">
        <f t="shared" si="263"/>
        <v>No</v>
      </c>
    </row>
    <row r="2785" spans="1:21">
      <c r="A2785" s="1">
        <v>2784</v>
      </c>
      <c r="B2785" s="1">
        <v>87</v>
      </c>
      <c r="C2785" s="1" t="s">
        <v>29</v>
      </c>
      <c r="D2785" s="2">
        <v>45109</v>
      </c>
      <c r="E2785" s="2">
        <v>45112</v>
      </c>
      <c r="F2785" s="1" t="s">
        <v>43</v>
      </c>
      <c r="G2785" s="1" t="s">
        <v>46</v>
      </c>
      <c r="I2785" s="1">
        <v>18738.13</v>
      </c>
      <c r="K2785" s="1" t="s">
        <v>42</v>
      </c>
      <c r="N2785" s="3" t="str">
        <f>IF(LEFT(LOWER(C2785),1)="m","Male",IF(LEFT(LOWER(C2785),1)="f","Female","Unknown"))</f>
        <v>Female</v>
      </c>
      <c r="O2785" s="4" t="str">
        <f>IF(TRIM(LOWER(F2785))="neuro","Neurology",IF(TRIM(LOWER(F2785))="Neurology","Neurology",IF(TRIM(LOWER(F2785))="general ward","General",IF(TRIM(LOWER(F2785))="general","General",IF(TRIM(LOWER(F2785))="cardiology","Cardiology",IF(TRIM(LOWER(F2785))="Cardiology","Cardiology",IF(TRIM(LOWER(F2785))="Peads","Pediatrics",IF(TRIM(LOWER(F2785))="Pediatrics","Pediatrics",IF(TRIM(LOWER(F2785))="orthopedics","Orthopedics",IF(TRIM(LOWER(F2785))="Neurology","Neurology",IF(TRIM(LOWER(F2785))="Oncology","Oncology")))))))))))</f>
        <v>Orthopedics</v>
      </c>
      <c r="P2785" s="3" t="str">
        <f t="shared" si="258"/>
        <v>Self</v>
      </c>
      <c r="Q2785" s="5">
        <f t="shared" si="259"/>
        <v>3</v>
      </c>
      <c r="R2785" s="1">
        <f t="shared" si="260"/>
        <v>18738.13</v>
      </c>
      <c r="S2785" s="1">
        <f t="shared" si="261"/>
        <v>0</v>
      </c>
      <c r="T2785" s="1" t="str">
        <f t="shared" si="262"/>
        <v>66+</v>
      </c>
      <c r="U2785" s="1" t="str">
        <f t="shared" si="263"/>
        <v>Unknown</v>
      </c>
    </row>
    <row r="2786" spans="1:21">
      <c r="A2786" s="1">
        <v>2785</v>
      </c>
      <c r="B2786" s="1">
        <v>26</v>
      </c>
      <c r="C2786" s="1" t="s">
        <v>27</v>
      </c>
      <c r="D2786" s="2">
        <v>45230</v>
      </c>
      <c r="E2786" s="2">
        <v>45243</v>
      </c>
      <c r="F2786" s="1" t="s">
        <v>49</v>
      </c>
      <c r="G2786" s="1" t="s">
        <v>31</v>
      </c>
      <c r="H2786" s="1" t="s">
        <v>51</v>
      </c>
      <c r="I2786" s="1">
        <v>231495.18</v>
      </c>
      <c r="J2786" s="1" t="s">
        <v>16</v>
      </c>
      <c r="K2786" s="1" t="s">
        <v>17</v>
      </c>
      <c r="N2786" s="3" t="str">
        <f>IF(LEFT(LOWER(C2786),1)="m","Male",IF(LEFT(LOWER(C2786),1)="f","Female","Unknown"))</f>
        <v>Male</v>
      </c>
      <c r="O2786" s="4" t="str">
        <f>IF(TRIM(LOWER(F2786))="neuro","Neurology",IF(TRIM(LOWER(F2786))="Neurology","Neurology",IF(TRIM(LOWER(F2786))="general ward","General",IF(TRIM(LOWER(F2786))="general","General",IF(TRIM(LOWER(F2786))="cardiology","Cardiology",IF(TRIM(LOWER(F2786))="Cardiology","Cardiology",IF(TRIM(LOWER(F2786))="Peads","Pediatrics",IF(TRIM(LOWER(F2786))="Pediatrics","Pediatrics",IF(TRIM(LOWER(F2786))="orthopedics","Orthopedics",IF(TRIM(LOWER(F2786))="Neurology","Neurology",IF(TRIM(LOWER(F2786))="Oncology","Oncology")))))))))))</f>
        <v>Oncology</v>
      </c>
      <c r="P2786" s="3" t="str">
        <f t="shared" si="258"/>
        <v>Private</v>
      </c>
      <c r="Q2786" s="5">
        <f t="shared" si="259"/>
        <v>13</v>
      </c>
      <c r="R2786" s="1">
        <f t="shared" si="260"/>
        <v>231495.18</v>
      </c>
      <c r="S2786" s="1">
        <f t="shared" si="261"/>
        <v>1</v>
      </c>
      <c r="T2786" s="1" t="str">
        <f t="shared" si="262"/>
        <v>18-35</v>
      </c>
      <c r="U2786" s="1" t="str">
        <f t="shared" si="263"/>
        <v>Yes</v>
      </c>
    </row>
    <row r="2787" spans="1:21">
      <c r="A2787" s="1">
        <v>2786</v>
      </c>
      <c r="B2787" s="1">
        <v>35</v>
      </c>
      <c r="C2787" s="1" t="s">
        <v>34</v>
      </c>
      <c r="D2787" s="2">
        <v>45122</v>
      </c>
      <c r="E2787" s="2">
        <v>45123</v>
      </c>
      <c r="F2787" s="1" t="s">
        <v>50</v>
      </c>
      <c r="G2787" s="1" t="s">
        <v>36</v>
      </c>
      <c r="H2787" s="1" t="s">
        <v>15</v>
      </c>
      <c r="I2787" s="1">
        <v>282376.31</v>
      </c>
      <c r="J2787" s="1" t="s">
        <v>16</v>
      </c>
      <c r="K2787" s="1" t="s">
        <v>42</v>
      </c>
      <c r="N2787" s="3" t="str">
        <f>IF(LEFT(LOWER(C2787),1)="m","Male",IF(LEFT(LOWER(C2787),1)="f","Female","Unknown"))</f>
        <v>Male</v>
      </c>
      <c r="O2787" s="4" t="str">
        <f>IF(TRIM(LOWER(F2787))="neuro","Neurology",IF(TRIM(LOWER(F2787))="Neurology","Neurology",IF(TRIM(LOWER(F2787))="general ward","General",IF(TRIM(LOWER(F2787))="general","General",IF(TRIM(LOWER(F2787))="cardiology","Cardiology",IF(TRIM(LOWER(F2787))="Cardiology","Cardiology",IF(TRIM(LOWER(F2787))="Peads","Pediatrics",IF(TRIM(LOWER(F2787))="Pediatrics","Pediatrics",IF(TRIM(LOWER(F2787))="orthopedics","Orthopedics",IF(TRIM(LOWER(F2787))="Neurology","Neurology",IF(TRIM(LOWER(F2787))="Oncology","Oncology")))))))))))</f>
        <v>Cardiology</v>
      </c>
      <c r="P2787" s="3" t="str">
        <f t="shared" si="258"/>
        <v>Government</v>
      </c>
      <c r="Q2787" s="5">
        <f t="shared" si="259"/>
        <v>1</v>
      </c>
      <c r="R2787" s="1">
        <f t="shared" si="260"/>
        <v>282376.31</v>
      </c>
      <c r="S2787" s="1">
        <f t="shared" si="261"/>
        <v>0</v>
      </c>
      <c r="T2787" s="1" t="str">
        <f t="shared" si="262"/>
        <v>18-35</v>
      </c>
      <c r="U2787" s="1" t="str">
        <f t="shared" si="263"/>
        <v>Yes</v>
      </c>
    </row>
    <row r="2788" spans="1:21">
      <c r="A2788" s="1">
        <v>2787</v>
      </c>
      <c r="B2788" s="1">
        <v>16</v>
      </c>
      <c r="C2788" s="1" t="s">
        <v>18</v>
      </c>
      <c r="D2788" s="2">
        <v>45610</v>
      </c>
      <c r="E2788" s="2">
        <v>45612</v>
      </c>
      <c r="F2788" s="1" t="s">
        <v>13</v>
      </c>
      <c r="G2788" s="1" t="s">
        <v>22</v>
      </c>
      <c r="H2788" s="1" t="s">
        <v>51</v>
      </c>
      <c r="I2788" s="1">
        <v>39091.160000000003</v>
      </c>
      <c r="J2788" s="1" t="s">
        <v>25</v>
      </c>
      <c r="K2788" s="1" t="s">
        <v>38</v>
      </c>
      <c r="N2788" s="3" t="str">
        <f>IF(LEFT(LOWER(C2788),1)="m","Male",IF(LEFT(LOWER(C2788),1)="f","Female","Unknown"))</f>
        <v>Male</v>
      </c>
      <c r="O2788" s="4" t="str">
        <f>IF(TRIM(LOWER(F2788))="neuro","Neurology",IF(TRIM(LOWER(F2788))="Neurology","Neurology",IF(TRIM(LOWER(F2788))="general ward","General",IF(TRIM(LOWER(F2788))="general","General",IF(TRIM(LOWER(F2788))="cardiology","Cardiology",IF(TRIM(LOWER(F2788))="Cardiology","Cardiology",IF(TRIM(LOWER(F2788))="Peads","Pediatrics",IF(TRIM(LOWER(F2788))="Pediatrics","Pediatrics",IF(TRIM(LOWER(F2788))="orthopedics","Orthopedics",IF(TRIM(LOWER(F2788))="Neurology","Neurology",IF(TRIM(LOWER(F2788))="Oncology","Oncology")))))))))))</f>
        <v>Neurology</v>
      </c>
      <c r="P2788" s="3" t="str">
        <f t="shared" si="258"/>
        <v>Government</v>
      </c>
      <c r="Q2788" s="5">
        <f t="shared" si="259"/>
        <v>2</v>
      </c>
      <c r="R2788" s="1">
        <f t="shared" si="260"/>
        <v>39091.160000000003</v>
      </c>
      <c r="S2788" s="1">
        <f t="shared" si="261"/>
        <v>0</v>
      </c>
      <c r="T2788" s="1" t="str">
        <f t="shared" si="262"/>
        <v>0-17</v>
      </c>
      <c r="U2788" s="1" t="str">
        <f t="shared" si="263"/>
        <v>Yes</v>
      </c>
    </row>
    <row r="2789" spans="1:21">
      <c r="A2789" s="1">
        <v>2788</v>
      </c>
      <c r="B2789" s="1">
        <v>53</v>
      </c>
      <c r="C2789" s="1" t="s">
        <v>26</v>
      </c>
      <c r="D2789" s="2">
        <v>45036</v>
      </c>
      <c r="E2789" s="2">
        <v>45041</v>
      </c>
      <c r="F2789" s="1" t="s">
        <v>52</v>
      </c>
      <c r="G2789" s="1" t="s">
        <v>41</v>
      </c>
      <c r="H2789" s="1" t="s">
        <v>37</v>
      </c>
      <c r="I2789" s="1">
        <v>280490.65999999997</v>
      </c>
      <c r="J2789" s="1" t="s">
        <v>17</v>
      </c>
      <c r="K2789" s="1" t="s">
        <v>20</v>
      </c>
      <c r="N2789" s="3" t="str">
        <f>IF(LEFT(LOWER(C2789),1)="m","Male",IF(LEFT(LOWER(C2789),1)="f","Female","Unknown"))</f>
        <v>Female</v>
      </c>
      <c r="O2789" s="4" t="str">
        <f>IF(TRIM(LOWER(F2789))="neuro","Neurology",IF(TRIM(LOWER(F2789))="Neurology","Neurology",IF(TRIM(LOWER(F2789))="general ward","General",IF(TRIM(LOWER(F2789))="general","General",IF(TRIM(LOWER(F2789))="cardiology","Cardiology",IF(TRIM(LOWER(F2789))="Cardiology","Cardiology",IF(TRIM(LOWER(F2789))="Peads","Pediatrics",IF(TRIM(LOWER(F2789))="Pediatrics","Pediatrics",IF(TRIM(LOWER(F2789))="orthopedics","Orthopedics",IF(TRIM(LOWER(F2789))="Neurology","Neurology",IF(TRIM(LOWER(F2789))="Oncology","Oncology")))))))))))</f>
        <v>Oncology</v>
      </c>
      <c r="P2789" s="3" t="str">
        <f t="shared" si="258"/>
        <v>Unknown</v>
      </c>
      <c r="Q2789" s="5">
        <f t="shared" si="259"/>
        <v>5</v>
      </c>
      <c r="R2789" s="1">
        <f t="shared" si="260"/>
        <v>280490.65999999997</v>
      </c>
      <c r="S2789" s="1">
        <f t="shared" si="261"/>
        <v>0</v>
      </c>
      <c r="T2789" s="1" t="str">
        <f t="shared" si="262"/>
        <v>51-65</v>
      </c>
      <c r="U2789" s="1" t="str">
        <f t="shared" si="263"/>
        <v>Yes</v>
      </c>
    </row>
    <row r="2790" spans="1:21">
      <c r="A2790" s="1">
        <v>2789</v>
      </c>
      <c r="B2790" s="1">
        <v>70</v>
      </c>
      <c r="C2790" s="1" t="s">
        <v>34</v>
      </c>
      <c r="D2790" s="2">
        <v>45491</v>
      </c>
      <c r="E2790" s="2">
        <v>45506</v>
      </c>
      <c r="F2790" s="1" t="s">
        <v>21</v>
      </c>
      <c r="G2790" s="1" t="s">
        <v>41</v>
      </c>
      <c r="H2790" s="1" t="s">
        <v>37</v>
      </c>
      <c r="I2790" s="1">
        <v>61716.66</v>
      </c>
      <c r="J2790" s="1" t="s">
        <v>16</v>
      </c>
      <c r="K2790" s="1" t="s">
        <v>20</v>
      </c>
      <c r="N2790" s="3" t="str">
        <f>IF(LEFT(LOWER(C2790),1)="m","Male",IF(LEFT(LOWER(C2790),1)="f","Female","Unknown"))</f>
        <v>Male</v>
      </c>
      <c r="O2790" s="4" t="str">
        <f>IF(TRIM(LOWER(F2790))="neuro","Neurology",IF(TRIM(LOWER(F2790))="Neurology","Neurology",IF(TRIM(LOWER(F2790))="general ward","General",IF(TRIM(LOWER(F2790))="general","General",IF(TRIM(LOWER(F2790))="cardiology","Cardiology",IF(TRIM(LOWER(F2790))="Cardiology","Cardiology",IF(TRIM(LOWER(F2790))="Peads","Pediatrics",IF(TRIM(LOWER(F2790))="Pediatrics","Pediatrics",IF(TRIM(LOWER(F2790))="orthopedics","Orthopedics",IF(TRIM(LOWER(F2790))="Neurology","Neurology",IF(TRIM(LOWER(F2790))="Oncology","Oncology")))))))))))</f>
        <v>General</v>
      </c>
      <c r="P2790" s="3" t="str">
        <f t="shared" si="258"/>
        <v>Unknown</v>
      </c>
      <c r="Q2790" s="5">
        <f t="shared" si="259"/>
        <v>15</v>
      </c>
      <c r="R2790" s="1">
        <f t="shared" si="260"/>
        <v>61716.66</v>
      </c>
      <c r="S2790" s="1">
        <f t="shared" si="261"/>
        <v>0</v>
      </c>
      <c r="T2790" s="1" t="str">
        <f t="shared" si="262"/>
        <v>66+</v>
      </c>
      <c r="U2790" s="1" t="str">
        <f t="shared" si="263"/>
        <v>Yes</v>
      </c>
    </row>
    <row r="2791" spans="1:21">
      <c r="A2791" s="1">
        <v>2790</v>
      </c>
      <c r="C2791" s="1" t="s">
        <v>27</v>
      </c>
      <c r="D2791" s="2">
        <v>45281</v>
      </c>
      <c r="E2791" s="2">
        <v>45294</v>
      </c>
      <c r="F2791" s="1" t="s">
        <v>45</v>
      </c>
      <c r="G2791" s="1" t="s">
        <v>31</v>
      </c>
      <c r="H2791" s="1" t="s">
        <v>48</v>
      </c>
      <c r="I2791" s="1">
        <v>276448.51</v>
      </c>
      <c r="J2791" s="1" t="s">
        <v>16</v>
      </c>
      <c r="K2791" s="1" t="s">
        <v>42</v>
      </c>
      <c r="N2791" s="3" t="str">
        <f>IF(LEFT(LOWER(C2791),1)="m","Male",IF(LEFT(LOWER(C2791),1)="f","Female","Unknown"))</f>
        <v>Male</v>
      </c>
      <c r="O2791" s="4" t="str">
        <f>IF(TRIM(LOWER(F2791))="neuro","Neurology",IF(TRIM(LOWER(F2791))="Neurology","Neurology",IF(TRIM(LOWER(F2791))="general ward","General",IF(TRIM(LOWER(F2791))="general","General",IF(TRIM(LOWER(F2791))="cardiology","Cardiology",IF(TRIM(LOWER(F2791))="Cardiology","Cardiology",IF(TRIM(LOWER(F2791))="Peads","Pediatrics",IF(TRIM(LOWER(F2791))="Pediatrics","Pediatrics",IF(TRIM(LOWER(F2791))="orthopedics","Orthopedics",IF(TRIM(LOWER(F2791))="Neurology","Neurology",IF(TRIM(LOWER(F2791))="Oncology","Oncology")))))))))))</f>
        <v>Neurology</v>
      </c>
      <c r="P2791" s="3" t="str">
        <f t="shared" si="258"/>
        <v>Private</v>
      </c>
      <c r="Q2791" s="5">
        <f t="shared" si="259"/>
        <v>13</v>
      </c>
      <c r="R2791" s="1">
        <f t="shared" si="260"/>
        <v>276448.51</v>
      </c>
      <c r="S2791" s="1">
        <f t="shared" si="261"/>
        <v>0</v>
      </c>
      <c r="T2791" s="1" t="str">
        <f t="shared" si="262"/>
        <v>0-17</v>
      </c>
      <c r="U2791" s="1" t="str">
        <f t="shared" si="263"/>
        <v>Yes</v>
      </c>
    </row>
    <row r="2792" spans="1:21">
      <c r="A2792" s="1">
        <v>2791</v>
      </c>
      <c r="B2792" s="1">
        <v>19</v>
      </c>
      <c r="C2792" s="1" t="s">
        <v>44</v>
      </c>
      <c r="D2792" s="2">
        <v>45446</v>
      </c>
      <c r="E2792" s="2">
        <v>45456</v>
      </c>
      <c r="F2792" s="1" t="s">
        <v>52</v>
      </c>
      <c r="G2792" s="1" t="s">
        <v>41</v>
      </c>
      <c r="H2792" s="1" t="s">
        <v>15</v>
      </c>
      <c r="I2792" s="1">
        <v>95533.14</v>
      </c>
      <c r="J2792" s="1" t="s">
        <v>42</v>
      </c>
      <c r="K2792" s="1" t="s">
        <v>16</v>
      </c>
      <c r="N2792" s="3" t="str">
        <f>IF(LEFT(LOWER(C2792),1)="m","Male",IF(LEFT(LOWER(C2792),1)="f","Female","Unknown"))</f>
        <v>Female</v>
      </c>
      <c r="O2792" s="4" t="str">
        <f>IF(TRIM(LOWER(F2792))="neuro","Neurology",IF(TRIM(LOWER(F2792))="Neurology","Neurology",IF(TRIM(LOWER(F2792))="general ward","General",IF(TRIM(LOWER(F2792))="general","General",IF(TRIM(LOWER(F2792))="cardiology","Cardiology",IF(TRIM(LOWER(F2792))="Cardiology","Cardiology",IF(TRIM(LOWER(F2792))="Peads","Pediatrics",IF(TRIM(LOWER(F2792))="Pediatrics","Pediatrics",IF(TRIM(LOWER(F2792))="orthopedics","Orthopedics",IF(TRIM(LOWER(F2792))="Neurology","Neurology",IF(TRIM(LOWER(F2792))="Oncology","Oncology")))))))))))</f>
        <v>Oncology</v>
      </c>
      <c r="P2792" s="3" t="str">
        <f t="shared" si="258"/>
        <v>Unknown</v>
      </c>
      <c r="Q2792" s="5">
        <f t="shared" si="259"/>
        <v>10</v>
      </c>
      <c r="R2792" s="1">
        <f t="shared" si="260"/>
        <v>95533.14</v>
      </c>
      <c r="S2792" s="1">
        <f t="shared" si="261"/>
        <v>1</v>
      </c>
      <c r="T2792" s="1" t="str">
        <f t="shared" si="262"/>
        <v>18-35</v>
      </c>
      <c r="U2792" s="1" t="str">
        <f t="shared" si="263"/>
        <v>No</v>
      </c>
    </row>
    <row r="2793" spans="1:21">
      <c r="A2793" s="1">
        <v>2792</v>
      </c>
      <c r="B2793" s="1">
        <v>42</v>
      </c>
      <c r="C2793" s="1" t="s">
        <v>44</v>
      </c>
      <c r="D2793" s="2">
        <v>45012</v>
      </c>
      <c r="E2793" s="2">
        <v>45028</v>
      </c>
      <c r="F2793" s="1" t="s">
        <v>43</v>
      </c>
      <c r="G2793" s="1" t="s">
        <v>33</v>
      </c>
      <c r="H2793" s="1" t="s">
        <v>37</v>
      </c>
      <c r="I2793" s="1">
        <v>67731.789999999994</v>
      </c>
      <c r="J2793" s="1" t="s">
        <v>38</v>
      </c>
      <c r="K2793" s="1" t="s">
        <v>20</v>
      </c>
      <c r="N2793" s="3" t="str">
        <f>IF(LEFT(LOWER(C2793),1)="m","Male",IF(LEFT(LOWER(C2793),1)="f","Female","Unknown"))</f>
        <v>Female</v>
      </c>
      <c r="O2793" s="4" t="str">
        <f>IF(TRIM(LOWER(F2793))="neuro","Neurology",IF(TRIM(LOWER(F2793))="Neurology","Neurology",IF(TRIM(LOWER(F2793))="general ward","General",IF(TRIM(LOWER(F2793))="general","General",IF(TRIM(LOWER(F2793))="cardiology","Cardiology",IF(TRIM(LOWER(F2793))="Cardiology","Cardiology",IF(TRIM(LOWER(F2793))="Peads","Pediatrics",IF(TRIM(LOWER(F2793))="Pediatrics","Pediatrics",IF(TRIM(LOWER(F2793))="orthopedics","Orthopedics",IF(TRIM(LOWER(F2793))="Neurology","Neurology",IF(TRIM(LOWER(F2793))="Oncology","Oncology")))))))))))</f>
        <v>Orthopedics</v>
      </c>
      <c r="P2793" s="3" t="str">
        <f t="shared" si="258"/>
        <v>Self</v>
      </c>
      <c r="Q2793" s="5">
        <f t="shared" si="259"/>
        <v>16</v>
      </c>
      <c r="R2793" s="1">
        <f t="shared" si="260"/>
        <v>67731.789999999994</v>
      </c>
      <c r="S2793" s="1">
        <f t="shared" si="261"/>
        <v>0</v>
      </c>
      <c r="T2793" s="1" t="str">
        <f t="shared" si="262"/>
        <v>36-50</v>
      </c>
      <c r="U2793" s="1" t="str">
        <f t="shared" si="263"/>
        <v>No</v>
      </c>
    </row>
    <row r="2794" spans="1:21">
      <c r="A2794" s="1">
        <v>2793</v>
      </c>
      <c r="C2794" s="1" t="s">
        <v>29</v>
      </c>
      <c r="D2794" s="2">
        <v>45052</v>
      </c>
      <c r="E2794" s="2">
        <v>45065</v>
      </c>
      <c r="F2794" s="1" t="s">
        <v>45</v>
      </c>
      <c r="G2794" s="1" t="s">
        <v>33</v>
      </c>
      <c r="H2794" s="1" t="s">
        <v>37</v>
      </c>
      <c r="I2794" s="1">
        <v>140775.01</v>
      </c>
      <c r="J2794" s="1" t="s">
        <v>25</v>
      </c>
      <c r="K2794" s="1" t="s">
        <v>20</v>
      </c>
      <c r="N2794" s="3" t="str">
        <f>IF(LEFT(LOWER(C2794),1)="m","Male",IF(LEFT(LOWER(C2794),1)="f","Female","Unknown"))</f>
        <v>Female</v>
      </c>
      <c r="O2794" s="4" t="str">
        <f>IF(TRIM(LOWER(F2794))="neuro","Neurology",IF(TRIM(LOWER(F2794))="Neurology","Neurology",IF(TRIM(LOWER(F2794))="general ward","General",IF(TRIM(LOWER(F2794))="general","General",IF(TRIM(LOWER(F2794))="cardiology","Cardiology",IF(TRIM(LOWER(F2794))="Cardiology","Cardiology",IF(TRIM(LOWER(F2794))="Peads","Pediatrics",IF(TRIM(LOWER(F2794))="Pediatrics","Pediatrics",IF(TRIM(LOWER(F2794))="orthopedics","Orthopedics",IF(TRIM(LOWER(F2794))="Neurology","Neurology",IF(TRIM(LOWER(F2794))="Oncology","Oncology")))))))))))</f>
        <v>Neurology</v>
      </c>
      <c r="P2794" s="3" t="str">
        <f t="shared" si="258"/>
        <v>Self</v>
      </c>
      <c r="Q2794" s="5">
        <f t="shared" si="259"/>
        <v>13</v>
      </c>
      <c r="R2794" s="1">
        <f t="shared" si="260"/>
        <v>140775.01</v>
      </c>
      <c r="S2794" s="1">
        <f t="shared" si="261"/>
        <v>0</v>
      </c>
      <c r="T2794" s="1" t="str">
        <f t="shared" si="262"/>
        <v>0-17</v>
      </c>
      <c r="U2794" s="1" t="str">
        <f t="shared" si="263"/>
        <v>Yes</v>
      </c>
    </row>
    <row r="2795" spans="1:21">
      <c r="A2795" s="1">
        <v>2794</v>
      </c>
      <c r="B2795" s="1">
        <v>92</v>
      </c>
      <c r="C2795" s="1" t="s">
        <v>27</v>
      </c>
      <c r="D2795" s="2">
        <v>45290</v>
      </c>
      <c r="E2795" s="2">
        <v>45296</v>
      </c>
      <c r="F2795" s="1" t="s">
        <v>13</v>
      </c>
      <c r="G2795" s="1" t="s">
        <v>22</v>
      </c>
      <c r="H2795" s="1" t="s">
        <v>32</v>
      </c>
      <c r="I2795" s="1">
        <v>320627.36</v>
      </c>
      <c r="J2795" s="1" t="s">
        <v>16</v>
      </c>
      <c r="K2795" s="1" t="s">
        <v>17</v>
      </c>
      <c r="N2795" s="3" t="str">
        <f>IF(LEFT(LOWER(C2795),1)="m","Male",IF(LEFT(LOWER(C2795),1)="f","Female","Unknown"))</f>
        <v>Male</v>
      </c>
      <c r="O2795" s="4" t="str">
        <f>IF(TRIM(LOWER(F2795))="neuro","Neurology",IF(TRIM(LOWER(F2795))="Neurology","Neurology",IF(TRIM(LOWER(F2795))="general ward","General",IF(TRIM(LOWER(F2795))="general","General",IF(TRIM(LOWER(F2795))="cardiology","Cardiology",IF(TRIM(LOWER(F2795))="Cardiology","Cardiology",IF(TRIM(LOWER(F2795))="Peads","Pediatrics",IF(TRIM(LOWER(F2795))="Pediatrics","Pediatrics",IF(TRIM(LOWER(F2795))="orthopedics","Orthopedics",IF(TRIM(LOWER(F2795))="Neurology","Neurology",IF(TRIM(LOWER(F2795))="Oncology","Oncology")))))))))))</f>
        <v>Neurology</v>
      </c>
      <c r="P2795" s="3" t="str">
        <f t="shared" si="258"/>
        <v>Government</v>
      </c>
      <c r="Q2795" s="5">
        <f t="shared" si="259"/>
        <v>6</v>
      </c>
      <c r="R2795" s="1">
        <f t="shared" si="260"/>
        <v>320627.36</v>
      </c>
      <c r="S2795" s="1">
        <f t="shared" si="261"/>
        <v>1</v>
      </c>
      <c r="T2795" s="1" t="str">
        <f t="shared" si="262"/>
        <v>66+</v>
      </c>
      <c r="U2795" s="1" t="str">
        <f t="shared" si="263"/>
        <v>Yes</v>
      </c>
    </row>
    <row r="2796" spans="1:21">
      <c r="A2796" s="1">
        <v>2795</v>
      </c>
      <c r="B2796" s="1">
        <v>5</v>
      </c>
      <c r="C2796" s="1" t="s">
        <v>27</v>
      </c>
      <c r="D2796" s="2">
        <v>45240</v>
      </c>
      <c r="E2796" s="2">
        <v>45250</v>
      </c>
      <c r="F2796" s="1" t="s">
        <v>19</v>
      </c>
      <c r="G2796" s="1" t="s">
        <v>33</v>
      </c>
      <c r="H2796" s="1" t="s">
        <v>51</v>
      </c>
      <c r="I2796" s="1">
        <v>169788.72</v>
      </c>
      <c r="J2796" s="1" t="s">
        <v>24</v>
      </c>
      <c r="K2796" s="1" t="s">
        <v>42</v>
      </c>
      <c r="N2796" s="3" t="str">
        <f>IF(LEFT(LOWER(C2796),1)="m","Male",IF(LEFT(LOWER(C2796),1)="f","Female","Unknown"))</f>
        <v>Male</v>
      </c>
      <c r="O2796" s="4" t="str">
        <f>IF(TRIM(LOWER(F2796))="neuro","Neurology",IF(TRIM(LOWER(F2796))="Neurology","Neurology",IF(TRIM(LOWER(F2796))="general ward","General",IF(TRIM(LOWER(F2796))="general","General",IF(TRIM(LOWER(F2796))="cardiology","Cardiology",IF(TRIM(LOWER(F2796))="Cardiology","Cardiology",IF(TRIM(LOWER(F2796))="Peads","Pediatrics",IF(TRIM(LOWER(F2796))="Pediatrics","Pediatrics",IF(TRIM(LOWER(F2796))="orthopedics","Orthopedics",IF(TRIM(LOWER(F2796))="Neurology","Neurology",IF(TRIM(LOWER(F2796))="Oncology","Oncology")))))))))))</f>
        <v>General</v>
      </c>
      <c r="P2796" s="3" t="str">
        <f t="shared" si="258"/>
        <v>Self</v>
      </c>
      <c r="Q2796" s="5">
        <f t="shared" si="259"/>
        <v>10</v>
      </c>
      <c r="R2796" s="1">
        <f t="shared" si="260"/>
        <v>169788.72</v>
      </c>
      <c r="S2796" s="1">
        <f t="shared" si="261"/>
        <v>0</v>
      </c>
      <c r="T2796" s="1" t="str">
        <f t="shared" si="262"/>
        <v>0-17</v>
      </c>
      <c r="U2796" s="1" t="str">
        <f t="shared" si="263"/>
        <v>No</v>
      </c>
    </row>
    <row r="2797" spans="1:21">
      <c r="A2797" s="1">
        <v>2796</v>
      </c>
      <c r="B2797" s="1">
        <v>30</v>
      </c>
      <c r="C2797" s="1" t="s">
        <v>34</v>
      </c>
      <c r="D2797" s="2">
        <v>45425</v>
      </c>
      <c r="E2797" s="2">
        <v>45433</v>
      </c>
      <c r="F2797" s="1" t="s">
        <v>28</v>
      </c>
      <c r="G2797" s="1" t="s">
        <v>14</v>
      </c>
      <c r="H2797" s="1" t="s">
        <v>48</v>
      </c>
      <c r="I2797" s="1">
        <v>46313.81</v>
      </c>
      <c r="J2797" s="1" t="s">
        <v>42</v>
      </c>
      <c r="K2797" s="1" t="s">
        <v>25</v>
      </c>
      <c r="N2797" s="3" t="str">
        <f>IF(LEFT(LOWER(C2797),1)="m","Male",IF(LEFT(LOWER(C2797),1)="f","Female","Unknown"))</f>
        <v>Male</v>
      </c>
      <c r="O2797" s="4" t="str">
        <f>IF(TRIM(LOWER(F2797))="neuro","Neurology",IF(TRIM(LOWER(F2797))="Neurology","Neurology",IF(TRIM(LOWER(F2797))="general ward","General",IF(TRIM(LOWER(F2797))="general","General",IF(TRIM(LOWER(F2797))="cardiology","Cardiology",IF(TRIM(LOWER(F2797))="Cardiology","Cardiology",IF(TRIM(LOWER(F2797))="Peads","Pediatrics",IF(TRIM(LOWER(F2797))="Pediatrics","Pediatrics",IF(TRIM(LOWER(F2797))="orthopedics","Orthopedics",IF(TRIM(LOWER(F2797))="Neurology","Neurology",IF(TRIM(LOWER(F2797))="Oncology","Oncology")))))))))))</f>
        <v>Orthopedics</v>
      </c>
      <c r="P2797" s="3" t="str">
        <f t="shared" si="258"/>
        <v>Private</v>
      </c>
      <c r="Q2797" s="5">
        <f t="shared" si="259"/>
        <v>8</v>
      </c>
      <c r="R2797" s="1">
        <f t="shared" si="260"/>
        <v>46313.81</v>
      </c>
      <c r="S2797" s="1">
        <f t="shared" si="261"/>
        <v>1</v>
      </c>
      <c r="T2797" s="1" t="str">
        <f t="shared" si="262"/>
        <v>18-35</v>
      </c>
      <c r="U2797" s="1" t="str">
        <f t="shared" si="263"/>
        <v>No</v>
      </c>
    </row>
    <row r="2798" spans="1:21">
      <c r="A2798" s="1">
        <v>2797</v>
      </c>
      <c r="B2798" s="1">
        <v>17</v>
      </c>
      <c r="C2798" s="1" t="s">
        <v>18</v>
      </c>
      <c r="D2798" s="2">
        <v>45514</v>
      </c>
      <c r="E2798" s="2">
        <v>45521</v>
      </c>
      <c r="F2798" s="1" t="s">
        <v>50</v>
      </c>
      <c r="G2798" s="1" t="s">
        <v>46</v>
      </c>
      <c r="I2798" s="1">
        <v>31083.49</v>
      </c>
      <c r="K2798" s="1" t="s">
        <v>25</v>
      </c>
      <c r="N2798" s="3" t="str">
        <f>IF(LEFT(LOWER(C2798),1)="m","Male",IF(LEFT(LOWER(C2798),1)="f","Female","Unknown"))</f>
        <v>Male</v>
      </c>
      <c r="O2798" s="4" t="str">
        <f>IF(TRIM(LOWER(F2798))="neuro","Neurology",IF(TRIM(LOWER(F2798))="Neurology","Neurology",IF(TRIM(LOWER(F2798))="general ward","General",IF(TRIM(LOWER(F2798))="general","General",IF(TRIM(LOWER(F2798))="cardiology","Cardiology",IF(TRIM(LOWER(F2798))="Cardiology","Cardiology",IF(TRIM(LOWER(F2798))="Peads","Pediatrics",IF(TRIM(LOWER(F2798))="Pediatrics","Pediatrics",IF(TRIM(LOWER(F2798))="orthopedics","Orthopedics",IF(TRIM(LOWER(F2798))="Neurology","Neurology",IF(TRIM(LOWER(F2798))="Oncology","Oncology")))))))))))</f>
        <v>Cardiology</v>
      </c>
      <c r="P2798" s="3" t="str">
        <f t="shared" si="258"/>
        <v>Self</v>
      </c>
      <c r="Q2798" s="5">
        <f t="shared" si="259"/>
        <v>7</v>
      </c>
      <c r="R2798" s="1">
        <f t="shared" si="260"/>
        <v>31083.49</v>
      </c>
      <c r="S2798" s="1">
        <f t="shared" si="261"/>
        <v>1</v>
      </c>
      <c r="T2798" s="1" t="str">
        <f t="shared" si="262"/>
        <v>0-17</v>
      </c>
      <c r="U2798" s="1" t="str">
        <f t="shared" si="263"/>
        <v>Unknown</v>
      </c>
    </row>
    <row r="2799" spans="1:21">
      <c r="A2799" s="1">
        <v>2798</v>
      </c>
      <c r="B2799" s="1">
        <v>45</v>
      </c>
      <c r="C2799" s="1" t="s">
        <v>26</v>
      </c>
      <c r="D2799" s="2">
        <v>45265</v>
      </c>
      <c r="E2799" s="2">
        <v>45285</v>
      </c>
      <c r="F2799" s="1" t="s">
        <v>30</v>
      </c>
      <c r="G2799" s="1" t="s">
        <v>41</v>
      </c>
      <c r="H2799" s="1" t="s">
        <v>15</v>
      </c>
      <c r="I2799" s="1">
        <v>148881.4</v>
      </c>
      <c r="K2799" s="1" t="s">
        <v>25</v>
      </c>
      <c r="N2799" s="3" t="str">
        <f>IF(LEFT(LOWER(C2799),1)="m","Male",IF(LEFT(LOWER(C2799),1)="f","Female","Unknown"))</f>
        <v>Female</v>
      </c>
      <c r="O2799" s="4" t="str">
        <f>IF(TRIM(LOWER(F2799))="neuro","Neurology",IF(TRIM(LOWER(F2799))="Neurology","Neurology",IF(TRIM(LOWER(F2799))="general ward","General",IF(TRIM(LOWER(F2799))="general","General",IF(TRIM(LOWER(F2799))="cardiology","Cardiology",IF(TRIM(LOWER(F2799))="Cardiology","Cardiology",IF(TRIM(LOWER(F2799))="Peads","Pediatrics",IF(TRIM(LOWER(F2799))="Pediatrics","Pediatrics",IF(TRIM(LOWER(F2799))="orthopedics","Orthopedics",IF(TRIM(LOWER(F2799))="Neurology","Neurology",IF(TRIM(LOWER(F2799))="Oncology","Oncology")))))))))))</f>
        <v>Pediatrics</v>
      </c>
      <c r="P2799" s="3" t="str">
        <f t="shared" si="258"/>
        <v>Unknown</v>
      </c>
      <c r="Q2799" s="5">
        <f t="shared" si="259"/>
        <v>20</v>
      </c>
      <c r="R2799" s="1">
        <f t="shared" si="260"/>
        <v>148881.4</v>
      </c>
      <c r="S2799" s="1">
        <f t="shared" si="261"/>
        <v>1</v>
      </c>
      <c r="T2799" s="1" t="str">
        <f t="shared" si="262"/>
        <v>36-50</v>
      </c>
      <c r="U2799" s="1" t="str">
        <f t="shared" si="263"/>
        <v>Unknown</v>
      </c>
    </row>
    <row r="2800" spans="1:21">
      <c r="A2800" s="1">
        <v>2799</v>
      </c>
      <c r="B2800" s="1">
        <v>43</v>
      </c>
      <c r="C2800" s="1" t="s">
        <v>12</v>
      </c>
      <c r="D2800" s="2">
        <v>45635</v>
      </c>
      <c r="E2800" s="2">
        <v>45647</v>
      </c>
      <c r="F2800" s="1" t="s">
        <v>21</v>
      </c>
      <c r="G2800" s="1" t="s">
        <v>46</v>
      </c>
      <c r="H2800" s="1" t="s">
        <v>48</v>
      </c>
      <c r="I2800" s="1">
        <v>34142.160000000003</v>
      </c>
      <c r="J2800" s="1" t="s">
        <v>38</v>
      </c>
      <c r="K2800" s="1" t="s">
        <v>42</v>
      </c>
      <c r="N2800" s="3" t="str">
        <f>IF(LEFT(LOWER(C2800),1)="m","Male",IF(LEFT(LOWER(C2800),1)="f","Female","Unknown"))</f>
        <v>Unknown</v>
      </c>
      <c r="O2800" s="4" t="str">
        <f>IF(TRIM(LOWER(F2800))="neuro","Neurology",IF(TRIM(LOWER(F2800))="Neurology","Neurology",IF(TRIM(LOWER(F2800))="general ward","General",IF(TRIM(LOWER(F2800))="general","General",IF(TRIM(LOWER(F2800))="cardiology","Cardiology",IF(TRIM(LOWER(F2800))="Cardiology","Cardiology",IF(TRIM(LOWER(F2800))="Peads","Pediatrics",IF(TRIM(LOWER(F2800))="Pediatrics","Pediatrics",IF(TRIM(LOWER(F2800))="orthopedics","Orthopedics",IF(TRIM(LOWER(F2800))="Neurology","Neurology",IF(TRIM(LOWER(F2800))="Oncology","Oncology")))))))))))</f>
        <v>General</v>
      </c>
      <c r="P2800" s="3" t="str">
        <f t="shared" si="258"/>
        <v>Self</v>
      </c>
      <c r="Q2800" s="5">
        <f t="shared" si="259"/>
        <v>12</v>
      </c>
      <c r="R2800" s="1">
        <f t="shared" si="260"/>
        <v>34142.160000000003</v>
      </c>
      <c r="S2800" s="1">
        <f t="shared" si="261"/>
        <v>0</v>
      </c>
      <c r="T2800" s="1" t="str">
        <f t="shared" si="262"/>
        <v>36-50</v>
      </c>
      <c r="U2800" s="1" t="str">
        <f t="shared" si="263"/>
        <v>No</v>
      </c>
    </row>
    <row r="2801" spans="1:21">
      <c r="A2801" s="1">
        <v>2800</v>
      </c>
      <c r="B2801" s="1">
        <v>29</v>
      </c>
      <c r="C2801" s="1" t="s">
        <v>27</v>
      </c>
      <c r="D2801" s="2">
        <v>45467</v>
      </c>
      <c r="E2801" s="2">
        <v>45468</v>
      </c>
      <c r="F2801" s="1" t="s">
        <v>43</v>
      </c>
      <c r="G2801" s="1" t="s">
        <v>14</v>
      </c>
      <c r="H2801" s="1" t="s">
        <v>39</v>
      </c>
      <c r="I2801" s="1">
        <v>140769.45000000001</v>
      </c>
      <c r="K2801" s="1" t="s">
        <v>38</v>
      </c>
      <c r="N2801" s="3" t="str">
        <f>IF(LEFT(LOWER(C2801),1)="m","Male",IF(LEFT(LOWER(C2801),1)="f","Female","Unknown"))</f>
        <v>Male</v>
      </c>
      <c r="O2801" s="4" t="str">
        <f>IF(TRIM(LOWER(F2801))="neuro","Neurology",IF(TRIM(LOWER(F2801))="Neurology","Neurology",IF(TRIM(LOWER(F2801))="general ward","General",IF(TRIM(LOWER(F2801))="general","General",IF(TRIM(LOWER(F2801))="cardiology","Cardiology",IF(TRIM(LOWER(F2801))="Cardiology","Cardiology",IF(TRIM(LOWER(F2801))="Peads","Pediatrics",IF(TRIM(LOWER(F2801))="Pediatrics","Pediatrics",IF(TRIM(LOWER(F2801))="orthopedics","Orthopedics",IF(TRIM(LOWER(F2801))="Neurology","Neurology",IF(TRIM(LOWER(F2801))="Oncology","Oncology")))))))))))</f>
        <v>Orthopedics</v>
      </c>
      <c r="P2801" s="3" t="str">
        <f t="shared" si="258"/>
        <v>Private</v>
      </c>
      <c r="Q2801" s="5">
        <f t="shared" si="259"/>
        <v>1</v>
      </c>
      <c r="R2801" s="1">
        <f t="shared" si="260"/>
        <v>140769.45000000001</v>
      </c>
      <c r="S2801" s="1">
        <f t="shared" si="261"/>
        <v>0</v>
      </c>
      <c r="T2801" s="1" t="str">
        <f t="shared" si="262"/>
        <v>18-35</v>
      </c>
      <c r="U2801" s="1" t="str">
        <f t="shared" si="263"/>
        <v>Unknown</v>
      </c>
    </row>
    <row r="2802" spans="1:21">
      <c r="A2802" s="1">
        <v>2801</v>
      </c>
      <c r="B2802" s="1">
        <v>72</v>
      </c>
      <c r="C2802" s="1" t="s">
        <v>44</v>
      </c>
      <c r="D2802" s="2">
        <v>45597</v>
      </c>
      <c r="E2802" s="2">
        <v>45609</v>
      </c>
      <c r="F2802" s="1" t="s">
        <v>40</v>
      </c>
      <c r="G2802" s="1" t="s">
        <v>14</v>
      </c>
      <c r="H2802" s="1" t="s">
        <v>48</v>
      </c>
      <c r="I2802" s="1">
        <v>336387.79</v>
      </c>
      <c r="J2802" s="1" t="s">
        <v>17</v>
      </c>
      <c r="K2802" s="1" t="s">
        <v>16</v>
      </c>
      <c r="N2802" s="3" t="str">
        <f>IF(LEFT(LOWER(C2802),1)="m","Male",IF(LEFT(LOWER(C2802),1)="f","Female","Unknown"))</f>
        <v>Female</v>
      </c>
      <c r="O2802" s="4" t="str">
        <f>IF(TRIM(LOWER(F2802))="neuro","Neurology",IF(TRIM(LOWER(F2802))="Neurology","Neurology",IF(TRIM(LOWER(F2802))="general ward","General",IF(TRIM(LOWER(F2802))="general","General",IF(TRIM(LOWER(F2802))="cardiology","Cardiology",IF(TRIM(LOWER(F2802))="Cardiology","Cardiology",IF(TRIM(LOWER(F2802))="Peads","Pediatrics",IF(TRIM(LOWER(F2802))="Pediatrics","Pediatrics",IF(TRIM(LOWER(F2802))="orthopedics","Orthopedics",IF(TRIM(LOWER(F2802))="Neurology","Neurology",IF(TRIM(LOWER(F2802))="Oncology","Oncology")))))))))))</f>
        <v>Pediatrics</v>
      </c>
      <c r="P2802" s="3" t="str">
        <f t="shared" si="258"/>
        <v>Private</v>
      </c>
      <c r="Q2802" s="5">
        <f t="shared" si="259"/>
        <v>12</v>
      </c>
      <c r="R2802" s="1">
        <f t="shared" si="260"/>
        <v>336387.79</v>
      </c>
      <c r="S2802" s="1">
        <f t="shared" si="261"/>
        <v>1</v>
      </c>
      <c r="T2802" s="1" t="str">
        <f t="shared" si="262"/>
        <v>66+</v>
      </c>
      <c r="U2802" s="1" t="str">
        <f t="shared" si="263"/>
        <v>Yes</v>
      </c>
    </row>
    <row r="2803" spans="1:21">
      <c r="A2803" s="1">
        <v>2802</v>
      </c>
      <c r="B2803" s="1">
        <v>49</v>
      </c>
      <c r="C2803" s="1" t="s">
        <v>18</v>
      </c>
      <c r="D2803" s="2">
        <v>45651</v>
      </c>
      <c r="E2803" s="2">
        <v>45660</v>
      </c>
      <c r="F2803" s="1" t="s">
        <v>13</v>
      </c>
      <c r="G2803" s="1" t="s">
        <v>31</v>
      </c>
      <c r="H2803" s="1" t="s">
        <v>32</v>
      </c>
      <c r="I2803" s="1">
        <v>342220.11</v>
      </c>
      <c r="J2803" s="1" t="s">
        <v>25</v>
      </c>
      <c r="K2803" s="1" t="s">
        <v>17</v>
      </c>
      <c r="N2803" s="3" t="str">
        <f>IF(LEFT(LOWER(C2803),1)="m","Male",IF(LEFT(LOWER(C2803),1)="f","Female","Unknown"))</f>
        <v>Male</v>
      </c>
      <c r="O2803" s="4" t="str">
        <f>IF(TRIM(LOWER(F2803))="neuro","Neurology",IF(TRIM(LOWER(F2803))="Neurology","Neurology",IF(TRIM(LOWER(F2803))="general ward","General",IF(TRIM(LOWER(F2803))="general","General",IF(TRIM(LOWER(F2803))="cardiology","Cardiology",IF(TRIM(LOWER(F2803))="Cardiology","Cardiology",IF(TRIM(LOWER(F2803))="Peads","Pediatrics",IF(TRIM(LOWER(F2803))="Pediatrics","Pediatrics",IF(TRIM(LOWER(F2803))="orthopedics","Orthopedics",IF(TRIM(LOWER(F2803))="Neurology","Neurology",IF(TRIM(LOWER(F2803))="Oncology","Oncology")))))))))))</f>
        <v>Neurology</v>
      </c>
      <c r="P2803" s="3" t="str">
        <f t="shared" si="258"/>
        <v>Private</v>
      </c>
      <c r="Q2803" s="5">
        <f t="shared" si="259"/>
        <v>9</v>
      </c>
      <c r="R2803" s="1">
        <f t="shared" si="260"/>
        <v>342220.11</v>
      </c>
      <c r="S2803" s="1">
        <f t="shared" si="261"/>
        <v>1</v>
      </c>
      <c r="T2803" s="1" t="str">
        <f t="shared" si="262"/>
        <v>36-50</v>
      </c>
      <c r="U2803" s="1" t="str">
        <f t="shared" si="263"/>
        <v>Yes</v>
      </c>
    </row>
    <row r="2804" spans="1:21">
      <c r="A2804" s="1">
        <v>2803</v>
      </c>
      <c r="B2804" s="1">
        <v>42</v>
      </c>
      <c r="C2804" s="1" t="s">
        <v>44</v>
      </c>
      <c r="D2804" s="2">
        <v>45562</v>
      </c>
      <c r="E2804" s="2">
        <v>45569</v>
      </c>
      <c r="F2804" s="1" t="s">
        <v>30</v>
      </c>
      <c r="G2804" s="1" t="s">
        <v>36</v>
      </c>
      <c r="H2804" s="1" t="s">
        <v>15</v>
      </c>
      <c r="I2804" s="1">
        <v>241430.08</v>
      </c>
      <c r="J2804" s="1" t="s">
        <v>24</v>
      </c>
      <c r="K2804" s="1" t="s">
        <v>16</v>
      </c>
      <c r="N2804" s="3" t="str">
        <f>IF(LEFT(LOWER(C2804),1)="m","Male",IF(LEFT(LOWER(C2804),1)="f","Female","Unknown"))</f>
        <v>Female</v>
      </c>
      <c r="O2804" s="4" t="str">
        <f>IF(TRIM(LOWER(F2804))="neuro","Neurology",IF(TRIM(LOWER(F2804))="Neurology","Neurology",IF(TRIM(LOWER(F2804))="general ward","General",IF(TRIM(LOWER(F2804))="general","General",IF(TRIM(LOWER(F2804))="cardiology","Cardiology",IF(TRIM(LOWER(F2804))="Cardiology","Cardiology",IF(TRIM(LOWER(F2804))="Peads","Pediatrics",IF(TRIM(LOWER(F2804))="Pediatrics","Pediatrics",IF(TRIM(LOWER(F2804))="orthopedics","Orthopedics",IF(TRIM(LOWER(F2804))="Neurology","Neurology",IF(TRIM(LOWER(F2804))="Oncology","Oncology")))))))))))</f>
        <v>Pediatrics</v>
      </c>
      <c r="P2804" s="3" t="str">
        <f t="shared" si="258"/>
        <v>Government</v>
      </c>
      <c r="Q2804" s="5">
        <f t="shared" si="259"/>
        <v>7</v>
      </c>
      <c r="R2804" s="1">
        <f t="shared" si="260"/>
        <v>241430.08</v>
      </c>
      <c r="S2804" s="1">
        <f t="shared" si="261"/>
        <v>1</v>
      </c>
      <c r="T2804" s="1" t="str">
        <f t="shared" si="262"/>
        <v>36-50</v>
      </c>
      <c r="U2804" s="1" t="str">
        <f t="shared" si="263"/>
        <v>No</v>
      </c>
    </row>
    <row r="2805" spans="1:21">
      <c r="A2805" s="1">
        <v>2804</v>
      </c>
      <c r="B2805" s="1">
        <v>58</v>
      </c>
      <c r="C2805" s="1" t="s">
        <v>44</v>
      </c>
      <c r="D2805" s="2">
        <v>45302</v>
      </c>
      <c r="E2805" s="2">
        <v>45303</v>
      </c>
      <c r="F2805" s="1" t="s">
        <v>49</v>
      </c>
      <c r="G2805" s="1" t="s">
        <v>22</v>
      </c>
      <c r="I2805" s="1">
        <v>231252.06</v>
      </c>
      <c r="K2805" s="1" t="s">
        <v>16</v>
      </c>
      <c r="N2805" s="3" t="str">
        <f>IF(LEFT(LOWER(C2805),1)="m","Male",IF(LEFT(LOWER(C2805),1)="f","Female","Unknown"))</f>
        <v>Female</v>
      </c>
      <c r="O2805" s="4" t="str">
        <f>IF(TRIM(LOWER(F2805))="neuro","Neurology",IF(TRIM(LOWER(F2805))="Neurology","Neurology",IF(TRIM(LOWER(F2805))="general ward","General",IF(TRIM(LOWER(F2805))="general","General",IF(TRIM(LOWER(F2805))="cardiology","Cardiology",IF(TRIM(LOWER(F2805))="Cardiology","Cardiology",IF(TRIM(LOWER(F2805))="Peads","Pediatrics",IF(TRIM(LOWER(F2805))="Pediatrics","Pediatrics",IF(TRIM(LOWER(F2805))="orthopedics","Orthopedics",IF(TRIM(LOWER(F2805))="Neurology","Neurology",IF(TRIM(LOWER(F2805))="Oncology","Oncology")))))))))))</f>
        <v>Oncology</v>
      </c>
      <c r="P2805" s="3" t="str">
        <f t="shared" si="258"/>
        <v>Government</v>
      </c>
      <c r="Q2805" s="5">
        <f t="shared" si="259"/>
        <v>1</v>
      </c>
      <c r="R2805" s="1">
        <f t="shared" si="260"/>
        <v>231252.06</v>
      </c>
      <c r="S2805" s="1">
        <f t="shared" si="261"/>
        <v>1</v>
      </c>
      <c r="T2805" s="1" t="str">
        <f t="shared" si="262"/>
        <v>51-65</v>
      </c>
      <c r="U2805" s="1" t="str">
        <f t="shared" si="263"/>
        <v>Unknown</v>
      </c>
    </row>
    <row r="2806" spans="1:21">
      <c r="A2806" s="1">
        <v>2805</v>
      </c>
      <c r="C2806" s="1" t="s">
        <v>44</v>
      </c>
      <c r="D2806" s="2">
        <v>45070</v>
      </c>
      <c r="E2806" s="2">
        <v>45072</v>
      </c>
      <c r="F2806" s="1" t="s">
        <v>43</v>
      </c>
      <c r="G2806" s="1" t="s">
        <v>33</v>
      </c>
      <c r="H2806" s="1" t="s">
        <v>32</v>
      </c>
      <c r="I2806" s="1">
        <v>109470.78</v>
      </c>
      <c r="K2806" s="1" t="s">
        <v>42</v>
      </c>
      <c r="N2806" s="3" t="str">
        <f>IF(LEFT(LOWER(C2806),1)="m","Male",IF(LEFT(LOWER(C2806),1)="f","Female","Unknown"))</f>
        <v>Female</v>
      </c>
      <c r="O2806" s="4" t="str">
        <f>IF(TRIM(LOWER(F2806))="neuro","Neurology",IF(TRIM(LOWER(F2806))="Neurology","Neurology",IF(TRIM(LOWER(F2806))="general ward","General",IF(TRIM(LOWER(F2806))="general","General",IF(TRIM(LOWER(F2806))="cardiology","Cardiology",IF(TRIM(LOWER(F2806))="Cardiology","Cardiology",IF(TRIM(LOWER(F2806))="Peads","Pediatrics",IF(TRIM(LOWER(F2806))="Pediatrics","Pediatrics",IF(TRIM(LOWER(F2806))="orthopedics","Orthopedics",IF(TRIM(LOWER(F2806))="Neurology","Neurology",IF(TRIM(LOWER(F2806))="Oncology","Oncology")))))))))))</f>
        <v>Orthopedics</v>
      </c>
      <c r="P2806" s="3" t="str">
        <f t="shared" si="258"/>
        <v>Self</v>
      </c>
      <c r="Q2806" s="5">
        <f t="shared" si="259"/>
        <v>2</v>
      </c>
      <c r="R2806" s="1">
        <f t="shared" si="260"/>
        <v>109470.78</v>
      </c>
      <c r="S2806" s="1">
        <f t="shared" si="261"/>
        <v>0</v>
      </c>
      <c r="T2806" s="1" t="str">
        <f t="shared" si="262"/>
        <v>0-17</v>
      </c>
      <c r="U2806" s="1" t="str">
        <f t="shared" si="263"/>
        <v>Unknown</v>
      </c>
    </row>
    <row r="2807" spans="1:21">
      <c r="A2807" s="1">
        <v>2806</v>
      </c>
      <c r="C2807" s="1" t="s">
        <v>29</v>
      </c>
      <c r="D2807" s="2">
        <v>45113</v>
      </c>
      <c r="E2807" s="2">
        <v>45118</v>
      </c>
      <c r="F2807" s="1" t="s">
        <v>13</v>
      </c>
      <c r="G2807" s="1" t="s">
        <v>41</v>
      </c>
      <c r="H2807" s="1" t="s">
        <v>48</v>
      </c>
      <c r="I2807" s="1">
        <v>57299.66</v>
      </c>
      <c r="K2807" s="1" t="s">
        <v>42</v>
      </c>
      <c r="N2807" s="3" t="str">
        <f>IF(LEFT(LOWER(C2807),1)="m","Male",IF(LEFT(LOWER(C2807),1)="f","Female","Unknown"))</f>
        <v>Female</v>
      </c>
      <c r="O2807" s="4" t="str">
        <f>IF(TRIM(LOWER(F2807))="neuro","Neurology",IF(TRIM(LOWER(F2807))="Neurology","Neurology",IF(TRIM(LOWER(F2807))="general ward","General",IF(TRIM(LOWER(F2807))="general","General",IF(TRIM(LOWER(F2807))="cardiology","Cardiology",IF(TRIM(LOWER(F2807))="Cardiology","Cardiology",IF(TRIM(LOWER(F2807))="Peads","Pediatrics",IF(TRIM(LOWER(F2807))="Pediatrics","Pediatrics",IF(TRIM(LOWER(F2807))="orthopedics","Orthopedics",IF(TRIM(LOWER(F2807))="Neurology","Neurology",IF(TRIM(LOWER(F2807))="Oncology","Oncology")))))))))))</f>
        <v>Neurology</v>
      </c>
      <c r="P2807" s="3" t="str">
        <f t="shared" si="258"/>
        <v>Unknown</v>
      </c>
      <c r="Q2807" s="5">
        <f t="shared" si="259"/>
        <v>5</v>
      </c>
      <c r="R2807" s="1">
        <f t="shared" si="260"/>
        <v>57299.66</v>
      </c>
      <c r="S2807" s="1">
        <f t="shared" si="261"/>
        <v>0</v>
      </c>
      <c r="T2807" s="1" t="str">
        <f t="shared" si="262"/>
        <v>0-17</v>
      </c>
      <c r="U2807" s="1" t="str">
        <f t="shared" si="263"/>
        <v>Unknown</v>
      </c>
    </row>
    <row r="2808" spans="1:21">
      <c r="A2808" s="1">
        <v>2807</v>
      </c>
      <c r="B2808" s="1">
        <v>19</v>
      </c>
      <c r="C2808" s="1" t="s">
        <v>44</v>
      </c>
      <c r="D2808" s="2">
        <v>45032</v>
      </c>
      <c r="E2808" s="2">
        <v>45040</v>
      </c>
      <c r="F2808" s="1" t="s">
        <v>52</v>
      </c>
      <c r="G2808" s="1" t="s">
        <v>41</v>
      </c>
      <c r="H2808" s="1" t="s">
        <v>37</v>
      </c>
      <c r="I2808" s="1">
        <v>213377.46</v>
      </c>
      <c r="J2808" s="1" t="s">
        <v>24</v>
      </c>
      <c r="K2808" s="1" t="s">
        <v>16</v>
      </c>
      <c r="N2808" s="3" t="str">
        <f>IF(LEFT(LOWER(C2808),1)="m","Male",IF(LEFT(LOWER(C2808),1)="f","Female","Unknown"))</f>
        <v>Female</v>
      </c>
      <c r="O2808" s="4" t="str">
        <f>IF(TRIM(LOWER(F2808))="neuro","Neurology",IF(TRIM(LOWER(F2808))="Neurology","Neurology",IF(TRIM(LOWER(F2808))="general ward","General",IF(TRIM(LOWER(F2808))="general","General",IF(TRIM(LOWER(F2808))="cardiology","Cardiology",IF(TRIM(LOWER(F2808))="Cardiology","Cardiology",IF(TRIM(LOWER(F2808))="Peads","Pediatrics",IF(TRIM(LOWER(F2808))="Pediatrics","Pediatrics",IF(TRIM(LOWER(F2808))="orthopedics","Orthopedics",IF(TRIM(LOWER(F2808))="Neurology","Neurology",IF(TRIM(LOWER(F2808))="Oncology","Oncology")))))))))))</f>
        <v>Oncology</v>
      </c>
      <c r="P2808" s="3" t="str">
        <f t="shared" si="258"/>
        <v>Unknown</v>
      </c>
      <c r="Q2808" s="5">
        <f t="shared" si="259"/>
        <v>8</v>
      </c>
      <c r="R2808" s="1">
        <f t="shared" si="260"/>
        <v>213377.46</v>
      </c>
      <c r="S2808" s="1">
        <f t="shared" si="261"/>
        <v>1</v>
      </c>
      <c r="T2808" s="1" t="str">
        <f t="shared" si="262"/>
        <v>18-35</v>
      </c>
      <c r="U2808" s="1" t="str">
        <f t="shared" si="263"/>
        <v>No</v>
      </c>
    </row>
    <row r="2809" spans="1:21">
      <c r="A2809" s="1">
        <v>2808</v>
      </c>
      <c r="B2809" s="1">
        <v>36</v>
      </c>
      <c r="C2809" s="1" t="s">
        <v>34</v>
      </c>
      <c r="D2809" s="2">
        <v>45414</v>
      </c>
      <c r="E2809" s="2">
        <v>45421</v>
      </c>
      <c r="F2809" s="1" t="s">
        <v>28</v>
      </c>
      <c r="G2809" s="1" t="s">
        <v>41</v>
      </c>
      <c r="H2809" s="1" t="s">
        <v>39</v>
      </c>
      <c r="I2809" s="1">
        <v>152446.37</v>
      </c>
      <c r="K2809" s="1" t="s">
        <v>38</v>
      </c>
      <c r="N2809" s="3" t="str">
        <f>IF(LEFT(LOWER(C2809),1)="m","Male",IF(LEFT(LOWER(C2809),1)="f","Female","Unknown"))</f>
        <v>Male</v>
      </c>
      <c r="O2809" s="4" t="str">
        <f>IF(TRIM(LOWER(F2809))="neuro","Neurology",IF(TRIM(LOWER(F2809))="Neurology","Neurology",IF(TRIM(LOWER(F2809))="general ward","General",IF(TRIM(LOWER(F2809))="general","General",IF(TRIM(LOWER(F2809))="cardiology","Cardiology",IF(TRIM(LOWER(F2809))="Cardiology","Cardiology",IF(TRIM(LOWER(F2809))="Peads","Pediatrics",IF(TRIM(LOWER(F2809))="Pediatrics","Pediatrics",IF(TRIM(LOWER(F2809))="orthopedics","Orthopedics",IF(TRIM(LOWER(F2809))="Neurology","Neurology",IF(TRIM(LOWER(F2809))="Oncology","Oncology")))))))))))</f>
        <v>Orthopedics</v>
      </c>
      <c r="P2809" s="3" t="str">
        <f t="shared" si="258"/>
        <v>Unknown</v>
      </c>
      <c r="Q2809" s="5">
        <f t="shared" si="259"/>
        <v>7</v>
      </c>
      <c r="R2809" s="1">
        <f t="shared" si="260"/>
        <v>152446.37</v>
      </c>
      <c r="S2809" s="1">
        <f t="shared" si="261"/>
        <v>0</v>
      </c>
      <c r="T2809" s="1" t="str">
        <f t="shared" si="262"/>
        <v>36-50</v>
      </c>
      <c r="U2809" s="1" t="str">
        <f t="shared" si="263"/>
        <v>Unknown</v>
      </c>
    </row>
    <row r="2810" spans="1:21">
      <c r="A2810" s="1">
        <v>2809</v>
      </c>
      <c r="B2810" s="1">
        <v>30</v>
      </c>
      <c r="C2810" s="1" t="s">
        <v>18</v>
      </c>
      <c r="D2810" s="2">
        <v>45368</v>
      </c>
      <c r="E2810" s="2">
        <v>45385</v>
      </c>
      <c r="F2810" s="1" t="s">
        <v>52</v>
      </c>
      <c r="G2810" s="1" t="s">
        <v>14</v>
      </c>
      <c r="H2810" s="1" t="s">
        <v>47</v>
      </c>
      <c r="I2810" s="1">
        <v>181947.64</v>
      </c>
      <c r="J2810" s="1" t="s">
        <v>38</v>
      </c>
      <c r="K2810" s="1" t="s">
        <v>17</v>
      </c>
      <c r="N2810" s="3" t="str">
        <f>IF(LEFT(LOWER(C2810),1)="m","Male",IF(LEFT(LOWER(C2810),1)="f","Female","Unknown"))</f>
        <v>Male</v>
      </c>
      <c r="O2810" s="4" t="str">
        <f>IF(TRIM(LOWER(F2810))="neuro","Neurology",IF(TRIM(LOWER(F2810))="Neurology","Neurology",IF(TRIM(LOWER(F2810))="general ward","General",IF(TRIM(LOWER(F2810))="general","General",IF(TRIM(LOWER(F2810))="cardiology","Cardiology",IF(TRIM(LOWER(F2810))="Cardiology","Cardiology",IF(TRIM(LOWER(F2810))="Peads","Pediatrics",IF(TRIM(LOWER(F2810))="Pediatrics","Pediatrics",IF(TRIM(LOWER(F2810))="orthopedics","Orthopedics",IF(TRIM(LOWER(F2810))="Neurology","Neurology",IF(TRIM(LOWER(F2810))="Oncology","Oncology")))))))))))</f>
        <v>Oncology</v>
      </c>
      <c r="P2810" s="3" t="str">
        <f t="shared" si="258"/>
        <v>Private</v>
      </c>
      <c r="Q2810" s="5">
        <f t="shared" si="259"/>
        <v>17</v>
      </c>
      <c r="R2810" s="1">
        <f t="shared" si="260"/>
        <v>181947.64</v>
      </c>
      <c r="S2810" s="1">
        <f t="shared" si="261"/>
        <v>1</v>
      </c>
      <c r="T2810" s="1" t="str">
        <f t="shared" si="262"/>
        <v>18-35</v>
      </c>
      <c r="U2810" s="1" t="str">
        <f t="shared" si="263"/>
        <v>No</v>
      </c>
    </row>
    <row r="2811" spans="1:21">
      <c r="A2811" s="1">
        <v>2810</v>
      </c>
      <c r="B2811" s="1">
        <v>91</v>
      </c>
      <c r="C2811" s="1" t="s">
        <v>26</v>
      </c>
      <c r="D2811" s="2">
        <v>45500</v>
      </c>
      <c r="E2811" s="2">
        <v>45517</v>
      </c>
      <c r="F2811" s="1" t="s">
        <v>35</v>
      </c>
      <c r="G2811" s="1" t="s">
        <v>33</v>
      </c>
      <c r="H2811" s="1" t="s">
        <v>47</v>
      </c>
      <c r="I2811" s="1">
        <v>338654.23</v>
      </c>
      <c r="J2811" s="1" t="s">
        <v>16</v>
      </c>
      <c r="K2811" s="1" t="s">
        <v>17</v>
      </c>
      <c r="N2811" s="3" t="str">
        <f>IF(LEFT(LOWER(C2811),1)="m","Male",IF(LEFT(LOWER(C2811),1)="f","Female","Unknown"))</f>
        <v>Female</v>
      </c>
      <c r="O2811" s="4" t="str">
        <f>IF(TRIM(LOWER(F2811))="neuro","Neurology",IF(TRIM(LOWER(F2811))="Neurology","Neurology",IF(TRIM(LOWER(F2811))="general ward","General",IF(TRIM(LOWER(F2811))="general","General",IF(TRIM(LOWER(F2811))="cardiology","Cardiology",IF(TRIM(LOWER(F2811))="Cardiology","Cardiology",IF(TRIM(LOWER(F2811))="Peads","Pediatrics",IF(TRIM(LOWER(F2811))="Pediatrics","Pediatrics",IF(TRIM(LOWER(F2811))="orthopedics","Orthopedics",IF(TRIM(LOWER(F2811))="Neurology","Neurology",IF(TRIM(LOWER(F2811))="Oncology","Oncology")))))))))))</f>
        <v>Cardiology</v>
      </c>
      <c r="P2811" s="3" t="str">
        <f t="shared" si="258"/>
        <v>Self</v>
      </c>
      <c r="Q2811" s="5">
        <f t="shared" si="259"/>
        <v>17</v>
      </c>
      <c r="R2811" s="1">
        <f t="shared" si="260"/>
        <v>338654.23</v>
      </c>
      <c r="S2811" s="1">
        <f t="shared" si="261"/>
        <v>1</v>
      </c>
      <c r="T2811" s="1" t="str">
        <f t="shared" si="262"/>
        <v>66+</v>
      </c>
      <c r="U2811" s="1" t="str">
        <f t="shared" si="263"/>
        <v>Yes</v>
      </c>
    </row>
    <row r="2812" spans="1:21">
      <c r="A2812" s="1">
        <v>2811</v>
      </c>
      <c r="B2812" s="1">
        <v>37</v>
      </c>
      <c r="C2812" s="1" t="s">
        <v>27</v>
      </c>
      <c r="D2812" s="2">
        <v>45578</v>
      </c>
      <c r="E2812" s="2">
        <v>45584</v>
      </c>
      <c r="F2812" s="1" t="s">
        <v>40</v>
      </c>
      <c r="G2812" s="1" t="s">
        <v>41</v>
      </c>
      <c r="H2812" s="1" t="s">
        <v>48</v>
      </c>
      <c r="I2812" s="1">
        <v>281366.44</v>
      </c>
      <c r="J2812" s="1" t="s">
        <v>17</v>
      </c>
      <c r="K2812" s="1" t="s">
        <v>38</v>
      </c>
      <c r="N2812" s="3" t="str">
        <f>IF(LEFT(LOWER(C2812),1)="m","Male",IF(LEFT(LOWER(C2812),1)="f","Female","Unknown"))</f>
        <v>Male</v>
      </c>
      <c r="O2812" s="4" t="str">
        <f>IF(TRIM(LOWER(F2812))="neuro","Neurology",IF(TRIM(LOWER(F2812))="Neurology","Neurology",IF(TRIM(LOWER(F2812))="general ward","General",IF(TRIM(LOWER(F2812))="general","General",IF(TRIM(LOWER(F2812))="cardiology","Cardiology",IF(TRIM(LOWER(F2812))="Cardiology","Cardiology",IF(TRIM(LOWER(F2812))="Peads","Pediatrics",IF(TRIM(LOWER(F2812))="Pediatrics","Pediatrics",IF(TRIM(LOWER(F2812))="orthopedics","Orthopedics",IF(TRIM(LOWER(F2812))="Neurology","Neurology",IF(TRIM(LOWER(F2812))="Oncology","Oncology")))))))))))</f>
        <v>Pediatrics</v>
      </c>
      <c r="P2812" s="3" t="str">
        <f t="shared" si="258"/>
        <v>Unknown</v>
      </c>
      <c r="Q2812" s="5">
        <f t="shared" si="259"/>
        <v>6</v>
      </c>
      <c r="R2812" s="1">
        <f t="shared" si="260"/>
        <v>281366.44</v>
      </c>
      <c r="S2812" s="1">
        <f t="shared" si="261"/>
        <v>0</v>
      </c>
      <c r="T2812" s="1" t="str">
        <f t="shared" si="262"/>
        <v>36-50</v>
      </c>
      <c r="U2812" s="1" t="str">
        <f t="shared" si="263"/>
        <v>Yes</v>
      </c>
    </row>
    <row r="2813" spans="1:21">
      <c r="A2813" s="1">
        <v>2812</v>
      </c>
      <c r="B2813" s="1">
        <v>2</v>
      </c>
      <c r="C2813" s="1" t="s">
        <v>29</v>
      </c>
      <c r="D2813" s="2">
        <v>45029</v>
      </c>
      <c r="E2813" s="2">
        <v>45032</v>
      </c>
      <c r="F2813" s="1" t="s">
        <v>35</v>
      </c>
      <c r="G2813" s="1" t="s">
        <v>33</v>
      </c>
      <c r="H2813" s="1" t="s">
        <v>51</v>
      </c>
      <c r="I2813" s="1">
        <v>260440.03</v>
      </c>
      <c r="J2813" s="1" t="s">
        <v>42</v>
      </c>
      <c r="K2813" s="1" t="s">
        <v>38</v>
      </c>
      <c r="N2813" s="3" t="str">
        <f>IF(LEFT(LOWER(C2813),1)="m","Male",IF(LEFT(LOWER(C2813),1)="f","Female","Unknown"))</f>
        <v>Female</v>
      </c>
      <c r="O2813" s="4" t="str">
        <f>IF(TRIM(LOWER(F2813))="neuro","Neurology",IF(TRIM(LOWER(F2813))="Neurology","Neurology",IF(TRIM(LOWER(F2813))="general ward","General",IF(TRIM(LOWER(F2813))="general","General",IF(TRIM(LOWER(F2813))="cardiology","Cardiology",IF(TRIM(LOWER(F2813))="Cardiology","Cardiology",IF(TRIM(LOWER(F2813))="Peads","Pediatrics",IF(TRIM(LOWER(F2813))="Pediatrics","Pediatrics",IF(TRIM(LOWER(F2813))="orthopedics","Orthopedics",IF(TRIM(LOWER(F2813))="Neurology","Neurology",IF(TRIM(LOWER(F2813))="Oncology","Oncology")))))))))))</f>
        <v>Cardiology</v>
      </c>
      <c r="P2813" s="3" t="str">
        <f t="shared" si="258"/>
        <v>Self</v>
      </c>
      <c r="Q2813" s="5">
        <f t="shared" si="259"/>
        <v>3</v>
      </c>
      <c r="R2813" s="1">
        <f t="shared" si="260"/>
        <v>260440.03</v>
      </c>
      <c r="S2813" s="1">
        <f t="shared" si="261"/>
        <v>0</v>
      </c>
      <c r="T2813" s="1" t="str">
        <f t="shared" si="262"/>
        <v>0-17</v>
      </c>
      <c r="U2813" s="1" t="str">
        <f t="shared" si="263"/>
        <v>No</v>
      </c>
    </row>
    <row r="2814" spans="1:21">
      <c r="A2814" s="1">
        <v>2813</v>
      </c>
      <c r="B2814" s="1">
        <v>89</v>
      </c>
      <c r="C2814" s="1" t="s">
        <v>34</v>
      </c>
      <c r="D2814" s="2">
        <v>45002</v>
      </c>
      <c r="E2814" s="2">
        <v>45005</v>
      </c>
      <c r="F2814" s="1" t="s">
        <v>21</v>
      </c>
      <c r="G2814" s="1" t="s">
        <v>46</v>
      </c>
      <c r="H2814" s="1" t="s">
        <v>37</v>
      </c>
      <c r="I2814" s="1">
        <v>249166.11</v>
      </c>
      <c r="J2814" s="1" t="s">
        <v>38</v>
      </c>
      <c r="K2814" s="1" t="s">
        <v>16</v>
      </c>
      <c r="N2814" s="3" t="str">
        <f>IF(LEFT(LOWER(C2814),1)="m","Male",IF(LEFT(LOWER(C2814),1)="f","Female","Unknown"))</f>
        <v>Male</v>
      </c>
      <c r="O2814" s="4" t="str">
        <f>IF(TRIM(LOWER(F2814))="neuro","Neurology",IF(TRIM(LOWER(F2814))="Neurology","Neurology",IF(TRIM(LOWER(F2814))="general ward","General",IF(TRIM(LOWER(F2814))="general","General",IF(TRIM(LOWER(F2814))="cardiology","Cardiology",IF(TRIM(LOWER(F2814))="Cardiology","Cardiology",IF(TRIM(LOWER(F2814))="Peads","Pediatrics",IF(TRIM(LOWER(F2814))="Pediatrics","Pediatrics",IF(TRIM(LOWER(F2814))="orthopedics","Orthopedics",IF(TRIM(LOWER(F2814))="Neurology","Neurology",IF(TRIM(LOWER(F2814))="Oncology","Oncology")))))))))))</f>
        <v>General</v>
      </c>
      <c r="P2814" s="3" t="str">
        <f t="shared" si="258"/>
        <v>Self</v>
      </c>
      <c r="Q2814" s="5">
        <f t="shared" si="259"/>
        <v>3</v>
      </c>
      <c r="R2814" s="1">
        <f t="shared" si="260"/>
        <v>249166.11</v>
      </c>
      <c r="S2814" s="1">
        <f t="shared" si="261"/>
        <v>1</v>
      </c>
      <c r="T2814" s="1" t="str">
        <f t="shared" si="262"/>
        <v>66+</v>
      </c>
      <c r="U2814" s="1" t="str">
        <f t="shared" si="263"/>
        <v>No</v>
      </c>
    </row>
    <row r="2815" spans="1:21">
      <c r="A2815" s="1">
        <v>2814</v>
      </c>
      <c r="B2815" s="1">
        <v>31</v>
      </c>
      <c r="C2815" s="1" t="s">
        <v>27</v>
      </c>
      <c r="D2815" s="2">
        <v>45633</v>
      </c>
      <c r="E2815" s="2">
        <v>45636</v>
      </c>
      <c r="F2815" s="1" t="s">
        <v>28</v>
      </c>
      <c r="G2815" s="1" t="s">
        <v>33</v>
      </c>
      <c r="H2815" s="1" t="s">
        <v>15</v>
      </c>
      <c r="I2815" s="1">
        <v>181242.64</v>
      </c>
      <c r="J2815" s="1" t="s">
        <v>24</v>
      </c>
      <c r="K2815" s="1" t="s">
        <v>17</v>
      </c>
      <c r="N2815" s="3" t="str">
        <f>IF(LEFT(LOWER(C2815),1)="m","Male",IF(LEFT(LOWER(C2815),1)="f","Female","Unknown"))</f>
        <v>Male</v>
      </c>
      <c r="O2815" s="4" t="str">
        <f>IF(TRIM(LOWER(F2815))="neuro","Neurology",IF(TRIM(LOWER(F2815))="Neurology","Neurology",IF(TRIM(LOWER(F2815))="general ward","General",IF(TRIM(LOWER(F2815))="general","General",IF(TRIM(LOWER(F2815))="cardiology","Cardiology",IF(TRIM(LOWER(F2815))="Cardiology","Cardiology",IF(TRIM(LOWER(F2815))="Peads","Pediatrics",IF(TRIM(LOWER(F2815))="Pediatrics","Pediatrics",IF(TRIM(LOWER(F2815))="orthopedics","Orthopedics",IF(TRIM(LOWER(F2815))="Neurology","Neurology",IF(TRIM(LOWER(F2815))="Oncology","Oncology")))))))))))</f>
        <v>Orthopedics</v>
      </c>
      <c r="P2815" s="3" t="str">
        <f t="shared" si="258"/>
        <v>Self</v>
      </c>
      <c r="Q2815" s="5">
        <f t="shared" si="259"/>
        <v>3</v>
      </c>
      <c r="R2815" s="1">
        <f t="shared" si="260"/>
        <v>181242.64</v>
      </c>
      <c r="S2815" s="1">
        <f t="shared" si="261"/>
        <v>1</v>
      </c>
      <c r="T2815" s="1" t="str">
        <f t="shared" si="262"/>
        <v>18-35</v>
      </c>
      <c r="U2815" s="1" t="str">
        <f t="shared" si="263"/>
        <v>No</v>
      </c>
    </row>
    <row r="2816" spans="1:21">
      <c r="A2816" s="1">
        <v>2815</v>
      </c>
      <c r="B2816" s="1">
        <v>4</v>
      </c>
      <c r="C2816" s="1" t="s">
        <v>26</v>
      </c>
      <c r="D2816" s="2">
        <v>45088</v>
      </c>
      <c r="E2816" s="2">
        <v>45095</v>
      </c>
      <c r="F2816" s="1" t="s">
        <v>45</v>
      </c>
      <c r="G2816" s="1" t="s">
        <v>46</v>
      </c>
      <c r="H2816" s="1" t="s">
        <v>37</v>
      </c>
      <c r="I2816" s="1">
        <v>246971.53</v>
      </c>
      <c r="J2816" s="1" t="s">
        <v>17</v>
      </c>
      <c r="K2816" s="1" t="s">
        <v>25</v>
      </c>
      <c r="N2816" s="3" t="str">
        <f>IF(LEFT(LOWER(C2816),1)="m","Male",IF(LEFT(LOWER(C2816),1)="f","Female","Unknown"))</f>
        <v>Female</v>
      </c>
      <c r="O2816" s="4" t="str">
        <f>IF(TRIM(LOWER(F2816))="neuro","Neurology",IF(TRIM(LOWER(F2816))="Neurology","Neurology",IF(TRIM(LOWER(F2816))="general ward","General",IF(TRIM(LOWER(F2816))="general","General",IF(TRIM(LOWER(F2816))="cardiology","Cardiology",IF(TRIM(LOWER(F2816))="Cardiology","Cardiology",IF(TRIM(LOWER(F2816))="Peads","Pediatrics",IF(TRIM(LOWER(F2816))="Pediatrics","Pediatrics",IF(TRIM(LOWER(F2816))="orthopedics","Orthopedics",IF(TRIM(LOWER(F2816))="Neurology","Neurology",IF(TRIM(LOWER(F2816))="Oncology","Oncology")))))))))))</f>
        <v>Neurology</v>
      </c>
      <c r="P2816" s="3" t="str">
        <f t="shared" si="258"/>
        <v>Self</v>
      </c>
      <c r="Q2816" s="5">
        <f t="shared" si="259"/>
        <v>7</v>
      </c>
      <c r="R2816" s="1">
        <f t="shared" si="260"/>
        <v>246971.53</v>
      </c>
      <c r="S2816" s="1">
        <f t="shared" si="261"/>
        <v>1</v>
      </c>
      <c r="T2816" s="1" t="str">
        <f t="shared" si="262"/>
        <v>0-17</v>
      </c>
      <c r="U2816" s="1" t="str">
        <f t="shared" si="263"/>
        <v>Yes</v>
      </c>
    </row>
    <row r="2817" spans="1:21">
      <c r="A2817" s="1">
        <v>2816</v>
      </c>
      <c r="B2817" s="1">
        <v>95</v>
      </c>
      <c r="C2817" s="1" t="s">
        <v>18</v>
      </c>
      <c r="D2817" s="2">
        <v>45315</v>
      </c>
      <c r="E2817" s="2">
        <v>45321</v>
      </c>
      <c r="F2817" s="1" t="s">
        <v>13</v>
      </c>
      <c r="G2817" s="1" t="s">
        <v>14</v>
      </c>
      <c r="I2817" s="1">
        <v>161706.72</v>
      </c>
      <c r="J2817" s="1" t="s">
        <v>38</v>
      </c>
      <c r="K2817" s="1" t="s">
        <v>17</v>
      </c>
      <c r="N2817" s="3" t="str">
        <f>IF(LEFT(LOWER(C2817),1)="m","Male",IF(LEFT(LOWER(C2817),1)="f","Female","Unknown"))</f>
        <v>Male</v>
      </c>
      <c r="O2817" s="4" t="str">
        <f>IF(TRIM(LOWER(F2817))="neuro","Neurology",IF(TRIM(LOWER(F2817))="Neurology","Neurology",IF(TRIM(LOWER(F2817))="general ward","General",IF(TRIM(LOWER(F2817))="general","General",IF(TRIM(LOWER(F2817))="cardiology","Cardiology",IF(TRIM(LOWER(F2817))="Cardiology","Cardiology",IF(TRIM(LOWER(F2817))="Peads","Pediatrics",IF(TRIM(LOWER(F2817))="Pediatrics","Pediatrics",IF(TRIM(LOWER(F2817))="orthopedics","Orthopedics",IF(TRIM(LOWER(F2817))="Neurology","Neurology",IF(TRIM(LOWER(F2817))="Oncology","Oncology")))))))))))</f>
        <v>Neurology</v>
      </c>
      <c r="P2817" s="3" t="str">
        <f t="shared" si="258"/>
        <v>Private</v>
      </c>
      <c r="Q2817" s="5">
        <f t="shared" si="259"/>
        <v>6</v>
      </c>
      <c r="R2817" s="1">
        <f t="shared" si="260"/>
        <v>161706.72</v>
      </c>
      <c r="S2817" s="1">
        <f t="shared" si="261"/>
        <v>1</v>
      </c>
      <c r="T2817" s="1" t="str">
        <f t="shared" si="262"/>
        <v>66+</v>
      </c>
      <c r="U2817" s="1" t="str">
        <f t="shared" si="263"/>
        <v>No</v>
      </c>
    </row>
    <row r="2818" spans="1:21">
      <c r="A2818" s="1">
        <v>2817</v>
      </c>
      <c r="C2818" s="1" t="s">
        <v>18</v>
      </c>
      <c r="D2818" s="2">
        <v>45243</v>
      </c>
      <c r="E2818" s="2">
        <v>45248</v>
      </c>
      <c r="F2818" s="1" t="s">
        <v>49</v>
      </c>
      <c r="G2818" s="1" t="s">
        <v>41</v>
      </c>
      <c r="H2818" s="1" t="s">
        <v>37</v>
      </c>
      <c r="I2818" s="1">
        <v>248334.22</v>
      </c>
      <c r="J2818" s="1" t="s">
        <v>42</v>
      </c>
      <c r="K2818" s="1" t="s">
        <v>25</v>
      </c>
      <c r="N2818" s="3" t="str">
        <f>IF(LEFT(LOWER(C2818),1)="m","Male",IF(LEFT(LOWER(C2818),1)="f","Female","Unknown"))</f>
        <v>Male</v>
      </c>
      <c r="O2818" s="4" t="str">
        <f>IF(TRIM(LOWER(F2818))="neuro","Neurology",IF(TRIM(LOWER(F2818))="Neurology","Neurology",IF(TRIM(LOWER(F2818))="general ward","General",IF(TRIM(LOWER(F2818))="general","General",IF(TRIM(LOWER(F2818))="cardiology","Cardiology",IF(TRIM(LOWER(F2818))="Cardiology","Cardiology",IF(TRIM(LOWER(F2818))="Peads","Pediatrics",IF(TRIM(LOWER(F2818))="Pediatrics","Pediatrics",IF(TRIM(LOWER(F2818))="orthopedics","Orthopedics",IF(TRIM(LOWER(F2818))="Neurology","Neurology",IF(TRIM(LOWER(F2818))="Oncology","Oncology")))))))))))</f>
        <v>Oncology</v>
      </c>
      <c r="P2818" s="3" t="str">
        <f t="shared" si="258"/>
        <v>Unknown</v>
      </c>
      <c r="Q2818" s="5">
        <f t="shared" si="259"/>
        <v>5</v>
      </c>
      <c r="R2818" s="1">
        <f t="shared" si="260"/>
        <v>248334.22</v>
      </c>
      <c r="S2818" s="1">
        <f t="shared" si="261"/>
        <v>1</v>
      </c>
      <c r="T2818" s="1" t="str">
        <f t="shared" si="262"/>
        <v>0-17</v>
      </c>
      <c r="U2818" s="1" t="str">
        <f t="shared" si="263"/>
        <v>No</v>
      </c>
    </row>
    <row r="2819" spans="1:21">
      <c r="A2819" s="1">
        <v>2818</v>
      </c>
      <c r="C2819" s="1" t="s">
        <v>27</v>
      </c>
      <c r="D2819" s="2">
        <v>45292</v>
      </c>
      <c r="E2819" s="2">
        <v>45299</v>
      </c>
      <c r="F2819" s="1" t="s">
        <v>35</v>
      </c>
      <c r="G2819" s="1" t="s">
        <v>31</v>
      </c>
      <c r="I2819" s="1">
        <v>85173.77</v>
      </c>
      <c r="J2819" s="1" t="s">
        <v>16</v>
      </c>
      <c r="K2819" s="1" t="s">
        <v>16</v>
      </c>
      <c r="N2819" s="3" t="str">
        <f>IF(LEFT(LOWER(C2819),1)="m","Male",IF(LEFT(LOWER(C2819),1)="f","Female","Unknown"))</f>
        <v>Male</v>
      </c>
      <c r="O2819" s="4" t="str">
        <f>IF(TRIM(LOWER(F2819))="neuro","Neurology",IF(TRIM(LOWER(F2819))="Neurology","Neurology",IF(TRIM(LOWER(F2819))="general ward","General",IF(TRIM(LOWER(F2819))="general","General",IF(TRIM(LOWER(F2819))="cardiology","Cardiology",IF(TRIM(LOWER(F2819))="Cardiology","Cardiology",IF(TRIM(LOWER(F2819))="Peads","Pediatrics",IF(TRIM(LOWER(F2819))="Pediatrics","Pediatrics",IF(TRIM(LOWER(F2819))="orthopedics","Orthopedics",IF(TRIM(LOWER(F2819))="Neurology","Neurology",IF(TRIM(LOWER(F2819))="Oncology","Oncology")))))))))))</f>
        <v>Cardiology</v>
      </c>
      <c r="P2819" s="3" t="str">
        <f t="shared" ref="P2819:P2882" si="264">IF(LOWER(G2819)="private","Private",
IF(LOWER(G2819)="govt","Government",
IF(LOWER(G2819)="government","Government",
IF(LOWER(G2819)="self","Self","Unknown"))))</f>
        <v>Private</v>
      </c>
      <c r="Q2819" s="5">
        <f t="shared" ref="Q2819:Q2882" si="265">IF(E2819&lt;D2819,"",E2819-D2819)</f>
        <v>7</v>
      </c>
      <c r="R2819" s="1">
        <f t="shared" ref="R2819:R2882" si="266">IF(I2819&lt;0,"",I2819)</f>
        <v>85173.77</v>
      </c>
      <c r="S2819" s="1">
        <f t="shared" ref="S2819:S2882" si="267">IF(OR(K2819="Yes",K2819="YES",K2819="Y"),1,0)</f>
        <v>1</v>
      </c>
      <c r="T2819" s="1" t="str">
        <f t="shared" ref="T2819:T2882" si="268">IF(B2819&lt;18,"0-17",                                                  IF(B2819&lt;36,"18-35",
IF(B2819&lt;51,"36-50",
IF(B2819&lt;66,"51-65","66+"))))</f>
        <v>0-17</v>
      </c>
      <c r="U2819" s="1" t="str">
        <f t="shared" ref="U2819:U2882" si="269">IF(OR(TRIM(UPPER(J2819))="YES",TRIM(UPPER(J2819))="Y"),"Yes",
IF(OR(TRIM(UPPER(J2819))="NO",TRIM(UPPER(J2819))="N"),"No","Unknown"))</f>
        <v>Yes</v>
      </c>
    </row>
    <row r="2820" spans="1:21">
      <c r="A2820" s="1">
        <v>2819</v>
      </c>
      <c r="B2820" s="1">
        <v>1</v>
      </c>
      <c r="C2820" s="1" t="s">
        <v>12</v>
      </c>
      <c r="D2820" s="2">
        <v>45402</v>
      </c>
      <c r="E2820" s="2">
        <v>45412</v>
      </c>
      <c r="F2820" s="1" t="s">
        <v>30</v>
      </c>
      <c r="G2820" s="1" t="s">
        <v>41</v>
      </c>
      <c r="I2820" s="1">
        <v>16020.08</v>
      </c>
      <c r="K2820" s="1" t="s">
        <v>16</v>
      </c>
      <c r="N2820" s="3" t="str">
        <f>IF(LEFT(LOWER(C2820),1)="m","Male",IF(LEFT(LOWER(C2820),1)="f","Female","Unknown"))</f>
        <v>Unknown</v>
      </c>
      <c r="O2820" s="4" t="str">
        <f>IF(TRIM(LOWER(F2820))="neuro","Neurology",IF(TRIM(LOWER(F2820))="Neurology","Neurology",IF(TRIM(LOWER(F2820))="general ward","General",IF(TRIM(LOWER(F2820))="general","General",IF(TRIM(LOWER(F2820))="cardiology","Cardiology",IF(TRIM(LOWER(F2820))="Cardiology","Cardiology",IF(TRIM(LOWER(F2820))="Peads","Pediatrics",IF(TRIM(LOWER(F2820))="Pediatrics","Pediatrics",IF(TRIM(LOWER(F2820))="orthopedics","Orthopedics",IF(TRIM(LOWER(F2820))="Neurology","Neurology",IF(TRIM(LOWER(F2820))="Oncology","Oncology")))))))))))</f>
        <v>Pediatrics</v>
      </c>
      <c r="P2820" s="3" t="str">
        <f t="shared" si="264"/>
        <v>Unknown</v>
      </c>
      <c r="Q2820" s="5">
        <f t="shared" si="265"/>
        <v>10</v>
      </c>
      <c r="R2820" s="1">
        <f t="shared" si="266"/>
        <v>16020.08</v>
      </c>
      <c r="S2820" s="1">
        <f t="shared" si="267"/>
        <v>1</v>
      </c>
      <c r="T2820" s="1" t="str">
        <f t="shared" si="268"/>
        <v>0-17</v>
      </c>
      <c r="U2820" s="1" t="str">
        <f t="shared" si="269"/>
        <v>Unknown</v>
      </c>
    </row>
    <row r="2821" spans="1:21">
      <c r="A2821" s="1">
        <v>2820</v>
      </c>
      <c r="B2821" s="1">
        <v>44</v>
      </c>
      <c r="C2821" s="1" t="s">
        <v>44</v>
      </c>
      <c r="D2821" s="2">
        <v>45515</v>
      </c>
      <c r="E2821" s="2">
        <v>45532</v>
      </c>
      <c r="F2821" s="1" t="s">
        <v>35</v>
      </c>
      <c r="G2821" s="1" t="s">
        <v>36</v>
      </c>
      <c r="I2821" s="1">
        <v>293323.36</v>
      </c>
      <c r="J2821" s="1" t="s">
        <v>16</v>
      </c>
      <c r="K2821" s="1" t="s">
        <v>42</v>
      </c>
      <c r="N2821" s="3" t="str">
        <f>IF(LEFT(LOWER(C2821),1)="m","Male",IF(LEFT(LOWER(C2821),1)="f","Female","Unknown"))</f>
        <v>Female</v>
      </c>
      <c r="O2821" s="4" t="str">
        <f>IF(TRIM(LOWER(F2821))="neuro","Neurology",IF(TRIM(LOWER(F2821))="Neurology","Neurology",IF(TRIM(LOWER(F2821))="general ward","General",IF(TRIM(LOWER(F2821))="general","General",IF(TRIM(LOWER(F2821))="cardiology","Cardiology",IF(TRIM(LOWER(F2821))="Cardiology","Cardiology",IF(TRIM(LOWER(F2821))="Peads","Pediatrics",IF(TRIM(LOWER(F2821))="Pediatrics","Pediatrics",IF(TRIM(LOWER(F2821))="orthopedics","Orthopedics",IF(TRIM(LOWER(F2821))="Neurology","Neurology",IF(TRIM(LOWER(F2821))="Oncology","Oncology")))))))))))</f>
        <v>Cardiology</v>
      </c>
      <c r="P2821" s="3" t="str">
        <f t="shared" si="264"/>
        <v>Government</v>
      </c>
      <c r="Q2821" s="5">
        <f t="shared" si="265"/>
        <v>17</v>
      </c>
      <c r="R2821" s="1">
        <f t="shared" si="266"/>
        <v>293323.36</v>
      </c>
      <c r="S2821" s="1">
        <f t="shared" si="267"/>
        <v>0</v>
      </c>
      <c r="T2821" s="1" t="str">
        <f t="shared" si="268"/>
        <v>36-50</v>
      </c>
      <c r="U2821" s="1" t="str">
        <f t="shared" si="269"/>
        <v>Yes</v>
      </c>
    </row>
    <row r="2822" spans="1:21">
      <c r="A2822" s="1">
        <v>2821</v>
      </c>
      <c r="B2822" s="1">
        <v>30</v>
      </c>
      <c r="C2822" s="1" t="s">
        <v>26</v>
      </c>
      <c r="D2822" s="2">
        <v>45286</v>
      </c>
      <c r="E2822" s="2">
        <v>45296</v>
      </c>
      <c r="F2822" s="1" t="s">
        <v>19</v>
      </c>
      <c r="G2822" s="1" t="s">
        <v>46</v>
      </c>
      <c r="H2822" s="1" t="s">
        <v>23</v>
      </c>
      <c r="I2822" s="1">
        <v>4879650.5</v>
      </c>
      <c r="J2822" s="1" t="s">
        <v>42</v>
      </c>
      <c r="K2822" s="1" t="s">
        <v>25</v>
      </c>
      <c r="N2822" s="3" t="str">
        <f>IF(LEFT(LOWER(C2822),1)="m","Male",IF(LEFT(LOWER(C2822),1)="f","Female","Unknown"))</f>
        <v>Female</v>
      </c>
      <c r="O2822" s="4" t="str">
        <f>IF(TRIM(LOWER(F2822))="neuro","Neurology",IF(TRIM(LOWER(F2822))="Neurology","Neurology",IF(TRIM(LOWER(F2822))="general ward","General",IF(TRIM(LOWER(F2822))="general","General",IF(TRIM(LOWER(F2822))="cardiology","Cardiology",IF(TRIM(LOWER(F2822))="Cardiology","Cardiology",IF(TRIM(LOWER(F2822))="Peads","Pediatrics",IF(TRIM(LOWER(F2822))="Pediatrics","Pediatrics",IF(TRIM(LOWER(F2822))="orthopedics","Orthopedics",IF(TRIM(LOWER(F2822))="Neurology","Neurology",IF(TRIM(LOWER(F2822))="Oncology","Oncology")))))))))))</f>
        <v>General</v>
      </c>
      <c r="P2822" s="3" t="str">
        <f t="shared" si="264"/>
        <v>Self</v>
      </c>
      <c r="Q2822" s="5">
        <f t="shared" si="265"/>
        <v>10</v>
      </c>
      <c r="R2822" s="1">
        <f t="shared" si="266"/>
        <v>4879650.5</v>
      </c>
      <c r="S2822" s="1">
        <f t="shared" si="267"/>
        <v>1</v>
      </c>
      <c r="T2822" s="1" t="str">
        <f t="shared" si="268"/>
        <v>18-35</v>
      </c>
      <c r="U2822" s="1" t="str">
        <f t="shared" si="269"/>
        <v>No</v>
      </c>
    </row>
    <row r="2823" spans="1:21">
      <c r="A2823" s="1">
        <v>2822</v>
      </c>
      <c r="B2823" s="1">
        <v>34</v>
      </c>
      <c r="C2823" s="1" t="s">
        <v>12</v>
      </c>
      <c r="D2823" s="2">
        <v>45378</v>
      </c>
      <c r="E2823" s="2">
        <v>45398</v>
      </c>
      <c r="F2823" s="1" t="s">
        <v>50</v>
      </c>
      <c r="G2823" s="1" t="s">
        <v>14</v>
      </c>
      <c r="H2823" s="1" t="s">
        <v>15</v>
      </c>
      <c r="I2823" s="1">
        <v>280719.57</v>
      </c>
      <c r="J2823" s="1" t="s">
        <v>42</v>
      </c>
      <c r="K2823" s="1" t="s">
        <v>20</v>
      </c>
      <c r="N2823" s="3" t="str">
        <f>IF(LEFT(LOWER(C2823),1)="m","Male",IF(LEFT(LOWER(C2823),1)="f","Female","Unknown"))</f>
        <v>Unknown</v>
      </c>
      <c r="O2823" s="4" t="str">
        <f>IF(TRIM(LOWER(F2823))="neuro","Neurology",IF(TRIM(LOWER(F2823))="Neurology","Neurology",IF(TRIM(LOWER(F2823))="general ward","General",IF(TRIM(LOWER(F2823))="general","General",IF(TRIM(LOWER(F2823))="cardiology","Cardiology",IF(TRIM(LOWER(F2823))="Cardiology","Cardiology",IF(TRIM(LOWER(F2823))="Peads","Pediatrics",IF(TRIM(LOWER(F2823))="Pediatrics","Pediatrics",IF(TRIM(LOWER(F2823))="orthopedics","Orthopedics",IF(TRIM(LOWER(F2823))="Neurology","Neurology",IF(TRIM(LOWER(F2823))="Oncology","Oncology")))))))))))</f>
        <v>Cardiology</v>
      </c>
      <c r="P2823" s="3" t="str">
        <f t="shared" si="264"/>
        <v>Private</v>
      </c>
      <c r="Q2823" s="5">
        <f t="shared" si="265"/>
        <v>20</v>
      </c>
      <c r="R2823" s="1">
        <f t="shared" si="266"/>
        <v>280719.57</v>
      </c>
      <c r="S2823" s="1">
        <f t="shared" si="267"/>
        <v>0</v>
      </c>
      <c r="T2823" s="1" t="str">
        <f t="shared" si="268"/>
        <v>18-35</v>
      </c>
      <c r="U2823" s="1" t="str">
        <f t="shared" si="269"/>
        <v>No</v>
      </c>
    </row>
    <row r="2824" spans="1:21">
      <c r="A2824" s="1">
        <v>2823</v>
      </c>
      <c r="B2824" s="1">
        <v>60</v>
      </c>
      <c r="C2824" s="1" t="s">
        <v>26</v>
      </c>
      <c r="D2824" s="2">
        <v>45028</v>
      </c>
      <c r="E2824" s="2">
        <v>45046</v>
      </c>
      <c r="F2824" s="1" t="s">
        <v>50</v>
      </c>
      <c r="G2824" s="1" t="s">
        <v>14</v>
      </c>
      <c r="H2824" s="1" t="s">
        <v>23</v>
      </c>
      <c r="I2824" s="1">
        <v>50763.08</v>
      </c>
      <c r="J2824" s="1" t="s">
        <v>17</v>
      </c>
      <c r="K2824" s="1" t="s">
        <v>20</v>
      </c>
      <c r="N2824" s="3" t="str">
        <f>IF(LEFT(LOWER(C2824),1)="m","Male",IF(LEFT(LOWER(C2824),1)="f","Female","Unknown"))</f>
        <v>Female</v>
      </c>
      <c r="O2824" s="4" t="str">
        <f>IF(TRIM(LOWER(F2824))="neuro","Neurology",IF(TRIM(LOWER(F2824))="Neurology","Neurology",IF(TRIM(LOWER(F2824))="general ward","General",IF(TRIM(LOWER(F2824))="general","General",IF(TRIM(LOWER(F2824))="cardiology","Cardiology",IF(TRIM(LOWER(F2824))="Cardiology","Cardiology",IF(TRIM(LOWER(F2824))="Peads","Pediatrics",IF(TRIM(LOWER(F2824))="Pediatrics","Pediatrics",IF(TRIM(LOWER(F2824))="orthopedics","Orthopedics",IF(TRIM(LOWER(F2824))="Neurology","Neurology",IF(TRIM(LOWER(F2824))="Oncology","Oncology")))))))))))</f>
        <v>Cardiology</v>
      </c>
      <c r="P2824" s="3" t="str">
        <f t="shared" si="264"/>
        <v>Private</v>
      </c>
      <c r="Q2824" s="5">
        <f t="shared" si="265"/>
        <v>18</v>
      </c>
      <c r="R2824" s="1">
        <f t="shared" si="266"/>
        <v>50763.08</v>
      </c>
      <c r="S2824" s="1">
        <f t="shared" si="267"/>
        <v>0</v>
      </c>
      <c r="T2824" s="1" t="str">
        <f t="shared" si="268"/>
        <v>51-65</v>
      </c>
      <c r="U2824" s="1" t="str">
        <f t="shared" si="269"/>
        <v>Yes</v>
      </c>
    </row>
    <row r="2825" spans="1:21">
      <c r="A2825" s="1">
        <v>2824</v>
      </c>
      <c r="B2825" s="1">
        <v>42</v>
      </c>
      <c r="C2825" s="1" t="s">
        <v>29</v>
      </c>
      <c r="D2825" s="2">
        <v>45626</v>
      </c>
      <c r="E2825" s="2">
        <v>45641</v>
      </c>
      <c r="F2825" s="1" t="s">
        <v>28</v>
      </c>
      <c r="G2825" s="1" t="s">
        <v>41</v>
      </c>
      <c r="H2825" s="1" t="s">
        <v>51</v>
      </c>
      <c r="I2825" s="1">
        <v>296339.7</v>
      </c>
      <c r="J2825" s="1" t="s">
        <v>42</v>
      </c>
      <c r="K2825" s="1" t="s">
        <v>42</v>
      </c>
      <c r="N2825" s="3" t="str">
        <f>IF(LEFT(LOWER(C2825),1)="m","Male",IF(LEFT(LOWER(C2825),1)="f","Female","Unknown"))</f>
        <v>Female</v>
      </c>
      <c r="O2825" s="4" t="str">
        <f>IF(TRIM(LOWER(F2825))="neuro","Neurology",IF(TRIM(LOWER(F2825))="Neurology","Neurology",IF(TRIM(LOWER(F2825))="general ward","General",IF(TRIM(LOWER(F2825))="general","General",IF(TRIM(LOWER(F2825))="cardiology","Cardiology",IF(TRIM(LOWER(F2825))="Cardiology","Cardiology",IF(TRIM(LOWER(F2825))="Peads","Pediatrics",IF(TRIM(LOWER(F2825))="Pediatrics","Pediatrics",IF(TRIM(LOWER(F2825))="orthopedics","Orthopedics",IF(TRIM(LOWER(F2825))="Neurology","Neurology",IF(TRIM(LOWER(F2825))="Oncology","Oncology")))))))))))</f>
        <v>Orthopedics</v>
      </c>
      <c r="P2825" s="3" t="str">
        <f t="shared" si="264"/>
        <v>Unknown</v>
      </c>
      <c r="Q2825" s="5">
        <f t="shared" si="265"/>
        <v>15</v>
      </c>
      <c r="R2825" s="1">
        <f t="shared" si="266"/>
        <v>296339.7</v>
      </c>
      <c r="S2825" s="1">
        <f t="shared" si="267"/>
        <v>0</v>
      </c>
      <c r="T2825" s="1" t="str">
        <f t="shared" si="268"/>
        <v>36-50</v>
      </c>
      <c r="U2825" s="1" t="str">
        <f t="shared" si="269"/>
        <v>No</v>
      </c>
    </row>
    <row r="2826" spans="1:21">
      <c r="A2826" s="1">
        <v>2825</v>
      </c>
      <c r="B2826" s="1">
        <v>72</v>
      </c>
      <c r="C2826" s="1" t="s">
        <v>12</v>
      </c>
      <c r="D2826" s="2">
        <v>45540</v>
      </c>
      <c r="E2826" s="2">
        <v>45543</v>
      </c>
      <c r="F2826" s="1" t="s">
        <v>45</v>
      </c>
      <c r="G2826" s="1" t="s">
        <v>22</v>
      </c>
      <c r="H2826" s="1" t="s">
        <v>51</v>
      </c>
      <c r="I2826" s="1">
        <v>240309.14</v>
      </c>
      <c r="J2826" s="1" t="s">
        <v>24</v>
      </c>
      <c r="K2826" s="1" t="s">
        <v>16</v>
      </c>
      <c r="N2826" s="3" t="str">
        <f>IF(LEFT(LOWER(C2826),1)="m","Male",IF(LEFT(LOWER(C2826),1)="f","Female","Unknown"))</f>
        <v>Unknown</v>
      </c>
      <c r="O2826" s="4" t="str">
        <f>IF(TRIM(LOWER(F2826))="neuro","Neurology",IF(TRIM(LOWER(F2826))="Neurology","Neurology",IF(TRIM(LOWER(F2826))="general ward","General",IF(TRIM(LOWER(F2826))="general","General",IF(TRIM(LOWER(F2826))="cardiology","Cardiology",IF(TRIM(LOWER(F2826))="Cardiology","Cardiology",IF(TRIM(LOWER(F2826))="Peads","Pediatrics",IF(TRIM(LOWER(F2826))="Pediatrics","Pediatrics",IF(TRIM(LOWER(F2826))="orthopedics","Orthopedics",IF(TRIM(LOWER(F2826))="Neurology","Neurology",IF(TRIM(LOWER(F2826))="Oncology","Oncology")))))))))))</f>
        <v>Neurology</v>
      </c>
      <c r="P2826" s="3" t="str">
        <f t="shared" si="264"/>
        <v>Government</v>
      </c>
      <c r="Q2826" s="5">
        <f t="shared" si="265"/>
        <v>3</v>
      </c>
      <c r="R2826" s="1">
        <f t="shared" si="266"/>
        <v>240309.14</v>
      </c>
      <c r="S2826" s="1">
        <f t="shared" si="267"/>
        <v>1</v>
      </c>
      <c r="T2826" s="1" t="str">
        <f t="shared" si="268"/>
        <v>66+</v>
      </c>
      <c r="U2826" s="1" t="str">
        <f t="shared" si="269"/>
        <v>No</v>
      </c>
    </row>
    <row r="2827" spans="1:21">
      <c r="A2827" s="1">
        <v>2826</v>
      </c>
      <c r="B2827" s="1">
        <v>84</v>
      </c>
      <c r="C2827" s="1" t="s">
        <v>27</v>
      </c>
      <c r="D2827" s="2">
        <v>45524</v>
      </c>
      <c r="E2827" s="2">
        <v>45533</v>
      </c>
      <c r="F2827" s="1" t="s">
        <v>28</v>
      </c>
      <c r="G2827" s="1" t="s">
        <v>41</v>
      </c>
      <c r="H2827" s="1" t="s">
        <v>23</v>
      </c>
      <c r="I2827" s="1">
        <v>222609.9</v>
      </c>
      <c r="J2827" s="1" t="s">
        <v>25</v>
      </c>
      <c r="K2827" s="1" t="s">
        <v>25</v>
      </c>
      <c r="N2827" s="3" t="str">
        <f>IF(LEFT(LOWER(C2827),1)="m","Male",IF(LEFT(LOWER(C2827),1)="f","Female","Unknown"))</f>
        <v>Male</v>
      </c>
      <c r="O2827" s="4" t="str">
        <f>IF(TRIM(LOWER(F2827))="neuro","Neurology",IF(TRIM(LOWER(F2827))="Neurology","Neurology",IF(TRIM(LOWER(F2827))="general ward","General",IF(TRIM(LOWER(F2827))="general","General",IF(TRIM(LOWER(F2827))="cardiology","Cardiology",IF(TRIM(LOWER(F2827))="Cardiology","Cardiology",IF(TRIM(LOWER(F2827))="Peads","Pediatrics",IF(TRIM(LOWER(F2827))="Pediatrics","Pediatrics",IF(TRIM(LOWER(F2827))="orthopedics","Orthopedics",IF(TRIM(LOWER(F2827))="Neurology","Neurology",IF(TRIM(LOWER(F2827))="Oncology","Oncology")))))))))))</f>
        <v>Orthopedics</v>
      </c>
      <c r="P2827" s="3" t="str">
        <f t="shared" si="264"/>
        <v>Unknown</v>
      </c>
      <c r="Q2827" s="5">
        <f t="shared" si="265"/>
        <v>9</v>
      </c>
      <c r="R2827" s="1">
        <f t="shared" si="266"/>
        <v>222609.9</v>
      </c>
      <c r="S2827" s="1">
        <f t="shared" si="267"/>
        <v>1</v>
      </c>
      <c r="T2827" s="1" t="str">
        <f t="shared" si="268"/>
        <v>66+</v>
      </c>
      <c r="U2827" s="1" t="str">
        <f t="shared" si="269"/>
        <v>Yes</v>
      </c>
    </row>
    <row r="2828" spans="1:21">
      <c r="A2828" s="1">
        <v>2827</v>
      </c>
      <c r="B2828" s="1">
        <v>93</v>
      </c>
      <c r="C2828" s="1" t="s">
        <v>26</v>
      </c>
      <c r="D2828" s="2">
        <v>45354</v>
      </c>
      <c r="E2828" s="2">
        <v>45372</v>
      </c>
      <c r="F2828" s="1" t="s">
        <v>13</v>
      </c>
      <c r="G2828" s="1" t="s">
        <v>14</v>
      </c>
      <c r="H2828" s="1" t="s">
        <v>51</v>
      </c>
      <c r="I2828" s="1">
        <v>215447.4</v>
      </c>
      <c r="J2828" s="1" t="s">
        <v>25</v>
      </c>
      <c r="K2828" s="1" t="s">
        <v>38</v>
      </c>
      <c r="N2828" s="3" t="str">
        <f>IF(LEFT(LOWER(C2828),1)="m","Male",IF(LEFT(LOWER(C2828),1)="f","Female","Unknown"))</f>
        <v>Female</v>
      </c>
      <c r="O2828" s="4" t="str">
        <f>IF(TRIM(LOWER(F2828))="neuro","Neurology",IF(TRIM(LOWER(F2828))="Neurology","Neurology",IF(TRIM(LOWER(F2828))="general ward","General",IF(TRIM(LOWER(F2828))="general","General",IF(TRIM(LOWER(F2828))="cardiology","Cardiology",IF(TRIM(LOWER(F2828))="Cardiology","Cardiology",IF(TRIM(LOWER(F2828))="Peads","Pediatrics",IF(TRIM(LOWER(F2828))="Pediatrics","Pediatrics",IF(TRIM(LOWER(F2828))="orthopedics","Orthopedics",IF(TRIM(LOWER(F2828))="Neurology","Neurology",IF(TRIM(LOWER(F2828))="Oncology","Oncology")))))))))))</f>
        <v>Neurology</v>
      </c>
      <c r="P2828" s="3" t="str">
        <f t="shared" si="264"/>
        <v>Private</v>
      </c>
      <c r="Q2828" s="5">
        <f t="shared" si="265"/>
        <v>18</v>
      </c>
      <c r="R2828" s="1">
        <f t="shared" si="266"/>
        <v>215447.4</v>
      </c>
      <c r="S2828" s="1">
        <f t="shared" si="267"/>
        <v>0</v>
      </c>
      <c r="T2828" s="1" t="str">
        <f t="shared" si="268"/>
        <v>66+</v>
      </c>
      <c r="U2828" s="1" t="str">
        <f t="shared" si="269"/>
        <v>Yes</v>
      </c>
    </row>
    <row r="2829" spans="1:21">
      <c r="A2829" s="1">
        <v>2828</v>
      </c>
      <c r="B2829" s="1">
        <v>11</v>
      </c>
      <c r="C2829" s="1" t="s">
        <v>12</v>
      </c>
      <c r="D2829" s="2">
        <v>45416</v>
      </c>
      <c r="E2829" s="2">
        <v>45426</v>
      </c>
      <c r="F2829" s="1" t="s">
        <v>40</v>
      </c>
      <c r="G2829" s="1" t="s">
        <v>22</v>
      </c>
      <c r="I2829" s="1">
        <v>300554.40999999997</v>
      </c>
      <c r="J2829" s="1" t="s">
        <v>38</v>
      </c>
      <c r="K2829" s="1" t="s">
        <v>20</v>
      </c>
      <c r="N2829" s="3" t="str">
        <f>IF(LEFT(LOWER(C2829),1)="m","Male",IF(LEFT(LOWER(C2829),1)="f","Female","Unknown"))</f>
        <v>Unknown</v>
      </c>
      <c r="O2829" s="4" t="str">
        <f>IF(TRIM(LOWER(F2829))="neuro","Neurology",IF(TRIM(LOWER(F2829))="Neurology","Neurology",IF(TRIM(LOWER(F2829))="general ward","General",IF(TRIM(LOWER(F2829))="general","General",IF(TRIM(LOWER(F2829))="cardiology","Cardiology",IF(TRIM(LOWER(F2829))="Cardiology","Cardiology",IF(TRIM(LOWER(F2829))="Peads","Pediatrics",IF(TRIM(LOWER(F2829))="Pediatrics","Pediatrics",IF(TRIM(LOWER(F2829))="orthopedics","Orthopedics",IF(TRIM(LOWER(F2829))="Neurology","Neurology",IF(TRIM(LOWER(F2829))="Oncology","Oncology")))))))))))</f>
        <v>Pediatrics</v>
      </c>
      <c r="P2829" s="3" t="str">
        <f t="shared" si="264"/>
        <v>Government</v>
      </c>
      <c r="Q2829" s="5">
        <f t="shared" si="265"/>
        <v>10</v>
      </c>
      <c r="R2829" s="1">
        <f t="shared" si="266"/>
        <v>300554.40999999997</v>
      </c>
      <c r="S2829" s="1">
        <f t="shared" si="267"/>
        <v>0</v>
      </c>
      <c r="T2829" s="1" t="str">
        <f t="shared" si="268"/>
        <v>0-17</v>
      </c>
      <c r="U2829" s="1" t="str">
        <f t="shared" si="269"/>
        <v>No</v>
      </c>
    </row>
    <row r="2830" spans="1:21">
      <c r="A2830" s="1">
        <v>2829</v>
      </c>
      <c r="B2830" s="1">
        <v>86</v>
      </c>
      <c r="C2830" s="1" t="s">
        <v>34</v>
      </c>
      <c r="D2830" s="2">
        <v>45019</v>
      </c>
      <c r="E2830" s="2">
        <v>45030</v>
      </c>
      <c r="F2830" s="1" t="s">
        <v>35</v>
      </c>
      <c r="G2830" s="1" t="s">
        <v>14</v>
      </c>
      <c r="H2830" s="1" t="s">
        <v>23</v>
      </c>
      <c r="I2830" s="1">
        <v>44971.97</v>
      </c>
      <c r="J2830" s="1" t="s">
        <v>17</v>
      </c>
      <c r="K2830" s="1" t="s">
        <v>42</v>
      </c>
      <c r="N2830" s="3" t="str">
        <f>IF(LEFT(LOWER(C2830),1)="m","Male",IF(LEFT(LOWER(C2830),1)="f","Female","Unknown"))</f>
        <v>Male</v>
      </c>
      <c r="O2830" s="4" t="str">
        <f>IF(TRIM(LOWER(F2830))="neuro","Neurology",IF(TRIM(LOWER(F2830))="Neurology","Neurology",IF(TRIM(LOWER(F2830))="general ward","General",IF(TRIM(LOWER(F2830))="general","General",IF(TRIM(LOWER(F2830))="cardiology","Cardiology",IF(TRIM(LOWER(F2830))="Cardiology","Cardiology",IF(TRIM(LOWER(F2830))="Peads","Pediatrics",IF(TRIM(LOWER(F2830))="Pediatrics","Pediatrics",IF(TRIM(LOWER(F2830))="orthopedics","Orthopedics",IF(TRIM(LOWER(F2830))="Neurology","Neurology",IF(TRIM(LOWER(F2830))="Oncology","Oncology")))))))))))</f>
        <v>Cardiology</v>
      </c>
      <c r="P2830" s="3" t="str">
        <f t="shared" si="264"/>
        <v>Private</v>
      </c>
      <c r="Q2830" s="5">
        <f t="shared" si="265"/>
        <v>11</v>
      </c>
      <c r="R2830" s="1">
        <f t="shared" si="266"/>
        <v>44971.97</v>
      </c>
      <c r="S2830" s="1">
        <f t="shared" si="267"/>
        <v>0</v>
      </c>
      <c r="T2830" s="1" t="str">
        <f t="shared" si="268"/>
        <v>66+</v>
      </c>
      <c r="U2830" s="1" t="str">
        <f t="shared" si="269"/>
        <v>Yes</v>
      </c>
    </row>
    <row r="2831" spans="1:21">
      <c r="A2831" s="1">
        <v>2830</v>
      </c>
      <c r="B2831" s="1">
        <v>9</v>
      </c>
      <c r="C2831" s="1" t="s">
        <v>34</v>
      </c>
      <c r="D2831" s="2">
        <v>44962</v>
      </c>
      <c r="E2831" s="2">
        <v>44967</v>
      </c>
      <c r="F2831" s="1" t="s">
        <v>45</v>
      </c>
      <c r="G2831" s="1" t="s">
        <v>22</v>
      </c>
      <c r="H2831" s="1" t="s">
        <v>15</v>
      </c>
      <c r="I2831" s="1">
        <v>339086.48</v>
      </c>
      <c r="J2831" s="1" t="s">
        <v>24</v>
      </c>
      <c r="K2831" s="1" t="s">
        <v>38</v>
      </c>
      <c r="N2831" s="3" t="str">
        <f>IF(LEFT(LOWER(C2831),1)="m","Male",IF(LEFT(LOWER(C2831),1)="f","Female","Unknown"))</f>
        <v>Male</v>
      </c>
      <c r="O2831" s="4" t="str">
        <f>IF(TRIM(LOWER(F2831))="neuro","Neurology",IF(TRIM(LOWER(F2831))="Neurology","Neurology",IF(TRIM(LOWER(F2831))="general ward","General",IF(TRIM(LOWER(F2831))="general","General",IF(TRIM(LOWER(F2831))="cardiology","Cardiology",IF(TRIM(LOWER(F2831))="Cardiology","Cardiology",IF(TRIM(LOWER(F2831))="Peads","Pediatrics",IF(TRIM(LOWER(F2831))="Pediatrics","Pediatrics",IF(TRIM(LOWER(F2831))="orthopedics","Orthopedics",IF(TRIM(LOWER(F2831))="Neurology","Neurology",IF(TRIM(LOWER(F2831))="Oncology","Oncology")))))))))))</f>
        <v>Neurology</v>
      </c>
      <c r="P2831" s="3" t="str">
        <f t="shared" si="264"/>
        <v>Government</v>
      </c>
      <c r="Q2831" s="5">
        <f t="shared" si="265"/>
        <v>5</v>
      </c>
      <c r="R2831" s="1">
        <f t="shared" si="266"/>
        <v>339086.48</v>
      </c>
      <c r="S2831" s="1">
        <f t="shared" si="267"/>
        <v>0</v>
      </c>
      <c r="T2831" s="1" t="str">
        <f t="shared" si="268"/>
        <v>0-17</v>
      </c>
      <c r="U2831" s="1" t="str">
        <f t="shared" si="269"/>
        <v>No</v>
      </c>
    </row>
    <row r="2832" spans="1:21">
      <c r="A2832" s="1">
        <v>2831</v>
      </c>
      <c r="C2832" s="1" t="s">
        <v>12</v>
      </c>
      <c r="D2832" s="2">
        <v>44989</v>
      </c>
      <c r="E2832" s="2">
        <v>44992</v>
      </c>
      <c r="F2832" s="1" t="s">
        <v>21</v>
      </c>
      <c r="G2832" s="1" t="s">
        <v>46</v>
      </c>
      <c r="I2832" s="1">
        <v>112381.46</v>
      </c>
      <c r="J2832" s="1" t="s">
        <v>38</v>
      </c>
      <c r="K2832" s="1" t="s">
        <v>20</v>
      </c>
      <c r="N2832" s="3" t="str">
        <f>IF(LEFT(LOWER(C2832),1)="m","Male",IF(LEFT(LOWER(C2832),1)="f","Female","Unknown"))</f>
        <v>Unknown</v>
      </c>
      <c r="O2832" s="4" t="str">
        <f>IF(TRIM(LOWER(F2832))="neuro","Neurology",IF(TRIM(LOWER(F2832))="Neurology","Neurology",IF(TRIM(LOWER(F2832))="general ward","General",IF(TRIM(LOWER(F2832))="general","General",IF(TRIM(LOWER(F2832))="cardiology","Cardiology",IF(TRIM(LOWER(F2832))="Cardiology","Cardiology",IF(TRIM(LOWER(F2832))="Peads","Pediatrics",IF(TRIM(LOWER(F2832))="Pediatrics","Pediatrics",IF(TRIM(LOWER(F2832))="orthopedics","Orthopedics",IF(TRIM(LOWER(F2832))="Neurology","Neurology",IF(TRIM(LOWER(F2832))="Oncology","Oncology")))))))))))</f>
        <v>General</v>
      </c>
      <c r="P2832" s="3" t="str">
        <f t="shared" si="264"/>
        <v>Self</v>
      </c>
      <c r="Q2832" s="5">
        <f t="shared" si="265"/>
        <v>3</v>
      </c>
      <c r="R2832" s="1">
        <f t="shared" si="266"/>
        <v>112381.46</v>
      </c>
      <c r="S2832" s="1">
        <f t="shared" si="267"/>
        <v>0</v>
      </c>
      <c r="T2832" s="1" t="str">
        <f t="shared" si="268"/>
        <v>0-17</v>
      </c>
      <c r="U2832" s="1" t="str">
        <f t="shared" si="269"/>
        <v>No</v>
      </c>
    </row>
    <row r="2833" spans="1:21">
      <c r="A2833" s="1">
        <v>2832</v>
      </c>
      <c r="B2833" s="1">
        <v>67</v>
      </c>
      <c r="C2833" s="1" t="s">
        <v>26</v>
      </c>
      <c r="D2833" s="2">
        <v>45122</v>
      </c>
      <c r="E2833" s="2">
        <v>45134</v>
      </c>
      <c r="F2833" s="1" t="s">
        <v>45</v>
      </c>
      <c r="G2833" s="1" t="s">
        <v>36</v>
      </c>
      <c r="H2833" s="1" t="s">
        <v>15</v>
      </c>
      <c r="I2833" s="1">
        <v>168266.87</v>
      </c>
      <c r="K2833" s="1" t="s">
        <v>42</v>
      </c>
      <c r="N2833" s="3" t="str">
        <f>IF(LEFT(LOWER(C2833),1)="m","Male",IF(LEFT(LOWER(C2833),1)="f","Female","Unknown"))</f>
        <v>Female</v>
      </c>
      <c r="O2833" s="4" t="str">
        <f>IF(TRIM(LOWER(F2833))="neuro","Neurology",IF(TRIM(LOWER(F2833))="Neurology","Neurology",IF(TRIM(LOWER(F2833))="general ward","General",IF(TRIM(LOWER(F2833))="general","General",IF(TRIM(LOWER(F2833))="cardiology","Cardiology",IF(TRIM(LOWER(F2833))="Cardiology","Cardiology",IF(TRIM(LOWER(F2833))="Peads","Pediatrics",IF(TRIM(LOWER(F2833))="Pediatrics","Pediatrics",IF(TRIM(LOWER(F2833))="orthopedics","Orthopedics",IF(TRIM(LOWER(F2833))="Neurology","Neurology",IF(TRIM(LOWER(F2833))="Oncology","Oncology")))))))))))</f>
        <v>Neurology</v>
      </c>
      <c r="P2833" s="3" t="str">
        <f t="shared" si="264"/>
        <v>Government</v>
      </c>
      <c r="Q2833" s="5">
        <f t="shared" si="265"/>
        <v>12</v>
      </c>
      <c r="R2833" s="1">
        <f t="shared" si="266"/>
        <v>168266.87</v>
      </c>
      <c r="S2833" s="1">
        <f t="shared" si="267"/>
        <v>0</v>
      </c>
      <c r="T2833" s="1" t="str">
        <f t="shared" si="268"/>
        <v>66+</v>
      </c>
      <c r="U2833" s="1" t="str">
        <f t="shared" si="269"/>
        <v>Unknown</v>
      </c>
    </row>
    <row r="2834" spans="1:21">
      <c r="A2834" s="1">
        <v>2833</v>
      </c>
      <c r="C2834" s="1" t="s">
        <v>12</v>
      </c>
      <c r="D2834" s="2">
        <v>45263</v>
      </c>
      <c r="E2834" s="2">
        <v>45271</v>
      </c>
      <c r="F2834" s="1" t="s">
        <v>28</v>
      </c>
      <c r="G2834" s="1" t="s">
        <v>14</v>
      </c>
      <c r="H2834" s="1" t="s">
        <v>32</v>
      </c>
      <c r="I2834" s="1">
        <v>259318.78</v>
      </c>
      <c r="J2834" s="1" t="s">
        <v>25</v>
      </c>
      <c r="K2834" s="1" t="s">
        <v>25</v>
      </c>
      <c r="N2834" s="3" t="str">
        <f>IF(LEFT(LOWER(C2834),1)="m","Male",IF(LEFT(LOWER(C2834),1)="f","Female","Unknown"))</f>
        <v>Unknown</v>
      </c>
      <c r="O2834" s="4" t="str">
        <f>IF(TRIM(LOWER(F2834))="neuro","Neurology",IF(TRIM(LOWER(F2834))="Neurology","Neurology",IF(TRIM(LOWER(F2834))="general ward","General",IF(TRIM(LOWER(F2834))="general","General",IF(TRIM(LOWER(F2834))="cardiology","Cardiology",IF(TRIM(LOWER(F2834))="Cardiology","Cardiology",IF(TRIM(LOWER(F2834))="Peads","Pediatrics",IF(TRIM(LOWER(F2834))="Pediatrics","Pediatrics",IF(TRIM(LOWER(F2834))="orthopedics","Orthopedics",IF(TRIM(LOWER(F2834))="Neurology","Neurology",IF(TRIM(LOWER(F2834))="Oncology","Oncology")))))))))))</f>
        <v>Orthopedics</v>
      </c>
      <c r="P2834" s="3" t="str">
        <f t="shared" si="264"/>
        <v>Private</v>
      </c>
      <c r="Q2834" s="5">
        <f t="shared" si="265"/>
        <v>8</v>
      </c>
      <c r="R2834" s="1">
        <f t="shared" si="266"/>
        <v>259318.78</v>
      </c>
      <c r="S2834" s="1">
        <f t="shared" si="267"/>
        <v>1</v>
      </c>
      <c r="T2834" s="1" t="str">
        <f t="shared" si="268"/>
        <v>0-17</v>
      </c>
      <c r="U2834" s="1" t="str">
        <f t="shared" si="269"/>
        <v>Yes</v>
      </c>
    </row>
    <row r="2835" spans="1:21">
      <c r="A2835" s="1">
        <v>2834</v>
      </c>
      <c r="B2835" s="1">
        <v>39</v>
      </c>
      <c r="C2835" s="1" t="s">
        <v>44</v>
      </c>
      <c r="D2835" s="2">
        <v>45347</v>
      </c>
      <c r="E2835" s="2">
        <v>45350</v>
      </c>
      <c r="F2835" s="1" t="s">
        <v>19</v>
      </c>
      <c r="G2835" s="1" t="s">
        <v>41</v>
      </c>
      <c r="I2835" s="1">
        <v>174703.41</v>
      </c>
      <c r="J2835" s="1" t="s">
        <v>17</v>
      </c>
      <c r="K2835" s="1" t="s">
        <v>20</v>
      </c>
      <c r="N2835" s="3" t="str">
        <f>IF(LEFT(LOWER(C2835),1)="m","Male",IF(LEFT(LOWER(C2835),1)="f","Female","Unknown"))</f>
        <v>Female</v>
      </c>
      <c r="O2835" s="4" t="str">
        <f>IF(TRIM(LOWER(F2835))="neuro","Neurology",IF(TRIM(LOWER(F2835))="Neurology","Neurology",IF(TRIM(LOWER(F2835))="general ward","General",IF(TRIM(LOWER(F2835))="general","General",IF(TRIM(LOWER(F2835))="cardiology","Cardiology",IF(TRIM(LOWER(F2835))="Cardiology","Cardiology",IF(TRIM(LOWER(F2835))="Peads","Pediatrics",IF(TRIM(LOWER(F2835))="Pediatrics","Pediatrics",IF(TRIM(LOWER(F2835))="orthopedics","Orthopedics",IF(TRIM(LOWER(F2835))="Neurology","Neurology",IF(TRIM(LOWER(F2835))="Oncology","Oncology")))))))))))</f>
        <v>General</v>
      </c>
      <c r="P2835" s="3" t="str">
        <f t="shared" si="264"/>
        <v>Unknown</v>
      </c>
      <c r="Q2835" s="5">
        <f t="shared" si="265"/>
        <v>3</v>
      </c>
      <c r="R2835" s="1">
        <f t="shared" si="266"/>
        <v>174703.41</v>
      </c>
      <c r="S2835" s="1">
        <f t="shared" si="267"/>
        <v>0</v>
      </c>
      <c r="T2835" s="1" t="str">
        <f t="shared" si="268"/>
        <v>36-50</v>
      </c>
      <c r="U2835" s="1" t="str">
        <f t="shared" si="269"/>
        <v>Yes</v>
      </c>
    </row>
    <row r="2836" spans="1:21">
      <c r="A2836" s="1">
        <v>2835</v>
      </c>
      <c r="B2836" s="1">
        <v>70</v>
      </c>
      <c r="C2836" s="1" t="s">
        <v>27</v>
      </c>
      <c r="D2836" s="2">
        <v>45550</v>
      </c>
      <c r="E2836" s="2">
        <v>45566</v>
      </c>
      <c r="F2836" s="1" t="s">
        <v>35</v>
      </c>
      <c r="G2836" s="1" t="s">
        <v>41</v>
      </c>
      <c r="H2836" s="1" t="s">
        <v>15</v>
      </c>
      <c r="I2836" s="1">
        <v>83219.88</v>
      </c>
      <c r="K2836" s="1" t="s">
        <v>38</v>
      </c>
      <c r="N2836" s="3" t="str">
        <f>IF(LEFT(LOWER(C2836),1)="m","Male",IF(LEFT(LOWER(C2836),1)="f","Female","Unknown"))</f>
        <v>Male</v>
      </c>
      <c r="O2836" s="4" t="str">
        <f>IF(TRIM(LOWER(F2836))="neuro","Neurology",IF(TRIM(LOWER(F2836))="Neurology","Neurology",IF(TRIM(LOWER(F2836))="general ward","General",IF(TRIM(LOWER(F2836))="general","General",IF(TRIM(LOWER(F2836))="cardiology","Cardiology",IF(TRIM(LOWER(F2836))="Cardiology","Cardiology",IF(TRIM(LOWER(F2836))="Peads","Pediatrics",IF(TRIM(LOWER(F2836))="Pediatrics","Pediatrics",IF(TRIM(LOWER(F2836))="orthopedics","Orthopedics",IF(TRIM(LOWER(F2836))="Neurology","Neurology",IF(TRIM(LOWER(F2836))="Oncology","Oncology")))))))))))</f>
        <v>Cardiology</v>
      </c>
      <c r="P2836" s="3" t="str">
        <f t="shared" si="264"/>
        <v>Unknown</v>
      </c>
      <c r="Q2836" s="5">
        <f t="shared" si="265"/>
        <v>16</v>
      </c>
      <c r="R2836" s="1">
        <f t="shared" si="266"/>
        <v>83219.88</v>
      </c>
      <c r="S2836" s="1">
        <f t="shared" si="267"/>
        <v>0</v>
      </c>
      <c r="T2836" s="1" t="str">
        <f t="shared" si="268"/>
        <v>66+</v>
      </c>
      <c r="U2836" s="1" t="str">
        <f t="shared" si="269"/>
        <v>Unknown</v>
      </c>
    </row>
    <row r="2837" spans="1:21">
      <c r="A2837" s="1">
        <v>2836</v>
      </c>
      <c r="B2837" s="1">
        <v>29</v>
      </c>
      <c r="C2837" s="1" t="s">
        <v>34</v>
      </c>
      <c r="D2837" s="2">
        <v>44987</v>
      </c>
      <c r="E2837" s="2">
        <v>45000</v>
      </c>
      <c r="F2837" s="1" t="s">
        <v>50</v>
      </c>
      <c r="G2837" s="1" t="s">
        <v>46</v>
      </c>
      <c r="H2837" s="1" t="s">
        <v>15</v>
      </c>
      <c r="I2837" s="1">
        <v>209909.5</v>
      </c>
      <c r="J2837" s="1" t="s">
        <v>17</v>
      </c>
      <c r="K2837" s="1" t="s">
        <v>17</v>
      </c>
      <c r="N2837" s="3" t="str">
        <f>IF(LEFT(LOWER(C2837),1)="m","Male",IF(LEFT(LOWER(C2837),1)="f","Female","Unknown"))</f>
        <v>Male</v>
      </c>
      <c r="O2837" s="4" t="str">
        <f>IF(TRIM(LOWER(F2837))="neuro","Neurology",IF(TRIM(LOWER(F2837))="Neurology","Neurology",IF(TRIM(LOWER(F2837))="general ward","General",IF(TRIM(LOWER(F2837))="general","General",IF(TRIM(LOWER(F2837))="cardiology","Cardiology",IF(TRIM(LOWER(F2837))="Cardiology","Cardiology",IF(TRIM(LOWER(F2837))="Peads","Pediatrics",IF(TRIM(LOWER(F2837))="Pediatrics","Pediatrics",IF(TRIM(LOWER(F2837))="orthopedics","Orthopedics",IF(TRIM(LOWER(F2837))="Neurology","Neurology",IF(TRIM(LOWER(F2837))="Oncology","Oncology")))))))))))</f>
        <v>Cardiology</v>
      </c>
      <c r="P2837" s="3" t="str">
        <f t="shared" si="264"/>
        <v>Self</v>
      </c>
      <c r="Q2837" s="5">
        <f t="shared" si="265"/>
        <v>13</v>
      </c>
      <c r="R2837" s="1">
        <f t="shared" si="266"/>
        <v>209909.5</v>
      </c>
      <c r="S2837" s="1">
        <f t="shared" si="267"/>
        <v>1</v>
      </c>
      <c r="T2837" s="1" t="str">
        <f t="shared" si="268"/>
        <v>18-35</v>
      </c>
      <c r="U2837" s="1" t="str">
        <f t="shared" si="269"/>
        <v>Yes</v>
      </c>
    </row>
    <row r="2838" spans="1:21">
      <c r="A2838" s="1">
        <v>2837</v>
      </c>
      <c r="B2838" s="1">
        <v>54</v>
      </c>
      <c r="C2838" s="1" t="s">
        <v>26</v>
      </c>
      <c r="D2838" s="2">
        <v>44979</v>
      </c>
      <c r="E2838" s="2">
        <v>44987</v>
      </c>
      <c r="F2838" s="1" t="s">
        <v>52</v>
      </c>
      <c r="G2838" s="1" t="s">
        <v>14</v>
      </c>
      <c r="H2838" s="1" t="s">
        <v>51</v>
      </c>
      <c r="I2838" s="1">
        <v>194818.21</v>
      </c>
      <c r="J2838" s="1" t="s">
        <v>38</v>
      </c>
      <c r="K2838" s="1" t="s">
        <v>16</v>
      </c>
      <c r="N2838" s="3" t="str">
        <f>IF(LEFT(LOWER(C2838),1)="m","Male",IF(LEFT(LOWER(C2838),1)="f","Female","Unknown"))</f>
        <v>Female</v>
      </c>
      <c r="O2838" s="4" t="str">
        <f>IF(TRIM(LOWER(F2838))="neuro","Neurology",IF(TRIM(LOWER(F2838))="Neurology","Neurology",IF(TRIM(LOWER(F2838))="general ward","General",IF(TRIM(LOWER(F2838))="general","General",IF(TRIM(LOWER(F2838))="cardiology","Cardiology",IF(TRIM(LOWER(F2838))="Cardiology","Cardiology",IF(TRIM(LOWER(F2838))="Peads","Pediatrics",IF(TRIM(LOWER(F2838))="Pediatrics","Pediatrics",IF(TRIM(LOWER(F2838))="orthopedics","Orthopedics",IF(TRIM(LOWER(F2838))="Neurology","Neurology",IF(TRIM(LOWER(F2838))="Oncology","Oncology")))))))))))</f>
        <v>Oncology</v>
      </c>
      <c r="P2838" s="3" t="str">
        <f t="shared" si="264"/>
        <v>Private</v>
      </c>
      <c r="Q2838" s="5">
        <f t="shared" si="265"/>
        <v>8</v>
      </c>
      <c r="R2838" s="1">
        <f t="shared" si="266"/>
        <v>194818.21</v>
      </c>
      <c r="S2838" s="1">
        <f t="shared" si="267"/>
        <v>1</v>
      </c>
      <c r="T2838" s="1" t="str">
        <f t="shared" si="268"/>
        <v>51-65</v>
      </c>
      <c r="U2838" s="1" t="str">
        <f t="shared" si="269"/>
        <v>No</v>
      </c>
    </row>
    <row r="2839" spans="1:21">
      <c r="A2839" s="1">
        <v>2838</v>
      </c>
      <c r="B2839" s="1">
        <v>8</v>
      </c>
      <c r="C2839" s="1" t="s">
        <v>29</v>
      </c>
      <c r="D2839" s="2">
        <v>45492</v>
      </c>
      <c r="E2839" s="2">
        <v>45498</v>
      </c>
      <c r="F2839" s="1" t="s">
        <v>49</v>
      </c>
      <c r="G2839" s="1" t="s">
        <v>22</v>
      </c>
      <c r="H2839" s="1" t="s">
        <v>51</v>
      </c>
      <c r="I2839" s="1">
        <v>336132.63</v>
      </c>
      <c r="J2839" s="1" t="s">
        <v>17</v>
      </c>
      <c r="K2839" s="1" t="s">
        <v>38</v>
      </c>
      <c r="N2839" s="3" t="str">
        <f>IF(LEFT(LOWER(C2839),1)="m","Male",IF(LEFT(LOWER(C2839),1)="f","Female","Unknown"))</f>
        <v>Female</v>
      </c>
      <c r="O2839" s="4" t="str">
        <f>IF(TRIM(LOWER(F2839))="neuro","Neurology",IF(TRIM(LOWER(F2839))="Neurology","Neurology",IF(TRIM(LOWER(F2839))="general ward","General",IF(TRIM(LOWER(F2839))="general","General",IF(TRIM(LOWER(F2839))="cardiology","Cardiology",IF(TRIM(LOWER(F2839))="Cardiology","Cardiology",IF(TRIM(LOWER(F2839))="Peads","Pediatrics",IF(TRIM(LOWER(F2839))="Pediatrics","Pediatrics",IF(TRIM(LOWER(F2839))="orthopedics","Orthopedics",IF(TRIM(LOWER(F2839))="Neurology","Neurology",IF(TRIM(LOWER(F2839))="Oncology","Oncology")))))))))))</f>
        <v>Oncology</v>
      </c>
      <c r="P2839" s="3" t="str">
        <f t="shared" si="264"/>
        <v>Government</v>
      </c>
      <c r="Q2839" s="5">
        <f t="shared" si="265"/>
        <v>6</v>
      </c>
      <c r="R2839" s="1">
        <f t="shared" si="266"/>
        <v>336132.63</v>
      </c>
      <c r="S2839" s="1">
        <f t="shared" si="267"/>
        <v>0</v>
      </c>
      <c r="T2839" s="1" t="str">
        <f t="shared" si="268"/>
        <v>0-17</v>
      </c>
      <c r="U2839" s="1" t="str">
        <f t="shared" si="269"/>
        <v>Yes</v>
      </c>
    </row>
    <row r="2840" spans="1:21">
      <c r="A2840" s="1">
        <v>2839</v>
      </c>
      <c r="B2840" s="1">
        <v>22</v>
      </c>
      <c r="C2840" s="1" t="s">
        <v>18</v>
      </c>
      <c r="D2840" s="2">
        <v>45278</v>
      </c>
      <c r="E2840" s="2">
        <v>45297</v>
      </c>
      <c r="F2840" s="1" t="s">
        <v>49</v>
      </c>
      <c r="G2840" s="1" t="s">
        <v>31</v>
      </c>
      <c r="H2840" s="1" t="s">
        <v>37</v>
      </c>
      <c r="I2840" s="1">
        <v>154675.78</v>
      </c>
      <c r="J2840" s="1" t="s">
        <v>42</v>
      </c>
      <c r="K2840" s="1" t="s">
        <v>42</v>
      </c>
      <c r="N2840" s="3" t="str">
        <f>IF(LEFT(LOWER(C2840),1)="m","Male",IF(LEFT(LOWER(C2840),1)="f","Female","Unknown"))</f>
        <v>Male</v>
      </c>
      <c r="O2840" s="4" t="str">
        <f>IF(TRIM(LOWER(F2840))="neuro","Neurology",IF(TRIM(LOWER(F2840))="Neurology","Neurology",IF(TRIM(LOWER(F2840))="general ward","General",IF(TRIM(LOWER(F2840))="general","General",IF(TRIM(LOWER(F2840))="cardiology","Cardiology",IF(TRIM(LOWER(F2840))="Cardiology","Cardiology",IF(TRIM(LOWER(F2840))="Peads","Pediatrics",IF(TRIM(LOWER(F2840))="Pediatrics","Pediatrics",IF(TRIM(LOWER(F2840))="orthopedics","Orthopedics",IF(TRIM(LOWER(F2840))="Neurology","Neurology",IF(TRIM(LOWER(F2840))="Oncology","Oncology")))))))))))</f>
        <v>Oncology</v>
      </c>
      <c r="P2840" s="3" t="str">
        <f t="shared" si="264"/>
        <v>Private</v>
      </c>
      <c r="Q2840" s="5">
        <f t="shared" si="265"/>
        <v>19</v>
      </c>
      <c r="R2840" s="1">
        <f t="shared" si="266"/>
        <v>154675.78</v>
      </c>
      <c r="S2840" s="1">
        <f t="shared" si="267"/>
        <v>0</v>
      </c>
      <c r="T2840" s="1" t="str">
        <f t="shared" si="268"/>
        <v>18-35</v>
      </c>
      <c r="U2840" s="1" t="str">
        <f t="shared" si="269"/>
        <v>No</v>
      </c>
    </row>
    <row r="2841" spans="1:21">
      <c r="A2841" s="1">
        <v>2840</v>
      </c>
      <c r="B2841" s="1">
        <v>21</v>
      </c>
      <c r="C2841" s="1" t="s">
        <v>12</v>
      </c>
      <c r="D2841" s="2">
        <v>45511</v>
      </c>
      <c r="E2841" s="2">
        <v>45515</v>
      </c>
      <c r="F2841" s="1" t="s">
        <v>35</v>
      </c>
      <c r="G2841" s="1" t="s">
        <v>33</v>
      </c>
      <c r="H2841" s="1" t="s">
        <v>32</v>
      </c>
      <c r="I2841" s="1">
        <v>213603.27</v>
      </c>
      <c r="K2841" s="1" t="s">
        <v>38</v>
      </c>
      <c r="N2841" s="3" t="str">
        <f>IF(LEFT(LOWER(C2841),1)="m","Male",IF(LEFT(LOWER(C2841),1)="f","Female","Unknown"))</f>
        <v>Unknown</v>
      </c>
      <c r="O2841" s="4" t="str">
        <f>IF(TRIM(LOWER(F2841))="neuro","Neurology",IF(TRIM(LOWER(F2841))="Neurology","Neurology",IF(TRIM(LOWER(F2841))="general ward","General",IF(TRIM(LOWER(F2841))="general","General",IF(TRIM(LOWER(F2841))="cardiology","Cardiology",IF(TRIM(LOWER(F2841))="Cardiology","Cardiology",IF(TRIM(LOWER(F2841))="Peads","Pediatrics",IF(TRIM(LOWER(F2841))="Pediatrics","Pediatrics",IF(TRIM(LOWER(F2841))="orthopedics","Orthopedics",IF(TRIM(LOWER(F2841))="Neurology","Neurology",IF(TRIM(LOWER(F2841))="Oncology","Oncology")))))))))))</f>
        <v>Cardiology</v>
      </c>
      <c r="P2841" s="3" t="str">
        <f t="shared" si="264"/>
        <v>Self</v>
      </c>
      <c r="Q2841" s="5">
        <f t="shared" si="265"/>
        <v>4</v>
      </c>
      <c r="R2841" s="1">
        <f t="shared" si="266"/>
        <v>213603.27</v>
      </c>
      <c r="S2841" s="1">
        <f t="shared" si="267"/>
        <v>0</v>
      </c>
      <c r="T2841" s="1" t="str">
        <f t="shared" si="268"/>
        <v>18-35</v>
      </c>
      <c r="U2841" s="1" t="str">
        <f t="shared" si="269"/>
        <v>Unknown</v>
      </c>
    </row>
    <row r="2842" spans="1:21">
      <c r="A2842" s="1">
        <v>2841</v>
      </c>
      <c r="B2842" s="1">
        <v>56</v>
      </c>
      <c r="C2842" s="1" t="s">
        <v>12</v>
      </c>
      <c r="D2842" s="2">
        <v>45319</v>
      </c>
      <c r="E2842" s="2">
        <v>45324</v>
      </c>
      <c r="F2842" s="1" t="s">
        <v>49</v>
      </c>
      <c r="G2842" s="1" t="s">
        <v>33</v>
      </c>
      <c r="H2842" s="1" t="s">
        <v>37</v>
      </c>
      <c r="I2842" s="1">
        <v>268654.71000000002</v>
      </c>
      <c r="J2842" s="1" t="s">
        <v>42</v>
      </c>
      <c r="K2842" s="1" t="s">
        <v>16</v>
      </c>
      <c r="N2842" s="3" t="str">
        <f>IF(LEFT(LOWER(C2842),1)="m","Male",IF(LEFT(LOWER(C2842),1)="f","Female","Unknown"))</f>
        <v>Unknown</v>
      </c>
      <c r="O2842" s="4" t="str">
        <f>IF(TRIM(LOWER(F2842))="neuro","Neurology",IF(TRIM(LOWER(F2842))="Neurology","Neurology",IF(TRIM(LOWER(F2842))="general ward","General",IF(TRIM(LOWER(F2842))="general","General",IF(TRIM(LOWER(F2842))="cardiology","Cardiology",IF(TRIM(LOWER(F2842))="Cardiology","Cardiology",IF(TRIM(LOWER(F2842))="Peads","Pediatrics",IF(TRIM(LOWER(F2842))="Pediatrics","Pediatrics",IF(TRIM(LOWER(F2842))="orthopedics","Orthopedics",IF(TRIM(LOWER(F2842))="Neurology","Neurology",IF(TRIM(LOWER(F2842))="Oncology","Oncology")))))))))))</f>
        <v>Oncology</v>
      </c>
      <c r="P2842" s="3" t="str">
        <f t="shared" si="264"/>
        <v>Self</v>
      </c>
      <c r="Q2842" s="5">
        <f t="shared" si="265"/>
        <v>5</v>
      </c>
      <c r="R2842" s="1">
        <f t="shared" si="266"/>
        <v>268654.71000000002</v>
      </c>
      <c r="S2842" s="1">
        <f t="shared" si="267"/>
        <v>1</v>
      </c>
      <c r="T2842" s="1" t="str">
        <f t="shared" si="268"/>
        <v>51-65</v>
      </c>
      <c r="U2842" s="1" t="str">
        <f t="shared" si="269"/>
        <v>No</v>
      </c>
    </row>
    <row r="2843" spans="1:21">
      <c r="A2843" s="1">
        <v>2842</v>
      </c>
      <c r="B2843" s="1">
        <v>20</v>
      </c>
      <c r="C2843" s="1" t="s">
        <v>26</v>
      </c>
      <c r="D2843" s="2">
        <v>45504</v>
      </c>
      <c r="E2843" s="2">
        <v>45505</v>
      </c>
      <c r="F2843" s="1" t="s">
        <v>52</v>
      </c>
      <c r="G2843" s="1" t="s">
        <v>36</v>
      </c>
      <c r="H2843" s="1" t="s">
        <v>39</v>
      </c>
      <c r="I2843" s="1">
        <v>187884.99</v>
      </c>
      <c r="K2843" s="1" t="s">
        <v>17</v>
      </c>
      <c r="N2843" s="3" t="str">
        <f>IF(LEFT(LOWER(C2843),1)="m","Male",IF(LEFT(LOWER(C2843),1)="f","Female","Unknown"))</f>
        <v>Female</v>
      </c>
      <c r="O2843" s="4" t="str">
        <f>IF(TRIM(LOWER(F2843))="neuro","Neurology",IF(TRIM(LOWER(F2843))="Neurology","Neurology",IF(TRIM(LOWER(F2843))="general ward","General",IF(TRIM(LOWER(F2843))="general","General",IF(TRIM(LOWER(F2843))="cardiology","Cardiology",IF(TRIM(LOWER(F2843))="Cardiology","Cardiology",IF(TRIM(LOWER(F2843))="Peads","Pediatrics",IF(TRIM(LOWER(F2843))="Pediatrics","Pediatrics",IF(TRIM(LOWER(F2843))="orthopedics","Orthopedics",IF(TRIM(LOWER(F2843))="Neurology","Neurology",IF(TRIM(LOWER(F2843))="Oncology","Oncology")))))))))))</f>
        <v>Oncology</v>
      </c>
      <c r="P2843" s="3" t="str">
        <f t="shared" si="264"/>
        <v>Government</v>
      </c>
      <c r="Q2843" s="5">
        <f t="shared" si="265"/>
        <v>1</v>
      </c>
      <c r="R2843" s="1">
        <f t="shared" si="266"/>
        <v>187884.99</v>
      </c>
      <c r="S2843" s="1">
        <f t="shared" si="267"/>
        <v>1</v>
      </c>
      <c r="T2843" s="1" t="str">
        <f t="shared" si="268"/>
        <v>18-35</v>
      </c>
      <c r="U2843" s="1" t="str">
        <f t="shared" si="269"/>
        <v>Unknown</v>
      </c>
    </row>
    <row r="2844" spans="1:21">
      <c r="A2844" s="1">
        <v>2843</v>
      </c>
      <c r="B2844" s="1">
        <v>66</v>
      </c>
      <c r="C2844" s="1" t="s">
        <v>26</v>
      </c>
      <c r="D2844" s="2">
        <v>45097</v>
      </c>
      <c r="E2844" s="2">
        <v>45113</v>
      </c>
      <c r="F2844" s="1" t="s">
        <v>21</v>
      </c>
      <c r="G2844" s="1" t="s">
        <v>33</v>
      </c>
      <c r="H2844" s="1" t="s">
        <v>23</v>
      </c>
      <c r="I2844" s="1">
        <v>190022.78</v>
      </c>
      <c r="K2844" s="1" t="s">
        <v>20</v>
      </c>
      <c r="N2844" s="3" t="str">
        <f>IF(LEFT(LOWER(C2844),1)="m","Male",IF(LEFT(LOWER(C2844),1)="f","Female","Unknown"))</f>
        <v>Female</v>
      </c>
      <c r="O2844" s="4" t="str">
        <f>IF(TRIM(LOWER(F2844))="neuro","Neurology",IF(TRIM(LOWER(F2844))="Neurology","Neurology",IF(TRIM(LOWER(F2844))="general ward","General",IF(TRIM(LOWER(F2844))="general","General",IF(TRIM(LOWER(F2844))="cardiology","Cardiology",IF(TRIM(LOWER(F2844))="Cardiology","Cardiology",IF(TRIM(LOWER(F2844))="Peads","Pediatrics",IF(TRIM(LOWER(F2844))="Pediatrics","Pediatrics",IF(TRIM(LOWER(F2844))="orthopedics","Orthopedics",IF(TRIM(LOWER(F2844))="Neurology","Neurology",IF(TRIM(LOWER(F2844))="Oncology","Oncology")))))))))))</f>
        <v>General</v>
      </c>
      <c r="P2844" s="3" t="str">
        <f t="shared" si="264"/>
        <v>Self</v>
      </c>
      <c r="Q2844" s="5">
        <f t="shared" si="265"/>
        <v>16</v>
      </c>
      <c r="R2844" s="1">
        <f t="shared" si="266"/>
        <v>190022.78</v>
      </c>
      <c r="S2844" s="1">
        <f t="shared" si="267"/>
        <v>0</v>
      </c>
      <c r="T2844" s="1" t="str">
        <f t="shared" si="268"/>
        <v>66+</v>
      </c>
      <c r="U2844" s="1" t="str">
        <f t="shared" si="269"/>
        <v>Unknown</v>
      </c>
    </row>
    <row r="2845" spans="1:21">
      <c r="A2845" s="1">
        <v>2844</v>
      </c>
      <c r="B2845" s="1">
        <v>64</v>
      </c>
      <c r="C2845" s="1" t="s">
        <v>29</v>
      </c>
      <c r="D2845" s="2">
        <v>44943</v>
      </c>
      <c r="E2845" s="2">
        <v>44955</v>
      </c>
      <c r="F2845" s="1" t="s">
        <v>13</v>
      </c>
      <c r="G2845" s="1" t="s">
        <v>33</v>
      </c>
      <c r="H2845" s="1" t="s">
        <v>51</v>
      </c>
      <c r="I2845" s="1">
        <v>268142.49</v>
      </c>
      <c r="J2845" s="1" t="s">
        <v>38</v>
      </c>
      <c r="K2845" s="1" t="s">
        <v>38</v>
      </c>
      <c r="N2845" s="3" t="str">
        <f>IF(LEFT(LOWER(C2845),1)="m","Male",IF(LEFT(LOWER(C2845),1)="f","Female","Unknown"))</f>
        <v>Female</v>
      </c>
      <c r="O2845" s="4" t="str">
        <f>IF(TRIM(LOWER(F2845))="neuro","Neurology",IF(TRIM(LOWER(F2845))="Neurology","Neurology",IF(TRIM(LOWER(F2845))="general ward","General",IF(TRIM(LOWER(F2845))="general","General",IF(TRIM(LOWER(F2845))="cardiology","Cardiology",IF(TRIM(LOWER(F2845))="Cardiology","Cardiology",IF(TRIM(LOWER(F2845))="Peads","Pediatrics",IF(TRIM(LOWER(F2845))="Pediatrics","Pediatrics",IF(TRIM(LOWER(F2845))="orthopedics","Orthopedics",IF(TRIM(LOWER(F2845))="Neurology","Neurology",IF(TRIM(LOWER(F2845))="Oncology","Oncology")))))))))))</f>
        <v>Neurology</v>
      </c>
      <c r="P2845" s="3" t="str">
        <f t="shared" si="264"/>
        <v>Self</v>
      </c>
      <c r="Q2845" s="5">
        <f t="shared" si="265"/>
        <v>12</v>
      </c>
      <c r="R2845" s="1">
        <f t="shared" si="266"/>
        <v>268142.49</v>
      </c>
      <c r="S2845" s="1">
        <f t="shared" si="267"/>
        <v>0</v>
      </c>
      <c r="T2845" s="1" t="str">
        <f t="shared" si="268"/>
        <v>51-65</v>
      </c>
      <c r="U2845" s="1" t="str">
        <f t="shared" si="269"/>
        <v>No</v>
      </c>
    </row>
    <row r="2846" spans="1:21">
      <c r="A2846" s="1">
        <v>2845</v>
      </c>
      <c r="B2846" s="1">
        <v>84</v>
      </c>
      <c r="C2846" s="1" t="s">
        <v>29</v>
      </c>
      <c r="D2846" s="2">
        <v>45209</v>
      </c>
      <c r="E2846" s="2">
        <v>45221</v>
      </c>
      <c r="F2846" s="1" t="s">
        <v>30</v>
      </c>
      <c r="G2846" s="1" t="s">
        <v>22</v>
      </c>
      <c r="H2846" s="1" t="s">
        <v>15</v>
      </c>
      <c r="I2846" s="1">
        <v>319991.51</v>
      </c>
      <c r="J2846" s="1" t="s">
        <v>16</v>
      </c>
      <c r="K2846" s="1" t="s">
        <v>42</v>
      </c>
      <c r="N2846" s="3" t="str">
        <f>IF(LEFT(LOWER(C2846),1)="m","Male",IF(LEFT(LOWER(C2846),1)="f","Female","Unknown"))</f>
        <v>Female</v>
      </c>
      <c r="O2846" s="4" t="str">
        <f>IF(TRIM(LOWER(F2846))="neuro","Neurology",IF(TRIM(LOWER(F2846))="Neurology","Neurology",IF(TRIM(LOWER(F2846))="general ward","General",IF(TRIM(LOWER(F2846))="general","General",IF(TRIM(LOWER(F2846))="cardiology","Cardiology",IF(TRIM(LOWER(F2846))="Cardiology","Cardiology",IF(TRIM(LOWER(F2846))="Peads","Pediatrics",IF(TRIM(LOWER(F2846))="Pediatrics","Pediatrics",IF(TRIM(LOWER(F2846))="orthopedics","Orthopedics",IF(TRIM(LOWER(F2846))="Neurology","Neurology",IF(TRIM(LOWER(F2846))="Oncology","Oncology")))))))))))</f>
        <v>Pediatrics</v>
      </c>
      <c r="P2846" s="3" t="str">
        <f t="shared" si="264"/>
        <v>Government</v>
      </c>
      <c r="Q2846" s="5">
        <f t="shared" si="265"/>
        <v>12</v>
      </c>
      <c r="R2846" s="1">
        <f t="shared" si="266"/>
        <v>319991.51</v>
      </c>
      <c r="S2846" s="1">
        <f t="shared" si="267"/>
        <v>0</v>
      </c>
      <c r="T2846" s="1" t="str">
        <f t="shared" si="268"/>
        <v>66+</v>
      </c>
      <c r="U2846" s="1" t="str">
        <f t="shared" si="269"/>
        <v>Yes</v>
      </c>
    </row>
    <row r="2847" spans="1:21">
      <c r="A2847" s="1">
        <v>2846</v>
      </c>
      <c r="B2847" s="1">
        <v>77</v>
      </c>
      <c r="C2847" s="1" t="s">
        <v>26</v>
      </c>
      <c r="D2847" s="2">
        <v>44962</v>
      </c>
      <c r="E2847" s="2">
        <v>44977</v>
      </c>
      <c r="F2847" s="1" t="s">
        <v>19</v>
      </c>
      <c r="G2847" s="1" t="s">
        <v>31</v>
      </c>
      <c r="H2847" s="1" t="s">
        <v>37</v>
      </c>
      <c r="I2847" s="1">
        <v>324647.25</v>
      </c>
      <c r="J2847" s="1" t="s">
        <v>38</v>
      </c>
      <c r="K2847" s="1" t="s">
        <v>25</v>
      </c>
      <c r="N2847" s="3" t="str">
        <f>IF(LEFT(LOWER(C2847),1)="m","Male",IF(LEFT(LOWER(C2847),1)="f","Female","Unknown"))</f>
        <v>Female</v>
      </c>
      <c r="O2847" s="4" t="str">
        <f>IF(TRIM(LOWER(F2847))="neuro","Neurology",IF(TRIM(LOWER(F2847))="Neurology","Neurology",IF(TRIM(LOWER(F2847))="general ward","General",IF(TRIM(LOWER(F2847))="general","General",IF(TRIM(LOWER(F2847))="cardiology","Cardiology",IF(TRIM(LOWER(F2847))="Cardiology","Cardiology",IF(TRIM(LOWER(F2847))="Peads","Pediatrics",IF(TRIM(LOWER(F2847))="Pediatrics","Pediatrics",IF(TRIM(LOWER(F2847))="orthopedics","Orthopedics",IF(TRIM(LOWER(F2847))="Neurology","Neurology",IF(TRIM(LOWER(F2847))="Oncology","Oncology")))))))))))</f>
        <v>General</v>
      </c>
      <c r="P2847" s="3" t="str">
        <f t="shared" si="264"/>
        <v>Private</v>
      </c>
      <c r="Q2847" s="5">
        <f t="shared" si="265"/>
        <v>15</v>
      </c>
      <c r="R2847" s="1">
        <f t="shared" si="266"/>
        <v>324647.25</v>
      </c>
      <c r="S2847" s="1">
        <f t="shared" si="267"/>
        <v>1</v>
      </c>
      <c r="T2847" s="1" t="str">
        <f t="shared" si="268"/>
        <v>66+</v>
      </c>
      <c r="U2847" s="1" t="str">
        <f t="shared" si="269"/>
        <v>No</v>
      </c>
    </row>
    <row r="2848" spans="1:21">
      <c r="A2848" s="1">
        <v>2847</v>
      </c>
      <c r="B2848" s="1">
        <v>54</v>
      </c>
      <c r="C2848" s="1" t="s">
        <v>27</v>
      </c>
      <c r="D2848" s="2">
        <v>45201</v>
      </c>
      <c r="E2848" s="2">
        <v>45207</v>
      </c>
      <c r="F2848" s="1" t="s">
        <v>21</v>
      </c>
      <c r="G2848" s="1" t="s">
        <v>14</v>
      </c>
      <c r="H2848" s="1" t="s">
        <v>32</v>
      </c>
      <c r="I2848" s="1">
        <v>181037.06</v>
      </c>
      <c r="J2848" s="1" t="s">
        <v>17</v>
      </c>
      <c r="K2848" s="1" t="s">
        <v>42</v>
      </c>
      <c r="N2848" s="3" t="str">
        <f>IF(LEFT(LOWER(C2848),1)="m","Male",IF(LEFT(LOWER(C2848),1)="f","Female","Unknown"))</f>
        <v>Male</v>
      </c>
      <c r="O2848" s="4" t="str">
        <f>IF(TRIM(LOWER(F2848))="neuro","Neurology",IF(TRIM(LOWER(F2848))="Neurology","Neurology",IF(TRIM(LOWER(F2848))="general ward","General",IF(TRIM(LOWER(F2848))="general","General",IF(TRIM(LOWER(F2848))="cardiology","Cardiology",IF(TRIM(LOWER(F2848))="Cardiology","Cardiology",IF(TRIM(LOWER(F2848))="Peads","Pediatrics",IF(TRIM(LOWER(F2848))="Pediatrics","Pediatrics",IF(TRIM(LOWER(F2848))="orthopedics","Orthopedics",IF(TRIM(LOWER(F2848))="Neurology","Neurology",IF(TRIM(LOWER(F2848))="Oncology","Oncology")))))))))))</f>
        <v>General</v>
      </c>
      <c r="P2848" s="3" t="str">
        <f t="shared" si="264"/>
        <v>Private</v>
      </c>
      <c r="Q2848" s="5">
        <f t="shared" si="265"/>
        <v>6</v>
      </c>
      <c r="R2848" s="1">
        <f t="shared" si="266"/>
        <v>181037.06</v>
      </c>
      <c r="S2848" s="1">
        <f t="shared" si="267"/>
        <v>0</v>
      </c>
      <c r="T2848" s="1" t="str">
        <f t="shared" si="268"/>
        <v>51-65</v>
      </c>
      <c r="U2848" s="1" t="str">
        <f t="shared" si="269"/>
        <v>Yes</v>
      </c>
    </row>
    <row r="2849" spans="1:21">
      <c r="A2849" s="1">
        <v>2848</v>
      </c>
      <c r="B2849" s="1">
        <v>24</v>
      </c>
      <c r="C2849" s="1" t="s">
        <v>18</v>
      </c>
      <c r="D2849" s="2">
        <v>45561</v>
      </c>
      <c r="E2849" s="2">
        <v>45569</v>
      </c>
      <c r="F2849" s="1" t="s">
        <v>30</v>
      </c>
      <c r="G2849" s="1" t="s">
        <v>22</v>
      </c>
      <c r="H2849" s="1" t="s">
        <v>37</v>
      </c>
      <c r="I2849" s="1">
        <v>-2341.5300000000002</v>
      </c>
      <c r="J2849" s="1" t="s">
        <v>16</v>
      </c>
      <c r="K2849" s="1" t="s">
        <v>16</v>
      </c>
      <c r="N2849" s="3" t="str">
        <f>IF(LEFT(LOWER(C2849),1)="m","Male",IF(LEFT(LOWER(C2849),1)="f","Female","Unknown"))</f>
        <v>Male</v>
      </c>
      <c r="O2849" s="4" t="str">
        <f>IF(TRIM(LOWER(F2849))="neuro","Neurology",IF(TRIM(LOWER(F2849))="Neurology","Neurology",IF(TRIM(LOWER(F2849))="general ward","General",IF(TRIM(LOWER(F2849))="general","General",IF(TRIM(LOWER(F2849))="cardiology","Cardiology",IF(TRIM(LOWER(F2849))="Cardiology","Cardiology",IF(TRIM(LOWER(F2849))="Peads","Pediatrics",IF(TRIM(LOWER(F2849))="Pediatrics","Pediatrics",IF(TRIM(LOWER(F2849))="orthopedics","Orthopedics",IF(TRIM(LOWER(F2849))="Neurology","Neurology",IF(TRIM(LOWER(F2849))="Oncology","Oncology")))))))))))</f>
        <v>Pediatrics</v>
      </c>
      <c r="P2849" s="3" t="str">
        <f t="shared" si="264"/>
        <v>Government</v>
      </c>
      <c r="Q2849" s="5">
        <f t="shared" si="265"/>
        <v>8</v>
      </c>
      <c r="R2849" s="1" t="str">
        <f t="shared" si="266"/>
        <v/>
      </c>
      <c r="S2849" s="1">
        <f t="shared" si="267"/>
        <v>1</v>
      </c>
      <c r="T2849" s="1" t="str">
        <f t="shared" si="268"/>
        <v>18-35</v>
      </c>
      <c r="U2849" s="1" t="str">
        <f t="shared" si="269"/>
        <v>Yes</v>
      </c>
    </row>
    <row r="2850" spans="1:21">
      <c r="A2850" s="1">
        <v>2849</v>
      </c>
      <c r="B2850" s="1">
        <v>87</v>
      </c>
      <c r="C2850" s="1" t="s">
        <v>18</v>
      </c>
      <c r="D2850" s="2">
        <v>45443</v>
      </c>
      <c r="E2850" s="2">
        <v>45444</v>
      </c>
      <c r="F2850" s="1" t="s">
        <v>30</v>
      </c>
      <c r="G2850" s="1" t="s">
        <v>31</v>
      </c>
      <c r="H2850" s="1" t="s">
        <v>37</v>
      </c>
      <c r="I2850" s="1">
        <v>142952.70000000001</v>
      </c>
      <c r="J2850" s="1" t="s">
        <v>24</v>
      </c>
      <c r="K2850" s="1" t="s">
        <v>17</v>
      </c>
      <c r="N2850" s="3" t="str">
        <f>IF(LEFT(LOWER(C2850),1)="m","Male",IF(LEFT(LOWER(C2850),1)="f","Female","Unknown"))</f>
        <v>Male</v>
      </c>
      <c r="O2850" s="4" t="str">
        <f>IF(TRIM(LOWER(F2850))="neuro","Neurology",IF(TRIM(LOWER(F2850))="Neurology","Neurology",IF(TRIM(LOWER(F2850))="general ward","General",IF(TRIM(LOWER(F2850))="general","General",IF(TRIM(LOWER(F2850))="cardiology","Cardiology",IF(TRIM(LOWER(F2850))="Cardiology","Cardiology",IF(TRIM(LOWER(F2850))="Peads","Pediatrics",IF(TRIM(LOWER(F2850))="Pediatrics","Pediatrics",IF(TRIM(LOWER(F2850))="orthopedics","Orthopedics",IF(TRIM(LOWER(F2850))="Neurology","Neurology",IF(TRIM(LOWER(F2850))="Oncology","Oncology")))))))))))</f>
        <v>Pediatrics</v>
      </c>
      <c r="P2850" s="3" t="str">
        <f t="shared" si="264"/>
        <v>Private</v>
      </c>
      <c r="Q2850" s="5">
        <f t="shared" si="265"/>
        <v>1</v>
      </c>
      <c r="R2850" s="1">
        <f t="shared" si="266"/>
        <v>142952.70000000001</v>
      </c>
      <c r="S2850" s="1">
        <f t="shared" si="267"/>
        <v>1</v>
      </c>
      <c r="T2850" s="1" t="str">
        <f t="shared" si="268"/>
        <v>66+</v>
      </c>
      <c r="U2850" s="1" t="str">
        <f t="shared" si="269"/>
        <v>No</v>
      </c>
    </row>
    <row r="2851" spans="1:21">
      <c r="A2851" s="1">
        <v>2850</v>
      </c>
      <c r="B2851" s="1">
        <v>43</v>
      </c>
      <c r="C2851" s="1" t="s">
        <v>18</v>
      </c>
      <c r="D2851" s="2">
        <v>44997</v>
      </c>
      <c r="E2851" s="2">
        <v>45014</v>
      </c>
      <c r="F2851" s="1" t="s">
        <v>45</v>
      </c>
      <c r="G2851" s="1" t="s">
        <v>31</v>
      </c>
      <c r="H2851" s="1" t="s">
        <v>15</v>
      </c>
      <c r="I2851" s="1">
        <v>339926.09</v>
      </c>
      <c r="J2851" s="1" t="s">
        <v>38</v>
      </c>
      <c r="K2851" s="1" t="s">
        <v>25</v>
      </c>
      <c r="N2851" s="3" t="str">
        <f>IF(LEFT(LOWER(C2851),1)="m","Male",IF(LEFT(LOWER(C2851),1)="f","Female","Unknown"))</f>
        <v>Male</v>
      </c>
      <c r="O2851" s="4" t="str">
        <f>IF(TRIM(LOWER(F2851))="neuro","Neurology",IF(TRIM(LOWER(F2851))="Neurology","Neurology",IF(TRIM(LOWER(F2851))="general ward","General",IF(TRIM(LOWER(F2851))="general","General",IF(TRIM(LOWER(F2851))="cardiology","Cardiology",IF(TRIM(LOWER(F2851))="Cardiology","Cardiology",IF(TRIM(LOWER(F2851))="Peads","Pediatrics",IF(TRIM(LOWER(F2851))="Pediatrics","Pediatrics",IF(TRIM(LOWER(F2851))="orthopedics","Orthopedics",IF(TRIM(LOWER(F2851))="Neurology","Neurology",IF(TRIM(LOWER(F2851))="Oncology","Oncology")))))))))))</f>
        <v>Neurology</v>
      </c>
      <c r="P2851" s="3" t="str">
        <f t="shared" si="264"/>
        <v>Private</v>
      </c>
      <c r="Q2851" s="5">
        <f t="shared" si="265"/>
        <v>17</v>
      </c>
      <c r="R2851" s="1">
        <f t="shared" si="266"/>
        <v>339926.09</v>
      </c>
      <c r="S2851" s="1">
        <f t="shared" si="267"/>
        <v>1</v>
      </c>
      <c r="T2851" s="1" t="str">
        <f t="shared" si="268"/>
        <v>36-50</v>
      </c>
      <c r="U2851" s="1" t="str">
        <f t="shared" si="269"/>
        <v>No</v>
      </c>
    </row>
    <row r="2852" spans="1:21">
      <c r="A2852" s="1">
        <v>2851</v>
      </c>
      <c r="B2852" s="1">
        <v>18</v>
      </c>
      <c r="C2852" s="1" t="s">
        <v>18</v>
      </c>
      <c r="D2852" s="2">
        <v>45267</v>
      </c>
      <c r="E2852" s="2">
        <v>45268</v>
      </c>
      <c r="F2852" s="1" t="s">
        <v>52</v>
      </c>
      <c r="G2852" s="1" t="s">
        <v>46</v>
      </c>
      <c r="H2852" s="1" t="s">
        <v>48</v>
      </c>
      <c r="I2852" s="1">
        <v>214832.63</v>
      </c>
      <c r="K2852" s="1" t="s">
        <v>17</v>
      </c>
      <c r="N2852" s="3" t="str">
        <f>IF(LEFT(LOWER(C2852),1)="m","Male",IF(LEFT(LOWER(C2852),1)="f","Female","Unknown"))</f>
        <v>Male</v>
      </c>
      <c r="O2852" s="4" t="str">
        <f>IF(TRIM(LOWER(F2852))="neuro","Neurology",IF(TRIM(LOWER(F2852))="Neurology","Neurology",IF(TRIM(LOWER(F2852))="general ward","General",IF(TRIM(LOWER(F2852))="general","General",IF(TRIM(LOWER(F2852))="cardiology","Cardiology",IF(TRIM(LOWER(F2852))="Cardiology","Cardiology",IF(TRIM(LOWER(F2852))="Peads","Pediatrics",IF(TRIM(LOWER(F2852))="Pediatrics","Pediatrics",IF(TRIM(LOWER(F2852))="orthopedics","Orthopedics",IF(TRIM(LOWER(F2852))="Neurology","Neurology",IF(TRIM(LOWER(F2852))="Oncology","Oncology")))))))))))</f>
        <v>Oncology</v>
      </c>
      <c r="P2852" s="3" t="str">
        <f t="shared" si="264"/>
        <v>Self</v>
      </c>
      <c r="Q2852" s="5">
        <f t="shared" si="265"/>
        <v>1</v>
      </c>
      <c r="R2852" s="1">
        <f t="shared" si="266"/>
        <v>214832.63</v>
      </c>
      <c r="S2852" s="1">
        <f t="shared" si="267"/>
        <v>1</v>
      </c>
      <c r="T2852" s="1" t="str">
        <f t="shared" si="268"/>
        <v>18-35</v>
      </c>
      <c r="U2852" s="1" t="str">
        <f t="shared" si="269"/>
        <v>Unknown</v>
      </c>
    </row>
    <row r="2853" spans="1:21">
      <c r="A2853" s="1">
        <v>2852</v>
      </c>
      <c r="B2853" s="1">
        <v>62</v>
      </c>
      <c r="C2853" s="1" t="s">
        <v>18</v>
      </c>
      <c r="D2853" s="2">
        <v>45580</v>
      </c>
      <c r="E2853" s="2">
        <v>45587</v>
      </c>
      <c r="F2853" s="1" t="s">
        <v>43</v>
      </c>
      <c r="G2853" s="1" t="s">
        <v>14</v>
      </c>
      <c r="H2853" s="1" t="s">
        <v>37</v>
      </c>
      <c r="I2853" s="1">
        <v>141701.81</v>
      </c>
      <c r="J2853" s="1" t="s">
        <v>25</v>
      </c>
      <c r="K2853" s="1" t="s">
        <v>16</v>
      </c>
      <c r="N2853" s="3" t="str">
        <f>IF(LEFT(LOWER(C2853),1)="m","Male",IF(LEFT(LOWER(C2853),1)="f","Female","Unknown"))</f>
        <v>Male</v>
      </c>
      <c r="O2853" s="4" t="str">
        <f>IF(TRIM(LOWER(F2853))="neuro","Neurology",IF(TRIM(LOWER(F2853))="Neurology","Neurology",IF(TRIM(LOWER(F2853))="general ward","General",IF(TRIM(LOWER(F2853))="general","General",IF(TRIM(LOWER(F2853))="cardiology","Cardiology",IF(TRIM(LOWER(F2853))="Cardiology","Cardiology",IF(TRIM(LOWER(F2853))="Peads","Pediatrics",IF(TRIM(LOWER(F2853))="Pediatrics","Pediatrics",IF(TRIM(LOWER(F2853))="orthopedics","Orthopedics",IF(TRIM(LOWER(F2853))="Neurology","Neurology",IF(TRIM(LOWER(F2853))="Oncology","Oncology")))))))))))</f>
        <v>Orthopedics</v>
      </c>
      <c r="P2853" s="3" t="str">
        <f t="shared" si="264"/>
        <v>Private</v>
      </c>
      <c r="Q2853" s="5">
        <f t="shared" si="265"/>
        <v>7</v>
      </c>
      <c r="R2853" s="1">
        <f t="shared" si="266"/>
        <v>141701.81</v>
      </c>
      <c r="S2853" s="1">
        <f t="shared" si="267"/>
        <v>1</v>
      </c>
      <c r="T2853" s="1" t="str">
        <f t="shared" si="268"/>
        <v>51-65</v>
      </c>
      <c r="U2853" s="1" t="str">
        <f t="shared" si="269"/>
        <v>Yes</v>
      </c>
    </row>
    <row r="2854" spans="1:21">
      <c r="A2854" s="1">
        <v>2853</v>
      </c>
      <c r="C2854" s="1" t="s">
        <v>12</v>
      </c>
      <c r="D2854" s="2">
        <v>45384</v>
      </c>
      <c r="E2854" s="2">
        <v>45386</v>
      </c>
      <c r="F2854" s="1" t="s">
        <v>19</v>
      </c>
      <c r="G2854" s="1" t="s">
        <v>22</v>
      </c>
      <c r="H2854" s="1" t="s">
        <v>37</v>
      </c>
      <c r="I2854" s="1">
        <v>44392.23</v>
      </c>
      <c r="J2854" s="1" t="s">
        <v>24</v>
      </c>
      <c r="K2854" s="1" t="s">
        <v>25</v>
      </c>
      <c r="N2854" s="3" t="str">
        <f>IF(LEFT(LOWER(C2854),1)="m","Male",IF(LEFT(LOWER(C2854),1)="f","Female","Unknown"))</f>
        <v>Unknown</v>
      </c>
      <c r="O2854" s="4" t="str">
        <f>IF(TRIM(LOWER(F2854))="neuro","Neurology",IF(TRIM(LOWER(F2854))="Neurology","Neurology",IF(TRIM(LOWER(F2854))="general ward","General",IF(TRIM(LOWER(F2854))="general","General",IF(TRIM(LOWER(F2854))="cardiology","Cardiology",IF(TRIM(LOWER(F2854))="Cardiology","Cardiology",IF(TRIM(LOWER(F2854))="Peads","Pediatrics",IF(TRIM(LOWER(F2854))="Pediatrics","Pediatrics",IF(TRIM(LOWER(F2854))="orthopedics","Orthopedics",IF(TRIM(LOWER(F2854))="Neurology","Neurology",IF(TRIM(LOWER(F2854))="Oncology","Oncology")))))))))))</f>
        <v>General</v>
      </c>
      <c r="P2854" s="3" t="str">
        <f t="shared" si="264"/>
        <v>Government</v>
      </c>
      <c r="Q2854" s="5">
        <f t="shared" si="265"/>
        <v>2</v>
      </c>
      <c r="R2854" s="1">
        <f t="shared" si="266"/>
        <v>44392.23</v>
      </c>
      <c r="S2854" s="1">
        <f t="shared" si="267"/>
        <v>1</v>
      </c>
      <c r="T2854" s="1" t="str">
        <f t="shared" si="268"/>
        <v>0-17</v>
      </c>
      <c r="U2854" s="1" t="str">
        <f t="shared" si="269"/>
        <v>No</v>
      </c>
    </row>
    <row r="2855" spans="1:21">
      <c r="A2855" s="1">
        <v>2854</v>
      </c>
      <c r="B2855" s="1">
        <v>15</v>
      </c>
      <c r="C2855" s="1" t="s">
        <v>29</v>
      </c>
      <c r="D2855" s="2">
        <v>45317</v>
      </c>
      <c r="E2855" s="2">
        <v>45333</v>
      </c>
      <c r="F2855" s="1" t="s">
        <v>30</v>
      </c>
      <c r="G2855" s="1" t="s">
        <v>22</v>
      </c>
      <c r="H2855" s="1" t="s">
        <v>51</v>
      </c>
      <c r="I2855" s="1">
        <v>168417.35</v>
      </c>
      <c r="J2855" s="1" t="s">
        <v>16</v>
      </c>
      <c r="K2855" s="1" t="s">
        <v>25</v>
      </c>
      <c r="N2855" s="3" t="str">
        <f>IF(LEFT(LOWER(C2855),1)="m","Male",IF(LEFT(LOWER(C2855),1)="f","Female","Unknown"))</f>
        <v>Female</v>
      </c>
      <c r="O2855" s="4" t="str">
        <f>IF(TRIM(LOWER(F2855))="neuro","Neurology",IF(TRIM(LOWER(F2855))="Neurology","Neurology",IF(TRIM(LOWER(F2855))="general ward","General",IF(TRIM(LOWER(F2855))="general","General",IF(TRIM(LOWER(F2855))="cardiology","Cardiology",IF(TRIM(LOWER(F2855))="Cardiology","Cardiology",IF(TRIM(LOWER(F2855))="Peads","Pediatrics",IF(TRIM(LOWER(F2855))="Pediatrics","Pediatrics",IF(TRIM(LOWER(F2855))="orthopedics","Orthopedics",IF(TRIM(LOWER(F2855))="Neurology","Neurology",IF(TRIM(LOWER(F2855))="Oncology","Oncology")))))))))))</f>
        <v>Pediatrics</v>
      </c>
      <c r="P2855" s="3" t="str">
        <f t="shared" si="264"/>
        <v>Government</v>
      </c>
      <c r="Q2855" s="5">
        <f t="shared" si="265"/>
        <v>16</v>
      </c>
      <c r="R2855" s="1">
        <f t="shared" si="266"/>
        <v>168417.35</v>
      </c>
      <c r="S2855" s="1">
        <f t="shared" si="267"/>
        <v>1</v>
      </c>
      <c r="T2855" s="1" t="str">
        <f t="shared" si="268"/>
        <v>0-17</v>
      </c>
      <c r="U2855" s="1" t="str">
        <f t="shared" si="269"/>
        <v>Yes</v>
      </c>
    </row>
    <row r="2856" spans="1:21">
      <c r="A2856" s="1">
        <v>2855</v>
      </c>
      <c r="B2856" s="1">
        <v>11</v>
      </c>
      <c r="C2856" s="1" t="s">
        <v>26</v>
      </c>
      <c r="D2856" s="2">
        <v>45527</v>
      </c>
      <c r="E2856" s="2">
        <v>45536</v>
      </c>
      <c r="F2856" s="1" t="s">
        <v>45</v>
      </c>
      <c r="G2856" s="1" t="s">
        <v>36</v>
      </c>
      <c r="H2856" s="1" t="s">
        <v>37</v>
      </c>
      <c r="I2856" s="1">
        <v>128523.6</v>
      </c>
      <c r="J2856" s="1" t="s">
        <v>38</v>
      </c>
      <c r="K2856" s="1" t="s">
        <v>38</v>
      </c>
      <c r="N2856" s="3" t="str">
        <f>IF(LEFT(LOWER(C2856),1)="m","Male",IF(LEFT(LOWER(C2856),1)="f","Female","Unknown"))</f>
        <v>Female</v>
      </c>
      <c r="O2856" s="4" t="str">
        <f>IF(TRIM(LOWER(F2856))="neuro","Neurology",IF(TRIM(LOWER(F2856))="Neurology","Neurology",IF(TRIM(LOWER(F2856))="general ward","General",IF(TRIM(LOWER(F2856))="general","General",IF(TRIM(LOWER(F2856))="cardiology","Cardiology",IF(TRIM(LOWER(F2856))="Cardiology","Cardiology",IF(TRIM(LOWER(F2856))="Peads","Pediatrics",IF(TRIM(LOWER(F2856))="Pediatrics","Pediatrics",IF(TRIM(LOWER(F2856))="orthopedics","Orthopedics",IF(TRIM(LOWER(F2856))="Neurology","Neurology",IF(TRIM(LOWER(F2856))="Oncology","Oncology")))))))))))</f>
        <v>Neurology</v>
      </c>
      <c r="P2856" s="3" t="str">
        <f t="shared" si="264"/>
        <v>Government</v>
      </c>
      <c r="Q2856" s="5">
        <f t="shared" si="265"/>
        <v>9</v>
      </c>
      <c r="R2856" s="1">
        <f t="shared" si="266"/>
        <v>128523.6</v>
      </c>
      <c r="S2856" s="1">
        <f t="shared" si="267"/>
        <v>0</v>
      </c>
      <c r="T2856" s="1" t="str">
        <f t="shared" si="268"/>
        <v>0-17</v>
      </c>
      <c r="U2856" s="1" t="str">
        <f t="shared" si="269"/>
        <v>No</v>
      </c>
    </row>
    <row r="2857" spans="1:21">
      <c r="A2857" s="1">
        <v>2856</v>
      </c>
      <c r="B2857" s="1">
        <v>46</v>
      </c>
      <c r="C2857" s="1" t="s">
        <v>29</v>
      </c>
      <c r="D2857" s="2">
        <v>45174</v>
      </c>
      <c r="E2857" s="2">
        <v>45189</v>
      </c>
      <c r="F2857" s="1" t="s">
        <v>52</v>
      </c>
      <c r="G2857" s="1" t="s">
        <v>36</v>
      </c>
      <c r="H2857" s="1" t="s">
        <v>32</v>
      </c>
      <c r="I2857" s="1">
        <v>334582.59000000003</v>
      </c>
      <c r="J2857" s="1" t="s">
        <v>17</v>
      </c>
      <c r="K2857" s="1" t="s">
        <v>16</v>
      </c>
      <c r="N2857" s="3" t="str">
        <f>IF(LEFT(LOWER(C2857),1)="m","Male",IF(LEFT(LOWER(C2857),1)="f","Female","Unknown"))</f>
        <v>Female</v>
      </c>
      <c r="O2857" s="4" t="str">
        <f>IF(TRIM(LOWER(F2857))="neuro","Neurology",IF(TRIM(LOWER(F2857))="Neurology","Neurology",IF(TRIM(LOWER(F2857))="general ward","General",IF(TRIM(LOWER(F2857))="general","General",IF(TRIM(LOWER(F2857))="cardiology","Cardiology",IF(TRIM(LOWER(F2857))="Cardiology","Cardiology",IF(TRIM(LOWER(F2857))="Peads","Pediatrics",IF(TRIM(LOWER(F2857))="Pediatrics","Pediatrics",IF(TRIM(LOWER(F2857))="orthopedics","Orthopedics",IF(TRIM(LOWER(F2857))="Neurology","Neurology",IF(TRIM(LOWER(F2857))="Oncology","Oncology")))))))))))</f>
        <v>Oncology</v>
      </c>
      <c r="P2857" s="3" t="str">
        <f t="shared" si="264"/>
        <v>Government</v>
      </c>
      <c r="Q2857" s="5">
        <f t="shared" si="265"/>
        <v>15</v>
      </c>
      <c r="R2857" s="1">
        <f t="shared" si="266"/>
        <v>334582.59000000003</v>
      </c>
      <c r="S2857" s="1">
        <f t="shared" si="267"/>
        <v>1</v>
      </c>
      <c r="T2857" s="1" t="str">
        <f t="shared" si="268"/>
        <v>36-50</v>
      </c>
      <c r="U2857" s="1" t="str">
        <f t="shared" si="269"/>
        <v>Yes</v>
      </c>
    </row>
    <row r="2858" spans="1:21">
      <c r="A2858" s="1">
        <v>2857</v>
      </c>
      <c r="B2858" s="1">
        <v>15</v>
      </c>
      <c r="C2858" s="1" t="s">
        <v>29</v>
      </c>
      <c r="D2858" s="2">
        <v>45287</v>
      </c>
      <c r="E2858" s="2">
        <v>45305</v>
      </c>
      <c r="F2858" s="1" t="s">
        <v>19</v>
      </c>
      <c r="G2858" s="1" t="s">
        <v>41</v>
      </c>
      <c r="H2858" s="1" t="s">
        <v>39</v>
      </c>
      <c r="I2858" s="1">
        <v>339770.57</v>
      </c>
      <c r="J2858" s="1" t="s">
        <v>38</v>
      </c>
      <c r="K2858" s="1" t="s">
        <v>25</v>
      </c>
      <c r="N2858" s="3" t="str">
        <f>IF(LEFT(LOWER(C2858),1)="m","Male",IF(LEFT(LOWER(C2858),1)="f","Female","Unknown"))</f>
        <v>Female</v>
      </c>
      <c r="O2858" s="4" t="str">
        <f>IF(TRIM(LOWER(F2858))="neuro","Neurology",IF(TRIM(LOWER(F2858))="Neurology","Neurology",IF(TRIM(LOWER(F2858))="general ward","General",IF(TRIM(LOWER(F2858))="general","General",IF(TRIM(LOWER(F2858))="cardiology","Cardiology",IF(TRIM(LOWER(F2858))="Cardiology","Cardiology",IF(TRIM(LOWER(F2858))="Peads","Pediatrics",IF(TRIM(LOWER(F2858))="Pediatrics","Pediatrics",IF(TRIM(LOWER(F2858))="orthopedics","Orthopedics",IF(TRIM(LOWER(F2858))="Neurology","Neurology",IF(TRIM(LOWER(F2858))="Oncology","Oncology")))))))))))</f>
        <v>General</v>
      </c>
      <c r="P2858" s="3" t="str">
        <f t="shared" si="264"/>
        <v>Unknown</v>
      </c>
      <c r="Q2858" s="5">
        <f t="shared" si="265"/>
        <v>18</v>
      </c>
      <c r="R2858" s="1">
        <f t="shared" si="266"/>
        <v>339770.57</v>
      </c>
      <c r="S2858" s="1">
        <f t="shared" si="267"/>
        <v>1</v>
      </c>
      <c r="T2858" s="1" t="str">
        <f t="shared" si="268"/>
        <v>0-17</v>
      </c>
      <c r="U2858" s="1" t="str">
        <f t="shared" si="269"/>
        <v>No</v>
      </c>
    </row>
    <row r="2859" spans="1:21">
      <c r="A2859" s="1">
        <v>2858</v>
      </c>
      <c r="B2859" s="1">
        <v>6</v>
      </c>
      <c r="C2859" s="1" t="s">
        <v>44</v>
      </c>
      <c r="D2859" s="2">
        <v>45284</v>
      </c>
      <c r="E2859" s="2">
        <v>45294</v>
      </c>
      <c r="F2859" s="1" t="s">
        <v>50</v>
      </c>
      <c r="G2859" s="1" t="s">
        <v>31</v>
      </c>
      <c r="H2859" s="1" t="s">
        <v>37</v>
      </c>
      <c r="I2859" s="1">
        <v>204023.12</v>
      </c>
      <c r="J2859" s="1" t="s">
        <v>17</v>
      </c>
      <c r="K2859" s="1" t="s">
        <v>20</v>
      </c>
      <c r="N2859" s="3" t="str">
        <f>IF(LEFT(LOWER(C2859),1)="m","Male",IF(LEFT(LOWER(C2859),1)="f","Female","Unknown"))</f>
        <v>Female</v>
      </c>
      <c r="O2859" s="4" t="str">
        <f>IF(TRIM(LOWER(F2859))="neuro","Neurology",IF(TRIM(LOWER(F2859))="Neurology","Neurology",IF(TRIM(LOWER(F2859))="general ward","General",IF(TRIM(LOWER(F2859))="general","General",IF(TRIM(LOWER(F2859))="cardiology","Cardiology",IF(TRIM(LOWER(F2859))="Cardiology","Cardiology",IF(TRIM(LOWER(F2859))="Peads","Pediatrics",IF(TRIM(LOWER(F2859))="Pediatrics","Pediatrics",IF(TRIM(LOWER(F2859))="orthopedics","Orthopedics",IF(TRIM(LOWER(F2859))="Neurology","Neurology",IF(TRIM(LOWER(F2859))="Oncology","Oncology")))))))))))</f>
        <v>Cardiology</v>
      </c>
      <c r="P2859" s="3" t="str">
        <f t="shared" si="264"/>
        <v>Private</v>
      </c>
      <c r="Q2859" s="5">
        <f t="shared" si="265"/>
        <v>10</v>
      </c>
      <c r="R2859" s="1">
        <f t="shared" si="266"/>
        <v>204023.12</v>
      </c>
      <c r="S2859" s="1">
        <f t="shared" si="267"/>
        <v>0</v>
      </c>
      <c r="T2859" s="1" t="str">
        <f t="shared" si="268"/>
        <v>0-17</v>
      </c>
      <c r="U2859" s="1" t="str">
        <f t="shared" si="269"/>
        <v>Yes</v>
      </c>
    </row>
    <row r="2860" spans="1:21">
      <c r="A2860" s="1">
        <v>2859</v>
      </c>
      <c r="B2860" s="1">
        <v>11</v>
      </c>
      <c r="C2860" s="1" t="s">
        <v>27</v>
      </c>
      <c r="D2860" s="2">
        <v>45497</v>
      </c>
      <c r="E2860" s="2">
        <v>45510</v>
      </c>
      <c r="F2860" s="1" t="s">
        <v>35</v>
      </c>
      <c r="G2860" s="1" t="s">
        <v>31</v>
      </c>
      <c r="H2860" s="1" t="s">
        <v>37</v>
      </c>
      <c r="I2860" s="1">
        <v>127670.95</v>
      </c>
      <c r="J2860" s="1" t="s">
        <v>16</v>
      </c>
      <c r="K2860" s="1" t="s">
        <v>38</v>
      </c>
      <c r="N2860" s="3" t="str">
        <f>IF(LEFT(LOWER(C2860),1)="m","Male",IF(LEFT(LOWER(C2860),1)="f","Female","Unknown"))</f>
        <v>Male</v>
      </c>
      <c r="O2860" s="4" t="str">
        <f>IF(TRIM(LOWER(F2860))="neuro","Neurology",IF(TRIM(LOWER(F2860))="Neurology","Neurology",IF(TRIM(LOWER(F2860))="general ward","General",IF(TRIM(LOWER(F2860))="general","General",IF(TRIM(LOWER(F2860))="cardiology","Cardiology",IF(TRIM(LOWER(F2860))="Cardiology","Cardiology",IF(TRIM(LOWER(F2860))="Peads","Pediatrics",IF(TRIM(LOWER(F2860))="Pediatrics","Pediatrics",IF(TRIM(LOWER(F2860))="orthopedics","Orthopedics",IF(TRIM(LOWER(F2860))="Neurology","Neurology",IF(TRIM(LOWER(F2860))="Oncology","Oncology")))))))))))</f>
        <v>Cardiology</v>
      </c>
      <c r="P2860" s="3" t="str">
        <f t="shared" si="264"/>
        <v>Private</v>
      </c>
      <c r="Q2860" s="5">
        <f t="shared" si="265"/>
        <v>13</v>
      </c>
      <c r="R2860" s="1">
        <f t="shared" si="266"/>
        <v>127670.95</v>
      </c>
      <c r="S2860" s="1">
        <f t="shared" si="267"/>
        <v>0</v>
      </c>
      <c r="T2860" s="1" t="str">
        <f t="shared" si="268"/>
        <v>0-17</v>
      </c>
      <c r="U2860" s="1" t="str">
        <f t="shared" si="269"/>
        <v>Yes</v>
      </c>
    </row>
    <row r="2861" spans="1:21">
      <c r="A2861" s="1">
        <v>2860</v>
      </c>
      <c r="B2861" s="1">
        <v>62</v>
      </c>
      <c r="C2861" s="1" t="s">
        <v>29</v>
      </c>
      <c r="D2861" s="2">
        <v>45648</v>
      </c>
      <c r="E2861" s="2">
        <v>45650</v>
      </c>
      <c r="F2861" s="1" t="s">
        <v>21</v>
      </c>
      <c r="G2861" s="1" t="s">
        <v>22</v>
      </c>
      <c r="H2861" s="1" t="s">
        <v>32</v>
      </c>
      <c r="I2861" s="1">
        <v>52296.88</v>
      </c>
      <c r="J2861" s="1" t="s">
        <v>16</v>
      </c>
      <c r="K2861" s="1" t="s">
        <v>17</v>
      </c>
      <c r="N2861" s="3" t="str">
        <f>IF(LEFT(LOWER(C2861),1)="m","Male",IF(LEFT(LOWER(C2861),1)="f","Female","Unknown"))</f>
        <v>Female</v>
      </c>
      <c r="O2861" s="4" t="str">
        <f>IF(TRIM(LOWER(F2861))="neuro","Neurology",IF(TRIM(LOWER(F2861))="Neurology","Neurology",IF(TRIM(LOWER(F2861))="general ward","General",IF(TRIM(LOWER(F2861))="general","General",IF(TRIM(LOWER(F2861))="cardiology","Cardiology",IF(TRIM(LOWER(F2861))="Cardiology","Cardiology",IF(TRIM(LOWER(F2861))="Peads","Pediatrics",IF(TRIM(LOWER(F2861))="Pediatrics","Pediatrics",IF(TRIM(LOWER(F2861))="orthopedics","Orthopedics",IF(TRIM(LOWER(F2861))="Neurology","Neurology",IF(TRIM(LOWER(F2861))="Oncology","Oncology")))))))))))</f>
        <v>General</v>
      </c>
      <c r="P2861" s="3" t="str">
        <f t="shared" si="264"/>
        <v>Government</v>
      </c>
      <c r="Q2861" s="5">
        <f t="shared" si="265"/>
        <v>2</v>
      </c>
      <c r="R2861" s="1">
        <f t="shared" si="266"/>
        <v>52296.88</v>
      </c>
      <c r="S2861" s="1">
        <f t="shared" si="267"/>
        <v>1</v>
      </c>
      <c r="T2861" s="1" t="str">
        <f t="shared" si="268"/>
        <v>51-65</v>
      </c>
      <c r="U2861" s="1" t="str">
        <f t="shared" si="269"/>
        <v>Yes</v>
      </c>
    </row>
    <row r="2862" spans="1:21">
      <c r="A2862" s="1">
        <v>2861</v>
      </c>
      <c r="B2862" s="1">
        <v>72</v>
      </c>
      <c r="C2862" s="1" t="s">
        <v>27</v>
      </c>
      <c r="D2862" s="2">
        <v>45347</v>
      </c>
      <c r="E2862" s="2">
        <v>45356</v>
      </c>
      <c r="F2862" s="1" t="s">
        <v>35</v>
      </c>
      <c r="G2862" s="1" t="s">
        <v>46</v>
      </c>
      <c r="H2862" s="1" t="s">
        <v>39</v>
      </c>
      <c r="I2862" s="1">
        <v>261977.82</v>
      </c>
      <c r="J2862" s="1" t="s">
        <v>38</v>
      </c>
      <c r="K2862" s="1" t="s">
        <v>38</v>
      </c>
      <c r="N2862" s="3" t="str">
        <f>IF(LEFT(LOWER(C2862),1)="m","Male",IF(LEFT(LOWER(C2862),1)="f","Female","Unknown"))</f>
        <v>Male</v>
      </c>
      <c r="O2862" s="4" t="str">
        <f>IF(TRIM(LOWER(F2862))="neuro","Neurology",IF(TRIM(LOWER(F2862))="Neurology","Neurology",IF(TRIM(LOWER(F2862))="general ward","General",IF(TRIM(LOWER(F2862))="general","General",IF(TRIM(LOWER(F2862))="cardiology","Cardiology",IF(TRIM(LOWER(F2862))="Cardiology","Cardiology",IF(TRIM(LOWER(F2862))="Peads","Pediatrics",IF(TRIM(LOWER(F2862))="Pediatrics","Pediatrics",IF(TRIM(LOWER(F2862))="orthopedics","Orthopedics",IF(TRIM(LOWER(F2862))="Neurology","Neurology",IF(TRIM(LOWER(F2862))="Oncology","Oncology")))))))))))</f>
        <v>Cardiology</v>
      </c>
      <c r="P2862" s="3" t="str">
        <f t="shared" si="264"/>
        <v>Self</v>
      </c>
      <c r="Q2862" s="5">
        <f t="shared" si="265"/>
        <v>9</v>
      </c>
      <c r="R2862" s="1">
        <f t="shared" si="266"/>
        <v>261977.82</v>
      </c>
      <c r="S2862" s="1">
        <f t="shared" si="267"/>
        <v>0</v>
      </c>
      <c r="T2862" s="1" t="str">
        <f t="shared" si="268"/>
        <v>66+</v>
      </c>
      <c r="U2862" s="1" t="str">
        <f t="shared" si="269"/>
        <v>No</v>
      </c>
    </row>
    <row r="2863" spans="1:21">
      <c r="A2863" s="1">
        <v>2862</v>
      </c>
      <c r="B2863" s="1">
        <v>3</v>
      </c>
      <c r="C2863" s="1" t="s">
        <v>44</v>
      </c>
      <c r="D2863" s="2">
        <v>45338</v>
      </c>
      <c r="E2863" s="2">
        <v>45346</v>
      </c>
      <c r="F2863" s="1" t="s">
        <v>19</v>
      </c>
      <c r="G2863" s="1" t="s">
        <v>33</v>
      </c>
      <c r="H2863" s="1" t="s">
        <v>37</v>
      </c>
      <c r="I2863" s="1">
        <v>164170.51</v>
      </c>
      <c r="J2863" s="1" t="s">
        <v>42</v>
      </c>
      <c r="K2863" s="1" t="s">
        <v>42</v>
      </c>
      <c r="N2863" s="3" t="str">
        <f>IF(LEFT(LOWER(C2863),1)="m","Male",IF(LEFT(LOWER(C2863),1)="f","Female","Unknown"))</f>
        <v>Female</v>
      </c>
      <c r="O2863" s="4" t="str">
        <f>IF(TRIM(LOWER(F2863))="neuro","Neurology",IF(TRIM(LOWER(F2863))="Neurology","Neurology",IF(TRIM(LOWER(F2863))="general ward","General",IF(TRIM(LOWER(F2863))="general","General",IF(TRIM(LOWER(F2863))="cardiology","Cardiology",IF(TRIM(LOWER(F2863))="Cardiology","Cardiology",IF(TRIM(LOWER(F2863))="Peads","Pediatrics",IF(TRIM(LOWER(F2863))="Pediatrics","Pediatrics",IF(TRIM(LOWER(F2863))="orthopedics","Orthopedics",IF(TRIM(LOWER(F2863))="Neurology","Neurology",IF(TRIM(LOWER(F2863))="Oncology","Oncology")))))))))))</f>
        <v>General</v>
      </c>
      <c r="P2863" s="3" t="str">
        <f t="shared" si="264"/>
        <v>Self</v>
      </c>
      <c r="Q2863" s="5">
        <f t="shared" si="265"/>
        <v>8</v>
      </c>
      <c r="R2863" s="1">
        <f t="shared" si="266"/>
        <v>164170.51</v>
      </c>
      <c r="S2863" s="1">
        <f t="shared" si="267"/>
        <v>0</v>
      </c>
      <c r="T2863" s="1" t="str">
        <f t="shared" si="268"/>
        <v>0-17</v>
      </c>
      <c r="U2863" s="1" t="str">
        <f t="shared" si="269"/>
        <v>No</v>
      </c>
    </row>
    <row r="2864" spans="1:21">
      <c r="A2864" s="1">
        <v>2863</v>
      </c>
      <c r="B2864" s="1">
        <v>37</v>
      </c>
      <c r="C2864" s="1" t="s">
        <v>29</v>
      </c>
      <c r="D2864" s="2">
        <v>45567</v>
      </c>
      <c r="E2864" s="2">
        <v>45585</v>
      </c>
      <c r="F2864" s="1" t="s">
        <v>50</v>
      </c>
      <c r="G2864" s="1" t="s">
        <v>14</v>
      </c>
      <c r="H2864" s="1" t="s">
        <v>15</v>
      </c>
      <c r="I2864" s="1">
        <v>124595.62</v>
      </c>
      <c r="K2864" s="1" t="s">
        <v>17</v>
      </c>
      <c r="N2864" s="3" t="str">
        <f>IF(LEFT(LOWER(C2864),1)="m","Male",IF(LEFT(LOWER(C2864),1)="f","Female","Unknown"))</f>
        <v>Female</v>
      </c>
      <c r="O2864" s="4" t="str">
        <f>IF(TRIM(LOWER(F2864))="neuro","Neurology",IF(TRIM(LOWER(F2864))="Neurology","Neurology",IF(TRIM(LOWER(F2864))="general ward","General",IF(TRIM(LOWER(F2864))="general","General",IF(TRIM(LOWER(F2864))="cardiology","Cardiology",IF(TRIM(LOWER(F2864))="Cardiology","Cardiology",IF(TRIM(LOWER(F2864))="Peads","Pediatrics",IF(TRIM(LOWER(F2864))="Pediatrics","Pediatrics",IF(TRIM(LOWER(F2864))="orthopedics","Orthopedics",IF(TRIM(LOWER(F2864))="Neurology","Neurology",IF(TRIM(LOWER(F2864))="Oncology","Oncology")))))))))))</f>
        <v>Cardiology</v>
      </c>
      <c r="P2864" s="3" t="str">
        <f t="shared" si="264"/>
        <v>Private</v>
      </c>
      <c r="Q2864" s="5">
        <f t="shared" si="265"/>
        <v>18</v>
      </c>
      <c r="R2864" s="1">
        <f t="shared" si="266"/>
        <v>124595.62</v>
      </c>
      <c r="S2864" s="1">
        <f t="shared" si="267"/>
        <v>1</v>
      </c>
      <c r="T2864" s="1" t="str">
        <f t="shared" si="268"/>
        <v>36-50</v>
      </c>
      <c r="U2864" s="1" t="str">
        <f t="shared" si="269"/>
        <v>Unknown</v>
      </c>
    </row>
    <row r="2865" spans="1:21">
      <c r="A2865" s="1">
        <v>2864</v>
      </c>
      <c r="B2865" s="1">
        <v>24</v>
      </c>
      <c r="C2865" s="1" t="s">
        <v>27</v>
      </c>
      <c r="D2865" s="2">
        <v>45244</v>
      </c>
      <c r="E2865" s="2">
        <v>45257</v>
      </c>
      <c r="F2865" s="1" t="s">
        <v>50</v>
      </c>
      <c r="G2865" s="1" t="s">
        <v>33</v>
      </c>
      <c r="H2865" s="1" t="s">
        <v>37</v>
      </c>
      <c r="I2865" s="1">
        <v>262284.21000000002</v>
      </c>
      <c r="J2865" s="1" t="s">
        <v>42</v>
      </c>
      <c r="K2865" s="1" t="s">
        <v>38</v>
      </c>
      <c r="N2865" s="3" t="str">
        <f>IF(LEFT(LOWER(C2865),1)="m","Male",IF(LEFT(LOWER(C2865),1)="f","Female","Unknown"))</f>
        <v>Male</v>
      </c>
      <c r="O2865" s="4" t="str">
        <f>IF(TRIM(LOWER(F2865))="neuro","Neurology",IF(TRIM(LOWER(F2865))="Neurology","Neurology",IF(TRIM(LOWER(F2865))="general ward","General",IF(TRIM(LOWER(F2865))="general","General",IF(TRIM(LOWER(F2865))="cardiology","Cardiology",IF(TRIM(LOWER(F2865))="Cardiology","Cardiology",IF(TRIM(LOWER(F2865))="Peads","Pediatrics",IF(TRIM(LOWER(F2865))="Pediatrics","Pediatrics",IF(TRIM(LOWER(F2865))="orthopedics","Orthopedics",IF(TRIM(LOWER(F2865))="Neurology","Neurology",IF(TRIM(LOWER(F2865))="Oncology","Oncology")))))))))))</f>
        <v>Cardiology</v>
      </c>
      <c r="P2865" s="3" t="str">
        <f t="shared" si="264"/>
        <v>Self</v>
      </c>
      <c r="Q2865" s="5">
        <f t="shared" si="265"/>
        <v>13</v>
      </c>
      <c r="R2865" s="1">
        <f t="shared" si="266"/>
        <v>262284.21000000002</v>
      </c>
      <c r="S2865" s="1">
        <f t="shared" si="267"/>
        <v>0</v>
      </c>
      <c r="T2865" s="1" t="str">
        <f t="shared" si="268"/>
        <v>18-35</v>
      </c>
      <c r="U2865" s="1" t="str">
        <f t="shared" si="269"/>
        <v>No</v>
      </c>
    </row>
    <row r="2866" spans="1:21">
      <c r="A2866" s="1">
        <v>2865</v>
      </c>
      <c r="B2866" s="1">
        <v>10</v>
      </c>
      <c r="C2866" s="1" t="s">
        <v>29</v>
      </c>
      <c r="D2866" s="2">
        <v>45332</v>
      </c>
      <c r="E2866" s="2">
        <v>45347</v>
      </c>
      <c r="F2866" s="1" t="s">
        <v>50</v>
      </c>
      <c r="G2866" s="1" t="s">
        <v>14</v>
      </c>
      <c r="H2866" s="1" t="s">
        <v>15</v>
      </c>
      <c r="I2866" s="1">
        <v>192885.29</v>
      </c>
      <c r="J2866" s="1" t="s">
        <v>38</v>
      </c>
      <c r="K2866" s="1" t="s">
        <v>17</v>
      </c>
      <c r="N2866" s="3" t="str">
        <f>IF(LEFT(LOWER(C2866),1)="m","Male",IF(LEFT(LOWER(C2866),1)="f","Female","Unknown"))</f>
        <v>Female</v>
      </c>
      <c r="O2866" s="4" t="str">
        <f>IF(TRIM(LOWER(F2866))="neuro","Neurology",IF(TRIM(LOWER(F2866))="Neurology","Neurology",IF(TRIM(LOWER(F2866))="general ward","General",IF(TRIM(LOWER(F2866))="general","General",IF(TRIM(LOWER(F2866))="cardiology","Cardiology",IF(TRIM(LOWER(F2866))="Cardiology","Cardiology",IF(TRIM(LOWER(F2866))="Peads","Pediatrics",IF(TRIM(LOWER(F2866))="Pediatrics","Pediatrics",IF(TRIM(LOWER(F2866))="orthopedics","Orthopedics",IF(TRIM(LOWER(F2866))="Neurology","Neurology",IF(TRIM(LOWER(F2866))="Oncology","Oncology")))))))))))</f>
        <v>Cardiology</v>
      </c>
      <c r="P2866" s="3" t="str">
        <f t="shared" si="264"/>
        <v>Private</v>
      </c>
      <c r="Q2866" s="5">
        <f t="shared" si="265"/>
        <v>15</v>
      </c>
      <c r="R2866" s="1">
        <f t="shared" si="266"/>
        <v>192885.29</v>
      </c>
      <c r="S2866" s="1">
        <f t="shared" si="267"/>
        <v>1</v>
      </c>
      <c r="T2866" s="1" t="str">
        <f t="shared" si="268"/>
        <v>0-17</v>
      </c>
      <c r="U2866" s="1" t="str">
        <f t="shared" si="269"/>
        <v>No</v>
      </c>
    </row>
    <row r="2867" spans="1:21">
      <c r="A2867" s="1">
        <v>2866</v>
      </c>
      <c r="B2867" s="1">
        <v>45</v>
      </c>
      <c r="C2867" s="1" t="s">
        <v>29</v>
      </c>
      <c r="D2867" s="2">
        <v>44962</v>
      </c>
      <c r="E2867" s="2">
        <v>44968</v>
      </c>
      <c r="F2867" s="1" t="s">
        <v>35</v>
      </c>
      <c r="G2867" s="1" t="s">
        <v>46</v>
      </c>
      <c r="H2867" s="1" t="s">
        <v>47</v>
      </c>
      <c r="I2867" s="1">
        <v>148876.13</v>
      </c>
      <c r="K2867" s="1" t="s">
        <v>20</v>
      </c>
      <c r="N2867" s="3" t="str">
        <f>IF(LEFT(LOWER(C2867),1)="m","Male",IF(LEFT(LOWER(C2867),1)="f","Female","Unknown"))</f>
        <v>Female</v>
      </c>
      <c r="O2867" s="4" t="str">
        <f>IF(TRIM(LOWER(F2867))="neuro","Neurology",IF(TRIM(LOWER(F2867))="Neurology","Neurology",IF(TRIM(LOWER(F2867))="general ward","General",IF(TRIM(LOWER(F2867))="general","General",IF(TRIM(LOWER(F2867))="cardiology","Cardiology",IF(TRIM(LOWER(F2867))="Cardiology","Cardiology",IF(TRIM(LOWER(F2867))="Peads","Pediatrics",IF(TRIM(LOWER(F2867))="Pediatrics","Pediatrics",IF(TRIM(LOWER(F2867))="orthopedics","Orthopedics",IF(TRIM(LOWER(F2867))="Neurology","Neurology",IF(TRIM(LOWER(F2867))="Oncology","Oncology")))))))))))</f>
        <v>Cardiology</v>
      </c>
      <c r="P2867" s="3" t="str">
        <f t="shared" si="264"/>
        <v>Self</v>
      </c>
      <c r="Q2867" s="5">
        <f t="shared" si="265"/>
        <v>6</v>
      </c>
      <c r="R2867" s="1">
        <f t="shared" si="266"/>
        <v>148876.13</v>
      </c>
      <c r="S2867" s="1">
        <f t="shared" si="267"/>
        <v>0</v>
      </c>
      <c r="T2867" s="1" t="str">
        <f t="shared" si="268"/>
        <v>36-50</v>
      </c>
      <c r="U2867" s="1" t="str">
        <f t="shared" si="269"/>
        <v>Unknown</v>
      </c>
    </row>
    <row r="2868" spans="1:21">
      <c r="A2868" s="1">
        <v>2867</v>
      </c>
      <c r="B2868" s="1">
        <v>88</v>
      </c>
      <c r="C2868" s="1" t="s">
        <v>44</v>
      </c>
      <c r="D2868" s="2">
        <v>45174</v>
      </c>
      <c r="E2868" s="2">
        <v>45193</v>
      </c>
      <c r="F2868" s="1" t="s">
        <v>45</v>
      </c>
      <c r="G2868" s="1" t="s">
        <v>41</v>
      </c>
      <c r="H2868" s="1" t="s">
        <v>51</v>
      </c>
      <c r="I2868" s="1">
        <v>291978.71000000002</v>
      </c>
      <c r="J2868" s="1" t="s">
        <v>42</v>
      </c>
      <c r="K2868" s="1" t="s">
        <v>25</v>
      </c>
      <c r="N2868" s="3" t="str">
        <f>IF(LEFT(LOWER(C2868),1)="m","Male",IF(LEFT(LOWER(C2868),1)="f","Female","Unknown"))</f>
        <v>Female</v>
      </c>
      <c r="O2868" s="4" t="str">
        <f>IF(TRIM(LOWER(F2868))="neuro","Neurology",IF(TRIM(LOWER(F2868))="Neurology","Neurology",IF(TRIM(LOWER(F2868))="general ward","General",IF(TRIM(LOWER(F2868))="general","General",IF(TRIM(LOWER(F2868))="cardiology","Cardiology",IF(TRIM(LOWER(F2868))="Cardiology","Cardiology",IF(TRIM(LOWER(F2868))="Peads","Pediatrics",IF(TRIM(LOWER(F2868))="Pediatrics","Pediatrics",IF(TRIM(LOWER(F2868))="orthopedics","Orthopedics",IF(TRIM(LOWER(F2868))="Neurology","Neurology",IF(TRIM(LOWER(F2868))="Oncology","Oncology")))))))))))</f>
        <v>Neurology</v>
      </c>
      <c r="P2868" s="3" t="str">
        <f t="shared" si="264"/>
        <v>Unknown</v>
      </c>
      <c r="Q2868" s="5">
        <f t="shared" si="265"/>
        <v>19</v>
      </c>
      <c r="R2868" s="1">
        <f t="shared" si="266"/>
        <v>291978.71000000002</v>
      </c>
      <c r="S2868" s="1">
        <f t="shared" si="267"/>
        <v>1</v>
      </c>
      <c r="T2868" s="1" t="str">
        <f t="shared" si="268"/>
        <v>66+</v>
      </c>
      <c r="U2868" s="1" t="str">
        <f t="shared" si="269"/>
        <v>No</v>
      </c>
    </row>
    <row r="2869" spans="1:21">
      <c r="A2869" s="1">
        <v>2868</v>
      </c>
      <c r="B2869" s="1">
        <v>27</v>
      </c>
      <c r="C2869" s="1" t="s">
        <v>34</v>
      </c>
      <c r="D2869" s="2">
        <v>45348</v>
      </c>
      <c r="E2869" s="2">
        <v>45359</v>
      </c>
      <c r="F2869" s="1" t="s">
        <v>50</v>
      </c>
      <c r="G2869" s="1" t="s">
        <v>31</v>
      </c>
      <c r="H2869" s="1" t="s">
        <v>37</v>
      </c>
      <c r="I2869" s="1">
        <v>262596.21999999997</v>
      </c>
      <c r="J2869" s="1" t="s">
        <v>24</v>
      </c>
      <c r="K2869" s="1" t="s">
        <v>16</v>
      </c>
      <c r="N2869" s="3" t="str">
        <f>IF(LEFT(LOWER(C2869),1)="m","Male",IF(LEFT(LOWER(C2869),1)="f","Female","Unknown"))</f>
        <v>Male</v>
      </c>
      <c r="O2869" s="4" t="str">
        <f>IF(TRIM(LOWER(F2869))="neuro","Neurology",IF(TRIM(LOWER(F2869))="Neurology","Neurology",IF(TRIM(LOWER(F2869))="general ward","General",IF(TRIM(LOWER(F2869))="general","General",IF(TRIM(LOWER(F2869))="cardiology","Cardiology",IF(TRIM(LOWER(F2869))="Cardiology","Cardiology",IF(TRIM(LOWER(F2869))="Peads","Pediatrics",IF(TRIM(LOWER(F2869))="Pediatrics","Pediatrics",IF(TRIM(LOWER(F2869))="orthopedics","Orthopedics",IF(TRIM(LOWER(F2869))="Neurology","Neurology",IF(TRIM(LOWER(F2869))="Oncology","Oncology")))))))))))</f>
        <v>Cardiology</v>
      </c>
      <c r="P2869" s="3" t="str">
        <f t="shared" si="264"/>
        <v>Private</v>
      </c>
      <c r="Q2869" s="5">
        <f t="shared" si="265"/>
        <v>11</v>
      </c>
      <c r="R2869" s="1">
        <f t="shared" si="266"/>
        <v>262596.21999999997</v>
      </c>
      <c r="S2869" s="1">
        <f t="shared" si="267"/>
        <v>1</v>
      </c>
      <c r="T2869" s="1" t="str">
        <f t="shared" si="268"/>
        <v>18-35</v>
      </c>
      <c r="U2869" s="1" t="str">
        <f t="shared" si="269"/>
        <v>No</v>
      </c>
    </row>
    <row r="2870" spans="1:21">
      <c r="A2870" s="1">
        <v>2869</v>
      </c>
      <c r="C2870" s="1" t="s">
        <v>44</v>
      </c>
      <c r="D2870" s="2">
        <v>45527</v>
      </c>
      <c r="E2870" s="2">
        <v>45544</v>
      </c>
      <c r="F2870" s="1" t="s">
        <v>19</v>
      </c>
      <c r="G2870" s="1" t="s">
        <v>41</v>
      </c>
      <c r="H2870" s="1" t="s">
        <v>37</v>
      </c>
      <c r="I2870" s="1">
        <v>118211.52</v>
      </c>
      <c r="J2870" s="1" t="s">
        <v>25</v>
      </c>
      <c r="K2870" s="1" t="s">
        <v>25</v>
      </c>
      <c r="N2870" s="3" t="str">
        <f>IF(LEFT(LOWER(C2870),1)="m","Male",IF(LEFT(LOWER(C2870),1)="f","Female","Unknown"))</f>
        <v>Female</v>
      </c>
      <c r="O2870" s="4" t="str">
        <f>IF(TRIM(LOWER(F2870))="neuro","Neurology",IF(TRIM(LOWER(F2870))="Neurology","Neurology",IF(TRIM(LOWER(F2870))="general ward","General",IF(TRIM(LOWER(F2870))="general","General",IF(TRIM(LOWER(F2870))="cardiology","Cardiology",IF(TRIM(LOWER(F2870))="Cardiology","Cardiology",IF(TRIM(LOWER(F2870))="Peads","Pediatrics",IF(TRIM(LOWER(F2870))="Pediatrics","Pediatrics",IF(TRIM(LOWER(F2870))="orthopedics","Orthopedics",IF(TRIM(LOWER(F2870))="Neurology","Neurology",IF(TRIM(LOWER(F2870))="Oncology","Oncology")))))))))))</f>
        <v>General</v>
      </c>
      <c r="P2870" s="3" t="str">
        <f t="shared" si="264"/>
        <v>Unknown</v>
      </c>
      <c r="Q2870" s="5">
        <f t="shared" si="265"/>
        <v>17</v>
      </c>
      <c r="R2870" s="1">
        <f t="shared" si="266"/>
        <v>118211.52</v>
      </c>
      <c r="S2870" s="1">
        <f t="shared" si="267"/>
        <v>1</v>
      </c>
      <c r="T2870" s="1" t="str">
        <f t="shared" si="268"/>
        <v>0-17</v>
      </c>
      <c r="U2870" s="1" t="str">
        <f t="shared" si="269"/>
        <v>Yes</v>
      </c>
    </row>
    <row r="2871" spans="1:21">
      <c r="A2871" s="1">
        <v>2870</v>
      </c>
      <c r="B2871" s="1">
        <v>30</v>
      </c>
      <c r="C2871" s="1" t="s">
        <v>18</v>
      </c>
      <c r="D2871" s="2">
        <v>45076</v>
      </c>
      <c r="E2871" s="2">
        <v>45093</v>
      </c>
      <c r="F2871" s="1" t="s">
        <v>45</v>
      </c>
      <c r="G2871" s="1" t="s">
        <v>14</v>
      </c>
      <c r="H2871" s="1" t="s">
        <v>37</v>
      </c>
      <c r="I2871" s="1">
        <v>210672.22</v>
      </c>
      <c r="J2871" s="1" t="s">
        <v>16</v>
      </c>
      <c r="K2871" s="1" t="s">
        <v>25</v>
      </c>
      <c r="N2871" s="3" t="str">
        <f>IF(LEFT(LOWER(C2871),1)="m","Male",IF(LEFT(LOWER(C2871),1)="f","Female","Unknown"))</f>
        <v>Male</v>
      </c>
      <c r="O2871" s="4" t="str">
        <f>IF(TRIM(LOWER(F2871))="neuro","Neurology",IF(TRIM(LOWER(F2871))="Neurology","Neurology",IF(TRIM(LOWER(F2871))="general ward","General",IF(TRIM(LOWER(F2871))="general","General",IF(TRIM(LOWER(F2871))="cardiology","Cardiology",IF(TRIM(LOWER(F2871))="Cardiology","Cardiology",IF(TRIM(LOWER(F2871))="Peads","Pediatrics",IF(TRIM(LOWER(F2871))="Pediatrics","Pediatrics",IF(TRIM(LOWER(F2871))="orthopedics","Orthopedics",IF(TRIM(LOWER(F2871))="Neurology","Neurology",IF(TRIM(LOWER(F2871))="Oncology","Oncology")))))))))))</f>
        <v>Neurology</v>
      </c>
      <c r="P2871" s="3" t="str">
        <f t="shared" si="264"/>
        <v>Private</v>
      </c>
      <c r="Q2871" s="5">
        <f t="shared" si="265"/>
        <v>17</v>
      </c>
      <c r="R2871" s="1">
        <f t="shared" si="266"/>
        <v>210672.22</v>
      </c>
      <c r="S2871" s="1">
        <f t="shared" si="267"/>
        <v>1</v>
      </c>
      <c r="T2871" s="1" t="str">
        <f t="shared" si="268"/>
        <v>18-35</v>
      </c>
      <c r="U2871" s="1" t="str">
        <f t="shared" si="269"/>
        <v>Yes</v>
      </c>
    </row>
    <row r="2872" spans="1:21">
      <c r="A2872" s="1">
        <v>2871</v>
      </c>
      <c r="B2872" s="1">
        <v>74</v>
      </c>
      <c r="C2872" s="1" t="s">
        <v>12</v>
      </c>
      <c r="D2872" s="2">
        <v>45441</v>
      </c>
      <c r="E2872" s="2">
        <v>45460</v>
      </c>
      <c r="F2872" s="1" t="s">
        <v>28</v>
      </c>
      <c r="G2872" s="1" t="s">
        <v>41</v>
      </c>
      <c r="H2872" s="1" t="s">
        <v>32</v>
      </c>
      <c r="I2872" s="1">
        <v>148592.67000000001</v>
      </c>
      <c r="J2872" s="1" t="s">
        <v>17</v>
      </c>
      <c r="K2872" s="1" t="s">
        <v>20</v>
      </c>
      <c r="N2872" s="3" t="str">
        <f>IF(LEFT(LOWER(C2872),1)="m","Male",IF(LEFT(LOWER(C2872),1)="f","Female","Unknown"))</f>
        <v>Unknown</v>
      </c>
      <c r="O2872" s="4" t="str">
        <f>IF(TRIM(LOWER(F2872))="neuro","Neurology",IF(TRIM(LOWER(F2872))="Neurology","Neurology",IF(TRIM(LOWER(F2872))="general ward","General",IF(TRIM(LOWER(F2872))="general","General",IF(TRIM(LOWER(F2872))="cardiology","Cardiology",IF(TRIM(LOWER(F2872))="Cardiology","Cardiology",IF(TRIM(LOWER(F2872))="Peads","Pediatrics",IF(TRIM(LOWER(F2872))="Pediatrics","Pediatrics",IF(TRIM(LOWER(F2872))="orthopedics","Orthopedics",IF(TRIM(LOWER(F2872))="Neurology","Neurology",IF(TRIM(LOWER(F2872))="Oncology","Oncology")))))))))))</f>
        <v>Orthopedics</v>
      </c>
      <c r="P2872" s="3" t="str">
        <f t="shared" si="264"/>
        <v>Unknown</v>
      </c>
      <c r="Q2872" s="5">
        <f t="shared" si="265"/>
        <v>19</v>
      </c>
      <c r="R2872" s="1">
        <f t="shared" si="266"/>
        <v>148592.67000000001</v>
      </c>
      <c r="S2872" s="1">
        <f t="shared" si="267"/>
        <v>0</v>
      </c>
      <c r="T2872" s="1" t="str">
        <f t="shared" si="268"/>
        <v>66+</v>
      </c>
      <c r="U2872" s="1" t="str">
        <f t="shared" si="269"/>
        <v>Yes</v>
      </c>
    </row>
    <row r="2873" spans="1:21">
      <c r="A2873" s="1">
        <v>2872</v>
      </c>
      <c r="B2873" s="1">
        <v>92</v>
      </c>
      <c r="C2873" s="1" t="s">
        <v>27</v>
      </c>
      <c r="D2873" s="2">
        <v>45134</v>
      </c>
      <c r="E2873" s="2">
        <v>45151</v>
      </c>
      <c r="F2873" s="1" t="s">
        <v>43</v>
      </c>
      <c r="G2873" s="1" t="s">
        <v>36</v>
      </c>
      <c r="H2873" s="1" t="s">
        <v>37</v>
      </c>
      <c r="I2873" s="1">
        <v>36535.1</v>
      </c>
      <c r="J2873" s="1" t="s">
        <v>16</v>
      </c>
      <c r="K2873" s="1" t="s">
        <v>17</v>
      </c>
      <c r="N2873" s="3" t="str">
        <f>IF(LEFT(LOWER(C2873),1)="m","Male",IF(LEFT(LOWER(C2873),1)="f","Female","Unknown"))</f>
        <v>Male</v>
      </c>
      <c r="O2873" s="4" t="str">
        <f>IF(TRIM(LOWER(F2873))="neuro","Neurology",IF(TRIM(LOWER(F2873))="Neurology","Neurology",IF(TRIM(LOWER(F2873))="general ward","General",IF(TRIM(LOWER(F2873))="general","General",IF(TRIM(LOWER(F2873))="cardiology","Cardiology",IF(TRIM(LOWER(F2873))="Cardiology","Cardiology",IF(TRIM(LOWER(F2873))="Peads","Pediatrics",IF(TRIM(LOWER(F2873))="Pediatrics","Pediatrics",IF(TRIM(LOWER(F2873))="orthopedics","Orthopedics",IF(TRIM(LOWER(F2873))="Neurology","Neurology",IF(TRIM(LOWER(F2873))="Oncology","Oncology")))))))))))</f>
        <v>Orthopedics</v>
      </c>
      <c r="P2873" s="3" t="str">
        <f t="shared" si="264"/>
        <v>Government</v>
      </c>
      <c r="Q2873" s="5">
        <f t="shared" si="265"/>
        <v>17</v>
      </c>
      <c r="R2873" s="1">
        <f t="shared" si="266"/>
        <v>36535.1</v>
      </c>
      <c r="S2873" s="1">
        <f t="shared" si="267"/>
        <v>1</v>
      </c>
      <c r="T2873" s="1" t="str">
        <f t="shared" si="268"/>
        <v>66+</v>
      </c>
      <c r="U2873" s="1" t="str">
        <f t="shared" si="269"/>
        <v>Yes</v>
      </c>
    </row>
    <row r="2874" spans="1:21">
      <c r="A2874" s="1">
        <v>2873</v>
      </c>
      <c r="C2874" s="1" t="s">
        <v>34</v>
      </c>
      <c r="D2874" s="2">
        <v>44963</v>
      </c>
      <c r="E2874" s="2">
        <v>44977</v>
      </c>
      <c r="F2874" s="1" t="s">
        <v>30</v>
      </c>
      <c r="G2874" s="1" t="s">
        <v>22</v>
      </c>
      <c r="H2874" s="1" t="s">
        <v>48</v>
      </c>
      <c r="I2874" s="1">
        <v>277445.78999999998</v>
      </c>
      <c r="J2874" s="1" t="s">
        <v>42</v>
      </c>
      <c r="K2874" s="1" t="s">
        <v>38</v>
      </c>
      <c r="N2874" s="3" t="str">
        <f>IF(LEFT(LOWER(C2874),1)="m","Male",IF(LEFT(LOWER(C2874),1)="f","Female","Unknown"))</f>
        <v>Male</v>
      </c>
      <c r="O2874" s="4" t="str">
        <f>IF(TRIM(LOWER(F2874))="neuro","Neurology",IF(TRIM(LOWER(F2874))="Neurology","Neurology",IF(TRIM(LOWER(F2874))="general ward","General",IF(TRIM(LOWER(F2874))="general","General",IF(TRIM(LOWER(F2874))="cardiology","Cardiology",IF(TRIM(LOWER(F2874))="Cardiology","Cardiology",IF(TRIM(LOWER(F2874))="Peads","Pediatrics",IF(TRIM(LOWER(F2874))="Pediatrics","Pediatrics",IF(TRIM(LOWER(F2874))="orthopedics","Orthopedics",IF(TRIM(LOWER(F2874))="Neurology","Neurology",IF(TRIM(LOWER(F2874))="Oncology","Oncology")))))))))))</f>
        <v>Pediatrics</v>
      </c>
      <c r="P2874" s="3" t="str">
        <f t="shared" si="264"/>
        <v>Government</v>
      </c>
      <c r="Q2874" s="5">
        <f t="shared" si="265"/>
        <v>14</v>
      </c>
      <c r="R2874" s="1">
        <f t="shared" si="266"/>
        <v>277445.78999999998</v>
      </c>
      <c r="S2874" s="1">
        <f t="shared" si="267"/>
        <v>0</v>
      </c>
      <c r="T2874" s="1" t="str">
        <f t="shared" si="268"/>
        <v>0-17</v>
      </c>
      <c r="U2874" s="1" t="str">
        <f t="shared" si="269"/>
        <v>No</v>
      </c>
    </row>
    <row r="2875" spans="1:21">
      <c r="A2875" s="1">
        <v>2874</v>
      </c>
      <c r="C2875" s="1" t="s">
        <v>27</v>
      </c>
      <c r="D2875" s="2">
        <v>45181</v>
      </c>
      <c r="E2875" s="2">
        <v>45201</v>
      </c>
      <c r="F2875" s="1" t="s">
        <v>45</v>
      </c>
      <c r="G2875" s="1" t="s">
        <v>31</v>
      </c>
      <c r="H2875" s="1" t="s">
        <v>48</v>
      </c>
      <c r="I2875" s="1">
        <v>299782.90000000002</v>
      </c>
      <c r="J2875" s="1" t="s">
        <v>42</v>
      </c>
      <c r="K2875" s="1" t="s">
        <v>25</v>
      </c>
      <c r="N2875" s="3" t="str">
        <f>IF(LEFT(LOWER(C2875),1)="m","Male",IF(LEFT(LOWER(C2875),1)="f","Female","Unknown"))</f>
        <v>Male</v>
      </c>
      <c r="O2875" s="4" t="str">
        <f>IF(TRIM(LOWER(F2875))="neuro","Neurology",IF(TRIM(LOWER(F2875))="Neurology","Neurology",IF(TRIM(LOWER(F2875))="general ward","General",IF(TRIM(LOWER(F2875))="general","General",IF(TRIM(LOWER(F2875))="cardiology","Cardiology",IF(TRIM(LOWER(F2875))="Cardiology","Cardiology",IF(TRIM(LOWER(F2875))="Peads","Pediatrics",IF(TRIM(LOWER(F2875))="Pediatrics","Pediatrics",IF(TRIM(LOWER(F2875))="orthopedics","Orthopedics",IF(TRIM(LOWER(F2875))="Neurology","Neurology",IF(TRIM(LOWER(F2875))="Oncology","Oncology")))))))))))</f>
        <v>Neurology</v>
      </c>
      <c r="P2875" s="3" t="str">
        <f t="shared" si="264"/>
        <v>Private</v>
      </c>
      <c r="Q2875" s="5">
        <f t="shared" si="265"/>
        <v>20</v>
      </c>
      <c r="R2875" s="1">
        <f t="shared" si="266"/>
        <v>299782.90000000002</v>
      </c>
      <c r="S2875" s="1">
        <f t="shared" si="267"/>
        <v>1</v>
      </c>
      <c r="T2875" s="1" t="str">
        <f t="shared" si="268"/>
        <v>0-17</v>
      </c>
      <c r="U2875" s="1" t="str">
        <f t="shared" si="269"/>
        <v>No</v>
      </c>
    </row>
    <row r="2876" spans="1:21">
      <c r="A2876" s="1">
        <v>2875</v>
      </c>
      <c r="B2876" s="1">
        <v>25</v>
      </c>
      <c r="C2876" s="1" t="s">
        <v>18</v>
      </c>
      <c r="D2876" s="2">
        <v>45155</v>
      </c>
      <c r="E2876" s="2">
        <v>45165</v>
      </c>
      <c r="F2876" s="1" t="s">
        <v>43</v>
      </c>
      <c r="G2876" s="1" t="s">
        <v>41</v>
      </c>
      <c r="H2876" s="1" t="s">
        <v>23</v>
      </c>
      <c r="I2876" s="1">
        <v>93080.3</v>
      </c>
      <c r="K2876" s="1" t="s">
        <v>42</v>
      </c>
      <c r="N2876" s="3" t="str">
        <f>IF(LEFT(LOWER(C2876),1)="m","Male",IF(LEFT(LOWER(C2876),1)="f","Female","Unknown"))</f>
        <v>Male</v>
      </c>
      <c r="O2876" s="4" t="str">
        <f>IF(TRIM(LOWER(F2876))="neuro","Neurology",IF(TRIM(LOWER(F2876))="Neurology","Neurology",IF(TRIM(LOWER(F2876))="general ward","General",IF(TRIM(LOWER(F2876))="general","General",IF(TRIM(LOWER(F2876))="cardiology","Cardiology",IF(TRIM(LOWER(F2876))="Cardiology","Cardiology",IF(TRIM(LOWER(F2876))="Peads","Pediatrics",IF(TRIM(LOWER(F2876))="Pediatrics","Pediatrics",IF(TRIM(LOWER(F2876))="orthopedics","Orthopedics",IF(TRIM(LOWER(F2876))="Neurology","Neurology",IF(TRIM(LOWER(F2876))="Oncology","Oncology")))))))))))</f>
        <v>Orthopedics</v>
      </c>
      <c r="P2876" s="3" t="str">
        <f t="shared" si="264"/>
        <v>Unknown</v>
      </c>
      <c r="Q2876" s="5">
        <f t="shared" si="265"/>
        <v>10</v>
      </c>
      <c r="R2876" s="1">
        <f t="shared" si="266"/>
        <v>93080.3</v>
      </c>
      <c r="S2876" s="1">
        <f t="shared" si="267"/>
        <v>0</v>
      </c>
      <c r="T2876" s="1" t="str">
        <f t="shared" si="268"/>
        <v>18-35</v>
      </c>
      <c r="U2876" s="1" t="str">
        <f t="shared" si="269"/>
        <v>Unknown</v>
      </c>
    </row>
    <row r="2877" spans="1:21">
      <c r="A2877" s="1">
        <v>2876</v>
      </c>
      <c r="B2877" s="1">
        <v>82</v>
      </c>
      <c r="C2877" s="1" t="s">
        <v>34</v>
      </c>
      <c r="D2877" s="2">
        <v>45182</v>
      </c>
      <c r="E2877" s="2">
        <v>45195</v>
      </c>
      <c r="F2877" s="1" t="s">
        <v>49</v>
      </c>
      <c r="G2877" s="1" t="s">
        <v>41</v>
      </c>
      <c r="H2877" s="1" t="s">
        <v>39</v>
      </c>
      <c r="I2877" s="1">
        <v>335665.53</v>
      </c>
      <c r="J2877" s="1" t="s">
        <v>42</v>
      </c>
      <c r="K2877" s="1" t="s">
        <v>25</v>
      </c>
      <c r="N2877" s="3" t="str">
        <f>IF(LEFT(LOWER(C2877),1)="m","Male",IF(LEFT(LOWER(C2877),1)="f","Female","Unknown"))</f>
        <v>Male</v>
      </c>
      <c r="O2877" s="4" t="str">
        <f>IF(TRIM(LOWER(F2877))="neuro","Neurology",IF(TRIM(LOWER(F2877))="Neurology","Neurology",IF(TRIM(LOWER(F2877))="general ward","General",IF(TRIM(LOWER(F2877))="general","General",IF(TRIM(LOWER(F2877))="cardiology","Cardiology",IF(TRIM(LOWER(F2877))="Cardiology","Cardiology",IF(TRIM(LOWER(F2877))="Peads","Pediatrics",IF(TRIM(LOWER(F2877))="Pediatrics","Pediatrics",IF(TRIM(LOWER(F2877))="orthopedics","Orthopedics",IF(TRIM(LOWER(F2877))="Neurology","Neurology",IF(TRIM(LOWER(F2877))="Oncology","Oncology")))))))))))</f>
        <v>Oncology</v>
      </c>
      <c r="P2877" s="3" t="str">
        <f t="shared" si="264"/>
        <v>Unknown</v>
      </c>
      <c r="Q2877" s="5">
        <f t="shared" si="265"/>
        <v>13</v>
      </c>
      <c r="R2877" s="1">
        <f t="shared" si="266"/>
        <v>335665.53</v>
      </c>
      <c r="S2877" s="1">
        <f t="shared" si="267"/>
        <v>1</v>
      </c>
      <c r="T2877" s="1" t="str">
        <f t="shared" si="268"/>
        <v>66+</v>
      </c>
      <c r="U2877" s="1" t="str">
        <f t="shared" si="269"/>
        <v>No</v>
      </c>
    </row>
    <row r="2878" spans="1:21">
      <c r="A2878" s="1">
        <v>2877</v>
      </c>
      <c r="B2878" s="1">
        <v>20</v>
      </c>
      <c r="C2878" s="1" t="s">
        <v>27</v>
      </c>
      <c r="D2878" s="2">
        <v>45623</v>
      </c>
      <c r="E2878" s="2">
        <v>45641</v>
      </c>
      <c r="F2878" s="1" t="s">
        <v>50</v>
      </c>
      <c r="G2878" s="1" t="s">
        <v>41</v>
      </c>
      <c r="H2878" s="1" t="s">
        <v>37</v>
      </c>
      <c r="I2878" s="1">
        <v>53296.49</v>
      </c>
      <c r="J2878" s="1" t="s">
        <v>24</v>
      </c>
      <c r="K2878" s="1" t="s">
        <v>20</v>
      </c>
      <c r="N2878" s="3" t="str">
        <f>IF(LEFT(LOWER(C2878),1)="m","Male",IF(LEFT(LOWER(C2878),1)="f","Female","Unknown"))</f>
        <v>Male</v>
      </c>
      <c r="O2878" s="4" t="str">
        <f>IF(TRIM(LOWER(F2878))="neuro","Neurology",IF(TRIM(LOWER(F2878))="Neurology","Neurology",IF(TRIM(LOWER(F2878))="general ward","General",IF(TRIM(LOWER(F2878))="general","General",IF(TRIM(LOWER(F2878))="cardiology","Cardiology",IF(TRIM(LOWER(F2878))="Cardiology","Cardiology",IF(TRIM(LOWER(F2878))="Peads","Pediatrics",IF(TRIM(LOWER(F2878))="Pediatrics","Pediatrics",IF(TRIM(LOWER(F2878))="orthopedics","Orthopedics",IF(TRIM(LOWER(F2878))="Neurology","Neurology",IF(TRIM(LOWER(F2878))="Oncology","Oncology")))))))))))</f>
        <v>Cardiology</v>
      </c>
      <c r="P2878" s="3" t="str">
        <f t="shared" si="264"/>
        <v>Unknown</v>
      </c>
      <c r="Q2878" s="5">
        <f t="shared" si="265"/>
        <v>18</v>
      </c>
      <c r="R2878" s="1">
        <f t="shared" si="266"/>
        <v>53296.49</v>
      </c>
      <c r="S2878" s="1">
        <f t="shared" si="267"/>
        <v>0</v>
      </c>
      <c r="T2878" s="1" t="str">
        <f t="shared" si="268"/>
        <v>18-35</v>
      </c>
      <c r="U2878" s="1" t="str">
        <f t="shared" si="269"/>
        <v>No</v>
      </c>
    </row>
    <row r="2879" spans="1:21">
      <c r="A2879" s="1">
        <v>2878</v>
      </c>
      <c r="B2879" s="1">
        <v>75</v>
      </c>
      <c r="C2879" s="1" t="s">
        <v>26</v>
      </c>
      <c r="D2879" s="2">
        <v>45307</v>
      </c>
      <c r="E2879" s="2">
        <v>45312</v>
      </c>
      <c r="F2879" s="1" t="s">
        <v>50</v>
      </c>
      <c r="G2879" s="1" t="s">
        <v>36</v>
      </c>
      <c r="H2879" s="1" t="s">
        <v>37</v>
      </c>
      <c r="I2879" s="1">
        <v>82159.839999999997</v>
      </c>
      <c r="K2879" s="1" t="s">
        <v>42</v>
      </c>
      <c r="N2879" s="3" t="str">
        <f>IF(LEFT(LOWER(C2879),1)="m","Male",IF(LEFT(LOWER(C2879),1)="f","Female","Unknown"))</f>
        <v>Female</v>
      </c>
      <c r="O2879" s="4" t="str">
        <f>IF(TRIM(LOWER(F2879))="neuro","Neurology",IF(TRIM(LOWER(F2879))="Neurology","Neurology",IF(TRIM(LOWER(F2879))="general ward","General",IF(TRIM(LOWER(F2879))="general","General",IF(TRIM(LOWER(F2879))="cardiology","Cardiology",IF(TRIM(LOWER(F2879))="Cardiology","Cardiology",IF(TRIM(LOWER(F2879))="Peads","Pediatrics",IF(TRIM(LOWER(F2879))="Pediatrics","Pediatrics",IF(TRIM(LOWER(F2879))="orthopedics","Orthopedics",IF(TRIM(LOWER(F2879))="Neurology","Neurology",IF(TRIM(LOWER(F2879))="Oncology","Oncology")))))))))))</f>
        <v>Cardiology</v>
      </c>
      <c r="P2879" s="3" t="str">
        <f t="shared" si="264"/>
        <v>Government</v>
      </c>
      <c r="Q2879" s="5">
        <f t="shared" si="265"/>
        <v>5</v>
      </c>
      <c r="R2879" s="1">
        <f t="shared" si="266"/>
        <v>82159.839999999997</v>
      </c>
      <c r="S2879" s="1">
        <f t="shared" si="267"/>
        <v>0</v>
      </c>
      <c r="T2879" s="1" t="str">
        <f t="shared" si="268"/>
        <v>66+</v>
      </c>
      <c r="U2879" s="1" t="str">
        <f t="shared" si="269"/>
        <v>Unknown</v>
      </c>
    </row>
    <row r="2880" spans="1:21">
      <c r="A2880" s="1">
        <v>2879</v>
      </c>
      <c r="B2880" s="1">
        <v>24</v>
      </c>
      <c r="C2880" s="1" t="s">
        <v>26</v>
      </c>
      <c r="D2880" s="2">
        <v>44951</v>
      </c>
      <c r="E2880" s="2">
        <v>44970</v>
      </c>
      <c r="F2880" s="1" t="s">
        <v>28</v>
      </c>
      <c r="G2880" s="1" t="s">
        <v>41</v>
      </c>
      <c r="H2880" s="1" t="s">
        <v>15</v>
      </c>
      <c r="I2880" s="1">
        <v>254934.61</v>
      </c>
      <c r="J2880" s="1" t="s">
        <v>42</v>
      </c>
      <c r="K2880" s="1" t="s">
        <v>16</v>
      </c>
      <c r="N2880" s="3" t="str">
        <f>IF(LEFT(LOWER(C2880),1)="m","Male",IF(LEFT(LOWER(C2880),1)="f","Female","Unknown"))</f>
        <v>Female</v>
      </c>
      <c r="O2880" s="4" t="str">
        <f>IF(TRIM(LOWER(F2880))="neuro","Neurology",IF(TRIM(LOWER(F2880))="Neurology","Neurology",IF(TRIM(LOWER(F2880))="general ward","General",IF(TRIM(LOWER(F2880))="general","General",IF(TRIM(LOWER(F2880))="cardiology","Cardiology",IF(TRIM(LOWER(F2880))="Cardiology","Cardiology",IF(TRIM(LOWER(F2880))="Peads","Pediatrics",IF(TRIM(LOWER(F2880))="Pediatrics","Pediatrics",IF(TRIM(LOWER(F2880))="orthopedics","Orthopedics",IF(TRIM(LOWER(F2880))="Neurology","Neurology",IF(TRIM(LOWER(F2880))="Oncology","Oncology")))))))))))</f>
        <v>Orthopedics</v>
      </c>
      <c r="P2880" s="3" t="str">
        <f t="shared" si="264"/>
        <v>Unknown</v>
      </c>
      <c r="Q2880" s="5">
        <f t="shared" si="265"/>
        <v>19</v>
      </c>
      <c r="R2880" s="1">
        <f t="shared" si="266"/>
        <v>254934.61</v>
      </c>
      <c r="S2880" s="1">
        <f t="shared" si="267"/>
        <v>1</v>
      </c>
      <c r="T2880" s="1" t="str">
        <f t="shared" si="268"/>
        <v>18-35</v>
      </c>
      <c r="U2880" s="1" t="str">
        <f t="shared" si="269"/>
        <v>No</v>
      </c>
    </row>
    <row r="2881" spans="1:21">
      <c r="A2881" s="1">
        <v>2880</v>
      </c>
      <c r="B2881" s="1">
        <v>11</v>
      </c>
      <c r="C2881" s="1" t="s">
        <v>18</v>
      </c>
      <c r="D2881" s="2">
        <v>45259</v>
      </c>
      <c r="E2881" s="2">
        <v>45260</v>
      </c>
      <c r="F2881" s="1" t="s">
        <v>43</v>
      </c>
      <c r="G2881" s="1" t="s">
        <v>36</v>
      </c>
      <c r="H2881" s="1" t="s">
        <v>23</v>
      </c>
      <c r="I2881" s="1">
        <v>203104.22</v>
      </c>
      <c r="J2881" s="1" t="s">
        <v>17</v>
      </c>
      <c r="K2881" s="1" t="s">
        <v>25</v>
      </c>
      <c r="N2881" s="3" t="str">
        <f>IF(LEFT(LOWER(C2881),1)="m","Male",IF(LEFT(LOWER(C2881),1)="f","Female","Unknown"))</f>
        <v>Male</v>
      </c>
      <c r="O2881" s="4" t="str">
        <f>IF(TRIM(LOWER(F2881))="neuro","Neurology",IF(TRIM(LOWER(F2881))="Neurology","Neurology",IF(TRIM(LOWER(F2881))="general ward","General",IF(TRIM(LOWER(F2881))="general","General",IF(TRIM(LOWER(F2881))="cardiology","Cardiology",IF(TRIM(LOWER(F2881))="Cardiology","Cardiology",IF(TRIM(LOWER(F2881))="Peads","Pediatrics",IF(TRIM(LOWER(F2881))="Pediatrics","Pediatrics",IF(TRIM(LOWER(F2881))="orthopedics","Orthopedics",IF(TRIM(LOWER(F2881))="Neurology","Neurology",IF(TRIM(LOWER(F2881))="Oncology","Oncology")))))))))))</f>
        <v>Orthopedics</v>
      </c>
      <c r="P2881" s="3" t="str">
        <f t="shared" si="264"/>
        <v>Government</v>
      </c>
      <c r="Q2881" s="5">
        <f t="shared" si="265"/>
        <v>1</v>
      </c>
      <c r="R2881" s="1">
        <f t="shared" si="266"/>
        <v>203104.22</v>
      </c>
      <c r="S2881" s="1">
        <f t="shared" si="267"/>
        <v>1</v>
      </c>
      <c r="T2881" s="1" t="str">
        <f t="shared" si="268"/>
        <v>0-17</v>
      </c>
      <c r="U2881" s="1" t="str">
        <f t="shared" si="269"/>
        <v>Yes</v>
      </c>
    </row>
    <row r="2882" spans="1:21">
      <c r="A2882" s="1">
        <v>2881</v>
      </c>
      <c r="C2882" s="1" t="s">
        <v>34</v>
      </c>
      <c r="D2882" s="2">
        <v>45626</v>
      </c>
      <c r="E2882" s="2">
        <v>45630</v>
      </c>
      <c r="F2882" s="1" t="s">
        <v>13</v>
      </c>
      <c r="G2882" s="1" t="s">
        <v>14</v>
      </c>
      <c r="H2882" s="1" t="s">
        <v>32</v>
      </c>
      <c r="I2882" s="1">
        <v>321306.89</v>
      </c>
      <c r="J2882" s="1" t="s">
        <v>25</v>
      </c>
      <c r="K2882" s="1" t="s">
        <v>16</v>
      </c>
      <c r="N2882" s="3" t="str">
        <f>IF(LEFT(LOWER(C2882),1)="m","Male",IF(LEFT(LOWER(C2882),1)="f","Female","Unknown"))</f>
        <v>Male</v>
      </c>
      <c r="O2882" s="4" t="str">
        <f>IF(TRIM(LOWER(F2882))="neuro","Neurology",IF(TRIM(LOWER(F2882))="Neurology","Neurology",IF(TRIM(LOWER(F2882))="general ward","General",IF(TRIM(LOWER(F2882))="general","General",IF(TRIM(LOWER(F2882))="cardiology","Cardiology",IF(TRIM(LOWER(F2882))="Cardiology","Cardiology",IF(TRIM(LOWER(F2882))="Peads","Pediatrics",IF(TRIM(LOWER(F2882))="Pediatrics","Pediatrics",IF(TRIM(LOWER(F2882))="orthopedics","Orthopedics",IF(TRIM(LOWER(F2882))="Neurology","Neurology",IF(TRIM(LOWER(F2882))="Oncology","Oncology")))))))))))</f>
        <v>Neurology</v>
      </c>
      <c r="P2882" s="3" t="str">
        <f t="shared" si="264"/>
        <v>Private</v>
      </c>
      <c r="Q2882" s="5">
        <f t="shared" si="265"/>
        <v>4</v>
      </c>
      <c r="R2882" s="1">
        <f t="shared" si="266"/>
        <v>321306.89</v>
      </c>
      <c r="S2882" s="1">
        <f t="shared" si="267"/>
        <v>1</v>
      </c>
      <c r="T2882" s="1" t="str">
        <f t="shared" si="268"/>
        <v>0-17</v>
      </c>
      <c r="U2882" s="1" t="str">
        <f t="shared" si="269"/>
        <v>Yes</v>
      </c>
    </row>
    <row r="2883" spans="1:21">
      <c r="A2883" s="1">
        <v>2882</v>
      </c>
      <c r="B2883" s="1">
        <v>26</v>
      </c>
      <c r="C2883" s="1" t="s">
        <v>44</v>
      </c>
      <c r="D2883" s="2">
        <v>45473</v>
      </c>
      <c r="E2883" s="2">
        <v>45481</v>
      </c>
      <c r="F2883" s="1" t="s">
        <v>49</v>
      </c>
      <c r="G2883" s="1" t="s">
        <v>31</v>
      </c>
      <c r="H2883" s="1" t="s">
        <v>37</v>
      </c>
      <c r="I2883" s="1">
        <v>112297.47</v>
      </c>
      <c r="J2883" s="1" t="s">
        <v>42</v>
      </c>
      <c r="K2883" s="1" t="s">
        <v>42</v>
      </c>
      <c r="N2883" s="3" t="str">
        <f>IF(LEFT(LOWER(C2883),1)="m","Male",IF(LEFT(LOWER(C2883),1)="f","Female","Unknown"))</f>
        <v>Female</v>
      </c>
      <c r="O2883" s="4" t="str">
        <f>IF(TRIM(LOWER(F2883))="neuro","Neurology",IF(TRIM(LOWER(F2883))="Neurology","Neurology",IF(TRIM(LOWER(F2883))="general ward","General",IF(TRIM(LOWER(F2883))="general","General",IF(TRIM(LOWER(F2883))="cardiology","Cardiology",IF(TRIM(LOWER(F2883))="Cardiology","Cardiology",IF(TRIM(LOWER(F2883))="Peads","Pediatrics",IF(TRIM(LOWER(F2883))="Pediatrics","Pediatrics",IF(TRIM(LOWER(F2883))="orthopedics","Orthopedics",IF(TRIM(LOWER(F2883))="Neurology","Neurology",IF(TRIM(LOWER(F2883))="Oncology","Oncology")))))))))))</f>
        <v>Oncology</v>
      </c>
      <c r="P2883" s="3" t="str">
        <f t="shared" ref="P2883:P2946" si="270">IF(LOWER(G2883)="private","Private",
IF(LOWER(G2883)="govt","Government",
IF(LOWER(G2883)="government","Government",
IF(LOWER(G2883)="self","Self","Unknown"))))</f>
        <v>Private</v>
      </c>
      <c r="Q2883" s="5">
        <f t="shared" ref="Q2883:Q2946" si="271">IF(E2883&lt;D2883,"",E2883-D2883)</f>
        <v>8</v>
      </c>
      <c r="R2883" s="1">
        <f t="shared" ref="R2883:R2946" si="272">IF(I2883&lt;0,"",I2883)</f>
        <v>112297.47</v>
      </c>
      <c r="S2883" s="1">
        <f t="shared" ref="S2883:S2946" si="273">IF(OR(K2883="Yes",K2883="YES",K2883="Y"),1,0)</f>
        <v>0</v>
      </c>
      <c r="T2883" s="1" t="str">
        <f t="shared" ref="T2883:T2946" si="274">IF(B2883&lt;18,"0-17",                                                  IF(B2883&lt;36,"18-35",
IF(B2883&lt;51,"36-50",
IF(B2883&lt;66,"51-65","66+"))))</f>
        <v>18-35</v>
      </c>
      <c r="U2883" s="1" t="str">
        <f t="shared" ref="U2883:U2946" si="275">IF(OR(TRIM(UPPER(J2883))="YES",TRIM(UPPER(J2883))="Y"),"Yes",
IF(OR(TRIM(UPPER(J2883))="NO",TRIM(UPPER(J2883))="N"),"No","Unknown"))</f>
        <v>No</v>
      </c>
    </row>
    <row r="2884" spans="1:21">
      <c r="A2884" s="1">
        <v>2883</v>
      </c>
      <c r="B2884" s="1">
        <v>6</v>
      </c>
      <c r="C2884" s="1" t="s">
        <v>27</v>
      </c>
      <c r="D2884" s="2">
        <v>45033</v>
      </c>
      <c r="E2884" s="2">
        <v>45039</v>
      </c>
      <c r="F2884" s="1" t="s">
        <v>45</v>
      </c>
      <c r="G2884" s="1" t="s">
        <v>31</v>
      </c>
      <c r="H2884" s="1" t="s">
        <v>39</v>
      </c>
      <c r="I2884" s="1">
        <v>27732.49</v>
      </c>
      <c r="K2884" s="1" t="s">
        <v>42</v>
      </c>
      <c r="N2884" s="3" t="str">
        <f>IF(LEFT(LOWER(C2884),1)="m","Male",IF(LEFT(LOWER(C2884),1)="f","Female","Unknown"))</f>
        <v>Male</v>
      </c>
      <c r="O2884" s="4" t="str">
        <f>IF(TRIM(LOWER(F2884))="neuro","Neurology",IF(TRIM(LOWER(F2884))="Neurology","Neurology",IF(TRIM(LOWER(F2884))="general ward","General",IF(TRIM(LOWER(F2884))="general","General",IF(TRIM(LOWER(F2884))="cardiology","Cardiology",IF(TRIM(LOWER(F2884))="Cardiology","Cardiology",IF(TRIM(LOWER(F2884))="Peads","Pediatrics",IF(TRIM(LOWER(F2884))="Pediatrics","Pediatrics",IF(TRIM(LOWER(F2884))="orthopedics","Orthopedics",IF(TRIM(LOWER(F2884))="Neurology","Neurology",IF(TRIM(LOWER(F2884))="Oncology","Oncology")))))))))))</f>
        <v>Neurology</v>
      </c>
      <c r="P2884" s="3" t="str">
        <f t="shared" si="270"/>
        <v>Private</v>
      </c>
      <c r="Q2884" s="5">
        <f t="shared" si="271"/>
        <v>6</v>
      </c>
      <c r="R2884" s="1">
        <f t="shared" si="272"/>
        <v>27732.49</v>
      </c>
      <c r="S2884" s="1">
        <f t="shared" si="273"/>
        <v>0</v>
      </c>
      <c r="T2884" s="1" t="str">
        <f t="shared" si="274"/>
        <v>0-17</v>
      </c>
      <c r="U2884" s="1" t="str">
        <f t="shared" si="275"/>
        <v>Unknown</v>
      </c>
    </row>
    <row r="2885" spans="1:21">
      <c r="A2885" s="1">
        <v>2884</v>
      </c>
      <c r="B2885" s="1">
        <v>45</v>
      </c>
      <c r="C2885" s="1" t="s">
        <v>27</v>
      </c>
      <c r="D2885" s="2">
        <v>45228</v>
      </c>
      <c r="E2885" s="2">
        <v>45242</v>
      </c>
      <c r="F2885" s="1" t="s">
        <v>43</v>
      </c>
      <c r="G2885" s="1" t="s">
        <v>33</v>
      </c>
      <c r="H2885" s="1" t="s">
        <v>15</v>
      </c>
      <c r="I2885" s="1">
        <v>138402.62</v>
      </c>
      <c r="J2885" s="1" t="s">
        <v>42</v>
      </c>
      <c r="K2885" s="1" t="s">
        <v>20</v>
      </c>
      <c r="N2885" s="3" t="str">
        <f>IF(LEFT(LOWER(C2885),1)="m","Male",IF(LEFT(LOWER(C2885),1)="f","Female","Unknown"))</f>
        <v>Male</v>
      </c>
      <c r="O2885" s="4" t="str">
        <f>IF(TRIM(LOWER(F2885))="neuro","Neurology",IF(TRIM(LOWER(F2885))="Neurology","Neurology",IF(TRIM(LOWER(F2885))="general ward","General",IF(TRIM(LOWER(F2885))="general","General",IF(TRIM(LOWER(F2885))="cardiology","Cardiology",IF(TRIM(LOWER(F2885))="Cardiology","Cardiology",IF(TRIM(LOWER(F2885))="Peads","Pediatrics",IF(TRIM(LOWER(F2885))="Pediatrics","Pediatrics",IF(TRIM(LOWER(F2885))="orthopedics","Orthopedics",IF(TRIM(LOWER(F2885))="Neurology","Neurology",IF(TRIM(LOWER(F2885))="Oncology","Oncology")))))))))))</f>
        <v>Orthopedics</v>
      </c>
      <c r="P2885" s="3" t="str">
        <f t="shared" si="270"/>
        <v>Self</v>
      </c>
      <c r="Q2885" s="5">
        <f t="shared" si="271"/>
        <v>14</v>
      </c>
      <c r="R2885" s="1">
        <f t="shared" si="272"/>
        <v>138402.62</v>
      </c>
      <c r="S2885" s="1">
        <f t="shared" si="273"/>
        <v>0</v>
      </c>
      <c r="T2885" s="1" t="str">
        <f t="shared" si="274"/>
        <v>36-50</v>
      </c>
      <c r="U2885" s="1" t="str">
        <f t="shared" si="275"/>
        <v>No</v>
      </c>
    </row>
    <row r="2886" spans="1:21">
      <c r="A2886" s="1">
        <v>2885</v>
      </c>
      <c r="B2886" s="1">
        <v>54</v>
      </c>
      <c r="C2886" s="1" t="s">
        <v>29</v>
      </c>
      <c r="D2886" s="2">
        <v>45113</v>
      </c>
      <c r="E2886" s="2">
        <v>45114</v>
      </c>
      <c r="F2886" s="1" t="s">
        <v>43</v>
      </c>
      <c r="G2886" s="1" t="s">
        <v>41</v>
      </c>
      <c r="I2886" s="1">
        <v>241814.63</v>
      </c>
      <c r="J2886" s="1" t="s">
        <v>17</v>
      </c>
      <c r="K2886" s="1" t="s">
        <v>17</v>
      </c>
      <c r="N2886" s="3" t="str">
        <f>IF(LEFT(LOWER(C2886),1)="m","Male",IF(LEFT(LOWER(C2886),1)="f","Female","Unknown"))</f>
        <v>Female</v>
      </c>
      <c r="O2886" s="4" t="str">
        <f>IF(TRIM(LOWER(F2886))="neuro","Neurology",IF(TRIM(LOWER(F2886))="Neurology","Neurology",IF(TRIM(LOWER(F2886))="general ward","General",IF(TRIM(LOWER(F2886))="general","General",IF(TRIM(LOWER(F2886))="cardiology","Cardiology",IF(TRIM(LOWER(F2886))="Cardiology","Cardiology",IF(TRIM(LOWER(F2886))="Peads","Pediatrics",IF(TRIM(LOWER(F2886))="Pediatrics","Pediatrics",IF(TRIM(LOWER(F2886))="orthopedics","Orthopedics",IF(TRIM(LOWER(F2886))="Neurology","Neurology",IF(TRIM(LOWER(F2886))="Oncology","Oncology")))))))))))</f>
        <v>Orthopedics</v>
      </c>
      <c r="P2886" s="3" t="str">
        <f t="shared" si="270"/>
        <v>Unknown</v>
      </c>
      <c r="Q2886" s="5">
        <f t="shared" si="271"/>
        <v>1</v>
      </c>
      <c r="R2886" s="1">
        <f t="shared" si="272"/>
        <v>241814.63</v>
      </c>
      <c r="S2886" s="1">
        <f t="shared" si="273"/>
        <v>1</v>
      </c>
      <c r="T2886" s="1" t="str">
        <f t="shared" si="274"/>
        <v>51-65</v>
      </c>
      <c r="U2886" s="1" t="str">
        <f t="shared" si="275"/>
        <v>Yes</v>
      </c>
    </row>
    <row r="2887" spans="1:21">
      <c r="A2887" s="1">
        <v>2886</v>
      </c>
      <c r="B2887" s="1">
        <v>34</v>
      </c>
      <c r="C2887" s="1" t="s">
        <v>26</v>
      </c>
      <c r="D2887" s="2">
        <v>45509</v>
      </c>
      <c r="E2887" s="2">
        <v>45523</v>
      </c>
      <c r="F2887" s="1" t="s">
        <v>40</v>
      </c>
      <c r="G2887" s="1" t="s">
        <v>31</v>
      </c>
      <c r="H2887" s="1" t="s">
        <v>32</v>
      </c>
      <c r="I2887" s="1">
        <v>278291.13</v>
      </c>
      <c r="J2887" s="1" t="s">
        <v>16</v>
      </c>
      <c r="K2887" s="1" t="s">
        <v>17</v>
      </c>
      <c r="N2887" s="3" t="str">
        <f>IF(LEFT(LOWER(C2887),1)="m","Male",IF(LEFT(LOWER(C2887),1)="f","Female","Unknown"))</f>
        <v>Female</v>
      </c>
      <c r="O2887" s="4" t="str">
        <f>IF(TRIM(LOWER(F2887))="neuro","Neurology",IF(TRIM(LOWER(F2887))="Neurology","Neurology",IF(TRIM(LOWER(F2887))="general ward","General",IF(TRIM(LOWER(F2887))="general","General",IF(TRIM(LOWER(F2887))="cardiology","Cardiology",IF(TRIM(LOWER(F2887))="Cardiology","Cardiology",IF(TRIM(LOWER(F2887))="Peads","Pediatrics",IF(TRIM(LOWER(F2887))="Pediatrics","Pediatrics",IF(TRIM(LOWER(F2887))="orthopedics","Orthopedics",IF(TRIM(LOWER(F2887))="Neurology","Neurology",IF(TRIM(LOWER(F2887))="Oncology","Oncology")))))))))))</f>
        <v>Pediatrics</v>
      </c>
      <c r="P2887" s="3" t="str">
        <f t="shared" si="270"/>
        <v>Private</v>
      </c>
      <c r="Q2887" s="5">
        <f t="shared" si="271"/>
        <v>14</v>
      </c>
      <c r="R2887" s="1">
        <f t="shared" si="272"/>
        <v>278291.13</v>
      </c>
      <c r="S2887" s="1">
        <f t="shared" si="273"/>
        <v>1</v>
      </c>
      <c r="T2887" s="1" t="str">
        <f t="shared" si="274"/>
        <v>18-35</v>
      </c>
      <c r="U2887" s="1" t="str">
        <f t="shared" si="275"/>
        <v>Yes</v>
      </c>
    </row>
    <row r="2888" spans="1:21">
      <c r="A2888" s="1">
        <v>2887</v>
      </c>
      <c r="B2888" s="1">
        <v>3</v>
      </c>
      <c r="C2888" s="1" t="s">
        <v>26</v>
      </c>
      <c r="D2888" s="2">
        <v>45504</v>
      </c>
      <c r="E2888" s="2">
        <v>45517</v>
      </c>
      <c r="F2888" s="1" t="s">
        <v>50</v>
      </c>
      <c r="G2888" s="1" t="s">
        <v>33</v>
      </c>
      <c r="H2888" s="1" t="s">
        <v>23</v>
      </c>
      <c r="I2888" s="1">
        <v>322476.45</v>
      </c>
      <c r="K2888" s="1" t="s">
        <v>42</v>
      </c>
      <c r="N2888" s="3" t="str">
        <f>IF(LEFT(LOWER(C2888),1)="m","Male",IF(LEFT(LOWER(C2888),1)="f","Female","Unknown"))</f>
        <v>Female</v>
      </c>
      <c r="O2888" s="4" t="str">
        <f>IF(TRIM(LOWER(F2888))="neuro","Neurology",IF(TRIM(LOWER(F2888))="Neurology","Neurology",IF(TRIM(LOWER(F2888))="general ward","General",IF(TRIM(LOWER(F2888))="general","General",IF(TRIM(LOWER(F2888))="cardiology","Cardiology",IF(TRIM(LOWER(F2888))="Cardiology","Cardiology",IF(TRIM(LOWER(F2888))="Peads","Pediatrics",IF(TRIM(LOWER(F2888))="Pediatrics","Pediatrics",IF(TRIM(LOWER(F2888))="orthopedics","Orthopedics",IF(TRIM(LOWER(F2888))="Neurology","Neurology",IF(TRIM(LOWER(F2888))="Oncology","Oncology")))))))))))</f>
        <v>Cardiology</v>
      </c>
      <c r="P2888" s="3" t="str">
        <f t="shared" si="270"/>
        <v>Self</v>
      </c>
      <c r="Q2888" s="5">
        <f t="shared" si="271"/>
        <v>13</v>
      </c>
      <c r="R2888" s="1">
        <f t="shared" si="272"/>
        <v>322476.45</v>
      </c>
      <c r="S2888" s="1">
        <f t="shared" si="273"/>
        <v>0</v>
      </c>
      <c r="T2888" s="1" t="str">
        <f t="shared" si="274"/>
        <v>0-17</v>
      </c>
      <c r="U2888" s="1" t="str">
        <f t="shared" si="275"/>
        <v>Unknown</v>
      </c>
    </row>
    <row r="2889" spans="1:21">
      <c r="A2889" s="1">
        <v>2888</v>
      </c>
      <c r="B2889" s="1">
        <v>50</v>
      </c>
      <c r="C2889" s="1" t="s">
        <v>26</v>
      </c>
      <c r="D2889" s="2">
        <v>45635</v>
      </c>
      <c r="E2889" s="2">
        <v>45640</v>
      </c>
      <c r="F2889" s="1" t="s">
        <v>19</v>
      </c>
      <c r="G2889" s="1" t="s">
        <v>33</v>
      </c>
      <c r="H2889" s="1" t="s">
        <v>32</v>
      </c>
      <c r="I2889" s="1">
        <v>204414.76</v>
      </c>
      <c r="K2889" s="1" t="s">
        <v>42</v>
      </c>
      <c r="N2889" s="3" t="str">
        <f>IF(LEFT(LOWER(C2889),1)="m","Male",IF(LEFT(LOWER(C2889),1)="f","Female","Unknown"))</f>
        <v>Female</v>
      </c>
      <c r="O2889" s="4" t="str">
        <f>IF(TRIM(LOWER(F2889))="neuro","Neurology",IF(TRIM(LOWER(F2889))="Neurology","Neurology",IF(TRIM(LOWER(F2889))="general ward","General",IF(TRIM(LOWER(F2889))="general","General",IF(TRIM(LOWER(F2889))="cardiology","Cardiology",IF(TRIM(LOWER(F2889))="Cardiology","Cardiology",IF(TRIM(LOWER(F2889))="Peads","Pediatrics",IF(TRIM(LOWER(F2889))="Pediatrics","Pediatrics",IF(TRIM(LOWER(F2889))="orthopedics","Orthopedics",IF(TRIM(LOWER(F2889))="Neurology","Neurology",IF(TRIM(LOWER(F2889))="Oncology","Oncology")))))))))))</f>
        <v>General</v>
      </c>
      <c r="P2889" s="3" t="str">
        <f t="shared" si="270"/>
        <v>Self</v>
      </c>
      <c r="Q2889" s="5">
        <f t="shared" si="271"/>
        <v>5</v>
      </c>
      <c r="R2889" s="1">
        <f t="shared" si="272"/>
        <v>204414.76</v>
      </c>
      <c r="S2889" s="1">
        <f t="shared" si="273"/>
        <v>0</v>
      </c>
      <c r="T2889" s="1" t="str">
        <f t="shared" si="274"/>
        <v>36-50</v>
      </c>
      <c r="U2889" s="1" t="str">
        <f t="shared" si="275"/>
        <v>Unknown</v>
      </c>
    </row>
    <row r="2890" spans="1:21">
      <c r="A2890" s="1">
        <v>2889</v>
      </c>
      <c r="C2890" s="1" t="s">
        <v>18</v>
      </c>
      <c r="D2890" s="2">
        <v>45430</v>
      </c>
      <c r="E2890" s="2">
        <v>45432</v>
      </c>
      <c r="F2890" s="1" t="s">
        <v>40</v>
      </c>
      <c r="G2890" s="1" t="s">
        <v>46</v>
      </c>
      <c r="H2890" s="1" t="s">
        <v>39</v>
      </c>
      <c r="I2890" s="1">
        <v>33685.120000000003</v>
      </c>
      <c r="K2890" s="1" t="s">
        <v>42</v>
      </c>
      <c r="N2890" s="3" t="str">
        <f>IF(LEFT(LOWER(C2890),1)="m","Male",IF(LEFT(LOWER(C2890),1)="f","Female","Unknown"))</f>
        <v>Male</v>
      </c>
      <c r="O2890" s="4" t="str">
        <f>IF(TRIM(LOWER(F2890))="neuro","Neurology",IF(TRIM(LOWER(F2890))="Neurology","Neurology",IF(TRIM(LOWER(F2890))="general ward","General",IF(TRIM(LOWER(F2890))="general","General",IF(TRIM(LOWER(F2890))="cardiology","Cardiology",IF(TRIM(LOWER(F2890))="Cardiology","Cardiology",IF(TRIM(LOWER(F2890))="Peads","Pediatrics",IF(TRIM(LOWER(F2890))="Pediatrics","Pediatrics",IF(TRIM(LOWER(F2890))="orthopedics","Orthopedics",IF(TRIM(LOWER(F2890))="Neurology","Neurology",IF(TRIM(LOWER(F2890))="Oncology","Oncology")))))))))))</f>
        <v>Pediatrics</v>
      </c>
      <c r="P2890" s="3" t="str">
        <f t="shared" si="270"/>
        <v>Self</v>
      </c>
      <c r="Q2890" s="5">
        <f t="shared" si="271"/>
        <v>2</v>
      </c>
      <c r="R2890" s="1">
        <f t="shared" si="272"/>
        <v>33685.120000000003</v>
      </c>
      <c r="S2890" s="1">
        <f t="shared" si="273"/>
        <v>0</v>
      </c>
      <c r="T2890" s="1" t="str">
        <f t="shared" si="274"/>
        <v>0-17</v>
      </c>
      <c r="U2890" s="1" t="str">
        <f t="shared" si="275"/>
        <v>Unknown</v>
      </c>
    </row>
    <row r="2891" spans="1:21">
      <c r="A2891" s="1">
        <v>2890</v>
      </c>
      <c r="B2891" s="1">
        <v>28</v>
      </c>
      <c r="C2891" s="1" t="s">
        <v>27</v>
      </c>
      <c r="D2891" s="2">
        <v>45100</v>
      </c>
      <c r="E2891" s="2">
        <v>45111</v>
      </c>
      <c r="F2891" s="1" t="s">
        <v>28</v>
      </c>
      <c r="G2891" s="1" t="s">
        <v>22</v>
      </c>
      <c r="H2891" s="1" t="s">
        <v>48</v>
      </c>
      <c r="I2891" s="1">
        <v>293502.8</v>
      </c>
      <c r="J2891" s="1" t="s">
        <v>38</v>
      </c>
      <c r="K2891" s="1" t="s">
        <v>25</v>
      </c>
      <c r="N2891" s="3" t="str">
        <f>IF(LEFT(LOWER(C2891),1)="m","Male",IF(LEFT(LOWER(C2891),1)="f","Female","Unknown"))</f>
        <v>Male</v>
      </c>
      <c r="O2891" s="4" t="str">
        <f>IF(TRIM(LOWER(F2891))="neuro","Neurology",IF(TRIM(LOWER(F2891))="Neurology","Neurology",IF(TRIM(LOWER(F2891))="general ward","General",IF(TRIM(LOWER(F2891))="general","General",IF(TRIM(LOWER(F2891))="cardiology","Cardiology",IF(TRIM(LOWER(F2891))="Cardiology","Cardiology",IF(TRIM(LOWER(F2891))="Peads","Pediatrics",IF(TRIM(LOWER(F2891))="Pediatrics","Pediatrics",IF(TRIM(LOWER(F2891))="orthopedics","Orthopedics",IF(TRIM(LOWER(F2891))="Neurology","Neurology",IF(TRIM(LOWER(F2891))="Oncology","Oncology")))))))))))</f>
        <v>Orthopedics</v>
      </c>
      <c r="P2891" s="3" t="str">
        <f t="shared" si="270"/>
        <v>Government</v>
      </c>
      <c r="Q2891" s="5">
        <f t="shared" si="271"/>
        <v>11</v>
      </c>
      <c r="R2891" s="1">
        <f t="shared" si="272"/>
        <v>293502.8</v>
      </c>
      <c r="S2891" s="1">
        <f t="shared" si="273"/>
        <v>1</v>
      </c>
      <c r="T2891" s="1" t="str">
        <f t="shared" si="274"/>
        <v>18-35</v>
      </c>
      <c r="U2891" s="1" t="str">
        <f t="shared" si="275"/>
        <v>No</v>
      </c>
    </row>
    <row r="2892" spans="1:21">
      <c r="A2892" s="1">
        <v>2891</v>
      </c>
      <c r="B2892" s="1">
        <v>4</v>
      </c>
      <c r="C2892" s="1" t="s">
        <v>29</v>
      </c>
      <c r="D2892" s="2">
        <v>45494</v>
      </c>
      <c r="E2892" s="2">
        <v>45505</v>
      </c>
      <c r="F2892" s="1" t="s">
        <v>19</v>
      </c>
      <c r="G2892" s="1" t="s">
        <v>46</v>
      </c>
      <c r="H2892" s="1" t="s">
        <v>23</v>
      </c>
      <c r="I2892" s="1">
        <v>68284.77</v>
      </c>
      <c r="J2892" s="1" t="s">
        <v>17</v>
      </c>
      <c r="K2892" s="1" t="s">
        <v>16</v>
      </c>
      <c r="N2892" s="3" t="str">
        <f>IF(LEFT(LOWER(C2892),1)="m","Male",IF(LEFT(LOWER(C2892),1)="f","Female","Unknown"))</f>
        <v>Female</v>
      </c>
      <c r="O2892" s="4" t="str">
        <f>IF(TRIM(LOWER(F2892))="neuro","Neurology",IF(TRIM(LOWER(F2892))="Neurology","Neurology",IF(TRIM(LOWER(F2892))="general ward","General",IF(TRIM(LOWER(F2892))="general","General",IF(TRIM(LOWER(F2892))="cardiology","Cardiology",IF(TRIM(LOWER(F2892))="Cardiology","Cardiology",IF(TRIM(LOWER(F2892))="Peads","Pediatrics",IF(TRIM(LOWER(F2892))="Pediatrics","Pediatrics",IF(TRIM(LOWER(F2892))="orthopedics","Orthopedics",IF(TRIM(LOWER(F2892))="Neurology","Neurology",IF(TRIM(LOWER(F2892))="Oncology","Oncology")))))))))))</f>
        <v>General</v>
      </c>
      <c r="P2892" s="3" t="str">
        <f t="shared" si="270"/>
        <v>Self</v>
      </c>
      <c r="Q2892" s="5">
        <f t="shared" si="271"/>
        <v>11</v>
      </c>
      <c r="R2892" s="1">
        <f t="shared" si="272"/>
        <v>68284.77</v>
      </c>
      <c r="S2892" s="1">
        <f t="shared" si="273"/>
        <v>1</v>
      </c>
      <c r="T2892" s="1" t="str">
        <f t="shared" si="274"/>
        <v>0-17</v>
      </c>
      <c r="U2892" s="1" t="str">
        <f t="shared" si="275"/>
        <v>Yes</v>
      </c>
    </row>
    <row r="2893" spans="1:21">
      <c r="A2893" s="1">
        <v>2892</v>
      </c>
      <c r="C2893" s="1" t="s">
        <v>44</v>
      </c>
      <c r="D2893" s="2">
        <v>45034</v>
      </c>
      <c r="E2893" s="2">
        <v>45053</v>
      </c>
      <c r="F2893" s="1" t="s">
        <v>30</v>
      </c>
      <c r="G2893" s="1" t="s">
        <v>22</v>
      </c>
      <c r="H2893" s="1" t="s">
        <v>47</v>
      </c>
      <c r="I2893" s="1">
        <v>235118.02</v>
      </c>
      <c r="J2893" s="1" t="s">
        <v>17</v>
      </c>
      <c r="K2893" s="1" t="s">
        <v>25</v>
      </c>
      <c r="N2893" s="3" t="str">
        <f>IF(LEFT(LOWER(C2893),1)="m","Male",IF(LEFT(LOWER(C2893),1)="f","Female","Unknown"))</f>
        <v>Female</v>
      </c>
      <c r="O2893" s="4" t="str">
        <f>IF(TRIM(LOWER(F2893))="neuro","Neurology",IF(TRIM(LOWER(F2893))="Neurology","Neurology",IF(TRIM(LOWER(F2893))="general ward","General",IF(TRIM(LOWER(F2893))="general","General",IF(TRIM(LOWER(F2893))="cardiology","Cardiology",IF(TRIM(LOWER(F2893))="Cardiology","Cardiology",IF(TRIM(LOWER(F2893))="Peads","Pediatrics",IF(TRIM(LOWER(F2893))="Pediatrics","Pediatrics",IF(TRIM(LOWER(F2893))="orthopedics","Orthopedics",IF(TRIM(LOWER(F2893))="Neurology","Neurology",IF(TRIM(LOWER(F2893))="Oncology","Oncology")))))))))))</f>
        <v>Pediatrics</v>
      </c>
      <c r="P2893" s="3" t="str">
        <f t="shared" si="270"/>
        <v>Government</v>
      </c>
      <c r="Q2893" s="5">
        <f t="shared" si="271"/>
        <v>19</v>
      </c>
      <c r="R2893" s="1">
        <f t="shared" si="272"/>
        <v>235118.02</v>
      </c>
      <c r="S2893" s="1">
        <f t="shared" si="273"/>
        <v>1</v>
      </c>
      <c r="T2893" s="1" t="str">
        <f t="shared" si="274"/>
        <v>0-17</v>
      </c>
      <c r="U2893" s="1" t="str">
        <f t="shared" si="275"/>
        <v>Yes</v>
      </c>
    </row>
    <row r="2894" spans="1:21">
      <c r="A2894" s="1">
        <v>2893</v>
      </c>
      <c r="B2894" s="1">
        <v>69</v>
      </c>
      <c r="C2894" s="1" t="s">
        <v>29</v>
      </c>
      <c r="D2894" s="2">
        <v>45595</v>
      </c>
      <c r="E2894" s="2">
        <v>45614</v>
      </c>
      <c r="F2894" s="1" t="s">
        <v>50</v>
      </c>
      <c r="G2894" s="1" t="s">
        <v>14</v>
      </c>
      <c r="H2894" s="1" t="s">
        <v>47</v>
      </c>
      <c r="I2894" s="1">
        <v>42943.91</v>
      </c>
      <c r="J2894" s="1" t="s">
        <v>16</v>
      </c>
      <c r="K2894" s="1" t="s">
        <v>25</v>
      </c>
      <c r="N2894" s="3" t="str">
        <f>IF(LEFT(LOWER(C2894),1)="m","Male",IF(LEFT(LOWER(C2894),1)="f","Female","Unknown"))</f>
        <v>Female</v>
      </c>
      <c r="O2894" s="4" t="str">
        <f>IF(TRIM(LOWER(F2894))="neuro","Neurology",IF(TRIM(LOWER(F2894))="Neurology","Neurology",IF(TRIM(LOWER(F2894))="general ward","General",IF(TRIM(LOWER(F2894))="general","General",IF(TRIM(LOWER(F2894))="cardiology","Cardiology",IF(TRIM(LOWER(F2894))="Cardiology","Cardiology",IF(TRIM(LOWER(F2894))="Peads","Pediatrics",IF(TRIM(LOWER(F2894))="Pediatrics","Pediatrics",IF(TRIM(LOWER(F2894))="orthopedics","Orthopedics",IF(TRIM(LOWER(F2894))="Neurology","Neurology",IF(TRIM(LOWER(F2894))="Oncology","Oncology")))))))))))</f>
        <v>Cardiology</v>
      </c>
      <c r="P2894" s="3" t="str">
        <f t="shared" si="270"/>
        <v>Private</v>
      </c>
      <c r="Q2894" s="5">
        <f t="shared" si="271"/>
        <v>19</v>
      </c>
      <c r="R2894" s="1">
        <f t="shared" si="272"/>
        <v>42943.91</v>
      </c>
      <c r="S2894" s="1">
        <f t="shared" si="273"/>
        <v>1</v>
      </c>
      <c r="T2894" s="1" t="str">
        <f t="shared" si="274"/>
        <v>66+</v>
      </c>
      <c r="U2894" s="1" t="str">
        <f t="shared" si="275"/>
        <v>Yes</v>
      </c>
    </row>
    <row r="2895" spans="1:21">
      <c r="A2895" s="1">
        <v>2894</v>
      </c>
      <c r="B2895" s="1">
        <v>61</v>
      </c>
      <c r="C2895" s="1" t="s">
        <v>34</v>
      </c>
      <c r="D2895" s="2">
        <v>45497</v>
      </c>
      <c r="E2895" s="2">
        <v>45505</v>
      </c>
      <c r="F2895" s="1" t="s">
        <v>30</v>
      </c>
      <c r="G2895" s="1" t="s">
        <v>36</v>
      </c>
      <c r="H2895" s="1" t="s">
        <v>37</v>
      </c>
      <c r="I2895" s="1">
        <v>300873.73</v>
      </c>
      <c r="J2895" s="1" t="s">
        <v>16</v>
      </c>
      <c r="K2895" s="1" t="s">
        <v>38</v>
      </c>
      <c r="N2895" s="3" t="str">
        <f>IF(LEFT(LOWER(C2895),1)="m","Male",IF(LEFT(LOWER(C2895),1)="f","Female","Unknown"))</f>
        <v>Male</v>
      </c>
      <c r="O2895" s="4" t="str">
        <f>IF(TRIM(LOWER(F2895))="neuro","Neurology",IF(TRIM(LOWER(F2895))="Neurology","Neurology",IF(TRIM(LOWER(F2895))="general ward","General",IF(TRIM(LOWER(F2895))="general","General",IF(TRIM(LOWER(F2895))="cardiology","Cardiology",IF(TRIM(LOWER(F2895))="Cardiology","Cardiology",IF(TRIM(LOWER(F2895))="Peads","Pediatrics",IF(TRIM(LOWER(F2895))="Pediatrics","Pediatrics",IF(TRIM(LOWER(F2895))="orthopedics","Orthopedics",IF(TRIM(LOWER(F2895))="Neurology","Neurology",IF(TRIM(LOWER(F2895))="Oncology","Oncology")))))))))))</f>
        <v>Pediatrics</v>
      </c>
      <c r="P2895" s="3" t="str">
        <f t="shared" si="270"/>
        <v>Government</v>
      </c>
      <c r="Q2895" s="5">
        <f t="shared" si="271"/>
        <v>8</v>
      </c>
      <c r="R2895" s="1">
        <f t="shared" si="272"/>
        <v>300873.73</v>
      </c>
      <c r="S2895" s="1">
        <f t="shared" si="273"/>
        <v>0</v>
      </c>
      <c r="T2895" s="1" t="str">
        <f t="shared" si="274"/>
        <v>51-65</v>
      </c>
      <c r="U2895" s="1" t="str">
        <f t="shared" si="275"/>
        <v>Yes</v>
      </c>
    </row>
    <row r="2896" spans="1:21">
      <c r="A2896" s="1">
        <v>2895</v>
      </c>
      <c r="B2896" s="1">
        <v>62</v>
      </c>
      <c r="C2896" s="1" t="s">
        <v>44</v>
      </c>
      <c r="D2896" s="2">
        <v>45076</v>
      </c>
      <c r="E2896" s="2">
        <v>45083</v>
      </c>
      <c r="F2896" s="1" t="s">
        <v>28</v>
      </c>
      <c r="G2896" s="1" t="s">
        <v>41</v>
      </c>
      <c r="H2896" s="1" t="s">
        <v>37</v>
      </c>
      <c r="I2896" s="1">
        <v>194801.54</v>
      </c>
      <c r="K2896" s="1" t="s">
        <v>17</v>
      </c>
      <c r="N2896" s="3" t="str">
        <f>IF(LEFT(LOWER(C2896),1)="m","Male",IF(LEFT(LOWER(C2896),1)="f","Female","Unknown"))</f>
        <v>Female</v>
      </c>
      <c r="O2896" s="4" t="str">
        <f>IF(TRIM(LOWER(F2896))="neuro","Neurology",IF(TRIM(LOWER(F2896))="Neurology","Neurology",IF(TRIM(LOWER(F2896))="general ward","General",IF(TRIM(LOWER(F2896))="general","General",IF(TRIM(LOWER(F2896))="cardiology","Cardiology",IF(TRIM(LOWER(F2896))="Cardiology","Cardiology",IF(TRIM(LOWER(F2896))="Peads","Pediatrics",IF(TRIM(LOWER(F2896))="Pediatrics","Pediatrics",IF(TRIM(LOWER(F2896))="orthopedics","Orthopedics",IF(TRIM(LOWER(F2896))="Neurology","Neurology",IF(TRIM(LOWER(F2896))="Oncology","Oncology")))))))))))</f>
        <v>Orthopedics</v>
      </c>
      <c r="P2896" s="3" t="str">
        <f t="shared" si="270"/>
        <v>Unknown</v>
      </c>
      <c r="Q2896" s="5">
        <f t="shared" si="271"/>
        <v>7</v>
      </c>
      <c r="R2896" s="1">
        <f t="shared" si="272"/>
        <v>194801.54</v>
      </c>
      <c r="S2896" s="1">
        <f t="shared" si="273"/>
        <v>1</v>
      </c>
      <c r="T2896" s="1" t="str">
        <f t="shared" si="274"/>
        <v>51-65</v>
      </c>
      <c r="U2896" s="1" t="str">
        <f t="shared" si="275"/>
        <v>Unknown</v>
      </c>
    </row>
    <row r="2897" spans="1:21">
      <c r="A2897" s="1">
        <v>2896</v>
      </c>
      <c r="B2897" s="1">
        <v>89</v>
      </c>
      <c r="C2897" s="1" t="s">
        <v>18</v>
      </c>
      <c r="D2897" s="2">
        <v>45346</v>
      </c>
      <c r="E2897" s="2">
        <v>45361</v>
      </c>
      <c r="F2897" s="1" t="s">
        <v>21</v>
      </c>
      <c r="G2897" s="1" t="s">
        <v>33</v>
      </c>
      <c r="H2897" s="1" t="s">
        <v>37</v>
      </c>
      <c r="I2897" s="1">
        <v>227312.89</v>
      </c>
      <c r="J2897" s="1" t="s">
        <v>25</v>
      </c>
      <c r="K2897" s="1" t="s">
        <v>25</v>
      </c>
      <c r="N2897" s="3" t="str">
        <f>IF(LEFT(LOWER(C2897),1)="m","Male",IF(LEFT(LOWER(C2897),1)="f","Female","Unknown"))</f>
        <v>Male</v>
      </c>
      <c r="O2897" s="4" t="str">
        <f>IF(TRIM(LOWER(F2897))="neuro","Neurology",IF(TRIM(LOWER(F2897))="Neurology","Neurology",IF(TRIM(LOWER(F2897))="general ward","General",IF(TRIM(LOWER(F2897))="general","General",IF(TRIM(LOWER(F2897))="cardiology","Cardiology",IF(TRIM(LOWER(F2897))="Cardiology","Cardiology",IF(TRIM(LOWER(F2897))="Peads","Pediatrics",IF(TRIM(LOWER(F2897))="Pediatrics","Pediatrics",IF(TRIM(LOWER(F2897))="orthopedics","Orthopedics",IF(TRIM(LOWER(F2897))="Neurology","Neurology",IF(TRIM(LOWER(F2897))="Oncology","Oncology")))))))))))</f>
        <v>General</v>
      </c>
      <c r="P2897" s="3" t="str">
        <f t="shared" si="270"/>
        <v>Self</v>
      </c>
      <c r="Q2897" s="5">
        <f t="shared" si="271"/>
        <v>15</v>
      </c>
      <c r="R2897" s="1">
        <f t="shared" si="272"/>
        <v>227312.89</v>
      </c>
      <c r="S2897" s="1">
        <f t="shared" si="273"/>
        <v>1</v>
      </c>
      <c r="T2897" s="1" t="str">
        <f t="shared" si="274"/>
        <v>66+</v>
      </c>
      <c r="U2897" s="1" t="str">
        <f t="shared" si="275"/>
        <v>Yes</v>
      </c>
    </row>
    <row r="2898" spans="1:21">
      <c r="A2898" s="1">
        <v>2897</v>
      </c>
      <c r="C2898" s="1" t="s">
        <v>12</v>
      </c>
      <c r="D2898" s="2">
        <v>45161</v>
      </c>
      <c r="E2898" s="2">
        <v>45172</v>
      </c>
      <c r="F2898" s="1" t="s">
        <v>35</v>
      </c>
      <c r="G2898" s="1" t="s">
        <v>36</v>
      </c>
      <c r="H2898" s="1" t="s">
        <v>47</v>
      </c>
      <c r="I2898" s="1">
        <v>89210.72</v>
      </c>
      <c r="J2898" s="1" t="s">
        <v>24</v>
      </c>
      <c r="K2898" s="1" t="s">
        <v>42</v>
      </c>
      <c r="N2898" s="3" t="str">
        <f>IF(LEFT(LOWER(C2898),1)="m","Male",IF(LEFT(LOWER(C2898),1)="f","Female","Unknown"))</f>
        <v>Unknown</v>
      </c>
      <c r="O2898" s="4" t="str">
        <f>IF(TRIM(LOWER(F2898))="neuro","Neurology",IF(TRIM(LOWER(F2898))="Neurology","Neurology",IF(TRIM(LOWER(F2898))="general ward","General",IF(TRIM(LOWER(F2898))="general","General",IF(TRIM(LOWER(F2898))="cardiology","Cardiology",IF(TRIM(LOWER(F2898))="Cardiology","Cardiology",IF(TRIM(LOWER(F2898))="Peads","Pediatrics",IF(TRIM(LOWER(F2898))="Pediatrics","Pediatrics",IF(TRIM(LOWER(F2898))="orthopedics","Orthopedics",IF(TRIM(LOWER(F2898))="Neurology","Neurology",IF(TRIM(LOWER(F2898))="Oncology","Oncology")))))))))))</f>
        <v>Cardiology</v>
      </c>
      <c r="P2898" s="3" t="str">
        <f t="shared" si="270"/>
        <v>Government</v>
      </c>
      <c r="Q2898" s="5">
        <f t="shared" si="271"/>
        <v>11</v>
      </c>
      <c r="R2898" s="1">
        <f t="shared" si="272"/>
        <v>89210.72</v>
      </c>
      <c r="S2898" s="1">
        <f t="shared" si="273"/>
        <v>0</v>
      </c>
      <c r="T2898" s="1" t="str">
        <f t="shared" si="274"/>
        <v>0-17</v>
      </c>
      <c r="U2898" s="1" t="str">
        <f t="shared" si="275"/>
        <v>No</v>
      </c>
    </row>
    <row r="2899" spans="1:21">
      <c r="A2899" s="1">
        <v>2898</v>
      </c>
      <c r="B2899" s="1">
        <v>51</v>
      </c>
      <c r="C2899" s="1" t="s">
        <v>44</v>
      </c>
      <c r="D2899" s="2">
        <v>45280</v>
      </c>
      <c r="E2899" s="2">
        <v>45299</v>
      </c>
      <c r="F2899" s="1" t="s">
        <v>45</v>
      </c>
      <c r="G2899" s="1" t="s">
        <v>22</v>
      </c>
      <c r="H2899" s="1" t="s">
        <v>47</v>
      </c>
      <c r="I2899" s="1">
        <v>312077.63</v>
      </c>
      <c r="J2899" s="1" t="s">
        <v>24</v>
      </c>
      <c r="K2899" s="1" t="s">
        <v>20</v>
      </c>
      <c r="N2899" s="3" t="str">
        <f>IF(LEFT(LOWER(C2899),1)="m","Male",IF(LEFT(LOWER(C2899),1)="f","Female","Unknown"))</f>
        <v>Female</v>
      </c>
      <c r="O2899" s="4" t="str">
        <f>IF(TRIM(LOWER(F2899))="neuro","Neurology",IF(TRIM(LOWER(F2899))="Neurology","Neurology",IF(TRIM(LOWER(F2899))="general ward","General",IF(TRIM(LOWER(F2899))="general","General",IF(TRIM(LOWER(F2899))="cardiology","Cardiology",IF(TRIM(LOWER(F2899))="Cardiology","Cardiology",IF(TRIM(LOWER(F2899))="Peads","Pediatrics",IF(TRIM(LOWER(F2899))="Pediatrics","Pediatrics",IF(TRIM(LOWER(F2899))="orthopedics","Orthopedics",IF(TRIM(LOWER(F2899))="Neurology","Neurology",IF(TRIM(LOWER(F2899))="Oncology","Oncology")))))))))))</f>
        <v>Neurology</v>
      </c>
      <c r="P2899" s="3" t="str">
        <f t="shared" si="270"/>
        <v>Government</v>
      </c>
      <c r="Q2899" s="5">
        <f t="shared" si="271"/>
        <v>19</v>
      </c>
      <c r="R2899" s="1">
        <f t="shared" si="272"/>
        <v>312077.63</v>
      </c>
      <c r="S2899" s="1">
        <f t="shared" si="273"/>
        <v>0</v>
      </c>
      <c r="T2899" s="1" t="str">
        <f t="shared" si="274"/>
        <v>51-65</v>
      </c>
      <c r="U2899" s="1" t="str">
        <f t="shared" si="275"/>
        <v>No</v>
      </c>
    </row>
    <row r="2900" spans="1:21">
      <c r="A2900" s="1">
        <v>2899</v>
      </c>
      <c r="B2900" s="1">
        <v>61</v>
      </c>
      <c r="C2900" s="1" t="s">
        <v>44</v>
      </c>
      <c r="D2900" s="2">
        <v>45531</v>
      </c>
      <c r="E2900" s="2">
        <v>45540</v>
      </c>
      <c r="F2900" s="1" t="s">
        <v>49</v>
      </c>
      <c r="G2900" s="1" t="s">
        <v>46</v>
      </c>
      <c r="H2900" s="1" t="s">
        <v>23</v>
      </c>
      <c r="I2900" s="1">
        <v>276713.21000000002</v>
      </c>
      <c r="J2900" s="1" t="s">
        <v>38</v>
      </c>
      <c r="K2900" s="1" t="s">
        <v>42</v>
      </c>
      <c r="N2900" s="3" t="str">
        <f>IF(LEFT(LOWER(C2900),1)="m","Male",IF(LEFT(LOWER(C2900),1)="f","Female","Unknown"))</f>
        <v>Female</v>
      </c>
      <c r="O2900" s="4" t="str">
        <f>IF(TRIM(LOWER(F2900))="neuro","Neurology",IF(TRIM(LOWER(F2900))="Neurology","Neurology",IF(TRIM(LOWER(F2900))="general ward","General",IF(TRIM(LOWER(F2900))="general","General",IF(TRIM(LOWER(F2900))="cardiology","Cardiology",IF(TRIM(LOWER(F2900))="Cardiology","Cardiology",IF(TRIM(LOWER(F2900))="Peads","Pediatrics",IF(TRIM(LOWER(F2900))="Pediatrics","Pediatrics",IF(TRIM(LOWER(F2900))="orthopedics","Orthopedics",IF(TRIM(LOWER(F2900))="Neurology","Neurology",IF(TRIM(LOWER(F2900))="Oncology","Oncology")))))))))))</f>
        <v>Oncology</v>
      </c>
      <c r="P2900" s="3" t="str">
        <f t="shared" si="270"/>
        <v>Self</v>
      </c>
      <c r="Q2900" s="5">
        <f t="shared" si="271"/>
        <v>9</v>
      </c>
      <c r="R2900" s="1">
        <f t="shared" si="272"/>
        <v>276713.21000000002</v>
      </c>
      <c r="S2900" s="1">
        <f t="shared" si="273"/>
        <v>0</v>
      </c>
      <c r="T2900" s="1" t="str">
        <f t="shared" si="274"/>
        <v>51-65</v>
      </c>
      <c r="U2900" s="1" t="str">
        <f t="shared" si="275"/>
        <v>No</v>
      </c>
    </row>
    <row r="2901" spans="1:21">
      <c r="A2901" s="1">
        <v>2900</v>
      </c>
      <c r="B2901" s="1">
        <v>89</v>
      </c>
      <c r="C2901" s="1" t="s">
        <v>44</v>
      </c>
      <c r="D2901" s="2">
        <v>45217</v>
      </c>
      <c r="E2901" s="2">
        <v>45220</v>
      </c>
      <c r="F2901" s="1" t="s">
        <v>21</v>
      </c>
      <c r="G2901" s="1" t="s">
        <v>36</v>
      </c>
      <c r="H2901" s="1" t="s">
        <v>51</v>
      </c>
      <c r="I2901" s="1">
        <v>327672.40000000002</v>
      </c>
      <c r="J2901" s="1" t="s">
        <v>16</v>
      </c>
      <c r="K2901" s="1" t="s">
        <v>42</v>
      </c>
      <c r="N2901" s="3" t="str">
        <f>IF(LEFT(LOWER(C2901),1)="m","Male",IF(LEFT(LOWER(C2901),1)="f","Female","Unknown"))</f>
        <v>Female</v>
      </c>
      <c r="O2901" s="4" t="str">
        <f>IF(TRIM(LOWER(F2901))="neuro","Neurology",IF(TRIM(LOWER(F2901))="Neurology","Neurology",IF(TRIM(LOWER(F2901))="general ward","General",IF(TRIM(LOWER(F2901))="general","General",IF(TRIM(LOWER(F2901))="cardiology","Cardiology",IF(TRIM(LOWER(F2901))="Cardiology","Cardiology",IF(TRIM(LOWER(F2901))="Peads","Pediatrics",IF(TRIM(LOWER(F2901))="Pediatrics","Pediatrics",IF(TRIM(LOWER(F2901))="orthopedics","Orthopedics",IF(TRIM(LOWER(F2901))="Neurology","Neurology",IF(TRIM(LOWER(F2901))="Oncology","Oncology")))))))))))</f>
        <v>General</v>
      </c>
      <c r="P2901" s="3" t="str">
        <f t="shared" si="270"/>
        <v>Government</v>
      </c>
      <c r="Q2901" s="5">
        <f t="shared" si="271"/>
        <v>3</v>
      </c>
      <c r="R2901" s="1">
        <f t="shared" si="272"/>
        <v>327672.40000000002</v>
      </c>
      <c r="S2901" s="1">
        <f t="shared" si="273"/>
        <v>0</v>
      </c>
      <c r="T2901" s="1" t="str">
        <f t="shared" si="274"/>
        <v>66+</v>
      </c>
      <c r="U2901" s="1" t="str">
        <f t="shared" si="275"/>
        <v>Yes</v>
      </c>
    </row>
    <row r="2902" spans="1:21">
      <c r="A2902" s="1">
        <v>2901</v>
      </c>
      <c r="B2902" s="1">
        <v>4</v>
      </c>
      <c r="C2902" s="1" t="s">
        <v>27</v>
      </c>
      <c r="D2902" s="2">
        <v>45585</v>
      </c>
      <c r="E2902" s="2">
        <v>45592</v>
      </c>
      <c r="F2902" s="1" t="s">
        <v>50</v>
      </c>
      <c r="G2902" s="1" t="s">
        <v>46</v>
      </c>
      <c r="H2902" s="1" t="s">
        <v>39</v>
      </c>
      <c r="I2902" s="1">
        <v>59621.14</v>
      </c>
      <c r="J2902" s="1" t="s">
        <v>38</v>
      </c>
      <c r="K2902" s="1" t="s">
        <v>17</v>
      </c>
      <c r="N2902" s="3" t="str">
        <f>IF(LEFT(LOWER(C2902),1)="m","Male",IF(LEFT(LOWER(C2902),1)="f","Female","Unknown"))</f>
        <v>Male</v>
      </c>
      <c r="O2902" s="4" t="str">
        <f>IF(TRIM(LOWER(F2902))="neuro","Neurology",IF(TRIM(LOWER(F2902))="Neurology","Neurology",IF(TRIM(LOWER(F2902))="general ward","General",IF(TRIM(LOWER(F2902))="general","General",IF(TRIM(LOWER(F2902))="cardiology","Cardiology",IF(TRIM(LOWER(F2902))="Cardiology","Cardiology",IF(TRIM(LOWER(F2902))="Peads","Pediatrics",IF(TRIM(LOWER(F2902))="Pediatrics","Pediatrics",IF(TRIM(LOWER(F2902))="orthopedics","Orthopedics",IF(TRIM(LOWER(F2902))="Neurology","Neurology",IF(TRIM(LOWER(F2902))="Oncology","Oncology")))))))))))</f>
        <v>Cardiology</v>
      </c>
      <c r="P2902" s="3" t="str">
        <f t="shared" si="270"/>
        <v>Self</v>
      </c>
      <c r="Q2902" s="5">
        <f t="shared" si="271"/>
        <v>7</v>
      </c>
      <c r="R2902" s="1">
        <f t="shared" si="272"/>
        <v>59621.14</v>
      </c>
      <c r="S2902" s="1">
        <f t="shared" si="273"/>
        <v>1</v>
      </c>
      <c r="T2902" s="1" t="str">
        <f t="shared" si="274"/>
        <v>0-17</v>
      </c>
      <c r="U2902" s="1" t="str">
        <f t="shared" si="275"/>
        <v>No</v>
      </c>
    </row>
    <row r="2903" spans="1:21">
      <c r="A2903" s="1">
        <v>2902</v>
      </c>
      <c r="B2903" s="1">
        <v>91</v>
      </c>
      <c r="C2903" s="1" t="s">
        <v>12</v>
      </c>
      <c r="D2903" s="2">
        <v>45055</v>
      </c>
      <c r="E2903" s="2">
        <v>45056</v>
      </c>
      <c r="F2903" s="1" t="s">
        <v>30</v>
      </c>
      <c r="G2903" s="1" t="s">
        <v>31</v>
      </c>
      <c r="H2903" s="1" t="s">
        <v>48</v>
      </c>
      <c r="I2903" s="1">
        <v>197813.33</v>
      </c>
      <c r="J2903" s="1" t="s">
        <v>25</v>
      </c>
      <c r="K2903" s="1" t="s">
        <v>16</v>
      </c>
      <c r="N2903" s="3" t="str">
        <f>IF(LEFT(LOWER(C2903),1)="m","Male",IF(LEFT(LOWER(C2903),1)="f","Female","Unknown"))</f>
        <v>Unknown</v>
      </c>
      <c r="O2903" s="4" t="str">
        <f>IF(TRIM(LOWER(F2903))="neuro","Neurology",IF(TRIM(LOWER(F2903))="Neurology","Neurology",IF(TRIM(LOWER(F2903))="general ward","General",IF(TRIM(LOWER(F2903))="general","General",IF(TRIM(LOWER(F2903))="cardiology","Cardiology",IF(TRIM(LOWER(F2903))="Cardiology","Cardiology",IF(TRIM(LOWER(F2903))="Peads","Pediatrics",IF(TRIM(LOWER(F2903))="Pediatrics","Pediatrics",IF(TRIM(LOWER(F2903))="orthopedics","Orthopedics",IF(TRIM(LOWER(F2903))="Neurology","Neurology",IF(TRIM(LOWER(F2903))="Oncology","Oncology")))))))))))</f>
        <v>Pediatrics</v>
      </c>
      <c r="P2903" s="3" t="str">
        <f t="shared" si="270"/>
        <v>Private</v>
      </c>
      <c r="Q2903" s="5">
        <f t="shared" si="271"/>
        <v>1</v>
      </c>
      <c r="R2903" s="1">
        <f t="shared" si="272"/>
        <v>197813.33</v>
      </c>
      <c r="S2903" s="1">
        <f t="shared" si="273"/>
        <v>1</v>
      </c>
      <c r="T2903" s="1" t="str">
        <f t="shared" si="274"/>
        <v>66+</v>
      </c>
      <c r="U2903" s="1" t="str">
        <f t="shared" si="275"/>
        <v>Yes</v>
      </c>
    </row>
    <row r="2904" spans="1:21">
      <c r="A2904" s="1">
        <v>2903</v>
      </c>
      <c r="B2904" s="1">
        <v>29</v>
      </c>
      <c r="C2904" s="1" t="s">
        <v>44</v>
      </c>
      <c r="D2904" s="2">
        <v>45343</v>
      </c>
      <c r="E2904" s="2">
        <v>45358</v>
      </c>
      <c r="F2904" s="1" t="s">
        <v>50</v>
      </c>
      <c r="G2904" s="1" t="s">
        <v>22</v>
      </c>
      <c r="H2904" s="1" t="s">
        <v>47</v>
      </c>
      <c r="I2904" s="1">
        <v>265802.02</v>
      </c>
      <c r="K2904" s="1" t="s">
        <v>42</v>
      </c>
      <c r="N2904" s="3" t="str">
        <f>IF(LEFT(LOWER(C2904),1)="m","Male",IF(LEFT(LOWER(C2904),1)="f","Female","Unknown"))</f>
        <v>Female</v>
      </c>
      <c r="O2904" s="4" t="str">
        <f>IF(TRIM(LOWER(F2904))="neuro","Neurology",IF(TRIM(LOWER(F2904))="Neurology","Neurology",IF(TRIM(LOWER(F2904))="general ward","General",IF(TRIM(LOWER(F2904))="general","General",IF(TRIM(LOWER(F2904))="cardiology","Cardiology",IF(TRIM(LOWER(F2904))="Cardiology","Cardiology",IF(TRIM(LOWER(F2904))="Peads","Pediatrics",IF(TRIM(LOWER(F2904))="Pediatrics","Pediatrics",IF(TRIM(LOWER(F2904))="orthopedics","Orthopedics",IF(TRIM(LOWER(F2904))="Neurology","Neurology",IF(TRIM(LOWER(F2904))="Oncology","Oncology")))))))))))</f>
        <v>Cardiology</v>
      </c>
      <c r="P2904" s="3" t="str">
        <f t="shared" si="270"/>
        <v>Government</v>
      </c>
      <c r="Q2904" s="5">
        <f t="shared" si="271"/>
        <v>15</v>
      </c>
      <c r="R2904" s="1">
        <f t="shared" si="272"/>
        <v>265802.02</v>
      </c>
      <c r="S2904" s="1">
        <f t="shared" si="273"/>
        <v>0</v>
      </c>
      <c r="T2904" s="1" t="str">
        <f t="shared" si="274"/>
        <v>18-35</v>
      </c>
      <c r="U2904" s="1" t="str">
        <f t="shared" si="275"/>
        <v>Unknown</v>
      </c>
    </row>
    <row r="2905" spans="1:21">
      <c r="A2905" s="1">
        <v>2904</v>
      </c>
      <c r="B2905" s="1">
        <v>79</v>
      </c>
      <c r="C2905" s="1" t="s">
        <v>26</v>
      </c>
      <c r="D2905" s="2">
        <v>45233</v>
      </c>
      <c r="E2905" s="2">
        <v>45247</v>
      </c>
      <c r="F2905" s="1" t="s">
        <v>13</v>
      </c>
      <c r="G2905" s="1" t="s">
        <v>46</v>
      </c>
      <c r="I2905" s="1">
        <v>220655.02</v>
      </c>
      <c r="J2905" s="1" t="s">
        <v>25</v>
      </c>
      <c r="K2905" s="1" t="s">
        <v>17</v>
      </c>
      <c r="N2905" s="3" t="str">
        <f>IF(LEFT(LOWER(C2905),1)="m","Male",IF(LEFT(LOWER(C2905),1)="f","Female","Unknown"))</f>
        <v>Female</v>
      </c>
      <c r="O2905" s="4" t="str">
        <f>IF(TRIM(LOWER(F2905))="neuro","Neurology",IF(TRIM(LOWER(F2905))="Neurology","Neurology",IF(TRIM(LOWER(F2905))="general ward","General",IF(TRIM(LOWER(F2905))="general","General",IF(TRIM(LOWER(F2905))="cardiology","Cardiology",IF(TRIM(LOWER(F2905))="Cardiology","Cardiology",IF(TRIM(LOWER(F2905))="Peads","Pediatrics",IF(TRIM(LOWER(F2905))="Pediatrics","Pediatrics",IF(TRIM(LOWER(F2905))="orthopedics","Orthopedics",IF(TRIM(LOWER(F2905))="Neurology","Neurology",IF(TRIM(LOWER(F2905))="Oncology","Oncology")))))))))))</f>
        <v>Neurology</v>
      </c>
      <c r="P2905" s="3" t="str">
        <f t="shared" si="270"/>
        <v>Self</v>
      </c>
      <c r="Q2905" s="5">
        <f t="shared" si="271"/>
        <v>14</v>
      </c>
      <c r="R2905" s="1">
        <f t="shared" si="272"/>
        <v>220655.02</v>
      </c>
      <c r="S2905" s="1">
        <f t="shared" si="273"/>
        <v>1</v>
      </c>
      <c r="T2905" s="1" t="str">
        <f t="shared" si="274"/>
        <v>66+</v>
      </c>
      <c r="U2905" s="1" t="str">
        <f t="shared" si="275"/>
        <v>Yes</v>
      </c>
    </row>
    <row r="2906" spans="1:21">
      <c r="A2906" s="1">
        <v>2905</v>
      </c>
      <c r="C2906" s="1" t="s">
        <v>12</v>
      </c>
      <c r="D2906" s="2">
        <v>45544</v>
      </c>
      <c r="E2906" s="2">
        <v>45549</v>
      </c>
      <c r="F2906" s="1" t="s">
        <v>21</v>
      </c>
      <c r="G2906" s="1" t="s">
        <v>36</v>
      </c>
      <c r="H2906" s="1" t="s">
        <v>37</v>
      </c>
      <c r="I2906" s="1">
        <v>206198.14</v>
      </c>
      <c r="K2906" s="1" t="s">
        <v>38</v>
      </c>
      <c r="N2906" s="3" t="str">
        <f>IF(LEFT(LOWER(C2906),1)="m","Male",IF(LEFT(LOWER(C2906),1)="f","Female","Unknown"))</f>
        <v>Unknown</v>
      </c>
      <c r="O2906" s="4" t="str">
        <f>IF(TRIM(LOWER(F2906))="neuro","Neurology",IF(TRIM(LOWER(F2906))="Neurology","Neurology",IF(TRIM(LOWER(F2906))="general ward","General",IF(TRIM(LOWER(F2906))="general","General",IF(TRIM(LOWER(F2906))="cardiology","Cardiology",IF(TRIM(LOWER(F2906))="Cardiology","Cardiology",IF(TRIM(LOWER(F2906))="Peads","Pediatrics",IF(TRIM(LOWER(F2906))="Pediatrics","Pediatrics",IF(TRIM(LOWER(F2906))="orthopedics","Orthopedics",IF(TRIM(LOWER(F2906))="Neurology","Neurology",IF(TRIM(LOWER(F2906))="Oncology","Oncology")))))))))))</f>
        <v>General</v>
      </c>
      <c r="P2906" s="3" t="str">
        <f t="shared" si="270"/>
        <v>Government</v>
      </c>
      <c r="Q2906" s="5">
        <f t="shared" si="271"/>
        <v>5</v>
      </c>
      <c r="R2906" s="1">
        <f t="shared" si="272"/>
        <v>206198.14</v>
      </c>
      <c r="S2906" s="1">
        <f t="shared" si="273"/>
        <v>0</v>
      </c>
      <c r="T2906" s="1" t="str">
        <f t="shared" si="274"/>
        <v>0-17</v>
      </c>
      <c r="U2906" s="1" t="str">
        <f t="shared" si="275"/>
        <v>Unknown</v>
      </c>
    </row>
    <row r="2907" spans="1:21">
      <c r="A2907" s="1">
        <v>2906</v>
      </c>
      <c r="C2907" s="1" t="s">
        <v>29</v>
      </c>
      <c r="D2907" s="2">
        <v>45388</v>
      </c>
      <c r="E2907" s="2">
        <v>45395</v>
      </c>
      <c r="F2907" s="1" t="s">
        <v>40</v>
      </c>
      <c r="G2907" s="1" t="s">
        <v>36</v>
      </c>
      <c r="I2907" s="1">
        <v>141942.98000000001</v>
      </c>
      <c r="J2907" s="1" t="s">
        <v>24</v>
      </c>
      <c r="K2907" s="1" t="s">
        <v>17</v>
      </c>
      <c r="N2907" s="3" t="str">
        <f>IF(LEFT(LOWER(C2907),1)="m","Male",IF(LEFT(LOWER(C2907),1)="f","Female","Unknown"))</f>
        <v>Female</v>
      </c>
      <c r="O2907" s="4" t="str">
        <f>IF(TRIM(LOWER(F2907))="neuro","Neurology",IF(TRIM(LOWER(F2907))="Neurology","Neurology",IF(TRIM(LOWER(F2907))="general ward","General",IF(TRIM(LOWER(F2907))="general","General",IF(TRIM(LOWER(F2907))="cardiology","Cardiology",IF(TRIM(LOWER(F2907))="Cardiology","Cardiology",IF(TRIM(LOWER(F2907))="Peads","Pediatrics",IF(TRIM(LOWER(F2907))="Pediatrics","Pediatrics",IF(TRIM(LOWER(F2907))="orthopedics","Orthopedics",IF(TRIM(LOWER(F2907))="Neurology","Neurology",IF(TRIM(LOWER(F2907))="Oncology","Oncology")))))))))))</f>
        <v>Pediatrics</v>
      </c>
      <c r="P2907" s="3" t="str">
        <f t="shared" si="270"/>
        <v>Government</v>
      </c>
      <c r="Q2907" s="5">
        <f t="shared" si="271"/>
        <v>7</v>
      </c>
      <c r="R2907" s="1">
        <f t="shared" si="272"/>
        <v>141942.98000000001</v>
      </c>
      <c r="S2907" s="1">
        <f t="shared" si="273"/>
        <v>1</v>
      </c>
      <c r="T2907" s="1" t="str">
        <f t="shared" si="274"/>
        <v>0-17</v>
      </c>
      <c r="U2907" s="1" t="str">
        <f t="shared" si="275"/>
        <v>No</v>
      </c>
    </row>
    <row r="2908" spans="1:21">
      <c r="A2908" s="1">
        <v>2907</v>
      </c>
      <c r="B2908" s="1">
        <v>13</v>
      </c>
      <c r="C2908" s="1" t="s">
        <v>12</v>
      </c>
      <c r="D2908" s="2">
        <v>45452</v>
      </c>
      <c r="E2908" s="2">
        <v>45462</v>
      </c>
      <c r="F2908" s="1" t="s">
        <v>52</v>
      </c>
      <c r="G2908" s="1" t="s">
        <v>31</v>
      </c>
      <c r="H2908" s="1" t="s">
        <v>48</v>
      </c>
      <c r="I2908" s="1">
        <v>334965.31</v>
      </c>
      <c r="J2908" s="1" t="s">
        <v>24</v>
      </c>
      <c r="K2908" s="1" t="s">
        <v>20</v>
      </c>
      <c r="N2908" s="3" t="str">
        <f>IF(LEFT(LOWER(C2908),1)="m","Male",IF(LEFT(LOWER(C2908),1)="f","Female","Unknown"))</f>
        <v>Unknown</v>
      </c>
      <c r="O2908" s="4" t="str">
        <f>IF(TRIM(LOWER(F2908))="neuro","Neurology",IF(TRIM(LOWER(F2908))="Neurology","Neurology",IF(TRIM(LOWER(F2908))="general ward","General",IF(TRIM(LOWER(F2908))="general","General",IF(TRIM(LOWER(F2908))="cardiology","Cardiology",IF(TRIM(LOWER(F2908))="Cardiology","Cardiology",IF(TRIM(LOWER(F2908))="Peads","Pediatrics",IF(TRIM(LOWER(F2908))="Pediatrics","Pediatrics",IF(TRIM(LOWER(F2908))="orthopedics","Orthopedics",IF(TRIM(LOWER(F2908))="Neurology","Neurology",IF(TRIM(LOWER(F2908))="Oncology","Oncology")))))))))))</f>
        <v>Oncology</v>
      </c>
      <c r="P2908" s="3" t="str">
        <f t="shared" si="270"/>
        <v>Private</v>
      </c>
      <c r="Q2908" s="5">
        <f t="shared" si="271"/>
        <v>10</v>
      </c>
      <c r="R2908" s="1">
        <f t="shared" si="272"/>
        <v>334965.31</v>
      </c>
      <c r="S2908" s="1">
        <f t="shared" si="273"/>
        <v>0</v>
      </c>
      <c r="T2908" s="1" t="str">
        <f t="shared" si="274"/>
        <v>0-17</v>
      </c>
      <c r="U2908" s="1" t="str">
        <f t="shared" si="275"/>
        <v>No</v>
      </c>
    </row>
    <row r="2909" spans="1:21">
      <c r="A2909" s="1">
        <v>2908</v>
      </c>
      <c r="C2909" s="1" t="s">
        <v>29</v>
      </c>
      <c r="D2909" s="2">
        <v>45394</v>
      </c>
      <c r="E2909" s="2">
        <v>45406</v>
      </c>
      <c r="F2909" s="1" t="s">
        <v>49</v>
      </c>
      <c r="G2909" s="1" t="s">
        <v>31</v>
      </c>
      <c r="H2909" s="1" t="s">
        <v>15</v>
      </c>
      <c r="I2909" s="1">
        <v>63334.66</v>
      </c>
      <c r="J2909" s="1" t="s">
        <v>42</v>
      </c>
      <c r="K2909" s="1" t="s">
        <v>25</v>
      </c>
      <c r="N2909" s="3" t="str">
        <f>IF(LEFT(LOWER(C2909),1)="m","Male",IF(LEFT(LOWER(C2909),1)="f","Female","Unknown"))</f>
        <v>Female</v>
      </c>
      <c r="O2909" s="4" t="str">
        <f>IF(TRIM(LOWER(F2909))="neuro","Neurology",IF(TRIM(LOWER(F2909))="Neurology","Neurology",IF(TRIM(LOWER(F2909))="general ward","General",IF(TRIM(LOWER(F2909))="general","General",IF(TRIM(LOWER(F2909))="cardiology","Cardiology",IF(TRIM(LOWER(F2909))="Cardiology","Cardiology",IF(TRIM(LOWER(F2909))="Peads","Pediatrics",IF(TRIM(LOWER(F2909))="Pediatrics","Pediatrics",IF(TRIM(LOWER(F2909))="orthopedics","Orthopedics",IF(TRIM(LOWER(F2909))="Neurology","Neurology",IF(TRIM(LOWER(F2909))="Oncology","Oncology")))))))))))</f>
        <v>Oncology</v>
      </c>
      <c r="P2909" s="3" t="str">
        <f t="shared" si="270"/>
        <v>Private</v>
      </c>
      <c r="Q2909" s="5">
        <f t="shared" si="271"/>
        <v>12</v>
      </c>
      <c r="R2909" s="1">
        <f t="shared" si="272"/>
        <v>63334.66</v>
      </c>
      <c r="S2909" s="1">
        <f t="shared" si="273"/>
        <v>1</v>
      </c>
      <c r="T2909" s="1" t="str">
        <f t="shared" si="274"/>
        <v>0-17</v>
      </c>
      <c r="U2909" s="1" t="str">
        <f t="shared" si="275"/>
        <v>No</v>
      </c>
    </row>
    <row r="2910" spans="1:21">
      <c r="A2910" s="1">
        <v>2909</v>
      </c>
      <c r="B2910" s="1">
        <v>49</v>
      </c>
      <c r="C2910" s="1" t="s">
        <v>27</v>
      </c>
      <c r="D2910" s="2">
        <v>45005</v>
      </c>
      <c r="E2910" s="2">
        <v>45011</v>
      </c>
      <c r="F2910" s="1" t="s">
        <v>45</v>
      </c>
      <c r="G2910" s="1" t="s">
        <v>31</v>
      </c>
      <c r="H2910" s="1" t="s">
        <v>51</v>
      </c>
      <c r="I2910" s="1">
        <v>288189.77</v>
      </c>
      <c r="J2910" s="1" t="s">
        <v>38</v>
      </c>
      <c r="K2910" s="1" t="s">
        <v>20</v>
      </c>
      <c r="N2910" s="3" t="str">
        <f>IF(LEFT(LOWER(C2910),1)="m","Male",IF(LEFT(LOWER(C2910),1)="f","Female","Unknown"))</f>
        <v>Male</v>
      </c>
      <c r="O2910" s="4" t="str">
        <f>IF(TRIM(LOWER(F2910))="neuro","Neurology",IF(TRIM(LOWER(F2910))="Neurology","Neurology",IF(TRIM(LOWER(F2910))="general ward","General",IF(TRIM(LOWER(F2910))="general","General",IF(TRIM(LOWER(F2910))="cardiology","Cardiology",IF(TRIM(LOWER(F2910))="Cardiology","Cardiology",IF(TRIM(LOWER(F2910))="Peads","Pediatrics",IF(TRIM(LOWER(F2910))="Pediatrics","Pediatrics",IF(TRIM(LOWER(F2910))="orthopedics","Orthopedics",IF(TRIM(LOWER(F2910))="Neurology","Neurology",IF(TRIM(LOWER(F2910))="Oncology","Oncology")))))))))))</f>
        <v>Neurology</v>
      </c>
      <c r="P2910" s="3" t="str">
        <f t="shared" si="270"/>
        <v>Private</v>
      </c>
      <c r="Q2910" s="5">
        <f t="shared" si="271"/>
        <v>6</v>
      </c>
      <c r="R2910" s="1">
        <f t="shared" si="272"/>
        <v>288189.77</v>
      </c>
      <c r="S2910" s="1">
        <f t="shared" si="273"/>
        <v>0</v>
      </c>
      <c r="T2910" s="1" t="str">
        <f t="shared" si="274"/>
        <v>36-50</v>
      </c>
      <c r="U2910" s="1" t="str">
        <f t="shared" si="275"/>
        <v>No</v>
      </c>
    </row>
    <row r="2911" spans="1:21">
      <c r="A2911" s="1">
        <v>2910</v>
      </c>
      <c r="B2911" s="1">
        <v>6</v>
      </c>
      <c r="C2911" s="1" t="s">
        <v>34</v>
      </c>
      <c r="D2911" s="2">
        <v>45502</v>
      </c>
      <c r="E2911" s="2">
        <v>45513</v>
      </c>
      <c r="F2911" s="1" t="s">
        <v>43</v>
      </c>
      <c r="G2911" s="1" t="s">
        <v>41</v>
      </c>
      <c r="H2911" s="1" t="s">
        <v>37</v>
      </c>
      <c r="I2911" s="1">
        <v>95049.79</v>
      </c>
      <c r="K2911" s="1" t="s">
        <v>17</v>
      </c>
      <c r="N2911" s="3" t="str">
        <f>IF(LEFT(LOWER(C2911),1)="m","Male",IF(LEFT(LOWER(C2911),1)="f","Female","Unknown"))</f>
        <v>Male</v>
      </c>
      <c r="O2911" s="4" t="str">
        <f>IF(TRIM(LOWER(F2911))="neuro","Neurology",IF(TRIM(LOWER(F2911))="Neurology","Neurology",IF(TRIM(LOWER(F2911))="general ward","General",IF(TRIM(LOWER(F2911))="general","General",IF(TRIM(LOWER(F2911))="cardiology","Cardiology",IF(TRIM(LOWER(F2911))="Cardiology","Cardiology",IF(TRIM(LOWER(F2911))="Peads","Pediatrics",IF(TRIM(LOWER(F2911))="Pediatrics","Pediatrics",IF(TRIM(LOWER(F2911))="orthopedics","Orthopedics",IF(TRIM(LOWER(F2911))="Neurology","Neurology",IF(TRIM(LOWER(F2911))="Oncology","Oncology")))))))))))</f>
        <v>Orthopedics</v>
      </c>
      <c r="P2911" s="3" t="str">
        <f t="shared" si="270"/>
        <v>Unknown</v>
      </c>
      <c r="Q2911" s="5">
        <f t="shared" si="271"/>
        <v>11</v>
      </c>
      <c r="R2911" s="1">
        <f t="shared" si="272"/>
        <v>95049.79</v>
      </c>
      <c r="S2911" s="1">
        <f t="shared" si="273"/>
        <v>1</v>
      </c>
      <c r="T2911" s="1" t="str">
        <f t="shared" si="274"/>
        <v>0-17</v>
      </c>
      <c r="U2911" s="1" t="str">
        <f t="shared" si="275"/>
        <v>Unknown</v>
      </c>
    </row>
    <row r="2912" spans="1:21">
      <c r="A2912" s="1">
        <v>2911</v>
      </c>
      <c r="C2912" s="1" t="s">
        <v>26</v>
      </c>
      <c r="D2912" s="2">
        <v>45049</v>
      </c>
      <c r="E2912" s="2">
        <v>45063</v>
      </c>
      <c r="F2912" s="1" t="s">
        <v>40</v>
      </c>
      <c r="G2912" s="1" t="s">
        <v>41</v>
      </c>
      <c r="H2912" s="1" t="s">
        <v>37</v>
      </c>
      <c r="I2912" s="1">
        <v>70704.45</v>
      </c>
      <c r="J2912" s="1" t="s">
        <v>24</v>
      </c>
      <c r="K2912" s="1" t="s">
        <v>38</v>
      </c>
      <c r="N2912" s="3" t="str">
        <f>IF(LEFT(LOWER(C2912),1)="m","Male",IF(LEFT(LOWER(C2912),1)="f","Female","Unknown"))</f>
        <v>Female</v>
      </c>
      <c r="O2912" s="4" t="str">
        <f>IF(TRIM(LOWER(F2912))="neuro","Neurology",IF(TRIM(LOWER(F2912))="Neurology","Neurology",IF(TRIM(LOWER(F2912))="general ward","General",IF(TRIM(LOWER(F2912))="general","General",IF(TRIM(LOWER(F2912))="cardiology","Cardiology",IF(TRIM(LOWER(F2912))="Cardiology","Cardiology",IF(TRIM(LOWER(F2912))="Peads","Pediatrics",IF(TRIM(LOWER(F2912))="Pediatrics","Pediatrics",IF(TRIM(LOWER(F2912))="orthopedics","Orthopedics",IF(TRIM(LOWER(F2912))="Neurology","Neurology",IF(TRIM(LOWER(F2912))="Oncology","Oncology")))))))))))</f>
        <v>Pediatrics</v>
      </c>
      <c r="P2912" s="3" t="str">
        <f t="shared" si="270"/>
        <v>Unknown</v>
      </c>
      <c r="Q2912" s="5">
        <f t="shared" si="271"/>
        <v>14</v>
      </c>
      <c r="R2912" s="1">
        <f t="shared" si="272"/>
        <v>70704.45</v>
      </c>
      <c r="S2912" s="1">
        <f t="shared" si="273"/>
        <v>0</v>
      </c>
      <c r="T2912" s="1" t="str">
        <f t="shared" si="274"/>
        <v>0-17</v>
      </c>
      <c r="U2912" s="1" t="str">
        <f t="shared" si="275"/>
        <v>No</v>
      </c>
    </row>
    <row r="2913" spans="1:21">
      <c r="A2913" s="1">
        <v>2912</v>
      </c>
      <c r="B2913" s="1">
        <v>48</v>
      </c>
      <c r="C2913" s="1" t="s">
        <v>26</v>
      </c>
      <c r="D2913" s="2">
        <v>45616</v>
      </c>
      <c r="E2913" s="2">
        <v>45630</v>
      </c>
      <c r="F2913" s="1" t="s">
        <v>19</v>
      </c>
      <c r="G2913" s="1" t="s">
        <v>22</v>
      </c>
      <c r="H2913" s="1" t="s">
        <v>23</v>
      </c>
      <c r="I2913" s="1">
        <v>267572.68</v>
      </c>
      <c r="J2913" s="1" t="s">
        <v>25</v>
      </c>
      <c r="K2913" s="1" t="s">
        <v>16</v>
      </c>
      <c r="N2913" s="3" t="str">
        <f>IF(LEFT(LOWER(C2913),1)="m","Male",IF(LEFT(LOWER(C2913),1)="f","Female","Unknown"))</f>
        <v>Female</v>
      </c>
      <c r="O2913" s="4" t="str">
        <f>IF(TRIM(LOWER(F2913))="neuro","Neurology",IF(TRIM(LOWER(F2913))="Neurology","Neurology",IF(TRIM(LOWER(F2913))="general ward","General",IF(TRIM(LOWER(F2913))="general","General",IF(TRIM(LOWER(F2913))="cardiology","Cardiology",IF(TRIM(LOWER(F2913))="Cardiology","Cardiology",IF(TRIM(LOWER(F2913))="Peads","Pediatrics",IF(TRIM(LOWER(F2913))="Pediatrics","Pediatrics",IF(TRIM(LOWER(F2913))="orthopedics","Orthopedics",IF(TRIM(LOWER(F2913))="Neurology","Neurology",IF(TRIM(LOWER(F2913))="Oncology","Oncology")))))))))))</f>
        <v>General</v>
      </c>
      <c r="P2913" s="3" t="str">
        <f t="shared" si="270"/>
        <v>Government</v>
      </c>
      <c r="Q2913" s="5">
        <f t="shared" si="271"/>
        <v>14</v>
      </c>
      <c r="R2913" s="1">
        <f t="shared" si="272"/>
        <v>267572.68</v>
      </c>
      <c r="S2913" s="1">
        <f t="shared" si="273"/>
        <v>1</v>
      </c>
      <c r="T2913" s="1" t="str">
        <f t="shared" si="274"/>
        <v>36-50</v>
      </c>
      <c r="U2913" s="1" t="str">
        <f t="shared" si="275"/>
        <v>Yes</v>
      </c>
    </row>
    <row r="2914" spans="1:21">
      <c r="A2914" s="1">
        <v>2913</v>
      </c>
      <c r="B2914" s="1">
        <v>66</v>
      </c>
      <c r="C2914" s="1" t="s">
        <v>12</v>
      </c>
      <c r="D2914" s="2">
        <v>45639</v>
      </c>
      <c r="E2914" s="2">
        <v>45652</v>
      </c>
      <c r="F2914" s="1" t="s">
        <v>45</v>
      </c>
      <c r="G2914" s="1" t="s">
        <v>31</v>
      </c>
      <c r="H2914" s="1" t="s">
        <v>32</v>
      </c>
      <c r="I2914" s="1">
        <v>281464.78000000003</v>
      </c>
      <c r="J2914" s="1" t="s">
        <v>42</v>
      </c>
      <c r="K2914" s="1" t="s">
        <v>42</v>
      </c>
      <c r="N2914" s="3" t="str">
        <f>IF(LEFT(LOWER(C2914),1)="m","Male",IF(LEFT(LOWER(C2914),1)="f","Female","Unknown"))</f>
        <v>Unknown</v>
      </c>
      <c r="O2914" s="4" t="str">
        <f>IF(TRIM(LOWER(F2914))="neuro","Neurology",IF(TRIM(LOWER(F2914))="Neurology","Neurology",IF(TRIM(LOWER(F2914))="general ward","General",IF(TRIM(LOWER(F2914))="general","General",IF(TRIM(LOWER(F2914))="cardiology","Cardiology",IF(TRIM(LOWER(F2914))="Cardiology","Cardiology",IF(TRIM(LOWER(F2914))="Peads","Pediatrics",IF(TRIM(LOWER(F2914))="Pediatrics","Pediatrics",IF(TRIM(LOWER(F2914))="orthopedics","Orthopedics",IF(TRIM(LOWER(F2914))="Neurology","Neurology",IF(TRIM(LOWER(F2914))="Oncology","Oncology")))))))))))</f>
        <v>Neurology</v>
      </c>
      <c r="P2914" s="3" t="str">
        <f t="shared" si="270"/>
        <v>Private</v>
      </c>
      <c r="Q2914" s="5">
        <f t="shared" si="271"/>
        <v>13</v>
      </c>
      <c r="R2914" s="1">
        <f t="shared" si="272"/>
        <v>281464.78000000003</v>
      </c>
      <c r="S2914" s="1">
        <f t="shared" si="273"/>
        <v>0</v>
      </c>
      <c r="T2914" s="1" t="str">
        <f t="shared" si="274"/>
        <v>66+</v>
      </c>
      <c r="U2914" s="1" t="str">
        <f t="shared" si="275"/>
        <v>No</v>
      </c>
    </row>
    <row r="2915" spans="1:21">
      <c r="A2915" s="1">
        <v>2914</v>
      </c>
      <c r="B2915" s="1">
        <v>78</v>
      </c>
      <c r="C2915" s="1" t="s">
        <v>29</v>
      </c>
      <c r="D2915" s="2">
        <v>45615</v>
      </c>
      <c r="E2915" s="2">
        <v>45627</v>
      </c>
      <c r="F2915" s="1" t="s">
        <v>21</v>
      </c>
      <c r="G2915" s="1" t="s">
        <v>22</v>
      </c>
      <c r="H2915" s="1" t="s">
        <v>37</v>
      </c>
      <c r="I2915" s="1">
        <v>154114.07</v>
      </c>
      <c r="J2915" s="1" t="s">
        <v>42</v>
      </c>
      <c r="K2915" s="1" t="s">
        <v>42</v>
      </c>
      <c r="N2915" s="3" t="str">
        <f>IF(LEFT(LOWER(C2915),1)="m","Male",IF(LEFT(LOWER(C2915),1)="f","Female","Unknown"))</f>
        <v>Female</v>
      </c>
      <c r="O2915" s="4" t="str">
        <f>IF(TRIM(LOWER(F2915))="neuro","Neurology",IF(TRIM(LOWER(F2915))="Neurology","Neurology",IF(TRIM(LOWER(F2915))="general ward","General",IF(TRIM(LOWER(F2915))="general","General",IF(TRIM(LOWER(F2915))="cardiology","Cardiology",IF(TRIM(LOWER(F2915))="Cardiology","Cardiology",IF(TRIM(LOWER(F2915))="Peads","Pediatrics",IF(TRIM(LOWER(F2915))="Pediatrics","Pediatrics",IF(TRIM(LOWER(F2915))="orthopedics","Orthopedics",IF(TRIM(LOWER(F2915))="Neurology","Neurology",IF(TRIM(LOWER(F2915))="Oncology","Oncology")))))))))))</f>
        <v>General</v>
      </c>
      <c r="P2915" s="3" t="str">
        <f t="shared" si="270"/>
        <v>Government</v>
      </c>
      <c r="Q2915" s="5">
        <f t="shared" si="271"/>
        <v>12</v>
      </c>
      <c r="R2915" s="1">
        <f t="shared" si="272"/>
        <v>154114.07</v>
      </c>
      <c r="S2915" s="1">
        <f t="shared" si="273"/>
        <v>0</v>
      </c>
      <c r="T2915" s="1" t="str">
        <f t="shared" si="274"/>
        <v>66+</v>
      </c>
      <c r="U2915" s="1" t="str">
        <f t="shared" si="275"/>
        <v>No</v>
      </c>
    </row>
    <row r="2916" spans="1:21">
      <c r="A2916" s="1">
        <v>2915</v>
      </c>
      <c r="B2916" s="1">
        <v>43</v>
      </c>
      <c r="C2916" s="1" t="s">
        <v>12</v>
      </c>
      <c r="D2916" s="2">
        <v>45310</v>
      </c>
      <c r="E2916" s="2">
        <v>45311</v>
      </c>
      <c r="F2916" s="1" t="s">
        <v>40</v>
      </c>
      <c r="G2916" s="1" t="s">
        <v>14</v>
      </c>
      <c r="H2916" s="1" t="s">
        <v>32</v>
      </c>
      <c r="I2916" s="1">
        <v>158035.19</v>
      </c>
      <c r="J2916" s="1" t="s">
        <v>25</v>
      </c>
      <c r="K2916" s="1" t="s">
        <v>17</v>
      </c>
      <c r="N2916" s="3" t="str">
        <f>IF(LEFT(LOWER(C2916),1)="m","Male",IF(LEFT(LOWER(C2916),1)="f","Female","Unknown"))</f>
        <v>Unknown</v>
      </c>
      <c r="O2916" s="4" t="str">
        <f>IF(TRIM(LOWER(F2916))="neuro","Neurology",IF(TRIM(LOWER(F2916))="Neurology","Neurology",IF(TRIM(LOWER(F2916))="general ward","General",IF(TRIM(LOWER(F2916))="general","General",IF(TRIM(LOWER(F2916))="cardiology","Cardiology",IF(TRIM(LOWER(F2916))="Cardiology","Cardiology",IF(TRIM(LOWER(F2916))="Peads","Pediatrics",IF(TRIM(LOWER(F2916))="Pediatrics","Pediatrics",IF(TRIM(LOWER(F2916))="orthopedics","Orthopedics",IF(TRIM(LOWER(F2916))="Neurology","Neurology",IF(TRIM(LOWER(F2916))="Oncology","Oncology")))))))))))</f>
        <v>Pediatrics</v>
      </c>
      <c r="P2916" s="3" t="str">
        <f t="shared" si="270"/>
        <v>Private</v>
      </c>
      <c r="Q2916" s="5">
        <f t="shared" si="271"/>
        <v>1</v>
      </c>
      <c r="R2916" s="1">
        <f t="shared" si="272"/>
        <v>158035.19</v>
      </c>
      <c r="S2916" s="1">
        <f t="shared" si="273"/>
        <v>1</v>
      </c>
      <c r="T2916" s="1" t="str">
        <f t="shared" si="274"/>
        <v>36-50</v>
      </c>
      <c r="U2916" s="1" t="str">
        <f t="shared" si="275"/>
        <v>Yes</v>
      </c>
    </row>
    <row r="2917" spans="1:21">
      <c r="A2917" s="1">
        <v>2916</v>
      </c>
      <c r="B2917" s="1">
        <v>68</v>
      </c>
      <c r="C2917" s="1" t="s">
        <v>27</v>
      </c>
      <c r="D2917" s="2">
        <v>45525</v>
      </c>
      <c r="E2917" s="2">
        <v>45536</v>
      </c>
      <c r="F2917" s="1" t="s">
        <v>49</v>
      </c>
      <c r="G2917" s="1" t="s">
        <v>33</v>
      </c>
      <c r="H2917" s="1" t="s">
        <v>51</v>
      </c>
      <c r="I2917" s="1">
        <v>210635.41</v>
      </c>
      <c r="J2917" s="1" t="s">
        <v>25</v>
      </c>
      <c r="K2917" s="1" t="s">
        <v>42</v>
      </c>
      <c r="N2917" s="3" t="str">
        <f>IF(LEFT(LOWER(C2917),1)="m","Male",IF(LEFT(LOWER(C2917),1)="f","Female","Unknown"))</f>
        <v>Male</v>
      </c>
      <c r="O2917" s="4" t="str">
        <f>IF(TRIM(LOWER(F2917))="neuro","Neurology",IF(TRIM(LOWER(F2917))="Neurology","Neurology",IF(TRIM(LOWER(F2917))="general ward","General",IF(TRIM(LOWER(F2917))="general","General",IF(TRIM(LOWER(F2917))="cardiology","Cardiology",IF(TRIM(LOWER(F2917))="Cardiology","Cardiology",IF(TRIM(LOWER(F2917))="Peads","Pediatrics",IF(TRIM(LOWER(F2917))="Pediatrics","Pediatrics",IF(TRIM(LOWER(F2917))="orthopedics","Orthopedics",IF(TRIM(LOWER(F2917))="Neurology","Neurology",IF(TRIM(LOWER(F2917))="Oncology","Oncology")))))))))))</f>
        <v>Oncology</v>
      </c>
      <c r="P2917" s="3" t="str">
        <f t="shared" si="270"/>
        <v>Self</v>
      </c>
      <c r="Q2917" s="5">
        <f t="shared" si="271"/>
        <v>11</v>
      </c>
      <c r="R2917" s="1">
        <f t="shared" si="272"/>
        <v>210635.41</v>
      </c>
      <c r="S2917" s="1">
        <f t="shared" si="273"/>
        <v>0</v>
      </c>
      <c r="T2917" s="1" t="str">
        <f t="shared" si="274"/>
        <v>66+</v>
      </c>
      <c r="U2917" s="1" t="str">
        <f t="shared" si="275"/>
        <v>Yes</v>
      </c>
    </row>
    <row r="2918" spans="1:21">
      <c r="A2918" s="1">
        <v>2917</v>
      </c>
      <c r="B2918" s="1">
        <v>7</v>
      </c>
      <c r="C2918" s="1" t="s">
        <v>44</v>
      </c>
      <c r="D2918" s="2">
        <v>45506</v>
      </c>
      <c r="E2918" s="2">
        <v>45514</v>
      </c>
      <c r="F2918" s="1" t="s">
        <v>28</v>
      </c>
      <c r="G2918" s="1" t="s">
        <v>22</v>
      </c>
      <c r="H2918" s="1" t="s">
        <v>39</v>
      </c>
      <c r="I2918" s="1">
        <v>249635.89</v>
      </c>
      <c r="J2918" s="1" t="s">
        <v>16</v>
      </c>
      <c r="K2918" s="1" t="s">
        <v>25</v>
      </c>
      <c r="N2918" s="3" t="str">
        <f>IF(LEFT(LOWER(C2918),1)="m","Male",IF(LEFT(LOWER(C2918),1)="f","Female","Unknown"))</f>
        <v>Female</v>
      </c>
      <c r="O2918" s="4" t="str">
        <f>IF(TRIM(LOWER(F2918))="neuro","Neurology",IF(TRIM(LOWER(F2918))="Neurology","Neurology",IF(TRIM(LOWER(F2918))="general ward","General",IF(TRIM(LOWER(F2918))="general","General",IF(TRIM(LOWER(F2918))="cardiology","Cardiology",IF(TRIM(LOWER(F2918))="Cardiology","Cardiology",IF(TRIM(LOWER(F2918))="Peads","Pediatrics",IF(TRIM(LOWER(F2918))="Pediatrics","Pediatrics",IF(TRIM(LOWER(F2918))="orthopedics","Orthopedics",IF(TRIM(LOWER(F2918))="Neurology","Neurology",IF(TRIM(LOWER(F2918))="Oncology","Oncology")))))))))))</f>
        <v>Orthopedics</v>
      </c>
      <c r="P2918" s="3" t="str">
        <f t="shared" si="270"/>
        <v>Government</v>
      </c>
      <c r="Q2918" s="5">
        <f t="shared" si="271"/>
        <v>8</v>
      </c>
      <c r="R2918" s="1">
        <f t="shared" si="272"/>
        <v>249635.89</v>
      </c>
      <c r="S2918" s="1">
        <f t="shared" si="273"/>
        <v>1</v>
      </c>
      <c r="T2918" s="1" t="str">
        <f t="shared" si="274"/>
        <v>0-17</v>
      </c>
      <c r="U2918" s="1" t="str">
        <f t="shared" si="275"/>
        <v>Yes</v>
      </c>
    </row>
    <row r="2919" spans="1:21">
      <c r="A2919" s="1">
        <v>2918</v>
      </c>
      <c r="B2919" s="1">
        <v>51</v>
      </c>
      <c r="C2919" s="1" t="s">
        <v>34</v>
      </c>
      <c r="D2919" s="2">
        <v>45032</v>
      </c>
      <c r="E2919" s="2">
        <v>45049</v>
      </c>
      <c r="F2919" s="1" t="s">
        <v>52</v>
      </c>
      <c r="G2919" s="1" t="s">
        <v>46</v>
      </c>
      <c r="H2919" s="1" t="s">
        <v>37</v>
      </c>
      <c r="I2919" s="1">
        <v>49539.82</v>
      </c>
      <c r="J2919" s="1" t="s">
        <v>17</v>
      </c>
      <c r="K2919" s="1" t="s">
        <v>42</v>
      </c>
      <c r="N2919" s="3" t="str">
        <f>IF(LEFT(LOWER(C2919),1)="m","Male",IF(LEFT(LOWER(C2919),1)="f","Female","Unknown"))</f>
        <v>Male</v>
      </c>
      <c r="O2919" s="4" t="str">
        <f>IF(TRIM(LOWER(F2919))="neuro","Neurology",IF(TRIM(LOWER(F2919))="Neurology","Neurology",IF(TRIM(LOWER(F2919))="general ward","General",IF(TRIM(LOWER(F2919))="general","General",IF(TRIM(LOWER(F2919))="cardiology","Cardiology",IF(TRIM(LOWER(F2919))="Cardiology","Cardiology",IF(TRIM(LOWER(F2919))="Peads","Pediatrics",IF(TRIM(LOWER(F2919))="Pediatrics","Pediatrics",IF(TRIM(LOWER(F2919))="orthopedics","Orthopedics",IF(TRIM(LOWER(F2919))="Neurology","Neurology",IF(TRIM(LOWER(F2919))="Oncology","Oncology")))))))))))</f>
        <v>Oncology</v>
      </c>
      <c r="P2919" s="3" t="str">
        <f t="shared" si="270"/>
        <v>Self</v>
      </c>
      <c r="Q2919" s="5">
        <f t="shared" si="271"/>
        <v>17</v>
      </c>
      <c r="R2919" s="1">
        <f t="shared" si="272"/>
        <v>49539.82</v>
      </c>
      <c r="S2919" s="1">
        <f t="shared" si="273"/>
        <v>0</v>
      </c>
      <c r="T2919" s="1" t="str">
        <f t="shared" si="274"/>
        <v>51-65</v>
      </c>
      <c r="U2919" s="1" t="str">
        <f t="shared" si="275"/>
        <v>Yes</v>
      </c>
    </row>
    <row r="2920" spans="1:21">
      <c r="A2920" s="1">
        <v>2919</v>
      </c>
      <c r="B2920" s="1">
        <v>21</v>
      </c>
      <c r="C2920" s="1" t="s">
        <v>34</v>
      </c>
      <c r="D2920" s="2">
        <v>45272</v>
      </c>
      <c r="E2920" s="2">
        <v>45290</v>
      </c>
      <c r="F2920" s="1" t="s">
        <v>35</v>
      </c>
      <c r="G2920" s="1" t="s">
        <v>14</v>
      </c>
      <c r="H2920" s="1" t="s">
        <v>47</v>
      </c>
      <c r="I2920" s="1">
        <v>308178.23</v>
      </c>
      <c r="J2920" s="1" t="s">
        <v>16</v>
      </c>
      <c r="K2920" s="1" t="s">
        <v>25</v>
      </c>
      <c r="N2920" s="3" t="str">
        <f>IF(LEFT(LOWER(C2920),1)="m","Male",IF(LEFT(LOWER(C2920),1)="f","Female","Unknown"))</f>
        <v>Male</v>
      </c>
      <c r="O2920" s="4" t="str">
        <f>IF(TRIM(LOWER(F2920))="neuro","Neurology",IF(TRIM(LOWER(F2920))="Neurology","Neurology",IF(TRIM(LOWER(F2920))="general ward","General",IF(TRIM(LOWER(F2920))="general","General",IF(TRIM(LOWER(F2920))="cardiology","Cardiology",IF(TRIM(LOWER(F2920))="Cardiology","Cardiology",IF(TRIM(LOWER(F2920))="Peads","Pediatrics",IF(TRIM(LOWER(F2920))="Pediatrics","Pediatrics",IF(TRIM(LOWER(F2920))="orthopedics","Orthopedics",IF(TRIM(LOWER(F2920))="Neurology","Neurology",IF(TRIM(LOWER(F2920))="Oncology","Oncology")))))))))))</f>
        <v>Cardiology</v>
      </c>
      <c r="P2920" s="3" t="str">
        <f t="shared" si="270"/>
        <v>Private</v>
      </c>
      <c r="Q2920" s="5">
        <f t="shared" si="271"/>
        <v>18</v>
      </c>
      <c r="R2920" s="1">
        <f t="shared" si="272"/>
        <v>308178.23</v>
      </c>
      <c r="S2920" s="1">
        <f t="shared" si="273"/>
        <v>1</v>
      </c>
      <c r="T2920" s="1" t="str">
        <f t="shared" si="274"/>
        <v>18-35</v>
      </c>
      <c r="U2920" s="1" t="str">
        <f t="shared" si="275"/>
        <v>Yes</v>
      </c>
    </row>
    <row r="2921" spans="1:21">
      <c r="A2921" s="1">
        <v>2920</v>
      </c>
      <c r="B2921" s="1">
        <v>58</v>
      </c>
      <c r="C2921" s="1" t="s">
        <v>29</v>
      </c>
      <c r="D2921" s="2">
        <v>45281</v>
      </c>
      <c r="E2921" s="2">
        <v>45298</v>
      </c>
      <c r="F2921" s="1" t="s">
        <v>52</v>
      </c>
      <c r="G2921" s="1" t="s">
        <v>33</v>
      </c>
      <c r="H2921" s="1" t="s">
        <v>51</v>
      </c>
      <c r="I2921" s="1">
        <v>143079.46</v>
      </c>
      <c r="K2921" s="1" t="s">
        <v>16</v>
      </c>
      <c r="N2921" s="3" t="str">
        <f>IF(LEFT(LOWER(C2921),1)="m","Male",IF(LEFT(LOWER(C2921),1)="f","Female","Unknown"))</f>
        <v>Female</v>
      </c>
      <c r="O2921" s="4" t="str">
        <f>IF(TRIM(LOWER(F2921))="neuro","Neurology",IF(TRIM(LOWER(F2921))="Neurology","Neurology",IF(TRIM(LOWER(F2921))="general ward","General",IF(TRIM(LOWER(F2921))="general","General",IF(TRIM(LOWER(F2921))="cardiology","Cardiology",IF(TRIM(LOWER(F2921))="Cardiology","Cardiology",IF(TRIM(LOWER(F2921))="Peads","Pediatrics",IF(TRIM(LOWER(F2921))="Pediatrics","Pediatrics",IF(TRIM(LOWER(F2921))="orthopedics","Orthopedics",IF(TRIM(LOWER(F2921))="Neurology","Neurology",IF(TRIM(LOWER(F2921))="Oncology","Oncology")))))))))))</f>
        <v>Oncology</v>
      </c>
      <c r="P2921" s="3" t="str">
        <f t="shared" si="270"/>
        <v>Self</v>
      </c>
      <c r="Q2921" s="5">
        <f t="shared" si="271"/>
        <v>17</v>
      </c>
      <c r="R2921" s="1">
        <f t="shared" si="272"/>
        <v>143079.46</v>
      </c>
      <c r="S2921" s="1">
        <f t="shared" si="273"/>
        <v>1</v>
      </c>
      <c r="T2921" s="1" t="str">
        <f t="shared" si="274"/>
        <v>51-65</v>
      </c>
      <c r="U2921" s="1" t="str">
        <f t="shared" si="275"/>
        <v>Unknown</v>
      </c>
    </row>
    <row r="2922" spans="1:21">
      <c r="A2922" s="1">
        <v>2921</v>
      </c>
      <c r="B2922" s="1">
        <v>20</v>
      </c>
      <c r="C2922" s="1" t="s">
        <v>44</v>
      </c>
      <c r="D2922" s="2">
        <v>44959</v>
      </c>
      <c r="E2922" s="2">
        <v>44976</v>
      </c>
      <c r="F2922" s="1" t="s">
        <v>50</v>
      </c>
      <c r="G2922" s="1" t="s">
        <v>36</v>
      </c>
      <c r="H2922" s="1" t="s">
        <v>37</v>
      </c>
      <c r="I2922" s="1">
        <v>170279.67</v>
      </c>
      <c r="J2922" s="1" t="s">
        <v>38</v>
      </c>
      <c r="K2922" s="1" t="s">
        <v>42</v>
      </c>
      <c r="N2922" s="3" t="str">
        <f>IF(LEFT(LOWER(C2922),1)="m","Male",IF(LEFT(LOWER(C2922),1)="f","Female","Unknown"))</f>
        <v>Female</v>
      </c>
      <c r="O2922" s="4" t="str">
        <f>IF(TRIM(LOWER(F2922))="neuro","Neurology",IF(TRIM(LOWER(F2922))="Neurology","Neurology",IF(TRIM(LOWER(F2922))="general ward","General",IF(TRIM(LOWER(F2922))="general","General",IF(TRIM(LOWER(F2922))="cardiology","Cardiology",IF(TRIM(LOWER(F2922))="Cardiology","Cardiology",IF(TRIM(LOWER(F2922))="Peads","Pediatrics",IF(TRIM(LOWER(F2922))="Pediatrics","Pediatrics",IF(TRIM(LOWER(F2922))="orthopedics","Orthopedics",IF(TRIM(LOWER(F2922))="Neurology","Neurology",IF(TRIM(LOWER(F2922))="Oncology","Oncology")))))))))))</f>
        <v>Cardiology</v>
      </c>
      <c r="P2922" s="3" t="str">
        <f t="shared" si="270"/>
        <v>Government</v>
      </c>
      <c r="Q2922" s="5">
        <f t="shared" si="271"/>
        <v>17</v>
      </c>
      <c r="R2922" s="1">
        <f t="shared" si="272"/>
        <v>170279.67</v>
      </c>
      <c r="S2922" s="1">
        <f t="shared" si="273"/>
        <v>0</v>
      </c>
      <c r="T2922" s="1" t="str">
        <f t="shared" si="274"/>
        <v>18-35</v>
      </c>
      <c r="U2922" s="1" t="str">
        <f t="shared" si="275"/>
        <v>No</v>
      </c>
    </row>
    <row r="2923" spans="1:21">
      <c r="A2923" s="1">
        <v>2922</v>
      </c>
      <c r="C2923" s="1" t="s">
        <v>27</v>
      </c>
      <c r="D2923" s="2">
        <v>45591</v>
      </c>
      <c r="E2923" s="2">
        <v>45597</v>
      </c>
      <c r="F2923" s="1" t="s">
        <v>43</v>
      </c>
      <c r="G2923" s="1" t="s">
        <v>14</v>
      </c>
      <c r="H2923" s="1" t="s">
        <v>23</v>
      </c>
      <c r="I2923" s="1">
        <v>293731.40999999997</v>
      </c>
      <c r="K2923" s="1" t="s">
        <v>38</v>
      </c>
      <c r="N2923" s="3" t="str">
        <f>IF(LEFT(LOWER(C2923),1)="m","Male",IF(LEFT(LOWER(C2923),1)="f","Female","Unknown"))</f>
        <v>Male</v>
      </c>
      <c r="O2923" s="4" t="str">
        <f>IF(TRIM(LOWER(F2923))="neuro","Neurology",IF(TRIM(LOWER(F2923))="Neurology","Neurology",IF(TRIM(LOWER(F2923))="general ward","General",IF(TRIM(LOWER(F2923))="general","General",IF(TRIM(LOWER(F2923))="cardiology","Cardiology",IF(TRIM(LOWER(F2923))="Cardiology","Cardiology",IF(TRIM(LOWER(F2923))="Peads","Pediatrics",IF(TRIM(LOWER(F2923))="Pediatrics","Pediatrics",IF(TRIM(LOWER(F2923))="orthopedics","Orthopedics",IF(TRIM(LOWER(F2923))="Neurology","Neurology",IF(TRIM(LOWER(F2923))="Oncology","Oncology")))))))))))</f>
        <v>Orthopedics</v>
      </c>
      <c r="P2923" s="3" t="str">
        <f t="shared" si="270"/>
        <v>Private</v>
      </c>
      <c r="Q2923" s="5">
        <f t="shared" si="271"/>
        <v>6</v>
      </c>
      <c r="R2923" s="1">
        <f t="shared" si="272"/>
        <v>293731.40999999997</v>
      </c>
      <c r="S2923" s="1">
        <f t="shared" si="273"/>
        <v>0</v>
      </c>
      <c r="T2923" s="1" t="str">
        <f t="shared" si="274"/>
        <v>0-17</v>
      </c>
      <c r="U2923" s="1" t="str">
        <f t="shared" si="275"/>
        <v>Unknown</v>
      </c>
    </row>
    <row r="2924" spans="1:21">
      <c r="A2924" s="1">
        <v>2923</v>
      </c>
      <c r="B2924" s="1">
        <v>60</v>
      </c>
      <c r="C2924" s="1" t="s">
        <v>34</v>
      </c>
      <c r="D2924" s="2">
        <v>45270</v>
      </c>
      <c r="E2924" s="2">
        <v>45288</v>
      </c>
      <c r="F2924" s="1" t="s">
        <v>30</v>
      </c>
      <c r="G2924" s="1" t="s">
        <v>22</v>
      </c>
      <c r="H2924" s="1" t="s">
        <v>37</v>
      </c>
      <c r="I2924" s="1">
        <v>63437.09</v>
      </c>
      <c r="J2924" s="1" t="s">
        <v>42</v>
      </c>
      <c r="K2924" s="1" t="s">
        <v>16</v>
      </c>
      <c r="N2924" s="3" t="str">
        <f>IF(LEFT(LOWER(C2924),1)="m","Male",IF(LEFT(LOWER(C2924),1)="f","Female","Unknown"))</f>
        <v>Male</v>
      </c>
      <c r="O2924" s="4" t="str">
        <f>IF(TRIM(LOWER(F2924))="neuro","Neurology",IF(TRIM(LOWER(F2924))="Neurology","Neurology",IF(TRIM(LOWER(F2924))="general ward","General",IF(TRIM(LOWER(F2924))="general","General",IF(TRIM(LOWER(F2924))="cardiology","Cardiology",IF(TRIM(LOWER(F2924))="Cardiology","Cardiology",IF(TRIM(LOWER(F2924))="Peads","Pediatrics",IF(TRIM(LOWER(F2924))="Pediatrics","Pediatrics",IF(TRIM(LOWER(F2924))="orthopedics","Orthopedics",IF(TRIM(LOWER(F2924))="Neurology","Neurology",IF(TRIM(LOWER(F2924))="Oncology","Oncology")))))))))))</f>
        <v>Pediatrics</v>
      </c>
      <c r="P2924" s="3" t="str">
        <f t="shared" si="270"/>
        <v>Government</v>
      </c>
      <c r="Q2924" s="5">
        <f t="shared" si="271"/>
        <v>18</v>
      </c>
      <c r="R2924" s="1">
        <f t="shared" si="272"/>
        <v>63437.09</v>
      </c>
      <c r="S2924" s="1">
        <f t="shared" si="273"/>
        <v>1</v>
      </c>
      <c r="T2924" s="1" t="str">
        <f t="shared" si="274"/>
        <v>51-65</v>
      </c>
      <c r="U2924" s="1" t="str">
        <f t="shared" si="275"/>
        <v>No</v>
      </c>
    </row>
    <row r="2925" spans="1:21">
      <c r="A2925" s="1">
        <v>2924</v>
      </c>
      <c r="B2925" s="1">
        <v>9</v>
      </c>
      <c r="C2925" s="1" t="s">
        <v>18</v>
      </c>
      <c r="D2925" s="2">
        <v>45293</v>
      </c>
      <c r="E2925" s="2">
        <v>45299</v>
      </c>
      <c r="F2925" s="1" t="s">
        <v>40</v>
      </c>
      <c r="G2925" s="1" t="s">
        <v>36</v>
      </c>
      <c r="H2925" s="1" t="s">
        <v>37</v>
      </c>
      <c r="I2925" s="1">
        <v>245315.73</v>
      </c>
      <c r="J2925" s="1" t="s">
        <v>17</v>
      </c>
      <c r="K2925" s="1" t="s">
        <v>42</v>
      </c>
      <c r="N2925" s="3" t="str">
        <f>IF(LEFT(LOWER(C2925),1)="m","Male",IF(LEFT(LOWER(C2925),1)="f","Female","Unknown"))</f>
        <v>Male</v>
      </c>
      <c r="O2925" s="4" t="str">
        <f>IF(TRIM(LOWER(F2925))="neuro","Neurology",IF(TRIM(LOWER(F2925))="Neurology","Neurology",IF(TRIM(LOWER(F2925))="general ward","General",IF(TRIM(LOWER(F2925))="general","General",IF(TRIM(LOWER(F2925))="cardiology","Cardiology",IF(TRIM(LOWER(F2925))="Cardiology","Cardiology",IF(TRIM(LOWER(F2925))="Peads","Pediatrics",IF(TRIM(LOWER(F2925))="Pediatrics","Pediatrics",IF(TRIM(LOWER(F2925))="orthopedics","Orthopedics",IF(TRIM(LOWER(F2925))="Neurology","Neurology",IF(TRIM(LOWER(F2925))="Oncology","Oncology")))))))))))</f>
        <v>Pediatrics</v>
      </c>
      <c r="P2925" s="3" t="str">
        <f t="shared" si="270"/>
        <v>Government</v>
      </c>
      <c r="Q2925" s="5">
        <f t="shared" si="271"/>
        <v>6</v>
      </c>
      <c r="R2925" s="1">
        <f t="shared" si="272"/>
        <v>245315.73</v>
      </c>
      <c r="S2925" s="1">
        <f t="shared" si="273"/>
        <v>0</v>
      </c>
      <c r="T2925" s="1" t="str">
        <f t="shared" si="274"/>
        <v>0-17</v>
      </c>
      <c r="U2925" s="1" t="str">
        <f t="shared" si="275"/>
        <v>Yes</v>
      </c>
    </row>
    <row r="2926" spans="1:21">
      <c r="A2926" s="1">
        <v>2925</v>
      </c>
      <c r="B2926" s="1">
        <v>61</v>
      </c>
      <c r="C2926" s="1" t="s">
        <v>44</v>
      </c>
      <c r="D2926" s="2">
        <v>45361</v>
      </c>
      <c r="E2926" s="2">
        <v>45370</v>
      </c>
      <c r="F2926" s="1" t="s">
        <v>40</v>
      </c>
      <c r="G2926" s="1" t="s">
        <v>41</v>
      </c>
      <c r="H2926" s="1" t="s">
        <v>23</v>
      </c>
      <c r="I2926" s="1">
        <v>153081.28</v>
      </c>
      <c r="J2926" s="1" t="s">
        <v>38</v>
      </c>
      <c r="K2926" s="1" t="s">
        <v>38</v>
      </c>
      <c r="N2926" s="3" t="str">
        <f>IF(LEFT(LOWER(C2926),1)="m","Male",IF(LEFT(LOWER(C2926),1)="f","Female","Unknown"))</f>
        <v>Female</v>
      </c>
      <c r="O2926" s="4" t="str">
        <f>IF(TRIM(LOWER(F2926))="neuro","Neurology",IF(TRIM(LOWER(F2926))="Neurology","Neurology",IF(TRIM(LOWER(F2926))="general ward","General",IF(TRIM(LOWER(F2926))="general","General",IF(TRIM(LOWER(F2926))="cardiology","Cardiology",IF(TRIM(LOWER(F2926))="Cardiology","Cardiology",IF(TRIM(LOWER(F2926))="Peads","Pediatrics",IF(TRIM(LOWER(F2926))="Pediatrics","Pediatrics",IF(TRIM(LOWER(F2926))="orthopedics","Orthopedics",IF(TRIM(LOWER(F2926))="Neurology","Neurology",IF(TRIM(LOWER(F2926))="Oncology","Oncology")))))))))))</f>
        <v>Pediatrics</v>
      </c>
      <c r="P2926" s="3" t="str">
        <f t="shared" si="270"/>
        <v>Unknown</v>
      </c>
      <c r="Q2926" s="5">
        <f t="shared" si="271"/>
        <v>9</v>
      </c>
      <c r="R2926" s="1">
        <f t="shared" si="272"/>
        <v>153081.28</v>
      </c>
      <c r="S2926" s="1">
        <f t="shared" si="273"/>
        <v>0</v>
      </c>
      <c r="T2926" s="1" t="str">
        <f t="shared" si="274"/>
        <v>51-65</v>
      </c>
      <c r="U2926" s="1" t="str">
        <f t="shared" si="275"/>
        <v>No</v>
      </c>
    </row>
    <row r="2927" spans="1:21">
      <c r="A2927" s="1">
        <v>2926</v>
      </c>
      <c r="B2927" s="1">
        <v>90</v>
      </c>
      <c r="C2927" s="1" t="s">
        <v>34</v>
      </c>
      <c r="D2927" s="2">
        <v>45496</v>
      </c>
      <c r="E2927" s="2">
        <v>45513</v>
      </c>
      <c r="F2927" s="1" t="s">
        <v>52</v>
      </c>
      <c r="G2927" s="1" t="s">
        <v>14</v>
      </c>
      <c r="H2927" s="1" t="s">
        <v>51</v>
      </c>
      <c r="I2927" s="1">
        <v>231607.37</v>
      </c>
      <c r="K2927" s="1" t="s">
        <v>25</v>
      </c>
      <c r="N2927" s="3" t="str">
        <f>IF(LEFT(LOWER(C2927),1)="m","Male",IF(LEFT(LOWER(C2927),1)="f","Female","Unknown"))</f>
        <v>Male</v>
      </c>
      <c r="O2927" s="4" t="str">
        <f>IF(TRIM(LOWER(F2927))="neuro","Neurology",IF(TRIM(LOWER(F2927))="Neurology","Neurology",IF(TRIM(LOWER(F2927))="general ward","General",IF(TRIM(LOWER(F2927))="general","General",IF(TRIM(LOWER(F2927))="cardiology","Cardiology",IF(TRIM(LOWER(F2927))="Cardiology","Cardiology",IF(TRIM(LOWER(F2927))="Peads","Pediatrics",IF(TRIM(LOWER(F2927))="Pediatrics","Pediatrics",IF(TRIM(LOWER(F2927))="orthopedics","Orthopedics",IF(TRIM(LOWER(F2927))="Neurology","Neurology",IF(TRIM(LOWER(F2927))="Oncology","Oncology")))))))))))</f>
        <v>Oncology</v>
      </c>
      <c r="P2927" s="3" t="str">
        <f t="shared" si="270"/>
        <v>Private</v>
      </c>
      <c r="Q2927" s="5">
        <f t="shared" si="271"/>
        <v>17</v>
      </c>
      <c r="R2927" s="1">
        <f t="shared" si="272"/>
        <v>231607.37</v>
      </c>
      <c r="S2927" s="1">
        <f t="shared" si="273"/>
        <v>1</v>
      </c>
      <c r="T2927" s="1" t="str">
        <f t="shared" si="274"/>
        <v>66+</v>
      </c>
      <c r="U2927" s="1" t="str">
        <f t="shared" si="275"/>
        <v>Unknown</v>
      </c>
    </row>
    <row r="2928" spans="1:21">
      <c r="A2928" s="1">
        <v>2927</v>
      </c>
      <c r="C2928" s="1" t="s">
        <v>27</v>
      </c>
      <c r="D2928" s="2">
        <v>45317</v>
      </c>
      <c r="E2928" s="2">
        <v>45322</v>
      </c>
      <c r="F2928" s="1" t="s">
        <v>19</v>
      </c>
      <c r="G2928" s="1" t="s">
        <v>46</v>
      </c>
      <c r="H2928" s="1" t="s">
        <v>47</v>
      </c>
      <c r="I2928" s="1">
        <v>202267.49</v>
      </c>
      <c r="J2928" s="1" t="s">
        <v>17</v>
      </c>
      <c r="K2928" s="1" t="s">
        <v>42</v>
      </c>
      <c r="N2928" s="3" t="str">
        <f>IF(LEFT(LOWER(C2928),1)="m","Male",IF(LEFT(LOWER(C2928),1)="f","Female","Unknown"))</f>
        <v>Male</v>
      </c>
      <c r="O2928" s="4" t="str">
        <f>IF(TRIM(LOWER(F2928))="neuro","Neurology",IF(TRIM(LOWER(F2928))="Neurology","Neurology",IF(TRIM(LOWER(F2928))="general ward","General",IF(TRIM(LOWER(F2928))="general","General",IF(TRIM(LOWER(F2928))="cardiology","Cardiology",IF(TRIM(LOWER(F2928))="Cardiology","Cardiology",IF(TRIM(LOWER(F2928))="Peads","Pediatrics",IF(TRIM(LOWER(F2928))="Pediatrics","Pediatrics",IF(TRIM(LOWER(F2928))="orthopedics","Orthopedics",IF(TRIM(LOWER(F2928))="Neurology","Neurology",IF(TRIM(LOWER(F2928))="Oncology","Oncology")))))))))))</f>
        <v>General</v>
      </c>
      <c r="P2928" s="3" t="str">
        <f t="shared" si="270"/>
        <v>Self</v>
      </c>
      <c r="Q2928" s="5">
        <f t="shared" si="271"/>
        <v>5</v>
      </c>
      <c r="R2928" s="1">
        <f t="shared" si="272"/>
        <v>202267.49</v>
      </c>
      <c r="S2928" s="1">
        <f t="shared" si="273"/>
        <v>0</v>
      </c>
      <c r="T2928" s="1" t="str">
        <f t="shared" si="274"/>
        <v>0-17</v>
      </c>
      <c r="U2928" s="1" t="str">
        <f t="shared" si="275"/>
        <v>Yes</v>
      </c>
    </row>
    <row r="2929" spans="1:21">
      <c r="A2929" s="1">
        <v>2928</v>
      </c>
      <c r="C2929" s="1" t="s">
        <v>34</v>
      </c>
      <c r="D2929" s="2">
        <v>45290</v>
      </c>
      <c r="E2929" s="2">
        <v>45292</v>
      </c>
      <c r="F2929" s="1" t="s">
        <v>13</v>
      </c>
      <c r="G2929" s="1" t="s">
        <v>14</v>
      </c>
      <c r="H2929" s="1" t="s">
        <v>37</v>
      </c>
      <c r="I2929" s="1">
        <v>38791.360000000001</v>
      </c>
      <c r="J2929" s="1" t="s">
        <v>24</v>
      </c>
      <c r="K2929" s="1" t="s">
        <v>17</v>
      </c>
      <c r="N2929" s="3" t="str">
        <f>IF(LEFT(LOWER(C2929),1)="m","Male",IF(LEFT(LOWER(C2929),1)="f","Female","Unknown"))</f>
        <v>Male</v>
      </c>
      <c r="O2929" s="4" t="str">
        <f>IF(TRIM(LOWER(F2929))="neuro","Neurology",IF(TRIM(LOWER(F2929))="Neurology","Neurology",IF(TRIM(LOWER(F2929))="general ward","General",IF(TRIM(LOWER(F2929))="general","General",IF(TRIM(LOWER(F2929))="cardiology","Cardiology",IF(TRIM(LOWER(F2929))="Cardiology","Cardiology",IF(TRIM(LOWER(F2929))="Peads","Pediatrics",IF(TRIM(LOWER(F2929))="Pediatrics","Pediatrics",IF(TRIM(LOWER(F2929))="orthopedics","Orthopedics",IF(TRIM(LOWER(F2929))="Neurology","Neurology",IF(TRIM(LOWER(F2929))="Oncology","Oncology")))))))))))</f>
        <v>Neurology</v>
      </c>
      <c r="P2929" s="3" t="str">
        <f t="shared" si="270"/>
        <v>Private</v>
      </c>
      <c r="Q2929" s="5">
        <f t="shared" si="271"/>
        <v>2</v>
      </c>
      <c r="R2929" s="1">
        <f t="shared" si="272"/>
        <v>38791.360000000001</v>
      </c>
      <c r="S2929" s="1">
        <f t="shared" si="273"/>
        <v>1</v>
      </c>
      <c r="T2929" s="1" t="str">
        <f t="shared" si="274"/>
        <v>0-17</v>
      </c>
      <c r="U2929" s="1" t="str">
        <f t="shared" si="275"/>
        <v>No</v>
      </c>
    </row>
    <row r="2930" spans="1:21">
      <c r="A2930" s="1">
        <v>2929</v>
      </c>
      <c r="B2930" s="1">
        <v>54</v>
      </c>
      <c r="C2930" s="1" t="s">
        <v>18</v>
      </c>
      <c r="D2930" s="2">
        <v>45033</v>
      </c>
      <c r="E2930" s="2">
        <v>45037</v>
      </c>
      <c r="F2930" s="1" t="s">
        <v>50</v>
      </c>
      <c r="G2930" s="1" t="s">
        <v>22</v>
      </c>
      <c r="H2930" s="1" t="s">
        <v>23</v>
      </c>
      <c r="I2930" s="1">
        <v>224820.39</v>
      </c>
      <c r="J2930" s="1" t="s">
        <v>42</v>
      </c>
      <c r="K2930" s="1" t="s">
        <v>42</v>
      </c>
      <c r="N2930" s="3" t="str">
        <f>IF(LEFT(LOWER(C2930),1)="m","Male",IF(LEFT(LOWER(C2930),1)="f","Female","Unknown"))</f>
        <v>Male</v>
      </c>
      <c r="O2930" s="4" t="str">
        <f>IF(TRIM(LOWER(F2930))="neuro","Neurology",IF(TRIM(LOWER(F2930))="Neurology","Neurology",IF(TRIM(LOWER(F2930))="general ward","General",IF(TRIM(LOWER(F2930))="general","General",IF(TRIM(LOWER(F2930))="cardiology","Cardiology",IF(TRIM(LOWER(F2930))="Cardiology","Cardiology",IF(TRIM(LOWER(F2930))="Peads","Pediatrics",IF(TRIM(LOWER(F2930))="Pediatrics","Pediatrics",IF(TRIM(LOWER(F2930))="orthopedics","Orthopedics",IF(TRIM(LOWER(F2930))="Neurology","Neurology",IF(TRIM(LOWER(F2930))="Oncology","Oncology")))))))))))</f>
        <v>Cardiology</v>
      </c>
      <c r="P2930" s="3" t="str">
        <f t="shared" si="270"/>
        <v>Government</v>
      </c>
      <c r="Q2930" s="5">
        <f t="shared" si="271"/>
        <v>4</v>
      </c>
      <c r="R2930" s="1">
        <f t="shared" si="272"/>
        <v>224820.39</v>
      </c>
      <c r="S2930" s="1">
        <f t="shared" si="273"/>
        <v>0</v>
      </c>
      <c r="T2930" s="1" t="str">
        <f t="shared" si="274"/>
        <v>51-65</v>
      </c>
      <c r="U2930" s="1" t="str">
        <f t="shared" si="275"/>
        <v>No</v>
      </c>
    </row>
    <row r="2931" spans="1:21">
      <c r="A2931" s="1">
        <v>2930</v>
      </c>
      <c r="C2931" s="1" t="s">
        <v>27</v>
      </c>
      <c r="D2931" s="2">
        <v>44976</v>
      </c>
      <c r="E2931" s="2">
        <v>44959</v>
      </c>
      <c r="F2931" s="1" t="s">
        <v>40</v>
      </c>
      <c r="G2931" s="1" t="s">
        <v>14</v>
      </c>
      <c r="H2931" s="1" t="s">
        <v>47</v>
      </c>
      <c r="I2931" s="1">
        <v>296875.77</v>
      </c>
      <c r="J2931" s="1" t="s">
        <v>42</v>
      </c>
      <c r="K2931" s="1" t="s">
        <v>42</v>
      </c>
      <c r="N2931" s="3" t="str">
        <f>IF(LEFT(LOWER(C2931),1)="m","Male",IF(LEFT(LOWER(C2931),1)="f","Female","Unknown"))</f>
        <v>Male</v>
      </c>
      <c r="O2931" s="4" t="str">
        <f>IF(TRIM(LOWER(F2931))="neuro","Neurology",IF(TRIM(LOWER(F2931))="Neurology","Neurology",IF(TRIM(LOWER(F2931))="general ward","General",IF(TRIM(LOWER(F2931))="general","General",IF(TRIM(LOWER(F2931))="cardiology","Cardiology",IF(TRIM(LOWER(F2931))="Cardiology","Cardiology",IF(TRIM(LOWER(F2931))="Peads","Pediatrics",IF(TRIM(LOWER(F2931))="Pediatrics","Pediatrics",IF(TRIM(LOWER(F2931))="orthopedics","Orthopedics",IF(TRIM(LOWER(F2931))="Neurology","Neurology",IF(TRIM(LOWER(F2931))="Oncology","Oncology")))))))))))</f>
        <v>Pediatrics</v>
      </c>
      <c r="P2931" s="3" t="str">
        <f t="shared" si="270"/>
        <v>Private</v>
      </c>
      <c r="Q2931" s="5" t="str">
        <f t="shared" si="271"/>
        <v/>
      </c>
      <c r="R2931" s="1">
        <f t="shared" si="272"/>
        <v>296875.77</v>
      </c>
      <c r="S2931" s="1">
        <f t="shared" si="273"/>
        <v>0</v>
      </c>
      <c r="T2931" s="1" t="str">
        <f t="shared" si="274"/>
        <v>0-17</v>
      </c>
      <c r="U2931" s="1" t="str">
        <f t="shared" si="275"/>
        <v>No</v>
      </c>
    </row>
    <row r="2932" spans="1:21">
      <c r="A2932" s="1">
        <v>2931</v>
      </c>
      <c r="B2932" s="1">
        <v>53</v>
      </c>
      <c r="C2932" s="1" t="s">
        <v>12</v>
      </c>
      <c r="D2932" s="2">
        <v>44993</v>
      </c>
      <c r="E2932" s="2">
        <v>44995</v>
      </c>
      <c r="F2932" s="1" t="s">
        <v>28</v>
      </c>
      <c r="G2932" s="1" t="s">
        <v>22</v>
      </c>
      <c r="H2932" s="1" t="s">
        <v>51</v>
      </c>
      <c r="I2932" s="1">
        <v>261942.39</v>
      </c>
      <c r="K2932" s="1" t="s">
        <v>38</v>
      </c>
      <c r="N2932" s="3" t="str">
        <f>IF(LEFT(LOWER(C2932),1)="m","Male",IF(LEFT(LOWER(C2932),1)="f","Female","Unknown"))</f>
        <v>Unknown</v>
      </c>
      <c r="O2932" s="4" t="str">
        <f>IF(TRIM(LOWER(F2932))="neuro","Neurology",IF(TRIM(LOWER(F2932))="Neurology","Neurology",IF(TRIM(LOWER(F2932))="general ward","General",IF(TRIM(LOWER(F2932))="general","General",IF(TRIM(LOWER(F2932))="cardiology","Cardiology",IF(TRIM(LOWER(F2932))="Cardiology","Cardiology",IF(TRIM(LOWER(F2932))="Peads","Pediatrics",IF(TRIM(LOWER(F2932))="Pediatrics","Pediatrics",IF(TRIM(LOWER(F2932))="orthopedics","Orthopedics",IF(TRIM(LOWER(F2932))="Neurology","Neurology",IF(TRIM(LOWER(F2932))="Oncology","Oncology")))))))))))</f>
        <v>Orthopedics</v>
      </c>
      <c r="P2932" s="3" t="str">
        <f t="shared" si="270"/>
        <v>Government</v>
      </c>
      <c r="Q2932" s="5">
        <f t="shared" si="271"/>
        <v>2</v>
      </c>
      <c r="R2932" s="1">
        <f t="shared" si="272"/>
        <v>261942.39</v>
      </c>
      <c r="S2932" s="1">
        <f t="shared" si="273"/>
        <v>0</v>
      </c>
      <c r="T2932" s="1" t="str">
        <f t="shared" si="274"/>
        <v>51-65</v>
      </c>
      <c r="U2932" s="1" t="str">
        <f t="shared" si="275"/>
        <v>Unknown</v>
      </c>
    </row>
    <row r="2933" spans="1:21">
      <c r="A2933" s="1">
        <v>2932</v>
      </c>
      <c r="B2933" s="1">
        <v>48</v>
      </c>
      <c r="C2933" s="1" t="s">
        <v>34</v>
      </c>
      <c r="D2933" s="2">
        <v>44978</v>
      </c>
      <c r="E2933" s="2">
        <v>44980</v>
      </c>
      <c r="F2933" s="1" t="s">
        <v>43</v>
      </c>
      <c r="G2933" s="1" t="s">
        <v>31</v>
      </c>
      <c r="H2933" s="1" t="s">
        <v>32</v>
      </c>
      <c r="I2933" s="1">
        <v>106765.73</v>
      </c>
      <c r="J2933" s="1" t="s">
        <v>17</v>
      </c>
      <c r="K2933" s="1" t="s">
        <v>16</v>
      </c>
      <c r="N2933" s="3" t="str">
        <f>IF(LEFT(LOWER(C2933),1)="m","Male",IF(LEFT(LOWER(C2933),1)="f","Female","Unknown"))</f>
        <v>Male</v>
      </c>
      <c r="O2933" s="4" t="str">
        <f>IF(TRIM(LOWER(F2933))="neuro","Neurology",IF(TRIM(LOWER(F2933))="Neurology","Neurology",IF(TRIM(LOWER(F2933))="general ward","General",IF(TRIM(LOWER(F2933))="general","General",IF(TRIM(LOWER(F2933))="cardiology","Cardiology",IF(TRIM(LOWER(F2933))="Cardiology","Cardiology",IF(TRIM(LOWER(F2933))="Peads","Pediatrics",IF(TRIM(LOWER(F2933))="Pediatrics","Pediatrics",IF(TRIM(LOWER(F2933))="orthopedics","Orthopedics",IF(TRIM(LOWER(F2933))="Neurology","Neurology",IF(TRIM(LOWER(F2933))="Oncology","Oncology")))))))))))</f>
        <v>Orthopedics</v>
      </c>
      <c r="P2933" s="3" t="str">
        <f t="shared" si="270"/>
        <v>Private</v>
      </c>
      <c r="Q2933" s="5">
        <f t="shared" si="271"/>
        <v>2</v>
      </c>
      <c r="R2933" s="1">
        <f t="shared" si="272"/>
        <v>106765.73</v>
      </c>
      <c r="S2933" s="1">
        <f t="shared" si="273"/>
        <v>1</v>
      </c>
      <c r="T2933" s="1" t="str">
        <f t="shared" si="274"/>
        <v>36-50</v>
      </c>
      <c r="U2933" s="1" t="str">
        <f t="shared" si="275"/>
        <v>Yes</v>
      </c>
    </row>
    <row r="2934" spans="1:21">
      <c r="A2934" s="1">
        <v>2933</v>
      </c>
      <c r="B2934" s="1">
        <v>30</v>
      </c>
      <c r="C2934" s="1" t="s">
        <v>12</v>
      </c>
      <c r="D2934" s="2">
        <v>45526</v>
      </c>
      <c r="E2934" s="2">
        <v>45529</v>
      </c>
      <c r="F2934" s="1" t="s">
        <v>45</v>
      </c>
      <c r="G2934" s="1" t="s">
        <v>14</v>
      </c>
      <c r="H2934" s="1" t="s">
        <v>48</v>
      </c>
      <c r="I2934" s="1">
        <v>172902.9</v>
      </c>
      <c r="K2934" s="1" t="s">
        <v>20</v>
      </c>
      <c r="N2934" s="3" t="str">
        <f>IF(LEFT(LOWER(C2934),1)="m","Male",IF(LEFT(LOWER(C2934),1)="f","Female","Unknown"))</f>
        <v>Unknown</v>
      </c>
      <c r="O2934" s="4" t="str">
        <f>IF(TRIM(LOWER(F2934))="neuro","Neurology",IF(TRIM(LOWER(F2934))="Neurology","Neurology",IF(TRIM(LOWER(F2934))="general ward","General",IF(TRIM(LOWER(F2934))="general","General",IF(TRIM(LOWER(F2934))="cardiology","Cardiology",IF(TRIM(LOWER(F2934))="Cardiology","Cardiology",IF(TRIM(LOWER(F2934))="Peads","Pediatrics",IF(TRIM(LOWER(F2934))="Pediatrics","Pediatrics",IF(TRIM(LOWER(F2934))="orthopedics","Orthopedics",IF(TRIM(LOWER(F2934))="Neurology","Neurology",IF(TRIM(LOWER(F2934))="Oncology","Oncology")))))))))))</f>
        <v>Neurology</v>
      </c>
      <c r="P2934" s="3" t="str">
        <f t="shared" si="270"/>
        <v>Private</v>
      </c>
      <c r="Q2934" s="5">
        <f t="shared" si="271"/>
        <v>3</v>
      </c>
      <c r="R2934" s="1">
        <f t="shared" si="272"/>
        <v>172902.9</v>
      </c>
      <c r="S2934" s="1">
        <f t="shared" si="273"/>
        <v>0</v>
      </c>
      <c r="T2934" s="1" t="str">
        <f t="shared" si="274"/>
        <v>18-35</v>
      </c>
      <c r="U2934" s="1" t="str">
        <f t="shared" si="275"/>
        <v>Unknown</v>
      </c>
    </row>
    <row r="2935" spans="1:21">
      <c r="A2935" s="1">
        <v>2934</v>
      </c>
      <c r="B2935" s="1">
        <v>84</v>
      </c>
      <c r="C2935" s="1" t="s">
        <v>27</v>
      </c>
      <c r="D2935" s="2">
        <v>45307</v>
      </c>
      <c r="E2935" s="2">
        <v>45315</v>
      </c>
      <c r="F2935" s="1" t="s">
        <v>21</v>
      </c>
      <c r="G2935" s="1" t="s">
        <v>41</v>
      </c>
      <c r="H2935" s="1" t="s">
        <v>47</v>
      </c>
      <c r="I2935" s="1">
        <v>102671.28</v>
      </c>
      <c r="K2935" s="1" t="s">
        <v>25</v>
      </c>
      <c r="N2935" s="3" t="str">
        <f>IF(LEFT(LOWER(C2935),1)="m","Male",IF(LEFT(LOWER(C2935),1)="f","Female","Unknown"))</f>
        <v>Male</v>
      </c>
      <c r="O2935" s="4" t="str">
        <f>IF(TRIM(LOWER(F2935))="neuro","Neurology",IF(TRIM(LOWER(F2935))="Neurology","Neurology",IF(TRIM(LOWER(F2935))="general ward","General",IF(TRIM(LOWER(F2935))="general","General",IF(TRIM(LOWER(F2935))="cardiology","Cardiology",IF(TRIM(LOWER(F2935))="Cardiology","Cardiology",IF(TRIM(LOWER(F2935))="Peads","Pediatrics",IF(TRIM(LOWER(F2935))="Pediatrics","Pediatrics",IF(TRIM(LOWER(F2935))="orthopedics","Orthopedics",IF(TRIM(LOWER(F2935))="Neurology","Neurology",IF(TRIM(LOWER(F2935))="Oncology","Oncology")))))))))))</f>
        <v>General</v>
      </c>
      <c r="P2935" s="3" t="str">
        <f t="shared" si="270"/>
        <v>Unknown</v>
      </c>
      <c r="Q2935" s="5">
        <f t="shared" si="271"/>
        <v>8</v>
      </c>
      <c r="R2935" s="1">
        <f t="shared" si="272"/>
        <v>102671.28</v>
      </c>
      <c r="S2935" s="1">
        <f t="shared" si="273"/>
        <v>1</v>
      </c>
      <c r="T2935" s="1" t="str">
        <f t="shared" si="274"/>
        <v>66+</v>
      </c>
      <c r="U2935" s="1" t="str">
        <f t="shared" si="275"/>
        <v>Unknown</v>
      </c>
    </row>
    <row r="2936" spans="1:21">
      <c r="A2936" s="1">
        <v>2935</v>
      </c>
      <c r="B2936" s="1">
        <v>5</v>
      </c>
      <c r="C2936" s="1" t="s">
        <v>18</v>
      </c>
      <c r="D2936" s="2">
        <v>45209</v>
      </c>
      <c r="E2936" s="2">
        <v>45221</v>
      </c>
      <c r="F2936" s="1" t="s">
        <v>35</v>
      </c>
      <c r="G2936" s="1" t="s">
        <v>22</v>
      </c>
      <c r="H2936" s="1" t="s">
        <v>32</v>
      </c>
      <c r="I2936" s="1">
        <v>284471.15000000002</v>
      </c>
      <c r="K2936" s="1" t="s">
        <v>17</v>
      </c>
      <c r="N2936" s="3" t="str">
        <f>IF(LEFT(LOWER(C2936),1)="m","Male",IF(LEFT(LOWER(C2936),1)="f","Female","Unknown"))</f>
        <v>Male</v>
      </c>
      <c r="O2936" s="4" t="str">
        <f>IF(TRIM(LOWER(F2936))="neuro","Neurology",IF(TRIM(LOWER(F2936))="Neurology","Neurology",IF(TRIM(LOWER(F2936))="general ward","General",IF(TRIM(LOWER(F2936))="general","General",IF(TRIM(LOWER(F2936))="cardiology","Cardiology",IF(TRIM(LOWER(F2936))="Cardiology","Cardiology",IF(TRIM(LOWER(F2936))="Peads","Pediatrics",IF(TRIM(LOWER(F2936))="Pediatrics","Pediatrics",IF(TRIM(LOWER(F2936))="orthopedics","Orthopedics",IF(TRIM(LOWER(F2936))="Neurology","Neurology",IF(TRIM(LOWER(F2936))="Oncology","Oncology")))))))))))</f>
        <v>Cardiology</v>
      </c>
      <c r="P2936" s="3" t="str">
        <f t="shared" si="270"/>
        <v>Government</v>
      </c>
      <c r="Q2936" s="5">
        <f t="shared" si="271"/>
        <v>12</v>
      </c>
      <c r="R2936" s="1">
        <f t="shared" si="272"/>
        <v>284471.15000000002</v>
      </c>
      <c r="S2936" s="1">
        <f t="shared" si="273"/>
        <v>1</v>
      </c>
      <c r="T2936" s="1" t="str">
        <f t="shared" si="274"/>
        <v>0-17</v>
      </c>
      <c r="U2936" s="1" t="str">
        <f t="shared" si="275"/>
        <v>Unknown</v>
      </c>
    </row>
    <row r="2937" spans="1:21">
      <c r="A2937" s="1">
        <v>2936</v>
      </c>
      <c r="B2937" s="1">
        <v>62</v>
      </c>
      <c r="C2937" s="1" t="s">
        <v>12</v>
      </c>
      <c r="D2937" s="2">
        <v>45380</v>
      </c>
      <c r="E2937" s="2">
        <v>45397</v>
      </c>
      <c r="F2937" s="1" t="s">
        <v>52</v>
      </c>
      <c r="G2937" s="1" t="s">
        <v>33</v>
      </c>
      <c r="H2937" s="1" t="s">
        <v>37</v>
      </c>
      <c r="I2937" s="1">
        <v>244648.52</v>
      </c>
      <c r="J2937" s="1" t="s">
        <v>25</v>
      </c>
      <c r="K2937" s="1" t="s">
        <v>17</v>
      </c>
      <c r="N2937" s="3" t="str">
        <f>IF(LEFT(LOWER(C2937),1)="m","Male",IF(LEFT(LOWER(C2937),1)="f","Female","Unknown"))</f>
        <v>Unknown</v>
      </c>
      <c r="O2937" s="4" t="str">
        <f>IF(TRIM(LOWER(F2937))="neuro","Neurology",IF(TRIM(LOWER(F2937))="Neurology","Neurology",IF(TRIM(LOWER(F2937))="general ward","General",IF(TRIM(LOWER(F2937))="general","General",IF(TRIM(LOWER(F2937))="cardiology","Cardiology",IF(TRIM(LOWER(F2937))="Cardiology","Cardiology",IF(TRIM(LOWER(F2937))="Peads","Pediatrics",IF(TRIM(LOWER(F2937))="Pediatrics","Pediatrics",IF(TRIM(LOWER(F2937))="orthopedics","Orthopedics",IF(TRIM(LOWER(F2937))="Neurology","Neurology",IF(TRIM(LOWER(F2937))="Oncology","Oncology")))))))))))</f>
        <v>Oncology</v>
      </c>
      <c r="P2937" s="3" t="str">
        <f t="shared" si="270"/>
        <v>Self</v>
      </c>
      <c r="Q2937" s="5">
        <f t="shared" si="271"/>
        <v>17</v>
      </c>
      <c r="R2937" s="1">
        <f t="shared" si="272"/>
        <v>244648.52</v>
      </c>
      <c r="S2937" s="1">
        <f t="shared" si="273"/>
        <v>1</v>
      </c>
      <c r="T2937" s="1" t="str">
        <f t="shared" si="274"/>
        <v>51-65</v>
      </c>
      <c r="U2937" s="1" t="str">
        <f t="shared" si="275"/>
        <v>Yes</v>
      </c>
    </row>
    <row r="2938" spans="1:21">
      <c r="A2938" s="1">
        <v>2937</v>
      </c>
      <c r="B2938" s="1">
        <v>46</v>
      </c>
      <c r="C2938" s="1" t="s">
        <v>44</v>
      </c>
      <c r="D2938" s="2">
        <v>45583</v>
      </c>
      <c r="E2938" s="2">
        <v>45598</v>
      </c>
      <c r="F2938" s="1" t="s">
        <v>21</v>
      </c>
      <c r="G2938" s="1" t="s">
        <v>41</v>
      </c>
      <c r="H2938" s="1" t="s">
        <v>15</v>
      </c>
      <c r="I2938" s="1">
        <v>161561.71</v>
      </c>
      <c r="J2938" s="1" t="s">
        <v>24</v>
      </c>
      <c r="K2938" s="1" t="s">
        <v>38</v>
      </c>
      <c r="N2938" s="3" t="str">
        <f>IF(LEFT(LOWER(C2938),1)="m","Male",IF(LEFT(LOWER(C2938),1)="f","Female","Unknown"))</f>
        <v>Female</v>
      </c>
      <c r="O2938" s="4" t="str">
        <f>IF(TRIM(LOWER(F2938))="neuro","Neurology",IF(TRIM(LOWER(F2938))="Neurology","Neurology",IF(TRIM(LOWER(F2938))="general ward","General",IF(TRIM(LOWER(F2938))="general","General",IF(TRIM(LOWER(F2938))="cardiology","Cardiology",IF(TRIM(LOWER(F2938))="Cardiology","Cardiology",IF(TRIM(LOWER(F2938))="Peads","Pediatrics",IF(TRIM(LOWER(F2938))="Pediatrics","Pediatrics",IF(TRIM(LOWER(F2938))="orthopedics","Orthopedics",IF(TRIM(LOWER(F2938))="Neurology","Neurology",IF(TRIM(LOWER(F2938))="Oncology","Oncology")))))))))))</f>
        <v>General</v>
      </c>
      <c r="P2938" s="3" t="str">
        <f t="shared" si="270"/>
        <v>Unknown</v>
      </c>
      <c r="Q2938" s="5">
        <f t="shared" si="271"/>
        <v>15</v>
      </c>
      <c r="R2938" s="1">
        <f t="shared" si="272"/>
        <v>161561.71</v>
      </c>
      <c r="S2938" s="1">
        <f t="shared" si="273"/>
        <v>0</v>
      </c>
      <c r="T2938" s="1" t="str">
        <f t="shared" si="274"/>
        <v>36-50</v>
      </c>
      <c r="U2938" s="1" t="str">
        <f t="shared" si="275"/>
        <v>No</v>
      </c>
    </row>
    <row r="2939" spans="1:21">
      <c r="A2939" s="1">
        <v>2938</v>
      </c>
      <c r="B2939" s="1">
        <v>22</v>
      </c>
      <c r="C2939" s="1" t="s">
        <v>44</v>
      </c>
      <c r="D2939" s="2">
        <v>45592</v>
      </c>
      <c r="E2939" s="2">
        <v>45601</v>
      </c>
      <c r="F2939" s="1" t="s">
        <v>43</v>
      </c>
      <c r="G2939" s="1" t="s">
        <v>36</v>
      </c>
      <c r="H2939" s="1" t="s">
        <v>51</v>
      </c>
      <c r="I2939" s="1">
        <v>63190.83</v>
      </c>
      <c r="K2939" s="1" t="s">
        <v>17</v>
      </c>
      <c r="N2939" s="3" t="str">
        <f>IF(LEFT(LOWER(C2939),1)="m","Male",IF(LEFT(LOWER(C2939),1)="f","Female","Unknown"))</f>
        <v>Female</v>
      </c>
      <c r="O2939" s="4" t="str">
        <f>IF(TRIM(LOWER(F2939))="neuro","Neurology",IF(TRIM(LOWER(F2939))="Neurology","Neurology",IF(TRIM(LOWER(F2939))="general ward","General",IF(TRIM(LOWER(F2939))="general","General",IF(TRIM(LOWER(F2939))="cardiology","Cardiology",IF(TRIM(LOWER(F2939))="Cardiology","Cardiology",IF(TRIM(LOWER(F2939))="Peads","Pediatrics",IF(TRIM(LOWER(F2939))="Pediatrics","Pediatrics",IF(TRIM(LOWER(F2939))="orthopedics","Orthopedics",IF(TRIM(LOWER(F2939))="Neurology","Neurology",IF(TRIM(LOWER(F2939))="Oncology","Oncology")))))))))))</f>
        <v>Orthopedics</v>
      </c>
      <c r="P2939" s="3" t="str">
        <f t="shared" si="270"/>
        <v>Government</v>
      </c>
      <c r="Q2939" s="5">
        <f t="shared" si="271"/>
        <v>9</v>
      </c>
      <c r="R2939" s="1">
        <f t="shared" si="272"/>
        <v>63190.83</v>
      </c>
      <c r="S2939" s="1">
        <f t="shared" si="273"/>
        <v>1</v>
      </c>
      <c r="T2939" s="1" t="str">
        <f t="shared" si="274"/>
        <v>18-35</v>
      </c>
      <c r="U2939" s="1" t="str">
        <f t="shared" si="275"/>
        <v>Unknown</v>
      </c>
    </row>
    <row r="2940" spans="1:21">
      <c r="A2940" s="1">
        <v>2939</v>
      </c>
      <c r="B2940" s="1">
        <v>18</v>
      </c>
      <c r="C2940" s="1" t="s">
        <v>44</v>
      </c>
      <c r="D2940" s="2">
        <v>45079</v>
      </c>
      <c r="E2940" s="2">
        <v>45093</v>
      </c>
      <c r="F2940" s="1" t="s">
        <v>30</v>
      </c>
      <c r="G2940" s="1" t="s">
        <v>31</v>
      </c>
      <c r="H2940" s="1" t="s">
        <v>37</v>
      </c>
      <c r="I2940" s="1">
        <v>88974.47</v>
      </c>
      <c r="K2940" s="1" t="s">
        <v>16</v>
      </c>
      <c r="N2940" s="3" t="str">
        <f>IF(LEFT(LOWER(C2940),1)="m","Male",IF(LEFT(LOWER(C2940),1)="f","Female","Unknown"))</f>
        <v>Female</v>
      </c>
      <c r="O2940" s="4" t="str">
        <f>IF(TRIM(LOWER(F2940))="neuro","Neurology",IF(TRIM(LOWER(F2940))="Neurology","Neurology",IF(TRIM(LOWER(F2940))="general ward","General",IF(TRIM(LOWER(F2940))="general","General",IF(TRIM(LOWER(F2940))="cardiology","Cardiology",IF(TRIM(LOWER(F2940))="Cardiology","Cardiology",IF(TRIM(LOWER(F2940))="Peads","Pediatrics",IF(TRIM(LOWER(F2940))="Pediatrics","Pediatrics",IF(TRIM(LOWER(F2940))="orthopedics","Orthopedics",IF(TRIM(LOWER(F2940))="Neurology","Neurology",IF(TRIM(LOWER(F2940))="Oncology","Oncology")))))))))))</f>
        <v>Pediatrics</v>
      </c>
      <c r="P2940" s="3" t="str">
        <f t="shared" si="270"/>
        <v>Private</v>
      </c>
      <c r="Q2940" s="5">
        <f t="shared" si="271"/>
        <v>14</v>
      </c>
      <c r="R2940" s="1">
        <f t="shared" si="272"/>
        <v>88974.47</v>
      </c>
      <c r="S2940" s="1">
        <f t="shared" si="273"/>
        <v>1</v>
      </c>
      <c r="T2940" s="1" t="str">
        <f t="shared" si="274"/>
        <v>18-35</v>
      </c>
      <c r="U2940" s="1" t="str">
        <f t="shared" si="275"/>
        <v>Unknown</v>
      </c>
    </row>
    <row r="2941" spans="1:21">
      <c r="A2941" s="1">
        <v>2940</v>
      </c>
      <c r="B2941" s="1">
        <v>63</v>
      </c>
      <c r="C2941" s="1" t="s">
        <v>26</v>
      </c>
      <c r="D2941" s="2">
        <v>45313</v>
      </c>
      <c r="E2941" s="2">
        <v>45322</v>
      </c>
      <c r="F2941" s="1" t="s">
        <v>50</v>
      </c>
      <c r="G2941" s="1" t="s">
        <v>41</v>
      </c>
      <c r="H2941" s="1" t="s">
        <v>37</v>
      </c>
      <c r="I2941" s="1">
        <v>72263.899999999994</v>
      </c>
      <c r="J2941" s="1" t="s">
        <v>42</v>
      </c>
      <c r="K2941" s="1" t="s">
        <v>20</v>
      </c>
      <c r="N2941" s="3" t="str">
        <f>IF(LEFT(LOWER(C2941),1)="m","Male",IF(LEFT(LOWER(C2941),1)="f","Female","Unknown"))</f>
        <v>Female</v>
      </c>
      <c r="O2941" s="4" t="str">
        <f>IF(TRIM(LOWER(F2941))="neuro","Neurology",IF(TRIM(LOWER(F2941))="Neurology","Neurology",IF(TRIM(LOWER(F2941))="general ward","General",IF(TRIM(LOWER(F2941))="general","General",IF(TRIM(LOWER(F2941))="cardiology","Cardiology",IF(TRIM(LOWER(F2941))="Cardiology","Cardiology",IF(TRIM(LOWER(F2941))="Peads","Pediatrics",IF(TRIM(LOWER(F2941))="Pediatrics","Pediatrics",IF(TRIM(LOWER(F2941))="orthopedics","Orthopedics",IF(TRIM(LOWER(F2941))="Neurology","Neurology",IF(TRIM(LOWER(F2941))="Oncology","Oncology")))))))))))</f>
        <v>Cardiology</v>
      </c>
      <c r="P2941" s="3" t="str">
        <f t="shared" si="270"/>
        <v>Unknown</v>
      </c>
      <c r="Q2941" s="5">
        <f t="shared" si="271"/>
        <v>9</v>
      </c>
      <c r="R2941" s="1">
        <f t="shared" si="272"/>
        <v>72263.899999999994</v>
      </c>
      <c r="S2941" s="1">
        <f t="shared" si="273"/>
        <v>0</v>
      </c>
      <c r="T2941" s="1" t="str">
        <f t="shared" si="274"/>
        <v>51-65</v>
      </c>
      <c r="U2941" s="1" t="str">
        <f t="shared" si="275"/>
        <v>No</v>
      </c>
    </row>
    <row r="2942" spans="1:21">
      <c r="A2942" s="1">
        <v>2941</v>
      </c>
      <c r="B2942" s="1">
        <v>71</v>
      </c>
      <c r="C2942" s="1" t="s">
        <v>34</v>
      </c>
      <c r="D2942" s="2">
        <v>45020</v>
      </c>
      <c r="E2942" s="2">
        <v>45021</v>
      </c>
      <c r="F2942" s="1" t="s">
        <v>52</v>
      </c>
      <c r="G2942" s="1" t="s">
        <v>14</v>
      </c>
      <c r="H2942" s="1" t="s">
        <v>39</v>
      </c>
      <c r="I2942" s="1">
        <v>208520.28</v>
      </c>
      <c r="J2942" s="1" t="s">
        <v>16</v>
      </c>
      <c r="K2942" s="1" t="s">
        <v>42</v>
      </c>
      <c r="N2942" s="3" t="str">
        <f>IF(LEFT(LOWER(C2942),1)="m","Male",IF(LEFT(LOWER(C2942),1)="f","Female","Unknown"))</f>
        <v>Male</v>
      </c>
      <c r="O2942" s="4" t="str">
        <f>IF(TRIM(LOWER(F2942))="neuro","Neurology",IF(TRIM(LOWER(F2942))="Neurology","Neurology",IF(TRIM(LOWER(F2942))="general ward","General",IF(TRIM(LOWER(F2942))="general","General",IF(TRIM(LOWER(F2942))="cardiology","Cardiology",IF(TRIM(LOWER(F2942))="Cardiology","Cardiology",IF(TRIM(LOWER(F2942))="Peads","Pediatrics",IF(TRIM(LOWER(F2942))="Pediatrics","Pediatrics",IF(TRIM(LOWER(F2942))="orthopedics","Orthopedics",IF(TRIM(LOWER(F2942))="Neurology","Neurology",IF(TRIM(LOWER(F2942))="Oncology","Oncology")))))))))))</f>
        <v>Oncology</v>
      </c>
      <c r="P2942" s="3" t="str">
        <f t="shared" si="270"/>
        <v>Private</v>
      </c>
      <c r="Q2942" s="5">
        <f t="shared" si="271"/>
        <v>1</v>
      </c>
      <c r="R2942" s="1">
        <f t="shared" si="272"/>
        <v>208520.28</v>
      </c>
      <c r="S2942" s="1">
        <f t="shared" si="273"/>
        <v>0</v>
      </c>
      <c r="T2942" s="1" t="str">
        <f t="shared" si="274"/>
        <v>66+</v>
      </c>
      <c r="U2942" s="1" t="str">
        <f t="shared" si="275"/>
        <v>Yes</v>
      </c>
    </row>
    <row r="2943" spans="1:21">
      <c r="A2943" s="1">
        <v>2942</v>
      </c>
      <c r="B2943" s="1">
        <v>69</v>
      </c>
      <c r="C2943" s="1" t="s">
        <v>12</v>
      </c>
      <c r="D2943" s="2">
        <v>45369</v>
      </c>
      <c r="E2943" s="2">
        <v>45370</v>
      </c>
      <c r="F2943" s="1" t="s">
        <v>21</v>
      </c>
      <c r="G2943" s="1" t="s">
        <v>36</v>
      </c>
      <c r="H2943" s="1" t="s">
        <v>32</v>
      </c>
      <c r="I2943" s="1">
        <v>243374.46</v>
      </c>
      <c r="J2943" s="1" t="s">
        <v>42</v>
      </c>
      <c r="K2943" s="1" t="s">
        <v>25</v>
      </c>
      <c r="N2943" s="3" t="str">
        <f>IF(LEFT(LOWER(C2943),1)="m","Male",IF(LEFT(LOWER(C2943),1)="f","Female","Unknown"))</f>
        <v>Unknown</v>
      </c>
      <c r="O2943" s="4" t="str">
        <f>IF(TRIM(LOWER(F2943))="neuro","Neurology",IF(TRIM(LOWER(F2943))="Neurology","Neurology",IF(TRIM(LOWER(F2943))="general ward","General",IF(TRIM(LOWER(F2943))="general","General",IF(TRIM(LOWER(F2943))="cardiology","Cardiology",IF(TRIM(LOWER(F2943))="Cardiology","Cardiology",IF(TRIM(LOWER(F2943))="Peads","Pediatrics",IF(TRIM(LOWER(F2943))="Pediatrics","Pediatrics",IF(TRIM(LOWER(F2943))="orthopedics","Orthopedics",IF(TRIM(LOWER(F2943))="Neurology","Neurology",IF(TRIM(LOWER(F2943))="Oncology","Oncology")))))))))))</f>
        <v>General</v>
      </c>
      <c r="P2943" s="3" t="str">
        <f t="shared" si="270"/>
        <v>Government</v>
      </c>
      <c r="Q2943" s="5">
        <f t="shared" si="271"/>
        <v>1</v>
      </c>
      <c r="R2943" s="1">
        <f t="shared" si="272"/>
        <v>243374.46</v>
      </c>
      <c r="S2943" s="1">
        <f t="shared" si="273"/>
        <v>1</v>
      </c>
      <c r="T2943" s="1" t="str">
        <f t="shared" si="274"/>
        <v>66+</v>
      </c>
      <c r="U2943" s="1" t="str">
        <f t="shared" si="275"/>
        <v>No</v>
      </c>
    </row>
    <row r="2944" spans="1:21">
      <c r="A2944" s="1">
        <v>2943</v>
      </c>
      <c r="B2944" s="1">
        <v>18</v>
      </c>
      <c r="C2944" s="1" t="s">
        <v>44</v>
      </c>
      <c r="D2944" s="2">
        <v>45280</v>
      </c>
      <c r="E2944" s="2">
        <v>45290</v>
      </c>
      <c r="F2944" s="1" t="s">
        <v>21</v>
      </c>
      <c r="G2944" s="1" t="s">
        <v>46</v>
      </c>
      <c r="H2944" s="1" t="s">
        <v>39</v>
      </c>
      <c r="I2944" s="1">
        <v>189610.39</v>
      </c>
      <c r="J2944" s="1" t="s">
        <v>16</v>
      </c>
      <c r="K2944" s="1" t="s">
        <v>20</v>
      </c>
      <c r="N2944" s="3" t="str">
        <f>IF(LEFT(LOWER(C2944),1)="m","Male",IF(LEFT(LOWER(C2944),1)="f","Female","Unknown"))</f>
        <v>Female</v>
      </c>
      <c r="O2944" s="4" t="str">
        <f>IF(TRIM(LOWER(F2944))="neuro","Neurology",IF(TRIM(LOWER(F2944))="Neurology","Neurology",IF(TRIM(LOWER(F2944))="general ward","General",IF(TRIM(LOWER(F2944))="general","General",IF(TRIM(LOWER(F2944))="cardiology","Cardiology",IF(TRIM(LOWER(F2944))="Cardiology","Cardiology",IF(TRIM(LOWER(F2944))="Peads","Pediatrics",IF(TRIM(LOWER(F2944))="Pediatrics","Pediatrics",IF(TRIM(LOWER(F2944))="orthopedics","Orthopedics",IF(TRIM(LOWER(F2944))="Neurology","Neurology",IF(TRIM(LOWER(F2944))="Oncology","Oncology")))))))))))</f>
        <v>General</v>
      </c>
      <c r="P2944" s="3" t="str">
        <f t="shared" si="270"/>
        <v>Self</v>
      </c>
      <c r="Q2944" s="5">
        <f t="shared" si="271"/>
        <v>10</v>
      </c>
      <c r="R2944" s="1">
        <f t="shared" si="272"/>
        <v>189610.39</v>
      </c>
      <c r="S2944" s="1">
        <f t="shared" si="273"/>
        <v>0</v>
      </c>
      <c r="T2944" s="1" t="str">
        <f t="shared" si="274"/>
        <v>18-35</v>
      </c>
      <c r="U2944" s="1" t="str">
        <f t="shared" si="275"/>
        <v>Yes</v>
      </c>
    </row>
    <row r="2945" spans="1:21">
      <c r="A2945" s="1">
        <v>2944</v>
      </c>
      <c r="B2945" s="1">
        <v>54</v>
      </c>
      <c r="C2945" s="1" t="s">
        <v>34</v>
      </c>
      <c r="D2945" s="2">
        <v>44960</v>
      </c>
      <c r="E2945" s="2">
        <v>44975</v>
      </c>
      <c r="F2945" s="1" t="s">
        <v>49</v>
      </c>
      <c r="G2945" s="1" t="s">
        <v>41</v>
      </c>
      <c r="H2945" s="1" t="s">
        <v>39</v>
      </c>
      <c r="I2945" s="1">
        <v>336138.46</v>
      </c>
      <c r="J2945" s="1" t="s">
        <v>25</v>
      </c>
      <c r="K2945" s="1" t="s">
        <v>20</v>
      </c>
      <c r="N2945" s="3" t="str">
        <f>IF(LEFT(LOWER(C2945),1)="m","Male",IF(LEFT(LOWER(C2945),1)="f","Female","Unknown"))</f>
        <v>Male</v>
      </c>
      <c r="O2945" s="4" t="str">
        <f>IF(TRIM(LOWER(F2945))="neuro","Neurology",IF(TRIM(LOWER(F2945))="Neurology","Neurology",IF(TRIM(LOWER(F2945))="general ward","General",IF(TRIM(LOWER(F2945))="general","General",IF(TRIM(LOWER(F2945))="cardiology","Cardiology",IF(TRIM(LOWER(F2945))="Cardiology","Cardiology",IF(TRIM(LOWER(F2945))="Peads","Pediatrics",IF(TRIM(LOWER(F2945))="Pediatrics","Pediatrics",IF(TRIM(LOWER(F2945))="orthopedics","Orthopedics",IF(TRIM(LOWER(F2945))="Neurology","Neurology",IF(TRIM(LOWER(F2945))="Oncology","Oncology")))))))))))</f>
        <v>Oncology</v>
      </c>
      <c r="P2945" s="3" t="str">
        <f t="shared" si="270"/>
        <v>Unknown</v>
      </c>
      <c r="Q2945" s="5">
        <f t="shared" si="271"/>
        <v>15</v>
      </c>
      <c r="R2945" s="1">
        <f t="shared" si="272"/>
        <v>336138.46</v>
      </c>
      <c r="S2945" s="1">
        <f t="shared" si="273"/>
        <v>0</v>
      </c>
      <c r="T2945" s="1" t="str">
        <f t="shared" si="274"/>
        <v>51-65</v>
      </c>
      <c r="U2945" s="1" t="str">
        <f t="shared" si="275"/>
        <v>Yes</v>
      </c>
    </row>
    <row r="2946" spans="1:21">
      <c r="A2946" s="1">
        <v>2945</v>
      </c>
      <c r="B2946" s="1">
        <v>42</v>
      </c>
      <c r="C2946" s="1" t="s">
        <v>27</v>
      </c>
      <c r="D2946" s="2">
        <v>45328</v>
      </c>
      <c r="E2946" s="2">
        <v>45330</v>
      </c>
      <c r="F2946" s="1" t="s">
        <v>13</v>
      </c>
      <c r="G2946" s="1" t="s">
        <v>46</v>
      </c>
      <c r="I2946" s="1">
        <v>202491.49</v>
      </c>
      <c r="J2946" s="1" t="s">
        <v>16</v>
      </c>
      <c r="K2946" s="1" t="s">
        <v>38</v>
      </c>
      <c r="N2946" s="3" t="str">
        <f>IF(LEFT(LOWER(C2946),1)="m","Male",IF(LEFT(LOWER(C2946),1)="f","Female","Unknown"))</f>
        <v>Male</v>
      </c>
      <c r="O2946" s="4" t="str">
        <f>IF(TRIM(LOWER(F2946))="neuro","Neurology",IF(TRIM(LOWER(F2946))="Neurology","Neurology",IF(TRIM(LOWER(F2946))="general ward","General",IF(TRIM(LOWER(F2946))="general","General",IF(TRIM(LOWER(F2946))="cardiology","Cardiology",IF(TRIM(LOWER(F2946))="Cardiology","Cardiology",IF(TRIM(LOWER(F2946))="Peads","Pediatrics",IF(TRIM(LOWER(F2946))="Pediatrics","Pediatrics",IF(TRIM(LOWER(F2946))="orthopedics","Orthopedics",IF(TRIM(LOWER(F2946))="Neurology","Neurology",IF(TRIM(LOWER(F2946))="Oncology","Oncology")))))))))))</f>
        <v>Neurology</v>
      </c>
      <c r="P2946" s="3" t="str">
        <f t="shared" si="270"/>
        <v>Self</v>
      </c>
      <c r="Q2946" s="5">
        <f t="shared" si="271"/>
        <v>2</v>
      </c>
      <c r="R2946" s="1">
        <f t="shared" si="272"/>
        <v>202491.49</v>
      </c>
      <c r="S2946" s="1">
        <f t="shared" si="273"/>
        <v>0</v>
      </c>
      <c r="T2946" s="1" t="str">
        <f t="shared" si="274"/>
        <v>36-50</v>
      </c>
      <c r="U2946" s="1" t="str">
        <f t="shared" si="275"/>
        <v>Yes</v>
      </c>
    </row>
    <row r="2947" spans="1:21">
      <c r="A2947" s="1">
        <v>2946</v>
      </c>
      <c r="B2947" s="1">
        <v>36</v>
      </c>
      <c r="C2947" s="1" t="s">
        <v>34</v>
      </c>
      <c r="D2947" s="2">
        <v>45574</v>
      </c>
      <c r="E2947" s="2">
        <v>45575</v>
      </c>
      <c r="F2947" s="1" t="s">
        <v>19</v>
      </c>
      <c r="G2947" s="1" t="s">
        <v>22</v>
      </c>
      <c r="H2947" s="1" t="s">
        <v>37</v>
      </c>
      <c r="I2947" s="1">
        <v>38306.870000000003</v>
      </c>
      <c r="J2947" s="1" t="s">
        <v>17</v>
      </c>
      <c r="K2947" s="1" t="s">
        <v>20</v>
      </c>
      <c r="N2947" s="3" t="str">
        <f>IF(LEFT(LOWER(C2947),1)="m","Male",IF(LEFT(LOWER(C2947),1)="f","Female","Unknown"))</f>
        <v>Male</v>
      </c>
      <c r="O2947" s="4" t="str">
        <f>IF(TRIM(LOWER(F2947))="neuro","Neurology",IF(TRIM(LOWER(F2947))="Neurology","Neurology",IF(TRIM(LOWER(F2947))="general ward","General",IF(TRIM(LOWER(F2947))="general","General",IF(TRIM(LOWER(F2947))="cardiology","Cardiology",IF(TRIM(LOWER(F2947))="Cardiology","Cardiology",IF(TRIM(LOWER(F2947))="Peads","Pediatrics",IF(TRIM(LOWER(F2947))="Pediatrics","Pediatrics",IF(TRIM(LOWER(F2947))="orthopedics","Orthopedics",IF(TRIM(LOWER(F2947))="Neurology","Neurology",IF(TRIM(LOWER(F2947))="Oncology","Oncology")))))))))))</f>
        <v>General</v>
      </c>
      <c r="P2947" s="3" t="str">
        <f t="shared" ref="P2947:P3010" si="276">IF(LOWER(G2947)="private","Private",
IF(LOWER(G2947)="govt","Government",
IF(LOWER(G2947)="government","Government",
IF(LOWER(G2947)="self","Self","Unknown"))))</f>
        <v>Government</v>
      </c>
      <c r="Q2947" s="5">
        <f t="shared" ref="Q2947:Q3010" si="277">IF(E2947&lt;D2947,"",E2947-D2947)</f>
        <v>1</v>
      </c>
      <c r="R2947" s="1">
        <f t="shared" ref="R2947:R3010" si="278">IF(I2947&lt;0,"",I2947)</f>
        <v>38306.870000000003</v>
      </c>
      <c r="S2947" s="1">
        <f t="shared" ref="S2947:S3010" si="279">IF(OR(K2947="Yes",K2947="YES",K2947="Y"),1,0)</f>
        <v>0</v>
      </c>
      <c r="T2947" s="1" t="str">
        <f t="shared" ref="T2947:T3010" si="280">IF(B2947&lt;18,"0-17",                                                  IF(B2947&lt;36,"18-35",
IF(B2947&lt;51,"36-50",
IF(B2947&lt;66,"51-65","66+"))))</f>
        <v>36-50</v>
      </c>
      <c r="U2947" s="1" t="str">
        <f t="shared" ref="U2947:U3010" si="281">IF(OR(TRIM(UPPER(J2947))="YES",TRIM(UPPER(J2947))="Y"),"Yes",
IF(OR(TRIM(UPPER(J2947))="NO",TRIM(UPPER(J2947))="N"),"No","Unknown"))</f>
        <v>Yes</v>
      </c>
    </row>
    <row r="2948" spans="1:21">
      <c r="A2948" s="1">
        <v>2947</v>
      </c>
      <c r="B2948" s="1">
        <v>42</v>
      </c>
      <c r="C2948" s="1" t="s">
        <v>44</v>
      </c>
      <c r="D2948" s="2">
        <v>45619</v>
      </c>
      <c r="E2948" s="2">
        <v>45629</v>
      </c>
      <c r="F2948" s="1" t="s">
        <v>49</v>
      </c>
      <c r="G2948" s="1" t="s">
        <v>31</v>
      </c>
      <c r="H2948" s="1" t="s">
        <v>15</v>
      </c>
      <c r="I2948" s="1">
        <v>282298.69</v>
      </c>
      <c r="K2948" s="1" t="s">
        <v>20</v>
      </c>
      <c r="N2948" s="3" t="str">
        <f>IF(LEFT(LOWER(C2948),1)="m","Male",IF(LEFT(LOWER(C2948),1)="f","Female","Unknown"))</f>
        <v>Female</v>
      </c>
      <c r="O2948" s="4" t="str">
        <f>IF(TRIM(LOWER(F2948))="neuro","Neurology",IF(TRIM(LOWER(F2948))="Neurology","Neurology",IF(TRIM(LOWER(F2948))="general ward","General",IF(TRIM(LOWER(F2948))="general","General",IF(TRIM(LOWER(F2948))="cardiology","Cardiology",IF(TRIM(LOWER(F2948))="Cardiology","Cardiology",IF(TRIM(LOWER(F2948))="Peads","Pediatrics",IF(TRIM(LOWER(F2948))="Pediatrics","Pediatrics",IF(TRIM(LOWER(F2948))="orthopedics","Orthopedics",IF(TRIM(LOWER(F2948))="Neurology","Neurology",IF(TRIM(LOWER(F2948))="Oncology","Oncology")))))))))))</f>
        <v>Oncology</v>
      </c>
      <c r="P2948" s="3" t="str">
        <f t="shared" si="276"/>
        <v>Private</v>
      </c>
      <c r="Q2948" s="5">
        <f t="shared" si="277"/>
        <v>10</v>
      </c>
      <c r="R2948" s="1">
        <f t="shared" si="278"/>
        <v>282298.69</v>
      </c>
      <c r="S2948" s="1">
        <f t="shared" si="279"/>
        <v>0</v>
      </c>
      <c r="T2948" s="1" t="str">
        <f t="shared" si="280"/>
        <v>36-50</v>
      </c>
      <c r="U2948" s="1" t="str">
        <f t="shared" si="281"/>
        <v>Unknown</v>
      </c>
    </row>
    <row r="2949" spans="1:21">
      <c r="A2949" s="1">
        <v>2948</v>
      </c>
      <c r="B2949" s="1">
        <v>60</v>
      </c>
      <c r="C2949" s="1" t="s">
        <v>12</v>
      </c>
      <c r="D2949" s="2">
        <v>45523</v>
      </c>
      <c r="E2949" s="2">
        <v>45525</v>
      </c>
      <c r="F2949" s="1" t="s">
        <v>13</v>
      </c>
      <c r="G2949" s="1" t="s">
        <v>22</v>
      </c>
      <c r="H2949" s="1" t="s">
        <v>37</v>
      </c>
      <c r="I2949" s="1">
        <v>138223.54</v>
      </c>
      <c r="J2949" s="1" t="s">
        <v>25</v>
      </c>
      <c r="K2949" s="1" t="s">
        <v>16</v>
      </c>
      <c r="N2949" s="3" t="str">
        <f>IF(LEFT(LOWER(C2949),1)="m","Male",IF(LEFT(LOWER(C2949),1)="f","Female","Unknown"))</f>
        <v>Unknown</v>
      </c>
      <c r="O2949" s="4" t="str">
        <f>IF(TRIM(LOWER(F2949))="neuro","Neurology",IF(TRIM(LOWER(F2949))="Neurology","Neurology",IF(TRIM(LOWER(F2949))="general ward","General",IF(TRIM(LOWER(F2949))="general","General",IF(TRIM(LOWER(F2949))="cardiology","Cardiology",IF(TRIM(LOWER(F2949))="Cardiology","Cardiology",IF(TRIM(LOWER(F2949))="Peads","Pediatrics",IF(TRIM(LOWER(F2949))="Pediatrics","Pediatrics",IF(TRIM(LOWER(F2949))="orthopedics","Orthopedics",IF(TRIM(LOWER(F2949))="Neurology","Neurology",IF(TRIM(LOWER(F2949))="Oncology","Oncology")))))))))))</f>
        <v>Neurology</v>
      </c>
      <c r="P2949" s="3" t="str">
        <f t="shared" si="276"/>
        <v>Government</v>
      </c>
      <c r="Q2949" s="5">
        <f t="shared" si="277"/>
        <v>2</v>
      </c>
      <c r="R2949" s="1">
        <f t="shared" si="278"/>
        <v>138223.54</v>
      </c>
      <c r="S2949" s="1">
        <f t="shared" si="279"/>
        <v>1</v>
      </c>
      <c r="T2949" s="1" t="str">
        <f t="shared" si="280"/>
        <v>51-65</v>
      </c>
      <c r="U2949" s="1" t="str">
        <f t="shared" si="281"/>
        <v>Yes</v>
      </c>
    </row>
    <row r="2950" spans="1:21">
      <c r="A2950" s="1">
        <v>2949</v>
      </c>
      <c r="B2950" s="1">
        <v>33</v>
      </c>
      <c r="C2950" s="1" t="s">
        <v>26</v>
      </c>
      <c r="D2950" s="2">
        <v>45002</v>
      </c>
      <c r="E2950" s="2">
        <v>45011</v>
      </c>
      <c r="F2950" s="1" t="s">
        <v>40</v>
      </c>
      <c r="G2950" s="1" t="s">
        <v>46</v>
      </c>
      <c r="H2950" s="1" t="s">
        <v>51</v>
      </c>
      <c r="I2950" s="1">
        <v>317532.96999999997</v>
      </c>
      <c r="J2950" s="1" t="s">
        <v>25</v>
      </c>
      <c r="K2950" s="1" t="s">
        <v>38</v>
      </c>
      <c r="N2950" s="3" t="str">
        <f>IF(LEFT(LOWER(C2950),1)="m","Male",IF(LEFT(LOWER(C2950),1)="f","Female","Unknown"))</f>
        <v>Female</v>
      </c>
      <c r="O2950" s="4" t="str">
        <f>IF(TRIM(LOWER(F2950))="neuro","Neurology",IF(TRIM(LOWER(F2950))="Neurology","Neurology",IF(TRIM(LOWER(F2950))="general ward","General",IF(TRIM(LOWER(F2950))="general","General",IF(TRIM(LOWER(F2950))="cardiology","Cardiology",IF(TRIM(LOWER(F2950))="Cardiology","Cardiology",IF(TRIM(LOWER(F2950))="Peads","Pediatrics",IF(TRIM(LOWER(F2950))="Pediatrics","Pediatrics",IF(TRIM(LOWER(F2950))="orthopedics","Orthopedics",IF(TRIM(LOWER(F2950))="Neurology","Neurology",IF(TRIM(LOWER(F2950))="Oncology","Oncology")))))))))))</f>
        <v>Pediatrics</v>
      </c>
      <c r="P2950" s="3" t="str">
        <f t="shared" si="276"/>
        <v>Self</v>
      </c>
      <c r="Q2950" s="5">
        <f t="shared" si="277"/>
        <v>9</v>
      </c>
      <c r="R2950" s="1">
        <f t="shared" si="278"/>
        <v>317532.96999999997</v>
      </c>
      <c r="S2950" s="1">
        <f t="shared" si="279"/>
        <v>0</v>
      </c>
      <c r="T2950" s="1" t="str">
        <f t="shared" si="280"/>
        <v>18-35</v>
      </c>
      <c r="U2950" s="1" t="str">
        <f t="shared" si="281"/>
        <v>Yes</v>
      </c>
    </row>
    <row r="2951" spans="1:21">
      <c r="A2951" s="1">
        <v>2950</v>
      </c>
      <c r="B2951" s="1">
        <v>48</v>
      </c>
      <c r="C2951" s="1" t="s">
        <v>29</v>
      </c>
      <c r="D2951" s="2">
        <v>45103</v>
      </c>
      <c r="E2951" s="2">
        <v>45122</v>
      </c>
      <c r="F2951" s="1" t="s">
        <v>28</v>
      </c>
      <c r="G2951" s="1" t="s">
        <v>14</v>
      </c>
      <c r="H2951" s="1" t="s">
        <v>48</v>
      </c>
      <c r="I2951" s="1">
        <v>311804.44</v>
      </c>
      <c r="J2951" s="1" t="s">
        <v>42</v>
      </c>
      <c r="K2951" s="1" t="s">
        <v>20</v>
      </c>
      <c r="N2951" s="3" t="str">
        <f>IF(LEFT(LOWER(C2951),1)="m","Male",IF(LEFT(LOWER(C2951),1)="f","Female","Unknown"))</f>
        <v>Female</v>
      </c>
      <c r="O2951" s="4" t="str">
        <f>IF(TRIM(LOWER(F2951))="neuro","Neurology",IF(TRIM(LOWER(F2951))="Neurology","Neurology",IF(TRIM(LOWER(F2951))="general ward","General",IF(TRIM(LOWER(F2951))="general","General",IF(TRIM(LOWER(F2951))="cardiology","Cardiology",IF(TRIM(LOWER(F2951))="Cardiology","Cardiology",IF(TRIM(LOWER(F2951))="Peads","Pediatrics",IF(TRIM(LOWER(F2951))="Pediatrics","Pediatrics",IF(TRIM(LOWER(F2951))="orthopedics","Orthopedics",IF(TRIM(LOWER(F2951))="Neurology","Neurology",IF(TRIM(LOWER(F2951))="Oncology","Oncology")))))))))))</f>
        <v>Orthopedics</v>
      </c>
      <c r="P2951" s="3" t="str">
        <f t="shared" si="276"/>
        <v>Private</v>
      </c>
      <c r="Q2951" s="5">
        <f t="shared" si="277"/>
        <v>19</v>
      </c>
      <c r="R2951" s="1">
        <f t="shared" si="278"/>
        <v>311804.44</v>
      </c>
      <c r="S2951" s="1">
        <f t="shared" si="279"/>
        <v>0</v>
      </c>
      <c r="T2951" s="1" t="str">
        <f t="shared" si="280"/>
        <v>36-50</v>
      </c>
      <c r="U2951" s="1" t="str">
        <f t="shared" si="281"/>
        <v>No</v>
      </c>
    </row>
    <row r="2952" spans="1:21">
      <c r="A2952" s="1">
        <v>2951</v>
      </c>
      <c r="B2952" s="1">
        <v>57</v>
      </c>
      <c r="C2952" s="1" t="s">
        <v>44</v>
      </c>
      <c r="D2952" s="2">
        <v>45174</v>
      </c>
      <c r="E2952" s="2">
        <v>45181</v>
      </c>
      <c r="F2952" s="1" t="s">
        <v>45</v>
      </c>
      <c r="G2952" s="1" t="s">
        <v>14</v>
      </c>
      <c r="H2952" s="1" t="s">
        <v>47</v>
      </c>
      <c r="I2952" s="1">
        <v>294743.96999999997</v>
      </c>
      <c r="J2952" s="1" t="s">
        <v>24</v>
      </c>
      <c r="K2952" s="1" t="s">
        <v>17</v>
      </c>
      <c r="N2952" s="3" t="str">
        <f>IF(LEFT(LOWER(C2952),1)="m","Male",IF(LEFT(LOWER(C2952),1)="f","Female","Unknown"))</f>
        <v>Female</v>
      </c>
      <c r="O2952" s="4" t="str">
        <f>IF(TRIM(LOWER(F2952))="neuro","Neurology",IF(TRIM(LOWER(F2952))="Neurology","Neurology",IF(TRIM(LOWER(F2952))="general ward","General",IF(TRIM(LOWER(F2952))="general","General",IF(TRIM(LOWER(F2952))="cardiology","Cardiology",IF(TRIM(LOWER(F2952))="Cardiology","Cardiology",IF(TRIM(LOWER(F2952))="Peads","Pediatrics",IF(TRIM(LOWER(F2952))="Pediatrics","Pediatrics",IF(TRIM(LOWER(F2952))="orthopedics","Orthopedics",IF(TRIM(LOWER(F2952))="Neurology","Neurology",IF(TRIM(LOWER(F2952))="Oncology","Oncology")))))))))))</f>
        <v>Neurology</v>
      </c>
      <c r="P2952" s="3" t="str">
        <f t="shared" si="276"/>
        <v>Private</v>
      </c>
      <c r="Q2952" s="5">
        <f t="shared" si="277"/>
        <v>7</v>
      </c>
      <c r="R2952" s="1">
        <f t="shared" si="278"/>
        <v>294743.96999999997</v>
      </c>
      <c r="S2952" s="1">
        <f t="shared" si="279"/>
        <v>1</v>
      </c>
      <c r="T2952" s="1" t="str">
        <f t="shared" si="280"/>
        <v>51-65</v>
      </c>
      <c r="U2952" s="1" t="str">
        <f t="shared" si="281"/>
        <v>No</v>
      </c>
    </row>
    <row r="2953" spans="1:21">
      <c r="A2953" s="1">
        <v>2952</v>
      </c>
      <c r="B2953" s="1">
        <v>2</v>
      </c>
      <c r="C2953" s="1" t="s">
        <v>29</v>
      </c>
      <c r="D2953" s="2">
        <v>45208</v>
      </c>
      <c r="E2953" s="2">
        <v>45218</v>
      </c>
      <c r="F2953" s="1" t="s">
        <v>49</v>
      </c>
      <c r="G2953" s="1" t="s">
        <v>14</v>
      </c>
      <c r="H2953" s="1" t="s">
        <v>23</v>
      </c>
      <c r="I2953" s="1">
        <v>331549.84999999998</v>
      </c>
      <c r="K2953" s="1" t="s">
        <v>38</v>
      </c>
      <c r="N2953" s="3" t="str">
        <f>IF(LEFT(LOWER(C2953),1)="m","Male",IF(LEFT(LOWER(C2953),1)="f","Female","Unknown"))</f>
        <v>Female</v>
      </c>
      <c r="O2953" s="4" t="str">
        <f>IF(TRIM(LOWER(F2953))="neuro","Neurology",IF(TRIM(LOWER(F2953))="Neurology","Neurology",IF(TRIM(LOWER(F2953))="general ward","General",IF(TRIM(LOWER(F2953))="general","General",IF(TRIM(LOWER(F2953))="cardiology","Cardiology",IF(TRIM(LOWER(F2953))="Cardiology","Cardiology",IF(TRIM(LOWER(F2953))="Peads","Pediatrics",IF(TRIM(LOWER(F2953))="Pediatrics","Pediatrics",IF(TRIM(LOWER(F2953))="orthopedics","Orthopedics",IF(TRIM(LOWER(F2953))="Neurology","Neurology",IF(TRIM(LOWER(F2953))="Oncology","Oncology")))))))))))</f>
        <v>Oncology</v>
      </c>
      <c r="P2953" s="3" t="str">
        <f t="shared" si="276"/>
        <v>Private</v>
      </c>
      <c r="Q2953" s="5">
        <f t="shared" si="277"/>
        <v>10</v>
      </c>
      <c r="R2953" s="1">
        <f t="shared" si="278"/>
        <v>331549.84999999998</v>
      </c>
      <c r="S2953" s="1">
        <f t="shared" si="279"/>
        <v>0</v>
      </c>
      <c r="T2953" s="1" t="str">
        <f t="shared" si="280"/>
        <v>0-17</v>
      </c>
      <c r="U2953" s="1" t="str">
        <f t="shared" si="281"/>
        <v>Unknown</v>
      </c>
    </row>
    <row r="2954" spans="1:21">
      <c r="A2954" s="1">
        <v>2953</v>
      </c>
      <c r="B2954" s="1">
        <v>29</v>
      </c>
      <c r="C2954" s="1" t="s">
        <v>18</v>
      </c>
      <c r="D2954" s="2">
        <v>45043</v>
      </c>
      <c r="E2954" s="2">
        <v>45054</v>
      </c>
      <c r="F2954" s="1" t="s">
        <v>40</v>
      </c>
      <c r="G2954" s="1" t="s">
        <v>46</v>
      </c>
      <c r="I2954" s="1">
        <v>342923.55</v>
      </c>
      <c r="J2954" s="1" t="s">
        <v>42</v>
      </c>
      <c r="K2954" s="1" t="s">
        <v>25</v>
      </c>
      <c r="N2954" s="3" t="str">
        <f>IF(LEFT(LOWER(C2954),1)="m","Male",IF(LEFT(LOWER(C2954),1)="f","Female","Unknown"))</f>
        <v>Male</v>
      </c>
      <c r="O2954" s="4" t="str">
        <f>IF(TRIM(LOWER(F2954))="neuro","Neurology",IF(TRIM(LOWER(F2954))="Neurology","Neurology",IF(TRIM(LOWER(F2954))="general ward","General",IF(TRIM(LOWER(F2954))="general","General",IF(TRIM(LOWER(F2954))="cardiology","Cardiology",IF(TRIM(LOWER(F2954))="Cardiology","Cardiology",IF(TRIM(LOWER(F2954))="Peads","Pediatrics",IF(TRIM(LOWER(F2954))="Pediatrics","Pediatrics",IF(TRIM(LOWER(F2954))="orthopedics","Orthopedics",IF(TRIM(LOWER(F2954))="Neurology","Neurology",IF(TRIM(LOWER(F2954))="Oncology","Oncology")))))))))))</f>
        <v>Pediatrics</v>
      </c>
      <c r="P2954" s="3" t="str">
        <f t="shared" si="276"/>
        <v>Self</v>
      </c>
      <c r="Q2954" s="5">
        <f t="shared" si="277"/>
        <v>11</v>
      </c>
      <c r="R2954" s="1">
        <f t="shared" si="278"/>
        <v>342923.55</v>
      </c>
      <c r="S2954" s="1">
        <f t="shared" si="279"/>
        <v>1</v>
      </c>
      <c r="T2954" s="1" t="str">
        <f t="shared" si="280"/>
        <v>18-35</v>
      </c>
      <c r="U2954" s="1" t="str">
        <f t="shared" si="281"/>
        <v>No</v>
      </c>
    </row>
    <row r="2955" spans="1:21">
      <c r="A2955" s="1">
        <v>2954</v>
      </c>
      <c r="B2955" s="1">
        <v>45</v>
      </c>
      <c r="C2955" s="1" t="s">
        <v>34</v>
      </c>
      <c r="D2955" s="2">
        <v>45093</v>
      </c>
      <c r="E2955" s="2">
        <v>45100</v>
      </c>
      <c r="F2955" s="1" t="s">
        <v>30</v>
      </c>
      <c r="G2955" s="1" t="s">
        <v>46</v>
      </c>
      <c r="H2955" s="1" t="s">
        <v>39</v>
      </c>
      <c r="I2955" s="1">
        <v>119571.27</v>
      </c>
      <c r="J2955" s="1" t="s">
        <v>17</v>
      </c>
      <c r="K2955" s="1" t="s">
        <v>25</v>
      </c>
      <c r="N2955" s="3" t="str">
        <f>IF(LEFT(LOWER(C2955),1)="m","Male",IF(LEFT(LOWER(C2955),1)="f","Female","Unknown"))</f>
        <v>Male</v>
      </c>
      <c r="O2955" s="4" t="str">
        <f>IF(TRIM(LOWER(F2955))="neuro","Neurology",IF(TRIM(LOWER(F2955))="Neurology","Neurology",IF(TRIM(LOWER(F2955))="general ward","General",IF(TRIM(LOWER(F2955))="general","General",IF(TRIM(LOWER(F2955))="cardiology","Cardiology",IF(TRIM(LOWER(F2955))="Cardiology","Cardiology",IF(TRIM(LOWER(F2955))="Peads","Pediatrics",IF(TRIM(LOWER(F2955))="Pediatrics","Pediatrics",IF(TRIM(LOWER(F2955))="orthopedics","Orthopedics",IF(TRIM(LOWER(F2955))="Neurology","Neurology",IF(TRIM(LOWER(F2955))="Oncology","Oncology")))))))))))</f>
        <v>Pediatrics</v>
      </c>
      <c r="P2955" s="3" t="str">
        <f t="shared" si="276"/>
        <v>Self</v>
      </c>
      <c r="Q2955" s="5">
        <f t="shared" si="277"/>
        <v>7</v>
      </c>
      <c r="R2955" s="1">
        <f t="shared" si="278"/>
        <v>119571.27</v>
      </c>
      <c r="S2955" s="1">
        <f t="shared" si="279"/>
        <v>1</v>
      </c>
      <c r="T2955" s="1" t="str">
        <f t="shared" si="280"/>
        <v>36-50</v>
      </c>
      <c r="U2955" s="1" t="str">
        <f t="shared" si="281"/>
        <v>Yes</v>
      </c>
    </row>
    <row r="2956" spans="1:21">
      <c r="A2956" s="1">
        <v>2955</v>
      </c>
      <c r="B2956" s="1">
        <v>57</v>
      </c>
      <c r="C2956" s="1" t="s">
        <v>29</v>
      </c>
      <c r="D2956" s="2">
        <v>45631</v>
      </c>
      <c r="E2956" s="2">
        <v>45647</v>
      </c>
      <c r="F2956" s="1" t="s">
        <v>49</v>
      </c>
      <c r="G2956" s="1" t="s">
        <v>33</v>
      </c>
      <c r="H2956" s="1" t="s">
        <v>39</v>
      </c>
      <c r="I2956" s="1">
        <v>33212.01</v>
      </c>
      <c r="J2956" s="1" t="s">
        <v>17</v>
      </c>
      <c r="K2956" s="1" t="s">
        <v>20</v>
      </c>
      <c r="N2956" s="3" t="str">
        <f>IF(LEFT(LOWER(C2956),1)="m","Male",IF(LEFT(LOWER(C2956),1)="f","Female","Unknown"))</f>
        <v>Female</v>
      </c>
      <c r="O2956" s="4" t="str">
        <f>IF(TRIM(LOWER(F2956))="neuro","Neurology",IF(TRIM(LOWER(F2956))="Neurology","Neurology",IF(TRIM(LOWER(F2956))="general ward","General",IF(TRIM(LOWER(F2956))="general","General",IF(TRIM(LOWER(F2956))="cardiology","Cardiology",IF(TRIM(LOWER(F2956))="Cardiology","Cardiology",IF(TRIM(LOWER(F2956))="Peads","Pediatrics",IF(TRIM(LOWER(F2956))="Pediatrics","Pediatrics",IF(TRIM(LOWER(F2956))="orthopedics","Orthopedics",IF(TRIM(LOWER(F2956))="Neurology","Neurology",IF(TRIM(LOWER(F2956))="Oncology","Oncology")))))))))))</f>
        <v>Oncology</v>
      </c>
      <c r="P2956" s="3" t="str">
        <f t="shared" si="276"/>
        <v>Self</v>
      </c>
      <c r="Q2956" s="5">
        <f t="shared" si="277"/>
        <v>16</v>
      </c>
      <c r="R2956" s="1">
        <f t="shared" si="278"/>
        <v>33212.01</v>
      </c>
      <c r="S2956" s="1">
        <f t="shared" si="279"/>
        <v>0</v>
      </c>
      <c r="T2956" s="1" t="str">
        <f t="shared" si="280"/>
        <v>51-65</v>
      </c>
      <c r="U2956" s="1" t="str">
        <f t="shared" si="281"/>
        <v>Yes</v>
      </c>
    </row>
    <row r="2957" spans="1:21">
      <c r="A2957" s="1">
        <v>2956</v>
      </c>
      <c r="B2957" s="1">
        <v>58</v>
      </c>
      <c r="C2957" s="1" t="s">
        <v>18</v>
      </c>
      <c r="D2957" s="2">
        <v>45227</v>
      </c>
      <c r="E2957" s="2">
        <v>45236</v>
      </c>
      <c r="F2957" s="1" t="s">
        <v>30</v>
      </c>
      <c r="G2957" s="1" t="s">
        <v>31</v>
      </c>
      <c r="H2957" s="1" t="s">
        <v>37</v>
      </c>
      <c r="I2957" s="1">
        <v>167557.54</v>
      </c>
      <c r="J2957" s="1" t="s">
        <v>24</v>
      </c>
      <c r="K2957" s="1" t="s">
        <v>20</v>
      </c>
      <c r="N2957" s="3" t="str">
        <f>IF(LEFT(LOWER(C2957),1)="m","Male",IF(LEFT(LOWER(C2957),1)="f","Female","Unknown"))</f>
        <v>Male</v>
      </c>
      <c r="O2957" s="4" t="str">
        <f>IF(TRIM(LOWER(F2957))="neuro","Neurology",IF(TRIM(LOWER(F2957))="Neurology","Neurology",IF(TRIM(LOWER(F2957))="general ward","General",IF(TRIM(LOWER(F2957))="general","General",IF(TRIM(LOWER(F2957))="cardiology","Cardiology",IF(TRIM(LOWER(F2957))="Cardiology","Cardiology",IF(TRIM(LOWER(F2957))="Peads","Pediatrics",IF(TRIM(LOWER(F2957))="Pediatrics","Pediatrics",IF(TRIM(LOWER(F2957))="orthopedics","Orthopedics",IF(TRIM(LOWER(F2957))="Neurology","Neurology",IF(TRIM(LOWER(F2957))="Oncology","Oncology")))))))))))</f>
        <v>Pediatrics</v>
      </c>
      <c r="P2957" s="3" t="str">
        <f t="shared" si="276"/>
        <v>Private</v>
      </c>
      <c r="Q2957" s="5">
        <f t="shared" si="277"/>
        <v>9</v>
      </c>
      <c r="R2957" s="1">
        <f t="shared" si="278"/>
        <v>167557.54</v>
      </c>
      <c r="S2957" s="1">
        <f t="shared" si="279"/>
        <v>0</v>
      </c>
      <c r="T2957" s="1" t="str">
        <f t="shared" si="280"/>
        <v>51-65</v>
      </c>
      <c r="U2957" s="1" t="str">
        <f t="shared" si="281"/>
        <v>No</v>
      </c>
    </row>
    <row r="2958" spans="1:21">
      <c r="A2958" s="1">
        <v>2957</v>
      </c>
      <c r="B2958" s="1">
        <v>58</v>
      </c>
      <c r="C2958" s="1" t="s">
        <v>26</v>
      </c>
      <c r="D2958" s="2">
        <v>45263</v>
      </c>
      <c r="E2958" s="2">
        <v>45269</v>
      </c>
      <c r="F2958" s="1" t="s">
        <v>19</v>
      </c>
      <c r="G2958" s="1" t="s">
        <v>14</v>
      </c>
      <c r="H2958" s="1" t="s">
        <v>23</v>
      </c>
      <c r="I2958" s="1">
        <v>33968.58</v>
      </c>
      <c r="J2958" s="1" t="s">
        <v>25</v>
      </c>
      <c r="K2958" s="1" t="s">
        <v>38</v>
      </c>
      <c r="N2958" s="3" t="str">
        <f>IF(LEFT(LOWER(C2958),1)="m","Male",IF(LEFT(LOWER(C2958),1)="f","Female","Unknown"))</f>
        <v>Female</v>
      </c>
      <c r="O2958" s="4" t="str">
        <f>IF(TRIM(LOWER(F2958))="neuro","Neurology",IF(TRIM(LOWER(F2958))="Neurology","Neurology",IF(TRIM(LOWER(F2958))="general ward","General",IF(TRIM(LOWER(F2958))="general","General",IF(TRIM(LOWER(F2958))="cardiology","Cardiology",IF(TRIM(LOWER(F2958))="Cardiology","Cardiology",IF(TRIM(LOWER(F2958))="Peads","Pediatrics",IF(TRIM(LOWER(F2958))="Pediatrics","Pediatrics",IF(TRIM(LOWER(F2958))="orthopedics","Orthopedics",IF(TRIM(LOWER(F2958))="Neurology","Neurology",IF(TRIM(LOWER(F2958))="Oncology","Oncology")))))))))))</f>
        <v>General</v>
      </c>
      <c r="P2958" s="3" t="str">
        <f t="shared" si="276"/>
        <v>Private</v>
      </c>
      <c r="Q2958" s="5">
        <f t="shared" si="277"/>
        <v>6</v>
      </c>
      <c r="R2958" s="1">
        <f t="shared" si="278"/>
        <v>33968.58</v>
      </c>
      <c r="S2958" s="1">
        <f t="shared" si="279"/>
        <v>0</v>
      </c>
      <c r="T2958" s="1" t="str">
        <f t="shared" si="280"/>
        <v>51-65</v>
      </c>
      <c r="U2958" s="1" t="str">
        <f t="shared" si="281"/>
        <v>Yes</v>
      </c>
    </row>
    <row r="2959" spans="1:21">
      <c r="A2959" s="1">
        <v>2958</v>
      </c>
      <c r="B2959" s="1">
        <v>77</v>
      </c>
      <c r="C2959" s="1" t="s">
        <v>27</v>
      </c>
      <c r="D2959" s="2">
        <v>45228</v>
      </c>
      <c r="E2959" s="2">
        <v>45242</v>
      </c>
      <c r="F2959" s="1" t="s">
        <v>28</v>
      </c>
      <c r="G2959" s="1" t="s">
        <v>46</v>
      </c>
      <c r="H2959" s="1" t="s">
        <v>23</v>
      </c>
      <c r="I2959" s="1">
        <v>286132.64</v>
      </c>
      <c r="J2959" s="1" t="s">
        <v>25</v>
      </c>
      <c r="K2959" s="1" t="s">
        <v>42</v>
      </c>
      <c r="N2959" s="3" t="str">
        <f>IF(LEFT(LOWER(C2959),1)="m","Male",IF(LEFT(LOWER(C2959),1)="f","Female","Unknown"))</f>
        <v>Male</v>
      </c>
      <c r="O2959" s="4" t="str">
        <f>IF(TRIM(LOWER(F2959))="neuro","Neurology",IF(TRIM(LOWER(F2959))="Neurology","Neurology",IF(TRIM(LOWER(F2959))="general ward","General",IF(TRIM(LOWER(F2959))="general","General",IF(TRIM(LOWER(F2959))="cardiology","Cardiology",IF(TRIM(LOWER(F2959))="Cardiology","Cardiology",IF(TRIM(LOWER(F2959))="Peads","Pediatrics",IF(TRIM(LOWER(F2959))="Pediatrics","Pediatrics",IF(TRIM(LOWER(F2959))="orthopedics","Orthopedics",IF(TRIM(LOWER(F2959))="Neurology","Neurology",IF(TRIM(LOWER(F2959))="Oncology","Oncology")))))))))))</f>
        <v>Orthopedics</v>
      </c>
      <c r="P2959" s="3" t="str">
        <f t="shared" si="276"/>
        <v>Self</v>
      </c>
      <c r="Q2959" s="5">
        <f t="shared" si="277"/>
        <v>14</v>
      </c>
      <c r="R2959" s="1">
        <f t="shared" si="278"/>
        <v>286132.64</v>
      </c>
      <c r="S2959" s="1">
        <f t="shared" si="279"/>
        <v>0</v>
      </c>
      <c r="T2959" s="1" t="str">
        <f t="shared" si="280"/>
        <v>66+</v>
      </c>
      <c r="U2959" s="1" t="str">
        <f t="shared" si="281"/>
        <v>Yes</v>
      </c>
    </row>
    <row r="2960" spans="1:21">
      <c r="A2960" s="1">
        <v>2959</v>
      </c>
      <c r="B2960" s="1">
        <v>4</v>
      </c>
      <c r="C2960" s="1" t="s">
        <v>12</v>
      </c>
      <c r="D2960" s="2">
        <v>45525</v>
      </c>
      <c r="E2960" s="2">
        <v>45531</v>
      </c>
      <c r="F2960" s="1" t="s">
        <v>43</v>
      </c>
      <c r="G2960" s="1" t="s">
        <v>41</v>
      </c>
      <c r="H2960" s="1" t="s">
        <v>48</v>
      </c>
      <c r="I2960" s="1">
        <v>165893.31</v>
      </c>
      <c r="J2960" s="1" t="s">
        <v>42</v>
      </c>
      <c r="K2960" s="1" t="s">
        <v>42</v>
      </c>
      <c r="N2960" s="3" t="str">
        <f>IF(LEFT(LOWER(C2960),1)="m","Male",IF(LEFT(LOWER(C2960),1)="f","Female","Unknown"))</f>
        <v>Unknown</v>
      </c>
      <c r="O2960" s="4" t="str">
        <f>IF(TRIM(LOWER(F2960))="neuro","Neurology",IF(TRIM(LOWER(F2960))="Neurology","Neurology",IF(TRIM(LOWER(F2960))="general ward","General",IF(TRIM(LOWER(F2960))="general","General",IF(TRIM(LOWER(F2960))="cardiology","Cardiology",IF(TRIM(LOWER(F2960))="Cardiology","Cardiology",IF(TRIM(LOWER(F2960))="Peads","Pediatrics",IF(TRIM(LOWER(F2960))="Pediatrics","Pediatrics",IF(TRIM(LOWER(F2960))="orthopedics","Orthopedics",IF(TRIM(LOWER(F2960))="Neurology","Neurology",IF(TRIM(LOWER(F2960))="Oncology","Oncology")))))))))))</f>
        <v>Orthopedics</v>
      </c>
      <c r="P2960" s="3" t="str">
        <f t="shared" si="276"/>
        <v>Unknown</v>
      </c>
      <c r="Q2960" s="5">
        <f t="shared" si="277"/>
        <v>6</v>
      </c>
      <c r="R2960" s="1">
        <f t="shared" si="278"/>
        <v>165893.31</v>
      </c>
      <c r="S2960" s="1">
        <f t="shared" si="279"/>
        <v>0</v>
      </c>
      <c r="T2960" s="1" t="str">
        <f t="shared" si="280"/>
        <v>0-17</v>
      </c>
      <c r="U2960" s="1" t="str">
        <f t="shared" si="281"/>
        <v>No</v>
      </c>
    </row>
    <row r="2961" spans="1:21">
      <c r="A2961" s="1">
        <v>2960</v>
      </c>
      <c r="B2961" s="1">
        <v>87</v>
      </c>
      <c r="C2961" s="1" t="s">
        <v>34</v>
      </c>
      <c r="D2961" s="2">
        <v>45423</v>
      </c>
      <c r="E2961" s="2">
        <v>45429</v>
      </c>
      <c r="F2961" s="1" t="s">
        <v>45</v>
      </c>
      <c r="G2961" s="1" t="s">
        <v>46</v>
      </c>
      <c r="H2961" s="1" t="s">
        <v>47</v>
      </c>
      <c r="I2961" s="1">
        <v>213455.04</v>
      </c>
      <c r="J2961" s="1" t="s">
        <v>24</v>
      </c>
      <c r="K2961" s="1" t="s">
        <v>42</v>
      </c>
      <c r="N2961" s="3" t="str">
        <f>IF(LEFT(LOWER(C2961),1)="m","Male",IF(LEFT(LOWER(C2961),1)="f","Female","Unknown"))</f>
        <v>Male</v>
      </c>
      <c r="O2961" s="4" t="str">
        <f>IF(TRIM(LOWER(F2961))="neuro","Neurology",IF(TRIM(LOWER(F2961))="Neurology","Neurology",IF(TRIM(LOWER(F2961))="general ward","General",IF(TRIM(LOWER(F2961))="general","General",IF(TRIM(LOWER(F2961))="cardiology","Cardiology",IF(TRIM(LOWER(F2961))="Cardiology","Cardiology",IF(TRIM(LOWER(F2961))="Peads","Pediatrics",IF(TRIM(LOWER(F2961))="Pediatrics","Pediatrics",IF(TRIM(LOWER(F2961))="orthopedics","Orthopedics",IF(TRIM(LOWER(F2961))="Neurology","Neurology",IF(TRIM(LOWER(F2961))="Oncology","Oncology")))))))))))</f>
        <v>Neurology</v>
      </c>
      <c r="P2961" s="3" t="str">
        <f t="shared" si="276"/>
        <v>Self</v>
      </c>
      <c r="Q2961" s="5">
        <f t="shared" si="277"/>
        <v>6</v>
      </c>
      <c r="R2961" s="1">
        <f t="shared" si="278"/>
        <v>213455.04</v>
      </c>
      <c r="S2961" s="1">
        <f t="shared" si="279"/>
        <v>0</v>
      </c>
      <c r="T2961" s="1" t="str">
        <f t="shared" si="280"/>
        <v>66+</v>
      </c>
      <c r="U2961" s="1" t="str">
        <f t="shared" si="281"/>
        <v>No</v>
      </c>
    </row>
    <row r="2962" spans="1:21">
      <c r="A2962" s="1">
        <v>2961</v>
      </c>
      <c r="B2962" s="1">
        <v>24</v>
      </c>
      <c r="C2962" s="1" t="s">
        <v>29</v>
      </c>
      <c r="D2962" s="2">
        <v>45406</v>
      </c>
      <c r="E2962" s="2">
        <v>45425</v>
      </c>
      <c r="F2962" s="1" t="s">
        <v>19</v>
      </c>
      <c r="G2962" s="1" t="s">
        <v>31</v>
      </c>
      <c r="H2962" s="1" t="s">
        <v>47</v>
      </c>
      <c r="I2962" s="1">
        <v>48210.99</v>
      </c>
      <c r="J2962" s="1" t="s">
        <v>42</v>
      </c>
      <c r="K2962" s="1" t="s">
        <v>17</v>
      </c>
      <c r="N2962" s="3" t="str">
        <f>IF(LEFT(LOWER(C2962),1)="m","Male",IF(LEFT(LOWER(C2962),1)="f","Female","Unknown"))</f>
        <v>Female</v>
      </c>
      <c r="O2962" s="4" t="str">
        <f>IF(TRIM(LOWER(F2962))="neuro","Neurology",IF(TRIM(LOWER(F2962))="Neurology","Neurology",IF(TRIM(LOWER(F2962))="general ward","General",IF(TRIM(LOWER(F2962))="general","General",IF(TRIM(LOWER(F2962))="cardiology","Cardiology",IF(TRIM(LOWER(F2962))="Cardiology","Cardiology",IF(TRIM(LOWER(F2962))="Peads","Pediatrics",IF(TRIM(LOWER(F2962))="Pediatrics","Pediatrics",IF(TRIM(LOWER(F2962))="orthopedics","Orthopedics",IF(TRIM(LOWER(F2962))="Neurology","Neurology",IF(TRIM(LOWER(F2962))="Oncology","Oncology")))))))))))</f>
        <v>General</v>
      </c>
      <c r="P2962" s="3" t="str">
        <f t="shared" si="276"/>
        <v>Private</v>
      </c>
      <c r="Q2962" s="5">
        <f t="shared" si="277"/>
        <v>19</v>
      </c>
      <c r="R2962" s="1">
        <f t="shared" si="278"/>
        <v>48210.99</v>
      </c>
      <c r="S2962" s="1">
        <f t="shared" si="279"/>
        <v>1</v>
      </c>
      <c r="T2962" s="1" t="str">
        <f t="shared" si="280"/>
        <v>18-35</v>
      </c>
      <c r="U2962" s="1" t="str">
        <f t="shared" si="281"/>
        <v>No</v>
      </c>
    </row>
    <row r="2963" spans="1:21">
      <c r="A2963" s="1">
        <v>2962</v>
      </c>
      <c r="C2963" s="1" t="s">
        <v>29</v>
      </c>
      <c r="D2963" s="2">
        <v>45495</v>
      </c>
      <c r="E2963" s="2">
        <v>45515</v>
      </c>
      <c r="F2963" s="1" t="s">
        <v>43</v>
      </c>
      <c r="G2963" s="1" t="s">
        <v>31</v>
      </c>
      <c r="H2963" s="1" t="s">
        <v>48</v>
      </c>
      <c r="I2963" s="1">
        <v>218268.74</v>
      </c>
      <c r="J2963" s="1" t="s">
        <v>25</v>
      </c>
      <c r="K2963" s="1" t="s">
        <v>25</v>
      </c>
      <c r="N2963" s="3" t="str">
        <f>IF(LEFT(LOWER(C2963),1)="m","Male",IF(LEFT(LOWER(C2963),1)="f","Female","Unknown"))</f>
        <v>Female</v>
      </c>
      <c r="O2963" s="4" t="str">
        <f>IF(TRIM(LOWER(F2963))="neuro","Neurology",IF(TRIM(LOWER(F2963))="Neurology","Neurology",IF(TRIM(LOWER(F2963))="general ward","General",IF(TRIM(LOWER(F2963))="general","General",IF(TRIM(LOWER(F2963))="cardiology","Cardiology",IF(TRIM(LOWER(F2963))="Cardiology","Cardiology",IF(TRIM(LOWER(F2963))="Peads","Pediatrics",IF(TRIM(LOWER(F2963))="Pediatrics","Pediatrics",IF(TRIM(LOWER(F2963))="orthopedics","Orthopedics",IF(TRIM(LOWER(F2963))="Neurology","Neurology",IF(TRIM(LOWER(F2963))="Oncology","Oncology")))))))))))</f>
        <v>Orthopedics</v>
      </c>
      <c r="P2963" s="3" t="str">
        <f t="shared" si="276"/>
        <v>Private</v>
      </c>
      <c r="Q2963" s="5">
        <f t="shared" si="277"/>
        <v>20</v>
      </c>
      <c r="R2963" s="1">
        <f t="shared" si="278"/>
        <v>218268.74</v>
      </c>
      <c r="S2963" s="1">
        <f t="shared" si="279"/>
        <v>1</v>
      </c>
      <c r="T2963" s="1" t="str">
        <f t="shared" si="280"/>
        <v>0-17</v>
      </c>
      <c r="U2963" s="1" t="str">
        <f t="shared" si="281"/>
        <v>Yes</v>
      </c>
    </row>
    <row r="2964" spans="1:21">
      <c r="A2964" s="1">
        <v>2963</v>
      </c>
      <c r="C2964" s="1" t="s">
        <v>27</v>
      </c>
      <c r="D2964" s="2">
        <v>44952</v>
      </c>
      <c r="E2964" s="2">
        <v>44959</v>
      </c>
      <c r="F2964" s="1" t="s">
        <v>50</v>
      </c>
      <c r="G2964" s="1" t="s">
        <v>36</v>
      </c>
      <c r="H2964" s="1" t="s">
        <v>47</v>
      </c>
      <c r="I2964" s="1">
        <v>191888.55</v>
      </c>
      <c r="J2964" s="1" t="s">
        <v>42</v>
      </c>
      <c r="K2964" s="1" t="s">
        <v>20</v>
      </c>
      <c r="N2964" s="3" t="str">
        <f>IF(LEFT(LOWER(C2964),1)="m","Male",IF(LEFT(LOWER(C2964),1)="f","Female","Unknown"))</f>
        <v>Male</v>
      </c>
      <c r="O2964" s="4" t="str">
        <f>IF(TRIM(LOWER(F2964))="neuro","Neurology",IF(TRIM(LOWER(F2964))="Neurology","Neurology",IF(TRIM(LOWER(F2964))="general ward","General",IF(TRIM(LOWER(F2964))="general","General",IF(TRIM(LOWER(F2964))="cardiology","Cardiology",IF(TRIM(LOWER(F2964))="Cardiology","Cardiology",IF(TRIM(LOWER(F2964))="Peads","Pediatrics",IF(TRIM(LOWER(F2964))="Pediatrics","Pediatrics",IF(TRIM(LOWER(F2964))="orthopedics","Orthopedics",IF(TRIM(LOWER(F2964))="Neurology","Neurology",IF(TRIM(LOWER(F2964))="Oncology","Oncology")))))))))))</f>
        <v>Cardiology</v>
      </c>
      <c r="P2964" s="3" t="str">
        <f t="shared" si="276"/>
        <v>Government</v>
      </c>
      <c r="Q2964" s="5">
        <f t="shared" si="277"/>
        <v>7</v>
      </c>
      <c r="R2964" s="1">
        <f t="shared" si="278"/>
        <v>191888.55</v>
      </c>
      <c r="S2964" s="1">
        <f t="shared" si="279"/>
        <v>0</v>
      </c>
      <c r="T2964" s="1" t="str">
        <f t="shared" si="280"/>
        <v>0-17</v>
      </c>
      <c r="U2964" s="1" t="str">
        <f t="shared" si="281"/>
        <v>No</v>
      </c>
    </row>
    <row r="2965" spans="1:21">
      <c r="A2965" s="1">
        <v>2964</v>
      </c>
      <c r="B2965" s="1">
        <v>36</v>
      </c>
      <c r="C2965" s="1" t="s">
        <v>44</v>
      </c>
      <c r="D2965" s="2">
        <v>45063</v>
      </c>
      <c r="E2965" s="2">
        <v>45079</v>
      </c>
      <c r="F2965" s="1" t="s">
        <v>45</v>
      </c>
      <c r="G2965" s="1" t="s">
        <v>14</v>
      </c>
      <c r="H2965" s="1" t="s">
        <v>37</v>
      </c>
      <c r="I2965" s="1">
        <v>142909.31</v>
      </c>
      <c r="J2965" s="1" t="s">
        <v>38</v>
      </c>
      <c r="K2965" s="1" t="s">
        <v>20</v>
      </c>
      <c r="N2965" s="3" t="str">
        <f>IF(LEFT(LOWER(C2965),1)="m","Male",IF(LEFT(LOWER(C2965),1)="f","Female","Unknown"))</f>
        <v>Female</v>
      </c>
      <c r="O2965" s="4" t="str">
        <f>IF(TRIM(LOWER(F2965))="neuro","Neurology",IF(TRIM(LOWER(F2965))="Neurology","Neurology",IF(TRIM(LOWER(F2965))="general ward","General",IF(TRIM(LOWER(F2965))="general","General",IF(TRIM(LOWER(F2965))="cardiology","Cardiology",IF(TRIM(LOWER(F2965))="Cardiology","Cardiology",IF(TRIM(LOWER(F2965))="Peads","Pediatrics",IF(TRIM(LOWER(F2965))="Pediatrics","Pediatrics",IF(TRIM(LOWER(F2965))="orthopedics","Orthopedics",IF(TRIM(LOWER(F2965))="Neurology","Neurology",IF(TRIM(LOWER(F2965))="Oncology","Oncology")))))))))))</f>
        <v>Neurology</v>
      </c>
      <c r="P2965" s="3" t="str">
        <f t="shared" si="276"/>
        <v>Private</v>
      </c>
      <c r="Q2965" s="5">
        <f t="shared" si="277"/>
        <v>16</v>
      </c>
      <c r="R2965" s="1">
        <f t="shared" si="278"/>
        <v>142909.31</v>
      </c>
      <c r="S2965" s="1">
        <f t="shared" si="279"/>
        <v>0</v>
      </c>
      <c r="T2965" s="1" t="str">
        <f t="shared" si="280"/>
        <v>36-50</v>
      </c>
      <c r="U2965" s="1" t="str">
        <f t="shared" si="281"/>
        <v>No</v>
      </c>
    </row>
    <row r="2966" spans="1:21">
      <c r="A2966" s="1">
        <v>2965</v>
      </c>
      <c r="B2966" s="1">
        <v>58</v>
      </c>
      <c r="C2966" s="1" t="s">
        <v>44</v>
      </c>
      <c r="D2966" s="2">
        <v>45217</v>
      </c>
      <c r="E2966" s="2">
        <v>45221</v>
      </c>
      <c r="F2966" s="1" t="s">
        <v>45</v>
      </c>
      <c r="G2966" s="1" t="s">
        <v>36</v>
      </c>
      <c r="H2966" s="1" t="s">
        <v>48</v>
      </c>
      <c r="I2966" s="1">
        <v>283028.15000000002</v>
      </c>
      <c r="J2966" s="1" t="s">
        <v>16</v>
      </c>
      <c r="K2966" s="1" t="s">
        <v>25</v>
      </c>
      <c r="N2966" s="3" t="str">
        <f>IF(LEFT(LOWER(C2966),1)="m","Male",IF(LEFT(LOWER(C2966),1)="f","Female","Unknown"))</f>
        <v>Female</v>
      </c>
      <c r="O2966" s="4" t="str">
        <f>IF(TRIM(LOWER(F2966))="neuro","Neurology",IF(TRIM(LOWER(F2966))="Neurology","Neurology",IF(TRIM(LOWER(F2966))="general ward","General",IF(TRIM(LOWER(F2966))="general","General",IF(TRIM(LOWER(F2966))="cardiology","Cardiology",IF(TRIM(LOWER(F2966))="Cardiology","Cardiology",IF(TRIM(LOWER(F2966))="Peads","Pediatrics",IF(TRIM(LOWER(F2966))="Pediatrics","Pediatrics",IF(TRIM(LOWER(F2966))="orthopedics","Orthopedics",IF(TRIM(LOWER(F2966))="Neurology","Neurology",IF(TRIM(LOWER(F2966))="Oncology","Oncology")))))))))))</f>
        <v>Neurology</v>
      </c>
      <c r="P2966" s="3" t="str">
        <f t="shared" si="276"/>
        <v>Government</v>
      </c>
      <c r="Q2966" s="5">
        <f t="shared" si="277"/>
        <v>4</v>
      </c>
      <c r="R2966" s="1">
        <f t="shared" si="278"/>
        <v>283028.15000000002</v>
      </c>
      <c r="S2966" s="1">
        <f t="shared" si="279"/>
        <v>1</v>
      </c>
      <c r="T2966" s="1" t="str">
        <f t="shared" si="280"/>
        <v>51-65</v>
      </c>
      <c r="U2966" s="1" t="str">
        <f t="shared" si="281"/>
        <v>Yes</v>
      </c>
    </row>
    <row r="2967" spans="1:21">
      <c r="A2967" s="1">
        <v>2966</v>
      </c>
      <c r="B2967" s="1">
        <v>53</v>
      </c>
      <c r="C2967" s="1" t="s">
        <v>18</v>
      </c>
      <c r="D2967" s="2">
        <v>45243</v>
      </c>
      <c r="E2967" s="2">
        <v>45245</v>
      </c>
      <c r="F2967" s="1" t="s">
        <v>13</v>
      </c>
      <c r="G2967" s="1" t="s">
        <v>33</v>
      </c>
      <c r="I2967" s="1">
        <v>326195.83</v>
      </c>
      <c r="J2967" s="1" t="s">
        <v>38</v>
      </c>
      <c r="K2967" s="1" t="s">
        <v>20</v>
      </c>
      <c r="N2967" s="3" t="str">
        <f>IF(LEFT(LOWER(C2967),1)="m","Male",IF(LEFT(LOWER(C2967),1)="f","Female","Unknown"))</f>
        <v>Male</v>
      </c>
      <c r="O2967" s="4" t="str">
        <f>IF(TRIM(LOWER(F2967))="neuro","Neurology",IF(TRIM(LOWER(F2967))="Neurology","Neurology",IF(TRIM(LOWER(F2967))="general ward","General",IF(TRIM(LOWER(F2967))="general","General",IF(TRIM(LOWER(F2967))="cardiology","Cardiology",IF(TRIM(LOWER(F2967))="Cardiology","Cardiology",IF(TRIM(LOWER(F2967))="Peads","Pediatrics",IF(TRIM(LOWER(F2967))="Pediatrics","Pediatrics",IF(TRIM(LOWER(F2967))="orthopedics","Orthopedics",IF(TRIM(LOWER(F2967))="Neurology","Neurology",IF(TRIM(LOWER(F2967))="Oncology","Oncology")))))))))))</f>
        <v>Neurology</v>
      </c>
      <c r="P2967" s="3" t="str">
        <f t="shared" si="276"/>
        <v>Self</v>
      </c>
      <c r="Q2967" s="5">
        <f t="shared" si="277"/>
        <v>2</v>
      </c>
      <c r="R2967" s="1">
        <f t="shared" si="278"/>
        <v>326195.83</v>
      </c>
      <c r="S2967" s="1">
        <f t="shared" si="279"/>
        <v>0</v>
      </c>
      <c r="T2967" s="1" t="str">
        <f t="shared" si="280"/>
        <v>51-65</v>
      </c>
      <c r="U2967" s="1" t="str">
        <f t="shared" si="281"/>
        <v>No</v>
      </c>
    </row>
    <row r="2968" spans="1:21">
      <c r="A2968" s="1">
        <v>2967</v>
      </c>
      <c r="B2968" s="1">
        <v>27</v>
      </c>
      <c r="C2968" s="1" t="s">
        <v>12</v>
      </c>
      <c r="D2968" s="2">
        <v>44938</v>
      </c>
      <c r="E2968" s="2">
        <v>44942</v>
      </c>
      <c r="F2968" s="1" t="s">
        <v>52</v>
      </c>
      <c r="G2968" s="1" t="s">
        <v>14</v>
      </c>
      <c r="H2968" s="1" t="s">
        <v>32</v>
      </c>
      <c r="I2968" s="1">
        <v>169359.76</v>
      </c>
      <c r="J2968" s="1" t="s">
        <v>16</v>
      </c>
      <c r="K2968" s="1" t="s">
        <v>16</v>
      </c>
      <c r="N2968" s="3" t="str">
        <f>IF(LEFT(LOWER(C2968),1)="m","Male",IF(LEFT(LOWER(C2968),1)="f","Female","Unknown"))</f>
        <v>Unknown</v>
      </c>
      <c r="O2968" s="4" t="str">
        <f>IF(TRIM(LOWER(F2968))="neuro","Neurology",IF(TRIM(LOWER(F2968))="Neurology","Neurology",IF(TRIM(LOWER(F2968))="general ward","General",IF(TRIM(LOWER(F2968))="general","General",IF(TRIM(LOWER(F2968))="cardiology","Cardiology",IF(TRIM(LOWER(F2968))="Cardiology","Cardiology",IF(TRIM(LOWER(F2968))="Peads","Pediatrics",IF(TRIM(LOWER(F2968))="Pediatrics","Pediatrics",IF(TRIM(LOWER(F2968))="orthopedics","Orthopedics",IF(TRIM(LOWER(F2968))="Neurology","Neurology",IF(TRIM(LOWER(F2968))="Oncology","Oncology")))))))))))</f>
        <v>Oncology</v>
      </c>
      <c r="P2968" s="3" t="str">
        <f t="shared" si="276"/>
        <v>Private</v>
      </c>
      <c r="Q2968" s="5">
        <f t="shared" si="277"/>
        <v>4</v>
      </c>
      <c r="R2968" s="1">
        <f t="shared" si="278"/>
        <v>169359.76</v>
      </c>
      <c r="S2968" s="1">
        <f t="shared" si="279"/>
        <v>1</v>
      </c>
      <c r="T2968" s="1" t="str">
        <f t="shared" si="280"/>
        <v>18-35</v>
      </c>
      <c r="U2968" s="1" t="str">
        <f t="shared" si="281"/>
        <v>Yes</v>
      </c>
    </row>
    <row r="2969" spans="1:21">
      <c r="A2969" s="1">
        <v>2968</v>
      </c>
      <c r="B2969" s="1">
        <v>81</v>
      </c>
      <c r="C2969" s="1" t="s">
        <v>44</v>
      </c>
      <c r="D2969" s="2">
        <v>45513</v>
      </c>
      <c r="E2969" s="2">
        <v>45522</v>
      </c>
      <c r="F2969" s="1" t="s">
        <v>13</v>
      </c>
      <c r="G2969" s="1" t="s">
        <v>31</v>
      </c>
      <c r="H2969" s="1" t="s">
        <v>15</v>
      </c>
      <c r="I2969" s="1">
        <v>155593.76</v>
      </c>
      <c r="J2969" s="1" t="s">
        <v>24</v>
      </c>
      <c r="K2969" s="1" t="s">
        <v>20</v>
      </c>
      <c r="N2969" s="3" t="str">
        <f>IF(LEFT(LOWER(C2969),1)="m","Male",IF(LEFT(LOWER(C2969),1)="f","Female","Unknown"))</f>
        <v>Female</v>
      </c>
      <c r="O2969" s="4" t="str">
        <f>IF(TRIM(LOWER(F2969))="neuro","Neurology",IF(TRIM(LOWER(F2969))="Neurology","Neurology",IF(TRIM(LOWER(F2969))="general ward","General",IF(TRIM(LOWER(F2969))="general","General",IF(TRIM(LOWER(F2969))="cardiology","Cardiology",IF(TRIM(LOWER(F2969))="Cardiology","Cardiology",IF(TRIM(LOWER(F2969))="Peads","Pediatrics",IF(TRIM(LOWER(F2969))="Pediatrics","Pediatrics",IF(TRIM(LOWER(F2969))="orthopedics","Orthopedics",IF(TRIM(LOWER(F2969))="Neurology","Neurology",IF(TRIM(LOWER(F2969))="Oncology","Oncology")))))))))))</f>
        <v>Neurology</v>
      </c>
      <c r="P2969" s="3" t="str">
        <f t="shared" si="276"/>
        <v>Private</v>
      </c>
      <c r="Q2969" s="5">
        <f t="shared" si="277"/>
        <v>9</v>
      </c>
      <c r="R2969" s="1">
        <f t="shared" si="278"/>
        <v>155593.76</v>
      </c>
      <c r="S2969" s="1">
        <f t="shared" si="279"/>
        <v>0</v>
      </c>
      <c r="T2969" s="1" t="str">
        <f t="shared" si="280"/>
        <v>66+</v>
      </c>
      <c r="U2969" s="1" t="str">
        <f t="shared" si="281"/>
        <v>No</v>
      </c>
    </row>
    <row r="2970" spans="1:21">
      <c r="A2970" s="1">
        <v>2969</v>
      </c>
      <c r="C2970" s="1" t="s">
        <v>29</v>
      </c>
      <c r="D2970" s="2">
        <v>44931</v>
      </c>
      <c r="E2970" s="2">
        <v>44941</v>
      </c>
      <c r="F2970" s="1" t="s">
        <v>45</v>
      </c>
      <c r="G2970" s="1" t="s">
        <v>22</v>
      </c>
      <c r="I2970" s="1">
        <v>226711.06</v>
      </c>
      <c r="J2970" s="1" t="s">
        <v>17</v>
      </c>
      <c r="K2970" s="1" t="s">
        <v>42</v>
      </c>
      <c r="N2970" s="3" t="str">
        <f>IF(LEFT(LOWER(C2970),1)="m","Male",IF(LEFT(LOWER(C2970),1)="f","Female","Unknown"))</f>
        <v>Female</v>
      </c>
      <c r="O2970" s="4" t="str">
        <f>IF(TRIM(LOWER(F2970))="neuro","Neurology",IF(TRIM(LOWER(F2970))="Neurology","Neurology",IF(TRIM(LOWER(F2970))="general ward","General",IF(TRIM(LOWER(F2970))="general","General",IF(TRIM(LOWER(F2970))="cardiology","Cardiology",IF(TRIM(LOWER(F2970))="Cardiology","Cardiology",IF(TRIM(LOWER(F2970))="Peads","Pediatrics",IF(TRIM(LOWER(F2970))="Pediatrics","Pediatrics",IF(TRIM(LOWER(F2970))="orthopedics","Orthopedics",IF(TRIM(LOWER(F2970))="Neurology","Neurology",IF(TRIM(LOWER(F2970))="Oncology","Oncology")))))))))))</f>
        <v>Neurology</v>
      </c>
      <c r="P2970" s="3" t="str">
        <f t="shared" si="276"/>
        <v>Government</v>
      </c>
      <c r="Q2970" s="5">
        <f t="shared" si="277"/>
        <v>10</v>
      </c>
      <c r="R2970" s="1">
        <f t="shared" si="278"/>
        <v>226711.06</v>
      </c>
      <c r="S2970" s="1">
        <f t="shared" si="279"/>
        <v>0</v>
      </c>
      <c r="T2970" s="1" t="str">
        <f t="shared" si="280"/>
        <v>0-17</v>
      </c>
      <c r="U2970" s="1" t="str">
        <f t="shared" si="281"/>
        <v>Yes</v>
      </c>
    </row>
    <row r="2971" spans="1:21">
      <c r="A2971" s="1">
        <v>2970</v>
      </c>
      <c r="C2971" s="1" t="s">
        <v>29</v>
      </c>
      <c r="D2971" s="2">
        <v>45403</v>
      </c>
      <c r="E2971" s="2">
        <v>45406</v>
      </c>
      <c r="F2971" s="1" t="s">
        <v>43</v>
      </c>
      <c r="G2971" s="1" t="s">
        <v>41</v>
      </c>
      <c r="H2971" s="1" t="s">
        <v>51</v>
      </c>
      <c r="I2971" s="1">
        <v>77313.19</v>
      </c>
      <c r="J2971" s="1" t="s">
        <v>42</v>
      </c>
      <c r="K2971" s="1" t="s">
        <v>16</v>
      </c>
      <c r="N2971" s="3" t="str">
        <f>IF(LEFT(LOWER(C2971),1)="m","Male",IF(LEFT(LOWER(C2971),1)="f","Female","Unknown"))</f>
        <v>Female</v>
      </c>
      <c r="O2971" s="4" t="str">
        <f>IF(TRIM(LOWER(F2971))="neuro","Neurology",IF(TRIM(LOWER(F2971))="Neurology","Neurology",IF(TRIM(LOWER(F2971))="general ward","General",IF(TRIM(LOWER(F2971))="general","General",IF(TRIM(LOWER(F2971))="cardiology","Cardiology",IF(TRIM(LOWER(F2971))="Cardiology","Cardiology",IF(TRIM(LOWER(F2971))="Peads","Pediatrics",IF(TRIM(LOWER(F2971))="Pediatrics","Pediatrics",IF(TRIM(LOWER(F2971))="orthopedics","Orthopedics",IF(TRIM(LOWER(F2971))="Neurology","Neurology",IF(TRIM(LOWER(F2971))="Oncology","Oncology")))))))))))</f>
        <v>Orthopedics</v>
      </c>
      <c r="P2971" s="3" t="str">
        <f t="shared" si="276"/>
        <v>Unknown</v>
      </c>
      <c r="Q2971" s="5">
        <f t="shared" si="277"/>
        <v>3</v>
      </c>
      <c r="R2971" s="1">
        <f t="shared" si="278"/>
        <v>77313.19</v>
      </c>
      <c r="S2971" s="1">
        <f t="shared" si="279"/>
        <v>1</v>
      </c>
      <c r="T2971" s="1" t="str">
        <f t="shared" si="280"/>
        <v>0-17</v>
      </c>
      <c r="U2971" s="1" t="str">
        <f t="shared" si="281"/>
        <v>No</v>
      </c>
    </row>
    <row r="2972" spans="1:21">
      <c r="A2972" s="1">
        <v>2971</v>
      </c>
      <c r="B2972" s="1">
        <v>26</v>
      </c>
      <c r="C2972" s="1" t="s">
        <v>18</v>
      </c>
      <c r="D2972" s="2">
        <v>45238</v>
      </c>
      <c r="E2972" s="2">
        <v>45255</v>
      </c>
      <c r="F2972" s="1" t="s">
        <v>30</v>
      </c>
      <c r="G2972" s="1" t="s">
        <v>33</v>
      </c>
      <c r="H2972" s="1" t="s">
        <v>15</v>
      </c>
      <c r="I2972" s="1">
        <v>258106.9</v>
      </c>
      <c r="J2972" s="1" t="s">
        <v>24</v>
      </c>
      <c r="K2972" s="1" t="s">
        <v>17</v>
      </c>
      <c r="N2972" s="3" t="str">
        <f>IF(LEFT(LOWER(C2972),1)="m","Male",IF(LEFT(LOWER(C2972),1)="f","Female","Unknown"))</f>
        <v>Male</v>
      </c>
      <c r="O2972" s="4" t="str">
        <f>IF(TRIM(LOWER(F2972))="neuro","Neurology",IF(TRIM(LOWER(F2972))="Neurology","Neurology",IF(TRIM(LOWER(F2972))="general ward","General",IF(TRIM(LOWER(F2972))="general","General",IF(TRIM(LOWER(F2972))="cardiology","Cardiology",IF(TRIM(LOWER(F2972))="Cardiology","Cardiology",IF(TRIM(LOWER(F2972))="Peads","Pediatrics",IF(TRIM(LOWER(F2972))="Pediatrics","Pediatrics",IF(TRIM(LOWER(F2972))="orthopedics","Orthopedics",IF(TRIM(LOWER(F2972))="Neurology","Neurology",IF(TRIM(LOWER(F2972))="Oncology","Oncology")))))))))))</f>
        <v>Pediatrics</v>
      </c>
      <c r="P2972" s="3" t="str">
        <f t="shared" si="276"/>
        <v>Self</v>
      </c>
      <c r="Q2972" s="5">
        <f t="shared" si="277"/>
        <v>17</v>
      </c>
      <c r="R2972" s="1">
        <f t="shared" si="278"/>
        <v>258106.9</v>
      </c>
      <c r="S2972" s="1">
        <f t="shared" si="279"/>
        <v>1</v>
      </c>
      <c r="T2972" s="1" t="str">
        <f t="shared" si="280"/>
        <v>18-35</v>
      </c>
      <c r="U2972" s="1" t="str">
        <f t="shared" si="281"/>
        <v>No</v>
      </c>
    </row>
    <row r="2973" spans="1:21">
      <c r="A2973" s="1">
        <v>2972</v>
      </c>
      <c r="C2973" s="1" t="s">
        <v>12</v>
      </c>
      <c r="D2973" s="2">
        <v>45516</v>
      </c>
      <c r="E2973" s="2">
        <v>45519</v>
      </c>
      <c r="F2973" s="1" t="s">
        <v>21</v>
      </c>
      <c r="G2973" s="1" t="s">
        <v>46</v>
      </c>
      <c r="H2973" s="1" t="s">
        <v>15</v>
      </c>
      <c r="I2973" s="1">
        <v>156850.68</v>
      </c>
      <c r="J2973" s="1" t="s">
        <v>25</v>
      </c>
      <c r="K2973" s="1" t="s">
        <v>17</v>
      </c>
      <c r="N2973" s="3" t="str">
        <f>IF(LEFT(LOWER(C2973),1)="m","Male",IF(LEFT(LOWER(C2973),1)="f","Female","Unknown"))</f>
        <v>Unknown</v>
      </c>
      <c r="O2973" s="4" t="str">
        <f>IF(TRIM(LOWER(F2973))="neuro","Neurology",IF(TRIM(LOWER(F2973))="Neurology","Neurology",IF(TRIM(LOWER(F2973))="general ward","General",IF(TRIM(LOWER(F2973))="general","General",IF(TRIM(LOWER(F2973))="cardiology","Cardiology",IF(TRIM(LOWER(F2973))="Cardiology","Cardiology",IF(TRIM(LOWER(F2973))="Peads","Pediatrics",IF(TRIM(LOWER(F2973))="Pediatrics","Pediatrics",IF(TRIM(LOWER(F2973))="orthopedics","Orthopedics",IF(TRIM(LOWER(F2973))="Neurology","Neurology",IF(TRIM(LOWER(F2973))="Oncology","Oncology")))))))))))</f>
        <v>General</v>
      </c>
      <c r="P2973" s="3" t="str">
        <f t="shared" si="276"/>
        <v>Self</v>
      </c>
      <c r="Q2973" s="5">
        <f t="shared" si="277"/>
        <v>3</v>
      </c>
      <c r="R2973" s="1">
        <f t="shared" si="278"/>
        <v>156850.68</v>
      </c>
      <c r="S2973" s="1">
        <f t="shared" si="279"/>
        <v>1</v>
      </c>
      <c r="T2973" s="1" t="str">
        <f t="shared" si="280"/>
        <v>0-17</v>
      </c>
      <c r="U2973" s="1" t="str">
        <f t="shared" si="281"/>
        <v>Yes</v>
      </c>
    </row>
    <row r="2974" spans="1:21">
      <c r="A2974" s="1">
        <v>2973</v>
      </c>
      <c r="B2974" s="1">
        <v>36</v>
      </c>
      <c r="C2974" s="1" t="s">
        <v>12</v>
      </c>
      <c r="D2974" s="2">
        <v>45386</v>
      </c>
      <c r="E2974" s="2">
        <v>45393</v>
      </c>
      <c r="F2974" s="1" t="s">
        <v>13</v>
      </c>
      <c r="G2974" s="1" t="s">
        <v>22</v>
      </c>
      <c r="H2974" s="1" t="s">
        <v>51</v>
      </c>
      <c r="I2974" s="1">
        <v>194287.85</v>
      </c>
      <c r="J2974" s="1" t="s">
        <v>38</v>
      </c>
      <c r="K2974" s="1" t="s">
        <v>17</v>
      </c>
      <c r="N2974" s="3" t="str">
        <f>IF(LEFT(LOWER(C2974),1)="m","Male",IF(LEFT(LOWER(C2974),1)="f","Female","Unknown"))</f>
        <v>Unknown</v>
      </c>
      <c r="O2974" s="4" t="str">
        <f>IF(TRIM(LOWER(F2974))="neuro","Neurology",IF(TRIM(LOWER(F2974))="Neurology","Neurology",IF(TRIM(LOWER(F2974))="general ward","General",IF(TRIM(LOWER(F2974))="general","General",IF(TRIM(LOWER(F2974))="cardiology","Cardiology",IF(TRIM(LOWER(F2974))="Cardiology","Cardiology",IF(TRIM(LOWER(F2974))="Peads","Pediatrics",IF(TRIM(LOWER(F2974))="Pediatrics","Pediatrics",IF(TRIM(LOWER(F2974))="orthopedics","Orthopedics",IF(TRIM(LOWER(F2974))="Neurology","Neurology",IF(TRIM(LOWER(F2974))="Oncology","Oncology")))))))))))</f>
        <v>Neurology</v>
      </c>
      <c r="P2974" s="3" t="str">
        <f t="shared" si="276"/>
        <v>Government</v>
      </c>
      <c r="Q2974" s="5">
        <f t="shared" si="277"/>
        <v>7</v>
      </c>
      <c r="R2974" s="1">
        <f t="shared" si="278"/>
        <v>194287.85</v>
      </c>
      <c r="S2974" s="1">
        <f t="shared" si="279"/>
        <v>1</v>
      </c>
      <c r="T2974" s="1" t="str">
        <f t="shared" si="280"/>
        <v>36-50</v>
      </c>
      <c r="U2974" s="1" t="str">
        <f t="shared" si="281"/>
        <v>No</v>
      </c>
    </row>
    <row r="2975" spans="1:21">
      <c r="A2975" s="1">
        <v>2974</v>
      </c>
      <c r="B2975" s="1">
        <v>31</v>
      </c>
      <c r="C2975" s="1" t="s">
        <v>34</v>
      </c>
      <c r="D2975" s="2">
        <v>45338</v>
      </c>
      <c r="E2975" s="2">
        <v>45339</v>
      </c>
      <c r="F2975" s="1" t="s">
        <v>19</v>
      </c>
      <c r="G2975" s="1" t="s">
        <v>36</v>
      </c>
      <c r="H2975" s="1" t="s">
        <v>47</v>
      </c>
      <c r="I2975" s="1">
        <v>209169.11</v>
      </c>
      <c r="J2975" s="1" t="s">
        <v>16</v>
      </c>
      <c r="K2975" s="1" t="s">
        <v>16</v>
      </c>
      <c r="N2975" s="3" t="str">
        <f>IF(LEFT(LOWER(C2975),1)="m","Male",IF(LEFT(LOWER(C2975),1)="f","Female","Unknown"))</f>
        <v>Male</v>
      </c>
      <c r="O2975" s="4" t="str">
        <f>IF(TRIM(LOWER(F2975))="neuro","Neurology",IF(TRIM(LOWER(F2975))="Neurology","Neurology",IF(TRIM(LOWER(F2975))="general ward","General",IF(TRIM(LOWER(F2975))="general","General",IF(TRIM(LOWER(F2975))="cardiology","Cardiology",IF(TRIM(LOWER(F2975))="Cardiology","Cardiology",IF(TRIM(LOWER(F2975))="Peads","Pediatrics",IF(TRIM(LOWER(F2975))="Pediatrics","Pediatrics",IF(TRIM(LOWER(F2975))="orthopedics","Orthopedics",IF(TRIM(LOWER(F2975))="Neurology","Neurology",IF(TRIM(LOWER(F2975))="Oncology","Oncology")))))))))))</f>
        <v>General</v>
      </c>
      <c r="P2975" s="3" t="str">
        <f t="shared" si="276"/>
        <v>Government</v>
      </c>
      <c r="Q2975" s="5">
        <f t="shared" si="277"/>
        <v>1</v>
      </c>
      <c r="R2975" s="1">
        <f t="shared" si="278"/>
        <v>209169.11</v>
      </c>
      <c r="S2975" s="1">
        <f t="shared" si="279"/>
        <v>1</v>
      </c>
      <c r="T2975" s="1" t="str">
        <f t="shared" si="280"/>
        <v>18-35</v>
      </c>
      <c r="U2975" s="1" t="str">
        <f t="shared" si="281"/>
        <v>Yes</v>
      </c>
    </row>
    <row r="2976" spans="1:21">
      <c r="A2976" s="1">
        <v>2975</v>
      </c>
      <c r="B2976" s="1">
        <v>53</v>
      </c>
      <c r="C2976" s="1" t="s">
        <v>29</v>
      </c>
      <c r="D2976" s="2">
        <v>45333</v>
      </c>
      <c r="E2976" s="2">
        <v>45337</v>
      </c>
      <c r="F2976" s="1" t="s">
        <v>52</v>
      </c>
      <c r="G2976" s="1" t="s">
        <v>31</v>
      </c>
      <c r="H2976" s="1" t="s">
        <v>32</v>
      </c>
      <c r="I2976" s="1">
        <v>210998.66</v>
      </c>
      <c r="J2976" s="1" t="s">
        <v>17</v>
      </c>
      <c r="K2976" s="1" t="s">
        <v>16</v>
      </c>
      <c r="N2976" s="3" t="str">
        <f>IF(LEFT(LOWER(C2976),1)="m","Male",IF(LEFT(LOWER(C2976),1)="f","Female","Unknown"))</f>
        <v>Female</v>
      </c>
      <c r="O2976" s="4" t="str">
        <f>IF(TRIM(LOWER(F2976))="neuro","Neurology",IF(TRIM(LOWER(F2976))="Neurology","Neurology",IF(TRIM(LOWER(F2976))="general ward","General",IF(TRIM(LOWER(F2976))="general","General",IF(TRIM(LOWER(F2976))="cardiology","Cardiology",IF(TRIM(LOWER(F2976))="Cardiology","Cardiology",IF(TRIM(LOWER(F2976))="Peads","Pediatrics",IF(TRIM(LOWER(F2976))="Pediatrics","Pediatrics",IF(TRIM(LOWER(F2976))="orthopedics","Orthopedics",IF(TRIM(LOWER(F2976))="Neurology","Neurology",IF(TRIM(LOWER(F2976))="Oncology","Oncology")))))))))))</f>
        <v>Oncology</v>
      </c>
      <c r="P2976" s="3" t="str">
        <f t="shared" si="276"/>
        <v>Private</v>
      </c>
      <c r="Q2976" s="5">
        <f t="shared" si="277"/>
        <v>4</v>
      </c>
      <c r="R2976" s="1">
        <f t="shared" si="278"/>
        <v>210998.66</v>
      </c>
      <c r="S2976" s="1">
        <f t="shared" si="279"/>
        <v>1</v>
      </c>
      <c r="T2976" s="1" t="str">
        <f t="shared" si="280"/>
        <v>51-65</v>
      </c>
      <c r="U2976" s="1" t="str">
        <f t="shared" si="281"/>
        <v>Yes</v>
      </c>
    </row>
    <row r="2977" spans="1:21">
      <c r="A2977" s="1">
        <v>2976</v>
      </c>
      <c r="C2977" s="1" t="s">
        <v>44</v>
      </c>
      <c r="D2977" s="2">
        <v>45547</v>
      </c>
      <c r="E2977" s="2">
        <v>45567</v>
      </c>
      <c r="F2977" s="1" t="s">
        <v>52</v>
      </c>
      <c r="G2977" s="1" t="s">
        <v>41</v>
      </c>
      <c r="H2977" s="1" t="s">
        <v>48</v>
      </c>
      <c r="I2977" s="1">
        <v>27656.49</v>
      </c>
      <c r="J2977" s="1" t="s">
        <v>25</v>
      </c>
      <c r="K2977" s="1" t="s">
        <v>38</v>
      </c>
      <c r="N2977" s="3" t="str">
        <f>IF(LEFT(LOWER(C2977),1)="m","Male",IF(LEFT(LOWER(C2977),1)="f","Female","Unknown"))</f>
        <v>Female</v>
      </c>
      <c r="O2977" s="4" t="str">
        <f>IF(TRIM(LOWER(F2977))="neuro","Neurology",IF(TRIM(LOWER(F2977))="Neurology","Neurology",IF(TRIM(LOWER(F2977))="general ward","General",IF(TRIM(LOWER(F2977))="general","General",IF(TRIM(LOWER(F2977))="cardiology","Cardiology",IF(TRIM(LOWER(F2977))="Cardiology","Cardiology",IF(TRIM(LOWER(F2977))="Peads","Pediatrics",IF(TRIM(LOWER(F2977))="Pediatrics","Pediatrics",IF(TRIM(LOWER(F2977))="orthopedics","Orthopedics",IF(TRIM(LOWER(F2977))="Neurology","Neurology",IF(TRIM(LOWER(F2977))="Oncology","Oncology")))))))))))</f>
        <v>Oncology</v>
      </c>
      <c r="P2977" s="3" t="str">
        <f t="shared" si="276"/>
        <v>Unknown</v>
      </c>
      <c r="Q2977" s="5">
        <f t="shared" si="277"/>
        <v>20</v>
      </c>
      <c r="R2977" s="1">
        <f t="shared" si="278"/>
        <v>27656.49</v>
      </c>
      <c r="S2977" s="1">
        <f t="shared" si="279"/>
        <v>0</v>
      </c>
      <c r="T2977" s="1" t="str">
        <f t="shared" si="280"/>
        <v>0-17</v>
      </c>
      <c r="U2977" s="1" t="str">
        <f t="shared" si="281"/>
        <v>Yes</v>
      </c>
    </row>
    <row r="2978" spans="1:21">
      <c r="A2978" s="1">
        <v>2977</v>
      </c>
      <c r="B2978" s="1">
        <v>48</v>
      </c>
      <c r="C2978" s="1" t="s">
        <v>34</v>
      </c>
      <c r="D2978" s="2">
        <v>45005</v>
      </c>
      <c r="E2978" s="2">
        <v>45017</v>
      </c>
      <c r="F2978" s="1" t="s">
        <v>35</v>
      </c>
      <c r="G2978" s="1" t="s">
        <v>14</v>
      </c>
      <c r="H2978" s="1" t="s">
        <v>47</v>
      </c>
      <c r="I2978" s="1">
        <v>66772.22</v>
      </c>
      <c r="J2978" s="1" t="s">
        <v>16</v>
      </c>
      <c r="K2978" s="1" t="s">
        <v>38</v>
      </c>
      <c r="N2978" s="3" t="str">
        <f>IF(LEFT(LOWER(C2978),1)="m","Male",IF(LEFT(LOWER(C2978),1)="f","Female","Unknown"))</f>
        <v>Male</v>
      </c>
      <c r="O2978" s="4" t="str">
        <f>IF(TRIM(LOWER(F2978))="neuro","Neurology",IF(TRIM(LOWER(F2978))="Neurology","Neurology",IF(TRIM(LOWER(F2978))="general ward","General",IF(TRIM(LOWER(F2978))="general","General",IF(TRIM(LOWER(F2978))="cardiology","Cardiology",IF(TRIM(LOWER(F2978))="Cardiology","Cardiology",IF(TRIM(LOWER(F2978))="Peads","Pediatrics",IF(TRIM(LOWER(F2978))="Pediatrics","Pediatrics",IF(TRIM(LOWER(F2978))="orthopedics","Orthopedics",IF(TRIM(LOWER(F2978))="Neurology","Neurology",IF(TRIM(LOWER(F2978))="Oncology","Oncology")))))))))))</f>
        <v>Cardiology</v>
      </c>
      <c r="P2978" s="3" t="str">
        <f t="shared" si="276"/>
        <v>Private</v>
      </c>
      <c r="Q2978" s="5">
        <f t="shared" si="277"/>
        <v>12</v>
      </c>
      <c r="R2978" s="1">
        <f t="shared" si="278"/>
        <v>66772.22</v>
      </c>
      <c r="S2978" s="1">
        <f t="shared" si="279"/>
        <v>0</v>
      </c>
      <c r="T2978" s="1" t="str">
        <f t="shared" si="280"/>
        <v>36-50</v>
      </c>
      <c r="U2978" s="1" t="str">
        <f t="shared" si="281"/>
        <v>Yes</v>
      </c>
    </row>
    <row r="2979" spans="1:21">
      <c r="A2979" s="1">
        <v>2978</v>
      </c>
      <c r="B2979" s="1">
        <v>28</v>
      </c>
      <c r="C2979" s="1" t="s">
        <v>26</v>
      </c>
      <c r="D2979" s="2">
        <v>45025</v>
      </c>
      <c r="E2979" s="2">
        <v>45030</v>
      </c>
      <c r="F2979" s="1" t="s">
        <v>28</v>
      </c>
      <c r="G2979" s="1" t="s">
        <v>22</v>
      </c>
      <c r="H2979" s="1" t="s">
        <v>23</v>
      </c>
      <c r="I2979" s="1">
        <v>342183.58</v>
      </c>
      <c r="J2979" s="1" t="s">
        <v>24</v>
      </c>
      <c r="K2979" s="1" t="s">
        <v>25</v>
      </c>
      <c r="N2979" s="3" t="str">
        <f>IF(LEFT(LOWER(C2979),1)="m","Male",IF(LEFT(LOWER(C2979),1)="f","Female","Unknown"))</f>
        <v>Female</v>
      </c>
      <c r="O2979" s="4" t="str">
        <f>IF(TRIM(LOWER(F2979))="neuro","Neurology",IF(TRIM(LOWER(F2979))="Neurology","Neurology",IF(TRIM(LOWER(F2979))="general ward","General",IF(TRIM(LOWER(F2979))="general","General",IF(TRIM(LOWER(F2979))="cardiology","Cardiology",IF(TRIM(LOWER(F2979))="Cardiology","Cardiology",IF(TRIM(LOWER(F2979))="Peads","Pediatrics",IF(TRIM(LOWER(F2979))="Pediatrics","Pediatrics",IF(TRIM(LOWER(F2979))="orthopedics","Orthopedics",IF(TRIM(LOWER(F2979))="Neurology","Neurology",IF(TRIM(LOWER(F2979))="Oncology","Oncology")))))))))))</f>
        <v>Orthopedics</v>
      </c>
      <c r="P2979" s="3" t="str">
        <f t="shared" si="276"/>
        <v>Government</v>
      </c>
      <c r="Q2979" s="5">
        <f t="shared" si="277"/>
        <v>5</v>
      </c>
      <c r="R2979" s="1">
        <f t="shared" si="278"/>
        <v>342183.58</v>
      </c>
      <c r="S2979" s="1">
        <f t="shared" si="279"/>
        <v>1</v>
      </c>
      <c r="T2979" s="1" t="str">
        <f t="shared" si="280"/>
        <v>18-35</v>
      </c>
      <c r="U2979" s="1" t="str">
        <f t="shared" si="281"/>
        <v>No</v>
      </c>
    </row>
    <row r="2980" spans="1:21">
      <c r="A2980" s="1">
        <v>2979</v>
      </c>
      <c r="B2980" s="1">
        <v>38</v>
      </c>
      <c r="C2980" s="1" t="s">
        <v>29</v>
      </c>
      <c r="D2980" s="2">
        <v>45562</v>
      </c>
      <c r="E2980" s="2">
        <v>45582</v>
      </c>
      <c r="F2980" s="1" t="s">
        <v>40</v>
      </c>
      <c r="G2980" s="1" t="s">
        <v>46</v>
      </c>
      <c r="H2980" s="1" t="s">
        <v>39</v>
      </c>
      <c r="I2980" s="1">
        <v>280034.42</v>
      </c>
      <c r="J2980" s="1" t="s">
        <v>16</v>
      </c>
      <c r="K2980" s="1" t="s">
        <v>42</v>
      </c>
      <c r="N2980" s="3" t="str">
        <f>IF(LEFT(LOWER(C2980),1)="m","Male",IF(LEFT(LOWER(C2980),1)="f","Female","Unknown"))</f>
        <v>Female</v>
      </c>
      <c r="O2980" s="4" t="str">
        <f>IF(TRIM(LOWER(F2980))="neuro","Neurology",IF(TRIM(LOWER(F2980))="Neurology","Neurology",IF(TRIM(LOWER(F2980))="general ward","General",IF(TRIM(LOWER(F2980))="general","General",IF(TRIM(LOWER(F2980))="cardiology","Cardiology",IF(TRIM(LOWER(F2980))="Cardiology","Cardiology",IF(TRIM(LOWER(F2980))="Peads","Pediatrics",IF(TRIM(LOWER(F2980))="Pediatrics","Pediatrics",IF(TRIM(LOWER(F2980))="orthopedics","Orthopedics",IF(TRIM(LOWER(F2980))="Neurology","Neurology",IF(TRIM(LOWER(F2980))="Oncology","Oncology")))))))))))</f>
        <v>Pediatrics</v>
      </c>
      <c r="P2980" s="3" t="str">
        <f t="shared" si="276"/>
        <v>Self</v>
      </c>
      <c r="Q2980" s="5">
        <f t="shared" si="277"/>
        <v>20</v>
      </c>
      <c r="R2980" s="1">
        <f t="shared" si="278"/>
        <v>280034.42</v>
      </c>
      <c r="S2980" s="1">
        <f t="shared" si="279"/>
        <v>0</v>
      </c>
      <c r="T2980" s="1" t="str">
        <f t="shared" si="280"/>
        <v>36-50</v>
      </c>
      <c r="U2980" s="1" t="str">
        <f t="shared" si="281"/>
        <v>Yes</v>
      </c>
    </row>
    <row r="2981" spans="1:21">
      <c r="A2981" s="1">
        <v>2980</v>
      </c>
      <c r="C2981" s="1" t="s">
        <v>27</v>
      </c>
      <c r="D2981" s="2">
        <v>45038</v>
      </c>
      <c r="E2981" s="2">
        <v>45050</v>
      </c>
      <c r="F2981" s="1" t="s">
        <v>50</v>
      </c>
      <c r="G2981" s="1" t="s">
        <v>41</v>
      </c>
      <c r="H2981" s="1" t="s">
        <v>47</v>
      </c>
      <c r="I2981" s="1">
        <v>104052.01</v>
      </c>
      <c r="J2981" s="1" t="s">
        <v>16</v>
      </c>
      <c r="K2981" s="1" t="s">
        <v>42</v>
      </c>
      <c r="N2981" s="3" t="str">
        <f>IF(LEFT(LOWER(C2981),1)="m","Male",IF(LEFT(LOWER(C2981),1)="f","Female","Unknown"))</f>
        <v>Male</v>
      </c>
      <c r="O2981" s="4" t="str">
        <f>IF(TRIM(LOWER(F2981))="neuro","Neurology",IF(TRIM(LOWER(F2981))="Neurology","Neurology",IF(TRIM(LOWER(F2981))="general ward","General",IF(TRIM(LOWER(F2981))="general","General",IF(TRIM(LOWER(F2981))="cardiology","Cardiology",IF(TRIM(LOWER(F2981))="Cardiology","Cardiology",IF(TRIM(LOWER(F2981))="Peads","Pediatrics",IF(TRIM(LOWER(F2981))="Pediatrics","Pediatrics",IF(TRIM(LOWER(F2981))="orthopedics","Orthopedics",IF(TRIM(LOWER(F2981))="Neurology","Neurology",IF(TRIM(LOWER(F2981))="Oncology","Oncology")))))))))))</f>
        <v>Cardiology</v>
      </c>
      <c r="P2981" s="3" t="str">
        <f t="shared" si="276"/>
        <v>Unknown</v>
      </c>
      <c r="Q2981" s="5">
        <f t="shared" si="277"/>
        <v>12</v>
      </c>
      <c r="R2981" s="1">
        <f t="shared" si="278"/>
        <v>104052.01</v>
      </c>
      <c r="S2981" s="1">
        <f t="shared" si="279"/>
        <v>0</v>
      </c>
      <c r="T2981" s="1" t="str">
        <f t="shared" si="280"/>
        <v>0-17</v>
      </c>
      <c r="U2981" s="1" t="str">
        <f t="shared" si="281"/>
        <v>Yes</v>
      </c>
    </row>
    <row r="2982" spans="1:21">
      <c r="A2982" s="1">
        <v>2981</v>
      </c>
      <c r="B2982" s="1">
        <v>3</v>
      </c>
      <c r="C2982" s="1" t="s">
        <v>27</v>
      </c>
      <c r="D2982" s="2">
        <v>45419</v>
      </c>
      <c r="E2982" s="2">
        <v>45428</v>
      </c>
      <c r="F2982" s="1" t="s">
        <v>40</v>
      </c>
      <c r="G2982" s="1" t="s">
        <v>33</v>
      </c>
      <c r="I2982" s="1">
        <v>108344.79</v>
      </c>
      <c r="J2982" s="1" t="s">
        <v>24</v>
      </c>
      <c r="K2982" s="1" t="s">
        <v>20</v>
      </c>
      <c r="N2982" s="3" t="str">
        <f>IF(LEFT(LOWER(C2982),1)="m","Male",IF(LEFT(LOWER(C2982),1)="f","Female","Unknown"))</f>
        <v>Male</v>
      </c>
      <c r="O2982" s="4" t="str">
        <f>IF(TRIM(LOWER(F2982))="neuro","Neurology",IF(TRIM(LOWER(F2982))="Neurology","Neurology",IF(TRIM(LOWER(F2982))="general ward","General",IF(TRIM(LOWER(F2982))="general","General",IF(TRIM(LOWER(F2982))="cardiology","Cardiology",IF(TRIM(LOWER(F2982))="Cardiology","Cardiology",IF(TRIM(LOWER(F2982))="Peads","Pediatrics",IF(TRIM(LOWER(F2982))="Pediatrics","Pediatrics",IF(TRIM(LOWER(F2982))="orthopedics","Orthopedics",IF(TRIM(LOWER(F2982))="Neurology","Neurology",IF(TRIM(LOWER(F2982))="Oncology","Oncology")))))))))))</f>
        <v>Pediatrics</v>
      </c>
      <c r="P2982" s="3" t="str">
        <f t="shared" si="276"/>
        <v>Self</v>
      </c>
      <c r="Q2982" s="5">
        <f t="shared" si="277"/>
        <v>9</v>
      </c>
      <c r="R2982" s="1">
        <f t="shared" si="278"/>
        <v>108344.79</v>
      </c>
      <c r="S2982" s="1">
        <f t="shared" si="279"/>
        <v>0</v>
      </c>
      <c r="T2982" s="1" t="str">
        <f t="shared" si="280"/>
        <v>0-17</v>
      </c>
      <c r="U2982" s="1" t="str">
        <f t="shared" si="281"/>
        <v>No</v>
      </c>
    </row>
    <row r="2983" spans="1:21">
      <c r="A2983" s="1">
        <v>2982</v>
      </c>
      <c r="C2983" s="1" t="s">
        <v>29</v>
      </c>
      <c r="D2983" s="2">
        <v>45027</v>
      </c>
      <c r="E2983" s="2">
        <v>45031</v>
      </c>
      <c r="F2983" s="1" t="s">
        <v>49</v>
      </c>
      <c r="G2983" s="1" t="s">
        <v>33</v>
      </c>
      <c r="H2983" s="1" t="s">
        <v>23</v>
      </c>
      <c r="I2983" s="1">
        <v>282560.13</v>
      </c>
      <c r="J2983" s="1" t="s">
        <v>17</v>
      </c>
      <c r="K2983" s="1" t="s">
        <v>25</v>
      </c>
      <c r="N2983" s="3" t="str">
        <f>IF(LEFT(LOWER(C2983),1)="m","Male",IF(LEFT(LOWER(C2983),1)="f","Female","Unknown"))</f>
        <v>Female</v>
      </c>
      <c r="O2983" s="4" t="str">
        <f>IF(TRIM(LOWER(F2983))="neuro","Neurology",IF(TRIM(LOWER(F2983))="Neurology","Neurology",IF(TRIM(LOWER(F2983))="general ward","General",IF(TRIM(LOWER(F2983))="general","General",IF(TRIM(LOWER(F2983))="cardiology","Cardiology",IF(TRIM(LOWER(F2983))="Cardiology","Cardiology",IF(TRIM(LOWER(F2983))="Peads","Pediatrics",IF(TRIM(LOWER(F2983))="Pediatrics","Pediatrics",IF(TRIM(LOWER(F2983))="orthopedics","Orthopedics",IF(TRIM(LOWER(F2983))="Neurology","Neurology",IF(TRIM(LOWER(F2983))="Oncology","Oncology")))))))))))</f>
        <v>Oncology</v>
      </c>
      <c r="P2983" s="3" t="str">
        <f t="shared" si="276"/>
        <v>Self</v>
      </c>
      <c r="Q2983" s="5">
        <f t="shared" si="277"/>
        <v>4</v>
      </c>
      <c r="R2983" s="1">
        <f t="shared" si="278"/>
        <v>282560.13</v>
      </c>
      <c r="S2983" s="1">
        <f t="shared" si="279"/>
        <v>1</v>
      </c>
      <c r="T2983" s="1" t="str">
        <f t="shared" si="280"/>
        <v>0-17</v>
      </c>
      <c r="U2983" s="1" t="str">
        <f t="shared" si="281"/>
        <v>Yes</v>
      </c>
    </row>
    <row r="2984" spans="1:21">
      <c r="A2984" s="1">
        <v>2983</v>
      </c>
      <c r="B2984" s="1">
        <v>15</v>
      </c>
      <c r="C2984" s="1" t="s">
        <v>34</v>
      </c>
      <c r="D2984" s="2">
        <v>45022</v>
      </c>
      <c r="E2984" s="2">
        <v>45023</v>
      </c>
      <c r="F2984" s="1" t="s">
        <v>35</v>
      </c>
      <c r="G2984" s="1" t="s">
        <v>36</v>
      </c>
      <c r="H2984" s="1" t="s">
        <v>37</v>
      </c>
      <c r="I2984" s="1">
        <v>136588.75</v>
      </c>
      <c r="J2984" s="1" t="s">
        <v>42</v>
      </c>
      <c r="K2984" s="1" t="s">
        <v>20</v>
      </c>
      <c r="N2984" s="3" t="str">
        <f>IF(LEFT(LOWER(C2984),1)="m","Male",IF(LEFT(LOWER(C2984),1)="f","Female","Unknown"))</f>
        <v>Male</v>
      </c>
      <c r="O2984" s="4" t="str">
        <f>IF(TRIM(LOWER(F2984))="neuro","Neurology",IF(TRIM(LOWER(F2984))="Neurology","Neurology",IF(TRIM(LOWER(F2984))="general ward","General",IF(TRIM(LOWER(F2984))="general","General",IF(TRIM(LOWER(F2984))="cardiology","Cardiology",IF(TRIM(LOWER(F2984))="Cardiology","Cardiology",IF(TRIM(LOWER(F2984))="Peads","Pediatrics",IF(TRIM(LOWER(F2984))="Pediatrics","Pediatrics",IF(TRIM(LOWER(F2984))="orthopedics","Orthopedics",IF(TRIM(LOWER(F2984))="Neurology","Neurology",IF(TRIM(LOWER(F2984))="Oncology","Oncology")))))))))))</f>
        <v>Cardiology</v>
      </c>
      <c r="P2984" s="3" t="str">
        <f t="shared" si="276"/>
        <v>Government</v>
      </c>
      <c r="Q2984" s="5">
        <f t="shared" si="277"/>
        <v>1</v>
      </c>
      <c r="R2984" s="1">
        <f t="shared" si="278"/>
        <v>136588.75</v>
      </c>
      <c r="S2984" s="1">
        <f t="shared" si="279"/>
        <v>0</v>
      </c>
      <c r="T2984" s="1" t="str">
        <f t="shared" si="280"/>
        <v>0-17</v>
      </c>
      <c r="U2984" s="1" t="str">
        <f t="shared" si="281"/>
        <v>No</v>
      </c>
    </row>
    <row r="2985" spans="1:21">
      <c r="A2985" s="1">
        <v>2984</v>
      </c>
      <c r="B2985" s="1">
        <v>14</v>
      </c>
      <c r="C2985" s="1" t="s">
        <v>34</v>
      </c>
      <c r="D2985" s="2">
        <v>45475</v>
      </c>
      <c r="E2985" s="2">
        <v>45491</v>
      </c>
      <c r="F2985" s="1" t="s">
        <v>13</v>
      </c>
      <c r="G2985" s="1" t="s">
        <v>14</v>
      </c>
      <c r="H2985" s="1" t="s">
        <v>47</v>
      </c>
      <c r="I2985" s="1">
        <v>171424.74</v>
      </c>
      <c r="J2985" s="1" t="s">
        <v>42</v>
      </c>
      <c r="K2985" s="1" t="s">
        <v>17</v>
      </c>
      <c r="N2985" s="3" t="str">
        <f>IF(LEFT(LOWER(C2985),1)="m","Male",IF(LEFT(LOWER(C2985),1)="f","Female","Unknown"))</f>
        <v>Male</v>
      </c>
      <c r="O2985" s="4" t="str">
        <f>IF(TRIM(LOWER(F2985))="neuro","Neurology",IF(TRIM(LOWER(F2985))="Neurology","Neurology",IF(TRIM(LOWER(F2985))="general ward","General",IF(TRIM(LOWER(F2985))="general","General",IF(TRIM(LOWER(F2985))="cardiology","Cardiology",IF(TRIM(LOWER(F2985))="Cardiology","Cardiology",IF(TRIM(LOWER(F2985))="Peads","Pediatrics",IF(TRIM(LOWER(F2985))="Pediatrics","Pediatrics",IF(TRIM(LOWER(F2985))="orthopedics","Orthopedics",IF(TRIM(LOWER(F2985))="Neurology","Neurology",IF(TRIM(LOWER(F2985))="Oncology","Oncology")))))))))))</f>
        <v>Neurology</v>
      </c>
      <c r="P2985" s="3" t="str">
        <f t="shared" si="276"/>
        <v>Private</v>
      </c>
      <c r="Q2985" s="5">
        <f t="shared" si="277"/>
        <v>16</v>
      </c>
      <c r="R2985" s="1">
        <f t="shared" si="278"/>
        <v>171424.74</v>
      </c>
      <c r="S2985" s="1">
        <f t="shared" si="279"/>
        <v>1</v>
      </c>
      <c r="T2985" s="1" t="str">
        <f t="shared" si="280"/>
        <v>0-17</v>
      </c>
      <c r="U2985" s="1" t="str">
        <f t="shared" si="281"/>
        <v>No</v>
      </c>
    </row>
    <row r="2986" spans="1:21">
      <c r="A2986" s="1">
        <v>2985</v>
      </c>
      <c r="B2986" s="1">
        <v>71</v>
      </c>
      <c r="C2986" s="1" t="s">
        <v>44</v>
      </c>
      <c r="D2986" s="2">
        <v>45006</v>
      </c>
      <c r="E2986" s="2">
        <v>45012</v>
      </c>
      <c r="F2986" s="1" t="s">
        <v>13</v>
      </c>
      <c r="G2986" s="1" t="s">
        <v>14</v>
      </c>
      <c r="I2986" s="1">
        <v>53931.34</v>
      </c>
      <c r="J2986" s="1" t="s">
        <v>25</v>
      </c>
      <c r="K2986" s="1" t="s">
        <v>38</v>
      </c>
      <c r="N2986" s="3" t="str">
        <f>IF(LEFT(LOWER(C2986),1)="m","Male",IF(LEFT(LOWER(C2986),1)="f","Female","Unknown"))</f>
        <v>Female</v>
      </c>
      <c r="O2986" s="4" t="str">
        <f>IF(TRIM(LOWER(F2986))="neuro","Neurology",IF(TRIM(LOWER(F2986))="Neurology","Neurology",IF(TRIM(LOWER(F2986))="general ward","General",IF(TRIM(LOWER(F2986))="general","General",IF(TRIM(LOWER(F2986))="cardiology","Cardiology",IF(TRIM(LOWER(F2986))="Cardiology","Cardiology",IF(TRIM(LOWER(F2986))="Peads","Pediatrics",IF(TRIM(LOWER(F2986))="Pediatrics","Pediatrics",IF(TRIM(LOWER(F2986))="orthopedics","Orthopedics",IF(TRIM(LOWER(F2986))="Neurology","Neurology",IF(TRIM(LOWER(F2986))="Oncology","Oncology")))))))))))</f>
        <v>Neurology</v>
      </c>
      <c r="P2986" s="3" t="str">
        <f t="shared" si="276"/>
        <v>Private</v>
      </c>
      <c r="Q2986" s="5">
        <f t="shared" si="277"/>
        <v>6</v>
      </c>
      <c r="R2986" s="1">
        <f t="shared" si="278"/>
        <v>53931.34</v>
      </c>
      <c r="S2986" s="1">
        <f t="shared" si="279"/>
        <v>0</v>
      </c>
      <c r="T2986" s="1" t="str">
        <f t="shared" si="280"/>
        <v>66+</v>
      </c>
      <c r="U2986" s="1" t="str">
        <f t="shared" si="281"/>
        <v>Yes</v>
      </c>
    </row>
    <row r="2987" spans="1:21">
      <c r="A2987" s="1">
        <v>2986</v>
      </c>
      <c r="B2987" s="1">
        <v>28</v>
      </c>
      <c r="C2987" s="1" t="s">
        <v>26</v>
      </c>
      <c r="D2987" s="2">
        <v>45597</v>
      </c>
      <c r="E2987" s="2">
        <v>45609</v>
      </c>
      <c r="F2987" s="1" t="s">
        <v>40</v>
      </c>
      <c r="G2987" s="1" t="s">
        <v>31</v>
      </c>
      <c r="H2987" s="1" t="s">
        <v>32</v>
      </c>
      <c r="I2987" s="1">
        <v>30317.1</v>
      </c>
      <c r="J2987" s="1" t="s">
        <v>42</v>
      </c>
      <c r="K2987" s="1" t="s">
        <v>25</v>
      </c>
      <c r="N2987" s="3" t="str">
        <f>IF(LEFT(LOWER(C2987),1)="m","Male",IF(LEFT(LOWER(C2987),1)="f","Female","Unknown"))</f>
        <v>Female</v>
      </c>
      <c r="O2987" s="4" t="str">
        <f>IF(TRIM(LOWER(F2987))="neuro","Neurology",IF(TRIM(LOWER(F2987))="Neurology","Neurology",IF(TRIM(LOWER(F2987))="general ward","General",IF(TRIM(LOWER(F2987))="general","General",IF(TRIM(LOWER(F2987))="cardiology","Cardiology",IF(TRIM(LOWER(F2987))="Cardiology","Cardiology",IF(TRIM(LOWER(F2987))="Peads","Pediatrics",IF(TRIM(LOWER(F2987))="Pediatrics","Pediatrics",IF(TRIM(LOWER(F2987))="orthopedics","Orthopedics",IF(TRIM(LOWER(F2987))="Neurology","Neurology",IF(TRIM(LOWER(F2987))="Oncology","Oncology")))))))))))</f>
        <v>Pediatrics</v>
      </c>
      <c r="P2987" s="3" t="str">
        <f t="shared" si="276"/>
        <v>Private</v>
      </c>
      <c r="Q2987" s="5">
        <f t="shared" si="277"/>
        <v>12</v>
      </c>
      <c r="R2987" s="1">
        <f t="shared" si="278"/>
        <v>30317.1</v>
      </c>
      <c r="S2987" s="1">
        <f t="shared" si="279"/>
        <v>1</v>
      </c>
      <c r="T2987" s="1" t="str">
        <f t="shared" si="280"/>
        <v>18-35</v>
      </c>
      <c r="U2987" s="1" t="str">
        <f t="shared" si="281"/>
        <v>No</v>
      </c>
    </row>
    <row r="2988" spans="1:21">
      <c r="A2988" s="1">
        <v>2987</v>
      </c>
      <c r="B2988" s="1">
        <v>47</v>
      </c>
      <c r="C2988" s="1" t="s">
        <v>29</v>
      </c>
      <c r="D2988" s="2">
        <v>45227</v>
      </c>
      <c r="E2988" s="2">
        <v>45236</v>
      </c>
      <c r="F2988" s="1" t="s">
        <v>35</v>
      </c>
      <c r="G2988" s="1" t="s">
        <v>14</v>
      </c>
      <c r="H2988" s="1" t="s">
        <v>48</v>
      </c>
      <c r="I2988" s="1">
        <v>106201.51</v>
      </c>
      <c r="J2988" s="1" t="s">
        <v>17</v>
      </c>
      <c r="K2988" s="1" t="s">
        <v>25</v>
      </c>
      <c r="N2988" s="3" t="str">
        <f>IF(LEFT(LOWER(C2988),1)="m","Male",IF(LEFT(LOWER(C2988),1)="f","Female","Unknown"))</f>
        <v>Female</v>
      </c>
      <c r="O2988" s="4" t="str">
        <f>IF(TRIM(LOWER(F2988))="neuro","Neurology",IF(TRIM(LOWER(F2988))="Neurology","Neurology",IF(TRIM(LOWER(F2988))="general ward","General",IF(TRIM(LOWER(F2988))="general","General",IF(TRIM(LOWER(F2988))="cardiology","Cardiology",IF(TRIM(LOWER(F2988))="Cardiology","Cardiology",IF(TRIM(LOWER(F2988))="Peads","Pediatrics",IF(TRIM(LOWER(F2988))="Pediatrics","Pediatrics",IF(TRIM(LOWER(F2988))="orthopedics","Orthopedics",IF(TRIM(LOWER(F2988))="Neurology","Neurology",IF(TRIM(LOWER(F2988))="Oncology","Oncology")))))))))))</f>
        <v>Cardiology</v>
      </c>
      <c r="P2988" s="3" t="str">
        <f t="shared" si="276"/>
        <v>Private</v>
      </c>
      <c r="Q2988" s="5">
        <f t="shared" si="277"/>
        <v>9</v>
      </c>
      <c r="R2988" s="1">
        <f t="shared" si="278"/>
        <v>106201.51</v>
      </c>
      <c r="S2988" s="1">
        <f t="shared" si="279"/>
        <v>1</v>
      </c>
      <c r="T2988" s="1" t="str">
        <f t="shared" si="280"/>
        <v>36-50</v>
      </c>
      <c r="U2988" s="1" t="str">
        <f t="shared" si="281"/>
        <v>Yes</v>
      </c>
    </row>
    <row r="2989" spans="1:21">
      <c r="A2989" s="1">
        <v>2988</v>
      </c>
      <c r="B2989" s="1">
        <v>20</v>
      </c>
      <c r="C2989" s="1" t="s">
        <v>18</v>
      </c>
      <c r="D2989" s="2">
        <v>45153</v>
      </c>
      <c r="E2989" s="2">
        <v>45161</v>
      </c>
      <c r="F2989" s="1" t="s">
        <v>50</v>
      </c>
      <c r="G2989" s="1" t="s">
        <v>46</v>
      </c>
      <c r="H2989" s="1" t="s">
        <v>15</v>
      </c>
      <c r="I2989" s="1">
        <v>174116.89</v>
      </c>
      <c r="K2989" s="1" t="s">
        <v>17</v>
      </c>
      <c r="N2989" s="3" t="str">
        <f>IF(LEFT(LOWER(C2989),1)="m","Male",IF(LEFT(LOWER(C2989),1)="f","Female","Unknown"))</f>
        <v>Male</v>
      </c>
      <c r="O2989" s="4" t="str">
        <f>IF(TRIM(LOWER(F2989))="neuro","Neurology",IF(TRIM(LOWER(F2989))="Neurology","Neurology",IF(TRIM(LOWER(F2989))="general ward","General",IF(TRIM(LOWER(F2989))="general","General",IF(TRIM(LOWER(F2989))="cardiology","Cardiology",IF(TRIM(LOWER(F2989))="Cardiology","Cardiology",IF(TRIM(LOWER(F2989))="Peads","Pediatrics",IF(TRIM(LOWER(F2989))="Pediatrics","Pediatrics",IF(TRIM(LOWER(F2989))="orthopedics","Orthopedics",IF(TRIM(LOWER(F2989))="Neurology","Neurology",IF(TRIM(LOWER(F2989))="Oncology","Oncology")))))))))))</f>
        <v>Cardiology</v>
      </c>
      <c r="P2989" s="3" t="str">
        <f t="shared" si="276"/>
        <v>Self</v>
      </c>
      <c r="Q2989" s="5">
        <f t="shared" si="277"/>
        <v>8</v>
      </c>
      <c r="R2989" s="1">
        <f t="shared" si="278"/>
        <v>174116.89</v>
      </c>
      <c r="S2989" s="1">
        <f t="shared" si="279"/>
        <v>1</v>
      </c>
      <c r="T2989" s="1" t="str">
        <f t="shared" si="280"/>
        <v>18-35</v>
      </c>
      <c r="U2989" s="1" t="str">
        <f t="shared" si="281"/>
        <v>Unknown</v>
      </c>
    </row>
    <row r="2990" spans="1:21">
      <c r="A2990" s="1">
        <v>2989</v>
      </c>
      <c r="B2990" s="1">
        <v>60</v>
      </c>
      <c r="C2990" s="1" t="s">
        <v>18</v>
      </c>
      <c r="D2990" s="2">
        <v>45291</v>
      </c>
      <c r="E2990" s="2">
        <v>45310</v>
      </c>
      <c r="F2990" s="1" t="s">
        <v>30</v>
      </c>
      <c r="G2990" s="1" t="s">
        <v>36</v>
      </c>
      <c r="H2990" s="1" t="s">
        <v>15</v>
      </c>
      <c r="I2990" s="1">
        <v>347170.85</v>
      </c>
      <c r="J2990" s="1" t="s">
        <v>24</v>
      </c>
      <c r="K2990" s="1" t="s">
        <v>16</v>
      </c>
      <c r="N2990" s="3" t="str">
        <f>IF(LEFT(LOWER(C2990),1)="m","Male",IF(LEFT(LOWER(C2990),1)="f","Female","Unknown"))</f>
        <v>Male</v>
      </c>
      <c r="O2990" s="4" t="str">
        <f>IF(TRIM(LOWER(F2990))="neuro","Neurology",IF(TRIM(LOWER(F2990))="Neurology","Neurology",IF(TRIM(LOWER(F2990))="general ward","General",IF(TRIM(LOWER(F2990))="general","General",IF(TRIM(LOWER(F2990))="cardiology","Cardiology",IF(TRIM(LOWER(F2990))="Cardiology","Cardiology",IF(TRIM(LOWER(F2990))="Peads","Pediatrics",IF(TRIM(LOWER(F2990))="Pediatrics","Pediatrics",IF(TRIM(LOWER(F2990))="orthopedics","Orthopedics",IF(TRIM(LOWER(F2990))="Neurology","Neurology",IF(TRIM(LOWER(F2990))="Oncology","Oncology")))))))))))</f>
        <v>Pediatrics</v>
      </c>
      <c r="P2990" s="3" t="str">
        <f t="shared" si="276"/>
        <v>Government</v>
      </c>
      <c r="Q2990" s="5">
        <f t="shared" si="277"/>
        <v>19</v>
      </c>
      <c r="R2990" s="1">
        <f t="shared" si="278"/>
        <v>347170.85</v>
      </c>
      <c r="S2990" s="1">
        <f t="shared" si="279"/>
        <v>1</v>
      </c>
      <c r="T2990" s="1" t="str">
        <f t="shared" si="280"/>
        <v>51-65</v>
      </c>
      <c r="U2990" s="1" t="str">
        <f t="shared" si="281"/>
        <v>No</v>
      </c>
    </row>
    <row r="2991" spans="1:21">
      <c r="A2991" s="1">
        <v>2990</v>
      </c>
      <c r="B2991" s="1">
        <v>61</v>
      </c>
      <c r="C2991" s="1" t="s">
        <v>12</v>
      </c>
      <c r="D2991" s="2">
        <v>45088</v>
      </c>
      <c r="E2991" s="2">
        <v>45103</v>
      </c>
      <c r="F2991" s="1" t="s">
        <v>45</v>
      </c>
      <c r="G2991" s="1" t="s">
        <v>33</v>
      </c>
      <c r="H2991" s="1" t="s">
        <v>47</v>
      </c>
      <c r="I2991" s="1">
        <v>140392.92000000001</v>
      </c>
      <c r="K2991" s="1" t="s">
        <v>16</v>
      </c>
      <c r="N2991" s="3" t="str">
        <f>IF(LEFT(LOWER(C2991),1)="m","Male",IF(LEFT(LOWER(C2991),1)="f","Female","Unknown"))</f>
        <v>Unknown</v>
      </c>
      <c r="O2991" s="4" t="str">
        <f>IF(TRIM(LOWER(F2991))="neuro","Neurology",IF(TRIM(LOWER(F2991))="Neurology","Neurology",IF(TRIM(LOWER(F2991))="general ward","General",IF(TRIM(LOWER(F2991))="general","General",IF(TRIM(LOWER(F2991))="cardiology","Cardiology",IF(TRIM(LOWER(F2991))="Cardiology","Cardiology",IF(TRIM(LOWER(F2991))="Peads","Pediatrics",IF(TRIM(LOWER(F2991))="Pediatrics","Pediatrics",IF(TRIM(LOWER(F2991))="orthopedics","Orthopedics",IF(TRIM(LOWER(F2991))="Neurology","Neurology",IF(TRIM(LOWER(F2991))="Oncology","Oncology")))))))))))</f>
        <v>Neurology</v>
      </c>
      <c r="P2991" s="3" t="str">
        <f t="shared" si="276"/>
        <v>Self</v>
      </c>
      <c r="Q2991" s="5">
        <f t="shared" si="277"/>
        <v>15</v>
      </c>
      <c r="R2991" s="1">
        <f t="shared" si="278"/>
        <v>140392.92000000001</v>
      </c>
      <c r="S2991" s="1">
        <f t="shared" si="279"/>
        <v>1</v>
      </c>
      <c r="T2991" s="1" t="str">
        <f t="shared" si="280"/>
        <v>51-65</v>
      </c>
      <c r="U2991" s="1" t="str">
        <f t="shared" si="281"/>
        <v>Unknown</v>
      </c>
    </row>
    <row r="2992" spans="1:21">
      <c r="A2992" s="1">
        <v>2991</v>
      </c>
      <c r="B2992" s="1">
        <v>91</v>
      </c>
      <c r="C2992" s="1" t="s">
        <v>29</v>
      </c>
      <c r="D2992" s="2">
        <v>45425</v>
      </c>
      <c r="E2992" s="2">
        <v>45437</v>
      </c>
      <c r="F2992" s="1" t="s">
        <v>45</v>
      </c>
      <c r="G2992" s="1" t="s">
        <v>46</v>
      </c>
      <c r="H2992" s="1" t="s">
        <v>47</v>
      </c>
      <c r="I2992" s="1">
        <v>35394.160000000003</v>
      </c>
      <c r="J2992" s="1" t="s">
        <v>38</v>
      </c>
      <c r="K2992" s="1" t="s">
        <v>20</v>
      </c>
      <c r="N2992" s="3" t="str">
        <f>IF(LEFT(LOWER(C2992),1)="m","Male",IF(LEFT(LOWER(C2992),1)="f","Female","Unknown"))</f>
        <v>Female</v>
      </c>
      <c r="O2992" s="4" t="str">
        <f>IF(TRIM(LOWER(F2992))="neuro","Neurology",IF(TRIM(LOWER(F2992))="Neurology","Neurology",IF(TRIM(LOWER(F2992))="general ward","General",IF(TRIM(LOWER(F2992))="general","General",IF(TRIM(LOWER(F2992))="cardiology","Cardiology",IF(TRIM(LOWER(F2992))="Cardiology","Cardiology",IF(TRIM(LOWER(F2992))="Peads","Pediatrics",IF(TRIM(LOWER(F2992))="Pediatrics","Pediatrics",IF(TRIM(LOWER(F2992))="orthopedics","Orthopedics",IF(TRIM(LOWER(F2992))="Neurology","Neurology",IF(TRIM(LOWER(F2992))="Oncology","Oncology")))))))))))</f>
        <v>Neurology</v>
      </c>
      <c r="P2992" s="3" t="str">
        <f t="shared" si="276"/>
        <v>Self</v>
      </c>
      <c r="Q2992" s="5">
        <f t="shared" si="277"/>
        <v>12</v>
      </c>
      <c r="R2992" s="1">
        <f t="shared" si="278"/>
        <v>35394.160000000003</v>
      </c>
      <c r="S2992" s="1">
        <f t="shared" si="279"/>
        <v>0</v>
      </c>
      <c r="T2992" s="1" t="str">
        <f t="shared" si="280"/>
        <v>66+</v>
      </c>
      <c r="U2992" s="1" t="str">
        <f t="shared" si="281"/>
        <v>No</v>
      </c>
    </row>
    <row r="2993" spans="1:21">
      <c r="A2993" s="1">
        <v>2992</v>
      </c>
      <c r="B2993" s="1">
        <v>38</v>
      </c>
      <c r="C2993" s="1" t="s">
        <v>34</v>
      </c>
      <c r="D2993" s="2">
        <v>45237</v>
      </c>
      <c r="E2993" s="2">
        <v>45252</v>
      </c>
      <c r="F2993" s="1" t="s">
        <v>28</v>
      </c>
      <c r="G2993" s="1" t="s">
        <v>22</v>
      </c>
      <c r="H2993" s="1" t="s">
        <v>32</v>
      </c>
      <c r="I2993" s="1">
        <v>41113.29</v>
      </c>
      <c r="J2993" s="1" t="s">
        <v>38</v>
      </c>
      <c r="K2993" s="1" t="s">
        <v>17</v>
      </c>
      <c r="N2993" s="3" t="str">
        <f>IF(LEFT(LOWER(C2993),1)="m","Male",IF(LEFT(LOWER(C2993),1)="f","Female","Unknown"))</f>
        <v>Male</v>
      </c>
      <c r="O2993" s="4" t="str">
        <f>IF(TRIM(LOWER(F2993))="neuro","Neurology",IF(TRIM(LOWER(F2993))="Neurology","Neurology",IF(TRIM(LOWER(F2993))="general ward","General",IF(TRIM(LOWER(F2993))="general","General",IF(TRIM(LOWER(F2993))="cardiology","Cardiology",IF(TRIM(LOWER(F2993))="Cardiology","Cardiology",IF(TRIM(LOWER(F2993))="Peads","Pediatrics",IF(TRIM(LOWER(F2993))="Pediatrics","Pediatrics",IF(TRIM(LOWER(F2993))="orthopedics","Orthopedics",IF(TRIM(LOWER(F2993))="Neurology","Neurology",IF(TRIM(LOWER(F2993))="Oncology","Oncology")))))))))))</f>
        <v>Orthopedics</v>
      </c>
      <c r="P2993" s="3" t="str">
        <f t="shared" si="276"/>
        <v>Government</v>
      </c>
      <c r="Q2993" s="5">
        <f t="shared" si="277"/>
        <v>15</v>
      </c>
      <c r="R2993" s="1">
        <f t="shared" si="278"/>
        <v>41113.29</v>
      </c>
      <c r="S2993" s="1">
        <f t="shared" si="279"/>
        <v>1</v>
      </c>
      <c r="T2993" s="1" t="str">
        <f t="shared" si="280"/>
        <v>36-50</v>
      </c>
      <c r="U2993" s="1" t="str">
        <f t="shared" si="281"/>
        <v>No</v>
      </c>
    </row>
    <row r="2994" spans="1:21">
      <c r="A2994" s="1">
        <v>2993</v>
      </c>
      <c r="B2994" s="1">
        <v>51</v>
      </c>
      <c r="C2994" s="1" t="s">
        <v>34</v>
      </c>
      <c r="D2994" s="2">
        <v>45021</v>
      </c>
      <c r="E2994" s="2">
        <v>45041</v>
      </c>
      <c r="F2994" s="1" t="s">
        <v>49</v>
      </c>
      <c r="G2994" s="1" t="s">
        <v>41</v>
      </c>
      <c r="H2994" s="1" t="s">
        <v>48</v>
      </c>
      <c r="I2994" s="1">
        <v>337529</v>
      </c>
      <c r="J2994" s="1" t="s">
        <v>17</v>
      </c>
      <c r="K2994" s="1" t="s">
        <v>25</v>
      </c>
      <c r="N2994" s="3" t="str">
        <f>IF(LEFT(LOWER(C2994),1)="m","Male",IF(LEFT(LOWER(C2994),1)="f","Female","Unknown"))</f>
        <v>Male</v>
      </c>
      <c r="O2994" s="4" t="str">
        <f>IF(TRIM(LOWER(F2994))="neuro","Neurology",IF(TRIM(LOWER(F2994))="Neurology","Neurology",IF(TRIM(LOWER(F2994))="general ward","General",IF(TRIM(LOWER(F2994))="general","General",IF(TRIM(LOWER(F2994))="cardiology","Cardiology",IF(TRIM(LOWER(F2994))="Cardiology","Cardiology",IF(TRIM(LOWER(F2994))="Peads","Pediatrics",IF(TRIM(LOWER(F2994))="Pediatrics","Pediatrics",IF(TRIM(LOWER(F2994))="orthopedics","Orthopedics",IF(TRIM(LOWER(F2994))="Neurology","Neurology",IF(TRIM(LOWER(F2994))="Oncology","Oncology")))))))))))</f>
        <v>Oncology</v>
      </c>
      <c r="P2994" s="3" t="str">
        <f t="shared" si="276"/>
        <v>Unknown</v>
      </c>
      <c r="Q2994" s="5">
        <f t="shared" si="277"/>
        <v>20</v>
      </c>
      <c r="R2994" s="1">
        <f t="shared" si="278"/>
        <v>337529</v>
      </c>
      <c r="S2994" s="1">
        <f t="shared" si="279"/>
        <v>1</v>
      </c>
      <c r="T2994" s="1" t="str">
        <f t="shared" si="280"/>
        <v>51-65</v>
      </c>
      <c r="U2994" s="1" t="str">
        <f t="shared" si="281"/>
        <v>Yes</v>
      </c>
    </row>
    <row r="2995" spans="1:21">
      <c r="A2995" s="1">
        <v>2994</v>
      </c>
      <c r="C2995" s="1" t="s">
        <v>27</v>
      </c>
      <c r="D2995" s="2">
        <v>45043</v>
      </c>
      <c r="E2995" s="2">
        <v>45061</v>
      </c>
      <c r="F2995" s="1" t="s">
        <v>40</v>
      </c>
      <c r="G2995" s="1" t="s">
        <v>31</v>
      </c>
      <c r="I2995" s="1">
        <v>217335.92</v>
      </c>
      <c r="J2995" s="1" t="s">
        <v>38</v>
      </c>
      <c r="K2995" s="1" t="s">
        <v>38</v>
      </c>
      <c r="N2995" s="3" t="str">
        <f>IF(LEFT(LOWER(C2995),1)="m","Male",IF(LEFT(LOWER(C2995),1)="f","Female","Unknown"))</f>
        <v>Male</v>
      </c>
      <c r="O2995" s="4" t="str">
        <f>IF(TRIM(LOWER(F2995))="neuro","Neurology",IF(TRIM(LOWER(F2995))="Neurology","Neurology",IF(TRIM(LOWER(F2995))="general ward","General",IF(TRIM(LOWER(F2995))="general","General",IF(TRIM(LOWER(F2995))="cardiology","Cardiology",IF(TRIM(LOWER(F2995))="Cardiology","Cardiology",IF(TRIM(LOWER(F2995))="Peads","Pediatrics",IF(TRIM(LOWER(F2995))="Pediatrics","Pediatrics",IF(TRIM(LOWER(F2995))="orthopedics","Orthopedics",IF(TRIM(LOWER(F2995))="Neurology","Neurology",IF(TRIM(LOWER(F2995))="Oncology","Oncology")))))))))))</f>
        <v>Pediatrics</v>
      </c>
      <c r="P2995" s="3" t="str">
        <f t="shared" si="276"/>
        <v>Private</v>
      </c>
      <c r="Q2995" s="5">
        <f t="shared" si="277"/>
        <v>18</v>
      </c>
      <c r="R2995" s="1">
        <f t="shared" si="278"/>
        <v>217335.92</v>
      </c>
      <c r="S2995" s="1">
        <f t="shared" si="279"/>
        <v>0</v>
      </c>
      <c r="T2995" s="1" t="str">
        <f t="shared" si="280"/>
        <v>0-17</v>
      </c>
      <c r="U2995" s="1" t="str">
        <f t="shared" si="281"/>
        <v>No</v>
      </c>
    </row>
    <row r="2996" spans="1:21">
      <c r="A2996" s="1">
        <v>2995</v>
      </c>
      <c r="B2996" s="1">
        <v>66</v>
      </c>
      <c r="C2996" s="1" t="s">
        <v>44</v>
      </c>
      <c r="D2996" s="2">
        <v>45266</v>
      </c>
      <c r="E2996" s="2">
        <v>45282</v>
      </c>
      <c r="F2996" s="1" t="s">
        <v>45</v>
      </c>
      <c r="G2996" s="1" t="s">
        <v>33</v>
      </c>
      <c r="H2996" s="1" t="s">
        <v>15</v>
      </c>
      <c r="I2996" s="1">
        <v>171035.73</v>
      </c>
      <c r="J2996" s="1" t="s">
        <v>38</v>
      </c>
      <c r="K2996" s="1" t="s">
        <v>42</v>
      </c>
      <c r="N2996" s="3" t="str">
        <f>IF(LEFT(LOWER(C2996),1)="m","Male",IF(LEFT(LOWER(C2996),1)="f","Female","Unknown"))</f>
        <v>Female</v>
      </c>
      <c r="O2996" s="4" t="str">
        <f>IF(TRIM(LOWER(F2996))="neuro","Neurology",IF(TRIM(LOWER(F2996))="Neurology","Neurology",IF(TRIM(LOWER(F2996))="general ward","General",IF(TRIM(LOWER(F2996))="general","General",IF(TRIM(LOWER(F2996))="cardiology","Cardiology",IF(TRIM(LOWER(F2996))="Cardiology","Cardiology",IF(TRIM(LOWER(F2996))="Peads","Pediatrics",IF(TRIM(LOWER(F2996))="Pediatrics","Pediatrics",IF(TRIM(LOWER(F2996))="orthopedics","Orthopedics",IF(TRIM(LOWER(F2996))="Neurology","Neurology",IF(TRIM(LOWER(F2996))="Oncology","Oncology")))))))))))</f>
        <v>Neurology</v>
      </c>
      <c r="P2996" s="3" t="str">
        <f t="shared" si="276"/>
        <v>Self</v>
      </c>
      <c r="Q2996" s="5">
        <f t="shared" si="277"/>
        <v>16</v>
      </c>
      <c r="R2996" s="1">
        <f t="shared" si="278"/>
        <v>171035.73</v>
      </c>
      <c r="S2996" s="1">
        <f t="shared" si="279"/>
        <v>0</v>
      </c>
      <c r="T2996" s="1" t="str">
        <f t="shared" si="280"/>
        <v>66+</v>
      </c>
      <c r="U2996" s="1" t="str">
        <f t="shared" si="281"/>
        <v>No</v>
      </c>
    </row>
    <row r="2997" spans="1:21">
      <c r="A2997" s="1">
        <v>2996</v>
      </c>
      <c r="B2997" s="1">
        <v>92</v>
      </c>
      <c r="C2997" s="1" t="s">
        <v>18</v>
      </c>
      <c r="D2997" s="2">
        <v>45283</v>
      </c>
      <c r="E2997" s="2">
        <v>45286</v>
      </c>
      <c r="F2997" s="1" t="s">
        <v>40</v>
      </c>
      <c r="G2997" s="1" t="s">
        <v>22</v>
      </c>
      <c r="H2997" s="1" t="s">
        <v>23</v>
      </c>
      <c r="I2997" s="1">
        <v>209572.96</v>
      </c>
      <c r="J2997" s="1" t="s">
        <v>38</v>
      </c>
      <c r="K2997" s="1" t="s">
        <v>16</v>
      </c>
      <c r="N2997" s="3" t="str">
        <f>IF(LEFT(LOWER(C2997),1)="m","Male",IF(LEFT(LOWER(C2997),1)="f","Female","Unknown"))</f>
        <v>Male</v>
      </c>
      <c r="O2997" s="4" t="str">
        <f>IF(TRIM(LOWER(F2997))="neuro","Neurology",IF(TRIM(LOWER(F2997))="Neurology","Neurology",IF(TRIM(LOWER(F2997))="general ward","General",IF(TRIM(LOWER(F2997))="general","General",IF(TRIM(LOWER(F2997))="cardiology","Cardiology",IF(TRIM(LOWER(F2997))="Cardiology","Cardiology",IF(TRIM(LOWER(F2997))="Peads","Pediatrics",IF(TRIM(LOWER(F2997))="Pediatrics","Pediatrics",IF(TRIM(LOWER(F2997))="orthopedics","Orthopedics",IF(TRIM(LOWER(F2997))="Neurology","Neurology",IF(TRIM(LOWER(F2997))="Oncology","Oncology")))))))))))</f>
        <v>Pediatrics</v>
      </c>
      <c r="P2997" s="3" t="str">
        <f t="shared" si="276"/>
        <v>Government</v>
      </c>
      <c r="Q2997" s="5">
        <f t="shared" si="277"/>
        <v>3</v>
      </c>
      <c r="R2997" s="1">
        <f t="shared" si="278"/>
        <v>209572.96</v>
      </c>
      <c r="S2997" s="1">
        <f t="shared" si="279"/>
        <v>1</v>
      </c>
      <c r="T2997" s="1" t="str">
        <f t="shared" si="280"/>
        <v>66+</v>
      </c>
      <c r="U2997" s="1" t="str">
        <f t="shared" si="281"/>
        <v>No</v>
      </c>
    </row>
    <row r="2998" spans="1:21">
      <c r="A2998" s="1">
        <v>2997</v>
      </c>
      <c r="B2998" s="1">
        <v>63</v>
      </c>
      <c r="C2998" s="1" t="s">
        <v>27</v>
      </c>
      <c r="D2998" s="2">
        <v>45269</v>
      </c>
      <c r="E2998" s="2">
        <v>45280</v>
      </c>
      <c r="F2998" s="1" t="s">
        <v>49</v>
      </c>
      <c r="G2998" s="1" t="s">
        <v>41</v>
      </c>
      <c r="H2998" s="1" t="s">
        <v>47</v>
      </c>
      <c r="I2998" s="1">
        <v>276988.12</v>
      </c>
      <c r="J2998" s="1" t="s">
        <v>16</v>
      </c>
      <c r="K2998" s="1" t="s">
        <v>16</v>
      </c>
      <c r="N2998" s="3" t="str">
        <f>IF(LEFT(LOWER(C2998),1)="m","Male",IF(LEFT(LOWER(C2998),1)="f","Female","Unknown"))</f>
        <v>Male</v>
      </c>
      <c r="O2998" s="4" t="str">
        <f>IF(TRIM(LOWER(F2998))="neuro","Neurology",IF(TRIM(LOWER(F2998))="Neurology","Neurology",IF(TRIM(LOWER(F2998))="general ward","General",IF(TRIM(LOWER(F2998))="general","General",IF(TRIM(LOWER(F2998))="cardiology","Cardiology",IF(TRIM(LOWER(F2998))="Cardiology","Cardiology",IF(TRIM(LOWER(F2998))="Peads","Pediatrics",IF(TRIM(LOWER(F2998))="Pediatrics","Pediatrics",IF(TRIM(LOWER(F2998))="orthopedics","Orthopedics",IF(TRIM(LOWER(F2998))="Neurology","Neurology",IF(TRIM(LOWER(F2998))="Oncology","Oncology")))))))))))</f>
        <v>Oncology</v>
      </c>
      <c r="P2998" s="3" t="str">
        <f t="shared" si="276"/>
        <v>Unknown</v>
      </c>
      <c r="Q2998" s="5">
        <f t="shared" si="277"/>
        <v>11</v>
      </c>
      <c r="R2998" s="1">
        <f t="shared" si="278"/>
        <v>276988.12</v>
      </c>
      <c r="S2998" s="1">
        <f t="shared" si="279"/>
        <v>1</v>
      </c>
      <c r="T2998" s="1" t="str">
        <f t="shared" si="280"/>
        <v>51-65</v>
      </c>
      <c r="U2998" s="1" t="str">
        <f t="shared" si="281"/>
        <v>Yes</v>
      </c>
    </row>
    <row r="2999" spans="1:21">
      <c r="A2999" s="1">
        <v>2998</v>
      </c>
      <c r="C2999" s="1" t="s">
        <v>26</v>
      </c>
      <c r="D2999" s="2">
        <v>44985</v>
      </c>
      <c r="E2999" s="2">
        <v>45005</v>
      </c>
      <c r="F2999" s="1" t="s">
        <v>50</v>
      </c>
      <c r="G2999" s="1" t="s">
        <v>41</v>
      </c>
      <c r="H2999" s="1" t="s">
        <v>48</v>
      </c>
      <c r="I2999" s="1">
        <v>-9508.61</v>
      </c>
      <c r="K2999" s="1" t="s">
        <v>38</v>
      </c>
      <c r="N2999" s="3" t="str">
        <f>IF(LEFT(LOWER(C2999),1)="m","Male",IF(LEFT(LOWER(C2999),1)="f","Female","Unknown"))</f>
        <v>Female</v>
      </c>
      <c r="O2999" s="4" t="str">
        <f>IF(TRIM(LOWER(F2999))="neuro","Neurology",IF(TRIM(LOWER(F2999))="Neurology","Neurology",IF(TRIM(LOWER(F2999))="general ward","General",IF(TRIM(LOWER(F2999))="general","General",IF(TRIM(LOWER(F2999))="cardiology","Cardiology",IF(TRIM(LOWER(F2999))="Cardiology","Cardiology",IF(TRIM(LOWER(F2999))="Peads","Pediatrics",IF(TRIM(LOWER(F2999))="Pediatrics","Pediatrics",IF(TRIM(LOWER(F2999))="orthopedics","Orthopedics",IF(TRIM(LOWER(F2999))="Neurology","Neurology",IF(TRIM(LOWER(F2999))="Oncology","Oncology")))))))))))</f>
        <v>Cardiology</v>
      </c>
      <c r="P2999" s="3" t="str">
        <f t="shared" si="276"/>
        <v>Unknown</v>
      </c>
      <c r="Q2999" s="5">
        <f t="shared" si="277"/>
        <v>20</v>
      </c>
      <c r="R2999" s="1" t="str">
        <f t="shared" si="278"/>
        <v/>
      </c>
      <c r="S2999" s="1">
        <f t="shared" si="279"/>
        <v>0</v>
      </c>
      <c r="T2999" s="1" t="str">
        <f t="shared" si="280"/>
        <v>0-17</v>
      </c>
      <c r="U2999" s="1" t="str">
        <f t="shared" si="281"/>
        <v>Unknown</v>
      </c>
    </row>
    <row r="3000" spans="1:21">
      <c r="A3000" s="1">
        <v>2999</v>
      </c>
      <c r="C3000" s="1" t="s">
        <v>18</v>
      </c>
      <c r="D3000" s="2">
        <v>45292</v>
      </c>
      <c r="E3000" s="2">
        <v>45309</v>
      </c>
      <c r="F3000" s="1" t="s">
        <v>13</v>
      </c>
      <c r="G3000" s="1" t="s">
        <v>33</v>
      </c>
      <c r="H3000" s="1" t="s">
        <v>48</v>
      </c>
      <c r="I3000" s="1">
        <v>202450.34</v>
      </c>
      <c r="J3000" s="1" t="s">
        <v>24</v>
      </c>
      <c r="K3000" s="1" t="s">
        <v>38</v>
      </c>
      <c r="N3000" s="3" t="str">
        <f>IF(LEFT(LOWER(C3000),1)="m","Male",IF(LEFT(LOWER(C3000),1)="f","Female","Unknown"))</f>
        <v>Male</v>
      </c>
      <c r="O3000" s="4" t="str">
        <f>IF(TRIM(LOWER(F3000))="neuro","Neurology",IF(TRIM(LOWER(F3000))="Neurology","Neurology",IF(TRIM(LOWER(F3000))="general ward","General",IF(TRIM(LOWER(F3000))="general","General",IF(TRIM(LOWER(F3000))="cardiology","Cardiology",IF(TRIM(LOWER(F3000))="Cardiology","Cardiology",IF(TRIM(LOWER(F3000))="Peads","Pediatrics",IF(TRIM(LOWER(F3000))="Pediatrics","Pediatrics",IF(TRIM(LOWER(F3000))="orthopedics","Orthopedics",IF(TRIM(LOWER(F3000))="Neurology","Neurology",IF(TRIM(LOWER(F3000))="Oncology","Oncology")))))))))))</f>
        <v>Neurology</v>
      </c>
      <c r="P3000" s="3" t="str">
        <f t="shared" si="276"/>
        <v>Self</v>
      </c>
      <c r="Q3000" s="5">
        <f t="shared" si="277"/>
        <v>17</v>
      </c>
      <c r="R3000" s="1">
        <f t="shared" si="278"/>
        <v>202450.34</v>
      </c>
      <c r="S3000" s="1">
        <f t="shared" si="279"/>
        <v>0</v>
      </c>
      <c r="T3000" s="1" t="str">
        <f t="shared" si="280"/>
        <v>0-17</v>
      </c>
      <c r="U3000" s="1" t="str">
        <f t="shared" si="281"/>
        <v>No</v>
      </c>
    </row>
    <row r="3001" spans="1:21">
      <c r="A3001" s="1">
        <v>3000</v>
      </c>
      <c r="B3001" s="1">
        <v>10</v>
      </c>
      <c r="C3001" s="1" t="s">
        <v>44</v>
      </c>
      <c r="D3001" s="2">
        <v>45505</v>
      </c>
      <c r="E3001" s="2">
        <v>45511</v>
      </c>
      <c r="F3001" s="1" t="s">
        <v>30</v>
      </c>
      <c r="G3001" s="1" t="s">
        <v>46</v>
      </c>
      <c r="H3001" s="1" t="s">
        <v>48</v>
      </c>
      <c r="I3001" s="1">
        <v>50898.44</v>
      </c>
      <c r="J3001" s="1" t="s">
        <v>16</v>
      </c>
      <c r="K3001" s="1" t="s">
        <v>25</v>
      </c>
      <c r="N3001" s="3" t="str">
        <f>IF(LEFT(LOWER(C3001),1)="m","Male",IF(LEFT(LOWER(C3001),1)="f","Female","Unknown"))</f>
        <v>Female</v>
      </c>
      <c r="O3001" s="4" t="str">
        <f>IF(TRIM(LOWER(F3001))="neuro","Neurology",IF(TRIM(LOWER(F3001))="Neurology","Neurology",IF(TRIM(LOWER(F3001))="general ward","General",IF(TRIM(LOWER(F3001))="general","General",IF(TRIM(LOWER(F3001))="cardiology","Cardiology",IF(TRIM(LOWER(F3001))="Cardiology","Cardiology",IF(TRIM(LOWER(F3001))="Peads","Pediatrics",IF(TRIM(LOWER(F3001))="Pediatrics","Pediatrics",IF(TRIM(LOWER(F3001))="orthopedics","Orthopedics",IF(TRIM(LOWER(F3001))="Neurology","Neurology",IF(TRIM(LOWER(F3001))="Oncology","Oncology")))))))))))</f>
        <v>Pediatrics</v>
      </c>
      <c r="P3001" s="3" t="str">
        <f t="shared" si="276"/>
        <v>Self</v>
      </c>
      <c r="Q3001" s="5">
        <f t="shared" si="277"/>
        <v>6</v>
      </c>
      <c r="R3001" s="1">
        <f t="shared" si="278"/>
        <v>50898.44</v>
      </c>
      <c r="S3001" s="1">
        <f t="shared" si="279"/>
        <v>1</v>
      </c>
      <c r="T3001" s="1" t="str">
        <f t="shared" si="280"/>
        <v>0-17</v>
      </c>
      <c r="U3001" s="1" t="str">
        <f t="shared" si="281"/>
        <v>Yes</v>
      </c>
    </row>
    <row r="3002" spans="1:21">
      <c r="A3002" s="1">
        <v>3001</v>
      </c>
      <c r="B3002" s="1">
        <v>16</v>
      </c>
      <c r="C3002" s="1" t="s">
        <v>27</v>
      </c>
      <c r="D3002" s="2">
        <v>45185</v>
      </c>
      <c r="E3002" s="2">
        <v>45189</v>
      </c>
      <c r="F3002" s="1" t="s">
        <v>40</v>
      </c>
      <c r="G3002" s="1" t="s">
        <v>33</v>
      </c>
      <c r="H3002" s="1" t="s">
        <v>48</v>
      </c>
      <c r="I3002" s="1">
        <v>152938.79999999999</v>
      </c>
      <c r="J3002" s="1" t="s">
        <v>24</v>
      </c>
      <c r="K3002" s="1" t="s">
        <v>25</v>
      </c>
      <c r="N3002" s="3" t="str">
        <f>IF(LEFT(LOWER(C3002),1)="m","Male",IF(LEFT(LOWER(C3002),1)="f","Female","Unknown"))</f>
        <v>Male</v>
      </c>
      <c r="O3002" s="4" t="str">
        <f>IF(TRIM(LOWER(F3002))="neuro","Neurology",IF(TRIM(LOWER(F3002))="Neurology","Neurology",IF(TRIM(LOWER(F3002))="general ward","General",IF(TRIM(LOWER(F3002))="general","General",IF(TRIM(LOWER(F3002))="cardiology","Cardiology",IF(TRIM(LOWER(F3002))="Cardiology","Cardiology",IF(TRIM(LOWER(F3002))="Peads","Pediatrics",IF(TRIM(LOWER(F3002))="Pediatrics","Pediatrics",IF(TRIM(LOWER(F3002))="orthopedics","Orthopedics",IF(TRIM(LOWER(F3002))="Neurology","Neurology",IF(TRIM(LOWER(F3002))="Oncology","Oncology")))))))))))</f>
        <v>Pediatrics</v>
      </c>
      <c r="P3002" s="3" t="str">
        <f t="shared" si="276"/>
        <v>Self</v>
      </c>
      <c r="Q3002" s="5">
        <f t="shared" si="277"/>
        <v>4</v>
      </c>
      <c r="R3002" s="1">
        <f t="shared" si="278"/>
        <v>152938.79999999999</v>
      </c>
      <c r="S3002" s="1">
        <f t="shared" si="279"/>
        <v>1</v>
      </c>
      <c r="T3002" s="1" t="str">
        <f t="shared" si="280"/>
        <v>0-17</v>
      </c>
      <c r="U3002" s="1" t="str">
        <f t="shared" si="281"/>
        <v>No</v>
      </c>
    </row>
    <row r="3003" spans="1:21">
      <c r="A3003" s="1">
        <v>3002</v>
      </c>
      <c r="B3003" s="1">
        <v>28</v>
      </c>
      <c r="C3003" s="1" t="s">
        <v>18</v>
      </c>
      <c r="D3003" s="2">
        <v>45353</v>
      </c>
      <c r="E3003" s="2">
        <v>45373</v>
      </c>
      <c r="F3003" s="1" t="s">
        <v>30</v>
      </c>
      <c r="G3003" s="1" t="s">
        <v>41</v>
      </c>
      <c r="H3003" s="1" t="s">
        <v>23</v>
      </c>
      <c r="I3003" s="1">
        <v>217999.39</v>
      </c>
      <c r="J3003" s="1" t="s">
        <v>38</v>
      </c>
      <c r="K3003" s="1" t="s">
        <v>16</v>
      </c>
      <c r="N3003" s="3" t="str">
        <f>IF(LEFT(LOWER(C3003),1)="m","Male",IF(LEFT(LOWER(C3003),1)="f","Female","Unknown"))</f>
        <v>Male</v>
      </c>
      <c r="O3003" s="4" t="str">
        <f>IF(TRIM(LOWER(F3003))="neuro","Neurology",IF(TRIM(LOWER(F3003))="Neurology","Neurology",IF(TRIM(LOWER(F3003))="general ward","General",IF(TRIM(LOWER(F3003))="general","General",IF(TRIM(LOWER(F3003))="cardiology","Cardiology",IF(TRIM(LOWER(F3003))="Cardiology","Cardiology",IF(TRIM(LOWER(F3003))="Peads","Pediatrics",IF(TRIM(LOWER(F3003))="Pediatrics","Pediatrics",IF(TRIM(LOWER(F3003))="orthopedics","Orthopedics",IF(TRIM(LOWER(F3003))="Neurology","Neurology",IF(TRIM(LOWER(F3003))="Oncology","Oncology")))))))))))</f>
        <v>Pediatrics</v>
      </c>
      <c r="P3003" s="3" t="str">
        <f t="shared" si="276"/>
        <v>Unknown</v>
      </c>
      <c r="Q3003" s="5">
        <f t="shared" si="277"/>
        <v>20</v>
      </c>
      <c r="R3003" s="1">
        <f t="shared" si="278"/>
        <v>217999.39</v>
      </c>
      <c r="S3003" s="1">
        <f t="shared" si="279"/>
        <v>1</v>
      </c>
      <c r="T3003" s="1" t="str">
        <f t="shared" si="280"/>
        <v>18-35</v>
      </c>
      <c r="U3003" s="1" t="str">
        <f t="shared" si="281"/>
        <v>No</v>
      </c>
    </row>
    <row r="3004" spans="1:21">
      <c r="A3004" s="1">
        <v>3003</v>
      </c>
      <c r="B3004" s="1">
        <v>70</v>
      </c>
      <c r="C3004" s="1" t="s">
        <v>29</v>
      </c>
      <c r="D3004" s="2">
        <v>44988</v>
      </c>
      <c r="E3004" s="2">
        <v>45002</v>
      </c>
      <c r="F3004" s="1" t="s">
        <v>19</v>
      </c>
      <c r="G3004" s="1" t="s">
        <v>31</v>
      </c>
      <c r="H3004" s="1" t="s">
        <v>37</v>
      </c>
      <c r="I3004" s="1">
        <v>104307.95</v>
      </c>
      <c r="K3004" s="1" t="s">
        <v>20</v>
      </c>
      <c r="N3004" s="3" t="str">
        <f>IF(LEFT(LOWER(C3004),1)="m","Male",IF(LEFT(LOWER(C3004),1)="f","Female","Unknown"))</f>
        <v>Female</v>
      </c>
      <c r="O3004" s="4" t="str">
        <f>IF(TRIM(LOWER(F3004))="neuro","Neurology",IF(TRIM(LOWER(F3004))="Neurology","Neurology",IF(TRIM(LOWER(F3004))="general ward","General",IF(TRIM(LOWER(F3004))="general","General",IF(TRIM(LOWER(F3004))="cardiology","Cardiology",IF(TRIM(LOWER(F3004))="Cardiology","Cardiology",IF(TRIM(LOWER(F3004))="Peads","Pediatrics",IF(TRIM(LOWER(F3004))="Pediatrics","Pediatrics",IF(TRIM(LOWER(F3004))="orthopedics","Orthopedics",IF(TRIM(LOWER(F3004))="Neurology","Neurology",IF(TRIM(LOWER(F3004))="Oncology","Oncology")))))))))))</f>
        <v>General</v>
      </c>
      <c r="P3004" s="3" t="str">
        <f t="shared" si="276"/>
        <v>Private</v>
      </c>
      <c r="Q3004" s="5">
        <f t="shared" si="277"/>
        <v>14</v>
      </c>
      <c r="R3004" s="1">
        <f t="shared" si="278"/>
        <v>104307.95</v>
      </c>
      <c r="S3004" s="1">
        <f t="shared" si="279"/>
        <v>0</v>
      </c>
      <c r="T3004" s="1" t="str">
        <f t="shared" si="280"/>
        <v>66+</v>
      </c>
      <c r="U3004" s="1" t="str">
        <f t="shared" si="281"/>
        <v>Unknown</v>
      </c>
    </row>
    <row r="3005" spans="1:21">
      <c r="A3005" s="1">
        <v>3004</v>
      </c>
      <c r="B3005" s="1">
        <v>38</v>
      </c>
      <c r="C3005" s="1" t="s">
        <v>18</v>
      </c>
      <c r="D3005" s="2">
        <v>45034</v>
      </c>
      <c r="E3005" s="2">
        <v>45053</v>
      </c>
      <c r="F3005" s="1" t="s">
        <v>21</v>
      </c>
      <c r="G3005" s="1" t="s">
        <v>31</v>
      </c>
      <c r="H3005" s="1" t="s">
        <v>15</v>
      </c>
      <c r="I3005" s="1">
        <v>88592.44</v>
      </c>
      <c r="J3005" s="1" t="s">
        <v>17</v>
      </c>
      <c r="K3005" s="1" t="s">
        <v>16</v>
      </c>
      <c r="N3005" s="3" t="str">
        <f>IF(LEFT(LOWER(C3005),1)="m","Male",IF(LEFT(LOWER(C3005),1)="f","Female","Unknown"))</f>
        <v>Male</v>
      </c>
      <c r="O3005" s="4" t="str">
        <f>IF(TRIM(LOWER(F3005))="neuro","Neurology",IF(TRIM(LOWER(F3005))="Neurology","Neurology",IF(TRIM(LOWER(F3005))="general ward","General",IF(TRIM(LOWER(F3005))="general","General",IF(TRIM(LOWER(F3005))="cardiology","Cardiology",IF(TRIM(LOWER(F3005))="Cardiology","Cardiology",IF(TRIM(LOWER(F3005))="Peads","Pediatrics",IF(TRIM(LOWER(F3005))="Pediatrics","Pediatrics",IF(TRIM(LOWER(F3005))="orthopedics","Orthopedics",IF(TRIM(LOWER(F3005))="Neurology","Neurology",IF(TRIM(LOWER(F3005))="Oncology","Oncology")))))))))))</f>
        <v>General</v>
      </c>
      <c r="P3005" s="3" t="str">
        <f t="shared" si="276"/>
        <v>Private</v>
      </c>
      <c r="Q3005" s="5">
        <f t="shared" si="277"/>
        <v>19</v>
      </c>
      <c r="R3005" s="1">
        <f t="shared" si="278"/>
        <v>88592.44</v>
      </c>
      <c r="S3005" s="1">
        <f t="shared" si="279"/>
        <v>1</v>
      </c>
      <c r="T3005" s="1" t="str">
        <f t="shared" si="280"/>
        <v>36-50</v>
      </c>
      <c r="U3005" s="1" t="str">
        <f t="shared" si="281"/>
        <v>Yes</v>
      </c>
    </row>
    <row r="3006" spans="1:21">
      <c r="A3006" s="1">
        <v>3005</v>
      </c>
      <c r="B3006" s="1">
        <v>67</v>
      </c>
      <c r="C3006" s="1" t="s">
        <v>27</v>
      </c>
      <c r="D3006" s="2">
        <v>45088</v>
      </c>
      <c r="E3006" s="2">
        <v>45089</v>
      </c>
      <c r="F3006" s="1" t="s">
        <v>40</v>
      </c>
      <c r="G3006" s="1" t="s">
        <v>36</v>
      </c>
      <c r="H3006" s="1" t="s">
        <v>47</v>
      </c>
      <c r="I3006" s="1">
        <v>87566.48</v>
      </c>
      <c r="J3006" s="1" t="s">
        <v>24</v>
      </c>
      <c r="K3006" s="1" t="s">
        <v>17</v>
      </c>
      <c r="N3006" s="3" t="str">
        <f>IF(LEFT(LOWER(C3006),1)="m","Male",IF(LEFT(LOWER(C3006),1)="f","Female","Unknown"))</f>
        <v>Male</v>
      </c>
      <c r="O3006" s="4" t="str">
        <f>IF(TRIM(LOWER(F3006))="neuro","Neurology",IF(TRIM(LOWER(F3006))="Neurology","Neurology",IF(TRIM(LOWER(F3006))="general ward","General",IF(TRIM(LOWER(F3006))="general","General",IF(TRIM(LOWER(F3006))="cardiology","Cardiology",IF(TRIM(LOWER(F3006))="Cardiology","Cardiology",IF(TRIM(LOWER(F3006))="Peads","Pediatrics",IF(TRIM(LOWER(F3006))="Pediatrics","Pediatrics",IF(TRIM(LOWER(F3006))="orthopedics","Orthopedics",IF(TRIM(LOWER(F3006))="Neurology","Neurology",IF(TRIM(LOWER(F3006))="Oncology","Oncology")))))))))))</f>
        <v>Pediatrics</v>
      </c>
      <c r="P3006" s="3" t="str">
        <f t="shared" si="276"/>
        <v>Government</v>
      </c>
      <c r="Q3006" s="5">
        <f t="shared" si="277"/>
        <v>1</v>
      </c>
      <c r="R3006" s="1">
        <f t="shared" si="278"/>
        <v>87566.48</v>
      </c>
      <c r="S3006" s="1">
        <f t="shared" si="279"/>
        <v>1</v>
      </c>
      <c r="T3006" s="1" t="str">
        <f t="shared" si="280"/>
        <v>66+</v>
      </c>
      <c r="U3006" s="1" t="str">
        <f t="shared" si="281"/>
        <v>No</v>
      </c>
    </row>
    <row r="3007" spans="1:21">
      <c r="A3007" s="1">
        <v>3006</v>
      </c>
      <c r="B3007" s="1">
        <v>9</v>
      </c>
      <c r="C3007" s="1" t="s">
        <v>12</v>
      </c>
      <c r="D3007" s="2">
        <v>45006</v>
      </c>
      <c r="E3007" s="2">
        <v>45011</v>
      </c>
      <c r="F3007" s="1" t="s">
        <v>43</v>
      </c>
      <c r="G3007" s="1" t="s">
        <v>14</v>
      </c>
      <c r="H3007" s="1" t="s">
        <v>23</v>
      </c>
      <c r="I3007" s="1">
        <v>245425.99</v>
      </c>
      <c r="J3007" s="1" t="s">
        <v>17</v>
      </c>
      <c r="K3007" s="1" t="s">
        <v>42</v>
      </c>
      <c r="N3007" s="3" t="str">
        <f>IF(LEFT(LOWER(C3007),1)="m","Male",IF(LEFT(LOWER(C3007),1)="f","Female","Unknown"))</f>
        <v>Unknown</v>
      </c>
      <c r="O3007" s="4" t="str">
        <f>IF(TRIM(LOWER(F3007))="neuro","Neurology",IF(TRIM(LOWER(F3007))="Neurology","Neurology",IF(TRIM(LOWER(F3007))="general ward","General",IF(TRIM(LOWER(F3007))="general","General",IF(TRIM(LOWER(F3007))="cardiology","Cardiology",IF(TRIM(LOWER(F3007))="Cardiology","Cardiology",IF(TRIM(LOWER(F3007))="Peads","Pediatrics",IF(TRIM(LOWER(F3007))="Pediatrics","Pediatrics",IF(TRIM(LOWER(F3007))="orthopedics","Orthopedics",IF(TRIM(LOWER(F3007))="Neurology","Neurology",IF(TRIM(LOWER(F3007))="Oncology","Oncology")))))))))))</f>
        <v>Orthopedics</v>
      </c>
      <c r="P3007" s="3" t="str">
        <f t="shared" si="276"/>
        <v>Private</v>
      </c>
      <c r="Q3007" s="5">
        <f t="shared" si="277"/>
        <v>5</v>
      </c>
      <c r="R3007" s="1">
        <f t="shared" si="278"/>
        <v>245425.99</v>
      </c>
      <c r="S3007" s="1">
        <f t="shared" si="279"/>
        <v>0</v>
      </c>
      <c r="T3007" s="1" t="str">
        <f t="shared" si="280"/>
        <v>0-17</v>
      </c>
      <c r="U3007" s="1" t="str">
        <f t="shared" si="281"/>
        <v>Yes</v>
      </c>
    </row>
    <row r="3008" spans="1:21">
      <c r="A3008" s="1">
        <v>3007</v>
      </c>
      <c r="C3008" s="1" t="s">
        <v>26</v>
      </c>
      <c r="D3008" s="2">
        <v>45616</v>
      </c>
      <c r="E3008" s="2">
        <v>45626</v>
      </c>
      <c r="F3008" s="1" t="s">
        <v>30</v>
      </c>
      <c r="G3008" s="1" t="s">
        <v>33</v>
      </c>
      <c r="H3008" s="1" t="s">
        <v>51</v>
      </c>
      <c r="I3008" s="1">
        <v>303977.83</v>
      </c>
      <c r="J3008" s="1" t="s">
        <v>24</v>
      </c>
      <c r="K3008" s="1" t="s">
        <v>42</v>
      </c>
      <c r="N3008" s="3" t="str">
        <f>IF(LEFT(LOWER(C3008),1)="m","Male",IF(LEFT(LOWER(C3008),1)="f","Female","Unknown"))</f>
        <v>Female</v>
      </c>
      <c r="O3008" s="4" t="str">
        <f>IF(TRIM(LOWER(F3008))="neuro","Neurology",IF(TRIM(LOWER(F3008))="Neurology","Neurology",IF(TRIM(LOWER(F3008))="general ward","General",IF(TRIM(LOWER(F3008))="general","General",IF(TRIM(LOWER(F3008))="cardiology","Cardiology",IF(TRIM(LOWER(F3008))="Cardiology","Cardiology",IF(TRIM(LOWER(F3008))="Peads","Pediatrics",IF(TRIM(LOWER(F3008))="Pediatrics","Pediatrics",IF(TRIM(LOWER(F3008))="orthopedics","Orthopedics",IF(TRIM(LOWER(F3008))="Neurology","Neurology",IF(TRIM(LOWER(F3008))="Oncology","Oncology")))))))))))</f>
        <v>Pediatrics</v>
      </c>
      <c r="P3008" s="3" t="str">
        <f t="shared" si="276"/>
        <v>Self</v>
      </c>
      <c r="Q3008" s="5">
        <f t="shared" si="277"/>
        <v>10</v>
      </c>
      <c r="R3008" s="1">
        <f t="shared" si="278"/>
        <v>303977.83</v>
      </c>
      <c r="S3008" s="1">
        <f t="shared" si="279"/>
        <v>0</v>
      </c>
      <c r="T3008" s="1" t="str">
        <f t="shared" si="280"/>
        <v>0-17</v>
      </c>
      <c r="U3008" s="1" t="str">
        <f t="shared" si="281"/>
        <v>No</v>
      </c>
    </row>
    <row r="3009" spans="1:21">
      <c r="A3009" s="1">
        <v>3008</v>
      </c>
      <c r="B3009" s="1">
        <v>29</v>
      </c>
      <c r="C3009" s="1" t="s">
        <v>18</v>
      </c>
      <c r="D3009" s="2">
        <v>45255</v>
      </c>
      <c r="E3009" s="2">
        <v>45262</v>
      </c>
      <c r="F3009" s="1" t="s">
        <v>28</v>
      </c>
      <c r="G3009" s="1" t="s">
        <v>36</v>
      </c>
      <c r="I3009" s="1">
        <v>294126.09000000003</v>
      </c>
      <c r="J3009" s="1" t="s">
        <v>16</v>
      </c>
      <c r="K3009" s="1" t="s">
        <v>17</v>
      </c>
      <c r="N3009" s="3" t="str">
        <f>IF(LEFT(LOWER(C3009),1)="m","Male",IF(LEFT(LOWER(C3009),1)="f","Female","Unknown"))</f>
        <v>Male</v>
      </c>
      <c r="O3009" s="4" t="str">
        <f>IF(TRIM(LOWER(F3009))="neuro","Neurology",IF(TRIM(LOWER(F3009))="Neurology","Neurology",IF(TRIM(LOWER(F3009))="general ward","General",IF(TRIM(LOWER(F3009))="general","General",IF(TRIM(LOWER(F3009))="cardiology","Cardiology",IF(TRIM(LOWER(F3009))="Cardiology","Cardiology",IF(TRIM(LOWER(F3009))="Peads","Pediatrics",IF(TRIM(LOWER(F3009))="Pediatrics","Pediatrics",IF(TRIM(LOWER(F3009))="orthopedics","Orthopedics",IF(TRIM(LOWER(F3009))="Neurology","Neurology",IF(TRIM(LOWER(F3009))="Oncology","Oncology")))))))))))</f>
        <v>Orthopedics</v>
      </c>
      <c r="P3009" s="3" t="str">
        <f t="shared" si="276"/>
        <v>Government</v>
      </c>
      <c r="Q3009" s="5">
        <f t="shared" si="277"/>
        <v>7</v>
      </c>
      <c r="R3009" s="1">
        <f t="shared" si="278"/>
        <v>294126.09000000003</v>
      </c>
      <c r="S3009" s="1">
        <f t="shared" si="279"/>
        <v>1</v>
      </c>
      <c r="T3009" s="1" t="str">
        <f t="shared" si="280"/>
        <v>18-35</v>
      </c>
      <c r="U3009" s="1" t="str">
        <f t="shared" si="281"/>
        <v>Yes</v>
      </c>
    </row>
    <row r="3010" spans="1:21">
      <c r="A3010" s="1">
        <v>3009</v>
      </c>
      <c r="B3010" s="1">
        <v>11</v>
      </c>
      <c r="C3010" s="1" t="s">
        <v>44</v>
      </c>
      <c r="D3010" s="2">
        <v>45278</v>
      </c>
      <c r="E3010" s="2">
        <v>45279</v>
      </c>
      <c r="F3010" s="1" t="s">
        <v>40</v>
      </c>
      <c r="G3010" s="1" t="s">
        <v>31</v>
      </c>
      <c r="H3010" s="1" t="s">
        <v>37</v>
      </c>
      <c r="I3010" s="1">
        <v>131580.84</v>
      </c>
      <c r="J3010" s="1" t="s">
        <v>42</v>
      </c>
      <c r="K3010" s="1" t="s">
        <v>42</v>
      </c>
      <c r="N3010" s="3" t="str">
        <f>IF(LEFT(LOWER(C3010),1)="m","Male",IF(LEFT(LOWER(C3010),1)="f","Female","Unknown"))</f>
        <v>Female</v>
      </c>
      <c r="O3010" s="4" t="str">
        <f>IF(TRIM(LOWER(F3010))="neuro","Neurology",IF(TRIM(LOWER(F3010))="Neurology","Neurology",IF(TRIM(LOWER(F3010))="general ward","General",IF(TRIM(LOWER(F3010))="general","General",IF(TRIM(LOWER(F3010))="cardiology","Cardiology",IF(TRIM(LOWER(F3010))="Cardiology","Cardiology",IF(TRIM(LOWER(F3010))="Peads","Pediatrics",IF(TRIM(LOWER(F3010))="Pediatrics","Pediatrics",IF(TRIM(LOWER(F3010))="orthopedics","Orthopedics",IF(TRIM(LOWER(F3010))="Neurology","Neurology",IF(TRIM(LOWER(F3010))="Oncology","Oncology")))))))))))</f>
        <v>Pediatrics</v>
      </c>
      <c r="P3010" s="3" t="str">
        <f t="shared" si="276"/>
        <v>Private</v>
      </c>
      <c r="Q3010" s="5">
        <f t="shared" si="277"/>
        <v>1</v>
      </c>
      <c r="R3010" s="1">
        <f t="shared" si="278"/>
        <v>131580.84</v>
      </c>
      <c r="S3010" s="1">
        <f t="shared" si="279"/>
        <v>0</v>
      </c>
      <c r="T3010" s="1" t="str">
        <f t="shared" si="280"/>
        <v>0-17</v>
      </c>
      <c r="U3010" s="1" t="str">
        <f t="shared" si="281"/>
        <v>No</v>
      </c>
    </row>
    <row r="3011" spans="1:21">
      <c r="A3011" s="1">
        <v>3010</v>
      </c>
      <c r="B3011" s="1">
        <v>89</v>
      </c>
      <c r="C3011" s="1" t="s">
        <v>18</v>
      </c>
      <c r="D3011" s="2">
        <v>45496</v>
      </c>
      <c r="E3011" s="2">
        <v>45516</v>
      </c>
      <c r="F3011" s="1" t="s">
        <v>30</v>
      </c>
      <c r="G3011" s="1" t="s">
        <v>31</v>
      </c>
      <c r="H3011" s="1" t="s">
        <v>39</v>
      </c>
      <c r="I3011" s="1">
        <v>174320.96</v>
      </c>
      <c r="K3011" s="1" t="s">
        <v>17</v>
      </c>
      <c r="N3011" s="3" t="str">
        <f>IF(LEFT(LOWER(C3011),1)="m","Male",IF(LEFT(LOWER(C3011),1)="f","Female","Unknown"))</f>
        <v>Male</v>
      </c>
      <c r="O3011" s="4" t="str">
        <f>IF(TRIM(LOWER(F3011))="neuro","Neurology",IF(TRIM(LOWER(F3011))="Neurology","Neurology",IF(TRIM(LOWER(F3011))="general ward","General",IF(TRIM(LOWER(F3011))="general","General",IF(TRIM(LOWER(F3011))="cardiology","Cardiology",IF(TRIM(LOWER(F3011))="Cardiology","Cardiology",IF(TRIM(LOWER(F3011))="Peads","Pediatrics",IF(TRIM(LOWER(F3011))="Pediatrics","Pediatrics",IF(TRIM(LOWER(F3011))="orthopedics","Orthopedics",IF(TRIM(LOWER(F3011))="Neurology","Neurology",IF(TRIM(LOWER(F3011))="Oncology","Oncology")))))))))))</f>
        <v>Pediatrics</v>
      </c>
      <c r="P3011" s="3" t="str">
        <f t="shared" ref="P3011:P3074" si="282">IF(LOWER(G3011)="private","Private",
IF(LOWER(G3011)="govt","Government",
IF(LOWER(G3011)="government","Government",
IF(LOWER(G3011)="self","Self","Unknown"))))</f>
        <v>Private</v>
      </c>
      <c r="Q3011" s="5">
        <f t="shared" ref="Q3011:Q3074" si="283">IF(E3011&lt;D3011,"",E3011-D3011)</f>
        <v>20</v>
      </c>
      <c r="R3011" s="1">
        <f t="shared" ref="R3011:R3074" si="284">IF(I3011&lt;0,"",I3011)</f>
        <v>174320.96</v>
      </c>
      <c r="S3011" s="1">
        <f t="shared" ref="S3011:S3074" si="285">IF(OR(K3011="Yes",K3011="YES",K3011="Y"),1,0)</f>
        <v>1</v>
      </c>
      <c r="T3011" s="1" t="str">
        <f t="shared" ref="T3011:T3074" si="286">IF(B3011&lt;18,"0-17",                                                  IF(B3011&lt;36,"18-35",
IF(B3011&lt;51,"36-50",
IF(B3011&lt;66,"51-65","66+"))))</f>
        <v>66+</v>
      </c>
      <c r="U3011" s="1" t="str">
        <f t="shared" ref="U3011:U3074" si="287">IF(OR(TRIM(UPPER(J3011))="YES",TRIM(UPPER(J3011))="Y"),"Yes",
IF(OR(TRIM(UPPER(J3011))="NO",TRIM(UPPER(J3011))="N"),"No","Unknown"))</f>
        <v>Unknown</v>
      </c>
    </row>
    <row r="3012" spans="1:21">
      <c r="A3012" s="1">
        <v>3011</v>
      </c>
      <c r="B3012" s="1">
        <v>52</v>
      </c>
      <c r="C3012" s="1" t="s">
        <v>29</v>
      </c>
      <c r="D3012" s="2">
        <v>45271</v>
      </c>
      <c r="E3012" s="2">
        <v>45279</v>
      </c>
      <c r="F3012" s="1" t="s">
        <v>28</v>
      </c>
      <c r="G3012" s="1" t="s">
        <v>46</v>
      </c>
      <c r="H3012" s="1" t="s">
        <v>39</v>
      </c>
      <c r="I3012" s="1">
        <v>141613.44</v>
      </c>
      <c r="J3012" s="1" t="s">
        <v>16</v>
      </c>
      <c r="K3012" s="1" t="s">
        <v>17</v>
      </c>
      <c r="N3012" s="3" t="str">
        <f>IF(LEFT(LOWER(C3012),1)="m","Male",IF(LEFT(LOWER(C3012),1)="f","Female","Unknown"))</f>
        <v>Female</v>
      </c>
      <c r="O3012" s="4" t="str">
        <f>IF(TRIM(LOWER(F3012))="neuro","Neurology",IF(TRIM(LOWER(F3012))="Neurology","Neurology",IF(TRIM(LOWER(F3012))="general ward","General",IF(TRIM(LOWER(F3012))="general","General",IF(TRIM(LOWER(F3012))="cardiology","Cardiology",IF(TRIM(LOWER(F3012))="Cardiology","Cardiology",IF(TRIM(LOWER(F3012))="Peads","Pediatrics",IF(TRIM(LOWER(F3012))="Pediatrics","Pediatrics",IF(TRIM(LOWER(F3012))="orthopedics","Orthopedics",IF(TRIM(LOWER(F3012))="Neurology","Neurology",IF(TRIM(LOWER(F3012))="Oncology","Oncology")))))))))))</f>
        <v>Orthopedics</v>
      </c>
      <c r="P3012" s="3" t="str">
        <f t="shared" si="282"/>
        <v>Self</v>
      </c>
      <c r="Q3012" s="5">
        <f t="shared" si="283"/>
        <v>8</v>
      </c>
      <c r="R3012" s="1">
        <f t="shared" si="284"/>
        <v>141613.44</v>
      </c>
      <c r="S3012" s="1">
        <f t="shared" si="285"/>
        <v>1</v>
      </c>
      <c r="T3012" s="1" t="str">
        <f t="shared" si="286"/>
        <v>51-65</v>
      </c>
      <c r="U3012" s="1" t="str">
        <f t="shared" si="287"/>
        <v>Yes</v>
      </c>
    </row>
    <row r="3013" spans="1:21">
      <c r="A3013" s="1">
        <v>3012</v>
      </c>
      <c r="C3013" s="1" t="s">
        <v>27</v>
      </c>
      <c r="D3013" s="2">
        <v>45524</v>
      </c>
      <c r="E3013" s="2">
        <v>45542</v>
      </c>
      <c r="F3013" s="1" t="s">
        <v>28</v>
      </c>
      <c r="G3013" s="1" t="s">
        <v>14</v>
      </c>
      <c r="H3013" s="1" t="s">
        <v>32</v>
      </c>
      <c r="I3013" s="1">
        <v>98484.12</v>
      </c>
      <c r="J3013" s="1" t="s">
        <v>25</v>
      </c>
      <c r="K3013" s="1" t="s">
        <v>25</v>
      </c>
      <c r="N3013" s="3" t="str">
        <f>IF(LEFT(LOWER(C3013),1)="m","Male",IF(LEFT(LOWER(C3013),1)="f","Female","Unknown"))</f>
        <v>Male</v>
      </c>
      <c r="O3013" s="4" t="str">
        <f>IF(TRIM(LOWER(F3013))="neuro","Neurology",IF(TRIM(LOWER(F3013))="Neurology","Neurology",IF(TRIM(LOWER(F3013))="general ward","General",IF(TRIM(LOWER(F3013))="general","General",IF(TRIM(LOWER(F3013))="cardiology","Cardiology",IF(TRIM(LOWER(F3013))="Cardiology","Cardiology",IF(TRIM(LOWER(F3013))="Peads","Pediatrics",IF(TRIM(LOWER(F3013))="Pediatrics","Pediatrics",IF(TRIM(LOWER(F3013))="orthopedics","Orthopedics",IF(TRIM(LOWER(F3013))="Neurology","Neurology",IF(TRIM(LOWER(F3013))="Oncology","Oncology")))))))))))</f>
        <v>Orthopedics</v>
      </c>
      <c r="P3013" s="3" t="str">
        <f t="shared" si="282"/>
        <v>Private</v>
      </c>
      <c r="Q3013" s="5">
        <f t="shared" si="283"/>
        <v>18</v>
      </c>
      <c r="R3013" s="1">
        <f t="shared" si="284"/>
        <v>98484.12</v>
      </c>
      <c r="S3013" s="1">
        <f t="shared" si="285"/>
        <v>1</v>
      </c>
      <c r="T3013" s="1" t="str">
        <f t="shared" si="286"/>
        <v>0-17</v>
      </c>
      <c r="U3013" s="1" t="str">
        <f t="shared" si="287"/>
        <v>Yes</v>
      </c>
    </row>
    <row r="3014" spans="1:21">
      <c r="A3014" s="1">
        <v>3013</v>
      </c>
      <c r="B3014" s="1">
        <v>69</v>
      </c>
      <c r="C3014" s="1" t="s">
        <v>29</v>
      </c>
      <c r="D3014" s="2">
        <v>45370</v>
      </c>
      <c r="E3014" s="2">
        <v>45389</v>
      </c>
      <c r="F3014" s="1" t="s">
        <v>50</v>
      </c>
      <c r="G3014" s="1" t="s">
        <v>31</v>
      </c>
      <c r="H3014" s="1" t="s">
        <v>51</v>
      </c>
      <c r="I3014" s="1">
        <v>25750.66</v>
      </c>
      <c r="J3014" s="1" t="s">
        <v>42</v>
      </c>
      <c r="K3014" s="1" t="s">
        <v>17</v>
      </c>
      <c r="N3014" s="3" t="str">
        <f>IF(LEFT(LOWER(C3014),1)="m","Male",IF(LEFT(LOWER(C3014),1)="f","Female","Unknown"))</f>
        <v>Female</v>
      </c>
      <c r="O3014" s="4" t="str">
        <f>IF(TRIM(LOWER(F3014))="neuro","Neurology",IF(TRIM(LOWER(F3014))="Neurology","Neurology",IF(TRIM(LOWER(F3014))="general ward","General",IF(TRIM(LOWER(F3014))="general","General",IF(TRIM(LOWER(F3014))="cardiology","Cardiology",IF(TRIM(LOWER(F3014))="Cardiology","Cardiology",IF(TRIM(LOWER(F3014))="Peads","Pediatrics",IF(TRIM(LOWER(F3014))="Pediatrics","Pediatrics",IF(TRIM(LOWER(F3014))="orthopedics","Orthopedics",IF(TRIM(LOWER(F3014))="Neurology","Neurology",IF(TRIM(LOWER(F3014))="Oncology","Oncology")))))))))))</f>
        <v>Cardiology</v>
      </c>
      <c r="P3014" s="3" t="str">
        <f t="shared" si="282"/>
        <v>Private</v>
      </c>
      <c r="Q3014" s="5">
        <f t="shared" si="283"/>
        <v>19</v>
      </c>
      <c r="R3014" s="1">
        <f t="shared" si="284"/>
        <v>25750.66</v>
      </c>
      <c r="S3014" s="1">
        <f t="shared" si="285"/>
        <v>1</v>
      </c>
      <c r="T3014" s="1" t="str">
        <f t="shared" si="286"/>
        <v>66+</v>
      </c>
      <c r="U3014" s="1" t="str">
        <f t="shared" si="287"/>
        <v>No</v>
      </c>
    </row>
    <row r="3015" spans="1:21">
      <c r="A3015" s="1">
        <v>3014</v>
      </c>
      <c r="B3015" s="1">
        <v>79</v>
      </c>
      <c r="C3015" s="1" t="s">
        <v>29</v>
      </c>
      <c r="D3015" s="2">
        <v>45026</v>
      </c>
      <c r="E3015" s="2">
        <v>45035</v>
      </c>
      <c r="F3015" s="1" t="s">
        <v>21</v>
      </c>
      <c r="G3015" s="1" t="s">
        <v>41</v>
      </c>
      <c r="H3015" s="1" t="s">
        <v>48</v>
      </c>
      <c r="I3015" s="1">
        <v>63151.839999999997</v>
      </c>
      <c r="J3015" s="1" t="s">
        <v>42</v>
      </c>
      <c r="K3015" s="1" t="s">
        <v>16</v>
      </c>
      <c r="N3015" s="3" t="str">
        <f>IF(LEFT(LOWER(C3015),1)="m","Male",IF(LEFT(LOWER(C3015),1)="f","Female","Unknown"))</f>
        <v>Female</v>
      </c>
      <c r="O3015" s="4" t="str">
        <f>IF(TRIM(LOWER(F3015))="neuro","Neurology",IF(TRIM(LOWER(F3015))="Neurology","Neurology",IF(TRIM(LOWER(F3015))="general ward","General",IF(TRIM(LOWER(F3015))="general","General",IF(TRIM(LOWER(F3015))="cardiology","Cardiology",IF(TRIM(LOWER(F3015))="Cardiology","Cardiology",IF(TRIM(LOWER(F3015))="Peads","Pediatrics",IF(TRIM(LOWER(F3015))="Pediatrics","Pediatrics",IF(TRIM(LOWER(F3015))="orthopedics","Orthopedics",IF(TRIM(LOWER(F3015))="Neurology","Neurology",IF(TRIM(LOWER(F3015))="Oncology","Oncology")))))))))))</f>
        <v>General</v>
      </c>
      <c r="P3015" s="3" t="str">
        <f t="shared" si="282"/>
        <v>Unknown</v>
      </c>
      <c r="Q3015" s="5">
        <f t="shared" si="283"/>
        <v>9</v>
      </c>
      <c r="R3015" s="1">
        <f t="shared" si="284"/>
        <v>63151.839999999997</v>
      </c>
      <c r="S3015" s="1">
        <f t="shared" si="285"/>
        <v>1</v>
      </c>
      <c r="T3015" s="1" t="str">
        <f t="shared" si="286"/>
        <v>66+</v>
      </c>
      <c r="U3015" s="1" t="str">
        <f t="shared" si="287"/>
        <v>No</v>
      </c>
    </row>
    <row r="3016" spans="1:21">
      <c r="A3016" s="1">
        <v>3015</v>
      </c>
      <c r="B3016" s="1">
        <v>18</v>
      </c>
      <c r="C3016" s="1" t="s">
        <v>44</v>
      </c>
      <c r="D3016" s="2">
        <v>45177</v>
      </c>
      <c r="E3016" s="2">
        <v>45178</v>
      </c>
      <c r="F3016" s="1" t="s">
        <v>28</v>
      </c>
      <c r="G3016" s="1" t="s">
        <v>41</v>
      </c>
      <c r="H3016" s="1" t="s">
        <v>39</v>
      </c>
      <c r="I3016" s="1">
        <v>227790.62</v>
      </c>
      <c r="J3016" s="1" t="s">
        <v>38</v>
      </c>
      <c r="K3016" s="1" t="s">
        <v>38</v>
      </c>
      <c r="N3016" s="3" t="str">
        <f>IF(LEFT(LOWER(C3016),1)="m","Male",IF(LEFT(LOWER(C3016),1)="f","Female","Unknown"))</f>
        <v>Female</v>
      </c>
      <c r="O3016" s="4" t="str">
        <f>IF(TRIM(LOWER(F3016))="neuro","Neurology",IF(TRIM(LOWER(F3016))="Neurology","Neurology",IF(TRIM(LOWER(F3016))="general ward","General",IF(TRIM(LOWER(F3016))="general","General",IF(TRIM(LOWER(F3016))="cardiology","Cardiology",IF(TRIM(LOWER(F3016))="Cardiology","Cardiology",IF(TRIM(LOWER(F3016))="Peads","Pediatrics",IF(TRIM(LOWER(F3016))="Pediatrics","Pediatrics",IF(TRIM(LOWER(F3016))="orthopedics","Orthopedics",IF(TRIM(LOWER(F3016))="Neurology","Neurology",IF(TRIM(LOWER(F3016))="Oncology","Oncology")))))))))))</f>
        <v>Orthopedics</v>
      </c>
      <c r="P3016" s="3" t="str">
        <f t="shared" si="282"/>
        <v>Unknown</v>
      </c>
      <c r="Q3016" s="5">
        <f t="shared" si="283"/>
        <v>1</v>
      </c>
      <c r="R3016" s="1">
        <f t="shared" si="284"/>
        <v>227790.62</v>
      </c>
      <c r="S3016" s="1">
        <f t="shared" si="285"/>
        <v>0</v>
      </c>
      <c r="T3016" s="1" t="str">
        <f t="shared" si="286"/>
        <v>18-35</v>
      </c>
      <c r="U3016" s="1" t="str">
        <f t="shared" si="287"/>
        <v>No</v>
      </c>
    </row>
    <row r="3017" spans="1:21">
      <c r="A3017" s="1">
        <v>3016</v>
      </c>
      <c r="B3017" s="1">
        <v>82</v>
      </c>
      <c r="C3017" s="1" t="s">
        <v>12</v>
      </c>
      <c r="D3017" s="2">
        <v>45336</v>
      </c>
      <c r="E3017" s="2">
        <v>45338</v>
      </c>
      <c r="F3017" s="1" t="s">
        <v>13</v>
      </c>
      <c r="G3017" s="1" t="s">
        <v>33</v>
      </c>
      <c r="H3017" s="1" t="s">
        <v>37</v>
      </c>
      <c r="I3017" s="1">
        <v>98274.76</v>
      </c>
      <c r="J3017" s="1" t="s">
        <v>25</v>
      </c>
      <c r="K3017" s="1" t="s">
        <v>25</v>
      </c>
      <c r="N3017" s="3" t="str">
        <f>IF(LEFT(LOWER(C3017),1)="m","Male",IF(LEFT(LOWER(C3017),1)="f","Female","Unknown"))</f>
        <v>Unknown</v>
      </c>
      <c r="O3017" s="4" t="str">
        <f>IF(TRIM(LOWER(F3017))="neuro","Neurology",IF(TRIM(LOWER(F3017))="Neurology","Neurology",IF(TRIM(LOWER(F3017))="general ward","General",IF(TRIM(LOWER(F3017))="general","General",IF(TRIM(LOWER(F3017))="cardiology","Cardiology",IF(TRIM(LOWER(F3017))="Cardiology","Cardiology",IF(TRIM(LOWER(F3017))="Peads","Pediatrics",IF(TRIM(LOWER(F3017))="Pediatrics","Pediatrics",IF(TRIM(LOWER(F3017))="orthopedics","Orthopedics",IF(TRIM(LOWER(F3017))="Neurology","Neurology",IF(TRIM(LOWER(F3017))="Oncology","Oncology")))))))))))</f>
        <v>Neurology</v>
      </c>
      <c r="P3017" s="3" t="str">
        <f t="shared" si="282"/>
        <v>Self</v>
      </c>
      <c r="Q3017" s="5">
        <f t="shared" si="283"/>
        <v>2</v>
      </c>
      <c r="R3017" s="1">
        <f t="shared" si="284"/>
        <v>98274.76</v>
      </c>
      <c r="S3017" s="1">
        <f t="shared" si="285"/>
        <v>1</v>
      </c>
      <c r="T3017" s="1" t="str">
        <f t="shared" si="286"/>
        <v>66+</v>
      </c>
      <c r="U3017" s="1" t="str">
        <f t="shared" si="287"/>
        <v>Yes</v>
      </c>
    </row>
    <row r="3018" spans="1:21">
      <c r="A3018" s="1">
        <v>3017</v>
      </c>
      <c r="B3018" s="1">
        <v>86</v>
      </c>
      <c r="C3018" s="1" t="s">
        <v>44</v>
      </c>
      <c r="D3018" s="2">
        <v>45138</v>
      </c>
      <c r="E3018" s="2">
        <v>45141</v>
      </c>
      <c r="F3018" s="1" t="s">
        <v>19</v>
      </c>
      <c r="G3018" s="1" t="s">
        <v>31</v>
      </c>
      <c r="H3018" s="1" t="s">
        <v>15</v>
      </c>
      <c r="I3018" s="1">
        <v>48357.65</v>
      </c>
      <c r="J3018" s="1" t="s">
        <v>38</v>
      </c>
      <c r="K3018" s="1" t="s">
        <v>25</v>
      </c>
      <c r="N3018" s="3" t="str">
        <f>IF(LEFT(LOWER(C3018),1)="m","Male",IF(LEFT(LOWER(C3018),1)="f","Female","Unknown"))</f>
        <v>Female</v>
      </c>
      <c r="O3018" s="4" t="str">
        <f>IF(TRIM(LOWER(F3018))="neuro","Neurology",IF(TRIM(LOWER(F3018))="Neurology","Neurology",IF(TRIM(LOWER(F3018))="general ward","General",IF(TRIM(LOWER(F3018))="general","General",IF(TRIM(LOWER(F3018))="cardiology","Cardiology",IF(TRIM(LOWER(F3018))="Cardiology","Cardiology",IF(TRIM(LOWER(F3018))="Peads","Pediatrics",IF(TRIM(LOWER(F3018))="Pediatrics","Pediatrics",IF(TRIM(LOWER(F3018))="orthopedics","Orthopedics",IF(TRIM(LOWER(F3018))="Neurology","Neurology",IF(TRIM(LOWER(F3018))="Oncology","Oncology")))))))))))</f>
        <v>General</v>
      </c>
      <c r="P3018" s="3" t="str">
        <f t="shared" si="282"/>
        <v>Private</v>
      </c>
      <c r="Q3018" s="5">
        <f t="shared" si="283"/>
        <v>3</v>
      </c>
      <c r="R3018" s="1">
        <f t="shared" si="284"/>
        <v>48357.65</v>
      </c>
      <c r="S3018" s="1">
        <f t="shared" si="285"/>
        <v>1</v>
      </c>
      <c r="T3018" s="1" t="str">
        <f t="shared" si="286"/>
        <v>66+</v>
      </c>
      <c r="U3018" s="1" t="str">
        <f t="shared" si="287"/>
        <v>No</v>
      </c>
    </row>
    <row r="3019" spans="1:21">
      <c r="A3019" s="1">
        <v>3018</v>
      </c>
      <c r="B3019" s="1">
        <v>7</v>
      </c>
      <c r="C3019" s="1" t="s">
        <v>26</v>
      </c>
      <c r="D3019" s="2">
        <v>45562</v>
      </c>
      <c r="E3019" s="2">
        <v>45574</v>
      </c>
      <c r="F3019" s="1" t="s">
        <v>19</v>
      </c>
      <c r="G3019" s="1" t="s">
        <v>22</v>
      </c>
      <c r="H3019" s="1" t="s">
        <v>39</v>
      </c>
      <c r="I3019" s="1">
        <v>52367.09</v>
      </c>
      <c r="J3019" s="1" t="s">
        <v>16</v>
      </c>
      <c r="K3019" s="1" t="s">
        <v>17</v>
      </c>
      <c r="N3019" s="3" t="str">
        <f>IF(LEFT(LOWER(C3019),1)="m","Male",IF(LEFT(LOWER(C3019),1)="f","Female","Unknown"))</f>
        <v>Female</v>
      </c>
      <c r="O3019" s="4" t="str">
        <f>IF(TRIM(LOWER(F3019))="neuro","Neurology",IF(TRIM(LOWER(F3019))="Neurology","Neurology",IF(TRIM(LOWER(F3019))="general ward","General",IF(TRIM(LOWER(F3019))="general","General",IF(TRIM(LOWER(F3019))="cardiology","Cardiology",IF(TRIM(LOWER(F3019))="Cardiology","Cardiology",IF(TRIM(LOWER(F3019))="Peads","Pediatrics",IF(TRIM(LOWER(F3019))="Pediatrics","Pediatrics",IF(TRIM(LOWER(F3019))="orthopedics","Orthopedics",IF(TRIM(LOWER(F3019))="Neurology","Neurology",IF(TRIM(LOWER(F3019))="Oncology","Oncology")))))))))))</f>
        <v>General</v>
      </c>
      <c r="P3019" s="3" t="str">
        <f t="shared" si="282"/>
        <v>Government</v>
      </c>
      <c r="Q3019" s="5">
        <f t="shared" si="283"/>
        <v>12</v>
      </c>
      <c r="R3019" s="1">
        <f t="shared" si="284"/>
        <v>52367.09</v>
      </c>
      <c r="S3019" s="1">
        <f t="shared" si="285"/>
        <v>1</v>
      </c>
      <c r="T3019" s="1" t="str">
        <f t="shared" si="286"/>
        <v>0-17</v>
      </c>
      <c r="U3019" s="1" t="str">
        <f t="shared" si="287"/>
        <v>Yes</v>
      </c>
    </row>
    <row r="3020" spans="1:21">
      <c r="A3020" s="1">
        <v>3019</v>
      </c>
      <c r="B3020" s="1">
        <v>12</v>
      </c>
      <c r="C3020" s="1" t="s">
        <v>18</v>
      </c>
      <c r="D3020" s="2">
        <v>45290</v>
      </c>
      <c r="E3020" s="2">
        <v>45297</v>
      </c>
      <c r="F3020" s="1" t="s">
        <v>52</v>
      </c>
      <c r="G3020" s="1" t="s">
        <v>41</v>
      </c>
      <c r="H3020" s="1" t="s">
        <v>15</v>
      </c>
      <c r="I3020" s="1">
        <v>133754.37</v>
      </c>
      <c r="J3020" s="1" t="s">
        <v>24</v>
      </c>
      <c r="K3020" s="1" t="s">
        <v>16</v>
      </c>
      <c r="N3020" s="3" t="str">
        <f>IF(LEFT(LOWER(C3020),1)="m","Male",IF(LEFT(LOWER(C3020),1)="f","Female","Unknown"))</f>
        <v>Male</v>
      </c>
      <c r="O3020" s="4" t="str">
        <f>IF(TRIM(LOWER(F3020))="neuro","Neurology",IF(TRIM(LOWER(F3020))="Neurology","Neurology",IF(TRIM(LOWER(F3020))="general ward","General",IF(TRIM(LOWER(F3020))="general","General",IF(TRIM(LOWER(F3020))="cardiology","Cardiology",IF(TRIM(LOWER(F3020))="Cardiology","Cardiology",IF(TRIM(LOWER(F3020))="Peads","Pediatrics",IF(TRIM(LOWER(F3020))="Pediatrics","Pediatrics",IF(TRIM(LOWER(F3020))="orthopedics","Orthopedics",IF(TRIM(LOWER(F3020))="Neurology","Neurology",IF(TRIM(LOWER(F3020))="Oncology","Oncology")))))))))))</f>
        <v>Oncology</v>
      </c>
      <c r="P3020" s="3" t="str">
        <f t="shared" si="282"/>
        <v>Unknown</v>
      </c>
      <c r="Q3020" s="5">
        <f t="shared" si="283"/>
        <v>7</v>
      </c>
      <c r="R3020" s="1">
        <f t="shared" si="284"/>
        <v>133754.37</v>
      </c>
      <c r="S3020" s="1">
        <f t="shared" si="285"/>
        <v>1</v>
      </c>
      <c r="T3020" s="1" t="str">
        <f t="shared" si="286"/>
        <v>0-17</v>
      </c>
      <c r="U3020" s="1" t="str">
        <f t="shared" si="287"/>
        <v>No</v>
      </c>
    </row>
    <row r="3021" spans="1:21">
      <c r="A3021" s="1">
        <v>3020</v>
      </c>
      <c r="C3021" s="1" t="s">
        <v>12</v>
      </c>
      <c r="D3021" s="2">
        <v>45411</v>
      </c>
      <c r="E3021" s="2">
        <v>45414</v>
      </c>
      <c r="F3021" s="1" t="s">
        <v>21</v>
      </c>
      <c r="G3021" s="1" t="s">
        <v>22</v>
      </c>
      <c r="H3021" s="1" t="s">
        <v>32</v>
      </c>
      <c r="I3021" s="1">
        <v>174872.32000000001</v>
      </c>
      <c r="J3021" s="1" t="s">
        <v>24</v>
      </c>
      <c r="K3021" s="1" t="s">
        <v>25</v>
      </c>
      <c r="N3021" s="3" t="str">
        <f>IF(LEFT(LOWER(C3021),1)="m","Male",IF(LEFT(LOWER(C3021),1)="f","Female","Unknown"))</f>
        <v>Unknown</v>
      </c>
      <c r="O3021" s="4" t="str">
        <f>IF(TRIM(LOWER(F3021))="neuro","Neurology",IF(TRIM(LOWER(F3021))="Neurology","Neurology",IF(TRIM(LOWER(F3021))="general ward","General",IF(TRIM(LOWER(F3021))="general","General",IF(TRIM(LOWER(F3021))="cardiology","Cardiology",IF(TRIM(LOWER(F3021))="Cardiology","Cardiology",IF(TRIM(LOWER(F3021))="Peads","Pediatrics",IF(TRIM(LOWER(F3021))="Pediatrics","Pediatrics",IF(TRIM(LOWER(F3021))="orthopedics","Orthopedics",IF(TRIM(LOWER(F3021))="Neurology","Neurology",IF(TRIM(LOWER(F3021))="Oncology","Oncology")))))))))))</f>
        <v>General</v>
      </c>
      <c r="P3021" s="3" t="str">
        <f t="shared" si="282"/>
        <v>Government</v>
      </c>
      <c r="Q3021" s="5">
        <f t="shared" si="283"/>
        <v>3</v>
      </c>
      <c r="R3021" s="1">
        <f t="shared" si="284"/>
        <v>174872.32000000001</v>
      </c>
      <c r="S3021" s="1">
        <f t="shared" si="285"/>
        <v>1</v>
      </c>
      <c r="T3021" s="1" t="str">
        <f t="shared" si="286"/>
        <v>0-17</v>
      </c>
      <c r="U3021" s="1" t="str">
        <f t="shared" si="287"/>
        <v>No</v>
      </c>
    </row>
    <row r="3022" spans="1:21">
      <c r="A3022" s="1">
        <v>3021</v>
      </c>
      <c r="B3022" s="1">
        <v>4</v>
      </c>
      <c r="C3022" s="1" t="s">
        <v>34</v>
      </c>
      <c r="D3022" s="2">
        <v>45157</v>
      </c>
      <c r="E3022" s="2">
        <v>45175</v>
      </c>
      <c r="F3022" s="1" t="s">
        <v>52</v>
      </c>
      <c r="G3022" s="1" t="s">
        <v>14</v>
      </c>
      <c r="H3022" s="1" t="s">
        <v>37</v>
      </c>
      <c r="I3022" s="1">
        <v>273586.96000000002</v>
      </c>
      <c r="J3022" s="1" t="s">
        <v>17</v>
      </c>
      <c r="K3022" s="1" t="s">
        <v>25</v>
      </c>
      <c r="N3022" s="3" t="str">
        <f>IF(LEFT(LOWER(C3022),1)="m","Male",IF(LEFT(LOWER(C3022),1)="f","Female","Unknown"))</f>
        <v>Male</v>
      </c>
      <c r="O3022" s="4" t="str">
        <f>IF(TRIM(LOWER(F3022))="neuro","Neurology",IF(TRIM(LOWER(F3022))="Neurology","Neurology",IF(TRIM(LOWER(F3022))="general ward","General",IF(TRIM(LOWER(F3022))="general","General",IF(TRIM(LOWER(F3022))="cardiology","Cardiology",IF(TRIM(LOWER(F3022))="Cardiology","Cardiology",IF(TRIM(LOWER(F3022))="Peads","Pediatrics",IF(TRIM(LOWER(F3022))="Pediatrics","Pediatrics",IF(TRIM(LOWER(F3022))="orthopedics","Orthopedics",IF(TRIM(LOWER(F3022))="Neurology","Neurology",IF(TRIM(LOWER(F3022))="Oncology","Oncology")))))))))))</f>
        <v>Oncology</v>
      </c>
      <c r="P3022" s="3" t="str">
        <f t="shared" si="282"/>
        <v>Private</v>
      </c>
      <c r="Q3022" s="5">
        <f t="shared" si="283"/>
        <v>18</v>
      </c>
      <c r="R3022" s="1">
        <f t="shared" si="284"/>
        <v>273586.96000000002</v>
      </c>
      <c r="S3022" s="1">
        <f t="shared" si="285"/>
        <v>1</v>
      </c>
      <c r="T3022" s="1" t="str">
        <f t="shared" si="286"/>
        <v>0-17</v>
      </c>
      <c r="U3022" s="1" t="str">
        <f t="shared" si="287"/>
        <v>Yes</v>
      </c>
    </row>
    <row r="3023" spans="1:21">
      <c r="A3023" s="1">
        <v>3022</v>
      </c>
      <c r="C3023" s="1" t="s">
        <v>18</v>
      </c>
      <c r="D3023" s="2">
        <v>45399</v>
      </c>
      <c r="E3023" s="2">
        <v>45400</v>
      </c>
      <c r="F3023" s="1" t="s">
        <v>40</v>
      </c>
      <c r="G3023" s="1" t="s">
        <v>14</v>
      </c>
      <c r="H3023" s="1" t="s">
        <v>37</v>
      </c>
      <c r="I3023" s="1">
        <v>315247.46000000002</v>
      </c>
      <c r="J3023" s="1" t="s">
        <v>42</v>
      </c>
      <c r="K3023" s="1" t="s">
        <v>17</v>
      </c>
      <c r="N3023" s="3" t="str">
        <f>IF(LEFT(LOWER(C3023),1)="m","Male",IF(LEFT(LOWER(C3023),1)="f","Female","Unknown"))</f>
        <v>Male</v>
      </c>
      <c r="O3023" s="4" t="str">
        <f>IF(TRIM(LOWER(F3023))="neuro","Neurology",IF(TRIM(LOWER(F3023))="Neurology","Neurology",IF(TRIM(LOWER(F3023))="general ward","General",IF(TRIM(LOWER(F3023))="general","General",IF(TRIM(LOWER(F3023))="cardiology","Cardiology",IF(TRIM(LOWER(F3023))="Cardiology","Cardiology",IF(TRIM(LOWER(F3023))="Peads","Pediatrics",IF(TRIM(LOWER(F3023))="Pediatrics","Pediatrics",IF(TRIM(LOWER(F3023))="orthopedics","Orthopedics",IF(TRIM(LOWER(F3023))="Neurology","Neurology",IF(TRIM(LOWER(F3023))="Oncology","Oncology")))))))))))</f>
        <v>Pediatrics</v>
      </c>
      <c r="P3023" s="3" t="str">
        <f t="shared" si="282"/>
        <v>Private</v>
      </c>
      <c r="Q3023" s="5">
        <f t="shared" si="283"/>
        <v>1</v>
      </c>
      <c r="R3023" s="1">
        <f t="shared" si="284"/>
        <v>315247.46000000002</v>
      </c>
      <c r="S3023" s="1">
        <f t="shared" si="285"/>
        <v>1</v>
      </c>
      <c r="T3023" s="1" t="str">
        <f t="shared" si="286"/>
        <v>0-17</v>
      </c>
      <c r="U3023" s="1" t="str">
        <f t="shared" si="287"/>
        <v>No</v>
      </c>
    </row>
    <row r="3024" spans="1:21">
      <c r="A3024" s="1">
        <v>3023</v>
      </c>
      <c r="C3024" s="1" t="s">
        <v>26</v>
      </c>
      <c r="D3024" s="2">
        <v>45154</v>
      </c>
      <c r="E3024" s="2">
        <v>45166</v>
      </c>
      <c r="F3024" s="1" t="s">
        <v>13</v>
      </c>
      <c r="G3024" s="1" t="s">
        <v>36</v>
      </c>
      <c r="H3024" s="1" t="s">
        <v>37</v>
      </c>
      <c r="I3024" s="1">
        <v>118925.39</v>
      </c>
      <c r="J3024" s="1" t="s">
        <v>16</v>
      </c>
      <c r="K3024" s="1" t="s">
        <v>16</v>
      </c>
      <c r="N3024" s="3" t="str">
        <f>IF(LEFT(LOWER(C3024),1)="m","Male",IF(LEFT(LOWER(C3024),1)="f","Female","Unknown"))</f>
        <v>Female</v>
      </c>
      <c r="O3024" s="4" t="str">
        <f>IF(TRIM(LOWER(F3024))="neuro","Neurology",IF(TRIM(LOWER(F3024))="Neurology","Neurology",IF(TRIM(LOWER(F3024))="general ward","General",IF(TRIM(LOWER(F3024))="general","General",IF(TRIM(LOWER(F3024))="cardiology","Cardiology",IF(TRIM(LOWER(F3024))="Cardiology","Cardiology",IF(TRIM(LOWER(F3024))="Peads","Pediatrics",IF(TRIM(LOWER(F3024))="Pediatrics","Pediatrics",IF(TRIM(LOWER(F3024))="orthopedics","Orthopedics",IF(TRIM(LOWER(F3024))="Neurology","Neurology",IF(TRIM(LOWER(F3024))="Oncology","Oncology")))))))))))</f>
        <v>Neurology</v>
      </c>
      <c r="P3024" s="3" t="str">
        <f t="shared" si="282"/>
        <v>Government</v>
      </c>
      <c r="Q3024" s="5">
        <f t="shared" si="283"/>
        <v>12</v>
      </c>
      <c r="R3024" s="1">
        <f t="shared" si="284"/>
        <v>118925.39</v>
      </c>
      <c r="S3024" s="1">
        <f t="shared" si="285"/>
        <v>1</v>
      </c>
      <c r="T3024" s="1" t="str">
        <f t="shared" si="286"/>
        <v>0-17</v>
      </c>
      <c r="U3024" s="1" t="str">
        <f t="shared" si="287"/>
        <v>Yes</v>
      </c>
    </row>
    <row r="3025" spans="1:21">
      <c r="A3025" s="1">
        <v>3024</v>
      </c>
      <c r="C3025" s="1" t="s">
        <v>34</v>
      </c>
      <c r="D3025" s="2">
        <v>45133</v>
      </c>
      <c r="E3025" s="2">
        <v>45150</v>
      </c>
      <c r="F3025" s="1" t="s">
        <v>45</v>
      </c>
      <c r="G3025" s="1" t="s">
        <v>14</v>
      </c>
      <c r="H3025" s="1" t="s">
        <v>37</v>
      </c>
      <c r="I3025" s="1">
        <v>333658.38</v>
      </c>
      <c r="J3025" s="1" t="s">
        <v>38</v>
      </c>
      <c r="K3025" s="1" t="s">
        <v>17</v>
      </c>
      <c r="N3025" s="3" t="str">
        <f>IF(LEFT(LOWER(C3025),1)="m","Male",IF(LEFT(LOWER(C3025),1)="f","Female","Unknown"))</f>
        <v>Male</v>
      </c>
      <c r="O3025" s="4" t="str">
        <f>IF(TRIM(LOWER(F3025))="neuro","Neurology",IF(TRIM(LOWER(F3025))="Neurology","Neurology",IF(TRIM(LOWER(F3025))="general ward","General",IF(TRIM(LOWER(F3025))="general","General",IF(TRIM(LOWER(F3025))="cardiology","Cardiology",IF(TRIM(LOWER(F3025))="Cardiology","Cardiology",IF(TRIM(LOWER(F3025))="Peads","Pediatrics",IF(TRIM(LOWER(F3025))="Pediatrics","Pediatrics",IF(TRIM(LOWER(F3025))="orthopedics","Orthopedics",IF(TRIM(LOWER(F3025))="Neurology","Neurology",IF(TRIM(LOWER(F3025))="Oncology","Oncology")))))))))))</f>
        <v>Neurology</v>
      </c>
      <c r="P3025" s="3" t="str">
        <f t="shared" si="282"/>
        <v>Private</v>
      </c>
      <c r="Q3025" s="5">
        <f t="shared" si="283"/>
        <v>17</v>
      </c>
      <c r="R3025" s="1">
        <f t="shared" si="284"/>
        <v>333658.38</v>
      </c>
      <c r="S3025" s="1">
        <f t="shared" si="285"/>
        <v>1</v>
      </c>
      <c r="T3025" s="1" t="str">
        <f t="shared" si="286"/>
        <v>0-17</v>
      </c>
      <c r="U3025" s="1" t="str">
        <f t="shared" si="287"/>
        <v>No</v>
      </c>
    </row>
    <row r="3026" spans="1:21">
      <c r="A3026" s="1">
        <v>3025</v>
      </c>
      <c r="B3026" s="1">
        <v>84</v>
      </c>
      <c r="C3026" s="1" t="s">
        <v>26</v>
      </c>
      <c r="D3026" s="2">
        <v>45482</v>
      </c>
      <c r="E3026" s="2">
        <v>45490</v>
      </c>
      <c r="F3026" s="1" t="s">
        <v>40</v>
      </c>
      <c r="G3026" s="1" t="s">
        <v>41</v>
      </c>
      <c r="H3026" s="1" t="s">
        <v>37</v>
      </c>
      <c r="I3026" s="1">
        <v>112418.77</v>
      </c>
      <c r="J3026" s="1" t="s">
        <v>16</v>
      </c>
      <c r="K3026" s="1" t="s">
        <v>20</v>
      </c>
      <c r="N3026" s="3" t="str">
        <f>IF(LEFT(LOWER(C3026),1)="m","Male",IF(LEFT(LOWER(C3026),1)="f","Female","Unknown"))</f>
        <v>Female</v>
      </c>
      <c r="O3026" s="4" t="str">
        <f>IF(TRIM(LOWER(F3026))="neuro","Neurology",IF(TRIM(LOWER(F3026))="Neurology","Neurology",IF(TRIM(LOWER(F3026))="general ward","General",IF(TRIM(LOWER(F3026))="general","General",IF(TRIM(LOWER(F3026))="cardiology","Cardiology",IF(TRIM(LOWER(F3026))="Cardiology","Cardiology",IF(TRIM(LOWER(F3026))="Peads","Pediatrics",IF(TRIM(LOWER(F3026))="Pediatrics","Pediatrics",IF(TRIM(LOWER(F3026))="orthopedics","Orthopedics",IF(TRIM(LOWER(F3026))="Neurology","Neurology",IF(TRIM(LOWER(F3026))="Oncology","Oncology")))))))))))</f>
        <v>Pediatrics</v>
      </c>
      <c r="P3026" s="3" t="str">
        <f t="shared" si="282"/>
        <v>Unknown</v>
      </c>
      <c r="Q3026" s="5">
        <f t="shared" si="283"/>
        <v>8</v>
      </c>
      <c r="R3026" s="1">
        <f t="shared" si="284"/>
        <v>112418.77</v>
      </c>
      <c r="S3026" s="1">
        <f t="shared" si="285"/>
        <v>0</v>
      </c>
      <c r="T3026" s="1" t="str">
        <f t="shared" si="286"/>
        <v>66+</v>
      </c>
      <c r="U3026" s="1" t="str">
        <f t="shared" si="287"/>
        <v>Yes</v>
      </c>
    </row>
    <row r="3027" spans="1:21">
      <c r="A3027" s="1">
        <v>3026</v>
      </c>
      <c r="B3027" s="1">
        <v>65</v>
      </c>
      <c r="C3027" s="1" t="s">
        <v>44</v>
      </c>
      <c r="D3027" s="2">
        <v>45298</v>
      </c>
      <c r="E3027" s="2">
        <v>45303</v>
      </c>
      <c r="F3027" s="1" t="s">
        <v>45</v>
      </c>
      <c r="G3027" s="1" t="s">
        <v>41</v>
      </c>
      <c r="H3027" s="1" t="s">
        <v>37</v>
      </c>
      <c r="I3027" s="1">
        <v>98277.02</v>
      </c>
      <c r="J3027" s="1" t="s">
        <v>17</v>
      </c>
      <c r="K3027" s="1" t="s">
        <v>42</v>
      </c>
      <c r="N3027" s="3" t="str">
        <f>IF(LEFT(LOWER(C3027),1)="m","Male",IF(LEFT(LOWER(C3027),1)="f","Female","Unknown"))</f>
        <v>Female</v>
      </c>
      <c r="O3027" s="4" t="str">
        <f>IF(TRIM(LOWER(F3027))="neuro","Neurology",IF(TRIM(LOWER(F3027))="Neurology","Neurology",IF(TRIM(LOWER(F3027))="general ward","General",IF(TRIM(LOWER(F3027))="general","General",IF(TRIM(LOWER(F3027))="cardiology","Cardiology",IF(TRIM(LOWER(F3027))="Cardiology","Cardiology",IF(TRIM(LOWER(F3027))="Peads","Pediatrics",IF(TRIM(LOWER(F3027))="Pediatrics","Pediatrics",IF(TRIM(LOWER(F3027))="orthopedics","Orthopedics",IF(TRIM(LOWER(F3027))="Neurology","Neurology",IF(TRIM(LOWER(F3027))="Oncology","Oncology")))))))))))</f>
        <v>Neurology</v>
      </c>
      <c r="P3027" s="3" t="str">
        <f t="shared" si="282"/>
        <v>Unknown</v>
      </c>
      <c r="Q3027" s="5">
        <f t="shared" si="283"/>
        <v>5</v>
      </c>
      <c r="R3027" s="1">
        <f t="shared" si="284"/>
        <v>98277.02</v>
      </c>
      <c r="S3027" s="1">
        <f t="shared" si="285"/>
        <v>0</v>
      </c>
      <c r="T3027" s="1" t="str">
        <f t="shared" si="286"/>
        <v>51-65</v>
      </c>
      <c r="U3027" s="1" t="str">
        <f t="shared" si="287"/>
        <v>Yes</v>
      </c>
    </row>
    <row r="3028" spans="1:21">
      <c r="A3028" s="1">
        <v>3027</v>
      </c>
      <c r="B3028" s="1">
        <v>75</v>
      </c>
      <c r="C3028" s="1" t="s">
        <v>26</v>
      </c>
      <c r="D3028" s="2">
        <v>45594</v>
      </c>
      <c r="E3028" s="2">
        <v>45604</v>
      </c>
      <c r="F3028" s="1" t="s">
        <v>21</v>
      </c>
      <c r="G3028" s="1" t="s">
        <v>31</v>
      </c>
      <c r="H3028" s="1" t="s">
        <v>47</v>
      </c>
      <c r="I3028" s="1">
        <v>323321.44</v>
      </c>
      <c r="J3028" s="1" t="s">
        <v>24</v>
      </c>
      <c r="K3028" s="1" t="s">
        <v>16</v>
      </c>
      <c r="N3028" s="3" t="str">
        <f>IF(LEFT(LOWER(C3028),1)="m","Male",IF(LEFT(LOWER(C3028),1)="f","Female","Unknown"))</f>
        <v>Female</v>
      </c>
      <c r="O3028" s="4" t="str">
        <f>IF(TRIM(LOWER(F3028))="neuro","Neurology",IF(TRIM(LOWER(F3028))="Neurology","Neurology",IF(TRIM(LOWER(F3028))="general ward","General",IF(TRIM(LOWER(F3028))="general","General",IF(TRIM(LOWER(F3028))="cardiology","Cardiology",IF(TRIM(LOWER(F3028))="Cardiology","Cardiology",IF(TRIM(LOWER(F3028))="Peads","Pediatrics",IF(TRIM(LOWER(F3028))="Pediatrics","Pediatrics",IF(TRIM(LOWER(F3028))="orthopedics","Orthopedics",IF(TRIM(LOWER(F3028))="Neurology","Neurology",IF(TRIM(LOWER(F3028))="Oncology","Oncology")))))))))))</f>
        <v>General</v>
      </c>
      <c r="P3028" s="3" t="str">
        <f t="shared" si="282"/>
        <v>Private</v>
      </c>
      <c r="Q3028" s="5">
        <f t="shared" si="283"/>
        <v>10</v>
      </c>
      <c r="R3028" s="1">
        <f t="shared" si="284"/>
        <v>323321.44</v>
      </c>
      <c r="S3028" s="1">
        <f t="shared" si="285"/>
        <v>1</v>
      </c>
      <c r="T3028" s="1" t="str">
        <f t="shared" si="286"/>
        <v>66+</v>
      </c>
      <c r="U3028" s="1" t="str">
        <f t="shared" si="287"/>
        <v>No</v>
      </c>
    </row>
    <row r="3029" spans="1:21">
      <c r="A3029" s="1">
        <v>3028</v>
      </c>
      <c r="B3029" s="1">
        <v>68</v>
      </c>
      <c r="C3029" s="1" t="s">
        <v>34</v>
      </c>
      <c r="D3029" s="2">
        <v>45276</v>
      </c>
      <c r="E3029" s="2">
        <v>45296</v>
      </c>
      <c r="F3029" s="1" t="s">
        <v>43</v>
      </c>
      <c r="G3029" s="1" t="s">
        <v>33</v>
      </c>
      <c r="H3029" s="1" t="s">
        <v>37</v>
      </c>
      <c r="I3029" s="1">
        <v>280806.42</v>
      </c>
      <c r="J3029" s="1" t="s">
        <v>17</v>
      </c>
      <c r="K3029" s="1" t="s">
        <v>42</v>
      </c>
      <c r="N3029" s="3" t="str">
        <f>IF(LEFT(LOWER(C3029),1)="m","Male",IF(LEFT(LOWER(C3029),1)="f","Female","Unknown"))</f>
        <v>Male</v>
      </c>
      <c r="O3029" s="4" t="str">
        <f>IF(TRIM(LOWER(F3029))="neuro","Neurology",IF(TRIM(LOWER(F3029))="Neurology","Neurology",IF(TRIM(LOWER(F3029))="general ward","General",IF(TRIM(LOWER(F3029))="general","General",IF(TRIM(LOWER(F3029))="cardiology","Cardiology",IF(TRIM(LOWER(F3029))="Cardiology","Cardiology",IF(TRIM(LOWER(F3029))="Peads","Pediatrics",IF(TRIM(LOWER(F3029))="Pediatrics","Pediatrics",IF(TRIM(LOWER(F3029))="orthopedics","Orthopedics",IF(TRIM(LOWER(F3029))="Neurology","Neurology",IF(TRIM(LOWER(F3029))="Oncology","Oncology")))))))))))</f>
        <v>Orthopedics</v>
      </c>
      <c r="P3029" s="3" t="str">
        <f t="shared" si="282"/>
        <v>Self</v>
      </c>
      <c r="Q3029" s="5">
        <f t="shared" si="283"/>
        <v>20</v>
      </c>
      <c r="R3029" s="1">
        <f t="shared" si="284"/>
        <v>280806.42</v>
      </c>
      <c r="S3029" s="1">
        <f t="shared" si="285"/>
        <v>0</v>
      </c>
      <c r="T3029" s="1" t="str">
        <f t="shared" si="286"/>
        <v>66+</v>
      </c>
      <c r="U3029" s="1" t="str">
        <f t="shared" si="287"/>
        <v>Yes</v>
      </c>
    </row>
    <row r="3030" spans="1:21">
      <c r="A3030" s="1">
        <v>3029</v>
      </c>
      <c r="B3030" s="1">
        <v>10</v>
      </c>
      <c r="C3030" s="1" t="s">
        <v>34</v>
      </c>
      <c r="D3030" s="2">
        <v>45066</v>
      </c>
      <c r="E3030" s="2">
        <v>45071</v>
      </c>
      <c r="F3030" s="1" t="s">
        <v>13</v>
      </c>
      <c r="G3030" s="1" t="s">
        <v>36</v>
      </c>
      <c r="H3030" s="1" t="s">
        <v>15</v>
      </c>
      <c r="I3030" s="1">
        <v>116678.81</v>
      </c>
      <c r="J3030" s="1" t="s">
        <v>17</v>
      </c>
      <c r="K3030" s="1" t="s">
        <v>42</v>
      </c>
      <c r="N3030" s="3" t="str">
        <f>IF(LEFT(LOWER(C3030),1)="m","Male",IF(LEFT(LOWER(C3030),1)="f","Female","Unknown"))</f>
        <v>Male</v>
      </c>
      <c r="O3030" s="4" t="str">
        <f>IF(TRIM(LOWER(F3030))="neuro","Neurology",IF(TRIM(LOWER(F3030))="Neurology","Neurology",IF(TRIM(LOWER(F3030))="general ward","General",IF(TRIM(LOWER(F3030))="general","General",IF(TRIM(LOWER(F3030))="cardiology","Cardiology",IF(TRIM(LOWER(F3030))="Cardiology","Cardiology",IF(TRIM(LOWER(F3030))="Peads","Pediatrics",IF(TRIM(LOWER(F3030))="Pediatrics","Pediatrics",IF(TRIM(LOWER(F3030))="orthopedics","Orthopedics",IF(TRIM(LOWER(F3030))="Neurology","Neurology",IF(TRIM(LOWER(F3030))="Oncology","Oncology")))))))))))</f>
        <v>Neurology</v>
      </c>
      <c r="P3030" s="3" t="str">
        <f t="shared" si="282"/>
        <v>Government</v>
      </c>
      <c r="Q3030" s="5">
        <f t="shared" si="283"/>
        <v>5</v>
      </c>
      <c r="R3030" s="1">
        <f t="shared" si="284"/>
        <v>116678.81</v>
      </c>
      <c r="S3030" s="1">
        <f t="shared" si="285"/>
        <v>0</v>
      </c>
      <c r="T3030" s="1" t="str">
        <f t="shared" si="286"/>
        <v>0-17</v>
      </c>
      <c r="U3030" s="1" t="str">
        <f t="shared" si="287"/>
        <v>Yes</v>
      </c>
    </row>
    <row r="3031" spans="1:21">
      <c r="A3031" s="1">
        <v>3030</v>
      </c>
      <c r="B3031" s="1">
        <v>29</v>
      </c>
      <c r="C3031" s="1" t="s">
        <v>26</v>
      </c>
      <c r="D3031" s="2">
        <v>45291</v>
      </c>
      <c r="E3031" s="2">
        <v>45306</v>
      </c>
      <c r="F3031" s="1" t="s">
        <v>19</v>
      </c>
      <c r="G3031" s="1" t="s">
        <v>41</v>
      </c>
      <c r="H3031" s="1" t="s">
        <v>39</v>
      </c>
      <c r="I3031" s="1">
        <v>152737.18</v>
      </c>
      <c r="J3031" s="1" t="s">
        <v>42</v>
      </c>
      <c r="K3031" s="1" t="s">
        <v>38</v>
      </c>
      <c r="N3031" s="3" t="str">
        <f>IF(LEFT(LOWER(C3031),1)="m","Male",IF(LEFT(LOWER(C3031),1)="f","Female","Unknown"))</f>
        <v>Female</v>
      </c>
      <c r="O3031" s="4" t="str">
        <f>IF(TRIM(LOWER(F3031))="neuro","Neurology",IF(TRIM(LOWER(F3031))="Neurology","Neurology",IF(TRIM(LOWER(F3031))="general ward","General",IF(TRIM(LOWER(F3031))="general","General",IF(TRIM(LOWER(F3031))="cardiology","Cardiology",IF(TRIM(LOWER(F3031))="Cardiology","Cardiology",IF(TRIM(LOWER(F3031))="Peads","Pediatrics",IF(TRIM(LOWER(F3031))="Pediatrics","Pediatrics",IF(TRIM(LOWER(F3031))="orthopedics","Orthopedics",IF(TRIM(LOWER(F3031))="Neurology","Neurology",IF(TRIM(LOWER(F3031))="Oncology","Oncology")))))))))))</f>
        <v>General</v>
      </c>
      <c r="P3031" s="3" t="str">
        <f t="shared" si="282"/>
        <v>Unknown</v>
      </c>
      <c r="Q3031" s="5">
        <f t="shared" si="283"/>
        <v>15</v>
      </c>
      <c r="R3031" s="1">
        <f t="shared" si="284"/>
        <v>152737.18</v>
      </c>
      <c r="S3031" s="1">
        <f t="shared" si="285"/>
        <v>0</v>
      </c>
      <c r="T3031" s="1" t="str">
        <f t="shared" si="286"/>
        <v>18-35</v>
      </c>
      <c r="U3031" s="1" t="str">
        <f t="shared" si="287"/>
        <v>No</v>
      </c>
    </row>
    <row r="3032" spans="1:21">
      <c r="A3032" s="1">
        <v>3031</v>
      </c>
      <c r="B3032" s="1">
        <v>82</v>
      </c>
      <c r="C3032" s="1" t="s">
        <v>26</v>
      </c>
      <c r="D3032" s="2">
        <v>45328</v>
      </c>
      <c r="E3032" s="2">
        <v>45337</v>
      </c>
      <c r="F3032" s="1" t="s">
        <v>50</v>
      </c>
      <c r="G3032" s="1" t="s">
        <v>14</v>
      </c>
      <c r="I3032" s="1">
        <v>207092.97</v>
      </c>
      <c r="J3032" s="1" t="s">
        <v>25</v>
      </c>
      <c r="K3032" s="1" t="s">
        <v>16</v>
      </c>
      <c r="N3032" s="3" t="str">
        <f>IF(LEFT(LOWER(C3032),1)="m","Male",IF(LEFT(LOWER(C3032),1)="f","Female","Unknown"))</f>
        <v>Female</v>
      </c>
      <c r="O3032" s="4" t="str">
        <f>IF(TRIM(LOWER(F3032))="neuro","Neurology",IF(TRIM(LOWER(F3032))="Neurology","Neurology",IF(TRIM(LOWER(F3032))="general ward","General",IF(TRIM(LOWER(F3032))="general","General",IF(TRIM(LOWER(F3032))="cardiology","Cardiology",IF(TRIM(LOWER(F3032))="Cardiology","Cardiology",IF(TRIM(LOWER(F3032))="Peads","Pediatrics",IF(TRIM(LOWER(F3032))="Pediatrics","Pediatrics",IF(TRIM(LOWER(F3032))="orthopedics","Orthopedics",IF(TRIM(LOWER(F3032))="Neurology","Neurology",IF(TRIM(LOWER(F3032))="Oncology","Oncology")))))))))))</f>
        <v>Cardiology</v>
      </c>
      <c r="P3032" s="3" t="str">
        <f t="shared" si="282"/>
        <v>Private</v>
      </c>
      <c r="Q3032" s="5">
        <f t="shared" si="283"/>
        <v>9</v>
      </c>
      <c r="R3032" s="1">
        <f t="shared" si="284"/>
        <v>207092.97</v>
      </c>
      <c r="S3032" s="1">
        <f t="shared" si="285"/>
        <v>1</v>
      </c>
      <c r="T3032" s="1" t="str">
        <f t="shared" si="286"/>
        <v>66+</v>
      </c>
      <c r="U3032" s="1" t="str">
        <f t="shared" si="287"/>
        <v>Yes</v>
      </c>
    </row>
    <row r="3033" spans="1:21">
      <c r="A3033" s="1">
        <v>3032</v>
      </c>
      <c r="B3033" s="1">
        <v>74</v>
      </c>
      <c r="C3033" s="1" t="s">
        <v>34</v>
      </c>
      <c r="D3033" s="2">
        <v>45510</v>
      </c>
      <c r="E3033" s="2">
        <v>45526</v>
      </c>
      <c r="F3033" s="1" t="s">
        <v>13</v>
      </c>
      <c r="G3033" s="1" t="s">
        <v>41</v>
      </c>
      <c r="H3033" s="1" t="s">
        <v>37</v>
      </c>
      <c r="I3033" s="1">
        <v>75007.66</v>
      </c>
      <c r="J3033" s="1" t="s">
        <v>24</v>
      </c>
      <c r="K3033" s="1" t="s">
        <v>38</v>
      </c>
      <c r="N3033" s="3" t="str">
        <f>IF(LEFT(LOWER(C3033),1)="m","Male",IF(LEFT(LOWER(C3033),1)="f","Female","Unknown"))</f>
        <v>Male</v>
      </c>
      <c r="O3033" s="4" t="str">
        <f>IF(TRIM(LOWER(F3033))="neuro","Neurology",IF(TRIM(LOWER(F3033))="Neurology","Neurology",IF(TRIM(LOWER(F3033))="general ward","General",IF(TRIM(LOWER(F3033))="general","General",IF(TRIM(LOWER(F3033))="cardiology","Cardiology",IF(TRIM(LOWER(F3033))="Cardiology","Cardiology",IF(TRIM(LOWER(F3033))="Peads","Pediatrics",IF(TRIM(LOWER(F3033))="Pediatrics","Pediatrics",IF(TRIM(LOWER(F3033))="orthopedics","Orthopedics",IF(TRIM(LOWER(F3033))="Neurology","Neurology",IF(TRIM(LOWER(F3033))="Oncology","Oncology")))))))))))</f>
        <v>Neurology</v>
      </c>
      <c r="P3033" s="3" t="str">
        <f t="shared" si="282"/>
        <v>Unknown</v>
      </c>
      <c r="Q3033" s="5">
        <f t="shared" si="283"/>
        <v>16</v>
      </c>
      <c r="R3033" s="1">
        <f t="shared" si="284"/>
        <v>75007.66</v>
      </c>
      <c r="S3033" s="1">
        <f t="shared" si="285"/>
        <v>0</v>
      </c>
      <c r="T3033" s="1" t="str">
        <f t="shared" si="286"/>
        <v>66+</v>
      </c>
      <c r="U3033" s="1" t="str">
        <f t="shared" si="287"/>
        <v>No</v>
      </c>
    </row>
    <row r="3034" spans="1:21">
      <c r="A3034" s="1">
        <v>3033</v>
      </c>
      <c r="B3034" s="1">
        <v>53</v>
      </c>
      <c r="C3034" s="1" t="s">
        <v>27</v>
      </c>
      <c r="D3034" s="2">
        <v>45625</v>
      </c>
      <c r="E3034" s="2">
        <v>45634</v>
      </c>
      <c r="F3034" s="1" t="s">
        <v>49</v>
      </c>
      <c r="G3034" s="1" t="s">
        <v>41</v>
      </c>
      <c r="H3034" s="1" t="s">
        <v>51</v>
      </c>
      <c r="I3034" s="1">
        <v>150001.62</v>
      </c>
      <c r="J3034" s="1" t="s">
        <v>16</v>
      </c>
      <c r="K3034" s="1" t="s">
        <v>42</v>
      </c>
      <c r="N3034" s="3" t="str">
        <f>IF(LEFT(LOWER(C3034),1)="m","Male",IF(LEFT(LOWER(C3034),1)="f","Female","Unknown"))</f>
        <v>Male</v>
      </c>
      <c r="O3034" s="4" t="str">
        <f>IF(TRIM(LOWER(F3034))="neuro","Neurology",IF(TRIM(LOWER(F3034))="Neurology","Neurology",IF(TRIM(LOWER(F3034))="general ward","General",IF(TRIM(LOWER(F3034))="general","General",IF(TRIM(LOWER(F3034))="cardiology","Cardiology",IF(TRIM(LOWER(F3034))="Cardiology","Cardiology",IF(TRIM(LOWER(F3034))="Peads","Pediatrics",IF(TRIM(LOWER(F3034))="Pediatrics","Pediatrics",IF(TRIM(LOWER(F3034))="orthopedics","Orthopedics",IF(TRIM(LOWER(F3034))="Neurology","Neurology",IF(TRIM(LOWER(F3034))="Oncology","Oncology")))))))))))</f>
        <v>Oncology</v>
      </c>
      <c r="P3034" s="3" t="str">
        <f t="shared" si="282"/>
        <v>Unknown</v>
      </c>
      <c r="Q3034" s="5">
        <f t="shared" si="283"/>
        <v>9</v>
      </c>
      <c r="R3034" s="1">
        <f t="shared" si="284"/>
        <v>150001.62</v>
      </c>
      <c r="S3034" s="1">
        <f t="shared" si="285"/>
        <v>0</v>
      </c>
      <c r="T3034" s="1" t="str">
        <f t="shared" si="286"/>
        <v>51-65</v>
      </c>
      <c r="U3034" s="1" t="str">
        <f t="shared" si="287"/>
        <v>Yes</v>
      </c>
    </row>
    <row r="3035" spans="1:21">
      <c r="A3035" s="1">
        <v>3034</v>
      </c>
      <c r="B3035" s="1">
        <v>56</v>
      </c>
      <c r="C3035" s="1" t="s">
        <v>29</v>
      </c>
      <c r="D3035" s="2">
        <v>45106</v>
      </c>
      <c r="E3035" s="2">
        <v>45107</v>
      </c>
      <c r="F3035" s="1" t="s">
        <v>35</v>
      </c>
      <c r="G3035" s="1" t="s">
        <v>36</v>
      </c>
      <c r="H3035" s="1" t="s">
        <v>32</v>
      </c>
      <c r="I3035" s="1">
        <v>197265.13</v>
      </c>
      <c r="J3035" s="1" t="s">
        <v>42</v>
      </c>
      <c r="K3035" s="1" t="s">
        <v>42</v>
      </c>
      <c r="N3035" s="3" t="str">
        <f>IF(LEFT(LOWER(C3035),1)="m","Male",IF(LEFT(LOWER(C3035),1)="f","Female","Unknown"))</f>
        <v>Female</v>
      </c>
      <c r="O3035" s="4" t="str">
        <f>IF(TRIM(LOWER(F3035))="neuro","Neurology",IF(TRIM(LOWER(F3035))="Neurology","Neurology",IF(TRIM(LOWER(F3035))="general ward","General",IF(TRIM(LOWER(F3035))="general","General",IF(TRIM(LOWER(F3035))="cardiology","Cardiology",IF(TRIM(LOWER(F3035))="Cardiology","Cardiology",IF(TRIM(LOWER(F3035))="Peads","Pediatrics",IF(TRIM(LOWER(F3035))="Pediatrics","Pediatrics",IF(TRIM(LOWER(F3035))="orthopedics","Orthopedics",IF(TRIM(LOWER(F3035))="Neurology","Neurology",IF(TRIM(LOWER(F3035))="Oncology","Oncology")))))))))))</f>
        <v>Cardiology</v>
      </c>
      <c r="P3035" s="3" t="str">
        <f t="shared" si="282"/>
        <v>Government</v>
      </c>
      <c r="Q3035" s="5">
        <f t="shared" si="283"/>
        <v>1</v>
      </c>
      <c r="R3035" s="1">
        <f t="shared" si="284"/>
        <v>197265.13</v>
      </c>
      <c r="S3035" s="1">
        <f t="shared" si="285"/>
        <v>0</v>
      </c>
      <c r="T3035" s="1" t="str">
        <f t="shared" si="286"/>
        <v>51-65</v>
      </c>
      <c r="U3035" s="1" t="str">
        <f t="shared" si="287"/>
        <v>No</v>
      </c>
    </row>
    <row r="3036" spans="1:21">
      <c r="A3036" s="1">
        <v>3035</v>
      </c>
      <c r="B3036" s="1">
        <v>26</v>
      </c>
      <c r="C3036" s="1" t="s">
        <v>18</v>
      </c>
      <c r="D3036" s="2">
        <v>45605</v>
      </c>
      <c r="E3036" s="2">
        <v>45614</v>
      </c>
      <c r="F3036" s="1" t="s">
        <v>49</v>
      </c>
      <c r="G3036" s="1" t="s">
        <v>41</v>
      </c>
      <c r="H3036" s="1" t="s">
        <v>15</v>
      </c>
      <c r="I3036" s="1">
        <v>193436.48</v>
      </c>
      <c r="J3036" s="1" t="s">
        <v>38</v>
      </c>
      <c r="K3036" s="1" t="s">
        <v>16</v>
      </c>
      <c r="N3036" s="3" t="str">
        <f>IF(LEFT(LOWER(C3036),1)="m","Male",IF(LEFT(LOWER(C3036),1)="f","Female","Unknown"))</f>
        <v>Male</v>
      </c>
      <c r="O3036" s="4" t="str">
        <f>IF(TRIM(LOWER(F3036))="neuro","Neurology",IF(TRIM(LOWER(F3036))="Neurology","Neurology",IF(TRIM(LOWER(F3036))="general ward","General",IF(TRIM(LOWER(F3036))="general","General",IF(TRIM(LOWER(F3036))="cardiology","Cardiology",IF(TRIM(LOWER(F3036))="Cardiology","Cardiology",IF(TRIM(LOWER(F3036))="Peads","Pediatrics",IF(TRIM(LOWER(F3036))="Pediatrics","Pediatrics",IF(TRIM(LOWER(F3036))="orthopedics","Orthopedics",IF(TRIM(LOWER(F3036))="Neurology","Neurology",IF(TRIM(LOWER(F3036))="Oncology","Oncology")))))))))))</f>
        <v>Oncology</v>
      </c>
      <c r="P3036" s="3" t="str">
        <f t="shared" si="282"/>
        <v>Unknown</v>
      </c>
      <c r="Q3036" s="5">
        <f t="shared" si="283"/>
        <v>9</v>
      </c>
      <c r="R3036" s="1">
        <f t="shared" si="284"/>
        <v>193436.48</v>
      </c>
      <c r="S3036" s="1">
        <f t="shared" si="285"/>
        <v>1</v>
      </c>
      <c r="T3036" s="1" t="str">
        <f t="shared" si="286"/>
        <v>18-35</v>
      </c>
      <c r="U3036" s="1" t="str">
        <f t="shared" si="287"/>
        <v>No</v>
      </c>
    </row>
    <row r="3037" spans="1:21">
      <c r="A3037" s="1">
        <v>3036</v>
      </c>
      <c r="B3037" s="1">
        <v>29</v>
      </c>
      <c r="C3037" s="1" t="s">
        <v>44</v>
      </c>
      <c r="D3037" s="2">
        <v>45467</v>
      </c>
      <c r="E3037" s="2">
        <v>45473</v>
      </c>
      <c r="F3037" s="1" t="s">
        <v>21</v>
      </c>
      <c r="G3037" s="1" t="s">
        <v>22</v>
      </c>
      <c r="H3037" s="1" t="s">
        <v>47</v>
      </c>
      <c r="I3037" s="1">
        <v>293392.7</v>
      </c>
      <c r="J3037" s="1" t="s">
        <v>38</v>
      </c>
      <c r="K3037" s="1" t="s">
        <v>16</v>
      </c>
      <c r="N3037" s="3" t="str">
        <f>IF(LEFT(LOWER(C3037),1)="m","Male",IF(LEFT(LOWER(C3037),1)="f","Female","Unknown"))</f>
        <v>Female</v>
      </c>
      <c r="O3037" s="4" t="str">
        <f>IF(TRIM(LOWER(F3037))="neuro","Neurology",IF(TRIM(LOWER(F3037))="Neurology","Neurology",IF(TRIM(LOWER(F3037))="general ward","General",IF(TRIM(LOWER(F3037))="general","General",IF(TRIM(LOWER(F3037))="cardiology","Cardiology",IF(TRIM(LOWER(F3037))="Cardiology","Cardiology",IF(TRIM(LOWER(F3037))="Peads","Pediatrics",IF(TRIM(LOWER(F3037))="Pediatrics","Pediatrics",IF(TRIM(LOWER(F3037))="orthopedics","Orthopedics",IF(TRIM(LOWER(F3037))="Neurology","Neurology",IF(TRIM(LOWER(F3037))="Oncology","Oncology")))))))))))</f>
        <v>General</v>
      </c>
      <c r="P3037" s="3" t="str">
        <f t="shared" si="282"/>
        <v>Government</v>
      </c>
      <c r="Q3037" s="5">
        <f t="shared" si="283"/>
        <v>6</v>
      </c>
      <c r="R3037" s="1">
        <f t="shared" si="284"/>
        <v>293392.7</v>
      </c>
      <c r="S3037" s="1">
        <f t="shared" si="285"/>
        <v>1</v>
      </c>
      <c r="T3037" s="1" t="str">
        <f t="shared" si="286"/>
        <v>18-35</v>
      </c>
      <c r="U3037" s="1" t="str">
        <f t="shared" si="287"/>
        <v>No</v>
      </c>
    </row>
    <row r="3038" spans="1:21">
      <c r="A3038" s="1">
        <v>3037</v>
      </c>
      <c r="B3038" s="1">
        <v>16</v>
      </c>
      <c r="C3038" s="1" t="s">
        <v>27</v>
      </c>
      <c r="D3038" s="2">
        <v>45297</v>
      </c>
      <c r="E3038" s="2">
        <v>45306</v>
      </c>
      <c r="F3038" s="1" t="s">
        <v>21</v>
      </c>
      <c r="G3038" s="1" t="s">
        <v>36</v>
      </c>
      <c r="H3038" s="1" t="s">
        <v>51</v>
      </c>
      <c r="I3038" s="1">
        <v>346313.43</v>
      </c>
      <c r="J3038" s="1" t="s">
        <v>25</v>
      </c>
      <c r="K3038" s="1" t="s">
        <v>17</v>
      </c>
      <c r="N3038" s="3" t="str">
        <f>IF(LEFT(LOWER(C3038),1)="m","Male",IF(LEFT(LOWER(C3038),1)="f","Female","Unknown"))</f>
        <v>Male</v>
      </c>
      <c r="O3038" s="4" t="str">
        <f>IF(TRIM(LOWER(F3038))="neuro","Neurology",IF(TRIM(LOWER(F3038))="Neurology","Neurology",IF(TRIM(LOWER(F3038))="general ward","General",IF(TRIM(LOWER(F3038))="general","General",IF(TRIM(LOWER(F3038))="cardiology","Cardiology",IF(TRIM(LOWER(F3038))="Cardiology","Cardiology",IF(TRIM(LOWER(F3038))="Peads","Pediatrics",IF(TRIM(LOWER(F3038))="Pediatrics","Pediatrics",IF(TRIM(LOWER(F3038))="orthopedics","Orthopedics",IF(TRIM(LOWER(F3038))="Neurology","Neurology",IF(TRIM(LOWER(F3038))="Oncology","Oncology")))))))))))</f>
        <v>General</v>
      </c>
      <c r="P3038" s="3" t="str">
        <f t="shared" si="282"/>
        <v>Government</v>
      </c>
      <c r="Q3038" s="5">
        <f t="shared" si="283"/>
        <v>9</v>
      </c>
      <c r="R3038" s="1">
        <f t="shared" si="284"/>
        <v>346313.43</v>
      </c>
      <c r="S3038" s="1">
        <f t="shared" si="285"/>
        <v>1</v>
      </c>
      <c r="T3038" s="1" t="str">
        <f t="shared" si="286"/>
        <v>0-17</v>
      </c>
      <c r="U3038" s="1" t="str">
        <f t="shared" si="287"/>
        <v>Yes</v>
      </c>
    </row>
    <row r="3039" spans="1:21">
      <c r="A3039" s="1">
        <v>3038</v>
      </c>
      <c r="C3039" s="1" t="s">
        <v>29</v>
      </c>
      <c r="D3039" s="2">
        <v>45281</v>
      </c>
      <c r="E3039" s="2">
        <v>45284</v>
      </c>
      <c r="F3039" s="1" t="s">
        <v>45</v>
      </c>
      <c r="G3039" s="1" t="s">
        <v>36</v>
      </c>
      <c r="H3039" s="1" t="s">
        <v>51</v>
      </c>
      <c r="I3039" s="1">
        <v>182634.76</v>
      </c>
      <c r="J3039" s="1" t="s">
        <v>38</v>
      </c>
      <c r="K3039" s="1" t="s">
        <v>38</v>
      </c>
      <c r="N3039" s="3" t="str">
        <f>IF(LEFT(LOWER(C3039),1)="m","Male",IF(LEFT(LOWER(C3039),1)="f","Female","Unknown"))</f>
        <v>Female</v>
      </c>
      <c r="O3039" s="4" t="str">
        <f>IF(TRIM(LOWER(F3039))="neuro","Neurology",IF(TRIM(LOWER(F3039))="Neurology","Neurology",IF(TRIM(LOWER(F3039))="general ward","General",IF(TRIM(LOWER(F3039))="general","General",IF(TRIM(LOWER(F3039))="cardiology","Cardiology",IF(TRIM(LOWER(F3039))="Cardiology","Cardiology",IF(TRIM(LOWER(F3039))="Peads","Pediatrics",IF(TRIM(LOWER(F3039))="Pediatrics","Pediatrics",IF(TRIM(LOWER(F3039))="orthopedics","Orthopedics",IF(TRIM(LOWER(F3039))="Neurology","Neurology",IF(TRIM(LOWER(F3039))="Oncology","Oncology")))))))))))</f>
        <v>Neurology</v>
      </c>
      <c r="P3039" s="3" t="str">
        <f t="shared" si="282"/>
        <v>Government</v>
      </c>
      <c r="Q3039" s="5">
        <f t="shared" si="283"/>
        <v>3</v>
      </c>
      <c r="R3039" s="1">
        <f t="shared" si="284"/>
        <v>182634.76</v>
      </c>
      <c r="S3039" s="1">
        <f t="shared" si="285"/>
        <v>0</v>
      </c>
      <c r="T3039" s="1" t="str">
        <f t="shared" si="286"/>
        <v>0-17</v>
      </c>
      <c r="U3039" s="1" t="str">
        <f t="shared" si="287"/>
        <v>No</v>
      </c>
    </row>
    <row r="3040" spans="1:21">
      <c r="A3040" s="1">
        <v>3039</v>
      </c>
      <c r="B3040" s="1">
        <v>25</v>
      </c>
      <c r="C3040" s="1" t="s">
        <v>26</v>
      </c>
      <c r="D3040" s="2">
        <v>45631</v>
      </c>
      <c r="E3040" s="2">
        <v>45635</v>
      </c>
      <c r="F3040" s="1" t="s">
        <v>50</v>
      </c>
      <c r="G3040" s="1" t="s">
        <v>22</v>
      </c>
      <c r="H3040" s="1" t="s">
        <v>39</v>
      </c>
      <c r="I3040" s="1">
        <v>252365.56</v>
      </c>
      <c r="J3040" s="1" t="s">
        <v>24</v>
      </c>
      <c r="K3040" s="1" t="s">
        <v>25</v>
      </c>
      <c r="N3040" s="3" t="str">
        <f>IF(LEFT(LOWER(C3040),1)="m","Male",IF(LEFT(LOWER(C3040),1)="f","Female","Unknown"))</f>
        <v>Female</v>
      </c>
      <c r="O3040" s="4" t="str">
        <f>IF(TRIM(LOWER(F3040))="neuro","Neurology",IF(TRIM(LOWER(F3040))="Neurology","Neurology",IF(TRIM(LOWER(F3040))="general ward","General",IF(TRIM(LOWER(F3040))="general","General",IF(TRIM(LOWER(F3040))="cardiology","Cardiology",IF(TRIM(LOWER(F3040))="Cardiology","Cardiology",IF(TRIM(LOWER(F3040))="Peads","Pediatrics",IF(TRIM(LOWER(F3040))="Pediatrics","Pediatrics",IF(TRIM(LOWER(F3040))="orthopedics","Orthopedics",IF(TRIM(LOWER(F3040))="Neurology","Neurology",IF(TRIM(LOWER(F3040))="Oncology","Oncology")))))))))))</f>
        <v>Cardiology</v>
      </c>
      <c r="P3040" s="3" t="str">
        <f t="shared" si="282"/>
        <v>Government</v>
      </c>
      <c r="Q3040" s="5">
        <f t="shared" si="283"/>
        <v>4</v>
      </c>
      <c r="R3040" s="1">
        <f t="shared" si="284"/>
        <v>252365.56</v>
      </c>
      <c r="S3040" s="1">
        <f t="shared" si="285"/>
        <v>1</v>
      </c>
      <c r="T3040" s="1" t="str">
        <f t="shared" si="286"/>
        <v>18-35</v>
      </c>
      <c r="U3040" s="1" t="str">
        <f t="shared" si="287"/>
        <v>No</v>
      </c>
    </row>
    <row r="3041" spans="1:21">
      <c r="A3041" s="1">
        <v>3040</v>
      </c>
      <c r="B3041" s="1">
        <v>7</v>
      </c>
      <c r="C3041" s="1" t="s">
        <v>27</v>
      </c>
      <c r="D3041" s="2">
        <v>45459</v>
      </c>
      <c r="E3041" s="2">
        <v>45478</v>
      </c>
      <c r="F3041" s="1" t="s">
        <v>52</v>
      </c>
      <c r="G3041" s="1" t="s">
        <v>22</v>
      </c>
      <c r="H3041" s="1" t="s">
        <v>47</v>
      </c>
      <c r="I3041" s="1">
        <v>275842.83</v>
      </c>
      <c r="J3041" s="1" t="s">
        <v>24</v>
      </c>
      <c r="K3041" s="1" t="s">
        <v>38</v>
      </c>
      <c r="N3041" s="3" t="str">
        <f>IF(LEFT(LOWER(C3041),1)="m","Male",IF(LEFT(LOWER(C3041),1)="f","Female","Unknown"))</f>
        <v>Male</v>
      </c>
      <c r="O3041" s="4" t="str">
        <f>IF(TRIM(LOWER(F3041))="neuro","Neurology",IF(TRIM(LOWER(F3041))="Neurology","Neurology",IF(TRIM(LOWER(F3041))="general ward","General",IF(TRIM(LOWER(F3041))="general","General",IF(TRIM(LOWER(F3041))="cardiology","Cardiology",IF(TRIM(LOWER(F3041))="Cardiology","Cardiology",IF(TRIM(LOWER(F3041))="Peads","Pediatrics",IF(TRIM(LOWER(F3041))="Pediatrics","Pediatrics",IF(TRIM(LOWER(F3041))="orthopedics","Orthopedics",IF(TRIM(LOWER(F3041))="Neurology","Neurology",IF(TRIM(LOWER(F3041))="Oncology","Oncology")))))))))))</f>
        <v>Oncology</v>
      </c>
      <c r="P3041" s="3" t="str">
        <f t="shared" si="282"/>
        <v>Government</v>
      </c>
      <c r="Q3041" s="5">
        <f t="shared" si="283"/>
        <v>19</v>
      </c>
      <c r="R3041" s="1">
        <f t="shared" si="284"/>
        <v>275842.83</v>
      </c>
      <c r="S3041" s="1">
        <f t="shared" si="285"/>
        <v>0</v>
      </c>
      <c r="T3041" s="1" t="str">
        <f t="shared" si="286"/>
        <v>0-17</v>
      </c>
      <c r="U3041" s="1" t="str">
        <f t="shared" si="287"/>
        <v>No</v>
      </c>
    </row>
    <row r="3042" spans="1:21">
      <c r="A3042" s="1">
        <v>3041</v>
      </c>
      <c r="B3042" s="1">
        <v>14</v>
      </c>
      <c r="C3042" s="1" t="s">
        <v>27</v>
      </c>
      <c r="D3042" s="2">
        <v>45362</v>
      </c>
      <c r="E3042" s="2">
        <v>45365</v>
      </c>
      <c r="F3042" s="1" t="s">
        <v>43</v>
      </c>
      <c r="G3042" s="1" t="s">
        <v>41</v>
      </c>
      <c r="H3042" s="1" t="s">
        <v>39</v>
      </c>
      <c r="I3042" s="1">
        <v>270350.48</v>
      </c>
      <c r="J3042" s="1" t="s">
        <v>24</v>
      </c>
      <c r="K3042" s="1" t="s">
        <v>42</v>
      </c>
      <c r="N3042" s="3" t="str">
        <f>IF(LEFT(LOWER(C3042),1)="m","Male",IF(LEFT(LOWER(C3042),1)="f","Female","Unknown"))</f>
        <v>Male</v>
      </c>
      <c r="O3042" s="4" t="str">
        <f>IF(TRIM(LOWER(F3042))="neuro","Neurology",IF(TRIM(LOWER(F3042))="Neurology","Neurology",IF(TRIM(LOWER(F3042))="general ward","General",IF(TRIM(LOWER(F3042))="general","General",IF(TRIM(LOWER(F3042))="cardiology","Cardiology",IF(TRIM(LOWER(F3042))="Cardiology","Cardiology",IF(TRIM(LOWER(F3042))="Peads","Pediatrics",IF(TRIM(LOWER(F3042))="Pediatrics","Pediatrics",IF(TRIM(LOWER(F3042))="orthopedics","Orthopedics",IF(TRIM(LOWER(F3042))="Neurology","Neurology",IF(TRIM(LOWER(F3042))="Oncology","Oncology")))))))))))</f>
        <v>Orthopedics</v>
      </c>
      <c r="P3042" s="3" t="str">
        <f t="shared" si="282"/>
        <v>Unknown</v>
      </c>
      <c r="Q3042" s="5">
        <f t="shared" si="283"/>
        <v>3</v>
      </c>
      <c r="R3042" s="1">
        <f t="shared" si="284"/>
        <v>270350.48</v>
      </c>
      <c r="S3042" s="1">
        <f t="shared" si="285"/>
        <v>0</v>
      </c>
      <c r="T3042" s="1" t="str">
        <f t="shared" si="286"/>
        <v>0-17</v>
      </c>
      <c r="U3042" s="1" t="str">
        <f t="shared" si="287"/>
        <v>No</v>
      </c>
    </row>
    <row r="3043" spans="1:21">
      <c r="A3043" s="1">
        <v>3042</v>
      </c>
      <c r="C3043" s="1" t="s">
        <v>34</v>
      </c>
      <c r="D3043" s="2">
        <v>45354</v>
      </c>
      <c r="E3043" s="2">
        <v>45358</v>
      </c>
      <c r="F3043" s="1" t="s">
        <v>35</v>
      </c>
      <c r="G3043" s="1" t="s">
        <v>31</v>
      </c>
      <c r="H3043" s="1" t="s">
        <v>47</v>
      </c>
      <c r="I3043" s="1">
        <v>99177.38</v>
      </c>
      <c r="J3043" s="1" t="s">
        <v>16</v>
      </c>
      <c r="K3043" s="1" t="s">
        <v>20</v>
      </c>
      <c r="N3043" s="3" t="str">
        <f>IF(LEFT(LOWER(C3043),1)="m","Male",IF(LEFT(LOWER(C3043),1)="f","Female","Unknown"))</f>
        <v>Male</v>
      </c>
      <c r="O3043" s="4" t="str">
        <f>IF(TRIM(LOWER(F3043))="neuro","Neurology",IF(TRIM(LOWER(F3043))="Neurology","Neurology",IF(TRIM(LOWER(F3043))="general ward","General",IF(TRIM(LOWER(F3043))="general","General",IF(TRIM(LOWER(F3043))="cardiology","Cardiology",IF(TRIM(LOWER(F3043))="Cardiology","Cardiology",IF(TRIM(LOWER(F3043))="Peads","Pediatrics",IF(TRIM(LOWER(F3043))="Pediatrics","Pediatrics",IF(TRIM(LOWER(F3043))="orthopedics","Orthopedics",IF(TRIM(LOWER(F3043))="Neurology","Neurology",IF(TRIM(LOWER(F3043))="Oncology","Oncology")))))))))))</f>
        <v>Cardiology</v>
      </c>
      <c r="P3043" s="3" t="str">
        <f t="shared" si="282"/>
        <v>Private</v>
      </c>
      <c r="Q3043" s="5">
        <f t="shared" si="283"/>
        <v>4</v>
      </c>
      <c r="R3043" s="1">
        <f t="shared" si="284"/>
        <v>99177.38</v>
      </c>
      <c r="S3043" s="1">
        <f t="shared" si="285"/>
        <v>0</v>
      </c>
      <c r="T3043" s="1" t="str">
        <f t="shared" si="286"/>
        <v>0-17</v>
      </c>
      <c r="U3043" s="1" t="str">
        <f t="shared" si="287"/>
        <v>Yes</v>
      </c>
    </row>
    <row r="3044" spans="1:21">
      <c r="A3044" s="1">
        <v>3043</v>
      </c>
      <c r="B3044" s="1">
        <v>41</v>
      </c>
      <c r="C3044" s="1" t="s">
        <v>12</v>
      </c>
      <c r="D3044" s="2">
        <v>45467</v>
      </c>
      <c r="E3044" s="2">
        <v>45469</v>
      </c>
      <c r="F3044" s="1" t="s">
        <v>13</v>
      </c>
      <c r="G3044" s="1" t="s">
        <v>41</v>
      </c>
      <c r="H3044" s="1" t="s">
        <v>32</v>
      </c>
      <c r="I3044" s="1">
        <v>269232.83</v>
      </c>
      <c r="J3044" s="1" t="s">
        <v>16</v>
      </c>
      <c r="K3044" s="1" t="s">
        <v>20</v>
      </c>
      <c r="N3044" s="3" t="str">
        <f>IF(LEFT(LOWER(C3044),1)="m","Male",IF(LEFT(LOWER(C3044),1)="f","Female","Unknown"))</f>
        <v>Unknown</v>
      </c>
      <c r="O3044" s="4" t="str">
        <f>IF(TRIM(LOWER(F3044))="neuro","Neurology",IF(TRIM(LOWER(F3044))="Neurology","Neurology",IF(TRIM(LOWER(F3044))="general ward","General",IF(TRIM(LOWER(F3044))="general","General",IF(TRIM(LOWER(F3044))="cardiology","Cardiology",IF(TRIM(LOWER(F3044))="Cardiology","Cardiology",IF(TRIM(LOWER(F3044))="Peads","Pediatrics",IF(TRIM(LOWER(F3044))="Pediatrics","Pediatrics",IF(TRIM(LOWER(F3044))="orthopedics","Orthopedics",IF(TRIM(LOWER(F3044))="Neurology","Neurology",IF(TRIM(LOWER(F3044))="Oncology","Oncology")))))))))))</f>
        <v>Neurology</v>
      </c>
      <c r="P3044" s="3" t="str">
        <f t="shared" si="282"/>
        <v>Unknown</v>
      </c>
      <c r="Q3044" s="5">
        <f t="shared" si="283"/>
        <v>2</v>
      </c>
      <c r="R3044" s="1">
        <f t="shared" si="284"/>
        <v>269232.83</v>
      </c>
      <c r="S3044" s="1">
        <f t="shared" si="285"/>
        <v>0</v>
      </c>
      <c r="T3044" s="1" t="str">
        <f t="shared" si="286"/>
        <v>36-50</v>
      </c>
      <c r="U3044" s="1" t="str">
        <f t="shared" si="287"/>
        <v>Yes</v>
      </c>
    </row>
    <row r="3045" spans="1:21">
      <c r="A3045" s="1">
        <v>3044</v>
      </c>
      <c r="B3045" s="1">
        <v>30</v>
      </c>
      <c r="C3045" s="1" t="s">
        <v>34</v>
      </c>
      <c r="D3045" s="2">
        <v>45385</v>
      </c>
      <c r="E3045" s="2">
        <v>45394</v>
      </c>
      <c r="F3045" s="1" t="s">
        <v>13</v>
      </c>
      <c r="G3045" s="1" t="s">
        <v>36</v>
      </c>
      <c r="I3045" s="1">
        <v>109620.69</v>
      </c>
      <c r="J3045" s="1" t="s">
        <v>25</v>
      </c>
      <c r="K3045" s="1" t="s">
        <v>16</v>
      </c>
      <c r="N3045" s="3" t="str">
        <f>IF(LEFT(LOWER(C3045),1)="m","Male",IF(LEFT(LOWER(C3045),1)="f","Female","Unknown"))</f>
        <v>Male</v>
      </c>
      <c r="O3045" s="4" t="str">
        <f>IF(TRIM(LOWER(F3045))="neuro","Neurology",IF(TRIM(LOWER(F3045))="Neurology","Neurology",IF(TRIM(LOWER(F3045))="general ward","General",IF(TRIM(LOWER(F3045))="general","General",IF(TRIM(LOWER(F3045))="cardiology","Cardiology",IF(TRIM(LOWER(F3045))="Cardiology","Cardiology",IF(TRIM(LOWER(F3045))="Peads","Pediatrics",IF(TRIM(LOWER(F3045))="Pediatrics","Pediatrics",IF(TRIM(LOWER(F3045))="orthopedics","Orthopedics",IF(TRIM(LOWER(F3045))="Neurology","Neurology",IF(TRIM(LOWER(F3045))="Oncology","Oncology")))))))))))</f>
        <v>Neurology</v>
      </c>
      <c r="P3045" s="3" t="str">
        <f t="shared" si="282"/>
        <v>Government</v>
      </c>
      <c r="Q3045" s="5">
        <f t="shared" si="283"/>
        <v>9</v>
      </c>
      <c r="R3045" s="1">
        <f t="shared" si="284"/>
        <v>109620.69</v>
      </c>
      <c r="S3045" s="1">
        <f t="shared" si="285"/>
        <v>1</v>
      </c>
      <c r="T3045" s="1" t="str">
        <f t="shared" si="286"/>
        <v>18-35</v>
      </c>
      <c r="U3045" s="1" t="str">
        <f t="shared" si="287"/>
        <v>Yes</v>
      </c>
    </row>
    <row r="3046" spans="1:21">
      <c r="A3046" s="1">
        <v>3045</v>
      </c>
      <c r="B3046" s="1">
        <v>29</v>
      </c>
      <c r="C3046" s="1" t="s">
        <v>12</v>
      </c>
      <c r="D3046" s="2">
        <v>45209</v>
      </c>
      <c r="E3046" s="2">
        <v>45216</v>
      </c>
      <c r="F3046" s="1" t="s">
        <v>21</v>
      </c>
      <c r="G3046" s="1" t="s">
        <v>31</v>
      </c>
      <c r="I3046" s="1">
        <v>125313.85</v>
      </c>
      <c r="J3046" s="1" t="s">
        <v>17</v>
      </c>
      <c r="K3046" s="1" t="s">
        <v>16</v>
      </c>
      <c r="N3046" s="3" t="str">
        <f>IF(LEFT(LOWER(C3046),1)="m","Male",IF(LEFT(LOWER(C3046),1)="f","Female","Unknown"))</f>
        <v>Unknown</v>
      </c>
      <c r="O3046" s="4" t="str">
        <f>IF(TRIM(LOWER(F3046))="neuro","Neurology",IF(TRIM(LOWER(F3046))="Neurology","Neurology",IF(TRIM(LOWER(F3046))="general ward","General",IF(TRIM(LOWER(F3046))="general","General",IF(TRIM(LOWER(F3046))="cardiology","Cardiology",IF(TRIM(LOWER(F3046))="Cardiology","Cardiology",IF(TRIM(LOWER(F3046))="Peads","Pediatrics",IF(TRIM(LOWER(F3046))="Pediatrics","Pediatrics",IF(TRIM(LOWER(F3046))="orthopedics","Orthopedics",IF(TRIM(LOWER(F3046))="Neurology","Neurology",IF(TRIM(LOWER(F3046))="Oncology","Oncology")))))))))))</f>
        <v>General</v>
      </c>
      <c r="P3046" s="3" t="str">
        <f t="shared" si="282"/>
        <v>Private</v>
      </c>
      <c r="Q3046" s="5">
        <f t="shared" si="283"/>
        <v>7</v>
      </c>
      <c r="R3046" s="1">
        <f t="shared" si="284"/>
        <v>125313.85</v>
      </c>
      <c r="S3046" s="1">
        <f t="shared" si="285"/>
        <v>1</v>
      </c>
      <c r="T3046" s="1" t="str">
        <f t="shared" si="286"/>
        <v>18-35</v>
      </c>
      <c r="U3046" s="1" t="str">
        <f t="shared" si="287"/>
        <v>Yes</v>
      </c>
    </row>
    <row r="3047" spans="1:21">
      <c r="A3047" s="1">
        <v>3046</v>
      </c>
      <c r="B3047" s="1">
        <v>83</v>
      </c>
      <c r="C3047" s="1" t="s">
        <v>34</v>
      </c>
      <c r="D3047" s="2">
        <v>45500</v>
      </c>
      <c r="E3047" s="2">
        <v>45508</v>
      </c>
      <c r="F3047" s="1" t="s">
        <v>28</v>
      </c>
      <c r="G3047" s="1" t="s">
        <v>41</v>
      </c>
      <c r="H3047" s="1" t="s">
        <v>15</v>
      </c>
      <c r="I3047" s="1">
        <v>314284.09000000003</v>
      </c>
      <c r="J3047" s="1" t="s">
        <v>24</v>
      </c>
      <c r="K3047" s="1" t="s">
        <v>38</v>
      </c>
      <c r="N3047" s="3" t="str">
        <f>IF(LEFT(LOWER(C3047),1)="m","Male",IF(LEFT(LOWER(C3047),1)="f","Female","Unknown"))</f>
        <v>Male</v>
      </c>
      <c r="O3047" s="4" t="str">
        <f>IF(TRIM(LOWER(F3047))="neuro","Neurology",IF(TRIM(LOWER(F3047))="Neurology","Neurology",IF(TRIM(LOWER(F3047))="general ward","General",IF(TRIM(LOWER(F3047))="general","General",IF(TRIM(LOWER(F3047))="cardiology","Cardiology",IF(TRIM(LOWER(F3047))="Cardiology","Cardiology",IF(TRIM(LOWER(F3047))="Peads","Pediatrics",IF(TRIM(LOWER(F3047))="Pediatrics","Pediatrics",IF(TRIM(LOWER(F3047))="orthopedics","Orthopedics",IF(TRIM(LOWER(F3047))="Neurology","Neurology",IF(TRIM(LOWER(F3047))="Oncology","Oncology")))))))))))</f>
        <v>Orthopedics</v>
      </c>
      <c r="P3047" s="3" t="str">
        <f t="shared" si="282"/>
        <v>Unknown</v>
      </c>
      <c r="Q3047" s="5">
        <f t="shared" si="283"/>
        <v>8</v>
      </c>
      <c r="R3047" s="1">
        <f t="shared" si="284"/>
        <v>314284.09000000003</v>
      </c>
      <c r="S3047" s="1">
        <f t="shared" si="285"/>
        <v>0</v>
      </c>
      <c r="T3047" s="1" t="str">
        <f t="shared" si="286"/>
        <v>66+</v>
      </c>
      <c r="U3047" s="1" t="str">
        <f t="shared" si="287"/>
        <v>No</v>
      </c>
    </row>
    <row r="3048" spans="1:21">
      <c r="A3048" s="1">
        <v>3047</v>
      </c>
      <c r="B3048" s="1">
        <v>10</v>
      </c>
      <c r="C3048" s="1" t="s">
        <v>27</v>
      </c>
      <c r="D3048" s="2">
        <v>45246</v>
      </c>
      <c r="E3048" s="2">
        <v>45264</v>
      </c>
      <c r="F3048" s="1" t="s">
        <v>52</v>
      </c>
      <c r="G3048" s="1" t="s">
        <v>36</v>
      </c>
      <c r="I3048" s="1">
        <v>72038.5</v>
      </c>
      <c r="J3048" s="1" t="s">
        <v>25</v>
      </c>
      <c r="K3048" s="1" t="s">
        <v>42</v>
      </c>
      <c r="N3048" s="3" t="str">
        <f>IF(LEFT(LOWER(C3048),1)="m","Male",IF(LEFT(LOWER(C3048),1)="f","Female","Unknown"))</f>
        <v>Male</v>
      </c>
      <c r="O3048" s="4" t="str">
        <f>IF(TRIM(LOWER(F3048))="neuro","Neurology",IF(TRIM(LOWER(F3048))="Neurology","Neurology",IF(TRIM(LOWER(F3048))="general ward","General",IF(TRIM(LOWER(F3048))="general","General",IF(TRIM(LOWER(F3048))="cardiology","Cardiology",IF(TRIM(LOWER(F3048))="Cardiology","Cardiology",IF(TRIM(LOWER(F3048))="Peads","Pediatrics",IF(TRIM(LOWER(F3048))="Pediatrics","Pediatrics",IF(TRIM(LOWER(F3048))="orthopedics","Orthopedics",IF(TRIM(LOWER(F3048))="Neurology","Neurology",IF(TRIM(LOWER(F3048))="Oncology","Oncology")))))))))))</f>
        <v>Oncology</v>
      </c>
      <c r="P3048" s="3" t="str">
        <f t="shared" si="282"/>
        <v>Government</v>
      </c>
      <c r="Q3048" s="5">
        <f t="shared" si="283"/>
        <v>18</v>
      </c>
      <c r="R3048" s="1">
        <f t="shared" si="284"/>
        <v>72038.5</v>
      </c>
      <c r="S3048" s="1">
        <f t="shared" si="285"/>
        <v>0</v>
      </c>
      <c r="T3048" s="1" t="str">
        <f t="shared" si="286"/>
        <v>0-17</v>
      </c>
      <c r="U3048" s="1" t="str">
        <f t="shared" si="287"/>
        <v>Yes</v>
      </c>
    </row>
    <row r="3049" spans="1:21">
      <c r="A3049" s="1">
        <v>3048</v>
      </c>
      <c r="B3049" s="1">
        <v>24</v>
      </c>
      <c r="C3049" s="1" t="s">
        <v>27</v>
      </c>
      <c r="D3049" s="2">
        <v>45516</v>
      </c>
      <c r="E3049" s="2">
        <v>45528</v>
      </c>
      <c r="F3049" s="1" t="s">
        <v>40</v>
      </c>
      <c r="G3049" s="1" t="s">
        <v>31</v>
      </c>
      <c r="H3049" s="1" t="s">
        <v>23</v>
      </c>
      <c r="I3049" s="1">
        <v>73947.210000000006</v>
      </c>
      <c r="J3049" s="1" t="s">
        <v>42</v>
      </c>
      <c r="K3049" s="1" t="s">
        <v>42</v>
      </c>
      <c r="N3049" s="3" t="str">
        <f>IF(LEFT(LOWER(C3049),1)="m","Male",IF(LEFT(LOWER(C3049),1)="f","Female","Unknown"))</f>
        <v>Male</v>
      </c>
      <c r="O3049" s="4" t="str">
        <f>IF(TRIM(LOWER(F3049))="neuro","Neurology",IF(TRIM(LOWER(F3049))="Neurology","Neurology",IF(TRIM(LOWER(F3049))="general ward","General",IF(TRIM(LOWER(F3049))="general","General",IF(TRIM(LOWER(F3049))="cardiology","Cardiology",IF(TRIM(LOWER(F3049))="Cardiology","Cardiology",IF(TRIM(LOWER(F3049))="Peads","Pediatrics",IF(TRIM(LOWER(F3049))="Pediatrics","Pediatrics",IF(TRIM(LOWER(F3049))="orthopedics","Orthopedics",IF(TRIM(LOWER(F3049))="Neurology","Neurology",IF(TRIM(LOWER(F3049))="Oncology","Oncology")))))))))))</f>
        <v>Pediatrics</v>
      </c>
      <c r="P3049" s="3" t="str">
        <f t="shared" si="282"/>
        <v>Private</v>
      </c>
      <c r="Q3049" s="5">
        <f t="shared" si="283"/>
        <v>12</v>
      </c>
      <c r="R3049" s="1">
        <f t="shared" si="284"/>
        <v>73947.210000000006</v>
      </c>
      <c r="S3049" s="1">
        <f t="shared" si="285"/>
        <v>0</v>
      </c>
      <c r="T3049" s="1" t="str">
        <f t="shared" si="286"/>
        <v>18-35</v>
      </c>
      <c r="U3049" s="1" t="str">
        <f t="shared" si="287"/>
        <v>No</v>
      </c>
    </row>
    <row r="3050" spans="1:21">
      <c r="A3050" s="1">
        <v>3049</v>
      </c>
      <c r="B3050" s="1">
        <v>90</v>
      </c>
      <c r="C3050" s="1" t="s">
        <v>34</v>
      </c>
      <c r="D3050" s="2">
        <v>45644</v>
      </c>
      <c r="E3050" s="2">
        <v>45663</v>
      </c>
      <c r="F3050" s="1" t="s">
        <v>43</v>
      </c>
      <c r="G3050" s="1" t="s">
        <v>41</v>
      </c>
      <c r="H3050" s="1" t="s">
        <v>51</v>
      </c>
      <c r="I3050" s="1">
        <v>183702.23</v>
      </c>
      <c r="J3050" s="1" t="s">
        <v>24</v>
      </c>
      <c r="K3050" s="1" t="s">
        <v>25</v>
      </c>
      <c r="N3050" s="3" t="str">
        <f>IF(LEFT(LOWER(C3050),1)="m","Male",IF(LEFT(LOWER(C3050),1)="f","Female","Unknown"))</f>
        <v>Male</v>
      </c>
      <c r="O3050" s="4" t="str">
        <f>IF(TRIM(LOWER(F3050))="neuro","Neurology",IF(TRIM(LOWER(F3050))="Neurology","Neurology",IF(TRIM(LOWER(F3050))="general ward","General",IF(TRIM(LOWER(F3050))="general","General",IF(TRIM(LOWER(F3050))="cardiology","Cardiology",IF(TRIM(LOWER(F3050))="Cardiology","Cardiology",IF(TRIM(LOWER(F3050))="Peads","Pediatrics",IF(TRIM(LOWER(F3050))="Pediatrics","Pediatrics",IF(TRIM(LOWER(F3050))="orthopedics","Orthopedics",IF(TRIM(LOWER(F3050))="Neurology","Neurology",IF(TRIM(LOWER(F3050))="Oncology","Oncology")))))))))))</f>
        <v>Orthopedics</v>
      </c>
      <c r="P3050" s="3" t="str">
        <f t="shared" si="282"/>
        <v>Unknown</v>
      </c>
      <c r="Q3050" s="5">
        <f t="shared" si="283"/>
        <v>19</v>
      </c>
      <c r="R3050" s="1">
        <f t="shared" si="284"/>
        <v>183702.23</v>
      </c>
      <c r="S3050" s="1">
        <f t="shared" si="285"/>
        <v>1</v>
      </c>
      <c r="T3050" s="1" t="str">
        <f t="shared" si="286"/>
        <v>66+</v>
      </c>
      <c r="U3050" s="1" t="str">
        <f t="shared" si="287"/>
        <v>No</v>
      </c>
    </row>
    <row r="3051" spans="1:21">
      <c r="A3051" s="1">
        <v>3050</v>
      </c>
      <c r="B3051" s="1">
        <v>32</v>
      </c>
      <c r="C3051" s="1" t="s">
        <v>44</v>
      </c>
      <c r="D3051" s="2">
        <v>45034</v>
      </c>
      <c r="E3051" s="2">
        <v>45049</v>
      </c>
      <c r="F3051" s="1" t="s">
        <v>45</v>
      </c>
      <c r="G3051" s="1" t="s">
        <v>46</v>
      </c>
      <c r="H3051" s="1" t="s">
        <v>39</v>
      </c>
      <c r="I3051" s="1">
        <v>161048.51999999999</v>
      </c>
      <c r="K3051" s="1" t="s">
        <v>20</v>
      </c>
      <c r="N3051" s="3" t="str">
        <f>IF(LEFT(LOWER(C3051),1)="m","Male",IF(LEFT(LOWER(C3051),1)="f","Female","Unknown"))</f>
        <v>Female</v>
      </c>
      <c r="O3051" s="4" t="str">
        <f>IF(TRIM(LOWER(F3051))="neuro","Neurology",IF(TRIM(LOWER(F3051))="Neurology","Neurology",IF(TRIM(LOWER(F3051))="general ward","General",IF(TRIM(LOWER(F3051))="general","General",IF(TRIM(LOWER(F3051))="cardiology","Cardiology",IF(TRIM(LOWER(F3051))="Cardiology","Cardiology",IF(TRIM(LOWER(F3051))="Peads","Pediatrics",IF(TRIM(LOWER(F3051))="Pediatrics","Pediatrics",IF(TRIM(LOWER(F3051))="orthopedics","Orthopedics",IF(TRIM(LOWER(F3051))="Neurology","Neurology",IF(TRIM(LOWER(F3051))="Oncology","Oncology")))))))))))</f>
        <v>Neurology</v>
      </c>
      <c r="P3051" s="3" t="str">
        <f t="shared" si="282"/>
        <v>Self</v>
      </c>
      <c r="Q3051" s="5">
        <f t="shared" si="283"/>
        <v>15</v>
      </c>
      <c r="R3051" s="1">
        <f t="shared" si="284"/>
        <v>161048.51999999999</v>
      </c>
      <c r="S3051" s="1">
        <f t="shared" si="285"/>
        <v>0</v>
      </c>
      <c r="T3051" s="1" t="str">
        <f t="shared" si="286"/>
        <v>18-35</v>
      </c>
      <c r="U3051" s="1" t="str">
        <f t="shared" si="287"/>
        <v>Unknown</v>
      </c>
    </row>
    <row r="3052" spans="1:21">
      <c r="A3052" s="1">
        <v>3051</v>
      </c>
      <c r="B3052" s="1">
        <v>7</v>
      </c>
      <c r="C3052" s="1" t="s">
        <v>29</v>
      </c>
      <c r="D3052" s="2">
        <v>45257</v>
      </c>
      <c r="E3052" s="2">
        <v>45268</v>
      </c>
      <c r="F3052" s="1" t="s">
        <v>30</v>
      </c>
      <c r="G3052" s="1" t="s">
        <v>14</v>
      </c>
      <c r="H3052" s="1" t="s">
        <v>39</v>
      </c>
      <c r="I3052" s="1">
        <v>271612.21000000002</v>
      </c>
      <c r="J3052" s="1" t="s">
        <v>24</v>
      </c>
      <c r="K3052" s="1" t="s">
        <v>38</v>
      </c>
      <c r="N3052" s="3" t="str">
        <f>IF(LEFT(LOWER(C3052),1)="m","Male",IF(LEFT(LOWER(C3052),1)="f","Female","Unknown"))</f>
        <v>Female</v>
      </c>
      <c r="O3052" s="4" t="str">
        <f>IF(TRIM(LOWER(F3052))="neuro","Neurology",IF(TRIM(LOWER(F3052))="Neurology","Neurology",IF(TRIM(LOWER(F3052))="general ward","General",IF(TRIM(LOWER(F3052))="general","General",IF(TRIM(LOWER(F3052))="cardiology","Cardiology",IF(TRIM(LOWER(F3052))="Cardiology","Cardiology",IF(TRIM(LOWER(F3052))="Peads","Pediatrics",IF(TRIM(LOWER(F3052))="Pediatrics","Pediatrics",IF(TRIM(LOWER(F3052))="orthopedics","Orthopedics",IF(TRIM(LOWER(F3052))="Neurology","Neurology",IF(TRIM(LOWER(F3052))="Oncology","Oncology")))))))))))</f>
        <v>Pediatrics</v>
      </c>
      <c r="P3052" s="3" t="str">
        <f t="shared" si="282"/>
        <v>Private</v>
      </c>
      <c r="Q3052" s="5">
        <f t="shared" si="283"/>
        <v>11</v>
      </c>
      <c r="R3052" s="1">
        <f t="shared" si="284"/>
        <v>271612.21000000002</v>
      </c>
      <c r="S3052" s="1">
        <f t="shared" si="285"/>
        <v>0</v>
      </c>
      <c r="T3052" s="1" t="str">
        <f t="shared" si="286"/>
        <v>0-17</v>
      </c>
      <c r="U3052" s="1" t="str">
        <f t="shared" si="287"/>
        <v>No</v>
      </c>
    </row>
    <row r="3053" spans="1:21">
      <c r="A3053" s="1">
        <v>3052</v>
      </c>
      <c r="B3053" s="1">
        <v>51</v>
      </c>
      <c r="C3053" s="1" t="s">
        <v>34</v>
      </c>
      <c r="D3053" s="2">
        <v>45047</v>
      </c>
      <c r="E3053" s="2">
        <v>45049</v>
      </c>
      <c r="F3053" s="1" t="s">
        <v>30</v>
      </c>
      <c r="G3053" s="1" t="s">
        <v>31</v>
      </c>
      <c r="H3053" s="1" t="s">
        <v>23</v>
      </c>
      <c r="I3053" s="1">
        <v>261670.59</v>
      </c>
      <c r="J3053" s="1" t="s">
        <v>38</v>
      </c>
      <c r="K3053" s="1" t="s">
        <v>20</v>
      </c>
      <c r="N3053" s="3" t="str">
        <f>IF(LEFT(LOWER(C3053),1)="m","Male",IF(LEFT(LOWER(C3053),1)="f","Female","Unknown"))</f>
        <v>Male</v>
      </c>
      <c r="O3053" s="4" t="str">
        <f>IF(TRIM(LOWER(F3053))="neuro","Neurology",IF(TRIM(LOWER(F3053))="Neurology","Neurology",IF(TRIM(LOWER(F3053))="general ward","General",IF(TRIM(LOWER(F3053))="general","General",IF(TRIM(LOWER(F3053))="cardiology","Cardiology",IF(TRIM(LOWER(F3053))="Cardiology","Cardiology",IF(TRIM(LOWER(F3053))="Peads","Pediatrics",IF(TRIM(LOWER(F3053))="Pediatrics","Pediatrics",IF(TRIM(LOWER(F3053))="orthopedics","Orthopedics",IF(TRIM(LOWER(F3053))="Neurology","Neurology",IF(TRIM(LOWER(F3053))="Oncology","Oncology")))))))))))</f>
        <v>Pediatrics</v>
      </c>
      <c r="P3053" s="3" t="str">
        <f t="shared" si="282"/>
        <v>Private</v>
      </c>
      <c r="Q3053" s="5">
        <f t="shared" si="283"/>
        <v>2</v>
      </c>
      <c r="R3053" s="1">
        <f t="shared" si="284"/>
        <v>261670.59</v>
      </c>
      <c r="S3053" s="1">
        <f t="shared" si="285"/>
        <v>0</v>
      </c>
      <c r="T3053" s="1" t="str">
        <f t="shared" si="286"/>
        <v>51-65</v>
      </c>
      <c r="U3053" s="1" t="str">
        <f t="shared" si="287"/>
        <v>No</v>
      </c>
    </row>
    <row r="3054" spans="1:21">
      <c r="A3054" s="1">
        <v>3053</v>
      </c>
      <c r="C3054" s="1" t="s">
        <v>27</v>
      </c>
      <c r="D3054" s="2">
        <v>45504</v>
      </c>
      <c r="E3054" s="2">
        <v>45516</v>
      </c>
      <c r="F3054" s="1" t="s">
        <v>40</v>
      </c>
      <c r="G3054" s="1" t="s">
        <v>41</v>
      </c>
      <c r="H3054" s="1" t="s">
        <v>47</v>
      </c>
      <c r="I3054" s="1">
        <v>331468.61</v>
      </c>
      <c r="J3054" s="1" t="s">
        <v>16</v>
      </c>
      <c r="K3054" s="1" t="s">
        <v>25</v>
      </c>
      <c r="N3054" s="3" t="str">
        <f>IF(LEFT(LOWER(C3054),1)="m","Male",IF(LEFT(LOWER(C3054),1)="f","Female","Unknown"))</f>
        <v>Male</v>
      </c>
      <c r="O3054" s="4" t="str">
        <f>IF(TRIM(LOWER(F3054))="neuro","Neurology",IF(TRIM(LOWER(F3054))="Neurology","Neurology",IF(TRIM(LOWER(F3054))="general ward","General",IF(TRIM(LOWER(F3054))="general","General",IF(TRIM(LOWER(F3054))="cardiology","Cardiology",IF(TRIM(LOWER(F3054))="Cardiology","Cardiology",IF(TRIM(LOWER(F3054))="Peads","Pediatrics",IF(TRIM(LOWER(F3054))="Pediatrics","Pediatrics",IF(TRIM(LOWER(F3054))="orthopedics","Orthopedics",IF(TRIM(LOWER(F3054))="Neurology","Neurology",IF(TRIM(LOWER(F3054))="Oncology","Oncology")))))))))))</f>
        <v>Pediatrics</v>
      </c>
      <c r="P3054" s="3" t="str">
        <f t="shared" si="282"/>
        <v>Unknown</v>
      </c>
      <c r="Q3054" s="5">
        <f t="shared" si="283"/>
        <v>12</v>
      </c>
      <c r="R3054" s="1">
        <f t="shared" si="284"/>
        <v>331468.61</v>
      </c>
      <c r="S3054" s="1">
        <f t="shared" si="285"/>
        <v>1</v>
      </c>
      <c r="T3054" s="1" t="str">
        <f t="shared" si="286"/>
        <v>0-17</v>
      </c>
      <c r="U3054" s="1" t="str">
        <f t="shared" si="287"/>
        <v>Yes</v>
      </c>
    </row>
    <row r="3055" spans="1:21">
      <c r="A3055" s="1">
        <v>3054</v>
      </c>
      <c r="B3055" s="1">
        <v>33</v>
      </c>
      <c r="C3055" s="1" t="s">
        <v>18</v>
      </c>
      <c r="D3055" s="2">
        <v>45373</v>
      </c>
      <c r="E3055" s="2">
        <v>45387</v>
      </c>
      <c r="F3055" s="1" t="s">
        <v>13</v>
      </c>
      <c r="G3055" s="1" t="s">
        <v>22</v>
      </c>
      <c r="H3055" s="1" t="s">
        <v>39</v>
      </c>
      <c r="I3055" s="1">
        <v>161540.26999999999</v>
      </c>
      <c r="J3055" s="1" t="s">
        <v>25</v>
      </c>
      <c r="K3055" s="1" t="s">
        <v>16</v>
      </c>
      <c r="N3055" s="3" t="str">
        <f>IF(LEFT(LOWER(C3055),1)="m","Male",IF(LEFT(LOWER(C3055),1)="f","Female","Unknown"))</f>
        <v>Male</v>
      </c>
      <c r="O3055" s="4" t="str">
        <f>IF(TRIM(LOWER(F3055))="neuro","Neurology",IF(TRIM(LOWER(F3055))="Neurology","Neurology",IF(TRIM(LOWER(F3055))="general ward","General",IF(TRIM(LOWER(F3055))="general","General",IF(TRIM(LOWER(F3055))="cardiology","Cardiology",IF(TRIM(LOWER(F3055))="Cardiology","Cardiology",IF(TRIM(LOWER(F3055))="Peads","Pediatrics",IF(TRIM(LOWER(F3055))="Pediatrics","Pediatrics",IF(TRIM(LOWER(F3055))="orthopedics","Orthopedics",IF(TRIM(LOWER(F3055))="Neurology","Neurology",IF(TRIM(LOWER(F3055))="Oncology","Oncology")))))))))))</f>
        <v>Neurology</v>
      </c>
      <c r="P3055" s="3" t="str">
        <f t="shared" si="282"/>
        <v>Government</v>
      </c>
      <c r="Q3055" s="5">
        <f t="shared" si="283"/>
        <v>14</v>
      </c>
      <c r="R3055" s="1">
        <f t="shared" si="284"/>
        <v>161540.26999999999</v>
      </c>
      <c r="S3055" s="1">
        <f t="shared" si="285"/>
        <v>1</v>
      </c>
      <c r="T3055" s="1" t="str">
        <f t="shared" si="286"/>
        <v>18-35</v>
      </c>
      <c r="U3055" s="1" t="str">
        <f t="shared" si="287"/>
        <v>Yes</v>
      </c>
    </row>
    <row r="3056" spans="1:21">
      <c r="A3056" s="1">
        <v>3055</v>
      </c>
      <c r="B3056" s="1">
        <v>82</v>
      </c>
      <c r="C3056" s="1" t="s">
        <v>29</v>
      </c>
      <c r="D3056" s="2">
        <v>45105</v>
      </c>
      <c r="E3056" s="2">
        <v>45109</v>
      </c>
      <c r="F3056" s="1" t="s">
        <v>40</v>
      </c>
      <c r="G3056" s="1" t="s">
        <v>33</v>
      </c>
      <c r="H3056" s="1" t="s">
        <v>37</v>
      </c>
      <c r="I3056" s="1">
        <v>317182.65999999997</v>
      </c>
      <c r="J3056" s="1" t="s">
        <v>38</v>
      </c>
      <c r="K3056" s="1" t="s">
        <v>16</v>
      </c>
      <c r="N3056" s="3" t="str">
        <f>IF(LEFT(LOWER(C3056),1)="m","Male",IF(LEFT(LOWER(C3056),1)="f","Female","Unknown"))</f>
        <v>Female</v>
      </c>
      <c r="O3056" s="4" t="str">
        <f>IF(TRIM(LOWER(F3056))="neuro","Neurology",IF(TRIM(LOWER(F3056))="Neurology","Neurology",IF(TRIM(LOWER(F3056))="general ward","General",IF(TRIM(LOWER(F3056))="general","General",IF(TRIM(LOWER(F3056))="cardiology","Cardiology",IF(TRIM(LOWER(F3056))="Cardiology","Cardiology",IF(TRIM(LOWER(F3056))="Peads","Pediatrics",IF(TRIM(LOWER(F3056))="Pediatrics","Pediatrics",IF(TRIM(LOWER(F3056))="orthopedics","Orthopedics",IF(TRIM(LOWER(F3056))="Neurology","Neurology",IF(TRIM(LOWER(F3056))="Oncology","Oncology")))))))))))</f>
        <v>Pediatrics</v>
      </c>
      <c r="P3056" s="3" t="str">
        <f t="shared" si="282"/>
        <v>Self</v>
      </c>
      <c r="Q3056" s="5">
        <f t="shared" si="283"/>
        <v>4</v>
      </c>
      <c r="R3056" s="1">
        <f t="shared" si="284"/>
        <v>317182.65999999997</v>
      </c>
      <c r="S3056" s="1">
        <f t="shared" si="285"/>
        <v>1</v>
      </c>
      <c r="T3056" s="1" t="str">
        <f t="shared" si="286"/>
        <v>66+</v>
      </c>
      <c r="U3056" s="1" t="str">
        <f t="shared" si="287"/>
        <v>No</v>
      </c>
    </row>
    <row r="3057" spans="1:21">
      <c r="A3057" s="1">
        <v>3056</v>
      </c>
      <c r="B3057" s="1">
        <v>83</v>
      </c>
      <c r="C3057" s="1" t="s">
        <v>34</v>
      </c>
      <c r="D3057" s="2">
        <v>45269</v>
      </c>
      <c r="E3057" s="2">
        <v>45284</v>
      </c>
      <c r="F3057" s="1" t="s">
        <v>50</v>
      </c>
      <c r="G3057" s="1" t="s">
        <v>36</v>
      </c>
      <c r="H3057" s="1" t="s">
        <v>39</v>
      </c>
      <c r="I3057" s="1">
        <v>90694.22</v>
      </c>
      <c r="J3057" s="1" t="s">
        <v>38</v>
      </c>
      <c r="K3057" s="1" t="s">
        <v>16</v>
      </c>
      <c r="N3057" s="3" t="str">
        <f>IF(LEFT(LOWER(C3057),1)="m","Male",IF(LEFT(LOWER(C3057),1)="f","Female","Unknown"))</f>
        <v>Male</v>
      </c>
      <c r="O3057" s="4" t="str">
        <f>IF(TRIM(LOWER(F3057))="neuro","Neurology",IF(TRIM(LOWER(F3057))="Neurology","Neurology",IF(TRIM(LOWER(F3057))="general ward","General",IF(TRIM(LOWER(F3057))="general","General",IF(TRIM(LOWER(F3057))="cardiology","Cardiology",IF(TRIM(LOWER(F3057))="Cardiology","Cardiology",IF(TRIM(LOWER(F3057))="Peads","Pediatrics",IF(TRIM(LOWER(F3057))="Pediatrics","Pediatrics",IF(TRIM(LOWER(F3057))="orthopedics","Orthopedics",IF(TRIM(LOWER(F3057))="Neurology","Neurology",IF(TRIM(LOWER(F3057))="Oncology","Oncology")))))))))))</f>
        <v>Cardiology</v>
      </c>
      <c r="P3057" s="3" t="str">
        <f t="shared" si="282"/>
        <v>Government</v>
      </c>
      <c r="Q3057" s="5">
        <f t="shared" si="283"/>
        <v>15</v>
      </c>
      <c r="R3057" s="1">
        <f t="shared" si="284"/>
        <v>90694.22</v>
      </c>
      <c r="S3057" s="1">
        <f t="shared" si="285"/>
        <v>1</v>
      </c>
      <c r="T3057" s="1" t="str">
        <f t="shared" si="286"/>
        <v>66+</v>
      </c>
      <c r="U3057" s="1" t="str">
        <f t="shared" si="287"/>
        <v>No</v>
      </c>
    </row>
    <row r="3058" spans="1:21">
      <c r="A3058" s="1">
        <v>3057</v>
      </c>
      <c r="B3058" s="1">
        <v>87</v>
      </c>
      <c r="C3058" s="1" t="s">
        <v>12</v>
      </c>
      <c r="D3058" s="2">
        <v>45082</v>
      </c>
      <c r="E3058" s="2">
        <v>45091</v>
      </c>
      <c r="F3058" s="1" t="s">
        <v>52</v>
      </c>
      <c r="G3058" s="1" t="s">
        <v>22</v>
      </c>
      <c r="H3058" s="1" t="s">
        <v>37</v>
      </c>
      <c r="I3058" s="1">
        <v>81689.69</v>
      </c>
      <c r="K3058" s="1" t="s">
        <v>25</v>
      </c>
      <c r="N3058" s="3" t="str">
        <f>IF(LEFT(LOWER(C3058),1)="m","Male",IF(LEFT(LOWER(C3058),1)="f","Female","Unknown"))</f>
        <v>Unknown</v>
      </c>
      <c r="O3058" s="4" t="str">
        <f>IF(TRIM(LOWER(F3058))="neuro","Neurology",IF(TRIM(LOWER(F3058))="Neurology","Neurology",IF(TRIM(LOWER(F3058))="general ward","General",IF(TRIM(LOWER(F3058))="general","General",IF(TRIM(LOWER(F3058))="cardiology","Cardiology",IF(TRIM(LOWER(F3058))="Cardiology","Cardiology",IF(TRIM(LOWER(F3058))="Peads","Pediatrics",IF(TRIM(LOWER(F3058))="Pediatrics","Pediatrics",IF(TRIM(LOWER(F3058))="orthopedics","Orthopedics",IF(TRIM(LOWER(F3058))="Neurology","Neurology",IF(TRIM(LOWER(F3058))="Oncology","Oncology")))))))))))</f>
        <v>Oncology</v>
      </c>
      <c r="P3058" s="3" t="str">
        <f t="shared" si="282"/>
        <v>Government</v>
      </c>
      <c r="Q3058" s="5">
        <f t="shared" si="283"/>
        <v>9</v>
      </c>
      <c r="R3058" s="1">
        <f t="shared" si="284"/>
        <v>81689.69</v>
      </c>
      <c r="S3058" s="1">
        <f t="shared" si="285"/>
        <v>1</v>
      </c>
      <c r="T3058" s="1" t="str">
        <f t="shared" si="286"/>
        <v>66+</v>
      </c>
      <c r="U3058" s="1" t="str">
        <f t="shared" si="287"/>
        <v>Unknown</v>
      </c>
    </row>
    <row r="3059" spans="1:21">
      <c r="A3059" s="1">
        <v>3058</v>
      </c>
      <c r="B3059" s="1">
        <v>2</v>
      </c>
      <c r="C3059" s="1" t="s">
        <v>29</v>
      </c>
      <c r="D3059" s="2">
        <v>45197</v>
      </c>
      <c r="E3059" s="2">
        <v>45198</v>
      </c>
      <c r="F3059" s="1" t="s">
        <v>52</v>
      </c>
      <c r="G3059" s="1" t="s">
        <v>46</v>
      </c>
      <c r="H3059" s="1" t="s">
        <v>32</v>
      </c>
      <c r="I3059" s="1">
        <v>337370.49</v>
      </c>
      <c r="K3059" s="1" t="s">
        <v>42</v>
      </c>
      <c r="N3059" s="3" t="str">
        <f>IF(LEFT(LOWER(C3059),1)="m","Male",IF(LEFT(LOWER(C3059),1)="f","Female","Unknown"))</f>
        <v>Female</v>
      </c>
      <c r="O3059" s="4" t="str">
        <f>IF(TRIM(LOWER(F3059))="neuro","Neurology",IF(TRIM(LOWER(F3059))="Neurology","Neurology",IF(TRIM(LOWER(F3059))="general ward","General",IF(TRIM(LOWER(F3059))="general","General",IF(TRIM(LOWER(F3059))="cardiology","Cardiology",IF(TRIM(LOWER(F3059))="Cardiology","Cardiology",IF(TRIM(LOWER(F3059))="Peads","Pediatrics",IF(TRIM(LOWER(F3059))="Pediatrics","Pediatrics",IF(TRIM(LOWER(F3059))="orthopedics","Orthopedics",IF(TRIM(LOWER(F3059))="Neurology","Neurology",IF(TRIM(LOWER(F3059))="Oncology","Oncology")))))))))))</f>
        <v>Oncology</v>
      </c>
      <c r="P3059" s="3" t="str">
        <f t="shared" si="282"/>
        <v>Self</v>
      </c>
      <c r="Q3059" s="5">
        <f t="shared" si="283"/>
        <v>1</v>
      </c>
      <c r="R3059" s="1">
        <f t="shared" si="284"/>
        <v>337370.49</v>
      </c>
      <c r="S3059" s="1">
        <f t="shared" si="285"/>
        <v>0</v>
      </c>
      <c r="T3059" s="1" t="str">
        <f t="shared" si="286"/>
        <v>0-17</v>
      </c>
      <c r="U3059" s="1" t="str">
        <f t="shared" si="287"/>
        <v>Unknown</v>
      </c>
    </row>
    <row r="3060" spans="1:21">
      <c r="A3060" s="1">
        <v>3059</v>
      </c>
      <c r="B3060" s="1">
        <v>93</v>
      </c>
      <c r="C3060" s="1" t="s">
        <v>18</v>
      </c>
      <c r="D3060" s="2">
        <v>45507</v>
      </c>
      <c r="E3060" s="2">
        <v>45519</v>
      </c>
      <c r="F3060" s="1" t="s">
        <v>13</v>
      </c>
      <c r="G3060" s="1" t="s">
        <v>31</v>
      </c>
      <c r="I3060" s="1">
        <v>336278.13</v>
      </c>
      <c r="J3060" s="1" t="s">
        <v>25</v>
      </c>
      <c r="K3060" s="1" t="s">
        <v>16</v>
      </c>
      <c r="N3060" s="3" t="str">
        <f>IF(LEFT(LOWER(C3060),1)="m","Male",IF(LEFT(LOWER(C3060),1)="f","Female","Unknown"))</f>
        <v>Male</v>
      </c>
      <c r="O3060" s="4" t="str">
        <f>IF(TRIM(LOWER(F3060))="neuro","Neurology",IF(TRIM(LOWER(F3060))="Neurology","Neurology",IF(TRIM(LOWER(F3060))="general ward","General",IF(TRIM(LOWER(F3060))="general","General",IF(TRIM(LOWER(F3060))="cardiology","Cardiology",IF(TRIM(LOWER(F3060))="Cardiology","Cardiology",IF(TRIM(LOWER(F3060))="Peads","Pediatrics",IF(TRIM(LOWER(F3060))="Pediatrics","Pediatrics",IF(TRIM(LOWER(F3060))="orthopedics","Orthopedics",IF(TRIM(LOWER(F3060))="Neurology","Neurology",IF(TRIM(LOWER(F3060))="Oncology","Oncology")))))))))))</f>
        <v>Neurology</v>
      </c>
      <c r="P3060" s="3" t="str">
        <f t="shared" si="282"/>
        <v>Private</v>
      </c>
      <c r="Q3060" s="5">
        <f t="shared" si="283"/>
        <v>12</v>
      </c>
      <c r="R3060" s="1">
        <f t="shared" si="284"/>
        <v>336278.13</v>
      </c>
      <c r="S3060" s="1">
        <f t="shared" si="285"/>
        <v>1</v>
      </c>
      <c r="T3060" s="1" t="str">
        <f t="shared" si="286"/>
        <v>66+</v>
      </c>
      <c r="U3060" s="1" t="str">
        <f t="shared" si="287"/>
        <v>Yes</v>
      </c>
    </row>
    <row r="3061" spans="1:21">
      <c r="A3061" s="1">
        <v>3060</v>
      </c>
      <c r="B3061" s="1">
        <v>82</v>
      </c>
      <c r="C3061" s="1" t="s">
        <v>34</v>
      </c>
      <c r="D3061" s="2">
        <v>45179</v>
      </c>
      <c r="E3061" s="2">
        <v>45193</v>
      </c>
      <c r="F3061" s="1" t="s">
        <v>50</v>
      </c>
      <c r="G3061" s="1" t="s">
        <v>22</v>
      </c>
      <c r="H3061" s="1" t="s">
        <v>15</v>
      </c>
      <c r="I3061" s="1">
        <v>209969.8</v>
      </c>
      <c r="K3061" s="1" t="s">
        <v>42</v>
      </c>
      <c r="N3061" s="3" t="str">
        <f>IF(LEFT(LOWER(C3061),1)="m","Male",IF(LEFT(LOWER(C3061),1)="f","Female","Unknown"))</f>
        <v>Male</v>
      </c>
      <c r="O3061" s="4" t="str">
        <f>IF(TRIM(LOWER(F3061))="neuro","Neurology",IF(TRIM(LOWER(F3061))="Neurology","Neurology",IF(TRIM(LOWER(F3061))="general ward","General",IF(TRIM(LOWER(F3061))="general","General",IF(TRIM(LOWER(F3061))="cardiology","Cardiology",IF(TRIM(LOWER(F3061))="Cardiology","Cardiology",IF(TRIM(LOWER(F3061))="Peads","Pediatrics",IF(TRIM(LOWER(F3061))="Pediatrics","Pediatrics",IF(TRIM(LOWER(F3061))="orthopedics","Orthopedics",IF(TRIM(LOWER(F3061))="Neurology","Neurology",IF(TRIM(LOWER(F3061))="Oncology","Oncology")))))))))))</f>
        <v>Cardiology</v>
      </c>
      <c r="P3061" s="3" t="str">
        <f t="shared" si="282"/>
        <v>Government</v>
      </c>
      <c r="Q3061" s="5">
        <f t="shared" si="283"/>
        <v>14</v>
      </c>
      <c r="R3061" s="1">
        <f t="shared" si="284"/>
        <v>209969.8</v>
      </c>
      <c r="S3061" s="1">
        <f t="shared" si="285"/>
        <v>0</v>
      </c>
      <c r="T3061" s="1" t="str">
        <f t="shared" si="286"/>
        <v>66+</v>
      </c>
      <c r="U3061" s="1" t="str">
        <f t="shared" si="287"/>
        <v>Unknown</v>
      </c>
    </row>
    <row r="3062" spans="1:21">
      <c r="A3062" s="1">
        <v>3061</v>
      </c>
      <c r="B3062" s="1">
        <v>5</v>
      </c>
      <c r="C3062" s="1" t="s">
        <v>18</v>
      </c>
      <c r="D3062" s="2">
        <v>45541</v>
      </c>
      <c r="E3062" s="2">
        <v>45547</v>
      </c>
      <c r="F3062" s="1" t="s">
        <v>45</v>
      </c>
      <c r="G3062" s="1" t="s">
        <v>14</v>
      </c>
      <c r="H3062" s="1" t="s">
        <v>51</v>
      </c>
      <c r="I3062" s="1">
        <v>205158.33</v>
      </c>
      <c r="J3062" s="1" t="s">
        <v>17</v>
      </c>
      <c r="K3062" s="1" t="s">
        <v>17</v>
      </c>
      <c r="N3062" s="3" t="str">
        <f>IF(LEFT(LOWER(C3062),1)="m","Male",IF(LEFT(LOWER(C3062),1)="f","Female","Unknown"))</f>
        <v>Male</v>
      </c>
      <c r="O3062" s="4" t="str">
        <f>IF(TRIM(LOWER(F3062))="neuro","Neurology",IF(TRIM(LOWER(F3062))="Neurology","Neurology",IF(TRIM(LOWER(F3062))="general ward","General",IF(TRIM(LOWER(F3062))="general","General",IF(TRIM(LOWER(F3062))="cardiology","Cardiology",IF(TRIM(LOWER(F3062))="Cardiology","Cardiology",IF(TRIM(LOWER(F3062))="Peads","Pediatrics",IF(TRIM(LOWER(F3062))="Pediatrics","Pediatrics",IF(TRIM(LOWER(F3062))="orthopedics","Orthopedics",IF(TRIM(LOWER(F3062))="Neurology","Neurology",IF(TRIM(LOWER(F3062))="Oncology","Oncology")))))))))))</f>
        <v>Neurology</v>
      </c>
      <c r="P3062" s="3" t="str">
        <f t="shared" si="282"/>
        <v>Private</v>
      </c>
      <c r="Q3062" s="5">
        <f t="shared" si="283"/>
        <v>6</v>
      </c>
      <c r="R3062" s="1">
        <f t="shared" si="284"/>
        <v>205158.33</v>
      </c>
      <c r="S3062" s="1">
        <f t="shared" si="285"/>
        <v>1</v>
      </c>
      <c r="T3062" s="1" t="str">
        <f t="shared" si="286"/>
        <v>0-17</v>
      </c>
      <c r="U3062" s="1" t="str">
        <f t="shared" si="287"/>
        <v>Yes</v>
      </c>
    </row>
    <row r="3063" spans="1:21">
      <c r="A3063" s="1">
        <v>3062</v>
      </c>
      <c r="B3063" s="1">
        <v>61</v>
      </c>
      <c r="C3063" s="1" t="s">
        <v>26</v>
      </c>
      <c r="D3063" s="2">
        <v>45392</v>
      </c>
      <c r="E3063" s="2">
        <v>45396</v>
      </c>
      <c r="F3063" s="1" t="s">
        <v>52</v>
      </c>
      <c r="G3063" s="1" t="s">
        <v>14</v>
      </c>
      <c r="H3063" s="1" t="s">
        <v>23</v>
      </c>
      <c r="I3063" s="1">
        <v>248130.41</v>
      </c>
      <c r="J3063" s="1" t="s">
        <v>17</v>
      </c>
      <c r="K3063" s="1" t="s">
        <v>38</v>
      </c>
      <c r="N3063" s="3" t="str">
        <f>IF(LEFT(LOWER(C3063),1)="m","Male",IF(LEFT(LOWER(C3063),1)="f","Female","Unknown"))</f>
        <v>Female</v>
      </c>
      <c r="O3063" s="4" t="str">
        <f>IF(TRIM(LOWER(F3063))="neuro","Neurology",IF(TRIM(LOWER(F3063))="Neurology","Neurology",IF(TRIM(LOWER(F3063))="general ward","General",IF(TRIM(LOWER(F3063))="general","General",IF(TRIM(LOWER(F3063))="cardiology","Cardiology",IF(TRIM(LOWER(F3063))="Cardiology","Cardiology",IF(TRIM(LOWER(F3063))="Peads","Pediatrics",IF(TRIM(LOWER(F3063))="Pediatrics","Pediatrics",IF(TRIM(LOWER(F3063))="orthopedics","Orthopedics",IF(TRIM(LOWER(F3063))="Neurology","Neurology",IF(TRIM(LOWER(F3063))="Oncology","Oncology")))))))))))</f>
        <v>Oncology</v>
      </c>
      <c r="P3063" s="3" t="str">
        <f t="shared" si="282"/>
        <v>Private</v>
      </c>
      <c r="Q3063" s="5">
        <f t="shared" si="283"/>
        <v>4</v>
      </c>
      <c r="R3063" s="1">
        <f t="shared" si="284"/>
        <v>248130.41</v>
      </c>
      <c r="S3063" s="1">
        <f t="shared" si="285"/>
        <v>0</v>
      </c>
      <c r="T3063" s="1" t="str">
        <f t="shared" si="286"/>
        <v>51-65</v>
      </c>
      <c r="U3063" s="1" t="str">
        <f t="shared" si="287"/>
        <v>Yes</v>
      </c>
    </row>
    <row r="3064" spans="1:21">
      <c r="A3064" s="1">
        <v>3063</v>
      </c>
      <c r="B3064" s="1">
        <v>5</v>
      </c>
      <c r="C3064" s="1" t="s">
        <v>44</v>
      </c>
      <c r="D3064" s="2">
        <v>45490</v>
      </c>
      <c r="E3064" s="2">
        <v>45506</v>
      </c>
      <c r="F3064" s="1" t="s">
        <v>52</v>
      </c>
      <c r="G3064" s="1" t="s">
        <v>41</v>
      </c>
      <c r="H3064" s="1" t="s">
        <v>37</v>
      </c>
      <c r="I3064" s="1">
        <v>273838.82</v>
      </c>
      <c r="J3064" s="1" t="s">
        <v>24</v>
      </c>
      <c r="K3064" s="1" t="s">
        <v>38</v>
      </c>
      <c r="N3064" s="3" t="str">
        <f>IF(LEFT(LOWER(C3064),1)="m","Male",IF(LEFT(LOWER(C3064),1)="f","Female","Unknown"))</f>
        <v>Female</v>
      </c>
      <c r="O3064" s="4" t="str">
        <f>IF(TRIM(LOWER(F3064))="neuro","Neurology",IF(TRIM(LOWER(F3064))="Neurology","Neurology",IF(TRIM(LOWER(F3064))="general ward","General",IF(TRIM(LOWER(F3064))="general","General",IF(TRIM(LOWER(F3064))="cardiology","Cardiology",IF(TRIM(LOWER(F3064))="Cardiology","Cardiology",IF(TRIM(LOWER(F3064))="Peads","Pediatrics",IF(TRIM(LOWER(F3064))="Pediatrics","Pediatrics",IF(TRIM(LOWER(F3064))="orthopedics","Orthopedics",IF(TRIM(LOWER(F3064))="Neurology","Neurology",IF(TRIM(LOWER(F3064))="Oncology","Oncology")))))))))))</f>
        <v>Oncology</v>
      </c>
      <c r="P3064" s="3" t="str">
        <f t="shared" si="282"/>
        <v>Unknown</v>
      </c>
      <c r="Q3064" s="5">
        <f t="shared" si="283"/>
        <v>16</v>
      </c>
      <c r="R3064" s="1">
        <f t="shared" si="284"/>
        <v>273838.82</v>
      </c>
      <c r="S3064" s="1">
        <f t="shared" si="285"/>
        <v>0</v>
      </c>
      <c r="T3064" s="1" t="str">
        <f t="shared" si="286"/>
        <v>0-17</v>
      </c>
      <c r="U3064" s="1" t="str">
        <f t="shared" si="287"/>
        <v>No</v>
      </c>
    </row>
    <row r="3065" spans="1:21">
      <c r="A3065" s="1">
        <v>3064</v>
      </c>
      <c r="B3065" s="1">
        <v>18</v>
      </c>
      <c r="C3065" s="1" t="s">
        <v>34</v>
      </c>
      <c r="D3065" s="2">
        <v>44985</v>
      </c>
      <c r="E3065" s="2">
        <v>44996</v>
      </c>
      <c r="F3065" s="1" t="s">
        <v>35</v>
      </c>
      <c r="G3065" s="1" t="s">
        <v>31</v>
      </c>
      <c r="H3065" s="1" t="s">
        <v>51</v>
      </c>
      <c r="I3065" s="1">
        <v>327446.89</v>
      </c>
      <c r="J3065" s="1" t="s">
        <v>24</v>
      </c>
      <c r="K3065" s="1" t="s">
        <v>42</v>
      </c>
      <c r="N3065" s="3" t="str">
        <f>IF(LEFT(LOWER(C3065),1)="m","Male",IF(LEFT(LOWER(C3065),1)="f","Female","Unknown"))</f>
        <v>Male</v>
      </c>
      <c r="O3065" s="4" t="str">
        <f>IF(TRIM(LOWER(F3065))="neuro","Neurology",IF(TRIM(LOWER(F3065))="Neurology","Neurology",IF(TRIM(LOWER(F3065))="general ward","General",IF(TRIM(LOWER(F3065))="general","General",IF(TRIM(LOWER(F3065))="cardiology","Cardiology",IF(TRIM(LOWER(F3065))="Cardiology","Cardiology",IF(TRIM(LOWER(F3065))="Peads","Pediatrics",IF(TRIM(LOWER(F3065))="Pediatrics","Pediatrics",IF(TRIM(LOWER(F3065))="orthopedics","Orthopedics",IF(TRIM(LOWER(F3065))="Neurology","Neurology",IF(TRIM(LOWER(F3065))="Oncology","Oncology")))))))))))</f>
        <v>Cardiology</v>
      </c>
      <c r="P3065" s="3" t="str">
        <f t="shared" si="282"/>
        <v>Private</v>
      </c>
      <c r="Q3065" s="5">
        <f t="shared" si="283"/>
        <v>11</v>
      </c>
      <c r="R3065" s="1">
        <f t="shared" si="284"/>
        <v>327446.89</v>
      </c>
      <c r="S3065" s="1">
        <f t="shared" si="285"/>
        <v>0</v>
      </c>
      <c r="T3065" s="1" t="str">
        <f t="shared" si="286"/>
        <v>18-35</v>
      </c>
      <c r="U3065" s="1" t="str">
        <f t="shared" si="287"/>
        <v>No</v>
      </c>
    </row>
    <row r="3066" spans="1:21">
      <c r="A3066" s="1">
        <v>3065</v>
      </c>
      <c r="B3066" s="1">
        <v>88</v>
      </c>
      <c r="C3066" s="1" t="s">
        <v>18</v>
      </c>
      <c r="D3066" s="2">
        <v>45503</v>
      </c>
      <c r="E3066" s="2">
        <v>45518</v>
      </c>
      <c r="F3066" s="1" t="s">
        <v>21</v>
      </c>
      <c r="G3066" s="1" t="s">
        <v>22</v>
      </c>
      <c r="I3066" s="1">
        <v>346585.16</v>
      </c>
      <c r="K3066" s="1" t="s">
        <v>38</v>
      </c>
      <c r="N3066" s="3" t="str">
        <f>IF(LEFT(LOWER(C3066),1)="m","Male",IF(LEFT(LOWER(C3066),1)="f","Female","Unknown"))</f>
        <v>Male</v>
      </c>
      <c r="O3066" s="4" t="str">
        <f>IF(TRIM(LOWER(F3066))="neuro","Neurology",IF(TRIM(LOWER(F3066))="Neurology","Neurology",IF(TRIM(LOWER(F3066))="general ward","General",IF(TRIM(LOWER(F3066))="general","General",IF(TRIM(LOWER(F3066))="cardiology","Cardiology",IF(TRIM(LOWER(F3066))="Cardiology","Cardiology",IF(TRIM(LOWER(F3066))="Peads","Pediatrics",IF(TRIM(LOWER(F3066))="Pediatrics","Pediatrics",IF(TRIM(LOWER(F3066))="orthopedics","Orthopedics",IF(TRIM(LOWER(F3066))="Neurology","Neurology",IF(TRIM(LOWER(F3066))="Oncology","Oncology")))))))))))</f>
        <v>General</v>
      </c>
      <c r="P3066" s="3" t="str">
        <f t="shared" si="282"/>
        <v>Government</v>
      </c>
      <c r="Q3066" s="5">
        <f t="shared" si="283"/>
        <v>15</v>
      </c>
      <c r="R3066" s="1">
        <f t="shared" si="284"/>
        <v>346585.16</v>
      </c>
      <c r="S3066" s="1">
        <f t="shared" si="285"/>
        <v>0</v>
      </c>
      <c r="T3066" s="1" t="str">
        <f t="shared" si="286"/>
        <v>66+</v>
      </c>
      <c r="U3066" s="1" t="str">
        <f t="shared" si="287"/>
        <v>Unknown</v>
      </c>
    </row>
    <row r="3067" spans="1:21">
      <c r="A3067" s="1">
        <v>3066</v>
      </c>
      <c r="B3067" s="1">
        <v>49</v>
      </c>
      <c r="C3067" s="1" t="s">
        <v>26</v>
      </c>
      <c r="D3067" s="2">
        <v>45410</v>
      </c>
      <c r="E3067" s="2">
        <v>45420</v>
      </c>
      <c r="F3067" s="1" t="s">
        <v>19</v>
      </c>
      <c r="G3067" s="1" t="s">
        <v>33</v>
      </c>
      <c r="H3067" s="1" t="s">
        <v>23</v>
      </c>
      <c r="I3067" s="1">
        <v>67147.17</v>
      </c>
      <c r="K3067" s="1" t="s">
        <v>20</v>
      </c>
      <c r="N3067" s="3" t="str">
        <f>IF(LEFT(LOWER(C3067),1)="m","Male",IF(LEFT(LOWER(C3067),1)="f","Female","Unknown"))</f>
        <v>Female</v>
      </c>
      <c r="O3067" s="4" t="str">
        <f>IF(TRIM(LOWER(F3067))="neuro","Neurology",IF(TRIM(LOWER(F3067))="Neurology","Neurology",IF(TRIM(LOWER(F3067))="general ward","General",IF(TRIM(LOWER(F3067))="general","General",IF(TRIM(LOWER(F3067))="cardiology","Cardiology",IF(TRIM(LOWER(F3067))="Cardiology","Cardiology",IF(TRIM(LOWER(F3067))="Peads","Pediatrics",IF(TRIM(LOWER(F3067))="Pediatrics","Pediatrics",IF(TRIM(LOWER(F3067))="orthopedics","Orthopedics",IF(TRIM(LOWER(F3067))="Neurology","Neurology",IF(TRIM(LOWER(F3067))="Oncology","Oncology")))))))))))</f>
        <v>General</v>
      </c>
      <c r="P3067" s="3" t="str">
        <f t="shared" si="282"/>
        <v>Self</v>
      </c>
      <c r="Q3067" s="5">
        <f t="shared" si="283"/>
        <v>10</v>
      </c>
      <c r="R3067" s="1">
        <f t="shared" si="284"/>
        <v>67147.17</v>
      </c>
      <c r="S3067" s="1">
        <f t="shared" si="285"/>
        <v>0</v>
      </c>
      <c r="T3067" s="1" t="str">
        <f t="shared" si="286"/>
        <v>36-50</v>
      </c>
      <c r="U3067" s="1" t="str">
        <f t="shared" si="287"/>
        <v>Unknown</v>
      </c>
    </row>
    <row r="3068" spans="1:21">
      <c r="A3068" s="1">
        <v>3067</v>
      </c>
      <c r="B3068" s="1">
        <v>50</v>
      </c>
      <c r="C3068" s="1" t="s">
        <v>29</v>
      </c>
      <c r="D3068" s="2">
        <v>45114</v>
      </c>
      <c r="E3068" s="2">
        <v>45125</v>
      </c>
      <c r="F3068" s="1" t="s">
        <v>50</v>
      </c>
      <c r="G3068" s="1" t="s">
        <v>31</v>
      </c>
      <c r="I3068" s="1">
        <v>81207.820000000007</v>
      </c>
      <c r="J3068" s="1" t="s">
        <v>25</v>
      </c>
      <c r="K3068" s="1" t="s">
        <v>38</v>
      </c>
      <c r="N3068" s="3" t="str">
        <f>IF(LEFT(LOWER(C3068),1)="m","Male",IF(LEFT(LOWER(C3068),1)="f","Female","Unknown"))</f>
        <v>Female</v>
      </c>
      <c r="O3068" s="4" t="str">
        <f>IF(TRIM(LOWER(F3068))="neuro","Neurology",IF(TRIM(LOWER(F3068))="Neurology","Neurology",IF(TRIM(LOWER(F3068))="general ward","General",IF(TRIM(LOWER(F3068))="general","General",IF(TRIM(LOWER(F3068))="cardiology","Cardiology",IF(TRIM(LOWER(F3068))="Cardiology","Cardiology",IF(TRIM(LOWER(F3068))="Peads","Pediatrics",IF(TRIM(LOWER(F3068))="Pediatrics","Pediatrics",IF(TRIM(LOWER(F3068))="orthopedics","Orthopedics",IF(TRIM(LOWER(F3068))="Neurology","Neurology",IF(TRIM(LOWER(F3068))="Oncology","Oncology")))))))))))</f>
        <v>Cardiology</v>
      </c>
      <c r="P3068" s="3" t="str">
        <f t="shared" si="282"/>
        <v>Private</v>
      </c>
      <c r="Q3068" s="5">
        <f t="shared" si="283"/>
        <v>11</v>
      </c>
      <c r="R3068" s="1">
        <f t="shared" si="284"/>
        <v>81207.820000000007</v>
      </c>
      <c r="S3068" s="1">
        <f t="shared" si="285"/>
        <v>0</v>
      </c>
      <c r="T3068" s="1" t="str">
        <f t="shared" si="286"/>
        <v>36-50</v>
      </c>
      <c r="U3068" s="1" t="str">
        <f t="shared" si="287"/>
        <v>Yes</v>
      </c>
    </row>
    <row r="3069" spans="1:21">
      <c r="A3069" s="1">
        <v>3068</v>
      </c>
      <c r="C3069" s="1" t="s">
        <v>26</v>
      </c>
      <c r="D3069" s="2">
        <v>45500</v>
      </c>
      <c r="E3069" s="2">
        <v>45516</v>
      </c>
      <c r="F3069" s="1" t="s">
        <v>21</v>
      </c>
      <c r="G3069" s="1" t="s">
        <v>41</v>
      </c>
      <c r="H3069" s="1" t="s">
        <v>47</v>
      </c>
      <c r="I3069" s="1">
        <v>185065.02</v>
      </c>
      <c r="J3069" s="1" t="s">
        <v>42</v>
      </c>
      <c r="K3069" s="1" t="s">
        <v>38</v>
      </c>
      <c r="N3069" s="3" t="str">
        <f>IF(LEFT(LOWER(C3069),1)="m","Male",IF(LEFT(LOWER(C3069),1)="f","Female","Unknown"))</f>
        <v>Female</v>
      </c>
      <c r="O3069" s="4" t="str">
        <f>IF(TRIM(LOWER(F3069))="neuro","Neurology",IF(TRIM(LOWER(F3069))="Neurology","Neurology",IF(TRIM(LOWER(F3069))="general ward","General",IF(TRIM(LOWER(F3069))="general","General",IF(TRIM(LOWER(F3069))="cardiology","Cardiology",IF(TRIM(LOWER(F3069))="Cardiology","Cardiology",IF(TRIM(LOWER(F3069))="Peads","Pediatrics",IF(TRIM(LOWER(F3069))="Pediatrics","Pediatrics",IF(TRIM(LOWER(F3069))="orthopedics","Orthopedics",IF(TRIM(LOWER(F3069))="Neurology","Neurology",IF(TRIM(LOWER(F3069))="Oncology","Oncology")))))))))))</f>
        <v>General</v>
      </c>
      <c r="P3069" s="3" t="str">
        <f t="shared" si="282"/>
        <v>Unknown</v>
      </c>
      <c r="Q3069" s="5">
        <f t="shared" si="283"/>
        <v>16</v>
      </c>
      <c r="R3069" s="1">
        <f t="shared" si="284"/>
        <v>185065.02</v>
      </c>
      <c r="S3069" s="1">
        <f t="shared" si="285"/>
        <v>0</v>
      </c>
      <c r="T3069" s="1" t="str">
        <f t="shared" si="286"/>
        <v>0-17</v>
      </c>
      <c r="U3069" s="1" t="str">
        <f t="shared" si="287"/>
        <v>No</v>
      </c>
    </row>
    <row r="3070" spans="1:21">
      <c r="A3070" s="1">
        <v>3069</v>
      </c>
      <c r="B3070" s="1">
        <v>63</v>
      </c>
      <c r="C3070" s="1" t="s">
        <v>29</v>
      </c>
      <c r="D3070" s="2">
        <v>45464</v>
      </c>
      <c r="E3070" s="2">
        <v>45479</v>
      </c>
      <c r="F3070" s="1" t="s">
        <v>35</v>
      </c>
      <c r="G3070" s="1" t="s">
        <v>22</v>
      </c>
      <c r="H3070" s="1" t="s">
        <v>37</v>
      </c>
      <c r="I3070" s="1">
        <v>67888.11</v>
      </c>
      <c r="J3070" s="1" t="s">
        <v>25</v>
      </c>
      <c r="K3070" s="1" t="s">
        <v>20</v>
      </c>
      <c r="N3070" s="3" t="str">
        <f>IF(LEFT(LOWER(C3070),1)="m","Male",IF(LEFT(LOWER(C3070),1)="f","Female","Unknown"))</f>
        <v>Female</v>
      </c>
      <c r="O3070" s="4" t="str">
        <f>IF(TRIM(LOWER(F3070))="neuro","Neurology",IF(TRIM(LOWER(F3070))="Neurology","Neurology",IF(TRIM(LOWER(F3070))="general ward","General",IF(TRIM(LOWER(F3070))="general","General",IF(TRIM(LOWER(F3070))="cardiology","Cardiology",IF(TRIM(LOWER(F3070))="Cardiology","Cardiology",IF(TRIM(LOWER(F3070))="Peads","Pediatrics",IF(TRIM(LOWER(F3070))="Pediatrics","Pediatrics",IF(TRIM(LOWER(F3070))="orthopedics","Orthopedics",IF(TRIM(LOWER(F3070))="Neurology","Neurology",IF(TRIM(LOWER(F3070))="Oncology","Oncology")))))))))))</f>
        <v>Cardiology</v>
      </c>
      <c r="P3070" s="3" t="str">
        <f t="shared" si="282"/>
        <v>Government</v>
      </c>
      <c r="Q3070" s="5">
        <f t="shared" si="283"/>
        <v>15</v>
      </c>
      <c r="R3070" s="1">
        <f t="shared" si="284"/>
        <v>67888.11</v>
      </c>
      <c r="S3070" s="1">
        <f t="shared" si="285"/>
        <v>0</v>
      </c>
      <c r="T3070" s="1" t="str">
        <f t="shared" si="286"/>
        <v>51-65</v>
      </c>
      <c r="U3070" s="1" t="str">
        <f t="shared" si="287"/>
        <v>Yes</v>
      </c>
    </row>
    <row r="3071" spans="1:21">
      <c r="A3071" s="1">
        <v>3070</v>
      </c>
      <c r="B3071" s="1">
        <v>66</v>
      </c>
      <c r="C3071" s="1" t="s">
        <v>34</v>
      </c>
      <c r="D3071" s="2">
        <v>45267</v>
      </c>
      <c r="E3071" s="2">
        <v>45286</v>
      </c>
      <c r="F3071" s="1" t="s">
        <v>52</v>
      </c>
      <c r="G3071" s="1" t="s">
        <v>41</v>
      </c>
      <c r="H3071" s="1" t="s">
        <v>47</v>
      </c>
      <c r="I3071" s="1">
        <v>52326.080000000002</v>
      </c>
      <c r="J3071" s="1" t="s">
        <v>38</v>
      </c>
      <c r="K3071" s="1" t="s">
        <v>38</v>
      </c>
      <c r="N3071" s="3" t="str">
        <f>IF(LEFT(LOWER(C3071),1)="m","Male",IF(LEFT(LOWER(C3071),1)="f","Female","Unknown"))</f>
        <v>Male</v>
      </c>
      <c r="O3071" s="4" t="str">
        <f>IF(TRIM(LOWER(F3071))="neuro","Neurology",IF(TRIM(LOWER(F3071))="Neurology","Neurology",IF(TRIM(LOWER(F3071))="general ward","General",IF(TRIM(LOWER(F3071))="general","General",IF(TRIM(LOWER(F3071))="cardiology","Cardiology",IF(TRIM(LOWER(F3071))="Cardiology","Cardiology",IF(TRIM(LOWER(F3071))="Peads","Pediatrics",IF(TRIM(LOWER(F3071))="Pediatrics","Pediatrics",IF(TRIM(LOWER(F3071))="orthopedics","Orthopedics",IF(TRIM(LOWER(F3071))="Neurology","Neurology",IF(TRIM(LOWER(F3071))="Oncology","Oncology")))))))))))</f>
        <v>Oncology</v>
      </c>
      <c r="P3071" s="3" t="str">
        <f t="shared" si="282"/>
        <v>Unknown</v>
      </c>
      <c r="Q3071" s="5">
        <f t="shared" si="283"/>
        <v>19</v>
      </c>
      <c r="R3071" s="1">
        <f t="shared" si="284"/>
        <v>52326.080000000002</v>
      </c>
      <c r="S3071" s="1">
        <f t="shared" si="285"/>
        <v>0</v>
      </c>
      <c r="T3071" s="1" t="str">
        <f t="shared" si="286"/>
        <v>66+</v>
      </c>
      <c r="U3071" s="1" t="str">
        <f t="shared" si="287"/>
        <v>No</v>
      </c>
    </row>
    <row r="3072" spans="1:21">
      <c r="A3072" s="1">
        <v>3071</v>
      </c>
      <c r="B3072" s="1">
        <v>21</v>
      </c>
      <c r="C3072" s="1" t="s">
        <v>12</v>
      </c>
      <c r="D3072" s="2">
        <v>45006</v>
      </c>
      <c r="E3072" s="2">
        <v>45015</v>
      </c>
      <c r="F3072" s="1" t="s">
        <v>49</v>
      </c>
      <c r="G3072" s="1" t="s">
        <v>33</v>
      </c>
      <c r="H3072" s="1" t="s">
        <v>37</v>
      </c>
      <c r="I3072" s="1">
        <v>302785.84000000003</v>
      </c>
      <c r="J3072" s="1" t="s">
        <v>16</v>
      </c>
      <c r="K3072" s="1" t="s">
        <v>42</v>
      </c>
      <c r="N3072" s="3" t="str">
        <f>IF(LEFT(LOWER(C3072),1)="m","Male",IF(LEFT(LOWER(C3072),1)="f","Female","Unknown"))</f>
        <v>Unknown</v>
      </c>
      <c r="O3072" s="4" t="str">
        <f>IF(TRIM(LOWER(F3072))="neuro","Neurology",IF(TRIM(LOWER(F3072))="Neurology","Neurology",IF(TRIM(LOWER(F3072))="general ward","General",IF(TRIM(LOWER(F3072))="general","General",IF(TRIM(LOWER(F3072))="cardiology","Cardiology",IF(TRIM(LOWER(F3072))="Cardiology","Cardiology",IF(TRIM(LOWER(F3072))="Peads","Pediatrics",IF(TRIM(LOWER(F3072))="Pediatrics","Pediatrics",IF(TRIM(LOWER(F3072))="orthopedics","Orthopedics",IF(TRIM(LOWER(F3072))="Neurology","Neurology",IF(TRIM(LOWER(F3072))="Oncology","Oncology")))))))))))</f>
        <v>Oncology</v>
      </c>
      <c r="P3072" s="3" t="str">
        <f t="shared" si="282"/>
        <v>Self</v>
      </c>
      <c r="Q3072" s="5">
        <f t="shared" si="283"/>
        <v>9</v>
      </c>
      <c r="R3072" s="1">
        <f t="shared" si="284"/>
        <v>302785.84000000003</v>
      </c>
      <c r="S3072" s="1">
        <f t="shared" si="285"/>
        <v>0</v>
      </c>
      <c r="T3072" s="1" t="str">
        <f t="shared" si="286"/>
        <v>18-35</v>
      </c>
      <c r="U3072" s="1" t="str">
        <f t="shared" si="287"/>
        <v>Yes</v>
      </c>
    </row>
    <row r="3073" spans="1:21">
      <c r="A3073" s="1">
        <v>3072</v>
      </c>
      <c r="B3073" s="1">
        <v>19</v>
      </c>
      <c r="C3073" s="1" t="s">
        <v>34</v>
      </c>
      <c r="D3073" s="2">
        <v>45610</v>
      </c>
      <c r="E3073" s="2">
        <v>45625</v>
      </c>
      <c r="F3073" s="1" t="s">
        <v>28</v>
      </c>
      <c r="G3073" s="1" t="s">
        <v>46</v>
      </c>
      <c r="H3073" s="1" t="s">
        <v>47</v>
      </c>
      <c r="I3073" s="1">
        <v>248458.11</v>
      </c>
      <c r="J3073" s="1" t="s">
        <v>17</v>
      </c>
      <c r="K3073" s="1" t="s">
        <v>38</v>
      </c>
      <c r="N3073" s="3" t="str">
        <f>IF(LEFT(LOWER(C3073),1)="m","Male",IF(LEFT(LOWER(C3073),1)="f","Female","Unknown"))</f>
        <v>Male</v>
      </c>
      <c r="O3073" s="4" t="str">
        <f>IF(TRIM(LOWER(F3073))="neuro","Neurology",IF(TRIM(LOWER(F3073))="Neurology","Neurology",IF(TRIM(LOWER(F3073))="general ward","General",IF(TRIM(LOWER(F3073))="general","General",IF(TRIM(LOWER(F3073))="cardiology","Cardiology",IF(TRIM(LOWER(F3073))="Cardiology","Cardiology",IF(TRIM(LOWER(F3073))="Peads","Pediatrics",IF(TRIM(LOWER(F3073))="Pediatrics","Pediatrics",IF(TRIM(LOWER(F3073))="orthopedics","Orthopedics",IF(TRIM(LOWER(F3073))="Neurology","Neurology",IF(TRIM(LOWER(F3073))="Oncology","Oncology")))))))))))</f>
        <v>Orthopedics</v>
      </c>
      <c r="P3073" s="3" t="str">
        <f t="shared" si="282"/>
        <v>Self</v>
      </c>
      <c r="Q3073" s="5">
        <f t="shared" si="283"/>
        <v>15</v>
      </c>
      <c r="R3073" s="1">
        <f t="shared" si="284"/>
        <v>248458.11</v>
      </c>
      <c r="S3073" s="1">
        <f t="shared" si="285"/>
        <v>0</v>
      </c>
      <c r="T3073" s="1" t="str">
        <f t="shared" si="286"/>
        <v>18-35</v>
      </c>
      <c r="U3073" s="1" t="str">
        <f t="shared" si="287"/>
        <v>Yes</v>
      </c>
    </row>
    <row r="3074" spans="1:21">
      <c r="A3074" s="1">
        <v>3073</v>
      </c>
      <c r="B3074" s="1">
        <v>92</v>
      </c>
      <c r="C3074" s="1" t="s">
        <v>44</v>
      </c>
      <c r="D3074" s="2">
        <v>45401</v>
      </c>
      <c r="E3074" s="2">
        <v>45404</v>
      </c>
      <c r="F3074" s="1" t="s">
        <v>43</v>
      </c>
      <c r="G3074" s="1" t="s">
        <v>22</v>
      </c>
      <c r="H3074" s="1" t="s">
        <v>15</v>
      </c>
      <c r="I3074" s="1">
        <v>22108.98</v>
      </c>
      <c r="K3074" s="1" t="s">
        <v>25</v>
      </c>
      <c r="N3074" s="3" t="str">
        <f>IF(LEFT(LOWER(C3074),1)="m","Male",IF(LEFT(LOWER(C3074),1)="f","Female","Unknown"))</f>
        <v>Female</v>
      </c>
      <c r="O3074" s="4" t="str">
        <f>IF(TRIM(LOWER(F3074))="neuro","Neurology",IF(TRIM(LOWER(F3074))="Neurology","Neurology",IF(TRIM(LOWER(F3074))="general ward","General",IF(TRIM(LOWER(F3074))="general","General",IF(TRIM(LOWER(F3074))="cardiology","Cardiology",IF(TRIM(LOWER(F3074))="Cardiology","Cardiology",IF(TRIM(LOWER(F3074))="Peads","Pediatrics",IF(TRIM(LOWER(F3074))="Pediatrics","Pediatrics",IF(TRIM(LOWER(F3074))="orthopedics","Orthopedics",IF(TRIM(LOWER(F3074))="Neurology","Neurology",IF(TRIM(LOWER(F3074))="Oncology","Oncology")))))))))))</f>
        <v>Orthopedics</v>
      </c>
      <c r="P3074" s="3" t="str">
        <f t="shared" si="282"/>
        <v>Government</v>
      </c>
      <c r="Q3074" s="5">
        <f t="shared" si="283"/>
        <v>3</v>
      </c>
      <c r="R3074" s="1">
        <f t="shared" si="284"/>
        <v>22108.98</v>
      </c>
      <c r="S3074" s="1">
        <f t="shared" si="285"/>
        <v>1</v>
      </c>
      <c r="T3074" s="1" t="str">
        <f t="shared" si="286"/>
        <v>66+</v>
      </c>
      <c r="U3074" s="1" t="str">
        <f t="shared" si="287"/>
        <v>Unknown</v>
      </c>
    </row>
    <row r="3075" spans="1:21">
      <c r="A3075" s="1">
        <v>3074</v>
      </c>
      <c r="B3075" s="1">
        <v>36</v>
      </c>
      <c r="C3075" s="1" t="s">
        <v>18</v>
      </c>
      <c r="D3075" s="2">
        <v>45215</v>
      </c>
      <c r="E3075" s="2">
        <v>45223</v>
      </c>
      <c r="F3075" s="1" t="s">
        <v>43</v>
      </c>
      <c r="G3075" s="1" t="s">
        <v>14</v>
      </c>
      <c r="H3075" s="1" t="s">
        <v>39</v>
      </c>
      <c r="I3075" s="1">
        <v>18720.77</v>
      </c>
      <c r="J3075" s="1" t="s">
        <v>25</v>
      </c>
      <c r="K3075" s="1" t="s">
        <v>17</v>
      </c>
      <c r="N3075" s="3" t="str">
        <f>IF(LEFT(LOWER(C3075),1)="m","Male",IF(LEFT(LOWER(C3075),1)="f","Female","Unknown"))</f>
        <v>Male</v>
      </c>
      <c r="O3075" s="4" t="str">
        <f>IF(TRIM(LOWER(F3075))="neuro","Neurology",IF(TRIM(LOWER(F3075))="Neurology","Neurology",IF(TRIM(LOWER(F3075))="general ward","General",IF(TRIM(LOWER(F3075))="general","General",IF(TRIM(LOWER(F3075))="cardiology","Cardiology",IF(TRIM(LOWER(F3075))="Cardiology","Cardiology",IF(TRIM(LOWER(F3075))="Peads","Pediatrics",IF(TRIM(LOWER(F3075))="Pediatrics","Pediatrics",IF(TRIM(LOWER(F3075))="orthopedics","Orthopedics",IF(TRIM(LOWER(F3075))="Neurology","Neurology",IF(TRIM(LOWER(F3075))="Oncology","Oncology")))))))))))</f>
        <v>Orthopedics</v>
      </c>
      <c r="P3075" s="3" t="str">
        <f t="shared" ref="P3075:P3138" si="288">IF(LOWER(G3075)="private","Private",
IF(LOWER(G3075)="govt","Government",
IF(LOWER(G3075)="government","Government",
IF(LOWER(G3075)="self","Self","Unknown"))))</f>
        <v>Private</v>
      </c>
      <c r="Q3075" s="5">
        <f t="shared" ref="Q3075:Q3138" si="289">IF(E3075&lt;D3075,"",E3075-D3075)</f>
        <v>8</v>
      </c>
      <c r="R3075" s="1">
        <f t="shared" ref="R3075:R3138" si="290">IF(I3075&lt;0,"",I3075)</f>
        <v>18720.77</v>
      </c>
      <c r="S3075" s="1">
        <f t="shared" ref="S3075:S3138" si="291">IF(OR(K3075="Yes",K3075="YES",K3075="Y"),1,0)</f>
        <v>1</v>
      </c>
      <c r="T3075" s="1" t="str">
        <f t="shared" ref="T3075:T3138" si="292">IF(B3075&lt;18,"0-17",                                                  IF(B3075&lt;36,"18-35",
IF(B3075&lt;51,"36-50",
IF(B3075&lt;66,"51-65","66+"))))</f>
        <v>36-50</v>
      </c>
      <c r="U3075" s="1" t="str">
        <f t="shared" ref="U3075:U3138" si="293">IF(OR(TRIM(UPPER(J3075))="YES",TRIM(UPPER(J3075))="Y"),"Yes",
IF(OR(TRIM(UPPER(J3075))="NO",TRIM(UPPER(J3075))="N"),"No","Unknown"))</f>
        <v>Yes</v>
      </c>
    </row>
    <row r="3076" spans="1:21">
      <c r="A3076" s="1">
        <v>3075</v>
      </c>
      <c r="B3076" s="1">
        <v>17</v>
      </c>
      <c r="C3076" s="1" t="s">
        <v>44</v>
      </c>
      <c r="D3076" s="2">
        <v>45344</v>
      </c>
      <c r="E3076" s="2">
        <v>45360</v>
      </c>
      <c r="F3076" s="1" t="s">
        <v>50</v>
      </c>
      <c r="G3076" s="1" t="s">
        <v>33</v>
      </c>
      <c r="H3076" s="1" t="s">
        <v>51</v>
      </c>
      <c r="I3076" s="1">
        <v>18634.28</v>
      </c>
      <c r="J3076" s="1" t="s">
        <v>17</v>
      </c>
      <c r="K3076" s="1" t="s">
        <v>16</v>
      </c>
      <c r="N3076" s="3" t="str">
        <f>IF(LEFT(LOWER(C3076),1)="m","Male",IF(LEFT(LOWER(C3076),1)="f","Female","Unknown"))</f>
        <v>Female</v>
      </c>
      <c r="O3076" s="4" t="str">
        <f>IF(TRIM(LOWER(F3076))="neuro","Neurology",IF(TRIM(LOWER(F3076))="Neurology","Neurology",IF(TRIM(LOWER(F3076))="general ward","General",IF(TRIM(LOWER(F3076))="general","General",IF(TRIM(LOWER(F3076))="cardiology","Cardiology",IF(TRIM(LOWER(F3076))="Cardiology","Cardiology",IF(TRIM(LOWER(F3076))="Peads","Pediatrics",IF(TRIM(LOWER(F3076))="Pediatrics","Pediatrics",IF(TRIM(LOWER(F3076))="orthopedics","Orthopedics",IF(TRIM(LOWER(F3076))="Neurology","Neurology",IF(TRIM(LOWER(F3076))="Oncology","Oncology")))))))))))</f>
        <v>Cardiology</v>
      </c>
      <c r="P3076" s="3" t="str">
        <f t="shared" si="288"/>
        <v>Self</v>
      </c>
      <c r="Q3076" s="5">
        <f t="shared" si="289"/>
        <v>16</v>
      </c>
      <c r="R3076" s="1">
        <f t="shared" si="290"/>
        <v>18634.28</v>
      </c>
      <c r="S3076" s="1">
        <f t="shared" si="291"/>
        <v>1</v>
      </c>
      <c r="T3076" s="1" t="str">
        <f t="shared" si="292"/>
        <v>0-17</v>
      </c>
      <c r="U3076" s="1" t="str">
        <f t="shared" si="293"/>
        <v>Yes</v>
      </c>
    </row>
    <row r="3077" spans="1:21">
      <c r="A3077" s="1">
        <v>3076</v>
      </c>
      <c r="B3077" s="1">
        <v>52</v>
      </c>
      <c r="C3077" s="1" t="s">
        <v>44</v>
      </c>
      <c r="D3077" s="2">
        <v>44940</v>
      </c>
      <c r="E3077" s="2">
        <v>44958</v>
      </c>
      <c r="F3077" s="1" t="s">
        <v>21</v>
      </c>
      <c r="G3077" s="1" t="s">
        <v>36</v>
      </c>
      <c r="H3077" s="1" t="s">
        <v>48</v>
      </c>
      <c r="I3077" s="1">
        <v>271545.95</v>
      </c>
      <c r="J3077" s="1" t="s">
        <v>17</v>
      </c>
      <c r="K3077" s="1" t="s">
        <v>20</v>
      </c>
      <c r="N3077" s="3" t="str">
        <f>IF(LEFT(LOWER(C3077),1)="m","Male",IF(LEFT(LOWER(C3077),1)="f","Female","Unknown"))</f>
        <v>Female</v>
      </c>
      <c r="O3077" s="4" t="str">
        <f>IF(TRIM(LOWER(F3077))="neuro","Neurology",IF(TRIM(LOWER(F3077))="Neurology","Neurology",IF(TRIM(LOWER(F3077))="general ward","General",IF(TRIM(LOWER(F3077))="general","General",IF(TRIM(LOWER(F3077))="cardiology","Cardiology",IF(TRIM(LOWER(F3077))="Cardiology","Cardiology",IF(TRIM(LOWER(F3077))="Peads","Pediatrics",IF(TRIM(LOWER(F3077))="Pediatrics","Pediatrics",IF(TRIM(LOWER(F3077))="orthopedics","Orthopedics",IF(TRIM(LOWER(F3077))="Neurology","Neurology",IF(TRIM(LOWER(F3077))="Oncology","Oncology")))))))))))</f>
        <v>General</v>
      </c>
      <c r="P3077" s="3" t="str">
        <f t="shared" si="288"/>
        <v>Government</v>
      </c>
      <c r="Q3077" s="5">
        <f t="shared" si="289"/>
        <v>18</v>
      </c>
      <c r="R3077" s="1">
        <f t="shared" si="290"/>
        <v>271545.95</v>
      </c>
      <c r="S3077" s="1">
        <f t="shared" si="291"/>
        <v>0</v>
      </c>
      <c r="T3077" s="1" t="str">
        <f t="shared" si="292"/>
        <v>51-65</v>
      </c>
      <c r="U3077" s="1" t="str">
        <f t="shared" si="293"/>
        <v>Yes</v>
      </c>
    </row>
    <row r="3078" spans="1:21">
      <c r="A3078" s="1">
        <v>3077</v>
      </c>
      <c r="B3078" s="1">
        <v>68</v>
      </c>
      <c r="C3078" s="1" t="s">
        <v>12</v>
      </c>
      <c r="D3078" s="2">
        <v>45476</v>
      </c>
      <c r="E3078" s="2">
        <v>45481</v>
      </c>
      <c r="F3078" s="1" t="s">
        <v>13</v>
      </c>
      <c r="G3078" s="1" t="s">
        <v>22</v>
      </c>
      <c r="I3078" s="1">
        <v>143157.18</v>
      </c>
      <c r="J3078" s="1" t="s">
        <v>16</v>
      </c>
      <c r="K3078" s="1" t="s">
        <v>25</v>
      </c>
      <c r="N3078" s="3" t="str">
        <f>IF(LEFT(LOWER(C3078),1)="m","Male",IF(LEFT(LOWER(C3078),1)="f","Female","Unknown"))</f>
        <v>Unknown</v>
      </c>
      <c r="O3078" s="4" t="str">
        <f>IF(TRIM(LOWER(F3078))="neuro","Neurology",IF(TRIM(LOWER(F3078))="Neurology","Neurology",IF(TRIM(LOWER(F3078))="general ward","General",IF(TRIM(LOWER(F3078))="general","General",IF(TRIM(LOWER(F3078))="cardiology","Cardiology",IF(TRIM(LOWER(F3078))="Cardiology","Cardiology",IF(TRIM(LOWER(F3078))="Peads","Pediatrics",IF(TRIM(LOWER(F3078))="Pediatrics","Pediatrics",IF(TRIM(LOWER(F3078))="orthopedics","Orthopedics",IF(TRIM(LOWER(F3078))="Neurology","Neurology",IF(TRIM(LOWER(F3078))="Oncology","Oncology")))))))))))</f>
        <v>Neurology</v>
      </c>
      <c r="P3078" s="3" t="str">
        <f t="shared" si="288"/>
        <v>Government</v>
      </c>
      <c r="Q3078" s="5">
        <f t="shared" si="289"/>
        <v>5</v>
      </c>
      <c r="R3078" s="1">
        <f t="shared" si="290"/>
        <v>143157.18</v>
      </c>
      <c r="S3078" s="1">
        <f t="shared" si="291"/>
        <v>1</v>
      </c>
      <c r="T3078" s="1" t="str">
        <f t="shared" si="292"/>
        <v>66+</v>
      </c>
      <c r="U3078" s="1" t="str">
        <f t="shared" si="293"/>
        <v>Yes</v>
      </c>
    </row>
    <row r="3079" spans="1:21">
      <c r="A3079" s="1">
        <v>3078</v>
      </c>
      <c r="C3079" s="1" t="s">
        <v>26</v>
      </c>
      <c r="D3079" s="2">
        <v>45074</v>
      </c>
      <c r="E3079" s="2">
        <v>45088</v>
      </c>
      <c r="F3079" s="1" t="s">
        <v>28</v>
      </c>
      <c r="G3079" s="1" t="s">
        <v>33</v>
      </c>
      <c r="H3079" s="1" t="s">
        <v>51</v>
      </c>
      <c r="I3079" s="1">
        <v>295163.06</v>
      </c>
      <c r="J3079" s="1" t="s">
        <v>38</v>
      </c>
      <c r="K3079" s="1" t="s">
        <v>16</v>
      </c>
      <c r="N3079" s="3" t="str">
        <f>IF(LEFT(LOWER(C3079),1)="m","Male",IF(LEFT(LOWER(C3079),1)="f","Female","Unknown"))</f>
        <v>Female</v>
      </c>
      <c r="O3079" s="4" t="str">
        <f>IF(TRIM(LOWER(F3079))="neuro","Neurology",IF(TRIM(LOWER(F3079))="Neurology","Neurology",IF(TRIM(LOWER(F3079))="general ward","General",IF(TRIM(LOWER(F3079))="general","General",IF(TRIM(LOWER(F3079))="cardiology","Cardiology",IF(TRIM(LOWER(F3079))="Cardiology","Cardiology",IF(TRIM(LOWER(F3079))="Peads","Pediatrics",IF(TRIM(LOWER(F3079))="Pediatrics","Pediatrics",IF(TRIM(LOWER(F3079))="orthopedics","Orthopedics",IF(TRIM(LOWER(F3079))="Neurology","Neurology",IF(TRIM(LOWER(F3079))="Oncology","Oncology")))))))))))</f>
        <v>Orthopedics</v>
      </c>
      <c r="P3079" s="3" t="str">
        <f t="shared" si="288"/>
        <v>Self</v>
      </c>
      <c r="Q3079" s="5">
        <f t="shared" si="289"/>
        <v>14</v>
      </c>
      <c r="R3079" s="1">
        <f t="shared" si="290"/>
        <v>295163.06</v>
      </c>
      <c r="S3079" s="1">
        <f t="shared" si="291"/>
        <v>1</v>
      </c>
      <c r="T3079" s="1" t="str">
        <f t="shared" si="292"/>
        <v>0-17</v>
      </c>
      <c r="U3079" s="1" t="str">
        <f t="shared" si="293"/>
        <v>No</v>
      </c>
    </row>
    <row r="3080" spans="1:21">
      <c r="A3080" s="1">
        <v>3079</v>
      </c>
      <c r="B3080" s="1">
        <v>27</v>
      </c>
      <c r="C3080" s="1" t="s">
        <v>34</v>
      </c>
      <c r="D3080" s="2">
        <v>45294</v>
      </c>
      <c r="E3080" s="2">
        <v>45301</v>
      </c>
      <c r="F3080" s="1" t="s">
        <v>50</v>
      </c>
      <c r="G3080" s="1" t="s">
        <v>14</v>
      </c>
      <c r="H3080" s="1" t="s">
        <v>39</v>
      </c>
      <c r="I3080" s="1">
        <v>112541.97</v>
      </c>
      <c r="J3080" s="1" t="s">
        <v>42</v>
      </c>
      <c r="K3080" s="1" t="s">
        <v>16</v>
      </c>
      <c r="N3080" s="3" t="str">
        <f>IF(LEFT(LOWER(C3080),1)="m","Male",IF(LEFT(LOWER(C3080),1)="f","Female","Unknown"))</f>
        <v>Male</v>
      </c>
      <c r="O3080" s="4" t="str">
        <f>IF(TRIM(LOWER(F3080))="neuro","Neurology",IF(TRIM(LOWER(F3080))="Neurology","Neurology",IF(TRIM(LOWER(F3080))="general ward","General",IF(TRIM(LOWER(F3080))="general","General",IF(TRIM(LOWER(F3080))="cardiology","Cardiology",IF(TRIM(LOWER(F3080))="Cardiology","Cardiology",IF(TRIM(LOWER(F3080))="Peads","Pediatrics",IF(TRIM(LOWER(F3080))="Pediatrics","Pediatrics",IF(TRIM(LOWER(F3080))="orthopedics","Orthopedics",IF(TRIM(LOWER(F3080))="Neurology","Neurology",IF(TRIM(LOWER(F3080))="Oncology","Oncology")))))))))))</f>
        <v>Cardiology</v>
      </c>
      <c r="P3080" s="3" t="str">
        <f t="shared" si="288"/>
        <v>Private</v>
      </c>
      <c r="Q3080" s="5">
        <f t="shared" si="289"/>
        <v>7</v>
      </c>
      <c r="R3080" s="1">
        <f t="shared" si="290"/>
        <v>112541.97</v>
      </c>
      <c r="S3080" s="1">
        <f t="shared" si="291"/>
        <v>1</v>
      </c>
      <c r="T3080" s="1" t="str">
        <f t="shared" si="292"/>
        <v>18-35</v>
      </c>
      <c r="U3080" s="1" t="str">
        <f t="shared" si="293"/>
        <v>No</v>
      </c>
    </row>
    <row r="3081" spans="1:21">
      <c r="A3081" s="1">
        <v>3080</v>
      </c>
      <c r="B3081" s="1">
        <v>90</v>
      </c>
      <c r="C3081" s="1" t="s">
        <v>44</v>
      </c>
      <c r="D3081" s="2">
        <v>45414</v>
      </c>
      <c r="E3081" s="2">
        <v>45427</v>
      </c>
      <c r="F3081" s="1" t="s">
        <v>43</v>
      </c>
      <c r="G3081" s="1" t="s">
        <v>14</v>
      </c>
      <c r="H3081" s="1" t="s">
        <v>48</v>
      </c>
      <c r="I3081" s="1">
        <v>-17475.87</v>
      </c>
      <c r="J3081" s="1" t="s">
        <v>38</v>
      </c>
      <c r="K3081" s="1" t="s">
        <v>25</v>
      </c>
      <c r="N3081" s="3" t="str">
        <f>IF(LEFT(LOWER(C3081),1)="m","Male",IF(LEFT(LOWER(C3081),1)="f","Female","Unknown"))</f>
        <v>Female</v>
      </c>
      <c r="O3081" s="4" t="str">
        <f>IF(TRIM(LOWER(F3081))="neuro","Neurology",IF(TRIM(LOWER(F3081))="Neurology","Neurology",IF(TRIM(LOWER(F3081))="general ward","General",IF(TRIM(LOWER(F3081))="general","General",IF(TRIM(LOWER(F3081))="cardiology","Cardiology",IF(TRIM(LOWER(F3081))="Cardiology","Cardiology",IF(TRIM(LOWER(F3081))="Peads","Pediatrics",IF(TRIM(LOWER(F3081))="Pediatrics","Pediatrics",IF(TRIM(LOWER(F3081))="orthopedics","Orthopedics",IF(TRIM(LOWER(F3081))="Neurology","Neurology",IF(TRIM(LOWER(F3081))="Oncology","Oncology")))))))))))</f>
        <v>Orthopedics</v>
      </c>
      <c r="P3081" s="3" t="str">
        <f t="shared" si="288"/>
        <v>Private</v>
      </c>
      <c r="Q3081" s="5">
        <f t="shared" si="289"/>
        <v>13</v>
      </c>
      <c r="R3081" s="1" t="str">
        <f t="shared" si="290"/>
        <v/>
      </c>
      <c r="S3081" s="1">
        <f t="shared" si="291"/>
        <v>1</v>
      </c>
      <c r="T3081" s="1" t="str">
        <f t="shared" si="292"/>
        <v>66+</v>
      </c>
      <c r="U3081" s="1" t="str">
        <f t="shared" si="293"/>
        <v>No</v>
      </c>
    </row>
    <row r="3082" spans="1:21">
      <c r="A3082" s="1">
        <v>3081</v>
      </c>
      <c r="B3082" s="1">
        <v>46</v>
      </c>
      <c r="C3082" s="1" t="s">
        <v>12</v>
      </c>
      <c r="D3082" s="2">
        <v>45550</v>
      </c>
      <c r="E3082" s="2">
        <v>45552</v>
      </c>
      <c r="F3082" s="1" t="s">
        <v>21</v>
      </c>
      <c r="G3082" s="1" t="s">
        <v>22</v>
      </c>
      <c r="H3082" s="1" t="s">
        <v>47</v>
      </c>
      <c r="I3082" s="1">
        <v>235272</v>
      </c>
      <c r="J3082" s="1" t="s">
        <v>25</v>
      </c>
      <c r="K3082" s="1" t="s">
        <v>16</v>
      </c>
      <c r="N3082" s="3" t="str">
        <f>IF(LEFT(LOWER(C3082),1)="m","Male",IF(LEFT(LOWER(C3082),1)="f","Female","Unknown"))</f>
        <v>Unknown</v>
      </c>
      <c r="O3082" s="4" t="str">
        <f>IF(TRIM(LOWER(F3082))="neuro","Neurology",IF(TRIM(LOWER(F3082))="Neurology","Neurology",IF(TRIM(LOWER(F3082))="general ward","General",IF(TRIM(LOWER(F3082))="general","General",IF(TRIM(LOWER(F3082))="cardiology","Cardiology",IF(TRIM(LOWER(F3082))="Cardiology","Cardiology",IF(TRIM(LOWER(F3082))="Peads","Pediatrics",IF(TRIM(LOWER(F3082))="Pediatrics","Pediatrics",IF(TRIM(LOWER(F3082))="orthopedics","Orthopedics",IF(TRIM(LOWER(F3082))="Neurology","Neurology",IF(TRIM(LOWER(F3082))="Oncology","Oncology")))))))))))</f>
        <v>General</v>
      </c>
      <c r="P3082" s="3" t="str">
        <f t="shared" si="288"/>
        <v>Government</v>
      </c>
      <c r="Q3082" s="5">
        <f t="shared" si="289"/>
        <v>2</v>
      </c>
      <c r="R3082" s="1">
        <f t="shared" si="290"/>
        <v>235272</v>
      </c>
      <c r="S3082" s="1">
        <f t="shared" si="291"/>
        <v>1</v>
      </c>
      <c r="T3082" s="1" t="str">
        <f t="shared" si="292"/>
        <v>36-50</v>
      </c>
      <c r="U3082" s="1" t="str">
        <f t="shared" si="293"/>
        <v>Yes</v>
      </c>
    </row>
    <row r="3083" spans="1:21">
      <c r="A3083" s="1">
        <v>3082</v>
      </c>
      <c r="B3083" s="1">
        <v>4</v>
      </c>
      <c r="C3083" s="1" t="s">
        <v>34</v>
      </c>
      <c r="D3083" s="2">
        <v>45061</v>
      </c>
      <c r="E3083" s="2">
        <v>45069</v>
      </c>
      <c r="F3083" s="1" t="s">
        <v>28</v>
      </c>
      <c r="G3083" s="1" t="s">
        <v>33</v>
      </c>
      <c r="H3083" s="1" t="s">
        <v>37</v>
      </c>
      <c r="I3083" s="1">
        <v>54725.33</v>
      </c>
      <c r="J3083" s="1" t="s">
        <v>42</v>
      </c>
      <c r="K3083" s="1" t="s">
        <v>16</v>
      </c>
      <c r="N3083" s="3" t="str">
        <f>IF(LEFT(LOWER(C3083),1)="m","Male",IF(LEFT(LOWER(C3083),1)="f","Female","Unknown"))</f>
        <v>Male</v>
      </c>
      <c r="O3083" s="4" t="str">
        <f>IF(TRIM(LOWER(F3083))="neuro","Neurology",IF(TRIM(LOWER(F3083))="Neurology","Neurology",IF(TRIM(LOWER(F3083))="general ward","General",IF(TRIM(LOWER(F3083))="general","General",IF(TRIM(LOWER(F3083))="cardiology","Cardiology",IF(TRIM(LOWER(F3083))="Cardiology","Cardiology",IF(TRIM(LOWER(F3083))="Peads","Pediatrics",IF(TRIM(LOWER(F3083))="Pediatrics","Pediatrics",IF(TRIM(LOWER(F3083))="orthopedics","Orthopedics",IF(TRIM(LOWER(F3083))="Neurology","Neurology",IF(TRIM(LOWER(F3083))="Oncology","Oncology")))))))))))</f>
        <v>Orthopedics</v>
      </c>
      <c r="P3083" s="3" t="str">
        <f t="shared" si="288"/>
        <v>Self</v>
      </c>
      <c r="Q3083" s="5">
        <f t="shared" si="289"/>
        <v>8</v>
      </c>
      <c r="R3083" s="1">
        <f t="shared" si="290"/>
        <v>54725.33</v>
      </c>
      <c r="S3083" s="1">
        <f t="shared" si="291"/>
        <v>1</v>
      </c>
      <c r="T3083" s="1" t="str">
        <f t="shared" si="292"/>
        <v>0-17</v>
      </c>
      <c r="U3083" s="1" t="str">
        <f t="shared" si="293"/>
        <v>No</v>
      </c>
    </row>
    <row r="3084" spans="1:21">
      <c r="A3084" s="1">
        <v>3083</v>
      </c>
      <c r="B3084" s="1">
        <v>94</v>
      </c>
      <c r="C3084" s="1" t="s">
        <v>29</v>
      </c>
      <c r="D3084" s="2">
        <v>45061</v>
      </c>
      <c r="E3084" s="2">
        <v>45072</v>
      </c>
      <c r="F3084" s="1" t="s">
        <v>49</v>
      </c>
      <c r="G3084" s="1" t="s">
        <v>22</v>
      </c>
      <c r="I3084" s="1">
        <v>168328.76</v>
      </c>
      <c r="J3084" s="1" t="s">
        <v>24</v>
      </c>
      <c r="K3084" s="1" t="s">
        <v>42</v>
      </c>
      <c r="N3084" s="3" t="str">
        <f>IF(LEFT(LOWER(C3084),1)="m","Male",IF(LEFT(LOWER(C3084),1)="f","Female","Unknown"))</f>
        <v>Female</v>
      </c>
      <c r="O3084" s="4" t="str">
        <f>IF(TRIM(LOWER(F3084))="neuro","Neurology",IF(TRIM(LOWER(F3084))="Neurology","Neurology",IF(TRIM(LOWER(F3084))="general ward","General",IF(TRIM(LOWER(F3084))="general","General",IF(TRIM(LOWER(F3084))="cardiology","Cardiology",IF(TRIM(LOWER(F3084))="Cardiology","Cardiology",IF(TRIM(LOWER(F3084))="Peads","Pediatrics",IF(TRIM(LOWER(F3084))="Pediatrics","Pediatrics",IF(TRIM(LOWER(F3084))="orthopedics","Orthopedics",IF(TRIM(LOWER(F3084))="Neurology","Neurology",IF(TRIM(LOWER(F3084))="Oncology","Oncology")))))))))))</f>
        <v>Oncology</v>
      </c>
      <c r="P3084" s="3" t="str">
        <f t="shared" si="288"/>
        <v>Government</v>
      </c>
      <c r="Q3084" s="5">
        <f t="shared" si="289"/>
        <v>11</v>
      </c>
      <c r="R3084" s="1">
        <f t="shared" si="290"/>
        <v>168328.76</v>
      </c>
      <c r="S3084" s="1">
        <f t="shared" si="291"/>
        <v>0</v>
      </c>
      <c r="T3084" s="1" t="str">
        <f t="shared" si="292"/>
        <v>66+</v>
      </c>
      <c r="U3084" s="1" t="str">
        <f t="shared" si="293"/>
        <v>No</v>
      </c>
    </row>
    <row r="3085" spans="1:21">
      <c r="A3085" s="1">
        <v>3084</v>
      </c>
      <c r="B3085" s="1">
        <v>1</v>
      </c>
      <c r="C3085" s="1" t="s">
        <v>29</v>
      </c>
      <c r="D3085" s="2">
        <v>45544</v>
      </c>
      <c r="E3085" s="2">
        <v>45548</v>
      </c>
      <c r="F3085" s="1" t="s">
        <v>52</v>
      </c>
      <c r="G3085" s="1" t="s">
        <v>36</v>
      </c>
      <c r="H3085" s="1" t="s">
        <v>39</v>
      </c>
      <c r="I3085" s="1">
        <v>112327.75</v>
      </c>
      <c r="J3085" s="1" t="s">
        <v>24</v>
      </c>
      <c r="K3085" s="1" t="s">
        <v>42</v>
      </c>
      <c r="N3085" s="3" t="str">
        <f>IF(LEFT(LOWER(C3085),1)="m","Male",IF(LEFT(LOWER(C3085),1)="f","Female","Unknown"))</f>
        <v>Female</v>
      </c>
      <c r="O3085" s="4" t="str">
        <f>IF(TRIM(LOWER(F3085))="neuro","Neurology",IF(TRIM(LOWER(F3085))="Neurology","Neurology",IF(TRIM(LOWER(F3085))="general ward","General",IF(TRIM(LOWER(F3085))="general","General",IF(TRIM(LOWER(F3085))="cardiology","Cardiology",IF(TRIM(LOWER(F3085))="Cardiology","Cardiology",IF(TRIM(LOWER(F3085))="Peads","Pediatrics",IF(TRIM(LOWER(F3085))="Pediatrics","Pediatrics",IF(TRIM(LOWER(F3085))="orthopedics","Orthopedics",IF(TRIM(LOWER(F3085))="Neurology","Neurology",IF(TRIM(LOWER(F3085))="Oncology","Oncology")))))))))))</f>
        <v>Oncology</v>
      </c>
      <c r="P3085" s="3" t="str">
        <f t="shared" si="288"/>
        <v>Government</v>
      </c>
      <c r="Q3085" s="5">
        <f t="shared" si="289"/>
        <v>4</v>
      </c>
      <c r="R3085" s="1">
        <f t="shared" si="290"/>
        <v>112327.75</v>
      </c>
      <c r="S3085" s="1">
        <f t="shared" si="291"/>
        <v>0</v>
      </c>
      <c r="T3085" s="1" t="str">
        <f t="shared" si="292"/>
        <v>0-17</v>
      </c>
      <c r="U3085" s="1" t="str">
        <f t="shared" si="293"/>
        <v>No</v>
      </c>
    </row>
    <row r="3086" spans="1:21">
      <c r="A3086" s="1">
        <v>3085</v>
      </c>
      <c r="B3086" s="1">
        <v>27</v>
      </c>
      <c r="C3086" s="1" t="s">
        <v>26</v>
      </c>
      <c r="D3086" s="2">
        <v>45571</v>
      </c>
      <c r="E3086" s="2">
        <v>45586</v>
      </c>
      <c r="F3086" s="1" t="s">
        <v>21</v>
      </c>
      <c r="G3086" s="1" t="s">
        <v>31</v>
      </c>
      <c r="H3086" s="1" t="s">
        <v>23</v>
      </c>
      <c r="I3086" s="1">
        <v>340218.67</v>
      </c>
      <c r="J3086" s="1" t="s">
        <v>17</v>
      </c>
      <c r="K3086" s="1" t="s">
        <v>16</v>
      </c>
      <c r="N3086" s="3" t="str">
        <f>IF(LEFT(LOWER(C3086),1)="m","Male",IF(LEFT(LOWER(C3086),1)="f","Female","Unknown"))</f>
        <v>Female</v>
      </c>
      <c r="O3086" s="4" t="str">
        <f>IF(TRIM(LOWER(F3086))="neuro","Neurology",IF(TRIM(LOWER(F3086))="Neurology","Neurology",IF(TRIM(LOWER(F3086))="general ward","General",IF(TRIM(LOWER(F3086))="general","General",IF(TRIM(LOWER(F3086))="cardiology","Cardiology",IF(TRIM(LOWER(F3086))="Cardiology","Cardiology",IF(TRIM(LOWER(F3086))="Peads","Pediatrics",IF(TRIM(LOWER(F3086))="Pediatrics","Pediatrics",IF(TRIM(LOWER(F3086))="orthopedics","Orthopedics",IF(TRIM(LOWER(F3086))="Neurology","Neurology",IF(TRIM(LOWER(F3086))="Oncology","Oncology")))))))))))</f>
        <v>General</v>
      </c>
      <c r="P3086" s="3" t="str">
        <f t="shared" si="288"/>
        <v>Private</v>
      </c>
      <c r="Q3086" s="5">
        <f t="shared" si="289"/>
        <v>15</v>
      </c>
      <c r="R3086" s="1">
        <f t="shared" si="290"/>
        <v>340218.67</v>
      </c>
      <c r="S3086" s="1">
        <f t="shared" si="291"/>
        <v>1</v>
      </c>
      <c r="T3086" s="1" t="str">
        <f t="shared" si="292"/>
        <v>18-35</v>
      </c>
      <c r="U3086" s="1" t="str">
        <f t="shared" si="293"/>
        <v>Yes</v>
      </c>
    </row>
    <row r="3087" spans="1:21">
      <c r="A3087" s="1">
        <v>3086</v>
      </c>
      <c r="B3087" s="1">
        <v>26</v>
      </c>
      <c r="C3087" s="1" t="s">
        <v>29</v>
      </c>
      <c r="D3087" s="2">
        <v>45602</v>
      </c>
      <c r="E3087" s="2">
        <v>45621</v>
      </c>
      <c r="F3087" s="1" t="s">
        <v>43</v>
      </c>
      <c r="G3087" s="1" t="s">
        <v>36</v>
      </c>
      <c r="H3087" s="1" t="s">
        <v>51</v>
      </c>
      <c r="I3087" s="1">
        <v>263531.7</v>
      </c>
      <c r="J3087" s="1" t="s">
        <v>17</v>
      </c>
      <c r="K3087" s="1" t="s">
        <v>20</v>
      </c>
      <c r="N3087" s="3" t="str">
        <f>IF(LEFT(LOWER(C3087),1)="m","Male",IF(LEFT(LOWER(C3087),1)="f","Female","Unknown"))</f>
        <v>Female</v>
      </c>
      <c r="O3087" s="4" t="str">
        <f>IF(TRIM(LOWER(F3087))="neuro","Neurology",IF(TRIM(LOWER(F3087))="Neurology","Neurology",IF(TRIM(LOWER(F3087))="general ward","General",IF(TRIM(LOWER(F3087))="general","General",IF(TRIM(LOWER(F3087))="cardiology","Cardiology",IF(TRIM(LOWER(F3087))="Cardiology","Cardiology",IF(TRIM(LOWER(F3087))="Peads","Pediatrics",IF(TRIM(LOWER(F3087))="Pediatrics","Pediatrics",IF(TRIM(LOWER(F3087))="orthopedics","Orthopedics",IF(TRIM(LOWER(F3087))="Neurology","Neurology",IF(TRIM(LOWER(F3087))="Oncology","Oncology")))))))))))</f>
        <v>Orthopedics</v>
      </c>
      <c r="P3087" s="3" t="str">
        <f t="shared" si="288"/>
        <v>Government</v>
      </c>
      <c r="Q3087" s="5">
        <f t="shared" si="289"/>
        <v>19</v>
      </c>
      <c r="R3087" s="1">
        <f t="shared" si="290"/>
        <v>263531.7</v>
      </c>
      <c r="S3087" s="1">
        <f t="shared" si="291"/>
        <v>0</v>
      </c>
      <c r="T3087" s="1" t="str">
        <f t="shared" si="292"/>
        <v>18-35</v>
      </c>
      <c r="U3087" s="1" t="str">
        <f t="shared" si="293"/>
        <v>Yes</v>
      </c>
    </row>
    <row r="3088" spans="1:21">
      <c r="A3088" s="1">
        <v>3087</v>
      </c>
      <c r="C3088" s="1" t="s">
        <v>27</v>
      </c>
      <c r="D3088" s="2">
        <v>45416</v>
      </c>
      <c r="E3088" s="2">
        <v>45427</v>
      </c>
      <c r="F3088" s="1" t="s">
        <v>52</v>
      </c>
      <c r="G3088" s="1" t="s">
        <v>14</v>
      </c>
      <c r="I3088" s="1">
        <v>41568.6</v>
      </c>
      <c r="J3088" s="1" t="s">
        <v>38</v>
      </c>
      <c r="K3088" s="1" t="s">
        <v>20</v>
      </c>
      <c r="N3088" s="3" t="str">
        <f>IF(LEFT(LOWER(C3088),1)="m","Male",IF(LEFT(LOWER(C3088),1)="f","Female","Unknown"))</f>
        <v>Male</v>
      </c>
      <c r="O3088" s="4" t="str">
        <f>IF(TRIM(LOWER(F3088))="neuro","Neurology",IF(TRIM(LOWER(F3088))="Neurology","Neurology",IF(TRIM(LOWER(F3088))="general ward","General",IF(TRIM(LOWER(F3088))="general","General",IF(TRIM(LOWER(F3088))="cardiology","Cardiology",IF(TRIM(LOWER(F3088))="Cardiology","Cardiology",IF(TRIM(LOWER(F3088))="Peads","Pediatrics",IF(TRIM(LOWER(F3088))="Pediatrics","Pediatrics",IF(TRIM(LOWER(F3088))="orthopedics","Orthopedics",IF(TRIM(LOWER(F3088))="Neurology","Neurology",IF(TRIM(LOWER(F3088))="Oncology","Oncology")))))))))))</f>
        <v>Oncology</v>
      </c>
      <c r="P3088" s="3" t="str">
        <f t="shared" si="288"/>
        <v>Private</v>
      </c>
      <c r="Q3088" s="5">
        <f t="shared" si="289"/>
        <v>11</v>
      </c>
      <c r="R3088" s="1">
        <f t="shared" si="290"/>
        <v>41568.6</v>
      </c>
      <c r="S3088" s="1">
        <f t="shared" si="291"/>
        <v>0</v>
      </c>
      <c r="T3088" s="1" t="str">
        <f t="shared" si="292"/>
        <v>0-17</v>
      </c>
      <c r="U3088" s="1" t="str">
        <f t="shared" si="293"/>
        <v>No</v>
      </c>
    </row>
    <row r="3089" spans="1:21">
      <c r="A3089" s="1">
        <v>3088</v>
      </c>
      <c r="B3089" s="1">
        <v>21</v>
      </c>
      <c r="C3089" s="1" t="s">
        <v>18</v>
      </c>
      <c r="D3089" s="2">
        <v>45363</v>
      </c>
      <c r="E3089" s="2">
        <v>45381</v>
      </c>
      <c r="F3089" s="1" t="s">
        <v>28</v>
      </c>
      <c r="G3089" s="1" t="s">
        <v>41</v>
      </c>
      <c r="H3089" s="1" t="s">
        <v>32</v>
      </c>
      <c r="I3089" s="1">
        <v>262546.14</v>
      </c>
      <c r="K3089" s="1" t="s">
        <v>20</v>
      </c>
      <c r="N3089" s="3" t="str">
        <f>IF(LEFT(LOWER(C3089),1)="m","Male",IF(LEFT(LOWER(C3089),1)="f","Female","Unknown"))</f>
        <v>Male</v>
      </c>
      <c r="O3089" s="4" t="str">
        <f>IF(TRIM(LOWER(F3089))="neuro","Neurology",IF(TRIM(LOWER(F3089))="Neurology","Neurology",IF(TRIM(LOWER(F3089))="general ward","General",IF(TRIM(LOWER(F3089))="general","General",IF(TRIM(LOWER(F3089))="cardiology","Cardiology",IF(TRIM(LOWER(F3089))="Cardiology","Cardiology",IF(TRIM(LOWER(F3089))="Peads","Pediatrics",IF(TRIM(LOWER(F3089))="Pediatrics","Pediatrics",IF(TRIM(LOWER(F3089))="orthopedics","Orthopedics",IF(TRIM(LOWER(F3089))="Neurology","Neurology",IF(TRIM(LOWER(F3089))="Oncology","Oncology")))))))))))</f>
        <v>Orthopedics</v>
      </c>
      <c r="P3089" s="3" t="str">
        <f t="shared" si="288"/>
        <v>Unknown</v>
      </c>
      <c r="Q3089" s="5">
        <f t="shared" si="289"/>
        <v>18</v>
      </c>
      <c r="R3089" s="1">
        <f t="shared" si="290"/>
        <v>262546.14</v>
      </c>
      <c r="S3089" s="1">
        <f t="shared" si="291"/>
        <v>0</v>
      </c>
      <c r="T3089" s="1" t="str">
        <f t="shared" si="292"/>
        <v>18-35</v>
      </c>
      <c r="U3089" s="1" t="str">
        <f t="shared" si="293"/>
        <v>Unknown</v>
      </c>
    </row>
    <row r="3090" spans="1:21">
      <c r="A3090" s="1">
        <v>3089</v>
      </c>
      <c r="B3090" s="1">
        <v>80</v>
      </c>
      <c r="C3090" s="1" t="s">
        <v>27</v>
      </c>
      <c r="D3090" s="2">
        <v>45504</v>
      </c>
      <c r="E3090" s="2">
        <v>45520</v>
      </c>
      <c r="F3090" s="1" t="s">
        <v>52</v>
      </c>
      <c r="G3090" s="1" t="s">
        <v>33</v>
      </c>
      <c r="H3090" s="1" t="s">
        <v>23</v>
      </c>
      <c r="I3090" s="1">
        <v>89281.48</v>
      </c>
      <c r="J3090" s="1" t="s">
        <v>42</v>
      </c>
      <c r="K3090" s="1" t="s">
        <v>25</v>
      </c>
      <c r="N3090" s="3" t="str">
        <f>IF(LEFT(LOWER(C3090),1)="m","Male",IF(LEFT(LOWER(C3090),1)="f","Female","Unknown"))</f>
        <v>Male</v>
      </c>
      <c r="O3090" s="4" t="str">
        <f>IF(TRIM(LOWER(F3090))="neuro","Neurology",IF(TRIM(LOWER(F3090))="Neurology","Neurology",IF(TRIM(LOWER(F3090))="general ward","General",IF(TRIM(LOWER(F3090))="general","General",IF(TRIM(LOWER(F3090))="cardiology","Cardiology",IF(TRIM(LOWER(F3090))="Cardiology","Cardiology",IF(TRIM(LOWER(F3090))="Peads","Pediatrics",IF(TRIM(LOWER(F3090))="Pediatrics","Pediatrics",IF(TRIM(LOWER(F3090))="orthopedics","Orthopedics",IF(TRIM(LOWER(F3090))="Neurology","Neurology",IF(TRIM(LOWER(F3090))="Oncology","Oncology")))))))))))</f>
        <v>Oncology</v>
      </c>
      <c r="P3090" s="3" t="str">
        <f t="shared" si="288"/>
        <v>Self</v>
      </c>
      <c r="Q3090" s="5">
        <f t="shared" si="289"/>
        <v>16</v>
      </c>
      <c r="R3090" s="1">
        <f t="shared" si="290"/>
        <v>89281.48</v>
      </c>
      <c r="S3090" s="1">
        <f t="shared" si="291"/>
        <v>1</v>
      </c>
      <c r="T3090" s="1" t="str">
        <f t="shared" si="292"/>
        <v>66+</v>
      </c>
      <c r="U3090" s="1" t="str">
        <f t="shared" si="293"/>
        <v>No</v>
      </c>
    </row>
    <row r="3091" spans="1:21">
      <c r="A3091" s="1">
        <v>3090</v>
      </c>
      <c r="B3091" s="1">
        <v>10</v>
      </c>
      <c r="C3091" s="1" t="s">
        <v>26</v>
      </c>
      <c r="D3091" s="2">
        <v>44991</v>
      </c>
      <c r="E3091" s="2">
        <v>44998</v>
      </c>
      <c r="F3091" s="1" t="s">
        <v>35</v>
      </c>
      <c r="G3091" s="1" t="s">
        <v>41</v>
      </c>
      <c r="H3091" s="1" t="s">
        <v>37</v>
      </c>
      <c r="I3091" s="1">
        <v>95362.44</v>
      </c>
      <c r="J3091" s="1" t="s">
        <v>16</v>
      </c>
      <c r="K3091" s="1" t="s">
        <v>25</v>
      </c>
      <c r="N3091" s="3" t="str">
        <f>IF(LEFT(LOWER(C3091),1)="m","Male",IF(LEFT(LOWER(C3091),1)="f","Female","Unknown"))</f>
        <v>Female</v>
      </c>
      <c r="O3091" s="4" t="str">
        <f>IF(TRIM(LOWER(F3091))="neuro","Neurology",IF(TRIM(LOWER(F3091))="Neurology","Neurology",IF(TRIM(LOWER(F3091))="general ward","General",IF(TRIM(LOWER(F3091))="general","General",IF(TRIM(LOWER(F3091))="cardiology","Cardiology",IF(TRIM(LOWER(F3091))="Cardiology","Cardiology",IF(TRIM(LOWER(F3091))="Peads","Pediatrics",IF(TRIM(LOWER(F3091))="Pediatrics","Pediatrics",IF(TRIM(LOWER(F3091))="orthopedics","Orthopedics",IF(TRIM(LOWER(F3091))="Neurology","Neurology",IF(TRIM(LOWER(F3091))="Oncology","Oncology")))))))))))</f>
        <v>Cardiology</v>
      </c>
      <c r="P3091" s="3" t="str">
        <f t="shared" si="288"/>
        <v>Unknown</v>
      </c>
      <c r="Q3091" s="5">
        <f t="shared" si="289"/>
        <v>7</v>
      </c>
      <c r="R3091" s="1">
        <f t="shared" si="290"/>
        <v>95362.44</v>
      </c>
      <c r="S3091" s="1">
        <f t="shared" si="291"/>
        <v>1</v>
      </c>
      <c r="T3091" s="1" t="str">
        <f t="shared" si="292"/>
        <v>0-17</v>
      </c>
      <c r="U3091" s="1" t="str">
        <f t="shared" si="293"/>
        <v>Yes</v>
      </c>
    </row>
    <row r="3092" spans="1:21">
      <c r="A3092" s="1">
        <v>3091</v>
      </c>
      <c r="B3092" s="1">
        <v>16</v>
      </c>
      <c r="C3092" s="1" t="s">
        <v>34</v>
      </c>
      <c r="D3092" s="2">
        <v>45381</v>
      </c>
      <c r="E3092" s="2">
        <v>45388</v>
      </c>
      <c r="F3092" s="1" t="s">
        <v>30</v>
      </c>
      <c r="G3092" s="1" t="s">
        <v>46</v>
      </c>
      <c r="H3092" s="1" t="s">
        <v>37</v>
      </c>
      <c r="I3092" s="1">
        <v>170869.57</v>
      </c>
      <c r="J3092" s="1" t="s">
        <v>42</v>
      </c>
      <c r="K3092" s="1" t="s">
        <v>17</v>
      </c>
      <c r="N3092" s="3" t="str">
        <f>IF(LEFT(LOWER(C3092),1)="m","Male",IF(LEFT(LOWER(C3092),1)="f","Female","Unknown"))</f>
        <v>Male</v>
      </c>
      <c r="O3092" s="4" t="str">
        <f>IF(TRIM(LOWER(F3092))="neuro","Neurology",IF(TRIM(LOWER(F3092))="Neurology","Neurology",IF(TRIM(LOWER(F3092))="general ward","General",IF(TRIM(LOWER(F3092))="general","General",IF(TRIM(LOWER(F3092))="cardiology","Cardiology",IF(TRIM(LOWER(F3092))="Cardiology","Cardiology",IF(TRIM(LOWER(F3092))="Peads","Pediatrics",IF(TRIM(LOWER(F3092))="Pediatrics","Pediatrics",IF(TRIM(LOWER(F3092))="orthopedics","Orthopedics",IF(TRIM(LOWER(F3092))="Neurology","Neurology",IF(TRIM(LOWER(F3092))="Oncology","Oncology")))))))))))</f>
        <v>Pediatrics</v>
      </c>
      <c r="P3092" s="3" t="str">
        <f t="shared" si="288"/>
        <v>Self</v>
      </c>
      <c r="Q3092" s="5">
        <f t="shared" si="289"/>
        <v>7</v>
      </c>
      <c r="R3092" s="1">
        <f t="shared" si="290"/>
        <v>170869.57</v>
      </c>
      <c r="S3092" s="1">
        <f t="shared" si="291"/>
        <v>1</v>
      </c>
      <c r="T3092" s="1" t="str">
        <f t="shared" si="292"/>
        <v>0-17</v>
      </c>
      <c r="U3092" s="1" t="str">
        <f t="shared" si="293"/>
        <v>No</v>
      </c>
    </row>
    <row r="3093" spans="1:21">
      <c r="A3093" s="1">
        <v>3092</v>
      </c>
      <c r="B3093" s="1">
        <v>16</v>
      </c>
      <c r="C3093" s="1" t="s">
        <v>27</v>
      </c>
      <c r="D3093" s="2">
        <v>44977</v>
      </c>
      <c r="E3093" s="2">
        <v>44981</v>
      </c>
      <c r="F3093" s="1" t="s">
        <v>19</v>
      </c>
      <c r="G3093" s="1" t="s">
        <v>46</v>
      </c>
      <c r="I3093" s="1">
        <v>106773.16</v>
      </c>
      <c r="J3093" s="1" t="s">
        <v>16</v>
      </c>
      <c r="K3093" s="1" t="s">
        <v>20</v>
      </c>
      <c r="N3093" s="3" t="str">
        <f>IF(LEFT(LOWER(C3093),1)="m","Male",IF(LEFT(LOWER(C3093),1)="f","Female","Unknown"))</f>
        <v>Male</v>
      </c>
      <c r="O3093" s="4" t="str">
        <f>IF(TRIM(LOWER(F3093))="neuro","Neurology",IF(TRIM(LOWER(F3093))="Neurology","Neurology",IF(TRIM(LOWER(F3093))="general ward","General",IF(TRIM(LOWER(F3093))="general","General",IF(TRIM(LOWER(F3093))="cardiology","Cardiology",IF(TRIM(LOWER(F3093))="Cardiology","Cardiology",IF(TRIM(LOWER(F3093))="Peads","Pediatrics",IF(TRIM(LOWER(F3093))="Pediatrics","Pediatrics",IF(TRIM(LOWER(F3093))="orthopedics","Orthopedics",IF(TRIM(LOWER(F3093))="Neurology","Neurology",IF(TRIM(LOWER(F3093))="Oncology","Oncology")))))))))))</f>
        <v>General</v>
      </c>
      <c r="P3093" s="3" t="str">
        <f t="shared" si="288"/>
        <v>Self</v>
      </c>
      <c r="Q3093" s="5">
        <f t="shared" si="289"/>
        <v>4</v>
      </c>
      <c r="R3093" s="1">
        <f t="shared" si="290"/>
        <v>106773.16</v>
      </c>
      <c r="S3093" s="1">
        <f t="shared" si="291"/>
        <v>0</v>
      </c>
      <c r="T3093" s="1" t="str">
        <f t="shared" si="292"/>
        <v>0-17</v>
      </c>
      <c r="U3093" s="1" t="str">
        <f t="shared" si="293"/>
        <v>Yes</v>
      </c>
    </row>
    <row r="3094" spans="1:21">
      <c r="A3094" s="1">
        <v>3093</v>
      </c>
      <c r="B3094" s="1">
        <v>48</v>
      </c>
      <c r="C3094" s="1" t="s">
        <v>27</v>
      </c>
      <c r="D3094" s="2">
        <v>45290</v>
      </c>
      <c r="E3094" s="2">
        <v>45299</v>
      </c>
      <c r="F3094" s="1" t="s">
        <v>30</v>
      </c>
      <c r="G3094" s="1" t="s">
        <v>14</v>
      </c>
      <c r="H3094" s="1" t="s">
        <v>51</v>
      </c>
      <c r="I3094" s="1">
        <v>224640.11</v>
      </c>
      <c r="J3094" s="1" t="s">
        <v>38</v>
      </c>
      <c r="K3094" s="1" t="s">
        <v>16</v>
      </c>
      <c r="N3094" s="3" t="str">
        <f>IF(LEFT(LOWER(C3094),1)="m","Male",IF(LEFT(LOWER(C3094),1)="f","Female","Unknown"))</f>
        <v>Male</v>
      </c>
      <c r="O3094" s="4" t="str">
        <f>IF(TRIM(LOWER(F3094))="neuro","Neurology",IF(TRIM(LOWER(F3094))="Neurology","Neurology",IF(TRIM(LOWER(F3094))="general ward","General",IF(TRIM(LOWER(F3094))="general","General",IF(TRIM(LOWER(F3094))="cardiology","Cardiology",IF(TRIM(LOWER(F3094))="Cardiology","Cardiology",IF(TRIM(LOWER(F3094))="Peads","Pediatrics",IF(TRIM(LOWER(F3094))="Pediatrics","Pediatrics",IF(TRIM(LOWER(F3094))="orthopedics","Orthopedics",IF(TRIM(LOWER(F3094))="Neurology","Neurology",IF(TRIM(LOWER(F3094))="Oncology","Oncology")))))))))))</f>
        <v>Pediatrics</v>
      </c>
      <c r="P3094" s="3" t="str">
        <f t="shared" si="288"/>
        <v>Private</v>
      </c>
      <c r="Q3094" s="5">
        <f t="shared" si="289"/>
        <v>9</v>
      </c>
      <c r="R3094" s="1">
        <f t="shared" si="290"/>
        <v>224640.11</v>
      </c>
      <c r="S3094" s="1">
        <f t="shared" si="291"/>
        <v>1</v>
      </c>
      <c r="T3094" s="1" t="str">
        <f t="shared" si="292"/>
        <v>36-50</v>
      </c>
      <c r="U3094" s="1" t="str">
        <f t="shared" si="293"/>
        <v>No</v>
      </c>
    </row>
    <row r="3095" spans="1:21">
      <c r="A3095" s="1">
        <v>3094</v>
      </c>
      <c r="B3095" s="1">
        <v>35</v>
      </c>
      <c r="C3095" s="1" t="s">
        <v>29</v>
      </c>
      <c r="D3095" s="2">
        <v>44965</v>
      </c>
      <c r="E3095" s="2">
        <v>44975</v>
      </c>
      <c r="F3095" s="1" t="s">
        <v>40</v>
      </c>
      <c r="G3095" s="1" t="s">
        <v>36</v>
      </c>
      <c r="I3095" s="1">
        <v>238072.79</v>
      </c>
      <c r="J3095" s="1" t="s">
        <v>38</v>
      </c>
      <c r="K3095" s="1" t="s">
        <v>20</v>
      </c>
      <c r="N3095" s="3" t="str">
        <f>IF(LEFT(LOWER(C3095),1)="m","Male",IF(LEFT(LOWER(C3095),1)="f","Female","Unknown"))</f>
        <v>Female</v>
      </c>
      <c r="O3095" s="4" t="str">
        <f>IF(TRIM(LOWER(F3095))="neuro","Neurology",IF(TRIM(LOWER(F3095))="Neurology","Neurology",IF(TRIM(LOWER(F3095))="general ward","General",IF(TRIM(LOWER(F3095))="general","General",IF(TRIM(LOWER(F3095))="cardiology","Cardiology",IF(TRIM(LOWER(F3095))="Cardiology","Cardiology",IF(TRIM(LOWER(F3095))="Peads","Pediatrics",IF(TRIM(LOWER(F3095))="Pediatrics","Pediatrics",IF(TRIM(LOWER(F3095))="orthopedics","Orthopedics",IF(TRIM(LOWER(F3095))="Neurology","Neurology",IF(TRIM(LOWER(F3095))="Oncology","Oncology")))))))))))</f>
        <v>Pediatrics</v>
      </c>
      <c r="P3095" s="3" t="str">
        <f t="shared" si="288"/>
        <v>Government</v>
      </c>
      <c r="Q3095" s="5">
        <f t="shared" si="289"/>
        <v>10</v>
      </c>
      <c r="R3095" s="1">
        <f t="shared" si="290"/>
        <v>238072.79</v>
      </c>
      <c r="S3095" s="1">
        <f t="shared" si="291"/>
        <v>0</v>
      </c>
      <c r="T3095" s="1" t="str">
        <f t="shared" si="292"/>
        <v>18-35</v>
      </c>
      <c r="U3095" s="1" t="str">
        <f t="shared" si="293"/>
        <v>No</v>
      </c>
    </row>
    <row r="3096" spans="1:21">
      <c r="A3096" s="1">
        <v>3095</v>
      </c>
      <c r="B3096" s="1">
        <v>2</v>
      </c>
      <c r="C3096" s="1" t="s">
        <v>12</v>
      </c>
      <c r="D3096" s="2">
        <v>45503</v>
      </c>
      <c r="E3096" s="2">
        <v>45510</v>
      </c>
      <c r="F3096" s="1" t="s">
        <v>45</v>
      </c>
      <c r="G3096" s="1" t="s">
        <v>31</v>
      </c>
      <c r="H3096" s="1" t="s">
        <v>48</v>
      </c>
      <c r="I3096" s="1">
        <v>201415.09</v>
      </c>
      <c r="J3096" s="1" t="s">
        <v>38</v>
      </c>
      <c r="K3096" s="1" t="s">
        <v>17</v>
      </c>
      <c r="N3096" s="3" t="str">
        <f>IF(LEFT(LOWER(C3096),1)="m","Male",IF(LEFT(LOWER(C3096),1)="f","Female","Unknown"))</f>
        <v>Unknown</v>
      </c>
      <c r="O3096" s="4" t="str">
        <f>IF(TRIM(LOWER(F3096))="neuro","Neurology",IF(TRIM(LOWER(F3096))="Neurology","Neurology",IF(TRIM(LOWER(F3096))="general ward","General",IF(TRIM(LOWER(F3096))="general","General",IF(TRIM(LOWER(F3096))="cardiology","Cardiology",IF(TRIM(LOWER(F3096))="Cardiology","Cardiology",IF(TRIM(LOWER(F3096))="Peads","Pediatrics",IF(TRIM(LOWER(F3096))="Pediatrics","Pediatrics",IF(TRIM(LOWER(F3096))="orthopedics","Orthopedics",IF(TRIM(LOWER(F3096))="Neurology","Neurology",IF(TRIM(LOWER(F3096))="Oncology","Oncology")))))))))))</f>
        <v>Neurology</v>
      </c>
      <c r="P3096" s="3" t="str">
        <f t="shared" si="288"/>
        <v>Private</v>
      </c>
      <c r="Q3096" s="5">
        <f t="shared" si="289"/>
        <v>7</v>
      </c>
      <c r="R3096" s="1">
        <f t="shared" si="290"/>
        <v>201415.09</v>
      </c>
      <c r="S3096" s="1">
        <f t="shared" si="291"/>
        <v>1</v>
      </c>
      <c r="T3096" s="1" t="str">
        <f t="shared" si="292"/>
        <v>0-17</v>
      </c>
      <c r="U3096" s="1" t="str">
        <f t="shared" si="293"/>
        <v>No</v>
      </c>
    </row>
    <row r="3097" spans="1:21">
      <c r="A3097" s="1">
        <v>3096</v>
      </c>
      <c r="B3097" s="1">
        <v>49</v>
      </c>
      <c r="C3097" s="1" t="s">
        <v>12</v>
      </c>
      <c r="D3097" s="2">
        <v>45524</v>
      </c>
      <c r="E3097" s="2">
        <v>45539</v>
      </c>
      <c r="F3097" s="1" t="s">
        <v>45</v>
      </c>
      <c r="G3097" s="1" t="s">
        <v>31</v>
      </c>
      <c r="H3097" s="1" t="s">
        <v>47</v>
      </c>
      <c r="I3097" s="1">
        <v>101718.91</v>
      </c>
      <c r="J3097" s="1" t="s">
        <v>17</v>
      </c>
      <c r="K3097" s="1" t="s">
        <v>38</v>
      </c>
      <c r="N3097" s="3" t="str">
        <f>IF(LEFT(LOWER(C3097),1)="m","Male",IF(LEFT(LOWER(C3097),1)="f","Female","Unknown"))</f>
        <v>Unknown</v>
      </c>
      <c r="O3097" s="4" t="str">
        <f>IF(TRIM(LOWER(F3097))="neuro","Neurology",IF(TRIM(LOWER(F3097))="Neurology","Neurology",IF(TRIM(LOWER(F3097))="general ward","General",IF(TRIM(LOWER(F3097))="general","General",IF(TRIM(LOWER(F3097))="cardiology","Cardiology",IF(TRIM(LOWER(F3097))="Cardiology","Cardiology",IF(TRIM(LOWER(F3097))="Peads","Pediatrics",IF(TRIM(LOWER(F3097))="Pediatrics","Pediatrics",IF(TRIM(LOWER(F3097))="orthopedics","Orthopedics",IF(TRIM(LOWER(F3097))="Neurology","Neurology",IF(TRIM(LOWER(F3097))="Oncology","Oncology")))))))))))</f>
        <v>Neurology</v>
      </c>
      <c r="P3097" s="3" t="str">
        <f t="shared" si="288"/>
        <v>Private</v>
      </c>
      <c r="Q3097" s="5">
        <f t="shared" si="289"/>
        <v>15</v>
      </c>
      <c r="R3097" s="1">
        <f t="shared" si="290"/>
        <v>101718.91</v>
      </c>
      <c r="S3097" s="1">
        <f t="shared" si="291"/>
        <v>0</v>
      </c>
      <c r="T3097" s="1" t="str">
        <f t="shared" si="292"/>
        <v>36-50</v>
      </c>
      <c r="U3097" s="1" t="str">
        <f t="shared" si="293"/>
        <v>Yes</v>
      </c>
    </row>
    <row r="3098" spans="1:21">
      <c r="A3098" s="1">
        <v>3097</v>
      </c>
      <c r="B3098" s="1">
        <v>87</v>
      </c>
      <c r="C3098" s="1" t="s">
        <v>34</v>
      </c>
      <c r="D3098" s="2">
        <v>45646</v>
      </c>
      <c r="E3098" s="2">
        <v>45656</v>
      </c>
      <c r="F3098" s="1" t="s">
        <v>40</v>
      </c>
      <c r="G3098" s="1" t="s">
        <v>33</v>
      </c>
      <c r="H3098" s="1" t="s">
        <v>32</v>
      </c>
      <c r="I3098" s="1">
        <v>213373.26</v>
      </c>
      <c r="J3098" s="1" t="s">
        <v>17</v>
      </c>
      <c r="K3098" s="1" t="s">
        <v>42</v>
      </c>
      <c r="N3098" s="3" t="str">
        <f>IF(LEFT(LOWER(C3098),1)="m","Male",IF(LEFT(LOWER(C3098),1)="f","Female","Unknown"))</f>
        <v>Male</v>
      </c>
      <c r="O3098" s="4" t="str">
        <f>IF(TRIM(LOWER(F3098))="neuro","Neurology",IF(TRIM(LOWER(F3098))="Neurology","Neurology",IF(TRIM(LOWER(F3098))="general ward","General",IF(TRIM(LOWER(F3098))="general","General",IF(TRIM(LOWER(F3098))="cardiology","Cardiology",IF(TRIM(LOWER(F3098))="Cardiology","Cardiology",IF(TRIM(LOWER(F3098))="Peads","Pediatrics",IF(TRIM(LOWER(F3098))="Pediatrics","Pediatrics",IF(TRIM(LOWER(F3098))="orthopedics","Orthopedics",IF(TRIM(LOWER(F3098))="Neurology","Neurology",IF(TRIM(LOWER(F3098))="Oncology","Oncology")))))))))))</f>
        <v>Pediatrics</v>
      </c>
      <c r="P3098" s="3" t="str">
        <f t="shared" si="288"/>
        <v>Self</v>
      </c>
      <c r="Q3098" s="5">
        <f t="shared" si="289"/>
        <v>10</v>
      </c>
      <c r="R3098" s="1">
        <f t="shared" si="290"/>
        <v>213373.26</v>
      </c>
      <c r="S3098" s="1">
        <f t="shared" si="291"/>
        <v>0</v>
      </c>
      <c r="T3098" s="1" t="str">
        <f t="shared" si="292"/>
        <v>66+</v>
      </c>
      <c r="U3098" s="1" t="str">
        <f t="shared" si="293"/>
        <v>Yes</v>
      </c>
    </row>
    <row r="3099" spans="1:21">
      <c r="A3099" s="1">
        <v>3098</v>
      </c>
      <c r="B3099" s="1">
        <v>42</v>
      </c>
      <c r="C3099" s="1" t="s">
        <v>44</v>
      </c>
      <c r="D3099" s="2">
        <v>45348</v>
      </c>
      <c r="E3099" s="2">
        <v>45354</v>
      </c>
      <c r="F3099" s="1" t="s">
        <v>13</v>
      </c>
      <c r="G3099" s="1" t="s">
        <v>41</v>
      </c>
      <c r="H3099" s="1" t="s">
        <v>47</v>
      </c>
      <c r="I3099" s="1">
        <v>64933.48</v>
      </c>
      <c r="K3099" s="1" t="s">
        <v>38</v>
      </c>
      <c r="N3099" s="3" t="str">
        <f>IF(LEFT(LOWER(C3099),1)="m","Male",IF(LEFT(LOWER(C3099),1)="f","Female","Unknown"))</f>
        <v>Female</v>
      </c>
      <c r="O3099" s="4" t="str">
        <f>IF(TRIM(LOWER(F3099))="neuro","Neurology",IF(TRIM(LOWER(F3099))="Neurology","Neurology",IF(TRIM(LOWER(F3099))="general ward","General",IF(TRIM(LOWER(F3099))="general","General",IF(TRIM(LOWER(F3099))="cardiology","Cardiology",IF(TRIM(LOWER(F3099))="Cardiology","Cardiology",IF(TRIM(LOWER(F3099))="Peads","Pediatrics",IF(TRIM(LOWER(F3099))="Pediatrics","Pediatrics",IF(TRIM(LOWER(F3099))="orthopedics","Orthopedics",IF(TRIM(LOWER(F3099))="Neurology","Neurology",IF(TRIM(LOWER(F3099))="Oncology","Oncology")))))))))))</f>
        <v>Neurology</v>
      </c>
      <c r="P3099" s="3" t="str">
        <f t="shared" si="288"/>
        <v>Unknown</v>
      </c>
      <c r="Q3099" s="5">
        <f t="shared" si="289"/>
        <v>6</v>
      </c>
      <c r="R3099" s="1">
        <f t="shared" si="290"/>
        <v>64933.48</v>
      </c>
      <c r="S3099" s="1">
        <f t="shared" si="291"/>
        <v>0</v>
      </c>
      <c r="T3099" s="1" t="str">
        <f t="shared" si="292"/>
        <v>36-50</v>
      </c>
      <c r="U3099" s="1" t="str">
        <f t="shared" si="293"/>
        <v>Unknown</v>
      </c>
    </row>
    <row r="3100" spans="1:21">
      <c r="A3100" s="1">
        <v>3099</v>
      </c>
      <c r="B3100" s="1">
        <v>68</v>
      </c>
      <c r="C3100" s="1" t="s">
        <v>44</v>
      </c>
      <c r="D3100" s="2">
        <v>45578</v>
      </c>
      <c r="E3100" s="2">
        <v>45595</v>
      </c>
      <c r="F3100" s="1" t="s">
        <v>40</v>
      </c>
      <c r="G3100" s="1" t="s">
        <v>22</v>
      </c>
      <c r="H3100" s="1" t="s">
        <v>37</v>
      </c>
      <c r="I3100" s="1">
        <v>116371.55</v>
      </c>
      <c r="J3100" s="1" t="s">
        <v>16</v>
      </c>
      <c r="K3100" s="1" t="s">
        <v>42</v>
      </c>
      <c r="N3100" s="3" t="str">
        <f>IF(LEFT(LOWER(C3100),1)="m","Male",IF(LEFT(LOWER(C3100),1)="f","Female","Unknown"))</f>
        <v>Female</v>
      </c>
      <c r="O3100" s="4" t="str">
        <f>IF(TRIM(LOWER(F3100))="neuro","Neurology",IF(TRIM(LOWER(F3100))="Neurology","Neurology",IF(TRIM(LOWER(F3100))="general ward","General",IF(TRIM(LOWER(F3100))="general","General",IF(TRIM(LOWER(F3100))="cardiology","Cardiology",IF(TRIM(LOWER(F3100))="Cardiology","Cardiology",IF(TRIM(LOWER(F3100))="Peads","Pediatrics",IF(TRIM(LOWER(F3100))="Pediatrics","Pediatrics",IF(TRIM(LOWER(F3100))="orthopedics","Orthopedics",IF(TRIM(LOWER(F3100))="Neurology","Neurology",IF(TRIM(LOWER(F3100))="Oncology","Oncology")))))))))))</f>
        <v>Pediatrics</v>
      </c>
      <c r="P3100" s="3" t="str">
        <f t="shared" si="288"/>
        <v>Government</v>
      </c>
      <c r="Q3100" s="5">
        <f t="shared" si="289"/>
        <v>17</v>
      </c>
      <c r="R3100" s="1">
        <f t="shared" si="290"/>
        <v>116371.55</v>
      </c>
      <c r="S3100" s="1">
        <f t="shared" si="291"/>
        <v>0</v>
      </c>
      <c r="T3100" s="1" t="str">
        <f t="shared" si="292"/>
        <v>66+</v>
      </c>
      <c r="U3100" s="1" t="str">
        <f t="shared" si="293"/>
        <v>Yes</v>
      </c>
    </row>
    <row r="3101" spans="1:21">
      <c r="A3101" s="1">
        <v>3100</v>
      </c>
      <c r="C3101" s="1" t="s">
        <v>26</v>
      </c>
      <c r="D3101" s="2">
        <v>45550</v>
      </c>
      <c r="E3101" s="2">
        <v>45558</v>
      </c>
      <c r="F3101" s="1" t="s">
        <v>35</v>
      </c>
      <c r="G3101" s="1" t="s">
        <v>31</v>
      </c>
      <c r="H3101" s="1" t="s">
        <v>32</v>
      </c>
      <c r="I3101" s="1">
        <v>182518.55</v>
      </c>
      <c r="J3101" s="1" t="s">
        <v>25</v>
      </c>
      <c r="K3101" s="1" t="s">
        <v>20</v>
      </c>
      <c r="N3101" s="3" t="str">
        <f>IF(LEFT(LOWER(C3101),1)="m","Male",IF(LEFT(LOWER(C3101),1)="f","Female","Unknown"))</f>
        <v>Female</v>
      </c>
      <c r="O3101" s="4" t="str">
        <f>IF(TRIM(LOWER(F3101))="neuro","Neurology",IF(TRIM(LOWER(F3101))="Neurology","Neurology",IF(TRIM(LOWER(F3101))="general ward","General",IF(TRIM(LOWER(F3101))="general","General",IF(TRIM(LOWER(F3101))="cardiology","Cardiology",IF(TRIM(LOWER(F3101))="Cardiology","Cardiology",IF(TRIM(LOWER(F3101))="Peads","Pediatrics",IF(TRIM(LOWER(F3101))="Pediatrics","Pediatrics",IF(TRIM(LOWER(F3101))="orthopedics","Orthopedics",IF(TRIM(LOWER(F3101))="Neurology","Neurology",IF(TRIM(LOWER(F3101))="Oncology","Oncology")))))))))))</f>
        <v>Cardiology</v>
      </c>
      <c r="P3101" s="3" t="str">
        <f t="shared" si="288"/>
        <v>Private</v>
      </c>
      <c r="Q3101" s="5">
        <f t="shared" si="289"/>
        <v>8</v>
      </c>
      <c r="R3101" s="1">
        <f t="shared" si="290"/>
        <v>182518.55</v>
      </c>
      <c r="S3101" s="1">
        <f t="shared" si="291"/>
        <v>0</v>
      </c>
      <c r="T3101" s="1" t="str">
        <f t="shared" si="292"/>
        <v>0-17</v>
      </c>
      <c r="U3101" s="1" t="str">
        <f t="shared" si="293"/>
        <v>Yes</v>
      </c>
    </row>
    <row r="3102" spans="1:21">
      <c r="A3102" s="1">
        <v>3101</v>
      </c>
      <c r="B3102" s="1">
        <v>88</v>
      </c>
      <c r="C3102" s="1" t="s">
        <v>29</v>
      </c>
      <c r="D3102" s="2">
        <v>45169</v>
      </c>
      <c r="E3102" s="2">
        <v>45172</v>
      </c>
      <c r="F3102" s="1" t="s">
        <v>19</v>
      </c>
      <c r="G3102" s="1" t="s">
        <v>22</v>
      </c>
      <c r="H3102" s="1" t="s">
        <v>48</v>
      </c>
      <c r="I3102" s="1">
        <v>22601.57</v>
      </c>
      <c r="J3102" s="1" t="s">
        <v>17</v>
      </c>
      <c r="K3102" s="1" t="s">
        <v>20</v>
      </c>
      <c r="N3102" s="3" t="str">
        <f>IF(LEFT(LOWER(C3102),1)="m","Male",IF(LEFT(LOWER(C3102),1)="f","Female","Unknown"))</f>
        <v>Female</v>
      </c>
      <c r="O3102" s="4" t="str">
        <f>IF(TRIM(LOWER(F3102))="neuro","Neurology",IF(TRIM(LOWER(F3102))="Neurology","Neurology",IF(TRIM(LOWER(F3102))="general ward","General",IF(TRIM(LOWER(F3102))="general","General",IF(TRIM(LOWER(F3102))="cardiology","Cardiology",IF(TRIM(LOWER(F3102))="Cardiology","Cardiology",IF(TRIM(LOWER(F3102))="Peads","Pediatrics",IF(TRIM(LOWER(F3102))="Pediatrics","Pediatrics",IF(TRIM(LOWER(F3102))="orthopedics","Orthopedics",IF(TRIM(LOWER(F3102))="Neurology","Neurology",IF(TRIM(LOWER(F3102))="Oncology","Oncology")))))))))))</f>
        <v>General</v>
      </c>
      <c r="P3102" s="3" t="str">
        <f t="shared" si="288"/>
        <v>Government</v>
      </c>
      <c r="Q3102" s="5">
        <f t="shared" si="289"/>
        <v>3</v>
      </c>
      <c r="R3102" s="1">
        <f t="shared" si="290"/>
        <v>22601.57</v>
      </c>
      <c r="S3102" s="1">
        <f t="shared" si="291"/>
        <v>0</v>
      </c>
      <c r="T3102" s="1" t="str">
        <f t="shared" si="292"/>
        <v>66+</v>
      </c>
      <c r="U3102" s="1" t="str">
        <f t="shared" si="293"/>
        <v>Yes</v>
      </c>
    </row>
    <row r="3103" spans="1:21">
      <c r="A3103" s="1">
        <v>3102</v>
      </c>
      <c r="B3103" s="1">
        <v>66</v>
      </c>
      <c r="C3103" s="1" t="s">
        <v>12</v>
      </c>
      <c r="D3103" s="2">
        <v>45597</v>
      </c>
      <c r="E3103" s="2">
        <v>45602</v>
      </c>
      <c r="F3103" s="1" t="s">
        <v>30</v>
      </c>
      <c r="G3103" s="1" t="s">
        <v>31</v>
      </c>
      <c r="H3103" s="1" t="s">
        <v>39</v>
      </c>
      <c r="I3103" s="1">
        <v>183634.44</v>
      </c>
      <c r="J3103" s="1" t="s">
        <v>24</v>
      </c>
      <c r="K3103" s="1" t="s">
        <v>25</v>
      </c>
      <c r="N3103" s="3" t="str">
        <f>IF(LEFT(LOWER(C3103),1)="m","Male",IF(LEFT(LOWER(C3103),1)="f","Female","Unknown"))</f>
        <v>Unknown</v>
      </c>
      <c r="O3103" s="4" t="str">
        <f>IF(TRIM(LOWER(F3103))="neuro","Neurology",IF(TRIM(LOWER(F3103))="Neurology","Neurology",IF(TRIM(LOWER(F3103))="general ward","General",IF(TRIM(LOWER(F3103))="general","General",IF(TRIM(LOWER(F3103))="cardiology","Cardiology",IF(TRIM(LOWER(F3103))="Cardiology","Cardiology",IF(TRIM(LOWER(F3103))="Peads","Pediatrics",IF(TRIM(LOWER(F3103))="Pediatrics","Pediatrics",IF(TRIM(LOWER(F3103))="orthopedics","Orthopedics",IF(TRIM(LOWER(F3103))="Neurology","Neurology",IF(TRIM(LOWER(F3103))="Oncology","Oncology")))))))))))</f>
        <v>Pediatrics</v>
      </c>
      <c r="P3103" s="3" t="str">
        <f t="shared" si="288"/>
        <v>Private</v>
      </c>
      <c r="Q3103" s="5">
        <f t="shared" si="289"/>
        <v>5</v>
      </c>
      <c r="R3103" s="1">
        <f t="shared" si="290"/>
        <v>183634.44</v>
      </c>
      <c r="S3103" s="1">
        <f t="shared" si="291"/>
        <v>1</v>
      </c>
      <c r="T3103" s="1" t="str">
        <f t="shared" si="292"/>
        <v>66+</v>
      </c>
      <c r="U3103" s="1" t="str">
        <f t="shared" si="293"/>
        <v>No</v>
      </c>
    </row>
    <row r="3104" spans="1:21">
      <c r="A3104" s="1">
        <v>3103</v>
      </c>
      <c r="C3104" s="1" t="s">
        <v>27</v>
      </c>
      <c r="D3104" s="2">
        <v>45153</v>
      </c>
      <c r="E3104" s="2">
        <v>45157</v>
      </c>
      <c r="F3104" s="1" t="s">
        <v>21</v>
      </c>
      <c r="G3104" s="1" t="s">
        <v>22</v>
      </c>
      <c r="H3104" s="1" t="s">
        <v>15</v>
      </c>
      <c r="I3104" s="1">
        <v>220253.21</v>
      </c>
      <c r="J3104" s="1" t="s">
        <v>25</v>
      </c>
      <c r="K3104" s="1" t="s">
        <v>25</v>
      </c>
      <c r="N3104" s="3" t="str">
        <f>IF(LEFT(LOWER(C3104),1)="m","Male",IF(LEFT(LOWER(C3104),1)="f","Female","Unknown"))</f>
        <v>Male</v>
      </c>
      <c r="O3104" s="4" t="str">
        <f>IF(TRIM(LOWER(F3104))="neuro","Neurology",IF(TRIM(LOWER(F3104))="Neurology","Neurology",IF(TRIM(LOWER(F3104))="general ward","General",IF(TRIM(LOWER(F3104))="general","General",IF(TRIM(LOWER(F3104))="cardiology","Cardiology",IF(TRIM(LOWER(F3104))="Cardiology","Cardiology",IF(TRIM(LOWER(F3104))="Peads","Pediatrics",IF(TRIM(LOWER(F3104))="Pediatrics","Pediatrics",IF(TRIM(LOWER(F3104))="orthopedics","Orthopedics",IF(TRIM(LOWER(F3104))="Neurology","Neurology",IF(TRIM(LOWER(F3104))="Oncology","Oncology")))))))))))</f>
        <v>General</v>
      </c>
      <c r="P3104" s="3" t="str">
        <f t="shared" si="288"/>
        <v>Government</v>
      </c>
      <c r="Q3104" s="5">
        <f t="shared" si="289"/>
        <v>4</v>
      </c>
      <c r="R3104" s="1">
        <f t="shared" si="290"/>
        <v>220253.21</v>
      </c>
      <c r="S3104" s="1">
        <f t="shared" si="291"/>
        <v>1</v>
      </c>
      <c r="T3104" s="1" t="str">
        <f t="shared" si="292"/>
        <v>0-17</v>
      </c>
      <c r="U3104" s="1" t="str">
        <f t="shared" si="293"/>
        <v>Yes</v>
      </c>
    </row>
    <row r="3105" spans="1:21">
      <c r="A3105" s="1">
        <v>3104</v>
      </c>
      <c r="B3105" s="1">
        <v>20</v>
      </c>
      <c r="C3105" s="1" t="s">
        <v>27</v>
      </c>
      <c r="D3105" s="2">
        <v>45574</v>
      </c>
      <c r="E3105" s="2">
        <v>45593</v>
      </c>
      <c r="F3105" s="1" t="s">
        <v>13</v>
      </c>
      <c r="G3105" s="1" t="s">
        <v>41</v>
      </c>
      <c r="H3105" s="1" t="s">
        <v>37</v>
      </c>
      <c r="I3105" s="1">
        <v>47590.68</v>
      </c>
      <c r="J3105" s="1" t="s">
        <v>17</v>
      </c>
      <c r="K3105" s="1" t="s">
        <v>16</v>
      </c>
      <c r="N3105" s="3" t="str">
        <f>IF(LEFT(LOWER(C3105),1)="m","Male",IF(LEFT(LOWER(C3105),1)="f","Female","Unknown"))</f>
        <v>Male</v>
      </c>
      <c r="O3105" s="4" t="str">
        <f>IF(TRIM(LOWER(F3105))="neuro","Neurology",IF(TRIM(LOWER(F3105))="Neurology","Neurology",IF(TRIM(LOWER(F3105))="general ward","General",IF(TRIM(LOWER(F3105))="general","General",IF(TRIM(LOWER(F3105))="cardiology","Cardiology",IF(TRIM(LOWER(F3105))="Cardiology","Cardiology",IF(TRIM(LOWER(F3105))="Peads","Pediatrics",IF(TRIM(LOWER(F3105))="Pediatrics","Pediatrics",IF(TRIM(LOWER(F3105))="orthopedics","Orthopedics",IF(TRIM(LOWER(F3105))="Neurology","Neurology",IF(TRIM(LOWER(F3105))="Oncology","Oncology")))))))))))</f>
        <v>Neurology</v>
      </c>
      <c r="P3105" s="3" t="str">
        <f t="shared" si="288"/>
        <v>Unknown</v>
      </c>
      <c r="Q3105" s="5">
        <f t="shared" si="289"/>
        <v>19</v>
      </c>
      <c r="R3105" s="1">
        <f t="shared" si="290"/>
        <v>47590.68</v>
      </c>
      <c r="S3105" s="1">
        <f t="shared" si="291"/>
        <v>1</v>
      </c>
      <c r="T3105" s="1" t="str">
        <f t="shared" si="292"/>
        <v>18-35</v>
      </c>
      <c r="U3105" s="1" t="str">
        <f t="shared" si="293"/>
        <v>Yes</v>
      </c>
    </row>
    <row r="3106" spans="1:21">
      <c r="A3106" s="1">
        <v>3105</v>
      </c>
      <c r="B3106" s="1">
        <v>69</v>
      </c>
      <c r="C3106" s="1" t="s">
        <v>26</v>
      </c>
      <c r="D3106" s="2">
        <v>44943</v>
      </c>
      <c r="E3106" s="2">
        <v>44962</v>
      </c>
      <c r="F3106" s="1" t="s">
        <v>21</v>
      </c>
      <c r="G3106" s="1" t="s">
        <v>31</v>
      </c>
      <c r="H3106" s="1" t="s">
        <v>39</v>
      </c>
      <c r="I3106" s="1">
        <v>23957.19</v>
      </c>
      <c r="J3106" s="1" t="s">
        <v>17</v>
      </c>
      <c r="K3106" s="1" t="s">
        <v>38</v>
      </c>
      <c r="N3106" s="3" t="str">
        <f>IF(LEFT(LOWER(C3106),1)="m","Male",IF(LEFT(LOWER(C3106),1)="f","Female","Unknown"))</f>
        <v>Female</v>
      </c>
      <c r="O3106" s="4" t="str">
        <f>IF(TRIM(LOWER(F3106))="neuro","Neurology",IF(TRIM(LOWER(F3106))="Neurology","Neurology",IF(TRIM(LOWER(F3106))="general ward","General",IF(TRIM(LOWER(F3106))="general","General",IF(TRIM(LOWER(F3106))="cardiology","Cardiology",IF(TRIM(LOWER(F3106))="Cardiology","Cardiology",IF(TRIM(LOWER(F3106))="Peads","Pediatrics",IF(TRIM(LOWER(F3106))="Pediatrics","Pediatrics",IF(TRIM(LOWER(F3106))="orthopedics","Orthopedics",IF(TRIM(LOWER(F3106))="Neurology","Neurology",IF(TRIM(LOWER(F3106))="Oncology","Oncology")))))))))))</f>
        <v>General</v>
      </c>
      <c r="P3106" s="3" t="str">
        <f t="shared" si="288"/>
        <v>Private</v>
      </c>
      <c r="Q3106" s="5">
        <f t="shared" si="289"/>
        <v>19</v>
      </c>
      <c r="R3106" s="1">
        <f t="shared" si="290"/>
        <v>23957.19</v>
      </c>
      <c r="S3106" s="1">
        <f t="shared" si="291"/>
        <v>0</v>
      </c>
      <c r="T3106" s="1" t="str">
        <f t="shared" si="292"/>
        <v>66+</v>
      </c>
      <c r="U3106" s="1" t="str">
        <f t="shared" si="293"/>
        <v>Yes</v>
      </c>
    </row>
    <row r="3107" spans="1:21">
      <c r="A3107" s="1">
        <v>3106</v>
      </c>
      <c r="B3107" s="1">
        <v>11</v>
      </c>
      <c r="C3107" s="1" t="s">
        <v>44</v>
      </c>
      <c r="D3107" s="2">
        <v>45065</v>
      </c>
      <c r="E3107" s="2">
        <v>45074</v>
      </c>
      <c r="F3107" s="1" t="s">
        <v>30</v>
      </c>
      <c r="G3107" s="1" t="s">
        <v>46</v>
      </c>
      <c r="H3107" s="1" t="s">
        <v>48</v>
      </c>
      <c r="I3107" s="1">
        <v>84559.57</v>
      </c>
      <c r="K3107" s="1" t="s">
        <v>16</v>
      </c>
      <c r="N3107" s="3" t="str">
        <f>IF(LEFT(LOWER(C3107),1)="m","Male",IF(LEFT(LOWER(C3107),1)="f","Female","Unknown"))</f>
        <v>Female</v>
      </c>
      <c r="O3107" s="4" t="str">
        <f>IF(TRIM(LOWER(F3107))="neuro","Neurology",IF(TRIM(LOWER(F3107))="Neurology","Neurology",IF(TRIM(LOWER(F3107))="general ward","General",IF(TRIM(LOWER(F3107))="general","General",IF(TRIM(LOWER(F3107))="cardiology","Cardiology",IF(TRIM(LOWER(F3107))="Cardiology","Cardiology",IF(TRIM(LOWER(F3107))="Peads","Pediatrics",IF(TRIM(LOWER(F3107))="Pediatrics","Pediatrics",IF(TRIM(LOWER(F3107))="orthopedics","Orthopedics",IF(TRIM(LOWER(F3107))="Neurology","Neurology",IF(TRIM(LOWER(F3107))="Oncology","Oncology")))))))))))</f>
        <v>Pediatrics</v>
      </c>
      <c r="P3107" s="3" t="str">
        <f t="shared" si="288"/>
        <v>Self</v>
      </c>
      <c r="Q3107" s="5">
        <f t="shared" si="289"/>
        <v>9</v>
      </c>
      <c r="R3107" s="1">
        <f t="shared" si="290"/>
        <v>84559.57</v>
      </c>
      <c r="S3107" s="1">
        <f t="shared" si="291"/>
        <v>1</v>
      </c>
      <c r="T3107" s="1" t="str">
        <f t="shared" si="292"/>
        <v>0-17</v>
      </c>
      <c r="U3107" s="1" t="str">
        <f t="shared" si="293"/>
        <v>Unknown</v>
      </c>
    </row>
    <row r="3108" spans="1:21">
      <c r="A3108" s="1">
        <v>3107</v>
      </c>
      <c r="B3108" s="1">
        <v>9</v>
      </c>
      <c r="C3108" s="1" t="s">
        <v>34</v>
      </c>
      <c r="D3108" s="2">
        <v>45624</v>
      </c>
      <c r="E3108" s="2">
        <v>45637</v>
      </c>
      <c r="F3108" s="1" t="s">
        <v>40</v>
      </c>
      <c r="G3108" s="1" t="s">
        <v>22</v>
      </c>
      <c r="H3108" s="1" t="s">
        <v>47</v>
      </c>
      <c r="I3108" s="1">
        <v>325573.13</v>
      </c>
      <c r="J3108" s="1" t="s">
        <v>38</v>
      </c>
      <c r="K3108" s="1" t="s">
        <v>20</v>
      </c>
      <c r="N3108" s="3" t="str">
        <f>IF(LEFT(LOWER(C3108),1)="m","Male",IF(LEFT(LOWER(C3108),1)="f","Female","Unknown"))</f>
        <v>Male</v>
      </c>
      <c r="O3108" s="4" t="str">
        <f>IF(TRIM(LOWER(F3108))="neuro","Neurology",IF(TRIM(LOWER(F3108))="Neurology","Neurology",IF(TRIM(LOWER(F3108))="general ward","General",IF(TRIM(LOWER(F3108))="general","General",IF(TRIM(LOWER(F3108))="cardiology","Cardiology",IF(TRIM(LOWER(F3108))="Cardiology","Cardiology",IF(TRIM(LOWER(F3108))="Peads","Pediatrics",IF(TRIM(LOWER(F3108))="Pediatrics","Pediatrics",IF(TRIM(LOWER(F3108))="orthopedics","Orthopedics",IF(TRIM(LOWER(F3108))="Neurology","Neurology",IF(TRIM(LOWER(F3108))="Oncology","Oncology")))))))))))</f>
        <v>Pediatrics</v>
      </c>
      <c r="P3108" s="3" t="str">
        <f t="shared" si="288"/>
        <v>Government</v>
      </c>
      <c r="Q3108" s="5">
        <f t="shared" si="289"/>
        <v>13</v>
      </c>
      <c r="R3108" s="1">
        <f t="shared" si="290"/>
        <v>325573.13</v>
      </c>
      <c r="S3108" s="1">
        <f t="shared" si="291"/>
        <v>0</v>
      </c>
      <c r="T3108" s="1" t="str">
        <f t="shared" si="292"/>
        <v>0-17</v>
      </c>
      <c r="U3108" s="1" t="str">
        <f t="shared" si="293"/>
        <v>No</v>
      </c>
    </row>
    <row r="3109" spans="1:21">
      <c r="A3109" s="1">
        <v>3108</v>
      </c>
      <c r="B3109" s="1">
        <v>14</v>
      </c>
      <c r="C3109" s="1" t="s">
        <v>27</v>
      </c>
      <c r="D3109" s="2">
        <v>45122</v>
      </c>
      <c r="E3109" s="2">
        <v>45137</v>
      </c>
      <c r="F3109" s="1" t="s">
        <v>40</v>
      </c>
      <c r="G3109" s="1" t="s">
        <v>46</v>
      </c>
      <c r="H3109" s="1" t="s">
        <v>32</v>
      </c>
      <c r="I3109" s="1">
        <v>133502.31</v>
      </c>
      <c r="J3109" s="1" t="s">
        <v>24</v>
      </c>
      <c r="K3109" s="1" t="s">
        <v>16</v>
      </c>
      <c r="N3109" s="3" t="str">
        <f>IF(LEFT(LOWER(C3109),1)="m","Male",IF(LEFT(LOWER(C3109),1)="f","Female","Unknown"))</f>
        <v>Male</v>
      </c>
      <c r="O3109" s="4" t="str">
        <f>IF(TRIM(LOWER(F3109))="neuro","Neurology",IF(TRIM(LOWER(F3109))="Neurology","Neurology",IF(TRIM(LOWER(F3109))="general ward","General",IF(TRIM(LOWER(F3109))="general","General",IF(TRIM(LOWER(F3109))="cardiology","Cardiology",IF(TRIM(LOWER(F3109))="Cardiology","Cardiology",IF(TRIM(LOWER(F3109))="Peads","Pediatrics",IF(TRIM(LOWER(F3109))="Pediatrics","Pediatrics",IF(TRIM(LOWER(F3109))="orthopedics","Orthopedics",IF(TRIM(LOWER(F3109))="Neurology","Neurology",IF(TRIM(LOWER(F3109))="Oncology","Oncology")))))))))))</f>
        <v>Pediatrics</v>
      </c>
      <c r="P3109" s="3" t="str">
        <f t="shared" si="288"/>
        <v>Self</v>
      </c>
      <c r="Q3109" s="5">
        <f t="shared" si="289"/>
        <v>15</v>
      </c>
      <c r="R3109" s="1">
        <f t="shared" si="290"/>
        <v>133502.31</v>
      </c>
      <c r="S3109" s="1">
        <f t="shared" si="291"/>
        <v>1</v>
      </c>
      <c r="T3109" s="1" t="str">
        <f t="shared" si="292"/>
        <v>0-17</v>
      </c>
      <c r="U3109" s="1" t="str">
        <f t="shared" si="293"/>
        <v>No</v>
      </c>
    </row>
    <row r="3110" spans="1:21">
      <c r="A3110" s="1">
        <v>3109</v>
      </c>
      <c r="B3110" s="1">
        <v>16</v>
      </c>
      <c r="C3110" s="1" t="s">
        <v>29</v>
      </c>
      <c r="D3110" s="2">
        <v>45238</v>
      </c>
      <c r="E3110" s="2">
        <v>45249</v>
      </c>
      <c r="F3110" s="1" t="s">
        <v>52</v>
      </c>
      <c r="G3110" s="1" t="s">
        <v>36</v>
      </c>
      <c r="H3110" s="1" t="s">
        <v>15</v>
      </c>
      <c r="I3110" s="1">
        <v>122306.27</v>
      </c>
      <c r="J3110" s="1" t="s">
        <v>24</v>
      </c>
      <c r="K3110" s="1" t="s">
        <v>20</v>
      </c>
      <c r="N3110" s="3" t="str">
        <f>IF(LEFT(LOWER(C3110),1)="m","Male",IF(LEFT(LOWER(C3110),1)="f","Female","Unknown"))</f>
        <v>Female</v>
      </c>
      <c r="O3110" s="4" t="str">
        <f>IF(TRIM(LOWER(F3110))="neuro","Neurology",IF(TRIM(LOWER(F3110))="Neurology","Neurology",IF(TRIM(LOWER(F3110))="general ward","General",IF(TRIM(LOWER(F3110))="general","General",IF(TRIM(LOWER(F3110))="cardiology","Cardiology",IF(TRIM(LOWER(F3110))="Cardiology","Cardiology",IF(TRIM(LOWER(F3110))="Peads","Pediatrics",IF(TRIM(LOWER(F3110))="Pediatrics","Pediatrics",IF(TRIM(LOWER(F3110))="orthopedics","Orthopedics",IF(TRIM(LOWER(F3110))="Neurology","Neurology",IF(TRIM(LOWER(F3110))="Oncology","Oncology")))))))))))</f>
        <v>Oncology</v>
      </c>
      <c r="P3110" s="3" t="str">
        <f t="shared" si="288"/>
        <v>Government</v>
      </c>
      <c r="Q3110" s="5">
        <f t="shared" si="289"/>
        <v>11</v>
      </c>
      <c r="R3110" s="1">
        <f t="shared" si="290"/>
        <v>122306.27</v>
      </c>
      <c r="S3110" s="1">
        <f t="shared" si="291"/>
        <v>0</v>
      </c>
      <c r="T3110" s="1" t="str">
        <f t="shared" si="292"/>
        <v>0-17</v>
      </c>
      <c r="U3110" s="1" t="str">
        <f t="shared" si="293"/>
        <v>No</v>
      </c>
    </row>
    <row r="3111" spans="1:21">
      <c r="A3111" s="1">
        <v>3110</v>
      </c>
      <c r="B3111" s="1">
        <v>92</v>
      </c>
      <c r="C3111" s="1" t="s">
        <v>26</v>
      </c>
      <c r="D3111" s="2">
        <v>45425</v>
      </c>
      <c r="E3111" s="2">
        <v>45434</v>
      </c>
      <c r="F3111" s="1" t="s">
        <v>19</v>
      </c>
      <c r="G3111" s="1" t="s">
        <v>22</v>
      </c>
      <c r="I3111" s="1">
        <v>45442.45</v>
      </c>
      <c r="J3111" s="1" t="s">
        <v>42</v>
      </c>
      <c r="K3111" s="1" t="s">
        <v>38</v>
      </c>
      <c r="N3111" s="3" t="str">
        <f>IF(LEFT(LOWER(C3111),1)="m","Male",IF(LEFT(LOWER(C3111),1)="f","Female","Unknown"))</f>
        <v>Female</v>
      </c>
      <c r="O3111" s="4" t="str">
        <f>IF(TRIM(LOWER(F3111))="neuro","Neurology",IF(TRIM(LOWER(F3111))="Neurology","Neurology",IF(TRIM(LOWER(F3111))="general ward","General",IF(TRIM(LOWER(F3111))="general","General",IF(TRIM(LOWER(F3111))="cardiology","Cardiology",IF(TRIM(LOWER(F3111))="Cardiology","Cardiology",IF(TRIM(LOWER(F3111))="Peads","Pediatrics",IF(TRIM(LOWER(F3111))="Pediatrics","Pediatrics",IF(TRIM(LOWER(F3111))="orthopedics","Orthopedics",IF(TRIM(LOWER(F3111))="Neurology","Neurology",IF(TRIM(LOWER(F3111))="Oncology","Oncology")))))))))))</f>
        <v>General</v>
      </c>
      <c r="P3111" s="3" t="str">
        <f t="shared" si="288"/>
        <v>Government</v>
      </c>
      <c r="Q3111" s="5">
        <f t="shared" si="289"/>
        <v>9</v>
      </c>
      <c r="R3111" s="1">
        <f t="shared" si="290"/>
        <v>45442.45</v>
      </c>
      <c r="S3111" s="1">
        <f t="shared" si="291"/>
        <v>0</v>
      </c>
      <c r="T3111" s="1" t="str">
        <f t="shared" si="292"/>
        <v>66+</v>
      </c>
      <c r="U3111" s="1" t="str">
        <f t="shared" si="293"/>
        <v>No</v>
      </c>
    </row>
    <row r="3112" spans="1:21">
      <c r="A3112" s="1">
        <v>3111</v>
      </c>
      <c r="B3112" s="1">
        <v>95</v>
      </c>
      <c r="C3112" s="1" t="s">
        <v>18</v>
      </c>
      <c r="D3112" s="2">
        <v>45613</v>
      </c>
      <c r="E3112" s="2">
        <v>45622</v>
      </c>
      <c r="F3112" s="1" t="s">
        <v>45</v>
      </c>
      <c r="G3112" s="1" t="s">
        <v>36</v>
      </c>
      <c r="H3112" s="1" t="s">
        <v>48</v>
      </c>
      <c r="I3112" s="1">
        <v>284234.17</v>
      </c>
      <c r="J3112" s="1" t="s">
        <v>17</v>
      </c>
      <c r="K3112" s="1" t="s">
        <v>42</v>
      </c>
      <c r="N3112" s="3" t="str">
        <f>IF(LEFT(LOWER(C3112),1)="m","Male",IF(LEFT(LOWER(C3112),1)="f","Female","Unknown"))</f>
        <v>Male</v>
      </c>
      <c r="O3112" s="4" t="str">
        <f>IF(TRIM(LOWER(F3112))="neuro","Neurology",IF(TRIM(LOWER(F3112))="Neurology","Neurology",IF(TRIM(LOWER(F3112))="general ward","General",IF(TRIM(LOWER(F3112))="general","General",IF(TRIM(LOWER(F3112))="cardiology","Cardiology",IF(TRIM(LOWER(F3112))="Cardiology","Cardiology",IF(TRIM(LOWER(F3112))="Peads","Pediatrics",IF(TRIM(LOWER(F3112))="Pediatrics","Pediatrics",IF(TRIM(LOWER(F3112))="orthopedics","Orthopedics",IF(TRIM(LOWER(F3112))="Neurology","Neurology",IF(TRIM(LOWER(F3112))="Oncology","Oncology")))))))))))</f>
        <v>Neurology</v>
      </c>
      <c r="P3112" s="3" t="str">
        <f t="shared" si="288"/>
        <v>Government</v>
      </c>
      <c r="Q3112" s="5">
        <f t="shared" si="289"/>
        <v>9</v>
      </c>
      <c r="R3112" s="1">
        <f t="shared" si="290"/>
        <v>284234.17</v>
      </c>
      <c r="S3112" s="1">
        <f t="shared" si="291"/>
        <v>0</v>
      </c>
      <c r="T3112" s="1" t="str">
        <f t="shared" si="292"/>
        <v>66+</v>
      </c>
      <c r="U3112" s="1" t="str">
        <f t="shared" si="293"/>
        <v>Yes</v>
      </c>
    </row>
    <row r="3113" spans="1:21">
      <c r="A3113" s="1">
        <v>3112</v>
      </c>
      <c r="B3113" s="1">
        <v>91</v>
      </c>
      <c r="C3113" s="1" t="s">
        <v>44</v>
      </c>
      <c r="D3113" s="2">
        <v>45597</v>
      </c>
      <c r="E3113" s="2">
        <v>45601</v>
      </c>
      <c r="F3113" s="1" t="s">
        <v>28</v>
      </c>
      <c r="G3113" s="1" t="s">
        <v>41</v>
      </c>
      <c r="H3113" s="1" t="s">
        <v>47</v>
      </c>
      <c r="I3113" s="1">
        <v>226339.49</v>
      </c>
      <c r="K3113" s="1" t="s">
        <v>42</v>
      </c>
      <c r="N3113" s="3" t="str">
        <f>IF(LEFT(LOWER(C3113),1)="m","Male",IF(LEFT(LOWER(C3113),1)="f","Female","Unknown"))</f>
        <v>Female</v>
      </c>
      <c r="O3113" s="4" t="str">
        <f>IF(TRIM(LOWER(F3113))="neuro","Neurology",IF(TRIM(LOWER(F3113))="Neurology","Neurology",IF(TRIM(LOWER(F3113))="general ward","General",IF(TRIM(LOWER(F3113))="general","General",IF(TRIM(LOWER(F3113))="cardiology","Cardiology",IF(TRIM(LOWER(F3113))="Cardiology","Cardiology",IF(TRIM(LOWER(F3113))="Peads","Pediatrics",IF(TRIM(LOWER(F3113))="Pediatrics","Pediatrics",IF(TRIM(LOWER(F3113))="orthopedics","Orthopedics",IF(TRIM(LOWER(F3113))="Neurology","Neurology",IF(TRIM(LOWER(F3113))="Oncology","Oncology")))))))))))</f>
        <v>Orthopedics</v>
      </c>
      <c r="P3113" s="3" t="str">
        <f t="shared" si="288"/>
        <v>Unknown</v>
      </c>
      <c r="Q3113" s="5">
        <f t="shared" si="289"/>
        <v>4</v>
      </c>
      <c r="R3113" s="1">
        <f t="shared" si="290"/>
        <v>226339.49</v>
      </c>
      <c r="S3113" s="1">
        <f t="shared" si="291"/>
        <v>0</v>
      </c>
      <c r="T3113" s="1" t="str">
        <f t="shared" si="292"/>
        <v>66+</v>
      </c>
      <c r="U3113" s="1" t="str">
        <f t="shared" si="293"/>
        <v>Unknown</v>
      </c>
    </row>
    <row r="3114" spans="1:21">
      <c r="A3114" s="1">
        <v>3113</v>
      </c>
      <c r="B3114" s="1">
        <v>49</v>
      </c>
      <c r="C3114" s="1" t="s">
        <v>44</v>
      </c>
      <c r="D3114" s="2">
        <v>45457</v>
      </c>
      <c r="E3114" s="2">
        <v>45473</v>
      </c>
      <c r="F3114" s="1" t="s">
        <v>19</v>
      </c>
      <c r="G3114" s="1" t="s">
        <v>14</v>
      </c>
      <c r="H3114" s="1" t="s">
        <v>37</v>
      </c>
      <c r="I3114" s="1">
        <v>72040.08</v>
      </c>
      <c r="J3114" s="1" t="s">
        <v>16</v>
      </c>
      <c r="K3114" s="1" t="s">
        <v>42</v>
      </c>
      <c r="N3114" s="3" t="str">
        <f>IF(LEFT(LOWER(C3114),1)="m","Male",IF(LEFT(LOWER(C3114),1)="f","Female","Unknown"))</f>
        <v>Female</v>
      </c>
      <c r="O3114" s="4" t="str">
        <f>IF(TRIM(LOWER(F3114))="neuro","Neurology",IF(TRIM(LOWER(F3114))="Neurology","Neurology",IF(TRIM(LOWER(F3114))="general ward","General",IF(TRIM(LOWER(F3114))="general","General",IF(TRIM(LOWER(F3114))="cardiology","Cardiology",IF(TRIM(LOWER(F3114))="Cardiology","Cardiology",IF(TRIM(LOWER(F3114))="Peads","Pediatrics",IF(TRIM(LOWER(F3114))="Pediatrics","Pediatrics",IF(TRIM(LOWER(F3114))="orthopedics","Orthopedics",IF(TRIM(LOWER(F3114))="Neurology","Neurology",IF(TRIM(LOWER(F3114))="Oncology","Oncology")))))))))))</f>
        <v>General</v>
      </c>
      <c r="P3114" s="3" t="str">
        <f t="shared" si="288"/>
        <v>Private</v>
      </c>
      <c r="Q3114" s="5">
        <f t="shared" si="289"/>
        <v>16</v>
      </c>
      <c r="R3114" s="1">
        <f t="shared" si="290"/>
        <v>72040.08</v>
      </c>
      <c r="S3114" s="1">
        <f t="shared" si="291"/>
        <v>0</v>
      </c>
      <c r="T3114" s="1" t="str">
        <f t="shared" si="292"/>
        <v>36-50</v>
      </c>
      <c r="U3114" s="1" t="str">
        <f t="shared" si="293"/>
        <v>Yes</v>
      </c>
    </row>
    <row r="3115" spans="1:21">
      <c r="A3115" s="1">
        <v>3114</v>
      </c>
      <c r="B3115" s="1">
        <v>48</v>
      </c>
      <c r="C3115" s="1" t="s">
        <v>27</v>
      </c>
      <c r="D3115" s="2">
        <v>45023</v>
      </c>
      <c r="E3115" s="2">
        <v>45026</v>
      </c>
      <c r="F3115" s="1" t="s">
        <v>13</v>
      </c>
      <c r="G3115" s="1" t="s">
        <v>22</v>
      </c>
      <c r="H3115" s="1" t="s">
        <v>37</v>
      </c>
      <c r="I3115" s="1">
        <v>19097.5</v>
      </c>
      <c r="J3115" s="1" t="s">
        <v>16</v>
      </c>
      <c r="K3115" s="1" t="s">
        <v>17</v>
      </c>
      <c r="N3115" s="3" t="str">
        <f>IF(LEFT(LOWER(C3115),1)="m","Male",IF(LEFT(LOWER(C3115),1)="f","Female","Unknown"))</f>
        <v>Male</v>
      </c>
      <c r="O3115" s="4" t="str">
        <f>IF(TRIM(LOWER(F3115))="neuro","Neurology",IF(TRIM(LOWER(F3115))="Neurology","Neurology",IF(TRIM(LOWER(F3115))="general ward","General",IF(TRIM(LOWER(F3115))="general","General",IF(TRIM(LOWER(F3115))="cardiology","Cardiology",IF(TRIM(LOWER(F3115))="Cardiology","Cardiology",IF(TRIM(LOWER(F3115))="Peads","Pediatrics",IF(TRIM(LOWER(F3115))="Pediatrics","Pediatrics",IF(TRIM(LOWER(F3115))="orthopedics","Orthopedics",IF(TRIM(LOWER(F3115))="Neurology","Neurology",IF(TRIM(LOWER(F3115))="Oncology","Oncology")))))))))))</f>
        <v>Neurology</v>
      </c>
      <c r="P3115" s="3" t="str">
        <f t="shared" si="288"/>
        <v>Government</v>
      </c>
      <c r="Q3115" s="5">
        <f t="shared" si="289"/>
        <v>3</v>
      </c>
      <c r="R3115" s="1">
        <f t="shared" si="290"/>
        <v>19097.5</v>
      </c>
      <c r="S3115" s="1">
        <f t="shared" si="291"/>
        <v>1</v>
      </c>
      <c r="T3115" s="1" t="str">
        <f t="shared" si="292"/>
        <v>36-50</v>
      </c>
      <c r="U3115" s="1" t="str">
        <f t="shared" si="293"/>
        <v>Yes</v>
      </c>
    </row>
    <row r="3116" spans="1:21">
      <c r="A3116" s="1">
        <v>3115</v>
      </c>
      <c r="B3116" s="1">
        <v>1</v>
      </c>
      <c r="C3116" s="1" t="s">
        <v>12</v>
      </c>
      <c r="D3116" s="2">
        <v>45329</v>
      </c>
      <c r="E3116" s="2">
        <v>45333</v>
      </c>
      <c r="F3116" s="1" t="s">
        <v>43</v>
      </c>
      <c r="G3116" s="1" t="s">
        <v>41</v>
      </c>
      <c r="H3116" s="1" t="s">
        <v>39</v>
      </c>
      <c r="I3116" s="1">
        <v>30712.63</v>
      </c>
      <c r="J3116" s="1" t="s">
        <v>42</v>
      </c>
      <c r="K3116" s="1" t="s">
        <v>17</v>
      </c>
      <c r="N3116" s="3" t="str">
        <f>IF(LEFT(LOWER(C3116),1)="m","Male",IF(LEFT(LOWER(C3116),1)="f","Female","Unknown"))</f>
        <v>Unknown</v>
      </c>
      <c r="O3116" s="4" t="str">
        <f>IF(TRIM(LOWER(F3116))="neuro","Neurology",IF(TRIM(LOWER(F3116))="Neurology","Neurology",IF(TRIM(LOWER(F3116))="general ward","General",IF(TRIM(LOWER(F3116))="general","General",IF(TRIM(LOWER(F3116))="cardiology","Cardiology",IF(TRIM(LOWER(F3116))="Cardiology","Cardiology",IF(TRIM(LOWER(F3116))="Peads","Pediatrics",IF(TRIM(LOWER(F3116))="Pediatrics","Pediatrics",IF(TRIM(LOWER(F3116))="orthopedics","Orthopedics",IF(TRIM(LOWER(F3116))="Neurology","Neurology",IF(TRIM(LOWER(F3116))="Oncology","Oncology")))))))))))</f>
        <v>Orthopedics</v>
      </c>
      <c r="P3116" s="3" t="str">
        <f t="shared" si="288"/>
        <v>Unknown</v>
      </c>
      <c r="Q3116" s="5">
        <f t="shared" si="289"/>
        <v>4</v>
      </c>
      <c r="R3116" s="1">
        <f t="shared" si="290"/>
        <v>30712.63</v>
      </c>
      <c r="S3116" s="1">
        <f t="shared" si="291"/>
        <v>1</v>
      </c>
      <c r="T3116" s="1" t="str">
        <f t="shared" si="292"/>
        <v>0-17</v>
      </c>
      <c r="U3116" s="1" t="str">
        <f t="shared" si="293"/>
        <v>No</v>
      </c>
    </row>
    <row r="3117" spans="1:21">
      <c r="A3117" s="1">
        <v>3116</v>
      </c>
      <c r="B3117" s="1">
        <v>42</v>
      </c>
      <c r="C3117" s="1" t="s">
        <v>26</v>
      </c>
      <c r="D3117" s="2">
        <v>45025</v>
      </c>
      <c r="E3117" s="2">
        <v>45029</v>
      </c>
      <c r="F3117" s="1" t="s">
        <v>13</v>
      </c>
      <c r="G3117" s="1" t="s">
        <v>14</v>
      </c>
      <c r="I3117" s="1">
        <v>42751.99</v>
      </c>
      <c r="J3117" s="1" t="s">
        <v>42</v>
      </c>
      <c r="K3117" s="1" t="s">
        <v>16</v>
      </c>
      <c r="N3117" s="3" t="str">
        <f>IF(LEFT(LOWER(C3117),1)="m","Male",IF(LEFT(LOWER(C3117),1)="f","Female","Unknown"))</f>
        <v>Female</v>
      </c>
      <c r="O3117" s="4" t="str">
        <f>IF(TRIM(LOWER(F3117))="neuro","Neurology",IF(TRIM(LOWER(F3117))="Neurology","Neurology",IF(TRIM(LOWER(F3117))="general ward","General",IF(TRIM(LOWER(F3117))="general","General",IF(TRIM(LOWER(F3117))="cardiology","Cardiology",IF(TRIM(LOWER(F3117))="Cardiology","Cardiology",IF(TRIM(LOWER(F3117))="Peads","Pediatrics",IF(TRIM(LOWER(F3117))="Pediatrics","Pediatrics",IF(TRIM(LOWER(F3117))="orthopedics","Orthopedics",IF(TRIM(LOWER(F3117))="Neurology","Neurology",IF(TRIM(LOWER(F3117))="Oncology","Oncology")))))))))))</f>
        <v>Neurology</v>
      </c>
      <c r="P3117" s="3" t="str">
        <f t="shared" si="288"/>
        <v>Private</v>
      </c>
      <c r="Q3117" s="5">
        <f t="shared" si="289"/>
        <v>4</v>
      </c>
      <c r="R3117" s="1">
        <f t="shared" si="290"/>
        <v>42751.99</v>
      </c>
      <c r="S3117" s="1">
        <f t="shared" si="291"/>
        <v>1</v>
      </c>
      <c r="T3117" s="1" t="str">
        <f t="shared" si="292"/>
        <v>36-50</v>
      </c>
      <c r="U3117" s="1" t="str">
        <f t="shared" si="293"/>
        <v>No</v>
      </c>
    </row>
    <row r="3118" spans="1:21">
      <c r="A3118" s="1">
        <v>3117</v>
      </c>
      <c r="B3118" s="1">
        <v>86</v>
      </c>
      <c r="C3118" s="1" t="s">
        <v>29</v>
      </c>
      <c r="D3118" s="2">
        <v>45558</v>
      </c>
      <c r="E3118" s="2">
        <v>45559</v>
      </c>
      <c r="F3118" s="1" t="s">
        <v>45</v>
      </c>
      <c r="G3118" s="1" t="s">
        <v>46</v>
      </c>
      <c r="H3118" s="1" t="s">
        <v>23</v>
      </c>
      <c r="I3118" s="1">
        <v>120532.79</v>
      </c>
      <c r="J3118" s="1" t="s">
        <v>25</v>
      </c>
      <c r="K3118" s="1" t="s">
        <v>38</v>
      </c>
      <c r="N3118" s="3" t="str">
        <f>IF(LEFT(LOWER(C3118),1)="m","Male",IF(LEFT(LOWER(C3118),1)="f","Female","Unknown"))</f>
        <v>Female</v>
      </c>
      <c r="O3118" s="4" t="str">
        <f>IF(TRIM(LOWER(F3118))="neuro","Neurology",IF(TRIM(LOWER(F3118))="Neurology","Neurology",IF(TRIM(LOWER(F3118))="general ward","General",IF(TRIM(LOWER(F3118))="general","General",IF(TRIM(LOWER(F3118))="cardiology","Cardiology",IF(TRIM(LOWER(F3118))="Cardiology","Cardiology",IF(TRIM(LOWER(F3118))="Peads","Pediatrics",IF(TRIM(LOWER(F3118))="Pediatrics","Pediatrics",IF(TRIM(LOWER(F3118))="orthopedics","Orthopedics",IF(TRIM(LOWER(F3118))="Neurology","Neurology",IF(TRIM(LOWER(F3118))="Oncology","Oncology")))))))))))</f>
        <v>Neurology</v>
      </c>
      <c r="P3118" s="3" t="str">
        <f t="shared" si="288"/>
        <v>Self</v>
      </c>
      <c r="Q3118" s="5">
        <f t="shared" si="289"/>
        <v>1</v>
      </c>
      <c r="R3118" s="1">
        <f t="shared" si="290"/>
        <v>120532.79</v>
      </c>
      <c r="S3118" s="1">
        <f t="shared" si="291"/>
        <v>0</v>
      </c>
      <c r="T3118" s="1" t="str">
        <f t="shared" si="292"/>
        <v>66+</v>
      </c>
      <c r="U3118" s="1" t="str">
        <f t="shared" si="293"/>
        <v>Yes</v>
      </c>
    </row>
    <row r="3119" spans="1:21">
      <c r="A3119" s="1">
        <v>3118</v>
      </c>
      <c r="C3119" s="1" t="s">
        <v>18</v>
      </c>
      <c r="D3119" s="2">
        <v>45489</v>
      </c>
      <c r="E3119" s="2">
        <v>45496</v>
      </c>
      <c r="F3119" s="1" t="s">
        <v>21</v>
      </c>
      <c r="G3119" s="1" t="s">
        <v>36</v>
      </c>
      <c r="H3119" s="1" t="s">
        <v>51</v>
      </c>
      <c r="I3119" s="1">
        <v>335953.12</v>
      </c>
      <c r="J3119" s="1" t="s">
        <v>17</v>
      </c>
      <c r="K3119" s="1" t="s">
        <v>38</v>
      </c>
      <c r="N3119" s="3" t="str">
        <f>IF(LEFT(LOWER(C3119),1)="m","Male",IF(LEFT(LOWER(C3119),1)="f","Female","Unknown"))</f>
        <v>Male</v>
      </c>
      <c r="O3119" s="4" t="str">
        <f>IF(TRIM(LOWER(F3119))="neuro","Neurology",IF(TRIM(LOWER(F3119))="Neurology","Neurology",IF(TRIM(LOWER(F3119))="general ward","General",IF(TRIM(LOWER(F3119))="general","General",IF(TRIM(LOWER(F3119))="cardiology","Cardiology",IF(TRIM(LOWER(F3119))="Cardiology","Cardiology",IF(TRIM(LOWER(F3119))="Peads","Pediatrics",IF(TRIM(LOWER(F3119))="Pediatrics","Pediatrics",IF(TRIM(LOWER(F3119))="orthopedics","Orthopedics",IF(TRIM(LOWER(F3119))="Neurology","Neurology",IF(TRIM(LOWER(F3119))="Oncology","Oncology")))))))))))</f>
        <v>General</v>
      </c>
      <c r="P3119" s="3" t="str">
        <f t="shared" si="288"/>
        <v>Government</v>
      </c>
      <c r="Q3119" s="5">
        <f t="shared" si="289"/>
        <v>7</v>
      </c>
      <c r="R3119" s="1">
        <f t="shared" si="290"/>
        <v>335953.12</v>
      </c>
      <c r="S3119" s="1">
        <f t="shared" si="291"/>
        <v>0</v>
      </c>
      <c r="T3119" s="1" t="str">
        <f t="shared" si="292"/>
        <v>0-17</v>
      </c>
      <c r="U3119" s="1" t="str">
        <f t="shared" si="293"/>
        <v>Yes</v>
      </c>
    </row>
    <row r="3120" spans="1:21">
      <c r="A3120" s="1">
        <v>3119</v>
      </c>
      <c r="B3120" s="1">
        <v>59</v>
      </c>
      <c r="C3120" s="1" t="s">
        <v>29</v>
      </c>
      <c r="D3120" s="2">
        <v>45379</v>
      </c>
      <c r="E3120" s="2">
        <v>45398</v>
      </c>
      <c r="F3120" s="1" t="s">
        <v>43</v>
      </c>
      <c r="G3120" s="1" t="s">
        <v>14</v>
      </c>
      <c r="I3120" s="1">
        <v>36819.730000000003</v>
      </c>
      <c r="J3120" s="1" t="s">
        <v>38</v>
      </c>
      <c r="K3120" s="1" t="s">
        <v>25</v>
      </c>
      <c r="N3120" s="3" t="str">
        <f>IF(LEFT(LOWER(C3120),1)="m","Male",IF(LEFT(LOWER(C3120),1)="f","Female","Unknown"))</f>
        <v>Female</v>
      </c>
      <c r="O3120" s="4" t="str">
        <f>IF(TRIM(LOWER(F3120))="neuro","Neurology",IF(TRIM(LOWER(F3120))="Neurology","Neurology",IF(TRIM(LOWER(F3120))="general ward","General",IF(TRIM(LOWER(F3120))="general","General",IF(TRIM(LOWER(F3120))="cardiology","Cardiology",IF(TRIM(LOWER(F3120))="Cardiology","Cardiology",IF(TRIM(LOWER(F3120))="Peads","Pediatrics",IF(TRIM(LOWER(F3120))="Pediatrics","Pediatrics",IF(TRIM(LOWER(F3120))="orthopedics","Orthopedics",IF(TRIM(LOWER(F3120))="Neurology","Neurology",IF(TRIM(LOWER(F3120))="Oncology","Oncology")))))))))))</f>
        <v>Orthopedics</v>
      </c>
      <c r="P3120" s="3" t="str">
        <f t="shared" si="288"/>
        <v>Private</v>
      </c>
      <c r="Q3120" s="5">
        <f t="shared" si="289"/>
        <v>19</v>
      </c>
      <c r="R3120" s="1">
        <f t="shared" si="290"/>
        <v>36819.730000000003</v>
      </c>
      <c r="S3120" s="1">
        <f t="shared" si="291"/>
        <v>1</v>
      </c>
      <c r="T3120" s="1" t="str">
        <f t="shared" si="292"/>
        <v>51-65</v>
      </c>
      <c r="U3120" s="1" t="str">
        <f t="shared" si="293"/>
        <v>No</v>
      </c>
    </row>
    <row r="3121" spans="1:21">
      <c r="A3121" s="1">
        <v>3120</v>
      </c>
      <c r="B3121" s="1">
        <v>45</v>
      </c>
      <c r="C3121" s="1" t="s">
        <v>44</v>
      </c>
      <c r="D3121" s="2">
        <v>44983</v>
      </c>
      <c r="E3121" s="2">
        <v>44999</v>
      </c>
      <c r="F3121" s="1" t="s">
        <v>30</v>
      </c>
      <c r="G3121" s="1" t="s">
        <v>41</v>
      </c>
      <c r="H3121" s="1" t="s">
        <v>23</v>
      </c>
      <c r="I3121" s="1">
        <v>183701.12</v>
      </c>
      <c r="K3121" s="1" t="s">
        <v>20</v>
      </c>
      <c r="N3121" s="3" t="str">
        <f>IF(LEFT(LOWER(C3121),1)="m","Male",IF(LEFT(LOWER(C3121),1)="f","Female","Unknown"))</f>
        <v>Female</v>
      </c>
      <c r="O3121" s="4" t="str">
        <f>IF(TRIM(LOWER(F3121))="neuro","Neurology",IF(TRIM(LOWER(F3121))="Neurology","Neurology",IF(TRIM(LOWER(F3121))="general ward","General",IF(TRIM(LOWER(F3121))="general","General",IF(TRIM(LOWER(F3121))="cardiology","Cardiology",IF(TRIM(LOWER(F3121))="Cardiology","Cardiology",IF(TRIM(LOWER(F3121))="Peads","Pediatrics",IF(TRIM(LOWER(F3121))="Pediatrics","Pediatrics",IF(TRIM(LOWER(F3121))="orthopedics","Orthopedics",IF(TRIM(LOWER(F3121))="Neurology","Neurology",IF(TRIM(LOWER(F3121))="Oncology","Oncology")))))))))))</f>
        <v>Pediatrics</v>
      </c>
      <c r="P3121" s="3" t="str">
        <f t="shared" si="288"/>
        <v>Unknown</v>
      </c>
      <c r="Q3121" s="5">
        <f t="shared" si="289"/>
        <v>16</v>
      </c>
      <c r="R3121" s="1">
        <f t="shared" si="290"/>
        <v>183701.12</v>
      </c>
      <c r="S3121" s="1">
        <f t="shared" si="291"/>
        <v>0</v>
      </c>
      <c r="T3121" s="1" t="str">
        <f t="shared" si="292"/>
        <v>36-50</v>
      </c>
      <c r="U3121" s="1" t="str">
        <f t="shared" si="293"/>
        <v>Unknown</v>
      </c>
    </row>
    <row r="3122" spans="1:21">
      <c r="A3122" s="1">
        <v>3121</v>
      </c>
      <c r="C3122" s="1" t="s">
        <v>26</v>
      </c>
      <c r="D3122" s="2">
        <v>45311</v>
      </c>
      <c r="E3122" s="2">
        <v>45328</v>
      </c>
      <c r="F3122" s="1" t="s">
        <v>50</v>
      </c>
      <c r="G3122" s="1" t="s">
        <v>22</v>
      </c>
      <c r="H3122" s="1" t="s">
        <v>15</v>
      </c>
      <c r="I3122" s="1">
        <v>301514.12</v>
      </c>
      <c r="J3122" s="1" t="s">
        <v>25</v>
      </c>
      <c r="K3122" s="1" t="s">
        <v>38</v>
      </c>
      <c r="N3122" s="3" t="str">
        <f>IF(LEFT(LOWER(C3122),1)="m","Male",IF(LEFT(LOWER(C3122),1)="f","Female","Unknown"))</f>
        <v>Female</v>
      </c>
      <c r="O3122" s="4" t="str">
        <f>IF(TRIM(LOWER(F3122))="neuro","Neurology",IF(TRIM(LOWER(F3122))="Neurology","Neurology",IF(TRIM(LOWER(F3122))="general ward","General",IF(TRIM(LOWER(F3122))="general","General",IF(TRIM(LOWER(F3122))="cardiology","Cardiology",IF(TRIM(LOWER(F3122))="Cardiology","Cardiology",IF(TRIM(LOWER(F3122))="Peads","Pediatrics",IF(TRIM(LOWER(F3122))="Pediatrics","Pediatrics",IF(TRIM(LOWER(F3122))="orthopedics","Orthopedics",IF(TRIM(LOWER(F3122))="Neurology","Neurology",IF(TRIM(LOWER(F3122))="Oncology","Oncology")))))))))))</f>
        <v>Cardiology</v>
      </c>
      <c r="P3122" s="3" t="str">
        <f t="shared" si="288"/>
        <v>Government</v>
      </c>
      <c r="Q3122" s="5">
        <f t="shared" si="289"/>
        <v>17</v>
      </c>
      <c r="R3122" s="1">
        <f t="shared" si="290"/>
        <v>301514.12</v>
      </c>
      <c r="S3122" s="1">
        <f t="shared" si="291"/>
        <v>0</v>
      </c>
      <c r="T3122" s="1" t="str">
        <f t="shared" si="292"/>
        <v>0-17</v>
      </c>
      <c r="U3122" s="1" t="str">
        <f t="shared" si="293"/>
        <v>Yes</v>
      </c>
    </row>
    <row r="3123" spans="1:21">
      <c r="A3123" s="1">
        <v>3122</v>
      </c>
      <c r="B3123" s="1">
        <v>9</v>
      </c>
      <c r="C3123" s="1" t="s">
        <v>34</v>
      </c>
      <c r="D3123" s="2">
        <v>45656</v>
      </c>
      <c r="E3123" s="2">
        <v>45674</v>
      </c>
      <c r="F3123" s="1" t="s">
        <v>13</v>
      </c>
      <c r="G3123" s="1" t="s">
        <v>41</v>
      </c>
      <c r="H3123" s="1" t="s">
        <v>39</v>
      </c>
      <c r="I3123" s="1">
        <v>114921.47</v>
      </c>
      <c r="K3123" s="1" t="s">
        <v>16</v>
      </c>
      <c r="N3123" s="3" t="str">
        <f>IF(LEFT(LOWER(C3123),1)="m","Male",IF(LEFT(LOWER(C3123),1)="f","Female","Unknown"))</f>
        <v>Male</v>
      </c>
      <c r="O3123" s="4" t="str">
        <f>IF(TRIM(LOWER(F3123))="neuro","Neurology",IF(TRIM(LOWER(F3123))="Neurology","Neurology",IF(TRIM(LOWER(F3123))="general ward","General",IF(TRIM(LOWER(F3123))="general","General",IF(TRIM(LOWER(F3123))="cardiology","Cardiology",IF(TRIM(LOWER(F3123))="Cardiology","Cardiology",IF(TRIM(LOWER(F3123))="Peads","Pediatrics",IF(TRIM(LOWER(F3123))="Pediatrics","Pediatrics",IF(TRIM(LOWER(F3123))="orthopedics","Orthopedics",IF(TRIM(LOWER(F3123))="Neurology","Neurology",IF(TRIM(LOWER(F3123))="Oncology","Oncology")))))))))))</f>
        <v>Neurology</v>
      </c>
      <c r="P3123" s="3" t="str">
        <f t="shared" si="288"/>
        <v>Unknown</v>
      </c>
      <c r="Q3123" s="5">
        <f t="shared" si="289"/>
        <v>18</v>
      </c>
      <c r="R3123" s="1">
        <f t="shared" si="290"/>
        <v>114921.47</v>
      </c>
      <c r="S3123" s="1">
        <f t="shared" si="291"/>
        <v>1</v>
      </c>
      <c r="T3123" s="1" t="str">
        <f t="shared" si="292"/>
        <v>0-17</v>
      </c>
      <c r="U3123" s="1" t="str">
        <f t="shared" si="293"/>
        <v>Unknown</v>
      </c>
    </row>
    <row r="3124" spans="1:21">
      <c r="A3124" s="1">
        <v>3123</v>
      </c>
      <c r="B3124" s="1">
        <v>38</v>
      </c>
      <c r="C3124" s="1" t="s">
        <v>29</v>
      </c>
      <c r="D3124" s="2">
        <v>45136</v>
      </c>
      <c r="E3124" s="2">
        <v>45145</v>
      </c>
      <c r="F3124" s="1" t="s">
        <v>52</v>
      </c>
      <c r="G3124" s="1" t="s">
        <v>14</v>
      </c>
      <c r="H3124" s="1" t="s">
        <v>32</v>
      </c>
      <c r="I3124" s="1">
        <v>246993.38</v>
      </c>
      <c r="J3124" s="1" t="s">
        <v>24</v>
      </c>
      <c r="K3124" s="1" t="s">
        <v>38</v>
      </c>
      <c r="N3124" s="3" t="str">
        <f>IF(LEFT(LOWER(C3124),1)="m","Male",IF(LEFT(LOWER(C3124),1)="f","Female","Unknown"))</f>
        <v>Female</v>
      </c>
      <c r="O3124" s="4" t="str">
        <f>IF(TRIM(LOWER(F3124))="neuro","Neurology",IF(TRIM(LOWER(F3124))="Neurology","Neurology",IF(TRIM(LOWER(F3124))="general ward","General",IF(TRIM(LOWER(F3124))="general","General",IF(TRIM(LOWER(F3124))="cardiology","Cardiology",IF(TRIM(LOWER(F3124))="Cardiology","Cardiology",IF(TRIM(LOWER(F3124))="Peads","Pediatrics",IF(TRIM(LOWER(F3124))="Pediatrics","Pediatrics",IF(TRIM(LOWER(F3124))="orthopedics","Orthopedics",IF(TRIM(LOWER(F3124))="Neurology","Neurology",IF(TRIM(LOWER(F3124))="Oncology","Oncology")))))))))))</f>
        <v>Oncology</v>
      </c>
      <c r="P3124" s="3" t="str">
        <f t="shared" si="288"/>
        <v>Private</v>
      </c>
      <c r="Q3124" s="5">
        <f t="shared" si="289"/>
        <v>9</v>
      </c>
      <c r="R3124" s="1">
        <f t="shared" si="290"/>
        <v>246993.38</v>
      </c>
      <c r="S3124" s="1">
        <f t="shared" si="291"/>
        <v>0</v>
      </c>
      <c r="T3124" s="1" t="str">
        <f t="shared" si="292"/>
        <v>36-50</v>
      </c>
      <c r="U3124" s="1" t="str">
        <f t="shared" si="293"/>
        <v>No</v>
      </c>
    </row>
    <row r="3125" spans="1:21">
      <c r="A3125" s="1">
        <v>3124</v>
      </c>
      <c r="B3125" s="1">
        <v>39</v>
      </c>
      <c r="C3125" s="1" t="s">
        <v>29</v>
      </c>
      <c r="D3125" s="2">
        <v>45383</v>
      </c>
      <c r="E3125" s="2">
        <v>45388</v>
      </c>
      <c r="F3125" s="1" t="s">
        <v>49</v>
      </c>
      <c r="G3125" s="1" t="s">
        <v>14</v>
      </c>
      <c r="H3125" s="1" t="s">
        <v>51</v>
      </c>
      <c r="I3125" s="1">
        <v>55235.21</v>
      </c>
      <c r="J3125" s="1" t="s">
        <v>24</v>
      </c>
      <c r="K3125" s="1" t="s">
        <v>16</v>
      </c>
      <c r="N3125" s="3" t="str">
        <f>IF(LEFT(LOWER(C3125),1)="m","Male",IF(LEFT(LOWER(C3125),1)="f","Female","Unknown"))</f>
        <v>Female</v>
      </c>
      <c r="O3125" s="4" t="str">
        <f>IF(TRIM(LOWER(F3125))="neuro","Neurology",IF(TRIM(LOWER(F3125))="Neurology","Neurology",IF(TRIM(LOWER(F3125))="general ward","General",IF(TRIM(LOWER(F3125))="general","General",IF(TRIM(LOWER(F3125))="cardiology","Cardiology",IF(TRIM(LOWER(F3125))="Cardiology","Cardiology",IF(TRIM(LOWER(F3125))="Peads","Pediatrics",IF(TRIM(LOWER(F3125))="Pediatrics","Pediatrics",IF(TRIM(LOWER(F3125))="orthopedics","Orthopedics",IF(TRIM(LOWER(F3125))="Neurology","Neurology",IF(TRIM(LOWER(F3125))="Oncology","Oncology")))))))))))</f>
        <v>Oncology</v>
      </c>
      <c r="P3125" s="3" t="str">
        <f t="shared" si="288"/>
        <v>Private</v>
      </c>
      <c r="Q3125" s="5">
        <f t="shared" si="289"/>
        <v>5</v>
      </c>
      <c r="R3125" s="1">
        <f t="shared" si="290"/>
        <v>55235.21</v>
      </c>
      <c r="S3125" s="1">
        <f t="shared" si="291"/>
        <v>1</v>
      </c>
      <c r="T3125" s="1" t="str">
        <f t="shared" si="292"/>
        <v>36-50</v>
      </c>
      <c r="U3125" s="1" t="str">
        <f t="shared" si="293"/>
        <v>No</v>
      </c>
    </row>
    <row r="3126" spans="1:21">
      <c r="A3126" s="1">
        <v>3125</v>
      </c>
      <c r="B3126" s="1">
        <v>43</v>
      </c>
      <c r="C3126" s="1" t="s">
        <v>18</v>
      </c>
      <c r="D3126" s="2">
        <v>45003</v>
      </c>
      <c r="E3126" s="2">
        <v>45004</v>
      </c>
      <c r="F3126" s="1" t="s">
        <v>45</v>
      </c>
      <c r="G3126" s="1" t="s">
        <v>31</v>
      </c>
      <c r="I3126" s="1">
        <v>112288.29</v>
      </c>
      <c r="K3126" s="1" t="s">
        <v>20</v>
      </c>
      <c r="N3126" s="3" t="str">
        <f>IF(LEFT(LOWER(C3126),1)="m","Male",IF(LEFT(LOWER(C3126),1)="f","Female","Unknown"))</f>
        <v>Male</v>
      </c>
      <c r="O3126" s="4" t="str">
        <f>IF(TRIM(LOWER(F3126))="neuro","Neurology",IF(TRIM(LOWER(F3126))="Neurology","Neurology",IF(TRIM(LOWER(F3126))="general ward","General",IF(TRIM(LOWER(F3126))="general","General",IF(TRIM(LOWER(F3126))="cardiology","Cardiology",IF(TRIM(LOWER(F3126))="Cardiology","Cardiology",IF(TRIM(LOWER(F3126))="Peads","Pediatrics",IF(TRIM(LOWER(F3126))="Pediatrics","Pediatrics",IF(TRIM(LOWER(F3126))="orthopedics","Orthopedics",IF(TRIM(LOWER(F3126))="Neurology","Neurology",IF(TRIM(LOWER(F3126))="Oncology","Oncology")))))))))))</f>
        <v>Neurology</v>
      </c>
      <c r="P3126" s="3" t="str">
        <f t="shared" si="288"/>
        <v>Private</v>
      </c>
      <c r="Q3126" s="5">
        <f t="shared" si="289"/>
        <v>1</v>
      </c>
      <c r="R3126" s="1">
        <f t="shared" si="290"/>
        <v>112288.29</v>
      </c>
      <c r="S3126" s="1">
        <f t="shared" si="291"/>
        <v>0</v>
      </c>
      <c r="T3126" s="1" t="str">
        <f t="shared" si="292"/>
        <v>36-50</v>
      </c>
      <c r="U3126" s="1" t="str">
        <f t="shared" si="293"/>
        <v>Unknown</v>
      </c>
    </row>
    <row r="3127" spans="1:21">
      <c r="A3127" s="1">
        <v>3126</v>
      </c>
      <c r="B3127" s="1">
        <v>29</v>
      </c>
      <c r="C3127" s="1" t="s">
        <v>26</v>
      </c>
      <c r="D3127" s="2">
        <v>45224</v>
      </c>
      <c r="E3127" s="2">
        <v>45234</v>
      </c>
      <c r="F3127" s="1" t="s">
        <v>30</v>
      </c>
      <c r="G3127" s="1" t="s">
        <v>41</v>
      </c>
      <c r="H3127" s="1" t="s">
        <v>51</v>
      </c>
      <c r="I3127" s="1">
        <v>335879.29</v>
      </c>
      <c r="J3127" s="1" t="s">
        <v>42</v>
      </c>
      <c r="K3127" s="1" t="s">
        <v>17</v>
      </c>
      <c r="N3127" s="3" t="str">
        <f>IF(LEFT(LOWER(C3127),1)="m","Male",IF(LEFT(LOWER(C3127),1)="f","Female","Unknown"))</f>
        <v>Female</v>
      </c>
      <c r="O3127" s="4" t="str">
        <f>IF(TRIM(LOWER(F3127))="neuro","Neurology",IF(TRIM(LOWER(F3127))="Neurology","Neurology",IF(TRIM(LOWER(F3127))="general ward","General",IF(TRIM(LOWER(F3127))="general","General",IF(TRIM(LOWER(F3127))="cardiology","Cardiology",IF(TRIM(LOWER(F3127))="Cardiology","Cardiology",IF(TRIM(LOWER(F3127))="Peads","Pediatrics",IF(TRIM(LOWER(F3127))="Pediatrics","Pediatrics",IF(TRIM(LOWER(F3127))="orthopedics","Orthopedics",IF(TRIM(LOWER(F3127))="Neurology","Neurology",IF(TRIM(LOWER(F3127))="Oncology","Oncology")))))))))))</f>
        <v>Pediatrics</v>
      </c>
      <c r="P3127" s="3" t="str">
        <f t="shared" si="288"/>
        <v>Unknown</v>
      </c>
      <c r="Q3127" s="5">
        <f t="shared" si="289"/>
        <v>10</v>
      </c>
      <c r="R3127" s="1">
        <f t="shared" si="290"/>
        <v>335879.29</v>
      </c>
      <c r="S3127" s="1">
        <f t="shared" si="291"/>
        <v>1</v>
      </c>
      <c r="T3127" s="1" t="str">
        <f t="shared" si="292"/>
        <v>18-35</v>
      </c>
      <c r="U3127" s="1" t="str">
        <f t="shared" si="293"/>
        <v>No</v>
      </c>
    </row>
    <row r="3128" spans="1:21">
      <c r="A3128" s="1">
        <v>3127</v>
      </c>
      <c r="B3128" s="1">
        <v>87</v>
      </c>
      <c r="C3128" s="1" t="s">
        <v>18</v>
      </c>
      <c r="D3128" s="2">
        <v>45577</v>
      </c>
      <c r="E3128" s="2">
        <v>45588</v>
      </c>
      <c r="F3128" s="1" t="s">
        <v>13</v>
      </c>
      <c r="G3128" s="1" t="s">
        <v>41</v>
      </c>
      <c r="H3128" s="1" t="s">
        <v>15</v>
      </c>
      <c r="I3128" s="1">
        <v>339000.84</v>
      </c>
      <c r="J3128" s="1" t="s">
        <v>16</v>
      </c>
      <c r="K3128" s="1" t="s">
        <v>16</v>
      </c>
      <c r="N3128" s="3" t="str">
        <f>IF(LEFT(LOWER(C3128),1)="m","Male",IF(LEFT(LOWER(C3128),1)="f","Female","Unknown"))</f>
        <v>Male</v>
      </c>
      <c r="O3128" s="4" t="str">
        <f>IF(TRIM(LOWER(F3128))="neuro","Neurology",IF(TRIM(LOWER(F3128))="Neurology","Neurology",IF(TRIM(LOWER(F3128))="general ward","General",IF(TRIM(LOWER(F3128))="general","General",IF(TRIM(LOWER(F3128))="cardiology","Cardiology",IF(TRIM(LOWER(F3128))="Cardiology","Cardiology",IF(TRIM(LOWER(F3128))="Peads","Pediatrics",IF(TRIM(LOWER(F3128))="Pediatrics","Pediatrics",IF(TRIM(LOWER(F3128))="orthopedics","Orthopedics",IF(TRIM(LOWER(F3128))="Neurology","Neurology",IF(TRIM(LOWER(F3128))="Oncology","Oncology")))))))))))</f>
        <v>Neurology</v>
      </c>
      <c r="P3128" s="3" t="str">
        <f t="shared" si="288"/>
        <v>Unknown</v>
      </c>
      <c r="Q3128" s="5">
        <f t="shared" si="289"/>
        <v>11</v>
      </c>
      <c r="R3128" s="1">
        <f t="shared" si="290"/>
        <v>339000.84</v>
      </c>
      <c r="S3128" s="1">
        <f t="shared" si="291"/>
        <v>1</v>
      </c>
      <c r="T3128" s="1" t="str">
        <f t="shared" si="292"/>
        <v>66+</v>
      </c>
      <c r="U3128" s="1" t="str">
        <f t="shared" si="293"/>
        <v>Yes</v>
      </c>
    </row>
    <row r="3129" spans="1:21">
      <c r="A3129" s="1">
        <v>3128</v>
      </c>
      <c r="B3129" s="1">
        <v>51</v>
      </c>
      <c r="C3129" s="1" t="s">
        <v>34</v>
      </c>
      <c r="D3129" s="2">
        <v>45219</v>
      </c>
      <c r="E3129" s="2">
        <v>45232</v>
      </c>
      <c r="F3129" s="1" t="s">
        <v>45</v>
      </c>
      <c r="G3129" s="1" t="s">
        <v>31</v>
      </c>
      <c r="I3129" s="1">
        <v>254714.76</v>
      </c>
      <c r="J3129" s="1" t="s">
        <v>25</v>
      </c>
      <c r="K3129" s="1" t="s">
        <v>17</v>
      </c>
      <c r="N3129" s="3" t="str">
        <f>IF(LEFT(LOWER(C3129),1)="m","Male",IF(LEFT(LOWER(C3129),1)="f","Female","Unknown"))</f>
        <v>Male</v>
      </c>
      <c r="O3129" s="4" t="str">
        <f>IF(TRIM(LOWER(F3129))="neuro","Neurology",IF(TRIM(LOWER(F3129))="Neurology","Neurology",IF(TRIM(LOWER(F3129))="general ward","General",IF(TRIM(LOWER(F3129))="general","General",IF(TRIM(LOWER(F3129))="cardiology","Cardiology",IF(TRIM(LOWER(F3129))="Cardiology","Cardiology",IF(TRIM(LOWER(F3129))="Peads","Pediatrics",IF(TRIM(LOWER(F3129))="Pediatrics","Pediatrics",IF(TRIM(LOWER(F3129))="orthopedics","Orthopedics",IF(TRIM(LOWER(F3129))="Neurology","Neurology",IF(TRIM(LOWER(F3129))="Oncology","Oncology")))))))))))</f>
        <v>Neurology</v>
      </c>
      <c r="P3129" s="3" t="str">
        <f t="shared" si="288"/>
        <v>Private</v>
      </c>
      <c r="Q3129" s="5">
        <f t="shared" si="289"/>
        <v>13</v>
      </c>
      <c r="R3129" s="1">
        <f t="shared" si="290"/>
        <v>254714.76</v>
      </c>
      <c r="S3129" s="1">
        <f t="shared" si="291"/>
        <v>1</v>
      </c>
      <c r="T3129" s="1" t="str">
        <f t="shared" si="292"/>
        <v>51-65</v>
      </c>
      <c r="U3129" s="1" t="str">
        <f t="shared" si="293"/>
        <v>Yes</v>
      </c>
    </row>
    <row r="3130" spans="1:21">
      <c r="A3130" s="1">
        <v>3129</v>
      </c>
      <c r="B3130" s="1">
        <v>72</v>
      </c>
      <c r="C3130" s="1" t="s">
        <v>26</v>
      </c>
      <c r="D3130" s="2">
        <v>45522</v>
      </c>
      <c r="E3130" s="2">
        <v>45525</v>
      </c>
      <c r="F3130" s="1" t="s">
        <v>43</v>
      </c>
      <c r="G3130" s="1" t="s">
        <v>46</v>
      </c>
      <c r="H3130" s="1" t="s">
        <v>47</v>
      </c>
      <c r="I3130" s="1">
        <v>191416.97</v>
      </c>
      <c r="J3130" s="1" t="s">
        <v>16</v>
      </c>
      <c r="K3130" s="1" t="s">
        <v>42</v>
      </c>
      <c r="N3130" s="3" t="str">
        <f>IF(LEFT(LOWER(C3130),1)="m","Male",IF(LEFT(LOWER(C3130),1)="f","Female","Unknown"))</f>
        <v>Female</v>
      </c>
      <c r="O3130" s="4" t="str">
        <f>IF(TRIM(LOWER(F3130))="neuro","Neurology",IF(TRIM(LOWER(F3130))="Neurology","Neurology",IF(TRIM(LOWER(F3130))="general ward","General",IF(TRIM(LOWER(F3130))="general","General",IF(TRIM(LOWER(F3130))="cardiology","Cardiology",IF(TRIM(LOWER(F3130))="Cardiology","Cardiology",IF(TRIM(LOWER(F3130))="Peads","Pediatrics",IF(TRIM(LOWER(F3130))="Pediatrics","Pediatrics",IF(TRIM(LOWER(F3130))="orthopedics","Orthopedics",IF(TRIM(LOWER(F3130))="Neurology","Neurology",IF(TRIM(LOWER(F3130))="Oncology","Oncology")))))))))))</f>
        <v>Orthopedics</v>
      </c>
      <c r="P3130" s="3" t="str">
        <f t="shared" si="288"/>
        <v>Self</v>
      </c>
      <c r="Q3130" s="5">
        <f t="shared" si="289"/>
        <v>3</v>
      </c>
      <c r="R3130" s="1">
        <f t="shared" si="290"/>
        <v>191416.97</v>
      </c>
      <c r="S3130" s="1">
        <f t="shared" si="291"/>
        <v>0</v>
      </c>
      <c r="T3130" s="1" t="str">
        <f t="shared" si="292"/>
        <v>66+</v>
      </c>
      <c r="U3130" s="1" t="str">
        <f t="shared" si="293"/>
        <v>Yes</v>
      </c>
    </row>
    <row r="3131" spans="1:21">
      <c r="A3131" s="1">
        <v>3130</v>
      </c>
      <c r="C3131" s="1" t="s">
        <v>12</v>
      </c>
      <c r="D3131" s="2">
        <v>45154</v>
      </c>
      <c r="E3131" s="2">
        <v>45155</v>
      </c>
      <c r="F3131" s="1" t="s">
        <v>40</v>
      </c>
      <c r="G3131" s="1" t="s">
        <v>14</v>
      </c>
      <c r="H3131" s="1" t="s">
        <v>37</v>
      </c>
      <c r="I3131" s="1">
        <v>335022.81</v>
      </c>
      <c r="J3131" s="1" t="s">
        <v>16</v>
      </c>
      <c r="K3131" s="1" t="s">
        <v>20</v>
      </c>
      <c r="N3131" s="3" t="str">
        <f>IF(LEFT(LOWER(C3131),1)="m","Male",IF(LEFT(LOWER(C3131),1)="f","Female","Unknown"))</f>
        <v>Unknown</v>
      </c>
      <c r="O3131" s="4" t="str">
        <f>IF(TRIM(LOWER(F3131))="neuro","Neurology",IF(TRIM(LOWER(F3131))="Neurology","Neurology",IF(TRIM(LOWER(F3131))="general ward","General",IF(TRIM(LOWER(F3131))="general","General",IF(TRIM(LOWER(F3131))="cardiology","Cardiology",IF(TRIM(LOWER(F3131))="Cardiology","Cardiology",IF(TRIM(LOWER(F3131))="Peads","Pediatrics",IF(TRIM(LOWER(F3131))="Pediatrics","Pediatrics",IF(TRIM(LOWER(F3131))="orthopedics","Orthopedics",IF(TRIM(LOWER(F3131))="Neurology","Neurology",IF(TRIM(LOWER(F3131))="Oncology","Oncology")))))))))))</f>
        <v>Pediatrics</v>
      </c>
      <c r="P3131" s="3" t="str">
        <f t="shared" si="288"/>
        <v>Private</v>
      </c>
      <c r="Q3131" s="5">
        <f t="shared" si="289"/>
        <v>1</v>
      </c>
      <c r="R3131" s="1">
        <f t="shared" si="290"/>
        <v>335022.81</v>
      </c>
      <c r="S3131" s="1">
        <f t="shared" si="291"/>
        <v>0</v>
      </c>
      <c r="T3131" s="1" t="str">
        <f t="shared" si="292"/>
        <v>0-17</v>
      </c>
      <c r="U3131" s="1" t="str">
        <f t="shared" si="293"/>
        <v>Yes</v>
      </c>
    </row>
    <row r="3132" spans="1:21">
      <c r="A3132" s="1">
        <v>3131</v>
      </c>
      <c r="B3132" s="1">
        <v>10</v>
      </c>
      <c r="C3132" s="1" t="s">
        <v>18</v>
      </c>
      <c r="D3132" s="2">
        <v>45555</v>
      </c>
      <c r="E3132" s="2">
        <v>45560</v>
      </c>
      <c r="F3132" s="1" t="s">
        <v>45</v>
      </c>
      <c r="G3132" s="1" t="s">
        <v>31</v>
      </c>
      <c r="H3132" s="1" t="s">
        <v>37</v>
      </c>
      <c r="I3132" s="1">
        <v>230737.27</v>
      </c>
      <c r="J3132" s="1" t="s">
        <v>16</v>
      </c>
      <c r="K3132" s="1" t="s">
        <v>17</v>
      </c>
      <c r="N3132" s="3" t="str">
        <f>IF(LEFT(LOWER(C3132),1)="m","Male",IF(LEFT(LOWER(C3132),1)="f","Female","Unknown"))</f>
        <v>Male</v>
      </c>
      <c r="O3132" s="4" t="str">
        <f>IF(TRIM(LOWER(F3132))="neuro","Neurology",IF(TRIM(LOWER(F3132))="Neurology","Neurology",IF(TRIM(LOWER(F3132))="general ward","General",IF(TRIM(LOWER(F3132))="general","General",IF(TRIM(LOWER(F3132))="cardiology","Cardiology",IF(TRIM(LOWER(F3132))="Cardiology","Cardiology",IF(TRIM(LOWER(F3132))="Peads","Pediatrics",IF(TRIM(LOWER(F3132))="Pediatrics","Pediatrics",IF(TRIM(LOWER(F3132))="orthopedics","Orthopedics",IF(TRIM(LOWER(F3132))="Neurology","Neurology",IF(TRIM(LOWER(F3132))="Oncology","Oncology")))))))))))</f>
        <v>Neurology</v>
      </c>
      <c r="P3132" s="3" t="str">
        <f t="shared" si="288"/>
        <v>Private</v>
      </c>
      <c r="Q3132" s="5">
        <f t="shared" si="289"/>
        <v>5</v>
      </c>
      <c r="R3132" s="1">
        <f t="shared" si="290"/>
        <v>230737.27</v>
      </c>
      <c r="S3132" s="1">
        <f t="shared" si="291"/>
        <v>1</v>
      </c>
      <c r="T3132" s="1" t="str">
        <f t="shared" si="292"/>
        <v>0-17</v>
      </c>
      <c r="U3132" s="1" t="str">
        <f t="shared" si="293"/>
        <v>Yes</v>
      </c>
    </row>
    <row r="3133" spans="1:21">
      <c r="A3133" s="1">
        <v>3132</v>
      </c>
      <c r="B3133" s="1">
        <v>20</v>
      </c>
      <c r="C3133" s="1" t="s">
        <v>29</v>
      </c>
      <c r="D3133" s="2">
        <v>45401</v>
      </c>
      <c r="E3133" s="2">
        <v>45421</v>
      </c>
      <c r="F3133" s="1" t="s">
        <v>40</v>
      </c>
      <c r="G3133" s="1" t="s">
        <v>41</v>
      </c>
      <c r="H3133" s="1" t="s">
        <v>47</v>
      </c>
      <c r="I3133" s="1">
        <v>29058.62</v>
      </c>
      <c r="J3133" s="1" t="s">
        <v>25</v>
      </c>
      <c r="K3133" s="1" t="s">
        <v>38</v>
      </c>
      <c r="N3133" s="3" t="str">
        <f>IF(LEFT(LOWER(C3133),1)="m","Male",IF(LEFT(LOWER(C3133),1)="f","Female","Unknown"))</f>
        <v>Female</v>
      </c>
      <c r="O3133" s="4" t="str">
        <f>IF(TRIM(LOWER(F3133))="neuro","Neurology",IF(TRIM(LOWER(F3133))="Neurology","Neurology",IF(TRIM(LOWER(F3133))="general ward","General",IF(TRIM(LOWER(F3133))="general","General",IF(TRIM(LOWER(F3133))="cardiology","Cardiology",IF(TRIM(LOWER(F3133))="Cardiology","Cardiology",IF(TRIM(LOWER(F3133))="Peads","Pediatrics",IF(TRIM(LOWER(F3133))="Pediatrics","Pediatrics",IF(TRIM(LOWER(F3133))="orthopedics","Orthopedics",IF(TRIM(LOWER(F3133))="Neurology","Neurology",IF(TRIM(LOWER(F3133))="Oncology","Oncology")))))))))))</f>
        <v>Pediatrics</v>
      </c>
      <c r="P3133" s="3" t="str">
        <f t="shared" si="288"/>
        <v>Unknown</v>
      </c>
      <c r="Q3133" s="5">
        <f t="shared" si="289"/>
        <v>20</v>
      </c>
      <c r="R3133" s="1">
        <f t="shared" si="290"/>
        <v>29058.62</v>
      </c>
      <c r="S3133" s="1">
        <f t="shared" si="291"/>
        <v>0</v>
      </c>
      <c r="T3133" s="1" t="str">
        <f t="shared" si="292"/>
        <v>18-35</v>
      </c>
      <c r="U3133" s="1" t="str">
        <f t="shared" si="293"/>
        <v>Yes</v>
      </c>
    </row>
    <row r="3134" spans="1:21">
      <c r="A3134" s="1">
        <v>3133</v>
      </c>
      <c r="B3134" s="1">
        <v>49</v>
      </c>
      <c r="C3134" s="1" t="s">
        <v>34</v>
      </c>
      <c r="D3134" s="2">
        <v>45421</v>
      </c>
      <c r="E3134" s="2">
        <v>45436</v>
      </c>
      <c r="F3134" s="1" t="s">
        <v>45</v>
      </c>
      <c r="G3134" s="1" t="s">
        <v>14</v>
      </c>
      <c r="H3134" s="1" t="s">
        <v>39</v>
      </c>
      <c r="I3134" s="1">
        <v>229458.67</v>
      </c>
      <c r="J3134" s="1" t="s">
        <v>25</v>
      </c>
      <c r="K3134" s="1" t="s">
        <v>25</v>
      </c>
      <c r="N3134" s="3" t="str">
        <f>IF(LEFT(LOWER(C3134),1)="m","Male",IF(LEFT(LOWER(C3134),1)="f","Female","Unknown"))</f>
        <v>Male</v>
      </c>
      <c r="O3134" s="4" t="str">
        <f>IF(TRIM(LOWER(F3134))="neuro","Neurology",IF(TRIM(LOWER(F3134))="Neurology","Neurology",IF(TRIM(LOWER(F3134))="general ward","General",IF(TRIM(LOWER(F3134))="general","General",IF(TRIM(LOWER(F3134))="cardiology","Cardiology",IF(TRIM(LOWER(F3134))="Cardiology","Cardiology",IF(TRIM(LOWER(F3134))="Peads","Pediatrics",IF(TRIM(LOWER(F3134))="Pediatrics","Pediatrics",IF(TRIM(LOWER(F3134))="orthopedics","Orthopedics",IF(TRIM(LOWER(F3134))="Neurology","Neurology",IF(TRIM(LOWER(F3134))="Oncology","Oncology")))))))))))</f>
        <v>Neurology</v>
      </c>
      <c r="P3134" s="3" t="str">
        <f t="shared" si="288"/>
        <v>Private</v>
      </c>
      <c r="Q3134" s="5">
        <f t="shared" si="289"/>
        <v>15</v>
      </c>
      <c r="R3134" s="1">
        <f t="shared" si="290"/>
        <v>229458.67</v>
      </c>
      <c r="S3134" s="1">
        <f t="shared" si="291"/>
        <v>1</v>
      </c>
      <c r="T3134" s="1" t="str">
        <f t="shared" si="292"/>
        <v>36-50</v>
      </c>
      <c r="U3134" s="1" t="str">
        <f t="shared" si="293"/>
        <v>Yes</v>
      </c>
    </row>
    <row r="3135" spans="1:21">
      <c r="A3135" s="1">
        <v>3134</v>
      </c>
      <c r="B3135" s="1">
        <v>32</v>
      </c>
      <c r="C3135" s="1" t="s">
        <v>27</v>
      </c>
      <c r="D3135" s="2">
        <v>45397</v>
      </c>
      <c r="E3135" s="2">
        <v>45410</v>
      </c>
      <c r="F3135" s="1" t="s">
        <v>49</v>
      </c>
      <c r="G3135" s="1" t="s">
        <v>33</v>
      </c>
      <c r="H3135" s="1" t="s">
        <v>37</v>
      </c>
      <c r="I3135" s="1">
        <v>150125.04999999999</v>
      </c>
      <c r="J3135" s="1" t="s">
        <v>38</v>
      </c>
      <c r="K3135" s="1" t="s">
        <v>16</v>
      </c>
      <c r="N3135" s="3" t="str">
        <f>IF(LEFT(LOWER(C3135),1)="m","Male",IF(LEFT(LOWER(C3135),1)="f","Female","Unknown"))</f>
        <v>Male</v>
      </c>
      <c r="O3135" s="4" t="str">
        <f>IF(TRIM(LOWER(F3135))="neuro","Neurology",IF(TRIM(LOWER(F3135))="Neurology","Neurology",IF(TRIM(LOWER(F3135))="general ward","General",IF(TRIM(LOWER(F3135))="general","General",IF(TRIM(LOWER(F3135))="cardiology","Cardiology",IF(TRIM(LOWER(F3135))="Cardiology","Cardiology",IF(TRIM(LOWER(F3135))="Peads","Pediatrics",IF(TRIM(LOWER(F3135))="Pediatrics","Pediatrics",IF(TRIM(LOWER(F3135))="orthopedics","Orthopedics",IF(TRIM(LOWER(F3135))="Neurology","Neurology",IF(TRIM(LOWER(F3135))="Oncology","Oncology")))))))))))</f>
        <v>Oncology</v>
      </c>
      <c r="P3135" s="3" t="str">
        <f t="shared" si="288"/>
        <v>Self</v>
      </c>
      <c r="Q3135" s="5">
        <f t="shared" si="289"/>
        <v>13</v>
      </c>
      <c r="R3135" s="1">
        <f t="shared" si="290"/>
        <v>150125.04999999999</v>
      </c>
      <c r="S3135" s="1">
        <f t="shared" si="291"/>
        <v>1</v>
      </c>
      <c r="T3135" s="1" t="str">
        <f t="shared" si="292"/>
        <v>18-35</v>
      </c>
      <c r="U3135" s="1" t="str">
        <f t="shared" si="293"/>
        <v>No</v>
      </c>
    </row>
    <row r="3136" spans="1:21">
      <c r="A3136" s="1">
        <v>3135</v>
      </c>
      <c r="B3136" s="1">
        <v>73</v>
      </c>
      <c r="C3136" s="1" t="s">
        <v>44</v>
      </c>
      <c r="D3136" s="2">
        <v>45425</v>
      </c>
      <c r="E3136" s="2">
        <v>45426</v>
      </c>
      <c r="F3136" s="1" t="s">
        <v>19</v>
      </c>
      <c r="G3136" s="1" t="s">
        <v>36</v>
      </c>
      <c r="H3136" s="1" t="s">
        <v>48</v>
      </c>
      <c r="I3136" s="1">
        <v>128271.55</v>
      </c>
      <c r="J3136" s="1" t="s">
        <v>42</v>
      </c>
      <c r="K3136" s="1" t="s">
        <v>17</v>
      </c>
      <c r="N3136" s="3" t="str">
        <f>IF(LEFT(LOWER(C3136),1)="m","Male",IF(LEFT(LOWER(C3136),1)="f","Female","Unknown"))</f>
        <v>Female</v>
      </c>
      <c r="O3136" s="4" t="str">
        <f>IF(TRIM(LOWER(F3136))="neuro","Neurology",IF(TRIM(LOWER(F3136))="Neurology","Neurology",IF(TRIM(LOWER(F3136))="general ward","General",IF(TRIM(LOWER(F3136))="general","General",IF(TRIM(LOWER(F3136))="cardiology","Cardiology",IF(TRIM(LOWER(F3136))="Cardiology","Cardiology",IF(TRIM(LOWER(F3136))="Peads","Pediatrics",IF(TRIM(LOWER(F3136))="Pediatrics","Pediatrics",IF(TRIM(LOWER(F3136))="orthopedics","Orthopedics",IF(TRIM(LOWER(F3136))="Neurology","Neurology",IF(TRIM(LOWER(F3136))="Oncology","Oncology")))))))))))</f>
        <v>General</v>
      </c>
      <c r="P3136" s="3" t="str">
        <f t="shared" si="288"/>
        <v>Government</v>
      </c>
      <c r="Q3136" s="5">
        <f t="shared" si="289"/>
        <v>1</v>
      </c>
      <c r="R3136" s="1">
        <f t="shared" si="290"/>
        <v>128271.55</v>
      </c>
      <c r="S3136" s="1">
        <f t="shared" si="291"/>
        <v>1</v>
      </c>
      <c r="T3136" s="1" t="str">
        <f t="shared" si="292"/>
        <v>66+</v>
      </c>
      <c r="U3136" s="1" t="str">
        <f t="shared" si="293"/>
        <v>No</v>
      </c>
    </row>
    <row r="3137" spans="1:21">
      <c r="A3137" s="1">
        <v>3136</v>
      </c>
      <c r="B3137" s="1">
        <v>93</v>
      </c>
      <c r="C3137" s="1" t="s">
        <v>44</v>
      </c>
      <c r="D3137" s="2">
        <v>45114</v>
      </c>
      <c r="E3137" s="2">
        <v>45116</v>
      </c>
      <c r="F3137" s="1" t="s">
        <v>30</v>
      </c>
      <c r="G3137" s="1" t="s">
        <v>14</v>
      </c>
      <c r="H3137" s="1" t="s">
        <v>23</v>
      </c>
      <c r="I3137" s="1">
        <v>312971.63</v>
      </c>
      <c r="J3137" s="1" t="s">
        <v>17</v>
      </c>
      <c r="K3137" s="1" t="s">
        <v>42</v>
      </c>
      <c r="N3137" s="3" t="str">
        <f>IF(LEFT(LOWER(C3137),1)="m","Male",IF(LEFT(LOWER(C3137),1)="f","Female","Unknown"))</f>
        <v>Female</v>
      </c>
      <c r="O3137" s="4" t="str">
        <f>IF(TRIM(LOWER(F3137))="neuro","Neurology",IF(TRIM(LOWER(F3137))="Neurology","Neurology",IF(TRIM(LOWER(F3137))="general ward","General",IF(TRIM(LOWER(F3137))="general","General",IF(TRIM(LOWER(F3137))="cardiology","Cardiology",IF(TRIM(LOWER(F3137))="Cardiology","Cardiology",IF(TRIM(LOWER(F3137))="Peads","Pediatrics",IF(TRIM(LOWER(F3137))="Pediatrics","Pediatrics",IF(TRIM(LOWER(F3137))="orthopedics","Orthopedics",IF(TRIM(LOWER(F3137))="Neurology","Neurology",IF(TRIM(LOWER(F3137))="Oncology","Oncology")))))))))))</f>
        <v>Pediatrics</v>
      </c>
      <c r="P3137" s="3" t="str">
        <f t="shared" si="288"/>
        <v>Private</v>
      </c>
      <c r="Q3137" s="5">
        <f t="shared" si="289"/>
        <v>2</v>
      </c>
      <c r="R3137" s="1">
        <f t="shared" si="290"/>
        <v>312971.63</v>
      </c>
      <c r="S3137" s="1">
        <f t="shared" si="291"/>
        <v>0</v>
      </c>
      <c r="T3137" s="1" t="str">
        <f t="shared" si="292"/>
        <v>66+</v>
      </c>
      <c r="U3137" s="1" t="str">
        <f t="shared" si="293"/>
        <v>Yes</v>
      </c>
    </row>
    <row r="3138" spans="1:21">
      <c r="A3138" s="1">
        <v>3137</v>
      </c>
      <c r="B3138" s="1">
        <v>10</v>
      </c>
      <c r="C3138" s="1" t="s">
        <v>29</v>
      </c>
      <c r="D3138" s="2">
        <v>45405</v>
      </c>
      <c r="E3138" s="2">
        <v>45411</v>
      </c>
      <c r="F3138" s="1" t="s">
        <v>28</v>
      </c>
      <c r="G3138" s="1" t="s">
        <v>33</v>
      </c>
      <c r="H3138" s="1" t="s">
        <v>32</v>
      </c>
      <c r="I3138" s="1">
        <v>175548.97</v>
      </c>
      <c r="J3138" s="1" t="s">
        <v>16</v>
      </c>
      <c r="K3138" s="1" t="s">
        <v>25</v>
      </c>
      <c r="N3138" s="3" t="str">
        <f>IF(LEFT(LOWER(C3138),1)="m","Male",IF(LEFT(LOWER(C3138),1)="f","Female","Unknown"))</f>
        <v>Female</v>
      </c>
      <c r="O3138" s="4" t="str">
        <f>IF(TRIM(LOWER(F3138))="neuro","Neurology",IF(TRIM(LOWER(F3138))="Neurology","Neurology",IF(TRIM(LOWER(F3138))="general ward","General",IF(TRIM(LOWER(F3138))="general","General",IF(TRIM(LOWER(F3138))="cardiology","Cardiology",IF(TRIM(LOWER(F3138))="Cardiology","Cardiology",IF(TRIM(LOWER(F3138))="Peads","Pediatrics",IF(TRIM(LOWER(F3138))="Pediatrics","Pediatrics",IF(TRIM(LOWER(F3138))="orthopedics","Orthopedics",IF(TRIM(LOWER(F3138))="Neurology","Neurology",IF(TRIM(LOWER(F3138))="Oncology","Oncology")))))))))))</f>
        <v>Orthopedics</v>
      </c>
      <c r="P3138" s="3" t="str">
        <f t="shared" si="288"/>
        <v>Self</v>
      </c>
      <c r="Q3138" s="5">
        <f t="shared" si="289"/>
        <v>6</v>
      </c>
      <c r="R3138" s="1">
        <f t="shared" si="290"/>
        <v>175548.97</v>
      </c>
      <c r="S3138" s="1">
        <f t="shared" si="291"/>
        <v>1</v>
      </c>
      <c r="T3138" s="1" t="str">
        <f t="shared" si="292"/>
        <v>0-17</v>
      </c>
      <c r="U3138" s="1" t="str">
        <f t="shared" si="293"/>
        <v>Yes</v>
      </c>
    </row>
    <row r="3139" spans="1:21">
      <c r="A3139" s="1">
        <v>3138</v>
      </c>
      <c r="B3139" s="1">
        <v>29</v>
      </c>
      <c r="C3139" s="1" t="s">
        <v>27</v>
      </c>
      <c r="D3139" s="2">
        <v>45452</v>
      </c>
      <c r="E3139" s="2">
        <v>45458</v>
      </c>
      <c r="F3139" s="1" t="s">
        <v>40</v>
      </c>
      <c r="G3139" s="1" t="s">
        <v>14</v>
      </c>
      <c r="H3139" s="1" t="s">
        <v>37</v>
      </c>
      <c r="I3139" s="1">
        <v>261685</v>
      </c>
      <c r="J3139" s="1" t="s">
        <v>17</v>
      </c>
      <c r="K3139" s="1" t="s">
        <v>17</v>
      </c>
      <c r="N3139" s="3" t="str">
        <f>IF(LEFT(LOWER(C3139),1)="m","Male",IF(LEFT(LOWER(C3139),1)="f","Female","Unknown"))</f>
        <v>Male</v>
      </c>
      <c r="O3139" s="4" t="str">
        <f>IF(TRIM(LOWER(F3139))="neuro","Neurology",IF(TRIM(LOWER(F3139))="Neurology","Neurology",IF(TRIM(LOWER(F3139))="general ward","General",IF(TRIM(LOWER(F3139))="general","General",IF(TRIM(LOWER(F3139))="cardiology","Cardiology",IF(TRIM(LOWER(F3139))="Cardiology","Cardiology",IF(TRIM(LOWER(F3139))="Peads","Pediatrics",IF(TRIM(LOWER(F3139))="Pediatrics","Pediatrics",IF(TRIM(LOWER(F3139))="orthopedics","Orthopedics",IF(TRIM(LOWER(F3139))="Neurology","Neurology",IF(TRIM(LOWER(F3139))="Oncology","Oncology")))))))))))</f>
        <v>Pediatrics</v>
      </c>
      <c r="P3139" s="3" t="str">
        <f t="shared" ref="P3139:P3202" si="294">IF(LOWER(G3139)="private","Private",
IF(LOWER(G3139)="govt","Government",
IF(LOWER(G3139)="government","Government",
IF(LOWER(G3139)="self","Self","Unknown"))))</f>
        <v>Private</v>
      </c>
      <c r="Q3139" s="5">
        <f t="shared" ref="Q3139:Q3202" si="295">IF(E3139&lt;D3139,"",E3139-D3139)</f>
        <v>6</v>
      </c>
      <c r="R3139" s="1">
        <f t="shared" ref="R3139:R3202" si="296">IF(I3139&lt;0,"",I3139)</f>
        <v>261685</v>
      </c>
      <c r="S3139" s="1">
        <f t="shared" ref="S3139:S3202" si="297">IF(OR(K3139="Yes",K3139="YES",K3139="Y"),1,0)</f>
        <v>1</v>
      </c>
      <c r="T3139" s="1" t="str">
        <f t="shared" ref="T3139:T3202" si="298">IF(B3139&lt;18,"0-17",                                                  IF(B3139&lt;36,"18-35",
IF(B3139&lt;51,"36-50",
IF(B3139&lt;66,"51-65","66+"))))</f>
        <v>18-35</v>
      </c>
      <c r="U3139" s="1" t="str">
        <f t="shared" ref="U3139:U3202" si="299">IF(OR(TRIM(UPPER(J3139))="YES",TRIM(UPPER(J3139))="Y"),"Yes",
IF(OR(TRIM(UPPER(J3139))="NO",TRIM(UPPER(J3139))="N"),"No","Unknown"))</f>
        <v>Yes</v>
      </c>
    </row>
    <row r="3140" spans="1:21">
      <c r="A3140" s="1">
        <v>3139</v>
      </c>
      <c r="B3140" s="1">
        <v>46</v>
      </c>
      <c r="C3140" s="1" t="s">
        <v>29</v>
      </c>
      <c r="D3140" s="2">
        <v>44962</v>
      </c>
      <c r="E3140" s="2">
        <v>44981</v>
      </c>
      <c r="F3140" s="1" t="s">
        <v>28</v>
      </c>
      <c r="G3140" s="1" t="s">
        <v>36</v>
      </c>
      <c r="H3140" s="1" t="s">
        <v>39</v>
      </c>
      <c r="I3140" s="1">
        <v>177615.49</v>
      </c>
      <c r="J3140" s="1" t="s">
        <v>24</v>
      </c>
      <c r="K3140" s="1" t="s">
        <v>25</v>
      </c>
      <c r="N3140" s="3" t="str">
        <f>IF(LEFT(LOWER(C3140),1)="m","Male",IF(LEFT(LOWER(C3140),1)="f","Female","Unknown"))</f>
        <v>Female</v>
      </c>
      <c r="O3140" s="4" t="str">
        <f>IF(TRIM(LOWER(F3140))="neuro","Neurology",IF(TRIM(LOWER(F3140))="Neurology","Neurology",IF(TRIM(LOWER(F3140))="general ward","General",IF(TRIM(LOWER(F3140))="general","General",IF(TRIM(LOWER(F3140))="cardiology","Cardiology",IF(TRIM(LOWER(F3140))="Cardiology","Cardiology",IF(TRIM(LOWER(F3140))="Peads","Pediatrics",IF(TRIM(LOWER(F3140))="Pediatrics","Pediatrics",IF(TRIM(LOWER(F3140))="orthopedics","Orthopedics",IF(TRIM(LOWER(F3140))="Neurology","Neurology",IF(TRIM(LOWER(F3140))="Oncology","Oncology")))))))))))</f>
        <v>Orthopedics</v>
      </c>
      <c r="P3140" s="3" t="str">
        <f t="shared" si="294"/>
        <v>Government</v>
      </c>
      <c r="Q3140" s="5">
        <f t="shared" si="295"/>
        <v>19</v>
      </c>
      <c r="R3140" s="1">
        <f t="shared" si="296"/>
        <v>177615.49</v>
      </c>
      <c r="S3140" s="1">
        <f t="shared" si="297"/>
        <v>1</v>
      </c>
      <c r="T3140" s="1" t="str">
        <f t="shared" si="298"/>
        <v>36-50</v>
      </c>
      <c r="U3140" s="1" t="str">
        <f t="shared" si="299"/>
        <v>No</v>
      </c>
    </row>
    <row r="3141" spans="1:21">
      <c r="A3141" s="1">
        <v>3140</v>
      </c>
      <c r="B3141" s="1">
        <v>91</v>
      </c>
      <c r="C3141" s="1" t="s">
        <v>29</v>
      </c>
      <c r="D3141" s="2">
        <v>45287</v>
      </c>
      <c r="E3141" s="2">
        <v>45288</v>
      </c>
      <c r="F3141" s="1" t="s">
        <v>40</v>
      </c>
      <c r="G3141" s="1" t="s">
        <v>33</v>
      </c>
      <c r="H3141" s="1" t="s">
        <v>51</v>
      </c>
      <c r="I3141" s="1">
        <v>323173.39</v>
      </c>
      <c r="J3141" s="1" t="s">
        <v>16</v>
      </c>
      <c r="K3141" s="1" t="s">
        <v>17</v>
      </c>
      <c r="N3141" s="3" t="str">
        <f>IF(LEFT(LOWER(C3141),1)="m","Male",IF(LEFT(LOWER(C3141),1)="f","Female","Unknown"))</f>
        <v>Female</v>
      </c>
      <c r="O3141" s="4" t="str">
        <f>IF(TRIM(LOWER(F3141))="neuro","Neurology",IF(TRIM(LOWER(F3141))="Neurology","Neurology",IF(TRIM(LOWER(F3141))="general ward","General",IF(TRIM(LOWER(F3141))="general","General",IF(TRIM(LOWER(F3141))="cardiology","Cardiology",IF(TRIM(LOWER(F3141))="Cardiology","Cardiology",IF(TRIM(LOWER(F3141))="Peads","Pediatrics",IF(TRIM(LOWER(F3141))="Pediatrics","Pediatrics",IF(TRIM(LOWER(F3141))="orthopedics","Orthopedics",IF(TRIM(LOWER(F3141))="Neurology","Neurology",IF(TRIM(LOWER(F3141))="Oncology","Oncology")))))))))))</f>
        <v>Pediatrics</v>
      </c>
      <c r="P3141" s="3" t="str">
        <f t="shared" si="294"/>
        <v>Self</v>
      </c>
      <c r="Q3141" s="5">
        <f t="shared" si="295"/>
        <v>1</v>
      </c>
      <c r="R3141" s="1">
        <f t="shared" si="296"/>
        <v>323173.39</v>
      </c>
      <c r="S3141" s="1">
        <f t="shared" si="297"/>
        <v>1</v>
      </c>
      <c r="T3141" s="1" t="str">
        <f t="shared" si="298"/>
        <v>66+</v>
      </c>
      <c r="U3141" s="1" t="str">
        <f t="shared" si="299"/>
        <v>Yes</v>
      </c>
    </row>
    <row r="3142" spans="1:21">
      <c r="A3142" s="1">
        <v>3141</v>
      </c>
      <c r="B3142" s="1">
        <v>14</v>
      </c>
      <c r="C3142" s="1" t="s">
        <v>44</v>
      </c>
      <c r="D3142" s="2">
        <v>45179</v>
      </c>
      <c r="E3142" s="2">
        <v>45188</v>
      </c>
      <c r="F3142" s="1" t="s">
        <v>50</v>
      </c>
      <c r="G3142" s="1" t="s">
        <v>36</v>
      </c>
      <c r="H3142" s="1" t="s">
        <v>47</v>
      </c>
      <c r="I3142" s="1">
        <v>205441.72</v>
      </c>
      <c r="J3142" s="1" t="s">
        <v>17</v>
      </c>
      <c r="K3142" s="1" t="s">
        <v>16</v>
      </c>
      <c r="N3142" s="3" t="str">
        <f>IF(LEFT(LOWER(C3142),1)="m","Male",IF(LEFT(LOWER(C3142),1)="f","Female","Unknown"))</f>
        <v>Female</v>
      </c>
      <c r="O3142" s="4" t="str">
        <f>IF(TRIM(LOWER(F3142))="neuro","Neurology",IF(TRIM(LOWER(F3142))="Neurology","Neurology",IF(TRIM(LOWER(F3142))="general ward","General",IF(TRIM(LOWER(F3142))="general","General",IF(TRIM(LOWER(F3142))="cardiology","Cardiology",IF(TRIM(LOWER(F3142))="Cardiology","Cardiology",IF(TRIM(LOWER(F3142))="Peads","Pediatrics",IF(TRIM(LOWER(F3142))="Pediatrics","Pediatrics",IF(TRIM(LOWER(F3142))="orthopedics","Orthopedics",IF(TRIM(LOWER(F3142))="Neurology","Neurology",IF(TRIM(LOWER(F3142))="Oncology","Oncology")))))))))))</f>
        <v>Cardiology</v>
      </c>
      <c r="P3142" s="3" t="str">
        <f t="shared" si="294"/>
        <v>Government</v>
      </c>
      <c r="Q3142" s="5">
        <f t="shared" si="295"/>
        <v>9</v>
      </c>
      <c r="R3142" s="1">
        <f t="shared" si="296"/>
        <v>205441.72</v>
      </c>
      <c r="S3142" s="1">
        <f t="shared" si="297"/>
        <v>1</v>
      </c>
      <c r="T3142" s="1" t="str">
        <f t="shared" si="298"/>
        <v>0-17</v>
      </c>
      <c r="U3142" s="1" t="str">
        <f t="shared" si="299"/>
        <v>Yes</v>
      </c>
    </row>
    <row r="3143" spans="1:21">
      <c r="A3143" s="1">
        <v>3142</v>
      </c>
      <c r="B3143" s="1">
        <v>28</v>
      </c>
      <c r="C3143" s="1" t="s">
        <v>44</v>
      </c>
      <c r="D3143" s="2">
        <v>45472</v>
      </c>
      <c r="E3143" s="2">
        <v>45486</v>
      </c>
      <c r="F3143" s="1" t="s">
        <v>35</v>
      </c>
      <c r="G3143" s="1" t="s">
        <v>46</v>
      </c>
      <c r="H3143" s="1" t="s">
        <v>48</v>
      </c>
      <c r="I3143" s="1">
        <v>223725.51</v>
      </c>
      <c r="J3143" s="1" t="s">
        <v>24</v>
      </c>
      <c r="K3143" s="1" t="s">
        <v>17</v>
      </c>
      <c r="N3143" s="3" t="str">
        <f>IF(LEFT(LOWER(C3143),1)="m","Male",IF(LEFT(LOWER(C3143),1)="f","Female","Unknown"))</f>
        <v>Female</v>
      </c>
      <c r="O3143" s="4" t="str">
        <f>IF(TRIM(LOWER(F3143))="neuro","Neurology",IF(TRIM(LOWER(F3143))="Neurology","Neurology",IF(TRIM(LOWER(F3143))="general ward","General",IF(TRIM(LOWER(F3143))="general","General",IF(TRIM(LOWER(F3143))="cardiology","Cardiology",IF(TRIM(LOWER(F3143))="Cardiology","Cardiology",IF(TRIM(LOWER(F3143))="Peads","Pediatrics",IF(TRIM(LOWER(F3143))="Pediatrics","Pediatrics",IF(TRIM(LOWER(F3143))="orthopedics","Orthopedics",IF(TRIM(LOWER(F3143))="Neurology","Neurology",IF(TRIM(LOWER(F3143))="Oncology","Oncology")))))))))))</f>
        <v>Cardiology</v>
      </c>
      <c r="P3143" s="3" t="str">
        <f t="shared" si="294"/>
        <v>Self</v>
      </c>
      <c r="Q3143" s="5">
        <f t="shared" si="295"/>
        <v>14</v>
      </c>
      <c r="R3143" s="1">
        <f t="shared" si="296"/>
        <v>223725.51</v>
      </c>
      <c r="S3143" s="1">
        <f t="shared" si="297"/>
        <v>1</v>
      </c>
      <c r="T3143" s="1" t="str">
        <f t="shared" si="298"/>
        <v>18-35</v>
      </c>
      <c r="U3143" s="1" t="str">
        <f t="shared" si="299"/>
        <v>No</v>
      </c>
    </row>
    <row r="3144" spans="1:21">
      <c r="A3144" s="1">
        <v>3143</v>
      </c>
      <c r="B3144" s="1">
        <v>20</v>
      </c>
      <c r="C3144" s="1" t="s">
        <v>12</v>
      </c>
      <c r="D3144" s="2">
        <v>45592</v>
      </c>
      <c r="E3144" s="2">
        <v>45601</v>
      </c>
      <c r="F3144" s="1" t="s">
        <v>49</v>
      </c>
      <c r="G3144" s="1" t="s">
        <v>33</v>
      </c>
      <c r="H3144" s="1" t="s">
        <v>51</v>
      </c>
      <c r="I3144" s="1">
        <v>111528.04</v>
      </c>
      <c r="J3144" s="1" t="s">
        <v>16</v>
      </c>
      <c r="K3144" s="1" t="s">
        <v>38</v>
      </c>
      <c r="N3144" s="3" t="str">
        <f>IF(LEFT(LOWER(C3144),1)="m","Male",IF(LEFT(LOWER(C3144),1)="f","Female","Unknown"))</f>
        <v>Unknown</v>
      </c>
      <c r="O3144" s="4" t="str">
        <f>IF(TRIM(LOWER(F3144))="neuro","Neurology",IF(TRIM(LOWER(F3144))="Neurology","Neurology",IF(TRIM(LOWER(F3144))="general ward","General",IF(TRIM(LOWER(F3144))="general","General",IF(TRIM(LOWER(F3144))="cardiology","Cardiology",IF(TRIM(LOWER(F3144))="Cardiology","Cardiology",IF(TRIM(LOWER(F3144))="Peads","Pediatrics",IF(TRIM(LOWER(F3144))="Pediatrics","Pediatrics",IF(TRIM(LOWER(F3144))="orthopedics","Orthopedics",IF(TRIM(LOWER(F3144))="Neurology","Neurology",IF(TRIM(LOWER(F3144))="Oncology","Oncology")))))))))))</f>
        <v>Oncology</v>
      </c>
      <c r="P3144" s="3" t="str">
        <f t="shared" si="294"/>
        <v>Self</v>
      </c>
      <c r="Q3144" s="5">
        <f t="shared" si="295"/>
        <v>9</v>
      </c>
      <c r="R3144" s="1">
        <f t="shared" si="296"/>
        <v>111528.04</v>
      </c>
      <c r="S3144" s="1">
        <f t="shared" si="297"/>
        <v>0</v>
      </c>
      <c r="T3144" s="1" t="str">
        <f t="shared" si="298"/>
        <v>18-35</v>
      </c>
      <c r="U3144" s="1" t="str">
        <f t="shared" si="299"/>
        <v>Yes</v>
      </c>
    </row>
    <row r="3145" spans="1:21">
      <c r="A3145" s="1">
        <v>3144</v>
      </c>
      <c r="B3145" s="1">
        <v>35</v>
      </c>
      <c r="C3145" s="1" t="s">
        <v>34</v>
      </c>
      <c r="D3145" s="2">
        <v>45091</v>
      </c>
      <c r="E3145" s="2">
        <v>45097</v>
      </c>
      <c r="F3145" s="1" t="s">
        <v>28</v>
      </c>
      <c r="G3145" s="1" t="s">
        <v>22</v>
      </c>
      <c r="H3145" s="1" t="s">
        <v>23</v>
      </c>
      <c r="I3145" s="1">
        <v>212142.39</v>
      </c>
      <c r="J3145" s="1" t="s">
        <v>24</v>
      </c>
      <c r="K3145" s="1" t="s">
        <v>20</v>
      </c>
      <c r="N3145" s="3" t="str">
        <f>IF(LEFT(LOWER(C3145),1)="m","Male",IF(LEFT(LOWER(C3145),1)="f","Female","Unknown"))</f>
        <v>Male</v>
      </c>
      <c r="O3145" s="4" t="str">
        <f>IF(TRIM(LOWER(F3145))="neuro","Neurology",IF(TRIM(LOWER(F3145))="Neurology","Neurology",IF(TRIM(LOWER(F3145))="general ward","General",IF(TRIM(LOWER(F3145))="general","General",IF(TRIM(LOWER(F3145))="cardiology","Cardiology",IF(TRIM(LOWER(F3145))="Cardiology","Cardiology",IF(TRIM(LOWER(F3145))="Peads","Pediatrics",IF(TRIM(LOWER(F3145))="Pediatrics","Pediatrics",IF(TRIM(LOWER(F3145))="orthopedics","Orthopedics",IF(TRIM(LOWER(F3145))="Neurology","Neurology",IF(TRIM(LOWER(F3145))="Oncology","Oncology")))))))))))</f>
        <v>Orthopedics</v>
      </c>
      <c r="P3145" s="3" t="str">
        <f t="shared" si="294"/>
        <v>Government</v>
      </c>
      <c r="Q3145" s="5">
        <f t="shared" si="295"/>
        <v>6</v>
      </c>
      <c r="R3145" s="1">
        <f t="shared" si="296"/>
        <v>212142.39</v>
      </c>
      <c r="S3145" s="1">
        <f t="shared" si="297"/>
        <v>0</v>
      </c>
      <c r="T3145" s="1" t="str">
        <f t="shared" si="298"/>
        <v>18-35</v>
      </c>
      <c r="U3145" s="1" t="str">
        <f t="shared" si="299"/>
        <v>No</v>
      </c>
    </row>
    <row r="3146" spans="1:21">
      <c r="A3146" s="1">
        <v>3145</v>
      </c>
      <c r="B3146" s="1">
        <v>60</v>
      </c>
      <c r="C3146" s="1" t="s">
        <v>34</v>
      </c>
      <c r="D3146" s="2">
        <v>45187</v>
      </c>
      <c r="E3146" s="2">
        <v>45191</v>
      </c>
      <c r="F3146" s="1" t="s">
        <v>35</v>
      </c>
      <c r="G3146" s="1" t="s">
        <v>22</v>
      </c>
      <c r="H3146" s="1" t="s">
        <v>23</v>
      </c>
      <c r="I3146" s="1">
        <v>276727.31</v>
      </c>
      <c r="K3146" s="1" t="s">
        <v>25</v>
      </c>
      <c r="N3146" s="3" t="str">
        <f>IF(LEFT(LOWER(C3146),1)="m","Male",IF(LEFT(LOWER(C3146),1)="f","Female","Unknown"))</f>
        <v>Male</v>
      </c>
      <c r="O3146" s="4" t="str">
        <f>IF(TRIM(LOWER(F3146))="neuro","Neurology",IF(TRIM(LOWER(F3146))="Neurology","Neurology",IF(TRIM(LOWER(F3146))="general ward","General",IF(TRIM(LOWER(F3146))="general","General",IF(TRIM(LOWER(F3146))="cardiology","Cardiology",IF(TRIM(LOWER(F3146))="Cardiology","Cardiology",IF(TRIM(LOWER(F3146))="Peads","Pediatrics",IF(TRIM(LOWER(F3146))="Pediatrics","Pediatrics",IF(TRIM(LOWER(F3146))="orthopedics","Orthopedics",IF(TRIM(LOWER(F3146))="Neurology","Neurology",IF(TRIM(LOWER(F3146))="Oncology","Oncology")))))))))))</f>
        <v>Cardiology</v>
      </c>
      <c r="P3146" s="3" t="str">
        <f t="shared" si="294"/>
        <v>Government</v>
      </c>
      <c r="Q3146" s="5">
        <f t="shared" si="295"/>
        <v>4</v>
      </c>
      <c r="R3146" s="1">
        <f t="shared" si="296"/>
        <v>276727.31</v>
      </c>
      <c r="S3146" s="1">
        <f t="shared" si="297"/>
        <v>1</v>
      </c>
      <c r="T3146" s="1" t="str">
        <f t="shared" si="298"/>
        <v>51-65</v>
      </c>
      <c r="U3146" s="1" t="str">
        <f t="shared" si="299"/>
        <v>Unknown</v>
      </c>
    </row>
    <row r="3147" spans="1:21">
      <c r="A3147" s="1">
        <v>3146</v>
      </c>
      <c r="B3147" s="1">
        <v>9</v>
      </c>
      <c r="C3147" s="1" t="s">
        <v>44</v>
      </c>
      <c r="D3147" s="2">
        <v>45466</v>
      </c>
      <c r="E3147" s="2">
        <v>45473</v>
      </c>
      <c r="F3147" s="1" t="s">
        <v>28</v>
      </c>
      <c r="G3147" s="1" t="s">
        <v>22</v>
      </c>
      <c r="H3147" s="1" t="s">
        <v>39</v>
      </c>
      <c r="I3147" s="1">
        <v>82456.98</v>
      </c>
      <c r="K3147" s="1" t="s">
        <v>20</v>
      </c>
      <c r="N3147" s="3" t="str">
        <f>IF(LEFT(LOWER(C3147),1)="m","Male",IF(LEFT(LOWER(C3147),1)="f","Female","Unknown"))</f>
        <v>Female</v>
      </c>
      <c r="O3147" s="4" t="str">
        <f>IF(TRIM(LOWER(F3147))="neuro","Neurology",IF(TRIM(LOWER(F3147))="Neurology","Neurology",IF(TRIM(LOWER(F3147))="general ward","General",IF(TRIM(LOWER(F3147))="general","General",IF(TRIM(LOWER(F3147))="cardiology","Cardiology",IF(TRIM(LOWER(F3147))="Cardiology","Cardiology",IF(TRIM(LOWER(F3147))="Peads","Pediatrics",IF(TRIM(LOWER(F3147))="Pediatrics","Pediatrics",IF(TRIM(LOWER(F3147))="orthopedics","Orthopedics",IF(TRIM(LOWER(F3147))="Neurology","Neurology",IF(TRIM(LOWER(F3147))="Oncology","Oncology")))))))))))</f>
        <v>Orthopedics</v>
      </c>
      <c r="P3147" s="3" t="str">
        <f t="shared" si="294"/>
        <v>Government</v>
      </c>
      <c r="Q3147" s="5">
        <f t="shared" si="295"/>
        <v>7</v>
      </c>
      <c r="R3147" s="1">
        <f t="shared" si="296"/>
        <v>82456.98</v>
      </c>
      <c r="S3147" s="1">
        <f t="shared" si="297"/>
        <v>0</v>
      </c>
      <c r="T3147" s="1" t="str">
        <f t="shared" si="298"/>
        <v>0-17</v>
      </c>
      <c r="U3147" s="1" t="str">
        <f t="shared" si="299"/>
        <v>Unknown</v>
      </c>
    </row>
    <row r="3148" spans="1:21">
      <c r="A3148" s="1">
        <v>3147</v>
      </c>
      <c r="B3148" s="1">
        <v>10</v>
      </c>
      <c r="C3148" s="1" t="s">
        <v>44</v>
      </c>
      <c r="D3148" s="2">
        <v>45107</v>
      </c>
      <c r="E3148" s="2">
        <v>45125</v>
      </c>
      <c r="F3148" s="1" t="s">
        <v>50</v>
      </c>
      <c r="G3148" s="1" t="s">
        <v>41</v>
      </c>
      <c r="H3148" s="1" t="s">
        <v>32</v>
      </c>
      <c r="I3148" s="1">
        <v>184085.35</v>
      </c>
      <c r="K3148" s="1" t="s">
        <v>25</v>
      </c>
      <c r="N3148" s="3" t="str">
        <f>IF(LEFT(LOWER(C3148),1)="m","Male",IF(LEFT(LOWER(C3148),1)="f","Female","Unknown"))</f>
        <v>Female</v>
      </c>
      <c r="O3148" s="4" t="str">
        <f>IF(TRIM(LOWER(F3148))="neuro","Neurology",IF(TRIM(LOWER(F3148))="Neurology","Neurology",IF(TRIM(LOWER(F3148))="general ward","General",IF(TRIM(LOWER(F3148))="general","General",IF(TRIM(LOWER(F3148))="cardiology","Cardiology",IF(TRIM(LOWER(F3148))="Cardiology","Cardiology",IF(TRIM(LOWER(F3148))="Peads","Pediatrics",IF(TRIM(LOWER(F3148))="Pediatrics","Pediatrics",IF(TRIM(LOWER(F3148))="orthopedics","Orthopedics",IF(TRIM(LOWER(F3148))="Neurology","Neurology",IF(TRIM(LOWER(F3148))="Oncology","Oncology")))))))))))</f>
        <v>Cardiology</v>
      </c>
      <c r="P3148" s="3" t="str">
        <f t="shared" si="294"/>
        <v>Unknown</v>
      </c>
      <c r="Q3148" s="5">
        <f t="shared" si="295"/>
        <v>18</v>
      </c>
      <c r="R3148" s="1">
        <f t="shared" si="296"/>
        <v>184085.35</v>
      </c>
      <c r="S3148" s="1">
        <f t="shared" si="297"/>
        <v>1</v>
      </c>
      <c r="T3148" s="1" t="str">
        <f t="shared" si="298"/>
        <v>0-17</v>
      </c>
      <c r="U3148" s="1" t="str">
        <f t="shared" si="299"/>
        <v>Unknown</v>
      </c>
    </row>
    <row r="3149" spans="1:21">
      <c r="A3149" s="1">
        <v>3148</v>
      </c>
      <c r="B3149" s="1">
        <v>43</v>
      </c>
      <c r="C3149" s="1" t="s">
        <v>18</v>
      </c>
      <c r="D3149" s="2">
        <v>45149</v>
      </c>
      <c r="E3149" s="2">
        <v>45162</v>
      </c>
      <c r="F3149" s="1" t="s">
        <v>21</v>
      </c>
      <c r="G3149" s="1" t="s">
        <v>33</v>
      </c>
      <c r="H3149" s="1" t="s">
        <v>47</v>
      </c>
      <c r="I3149" s="1">
        <v>146038.23000000001</v>
      </c>
      <c r="J3149" s="1" t="s">
        <v>38</v>
      </c>
      <c r="K3149" s="1" t="s">
        <v>38</v>
      </c>
      <c r="N3149" s="3" t="str">
        <f>IF(LEFT(LOWER(C3149),1)="m","Male",IF(LEFT(LOWER(C3149),1)="f","Female","Unknown"))</f>
        <v>Male</v>
      </c>
      <c r="O3149" s="4" t="str">
        <f>IF(TRIM(LOWER(F3149))="neuro","Neurology",IF(TRIM(LOWER(F3149))="Neurology","Neurology",IF(TRIM(LOWER(F3149))="general ward","General",IF(TRIM(LOWER(F3149))="general","General",IF(TRIM(LOWER(F3149))="cardiology","Cardiology",IF(TRIM(LOWER(F3149))="Cardiology","Cardiology",IF(TRIM(LOWER(F3149))="Peads","Pediatrics",IF(TRIM(LOWER(F3149))="Pediatrics","Pediatrics",IF(TRIM(LOWER(F3149))="orthopedics","Orthopedics",IF(TRIM(LOWER(F3149))="Neurology","Neurology",IF(TRIM(LOWER(F3149))="Oncology","Oncology")))))))))))</f>
        <v>General</v>
      </c>
      <c r="P3149" s="3" t="str">
        <f t="shared" si="294"/>
        <v>Self</v>
      </c>
      <c r="Q3149" s="5">
        <f t="shared" si="295"/>
        <v>13</v>
      </c>
      <c r="R3149" s="1">
        <f t="shared" si="296"/>
        <v>146038.23000000001</v>
      </c>
      <c r="S3149" s="1">
        <f t="shared" si="297"/>
        <v>0</v>
      </c>
      <c r="T3149" s="1" t="str">
        <f t="shared" si="298"/>
        <v>36-50</v>
      </c>
      <c r="U3149" s="1" t="str">
        <f t="shared" si="299"/>
        <v>No</v>
      </c>
    </row>
    <row r="3150" spans="1:21">
      <c r="A3150" s="1">
        <v>3149</v>
      </c>
      <c r="B3150" s="1">
        <v>11</v>
      </c>
      <c r="C3150" s="1" t="s">
        <v>12</v>
      </c>
      <c r="D3150" s="2">
        <v>45525</v>
      </c>
      <c r="E3150" s="2">
        <v>45539</v>
      </c>
      <c r="F3150" s="1" t="s">
        <v>40</v>
      </c>
      <c r="G3150" s="1" t="s">
        <v>41</v>
      </c>
      <c r="I3150" s="1">
        <v>251284.38</v>
      </c>
      <c r="J3150" s="1" t="s">
        <v>42</v>
      </c>
      <c r="K3150" s="1" t="s">
        <v>20</v>
      </c>
      <c r="N3150" s="3" t="str">
        <f>IF(LEFT(LOWER(C3150),1)="m","Male",IF(LEFT(LOWER(C3150),1)="f","Female","Unknown"))</f>
        <v>Unknown</v>
      </c>
      <c r="O3150" s="4" t="str">
        <f>IF(TRIM(LOWER(F3150))="neuro","Neurology",IF(TRIM(LOWER(F3150))="Neurology","Neurology",IF(TRIM(LOWER(F3150))="general ward","General",IF(TRIM(LOWER(F3150))="general","General",IF(TRIM(LOWER(F3150))="cardiology","Cardiology",IF(TRIM(LOWER(F3150))="Cardiology","Cardiology",IF(TRIM(LOWER(F3150))="Peads","Pediatrics",IF(TRIM(LOWER(F3150))="Pediatrics","Pediatrics",IF(TRIM(LOWER(F3150))="orthopedics","Orthopedics",IF(TRIM(LOWER(F3150))="Neurology","Neurology",IF(TRIM(LOWER(F3150))="Oncology","Oncology")))))))))))</f>
        <v>Pediatrics</v>
      </c>
      <c r="P3150" s="3" t="str">
        <f t="shared" si="294"/>
        <v>Unknown</v>
      </c>
      <c r="Q3150" s="5">
        <f t="shared" si="295"/>
        <v>14</v>
      </c>
      <c r="R3150" s="1">
        <f t="shared" si="296"/>
        <v>251284.38</v>
      </c>
      <c r="S3150" s="1">
        <f t="shared" si="297"/>
        <v>0</v>
      </c>
      <c r="T3150" s="1" t="str">
        <f t="shared" si="298"/>
        <v>0-17</v>
      </c>
      <c r="U3150" s="1" t="str">
        <f t="shared" si="299"/>
        <v>No</v>
      </c>
    </row>
    <row r="3151" spans="1:21">
      <c r="A3151" s="1">
        <v>3150</v>
      </c>
      <c r="C3151" s="1" t="s">
        <v>26</v>
      </c>
      <c r="D3151" s="2">
        <v>45483</v>
      </c>
      <c r="E3151" s="2">
        <v>45490</v>
      </c>
      <c r="F3151" s="1" t="s">
        <v>43</v>
      </c>
      <c r="G3151" s="1" t="s">
        <v>41</v>
      </c>
      <c r="H3151" s="1" t="s">
        <v>37</v>
      </c>
      <c r="I3151" s="1">
        <v>155401.35</v>
      </c>
      <c r="J3151" s="1" t="s">
        <v>42</v>
      </c>
      <c r="K3151" s="1" t="s">
        <v>42</v>
      </c>
      <c r="N3151" s="3" t="str">
        <f>IF(LEFT(LOWER(C3151),1)="m","Male",IF(LEFT(LOWER(C3151),1)="f","Female","Unknown"))</f>
        <v>Female</v>
      </c>
      <c r="O3151" s="4" t="str">
        <f>IF(TRIM(LOWER(F3151))="neuro","Neurology",IF(TRIM(LOWER(F3151))="Neurology","Neurology",IF(TRIM(LOWER(F3151))="general ward","General",IF(TRIM(LOWER(F3151))="general","General",IF(TRIM(LOWER(F3151))="cardiology","Cardiology",IF(TRIM(LOWER(F3151))="Cardiology","Cardiology",IF(TRIM(LOWER(F3151))="Peads","Pediatrics",IF(TRIM(LOWER(F3151))="Pediatrics","Pediatrics",IF(TRIM(LOWER(F3151))="orthopedics","Orthopedics",IF(TRIM(LOWER(F3151))="Neurology","Neurology",IF(TRIM(LOWER(F3151))="Oncology","Oncology")))))))))))</f>
        <v>Orthopedics</v>
      </c>
      <c r="P3151" s="3" t="str">
        <f t="shared" si="294"/>
        <v>Unknown</v>
      </c>
      <c r="Q3151" s="5">
        <f t="shared" si="295"/>
        <v>7</v>
      </c>
      <c r="R3151" s="1">
        <f t="shared" si="296"/>
        <v>155401.35</v>
      </c>
      <c r="S3151" s="1">
        <f t="shared" si="297"/>
        <v>0</v>
      </c>
      <c r="T3151" s="1" t="str">
        <f t="shared" si="298"/>
        <v>0-17</v>
      </c>
      <c r="U3151" s="1" t="str">
        <f t="shared" si="299"/>
        <v>No</v>
      </c>
    </row>
    <row r="3152" spans="1:21">
      <c r="A3152" s="1">
        <v>3151</v>
      </c>
      <c r="B3152" s="1">
        <v>42</v>
      </c>
      <c r="C3152" s="1" t="s">
        <v>34</v>
      </c>
      <c r="D3152" s="2">
        <v>45170</v>
      </c>
      <c r="E3152" s="2">
        <v>45177</v>
      </c>
      <c r="F3152" s="1" t="s">
        <v>30</v>
      </c>
      <c r="G3152" s="1" t="s">
        <v>14</v>
      </c>
      <c r="H3152" s="1" t="s">
        <v>48</v>
      </c>
      <c r="I3152" s="1">
        <v>245490.76</v>
      </c>
      <c r="J3152" s="1" t="s">
        <v>24</v>
      </c>
      <c r="K3152" s="1" t="s">
        <v>20</v>
      </c>
      <c r="N3152" s="3" t="str">
        <f>IF(LEFT(LOWER(C3152),1)="m","Male",IF(LEFT(LOWER(C3152),1)="f","Female","Unknown"))</f>
        <v>Male</v>
      </c>
      <c r="O3152" s="4" t="str">
        <f>IF(TRIM(LOWER(F3152))="neuro","Neurology",IF(TRIM(LOWER(F3152))="Neurology","Neurology",IF(TRIM(LOWER(F3152))="general ward","General",IF(TRIM(LOWER(F3152))="general","General",IF(TRIM(LOWER(F3152))="cardiology","Cardiology",IF(TRIM(LOWER(F3152))="Cardiology","Cardiology",IF(TRIM(LOWER(F3152))="Peads","Pediatrics",IF(TRIM(LOWER(F3152))="Pediatrics","Pediatrics",IF(TRIM(LOWER(F3152))="orthopedics","Orthopedics",IF(TRIM(LOWER(F3152))="Neurology","Neurology",IF(TRIM(LOWER(F3152))="Oncology","Oncology")))))))))))</f>
        <v>Pediatrics</v>
      </c>
      <c r="P3152" s="3" t="str">
        <f t="shared" si="294"/>
        <v>Private</v>
      </c>
      <c r="Q3152" s="5">
        <f t="shared" si="295"/>
        <v>7</v>
      </c>
      <c r="R3152" s="1">
        <f t="shared" si="296"/>
        <v>245490.76</v>
      </c>
      <c r="S3152" s="1">
        <f t="shared" si="297"/>
        <v>0</v>
      </c>
      <c r="T3152" s="1" t="str">
        <f t="shared" si="298"/>
        <v>36-50</v>
      </c>
      <c r="U3152" s="1" t="str">
        <f t="shared" si="299"/>
        <v>No</v>
      </c>
    </row>
    <row r="3153" spans="1:21">
      <c r="A3153" s="1">
        <v>3152</v>
      </c>
      <c r="B3153" s="1">
        <v>11</v>
      </c>
      <c r="C3153" s="1" t="s">
        <v>12</v>
      </c>
      <c r="D3153" s="2">
        <v>45091</v>
      </c>
      <c r="E3153" s="2">
        <v>45107</v>
      </c>
      <c r="F3153" s="1" t="s">
        <v>19</v>
      </c>
      <c r="G3153" s="1" t="s">
        <v>36</v>
      </c>
      <c r="H3153" s="1" t="s">
        <v>48</v>
      </c>
      <c r="I3153" s="1">
        <v>330980.02</v>
      </c>
      <c r="J3153" s="1" t="s">
        <v>17</v>
      </c>
      <c r="K3153" s="1" t="s">
        <v>17</v>
      </c>
      <c r="N3153" s="3" t="str">
        <f>IF(LEFT(LOWER(C3153),1)="m","Male",IF(LEFT(LOWER(C3153),1)="f","Female","Unknown"))</f>
        <v>Unknown</v>
      </c>
      <c r="O3153" s="4" t="str">
        <f>IF(TRIM(LOWER(F3153))="neuro","Neurology",IF(TRIM(LOWER(F3153))="Neurology","Neurology",IF(TRIM(LOWER(F3153))="general ward","General",IF(TRIM(LOWER(F3153))="general","General",IF(TRIM(LOWER(F3153))="cardiology","Cardiology",IF(TRIM(LOWER(F3153))="Cardiology","Cardiology",IF(TRIM(LOWER(F3153))="Peads","Pediatrics",IF(TRIM(LOWER(F3153))="Pediatrics","Pediatrics",IF(TRIM(LOWER(F3153))="orthopedics","Orthopedics",IF(TRIM(LOWER(F3153))="Neurology","Neurology",IF(TRIM(LOWER(F3153))="Oncology","Oncology")))))))))))</f>
        <v>General</v>
      </c>
      <c r="P3153" s="3" t="str">
        <f t="shared" si="294"/>
        <v>Government</v>
      </c>
      <c r="Q3153" s="5">
        <f t="shared" si="295"/>
        <v>16</v>
      </c>
      <c r="R3153" s="1">
        <f t="shared" si="296"/>
        <v>330980.02</v>
      </c>
      <c r="S3153" s="1">
        <f t="shared" si="297"/>
        <v>1</v>
      </c>
      <c r="T3153" s="1" t="str">
        <f t="shared" si="298"/>
        <v>0-17</v>
      </c>
      <c r="U3153" s="1" t="str">
        <f t="shared" si="299"/>
        <v>Yes</v>
      </c>
    </row>
    <row r="3154" spans="1:21">
      <c r="A3154" s="1">
        <v>3153</v>
      </c>
      <c r="B3154" s="1">
        <v>88</v>
      </c>
      <c r="C3154" s="1" t="s">
        <v>44</v>
      </c>
      <c r="D3154" s="2">
        <v>45455</v>
      </c>
      <c r="E3154" s="2">
        <v>45475</v>
      </c>
      <c r="F3154" s="1" t="s">
        <v>21</v>
      </c>
      <c r="G3154" s="1" t="s">
        <v>22</v>
      </c>
      <c r="H3154" s="1" t="s">
        <v>23</v>
      </c>
      <c r="I3154" s="1">
        <v>195871.58</v>
      </c>
      <c r="J3154" s="1" t="s">
        <v>24</v>
      </c>
      <c r="K3154" s="1" t="s">
        <v>16</v>
      </c>
      <c r="N3154" s="3" t="str">
        <f>IF(LEFT(LOWER(C3154),1)="m","Male",IF(LEFT(LOWER(C3154),1)="f","Female","Unknown"))</f>
        <v>Female</v>
      </c>
      <c r="O3154" s="4" t="str">
        <f>IF(TRIM(LOWER(F3154))="neuro","Neurology",IF(TRIM(LOWER(F3154))="Neurology","Neurology",IF(TRIM(LOWER(F3154))="general ward","General",IF(TRIM(LOWER(F3154))="general","General",IF(TRIM(LOWER(F3154))="cardiology","Cardiology",IF(TRIM(LOWER(F3154))="Cardiology","Cardiology",IF(TRIM(LOWER(F3154))="Peads","Pediatrics",IF(TRIM(LOWER(F3154))="Pediatrics","Pediatrics",IF(TRIM(LOWER(F3154))="orthopedics","Orthopedics",IF(TRIM(LOWER(F3154))="Neurology","Neurology",IF(TRIM(LOWER(F3154))="Oncology","Oncology")))))))))))</f>
        <v>General</v>
      </c>
      <c r="P3154" s="3" t="str">
        <f t="shared" si="294"/>
        <v>Government</v>
      </c>
      <c r="Q3154" s="5">
        <f t="shared" si="295"/>
        <v>20</v>
      </c>
      <c r="R3154" s="1">
        <f t="shared" si="296"/>
        <v>195871.58</v>
      </c>
      <c r="S3154" s="1">
        <f t="shared" si="297"/>
        <v>1</v>
      </c>
      <c r="T3154" s="1" t="str">
        <f t="shared" si="298"/>
        <v>66+</v>
      </c>
      <c r="U3154" s="1" t="str">
        <f t="shared" si="299"/>
        <v>No</v>
      </c>
    </row>
    <row r="3155" spans="1:21">
      <c r="A3155" s="1">
        <v>3154</v>
      </c>
      <c r="B3155" s="1">
        <v>62</v>
      </c>
      <c r="C3155" s="1" t="s">
        <v>12</v>
      </c>
      <c r="D3155" s="2">
        <v>45506</v>
      </c>
      <c r="E3155" s="2">
        <v>45525</v>
      </c>
      <c r="F3155" s="1" t="s">
        <v>50</v>
      </c>
      <c r="G3155" s="1" t="s">
        <v>22</v>
      </c>
      <c r="H3155" s="1" t="s">
        <v>23</v>
      </c>
      <c r="I3155" s="1">
        <v>92730.93</v>
      </c>
      <c r="J3155" s="1" t="s">
        <v>24</v>
      </c>
      <c r="K3155" s="1" t="s">
        <v>38</v>
      </c>
      <c r="N3155" s="3" t="str">
        <f>IF(LEFT(LOWER(C3155),1)="m","Male",IF(LEFT(LOWER(C3155),1)="f","Female","Unknown"))</f>
        <v>Unknown</v>
      </c>
      <c r="O3155" s="4" t="str">
        <f>IF(TRIM(LOWER(F3155))="neuro","Neurology",IF(TRIM(LOWER(F3155))="Neurology","Neurology",IF(TRIM(LOWER(F3155))="general ward","General",IF(TRIM(LOWER(F3155))="general","General",IF(TRIM(LOWER(F3155))="cardiology","Cardiology",IF(TRIM(LOWER(F3155))="Cardiology","Cardiology",IF(TRIM(LOWER(F3155))="Peads","Pediatrics",IF(TRIM(LOWER(F3155))="Pediatrics","Pediatrics",IF(TRIM(LOWER(F3155))="orthopedics","Orthopedics",IF(TRIM(LOWER(F3155))="Neurology","Neurology",IF(TRIM(LOWER(F3155))="Oncology","Oncology")))))))))))</f>
        <v>Cardiology</v>
      </c>
      <c r="P3155" s="3" t="str">
        <f t="shared" si="294"/>
        <v>Government</v>
      </c>
      <c r="Q3155" s="5">
        <f t="shared" si="295"/>
        <v>19</v>
      </c>
      <c r="R3155" s="1">
        <f t="shared" si="296"/>
        <v>92730.93</v>
      </c>
      <c r="S3155" s="1">
        <f t="shared" si="297"/>
        <v>0</v>
      </c>
      <c r="T3155" s="1" t="str">
        <f t="shared" si="298"/>
        <v>51-65</v>
      </c>
      <c r="U3155" s="1" t="str">
        <f t="shared" si="299"/>
        <v>No</v>
      </c>
    </row>
    <row r="3156" spans="1:21">
      <c r="A3156" s="1">
        <v>3155</v>
      </c>
      <c r="B3156" s="1">
        <v>69</v>
      </c>
      <c r="C3156" s="1" t="s">
        <v>29</v>
      </c>
      <c r="D3156" s="2">
        <v>45081</v>
      </c>
      <c r="E3156" s="2">
        <v>45098</v>
      </c>
      <c r="F3156" s="1" t="s">
        <v>35</v>
      </c>
      <c r="G3156" s="1" t="s">
        <v>31</v>
      </c>
      <c r="H3156" s="1" t="s">
        <v>23</v>
      </c>
      <c r="I3156" s="1">
        <v>292255.46999999997</v>
      </c>
      <c r="J3156" s="1" t="s">
        <v>38</v>
      </c>
      <c r="K3156" s="1" t="s">
        <v>16</v>
      </c>
      <c r="N3156" s="3" t="str">
        <f>IF(LEFT(LOWER(C3156),1)="m","Male",IF(LEFT(LOWER(C3156),1)="f","Female","Unknown"))</f>
        <v>Female</v>
      </c>
      <c r="O3156" s="4" t="str">
        <f>IF(TRIM(LOWER(F3156))="neuro","Neurology",IF(TRIM(LOWER(F3156))="Neurology","Neurology",IF(TRIM(LOWER(F3156))="general ward","General",IF(TRIM(LOWER(F3156))="general","General",IF(TRIM(LOWER(F3156))="cardiology","Cardiology",IF(TRIM(LOWER(F3156))="Cardiology","Cardiology",IF(TRIM(LOWER(F3156))="Peads","Pediatrics",IF(TRIM(LOWER(F3156))="Pediatrics","Pediatrics",IF(TRIM(LOWER(F3156))="orthopedics","Orthopedics",IF(TRIM(LOWER(F3156))="Neurology","Neurology",IF(TRIM(LOWER(F3156))="Oncology","Oncology")))))))))))</f>
        <v>Cardiology</v>
      </c>
      <c r="P3156" s="3" t="str">
        <f t="shared" si="294"/>
        <v>Private</v>
      </c>
      <c r="Q3156" s="5">
        <f t="shared" si="295"/>
        <v>17</v>
      </c>
      <c r="R3156" s="1">
        <f t="shared" si="296"/>
        <v>292255.46999999997</v>
      </c>
      <c r="S3156" s="1">
        <f t="shared" si="297"/>
        <v>1</v>
      </c>
      <c r="T3156" s="1" t="str">
        <f t="shared" si="298"/>
        <v>66+</v>
      </c>
      <c r="U3156" s="1" t="str">
        <f t="shared" si="299"/>
        <v>No</v>
      </c>
    </row>
    <row r="3157" spans="1:21">
      <c r="A3157" s="1">
        <v>3156</v>
      </c>
      <c r="B3157" s="1">
        <v>79</v>
      </c>
      <c r="C3157" s="1" t="s">
        <v>12</v>
      </c>
      <c r="D3157" s="2">
        <v>45593</v>
      </c>
      <c r="E3157" s="2">
        <v>45595</v>
      </c>
      <c r="F3157" s="1" t="s">
        <v>49</v>
      </c>
      <c r="G3157" s="1" t="s">
        <v>41</v>
      </c>
      <c r="H3157" s="1" t="s">
        <v>47</v>
      </c>
      <c r="I3157" s="1">
        <v>36228.53</v>
      </c>
      <c r="J3157" s="1" t="s">
        <v>25</v>
      </c>
      <c r="K3157" s="1" t="s">
        <v>20</v>
      </c>
      <c r="N3157" s="3" t="str">
        <f>IF(LEFT(LOWER(C3157),1)="m","Male",IF(LEFT(LOWER(C3157),1)="f","Female","Unknown"))</f>
        <v>Unknown</v>
      </c>
      <c r="O3157" s="4" t="str">
        <f>IF(TRIM(LOWER(F3157))="neuro","Neurology",IF(TRIM(LOWER(F3157))="Neurology","Neurology",IF(TRIM(LOWER(F3157))="general ward","General",IF(TRIM(LOWER(F3157))="general","General",IF(TRIM(LOWER(F3157))="cardiology","Cardiology",IF(TRIM(LOWER(F3157))="Cardiology","Cardiology",IF(TRIM(LOWER(F3157))="Peads","Pediatrics",IF(TRIM(LOWER(F3157))="Pediatrics","Pediatrics",IF(TRIM(LOWER(F3157))="orthopedics","Orthopedics",IF(TRIM(LOWER(F3157))="Neurology","Neurology",IF(TRIM(LOWER(F3157))="Oncology","Oncology")))))))))))</f>
        <v>Oncology</v>
      </c>
      <c r="P3157" s="3" t="str">
        <f t="shared" si="294"/>
        <v>Unknown</v>
      </c>
      <c r="Q3157" s="5">
        <f t="shared" si="295"/>
        <v>2</v>
      </c>
      <c r="R3157" s="1">
        <f t="shared" si="296"/>
        <v>36228.53</v>
      </c>
      <c r="S3157" s="1">
        <f t="shared" si="297"/>
        <v>0</v>
      </c>
      <c r="T3157" s="1" t="str">
        <f t="shared" si="298"/>
        <v>66+</v>
      </c>
      <c r="U3157" s="1" t="str">
        <f t="shared" si="299"/>
        <v>Yes</v>
      </c>
    </row>
    <row r="3158" spans="1:21">
      <c r="A3158" s="1">
        <v>3157</v>
      </c>
      <c r="B3158" s="1">
        <v>53</v>
      </c>
      <c r="C3158" s="1" t="s">
        <v>44</v>
      </c>
      <c r="D3158" s="2">
        <v>45122</v>
      </c>
      <c r="E3158" s="2">
        <v>45131</v>
      </c>
      <c r="F3158" s="1" t="s">
        <v>35</v>
      </c>
      <c r="G3158" s="1" t="s">
        <v>41</v>
      </c>
      <c r="H3158" s="1" t="s">
        <v>32</v>
      </c>
      <c r="I3158" s="1">
        <v>70341.11</v>
      </c>
      <c r="J3158" s="1" t="s">
        <v>42</v>
      </c>
      <c r="K3158" s="1" t="s">
        <v>16</v>
      </c>
      <c r="N3158" s="3" t="str">
        <f>IF(LEFT(LOWER(C3158),1)="m","Male",IF(LEFT(LOWER(C3158),1)="f","Female","Unknown"))</f>
        <v>Female</v>
      </c>
      <c r="O3158" s="4" t="str">
        <f>IF(TRIM(LOWER(F3158))="neuro","Neurology",IF(TRIM(LOWER(F3158))="Neurology","Neurology",IF(TRIM(LOWER(F3158))="general ward","General",IF(TRIM(LOWER(F3158))="general","General",IF(TRIM(LOWER(F3158))="cardiology","Cardiology",IF(TRIM(LOWER(F3158))="Cardiology","Cardiology",IF(TRIM(LOWER(F3158))="Peads","Pediatrics",IF(TRIM(LOWER(F3158))="Pediatrics","Pediatrics",IF(TRIM(LOWER(F3158))="orthopedics","Orthopedics",IF(TRIM(LOWER(F3158))="Neurology","Neurology",IF(TRIM(LOWER(F3158))="Oncology","Oncology")))))))))))</f>
        <v>Cardiology</v>
      </c>
      <c r="P3158" s="3" t="str">
        <f t="shared" si="294"/>
        <v>Unknown</v>
      </c>
      <c r="Q3158" s="5">
        <f t="shared" si="295"/>
        <v>9</v>
      </c>
      <c r="R3158" s="1">
        <f t="shared" si="296"/>
        <v>70341.11</v>
      </c>
      <c r="S3158" s="1">
        <f t="shared" si="297"/>
        <v>1</v>
      </c>
      <c r="T3158" s="1" t="str">
        <f t="shared" si="298"/>
        <v>51-65</v>
      </c>
      <c r="U3158" s="1" t="str">
        <f t="shared" si="299"/>
        <v>No</v>
      </c>
    </row>
    <row r="3159" spans="1:21">
      <c r="A3159" s="1">
        <v>3158</v>
      </c>
      <c r="B3159" s="1">
        <v>85</v>
      </c>
      <c r="C3159" s="1" t="s">
        <v>26</v>
      </c>
      <c r="D3159" s="2">
        <v>45052</v>
      </c>
      <c r="E3159" s="2">
        <v>45057</v>
      </c>
      <c r="F3159" s="1" t="s">
        <v>40</v>
      </c>
      <c r="G3159" s="1" t="s">
        <v>14</v>
      </c>
      <c r="H3159" s="1" t="s">
        <v>23</v>
      </c>
      <c r="I3159" s="1">
        <v>149753.01999999999</v>
      </c>
      <c r="J3159" s="1" t="s">
        <v>25</v>
      </c>
      <c r="K3159" s="1" t="s">
        <v>25</v>
      </c>
      <c r="N3159" s="3" t="str">
        <f>IF(LEFT(LOWER(C3159),1)="m","Male",IF(LEFT(LOWER(C3159),1)="f","Female","Unknown"))</f>
        <v>Female</v>
      </c>
      <c r="O3159" s="4" t="str">
        <f>IF(TRIM(LOWER(F3159))="neuro","Neurology",IF(TRIM(LOWER(F3159))="Neurology","Neurology",IF(TRIM(LOWER(F3159))="general ward","General",IF(TRIM(LOWER(F3159))="general","General",IF(TRIM(LOWER(F3159))="cardiology","Cardiology",IF(TRIM(LOWER(F3159))="Cardiology","Cardiology",IF(TRIM(LOWER(F3159))="Peads","Pediatrics",IF(TRIM(LOWER(F3159))="Pediatrics","Pediatrics",IF(TRIM(LOWER(F3159))="orthopedics","Orthopedics",IF(TRIM(LOWER(F3159))="Neurology","Neurology",IF(TRIM(LOWER(F3159))="Oncology","Oncology")))))))))))</f>
        <v>Pediatrics</v>
      </c>
      <c r="P3159" s="3" t="str">
        <f t="shared" si="294"/>
        <v>Private</v>
      </c>
      <c r="Q3159" s="5">
        <f t="shared" si="295"/>
        <v>5</v>
      </c>
      <c r="R3159" s="1">
        <f t="shared" si="296"/>
        <v>149753.01999999999</v>
      </c>
      <c r="S3159" s="1">
        <f t="shared" si="297"/>
        <v>1</v>
      </c>
      <c r="T3159" s="1" t="str">
        <f t="shared" si="298"/>
        <v>66+</v>
      </c>
      <c r="U3159" s="1" t="str">
        <f t="shared" si="299"/>
        <v>Yes</v>
      </c>
    </row>
    <row r="3160" spans="1:21">
      <c r="A3160" s="1">
        <v>3159</v>
      </c>
      <c r="B3160" s="1">
        <v>4</v>
      </c>
      <c r="C3160" s="1" t="s">
        <v>26</v>
      </c>
      <c r="D3160" s="2">
        <v>45553</v>
      </c>
      <c r="E3160" s="2">
        <v>45573</v>
      </c>
      <c r="F3160" s="1" t="s">
        <v>28</v>
      </c>
      <c r="G3160" s="1" t="s">
        <v>14</v>
      </c>
      <c r="I3160" s="1">
        <v>4689153.1399999997</v>
      </c>
      <c r="J3160" s="1" t="s">
        <v>16</v>
      </c>
      <c r="K3160" s="1" t="s">
        <v>20</v>
      </c>
      <c r="N3160" s="3" t="str">
        <f>IF(LEFT(LOWER(C3160),1)="m","Male",IF(LEFT(LOWER(C3160),1)="f","Female","Unknown"))</f>
        <v>Female</v>
      </c>
      <c r="O3160" s="4" t="str">
        <f>IF(TRIM(LOWER(F3160))="neuro","Neurology",IF(TRIM(LOWER(F3160))="Neurology","Neurology",IF(TRIM(LOWER(F3160))="general ward","General",IF(TRIM(LOWER(F3160))="general","General",IF(TRIM(LOWER(F3160))="cardiology","Cardiology",IF(TRIM(LOWER(F3160))="Cardiology","Cardiology",IF(TRIM(LOWER(F3160))="Peads","Pediatrics",IF(TRIM(LOWER(F3160))="Pediatrics","Pediatrics",IF(TRIM(LOWER(F3160))="orthopedics","Orthopedics",IF(TRIM(LOWER(F3160))="Neurology","Neurology",IF(TRIM(LOWER(F3160))="Oncology","Oncology")))))))))))</f>
        <v>Orthopedics</v>
      </c>
      <c r="P3160" s="3" t="str">
        <f t="shared" si="294"/>
        <v>Private</v>
      </c>
      <c r="Q3160" s="5">
        <f t="shared" si="295"/>
        <v>20</v>
      </c>
      <c r="R3160" s="1">
        <f t="shared" si="296"/>
        <v>4689153.1399999997</v>
      </c>
      <c r="S3160" s="1">
        <f t="shared" si="297"/>
        <v>0</v>
      </c>
      <c r="T3160" s="1" t="str">
        <f t="shared" si="298"/>
        <v>0-17</v>
      </c>
      <c r="U3160" s="1" t="str">
        <f t="shared" si="299"/>
        <v>Yes</v>
      </c>
    </row>
    <row r="3161" spans="1:21">
      <c r="A3161" s="1">
        <v>3160</v>
      </c>
      <c r="B3161" s="1">
        <v>43</v>
      </c>
      <c r="C3161" s="1" t="s">
        <v>18</v>
      </c>
      <c r="D3161" s="2">
        <v>45179</v>
      </c>
      <c r="E3161" s="2">
        <v>45191</v>
      </c>
      <c r="F3161" s="1" t="s">
        <v>52</v>
      </c>
      <c r="G3161" s="1" t="s">
        <v>46</v>
      </c>
      <c r="H3161" s="1" t="s">
        <v>32</v>
      </c>
      <c r="I3161" s="1">
        <v>212968.11</v>
      </c>
      <c r="J3161" s="1" t="s">
        <v>17</v>
      </c>
      <c r="K3161" s="1" t="s">
        <v>16</v>
      </c>
      <c r="N3161" s="3" t="str">
        <f>IF(LEFT(LOWER(C3161),1)="m","Male",IF(LEFT(LOWER(C3161),1)="f","Female","Unknown"))</f>
        <v>Male</v>
      </c>
      <c r="O3161" s="4" t="str">
        <f>IF(TRIM(LOWER(F3161))="neuro","Neurology",IF(TRIM(LOWER(F3161))="Neurology","Neurology",IF(TRIM(LOWER(F3161))="general ward","General",IF(TRIM(LOWER(F3161))="general","General",IF(TRIM(LOWER(F3161))="cardiology","Cardiology",IF(TRIM(LOWER(F3161))="Cardiology","Cardiology",IF(TRIM(LOWER(F3161))="Peads","Pediatrics",IF(TRIM(LOWER(F3161))="Pediatrics","Pediatrics",IF(TRIM(LOWER(F3161))="orthopedics","Orthopedics",IF(TRIM(LOWER(F3161))="Neurology","Neurology",IF(TRIM(LOWER(F3161))="Oncology","Oncology")))))))))))</f>
        <v>Oncology</v>
      </c>
      <c r="P3161" s="3" t="str">
        <f t="shared" si="294"/>
        <v>Self</v>
      </c>
      <c r="Q3161" s="5">
        <f t="shared" si="295"/>
        <v>12</v>
      </c>
      <c r="R3161" s="1">
        <f t="shared" si="296"/>
        <v>212968.11</v>
      </c>
      <c r="S3161" s="1">
        <f t="shared" si="297"/>
        <v>1</v>
      </c>
      <c r="T3161" s="1" t="str">
        <f t="shared" si="298"/>
        <v>36-50</v>
      </c>
      <c r="U3161" s="1" t="str">
        <f t="shared" si="299"/>
        <v>Yes</v>
      </c>
    </row>
    <row r="3162" spans="1:21">
      <c r="A3162" s="1">
        <v>3161</v>
      </c>
      <c r="B3162" s="1">
        <v>4</v>
      </c>
      <c r="C3162" s="1" t="s">
        <v>26</v>
      </c>
      <c r="D3162" s="2">
        <v>45587</v>
      </c>
      <c r="E3162" s="2">
        <v>45596</v>
      </c>
      <c r="F3162" s="1" t="s">
        <v>43</v>
      </c>
      <c r="G3162" s="1" t="s">
        <v>36</v>
      </c>
      <c r="H3162" s="1" t="s">
        <v>37</v>
      </c>
      <c r="I3162" s="1">
        <v>318657.46999999997</v>
      </c>
      <c r="J3162" s="1" t="s">
        <v>24</v>
      </c>
      <c r="K3162" s="1" t="s">
        <v>20</v>
      </c>
      <c r="N3162" s="3" t="str">
        <f>IF(LEFT(LOWER(C3162),1)="m","Male",IF(LEFT(LOWER(C3162),1)="f","Female","Unknown"))</f>
        <v>Female</v>
      </c>
      <c r="O3162" s="4" t="str">
        <f>IF(TRIM(LOWER(F3162))="neuro","Neurology",IF(TRIM(LOWER(F3162))="Neurology","Neurology",IF(TRIM(LOWER(F3162))="general ward","General",IF(TRIM(LOWER(F3162))="general","General",IF(TRIM(LOWER(F3162))="cardiology","Cardiology",IF(TRIM(LOWER(F3162))="Cardiology","Cardiology",IF(TRIM(LOWER(F3162))="Peads","Pediatrics",IF(TRIM(LOWER(F3162))="Pediatrics","Pediatrics",IF(TRIM(LOWER(F3162))="orthopedics","Orthopedics",IF(TRIM(LOWER(F3162))="Neurology","Neurology",IF(TRIM(LOWER(F3162))="Oncology","Oncology")))))))))))</f>
        <v>Orthopedics</v>
      </c>
      <c r="P3162" s="3" t="str">
        <f t="shared" si="294"/>
        <v>Government</v>
      </c>
      <c r="Q3162" s="5">
        <f t="shared" si="295"/>
        <v>9</v>
      </c>
      <c r="R3162" s="1">
        <f t="shared" si="296"/>
        <v>318657.46999999997</v>
      </c>
      <c r="S3162" s="1">
        <f t="shared" si="297"/>
        <v>0</v>
      </c>
      <c r="T3162" s="1" t="str">
        <f t="shared" si="298"/>
        <v>0-17</v>
      </c>
      <c r="U3162" s="1" t="str">
        <f t="shared" si="299"/>
        <v>No</v>
      </c>
    </row>
    <row r="3163" spans="1:21">
      <c r="A3163" s="1">
        <v>3162</v>
      </c>
      <c r="B3163" s="1">
        <v>16</v>
      </c>
      <c r="C3163" s="1" t="s">
        <v>26</v>
      </c>
      <c r="D3163" s="2">
        <v>45516</v>
      </c>
      <c r="E3163" s="2">
        <v>45518</v>
      </c>
      <c r="F3163" s="1" t="s">
        <v>40</v>
      </c>
      <c r="G3163" s="1" t="s">
        <v>33</v>
      </c>
      <c r="H3163" s="1" t="s">
        <v>23</v>
      </c>
      <c r="I3163" s="1">
        <v>285036.71999999997</v>
      </c>
      <c r="J3163" s="1" t="s">
        <v>38</v>
      </c>
      <c r="K3163" s="1" t="s">
        <v>20</v>
      </c>
      <c r="N3163" s="3" t="str">
        <f>IF(LEFT(LOWER(C3163),1)="m","Male",IF(LEFT(LOWER(C3163),1)="f","Female","Unknown"))</f>
        <v>Female</v>
      </c>
      <c r="O3163" s="4" t="str">
        <f>IF(TRIM(LOWER(F3163))="neuro","Neurology",IF(TRIM(LOWER(F3163))="Neurology","Neurology",IF(TRIM(LOWER(F3163))="general ward","General",IF(TRIM(LOWER(F3163))="general","General",IF(TRIM(LOWER(F3163))="cardiology","Cardiology",IF(TRIM(LOWER(F3163))="Cardiology","Cardiology",IF(TRIM(LOWER(F3163))="Peads","Pediatrics",IF(TRIM(LOWER(F3163))="Pediatrics","Pediatrics",IF(TRIM(LOWER(F3163))="orthopedics","Orthopedics",IF(TRIM(LOWER(F3163))="Neurology","Neurology",IF(TRIM(LOWER(F3163))="Oncology","Oncology")))))))))))</f>
        <v>Pediatrics</v>
      </c>
      <c r="P3163" s="3" t="str">
        <f t="shared" si="294"/>
        <v>Self</v>
      </c>
      <c r="Q3163" s="5">
        <f t="shared" si="295"/>
        <v>2</v>
      </c>
      <c r="R3163" s="1">
        <f t="shared" si="296"/>
        <v>285036.71999999997</v>
      </c>
      <c r="S3163" s="1">
        <f t="shared" si="297"/>
        <v>0</v>
      </c>
      <c r="T3163" s="1" t="str">
        <f t="shared" si="298"/>
        <v>0-17</v>
      </c>
      <c r="U3163" s="1" t="str">
        <f t="shared" si="299"/>
        <v>No</v>
      </c>
    </row>
    <row r="3164" spans="1:21">
      <c r="A3164" s="1">
        <v>3163</v>
      </c>
      <c r="B3164" s="1">
        <v>25</v>
      </c>
      <c r="C3164" s="1" t="s">
        <v>44</v>
      </c>
      <c r="D3164" s="2">
        <v>44977</v>
      </c>
      <c r="E3164" s="2">
        <v>44984</v>
      </c>
      <c r="F3164" s="1" t="s">
        <v>40</v>
      </c>
      <c r="G3164" s="1" t="s">
        <v>22</v>
      </c>
      <c r="H3164" s="1" t="s">
        <v>15</v>
      </c>
      <c r="I3164" s="1">
        <v>35391.129999999997</v>
      </c>
      <c r="J3164" s="1" t="s">
        <v>16</v>
      </c>
      <c r="K3164" s="1" t="s">
        <v>38</v>
      </c>
      <c r="N3164" s="3" t="str">
        <f>IF(LEFT(LOWER(C3164),1)="m","Male",IF(LEFT(LOWER(C3164),1)="f","Female","Unknown"))</f>
        <v>Female</v>
      </c>
      <c r="O3164" s="4" t="str">
        <f>IF(TRIM(LOWER(F3164))="neuro","Neurology",IF(TRIM(LOWER(F3164))="Neurology","Neurology",IF(TRIM(LOWER(F3164))="general ward","General",IF(TRIM(LOWER(F3164))="general","General",IF(TRIM(LOWER(F3164))="cardiology","Cardiology",IF(TRIM(LOWER(F3164))="Cardiology","Cardiology",IF(TRIM(LOWER(F3164))="Peads","Pediatrics",IF(TRIM(LOWER(F3164))="Pediatrics","Pediatrics",IF(TRIM(LOWER(F3164))="orthopedics","Orthopedics",IF(TRIM(LOWER(F3164))="Neurology","Neurology",IF(TRIM(LOWER(F3164))="Oncology","Oncology")))))))))))</f>
        <v>Pediatrics</v>
      </c>
      <c r="P3164" s="3" t="str">
        <f t="shared" si="294"/>
        <v>Government</v>
      </c>
      <c r="Q3164" s="5">
        <f t="shared" si="295"/>
        <v>7</v>
      </c>
      <c r="R3164" s="1">
        <f t="shared" si="296"/>
        <v>35391.129999999997</v>
      </c>
      <c r="S3164" s="1">
        <f t="shared" si="297"/>
        <v>0</v>
      </c>
      <c r="T3164" s="1" t="str">
        <f t="shared" si="298"/>
        <v>18-35</v>
      </c>
      <c r="U3164" s="1" t="str">
        <f t="shared" si="299"/>
        <v>Yes</v>
      </c>
    </row>
    <row r="3165" spans="1:21">
      <c r="A3165" s="1">
        <v>3164</v>
      </c>
      <c r="B3165" s="1">
        <v>34</v>
      </c>
      <c r="C3165" s="1" t="s">
        <v>18</v>
      </c>
      <c r="D3165" s="2">
        <v>45462</v>
      </c>
      <c r="E3165" s="2">
        <v>45467</v>
      </c>
      <c r="F3165" s="1" t="s">
        <v>40</v>
      </c>
      <c r="G3165" s="1" t="s">
        <v>31</v>
      </c>
      <c r="H3165" s="1" t="s">
        <v>47</v>
      </c>
      <c r="I3165" s="1">
        <v>337092.49</v>
      </c>
      <c r="J3165" s="1" t="s">
        <v>42</v>
      </c>
      <c r="K3165" s="1" t="s">
        <v>25</v>
      </c>
      <c r="N3165" s="3" t="str">
        <f>IF(LEFT(LOWER(C3165),1)="m","Male",IF(LEFT(LOWER(C3165),1)="f","Female","Unknown"))</f>
        <v>Male</v>
      </c>
      <c r="O3165" s="4" t="str">
        <f>IF(TRIM(LOWER(F3165))="neuro","Neurology",IF(TRIM(LOWER(F3165))="Neurology","Neurology",IF(TRIM(LOWER(F3165))="general ward","General",IF(TRIM(LOWER(F3165))="general","General",IF(TRIM(LOWER(F3165))="cardiology","Cardiology",IF(TRIM(LOWER(F3165))="Cardiology","Cardiology",IF(TRIM(LOWER(F3165))="Peads","Pediatrics",IF(TRIM(LOWER(F3165))="Pediatrics","Pediatrics",IF(TRIM(LOWER(F3165))="orthopedics","Orthopedics",IF(TRIM(LOWER(F3165))="Neurology","Neurology",IF(TRIM(LOWER(F3165))="Oncology","Oncology")))))))))))</f>
        <v>Pediatrics</v>
      </c>
      <c r="P3165" s="3" t="str">
        <f t="shared" si="294"/>
        <v>Private</v>
      </c>
      <c r="Q3165" s="5">
        <f t="shared" si="295"/>
        <v>5</v>
      </c>
      <c r="R3165" s="1">
        <f t="shared" si="296"/>
        <v>337092.49</v>
      </c>
      <c r="S3165" s="1">
        <f t="shared" si="297"/>
        <v>1</v>
      </c>
      <c r="T3165" s="1" t="str">
        <f t="shared" si="298"/>
        <v>18-35</v>
      </c>
      <c r="U3165" s="1" t="str">
        <f t="shared" si="299"/>
        <v>No</v>
      </c>
    </row>
    <row r="3166" spans="1:21">
      <c r="A3166" s="1">
        <v>3165</v>
      </c>
      <c r="B3166" s="1">
        <v>46</v>
      </c>
      <c r="C3166" s="1" t="s">
        <v>27</v>
      </c>
      <c r="D3166" s="2">
        <v>45532</v>
      </c>
      <c r="E3166" s="2">
        <v>45539</v>
      </c>
      <c r="F3166" s="1" t="s">
        <v>43</v>
      </c>
      <c r="G3166" s="1" t="s">
        <v>33</v>
      </c>
      <c r="H3166" s="1" t="s">
        <v>51</v>
      </c>
      <c r="I3166" s="1">
        <v>153310.65</v>
      </c>
      <c r="J3166" s="1" t="s">
        <v>24</v>
      </c>
      <c r="K3166" s="1" t="s">
        <v>25</v>
      </c>
      <c r="N3166" s="3" t="str">
        <f>IF(LEFT(LOWER(C3166),1)="m","Male",IF(LEFT(LOWER(C3166),1)="f","Female","Unknown"))</f>
        <v>Male</v>
      </c>
      <c r="O3166" s="4" t="str">
        <f>IF(TRIM(LOWER(F3166))="neuro","Neurology",IF(TRIM(LOWER(F3166))="Neurology","Neurology",IF(TRIM(LOWER(F3166))="general ward","General",IF(TRIM(LOWER(F3166))="general","General",IF(TRIM(LOWER(F3166))="cardiology","Cardiology",IF(TRIM(LOWER(F3166))="Cardiology","Cardiology",IF(TRIM(LOWER(F3166))="Peads","Pediatrics",IF(TRIM(LOWER(F3166))="Pediatrics","Pediatrics",IF(TRIM(LOWER(F3166))="orthopedics","Orthopedics",IF(TRIM(LOWER(F3166))="Neurology","Neurology",IF(TRIM(LOWER(F3166))="Oncology","Oncology")))))))))))</f>
        <v>Orthopedics</v>
      </c>
      <c r="P3166" s="3" t="str">
        <f t="shared" si="294"/>
        <v>Self</v>
      </c>
      <c r="Q3166" s="5">
        <f t="shared" si="295"/>
        <v>7</v>
      </c>
      <c r="R3166" s="1">
        <f t="shared" si="296"/>
        <v>153310.65</v>
      </c>
      <c r="S3166" s="1">
        <f t="shared" si="297"/>
        <v>1</v>
      </c>
      <c r="T3166" s="1" t="str">
        <f t="shared" si="298"/>
        <v>36-50</v>
      </c>
      <c r="U3166" s="1" t="str">
        <f t="shared" si="299"/>
        <v>No</v>
      </c>
    </row>
    <row r="3167" spans="1:21">
      <c r="A3167" s="1">
        <v>3166</v>
      </c>
      <c r="B3167" s="1">
        <v>50</v>
      </c>
      <c r="C3167" s="1" t="s">
        <v>18</v>
      </c>
      <c r="D3167" s="2">
        <v>45446</v>
      </c>
      <c r="E3167" s="2">
        <v>45450</v>
      </c>
      <c r="F3167" s="1" t="s">
        <v>21</v>
      </c>
      <c r="G3167" s="1" t="s">
        <v>33</v>
      </c>
      <c r="H3167" s="1" t="s">
        <v>23</v>
      </c>
      <c r="I3167" s="1">
        <v>224612.54</v>
      </c>
      <c r="K3167" s="1" t="s">
        <v>16</v>
      </c>
      <c r="N3167" s="3" t="str">
        <f>IF(LEFT(LOWER(C3167),1)="m","Male",IF(LEFT(LOWER(C3167),1)="f","Female","Unknown"))</f>
        <v>Male</v>
      </c>
      <c r="O3167" s="4" t="str">
        <f>IF(TRIM(LOWER(F3167))="neuro","Neurology",IF(TRIM(LOWER(F3167))="Neurology","Neurology",IF(TRIM(LOWER(F3167))="general ward","General",IF(TRIM(LOWER(F3167))="general","General",IF(TRIM(LOWER(F3167))="cardiology","Cardiology",IF(TRIM(LOWER(F3167))="Cardiology","Cardiology",IF(TRIM(LOWER(F3167))="Peads","Pediatrics",IF(TRIM(LOWER(F3167))="Pediatrics","Pediatrics",IF(TRIM(LOWER(F3167))="orthopedics","Orthopedics",IF(TRIM(LOWER(F3167))="Neurology","Neurology",IF(TRIM(LOWER(F3167))="Oncology","Oncology")))))))))))</f>
        <v>General</v>
      </c>
      <c r="P3167" s="3" t="str">
        <f t="shared" si="294"/>
        <v>Self</v>
      </c>
      <c r="Q3167" s="5">
        <f t="shared" si="295"/>
        <v>4</v>
      </c>
      <c r="R3167" s="1">
        <f t="shared" si="296"/>
        <v>224612.54</v>
      </c>
      <c r="S3167" s="1">
        <f t="shared" si="297"/>
        <v>1</v>
      </c>
      <c r="T3167" s="1" t="str">
        <f t="shared" si="298"/>
        <v>36-50</v>
      </c>
      <c r="U3167" s="1" t="str">
        <f t="shared" si="299"/>
        <v>Unknown</v>
      </c>
    </row>
    <row r="3168" spans="1:21">
      <c r="A3168" s="1">
        <v>3167</v>
      </c>
      <c r="C3168" s="1" t="s">
        <v>26</v>
      </c>
      <c r="D3168" s="2">
        <v>45430</v>
      </c>
      <c r="E3168" s="2">
        <v>45444</v>
      </c>
      <c r="F3168" s="1" t="s">
        <v>45</v>
      </c>
      <c r="G3168" s="1" t="s">
        <v>36</v>
      </c>
      <c r="H3168" s="1" t="s">
        <v>51</v>
      </c>
      <c r="I3168" s="1">
        <v>213786.59</v>
      </c>
      <c r="K3168" s="1" t="s">
        <v>25</v>
      </c>
      <c r="N3168" s="3" t="str">
        <f>IF(LEFT(LOWER(C3168),1)="m","Male",IF(LEFT(LOWER(C3168),1)="f","Female","Unknown"))</f>
        <v>Female</v>
      </c>
      <c r="O3168" s="4" t="str">
        <f>IF(TRIM(LOWER(F3168))="neuro","Neurology",IF(TRIM(LOWER(F3168))="Neurology","Neurology",IF(TRIM(LOWER(F3168))="general ward","General",IF(TRIM(LOWER(F3168))="general","General",IF(TRIM(LOWER(F3168))="cardiology","Cardiology",IF(TRIM(LOWER(F3168))="Cardiology","Cardiology",IF(TRIM(LOWER(F3168))="Peads","Pediatrics",IF(TRIM(LOWER(F3168))="Pediatrics","Pediatrics",IF(TRIM(LOWER(F3168))="orthopedics","Orthopedics",IF(TRIM(LOWER(F3168))="Neurology","Neurology",IF(TRIM(LOWER(F3168))="Oncology","Oncology")))))))))))</f>
        <v>Neurology</v>
      </c>
      <c r="P3168" s="3" t="str">
        <f t="shared" si="294"/>
        <v>Government</v>
      </c>
      <c r="Q3168" s="5">
        <f t="shared" si="295"/>
        <v>14</v>
      </c>
      <c r="R3168" s="1">
        <f t="shared" si="296"/>
        <v>213786.59</v>
      </c>
      <c r="S3168" s="1">
        <f t="shared" si="297"/>
        <v>1</v>
      </c>
      <c r="T3168" s="1" t="str">
        <f t="shared" si="298"/>
        <v>0-17</v>
      </c>
      <c r="U3168" s="1" t="str">
        <f t="shared" si="299"/>
        <v>Unknown</v>
      </c>
    </row>
    <row r="3169" spans="1:21">
      <c r="A3169" s="1">
        <v>3168</v>
      </c>
      <c r="C3169" s="1" t="s">
        <v>12</v>
      </c>
      <c r="D3169" s="2">
        <v>45429</v>
      </c>
      <c r="E3169" s="2">
        <v>45435</v>
      </c>
      <c r="F3169" s="1" t="s">
        <v>19</v>
      </c>
      <c r="G3169" s="1" t="s">
        <v>14</v>
      </c>
      <c r="H3169" s="1" t="s">
        <v>48</v>
      </c>
      <c r="I3169" s="1">
        <v>85399.77</v>
      </c>
      <c r="J3169" s="1" t="s">
        <v>42</v>
      </c>
      <c r="K3169" s="1" t="s">
        <v>42</v>
      </c>
      <c r="N3169" s="3" t="str">
        <f>IF(LEFT(LOWER(C3169),1)="m","Male",IF(LEFT(LOWER(C3169),1)="f","Female","Unknown"))</f>
        <v>Unknown</v>
      </c>
      <c r="O3169" s="4" t="str">
        <f>IF(TRIM(LOWER(F3169))="neuro","Neurology",IF(TRIM(LOWER(F3169))="Neurology","Neurology",IF(TRIM(LOWER(F3169))="general ward","General",IF(TRIM(LOWER(F3169))="general","General",IF(TRIM(LOWER(F3169))="cardiology","Cardiology",IF(TRIM(LOWER(F3169))="Cardiology","Cardiology",IF(TRIM(LOWER(F3169))="Peads","Pediatrics",IF(TRIM(LOWER(F3169))="Pediatrics","Pediatrics",IF(TRIM(LOWER(F3169))="orthopedics","Orthopedics",IF(TRIM(LOWER(F3169))="Neurology","Neurology",IF(TRIM(LOWER(F3169))="Oncology","Oncology")))))))))))</f>
        <v>General</v>
      </c>
      <c r="P3169" s="3" t="str">
        <f t="shared" si="294"/>
        <v>Private</v>
      </c>
      <c r="Q3169" s="5">
        <f t="shared" si="295"/>
        <v>6</v>
      </c>
      <c r="R3169" s="1">
        <f t="shared" si="296"/>
        <v>85399.77</v>
      </c>
      <c r="S3169" s="1">
        <f t="shared" si="297"/>
        <v>0</v>
      </c>
      <c r="T3169" s="1" t="str">
        <f t="shared" si="298"/>
        <v>0-17</v>
      </c>
      <c r="U3169" s="1" t="str">
        <f t="shared" si="299"/>
        <v>No</v>
      </c>
    </row>
    <row r="3170" spans="1:21">
      <c r="A3170" s="1">
        <v>3169</v>
      </c>
      <c r="B3170" s="1">
        <v>11</v>
      </c>
      <c r="C3170" s="1" t="s">
        <v>44</v>
      </c>
      <c r="D3170" s="2">
        <v>45068</v>
      </c>
      <c r="E3170" s="2">
        <v>45087</v>
      </c>
      <c r="F3170" s="1" t="s">
        <v>13</v>
      </c>
      <c r="G3170" s="1" t="s">
        <v>14</v>
      </c>
      <c r="H3170" s="1" t="s">
        <v>39</v>
      </c>
      <c r="I3170" s="1">
        <v>124021.82</v>
      </c>
      <c r="K3170" s="1" t="s">
        <v>25</v>
      </c>
      <c r="N3170" s="3" t="str">
        <f>IF(LEFT(LOWER(C3170),1)="m","Male",IF(LEFT(LOWER(C3170),1)="f","Female","Unknown"))</f>
        <v>Female</v>
      </c>
      <c r="O3170" s="4" t="str">
        <f>IF(TRIM(LOWER(F3170))="neuro","Neurology",IF(TRIM(LOWER(F3170))="Neurology","Neurology",IF(TRIM(LOWER(F3170))="general ward","General",IF(TRIM(LOWER(F3170))="general","General",IF(TRIM(LOWER(F3170))="cardiology","Cardiology",IF(TRIM(LOWER(F3170))="Cardiology","Cardiology",IF(TRIM(LOWER(F3170))="Peads","Pediatrics",IF(TRIM(LOWER(F3170))="Pediatrics","Pediatrics",IF(TRIM(LOWER(F3170))="orthopedics","Orthopedics",IF(TRIM(LOWER(F3170))="Neurology","Neurology",IF(TRIM(LOWER(F3170))="Oncology","Oncology")))))))))))</f>
        <v>Neurology</v>
      </c>
      <c r="P3170" s="3" t="str">
        <f t="shared" si="294"/>
        <v>Private</v>
      </c>
      <c r="Q3170" s="5">
        <f t="shared" si="295"/>
        <v>19</v>
      </c>
      <c r="R3170" s="1">
        <f t="shared" si="296"/>
        <v>124021.82</v>
      </c>
      <c r="S3170" s="1">
        <f t="shared" si="297"/>
        <v>1</v>
      </c>
      <c r="T3170" s="1" t="str">
        <f t="shared" si="298"/>
        <v>0-17</v>
      </c>
      <c r="U3170" s="1" t="str">
        <f t="shared" si="299"/>
        <v>Unknown</v>
      </c>
    </row>
    <row r="3171" spans="1:21">
      <c r="A3171" s="1">
        <v>3170</v>
      </c>
      <c r="B3171" s="1">
        <v>56</v>
      </c>
      <c r="C3171" s="1" t="s">
        <v>27</v>
      </c>
      <c r="D3171" s="2">
        <v>45462</v>
      </c>
      <c r="E3171" s="2">
        <v>45463</v>
      </c>
      <c r="F3171" s="1" t="s">
        <v>52</v>
      </c>
      <c r="G3171" s="1" t="s">
        <v>33</v>
      </c>
      <c r="H3171" s="1" t="s">
        <v>23</v>
      </c>
      <c r="I3171" s="1">
        <v>50917.19</v>
      </c>
      <c r="J3171" s="1" t="s">
        <v>24</v>
      </c>
      <c r="K3171" s="1" t="s">
        <v>20</v>
      </c>
      <c r="N3171" s="3" t="str">
        <f>IF(LEFT(LOWER(C3171),1)="m","Male",IF(LEFT(LOWER(C3171),1)="f","Female","Unknown"))</f>
        <v>Male</v>
      </c>
      <c r="O3171" s="4" t="str">
        <f>IF(TRIM(LOWER(F3171))="neuro","Neurology",IF(TRIM(LOWER(F3171))="Neurology","Neurology",IF(TRIM(LOWER(F3171))="general ward","General",IF(TRIM(LOWER(F3171))="general","General",IF(TRIM(LOWER(F3171))="cardiology","Cardiology",IF(TRIM(LOWER(F3171))="Cardiology","Cardiology",IF(TRIM(LOWER(F3171))="Peads","Pediatrics",IF(TRIM(LOWER(F3171))="Pediatrics","Pediatrics",IF(TRIM(LOWER(F3171))="orthopedics","Orthopedics",IF(TRIM(LOWER(F3171))="Neurology","Neurology",IF(TRIM(LOWER(F3171))="Oncology","Oncology")))))))))))</f>
        <v>Oncology</v>
      </c>
      <c r="P3171" s="3" t="str">
        <f t="shared" si="294"/>
        <v>Self</v>
      </c>
      <c r="Q3171" s="5">
        <f t="shared" si="295"/>
        <v>1</v>
      </c>
      <c r="R3171" s="1">
        <f t="shared" si="296"/>
        <v>50917.19</v>
      </c>
      <c r="S3171" s="1">
        <f t="shared" si="297"/>
        <v>0</v>
      </c>
      <c r="T3171" s="1" t="str">
        <f t="shared" si="298"/>
        <v>51-65</v>
      </c>
      <c r="U3171" s="1" t="str">
        <f t="shared" si="299"/>
        <v>No</v>
      </c>
    </row>
    <row r="3172" spans="1:21">
      <c r="A3172" s="1">
        <v>3171</v>
      </c>
      <c r="C3172" s="1" t="s">
        <v>34</v>
      </c>
      <c r="D3172" s="2">
        <v>45331</v>
      </c>
      <c r="E3172" s="2">
        <v>45333</v>
      </c>
      <c r="F3172" s="1" t="s">
        <v>28</v>
      </c>
      <c r="G3172" s="1" t="s">
        <v>31</v>
      </c>
      <c r="H3172" s="1" t="s">
        <v>37</v>
      </c>
      <c r="I3172" s="1">
        <v>126672.83</v>
      </c>
      <c r="J3172" s="1" t="s">
        <v>24</v>
      </c>
      <c r="K3172" s="1" t="s">
        <v>38</v>
      </c>
      <c r="N3172" s="3" t="str">
        <f>IF(LEFT(LOWER(C3172),1)="m","Male",IF(LEFT(LOWER(C3172),1)="f","Female","Unknown"))</f>
        <v>Male</v>
      </c>
      <c r="O3172" s="4" t="str">
        <f>IF(TRIM(LOWER(F3172))="neuro","Neurology",IF(TRIM(LOWER(F3172))="Neurology","Neurology",IF(TRIM(LOWER(F3172))="general ward","General",IF(TRIM(LOWER(F3172))="general","General",IF(TRIM(LOWER(F3172))="cardiology","Cardiology",IF(TRIM(LOWER(F3172))="Cardiology","Cardiology",IF(TRIM(LOWER(F3172))="Peads","Pediatrics",IF(TRIM(LOWER(F3172))="Pediatrics","Pediatrics",IF(TRIM(LOWER(F3172))="orthopedics","Orthopedics",IF(TRIM(LOWER(F3172))="Neurology","Neurology",IF(TRIM(LOWER(F3172))="Oncology","Oncology")))))))))))</f>
        <v>Orthopedics</v>
      </c>
      <c r="P3172" s="3" t="str">
        <f t="shared" si="294"/>
        <v>Private</v>
      </c>
      <c r="Q3172" s="5">
        <f t="shared" si="295"/>
        <v>2</v>
      </c>
      <c r="R3172" s="1">
        <f t="shared" si="296"/>
        <v>126672.83</v>
      </c>
      <c r="S3172" s="1">
        <f t="shared" si="297"/>
        <v>0</v>
      </c>
      <c r="T3172" s="1" t="str">
        <f t="shared" si="298"/>
        <v>0-17</v>
      </c>
      <c r="U3172" s="1" t="str">
        <f t="shared" si="299"/>
        <v>No</v>
      </c>
    </row>
    <row r="3173" spans="1:21">
      <c r="A3173" s="1">
        <v>3172</v>
      </c>
      <c r="B3173" s="1">
        <v>58</v>
      </c>
      <c r="C3173" s="1" t="s">
        <v>44</v>
      </c>
      <c r="D3173" s="2">
        <v>45477</v>
      </c>
      <c r="E3173" s="2">
        <v>45480</v>
      </c>
      <c r="F3173" s="1" t="s">
        <v>35</v>
      </c>
      <c r="G3173" s="1" t="s">
        <v>22</v>
      </c>
      <c r="H3173" s="1" t="s">
        <v>39</v>
      </c>
      <c r="I3173" s="1">
        <v>296382.84999999998</v>
      </c>
      <c r="J3173" s="1" t="s">
        <v>42</v>
      </c>
      <c r="K3173" s="1" t="s">
        <v>20</v>
      </c>
      <c r="N3173" s="3" t="str">
        <f>IF(LEFT(LOWER(C3173),1)="m","Male",IF(LEFT(LOWER(C3173),1)="f","Female","Unknown"))</f>
        <v>Female</v>
      </c>
      <c r="O3173" s="4" t="str">
        <f>IF(TRIM(LOWER(F3173))="neuro","Neurology",IF(TRIM(LOWER(F3173))="Neurology","Neurology",IF(TRIM(LOWER(F3173))="general ward","General",IF(TRIM(LOWER(F3173))="general","General",IF(TRIM(LOWER(F3173))="cardiology","Cardiology",IF(TRIM(LOWER(F3173))="Cardiology","Cardiology",IF(TRIM(LOWER(F3173))="Peads","Pediatrics",IF(TRIM(LOWER(F3173))="Pediatrics","Pediatrics",IF(TRIM(LOWER(F3173))="orthopedics","Orthopedics",IF(TRIM(LOWER(F3173))="Neurology","Neurology",IF(TRIM(LOWER(F3173))="Oncology","Oncology")))))))))))</f>
        <v>Cardiology</v>
      </c>
      <c r="P3173" s="3" t="str">
        <f t="shared" si="294"/>
        <v>Government</v>
      </c>
      <c r="Q3173" s="5">
        <f t="shared" si="295"/>
        <v>3</v>
      </c>
      <c r="R3173" s="1">
        <f t="shared" si="296"/>
        <v>296382.84999999998</v>
      </c>
      <c r="S3173" s="1">
        <f t="shared" si="297"/>
        <v>0</v>
      </c>
      <c r="T3173" s="1" t="str">
        <f t="shared" si="298"/>
        <v>51-65</v>
      </c>
      <c r="U3173" s="1" t="str">
        <f t="shared" si="299"/>
        <v>No</v>
      </c>
    </row>
    <row r="3174" spans="1:21">
      <c r="A3174" s="1">
        <v>3173</v>
      </c>
      <c r="C3174" s="1" t="s">
        <v>34</v>
      </c>
      <c r="D3174" s="2">
        <v>45072</v>
      </c>
      <c r="E3174" s="2">
        <v>45080</v>
      </c>
      <c r="F3174" s="1" t="s">
        <v>19</v>
      </c>
      <c r="G3174" s="1" t="s">
        <v>41</v>
      </c>
      <c r="H3174" s="1" t="s">
        <v>37</v>
      </c>
      <c r="I3174" s="1">
        <v>61293.23</v>
      </c>
      <c r="J3174" s="1" t="s">
        <v>38</v>
      </c>
      <c r="K3174" s="1" t="s">
        <v>20</v>
      </c>
      <c r="N3174" s="3" t="str">
        <f>IF(LEFT(LOWER(C3174),1)="m","Male",IF(LEFT(LOWER(C3174),1)="f","Female","Unknown"))</f>
        <v>Male</v>
      </c>
      <c r="O3174" s="4" t="str">
        <f>IF(TRIM(LOWER(F3174))="neuro","Neurology",IF(TRIM(LOWER(F3174))="Neurology","Neurology",IF(TRIM(LOWER(F3174))="general ward","General",IF(TRIM(LOWER(F3174))="general","General",IF(TRIM(LOWER(F3174))="cardiology","Cardiology",IF(TRIM(LOWER(F3174))="Cardiology","Cardiology",IF(TRIM(LOWER(F3174))="Peads","Pediatrics",IF(TRIM(LOWER(F3174))="Pediatrics","Pediatrics",IF(TRIM(LOWER(F3174))="orthopedics","Orthopedics",IF(TRIM(LOWER(F3174))="Neurology","Neurology",IF(TRIM(LOWER(F3174))="Oncology","Oncology")))))))))))</f>
        <v>General</v>
      </c>
      <c r="P3174" s="3" t="str">
        <f t="shared" si="294"/>
        <v>Unknown</v>
      </c>
      <c r="Q3174" s="5">
        <f t="shared" si="295"/>
        <v>8</v>
      </c>
      <c r="R3174" s="1">
        <f t="shared" si="296"/>
        <v>61293.23</v>
      </c>
      <c r="S3174" s="1">
        <f t="shared" si="297"/>
        <v>0</v>
      </c>
      <c r="T3174" s="1" t="str">
        <f t="shared" si="298"/>
        <v>0-17</v>
      </c>
      <c r="U3174" s="1" t="str">
        <f t="shared" si="299"/>
        <v>No</v>
      </c>
    </row>
    <row r="3175" spans="1:21">
      <c r="A3175" s="1">
        <v>3174</v>
      </c>
      <c r="B3175" s="1">
        <v>14</v>
      </c>
      <c r="C3175" s="1" t="s">
        <v>26</v>
      </c>
      <c r="D3175" s="2">
        <v>44961</v>
      </c>
      <c r="E3175" s="2">
        <v>44977</v>
      </c>
      <c r="F3175" s="1" t="s">
        <v>13</v>
      </c>
      <c r="G3175" s="1" t="s">
        <v>14</v>
      </c>
      <c r="H3175" s="1" t="s">
        <v>51</v>
      </c>
      <c r="I3175" s="1">
        <v>248241.65</v>
      </c>
      <c r="J3175" s="1" t="s">
        <v>38</v>
      </c>
      <c r="K3175" s="1" t="s">
        <v>17</v>
      </c>
      <c r="N3175" s="3" t="str">
        <f>IF(LEFT(LOWER(C3175),1)="m","Male",IF(LEFT(LOWER(C3175),1)="f","Female","Unknown"))</f>
        <v>Female</v>
      </c>
      <c r="O3175" s="4" t="str">
        <f>IF(TRIM(LOWER(F3175))="neuro","Neurology",IF(TRIM(LOWER(F3175))="Neurology","Neurology",IF(TRIM(LOWER(F3175))="general ward","General",IF(TRIM(LOWER(F3175))="general","General",IF(TRIM(LOWER(F3175))="cardiology","Cardiology",IF(TRIM(LOWER(F3175))="Cardiology","Cardiology",IF(TRIM(LOWER(F3175))="Peads","Pediatrics",IF(TRIM(LOWER(F3175))="Pediatrics","Pediatrics",IF(TRIM(LOWER(F3175))="orthopedics","Orthopedics",IF(TRIM(LOWER(F3175))="Neurology","Neurology",IF(TRIM(LOWER(F3175))="Oncology","Oncology")))))))))))</f>
        <v>Neurology</v>
      </c>
      <c r="P3175" s="3" t="str">
        <f t="shared" si="294"/>
        <v>Private</v>
      </c>
      <c r="Q3175" s="5">
        <f t="shared" si="295"/>
        <v>16</v>
      </c>
      <c r="R3175" s="1">
        <f t="shared" si="296"/>
        <v>248241.65</v>
      </c>
      <c r="S3175" s="1">
        <f t="shared" si="297"/>
        <v>1</v>
      </c>
      <c r="T3175" s="1" t="str">
        <f t="shared" si="298"/>
        <v>0-17</v>
      </c>
      <c r="U3175" s="1" t="str">
        <f t="shared" si="299"/>
        <v>No</v>
      </c>
    </row>
    <row r="3176" spans="1:21">
      <c r="A3176" s="1">
        <v>3175</v>
      </c>
      <c r="C3176" s="1" t="s">
        <v>12</v>
      </c>
      <c r="D3176" s="2">
        <v>45422</v>
      </c>
      <c r="E3176" s="2">
        <v>45424</v>
      </c>
      <c r="F3176" s="1" t="s">
        <v>40</v>
      </c>
      <c r="G3176" s="1" t="s">
        <v>36</v>
      </c>
      <c r="H3176" s="1" t="s">
        <v>37</v>
      </c>
      <c r="I3176" s="1">
        <v>179852.19</v>
      </c>
      <c r="J3176" s="1" t="s">
        <v>17</v>
      </c>
      <c r="K3176" s="1" t="s">
        <v>38</v>
      </c>
      <c r="N3176" s="3" t="str">
        <f>IF(LEFT(LOWER(C3176),1)="m","Male",IF(LEFT(LOWER(C3176),1)="f","Female","Unknown"))</f>
        <v>Unknown</v>
      </c>
      <c r="O3176" s="4" t="str">
        <f>IF(TRIM(LOWER(F3176))="neuro","Neurology",IF(TRIM(LOWER(F3176))="Neurology","Neurology",IF(TRIM(LOWER(F3176))="general ward","General",IF(TRIM(LOWER(F3176))="general","General",IF(TRIM(LOWER(F3176))="cardiology","Cardiology",IF(TRIM(LOWER(F3176))="Cardiology","Cardiology",IF(TRIM(LOWER(F3176))="Peads","Pediatrics",IF(TRIM(LOWER(F3176))="Pediatrics","Pediatrics",IF(TRIM(LOWER(F3176))="orthopedics","Orthopedics",IF(TRIM(LOWER(F3176))="Neurology","Neurology",IF(TRIM(LOWER(F3176))="Oncology","Oncology")))))))))))</f>
        <v>Pediatrics</v>
      </c>
      <c r="P3176" s="3" t="str">
        <f t="shared" si="294"/>
        <v>Government</v>
      </c>
      <c r="Q3176" s="5">
        <f t="shared" si="295"/>
        <v>2</v>
      </c>
      <c r="R3176" s="1">
        <f t="shared" si="296"/>
        <v>179852.19</v>
      </c>
      <c r="S3176" s="1">
        <f t="shared" si="297"/>
        <v>0</v>
      </c>
      <c r="T3176" s="1" t="str">
        <f t="shared" si="298"/>
        <v>0-17</v>
      </c>
      <c r="U3176" s="1" t="str">
        <f t="shared" si="299"/>
        <v>Yes</v>
      </c>
    </row>
    <row r="3177" spans="1:21">
      <c r="A3177" s="1">
        <v>3176</v>
      </c>
      <c r="B3177" s="1">
        <v>65</v>
      </c>
      <c r="C3177" s="1" t="s">
        <v>29</v>
      </c>
      <c r="D3177" s="2">
        <v>45490</v>
      </c>
      <c r="E3177" s="2">
        <v>45498</v>
      </c>
      <c r="F3177" s="1" t="s">
        <v>52</v>
      </c>
      <c r="G3177" s="1" t="s">
        <v>33</v>
      </c>
      <c r="H3177" s="1" t="s">
        <v>39</v>
      </c>
      <c r="I3177" s="1">
        <v>190891.92</v>
      </c>
      <c r="J3177" s="1" t="s">
        <v>42</v>
      </c>
      <c r="K3177" s="1" t="s">
        <v>25</v>
      </c>
      <c r="N3177" s="3" t="str">
        <f>IF(LEFT(LOWER(C3177),1)="m","Male",IF(LEFT(LOWER(C3177),1)="f","Female","Unknown"))</f>
        <v>Female</v>
      </c>
      <c r="O3177" s="4" t="str">
        <f>IF(TRIM(LOWER(F3177))="neuro","Neurology",IF(TRIM(LOWER(F3177))="Neurology","Neurology",IF(TRIM(LOWER(F3177))="general ward","General",IF(TRIM(LOWER(F3177))="general","General",IF(TRIM(LOWER(F3177))="cardiology","Cardiology",IF(TRIM(LOWER(F3177))="Cardiology","Cardiology",IF(TRIM(LOWER(F3177))="Peads","Pediatrics",IF(TRIM(LOWER(F3177))="Pediatrics","Pediatrics",IF(TRIM(LOWER(F3177))="orthopedics","Orthopedics",IF(TRIM(LOWER(F3177))="Neurology","Neurology",IF(TRIM(LOWER(F3177))="Oncology","Oncology")))))))))))</f>
        <v>Oncology</v>
      </c>
      <c r="P3177" s="3" t="str">
        <f t="shared" si="294"/>
        <v>Self</v>
      </c>
      <c r="Q3177" s="5">
        <f t="shared" si="295"/>
        <v>8</v>
      </c>
      <c r="R3177" s="1">
        <f t="shared" si="296"/>
        <v>190891.92</v>
      </c>
      <c r="S3177" s="1">
        <f t="shared" si="297"/>
        <v>1</v>
      </c>
      <c r="T3177" s="1" t="str">
        <f t="shared" si="298"/>
        <v>51-65</v>
      </c>
      <c r="U3177" s="1" t="str">
        <f t="shared" si="299"/>
        <v>No</v>
      </c>
    </row>
    <row r="3178" spans="1:21">
      <c r="A3178" s="1">
        <v>3177</v>
      </c>
      <c r="B3178" s="1">
        <v>74</v>
      </c>
      <c r="C3178" s="1" t="s">
        <v>26</v>
      </c>
      <c r="D3178" s="2">
        <v>44985</v>
      </c>
      <c r="E3178" s="2">
        <v>45001</v>
      </c>
      <c r="F3178" s="1" t="s">
        <v>40</v>
      </c>
      <c r="G3178" s="1" t="s">
        <v>41</v>
      </c>
      <c r="H3178" s="1" t="s">
        <v>47</v>
      </c>
      <c r="I3178" s="1">
        <v>166956.01999999999</v>
      </c>
      <c r="J3178" s="1" t="s">
        <v>24</v>
      </c>
      <c r="K3178" s="1" t="s">
        <v>42</v>
      </c>
      <c r="N3178" s="3" t="str">
        <f>IF(LEFT(LOWER(C3178),1)="m","Male",IF(LEFT(LOWER(C3178),1)="f","Female","Unknown"))</f>
        <v>Female</v>
      </c>
      <c r="O3178" s="4" t="str">
        <f>IF(TRIM(LOWER(F3178))="neuro","Neurology",IF(TRIM(LOWER(F3178))="Neurology","Neurology",IF(TRIM(LOWER(F3178))="general ward","General",IF(TRIM(LOWER(F3178))="general","General",IF(TRIM(LOWER(F3178))="cardiology","Cardiology",IF(TRIM(LOWER(F3178))="Cardiology","Cardiology",IF(TRIM(LOWER(F3178))="Peads","Pediatrics",IF(TRIM(LOWER(F3178))="Pediatrics","Pediatrics",IF(TRIM(LOWER(F3178))="orthopedics","Orthopedics",IF(TRIM(LOWER(F3178))="Neurology","Neurology",IF(TRIM(LOWER(F3178))="Oncology","Oncology")))))))))))</f>
        <v>Pediatrics</v>
      </c>
      <c r="P3178" s="3" t="str">
        <f t="shared" si="294"/>
        <v>Unknown</v>
      </c>
      <c r="Q3178" s="5">
        <f t="shared" si="295"/>
        <v>16</v>
      </c>
      <c r="R3178" s="1">
        <f t="shared" si="296"/>
        <v>166956.01999999999</v>
      </c>
      <c r="S3178" s="1">
        <f t="shared" si="297"/>
        <v>0</v>
      </c>
      <c r="T3178" s="1" t="str">
        <f t="shared" si="298"/>
        <v>66+</v>
      </c>
      <c r="U3178" s="1" t="str">
        <f t="shared" si="299"/>
        <v>No</v>
      </c>
    </row>
    <row r="3179" spans="1:21">
      <c r="A3179" s="1">
        <v>3178</v>
      </c>
      <c r="B3179" s="1">
        <v>57</v>
      </c>
      <c r="C3179" s="1" t="s">
        <v>34</v>
      </c>
      <c r="D3179" s="2">
        <v>45273</v>
      </c>
      <c r="E3179" s="2">
        <v>45289</v>
      </c>
      <c r="F3179" s="1" t="s">
        <v>13</v>
      </c>
      <c r="G3179" s="1" t="s">
        <v>41</v>
      </c>
      <c r="H3179" s="1" t="s">
        <v>48</v>
      </c>
      <c r="I3179" s="1">
        <v>183206.26</v>
      </c>
      <c r="J3179" s="1" t="s">
        <v>24</v>
      </c>
      <c r="K3179" s="1" t="s">
        <v>25</v>
      </c>
      <c r="N3179" s="3" t="str">
        <f>IF(LEFT(LOWER(C3179),1)="m","Male",IF(LEFT(LOWER(C3179),1)="f","Female","Unknown"))</f>
        <v>Male</v>
      </c>
      <c r="O3179" s="4" t="str">
        <f>IF(TRIM(LOWER(F3179))="neuro","Neurology",IF(TRIM(LOWER(F3179))="Neurology","Neurology",IF(TRIM(LOWER(F3179))="general ward","General",IF(TRIM(LOWER(F3179))="general","General",IF(TRIM(LOWER(F3179))="cardiology","Cardiology",IF(TRIM(LOWER(F3179))="Cardiology","Cardiology",IF(TRIM(LOWER(F3179))="Peads","Pediatrics",IF(TRIM(LOWER(F3179))="Pediatrics","Pediatrics",IF(TRIM(LOWER(F3179))="orthopedics","Orthopedics",IF(TRIM(LOWER(F3179))="Neurology","Neurology",IF(TRIM(LOWER(F3179))="Oncology","Oncology")))))))))))</f>
        <v>Neurology</v>
      </c>
      <c r="P3179" s="3" t="str">
        <f t="shared" si="294"/>
        <v>Unknown</v>
      </c>
      <c r="Q3179" s="5">
        <f t="shared" si="295"/>
        <v>16</v>
      </c>
      <c r="R3179" s="1">
        <f t="shared" si="296"/>
        <v>183206.26</v>
      </c>
      <c r="S3179" s="1">
        <f t="shared" si="297"/>
        <v>1</v>
      </c>
      <c r="T3179" s="1" t="str">
        <f t="shared" si="298"/>
        <v>51-65</v>
      </c>
      <c r="U3179" s="1" t="str">
        <f t="shared" si="299"/>
        <v>No</v>
      </c>
    </row>
    <row r="3180" spans="1:21">
      <c r="A3180" s="1">
        <v>3179</v>
      </c>
      <c r="B3180" s="1">
        <v>14</v>
      </c>
      <c r="C3180" s="1" t="s">
        <v>18</v>
      </c>
      <c r="D3180" s="2">
        <v>45362</v>
      </c>
      <c r="E3180" s="2">
        <v>45365</v>
      </c>
      <c r="F3180" s="1" t="s">
        <v>43</v>
      </c>
      <c r="G3180" s="1" t="s">
        <v>33</v>
      </c>
      <c r="H3180" s="1" t="s">
        <v>37</v>
      </c>
      <c r="I3180" s="1">
        <v>76064.77</v>
      </c>
      <c r="K3180" s="1" t="s">
        <v>20</v>
      </c>
      <c r="N3180" s="3" t="str">
        <f>IF(LEFT(LOWER(C3180),1)="m","Male",IF(LEFT(LOWER(C3180),1)="f","Female","Unknown"))</f>
        <v>Male</v>
      </c>
      <c r="O3180" s="4" t="str">
        <f>IF(TRIM(LOWER(F3180))="neuro","Neurology",IF(TRIM(LOWER(F3180))="Neurology","Neurology",IF(TRIM(LOWER(F3180))="general ward","General",IF(TRIM(LOWER(F3180))="general","General",IF(TRIM(LOWER(F3180))="cardiology","Cardiology",IF(TRIM(LOWER(F3180))="Cardiology","Cardiology",IF(TRIM(LOWER(F3180))="Peads","Pediatrics",IF(TRIM(LOWER(F3180))="Pediatrics","Pediatrics",IF(TRIM(LOWER(F3180))="orthopedics","Orthopedics",IF(TRIM(LOWER(F3180))="Neurology","Neurology",IF(TRIM(LOWER(F3180))="Oncology","Oncology")))))))))))</f>
        <v>Orthopedics</v>
      </c>
      <c r="P3180" s="3" t="str">
        <f t="shared" si="294"/>
        <v>Self</v>
      </c>
      <c r="Q3180" s="5">
        <f t="shared" si="295"/>
        <v>3</v>
      </c>
      <c r="R3180" s="1">
        <f t="shared" si="296"/>
        <v>76064.77</v>
      </c>
      <c r="S3180" s="1">
        <f t="shared" si="297"/>
        <v>0</v>
      </c>
      <c r="T3180" s="1" t="str">
        <f t="shared" si="298"/>
        <v>0-17</v>
      </c>
      <c r="U3180" s="1" t="str">
        <f t="shared" si="299"/>
        <v>Unknown</v>
      </c>
    </row>
    <row r="3181" spans="1:21">
      <c r="A3181" s="1">
        <v>3180</v>
      </c>
      <c r="B3181" s="1">
        <v>62</v>
      </c>
      <c r="C3181" s="1" t="s">
        <v>34</v>
      </c>
      <c r="D3181" s="2">
        <v>45341</v>
      </c>
      <c r="E3181" s="2">
        <v>45344</v>
      </c>
      <c r="F3181" s="1" t="s">
        <v>40</v>
      </c>
      <c r="G3181" s="1" t="s">
        <v>46</v>
      </c>
      <c r="H3181" s="1" t="s">
        <v>47</v>
      </c>
      <c r="I3181" s="1">
        <v>61679.32</v>
      </c>
      <c r="K3181" s="1" t="s">
        <v>20</v>
      </c>
      <c r="N3181" s="3" t="str">
        <f>IF(LEFT(LOWER(C3181),1)="m","Male",IF(LEFT(LOWER(C3181),1)="f","Female","Unknown"))</f>
        <v>Male</v>
      </c>
      <c r="O3181" s="4" t="str">
        <f>IF(TRIM(LOWER(F3181))="neuro","Neurology",IF(TRIM(LOWER(F3181))="Neurology","Neurology",IF(TRIM(LOWER(F3181))="general ward","General",IF(TRIM(LOWER(F3181))="general","General",IF(TRIM(LOWER(F3181))="cardiology","Cardiology",IF(TRIM(LOWER(F3181))="Cardiology","Cardiology",IF(TRIM(LOWER(F3181))="Peads","Pediatrics",IF(TRIM(LOWER(F3181))="Pediatrics","Pediatrics",IF(TRIM(LOWER(F3181))="orthopedics","Orthopedics",IF(TRIM(LOWER(F3181))="Neurology","Neurology",IF(TRIM(LOWER(F3181))="Oncology","Oncology")))))))))))</f>
        <v>Pediatrics</v>
      </c>
      <c r="P3181" s="3" t="str">
        <f t="shared" si="294"/>
        <v>Self</v>
      </c>
      <c r="Q3181" s="5">
        <f t="shared" si="295"/>
        <v>3</v>
      </c>
      <c r="R3181" s="1">
        <f t="shared" si="296"/>
        <v>61679.32</v>
      </c>
      <c r="S3181" s="1">
        <f t="shared" si="297"/>
        <v>0</v>
      </c>
      <c r="T3181" s="1" t="str">
        <f t="shared" si="298"/>
        <v>51-65</v>
      </c>
      <c r="U3181" s="1" t="str">
        <f t="shared" si="299"/>
        <v>Unknown</v>
      </c>
    </row>
    <row r="3182" spans="1:21">
      <c r="A3182" s="1">
        <v>3181</v>
      </c>
      <c r="B3182" s="1">
        <v>62</v>
      </c>
      <c r="C3182" s="1" t="s">
        <v>34</v>
      </c>
      <c r="D3182" s="2">
        <v>44994</v>
      </c>
      <c r="E3182" s="2">
        <v>44996</v>
      </c>
      <c r="F3182" s="1" t="s">
        <v>35</v>
      </c>
      <c r="G3182" s="1" t="s">
        <v>46</v>
      </c>
      <c r="H3182" s="1" t="s">
        <v>37</v>
      </c>
      <c r="I3182" s="1">
        <v>75666.55</v>
      </c>
      <c r="J3182" s="1" t="s">
        <v>24</v>
      </c>
      <c r="K3182" s="1" t="s">
        <v>42</v>
      </c>
      <c r="N3182" s="3" t="str">
        <f>IF(LEFT(LOWER(C3182),1)="m","Male",IF(LEFT(LOWER(C3182),1)="f","Female","Unknown"))</f>
        <v>Male</v>
      </c>
      <c r="O3182" s="4" t="str">
        <f>IF(TRIM(LOWER(F3182))="neuro","Neurology",IF(TRIM(LOWER(F3182))="Neurology","Neurology",IF(TRIM(LOWER(F3182))="general ward","General",IF(TRIM(LOWER(F3182))="general","General",IF(TRIM(LOWER(F3182))="cardiology","Cardiology",IF(TRIM(LOWER(F3182))="Cardiology","Cardiology",IF(TRIM(LOWER(F3182))="Peads","Pediatrics",IF(TRIM(LOWER(F3182))="Pediatrics","Pediatrics",IF(TRIM(LOWER(F3182))="orthopedics","Orthopedics",IF(TRIM(LOWER(F3182))="Neurology","Neurology",IF(TRIM(LOWER(F3182))="Oncology","Oncology")))))))))))</f>
        <v>Cardiology</v>
      </c>
      <c r="P3182" s="3" t="str">
        <f t="shared" si="294"/>
        <v>Self</v>
      </c>
      <c r="Q3182" s="5">
        <f t="shared" si="295"/>
        <v>2</v>
      </c>
      <c r="R3182" s="1">
        <f t="shared" si="296"/>
        <v>75666.55</v>
      </c>
      <c r="S3182" s="1">
        <f t="shared" si="297"/>
        <v>0</v>
      </c>
      <c r="T3182" s="1" t="str">
        <f t="shared" si="298"/>
        <v>51-65</v>
      </c>
      <c r="U3182" s="1" t="str">
        <f t="shared" si="299"/>
        <v>No</v>
      </c>
    </row>
    <row r="3183" spans="1:21">
      <c r="A3183" s="1">
        <v>3182</v>
      </c>
      <c r="B3183" s="1">
        <v>84</v>
      </c>
      <c r="C3183" s="1" t="s">
        <v>34</v>
      </c>
      <c r="D3183" s="2">
        <v>45264</v>
      </c>
      <c r="E3183" s="2">
        <v>45282</v>
      </c>
      <c r="F3183" s="1" t="s">
        <v>13</v>
      </c>
      <c r="G3183" s="1" t="s">
        <v>36</v>
      </c>
      <c r="H3183" s="1" t="s">
        <v>37</v>
      </c>
      <c r="I3183" s="1">
        <v>143009.79</v>
      </c>
      <c r="J3183" s="1" t="s">
        <v>16</v>
      </c>
      <c r="K3183" s="1" t="s">
        <v>42</v>
      </c>
      <c r="N3183" s="3" t="str">
        <f>IF(LEFT(LOWER(C3183),1)="m","Male",IF(LEFT(LOWER(C3183),1)="f","Female","Unknown"))</f>
        <v>Male</v>
      </c>
      <c r="O3183" s="4" t="str">
        <f>IF(TRIM(LOWER(F3183))="neuro","Neurology",IF(TRIM(LOWER(F3183))="Neurology","Neurology",IF(TRIM(LOWER(F3183))="general ward","General",IF(TRIM(LOWER(F3183))="general","General",IF(TRIM(LOWER(F3183))="cardiology","Cardiology",IF(TRIM(LOWER(F3183))="Cardiology","Cardiology",IF(TRIM(LOWER(F3183))="Peads","Pediatrics",IF(TRIM(LOWER(F3183))="Pediatrics","Pediatrics",IF(TRIM(LOWER(F3183))="orthopedics","Orthopedics",IF(TRIM(LOWER(F3183))="Neurology","Neurology",IF(TRIM(LOWER(F3183))="Oncology","Oncology")))))))))))</f>
        <v>Neurology</v>
      </c>
      <c r="P3183" s="3" t="str">
        <f t="shared" si="294"/>
        <v>Government</v>
      </c>
      <c r="Q3183" s="5">
        <f t="shared" si="295"/>
        <v>18</v>
      </c>
      <c r="R3183" s="1">
        <f t="shared" si="296"/>
        <v>143009.79</v>
      </c>
      <c r="S3183" s="1">
        <f t="shared" si="297"/>
        <v>0</v>
      </c>
      <c r="T3183" s="1" t="str">
        <f t="shared" si="298"/>
        <v>66+</v>
      </c>
      <c r="U3183" s="1" t="str">
        <f t="shared" si="299"/>
        <v>Yes</v>
      </c>
    </row>
    <row r="3184" spans="1:21">
      <c r="A3184" s="1">
        <v>3183</v>
      </c>
      <c r="B3184" s="1">
        <v>86</v>
      </c>
      <c r="C3184" s="1" t="s">
        <v>27</v>
      </c>
      <c r="D3184" s="2">
        <v>44931</v>
      </c>
      <c r="E3184" s="2">
        <v>44932</v>
      </c>
      <c r="F3184" s="1" t="s">
        <v>21</v>
      </c>
      <c r="G3184" s="1" t="s">
        <v>33</v>
      </c>
      <c r="H3184" s="1" t="s">
        <v>23</v>
      </c>
      <c r="I3184" s="1">
        <v>66005.94</v>
      </c>
      <c r="J3184" s="1" t="s">
        <v>25</v>
      </c>
      <c r="K3184" s="1" t="s">
        <v>16</v>
      </c>
      <c r="N3184" s="3" t="str">
        <f>IF(LEFT(LOWER(C3184),1)="m","Male",IF(LEFT(LOWER(C3184),1)="f","Female","Unknown"))</f>
        <v>Male</v>
      </c>
      <c r="O3184" s="4" t="str">
        <f>IF(TRIM(LOWER(F3184))="neuro","Neurology",IF(TRIM(LOWER(F3184))="Neurology","Neurology",IF(TRIM(LOWER(F3184))="general ward","General",IF(TRIM(LOWER(F3184))="general","General",IF(TRIM(LOWER(F3184))="cardiology","Cardiology",IF(TRIM(LOWER(F3184))="Cardiology","Cardiology",IF(TRIM(LOWER(F3184))="Peads","Pediatrics",IF(TRIM(LOWER(F3184))="Pediatrics","Pediatrics",IF(TRIM(LOWER(F3184))="orthopedics","Orthopedics",IF(TRIM(LOWER(F3184))="Neurology","Neurology",IF(TRIM(LOWER(F3184))="Oncology","Oncology")))))))))))</f>
        <v>General</v>
      </c>
      <c r="P3184" s="3" t="str">
        <f t="shared" si="294"/>
        <v>Self</v>
      </c>
      <c r="Q3184" s="5">
        <f t="shared" si="295"/>
        <v>1</v>
      </c>
      <c r="R3184" s="1">
        <f t="shared" si="296"/>
        <v>66005.94</v>
      </c>
      <c r="S3184" s="1">
        <f t="shared" si="297"/>
        <v>1</v>
      </c>
      <c r="T3184" s="1" t="str">
        <f t="shared" si="298"/>
        <v>66+</v>
      </c>
      <c r="U3184" s="1" t="str">
        <f t="shared" si="299"/>
        <v>Yes</v>
      </c>
    </row>
    <row r="3185" spans="1:21">
      <c r="A3185" s="1">
        <v>3184</v>
      </c>
      <c r="B3185" s="1">
        <v>44</v>
      </c>
      <c r="C3185" s="1" t="s">
        <v>12</v>
      </c>
      <c r="D3185" s="2">
        <v>45185</v>
      </c>
      <c r="E3185" s="2">
        <v>45187</v>
      </c>
      <c r="F3185" s="1" t="s">
        <v>40</v>
      </c>
      <c r="G3185" s="1" t="s">
        <v>14</v>
      </c>
      <c r="H3185" s="1" t="s">
        <v>47</v>
      </c>
      <c r="I3185" s="1">
        <v>163823.06</v>
      </c>
      <c r="J3185" s="1" t="s">
        <v>16</v>
      </c>
      <c r="K3185" s="1" t="s">
        <v>20</v>
      </c>
      <c r="N3185" s="3" t="str">
        <f>IF(LEFT(LOWER(C3185),1)="m","Male",IF(LEFT(LOWER(C3185),1)="f","Female","Unknown"))</f>
        <v>Unknown</v>
      </c>
      <c r="O3185" s="4" t="str">
        <f>IF(TRIM(LOWER(F3185))="neuro","Neurology",IF(TRIM(LOWER(F3185))="Neurology","Neurology",IF(TRIM(LOWER(F3185))="general ward","General",IF(TRIM(LOWER(F3185))="general","General",IF(TRIM(LOWER(F3185))="cardiology","Cardiology",IF(TRIM(LOWER(F3185))="Cardiology","Cardiology",IF(TRIM(LOWER(F3185))="Peads","Pediatrics",IF(TRIM(LOWER(F3185))="Pediatrics","Pediatrics",IF(TRIM(LOWER(F3185))="orthopedics","Orthopedics",IF(TRIM(LOWER(F3185))="Neurology","Neurology",IF(TRIM(LOWER(F3185))="Oncology","Oncology")))))))))))</f>
        <v>Pediatrics</v>
      </c>
      <c r="P3185" s="3" t="str">
        <f t="shared" si="294"/>
        <v>Private</v>
      </c>
      <c r="Q3185" s="5">
        <f t="shared" si="295"/>
        <v>2</v>
      </c>
      <c r="R3185" s="1">
        <f t="shared" si="296"/>
        <v>163823.06</v>
      </c>
      <c r="S3185" s="1">
        <f t="shared" si="297"/>
        <v>0</v>
      </c>
      <c r="T3185" s="1" t="str">
        <f t="shared" si="298"/>
        <v>36-50</v>
      </c>
      <c r="U3185" s="1" t="str">
        <f t="shared" si="299"/>
        <v>Yes</v>
      </c>
    </row>
    <row r="3186" spans="1:21">
      <c r="A3186" s="1">
        <v>3185</v>
      </c>
      <c r="B3186" s="1">
        <v>87</v>
      </c>
      <c r="C3186" s="1" t="s">
        <v>34</v>
      </c>
      <c r="D3186" s="2">
        <v>44979</v>
      </c>
      <c r="E3186" s="2">
        <v>44986</v>
      </c>
      <c r="F3186" s="1" t="s">
        <v>45</v>
      </c>
      <c r="G3186" s="1" t="s">
        <v>41</v>
      </c>
      <c r="I3186" s="1">
        <v>337852.04</v>
      </c>
      <c r="J3186" s="1" t="s">
        <v>24</v>
      </c>
      <c r="K3186" s="1" t="s">
        <v>42</v>
      </c>
      <c r="N3186" s="3" t="str">
        <f>IF(LEFT(LOWER(C3186),1)="m","Male",IF(LEFT(LOWER(C3186),1)="f","Female","Unknown"))</f>
        <v>Male</v>
      </c>
      <c r="O3186" s="4" t="str">
        <f>IF(TRIM(LOWER(F3186))="neuro","Neurology",IF(TRIM(LOWER(F3186))="Neurology","Neurology",IF(TRIM(LOWER(F3186))="general ward","General",IF(TRIM(LOWER(F3186))="general","General",IF(TRIM(LOWER(F3186))="cardiology","Cardiology",IF(TRIM(LOWER(F3186))="Cardiology","Cardiology",IF(TRIM(LOWER(F3186))="Peads","Pediatrics",IF(TRIM(LOWER(F3186))="Pediatrics","Pediatrics",IF(TRIM(LOWER(F3186))="orthopedics","Orthopedics",IF(TRIM(LOWER(F3186))="Neurology","Neurology",IF(TRIM(LOWER(F3186))="Oncology","Oncology")))))))))))</f>
        <v>Neurology</v>
      </c>
      <c r="P3186" s="3" t="str">
        <f t="shared" si="294"/>
        <v>Unknown</v>
      </c>
      <c r="Q3186" s="5">
        <f t="shared" si="295"/>
        <v>7</v>
      </c>
      <c r="R3186" s="1">
        <f t="shared" si="296"/>
        <v>337852.04</v>
      </c>
      <c r="S3186" s="1">
        <f t="shared" si="297"/>
        <v>0</v>
      </c>
      <c r="T3186" s="1" t="str">
        <f t="shared" si="298"/>
        <v>66+</v>
      </c>
      <c r="U3186" s="1" t="str">
        <f t="shared" si="299"/>
        <v>No</v>
      </c>
    </row>
    <row r="3187" spans="1:21">
      <c r="A3187" s="1">
        <v>3186</v>
      </c>
      <c r="B3187" s="1">
        <v>19</v>
      </c>
      <c r="C3187" s="1" t="s">
        <v>34</v>
      </c>
      <c r="D3187" s="2">
        <v>45360</v>
      </c>
      <c r="E3187" s="2">
        <v>45378</v>
      </c>
      <c r="F3187" s="1" t="s">
        <v>40</v>
      </c>
      <c r="G3187" s="1" t="s">
        <v>36</v>
      </c>
      <c r="I3187" s="1">
        <v>183759.3</v>
      </c>
      <c r="J3187" s="1" t="s">
        <v>25</v>
      </c>
      <c r="K3187" s="1" t="s">
        <v>25</v>
      </c>
      <c r="N3187" s="3" t="str">
        <f>IF(LEFT(LOWER(C3187),1)="m","Male",IF(LEFT(LOWER(C3187),1)="f","Female","Unknown"))</f>
        <v>Male</v>
      </c>
      <c r="O3187" s="4" t="str">
        <f>IF(TRIM(LOWER(F3187))="neuro","Neurology",IF(TRIM(LOWER(F3187))="Neurology","Neurology",IF(TRIM(LOWER(F3187))="general ward","General",IF(TRIM(LOWER(F3187))="general","General",IF(TRIM(LOWER(F3187))="cardiology","Cardiology",IF(TRIM(LOWER(F3187))="Cardiology","Cardiology",IF(TRIM(LOWER(F3187))="Peads","Pediatrics",IF(TRIM(LOWER(F3187))="Pediatrics","Pediatrics",IF(TRIM(LOWER(F3187))="orthopedics","Orthopedics",IF(TRIM(LOWER(F3187))="Neurology","Neurology",IF(TRIM(LOWER(F3187))="Oncology","Oncology")))))))))))</f>
        <v>Pediatrics</v>
      </c>
      <c r="P3187" s="3" t="str">
        <f t="shared" si="294"/>
        <v>Government</v>
      </c>
      <c r="Q3187" s="5">
        <f t="shared" si="295"/>
        <v>18</v>
      </c>
      <c r="R3187" s="1">
        <f t="shared" si="296"/>
        <v>183759.3</v>
      </c>
      <c r="S3187" s="1">
        <f t="shared" si="297"/>
        <v>1</v>
      </c>
      <c r="T3187" s="1" t="str">
        <f t="shared" si="298"/>
        <v>18-35</v>
      </c>
      <c r="U3187" s="1" t="str">
        <f t="shared" si="299"/>
        <v>Yes</v>
      </c>
    </row>
    <row r="3188" spans="1:21">
      <c r="A3188" s="1">
        <v>3187</v>
      </c>
      <c r="C3188" s="1" t="s">
        <v>44</v>
      </c>
      <c r="D3188" s="2">
        <v>45511</v>
      </c>
      <c r="E3188" s="2">
        <v>45520</v>
      </c>
      <c r="F3188" s="1" t="s">
        <v>13</v>
      </c>
      <c r="G3188" s="1" t="s">
        <v>46</v>
      </c>
      <c r="I3188" s="1">
        <v>252512.07</v>
      </c>
      <c r="J3188" s="1" t="s">
        <v>24</v>
      </c>
      <c r="K3188" s="1" t="s">
        <v>16</v>
      </c>
      <c r="N3188" s="3" t="str">
        <f>IF(LEFT(LOWER(C3188),1)="m","Male",IF(LEFT(LOWER(C3188),1)="f","Female","Unknown"))</f>
        <v>Female</v>
      </c>
      <c r="O3188" s="4" t="str">
        <f>IF(TRIM(LOWER(F3188))="neuro","Neurology",IF(TRIM(LOWER(F3188))="Neurology","Neurology",IF(TRIM(LOWER(F3188))="general ward","General",IF(TRIM(LOWER(F3188))="general","General",IF(TRIM(LOWER(F3188))="cardiology","Cardiology",IF(TRIM(LOWER(F3188))="Cardiology","Cardiology",IF(TRIM(LOWER(F3188))="Peads","Pediatrics",IF(TRIM(LOWER(F3188))="Pediatrics","Pediatrics",IF(TRIM(LOWER(F3188))="orthopedics","Orthopedics",IF(TRIM(LOWER(F3188))="Neurology","Neurology",IF(TRIM(LOWER(F3188))="Oncology","Oncology")))))))))))</f>
        <v>Neurology</v>
      </c>
      <c r="P3188" s="3" t="str">
        <f t="shared" si="294"/>
        <v>Self</v>
      </c>
      <c r="Q3188" s="5">
        <f t="shared" si="295"/>
        <v>9</v>
      </c>
      <c r="R3188" s="1">
        <f t="shared" si="296"/>
        <v>252512.07</v>
      </c>
      <c r="S3188" s="1">
        <f t="shared" si="297"/>
        <v>1</v>
      </c>
      <c r="T3188" s="1" t="str">
        <f t="shared" si="298"/>
        <v>0-17</v>
      </c>
      <c r="U3188" s="1" t="str">
        <f t="shared" si="299"/>
        <v>No</v>
      </c>
    </row>
    <row r="3189" spans="1:21">
      <c r="A3189" s="1">
        <v>3188</v>
      </c>
      <c r="C3189" s="1" t="s">
        <v>44</v>
      </c>
      <c r="D3189" s="2">
        <v>45117</v>
      </c>
      <c r="E3189" s="2">
        <v>45133</v>
      </c>
      <c r="F3189" s="1" t="s">
        <v>49</v>
      </c>
      <c r="G3189" s="1" t="s">
        <v>22</v>
      </c>
      <c r="H3189" s="1" t="s">
        <v>32</v>
      </c>
      <c r="I3189" s="1">
        <v>138039.67000000001</v>
      </c>
      <c r="J3189" s="1" t="s">
        <v>24</v>
      </c>
      <c r="K3189" s="1" t="s">
        <v>16</v>
      </c>
      <c r="N3189" s="3" t="str">
        <f>IF(LEFT(LOWER(C3189),1)="m","Male",IF(LEFT(LOWER(C3189),1)="f","Female","Unknown"))</f>
        <v>Female</v>
      </c>
      <c r="O3189" s="4" t="str">
        <f>IF(TRIM(LOWER(F3189))="neuro","Neurology",IF(TRIM(LOWER(F3189))="Neurology","Neurology",IF(TRIM(LOWER(F3189))="general ward","General",IF(TRIM(LOWER(F3189))="general","General",IF(TRIM(LOWER(F3189))="cardiology","Cardiology",IF(TRIM(LOWER(F3189))="Cardiology","Cardiology",IF(TRIM(LOWER(F3189))="Peads","Pediatrics",IF(TRIM(LOWER(F3189))="Pediatrics","Pediatrics",IF(TRIM(LOWER(F3189))="orthopedics","Orthopedics",IF(TRIM(LOWER(F3189))="Neurology","Neurology",IF(TRIM(LOWER(F3189))="Oncology","Oncology")))))))))))</f>
        <v>Oncology</v>
      </c>
      <c r="P3189" s="3" t="str">
        <f t="shared" si="294"/>
        <v>Government</v>
      </c>
      <c r="Q3189" s="5">
        <f t="shared" si="295"/>
        <v>16</v>
      </c>
      <c r="R3189" s="1">
        <f t="shared" si="296"/>
        <v>138039.67000000001</v>
      </c>
      <c r="S3189" s="1">
        <f t="shared" si="297"/>
        <v>1</v>
      </c>
      <c r="T3189" s="1" t="str">
        <f t="shared" si="298"/>
        <v>0-17</v>
      </c>
      <c r="U3189" s="1" t="str">
        <f t="shared" si="299"/>
        <v>No</v>
      </c>
    </row>
    <row r="3190" spans="1:21">
      <c r="A3190" s="1">
        <v>3189</v>
      </c>
      <c r="B3190" s="1">
        <v>58</v>
      </c>
      <c r="C3190" s="1" t="s">
        <v>12</v>
      </c>
      <c r="D3190" s="2">
        <v>45093</v>
      </c>
      <c r="E3190" s="2">
        <v>45097</v>
      </c>
      <c r="F3190" s="1" t="s">
        <v>43</v>
      </c>
      <c r="G3190" s="1" t="s">
        <v>14</v>
      </c>
      <c r="H3190" s="1" t="s">
        <v>37</v>
      </c>
      <c r="I3190" s="1">
        <v>322738.8</v>
      </c>
      <c r="J3190" s="1" t="s">
        <v>17</v>
      </c>
      <c r="K3190" s="1" t="s">
        <v>25</v>
      </c>
      <c r="N3190" s="3" t="str">
        <f>IF(LEFT(LOWER(C3190),1)="m","Male",IF(LEFT(LOWER(C3190),1)="f","Female","Unknown"))</f>
        <v>Unknown</v>
      </c>
      <c r="O3190" s="4" t="str">
        <f>IF(TRIM(LOWER(F3190))="neuro","Neurology",IF(TRIM(LOWER(F3190))="Neurology","Neurology",IF(TRIM(LOWER(F3190))="general ward","General",IF(TRIM(LOWER(F3190))="general","General",IF(TRIM(LOWER(F3190))="cardiology","Cardiology",IF(TRIM(LOWER(F3190))="Cardiology","Cardiology",IF(TRIM(LOWER(F3190))="Peads","Pediatrics",IF(TRIM(LOWER(F3190))="Pediatrics","Pediatrics",IF(TRIM(LOWER(F3190))="orthopedics","Orthopedics",IF(TRIM(LOWER(F3190))="Neurology","Neurology",IF(TRIM(LOWER(F3190))="Oncology","Oncology")))))))))))</f>
        <v>Orthopedics</v>
      </c>
      <c r="P3190" s="3" t="str">
        <f t="shared" si="294"/>
        <v>Private</v>
      </c>
      <c r="Q3190" s="5">
        <f t="shared" si="295"/>
        <v>4</v>
      </c>
      <c r="R3190" s="1">
        <f t="shared" si="296"/>
        <v>322738.8</v>
      </c>
      <c r="S3190" s="1">
        <f t="shared" si="297"/>
        <v>1</v>
      </c>
      <c r="T3190" s="1" t="str">
        <f t="shared" si="298"/>
        <v>51-65</v>
      </c>
      <c r="U3190" s="1" t="str">
        <f t="shared" si="299"/>
        <v>Yes</v>
      </c>
    </row>
    <row r="3191" spans="1:21">
      <c r="A3191" s="1">
        <v>3190</v>
      </c>
      <c r="B3191" s="1">
        <v>24</v>
      </c>
      <c r="C3191" s="1" t="s">
        <v>18</v>
      </c>
      <c r="D3191" s="2">
        <v>45441</v>
      </c>
      <c r="E3191" s="2">
        <v>45449</v>
      </c>
      <c r="F3191" s="1" t="s">
        <v>40</v>
      </c>
      <c r="G3191" s="1" t="s">
        <v>14</v>
      </c>
      <c r="H3191" s="1" t="s">
        <v>37</v>
      </c>
      <c r="I3191" s="1">
        <v>213498.88</v>
      </c>
      <c r="J3191" s="1" t="s">
        <v>25</v>
      </c>
      <c r="K3191" s="1" t="s">
        <v>38</v>
      </c>
      <c r="N3191" s="3" t="str">
        <f>IF(LEFT(LOWER(C3191),1)="m","Male",IF(LEFT(LOWER(C3191),1)="f","Female","Unknown"))</f>
        <v>Male</v>
      </c>
      <c r="O3191" s="4" t="str">
        <f>IF(TRIM(LOWER(F3191))="neuro","Neurology",IF(TRIM(LOWER(F3191))="Neurology","Neurology",IF(TRIM(LOWER(F3191))="general ward","General",IF(TRIM(LOWER(F3191))="general","General",IF(TRIM(LOWER(F3191))="cardiology","Cardiology",IF(TRIM(LOWER(F3191))="Cardiology","Cardiology",IF(TRIM(LOWER(F3191))="Peads","Pediatrics",IF(TRIM(LOWER(F3191))="Pediatrics","Pediatrics",IF(TRIM(LOWER(F3191))="orthopedics","Orthopedics",IF(TRIM(LOWER(F3191))="Neurology","Neurology",IF(TRIM(LOWER(F3191))="Oncology","Oncology")))))))))))</f>
        <v>Pediatrics</v>
      </c>
      <c r="P3191" s="3" t="str">
        <f t="shared" si="294"/>
        <v>Private</v>
      </c>
      <c r="Q3191" s="5">
        <f t="shared" si="295"/>
        <v>8</v>
      </c>
      <c r="R3191" s="1">
        <f t="shared" si="296"/>
        <v>213498.88</v>
      </c>
      <c r="S3191" s="1">
        <f t="shared" si="297"/>
        <v>0</v>
      </c>
      <c r="T3191" s="1" t="str">
        <f t="shared" si="298"/>
        <v>18-35</v>
      </c>
      <c r="U3191" s="1" t="str">
        <f t="shared" si="299"/>
        <v>Yes</v>
      </c>
    </row>
    <row r="3192" spans="1:21">
      <c r="A3192" s="1">
        <v>3191</v>
      </c>
      <c r="B3192" s="1">
        <v>23</v>
      </c>
      <c r="C3192" s="1" t="s">
        <v>12</v>
      </c>
      <c r="D3192" s="2">
        <v>45019</v>
      </c>
      <c r="E3192" s="2">
        <v>45034</v>
      </c>
      <c r="F3192" s="1" t="s">
        <v>13</v>
      </c>
      <c r="G3192" s="1" t="s">
        <v>31</v>
      </c>
      <c r="I3192" s="1">
        <v>31644.34</v>
      </c>
      <c r="J3192" s="1" t="s">
        <v>17</v>
      </c>
      <c r="K3192" s="1" t="s">
        <v>17</v>
      </c>
      <c r="N3192" s="3" t="str">
        <f>IF(LEFT(LOWER(C3192),1)="m","Male",IF(LEFT(LOWER(C3192),1)="f","Female","Unknown"))</f>
        <v>Unknown</v>
      </c>
      <c r="O3192" s="4" t="str">
        <f>IF(TRIM(LOWER(F3192))="neuro","Neurology",IF(TRIM(LOWER(F3192))="Neurology","Neurology",IF(TRIM(LOWER(F3192))="general ward","General",IF(TRIM(LOWER(F3192))="general","General",IF(TRIM(LOWER(F3192))="cardiology","Cardiology",IF(TRIM(LOWER(F3192))="Cardiology","Cardiology",IF(TRIM(LOWER(F3192))="Peads","Pediatrics",IF(TRIM(LOWER(F3192))="Pediatrics","Pediatrics",IF(TRIM(LOWER(F3192))="orthopedics","Orthopedics",IF(TRIM(LOWER(F3192))="Neurology","Neurology",IF(TRIM(LOWER(F3192))="Oncology","Oncology")))))))))))</f>
        <v>Neurology</v>
      </c>
      <c r="P3192" s="3" t="str">
        <f t="shared" si="294"/>
        <v>Private</v>
      </c>
      <c r="Q3192" s="5">
        <f t="shared" si="295"/>
        <v>15</v>
      </c>
      <c r="R3192" s="1">
        <f t="shared" si="296"/>
        <v>31644.34</v>
      </c>
      <c r="S3192" s="1">
        <f t="shared" si="297"/>
        <v>1</v>
      </c>
      <c r="T3192" s="1" t="str">
        <f t="shared" si="298"/>
        <v>18-35</v>
      </c>
      <c r="U3192" s="1" t="str">
        <f t="shared" si="299"/>
        <v>Yes</v>
      </c>
    </row>
    <row r="3193" spans="1:21">
      <c r="A3193" s="1">
        <v>3192</v>
      </c>
      <c r="B3193" s="1">
        <v>27</v>
      </c>
      <c r="C3193" s="1" t="s">
        <v>34</v>
      </c>
      <c r="D3193" s="2">
        <v>45379</v>
      </c>
      <c r="E3193" s="2">
        <v>45382</v>
      </c>
      <c r="F3193" s="1" t="s">
        <v>21</v>
      </c>
      <c r="G3193" s="1" t="s">
        <v>41</v>
      </c>
      <c r="H3193" s="1" t="s">
        <v>37</v>
      </c>
      <c r="I3193" s="1">
        <v>74150.039999999994</v>
      </c>
      <c r="K3193" s="1" t="s">
        <v>42</v>
      </c>
      <c r="N3193" s="3" t="str">
        <f>IF(LEFT(LOWER(C3193),1)="m","Male",IF(LEFT(LOWER(C3193),1)="f","Female","Unknown"))</f>
        <v>Male</v>
      </c>
      <c r="O3193" s="4" t="str">
        <f>IF(TRIM(LOWER(F3193))="neuro","Neurology",IF(TRIM(LOWER(F3193))="Neurology","Neurology",IF(TRIM(LOWER(F3193))="general ward","General",IF(TRIM(LOWER(F3193))="general","General",IF(TRIM(LOWER(F3193))="cardiology","Cardiology",IF(TRIM(LOWER(F3193))="Cardiology","Cardiology",IF(TRIM(LOWER(F3193))="Peads","Pediatrics",IF(TRIM(LOWER(F3193))="Pediatrics","Pediatrics",IF(TRIM(LOWER(F3193))="orthopedics","Orthopedics",IF(TRIM(LOWER(F3193))="Neurology","Neurology",IF(TRIM(LOWER(F3193))="Oncology","Oncology")))))))))))</f>
        <v>General</v>
      </c>
      <c r="P3193" s="3" t="str">
        <f t="shared" si="294"/>
        <v>Unknown</v>
      </c>
      <c r="Q3193" s="5">
        <f t="shared" si="295"/>
        <v>3</v>
      </c>
      <c r="R3193" s="1">
        <f t="shared" si="296"/>
        <v>74150.039999999994</v>
      </c>
      <c r="S3193" s="1">
        <f t="shared" si="297"/>
        <v>0</v>
      </c>
      <c r="T3193" s="1" t="str">
        <f t="shared" si="298"/>
        <v>18-35</v>
      </c>
      <c r="U3193" s="1" t="str">
        <f t="shared" si="299"/>
        <v>Unknown</v>
      </c>
    </row>
    <row r="3194" spans="1:21">
      <c r="A3194" s="1">
        <v>3193</v>
      </c>
      <c r="B3194" s="1">
        <v>23</v>
      </c>
      <c r="C3194" s="1" t="s">
        <v>12</v>
      </c>
      <c r="D3194" s="2">
        <v>45252</v>
      </c>
      <c r="E3194" s="2">
        <v>45253</v>
      </c>
      <c r="F3194" s="1" t="s">
        <v>19</v>
      </c>
      <c r="G3194" s="1" t="s">
        <v>46</v>
      </c>
      <c r="H3194" s="1" t="s">
        <v>32</v>
      </c>
      <c r="I3194" s="1">
        <v>186103.9</v>
      </c>
      <c r="J3194" s="1" t="s">
        <v>17</v>
      </c>
      <c r="K3194" s="1" t="s">
        <v>25</v>
      </c>
      <c r="N3194" s="3" t="str">
        <f>IF(LEFT(LOWER(C3194),1)="m","Male",IF(LEFT(LOWER(C3194),1)="f","Female","Unknown"))</f>
        <v>Unknown</v>
      </c>
      <c r="O3194" s="4" t="str">
        <f>IF(TRIM(LOWER(F3194))="neuro","Neurology",IF(TRIM(LOWER(F3194))="Neurology","Neurology",IF(TRIM(LOWER(F3194))="general ward","General",IF(TRIM(LOWER(F3194))="general","General",IF(TRIM(LOWER(F3194))="cardiology","Cardiology",IF(TRIM(LOWER(F3194))="Cardiology","Cardiology",IF(TRIM(LOWER(F3194))="Peads","Pediatrics",IF(TRIM(LOWER(F3194))="Pediatrics","Pediatrics",IF(TRIM(LOWER(F3194))="orthopedics","Orthopedics",IF(TRIM(LOWER(F3194))="Neurology","Neurology",IF(TRIM(LOWER(F3194))="Oncology","Oncology")))))))))))</f>
        <v>General</v>
      </c>
      <c r="P3194" s="3" t="str">
        <f t="shared" si="294"/>
        <v>Self</v>
      </c>
      <c r="Q3194" s="5">
        <f t="shared" si="295"/>
        <v>1</v>
      </c>
      <c r="R3194" s="1">
        <f t="shared" si="296"/>
        <v>186103.9</v>
      </c>
      <c r="S3194" s="1">
        <f t="shared" si="297"/>
        <v>1</v>
      </c>
      <c r="T3194" s="1" t="str">
        <f t="shared" si="298"/>
        <v>18-35</v>
      </c>
      <c r="U3194" s="1" t="str">
        <f t="shared" si="299"/>
        <v>Yes</v>
      </c>
    </row>
    <row r="3195" spans="1:21">
      <c r="A3195" s="1">
        <v>3194</v>
      </c>
      <c r="B3195" s="1">
        <v>53</v>
      </c>
      <c r="C3195" s="1" t="s">
        <v>34</v>
      </c>
      <c r="D3195" s="2">
        <v>45328</v>
      </c>
      <c r="E3195" s="2">
        <v>45348</v>
      </c>
      <c r="F3195" s="1" t="s">
        <v>30</v>
      </c>
      <c r="G3195" s="1" t="s">
        <v>33</v>
      </c>
      <c r="I3195" s="1">
        <v>169997.98</v>
      </c>
      <c r="J3195" s="1" t="s">
        <v>38</v>
      </c>
      <c r="K3195" s="1" t="s">
        <v>17</v>
      </c>
      <c r="N3195" s="3" t="str">
        <f>IF(LEFT(LOWER(C3195),1)="m","Male",IF(LEFT(LOWER(C3195),1)="f","Female","Unknown"))</f>
        <v>Male</v>
      </c>
      <c r="O3195" s="4" t="str">
        <f>IF(TRIM(LOWER(F3195))="neuro","Neurology",IF(TRIM(LOWER(F3195))="Neurology","Neurology",IF(TRIM(LOWER(F3195))="general ward","General",IF(TRIM(LOWER(F3195))="general","General",IF(TRIM(LOWER(F3195))="cardiology","Cardiology",IF(TRIM(LOWER(F3195))="Cardiology","Cardiology",IF(TRIM(LOWER(F3195))="Peads","Pediatrics",IF(TRIM(LOWER(F3195))="Pediatrics","Pediatrics",IF(TRIM(LOWER(F3195))="orthopedics","Orthopedics",IF(TRIM(LOWER(F3195))="Neurology","Neurology",IF(TRIM(LOWER(F3195))="Oncology","Oncology")))))))))))</f>
        <v>Pediatrics</v>
      </c>
      <c r="P3195" s="3" t="str">
        <f t="shared" si="294"/>
        <v>Self</v>
      </c>
      <c r="Q3195" s="5">
        <f t="shared" si="295"/>
        <v>20</v>
      </c>
      <c r="R3195" s="1">
        <f t="shared" si="296"/>
        <v>169997.98</v>
      </c>
      <c r="S3195" s="1">
        <f t="shared" si="297"/>
        <v>1</v>
      </c>
      <c r="T3195" s="1" t="str">
        <f t="shared" si="298"/>
        <v>51-65</v>
      </c>
      <c r="U3195" s="1" t="str">
        <f t="shared" si="299"/>
        <v>No</v>
      </c>
    </row>
    <row r="3196" spans="1:21">
      <c r="A3196" s="1">
        <v>3195</v>
      </c>
      <c r="B3196" s="1">
        <v>52</v>
      </c>
      <c r="C3196" s="1" t="s">
        <v>34</v>
      </c>
      <c r="D3196" s="2">
        <v>45046</v>
      </c>
      <c r="E3196" s="2">
        <v>45056</v>
      </c>
      <c r="F3196" s="1" t="s">
        <v>49</v>
      </c>
      <c r="G3196" s="1" t="s">
        <v>14</v>
      </c>
      <c r="H3196" s="1" t="s">
        <v>15</v>
      </c>
      <c r="I3196" s="1">
        <v>152519.87</v>
      </c>
      <c r="J3196" s="1" t="s">
        <v>16</v>
      </c>
      <c r="K3196" s="1" t="s">
        <v>38</v>
      </c>
      <c r="N3196" s="3" t="str">
        <f>IF(LEFT(LOWER(C3196),1)="m","Male",IF(LEFT(LOWER(C3196),1)="f","Female","Unknown"))</f>
        <v>Male</v>
      </c>
      <c r="O3196" s="4" t="str">
        <f>IF(TRIM(LOWER(F3196))="neuro","Neurology",IF(TRIM(LOWER(F3196))="Neurology","Neurology",IF(TRIM(LOWER(F3196))="general ward","General",IF(TRIM(LOWER(F3196))="general","General",IF(TRIM(LOWER(F3196))="cardiology","Cardiology",IF(TRIM(LOWER(F3196))="Cardiology","Cardiology",IF(TRIM(LOWER(F3196))="Peads","Pediatrics",IF(TRIM(LOWER(F3196))="Pediatrics","Pediatrics",IF(TRIM(LOWER(F3196))="orthopedics","Orthopedics",IF(TRIM(LOWER(F3196))="Neurology","Neurology",IF(TRIM(LOWER(F3196))="Oncology","Oncology")))))))))))</f>
        <v>Oncology</v>
      </c>
      <c r="P3196" s="3" t="str">
        <f t="shared" si="294"/>
        <v>Private</v>
      </c>
      <c r="Q3196" s="5">
        <f t="shared" si="295"/>
        <v>10</v>
      </c>
      <c r="R3196" s="1">
        <f t="shared" si="296"/>
        <v>152519.87</v>
      </c>
      <c r="S3196" s="1">
        <f t="shared" si="297"/>
        <v>0</v>
      </c>
      <c r="T3196" s="1" t="str">
        <f t="shared" si="298"/>
        <v>51-65</v>
      </c>
      <c r="U3196" s="1" t="str">
        <f t="shared" si="299"/>
        <v>Yes</v>
      </c>
    </row>
    <row r="3197" spans="1:21">
      <c r="A3197" s="1">
        <v>3196</v>
      </c>
      <c r="B3197" s="1">
        <v>8</v>
      </c>
      <c r="C3197" s="1" t="s">
        <v>34</v>
      </c>
      <c r="D3197" s="2">
        <v>45002</v>
      </c>
      <c r="E3197" s="2">
        <v>45008</v>
      </c>
      <c r="F3197" s="1" t="s">
        <v>49</v>
      </c>
      <c r="G3197" s="1" t="s">
        <v>41</v>
      </c>
      <c r="H3197" s="1" t="s">
        <v>51</v>
      </c>
      <c r="I3197" s="1">
        <v>135732.07999999999</v>
      </c>
      <c r="K3197" s="1" t="s">
        <v>20</v>
      </c>
      <c r="N3197" s="3" t="str">
        <f>IF(LEFT(LOWER(C3197),1)="m","Male",IF(LEFT(LOWER(C3197),1)="f","Female","Unknown"))</f>
        <v>Male</v>
      </c>
      <c r="O3197" s="4" t="str">
        <f>IF(TRIM(LOWER(F3197))="neuro","Neurology",IF(TRIM(LOWER(F3197))="Neurology","Neurology",IF(TRIM(LOWER(F3197))="general ward","General",IF(TRIM(LOWER(F3197))="general","General",IF(TRIM(LOWER(F3197))="cardiology","Cardiology",IF(TRIM(LOWER(F3197))="Cardiology","Cardiology",IF(TRIM(LOWER(F3197))="Peads","Pediatrics",IF(TRIM(LOWER(F3197))="Pediatrics","Pediatrics",IF(TRIM(LOWER(F3197))="orthopedics","Orthopedics",IF(TRIM(LOWER(F3197))="Neurology","Neurology",IF(TRIM(LOWER(F3197))="Oncology","Oncology")))))))))))</f>
        <v>Oncology</v>
      </c>
      <c r="P3197" s="3" t="str">
        <f t="shared" si="294"/>
        <v>Unknown</v>
      </c>
      <c r="Q3197" s="5">
        <f t="shared" si="295"/>
        <v>6</v>
      </c>
      <c r="R3197" s="1">
        <f t="shared" si="296"/>
        <v>135732.07999999999</v>
      </c>
      <c r="S3197" s="1">
        <f t="shared" si="297"/>
        <v>0</v>
      </c>
      <c r="T3197" s="1" t="str">
        <f t="shared" si="298"/>
        <v>0-17</v>
      </c>
      <c r="U3197" s="1" t="str">
        <f t="shared" si="299"/>
        <v>Unknown</v>
      </c>
    </row>
    <row r="3198" spans="1:21">
      <c r="A3198" s="1">
        <v>3197</v>
      </c>
      <c r="B3198" s="1">
        <v>17</v>
      </c>
      <c r="C3198" s="1" t="s">
        <v>34</v>
      </c>
      <c r="D3198" s="2">
        <v>45196</v>
      </c>
      <c r="E3198" s="2">
        <v>45204</v>
      </c>
      <c r="F3198" s="1" t="s">
        <v>35</v>
      </c>
      <c r="G3198" s="1" t="s">
        <v>31</v>
      </c>
      <c r="H3198" s="1" t="s">
        <v>51</v>
      </c>
      <c r="I3198" s="1">
        <v>31699.45</v>
      </c>
      <c r="J3198" s="1" t="s">
        <v>24</v>
      </c>
      <c r="K3198" s="1" t="s">
        <v>38</v>
      </c>
      <c r="N3198" s="3" t="str">
        <f>IF(LEFT(LOWER(C3198),1)="m","Male",IF(LEFT(LOWER(C3198),1)="f","Female","Unknown"))</f>
        <v>Male</v>
      </c>
      <c r="O3198" s="4" t="str">
        <f>IF(TRIM(LOWER(F3198))="neuro","Neurology",IF(TRIM(LOWER(F3198))="Neurology","Neurology",IF(TRIM(LOWER(F3198))="general ward","General",IF(TRIM(LOWER(F3198))="general","General",IF(TRIM(LOWER(F3198))="cardiology","Cardiology",IF(TRIM(LOWER(F3198))="Cardiology","Cardiology",IF(TRIM(LOWER(F3198))="Peads","Pediatrics",IF(TRIM(LOWER(F3198))="Pediatrics","Pediatrics",IF(TRIM(LOWER(F3198))="orthopedics","Orthopedics",IF(TRIM(LOWER(F3198))="Neurology","Neurology",IF(TRIM(LOWER(F3198))="Oncology","Oncology")))))))))))</f>
        <v>Cardiology</v>
      </c>
      <c r="P3198" s="3" t="str">
        <f t="shared" si="294"/>
        <v>Private</v>
      </c>
      <c r="Q3198" s="5">
        <f t="shared" si="295"/>
        <v>8</v>
      </c>
      <c r="R3198" s="1">
        <f t="shared" si="296"/>
        <v>31699.45</v>
      </c>
      <c r="S3198" s="1">
        <f t="shared" si="297"/>
        <v>0</v>
      </c>
      <c r="T3198" s="1" t="str">
        <f t="shared" si="298"/>
        <v>0-17</v>
      </c>
      <c r="U3198" s="1" t="str">
        <f t="shared" si="299"/>
        <v>No</v>
      </c>
    </row>
    <row r="3199" spans="1:21">
      <c r="A3199" s="1">
        <v>3198</v>
      </c>
      <c r="B3199" s="1">
        <v>23</v>
      </c>
      <c r="C3199" s="1" t="s">
        <v>34</v>
      </c>
      <c r="D3199" s="2">
        <v>45193</v>
      </c>
      <c r="E3199" s="2">
        <v>45213</v>
      </c>
      <c r="F3199" s="1" t="s">
        <v>19</v>
      </c>
      <c r="G3199" s="1" t="s">
        <v>33</v>
      </c>
      <c r="I3199" s="1">
        <v>334749.42</v>
      </c>
      <c r="J3199" s="1" t="s">
        <v>42</v>
      </c>
      <c r="K3199" s="1" t="s">
        <v>25</v>
      </c>
      <c r="N3199" s="3" t="str">
        <f>IF(LEFT(LOWER(C3199),1)="m","Male",IF(LEFT(LOWER(C3199),1)="f","Female","Unknown"))</f>
        <v>Male</v>
      </c>
      <c r="O3199" s="4" t="str">
        <f>IF(TRIM(LOWER(F3199))="neuro","Neurology",IF(TRIM(LOWER(F3199))="Neurology","Neurology",IF(TRIM(LOWER(F3199))="general ward","General",IF(TRIM(LOWER(F3199))="general","General",IF(TRIM(LOWER(F3199))="cardiology","Cardiology",IF(TRIM(LOWER(F3199))="Cardiology","Cardiology",IF(TRIM(LOWER(F3199))="Peads","Pediatrics",IF(TRIM(LOWER(F3199))="Pediatrics","Pediatrics",IF(TRIM(LOWER(F3199))="orthopedics","Orthopedics",IF(TRIM(LOWER(F3199))="Neurology","Neurology",IF(TRIM(LOWER(F3199))="Oncology","Oncology")))))))))))</f>
        <v>General</v>
      </c>
      <c r="P3199" s="3" t="str">
        <f t="shared" si="294"/>
        <v>Self</v>
      </c>
      <c r="Q3199" s="5">
        <f t="shared" si="295"/>
        <v>20</v>
      </c>
      <c r="R3199" s="1">
        <f t="shared" si="296"/>
        <v>334749.42</v>
      </c>
      <c r="S3199" s="1">
        <f t="shared" si="297"/>
        <v>1</v>
      </c>
      <c r="T3199" s="1" t="str">
        <f t="shared" si="298"/>
        <v>18-35</v>
      </c>
      <c r="U3199" s="1" t="str">
        <f t="shared" si="299"/>
        <v>No</v>
      </c>
    </row>
    <row r="3200" spans="1:21">
      <c r="A3200" s="1">
        <v>3199</v>
      </c>
      <c r="C3200" s="1" t="s">
        <v>26</v>
      </c>
      <c r="D3200" s="2">
        <v>45384</v>
      </c>
      <c r="E3200" s="2">
        <v>45397</v>
      </c>
      <c r="F3200" s="1" t="s">
        <v>45</v>
      </c>
      <c r="G3200" s="1" t="s">
        <v>46</v>
      </c>
      <c r="H3200" s="1" t="s">
        <v>23</v>
      </c>
      <c r="I3200" s="1">
        <v>264587.08</v>
      </c>
      <c r="J3200" s="1" t="s">
        <v>38</v>
      </c>
      <c r="K3200" s="1" t="s">
        <v>16</v>
      </c>
      <c r="N3200" s="3" t="str">
        <f>IF(LEFT(LOWER(C3200),1)="m","Male",IF(LEFT(LOWER(C3200),1)="f","Female","Unknown"))</f>
        <v>Female</v>
      </c>
      <c r="O3200" s="4" t="str">
        <f>IF(TRIM(LOWER(F3200))="neuro","Neurology",IF(TRIM(LOWER(F3200))="Neurology","Neurology",IF(TRIM(LOWER(F3200))="general ward","General",IF(TRIM(LOWER(F3200))="general","General",IF(TRIM(LOWER(F3200))="cardiology","Cardiology",IF(TRIM(LOWER(F3200))="Cardiology","Cardiology",IF(TRIM(LOWER(F3200))="Peads","Pediatrics",IF(TRIM(LOWER(F3200))="Pediatrics","Pediatrics",IF(TRIM(LOWER(F3200))="orthopedics","Orthopedics",IF(TRIM(LOWER(F3200))="Neurology","Neurology",IF(TRIM(LOWER(F3200))="Oncology","Oncology")))))))))))</f>
        <v>Neurology</v>
      </c>
      <c r="P3200" s="3" t="str">
        <f t="shared" si="294"/>
        <v>Self</v>
      </c>
      <c r="Q3200" s="5">
        <f t="shared" si="295"/>
        <v>13</v>
      </c>
      <c r="R3200" s="1">
        <f t="shared" si="296"/>
        <v>264587.08</v>
      </c>
      <c r="S3200" s="1">
        <f t="shared" si="297"/>
        <v>1</v>
      </c>
      <c r="T3200" s="1" t="str">
        <f t="shared" si="298"/>
        <v>0-17</v>
      </c>
      <c r="U3200" s="1" t="str">
        <f t="shared" si="299"/>
        <v>No</v>
      </c>
    </row>
    <row r="3201" spans="1:21">
      <c r="A3201" s="1">
        <v>3200</v>
      </c>
      <c r="B3201" s="1">
        <v>79</v>
      </c>
      <c r="C3201" s="1" t="s">
        <v>27</v>
      </c>
      <c r="D3201" s="2">
        <v>45047</v>
      </c>
      <c r="E3201" s="2">
        <v>45061</v>
      </c>
      <c r="F3201" s="1" t="s">
        <v>45</v>
      </c>
      <c r="G3201" s="1" t="s">
        <v>33</v>
      </c>
      <c r="H3201" s="1" t="s">
        <v>23</v>
      </c>
      <c r="I3201" s="1">
        <v>176260.84</v>
      </c>
      <c r="J3201" s="1" t="s">
        <v>38</v>
      </c>
      <c r="K3201" s="1" t="s">
        <v>38</v>
      </c>
      <c r="N3201" s="3" t="str">
        <f>IF(LEFT(LOWER(C3201),1)="m","Male",IF(LEFT(LOWER(C3201),1)="f","Female","Unknown"))</f>
        <v>Male</v>
      </c>
      <c r="O3201" s="4" t="str">
        <f>IF(TRIM(LOWER(F3201))="neuro","Neurology",IF(TRIM(LOWER(F3201))="Neurology","Neurology",IF(TRIM(LOWER(F3201))="general ward","General",IF(TRIM(LOWER(F3201))="general","General",IF(TRIM(LOWER(F3201))="cardiology","Cardiology",IF(TRIM(LOWER(F3201))="Cardiology","Cardiology",IF(TRIM(LOWER(F3201))="Peads","Pediatrics",IF(TRIM(LOWER(F3201))="Pediatrics","Pediatrics",IF(TRIM(LOWER(F3201))="orthopedics","Orthopedics",IF(TRIM(LOWER(F3201))="Neurology","Neurology",IF(TRIM(LOWER(F3201))="Oncology","Oncology")))))))))))</f>
        <v>Neurology</v>
      </c>
      <c r="P3201" s="3" t="str">
        <f t="shared" si="294"/>
        <v>Self</v>
      </c>
      <c r="Q3201" s="5">
        <f t="shared" si="295"/>
        <v>14</v>
      </c>
      <c r="R3201" s="1">
        <f t="shared" si="296"/>
        <v>176260.84</v>
      </c>
      <c r="S3201" s="1">
        <f t="shared" si="297"/>
        <v>0</v>
      </c>
      <c r="T3201" s="1" t="str">
        <f t="shared" si="298"/>
        <v>66+</v>
      </c>
      <c r="U3201" s="1" t="str">
        <f t="shared" si="299"/>
        <v>No</v>
      </c>
    </row>
    <row r="3202" spans="1:21">
      <c r="A3202" s="1">
        <v>3201</v>
      </c>
      <c r="B3202" s="1">
        <v>63</v>
      </c>
      <c r="C3202" s="1" t="s">
        <v>44</v>
      </c>
      <c r="D3202" s="2">
        <v>45234</v>
      </c>
      <c r="E3202" s="2">
        <v>45238</v>
      </c>
      <c r="F3202" s="1" t="s">
        <v>45</v>
      </c>
      <c r="G3202" s="1" t="s">
        <v>36</v>
      </c>
      <c r="H3202" s="1" t="s">
        <v>15</v>
      </c>
      <c r="I3202" s="1">
        <v>69976.62</v>
      </c>
      <c r="J3202" s="1" t="s">
        <v>38</v>
      </c>
      <c r="K3202" s="1" t="s">
        <v>25</v>
      </c>
      <c r="N3202" s="3" t="str">
        <f>IF(LEFT(LOWER(C3202),1)="m","Male",IF(LEFT(LOWER(C3202),1)="f","Female","Unknown"))</f>
        <v>Female</v>
      </c>
      <c r="O3202" s="4" t="str">
        <f>IF(TRIM(LOWER(F3202))="neuro","Neurology",IF(TRIM(LOWER(F3202))="Neurology","Neurology",IF(TRIM(LOWER(F3202))="general ward","General",IF(TRIM(LOWER(F3202))="general","General",IF(TRIM(LOWER(F3202))="cardiology","Cardiology",IF(TRIM(LOWER(F3202))="Cardiology","Cardiology",IF(TRIM(LOWER(F3202))="Peads","Pediatrics",IF(TRIM(LOWER(F3202))="Pediatrics","Pediatrics",IF(TRIM(LOWER(F3202))="orthopedics","Orthopedics",IF(TRIM(LOWER(F3202))="Neurology","Neurology",IF(TRIM(LOWER(F3202))="Oncology","Oncology")))))))))))</f>
        <v>Neurology</v>
      </c>
      <c r="P3202" s="3" t="str">
        <f t="shared" si="294"/>
        <v>Government</v>
      </c>
      <c r="Q3202" s="5">
        <f t="shared" si="295"/>
        <v>4</v>
      </c>
      <c r="R3202" s="1">
        <f t="shared" si="296"/>
        <v>69976.62</v>
      </c>
      <c r="S3202" s="1">
        <f t="shared" si="297"/>
        <v>1</v>
      </c>
      <c r="T3202" s="1" t="str">
        <f t="shared" si="298"/>
        <v>51-65</v>
      </c>
      <c r="U3202" s="1" t="str">
        <f t="shared" si="299"/>
        <v>No</v>
      </c>
    </row>
    <row r="3203" spans="1:21">
      <c r="A3203" s="1">
        <v>3202</v>
      </c>
      <c r="B3203" s="1">
        <v>86</v>
      </c>
      <c r="C3203" s="1" t="s">
        <v>26</v>
      </c>
      <c r="D3203" s="2">
        <v>44981</v>
      </c>
      <c r="E3203" s="2">
        <v>44987</v>
      </c>
      <c r="F3203" s="1" t="s">
        <v>45</v>
      </c>
      <c r="G3203" s="1" t="s">
        <v>36</v>
      </c>
      <c r="I3203" s="1">
        <v>111812.13</v>
      </c>
      <c r="J3203" s="1" t="s">
        <v>42</v>
      </c>
      <c r="K3203" s="1" t="s">
        <v>38</v>
      </c>
      <c r="N3203" s="3" t="str">
        <f>IF(LEFT(LOWER(C3203),1)="m","Male",IF(LEFT(LOWER(C3203),1)="f","Female","Unknown"))</f>
        <v>Female</v>
      </c>
      <c r="O3203" s="4" t="str">
        <f>IF(TRIM(LOWER(F3203))="neuro","Neurology",IF(TRIM(LOWER(F3203))="Neurology","Neurology",IF(TRIM(LOWER(F3203))="general ward","General",IF(TRIM(LOWER(F3203))="general","General",IF(TRIM(LOWER(F3203))="cardiology","Cardiology",IF(TRIM(LOWER(F3203))="Cardiology","Cardiology",IF(TRIM(LOWER(F3203))="Peads","Pediatrics",IF(TRIM(LOWER(F3203))="Pediatrics","Pediatrics",IF(TRIM(LOWER(F3203))="orthopedics","Orthopedics",IF(TRIM(LOWER(F3203))="Neurology","Neurology",IF(TRIM(LOWER(F3203))="Oncology","Oncology")))))))))))</f>
        <v>Neurology</v>
      </c>
      <c r="P3203" s="3" t="str">
        <f t="shared" ref="P3203:P3266" si="300">IF(LOWER(G3203)="private","Private",
IF(LOWER(G3203)="govt","Government",
IF(LOWER(G3203)="government","Government",
IF(LOWER(G3203)="self","Self","Unknown"))))</f>
        <v>Government</v>
      </c>
      <c r="Q3203" s="5">
        <f t="shared" ref="Q3203:Q3266" si="301">IF(E3203&lt;D3203,"",E3203-D3203)</f>
        <v>6</v>
      </c>
      <c r="R3203" s="1">
        <f t="shared" ref="R3203:R3266" si="302">IF(I3203&lt;0,"",I3203)</f>
        <v>111812.13</v>
      </c>
      <c r="S3203" s="1">
        <f t="shared" ref="S3203:S3266" si="303">IF(OR(K3203="Yes",K3203="YES",K3203="Y"),1,0)</f>
        <v>0</v>
      </c>
      <c r="T3203" s="1" t="str">
        <f t="shared" ref="T3203:T3266" si="304">IF(B3203&lt;18,"0-17",                                                  IF(B3203&lt;36,"18-35",
IF(B3203&lt;51,"36-50",
IF(B3203&lt;66,"51-65","66+"))))</f>
        <v>66+</v>
      </c>
      <c r="U3203" s="1" t="str">
        <f t="shared" ref="U3203:U3266" si="305">IF(OR(TRIM(UPPER(J3203))="YES",TRIM(UPPER(J3203))="Y"),"Yes",
IF(OR(TRIM(UPPER(J3203))="NO",TRIM(UPPER(J3203))="N"),"No","Unknown"))</f>
        <v>No</v>
      </c>
    </row>
    <row r="3204" spans="1:21">
      <c r="A3204" s="1">
        <v>3203</v>
      </c>
      <c r="B3204" s="1">
        <v>67</v>
      </c>
      <c r="C3204" s="1" t="s">
        <v>27</v>
      </c>
      <c r="D3204" s="2">
        <v>45226</v>
      </c>
      <c r="E3204" s="2">
        <v>45227</v>
      </c>
      <c r="F3204" s="1" t="s">
        <v>49</v>
      </c>
      <c r="G3204" s="1" t="s">
        <v>22</v>
      </c>
      <c r="I3204" s="1">
        <v>236282.28</v>
      </c>
      <c r="K3204" s="1" t="s">
        <v>16</v>
      </c>
      <c r="N3204" s="3" t="str">
        <f>IF(LEFT(LOWER(C3204),1)="m","Male",IF(LEFT(LOWER(C3204),1)="f","Female","Unknown"))</f>
        <v>Male</v>
      </c>
      <c r="O3204" s="4" t="str">
        <f>IF(TRIM(LOWER(F3204))="neuro","Neurology",IF(TRIM(LOWER(F3204))="Neurology","Neurology",IF(TRIM(LOWER(F3204))="general ward","General",IF(TRIM(LOWER(F3204))="general","General",IF(TRIM(LOWER(F3204))="cardiology","Cardiology",IF(TRIM(LOWER(F3204))="Cardiology","Cardiology",IF(TRIM(LOWER(F3204))="Peads","Pediatrics",IF(TRIM(LOWER(F3204))="Pediatrics","Pediatrics",IF(TRIM(LOWER(F3204))="orthopedics","Orthopedics",IF(TRIM(LOWER(F3204))="Neurology","Neurology",IF(TRIM(LOWER(F3204))="Oncology","Oncology")))))))))))</f>
        <v>Oncology</v>
      </c>
      <c r="P3204" s="3" t="str">
        <f t="shared" si="300"/>
        <v>Government</v>
      </c>
      <c r="Q3204" s="5">
        <f t="shared" si="301"/>
        <v>1</v>
      </c>
      <c r="R3204" s="1">
        <f t="shared" si="302"/>
        <v>236282.28</v>
      </c>
      <c r="S3204" s="1">
        <f t="shared" si="303"/>
        <v>1</v>
      </c>
      <c r="T3204" s="1" t="str">
        <f t="shared" si="304"/>
        <v>66+</v>
      </c>
      <c r="U3204" s="1" t="str">
        <f t="shared" si="305"/>
        <v>Unknown</v>
      </c>
    </row>
    <row r="3205" spans="1:21">
      <c r="A3205" s="1">
        <v>3204</v>
      </c>
      <c r="B3205" s="1">
        <v>49</v>
      </c>
      <c r="C3205" s="1" t="s">
        <v>26</v>
      </c>
      <c r="D3205" s="2">
        <v>45149</v>
      </c>
      <c r="E3205" s="2">
        <v>45154</v>
      </c>
      <c r="F3205" s="1" t="s">
        <v>13</v>
      </c>
      <c r="G3205" s="1" t="s">
        <v>46</v>
      </c>
      <c r="H3205" s="1" t="s">
        <v>39</v>
      </c>
      <c r="I3205" s="1">
        <v>149395.42000000001</v>
      </c>
      <c r="J3205" s="1" t="s">
        <v>42</v>
      </c>
      <c r="K3205" s="1" t="s">
        <v>25</v>
      </c>
      <c r="N3205" s="3" t="str">
        <f>IF(LEFT(LOWER(C3205),1)="m","Male",IF(LEFT(LOWER(C3205),1)="f","Female","Unknown"))</f>
        <v>Female</v>
      </c>
      <c r="O3205" s="4" t="str">
        <f>IF(TRIM(LOWER(F3205))="neuro","Neurology",IF(TRIM(LOWER(F3205))="Neurology","Neurology",IF(TRIM(LOWER(F3205))="general ward","General",IF(TRIM(LOWER(F3205))="general","General",IF(TRIM(LOWER(F3205))="cardiology","Cardiology",IF(TRIM(LOWER(F3205))="Cardiology","Cardiology",IF(TRIM(LOWER(F3205))="Peads","Pediatrics",IF(TRIM(LOWER(F3205))="Pediatrics","Pediatrics",IF(TRIM(LOWER(F3205))="orthopedics","Orthopedics",IF(TRIM(LOWER(F3205))="Neurology","Neurology",IF(TRIM(LOWER(F3205))="Oncology","Oncology")))))))))))</f>
        <v>Neurology</v>
      </c>
      <c r="P3205" s="3" t="str">
        <f t="shared" si="300"/>
        <v>Self</v>
      </c>
      <c r="Q3205" s="5">
        <f t="shared" si="301"/>
        <v>5</v>
      </c>
      <c r="R3205" s="1">
        <f t="shared" si="302"/>
        <v>149395.42000000001</v>
      </c>
      <c r="S3205" s="1">
        <f t="shared" si="303"/>
        <v>1</v>
      </c>
      <c r="T3205" s="1" t="str">
        <f t="shared" si="304"/>
        <v>36-50</v>
      </c>
      <c r="U3205" s="1" t="str">
        <f t="shared" si="305"/>
        <v>No</v>
      </c>
    </row>
    <row r="3206" spans="1:21">
      <c r="A3206" s="1">
        <v>3205</v>
      </c>
      <c r="B3206" s="1">
        <v>12</v>
      </c>
      <c r="C3206" s="1" t="s">
        <v>18</v>
      </c>
      <c r="D3206" s="2">
        <v>45001</v>
      </c>
      <c r="E3206" s="2">
        <v>45009</v>
      </c>
      <c r="F3206" s="1" t="s">
        <v>13</v>
      </c>
      <c r="G3206" s="1" t="s">
        <v>33</v>
      </c>
      <c r="H3206" s="1" t="s">
        <v>48</v>
      </c>
      <c r="I3206" s="1">
        <v>46813.86</v>
      </c>
      <c r="J3206" s="1" t="s">
        <v>38</v>
      </c>
      <c r="K3206" s="1" t="s">
        <v>20</v>
      </c>
      <c r="N3206" s="3" t="str">
        <f>IF(LEFT(LOWER(C3206),1)="m","Male",IF(LEFT(LOWER(C3206),1)="f","Female","Unknown"))</f>
        <v>Male</v>
      </c>
      <c r="O3206" s="4" t="str">
        <f>IF(TRIM(LOWER(F3206))="neuro","Neurology",IF(TRIM(LOWER(F3206))="Neurology","Neurology",IF(TRIM(LOWER(F3206))="general ward","General",IF(TRIM(LOWER(F3206))="general","General",IF(TRIM(LOWER(F3206))="cardiology","Cardiology",IF(TRIM(LOWER(F3206))="Cardiology","Cardiology",IF(TRIM(LOWER(F3206))="Peads","Pediatrics",IF(TRIM(LOWER(F3206))="Pediatrics","Pediatrics",IF(TRIM(LOWER(F3206))="orthopedics","Orthopedics",IF(TRIM(LOWER(F3206))="Neurology","Neurology",IF(TRIM(LOWER(F3206))="Oncology","Oncology")))))))))))</f>
        <v>Neurology</v>
      </c>
      <c r="P3206" s="3" t="str">
        <f t="shared" si="300"/>
        <v>Self</v>
      </c>
      <c r="Q3206" s="5">
        <f t="shared" si="301"/>
        <v>8</v>
      </c>
      <c r="R3206" s="1">
        <f t="shared" si="302"/>
        <v>46813.86</v>
      </c>
      <c r="S3206" s="1">
        <f t="shared" si="303"/>
        <v>0</v>
      </c>
      <c r="T3206" s="1" t="str">
        <f t="shared" si="304"/>
        <v>0-17</v>
      </c>
      <c r="U3206" s="1" t="str">
        <f t="shared" si="305"/>
        <v>No</v>
      </c>
    </row>
    <row r="3207" spans="1:21">
      <c r="A3207" s="1">
        <v>3206</v>
      </c>
      <c r="B3207" s="1">
        <v>24</v>
      </c>
      <c r="C3207" s="1" t="s">
        <v>27</v>
      </c>
      <c r="D3207" s="2">
        <v>45482</v>
      </c>
      <c r="E3207" s="2">
        <v>45500</v>
      </c>
      <c r="F3207" s="1" t="s">
        <v>45</v>
      </c>
      <c r="G3207" s="1" t="s">
        <v>31</v>
      </c>
      <c r="H3207" s="1" t="s">
        <v>37</v>
      </c>
      <c r="I3207" s="1">
        <v>323183.71999999997</v>
      </c>
      <c r="J3207" s="1" t="s">
        <v>16</v>
      </c>
      <c r="K3207" s="1" t="s">
        <v>25</v>
      </c>
      <c r="N3207" s="3" t="str">
        <f>IF(LEFT(LOWER(C3207),1)="m","Male",IF(LEFT(LOWER(C3207),1)="f","Female","Unknown"))</f>
        <v>Male</v>
      </c>
      <c r="O3207" s="4" t="str">
        <f>IF(TRIM(LOWER(F3207))="neuro","Neurology",IF(TRIM(LOWER(F3207))="Neurology","Neurology",IF(TRIM(LOWER(F3207))="general ward","General",IF(TRIM(LOWER(F3207))="general","General",IF(TRIM(LOWER(F3207))="cardiology","Cardiology",IF(TRIM(LOWER(F3207))="Cardiology","Cardiology",IF(TRIM(LOWER(F3207))="Peads","Pediatrics",IF(TRIM(LOWER(F3207))="Pediatrics","Pediatrics",IF(TRIM(LOWER(F3207))="orthopedics","Orthopedics",IF(TRIM(LOWER(F3207))="Neurology","Neurology",IF(TRIM(LOWER(F3207))="Oncology","Oncology")))))))))))</f>
        <v>Neurology</v>
      </c>
      <c r="P3207" s="3" t="str">
        <f t="shared" si="300"/>
        <v>Private</v>
      </c>
      <c r="Q3207" s="5">
        <f t="shared" si="301"/>
        <v>18</v>
      </c>
      <c r="R3207" s="1">
        <f t="shared" si="302"/>
        <v>323183.71999999997</v>
      </c>
      <c r="S3207" s="1">
        <f t="shared" si="303"/>
        <v>1</v>
      </c>
      <c r="T3207" s="1" t="str">
        <f t="shared" si="304"/>
        <v>18-35</v>
      </c>
      <c r="U3207" s="1" t="str">
        <f t="shared" si="305"/>
        <v>Yes</v>
      </c>
    </row>
    <row r="3208" spans="1:21">
      <c r="A3208" s="1">
        <v>3207</v>
      </c>
      <c r="B3208" s="1">
        <v>51</v>
      </c>
      <c r="C3208" s="1" t="s">
        <v>44</v>
      </c>
      <c r="D3208" s="2">
        <v>45170</v>
      </c>
      <c r="E3208" s="2">
        <v>45174</v>
      </c>
      <c r="F3208" s="1" t="s">
        <v>13</v>
      </c>
      <c r="G3208" s="1" t="s">
        <v>31</v>
      </c>
      <c r="H3208" s="1" t="s">
        <v>37</v>
      </c>
      <c r="I3208" s="1">
        <v>186850.58</v>
      </c>
      <c r="J3208" s="1" t="s">
        <v>16</v>
      </c>
      <c r="K3208" s="1" t="s">
        <v>42</v>
      </c>
      <c r="N3208" s="3" t="str">
        <f>IF(LEFT(LOWER(C3208),1)="m","Male",IF(LEFT(LOWER(C3208),1)="f","Female","Unknown"))</f>
        <v>Female</v>
      </c>
      <c r="O3208" s="4" t="str">
        <f>IF(TRIM(LOWER(F3208))="neuro","Neurology",IF(TRIM(LOWER(F3208))="Neurology","Neurology",IF(TRIM(LOWER(F3208))="general ward","General",IF(TRIM(LOWER(F3208))="general","General",IF(TRIM(LOWER(F3208))="cardiology","Cardiology",IF(TRIM(LOWER(F3208))="Cardiology","Cardiology",IF(TRIM(LOWER(F3208))="Peads","Pediatrics",IF(TRIM(LOWER(F3208))="Pediatrics","Pediatrics",IF(TRIM(LOWER(F3208))="orthopedics","Orthopedics",IF(TRIM(LOWER(F3208))="Neurology","Neurology",IF(TRIM(LOWER(F3208))="Oncology","Oncology")))))))))))</f>
        <v>Neurology</v>
      </c>
      <c r="P3208" s="3" t="str">
        <f t="shared" si="300"/>
        <v>Private</v>
      </c>
      <c r="Q3208" s="5">
        <f t="shared" si="301"/>
        <v>4</v>
      </c>
      <c r="R3208" s="1">
        <f t="shared" si="302"/>
        <v>186850.58</v>
      </c>
      <c r="S3208" s="1">
        <f t="shared" si="303"/>
        <v>0</v>
      </c>
      <c r="T3208" s="1" t="str">
        <f t="shared" si="304"/>
        <v>51-65</v>
      </c>
      <c r="U3208" s="1" t="str">
        <f t="shared" si="305"/>
        <v>Yes</v>
      </c>
    </row>
    <row r="3209" spans="1:21">
      <c r="A3209" s="1">
        <v>3208</v>
      </c>
      <c r="B3209" s="1">
        <v>89</v>
      </c>
      <c r="C3209" s="1" t="s">
        <v>18</v>
      </c>
      <c r="D3209" s="2">
        <v>45163</v>
      </c>
      <c r="E3209" s="2">
        <v>45165</v>
      </c>
      <c r="F3209" s="1" t="s">
        <v>21</v>
      </c>
      <c r="G3209" s="1" t="s">
        <v>46</v>
      </c>
      <c r="H3209" s="1" t="s">
        <v>47</v>
      </c>
      <c r="I3209" s="1">
        <v>60956.74</v>
      </c>
      <c r="J3209" s="1" t="s">
        <v>24</v>
      </c>
      <c r="K3209" s="1" t="s">
        <v>25</v>
      </c>
      <c r="N3209" s="3" t="str">
        <f>IF(LEFT(LOWER(C3209),1)="m","Male",IF(LEFT(LOWER(C3209),1)="f","Female","Unknown"))</f>
        <v>Male</v>
      </c>
      <c r="O3209" s="4" t="str">
        <f>IF(TRIM(LOWER(F3209))="neuro","Neurology",IF(TRIM(LOWER(F3209))="Neurology","Neurology",IF(TRIM(LOWER(F3209))="general ward","General",IF(TRIM(LOWER(F3209))="general","General",IF(TRIM(LOWER(F3209))="cardiology","Cardiology",IF(TRIM(LOWER(F3209))="Cardiology","Cardiology",IF(TRIM(LOWER(F3209))="Peads","Pediatrics",IF(TRIM(LOWER(F3209))="Pediatrics","Pediatrics",IF(TRIM(LOWER(F3209))="orthopedics","Orthopedics",IF(TRIM(LOWER(F3209))="Neurology","Neurology",IF(TRIM(LOWER(F3209))="Oncology","Oncology")))))))))))</f>
        <v>General</v>
      </c>
      <c r="P3209" s="3" t="str">
        <f t="shared" si="300"/>
        <v>Self</v>
      </c>
      <c r="Q3209" s="5">
        <f t="shared" si="301"/>
        <v>2</v>
      </c>
      <c r="R3209" s="1">
        <f t="shared" si="302"/>
        <v>60956.74</v>
      </c>
      <c r="S3209" s="1">
        <f t="shared" si="303"/>
        <v>1</v>
      </c>
      <c r="T3209" s="1" t="str">
        <f t="shared" si="304"/>
        <v>66+</v>
      </c>
      <c r="U3209" s="1" t="str">
        <f t="shared" si="305"/>
        <v>No</v>
      </c>
    </row>
    <row r="3210" spans="1:21">
      <c r="A3210" s="1">
        <v>3209</v>
      </c>
      <c r="B3210" s="1">
        <v>41</v>
      </c>
      <c r="C3210" s="1" t="s">
        <v>26</v>
      </c>
      <c r="D3210" s="2">
        <v>45453</v>
      </c>
      <c r="E3210" s="2">
        <v>45468</v>
      </c>
      <c r="F3210" s="1" t="s">
        <v>49</v>
      </c>
      <c r="G3210" s="1" t="s">
        <v>14</v>
      </c>
      <c r="I3210" s="1">
        <v>27984.97</v>
      </c>
      <c r="J3210" s="1" t="s">
        <v>25</v>
      </c>
      <c r="K3210" s="1" t="s">
        <v>42</v>
      </c>
      <c r="N3210" s="3" t="str">
        <f>IF(LEFT(LOWER(C3210),1)="m","Male",IF(LEFT(LOWER(C3210),1)="f","Female","Unknown"))</f>
        <v>Female</v>
      </c>
      <c r="O3210" s="4" t="str">
        <f>IF(TRIM(LOWER(F3210))="neuro","Neurology",IF(TRIM(LOWER(F3210))="Neurology","Neurology",IF(TRIM(LOWER(F3210))="general ward","General",IF(TRIM(LOWER(F3210))="general","General",IF(TRIM(LOWER(F3210))="cardiology","Cardiology",IF(TRIM(LOWER(F3210))="Cardiology","Cardiology",IF(TRIM(LOWER(F3210))="Peads","Pediatrics",IF(TRIM(LOWER(F3210))="Pediatrics","Pediatrics",IF(TRIM(LOWER(F3210))="orthopedics","Orthopedics",IF(TRIM(LOWER(F3210))="Neurology","Neurology",IF(TRIM(LOWER(F3210))="Oncology","Oncology")))))))))))</f>
        <v>Oncology</v>
      </c>
      <c r="P3210" s="3" t="str">
        <f t="shared" si="300"/>
        <v>Private</v>
      </c>
      <c r="Q3210" s="5">
        <f t="shared" si="301"/>
        <v>15</v>
      </c>
      <c r="R3210" s="1">
        <f t="shared" si="302"/>
        <v>27984.97</v>
      </c>
      <c r="S3210" s="1">
        <f t="shared" si="303"/>
        <v>0</v>
      </c>
      <c r="T3210" s="1" t="str">
        <f t="shared" si="304"/>
        <v>36-50</v>
      </c>
      <c r="U3210" s="1" t="str">
        <f t="shared" si="305"/>
        <v>Yes</v>
      </c>
    </row>
    <row r="3211" spans="1:21">
      <c r="A3211" s="1">
        <v>3210</v>
      </c>
      <c r="B3211" s="1">
        <v>9</v>
      </c>
      <c r="C3211" s="1" t="s">
        <v>34</v>
      </c>
      <c r="D3211" s="2">
        <v>45096</v>
      </c>
      <c r="E3211" s="2">
        <v>45111</v>
      </c>
      <c r="F3211" s="1" t="s">
        <v>21</v>
      </c>
      <c r="G3211" s="1" t="s">
        <v>33</v>
      </c>
      <c r="H3211" s="1" t="s">
        <v>48</v>
      </c>
      <c r="I3211" s="1">
        <v>285618.51</v>
      </c>
      <c r="K3211" s="1" t="s">
        <v>38</v>
      </c>
      <c r="N3211" s="3" t="str">
        <f>IF(LEFT(LOWER(C3211),1)="m","Male",IF(LEFT(LOWER(C3211),1)="f","Female","Unknown"))</f>
        <v>Male</v>
      </c>
      <c r="O3211" s="4" t="str">
        <f>IF(TRIM(LOWER(F3211))="neuro","Neurology",IF(TRIM(LOWER(F3211))="Neurology","Neurology",IF(TRIM(LOWER(F3211))="general ward","General",IF(TRIM(LOWER(F3211))="general","General",IF(TRIM(LOWER(F3211))="cardiology","Cardiology",IF(TRIM(LOWER(F3211))="Cardiology","Cardiology",IF(TRIM(LOWER(F3211))="Peads","Pediatrics",IF(TRIM(LOWER(F3211))="Pediatrics","Pediatrics",IF(TRIM(LOWER(F3211))="orthopedics","Orthopedics",IF(TRIM(LOWER(F3211))="Neurology","Neurology",IF(TRIM(LOWER(F3211))="Oncology","Oncology")))))))))))</f>
        <v>General</v>
      </c>
      <c r="P3211" s="3" t="str">
        <f t="shared" si="300"/>
        <v>Self</v>
      </c>
      <c r="Q3211" s="5">
        <f t="shared" si="301"/>
        <v>15</v>
      </c>
      <c r="R3211" s="1">
        <f t="shared" si="302"/>
        <v>285618.51</v>
      </c>
      <c r="S3211" s="1">
        <f t="shared" si="303"/>
        <v>0</v>
      </c>
      <c r="T3211" s="1" t="str">
        <f t="shared" si="304"/>
        <v>0-17</v>
      </c>
      <c r="U3211" s="1" t="str">
        <f t="shared" si="305"/>
        <v>Unknown</v>
      </c>
    </row>
    <row r="3212" spans="1:21">
      <c r="A3212" s="1">
        <v>3211</v>
      </c>
      <c r="B3212" s="1">
        <v>39</v>
      </c>
      <c r="C3212" s="1" t="s">
        <v>34</v>
      </c>
      <c r="D3212" s="2">
        <v>45486</v>
      </c>
      <c r="E3212" s="2">
        <v>45496</v>
      </c>
      <c r="F3212" s="1" t="s">
        <v>40</v>
      </c>
      <c r="G3212" s="1" t="s">
        <v>31</v>
      </c>
      <c r="H3212" s="1" t="s">
        <v>51</v>
      </c>
      <c r="I3212" s="1">
        <v>4645898.47</v>
      </c>
      <c r="J3212" s="1" t="s">
        <v>17</v>
      </c>
      <c r="K3212" s="1" t="s">
        <v>25</v>
      </c>
      <c r="N3212" s="3" t="str">
        <f>IF(LEFT(LOWER(C3212),1)="m","Male",IF(LEFT(LOWER(C3212),1)="f","Female","Unknown"))</f>
        <v>Male</v>
      </c>
      <c r="O3212" s="4" t="str">
        <f>IF(TRIM(LOWER(F3212))="neuro","Neurology",IF(TRIM(LOWER(F3212))="Neurology","Neurology",IF(TRIM(LOWER(F3212))="general ward","General",IF(TRIM(LOWER(F3212))="general","General",IF(TRIM(LOWER(F3212))="cardiology","Cardiology",IF(TRIM(LOWER(F3212))="Cardiology","Cardiology",IF(TRIM(LOWER(F3212))="Peads","Pediatrics",IF(TRIM(LOWER(F3212))="Pediatrics","Pediatrics",IF(TRIM(LOWER(F3212))="orthopedics","Orthopedics",IF(TRIM(LOWER(F3212))="Neurology","Neurology",IF(TRIM(LOWER(F3212))="Oncology","Oncology")))))))))))</f>
        <v>Pediatrics</v>
      </c>
      <c r="P3212" s="3" t="str">
        <f t="shared" si="300"/>
        <v>Private</v>
      </c>
      <c r="Q3212" s="5">
        <f t="shared" si="301"/>
        <v>10</v>
      </c>
      <c r="R3212" s="1">
        <f t="shared" si="302"/>
        <v>4645898.47</v>
      </c>
      <c r="S3212" s="1">
        <f t="shared" si="303"/>
        <v>1</v>
      </c>
      <c r="T3212" s="1" t="str">
        <f t="shared" si="304"/>
        <v>36-50</v>
      </c>
      <c r="U3212" s="1" t="str">
        <f t="shared" si="305"/>
        <v>Yes</v>
      </c>
    </row>
    <row r="3213" spans="1:21">
      <c r="A3213" s="1">
        <v>3212</v>
      </c>
      <c r="B3213" s="1">
        <v>33</v>
      </c>
      <c r="C3213" s="1" t="s">
        <v>26</v>
      </c>
      <c r="D3213" s="2">
        <v>45195</v>
      </c>
      <c r="E3213" s="2">
        <v>45204</v>
      </c>
      <c r="F3213" s="1" t="s">
        <v>43</v>
      </c>
      <c r="G3213" s="1" t="s">
        <v>14</v>
      </c>
      <c r="H3213" s="1" t="s">
        <v>37</v>
      </c>
      <c r="I3213" s="1">
        <v>308766.31</v>
      </c>
      <c r="J3213" s="1" t="s">
        <v>25</v>
      </c>
      <c r="K3213" s="1" t="s">
        <v>20</v>
      </c>
      <c r="N3213" s="3" t="str">
        <f>IF(LEFT(LOWER(C3213),1)="m","Male",IF(LEFT(LOWER(C3213),1)="f","Female","Unknown"))</f>
        <v>Female</v>
      </c>
      <c r="O3213" s="4" t="str">
        <f>IF(TRIM(LOWER(F3213))="neuro","Neurology",IF(TRIM(LOWER(F3213))="Neurology","Neurology",IF(TRIM(LOWER(F3213))="general ward","General",IF(TRIM(LOWER(F3213))="general","General",IF(TRIM(LOWER(F3213))="cardiology","Cardiology",IF(TRIM(LOWER(F3213))="Cardiology","Cardiology",IF(TRIM(LOWER(F3213))="Peads","Pediatrics",IF(TRIM(LOWER(F3213))="Pediatrics","Pediatrics",IF(TRIM(LOWER(F3213))="orthopedics","Orthopedics",IF(TRIM(LOWER(F3213))="Neurology","Neurology",IF(TRIM(LOWER(F3213))="Oncology","Oncology")))))))))))</f>
        <v>Orthopedics</v>
      </c>
      <c r="P3213" s="3" t="str">
        <f t="shared" si="300"/>
        <v>Private</v>
      </c>
      <c r="Q3213" s="5">
        <f t="shared" si="301"/>
        <v>9</v>
      </c>
      <c r="R3213" s="1">
        <f t="shared" si="302"/>
        <v>308766.31</v>
      </c>
      <c r="S3213" s="1">
        <f t="shared" si="303"/>
        <v>0</v>
      </c>
      <c r="T3213" s="1" t="str">
        <f t="shared" si="304"/>
        <v>18-35</v>
      </c>
      <c r="U3213" s="1" t="str">
        <f t="shared" si="305"/>
        <v>Yes</v>
      </c>
    </row>
    <row r="3214" spans="1:21">
      <c r="A3214" s="1">
        <v>3213</v>
      </c>
      <c r="B3214" s="1">
        <v>59</v>
      </c>
      <c r="C3214" s="1" t="s">
        <v>27</v>
      </c>
      <c r="D3214" s="2">
        <v>45104</v>
      </c>
      <c r="E3214" s="2">
        <v>45119</v>
      </c>
      <c r="F3214" s="1" t="s">
        <v>21</v>
      </c>
      <c r="G3214" s="1" t="s">
        <v>22</v>
      </c>
      <c r="I3214" s="1">
        <v>16048.97</v>
      </c>
      <c r="J3214" s="1" t="s">
        <v>25</v>
      </c>
      <c r="K3214" s="1" t="s">
        <v>42</v>
      </c>
      <c r="N3214" s="3" t="str">
        <f>IF(LEFT(LOWER(C3214),1)="m","Male",IF(LEFT(LOWER(C3214),1)="f","Female","Unknown"))</f>
        <v>Male</v>
      </c>
      <c r="O3214" s="4" t="str">
        <f>IF(TRIM(LOWER(F3214))="neuro","Neurology",IF(TRIM(LOWER(F3214))="Neurology","Neurology",IF(TRIM(LOWER(F3214))="general ward","General",IF(TRIM(LOWER(F3214))="general","General",IF(TRIM(LOWER(F3214))="cardiology","Cardiology",IF(TRIM(LOWER(F3214))="Cardiology","Cardiology",IF(TRIM(LOWER(F3214))="Peads","Pediatrics",IF(TRIM(LOWER(F3214))="Pediatrics","Pediatrics",IF(TRIM(LOWER(F3214))="orthopedics","Orthopedics",IF(TRIM(LOWER(F3214))="Neurology","Neurology",IF(TRIM(LOWER(F3214))="Oncology","Oncology")))))))))))</f>
        <v>General</v>
      </c>
      <c r="P3214" s="3" t="str">
        <f t="shared" si="300"/>
        <v>Government</v>
      </c>
      <c r="Q3214" s="5">
        <f t="shared" si="301"/>
        <v>15</v>
      </c>
      <c r="R3214" s="1">
        <f t="shared" si="302"/>
        <v>16048.97</v>
      </c>
      <c r="S3214" s="1">
        <f t="shared" si="303"/>
        <v>0</v>
      </c>
      <c r="T3214" s="1" t="str">
        <f t="shared" si="304"/>
        <v>51-65</v>
      </c>
      <c r="U3214" s="1" t="str">
        <f t="shared" si="305"/>
        <v>Yes</v>
      </c>
    </row>
    <row r="3215" spans="1:21">
      <c r="A3215" s="1">
        <v>3214</v>
      </c>
      <c r="B3215" s="1">
        <v>35</v>
      </c>
      <c r="C3215" s="1" t="s">
        <v>44</v>
      </c>
      <c r="D3215" s="2">
        <v>45378</v>
      </c>
      <c r="E3215" s="2">
        <v>45397</v>
      </c>
      <c r="F3215" s="1" t="s">
        <v>19</v>
      </c>
      <c r="G3215" s="1" t="s">
        <v>36</v>
      </c>
      <c r="H3215" s="1" t="s">
        <v>37</v>
      </c>
      <c r="I3215" s="1">
        <v>19603.580000000002</v>
      </c>
      <c r="J3215" s="1" t="s">
        <v>38</v>
      </c>
      <c r="K3215" s="1" t="s">
        <v>20</v>
      </c>
      <c r="N3215" s="3" t="str">
        <f>IF(LEFT(LOWER(C3215),1)="m","Male",IF(LEFT(LOWER(C3215),1)="f","Female","Unknown"))</f>
        <v>Female</v>
      </c>
      <c r="O3215" s="4" t="str">
        <f>IF(TRIM(LOWER(F3215))="neuro","Neurology",IF(TRIM(LOWER(F3215))="Neurology","Neurology",IF(TRIM(LOWER(F3215))="general ward","General",IF(TRIM(LOWER(F3215))="general","General",IF(TRIM(LOWER(F3215))="cardiology","Cardiology",IF(TRIM(LOWER(F3215))="Cardiology","Cardiology",IF(TRIM(LOWER(F3215))="Peads","Pediatrics",IF(TRIM(LOWER(F3215))="Pediatrics","Pediatrics",IF(TRIM(LOWER(F3215))="orthopedics","Orthopedics",IF(TRIM(LOWER(F3215))="Neurology","Neurology",IF(TRIM(LOWER(F3215))="Oncology","Oncology")))))))))))</f>
        <v>General</v>
      </c>
      <c r="P3215" s="3" t="str">
        <f t="shared" si="300"/>
        <v>Government</v>
      </c>
      <c r="Q3215" s="5">
        <f t="shared" si="301"/>
        <v>19</v>
      </c>
      <c r="R3215" s="1">
        <f t="shared" si="302"/>
        <v>19603.580000000002</v>
      </c>
      <c r="S3215" s="1">
        <f t="shared" si="303"/>
        <v>0</v>
      </c>
      <c r="T3215" s="1" t="str">
        <f t="shared" si="304"/>
        <v>18-35</v>
      </c>
      <c r="U3215" s="1" t="str">
        <f t="shared" si="305"/>
        <v>No</v>
      </c>
    </row>
    <row r="3216" spans="1:21">
      <c r="A3216" s="1">
        <v>3215</v>
      </c>
      <c r="B3216" s="1">
        <v>70</v>
      </c>
      <c r="C3216" s="1" t="s">
        <v>27</v>
      </c>
      <c r="D3216" s="2">
        <v>45033</v>
      </c>
      <c r="E3216" s="2">
        <v>45034</v>
      </c>
      <c r="F3216" s="1" t="s">
        <v>43</v>
      </c>
      <c r="G3216" s="1" t="s">
        <v>33</v>
      </c>
      <c r="H3216" s="1" t="s">
        <v>37</v>
      </c>
      <c r="I3216" s="1">
        <v>61467.6</v>
      </c>
      <c r="J3216" s="1" t="s">
        <v>38</v>
      </c>
      <c r="K3216" s="1" t="s">
        <v>38</v>
      </c>
      <c r="N3216" s="3" t="str">
        <f>IF(LEFT(LOWER(C3216),1)="m","Male",IF(LEFT(LOWER(C3216),1)="f","Female","Unknown"))</f>
        <v>Male</v>
      </c>
      <c r="O3216" s="4" t="str">
        <f>IF(TRIM(LOWER(F3216))="neuro","Neurology",IF(TRIM(LOWER(F3216))="Neurology","Neurology",IF(TRIM(LOWER(F3216))="general ward","General",IF(TRIM(LOWER(F3216))="general","General",IF(TRIM(LOWER(F3216))="cardiology","Cardiology",IF(TRIM(LOWER(F3216))="Cardiology","Cardiology",IF(TRIM(LOWER(F3216))="Peads","Pediatrics",IF(TRIM(LOWER(F3216))="Pediatrics","Pediatrics",IF(TRIM(LOWER(F3216))="orthopedics","Orthopedics",IF(TRIM(LOWER(F3216))="Neurology","Neurology",IF(TRIM(LOWER(F3216))="Oncology","Oncology")))))))))))</f>
        <v>Orthopedics</v>
      </c>
      <c r="P3216" s="3" t="str">
        <f t="shared" si="300"/>
        <v>Self</v>
      </c>
      <c r="Q3216" s="5">
        <f t="shared" si="301"/>
        <v>1</v>
      </c>
      <c r="R3216" s="1">
        <f t="shared" si="302"/>
        <v>61467.6</v>
      </c>
      <c r="S3216" s="1">
        <f t="shared" si="303"/>
        <v>0</v>
      </c>
      <c r="T3216" s="1" t="str">
        <f t="shared" si="304"/>
        <v>66+</v>
      </c>
      <c r="U3216" s="1" t="str">
        <f t="shared" si="305"/>
        <v>No</v>
      </c>
    </row>
    <row r="3217" spans="1:21">
      <c r="A3217" s="1">
        <v>3216</v>
      </c>
      <c r="B3217" s="1">
        <v>71</v>
      </c>
      <c r="C3217" s="1" t="s">
        <v>34</v>
      </c>
      <c r="D3217" s="2">
        <v>45078</v>
      </c>
      <c r="E3217" s="2">
        <v>45080</v>
      </c>
      <c r="F3217" s="1" t="s">
        <v>50</v>
      </c>
      <c r="G3217" s="1" t="s">
        <v>14</v>
      </c>
      <c r="H3217" s="1" t="s">
        <v>37</v>
      </c>
      <c r="I3217" s="1">
        <v>163143.21</v>
      </c>
      <c r="J3217" s="1" t="s">
        <v>24</v>
      </c>
      <c r="K3217" s="1" t="s">
        <v>20</v>
      </c>
      <c r="N3217" s="3" t="str">
        <f>IF(LEFT(LOWER(C3217),1)="m","Male",IF(LEFT(LOWER(C3217),1)="f","Female","Unknown"))</f>
        <v>Male</v>
      </c>
      <c r="O3217" s="4" t="str">
        <f>IF(TRIM(LOWER(F3217))="neuro","Neurology",IF(TRIM(LOWER(F3217))="Neurology","Neurology",IF(TRIM(LOWER(F3217))="general ward","General",IF(TRIM(LOWER(F3217))="general","General",IF(TRIM(LOWER(F3217))="cardiology","Cardiology",IF(TRIM(LOWER(F3217))="Cardiology","Cardiology",IF(TRIM(LOWER(F3217))="Peads","Pediatrics",IF(TRIM(LOWER(F3217))="Pediatrics","Pediatrics",IF(TRIM(LOWER(F3217))="orthopedics","Orthopedics",IF(TRIM(LOWER(F3217))="Neurology","Neurology",IF(TRIM(LOWER(F3217))="Oncology","Oncology")))))))))))</f>
        <v>Cardiology</v>
      </c>
      <c r="P3217" s="3" t="str">
        <f t="shared" si="300"/>
        <v>Private</v>
      </c>
      <c r="Q3217" s="5">
        <f t="shared" si="301"/>
        <v>2</v>
      </c>
      <c r="R3217" s="1">
        <f t="shared" si="302"/>
        <v>163143.21</v>
      </c>
      <c r="S3217" s="1">
        <f t="shared" si="303"/>
        <v>0</v>
      </c>
      <c r="T3217" s="1" t="str">
        <f t="shared" si="304"/>
        <v>66+</v>
      </c>
      <c r="U3217" s="1" t="str">
        <f t="shared" si="305"/>
        <v>No</v>
      </c>
    </row>
    <row r="3218" spans="1:21">
      <c r="A3218" s="1">
        <v>3217</v>
      </c>
      <c r="B3218" s="1">
        <v>62</v>
      </c>
      <c r="C3218" s="1" t="s">
        <v>12</v>
      </c>
      <c r="D3218" s="2">
        <v>45629</v>
      </c>
      <c r="E3218" s="2">
        <v>45633</v>
      </c>
      <c r="F3218" s="1" t="s">
        <v>43</v>
      </c>
      <c r="G3218" s="1" t="s">
        <v>36</v>
      </c>
      <c r="H3218" s="1" t="s">
        <v>32</v>
      </c>
      <c r="I3218" s="1">
        <v>321823.09000000003</v>
      </c>
      <c r="K3218" s="1" t="s">
        <v>20</v>
      </c>
      <c r="N3218" s="3" t="str">
        <f>IF(LEFT(LOWER(C3218),1)="m","Male",IF(LEFT(LOWER(C3218),1)="f","Female","Unknown"))</f>
        <v>Unknown</v>
      </c>
      <c r="O3218" s="4" t="str">
        <f>IF(TRIM(LOWER(F3218))="neuro","Neurology",IF(TRIM(LOWER(F3218))="Neurology","Neurology",IF(TRIM(LOWER(F3218))="general ward","General",IF(TRIM(LOWER(F3218))="general","General",IF(TRIM(LOWER(F3218))="cardiology","Cardiology",IF(TRIM(LOWER(F3218))="Cardiology","Cardiology",IF(TRIM(LOWER(F3218))="Peads","Pediatrics",IF(TRIM(LOWER(F3218))="Pediatrics","Pediatrics",IF(TRIM(LOWER(F3218))="orthopedics","Orthopedics",IF(TRIM(LOWER(F3218))="Neurology","Neurology",IF(TRIM(LOWER(F3218))="Oncology","Oncology")))))))))))</f>
        <v>Orthopedics</v>
      </c>
      <c r="P3218" s="3" t="str">
        <f t="shared" si="300"/>
        <v>Government</v>
      </c>
      <c r="Q3218" s="5">
        <f t="shared" si="301"/>
        <v>4</v>
      </c>
      <c r="R3218" s="1">
        <f t="shared" si="302"/>
        <v>321823.09000000003</v>
      </c>
      <c r="S3218" s="1">
        <f t="shared" si="303"/>
        <v>0</v>
      </c>
      <c r="T3218" s="1" t="str">
        <f t="shared" si="304"/>
        <v>51-65</v>
      </c>
      <c r="U3218" s="1" t="str">
        <f t="shared" si="305"/>
        <v>Unknown</v>
      </c>
    </row>
    <row r="3219" spans="1:21">
      <c r="A3219" s="1">
        <v>3218</v>
      </c>
      <c r="B3219" s="1">
        <v>1</v>
      </c>
      <c r="C3219" s="1" t="s">
        <v>29</v>
      </c>
      <c r="D3219" s="2">
        <v>45185</v>
      </c>
      <c r="E3219" s="2">
        <v>45193</v>
      </c>
      <c r="F3219" s="1" t="s">
        <v>45</v>
      </c>
      <c r="G3219" s="1" t="s">
        <v>22</v>
      </c>
      <c r="H3219" s="1" t="s">
        <v>48</v>
      </c>
      <c r="I3219" s="1">
        <v>339870.41</v>
      </c>
      <c r="J3219" s="1" t="s">
        <v>42</v>
      </c>
      <c r="K3219" s="1" t="s">
        <v>38</v>
      </c>
      <c r="N3219" s="3" t="str">
        <f>IF(LEFT(LOWER(C3219),1)="m","Male",IF(LEFT(LOWER(C3219),1)="f","Female","Unknown"))</f>
        <v>Female</v>
      </c>
      <c r="O3219" s="4" t="str">
        <f>IF(TRIM(LOWER(F3219))="neuro","Neurology",IF(TRIM(LOWER(F3219))="Neurology","Neurology",IF(TRIM(LOWER(F3219))="general ward","General",IF(TRIM(LOWER(F3219))="general","General",IF(TRIM(LOWER(F3219))="cardiology","Cardiology",IF(TRIM(LOWER(F3219))="Cardiology","Cardiology",IF(TRIM(LOWER(F3219))="Peads","Pediatrics",IF(TRIM(LOWER(F3219))="Pediatrics","Pediatrics",IF(TRIM(LOWER(F3219))="orthopedics","Orthopedics",IF(TRIM(LOWER(F3219))="Neurology","Neurology",IF(TRIM(LOWER(F3219))="Oncology","Oncology")))))))))))</f>
        <v>Neurology</v>
      </c>
      <c r="P3219" s="3" t="str">
        <f t="shared" si="300"/>
        <v>Government</v>
      </c>
      <c r="Q3219" s="5">
        <f t="shared" si="301"/>
        <v>8</v>
      </c>
      <c r="R3219" s="1">
        <f t="shared" si="302"/>
        <v>339870.41</v>
      </c>
      <c r="S3219" s="1">
        <f t="shared" si="303"/>
        <v>0</v>
      </c>
      <c r="T3219" s="1" t="str">
        <f t="shared" si="304"/>
        <v>0-17</v>
      </c>
      <c r="U3219" s="1" t="str">
        <f t="shared" si="305"/>
        <v>No</v>
      </c>
    </row>
    <row r="3220" spans="1:21">
      <c r="A3220" s="1">
        <v>3219</v>
      </c>
      <c r="B3220" s="1">
        <v>9</v>
      </c>
      <c r="C3220" s="1" t="s">
        <v>44</v>
      </c>
      <c r="D3220" s="2">
        <v>45366</v>
      </c>
      <c r="E3220" s="2">
        <v>45376</v>
      </c>
      <c r="F3220" s="1" t="s">
        <v>35</v>
      </c>
      <c r="G3220" s="1" t="s">
        <v>33</v>
      </c>
      <c r="H3220" s="1" t="s">
        <v>51</v>
      </c>
      <c r="I3220" s="1">
        <v>35841.21</v>
      </c>
      <c r="J3220" s="1" t="s">
        <v>38</v>
      </c>
      <c r="K3220" s="1" t="s">
        <v>42</v>
      </c>
      <c r="N3220" s="3" t="str">
        <f>IF(LEFT(LOWER(C3220),1)="m","Male",IF(LEFT(LOWER(C3220),1)="f","Female","Unknown"))</f>
        <v>Female</v>
      </c>
      <c r="O3220" s="4" t="str">
        <f>IF(TRIM(LOWER(F3220))="neuro","Neurology",IF(TRIM(LOWER(F3220))="Neurology","Neurology",IF(TRIM(LOWER(F3220))="general ward","General",IF(TRIM(LOWER(F3220))="general","General",IF(TRIM(LOWER(F3220))="cardiology","Cardiology",IF(TRIM(LOWER(F3220))="Cardiology","Cardiology",IF(TRIM(LOWER(F3220))="Peads","Pediatrics",IF(TRIM(LOWER(F3220))="Pediatrics","Pediatrics",IF(TRIM(LOWER(F3220))="orthopedics","Orthopedics",IF(TRIM(LOWER(F3220))="Neurology","Neurology",IF(TRIM(LOWER(F3220))="Oncology","Oncology")))))))))))</f>
        <v>Cardiology</v>
      </c>
      <c r="P3220" s="3" t="str">
        <f t="shared" si="300"/>
        <v>Self</v>
      </c>
      <c r="Q3220" s="5">
        <f t="shared" si="301"/>
        <v>10</v>
      </c>
      <c r="R3220" s="1">
        <f t="shared" si="302"/>
        <v>35841.21</v>
      </c>
      <c r="S3220" s="1">
        <f t="shared" si="303"/>
        <v>0</v>
      </c>
      <c r="T3220" s="1" t="str">
        <f t="shared" si="304"/>
        <v>0-17</v>
      </c>
      <c r="U3220" s="1" t="str">
        <f t="shared" si="305"/>
        <v>No</v>
      </c>
    </row>
    <row r="3221" spans="1:21">
      <c r="A3221" s="1">
        <v>3220</v>
      </c>
      <c r="B3221" s="1">
        <v>29</v>
      </c>
      <c r="C3221" s="1" t="s">
        <v>44</v>
      </c>
      <c r="D3221" s="2">
        <v>45575</v>
      </c>
      <c r="E3221" s="2">
        <v>45593</v>
      </c>
      <c r="F3221" s="1" t="s">
        <v>21</v>
      </c>
      <c r="G3221" s="1" t="s">
        <v>41</v>
      </c>
      <c r="I3221" s="1">
        <v>301110.96999999997</v>
      </c>
      <c r="J3221" s="1" t="s">
        <v>38</v>
      </c>
      <c r="K3221" s="1" t="s">
        <v>17</v>
      </c>
      <c r="N3221" s="3" t="str">
        <f>IF(LEFT(LOWER(C3221),1)="m","Male",IF(LEFT(LOWER(C3221),1)="f","Female","Unknown"))</f>
        <v>Female</v>
      </c>
      <c r="O3221" s="4" t="str">
        <f>IF(TRIM(LOWER(F3221))="neuro","Neurology",IF(TRIM(LOWER(F3221))="Neurology","Neurology",IF(TRIM(LOWER(F3221))="general ward","General",IF(TRIM(LOWER(F3221))="general","General",IF(TRIM(LOWER(F3221))="cardiology","Cardiology",IF(TRIM(LOWER(F3221))="Cardiology","Cardiology",IF(TRIM(LOWER(F3221))="Peads","Pediatrics",IF(TRIM(LOWER(F3221))="Pediatrics","Pediatrics",IF(TRIM(LOWER(F3221))="orthopedics","Orthopedics",IF(TRIM(LOWER(F3221))="Neurology","Neurology",IF(TRIM(LOWER(F3221))="Oncology","Oncology")))))))))))</f>
        <v>General</v>
      </c>
      <c r="P3221" s="3" t="str">
        <f t="shared" si="300"/>
        <v>Unknown</v>
      </c>
      <c r="Q3221" s="5">
        <f t="shared" si="301"/>
        <v>18</v>
      </c>
      <c r="R3221" s="1">
        <f t="shared" si="302"/>
        <v>301110.96999999997</v>
      </c>
      <c r="S3221" s="1">
        <f t="shared" si="303"/>
        <v>1</v>
      </c>
      <c r="T3221" s="1" t="str">
        <f t="shared" si="304"/>
        <v>18-35</v>
      </c>
      <c r="U3221" s="1" t="str">
        <f t="shared" si="305"/>
        <v>No</v>
      </c>
    </row>
    <row r="3222" spans="1:21">
      <c r="A3222" s="1">
        <v>3221</v>
      </c>
      <c r="B3222" s="1">
        <v>85</v>
      </c>
      <c r="C3222" s="1" t="s">
        <v>44</v>
      </c>
      <c r="D3222" s="2">
        <v>45598</v>
      </c>
      <c r="E3222" s="2">
        <v>45603</v>
      </c>
      <c r="F3222" s="1" t="s">
        <v>52</v>
      </c>
      <c r="G3222" s="1" t="s">
        <v>33</v>
      </c>
      <c r="H3222" s="1" t="s">
        <v>15</v>
      </c>
      <c r="I3222" s="1">
        <v>97577.8</v>
      </c>
      <c r="J3222" s="1" t="s">
        <v>16</v>
      </c>
      <c r="K3222" s="1" t="s">
        <v>17</v>
      </c>
      <c r="N3222" s="3" t="str">
        <f>IF(LEFT(LOWER(C3222),1)="m","Male",IF(LEFT(LOWER(C3222),1)="f","Female","Unknown"))</f>
        <v>Female</v>
      </c>
      <c r="O3222" s="4" t="str">
        <f>IF(TRIM(LOWER(F3222))="neuro","Neurology",IF(TRIM(LOWER(F3222))="Neurology","Neurology",IF(TRIM(LOWER(F3222))="general ward","General",IF(TRIM(LOWER(F3222))="general","General",IF(TRIM(LOWER(F3222))="cardiology","Cardiology",IF(TRIM(LOWER(F3222))="Cardiology","Cardiology",IF(TRIM(LOWER(F3222))="Peads","Pediatrics",IF(TRIM(LOWER(F3222))="Pediatrics","Pediatrics",IF(TRIM(LOWER(F3222))="orthopedics","Orthopedics",IF(TRIM(LOWER(F3222))="Neurology","Neurology",IF(TRIM(LOWER(F3222))="Oncology","Oncology")))))))))))</f>
        <v>Oncology</v>
      </c>
      <c r="P3222" s="3" t="str">
        <f t="shared" si="300"/>
        <v>Self</v>
      </c>
      <c r="Q3222" s="5">
        <f t="shared" si="301"/>
        <v>5</v>
      </c>
      <c r="R3222" s="1">
        <f t="shared" si="302"/>
        <v>97577.8</v>
      </c>
      <c r="S3222" s="1">
        <f t="shared" si="303"/>
        <v>1</v>
      </c>
      <c r="T3222" s="1" t="str">
        <f t="shared" si="304"/>
        <v>66+</v>
      </c>
      <c r="U3222" s="1" t="str">
        <f t="shared" si="305"/>
        <v>Yes</v>
      </c>
    </row>
    <row r="3223" spans="1:21">
      <c r="A3223" s="1">
        <v>3222</v>
      </c>
      <c r="B3223" s="1">
        <v>14</v>
      </c>
      <c r="C3223" s="1" t="s">
        <v>27</v>
      </c>
      <c r="D3223" s="2">
        <v>45272</v>
      </c>
      <c r="E3223" s="2">
        <v>45287</v>
      </c>
      <c r="F3223" s="1" t="s">
        <v>43</v>
      </c>
      <c r="G3223" s="1" t="s">
        <v>31</v>
      </c>
      <c r="H3223" s="1" t="s">
        <v>37</v>
      </c>
      <c r="I3223" s="1">
        <v>90149.29</v>
      </c>
      <c r="J3223" s="1" t="s">
        <v>16</v>
      </c>
      <c r="K3223" s="1" t="s">
        <v>42</v>
      </c>
      <c r="N3223" s="3" t="str">
        <f>IF(LEFT(LOWER(C3223),1)="m","Male",IF(LEFT(LOWER(C3223),1)="f","Female","Unknown"))</f>
        <v>Male</v>
      </c>
      <c r="O3223" s="4" t="str">
        <f>IF(TRIM(LOWER(F3223))="neuro","Neurology",IF(TRIM(LOWER(F3223))="Neurology","Neurology",IF(TRIM(LOWER(F3223))="general ward","General",IF(TRIM(LOWER(F3223))="general","General",IF(TRIM(LOWER(F3223))="cardiology","Cardiology",IF(TRIM(LOWER(F3223))="Cardiology","Cardiology",IF(TRIM(LOWER(F3223))="Peads","Pediatrics",IF(TRIM(LOWER(F3223))="Pediatrics","Pediatrics",IF(TRIM(LOWER(F3223))="orthopedics","Orthopedics",IF(TRIM(LOWER(F3223))="Neurology","Neurology",IF(TRIM(LOWER(F3223))="Oncology","Oncology")))))))))))</f>
        <v>Orthopedics</v>
      </c>
      <c r="P3223" s="3" t="str">
        <f t="shared" si="300"/>
        <v>Private</v>
      </c>
      <c r="Q3223" s="5">
        <f t="shared" si="301"/>
        <v>15</v>
      </c>
      <c r="R3223" s="1">
        <f t="shared" si="302"/>
        <v>90149.29</v>
      </c>
      <c r="S3223" s="1">
        <f t="shared" si="303"/>
        <v>0</v>
      </c>
      <c r="T3223" s="1" t="str">
        <f t="shared" si="304"/>
        <v>0-17</v>
      </c>
      <c r="U3223" s="1" t="str">
        <f t="shared" si="305"/>
        <v>Yes</v>
      </c>
    </row>
    <row r="3224" spans="1:21">
      <c r="A3224" s="1">
        <v>3223</v>
      </c>
      <c r="B3224" s="1">
        <v>29</v>
      </c>
      <c r="C3224" s="1" t="s">
        <v>12</v>
      </c>
      <c r="D3224" s="2">
        <v>45441</v>
      </c>
      <c r="E3224" s="2">
        <v>45451</v>
      </c>
      <c r="F3224" s="1" t="s">
        <v>52</v>
      </c>
      <c r="G3224" s="1" t="s">
        <v>22</v>
      </c>
      <c r="H3224" s="1" t="s">
        <v>37</v>
      </c>
      <c r="I3224" s="1">
        <v>92632.87</v>
      </c>
      <c r="J3224" s="1" t="s">
        <v>42</v>
      </c>
      <c r="K3224" s="1" t="s">
        <v>38</v>
      </c>
      <c r="N3224" s="3" t="str">
        <f>IF(LEFT(LOWER(C3224),1)="m","Male",IF(LEFT(LOWER(C3224),1)="f","Female","Unknown"))</f>
        <v>Unknown</v>
      </c>
      <c r="O3224" s="4" t="str">
        <f>IF(TRIM(LOWER(F3224))="neuro","Neurology",IF(TRIM(LOWER(F3224))="Neurology","Neurology",IF(TRIM(LOWER(F3224))="general ward","General",IF(TRIM(LOWER(F3224))="general","General",IF(TRIM(LOWER(F3224))="cardiology","Cardiology",IF(TRIM(LOWER(F3224))="Cardiology","Cardiology",IF(TRIM(LOWER(F3224))="Peads","Pediatrics",IF(TRIM(LOWER(F3224))="Pediatrics","Pediatrics",IF(TRIM(LOWER(F3224))="orthopedics","Orthopedics",IF(TRIM(LOWER(F3224))="Neurology","Neurology",IF(TRIM(LOWER(F3224))="Oncology","Oncology")))))))))))</f>
        <v>Oncology</v>
      </c>
      <c r="P3224" s="3" t="str">
        <f t="shared" si="300"/>
        <v>Government</v>
      </c>
      <c r="Q3224" s="5">
        <f t="shared" si="301"/>
        <v>10</v>
      </c>
      <c r="R3224" s="1">
        <f t="shared" si="302"/>
        <v>92632.87</v>
      </c>
      <c r="S3224" s="1">
        <f t="shared" si="303"/>
        <v>0</v>
      </c>
      <c r="T3224" s="1" t="str">
        <f t="shared" si="304"/>
        <v>18-35</v>
      </c>
      <c r="U3224" s="1" t="str">
        <f t="shared" si="305"/>
        <v>No</v>
      </c>
    </row>
    <row r="3225" spans="1:21">
      <c r="A3225" s="1">
        <v>3224</v>
      </c>
      <c r="B3225" s="1">
        <v>34</v>
      </c>
      <c r="C3225" s="1" t="s">
        <v>44</v>
      </c>
      <c r="D3225" s="2">
        <v>45487</v>
      </c>
      <c r="E3225" s="2">
        <v>45499</v>
      </c>
      <c r="F3225" s="1" t="s">
        <v>40</v>
      </c>
      <c r="G3225" s="1" t="s">
        <v>31</v>
      </c>
      <c r="H3225" s="1" t="s">
        <v>39</v>
      </c>
      <c r="I3225" s="1">
        <v>308271.14</v>
      </c>
      <c r="J3225" s="1" t="s">
        <v>25</v>
      </c>
      <c r="K3225" s="1" t="s">
        <v>25</v>
      </c>
      <c r="N3225" s="3" t="str">
        <f>IF(LEFT(LOWER(C3225),1)="m","Male",IF(LEFT(LOWER(C3225),1)="f","Female","Unknown"))</f>
        <v>Female</v>
      </c>
      <c r="O3225" s="4" t="str">
        <f>IF(TRIM(LOWER(F3225))="neuro","Neurology",IF(TRIM(LOWER(F3225))="Neurology","Neurology",IF(TRIM(LOWER(F3225))="general ward","General",IF(TRIM(LOWER(F3225))="general","General",IF(TRIM(LOWER(F3225))="cardiology","Cardiology",IF(TRIM(LOWER(F3225))="Cardiology","Cardiology",IF(TRIM(LOWER(F3225))="Peads","Pediatrics",IF(TRIM(LOWER(F3225))="Pediatrics","Pediatrics",IF(TRIM(LOWER(F3225))="orthopedics","Orthopedics",IF(TRIM(LOWER(F3225))="Neurology","Neurology",IF(TRIM(LOWER(F3225))="Oncology","Oncology")))))))))))</f>
        <v>Pediatrics</v>
      </c>
      <c r="P3225" s="3" t="str">
        <f t="shared" si="300"/>
        <v>Private</v>
      </c>
      <c r="Q3225" s="5">
        <f t="shared" si="301"/>
        <v>12</v>
      </c>
      <c r="R3225" s="1">
        <f t="shared" si="302"/>
        <v>308271.14</v>
      </c>
      <c r="S3225" s="1">
        <f t="shared" si="303"/>
        <v>1</v>
      </c>
      <c r="T3225" s="1" t="str">
        <f t="shared" si="304"/>
        <v>18-35</v>
      </c>
      <c r="U3225" s="1" t="str">
        <f t="shared" si="305"/>
        <v>Yes</v>
      </c>
    </row>
    <row r="3226" spans="1:21">
      <c r="A3226" s="1">
        <v>3225</v>
      </c>
      <c r="B3226" s="1">
        <v>12</v>
      </c>
      <c r="C3226" s="1" t="s">
        <v>26</v>
      </c>
      <c r="D3226" s="2">
        <v>45648</v>
      </c>
      <c r="E3226" s="2">
        <v>45666</v>
      </c>
      <c r="F3226" s="1" t="s">
        <v>35</v>
      </c>
      <c r="G3226" s="1" t="s">
        <v>36</v>
      </c>
      <c r="H3226" s="1" t="s">
        <v>48</v>
      </c>
      <c r="I3226" s="1">
        <v>341844.66</v>
      </c>
      <c r="K3226" s="1" t="s">
        <v>16</v>
      </c>
      <c r="N3226" s="3" t="str">
        <f>IF(LEFT(LOWER(C3226),1)="m","Male",IF(LEFT(LOWER(C3226),1)="f","Female","Unknown"))</f>
        <v>Female</v>
      </c>
      <c r="O3226" s="4" t="str">
        <f>IF(TRIM(LOWER(F3226))="neuro","Neurology",IF(TRIM(LOWER(F3226))="Neurology","Neurology",IF(TRIM(LOWER(F3226))="general ward","General",IF(TRIM(LOWER(F3226))="general","General",IF(TRIM(LOWER(F3226))="cardiology","Cardiology",IF(TRIM(LOWER(F3226))="Cardiology","Cardiology",IF(TRIM(LOWER(F3226))="Peads","Pediatrics",IF(TRIM(LOWER(F3226))="Pediatrics","Pediatrics",IF(TRIM(LOWER(F3226))="orthopedics","Orthopedics",IF(TRIM(LOWER(F3226))="Neurology","Neurology",IF(TRIM(LOWER(F3226))="Oncology","Oncology")))))))))))</f>
        <v>Cardiology</v>
      </c>
      <c r="P3226" s="3" t="str">
        <f t="shared" si="300"/>
        <v>Government</v>
      </c>
      <c r="Q3226" s="5">
        <f t="shared" si="301"/>
        <v>18</v>
      </c>
      <c r="R3226" s="1">
        <f t="shared" si="302"/>
        <v>341844.66</v>
      </c>
      <c r="S3226" s="1">
        <f t="shared" si="303"/>
        <v>1</v>
      </c>
      <c r="T3226" s="1" t="str">
        <f t="shared" si="304"/>
        <v>0-17</v>
      </c>
      <c r="U3226" s="1" t="str">
        <f t="shared" si="305"/>
        <v>Unknown</v>
      </c>
    </row>
    <row r="3227" spans="1:21">
      <c r="A3227" s="1">
        <v>3226</v>
      </c>
      <c r="B3227" s="1">
        <v>13</v>
      </c>
      <c r="C3227" s="1" t="s">
        <v>18</v>
      </c>
      <c r="D3227" s="2">
        <v>45352</v>
      </c>
      <c r="E3227" s="2">
        <v>45357</v>
      </c>
      <c r="F3227" s="1" t="s">
        <v>52</v>
      </c>
      <c r="G3227" s="1" t="s">
        <v>33</v>
      </c>
      <c r="H3227" s="1" t="s">
        <v>47</v>
      </c>
      <c r="I3227" s="1">
        <v>116355.36</v>
      </c>
      <c r="J3227" s="1" t="s">
        <v>17</v>
      </c>
      <c r="K3227" s="1" t="s">
        <v>17</v>
      </c>
      <c r="N3227" s="3" t="str">
        <f>IF(LEFT(LOWER(C3227),1)="m","Male",IF(LEFT(LOWER(C3227),1)="f","Female","Unknown"))</f>
        <v>Male</v>
      </c>
      <c r="O3227" s="4" t="str">
        <f>IF(TRIM(LOWER(F3227))="neuro","Neurology",IF(TRIM(LOWER(F3227))="Neurology","Neurology",IF(TRIM(LOWER(F3227))="general ward","General",IF(TRIM(LOWER(F3227))="general","General",IF(TRIM(LOWER(F3227))="cardiology","Cardiology",IF(TRIM(LOWER(F3227))="Cardiology","Cardiology",IF(TRIM(LOWER(F3227))="Peads","Pediatrics",IF(TRIM(LOWER(F3227))="Pediatrics","Pediatrics",IF(TRIM(LOWER(F3227))="orthopedics","Orthopedics",IF(TRIM(LOWER(F3227))="Neurology","Neurology",IF(TRIM(LOWER(F3227))="Oncology","Oncology")))))))))))</f>
        <v>Oncology</v>
      </c>
      <c r="P3227" s="3" t="str">
        <f t="shared" si="300"/>
        <v>Self</v>
      </c>
      <c r="Q3227" s="5">
        <f t="shared" si="301"/>
        <v>5</v>
      </c>
      <c r="R3227" s="1">
        <f t="shared" si="302"/>
        <v>116355.36</v>
      </c>
      <c r="S3227" s="1">
        <f t="shared" si="303"/>
        <v>1</v>
      </c>
      <c r="T3227" s="1" t="str">
        <f t="shared" si="304"/>
        <v>0-17</v>
      </c>
      <c r="U3227" s="1" t="str">
        <f t="shared" si="305"/>
        <v>Yes</v>
      </c>
    </row>
    <row r="3228" spans="1:21">
      <c r="A3228" s="1">
        <v>3227</v>
      </c>
      <c r="B3228" s="1">
        <v>64</v>
      </c>
      <c r="C3228" s="1" t="s">
        <v>27</v>
      </c>
      <c r="D3228" s="2">
        <v>45367</v>
      </c>
      <c r="E3228" s="2">
        <v>45374</v>
      </c>
      <c r="F3228" s="1" t="s">
        <v>21</v>
      </c>
      <c r="G3228" s="1" t="s">
        <v>46</v>
      </c>
      <c r="H3228" s="1" t="s">
        <v>32</v>
      </c>
      <c r="I3228" s="1">
        <v>280928.82</v>
      </c>
      <c r="J3228" s="1" t="s">
        <v>17</v>
      </c>
      <c r="K3228" s="1" t="s">
        <v>16</v>
      </c>
      <c r="N3228" s="3" t="str">
        <f>IF(LEFT(LOWER(C3228),1)="m","Male",IF(LEFT(LOWER(C3228),1)="f","Female","Unknown"))</f>
        <v>Male</v>
      </c>
      <c r="O3228" s="4" t="str">
        <f>IF(TRIM(LOWER(F3228))="neuro","Neurology",IF(TRIM(LOWER(F3228))="Neurology","Neurology",IF(TRIM(LOWER(F3228))="general ward","General",IF(TRIM(LOWER(F3228))="general","General",IF(TRIM(LOWER(F3228))="cardiology","Cardiology",IF(TRIM(LOWER(F3228))="Cardiology","Cardiology",IF(TRIM(LOWER(F3228))="Peads","Pediatrics",IF(TRIM(LOWER(F3228))="Pediatrics","Pediatrics",IF(TRIM(LOWER(F3228))="orthopedics","Orthopedics",IF(TRIM(LOWER(F3228))="Neurology","Neurology",IF(TRIM(LOWER(F3228))="Oncology","Oncology")))))))))))</f>
        <v>General</v>
      </c>
      <c r="P3228" s="3" t="str">
        <f t="shared" si="300"/>
        <v>Self</v>
      </c>
      <c r="Q3228" s="5">
        <f t="shared" si="301"/>
        <v>7</v>
      </c>
      <c r="R3228" s="1">
        <f t="shared" si="302"/>
        <v>280928.82</v>
      </c>
      <c r="S3228" s="1">
        <f t="shared" si="303"/>
        <v>1</v>
      </c>
      <c r="T3228" s="1" t="str">
        <f t="shared" si="304"/>
        <v>51-65</v>
      </c>
      <c r="U3228" s="1" t="str">
        <f t="shared" si="305"/>
        <v>Yes</v>
      </c>
    </row>
    <row r="3229" spans="1:21">
      <c r="A3229" s="1">
        <v>3228</v>
      </c>
      <c r="C3229" s="1" t="s">
        <v>26</v>
      </c>
      <c r="D3229" s="2">
        <v>45026</v>
      </c>
      <c r="E3229" s="2">
        <v>45029</v>
      </c>
      <c r="F3229" s="1" t="s">
        <v>30</v>
      </c>
      <c r="G3229" s="1" t="s">
        <v>22</v>
      </c>
      <c r="H3229" s="1" t="s">
        <v>23</v>
      </c>
      <c r="I3229" s="1">
        <v>345115.36</v>
      </c>
      <c r="J3229" s="1" t="s">
        <v>25</v>
      </c>
      <c r="K3229" s="1" t="s">
        <v>20</v>
      </c>
      <c r="N3229" s="3" t="str">
        <f>IF(LEFT(LOWER(C3229),1)="m","Male",IF(LEFT(LOWER(C3229),1)="f","Female","Unknown"))</f>
        <v>Female</v>
      </c>
      <c r="O3229" s="4" t="str">
        <f>IF(TRIM(LOWER(F3229))="neuro","Neurology",IF(TRIM(LOWER(F3229))="Neurology","Neurology",IF(TRIM(LOWER(F3229))="general ward","General",IF(TRIM(LOWER(F3229))="general","General",IF(TRIM(LOWER(F3229))="cardiology","Cardiology",IF(TRIM(LOWER(F3229))="Cardiology","Cardiology",IF(TRIM(LOWER(F3229))="Peads","Pediatrics",IF(TRIM(LOWER(F3229))="Pediatrics","Pediatrics",IF(TRIM(LOWER(F3229))="orthopedics","Orthopedics",IF(TRIM(LOWER(F3229))="Neurology","Neurology",IF(TRIM(LOWER(F3229))="Oncology","Oncology")))))))))))</f>
        <v>Pediatrics</v>
      </c>
      <c r="P3229" s="3" t="str">
        <f t="shared" si="300"/>
        <v>Government</v>
      </c>
      <c r="Q3229" s="5">
        <f t="shared" si="301"/>
        <v>3</v>
      </c>
      <c r="R3229" s="1">
        <f t="shared" si="302"/>
        <v>345115.36</v>
      </c>
      <c r="S3229" s="1">
        <f t="shared" si="303"/>
        <v>0</v>
      </c>
      <c r="T3229" s="1" t="str">
        <f t="shared" si="304"/>
        <v>0-17</v>
      </c>
      <c r="U3229" s="1" t="str">
        <f t="shared" si="305"/>
        <v>Yes</v>
      </c>
    </row>
    <row r="3230" spans="1:21">
      <c r="A3230" s="1">
        <v>3229</v>
      </c>
      <c r="B3230" s="1">
        <v>39</v>
      </c>
      <c r="C3230" s="1" t="s">
        <v>29</v>
      </c>
      <c r="D3230" s="2">
        <v>45623</v>
      </c>
      <c r="E3230" s="2">
        <v>45629</v>
      </c>
      <c r="F3230" s="1" t="s">
        <v>28</v>
      </c>
      <c r="G3230" s="1" t="s">
        <v>46</v>
      </c>
      <c r="H3230" s="1" t="s">
        <v>48</v>
      </c>
      <c r="I3230" s="1">
        <v>227816.04</v>
      </c>
      <c r="J3230" s="1" t="s">
        <v>24</v>
      </c>
      <c r="K3230" s="1" t="s">
        <v>16</v>
      </c>
      <c r="N3230" s="3" t="str">
        <f>IF(LEFT(LOWER(C3230),1)="m","Male",IF(LEFT(LOWER(C3230),1)="f","Female","Unknown"))</f>
        <v>Female</v>
      </c>
      <c r="O3230" s="4" t="str">
        <f>IF(TRIM(LOWER(F3230))="neuro","Neurology",IF(TRIM(LOWER(F3230))="Neurology","Neurology",IF(TRIM(LOWER(F3230))="general ward","General",IF(TRIM(LOWER(F3230))="general","General",IF(TRIM(LOWER(F3230))="cardiology","Cardiology",IF(TRIM(LOWER(F3230))="Cardiology","Cardiology",IF(TRIM(LOWER(F3230))="Peads","Pediatrics",IF(TRIM(LOWER(F3230))="Pediatrics","Pediatrics",IF(TRIM(LOWER(F3230))="orthopedics","Orthopedics",IF(TRIM(LOWER(F3230))="Neurology","Neurology",IF(TRIM(LOWER(F3230))="Oncology","Oncology")))))))))))</f>
        <v>Orthopedics</v>
      </c>
      <c r="P3230" s="3" t="str">
        <f t="shared" si="300"/>
        <v>Self</v>
      </c>
      <c r="Q3230" s="5">
        <f t="shared" si="301"/>
        <v>6</v>
      </c>
      <c r="R3230" s="1">
        <f t="shared" si="302"/>
        <v>227816.04</v>
      </c>
      <c r="S3230" s="1">
        <f t="shared" si="303"/>
        <v>1</v>
      </c>
      <c r="T3230" s="1" t="str">
        <f t="shared" si="304"/>
        <v>36-50</v>
      </c>
      <c r="U3230" s="1" t="str">
        <f t="shared" si="305"/>
        <v>No</v>
      </c>
    </row>
    <row r="3231" spans="1:21">
      <c r="A3231" s="1">
        <v>3230</v>
      </c>
      <c r="B3231" s="1">
        <v>85</v>
      </c>
      <c r="C3231" s="1" t="s">
        <v>34</v>
      </c>
      <c r="D3231" s="2">
        <v>45336</v>
      </c>
      <c r="E3231" s="2">
        <v>45353</v>
      </c>
      <c r="F3231" s="1" t="s">
        <v>19</v>
      </c>
      <c r="G3231" s="1" t="s">
        <v>46</v>
      </c>
      <c r="I3231" s="1">
        <v>198372.59</v>
      </c>
      <c r="K3231" s="1" t="s">
        <v>20</v>
      </c>
      <c r="N3231" s="3" t="str">
        <f>IF(LEFT(LOWER(C3231),1)="m","Male",IF(LEFT(LOWER(C3231),1)="f","Female","Unknown"))</f>
        <v>Male</v>
      </c>
      <c r="O3231" s="4" t="str">
        <f>IF(TRIM(LOWER(F3231))="neuro","Neurology",IF(TRIM(LOWER(F3231))="Neurology","Neurology",IF(TRIM(LOWER(F3231))="general ward","General",IF(TRIM(LOWER(F3231))="general","General",IF(TRIM(LOWER(F3231))="cardiology","Cardiology",IF(TRIM(LOWER(F3231))="Cardiology","Cardiology",IF(TRIM(LOWER(F3231))="Peads","Pediatrics",IF(TRIM(LOWER(F3231))="Pediatrics","Pediatrics",IF(TRIM(LOWER(F3231))="orthopedics","Orthopedics",IF(TRIM(LOWER(F3231))="Neurology","Neurology",IF(TRIM(LOWER(F3231))="Oncology","Oncology")))))))))))</f>
        <v>General</v>
      </c>
      <c r="P3231" s="3" t="str">
        <f t="shared" si="300"/>
        <v>Self</v>
      </c>
      <c r="Q3231" s="5">
        <f t="shared" si="301"/>
        <v>17</v>
      </c>
      <c r="R3231" s="1">
        <f t="shared" si="302"/>
        <v>198372.59</v>
      </c>
      <c r="S3231" s="1">
        <f t="shared" si="303"/>
        <v>0</v>
      </c>
      <c r="T3231" s="1" t="str">
        <f t="shared" si="304"/>
        <v>66+</v>
      </c>
      <c r="U3231" s="1" t="str">
        <f t="shared" si="305"/>
        <v>Unknown</v>
      </c>
    </row>
    <row r="3232" spans="1:21">
      <c r="A3232" s="1">
        <v>3231</v>
      </c>
      <c r="B3232" s="1">
        <v>31</v>
      </c>
      <c r="C3232" s="1" t="s">
        <v>26</v>
      </c>
      <c r="D3232" s="2">
        <v>45198</v>
      </c>
      <c r="E3232" s="2">
        <v>45206</v>
      </c>
      <c r="F3232" s="1" t="s">
        <v>45</v>
      </c>
      <c r="G3232" s="1" t="s">
        <v>36</v>
      </c>
      <c r="H3232" s="1" t="s">
        <v>37</v>
      </c>
      <c r="I3232" s="1">
        <v>104266.06</v>
      </c>
      <c r="J3232" s="1" t="s">
        <v>24</v>
      </c>
      <c r="K3232" s="1" t="s">
        <v>17</v>
      </c>
      <c r="N3232" s="3" t="str">
        <f>IF(LEFT(LOWER(C3232),1)="m","Male",IF(LEFT(LOWER(C3232),1)="f","Female","Unknown"))</f>
        <v>Female</v>
      </c>
      <c r="O3232" s="4" t="str">
        <f>IF(TRIM(LOWER(F3232))="neuro","Neurology",IF(TRIM(LOWER(F3232))="Neurology","Neurology",IF(TRIM(LOWER(F3232))="general ward","General",IF(TRIM(LOWER(F3232))="general","General",IF(TRIM(LOWER(F3232))="cardiology","Cardiology",IF(TRIM(LOWER(F3232))="Cardiology","Cardiology",IF(TRIM(LOWER(F3232))="Peads","Pediatrics",IF(TRIM(LOWER(F3232))="Pediatrics","Pediatrics",IF(TRIM(LOWER(F3232))="orthopedics","Orthopedics",IF(TRIM(LOWER(F3232))="Neurology","Neurology",IF(TRIM(LOWER(F3232))="Oncology","Oncology")))))))))))</f>
        <v>Neurology</v>
      </c>
      <c r="P3232" s="3" t="str">
        <f t="shared" si="300"/>
        <v>Government</v>
      </c>
      <c r="Q3232" s="5">
        <f t="shared" si="301"/>
        <v>8</v>
      </c>
      <c r="R3232" s="1">
        <f t="shared" si="302"/>
        <v>104266.06</v>
      </c>
      <c r="S3232" s="1">
        <f t="shared" si="303"/>
        <v>1</v>
      </c>
      <c r="T3232" s="1" t="str">
        <f t="shared" si="304"/>
        <v>18-35</v>
      </c>
      <c r="U3232" s="1" t="str">
        <f t="shared" si="305"/>
        <v>No</v>
      </c>
    </row>
    <row r="3233" spans="1:21">
      <c r="A3233" s="1">
        <v>3232</v>
      </c>
      <c r="B3233" s="1">
        <v>83</v>
      </c>
      <c r="C3233" s="1" t="s">
        <v>34</v>
      </c>
      <c r="D3233" s="2">
        <v>44972</v>
      </c>
      <c r="E3233" s="2">
        <v>44976</v>
      </c>
      <c r="F3233" s="1" t="s">
        <v>13</v>
      </c>
      <c r="G3233" s="1" t="s">
        <v>33</v>
      </c>
      <c r="H3233" s="1" t="s">
        <v>32</v>
      </c>
      <c r="I3233" s="1">
        <v>139609.62</v>
      </c>
      <c r="J3233" s="1" t="s">
        <v>38</v>
      </c>
      <c r="K3233" s="1" t="s">
        <v>16</v>
      </c>
      <c r="N3233" s="3" t="str">
        <f>IF(LEFT(LOWER(C3233),1)="m","Male",IF(LEFT(LOWER(C3233),1)="f","Female","Unknown"))</f>
        <v>Male</v>
      </c>
      <c r="O3233" s="4" t="str">
        <f>IF(TRIM(LOWER(F3233))="neuro","Neurology",IF(TRIM(LOWER(F3233))="Neurology","Neurology",IF(TRIM(LOWER(F3233))="general ward","General",IF(TRIM(LOWER(F3233))="general","General",IF(TRIM(LOWER(F3233))="cardiology","Cardiology",IF(TRIM(LOWER(F3233))="Cardiology","Cardiology",IF(TRIM(LOWER(F3233))="Peads","Pediatrics",IF(TRIM(LOWER(F3233))="Pediatrics","Pediatrics",IF(TRIM(LOWER(F3233))="orthopedics","Orthopedics",IF(TRIM(LOWER(F3233))="Neurology","Neurology",IF(TRIM(LOWER(F3233))="Oncology","Oncology")))))))))))</f>
        <v>Neurology</v>
      </c>
      <c r="P3233" s="3" t="str">
        <f t="shared" si="300"/>
        <v>Self</v>
      </c>
      <c r="Q3233" s="5">
        <f t="shared" si="301"/>
        <v>4</v>
      </c>
      <c r="R3233" s="1">
        <f t="shared" si="302"/>
        <v>139609.62</v>
      </c>
      <c r="S3233" s="1">
        <f t="shared" si="303"/>
        <v>1</v>
      </c>
      <c r="T3233" s="1" t="str">
        <f t="shared" si="304"/>
        <v>66+</v>
      </c>
      <c r="U3233" s="1" t="str">
        <f t="shared" si="305"/>
        <v>No</v>
      </c>
    </row>
    <row r="3234" spans="1:21">
      <c r="A3234" s="1">
        <v>3233</v>
      </c>
      <c r="B3234" s="1">
        <v>6</v>
      </c>
      <c r="C3234" s="1" t="s">
        <v>29</v>
      </c>
      <c r="D3234" s="2">
        <v>45169</v>
      </c>
      <c r="E3234" s="2">
        <v>45182</v>
      </c>
      <c r="F3234" s="1" t="s">
        <v>19</v>
      </c>
      <c r="G3234" s="1" t="s">
        <v>46</v>
      </c>
      <c r="H3234" s="1" t="s">
        <v>37</v>
      </c>
      <c r="I3234" s="1">
        <v>197179.42</v>
      </c>
      <c r="J3234" s="1" t="s">
        <v>42</v>
      </c>
      <c r="K3234" s="1" t="s">
        <v>17</v>
      </c>
      <c r="N3234" s="3" t="str">
        <f>IF(LEFT(LOWER(C3234),1)="m","Male",IF(LEFT(LOWER(C3234),1)="f","Female","Unknown"))</f>
        <v>Female</v>
      </c>
      <c r="O3234" s="4" t="str">
        <f>IF(TRIM(LOWER(F3234))="neuro","Neurology",IF(TRIM(LOWER(F3234))="Neurology","Neurology",IF(TRIM(LOWER(F3234))="general ward","General",IF(TRIM(LOWER(F3234))="general","General",IF(TRIM(LOWER(F3234))="cardiology","Cardiology",IF(TRIM(LOWER(F3234))="Cardiology","Cardiology",IF(TRIM(LOWER(F3234))="Peads","Pediatrics",IF(TRIM(LOWER(F3234))="Pediatrics","Pediatrics",IF(TRIM(LOWER(F3234))="orthopedics","Orthopedics",IF(TRIM(LOWER(F3234))="Neurology","Neurology",IF(TRIM(LOWER(F3234))="Oncology","Oncology")))))))))))</f>
        <v>General</v>
      </c>
      <c r="P3234" s="3" t="str">
        <f t="shared" si="300"/>
        <v>Self</v>
      </c>
      <c r="Q3234" s="5">
        <f t="shared" si="301"/>
        <v>13</v>
      </c>
      <c r="R3234" s="1">
        <f t="shared" si="302"/>
        <v>197179.42</v>
      </c>
      <c r="S3234" s="1">
        <f t="shared" si="303"/>
        <v>1</v>
      </c>
      <c r="T3234" s="1" t="str">
        <f t="shared" si="304"/>
        <v>0-17</v>
      </c>
      <c r="U3234" s="1" t="str">
        <f t="shared" si="305"/>
        <v>No</v>
      </c>
    </row>
    <row r="3235" spans="1:21">
      <c r="A3235" s="1">
        <v>3234</v>
      </c>
      <c r="C3235" s="1" t="s">
        <v>26</v>
      </c>
      <c r="D3235" s="2">
        <v>44967</v>
      </c>
      <c r="E3235" s="2">
        <v>44986</v>
      </c>
      <c r="F3235" s="1" t="s">
        <v>19</v>
      </c>
      <c r="G3235" s="1" t="s">
        <v>14</v>
      </c>
      <c r="H3235" s="1" t="s">
        <v>37</v>
      </c>
      <c r="I3235" s="1">
        <v>254416.27</v>
      </c>
      <c r="J3235" s="1" t="s">
        <v>16</v>
      </c>
      <c r="K3235" s="1" t="s">
        <v>42</v>
      </c>
      <c r="N3235" s="3" t="str">
        <f>IF(LEFT(LOWER(C3235),1)="m","Male",IF(LEFT(LOWER(C3235),1)="f","Female","Unknown"))</f>
        <v>Female</v>
      </c>
      <c r="O3235" s="4" t="str">
        <f>IF(TRIM(LOWER(F3235))="neuro","Neurology",IF(TRIM(LOWER(F3235))="Neurology","Neurology",IF(TRIM(LOWER(F3235))="general ward","General",IF(TRIM(LOWER(F3235))="general","General",IF(TRIM(LOWER(F3235))="cardiology","Cardiology",IF(TRIM(LOWER(F3235))="Cardiology","Cardiology",IF(TRIM(LOWER(F3235))="Peads","Pediatrics",IF(TRIM(LOWER(F3235))="Pediatrics","Pediatrics",IF(TRIM(LOWER(F3235))="orthopedics","Orthopedics",IF(TRIM(LOWER(F3235))="Neurology","Neurology",IF(TRIM(LOWER(F3235))="Oncology","Oncology")))))))))))</f>
        <v>General</v>
      </c>
      <c r="P3235" s="3" t="str">
        <f t="shared" si="300"/>
        <v>Private</v>
      </c>
      <c r="Q3235" s="5">
        <f t="shared" si="301"/>
        <v>19</v>
      </c>
      <c r="R3235" s="1">
        <f t="shared" si="302"/>
        <v>254416.27</v>
      </c>
      <c r="S3235" s="1">
        <f t="shared" si="303"/>
        <v>0</v>
      </c>
      <c r="T3235" s="1" t="str">
        <f t="shared" si="304"/>
        <v>0-17</v>
      </c>
      <c r="U3235" s="1" t="str">
        <f t="shared" si="305"/>
        <v>Yes</v>
      </c>
    </row>
    <row r="3236" spans="1:21">
      <c r="A3236" s="1">
        <v>3235</v>
      </c>
      <c r="B3236" s="1">
        <v>75</v>
      </c>
      <c r="C3236" s="1" t="s">
        <v>44</v>
      </c>
      <c r="D3236" s="2">
        <v>45294</v>
      </c>
      <c r="E3236" s="2">
        <v>45312</v>
      </c>
      <c r="F3236" s="1" t="s">
        <v>40</v>
      </c>
      <c r="G3236" s="1" t="s">
        <v>14</v>
      </c>
      <c r="I3236" s="1">
        <v>336215.97</v>
      </c>
      <c r="J3236" s="1" t="s">
        <v>25</v>
      </c>
      <c r="K3236" s="1" t="s">
        <v>20</v>
      </c>
      <c r="N3236" s="3" t="str">
        <f>IF(LEFT(LOWER(C3236),1)="m","Male",IF(LEFT(LOWER(C3236),1)="f","Female","Unknown"))</f>
        <v>Female</v>
      </c>
      <c r="O3236" s="4" t="str">
        <f>IF(TRIM(LOWER(F3236))="neuro","Neurology",IF(TRIM(LOWER(F3236))="Neurology","Neurology",IF(TRIM(LOWER(F3236))="general ward","General",IF(TRIM(LOWER(F3236))="general","General",IF(TRIM(LOWER(F3236))="cardiology","Cardiology",IF(TRIM(LOWER(F3236))="Cardiology","Cardiology",IF(TRIM(LOWER(F3236))="Peads","Pediatrics",IF(TRIM(LOWER(F3236))="Pediatrics","Pediatrics",IF(TRIM(LOWER(F3236))="orthopedics","Orthopedics",IF(TRIM(LOWER(F3236))="Neurology","Neurology",IF(TRIM(LOWER(F3236))="Oncology","Oncology")))))))))))</f>
        <v>Pediatrics</v>
      </c>
      <c r="P3236" s="3" t="str">
        <f t="shared" si="300"/>
        <v>Private</v>
      </c>
      <c r="Q3236" s="5">
        <f t="shared" si="301"/>
        <v>18</v>
      </c>
      <c r="R3236" s="1">
        <f t="shared" si="302"/>
        <v>336215.97</v>
      </c>
      <c r="S3236" s="1">
        <f t="shared" si="303"/>
        <v>0</v>
      </c>
      <c r="T3236" s="1" t="str">
        <f t="shared" si="304"/>
        <v>66+</v>
      </c>
      <c r="U3236" s="1" t="str">
        <f t="shared" si="305"/>
        <v>Yes</v>
      </c>
    </row>
    <row r="3237" spans="1:21">
      <c r="A3237" s="1">
        <v>3236</v>
      </c>
      <c r="B3237" s="1">
        <v>35</v>
      </c>
      <c r="C3237" s="1" t="s">
        <v>29</v>
      </c>
      <c r="D3237" s="2">
        <v>45407</v>
      </c>
      <c r="E3237" s="2">
        <v>45411</v>
      </c>
      <c r="F3237" s="1" t="s">
        <v>28</v>
      </c>
      <c r="G3237" s="1" t="s">
        <v>33</v>
      </c>
      <c r="H3237" s="1" t="s">
        <v>23</v>
      </c>
      <c r="I3237" s="1">
        <v>189928.85</v>
      </c>
      <c r="J3237" s="1" t="s">
        <v>42</v>
      </c>
      <c r="K3237" s="1" t="s">
        <v>20</v>
      </c>
      <c r="N3237" s="3" t="str">
        <f>IF(LEFT(LOWER(C3237),1)="m","Male",IF(LEFT(LOWER(C3237),1)="f","Female","Unknown"))</f>
        <v>Female</v>
      </c>
      <c r="O3237" s="4" t="str">
        <f>IF(TRIM(LOWER(F3237))="neuro","Neurology",IF(TRIM(LOWER(F3237))="Neurology","Neurology",IF(TRIM(LOWER(F3237))="general ward","General",IF(TRIM(LOWER(F3237))="general","General",IF(TRIM(LOWER(F3237))="cardiology","Cardiology",IF(TRIM(LOWER(F3237))="Cardiology","Cardiology",IF(TRIM(LOWER(F3237))="Peads","Pediatrics",IF(TRIM(LOWER(F3237))="Pediatrics","Pediatrics",IF(TRIM(LOWER(F3237))="orthopedics","Orthopedics",IF(TRIM(LOWER(F3237))="Neurology","Neurology",IF(TRIM(LOWER(F3237))="Oncology","Oncology")))))))))))</f>
        <v>Orthopedics</v>
      </c>
      <c r="P3237" s="3" t="str">
        <f t="shared" si="300"/>
        <v>Self</v>
      </c>
      <c r="Q3237" s="5">
        <f t="shared" si="301"/>
        <v>4</v>
      </c>
      <c r="R3237" s="1">
        <f t="shared" si="302"/>
        <v>189928.85</v>
      </c>
      <c r="S3237" s="1">
        <f t="shared" si="303"/>
        <v>0</v>
      </c>
      <c r="T3237" s="1" t="str">
        <f t="shared" si="304"/>
        <v>18-35</v>
      </c>
      <c r="U3237" s="1" t="str">
        <f t="shared" si="305"/>
        <v>No</v>
      </c>
    </row>
    <row r="3238" spans="1:21">
      <c r="A3238" s="1">
        <v>3237</v>
      </c>
      <c r="B3238" s="1">
        <v>66</v>
      </c>
      <c r="C3238" s="1" t="s">
        <v>34</v>
      </c>
      <c r="D3238" s="2">
        <v>45299</v>
      </c>
      <c r="E3238" s="2">
        <v>45316</v>
      </c>
      <c r="F3238" s="1" t="s">
        <v>19</v>
      </c>
      <c r="G3238" s="1" t="s">
        <v>36</v>
      </c>
      <c r="H3238" s="1" t="s">
        <v>37</v>
      </c>
      <c r="I3238" s="1">
        <v>40309.599999999999</v>
      </c>
      <c r="J3238" s="1" t="s">
        <v>16</v>
      </c>
      <c r="K3238" s="1" t="s">
        <v>17</v>
      </c>
      <c r="N3238" s="3" t="str">
        <f>IF(LEFT(LOWER(C3238),1)="m","Male",IF(LEFT(LOWER(C3238),1)="f","Female","Unknown"))</f>
        <v>Male</v>
      </c>
      <c r="O3238" s="4" t="str">
        <f>IF(TRIM(LOWER(F3238))="neuro","Neurology",IF(TRIM(LOWER(F3238))="Neurology","Neurology",IF(TRIM(LOWER(F3238))="general ward","General",IF(TRIM(LOWER(F3238))="general","General",IF(TRIM(LOWER(F3238))="cardiology","Cardiology",IF(TRIM(LOWER(F3238))="Cardiology","Cardiology",IF(TRIM(LOWER(F3238))="Peads","Pediatrics",IF(TRIM(LOWER(F3238))="Pediatrics","Pediatrics",IF(TRIM(LOWER(F3238))="orthopedics","Orthopedics",IF(TRIM(LOWER(F3238))="Neurology","Neurology",IF(TRIM(LOWER(F3238))="Oncology","Oncology")))))))))))</f>
        <v>General</v>
      </c>
      <c r="P3238" s="3" t="str">
        <f t="shared" si="300"/>
        <v>Government</v>
      </c>
      <c r="Q3238" s="5">
        <f t="shared" si="301"/>
        <v>17</v>
      </c>
      <c r="R3238" s="1">
        <f t="shared" si="302"/>
        <v>40309.599999999999</v>
      </c>
      <c r="S3238" s="1">
        <f t="shared" si="303"/>
        <v>1</v>
      </c>
      <c r="T3238" s="1" t="str">
        <f t="shared" si="304"/>
        <v>66+</v>
      </c>
      <c r="U3238" s="1" t="str">
        <f t="shared" si="305"/>
        <v>Yes</v>
      </c>
    </row>
    <row r="3239" spans="1:21">
      <c r="A3239" s="1">
        <v>3238</v>
      </c>
      <c r="B3239" s="1">
        <v>9</v>
      </c>
      <c r="C3239" s="1" t="s">
        <v>29</v>
      </c>
      <c r="D3239" s="2">
        <v>45120</v>
      </c>
      <c r="E3239" s="2">
        <v>45135</v>
      </c>
      <c r="F3239" s="1" t="s">
        <v>13</v>
      </c>
      <c r="G3239" s="1" t="s">
        <v>33</v>
      </c>
      <c r="H3239" s="1" t="s">
        <v>37</v>
      </c>
      <c r="I3239" s="1">
        <v>-13199.62</v>
      </c>
      <c r="J3239" s="1" t="s">
        <v>17</v>
      </c>
      <c r="K3239" s="1" t="s">
        <v>42</v>
      </c>
      <c r="N3239" s="3" t="str">
        <f>IF(LEFT(LOWER(C3239),1)="m","Male",IF(LEFT(LOWER(C3239),1)="f","Female","Unknown"))</f>
        <v>Female</v>
      </c>
      <c r="O3239" s="4" t="str">
        <f>IF(TRIM(LOWER(F3239))="neuro","Neurology",IF(TRIM(LOWER(F3239))="Neurology","Neurology",IF(TRIM(LOWER(F3239))="general ward","General",IF(TRIM(LOWER(F3239))="general","General",IF(TRIM(LOWER(F3239))="cardiology","Cardiology",IF(TRIM(LOWER(F3239))="Cardiology","Cardiology",IF(TRIM(LOWER(F3239))="Peads","Pediatrics",IF(TRIM(LOWER(F3239))="Pediatrics","Pediatrics",IF(TRIM(LOWER(F3239))="orthopedics","Orthopedics",IF(TRIM(LOWER(F3239))="Neurology","Neurology",IF(TRIM(LOWER(F3239))="Oncology","Oncology")))))))))))</f>
        <v>Neurology</v>
      </c>
      <c r="P3239" s="3" t="str">
        <f t="shared" si="300"/>
        <v>Self</v>
      </c>
      <c r="Q3239" s="5">
        <f t="shared" si="301"/>
        <v>15</v>
      </c>
      <c r="R3239" s="1" t="str">
        <f t="shared" si="302"/>
        <v/>
      </c>
      <c r="S3239" s="1">
        <f t="shared" si="303"/>
        <v>0</v>
      </c>
      <c r="T3239" s="1" t="str">
        <f t="shared" si="304"/>
        <v>0-17</v>
      </c>
      <c r="U3239" s="1" t="str">
        <f t="shared" si="305"/>
        <v>Yes</v>
      </c>
    </row>
    <row r="3240" spans="1:21">
      <c r="A3240" s="1">
        <v>3239</v>
      </c>
      <c r="B3240" s="1">
        <v>2</v>
      </c>
      <c r="C3240" s="1" t="s">
        <v>34</v>
      </c>
      <c r="D3240" s="2">
        <v>45234</v>
      </c>
      <c r="E3240" s="2">
        <v>45248</v>
      </c>
      <c r="F3240" s="1" t="s">
        <v>43</v>
      </c>
      <c r="G3240" s="1" t="s">
        <v>14</v>
      </c>
      <c r="I3240" s="1">
        <v>84697.62</v>
      </c>
      <c r="J3240" s="1" t="s">
        <v>16</v>
      </c>
      <c r="K3240" s="1" t="s">
        <v>38</v>
      </c>
      <c r="N3240" s="3" t="str">
        <f>IF(LEFT(LOWER(C3240),1)="m","Male",IF(LEFT(LOWER(C3240),1)="f","Female","Unknown"))</f>
        <v>Male</v>
      </c>
      <c r="O3240" s="4" t="str">
        <f>IF(TRIM(LOWER(F3240))="neuro","Neurology",IF(TRIM(LOWER(F3240))="Neurology","Neurology",IF(TRIM(LOWER(F3240))="general ward","General",IF(TRIM(LOWER(F3240))="general","General",IF(TRIM(LOWER(F3240))="cardiology","Cardiology",IF(TRIM(LOWER(F3240))="Cardiology","Cardiology",IF(TRIM(LOWER(F3240))="Peads","Pediatrics",IF(TRIM(LOWER(F3240))="Pediatrics","Pediatrics",IF(TRIM(LOWER(F3240))="orthopedics","Orthopedics",IF(TRIM(LOWER(F3240))="Neurology","Neurology",IF(TRIM(LOWER(F3240))="Oncology","Oncology")))))))))))</f>
        <v>Orthopedics</v>
      </c>
      <c r="P3240" s="3" t="str">
        <f t="shared" si="300"/>
        <v>Private</v>
      </c>
      <c r="Q3240" s="5">
        <f t="shared" si="301"/>
        <v>14</v>
      </c>
      <c r="R3240" s="1">
        <f t="shared" si="302"/>
        <v>84697.62</v>
      </c>
      <c r="S3240" s="1">
        <f t="shared" si="303"/>
        <v>0</v>
      </c>
      <c r="T3240" s="1" t="str">
        <f t="shared" si="304"/>
        <v>0-17</v>
      </c>
      <c r="U3240" s="1" t="str">
        <f t="shared" si="305"/>
        <v>Yes</v>
      </c>
    </row>
    <row r="3241" spans="1:21">
      <c r="A3241" s="1">
        <v>3240</v>
      </c>
      <c r="B3241" s="1">
        <v>11</v>
      </c>
      <c r="C3241" s="1" t="s">
        <v>34</v>
      </c>
      <c r="D3241" s="2">
        <v>45468</v>
      </c>
      <c r="E3241" s="2">
        <v>45471</v>
      </c>
      <c r="F3241" s="1" t="s">
        <v>28</v>
      </c>
      <c r="G3241" s="1" t="s">
        <v>14</v>
      </c>
      <c r="H3241" s="1" t="s">
        <v>48</v>
      </c>
      <c r="I3241" s="1">
        <v>252371.89</v>
      </c>
      <c r="J3241" s="1" t="s">
        <v>17</v>
      </c>
      <c r="K3241" s="1" t="s">
        <v>42</v>
      </c>
      <c r="N3241" s="3" t="str">
        <f>IF(LEFT(LOWER(C3241),1)="m","Male",IF(LEFT(LOWER(C3241),1)="f","Female","Unknown"))</f>
        <v>Male</v>
      </c>
      <c r="O3241" s="4" t="str">
        <f>IF(TRIM(LOWER(F3241))="neuro","Neurology",IF(TRIM(LOWER(F3241))="Neurology","Neurology",IF(TRIM(LOWER(F3241))="general ward","General",IF(TRIM(LOWER(F3241))="general","General",IF(TRIM(LOWER(F3241))="cardiology","Cardiology",IF(TRIM(LOWER(F3241))="Cardiology","Cardiology",IF(TRIM(LOWER(F3241))="Peads","Pediatrics",IF(TRIM(LOWER(F3241))="Pediatrics","Pediatrics",IF(TRIM(LOWER(F3241))="orthopedics","Orthopedics",IF(TRIM(LOWER(F3241))="Neurology","Neurology",IF(TRIM(LOWER(F3241))="Oncology","Oncology")))))))))))</f>
        <v>Orthopedics</v>
      </c>
      <c r="P3241" s="3" t="str">
        <f t="shared" si="300"/>
        <v>Private</v>
      </c>
      <c r="Q3241" s="5">
        <f t="shared" si="301"/>
        <v>3</v>
      </c>
      <c r="R3241" s="1">
        <f t="shared" si="302"/>
        <v>252371.89</v>
      </c>
      <c r="S3241" s="1">
        <f t="shared" si="303"/>
        <v>0</v>
      </c>
      <c r="T3241" s="1" t="str">
        <f t="shared" si="304"/>
        <v>0-17</v>
      </c>
      <c r="U3241" s="1" t="str">
        <f t="shared" si="305"/>
        <v>Yes</v>
      </c>
    </row>
    <row r="3242" spans="1:21">
      <c r="A3242" s="1">
        <v>3241</v>
      </c>
      <c r="C3242" s="1" t="s">
        <v>34</v>
      </c>
      <c r="D3242" s="2">
        <v>45462</v>
      </c>
      <c r="E3242" s="2">
        <v>45466</v>
      </c>
      <c r="F3242" s="1" t="s">
        <v>52</v>
      </c>
      <c r="G3242" s="1" t="s">
        <v>33</v>
      </c>
      <c r="I3242" s="1">
        <v>261607.54</v>
      </c>
      <c r="J3242" s="1" t="s">
        <v>17</v>
      </c>
      <c r="K3242" s="1" t="s">
        <v>42</v>
      </c>
      <c r="N3242" s="3" t="str">
        <f>IF(LEFT(LOWER(C3242),1)="m","Male",IF(LEFT(LOWER(C3242),1)="f","Female","Unknown"))</f>
        <v>Male</v>
      </c>
      <c r="O3242" s="4" t="str">
        <f>IF(TRIM(LOWER(F3242))="neuro","Neurology",IF(TRIM(LOWER(F3242))="Neurology","Neurology",IF(TRIM(LOWER(F3242))="general ward","General",IF(TRIM(LOWER(F3242))="general","General",IF(TRIM(LOWER(F3242))="cardiology","Cardiology",IF(TRIM(LOWER(F3242))="Cardiology","Cardiology",IF(TRIM(LOWER(F3242))="Peads","Pediatrics",IF(TRIM(LOWER(F3242))="Pediatrics","Pediatrics",IF(TRIM(LOWER(F3242))="orthopedics","Orthopedics",IF(TRIM(LOWER(F3242))="Neurology","Neurology",IF(TRIM(LOWER(F3242))="Oncology","Oncology")))))))))))</f>
        <v>Oncology</v>
      </c>
      <c r="P3242" s="3" t="str">
        <f t="shared" si="300"/>
        <v>Self</v>
      </c>
      <c r="Q3242" s="5">
        <f t="shared" si="301"/>
        <v>4</v>
      </c>
      <c r="R3242" s="1">
        <f t="shared" si="302"/>
        <v>261607.54</v>
      </c>
      <c r="S3242" s="1">
        <f t="shared" si="303"/>
        <v>0</v>
      </c>
      <c r="T3242" s="1" t="str">
        <f t="shared" si="304"/>
        <v>0-17</v>
      </c>
      <c r="U3242" s="1" t="str">
        <f t="shared" si="305"/>
        <v>Yes</v>
      </c>
    </row>
    <row r="3243" spans="1:21">
      <c r="A3243" s="1">
        <v>3242</v>
      </c>
      <c r="B3243" s="1">
        <v>70</v>
      </c>
      <c r="C3243" s="1" t="s">
        <v>18</v>
      </c>
      <c r="D3243" s="2">
        <v>45618</v>
      </c>
      <c r="E3243" s="2">
        <v>45621</v>
      </c>
      <c r="F3243" s="1" t="s">
        <v>49</v>
      </c>
      <c r="G3243" s="1" t="s">
        <v>14</v>
      </c>
      <c r="H3243" s="1" t="s">
        <v>37</v>
      </c>
      <c r="I3243" s="1">
        <v>61107.92</v>
      </c>
      <c r="J3243" s="1" t="s">
        <v>16</v>
      </c>
      <c r="K3243" s="1" t="s">
        <v>25</v>
      </c>
      <c r="N3243" s="3" t="str">
        <f>IF(LEFT(LOWER(C3243),1)="m","Male",IF(LEFT(LOWER(C3243),1)="f","Female","Unknown"))</f>
        <v>Male</v>
      </c>
      <c r="O3243" s="4" t="str">
        <f>IF(TRIM(LOWER(F3243))="neuro","Neurology",IF(TRIM(LOWER(F3243))="Neurology","Neurology",IF(TRIM(LOWER(F3243))="general ward","General",IF(TRIM(LOWER(F3243))="general","General",IF(TRIM(LOWER(F3243))="cardiology","Cardiology",IF(TRIM(LOWER(F3243))="Cardiology","Cardiology",IF(TRIM(LOWER(F3243))="Peads","Pediatrics",IF(TRIM(LOWER(F3243))="Pediatrics","Pediatrics",IF(TRIM(LOWER(F3243))="orthopedics","Orthopedics",IF(TRIM(LOWER(F3243))="Neurology","Neurology",IF(TRIM(LOWER(F3243))="Oncology","Oncology")))))))))))</f>
        <v>Oncology</v>
      </c>
      <c r="P3243" s="3" t="str">
        <f t="shared" si="300"/>
        <v>Private</v>
      </c>
      <c r="Q3243" s="5">
        <f t="shared" si="301"/>
        <v>3</v>
      </c>
      <c r="R3243" s="1">
        <f t="shared" si="302"/>
        <v>61107.92</v>
      </c>
      <c r="S3243" s="1">
        <f t="shared" si="303"/>
        <v>1</v>
      </c>
      <c r="T3243" s="1" t="str">
        <f t="shared" si="304"/>
        <v>66+</v>
      </c>
      <c r="U3243" s="1" t="str">
        <f t="shared" si="305"/>
        <v>Yes</v>
      </c>
    </row>
    <row r="3244" spans="1:21">
      <c r="A3244" s="1">
        <v>3243</v>
      </c>
      <c r="C3244" s="1" t="s">
        <v>44</v>
      </c>
      <c r="D3244" s="2">
        <v>45018</v>
      </c>
      <c r="E3244" s="2">
        <v>45037</v>
      </c>
      <c r="F3244" s="1" t="s">
        <v>49</v>
      </c>
      <c r="G3244" s="1" t="s">
        <v>41</v>
      </c>
      <c r="H3244" s="1" t="s">
        <v>37</v>
      </c>
      <c r="I3244" s="1">
        <v>273691.06</v>
      </c>
      <c r="J3244" s="1" t="s">
        <v>16</v>
      </c>
      <c r="K3244" s="1" t="s">
        <v>16</v>
      </c>
      <c r="N3244" s="3" t="str">
        <f>IF(LEFT(LOWER(C3244),1)="m","Male",IF(LEFT(LOWER(C3244),1)="f","Female","Unknown"))</f>
        <v>Female</v>
      </c>
      <c r="O3244" s="4" t="str">
        <f>IF(TRIM(LOWER(F3244))="neuro","Neurology",IF(TRIM(LOWER(F3244))="Neurology","Neurology",IF(TRIM(LOWER(F3244))="general ward","General",IF(TRIM(LOWER(F3244))="general","General",IF(TRIM(LOWER(F3244))="cardiology","Cardiology",IF(TRIM(LOWER(F3244))="Cardiology","Cardiology",IF(TRIM(LOWER(F3244))="Peads","Pediatrics",IF(TRIM(LOWER(F3244))="Pediatrics","Pediatrics",IF(TRIM(LOWER(F3244))="orthopedics","Orthopedics",IF(TRIM(LOWER(F3244))="Neurology","Neurology",IF(TRIM(LOWER(F3244))="Oncology","Oncology")))))))))))</f>
        <v>Oncology</v>
      </c>
      <c r="P3244" s="3" t="str">
        <f t="shared" si="300"/>
        <v>Unknown</v>
      </c>
      <c r="Q3244" s="5">
        <f t="shared" si="301"/>
        <v>19</v>
      </c>
      <c r="R3244" s="1">
        <f t="shared" si="302"/>
        <v>273691.06</v>
      </c>
      <c r="S3244" s="1">
        <f t="shared" si="303"/>
        <v>1</v>
      </c>
      <c r="T3244" s="1" t="str">
        <f t="shared" si="304"/>
        <v>0-17</v>
      </c>
      <c r="U3244" s="1" t="str">
        <f t="shared" si="305"/>
        <v>Yes</v>
      </c>
    </row>
    <row r="3245" spans="1:21">
      <c r="A3245" s="1">
        <v>3244</v>
      </c>
      <c r="B3245" s="1">
        <v>89</v>
      </c>
      <c r="C3245" s="1" t="s">
        <v>29</v>
      </c>
      <c r="D3245" s="2">
        <v>45513</v>
      </c>
      <c r="E3245" s="2">
        <v>45532</v>
      </c>
      <c r="F3245" s="1" t="s">
        <v>13</v>
      </c>
      <c r="G3245" s="1" t="s">
        <v>36</v>
      </c>
      <c r="H3245" s="1" t="s">
        <v>23</v>
      </c>
      <c r="I3245" s="1">
        <v>270384.96000000002</v>
      </c>
      <c r="J3245" s="1" t="s">
        <v>16</v>
      </c>
      <c r="K3245" s="1" t="s">
        <v>42</v>
      </c>
      <c r="N3245" s="3" t="str">
        <f>IF(LEFT(LOWER(C3245),1)="m","Male",IF(LEFT(LOWER(C3245),1)="f","Female","Unknown"))</f>
        <v>Female</v>
      </c>
      <c r="O3245" s="4" t="str">
        <f>IF(TRIM(LOWER(F3245))="neuro","Neurology",IF(TRIM(LOWER(F3245))="Neurology","Neurology",IF(TRIM(LOWER(F3245))="general ward","General",IF(TRIM(LOWER(F3245))="general","General",IF(TRIM(LOWER(F3245))="cardiology","Cardiology",IF(TRIM(LOWER(F3245))="Cardiology","Cardiology",IF(TRIM(LOWER(F3245))="Peads","Pediatrics",IF(TRIM(LOWER(F3245))="Pediatrics","Pediatrics",IF(TRIM(LOWER(F3245))="orthopedics","Orthopedics",IF(TRIM(LOWER(F3245))="Neurology","Neurology",IF(TRIM(LOWER(F3245))="Oncology","Oncology")))))))))))</f>
        <v>Neurology</v>
      </c>
      <c r="P3245" s="3" t="str">
        <f t="shared" si="300"/>
        <v>Government</v>
      </c>
      <c r="Q3245" s="5">
        <f t="shared" si="301"/>
        <v>19</v>
      </c>
      <c r="R3245" s="1">
        <f t="shared" si="302"/>
        <v>270384.96000000002</v>
      </c>
      <c r="S3245" s="1">
        <f t="shared" si="303"/>
        <v>0</v>
      </c>
      <c r="T3245" s="1" t="str">
        <f t="shared" si="304"/>
        <v>66+</v>
      </c>
      <c r="U3245" s="1" t="str">
        <f t="shared" si="305"/>
        <v>Yes</v>
      </c>
    </row>
    <row r="3246" spans="1:21">
      <c r="A3246" s="1">
        <v>3245</v>
      </c>
      <c r="B3246" s="1">
        <v>79</v>
      </c>
      <c r="C3246" s="1" t="s">
        <v>44</v>
      </c>
      <c r="D3246" s="2">
        <v>45604</v>
      </c>
      <c r="E3246" s="2">
        <v>45607</v>
      </c>
      <c r="F3246" s="1" t="s">
        <v>49</v>
      </c>
      <c r="G3246" s="1" t="s">
        <v>33</v>
      </c>
      <c r="H3246" s="1" t="s">
        <v>48</v>
      </c>
      <c r="I3246" s="1">
        <v>223718.51</v>
      </c>
      <c r="J3246" s="1" t="s">
        <v>24</v>
      </c>
      <c r="K3246" s="1" t="s">
        <v>20</v>
      </c>
      <c r="N3246" s="3" t="str">
        <f>IF(LEFT(LOWER(C3246),1)="m","Male",IF(LEFT(LOWER(C3246),1)="f","Female","Unknown"))</f>
        <v>Female</v>
      </c>
      <c r="O3246" s="4" t="str">
        <f>IF(TRIM(LOWER(F3246))="neuro","Neurology",IF(TRIM(LOWER(F3246))="Neurology","Neurology",IF(TRIM(LOWER(F3246))="general ward","General",IF(TRIM(LOWER(F3246))="general","General",IF(TRIM(LOWER(F3246))="cardiology","Cardiology",IF(TRIM(LOWER(F3246))="Cardiology","Cardiology",IF(TRIM(LOWER(F3246))="Peads","Pediatrics",IF(TRIM(LOWER(F3246))="Pediatrics","Pediatrics",IF(TRIM(LOWER(F3246))="orthopedics","Orthopedics",IF(TRIM(LOWER(F3246))="Neurology","Neurology",IF(TRIM(LOWER(F3246))="Oncology","Oncology")))))))))))</f>
        <v>Oncology</v>
      </c>
      <c r="P3246" s="3" t="str">
        <f t="shared" si="300"/>
        <v>Self</v>
      </c>
      <c r="Q3246" s="5">
        <f t="shared" si="301"/>
        <v>3</v>
      </c>
      <c r="R3246" s="1">
        <f t="shared" si="302"/>
        <v>223718.51</v>
      </c>
      <c r="S3246" s="1">
        <f t="shared" si="303"/>
        <v>0</v>
      </c>
      <c r="T3246" s="1" t="str">
        <f t="shared" si="304"/>
        <v>66+</v>
      </c>
      <c r="U3246" s="1" t="str">
        <f t="shared" si="305"/>
        <v>No</v>
      </c>
    </row>
    <row r="3247" spans="1:21">
      <c r="A3247" s="1">
        <v>3246</v>
      </c>
      <c r="B3247" s="1">
        <v>69</v>
      </c>
      <c r="C3247" s="1" t="s">
        <v>44</v>
      </c>
      <c r="D3247" s="2">
        <v>45360</v>
      </c>
      <c r="E3247" s="2">
        <v>45372</v>
      </c>
      <c r="F3247" s="1" t="s">
        <v>13</v>
      </c>
      <c r="G3247" s="1" t="s">
        <v>31</v>
      </c>
      <c r="H3247" s="1" t="s">
        <v>32</v>
      </c>
      <c r="I3247" s="1">
        <v>216680.37</v>
      </c>
      <c r="J3247" s="1" t="s">
        <v>24</v>
      </c>
      <c r="K3247" s="1" t="s">
        <v>38</v>
      </c>
      <c r="N3247" s="3" t="str">
        <f>IF(LEFT(LOWER(C3247),1)="m","Male",IF(LEFT(LOWER(C3247),1)="f","Female","Unknown"))</f>
        <v>Female</v>
      </c>
      <c r="O3247" s="4" t="str">
        <f>IF(TRIM(LOWER(F3247))="neuro","Neurology",IF(TRIM(LOWER(F3247))="Neurology","Neurology",IF(TRIM(LOWER(F3247))="general ward","General",IF(TRIM(LOWER(F3247))="general","General",IF(TRIM(LOWER(F3247))="cardiology","Cardiology",IF(TRIM(LOWER(F3247))="Cardiology","Cardiology",IF(TRIM(LOWER(F3247))="Peads","Pediatrics",IF(TRIM(LOWER(F3247))="Pediatrics","Pediatrics",IF(TRIM(LOWER(F3247))="orthopedics","Orthopedics",IF(TRIM(LOWER(F3247))="Neurology","Neurology",IF(TRIM(LOWER(F3247))="Oncology","Oncology")))))))))))</f>
        <v>Neurology</v>
      </c>
      <c r="P3247" s="3" t="str">
        <f t="shared" si="300"/>
        <v>Private</v>
      </c>
      <c r="Q3247" s="5">
        <f t="shared" si="301"/>
        <v>12</v>
      </c>
      <c r="R3247" s="1">
        <f t="shared" si="302"/>
        <v>216680.37</v>
      </c>
      <c r="S3247" s="1">
        <f t="shared" si="303"/>
        <v>0</v>
      </c>
      <c r="T3247" s="1" t="str">
        <f t="shared" si="304"/>
        <v>66+</v>
      </c>
      <c r="U3247" s="1" t="str">
        <f t="shared" si="305"/>
        <v>No</v>
      </c>
    </row>
    <row r="3248" spans="1:21">
      <c r="A3248" s="1">
        <v>3247</v>
      </c>
      <c r="B3248" s="1">
        <v>68</v>
      </c>
      <c r="C3248" s="1" t="s">
        <v>12</v>
      </c>
      <c r="D3248" s="2">
        <v>45034</v>
      </c>
      <c r="E3248" s="2">
        <v>45040</v>
      </c>
      <c r="F3248" s="1" t="s">
        <v>28</v>
      </c>
      <c r="G3248" s="1" t="s">
        <v>46</v>
      </c>
      <c r="I3248" s="1">
        <v>112621.08</v>
      </c>
      <c r="J3248" s="1" t="s">
        <v>38</v>
      </c>
      <c r="K3248" s="1" t="s">
        <v>20</v>
      </c>
      <c r="N3248" s="3" t="str">
        <f>IF(LEFT(LOWER(C3248),1)="m","Male",IF(LEFT(LOWER(C3248),1)="f","Female","Unknown"))</f>
        <v>Unknown</v>
      </c>
      <c r="O3248" s="4" t="str">
        <f>IF(TRIM(LOWER(F3248))="neuro","Neurology",IF(TRIM(LOWER(F3248))="Neurology","Neurology",IF(TRIM(LOWER(F3248))="general ward","General",IF(TRIM(LOWER(F3248))="general","General",IF(TRIM(LOWER(F3248))="cardiology","Cardiology",IF(TRIM(LOWER(F3248))="Cardiology","Cardiology",IF(TRIM(LOWER(F3248))="Peads","Pediatrics",IF(TRIM(LOWER(F3248))="Pediatrics","Pediatrics",IF(TRIM(LOWER(F3248))="orthopedics","Orthopedics",IF(TRIM(LOWER(F3248))="Neurology","Neurology",IF(TRIM(LOWER(F3248))="Oncology","Oncology")))))))))))</f>
        <v>Orthopedics</v>
      </c>
      <c r="P3248" s="3" t="str">
        <f t="shared" si="300"/>
        <v>Self</v>
      </c>
      <c r="Q3248" s="5">
        <f t="shared" si="301"/>
        <v>6</v>
      </c>
      <c r="R3248" s="1">
        <f t="shared" si="302"/>
        <v>112621.08</v>
      </c>
      <c r="S3248" s="1">
        <f t="shared" si="303"/>
        <v>0</v>
      </c>
      <c r="T3248" s="1" t="str">
        <f t="shared" si="304"/>
        <v>66+</v>
      </c>
      <c r="U3248" s="1" t="str">
        <f t="shared" si="305"/>
        <v>No</v>
      </c>
    </row>
    <row r="3249" spans="1:21">
      <c r="A3249" s="1">
        <v>3248</v>
      </c>
      <c r="C3249" s="1" t="s">
        <v>29</v>
      </c>
      <c r="D3249" s="2">
        <v>45560</v>
      </c>
      <c r="E3249" s="2">
        <v>45564</v>
      </c>
      <c r="F3249" s="1" t="s">
        <v>19</v>
      </c>
      <c r="G3249" s="1" t="s">
        <v>14</v>
      </c>
      <c r="H3249" s="1" t="s">
        <v>23</v>
      </c>
      <c r="I3249" s="1">
        <v>324528.98</v>
      </c>
      <c r="K3249" s="1" t="s">
        <v>42</v>
      </c>
      <c r="N3249" s="3" t="str">
        <f>IF(LEFT(LOWER(C3249),1)="m","Male",IF(LEFT(LOWER(C3249),1)="f","Female","Unknown"))</f>
        <v>Female</v>
      </c>
      <c r="O3249" s="4" t="str">
        <f>IF(TRIM(LOWER(F3249))="neuro","Neurology",IF(TRIM(LOWER(F3249))="Neurology","Neurology",IF(TRIM(LOWER(F3249))="general ward","General",IF(TRIM(LOWER(F3249))="general","General",IF(TRIM(LOWER(F3249))="cardiology","Cardiology",IF(TRIM(LOWER(F3249))="Cardiology","Cardiology",IF(TRIM(LOWER(F3249))="Peads","Pediatrics",IF(TRIM(LOWER(F3249))="Pediatrics","Pediatrics",IF(TRIM(LOWER(F3249))="orthopedics","Orthopedics",IF(TRIM(LOWER(F3249))="Neurology","Neurology",IF(TRIM(LOWER(F3249))="Oncology","Oncology")))))))))))</f>
        <v>General</v>
      </c>
      <c r="P3249" s="3" t="str">
        <f t="shared" si="300"/>
        <v>Private</v>
      </c>
      <c r="Q3249" s="5">
        <f t="shared" si="301"/>
        <v>4</v>
      </c>
      <c r="R3249" s="1">
        <f t="shared" si="302"/>
        <v>324528.98</v>
      </c>
      <c r="S3249" s="1">
        <f t="shared" si="303"/>
        <v>0</v>
      </c>
      <c r="T3249" s="1" t="str">
        <f t="shared" si="304"/>
        <v>0-17</v>
      </c>
      <c r="U3249" s="1" t="str">
        <f t="shared" si="305"/>
        <v>Unknown</v>
      </c>
    </row>
    <row r="3250" spans="1:21">
      <c r="A3250" s="1">
        <v>3249</v>
      </c>
      <c r="B3250" s="1">
        <v>23</v>
      </c>
      <c r="C3250" s="1" t="s">
        <v>44</v>
      </c>
      <c r="D3250" s="2">
        <v>45408</v>
      </c>
      <c r="E3250" s="2">
        <v>45416</v>
      </c>
      <c r="F3250" s="1" t="s">
        <v>35</v>
      </c>
      <c r="G3250" s="1" t="s">
        <v>14</v>
      </c>
      <c r="H3250" s="1" t="s">
        <v>37</v>
      </c>
      <c r="I3250" s="1">
        <v>111274.12</v>
      </c>
      <c r="J3250" s="1" t="s">
        <v>16</v>
      </c>
      <c r="K3250" s="1" t="s">
        <v>25</v>
      </c>
      <c r="N3250" s="3" t="str">
        <f>IF(LEFT(LOWER(C3250),1)="m","Male",IF(LEFT(LOWER(C3250),1)="f","Female","Unknown"))</f>
        <v>Female</v>
      </c>
      <c r="O3250" s="4" t="str">
        <f>IF(TRIM(LOWER(F3250))="neuro","Neurology",IF(TRIM(LOWER(F3250))="Neurology","Neurology",IF(TRIM(LOWER(F3250))="general ward","General",IF(TRIM(LOWER(F3250))="general","General",IF(TRIM(LOWER(F3250))="cardiology","Cardiology",IF(TRIM(LOWER(F3250))="Cardiology","Cardiology",IF(TRIM(LOWER(F3250))="Peads","Pediatrics",IF(TRIM(LOWER(F3250))="Pediatrics","Pediatrics",IF(TRIM(LOWER(F3250))="orthopedics","Orthopedics",IF(TRIM(LOWER(F3250))="Neurology","Neurology",IF(TRIM(LOWER(F3250))="Oncology","Oncology")))))))))))</f>
        <v>Cardiology</v>
      </c>
      <c r="P3250" s="3" t="str">
        <f t="shared" si="300"/>
        <v>Private</v>
      </c>
      <c r="Q3250" s="5">
        <f t="shared" si="301"/>
        <v>8</v>
      </c>
      <c r="R3250" s="1">
        <f t="shared" si="302"/>
        <v>111274.12</v>
      </c>
      <c r="S3250" s="1">
        <f t="shared" si="303"/>
        <v>1</v>
      </c>
      <c r="T3250" s="1" t="str">
        <f t="shared" si="304"/>
        <v>18-35</v>
      </c>
      <c r="U3250" s="1" t="str">
        <f t="shared" si="305"/>
        <v>Yes</v>
      </c>
    </row>
    <row r="3251" spans="1:21">
      <c r="A3251" s="1">
        <v>3250</v>
      </c>
      <c r="C3251" s="1" t="s">
        <v>18</v>
      </c>
      <c r="D3251" s="2">
        <v>45091</v>
      </c>
      <c r="E3251" s="2">
        <v>45098</v>
      </c>
      <c r="F3251" s="1" t="s">
        <v>43</v>
      </c>
      <c r="G3251" s="1" t="s">
        <v>22</v>
      </c>
      <c r="H3251" s="1" t="s">
        <v>23</v>
      </c>
      <c r="I3251" s="1">
        <v>337239.56</v>
      </c>
      <c r="J3251" s="1" t="s">
        <v>25</v>
      </c>
      <c r="K3251" s="1" t="s">
        <v>25</v>
      </c>
      <c r="N3251" s="3" t="str">
        <f>IF(LEFT(LOWER(C3251),1)="m","Male",IF(LEFT(LOWER(C3251),1)="f","Female","Unknown"))</f>
        <v>Male</v>
      </c>
      <c r="O3251" s="4" t="str">
        <f>IF(TRIM(LOWER(F3251))="neuro","Neurology",IF(TRIM(LOWER(F3251))="Neurology","Neurology",IF(TRIM(LOWER(F3251))="general ward","General",IF(TRIM(LOWER(F3251))="general","General",IF(TRIM(LOWER(F3251))="cardiology","Cardiology",IF(TRIM(LOWER(F3251))="Cardiology","Cardiology",IF(TRIM(LOWER(F3251))="Peads","Pediatrics",IF(TRIM(LOWER(F3251))="Pediatrics","Pediatrics",IF(TRIM(LOWER(F3251))="orthopedics","Orthopedics",IF(TRIM(LOWER(F3251))="Neurology","Neurology",IF(TRIM(LOWER(F3251))="Oncology","Oncology")))))))))))</f>
        <v>Orthopedics</v>
      </c>
      <c r="P3251" s="3" t="str">
        <f t="shared" si="300"/>
        <v>Government</v>
      </c>
      <c r="Q3251" s="5">
        <f t="shared" si="301"/>
        <v>7</v>
      </c>
      <c r="R3251" s="1">
        <f t="shared" si="302"/>
        <v>337239.56</v>
      </c>
      <c r="S3251" s="1">
        <f t="shared" si="303"/>
        <v>1</v>
      </c>
      <c r="T3251" s="1" t="str">
        <f t="shared" si="304"/>
        <v>0-17</v>
      </c>
      <c r="U3251" s="1" t="str">
        <f t="shared" si="305"/>
        <v>Yes</v>
      </c>
    </row>
    <row r="3252" spans="1:21">
      <c r="A3252" s="1">
        <v>3251</v>
      </c>
      <c r="B3252" s="1">
        <v>51</v>
      </c>
      <c r="C3252" s="1" t="s">
        <v>26</v>
      </c>
      <c r="D3252" s="2">
        <v>45494</v>
      </c>
      <c r="E3252" s="2">
        <v>45513</v>
      </c>
      <c r="F3252" s="1" t="s">
        <v>49</v>
      </c>
      <c r="G3252" s="1" t="s">
        <v>41</v>
      </c>
      <c r="H3252" s="1" t="s">
        <v>23</v>
      </c>
      <c r="I3252" s="1">
        <v>105866.11</v>
      </c>
      <c r="J3252" s="1" t="s">
        <v>17</v>
      </c>
      <c r="K3252" s="1" t="s">
        <v>42</v>
      </c>
      <c r="N3252" s="3" t="str">
        <f>IF(LEFT(LOWER(C3252),1)="m","Male",IF(LEFT(LOWER(C3252),1)="f","Female","Unknown"))</f>
        <v>Female</v>
      </c>
      <c r="O3252" s="4" t="str">
        <f>IF(TRIM(LOWER(F3252))="neuro","Neurology",IF(TRIM(LOWER(F3252))="Neurology","Neurology",IF(TRIM(LOWER(F3252))="general ward","General",IF(TRIM(LOWER(F3252))="general","General",IF(TRIM(LOWER(F3252))="cardiology","Cardiology",IF(TRIM(LOWER(F3252))="Cardiology","Cardiology",IF(TRIM(LOWER(F3252))="Peads","Pediatrics",IF(TRIM(LOWER(F3252))="Pediatrics","Pediatrics",IF(TRIM(LOWER(F3252))="orthopedics","Orthopedics",IF(TRIM(LOWER(F3252))="Neurology","Neurology",IF(TRIM(LOWER(F3252))="Oncology","Oncology")))))))))))</f>
        <v>Oncology</v>
      </c>
      <c r="P3252" s="3" t="str">
        <f t="shared" si="300"/>
        <v>Unknown</v>
      </c>
      <c r="Q3252" s="5">
        <f t="shared" si="301"/>
        <v>19</v>
      </c>
      <c r="R3252" s="1">
        <f t="shared" si="302"/>
        <v>105866.11</v>
      </c>
      <c r="S3252" s="1">
        <f t="shared" si="303"/>
        <v>0</v>
      </c>
      <c r="T3252" s="1" t="str">
        <f t="shared" si="304"/>
        <v>51-65</v>
      </c>
      <c r="U3252" s="1" t="str">
        <f t="shared" si="305"/>
        <v>Yes</v>
      </c>
    </row>
    <row r="3253" spans="1:21">
      <c r="A3253" s="1">
        <v>3252</v>
      </c>
      <c r="B3253" s="1">
        <v>70</v>
      </c>
      <c r="C3253" s="1" t="s">
        <v>26</v>
      </c>
      <c r="D3253" s="2">
        <v>45438</v>
      </c>
      <c r="E3253" s="2">
        <v>45441</v>
      </c>
      <c r="F3253" s="1" t="s">
        <v>49</v>
      </c>
      <c r="G3253" s="1" t="s">
        <v>31</v>
      </c>
      <c r="H3253" s="1" t="s">
        <v>47</v>
      </c>
      <c r="I3253" s="1">
        <v>325739.17</v>
      </c>
      <c r="J3253" s="1" t="s">
        <v>25</v>
      </c>
      <c r="K3253" s="1" t="s">
        <v>38</v>
      </c>
      <c r="N3253" s="3" t="str">
        <f>IF(LEFT(LOWER(C3253),1)="m","Male",IF(LEFT(LOWER(C3253),1)="f","Female","Unknown"))</f>
        <v>Female</v>
      </c>
      <c r="O3253" s="4" t="str">
        <f>IF(TRIM(LOWER(F3253))="neuro","Neurology",IF(TRIM(LOWER(F3253))="Neurology","Neurology",IF(TRIM(LOWER(F3253))="general ward","General",IF(TRIM(LOWER(F3253))="general","General",IF(TRIM(LOWER(F3253))="cardiology","Cardiology",IF(TRIM(LOWER(F3253))="Cardiology","Cardiology",IF(TRIM(LOWER(F3253))="Peads","Pediatrics",IF(TRIM(LOWER(F3253))="Pediatrics","Pediatrics",IF(TRIM(LOWER(F3253))="orthopedics","Orthopedics",IF(TRIM(LOWER(F3253))="Neurology","Neurology",IF(TRIM(LOWER(F3253))="Oncology","Oncology")))))))))))</f>
        <v>Oncology</v>
      </c>
      <c r="P3253" s="3" t="str">
        <f t="shared" si="300"/>
        <v>Private</v>
      </c>
      <c r="Q3253" s="5">
        <f t="shared" si="301"/>
        <v>3</v>
      </c>
      <c r="R3253" s="1">
        <f t="shared" si="302"/>
        <v>325739.17</v>
      </c>
      <c r="S3253" s="1">
        <f t="shared" si="303"/>
        <v>0</v>
      </c>
      <c r="T3253" s="1" t="str">
        <f t="shared" si="304"/>
        <v>66+</v>
      </c>
      <c r="U3253" s="1" t="str">
        <f t="shared" si="305"/>
        <v>Yes</v>
      </c>
    </row>
    <row r="3254" spans="1:21">
      <c r="A3254" s="1">
        <v>3253</v>
      </c>
      <c r="B3254" s="1">
        <v>36</v>
      </c>
      <c r="C3254" s="1" t="s">
        <v>27</v>
      </c>
      <c r="D3254" s="2">
        <v>45371</v>
      </c>
      <c r="E3254" s="2">
        <v>45379</v>
      </c>
      <c r="F3254" s="1" t="s">
        <v>28</v>
      </c>
      <c r="G3254" s="1" t="s">
        <v>33</v>
      </c>
      <c r="I3254" s="1">
        <v>120738.28</v>
      </c>
      <c r="K3254" s="1" t="s">
        <v>38</v>
      </c>
      <c r="N3254" s="3" t="str">
        <f>IF(LEFT(LOWER(C3254),1)="m","Male",IF(LEFT(LOWER(C3254),1)="f","Female","Unknown"))</f>
        <v>Male</v>
      </c>
      <c r="O3254" s="4" t="str">
        <f>IF(TRIM(LOWER(F3254))="neuro","Neurology",IF(TRIM(LOWER(F3254))="Neurology","Neurology",IF(TRIM(LOWER(F3254))="general ward","General",IF(TRIM(LOWER(F3254))="general","General",IF(TRIM(LOWER(F3254))="cardiology","Cardiology",IF(TRIM(LOWER(F3254))="Cardiology","Cardiology",IF(TRIM(LOWER(F3254))="Peads","Pediatrics",IF(TRIM(LOWER(F3254))="Pediatrics","Pediatrics",IF(TRIM(LOWER(F3254))="orthopedics","Orthopedics",IF(TRIM(LOWER(F3254))="Neurology","Neurology",IF(TRIM(LOWER(F3254))="Oncology","Oncology")))))))))))</f>
        <v>Orthopedics</v>
      </c>
      <c r="P3254" s="3" t="str">
        <f t="shared" si="300"/>
        <v>Self</v>
      </c>
      <c r="Q3254" s="5">
        <f t="shared" si="301"/>
        <v>8</v>
      </c>
      <c r="R3254" s="1">
        <f t="shared" si="302"/>
        <v>120738.28</v>
      </c>
      <c r="S3254" s="1">
        <f t="shared" si="303"/>
        <v>0</v>
      </c>
      <c r="T3254" s="1" t="str">
        <f t="shared" si="304"/>
        <v>36-50</v>
      </c>
      <c r="U3254" s="1" t="str">
        <f t="shared" si="305"/>
        <v>Unknown</v>
      </c>
    </row>
    <row r="3255" spans="1:21">
      <c r="A3255" s="1">
        <v>3254</v>
      </c>
      <c r="B3255" s="1">
        <v>38</v>
      </c>
      <c r="C3255" s="1" t="s">
        <v>29</v>
      </c>
      <c r="D3255" s="2">
        <v>45464</v>
      </c>
      <c r="E3255" s="2">
        <v>45465</v>
      </c>
      <c r="F3255" s="1" t="s">
        <v>40</v>
      </c>
      <c r="G3255" s="1" t="s">
        <v>33</v>
      </c>
      <c r="H3255" s="1" t="s">
        <v>48</v>
      </c>
      <c r="I3255" s="1">
        <v>129444.01</v>
      </c>
      <c r="J3255" s="1" t="s">
        <v>16</v>
      </c>
      <c r="K3255" s="1" t="s">
        <v>20</v>
      </c>
      <c r="N3255" s="3" t="str">
        <f>IF(LEFT(LOWER(C3255),1)="m","Male",IF(LEFT(LOWER(C3255),1)="f","Female","Unknown"))</f>
        <v>Female</v>
      </c>
      <c r="O3255" s="4" t="str">
        <f>IF(TRIM(LOWER(F3255))="neuro","Neurology",IF(TRIM(LOWER(F3255))="Neurology","Neurology",IF(TRIM(LOWER(F3255))="general ward","General",IF(TRIM(LOWER(F3255))="general","General",IF(TRIM(LOWER(F3255))="cardiology","Cardiology",IF(TRIM(LOWER(F3255))="Cardiology","Cardiology",IF(TRIM(LOWER(F3255))="Peads","Pediatrics",IF(TRIM(LOWER(F3255))="Pediatrics","Pediatrics",IF(TRIM(LOWER(F3255))="orthopedics","Orthopedics",IF(TRIM(LOWER(F3255))="Neurology","Neurology",IF(TRIM(LOWER(F3255))="Oncology","Oncology")))))))))))</f>
        <v>Pediatrics</v>
      </c>
      <c r="P3255" s="3" t="str">
        <f t="shared" si="300"/>
        <v>Self</v>
      </c>
      <c r="Q3255" s="5">
        <f t="shared" si="301"/>
        <v>1</v>
      </c>
      <c r="R3255" s="1">
        <f t="shared" si="302"/>
        <v>129444.01</v>
      </c>
      <c r="S3255" s="1">
        <f t="shared" si="303"/>
        <v>0</v>
      </c>
      <c r="T3255" s="1" t="str">
        <f t="shared" si="304"/>
        <v>36-50</v>
      </c>
      <c r="U3255" s="1" t="str">
        <f t="shared" si="305"/>
        <v>Yes</v>
      </c>
    </row>
    <row r="3256" spans="1:21">
      <c r="A3256" s="1">
        <v>3255</v>
      </c>
      <c r="B3256" s="1">
        <v>76</v>
      </c>
      <c r="C3256" s="1" t="s">
        <v>44</v>
      </c>
      <c r="D3256" s="2">
        <v>45606</v>
      </c>
      <c r="E3256" s="2">
        <v>45607</v>
      </c>
      <c r="F3256" s="1" t="s">
        <v>21</v>
      </c>
      <c r="G3256" s="1" t="s">
        <v>41</v>
      </c>
      <c r="H3256" s="1" t="s">
        <v>23</v>
      </c>
      <c r="I3256" s="1">
        <v>279468.56</v>
      </c>
      <c r="K3256" s="1" t="s">
        <v>25</v>
      </c>
      <c r="N3256" s="3" t="str">
        <f>IF(LEFT(LOWER(C3256),1)="m","Male",IF(LEFT(LOWER(C3256),1)="f","Female","Unknown"))</f>
        <v>Female</v>
      </c>
      <c r="O3256" s="4" t="str">
        <f>IF(TRIM(LOWER(F3256))="neuro","Neurology",IF(TRIM(LOWER(F3256))="Neurology","Neurology",IF(TRIM(LOWER(F3256))="general ward","General",IF(TRIM(LOWER(F3256))="general","General",IF(TRIM(LOWER(F3256))="cardiology","Cardiology",IF(TRIM(LOWER(F3256))="Cardiology","Cardiology",IF(TRIM(LOWER(F3256))="Peads","Pediatrics",IF(TRIM(LOWER(F3256))="Pediatrics","Pediatrics",IF(TRIM(LOWER(F3256))="orthopedics","Orthopedics",IF(TRIM(LOWER(F3256))="Neurology","Neurology",IF(TRIM(LOWER(F3256))="Oncology","Oncology")))))))))))</f>
        <v>General</v>
      </c>
      <c r="P3256" s="3" t="str">
        <f t="shared" si="300"/>
        <v>Unknown</v>
      </c>
      <c r="Q3256" s="5">
        <f t="shared" si="301"/>
        <v>1</v>
      </c>
      <c r="R3256" s="1">
        <f t="shared" si="302"/>
        <v>279468.56</v>
      </c>
      <c r="S3256" s="1">
        <f t="shared" si="303"/>
        <v>1</v>
      </c>
      <c r="T3256" s="1" t="str">
        <f t="shared" si="304"/>
        <v>66+</v>
      </c>
      <c r="U3256" s="1" t="str">
        <f t="shared" si="305"/>
        <v>Unknown</v>
      </c>
    </row>
    <row r="3257" spans="1:21">
      <c r="A3257" s="1">
        <v>3256</v>
      </c>
      <c r="B3257" s="1">
        <v>49</v>
      </c>
      <c r="C3257" s="1" t="s">
        <v>12</v>
      </c>
      <c r="D3257" s="2">
        <v>45622</v>
      </c>
      <c r="E3257" s="2">
        <v>45625</v>
      </c>
      <c r="F3257" s="1" t="s">
        <v>43</v>
      </c>
      <c r="G3257" s="1" t="s">
        <v>33</v>
      </c>
      <c r="H3257" s="1" t="s">
        <v>47</v>
      </c>
      <c r="I3257" s="1">
        <v>101382.2</v>
      </c>
      <c r="J3257" s="1" t="s">
        <v>42</v>
      </c>
      <c r="K3257" s="1" t="s">
        <v>42</v>
      </c>
      <c r="N3257" s="3" t="str">
        <f>IF(LEFT(LOWER(C3257),1)="m","Male",IF(LEFT(LOWER(C3257),1)="f","Female","Unknown"))</f>
        <v>Unknown</v>
      </c>
      <c r="O3257" s="4" t="str">
        <f>IF(TRIM(LOWER(F3257))="neuro","Neurology",IF(TRIM(LOWER(F3257))="Neurology","Neurology",IF(TRIM(LOWER(F3257))="general ward","General",IF(TRIM(LOWER(F3257))="general","General",IF(TRIM(LOWER(F3257))="cardiology","Cardiology",IF(TRIM(LOWER(F3257))="Cardiology","Cardiology",IF(TRIM(LOWER(F3257))="Peads","Pediatrics",IF(TRIM(LOWER(F3257))="Pediatrics","Pediatrics",IF(TRIM(LOWER(F3257))="orthopedics","Orthopedics",IF(TRIM(LOWER(F3257))="Neurology","Neurology",IF(TRIM(LOWER(F3257))="Oncology","Oncology")))))))))))</f>
        <v>Orthopedics</v>
      </c>
      <c r="P3257" s="3" t="str">
        <f t="shared" si="300"/>
        <v>Self</v>
      </c>
      <c r="Q3257" s="5">
        <f t="shared" si="301"/>
        <v>3</v>
      </c>
      <c r="R3257" s="1">
        <f t="shared" si="302"/>
        <v>101382.2</v>
      </c>
      <c r="S3257" s="1">
        <f t="shared" si="303"/>
        <v>0</v>
      </c>
      <c r="T3257" s="1" t="str">
        <f t="shared" si="304"/>
        <v>36-50</v>
      </c>
      <c r="U3257" s="1" t="str">
        <f t="shared" si="305"/>
        <v>No</v>
      </c>
    </row>
    <row r="3258" spans="1:21">
      <c r="A3258" s="1">
        <v>3257</v>
      </c>
      <c r="B3258" s="1">
        <v>4</v>
      </c>
      <c r="C3258" s="1" t="s">
        <v>18</v>
      </c>
      <c r="D3258" s="2">
        <v>45096</v>
      </c>
      <c r="E3258" s="2">
        <v>45112</v>
      </c>
      <c r="F3258" s="1" t="s">
        <v>35</v>
      </c>
      <c r="G3258" s="1" t="s">
        <v>22</v>
      </c>
      <c r="H3258" s="1" t="s">
        <v>37</v>
      </c>
      <c r="I3258" s="1">
        <v>261444.03</v>
      </c>
      <c r="J3258" s="1" t="s">
        <v>38</v>
      </c>
      <c r="K3258" s="1" t="s">
        <v>42</v>
      </c>
      <c r="N3258" s="3" t="str">
        <f>IF(LEFT(LOWER(C3258),1)="m","Male",IF(LEFT(LOWER(C3258),1)="f","Female","Unknown"))</f>
        <v>Male</v>
      </c>
      <c r="O3258" s="4" t="str">
        <f>IF(TRIM(LOWER(F3258))="neuro","Neurology",IF(TRIM(LOWER(F3258))="Neurology","Neurology",IF(TRIM(LOWER(F3258))="general ward","General",IF(TRIM(LOWER(F3258))="general","General",IF(TRIM(LOWER(F3258))="cardiology","Cardiology",IF(TRIM(LOWER(F3258))="Cardiology","Cardiology",IF(TRIM(LOWER(F3258))="Peads","Pediatrics",IF(TRIM(LOWER(F3258))="Pediatrics","Pediatrics",IF(TRIM(LOWER(F3258))="orthopedics","Orthopedics",IF(TRIM(LOWER(F3258))="Neurology","Neurology",IF(TRIM(LOWER(F3258))="Oncology","Oncology")))))))))))</f>
        <v>Cardiology</v>
      </c>
      <c r="P3258" s="3" t="str">
        <f t="shared" si="300"/>
        <v>Government</v>
      </c>
      <c r="Q3258" s="5">
        <f t="shared" si="301"/>
        <v>16</v>
      </c>
      <c r="R3258" s="1">
        <f t="shared" si="302"/>
        <v>261444.03</v>
      </c>
      <c r="S3258" s="1">
        <f t="shared" si="303"/>
        <v>0</v>
      </c>
      <c r="T3258" s="1" t="str">
        <f t="shared" si="304"/>
        <v>0-17</v>
      </c>
      <c r="U3258" s="1" t="str">
        <f t="shared" si="305"/>
        <v>No</v>
      </c>
    </row>
    <row r="3259" spans="1:21">
      <c r="A3259" s="1">
        <v>3258</v>
      </c>
      <c r="B3259" s="1">
        <v>62</v>
      </c>
      <c r="C3259" s="1" t="s">
        <v>29</v>
      </c>
      <c r="D3259" s="2">
        <v>45164</v>
      </c>
      <c r="E3259" s="2">
        <v>45167</v>
      </c>
      <c r="F3259" s="1" t="s">
        <v>28</v>
      </c>
      <c r="G3259" s="1" t="s">
        <v>41</v>
      </c>
      <c r="H3259" s="1" t="s">
        <v>37</v>
      </c>
      <c r="I3259" s="1">
        <v>306882.09999999998</v>
      </c>
      <c r="J3259" s="1" t="s">
        <v>24</v>
      </c>
      <c r="K3259" s="1" t="s">
        <v>16</v>
      </c>
      <c r="N3259" s="3" t="str">
        <f>IF(LEFT(LOWER(C3259),1)="m","Male",IF(LEFT(LOWER(C3259),1)="f","Female","Unknown"))</f>
        <v>Female</v>
      </c>
      <c r="O3259" s="4" t="str">
        <f>IF(TRIM(LOWER(F3259))="neuro","Neurology",IF(TRIM(LOWER(F3259))="Neurology","Neurology",IF(TRIM(LOWER(F3259))="general ward","General",IF(TRIM(LOWER(F3259))="general","General",IF(TRIM(LOWER(F3259))="cardiology","Cardiology",IF(TRIM(LOWER(F3259))="Cardiology","Cardiology",IF(TRIM(LOWER(F3259))="Peads","Pediatrics",IF(TRIM(LOWER(F3259))="Pediatrics","Pediatrics",IF(TRIM(LOWER(F3259))="orthopedics","Orthopedics",IF(TRIM(LOWER(F3259))="Neurology","Neurology",IF(TRIM(LOWER(F3259))="Oncology","Oncology")))))))))))</f>
        <v>Orthopedics</v>
      </c>
      <c r="P3259" s="3" t="str">
        <f t="shared" si="300"/>
        <v>Unknown</v>
      </c>
      <c r="Q3259" s="5">
        <f t="shared" si="301"/>
        <v>3</v>
      </c>
      <c r="R3259" s="1">
        <f t="shared" si="302"/>
        <v>306882.09999999998</v>
      </c>
      <c r="S3259" s="1">
        <f t="shared" si="303"/>
        <v>1</v>
      </c>
      <c r="T3259" s="1" t="str">
        <f t="shared" si="304"/>
        <v>51-65</v>
      </c>
      <c r="U3259" s="1" t="str">
        <f t="shared" si="305"/>
        <v>No</v>
      </c>
    </row>
    <row r="3260" spans="1:21">
      <c r="A3260" s="1">
        <v>3259</v>
      </c>
      <c r="B3260" s="1">
        <v>75</v>
      </c>
      <c r="C3260" s="1" t="s">
        <v>12</v>
      </c>
      <c r="D3260" s="2">
        <v>45535</v>
      </c>
      <c r="E3260" s="2">
        <v>45537</v>
      </c>
      <c r="F3260" s="1" t="s">
        <v>43</v>
      </c>
      <c r="G3260" s="1" t="s">
        <v>31</v>
      </c>
      <c r="I3260" s="1">
        <v>106317.7</v>
      </c>
      <c r="J3260" s="1" t="s">
        <v>42</v>
      </c>
      <c r="K3260" s="1" t="s">
        <v>17</v>
      </c>
      <c r="N3260" s="3" t="str">
        <f>IF(LEFT(LOWER(C3260),1)="m","Male",IF(LEFT(LOWER(C3260),1)="f","Female","Unknown"))</f>
        <v>Unknown</v>
      </c>
      <c r="O3260" s="4" t="str">
        <f>IF(TRIM(LOWER(F3260))="neuro","Neurology",IF(TRIM(LOWER(F3260))="Neurology","Neurology",IF(TRIM(LOWER(F3260))="general ward","General",IF(TRIM(LOWER(F3260))="general","General",IF(TRIM(LOWER(F3260))="cardiology","Cardiology",IF(TRIM(LOWER(F3260))="Cardiology","Cardiology",IF(TRIM(LOWER(F3260))="Peads","Pediatrics",IF(TRIM(LOWER(F3260))="Pediatrics","Pediatrics",IF(TRIM(LOWER(F3260))="orthopedics","Orthopedics",IF(TRIM(LOWER(F3260))="Neurology","Neurology",IF(TRIM(LOWER(F3260))="Oncology","Oncology")))))))))))</f>
        <v>Orthopedics</v>
      </c>
      <c r="P3260" s="3" t="str">
        <f t="shared" si="300"/>
        <v>Private</v>
      </c>
      <c r="Q3260" s="5">
        <f t="shared" si="301"/>
        <v>2</v>
      </c>
      <c r="R3260" s="1">
        <f t="shared" si="302"/>
        <v>106317.7</v>
      </c>
      <c r="S3260" s="1">
        <f t="shared" si="303"/>
        <v>1</v>
      </c>
      <c r="T3260" s="1" t="str">
        <f t="shared" si="304"/>
        <v>66+</v>
      </c>
      <c r="U3260" s="1" t="str">
        <f t="shared" si="305"/>
        <v>No</v>
      </c>
    </row>
    <row r="3261" spans="1:21">
      <c r="A3261" s="1">
        <v>3260</v>
      </c>
      <c r="B3261" s="1">
        <v>3</v>
      </c>
      <c r="C3261" s="1" t="s">
        <v>27</v>
      </c>
      <c r="D3261" s="2">
        <v>45444</v>
      </c>
      <c r="E3261" s="2">
        <v>45455</v>
      </c>
      <c r="F3261" s="1" t="s">
        <v>45</v>
      </c>
      <c r="G3261" s="1" t="s">
        <v>22</v>
      </c>
      <c r="H3261" s="1" t="s">
        <v>51</v>
      </c>
      <c r="I3261" s="1">
        <v>111287.83</v>
      </c>
      <c r="J3261" s="1" t="s">
        <v>38</v>
      </c>
      <c r="K3261" s="1" t="s">
        <v>42</v>
      </c>
      <c r="N3261" s="3" t="str">
        <f>IF(LEFT(LOWER(C3261),1)="m","Male",IF(LEFT(LOWER(C3261),1)="f","Female","Unknown"))</f>
        <v>Male</v>
      </c>
      <c r="O3261" s="4" t="str">
        <f>IF(TRIM(LOWER(F3261))="neuro","Neurology",IF(TRIM(LOWER(F3261))="Neurology","Neurology",IF(TRIM(LOWER(F3261))="general ward","General",IF(TRIM(LOWER(F3261))="general","General",IF(TRIM(LOWER(F3261))="cardiology","Cardiology",IF(TRIM(LOWER(F3261))="Cardiology","Cardiology",IF(TRIM(LOWER(F3261))="Peads","Pediatrics",IF(TRIM(LOWER(F3261))="Pediatrics","Pediatrics",IF(TRIM(LOWER(F3261))="orthopedics","Orthopedics",IF(TRIM(LOWER(F3261))="Neurology","Neurology",IF(TRIM(LOWER(F3261))="Oncology","Oncology")))))))))))</f>
        <v>Neurology</v>
      </c>
      <c r="P3261" s="3" t="str">
        <f t="shared" si="300"/>
        <v>Government</v>
      </c>
      <c r="Q3261" s="5">
        <f t="shared" si="301"/>
        <v>11</v>
      </c>
      <c r="R3261" s="1">
        <f t="shared" si="302"/>
        <v>111287.83</v>
      </c>
      <c r="S3261" s="1">
        <f t="shared" si="303"/>
        <v>0</v>
      </c>
      <c r="T3261" s="1" t="str">
        <f t="shared" si="304"/>
        <v>0-17</v>
      </c>
      <c r="U3261" s="1" t="str">
        <f t="shared" si="305"/>
        <v>No</v>
      </c>
    </row>
    <row r="3262" spans="1:21">
      <c r="A3262" s="1">
        <v>3261</v>
      </c>
      <c r="B3262" s="1">
        <v>19</v>
      </c>
      <c r="C3262" s="1" t="s">
        <v>26</v>
      </c>
      <c r="D3262" s="2">
        <v>44951</v>
      </c>
      <c r="E3262" s="2">
        <v>44954</v>
      </c>
      <c r="F3262" s="1" t="s">
        <v>13</v>
      </c>
      <c r="G3262" s="1" t="s">
        <v>31</v>
      </c>
      <c r="H3262" s="1" t="s">
        <v>39</v>
      </c>
      <c r="I3262" s="1">
        <v>270012.49</v>
      </c>
      <c r="J3262" s="1" t="s">
        <v>24</v>
      </c>
      <c r="K3262" s="1" t="s">
        <v>20</v>
      </c>
      <c r="N3262" s="3" t="str">
        <f>IF(LEFT(LOWER(C3262),1)="m","Male",IF(LEFT(LOWER(C3262),1)="f","Female","Unknown"))</f>
        <v>Female</v>
      </c>
      <c r="O3262" s="4" t="str">
        <f>IF(TRIM(LOWER(F3262))="neuro","Neurology",IF(TRIM(LOWER(F3262))="Neurology","Neurology",IF(TRIM(LOWER(F3262))="general ward","General",IF(TRIM(LOWER(F3262))="general","General",IF(TRIM(LOWER(F3262))="cardiology","Cardiology",IF(TRIM(LOWER(F3262))="Cardiology","Cardiology",IF(TRIM(LOWER(F3262))="Peads","Pediatrics",IF(TRIM(LOWER(F3262))="Pediatrics","Pediatrics",IF(TRIM(LOWER(F3262))="orthopedics","Orthopedics",IF(TRIM(LOWER(F3262))="Neurology","Neurology",IF(TRIM(LOWER(F3262))="Oncology","Oncology")))))))))))</f>
        <v>Neurology</v>
      </c>
      <c r="P3262" s="3" t="str">
        <f t="shared" si="300"/>
        <v>Private</v>
      </c>
      <c r="Q3262" s="5">
        <f t="shared" si="301"/>
        <v>3</v>
      </c>
      <c r="R3262" s="1">
        <f t="shared" si="302"/>
        <v>270012.49</v>
      </c>
      <c r="S3262" s="1">
        <f t="shared" si="303"/>
        <v>0</v>
      </c>
      <c r="T3262" s="1" t="str">
        <f t="shared" si="304"/>
        <v>18-35</v>
      </c>
      <c r="U3262" s="1" t="str">
        <f t="shared" si="305"/>
        <v>No</v>
      </c>
    </row>
    <row r="3263" spans="1:21">
      <c r="A3263" s="1">
        <v>3262</v>
      </c>
      <c r="B3263" s="1">
        <v>16</v>
      </c>
      <c r="C3263" s="1" t="s">
        <v>44</v>
      </c>
      <c r="D3263" s="2">
        <v>45417</v>
      </c>
      <c r="E3263" s="2">
        <v>45424</v>
      </c>
      <c r="F3263" s="1" t="s">
        <v>52</v>
      </c>
      <c r="G3263" s="1" t="s">
        <v>41</v>
      </c>
      <c r="H3263" s="1" t="s">
        <v>23</v>
      </c>
      <c r="I3263" s="1">
        <v>41290.07</v>
      </c>
      <c r="K3263" s="1" t="s">
        <v>25</v>
      </c>
      <c r="N3263" s="3" t="str">
        <f>IF(LEFT(LOWER(C3263),1)="m","Male",IF(LEFT(LOWER(C3263),1)="f","Female","Unknown"))</f>
        <v>Female</v>
      </c>
      <c r="O3263" s="4" t="str">
        <f>IF(TRIM(LOWER(F3263))="neuro","Neurology",IF(TRIM(LOWER(F3263))="Neurology","Neurology",IF(TRIM(LOWER(F3263))="general ward","General",IF(TRIM(LOWER(F3263))="general","General",IF(TRIM(LOWER(F3263))="cardiology","Cardiology",IF(TRIM(LOWER(F3263))="Cardiology","Cardiology",IF(TRIM(LOWER(F3263))="Peads","Pediatrics",IF(TRIM(LOWER(F3263))="Pediatrics","Pediatrics",IF(TRIM(LOWER(F3263))="orthopedics","Orthopedics",IF(TRIM(LOWER(F3263))="Neurology","Neurology",IF(TRIM(LOWER(F3263))="Oncology","Oncology")))))))))))</f>
        <v>Oncology</v>
      </c>
      <c r="P3263" s="3" t="str">
        <f t="shared" si="300"/>
        <v>Unknown</v>
      </c>
      <c r="Q3263" s="5">
        <f t="shared" si="301"/>
        <v>7</v>
      </c>
      <c r="R3263" s="1">
        <f t="shared" si="302"/>
        <v>41290.07</v>
      </c>
      <c r="S3263" s="1">
        <f t="shared" si="303"/>
        <v>1</v>
      </c>
      <c r="T3263" s="1" t="str">
        <f t="shared" si="304"/>
        <v>0-17</v>
      </c>
      <c r="U3263" s="1" t="str">
        <f t="shared" si="305"/>
        <v>Unknown</v>
      </c>
    </row>
    <row r="3264" spans="1:21">
      <c r="A3264" s="1">
        <v>3263</v>
      </c>
      <c r="B3264" s="1">
        <v>15</v>
      </c>
      <c r="C3264" s="1" t="s">
        <v>27</v>
      </c>
      <c r="D3264" s="2">
        <v>45231</v>
      </c>
      <c r="E3264" s="2">
        <v>45240</v>
      </c>
      <c r="F3264" s="1" t="s">
        <v>35</v>
      </c>
      <c r="G3264" s="1" t="s">
        <v>14</v>
      </c>
      <c r="H3264" s="1" t="s">
        <v>37</v>
      </c>
      <c r="I3264" s="1">
        <v>185237.42</v>
      </c>
      <c r="J3264" s="1" t="s">
        <v>42</v>
      </c>
      <c r="K3264" s="1" t="s">
        <v>25</v>
      </c>
      <c r="N3264" s="3" t="str">
        <f>IF(LEFT(LOWER(C3264),1)="m","Male",IF(LEFT(LOWER(C3264),1)="f","Female","Unknown"))</f>
        <v>Male</v>
      </c>
      <c r="O3264" s="4" t="str">
        <f>IF(TRIM(LOWER(F3264))="neuro","Neurology",IF(TRIM(LOWER(F3264))="Neurology","Neurology",IF(TRIM(LOWER(F3264))="general ward","General",IF(TRIM(LOWER(F3264))="general","General",IF(TRIM(LOWER(F3264))="cardiology","Cardiology",IF(TRIM(LOWER(F3264))="Cardiology","Cardiology",IF(TRIM(LOWER(F3264))="Peads","Pediatrics",IF(TRIM(LOWER(F3264))="Pediatrics","Pediatrics",IF(TRIM(LOWER(F3264))="orthopedics","Orthopedics",IF(TRIM(LOWER(F3264))="Neurology","Neurology",IF(TRIM(LOWER(F3264))="Oncology","Oncology")))))))))))</f>
        <v>Cardiology</v>
      </c>
      <c r="P3264" s="3" t="str">
        <f t="shared" si="300"/>
        <v>Private</v>
      </c>
      <c r="Q3264" s="5">
        <f t="shared" si="301"/>
        <v>9</v>
      </c>
      <c r="R3264" s="1">
        <f t="shared" si="302"/>
        <v>185237.42</v>
      </c>
      <c r="S3264" s="1">
        <f t="shared" si="303"/>
        <v>1</v>
      </c>
      <c r="T3264" s="1" t="str">
        <f t="shared" si="304"/>
        <v>0-17</v>
      </c>
      <c r="U3264" s="1" t="str">
        <f t="shared" si="305"/>
        <v>No</v>
      </c>
    </row>
    <row r="3265" spans="1:21">
      <c r="A3265" s="1">
        <v>3264</v>
      </c>
      <c r="C3265" s="1" t="s">
        <v>27</v>
      </c>
      <c r="D3265" s="2">
        <v>44987</v>
      </c>
      <c r="E3265" s="2">
        <v>44993</v>
      </c>
      <c r="F3265" s="1" t="s">
        <v>40</v>
      </c>
      <c r="G3265" s="1" t="s">
        <v>33</v>
      </c>
      <c r="I3265" s="1">
        <v>44307.74</v>
      </c>
      <c r="J3265" s="1" t="s">
        <v>25</v>
      </c>
      <c r="K3265" s="1" t="s">
        <v>16</v>
      </c>
      <c r="N3265" s="3" t="str">
        <f>IF(LEFT(LOWER(C3265),1)="m","Male",IF(LEFT(LOWER(C3265),1)="f","Female","Unknown"))</f>
        <v>Male</v>
      </c>
      <c r="O3265" s="4" t="str">
        <f>IF(TRIM(LOWER(F3265))="neuro","Neurology",IF(TRIM(LOWER(F3265))="Neurology","Neurology",IF(TRIM(LOWER(F3265))="general ward","General",IF(TRIM(LOWER(F3265))="general","General",IF(TRIM(LOWER(F3265))="cardiology","Cardiology",IF(TRIM(LOWER(F3265))="Cardiology","Cardiology",IF(TRIM(LOWER(F3265))="Peads","Pediatrics",IF(TRIM(LOWER(F3265))="Pediatrics","Pediatrics",IF(TRIM(LOWER(F3265))="orthopedics","Orthopedics",IF(TRIM(LOWER(F3265))="Neurology","Neurology",IF(TRIM(LOWER(F3265))="Oncology","Oncology")))))))))))</f>
        <v>Pediatrics</v>
      </c>
      <c r="P3265" s="3" t="str">
        <f t="shared" si="300"/>
        <v>Self</v>
      </c>
      <c r="Q3265" s="5">
        <f t="shared" si="301"/>
        <v>6</v>
      </c>
      <c r="R3265" s="1">
        <f t="shared" si="302"/>
        <v>44307.74</v>
      </c>
      <c r="S3265" s="1">
        <f t="shared" si="303"/>
        <v>1</v>
      </c>
      <c r="T3265" s="1" t="str">
        <f t="shared" si="304"/>
        <v>0-17</v>
      </c>
      <c r="U3265" s="1" t="str">
        <f t="shared" si="305"/>
        <v>Yes</v>
      </c>
    </row>
    <row r="3266" spans="1:21">
      <c r="A3266" s="1">
        <v>3265</v>
      </c>
      <c r="B3266" s="1">
        <v>13</v>
      </c>
      <c r="C3266" s="1" t="s">
        <v>26</v>
      </c>
      <c r="D3266" s="2">
        <v>45464</v>
      </c>
      <c r="E3266" s="2">
        <v>45476</v>
      </c>
      <c r="F3266" s="1" t="s">
        <v>21</v>
      </c>
      <c r="G3266" s="1" t="s">
        <v>33</v>
      </c>
      <c r="H3266" s="1" t="s">
        <v>32</v>
      </c>
      <c r="I3266" s="1">
        <v>198582.7</v>
      </c>
      <c r="J3266" s="1" t="s">
        <v>42</v>
      </c>
      <c r="K3266" s="1" t="s">
        <v>38</v>
      </c>
      <c r="N3266" s="3" t="str">
        <f>IF(LEFT(LOWER(C3266),1)="m","Male",IF(LEFT(LOWER(C3266),1)="f","Female","Unknown"))</f>
        <v>Female</v>
      </c>
      <c r="O3266" s="4" t="str">
        <f>IF(TRIM(LOWER(F3266))="neuro","Neurology",IF(TRIM(LOWER(F3266))="Neurology","Neurology",IF(TRIM(LOWER(F3266))="general ward","General",IF(TRIM(LOWER(F3266))="general","General",IF(TRIM(LOWER(F3266))="cardiology","Cardiology",IF(TRIM(LOWER(F3266))="Cardiology","Cardiology",IF(TRIM(LOWER(F3266))="Peads","Pediatrics",IF(TRIM(LOWER(F3266))="Pediatrics","Pediatrics",IF(TRIM(LOWER(F3266))="orthopedics","Orthopedics",IF(TRIM(LOWER(F3266))="Neurology","Neurology",IF(TRIM(LOWER(F3266))="Oncology","Oncology")))))))))))</f>
        <v>General</v>
      </c>
      <c r="P3266" s="3" t="str">
        <f t="shared" si="300"/>
        <v>Self</v>
      </c>
      <c r="Q3266" s="5">
        <f t="shared" si="301"/>
        <v>12</v>
      </c>
      <c r="R3266" s="1">
        <f t="shared" si="302"/>
        <v>198582.7</v>
      </c>
      <c r="S3266" s="1">
        <f t="shared" si="303"/>
        <v>0</v>
      </c>
      <c r="T3266" s="1" t="str">
        <f t="shared" si="304"/>
        <v>0-17</v>
      </c>
      <c r="U3266" s="1" t="str">
        <f t="shared" si="305"/>
        <v>No</v>
      </c>
    </row>
    <row r="3267" spans="1:21">
      <c r="A3267" s="1">
        <v>3266</v>
      </c>
      <c r="B3267" s="1">
        <v>18</v>
      </c>
      <c r="C3267" s="1" t="s">
        <v>29</v>
      </c>
      <c r="D3267" s="2">
        <v>44946</v>
      </c>
      <c r="E3267" s="2">
        <v>44947</v>
      </c>
      <c r="F3267" s="1" t="s">
        <v>52</v>
      </c>
      <c r="G3267" s="1" t="s">
        <v>31</v>
      </c>
      <c r="H3267" s="1" t="s">
        <v>37</v>
      </c>
      <c r="I3267" s="1">
        <v>171815.02</v>
      </c>
      <c r="J3267" s="1" t="s">
        <v>38</v>
      </c>
      <c r="K3267" s="1" t="s">
        <v>16</v>
      </c>
      <c r="N3267" s="3" t="str">
        <f>IF(LEFT(LOWER(C3267),1)="m","Male",IF(LEFT(LOWER(C3267),1)="f","Female","Unknown"))</f>
        <v>Female</v>
      </c>
      <c r="O3267" s="4" t="str">
        <f>IF(TRIM(LOWER(F3267))="neuro","Neurology",IF(TRIM(LOWER(F3267))="Neurology","Neurology",IF(TRIM(LOWER(F3267))="general ward","General",IF(TRIM(LOWER(F3267))="general","General",IF(TRIM(LOWER(F3267))="cardiology","Cardiology",IF(TRIM(LOWER(F3267))="Cardiology","Cardiology",IF(TRIM(LOWER(F3267))="Peads","Pediatrics",IF(TRIM(LOWER(F3267))="Pediatrics","Pediatrics",IF(TRIM(LOWER(F3267))="orthopedics","Orthopedics",IF(TRIM(LOWER(F3267))="Neurology","Neurology",IF(TRIM(LOWER(F3267))="Oncology","Oncology")))))))))))</f>
        <v>Oncology</v>
      </c>
      <c r="P3267" s="3" t="str">
        <f t="shared" ref="P3267:P3330" si="306">IF(LOWER(G3267)="private","Private",
IF(LOWER(G3267)="govt","Government",
IF(LOWER(G3267)="government","Government",
IF(LOWER(G3267)="self","Self","Unknown"))))</f>
        <v>Private</v>
      </c>
      <c r="Q3267" s="5">
        <f t="shared" ref="Q3267:Q3330" si="307">IF(E3267&lt;D3267,"",E3267-D3267)</f>
        <v>1</v>
      </c>
      <c r="R3267" s="1">
        <f t="shared" ref="R3267:R3330" si="308">IF(I3267&lt;0,"",I3267)</f>
        <v>171815.02</v>
      </c>
      <c r="S3267" s="1">
        <f t="shared" ref="S3267:S3330" si="309">IF(OR(K3267="Yes",K3267="YES",K3267="Y"),1,0)</f>
        <v>1</v>
      </c>
      <c r="T3267" s="1" t="str">
        <f t="shared" ref="T3267:T3330" si="310">IF(B3267&lt;18,"0-17",                                                  IF(B3267&lt;36,"18-35",
IF(B3267&lt;51,"36-50",
IF(B3267&lt;66,"51-65","66+"))))</f>
        <v>18-35</v>
      </c>
      <c r="U3267" s="1" t="str">
        <f t="shared" ref="U3267:U3330" si="311">IF(OR(TRIM(UPPER(J3267))="YES",TRIM(UPPER(J3267))="Y"),"Yes",
IF(OR(TRIM(UPPER(J3267))="NO",TRIM(UPPER(J3267))="N"),"No","Unknown"))</f>
        <v>No</v>
      </c>
    </row>
    <row r="3268" spans="1:21">
      <c r="A3268" s="1">
        <v>3267</v>
      </c>
      <c r="B3268" s="1">
        <v>29</v>
      </c>
      <c r="C3268" s="1" t="s">
        <v>26</v>
      </c>
      <c r="D3268" s="2">
        <v>45362</v>
      </c>
      <c r="E3268" s="2">
        <v>45380</v>
      </c>
      <c r="F3268" s="1" t="s">
        <v>30</v>
      </c>
      <c r="G3268" s="1" t="s">
        <v>41</v>
      </c>
      <c r="H3268" s="1" t="s">
        <v>39</v>
      </c>
      <c r="I3268" s="1">
        <v>311453.37</v>
      </c>
      <c r="K3268" s="1" t="s">
        <v>38</v>
      </c>
      <c r="N3268" s="3" t="str">
        <f>IF(LEFT(LOWER(C3268),1)="m","Male",IF(LEFT(LOWER(C3268),1)="f","Female","Unknown"))</f>
        <v>Female</v>
      </c>
      <c r="O3268" s="4" t="str">
        <f>IF(TRIM(LOWER(F3268))="neuro","Neurology",IF(TRIM(LOWER(F3268))="Neurology","Neurology",IF(TRIM(LOWER(F3268))="general ward","General",IF(TRIM(LOWER(F3268))="general","General",IF(TRIM(LOWER(F3268))="cardiology","Cardiology",IF(TRIM(LOWER(F3268))="Cardiology","Cardiology",IF(TRIM(LOWER(F3268))="Peads","Pediatrics",IF(TRIM(LOWER(F3268))="Pediatrics","Pediatrics",IF(TRIM(LOWER(F3268))="orthopedics","Orthopedics",IF(TRIM(LOWER(F3268))="Neurology","Neurology",IF(TRIM(LOWER(F3268))="Oncology","Oncology")))))))))))</f>
        <v>Pediatrics</v>
      </c>
      <c r="P3268" s="3" t="str">
        <f t="shared" si="306"/>
        <v>Unknown</v>
      </c>
      <c r="Q3268" s="5">
        <f t="shared" si="307"/>
        <v>18</v>
      </c>
      <c r="R3268" s="1">
        <f t="shared" si="308"/>
        <v>311453.37</v>
      </c>
      <c r="S3268" s="1">
        <f t="shared" si="309"/>
        <v>0</v>
      </c>
      <c r="T3268" s="1" t="str">
        <f t="shared" si="310"/>
        <v>18-35</v>
      </c>
      <c r="U3268" s="1" t="str">
        <f t="shared" si="311"/>
        <v>Unknown</v>
      </c>
    </row>
    <row r="3269" spans="1:21">
      <c r="A3269" s="1">
        <v>3268</v>
      </c>
      <c r="B3269" s="1">
        <v>37</v>
      </c>
      <c r="C3269" s="1" t="s">
        <v>44</v>
      </c>
      <c r="D3269" s="2">
        <v>45331</v>
      </c>
      <c r="E3269" s="2">
        <v>45341</v>
      </c>
      <c r="F3269" s="1" t="s">
        <v>40</v>
      </c>
      <c r="G3269" s="1" t="s">
        <v>46</v>
      </c>
      <c r="H3269" s="1" t="s">
        <v>37</v>
      </c>
      <c r="I3269" s="1">
        <v>287908.02</v>
      </c>
      <c r="J3269" s="1" t="s">
        <v>17</v>
      </c>
      <c r="K3269" s="1" t="s">
        <v>16</v>
      </c>
      <c r="N3269" s="3" t="str">
        <f>IF(LEFT(LOWER(C3269),1)="m","Male",IF(LEFT(LOWER(C3269),1)="f","Female","Unknown"))</f>
        <v>Female</v>
      </c>
      <c r="O3269" s="4" t="str">
        <f>IF(TRIM(LOWER(F3269))="neuro","Neurology",IF(TRIM(LOWER(F3269))="Neurology","Neurology",IF(TRIM(LOWER(F3269))="general ward","General",IF(TRIM(LOWER(F3269))="general","General",IF(TRIM(LOWER(F3269))="cardiology","Cardiology",IF(TRIM(LOWER(F3269))="Cardiology","Cardiology",IF(TRIM(LOWER(F3269))="Peads","Pediatrics",IF(TRIM(LOWER(F3269))="Pediatrics","Pediatrics",IF(TRIM(LOWER(F3269))="orthopedics","Orthopedics",IF(TRIM(LOWER(F3269))="Neurology","Neurology",IF(TRIM(LOWER(F3269))="Oncology","Oncology")))))))))))</f>
        <v>Pediatrics</v>
      </c>
      <c r="P3269" s="3" t="str">
        <f t="shared" si="306"/>
        <v>Self</v>
      </c>
      <c r="Q3269" s="5">
        <f t="shared" si="307"/>
        <v>10</v>
      </c>
      <c r="R3269" s="1">
        <f t="shared" si="308"/>
        <v>287908.02</v>
      </c>
      <c r="S3269" s="1">
        <f t="shared" si="309"/>
        <v>1</v>
      </c>
      <c r="T3269" s="1" t="str">
        <f t="shared" si="310"/>
        <v>36-50</v>
      </c>
      <c r="U3269" s="1" t="str">
        <f t="shared" si="311"/>
        <v>Yes</v>
      </c>
    </row>
    <row r="3270" spans="1:21">
      <c r="A3270" s="1">
        <v>3269</v>
      </c>
      <c r="B3270" s="1">
        <v>44</v>
      </c>
      <c r="C3270" s="1" t="s">
        <v>12</v>
      </c>
      <c r="D3270" s="2">
        <v>45211</v>
      </c>
      <c r="E3270" s="2">
        <v>45229</v>
      </c>
      <c r="F3270" s="1" t="s">
        <v>50</v>
      </c>
      <c r="G3270" s="1" t="s">
        <v>22</v>
      </c>
      <c r="H3270" s="1" t="s">
        <v>32</v>
      </c>
      <c r="I3270" s="1">
        <v>146892.26</v>
      </c>
      <c r="J3270" s="1" t="s">
        <v>24</v>
      </c>
      <c r="K3270" s="1" t="s">
        <v>38</v>
      </c>
      <c r="N3270" s="3" t="str">
        <f>IF(LEFT(LOWER(C3270),1)="m","Male",IF(LEFT(LOWER(C3270),1)="f","Female","Unknown"))</f>
        <v>Unknown</v>
      </c>
      <c r="O3270" s="4" t="str">
        <f>IF(TRIM(LOWER(F3270))="neuro","Neurology",IF(TRIM(LOWER(F3270))="Neurology","Neurology",IF(TRIM(LOWER(F3270))="general ward","General",IF(TRIM(LOWER(F3270))="general","General",IF(TRIM(LOWER(F3270))="cardiology","Cardiology",IF(TRIM(LOWER(F3270))="Cardiology","Cardiology",IF(TRIM(LOWER(F3270))="Peads","Pediatrics",IF(TRIM(LOWER(F3270))="Pediatrics","Pediatrics",IF(TRIM(LOWER(F3270))="orthopedics","Orthopedics",IF(TRIM(LOWER(F3270))="Neurology","Neurology",IF(TRIM(LOWER(F3270))="Oncology","Oncology")))))))))))</f>
        <v>Cardiology</v>
      </c>
      <c r="P3270" s="3" t="str">
        <f t="shared" si="306"/>
        <v>Government</v>
      </c>
      <c r="Q3270" s="5">
        <f t="shared" si="307"/>
        <v>18</v>
      </c>
      <c r="R3270" s="1">
        <f t="shared" si="308"/>
        <v>146892.26</v>
      </c>
      <c r="S3270" s="1">
        <f t="shared" si="309"/>
        <v>0</v>
      </c>
      <c r="T3270" s="1" t="str">
        <f t="shared" si="310"/>
        <v>36-50</v>
      </c>
      <c r="U3270" s="1" t="str">
        <f t="shared" si="311"/>
        <v>No</v>
      </c>
    </row>
    <row r="3271" spans="1:21">
      <c r="A3271" s="1">
        <v>3270</v>
      </c>
      <c r="B3271" s="1">
        <v>40</v>
      </c>
      <c r="C3271" s="1" t="s">
        <v>34</v>
      </c>
      <c r="D3271" s="2">
        <v>45461</v>
      </c>
      <c r="E3271" s="2">
        <v>45463</v>
      </c>
      <c r="F3271" s="1" t="s">
        <v>21</v>
      </c>
      <c r="G3271" s="1" t="s">
        <v>31</v>
      </c>
      <c r="I3271" s="1">
        <v>178649.84</v>
      </c>
      <c r="J3271" s="1" t="s">
        <v>25</v>
      </c>
      <c r="K3271" s="1" t="s">
        <v>17</v>
      </c>
      <c r="N3271" s="3" t="str">
        <f>IF(LEFT(LOWER(C3271),1)="m","Male",IF(LEFT(LOWER(C3271),1)="f","Female","Unknown"))</f>
        <v>Male</v>
      </c>
      <c r="O3271" s="4" t="str">
        <f>IF(TRIM(LOWER(F3271))="neuro","Neurology",IF(TRIM(LOWER(F3271))="Neurology","Neurology",IF(TRIM(LOWER(F3271))="general ward","General",IF(TRIM(LOWER(F3271))="general","General",IF(TRIM(LOWER(F3271))="cardiology","Cardiology",IF(TRIM(LOWER(F3271))="Cardiology","Cardiology",IF(TRIM(LOWER(F3271))="Peads","Pediatrics",IF(TRIM(LOWER(F3271))="Pediatrics","Pediatrics",IF(TRIM(LOWER(F3271))="orthopedics","Orthopedics",IF(TRIM(LOWER(F3271))="Neurology","Neurology",IF(TRIM(LOWER(F3271))="Oncology","Oncology")))))))))))</f>
        <v>General</v>
      </c>
      <c r="P3271" s="3" t="str">
        <f t="shared" si="306"/>
        <v>Private</v>
      </c>
      <c r="Q3271" s="5">
        <f t="shared" si="307"/>
        <v>2</v>
      </c>
      <c r="R3271" s="1">
        <f t="shared" si="308"/>
        <v>178649.84</v>
      </c>
      <c r="S3271" s="1">
        <f t="shared" si="309"/>
        <v>1</v>
      </c>
      <c r="T3271" s="1" t="str">
        <f t="shared" si="310"/>
        <v>36-50</v>
      </c>
      <c r="U3271" s="1" t="str">
        <f t="shared" si="311"/>
        <v>Yes</v>
      </c>
    </row>
    <row r="3272" spans="1:21">
      <c r="A3272" s="1">
        <v>3271</v>
      </c>
      <c r="B3272" s="1">
        <v>59</v>
      </c>
      <c r="C3272" s="1" t="s">
        <v>12</v>
      </c>
      <c r="D3272" s="2">
        <v>45219</v>
      </c>
      <c r="E3272" s="2">
        <v>45231</v>
      </c>
      <c r="F3272" s="1" t="s">
        <v>52</v>
      </c>
      <c r="G3272" s="1" t="s">
        <v>33</v>
      </c>
      <c r="H3272" s="1" t="s">
        <v>51</v>
      </c>
      <c r="I3272" s="1">
        <v>215653.56</v>
      </c>
      <c r="J3272" s="1" t="s">
        <v>38</v>
      </c>
      <c r="K3272" s="1" t="s">
        <v>42</v>
      </c>
      <c r="N3272" s="3" t="str">
        <f>IF(LEFT(LOWER(C3272),1)="m","Male",IF(LEFT(LOWER(C3272),1)="f","Female","Unknown"))</f>
        <v>Unknown</v>
      </c>
      <c r="O3272" s="4" t="str">
        <f>IF(TRIM(LOWER(F3272))="neuro","Neurology",IF(TRIM(LOWER(F3272))="Neurology","Neurology",IF(TRIM(LOWER(F3272))="general ward","General",IF(TRIM(LOWER(F3272))="general","General",IF(TRIM(LOWER(F3272))="cardiology","Cardiology",IF(TRIM(LOWER(F3272))="Cardiology","Cardiology",IF(TRIM(LOWER(F3272))="Peads","Pediatrics",IF(TRIM(LOWER(F3272))="Pediatrics","Pediatrics",IF(TRIM(LOWER(F3272))="orthopedics","Orthopedics",IF(TRIM(LOWER(F3272))="Neurology","Neurology",IF(TRIM(LOWER(F3272))="Oncology","Oncology")))))))))))</f>
        <v>Oncology</v>
      </c>
      <c r="P3272" s="3" t="str">
        <f t="shared" si="306"/>
        <v>Self</v>
      </c>
      <c r="Q3272" s="5">
        <f t="shared" si="307"/>
        <v>12</v>
      </c>
      <c r="R3272" s="1">
        <f t="shared" si="308"/>
        <v>215653.56</v>
      </c>
      <c r="S3272" s="1">
        <f t="shared" si="309"/>
        <v>0</v>
      </c>
      <c r="T3272" s="1" t="str">
        <f t="shared" si="310"/>
        <v>51-65</v>
      </c>
      <c r="U3272" s="1" t="str">
        <f t="shared" si="311"/>
        <v>No</v>
      </c>
    </row>
    <row r="3273" spans="1:21">
      <c r="A3273" s="1">
        <v>3272</v>
      </c>
      <c r="B3273" s="1">
        <v>86</v>
      </c>
      <c r="C3273" s="1" t="s">
        <v>26</v>
      </c>
      <c r="D3273" s="2">
        <v>45464</v>
      </c>
      <c r="E3273" s="2">
        <v>45472</v>
      </c>
      <c r="F3273" s="1" t="s">
        <v>19</v>
      </c>
      <c r="G3273" s="1" t="s">
        <v>41</v>
      </c>
      <c r="H3273" s="1" t="s">
        <v>23</v>
      </c>
      <c r="I3273" s="1">
        <v>104858</v>
      </c>
      <c r="J3273" s="1" t="s">
        <v>42</v>
      </c>
      <c r="K3273" s="1" t="s">
        <v>17</v>
      </c>
      <c r="N3273" s="3" t="str">
        <f>IF(LEFT(LOWER(C3273),1)="m","Male",IF(LEFT(LOWER(C3273),1)="f","Female","Unknown"))</f>
        <v>Female</v>
      </c>
      <c r="O3273" s="4" t="str">
        <f>IF(TRIM(LOWER(F3273))="neuro","Neurology",IF(TRIM(LOWER(F3273))="Neurology","Neurology",IF(TRIM(LOWER(F3273))="general ward","General",IF(TRIM(LOWER(F3273))="general","General",IF(TRIM(LOWER(F3273))="cardiology","Cardiology",IF(TRIM(LOWER(F3273))="Cardiology","Cardiology",IF(TRIM(LOWER(F3273))="Peads","Pediatrics",IF(TRIM(LOWER(F3273))="Pediatrics","Pediatrics",IF(TRIM(LOWER(F3273))="orthopedics","Orthopedics",IF(TRIM(LOWER(F3273))="Neurology","Neurology",IF(TRIM(LOWER(F3273))="Oncology","Oncology")))))))))))</f>
        <v>General</v>
      </c>
      <c r="P3273" s="3" t="str">
        <f t="shared" si="306"/>
        <v>Unknown</v>
      </c>
      <c r="Q3273" s="5">
        <f t="shared" si="307"/>
        <v>8</v>
      </c>
      <c r="R3273" s="1">
        <f t="shared" si="308"/>
        <v>104858</v>
      </c>
      <c r="S3273" s="1">
        <f t="shared" si="309"/>
        <v>1</v>
      </c>
      <c r="T3273" s="1" t="str">
        <f t="shared" si="310"/>
        <v>66+</v>
      </c>
      <c r="U3273" s="1" t="str">
        <f t="shared" si="311"/>
        <v>No</v>
      </c>
    </row>
    <row r="3274" spans="1:21">
      <c r="A3274" s="1">
        <v>3273</v>
      </c>
      <c r="B3274" s="1">
        <v>12</v>
      </c>
      <c r="C3274" s="1" t="s">
        <v>44</v>
      </c>
      <c r="D3274" s="2">
        <v>45379</v>
      </c>
      <c r="E3274" s="2">
        <v>45383</v>
      </c>
      <c r="F3274" s="1" t="s">
        <v>19</v>
      </c>
      <c r="G3274" s="1" t="s">
        <v>41</v>
      </c>
      <c r="H3274" s="1" t="s">
        <v>32</v>
      </c>
      <c r="I3274" s="1">
        <v>121115.12</v>
      </c>
      <c r="K3274" s="1" t="s">
        <v>17</v>
      </c>
      <c r="N3274" s="3" t="str">
        <f>IF(LEFT(LOWER(C3274),1)="m","Male",IF(LEFT(LOWER(C3274),1)="f","Female","Unknown"))</f>
        <v>Female</v>
      </c>
      <c r="O3274" s="4" t="str">
        <f>IF(TRIM(LOWER(F3274))="neuro","Neurology",IF(TRIM(LOWER(F3274))="Neurology","Neurology",IF(TRIM(LOWER(F3274))="general ward","General",IF(TRIM(LOWER(F3274))="general","General",IF(TRIM(LOWER(F3274))="cardiology","Cardiology",IF(TRIM(LOWER(F3274))="Cardiology","Cardiology",IF(TRIM(LOWER(F3274))="Peads","Pediatrics",IF(TRIM(LOWER(F3274))="Pediatrics","Pediatrics",IF(TRIM(LOWER(F3274))="orthopedics","Orthopedics",IF(TRIM(LOWER(F3274))="Neurology","Neurology",IF(TRIM(LOWER(F3274))="Oncology","Oncology")))))))))))</f>
        <v>General</v>
      </c>
      <c r="P3274" s="3" t="str">
        <f t="shared" si="306"/>
        <v>Unknown</v>
      </c>
      <c r="Q3274" s="5">
        <f t="shared" si="307"/>
        <v>4</v>
      </c>
      <c r="R3274" s="1">
        <f t="shared" si="308"/>
        <v>121115.12</v>
      </c>
      <c r="S3274" s="1">
        <f t="shared" si="309"/>
        <v>1</v>
      </c>
      <c r="T3274" s="1" t="str">
        <f t="shared" si="310"/>
        <v>0-17</v>
      </c>
      <c r="U3274" s="1" t="str">
        <f t="shared" si="311"/>
        <v>Unknown</v>
      </c>
    </row>
    <row r="3275" spans="1:21">
      <c r="A3275" s="1">
        <v>3274</v>
      </c>
      <c r="B3275" s="1">
        <v>23</v>
      </c>
      <c r="C3275" s="1" t="s">
        <v>18</v>
      </c>
      <c r="D3275" s="2">
        <v>45306</v>
      </c>
      <c r="E3275" s="2">
        <v>45307</v>
      </c>
      <c r="F3275" s="1" t="s">
        <v>45</v>
      </c>
      <c r="G3275" s="1" t="s">
        <v>46</v>
      </c>
      <c r="H3275" s="1" t="s">
        <v>32</v>
      </c>
      <c r="I3275" s="1">
        <v>248181.25</v>
      </c>
      <c r="J3275" s="1" t="s">
        <v>16</v>
      </c>
      <c r="K3275" s="1" t="s">
        <v>38</v>
      </c>
      <c r="N3275" s="3" t="str">
        <f>IF(LEFT(LOWER(C3275),1)="m","Male",IF(LEFT(LOWER(C3275),1)="f","Female","Unknown"))</f>
        <v>Male</v>
      </c>
      <c r="O3275" s="4" t="str">
        <f>IF(TRIM(LOWER(F3275))="neuro","Neurology",IF(TRIM(LOWER(F3275))="Neurology","Neurology",IF(TRIM(LOWER(F3275))="general ward","General",IF(TRIM(LOWER(F3275))="general","General",IF(TRIM(LOWER(F3275))="cardiology","Cardiology",IF(TRIM(LOWER(F3275))="Cardiology","Cardiology",IF(TRIM(LOWER(F3275))="Peads","Pediatrics",IF(TRIM(LOWER(F3275))="Pediatrics","Pediatrics",IF(TRIM(LOWER(F3275))="orthopedics","Orthopedics",IF(TRIM(LOWER(F3275))="Neurology","Neurology",IF(TRIM(LOWER(F3275))="Oncology","Oncology")))))))))))</f>
        <v>Neurology</v>
      </c>
      <c r="P3275" s="3" t="str">
        <f t="shared" si="306"/>
        <v>Self</v>
      </c>
      <c r="Q3275" s="5">
        <f t="shared" si="307"/>
        <v>1</v>
      </c>
      <c r="R3275" s="1">
        <f t="shared" si="308"/>
        <v>248181.25</v>
      </c>
      <c r="S3275" s="1">
        <f t="shared" si="309"/>
        <v>0</v>
      </c>
      <c r="T3275" s="1" t="str">
        <f t="shared" si="310"/>
        <v>18-35</v>
      </c>
      <c r="U3275" s="1" t="str">
        <f t="shared" si="311"/>
        <v>Yes</v>
      </c>
    </row>
    <row r="3276" spans="1:21">
      <c r="A3276" s="1">
        <v>3275</v>
      </c>
      <c r="B3276" s="1">
        <v>17</v>
      </c>
      <c r="C3276" s="1" t="s">
        <v>18</v>
      </c>
      <c r="D3276" s="2">
        <v>45376</v>
      </c>
      <c r="E3276" s="2">
        <v>45392</v>
      </c>
      <c r="F3276" s="1" t="s">
        <v>28</v>
      </c>
      <c r="G3276" s="1" t="s">
        <v>36</v>
      </c>
      <c r="H3276" s="1" t="s">
        <v>15</v>
      </c>
      <c r="I3276" s="1">
        <v>20507.13</v>
      </c>
      <c r="J3276" s="1" t="s">
        <v>38</v>
      </c>
      <c r="K3276" s="1" t="s">
        <v>38</v>
      </c>
      <c r="N3276" s="3" t="str">
        <f>IF(LEFT(LOWER(C3276),1)="m","Male",IF(LEFT(LOWER(C3276),1)="f","Female","Unknown"))</f>
        <v>Male</v>
      </c>
      <c r="O3276" s="4" t="str">
        <f>IF(TRIM(LOWER(F3276))="neuro","Neurology",IF(TRIM(LOWER(F3276))="Neurology","Neurology",IF(TRIM(LOWER(F3276))="general ward","General",IF(TRIM(LOWER(F3276))="general","General",IF(TRIM(LOWER(F3276))="cardiology","Cardiology",IF(TRIM(LOWER(F3276))="Cardiology","Cardiology",IF(TRIM(LOWER(F3276))="Peads","Pediatrics",IF(TRIM(LOWER(F3276))="Pediatrics","Pediatrics",IF(TRIM(LOWER(F3276))="orthopedics","Orthopedics",IF(TRIM(LOWER(F3276))="Neurology","Neurology",IF(TRIM(LOWER(F3276))="Oncology","Oncology")))))))))))</f>
        <v>Orthopedics</v>
      </c>
      <c r="P3276" s="3" t="str">
        <f t="shared" si="306"/>
        <v>Government</v>
      </c>
      <c r="Q3276" s="5">
        <f t="shared" si="307"/>
        <v>16</v>
      </c>
      <c r="R3276" s="1">
        <f t="shared" si="308"/>
        <v>20507.13</v>
      </c>
      <c r="S3276" s="1">
        <f t="shared" si="309"/>
        <v>0</v>
      </c>
      <c r="T3276" s="1" t="str">
        <f t="shared" si="310"/>
        <v>0-17</v>
      </c>
      <c r="U3276" s="1" t="str">
        <f t="shared" si="311"/>
        <v>No</v>
      </c>
    </row>
    <row r="3277" spans="1:21">
      <c r="A3277" s="1">
        <v>3276</v>
      </c>
      <c r="B3277" s="1">
        <v>38</v>
      </c>
      <c r="C3277" s="1" t="s">
        <v>44</v>
      </c>
      <c r="D3277" s="2">
        <v>45554</v>
      </c>
      <c r="E3277" s="2">
        <v>45570</v>
      </c>
      <c r="F3277" s="1" t="s">
        <v>52</v>
      </c>
      <c r="G3277" s="1" t="s">
        <v>36</v>
      </c>
      <c r="H3277" s="1" t="s">
        <v>15</v>
      </c>
      <c r="I3277" s="1">
        <v>57358.7</v>
      </c>
      <c r="J3277" s="1" t="s">
        <v>16</v>
      </c>
      <c r="K3277" s="1" t="s">
        <v>17</v>
      </c>
      <c r="N3277" s="3" t="str">
        <f>IF(LEFT(LOWER(C3277),1)="m","Male",IF(LEFT(LOWER(C3277),1)="f","Female","Unknown"))</f>
        <v>Female</v>
      </c>
      <c r="O3277" s="4" t="str">
        <f>IF(TRIM(LOWER(F3277))="neuro","Neurology",IF(TRIM(LOWER(F3277))="Neurology","Neurology",IF(TRIM(LOWER(F3277))="general ward","General",IF(TRIM(LOWER(F3277))="general","General",IF(TRIM(LOWER(F3277))="cardiology","Cardiology",IF(TRIM(LOWER(F3277))="Cardiology","Cardiology",IF(TRIM(LOWER(F3277))="Peads","Pediatrics",IF(TRIM(LOWER(F3277))="Pediatrics","Pediatrics",IF(TRIM(LOWER(F3277))="orthopedics","Orthopedics",IF(TRIM(LOWER(F3277))="Neurology","Neurology",IF(TRIM(LOWER(F3277))="Oncology","Oncology")))))))))))</f>
        <v>Oncology</v>
      </c>
      <c r="P3277" s="3" t="str">
        <f t="shared" si="306"/>
        <v>Government</v>
      </c>
      <c r="Q3277" s="5">
        <f t="shared" si="307"/>
        <v>16</v>
      </c>
      <c r="R3277" s="1">
        <f t="shared" si="308"/>
        <v>57358.7</v>
      </c>
      <c r="S3277" s="1">
        <f t="shared" si="309"/>
        <v>1</v>
      </c>
      <c r="T3277" s="1" t="str">
        <f t="shared" si="310"/>
        <v>36-50</v>
      </c>
      <c r="U3277" s="1" t="str">
        <f t="shared" si="311"/>
        <v>Yes</v>
      </c>
    </row>
    <row r="3278" spans="1:21">
      <c r="A3278" s="1">
        <v>3277</v>
      </c>
      <c r="B3278" s="1">
        <v>11</v>
      </c>
      <c r="C3278" s="1" t="s">
        <v>34</v>
      </c>
      <c r="D3278" s="2">
        <v>45451</v>
      </c>
      <c r="E3278" s="2">
        <v>45463</v>
      </c>
      <c r="F3278" s="1" t="s">
        <v>52</v>
      </c>
      <c r="G3278" s="1" t="s">
        <v>14</v>
      </c>
      <c r="H3278" s="1" t="s">
        <v>15</v>
      </c>
      <c r="I3278" s="1">
        <v>115757.29</v>
      </c>
      <c r="J3278" s="1" t="s">
        <v>25</v>
      </c>
      <c r="K3278" s="1" t="s">
        <v>38</v>
      </c>
      <c r="N3278" s="3" t="str">
        <f>IF(LEFT(LOWER(C3278),1)="m","Male",IF(LEFT(LOWER(C3278),1)="f","Female","Unknown"))</f>
        <v>Male</v>
      </c>
      <c r="O3278" s="4" t="str">
        <f>IF(TRIM(LOWER(F3278))="neuro","Neurology",IF(TRIM(LOWER(F3278))="Neurology","Neurology",IF(TRIM(LOWER(F3278))="general ward","General",IF(TRIM(LOWER(F3278))="general","General",IF(TRIM(LOWER(F3278))="cardiology","Cardiology",IF(TRIM(LOWER(F3278))="Cardiology","Cardiology",IF(TRIM(LOWER(F3278))="Peads","Pediatrics",IF(TRIM(LOWER(F3278))="Pediatrics","Pediatrics",IF(TRIM(LOWER(F3278))="orthopedics","Orthopedics",IF(TRIM(LOWER(F3278))="Neurology","Neurology",IF(TRIM(LOWER(F3278))="Oncology","Oncology")))))))))))</f>
        <v>Oncology</v>
      </c>
      <c r="P3278" s="3" t="str">
        <f t="shared" si="306"/>
        <v>Private</v>
      </c>
      <c r="Q3278" s="5">
        <f t="shared" si="307"/>
        <v>12</v>
      </c>
      <c r="R3278" s="1">
        <f t="shared" si="308"/>
        <v>115757.29</v>
      </c>
      <c r="S3278" s="1">
        <f t="shared" si="309"/>
        <v>0</v>
      </c>
      <c r="T3278" s="1" t="str">
        <f t="shared" si="310"/>
        <v>0-17</v>
      </c>
      <c r="U3278" s="1" t="str">
        <f t="shared" si="311"/>
        <v>Yes</v>
      </c>
    </row>
    <row r="3279" spans="1:21">
      <c r="A3279" s="1">
        <v>3278</v>
      </c>
      <c r="B3279" s="1">
        <v>76</v>
      </c>
      <c r="C3279" s="1" t="s">
        <v>34</v>
      </c>
      <c r="D3279" s="2">
        <v>45068</v>
      </c>
      <c r="E3279" s="2">
        <v>45079</v>
      </c>
      <c r="F3279" s="1" t="s">
        <v>49</v>
      </c>
      <c r="G3279" s="1" t="s">
        <v>14</v>
      </c>
      <c r="H3279" s="1" t="s">
        <v>37</v>
      </c>
      <c r="I3279" s="1">
        <v>233456.95</v>
      </c>
      <c r="J3279" s="1" t="s">
        <v>42</v>
      </c>
      <c r="K3279" s="1" t="s">
        <v>20</v>
      </c>
      <c r="N3279" s="3" t="str">
        <f>IF(LEFT(LOWER(C3279),1)="m","Male",IF(LEFT(LOWER(C3279),1)="f","Female","Unknown"))</f>
        <v>Male</v>
      </c>
      <c r="O3279" s="4" t="str">
        <f>IF(TRIM(LOWER(F3279))="neuro","Neurology",IF(TRIM(LOWER(F3279))="Neurology","Neurology",IF(TRIM(LOWER(F3279))="general ward","General",IF(TRIM(LOWER(F3279))="general","General",IF(TRIM(LOWER(F3279))="cardiology","Cardiology",IF(TRIM(LOWER(F3279))="Cardiology","Cardiology",IF(TRIM(LOWER(F3279))="Peads","Pediatrics",IF(TRIM(LOWER(F3279))="Pediatrics","Pediatrics",IF(TRIM(LOWER(F3279))="orthopedics","Orthopedics",IF(TRIM(LOWER(F3279))="Neurology","Neurology",IF(TRIM(LOWER(F3279))="Oncology","Oncology")))))))))))</f>
        <v>Oncology</v>
      </c>
      <c r="P3279" s="3" t="str">
        <f t="shared" si="306"/>
        <v>Private</v>
      </c>
      <c r="Q3279" s="5">
        <f t="shared" si="307"/>
        <v>11</v>
      </c>
      <c r="R3279" s="1">
        <f t="shared" si="308"/>
        <v>233456.95</v>
      </c>
      <c r="S3279" s="1">
        <f t="shared" si="309"/>
        <v>0</v>
      </c>
      <c r="T3279" s="1" t="str">
        <f t="shared" si="310"/>
        <v>66+</v>
      </c>
      <c r="U3279" s="1" t="str">
        <f t="shared" si="311"/>
        <v>No</v>
      </c>
    </row>
    <row r="3280" spans="1:21">
      <c r="A3280" s="1">
        <v>3279</v>
      </c>
      <c r="B3280" s="1">
        <v>48</v>
      </c>
      <c r="C3280" s="1" t="s">
        <v>29</v>
      </c>
      <c r="D3280" s="2">
        <v>45455</v>
      </c>
      <c r="E3280" s="2">
        <v>45459</v>
      </c>
      <c r="F3280" s="1" t="s">
        <v>21</v>
      </c>
      <c r="G3280" s="1" t="s">
        <v>14</v>
      </c>
      <c r="H3280" s="1" t="s">
        <v>48</v>
      </c>
      <c r="I3280" s="1">
        <v>223023.5</v>
      </c>
      <c r="J3280" s="1" t="s">
        <v>38</v>
      </c>
      <c r="K3280" s="1" t="s">
        <v>38</v>
      </c>
      <c r="N3280" s="3" t="str">
        <f>IF(LEFT(LOWER(C3280),1)="m","Male",IF(LEFT(LOWER(C3280),1)="f","Female","Unknown"))</f>
        <v>Female</v>
      </c>
      <c r="O3280" s="4" t="str">
        <f>IF(TRIM(LOWER(F3280))="neuro","Neurology",IF(TRIM(LOWER(F3280))="Neurology","Neurology",IF(TRIM(LOWER(F3280))="general ward","General",IF(TRIM(LOWER(F3280))="general","General",IF(TRIM(LOWER(F3280))="cardiology","Cardiology",IF(TRIM(LOWER(F3280))="Cardiology","Cardiology",IF(TRIM(LOWER(F3280))="Peads","Pediatrics",IF(TRIM(LOWER(F3280))="Pediatrics","Pediatrics",IF(TRIM(LOWER(F3280))="orthopedics","Orthopedics",IF(TRIM(LOWER(F3280))="Neurology","Neurology",IF(TRIM(LOWER(F3280))="Oncology","Oncology")))))))))))</f>
        <v>General</v>
      </c>
      <c r="P3280" s="3" t="str">
        <f t="shared" si="306"/>
        <v>Private</v>
      </c>
      <c r="Q3280" s="5">
        <f t="shared" si="307"/>
        <v>4</v>
      </c>
      <c r="R3280" s="1">
        <f t="shared" si="308"/>
        <v>223023.5</v>
      </c>
      <c r="S3280" s="1">
        <f t="shared" si="309"/>
        <v>0</v>
      </c>
      <c r="T3280" s="1" t="str">
        <f t="shared" si="310"/>
        <v>36-50</v>
      </c>
      <c r="U3280" s="1" t="str">
        <f t="shared" si="311"/>
        <v>No</v>
      </c>
    </row>
    <row r="3281" spans="1:21">
      <c r="A3281" s="1">
        <v>3280</v>
      </c>
      <c r="B3281" s="1">
        <v>22</v>
      </c>
      <c r="C3281" s="1" t="s">
        <v>26</v>
      </c>
      <c r="D3281" s="2">
        <v>45245</v>
      </c>
      <c r="E3281" s="2">
        <v>45262</v>
      </c>
      <c r="F3281" s="1" t="s">
        <v>19</v>
      </c>
      <c r="G3281" s="1" t="s">
        <v>22</v>
      </c>
      <c r="H3281" s="1" t="s">
        <v>37</v>
      </c>
      <c r="I3281" s="1">
        <v>145922.6</v>
      </c>
      <c r="K3281" s="1" t="s">
        <v>17</v>
      </c>
      <c r="N3281" s="3" t="str">
        <f>IF(LEFT(LOWER(C3281),1)="m","Male",IF(LEFT(LOWER(C3281),1)="f","Female","Unknown"))</f>
        <v>Female</v>
      </c>
      <c r="O3281" s="4" t="str">
        <f>IF(TRIM(LOWER(F3281))="neuro","Neurology",IF(TRIM(LOWER(F3281))="Neurology","Neurology",IF(TRIM(LOWER(F3281))="general ward","General",IF(TRIM(LOWER(F3281))="general","General",IF(TRIM(LOWER(F3281))="cardiology","Cardiology",IF(TRIM(LOWER(F3281))="Cardiology","Cardiology",IF(TRIM(LOWER(F3281))="Peads","Pediatrics",IF(TRIM(LOWER(F3281))="Pediatrics","Pediatrics",IF(TRIM(LOWER(F3281))="orthopedics","Orthopedics",IF(TRIM(LOWER(F3281))="Neurology","Neurology",IF(TRIM(LOWER(F3281))="Oncology","Oncology")))))))))))</f>
        <v>General</v>
      </c>
      <c r="P3281" s="3" t="str">
        <f t="shared" si="306"/>
        <v>Government</v>
      </c>
      <c r="Q3281" s="5">
        <f t="shared" si="307"/>
        <v>17</v>
      </c>
      <c r="R3281" s="1">
        <f t="shared" si="308"/>
        <v>145922.6</v>
      </c>
      <c r="S3281" s="1">
        <f t="shared" si="309"/>
        <v>1</v>
      </c>
      <c r="T3281" s="1" t="str">
        <f t="shared" si="310"/>
        <v>18-35</v>
      </c>
      <c r="U3281" s="1" t="str">
        <f t="shared" si="311"/>
        <v>Unknown</v>
      </c>
    </row>
    <row r="3282" spans="1:21">
      <c r="A3282" s="1">
        <v>3281</v>
      </c>
      <c r="B3282" s="1">
        <v>41</v>
      </c>
      <c r="C3282" s="1" t="s">
        <v>44</v>
      </c>
      <c r="D3282" s="2">
        <v>45001</v>
      </c>
      <c r="E3282" s="2">
        <v>45008</v>
      </c>
      <c r="F3282" s="1" t="s">
        <v>40</v>
      </c>
      <c r="G3282" s="1" t="s">
        <v>46</v>
      </c>
      <c r="H3282" s="1" t="s">
        <v>39</v>
      </c>
      <c r="I3282" s="1">
        <v>315337.94</v>
      </c>
      <c r="J3282" s="1" t="s">
        <v>17</v>
      </c>
      <c r="K3282" s="1" t="s">
        <v>20</v>
      </c>
      <c r="N3282" s="3" t="str">
        <f>IF(LEFT(LOWER(C3282),1)="m","Male",IF(LEFT(LOWER(C3282),1)="f","Female","Unknown"))</f>
        <v>Female</v>
      </c>
      <c r="O3282" s="4" t="str">
        <f>IF(TRIM(LOWER(F3282))="neuro","Neurology",IF(TRIM(LOWER(F3282))="Neurology","Neurology",IF(TRIM(LOWER(F3282))="general ward","General",IF(TRIM(LOWER(F3282))="general","General",IF(TRIM(LOWER(F3282))="cardiology","Cardiology",IF(TRIM(LOWER(F3282))="Cardiology","Cardiology",IF(TRIM(LOWER(F3282))="Peads","Pediatrics",IF(TRIM(LOWER(F3282))="Pediatrics","Pediatrics",IF(TRIM(LOWER(F3282))="orthopedics","Orthopedics",IF(TRIM(LOWER(F3282))="Neurology","Neurology",IF(TRIM(LOWER(F3282))="Oncology","Oncology")))))))))))</f>
        <v>Pediatrics</v>
      </c>
      <c r="P3282" s="3" t="str">
        <f t="shared" si="306"/>
        <v>Self</v>
      </c>
      <c r="Q3282" s="5">
        <f t="shared" si="307"/>
        <v>7</v>
      </c>
      <c r="R3282" s="1">
        <f t="shared" si="308"/>
        <v>315337.94</v>
      </c>
      <c r="S3282" s="1">
        <f t="shared" si="309"/>
        <v>0</v>
      </c>
      <c r="T3282" s="1" t="str">
        <f t="shared" si="310"/>
        <v>36-50</v>
      </c>
      <c r="U3282" s="1" t="str">
        <f t="shared" si="311"/>
        <v>Yes</v>
      </c>
    </row>
    <row r="3283" spans="1:21">
      <c r="A3283" s="1">
        <v>3282</v>
      </c>
      <c r="B3283" s="1">
        <v>1</v>
      </c>
      <c r="C3283" s="1" t="s">
        <v>44</v>
      </c>
      <c r="D3283" s="2">
        <v>45489</v>
      </c>
      <c r="E3283" s="2">
        <v>45495</v>
      </c>
      <c r="F3283" s="1" t="s">
        <v>52</v>
      </c>
      <c r="G3283" s="1" t="s">
        <v>31</v>
      </c>
      <c r="H3283" s="1" t="s">
        <v>37</v>
      </c>
      <c r="I3283" s="1">
        <v>231282.47</v>
      </c>
      <c r="J3283" s="1" t="s">
        <v>42</v>
      </c>
      <c r="K3283" s="1" t="s">
        <v>38</v>
      </c>
      <c r="N3283" s="3" t="str">
        <f>IF(LEFT(LOWER(C3283),1)="m","Male",IF(LEFT(LOWER(C3283),1)="f","Female","Unknown"))</f>
        <v>Female</v>
      </c>
      <c r="O3283" s="4" t="str">
        <f>IF(TRIM(LOWER(F3283))="neuro","Neurology",IF(TRIM(LOWER(F3283))="Neurology","Neurology",IF(TRIM(LOWER(F3283))="general ward","General",IF(TRIM(LOWER(F3283))="general","General",IF(TRIM(LOWER(F3283))="cardiology","Cardiology",IF(TRIM(LOWER(F3283))="Cardiology","Cardiology",IF(TRIM(LOWER(F3283))="Peads","Pediatrics",IF(TRIM(LOWER(F3283))="Pediatrics","Pediatrics",IF(TRIM(LOWER(F3283))="orthopedics","Orthopedics",IF(TRIM(LOWER(F3283))="Neurology","Neurology",IF(TRIM(LOWER(F3283))="Oncology","Oncology")))))))))))</f>
        <v>Oncology</v>
      </c>
      <c r="P3283" s="3" t="str">
        <f t="shared" si="306"/>
        <v>Private</v>
      </c>
      <c r="Q3283" s="5">
        <f t="shared" si="307"/>
        <v>6</v>
      </c>
      <c r="R3283" s="1">
        <f t="shared" si="308"/>
        <v>231282.47</v>
      </c>
      <c r="S3283" s="1">
        <f t="shared" si="309"/>
        <v>0</v>
      </c>
      <c r="T3283" s="1" t="str">
        <f t="shared" si="310"/>
        <v>0-17</v>
      </c>
      <c r="U3283" s="1" t="str">
        <f t="shared" si="311"/>
        <v>No</v>
      </c>
    </row>
    <row r="3284" spans="1:21">
      <c r="A3284" s="1">
        <v>3283</v>
      </c>
      <c r="B3284" s="1">
        <v>37</v>
      </c>
      <c r="C3284" s="1" t="s">
        <v>29</v>
      </c>
      <c r="D3284" s="2">
        <v>45625</v>
      </c>
      <c r="E3284" s="2">
        <v>45644</v>
      </c>
      <c r="F3284" s="1" t="s">
        <v>40</v>
      </c>
      <c r="G3284" s="1" t="s">
        <v>41</v>
      </c>
      <c r="H3284" s="1" t="s">
        <v>48</v>
      </c>
      <c r="I3284" s="1">
        <v>270208.34000000003</v>
      </c>
      <c r="J3284" s="1" t="s">
        <v>17</v>
      </c>
      <c r="K3284" s="1" t="s">
        <v>42</v>
      </c>
      <c r="N3284" s="3" t="str">
        <f>IF(LEFT(LOWER(C3284),1)="m","Male",IF(LEFT(LOWER(C3284),1)="f","Female","Unknown"))</f>
        <v>Female</v>
      </c>
      <c r="O3284" s="4" t="str">
        <f>IF(TRIM(LOWER(F3284))="neuro","Neurology",IF(TRIM(LOWER(F3284))="Neurology","Neurology",IF(TRIM(LOWER(F3284))="general ward","General",IF(TRIM(LOWER(F3284))="general","General",IF(TRIM(LOWER(F3284))="cardiology","Cardiology",IF(TRIM(LOWER(F3284))="Cardiology","Cardiology",IF(TRIM(LOWER(F3284))="Peads","Pediatrics",IF(TRIM(LOWER(F3284))="Pediatrics","Pediatrics",IF(TRIM(LOWER(F3284))="orthopedics","Orthopedics",IF(TRIM(LOWER(F3284))="Neurology","Neurology",IF(TRIM(LOWER(F3284))="Oncology","Oncology")))))))))))</f>
        <v>Pediatrics</v>
      </c>
      <c r="P3284" s="3" t="str">
        <f t="shared" si="306"/>
        <v>Unknown</v>
      </c>
      <c r="Q3284" s="5">
        <f t="shared" si="307"/>
        <v>19</v>
      </c>
      <c r="R3284" s="1">
        <f t="shared" si="308"/>
        <v>270208.34000000003</v>
      </c>
      <c r="S3284" s="1">
        <f t="shared" si="309"/>
        <v>0</v>
      </c>
      <c r="T3284" s="1" t="str">
        <f t="shared" si="310"/>
        <v>36-50</v>
      </c>
      <c r="U3284" s="1" t="str">
        <f t="shared" si="311"/>
        <v>Yes</v>
      </c>
    </row>
    <row r="3285" spans="1:21">
      <c r="A3285" s="1">
        <v>3284</v>
      </c>
      <c r="B3285" s="1">
        <v>73</v>
      </c>
      <c r="C3285" s="1" t="s">
        <v>34</v>
      </c>
      <c r="D3285" s="2">
        <v>45248</v>
      </c>
      <c r="E3285" s="2">
        <v>45267</v>
      </c>
      <c r="F3285" s="1" t="s">
        <v>49</v>
      </c>
      <c r="G3285" s="1" t="s">
        <v>22</v>
      </c>
      <c r="H3285" s="1" t="s">
        <v>15</v>
      </c>
      <c r="I3285" s="1">
        <v>171347.31</v>
      </c>
      <c r="J3285" s="1" t="s">
        <v>17</v>
      </c>
      <c r="K3285" s="1" t="s">
        <v>16</v>
      </c>
      <c r="N3285" s="3" t="str">
        <f>IF(LEFT(LOWER(C3285),1)="m","Male",IF(LEFT(LOWER(C3285),1)="f","Female","Unknown"))</f>
        <v>Male</v>
      </c>
      <c r="O3285" s="4" t="str">
        <f>IF(TRIM(LOWER(F3285))="neuro","Neurology",IF(TRIM(LOWER(F3285))="Neurology","Neurology",IF(TRIM(LOWER(F3285))="general ward","General",IF(TRIM(LOWER(F3285))="general","General",IF(TRIM(LOWER(F3285))="cardiology","Cardiology",IF(TRIM(LOWER(F3285))="Cardiology","Cardiology",IF(TRIM(LOWER(F3285))="Peads","Pediatrics",IF(TRIM(LOWER(F3285))="Pediatrics","Pediatrics",IF(TRIM(LOWER(F3285))="orthopedics","Orthopedics",IF(TRIM(LOWER(F3285))="Neurology","Neurology",IF(TRIM(LOWER(F3285))="Oncology","Oncology")))))))))))</f>
        <v>Oncology</v>
      </c>
      <c r="P3285" s="3" t="str">
        <f t="shared" si="306"/>
        <v>Government</v>
      </c>
      <c r="Q3285" s="5">
        <f t="shared" si="307"/>
        <v>19</v>
      </c>
      <c r="R3285" s="1">
        <f t="shared" si="308"/>
        <v>171347.31</v>
      </c>
      <c r="S3285" s="1">
        <f t="shared" si="309"/>
        <v>1</v>
      </c>
      <c r="T3285" s="1" t="str">
        <f t="shared" si="310"/>
        <v>66+</v>
      </c>
      <c r="U3285" s="1" t="str">
        <f t="shared" si="311"/>
        <v>Yes</v>
      </c>
    </row>
    <row r="3286" spans="1:21">
      <c r="A3286" s="1">
        <v>3285</v>
      </c>
      <c r="B3286" s="1">
        <v>65</v>
      </c>
      <c r="C3286" s="1" t="s">
        <v>26</v>
      </c>
      <c r="D3286" s="2">
        <v>45223</v>
      </c>
      <c r="E3286" s="2">
        <v>45229</v>
      </c>
      <c r="F3286" s="1" t="s">
        <v>35</v>
      </c>
      <c r="G3286" s="1" t="s">
        <v>41</v>
      </c>
      <c r="H3286" s="1" t="s">
        <v>32</v>
      </c>
      <c r="I3286" s="1">
        <v>117194.7</v>
      </c>
      <c r="J3286" s="1" t="s">
        <v>16</v>
      </c>
      <c r="K3286" s="1" t="s">
        <v>17</v>
      </c>
      <c r="N3286" s="3" t="str">
        <f>IF(LEFT(LOWER(C3286),1)="m","Male",IF(LEFT(LOWER(C3286),1)="f","Female","Unknown"))</f>
        <v>Female</v>
      </c>
      <c r="O3286" s="4" t="str">
        <f>IF(TRIM(LOWER(F3286))="neuro","Neurology",IF(TRIM(LOWER(F3286))="Neurology","Neurology",IF(TRIM(LOWER(F3286))="general ward","General",IF(TRIM(LOWER(F3286))="general","General",IF(TRIM(LOWER(F3286))="cardiology","Cardiology",IF(TRIM(LOWER(F3286))="Cardiology","Cardiology",IF(TRIM(LOWER(F3286))="Peads","Pediatrics",IF(TRIM(LOWER(F3286))="Pediatrics","Pediatrics",IF(TRIM(LOWER(F3286))="orthopedics","Orthopedics",IF(TRIM(LOWER(F3286))="Neurology","Neurology",IF(TRIM(LOWER(F3286))="Oncology","Oncology")))))))))))</f>
        <v>Cardiology</v>
      </c>
      <c r="P3286" s="3" t="str">
        <f t="shared" si="306"/>
        <v>Unknown</v>
      </c>
      <c r="Q3286" s="5">
        <f t="shared" si="307"/>
        <v>6</v>
      </c>
      <c r="R3286" s="1">
        <f t="shared" si="308"/>
        <v>117194.7</v>
      </c>
      <c r="S3286" s="1">
        <f t="shared" si="309"/>
        <v>1</v>
      </c>
      <c r="T3286" s="1" t="str">
        <f t="shared" si="310"/>
        <v>51-65</v>
      </c>
      <c r="U3286" s="1" t="str">
        <f t="shared" si="311"/>
        <v>Yes</v>
      </c>
    </row>
    <row r="3287" spans="1:21">
      <c r="A3287" s="1">
        <v>3286</v>
      </c>
      <c r="C3287" s="1" t="s">
        <v>34</v>
      </c>
      <c r="D3287" s="2">
        <v>44989</v>
      </c>
      <c r="E3287" s="2">
        <v>44991</v>
      </c>
      <c r="F3287" s="1" t="s">
        <v>13</v>
      </c>
      <c r="G3287" s="1" t="s">
        <v>14</v>
      </c>
      <c r="H3287" s="1" t="s">
        <v>15</v>
      </c>
      <c r="I3287" s="1">
        <v>289272.81</v>
      </c>
      <c r="K3287" s="1" t="s">
        <v>20</v>
      </c>
      <c r="N3287" s="3" t="str">
        <f>IF(LEFT(LOWER(C3287),1)="m","Male",IF(LEFT(LOWER(C3287),1)="f","Female","Unknown"))</f>
        <v>Male</v>
      </c>
      <c r="O3287" s="4" t="str">
        <f>IF(TRIM(LOWER(F3287))="neuro","Neurology",IF(TRIM(LOWER(F3287))="Neurology","Neurology",IF(TRIM(LOWER(F3287))="general ward","General",IF(TRIM(LOWER(F3287))="general","General",IF(TRIM(LOWER(F3287))="cardiology","Cardiology",IF(TRIM(LOWER(F3287))="Cardiology","Cardiology",IF(TRIM(LOWER(F3287))="Peads","Pediatrics",IF(TRIM(LOWER(F3287))="Pediatrics","Pediatrics",IF(TRIM(LOWER(F3287))="orthopedics","Orthopedics",IF(TRIM(LOWER(F3287))="Neurology","Neurology",IF(TRIM(LOWER(F3287))="Oncology","Oncology")))))))))))</f>
        <v>Neurology</v>
      </c>
      <c r="P3287" s="3" t="str">
        <f t="shared" si="306"/>
        <v>Private</v>
      </c>
      <c r="Q3287" s="5">
        <f t="shared" si="307"/>
        <v>2</v>
      </c>
      <c r="R3287" s="1">
        <f t="shared" si="308"/>
        <v>289272.81</v>
      </c>
      <c r="S3287" s="1">
        <f t="shared" si="309"/>
        <v>0</v>
      </c>
      <c r="T3287" s="1" t="str">
        <f t="shared" si="310"/>
        <v>0-17</v>
      </c>
      <c r="U3287" s="1" t="str">
        <f t="shared" si="311"/>
        <v>Unknown</v>
      </c>
    </row>
    <row r="3288" spans="1:21">
      <c r="A3288" s="1">
        <v>3287</v>
      </c>
      <c r="C3288" s="1" t="s">
        <v>34</v>
      </c>
      <c r="D3288" s="2">
        <v>45248</v>
      </c>
      <c r="E3288" s="2">
        <v>45263</v>
      </c>
      <c r="F3288" s="1" t="s">
        <v>50</v>
      </c>
      <c r="G3288" s="1" t="s">
        <v>22</v>
      </c>
      <c r="H3288" s="1" t="s">
        <v>48</v>
      </c>
      <c r="I3288" s="1">
        <v>259314.67</v>
      </c>
      <c r="J3288" s="1" t="s">
        <v>25</v>
      </c>
      <c r="K3288" s="1" t="s">
        <v>42</v>
      </c>
      <c r="N3288" s="3" t="str">
        <f>IF(LEFT(LOWER(C3288),1)="m","Male",IF(LEFT(LOWER(C3288),1)="f","Female","Unknown"))</f>
        <v>Male</v>
      </c>
      <c r="O3288" s="4" t="str">
        <f>IF(TRIM(LOWER(F3288))="neuro","Neurology",IF(TRIM(LOWER(F3288))="Neurology","Neurology",IF(TRIM(LOWER(F3288))="general ward","General",IF(TRIM(LOWER(F3288))="general","General",IF(TRIM(LOWER(F3288))="cardiology","Cardiology",IF(TRIM(LOWER(F3288))="Cardiology","Cardiology",IF(TRIM(LOWER(F3288))="Peads","Pediatrics",IF(TRIM(LOWER(F3288))="Pediatrics","Pediatrics",IF(TRIM(LOWER(F3288))="orthopedics","Orthopedics",IF(TRIM(LOWER(F3288))="Neurology","Neurology",IF(TRIM(LOWER(F3288))="Oncology","Oncology")))))))))))</f>
        <v>Cardiology</v>
      </c>
      <c r="P3288" s="3" t="str">
        <f t="shared" si="306"/>
        <v>Government</v>
      </c>
      <c r="Q3288" s="5">
        <f t="shared" si="307"/>
        <v>15</v>
      </c>
      <c r="R3288" s="1">
        <f t="shared" si="308"/>
        <v>259314.67</v>
      </c>
      <c r="S3288" s="1">
        <f t="shared" si="309"/>
        <v>0</v>
      </c>
      <c r="T3288" s="1" t="str">
        <f t="shared" si="310"/>
        <v>0-17</v>
      </c>
      <c r="U3288" s="1" t="str">
        <f t="shared" si="311"/>
        <v>Yes</v>
      </c>
    </row>
    <row r="3289" spans="1:21">
      <c r="A3289" s="1">
        <v>3288</v>
      </c>
      <c r="B3289" s="1">
        <v>25</v>
      </c>
      <c r="C3289" s="1" t="s">
        <v>18</v>
      </c>
      <c r="D3289" s="2">
        <v>45158</v>
      </c>
      <c r="E3289" s="2">
        <v>45162</v>
      </c>
      <c r="F3289" s="1" t="s">
        <v>45</v>
      </c>
      <c r="G3289" s="1" t="s">
        <v>31</v>
      </c>
      <c r="I3289" s="1">
        <v>197747.55</v>
      </c>
      <c r="K3289" s="1" t="s">
        <v>16</v>
      </c>
      <c r="N3289" s="3" t="str">
        <f>IF(LEFT(LOWER(C3289),1)="m","Male",IF(LEFT(LOWER(C3289),1)="f","Female","Unknown"))</f>
        <v>Male</v>
      </c>
      <c r="O3289" s="4" t="str">
        <f>IF(TRIM(LOWER(F3289))="neuro","Neurology",IF(TRIM(LOWER(F3289))="Neurology","Neurology",IF(TRIM(LOWER(F3289))="general ward","General",IF(TRIM(LOWER(F3289))="general","General",IF(TRIM(LOWER(F3289))="cardiology","Cardiology",IF(TRIM(LOWER(F3289))="Cardiology","Cardiology",IF(TRIM(LOWER(F3289))="Peads","Pediatrics",IF(TRIM(LOWER(F3289))="Pediatrics","Pediatrics",IF(TRIM(LOWER(F3289))="orthopedics","Orthopedics",IF(TRIM(LOWER(F3289))="Neurology","Neurology",IF(TRIM(LOWER(F3289))="Oncology","Oncology")))))))))))</f>
        <v>Neurology</v>
      </c>
      <c r="P3289" s="3" t="str">
        <f t="shared" si="306"/>
        <v>Private</v>
      </c>
      <c r="Q3289" s="5">
        <f t="shared" si="307"/>
        <v>4</v>
      </c>
      <c r="R3289" s="1">
        <f t="shared" si="308"/>
        <v>197747.55</v>
      </c>
      <c r="S3289" s="1">
        <f t="shared" si="309"/>
        <v>1</v>
      </c>
      <c r="T3289" s="1" t="str">
        <f t="shared" si="310"/>
        <v>18-35</v>
      </c>
      <c r="U3289" s="1" t="str">
        <f t="shared" si="311"/>
        <v>Unknown</v>
      </c>
    </row>
    <row r="3290" spans="1:21">
      <c r="A3290" s="1">
        <v>3289</v>
      </c>
      <c r="B3290" s="1">
        <v>93</v>
      </c>
      <c r="C3290" s="1" t="s">
        <v>29</v>
      </c>
      <c r="D3290" s="2">
        <v>44965</v>
      </c>
      <c r="E3290" s="2">
        <v>44970</v>
      </c>
      <c r="F3290" s="1" t="s">
        <v>35</v>
      </c>
      <c r="G3290" s="1" t="s">
        <v>22</v>
      </c>
      <c r="H3290" s="1" t="s">
        <v>48</v>
      </c>
      <c r="I3290" s="1">
        <v>186950.95</v>
      </c>
      <c r="J3290" s="1" t="s">
        <v>42</v>
      </c>
      <c r="K3290" s="1" t="s">
        <v>42</v>
      </c>
      <c r="N3290" s="3" t="str">
        <f>IF(LEFT(LOWER(C3290),1)="m","Male",IF(LEFT(LOWER(C3290),1)="f","Female","Unknown"))</f>
        <v>Female</v>
      </c>
      <c r="O3290" s="4" t="str">
        <f>IF(TRIM(LOWER(F3290))="neuro","Neurology",IF(TRIM(LOWER(F3290))="Neurology","Neurology",IF(TRIM(LOWER(F3290))="general ward","General",IF(TRIM(LOWER(F3290))="general","General",IF(TRIM(LOWER(F3290))="cardiology","Cardiology",IF(TRIM(LOWER(F3290))="Cardiology","Cardiology",IF(TRIM(LOWER(F3290))="Peads","Pediatrics",IF(TRIM(LOWER(F3290))="Pediatrics","Pediatrics",IF(TRIM(LOWER(F3290))="orthopedics","Orthopedics",IF(TRIM(LOWER(F3290))="Neurology","Neurology",IF(TRIM(LOWER(F3290))="Oncology","Oncology")))))))))))</f>
        <v>Cardiology</v>
      </c>
      <c r="P3290" s="3" t="str">
        <f t="shared" si="306"/>
        <v>Government</v>
      </c>
      <c r="Q3290" s="5">
        <f t="shared" si="307"/>
        <v>5</v>
      </c>
      <c r="R3290" s="1">
        <f t="shared" si="308"/>
        <v>186950.95</v>
      </c>
      <c r="S3290" s="1">
        <f t="shared" si="309"/>
        <v>0</v>
      </c>
      <c r="T3290" s="1" t="str">
        <f t="shared" si="310"/>
        <v>66+</v>
      </c>
      <c r="U3290" s="1" t="str">
        <f t="shared" si="311"/>
        <v>No</v>
      </c>
    </row>
    <row r="3291" spans="1:21">
      <c r="A3291" s="1">
        <v>3290</v>
      </c>
      <c r="B3291" s="1">
        <v>72</v>
      </c>
      <c r="C3291" s="1" t="s">
        <v>44</v>
      </c>
      <c r="D3291" s="2">
        <v>45188</v>
      </c>
      <c r="E3291" s="2">
        <v>45202</v>
      </c>
      <c r="F3291" s="1" t="s">
        <v>28</v>
      </c>
      <c r="G3291" s="1" t="s">
        <v>14</v>
      </c>
      <c r="H3291" s="1" t="s">
        <v>37</v>
      </c>
      <c r="I3291" s="1">
        <v>172703.31</v>
      </c>
      <c r="K3291" s="1" t="s">
        <v>42</v>
      </c>
      <c r="N3291" s="3" t="str">
        <f>IF(LEFT(LOWER(C3291),1)="m","Male",IF(LEFT(LOWER(C3291),1)="f","Female","Unknown"))</f>
        <v>Female</v>
      </c>
      <c r="O3291" s="4" t="str">
        <f>IF(TRIM(LOWER(F3291))="neuro","Neurology",IF(TRIM(LOWER(F3291))="Neurology","Neurology",IF(TRIM(LOWER(F3291))="general ward","General",IF(TRIM(LOWER(F3291))="general","General",IF(TRIM(LOWER(F3291))="cardiology","Cardiology",IF(TRIM(LOWER(F3291))="Cardiology","Cardiology",IF(TRIM(LOWER(F3291))="Peads","Pediatrics",IF(TRIM(LOWER(F3291))="Pediatrics","Pediatrics",IF(TRIM(LOWER(F3291))="orthopedics","Orthopedics",IF(TRIM(LOWER(F3291))="Neurology","Neurology",IF(TRIM(LOWER(F3291))="Oncology","Oncology")))))))))))</f>
        <v>Orthopedics</v>
      </c>
      <c r="P3291" s="3" t="str">
        <f t="shared" si="306"/>
        <v>Private</v>
      </c>
      <c r="Q3291" s="5">
        <f t="shared" si="307"/>
        <v>14</v>
      </c>
      <c r="R3291" s="1">
        <f t="shared" si="308"/>
        <v>172703.31</v>
      </c>
      <c r="S3291" s="1">
        <f t="shared" si="309"/>
        <v>0</v>
      </c>
      <c r="T3291" s="1" t="str">
        <f t="shared" si="310"/>
        <v>66+</v>
      </c>
      <c r="U3291" s="1" t="str">
        <f t="shared" si="311"/>
        <v>Unknown</v>
      </c>
    </row>
    <row r="3292" spans="1:21">
      <c r="A3292" s="1">
        <v>3291</v>
      </c>
      <c r="B3292" s="1">
        <v>27</v>
      </c>
      <c r="C3292" s="1" t="s">
        <v>27</v>
      </c>
      <c r="D3292" s="2">
        <v>45353</v>
      </c>
      <c r="E3292" s="2">
        <v>45371</v>
      </c>
      <c r="F3292" s="1" t="s">
        <v>40</v>
      </c>
      <c r="G3292" s="1" t="s">
        <v>31</v>
      </c>
      <c r="H3292" s="1" t="s">
        <v>23</v>
      </c>
      <c r="I3292" s="1">
        <v>281041.11</v>
      </c>
      <c r="J3292" s="1" t="s">
        <v>16</v>
      </c>
      <c r="K3292" s="1" t="s">
        <v>17</v>
      </c>
      <c r="N3292" s="3" t="str">
        <f>IF(LEFT(LOWER(C3292),1)="m","Male",IF(LEFT(LOWER(C3292),1)="f","Female","Unknown"))</f>
        <v>Male</v>
      </c>
      <c r="O3292" s="4" t="str">
        <f>IF(TRIM(LOWER(F3292))="neuro","Neurology",IF(TRIM(LOWER(F3292))="Neurology","Neurology",IF(TRIM(LOWER(F3292))="general ward","General",IF(TRIM(LOWER(F3292))="general","General",IF(TRIM(LOWER(F3292))="cardiology","Cardiology",IF(TRIM(LOWER(F3292))="Cardiology","Cardiology",IF(TRIM(LOWER(F3292))="Peads","Pediatrics",IF(TRIM(LOWER(F3292))="Pediatrics","Pediatrics",IF(TRIM(LOWER(F3292))="orthopedics","Orthopedics",IF(TRIM(LOWER(F3292))="Neurology","Neurology",IF(TRIM(LOWER(F3292))="Oncology","Oncology")))))))))))</f>
        <v>Pediatrics</v>
      </c>
      <c r="P3292" s="3" t="str">
        <f t="shared" si="306"/>
        <v>Private</v>
      </c>
      <c r="Q3292" s="5">
        <f t="shared" si="307"/>
        <v>18</v>
      </c>
      <c r="R3292" s="1">
        <f t="shared" si="308"/>
        <v>281041.11</v>
      </c>
      <c r="S3292" s="1">
        <f t="shared" si="309"/>
        <v>1</v>
      </c>
      <c r="T3292" s="1" t="str">
        <f t="shared" si="310"/>
        <v>18-35</v>
      </c>
      <c r="U3292" s="1" t="str">
        <f t="shared" si="311"/>
        <v>Yes</v>
      </c>
    </row>
    <row r="3293" spans="1:21">
      <c r="A3293" s="1">
        <v>3292</v>
      </c>
      <c r="B3293" s="1">
        <v>19</v>
      </c>
      <c r="C3293" s="1" t="s">
        <v>44</v>
      </c>
      <c r="D3293" s="2">
        <v>45643</v>
      </c>
      <c r="E3293" s="2">
        <v>45653</v>
      </c>
      <c r="F3293" s="1" t="s">
        <v>30</v>
      </c>
      <c r="G3293" s="1" t="s">
        <v>31</v>
      </c>
      <c r="H3293" s="1" t="s">
        <v>47</v>
      </c>
      <c r="I3293" s="1">
        <v>248271.62</v>
      </c>
      <c r="J3293" s="1" t="s">
        <v>16</v>
      </c>
      <c r="K3293" s="1" t="s">
        <v>42</v>
      </c>
      <c r="N3293" s="3" t="str">
        <f>IF(LEFT(LOWER(C3293),1)="m","Male",IF(LEFT(LOWER(C3293),1)="f","Female","Unknown"))</f>
        <v>Female</v>
      </c>
      <c r="O3293" s="4" t="str">
        <f>IF(TRIM(LOWER(F3293))="neuro","Neurology",IF(TRIM(LOWER(F3293))="Neurology","Neurology",IF(TRIM(LOWER(F3293))="general ward","General",IF(TRIM(LOWER(F3293))="general","General",IF(TRIM(LOWER(F3293))="cardiology","Cardiology",IF(TRIM(LOWER(F3293))="Cardiology","Cardiology",IF(TRIM(LOWER(F3293))="Peads","Pediatrics",IF(TRIM(LOWER(F3293))="Pediatrics","Pediatrics",IF(TRIM(LOWER(F3293))="orthopedics","Orthopedics",IF(TRIM(LOWER(F3293))="Neurology","Neurology",IF(TRIM(LOWER(F3293))="Oncology","Oncology")))))))))))</f>
        <v>Pediatrics</v>
      </c>
      <c r="P3293" s="3" t="str">
        <f t="shared" si="306"/>
        <v>Private</v>
      </c>
      <c r="Q3293" s="5">
        <f t="shared" si="307"/>
        <v>10</v>
      </c>
      <c r="R3293" s="1">
        <f t="shared" si="308"/>
        <v>248271.62</v>
      </c>
      <c r="S3293" s="1">
        <f t="shared" si="309"/>
        <v>0</v>
      </c>
      <c r="T3293" s="1" t="str">
        <f t="shared" si="310"/>
        <v>18-35</v>
      </c>
      <c r="U3293" s="1" t="str">
        <f t="shared" si="311"/>
        <v>Yes</v>
      </c>
    </row>
    <row r="3294" spans="1:21">
      <c r="A3294" s="1">
        <v>3293</v>
      </c>
      <c r="B3294" s="1">
        <v>24</v>
      </c>
      <c r="C3294" s="1" t="s">
        <v>26</v>
      </c>
      <c r="D3294" s="2">
        <v>44995</v>
      </c>
      <c r="E3294" s="2">
        <v>44997</v>
      </c>
      <c r="F3294" s="1" t="s">
        <v>13</v>
      </c>
      <c r="G3294" s="1" t="s">
        <v>46</v>
      </c>
      <c r="H3294" s="1" t="s">
        <v>51</v>
      </c>
      <c r="I3294" s="1">
        <v>87909.59</v>
      </c>
      <c r="J3294" s="1" t="s">
        <v>16</v>
      </c>
      <c r="K3294" s="1" t="s">
        <v>16</v>
      </c>
      <c r="N3294" s="3" t="str">
        <f>IF(LEFT(LOWER(C3294),1)="m","Male",IF(LEFT(LOWER(C3294),1)="f","Female","Unknown"))</f>
        <v>Female</v>
      </c>
      <c r="O3294" s="4" t="str">
        <f>IF(TRIM(LOWER(F3294))="neuro","Neurology",IF(TRIM(LOWER(F3294))="Neurology","Neurology",IF(TRIM(LOWER(F3294))="general ward","General",IF(TRIM(LOWER(F3294))="general","General",IF(TRIM(LOWER(F3294))="cardiology","Cardiology",IF(TRIM(LOWER(F3294))="Cardiology","Cardiology",IF(TRIM(LOWER(F3294))="Peads","Pediatrics",IF(TRIM(LOWER(F3294))="Pediatrics","Pediatrics",IF(TRIM(LOWER(F3294))="orthopedics","Orthopedics",IF(TRIM(LOWER(F3294))="Neurology","Neurology",IF(TRIM(LOWER(F3294))="Oncology","Oncology")))))))))))</f>
        <v>Neurology</v>
      </c>
      <c r="P3294" s="3" t="str">
        <f t="shared" si="306"/>
        <v>Self</v>
      </c>
      <c r="Q3294" s="5">
        <f t="shared" si="307"/>
        <v>2</v>
      </c>
      <c r="R3294" s="1">
        <f t="shared" si="308"/>
        <v>87909.59</v>
      </c>
      <c r="S3294" s="1">
        <f t="shared" si="309"/>
        <v>1</v>
      </c>
      <c r="T3294" s="1" t="str">
        <f t="shared" si="310"/>
        <v>18-35</v>
      </c>
      <c r="U3294" s="1" t="str">
        <f t="shared" si="311"/>
        <v>Yes</v>
      </c>
    </row>
    <row r="3295" spans="1:21">
      <c r="A3295" s="1">
        <v>3294</v>
      </c>
      <c r="B3295" s="1">
        <v>52</v>
      </c>
      <c r="C3295" s="1" t="s">
        <v>29</v>
      </c>
      <c r="D3295" s="2">
        <v>45401</v>
      </c>
      <c r="E3295" s="2">
        <v>45414</v>
      </c>
      <c r="F3295" s="1" t="s">
        <v>52</v>
      </c>
      <c r="G3295" s="1" t="s">
        <v>22</v>
      </c>
      <c r="H3295" s="1" t="s">
        <v>32</v>
      </c>
      <c r="I3295" s="1">
        <v>275719.01</v>
      </c>
      <c r="J3295" s="1" t="s">
        <v>42</v>
      </c>
      <c r="K3295" s="1" t="s">
        <v>38</v>
      </c>
      <c r="N3295" s="3" t="str">
        <f>IF(LEFT(LOWER(C3295),1)="m","Male",IF(LEFT(LOWER(C3295),1)="f","Female","Unknown"))</f>
        <v>Female</v>
      </c>
      <c r="O3295" s="4" t="str">
        <f>IF(TRIM(LOWER(F3295))="neuro","Neurology",IF(TRIM(LOWER(F3295))="Neurology","Neurology",IF(TRIM(LOWER(F3295))="general ward","General",IF(TRIM(LOWER(F3295))="general","General",IF(TRIM(LOWER(F3295))="cardiology","Cardiology",IF(TRIM(LOWER(F3295))="Cardiology","Cardiology",IF(TRIM(LOWER(F3295))="Peads","Pediatrics",IF(TRIM(LOWER(F3295))="Pediatrics","Pediatrics",IF(TRIM(LOWER(F3295))="orthopedics","Orthopedics",IF(TRIM(LOWER(F3295))="Neurology","Neurology",IF(TRIM(LOWER(F3295))="Oncology","Oncology")))))))))))</f>
        <v>Oncology</v>
      </c>
      <c r="P3295" s="3" t="str">
        <f t="shared" si="306"/>
        <v>Government</v>
      </c>
      <c r="Q3295" s="5">
        <f t="shared" si="307"/>
        <v>13</v>
      </c>
      <c r="R3295" s="1">
        <f t="shared" si="308"/>
        <v>275719.01</v>
      </c>
      <c r="S3295" s="1">
        <f t="shared" si="309"/>
        <v>0</v>
      </c>
      <c r="T3295" s="1" t="str">
        <f t="shared" si="310"/>
        <v>51-65</v>
      </c>
      <c r="U3295" s="1" t="str">
        <f t="shared" si="311"/>
        <v>No</v>
      </c>
    </row>
    <row r="3296" spans="1:21">
      <c r="A3296" s="1">
        <v>3295</v>
      </c>
      <c r="B3296" s="1">
        <v>11</v>
      </c>
      <c r="C3296" s="1" t="s">
        <v>27</v>
      </c>
      <c r="D3296" s="2">
        <v>45112</v>
      </c>
      <c r="E3296" s="2">
        <v>45114</v>
      </c>
      <c r="F3296" s="1" t="s">
        <v>45</v>
      </c>
      <c r="G3296" s="1" t="s">
        <v>33</v>
      </c>
      <c r="I3296" s="1">
        <v>289061.84999999998</v>
      </c>
      <c r="J3296" s="1" t="s">
        <v>25</v>
      </c>
      <c r="K3296" s="1" t="s">
        <v>16</v>
      </c>
      <c r="N3296" s="3" t="str">
        <f>IF(LEFT(LOWER(C3296),1)="m","Male",IF(LEFT(LOWER(C3296),1)="f","Female","Unknown"))</f>
        <v>Male</v>
      </c>
      <c r="O3296" s="4" t="str">
        <f>IF(TRIM(LOWER(F3296))="neuro","Neurology",IF(TRIM(LOWER(F3296))="Neurology","Neurology",IF(TRIM(LOWER(F3296))="general ward","General",IF(TRIM(LOWER(F3296))="general","General",IF(TRIM(LOWER(F3296))="cardiology","Cardiology",IF(TRIM(LOWER(F3296))="Cardiology","Cardiology",IF(TRIM(LOWER(F3296))="Peads","Pediatrics",IF(TRIM(LOWER(F3296))="Pediatrics","Pediatrics",IF(TRIM(LOWER(F3296))="orthopedics","Orthopedics",IF(TRIM(LOWER(F3296))="Neurology","Neurology",IF(TRIM(LOWER(F3296))="Oncology","Oncology")))))))))))</f>
        <v>Neurology</v>
      </c>
      <c r="P3296" s="3" t="str">
        <f t="shared" si="306"/>
        <v>Self</v>
      </c>
      <c r="Q3296" s="5">
        <f t="shared" si="307"/>
        <v>2</v>
      </c>
      <c r="R3296" s="1">
        <f t="shared" si="308"/>
        <v>289061.84999999998</v>
      </c>
      <c r="S3296" s="1">
        <f t="shared" si="309"/>
        <v>1</v>
      </c>
      <c r="T3296" s="1" t="str">
        <f t="shared" si="310"/>
        <v>0-17</v>
      </c>
      <c r="U3296" s="1" t="str">
        <f t="shared" si="311"/>
        <v>Yes</v>
      </c>
    </row>
    <row r="3297" spans="1:21">
      <c r="A3297" s="1">
        <v>3296</v>
      </c>
      <c r="B3297" s="1">
        <v>56</v>
      </c>
      <c r="C3297" s="1" t="s">
        <v>44</v>
      </c>
      <c r="D3297" s="2">
        <v>45495</v>
      </c>
      <c r="E3297" s="2">
        <v>45497</v>
      </c>
      <c r="F3297" s="1" t="s">
        <v>49</v>
      </c>
      <c r="G3297" s="1" t="s">
        <v>31</v>
      </c>
      <c r="H3297" s="1" t="s">
        <v>37</v>
      </c>
      <c r="I3297" s="1">
        <v>120940.98</v>
      </c>
      <c r="J3297" s="1" t="s">
        <v>38</v>
      </c>
      <c r="K3297" s="1" t="s">
        <v>16</v>
      </c>
      <c r="N3297" s="3" t="str">
        <f>IF(LEFT(LOWER(C3297),1)="m","Male",IF(LEFT(LOWER(C3297),1)="f","Female","Unknown"))</f>
        <v>Female</v>
      </c>
      <c r="O3297" s="4" t="str">
        <f>IF(TRIM(LOWER(F3297))="neuro","Neurology",IF(TRIM(LOWER(F3297))="Neurology","Neurology",IF(TRIM(LOWER(F3297))="general ward","General",IF(TRIM(LOWER(F3297))="general","General",IF(TRIM(LOWER(F3297))="cardiology","Cardiology",IF(TRIM(LOWER(F3297))="Cardiology","Cardiology",IF(TRIM(LOWER(F3297))="Peads","Pediatrics",IF(TRIM(LOWER(F3297))="Pediatrics","Pediatrics",IF(TRIM(LOWER(F3297))="orthopedics","Orthopedics",IF(TRIM(LOWER(F3297))="Neurology","Neurology",IF(TRIM(LOWER(F3297))="Oncology","Oncology")))))))))))</f>
        <v>Oncology</v>
      </c>
      <c r="P3297" s="3" t="str">
        <f t="shared" si="306"/>
        <v>Private</v>
      </c>
      <c r="Q3297" s="5">
        <f t="shared" si="307"/>
        <v>2</v>
      </c>
      <c r="R3297" s="1">
        <f t="shared" si="308"/>
        <v>120940.98</v>
      </c>
      <c r="S3297" s="1">
        <f t="shared" si="309"/>
        <v>1</v>
      </c>
      <c r="T3297" s="1" t="str">
        <f t="shared" si="310"/>
        <v>51-65</v>
      </c>
      <c r="U3297" s="1" t="str">
        <f t="shared" si="311"/>
        <v>No</v>
      </c>
    </row>
    <row r="3298" spans="1:21">
      <c r="A3298" s="1">
        <v>3297</v>
      </c>
      <c r="B3298" s="1">
        <v>66</v>
      </c>
      <c r="C3298" s="1" t="s">
        <v>29</v>
      </c>
      <c r="D3298" s="2">
        <v>44963</v>
      </c>
      <c r="E3298" s="2">
        <v>44964</v>
      </c>
      <c r="F3298" s="1" t="s">
        <v>35</v>
      </c>
      <c r="G3298" s="1" t="s">
        <v>31</v>
      </c>
      <c r="H3298" s="1" t="s">
        <v>37</v>
      </c>
      <c r="I3298" s="1">
        <v>195005.74</v>
      </c>
      <c r="J3298" s="1" t="s">
        <v>17</v>
      </c>
      <c r="K3298" s="1" t="s">
        <v>20</v>
      </c>
      <c r="N3298" s="3" t="str">
        <f>IF(LEFT(LOWER(C3298),1)="m","Male",IF(LEFT(LOWER(C3298),1)="f","Female","Unknown"))</f>
        <v>Female</v>
      </c>
      <c r="O3298" s="4" t="str">
        <f>IF(TRIM(LOWER(F3298))="neuro","Neurology",IF(TRIM(LOWER(F3298))="Neurology","Neurology",IF(TRIM(LOWER(F3298))="general ward","General",IF(TRIM(LOWER(F3298))="general","General",IF(TRIM(LOWER(F3298))="cardiology","Cardiology",IF(TRIM(LOWER(F3298))="Cardiology","Cardiology",IF(TRIM(LOWER(F3298))="Peads","Pediatrics",IF(TRIM(LOWER(F3298))="Pediatrics","Pediatrics",IF(TRIM(LOWER(F3298))="orthopedics","Orthopedics",IF(TRIM(LOWER(F3298))="Neurology","Neurology",IF(TRIM(LOWER(F3298))="Oncology","Oncology")))))))))))</f>
        <v>Cardiology</v>
      </c>
      <c r="P3298" s="3" t="str">
        <f t="shared" si="306"/>
        <v>Private</v>
      </c>
      <c r="Q3298" s="5">
        <f t="shared" si="307"/>
        <v>1</v>
      </c>
      <c r="R3298" s="1">
        <f t="shared" si="308"/>
        <v>195005.74</v>
      </c>
      <c r="S3298" s="1">
        <f t="shared" si="309"/>
        <v>0</v>
      </c>
      <c r="T3298" s="1" t="str">
        <f t="shared" si="310"/>
        <v>66+</v>
      </c>
      <c r="U3298" s="1" t="str">
        <f t="shared" si="311"/>
        <v>Yes</v>
      </c>
    </row>
    <row r="3299" spans="1:21">
      <c r="A3299" s="1">
        <v>3298</v>
      </c>
      <c r="B3299" s="1">
        <v>62</v>
      </c>
      <c r="C3299" s="1" t="s">
        <v>44</v>
      </c>
      <c r="D3299" s="2">
        <v>45578</v>
      </c>
      <c r="E3299" s="2">
        <v>45595</v>
      </c>
      <c r="F3299" s="1" t="s">
        <v>28</v>
      </c>
      <c r="G3299" s="1" t="s">
        <v>36</v>
      </c>
      <c r="H3299" s="1" t="s">
        <v>15</v>
      </c>
      <c r="I3299" s="1">
        <v>269532.7</v>
      </c>
      <c r="J3299" s="1" t="s">
        <v>38</v>
      </c>
      <c r="K3299" s="1" t="s">
        <v>25</v>
      </c>
      <c r="N3299" s="3" t="str">
        <f>IF(LEFT(LOWER(C3299),1)="m","Male",IF(LEFT(LOWER(C3299),1)="f","Female","Unknown"))</f>
        <v>Female</v>
      </c>
      <c r="O3299" s="4" t="str">
        <f>IF(TRIM(LOWER(F3299))="neuro","Neurology",IF(TRIM(LOWER(F3299))="Neurology","Neurology",IF(TRIM(LOWER(F3299))="general ward","General",IF(TRIM(LOWER(F3299))="general","General",IF(TRIM(LOWER(F3299))="cardiology","Cardiology",IF(TRIM(LOWER(F3299))="Cardiology","Cardiology",IF(TRIM(LOWER(F3299))="Peads","Pediatrics",IF(TRIM(LOWER(F3299))="Pediatrics","Pediatrics",IF(TRIM(LOWER(F3299))="orthopedics","Orthopedics",IF(TRIM(LOWER(F3299))="Neurology","Neurology",IF(TRIM(LOWER(F3299))="Oncology","Oncology")))))))))))</f>
        <v>Orthopedics</v>
      </c>
      <c r="P3299" s="3" t="str">
        <f t="shared" si="306"/>
        <v>Government</v>
      </c>
      <c r="Q3299" s="5">
        <f t="shared" si="307"/>
        <v>17</v>
      </c>
      <c r="R3299" s="1">
        <f t="shared" si="308"/>
        <v>269532.7</v>
      </c>
      <c r="S3299" s="1">
        <f t="shared" si="309"/>
        <v>1</v>
      </c>
      <c r="T3299" s="1" t="str">
        <f t="shared" si="310"/>
        <v>51-65</v>
      </c>
      <c r="U3299" s="1" t="str">
        <f t="shared" si="311"/>
        <v>No</v>
      </c>
    </row>
    <row r="3300" spans="1:21">
      <c r="A3300" s="1">
        <v>3299</v>
      </c>
      <c r="B3300" s="1">
        <v>80</v>
      </c>
      <c r="C3300" s="1" t="s">
        <v>29</v>
      </c>
      <c r="D3300" s="2">
        <v>45304</v>
      </c>
      <c r="E3300" s="2">
        <v>45315</v>
      </c>
      <c r="F3300" s="1" t="s">
        <v>21</v>
      </c>
      <c r="G3300" s="1" t="s">
        <v>46</v>
      </c>
      <c r="I3300" s="1">
        <v>234346.9</v>
      </c>
      <c r="J3300" s="1" t="s">
        <v>16</v>
      </c>
      <c r="K3300" s="1" t="s">
        <v>38</v>
      </c>
      <c r="N3300" s="3" t="str">
        <f>IF(LEFT(LOWER(C3300),1)="m","Male",IF(LEFT(LOWER(C3300),1)="f","Female","Unknown"))</f>
        <v>Female</v>
      </c>
      <c r="O3300" s="4" t="str">
        <f>IF(TRIM(LOWER(F3300))="neuro","Neurology",IF(TRIM(LOWER(F3300))="Neurology","Neurology",IF(TRIM(LOWER(F3300))="general ward","General",IF(TRIM(LOWER(F3300))="general","General",IF(TRIM(LOWER(F3300))="cardiology","Cardiology",IF(TRIM(LOWER(F3300))="Cardiology","Cardiology",IF(TRIM(LOWER(F3300))="Peads","Pediatrics",IF(TRIM(LOWER(F3300))="Pediatrics","Pediatrics",IF(TRIM(LOWER(F3300))="orthopedics","Orthopedics",IF(TRIM(LOWER(F3300))="Neurology","Neurology",IF(TRIM(LOWER(F3300))="Oncology","Oncology")))))))))))</f>
        <v>General</v>
      </c>
      <c r="P3300" s="3" t="str">
        <f t="shared" si="306"/>
        <v>Self</v>
      </c>
      <c r="Q3300" s="5">
        <f t="shared" si="307"/>
        <v>11</v>
      </c>
      <c r="R3300" s="1">
        <f t="shared" si="308"/>
        <v>234346.9</v>
      </c>
      <c r="S3300" s="1">
        <f t="shared" si="309"/>
        <v>0</v>
      </c>
      <c r="T3300" s="1" t="str">
        <f t="shared" si="310"/>
        <v>66+</v>
      </c>
      <c r="U3300" s="1" t="str">
        <f t="shared" si="311"/>
        <v>Yes</v>
      </c>
    </row>
    <row r="3301" spans="1:21">
      <c r="A3301" s="1">
        <v>3300</v>
      </c>
      <c r="B3301" s="1">
        <v>36</v>
      </c>
      <c r="C3301" s="1" t="s">
        <v>44</v>
      </c>
      <c r="D3301" s="2">
        <v>45268</v>
      </c>
      <c r="E3301" s="2">
        <v>45279</v>
      </c>
      <c r="F3301" s="1" t="s">
        <v>45</v>
      </c>
      <c r="G3301" s="1" t="s">
        <v>31</v>
      </c>
      <c r="H3301" s="1" t="s">
        <v>37</v>
      </c>
      <c r="I3301" s="1">
        <v>110804.54</v>
      </c>
      <c r="J3301" s="1" t="s">
        <v>42</v>
      </c>
      <c r="K3301" s="1" t="s">
        <v>38</v>
      </c>
      <c r="N3301" s="3" t="str">
        <f>IF(LEFT(LOWER(C3301),1)="m","Male",IF(LEFT(LOWER(C3301),1)="f","Female","Unknown"))</f>
        <v>Female</v>
      </c>
      <c r="O3301" s="4" t="str">
        <f>IF(TRIM(LOWER(F3301))="neuro","Neurology",IF(TRIM(LOWER(F3301))="Neurology","Neurology",IF(TRIM(LOWER(F3301))="general ward","General",IF(TRIM(LOWER(F3301))="general","General",IF(TRIM(LOWER(F3301))="cardiology","Cardiology",IF(TRIM(LOWER(F3301))="Cardiology","Cardiology",IF(TRIM(LOWER(F3301))="Peads","Pediatrics",IF(TRIM(LOWER(F3301))="Pediatrics","Pediatrics",IF(TRIM(LOWER(F3301))="orthopedics","Orthopedics",IF(TRIM(LOWER(F3301))="Neurology","Neurology",IF(TRIM(LOWER(F3301))="Oncology","Oncology")))))))))))</f>
        <v>Neurology</v>
      </c>
      <c r="P3301" s="3" t="str">
        <f t="shared" si="306"/>
        <v>Private</v>
      </c>
      <c r="Q3301" s="5">
        <f t="shared" si="307"/>
        <v>11</v>
      </c>
      <c r="R3301" s="1">
        <f t="shared" si="308"/>
        <v>110804.54</v>
      </c>
      <c r="S3301" s="1">
        <f t="shared" si="309"/>
        <v>0</v>
      </c>
      <c r="T3301" s="1" t="str">
        <f t="shared" si="310"/>
        <v>36-50</v>
      </c>
      <c r="U3301" s="1" t="str">
        <f t="shared" si="311"/>
        <v>No</v>
      </c>
    </row>
    <row r="3302" spans="1:21">
      <c r="A3302" s="1">
        <v>3301</v>
      </c>
      <c r="C3302" s="1" t="s">
        <v>29</v>
      </c>
      <c r="D3302" s="2">
        <v>45433</v>
      </c>
      <c r="E3302" s="2">
        <v>45445</v>
      </c>
      <c r="F3302" s="1" t="s">
        <v>35</v>
      </c>
      <c r="G3302" s="1" t="s">
        <v>33</v>
      </c>
      <c r="H3302" s="1" t="s">
        <v>48</v>
      </c>
      <c r="I3302" s="1">
        <v>26393.42</v>
      </c>
      <c r="J3302" s="1" t="s">
        <v>38</v>
      </c>
      <c r="K3302" s="1" t="s">
        <v>42</v>
      </c>
      <c r="N3302" s="3" t="str">
        <f>IF(LEFT(LOWER(C3302),1)="m","Male",IF(LEFT(LOWER(C3302),1)="f","Female","Unknown"))</f>
        <v>Female</v>
      </c>
      <c r="O3302" s="4" t="str">
        <f>IF(TRIM(LOWER(F3302))="neuro","Neurology",IF(TRIM(LOWER(F3302))="Neurology","Neurology",IF(TRIM(LOWER(F3302))="general ward","General",IF(TRIM(LOWER(F3302))="general","General",IF(TRIM(LOWER(F3302))="cardiology","Cardiology",IF(TRIM(LOWER(F3302))="Cardiology","Cardiology",IF(TRIM(LOWER(F3302))="Peads","Pediatrics",IF(TRIM(LOWER(F3302))="Pediatrics","Pediatrics",IF(TRIM(LOWER(F3302))="orthopedics","Orthopedics",IF(TRIM(LOWER(F3302))="Neurology","Neurology",IF(TRIM(LOWER(F3302))="Oncology","Oncology")))))))))))</f>
        <v>Cardiology</v>
      </c>
      <c r="P3302" s="3" t="str">
        <f t="shared" si="306"/>
        <v>Self</v>
      </c>
      <c r="Q3302" s="5">
        <f t="shared" si="307"/>
        <v>12</v>
      </c>
      <c r="R3302" s="1">
        <f t="shared" si="308"/>
        <v>26393.42</v>
      </c>
      <c r="S3302" s="1">
        <f t="shared" si="309"/>
        <v>0</v>
      </c>
      <c r="T3302" s="1" t="str">
        <f t="shared" si="310"/>
        <v>0-17</v>
      </c>
      <c r="U3302" s="1" t="str">
        <f t="shared" si="311"/>
        <v>No</v>
      </c>
    </row>
    <row r="3303" spans="1:21">
      <c r="A3303" s="1">
        <v>3302</v>
      </c>
      <c r="B3303" s="1">
        <v>46</v>
      </c>
      <c r="C3303" s="1" t="s">
        <v>18</v>
      </c>
      <c r="D3303" s="2">
        <v>45545</v>
      </c>
      <c r="E3303" s="2">
        <v>45549</v>
      </c>
      <c r="F3303" s="1" t="s">
        <v>35</v>
      </c>
      <c r="G3303" s="1" t="s">
        <v>36</v>
      </c>
      <c r="H3303" s="1" t="s">
        <v>23</v>
      </c>
      <c r="I3303" s="1">
        <v>136336.07999999999</v>
      </c>
      <c r="J3303" s="1" t="s">
        <v>42</v>
      </c>
      <c r="K3303" s="1" t="s">
        <v>16</v>
      </c>
      <c r="N3303" s="3" t="str">
        <f>IF(LEFT(LOWER(C3303),1)="m","Male",IF(LEFT(LOWER(C3303),1)="f","Female","Unknown"))</f>
        <v>Male</v>
      </c>
      <c r="O3303" s="4" t="str">
        <f>IF(TRIM(LOWER(F3303))="neuro","Neurology",IF(TRIM(LOWER(F3303))="Neurology","Neurology",IF(TRIM(LOWER(F3303))="general ward","General",IF(TRIM(LOWER(F3303))="general","General",IF(TRIM(LOWER(F3303))="cardiology","Cardiology",IF(TRIM(LOWER(F3303))="Cardiology","Cardiology",IF(TRIM(LOWER(F3303))="Peads","Pediatrics",IF(TRIM(LOWER(F3303))="Pediatrics","Pediatrics",IF(TRIM(LOWER(F3303))="orthopedics","Orthopedics",IF(TRIM(LOWER(F3303))="Neurology","Neurology",IF(TRIM(LOWER(F3303))="Oncology","Oncology")))))))))))</f>
        <v>Cardiology</v>
      </c>
      <c r="P3303" s="3" t="str">
        <f t="shared" si="306"/>
        <v>Government</v>
      </c>
      <c r="Q3303" s="5">
        <f t="shared" si="307"/>
        <v>4</v>
      </c>
      <c r="R3303" s="1">
        <f t="shared" si="308"/>
        <v>136336.07999999999</v>
      </c>
      <c r="S3303" s="1">
        <f t="shared" si="309"/>
        <v>1</v>
      </c>
      <c r="T3303" s="1" t="str">
        <f t="shared" si="310"/>
        <v>36-50</v>
      </c>
      <c r="U3303" s="1" t="str">
        <f t="shared" si="311"/>
        <v>No</v>
      </c>
    </row>
    <row r="3304" spans="1:21">
      <c r="A3304" s="1">
        <v>3303</v>
      </c>
      <c r="B3304" s="1">
        <v>12</v>
      </c>
      <c r="C3304" s="1" t="s">
        <v>27</v>
      </c>
      <c r="D3304" s="2">
        <v>45008</v>
      </c>
      <c r="E3304" s="2">
        <v>45021</v>
      </c>
      <c r="F3304" s="1" t="s">
        <v>49</v>
      </c>
      <c r="G3304" s="1" t="s">
        <v>31</v>
      </c>
      <c r="H3304" s="1" t="s">
        <v>37</v>
      </c>
      <c r="I3304" s="1">
        <v>122920.02</v>
      </c>
      <c r="J3304" s="1" t="s">
        <v>42</v>
      </c>
      <c r="K3304" s="1" t="s">
        <v>20</v>
      </c>
      <c r="N3304" s="3" t="str">
        <f>IF(LEFT(LOWER(C3304),1)="m","Male",IF(LEFT(LOWER(C3304),1)="f","Female","Unknown"))</f>
        <v>Male</v>
      </c>
      <c r="O3304" s="4" t="str">
        <f>IF(TRIM(LOWER(F3304))="neuro","Neurology",IF(TRIM(LOWER(F3304))="Neurology","Neurology",IF(TRIM(LOWER(F3304))="general ward","General",IF(TRIM(LOWER(F3304))="general","General",IF(TRIM(LOWER(F3304))="cardiology","Cardiology",IF(TRIM(LOWER(F3304))="Cardiology","Cardiology",IF(TRIM(LOWER(F3304))="Peads","Pediatrics",IF(TRIM(LOWER(F3304))="Pediatrics","Pediatrics",IF(TRIM(LOWER(F3304))="orthopedics","Orthopedics",IF(TRIM(LOWER(F3304))="Neurology","Neurology",IF(TRIM(LOWER(F3304))="Oncology","Oncology")))))))))))</f>
        <v>Oncology</v>
      </c>
      <c r="P3304" s="3" t="str">
        <f t="shared" si="306"/>
        <v>Private</v>
      </c>
      <c r="Q3304" s="5">
        <f t="shared" si="307"/>
        <v>13</v>
      </c>
      <c r="R3304" s="1">
        <f t="shared" si="308"/>
        <v>122920.02</v>
      </c>
      <c r="S3304" s="1">
        <f t="shared" si="309"/>
        <v>0</v>
      </c>
      <c r="T3304" s="1" t="str">
        <f t="shared" si="310"/>
        <v>0-17</v>
      </c>
      <c r="U3304" s="1" t="str">
        <f t="shared" si="311"/>
        <v>No</v>
      </c>
    </row>
    <row r="3305" spans="1:21">
      <c r="A3305" s="1">
        <v>3304</v>
      </c>
      <c r="B3305" s="1">
        <v>67</v>
      </c>
      <c r="C3305" s="1" t="s">
        <v>44</v>
      </c>
      <c r="D3305" s="2">
        <v>45265</v>
      </c>
      <c r="E3305" s="2">
        <v>45282</v>
      </c>
      <c r="F3305" s="1" t="s">
        <v>50</v>
      </c>
      <c r="G3305" s="1" t="s">
        <v>36</v>
      </c>
      <c r="H3305" s="1" t="s">
        <v>39</v>
      </c>
      <c r="I3305" s="1">
        <v>252712.72</v>
      </c>
      <c r="K3305" s="1" t="s">
        <v>25</v>
      </c>
      <c r="N3305" s="3" t="str">
        <f>IF(LEFT(LOWER(C3305),1)="m","Male",IF(LEFT(LOWER(C3305),1)="f","Female","Unknown"))</f>
        <v>Female</v>
      </c>
      <c r="O3305" s="4" t="str">
        <f>IF(TRIM(LOWER(F3305))="neuro","Neurology",IF(TRIM(LOWER(F3305))="Neurology","Neurology",IF(TRIM(LOWER(F3305))="general ward","General",IF(TRIM(LOWER(F3305))="general","General",IF(TRIM(LOWER(F3305))="cardiology","Cardiology",IF(TRIM(LOWER(F3305))="Cardiology","Cardiology",IF(TRIM(LOWER(F3305))="Peads","Pediatrics",IF(TRIM(LOWER(F3305))="Pediatrics","Pediatrics",IF(TRIM(LOWER(F3305))="orthopedics","Orthopedics",IF(TRIM(LOWER(F3305))="Neurology","Neurology",IF(TRIM(LOWER(F3305))="Oncology","Oncology")))))))))))</f>
        <v>Cardiology</v>
      </c>
      <c r="P3305" s="3" t="str">
        <f t="shared" si="306"/>
        <v>Government</v>
      </c>
      <c r="Q3305" s="5">
        <f t="shared" si="307"/>
        <v>17</v>
      </c>
      <c r="R3305" s="1">
        <f t="shared" si="308"/>
        <v>252712.72</v>
      </c>
      <c r="S3305" s="1">
        <f t="shared" si="309"/>
        <v>1</v>
      </c>
      <c r="T3305" s="1" t="str">
        <f t="shared" si="310"/>
        <v>66+</v>
      </c>
      <c r="U3305" s="1" t="str">
        <f t="shared" si="311"/>
        <v>Unknown</v>
      </c>
    </row>
    <row r="3306" spans="1:21">
      <c r="A3306" s="1">
        <v>3305</v>
      </c>
      <c r="B3306" s="1">
        <v>49</v>
      </c>
      <c r="C3306" s="1" t="s">
        <v>34</v>
      </c>
      <c r="D3306" s="2">
        <v>45620</v>
      </c>
      <c r="E3306" s="2">
        <v>45628</v>
      </c>
      <c r="F3306" s="1" t="s">
        <v>52</v>
      </c>
      <c r="G3306" s="1" t="s">
        <v>36</v>
      </c>
      <c r="H3306" s="1" t="s">
        <v>48</v>
      </c>
      <c r="I3306" s="1">
        <v>198157.85</v>
      </c>
      <c r="J3306" s="1" t="s">
        <v>38</v>
      </c>
      <c r="K3306" s="1" t="s">
        <v>20</v>
      </c>
      <c r="N3306" s="3" t="str">
        <f>IF(LEFT(LOWER(C3306),1)="m","Male",IF(LEFT(LOWER(C3306),1)="f","Female","Unknown"))</f>
        <v>Male</v>
      </c>
      <c r="O3306" s="4" t="str">
        <f>IF(TRIM(LOWER(F3306))="neuro","Neurology",IF(TRIM(LOWER(F3306))="Neurology","Neurology",IF(TRIM(LOWER(F3306))="general ward","General",IF(TRIM(LOWER(F3306))="general","General",IF(TRIM(LOWER(F3306))="cardiology","Cardiology",IF(TRIM(LOWER(F3306))="Cardiology","Cardiology",IF(TRIM(LOWER(F3306))="Peads","Pediatrics",IF(TRIM(LOWER(F3306))="Pediatrics","Pediatrics",IF(TRIM(LOWER(F3306))="orthopedics","Orthopedics",IF(TRIM(LOWER(F3306))="Neurology","Neurology",IF(TRIM(LOWER(F3306))="Oncology","Oncology")))))))))))</f>
        <v>Oncology</v>
      </c>
      <c r="P3306" s="3" t="str">
        <f t="shared" si="306"/>
        <v>Government</v>
      </c>
      <c r="Q3306" s="5">
        <f t="shared" si="307"/>
        <v>8</v>
      </c>
      <c r="R3306" s="1">
        <f t="shared" si="308"/>
        <v>198157.85</v>
      </c>
      <c r="S3306" s="1">
        <f t="shared" si="309"/>
        <v>0</v>
      </c>
      <c r="T3306" s="1" t="str">
        <f t="shared" si="310"/>
        <v>36-50</v>
      </c>
      <c r="U3306" s="1" t="str">
        <f t="shared" si="311"/>
        <v>No</v>
      </c>
    </row>
    <row r="3307" spans="1:21">
      <c r="A3307" s="1">
        <v>3306</v>
      </c>
      <c r="B3307" s="1">
        <v>71</v>
      </c>
      <c r="C3307" s="1" t="s">
        <v>29</v>
      </c>
      <c r="D3307" s="2">
        <v>45187</v>
      </c>
      <c r="E3307" s="2">
        <v>45194</v>
      </c>
      <c r="F3307" s="1" t="s">
        <v>43</v>
      </c>
      <c r="G3307" s="1" t="s">
        <v>14</v>
      </c>
      <c r="H3307" s="1" t="s">
        <v>37</v>
      </c>
      <c r="I3307" s="1">
        <v>127624.63</v>
      </c>
      <c r="J3307" s="1" t="s">
        <v>38</v>
      </c>
      <c r="K3307" s="1" t="s">
        <v>25</v>
      </c>
      <c r="N3307" s="3" t="str">
        <f>IF(LEFT(LOWER(C3307),1)="m","Male",IF(LEFT(LOWER(C3307),1)="f","Female","Unknown"))</f>
        <v>Female</v>
      </c>
      <c r="O3307" s="4" t="str">
        <f>IF(TRIM(LOWER(F3307))="neuro","Neurology",IF(TRIM(LOWER(F3307))="Neurology","Neurology",IF(TRIM(LOWER(F3307))="general ward","General",IF(TRIM(LOWER(F3307))="general","General",IF(TRIM(LOWER(F3307))="cardiology","Cardiology",IF(TRIM(LOWER(F3307))="Cardiology","Cardiology",IF(TRIM(LOWER(F3307))="Peads","Pediatrics",IF(TRIM(LOWER(F3307))="Pediatrics","Pediatrics",IF(TRIM(LOWER(F3307))="orthopedics","Orthopedics",IF(TRIM(LOWER(F3307))="Neurology","Neurology",IF(TRIM(LOWER(F3307))="Oncology","Oncology")))))))))))</f>
        <v>Orthopedics</v>
      </c>
      <c r="P3307" s="3" t="str">
        <f t="shared" si="306"/>
        <v>Private</v>
      </c>
      <c r="Q3307" s="5">
        <f t="shared" si="307"/>
        <v>7</v>
      </c>
      <c r="R3307" s="1">
        <f t="shared" si="308"/>
        <v>127624.63</v>
      </c>
      <c r="S3307" s="1">
        <f t="shared" si="309"/>
        <v>1</v>
      </c>
      <c r="T3307" s="1" t="str">
        <f t="shared" si="310"/>
        <v>66+</v>
      </c>
      <c r="U3307" s="1" t="str">
        <f t="shared" si="311"/>
        <v>No</v>
      </c>
    </row>
    <row r="3308" spans="1:21">
      <c r="A3308" s="1">
        <v>3307</v>
      </c>
      <c r="B3308" s="1">
        <v>51</v>
      </c>
      <c r="C3308" s="1" t="s">
        <v>18</v>
      </c>
      <c r="D3308" s="2">
        <v>45255</v>
      </c>
      <c r="E3308" s="2">
        <v>45265</v>
      </c>
      <c r="F3308" s="1" t="s">
        <v>45</v>
      </c>
      <c r="G3308" s="1" t="s">
        <v>46</v>
      </c>
      <c r="H3308" s="1" t="s">
        <v>15</v>
      </c>
      <c r="I3308" s="1">
        <v>172189.63</v>
      </c>
      <c r="J3308" s="1" t="s">
        <v>42</v>
      </c>
      <c r="K3308" s="1" t="s">
        <v>38</v>
      </c>
      <c r="N3308" s="3" t="str">
        <f>IF(LEFT(LOWER(C3308),1)="m","Male",IF(LEFT(LOWER(C3308),1)="f","Female","Unknown"))</f>
        <v>Male</v>
      </c>
      <c r="O3308" s="4" t="str">
        <f>IF(TRIM(LOWER(F3308))="neuro","Neurology",IF(TRIM(LOWER(F3308))="Neurology","Neurology",IF(TRIM(LOWER(F3308))="general ward","General",IF(TRIM(LOWER(F3308))="general","General",IF(TRIM(LOWER(F3308))="cardiology","Cardiology",IF(TRIM(LOWER(F3308))="Cardiology","Cardiology",IF(TRIM(LOWER(F3308))="Peads","Pediatrics",IF(TRIM(LOWER(F3308))="Pediatrics","Pediatrics",IF(TRIM(LOWER(F3308))="orthopedics","Orthopedics",IF(TRIM(LOWER(F3308))="Neurology","Neurology",IF(TRIM(LOWER(F3308))="Oncology","Oncology")))))))))))</f>
        <v>Neurology</v>
      </c>
      <c r="P3308" s="3" t="str">
        <f t="shared" si="306"/>
        <v>Self</v>
      </c>
      <c r="Q3308" s="5">
        <f t="shared" si="307"/>
        <v>10</v>
      </c>
      <c r="R3308" s="1">
        <f t="shared" si="308"/>
        <v>172189.63</v>
      </c>
      <c r="S3308" s="1">
        <f t="shared" si="309"/>
        <v>0</v>
      </c>
      <c r="T3308" s="1" t="str">
        <f t="shared" si="310"/>
        <v>51-65</v>
      </c>
      <c r="U3308" s="1" t="str">
        <f t="shared" si="311"/>
        <v>No</v>
      </c>
    </row>
    <row r="3309" spans="1:21">
      <c r="A3309" s="1">
        <v>3308</v>
      </c>
      <c r="B3309" s="1">
        <v>58</v>
      </c>
      <c r="C3309" s="1" t="s">
        <v>12</v>
      </c>
      <c r="D3309" s="2">
        <v>45586</v>
      </c>
      <c r="E3309" s="2">
        <v>45606</v>
      </c>
      <c r="F3309" s="1" t="s">
        <v>50</v>
      </c>
      <c r="G3309" s="1" t="s">
        <v>31</v>
      </c>
      <c r="H3309" s="1" t="s">
        <v>37</v>
      </c>
      <c r="I3309" s="1">
        <v>57994.33</v>
      </c>
      <c r="J3309" s="1" t="s">
        <v>25</v>
      </c>
      <c r="K3309" s="1" t="s">
        <v>17</v>
      </c>
      <c r="N3309" s="3" t="str">
        <f>IF(LEFT(LOWER(C3309),1)="m","Male",IF(LEFT(LOWER(C3309),1)="f","Female","Unknown"))</f>
        <v>Unknown</v>
      </c>
      <c r="O3309" s="4" t="str">
        <f>IF(TRIM(LOWER(F3309))="neuro","Neurology",IF(TRIM(LOWER(F3309))="Neurology","Neurology",IF(TRIM(LOWER(F3309))="general ward","General",IF(TRIM(LOWER(F3309))="general","General",IF(TRIM(LOWER(F3309))="cardiology","Cardiology",IF(TRIM(LOWER(F3309))="Cardiology","Cardiology",IF(TRIM(LOWER(F3309))="Peads","Pediatrics",IF(TRIM(LOWER(F3309))="Pediatrics","Pediatrics",IF(TRIM(LOWER(F3309))="orthopedics","Orthopedics",IF(TRIM(LOWER(F3309))="Neurology","Neurology",IF(TRIM(LOWER(F3309))="Oncology","Oncology")))))))))))</f>
        <v>Cardiology</v>
      </c>
      <c r="P3309" s="3" t="str">
        <f t="shared" si="306"/>
        <v>Private</v>
      </c>
      <c r="Q3309" s="5">
        <f t="shared" si="307"/>
        <v>20</v>
      </c>
      <c r="R3309" s="1">
        <f t="shared" si="308"/>
        <v>57994.33</v>
      </c>
      <c r="S3309" s="1">
        <f t="shared" si="309"/>
        <v>1</v>
      </c>
      <c r="T3309" s="1" t="str">
        <f t="shared" si="310"/>
        <v>51-65</v>
      </c>
      <c r="U3309" s="1" t="str">
        <f t="shared" si="311"/>
        <v>Yes</v>
      </c>
    </row>
    <row r="3310" spans="1:21">
      <c r="A3310" s="1">
        <v>3309</v>
      </c>
      <c r="B3310" s="1">
        <v>1</v>
      </c>
      <c r="C3310" s="1" t="s">
        <v>12</v>
      </c>
      <c r="D3310" s="2">
        <v>45308</v>
      </c>
      <c r="E3310" s="2">
        <v>45304</v>
      </c>
      <c r="F3310" s="1" t="s">
        <v>30</v>
      </c>
      <c r="G3310" s="1" t="s">
        <v>36</v>
      </c>
      <c r="H3310" s="1" t="s">
        <v>32</v>
      </c>
      <c r="I3310" s="1">
        <v>269512.57</v>
      </c>
      <c r="J3310" s="1" t="s">
        <v>16</v>
      </c>
      <c r="K3310" s="1" t="s">
        <v>16</v>
      </c>
      <c r="N3310" s="3" t="str">
        <f>IF(LEFT(LOWER(C3310),1)="m","Male",IF(LEFT(LOWER(C3310),1)="f","Female","Unknown"))</f>
        <v>Unknown</v>
      </c>
      <c r="O3310" s="4" t="str">
        <f>IF(TRIM(LOWER(F3310))="neuro","Neurology",IF(TRIM(LOWER(F3310))="Neurology","Neurology",IF(TRIM(LOWER(F3310))="general ward","General",IF(TRIM(LOWER(F3310))="general","General",IF(TRIM(LOWER(F3310))="cardiology","Cardiology",IF(TRIM(LOWER(F3310))="Cardiology","Cardiology",IF(TRIM(LOWER(F3310))="Peads","Pediatrics",IF(TRIM(LOWER(F3310))="Pediatrics","Pediatrics",IF(TRIM(LOWER(F3310))="orthopedics","Orthopedics",IF(TRIM(LOWER(F3310))="Neurology","Neurology",IF(TRIM(LOWER(F3310))="Oncology","Oncology")))))))))))</f>
        <v>Pediatrics</v>
      </c>
      <c r="P3310" s="3" t="str">
        <f t="shared" si="306"/>
        <v>Government</v>
      </c>
      <c r="Q3310" s="5" t="str">
        <f t="shared" si="307"/>
        <v/>
      </c>
      <c r="R3310" s="1">
        <f t="shared" si="308"/>
        <v>269512.57</v>
      </c>
      <c r="S3310" s="1">
        <f t="shared" si="309"/>
        <v>1</v>
      </c>
      <c r="T3310" s="1" t="str">
        <f t="shared" si="310"/>
        <v>0-17</v>
      </c>
      <c r="U3310" s="1" t="str">
        <f t="shared" si="311"/>
        <v>Yes</v>
      </c>
    </row>
    <row r="3311" spans="1:21">
      <c r="A3311" s="1">
        <v>3310</v>
      </c>
      <c r="B3311" s="1">
        <v>41</v>
      </c>
      <c r="C3311" s="1" t="s">
        <v>18</v>
      </c>
      <c r="D3311" s="2">
        <v>44982</v>
      </c>
      <c r="E3311" s="2">
        <v>44972</v>
      </c>
      <c r="F3311" s="1" t="s">
        <v>21</v>
      </c>
      <c r="G3311" s="1" t="s">
        <v>46</v>
      </c>
      <c r="H3311" s="1" t="s">
        <v>39</v>
      </c>
      <c r="I3311" s="1">
        <v>215256.61</v>
      </c>
      <c r="J3311" s="1" t="s">
        <v>38</v>
      </c>
      <c r="K3311" s="1" t="s">
        <v>42</v>
      </c>
      <c r="N3311" s="3" t="str">
        <f>IF(LEFT(LOWER(C3311),1)="m","Male",IF(LEFT(LOWER(C3311),1)="f","Female","Unknown"))</f>
        <v>Male</v>
      </c>
      <c r="O3311" s="4" t="str">
        <f>IF(TRIM(LOWER(F3311))="neuro","Neurology",IF(TRIM(LOWER(F3311))="Neurology","Neurology",IF(TRIM(LOWER(F3311))="general ward","General",IF(TRIM(LOWER(F3311))="general","General",IF(TRIM(LOWER(F3311))="cardiology","Cardiology",IF(TRIM(LOWER(F3311))="Cardiology","Cardiology",IF(TRIM(LOWER(F3311))="Peads","Pediatrics",IF(TRIM(LOWER(F3311))="Pediatrics","Pediatrics",IF(TRIM(LOWER(F3311))="orthopedics","Orthopedics",IF(TRIM(LOWER(F3311))="Neurology","Neurology",IF(TRIM(LOWER(F3311))="Oncology","Oncology")))))))))))</f>
        <v>General</v>
      </c>
      <c r="P3311" s="3" t="str">
        <f t="shared" si="306"/>
        <v>Self</v>
      </c>
      <c r="Q3311" s="5" t="str">
        <f t="shared" si="307"/>
        <v/>
      </c>
      <c r="R3311" s="1">
        <f t="shared" si="308"/>
        <v>215256.61</v>
      </c>
      <c r="S3311" s="1">
        <f t="shared" si="309"/>
        <v>0</v>
      </c>
      <c r="T3311" s="1" t="str">
        <f t="shared" si="310"/>
        <v>36-50</v>
      </c>
      <c r="U3311" s="1" t="str">
        <f t="shared" si="311"/>
        <v>No</v>
      </c>
    </row>
    <row r="3312" spans="1:21">
      <c r="A3312" s="1">
        <v>3311</v>
      </c>
      <c r="B3312" s="1">
        <v>58</v>
      </c>
      <c r="C3312" s="1" t="s">
        <v>26</v>
      </c>
      <c r="D3312" s="2">
        <v>45255</v>
      </c>
      <c r="E3312" s="2">
        <v>45266</v>
      </c>
      <c r="F3312" s="1" t="s">
        <v>52</v>
      </c>
      <c r="G3312" s="1" t="s">
        <v>31</v>
      </c>
      <c r="H3312" s="1" t="s">
        <v>32</v>
      </c>
      <c r="I3312" s="1">
        <v>42676.1</v>
      </c>
      <c r="J3312" s="1" t="s">
        <v>25</v>
      </c>
      <c r="K3312" s="1" t="s">
        <v>25</v>
      </c>
      <c r="N3312" s="3" t="str">
        <f>IF(LEFT(LOWER(C3312),1)="m","Male",IF(LEFT(LOWER(C3312),1)="f","Female","Unknown"))</f>
        <v>Female</v>
      </c>
      <c r="O3312" s="4" t="str">
        <f>IF(TRIM(LOWER(F3312))="neuro","Neurology",IF(TRIM(LOWER(F3312))="Neurology","Neurology",IF(TRIM(LOWER(F3312))="general ward","General",IF(TRIM(LOWER(F3312))="general","General",IF(TRIM(LOWER(F3312))="cardiology","Cardiology",IF(TRIM(LOWER(F3312))="Cardiology","Cardiology",IF(TRIM(LOWER(F3312))="Peads","Pediatrics",IF(TRIM(LOWER(F3312))="Pediatrics","Pediatrics",IF(TRIM(LOWER(F3312))="orthopedics","Orthopedics",IF(TRIM(LOWER(F3312))="Neurology","Neurology",IF(TRIM(LOWER(F3312))="Oncology","Oncology")))))))))))</f>
        <v>Oncology</v>
      </c>
      <c r="P3312" s="3" t="str">
        <f t="shared" si="306"/>
        <v>Private</v>
      </c>
      <c r="Q3312" s="5">
        <f t="shared" si="307"/>
        <v>11</v>
      </c>
      <c r="R3312" s="1">
        <f t="shared" si="308"/>
        <v>42676.1</v>
      </c>
      <c r="S3312" s="1">
        <f t="shared" si="309"/>
        <v>1</v>
      </c>
      <c r="T3312" s="1" t="str">
        <f t="shared" si="310"/>
        <v>51-65</v>
      </c>
      <c r="U3312" s="1" t="str">
        <f t="shared" si="311"/>
        <v>Yes</v>
      </c>
    </row>
    <row r="3313" spans="1:21">
      <c r="A3313" s="1">
        <v>3312</v>
      </c>
      <c r="B3313" s="1">
        <v>18</v>
      </c>
      <c r="C3313" s="1" t="s">
        <v>18</v>
      </c>
      <c r="D3313" s="2">
        <v>45007</v>
      </c>
      <c r="E3313" s="2">
        <v>45015</v>
      </c>
      <c r="F3313" s="1" t="s">
        <v>13</v>
      </c>
      <c r="G3313" s="1" t="s">
        <v>22</v>
      </c>
      <c r="H3313" s="1" t="s">
        <v>47</v>
      </c>
      <c r="I3313" s="1">
        <v>199177.7</v>
      </c>
      <c r="J3313" s="1" t="s">
        <v>17</v>
      </c>
      <c r="K3313" s="1" t="s">
        <v>25</v>
      </c>
      <c r="N3313" s="3" t="str">
        <f>IF(LEFT(LOWER(C3313),1)="m","Male",IF(LEFT(LOWER(C3313),1)="f","Female","Unknown"))</f>
        <v>Male</v>
      </c>
      <c r="O3313" s="4" t="str">
        <f>IF(TRIM(LOWER(F3313))="neuro","Neurology",IF(TRIM(LOWER(F3313))="Neurology","Neurology",IF(TRIM(LOWER(F3313))="general ward","General",IF(TRIM(LOWER(F3313))="general","General",IF(TRIM(LOWER(F3313))="cardiology","Cardiology",IF(TRIM(LOWER(F3313))="Cardiology","Cardiology",IF(TRIM(LOWER(F3313))="Peads","Pediatrics",IF(TRIM(LOWER(F3313))="Pediatrics","Pediatrics",IF(TRIM(LOWER(F3313))="orthopedics","Orthopedics",IF(TRIM(LOWER(F3313))="Neurology","Neurology",IF(TRIM(LOWER(F3313))="Oncology","Oncology")))))))))))</f>
        <v>Neurology</v>
      </c>
      <c r="P3313" s="3" t="str">
        <f t="shared" si="306"/>
        <v>Government</v>
      </c>
      <c r="Q3313" s="5">
        <f t="shared" si="307"/>
        <v>8</v>
      </c>
      <c r="R3313" s="1">
        <f t="shared" si="308"/>
        <v>199177.7</v>
      </c>
      <c r="S3313" s="1">
        <f t="shared" si="309"/>
        <v>1</v>
      </c>
      <c r="T3313" s="1" t="str">
        <f t="shared" si="310"/>
        <v>18-35</v>
      </c>
      <c r="U3313" s="1" t="str">
        <f t="shared" si="311"/>
        <v>Yes</v>
      </c>
    </row>
    <row r="3314" spans="1:21">
      <c r="A3314" s="1">
        <v>3313</v>
      </c>
      <c r="B3314" s="1">
        <v>63</v>
      </c>
      <c r="C3314" s="1" t="s">
        <v>12</v>
      </c>
      <c r="D3314" s="2">
        <v>45299</v>
      </c>
      <c r="E3314" s="2">
        <v>45306</v>
      </c>
      <c r="F3314" s="1" t="s">
        <v>50</v>
      </c>
      <c r="G3314" s="1" t="s">
        <v>41</v>
      </c>
      <c r="H3314" s="1" t="s">
        <v>48</v>
      </c>
      <c r="I3314" s="1">
        <v>252170.76</v>
      </c>
      <c r="K3314" s="1" t="s">
        <v>16</v>
      </c>
      <c r="N3314" s="3" t="str">
        <f>IF(LEFT(LOWER(C3314),1)="m","Male",IF(LEFT(LOWER(C3314),1)="f","Female","Unknown"))</f>
        <v>Unknown</v>
      </c>
      <c r="O3314" s="4" t="str">
        <f>IF(TRIM(LOWER(F3314))="neuro","Neurology",IF(TRIM(LOWER(F3314))="Neurology","Neurology",IF(TRIM(LOWER(F3314))="general ward","General",IF(TRIM(LOWER(F3314))="general","General",IF(TRIM(LOWER(F3314))="cardiology","Cardiology",IF(TRIM(LOWER(F3314))="Cardiology","Cardiology",IF(TRIM(LOWER(F3314))="Peads","Pediatrics",IF(TRIM(LOWER(F3314))="Pediatrics","Pediatrics",IF(TRIM(LOWER(F3314))="orthopedics","Orthopedics",IF(TRIM(LOWER(F3314))="Neurology","Neurology",IF(TRIM(LOWER(F3314))="Oncology","Oncology")))))))))))</f>
        <v>Cardiology</v>
      </c>
      <c r="P3314" s="3" t="str">
        <f t="shared" si="306"/>
        <v>Unknown</v>
      </c>
      <c r="Q3314" s="5">
        <f t="shared" si="307"/>
        <v>7</v>
      </c>
      <c r="R3314" s="1">
        <f t="shared" si="308"/>
        <v>252170.76</v>
      </c>
      <c r="S3314" s="1">
        <f t="shared" si="309"/>
        <v>1</v>
      </c>
      <c r="T3314" s="1" t="str">
        <f t="shared" si="310"/>
        <v>51-65</v>
      </c>
      <c r="U3314" s="1" t="str">
        <f t="shared" si="311"/>
        <v>Unknown</v>
      </c>
    </row>
    <row r="3315" spans="1:21">
      <c r="A3315" s="1">
        <v>3314</v>
      </c>
      <c r="B3315" s="1">
        <v>10</v>
      </c>
      <c r="C3315" s="1" t="s">
        <v>34</v>
      </c>
      <c r="D3315" s="2">
        <v>45101</v>
      </c>
      <c r="E3315" s="2">
        <v>45112</v>
      </c>
      <c r="F3315" s="1" t="s">
        <v>21</v>
      </c>
      <c r="G3315" s="1" t="s">
        <v>14</v>
      </c>
      <c r="I3315" s="1">
        <v>295847.48</v>
      </c>
      <c r="J3315" s="1" t="s">
        <v>38</v>
      </c>
      <c r="K3315" s="1" t="s">
        <v>17</v>
      </c>
      <c r="N3315" s="3" t="str">
        <f>IF(LEFT(LOWER(C3315),1)="m","Male",IF(LEFT(LOWER(C3315),1)="f","Female","Unknown"))</f>
        <v>Male</v>
      </c>
      <c r="O3315" s="4" t="str">
        <f>IF(TRIM(LOWER(F3315))="neuro","Neurology",IF(TRIM(LOWER(F3315))="Neurology","Neurology",IF(TRIM(LOWER(F3315))="general ward","General",IF(TRIM(LOWER(F3315))="general","General",IF(TRIM(LOWER(F3315))="cardiology","Cardiology",IF(TRIM(LOWER(F3315))="Cardiology","Cardiology",IF(TRIM(LOWER(F3315))="Peads","Pediatrics",IF(TRIM(LOWER(F3315))="Pediatrics","Pediatrics",IF(TRIM(LOWER(F3315))="orthopedics","Orthopedics",IF(TRIM(LOWER(F3315))="Neurology","Neurology",IF(TRIM(LOWER(F3315))="Oncology","Oncology")))))))))))</f>
        <v>General</v>
      </c>
      <c r="P3315" s="3" t="str">
        <f t="shared" si="306"/>
        <v>Private</v>
      </c>
      <c r="Q3315" s="5">
        <f t="shared" si="307"/>
        <v>11</v>
      </c>
      <c r="R3315" s="1">
        <f t="shared" si="308"/>
        <v>295847.48</v>
      </c>
      <c r="S3315" s="1">
        <f t="shared" si="309"/>
        <v>1</v>
      </c>
      <c r="T3315" s="1" t="str">
        <f t="shared" si="310"/>
        <v>0-17</v>
      </c>
      <c r="U3315" s="1" t="str">
        <f t="shared" si="311"/>
        <v>No</v>
      </c>
    </row>
    <row r="3316" spans="1:21">
      <c r="A3316" s="1">
        <v>3315</v>
      </c>
      <c r="B3316" s="1">
        <v>50</v>
      </c>
      <c r="C3316" s="1" t="s">
        <v>44</v>
      </c>
      <c r="D3316" s="2">
        <v>45322</v>
      </c>
      <c r="E3316" s="2">
        <v>45338</v>
      </c>
      <c r="F3316" s="1" t="s">
        <v>45</v>
      </c>
      <c r="G3316" s="1" t="s">
        <v>41</v>
      </c>
      <c r="H3316" s="1" t="s">
        <v>48</v>
      </c>
      <c r="I3316" s="1">
        <v>130178.42</v>
      </c>
      <c r="J3316" s="1" t="s">
        <v>38</v>
      </c>
      <c r="K3316" s="1" t="s">
        <v>20</v>
      </c>
      <c r="N3316" s="3" t="str">
        <f>IF(LEFT(LOWER(C3316),1)="m","Male",IF(LEFT(LOWER(C3316),1)="f","Female","Unknown"))</f>
        <v>Female</v>
      </c>
      <c r="O3316" s="4" t="str">
        <f>IF(TRIM(LOWER(F3316))="neuro","Neurology",IF(TRIM(LOWER(F3316))="Neurology","Neurology",IF(TRIM(LOWER(F3316))="general ward","General",IF(TRIM(LOWER(F3316))="general","General",IF(TRIM(LOWER(F3316))="cardiology","Cardiology",IF(TRIM(LOWER(F3316))="Cardiology","Cardiology",IF(TRIM(LOWER(F3316))="Peads","Pediatrics",IF(TRIM(LOWER(F3316))="Pediatrics","Pediatrics",IF(TRIM(LOWER(F3316))="orthopedics","Orthopedics",IF(TRIM(LOWER(F3316))="Neurology","Neurology",IF(TRIM(LOWER(F3316))="Oncology","Oncology")))))))))))</f>
        <v>Neurology</v>
      </c>
      <c r="P3316" s="3" t="str">
        <f t="shared" si="306"/>
        <v>Unknown</v>
      </c>
      <c r="Q3316" s="5">
        <f t="shared" si="307"/>
        <v>16</v>
      </c>
      <c r="R3316" s="1">
        <f t="shared" si="308"/>
        <v>130178.42</v>
      </c>
      <c r="S3316" s="1">
        <f t="shared" si="309"/>
        <v>0</v>
      </c>
      <c r="T3316" s="1" t="str">
        <f t="shared" si="310"/>
        <v>36-50</v>
      </c>
      <c r="U3316" s="1" t="str">
        <f t="shared" si="311"/>
        <v>No</v>
      </c>
    </row>
    <row r="3317" spans="1:21">
      <c r="A3317" s="1">
        <v>3316</v>
      </c>
      <c r="B3317" s="1">
        <v>30</v>
      </c>
      <c r="C3317" s="1" t="s">
        <v>12</v>
      </c>
      <c r="D3317" s="2">
        <v>45330</v>
      </c>
      <c r="E3317" s="2">
        <v>45335</v>
      </c>
      <c r="F3317" s="1" t="s">
        <v>45</v>
      </c>
      <c r="G3317" s="1" t="s">
        <v>36</v>
      </c>
      <c r="H3317" s="1" t="s">
        <v>47</v>
      </c>
      <c r="I3317" s="1">
        <v>28798.1</v>
      </c>
      <c r="J3317" s="1" t="s">
        <v>16</v>
      </c>
      <c r="K3317" s="1" t="s">
        <v>16</v>
      </c>
      <c r="N3317" s="3" t="str">
        <f>IF(LEFT(LOWER(C3317),1)="m","Male",IF(LEFT(LOWER(C3317),1)="f","Female","Unknown"))</f>
        <v>Unknown</v>
      </c>
      <c r="O3317" s="4" t="str">
        <f>IF(TRIM(LOWER(F3317))="neuro","Neurology",IF(TRIM(LOWER(F3317))="Neurology","Neurology",IF(TRIM(LOWER(F3317))="general ward","General",IF(TRIM(LOWER(F3317))="general","General",IF(TRIM(LOWER(F3317))="cardiology","Cardiology",IF(TRIM(LOWER(F3317))="Cardiology","Cardiology",IF(TRIM(LOWER(F3317))="Peads","Pediatrics",IF(TRIM(LOWER(F3317))="Pediatrics","Pediatrics",IF(TRIM(LOWER(F3317))="orthopedics","Orthopedics",IF(TRIM(LOWER(F3317))="Neurology","Neurology",IF(TRIM(LOWER(F3317))="Oncology","Oncology")))))))))))</f>
        <v>Neurology</v>
      </c>
      <c r="P3317" s="3" t="str">
        <f t="shared" si="306"/>
        <v>Government</v>
      </c>
      <c r="Q3317" s="5">
        <f t="shared" si="307"/>
        <v>5</v>
      </c>
      <c r="R3317" s="1">
        <f t="shared" si="308"/>
        <v>28798.1</v>
      </c>
      <c r="S3317" s="1">
        <f t="shared" si="309"/>
        <v>1</v>
      </c>
      <c r="T3317" s="1" t="str">
        <f t="shared" si="310"/>
        <v>18-35</v>
      </c>
      <c r="U3317" s="1" t="str">
        <f t="shared" si="311"/>
        <v>Yes</v>
      </c>
    </row>
    <row r="3318" spans="1:21">
      <c r="A3318" s="1">
        <v>3317</v>
      </c>
      <c r="B3318" s="1">
        <v>64</v>
      </c>
      <c r="C3318" s="1" t="s">
        <v>12</v>
      </c>
      <c r="D3318" s="2">
        <v>45417</v>
      </c>
      <c r="E3318" s="2">
        <v>45428</v>
      </c>
      <c r="F3318" s="1" t="s">
        <v>52</v>
      </c>
      <c r="G3318" s="1" t="s">
        <v>33</v>
      </c>
      <c r="I3318" s="1">
        <v>235404.65</v>
      </c>
      <c r="J3318" s="1" t="s">
        <v>42</v>
      </c>
      <c r="K3318" s="1" t="s">
        <v>20</v>
      </c>
      <c r="N3318" s="3" t="str">
        <f>IF(LEFT(LOWER(C3318),1)="m","Male",IF(LEFT(LOWER(C3318),1)="f","Female","Unknown"))</f>
        <v>Unknown</v>
      </c>
      <c r="O3318" s="4" t="str">
        <f>IF(TRIM(LOWER(F3318))="neuro","Neurology",IF(TRIM(LOWER(F3318))="Neurology","Neurology",IF(TRIM(LOWER(F3318))="general ward","General",IF(TRIM(LOWER(F3318))="general","General",IF(TRIM(LOWER(F3318))="cardiology","Cardiology",IF(TRIM(LOWER(F3318))="Cardiology","Cardiology",IF(TRIM(LOWER(F3318))="Peads","Pediatrics",IF(TRIM(LOWER(F3318))="Pediatrics","Pediatrics",IF(TRIM(LOWER(F3318))="orthopedics","Orthopedics",IF(TRIM(LOWER(F3318))="Neurology","Neurology",IF(TRIM(LOWER(F3318))="Oncology","Oncology")))))))))))</f>
        <v>Oncology</v>
      </c>
      <c r="P3318" s="3" t="str">
        <f t="shared" si="306"/>
        <v>Self</v>
      </c>
      <c r="Q3318" s="5">
        <f t="shared" si="307"/>
        <v>11</v>
      </c>
      <c r="R3318" s="1">
        <f t="shared" si="308"/>
        <v>235404.65</v>
      </c>
      <c r="S3318" s="1">
        <f t="shared" si="309"/>
        <v>0</v>
      </c>
      <c r="T3318" s="1" t="str">
        <f t="shared" si="310"/>
        <v>51-65</v>
      </c>
      <c r="U3318" s="1" t="str">
        <f t="shared" si="311"/>
        <v>No</v>
      </c>
    </row>
    <row r="3319" spans="1:21">
      <c r="A3319" s="1">
        <v>3318</v>
      </c>
      <c r="B3319" s="1">
        <v>95</v>
      </c>
      <c r="C3319" s="1" t="s">
        <v>44</v>
      </c>
      <c r="D3319" s="2">
        <v>45621</v>
      </c>
      <c r="E3319" s="2">
        <v>45636</v>
      </c>
      <c r="F3319" s="1" t="s">
        <v>19</v>
      </c>
      <c r="G3319" s="1" t="s">
        <v>14</v>
      </c>
      <c r="H3319" s="1" t="s">
        <v>15</v>
      </c>
      <c r="I3319" s="1">
        <v>252899.49</v>
      </c>
      <c r="J3319" s="1" t="s">
        <v>17</v>
      </c>
      <c r="K3319" s="1" t="s">
        <v>16</v>
      </c>
      <c r="N3319" s="3" t="str">
        <f>IF(LEFT(LOWER(C3319),1)="m","Male",IF(LEFT(LOWER(C3319),1)="f","Female","Unknown"))</f>
        <v>Female</v>
      </c>
      <c r="O3319" s="4" t="str">
        <f>IF(TRIM(LOWER(F3319))="neuro","Neurology",IF(TRIM(LOWER(F3319))="Neurology","Neurology",IF(TRIM(LOWER(F3319))="general ward","General",IF(TRIM(LOWER(F3319))="general","General",IF(TRIM(LOWER(F3319))="cardiology","Cardiology",IF(TRIM(LOWER(F3319))="Cardiology","Cardiology",IF(TRIM(LOWER(F3319))="Peads","Pediatrics",IF(TRIM(LOWER(F3319))="Pediatrics","Pediatrics",IF(TRIM(LOWER(F3319))="orthopedics","Orthopedics",IF(TRIM(LOWER(F3319))="Neurology","Neurology",IF(TRIM(LOWER(F3319))="Oncology","Oncology")))))))))))</f>
        <v>General</v>
      </c>
      <c r="P3319" s="3" t="str">
        <f t="shared" si="306"/>
        <v>Private</v>
      </c>
      <c r="Q3319" s="5">
        <f t="shared" si="307"/>
        <v>15</v>
      </c>
      <c r="R3319" s="1">
        <f t="shared" si="308"/>
        <v>252899.49</v>
      </c>
      <c r="S3319" s="1">
        <f t="shared" si="309"/>
        <v>1</v>
      </c>
      <c r="T3319" s="1" t="str">
        <f t="shared" si="310"/>
        <v>66+</v>
      </c>
      <c r="U3319" s="1" t="str">
        <f t="shared" si="311"/>
        <v>Yes</v>
      </c>
    </row>
    <row r="3320" spans="1:21">
      <c r="A3320" s="1">
        <v>3319</v>
      </c>
      <c r="B3320" s="1">
        <v>47</v>
      </c>
      <c r="C3320" s="1" t="s">
        <v>12</v>
      </c>
      <c r="D3320" s="2">
        <v>45160</v>
      </c>
      <c r="E3320" s="2">
        <v>45161</v>
      </c>
      <c r="F3320" s="1" t="s">
        <v>43</v>
      </c>
      <c r="G3320" s="1" t="s">
        <v>31</v>
      </c>
      <c r="H3320" s="1" t="s">
        <v>51</v>
      </c>
      <c r="I3320" s="1">
        <v>344114.59</v>
      </c>
      <c r="K3320" s="1" t="s">
        <v>20</v>
      </c>
      <c r="N3320" s="3" t="str">
        <f>IF(LEFT(LOWER(C3320),1)="m","Male",IF(LEFT(LOWER(C3320),1)="f","Female","Unknown"))</f>
        <v>Unknown</v>
      </c>
      <c r="O3320" s="4" t="str">
        <f>IF(TRIM(LOWER(F3320))="neuro","Neurology",IF(TRIM(LOWER(F3320))="Neurology","Neurology",IF(TRIM(LOWER(F3320))="general ward","General",IF(TRIM(LOWER(F3320))="general","General",IF(TRIM(LOWER(F3320))="cardiology","Cardiology",IF(TRIM(LOWER(F3320))="Cardiology","Cardiology",IF(TRIM(LOWER(F3320))="Peads","Pediatrics",IF(TRIM(LOWER(F3320))="Pediatrics","Pediatrics",IF(TRIM(LOWER(F3320))="orthopedics","Orthopedics",IF(TRIM(LOWER(F3320))="Neurology","Neurology",IF(TRIM(LOWER(F3320))="Oncology","Oncology")))))))))))</f>
        <v>Orthopedics</v>
      </c>
      <c r="P3320" s="3" t="str">
        <f t="shared" si="306"/>
        <v>Private</v>
      </c>
      <c r="Q3320" s="5">
        <f t="shared" si="307"/>
        <v>1</v>
      </c>
      <c r="R3320" s="1">
        <f t="shared" si="308"/>
        <v>344114.59</v>
      </c>
      <c r="S3320" s="1">
        <f t="shared" si="309"/>
        <v>0</v>
      </c>
      <c r="T3320" s="1" t="str">
        <f t="shared" si="310"/>
        <v>36-50</v>
      </c>
      <c r="U3320" s="1" t="str">
        <f t="shared" si="311"/>
        <v>Unknown</v>
      </c>
    </row>
    <row r="3321" spans="1:21">
      <c r="A3321" s="1">
        <v>3320</v>
      </c>
      <c r="B3321" s="1">
        <v>26</v>
      </c>
      <c r="C3321" s="1" t="s">
        <v>44</v>
      </c>
      <c r="D3321" s="2">
        <v>45226</v>
      </c>
      <c r="E3321" s="2">
        <v>45228</v>
      </c>
      <c r="F3321" s="1" t="s">
        <v>43</v>
      </c>
      <c r="G3321" s="1" t="s">
        <v>36</v>
      </c>
      <c r="H3321" s="1" t="s">
        <v>32</v>
      </c>
      <c r="I3321" s="1">
        <v>342273.01</v>
      </c>
      <c r="J3321" s="1" t="s">
        <v>38</v>
      </c>
      <c r="K3321" s="1" t="s">
        <v>20</v>
      </c>
      <c r="N3321" s="3" t="str">
        <f>IF(LEFT(LOWER(C3321),1)="m","Male",IF(LEFT(LOWER(C3321),1)="f","Female","Unknown"))</f>
        <v>Female</v>
      </c>
      <c r="O3321" s="4" t="str">
        <f>IF(TRIM(LOWER(F3321))="neuro","Neurology",IF(TRIM(LOWER(F3321))="Neurology","Neurology",IF(TRIM(LOWER(F3321))="general ward","General",IF(TRIM(LOWER(F3321))="general","General",IF(TRIM(LOWER(F3321))="cardiology","Cardiology",IF(TRIM(LOWER(F3321))="Cardiology","Cardiology",IF(TRIM(LOWER(F3321))="Peads","Pediatrics",IF(TRIM(LOWER(F3321))="Pediatrics","Pediatrics",IF(TRIM(LOWER(F3321))="orthopedics","Orthopedics",IF(TRIM(LOWER(F3321))="Neurology","Neurology",IF(TRIM(LOWER(F3321))="Oncology","Oncology")))))))))))</f>
        <v>Orthopedics</v>
      </c>
      <c r="P3321" s="3" t="str">
        <f t="shared" si="306"/>
        <v>Government</v>
      </c>
      <c r="Q3321" s="5">
        <f t="shared" si="307"/>
        <v>2</v>
      </c>
      <c r="R3321" s="1">
        <f t="shared" si="308"/>
        <v>342273.01</v>
      </c>
      <c r="S3321" s="1">
        <f t="shared" si="309"/>
        <v>0</v>
      </c>
      <c r="T3321" s="1" t="str">
        <f t="shared" si="310"/>
        <v>18-35</v>
      </c>
      <c r="U3321" s="1" t="str">
        <f t="shared" si="311"/>
        <v>No</v>
      </c>
    </row>
    <row r="3322" spans="1:21">
      <c r="A3322" s="1">
        <v>3321</v>
      </c>
      <c r="B3322" s="1">
        <v>61</v>
      </c>
      <c r="C3322" s="1" t="s">
        <v>18</v>
      </c>
      <c r="D3322" s="2">
        <v>45404</v>
      </c>
      <c r="E3322" s="2">
        <v>45408</v>
      </c>
      <c r="F3322" s="1" t="s">
        <v>52</v>
      </c>
      <c r="G3322" s="1" t="s">
        <v>22</v>
      </c>
      <c r="H3322" s="1" t="s">
        <v>37</v>
      </c>
      <c r="I3322" s="1">
        <v>126637.71</v>
      </c>
      <c r="J3322" s="1" t="s">
        <v>17</v>
      </c>
      <c r="K3322" s="1" t="s">
        <v>38</v>
      </c>
      <c r="N3322" s="3" t="str">
        <f>IF(LEFT(LOWER(C3322),1)="m","Male",IF(LEFT(LOWER(C3322),1)="f","Female","Unknown"))</f>
        <v>Male</v>
      </c>
      <c r="O3322" s="4" t="str">
        <f>IF(TRIM(LOWER(F3322))="neuro","Neurology",IF(TRIM(LOWER(F3322))="Neurology","Neurology",IF(TRIM(LOWER(F3322))="general ward","General",IF(TRIM(LOWER(F3322))="general","General",IF(TRIM(LOWER(F3322))="cardiology","Cardiology",IF(TRIM(LOWER(F3322))="Cardiology","Cardiology",IF(TRIM(LOWER(F3322))="Peads","Pediatrics",IF(TRIM(LOWER(F3322))="Pediatrics","Pediatrics",IF(TRIM(LOWER(F3322))="orthopedics","Orthopedics",IF(TRIM(LOWER(F3322))="Neurology","Neurology",IF(TRIM(LOWER(F3322))="Oncology","Oncology")))))))))))</f>
        <v>Oncology</v>
      </c>
      <c r="P3322" s="3" t="str">
        <f t="shared" si="306"/>
        <v>Government</v>
      </c>
      <c r="Q3322" s="5">
        <f t="shared" si="307"/>
        <v>4</v>
      </c>
      <c r="R3322" s="1">
        <f t="shared" si="308"/>
        <v>126637.71</v>
      </c>
      <c r="S3322" s="1">
        <f t="shared" si="309"/>
        <v>0</v>
      </c>
      <c r="T3322" s="1" t="str">
        <f t="shared" si="310"/>
        <v>51-65</v>
      </c>
      <c r="U3322" s="1" t="str">
        <f t="shared" si="311"/>
        <v>Yes</v>
      </c>
    </row>
    <row r="3323" spans="1:21">
      <c r="A3323" s="1">
        <v>3322</v>
      </c>
      <c r="B3323" s="1">
        <v>84</v>
      </c>
      <c r="C3323" s="1" t="s">
        <v>26</v>
      </c>
      <c r="D3323" s="2">
        <v>44990</v>
      </c>
      <c r="E3323" s="2">
        <v>45005</v>
      </c>
      <c r="F3323" s="1" t="s">
        <v>30</v>
      </c>
      <c r="G3323" s="1" t="s">
        <v>14</v>
      </c>
      <c r="H3323" s="1" t="s">
        <v>15</v>
      </c>
      <c r="I3323" s="1">
        <v>18351.3</v>
      </c>
      <c r="J3323" s="1" t="s">
        <v>16</v>
      </c>
      <c r="K3323" s="1" t="s">
        <v>42</v>
      </c>
      <c r="N3323" s="3" t="str">
        <f>IF(LEFT(LOWER(C3323),1)="m","Male",IF(LEFT(LOWER(C3323),1)="f","Female","Unknown"))</f>
        <v>Female</v>
      </c>
      <c r="O3323" s="4" t="str">
        <f>IF(TRIM(LOWER(F3323))="neuro","Neurology",IF(TRIM(LOWER(F3323))="Neurology","Neurology",IF(TRIM(LOWER(F3323))="general ward","General",IF(TRIM(LOWER(F3323))="general","General",IF(TRIM(LOWER(F3323))="cardiology","Cardiology",IF(TRIM(LOWER(F3323))="Cardiology","Cardiology",IF(TRIM(LOWER(F3323))="Peads","Pediatrics",IF(TRIM(LOWER(F3323))="Pediatrics","Pediatrics",IF(TRIM(LOWER(F3323))="orthopedics","Orthopedics",IF(TRIM(LOWER(F3323))="Neurology","Neurology",IF(TRIM(LOWER(F3323))="Oncology","Oncology")))))))))))</f>
        <v>Pediatrics</v>
      </c>
      <c r="P3323" s="3" t="str">
        <f t="shared" si="306"/>
        <v>Private</v>
      </c>
      <c r="Q3323" s="5">
        <f t="shared" si="307"/>
        <v>15</v>
      </c>
      <c r="R3323" s="1">
        <f t="shared" si="308"/>
        <v>18351.3</v>
      </c>
      <c r="S3323" s="1">
        <f t="shared" si="309"/>
        <v>0</v>
      </c>
      <c r="T3323" s="1" t="str">
        <f t="shared" si="310"/>
        <v>66+</v>
      </c>
      <c r="U3323" s="1" t="str">
        <f t="shared" si="311"/>
        <v>Yes</v>
      </c>
    </row>
    <row r="3324" spans="1:21">
      <c r="A3324" s="1">
        <v>3323</v>
      </c>
      <c r="B3324" s="1">
        <v>84</v>
      </c>
      <c r="C3324" s="1" t="s">
        <v>12</v>
      </c>
      <c r="D3324" s="2">
        <v>45317</v>
      </c>
      <c r="E3324" s="2">
        <v>45326</v>
      </c>
      <c r="F3324" s="1" t="s">
        <v>13</v>
      </c>
      <c r="G3324" s="1" t="s">
        <v>14</v>
      </c>
      <c r="H3324" s="1" t="s">
        <v>37</v>
      </c>
      <c r="I3324" s="1">
        <v>77232.210000000006</v>
      </c>
      <c r="J3324" s="1" t="s">
        <v>24</v>
      </c>
      <c r="K3324" s="1" t="s">
        <v>25</v>
      </c>
      <c r="N3324" s="3" t="str">
        <f>IF(LEFT(LOWER(C3324),1)="m","Male",IF(LEFT(LOWER(C3324),1)="f","Female","Unknown"))</f>
        <v>Unknown</v>
      </c>
      <c r="O3324" s="4" t="str">
        <f>IF(TRIM(LOWER(F3324))="neuro","Neurology",IF(TRIM(LOWER(F3324))="Neurology","Neurology",IF(TRIM(LOWER(F3324))="general ward","General",IF(TRIM(LOWER(F3324))="general","General",IF(TRIM(LOWER(F3324))="cardiology","Cardiology",IF(TRIM(LOWER(F3324))="Cardiology","Cardiology",IF(TRIM(LOWER(F3324))="Peads","Pediatrics",IF(TRIM(LOWER(F3324))="Pediatrics","Pediatrics",IF(TRIM(LOWER(F3324))="orthopedics","Orthopedics",IF(TRIM(LOWER(F3324))="Neurology","Neurology",IF(TRIM(LOWER(F3324))="Oncology","Oncology")))))))))))</f>
        <v>Neurology</v>
      </c>
      <c r="P3324" s="3" t="str">
        <f t="shared" si="306"/>
        <v>Private</v>
      </c>
      <c r="Q3324" s="5">
        <f t="shared" si="307"/>
        <v>9</v>
      </c>
      <c r="R3324" s="1">
        <f t="shared" si="308"/>
        <v>77232.210000000006</v>
      </c>
      <c r="S3324" s="1">
        <f t="shared" si="309"/>
        <v>1</v>
      </c>
      <c r="T3324" s="1" t="str">
        <f t="shared" si="310"/>
        <v>66+</v>
      </c>
      <c r="U3324" s="1" t="str">
        <f t="shared" si="311"/>
        <v>No</v>
      </c>
    </row>
    <row r="3325" spans="1:21">
      <c r="A3325" s="1">
        <v>3324</v>
      </c>
      <c r="B3325" s="1">
        <v>27</v>
      </c>
      <c r="C3325" s="1" t="s">
        <v>26</v>
      </c>
      <c r="D3325" s="2">
        <v>45005</v>
      </c>
      <c r="E3325" s="2">
        <v>45013</v>
      </c>
      <c r="F3325" s="1" t="s">
        <v>21</v>
      </c>
      <c r="G3325" s="1" t="s">
        <v>14</v>
      </c>
      <c r="H3325" s="1" t="s">
        <v>15</v>
      </c>
      <c r="I3325" s="1">
        <v>125877.55</v>
      </c>
      <c r="J3325" s="1" t="s">
        <v>17</v>
      </c>
      <c r="K3325" s="1" t="s">
        <v>17</v>
      </c>
      <c r="N3325" s="3" t="str">
        <f>IF(LEFT(LOWER(C3325),1)="m","Male",IF(LEFT(LOWER(C3325),1)="f","Female","Unknown"))</f>
        <v>Female</v>
      </c>
      <c r="O3325" s="4" t="str">
        <f>IF(TRIM(LOWER(F3325))="neuro","Neurology",IF(TRIM(LOWER(F3325))="Neurology","Neurology",IF(TRIM(LOWER(F3325))="general ward","General",IF(TRIM(LOWER(F3325))="general","General",IF(TRIM(LOWER(F3325))="cardiology","Cardiology",IF(TRIM(LOWER(F3325))="Cardiology","Cardiology",IF(TRIM(LOWER(F3325))="Peads","Pediatrics",IF(TRIM(LOWER(F3325))="Pediatrics","Pediatrics",IF(TRIM(LOWER(F3325))="orthopedics","Orthopedics",IF(TRIM(LOWER(F3325))="Neurology","Neurology",IF(TRIM(LOWER(F3325))="Oncology","Oncology")))))))))))</f>
        <v>General</v>
      </c>
      <c r="P3325" s="3" t="str">
        <f t="shared" si="306"/>
        <v>Private</v>
      </c>
      <c r="Q3325" s="5">
        <f t="shared" si="307"/>
        <v>8</v>
      </c>
      <c r="R3325" s="1">
        <f t="shared" si="308"/>
        <v>125877.55</v>
      </c>
      <c r="S3325" s="1">
        <f t="shared" si="309"/>
        <v>1</v>
      </c>
      <c r="T3325" s="1" t="str">
        <f t="shared" si="310"/>
        <v>18-35</v>
      </c>
      <c r="U3325" s="1" t="str">
        <f t="shared" si="311"/>
        <v>Yes</v>
      </c>
    </row>
    <row r="3326" spans="1:21">
      <c r="A3326" s="1">
        <v>3325</v>
      </c>
      <c r="B3326" s="1">
        <v>61</v>
      </c>
      <c r="C3326" s="1" t="s">
        <v>26</v>
      </c>
      <c r="D3326" s="2">
        <v>45115</v>
      </c>
      <c r="E3326" s="2">
        <v>45124</v>
      </c>
      <c r="F3326" s="1" t="s">
        <v>30</v>
      </c>
      <c r="G3326" s="1" t="s">
        <v>33</v>
      </c>
      <c r="I3326" s="1">
        <v>207943.27</v>
      </c>
      <c r="J3326" s="1" t="s">
        <v>16</v>
      </c>
      <c r="K3326" s="1" t="s">
        <v>25</v>
      </c>
      <c r="N3326" s="3" t="str">
        <f>IF(LEFT(LOWER(C3326),1)="m","Male",IF(LEFT(LOWER(C3326),1)="f","Female","Unknown"))</f>
        <v>Female</v>
      </c>
      <c r="O3326" s="4" t="str">
        <f>IF(TRIM(LOWER(F3326))="neuro","Neurology",IF(TRIM(LOWER(F3326))="Neurology","Neurology",IF(TRIM(LOWER(F3326))="general ward","General",IF(TRIM(LOWER(F3326))="general","General",IF(TRIM(LOWER(F3326))="cardiology","Cardiology",IF(TRIM(LOWER(F3326))="Cardiology","Cardiology",IF(TRIM(LOWER(F3326))="Peads","Pediatrics",IF(TRIM(LOWER(F3326))="Pediatrics","Pediatrics",IF(TRIM(LOWER(F3326))="orthopedics","Orthopedics",IF(TRIM(LOWER(F3326))="Neurology","Neurology",IF(TRIM(LOWER(F3326))="Oncology","Oncology")))))))))))</f>
        <v>Pediatrics</v>
      </c>
      <c r="P3326" s="3" t="str">
        <f t="shared" si="306"/>
        <v>Self</v>
      </c>
      <c r="Q3326" s="5">
        <f t="shared" si="307"/>
        <v>9</v>
      </c>
      <c r="R3326" s="1">
        <f t="shared" si="308"/>
        <v>207943.27</v>
      </c>
      <c r="S3326" s="1">
        <f t="shared" si="309"/>
        <v>1</v>
      </c>
      <c r="T3326" s="1" t="str">
        <f t="shared" si="310"/>
        <v>51-65</v>
      </c>
      <c r="U3326" s="1" t="str">
        <f t="shared" si="311"/>
        <v>Yes</v>
      </c>
    </row>
    <row r="3327" spans="1:21">
      <c r="A3327" s="1">
        <v>3326</v>
      </c>
      <c r="B3327" s="1">
        <v>8</v>
      </c>
      <c r="C3327" s="1" t="s">
        <v>18</v>
      </c>
      <c r="D3327" s="2">
        <v>45335</v>
      </c>
      <c r="E3327" s="2">
        <v>45349</v>
      </c>
      <c r="F3327" s="1" t="s">
        <v>13</v>
      </c>
      <c r="G3327" s="1" t="s">
        <v>14</v>
      </c>
      <c r="H3327" s="1" t="s">
        <v>48</v>
      </c>
      <c r="I3327" s="1">
        <v>141244.69</v>
      </c>
      <c r="J3327" s="1" t="s">
        <v>42</v>
      </c>
      <c r="K3327" s="1" t="s">
        <v>17</v>
      </c>
      <c r="N3327" s="3" t="str">
        <f>IF(LEFT(LOWER(C3327),1)="m","Male",IF(LEFT(LOWER(C3327),1)="f","Female","Unknown"))</f>
        <v>Male</v>
      </c>
      <c r="O3327" s="4" t="str">
        <f>IF(TRIM(LOWER(F3327))="neuro","Neurology",IF(TRIM(LOWER(F3327))="Neurology","Neurology",IF(TRIM(LOWER(F3327))="general ward","General",IF(TRIM(LOWER(F3327))="general","General",IF(TRIM(LOWER(F3327))="cardiology","Cardiology",IF(TRIM(LOWER(F3327))="Cardiology","Cardiology",IF(TRIM(LOWER(F3327))="Peads","Pediatrics",IF(TRIM(LOWER(F3327))="Pediatrics","Pediatrics",IF(TRIM(LOWER(F3327))="orthopedics","Orthopedics",IF(TRIM(LOWER(F3327))="Neurology","Neurology",IF(TRIM(LOWER(F3327))="Oncology","Oncology")))))))))))</f>
        <v>Neurology</v>
      </c>
      <c r="P3327" s="3" t="str">
        <f t="shared" si="306"/>
        <v>Private</v>
      </c>
      <c r="Q3327" s="5">
        <f t="shared" si="307"/>
        <v>14</v>
      </c>
      <c r="R3327" s="1">
        <f t="shared" si="308"/>
        <v>141244.69</v>
      </c>
      <c r="S3327" s="1">
        <f t="shared" si="309"/>
        <v>1</v>
      </c>
      <c r="T3327" s="1" t="str">
        <f t="shared" si="310"/>
        <v>0-17</v>
      </c>
      <c r="U3327" s="1" t="str">
        <f t="shared" si="311"/>
        <v>No</v>
      </c>
    </row>
    <row r="3328" spans="1:21">
      <c r="A3328" s="1">
        <v>3327</v>
      </c>
      <c r="C3328" s="1" t="s">
        <v>26</v>
      </c>
      <c r="D3328" s="2">
        <v>45510</v>
      </c>
      <c r="E3328" s="2">
        <v>45516</v>
      </c>
      <c r="F3328" s="1" t="s">
        <v>21</v>
      </c>
      <c r="G3328" s="1" t="s">
        <v>36</v>
      </c>
      <c r="H3328" s="1" t="s">
        <v>51</v>
      </c>
      <c r="I3328" s="1">
        <v>274547.90000000002</v>
      </c>
      <c r="J3328" s="1" t="s">
        <v>16</v>
      </c>
      <c r="K3328" s="1" t="s">
        <v>17</v>
      </c>
      <c r="N3328" s="3" t="str">
        <f>IF(LEFT(LOWER(C3328),1)="m","Male",IF(LEFT(LOWER(C3328),1)="f","Female","Unknown"))</f>
        <v>Female</v>
      </c>
      <c r="O3328" s="4" t="str">
        <f>IF(TRIM(LOWER(F3328))="neuro","Neurology",IF(TRIM(LOWER(F3328))="Neurology","Neurology",IF(TRIM(LOWER(F3328))="general ward","General",IF(TRIM(LOWER(F3328))="general","General",IF(TRIM(LOWER(F3328))="cardiology","Cardiology",IF(TRIM(LOWER(F3328))="Cardiology","Cardiology",IF(TRIM(LOWER(F3328))="Peads","Pediatrics",IF(TRIM(LOWER(F3328))="Pediatrics","Pediatrics",IF(TRIM(LOWER(F3328))="orthopedics","Orthopedics",IF(TRIM(LOWER(F3328))="Neurology","Neurology",IF(TRIM(LOWER(F3328))="Oncology","Oncology")))))))))))</f>
        <v>General</v>
      </c>
      <c r="P3328" s="3" t="str">
        <f t="shared" si="306"/>
        <v>Government</v>
      </c>
      <c r="Q3328" s="5">
        <f t="shared" si="307"/>
        <v>6</v>
      </c>
      <c r="R3328" s="1">
        <f t="shared" si="308"/>
        <v>274547.90000000002</v>
      </c>
      <c r="S3328" s="1">
        <f t="shared" si="309"/>
        <v>1</v>
      </c>
      <c r="T3328" s="1" t="str">
        <f t="shared" si="310"/>
        <v>0-17</v>
      </c>
      <c r="U3328" s="1" t="str">
        <f t="shared" si="311"/>
        <v>Yes</v>
      </c>
    </row>
    <row r="3329" spans="1:21">
      <c r="A3329" s="1">
        <v>3328</v>
      </c>
      <c r="B3329" s="1">
        <v>59</v>
      </c>
      <c r="C3329" s="1" t="s">
        <v>29</v>
      </c>
      <c r="D3329" s="2">
        <v>45382</v>
      </c>
      <c r="E3329" s="2">
        <v>45394</v>
      </c>
      <c r="F3329" s="1" t="s">
        <v>49</v>
      </c>
      <c r="G3329" s="1" t="s">
        <v>33</v>
      </c>
      <c r="H3329" s="1" t="s">
        <v>48</v>
      </c>
      <c r="I3329" s="1">
        <v>275882.01</v>
      </c>
      <c r="J3329" s="1" t="s">
        <v>38</v>
      </c>
      <c r="K3329" s="1" t="s">
        <v>38</v>
      </c>
      <c r="N3329" s="3" t="str">
        <f>IF(LEFT(LOWER(C3329),1)="m","Male",IF(LEFT(LOWER(C3329),1)="f","Female","Unknown"))</f>
        <v>Female</v>
      </c>
      <c r="O3329" s="4" t="str">
        <f>IF(TRIM(LOWER(F3329))="neuro","Neurology",IF(TRIM(LOWER(F3329))="Neurology","Neurology",IF(TRIM(LOWER(F3329))="general ward","General",IF(TRIM(LOWER(F3329))="general","General",IF(TRIM(LOWER(F3329))="cardiology","Cardiology",IF(TRIM(LOWER(F3329))="Cardiology","Cardiology",IF(TRIM(LOWER(F3329))="Peads","Pediatrics",IF(TRIM(LOWER(F3329))="Pediatrics","Pediatrics",IF(TRIM(LOWER(F3329))="orthopedics","Orthopedics",IF(TRIM(LOWER(F3329))="Neurology","Neurology",IF(TRIM(LOWER(F3329))="Oncology","Oncology")))))))))))</f>
        <v>Oncology</v>
      </c>
      <c r="P3329" s="3" t="str">
        <f t="shared" si="306"/>
        <v>Self</v>
      </c>
      <c r="Q3329" s="5">
        <f t="shared" si="307"/>
        <v>12</v>
      </c>
      <c r="R3329" s="1">
        <f t="shared" si="308"/>
        <v>275882.01</v>
      </c>
      <c r="S3329" s="1">
        <f t="shared" si="309"/>
        <v>0</v>
      </c>
      <c r="T3329" s="1" t="str">
        <f t="shared" si="310"/>
        <v>51-65</v>
      </c>
      <c r="U3329" s="1" t="str">
        <f t="shared" si="311"/>
        <v>No</v>
      </c>
    </row>
    <row r="3330" spans="1:21">
      <c r="A3330" s="1">
        <v>3329</v>
      </c>
      <c r="B3330" s="1">
        <v>86</v>
      </c>
      <c r="C3330" s="1" t="s">
        <v>44</v>
      </c>
      <c r="D3330" s="2">
        <v>44928</v>
      </c>
      <c r="E3330" s="2">
        <v>44944</v>
      </c>
      <c r="F3330" s="1" t="s">
        <v>28</v>
      </c>
      <c r="G3330" s="1" t="s">
        <v>33</v>
      </c>
      <c r="H3330" s="1" t="s">
        <v>15</v>
      </c>
      <c r="I3330" s="1">
        <v>167512.63</v>
      </c>
      <c r="J3330" s="1" t="s">
        <v>24</v>
      </c>
      <c r="K3330" s="1" t="s">
        <v>42</v>
      </c>
      <c r="N3330" s="3" t="str">
        <f>IF(LEFT(LOWER(C3330),1)="m","Male",IF(LEFT(LOWER(C3330),1)="f","Female","Unknown"))</f>
        <v>Female</v>
      </c>
      <c r="O3330" s="4" t="str">
        <f>IF(TRIM(LOWER(F3330))="neuro","Neurology",IF(TRIM(LOWER(F3330))="Neurology","Neurology",IF(TRIM(LOWER(F3330))="general ward","General",IF(TRIM(LOWER(F3330))="general","General",IF(TRIM(LOWER(F3330))="cardiology","Cardiology",IF(TRIM(LOWER(F3330))="Cardiology","Cardiology",IF(TRIM(LOWER(F3330))="Peads","Pediatrics",IF(TRIM(LOWER(F3330))="Pediatrics","Pediatrics",IF(TRIM(LOWER(F3330))="orthopedics","Orthopedics",IF(TRIM(LOWER(F3330))="Neurology","Neurology",IF(TRIM(LOWER(F3330))="Oncology","Oncology")))))))))))</f>
        <v>Orthopedics</v>
      </c>
      <c r="P3330" s="3" t="str">
        <f t="shared" si="306"/>
        <v>Self</v>
      </c>
      <c r="Q3330" s="5">
        <f t="shared" si="307"/>
        <v>16</v>
      </c>
      <c r="R3330" s="1">
        <f t="shared" si="308"/>
        <v>167512.63</v>
      </c>
      <c r="S3330" s="1">
        <f t="shared" si="309"/>
        <v>0</v>
      </c>
      <c r="T3330" s="1" t="str">
        <f t="shared" si="310"/>
        <v>66+</v>
      </c>
      <c r="U3330" s="1" t="str">
        <f t="shared" si="311"/>
        <v>No</v>
      </c>
    </row>
    <row r="3331" spans="1:21">
      <c r="A3331" s="1">
        <v>3330</v>
      </c>
      <c r="B3331" s="1">
        <v>63</v>
      </c>
      <c r="C3331" s="1" t="s">
        <v>44</v>
      </c>
      <c r="D3331" s="2">
        <v>45235</v>
      </c>
      <c r="E3331" s="2">
        <v>45242</v>
      </c>
      <c r="F3331" s="1" t="s">
        <v>40</v>
      </c>
      <c r="G3331" s="1" t="s">
        <v>31</v>
      </c>
      <c r="H3331" s="1" t="s">
        <v>39</v>
      </c>
      <c r="I3331" s="1">
        <v>102473.5</v>
      </c>
      <c r="J3331" s="1" t="s">
        <v>16</v>
      </c>
      <c r="K3331" s="1" t="s">
        <v>25</v>
      </c>
      <c r="N3331" s="3" t="str">
        <f>IF(LEFT(LOWER(C3331),1)="m","Male",IF(LEFT(LOWER(C3331),1)="f","Female","Unknown"))</f>
        <v>Female</v>
      </c>
      <c r="O3331" s="4" t="str">
        <f>IF(TRIM(LOWER(F3331))="neuro","Neurology",IF(TRIM(LOWER(F3331))="Neurology","Neurology",IF(TRIM(LOWER(F3331))="general ward","General",IF(TRIM(LOWER(F3331))="general","General",IF(TRIM(LOWER(F3331))="cardiology","Cardiology",IF(TRIM(LOWER(F3331))="Cardiology","Cardiology",IF(TRIM(LOWER(F3331))="Peads","Pediatrics",IF(TRIM(LOWER(F3331))="Pediatrics","Pediatrics",IF(TRIM(LOWER(F3331))="orthopedics","Orthopedics",IF(TRIM(LOWER(F3331))="Neurology","Neurology",IF(TRIM(LOWER(F3331))="Oncology","Oncology")))))))))))</f>
        <v>Pediatrics</v>
      </c>
      <c r="P3331" s="3" t="str">
        <f t="shared" ref="P3331:P3394" si="312">IF(LOWER(G3331)="private","Private",
IF(LOWER(G3331)="govt","Government",
IF(LOWER(G3331)="government","Government",
IF(LOWER(G3331)="self","Self","Unknown"))))</f>
        <v>Private</v>
      </c>
      <c r="Q3331" s="5">
        <f t="shared" ref="Q3331:Q3394" si="313">IF(E3331&lt;D3331,"",E3331-D3331)</f>
        <v>7</v>
      </c>
      <c r="R3331" s="1">
        <f t="shared" ref="R3331:R3394" si="314">IF(I3331&lt;0,"",I3331)</f>
        <v>102473.5</v>
      </c>
      <c r="S3331" s="1">
        <f t="shared" ref="S3331:S3394" si="315">IF(OR(K3331="Yes",K3331="YES",K3331="Y"),1,0)</f>
        <v>1</v>
      </c>
      <c r="T3331" s="1" t="str">
        <f t="shared" ref="T3331:T3394" si="316">IF(B3331&lt;18,"0-17",                                                  IF(B3331&lt;36,"18-35",
IF(B3331&lt;51,"36-50",
IF(B3331&lt;66,"51-65","66+"))))</f>
        <v>51-65</v>
      </c>
      <c r="U3331" s="1" t="str">
        <f t="shared" ref="U3331:U3394" si="317">IF(OR(TRIM(UPPER(J3331))="YES",TRIM(UPPER(J3331))="Y"),"Yes",
IF(OR(TRIM(UPPER(J3331))="NO",TRIM(UPPER(J3331))="N"),"No","Unknown"))</f>
        <v>Yes</v>
      </c>
    </row>
    <row r="3332" spans="1:21">
      <c r="A3332" s="1">
        <v>3331</v>
      </c>
      <c r="B3332" s="1">
        <v>90</v>
      </c>
      <c r="C3332" s="1" t="s">
        <v>18</v>
      </c>
      <c r="D3332" s="2">
        <v>45116</v>
      </c>
      <c r="E3332" s="2">
        <v>45125</v>
      </c>
      <c r="F3332" s="1" t="s">
        <v>40</v>
      </c>
      <c r="G3332" s="1" t="s">
        <v>36</v>
      </c>
      <c r="H3332" s="1" t="s">
        <v>48</v>
      </c>
      <c r="I3332" s="1">
        <v>171636.6</v>
      </c>
      <c r="K3332" s="1" t="s">
        <v>42</v>
      </c>
      <c r="N3332" s="3" t="str">
        <f>IF(LEFT(LOWER(C3332),1)="m","Male",IF(LEFT(LOWER(C3332),1)="f","Female","Unknown"))</f>
        <v>Male</v>
      </c>
      <c r="O3332" s="4" t="str">
        <f>IF(TRIM(LOWER(F3332))="neuro","Neurology",IF(TRIM(LOWER(F3332))="Neurology","Neurology",IF(TRIM(LOWER(F3332))="general ward","General",IF(TRIM(LOWER(F3332))="general","General",IF(TRIM(LOWER(F3332))="cardiology","Cardiology",IF(TRIM(LOWER(F3332))="Cardiology","Cardiology",IF(TRIM(LOWER(F3332))="Peads","Pediatrics",IF(TRIM(LOWER(F3332))="Pediatrics","Pediatrics",IF(TRIM(LOWER(F3332))="orthopedics","Orthopedics",IF(TRIM(LOWER(F3332))="Neurology","Neurology",IF(TRIM(LOWER(F3332))="Oncology","Oncology")))))))))))</f>
        <v>Pediatrics</v>
      </c>
      <c r="P3332" s="3" t="str">
        <f t="shared" si="312"/>
        <v>Government</v>
      </c>
      <c r="Q3332" s="5">
        <f t="shared" si="313"/>
        <v>9</v>
      </c>
      <c r="R3332" s="1">
        <f t="shared" si="314"/>
        <v>171636.6</v>
      </c>
      <c r="S3332" s="1">
        <f t="shared" si="315"/>
        <v>0</v>
      </c>
      <c r="T3332" s="1" t="str">
        <f t="shared" si="316"/>
        <v>66+</v>
      </c>
      <c r="U3332" s="1" t="str">
        <f t="shared" si="317"/>
        <v>Unknown</v>
      </c>
    </row>
    <row r="3333" spans="1:21">
      <c r="A3333" s="1">
        <v>3332</v>
      </c>
      <c r="B3333" s="1">
        <v>56</v>
      </c>
      <c r="C3333" s="1" t="s">
        <v>12</v>
      </c>
      <c r="D3333" s="2">
        <v>45230</v>
      </c>
      <c r="E3333" s="2">
        <v>45231</v>
      </c>
      <c r="F3333" s="1" t="s">
        <v>49</v>
      </c>
      <c r="G3333" s="1" t="s">
        <v>14</v>
      </c>
      <c r="H3333" s="1" t="s">
        <v>37</v>
      </c>
      <c r="I3333" s="1">
        <v>165592.26</v>
      </c>
      <c r="J3333" s="1" t="s">
        <v>42</v>
      </c>
      <c r="K3333" s="1" t="s">
        <v>25</v>
      </c>
      <c r="N3333" s="3" t="str">
        <f>IF(LEFT(LOWER(C3333),1)="m","Male",IF(LEFT(LOWER(C3333),1)="f","Female","Unknown"))</f>
        <v>Unknown</v>
      </c>
      <c r="O3333" s="4" t="str">
        <f>IF(TRIM(LOWER(F3333))="neuro","Neurology",IF(TRIM(LOWER(F3333))="Neurology","Neurology",IF(TRIM(LOWER(F3333))="general ward","General",IF(TRIM(LOWER(F3333))="general","General",IF(TRIM(LOWER(F3333))="cardiology","Cardiology",IF(TRIM(LOWER(F3333))="Cardiology","Cardiology",IF(TRIM(LOWER(F3333))="Peads","Pediatrics",IF(TRIM(LOWER(F3333))="Pediatrics","Pediatrics",IF(TRIM(LOWER(F3333))="orthopedics","Orthopedics",IF(TRIM(LOWER(F3333))="Neurology","Neurology",IF(TRIM(LOWER(F3333))="Oncology","Oncology")))))))))))</f>
        <v>Oncology</v>
      </c>
      <c r="P3333" s="3" t="str">
        <f t="shared" si="312"/>
        <v>Private</v>
      </c>
      <c r="Q3333" s="5">
        <f t="shared" si="313"/>
        <v>1</v>
      </c>
      <c r="R3333" s="1">
        <f t="shared" si="314"/>
        <v>165592.26</v>
      </c>
      <c r="S3333" s="1">
        <f t="shared" si="315"/>
        <v>1</v>
      </c>
      <c r="T3333" s="1" t="str">
        <f t="shared" si="316"/>
        <v>51-65</v>
      </c>
      <c r="U3333" s="1" t="str">
        <f t="shared" si="317"/>
        <v>No</v>
      </c>
    </row>
    <row r="3334" spans="1:21">
      <c r="A3334" s="1">
        <v>3333</v>
      </c>
      <c r="B3334" s="1">
        <v>7</v>
      </c>
      <c r="C3334" s="1" t="s">
        <v>29</v>
      </c>
      <c r="D3334" s="2">
        <v>44994</v>
      </c>
      <c r="E3334" s="2">
        <v>45010</v>
      </c>
      <c r="F3334" s="1" t="s">
        <v>28</v>
      </c>
      <c r="G3334" s="1" t="s">
        <v>33</v>
      </c>
      <c r="H3334" s="1" t="s">
        <v>32</v>
      </c>
      <c r="I3334" s="1">
        <v>334686.38</v>
      </c>
      <c r="J3334" s="1" t="s">
        <v>38</v>
      </c>
      <c r="K3334" s="1" t="s">
        <v>42</v>
      </c>
      <c r="N3334" s="3" t="str">
        <f>IF(LEFT(LOWER(C3334),1)="m","Male",IF(LEFT(LOWER(C3334),1)="f","Female","Unknown"))</f>
        <v>Female</v>
      </c>
      <c r="O3334" s="4" t="str">
        <f>IF(TRIM(LOWER(F3334))="neuro","Neurology",IF(TRIM(LOWER(F3334))="Neurology","Neurology",IF(TRIM(LOWER(F3334))="general ward","General",IF(TRIM(LOWER(F3334))="general","General",IF(TRIM(LOWER(F3334))="cardiology","Cardiology",IF(TRIM(LOWER(F3334))="Cardiology","Cardiology",IF(TRIM(LOWER(F3334))="Peads","Pediatrics",IF(TRIM(LOWER(F3334))="Pediatrics","Pediatrics",IF(TRIM(LOWER(F3334))="orthopedics","Orthopedics",IF(TRIM(LOWER(F3334))="Neurology","Neurology",IF(TRIM(LOWER(F3334))="Oncology","Oncology")))))))))))</f>
        <v>Orthopedics</v>
      </c>
      <c r="P3334" s="3" t="str">
        <f t="shared" si="312"/>
        <v>Self</v>
      </c>
      <c r="Q3334" s="5">
        <f t="shared" si="313"/>
        <v>16</v>
      </c>
      <c r="R3334" s="1">
        <f t="shared" si="314"/>
        <v>334686.38</v>
      </c>
      <c r="S3334" s="1">
        <f t="shared" si="315"/>
        <v>0</v>
      </c>
      <c r="T3334" s="1" t="str">
        <f t="shared" si="316"/>
        <v>0-17</v>
      </c>
      <c r="U3334" s="1" t="str">
        <f t="shared" si="317"/>
        <v>No</v>
      </c>
    </row>
    <row r="3335" spans="1:21">
      <c r="A3335" s="1">
        <v>3334</v>
      </c>
      <c r="B3335" s="1">
        <v>93</v>
      </c>
      <c r="C3335" s="1" t="s">
        <v>26</v>
      </c>
      <c r="D3335" s="2">
        <v>44989</v>
      </c>
      <c r="E3335" s="2">
        <v>44995</v>
      </c>
      <c r="F3335" s="1" t="s">
        <v>52</v>
      </c>
      <c r="G3335" s="1" t="s">
        <v>22</v>
      </c>
      <c r="H3335" s="1" t="s">
        <v>48</v>
      </c>
      <c r="I3335" s="1">
        <v>297162.78999999998</v>
      </c>
      <c r="J3335" s="1" t="s">
        <v>24</v>
      </c>
      <c r="K3335" s="1" t="s">
        <v>42</v>
      </c>
      <c r="N3335" s="3" t="str">
        <f>IF(LEFT(LOWER(C3335),1)="m","Male",IF(LEFT(LOWER(C3335),1)="f","Female","Unknown"))</f>
        <v>Female</v>
      </c>
      <c r="O3335" s="4" t="str">
        <f>IF(TRIM(LOWER(F3335))="neuro","Neurology",IF(TRIM(LOWER(F3335))="Neurology","Neurology",IF(TRIM(LOWER(F3335))="general ward","General",IF(TRIM(LOWER(F3335))="general","General",IF(TRIM(LOWER(F3335))="cardiology","Cardiology",IF(TRIM(LOWER(F3335))="Cardiology","Cardiology",IF(TRIM(LOWER(F3335))="Peads","Pediatrics",IF(TRIM(LOWER(F3335))="Pediatrics","Pediatrics",IF(TRIM(LOWER(F3335))="orthopedics","Orthopedics",IF(TRIM(LOWER(F3335))="Neurology","Neurology",IF(TRIM(LOWER(F3335))="Oncology","Oncology")))))))))))</f>
        <v>Oncology</v>
      </c>
      <c r="P3335" s="3" t="str">
        <f t="shared" si="312"/>
        <v>Government</v>
      </c>
      <c r="Q3335" s="5">
        <f t="shared" si="313"/>
        <v>6</v>
      </c>
      <c r="R3335" s="1">
        <f t="shared" si="314"/>
        <v>297162.78999999998</v>
      </c>
      <c r="S3335" s="1">
        <f t="shared" si="315"/>
        <v>0</v>
      </c>
      <c r="T3335" s="1" t="str">
        <f t="shared" si="316"/>
        <v>66+</v>
      </c>
      <c r="U3335" s="1" t="str">
        <f t="shared" si="317"/>
        <v>No</v>
      </c>
    </row>
    <row r="3336" spans="1:21">
      <c r="A3336" s="1">
        <v>3335</v>
      </c>
      <c r="B3336" s="1">
        <v>24</v>
      </c>
      <c r="C3336" s="1" t="s">
        <v>27</v>
      </c>
      <c r="D3336" s="2">
        <v>44953</v>
      </c>
      <c r="E3336" s="2">
        <v>44972</v>
      </c>
      <c r="F3336" s="1" t="s">
        <v>43</v>
      </c>
      <c r="G3336" s="1" t="s">
        <v>31</v>
      </c>
      <c r="I3336" s="1">
        <v>346766.62</v>
      </c>
      <c r="K3336" s="1" t="s">
        <v>38</v>
      </c>
      <c r="N3336" s="3" t="str">
        <f>IF(LEFT(LOWER(C3336),1)="m","Male",IF(LEFT(LOWER(C3336),1)="f","Female","Unknown"))</f>
        <v>Male</v>
      </c>
      <c r="O3336" s="4" t="str">
        <f>IF(TRIM(LOWER(F3336))="neuro","Neurology",IF(TRIM(LOWER(F3336))="Neurology","Neurology",IF(TRIM(LOWER(F3336))="general ward","General",IF(TRIM(LOWER(F3336))="general","General",IF(TRIM(LOWER(F3336))="cardiology","Cardiology",IF(TRIM(LOWER(F3336))="Cardiology","Cardiology",IF(TRIM(LOWER(F3336))="Peads","Pediatrics",IF(TRIM(LOWER(F3336))="Pediatrics","Pediatrics",IF(TRIM(LOWER(F3336))="orthopedics","Orthopedics",IF(TRIM(LOWER(F3336))="Neurology","Neurology",IF(TRIM(LOWER(F3336))="Oncology","Oncology")))))))))))</f>
        <v>Orthopedics</v>
      </c>
      <c r="P3336" s="3" t="str">
        <f t="shared" si="312"/>
        <v>Private</v>
      </c>
      <c r="Q3336" s="5">
        <f t="shared" si="313"/>
        <v>19</v>
      </c>
      <c r="R3336" s="1">
        <f t="shared" si="314"/>
        <v>346766.62</v>
      </c>
      <c r="S3336" s="1">
        <f t="shared" si="315"/>
        <v>0</v>
      </c>
      <c r="T3336" s="1" t="str">
        <f t="shared" si="316"/>
        <v>18-35</v>
      </c>
      <c r="U3336" s="1" t="str">
        <f t="shared" si="317"/>
        <v>Unknown</v>
      </c>
    </row>
    <row r="3337" spans="1:21">
      <c r="A3337" s="1">
        <v>3336</v>
      </c>
      <c r="B3337" s="1">
        <v>81</v>
      </c>
      <c r="C3337" s="1" t="s">
        <v>29</v>
      </c>
      <c r="D3337" s="2">
        <v>45218</v>
      </c>
      <c r="E3337" s="2">
        <v>45234</v>
      </c>
      <c r="F3337" s="1" t="s">
        <v>50</v>
      </c>
      <c r="G3337" s="1" t="s">
        <v>33</v>
      </c>
      <c r="H3337" s="1" t="s">
        <v>39</v>
      </c>
      <c r="I3337" s="1">
        <v>161179.94</v>
      </c>
      <c r="J3337" s="1" t="s">
        <v>25</v>
      </c>
      <c r="K3337" s="1" t="s">
        <v>38</v>
      </c>
      <c r="N3337" s="3" t="str">
        <f>IF(LEFT(LOWER(C3337),1)="m","Male",IF(LEFT(LOWER(C3337),1)="f","Female","Unknown"))</f>
        <v>Female</v>
      </c>
      <c r="O3337" s="4" t="str">
        <f>IF(TRIM(LOWER(F3337))="neuro","Neurology",IF(TRIM(LOWER(F3337))="Neurology","Neurology",IF(TRIM(LOWER(F3337))="general ward","General",IF(TRIM(LOWER(F3337))="general","General",IF(TRIM(LOWER(F3337))="cardiology","Cardiology",IF(TRIM(LOWER(F3337))="Cardiology","Cardiology",IF(TRIM(LOWER(F3337))="Peads","Pediatrics",IF(TRIM(LOWER(F3337))="Pediatrics","Pediatrics",IF(TRIM(LOWER(F3337))="orthopedics","Orthopedics",IF(TRIM(LOWER(F3337))="Neurology","Neurology",IF(TRIM(LOWER(F3337))="Oncology","Oncology")))))))))))</f>
        <v>Cardiology</v>
      </c>
      <c r="P3337" s="3" t="str">
        <f t="shared" si="312"/>
        <v>Self</v>
      </c>
      <c r="Q3337" s="5">
        <f t="shared" si="313"/>
        <v>16</v>
      </c>
      <c r="R3337" s="1">
        <f t="shared" si="314"/>
        <v>161179.94</v>
      </c>
      <c r="S3337" s="1">
        <f t="shared" si="315"/>
        <v>0</v>
      </c>
      <c r="T3337" s="1" t="str">
        <f t="shared" si="316"/>
        <v>66+</v>
      </c>
      <c r="U3337" s="1" t="str">
        <f t="shared" si="317"/>
        <v>Yes</v>
      </c>
    </row>
    <row r="3338" spans="1:21">
      <c r="A3338" s="1">
        <v>3337</v>
      </c>
      <c r="B3338" s="1">
        <v>70</v>
      </c>
      <c r="C3338" s="1" t="s">
        <v>18</v>
      </c>
      <c r="D3338" s="2">
        <v>45180</v>
      </c>
      <c r="E3338" s="2">
        <v>45187</v>
      </c>
      <c r="F3338" s="1" t="s">
        <v>13</v>
      </c>
      <c r="G3338" s="1" t="s">
        <v>41</v>
      </c>
      <c r="H3338" s="1" t="s">
        <v>37</v>
      </c>
      <c r="I3338" s="1">
        <v>187872.65</v>
      </c>
      <c r="J3338" s="1" t="s">
        <v>38</v>
      </c>
      <c r="K3338" s="1" t="s">
        <v>17</v>
      </c>
      <c r="N3338" s="3" t="str">
        <f>IF(LEFT(LOWER(C3338),1)="m","Male",IF(LEFT(LOWER(C3338),1)="f","Female","Unknown"))</f>
        <v>Male</v>
      </c>
      <c r="O3338" s="4" t="str">
        <f>IF(TRIM(LOWER(F3338))="neuro","Neurology",IF(TRIM(LOWER(F3338))="Neurology","Neurology",IF(TRIM(LOWER(F3338))="general ward","General",IF(TRIM(LOWER(F3338))="general","General",IF(TRIM(LOWER(F3338))="cardiology","Cardiology",IF(TRIM(LOWER(F3338))="Cardiology","Cardiology",IF(TRIM(LOWER(F3338))="Peads","Pediatrics",IF(TRIM(LOWER(F3338))="Pediatrics","Pediatrics",IF(TRIM(LOWER(F3338))="orthopedics","Orthopedics",IF(TRIM(LOWER(F3338))="Neurology","Neurology",IF(TRIM(LOWER(F3338))="Oncology","Oncology")))))))))))</f>
        <v>Neurology</v>
      </c>
      <c r="P3338" s="3" t="str">
        <f t="shared" si="312"/>
        <v>Unknown</v>
      </c>
      <c r="Q3338" s="5">
        <f t="shared" si="313"/>
        <v>7</v>
      </c>
      <c r="R3338" s="1">
        <f t="shared" si="314"/>
        <v>187872.65</v>
      </c>
      <c r="S3338" s="1">
        <f t="shared" si="315"/>
        <v>1</v>
      </c>
      <c r="T3338" s="1" t="str">
        <f t="shared" si="316"/>
        <v>66+</v>
      </c>
      <c r="U3338" s="1" t="str">
        <f t="shared" si="317"/>
        <v>No</v>
      </c>
    </row>
    <row r="3339" spans="1:21">
      <c r="A3339" s="1">
        <v>3338</v>
      </c>
      <c r="B3339" s="1">
        <v>18</v>
      </c>
      <c r="C3339" s="1" t="s">
        <v>26</v>
      </c>
      <c r="D3339" s="2">
        <v>45339</v>
      </c>
      <c r="E3339" s="2">
        <v>45348</v>
      </c>
      <c r="F3339" s="1" t="s">
        <v>30</v>
      </c>
      <c r="G3339" s="1" t="s">
        <v>36</v>
      </c>
      <c r="I3339" s="1">
        <v>271927.24</v>
      </c>
      <c r="J3339" s="1" t="s">
        <v>24</v>
      </c>
      <c r="K3339" s="1" t="s">
        <v>42</v>
      </c>
      <c r="N3339" s="3" t="str">
        <f>IF(LEFT(LOWER(C3339),1)="m","Male",IF(LEFT(LOWER(C3339),1)="f","Female","Unknown"))</f>
        <v>Female</v>
      </c>
      <c r="O3339" s="4" t="str">
        <f>IF(TRIM(LOWER(F3339))="neuro","Neurology",IF(TRIM(LOWER(F3339))="Neurology","Neurology",IF(TRIM(LOWER(F3339))="general ward","General",IF(TRIM(LOWER(F3339))="general","General",IF(TRIM(LOWER(F3339))="cardiology","Cardiology",IF(TRIM(LOWER(F3339))="Cardiology","Cardiology",IF(TRIM(LOWER(F3339))="Peads","Pediatrics",IF(TRIM(LOWER(F3339))="Pediatrics","Pediatrics",IF(TRIM(LOWER(F3339))="orthopedics","Orthopedics",IF(TRIM(LOWER(F3339))="Neurology","Neurology",IF(TRIM(LOWER(F3339))="Oncology","Oncology")))))))))))</f>
        <v>Pediatrics</v>
      </c>
      <c r="P3339" s="3" t="str">
        <f t="shared" si="312"/>
        <v>Government</v>
      </c>
      <c r="Q3339" s="5">
        <f t="shared" si="313"/>
        <v>9</v>
      </c>
      <c r="R3339" s="1">
        <f t="shared" si="314"/>
        <v>271927.24</v>
      </c>
      <c r="S3339" s="1">
        <f t="shared" si="315"/>
        <v>0</v>
      </c>
      <c r="T3339" s="1" t="str">
        <f t="shared" si="316"/>
        <v>18-35</v>
      </c>
      <c r="U3339" s="1" t="str">
        <f t="shared" si="317"/>
        <v>No</v>
      </c>
    </row>
    <row r="3340" spans="1:21">
      <c r="A3340" s="1">
        <v>3339</v>
      </c>
      <c r="B3340" s="1">
        <v>75</v>
      </c>
      <c r="C3340" s="1" t="s">
        <v>29</v>
      </c>
      <c r="D3340" s="2">
        <v>45554</v>
      </c>
      <c r="E3340" s="2">
        <v>45561</v>
      </c>
      <c r="F3340" s="1" t="s">
        <v>50</v>
      </c>
      <c r="G3340" s="1" t="s">
        <v>46</v>
      </c>
      <c r="H3340" s="1" t="s">
        <v>15</v>
      </c>
      <c r="I3340" s="1">
        <v>180827.46</v>
      </c>
      <c r="J3340" s="1" t="s">
        <v>24</v>
      </c>
      <c r="K3340" s="1" t="s">
        <v>17</v>
      </c>
      <c r="N3340" s="3" t="str">
        <f>IF(LEFT(LOWER(C3340),1)="m","Male",IF(LEFT(LOWER(C3340),1)="f","Female","Unknown"))</f>
        <v>Female</v>
      </c>
      <c r="O3340" s="4" t="str">
        <f>IF(TRIM(LOWER(F3340))="neuro","Neurology",IF(TRIM(LOWER(F3340))="Neurology","Neurology",IF(TRIM(LOWER(F3340))="general ward","General",IF(TRIM(LOWER(F3340))="general","General",IF(TRIM(LOWER(F3340))="cardiology","Cardiology",IF(TRIM(LOWER(F3340))="Cardiology","Cardiology",IF(TRIM(LOWER(F3340))="Peads","Pediatrics",IF(TRIM(LOWER(F3340))="Pediatrics","Pediatrics",IF(TRIM(LOWER(F3340))="orthopedics","Orthopedics",IF(TRIM(LOWER(F3340))="Neurology","Neurology",IF(TRIM(LOWER(F3340))="Oncology","Oncology")))))))))))</f>
        <v>Cardiology</v>
      </c>
      <c r="P3340" s="3" t="str">
        <f t="shared" si="312"/>
        <v>Self</v>
      </c>
      <c r="Q3340" s="5">
        <f t="shared" si="313"/>
        <v>7</v>
      </c>
      <c r="R3340" s="1">
        <f t="shared" si="314"/>
        <v>180827.46</v>
      </c>
      <c r="S3340" s="1">
        <f t="shared" si="315"/>
        <v>1</v>
      </c>
      <c r="T3340" s="1" t="str">
        <f t="shared" si="316"/>
        <v>66+</v>
      </c>
      <c r="U3340" s="1" t="str">
        <f t="shared" si="317"/>
        <v>No</v>
      </c>
    </row>
    <row r="3341" spans="1:21">
      <c r="A3341" s="1">
        <v>3340</v>
      </c>
      <c r="B3341" s="1">
        <v>68</v>
      </c>
      <c r="C3341" s="1" t="s">
        <v>12</v>
      </c>
      <c r="D3341" s="2">
        <v>45301</v>
      </c>
      <c r="E3341" s="2">
        <v>45308</v>
      </c>
      <c r="F3341" s="1" t="s">
        <v>43</v>
      </c>
      <c r="G3341" s="1" t="s">
        <v>22</v>
      </c>
      <c r="H3341" s="1" t="s">
        <v>15</v>
      </c>
      <c r="I3341" s="1">
        <v>344653.64</v>
      </c>
      <c r="J3341" s="1" t="s">
        <v>25</v>
      </c>
      <c r="K3341" s="1" t="s">
        <v>38</v>
      </c>
      <c r="N3341" s="3" t="str">
        <f>IF(LEFT(LOWER(C3341),1)="m","Male",IF(LEFT(LOWER(C3341),1)="f","Female","Unknown"))</f>
        <v>Unknown</v>
      </c>
      <c r="O3341" s="4" t="str">
        <f>IF(TRIM(LOWER(F3341))="neuro","Neurology",IF(TRIM(LOWER(F3341))="Neurology","Neurology",IF(TRIM(LOWER(F3341))="general ward","General",IF(TRIM(LOWER(F3341))="general","General",IF(TRIM(LOWER(F3341))="cardiology","Cardiology",IF(TRIM(LOWER(F3341))="Cardiology","Cardiology",IF(TRIM(LOWER(F3341))="Peads","Pediatrics",IF(TRIM(LOWER(F3341))="Pediatrics","Pediatrics",IF(TRIM(LOWER(F3341))="orthopedics","Orthopedics",IF(TRIM(LOWER(F3341))="Neurology","Neurology",IF(TRIM(LOWER(F3341))="Oncology","Oncology")))))))))))</f>
        <v>Orthopedics</v>
      </c>
      <c r="P3341" s="3" t="str">
        <f t="shared" si="312"/>
        <v>Government</v>
      </c>
      <c r="Q3341" s="5">
        <f t="shared" si="313"/>
        <v>7</v>
      </c>
      <c r="R3341" s="1">
        <f t="shared" si="314"/>
        <v>344653.64</v>
      </c>
      <c r="S3341" s="1">
        <f t="shared" si="315"/>
        <v>0</v>
      </c>
      <c r="T3341" s="1" t="str">
        <f t="shared" si="316"/>
        <v>66+</v>
      </c>
      <c r="U3341" s="1" t="str">
        <f t="shared" si="317"/>
        <v>Yes</v>
      </c>
    </row>
    <row r="3342" spans="1:21">
      <c r="A3342" s="1">
        <v>3341</v>
      </c>
      <c r="B3342" s="1">
        <v>54</v>
      </c>
      <c r="C3342" s="1" t="s">
        <v>26</v>
      </c>
      <c r="D3342" s="2">
        <v>45110</v>
      </c>
      <c r="E3342" s="2">
        <v>45125</v>
      </c>
      <c r="F3342" s="1" t="s">
        <v>21</v>
      </c>
      <c r="G3342" s="1" t="s">
        <v>22</v>
      </c>
      <c r="H3342" s="1" t="s">
        <v>39</v>
      </c>
      <c r="I3342" s="1">
        <v>273295.7</v>
      </c>
      <c r="K3342" s="1" t="s">
        <v>16</v>
      </c>
      <c r="N3342" s="3" t="str">
        <f>IF(LEFT(LOWER(C3342),1)="m","Male",IF(LEFT(LOWER(C3342),1)="f","Female","Unknown"))</f>
        <v>Female</v>
      </c>
      <c r="O3342" s="4" t="str">
        <f>IF(TRIM(LOWER(F3342))="neuro","Neurology",IF(TRIM(LOWER(F3342))="Neurology","Neurology",IF(TRIM(LOWER(F3342))="general ward","General",IF(TRIM(LOWER(F3342))="general","General",IF(TRIM(LOWER(F3342))="cardiology","Cardiology",IF(TRIM(LOWER(F3342))="Cardiology","Cardiology",IF(TRIM(LOWER(F3342))="Peads","Pediatrics",IF(TRIM(LOWER(F3342))="Pediatrics","Pediatrics",IF(TRIM(LOWER(F3342))="orthopedics","Orthopedics",IF(TRIM(LOWER(F3342))="Neurology","Neurology",IF(TRIM(LOWER(F3342))="Oncology","Oncology")))))))))))</f>
        <v>General</v>
      </c>
      <c r="P3342" s="3" t="str">
        <f t="shared" si="312"/>
        <v>Government</v>
      </c>
      <c r="Q3342" s="5">
        <f t="shared" si="313"/>
        <v>15</v>
      </c>
      <c r="R3342" s="1">
        <f t="shared" si="314"/>
        <v>273295.7</v>
      </c>
      <c r="S3342" s="1">
        <f t="shared" si="315"/>
        <v>1</v>
      </c>
      <c r="T3342" s="1" t="str">
        <f t="shared" si="316"/>
        <v>51-65</v>
      </c>
      <c r="U3342" s="1" t="str">
        <f t="shared" si="317"/>
        <v>Unknown</v>
      </c>
    </row>
    <row r="3343" spans="1:21">
      <c r="A3343" s="1">
        <v>3342</v>
      </c>
      <c r="B3343" s="1">
        <v>7</v>
      </c>
      <c r="C3343" s="1" t="s">
        <v>27</v>
      </c>
      <c r="D3343" s="2">
        <v>45407</v>
      </c>
      <c r="E3343" s="2">
        <v>45416</v>
      </c>
      <c r="F3343" s="1" t="s">
        <v>45</v>
      </c>
      <c r="G3343" s="1" t="s">
        <v>33</v>
      </c>
      <c r="H3343" s="1" t="s">
        <v>37</v>
      </c>
      <c r="I3343" s="1">
        <v>296690.88</v>
      </c>
      <c r="K3343" s="1" t="s">
        <v>20</v>
      </c>
      <c r="N3343" s="3" t="str">
        <f>IF(LEFT(LOWER(C3343),1)="m","Male",IF(LEFT(LOWER(C3343),1)="f","Female","Unknown"))</f>
        <v>Male</v>
      </c>
      <c r="O3343" s="4" t="str">
        <f>IF(TRIM(LOWER(F3343))="neuro","Neurology",IF(TRIM(LOWER(F3343))="Neurology","Neurology",IF(TRIM(LOWER(F3343))="general ward","General",IF(TRIM(LOWER(F3343))="general","General",IF(TRIM(LOWER(F3343))="cardiology","Cardiology",IF(TRIM(LOWER(F3343))="Cardiology","Cardiology",IF(TRIM(LOWER(F3343))="Peads","Pediatrics",IF(TRIM(LOWER(F3343))="Pediatrics","Pediatrics",IF(TRIM(LOWER(F3343))="orthopedics","Orthopedics",IF(TRIM(LOWER(F3343))="Neurology","Neurology",IF(TRIM(LOWER(F3343))="Oncology","Oncology")))))))))))</f>
        <v>Neurology</v>
      </c>
      <c r="P3343" s="3" t="str">
        <f t="shared" si="312"/>
        <v>Self</v>
      </c>
      <c r="Q3343" s="5">
        <f t="shared" si="313"/>
        <v>9</v>
      </c>
      <c r="R3343" s="1">
        <f t="shared" si="314"/>
        <v>296690.88</v>
      </c>
      <c r="S3343" s="1">
        <f t="shared" si="315"/>
        <v>0</v>
      </c>
      <c r="T3343" s="1" t="str">
        <f t="shared" si="316"/>
        <v>0-17</v>
      </c>
      <c r="U3343" s="1" t="str">
        <f t="shared" si="317"/>
        <v>Unknown</v>
      </c>
    </row>
    <row r="3344" spans="1:21">
      <c r="A3344" s="1">
        <v>3343</v>
      </c>
      <c r="B3344" s="1">
        <v>23</v>
      </c>
      <c r="C3344" s="1" t="s">
        <v>44</v>
      </c>
      <c r="D3344" s="2">
        <v>45620</v>
      </c>
      <c r="E3344" s="2">
        <v>45626</v>
      </c>
      <c r="F3344" s="1" t="s">
        <v>21</v>
      </c>
      <c r="G3344" s="1" t="s">
        <v>14</v>
      </c>
      <c r="I3344" s="1">
        <v>326229.14</v>
      </c>
      <c r="J3344" s="1" t="s">
        <v>42</v>
      </c>
      <c r="K3344" s="1" t="s">
        <v>25</v>
      </c>
      <c r="N3344" s="3" t="str">
        <f>IF(LEFT(LOWER(C3344),1)="m","Male",IF(LEFT(LOWER(C3344),1)="f","Female","Unknown"))</f>
        <v>Female</v>
      </c>
      <c r="O3344" s="4" t="str">
        <f>IF(TRIM(LOWER(F3344))="neuro","Neurology",IF(TRIM(LOWER(F3344))="Neurology","Neurology",IF(TRIM(LOWER(F3344))="general ward","General",IF(TRIM(LOWER(F3344))="general","General",IF(TRIM(LOWER(F3344))="cardiology","Cardiology",IF(TRIM(LOWER(F3344))="Cardiology","Cardiology",IF(TRIM(LOWER(F3344))="Peads","Pediatrics",IF(TRIM(LOWER(F3344))="Pediatrics","Pediatrics",IF(TRIM(LOWER(F3344))="orthopedics","Orthopedics",IF(TRIM(LOWER(F3344))="Neurology","Neurology",IF(TRIM(LOWER(F3344))="Oncology","Oncology")))))))))))</f>
        <v>General</v>
      </c>
      <c r="P3344" s="3" t="str">
        <f t="shared" si="312"/>
        <v>Private</v>
      </c>
      <c r="Q3344" s="5">
        <f t="shared" si="313"/>
        <v>6</v>
      </c>
      <c r="R3344" s="1">
        <f t="shared" si="314"/>
        <v>326229.14</v>
      </c>
      <c r="S3344" s="1">
        <f t="shared" si="315"/>
        <v>1</v>
      </c>
      <c r="T3344" s="1" t="str">
        <f t="shared" si="316"/>
        <v>18-35</v>
      </c>
      <c r="U3344" s="1" t="str">
        <f t="shared" si="317"/>
        <v>No</v>
      </c>
    </row>
    <row r="3345" spans="1:21">
      <c r="A3345" s="1">
        <v>3344</v>
      </c>
      <c r="B3345" s="1">
        <v>51</v>
      </c>
      <c r="C3345" s="1" t="s">
        <v>26</v>
      </c>
      <c r="D3345" s="2">
        <v>44991</v>
      </c>
      <c r="E3345" s="2">
        <v>44996</v>
      </c>
      <c r="F3345" s="1" t="s">
        <v>19</v>
      </c>
      <c r="G3345" s="1" t="s">
        <v>36</v>
      </c>
      <c r="H3345" s="1" t="s">
        <v>37</v>
      </c>
      <c r="I3345" s="1">
        <v>112058.92</v>
      </c>
      <c r="J3345" s="1" t="s">
        <v>16</v>
      </c>
      <c r="K3345" s="1" t="s">
        <v>17</v>
      </c>
      <c r="N3345" s="3" t="str">
        <f>IF(LEFT(LOWER(C3345),1)="m","Male",IF(LEFT(LOWER(C3345),1)="f","Female","Unknown"))</f>
        <v>Female</v>
      </c>
      <c r="O3345" s="4" t="str">
        <f>IF(TRIM(LOWER(F3345))="neuro","Neurology",IF(TRIM(LOWER(F3345))="Neurology","Neurology",IF(TRIM(LOWER(F3345))="general ward","General",IF(TRIM(LOWER(F3345))="general","General",IF(TRIM(LOWER(F3345))="cardiology","Cardiology",IF(TRIM(LOWER(F3345))="Cardiology","Cardiology",IF(TRIM(LOWER(F3345))="Peads","Pediatrics",IF(TRIM(LOWER(F3345))="Pediatrics","Pediatrics",IF(TRIM(LOWER(F3345))="orthopedics","Orthopedics",IF(TRIM(LOWER(F3345))="Neurology","Neurology",IF(TRIM(LOWER(F3345))="Oncology","Oncology")))))))))))</f>
        <v>General</v>
      </c>
      <c r="P3345" s="3" t="str">
        <f t="shared" si="312"/>
        <v>Government</v>
      </c>
      <c r="Q3345" s="5">
        <f t="shared" si="313"/>
        <v>5</v>
      </c>
      <c r="R3345" s="1">
        <f t="shared" si="314"/>
        <v>112058.92</v>
      </c>
      <c r="S3345" s="1">
        <f t="shared" si="315"/>
        <v>1</v>
      </c>
      <c r="T3345" s="1" t="str">
        <f t="shared" si="316"/>
        <v>51-65</v>
      </c>
      <c r="U3345" s="1" t="str">
        <f t="shared" si="317"/>
        <v>Yes</v>
      </c>
    </row>
    <row r="3346" spans="1:21">
      <c r="A3346" s="1">
        <v>3345</v>
      </c>
      <c r="B3346" s="1">
        <v>65</v>
      </c>
      <c r="C3346" s="1" t="s">
        <v>29</v>
      </c>
      <c r="D3346" s="2">
        <v>45408</v>
      </c>
      <c r="E3346" s="2">
        <v>45422</v>
      </c>
      <c r="F3346" s="1" t="s">
        <v>49</v>
      </c>
      <c r="G3346" s="1" t="s">
        <v>36</v>
      </c>
      <c r="H3346" s="1" t="s">
        <v>48</v>
      </c>
      <c r="I3346" s="1">
        <v>332622.63</v>
      </c>
      <c r="J3346" s="1" t="s">
        <v>25</v>
      </c>
      <c r="K3346" s="1" t="s">
        <v>25</v>
      </c>
      <c r="N3346" s="3" t="str">
        <f>IF(LEFT(LOWER(C3346),1)="m","Male",IF(LEFT(LOWER(C3346),1)="f","Female","Unknown"))</f>
        <v>Female</v>
      </c>
      <c r="O3346" s="4" t="str">
        <f>IF(TRIM(LOWER(F3346))="neuro","Neurology",IF(TRIM(LOWER(F3346))="Neurology","Neurology",IF(TRIM(LOWER(F3346))="general ward","General",IF(TRIM(LOWER(F3346))="general","General",IF(TRIM(LOWER(F3346))="cardiology","Cardiology",IF(TRIM(LOWER(F3346))="Cardiology","Cardiology",IF(TRIM(LOWER(F3346))="Peads","Pediatrics",IF(TRIM(LOWER(F3346))="Pediatrics","Pediatrics",IF(TRIM(LOWER(F3346))="orthopedics","Orthopedics",IF(TRIM(LOWER(F3346))="Neurology","Neurology",IF(TRIM(LOWER(F3346))="Oncology","Oncology")))))))))))</f>
        <v>Oncology</v>
      </c>
      <c r="P3346" s="3" t="str">
        <f t="shared" si="312"/>
        <v>Government</v>
      </c>
      <c r="Q3346" s="5">
        <f t="shared" si="313"/>
        <v>14</v>
      </c>
      <c r="R3346" s="1">
        <f t="shared" si="314"/>
        <v>332622.63</v>
      </c>
      <c r="S3346" s="1">
        <f t="shared" si="315"/>
        <v>1</v>
      </c>
      <c r="T3346" s="1" t="str">
        <f t="shared" si="316"/>
        <v>51-65</v>
      </c>
      <c r="U3346" s="1" t="str">
        <f t="shared" si="317"/>
        <v>Yes</v>
      </c>
    </row>
    <row r="3347" spans="1:21">
      <c r="A3347" s="1">
        <v>3346</v>
      </c>
      <c r="B3347" s="1">
        <v>34</v>
      </c>
      <c r="C3347" s="1" t="s">
        <v>26</v>
      </c>
      <c r="D3347" s="2">
        <v>45600</v>
      </c>
      <c r="E3347" s="2">
        <v>45617</v>
      </c>
      <c r="F3347" s="1" t="s">
        <v>13</v>
      </c>
      <c r="G3347" s="1" t="s">
        <v>33</v>
      </c>
      <c r="H3347" s="1" t="s">
        <v>37</v>
      </c>
      <c r="I3347" s="1">
        <v>100655.22</v>
      </c>
      <c r="K3347" s="1" t="s">
        <v>42</v>
      </c>
      <c r="N3347" s="3" t="str">
        <f>IF(LEFT(LOWER(C3347),1)="m","Male",IF(LEFT(LOWER(C3347),1)="f","Female","Unknown"))</f>
        <v>Female</v>
      </c>
      <c r="O3347" s="4" t="str">
        <f>IF(TRIM(LOWER(F3347))="neuro","Neurology",IF(TRIM(LOWER(F3347))="Neurology","Neurology",IF(TRIM(LOWER(F3347))="general ward","General",IF(TRIM(LOWER(F3347))="general","General",IF(TRIM(LOWER(F3347))="cardiology","Cardiology",IF(TRIM(LOWER(F3347))="Cardiology","Cardiology",IF(TRIM(LOWER(F3347))="Peads","Pediatrics",IF(TRIM(LOWER(F3347))="Pediatrics","Pediatrics",IF(TRIM(LOWER(F3347))="orthopedics","Orthopedics",IF(TRIM(LOWER(F3347))="Neurology","Neurology",IF(TRIM(LOWER(F3347))="Oncology","Oncology")))))))))))</f>
        <v>Neurology</v>
      </c>
      <c r="P3347" s="3" t="str">
        <f t="shared" si="312"/>
        <v>Self</v>
      </c>
      <c r="Q3347" s="5">
        <f t="shared" si="313"/>
        <v>17</v>
      </c>
      <c r="R3347" s="1">
        <f t="shared" si="314"/>
        <v>100655.22</v>
      </c>
      <c r="S3347" s="1">
        <f t="shared" si="315"/>
        <v>0</v>
      </c>
      <c r="T3347" s="1" t="str">
        <f t="shared" si="316"/>
        <v>18-35</v>
      </c>
      <c r="U3347" s="1" t="str">
        <f t="shared" si="317"/>
        <v>Unknown</v>
      </c>
    </row>
    <row r="3348" spans="1:21">
      <c r="A3348" s="1">
        <v>3347</v>
      </c>
      <c r="B3348" s="1">
        <v>62</v>
      </c>
      <c r="C3348" s="1" t="s">
        <v>12</v>
      </c>
      <c r="D3348" s="2">
        <v>45184</v>
      </c>
      <c r="E3348" s="2">
        <v>45187</v>
      </c>
      <c r="F3348" s="1" t="s">
        <v>52</v>
      </c>
      <c r="G3348" s="1" t="s">
        <v>14</v>
      </c>
      <c r="H3348" s="1" t="s">
        <v>37</v>
      </c>
      <c r="I3348" s="1">
        <v>93519.78</v>
      </c>
      <c r="J3348" s="1" t="s">
        <v>25</v>
      </c>
      <c r="K3348" s="1" t="s">
        <v>38</v>
      </c>
      <c r="N3348" s="3" t="str">
        <f>IF(LEFT(LOWER(C3348),1)="m","Male",IF(LEFT(LOWER(C3348),1)="f","Female","Unknown"))</f>
        <v>Unknown</v>
      </c>
      <c r="O3348" s="4" t="str">
        <f>IF(TRIM(LOWER(F3348))="neuro","Neurology",IF(TRIM(LOWER(F3348))="Neurology","Neurology",IF(TRIM(LOWER(F3348))="general ward","General",IF(TRIM(LOWER(F3348))="general","General",IF(TRIM(LOWER(F3348))="cardiology","Cardiology",IF(TRIM(LOWER(F3348))="Cardiology","Cardiology",IF(TRIM(LOWER(F3348))="Peads","Pediatrics",IF(TRIM(LOWER(F3348))="Pediatrics","Pediatrics",IF(TRIM(LOWER(F3348))="orthopedics","Orthopedics",IF(TRIM(LOWER(F3348))="Neurology","Neurology",IF(TRIM(LOWER(F3348))="Oncology","Oncology")))))))))))</f>
        <v>Oncology</v>
      </c>
      <c r="P3348" s="3" t="str">
        <f t="shared" si="312"/>
        <v>Private</v>
      </c>
      <c r="Q3348" s="5">
        <f t="shared" si="313"/>
        <v>3</v>
      </c>
      <c r="R3348" s="1">
        <f t="shared" si="314"/>
        <v>93519.78</v>
      </c>
      <c r="S3348" s="1">
        <f t="shared" si="315"/>
        <v>0</v>
      </c>
      <c r="T3348" s="1" t="str">
        <f t="shared" si="316"/>
        <v>51-65</v>
      </c>
      <c r="U3348" s="1" t="str">
        <f t="shared" si="317"/>
        <v>Yes</v>
      </c>
    </row>
    <row r="3349" spans="1:21">
      <c r="A3349" s="1">
        <v>3348</v>
      </c>
      <c r="B3349" s="1">
        <v>45</v>
      </c>
      <c r="C3349" s="1" t="s">
        <v>26</v>
      </c>
      <c r="D3349" s="2">
        <v>45333</v>
      </c>
      <c r="E3349" s="2">
        <v>45341</v>
      </c>
      <c r="F3349" s="1" t="s">
        <v>13</v>
      </c>
      <c r="G3349" s="1" t="s">
        <v>36</v>
      </c>
      <c r="H3349" s="1" t="s">
        <v>48</v>
      </c>
      <c r="I3349" s="1">
        <v>334383.68</v>
      </c>
      <c r="J3349" s="1" t="s">
        <v>17</v>
      </c>
      <c r="K3349" s="1" t="s">
        <v>17</v>
      </c>
      <c r="N3349" s="3" t="str">
        <f>IF(LEFT(LOWER(C3349),1)="m","Male",IF(LEFT(LOWER(C3349),1)="f","Female","Unknown"))</f>
        <v>Female</v>
      </c>
      <c r="O3349" s="4" t="str">
        <f>IF(TRIM(LOWER(F3349))="neuro","Neurology",IF(TRIM(LOWER(F3349))="Neurology","Neurology",IF(TRIM(LOWER(F3349))="general ward","General",IF(TRIM(LOWER(F3349))="general","General",IF(TRIM(LOWER(F3349))="cardiology","Cardiology",IF(TRIM(LOWER(F3349))="Cardiology","Cardiology",IF(TRIM(LOWER(F3349))="Peads","Pediatrics",IF(TRIM(LOWER(F3349))="Pediatrics","Pediatrics",IF(TRIM(LOWER(F3349))="orthopedics","Orthopedics",IF(TRIM(LOWER(F3349))="Neurology","Neurology",IF(TRIM(LOWER(F3349))="Oncology","Oncology")))))))))))</f>
        <v>Neurology</v>
      </c>
      <c r="P3349" s="3" t="str">
        <f t="shared" si="312"/>
        <v>Government</v>
      </c>
      <c r="Q3349" s="5">
        <f t="shared" si="313"/>
        <v>8</v>
      </c>
      <c r="R3349" s="1">
        <f t="shared" si="314"/>
        <v>334383.68</v>
      </c>
      <c r="S3349" s="1">
        <f t="shared" si="315"/>
        <v>1</v>
      </c>
      <c r="T3349" s="1" t="str">
        <f t="shared" si="316"/>
        <v>36-50</v>
      </c>
      <c r="U3349" s="1" t="str">
        <f t="shared" si="317"/>
        <v>Yes</v>
      </c>
    </row>
    <row r="3350" spans="1:21">
      <c r="A3350" s="1">
        <v>3349</v>
      </c>
      <c r="B3350" s="1">
        <v>59</v>
      </c>
      <c r="C3350" s="1" t="s">
        <v>18</v>
      </c>
      <c r="D3350" s="2">
        <v>45011</v>
      </c>
      <c r="E3350" s="2">
        <v>45012</v>
      </c>
      <c r="F3350" s="1" t="s">
        <v>30</v>
      </c>
      <c r="G3350" s="1" t="s">
        <v>31</v>
      </c>
      <c r="H3350" s="1" t="s">
        <v>23</v>
      </c>
      <c r="I3350" s="1">
        <v>21036.58</v>
      </c>
      <c r="K3350" s="1" t="s">
        <v>25</v>
      </c>
      <c r="N3350" s="3" t="str">
        <f>IF(LEFT(LOWER(C3350),1)="m","Male",IF(LEFT(LOWER(C3350),1)="f","Female","Unknown"))</f>
        <v>Male</v>
      </c>
      <c r="O3350" s="4" t="str">
        <f>IF(TRIM(LOWER(F3350))="neuro","Neurology",IF(TRIM(LOWER(F3350))="Neurology","Neurology",IF(TRIM(LOWER(F3350))="general ward","General",IF(TRIM(LOWER(F3350))="general","General",IF(TRIM(LOWER(F3350))="cardiology","Cardiology",IF(TRIM(LOWER(F3350))="Cardiology","Cardiology",IF(TRIM(LOWER(F3350))="Peads","Pediatrics",IF(TRIM(LOWER(F3350))="Pediatrics","Pediatrics",IF(TRIM(LOWER(F3350))="orthopedics","Orthopedics",IF(TRIM(LOWER(F3350))="Neurology","Neurology",IF(TRIM(LOWER(F3350))="Oncology","Oncology")))))))))))</f>
        <v>Pediatrics</v>
      </c>
      <c r="P3350" s="3" t="str">
        <f t="shared" si="312"/>
        <v>Private</v>
      </c>
      <c r="Q3350" s="5">
        <f t="shared" si="313"/>
        <v>1</v>
      </c>
      <c r="R3350" s="1">
        <f t="shared" si="314"/>
        <v>21036.58</v>
      </c>
      <c r="S3350" s="1">
        <f t="shared" si="315"/>
        <v>1</v>
      </c>
      <c r="T3350" s="1" t="str">
        <f t="shared" si="316"/>
        <v>51-65</v>
      </c>
      <c r="U3350" s="1" t="str">
        <f t="shared" si="317"/>
        <v>Unknown</v>
      </c>
    </row>
    <row r="3351" spans="1:21">
      <c r="A3351" s="1">
        <v>3350</v>
      </c>
      <c r="B3351" s="1">
        <v>50</v>
      </c>
      <c r="C3351" s="1" t="s">
        <v>12</v>
      </c>
      <c r="D3351" s="2">
        <v>45086</v>
      </c>
      <c r="E3351" s="2">
        <v>45105</v>
      </c>
      <c r="F3351" s="1" t="s">
        <v>43</v>
      </c>
      <c r="G3351" s="1" t="s">
        <v>31</v>
      </c>
      <c r="H3351" s="1" t="s">
        <v>23</v>
      </c>
      <c r="I3351" s="1">
        <v>187030.49</v>
      </c>
      <c r="J3351" s="1" t="s">
        <v>38</v>
      </c>
      <c r="K3351" s="1" t="s">
        <v>42</v>
      </c>
      <c r="N3351" s="3" t="str">
        <f>IF(LEFT(LOWER(C3351),1)="m","Male",IF(LEFT(LOWER(C3351),1)="f","Female","Unknown"))</f>
        <v>Unknown</v>
      </c>
      <c r="O3351" s="4" t="str">
        <f>IF(TRIM(LOWER(F3351))="neuro","Neurology",IF(TRIM(LOWER(F3351))="Neurology","Neurology",IF(TRIM(LOWER(F3351))="general ward","General",IF(TRIM(LOWER(F3351))="general","General",IF(TRIM(LOWER(F3351))="cardiology","Cardiology",IF(TRIM(LOWER(F3351))="Cardiology","Cardiology",IF(TRIM(LOWER(F3351))="Peads","Pediatrics",IF(TRIM(LOWER(F3351))="Pediatrics","Pediatrics",IF(TRIM(LOWER(F3351))="orthopedics","Orthopedics",IF(TRIM(LOWER(F3351))="Neurology","Neurology",IF(TRIM(LOWER(F3351))="Oncology","Oncology")))))))))))</f>
        <v>Orthopedics</v>
      </c>
      <c r="P3351" s="3" t="str">
        <f t="shared" si="312"/>
        <v>Private</v>
      </c>
      <c r="Q3351" s="5">
        <f t="shared" si="313"/>
        <v>19</v>
      </c>
      <c r="R3351" s="1">
        <f t="shared" si="314"/>
        <v>187030.49</v>
      </c>
      <c r="S3351" s="1">
        <f t="shared" si="315"/>
        <v>0</v>
      </c>
      <c r="T3351" s="1" t="str">
        <f t="shared" si="316"/>
        <v>36-50</v>
      </c>
      <c r="U3351" s="1" t="str">
        <f t="shared" si="317"/>
        <v>No</v>
      </c>
    </row>
    <row r="3352" spans="1:21">
      <c r="A3352" s="1">
        <v>3351</v>
      </c>
      <c r="C3352" s="1" t="s">
        <v>44</v>
      </c>
      <c r="D3352" s="2">
        <v>45597</v>
      </c>
      <c r="E3352" s="2">
        <v>45617</v>
      </c>
      <c r="F3352" s="1" t="s">
        <v>19</v>
      </c>
      <c r="G3352" s="1" t="s">
        <v>14</v>
      </c>
      <c r="H3352" s="1" t="s">
        <v>37</v>
      </c>
      <c r="I3352" s="1">
        <v>161162.82999999999</v>
      </c>
      <c r="J3352" s="1" t="s">
        <v>38</v>
      </c>
      <c r="K3352" s="1" t="s">
        <v>25</v>
      </c>
      <c r="N3352" s="3" t="str">
        <f>IF(LEFT(LOWER(C3352),1)="m","Male",IF(LEFT(LOWER(C3352),1)="f","Female","Unknown"))</f>
        <v>Female</v>
      </c>
      <c r="O3352" s="4" t="str">
        <f>IF(TRIM(LOWER(F3352))="neuro","Neurology",IF(TRIM(LOWER(F3352))="Neurology","Neurology",IF(TRIM(LOWER(F3352))="general ward","General",IF(TRIM(LOWER(F3352))="general","General",IF(TRIM(LOWER(F3352))="cardiology","Cardiology",IF(TRIM(LOWER(F3352))="Cardiology","Cardiology",IF(TRIM(LOWER(F3352))="Peads","Pediatrics",IF(TRIM(LOWER(F3352))="Pediatrics","Pediatrics",IF(TRIM(LOWER(F3352))="orthopedics","Orthopedics",IF(TRIM(LOWER(F3352))="Neurology","Neurology",IF(TRIM(LOWER(F3352))="Oncology","Oncology")))))))))))</f>
        <v>General</v>
      </c>
      <c r="P3352" s="3" t="str">
        <f t="shared" si="312"/>
        <v>Private</v>
      </c>
      <c r="Q3352" s="5">
        <f t="shared" si="313"/>
        <v>20</v>
      </c>
      <c r="R3352" s="1">
        <f t="shared" si="314"/>
        <v>161162.82999999999</v>
      </c>
      <c r="S3352" s="1">
        <f t="shared" si="315"/>
        <v>1</v>
      </c>
      <c r="T3352" s="1" t="str">
        <f t="shared" si="316"/>
        <v>0-17</v>
      </c>
      <c r="U3352" s="1" t="str">
        <f t="shared" si="317"/>
        <v>No</v>
      </c>
    </row>
    <row r="3353" spans="1:21">
      <c r="A3353" s="1">
        <v>3352</v>
      </c>
      <c r="B3353" s="1">
        <v>79</v>
      </c>
      <c r="C3353" s="1" t="s">
        <v>12</v>
      </c>
      <c r="D3353" s="2">
        <v>45005</v>
      </c>
      <c r="E3353" s="2">
        <v>45024</v>
      </c>
      <c r="F3353" s="1" t="s">
        <v>35</v>
      </c>
      <c r="G3353" s="1" t="s">
        <v>22</v>
      </c>
      <c r="H3353" s="1" t="s">
        <v>48</v>
      </c>
      <c r="I3353" s="1">
        <v>174124.12</v>
      </c>
      <c r="K3353" s="1" t="s">
        <v>17</v>
      </c>
      <c r="N3353" s="3" t="str">
        <f>IF(LEFT(LOWER(C3353),1)="m","Male",IF(LEFT(LOWER(C3353),1)="f","Female","Unknown"))</f>
        <v>Unknown</v>
      </c>
      <c r="O3353" s="4" t="str">
        <f>IF(TRIM(LOWER(F3353))="neuro","Neurology",IF(TRIM(LOWER(F3353))="Neurology","Neurology",IF(TRIM(LOWER(F3353))="general ward","General",IF(TRIM(LOWER(F3353))="general","General",IF(TRIM(LOWER(F3353))="cardiology","Cardiology",IF(TRIM(LOWER(F3353))="Cardiology","Cardiology",IF(TRIM(LOWER(F3353))="Peads","Pediatrics",IF(TRIM(LOWER(F3353))="Pediatrics","Pediatrics",IF(TRIM(LOWER(F3353))="orthopedics","Orthopedics",IF(TRIM(LOWER(F3353))="Neurology","Neurology",IF(TRIM(LOWER(F3353))="Oncology","Oncology")))))))))))</f>
        <v>Cardiology</v>
      </c>
      <c r="P3353" s="3" t="str">
        <f t="shared" si="312"/>
        <v>Government</v>
      </c>
      <c r="Q3353" s="5">
        <f t="shared" si="313"/>
        <v>19</v>
      </c>
      <c r="R3353" s="1">
        <f t="shared" si="314"/>
        <v>174124.12</v>
      </c>
      <c r="S3353" s="1">
        <f t="shared" si="315"/>
        <v>1</v>
      </c>
      <c r="T3353" s="1" t="str">
        <f t="shared" si="316"/>
        <v>66+</v>
      </c>
      <c r="U3353" s="1" t="str">
        <f t="shared" si="317"/>
        <v>Unknown</v>
      </c>
    </row>
    <row r="3354" spans="1:21">
      <c r="A3354" s="1">
        <v>3353</v>
      </c>
      <c r="B3354" s="1">
        <v>83</v>
      </c>
      <c r="C3354" s="1" t="s">
        <v>34</v>
      </c>
      <c r="D3354" s="2">
        <v>45439</v>
      </c>
      <c r="E3354" s="2">
        <v>45456</v>
      </c>
      <c r="F3354" s="1" t="s">
        <v>43</v>
      </c>
      <c r="G3354" s="1" t="s">
        <v>14</v>
      </c>
      <c r="H3354" s="1" t="s">
        <v>39</v>
      </c>
      <c r="I3354" s="1">
        <v>312689.74</v>
      </c>
      <c r="J3354" s="1" t="s">
        <v>42</v>
      </c>
      <c r="K3354" s="1" t="s">
        <v>16</v>
      </c>
      <c r="N3354" s="3" t="str">
        <f>IF(LEFT(LOWER(C3354),1)="m","Male",IF(LEFT(LOWER(C3354),1)="f","Female","Unknown"))</f>
        <v>Male</v>
      </c>
      <c r="O3354" s="4" t="str">
        <f>IF(TRIM(LOWER(F3354))="neuro","Neurology",IF(TRIM(LOWER(F3354))="Neurology","Neurology",IF(TRIM(LOWER(F3354))="general ward","General",IF(TRIM(LOWER(F3354))="general","General",IF(TRIM(LOWER(F3354))="cardiology","Cardiology",IF(TRIM(LOWER(F3354))="Cardiology","Cardiology",IF(TRIM(LOWER(F3354))="Peads","Pediatrics",IF(TRIM(LOWER(F3354))="Pediatrics","Pediatrics",IF(TRIM(LOWER(F3354))="orthopedics","Orthopedics",IF(TRIM(LOWER(F3354))="Neurology","Neurology",IF(TRIM(LOWER(F3354))="Oncology","Oncology")))))))))))</f>
        <v>Orthopedics</v>
      </c>
      <c r="P3354" s="3" t="str">
        <f t="shared" si="312"/>
        <v>Private</v>
      </c>
      <c r="Q3354" s="5">
        <f t="shared" si="313"/>
        <v>17</v>
      </c>
      <c r="R3354" s="1">
        <f t="shared" si="314"/>
        <v>312689.74</v>
      </c>
      <c r="S3354" s="1">
        <f t="shared" si="315"/>
        <v>1</v>
      </c>
      <c r="T3354" s="1" t="str">
        <f t="shared" si="316"/>
        <v>66+</v>
      </c>
      <c r="U3354" s="1" t="str">
        <f t="shared" si="317"/>
        <v>No</v>
      </c>
    </row>
    <row r="3355" spans="1:21">
      <c r="A3355" s="1">
        <v>3354</v>
      </c>
      <c r="C3355" s="1" t="s">
        <v>29</v>
      </c>
      <c r="D3355" s="2">
        <v>45137</v>
      </c>
      <c r="E3355" s="2">
        <v>45142</v>
      </c>
      <c r="F3355" s="1" t="s">
        <v>21</v>
      </c>
      <c r="G3355" s="1" t="s">
        <v>14</v>
      </c>
      <c r="I3355" s="1">
        <v>94212.17</v>
      </c>
      <c r="J3355" s="1" t="s">
        <v>16</v>
      </c>
      <c r="K3355" s="1" t="s">
        <v>16</v>
      </c>
      <c r="N3355" s="3" t="str">
        <f>IF(LEFT(LOWER(C3355),1)="m","Male",IF(LEFT(LOWER(C3355),1)="f","Female","Unknown"))</f>
        <v>Female</v>
      </c>
      <c r="O3355" s="4" t="str">
        <f>IF(TRIM(LOWER(F3355))="neuro","Neurology",IF(TRIM(LOWER(F3355))="Neurology","Neurology",IF(TRIM(LOWER(F3355))="general ward","General",IF(TRIM(LOWER(F3355))="general","General",IF(TRIM(LOWER(F3355))="cardiology","Cardiology",IF(TRIM(LOWER(F3355))="Cardiology","Cardiology",IF(TRIM(LOWER(F3355))="Peads","Pediatrics",IF(TRIM(LOWER(F3355))="Pediatrics","Pediatrics",IF(TRIM(LOWER(F3355))="orthopedics","Orthopedics",IF(TRIM(LOWER(F3355))="Neurology","Neurology",IF(TRIM(LOWER(F3355))="Oncology","Oncology")))))))))))</f>
        <v>General</v>
      </c>
      <c r="P3355" s="3" t="str">
        <f t="shared" si="312"/>
        <v>Private</v>
      </c>
      <c r="Q3355" s="5">
        <f t="shared" si="313"/>
        <v>5</v>
      </c>
      <c r="R3355" s="1">
        <f t="shared" si="314"/>
        <v>94212.17</v>
      </c>
      <c r="S3355" s="1">
        <f t="shared" si="315"/>
        <v>1</v>
      </c>
      <c r="T3355" s="1" t="str">
        <f t="shared" si="316"/>
        <v>0-17</v>
      </c>
      <c r="U3355" s="1" t="str">
        <f t="shared" si="317"/>
        <v>Yes</v>
      </c>
    </row>
    <row r="3356" spans="1:21">
      <c r="A3356" s="1">
        <v>3355</v>
      </c>
      <c r="B3356" s="1">
        <v>79</v>
      </c>
      <c r="C3356" s="1" t="s">
        <v>29</v>
      </c>
      <c r="D3356" s="2">
        <v>45590</v>
      </c>
      <c r="E3356" s="2">
        <v>45603</v>
      </c>
      <c r="F3356" s="1" t="s">
        <v>28</v>
      </c>
      <c r="G3356" s="1" t="s">
        <v>46</v>
      </c>
      <c r="H3356" s="1" t="s">
        <v>39</v>
      </c>
      <c r="I3356" s="1">
        <v>226480.79</v>
      </c>
      <c r="J3356" s="1" t="s">
        <v>16</v>
      </c>
      <c r="K3356" s="1" t="s">
        <v>20</v>
      </c>
      <c r="N3356" s="3" t="str">
        <f>IF(LEFT(LOWER(C3356),1)="m","Male",IF(LEFT(LOWER(C3356),1)="f","Female","Unknown"))</f>
        <v>Female</v>
      </c>
      <c r="O3356" s="4" t="str">
        <f>IF(TRIM(LOWER(F3356))="neuro","Neurology",IF(TRIM(LOWER(F3356))="Neurology","Neurology",IF(TRIM(LOWER(F3356))="general ward","General",IF(TRIM(LOWER(F3356))="general","General",IF(TRIM(LOWER(F3356))="cardiology","Cardiology",IF(TRIM(LOWER(F3356))="Cardiology","Cardiology",IF(TRIM(LOWER(F3356))="Peads","Pediatrics",IF(TRIM(LOWER(F3356))="Pediatrics","Pediatrics",IF(TRIM(LOWER(F3356))="orthopedics","Orthopedics",IF(TRIM(LOWER(F3356))="Neurology","Neurology",IF(TRIM(LOWER(F3356))="Oncology","Oncology")))))))))))</f>
        <v>Orthopedics</v>
      </c>
      <c r="P3356" s="3" t="str">
        <f t="shared" si="312"/>
        <v>Self</v>
      </c>
      <c r="Q3356" s="5">
        <f t="shared" si="313"/>
        <v>13</v>
      </c>
      <c r="R3356" s="1">
        <f t="shared" si="314"/>
        <v>226480.79</v>
      </c>
      <c r="S3356" s="1">
        <f t="shared" si="315"/>
        <v>0</v>
      </c>
      <c r="T3356" s="1" t="str">
        <f t="shared" si="316"/>
        <v>66+</v>
      </c>
      <c r="U3356" s="1" t="str">
        <f t="shared" si="317"/>
        <v>Yes</v>
      </c>
    </row>
    <row r="3357" spans="1:21">
      <c r="A3357" s="1">
        <v>3356</v>
      </c>
      <c r="B3357" s="1">
        <v>63</v>
      </c>
      <c r="C3357" s="1" t="s">
        <v>27</v>
      </c>
      <c r="D3357" s="2">
        <v>45347</v>
      </c>
      <c r="E3357" s="2">
        <v>45348</v>
      </c>
      <c r="F3357" s="1" t="s">
        <v>52</v>
      </c>
      <c r="G3357" s="1" t="s">
        <v>36</v>
      </c>
      <c r="H3357" s="1" t="s">
        <v>48</v>
      </c>
      <c r="I3357" s="1">
        <v>273282.43</v>
      </c>
      <c r="J3357" s="1" t="s">
        <v>16</v>
      </c>
      <c r="K3357" s="1" t="s">
        <v>38</v>
      </c>
      <c r="N3357" s="3" t="str">
        <f>IF(LEFT(LOWER(C3357),1)="m","Male",IF(LEFT(LOWER(C3357),1)="f","Female","Unknown"))</f>
        <v>Male</v>
      </c>
      <c r="O3357" s="4" t="str">
        <f>IF(TRIM(LOWER(F3357))="neuro","Neurology",IF(TRIM(LOWER(F3357))="Neurology","Neurology",IF(TRIM(LOWER(F3357))="general ward","General",IF(TRIM(LOWER(F3357))="general","General",IF(TRIM(LOWER(F3357))="cardiology","Cardiology",IF(TRIM(LOWER(F3357))="Cardiology","Cardiology",IF(TRIM(LOWER(F3357))="Peads","Pediatrics",IF(TRIM(LOWER(F3357))="Pediatrics","Pediatrics",IF(TRIM(LOWER(F3357))="orthopedics","Orthopedics",IF(TRIM(LOWER(F3357))="Neurology","Neurology",IF(TRIM(LOWER(F3357))="Oncology","Oncology")))))))))))</f>
        <v>Oncology</v>
      </c>
      <c r="P3357" s="3" t="str">
        <f t="shared" si="312"/>
        <v>Government</v>
      </c>
      <c r="Q3357" s="5">
        <f t="shared" si="313"/>
        <v>1</v>
      </c>
      <c r="R3357" s="1">
        <f t="shared" si="314"/>
        <v>273282.43</v>
      </c>
      <c r="S3357" s="1">
        <f t="shared" si="315"/>
        <v>0</v>
      </c>
      <c r="T3357" s="1" t="str">
        <f t="shared" si="316"/>
        <v>51-65</v>
      </c>
      <c r="U3357" s="1" t="str">
        <f t="shared" si="317"/>
        <v>Yes</v>
      </c>
    </row>
    <row r="3358" spans="1:21">
      <c r="A3358" s="1">
        <v>3357</v>
      </c>
      <c r="B3358" s="1">
        <v>29</v>
      </c>
      <c r="C3358" s="1" t="s">
        <v>26</v>
      </c>
      <c r="D3358" s="2">
        <v>45257</v>
      </c>
      <c r="E3358" s="2">
        <v>45270</v>
      </c>
      <c r="F3358" s="1" t="s">
        <v>30</v>
      </c>
      <c r="G3358" s="1" t="s">
        <v>46</v>
      </c>
      <c r="H3358" s="1" t="s">
        <v>51</v>
      </c>
      <c r="I3358" s="1">
        <v>109579.21</v>
      </c>
      <c r="J3358" s="1" t="s">
        <v>24</v>
      </c>
      <c r="K3358" s="1" t="s">
        <v>25</v>
      </c>
      <c r="N3358" s="3" t="str">
        <f>IF(LEFT(LOWER(C3358),1)="m","Male",IF(LEFT(LOWER(C3358),1)="f","Female","Unknown"))</f>
        <v>Female</v>
      </c>
      <c r="O3358" s="4" t="str">
        <f>IF(TRIM(LOWER(F3358))="neuro","Neurology",IF(TRIM(LOWER(F3358))="Neurology","Neurology",IF(TRIM(LOWER(F3358))="general ward","General",IF(TRIM(LOWER(F3358))="general","General",IF(TRIM(LOWER(F3358))="cardiology","Cardiology",IF(TRIM(LOWER(F3358))="Cardiology","Cardiology",IF(TRIM(LOWER(F3358))="Peads","Pediatrics",IF(TRIM(LOWER(F3358))="Pediatrics","Pediatrics",IF(TRIM(LOWER(F3358))="orthopedics","Orthopedics",IF(TRIM(LOWER(F3358))="Neurology","Neurology",IF(TRIM(LOWER(F3358))="Oncology","Oncology")))))))))))</f>
        <v>Pediatrics</v>
      </c>
      <c r="P3358" s="3" t="str">
        <f t="shared" si="312"/>
        <v>Self</v>
      </c>
      <c r="Q3358" s="5">
        <f t="shared" si="313"/>
        <v>13</v>
      </c>
      <c r="R3358" s="1">
        <f t="shared" si="314"/>
        <v>109579.21</v>
      </c>
      <c r="S3358" s="1">
        <f t="shared" si="315"/>
        <v>1</v>
      </c>
      <c r="T3358" s="1" t="str">
        <f t="shared" si="316"/>
        <v>18-35</v>
      </c>
      <c r="U3358" s="1" t="str">
        <f t="shared" si="317"/>
        <v>No</v>
      </c>
    </row>
    <row r="3359" spans="1:21">
      <c r="A3359" s="1">
        <v>3358</v>
      </c>
      <c r="B3359" s="1">
        <v>53</v>
      </c>
      <c r="C3359" s="1" t="s">
        <v>27</v>
      </c>
      <c r="D3359" s="2">
        <v>45213</v>
      </c>
      <c r="E3359" s="2">
        <v>45223</v>
      </c>
      <c r="F3359" s="1" t="s">
        <v>28</v>
      </c>
      <c r="G3359" s="1" t="s">
        <v>22</v>
      </c>
      <c r="H3359" s="1" t="s">
        <v>32</v>
      </c>
      <c r="I3359" s="1">
        <v>57755.33</v>
      </c>
      <c r="J3359" s="1" t="s">
        <v>42</v>
      </c>
      <c r="K3359" s="1" t="s">
        <v>42</v>
      </c>
      <c r="N3359" s="3" t="str">
        <f>IF(LEFT(LOWER(C3359),1)="m","Male",IF(LEFT(LOWER(C3359),1)="f","Female","Unknown"))</f>
        <v>Male</v>
      </c>
      <c r="O3359" s="4" t="str">
        <f>IF(TRIM(LOWER(F3359))="neuro","Neurology",IF(TRIM(LOWER(F3359))="Neurology","Neurology",IF(TRIM(LOWER(F3359))="general ward","General",IF(TRIM(LOWER(F3359))="general","General",IF(TRIM(LOWER(F3359))="cardiology","Cardiology",IF(TRIM(LOWER(F3359))="Cardiology","Cardiology",IF(TRIM(LOWER(F3359))="Peads","Pediatrics",IF(TRIM(LOWER(F3359))="Pediatrics","Pediatrics",IF(TRIM(LOWER(F3359))="orthopedics","Orthopedics",IF(TRIM(LOWER(F3359))="Neurology","Neurology",IF(TRIM(LOWER(F3359))="Oncology","Oncology")))))))))))</f>
        <v>Orthopedics</v>
      </c>
      <c r="P3359" s="3" t="str">
        <f t="shared" si="312"/>
        <v>Government</v>
      </c>
      <c r="Q3359" s="5">
        <f t="shared" si="313"/>
        <v>10</v>
      </c>
      <c r="R3359" s="1">
        <f t="shared" si="314"/>
        <v>57755.33</v>
      </c>
      <c r="S3359" s="1">
        <f t="shared" si="315"/>
        <v>0</v>
      </c>
      <c r="T3359" s="1" t="str">
        <f t="shared" si="316"/>
        <v>51-65</v>
      </c>
      <c r="U3359" s="1" t="str">
        <f t="shared" si="317"/>
        <v>No</v>
      </c>
    </row>
    <row r="3360" spans="1:21">
      <c r="A3360" s="1">
        <v>3359</v>
      </c>
      <c r="B3360" s="1">
        <v>42</v>
      </c>
      <c r="C3360" s="1" t="s">
        <v>44</v>
      </c>
      <c r="D3360" s="2">
        <v>45548</v>
      </c>
      <c r="E3360" s="2">
        <v>45567</v>
      </c>
      <c r="F3360" s="1" t="s">
        <v>21</v>
      </c>
      <c r="G3360" s="1" t="s">
        <v>41</v>
      </c>
      <c r="H3360" s="1" t="s">
        <v>39</v>
      </c>
      <c r="I3360" s="1">
        <v>86565.58</v>
      </c>
      <c r="J3360" s="1" t="s">
        <v>24</v>
      </c>
      <c r="K3360" s="1" t="s">
        <v>42</v>
      </c>
      <c r="N3360" s="3" t="str">
        <f>IF(LEFT(LOWER(C3360),1)="m","Male",IF(LEFT(LOWER(C3360),1)="f","Female","Unknown"))</f>
        <v>Female</v>
      </c>
      <c r="O3360" s="4" t="str">
        <f>IF(TRIM(LOWER(F3360))="neuro","Neurology",IF(TRIM(LOWER(F3360))="Neurology","Neurology",IF(TRIM(LOWER(F3360))="general ward","General",IF(TRIM(LOWER(F3360))="general","General",IF(TRIM(LOWER(F3360))="cardiology","Cardiology",IF(TRIM(LOWER(F3360))="Cardiology","Cardiology",IF(TRIM(LOWER(F3360))="Peads","Pediatrics",IF(TRIM(LOWER(F3360))="Pediatrics","Pediatrics",IF(TRIM(LOWER(F3360))="orthopedics","Orthopedics",IF(TRIM(LOWER(F3360))="Neurology","Neurology",IF(TRIM(LOWER(F3360))="Oncology","Oncology")))))))))))</f>
        <v>General</v>
      </c>
      <c r="P3360" s="3" t="str">
        <f t="shared" si="312"/>
        <v>Unknown</v>
      </c>
      <c r="Q3360" s="5">
        <f t="shared" si="313"/>
        <v>19</v>
      </c>
      <c r="R3360" s="1">
        <f t="shared" si="314"/>
        <v>86565.58</v>
      </c>
      <c r="S3360" s="1">
        <f t="shared" si="315"/>
        <v>0</v>
      </c>
      <c r="T3360" s="1" t="str">
        <f t="shared" si="316"/>
        <v>36-50</v>
      </c>
      <c r="U3360" s="1" t="str">
        <f t="shared" si="317"/>
        <v>No</v>
      </c>
    </row>
    <row r="3361" spans="1:21">
      <c r="A3361" s="1">
        <v>3360</v>
      </c>
      <c r="B3361" s="1">
        <v>49</v>
      </c>
      <c r="C3361" s="1" t="s">
        <v>12</v>
      </c>
      <c r="D3361" s="2">
        <v>45219</v>
      </c>
      <c r="E3361" s="2">
        <v>45231</v>
      </c>
      <c r="F3361" s="1" t="s">
        <v>43</v>
      </c>
      <c r="G3361" s="1" t="s">
        <v>33</v>
      </c>
      <c r="H3361" s="1" t="s">
        <v>48</v>
      </c>
      <c r="I3361" s="1">
        <v>160000.84</v>
      </c>
      <c r="J3361" s="1" t="s">
        <v>42</v>
      </c>
      <c r="K3361" s="1" t="s">
        <v>17</v>
      </c>
      <c r="N3361" s="3" t="str">
        <f>IF(LEFT(LOWER(C3361),1)="m","Male",IF(LEFT(LOWER(C3361),1)="f","Female","Unknown"))</f>
        <v>Unknown</v>
      </c>
      <c r="O3361" s="4" t="str">
        <f>IF(TRIM(LOWER(F3361))="neuro","Neurology",IF(TRIM(LOWER(F3361))="Neurology","Neurology",IF(TRIM(LOWER(F3361))="general ward","General",IF(TRIM(LOWER(F3361))="general","General",IF(TRIM(LOWER(F3361))="cardiology","Cardiology",IF(TRIM(LOWER(F3361))="Cardiology","Cardiology",IF(TRIM(LOWER(F3361))="Peads","Pediatrics",IF(TRIM(LOWER(F3361))="Pediatrics","Pediatrics",IF(TRIM(LOWER(F3361))="orthopedics","Orthopedics",IF(TRIM(LOWER(F3361))="Neurology","Neurology",IF(TRIM(LOWER(F3361))="Oncology","Oncology")))))))))))</f>
        <v>Orthopedics</v>
      </c>
      <c r="P3361" s="3" t="str">
        <f t="shared" si="312"/>
        <v>Self</v>
      </c>
      <c r="Q3361" s="5">
        <f t="shared" si="313"/>
        <v>12</v>
      </c>
      <c r="R3361" s="1">
        <f t="shared" si="314"/>
        <v>160000.84</v>
      </c>
      <c r="S3361" s="1">
        <f t="shared" si="315"/>
        <v>1</v>
      </c>
      <c r="T3361" s="1" t="str">
        <f t="shared" si="316"/>
        <v>36-50</v>
      </c>
      <c r="U3361" s="1" t="str">
        <f t="shared" si="317"/>
        <v>No</v>
      </c>
    </row>
    <row r="3362" spans="1:21">
      <c r="A3362" s="1">
        <v>3361</v>
      </c>
      <c r="B3362" s="1">
        <v>84</v>
      </c>
      <c r="C3362" s="1" t="s">
        <v>18</v>
      </c>
      <c r="D3362" s="2">
        <v>45398</v>
      </c>
      <c r="E3362" s="2">
        <v>45415</v>
      </c>
      <c r="F3362" s="1" t="s">
        <v>43</v>
      </c>
      <c r="G3362" s="1" t="s">
        <v>33</v>
      </c>
      <c r="H3362" s="1" t="s">
        <v>37</v>
      </c>
      <c r="I3362" s="1">
        <v>189526.52</v>
      </c>
      <c r="K3362" s="1" t="s">
        <v>16</v>
      </c>
      <c r="N3362" s="3" t="str">
        <f>IF(LEFT(LOWER(C3362),1)="m","Male",IF(LEFT(LOWER(C3362),1)="f","Female","Unknown"))</f>
        <v>Male</v>
      </c>
      <c r="O3362" s="4" t="str">
        <f>IF(TRIM(LOWER(F3362))="neuro","Neurology",IF(TRIM(LOWER(F3362))="Neurology","Neurology",IF(TRIM(LOWER(F3362))="general ward","General",IF(TRIM(LOWER(F3362))="general","General",IF(TRIM(LOWER(F3362))="cardiology","Cardiology",IF(TRIM(LOWER(F3362))="Cardiology","Cardiology",IF(TRIM(LOWER(F3362))="Peads","Pediatrics",IF(TRIM(LOWER(F3362))="Pediatrics","Pediatrics",IF(TRIM(LOWER(F3362))="orthopedics","Orthopedics",IF(TRIM(LOWER(F3362))="Neurology","Neurology",IF(TRIM(LOWER(F3362))="Oncology","Oncology")))))))))))</f>
        <v>Orthopedics</v>
      </c>
      <c r="P3362" s="3" t="str">
        <f t="shared" si="312"/>
        <v>Self</v>
      </c>
      <c r="Q3362" s="5">
        <f t="shared" si="313"/>
        <v>17</v>
      </c>
      <c r="R3362" s="1">
        <f t="shared" si="314"/>
        <v>189526.52</v>
      </c>
      <c r="S3362" s="1">
        <f t="shared" si="315"/>
        <v>1</v>
      </c>
      <c r="T3362" s="1" t="str">
        <f t="shared" si="316"/>
        <v>66+</v>
      </c>
      <c r="U3362" s="1" t="str">
        <f t="shared" si="317"/>
        <v>Unknown</v>
      </c>
    </row>
    <row r="3363" spans="1:21">
      <c r="A3363" s="1">
        <v>3362</v>
      </c>
      <c r="B3363" s="1">
        <v>31</v>
      </c>
      <c r="C3363" s="1" t="s">
        <v>44</v>
      </c>
      <c r="D3363" s="2">
        <v>45107</v>
      </c>
      <c r="E3363" s="2">
        <v>45118</v>
      </c>
      <c r="F3363" s="1" t="s">
        <v>28</v>
      </c>
      <c r="G3363" s="1" t="s">
        <v>22</v>
      </c>
      <c r="H3363" s="1" t="s">
        <v>51</v>
      </c>
      <c r="I3363" s="1">
        <v>6924135.7699999996</v>
      </c>
      <c r="J3363" s="1" t="s">
        <v>24</v>
      </c>
      <c r="K3363" s="1" t="s">
        <v>42</v>
      </c>
      <c r="N3363" s="3" t="str">
        <f>IF(LEFT(LOWER(C3363),1)="m","Male",IF(LEFT(LOWER(C3363),1)="f","Female","Unknown"))</f>
        <v>Female</v>
      </c>
      <c r="O3363" s="4" t="str">
        <f>IF(TRIM(LOWER(F3363))="neuro","Neurology",IF(TRIM(LOWER(F3363))="Neurology","Neurology",IF(TRIM(LOWER(F3363))="general ward","General",IF(TRIM(LOWER(F3363))="general","General",IF(TRIM(LOWER(F3363))="cardiology","Cardiology",IF(TRIM(LOWER(F3363))="Cardiology","Cardiology",IF(TRIM(LOWER(F3363))="Peads","Pediatrics",IF(TRIM(LOWER(F3363))="Pediatrics","Pediatrics",IF(TRIM(LOWER(F3363))="orthopedics","Orthopedics",IF(TRIM(LOWER(F3363))="Neurology","Neurology",IF(TRIM(LOWER(F3363))="Oncology","Oncology")))))))))))</f>
        <v>Orthopedics</v>
      </c>
      <c r="P3363" s="3" t="str">
        <f t="shared" si="312"/>
        <v>Government</v>
      </c>
      <c r="Q3363" s="5">
        <f t="shared" si="313"/>
        <v>11</v>
      </c>
      <c r="R3363" s="1">
        <f t="shared" si="314"/>
        <v>6924135.7699999996</v>
      </c>
      <c r="S3363" s="1">
        <f t="shared" si="315"/>
        <v>0</v>
      </c>
      <c r="T3363" s="1" t="str">
        <f t="shared" si="316"/>
        <v>18-35</v>
      </c>
      <c r="U3363" s="1" t="str">
        <f t="shared" si="317"/>
        <v>No</v>
      </c>
    </row>
    <row r="3364" spans="1:21">
      <c r="A3364" s="1">
        <v>3363</v>
      </c>
      <c r="B3364" s="1">
        <v>13</v>
      </c>
      <c r="C3364" s="1" t="s">
        <v>44</v>
      </c>
      <c r="D3364" s="2">
        <v>45192</v>
      </c>
      <c r="E3364" s="2">
        <v>45205</v>
      </c>
      <c r="F3364" s="1" t="s">
        <v>49</v>
      </c>
      <c r="G3364" s="1" t="s">
        <v>22</v>
      </c>
      <c r="H3364" s="1" t="s">
        <v>39</v>
      </c>
      <c r="I3364" s="1">
        <v>15086.44</v>
      </c>
      <c r="J3364" s="1" t="s">
        <v>38</v>
      </c>
      <c r="K3364" s="1" t="s">
        <v>20</v>
      </c>
      <c r="N3364" s="3" t="str">
        <f>IF(LEFT(LOWER(C3364),1)="m","Male",IF(LEFT(LOWER(C3364),1)="f","Female","Unknown"))</f>
        <v>Female</v>
      </c>
      <c r="O3364" s="4" t="str">
        <f>IF(TRIM(LOWER(F3364))="neuro","Neurology",IF(TRIM(LOWER(F3364))="Neurology","Neurology",IF(TRIM(LOWER(F3364))="general ward","General",IF(TRIM(LOWER(F3364))="general","General",IF(TRIM(LOWER(F3364))="cardiology","Cardiology",IF(TRIM(LOWER(F3364))="Cardiology","Cardiology",IF(TRIM(LOWER(F3364))="Peads","Pediatrics",IF(TRIM(LOWER(F3364))="Pediatrics","Pediatrics",IF(TRIM(LOWER(F3364))="orthopedics","Orthopedics",IF(TRIM(LOWER(F3364))="Neurology","Neurology",IF(TRIM(LOWER(F3364))="Oncology","Oncology")))))))))))</f>
        <v>Oncology</v>
      </c>
      <c r="P3364" s="3" t="str">
        <f t="shared" si="312"/>
        <v>Government</v>
      </c>
      <c r="Q3364" s="5">
        <f t="shared" si="313"/>
        <v>13</v>
      </c>
      <c r="R3364" s="1">
        <f t="shared" si="314"/>
        <v>15086.44</v>
      </c>
      <c r="S3364" s="1">
        <f t="shared" si="315"/>
        <v>0</v>
      </c>
      <c r="T3364" s="1" t="str">
        <f t="shared" si="316"/>
        <v>0-17</v>
      </c>
      <c r="U3364" s="1" t="str">
        <f t="shared" si="317"/>
        <v>No</v>
      </c>
    </row>
    <row r="3365" spans="1:21">
      <c r="A3365" s="1">
        <v>3364</v>
      </c>
      <c r="C3365" s="1" t="s">
        <v>29</v>
      </c>
      <c r="D3365" s="2">
        <v>45427</v>
      </c>
      <c r="E3365" s="2">
        <v>45439</v>
      </c>
      <c r="F3365" s="1" t="s">
        <v>50</v>
      </c>
      <c r="G3365" s="1" t="s">
        <v>33</v>
      </c>
      <c r="I3365" s="1">
        <v>278554.71000000002</v>
      </c>
      <c r="J3365" s="1" t="s">
        <v>42</v>
      </c>
      <c r="K3365" s="1" t="s">
        <v>42</v>
      </c>
      <c r="N3365" s="3" t="str">
        <f>IF(LEFT(LOWER(C3365),1)="m","Male",IF(LEFT(LOWER(C3365),1)="f","Female","Unknown"))</f>
        <v>Female</v>
      </c>
      <c r="O3365" s="4" t="str">
        <f>IF(TRIM(LOWER(F3365))="neuro","Neurology",IF(TRIM(LOWER(F3365))="Neurology","Neurology",IF(TRIM(LOWER(F3365))="general ward","General",IF(TRIM(LOWER(F3365))="general","General",IF(TRIM(LOWER(F3365))="cardiology","Cardiology",IF(TRIM(LOWER(F3365))="Cardiology","Cardiology",IF(TRIM(LOWER(F3365))="Peads","Pediatrics",IF(TRIM(LOWER(F3365))="Pediatrics","Pediatrics",IF(TRIM(LOWER(F3365))="orthopedics","Orthopedics",IF(TRIM(LOWER(F3365))="Neurology","Neurology",IF(TRIM(LOWER(F3365))="Oncology","Oncology")))))))))))</f>
        <v>Cardiology</v>
      </c>
      <c r="P3365" s="3" t="str">
        <f t="shared" si="312"/>
        <v>Self</v>
      </c>
      <c r="Q3365" s="5">
        <f t="shared" si="313"/>
        <v>12</v>
      </c>
      <c r="R3365" s="1">
        <f t="shared" si="314"/>
        <v>278554.71000000002</v>
      </c>
      <c r="S3365" s="1">
        <f t="shared" si="315"/>
        <v>0</v>
      </c>
      <c r="T3365" s="1" t="str">
        <f t="shared" si="316"/>
        <v>0-17</v>
      </c>
      <c r="U3365" s="1" t="str">
        <f t="shared" si="317"/>
        <v>No</v>
      </c>
    </row>
    <row r="3366" spans="1:21">
      <c r="A3366" s="1">
        <v>3365</v>
      </c>
      <c r="B3366" s="1">
        <v>6</v>
      </c>
      <c r="C3366" s="1" t="s">
        <v>12</v>
      </c>
      <c r="D3366" s="2">
        <v>45306</v>
      </c>
      <c r="E3366" s="2">
        <v>45310</v>
      </c>
      <c r="F3366" s="1" t="s">
        <v>43</v>
      </c>
      <c r="G3366" s="1" t="s">
        <v>22</v>
      </c>
      <c r="H3366" s="1" t="s">
        <v>48</v>
      </c>
      <c r="I3366" s="1">
        <v>19759.27</v>
      </c>
      <c r="K3366" s="1" t="s">
        <v>42</v>
      </c>
      <c r="N3366" s="3" t="str">
        <f>IF(LEFT(LOWER(C3366),1)="m","Male",IF(LEFT(LOWER(C3366),1)="f","Female","Unknown"))</f>
        <v>Unknown</v>
      </c>
      <c r="O3366" s="4" t="str">
        <f>IF(TRIM(LOWER(F3366))="neuro","Neurology",IF(TRIM(LOWER(F3366))="Neurology","Neurology",IF(TRIM(LOWER(F3366))="general ward","General",IF(TRIM(LOWER(F3366))="general","General",IF(TRIM(LOWER(F3366))="cardiology","Cardiology",IF(TRIM(LOWER(F3366))="Cardiology","Cardiology",IF(TRIM(LOWER(F3366))="Peads","Pediatrics",IF(TRIM(LOWER(F3366))="Pediatrics","Pediatrics",IF(TRIM(LOWER(F3366))="orthopedics","Orthopedics",IF(TRIM(LOWER(F3366))="Neurology","Neurology",IF(TRIM(LOWER(F3366))="Oncology","Oncology")))))))))))</f>
        <v>Orthopedics</v>
      </c>
      <c r="P3366" s="3" t="str">
        <f t="shared" si="312"/>
        <v>Government</v>
      </c>
      <c r="Q3366" s="5">
        <f t="shared" si="313"/>
        <v>4</v>
      </c>
      <c r="R3366" s="1">
        <f t="shared" si="314"/>
        <v>19759.27</v>
      </c>
      <c r="S3366" s="1">
        <f t="shared" si="315"/>
        <v>0</v>
      </c>
      <c r="T3366" s="1" t="str">
        <f t="shared" si="316"/>
        <v>0-17</v>
      </c>
      <c r="U3366" s="1" t="str">
        <f t="shared" si="317"/>
        <v>Unknown</v>
      </c>
    </row>
    <row r="3367" spans="1:21">
      <c r="A3367" s="1">
        <v>3366</v>
      </c>
      <c r="B3367" s="1">
        <v>89</v>
      </c>
      <c r="C3367" s="1" t="s">
        <v>12</v>
      </c>
      <c r="D3367" s="2">
        <v>44986</v>
      </c>
      <c r="E3367" s="2">
        <v>44989</v>
      </c>
      <c r="F3367" s="1" t="s">
        <v>35</v>
      </c>
      <c r="G3367" s="1" t="s">
        <v>41</v>
      </c>
      <c r="H3367" s="1" t="s">
        <v>51</v>
      </c>
      <c r="I3367" s="1">
        <v>219515.01</v>
      </c>
      <c r="J3367" s="1" t="s">
        <v>42</v>
      </c>
      <c r="K3367" s="1" t="s">
        <v>17</v>
      </c>
      <c r="N3367" s="3" t="str">
        <f>IF(LEFT(LOWER(C3367),1)="m","Male",IF(LEFT(LOWER(C3367),1)="f","Female","Unknown"))</f>
        <v>Unknown</v>
      </c>
      <c r="O3367" s="4" t="str">
        <f>IF(TRIM(LOWER(F3367))="neuro","Neurology",IF(TRIM(LOWER(F3367))="Neurology","Neurology",IF(TRIM(LOWER(F3367))="general ward","General",IF(TRIM(LOWER(F3367))="general","General",IF(TRIM(LOWER(F3367))="cardiology","Cardiology",IF(TRIM(LOWER(F3367))="Cardiology","Cardiology",IF(TRIM(LOWER(F3367))="Peads","Pediatrics",IF(TRIM(LOWER(F3367))="Pediatrics","Pediatrics",IF(TRIM(LOWER(F3367))="orthopedics","Orthopedics",IF(TRIM(LOWER(F3367))="Neurology","Neurology",IF(TRIM(LOWER(F3367))="Oncology","Oncology")))))))))))</f>
        <v>Cardiology</v>
      </c>
      <c r="P3367" s="3" t="str">
        <f t="shared" si="312"/>
        <v>Unknown</v>
      </c>
      <c r="Q3367" s="5">
        <f t="shared" si="313"/>
        <v>3</v>
      </c>
      <c r="R3367" s="1">
        <f t="shared" si="314"/>
        <v>219515.01</v>
      </c>
      <c r="S3367" s="1">
        <f t="shared" si="315"/>
        <v>1</v>
      </c>
      <c r="T3367" s="1" t="str">
        <f t="shared" si="316"/>
        <v>66+</v>
      </c>
      <c r="U3367" s="1" t="str">
        <f t="shared" si="317"/>
        <v>No</v>
      </c>
    </row>
    <row r="3368" spans="1:21">
      <c r="A3368" s="1">
        <v>3367</v>
      </c>
      <c r="B3368" s="1">
        <v>10</v>
      </c>
      <c r="C3368" s="1" t="s">
        <v>18</v>
      </c>
      <c r="D3368" s="2">
        <v>44992</v>
      </c>
      <c r="E3368" s="2">
        <v>44997</v>
      </c>
      <c r="F3368" s="1" t="s">
        <v>30</v>
      </c>
      <c r="G3368" s="1" t="s">
        <v>36</v>
      </c>
      <c r="H3368" s="1" t="s">
        <v>32</v>
      </c>
      <c r="I3368" s="1">
        <v>48049.53</v>
      </c>
      <c r="J3368" s="1" t="s">
        <v>38</v>
      </c>
      <c r="K3368" s="1" t="s">
        <v>20</v>
      </c>
      <c r="N3368" s="3" t="str">
        <f>IF(LEFT(LOWER(C3368),1)="m","Male",IF(LEFT(LOWER(C3368),1)="f","Female","Unknown"))</f>
        <v>Male</v>
      </c>
      <c r="O3368" s="4" t="str">
        <f>IF(TRIM(LOWER(F3368))="neuro","Neurology",IF(TRIM(LOWER(F3368))="Neurology","Neurology",IF(TRIM(LOWER(F3368))="general ward","General",IF(TRIM(LOWER(F3368))="general","General",IF(TRIM(LOWER(F3368))="cardiology","Cardiology",IF(TRIM(LOWER(F3368))="Cardiology","Cardiology",IF(TRIM(LOWER(F3368))="Peads","Pediatrics",IF(TRIM(LOWER(F3368))="Pediatrics","Pediatrics",IF(TRIM(LOWER(F3368))="orthopedics","Orthopedics",IF(TRIM(LOWER(F3368))="Neurology","Neurology",IF(TRIM(LOWER(F3368))="Oncology","Oncology")))))))))))</f>
        <v>Pediatrics</v>
      </c>
      <c r="P3368" s="3" t="str">
        <f t="shared" si="312"/>
        <v>Government</v>
      </c>
      <c r="Q3368" s="5">
        <f t="shared" si="313"/>
        <v>5</v>
      </c>
      <c r="R3368" s="1">
        <f t="shared" si="314"/>
        <v>48049.53</v>
      </c>
      <c r="S3368" s="1">
        <f t="shared" si="315"/>
        <v>0</v>
      </c>
      <c r="T3368" s="1" t="str">
        <f t="shared" si="316"/>
        <v>0-17</v>
      </c>
      <c r="U3368" s="1" t="str">
        <f t="shared" si="317"/>
        <v>No</v>
      </c>
    </row>
    <row r="3369" spans="1:21">
      <c r="A3369" s="1">
        <v>3368</v>
      </c>
      <c r="B3369" s="1">
        <v>69</v>
      </c>
      <c r="C3369" s="1" t="s">
        <v>27</v>
      </c>
      <c r="D3369" s="2">
        <v>45368</v>
      </c>
      <c r="E3369" s="2">
        <v>45388</v>
      </c>
      <c r="F3369" s="1" t="s">
        <v>30</v>
      </c>
      <c r="G3369" s="1" t="s">
        <v>41</v>
      </c>
      <c r="H3369" s="1" t="s">
        <v>15</v>
      </c>
      <c r="I3369" s="1">
        <v>193731.97</v>
      </c>
      <c r="J3369" s="1" t="s">
        <v>16</v>
      </c>
      <c r="K3369" s="1" t="s">
        <v>42</v>
      </c>
      <c r="N3369" s="3" t="str">
        <f>IF(LEFT(LOWER(C3369),1)="m","Male",IF(LEFT(LOWER(C3369),1)="f","Female","Unknown"))</f>
        <v>Male</v>
      </c>
      <c r="O3369" s="4" t="str">
        <f>IF(TRIM(LOWER(F3369))="neuro","Neurology",IF(TRIM(LOWER(F3369))="Neurology","Neurology",IF(TRIM(LOWER(F3369))="general ward","General",IF(TRIM(LOWER(F3369))="general","General",IF(TRIM(LOWER(F3369))="cardiology","Cardiology",IF(TRIM(LOWER(F3369))="Cardiology","Cardiology",IF(TRIM(LOWER(F3369))="Peads","Pediatrics",IF(TRIM(LOWER(F3369))="Pediatrics","Pediatrics",IF(TRIM(LOWER(F3369))="orthopedics","Orthopedics",IF(TRIM(LOWER(F3369))="Neurology","Neurology",IF(TRIM(LOWER(F3369))="Oncology","Oncology")))))))))))</f>
        <v>Pediatrics</v>
      </c>
      <c r="P3369" s="3" t="str">
        <f t="shared" si="312"/>
        <v>Unknown</v>
      </c>
      <c r="Q3369" s="5">
        <f t="shared" si="313"/>
        <v>20</v>
      </c>
      <c r="R3369" s="1">
        <f t="shared" si="314"/>
        <v>193731.97</v>
      </c>
      <c r="S3369" s="1">
        <f t="shared" si="315"/>
        <v>0</v>
      </c>
      <c r="T3369" s="1" t="str">
        <f t="shared" si="316"/>
        <v>66+</v>
      </c>
      <c r="U3369" s="1" t="str">
        <f t="shared" si="317"/>
        <v>Yes</v>
      </c>
    </row>
    <row r="3370" spans="1:21">
      <c r="A3370" s="1">
        <v>3369</v>
      </c>
      <c r="B3370" s="1">
        <v>24</v>
      </c>
      <c r="C3370" s="1" t="s">
        <v>34</v>
      </c>
      <c r="D3370" s="2">
        <v>45376</v>
      </c>
      <c r="E3370" s="2">
        <v>45391</v>
      </c>
      <c r="F3370" s="1" t="s">
        <v>19</v>
      </c>
      <c r="G3370" s="1" t="s">
        <v>31</v>
      </c>
      <c r="H3370" s="1" t="s">
        <v>48</v>
      </c>
      <c r="I3370" s="1">
        <v>163483.59</v>
      </c>
      <c r="J3370" s="1" t="s">
        <v>25</v>
      </c>
      <c r="K3370" s="1" t="s">
        <v>42</v>
      </c>
      <c r="N3370" s="3" t="str">
        <f>IF(LEFT(LOWER(C3370),1)="m","Male",IF(LEFT(LOWER(C3370),1)="f","Female","Unknown"))</f>
        <v>Male</v>
      </c>
      <c r="O3370" s="4" t="str">
        <f>IF(TRIM(LOWER(F3370))="neuro","Neurology",IF(TRIM(LOWER(F3370))="Neurology","Neurology",IF(TRIM(LOWER(F3370))="general ward","General",IF(TRIM(LOWER(F3370))="general","General",IF(TRIM(LOWER(F3370))="cardiology","Cardiology",IF(TRIM(LOWER(F3370))="Cardiology","Cardiology",IF(TRIM(LOWER(F3370))="Peads","Pediatrics",IF(TRIM(LOWER(F3370))="Pediatrics","Pediatrics",IF(TRIM(LOWER(F3370))="orthopedics","Orthopedics",IF(TRIM(LOWER(F3370))="Neurology","Neurology",IF(TRIM(LOWER(F3370))="Oncology","Oncology")))))))))))</f>
        <v>General</v>
      </c>
      <c r="P3370" s="3" t="str">
        <f t="shared" si="312"/>
        <v>Private</v>
      </c>
      <c r="Q3370" s="5">
        <f t="shared" si="313"/>
        <v>15</v>
      </c>
      <c r="R3370" s="1">
        <f t="shared" si="314"/>
        <v>163483.59</v>
      </c>
      <c r="S3370" s="1">
        <f t="shared" si="315"/>
        <v>0</v>
      </c>
      <c r="T3370" s="1" t="str">
        <f t="shared" si="316"/>
        <v>18-35</v>
      </c>
      <c r="U3370" s="1" t="str">
        <f t="shared" si="317"/>
        <v>Yes</v>
      </c>
    </row>
    <row r="3371" spans="1:21">
      <c r="A3371" s="1">
        <v>3370</v>
      </c>
      <c r="C3371" s="1" t="s">
        <v>34</v>
      </c>
      <c r="D3371" s="2">
        <v>45612</v>
      </c>
      <c r="E3371" s="2">
        <v>45623</v>
      </c>
      <c r="F3371" s="1" t="s">
        <v>50</v>
      </c>
      <c r="G3371" s="1" t="s">
        <v>22</v>
      </c>
      <c r="H3371" s="1" t="s">
        <v>39</v>
      </c>
      <c r="I3371" s="1">
        <v>222023.1</v>
      </c>
      <c r="J3371" s="1" t="s">
        <v>38</v>
      </c>
      <c r="K3371" s="1" t="s">
        <v>25</v>
      </c>
      <c r="N3371" s="3" t="str">
        <f>IF(LEFT(LOWER(C3371),1)="m","Male",IF(LEFT(LOWER(C3371),1)="f","Female","Unknown"))</f>
        <v>Male</v>
      </c>
      <c r="O3371" s="4" t="str">
        <f>IF(TRIM(LOWER(F3371))="neuro","Neurology",IF(TRIM(LOWER(F3371))="Neurology","Neurology",IF(TRIM(LOWER(F3371))="general ward","General",IF(TRIM(LOWER(F3371))="general","General",IF(TRIM(LOWER(F3371))="cardiology","Cardiology",IF(TRIM(LOWER(F3371))="Cardiology","Cardiology",IF(TRIM(LOWER(F3371))="Peads","Pediatrics",IF(TRIM(LOWER(F3371))="Pediatrics","Pediatrics",IF(TRIM(LOWER(F3371))="orthopedics","Orthopedics",IF(TRIM(LOWER(F3371))="Neurology","Neurology",IF(TRIM(LOWER(F3371))="Oncology","Oncology")))))))))))</f>
        <v>Cardiology</v>
      </c>
      <c r="P3371" s="3" t="str">
        <f t="shared" si="312"/>
        <v>Government</v>
      </c>
      <c r="Q3371" s="5">
        <f t="shared" si="313"/>
        <v>11</v>
      </c>
      <c r="R3371" s="1">
        <f t="shared" si="314"/>
        <v>222023.1</v>
      </c>
      <c r="S3371" s="1">
        <f t="shared" si="315"/>
        <v>1</v>
      </c>
      <c r="T3371" s="1" t="str">
        <f t="shared" si="316"/>
        <v>0-17</v>
      </c>
      <c r="U3371" s="1" t="str">
        <f t="shared" si="317"/>
        <v>No</v>
      </c>
    </row>
    <row r="3372" spans="1:21">
      <c r="A3372" s="1">
        <v>3371</v>
      </c>
      <c r="B3372" s="1">
        <v>59</v>
      </c>
      <c r="C3372" s="1" t="s">
        <v>12</v>
      </c>
      <c r="D3372" s="2">
        <v>45033</v>
      </c>
      <c r="E3372" s="2">
        <v>45048</v>
      </c>
      <c r="F3372" s="1" t="s">
        <v>30</v>
      </c>
      <c r="G3372" s="1" t="s">
        <v>22</v>
      </c>
      <c r="H3372" s="1" t="s">
        <v>37</v>
      </c>
      <c r="I3372" s="1">
        <v>17109.25</v>
      </c>
      <c r="J3372" s="1" t="s">
        <v>16</v>
      </c>
      <c r="K3372" s="1" t="s">
        <v>20</v>
      </c>
      <c r="N3372" s="3" t="str">
        <f>IF(LEFT(LOWER(C3372),1)="m","Male",IF(LEFT(LOWER(C3372),1)="f","Female","Unknown"))</f>
        <v>Unknown</v>
      </c>
      <c r="O3372" s="4" t="str">
        <f>IF(TRIM(LOWER(F3372))="neuro","Neurology",IF(TRIM(LOWER(F3372))="Neurology","Neurology",IF(TRIM(LOWER(F3372))="general ward","General",IF(TRIM(LOWER(F3372))="general","General",IF(TRIM(LOWER(F3372))="cardiology","Cardiology",IF(TRIM(LOWER(F3372))="Cardiology","Cardiology",IF(TRIM(LOWER(F3372))="Peads","Pediatrics",IF(TRIM(LOWER(F3372))="Pediatrics","Pediatrics",IF(TRIM(LOWER(F3372))="orthopedics","Orthopedics",IF(TRIM(LOWER(F3372))="Neurology","Neurology",IF(TRIM(LOWER(F3372))="Oncology","Oncology")))))))))))</f>
        <v>Pediatrics</v>
      </c>
      <c r="P3372" s="3" t="str">
        <f t="shared" si="312"/>
        <v>Government</v>
      </c>
      <c r="Q3372" s="5">
        <f t="shared" si="313"/>
        <v>15</v>
      </c>
      <c r="R3372" s="1">
        <f t="shared" si="314"/>
        <v>17109.25</v>
      </c>
      <c r="S3372" s="1">
        <f t="shared" si="315"/>
        <v>0</v>
      </c>
      <c r="T3372" s="1" t="str">
        <f t="shared" si="316"/>
        <v>51-65</v>
      </c>
      <c r="U3372" s="1" t="str">
        <f t="shared" si="317"/>
        <v>Yes</v>
      </c>
    </row>
    <row r="3373" spans="1:21">
      <c r="A3373" s="1">
        <v>3372</v>
      </c>
      <c r="C3373" s="1" t="s">
        <v>34</v>
      </c>
      <c r="D3373" s="2">
        <v>45065</v>
      </c>
      <c r="E3373" s="2">
        <v>45073</v>
      </c>
      <c r="F3373" s="1" t="s">
        <v>19</v>
      </c>
      <c r="G3373" s="1" t="s">
        <v>33</v>
      </c>
      <c r="H3373" s="1" t="s">
        <v>37</v>
      </c>
      <c r="I3373" s="1">
        <v>312057.94</v>
      </c>
      <c r="J3373" s="1" t="s">
        <v>16</v>
      </c>
      <c r="K3373" s="1" t="s">
        <v>38</v>
      </c>
      <c r="N3373" s="3" t="str">
        <f>IF(LEFT(LOWER(C3373),1)="m","Male",IF(LEFT(LOWER(C3373),1)="f","Female","Unknown"))</f>
        <v>Male</v>
      </c>
      <c r="O3373" s="4" t="str">
        <f>IF(TRIM(LOWER(F3373))="neuro","Neurology",IF(TRIM(LOWER(F3373))="Neurology","Neurology",IF(TRIM(LOWER(F3373))="general ward","General",IF(TRIM(LOWER(F3373))="general","General",IF(TRIM(LOWER(F3373))="cardiology","Cardiology",IF(TRIM(LOWER(F3373))="Cardiology","Cardiology",IF(TRIM(LOWER(F3373))="Peads","Pediatrics",IF(TRIM(LOWER(F3373))="Pediatrics","Pediatrics",IF(TRIM(LOWER(F3373))="orthopedics","Orthopedics",IF(TRIM(LOWER(F3373))="Neurology","Neurology",IF(TRIM(LOWER(F3373))="Oncology","Oncology")))))))))))</f>
        <v>General</v>
      </c>
      <c r="P3373" s="3" t="str">
        <f t="shared" si="312"/>
        <v>Self</v>
      </c>
      <c r="Q3373" s="5">
        <f t="shared" si="313"/>
        <v>8</v>
      </c>
      <c r="R3373" s="1">
        <f t="shared" si="314"/>
        <v>312057.94</v>
      </c>
      <c r="S3373" s="1">
        <f t="shared" si="315"/>
        <v>0</v>
      </c>
      <c r="T3373" s="1" t="str">
        <f t="shared" si="316"/>
        <v>0-17</v>
      </c>
      <c r="U3373" s="1" t="str">
        <f t="shared" si="317"/>
        <v>Yes</v>
      </c>
    </row>
    <row r="3374" spans="1:21">
      <c r="A3374" s="1">
        <v>3373</v>
      </c>
      <c r="B3374" s="1">
        <v>80</v>
      </c>
      <c r="C3374" s="1" t="s">
        <v>29</v>
      </c>
      <c r="D3374" s="2">
        <v>45633</v>
      </c>
      <c r="E3374" s="2">
        <v>45648</v>
      </c>
      <c r="F3374" s="1" t="s">
        <v>50</v>
      </c>
      <c r="G3374" s="1" t="s">
        <v>36</v>
      </c>
      <c r="H3374" s="1" t="s">
        <v>23</v>
      </c>
      <c r="I3374" s="1">
        <v>108130.32</v>
      </c>
      <c r="J3374" s="1" t="s">
        <v>24</v>
      </c>
      <c r="K3374" s="1" t="s">
        <v>38</v>
      </c>
      <c r="N3374" s="3" t="str">
        <f>IF(LEFT(LOWER(C3374),1)="m","Male",IF(LEFT(LOWER(C3374),1)="f","Female","Unknown"))</f>
        <v>Female</v>
      </c>
      <c r="O3374" s="4" t="str">
        <f>IF(TRIM(LOWER(F3374))="neuro","Neurology",IF(TRIM(LOWER(F3374))="Neurology","Neurology",IF(TRIM(LOWER(F3374))="general ward","General",IF(TRIM(LOWER(F3374))="general","General",IF(TRIM(LOWER(F3374))="cardiology","Cardiology",IF(TRIM(LOWER(F3374))="Cardiology","Cardiology",IF(TRIM(LOWER(F3374))="Peads","Pediatrics",IF(TRIM(LOWER(F3374))="Pediatrics","Pediatrics",IF(TRIM(LOWER(F3374))="orthopedics","Orthopedics",IF(TRIM(LOWER(F3374))="Neurology","Neurology",IF(TRIM(LOWER(F3374))="Oncology","Oncology")))))))))))</f>
        <v>Cardiology</v>
      </c>
      <c r="P3374" s="3" t="str">
        <f t="shared" si="312"/>
        <v>Government</v>
      </c>
      <c r="Q3374" s="5">
        <f t="shared" si="313"/>
        <v>15</v>
      </c>
      <c r="R3374" s="1">
        <f t="shared" si="314"/>
        <v>108130.32</v>
      </c>
      <c r="S3374" s="1">
        <f t="shared" si="315"/>
        <v>0</v>
      </c>
      <c r="T3374" s="1" t="str">
        <f t="shared" si="316"/>
        <v>66+</v>
      </c>
      <c r="U3374" s="1" t="str">
        <f t="shared" si="317"/>
        <v>No</v>
      </c>
    </row>
    <row r="3375" spans="1:21">
      <c r="A3375" s="1">
        <v>3374</v>
      </c>
      <c r="B3375" s="1">
        <v>7</v>
      </c>
      <c r="C3375" s="1" t="s">
        <v>34</v>
      </c>
      <c r="D3375" s="2">
        <v>45352</v>
      </c>
      <c r="E3375" s="2">
        <v>45367</v>
      </c>
      <c r="F3375" s="1" t="s">
        <v>30</v>
      </c>
      <c r="G3375" s="1" t="s">
        <v>14</v>
      </c>
      <c r="H3375" s="1" t="s">
        <v>37</v>
      </c>
      <c r="I3375" s="1">
        <v>336352.03</v>
      </c>
      <c r="J3375" s="1" t="s">
        <v>24</v>
      </c>
      <c r="K3375" s="1" t="s">
        <v>17</v>
      </c>
      <c r="N3375" s="3" t="str">
        <f>IF(LEFT(LOWER(C3375),1)="m","Male",IF(LEFT(LOWER(C3375),1)="f","Female","Unknown"))</f>
        <v>Male</v>
      </c>
      <c r="O3375" s="4" t="str">
        <f>IF(TRIM(LOWER(F3375))="neuro","Neurology",IF(TRIM(LOWER(F3375))="Neurology","Neurology",IF(TRIM(LOWER(F3375))="general ward","General",IF(TRIM(LOWER(F3375))="general","General",IF(TRIM(LOWER(F3375))="cardiology","Cardiology",IF(TRIM(LOWER(F3375))="Cardiology","Cardiology",IF(TRIM(LOWER(F3375))="Peads","Pediatrics",IF(TRIM(LOWER(F3375))="Pediatrics","Pediatrics",IF(TRIM(LOWER(F3375))="orthopedics","Orthopedics",IF(TRIM(LOWER(F3375))="Neurology","Neurology",IF(TRIM(LOWER(F3375))="Oncology","Oncology")))))))))))</f>
        <v>Pediatrics</v>
      </c>
      <c r="P3375" s="3" t="str">
        <f t="shared" si="312"/>
        <v>Private</v>
      </c>
      <c r="Q3375" s="5">
        <f t="shared" si="313"/>
        <v>15</v>
      </c>
      <c r="R3375" s="1">
        <f t="shared" si="314"/>
        <v>336352.03</v>
      </c>
      <c r="S3375" s="1">
        <f t="shared" si="315"/>
        <v>1</v>
      </c>
      <c r="T3375" s="1" t="str">
        <f t="shared" si="316"/>
        <v>0-17</v>
      </c>
      <c r="U3375" s="1" t="str">
        <f t="shared" si="317"/>
        <v>No</v>
      </c>
    </row>
    <row r="3376" spans="1:21">
      <c r="A3376" s="1">
        <v>3375</v>
      </c>
      <c r="B3376" s="1">
        <v>74</v>
      </c>
      <c r="C3376" s="1" t="s">
        <v>12</v>
      </c>
      <c r="D3376" s="2">
        <v>45538</v>
      </c>
      <c r="E3376" s="2">
        <v>45556</v>
      </c>
      <c r="F3376" s="1" t="s">
        <v>49</v>
      </c>
      <c r="G3376" s="1" t="s">
        <v>33</v>
      </c>
      <c r="I3376" s="1">
        <v>304742.81</v>
      </c>
      <c r="J3376" s="1" t="s">
        <v>25</v>
      </c>
      <c r="K3376" s="1" t="s">
        <v>25</v>
      </c>
      <c r="N3376" s="3" t="str">
        <f>IF(LEFT(LOWER(C3376),1)="m","Male",IF(LEFT(LOWER(C3376),1)="f","Female","Unknown"))</f>
        <v>Unknown</v>
      </c>
      <c r="O3376" s="4" t="str">
        <f>IF(TRIM(LOWER(F3376))="neuro","Neurology",IF(TRIM(LOWER(F3376))="Neurology","Neurology",IF(TRIM(LOWER(F3376))="general ward","General",IF(TRIM(LOWER(F3376))="general","General",IF(TRIM(LOWER(F3376))="cardiology","Cardiology",IF(TRIM(LOWER(F3376))="Cardiology","Cardiology",IF(TRIM(LOWER(F3376))="Peads","Pediatrics",IF(TRIM(LOWER(F3376))="Pediatrics","Pediatrics",IF(TRIM(LOWER(F3376))="orthopedics","Orthopedics",IF(TRIM(LOWER(F3376))="Neurology","Neurology",IF(TRIM(LOWER(F3376))="Oncology","Oncology")))))))))))</f>
        <v>Oncology</v>
      </c>
      <c r="P3376" s="3" t="str">
        <f t="shared" si="312"/>
        <v>Self</v>
      </c>
      <c r="Q3376" s="5">
        <f t="shared" si="313"/>
        <v>18</v>
      </c>
      <c r="R3376" s="1">
        <f t="shared" si="314"/>
        <v>304742.81</v>
      </c>
      <c r="S3376" s="1">
        <f t="shared" si="315"/>
        <v>1</v>
      </c>
      <c r="T3376" s="1" t="str">
        <f t="shared" si="316"/>
        <v>66+</v>
      </c>
      <c r="U3376" s="1" t="str">
        <f t="shared" si="317"/>
        <v>Yes</v>
      </c>
    </row>
    <row r="3377" spans="1:21">
      <c r="A3377" s="1">
        <v>3376</v>
      </c>
      <c r="B3377" s="1">
        <v>22</v>
      </c>
      <c r="C3377" s="1" t="s">
        <v>12</v>
      </c>
      <c r="D3377" s="2">
        <v>45502</v>
      </c>
      <c r="E3377" s="2">
        <v>45509</v>
      </c>
      <c r="F3377" s="1" t="s">
        <v>19</v>
      </c>
      <c r="G3377" s="1" t="s">
        <v>14</v>
      </c>
      <c r="H3377" s="1" t="s">
        <v>37</v>
      </c>
      <c r="I3377" s="1">
        <v>244132.99</v>
      </c>
      <c r="J3377" s="1" t="s">
        <v>24</v>
      </c>
      <c r="K3377" s="1" t="s">
        <v>42</v>
      </c>
      <c r="N3377" s="3" t="str">
        <f>IF(LEFT(LOWER(C3377),1)="m","Male",IF(LEFT(LOWER(C3377),1)="f","Female","Unknown"))</f>
        <v>Unknown</v>
      </c>
      <c r="O3377" s="4" t="str">
        <f>IF(TRIM(LOWER(F3377))="neuro","Neurology",IF(TRIM(LOWER(F3377))="Neurology","Neurology",IF(TRIM(LOWER(F3377))="general ward","General",IF(TRIM(LOWER(F3377))="general","General",IF(TRIM(LOWER(F3377))="cardiology","Cardiology",IF(TRIM(LOWER(F3377))="Cardiology","Cardiology",IF(TRIM(LOWER(F3377))="Peads","Pediatrics",IF(TRIM(LOWER(F3377))="Pediatrics","Pediatrics",IF(TRIM(LOWER(F3377))="orthopedics","Orthopedics",IF(TRIM(LOWER(F3377))="Neurology","Neurology",IF(TRIM(LOWER(F3377))="Oncology","Oncology")))))))))))</f>
        <v>General</v>
      </c>
      <c r="P3377" s="3" t="str">
        <f t="shared" si="312"/>
        <v>Private</v>
      </c>
      <c r="Q3377" s="5">
        <f t="shared" si="313"/>
        <v>7</v>
      </c>
      <c r="R3377" s="1">
        <f t="shared" si="314"/>
        <v>244132.99</v>
      </c>
      <c r="S3377" s="1">
        <f t="shared" si="315"/>
        <v>0</v>
      </c>
      <c r="T3377" s="1" t="str">
        <f t="shared" si="316"/>
        <v>18-35</v>
      </c>
      <c r="U3377" s="1" t="str">
        <f t="shared" si="317"/>
        <v>No</v>
      </c>
    </row>
    <row r="3378" spans="1:21">
      <c r="A3378" s="1">
        <v>3377</v>
      </c>
      <c r="C3378" s="1" t="s">
        <v>44</v>
      </c>
      <c r="D3378" s="2">
        <v>45107</v>
      </c>
      <c r="E3378" s="2">
        <v>45111</v>
      </c>
      <c r="F3378" s="1" t="s">
        <v>43</v>
      </c>
      <c r="G3378" s="1" t="s">
        <v>46</v>
      </c>
      <c r="H3378" s="1" t="s">
        <v>51</v>
      </c>
      <c r="I3378" s="1">
        <v>295275.88</v>
      </c>
      <c r="J3378" s="1" t="s">
        <v>24</v>
      </c>
      <c r="K3378" s="1" t="s">
        <v>38</v>
      </c>
      <c r="N3378" s="3" t="str">
        <f>IF(LEFT(LOWER(C3378),1)="m","Male",IF(LEFT(LOWER(C3378),1)="f","Female","Unknown"))</f>
        <v>Female</v>
      </c>
      <c r="O3378" s="4" t="str">
        <f>IF(TRIM(LOWER(F3378))="neuro","Neurology",IF(TRIM(LOWER(F3378))="Neurology","Neurology",IF(TRIM(LOWER(F3378))="general ward","General",IF(TRIM(LOWER(F3378))="general","General",IF(TRIM(LOWER(F3378))="cardiology","Cardiology",IF(TRIM(LOWER(F3378))="Cardiology","Cardiology",IF(TRIM(LOWER(F3378))="Peads","Pediatrics",IF(TRIM(LOWER(F3378))="Pediatrics","Pediatrics",IF(TRIM(LOWER(F3378))="orthopedics","Orthopedics",IF(TRIM(LOWER(F3378))="Neurology","Neurology",IF(TRIM(LOWER(F3378))="Oncology","Oncology")))))))))))</f>
        <v>Orthopedics</v>
      </c>
      <c r="P3378" s="3" t="str">
        <f t="shared" si="312"/>
        <v>Self</v>
      </c>
      <c r="Q3378" s="5">
        <f t="shared" si="313"/>
        <v>4</v>
      </c>
      <c r="R3378" s="1">
        <f t="shared" si="314"/>
        <v>295275.88</v>
      </c>
      <c r="S3378" s="1">
        <f t="shared" si="315"/>
        <v>0</v>
      </c>
      <c r="T3378" s="1" t="str">
        <f t="shared" si="316"/>
        <v>0-17</v>
      </c>
      <c r="U3378" s="1" t="str">
        <f t="shared" si="317"/>
        <v>No</v>
      </c>
    </row>
    <row r="3379" spans="1:21">
      <c r="A3379" s="1">
        <v>3378</v>
      </c>
      <c r="B3379" s="1">
        <v>53</v>
      </c>
      <c r="C3379" s="1" t="s">
        <v>27</v>
      </c>
      <c r="D3379" s="2">
        <v>45329</v>
      </c>
      <c r="E3379" s="2">
        <v>45337</v>
      </c>
      <c r="F3379" s="1" t="s">
        <v>49</v>
      </c>
      <c r="G3379" s="1" t="s">
        <v>36</v>
      </c>
      <c r="H3379" s="1" t="s">
        <v>48</v>
      </c>
      <c r="I3379" s="1">
        <v>17046.97</v>
      </c>
      <c r="J3379" s="1" t="s">
        <v>24</v>
      </c>
      <c r="K3379" s="1" t="s">
        <v>20</v>
      </c>
      <c r="N3379" s="3" t="str">
        <f>IF(LEFT(LOWER(C3379),1)="m","Male",IF(LEFT(LOWER(C3379),1)="f","Female","Unknown"))</f>
        <v>Male</v>
      </c>
      <c r="O3379" s="4" t="str">
        <f>IF(TRIM(LOWER(F3379))="neuro","Neurology",IF(TRIM(LOWER(F3379))="Neurology","Neurology",IF(TRIM(LOWER(F3379))="general ward","General",IF(TRIM(LOWER(F3379))="general","General",IF(TRIM(LOWER(F3379))="cardiology","Cardiology",IF(TRIM(LOWER(F3379))="Cardiology","Cardiology",IF(TRIM(LOWER(F3379))="Peads","Pediatrics",IF(TRIM(LOWER(F3379))="Pediatrics","Pediatrics",IF(TRIM(LOWER(F3379))="orthopedics","Orthopedics",IF(TRIM(LOWER(F3379))="Neurology","Neurology",IF(TRIM(LOWER(F3379))="Oncology","Oncology")))))))))))</f>
        <v>Oncology</v>
      </c>
      <c r="P3379" s="3" t="str">
        <f t="shared" si="312"/>
        <v>Government</v>
      </c>
      <c r="Q3379" s="5">
        <f t="shared" si="313"/>
        <v>8</v>
      </c>
      <c r="R3379" s="1">
        <f t="shared" si="314"/>
        <v>17046.97</v>
      </c>
      <c r="S3379" s="1">
        <f t="shared" si="315"/>
        <v>0</v>
      </c>
      <c r="T3379" s="1" t="str">
        <f t="shared" si="316"/>
        <v>51-65</v>
      </c>
      <c r="U3379" s="1" t="str">
        <f t="shared" si="317"/>
        <v>No</v>
      </c>
    </row>
    <row r="3380" spans="1:21">
      <c r="A3380" s="1">
        <v>3379</v>
      </c>
      <c r="B3380" s="1">
        <v>80</v>
      </c>
      <c r="C3380" s="1" t="s">
        <v>34</v>
      </c>
      <c r="D3380" s="2">
        <v>45258</v>
      </c>
      <c r="E3380" s="2">
        <v>45259</v>
      </c>
      <c r="F3380" s="1" t="s">
        <v>28</v>
      </c>
      <c r="G3380" s="1" t="s">
        <v>46</v>
      </c>
      <c r="H3380" s="1" t="s">
        <v>37</v>
      </c>
      <c r="I3380" s="1">
        <v>348751.63</v>
      </c>
      <c r="K3380" s="1" t="s">
        <v>20</v>
      </c>
      <c r="N3380" s="3" t="str">
        <f>IF(LEFT(LOWER(C3380),1)="m","Male",IF(LEFT(LOWER(C3380),1)="f","Female","Unknown"))</f>
        <v>Male</v>
      </c>
      <c r="O3380" s="4" t="str">
        <f>IF(TRIM(LOWER(F3380))="neuro","Neurology",IF(TRIM(LOWER(F3380))="Neurology","Neurology",IF(TRIM(LOWER(F3380))="general ward","General",IF(TRIM(LOWER(F3380))="general","General",IF(TRIM(LOWER(F3380))="cardiology","Cardiology",IF(TRIM(LOWER(F3380))="Cardiology","Cardiology",IF(TRIM(LOWER(F3380))="Peads","Pediatrics",IF(TRIM(LOWER(F3380))="Pediatrics","Pediatrics",IF(TRIM(LOWER(F3380))="orthopedics","Orthopedics",IF(TRIM(LOWER(F3380))="Neurology","Neurology",IF(TRIM(LOWER(F3380))="Oncology","Oncology")))))))))))</f>
        <v>Orthopedics</v>
      </c>
      <c r="P3380" s="3" t="str">
        <f t="shared" si="312"/>
        <v>Self</v>
      </c>
      <c r="Q3380" s="5">
        <f t="shared" si="313"/>
        <v>1</v>
      </c>
      <c r="R3380" s="1">
        <f t="shared" si="314"/>
        <v>348751.63</v>
      </c>
      <c r="S3380" s="1">
        <f t="shared" si="315"/>
        <v>0</v>
      </c>
      <c r="T3380" s="1" t="str">
        <f t="shared" si="316"/>
        <v>66+</v>
      </c>
      <c r="U3380" s="1" t="str">
        <f t="shared" si="317"/>
        <v>Unknown</v>
      </c>
    </row>
    <row r="3381" spans="1:21">
      <c r="A3381" s="1">
        <v>3380</v>
      </c>
      <c r="B3381" s="1">
        <v>57</v>
      </c>
      <c r="C3381" s="1" t="s">
        <v>26</v>
      </c>
      <c r="D3381" s="2">
        <v>45483</v>
      </c>
      <c r="E3381" s="2">
        <v>45489</v>
      </c>
      <c r="F3381" s="1" t="s">
        <v>49</v>
      </c>
      <c r="G3381" s="1" t="s">
        <v>31</v>
      </c>
      <c r="H3381" s="1" t="s">
        <v>23</v>
      </c>
      <c r="I3381" s="1">
        <v>239441.76</v>
      </c>
      <c r="J3381" s="1" t="s">
        <v>25</v>
      </c>
      <c r="K3381" s="1" t="s">
        <v>25</v>
      </c>
      <c r="N3381" s="3" t="str">
        <f>IF(LEFT(LOWER(C3381),1)="m","Male",IF(LEFT(LOWER(C3381),1)="f","Female","Unknown"))</f>
        <v>Female</v>
      </c>
      <c r="O3381" s="4" t="str">
        <f>IF(TRIM(LOWER(F3381))="neuro","Neurology",IF(TRIM(LOWER(F3381))="Neurology","Neurology",IF(TRIM(LOWER(F3381))="general ward","General",IF(TRIM(LOWER(F3381))="general","General",IF(TRIM(LOWER(F3381))="cardiology","Cardiology",IF(TRIM(LOWER(F3381))="Cardiology","Cardiology",IF(TRIM(LOWER(F3381))="Peads","Pediatrics",IF(TRIM(LOWER(F3381))="Pediatrics","Pediatrics",IF(TRIM(LOWER(F3381))="orthopedics","Orthopedics",IF(TRIM(LOWER(F3381))="Neurology","Neurology",IF(TRIM(LOWER(F3381))="Oncology","Oncology")))))))))))</f>
        <v>Oncology</v>
      </c>
      <c r="P3381" s="3" t="str">
        <f t="shared" si="312"/>
        <v>Private</v>
      </c>
      <c r="Q3381" s="5">
        <f t="shared" si="313"/>
        <v>6</v>
      </c>
      <c r="R3381" s="1">
        <f t="shared" si="314"/>
        <v>239441.76</v>
      </c>
      <c r="S3381" s="1">
        <f t="shared" si="315"/>
        <v>1</v>
      </c>
      <c r="T3381" s="1" t="str">
        <f t="shared" si="316"/>
        <v>51-65</v>
      </c>
      <c r="U3381" s="1" t="str">
        <f t="shared" si="317"/>
        <v>Yes</v>
      </c>
    </row>
    <row r="3382" spans="1:21">
      <c r="A3382" s="1">
        <v>3381</v>
      </c>
      <c r="B3382" s="1">
        <v>93</v>
      </c>
      <c r="C3382" s="1" t="s">
        <v>29</v>
      </c>
      <c r="D3382" s="2">
        <v>45413</v>
      </c>
      <c r="E3382" s="2">
        <v>45433</v>
      </c>
      <c r="F3382" s="1" t="s">
        <v>13</v>
      </c>
      <c r="G3382" s="1" t="s">
        <v>31</v>
      </c>
      <c r="H3382" s="1" t="s">
        <v>32</v>
      </c>
      <c r="I3382" s="1">
        <v>15088.87</v>
      </c>
      <c r="J3382" s="1" t="s">
        <v>17</v>
      </c>
      <c r="K3382" s="1" t="s">
        <v>25</v>
      </c>
      <c r="N3382" s="3" t="str">
        <f>IF(LEFT(LOWER(C3382),1)="m","Male",IF(LEFT(LOWER(C3382),1)="f","Female","Unknown"))</f>
        <v>Female</v>
      </c>
      <c r="O3382" s="4" t="str">
        <f>IF(TRIM(LOWER(F3382))="neuro","Neurology",IF(TRIM(LOWER(F3382))="Neurology","Neurology",IF(TRIM(LOWER(F3382))="general ward","General",IF(TRIM(LOWER(F3382))="general","General",IF(TRIM(LOWER(F3382))="cardiology","Cardiology",IF(TRIM(LOWER(F3382))="Cardiology","Cardiology",IF(TRIM(LOWER(F3382))="Peads","Pediatrics",IF(TRIM(LOWER(F3382))="Pediatrics","Pediatrics",IF(TRIM(LOWER(F3382))="orthopedics","Orthopedics",IF(TRIM(LOWER(F3382))="Neurology","Neurology",IF(TRIM(LOWER(F3382))="Oncology","Oncology")))))))))))</f>
        <v>Neurology</v>
      </c>
      <c r="P3382" s="3" t="str">
        <f t="shared" si="312"/>
        <v>Private</v>
      </c>
      <c r="Q3382" s="5">
        <f t="shared" si="313"/>
        <v>20</v>
      </c>
      <c r="R3382" s="1">
        <f t="shared" si="314"/>
        <v>15088.87</v>
      </c>
      <c r="S3382" s="1">
        <f t="shared" si="315"/>
        <v>1</v>
      </c>
      <c r="T3382" s="1" t="str">
        <f t="shared" si="316"/>
        <v>66+</v>
      </c>
      <c r="U3382" s="1" t="str">
        <f t="shared" si="317"/>
        <v>Yes</v>
      </c>
    </row>
    <row r="3383" spans="1:21">
      <c r="A3383" s="1">
        <v>3382</v>
      </c>
      <c r="B3383" s="1">
        <v>68</v>
      </c>
      <c r="C3383" s="1" t="s">
        <v>12</v>
      </c>
      <c r="D3383" s="2">
        <v>45171</v>
      </c>
      <c r="E3383" s="2">
        <v>45180</v>
      </c>
      <c r="F3383" s="1" t="s">
        <v>43</v>
      </c>
      <c r="G3383" s="1" t="s">
        <v>36</v>
      </c>
      <c r="H3383" s="1" t="s">
        <v>23</v>
      </c>
      <c r="I3383" s="1">
        <v>255426.7</v>
      </c>
      <c r="J3383" s="1" t="s">
        <v>24</v>
      </c>
      <c r="K3383" s="1" t="s">
        <v>20</v>
      </c>
      <c r="N3383" s="3" t="str">
        <f>IF(LEFT(LOWER(C3383),1)="m","Male",IF(LEFT(LOWER(C3383),1)="f","Female","Unknown"))</f>
        <v>Unknown</v>
      </c>
      <c r="O3383" s="4" t="str">
        <f>IF(TRIM(LOWER(F3383))="neuro","Neurology",IF(TRIM(LOWER(F3383))="Neurology","Neurology",IF(TRIM(LOWER(F3383))="general ward","General",IF(TRIM(LOWER(F3383))="general","General",IF(TRIM(LOWER(F3383))="cardiology","Cardiology",IF(TRIM(LOWER(F3383))="Cardiology","Cardiology",IF(TRIM(LOWER(F3383))="Peads","Pediatrics",IF(TRIM(LOWER(F3383))="Pediatrics","Pediatrics",IF(TRIM(LOWER(F3383))="orthopedics","Orthopedics",IF(TRIM(LOWER(F3383))="Neurology","Neurology",IF(TRIM(LOWER(F3383))="Oncology","Oncology")))))))))))</f>
        <v>Orthopedics</v>
      </c>
      <c r="P3383" s="3" t="str">
        <f t="shared" si="312"/>
        <v>Government</v>
      </c>
      <c r="Q3383" s="5">
        <f t="shared" si="313"/>
        <v>9</v>
      </c>
      <c r="R3383" s="1">
        <f t="shared" si="314"/>
        <v>255426.7</v>
      </c>
      <c r="S3383" s="1">
        <f t="shared" si="315"/>
        <v>0</v>
      </c>
      <c r="T3383" s="1" t="str">
        <f t="shared" si="316"/>
        <v>66+</v>
      </c>
      <c r="U3383" s="1" t="str">
        <f t="shared" si="317"/>
        <v>No</v>
      </c>
    </row>
    <row r="3384" spans="1:21">
      <c r="A3384" s="1">
        <v>3383</v>
      </c>
      <c r="B3384" s="1">
        <v>35</v>
      </c>
      <c r="C3384" s="1" t="s">
        <v>12</v>
      </c>
      <c r="D3384" s="2">
        <v>45616</v>
      </c>
      <c r="E3384" s="2">
        <v>45617</v>
      </c>
      <c r="F3384" s="1" t="s">
        <v>19</v>
      </c>
      <c r="G3384" s="1" t="s">
        <v>14</v>
      </c>
      <c r="H3384" s="1" t="s">
        <v>23</v>
      </c>
      <c r="I3384" s="1">
        <v>349129.87</v>
      </c>
      <c r="K3384" s="1" t="s">
        <v>38</v>
      </c>
      <c r="N3384" s="3" t="str">
        <f>IF(LEFT(LOWER(C3384),1)="m","Male",IF(LEFT(LOWER(C3384),1)="f","Female","Unknown"))</f>
        <v>Unknown</v>
      </c>
      <c r="O3384" s="4" t="str">
        <f>IF(TRIM(LOWER(F3384))="neuro","Neurology",IF(TRIM(LOWER(F3384))="Neurology","Neurology",IF(TRIM(LOWER(F3384))="general ward","General",IF(TRIM(LOWER(F3384))="general","General",IF(TRIM(LOWER(F3384))="cardiology","Cardiology",IF(TRIM(LOWER(F3384))="Cardiology","Cardiology",IF(TRIM(LOWER(F3384))="Peads","Pediatrics",IF(TRIM(LOWER(F3384))="Pediatrics","Pediatrics",IF(TRIM(LOWER(F3384))="orthopedics","Orthopedics",IF(TRIM(LOWER(F3384))="Neurology","Neurology",IF(TRIM(LOWER(F3384))="Oncology","Oncology")))))))))))</f>
        <v>General</v>
      </c>
      <c r="P3384" s="3" t="str">
        <f t="shared" si="312"/>
        <v>Private</v>
      </c>
      <c r="Q3384" s="5">
        <f t="shared" si="313"/>
        <v>1</v>
      </c>
      <c r="R3384" s="1">
        <f t="shared" si="314"/>
        <v>349129.87</v>
      </c>
      <c r="S3384" s="1">
        <f t="shared" si="315"/>
        <v>0</v>
      </c>
      <c r="T3384" s="1" t="str">
        <f t="shared" si="316"/>
        <v>18-35</v>
      </c>
      <c r="U3384" s="1" t="str">
        <f t="shared" si="317"/>
        <v>Unknown</v>
      </c>
    </row>
    <row r="3385" spans="1:21">
      <c r="A3385" s="1">
        <v>3384</v>
      </c>
      <c r="B3385" s="1">
        <v>52</v>
      </c>
      <c r="C3385" s="1" t="s">
        <v>27</v>
      </c>
      <c r="D3385" s="2">
        <v>45382</v>
      </c>
      <c r="E3385" s="2">
        <v>45385</v>
      </c>
      <c r="F3385" s="1" t="s">
        <v>19</v>
      </c>
      <c r="G3385" s="1" t="s">
        <v>33</v>
      </c>
      <c r="H3385" s="1" t="s">
        <v>15</v>
      </c>
      <c r="I3385" s="1">
        <v>80473.570000000007</v>
      </c>
      <c r="J3385" s="1" t="s">
        <v>42</v>
      </c>
      <c r="K3385" s="1" t="s">
        <v>25</v>
      </c>
      <c r="N3385" s="3" t="str">
        <f>IF(LEFT(LOWER(C3385),1)="m","Male",IF(LEFT(LOWER(C3385),1)="f","Female","Unknown"))</f>
        <v>Male</v>
      </c>
      <c r="O3385" s="4" t="str">
        <f>IF(TRIM(LOWER(F3385))="neuro","Neurology",IF(TRIM(LOWER(F3385))="Neurology","Neurology",IF(TRIM(LOWER(F3385))="general ward","General",IF(TRIM(LOWER(F3385))="general","General",IF(TRIM(LOWER(F3385))="cardiology","Cardiology",IF(TRIM(LOWER(F3385))="Cardiology","Cardiology",IF(TRIM(LOWER(F3385))="Peads","Pediatrics",IF(TRIM(LOWER(F3385))="Pediatrics","Pediatrics",IF(TRIM(LOWER(F3385))="orthopedics","Orthopedics",IF(TRIM(LOWER(F3385))="Neurology","Neurology",IF(TRIM(LOWER(F3385))="Oncology","Oncology")))))))))))</f>
        <v>General</v>
      </c>
      <c r="P3385" s="3" t="str">
        <f t="shared" si="312"/>
        <v>Self</v>
      </c>
      <c r="Q3385" s="5">
        <f t="shared" si="313"/>
        <v>3</v>
      </c>
      <c r="R3385" s="1">
        <f t="shared" si="314"/>
        <v>80473.570000000007</v>
      </c>
      <c r="S3385" s="1">
        <f t="shared" si="315"/>
        <v>1</v>
      </c>
      <c r="T3385" s="1" t="str">
        <f t="shared" si="316"/>
        <v>51-65</v>
      </c>
      <c r="U3385" s="1" t="str">
        <f t="shared" si="317"/>
        <v>No</v>
      </c>
    </row>
    <row r="3386" spans="1:21">
      <c r="A3386" s="1">
        <v>3385</v>
      </c>
      <c r="B3386" s="1">
        <v>14</v>
      </c>
      <c r="C3386" s="1" t="s">
        <v>12</v>
      </c>
      <c r="D3386" s="2">
        <v>44939</v>
      </c>
      <c r="E3386" s="2">
        <v>44944</v>
      </c>
      <c r="F3386" s="1" t="s">
        <v>13</v>
      </c>
      <c r="G3386" s="1" t="s">
        <v>33</v>
      </c>
      <c r="H3386" s="1" t="s">
        <v>32</v>
      </c>
      <c r="I3386" s="1">
        <v>96556.83</v>
      </c>
      <c r="J3386" s="1" t="s">
        <v>24</v>
      </c>
      <c r="K3386" s="1" t="s">
        <v>20</v>
      </c>
      <c r="N3386" s="3" t="str">
        <f>IF(LEFT(LOWER(C3386),1)="m","Male",IF(LEFT(LOWER(C3386),1)="f","Female","Unknown"))</f>
        <v>Unknown</v>
      </c>
      <c r="O3386" s="4" t="str">
        <f>IF(TRIM(LOWER(F3386))="neuro","Neurology",IF(TRIM(LOWER(F3386))="Neurology","Neurology",IF(TRIM(LOWER(F3386))="general ward","General",IF(TRIM(LOWER(F3386))="general","General",IF(TRIM(LOWER(F3386))="cardiology","Cardiology",IF(TRIM(LOWER(F3386))="Cardiology","Cardiology",IF(TRIM(LOWER(F3386))="Peads","Pediatrics",IF(TRIM(LOWER(F3386))="Pediatrics","Pediatrics",IF(TRIM(LOWER(F3386))="orthopedics","Orthopedics",IF(TRIM(LOWER(F3386))="Neurology","Neurology",IF(TRIM(LOWER(F3386))="Oncology","Oncology")))))))))))</f>
        <v>Neurology</v>
      </c>
      <c r="P3386" s="3" t="str">
        <f t="shared" si="312"/>
        <v>Self</v>
      </c>
      <c r="Q3386" s="5">
        <f t="shared" si="313"/>
        <v>5</v>
      </c>
      <c r="R3386" s="1">
        <f t="shared" si="314"/>
        <v>96556.83</v>
      </c>
      <c r="S3386" s="1">
        <f t="shared" si="315"/>
        <v>0</v>
      </c>
      <c r="T3386" s="1" t="str">
        <f t="shared" si="316"/>
        <v>0-17</v>
      </c>
      <c r="U3386" s="1" t="str">
        <f t="shared" si="317"/>
        <v>No</v>
      </c>
    </row>
    <row r="3387" spans="1:21">
      <c r="A3387" s="1">
        <v>3386</v>
      </c>
      <c r="B3387" s="1">
        <v>18</v>
      </c>
      <c r="C3387" s="1" t="s">
        <v>26</v>
      </c>
      <c r="D3387" s="2">
        <v>45637</v>
      </c>
      <c r="E3387" s="2">
        <v>45642</v>
      </c>
      <c r="F3387" s="1" t="s">
        <v>30</v>
      </c>
      <c r="G3387" s="1" t="s">
        <v>31</v>
      </c>
      <c r="I3387" s="1">
        <v>166024.70000000001</v>
      </c>
      <c r="J3387" s="1" t="s">
        <v>38</v>
      </c>
      <c r="K3387" s="1" t="s">
        <v>42</v>
      </c>
      <c r="N3387" s="3" t="str">
        <f>IF(LEFT(LOWER(C3387),1)="m","Male",IF(LEFT(LOWER(C3387),1)="f","Female","Unknown"))</f>
        <v>Female</v>
      </c>
      <c r="O3387" s="4" t="str">
        <f>IF(TRIM(LOWER(F3387))="neuro","Neurology",IF(TRIM(LOWER(F3387))="Neurology","Neurology",IF(TRIM(LOWER(F3387))="general ward","General",IF(TRIM(LOWER(F3387))="general","General",IF(TRIM(LOWER(F3387))="cardiology","Cardiology",IF(TRIM(LOWER(F3387))="Cardiology","Cardiology",IF(TRIM(LOWER(F3387))="Peads","Pediatrics",IF(TRIM(LOWER(F3387))="Pediatrics","Pediatrics",IF(TRIM(LOWER(F3387))="orthopedics","Orthopedics",IF(TRIM(LOWER(F3387))="Neurology","Neurology",IF(TRIM(LOWER(F3387))="Oncology","Oncology")))))))))))</f>
        <v>Pediatrics</v>
      </c>
      <c r="P3387" s="3" t="str">
        <f t="shared" si="312"/>
        <v>Private</v>
      </c>
      <c r="Q3387" s="5">
        <f t="shared" si="313"/>
        <v>5</v>
      </c>
      <c r="R3387" s="1">
        <f t="shared" si="314"/>
        <v>166024.70000000001</v>
      </c>
      <c r="S3387" s="1">
        <f t="shared" si="315"/>
        <v>0</v>
      </c>
      <c r="T3387" s="1" t="str">
        <f t="shared" si="316"/>
        <v>18-35</v>
      </c>
      <c r="U3387" s="1" t="str">
        <f t="shared" si="317"/>
        <v>No</v>
      </c>
    </row>
    <row r="3388" spans="1:21">
      <c r="A3388" s="1">
        <v>3387</v>
      </c>
      <c r="B3388" s="1">
        <v>48</v>
      </c>
      <c r="C3388" s="1" t="s">
        <v>29</v>
      </c>
      <c r="D3388" s="2">
        <v>45506</v>
      </c>
      <c r="E3388" s="2">
        <v>45525</v>
      </c>
      <c r="F3388" s="1" t="s">
        <v>40</v>
      </c>
      <c r="G3388" s="1" t="s">
        <v>14</v>
      </c>
      <c r="H3388" s="1" t="s">
        <v>32</v>
      </c>
      <c r="I3388" s="1">
        <v>111348.83</v>
      </c>
      <c r="J3388" s="1" t="s">
        <v>16</v>
      </c>
      <c r="K3388" s="1" t="s">
        <v>25</v>
      </c>
      <c r="N3388" s="3" t="str">
        <f>IF(LEFT(LOWER(C3388),1)="m","Male",IF(LEFT(LOWER(C3388),1)="f","Female","Unknown"))</f>
        <v>Female</v>
      </c>
      <c r="O3388" s="4" t="str">
        <f>IF(TRIM(LOWER(F3388))="neuro","Neurology",IF(TRIM(LOWER(F3388))="Neurology","Neurology",IF(TRIM(LOWER(F3388))="general ward","General",IF(TRIM(LOWER(F3388))="general","General",IF(TRIM(LOWER(F3388))="cardiology","Cardiology",IF(TRIM(LOWER(F3388))="Cardiology","Cardiology",IF(TRIM(LOWER(F3388))="Peads","Pediatrics",IF(TRIM(LOWER(F3388))="Pediatrics","Pediatrics",IF(TRIM(LOWER(F3388))="orthopedics","Orthopedics",IF(TRIM(LOWER(F3388))="Neurology","Neurology",IF(TRIM(LOWER(F3388))="Oncology","Oncology")))))))))))</f>
        <v>Pediatrics</v>
      </c>
      <c r="P3388" s="3" t="str">
        <f t="shared" si="312"/>
        <v>Private</v>
      </c>
      <c r="Q3388" s="5">
        <f t="shared" si="313"/>
        <v>19</v>
      </c>
      <c r="R3388" s="1">
        <f t="shared" si="314"/>
        <v>111348.83</v>
      </c>
      <c r="S3388" s="1">
        <f t="shared" si="315"/>
        <v>1</v>
      </c>
      <c r="T3388" s="1" t="str">
        <f t="shared" si="316"/>
        <v>36-50</v>
      </c>
      <c r="U3388" s="1" t="str">
        <f t="shared" si="317"/>
        <v>Yes</v>
      </c>
    </row>
    <row r="3389" spans="1:21">
      <c r="A3389" s="1">
        <v>3388</v>
      </c>
      <c r="B3389" s="1">
        <v>73</v>
      </c>
      <c r="C3389" s="1" t="s">
        <v>44</v>
      </c>
      <c r="D3389" s="2">
        <v>45624</v>
      </c>
      <c r="E3389" s="2">
        <v>45636</v>
      </c>
      <c r="F3389" s="1" t="s">
        <v>19</v>
      </c>
      <c r="G3389" s="1" t="s">
        <v>14</v>
      </c>
      <c r="I3389" s="1">
        <v>317204.52</v>
      </c>
      <c r="K3389" s="1" t="s">
        <v>25</v>
      </c>
      <c r="N3389" s="3" t="str">
        <f>IF(LEFT(LOWER(C3389),1)="m","Male",IF(LEFT(LOWER(C3389),1)="f","Female","Unknown"))</f>
        <v>Female</v>
      </c>
      <c r="O3389" s="4" t="str">
        <f>IF(TRIM(LOWER(F3389))="neuro","Neurology",IF(TRIM(LOWER(F3389))="Neurology","Neurology",IF(TRIM(LOWER(F3389))="general ward","General",IF(TRIM(LOWER(F3389))="general","General",IF(TRIM(LOWER(F3389))="cardiology","Cardiology",IF(TRIM(LOWER(F3389))="Cardiology","Cardiology",IF(TRIM(LOWER(F3389))="Peads","Pediatrics",IF(TRIM(LOWER(F3389))="Pediatrics","Pediatrics",IF(TRIM(LOWER(F3389))="orthopedics","Orthopedics",IF(TRIM(LOWER(F3389))="Neurology","Neurology",IF(TRIM(LOWER(F3389))="Oncology","Oncology")))))))))))</f>
        <v>General</v>
      </c>
      <c r="P3389" s="3" t="str">
        <f t="shared" si="312"/>
        <v>Private</v>
      </c>
      <c r="Q3389" s="5">
        <f t="shared" si="313"/>
        <v>12</v>
      </c>
      <c r="R3389" s="1">
        <f t="shared" si="314"/>
        <v>317204.52</v>
      </c>
      <c r="S3389" s="1">
        <f t="shared" si="315"/>
        <v>1</v>
      </c>
      <c r="T3389" s="1" t="str">
        <f t="shared" si="316"/>
        <v>66+</v>
      </c>
      <c r="U3389" s="1" t="str">
        <f t="shared" si="317"/>
        <v>Unknown</v>
      </c>
    </row>
    <row r="3390" spans="1:21">
      <c r="A3390" s="1">
        <v>3389</v>
      </c>
      <c r="B3390" s="1">
        <v>65</v>
      </c>
      <c r="C3390" s="1" t="s">
        <v>34</v>
      </c>
      <c r="D3390" s="2">
        <v>45078</v>
      </c>
      <c r="E3390" s="2">
        <v>45079</v>
      </c>
      <c r="F3390" s="1" t="s">
        <v>40</v>
      </c>
      <c r="G3390" s="1" t="s">
        <v>41</v>
      </c>
      <c r="H3390" s="1" t="s">
        <v>48</v>
      </c>
      <c r="I3390" s="1">
        <v>19922.68</v>
      </c>
      <c r="J3390" s="1" t="s">
        <v>16</v>
      </c>
      <c r="K3390" s="1" t="s">
        <v>42</v>
      </c>
      <c r="N3390" s="3" t="str">
        <f>IF(LEFT(LOWER(C3390),1)="m","Male",IF(LEFT(LOWER(C3390),1)="f","Female","Unknown"))</f>
        <v>Male</v>
      </c>
      <c r="O3390" s="4" t="str">
        <f>IF(TRIM(LOWER(F3390))="neuro","Neurology",IF(TRIM(LOWER(F3390))="Neurology","Neurology",IF(TRIM(LOWER(F3390))="general ward","General",IF(TRIM(LOWER(F3390))="general","General",IF(TRIM(LOWER(F3390))="cardiology","Cardiology",IF(TRIM(LOWER(F3390))="Cardiology","Cardiology",IF(TRIM(LOWER(F3390))="Peads","Pediatrics",IF(TRIM(LOWER(F3390))="Pediatrics","Pediatrics",IF(TRIM(LOWER(F3390))="orthopedics","Orthopedics",IF(TRIM(LOWER(F3390))="Neurology","Neurology",IF(TRIM(LOWER(F3390))="Oncology","Oncology")))))))))))</f>
        <v>Pediatrics</v>
      </c>
      <c r="P3390" s="3" t="str">
        <f t="shared" si="312"/>
        <v>Unknown</v>
      </c>
      <c r="Q3390" s="5">
        <f t="shared" si="313"/>
        <v>1</v>
      </c>
      <c r="R3390" s="1">
        <f t="shared" si="314"/>
        <v>19922.68</v>
      </c>
      <c r="S3390" s="1">
        <f t="shared" si="315"/>
        <v>0</v>
      </c>
      <c r="T3390" s="1" t="str">
        <f t="shared" si="316"/>
        <v>51-65</v>
      </c>
      <c r="U3390" s="1" t="str">
        <f t="shared" si="317"/>
        <v>Yes</v>
      </c>
    </row>
    <row r="3391" spans="1:21">
      <c r="A3391" s="1">
        <v>3390</v>
      </c>
      <c r="C3391" s="1" t="s">
        <v>27</v>
      </c>
      <c r="D3391" s="2">
        <v>45111</v>
      </c>
      <c r="E3391" s="2">
        <v>45112</v>
      </c>
      <c r="F3391" s="1" t="s">
        <v>19</v>
      </c>
      <c r="G3391" s="1" t="s">
        <v>46</v>
      </c>
      <c r="H3391" s="1" t="s">
        <v>23</v>
      </c>
      <c r="I3391" s="1">
        <v>339631.83</v>
      </c>
      <c r="J3391" s="1" t="s">
        <v>17</v>
      </c>
      <c r="K3391" s="1" t="s">
        <v>25</v>
      </c>
      <c r="N3391" s="3" t="str">
        <f>IF(LEFT(LOWER(C3391),1)="m","Male",IF(LEFT(LOWER(C3391),1)="f","Female","Unknown"))</f>
        <v>Male</v>
      </c>
      <c r="O3391" s="4" t="str">
        <f>IF(TRIM(LOWER(F3391))="neuro","Neurology",IF(TRIM(LOWER(F3391))="Neurology","Neurology",IF(TRIM(LOWER(F3391))="general ward","General",IF(TRIM(LOWER(F3391))="general","General",IF(TRIM(LOWER(F3391))="cardiology","Cardiology",IF(TRIM(LOWER(F3391))="Cardiology","Cardiology",IF(TRIM(LOWER(F3391))="Peads","Pediatrics",IF(TRIM(LOWER(F3391))="Pediatrics","Pediatrics",IF(TRIM(LOWER(F3391))="orthopedics","Orthopedics",IF(TRIM(LOWER(F3391))="Neurology","Neurology",IF(TRIM(LOWER(F3391))="Oncology","Oncology")))))))))))</f>
        <v>General</v>
      </c>
      <c r="P3391" s="3" t="str">
        <f t="shared" si="312"/>
        <v>Self</v>
      </c>
      <c r="Q3391" s="5">
        <f t="shared" si="313"/>
        <v>1</v>
      </c>
      <c r="R3391" s="1">
        <f t="shared" si="314"/>
        <v>339631.83</v>
      </c>
      <c r="S3391" s="1">
        <f t="shared" si="315"/>
        <v>1</v>
      </c>
      <c r="T3391" s="1" t="str">
        <f t="shared" si="316"/>
        <v>0-17</v>
      </c>
      <c r="U3391" s="1" t="str">
        <f t="shared" si="317"/>
        <v>Yes</v>
      </c>
    </row>
    <row r="3392" spans="1:21">
      <c r="A3392" s="1">
        <v>3391</v>
      </c>
      <c r="B3392" s="1">
        <v>36</v>
      </c>
      <c r="C3392" s="1" t="s">
        <v>18</v>
      </c>
      <c r="D3392" s="2">
        <v>45236</v>
      </c>
      <c r="E3392" s="2">
        <v>45251</v>
      </c>
      <c r="F3392" s="1" t="s">
        <v>45</v>
      </c>
      <c r="G3392" s="1" t="s">
        <v>31</v>
      </c>
      <c r="H3392" s="1" t="s">
        <v>51</v>
      </c>
      <c r="I3392" s="1">
        <v>133864.60999999999</v>
      </c>
      <c r="J3392" s="1" t="s">
        <v>25</v>
      </c>
      <c r="K3392" s="1" t="s">
        <v>38</v>
      </c>
      <c r="N3392" s="3" t="str">
        <f>IF(LEFT(LOWER(C3392),1)="m","Male",IF(LEFT(LOWER(C3392),1)="f","Female","Unknown"))</f>
        <v>Male</v>
      </c>
      <c r="O3392" s="4" t="str">
        <f>IF(TRIM(LOWER(F3392))="neuro","Neurology",IF(TRIM(LOWER(F3392))="Neurology","Neurology",IF(TRIM(LOWER(F3392))="general ward","General",IF(TRIM(LOWER(F3392))="general","General",IF(TRIM(LOWER(F3392))="cardiology","Cardiology",IF(TRIM(LOWER(F3392))="Cardiology","Cardiology",IF(TRIM(LOWER(F3392))="Peads","Pediatrics",IF(TRIM(LOWER(F3392))="Pediatrics","Pediatrics",IF(TRIM(LOWER(F3392))="orthopedics","Orthopedics",IF(TRIM(LOWER(F3392))="Neurology","Neurology",IF(TRIM(LOWER(F3392))="Oncology","Oncology")))))))))))</f>
        <v>Neurology</v>
      </c>
      <c r="P3392" s="3" t="str">
        <f t="shared" si="312"/>
        <v>Private</v>
      </c>
      <c r="Q3392" s="5">
        <f t="shared" si="313"/>
        <v>15</v>
      </c>
      <c r="R3392" s="1">
        <f t="shared" si="314"/>
        <v>133864.60999999999</v>
      </c>
      <c r="S3392" s="1">
        <f t="shared" si="315"/>
        <v>0</v>
      </c>
      <c r="T3392" s="1" t="str">
        <f t="shared" si="316"/>
        <v>36-50</v>
      </c>
      <c r="U3392" s="1" t="str">
        <f t="shared" si="317"/>
        <v>Yes</v>
      </c>
    </row>
    <row r="3393" spans="1:21">
      <c r="A3393" s="1">
        <v>3392</v>
      </c>
      <c r="B3393" s="1">
        <v>81</v>
      </c>
      <c r="C3393" s="1" t="s">
        <v>34</v>
      </c>
      <c r="D3393" s="2">
        <v>45150</v>
      </c>
      <c r="E3393" s="2">
        <v>45163</v>
      </c>
      <c r="F3393" s="1" t="s">
        <v>52</v>
      </c>
      <c r="G3393" s="1" t="s">
        <v>46</v>
      </c>
      <c r="H3393" s="1" t="s">
        <v>23</v>
      </c>
      <c r="I3393" s="1">
        <v>118322.36</v>
      </c>
      <c r="K3393" s="1" t="s">
        <v>17</v>
      </c>
      <c r="N3393" s="3" t="str">
        <f>IF(LEFT(LOWER(C3393),1)="m","Male",IF(LEFT(LOWER(C3393),1)="f","Female","Unknown"))</f>
        <v>Male</v>
      </c>
      <c r="O3393" s="4" t="str">
        <f>IF(TRIM(LOWER(F3393))="neuro","Neurology",IF(TRIM(LOWER(F3393))="Neurology","Neurology",IF(TRIM(LOWER(F3393))="general ward","General",IF(TRIM(LOWER(F3393))="general","General",IF(TRIM(LOWER(F3393))="cardiology","Cardiology",IF(TRIM(LOWER(F3393))="Cardiology","Cardiology",IF(TRIM(LOWER(F3393))="Peads","Pediatrics",IF(TRIM(LOWER(F3393))="Pediatrics","Pediatrics",IF(TRIM(LOWER(F3393))="orthopedics","Orthopedics",IF(TRIM(LOWER(F3393))="Neurology","Neurology",IF(TRIM(LOWER(F3393))="Oncology","Oncology")))))))))))</f>
        <v>Oncology</v>
      </c>
      <c r="P3393" s="3" t="str">
        <f t="shared" si="312"/>
        <v>Self</v>
      </c>
      <c r="Q3393" s="5">
        <f t="shared" si="313"/>
        <v>13</v>
      </c>
      <c r="R3393" s="1">
        <f t="shared" si="314"/>
        <v>118322.36</v>
      </c>
      <c r="S3393" s="1">
        <f t="shared" si="315"/>
        <v>1</v>
      </c>
      <c r="T3393" s="1" t="str">
        <f t="shared" si="316"/>
        <v>66+</v>
      </c>
      <c r="U3393" s="1" t="str">
        <f t="shared" si="317"/>
        <v>Unknown</v>
      </c>
    </row>
    <row r="3394" spans="1:21">
      <c r="A3394" s="1">
        <v>3393</v>
      </c>
      <c r="B3394" s="1">
        <v>3</v>
      </c>
      <c r="C3394" s="1" t="s">
        <v>34</v>
      </c>
      <c r="D3394" s="2">
        <v>45053</v>
      </c>
      <c r="E3394" s="2">
        <v>45070</v>
      </c>
      <c r="F3394" s="1" t="s">
        <v>45</v>
      </c>
      <c r="G3394" s="1" t="s">
        <v>33</v>
      </c>
      <c r="I3394" s="1">
        <v>170758.63</v>
      </c>
      <c r="J3394" s="1" t="s">
        <v>25</v>
      </c>
      <c r="K3394" s="1" t="s">
        <v>17</v>
      </c>
      <c r="N3394" s="3" t="str">
        <f>IF(LEFT(LOWER(C3394),1)="m","Male",IF(LEFT(LOWER(C3394),1)="f","Female","Unknown"))</f>
        <v>Male</v>
      </c>
      <c r="O3394" s="4" t="str">
        <f>IF(TRIM(LOWER(F3394))="neuro","Neurology",IF(TRIM(LOWER(F3394))="Neurology","Neurology",IF(TRIM(LOWER(F3394))="general ward","General",IF(TRIM(LOWER(F3394))="general","General",IF(TRIM(LOWER(F3394))="cardiology","Cardiology",IF(TRIM(LOWER(F3394))="Cardiology","Cardiology",IF(TRIM(LOWER(F3394))="Peads","Pediatrics",IF(TRIM(LOWER(F3394))="Pediatrics","Pediatrics",IF(TRIM(LOWER(F3394))="orthopedics","Orthopedics",IF(TRIM(LOWER(F3394))="Neurology","Neurology",IF(TRIM(LOWER(F3394))="Oncology","Oncology")))))))))))</f>
        <v>Neurology</v>
      </c>
      <c r="P3394" s="3" t="str">
        <f t="shared" si="312"/>
        <v>Self</v>
      </c>
      <c r="Q3394" s="5">
        <f t="shared" si="313"/>
        <v>17</v>
      </c>
      <c r="R3394" s="1">
        <f t="shared" si="314"/>
        <v>170758.63</v>
      </c>
      <c r="S3394" s="1">
        <f t="shared" si="315"/>
        <v>1</v>
      </c>
      <c r="T3394" s="1" t="str">
        <f t="shared" si="316"/>
        <v>0-17</v>
      </c>
      <c r="U3394" s="1" t="str">
        <f t="shared" si="317"/>
        <v>Yes</v>
      </c>
    </row>
    <row r="3395" spans="1:21">
      <c r="A3395" s="1">
        <v>3394</v>
      </c>
      <c r="B3395" s="1">
        <v>40</v>
      </c>
      <c r="C3395" s="1" t="s">
        <v>27</v>
      </c>
      <c r="D3395" s="2">
        <v>45030</v>
      </c>
      <c r="E3395" s="2">
        <v>45037</v>
      </c>
      <c r="F3395" s="1" t="s">
        <v>50</v>
      </c>
      <c r="G3395" s="1" t="s">
        <v>36</v>
      </c>
      <c r="H3395" s="1" t="s">
        <v>37</v>
      </c>
      <c r="I3395" s="1">
        <v>170143.93</v>
      </c>
      <c r="J3395" s="1" t="s">
        <v>38</v>
      </c>
      <c r="K3395" s="1" t="s">
        <v>25</v>
      </c>
      <c r="N3395" s="3" t="str">
        <f>IF(LEFT(LOWER(C3395),1)="m","Male",IF(LEFT(LOWER(C3395),1)="f","Female","Unknown"))</f>
        <v>Male</v>
      </c>
      <c r="O3395" s="4" t="str">
        <f>IF(TRIM(LOWER(F3395))="neuro","Neurology",IF(TRIM(LOWER(F3395))="Neurology","Neurology",IF(TRIM(LOWER(F3395))="general ward","General",IF(TRIM(LOWER(F3395))="general","General",IF(TRIM(LOWER(F3395))="cardiology","Cardiology",IF(TRIM(LOWER(F3395))="Cardiology","Cardiology",IF(TRIM(LOWER(F3395))="Peads","Pediatrics",IF(TRIM(LOWER(F3395))="Pediatrics","Pediatrics",IF(TRIM(LOWER(F3395))="orthopedics","Orthopedics",IF(TRIM(LOWER(F3395))="Neurology","Neurology",IF(TRIM(LOWER(F3395))="Oncology","Oncology")))))))))))</f>
        <v>Cardiology</v>
      </c>
      <c r="P3395" s="3" t="str">
        <f t="shared" ref="P3395:P3458" si="318">IF(LOWER(G3395)="private","Private",
IF(LOWER(G3395)="govt","Government",
IF(LOWER(G3395)="government","Government",
IF(LOWER(G3395)="self","Self","Unknown"))))</f>
        <v>Government</v>
      </c>
      <c r="Q3395" s="5">
        <f t="shared" ref="Q3395:Q3458" si="319">IF(E3395&lt;D3395,"",E3395-D3395)</f>
        <v>7</v>
      </c>
      <c r="R3395" s="1">
        <f t="shared" ref="R3395:R3458" si="320">IF(I3395&lt;0,"",I3395)</f>
        <v>170143.93</v>
      </c>
      <c r="S3395" s="1">
        <f t="shared" ref="S3395:S3458" si="321">IF(OR(K3395="Yes",K3395="YES",K3395="Y"),1,0)</f>
        <v>1</v>
      </c>
      <c r="T3395" s="1" t="str">
        <f t="shared" ref="T3395:T3458" si="322">IF(B3395&lt;18,"0-17",                                                  IF(B3395&lt;36,"18-35",
IF(B3395&lt;51,"36-50",
IF(B3395&lt;66,"51-65","66+"))))</f>
        <v>36-50</v>
      </c>
      <c r="U3395" s="1" t="str">
        <f t="shared" ref="U3395:U3458" si="323">IF(OR(TRIM(UPPER(J3395))="YES",TRIM(UPPER(J3395))="Y"),"Yes",
IF(OR(TRIM(UPPER(J3395))="NO",TRIM(UPPER(J3395))="N"),"No","Unknown"))</f>
        <v>No</v>
      </c>
    </row>
    <row r="3396" spans="1:21">
      <c r="A3396" s="1">
        <v>3395</v>
      </c>
      <c r="B3396" s="1">
        <v>92</v>
      </c>
      <c r="C3396" s="1" t="s">
        <v>12</v>
      </c>
      <c r="D3396" s="2">
        <v>45492</v>
      </c>
      <c r="E3396" s="2">
        <v>45501</v>
      </c>
      <c r="F3396" s="1" t="s">
        <v>13</v>
      </c>
      <c r="G3396" s="1" t="s">
        <v>36</v>
      </c>
      <c r="H3396" s="1" t="s">
        <v>32</v>
      </c>
      <c r="I3396" s="1">
        <v>24733.599999999999</v>
      </c>
      <c r="J3396" s="1" t="s">
        <v>38</v>
      </c>
      <c r="K3396" s="1" t="s">
        <v>42</v>
      </c>
      <c r="N3396" s="3" t="str">
        <f>IF(LEFT(LOWER(C3396),1)="m","Male",IF(LEFT(LOWER(C3396),1)="f","Female","Unknown"))</f>
        <v>Unknown</v>
      </c>
      <c r="O3396" s="4" t="str">
        <f>IF(TRIM(LOWER(F3396))="neuro","Neurology",IF(TRIM(LOWER(F3396))="Neurology","Neurology",IF(TRIM(LOWER(F3396))="general ward","General",IF(TRIM(LOWER(F3396))="general","General",IF(TRIM(LOWER(F3396))="cardiology","Cardiology",IF(TRIM(LOWER(F3396))="Cardiology","Cardiology",IF(TRIM(LOWER(F3396))="Peads","Pediatrics",IF(TRIM(LOWER(F3396))="Pediatrics","Pediatrics",IF(TRIM(LOWER(F3396))="orthopedics","Orthopedics",IF(TRIM(LOWER(F3396))="Neurology","Neurology",IF(TRIM(LOWER(F3396))="Oncology","Oncology")))))))))))</f>
        <v>Neurology</v>
      </c>
      <c r="P3396" s="3" t="str">
        <f t="shared" si="318"/>
        <v>Government</v>
      </c>
      <c r="Q3396" s="5">
        <f t="shared" si="319"/>
        <v>9</v>
      </c>
      <c r="R3396" s="1">
        <f t="shared" si="320"/>
        <v>24733.599999999999</v>
      </c>
      <c r="S3396" s="1">
        <f t="shared" si="321"/>
        <v>0</v>
      </c>
      <c r="T3396" s="1" t="str">
        <f t="shared" si="322"/>
        <v>66+</v>
      </c>
      <c r="U3396" s="1" t="str">
        <f t="shared" si="323"/>
        <v>No</v>
      </c>
    </row>
    <row r="3397" spans="1:21">
      <c r="A3397" s="1">
        <v>3396</v>
      </c>
      <c r="B3397" s="1">
        <v>40</v>
      </c>
      <c r="C3397" s="1" t="s">
        <v>34</v>
      </c>
      <c r="D3397" s="2">
        <v>45544</v>
      </c>
      <c r="E3397" s="2">
        <v>45547</v>
      </c>
      <c r="F3397" s="1" t="s">
        <v>52</v>
      </c>
      <c r="G3397" s="1" t="s">
        <v>36</v>
      </c>
      <c r="H3397" s="1" t="s">
        <v>47</v>
      </c>
      <c r="I3397" s="1">
        <v>268537.21000000002</v>
      </c>
      <c r="K3397" s="1" t="s">
        <v>38</v>
      </c>
      <c r="N3397" s="3" t="str">
        <f>IF(LEFT(LOWER(C3397),1)="m","Male",IF(LEFT(LOWER(C3397),1)="f","Female","Unknown"))</f>
        <v>Male</v>
      </c>
      <c r="O3397" s="4" t="str">
        <f>IF(TRIM(LOWER(F3397))="neuro","Neurology",IF(TRIM(LOWER(F3397))="Neurology","Neurology",IF(TRIM(LOWER(F3397))="general ward","General",IF(TRIM(LOWER(F3397))="general","General",IF(TRIM(LOWER(F3397))="cardiology","Cardiology",IF(TRIM(LOWER(F3397))="Cardiology","Cardiology",IF(TRIM(LOWER(F3397))="Peads","Pediatrics",IF(TRIM(LOWER(F3397))="Pediatrics","Pediatrics",IF(TRIM(LOWER(F3397))="orthopedics","Orthopedics",IF(TRIM(LOWER(F3397))="Neurology","Neurology",IF(TRIM(LOWER(F3397))="Oncology","Oncology")))))))))))</f>
        <v>Oncology</v>
      </c>
      <c r="P3397" s="3" t="str">
        <f t="shared" si="318"/>
        <v>Government</v>
      </c>
      <c r="Q3397" s="5">
        <f t="shared" si="319"/>
        <v>3</v>
      </c>
      <c r="R3397" s="1">
        <f t="shared" si="320"/>
        <v>268537.21000000002</v>
      </c>
      <c r="S3397" s="1">
        <f t="shared" si="321"/>
        <v>0</v>
      </c>
      <c r="T3397" s="1" t="str">
        <f t="shared" si="322"/>
        <v>36-50</v>
      </c>
      <c r="U3397" s="1" t="str">
        <f t="shared" si="323"/>
        <v>Unknown</v>
      </c>
    </row>
    <row r="3398" spans="1:21">
      <c r="A3398" s="1">
        <v>3397</v>
      </c>
      <c r="B3398" s="1">
        <v>81</v>
      </c>
      <c r="C3398" s="1" t="s">
        <v>27</v>
      </c>
      <c r="D3398" s="2">
        <v>45200</v>
      </c>
      <c r="E3398" s="2">
        <v>45202</v>
      </c>
      <c r="F3398" s="1" t="s">
        <v>19</v>
      </c>
      <c r="G3398" s="1" t="s">
        <v>22</v>
      </c>
      <c r="H3398" s="1" t="s">
        <v>48</v>
      </c>
      <c r="I3398" s="1">
        <v>235418.62</v>
      </c>
      <c r="J3398" s="1" t="s">
        <v>38</v>
      </c>
      <c r="K3398" s="1" t="s">
        <v>42</v>
      </c>
      <c r="N3398" s="3" t="str">
        <f>IF(LEFT(LOWER(C3398),1)="m","Male",IF(LEFT(LOWER(C3398),1)="f","Female","Unknown"))</f>
        <v>Male</v>
      </c>
      <c r="O3398" s="4" t="str">
        <f>IF(TRIM(LOWER(F3398))="neuro","Neurology",IF(TRIM(LOWER(F3398))="Neurology","Neurology",IF(TRIM(LOWER(F3398))="general ward","General",IF(TRIM(LOWER(F3398))="general","General",IF(TRIM(LOWER(F3398))="cardiology","Cardiology",IF(TRIM(LOWER(F3398))="Cardiology","Cardiology",IF(TRIM(LOWER(F3398))="Peads","Pediatrics",IF(TRIM(LOWER(F3398))="Pediatrics","Pediatrics",IF(TRIM(LOWER(F3398))="orthopedics","Orthopedics",IF(TRIM(LOWER(F3398))="Neurology","Neurology",IF(TRIM(LOWER(F3398))="Oncology","Oncology")))))))))))</f>
        <v>General</v>
      </c>
      <c r="P3398" s="3" t="str">
        <f t="shared" si="318"/>
        <v>Government</v>
      </c>
      <c r="Q3398" s="5">
        <f t="shared" si="319"/>
        <v>2</v>
      </c>
      <c r="R3398" s="1">
        <f t="shared" si="320"/>
        <v>235418.62</v>
      </c>
      <c r="S3398" s="1">
        <f t="shared" si="321"/>
        <v>0</v>
      </c>
      <c r="T3398" s="1" t="str">
        <f t="shared" si="322"/>
        <v>66+</v>
      </c>
      <c r="U3398" s="1" t="str">
        <f t="shared" si="323"/>
        <v>No</v>
      </c>
    </row>
    <row r="3399" spans="1:21">
      <c r="A3399" s="1">
        <v>3398</v>
      </c>
      <c r="B3399" s="1">
        <v>73</v>
      </c>
      <c r="C3399" s="1" t="s">
        <v>27</v>
      </c>
      <c r="D3399" s="2">
        <v>44986</v>
      </c>
      <c r="E3399" s="2">
        <v>45000</v>
      </c>
      <c r="F3399" s="1" t="s">
        <v>21</v>
      </c>
      <c r="G3399" s="1" t="s">
        <v>31</v>
      </c>
      <c r="H3399" s="1" t="s">
        <v>23</v>
      </c>
      <c r="I3399" s="1">
        <v>170189.07</v>
      </c>
      <c r="K3399" s="1" t="s">
        <v>25</v>
      </c>
      <c r="N3399" s="3" t="str">
        <f>IF(LEFT(LOWER(C3399),1)="m","Male",IF(LEFT(LOWER(C3399),1)="f","Female","Unknown"))</f>
        <v>Male</v>
      </c>
      <c r="O3399" s="4" t="str">
        <f>IF(TRIM(LOWER(F3399))="neuro","Neurology",IF(TRIM(LOWER(F3399))="Neurology","Neurology",IF(TRIM(LOWER(F3399))="general ward","General",IF(TRIM(LOWER(F3399))="general","General",IF(TRIM(LOWER(F3399))="cardiology","Cardiology",IF(TRIM(LOWER(F3399))="Cardiology","Cardiology",IF(TRIM(LOWER(F3399))="Peads","Pediatrics",IF(TRIM(LOWER(F3399))="Pediatrics","Pediatrics",IF(TRIM(LOWER(F3399))="orthopedics","Orthopedics",IF(TRIM(LOWER(F3399))="Neurology","Neurology",IF(TRIM(LOWER(F3399))="Oncology","Oncology")))))))))))</f>
        <v>General</v>
      </c>
      <c r="P3399" s="3" t="str">
        <f t="shared" si="318"/>
        <v>Private</v>
      </c>
      <c r="Q3399" s="5">
        <f t="shared" si="319"/>
        <v>14</v>
      </c>
      <c r="R3399" s="1">
        <f t="shared" si="320"/>
        <v>170189.07</v>
      </c>
      <c r="S3399" s="1">
        <f t="shared" si="321"/>
        <v>1</v>
      </c>
      <c r="T3399" s="1" t="str">
        <f t="shared" si="322"/>
        <v>66+</v>
      </c>
      <c r="U3399" s="1" t="str">
        <f t="shared" si="323"/>
        <v>Unknown</v>
      </c>
    </row>
    <row r="3400" spans="1:21">
      <c r="A3400" s="1">
        <v>3399</v>
      </c>
      <c r="C3400" s="1" t="s">
        <v>34</v>
      </c>
      <c r="D3400" s="2">
        <v>45176</v>
      </c>
      <c r="E3400" s="2">
        <v>45193</v>
      </c>
      <c r="F3400" s="1" t="s">
        <v>52</v>
      </c>
      <c r="G3400" s="1" t="s">
        <v>36</v>
      </c>
      <c r="H3400" s="1" t="s">
        <v>32</v>
      </c>
      <c r="I3400" s="1">
        <v>275579.24</v>
      </c>
      <c r="J3400" s="1" t="s">
        <v>16</v>
      </c>
      <c r="K3400" s="1" t="s">
        <v>20</v>
      </c>
      <c r="N3400" s="3" t="str">
        <f>IF(LEFT(LOWER(C3400),1)="m","Male",IF(LEFT(LOWER(C3400),1)="f","Female","Unknown"))</f>
        <v>Male</v>
      </c>
      <c r="O3400" s="4" t="str">
        <f>IF(TRIM(LOWER(F3400))="neuro","Neurology",IF(TRIM(LOWER(F3400))="Neurology","Neurology",IF(TRIM(LOWER(F3400))="general ward","General",IF(TRIM(LOWER(F3400))="general","General",IF(TRIM(LOWER(F3400))="cardiology","Cardiology",IF(TRIM(LOWER(F3400))="Cardiology","Cardiology",IF(TRIM(LOWER(F3400))="Peads","Pediatrics",IF(TRIM(LOWER(F3400))="Pediatrics","Pediatrics",IF(TRIM(LOWER(F3400))="orthopedics","Orthopedics",IF(TRIM(LOWER(F3400))="Neurology","Neurology",IF(TRIM(LOWER(F3400))="Oncology","Oncology")))))))))))</f>
        <v>Oncology</v>
      </c>
      <c r="P3400" s="3" t="str">
        <f t="shared" si="318"/>
        <v>Government</v>
      </c>
      <c r="Q3400" s="5">
        <f t="shared" si="319"/>
        <v>17</v>
      </c>
      <c r="R3400" s="1">
        <f t="shared" si="320"/>
        <v>275579.24</v>
      </c>
      <c r="S3400" s="1">
        <f t="shared" si="321"/>
        <v>0</v>
      </c>
      <c r="T3400" s="1" t="str">
        <f t="shared" si="322"/>
        <v>0-17</v>
      </c>
      <c r="U3400" s="1" t="str">
        <f t="shared" si="323"/>
        <v>Yes</v>
      </c>
    </row>
    <row r="3401" spans="1:21">
      <c r="A3401" s="1">
        <v>3400</v>
      </c>
      <c r="B3401" s="1">
        <v>93</v>
      </c>
      <c r="C3401" s="1" t="s">
        <v>27</v>
      </c>
      <c r="D3401" s="2">
        <v>45255</v>
      </c>
      <c r="E3401" s="2">
        <v>45263</v>
      </c>
      <c r="F3401" s="1" t="s">
        <v>40</v>
      </c>
      <c r="G3401" s="1" t="s">
        <v>31</v>
      </c>
      <c r="H3401" s="1" t="s">
        <v>48</v>
      </c>
      <c r="I3401" s="1">
        <v>298240.34999999998</v>
      </c>
      <c r="J3401" s="1" t="s">
        <v>25</v>
      </c>
      <c r="K3401" s="1" t="s">
        <v>42</v>
      </c>
      <c r="N3401" s="3" t="str">
        <f>IF(LEFT(LOWER(C3401),1)="m","Male",IF(LEFT(LOWER(C3401),1)="f","Female","Unknown"))</f>
        <v>Male</v>
      </c>
      <c r="O3401" s="4" t="str">
        <f>IF(TRIM(LOWER(F3401))="neuro","Neurology",IF(TRIM(LOWER(F3401))="Neurology","Neurology",IF(TRIM(LOWER(F3401))="general ward","General",IF(TRIM(LOWER(F3401))="general","General",IF(TRIM(LOWER(F3401))="cardiology","Cardiology",IF(TRIM(LOWER(F3401))="Cardiology","Cardiology",IF(TRIM(LOWER(F3401))="Peads","Pediatrics",IF(TRIM(LOWER(F3401))="Pediatrics","Pediatrics",IF(TRIM(LOWER(F3401))="orthopedics","Orthopedics",IF(TRIM(LOWER(F3401))="Neurology","Neurology",IF(TRIM(LOWER(F3401))="Oncology","Oncology")))))))))))</f>
        <v>Pediatrics</v>
      </c>
      <c r="P3401" s="3" t="str">
        <f t="shared" si="318"/>
        <v>Private</v>
      </c>
      <c r="Q3401" s="5">
        <f t="shared" si="319"/>
        <v>8</v>
      </c>
      <c r="R3401" s="1">
        <f t="shared" si="320"/>
        <v>298240.34999999998</v>
      </c>
      <c r="S3401" s="1">
        <f t="shared" si="321"/>
        <v>0</v>
      </c>
      <c r="T3401" s="1" t="str">
        <f t="shared" si="322"/>
        <v>66+</v>
      </c>
      <c r="U3401" s="1" t="str">
        <f t="shared" si="323"/>
        <v>Yes</v>
      </c>
    </row>
    <row r="3402" spans="1:21">
      <c r="A3402" s="1">
        <v>3401</v>
      </c>
      <c r="B3402" s="1">
        <v>44</v>
      </c>
      <c r="C3402" s="1" t="s">
        <v>34</v>
      </c>
      <c r="D3402" s="2">
        <v>45108</v>
      </c>
      <c r="E3402" s="2">
        <v>45120</v>
      </c>
      <c r="F3402" s="1" t="s">
        <v>35</v>
      </c>
      <c r="G3402" s="1" t="s">
        <v>31</v>
      </c>
      <c r="H3402" s="1" t="s">
        <v>51</v>
      </c>
      <c r="I3402" s="1">
        <v>221283.38</v>
      </c>
      <c r="J3402" s="1" t="s">
        <v>16</v>
      </c>
      <c r="K3402" s="1" t="s">
        <v>20</v>
      </c>
      <c r="N3402" s="3" t="str">
        <f>IF(LEFT(LOWER(C3402),1)="m","Male",IF(LEFT(LOWER(C3402),1)="f","Female","Unknown"))</f>
        <v>Male</v>
      </c>
      <c r="O3402" s="4" t="str">
        <f>IF(TRIM(LOWER(F3402))="neuro","Neurology",IF(TRIM(LOWER(F3402))="Neurology","Neurology",IF(TRIM(LOWER(F3402))="general ward","General",IF(TRIM(LOWER(F3402))="general","General",IF(TRIM(LOWER(F3402))="cardiology","Cardiology",IF(TRIM(LOWER(F3402))="Cardiology","Cardiology",IF(TRIM(LOWER(F3402))="Peads","Pediatrics",IF(TRIM(LOWER(F3402))="Pediatrics","Pediatrics",IF(TRIM(LOWER(F3402))="orthopedics","Orthopedics",IF(TRIM(LOWER(F3402))="Neurology","Neurology",IF(TRIM(LOWER(F3402))="Oncology","Oncology")))))))))))</f>
        <v>Cardiology</v>
      </c>
      <c r="P3402" s="3" t="str">
        <f t="shared" si="318"/>
        <v>Private</v>
      </c>
      <c r="Q3402" s="5">
        <f t="shared" si="319"/>
        <v>12</v>
      </c>
      <c r="R3402" s="1">
        <f t="shared" si="320"/>
        <v>221283.38</v>
      </c>
      <c r="S3402" s="1">
        <f t="shared" si="321"/>
        <v>0</v>
      </c>
      <c r="T3402" s="1" t="str">
        <f t="shared" si="322"/>
        <v>36-50</v>
      </c>
      <c r="U3402" s="1" t="str">
        <f t="shared" si="323"/>
        <v>Yes</v>
      </c>
    </row>
    <row r="3403" spans="1:21">
      <c r="A3403" s="1">
        <v>3402</v>
      </c>
      <c r="B3403" s="1">
        <v>37</v>
      </c>
      <c r="C3403" s="1" t="s">
        <v>26</v>
      </c>
      <c r="D3403" s="2">
        <v>45039</v>
      </c>
      <c r="E3403" s="2">
        <v>45050</v>
      </c>
      <c r="F3403" s="1" t="s">
        <v>52</v>
      </c>
      <c r="G3403" s="1" t="s">
        <v>41</v>
      </c>
      <c r="H3403" s="1" t="s">
        <v>37</v>
      </c>
      <c r="I3403" s="1">
        <v>127865.73</v>
      </c>
      <c r="J3403" s="1" t="s">
        <v>42</v>
      </c>
      <c r="K3403" s="1" t="s">
        <v>42</v>
      </c>
      <c r="N3403" s="3" t="str">
        <f>IF(LEFT(LOWER(C3403),1)="m","Male",IF(LEFT(LOWER(C3403),1)="f","Female","Unknown"))</f>
        <v>Female</v>
      </c>
      <c r="O3403" s="4" t="str">
        <f>IF(TRIM(LOWER(F3403))="neuro","Neurology",IF(TRIM(LOWER(F3403))="Neurology","Neurology",IF(TRIM(LOWER(F3403))="general ward","General",IF(TRIM(LOWER(F3403))="general","General",IF(TRIM(LOWER(F3403))="cardiology","Cardiology",IF(TRIM(LOWER(F3403))="Cardiology","Cardiology",IF(TRIM(LOWER(F3403))="Peads","Pediatrics",IF(TRIM(LOWER(F3403))="Pediatrics","Pediatrics",IF(TRIM(LOWER(F3403))="orthopedics","Orthopedics",IF(TRIM(LOWER(F3403))="Neurology","Neurology",IF(TRIM(LOWER(F3403))="Oncology","Oncology")))))))))))</f>
        <v>Oncology</v>
      </c>
      <c r="P3403" s="3" t="str">
        <f t="shared" si="318"/>
        <v>Unknown</v>
      </c>
      <c r="Q3403" s="5">
        <f t="shared" si="319"/>
        <v>11</v>
      </c>
      <c r="R3403" s="1">
        <f t="shared" si="320"/>
        <v>127865.73</v>
      </c>
      <c r="S3403" s="1">
        <f t="shared" si="321"/>
        <v>0</v>
      </c>
      <c r="T3403" s="1" t="str">
        <f t="shared" si="322"/>
        <v>36-50</v>
      </c>
      <c r="U3403" s="1" t="str">
        <f t="shared" si="323"/>
        <v>No</v>
      </c>
    </row>
    <row r="3404" spans="1:21">
      <c r="A3404" s="1">
        <v>3403</v>
      </c>
      <c r="B3404" s="1">
        <v>79</v>
      </c>
      <c r="C3404" s="1" t="s">
        <v>18</v>
      </c>
      <c r="D3404" s="2">
        <v>45195</v>
      </c>
      <c r="E3404" s="2">
        <v>45204</v>
      </c>
      <c r="F3404" s="1" t="s">
        <v>49</v>
      </c>
      <c r="G3404" s="1" t="s">
        <v>31</v>
      </c>
      <c r="H3404" s="1" t="s">
        <v>39</v>
      </c>
      <c r="I3404" s="1">
        <v>291083.39</v>
      </c>
      <c r="J3404" s="1" t="s">
        <v>42</v>
      </c>
      <c r="K3404" s="1" t="s">
        <v>20</v>
      </c>
      <c r="N3404" s="3" t="str">
        <f>IF(LEFT(LOWER(C3404),1)="m","Male",IF(LEFT(LOWER(C3404),1)="f","Female","Unknown"))</f>
        <v>Male</v>
      </c>
      <c r="O3404" s="4" t="str">
        <f>IF(TRIM(LOWER(F3404))="neuro","Neurology",IF(TRIM(LOWER(F3404))="Neurology","Neurology",IF(TRIM(LOWER(F3404))="general ward","General",IF(TRIM(LOWER(F3404))="general","General",IF(TRIM(LOWER(F3404))="cardiology","Cardiology",IF(TRIM(LOWER(F3404))="Cardiology","Cardiology",IF(TRIM(LOWER(F3404))="Peads","Pediatrics",IF(TRIM(LOWER(F3404))="Pediatrics","Pediatrics",IF(TRIM(LOWER(F3404))="orthopedics","Orthopedics",IF(TRIM(LOWER(F3404))="Neurology","Neurology",IF(TRIM(LOWER(F3404))="Oncology","Oncology")))))))))))</f>
        <v>Oncology</v>
      </c>
      <c r="P3404" s="3" t="str">
        <f t="shared" si="318"/>
        <v>Private</v>
      </c>
      <c r="Q3404" s="5">
        <f t="shared" si="319"/>
        <v>9</v>
      </c>
      <c r="R3404" s="1">
        <f t="shared" si="320"/>
        <v>291083.39</v>
      </c>
      <c r="S3404" s="1">
        <f t="shared" si="321"/>
        <v>0</v>
      </c>
      <c r="T3404" s="1" t="str">
        <f t="shared" si="322"/>
        <v>66+</v>
      </c>
      <c r="U3404" s="1" t="str">
        <f t="shared" si="323"/>
        <v>No</v>
      </c>
    </row>
    <row r="3405" spans="1:21">
      <c r="A3405" s="1">
        <v>3404</v>
      </c>
      <c r="B3405" s="1">
        <v>46</v>
      </c>
      <c r="C3405" s="1" t="s">
        <v>18</v>
      </c>
      <c r="D3405" s="2">
        <v>45505</v>
      </c>
      <c r="E3405" s="2">
        <v>45508</v>
      </c>
      <c r="F3405" s="1" t="s">
        <v>50</v>
      </c>
      <c r="G3405" s="1" t="s">
        <v>14</v>
      </c>
      <c r="I3405" s="1">
        <v>264893.43</v>
      </c>
      <c r="J3405" s="1" t="s">
        <v>24</v>
      </c>
      <c r="K3405" s="1" t="s">
        <v>17</v>
      </c>
      <c r="N3405" s="3" t="str">
        <f>IF(LEFT(LOWER(C3405),1)="m","Male",IF(LEFT(LOWER(C3405),1)="f","Female","Unknown"))</f>
        <v>Male</v>
      </c>
      <c r="O3405" s="4" t="str">
        <f>IF(TRIM(LOWER(F3405))="neuro","Neurology",IF(TRIM(LOWER(F3405))="Neurology","Neurology",IF(TRIM(LOWER(F3405))="general ward","General",IF(TRIM(LOWER(F3405))="general","General",IF(TRIM(LOWER(F3405))="cardiology","Cardiology",IF(TRIM(LOWER(F3405))="Cardiology","Cardiology",IF(TRIM(LOWER(F3405))="Peads","Pediatrics",IF(TRIM(LOWER(F3405))="Pediatrics","Pediatrics",IF(TRIM(LOWER(F3405))="orthopedics","Orthopedics",IF(TRIM(LOWER(F3405))="Neurology","Neurology",IF(TRIM(LOWER(F3405))="Oncology","Oncology")))))))))))</f>
        <v>Cardiology</v>
      </c>
      <c r="P3405" s="3" t="str">
        <f t="shared" si="318"/>
        <v>Private</v>
      </c>
      <c r="Q3405" s="5">
        <f t="shared" si="319"/>
        <v>3</v>
      </c>
      <c r="R3405" s="1">
        <f t="shared" si="320"/>
        <v>264893.43</v>
      </c>
      <c r="S3405" s="1">
        <f t="shared" si="321"/>
        <v>1</v>
      </c>
      <c r="T3405" s="1" t="str">
        <f t="shared" si="322"/>
        <v>36-50</v>
      </c>
      <c r="U3405" s="1" t="str">
        <f t="shared" si="323"/>
        <v>No</v>
      </c>
    </row>
    <row r="3406" spans="1:21">
      <c r="A3406" s="1">
        <v>3405</v>
      </c>
      <c r="B3406" s="1">
        <v>66</v>
      </c>
      <c r="C3406" s="1" t="s">
        <v>29</v>
      </c>
      <c r="D3406" s="2">
        <v>45539</v>
      </c>
      <c r="E3406" s="2">
        <v>45544</v>
      </c>
      <c r="F3406" s="1" t="s">
        <v>19</v>
      </c>
      <c r="G3406" s="1" t="s">
        <v>46</v>
      </c>
      <c r="H3406" s="1" t="s">
        <v>32</v>
      </c>
      <c r="I3406" s="1">
        <v>298053.37</v>
      </c>
      <c r="J3406" s="1" t="s">
        <v>25</v>
      </c>
      <c r="K3406" s="1" t="s">
        <v>20</v>
      </c>
      <c r="N3406" s="3" t="str">
        <f>IF(LEFT(LOWER(C3406),1)="m","Male",IF(LEFT(LOWER(C3406),1)="f","Female","Unknown"))</f>
        <v>Female</v>
      </c>
      <c r="O3406" s="4" t="str">
        <f>IF(TRIM(LOWER(F3406))="neuro","Neurology",IF(TRIM(LOWER(F3406))="Neurology","Neurology",IF(TRIM(LOWER(F3406))="general ward","General",IF(TRIM(LOWER(F3406))="general","General",IF(TRIM(LOWER(F3406))="cardiology","Cardiology",IF(TRIM(LOWER(F3406))="Cardiology","Cardiology",IF(TRIM(LOWER(F3406))="Peads","Pediatrics",IF(TRIM(LOWER(F3406))="Pediatrics","Pediatrics",IF(TRIM(LOWER(F3406))="orthopedics","Orthopedics",IF(TRIM(LOWER(F3406))="Neurology","Neurology",IF(TRIM(LOWER(F3406))="Oncology","Oncology")))))))))))</f>
        <v>General</v>
      </c>
      <c r="P3406" s="3" t="str">
        <f t="shared" si="318"/>
        <v>Self</v>
      </c>
      <c r="Q3406" s="5">
        <f t="shared" si="319"/>
        <v>5</v>
      </c>
      <c r="R3406" s="1">
        <f t="shared" si="320"/>
        <v>298053.37</v>
      </c>
      <c r="S3406" s="1">
        <f t="shared" si="321"/>
        <v>0</v>
      </c>
      <c r="T3406" s="1" t="str">
        <f t="shared" si="322"/>
        <v>66+</v>
      </c>
      <c r="U3406" s="1" t="str">
        <f t="shared" si="323"/>
        <v>Yes</v>
      </c>
    </row>
    <row r="3407" spans="1:21">
      <c r="A3407" s="1">
        <v>3406</v>
      </c>
      <c r="B3407" s="1">
        <v>43</v>
      </c>
      <c r="C3407" s="1" t="s">
        <v>29</v>
      </c>
      <c r="D3407" s="2">
        <v>45539</v>
      </c>
      <c r="E3407" s="2">
        <v>45558</v>
      </c>
      <c r="F3407" s="1" t="s">
        <v>30</v>
      </c>
      <c r="G3407" s="1" t="s">
        <v>14</v>
      </c>
      <c r="H3407" s="1" t="s">
        <v>15</v>
      </c>
      <c r="I3407" s="1">
        <v>77833.88</v>
      </c>
      <c r="J3407" s="1" t="s">
        <v>42</v>
      </c>
      <c r="K3407" s="1" t="s">
        <v>17</v>
      </c>
      <c r="N3407" s="3" t="str">
        <f>IF(LEFT(LOWER(C3407),1)="m","Male",IF(LEFT(LOWER(C3407),1)="f","Female","Unknown"))</f>
        <v>Female</v>
      </c>
      <c r="O3407" s="4" t="str">
        <f>IF(TRIM(LOWER(F3407))="neuro","Neurology",IF(TRIM(LOWER(F3407))="Neurology","Neurology",IF(TRIM(LOWER(F3407))="general ward","General",IF(TRIM(LOWER(F3407))="general","General",IF(TRIM(LOWER(F3407))="cardiology","Cardiology",IF(TRIM(LOWER(F3407))="Cardiology","Cardiology",IF(TRIM(LOWER(F3407))="Peads","Pediatrics",IF(TRIM(LOWER(F3407))="Pediatrics","Pediatrics",IF(TRIM(LOWER(F3407))="orthopedics","Orthopedics",IF(TRIM(LOWER(F3407))="Neurology","Neurology",IF(TRIM(LOWER(F3407))="Oncology","Oncology")))))))))))</f>
        <v>Pediatrics</v>
      </c>
      <c r="P3407" s="3" t="str">
        <f t="shared" si="318"/>
        <v>Private</v>
      </c>
      <c r="Q3407" s="5">
        <f t="shared" si="319"/>
        <v>19</v>
      </c>
      <c r="R3407" s="1">
        <f t="shared" si="320"/>
        <v>77833.88</v>
      </c>
      <c r="S3407" s="1">
        <f t="shared" si="321"/>
        <v>1</v>
      </c>
      <c r="T3407" s="1" t="str">
        <f t="shared" si="322"/>
        <v>36-50</v>
      </c>
      <c r="U3407" s="1" t="str">
        <f t="shared" si="323"/>
        <v>No</v>
      </c>
    </row>
    <row r="3408" spans="1:21">
      <c r="A3408" s="1">
        <v>3407</v>
      </c>
      <c r="B3408" s="1">
        <v>48</v>
      </c>
      <c r="C3408" s="1" t="s">
        <v>12</v>
      </c>
      <c r="D3408" s="2">
        <v>45258</v>
      </c>
      <c r="E3408" s="2">
        <v>45276</v>
      </c>
      <c r="F3408" s="1" t="s">
        <v>30</v>
      </c>
      <c r="G3408" s="1" t="s">
        <v>31</v>
      </c>
      <c r="H3408" s="1" t="s">
        <v>37</v>
      </c>
      <c r="I3408" s="1">
        <v>191765.53</v>
      </c>
      <c r="J3408" s="1" t="s">
        <v>38</v>
      </c>
      <c r="K3408" s="1" t="s">
        <v>25</v>
      </c>
      <c r="N3408" s="3" t="str">
        <f>IF(LEFT(LOWER(C3408),1)="m","Male",IF(LEFT(LOWER(C3408),1)="f","Female","Unknown"))</f>
        <v>Unknown</v>
      </c>
      <c r="O3408" s="4" t="str">
        <f>IF(TRIM(LOWER(F3408))="neuro","Neurology",IF(TRIM(LOWER(F3408))="Neurology","Neurology",IF(TRIM(LOWER(F3408))="general ward","General",IF(TRIM(LOWER(F3408))="general","General",IF(TRIM(LOWER(F3408))="cardiology","Cardiology",IF(TRIM(LOWER(F3408))="Cardiology","Cardiology",IF(TRIM(LOWER(F3408))="Peads","Pediatrics",IF(TRIM(LOWER(F3408))="Pediatrics","Pediatrics",IF(TRIM(LOWER(F3408))="orthopedics","Orthopedics",IF(TRIM(LOWER(F3408))="Neurology","Neurology",IF(TRIM(LOWER(F3408))="Oncology","Oncology")))))))))))</f>
        <v>Pediatrics</v>
      </c>
      <c r="P3408" s="3" t="str">
        <f t="shared" si="318"/>
        <v>Private</v>
      </c>
      <c r="Q3408" s="5">
        <f t="shared" si="319"/>
        <v>18</v>
      </c>
      <c r="R3408" s="1">
        <f t="shared" si="320"/>
        <v>191765.53</v>
      </c>
      <c r="S3408" s="1">
        <f t="shared" si="321"/>
        <v>1</v>
      </c>
      <c r="T3408" s="1" t="str">
        <f t="shared" si="322"/>
        <v>36-50</v>
      </c>
      <c r="U3408" s="1" t="str">
        <f t="shared" si="323"/>
        <v>No</v>
      </c>
    </row>
    <row r="3409" spans="1:21">
      <c r="A3409" s="1">
        <v>3408</v>
      </c>
      <c r="B3409" s="1">
        <v>24</v>
      </c>
      <c r="C3409" s="1" t="s">
        <v>44</v>
      </c>
      <c r="D3409" s="2">
        <v>45318</v>
      </c>
      <c r="E3409" s="2">
        <v>45328</v>
      </c>
      <c r="F3409" s="1" t="s">
        <v>45</v>
      </c>
      <c r="G3409" s="1" t="s">
        <v>33</v>
      </c>
      <c r="H3409" s="1" t="s">
        <v>47</v>
      </c>
      <c r="I3409" s="1">
        <v>224895.4</v>
      </c>
      <c r="J3409" s="1" t="s">
        <v>24</v>
      </c>
      <c r="K3409" s="1" t="s">
        <v>20</v>
      </c>
      <c r="N3409" s="3" t="str">
        <f>IF(LEFT(LOWER(C3409),1)="m","Male",IF(LEFT(LOWER(C3409),1)="f","Female","Unknown"))</f>
        <v>Female</v>
      </c>
      <c r="O3409" s="4" t="str">
        <f>IF(TRIM(LOWER(F3409))="neuro","Neurology",IF(TRIM(LOWER(F3409))="Neurology","Neurology",IF(TRIM(LOWER(F3409))="general ward","General",IF(TRIM(LOWER(F3409))="general","General",IF(TRIM(LOWER(F3409))="cardiology","Cardiology",IF(TRIM(LOWER(F3409))="Cardiology","Cardiology",IF(TRIM(LOWER(F3409))="Peads","Pediatrics",IF(TRIM(LOWER(F3409))="Pediatrics","Pediatrics",IF(TRIM(LOWER(F3409))="orthopedics","Orthopedics",IF(TRIM(LOWER(F3409))="Neurology","Neurology",IF(TRIM(LOWER(F3409))="Oncology","Oncology")))))))))))</f>
        <v>Neurology</v>
      </c>
      <c r="P3409" s="3" t="str">
        <f t="shared" si="318"/>
        <v>Self</v>
      </c>
      <c r="Q3409" s="5">
        <f t="shared" si="319"/>
        <v>10</v>
      </c>
      <c r="R3409" s="1">
        <f t="shared" si="320"/>
        <v>224895.4</v>
      </c>
      <c r="S3409" s="1">
        <f t="shared" si="321"/>
        <v>0</v>
      </c>
      <c r="T3409" s="1" t="str">
        <f t="shared" si="322"/>
        <v>18-35</v>
      </c>
      <c r="U3409" s="1" t="str">
        <f t="shared" si="323"/>
        <v>No</v>
      </c>
    </row>
    <row r="3410" spans="1:21">
      <c r="A3410" s="1">
        <v>3409</v>
      </c>
      <c r="B3410" s="1">
        <v>44</v>
      </c>
      <c r="C3410" s="1" t="s">
        <v>44</v>
      </c>
      <c r="D3410" s="2">
        <v>45251</v>
      </c>
      <c r="E3410" s="2">
        <v>45257</v>
      </c>
      <c r="F3410" s="1" t="s">
        <v>19</v>
      </c>
      <c r="G3410" s="1" t="s">
        <v>14</v>
      </c>
      <c r="H3410" s="1" t="s">
        <v>32</v>
      </c>
      <c r="I3410" s="1">
        <v>169908.82</v>
      </c>
      <c r="J3410" s="1" t="s">
        <v>16</v>
      </c>
      <c r="K3410" s="1" t="s">
        <v>16</v>
      </c>
      <c r="N3410" s="3" t="str">
        <f>IF(LEFT(LOWER(C3410),1)="m","Male",IF(LEFT(LOWER(C3410),1)="f","Female","Unknown"))</f>
        <v>Female</v>
      </c>
      <c r="O3410" s="4" t="str">
        <f>IF(TRIM(LOWER(F3410))="neuro","Neurology",IF(TRIM(LOWER(F3410))="Neurology","Neurology",IF(TRIM(LOWER(F3410))="general ward","General",IF(TRIM(LOWER(F3410))="general","General",IF(TRIM(LOWER(F3410))="cardiology","Cardiology",IF(TRIM(LOWER(F3410))="Cardiology","Cardiology",IF(TRIM(LOWER(F3410))="Peads","Pediatrics",IF(TRIM(LOWER(F3410))="Pediatrics","Pediatrics",IF(TRIM(LOWER(F3410))="orthopedics","Orthopedics",IF(TRIM(LOWER(F3410))="Neurology","Neurology",IF(TRIM(LOWER(F3410))="Oncology","Oncology")))))))))))</f>
        <v>General</v>
      </c>
      <c r="P3410" s="3" t="str">
        <f t="shared" si="318"/>
        <v>Private</v>
      </c>
      <c r="Q3410" s="5">
        <f t="shared" si="319"/>
        <v>6</v>
      </c>
      <c r="R3410" s="1">
        <f t="shared" si="320"/>
        <v>169908.82</v>
      </c>
      <c r="S3410" s="1">
        <f t="shared" si="321"/>
        <v>1</v>
      </c>
      <c r="T3410" s="1" t="str">
        <f t="shared" si="322"/>
        <v>36-50</v>
      </c>
      <c r="U3410" s="1" t="str">
        <f t="shared" si="323"/>
        <v>Yes</v>
      </c>
    </row>
    <row r="3411" spans="1:21">
      <c r="A3411" s="1">
        <v>3410</v>
      </c>
      <c r="B3411" s="1">
        <v>81</v>
      </c>
      <c r="C3411" s="1" t="s">
        <v>34</v>
      </c>
      <c r="D3411" s="2">
        <v>45230</v>
      </c>
      <c r="E3411" s="2">
        <v>45240</v>
      </c>
      <c r="F3411" s="1" t="s">
        <v>19</v>
      </c>
      <c r="G3411" s="1" t="s">
        <v>14</v>
      </c>
      <c r="H3411" s="1" t="s">
        <v>51</v>
      </c>
      <c r="I3411" s="1">
        <v>210925.32</v>
      </c>
      <c r="K3411" s="1" t="s">
        <v>42</v>
      </c>
      <c r="N3411" s="3" t="str">
        <f>IF(LEFT(LOWER(C3411),1)="m","Male",IF(LEFT(LOWER(C3411),1)="f","Female","Unknown"))</f>
        <v>Male</v>
      </c>
      <c r="O3411" s="4" t="str">
        <f>IF(TRIM(LOWER(F3411))="neuro","Neurology",IF(TRIM(LOWER(F3411))="Neurology","Neurology",IF(TRIM(LOWER(F3411))="general ward","General",IF(TRIM(LOWER(F3411))="general","General",IF(TRIM(LOWER(F3411))="cardiology","Cardiology",IF(TRIM(LOWER(F3411))="Cardiology","Cardiology",IF(TRIM(LOWER(F3411))="Peads","Pediatrics",IF(TRIM(LOWER(F3411))="Pediatrics","Pediatrics",IF(TRIM(LOWER(F3411))="orthopedics","Orthopedics",IF(TRIM(LOWER(F3411))="Neurology","Neurology",IF(TRIM(LOWER(F3411))="Oncology","Oncology")))))))))))</f>
        <v>General</v>
      </c>
      <c r="P3411" s="3" t="str">
        <f t="shared" si="318"/>
        <v>Private</v>
      </c>
      <c r="Q3411" s="5">
        <f t="shared" si="319"/>
        <v>10</v>
      </c>
      <c r="R3411" s="1">
        <f t="shared" si="320"/>
        <v>210925.32</v>
      </c>
      <c r="S3411" s="1">
        <f t="shared" si="321"/>
        <v>0</v>
      </c>
      <c r="T3411" s="1" t="str">
        <f t="shared" si="322"/>
        <v>66+</v>
      </c>
      <c r="U3411" s="1" t="str">
        <f t="shared" si="323"/>
        <v>Unknown</v>
      </c>
    </row>
    <row r="3412" spans="1:21">
      <c r="A3412" s="1">
        <v>3411</v>
      </c>
      <c r="B3412" s="1">
        <v>58</v>
      </c>
      <c r="C3412" s="1" t="s">
        <v>26</v>
      </c>
      <c r="D3412" s="2">
        <v>45015</v>
      </c>
      <c r="E3412" s="2">
        <v>45021</v>
      </c>
      <c r="F3412" s="1" t="s">
        <v>13</v>
      </c>
      <c r="G3412" s="1" t="s">
        <v>36</v>
      </c>
      <c r="H3412" s="1" t="s">
        <v>39</v>
      </c>
      <c r="I3412" s="1">
        <v>183677.2</v>
      </c>
      <c r="J3412" s="1" t="s">
        <v>25</v>
      </c>
      <c r="K3412" s="1" t="s">
        <v>42</v>
      </c>
      <c r="N3412" s="3" t="str">
        <f>IF(LEFT(LOWER(C3412),1)="m","Male",IF(LEFT(LOWER(C3412),1)="f","Female","Unknown"))</f>
        <v>Female</v>
      </c>
      <c r="O3412" s="4" t="str">
        <f>IF(TRIM(LOWER(F3412))="neuro","Neurology",IF(TRIM(LOWER(F3412))="Neurology","Neurology",IF(TRIM(LOWER(F3412))="general ward","General",IF(TRIM(LOWER(F3412))="general","General",IF(TRIM(LOWER(F3412))="cardiology","Cardiology",IF(TRIM(LOWER(F3412))="Cardiology","Cardiology",IF(TRIM(LOWER(F3412))="Peads","Pediatrics",IF(TRIM(LOWER(F3412))="Pediatrics","Pediatrics",IF(TRIM(LOWER(F3412))="orthopedics","Orthopedics",IF(TRIM(LOWER(F3412))="Neurology","Neurology",IF(TRIM(LOWER(F3412))="Oncology","Oncology")))))))))))</f>
        <v>Neurology</v>
      </c>
      <c r="P3412" s="3" t="str">
        <f t="shared" si="318"/>
        <v>Government</v>
      </c>
      <c r="Q3412" s="5">
        <f t="shared" si="319"/>
        <v>6</v>
      </c>
      <c r="R3412" s="1">
        <f t="shared" si="320"/>
        <v>183677.2</v>
      </c>
      <c r="S3412" s="1">
        <f t="shared" si="321"/>
        <v>0</v>
      </c>
      <c r="T3412" s="1" t="str">
        <f t="shared" si="322"/>
        <v>51-65</v>
      </c>
      <c r="U3412" s="1" t="str">
        <f t="shared" si="323"/>
        <v>Yes</v>
      </c>
    </row>
    <row r="3413" spans="1:21">
      <c r="A3413" s="1">
        <v>3412</v>
      </c>
      <c r="B3413" s="1">
        <v>74</v>
      </c>
      <c r="C3413" s="1" t="s">
        <v>29</v>
      </c>
      <c r="D3413" s="2">
        <v>45111</v>
      </c>
      <c r="E3413" s="2">
        <v>45116</v>
      </c>
      <c r="F3413" s="1" t="s">
        <v>13</v>
      </c>
      <c r="G3413" s="1" t="s">
        <v>36</v>
      </c>
      <c r="H3413" s="1" t="s">
        <v>32</v>
      </c>
      <c r="I3413" s="1">
        <v>118284.88</v>
      </c>
      <c r="J3413" s="1" t="s">
        <v>25</v>
      </c>
      <c r="K3413" s="1" t="s">
        <v>38</v>
      </c>
      <c r="N3413" s="3" t="str">
        <f>IF(LEFT(LOWER(C3413),1)="m","Male",IF(LEFT(LOWER(C3413),1)="f","Female","Unknown"))</f>
        <v>Female</v>
      </c>
      <c r="O3413" s="4" t="str">
        <f>IF(TRIM(LOWER(F3413))="neuro","Neurology",IF(TRIM(LOWER(F3413))="Neurology","Neurology",IF(TRIM(LOWER(F3413))="general ward","General",IF(TRIM(LOWER(F3413))="general","General",IF(TRIM(LOWER(F3413))="cardiology","Cardiology",IF(TRIM(LOWER(F3413))="Cardiology","Cardiology",IF(TRIM(LOWER(F3413))="Peads","Pediatrics",IF(TRIM(LOWER(F3413))="Pediatrics","Pediatrics",IF(TRIM(LOWER(F3413))="orthopedics","Orthopedics",IF(TRIM(LOWER(F3413))="Neurology","Neurology",IF(TRIM(LOWER(F3413))="Oncology","Oncology")))))))))))</f>
        <v>Neurology</v>
      </c>
      <c r="P3413" s="3" t="str">
        <f t="shared" si="318"/>
        <v>Government</v>
      </c>
      <c r="Q3413" s="5">
        <f t="shared" si="319"/>
        <v>5</v>
      </c>
      <c r="R3413" s="1">
        <f t="shared" si="320"/>
        <v>118284.88</v>
      </c>
      <c r="S3413" s="1">
        <f t="shared" si="321"/>
        <v>0</v>
      </c>
      <c r="T3413" s="1" t="str">
        <f t="shared" si="322"/>
        <v>66+</v>
      </c>
      <c r="U3413" s="1" t="str">
        <f t="shared" si="323"/>
        <v>Yes</v>
      </c>
    </row>
    <row r="3414" spans="1:21">
      <c r="A3414" s="1">
        <v>3413</v>
      </c>
      <c r="B3414" s="1">
        <v>27</v>
      </c>
      <c r="C3414" s="1" t="s">
        <v>12</v>
      </c>
      <c r="D3414" s="2">
        <v>45430</v>
      </c>
      <c r="E3414" s="2">
        <v>45436</v>
      </c>
      <c r="F3414" s="1" t="s">
        <v>13</v>
      </c>
      <c r="G3414" s="1" t="s">
        <v>22</v>
      </c>
      <c r="H3414" s="1" t="s">
        <v>37</v>
      </c>
      <c r="I3414" s="1">
        <v>85253.21</v>
      </c>
      <c r="J3414" s="1" t="s">
        <v>42</v>
      </c>
      <c r="K3414" s="1" t="s">
        <v>25</v>
      </c>
      <c r="N3414" s="3" t="str">
        <f>IF(LEFT(LOWER(C3414),1)="m","Male",IF(LEFT(LOWER(C3414),1)="f","Female","Unknown"))</f>
        <v>Unknown</v>
      </c>
      <c r="O3414" s="4" t="str">
        <f>IF(TRIM(LOWER(F3414))="neuro","Neurology",IF(TRIM(LOWER(F3414))="Neurology","Neurology",IF(TRIM(LOWER(F3414))="general ward","General",IF(TRIM(LOWER(F3414))="general","General",IF(TRIM(LOWER(F3414))="cardiology","Cardiology",IF(TRIM(LOWER(F3414))="Cardiology","Cardiology",IF(TRIM(LOWER(F3414))="Peads","Pediatrics",IF(TRIM(LOWER(F3414))="Pediatrics","Pediatrics",IF(TRIM(LOWER(F3414))="orthopedics","Orthopedics",IF(TRIM(LOWER(F3414))="Neurology","Neurology",IF(TRIM(LOWER(F3414))="Oncology","Oncology")))))))))))</f>
        <v>Neurology</v>
      </c>
      <c r="P3414" s="3" t="str">
        <f t="shared" si="318"/>
        <v>Government</v>
      </c>
      <c r="Q3414" s="5">
        <f t="shared" si="319"/>
        <v>6</v>
      </c>
      <c r="R3414" s="1">
        <f t="shared" si="320"/>
        <v>85253.21</v>
      </c>
      <c r="S3414" s="1">
        <f t="shared" si="321"/>
        <v>1</v>
      </c>
      <c r="T3414" s="1" t="str">
        <f t="shared" si="322"/>
        <v>18-35</v>
      </c>
      <c r="U3414" s="1" t="str">
        <f t="shared" si="323"/>
        <v>No</v>
      </c>
    </row>
    <row r="3415" spans="1:21">
      <c r="A3415" s="1">
        <v>3414</v>
      </c>
      <c r="C3415" s="1" t="s">
        <v>18</v>
      </c>
      <c r="D3415" s="2">
        <v>45183</v>
      </c>
      <c r="E3415" s="2">
        <v>45190</v>
      </c>
      <c r="F3415" s="1" t="s">
        <v>49</v>
      </c>
      <c r="G3415" s="1" t="s">
        <v>22</v>
      </c>
      <c r="H3415" s="1" t="s">
        <v>15</v>
      </c>
      <c r="I3415" s="1">
        <v>336533.26</v>
      </c>
      <c r="J3415" s="1" t="s">
        <v>17</v>
      </c>
      <c r="K3415" s="1" t="s">
        <v>25</v>
      </c>
      <c r="N3415" s="3" t="str">
        <f>IF(LEFT(LOWER(C3415),1)="m","Male",IF(LEFT(LOWER(C3415),1)="f","Female","Unknown"))</f>
        <v>Male</v>
      </c>
      <c r="O3415" s="4" t="str">
        <f>IF(TRIM(LOWER(F3415))="neuro","Neurology",IF(TRIM(LOWER(F3415))="Neurology","Neurology",IF(TRIM(LOWER(F3415))="general ward","General",IF(TRIM(LOWER(F3415))="general","General",IF(TRIM(LOWER(F3415))="cardiology","Cardiology",IF(TRIM(LOWER(F3415))="Cardiology","Cardiology",IF(TRIM(LOWER(F3415))="Peads","Pediatrics",IF(TRIM(LOWER(F3415))="Pediatrics","Pediatrics",IF(TRIM(LOWER(F3415))="orthopedics","Orthopedics",IF(TRIM(LOWER(F3415))="Neurology","Neurology",IF(TRIM(LOWER(F3415))="Oncology","Oncology")))))))))))</f>
        <v>Oncology</v>
      </c>
      <c r="P3415" s="3" t="str">
        <f t="shared" si="318"/>
        <v>Government</v>
      </c>
      <c r="Q3415" s="5">
        <f t="shared" si="319"/>
        <v>7</v>
      </c>
      <c r="R3415" s="1">
        <f t="shared" si="320"/>
        <v>336533.26</v>
      </c>
      <c r="S3415" s="1">
        <f t="shared" si="321"/>
        <v>1</v>
      </c>
      <c r="T3415" s="1" t="str">
        <f t="shared" si="322"/>
        <v>0-17</v>
      </c>
      <c r="U3415" s="1" t="str">
        <f t="shared" si="323"/>
        <v>Yes</v>
      </c>
    </row>
    <row r="3416" spans="1:21">
      <c r="A3416" s="1">
        <v>3415</v>
      </c>
      <c r="B3416" s="1">
        <v>40</v>
      </c>
      <c r="C3416" s="1" t="s">
        <v>27</v>
      </c>
      <c r="D3416" s="2">
        <v>45585</v>
      </c>
      <c r="E3416" s="2">
        <v>45589</v>
      </c>
      <c r="F3416" s="1" t="s">
        <v>49</v>
      </c>
      <c r="G3416" s="1" t="s">
        <v>14</v>
      </c>
      <c r="H3416" s="1" t="s">
        <v>15</v>
      </c>
      <c r="I3416" s="1">
        <v>250824.77</v>
      </c>
      <c r="J3416" s="1" t="s">
        <v>16</v>
      </c>
      <c r="K3416" s="1" t="s">
        <v>20</v>
      </c>
      <c r="N3416" s="3" t="str">
        <f>IF(LEFT(LOWER(C3416),1)="m","Male",IF(LEFT(LOWER(C3416),1)="f","Female","Unknown"))</f>
        <v>Male</v>
      </c>
      <c r="O3416" s="4" t="str">
        <f>IF(TRIM(LOWER(F3416))="neuro","Neurology",IF(TRIM(LOWER(F3416))="Neurology","Neurology",IF(TRIM(LOWER(F3416))="general ward","General",IF(TRIM(LOWER(F3416))="general","General",IF(TRIM(LOWER(F3416))="cardiology","Cardiology",IF(TRIM(LOWER(F3416))="Cardiology","Cardiology",IF(TRIM(LOWER(F3416))="Peads","Pediatrics",IF(TRIM(LOWER(F3416))="Pediatrics","Pediatrics",IF(TRIM(LOWER(F3416))="orthopedics","Orthopedics",IF(TRIM(LOWER(F3416))="Neurology","Neurology",IF(TRIM(LOWER(F3416))="Oncology","Oncology")))))))))))</f>
        <v>Oncology</v>
      </c>
      <c r="P3416" s="3" t="str">
        <f t="shared" si="318"/>
        <v>Private</v>
      </c>
      <c r="Q3416" s="5">
        <f t="shared" si="319"/>
        <v>4</v>
      </c>
      <c r="R3416" s="1">
        <f t="shared" si="320"/>
        <v>250824.77</v>
      </c>
      <c r="S3416" s="1">
        <f t="shared" si="321"/>
        <v>0</v>
      </c>
      <c r="T3416" s="1" t="str">
        <f t="shared" si="322"/>
        <v>36-50</v>
      </c>
      <c r="U3416" s="1" t="str">
        <f t="shared" si="323"/>
        <v>Yes</v>
      </c>
    </row>
    <row r="3417" spans="1:21">
      <c r="A3417" s="1">
        <v>3416</v>
      </c>
      <c r="C3417" s="1" t="s">
        <v>27</v>
      </c>
      <c r="D3417" s="2">
        <v>45538</v>
      </c>
      <c r="E3417" s="2">
        <v>45543</v>
      </c>
      <c r="F3417" s="1" t="s">
        <v>49</v>
      </c>
      <c r="G3417" s="1" t="s">
        <v>31</v>
      </c>
      <c r="H3417" s="1" t="s">
        <v>32</v>
      </c>
      <c r="I3417" s="1">
        <v>338156.12</v>
      </c>
      <c r="J3417" s="1" t="s">
        <v>24</v>
      </c>
      <c r="K3417" s="1" t="s">
        <v>38</v>
      </c>
      <c r="N3417" s="3" t="str">
        <f>IF(LEFT(LOWER(C3417),1)="m","Male",IF(LEFT(LOWER(C3417),1)="f","Female","Unknown"))</f>
        <v>Male</v>
      </c>
      <c r="O3417" s="4" t="str">
        <f>IF(TRIM(LOWER(F3417))="neuro","Neurology",IF(TRIM(LOWER(F3417))="Neurology","Neurology",IF(TRIM(LOWER(F3417))="general ward","General",IF(TRIM(LOWER(F3417))="general","General",IF(TRIM(LOWER(F3417))="cardiology","Cardiology",IF(TRIM(LOWER(F3417))="Cardiology","Cardiology",IF(TRIM(LOWER(F3417))="Peads","Pediatrics",IF(TRIM(LOWER(F3417))="Pediatrics","Pediatrics",IF(TRIM(LOWER(F3417))="orthopedics","Orthopedics",IF(TRIM(LOWER(F3417))="Neurology","Neurology",IF(TRIM(LOWER(F3417))="Oncology","Oncology")))))))))))</f>
        <v>Oncology</v>
      </c>
      <c r="P3417" s="3" t="str">
        <f t="shared" si="318"/>
        <v>Private</v>
      </c>
      <c r="Q3417" s="5">
        <f t="shared" si="319"/>
        <v>5</v>
      </c>
      <c r="R3417" s="1">
        <f t="shared" si="320"/>
        <v>338156.12</v>
      </c>
      <c r="S3417" s="1">
        <f t="shared" si="321"/>
        <v>0</v>
      </c>
      <c r="T3417" s="1" t="str">
        <f t="shared" si="322"/>
        <v>0-17</v>
      </c>
      <c r="U3417" s="1" t="str">
        <f t="shared" si="323"/>
        <v>No</v>
      </c>
    </row>
    <row r="3418" spans="1:21">
      <c r="A3418" s="1">
        <v>3417</v>
      </c>
      <c r="B3418" s="1">
        <v>13</v>
      </c>
      <c r="C3418" s="1" t="s">
        <v>26</v>
      </c>
      <c r="D3418" s="2">
        <v>44969</v>
      </c>
      <c r="E3418" s="2">
        <v>44972</v>
      </c>
      <c r="F3418" s="1" t="s">
        <v>52</v>
      </c>
      <c r="G3418" s="1" t="s">
        <v>46</v>
      </c>
      <c r="H3418" s="1" t="s">
        <v>37</v>
      </c>
      <c r="I3418" s="1">
        <v>347084.26</v>
      </c>
      <c r="J3418" s="1" t="s">
        <v>16</v>
      </c>
      <c r="K3418" s="1" t="s">
        <v>16</v>
      </c>
      <c r="N3418" s="3" t="str">
        <f>IF(LEFT(LOWER(C3418),1)="m","Male",IF(LEFT(LOWER(C3418),1)="f","Female","Unknown"))</f>
        <v>Female</v>
      </c>
      <c r="O3418" s="4" t="str">
        <f>IF(TRIM(LOWER(F3418))="neuro","Neurology",IF(TRIM(LOWER(F3418))="Neurology","Neurology",IF(TRIM(LOWER(F3418))="general ward","General",IF(TRIM(LOWER(F3418))="general","General",IF(TRIM(LOWER(F3418))="cardiology","Cardiology",IF(TRIM(LOWER(F3418))="Cardiology","Cardiology",IF(TRIM(LOWER(F3418))="Peads","Pediatrics",IF(TRIM(LOWER(F3418))="Pediatrics","Pediatrics",IF(TRIM(LOWER(F3418))="orthopedics","Orthopedics",IF(TRIM(LOWER(F3418))="Neurology","Neurology",IF(TRIM(LOWER(F3418))="Oncology","Oncology")))))))))))</f>
        <v>Oncology</v>
      </c>
      <c r="P3418" s="3" t="str">
        <f t="shared" si="318"/>
        <v>Self</v>
      </c>
      <c r="Q3418" s="5">
        <f t="shared" si="319"/>
        <v>3</v>
      </c>
      <c r="R3418" s="1">
        <f t="shared" si="320"/>
        <v>347084.26</v>
      </c>
      <c r="S3418" s="1">
        <f t="shared" si="321"/>
        <v>1</v>
      </c>
      <c r="T3418" s="1" t="str">
        <f t="shared" si="322"/>
        <v>0-17</v>
      </c>
      <c r="U3418" s="1" t="str">
        <f t="shared" si="323"/>
        <v>Yes</v>
      </c>
    </row>
    <row r="3419" spans="1:21">
      <c r="A3419" s="1">
        <v>3418</v>
      </c>
      <c r="B3419" s="1">
        <v>43</v>
      </c>
      <c r="C3419" s="1" t="s">
        <v>44</v>
      </c>
      <c r="D3419" s="2">
        <v>45236</v>
      </c>
      <c r="E3419" s="2">
        <v>45247</v>
      </c>
      <c r="F3419" s="1" t="s">
        <v>28</v>
      </c>
      <c r="G3419" s="1" t="s">
        <v>31</v>
      </c>
      <c r="H3419" s="1" t="s">
        <v>32</v>
      </c>
      <c r="I3419" s="1">
        <v>127714.39</v>
      </c>
      <c r="J3419" s="1" t="s">
        <v>24</v>
      </c>
      <c r="K3419" s="1" t="s">
        <v>25</v>
      </c>
      <c r="N3419" s="3" t="str">
        <f>IF(LEFT(LOWER(C3419),1)="m","Male",IF(LEFT(LOWER(C3419),1)="f","Female","Unknown"))</f>
        <v>Female</v>
      </c>
      <c r="O3419" s="4" t="str">
        <f>IF(TRIM(LOWER(F3419))="neuro","Neurology",IF(TRIM(LOWER(F3419))="Neurology","Neurology",IF(TRIM(LOWER(F3419))="general ward","General",IF(TRIM(LOWER(F3419))="general","General",IF(TRIM(LOWER(F3419))="cardiology","Cardiology",IF(TRIM(LOWER(F3419))="Cardiology","Cardiology",IF(TRIM(LOWER(F3419))="Peads","Pediatrics",IF(TRIM(LOWER(F3419))="Pediatrics","Pediatrics",IF(TRIM(LOWER(F3419))="orthopedics","Orthopedics",IF(TRIM(LOWER(F3419))="Neurology","Neurology",IF(TRIM(LOWER(F3419))="Oncology","Oncology")))))))))))</f>
        <v>Orthopedics</v>
      </c>
      <c r="P3419" s="3" t="str">
        <f t="shared" si="318"/>
        <v>Private</v>
      </c>
      <c r="Q3419" s="5">
        <f t="shared" si="319"/>
        <v>11</v>
      </c>
      <c r="R3419" s="1">
        <f t="shared" si="320"/>
        <v>127714.39</v>
      </c>
      <c r="S3419" s="1">
        <f t="shared" si="321"/>
        <v>1</v>
      </c>
      <c r="T3419" s="1" t="str">
        <f t="shared" si="322"/>
        <v>36-50</v>
      </c>
      <c r="U3419" s="1" t="str">
        <f t="shared" si="323"/>
        <v>No</v>
      </c>
    </row>
    <row r="3420" spans="1:21">
      <c r="A3420" s="1">
        <v>3419</v>
      </c>
      <c r="B3420" s="1">
        <v>90</v>
      </c>
      <c r="C3420" s="1" t="s">
        <v>44</v>
      </c>
      <c r="D3420" s="2">
        <v>45502</v>
      </c>
      <c r="E3420" s="2">
        <v>45505</v>
      </c>
      <c r="F3420" s="1" t="s">
        <v>50</v>
      </c>
      <c r="G3420" s="1" t="s">
        <v>41</v>
      </c>
      <c r="H3420" s="1" t="s">
        <v>37</v>
      </c>
      <c r="I3420" s="1">
        <v>88429.48</v>
      </c>
      <c r="J3420" s="1" t="s">
        <v>25</v>
      </c>
      <c r="K3420" s="1" t="s">
        <v>17</v>
      </c>
      <c r="N3420" s="3" t="str">
        <f>IF(LEFT(LOWER(C3420),1)="m","Male",IF(LEFT(LOWER(C3420),1)="f","Female","Unknown"))</f>
        <v>Female</v>
      </c>
      <c r="O3420" s="4" t="str">
        <f>IF(TRIM(LOWER(F3420))="neuro","Neurology",IF(TRIM(LOWER(F3420))="Neurology","Neurology",IF(TRIM(LOWER(F3420))="general ward","General",IF(TRIM(LOWER(F3420))="general","General",IF(TRIM(LOWER(F3420))="cardiology","Cardiology",IF(TRIM(LOWER(F3420))="Cardiology","Cardiology",IF(TRIM(LOWER(F3420))="Peads","Pediatrics",IF(TRIM(LOWER(F3420))="Pediatrics","Pediatrics",IF(TRIM(LOWER(F3420))="orthopedics","Orthopedics",IF(TRIM(LOWER(F3420))="Neurology","Neurology",IF(TRIM(LOWER(F3420))="Oncology","Oncology")))))))))))</f>
        <v>Cardiology</v>
      </c>
      <c r="P3420" s="3" t="str">
        <f t="shared" si="318"/>
        <v>Unknown</v>
      </c>
      <c r="Q3420" s="5">
        <f t="shared" si="319"/>
        <v>3</v>
      </c>
      <c r="R3420" s="1">
        <f t="shared" si="320"/>
        <v>88429.48</v>
      </c>
      <c r="S3420" s="1">
        <f t="shared" si="321"/>
        <v>1</v>
      </c>
      <c r="T3420" s="1" t="str">
        <f t="shared" si="322"/>
        <v>66+</v>
      </c>
      <c r="U3420" s="1" t="str">
        <f t="shared" si="323"/>
        <v>Yes</v>
      </c>
    </row>
    <row r="3421" spans="1:21">
      <c r="A3421" s="1">
        <v>3420</v>
      </c>
      <c r="B3421" s="1">
        <v>84</v>
      </c>
      <c r="C3421" s="1" t="s">
        <v>44</v>
      </c>
      <c r="D3421" s="2">
        <v>45110</v>
      </c>
      <c r="E3421" s="2">
        <v>45119</v>
      </c>
      <c r="F3421" s="1" t="s">
        <v>35</v>
      </c>
      <c r="G3421" s="1" t="s">
        <v>33</v>
      </c>
      <c r="H3421" s="1" t="s">
        <v>37</v>
      </c>
      <c r="I3421" s="1">
        <v>74900.86</v>
      </c>
      <c r="J3421" s="1" t="s">
        <v>16</v>
      </c>
      <c r="K3421" s="1" t="s">
        <v>42</v>
      </c>
      <c r="N3421" s="3" t="str">
        <f>IF(LEFT(LOWER(C3421),1)="m","Male",IF(LEFT(LOWER(C3421),1)="f","Female","Unknown"))</f>
        <v>Female</v>
      </c>
      <c r="O3421" s="4" t="str">
        <f>IF(TRIM(LOWER(F3421))="neuro","Neurology",IF(TRIM(LOWER(F3421))="Neurology","Neurology",IF(TRIM(LOWER(F3421))="general ward","General",IF(TRIM(LOWER(F3421))="general","General",IF(TRIM(LOWER(F3421))="cardiology","Cardiology",IF(TRIM(LOWER(F3421))="Cardiology","Cardiology",IF(TRIM(LOWER(F3421))="Peads","Pediatrics",IF(TRIM(LOWER(F3421))="Pediatrics","Pediatrics",IF(TRIM(LOWER(F3421))="orthopedics","Orthopedics",IF(TRIM(LOWER(F3421))="Neurology","Neurology",IF(TRIM(LOWER(F3421))="Oncology","Oncology")))))))))))</f>
        <v>Cardiology</v>
      </c>
      <c r="P3421" s="3" t="str">
        <f t="shared" si="318"/>
        <v>Self</v>
      </c>
      <c r="Q3421" s="5">
        <f t="shared" si="319"/>
        <v>9</v>
      </c>
      <c r="R3421" s="1">
        <f t="shared" si="320"/>
        <v>74900.86</v>
      </c>
      <c r="S3421" s="1">
        <f t="shared" si="321"/>
        <v>0</v>
      </c>
      <c r="T3421" s="1" t="str">
        <f t="shared" si="322"/>
        <v>66+</v>
      </c>
      <c r="U3421" s="1" t="str">
        <f t="shared" si="323"/>
        <v>Yes</v>
      </c>
    </row>
    <row r="3422" spans="1:21">
      <c r="A3422" s="1">
        <v>3421</v>
      </c>
      <c r="B3422" s="1">
        <v>54</v>
      </c>
      <c r="C3422" s="1" t="s">
        <v>12</v>
      </c>
      <c r="D3422" s="2">
        <v>45118</v>
      </c>
      <c r="E3422" s="2">
        <v>45137</v>
      </c>
      <c r="F3422" s="1" t="s">
        <v>30</v>
      </c>
      <c r="G3422" s="1" t="s">
        <v>46</v>
      </c>
      <c r="H3422" s="1" t="s">
        <v>51</v>
      </c>
      <c r="I3422" s="1">
        <v>50857.120000000003</v>
      </c>
      <c r="J3422" s="1" t="s">
        <v>16</v>
      </c>
      <c r="K3422" s="1" t="s">
        <v>38</v>
      </c>
      <c r="N3422" s="3" t="str">
        <f>IF(LEFT(LOWER(C3422),1)="m","Male",IF(LEFT(LOWER(C3422),1)="f","Female","Unknown"))</f>
        <v>Unknown</v>
      </c>
      <c r="O3422" s="4" t="str">
        <f>IF(TRIM(LOWER(F3422))="neuro","Neurology",IF(TRIM(LOWER(F3422))="Neurology","Neurology",IF(TRIM(LOWER(F3422))="general ward","General",IF(TRIM(LOWER(F3422))="general","General",IF(TRIM(LOWER(F3422))="cardiology","Cardiology",IF(TRIM(LOWER(F3422))="Cardiology","Cardiology",IF(TRIM(LOWER(F3422))="Peads","Pediatrics",IF(TRIM(LOWER(F3422))="Pediatrics","Pediatrics",IF(TRIM(LOWER(F3422))="orthopedics","Orthopedics",IF(TRIM(LOWER(F3422))="Neurology","Neurology",IF(TRIM(LOWER(F3422))="Oncology","Oncology")))))))))))</f>
        <v>Pediatrics</v>
      </c>
      <c r="P3422" s="3" t="str">
        <f t="shared" si="318"/>
        <v>Self</v>
      </c>
      <c r="Q3422" s="5">
        <f t="shared" si="319"/>
        <v>19</v>
      </c>
      <c r="R3422" s="1">
        <f t="shared" si="320"/>
        <v>50857.120000000003</v>
      </c>
      <c r="S3422" s="1">
        <f t="shared" si="321"/>
        <v>0</v>
      </c>
      <c r="T3422" s="1" t="str">
        <f t="shared" si="322"/>
        <v>51-65</v>
      </c>
      <c r="U3422" s="1" t="str">
        <f t="shared" si="323"/>
        <v>Yes</v>
      </c>
    </row>
    <row r="3423" spans="1:21">
      <c r="A3423" s="1">
        <v>3422</v>
      </c>
      <c r="B3423" s="1">
        <v>52</v>
      </c>
      <c r="C3423" s="1" t="s">
        <v>18</v>
      </c>
      <c r="D3423" s="2">
        <v>44938</v>
      </c>
      <c r="E3423" s="2">
        <v>44956</v>
      </c>
      <c r="F3423" s="1" t="s">
        <v>28</v>
      </c>
      <c r="G3423" s="1" t="s">
        <v>22</v>
      </c>
      <c r="H3423" s="1" t="s">
        <v>47</v>
      </c>
      <c r="I3423" s="1">
        <v>129440.92</v>
      </c>
      <c r="J3423" s="1" t="s">
        <v>24</v>
      </c>
      <c r="K3423" s="1" t="s">
        <v>20</v>
      </c>
      <c r="N3423" s="3" t="str">
        <f>IF(LEFT(LOWER(C3423),1)="m","Male",IF(LEFT(LOWER(C3423),1)="f","Female","Unknown"))</f>
        <v>Male</v>
      </c>
      <c r="O3423" s="4" t="str">
        <f>IF(TRIM(LOWER(F3423))="neuro","Neurology",IF(TRIM(LOWER(F3423))="Neurology","Neurology",IF(TRIM(LOWER(F3423))="general ward","General",IF(TRIM(LOWER(F3423))="general","General",IF(TRIM(LOWER(F3423))="cardiology","Cardiology",IF(TRIM(LOWER(F3423))="Cardiology","Cardiology",IF(TRIM(LOWER(F3423))="Peads","Pediatrics",IF(TRIM(LOWER(F3423))="Pediatrics","Pediatrics",IF(TRIM(LOWER(F3423))="orthopedics","Orthopedics",IF(TRIM(LOWER(F3423))="Neurology","Neurology",IF(TRIM(LOWER(F3423))="Oncology","Oncology")))))))))))</f>
        <v>Orthopedics</v>
      </c>
      <c r="P3423" s="3" t="str">
        <f t="shared" si="318"/>
        <v>Government</v>
      </c>
      <c r="Q3423" s="5">
        <f t="shared" si="319"/>
        <v>18</v>
      </c>
      <c r="R3423" s="1">
        <f t="shared" si="320"/>
        <v>129440.92</v>
      </c>
      <c r="S3423" s="1">
        <f t="shared" si="321"/>
        <v>0</v>
      </c>
      <c r="T3423" s="1" t="str">
        <f t="shared" si="322"/>
        <v>51-65</v>
      </c>
      <c r="U3423" s="1" t="str">
        <f t="shared" si="323"/>
        <v>No</v>
      </c>
    </row>
    <row r="3424" spans="1:21">
      <c r="A3424" s="1">
        <v>3423</v>
      </c>
      <c r="B3424" s="1">
        <v>90</v>
      </c>
      <c r="C3424" s="1" t="s">
        <v>12</v>
      </c>
      <c r="D3424" s="2">
        <v>45448</v>
      </c>
      <c r="E3424" s="2">
        <v>45462</v>
      </c>
      <c r="F3424" s="1" t="s">
        <v>40</v>
      </c>
      <c r="G3424" s="1" t="s">
        <v>33</v>
      </c>
      <c r="H3424" s="1" t="s">
        <v>32</v>
      </c>
      <c r="I3424" s="1">
        <v>233761.43</v>
      </c>
      <c r="J3424" s="1" t="s">
        <v>24</v>
      </c>
      <c r="K3424" s="1" t="s">
        <v>17</v>
      </c>
      <c r="N3424" s="3" t="str">
        <f>IF(LEFT(LOWER(C3424),1)="m","Male",IF(LEFT(LOWER(C3424),1)="f","Female","Unknown"))</f>
        <v>Unknown</v>
      </c>
      <c r="O3424" s="4" t="str">
        <f>IF(TRIM(LOWER(F3424))="neuro","Neurology",IF(TRIM(LOWER(F3424))="Neurology","Neurology",IF(TRIM(LOWER(F3424))="general ward","General",IF(TRIM(LOWER(F3424))="general","General",IF(TRIM(LOWER(F3424))="cardiology","Cardiology",IF(TRIM(LOWER(F3424))="Cardiology","Cardiology",IF(TRIM(LOWER(F3424))="Peads","Pediatrics",IF(TRIM(LOWER(F3424))="Pediatrics","Pediatrics",IF(TRIM(LOWER(F3424))="orthopedics","Orthopedics",IF(TRIM(LOWER(F3424))="Neurology","Neurology",IF(TRIM(LOWER(F3424))="Oncology","Oncology")))))))))))</f>
        <v>Pediatrics</v>
      </c>
      <c r="P3424" s="3" t="str">
        <f t="shared" si="318"/>
        <v>Self</v>
      </c>
      <c r="Q3424" s="5">
        <f t="shared" si="319"/>
        <v>14</v>
      </c>
      <c r="R3424" s="1">
        <f t="shared" si="320"/>
        <v>233761.43</v>
      </c>
      <c r="S3424" s="1">
        <f t="shared" si="321"/>
        <v>1</v>
      </c>
      <c r="T3424" s="1" t="str">
        <f t="shared" si="322"/>
        <v>66+</v>
      </c>
      <c r="U3424" s="1" t="str">
        <f t="shared" si="323"/>
        <v>No</v>
      </c>
    </row>
    <row r="3425" spans="1:21">
      <c r="A3425" s="1">
        <v>3424</v>
      </c>
      <c r="B3425" s="1">
        <v>1</v>
      </c>
      <c r="C3425" s="1" t="s">
        <v>34</v>
      </c>
      <c r="D3425" s="2">
        <v>44981</v>
      </c>
      <c r="E3425" s="2">
        <v>44993</v>
      </c>
      <c r="F3425" s="1" t="s">
        <v>52</v>
      </c>
      <c r="G3425" s="1" t="s">
        <v>41</v>
      </c>
      <c r="H3425" s="1" t="s">
        <v>39</v>
      </c>
      <c r="I3425" s="1">
        <v>272308.73</v>
      </c>
      <c r="J3425" s="1" t="s">
        <v>17</v>
      </c>
      <c r="K3425" s="1" t="s">
        <v>38</v>
      </c>
      <c r="N3425" s="3" t="str">
        <f>IF(LEFT(LOWER(C3425),1)="m","Male",IF(LEFT(LOWER(C3425),1)="f","Female","Unknown"))</f>
        <v>Male</v>
      </c>
      <c r="O3425" s="4" t="str">
        <f>IF(TRIM(LOWER(F3425))="neuro","Neurology",IF(TRIM(LOWER(F3425))="Neurology","Neurology",IF(TRIM(LOWER(F3425))="general ward","General",IF(TRIM(LOWER(F3425))="general","General",IF(TRIM(LOWER(F3425))="cardiology","Cardiology",IF(TRIM(LOWER(F3425))="Cardiology","Cardiology",IF(TRIM(LOWER(F3425))="Peads","Pediatrics",IF(TRIM(LOWER(F3425))="Pediatrics","Pediatrics",IF(TRIM(LOWER(F3425))="orthopedics","Orthopedics",IF(TRIM(LOWER(F3425))="Neurology","Neurology",IF(TRIM(LOWER(F3425))="Oncology","Oncology")))))))))))</f>
        <v>Oncology</v>
      </c>
      <c r="P3425" s="3" t="str">
        <f t="shared" si="318"/>
        <v>Unknown</v>
      </c>
      <c r="Q3425" s="5">
        <f t="shared" si="319"/>
        <v>12</v>
      </c>
      <c r="R3425" s="1">
        <f t="shared" si="320"/>
        <v>272308.73</v>
      </c>
      <c r="S3425" s="1">
        <f t="shared" si="321"/>
        <v>0</v>
      </c>
      <c r="T3425" s="1" t="str">
        <f t="shared" si="322"/>
        <v>0-17</v>
      </c>
      <c r="U3425" s="1" t="str">
        <f t="shared" si="323"/>
        <v>Yes</v>
      </c>
    </row>
    <row r="3426" spans="1:21">
      <c r="A3426" s="1">
        <v>3425</v>
      </c>
      <c r="B3426" s="1">
        <v>5</v>
      </c>
      <c r="C3426" s="1" t="s">
        <v>26</v>
      </c>
      <c r="D3426" s="2">
        <v>45286</v>
      </c>
      <c r="E3426" s="2">
        <v>45291</v>
      </c>
      <c r="F3426" s="1" t="s">
        <v>50</v>
      </c>
      <c r="G3426" s="1" t="s">
        <v>22</v>
      </c>
      <c r="H3426" s="1" t="s">
        <v>23</v>
      </c>
      <c r="I3426" s="1">
        <v>121895.37</v>
      </c>
      <c r="J3426" s="1" t="s">
        <v>42</v>
      </c>
      <c r="K3426" s="1" t="s">
        <v>38</v>
      </c>
      <c r="N3426" s="3" t="str">
        <f>IF(LEFT(LOWER(C3426),1)="m","Male",IF(LEFT(LOWER(C3426),1)="f","Female","Unknown"))</f>
        <v>Female</v>
      </c>
      <c r="O3426" s="4" t="str">
        <f>IF(TRIM(LOWER(F3426))="neuro","Neurology",IF(TRIM(LOWER(F3426))="Neurology","Neurology",IF(TRIM(LOWER(F3426))="general ward","General",IF(TRIM(LOWER(F3426))="general","General",IF(TRIM(LOWER(F3426))="cardiology","Cardiology",IF(TRIM(LOWER(F3426))="Cardiology","Cardiology",IF(TRIM(LOWER(F3426))="Peads","Pediatrics",IF(TRIM(LOWER(F3426))="Pediatrics","Pediatrics",IF(TRIM(LOWER(F3426))="orthopedics","Orthopedics",IF(TRIM(LOWER(F3426))="Neurology","Neurology",IF(TRIM(LOWER(F3426))="Oncology","Oncology")))))))))))</f>
        <v>Cardiology</v>
      </c>
      <c r="P3426" s="3" t="str">
        <f t="shared" si="318"/>
        <v>Government</v>
      </c>
      <c r="Q3426" s="5">
        <f t="shared" si="319"/>
        <v>5</v>
      </c>
      <c r="R3426" s="1">
        <f t="shared" si="320"/>
        <v>121895.37</v>
      </c>
      <c r="S3426" s="1">
        <f t="shared" si="321"/>
        <v>0</v>
      </c>
      <c r="T3426" s="1" t="str">
        <f t="shared" si="322"/>
        <v>0-17</v>
      </c>
      <c r="U3426" s="1" t="str">
        <f t="shared" si="323"/>
        <v>No</v>
      </c>
    </row>
    <row r="3427" spans="1:21">
      <c r="A3427" s="1">
        <v>3426</v>
      </c>
      <c r="B3427" s="1">
        <v>95</v>
      </c>
      <c r="C3427" s="1" t="s">
        <v>29</v>
      </c>
      <c r="D3427" s="2">
        <v>45514</v>
      </c>
      <c r="E3427" s="2">
        <v>45532</v>
      </c>
      <c r="F3427" s="1" t="s">
        <v>13</v>
      </c>
      <c r="G3427" s="1" t="s">
        <v>22</v>
      </c>
      <c r="H3427" s="1" t="s">
        <v>47</v>
      </c>
      <c r="I3427" s="1">
        <v>57004.99</v>
      </c>
      <c r="J3427" s="1" t="s">
        <v>16</v>
      </c>
      <c r="K3427" s="1" t="s">
        <v>20</v>
      </c>
      <c r="N3427" s="3" t="str">
        <f>IF(LEFT(LOWER(C3427),1)="m","Male",IF(LEFT(LOWER(C3427),1)="f","Female","Unknown"))</f>
        <v>Female</v>
      </c>
      <c r="O3427" s="4" t="str">
        <f>IF(TRIM(LOWER(F3427))="neuro","Neurology",IF(TRIM(LOWER(F3427))="Neurology","Neurology",IF(TRIM(LOWER(F3427))="general ward","General",IF(TRIM(LOWER(F3427))="general","General",IF(TRIM(LOWER(F3427))="cardiology","Cardiology",IF(TRIM(LOWER(F3427))="Cardiology","Cardiology",IF(TRIM(LOWER(F3427))="Peads","Pediatrics",IF(TRIM(LOWER(F3427))="Pediatrics","Pediatrics",IF(TRIM(LOWER(F3427))="orthopedics","Orthopedics",IF(TRIM(LOWER(F3427))="Neurology","Neurology",IF(TRIM(LOWER(F3427))="Oncology","Oncology")))))))))))</f>
        <v>Neurology</v>
      </c>
      <c r="P3427" s="3" t="str">
        <f t="shared" si="318"/>
        <v>Government</v>
      </c>
      <c r="Q3427" s="5">
        <f t="shared" si="319"/>
        <v>18</v>
      </c>
      <c r="R3427" s="1">
        <f t="shared" si="320"/>
        <v>57004.99</v>
      </c>
      <c r="S3427" s="1">
        <f t="shared" si="321"/>
        <v>0</v>
      </c>
      <c r="T3427" s="1" t="str">
        <f t="shared" si="322"/>
        <v>66+</v>
      </c>
      <c r="U3427" s="1" t="str">
        <f t="shared" si="323"/>
        <v>Yes</v>
      </c>
    </row>
    <row r="3428" spans="1:21">
      <c r="A3428" s="1">
        <v>3427</v>
      </c>
      <c r="B3428" s="1">
        <v>10</v>
      </c>
      <c r="C3428" s="1" t="s">
        <v>44</v>
      </c>
      <c r="D3428" s="2">
        <v>45544</v>
      </c>
      <c r="E3428" s="2">
        <v>45564</v>
      </c>
      <c r="F3428" s="1" t="s">
        <v>21</v>
      </c>
      <c r="G3428" s="1" t="s">
        <v>33</v>
      </c>
      <c r="H3428" s="1" t="s">
        <v>39</v>
      </c>
      <c r="I3428" s="1">
        <v>128673.93</v>
      </c>
      <c r="J3428" s="1" t="s">
        <v>24</v>
      </c>
      <c r="K3428" s="1" t="s">
        <v>25</v>
      </c>
      <c r="N3428" s="3" t="str">
        <f>IF(LEFT(LOWER(C3428),1)="m","Male",IF(LEFT(LOWER(C3428),1)="f","Female","Unknown"))</f>
        <v>Female</v>
      </c>
      <c r="O3428" s="4" t="str">
        <f>IF(TRIM(LOWER(F3428))="neuro","Neurology",IF(TRIM(LOWER(F3428))="Neurology","Neurology",IF(TRIM(LOWER(F3428))="general ward","General",IF(TRIM(LOWER(F3428))="general","General",IF(TRIM(LOWER(F3428))="cardiology","Cardiology",IF(TRIM(LOWER(F3428))="Cardiology","Cardiology",IF(TRIM(LOWER(F3428))="Peads","Pediatrics",IF(TRIM(LOWER(F3428))="Pediatrics","Pediatrics",IF(TRIM(LOWER(F3428))="orthopedics","Orthopedics",IF(TRIM(LOWER(F3428))="Neurology","Neurology",IF(TRIM(LOWER(F3428))="Oncology","Oncology")))))))))))</f>
        <v>General</v>
      </c>
      <c r="P3428" s="3" t="str">
        <f t="shared" si="318"/>
        <v>Self</v>
      </c>
      <c r="Q3428" s="5">
        <f t="shared" si="319"/>
        <v>20</v>
      </c>
      <c r="R3428" s="1">
        <f t="shared" si="320"/>
        <v>128673.93</v>
      </c>
      <c r="S3428" s="1">
        <f t="shared" si="321"/>
        <v>1</v>
      </c>
      <c r="T3428" s="1" t="str">
        <f t="shared" si="322"/>
        <v>0-17</v>
      </c>
      <c r="U3428" s="1" t="str">
        <f t="shared" si="323"/>
        <v>No</v>
      </c>
    </row>
    <row r="3429" spans="1:21">
      <c r="A3429" s="1">
        <v>3428</v>
      </c>
      <c r="B3429" s="1">
        <v>79</v>
      </c>
      <c r="C3429" s="1" t="s">
        <v>26</v>
      </c>
      <c r="D3429" s="2">
        <v>45436</v>
      </c>
      <c r="E3429" s="2">
        <v>45454</v>
      </c>
      <c r="F3429" s="1" t="s">
        <v>52</v>
      </c>
      <c r="G3429" s="1" t="s">
        <v>41</v>
      </c>
      <c r="H3429" s="1" t="s">
        <v>48</v>
      </c>
      <c r="I3429" s="1">
        <v>286299.27</v>
      </c>
      <c r="J3429" s="1" t="s">
        <v>16</v>
      </c>
      <c r="K3429" s="1" t="s">
        <v>38</v>
      </c>
      <c r="N3429" s="3" t="str">
        <f>IF(LEFT(LOWER(C3429),1)="m","Male",IF(LEFT(LOWER(C3429),1)="f","Female","Unknown"))</f>
        <v>Female</v>
      </c>
      <c r="O3429" s="4" t="str">
        <f>IF(TRIM(LOWER(F3429))="neuro","Neurology",IF(TRIM(LOWER(F3429))="Neurology","Neurology",IF(TRIM(LOWER(F3429))="general ward","General",IF(TRIM(LOWER(F3429))="general","General",IF(TRIM(LOWER(F3429))="cardiology","Cardiology",IF(TRIM(LOWER(F3429))="Cardiology","Cardiology",IF(TRIM(LOWER(F3429))="Peads","Pediatrics",IF(TRIM(LOWER(F3429))="Pediatrics","Pediatrics",IF(TRIM(LOWER(F3429))="orthopedics","Orthopedics",IF(TRIM(LOWER(F3429))="Neurology","Neurology",IF(TRIM(LOWER(F3429))="Oncology","Oncology")))))))))))</f>
        <v>Oncology</v>
      </c>
      <c r="P3429" s="3" t="str">
        <f t="shared" si="318"/>
        <v>Unknown</v>
      </c>
      <c r="Q3429" s="5">
        <f t="shared" si="319"/>
        <v>18</v>
      </c>
      <c r="R3429" s="1">
        <f t="shared" si="320"/>
        <v>286299.27</v>
      </c>
      <c r="S3429" s="1">
        <f t="shared" si="321"/>
        <v>0</v>
      </c>
      <c r="T3429" s="1" t="str">
        <f t="shared" si="322"/>
        <v>66+</v>
      </c>
      <c r="U3429" s="1" t="str">
        <f t="shared" si="323"/>
        <v>Yes</v>
      </c>
    </row>
    <row r="3430" spans="1:21">
      <c r="A3430" s="1">
        <v>3429</v>
      </c>
      <c r="B3430" s="1">
        <v>89</v>
      </c>
      <c r="C3430" s="1" t="s">
        <v>34</v>
      </c>
      <c r="D3430" s="2">
        <v>45581</v>
      </c>
      <c r="E3430" s="2">
        <v>45598</v>
      </c>
      <c r="F3430" s="1" t="s">
        <v>52</v>
      </c>
      <c r="G3430" s="1" t="s">
        <v>46</v>
      </c>
      <c r="H3430" s="1" t="s">
        <v>37</v>
      </c>
      <c r="I3430" s="1">
        <v>149878.51999999999</v>
      </c>
      <c r="J3430" s="1" t="s">
        <v>16</v>
      </c>
      <c r="K3430" s="1" t="s">
        <v>20</v>
      </c>
      <c r="N3430" s="3" t="str">
        <f>IF(LEFT(LOWER(C3430),1)="m","Male",IF(LEFT(LOWER(C3430),1)="f","Female","Unknown"))</f>
        <v>Male</v>
      </c>
      <c r="O3430" s="4" t="str">
        <f>IF(TRIM(LOWER(F3430))="neuro","Neurology",IF(TRIM(LOWER(F3430))="Neurology","Neurology",IF(TRIM(LOWER(F3430))="general ward","General",IF(TRIM(LOWER(F3430))="general","General",IF(TRIM(LOWER(F3430))="cardiology","Cardiology",IF(TRIM(LOWER(F3430))="Cardiology","Cardiology",IF(TRIM(LOWER(F3430))="Peads","Pediatrics",IF(TRIM(LOWER(F3430))="Pediatrics","Pediatrics",IF(TRIM(LOWER(F3430))="orthopedics","Orthopedics",IF(TRIM(LOWER(F3430))="Neurology","Neurology",IF(TRIM(LOWER(F3430))="Oncology","Oncology")))))))))))</f>
        <v>Oncology</v>
      </c>
      <c r="P3430" s="3" t="str">
        <f t="shared" si="318"/>
        <v>Self</v>
      </c>
      <c r="Q3430" s="5">
        <f t="shared" si="319"/>
        <v>17</v>
      </c>
      <c r="R3430" s="1">
        <f t="shared" si="320"/>
        <v>149878.51999999999</v>
      </c>
      <c r="S3430" s="1">
        <f t="shared" si="321"/>
        <v>0</v>
      </c>
      <c r="T3430" s="1" t="str">
        <f t="shared" si="322"/>
        <v>66+</v>
      </c>
      <c r="U3430" s="1" t="str">
        <f t="shared" si="323"/>
        <v>Yes</v>
      </c>
    </row>
    <row r="3431" spans="1:21">
      <c r="A3431" s="1">
        <v>3430</v>
      </c>
      <c r="B3431" s="1">
        <v>69</v>
      </c>
      <c r="C3431" s="1" t="s">
        <v>18</v>
      </c>
      <c r="D3431" s="2">
        <v>45404</v>
      </c>
      <c r="E3431" s="2">
        <v>45408</v>
      </c>
      <c r="F3431" s="1" t="s">
        <v>45</v>
      </c>
      <c r="G3431" s="1" t="s">
        <v>41</v>
      </c>
      <c r="H3431" s="1" t="s">
        <v>15</v>
      </c>
      <c r="I3431" s="1">
        <v>186452.92</v>
      </c>
      <c r="J3431" s="1" t="s">
        <v>42</v>
      </c>
      <c r="K3431" s="1" t="s">
        <v>38</v>
      </c>
      <c r="N3431" s="3" t="str">
        <f>IF(LEFT(LOWER(C3431),1)="m","Male",IF(LEFT(LOWER(C3431),1)="f","Female","Unknown"))</f>
        <v>Male</v>
      </c>
      <c r="O3431" s="4" t="str">
        <f>IF(TRIM(LOWER(F3431))="neuro","Neurology",IF(TRIM(LOWER(F3431))="Neurology","Neurology",IF(TRIM(LOWER(F3431))="general ward","General",IF(TRIM(LOWER(F3431))="general","General",IF(TRIM(LOWER(F3431))="cardiology","Cardiology",IF(TRIM(LOWER(F3431))="Cardiology","Cardiology",IF(TRIM(LOWER(F3431))="Peads","Pediatrics",IF(TRIM(LOWER(F3431))="Pediatrics","Pediatrics",IF(TRIM(LOWER(F3431))="orthopedics","Orthopedics",IF(TRIM(LOWER(F3431))="Neurology","Neurology",IF(TRIM(LOWER(F3431))="Oncology","Oncology")))))))))))</f>
        <v>Neurology</v>
      </c>
      <c r="P3431" s="3" t="str">
        <f t="shared" si="318"/>
        <v>Unknown</v>
      </c>
      <c r="Q3431" s="5">
        <f t="shared" si="319"/>
        <v>4</v>
      </c>
      <c r="R3431" s="1">
        <f t="shared" si="320"/>
        <v>186452.92</v>
      </c>
      <c r="S3431" s="1">
        <f t="shared" si="321"/>
        <v>0</v>
      </c>
      <c r="T3431" s="1" t="str">
        <f t="shared" si="322"/>
        <v>66+</v>
      </c>
      <c r="U3431" s="1" t="str">
        <f t="shared" si="323"/>
        <v>No</v>
      </c>
    </row>
    <row r="3432" spans="1:21">
      <c r="A3432" s="1">
        <v>3431</v>
      </c>
      <c r="B3432" s="1">
        <v>24</v>
      </c>
      <c r="C3432" s="1" t="s">
        <v>12</v>
      </c>
      <c r="D3432" s="2">
        <v>45629</v>
      </c>
      <c r="E3432" s="2">
        <v>45632</v>
      </c>
      <c r="F3432" s="1" t="s">
        <v>28</v>
      </c>
      <c r="G3432" s="1" t="s">
        <v>36</v>
      </c>
      <c r="H3432" s="1" t="s">
        <v>37</v>
      </c>
      <c r="I3432" s="1">
        <v>206725.21</v>
      </c>
      <c r="J3432" s="1" t="s">
        <v>17</v>
      </c>
      <c r="K3432" s="1" t="s">
        <v>38</v>
      </c>
      <c r="N3432" s="3" t="str">
        <f>IF(LEFT(LOWER(C3432),1)="m","Male",IF(LEFT(LOWER(C3432),1)="f","Female","Unknown"))</f>
        <v>Unknown</v>
      </c>
      <c r="O3432" s="4" t="str">
        <f>IF(TRIM(LOWER(F3432))="neuro","Neurology",IF(TRIM(LOWER(F3432))="Neurology","Neurology",IF(TRIM(LOWER(F3432))="general ward","General",IF(TRIM(LOWER(F3432))="general","General",IF(TRIM(LOWER(F3432))="cardiology","Cardiology",IF(TRIM(LOWER(F3432))="Cardiology","Cardiology",IF(TRIM(LOWER(F3432))="Peads","Pediatrics",IF(TRIM(LOWER(F3432))="Pediatrics","Pediatrics",IF(TRIM(LOWER(F3432))="orthopedics","Orthopedics",IF(TRIM(LOWER(F3432))="Neurology","Neurology",IF(TRIM(LOWER(F3432))="Oncology","Oncology")))))))))))</f>
        <v>Orthopedics</v>
      </c>
      <c r="P3432" s="3" t="str">
        <f t="shared" si="318"/>
        <v>Government</v>
      </c>
      <c r="Q3432" s="5">
        <f t="shared" si="319"/>
        <v>3</v>
      </c>
      <c r="R3432" s="1">
        <f t="shared" si="320"/>
        <v>206725.21</v>
      </c>
      <c r="S3432" s="1">
        <f t="shared" si="321"/>
        <v>0</v>
      </c>
      <c r="T3432" s="1" t="str">
        <f t="shared" si="322"/>
        <v>18-35</v>
      </c>
      <c r="U3432" s="1" t="str">
        <f t="shared" si="323"/>
        <v>Yes</v>
      </c>
    </row>
    <row r="3433" spans="1:21">
      <c r="A3433" s="1">
        <v>3432</v>
      </c>
      <c r="B3433" s="1">
        <v>52</v>
      </c>
      <c r="C3433" s="1" t="s">
        <v>27</v>
      </c>
      <c r="D3433" s="2">
        <v>45329</v>
      </c>
      <c r="E3433" s="2">
        <v>45339</v>
      </c>
      <c r="F3433" s="1" t="s">
        <v>50</v>
      </c>
      <c r="G3433" s="1" t="s">
        <v>36</v>
      </c>
      <c r="H3433" s="1" t="s">
        <v>51</v>
      </c>
      <c r="I3433" s="1">
        <v>125969.04</v>
      </c>
      <c r="J3433" s="1" t="s">
        <v>38</v>
      </c>
      <c r="K3433" s="1" t="s">
        <v>17</v>
      </c>
      <c r="N3433" s="3" t="str">
        <f>IF(LEFT(LOWER(C3433),1)="m","Male",IF(LEFT(LOWER(C3433),1)="f","Female","Unknown"))</f>
        <v>Male</v>
      </c>
      <c r="O3433" s="4" t="str">
        <f>IF(TRIM(LOWER(F3433))="neuro","Neurology",IF(TRIM(LOWER(F3433))="Neurology","Neurology",IF(TRIM(LOWER(F3433))="general ward","General",IF(TRIM(LOWER(F3433))="general","General",IF(TRIM(LOWER(F3433))="cardiology","Cardiology",IF(TRIM(LOWER(F3433))="Cardiology","Cardiology",IF(TRIM(LOWER(F3433))="Peads","Pediatrics",IF(TRIM(LOWER(F3433))="Pediatrics","Pediatrics",IF(TRIM(LOWER(F3433))="orthopedics","Orthopedics",IF(TRIM(LOWER(F3433))="Neurology","Neurology",IF(TRIM(LOWER(F3433))="Oncology","Oncology")))))))))))</f>
        <v>Cardiology</v>
      </c>
      <c r="P3433" s="3" t="str">
        <f t="shared" si="318"/>
        <v>Government</v>
      </c>
      <c r="Q3433" s="5">
        <f t="shared" si="319"/>
        <v>10</v>
      </c>
      <c r="R3433" s="1">
        <f t="shared" si="320"/>
        <v>125969.04</v>
      </c>
      <c r="S3433" s="1">
        <f t="shared" si="321"/>
        <v>1</v>
      </c>
      <c r="T3433" s="1" t="str">
        <f t="shared" si="322"/>
        <v>51-65</v>
      </c>
      <c r="U3433" s="1" t="str">
        <f t="shared" si="323"/>
        <v>No</v>
      </c>
    </row>
    <row r="3434" spans="1:21">
      <c r="A3434" s="1">
        <v>3433</v>
      </c>
      <c r="B3434" s="1">
        <v>41</v>
      </c>
      <c r="C3434" s="1" t="s">
        <v>26</v>
      </c>
      <c r="D3434" s="2">
        <v>45308</v>
      </c>
      <c r="E3434" s="2">
        <v>45309</v>
      </c>
      <c r="F3434" s="1" t="s">
        <v>50</v>
      </c>
      <c r="G3434" s="1" t="s">
        <v>36</v>
      </c>
      <c r="H3434" s="1" t="s">
        <v>37</v>
      </c>
      <c r="I3434" s="1">
        <v>290128.15999999997</v>
      </c>
      <c r="J3434" s="1" t="s">
        <v>24</v>
      </c>
      <c r="K3434" s="1" t="s">
        <v>38</v>
      </c>
      <c r="N3434" s="3" t="str">
        <f>IF(LEFT(LOWER(C3434),1)="m","Male",IF(LEFT(LOWER(C3434),1)="f","Female","Unknown"))</f>
        <v>Female</v>
      </c>
      <c r="O3434" s="4" t="str">
        <f>IF(TRIM(LOWER(F3434))="neuro","Neurology",IF(TRIM(LOWER(F3434))="Neurology","Neurology",IF(TRIM(LOWER(F3434))="general ward","General",IF(TRIM(LOWER(F3434))="general","General",IF(TRIM(LOWER(F3434))="cardiology","Cardiology",IF(TRIM(LOWER(F3434))="Cardiology","Cardiology",IF(TRIM(LOWER(F3434))="Peads","Pediatrics",IF(TRIM(LOWER(F3434))="Pediatrics","Pediatrics",IF(TRIM(LOWER(F3434))="orthopedics","Orthopedics",IF(TRIM(LOWER(F3434))="Neurology","Neurology",IF(TRIM(LOWER(F3434))="Oncology","Oncology")))))))))))</f>
        <v>Cardiology</v>
      </c>
      <c r="P3434" s="3" t="str">
        <f t="shared" si="318"/>
        <v>Government</v>
      </c>
      <c r="Q3434" s="5">
        <f t="shared" si="319"/>
        <v>1</v>
      </c>
      <c r="R3434" s="1">
        <f t="shared" si="320"/>
        <v>290128.15999999997</v>
      </c>
      <c r="S3434" s="1">
        <f t="shared" si="321"/>
        <v>0</v>
      </c>
      <c r="T3434" s="1" t="str">
        <f t="shared" si="322"/>
        <v>36-50</v>
      </c>
      <c r="U3434" s="1" t="str">
        <f t="shared" si="323"/>
        <v>No</v>
      </c>
    </row>
    <row r="3435" spans="1:21">
      <c r="A3435" s="1">
        <v>3434</v>
      </c>
      <c r="C3435" s="1" t="s">
        <v>12</v>
      </c>
      <c r="D3435" s="2">
        <v>45599</v>
      </c>
      <c r="E3435" s="2">
        <v>45600</v>
      </c>
      <c r="F3435" s="1" t="s">
        <v>19</v>
      </c>
      <c r="G3435" s="1" t="s">
        <v>33</v>
      </c>
      <c r="H3435" s="1" t="s">
        <v>39</v>
      </c>
      <c r="I3435" s="1">
        <v>4951873.17</v>
      </c>
      <c r="J3435" s="1" t="s">
        <v>25</v>
      </c>
      <c r="K3435" s="1" t="s">
        <v>38</v>
      </c>
      <c r="N3435" s="3" t="str">
        <f>IF(LEFT(LOWER(C3435),1)="m","Male",IF(LEFT(LOWER(C3435),1)="f","Female","Unknown"))</f>
        <v>Unknown</v>
      </c>
      <c r="O3435" s="4" t="str">
        <f>IF(TRIM(LOWER(F3435))="neuro","Neurology",IF(TRIM(LOWER(F3435))="Neurology","Neurology",IF(TRIM(LOWER(F3435))="general ward","General",IF(TRIM(LOWER(F3435))="general","General",IF(TRIM(LOWER(F3435))="cardiology","Cardiology",IF(TRIM(LOWER(F3435))="Cardiology","Cardiology",IF(TRIM(LOWER(F3435))="Peads","Pediatrics",IF(TRIM(LOWER(F3435))="Pediatrics","Pediatrics",IF(TRIM(LOWER(F3435))="orthopedics","Orthopedics",IF(TRIM(LOWER(F3435))="Neurology","Neurology",IF(TRIM(LOWER(F3435))="Oncology","Oncology")))))))))))</f>
        <v>General</v>
      </c>
      <c r="P3435" s="3" t="str">
        <f t="shared" si="318"/>
        <v>Self</v>
      </c>
      <c r="Q3435" s="5">
        <f t="shared" si="319"/>
        <v>1</v>
      </c>
      <c r="R3435" s="1">
        <f t="shared" si="320"/>
        <v>4951873.17</v>
      </c>
      <c r="S3435" s="1">
        <f t="shared" si="321"/>
        <v>0</v>
      </c>
      <c r="T3435" s="1" t="str">
        <f t="shared" si="322"/>
        <v>0-17</v>
      </c>
      <c r="U3435" s="1" t="str">
        <f t="shared" si="323"/>
        <v>Yes</v>
      </c>
    </row>
    <row r="3436" spans="1:21">
      <c r="A3436" s="1">
        <v>3435</v>
      </c>
      <c r="B3436" s="1">
        <v>81</v>
      </c>
      <c r="C3436" s="1" t="s">
        <v>18</v>
      </c>
      <c r="D3436" s="2">
        <v>44997</v>
      </c>
      <c r="E3436" s="2">
        <v>45014</v>
      </c>
      <c r="F3436" s="1" t="s">
        <v>21</v>
      </c>
      <c r="G3436" s="1" t="s">
        <v>22</v>
      </c>
      <c r="H3436" s="1" t="s">
        <v>15</v>
      </c>
      <c r="I3436" s="1">
        <v>136889.22</v>
      </c>
      <c r="J3436" s="1" t="s">
        <v>38</v>
      </c>
      <c r="K3436" s="1" t="s">
        <v>42</v>
      </c>
      <c r="N3436" s="3" t="str">
        <f>IF(LEFT(LOWER(C3436),1)="m","Male",IF(LEFT(LOWER(C3436),1)="f","Female","Unknown"))</f>
        <v>Male</v>
      </c>
      <c r="O3436" s="4" t="str">
        <f>IF(TRIM(LOWER(F3436))="neuro","Neurology",IF(TRIM(LOWER(F3436))="Neurology","Neurology",IF(TRIM(LOWER(F3436))="general ward","General",IF(TRIM(LOWER(F3436))="general","General",IF(TRIM(LOWER(F3436))="cardiology","Cardiology",IF(TRIM(LOWER(F3436))="Cardiology","Cardiology",IF(TRIM(LOWER(F3436))="Peads","Pediatrics",IF(TRIM(LOWER(F3436))="Pediatrics","Pediatrics",IF(TRIM(LOWER(F3436))="orthopedics","Orthopedics",IF(TRIM(LOWER(F3436))="Neurology","Neurology",IF(TRIM(LOWER(F3436))="Oncology","Oncology")))))))))))</f>
        <v>General</v>
      </c>
      <c r="P3436" s="3" t="str">
        <f t="shared" si="318"/>
        <v>Government</v>
      </c>
      <c r="Q3436" s="5">
        <f t="shared" si="319"/>
        <v>17</v>
      </c>
      <c r="R3436" s="1">
        <f t="shared" si="320"/>
        <v>136889.22</v>
      </c>
      <c r="S3436" s="1">
        <f t="shared" si="321"/>
        <v>0</v>
      </c>
      <c r="T3436" s="1" t="str">
        <f t="shared" si="322"/>
        <v>66+</v>
      </c>
      <c r="U3436" s="1" t="str">
        <f t="shared" si="323"/>
        <v>No</v>
      </c>
    </row>
    <row r="3437" spans="1:21">
      <c r="A3437" s="1">
        <v>3436</v>
      </c>
      <c r="B3437" s="1">
        <v>53</v>
      </c>
      <c r="C3437" s="1" t="s">
        <v>12</v>
      </c>
      <c r="D3437" s="2">
        <v>45543</v>
      </c>
      <c r="E3437" s="2">
        <v>45544</v>
      </c>
      <c r="F3437" s="1" t="s">
        <v>35</v>
      </c>
      <c r="G3437" s="1" t="s">
        <v>31</v>
      </c>
      <c r="I3437" s="1">
        <v>262625.09000000003</v>
      </c>
      <c r="J3437" s="1" t="s">
        <v>42</v>
      </c>
      <c r="K3437" s="1" t="s">
        <v>25</v>
      </c>
      <c r="N3437" s="3" t="str">
        <f>IF(LEFT(LOWER(C3437),1)="m","Male",IF(LEFT(LOWER(C3437),1)="f","Female","Unknown"))</f>
        <v>Unknown</v>
      </c>
      <c r="O3437" s="4" t="str">
        <f>IF(TRIM(LOWER(F3437))="neuro","Neurology",IF(TRIM(LOWER(F3437))="Neurology","Neurology",IF(TRIM(LOWER(F3437))="general ward","General",IF(TRIM(LOWER(F3437))="general","General",IF(TRIM(LOWER(F3437))="cardiology","Cardiology",IF(TRIM(LOWER(F3437))="Cardiology","Cardiology",IF(TRIM(LOWER(F3437))="Peads","Pediatrics",IF(TRIM(LOWER(F3437))="Pediatrics","Pediatrics",IF(TRIM(LOWER(F3437))="orthopedics","Orthopedics",IF(TRIM(LOWER(F3437))="Neurology","Neurology",IF(TRIM(LOWER(F3437))="Oncology","Oncology")))))))))))</f>
        <v>Cardiology</v>
      </c>
      <c r="P3437" s="3" t="str">
        <f t="shared" si="318"/>
        <v>Private</v>
      </c>
      <c r="Q3437" s="5">
        <f t="shared" si="319"/>
        <v>1</v>
      </c>
      <c r="R3437" s="1">
        <f t="shared" si="320"/>
        <v>262625.09000000003</v>
      </c>
      <c r="S3437" s="1">
        <f t="shared" si="321"/>
        <v>1</v>
      </c>
      <c r="T3437" s="1" t="str">
        <f t="shared" si="322"/>
        <v>51-65</v>
      </c>
      <c r="U3437" s="1" t="str">
        <f t="shared" si="323"/>
        <v>No</v>
      </c>
    </row>
    <row r="3438" spans="1:21">
      <c r="A3438" s="1">
        <v>3437</v>
      </c>
      <c r="B3438" s="1">
        <v>61</v>
      </c>
      <c r="C3438" s="1" t="s">
        <v>34</v>
      </c>
      <c r="D3438" s="2">
        <v>45214</v>
      </c>
      <c r="E3438" s="2">
        <v>45233</v>
      </c>
      <c r="F3438" s="1" t="s">
        <v>43</v>
      </c>
      <c r="G3438" s="1" t="s">
        <v>22</v>
      </c>
      <c r="H3438" s="1" t="s">
        <v>15</v>
      </c>
      <c r="I3438" s="1">
        <v>42960.959999999999</v>
      </c>
      <c r="J3438" s="1" t="s">
        <v>25</v>
      </c>
      <c r="K3438" s="1" t="s">
        <v>42</v>
      </c>
      <c r="N3438" s="3" t="str">
        <f>IF(LEFT(LOWER(C3438),1)="m","Male",IF(LEFT(LOWER(C3438),1)="f","Female","Unknown"))</f>
        <v>Male</v>
      </c>
      <c r="O3438" s="4" t="str">
        <f>IF(TRIM(LOWER(F3438))="neuro","Neurology",IF(TRIM(LOWER(F3438))="Neurology","Neurology",IF(TRIM(LOWER(F3438))="general ward","General",IF(TRIM(LOWER(F3438))="general","General",IF(TRIM(LOWER(F3438))="cardiology","Cardiology",IF(TRIM(LOWER(F3438))="Cardiology","Cardiology",IF(TRIM(LOWER(F3438))="Peads","Pediatrics",IF(TRIM(LOWER(F3438))="Pediatrics","Pediatrics",IF(TRIM(LOWER(F3438))="orthopedics","Orthopedics",IF(TRIM(LOWER(F3438))="Neurology","Neurology",IF(TRIM(LOWER(F3438))="Oncology","Oncology")))))))))))</f>
        <v>Orthopedics</v>
      </c>
      <c r="P3438" s="3" t="str">
        <f t="shared" si="318"/>
        <v>Government</v>
      </c>
      <c r="Q3438" s="5">
        <f t="shared" si="319"/>
        <v>19</v>
      </c>
      <c r="R3438" s="1">
        <f t="shared" si="320"/>
        <v>42960.959999999999</v>
      </c>
      <c r="S3438" s="1">
        <f t="shared" si="321"/>
        <v>0</v>
      </c>
      <c r="T3438" s="1" t="str">
        <f t="shared" si="322"/>
        <v>51-65</v>
      </c>
      <c r="U3438" s="1" t="str">
        <f t="shared" si="323"/>
        <v>Yes</v>
      </c>
    </row>
    <row r="3439" spans="1:21">
      <c r="A3439" s="1">
        <v>3438</v>
      </c>
      <c r="B3439" s="1">
        <v>1</v>
      </c>
      <c r="C3439" s="1" t="s">
        <v>44</v>
      </c>
      <c r="D3439" s="2">
        <v>45448</v>
      </c>
      <c r="E3439" s="2">
        <v>45454</v>
      </c>
      <c r="F3439" s="1" t="s">
        <v>21</v>
      </c>
      <c r="G3439" s="1" t="s">
        <v>31</v>
      </c>
      <c r="I3439" s="1">
        <v>61699.6</v>
      </c>
      <c r="J3439" s="1" t="s">
        <v>24</v>
      </c>
      <c r="K3439" s="1" t="s">
        <v>20</v>
      </c>
      <c r="N3439" s="3" t="str">
        <f>IF(LEFT(LOWER(C3439),1)="m","Male",IF(LEFT(LOWER(C3439),1)="f","Female","Unknown"))</f>
        <v>Female</v>
      </c>
      <c r="O3439" s="4" t="str">
        <f>IF(TRIM(LOWER(F3439))="neuro","Neurology",IF(TRIM(LOWER(F3439))="Neurology","Neurology",IF(TRIM(LOWER(F3439))="general ward","General",IF(TRIM(LOWER(F3439))="general","General",IF(TRIM(LOWER(F3439))="cardiology","Cardiology",IF(TRIM(LOWER(F3439))="Cardiology","Cardiology",IF(TRIM(LOWER(F3439))="Peads","Pediatrics",IF(TRIM(LOWER(F3439))="Pediatrics","Pediatrics",IF(TRIM(LOWER(F3439))="orthopedics","Orthopedics",IF(TRIM(LOWER(F3439))="Neurology","Neurology",IF(TRIM(LOWER(F3439))="Oncology","Oncology")))))))))))</f>
        <v>General</v>
      </c>
      <c r="P3439" s="3" t="str">
        <f t="shared" si="318"/>
        <v>Private</v>
      </c>
      <c r="Q3439" s="5">
        <f t="shared" si="319"/>
        <v>6</v>
      </c>
      <c r="R3439" s="1">
        <f t="shared" si="320"/>
        <v>61699.6</v>
      </c>
      <c r="S3439" s="1">
        <f t="shared" si="321"/>
        <v>0</v>
      </c>
      <c r="T3439" s="1" t="str">
        <f t="shared" si="322"/>
        <v>0-17</v>
      </c>
      <c r="U3439" s="1" t="str">
        <f t="shared" si="323"/>
        <v>No</v>
      </c>
    </row>
    <row r="3440" spans="1:21">
      <c r="A3440" s="1">
        <v>3439</v>
      </c>
      <c r="B3440" s="1">
        <v>8</v>
      </c>
      <c r="C3440" s="1" t="s">
        <v>18</v>
      </c>
      <c r="D3440" s="2">
        <v>45591</v>
      </c>
      <c r="E3440" s="2">
        <v>45604</v>
      </c>
      <c r="F3440" s="1" t="s">
        <v>19</v>
      </c>
      <c r="G3440" s="1" t="s">
        <v>46</v>
      </c>
      <c r="H3440" s="1" t="s">
        <v>23</v>
      </c>
      <c r="I3440" s="1">
        <v>18672.169999999998</v>
      </c>
      <c r="J3440" s="1" t="s">
        <v>42</v>
      </c>
      <c r="K3440" s="1" t="s">
        <v>38</v>
      </c>
      <c r="N3440" s="3" t="str">
        <f>IF(LEFT(LOWER(C3440),1)="m","Male",IF(LEFT(LOWER(C3440),1)="f","Female","Unknown"))</f>
        <v>Male</v>
      </c>
      <c r="O3440" s="4" t="str">
        <f>IF(TRIM(LOWER(F3440))="neuro","Neurology",IF(TRIM(LOWER(F3440))="Neurology","Neurology",IF(TRIM(LOWER(F3440))="general ward","General",IF(TRIM(LOWER(F3440))="general","General",IF(TRIM(LOWER(F3440))="cardiology","Cardiology",IF(TRIM(LOWER(F3440))="Cardiology","Cardiology",IF(TRIM(LOWER(F3440))="Peads","Pediatrics",IF(TRIM(LOWER(F3440))="Pediatrics","Pediatrics",IF(TRIM(LOWER(F3440))="orthopedics","Orthopedics",IF(TRIM(LOWER(F3440))="Neurology","Neurology",IF(TRIM(LOWER(F3440))="Oncology","Oncology")))))))))))</f>
        <v>General</v>
      </c>
      <c r="P3440" s="3" t="str">
        <f t="shared" si="318"/>
        <v>Self</v>
      </c>
      <c r="Q3440" s="5">
        <f t="shared" si="319"/>
        <v>13</v>
      </c>
      <c r="R3440" s="1">
        <f t="shared" si="320"/>
        <v>18672.169999999998</v>
      </c>
      <c r="S3440" s="1">
        <f t="shared" si="321"/>
        <v>0</v>
      </c>
      <c r="T3440" s="1" t="str">
        <f t="shared" si="322"/>
        <v>0-17</v>
      </c>
      <c r="U3440" s="1" t="str">
        <f t="shared" si="323"/>
        <v>No</v>
      </c>
    </row>
    <row r="3441" spans="1:21">
      <c r="A3441" s="1">
        <v>3440</v>
      </c>
      <c r="B3441" s="1">
        <v>6</v>
      </c>
      <c r="C3441" s="1" t="s">
        <v>34</v>
      </c>
      <c r="D3441" s="2">
        <v>44927</v>
      </c>
      <c r="E3441" s="2">
        <v>44947</v>
      </c>
      <c r="F3441" s="1" t="s">
        <v>30</v>
      </c>
      <c r="G3441" s="1" t="s">
        <v>14</v>
      </c>
      <c r="H3441" s="1" t="s">
        <v>37</v>
      </c>
      <c r="I3441" s="1">
        <v>158062.65</v>
      </c>
      <c r="K3441" s="1" t="s">
        <v>16</v>
      </c>
      <c r="N3441" s="3" t="str">
        <f>IF(LEFT(LOWER(C3441),1)="m","Male",IF(LEFT(LOWER(C3441),1)="f","Female","Unknown"))</f>
        <v>Male</v>
      </c>
      <c r="O3441" s="4" t="str">
        <f>IF(TRIM(LOWER(F3441))="neuro","Neurology",IF(TRIM(LOWER(F3441))="Neurology","Neurology",IF(TRIM(LOWER(F3441))="general ward","General",IF(TRIM(LOWER(F3441))="general","General",IF(TRIM(LOWER(F3441))="cardiology","Cardiology",IF(TRIM(LOWER(F3441))="Cardiology","Cardiology",IF(TRIM(LOWER(F3441))="Peads","Pediatrics",IF(TRIM(LOWER(F3441))="Pediatrics","Pediatrics",IF(TRIM(LOWER(F3441))="orthopedics","Orthopedics",IF(TRIM(LOWER(F3441))="Neurology","Neurology",IF(TRIM(LOWER(F3441))="Oncology","Oncology")))))))))))</f>
        <v>Pediatrics</v>
      </c>
      <c r="P3441" s="3" t="str">
        <f t="shared" si="318"/>
        <v>Private</v>
      </c>
      <c r="Q3441" s="5">
        <f t="shared" si="319"/>
        <v>20</v>
      </c>
      <c r="R3441" s="1">
        <f t="shared" si="320"/>
        <v>158062.65</v>
      </c>
      <c r="S3441" s="1">
        <f t="shared" si="321"/>
        <v>1</v>
      </c>
      <c r="T3441" s="1" t="str">
        <f t="shared" si="322"/>
        <v>0-17</v>
      </c>
      <c r="U3441" s="1" t="str">
        <f t="shared" si="323"/>
        <v>Unknown</v>
      </c>
    </row>
    <row r="3442" spans="1:21">
      <c r="A3442" s="1">
        <v>3441</v>
      </c>
      <c r="B3442" s="1">
        <v>56</v>
      </c>
      <c r="C3442" s="1" t="s">
        <v>18</v>
      </c>
      <c r="D3442" s="2">
        <v>45314</v>
      </c>
      <c r="E3442" s="2">
        <v>45316</v>
      </c>
      <c r="F3442" s="1" t="s">
        <v>21</v>
      </c>
      <c r="G3442" s="1" t="s">
        <v>22</v>
      </c>
      <c r="H3442" s="1" t="s">
        <v>39</v>
      </c>
      <c r="I3442" s="1">
        <v>294948.18</v>
      </c>
      <c r="K3442" s="1" t="s">
        <v>17</v>
      </c>
      <c r="N3442" s="3" t="str">
        <f>IF(LEFT(LOWER(C3442),1)="m","Male",IF(LEFT(LOWER(C3442),1)="f","Female","Unknown"))</f>
        <v>Male</v>
      </c>
      <c r="O3442" s="4" t="str">
        <f>IF(TRIM(LOWER(F3442))="neuro","Neurology",IF(TRIM(LOWER(F3442))="Neurology","Neurology",IF(TRIM(LOWER(F3442))="general ward","General",IF(TRIM(LOWER(F3442))="general","General",IF(TRIM(LOWER(F3442))="cardiology","Cardiology",IF(TRIM(LOWER(F3442))="Cardiology","Cardiology",IF(TRIM(LOWER(F3442))="Peads","Pediatrics",IF(TRIM(LOWER(F3442))="Pediatrics","Pediatrics",IF(TRIM(LOWER(F3442))="orthopedics","Orthopedics",IF(TRIM(LOWER(F3442))="Neurology","Neurology",IF(TRIM(LOWER(F3442))="Oncology","Oncology")))))))))))</f>
        <v>General</v>
      </c>
      <c r="P3442" s="3" t="str">
        <f t="shared" si="318"/>
        <v>Government</v>
      </c>
      <c r="Q3442" s="5">
        <f t="shared" si="319"/>
        <v>2</v>
      </c>
      <c r="R3442" s="1">
        <f t="shared" si="320"/>
        <v>294948.18</v>
      </c>
      <c r="S3442" s="1">
        <f t="shared" si="321"/>
        <v>1</v>
      </c>
      <c r="T3442" s="1" t="str">
        <f t="shared" si="322"/>
        <v>51-65</v>
      </c>
      <c r="U3442" s="1" t="str">
        <f t="shared" si="323"/>
        <v>Unknown</v>
      </c>
    </row>
    <row r="3443" spans="1:21">
      <c r="A3443" s="1">
        <v>3442</v>
      </c>
      <c r="B3443" s="1">
        <v>24</v>
      </c>
      <c r="C3443" s="1" t="s">
        <v>18</v>
      </c>
      <c r="D3443" s="2">
        <v>45464</v>
      </c>
      <c r="E3443" s="2">
        <v>45472</v>
      </c>
      <c r="F3443" s="1" t="s">
        <v>30</v>
      </c>
      <c r="G3443" s="1" t="s">
        <v>33</v>
      </c>
      <c r="H3443" s="1" t="s">
        <v>51</v>
      </c>
      <c r="I3443" s="1">
        <v>81798.33</v>
      </c>
      <c r="J3443" s="1" t="s">
        <v>16</v>
      </c>
      <c r="K3443" s="1" t="s">
        <v>38</v>
      </c>
      <c r="N3443" s="3" t="str">
        <f>IF(LEFT(LOWER(C3443),1)="m","Male",IF(LEFT(LOWER(C3443),1)="f","Female","Unknown"))</f>
        <v>Male</v>
      </c>
      <c r="O3443" s="4" t="str">
        <f>IF(TRIM(LOWER(F3443))="neuro","Neurology",IF(TRIM(LOWER(F3443))="Neurology","Neurology",IF(TRIM(LOWER(F3443))="general ward","General",IF(TRIM(LOWER(F3443))="general","General",IF(TRIM(LOWER(F3443))="cardiology","Cardiology",IF(TRIM(LOWER(F3443))="Cardiology","Cardiology",IF(TRIM(LOWER(F3443))="Peads","Pediatrics",IF(TRIM(LOWER(F3443))="Pediatrics","Pediatrics",IF(TRIM(LOWER(F3443))="orthopedics","Orthopedics",IF(TRIM(LOWER(F3443))="Neurology","Neurology",IF(TRIM(LOWER(F3443))="Oncology","Oncology")))))))))))</f>
        <v>Pediatrics</v>
      </c>
      <c r="P3443" s="3" t="str">
        <f t="shared" si="318"/>
        <v>Self</v>
      </c>
      <c r="Q3443" s="5">
        <f t="shared" si="319"/>
        <v>8</v>
      </c>
      <c r="R3443" s="1">
        <f t="shared" si="320"/>
        <v>81798.33</v>
      </c>
      <c r="S3443" s="1">
        <f t="shared" si="321"/>
        <v>0</v>
      </c>
      <c r="T3443" s="1" t="str">
        <f t="shared" si="322"/>
        <v>18-35</v>
      </c>
      <c r="U3443" s="1" t="str">
        <f t="shared" si="323"/>
        <v>Yes</v>
      </c>
    </row>
    <row r="3444" spans="1:21">
      <c r="A3444" s="1">
        <v>3443</v>
      </c>
      <c r="B3444" s="1">
        <v>55</v>
      </c>
      <c r="C3444" s="1" t="s">
        <v>18</v>
      </c>
      <c r="D3444" s="2">
        <v>44991</v>
      </c>
      <c r="E3444" s="2">
        <v>45006</v>
      </c>
      <c r="F3444" s="1" t="s">
        <v>28</v>
      </c>
      <c r="G3444" s="1" t="s">
        <v>33</v>
      </c>
      <c r="H3444" s="1" t="s">
        <v>37</v>
      </c>
      <c r="I3444" s="1">
        <v>142745.13</v>
      </c>
      <c r="J3444" s="1" t="s">
        <v>38</v>
      </c>
      <c r="K3444" s="1" t="s">
        <v>38</v>
      </c>
      <c r="N3444" s="3" t="str">
        <f>IF(LEFT(LOWER(C3444),1)="m","Male",IF(LEFT(LOWER(C3444),1)="f","Female","Unknown"))</f>
        <v>Male</v>
      </c>
      <c r="O3444" s="4" t="str">
        <f>IF(TRIM(LOWER(F3444))="neuro","Neurology",IF(TRIM(LOWER(F3444))="Neurology","Neurology",IF(TRIM(LOWER(F3444))="general ward","General",IF(TRIM(LOWER(F3444))="general","General",IF(TRIM(LOWER(F3444))="cardiology","Cardiology",IF(TRIM(LOWER(F3444))="Cardiology","Cardiology",IF(TRIM(LOWER(F3444))="Peads","Pediatrics",IF(TRIM(LOWER(F3444))="Pediatrics","Pediatrics",IF(TRIM(LOWER(F3444))="orthopedics","Orthopedics",IF(TRIM(LOWER(F3444))="Neurology","Neurology",IF(TRIM(LOWER(F3444))="Oncology","Oncology")))))))))))</f>
        <v>Orthopedics</v>
      </c>
      <c r="P3444" s="3" t="str">
        <f t="shared" si="318"/>
        <v>Self</v>
      </c>
      <c r="Q3444" s="5">
        <f t="shared" si="319"/>
        <v>15</v>
      </c>
      <c r="R3444" s="1">
        <f t="shared" si="320"/>
        <v>142745.13</v>
      </c>
      <c r="S3444" s="1">
        <f t="shared" si="321"/>
        <v>0</v>
      </c>
      <c r="T3444" s="1" t="str">
        <f t="shared" si="322"/>
        <v>51-65</v>
      </c>
      <c r="U3444" s="1" t="str">
        <f t="shared" si="323"/>
        <v>No</v>
      </c>
    </row>
    <row r="3445" spans="1:21">
      <c r="A3445" s="1">
        <v>3444</v>
      </c>
      <c r="B3445" s="1">
        <v>48</v>
      </c>
      <c r="C3445" s="1" t="s">
        <v>29</v>
      </c>
      <c r="D3445" s="2">
        <v>45385</v>
      </c>
      <c r="E3445" s="2">
        <v>45400</v>
      </c>
      <c r="F3445" s="1" t="s">
        <v>21</v>
      </c>
      <c r="G3445" s="1" t="s">
        <v>36</v>
      </c>
      <c r="H3445" s="1" t="s">
        <v>39</v>
      </c>
      <c r="I3445" s="1">
        <v>112608.83</v>
      </c>
      <c r="K3445" s="1" t="s">
        <v>17</v>
      </c>
      <c r="N3445" s="3" t="str">
        <f>IF(LEFT(LOWER(C3445),1)="m","Male",IF(LEFT(LOWER(C3445),1)="f","Female","Unknown"))</f>
        <v>Female</v>
      </c>
      <c r="O3445" s="4" t="str">
        <f>IF(TRIM(LOWER(F3445))="neuro","Neurology",IF(TRIM(LOWER(F3445))="Neurology","Neurology",IF(TRIM(LOWER(F3445))="general ward","General",IF(TRIM(LOWER(F3445))="general","General",IF(TRIM(LOWER(F3445))="cardiology","Cardiology",IF(TRIM(LOWER(F3445))="Cardiology","Cardiology",IF(TRIM(LOWER(F3445))="Peads","Pediatrics",IF(TRIM(LOWER(F3445))="Pediatrics","Pediatrics",IF(TRIM(LOWER(F3445))="orthopedics","Orthopedics",IF(TRIM(LOWER(F3445))="Neurology","Neurology",IF(TRIM(LOWER(F3445))="Oncology","Oncology")))))))))))</f>
        <v>General</v>
      </c>
      <c r="P3445" s="3" t="str">
        <f t="shared" si="318"/>
        <v>Government</v>
      </c>
      <c r="Q3445" s="5">
        <f t="shared" si="319"/>
        <v>15</v>
      </c>
      <c r="R3445" s="1">
        <f t="shared" si="320"/>
        <v>112608.83</v>
      </c>
      <c r="S3445" s="1">
        <f t="shared" si="321"/>
        <v>1</v>
      </c>
      <c r="T3445" s="1" t="str">
        <f t="shared" si="322"/>
        <v>36-50</v>
      </c>
      <c r="U3445" s="1" t="str">
        <f t="shared" si="323"/>
        <v>Unknown</v>
      </c>
    </row>
    <row r="3446" spans="1:21">
      <c r="A3446" s="1">
        <v>3445</v>
      </c>
      <c r="B3446" s="1">
        <v>11</v>
      </c>
      <c r="C3446" s="1" t="s">
        <v>18</v>
      </c>
      <c r="D3446" s="2">
        <v>45180</v>
      </c>
      <c r="E3446" s="2">
        <v>45200</v>
      </c>
      <c r="F3446" s="1" t="s">
        <v>43</v>
      </c>
      <c r="G3446" s="1" t="s">
        <v>33</v>
      </c>
      <c r="H3446" s="1" t="s">
        <v>51</v>
      </c>
      <c r="I3446" s="1">
        <v>315268.87</v>
      </c>
      <c r="J3446" s="1" t="s">
        <v>42</v>
      </c>
      <c r="K3446" s="1" t="s">
        <v>17</v>
      </c>
      <c r="N3446" s="3" t="str">
        <f>IF(LEFT(LOWER(C3446),1)="m","Male",IF(LEFT(LOWER(C3446),1)="f","Female","Unknown"))</f>
        <v>Male</v>
      </c>
      <c r="O3446" s="4" t="str">
        <f>IF(TRIM(LOWER(F3446))="neuro","Neurology",IF(TRIM(LOWER(F3446))="Neurology","Neurology",IF(TRIM(LOWER(F3446))="general ward","General",IF(TRIM(LOWER(F3446))="general","General",IF(TRIM(LOWER(F3446))="cardiology","Cardiology",IF(TRIM(LOWER(F3446))="Cardiology","Cardiology",IF(TRIM(LOWER(F3446))="Peads","Pediatrics",IF(TRIM(LOWER(F3446))="Pediatrics","Pediatrics",IF(TRIM(LOWER(F3446))="orthopedics","Orthopedics",IF(TRIM(LOWER(F3446))="Neurology","Neurology",IF(TRIM(LOWER(F3446))="Oncology","Oncology")))))))))))</f>
        <v>Orthopedics</v>
      </c>
      <c r="P3446" s="3" t="str">
        <f t="shared" si="318"/>
        <v>Self</v>
      </c>
      <c r="Q3446" s="5">
        <f t="shared" si="319"/>
        <v>20</v>
      </c>
      <c r="R3446" s="1">
        <f t="shared" si="320"/>
        <v>315268.87</v>
      </c>
      <c r="S3446" s="1">
        <f t="shared" si="321"/>
        <v>1</v>
      </c>
      <c r="T3446" s="1" t="str">
        <f t="shared" si="322"/>
        <v>0-17</v>
      </c>
      <c r="U3446" s="1" t="str">
        <f t="shared" si="323"/>
        <v>No</v>
      </c>
    </row>
    <row r="3447" spans="1:21">
      <c r="A3447" s="1">
        <v>3446</v>
      </c>
      <c r="B3447" s="1">
        <v>82</v>
      </c>
      <c r="C3447" s="1" t="s">
        <v>12</v>
      </c>
      <c r="D3447" s="2">
        <v>45026</v>
      </c>
      <c r="E3447" s="2">
        <v>45028</v>
      </c>
      <c r="F3447" s="1" t="s">
        <v>13</v>
      </c>
      <c r="G3447" s="1" t="s">
        <v>36</v>
      </c>
      <c r="I3447" s="1">
        <v>223733.66</v>
      </c>
      <c r="K3447" s="1" t="s">
        <v>42</v>
      </c>
      <c r="N3447" s="3" t="str">
        <f>IF(LEFT(LOWER(C3447),1)="m","Male",IF(LEFT(LOWER(C3447),1)="f","Female","Unknown"))</f>
        <v>Unknown</v>
      </c>
      <c r="O3447" s="4" t="str">
        <f>IF(TRIM(LOWER(F3447))="neuro","Neurology",IF(TRIM(LOWER(F3447))="Neurology","Neurology",IF(TRIM(LOWER(F3447))="general ward","General",IF(TRIM(LOWER(F3447))="general","General",IF(TRIM(LOWER(F3447))="cardiology","Cardiology",IF(TRIM(LOWER(F3447))="Cardiology","Cardiology",IF(TRIM(LOWER(F3447))="Peads","Pediatrics",IF(TRIM(LOWER(F3447))="Pediatrics","Pediatrics",IF(TRIM(LOWER(F3447))="orthopedics","Orthopedics",IF(TRIM(LOWER(F3447))="Neurology","Neurology",IF(TRIM(LOWER(F3447))="Oncology","Oncology")))))))))))</f>
        <v>Neurology</v>
      </c>
      <c r="P3447" s="3" t="str">
        <f t="shared" si="318"/>
        <v>Government</v>
      </c>
      <c r="Q3447" s="5">
        <f t="shared" si="319"/>
        <v>2</v>
      </c>
      <c r="R3447" s="1">
        <f t="shared" si="320"/>
        <v>223733.66</v>
      </c>
      <c r="S3447" s="1">
        <f t="shared" si="321"/>
        <v>0</v>
      </c>
      <c r="T3447" s="1" t="str">
        <f t="shared" si="322"/>
        <v>66+</v>
      </c>
      <c r="U3447" s="1" t="str">
        <f t="shared" si="323"/>
        <v>Unknown</v>
      </c>
    </row>
    <row r="3448" spans="1:21">
      <c r="A3448" s="1">
        <v>3447</v>
      </c>
      <c r="B3448" s="1">
        <v>75</v>
      </c>
      <c r="C3448" s="1" t="s">
        <v>29</v>
      </c>
      <c r="D3448" s="2">
        <v>45411</v>
      </c>
      <c r="E3448" s="2">
        <v>45418</v>
      </c>
      <c r="F3448" s="1" t="s">
        <v>19</v>
      </c>
      <c r="G3448" s="1" t="s">
        <v>36</v>
      </c>
      <c r="H3448" s="1" t="s">
        <v>37</v>
      </c>
      <c r="I3448" s="1">
        <v>100919.9</v>
      </c>
      <c r="J3448" s="1" t="s">
        <v>17</v>
      </c>
      <c r="K3448" s="1" t="s">
        <v>42</v>
      </c>
      <c r="N3448" s="3" t="str">
        <f>IF(LEFT(LOWER(C3448),1)="m","Male",IF(LEFT(LOWER(C3448),1)="f","Female","Unknown"))</f>
        <v>Female</v>
      </c>
      <c r="O3448" s="4" t="str">
        <f>IF(TRIM(LOWER(F3448))="neuro","Neurology",IF(TRIM(LOWER(F3448))="Neurology","Neurology",IF(TRIM(LOWER(F3448))="general ward","General",IF(TRIM(LOWER(F3448))="general","General",IF(TRIM(LOWER(F3448))="cardiology","Cardiology",IF(TRIM(LOWER(F3448))="Cardiology","Cardiology",IF(TRIM(LOWER(F3448))="Peads","Pediatrics",IF(TRIM(LOWER(F3448))="Pediatrics","Pediatrics",IF(TRIM(LOWER(F3448))="orthopedics","Orthopedics",IF(TRIM(LOWER(F3448))="Neurology","Neurology",IF(TRIM(LOWER(F3448))="Oncology","Oncology")))))))))))</f>
        <v>General</v>
      </c>
      <c r="P3448" s="3" t="str">
        <f t="shared" si="318"/>
        <v>Government</v>
      </c>
      <c r="Q3448" s="5">
        <f t="shared" si="319"/>
        <v>7</v>
      </c>
      <c r="R3448" s="1">
        <f t="shared" si="320"/>
        <v>100919.9</v>
      </c>
      <c r="S3448" s="1">
        <f t="shared" si="321"/>
        <v>0</v>
      </c>
      <c r="T3448" s="1" t="str">
        <f t="shared" si="322"/>
        <v>66+</v>
      </c>
      <c r="U3448" s="1" t="str">
        <f t="shared" si="323"/>
        <v>Yes</v>
      </c>
    </row>
    <row r="3449" spans="1:21">
      <c r="A3449" s="1">
        <v>3448</v>
      </c>
      <c r="B3449" s="1">
        <v>54</v>
      </c>
      <c r="C3449" s="1" t="s">
        <v>18</v>
      </c>
      <c r="D3449" s="2">
        <v>45063</v>
      </c>
      <c r="E3449" s="2">
        <v>45069</v>
      </c>
      <c r="F3449" s="1" t="s">
        <v>52</v>
      </c>
      <c r="G3449" s="1" t="s">
        <v>36</v>
      </c>
      <c r="H3449" s="1" t="s">
        <v>47</v>
      </c>
      <c r="I3449" s="1">
        <v>237888.53</v>
      </c>
      <c r="J3449" s="1" t="s">
        <v>42</v>
      </c>
      <c r="K3449" s="1" t="s">
        <v>20</v>
      </c>
      <c r="N3449" s="3" t="str">
        <f>IF(LEFT(LOWER(C3449),1)="m","Male",IF(LEFT(LOWER(C3449),1)="f","Female","Unknown"))</f>
        <v>Male</v>
      </c>
      <c r="O3449" s="4" t="str">
        <f>IF(TRIM(LOWER(F3449))="neuro","Neurology",IF(TRIM(LOWER(F3449))="Neurology","Neurology",IF(TRIM(LOWER(F3449))="general ward","General",IF(TRIM(LOWER(F3449))="general","General",IF(TRIM(LOWER(F3449))="cardiology","Cardiology",IF(TRIM(LOWER(F3449))="Cardiology","Cardiology",IF(TRIM(LOWER(F3449))="Peads","Pediatrics",IF(TRIM(LOWER(F3449))="Pediatrics","Pediatrics",IF(TRIM(LOWER(F3449))="orthopedics","Orthopedics",IF(TRIM(LOWER(F3449))="Neurology","Neurology",IF(TRIM(LOWER(F3449))="Oncology","Oncology")))))))))))</f>
        <v>Oncology</v>
      </c>
      <c r="P3449" s="3" t="str">
        <f t="shared" si="318"/>
        <v>Government</v>
      </c>
      <c r="Q3449" s="5">
        <f t="shared" si="319"/>
        <v>6</v>
      </c>
      <c r="R3449" s="1">
        <f t="shared" si="320"/>
        <v>237888.53</v>
      </c>
      <c r="S3449" s="1">
        <f t="shared" si="321"/>
        <v>0</v>
      </c>
      <c r="T3449" s="1" t="str">
        <f t="shared" si="322"/>
        <v>51-65</v>
      </c>
      <c r="U3449" s="1" t="str">
        <f t="shared" si="323"/>
        <v>No</v>
      </c>
    </row>
    <row r="3450" spans="1:21">
      <c r="A3450" s="1">
        <v>3449</v>
      </c>
      <c r="C3450" s="1" t="s">
        <v>12</v>
      </c>
      <c r="D3450" s="2">
        <v>45040</v>
      </c>
      <c r="E3450" s="2">
        <v>45050</v>
      </c>
      <c r="F3450" s="1" t="s">
        <v>45</v>
      </c>
      <c r="G3450" s="1" t="s">
        <v>31</v>
      </c>
      <c r="H3450" s="1" t="s">
        <v>51</v>
      </c>
      <c r="I3450" s="1">
        <v>303090.34999999998</v>
      </c>
      <c r="J3450" s="1" t="s">
        <v>17</v>
      </c>
      <c r="K3450" s="1" t="s">
        <v>17</v>
      </c>
      <c r="N3450" s="3" t="str">
        <f>IF(LEFT(LOWER(C3450),1)="m","Male",IF(LEFT(LOWER(C3450),1)="f","Female","Unknown"))</f>
        <v>Unknown</v>
      </c>
      <c r="O3450" s="4" t="str">
        <f>IF(TRIM(LOWER(F3450))="neuro","Neurology",IF(TRIM(LOWER(F3450))="Neurology","Neurology",IF(TRIM(LOWER(F3450))="general ward","General",IF(TRIM(LOWER(F3450))="general","General",IF(TRIM(LOWER(F3450))="cardiology","Cardiology",IF(TRIM(LOWER(F3450))="Cardiology","Cardiology",IF(TRIM(LOWER(F3450))="Peads","Pediatrics",IF(TRIM(LOWER(F3450))="Pediatrics","Pediatrics",IF(TRIM(LOWER(F3450))="orthopedics","Orthopedics",IF(TRIM(LOWER(F3450))="Neurology","Neurology",IF(TRIM(LOWER(F3450))="Oncology","Oncology")))))))))))</f>
        <v>Neurology</v>
      </c>
      <c r="P3450" s="3" t="str">
        <f t="shared" si="318"/>
        <v>Private</v>
      </c>
      <c r="Q3450" s="5">
        <f t="shared" si="319"/>
        <v>10</v>
      </c>
      <c r="R3450" s="1">
        <f t="shared" si="320"/>
        <v>303090.34999999998</v>
      </c>
      <c r="S3450" s="1">
        <f t="shared" si="321"/>
        <v>1</v>
      </c>
      <c r="T3450" s="1" t="str">
        <f t="shared" si="322"/>
        <v>0-17</v>
      </c>
      <c r="U3450" s="1" t="str">
        <f t="shared" si="323"/>
        <v>Yes</v>
      </c>
    </row>
    <row r="3451" spans="1:21">
      <c r="A3451" s="1">
        <v>3450</v>
      </c>
      <c r="B3451" s="1">
        <v>91</v>
      </c>
      <c r="C3451" s="1" t="s">
        <v>27</v>
      </c>
      <c r="D3451" s="2">
        <v>44986</v>
      </c>
      <c r="E3451" s="2">
        <v>44992</v>
      </c>
      <c r="F3451" s="1" t="s">
        <v>43</v>
      </c>
      <c r="G3451" s="1" t="s">
        <v>46</v>
      </c>
      <c r="H3451" s="1" t="s">
        <v>37</v>
      </c>
      <c r="I3451" s="1">
        <v>345875.19</v>
      </c>
      <c r="J3451" s="1" t="s">
        <v>42</v>
      </c>
      <c r="K3451" s="1" t="s">
        <v>20</v>
      </c>
      <c r="N3451" s="3" t="str">
        <f>IF(LEFT(LOWER(C3451),1)="m","Male",IF(LEFT(LOWER(C3451),1)="f","Female","Unknown"))</f>
        <v>Male</v>
      </c>
      <c r="O3451" s="4" t="str">
        <f>IF(TRIM(LOWER(F3451))="neuro","Neurology",IF(TRIM(LOWER(F3451))="Neurology","Neurology",IF(TRIM(LOWER(F3451))="general ward","General",IF(TRIM(LOWER(F3451))="general","General",IF(TRIM(LOWER(F3451))="cardiology","Cardiology",IF(TRIM(LOWER(F3451))="Cardiology","Cardiology",IF(TRIM(LOWER(F3451))="Peads","Pediatrics",IF(TRIM(LOWER(F3451))="Pediatrics","Pediatrics",IF(TRIM(LOWER(F3451))="orthopedics","Orthopedics",IF(TRIM(LOWER(F3451))="Neurology","Neurology",IF(TRIM(LOWER(F3451))="Oncology","Oncology")))))))))))</f>
        <v>Orthopedics</v>
      </c>
      <c r="P3451" s="3" t="str">
        <f t="shared" si="318"/>
        <v>Self</v>
      </c>
      <c r="Q3451" s="5">
        <f t="shared" si="319"/>
        <v>6</v>
      </c>
      <c r="R3451" s="1">
        <f t="shared" si="320"/>
        <v>345875.19</v>
      </c>
      <c r="S3451" s="1">
        <f t="shared" si="321"/>
        <v>0</v>
      </c>
      <c r="T3451" s="1" t="str">
        <f t="shared" si="322"/>
        <v>66+</v>
      </c>
      <c r="U3451" s="1" t="str">
        <f t="shared" si="323"/>
        <v>No</v>
      </c>
    </row>
    <row r="3452" spans="1:21">
      <c r="A3452" s="1">
        <v>3451</v>
      </c>
      <c r="B3452" s="1">
        <v>22</v>
      </c>
      <c r="C3452" s="1" t="s">
        <v>12</v>
      </c>
      <c r="D3452" s="2">
        <v>45452</v>
      </c>
      <c r="E3452" s="2">
        <v>45459</v>
      </c>
      <c r="F3452" s="1" t="s">
        <v>49</v>
      </c>
      <c r="G3452" s="1" t="s">
        <v>33</v>
      </c>
      <c r="H3452" s="1" t="s">
        <v>51</v>
      </c>
      <c r="I3452" s="1">
        <v>69301.649999999994</v>
      </c>
      <c r="J3452" s="1" t="s">
        <v>17</v>
      </c>
      <c r="K3452" s="1" t="s">
        <v>38</v>
      </c>
      <c r="N3452" s="3" t="str">
        <f>IF(LEFT(LOWER(C3452),1)="m","Male",IF(LEFT(LOWER(C3452),1)="f","Female","Unknown"))</f>
        <v>Unknown</v>
      </c>
      <c r="O3452" s="4" t="str">
        <f>IF(TRIM(LOWER(F3452))="neuro","Neurology",IF(TRIM(LOWER(F3452))="Neurology","Neurology",IF(TRIM(LOWER(F3452))="general ward","General",IF(TRIM(LOWER(F3452))="general","General",IF(TRIM(LOWER(F3452))="cardiology","Cardiology",IF(TRIM(LOWER(F3452))="Cardiology","Cardiology",IF(TRIM(LOWER(F3452))="Peads","Pediatrics",IF(TRIM(LOWER(F3452))="Pediatrics","Pediatrics",IF(TRIM(LOWER(F3452))="orthopedics","Orthopedics",IF(TRIM(LOWER(F3452))="Neurology","Neurology",IF(TRIM(LOWER(F3452))="Oncology","Oncology")))))))))))</f>
        <v>Oncology</v>
      </c>
      <c r="P3452" s="3" t="str">
        <f t="shared" si="318"/>
        <v>Self</v>
      </c>
      <c r="Q3452" s="5">
        <f t="shared" si="319"/>
        <v>7</v>
      </c>
      <c r="R3452" s="1">
        <f t="shared" si="320"/>
        <v>69301.649999999994</v>
      </c>
      <c r="S3452" s="1">
        <f t="shared" si="321"/>
        <v>0</v>
      </c>
      <c r="T3452" s="1" t="str">
        <f t="shared" si="322"/>
        <v>18-35</v>
      </c>
      <c r="U3452" s="1" t="str">
        <f t="shared" si="323"/>
        <v>Yes</v>
      </c>
    </row>
    <row r="3453" spans="1:21">
      <c r="A3453" s="1">
        <v>3452</v>
      </c>
      <c r="B3453" s="1">
        <v>77</v>
      </c>
      <c r="C3453" s="1" t="s">
        <v>34</v>
      </c>
      <c r="D3453" s="2">
        <v>44943</v>
      </c>
      <c r="E3453" s="2">
        <v>44951</v>
      </c>
      <c r="F3453" s="1" t="s">
        <v>40</v>
      </c>
      <c r="G3453" s="1" t="s">
        <v>41</v>
      </c>
      <c r="H3453" s="1" t="s">
        <v>47</v>
      </c>
      <c r="I3453" s="1">
        <v>267203.99</v>
      </c>
      <c r="J3453" s="1" t="s">
        <v>24</v>
      </c>
      <c r="K3453" s="1" t="s">
        <v>25</v>
      </c>
      <c r="N3453" s="3" t="str">
        <f>IF(LEFT(LOWER(C3453),1)="m","Male",IF(LEFT(LOWER(C3453),1)="f","Female","Unknown"))</f>
        <v>Male</v>
      </c>
      <c r="O3453" s="4" t="str">
        <f>IF(TRIM(LOWER(F3453))="neuro","Neurology",IF(TRIM(LOWER(F3453))="Neurology","Neurology",IF(TRIM(LOWER(F3453))="general ward","General",IF(TRIM(LOWER(F3453))="general","General",IF(TRIM(LOWER(F3453))="cardiology","Cardiology",IF(TRIM(LOWER(F3453))="Cardiology","Cardiology",IF(TRIM(LOWER(F3453))="Peads","Pediatrics",IF(TRIM(LOWER(F3453))="Pediatrics","Pediatrics",IF(TRIM(LOWER(F3453))="orthopedics","Orthopedics",IF(TRIM(LOWER(F3453))="Neurology","Neurology",IF(TRIM(LOWER(F3453))="Oncology","Oncology")))))))))))</f>
        <v>Pediatrics</v>
      </c>
      <c r="P3453" s="3" t="str">
        <f t="shared" si="318"/>
        <v>Unknown</v>
      </c>
      <c r="Q3453" s="5">
        <f t="shared" si="319"/>
        <v>8</v>
      </c>
      <c r="R3453" s="1">
        <f t="shared" si="320"/>
        <v>267203.99</v>
      </c>
      <c r="S3453" s="1">
        <f t="shared" si="321"/>
        <v>1</v>
      </c>
      <c r="T3453" s="1" t="str">
        <f t="shared" si="322"/>
        <v>66+</v>
      </c>
      <c r="U3453" s="1" t="str">
        <f t="shared" si="323"/>
        <v>No</v>
      </c>
    </row>
    <row r="3454" spans="1:21">
      <c r="A3454" s="1">
        <v>3453</v>
      </c>
      <c r="B3454" s="1">
        <v>49</v>
      </c>
      <c r="C3454" s="1" t="s">
        <v>18</v>
      </c>
      <c r="D3454" s="2">
        <v>45327</v>
      </c>
      <c r="E3454" s="2">
        <v>45337</v>
      </c>
      <c r="F3454" s="1" t="s">
        <v>35</v>
      </c>
      <c r="G3454" s="1" t="s">
        <v>31</v>
      </c>
      <c r="H3454" s="1" t="s">
        <v>39</v>
      </c>
      <c r="I3454" s="1">
        <v>51732.08</v>
      </c>
      <c r="J3454" s="1" t="s">
        <v>42</v>
      </c>
      <c r="K3454" s="1" t="s">
        <v>25</v>
      </c>
      <c r="N3454" s="3" t="str">
        <f>IF(LEFT(LOWER(C3454),1)="m","Male",IF(LEFT(LOWER(C3454),1)="f","Female","Unknown"))</f>
        <v>Male</v>
      </c>
      <c r="O3454" s="4" t="str">
        <f>IF(TRIM(LOWER(F3454))="neuro","Neurology",IF(TRIM(LOWER(F3454))="Neurology","Neurology",IF(TRIM(LOWER(F3454))="general ward","General",IF(TRIM(LOWER(F3454))="general","General",IF(TRIM(LOWER(F3454))="cardiology","Cardiology",IF(TRIM(LOWER(F3454))="Cardiology","Cardiology",IF(TRIM(LOWER(F3454))="Peads","Pediatrics",IF(TRIM(LOWER(F3454))="Pediatrics","Pediatrics",IF(TRIM(LOWER(F3454))="orthopedics","Orthopedics",IF(TRIM(LOWER(F3454))="Neurology","Neurology",IF(TRIM(LOWER(F3454))="Oncology","Oncology")))))))))))</f>
        <v>Cardiology</v>
      </c>
      <c r="P3454" s="3" t="str">
        <f t="shared" si="318"/>
        <v>Private</v>
      </c>
      <c r="Q3454" s="5">
        <f t="shared" si="319"/>
        <v>10</v>
      </c>
      <c r="R3454" s="1">
        <f t="shared" si="320"/>
        <v>51732.08</v>
      </c>
      <c r="S3454" s="1">
        <f t="shared" si="321"/>
        <v>1</v>
      </c>
      <c r="T3454" s="1" t="str">
        <f t="shared" si="322"/>
        <v>36-50</v>
      </c>
      <c r="U3454" s="1" t="str">
        <f t="shared" si="323"/>
        <v>No</v>
      </c>
    </row>
    <row r="3455" spans="1:21">
      <c r="A3455" s="1">
        <v>3454</v>
      </c>
      <c r="B3455" s="1">
        <v>8</v>
      </c>
      <c r="C3455" s="1" t="s">
        <v>27</v>
      </c>
      <c r="D3455" s="2">
        <v>45410</v>
      </c>
      <c r="E3455" s="2">
        <v>45413</v>
      </c>
      <c r="F3455" s="1" t="s">
        <v>35</v>
      </c>
      <c r="G3455" s="1" t="s">
        <v>46</v>
      </c>
      <c r="H3455" s="1" t="s">
        <v>39</v>
      </c>
      <c r="I3455" s="1">
        <v>331010.3</v>
      </c>
      <c r="K3455" s="1" t="s">
        <v>16</v>
      </c>
      <c r="N3455" s="3" t="str">
        <f>IF(LEFT(LOWER(C3455),1)="m","Male",IF(LEFT(LOWER(C3455),1)="f","Female","Unknown"))</f>
        <v>Male</v>
      </c>
      <c r="O3455" s="4" t="str">
        <f>IF(TRIM(LOWER(F3455))="neuro","Neurology",IF(TRIM(LOWER(F3455))="Neurology","Neurology",IF(TRIM(LOWER(F3455))="general ward","General",IF(TRIM(LOWER(F3455))="general","General",IF(TRIM(LOWER(F3455))="cardiology","Cardiology",IF(TRIM(LOWER(F3455))="Cardiology","Cardiology",IF(TRIM(LOWER(F3455))="Peads","Pediatrics",IF(TRIM(LOWER(F3455))="Pediatrics","Pediatrics",IF(TRIM(LOWER(F3455))="orthopedics","Orthopedics",IF(TRIM(LOWER(F3455))="Neurology","Neurology",IF(TRIM(LOWER(F3455))="Oncology","Oncology")))))))))))</f>
        <v>Cardiology</v>
      </c>
      <c r="P3455" s="3" t="str">
        <f t="shared" si="318"/>
        <v>Self</v>
      </c>
      <c r="Q3455" s="5">
        <f t="shared" si="319"/>
        <v>3</v>
      </c>
      <c r="R3455" s="1">
        <f t="shared" si="320"/>
        <v>331010.3</v>
      </c>
      <c r="S3455" s="1">
        <f t="shared" si="321"/>
        <v>1</v>
      </c>
      <c r="T3455" s="1" t="str">
        <f t="shared" si="322"/>
        <v>0-17</v>
      </c>
      <c r="U3455" s="1" t="str">
        <f t="shared" si="323"/>
        <v>Unknown</v>
      </c>
    </row>
    <row r="3456" spans="1:21">
      <c r="A3456" s="1">
        <v>3455</v>
      </c>
      <c r="B3456" s="1">
        <v>32</v>
      </c>
      <c r="C3456" s="1" t="s">
        <v>12</v>
      </c>
      <c r="D3456" s="2">
        <v>45552</v>
      </c>
      <c r="E3456" s="2">
        <v>45563</v>
      </c>
      <c r="F3456" s="1" t="s">
        <v>28</v>
      </c>
      <c r="G3456" s="1" t="s">
        <v>22</v>
      </c>
      <c r="H3456" s="1" t="s">
        <v>48</v>
      </c>
      <c r="I3456" s="1">
        <v>321502.61</v>
      </c>
      <c r="K3456" s="1" t="s">
        <v>16</v>
      </c>
      <c r="N3456" s="3" t="str">
        <f>IF(LEFT(LOWER(C3456),1)="m","Male",IF(LEFT(LOWER(C3456),1)="f","Female","Unknown"))</f>
        <v>Unknown</v>
      </c>
      <c r="O3456" s="4" t="str">
        <f>IF(TRIM(LOWER(F3456))="neuro","Neurology",IF(TRIM(LOWER(F3456))="Neurology","Neurology",IF(TRIM(LOWER(F3456))="general ward","General",IF(TRIM(LOWER(F3456))="general","General",IF(TRIM(LOWER(F3456))="cardiology","Cardiology",IF(TRIM(LOWER(F3456))="Cardiology","Cardiology",IF(TRIM(LOWER(F3456))="Peads","Pediatrics",IF(TRIM(LOWER(F3456))="Pediatrics","Pediatrics",IF(TRIM(LOWER(F3456))="orthopedics","Orthopedics",IF(TRIM(LOWER(F3456))="Neurology","Neurology",IF(TRIM(LOWER(F3456))="Oncology","Oncology")))))))))))</f>
        <v>Orthopedics</v>
      </c>
      <c r="P3456" s="3" t="str">
        <f t="shared" si="318"/>
        <v>Government</v>
      </c>
      <c r="Q3456" s="5">
        <f t="shared" si="319"/>
        <v>11</v>
      </c>
      <c r="R3456" s="1">
        <f t="shared" si="320"/>
        <v>321502.61</v>
      </c>
      <c r="S3456" s="1">
        <f t="shared" si="321"/>
        <v>1</v>
      </c>
      <c r="T3456" s="1" t="str">
        <f t="shared" si="322"/>
        <v>18-35</v>
      </c>
      <c r="U3456" s="1" t="str">
        <f t="shared" si="323"/>
        <v>Unknown</v>
      </c>
    </row>
    <row r="3457" spans="1:21">
      <c r="A3457" s="1">
        <v>3456</v>
      </c>
      <c r="B3457" s="1">
        <v>92</v>
      </c>
      <c r="C3457" s="1" t="s">
        <v>27</v>
      </c>
      <c r="D3457" s="2">
        <v>45124</v>
      </c>
      <c r="E3457" s="2">
        <v>45136</v>
      </c>
      <c r="F3457" s="1" t="s">
        <v>52</v>
      </c>
      <c r="G3457" s="1" t="s">
        <v>46</v>
      </c>
      <c r="H3457" s="1" t="s">
        <v>39</v>
      </c>
      <c r="I3457" s="1">
        <v>66796.509999999995</v>
      </c>
      <c r="J3457" s="1" t="s">
        <v>25</v>
      </c>
      <c r="K3457" s="1" t="s">
        <v>25</v>
      </c>
      <c r="N3457" s="3" t="str">
        <f>IF(LEFT(LOWER(C3457),1)="m","Male",IF(LEFT(LOWER(C3457),1)="f","Female","Unknown"))</f>
        <v>Male</v>
      </c>
      <c r="O3457" s="4" t="str">
        <f>IF(TRIM(LOWER(F3457))="neuro","Neurology",IF(TRIM(LOWER(F3457))="Neurology","Neurology",IF(TRIM(LOWER(F3457))="general ward","General",IF(TRIM(LOWER(F3457))="general","General",IF(TRIM(LOWER(F3457))="cardiology","Cardiology",IF(TRIM(LOWER(F3457))="Cardiology","Cardiology",IF(TRIM(LOWER(F3457))="Peads","Pediatrics",IF(TRIM(LOWER(F3457))="Pediatrics","Pediatrics",IF(TRIM(LOWER(F3457))="orthopedics","Orthopedics",IF(TRIM(LOWER(F3457))="Neurology","Neurology",IF(TRIM(LOWER(F3457))="Oncology","Oncology")))))))))))</f>
        <v>Oncology</v>
      </c>
      <c r="P3457" s="3" t="str">
        <f t="shared" si="318"/>
        <v>Self</v>
      </c>
      <c r="Q3457" s="5">
        <f t="shared" si="319"/>
        <v>12</v>
      </c>
      <c r="R3457" s="1">
        <f t="shared" si="320"/>
        <v>66796.509999999995</v>
      </c>
      <c r="S3457" s="1">
        <f t="shared" si="321"/>
        <v>1</v>
      </c>
      <c r="T3457" s="1" t="str">
        <f t="shared" si="322"/>
        <v>66+</v>
      </c>
      <c r="U3457" s="1" t="str">
        <f t="shared" si="323"/>
        <v>Yes</v>
      </c>
    </row>
    <row r="3458" spans="1:21">
      <c r="A3458" s="1">
        <v>3457</v>
      </c>
      <c r="B3458" s="1">
        <v>31</v>
      </c>
      <c r="C3458" s="1" t="s">
        <v>27</v>
      </c>
      <c r="D3458" s="2">
        <v>45126</v>
      </c>
      <c r="E3458" s="2">
        <v>45142</v>
      </c>
      <c r="F3458" s="1" t="s">
        <v>13</v>
      </c>
      <c r="G3458" s="1" t="s">
        <v>46</v>
      </c>
      <c r="H3458" s="1" t="s">
        <v>48</v>
      </c>
      <c r="I3458" s="1">
        <v>196429.44</v>
      </c>
      <c r="J3458" s="1" t="s">
        <v>24</v>
      </c>
      <c r="K3458" s="1" t="s">
        <v>20</v>
      </c>
      <c r="N3458" s="3" t="str">
        <f>IF(LEFT(LOWER(C3458),1)="m","Male",IF(LEFT(LOWER(C3458),1)="f","Female","Unknown"))</f>
        <v>Male</v>
      </c>
      <c r="O3458" s="4" t="str">
        <f>IF(TRIM(LOWER(F3458))="neuro","Neurology",IF(TRIM(LOWER(F3458))="Neurology","Neurology",IF(TRIM(LOWER(F3458))="general ward","General",IF(TRIM(LOWER(F3458))="general","General",IF(TRIM(LOWER(F3458))="cardiology","Cardiology",IF(TRIM(LOWER(F3458))="Cardiology","Cardiology",IF(TRIM(LOWER(F3458))="Peads","Pediatrics",IF(TRIM(LOWER(F3458))="Pediatrics","Pediatrics",IF(TRIM(LOWER(F3458))="orthopedics","Orthopedics",IF(TRIM(LOWER(F3458))="Neurology","Neurology",IF(TRIM(LOWER(F3458))="Oncology","Oncology")))))))))))</f>
        <v>Neurology</v>
      </c>
      <c r="P3458" s="3" t="str">
        <f t="shared" si="318"/>
        <v>Self</v>
      </c>
      <c r="Q3458" s="5">
        <f t="shared" si="319"/>
        <v>16</v>
      </c>
      <c r="R3458" s="1">
        <f t="shared" si="320"/>
        <v>196429.44</v>
      </c>
      <c r="S3458" s="1">
        <f t="shared" si="321"/>
        <v>0</v>
      </c>
      <c r="T3458" s="1" t="str">
        <f t="shared" si="322"/>
        <v>18-35</v>
      </c>
      <c r="U3458" s="1" t="str">
        <f t="shared" si="323"/>
        <v>No</v>
      </c>
    </row>
    <row r="3459" spans="1:21">
      <c r="A3459" s="1">
        <v>3458</v>
      </c>
      <c r="B3459" s="1">
        <v>69</v>
      </c>
      <c r="C3459" s="1" t="s">
        <v>26</v>
      </c>
      <c r="D3459" s="2">
        <v>45056</v>
      </c>
      <c r="E3459" s="2">
        <v>45062</v>
      </c>
      <c r="F3459" s="1" t="s">
        <v>45</v>
      </c>
      <c r="G3459" s="1" t="s">
        <v>33</v>
      </c>
      <c r="H3459" s="1" t="s">
        <v>48</v>
      </c>
      <c r="I3459" s="1">
        <v>129709.26</v>
      </c>
      <c r="K3459" s="1" t="s">
        <v>25</v>
      </c>
      <c r="N3459" s="3" t="str">
        <f>IF(LEFT(LOWER(C3459),1)="m","Male",IF(LEFT(LOWER(C3459),1)="f","Female","Unknown"))</f>
        <v>Female</v>
      </c>
      <c r="O3459" s="4" t="str">
        <f>IF(TRIM(LOWER(F3459))="neuro","Neurology",IF(TRIM(LOWER(F3459))="Neurology","Neurology",IF(TRIM(LOWER(F3459))="general ward","General",IF(TRIM(LOWER(F3459))="general","General",IF(TRIM(LOWER(F3459))="cardiology","Cardiology",IF(TRIM(LOWER(F3459))="Cardiology","Cardiology",IF(TRIM(LOWER(F3459))="Peads","Pediatrics",IF(TRIM(LOWER(F3459))="Pediatrics","Pediatrics",IF(TRIM(LOWER(F3459))="orthopedics","Orthopedics",IF(TRIM(LOWER(F3459))="Neurology","Neurology",IF(TRIM(LOWER(F3459))="Oncology","Oncology")))))))))))</f>
        <v>Neurology</v>
      </c>
      <c r="P3459" s="3" t="str">
        <f t="shared" ref="P3459:P3522" si="324">IF(LOWER(G3459)="private","Private",
IF(LOWER(G3459)="govt","Government",
IF(LOWER(G3459)="government","Government",
IF(LOWER(G3459)="self","Self","Unknown"))))</f>
        <v>Self</v>
      </c>
      <c r="Q3459" s="5">
        <f t="shared" ref="Q3459:Q3522" si="325">IF(E3459&lt;D3459,"",E3459-D3459)</f>
        <v>6</v>
      </c>
      <c r="R3459" s="1">
        <f t="shared" ref="R3459:R3522" si="326">IF(I3459&lt;0,"",I3459)</f>
        <v>129709.26</v>
      </c>
      <c r="S3459" s="1">
        <f t="shared" ref="S3459:S3522" si="327">IF(OR(K3459="Yes",K3459="YES",K3459="Y"),1,0)</f>
        <v>1</v>
      </c>
      <c r="T3459" s="1" t="str">
        <f t="shared" ref="T3459:T3522" si="328">IF(B3459&lt;18,"0-17",                                                  IF(B3459&lt;36,"18-35",
IF(B3459&lt;51,"36-50",
IF(B3459&lt;66,"51-65","66+"))))</f>
        <v>66+</v>
      </c>
      <c r="U3459" s="1" t="str">
        <f t="shared" ref="U3459:U3522" si="329">IF(OR(TRIM(UPPER(J3459))="YES",TRIM(UPPER(J3459))="Y"),"Yes",
IF(OR(TRIM(UPPER(J3459))="NO",TRIM(UPPER(J3459))="N"),"No","Unknown"))</f>
        <v>Unknown</v>
      </c>
    </row>
    <row r="3460" spans="1:21">
      <c r="A3460" s="1">
        <v>3459</v>
      </c>
      <c r="B3460" s="1">
        <v>93</v>
      </c>
      <c r="C3460" s="1" t="s">
        <v>27</v>
      </c>
      <c r="D3460" s="2">
        <v>45234</v>
      </c>
      <c r="E3460" s="2">
        <v>45249</v>
      </c>
      <c r="F3460" s="1" t="s">
        <v>35</v>
      </c>
      <c r="G3460" s="1" t="s">
        <v>41</v>
      </c>
      <c r="H3460" s="1" t="s">
        <v>39</v>
      </c>
      <c r="I3460" s="1">
        <v>175220.35</v>
      </c>
      <c r="J3460" s="1" t="s">
        <v>16</v>
      </c>
      <c r="K3460" s="1" t="s">
        <v>16</v>
      </c>
      <c r="N3460" s="3" t="str">
        <f>IF(LEFT(LOWER(C3460),1)="m","Male",IF(LEFT(LOWER(C3460),1)="f","Female","Unknown"))</f>
        <v>Male</v>
      </c>
      <c r="O3460" s="4" t="str">
        <f>IF(TRIM(LOWER(F3460))="neuro","Neurology",IF(TRIM(LOWER(F3460))="Neurology","Neurology",IF(TRIM(LOWER(F3460))="general ward","General",IF(TRIM(LOWER(F3460))="general","General",IF(TRIM(LOWER(F3460))="cardiology","Cardiology",IF(TRIM(LOWER(F3460))="Cardiology","Cardiology",IF(TRIM(LOWER(F3460))="Peads","Pediatrics",IF(TRIM(LOWER(F3460))="Pediatrics","Pediatrics",IF(TRIM(LOWER(F3460))="orthopedics","Orthopedics",IF(TRIM(LOWER(F3460))="Neurology","Neurology",IF(TRIM(LOWER(F3460))="Oncology","Oncology")))))))))))</f>
        <v>Cardiology</v>
      </c>
      <c r="P3460" s="3" t="str">
        <f t="shared" si="324"/>
        <v>Unknown</v>
      </c>
      <c r="Q3460" s="5">
        <f t="shared" si="325"/>
        <v>15</v>
      </c>
      <c r="R3460" s="1">
        <f t="shared" si="326"/>
        <v>175220.35</v>
      </c>
      <c r="S3460" s="1">
        <f t="shared" si="327"/>
        <v>1</v>
      </c>
      <c r="T3460" s="1" t="str">
        <f t="shared" si="328"/>
        <v>66+</v>
      </c>
      <c r="U3460" s="1" t="str">
        <f t="shared" si="329"/>
        <v>Yes</v>
      </c>
    </row>
    <row r="3461" spans="1:21">
      <c r="A3461" s="1">
        <v>3460</v>
      </c>
      <c r="B3461" s="1">
        <v>31</v>
      </c>
      <c r="C3461" s="1" t="s">
        <v>12</v>
      </c>
      <c r="D3461" s="2">
        <v>45047</v>
      </c>
      <c r="E3461" s="2">
        <v>45056</v>
      </c>
      <c r="F3461" s="1" t="s">
        <v>40</v>
      </c>
      <c r="G3461" s="1" t="s">
        <v>31</v>
      </c>
      <c r="H3461" s="1" t="s">
        <v>23</v>
      </c>
      <c r="I3461" s="1">
        <v>199545.66</v>
      </c>
      <c r="J3461" s="1" t="s">
        <v>16</v>
      </c>
      <c r="K3461" s="1" t="s">
        <v>17</v>
      </c>
      <c r="N3461" s="3" t="str">
        <f>IF(LEFT(LOWER(C3461),1)="m","Male",IF(LEFT(LOWER(C3461),1)="f","Female","Unknown"))</f>
        <v>Unknown</v>
      </c>
      <c r="O3461" s="4" t="str">
        <f>IF(TRIM(LOWER(F3461))="neuro","Neurology",IF(TRIM(LOWER(F3461))="Neurology","Neurology",IF(TRIM(LOWER(F3461))="general ward","General",IF(TRIM(LOWER(F3461))="general","General",IF(TRIM(LOWER(F3461))="cardiology","Cardiology",IF(TRIM(LOWER(F3461))="Cardiology","Cardiology",IF(TRIM(LOWER(F3461))="Peads","Pediatrics",IF(TRIM(LOWER(F3461))="Pediatrics","Pediatrics",IF(TRIM(LOWER(F3461))="orthopedics","Orthopedics",IF(TRIM(LOWER(F3461))="Neurology","Neurology",IF(TRIM(LOWER(F3461))="Oncology","Oncology")))))))))))</f>
        <v>Pediatrics</v>
      </c>
      <c r="P3461" s="3" t="str">
        <f t="shared" si="324"/>
        <v>Private</v>
      </c>
      <c r="Q3461" s="5">
        <f t="shared" si="325"/>
        <v>9</v>
      </c>
      <c r="R3461" s="1">
        <f t="shared" si="326"/>
        <v>199545.66</v>
      </c>
      <c r="S3461" s="1">
        <f t="shared" si="327"/>
        <v>1</v>
      </c>
      <c r="T3461" s="1" t="str">
        <f t="shared" si="328"/>
        <v>18-35</v>
      </c>
      <c r="U3461" s="1" t="str">
        <f t="shared" si="329"/>
        <v>Yes</v>
      </c>
    </row>
    <row r="3462" spans="1:21">
      <c r="A3462" s="1">
        <v>3461</v>
      </c>
      <c r="B3462" s="1">
        <v>53</v>
      </c>
      <c r="C3462" s="1" t="s">
        <v>26</v>
      </c>
      <c r="D3462" s="2">
        <v>45511</v>
      </c>
      <c r="E3462" s="2">
        <v>45527</v>
      </c>
      <c r="F3462" s="1" t="s">
        <v>50</v>
      </c>
      <c r="G3462" s="1" t="s">
        <v>33</v>
      </c>
      <c r="H3462" s="1" t="s">
        <v>47</v>
      </c>
      <c r="I3462" s="1">
        <v>248469.76000000001</v>
      </c>
      <c r="J3462" s="1" t="s">
        <v>17</v>
      </c>
      <c r="K3462" s="1" t="s">
        <v>25</v>
      </c>
      <c r="N3462" s="3" t="str">
        <f>IF(LEFT(LOWER(C3462),1)="m","Male",IF(LEFT(LOWER(C3462),1)="f","Female","Unknown"))</f>
        <v>Female</v>
      </c>
      <c r="O3462" s="4" t="str">
        <f>IF(TRIM(LOWER(F3462))="neuro","Neurology",IF(TRIM(LOWER(F3462))="Neurology","Neurology",IF(TRIM(LOWER(F3462))="general ward","General",IF(TRIM(LOWER(F3462))="general","General",IF(TRIM(LOWER(F3462))="cardiology","Cardiology",IF(TRIM(LOWER(F3462))="Cardiology","Cardiology",IF(TRIM(LOWER(F3462))="Peads","Pediatrics",IF(TRIM(LOWER(F3462))="Pediatrics","Pediatrics",IF(TRIM(LOWER(F3462))="orthopedics","Orthopedics",IF(TRIM(LOWER(F3462))="Neurology","Neurology",IF(TRIM(LOWER(F3462))="Oncology","Oncology")))))))))))</f>
        <v>Cardiology</v>
      </c>
      <c r="P3462" s="3" t="str">
        <f t="shared" si="324"/>
        <v>Self</v>
      </c>
      <c r="Q3462" s="5">
        <f t="shared" si="325"/>
        <v>16</v>
      </c>
      <c r="R3462" s="1">
        <f t="shared" si="326"/>
        <v>248469.76000000001</v>
      </c>
      <c r="S3462" s="1">
        <f t="shared" si="327"/>
        <v>1</v>
      </c>
      <c r="T3462" s="1" t="str">
        <f t="shared" si="328"/>
        <v>51-65</v>
      </c>
      <c r="U3462" s="1" t="str">
        <f t="shared" si="329"/>
        <v>Yes</v>
      </c>
    </row>
    <row r="3463" spans="1:21">
      <c r="A3463" s="1">
        <v>3462</v>
      </c>
      <c r="B3463" s="1">
        <v>33</v>
      </c>
      <c r="C3463" s="1" t="s">
        <v>12</v>
      </c>
      <c r="D3463" s="2">
        <v>45560</v>
      </c>
      <c r="E3463" s="2">
        <v>45575</v>
      </c>
      <c r="F3463" s="1" t="s">
        <v>13</v>
      </c>
      <c r="G3463" s="1" t="s">
        <v>22</v>
      </c>
      <c r="H3463" s="1" t="s">
        <v>39</v>
      </c>
      <c r="I3463" s="1">
        <v>125291.68</v>
      </c>
      <c r="J3463" s="1" t="s">
        <v>25</v>
      </c>
      <c r="K3463" s="1" t="s">
        <v>16</v>
      </c>
      <c r="N3463" s="3" t="str">
        <f>IF(LEFT(LOWER(C3463),1)="m","Male",IF(LEFT(LOWER(C3463),1)="f","Female","Unknown"))</f>
        <v>Unknown</v>
      </c>
      <c r="O3463" s="4" t="str">
        <f>IF(TRIM(LOWER(F3463))="neuro","Neurology",IF(TRIM(LOWER(F3463))="Neurology","Neurology",IF(TRIM(LOWER(F3463))="general ward","General",IF(TRIM(LOWER(F3463))="general","General",IF(TRIM(LOWER(F3463))="cardiology","Cardiology",IF(TRIM(LOWER(F3463))="Cardiology","Cardiology",IF(TRIM(LOWER(F3463))="Peads","Pediatrics",IF(TRIM(LOWER(F3463))="Pediatrics","Pediatrics",IF(TRIM(LOWER(F3463))="orthopedics","Orthopedics",IF(TRIM(LOWER(F3463))="Neurology","Neurology",IF(TRIM(LOWER(F3463))="Oncology","Oncology")))))))))))</f>
        <v>Neurology</v>
      </c>
      <c r="P3463" s="3" t="str">
        <f t="shared" si="324"/>
        <v>Government</v>
      </c>
      <c r="Q3463" s="5">
        <f t="shared" si="325"/>
        <v>15</v>
      </c>
      <c r="R3463" s="1">
        <f t="shared" si="326"/>
        <v>125291.68</v>
      </c>
      <c r="S3463" s="1">
        <f t="shared" si="327"/>
        <v>1</v>
      </c>
      <c r="T3463" s="1" t="str">
        <f t="shared" si="328"/>
        <v>18-35</v>
      </c>
      <c r="U3463" s="1" t="str">
        <f t="shared" si="329"/>
        <v>Yes</v>
      </c>
    </row>
    <row r="3464" spans="1:21">
      <c r="A3464" s="1">
        <v>3463</v>
      </c>
      <c r="B3464" s="1">
        <v>70</v>
      </c>
      <c r="C3464" s="1" t="s">
        <v>29</v>
      </c>
      <c r="D3464" s="2">
        <v>45328</v>
      </c>
      <c r="E3464" s="2">
        <v>45332</v>
      </c>
      <c r="F3464" s="1" t="s">
        <v>30</v>
      </c>
      <c r="G3464" s="1" t="s">
        <v>36</v>
      </c>
      <c r="H3464" s="1" t="s">
        <v>39</v>
      </c>
      <c r="I3464" s="1">
        <v>278048.09999999998</v>
      </c>
      <c r="J3464" s="1" t="s">
        <v>17</v>
      </c>
      <c r="K3464" s="1" t="s">
        <v>20</v>
      </c>
      <c r="N3464" s="3" t="str">
        <f>IF(LEFT(LOWER(C3464),1)="m","Male",IF(LEFT(LOWER(C3464),1)="f","Female","Unknown"))</f>
        <v>Female</v>
      </c>
      <c r="O3464" s="4" t="str">
        <f>IF(TRIM(LOWER(F3464))="neuro","Neurology",IF(TRIM(LOWER(F3464))="Neurology","Neurology",IF(TRIM(LOWER(F3464))="general ward","General",IF(TRIM(LOWER(F3464))="general","General",IF(TRIM(LOWER(F3464))="cardiology","Cardiology",IF(TRIM(LOWER(F3464))="Cardiology","Cardiology",IF(TRIM(LOWER(F3464))="Peads","Pediatrics",IF(TRIM(LOWER(F3464))="Pediatrics","Pediatrics",IF(TRIM(LOWER(F3464))="orthopedics","Orthopedics",IF(TRIM(LOWER(F3464))="Neurology","Neurology",IF(TRIM(LOWER(F3464))="Oncology","Oncology")))))))))))</f>
        <v>Pediatrics</v>
      </c>
      <c r="P3464" s="3" t="str">
        <f t="shared" si="324"/>
        <v>Government</v>
      </c>
      <c r="Q3464" s="5">
        <f t="shared" si="325"/>
        <v>4</v>
      </c>
      <c r="R3464" s="1">
        <f t="shared" si="326"/>
        <v>278048.09999999998</v>
      </c>
      <c r="S3464" s="1">
        <f t="shared" si="327"/>
        <v>0</v>
      </c>
      <c r="T3464" s="1" t="str">
        <f t="shared" si="328"/>
        <v>66+</v>
      </c>
      <c r="U3464" s="1" t="str">
        <f t="shared" si="329"/>
        <v>Yes</v>
      </c>
    </row>
    <row r="3465" spans="1:21">
      <c r="A3465" s="1">
        <v>3464</v>
      </c>
      <c r="B3465" s="1">
        <v>40</v>
      </c>
      <c r="C3465" s="1" t="s">
        <v>12</v>
      </c>
      <c r="D3465" s="2">
        <v>45527</v>
      </c>
      <c r="E3465" s="2">
        <v>45540</v>
      </c>
      <c r="F3465" s="1" t="s">
        <v>43</v>
      </c>
      <c r="G3465" s="1" t="s">
        <v>31</v>
      </c>
      <c r="H3465" s="1" t="s">
        <v>48</v>
      </c>
      <c r="I3465" s="1">
        <v>98640.71</v>
      </c>
      <c r="J3465" s="1" t="s">
        <v>17</v>
      </c>
      <c r="K3465" s="1" t="s">
        <v>16</v>
      </c>
      <c r="N3465" s="3" t="str">
        <f>IF(LEFT(LOWER(C3465),1)="m","Male",IF(LEFT(LOWER(C3465),1)="f","Female","Unknown"))</f>
        <v>Unknown</v>
      </c>
      <c r="O3465" s="4" t="str">
        <f>IF(TRIM(LOWER(F3465))="neuro","Neurology",IF(TRIM(LOWER(F3465))="Neurology","Neurology",IF(TRIM(LOWER(F3465))="general ward","General",IF(TRIM(LOWER(F3465))="general","General",IF(TRIM(LOWER(F3465))="cardiology","Cardiology",IF(TRIM(LOWER(F3465))="Cardiology","Cardiology",IF(TRIM(LOWER(F3465))="Peads","Pediatrics",IF(TRIM(LOWER(F3465))="Pediatrics","Pediatrics",IF(TRIM(LOWER(F3465))="orthopedics","Orthopedics",IF(TRIM(LOWER(F3465))="Neurology","Neurology",IF(TRIM(LOWER(F3465))="Oncology","Oncology")))))))))))</f>
        <v>Orthopedics</v>
      </c>
      <c r="P3465" s="3" t="str">
        <f t="shared" si="324"/>
        <v>Private</v>
      </c>
      <c r="Q3465" s="5">
        <f t="shared" si="325"/>
        <v>13</v>
      </c>
      <c r="R3465" s="1">
        <f t="shared" si="326"/>
        <v>98640.71</v>
      </c>
      <c r="S3465" s="1">
        <f t="shared" si="327"/>
        <v>1</v>
      </c>
      <c r="T3465" s="1" t="str">
        <f t="shared" si="328"/>
        <v>36-50</v>
      </c>
      <c r="U3465" s="1" t="str">
        <f t="shared" si="329"/>
        <v>Yes</v>
      </c>
    </row>
    <row r="3466" spans="1:21">
      <c r="A3466" s="1">
        <v>3465</v>
      </c>
      <c r="B3466" s="1">
        <v>29</v>
      </c>
      <c r="C3466" s="1" t="s">
        <v>29</v>
      </c>
      <c r="D3466" s="2">
        <v>45252</v>
      </c>
      <c r="E3466" s="2">
        <v>45264</v>
      </c>
      <c r="F3466" s="1" t="s">
        <v>28</v>
      </c>
      <c r="G3466" s="1" t="s">
        <v>33</v>
      </c>
      <c r="H3466" s="1" t="s">
        <v>37</v>
      </c>
      <c r="I3466" s="1">
        <v>60557.7</v>
      </c>
      <c r="J3466" s="1" t="s">
        <v>25</v>
      </c>
      <c r="K3466" s="1" t="s">
        <v>25</v>
      </c>
      <c r="N3466" s="3" t="str">
        <f>IF(LEFT(LOWER(C3466),1)="m","Male",IF(LEFT(LOWER(C3466),1)="f","Female","Unknown"))</f>
        <v>Female</v>
      </c>
      <c r="O3466" s="4" t="str">
        <f>IF(TRIM(LOWER(F3466))="neuro","Neurology",IF(TRIM(LOWER(F3466))="Neurology","Neurology",IF(TRIM(LOWER(F3466))="general ward","General",IF(TRIM(LOWER(F3466))="general","General",IF(TRIM(LOWER(F3466))="cardiology","Cardiology",IF(TRIM(LOWER(F3466))="Cardiology","Cardiology",IF(TRIM(LOWER(F3466))="Peads","Pediatrics",IF(TRIM(LOWER(F3466))="Pediatrics","Pediatrics",IF(TRIM(LOWER(F3466))="orthopedics","Orthopedics",IF(TRIM(LOWER(F3466))="Neurology","Neurology",IF(TRIM(LOWER(F3466))="Oncology","Oncology")))))))))))</f>
        <v>Orthopedics</v>
      </c>
      <c r="P3466" s="3" t="str">
        <f t="shared" si="324"/>
        <v>Self</v>
      </c>
      <c r="Q3466" s="5">
        <f t="shared" si="325"/>
        <v>12</v>
      </c>
      <c r="R3466" s="1">
        <f t="shared" si="326"/>
        <v>60557.7</v>
      </c>
      <c r="S3466" s="1">
        <f t="shared" si="327"/>
        <v>1</v>
      </c>
      <c r="T3466" s="1" t="str">
        <f t="shared" si="328"/>
        <v>18-35</v>
      </c>
      <c r="U3466" s="1" t="str">
        <f t="shared" si="329"/>
        <v>Yes</v>
      </c>
    </row>
    <row r="3467" spans="1:21">
      <c r="A3467" s="1">
        <v>3466</v>
      </c>
      <c r="B3467" s="1">
        <v>82</v>
      </c>
      <c r="C3467" s="1" t="s">
        <v>44</v>
      </c>
      <c r="D3467" s="2">
        <v>45385</v>
      </c>
      <c r="E3467" s="2">
        <v>45394</v>
      </c>
      <c r="F3467" s="1" t="s">
        <v>43</v>
      </c>
      <c r="G3467" s="1" t="s">
        <v>22</v>
      </c>
      <c r="H3467" s="1" t="s">
        <v>32</v>
      </c>
      <c r="I3467" s="1">
        <v>216066</v>
      </c>
      <c r="J3467" s="1" t="s">
        <v>25</v>
      </c>
      <c r="K3467" s="1" t="s">
        <v>38</v>
      </c>
      <c r="N3467" s="3" t="str">
        <f>IF(LEFT(LOWER(C3467),1)="m","Male",IF(LEFT(LOWER(C3467),1)="f","Female","Unknown"))</f>
        <v>Female</v>
      </c>
      <c r="O3467" s="4" t="str">
        <f>IF(TRIM(LOWER(F3467))="neuro","Neurology",IF(TRIM(LOWER(F3467))="Neurology","Neurology",IF(TRIM(LOWER(F3467))="general ward","General",IF(TRIM(LOWER(F3467))="general","General",IF(TRIM(LOWER(F3467))="cardiology","Cardiology",IF(TRIM(LOWER(F3467))="Cardiology","Cardiology",IF(TRIM(LOWER(F3467))="Peads","Pediatrics",IF(TRIM(LOWER(F3467))="Pediatrics","Pediatrics",IF(TRIM(LOWER(F3467))="orthopedics","Orthopedics",IF(TRIM(LOWER(F3467))="Neurology","Neurology",IF(TRIM(LOWER(F3467))="Oncology","Oncology")))))))))))</f>
        <v>Orthopedics</v>
      </c>
      <c r="P3467" s="3" t="str">
        <f t="shared" si="324"/>
        <v>Government</v>
      </c>
      <c r="Q3467" s="5">
        <f t="shared" si="325"/>
        <v>9</v>
      </c>
      <c r="R3467" s="1">
        <f t="shared" si="326"/>
        <v>216066</v>
      </c>
      <c r="S3467" s="1">
        <f t="shared" si="327"/>
        <v>0</v>
      </c>
      <c r="T3467" s="1" t="str">
        <f t="shared" si="328"/>
        <v>66+</v>
      </c>
      <c r="U3467" s="1" t="str">
        <f t="shared" si="329"/>
        <v>Yes</v>
      </c>
    </row>
    <row r="3468" spans="1:21">
      <c r="A3468" s="1">
        <v>3467</v>
      </c>
      <c r="B3468" s="1">
        <v>1</v>
      </c>
      <c r="C3468" s="1" t="s">
        <v>27</v>
      </c>
      <c r="D3468" s="2">
        <v>45250</v>
      </c>
      <c r="E3468" s="2">
        <v>45264</v>
      </c>
      <c r="F3468" s="1" t="s">
        <v>43</v>
      </c>
      <c r="G3468" s="1" t="s">
        <v>41</v>
      </c>
      <c r="H3468" s="1" t="s">
        <v>48</v>
      </c>
      <c r="I3468" s="1">
        <v>283732.5</v>
      </c>
      <c r="J3468" s="1" t="s">
        <v>42</v>
      </c>
      <c r="K3468" s="1" t="s">
        <v>25</v>
      </c>
      <c r="N3468" s="3" t="str">
        <f>IF(LEFT(LOWER(C3468),1)="m","Male",IF(LEFT(LOWER(C3468),1)="f","Female","Unknown"))</f>
        <v>Male</v>
      </c>
      <c r="O3468" s="4" t="str">
        <f>IF(TRIM(LOWER(F3468))="neuro","Neurology",IF(TRIM(LOWER(F3468))="Neurology","Neurology",IF(TRIM(LOWER(F3468))="general ward","General",IF(TRIM(LOWER(F3468))="general","General",IF(TRIM(LOWER(F3468))="cardiology","Cardiology",IF(TRIM(LOWER(F3468))="Cardiology","Cardiology",IF(TRIM(LOWER(F3468))="Peads","Pediatrics",IF(TRIM(LOWER(F3468))="Pediatrics","Pediatrics",IF(TRIM(LOWER(F3468))="orthopedics","Orthopedics",IF(TRIM(LOWER(F3468))="Neurology","Neurology",IF(TRIM(LOWER(F3468))="Oncology","Oncology")))))))))))</f>
        <v>Orthopedics</v>
      </c>
      <c r="P3468" s="3" t="str">
        <f t="shared" si="324"/>
        <v>Unknown</v>
      </c>
      <c r="Q3468" s="5">
        <f t="shared" si="325"/>
        <v>14</v>
      </c>
      <c r="R3468" s="1">
        <f t="shared" si="326"/>
        <v>283732.5</v>
      </c>
      <c r="S3468" s="1">
        <f t="shared" si="327"/>
        <v>1</v>
      </c>
      <c r="T3468" s="1" t="str">
        <f t="shared" si="328"/>
        <v>0-17</v>
      </c>
      <c r="U3468" s="1" t="str">
        <f t="shared" si="329"/>
        <v>No</v>
      </c>
    </row>
    <row r="3469" spans="1:21">
      <c r="A3469" s="1">
        <v>3468</v>
      </c>
      <c r="B3469" s="1">
        <v>54</v>
      </c>
      <c r="C3469" s="1" t="s">
        <v>26</v>
      </c>
      <c r="D3469" s="2">
        <v>45325</v>
      </c>
      <c r="E3469" s="2">
        <v>45336</v>
      </c>
      <c r="F3469" s="1" t="s">
        <v>19</v>
      </c>
      <c r="G3469" s="1" t="s">
        <v>22</v>
      </c>
      <c r="H3469" s="1" t="s">
        <v>23</v>
      </c>
      <c r="I3469" s="1">
        <v>300165</v>
      </c>
      <c r="K3469" s="1" t="s">
        <v>17</v>
      </c>
      <c r="N3469" s="3" t="str">
        <f>IF(LEFT(LOWER(C3469),1)="m","Male",IF(LEFT(LOWER(C3469),1)="f","Female","Unknown"))</f>
        <v>Female</v>
      </c>
      <c r="O3469" s="4" t="str">
        <f>IF(TRIM(LOWER(F3469))="neuro","Neurology",IF(TRIM(LOWER(F3469))="Neurology","Neurology",IF(TRIM(LOWER(F3469))="general ward","General",IF(TRIM(LOWER(F3469))="general","General",IF(TRIM(LOWER(F3469))="cardiology","Cardiology",IF(TRIM(LOWER(F3469))="Cardiology","Cardiology",IF(TRIM(LOWER(F3469))="Peads","Pediatrics",IF(TRIM(LOWER(F3469))="Pediatrics","Pediatrics",IF(TRIM(LOWER(F3469))="orthopedics","Orthopedics",IF(TRIM(LOWER(F3469))="Neurology","Neurology",IF(TRIM(LOWER(F3469))="Oncology","Oncology")))))))))))</f>
        <v>General</v>
      </c>
      <c r="P3469" s="3" t="str">
        <f t="shared" si="324"/>
        <v>Government</v>
      </c>
      <c r="Q3469" s="5">
        <f t="shared" si="325"/>
        <v>11</v>
      </c>
      <c r="R3469" s="1">
        <f t="shared" si="326"/>
        <v>300165</v>
      </c>
      <c r="S3469" s="1">
        <f t="shared" si="327"/>
        <v>1</v>
      </c>
      <c r="T3469" s="1" t="str">
        <f t="shared" si="328"/>
        <v>51-65</v>
      </c>
      <c r="U3469" s="1" t="str">
        <f t="shared" si="329"/>
        <v>Unknown</v>
      </c>
    </row>
    <row r="3470" spans="1:21">
      <c r="A3470" s="1">
        <v>3469</v>
      </c>
      <c r="B3470" s="1">
        <v>50</v>
      </c>
      <c r="C3470" s="1" t="s">
        <v>44</v>
      </c>
      <c r="D3470" s="2">
        <v>45230</v>
      </c>
      <c r="E3470" s="2">
        <v>45248</v>
      </c>
      <c r="F3470" s="1" t="s">
        <v>43</v>
      </c>
      <c r="G3470" s="1" t="s">
        <v>22</v>
      </c>
      <c r="H3470" s="1" t="s">
        <v>39</v>
      </c>
      <c r="I3470" s="1">
        <v>348780.95</v>
      </c>
      <c r="K3470" s="1" t="s">
        <v>16</v>
      </c>
      <c r="N3470" s="3" t="str">
        <f>IF(LEFT(LOWER(C3470),1)="m","Male",IF(LEFT(LOWER(C3470),1)="f","Female","Unknown"))</f>
        <v>Female</v>
      </c>
      <c r="O3470" s="4" t="str">
        <f>IF(TRIM(LOWER(F3470))="neuro","Neurology",IF(TRIM(LOWER(F3470))="Neurology","Neurology",IF(TRIM(LOWER(F3470))="general ward","General",IF(TRIM(LOWER(F3470))="general","General",IF(TRIM(LOWER(F3470))="cardiology","Cardiology",IF(TRIM(LOWER(F3470))="Cardiology","Cardiology",IF(TRIM(LOWER(F3470))="Peads","Pediatrics",IF(TRIM(LOWER(F3470))="Pediatrics","Pediatrics",IF(TRIM(LOWER(F3470))="orthopedics","Orthopedics",IF(TRIM(LOWER(F3470))="Neurology","Neurology",IF(TRIM(LOWER(F3470))="Oncology","Oncology")))))))))))</f>
        <v>Orthopedics</v>
      </c>
      <c r="P3470" s="3" t="str">
        <f t="shared" si="324"/>
        <v>Government</v>
      </c>
      <c r="Q3470" s="5">
        <f t="shared" si="325"/>
        <v>18</v>
      </c>
      <c r="R3470" s="1">
        <f t="shared" si="326"/>
        <v>348780.95</v>
      </c>
      <c r="S3470" s="1">
        <f t="shared" si="327"/>
        <v>1</v>
      </c>
      <c r="T3470" s="1" t="str">
        <f t="shared" si="328"/>
        <v>36-50</v>
      </c>
      <c r="U3470" s="1" t="str">
        <f t="shared" si="329"/>
        <v>Unknown</v>
      </c>
    </row>
    <row r="3471" spans="1:21">
      <c r="A3471" s="1">
        <v>3470</v>
      </c>
      <c r="B3471" s="1">
        <v>93</v>
      </c>
      <c r="C3471" s="1" t="s">
        <v>18</v>
      </c>
      <c r="D3471" s="2">
        <v>45334</v>
      </c>
      <c r="E3471" s="2">
        <v>45337</v>
      </c>
      <c r="F3471" s="1" t="s">
        <v>43</v>
      </c>
      <c r="G3471" s="1" t="s">
        <v>33</v>
      </c>
      <c r="H3471" s="1" t="s">
        <v>23</v>
      </c>
      <c r="I3471" s="1">
        <v>177370.87</v>
      </c>
      <c r="J3471" s="1" t="s">
        <v>38</v>
      </c>
      <c r="K3471" s="1" t="s">
        <v>42</v>
      </c>
      <c r="N3471" s="3" t="str">
        <f>IF(LEFT(LOWER(C3471),1)="m","Male",IF(LEFT(LOWER(C3471),1)="f","Female","Unknown"))</f>
        <v>Male</v>
      </c>
      <c r="O3471" s="4" t="str">
        <f>IF(TRIM(LOWER(F3471))="neuro","Neurology",IF(TRIM(LOWER(F3471))="Neurology","Neurology",IF(TRIM(LOWER(F3471))="general ward","General",IF(TRIM(LOWER(F3471))="general","General",IF(TRIM(LOWER(F3471))="cardiology","Cardiology",IF(TRIM(LOWER(F3471))="Cardiology","Cardiology",IF(TRIM(LOWER(F3471))="Peads","Pediatrics",IF(TRIM(LOWER(F3471))="Pediatrics","Pediatrics",IF(TRIM(LOWER(F3471))="orthopedics","Orthopedics",IF(TRIM(LOWER(F3471))="Neurology","Neurology",IF(TRIM(LOWER(F3471))="Oncology","Oncology")))))))))))</f>
        <v>Orthopedics</v>
      </c>
      <c r="P3471" s="3" t="str">
        <f t="shared" si="324"/>
        <v>Self</v>
      </c>
      <c r="Q3471" s="5">
        <f t="shared" si="325"/>
        <v>3</v>
      </c>
      <c r="R3471" s="1">
        <f t="shared" si="326"/>
        <v>177370.87</v>
      </c>
      <c r="S3471" s="1">
        <f t="shared" si="327"/>
        <v>0</v>
      </c>
      <c r="T3471" s="1" t="str">
        <f t="shared" si="328"/>
        <v>66+</v>
      </c>
      <c r="U3471" s="1" t="str">
        <f t="shared" si="329"/>
        <v>No</v>
      </c>
    </row>
    <row r="3472" spans="1:21">
      <c r="A3472" s="1">
        <v>3471</v>
      </c>
      <c r="B3472" s="1">
        <v>52</v>
      </c>
      <c r="C3472" s="1" t="s">
        <v>18</v>
      </c>
      <c r="D3472" s="2">
        <v>45240</v>
      </c>
      <c r="E3472" s="2">
        <v>45244</v>
      </c>
      <c r="F3472" s="1" t="s">
        <v>49</v>
      </c>
      <c r="G3472" s="1" t="s">
        <v>33</v>
      </c>
      <c r="H3472" s="1" t="s">
        <v>15</v>
      </c>
      <c r="I3472" s="1">
        <v>307929.58</v>
      </c>
      <c r="J3472" s="1" t="s">
        <v>16</v>
      </c>
      <c r="K3472" s="1" t="s">
        <v>20</v>
      </c>
      <c r="N3472" s="3" t="str">
        <f>IF(LEFT(LOWER(C3472),1)="m","Male",IF(LEFT(LOWER(C3472),1)="f","Female","Unknown"))</f>
        <v>Male</v>
      </c>
      <c r="O3472" s="4" t="str">
        <f>IF(TRIM(LOWER(F3472))="neuro","Neurology",IF(TRIM(LOWER(F3472))="Neurology","Neurology",IF(TRIM(LOWER(F3472))="general ward","General",IF(TRIM(LOWER(F3472))="general","General",IF(TRIM(LOWER(F3472))="cardiology","Cardiology",IF(TRIM(LOWER(F3472))="Cardiology","Cardiology",IF(TRIM(LOWER(F3472))="Peads","Pediatrics",IF(TRIM(LOWER(F3472))="Pediatrics","Pediatrics",IF(TRIM(LOWER(F3472))="orthopedics","Orthopedics",IF(TRIM(LOWER(F3472))="Neurology","Neurology",IF(TRIM(LOWER(F3472))="Oncology","Oncology")))))))))))</f>
        <v>Oncology</v>
      </c>
      <c r="P3472" s="3" t="str">
        <f t="shared" si="324"/>
        <v>Self</v>
      </c>
      <c r="Q3472" s="5">
        <f t="shared" si="325"/>
        <v>4</v>
      </c>
      <c r="R3472" s="1">
        <f t="shared" si="326"/>
        <v>307929.58</v>
      </c>
      <c r="S3472" s="1">
        <f t="shared" si="327"/>
        <v>0</v>
      </c>
      <c r="T3472" s="1" t="str">
        <f t="shared" si="328"/>
        <v>51-65</v>
      </c>
      <c r="U3472" s="1" t="str">
        <f t="shared" si="329"/>
        <v>Yes</v>
      </c>
    </row>
    <row r="3473" spans="1:21">
      <c r="A3473" s="1">
        <v>3472</v>
      </c>
      <c r="B3473" s="1">
        <v>42</v>
      </c>
      <c r="C3473" s="1" t="s">
        <v>12</v>
      </c>
      <c r="D3473" s="2">
        <v>45043</v>
      </c>
      <c r="E3473" s="2">
        <v>45046</v>
      </c>
      <c r="F3473" s="1" t="s">
        <v>19</v>
      </c>
      <c r="G3473" s="1" t="s">
        <v>33</v>
      </c>
      <c r="H3473" s="1" t="s">
        <v>51</v>
      </c>
      <c r="I3473" s="1">
        <v>336423.17</v>
      </c>
      <c r="J3473" s="1" t="s">
        <v>42</v>
      </c>
      <c r="K3473" s="1" t="s">
        <v>16</v>
      </c>
      <c r="N3473" s="3" t="str">
        <f>IF(LEFT(LOWER(C3473),1)="m","Male",IF(LEFT(LOWER(C3473),1)="f","Female","Unknown"))</f>
        <v>Unknown</v>
      </c>
      <c r="O3473" s="4" t="str">
        <f>IF(TRIM(LOWER(F3473))="neuro","Neurology",IF(TRIM(LOWER(F3473))="Neurology","Neurology",IF(TRIM(LOWER(F3473))="general ward","General",IF(TRIM(LOWER(F3473))="general","General",IF(TRIM(LOWER(F3473))="cardiology","Cardiology",IF(TRIM(LOWER(F3473))="Cardiology","Cardiology",IF(TRIM(LOWER(F3473))="Peads","Pediatrics",IF(TRIM(LOWER(F3473))="Pediatrics","Pediatrics",IF(TRIM(LOWER(F3473))="orthopedics","Orthopedics",IF(TRIM(LOWER(F3473))="Neurology","Neurology",IF(TRIM(LOWER(F3473))="Oncology","Oncology")))))))))))</f>
        <v>General</v>
      </c>
      <c r="P3473" s="3" t="str">
        <f t="shared" si="324"/>
        <v>Self</v>
      </c>
      <c r="Q3473" s="5">
        <f t="shared" si="325"/>
        <v>3</v>
      </c>
      <c r="R3473" s="1">
        <f t="shared" si="326"/>
        <v>336423.17</v>
      </c>
      <c r="S3473" s="1">
        <f t="shared" si="327"/>
        <v>1</v>
      </c>
      <c r="T3473" s="1" t="str">
        <f t="shared" si="328"/>
        <v>36-50</v>
      </c>
      <c r="U3473" s="1" t="str">
        <f t="shared" si="329"/>
        <v>No</v>
      </c>
    </row>
    <row r="3474" spans="1:21">
      <c r="A3474" s="1">
        <v>3473</v>
      </c>
      <c r="B3474" s="1">
        <v>57</v>
      </c>
      <c r="C3474" s="1" t="s">
        <v>12</v>
      </c>
      <c r="D3474" s="2">
        <v>45263</v>
      </c>
      <c r="E3474" s="2">
        <v>45279</v>
      </c>
      <c r="F3474" s="1" t="s">
        <v>28</v>
      </c>
      <c r="G3474" s="1" t="s">
        <v>41</v>
      </c>
      <c r="H3474" s="1" t="s">
        <v>37</v>
      </c>
      <c r="I3474" s="1">
        <v>74923.66</v>
      </c>
      <c r="J3474" s="1" t="s">
        <v>42</v>
      </c>
      <c r="K3474" s="1" t="s">
        <v>16</v>
      </c>
      <c r="N3474" s="3" t="str">
        <f>IF(LEFT(LOWER(C3474),1)="m","Male",IF(LEFT(LOWER(C3474),1)="f","Female","Unknown"))</f>
        <v>Unknown</v>
      </c>
      <c r="O3474" s="4" t="str">
        <f>IF(TRIM(LOWER(F3474))="neuro","Neurology",IF(TRIM(LOWER(F3474))="Neurology","Neurology",IF(TRIM(LOWER(F3474))="general ward","General",IF(TRIM(LOWER(F3474))="general","General",IF(TRIM(LOWER(F3474))="cardiology","Cardiology",IF(TRIM(LOWER(F3474))="Cardiology","Cardiology",IF(TRIM(LOWER(F3474))="Peads","Pediatrics",IF(TRIM(LOWER(F3474))="Pediatrics","Pediatrics",IF(TRIM(LOWER(F3474))="orthopedics","Orthopedics",IF(TRIM(LOWER(F3474))="Neurology","Neurology",IF(TRIM(LOWER(F3474))="Oncology","Oncology")))))))))))</f>
        <v>Orthopedics</v>
      </c>
      <c r="P3474" s="3" t="str">
        <f t="shared" si="324"/>
        <v>Unknown</v>
      </c>
      <c r="Q3474" s="5">
        <f t="shared" si="325"/>
        <v>16</v>
      </c>
      <c r="R3474" s="1">
        <f t="shared" si="326"/>
        <v>74923.66</v>
      </c>
      <c r="S3474" s="1">
        <f t="shared" si="327"/>
        <v>1</v>
      </c>
      <c r="T3474" s="1" t="str">
        <f t="shared" si="328"/>
        <v>51-65</v>
      </c>
      <c r="U3474" s="1" t="str">
        <f t="shared" si="329"/>
        <v>No</v>
      </c>
    </row>
    <row r="3475" spans="1:21">
      <c r="A3475" s="1">
        <v>3474</v>
      </c>
      <c r="B3475" s="1">
        <v>39</v>
      </c>
      <c r="C3475" s="1" t="s">
        <v>12</v>
      </c>
      <c r="D3475" s="2">
        <v>45395</v>
      </c>
      <c r="E3475" s="2">
        <v>45397</v>
      </c>
      <c r="F3475" s="1" t="s">
        <v>40</v>
      </c>
      <c r="G3475" s="1" t="s">
        <v>33</v>
      </c>
      <c r="H3475" s="1" t="s">
        <v>51</v>
      </c>
      <c r="I3475" s="1">
        <v>50983.69</v>
      </c>
      <c r="J3475" s="1" t="s">
        <v>38</v>
      </c>
      <c r="K3475" s="1" t="s">
        <v>16</v>
      </c>
      <c r="N3475" s="3" t="str">
        <f>IF(LEFT(LOWER(C3475),1)="m","Male",IF(LEFT(LOWER(C3475),1)="f","Female","Unknown"))</f>
        <v>Unknown</v>
      </c>
      <c r="O3475" s="4" t="str">
        <f>IF(TRIM(LOWER(F3475))="neuro","Neurology",IF(TRIM(LOWER(F3475))="Neurology","Neurology",IF(TRIM(LOWER(F3475))="general ward","General",IF(TRIM(LOWER(F3475))="general","General",IF(TRIM(LOWER(F3475))="cardiology","Cardiology",IF(TRIM(LOWER(F3475))="Cardiology","Cardiology",IF(TRIM(LOWER(F3475))="Peads","Pediatrics",IF(TRIM(LOWER(F3475))="Pediatrics","Pediatrics",IF(TRIM(LOWER(F3475))="orthopedics","Orthopedics",IF(TRIM(LOWER(F3475))="Neurology","Neurology",IF(TRIM(LOWER(F3475))="Oncology","Oncology")))))))))))</f>
        <v>Pediatrics</v>
      </c>
      <c r="P3475" s="3" t="str">
        <f t="shared" si="324"/>
        <v>Self</v>
      </c>
      <c r="Q3475" s="5">
        <f t="shared" si="325"/>
        <v>2</v>
      </c>
      <c r="R3475" s="1">
        <f t="shared" si="326"/>
        <v>50983.69</v>
      </c>
      <c r="S3475" s="1">
        <f t="shared" si="327"/>
        <v>1</v>
      </c>
      <c r="T3475" s="1" t="str">
        <f t="shared" si="328"/>
        <v>36-50</v>
      </c>
      <c r="U3475" s="1" t="str">
        <f t="shared" si="329"/>
        <v>No</v>
      </c>
    </row>
    <row r="3476" spans="1:21">
      <c r="A3476" s="1">
        <v>3475</v>
      </c>
      <c r="B3476" s="1">
        <v>25</v>
      </c>
      <c r="C3476" s="1" t="s">
        <v>34</v>
      </c>
      <c r="D3476" s="2">
        <v>45140</v>
      </c>
      <c r="E3476" s="2">
        <v>45153</v>
      </c>
      <c r="F3476" s="1" t="s">
        <v>30</v>
      </c>
      <c r="G3476" s="1" t="s">
        <v>41</v>
      </c>
      <c r="H3476" s="1" t="s">
        <v>15</v>
      </c>
      <c r="I3476" s="1">
        <v>301329.89</v>
      </c>
      <c r="J3476" s="1" t="s">
        <v>24</v>
      </c>
      <c r="K3476" s="1" t="s">
        <v>16</v>
      </c>
      <c r="N3476" s="3" t="str">
        <f>IF(LEFT(LOWER(C3476),1)="m","Male",IF(LEFT(LOWER(C3476),1)="f","Female","Unknown"))</f>
        <v>Male</v>
      </c>
      <c r="O3476" s="4" t="str">
        <f>IF(TRIM(LOWER(F3476))="neuro","Neurology",IF(TRIM(LOWER(F3476))="Neurology","Neurology",IF(TRIM(LOWER(F3476))="general ward","General",IF(TRIM(LOWER(F3476))="general","General",IF(TRIM(LOWER(F3476))="cardiology","Cardiology",IF(TRIM(LOWER(F3476))="Cardiology","Cardiology",IF(TRIM(LOWER(F3476))="Peads","Pediatrics",IF(TRIM(LOWER(F3476))="Pediatrics","Pediatrics",IF(TRIM(LOWER(F3476))="orthopedics","Orthopedics",IF(TRIM(LOWER(F3476))="Neurology","Neurology",IF(TRIM(LOWER(F3476))="Oncology","Oncology")))))))))))</f>
        <v>Pediatrics</v>
      </c>
      <c r="P3476" s="3" t="str">
        <f t="shared" si="324"/>
        <v>Unknown</v>
      </c>
      <c r="Q3476" s="5">
        <f t="shared" si="325"/>
        <v>13</v>
      </c>
      <c r="R3476" s="1">
        <f t="shared" si="326"/>
        <v>301329.89</v>
      </c>
      <c r="S3476" s="1">
        <f t="shared" si="327"/>
        <v>1</v>
      </c>
      <c r="T3476" s="1" t="str">
        <f t="shared" si="328"/>
        <v>18-35</v>
      </c>
      <c r="U3476" s="1" t="str">
        <f t="shared" si="329"/>
        <v>No</v>
      </c>
    </row>
    <row r="3477" spans="1:21">
      <c r="A3477" s="1">
        <v>3476</v>
      </c>
      <c r="B3477" s="1">
        <v>30</v>
      </c>
      <c r="C3477" s="1" t="s">
        <v>29</v>
      </c>
      <c r="D3477" s="2">
        <v>44955</v>
      </c>
      <c r="E3477" s="2">
        <v>44975</v>
      </c>
      <c r="F3477" s="1" t="s">
        <v>40</v>
      </c>
      <c r="G3477" s="1" t="s">
        <v>46</v>
      </c>
      <c r="H3477" s="1" t="s">
        <v>48</v>
      </c>
      <c r="I3477" s="1">
        <v>23063.360000000001</v>
      </c>
      <c r="J3477" s="1" t="s">
        <v>42</v>
      </c>
      <c r="K3477" s="1" t="s">
        <v>25</v>
      </c>
      <c r="N3477" s="3" t="str">
        <f>IF(LEFT(LOWER(C3477),1)="m","Male",IF(LEFT(LOWER(C3477),1)="f","Female","Unknown"))</f>
        <v>Female</v>
      </c>
      <c r="O3477" s="4" t="str">
        <f>IF(TRIM(LOWER(F3477))="neuro","Neurology",IF(TRIM(LOWER(F3477))="Neurology","Neurology",IF(TRIM(LOWER(F3477))="general ward","General",IF(TRIM(LOWER(F3477))="general","General",IF(TRIM(LOWER(F3477))="cardiology","Cardiology",IF(TRIM(LOWER(F3477))="Cardiology","Cardiology",IF(TRIM(LOWER(F3477))="Peads","Pediatrics",IF(TRIM(LOWER(F3477))="Pediatrics","Pediatrics",IF(TRIM(LOWER(F3477))="orthopedics","Orthopedics",IF(TRIM(LOWER(F3477))="Neurology","Neurology",IF(TRIM(LOWER(F3477))="Oncology","Oncology")))))))))))</f>
        <v>Pediatrics</v>
      </c>
      <c r="P3477" s="3" t="str">
        <f t="shared" si="324"/>
        <v>Self</v>
      </c>
      <c r="Q3477" s="5">
        <f t="shared" si="325"/>
        <v>20</v>
      </c>
      <c r="R3477" s="1">
        <f t="shared" si="326"/>
        <v>23063.360000000001</v>
      </c>
      <c r="S3477" s="1">
        <f t="shared" si="327"/>
        <v>1</v>
      </c>
      <c r="T3477" s="1" t="str">
        <f t="shared" si="328"/>
        <v>18-35</v>
      </c>
      <c r="U3477" s="1" t="str">
        <f t="shared" si="329"/>
        <v>No</v>
      </c>
    </row>
    <row r="3478" spans="1:21">
      <c r="A3478" s="1">
        <v>3477</v>
      </c>
      <c r="B3478" s="1">
        <v>20</v>
      </c>
      <c r="C3478" s="1" t="s">
        <v>34</v>
      </c>
      <c r="D3478" s="2">
        <v>45552</v>
      </c>
      <c r="E3478" s="2">
        <v>45569</v>
      </c>
      <c r="F3478" s="1" t="s">
        <v>52</v>
      </c>
      <c r="G3478" s="1" t="s">
        <v>14</v>
      </c>
      <c r="H3478" s="1" t="s">
        <v>51</v>
      </c>
      <c r="I3478" s="1">
        <v>172030.78</v>
      </c>
      <c r="J3478" s="1" t="s">
        <v>17</v>
      </c>
      <c r="K3478" s="1" t="s">
        <v>25</v>
      </c>
      <c r="N3478" s="3" t="str">
        <f>IF(LEFT(LOWER(C3478),1)="m","Male",IF(LEFT(LOWER(C3478),1)="f","Female","Unknown"))</f>
        <v>Male</v>
      </c>
      <c r="O3478" s="4" t="str">
        <f>IF(TRIM(LOWER(F3478))="neuro","Neurology",IF(TRIM(LOWER(F3478))="Neurology","Neurology",IF(TRIM(LOWER(F3478))="general ward","General",IF(TRIM(LOWER(F3478))="general","General",IF(TRIM(LOWER(F3478))="cardiology","Cardiology",IF(TRIM(LOWER(F3478))="Cardiology","Cardiology",IF(TRIM(LOWER(F3478))="Peads","Pediatrics",IF(TRIM(LOWER(F3478))="Pediatrics","Pediatrics",IF(TRIM(LOWER(F3478))="orthopedics","Orthopedics",IF(TRIM(LOWER(F3478))="Neurology","Neurology",IF(TRIM(LOWER(F3478))="Oncology","Oncology")))))))))))</f>
        <v>Oncology</v>
      </c>
      <c r="P3478" s="3" t="str">
        <f t="shared" si="324"/>
        <v>Private</v>
      </c>
      <c r="Q3478" s="5">
        <f t="shared" si="325"/>
        <v>17</v>
      </c>
      <c r="R3478" s="1">
        <f t="shared" si="326"/>
        <v>172030.78</v>
      </c>
      <c r="S3478" s="1">
        <f t="shared" si="327"/>
        <v>1</v>
      </c>
      <c r="T3478" s="1" t="str">
        <f t="shared" si="328"/>
        <v>18-35</v>
      </c>
      <c r="U3478" s="1" t="str">
        <f t="shared" si="329"/>
        <v>Yes</v>
      </c>
    </row>
    <row r="3479" spans="1:21">
      <c r="A3479" s="1">
        <v>3478</v>
      </c>
      <c r="B3479" s="1">
        <v>71</v>
      </c>
      <c r="C3479" s="1" t="s">
        <v>34</v>
      </c>
      <c r="D3479" s="2">
        <v>45070</v>
      </c>
      <c r="E3479" s="2">
        <v>45083</v>
      </c>
      <c r="F3479" s="1" t="s">
        <v>43</v>
      </c>
      <c r="G3479" s="1" t="s">
        <v>36</v>
      </c>
      <c r="H3479" s="1" t="s">
        <v>48</v>
      </c>
      <c r="I3479" s="1">
        <v>55613.58</v>
      </c>
      <c r="J3479" s="1" t="s">
        <v>25</v>
      </c>
      <c r="K3479" s="1" t="s">
        <v>16</v>
      </c>
      <c r="N3479" s="3" t="str">
        <f>IF(LEFT(LOWER(C3479),1)="m","Male",IF(LEFT(LOWER(C3479),1)="f","Female","Unknown"))</f>
        <v>Male</v>
      </c>
      <c r="O3479" s="4" t="str">
        <f>IF(TRIM(LOWER(F3479))="neuro","Neurology",IF(TRIM(LOWER(F3479))="Neurology","Neurology",IF(TRIM(LOWER(F3479))="general ward","General",IF(TRIM(LOWER(F3479))="general","General",IF(TRIM(LOWER(F3479))="cardiology","Cardiology",IF(TRIM(LOWER(F3479))="Cardiology","Cardiology",IF(TRIM(LOWER(F3479))="Peads","Pediatrics",IF(TRIM(LOWER(F3479))="Pediatrics","Pediatrics",IF(TRIM(LOWER(F3479))="orthopedics","Orthopedics",IF(TRIM(LOWER(F3479))="Neurology","Neurology",IF(TRIM(LOWER(F3479))="Oncology","Oncology")))))))))))</f>
        <v>Orthopedics</v>
      </c>
      <c r="P3479" s="3" t="str">
        <f t="shared" si="324"/>
        <v>Government</v>
      </c>
      <c r="Q3479" s="5">
        <f t="shared" si="325"/>
        <v>13</v>
      </c>
      <c r="R3479" s="1">
        <f t="shared" si="326"/>
        <v>55613.58</v>
      </c>
      <c r="S3479" s="1">
        <f t="shared" si="327"/>
        <v>1</v>
      </c>
      <c r="T3479" s="1" t="str">
        <f t="shared" si="328"/>
        <v>66+</v>
      </c>
      <c r="U3479" s="1" t="str">
        <f t="shared" si="329"/>
        <v>Yes</v>
      </c>
    </row>
    <row r="3480" spans="1:21">
      <c r="A3480" s="1">
        <v>3479</v>
      </c>
      <c r="C3480" s="1" t="s">
        <v>26</v>
      </c>
      <c r="D3480" s="2">
        <v>45544</v>
      </c>
      <c r="E3480" s="2">
        <v>45554</v>
      </c>
      <c r="F3480" s="1" t="s">
        <v>28</v>
      </c>
      <c r="G3480" s="1" t="s">
        <v>31</v>
      </c>
      <c r="H3480" s="1" t="s">
        <v>15</v>
      </c>
      <c r="I3480" s="1">
        <v>247023.43</v>
      </c>
      <c r="J3480" s="1" t="s">
        <v>16</v>
      </c>
      <c r="K3480" s="1" t="s">
        <v>17</v>
      </c>
      <c r="N3480" s="3" t="str">
        <f>IF(LEFT(LOWER(C3480),1)="m","Male",IF(LEFT(LOWER(C3480),1)="f","Female","Unknown"))</f>
        <v>Female</v>
      </c>
      <c r="O3480" s="4" t="str">
        <f>IF(TRIM(LOWER(F3480))="neuro","Neurology",IF(TRIM(LOWER(F3480))="Neurology","Neurology",IF(TRIM(LOWER(F3480))="general ward","General",IF(TRIM(LOWER(F3480))="general","General",IF(TRIM(LOWER(F3480))="cardiology","Cardiology",IF(TRIM(LOWER(F3480))="Cardiology","Cardiology",IF(TRIM(LOWER(F3480))="Peads","Pediatrics",IF(TRIM(LOWER(F3480))="Pediatrics","Pediatrics",IF(TRIM(LOWER(F3480))="orthopedics","Orthopedics",IF(TRIM(LOWER(F3480))="Neurology","Neurology",IF(TRIM(LOWER(F3480))="Oncology","Oncology")))))))))))</f>
        <v>Orthopedics</v>
      </c>
      <c r="P3480" s="3" t="str">
        <f t="shared" si="324"/>
        <v>Private</v>
      </c>
      <c r="Q3480" s="5">
        <f t="shared" si="325"/>
        <v>10</v>
      </c>
      <c r="R3480" s="1">
        <f t="shared" si="326"/>
        <v>247023.43</v>
      </c>
      <c r="S3480" s="1">
        <f t="shared" si="327"/>
        <v>1</v>
      </c>
      <c r="T3480" s="1" t="str">
        <f t="shared" si="328"/>
        <v>0-17</v>
      </c>
      <c r="U3480" s="1" t="str">
        <f t="shared" si="329"/>
        <v>Yes</v>
      </c>
    </row>
    <row r="3481" spans="1:21">
      <c r="A3481" s="1">
        <v>3480</v>
      </c>
      <c r="B3481" s="1">
        <v>56</v>
      </c>
      <c r="C3481" s="1" t="s">
        <v>34</v>
      </c>
      <c r="D3481" s="2">
        <v>45556</v>
      </c>
      <c r="E3481" s="2">
        <v>45576</v>
      </c>
      <c r="F3481" s="1" t="s">
        <v>19</v>
      </c>
      <c r="G3481" s="1" t="s">
        <v>14</v>
      </c>
      <c r="I3481" s="1">
        <v>335992.6</v>
      </c>
      <c r="J3481" s="1" t="s">
        <v>16</v>
      </c>
      <c r="K3481" s="1" t="s">
        <v>42</v>
      </c>
      <c r="N3481" s="3" t="str">
        <f>IF(LEFT(LOWER(C3481),1)="m","Male",IF(LEFT(LOWER(C3481),1)="f","Female","Unknown"))</f>
        <v>Male</v>
      </c>
      <c r="O3481" s="4" t="str">
        <f>IF(TRIM(LOWER(F3481))="neuro","Neurology",IF(TRIM(LOWER(F3481))="Neurology","Neurology",IF(TRIM(LOWER(F3481))="general ward","General",IF(TRIM(LOWER(F3481))="general","General",IF(TRIM(LOWER(F3481))="cardiology","Cardiology",IF(TRIM(LOWER(F3481))="Cardiology","Cardiology",IF(TRIM(LOWER(F3481))="Peads","Pediatrics",IF(TRIM(LOWER(F3481))="Pediatrics","Pediatrics",IF(TRIM(LOWER(F3481))="orthopedics","Orthopedics",IF(TRIM(LOWER(F3481))="Neurology","Neurology",IF(TRIM(LOWER(F3481))="Oncology","Oncology")))))))))))</f>
        <v>General</v>
      </c>
      <c r="P3481" s="3" t="str">
        <f t="shared" si="324"/>
        <v>Private</v>
      </c>
      <c r="Q3481" s="5">
        <f t="shared" si="325"/>
        <v>20</v>
      </c>
      <c r="R3481" s="1">
        <f t="shared" si="326"/>
        <v>335992.6</v>
      </c>
      <c r="S3481" s="1">
        <f t="shared" si="327"/>
        <v>0</v>
      </c>
      <c r="T3481" s="1" t="str">
        <f t="shared" si="328"/>
        <v>51-65</v>
      </c>
      <c r="U3481" s="1" t="str">
        <f t="shared" si="329"/>
        <v>Yes</v>
      </c>
    </row>
    <row r="3482" spans="1:21">
      <c r="A3482" s="1">
        <v>3481</v>
      </c>
      <c r="B3482" s="1">
        <v>36</v>
      </c>
      <c r="C3482" s="1" t="s">
        <v>18</v>
      </c>
      <c r="D3482" s="2">
        <v>45007</v>
      </c>
      <c r="E3482" s="2">
        <v>45010</v>
      </c>
      <c r="F3482" s="1" t="s">
        <v>19</v>
      </c>
      <c r="G3482" s="1" t="s">
        <v>14</v>
      </c>
      <c r="H3482" s="1" t="s">
        <v>37</v>
      </c>
      <c r="I3482" s="1">
        <v>294928.48</v>
      </c>
      <c r="J3482" s="1" t="s">
        <v>16</v>
      </c>
      <c r="K3482" s="1" t="s">
        <v>38</v>
      </c>
      <c r="N3482" s="3" t="str">
        <f>IF(LEFT(LOWER(C3482),1)="m","Male",IF(LEFT(LOWER(C3482),1)="f","Female","Unknown"))</f>
        <v>Male</v>
      </c>
      <c r="O3482" s="4" t="str">
        <f>IF(TRIM(LOWER(F3482))="neuro","Neurology",IF(TRIM(LOWER(F3482))="Neurology","Neurology",IF(TRIM(LOWER(F3482))="general ward","General",IF(TRIM(LOWER(F3482))="general","General",IF(TRIM(LOWER(F3482))="cardiology","Cardiology",IF(TRIM(LOWER(F3482))="Cardiology","Cardiology",IF(TRIM(LOWER(F3482))="Peads","Pediatrics",IF(TRIM(LOWER(F3482))="Pediatrics","Pediatrics",IF(TRIM(LOWER(F3482))="orthopedics","Orthopedics",IF(TRIM(LOWER(F3482))="Neurology","Neurology",IF(TRIM(LOWER(F3482))="Oncology","Oncology")))))))))))</f>
        <v>General</v>
      </c>
      <c r="P3482" s="3" t="str">
        <f t="shared" si="324"/>
        <v>Private</v>
      </c>
      <c r="Q3482" s="5">
        <f t="shared" si="325"/>
        <v>3</v>
      </c>
      <c r="R3482" s="1">
        <f t="shared" si="326"/>
        <v>294928.48</v>
      </c>
      <c r="S3482" s="1">
        <f t="shared" si="327"/>
        <v>0</v>
      </c>
      <c r="T3482" s="1" t="str">
        <f t="shared" si="328"/>
        <v>36-50</v>
      </c>
      <c r="U3482" s="1" t="str">
        <f t="shared" si="329"/>
        <v>Yes</v>
      </c>
    </row>
    <row r="3483" spans="1:21">
      <c r="A3483" s="1">
        <v>3482</v>
      </c>
      <c r="B3483" s="1">
        <v>11</v>
      </c>
      <c r="C3483" s="1" t="s">
        <v>27</v>
      </c>
      <c r="D3483" s="2">
        <v>45143</v>
      </c>
      <c r="E3483" s="2">
        <v>45152</v>
      </c>
      <c r="F3483" s="1" t="s">
        <v>50</v>
      </c>
      <c r="G3483" s="1" t="s">
        <v>33</v>
      </c>
      <c r="H3483" s="1" t="s">
        <v>51</v>
      </c>
      <c r="I3483" s="1">
        <v>33559.69</v>
      </c>
      <c r="J3483" s="1" t="s">
        <v>24</v>
      </c>
      <c r="K3483" s="1" t="s">
        <v>25</v>
      </c>
      <c r="N3483" s="3" t="str">
        <f>IF(LEFT(LOWER(C3483),1)="m","Male",IF(LEFT(LOWER(C3483),1)="f","Female","Unknown"))</f>
        <v>Male</v>
      </c>
      <c r="O3483" s="4" t="str">
        <f>IF(TRIM(LOWER(F3483))="neuro","Neurology",IF(TRIM(LOWER(F3483))="Neurology","Neurology",IF(TRIM(LOWER(F3483))="general ward","General",IF(TRIM(LOWER(F3483))="general","General",IF(TRIM(LOWER(F3483))="cardiology","Cardiology",IF(TRIM(LOWER(F3483))="Cardiology","Cardiology",IF(TRIM(LOWER(F3483))="Peads","Pediatrics",IF(TRIM(LOWER(F3483))="Pediatrics","Pediatrics",IF(TRIM(LOWER(F3483))="orthopedics","Orthopedics",IF(TRIM(LOWER(F3483))="Neurology","Neurology",IF(TRIM(LOWER(F3483))="Oncology","Oncology")))))))))))</f>
        <v>Cardiology</v>
      </c>
      <c r="P3483" s="3" t="str">
        <f t="shared" si="324"/>
        <v>Self</v>
      </c>
      <c r="Q3483" s="5">
        <f t="shared" si="325"/>
        <v>9</v>
      </c>
      <c r="R3483" s="1">
        <f t="shared" si="326"/>
        <v>33559.69</v>
      </c>
      <c r="S3483" s="1">
        <f t="shared" si="327"/>
        <v>1</v>
      </c>
      <c r="T3483" s="1" t="str">
        <f t="shared" si="328"/>
        <v>0-17</v>
      </c>
      <c r="U3483" s="1" t="str">
        <f t="shared" si="329"/>
        <v>No</v>
      </c>
    </row>
    <row r="3484" spans="1:21">
      <c r="A3484" s="1">
        <v>3483</v>
      </c>
      <c r="B3484" s="1">
        <v>58</v>
      </c>
      <c r="C3484" s="1" t="s">
        <v>12</v>
      </c>
      <c r="D3484" s="2">
        <v>45388</v>
      </c>
      <c r="E3484" s="2">
        <v>45391</v>
      </c>
      <c r="F3484" s="1" t="s">
        <v>28</v>
      </c>
      <c r="G3484" s="1" t="s">
        <v>14</v>
      </c>
      <c r="H3484" s="1" t="s">
        <v>15</v>
      </c>
      <c r="I3484" s="1">
        <v>285923.33</v>
      </c>
      <c r="J3484" s="1" t="s">
        <v>24</v>
      </c>
      <c r="K3484" s="1" t="s">
        <v>25</v>
      </c>
      <c r="N3484" s="3" t="str">
        <f>IF(LEFT(LOWER(C3484),1)="m","Male",IF(LEFT(LOWER(C3484),1)="f","Female","Unknown"))</f>
        <v>Unknown</v>
      </c>
      <c r="O3484" s="4" t="str">
        <f>IF(TRIM(LOWER(F3484))="neuro","Neurology",IF(TRIM(LOWER(F3484))="Neurology","Neurology",IF(TRIM(LOWER(F3484))="general ward","General",IF(TRIM(LOWER(F3484))="general","General",IF(TRIM(LOWER(F3484))="cardiology","Cardiology",IF(TRIM(LOWER(F3484))="Cardiology","Cardiology",IF(TRIM(LOWER(F3484))="Peads","Pediatrics",IF(TRIM(LOWER(F3484))="Pediatrics","Pediatrics",IF(TRIM(LOWER(F3484))="orthopedics","Orthopedics",IF(TRIM(LOWER(F3484))="Neurology","Neurology",IF(TRIM(LOWER(F3484))="Oncology","Oncology")))))))))))</f>
        <v>Orthopedics</v>
      </c>
      <c r="P3484" s="3" t="str">
        <f t="shared" si="324"/>
        <v>Private</v>
      </c>
      <c r="Q3484" s="5">
        <f t="shared" si="325"/>
        <v>3</v>
      </c>
      <c r="R3484" s="1">
        <f t="shared" si="326"/>
        <v>285923.33</v>
      </c>
      <c r="S3484" s="1">
        <f t="shared" si="327"/>
        <v>1</v>
      </c>
      <c r="T3484" s="1" t="str">
        <f t="shared" si="328"/>
        <v>51-65</v>
      </c>
      <c r="U3484" s="1" t="str">
        <f t="shared" si="329"/>
        <v>No</v>
      </c>
    </row>
    <row r="3485" spans="1:21">
      <c r="A3485" s="1">
        <v>3484</v>
      </c>
      <c r="B3485" s="1">
        <v>31</v>
      </c>
      <c r="C3485" s="1" t="s">
        <v>26</v>
      </c>
      <c r="D3485" s="2">
        <v>45044</v>
      </c>
      <c r="E3485" s="2">
        <v>45057</v>
      </c>
      <c r="F3485" s="1" t="s">
        <v>21</v>
      </c>
      <c r="G3485" s="1" t="s">
        <v>14</v>
      </c>
      <c r="H3485" s="1" t="s">
        <v>32</v>
      </c>
      <c r="I3485" s="1">
        <v>211170.18</v>
      </c>
      <c r="J3485" s="1" t="s">
        <v>25</v>
      </c>
      <c r="K3485" s="1" t="s">
        <v>17</v>
      </c>
      <c r="N3485" s="3" t="str">
        <f>IF(LEFT(LOWER(C3485),1)="m","Male",IF(LEFT(LOWER(C3485),1)="f","Female","Unknown"))</f>
        <v>Female</v>
      </c>
      <c r="O3485" s="4" t="str">
        <f>IF(TRIM(LOWER(F3485))="neuro","Neurology",IF(TRIM(LOWER(F3485))="Neurology","Neurology",IF(TRIM(LOWER(F3485))="general ward","General",IF(TRIM(LOWER(F3485))="general","General",IF(TRIM(LOWER(F3485))="cardiology","Cardiology",IF(TRIM(LOWER(F3485))="Cardiology","Cardiology",IF(TRIM(LOWER(F3485))="Peads","Pediatrics",IF(TRIM(LOWER(F3485))="Pediatrics","Pediatrics",IF(TRIM(LOWER(F3485))="orthopedics","Orthopedics",IF(TRIM(LOWER(F3485))="Neurology","Neurology",IF(TRIM(LOWER(F3485))="Oncology","Oncology")))))))))))</f>
        <v>General</v>
      </c>
      <c r="P3485" s="3" t="str">
        <f t="shared" si="324"/>
        <v>Private</v>
      </c>
      <c r="Q3485" s="5">
        <f t="shared" si="325"/>
        <v>13</v>
      </c>
      <c r="R3485" s="1">
        <f t="shared" si="326"/>
        <v>211170.18</v>
      </c>
      <c r="S3485" s="1">
        <f t="shared" si="327"/>
        <v>1</v>
      </c>
      <c r="T3485" s="1" t="str">
        <f t="shared" si="328"/>
        <v>18-35</v>
      </c>
      <c r="U3485" s="1" t="str">
        <f t="shared" si="329"/>
        <v>Yes</v>
      </c>
    </row>
    <row r="3486" spans="1:21">
      <c r="A3486" s="1">
        <v>3485</v>
      </c>
      <c r="B3486" s="1">
        <v>16</v>
      </c>
      <c r="C3486" s="1" t="s">
        <v>26</v>
      </c>
      <c r="D3486" s="2">
        <v>45149</v>
      </c>
      <c r="E3486" s="2">
        <v>45163</v>
      </c>
      <c r="F3486" s="1" t="s">
        <v>45</v>
      </c>
      <c r="G3486" s="1" t="s">
        <v>33</v>
      </c>
      <c r="H3486" s="1" t="s">
        <v>48</v>
      </c>
      <c r="I3486" s="1">
        <v>19237.2</v>
      </c>
      <c r="J3486" s="1" t="s">
        <v>16</v>
      </c>
      <c r="K3486" s="1" t="s">
        <v>25</v>
      </c>
      <c r="N3486" s="3" t="str">
        <f>IF(LEFT(LOWER(C3486),1)="m","Male",IF(LEFT(LOWER(C3486),1)="f","Female","Unknown"))</f>
        <v>Female</v>
      </c>
      <c r="O3486" s="4" t="str">
        <f>IF(TRIM(LOWER(F3486))="neuro","Neurology",IF(TRIM(LOWER(F3486))="Neurology","Neurology",IF(TRIM(LOWER(F3486))="general ward","General",IF(TRIM(LOWER(F3486))="general","General",IF(TRIM(LOWER(F3486))="cardiology","Cardiology",IF(TRIM(LOWER(F3486))="Cardiology","Cardiology",IF(TRIM(LOWER(F3486))="Peads","Pediatrics",IF(TRIM(LOWER(F3486))="Pediatrics","Pediatrics",IF(TRIM(LOWER(F3486))="orthopedics","Orthopedics",IF(TRIM(LOWER(F3486))="Neurology","Neurology",IF(TRIM(LOWER(F3486))="Oncology","Oncology")))))))))))</f>
        <v>Neurology</v>
      </c>
      <c r="P3486" s="3" t="str">
        <f t="shared" si="324"/>
        <v>Self</v>
      </c>
      <c r="Q3486" s="5">
        <f t="shared" si="325"/>
        <v>14</v>
      </c>
      <c r="R3486" s="1">
        <f t="shared" si="326"/>
        <v>19237.2</v>
      </c>
      <c r="S3486" s="1">
        <f t="shared" si="327"/>
        <v>1</v>
      </c>
      <c r="T3486" s="1" t="str">
        <f t="shared" si="328"/>
        <v>0-17</v>
      </c>
      <c r="U3486" s="1" t="str">
        <f t="shared" si="329"/>
        <v>Yes</v>
      </c>
    </row>
    <row r="3487" spans="1:21">
      <c r="A3487" s="1">
        <v>3486</v>
      </c>
      <c r="B3487" s="1">
        <v>76</v>
      </c>
      <c r="C3487" s="1" t="s">
        <v>26</v>
      </c>
      <c r="D3487" s="2">
        <v>45211</v>
      </c>
      <c r="E3487" s="2">
        <v>45213</v>
      </c>
      <c r="F3487" s="1" t="s">
        <v>28</v>
      </c>
      <c r="G3487" s="1" t="s">
        <v>41</v>
      </c>
      <c r="I3487" s="1">
        <v>146655.67999999999</v>
      </c>
      <c r="J3487" s="1" t="s">
        <v>25</v>
      </c>
      <c r="K3487" s="1" t="s">
        <v>20</v>
      </c>
      <c r="N3487" s="3" t="str">
        <f>IF(LEFT(LOWER(C3487),1)="m","Male",IF(LEFT(LOWER(C3487),1)="f","Female","Unknown"))</f>
        <v>Female</v>
      </c>
      <c r="O3487" s="4" t="str">
        <f>IF(TRIM(LOWER(F3487))="neuro","Neurology",IF(TRIM(LOWER(F3487))="Neurology","Neurology",IF(TRIM(LOWER(F3487))="general ward","General",IF(TRIM(LOWER(F3487))="general","General",IF(TRIM(LOWER(F3487))="cardiology","Cardiology",IF(TRIM(LOWER(F3487))="Cardiology","Cardiology",IF(TRIM(LOWER(F3487))="Peads","Pediatrics",IF(TRIM(LOWER(F3487))="Pediatrics","Pediatrics",IF(TRIM(LOWER(F3487))="orthopedics","Orthopedics",IF(TRIM(LOWER(F3487))="Neurology","Neurology",IF(TRIM(LOWER(F3487))="Oncology","Oncology")))))))))))</f>
        <v>Orthopedics</v>
      </c>
      <c r="P3487" s="3" t="str">
        <f t="shared" si="324"/>
        <v>Unknown</v>
      </c>
      <c r="Q3487" s="5">
        <f t="shared" si="325"/>
        <v>2</v>
      </c>
      <c r="R3487" s="1">
        <f t="shared" si="326"/>
        <v>146655.67999999999</v>
      </c>
      <c r="S3487" s="1">
        <f t="shared" si="327"/>
        <v>0</v>
      </c>
      <c r="T3487" s="1" t="str">
        <f t="shared" si="328"/>
        <v>66+</v>
      </c>
      <c r="U3487" s="1" t="str">
        <f t="shared" si="329"/>
        <v>Yes</v>
      </c>
    </row>
    <row r="3488" spans="1:21">
      <c r="A3488" s="1">
        <v>3487</v>
      </c>
      <c r="B3488" s="1">
        <v>85</v>
      </c>
      <c r="C3488" s="1" t="s">
        <v>29</v>
      </c>
      <c r="D3488" s="2">
        <v>45574</v>
      </c>
      <c r="E3488" s="2">
        <v>45576</v>
      </c>
      <c r="F3488" s="1" t="s">
        <v>45</v>
      </c>
      <c r="G3488" s="1" t="s">
        <v>46</v>
      </c>
      <c r="H3488" s="1" t="s">
        <v>15</v>
      </c>
      <c r="I3488" s="1">
        <v>271711.32</v>
      </c>
      <c r="J3488" s="1" t="s">
        <v>16</v>
      </c>
      <c r="K3488" s="1" t="s">
        <v>20</v>
      </c>
      <c r="N3488" s="3" t="str">
        <f>IF(LEFT(LOWER(C3488),1)="m","Male",IF(LEFT(LOWER(C3488),1)="f","Female","Unknown"))</f>
        <v>Female</v>
      </c>
      <c r="O3488" s="4" t="str">
        <f>IF(TRIM(LOWER(F3488))="neuro","Neurology",IF(TRIM(LOWER(F3488))="Neurology","Neurology",IF(TRIM(LOWER(F3488))="general ward","General",IF(TRIM(LOWER(F3488))="general","General",IF(TRIM(LOWER(F3488))="cardiology","Cardiology",IF(TRIM(LOWER(F3488))="Cardiology","Cardiology",IF(TRIM(LOWER(F3488))="Peads","Pediatrics",IF(TRIM(LOWER(F3488))="Pediatrics","Pediatrics",IF(TRIM(LOWER(F3488))="orthopedics","Orthopedics",IF(TRIM(LOWER(F3488))="Neurology","Neurology",IF(TRIM(LOWER(F3488))="Oncology","Oncology")))))))))))</f>
        <v>Neurology</v>
      </c>
      <c r="P3488" s="3" t="str">
        <f t="shared" si="324"/>
        <v>Self</v>
      </c>
      <c r="Q3488" s="5">
        <f t="shared" si="325"/>
        <v>2</v>
      </c>
      <c r="R3488" s="1">
        <f t="shared" si="326"/>
        <v>271711.32</v>
      </c>
      <c r="S3488" s="1">
        <f t="shared" si="327"/>
        <v>0</v>
      </c>
      <c r="T3488" s="1" t="str">
        <f t="shared" si="328"/>
        <v>66+</v>
      </c>
      <c r="U3488" s="1" t="str">
        <f t="shared" si="329"/>
        <v>Yes</v>
      </c>
    </row>
    <row r="3489" spans="1:21">
      <c r="A3489" s="1">
        <v>3488</v>
      </c>
      <c r="B3489" s="1">
        <v>50</v>
      </c>
      <c r="C3489" s="1" t="s">
        <v>34</v>
      </c>
      <c r="D3489" s="2">
        <v>45301</v>
      </c>
      <c r="E3489" s="2">
        <v>45308</v>
      </c>
      <c r="F3489" s="1" t="s">
        <v>21</v>
      </c>
      <c r="G3489" s="1" t="s">
        <v>31</v>
      </c>
      <c r="H3489" s="1" t="s">
        <v>32</v>
      </c>
      <c r="I3489" s="1">
        <v>23317.040000000001</v>
      </c>
      <c r="J3489" s="1" t="s">
        <v>25</v>
      </c>
      <c r="K3489" s="1" t="s">
        <v>25</v>
      </c>
      <c r="N3489" s="3" t="str">
        <f>IF(LEFT(LOWER(C3489),1)="m","Male",IF(LEFT(LOWER(C3489),1)="f","Female","Unknown"))</f>
        <v>Male</v>
      </c>
      <c r="O3489" s="4" t="str">
        <f>IF(TRIM(LOWER(F3489))="neuro","Neurology",IF(TRIM(LOWER(F3489))="Neurology","Neurology",IF(TRIM(LOWER(F3489))="general ward","General",IF(TRIM(LOWER(F3489))="general","General",IF(TRIM(LOWER(F3489))="cardiology","Cardiology",IF(TRIM(LOWER(F3489))="Cardiology","Cardiology",IF(TRIM(LOWER(F3489))="Peads","Pediatrics",IF(TRIM(LOWER(F3489))="Pediatrics","Pediatrics",IF(TRIM(LOWER(F3489))="orthopedics","Orthopedics",IF(TRIM(LOWER(F3489))="Neurology","Neurology",IF(TRIM(LOWER(F3489))="Oncology","Oncology")))))))))))</f>
        <v>General</v>
      </c>
      <c r="P3489" s="3" t="str">
        <f t="shared" si="324"/>
        <v>Private</v>
      </c>
      <c r="Q3489" s="5">
        <f t="shared" si="325"/>
        <v>7</v>
      </c>
      <c r="R3489" s="1">
        <f t="shared" si="326"/>
        <v>23317.040000000001</v>
      </c>
      <c r="S3489" s="1">
        <f t="shared" si="327"/>
        <v>1</v>
      </c>
      <c r="T3489" s="1" t="str">
        <f t="shared" si="328"/>
        <v>36-50</v>
      </c>
      <c r="U3489" s="1" t="str">
        <f t="shared" si="329"/>
        <v>Yes</v>
      </c>
    </row>
    <row r="3490" spans="1:21">
      <c r="A3490" s="1">
        <v>3489</v>
      </c>
      <c r="B3490" s="1">
        <v>24</v>
      </c>
      <c r="C3490" s="1" t="s">
        <v>12</v>
      </c>
      <c r="D3490" s="2">
        <v>45584</v>
      </c>
      <c r="E3490" s="2">
        <v>45603</v>
      </c>
      <c r="F3490" s="1" t="s">
        <v>43</v>
      </c>
      <c r="G3490" s="1" t="s">
        <v>41</v>
      </c>
      <c r="I3490" s="1">
        <v>5324397.01</v>
      </c>
      <c r="J3490" s="1" t="s">
        <v>25</v>
      </c>
      <c r="K3490" s="1" t="s">
        <v>42</v>
      </c>
      <c r="N3490" s="3" t="str">
        <f>IF(LEFT(LOWER(C3490),1)="m","Male",IF(LEFT(LOWER(C3490),1)="f","Female","Unknown"))</f>
        <v>Unknown</v>
      </c>
      <c r="O3490" s="4" t="str">
        <f>IF(TRIM(LOWER(F3490))="neuro","Neurology",IF(TRIM(LOWER(F3490))="Neurology","Neurology",IF(TRIM(LOWER(F3490))="general ward","General",IF(TRIM(LOWER(F3490))="general","General",IF(TRIM(LOWER(F3490))="cardiology","Cardiology",IF(TRIM(LOWER(F3490))="Cardiology","Cardiology",IF(TRIM(LOWER(F3490))="Peads","Pediatrics",IF(TRIM(LOWER(F3490))="Pediatrics","Pediatrics",IF(TRIM(LOWER(F3490))="orthopedics","Orthopedics",IF(TRIM(LOWER(F3490))="Neurology","Neurology",IF(TRIM(LOWER(F3490))="Oncology","Oncology")))))))))))</f>
        <v>Orthopedics</v>
      </c>
      <c r="P3490" s="3" t="str">
        <f t="shared" si="324"/>
        <v>Unknown</v>
      </c>
      <c r="Q3490" s="5">
        <f t="shared" si="325"/>
        <v>19</v>
      </c>
      <c r="R3490" s="1">
        <f t="shared" si="326"/>
        <v>5324397.01</v>
      </c>
      <c r="S3490" s="1">
        <f t="shared" si="327"/>
        <v>0</v>
      </c>
      <c r="T3490" s="1" t="str">
        <f t="shared" si="328"/>
        <v>18-35</v>
      </c>
      <c r="U3490" s="1" t="str">
        <f t="shared" si="329"/>
        <v>Yes</v>
      </c>
    </row>
    <row r="3491" spans="1:21">
      <c r="A3491" s="1">
        <v>3490</v>
      </c>
      <c r="C3491" s="1" t="s">
        <v>26</v>
      </c>
      <c r="D3491" s="2">
        <v>45273</v>
      </c>
      <c r="E3491" s="2">
        <v>45278</v>
      </c>
      <c r="F3491" s="1" t="s">
        <v>30</v>
      </c>
      <c r="G3491" s="1" t="s">
        <v>36</v>
      </c>
      <c r="H3491" s="1" t="s">
        <v>37</v>
      </c>
      <c r="I3491" s="1">
        <v>227273.46</v>
      </c>
      <c r="J3491" s="1" t="s">
        <v>25</v>
      </c>
      <c r="K3491" s="1" t="s">
        <v>25</v>
      </c>
      <c r="N3491" s="3" t="str">
        <f>IF(LEFT(LOWER(C3491),1)="m","Male",IF(LEFT(LOWER(C3491),1)="f","Female","Unknown"))</f>
        <v>Female</v>
      </c>
      <c r="O3491" s="4" t="str">
        <f>IF(TRIM(LOWER(F3491))="neuro","Neurology",IF(TRIM(LOWER(F3491))="Neurology","Neurology",IF(TRIM(LOWER(F3491))="general ward","General",IF(TRIM(LOWER(F3491))="general","General",IF(TRIM(LOWER(F3491))="cardiology","Cardiology",IF(TRIM(LOWER(F3491))="Cardiology","Cardiology",IF(TRIM(LOWER(F3491))="Peads","Pediatrics",IF(TRIM(LOWER(F3491))="Pediatrics","Pediatrics",IF(TRIM(LOWER(F3491))="orthopedics","Orthopedics",IF(TRIM(LOWER(F3491))="Neurology","Neurology",IF(TRIM(LOWER(F3491))="Oncology","Oncology")))))))))))</f>
        <v>Pediatrics</v>
      </c>
      <c r="P3491" s="3" t="str">
        <f t="shared" si="324"/>
        <v>Government</v>
      </c>
      <c r="Q3491" s="5">
        <f t="shared" si="325"/>
        <v>5</v>
      </c>
      <c r="R3491" s="1">
        <f t="shared" si="326"/>
        <v>227273.46</v>
      </c>
      <c r="S3491" s="1">
        <f t="shared" si="327"/>
        <v>1</v>
      </c>
      <c r="T3491" s="1" t="str">
        <f t="shared" si="328"/>
        <v>0-17</v>
      </c>
      <c r="U3491" s="1" t="str">
        <f t="shared" si="329"/>
        <v>Yes</v>
      </c>
    </row>
    <row r="3492" spans="1:21">
      <c r="A3492" s="1">
        <v>3491</v>
      </c>
      <c r="B3492" s="1">
        <v>12</v>
      </c>
      <c r="C3492" s="1" t="s">
        <v>26</v>
      </c>
      <c r="D3492" s="2">
        <v>45171</v>
      </c>
      <c r="E3492" s="2">
        <v>45185</v>
      </c>
      <c r="F3492" s="1" t="s">
        <v>43</v>
      </c>
      <c r="G3492" s="1" t="s">
        <v>41</v>
      </c>
      <c r="H3492" s="1" t="s">
        <v>15</v>
      </c>
      <c r="I3492" s="1">
        <v>49029.440000000002</v>
      </c>
      <c r="J3492" s="1" t="s">
        <v>17</v>
      </c>
      <c r="K3492" s="1" t="s">
        <v>42</v>
      </c>
      <c r="N3492" s="3" t="str">
        <f>IF(LEFT(LOWER(C3492),1)="m","Male",IF(LEFT(LOWER(C3492),1)="f","Female","Unknown"))</f>
        <v>Female</v>
      </c>
      <c r="O3492" s="4" t="str">
        <f>IF(TRIM(LOWER(F3492))="neuro","Neurology",IF(TRIM(LOWER(F3492))="Neurology","Neurology",IF(TRIM(LOWER(F3492))="general ward","General",IF(TRIM(LOWER(F3492))="general","General",IF(TRIM(LOWER(F3492))="cardiology","Cardiology",IF(TRIM(LOWER(F3492))="Cardiology","Cardiology",IF(TRIM(LOWER(F3492))="Peads","Pediatrics",IF(TRIM(LOWER(F3492))="Pediatrics","Pediatrics",IF(TRIM(LOWER(F3492))="orthopedics","Orthopedics",IF(TRIM(LOWER(F3492))="Neurology","Neurology",IF(TRIM(LOWER(F3492))="Oncology","Oncology")))))))))))</f>
        <v>Orthopedics</v>
      </c>
      <c r="P3492" s="3" t="str">
        <f t="shared" si="324"/>
        <v>Unknown</v>
      </c>
      <c r="Q3492" s="5">
        <f t="shared" si="325"/>
        <v>14</v>
      </c>
      <c r="R3492" s="1">
        <f t="shared" si="326"/>
        <v>49029.440000000002</v>
      </c>
      <c r="S3492" s="1">
        <f t="shared" si="327"/>
        <v>0</v>
      </c>
      <c r="T3492" s="1" t="str">
        <f t="shared" si="328"/>
        <v>0-17</v>
      </c>
      <c r="U3492" s="1" t="str">
        <f t="shared" si="329"/>
        <v>Yes</v>
      </c>
    </row>
    <row r="3493" spans="1:21">
      <c r="A3493" s="1">
        <v>3492</v>
      </c>
      <c r="B3493" s="1">
        <v>85</v>
      </c>
      <c r="C3493" s="1" t="s">
        <v>12</v>
      </c>
      <c r="D3493" s="2">
        <v>45596</v>
      </c>
      <c r="E3493" s="2">
        <v>45599</v>
      </c>
      <c r="F3493" s="1" t="s">
        <v>13</v>
      </c>
      <c r="G3493" s="1" t="s">
        <v>31</v>
      </c>
      <c r="H3493" s="1" t="s">
        <v>47</v>
      </c>
      <c r="I3493" s="1">
        <v>328060.12</v>
      </c>
      <c r="J3493" s="1" t="s">
        <v>25</v>
      </c>
      <c r="K3493" s="1" t="s">
        <v>38</v>
      </c>
      <c r="N3493" s="3" t="str">
        <f>IF(LEFT(LOWER(C3493),1)="m","Male",IF(LEFT(LOWER(C3493),1)="f","Female","Unknown"))</f>
        <v>Unknown</v>
      </c>
      <c r="O3493" s="4" t="str">
        <f>IF(TRIM(LOWER(F3493))="neuro","Neurology",IF(TRIM(LOWER(F3493))="Neurology","Neurology",IF(TRIM(LOWER(F3493))="general ward","General",IF(TRIM(LOWER(F3493))="general","General",IF(TRIM(LOWER(F3493))="cardiology","Cardiology",IF(TRIM(LOWER(F3493))="Cardiology","Cardiology",IF(TRIM(LOWER(F3493))="Peads","Pediatrics",IF(TRIM(LOWER(F3493))="Pediatrics","Pediatrics",IF(TRIM(LOWER(F3493))="orthopedics","Orthopedics",IF(TRIM(LOWER(F3493))="Neurology","Neurology",IF(TRIM(LOWER(F3493))="Oncology","Oncology")))))))))))</f>
        <v>Neurology</v>
      </c>
      <c r="P3493" s="3" t="str">
        <f t="shared" si="324"/>
        <v>Private</v>
      </c>
      <c r="Q3493" s="5">
        <f t="shared" si="325"/>
        <v>3</v>
      </c>
      <c r="R3493" s="1">
        <f t="shared" si="326"/>
        <v>328060.12</v>
      </c>
      <c r="S3493" s="1">
        <f t="shared" si="327"/>
        <v>0</v>
      </c>
      <c r="T3493" s="1" t="str">
        <f t="shared" si="328"/>
        <v>66+</v>
      </c>
      <c r="U3493" s="1" t="str">
        <f t="shared" si="329"/>
        <v>Yes</v>
      </c>
    </row>
    <row r="3494" spans="1:21">
      <c r="A3494" s="1">
        <v>3493</v>
      </c>
      <c r="B3494" s="1">
        <v>70</v>
      </c>
      <c r="C3494" s="1" t="s">
        <v>29</v>
      </c>
      <c r="D3494" s="2">
        <v>45214</v>
      </c>
      <c r="E3494" s="2">
        <v>45230</v>
      </c>
      <c r="F3494" s="1" t="s">
        <v>40</v>
      </c>
      <c r="G3494" s="1" t="s">
        <v>22</v>
      </c>
      <c r="H3494" s="1" t="s">
        <v>37</v>
      </c>
      <c r="I3494" s="1">
        <v>160661.28</v>
      </c>
      <c r="J3494" s="1" t="s">
        <v>25</v>
      </c>
      <c r="K3494" s="1" t="s">
        <v>20</v>
      </c>
      <c r="N3494" s="3" t="str">
        <f>IF(LEFT(LOWER(C3494),1)="m","Male",IF(LEFT(LOWER(C3494),1)="f","Female","Unknown"))</f>
        <v>Female</v>
      </c>
      <c r="O3494" s="4" t="str">
        <f>IF(TRIM(LOWER(F3494))="neuro","Neurology",IF(TRIM(LOWER(F3494))="Neurology","Neurology",IF(TRIM(LOWER(F3494))="general ward","General",IF(TRIM(LOWER(F3494))="general","General",IF(TRIM(LOWER(F3494))="cardiology","Cardiology",IF(TRIM(LOWER(F3494))="Cardiology","Cardiology",IF(TRIM(LOWER(F3494))="Peads","Pediatrics",IF(TRIM(LOWER(F3494))="Pediatrics","Pediatrics",IF(TRIM(LOWER(F3494))="orthopedics","Orthopedics",IF(TRIM(LOWER(F3494))="Neurology","Neurology",IF(TRIM(LOWER(F3494))="Oncology","Oncology")))))))))))</f>
        <v>Pediatrics</v>
      </c>
      <c r="P3494" s="3" t="str">
        <f t="shared" si="324"/>
        <v>Government</v>
      </c>
      <c r="Q3494" s="5">
        <f t="shared" si="325"/>
        <v>16</v>
      </c>
      <c r="R3494" s="1">
        <f t="shared" si="326"/>
        <v>160661.28</v>
      </c>
      <c r="S3494" s="1">
        <f t="shared" si="327"/>
        <v>0</v>
      </c>
      <c r="T3494" s="1" t="str">
        <f t="shared" si="328"/>
        <v>66+</v>
      </c>
      <c r="U3494" s="1" t="str">
        <f t="shared" si="329"/>
        <v>Yes</v>
      </c>
    </row>
    <row r="3495" spans="1:21">
      <c r="A3495" s="1">
        <v>3494</v>
      </c>
      <c r="B3495" s="1">
        <v>47</v>
      </c>
      <c r="C3495" s="1" t="s">
        <v>18</v>
      </c>
      <c r="D3495" s="2">
        <v>45637</v>
      </c>
      <c r="E3495" s="2">
        <v>45646</v>
      </c>
      <c r="F3495" s="1" t="s">
        <v>40</v>
      </c>
      <c r="G3495" s="1" t="s">
        <v>36</v>
      </c>
      <c r="H3495" s="1" t="s">
        <v>37</v>
      </c>
      <c r="I3495" s="1">
        <v>48484.68</v>
      </c>
      <c r="J3495" s="1" t="s">
        <v>42</v>
      </c>
      <c r="K3495" s="1" t="s">
        <v>17</v>
      </c>
      <c r="N3495" s="3" t="str">
        <f>IF(LEFT(LOWER(C3495),1)="m","Male",IF(LEFT(LOWER(C3495),1)="f","Female","Unknown"))</f>
        <v>Male</v>
      </c>
      <c r="O3495" s="4" t="str">
        <f>IF(TRIM(LOWER(F3495))="neuro","Neurology",IF(TRIM(LOWER(F3495))="Neurology","Neurology",IF(TRIM(LOWER(F3495))="general ward","General",IF(TRIM(LOWER(F3495))="general","General",IF(TRIM(LOWER(F3495))="cardiology","Cardiology",IF(TRIM(LOWER(F3495))="Cardiology","Cardiology",IF(TRIM(LOWER(F3495))="Peads","Pediatrics",IF(TRIM(LOWER(F3495))="Pediatrics","Pediatrics",IF(TRIM(LOWER(F3495))="orthopedics","Orthopedics",IF(TRIM(LOWER(F3495))="Neurology","Neurology",IF(TRIM(LOWER(F3495))="Oncology","Oncology")))))))))))</f>
        <v>Pediatrics</v>
      </c>
      <c r="P3495" s="3" t="str">
        <f t="shared" si="324"/>
        <v>Government</v>
      </c>
      <c r="Q3495" s="5">
        <f t="shared" si="325"/>
        <v>9</v>
      </c>
      <c r="R3495" s="1">
        <f t="shared" si="326"/>
        <v>48484.68</v>
      </c>
      <c r="S3495" s="1">
        <f t="shared" si="327"/>
        <v>1</v>
      </c>
      <c r="T3495" s="1" t="str">
        <f t="shared" si="328"/>
        <v>36-50</v>
      </c>
      <c r="U3495" s="1" t="str">
        <f t="shared" si="329"/>
        <v>No</v>
      </c>
    </row>
    <row r="3496" spans="1:21">
      <c r="A3496" s="1">
        <v>3495</v>
      </c>
      <c r="B3496" s="1">
        <v>41</v>
      </c>
      <c r="C3496" s="1" t="s">
        <v>18</v>
      </c>
      <c r="D3496" s="2">
        <v>45073</v>
      </c>
      <c r="E3496" s="2">
        <v>45087</v>
      </c>
      <c r="F3496" s="1" t="s">
        <v>19</v>
      </c>
      <c r="G3496" s="1" t="s">
        <v>22</v>
      </c>
      <c r="I3496" s="1">
        <v>334563.14</v>
      </c>
      <c r="K3496" s="1" t="s">
        <v>17</v>
      </c>
      <c r="N3496" s="3" t="str">
        <f>IF(LEFT(LOWER(C3496),1)="m","Male",IF(LEFT(LOWER(C3496),1)="f","Female","Unknown"))</f>
        <v>Male</v>
      </c>
      <c r="O3496" s="4" t="str">
        <f>IF(TRIM(LOWER(F3496))="neuro","Neurology",IF(TRIM(LOWER(F3496))="Neurology","Neurology",IF(TRIM(LOWER(F3496))="general ward","General",IF(TRIM(LOWER(F3496))="general","General",IF(TRIM(LOWER(F3496))="cardiology","Cardiology",IF(TRIM(LOWER(F3496))="Cardiology","Cardiology",IF(TRIM(LOWER(F3496))="Peads","Pediatrics",IF(TRIM(LOWER(F3496))="Pediatrics","Pediatrics",IF(TRIM(LOWER(F3496))="orthopedics","Orthopedics",IF(TRIM(LOWER(F3496))="Neurology","Neurology",IF(TRIM(LOWER(F3496))="Oncology","Oncology")))))))))))</f>
        <v>General</v>
      </c>
      <c r="P3496" s="3" t="str">
        <f t="shared" si="324"/>
        <v>Government</v>
      </c>
      <c r="Q3496" s="5">
        <f t="shared" si="325"/>
        <v>14</v>
      </c>
      <c r="R3496" s="1">
        <f t="shared" si="326"/>
        <v>334563.14</v>
      </c>
      <c r="S3496" s="1">
        <f t="shared" si="327"/>
        <v>1</v>
      </c>
      <c r="T3496" s="1" t="str">
        <f t="shared" si="328"/>
        <v>36-50</v>
      </c>
      <c r="U3496" s="1" t="str">
        <f t="shared" si="329"/>
        <v>Unknown</v>
      </c>
    </row>
    <row r="3497" spans="1:21">
      <c r="A3497" s="1">
        <v>3496</v>
      </c>
      <c r="B3497" s="1">
        <v>53</v>
      </c>
      <c r="C3497" s="1" t="s">
        <v>12</v>
      </c>
      <c r="D3497" s="2">
        <v>45266</v>
      </c>
      <c r="E3497" s="2">
        <v>45286</v>
      </c>
      <c r="F3497" s="1" t="s">
        <v>28</v>
      </c>
      <c r="G3497" s="1" t="s">
        <v>22</v>
      </c>
      <c r="H3497" s="1" t="s">
        <v>39</v>
      </c>
      <c r="I3497" s="1">
        <v>135319.95000000001</v>
      </c>
      <c r="J3497" s="1" t="s">
        <v>25</v>
      </c>
      <c r="K3497" s="1" t="s">
        <v>17</v>
      </c>
      <c r="N3497" s="3" t="str">
        <f>IF(LEFT(LOWER(C3497),1)="m","Male",IF(LEFT(LOWER(C3497),1)="f","Female","Unknown"))</f>
        <v>Unknown</v>
      </c>
      <c r="O3497" s="4" t="str">
        <f>IF(TRIM(LOWER(F3497))="neuro","Neurology",IF(TRIM(LOWER(F3497))="Neurology","Neurology",IF(TRIM(LOWER(F3497))="general ward","General",IF(TRIM(LOWER(F3497))="general","General",IF(TRIM(LOWER(F3497))="cardiology","Cardiology",IF(TRIM(LOWER(F3497))="Cardiology","Cardiology",IF(TRIM(LOWER(F3497))="Peads","Pediatrics",IF(TRIM(LOWER(F3497))="Pediatrics","Pediatrics",IF(TRIM(LOWER(F3497))="orthopedics","Orthopedics",IF(TRIM(LOWER(F3497))="Neurology","Neurology",IF(TRIM(LOWER(F3497))="Oncology","Oncology")))))))))))</f>
        <v>Orthopedics</v>
      </c>
      <c r="P3497" s="3" t="str">
        <f t="shared" si="324"/>
        <v>Government</v>
      </c>
      <c r="Q3497" s="5">
        <f t="shared" si="325"/>
        <v>20</v>
      </c>
      <c r="R3497" s="1">
        <f t="shared" si="326"/>
        <v>135319.95000000001</v>
      </c>
      <c r="S3497" s="1">
        <f t="shared" si="327"/>
        <v>1</v>
      </c>
      <c r="T3497" s="1" t="str">
        <f t="shared" si="328"/>
        <v>51-65</v>
      </c>
      <c r="U3497" s="1" t="str">
        <f t="shared" si="329"/>
        <v>Yes</v>
      </c>
    </row>
    <row r="3498" spans="1:21">
      <c r="A3498" s="1">
        <v>3497</v>
      </c>
      <c r="B3498" s="1">
        <v>6</v>
      </c>
      <c r="C3498" s="1" t="s">
        <v>29</v>
      </c>
      <c r="D3498" s="2">
        <v>45404</v>
      </c>
      <c r="E3498" s="2">
        <v>45419</v>
      </c>
      <c r="F3498" s="1" t="s">
        <v>13</v>
      </c>
      <c r="G3498" s="1" t="s">
        <v>31</v>
      </c>
      <c r="H3498" s="1" t="s">
        <v>47</v>
      </c>
      <c r="I3498" s="1">
        <v>282339.62</v>
      </c>
      <c r="K3498" s="1" t="s">
        <v>25</v>
      </c>
      <c r="N3498" s="3" t="str">
        <f>IF(LEFT(LOWER(C3498),1)="m","Male",IF(LEFT(LOWER(C3498),1)="f","Female","Unknown"))</f>
        <v>Female</v>
      </c>
      <c r="O3498" s="4" t="str">
        <f>IF(TRIM(LOWER(F3498))="neuro","Neurology",IF(TRIM(LOWER(F3498))="Neurology","Neurology",IF(TRIM(LOWER(F3498))="general ward","General",IF(TRIM(LOWER(F3498))="general","General",IF(TRIM(LOWER(F3498))="cardiology","Cardiology",IF(TRIM(LOWER(F3498))="Cardiology","Cardiology",IF(TRIM(LOWER(F3498))="Peads","Pediatrics",IF(TRIM(LOWER(F3498))="Pediatrics","Pediatrics",IF(TRIM(LOWER(F3498))="orthopedics","Orthopedics",IF(TRIM(LOWER(F3498))="Neurology","Neurology",IF(TRIM(LOWER(F3498))="Oncology","Oncology")))))))))))</f>
        <v>Neurology</v>
      </c>
      <c r="P3498" s="3" t="str">
        <f t="shared" si="324"/>
        <v>Private</v>
      </c>
      <c r="Q3498" s="5">
        <f t="shared" si="325"/>
        <v>15</v>
      </c>
      <c r="R3498" s="1">
        <f t="shared" si="326"/>
        <v>282339.62</v>
      </c>
      <c r="S3498" s="1">
        <f t="shared" si="327"/>
        <v>1</v>
      </c>
      <c r="T3498" s="1" t="str">
        <f t="shared" si="328"/>
        <v>0-17</v>
      </c>
      <c r="U3498" s="1" t="str">
        <f t="shared" si="329"/>
        <v>Unknown</v>
      </c>
    </row>
    <row r="3499" spans="1:21">
      <c r="A3499" s="1">
        <v>3498</v>
      </c>
      <c r="B3499" s="1">
        <v>69</v>
      </c>
      <c r="C3499" s="1" t="s">
        <v>12</v>
      </c>
      <c r="D3499" s="2">
        <v>44961</v>
      </c>
      <c r="E3499" s="2">
        <v>44979</v>
      </c>
      <c r="F3499" s="1" t="s">
        <v>50</v>
      </c>
      <c r="G3499" s="1" t="s">
        <v>36</v>
      </c>
      <c r="H3499" s="1" t="s">
        <v>48</v>
      </c>
      <c r="I3499" s="1">
        <v>116620.83</v>
      </c>
      <c r="J3499" s="1" t="s">
        <v>17</v>
      </c>
      <c r="K3499" s="1" t="s">
        <v>16</v>
      </c>
      <c r="N3499" s="3" t="str">
        <f>IF(LEFT(LOWER(C3499),1)="m","Male",IF(LEFT(LOWER(C3499),1)="f","Female","Unknown"))</f>
        <v>Unknown</v>
      </c>
      <c r="O3499" s="4" t="str">
        <f>IF(TRIM(LOWER(F3499))="neuro","Neurology",IF(TRIM(LOWER(F3499))="Neurology","Neurology",IF(TRIM(LOWER(F3499))="general ward","General",IF(TRIM(LOWER(F3499))="general","General",IF(TRIM(LOWER(F3499))="cardiology","Cardiology",IF(TRIM(LOWER(F3499))="Cardiology","Cardiology",IF(TRIM(LOWER(F3499))="Peads","Pediatrics",IF(TRIM(LOWER(F3499))="Pediatrics","Pediatrics",IF(TRIM(LOWER(F3499))="orthopedics","Orthopedics",IF(TRIM(LOWER(F3499))="Neurology","Neurology",IF(TRIM(LOWER(F3499))="Oncology","Oncology")))))))))))</f>
        <v>Cardiology</v>
      </c>
      <c r="P3499" s="3" t="str">
        <f t="shared" si="324"/>
        <v>Government</v>
      </c>
      <c r="Q3499" s="5">
        <f t="shared" si="325"/>
        <v>18</v>
      </c>
      <c r="R3499" s="1">
        <f t="shared" si="326"/>
        <v>116620.83</v>
      </c>
      <c r="S3499" s="1">
        <f t="shared" si="327"/>
        <v>1</v>
      </c>
      <c r="T3499" s="1" t="str">
        <f t="shared" si="328"/>
        <v>66+</v>
      </c>
      <c r="U3499" s="1" t="str">
        <f t="shared" si="329"/>
        <v>Yes</v>
      </c>
    </row>
    <row r="3500" spans="1:21">
      <c r="A3500" s="1">
        <v>3499</v>
      </c>
      <c r="C3500" s="1" t="s">
        <v>27</v>
      </c>
      <c r="D3500" s="2">
        <v>45416</v>
      </c>
      <c r="E3500" s="2">
        <v>45433</v>
      </c>
      <c r="F3500" s="1" t="s">
        <v>19</v>
      </c>
      <c r="G3500" s="1" t="s">
        <v>31</v>
      </c>
      <c r="I3500" s="1">
        <v>209852.57</v>
      </c>
      <c r="J3500" s="1" t="s">
        <v>42</v>
      </c>
      <c r="K3500" s="1" t="s">
        <v>16</v>
      </c>
      <c r="N3500" s="3" t="str">
        <f>IF(LEFT(LOWER(C3500),1)="m","Male",IF(LEFT(LOWER(C3500),1)="f","Female","Unknown"))</f>
        <v>Male</v>
      </c>
      <c r="O3500" s="4" t="str">
        <f>IF(TRIM(LOWER(F3500))="neuro","Neurology",IF(TRIM(LOWER(F3500))="Neurology","Neurology",IF(TRIM(LOWER(F3500))="general ward","General",IF(TRIM(LOWER(F3500))="general","General",IF(TRIM(LOWER(F3500))="cardiology","Cardiology",IF(TRIM(LOWER(F3500))="Cardiology","Cardiology",IF(TRIM(LOWER(F3500))="Peads","Pediatrics",IF(TRIM(LOWER(F3500))="Pediatrics","Pediatrics",IF(TRIM(LOWER(F3500))="orthopedics","Orthopedics",IF(TRIM(LOWER(F3500))="Neurology","Neurology",IF(TRIM(LOWER(F3500))="Oncology","Oncology")))))))))))</f>
        <v>General</v>
      </c>
      <c r="P3500" s="3" t="str">
        <f t="shared" si="324"/>
        <v>Private</v>
      </c>
      <c r="Q3500" s="5">
        <f t="shared" si="325"/>
        <v>17</v>
      </c>
      <c r="R3500" s="1">
        <f t="shared" si="326"/>
        <v>209852.57</v>
      </c>
      <c r="S3500" s="1">
        <f t="shared" si="327"/>
        <v>1</v>
      </c>
      <c r="T3500" s="1" t="str">
        <f t="shared" si="328"/>
        <v>0-17</v>
      </c>
      <c r="U3500" s="1" t="str">
        <f t="shared" si="329"/>
        <v>No</v>
      </c>
    </row>
    <row r="3501" spans="1:21">
      <c r="A3501" s="1">
        <v>3500</v>
      </c>
      <c r="B3501" s="1">
        <v>28</v>
      </c>
      <c r="C3501" s="1" t="s">
        <v>12</v>
      </c>
      <c r="D3501" s="2">
        <v>45436</v>
      </c>
      <c r="E3501" s="2">
        <v>45455</v>
      </c>
      <c r="F3501" s="1" t="s">
        <v>49</v>
      </c>
      <c r="G3501" s="1" t="s">
        <v>31</v>
      </c>
      <c r="H3501" s="1" t="s">
        <v>48</v>
      </c>
      <c r="I3501" s="1">
        <v>276535.06</v>
      </c>
      <c r="K3501" s="1" t="s">
        <v>42</v>
      </c>
      <c r="N3501" s="3" t="str">
        <f>IF(LEFT(LOWER(C3501),1)="m","Male",IF(LEFT(LOWER(C3501),1)="f","Female","Unknown"))</f>
        <v>Unknown</v>
      </c>
      <c r="O3501" s="4" t="str">
        <f>IF(TRIM(LOWER(F3501))="neuro","Neurology",IF(TRIM(LOWER(F3501))="Neurology","Neurology",IF(TRIM(LOWER(F3501))="general ward","General",IF(TRIM(LOWER(F3501))="general","General",IF(TRIM(LOWER(F3501))="cardiology","Cardiology",IF(TRIM(LOWER(F3501))="Cardiology","Cardiology",IF(TRIM(LOWER(F3501))="Peads","Pediatrics",IF(TRIM(LOWER(F3501))="Pediatrics","Pediatrics",IF(TRIM(LOWER(F3501))="orthopedics","Orthopedics",IF(TRIM(LOWER(F3501))="Neurology","Neurology",IF(TRIM(LOWER(F3501))="Oncology","Oncology")))))))))))</f>
        <v>Oncology</v>
      </c>
      <c r="P3501" s="3" t="str">
        <f t="shared" si="324"/>
        <v>Private</v>
      </c>
      <c r="Q3501" s="5">
        <f t="shared" si="325"/>
        <v>19</v>
      </c>
      <c r="R3501" s="1">
        <f t="shared" si="326"/>
        <v>276535.06</v>
      </c>
      <c r="S3501" s="1">
        <f t="shared" si="327"/>
        <v>0</v>
      </c>
      <c r="T3501" s="1" t="str">
        <f t="shared" si="328"/>
        <v>18-35</v>
      </c>
      <c r="U3501" s="1" t="str">
        <f t="shared" si="329"/>
        <v>Unknown</v>
      </c>
    </row>
    <row r="3502" spans="1:21">
      <c r="A3502" s="1">
        <v>3501</v>
      </c>
      <c r="B3502" s="1">
        <v>65</v>
      </c>
      <c r="C3502" s="1" t="s">
        <v>29</v>
      </c>
      <c r="D3502" s="2">
        <v>45243</v>
      </c>
      <c r="E3502" s="2">
        <v>45255</v>
      </c>
      <c r="F3502" s="1" t="s">
        <v>43</v>
      </c>
      <c r="G3502" s="1" t="s">
        <v>22</v>
      </c>
      <c r="I3502" s="1">
        <v>36889.480000000003</v>
      </c>
      <c r="J3502" s="1" t="s">
        <v>38</v>
      </c>
      <c r="K3502" s="1" t="s">
        <v>20</v>
      </c>
      <c r="N3502" s="3" t="str">
        <f>IF(LEFT(LOWER(C3502),1)="m","Male",IF(LEFT(LOWER(C3502),1)="f","Female","Unknown"))</f>
        <v>Female</v>
      </c>
      <c r="O3502" s="4" t="str">
        <f>IF(TRIM(LOWER(F3502))="neuro","Neurology",IF(TRIM(LOWER(F3502))="Neurology","Neurology",IF(TRIM(LOWER(F3502))="general ward","General",IF(TRIM(LOWER(F3502))="general","General",IF(TRIM(LOWER(F3502))="cardiology","Cardiology",IF(TRIM(LOWER(F3502))="Cardiology","Cardiology",IF(TRIM(LOWER(F3502))="Peads","Pediatrics",IF(TRIM(LOWER(F3502))="Pediatrics","Pediatrics",IF(TRIM(LOWER(F3502))="orthopedics","Orthopedics",IF(TRIM(LOWER(F3502))="Neurology","Neurology",IF(TRIM(LOWER(F3502))="Oncology","Oncology")))))))))))</f>
        <v>Orthopedics</v>
      </c>
      <c r="P3502" s="3" t="str">
        <f t="shared" si="324"/>
        <v>Government</v>
      </c>
      <c r="Q3502" s="5">
        <f t="shared" si="325"/>
        <v>12</v>
      </c>
      <c r="R3502" s="1">
        <f t="shared" si="326"/>
        <v>36889.480000000003</v>
      </c>
      <c r="S3502" s="1">
        <f t="shared" si="327"/>
        <v>0</v>
      </c>
      <c r="T3502" s="1" t="str">
        <f t="shared" si="328"/>
        <v>51-65</v>
      </c>
      <c r="U3502" s="1" t="str">
        <f t="shared" si="329"/>
        <v>No</v>
      </c>
    </row>
    <row r="3503" spans="1:21">
      <c r="A3503" s="1">
        <v>3502</v>
      </c>
      <c r="B3503" s="1">
        <v>25</v>
      </c>
      <c r="C3503" s="1" t="s">
        <v>34</v>
      </c>
      <c r="D3503" s="2">
        <v>45002</v>
      </c>
      <c r="E3503" s="2">
        <v>45014</v>
      </c>
      <c r="F3503" s="1" t="s">
        <v>43</v>
      </c>
      <c r="G3503" s="1" t="s">
        <v>31</v>
      </c>
      <c r="H3503" s="1" t="s">
        <v>48</v>
      </c>
      <c r="I3503" s="1">
        <v>242351.07</v>
      </c>
      <c r="K3503" s="1" t="s">
        <v>25</v>
      </c>
      <c r="N3503" s="3" t="str">
        <f>IF(LEFT(LOWER(C3503),1)="m","Male",IF(LEFT(LOWER(C3503),1)="f","Female","Unknown"))</f>
        <v>Male</v>
      </c>
      <c r="O3503" s="4" t="str">
        <f>IF(TRIM(LOWER(F3503))="neuro","Neurology",IF(TRIM(LOWER(F3503))="Neurology","Neurology",IF(TRIM(LOWER(F3503))="general ward","General",IF(TRIM(LOWER(F3503))="general","General",IF(TRIM(LOWER(F3503))="cardiology","Cardiology",IF(TRIM(LOWER(F3503))="Cardiology","Cardiology",IF(TRIM(LOWER(F3503))="Peads","Pediatrics",IF(TRIM(LOWER(F3503))="Pediatrics","Pediatrics",IF(TRIM(LOWER(F3503))="orthopedics","Orthopedics",IF(TRIM(LOWER(F3503))="Neurology","Neurology",IF(TRIM(LOWER(F3503))="Oncology","Oncology")))))))))))</f>
        <v>Orthopedics</v>
      </c>
      <c r="P3503" s="3" t="str">
        <f t="shared" si="324"/>
        <v>Private</v>
      </c>
      <c r="Q3503" s="5">
        <f t="shared" si="325"/>
        <v>12</v>
      </c>
      <c r="R3503" s="1">
        <f t="shared" si="326"/>
        <v>242351.07</v>
      </c>
      <c r="S3503" s="1">
        <f t="shared" si="327"/>
        <v>1</v>
      </c>
      <c r="T3503" s="1" t="str">
        <f t="shared" si="328"/>
        <v>18-35</v>
      </c>
      <c r="U3503" s="1" t="str">
        <f t="shared" si="329"/>
        <v>Unknown</v>
      </c>
    </row>
    <row r="3504" spans="1:21">
      <c r="A3504" s="1">
        <v>3503</v>
      </c>
      <c r="B3504" s="1">
        <v>88</v>
      </c>
      <c r="C3504" s="1" t="s">
        <v>29</v>
      </c>
      <c r="D3504" s="2">
        <v>45429</v>
      </c>
      <c r="E3504" s="2">
        <v>45434</v>
      </c>
      <c r="F3504" s="1" t="s">
        <v>19</v>
      </c>
      <c r="G3504" s="1" t="s">
        <v>41</v>
      </c>
      <c r="H3504" s="1" t="s">
        <v>37</v>
      </c>
      <c r="I3504" s="1">
        <v>52218.67</v>
      </c>
      <c r="J3504" s="1" t="s">
        <v>16</v>
      </c>
      <c r="K3504" s="1" t="s">
        <v>16</v>
      </c>
      <c r="N3504" s="3" t="str">
        <f>IF(LEFT(LOWER(C3504),1)="m","Male",IF(LEFT(LOWER(C3504),1)="f","Female","Unknown"))</f>
        <v>Female</v>
      </c>
      <c r="O3504" s="4" t="str">
        <f>IF(TRIM(LOWER(F3504))="neuro","Neurology",IF(TRIM(LOWER(F3504))="Neurology","Neurology",IF(TRIM(LOWER(F3504))="general ward","General",IF(TRIM(LOWER(F3504))="general","General",IF(TRIM(LOWER(F3504))="cardiology","Cardiology",IF(TRIM(LOWER(F3504))="Cardiology","Cardiology",IF(TRIM(LOWER(F3504))="Peads","Pediatrics",IF(TRIM(LOWER(F3504))="Pediatrics","Pediatrics",IF(TRIM(LOWER(F3504))="orthopedics","Orthopedics",IF(TRIM(LOWER(F3504))="Neurology","Neurology",IF(TRIM(LOWER(F3504))="Oncology","Oncology")))))))))))</f>
        <v>General</v>
      </c>
      <c r="P3504" s="3" t="str">
        <f t="shared" si="324"/>
        <v>Unknown</v>
      </c>
      <c r="Q3504" s="5">
        <f t="shared" si="325"/>
        <v>5</v>
      </c>
      <c r="R3504" s="1">
        <f t="shared" si="326"/>
        <v>52218.67</v>
      </c>
      <c r="S3504" s="1">
        <f t="shared" si="327"/>
        <v>1</v>
      </c>
      <c r="T3504" s="1" t="str">
        <f t="shared" si="328"/>
        <v>66+</v>
      </c>
      <c r="U3504" s="1" t="str">
        <f t="shared" si="329"/>
        <v>Yes</v>
      </c>
    </row>
    <row r="3505" spans="1:21">
      <c r="A3505" s="1">
        <v>3504</v>
      </c>
      <c r="B3505" s="1">
        <v>69</v>
      </c>
      <c r="C3505" s="1" t="s">
        <v>44</v>
      </c>
      <c r="D3505" s="2">
        <v>45454</v>
      </c>
      <c r="E3505" s="2">
        <v>45465</v>
      </c>
      <c r="F3505" s="1" t="s">
        <v>13</v>
      </c>
      <c r="G3505" s="1" t="s">
        <v>46</v>
      </c>
      <c r="H3505" s="1" t="s">
        <v>48</v>
      </c>
      <c r="I3505" s="1">
        <v>100248.44</v>
      </c>
      <c r="K3505" s="1" t="s">
        <v>20</v>
      </c>
      <c r="N3505" s="3" t="str">
        <f>IF(LEFT(LOWER(C3505),1)="m","Male",IF(LEFT(LOWER(C3505),1)="f","Female","Unknown"))</f>
        <v>Female</v>
      </c>
      <c r="O3505" s="4" t="str">
        <f>IF(TRIM(LOWER(F3505))="neuro","Neurology",IF(TRIM(LOWER(F3505))="Neurology","Neurology",IF(TRIM(LOWER(F3505))="general ward","General",IF(TRIM(LOWER(F3505))="general","General",IF(TRIM(LOWER(F3505))="cardiology","Cardiology",IF(TRIM(LOWER(F3505))="Cardiology","Cardiology",IF(TRIM(LOWER(F3505))="Peads","Pediatrics",IF(TRIM(LOWER(F3505))="Pediatrics","Pediatrics",IF(TRIM(LOWER(F3505))="orthopedics","Orthopedics",IF(TRIM(LOWER(F3505))="Neurology","Neurology",IF(TRIM(LOWER(F3505))="Oncology","Oncology")))))))))))</f>
        <v>Neurology</v>
      </c>
      <c r="P3505" s="3" t="str">
        <f t="shared" si="324"/>
        <v>Self</v>
      </c>
      <c r="Q3505" s="5">
        <f t="shared" si="325"/>
        <v>11</v>
      </c>
      <c r="R3505" s="1">
        <f t="shared" si="326"/>
        <v>100248.44</v>
      </c>
      <c r="S3505" s="1">
        <f t="shared" si="327"/>
        <v>0</v>
      </c>
      <c r="T3505" s="1" t="str">
        <f t="shared" si="328"/>
        <v>66+</v>
      </c>
      <c r="U3505" s="1" t="str">
        <f t="shared" si="329"/>
        <v>Unknown</v>
      </c>
    </row>
    <row r="3506" spans="1:21">
      <c r="A3506" s="1">
        <v>3505</v>
      </c>
      <c r="B3506" s="1">
        <v>14</v>
      </c>
      <c r="C3506" s="1" t="s">
        <v>34</v>
      </c>
      <c r="D3506" s="2">
        <v>45020</v>
      </c>
      <c r="E3506" s="2">
        <v>45037</v>
      </c>
      <c r="F3506" s="1" t="s">
        <v>13</v>
      </c>
      <c r="G3506" s="1" t="s">
        <v>31</v>
      </c>
      <c r="H3506" s="1" t="s">
        <v>32</v>
      </c>
      <c r="I3506" s="1">
        <v>183814.2</v>
      </c>
      <c r="J3506" s="1" t="s">
        <v>42</v>
      </c>
      <c r="K3506" s="1" t="s">
        <v>25</v>
      </c>
      <c r="N3506" s="3" t="str">
        <f>IF(LEFT(LOWER(C3506),1)="m","Male",IF(LEFT(LOWER(C3506),1)="f","Female","Unknown"))</f>
        <v>Male</v>
      </c>
      <c r="O3506" s="4" t="str">
        <f>IF(TRIM(LOWER(F3506))="neuro","Neurology",IF(TRIM(LOWER(F3506))="Neurology","Neurology",IF(TRIM(LOWER(F3506))="general ward","General",IF(TRIM(LOWER(F3506))="general","General",IF(TRIM(LOWER(F3506))="cardiology","Cardiology",IF(TRIM(LOWER(F3506))="Cardiology","Cardiology",IF(TRIM(LOWER(F3506))="Peads","Pediatrics",IF(TRIM(LOWER(F3506))="Pediatrics","Pediatrics",IF(TRIM(LOWER(F3506))="orthopedics","Orthopedics",IF(TRIM(LOWER(F3506))="Neurology","Neurology",IF(TRIM(LOWER(F3506))="Oncology","Oncology")))))))))))</f>
        <v>Neurology</v>
      </c>
      <c r="P3506" s="3" t="str">
        <f t="shared" si="324"/>
        <v>Private</v>
      </c>
      <c r="Q3506" s="5">
        <f t="shared" si="325"/>
        <v>17</v>
      </c>
      <c r="R3506" s="1">
        <f t="shared" si="326"/>
        <v>183814.2</v>
      </c>
      <c r="S3506" s="1">
        <f t="shared" si="327"/>
        <v>1</v>
      </c>
      <c r="T3506" s="1" t="str">
        <f t="shared" si="328"/>
        <v>0-17</v>
      </c>
      <c r="U3506" s="1" t="str">
        <f t="shared" si="329"/>
        <v>No</v>
      </c>
    </row>
    <row r="3507" spans="1:21">
      <c r="A3507" s="1">
        <v>3506</v>
      </c>
      <c r="B3507" s="1">
        <v>30</v>
      </c>
      <c r="C3507" s="1" t="s">
        <v>44</v>
      </c>
      <c r="D3507" s="2">
        <v>45113</v>
      </c>
      <c r="E3507" s="2">
        <v>45125</v>
      </c>
      <c r="F3507" s="1" t="s">
        <v>49</v>
      </c>
      <c r="G3507" s="1" t="s">
        <v>14</v>
      </c>
      <c r="H3507" s="1" t="s">
        <v>23</v>
      </c>
      <c r="I3507" s="1">
        <v>268592.11</v>
      </c>
      <c r="K3507" s="1" t="s">
        <v>25</v>
      </c>
      <c r="N3507" s="3" t="str">
        <f>IF(LEFT(LOWER(C3507),1)="m","Male",IF(LEFT(LOWER(C3507),1)="f","Female","Unknown"))</f>
        <v>Female</v>
      </c>
      <c r="O3507" s="4" t="str">
        <f>IF(TRIM(LOWER(F3507))="neuro","Neurology",IF(TRIM(LOWER(F3507))="Neurology","Neurology",IF(TRIM(LOWER(F3507))="general ward","General",IF(TRIM(LOWER(F3507))="general","General",IF(TRIM(LOWER(F3507))="cardiology","Cardiology",IF(TRIM(LOWER(F3507))="Cardiology","Cardiology",IF(TRIM(LOWER(F3507))="Peads","Pediatrics",IF(TRIM(LOWER(F3507))="Pediatrics","Pediatrics",IF(TRIM(LOWER(F3507))="orthopedics","Orthopedics",IF(TRIM(LOWER(F3507))="Neurology","Neurology",IF(TRIM(LOWER(F3507))="Oncology","Oncology")))))))))))</f>
        <v>Oncology</v>
      </c>
      <c r="P3507" s="3" t="str">
        <f t="shared" si="324"/>
        <v>Private</v>
      </c>
      <c r="Q3507" s="5">
        <f t="shared" si="325"/>
        <v>12</v>
      </c>
      <c r="R3507" s="1">
        <f t="shared" si="326"/>
        <v>268592.11</v>
      </c>
      <c r="S3507" s="1">
        <f t="shared" si="327"/>
        <v>1</v>
      </c>
      <c r="T3507" s="1" t="str">
        <f t="shared" si="328"/>
        <v>18-35</v>
      </c>
      <c r="U3507" s="1" t="str">
        <f t="shared" si="329"/>
        <v>Unknown</v>
      </c>
    </row>
    <row r="3508" spans="1:21">
      <c r="A3508" s="1">
        <v>3507</v>
      </c>
      <c r="B3508" s="1">
        <v>38</v>
      </c>
      <c r="C3508" s="1" t="s">
        <v>44</v>
      </c>
      <c r="D3508" s="2">
        <v>45209</v>
      </c>
      <c r="E3508" s="2">
        <v>45212</v>
      </c>
      <c r="F3508" s="1" t="s">
        <v>30</v>
      </c>
      <c r="G3508" s="1" t="s">
        <v>46</v>
      </c>
      <c r="H3508" s="1" t="s">
        <v>32</v>
      </c>
      <c r="I3508" s="1">
        <v>111229.69</v>
      </c>
      <c r="J3508" s="1" t="s">
        <v>42</v>
      </c>
      <c r="K3508" s="1" t="s">
        <v>38</v>
      </c>
      <c r="N3508" s="3" t="str">
        <f>IF(LEFT(LOWER(C3508),1)="m","Male",IF(LEFT(LOWER(C3508),1)="f","Female","Unknown"))</f>
        <v>Female</v>
      </c>
      <c r="O3508" s="4" t="str">
        <f>IF(TRIM(LOWER(F3508))="neuro","Neurology",IF(TRIM(LOWER(F3508))="Neurology","Neurology",IF(TRIM(LOWER(F3508))="general ward","General",IF(TRIM(LOWER(F3508))="general","General",IF(TRIM(LOWER(F3508))="cardiology","Cardiology",IF(TRIM(LOWER(F3508))="Cardiology","Cardiology",IF(TRIM(LOWER(F3508))="Peads","Pediatrics",IF(TRIM(LOWER(F3508))="Pediatrics","Pediatrics",IF(TRIM(LOWER(F3508))="orthopedics","Orthopedics",IF(TRIM(LOWER(F3508))="Neurology","Neurology",IF(TRIM(LOWER(F3508))="Oncology","Oncology")))))))))))</f>
        <v>Pediatrics</v>
      </c>
      <c r="P3508" s="3" t="str">
        <f t="shared" si="324"/>
        <v>Self</v>
      </c>
      <c r="Q3508" s="5">
        <f t="shared" si="325"/>
        <v>3</v>
      </c>
      <c r="R3508" s="1">
        <f t="shared" si="326"/>
        <v>111229.69</v>
      </c>
      <c r="S3508" s="1">
        <f t="shared" si="327"/>
        <v>0</v>
      </c>
      <c r="T3508" s="1" t="str">
        <f t="shared" si="328"/>
        <v>36-50</v>
      </c>
      <c r="U3508" s="1" t="str">
        <f t="shared" si="329"/>
        <v>No</v>
      </c>
    </row>
    <row r="3509" spans="1:21">
      <c r="A3509" s="1">
        <v>3508</v>
      </c>
      <c r="B3509" s="1">
        <v>46</v>
      </c>
      <c r="C3509" s="1" t="s">
        <v>12</v>
      </c>
      <c r="D3509" s="2">
        <v>45436</v>
      </c>
      <c r="E3509" s="2">
        <v>45447</v>
      </c>
      <c r="F3509" s="1" t="s">
        <v>30</v>
      </c>
      <c r="G3509" s="1" t="s">
        <v>31</v>
      </c>
      <c r="H3509" s="1" t="s">
        <v>37</v>
      </c>
      <c r="I3509" s="1">
        <v>20997.02</v>
      </c>
      <c r="J3509" s="1" t="s">
        <v>17</v>
      </c>
      <c r="K3509" s="1" t="s">
        <v>17</v>
      </c>
      <c r="N3509" s="3" t="str">
        <f>IF(LEFT(LOWER(C3509),1)="m","Male",IF(LEFT(LOWER(C3509),1)="f","Female","Unknown"))</f>
        <v>Unknown</v>
      </c>
      <c r="O3509" s="4" t="str">
        <f>IF(TRIM(LOWER(F3509))="neuro","Neurology",IF(TRIM(LOWER(F3509))="Neurology","Neurology",IF(TRIM(LOWER(F3509))="general ward","General",IF(TRIM(LOWER(F3509))="general","General",IF(TRIM(LOWER(F3509))="cardiology","Cardiology",IF(TRIM(LOWER(F3509))="Cardiology","Cardiology",IF(TRIM(LOWER(F3509))="Peads","Pediatrics",IF(TRIM(LOWER(F3509))="Pediatrics","Pediatrics",IF(TRIM(LOWER(F3509))="orthopedics","Orthopedics",IF(TRIM(LOWER(F3509))="Neurology","Neurology",IF(TRIM(LOWER(F3509))="Oncology","Oncology")))))))))))</f>
        <v>Pediatrics</v>
      </c>
      <c r="P3509" s="3" t="str">
        <f t="shared" si="324"/>
        <v>Private</v>
      </c>
      <c r="Q3509" s="5">
        <f t="shared" si="325"/>
        <v>11</v>
      </c>
      <c r="R3509" s="1">
        <f t="shared" si="326"/>
        <v>20997.02</v>
      </c>
      <c r="S3509" s="1">
        <f t="shared" si="327"/>
        <v>1</v>
      </c>
      <c r="T3509" s="1" t="str">
        <f t="shared" si="328"/>
        <v>36-50</v>
      </c>
      <c r="U3509" s="1" t="str">
        <f t="shared" si="329"/>
        <v>Yes</v>
      </c>
    </row>
    <row r="3510" spans="1:21">
      <c r="A3510" s="1">
        <v>3509</v>
      </c>
      <c r="B3510" s="1">
        <v>92</v>
      </c>
      <c r="C3510" s="1" t="s">
        <v>34</v>
      </c>
      <c r="D3510" s="2">
        <v>45087</v>
      </c>
      <c r="E3510" s="2">
        <v>45103</v>
      </c>
      <c r="F3510" s="1" t="s">
        <v>30</v>
      </c>
      <c r="G3510" s="1" t="s">
        <v>36</v>
      </c>
      <c r="H3510" s="1" t="s">
        <v>23</v>
      </c>
      <c r="I3510" s="1">
        <v>288307.21999999997</v>
      </c>
      <c r="J3510" s="1" t="s">
        <v>38</v>
      </c>
      <c r="K3510" s="1" t="s">
        <v>42</v>
      </c>
      <c r="N3510" s="3" t="str">
        <f>IF(LEFT(LOWER(C3510),1)="m","Male",IF(LEFT(LOWER(C3510),1)="f","Female","Unknown"))</f>
        <v>Male</v>
      </c>
      <c r="O3510" s="4" t="str">
        <f>IF(TRIM(LOWER(F3510))="neuro","Neurology",IF(TRIM(LOWER(F3510))="Neurology","Neurology",IF(TRIM(LOWER(F3510))="general ward","General",IF(TRIM(LOWER(F3510))="general","General",IF(TRIM(LOWER(F3510))="cardiology","Cardiology",IF(TRIM(LOWER(F3510))="Cardiology","Cardiology",IF(TRIM(LOWER(F3510))="Peads","Pediatrics",IF(TRIM(LOWER(F3510))="Pediatrics","Pediatrics",IF(TRIM(LOWER(F3510))="orthopedics","Orthopedics",IF(TRIM(LOWER(F3510))="Neurology","Neurology",IF(TRIM(LOWER(F3510))="Oncology","Oncology")))))))))))</f>
        <v>Pediatrics</v>
      </c>
      <c r="P3510" s="3" t="str">
        <f t="shared" si="324"/>
        <v>Government</v>
      </c>
      <c r="Q3510" s="5">
        <f t="shared" si="325"/>
        <v>16</v>
      </c>
      <c r="R3510" s="1">
        <f t="shared" si="326"/>
        <v>288307.21999999997</v>
      </c>
      <c r="S3510" s="1">
        <f t="shared" si="327"/>
        <v>0</v>
      </c>
      <c r="T3510" s="1" t="str">
        <f t="shared" si="328"/>
        <v>66+</v>
      </c>
      <c r="U3510" s="1" t="str">
        <f t="shared" si="329"/>
        <v>No</v>
      </c>
    </row>
    <row r="3511" spans="1:21">
      <c r="A3511" s="1">
        <v>3510</v>
      </c>
      <c r="B3511" s="1">
        <v>37</v>
      </c>
      <c r="C3511" s="1" t="s">
        <v>44</v>
      </c>
      <c r="D3511" s="2">
        <v>45034</v>
      </c>
      <c r="E3511" s="2">
        <v>45040</v>
      </c>
      <c r="F3511" s="1" t="s">
        <v>28</v>
      </c>
      <c r="G3511" s="1" t="s">
        <v>22</v>
      </c>
      <c r="H3511" s="1" t="s">
        <v>39</v>
      </c>
      <c r="I3511" s="1">
        <v>60881.03</v>
      </c>
      <c r="J3511" s="1" t="s">
        <v>38</v>
      </c>
      <c r="K3511" s="1" t="s">
        <v>16</v>
      </c>
      <c r="N3511" s="3" t="str">
        <f>IF(LEFT(LOWER(C3511),1)="m","Male",IF(LEFT(LOWER(C3511),1)="f","Female","Unknown"))</f>
        <v>Female</v>
      </c>
      <c r="O3511" s="4" t="str">
        <f>IF(TRIM(LOWER(F3511))="neuro","Neurology",IF(TRIM(LOWER(F3511))="Neurology","Neurology",IF(TRIM(LOWER(F3511))="general ward","General",IF(TRIM(LOWER(F3511))="general","General",IF(TRIM(LOWER(F3511))="cardiology","Cardiology",IF(TRIM(LOWER(F3511))="Cardiology","Cardiology",IF(TRIM(LOWER(F3511))="Peads","Pediatrics",IF(TRIM(LOWER(F3511))="Pediatrics","Pediatrics",IF(TRIM(LOWER(F3511))="orthopedics","Orthopedics",IF(TRIM(LOWER(F3511))="Neurology","Neurology",IF(TRIM(LOWER(F3511))="Oncology","Oncology")))))))))))</f>
        <v>Orthopedics</v>
      </c>
      <c r="P3511" s="3" t="str">
        <f t="shared" si="324"/>
        <v>Government</v>
      </c>
      <c r="Q3511" s="5">
        <f t="shared" si="325"/>
        <v>6</v>
      </c>
      <c r="R3511" s="1">
        <f t="shared" si="326"/>
        <v>60881.03</v>
      </c>
      <c r="S3511" s="1">
        <f t="shared" si="327"/>
        <v>1</v>
      </c>
      <c r="T3511" s="1" t="str">
        <f t="shared" si="328"/>
        <v>36-50</v>
      </c>
      <c r="U3511" s="1" t="str">
        <f t="shared" si="329"/>
        <v>No</v>
      </c>
    </row>
    <row r="3512" spans="1:21">
      <c r="A3512" s="1">
        <v>3511</v>
      </c>
      <c r="B3512" s="1">
        <v>37</v>
      </c>
      <c r="C3512" s="1" t="s">
        <v>12</v>
      </c>
      <c r="D3512" s="2">
        <v>45554</v>
      </c>
      <c r="E3512" s="2">
        <v>45558</v>
      </c>
      <c r="F3512" s="1" t="s">
        <v>45</v>
      </c>
      <c r="G3512" s="1" t="s">
        <v>41</v>
      </c>
      <c r="H3512" s="1" t="s">
        <v>32</v>
      </c>
      <c r="I3512" s="1">
        <v>297082.63</v>
      </c>
      <c r="J3512" s="1" t="s">
        <v>42</v>
      </c>
      <c r="K3512" s="1" t="s">
        <v>38</v>
      </c>
      <c r="N3512" s="3" t="str">
        <f>IF(LEFT(LOWER(C3512),1)="m","Male",IF(LEFT(LOWER(C3512),1)="f","Female","Unknown"))</f>
        <v>Unknown</v>
      </c>
      <c r="O3512" s="4" t="str">
        <f>IF(TRIM(LOWER(F3512))="neuro","Neurology",IF(TRIM(LOWER(F3512))="Neurology","Neurology",IF(TRIM(LOWER(F3512))="general ward","General",IF(TRIM(LOWER(F3512))="general","General",IF(TRIM(LOWER(F3512))="cardiology","Cardiology",IF(TRIM(LOWER(F3512))="Cardiology","Cardiology",IF(TRIM(LOWER(F3512))="Peads","Pediatrics",IF(TRIM(LOWER(F3512))="Pediatrics","Pediatrics",IF(TRIM(LOWER(F3512))="orthopedics","Orthopedics",IF(TRIM(LOWER(F3512))="Neurology","Neurology",IF(TRIM(LOWER(F3512))="Oncology","Oncology")))))))))))</f>
        <v>Neurology</v>
      </c>
      <c r="P3512" s="3" t="str">
        <f t="shared" si="324"/>
        <v>Unknown</v>
      </c>
      <c r="Q3512" s="5">
        <f t="shared" si="325"/>
        <v>4</v>
      </c>
      <c r="R3512" s="1">
        <f t="shared" si="326"/>
        <v>297082.63</v>
      </c>
      <c r="S3512" s="1">
        <f t="shared" si="327"/>
        <v>0</v>
      </c>
      <c r="T3512" s="1" t="str">
        <f t="shared" si="328"/>
        <v>36-50</v>
      </c>
      <c r="U3512" s="1" t="str">
        <f t="shared" si="329"/>
        <v>No</v>
      </c>
    </row>
    <row r="3513" spans="1:21">
      <c r="A3513" s="1">
        <v>3512</v>
      </c>
      <c r="B3513" s="1">
        <v>75</v>
      </c>
      <c r="C3513" s="1" t="s">
        <v>18</v>
      </c>
      <c r="D3513" s="2">
        <v>45433</v>
      </c>
      <c r="E3513" s="2">
        <v>45445</v>
      </c>
      <c r="F3513" s="1" t="s">
        <v>13</v>
      </c>
      <c r="G3513" s="1" t="s">
        <v>31</v>
      </c>
      <c r="H3513" s="1" t="s">
        <v>47</v>
      </c>
      <c r="I3513" s="1">
        <v>18679.91</v>
      </c>
      <c r="J3513" s="1" t="s">
        <v>25</v>
      </c>
      <c r="K3513" s="1" t="s">
        <v>20</v>
      </c>
      <c r="N3513" s="3" t="str">
        <f>IF(LEFT(LOWER(C3513),1)="m","Male",IF(LEFT(LOWER(C3513),1)="f","Female","Unknown"))</f>
        <v>Male</v>
      </c>
      <c r="O3513" s="4" t="str">
        <f>IF(TRIM(LOWER(F3513))="neuro","Neurology",IF(TRIM(LOWER(F3513))="Neurology","Neurology",IF(TRIM(LOWER(F3513))="general ward","General",IF(TRIM(LOWER(F3513))="general","General",IF(TRIM(LOWER(F3513))="cardiology","Cardiology",IF(TRIM(LOWER(F3513))="Cardiology","Cardiology",IF(TRIM(LOWER(F3513))="Peads","Pediatrics",IF(TRIM(LOWER(F3513))="Pediatrics","Pediatrics",IF(TRIM(LOWER(F3513))="orthopedics","Orthopedics",IF(TRIM(LOWER(F3513))="Neurology","Neurology",IF(TRIM(LOWER(F3513))="Oncology","Oncology")))))))))))</f>
        <v>Neurology</v>
      </c>
      <c r="P3513" s="3" t="str">
        <f t="shared" si="324"/>
        <v>Private</v>
      </c>
      <c r="Q3513" s="5">
        <f t="shared" si="325"/>
        <v>12</v>
      </c>
      <c r="R3513" s="1">
        <f t="shared" si="326"/>
        <v>18679.91</v>
      </c>
      <c r="S3513" s="1">
        <f t="shared" si="327"/>
        <v>0</v>
      </c>
      <c r="T3513" s="1" t="str">
        <f t="shared" si="328"/>
        <v>66+</v>
      </c>
      <c r="U3513" s="1" t="str">
        <f t="shared" si="329"/>
        <v>Yes</v>
      </c>
    </row>
    <row r="3514" spans="1:21">
      <c r="A3514" s="1">
        <v>3513</v>
      </c>
      <c r="B3514" s="1">
        <v>41</v>
      </c>
      <c r="C3514" s="1" t="s">
        <v>26</v>
      </c>
      <c r="D3514" s="2">
        <v>45081</v>
      </c>
      <c r="E3514" s="2">
        <v>45095</v>
      </c>
      <c r="F3514" s="1" t="s">
        <v>19</v>
      </c>
      <c r="G3514" s="1" t="s">
        <v>36</v>
      </c>
      <c r="I3514" s="1">
        <v>128569.73</v>
      </c>
      <c r="J3514" s="1" t="s">
        <v>38</v>
      </c>
      <c r="K3514" s="1" t="s">
        <v>20</v>
      </c>
      <c r="N3514" s="3" t="str">
        <f>IF(LEFT(LOWER(C3514),1)="m","Male",IF(LEFT(LOWER(C3514),1)="f","Female","Unknown"))</f>
        <v>Female</v>
      </c>
      <c r="O3514" s="4" t="str">
        <f>IF(TRIM(LOWER(F3514))="neuro","Neurology",IF(TRIM(LOWER(F3514))="Neurology","Neurology",IF(TRIM(LOWER(F3514))="general ward","General",IF(TRIM(LOWER(F3514))="general","General",IF(TRIM(LOWER(F3514))="cardiology","Cardiology",IF(TRIM(LOWER(F3514))="Cardiology","Cardiology",IF(TRIM(LOWER(F3514))="Peads","Pediatrics",IF(TRIM(LOWER(F3514))="Pediatrics","Pediatrics",IF(TRIM(LOWER(F3514))="orthopedics","Orthopedics",IF(TRIM(LOWER(F3514))="Neurology","Neurology",IF(TRIM(LOWER(F3514))="Oncology","Oncology")))))))))))</f>
        <v>General</v>
      </c>
      <c r="P3514" s="3" t="str">
        <f t="shared" si="324"/>
        <v>Government</v>
      </c>
      <c r="Q3514" s="5">
        <f t="shared" si="325"/>
        <v>14</v>
      </c>
      <c r="R3514" s="1">
        <f t="shared" si="326"/>
        <v>128569.73</v>
      </c>
      <c r="S3514" s="1">
        <f t="shared" si="327"/>
        <v>0</v>
      </c>
      <c r="T3514" s="1" t="str">
        <f t="shared" si="328"/>
        <v>36-50</v>
      </c>
      <c r="U3514" s="1" t="str">
        <f t="shared" si="329"/>
        <v>No</v>
      </c>
    </row>
    <row r="3515" spans="1:21">
      <c r="A3515" s="1">
        <v>3514</v>
      </c>
      <c r="B3515" s="1">
        <v>11</v>
      </c>
      <c r="C3515" s="1" t="s">
        <v>18</v>
      </c>
      <c r="D3515" s="2">
        <v>45207</v>
      </c>
      <c r="E3515" s="2">
        <v>45214</v>
      </c>
      <c r="F3515" s="1" t="s">
        <v>50</v>
      </c>
      <c r="G3515" s="1" t="s">
        <v>14</v>
      </c>
      <c r="H3515" s="1" t="s">
        <v>23</v>
      </c>
      <c r="I3515" s="1">
        <v>46523.6</v>
      </c>
      <c r="J3515" s="1" t="s">
        <v>38</v>
      </c>
      <c r="K3515" s="1" t="s">
        <v>20</v>
      </c>
      <c r="N3515" s="3" t="str">
        <f>IF(LEFT(LOWER(C3515),1)="m","Male",IF(LEFT(LOWER(C3515),1)="f","Female","Unknown"))</f>
        <v>Male</v>
      </c>
      <c r="O3515" s="4" t="str">
        <f>IF(TRIM(LOWER(F3515))="neuro","Neurology",IF(TRIM(LOWER(F3515))="Neurology","Neurology",IF(TRIM(LOWER(F3515))="general ward","General",IF(TRIM(LOWER(F3515))="general","General",IF(TRIM(LOWER(F3515))="cardiology","Cardiology",IF(TRIM(LOWER(F3515))="Cardiology","Cardiology",IF(TRIM(LOWER(F3515))="Peads","Pediatrics",IF(TRIM(LOWER(F3515))="Pediatrics","Pediatrics",IF(TRIM(LOWER(F3515))="orthopedics","Orthopedics",IF(TRIM(LOWER(F3515))="Neurology","Neurology",IF(TRIM(LOWER(F3515))="Oncology","Oncology")))))))))))</f>
        <v>Cardiology</v>
      </c>
      <c r="P3515" s="3" t="str">
        <f t="shared" si="324"/>
        <v>Private</v>
      </c>
      <c r="Q3515" s="5">
        <f t="shared" si="325"/>
        <v>7</v>
      </c>
      <c r="R3515" s="1">
        <f t="shared" si="326"/>
        <v>46523.6</v>
      </c>
      <c r="S3515" s="1">
        <f t="shared" si="327"/>
        <v>0</v>
      </c>
      <c r="T3515" s="1" t="str">
        <f t="shared" si="328"/>
        <v>0-17</v>
      </c>
      <c r="U3515" s="1" t="str">
        <f t="shared" si="329"/>
        <v>No</v>
      </c>
    </row>
    <row r="3516" spans="1:21">
      <c r="A3516" s="1">
        <v>3515</v>
      </c>
      <c r="B3516" s="1">
        <v>9</v>
      </c>
      <c r="C3516" s="1" t="s">
        <v>12</v>
      </c>
      <c r="D3516" s="2">
        <v>45390</v>
      </c>
      <c r="E3516" s="2">
        <v>45409</v>
      </c>
      <c r="F3516" s="1" t="s">
        <v>21</v>
      </c>
      <c r="G3516" s="1" t="s">
        <v>46</v>
      </c>
      <c r="H3516" s="1" t="s">
        <v>32</v>
      </c>
      <c r="I3516" s="1">
        <v>258404.61</v>
      </c>
      <c r="J3516" s="1" t="s">
        <v>25</v>
      </c>
      <c r="K3516" s="1" t="s">
        <v>38</v>
      </c>
      <c r="N3516" s="3" t="str">
        <f>IF(LEFT(LOWER(C3516),1)="m","Male",IF(LEFT(LOWER(C3516),1)="f","Female","Unknown"))</f>
        <v>Unknown</v>
      </c>
      <c r="O3516" s="4" t="str">
        <f>IF(TRIM(LOWER(F3516))="neuro","Neurology",IF(TRIM(LOWER(F3516))="Neurology","Neurology",IF(TRIM(LOWER(F3516))="general ward","General",IF(TRIM(LOWER(F3516))="general","General",IF(TRIM(LOWER(F3516))="cardiology","Cardiology",IF(TRIM(LOWER(F3516))="Cardiology","Cardiology",IF(TRIM(LOWER(F3516))="Peads","Pediatrics",IF(TRIM(LOWER(F3516))="Pediatrics","Pediatrics",IF(TRIM(LOWER(F3516))="orthopedics","Orthopedics",IF(TRIM(LOWER(F3516))="Neurology","Neurology",IF(TRIM(LOWER(F3516))="Oncology","Oncology")))))))))))</f>
        <v>General</v>
      </c>
      <c r="P3516" s="3" t="str">
        <f t="shared" si="324"/>
        <v>Self</v>
      </c>
      <c r="Q3516" s="5">
        <f t="shared" si="325"/>
        <v>19</v>
      </c>
      <c r="R3516" s="1">
        <f t="shared" si="326"/>
        <v>258404.61</v>
      </c>
      <c r="S3516" s="1">
        <f t="shared" si="327"/>
        <v>0</v>
      </c>
      <c r="T3516" s="1" t="str">
        <f t="shared" si="328"/>
        <v>0-17</v>
      </c>
      <c r="U3516" s="1" t="str">
        <f t="shared" si="329"/>
        <v>Yes</v>
      </c>
    </row>
    <row r="3517" spans="1:21">
      <c r="A3517" s="1">
        <v>3516</v>
      </c>
      <c r="B3517" s="1">
        <v>6</v>
      </c>
      <c r="C3517" s="1" t="s">
        <v>29</v>
      </c>
      <c r="D3517" s="2">
        <v>45402</v>
      </c>
      <c r="E3517" s="2">
        <v>45408</v>
      </c>
      <c r="F3517" s="1" t="s">
        <v>43</v>
      </c>
      <c r="G3517" s="1" t="s">
        <v>41</v>
      </c>
      <c r="H3517" s="1" t="s">
        <v>47</v>
      </c>
      <c r="I3517" s="1">
        <v>148544.71</v>
      </c>
      <c r="J3517" s="1" t="s">
        <v>24</v>
      </c>
      <c r="K3517" s="1" t="s">
        <v>42</v>
      </c>
      <c r="N3517" s="3" t="str">
        <f>IF(LEFT(LOWER(C3517),1)="m","Male",IF(LEFT(LOWER(C3517),1)="f","Female","Unknown"))</f>
        <v>Female</v>
      </c>
      <c r="O3517" s="4" t="str">
        <f>IF(TRIM(LOWER(F3517))="neuro","Neurology",IF(TRIM(LOWER(F3517))="Neurology","Neurology",IF(TRIM(LOWER(F3517))="general ward","General",IF(TRIM(LOWER(F3517))="general","General",IF(TRIM(LOWER(F3517))="cardiology","Cardiology",IF(TRIM(LOWER(F3517))="Cardiology","Cardiology",IF(TRIM(LOWER(F3517))="Peads","Pediatrics",IF(TRIM(LOWER(F3517))="Pediatrics","Pediatrics",IF(TRIM(LOWER(F3517))="orthopedics","Orthopedics",IF(TRIM(LOWER(F3517))="Neurology","Neurology",IF(TRIM(LOWER(F3517))="Oncology","Oncology")))))))))))</f>
        <v>Orthopedics</v>
      </c>
      <c r="P3517" s="3" t="str">
        <f t="shared" si="324"/>
        <v>Unknown</v>
      </c>
      <c r="Q3517" s="5">
        <f t="shared" si="325"/>
        <v>6</v>
      </c>
      <c r="R3517" s="1">
        <f t="shared" si="326"/>
        <v>148544.71</v>
      </c>
      <c r="S3517" s="1">
        <f t="shared" si="327"/>
        <v>0</v>
      </c>
      <c r="T3517" s="1" t="str">
        <f t="shared" si="328"/>
        <v>0-17</v>
      </c>
      <c r="U3517" s="1" t="str">
        <f t="shared" si="329"/>
        <v>No</v>
      </c>
    </row>
    <row r="3518" spans="1:21">
      <c r="A3518" s="1">
        <v>3517</v>
      </c>
      <c r="B3518" s="1">
        <v>70</v>
      </c>
      <c r="C3518" s="1" t="s">
        <v>29</v>
      </c>
      <c r="D3518" s="2">
        <v>45509</v>
      </c>
      <c r="E3518" s="2">
        <v>45525</v>
      </c>
      <c r="F3518" s="1" t="s">
        <v>35</v>
      </c>
      <c r="G3518" s="1" t="s">
        <v>22</v>
      </c>
      <c r="I3518" s="1">
        <v>212358.69</v>
      </c>
      <c r="J3518" s="1" t="s">
        <v>24</v>
      </c>
      <c r="K3518" s="1" t="s">
        <v>42</v>
      </c>
      <c r="N3518" s="3" t="str">
        <f>IF(LEFT(LOWER(C3518),1)="m","Male",IF(LEFT(LOWER(C3518),1)="f","Female","Unknown"))</f>
        <v>Female</v>
      </c>
      <c r="O3518" s="4" t="str">
        <f>IF(TRIM(LOWER(F3518))="neuro","Neurology",IF(TRIM(LOWER(F3518))="Neurology","Neurology",IF(TRIM(LOWER(F3518))="general ward","General",IF(TRIM(LOWER(F3518))="general","General",IF(TRIM(LOWER(F3518))="cardiology","Cardiology",IF(TRIM(LOWER(F3518))="Cardiology","Cardiology",IF(TRIM(LOWER(F3518))="Peads","Pediatrics",IF(TRIM(LOWER(F3518))="Pediatrics","Pediatrics",IF(TRIM(LOWER(F3518))="orthopedics","Orthopedics",IF(TRIM(LOWER(F3518))="Neurology","Neurology",IF(TRIM(LOWER(F3518))="Oncology","Oncology")))))))))))</f>
        <v>Cardiology</v>
      </c>
      <c r="P3518" s="3" t="str">
        <f t="shared" si="324"/>
        <v>Government</v>
      </c>
      <c r="Q3518" s="5">
        <f t="shared" si="325"/>
        <v>16</v>
      </c>
      <c r="R3518" s="1">
        <f t="shared" si="326"/>
        <v>212358.69</v>
      </c>
      <c r="S3518" s="1">
        <f t="shared" si="327"/>
        <v>0</v>
      </c>
      <c r="T3518" s="1" t="str">
        <f t="shared" si="328"/>
        <v>66+</v>
      </c>
      <c r="U3518" s="1" t="str">
        <f t="shared" si="329"/>
        <v>No</v>
      </c>
    </row>
    <row r="3519" spans="1:21">
      <c r="A3519" s="1">
        <v>3518</v>
      </c>
      <c r="B3519" s="1">
        <v>1</v>
      </c>
      <c r="C3519" s="1" t="s">
        <v>18</v>
      </c>
      <c r="D3519" s="2">
        <v>45450</v>
      </c>
      <c r="E3519" s="2">
        <v>45459</v>
      </c>
      <c r="F3519" s="1" t="s">
        <v>30</v>
      </c>
      <c r="G3519" s="1" t="s">
        <v>14</v>
      </c>
      <c r="H3519" s="1" t="s">
        <v>47</v>
      </c>
      <c r="I3519" s="1">
        <v>348411.13</v>
      </c>
      <c r="J3519" s="1" t="s">
        <v>38</v>
      </c>
      <c r="K3519" s="1" t="s">
        <v>17</v>
      </c>
      <c r="N3519" s="3" t="str">
        <f>IF(LEFT(LOWER(C3519),1)="m","Male",IF(LEFT(LOWER(C3519),1)="f","Female","Unknown"))</f>
        <v>Male</v>
      </c>
      <c r="O3519" s="4" t="str">
        <f>IF(TRIM(LOWER(F3519))="neuro","Neurology",IF(TRIM(LOWER(F3519))="Neurology","Neurology",IF(TRIM(LOWER(F3519))="general ward","General",IF(TRIM(LOWER(F3519))="general","General",IF(TRIM(LOWER(F3519))="cardiology","Cardiology",IF(TRIM(LOWER(F3519))="Cardiology","Cardiology",IF(TRIM(LOWER(F3519))="Peads","Pediatrics",IF(TRIM(LOWER(F3519))="Pediatrics","Pediatrics",IF(TRIM(LOWER(F3519))="orthopedics","Orthopedics",IF(TRIM(LOWER(F3519))="Neurology","Neurology",IF(TRIM(LOWER(F3519))="Oncology","Oncology")))))))))))</f>
        <v>Pediatrics</v>
      </c>
      <c r="P3519" s="3" t="str">
        <f t="shared" si="324"/>
        <v>Private</v>
      </c>
      <c r="Q3519" s="5">
        <f t="shared" si="325"/>
        <v>9</v>
      </c>
      <c r="R3519" s="1">
        <f t="shared" si="326"/>
        <v>348411.13</v>
      </c>
      <c r="S3519" s="1">
        <f t="shared" si="327"/>
        <v>1</v>
      </c>
      <c r="T3519" s="1" t="str">
        <f t="shared" si="328"/>
        <v>0-17</v>
      </c>
      <c r="U3519" s="1" t="str">
        <f t="shared" si="329"/>
        <v>No</v>
      </c>
    </row>
    <row r="3520" spans="1:21">
      <c r="A3520" s="1">
        <v>3519</v>
      </c>
      <c r="B3520" s="1">
        <v>27</v>
      </c>
      <c r="C3520" s="1" t="s">
        <v>12</v>
      </c>
      <c r="D3520" s="2">
        <v>45114</v>
      </c>
      <c r="E3520" s="2">
        <v>45131</v>
      </c>
      <c r="F3520" s="1" t="s">
        <v>52</v>
      </c>
      <c r="G3520" s="1" t="s">
        <v>33</v>
      </c>
      <c r="H3520" s="1" t="s">
        <v>23</v>
      </c>
      <c r="I3520" s="1">
        <v>167196.82</v>
      </c>
      <c r="J3520" s="1" t="s">
        <v>17</v>
      </c>
      <c r="K3520" s="1" t="s">
        <v>20</v>
      </c>
      <c r="N3520" s="3" t="str">
        <f>IF(LEFT(LOWER(C3520),1)="m","Male",IF(LEFT(LOWER(C3520),1)="f","Female","Unknown"))</f>
        <v>Unknown</v>
      </c>
      <c r="O3520" s="4" t="str">
        <f>IF(TRIM(LOWER(F3520))="neuro","Neurology",IF(TRIM(LOWER(F3520))="Neurology","Neurology",IF(TRIM(LOWER(F3520))="general ward","General",IF(TRIM(LOWER(F3520))="general","General",IF(TRIM(LOWER(F3520))="cardiology","Cardiology",IF(TRIM(LOWER(F3520))="Cardiology","Cardiology",IF(TRIM(LOWER(F3520))="Peads","Pediatrics",IF(TRIM(LOWER(F3520))="Pediatrics","Pediatrics",IF(TRIM(LOWER(F3520))="orthopedics","Orthopedics",IF(TRIM(LOWER(F3520))="Neurology","Neurology",IF(TRIM(LOWER(F3520))="Oncology","Oncology")))))))))))</f>
        <v>Oncology</v>
      </c>
      <c r="P3520" s="3" t="str">
        <f t="shared" si="324"/>
        <v>Self</v>
      </c>
      <c r="Q3520" s="5">
        <f t="shared" si="325"/>
        <v>17</v>
      </c>
      <c r="R3520" s="1">
        <f t="shared" si="326"/>
        <v>167196.82</v>
      </c>
      <c r="S3520" s="1">
        <f t="shared" si="327"/>
        <v>0</v>
      </c>
      <c r="T3520" s="1" t="str">
        <f t="shared" si="328"/>
        <v>18-35</v>
      </c>
      <c r="U3520" s="1" t="str">
        <f t="shared" si="329"/>
        <v>Yes</v>
      </c>
    </row>
    <row r="3521" spans="1:21">
      <c r="A3521" s="1">
        <v>3520</v>
      </c>
      <c r="B3521" s="1">
        <v>85</v>
      </c>
      <c r="C3521" s="1" t="s">
        <v>12</v>
      </c>
      <c r="D3521" s="2">
        <v>45018</v>
      </c>
      <c r="E3521" s="2">
        <v>45027</v>
      </c>
      <c r="F3521" s="1" t="s">
        <v>30</v>
      </c>
      <c r="G3521" s="1" t="s">
        <v>46</v>
      </c>
      <c r="H3521" s="1" t="s">
        <v>32</v>
      </c>
      <c r="I3521" s="1">
        <v>276156.90999999997</v>
      </c>
      <c r="K3521" s="1" t="s">
        <v>16</v>
      </c>
      <c r="N3521" s="3" t="str">
        <f>IF(LEFT(LOWER(C3521),1)="m","Male",IF(LEFT(LOWER(C3521),1)="f","Female","Unknown"))</f>
        <v>Unknown</v>
      </c>
      <c r="O3521" s="4" t="str">
        <f>IF(TRIM(LOWER(F3521))="neuro","Neurology",IF(TRIM(LOWER(F3521))="Neurology","Neurology",IF(TRIM(LOWER(F3521))="general ward","General",IF(TRIM(LOWER(F3521))="general","General",IF(TRIM(LOWER(F3521))="cardiology","Cardiology",IF(TRIM(LOWER(F3521))="Cardiology","Cardiology",IF(TRIM(LOWER(F3521))="Peads","Pediatrics",IF(TRIM(LOWER(F3521))="Pediatrics","Pediatrics",IF(TRIM(LOWER(F3521))="orthopedics","Orthopedics",IF(TRIM(LOWER(F3521))="Neurology","Neurology",IF(TRIM(LOWER(F3521))="Oncology","Oncology")))))))))))</f>
        <v>Pediatrics</v>
      </c>
      <c r="P3521" s="3" t="str">
        <f t="shared" si="324"/>
        <v>Self</v>
      </c>
      <c r="Q3521" s="5">
        <f t="shared" si="325"/>
        <v>9</v>
      </c>
      <c r="R3521" s="1">
        <f t="shared" si="326"/>
        <v>276156.90999999997</v>
      </c>
      <c r="S3521" s="1">
        <f t="shared" si="327"/>
        <v>1</v>
      </c>
      <c r="T3521" s="1" t="str">
        <f t="shared" si="328"/>
        <v>66+</v>
      </c>
      <c r="U3521" s="1" t="str">
        <f t="shared" si="329"/>
        <v>Unknown</v>
      </c>
    </row>
    <row r="3522" spans="1:21">
      <c r="A3522" s="1">
        <v>3521</v>
      </c>
      <c r="B3522" s="1">
        <v>47</v>
      </c>
      <c r="C3522" s="1" t="s">
        <v>18</v>
      </c>
      <c r="D3522" s="2">
        <v>45467</v>
      </c>
      <c r="E3522" s="2">
        <v>45482</v>
      </c>
      <c r="F3522" s="1" t="s">
        <v>28</v>
      </c>
      <c r="G3522" s="1" t="s">
        <v>33</v>
      </c>
      <c r="H3522" s="1" t="s">
        <v>48</v>
      </c>
      <c r="I3522" s="1">
        <v>245800.55</v>
      </c>
      <c r="J3522" s="1" t="s">
        <v>38</v>
      </c>
      <c r="K3522" s="1" t="s">
        <v>42</v>
      </c>
      <c r="N3522" s="3" t="str">
        <f>IF(LEFT(LOWER(C3522),1)="m","Male",IF(LEFT(LOWER(C3522),1)="f","Female","Unknown"))</f>
        <v>Male</v>
      </c>
      <c r="O3522" s="4" t="str">
        <f>IF(TRIM(LOWER(F3522))="neuro","Neurology",IF(TRIM(LOWER(F3522))="Neurology","Neurology",IF(TRIM(LOWER(F3522))="general ward","General",IF(TRIM(LOWER(F3522))="general","General",IF(TRIM(LOWER(F3522))="cardiology","Cardiology",IF(TRIM(LOWER(F3522))="Cardiology","Cardiology",IF(TRIM(LOWER(F3522))="Peads","Pediatrics",IF(TRIM(LOWER(F3522))="Pediatrics","Pediatrics",IF(TRIM(LOWER(F3522))="orthopedics","Orthopedics",IF(TRIM(LOWER(F3522))="Neurology","Neurology",IF(TRIM(LOWER(F3522))="Oncology","Oncology")))))))))))</f>
        <v>Orthopedics</v>
      </c>
      <c r="P3522" s="3" t="str">
        <f t="shared" si="324"/>
        <v>Self</v>
      </c>
      <c r="Q3522" s="5">
        <f t="shared" si="325"/>
        <v>15</v>
      </c>
      <c r="R3522" s="1">
        <f t="shared" si="326"/>
        <v>245800.55</v>
      </c>
      <c r="S3522" s="1">
        <f t="shared" si="327"/>
        <v>0</v>
      </c>
      <c r="T3522" s="1" t="str">
        <f t="shared" si="328"/>
        <v>36-50</v>
      </c>
      <c r="U3522" s="1" t="str">
        <f t="shared" si="329"/>
        <v>No</v>
      </c>
    </row>
    <row r="3523" spans="1:21">
      <c r="A3523" s="1">
        <v>3522</v>
      </c>
      <c r="B3523" s="1">
        <v>79</v>
      </c>
      <c r="C3523" s="1" t="s">
        <v>12</v>
      </c>
      <c r="D3523" s="2">
        <v>45415</v>
      </c>
      <c r="E3523" s="2">
        <v>45421</v>
      </c>
      <c r="F3523" s="1" t="s">
        <v>21</v>
      </c>
      <c r="G3523" s="1" t="s">
        <v>14</v>
      </c>
      <c r="H3523" s="1" t="s">
        <v>37</v>
      </c>
      <c r="I3523" s="1">
        <v>186593.06</v>
      </c>
      <c r="J3523" s="1" t="s">
        <v>42</v>
      </c>
      <c r="K3523" s="1" t="s">
        <v>17</v>
      </c>
      <c r="N3523" s="3" t="str">
        <f>IF(LEFT(LOWER(C3523),1)="m","Male",IF(LEFT(LOWER(C3523),1)="f","Female","Unknown"))</f>
        <v>Unknown</v>
      </c>
      <c r="O3523" s="4" t="str">
        <f>IF(TRIM(LOWER(F3523))="neuro","Neurology",IF(TRIM(LOWER(F3523))="Neurology","Neurology",IF(TRIM(LOWER(F3523))="general ward","General",IF(TRIM(LOWER(F3523))="general","General",IF(TRIM(LOWER(F3523))="cardiology","Cardiology",IF(TRIM(LOWER(F3523))="Cardiology","Cardiology",IF(TRIM(LOWER(F3523))="Peads","Pediatrics",IF(TRIM(LOWER(F3523))="Pediatrics","Pediatrics",IF(TRIM(LOWER(F3523))="orthopedics","Orthopedics",IF(TRIM(LOWER(F3523))="Neurology","Neurology",IF(TRIM(LOWER(F3523))="Oncology","Oncology")))))))))))</f>
        <v>General</v>
      </c>
      <c r="P3523" s="3" t="str">
        <f t="shared" ref="P3523:P3586" si="330">IF(LOWER(G3523)="private","Private",
IF(LOWER(G3523)="govt","Government",
IF(LOWER(G3523)="government","Government",
IF(LOWER(G3523)="self","Self","Unknown"))))</f>
        <v>Private</v>
      </c>
      <c r="Q3523" s="5">
        <f t="shared" ref="Q3523:Q3586" si="331">IF(E3523&lt;D3523,"",E3523-D3523)</f>
        <v>6</v>
      </c>
      <c r="R3523" s="1">
        <f t="shared" ref="R3523:R3586" si="332">IF(I3523&lt;0,"",I3523)</f>
        <v>186593.06</v>
      </c>
      <c r="S3523" s="1">
        <f t="shared" ref="S3523:S3586" si="333">IF(OR(K3523="Yes",K3523="YES",K3523="Y"),1,0)</f>
        <v>1</v>
      </c>
      <c r="T3523" s="1" t="str">
        <f t="shared" ref="T3523:T3586" si="334">IF(B3523&lt;18,"0-17",                                                  IF(B3523&lt;36,"18-35",
IF(B3523&lt;51,"36-50",
IF(B3523&lt;66,"51-65","66+"))))</f>
        <v>66+</v>
      </c>
      <c r="U3523" s="1" t="str">
        <f t="shared" ref="U3523:U3586" si="335">IF(OR(TRIM(UPPER(J3523))="YES",TRIM(UPPER(J3523))="Y"),"Yes",
IF(OR(TRIM(UPPER(J3523))="NO",TRIM(UPPER(J3523))="N"),"No","Unknown"))</f>
        <v>No</v>
      </c>
    </row>
    <row r="3524" spans="1:21">
      <c r="A3524" s="1">
        <v>3523</v>
      </c>
      <c r="B3524" s="1">
        <v>71</v>
      </c>
      <c r="C3524" s="1" t="s">
        <v>26</v>
      </c>
      <c r="D3524" s="2">
        <v>45052</v>
      </c>
      <c r="E3524" s="2">
        <v>45054</v>
      </c>
      <c r="F3524" s="1" t="s">
        <v>40</v>
      </c>
      <c r="G3524" s="1" t="s">
        <v>36</v>
      </c>
      <c r="H3524" s="1" t="s">
        <v>39</v>
      </c>
      <c r="I3524" s="1">
        <v>330733.48</v>
      </c>
      <c r="J3524" s="1" t="s">
        <v>16</v>
      </c>
      <c r="K3524" s="1" t="s">
        <v>38</v>
      </c>
      <c r="N3524" s="3" t="str">
        <f>IF(LEFT(LOWER(C3524),1)="m","Male",IF(LEFT(LOWER(C3524),1)="f","Female","Unknown"))</f>
        <v>Female</v>
      </c>
      <c r="O3524" s="4" t="str">
        <f>IF(TRIM(LOWER(F3524))="neuro","Neurology",IF(TRIM(LOWER(F3524))="Neurology","Neurology",IF(TRIM(LOWER(F3524))="general ward","General",IF(TRIM(LOWER(F3524))="general","General",IF(TRIM(LOWER(F3524))="cardiology","Cardiology",IF(TRIM(LOWER(F3524))="Cardiology","Cardiology",IF(TRIM(LOWER(F3524))="Peads","Pediatrics",IF(TRIM(LOWER(F3524))="Pediatrics","Pediatrics",IF(TRIM(LOWER(F3524))="orthopedics","Orthopedics",IF(TRIM(LOWER(F3524))="Neurology","Neurology",IF(TRIM(LOWER(F3524))="Oncology","Oncology")))))))))))</f>
        <v>Pediatrics</v>
      </c>
      <c r="P3524" s="3" t="str">
        <f t="shared" si="330"/>
        <v>Government</v>
      </c>
      <c r="Q3524" s="5">
        <f t="shared" si="331"/>
        <v>2</v>
      </c>
      <c r="R3524" s="1">
        <f t="shared" si="332"/>
        <v>330733.48</v>
      </c>
      <c r="S3524" s="1">
        <f t="shared" si="333"/>
        <v>0</v>
      </c>
      <c r="T3524" s="1" t="str">
        <f t="shared" si="334"/>
        <v>66+</v>
      </c>
      <c r="U3524" s="1" t="str">
        <f t="shared" si="335"/>
        <v>Yes</v>
      </c>
    </row>
    <row r="3525" spans="1:21">
      <c r="A3525" s="1">
        <v>3524</v>
      </c>
      <c r="B3525" s="1">
        <v>46</v>
      </c>
      <c r="C3525" s="1" t="s">
        <v>26</v>
      </c>
      <c r="D3525" s="2">
        <v>44985</v>
      </c>
      <c r="E3525" s="2">
        <v>44997</v>
      </c>
      <c r="F3525" s="1" t="s">
        <v>21</v>
      </c>
      <c r="G3525" s="1" t="s">
        <v>22</v>
      </c>
      <c r="H3525" s="1" t="s">
        <v>48</v>
      </c>
      <c r="I3525" s="1">
        <v>179016.82</v>
      </c>
      <c r="J3525" s="1" t="s">
        <v>42</v>
      </c>
      <c r="K3525" s="1" t="s">
        <v>16</v>
      </c>
      <c r="N3525" s="3" t="str">
        <f>IF(LEFT(LOWER(C3525),1)="m","Male",IF(LEFT(LOWER(C3525),1)="f","Female","Unknown"))</f>
        <v>Female</v>
      </c>
      <c r="O3525" s="4" t="str">
        <f>IF(TRIM(LOWER(F3525))="neuro","Neurology",IF(TRIM(LOWER(F3525))="Neurology","Neurology",IF(TRIM(LOWER(F3525))="general ward","General",IF(TRIM(LOWER(F3525))="general","General",IF(TRIM(LOWER(F3525))="cardiology","Cardiology",IF(TRIM(LOWER(F3525))="Cardiology","Cardiology",IF(TRIM(LOWER(F3525))="Peads","Pediatrics",IF(TRIM(LOWER(F3525))="Pediatrics","Pediatrics",IF(TRIM(LOWER(F3525))="orthopedics","Orthopedics",IF(TRIM(LOWER(F3525))="Neurology","Neurology",IF(TRIM(LOWER(F3525))="Oncology","Oncology")))))))))))</f>
        <v>General</v>
      </c>
      <c r="P3525" s="3" t="str">
        <f t="shared" si="330"/>
        <v>Government</v>
      </c>
      <c r="Q3525" s="5">
        <f t="shared" si="331"/>
        <v>12</v>
      </c>
      <c r="R3525" s="1">
        <f t="shared" si="332"/>
        <v>179016.82</v>
      </c>
      <c r="S3525" s="1">
        <f t="shared" si="333"/>
        <v>1</v>
      </c>
      <c r="T3525" s="1" t="str">
        <f t="shared" si="334"/>
        <v>36-50</v>
      </c>
      <c r="U3525" s="1" t="str">
        <f t="shared" si="335"/>
        <v>No</v>
      </c>
    </row>
    <row r="3526" spans="1:21">
      <c r="A3526" s="1">
        <v>3525</v>
      </c>
      <c r="B3526" s="1">
        <v>10</v>
      </c>
      <c r="C3526" s="1" t="s">
        <v>26</v>
      </c>
      <c r="D3526" s="2">
        <v>45035</v>
      </c>
      <c r="E3526" s="2">
        <v>45052</v>
      </c>
      <c r="F3526" s="1" t="s">
        <v>50</v>
      </c>
      <c r="G3526" s="1" t="s">
        <v>14</v>
      </c>
      <c r="H3526" s="1" t="s">
        <v>23</v>
      </c>
      <c r="I3526" s="1">
        <v>224009.45</v>
      </c>
      <c r="J3526" s="1" t="s">
        <v>38</v>
      </c>
      <c r="K3526" s="1" t="s">
        <v>38</v>
      </c>
      <c r="N3526" s="3" t="str">
        <f>IF(LEFT(LOWER(C3526),1)="m","Male",IF(LEFT(LOWER(C3526),1)="f","Female","Unknown"))</f>
        <v>Female</v>
      </c>
      <c r="O3526" s="4" t="str">
        <f>IF(TRIM(LOWER(F3526))="neuro","Neurology",IF(TRIM(LOWER(F3526))="Neurology","Neurology",IF(TRIM(LOWER(F3526))="general ward","General",IF(TRIM(LOWER(F3526))="general","General",IF(TRIM(LOWER(F3526))="cardiology","Cardiology",IF(TRIM(LOWER(F3526))="Cardiology","Cardiology",IF(TRIM(LOWER(F3526))="Peads","Pediatrics",IF(TRIM(LOWER(F3526))="Pediatrics","Pediatrics",IF(TRIM(LOWER(F3526))="orthopedics","Orthopedics",IF(TRIM(LOWER(F3526))="Neurology","Neurology",IF(TRIM(LOWER(F3526))="Oncology","Oncology")))))))))))</f>
        <v>Cardiology</v>
      </c>
      <c r="P3526" s="3" t="str">
        <f t="shared" si="330"/>
        <v>Private</v>
      </c>
      <c r="Q3526" s="5">
        <f t="shared" si="331"/>
        <v>17</v>
      </c>
      <c r="R3526" s="1">
        <f t="shared" si="332"/>
        <v>224009.45</v>
      </c>
      <c r="S3526" s="1">
        <f t="shared" si="333"/>
        <v>0</v>
      </c>
      <c r="T3526" s="1" t="str">
        <f t="shared" si="334"/>
        <v>0-17</v>
      </c>
      <c r="U3526" s="1" t="str">
        <f t="shared" si="335"/>
        <v>No</v>
      </c>
    </row>
    <row r="3527" spans="1:21">
      <c r="A3527" s="1">
        <v>3526</v>
      </c>
      <c r="B3527" s="1">
        <v>69</v>
      </c>
      <c r="C3527" s="1" t="s">
        <v>26</v>
      </c>
      <c r="D3527" s="2">
        <v>45052</v>
      </c>
      <c r="E3527" s="2">
        <v>45062</v>
      </c>
      <c r="F3527" s="1" t="s">
        <v>13</v>
      </c>
      <c r="G3527" s="1" t="s">
        <v>36</v>
      </c>
      <c r="H3527" s="1" t="s">
        <v>37</v>
      </c>
      <c r="I3527" s="1">
        <v>272267.5</v>
      </c>
      <c r="J3527" s="1" t="s">
        <v>42</v>
      </c>
      <c r="K3527" s="1" t="s">
        <v>42</v>
      </c>
      <c r="N3527" s="3" t="str">
        <f>IF(LEFT(LOWER(C3527),1)="m","Male",IF(LEFT(LOWER(C3527),1)="f","Female","Unknown"))</f>
        <v>Female</v>
      </c>
      <c r="O3527" s="4" t="str">
        <f>IF(TRIM(LOWER(F3527))="neuro","Neurology",IF(TRIM(LOWER(F3527))="Neurology","Neurology",IF(TRIM(LOWER(F3527))="general ward","General",IF(TRIM(LOWER(F3527))="general","General",IF(TRIM(LOWER(F3527))="cardiology","Cardiology",IF(TRIM(LOWER(F3527))="Cardiology","Cardiology",IF(TRIM(LOWER(F3527))="Peads","Pediatrics",IF(TRIM(LOWER(F3527))="Pediatrics","Pediatrics",IF(TRIM(LOWER(F3527))="orthopedics","Orthopedics",IF(TRIM(LOWER(F3527))="Neurology","Neurology",IF(TRIM(LOWER(F3527))="Oncology","Oncology")))))))))))</f>
        <v>Neurology</v>
      </c>
      <c r="P3527" s="3" t="str">
        <f t="shared" si="330"/>
        <v>Government</v>
      </c>
      <c r="Q3527" s="5">
        <f t="shared" si="331"/>
        <v>10</v>
      </c>
      <c r="R3527" s="1">
        <f t="shared" si="332"/>
        <v>272267.5</v>
      </c>
      <c r="S3527" s="1">
        <f t="shared" si="333"/>
        <v>0</v>
      </c>
      <c r="T3527" s="1" t="str">
        <f t="shared" si="334"/>
        <v>66+</v>
      </c>
      <c r="U3527" s="1" t="str">
        <f t="shared" si="335"/>
        <v>No</v>
      </c>
    </row>
    <row r="3528" spans="1:21">
      <c r="A3528" s="1">
        <v>3527</v>
      </c>
      <c r="B3528" s="1">
        <v>28</v>
      </c>
      <c r="C3528" s="1" t="s">
        <v>27</v>
      </c>
      <c r="D3528" s="2">
        <v>45545</v>
      </c>
      <c r="E3528" s="2">
        <v>45565</v>
      </c>
      <c r="F3528" s="1" t="s">
        <v>30</v>
      </c>
      <c r="G3528" s="1" t="s">
        <v>31</v>
      </c>
      <c r="H3528" s="1" t="s">
        <v>23</v>
      </c>
      <c r="I3528" s="1">
        <v>123505.59</v>
      </c>
      <c r="J3528" s="1" t="s">
        <v>38</v>
      </c>
      <c r="K3528" s="1" t="s">
        <v>25</v>
      </c>
      <c r="N3528" s="3" t="str">
        <f>IF(LEFT(LOWER(C3528),1)="m","Male",IF(LEFT(LOWER(C3528),1)="f","Female","Unknown"))</f>
        <v>Male</v>
      </c>
      <c r="O3528" s="4" t="str">
        <f>IF(TRIM(LOWER(F3528))="neuro","Neurology",IF(TRIM(LOWER(F3528))="Neurology","Neurology",IF(TRIM(LOWER(F3528))="general ward","General",IF(TRIM(LOWER(F3528))="general","General",IF(TRIM(LOWER(F3528))="cardiology","Cardiology",IF(TRIM(LOWER(F3528))="Cardiology","Cardiology",IF(TRIM(LOWER(F3528))="Peads","Pediatrics",IF(TRIM(LOWER(F3528))="Pediatrics","Pediatrics",IF(TRIM(LOWER(F3528))="orthopedics","Orthopedics",IF(TRIM(LOWER(F3528))="Neurology","Neurology",IF(TRIM(LOWER(F3528))="Oncology","Oncology")))))))))))</f>
        <v>Pediatrics</v>
      </c>
      <c r="P3528" s="3" t="str">
        <f t="shared" si="330"/>
        <v>Private</v>
      </c>
      <c r="Q3528" s="5">
        <f t="shared" si="331"/>
        <v>20</v>
      </c>
      <c r="R3528" s="1">
        <f t="shared" si="332"/>
        <v>123505.59</v>
      </c>
      <c r="S3528" s="1">
        <f t="shared" si="333"/>
        <v>1</v>
      </c>
      <c r="T3528" s="1" t="str">
        <f t="shared" si="334"/>
        <v>18-35</v>
      </c>
      <c r="U3528" s="1" t="str">
        <f t="shared" si="335"/>
        <v>No</v>
      </c>
    </row>
    <row r="3529" spans="1:21">
      <c r="A3529" s="1">
        <v>3528</v>
      </c>
      <c r="B3529" s="1">
        <v>66</v>
      </c>
      <c r="C3529" s="1" t="s">
        <v>12</v>
      </c>
      <c r="D3529" s="2">
        <v>45243</v>
      </c>
      <c r="E3529" s="2">
        <v>45256</v>
      </c>
      <c r="F3529" s="1" t="s">
        <v>28</v>
      </c>
      <c r="G3529" s="1" t="s">
        <v>46</v>
      </c>
      <c r="H3529" s="1" t="s">
        <v>32</v>
      </c>
      <c r="I3529" s="1">
        <v>135670.34</v>
      </c>
      <c r="K3529" s="1" t="s">
        <v>16</v>
      </c>
      <c r="N3529" s="3" t="str">
        <f>IF(LEFT(LOWER(C3529),1)="m","Male",IF(LEFT(LOWER(C3529),1)="f","Female","Unknown"))</f>
        <v>Unknown</v>
      </c>
      <c r="O3529" s="4" t="str">
        <f>IF(TRIM(LOWER(F3529))="neuro","Neurology",IF(TRIM(LOWER(F3529))="Neurology","Neurology",IF(TRIM(LOWER(F3529))="general ward","General",IF(TRIM(LOWER(F3529))="general","General",IF(TRIM(LOWER(F3529))="cardiology","Cardiology",IF(TRIM(LOWER(F3529))="Cardiology","Cardiology",IF(TRIM(LOWER(F3529))="Peads","Pediatrics",IF(TRIM(LOWER(F3529))="Pediatrics","Pediatrics",IF(TRIM(LOWER(F3529))="orthopedics","Orthopedics",IF(TRIM(LOWER(F3529))="Neurology","Neurology",IF(TRIM(LOWER(F3529))="Oncology","Oncology")))))))))))</f>
        <v>Orthopedics</v>
      </c>
      <c r="P3529" s="3" t="str">
        <f t="shared" si="330"/>
        <v>Self</v>
      </c>
      <c r="Q3529" s="5">
        <f t="shared" si="331"/>
        <v>13</v>
      </c>
      <c r="R3529" s="1">
        <f t="shared" si="332"/>
        <v>135670.34</v>
      </c>
      <c r="S3529" s="1">
        <f t="shared" si="333"/>
        <v>1</v>
      </c>
      <c r="T3529" s="1" t="str">
        <f t="shared" si="334"/>
        <v>66+</v>
      </c>
      <c r="U3529" s="1" t="str">
        <f t="shared" si="335"/>
        <v>Unknown</v>
      </c>
    </row>
    <row r="3530" spans="1:21">
      <c r="A3530" s="1">
        <v>3529</v>
      </c>
      <c r="B3530" s="1">
        <v>31</v>
      </c>
      <c r="C3530" s="1" t="s">
        <v>12</v>
      </c>
      <c r="D3530" s="2">
        <v>45458</v>
      </c>
      <c r="E3530" s="2">
        <v>45474</v>
      </c>
      <c r="F3530" s="1" t="s">
        <v>49</v>
      </c>
      <c r="G3530" s="1" t="s">
        <v>36</v>
      </c>
      <c r="H3530" s="1" t="s">
        <v>37</v>
      </c>
      <c r="I3530" s="1">
        <v>325303.37</v>
      </c>
      <c r="J3530" s="1" t="s">
        <v>16</v>
      </c>
      <c r="K3530" s="1" t="s">
        <v>42</v>
      </c>
      <c r="N3530" s="3" t="str">
        <f>IF(LEFT(LOWER(C3530),1)="m","Male",IF(LEFT(LOWER(C3530),1)="f","Female","Unknown"))</f>
        <v>Unknown</v>
      </c>
      <c r="O3530" s="4" t="str">
        <f>IF(TRIM(LOWER(F3530))="neuro","Neurology",IF(TRIM(LOWER(F3530))="Neurology","Neurology",IF(TRIM(LOWER(F3530))="general ward","General",IF(TRIM(LOWER(F3530))="general","General",IF(TRIM(LOWER(F3530))="cardiology","Cardiology",IF(TRIM(LOWER(F3530))="Cardiology","Cardiology",IF(TRIM(LOWER(F3530))="Peads","Pediatrics",IF(TRIM(LOWER(F3530))="Pediatrics","Pediatrics",IF(TRIM(LOWER(F3530))="orthopedics","Orthopedics",IF(TRIM(LOWER(F3530))="Neurology","Neurology",IF(TRIM(LOWER(F3530))="Oncology","Oncology")))))))))))</f>
        <v>Oncology</v>
      </c>
      <c r="P3530" s="3" t="str">
        <f t="shared" si="330"/>
        <v>Government</v>
      </c>
      <c r="Q3530" s="5">
        <f t="shared" si="331"/>
        <v>16</v>
      </c>
      <c r="R3530" s="1">
        <f t="shared" si="332"/>
        <v>325303.37</v>
      </c>
      <c r="S3530" s="1">
        <f t="shared" si="333"/>
        <v>0</v>
      </c>
      <c r="T3530" s="1" t="str">
        <f t="shared" si="334"/>
        <v>18-35</v>
      </c>
      <c r="U3530" s="1" t="str">
        <f t="shared" si="335"/>
        <v>Yes</v>
      </c>
    </row>
    <row r="3531" spans="1:21">
      <c r="A3531" s="1">
        <v>3530</v>
      </c>
      <c r="B3531" s="1">
        <v>29</v>
      </c>
      <c r="C3531" s="1" t="s">
        <v>27</v>
      </c>
      <c r="D3531" s="2">
        <v>45653</v>
      </c>
      <c r="E3531" s="2">
        <v>45657</v>
      </c>
      <c r="F3531" s="1" t="s">
        <v>49</v>
      </c>
      <c r="G3531" s="1" t="s">
        <v>14</v>
      </c>
      <c r="I3531" s="1">
        <v>346984.83</v>
      </c>
      <c r="J3531" s="1" t="s">
        <v>42</v>
      </c>
      <c r="K3531" s="1" t="s">
        <v>25</v>
      </c>
      <c r="N3531" s="3" t="str">
        <f>IF(LEFT(LOWER(C3531),1)="m","Male",IF(LEFT(LOWER(C3531),1)="f","Female","Unknown"))</f>
        <v>Male</v>
      </c>
      <c r="O3531" s="4" t="str">
        <f>IF(TRIM(LOWER(F3531))="neuro","Neurology",IF(TRIM(LOWER(F3531))="Neurology","Neurology",IF(TRIM(LOWER(F3531))="general ward","General",IF(TRIM(LOWER(F3531))="general","General",IF(TRIM(LOWER(F3531))="cardiology","Cardiology",IF(TRIM(LOWER(F3531))="Cardiology","Cardiology",IF(TRIM(LOWER(F3531))="Peads","Pediatrics",IF(TRIM(LOWER(F3531))="Pediatrics","Pediatrics",IF(TRIM(LOWER(F3531))="orthopedics","Orthopedics",IF(TRIM(LOWER(F3531))="Neurology","Neurology",IF(TRIM(LOWER(F3531))="Oncology","Oncology")))))))))))</f>
        <v>Oncology</v>
      </c>
      <c r="P3531" s="3" t="str">
        <f t="shared" si="330"/>
        <v>Private</v>
      </c>
      <c r="Q3531" s="5">
        <f t="shared" si="331"/>
        <v>4</v>
      </c>
      <c r="R3531" s="1">
        <f t="shared" si="332"/>
        <v>346984.83</v>
      </c>
      <c r="S3531" s="1">
        <f t="shared" si="333"/>
        <v>1</v>
      </c>
      <c r="T3531" s="1" t="str">
        <f t="shared" si="334"/>
        <v>18-35</v>
      </c>
      <c r="U3531" s="1" t="str">
        <f t="shared" si="335"/>
        <v>No</v>
      </c>
    </row>
    <row r="3532" spans="1:21">
      <c r="A3532" s="1">
        <v>3531</v>
      </c>
      <c r="B3532" s="1">
        <v>79</v>
      </c>
      <c r="C3532" s="1" t="s">
        <v>44</v>
      </c>
      <c r="D3532" s="2">
        <v>44961</v>
      </c>
      <c r="E3532" s="2">
        <v>44971</v>
      </c>
      <c r="F3532" s="1" t="s">
        <v>13</v>
      </c>
      <c r="G3532" s="1" t="s">
        <v>31</v>
      </c>
      <c r="H3532" s="1" t="s">
        <v>37</v>
      </c>
      <c r="I3532" s="1">
        <v>180500.2</v>
      </c>
      <c r="J3532" s="1" t="s">
        <v>25</v>
      </c>
      <c r="K3532" s="1" t="s">
        <v>17</v>
      </c>
      <c r="N3532" s="3" t="str">
        <f>IF(LEFT(LOWER(C3532),1)="m","Male",IF(LEFT(LOWER(C3532),1)="f","Female","Unknown"))</f>
        <v>Female</v>
      </c>
      <c r="O3532" s="4" t="str">
        <f>IF(TRIM(LOWER(F3532))="neuro","Neurology",IF(TRIM(LOWER(F3532))="Neurology","Neurology",IF(TRIM(LOWER(F3532))="general ward","General",IF(TRIM(LOWER(F3532))="general","General",IF(TRIM(LOWER(F3532))="cardiology","Cardiology",IF(TRIM(LOWER(F3532))="Cardiology","Cardiology",IF(TRIM(LOWER(F3532))="Peads","Pediatrics",IF(TRIM(LOWER(F3532))="Pediatrics","Pediatrics",IF(TRIM(LOWER(F3532))="orthopedics","Orthopedics",IF(TRIM(LOWER(F3532))="Neurology","Neurology",IF(TRIM(LOWER(F3532))="Oncology","Oncology")))))))))))</f>
        <v>Neurology</v>
      </c>
      <c r="P3532" s="3" t="str">
        <f t="shared" si="330"/>
        <v>Private</v>
      </c>
      <c r="Q3532" s="5">
        <f t="shared" si="331"/>
        <v>10</v>
      </c>
      <c r="R3532" s="1">
        <f t="shared" si="332"/>
        <v>180500.2</v>
      </c>
      <c r="S3532" s="1">
        <f t="shared" si="333"/>
        <v>1</v>
      </c>
      <c r="T3532" s="1" t="str">
        <f t="shared" si="334"/>
        <v>66+</v>
      </c>
      <c r="U3532" s="1" t="str">
        <f t="shared" si="335"/>
        <v>Yes</v>
      </c>
    </row>
    <row r="3533" spans="1:21">
      <c r="A3533" s="1">
        <v>3532</v>
      </c>
      <c r="B3533" s="1">
        <v>56</v>
      </c>
      <c r="C3533" s="1" t="s">
        <v>34</v>
      </c>
      <c r="D3533" s="2">
        <v>45544</v>
      </c>
      <c r="E3533" s="2">
        <v>45559</v>
      </c>
      <c r="F3533" s="1" t="s">
        <v>30</v>
      </c>
      <c r="G3533" s="1" t="s">
        <v>46</v>
      </c>
      <c r="H3533" s="1" t="s">
        <v>15</v>
      </c>
      <c r="I3533" s="1">
        <v>72723.59</v>
      </c>
      <c r="J3533" s="1" t="s">
        <v>16</v>
      </c>
      <c r="K3533" s="1" t="s">
        <v>38</v>
      </c>
      <c r="N3533" s="3" t="str">
        <f>IF(LEFT(LOWER(C3533),1)="m","Male",IF(LEFT(LOWER(C3533),1)="f","Female","Unknown"))</f>
        <v>Male</v>
      </c>
      <c r="O3533" s="4" t="str">
        <f>IF(TRIM(LOWER(F3533))="neuro","Neurology",IF(TRIM(LOWER(F3533))="Neurology","Neurology",IF(TRIM(LOWER(F3533))="general ward","General",IF(TRIM(LOWER(F3533))="general","General",IF(TRIM(LOWER(F3533))="cardiology","Cardiology",IF(TRIM(LOWER(F3533))="Cardiology","Cardiology",IF(TRIM(LOWER(F3533))="Peads","Pediatrics",IF(TRIM(LOWER(F3533))="Pediatrics","Pediatrics",IF(TRIM(LOWER(F3533))="orthopedics","Orthopedics",IF(TRIM(LOWER(F3533))="Neurology","Neurology",IF(TRIM(LOWER(F3533))="Oncology","Oncology")))))))))))</f>
        <v>Pediatrics</v>
      </c>
      <c r="P3533" s="3" t="str">
        <f t="shared" si="330"/>
        <v>Self</v>
      </c>
      <c r="Q3533" s="5">
        <f t="shared" si="331"/>
        <v>15</v>
      </c>
      <c r="R3533" s="1">
        <f t="shared" si="332"/>
        <v>72723.59</v>
      </c>
      <c r="S3533" s="1">
        <f t="shared" si="333"/>
        <v>0</v>
      </c>
      <c r="T3533" s="1" t="str">
        <f t="shared" si="334"/>
        <v>51-65</v>
      </c>
      <c r="U3533" s="1" t="str">
        <f t="shared" si="335"/>
        <v>Yes</v>
      </c>
    </row>
    <row r="3534" spans="1:21">
      <c r="A3534" s="1">
        <v>3533</v>
      </c>
      <c r="B3534" s="1">
        <v>12</v>
      </c>
      <c r="C3534" s="1" t="s">
        <v>27</v>
      </c>
      <c r="D3534" s="2">
        <v>45068</v>
      </c>
      <c r="E3534" s="2">
        <v>45080</v>
      </c>
      <c r="F3534" s="1" t="s">
        <v>49</v>
      </c>
      <c r="G3534" s="1" t="s">
        <v>46</v>
      </c>
      <c r="H3534" s="1" t="s">
        <v>47</v>
      </c>
      <c r="I3534" s="1">
        <v>163443.79</v>
      </c>
      <c r="J3534" s="1" t="s">
        <v>42</v>
      </c>
      <c r="K3534" s="1" t="s">
        <v>42</v>
      </c>
      <c r="N3534" s="3" t="str">
        <f>IF(LEFT(LOWER(C3534),1)="m","Male",IF(LEFT(LOWER(C3534),1)="f","Female","Unknown"))</f>
        <v>Male</v>
      </c>
      <c r="O3534" s="4" t="str">
        <f>IF(TRIM(LOWER(F3534))="neuro","Neurology",IF(TRIM(LOWER(F3534))="Neurology","Neurology",IF(TRIM(LOWER(F3534))="general ward","General",IF(TRIM(LOWER(F3534))="general","General",IF(TRIM(LOWER(F3534))="cardiology","Cardiology",IF(TRIM(LOWER(F3534))="Cardiology","Cardiology",IF(TRIM(LOWER(F3534))="Peads","Pediatrics",IF(TRIM(LOWER(F3534))="Pediatrics","Pediatrics",IF(TRIM(LOWER(F3534))="orthopedics","Orthopedics",IF(TRIM(LOWER(F3534))="Neurology","Neurology",IF(TRIM(LOWER(F3534))="Oncology","Oncology")))))))))))</f>
        <v>Oncology</v>
      </c>
      <c r="P3534" s="3" t="str">
        <f t="shared" si="330"/>
        <v>Self</v>
      </c>
      <c r="Q3534" s="5">
        <f t="shared" si="331"/>
        <v>12</v>
      </c>
      <c r="R3534" s="1">
        <f t="shared" si="332"/>
        <v>163443.79</v>
      </c>
      <c r="S3534" s="1">
        <f t="shared" si="333"/>
        <v>0</v>
      </c>
      <c r="T3534" s="1" t="str">
        <f t="shared" si="334"/>
        <v>0-17</v>
      </c>
      <c r="U3534" s="1" t="str">
        <f t="shared" si="335"/>
        <v>No</v>
      </c>
    </row>
    <row r="3535" spans="1:21">
      <c r="A3535" s="1">
        <v>3534</v>
      </c>
      <c r="B3535" s="1">
        <v>37</v>
      </c>
      <c r="C3535" s="1" t="s">
        <v>29</v>
      </c>
      <c r="D3535" s="2">
        <v>45579</v>
      </c>
      <c r="E3535" s="2">
        <v>45597</v>
      </c>
      <c r="F3535" s="1" t="s">
        <v>45</v>
      </c>
      <c r="G3535" s="1" t="s">
        <v>33</v>
      </c>
      <c r="H3535" s="1" t="s">
        <v>23</v>
      </c>
      <c r="I3535" s="1">
        <v>34068.620000000003</v>
      </c>
      <c r="J3535" s="1" t="s">
        <v>16</v>
      </c>
      <c r="K3535" s="1" t="s">
        <v>42</v>
      </c>
      <c r="N3535" s="3" t="str">
        <f>IF(LEFT(LOWER(C3535),1)="m","Male",IF(LEFT(LOWER(C3535),1)="f","Female","Unknown"))</f>
        <v>Female</v>
      </c>
      <c r="O3535" s="4" t="str">
        <f>IF(TRIM(LOWER(F3535))="neuro","Neurology",IF(TRIM(LOWER(F3535))="Neurology","Neurology",IF(TRIM(LOWER(F3535))="general ward","General",IF(TRIM(LOWER(F3535))="general","General",IF(TRIM(LOWER(F3535))="cardiology","Cardiology",IF(TRIM(LOWER(F3535))="Cardiology","Cardiology",IF(TRIM(LOWER(F3535))="Peads","Pediatrics",IF(TRIM(LOWER(F3535))="Pediatrics","Pediatrics",IF(TRIM(LOWER(F3535))="orthopedics","Orthopedics",IF(TRIM(LOWER(F3535))="Neurology","Neurology",IF(TRIM(LOWER(F3535))="Oncology","Oncology")))))))))))</f>
        <v>Neurology</v>
      </c>
      <c r="P3535" s="3" t="str">
        <f t="shared" si="330"/>
        <v>Self</v>
      </c>
      <c r="Q3535" s="5">
        <f t="shared" si="331"/>
        <v>18</v>
      </c>
      <c r="R3535" s="1">
        <f t="shared" si="332"/>
        <v>34068.620000000003</v>
      </c>
      <c r="S3535" s="1">
        <f t="shared" si="333"/>
        <v>0</v>
      </c>
      <c r="T3535" s="1" t="str">
        <f t="shared" si="334"/>
        <v>36-50</v>
      </c>
      <c r="U3535" s="1" t="str">
        <f t="shared" si="335"/>
        <v>Yes</v>
      </c>
    </row>
    <row r="3536" spans="1:21">
      <c r="A3536" s="1">
        <v>3535</v>
      </c>
      <c r="B3536" s="1">
        <v>23</v>
      </c>
      <c r="C3536" s="1" t="s">
        <v>34</v>
      </c>
      <c r="D3536" s="2">
        <v>44938</v>
      </c>
      <c r="E3536" s="2">
        <v>44958</v>
      </c>
      <c r="F3536" s="1" t="s">
        <v>52</v>
      </c>
      <c r="G3536" s="1" t="s">
        <v>36</v>
      </c>
      <c r="H3536" s="1" t="s">
        <v>37</v>
      </c>
      <c r="I3536" s="1">
        <v>289802.63</v>
      </c>
      <c r="J3536" s="1" t="s">
        <v>24</v>
      </c>
      <c r="K3536" s="1" t="s">
        <v>16</v>
      </c>
      <c r="N3536" s="3" t="str">
        <f>IF(LEFT(LOWER(C3536),1)="m","Male",IF(LEFT(LOWER(C3536),1)="f","Female","Unknown"))</f>
        <v>Male</v>
      </c>
      <c r="O3536" s="4" t="str">
        <f>IF(TRIM(LOWER(F3536))="neuro","Neurology",IF(TRIM(LOWER(F3536))="Neurology","Neurology",IF(TRIM(LOWER(F3536))="general ward","General",IF(TRIM(LOWER(F3536))="general","General",IF(TRIM(LOWER(F3536))="cardiology","Cardiology",IF(TRIM(LOWER(F3536))="Cardiology","Cardiology",IF(TRIM(LOWER(F3536))="Peads","Pediatrics",IF(TRIM(LOWER(F3536))="Pediatrics","Pediatrics",IF(TRIM(LOWER(F3536))="orthopedics","Orthopedics",IF(TRIM(LOWER(F3536))="Neurology","Neurology",IF(TRIM(LOWER(F3536))="Oncology","Oncology")))))))))))</f>
        <v>Oncology</v>
      </c>
      <c r="P3536" s="3" t="str">
        <f t="shared" si="330"/>
        <v>Government</v>
      </c>
      <c r="Q3536" s="5">
        <f t="shared" si="331"/>
        <v>20</v>
      </c>
      <c r="R3536" s="1">
        <f t="shared" si="332"/>
        <v>289802.63</v>
      </c>
      <c r="S3536" s="1">
        <f t="shared" si="333"/>
        <v>1</v>
      </c>
      <c r="T3536" s="1" t="str">
        <f t="shared" si="334"/>
        <v>18-35</v>
      </c>
      <c r="U3536" s="1" t="str">
        <f t="shared" si="335"/>
        <v>No</v>
      </c>
    </row>
    <row r="3537" spans="1:21">
      <c r="A3537" s="1">
        <v>3536</v>
      </c>
      <c r="B3537" s="1">
        <v>94</v>
      </c>
      <c r="C3537" s="1" t="s">
        <v>18</v>
      </c>
      <c r="D3537" s="2">
        <v>45014</v>
      </c>
      <c r="E3537" s="2">
        <v>45030</v>
      </c>
      <c r="F3537" s="1" t="s">
        <v>52</v>
      </c>
      <c r="G3537" s="1" t="s">
        <v>46</v>
      </c>
      <c r="H3537" s="1" t="s">
        <v>48</v>
      </c>
      <c r="I3537" s="1">
        <v>224720.55</v>
      </c>
      <c r="J3537" s="1" t="s">
        <v>16</v>
      </c>
      <c r="K3537" s="1" t="s">
        <v>20</v>
      </c>
      <c r="N3537" s="3" t="str">
        <f>IF(LEFT(LOWER(C3537),1)="m","Male",IF(LEFT(LOWER(C3537),1)="f","Female","Unknown"))</f>
        <v>Male</v>
      </c>
      <c r="O3537" s="4" t="str">
        <f>IF(TRIM(LOWER(F3537))="neuro","Neurology",IF(TRIM(LOWER(F3537))="Neurology","Neurology",IF(TRIM(LOWER(F3537))="general ward","General",IF(TRIM(LOWER(F3537))="general","General",IF(TRIM(LOWER(F3537))="cardiology","Cardiology",IF(TRIM(LOWER(F3537))="Cardiology","Cardiology",IF(TRIM(LOWER(F3537))="Peads","Pediatrics",IF(TRIM(LOWER(F3537))="Pediatrics","Pediatrics",IF(TRIM(LOWER(F3537))="orthopedics","Orthopedics",IF(TRIM(LOWER(F3537))="Neurology","Neurology",IF(TRIM(LOWER(F3537))="Oncology","Oncology")))))))))))</f>
        <v>Oncology</v>
      </c>
      <c r="P3537" s="3" t="str">
        <f t="shared" si="330"/>
        <v>Self</v>
      </c>
      <c r="Q3537" s="5">
        <f t="shared" si="331"/>
        <v>16</v>
      </c>
      <c r="R3537" s="1">
        <f t="shared" si="332"/>
        <v>224720.55</v>
      </c>
      <c r="S3537" s="1">
        <f t="shared" si="333"/>
        <v>0</v>
      </c>
      <c r="T3537" s="1" t="str">
        <f t="shared" si="334"/>
        <v>66+</v>
      </c>
      <c r="U3537" s="1" t="str">
        <f t="shared" si="335"/>
        <v>Yes</v>
      </c>
    </row>
    <row r="3538" spans="1:21">
      <c r="A3538" s="1">
        <v>3537</v>
      </c>
      <c r="B3538" s="1">
        <v>24</v>
      </c>
      <c r="C3538" s="1" t="s">
        <v>12</v>
      </c>
      <c r="D3538" s="2">
        <v>45347</v>
      </c>
      <c r="E3538" s="2">
        <v>45363</v>
      </c>
      <c r="F3538" s="1" t="s">
        <v>21</v>
      </c>
      <c r="G3538" s="1" t="s">
        <v>36</v>
      </c>
      <c r="H3538" s="1" t="s">
        <v>39</v>
      </c>
      <c r="I3538" s="1">
        <v>205253.97</v>
      </c>
      <c r="J3538" s="1" t="s">
        <v>16</v>
      </c>
      <c r="K3538" s="1" t="s">
        <v>20</v>
      </c>
      <c r="N3538" s="3" t="str">
        <f>IF(LEFT(LOWER(C3538),1)="m","Male",IF(LEFT(LOWER(C3538),1)="f","Female","Unknown"))</f>
        <v>Unknown</v>
      </c>
      <c r="O3538" s="4" t="str">
        <f>IF(TRIM(LOWER(F3538))="neuro","Neurology",IF(TRIM(LOWER(F3538))="Neurology","Neurology",IF(TRIM(LOWER(F3538))="general ward","General",IF(TRIM(LOWER(F3538))="general","General",IF(TRIM(LOWER(F3538))="cardiology","Cardiology",IF(TRIM(LOWER(F3538))="Cardiology","Cardiology",IF(TRIM(LOWER(F3538))="Peads","Pediatrics",IF(TRIM(LOWER(F3538))="Pediatrics","Pediatrics",IF(TRIM(LOWER(F3538))="orthopedics","Orthopedics",IF(TRIM(LOWER(F3538))="Neurology","Neurology",IF(TRIM(LOWER(F3538))="Oncology","Oncology")))))))))))</f>
        <v>General</v>
      </c>
      <c r="P3538" s="3" t="str">
        <f t="shared" si="330"/>
        <v>Government</v>
      </c>
      <c r="Q3538" s="5">
        <f t="shared" si="331"/>
        <v>16</v>
      </c>
      <c r="R3538" s="1">
        <f t="shared" si="332"/>
        <v>205253.97</v>
      </c>
      <c r="S3538" s="1">
        <f t="shared" si="333"/>
        <v>0</v>
      </c>
      <c r="T3538" s="1" t="str">
        <f t="shared" si="334"/>
        <v>18-35</v>
      </c>
      <c r="U3538" s="1" t="str">
        <f t="shared" si="335"/>
        <v>Yes</v>
      </c>
    </row>
    <row r="3539" spans="1:21">
      <c r="A3539" s="1">
        <v>3538</v>
      </c>
      <c r="B3539" s="1">
        <v>3</v>
      </c>
      <c r="C3539" s="1" t="s">
        <v>27</v>
      </c>
      <c r="D3539" s="2">
        <v>45004</v>
      </c>
      <c r="E3539" s="2">
        <v>45024</v>
      </c>
      <c r="F3539" s="1" t="s">
        <v>43</v>
      </c>
      <c r="G3539" s="1" t="s">
        <v>14</v>
      </c>
      <c r="H3539" s="1" t="s">
        <v>15</v>
      </c>
      <c r="I3539" s="1">
        <v>111399.33</v>
      </c>
      <c r="J3539" s="1" t="s">
        <v>25</v>
      </c>
      <c r="K3539" s="1" t="s">
        <v>25</v>
      </c>
      <c r="N3539" s="3" t="str">
        <f>IF(LEFT(LOWER(C3539),1)="m","Male",IF(LEFT(LOWER(C3539),1)="f","Female","Unknown"))</f>
        <v>Male</v>
      </c>
      <c r="O3539" s="4" t="str">
        <f>IF(TRIM(LOWER(F3539))="neuro","Neurology",IF(TRIM(LOWER(F3539))="Neurology","Neurology",IF(TRIM(LOWER(F3539))="general ward","General",IF(TRIM(LOWER(F3539))="general","General",IF(TRIM(LOWER(F3539))="cardiology","Cardiology",IF(TRIM(LOWER(F3539))="Cardiology","Cardiology",IF(TRIM(LOWER(F3539))="Peads","Pediatrics",IF(TRIM(LOWER(F3539))="Pediatrics","Pediatrics",IF(TRIM(LOWER(F3539))="orthopedics","Orthopedics",IF(TRIM(LOWER(F3539))="Neurology","Neurology",IF(TRIM(LOWER(F3539))="Oncology","Oncology")))))))))))</f>
        <v>Orthopedics</v>
      </c>
      <c r="P3539" s="3" t="str">
        <f t="shared" si="330"/>
        <v>Private</v>
      </c>
      <c r="Q3539" s="5">
        <f t="shared" si="331"/>
        <v>20</v>
      </c>
      <c r="R3539" s="1">
        <f t="shared" si="332"/>
        <v>111399.33</v>
      </c>
      <c r="S3539" s="1">
        <f t="shared" si="333"/>
        <v>1</v>
      </c>
      <c r="T3539" s="1" t="str">
        <f t="shared" si="334"/>
        <v>0-17</v>
      </c>
      <c r="U3539" s="1" t="str">
        <f t="shared" si="335"/>
        <v>Yes</v>
      </c>
    </row>
    <row r="3540" spans="1:21">
      <c r="A3540" s="1">
        <v>3539</v>
      </c>
      <c r="C3540" s="1" t="s">
        <v>27</v>
      </c>
      <c r="D3540" s="2">
        <v>45058</v>
      </c>
      <c r="E3540" s="2">
        <v>45060</v>
      </c>
      <c r="F3540" s="1" t="s">
        <v>40</v>
      </c>
      <c r="G3540" s="1" t="s">
        <v>41</v>
      </c>
      <c r="H3540" s="1" t="s">
        <v>15</v>
      </c>
      <c r="I3540" s="1">
        <v>345709.04</v>
      </c>
      <c r="K3540" s="1" t="s">
        <v>16</v>
      </c>
      <c r="N3540" s="3" t="str">
        <f>IF(LEFT(LOWER(C3540),1)="m","Male",IF(LEFT(LOWER(C3540),1)="f","Female","Unknown"))</f>
        <v>Male</v>
      </c>
      <c r="O3540" s="4" t="str">
        <f>IF(TRIM(LOWER(F3540))="neuro","Neurology",IF(TRIM(LOWER(F3540))="Neurology","Neurology",IF(TRIM(LOWER(F3540))="general ward","General",IF(TRIM(LOWER(F3540))="general","General",IF(TRIM(LOWER(F3540))="cardiology","Cardiology",IF(TRIM(LOWER(F3540))="Cardiology","Cardiology",IF(TRIM(LOWER(F3540))="Peads","Pediatrics",IF(TRIM(LOWER(F3540))="Pediatrics","Pediatrics",IF(TRIM(LOWER(F3540))="orthopedics","Orthopedics",IF(TRIM(LOWER(F3540))="Neurology","Neurology",IF(TRIM(LOWER(F3540))="Oncology","Oncology")))))))))))</f>
        <v>Pediatrics</v>
      </c>
      <c r="P3540" s="3" t="str">
        <f t="shared" si="330"/>
        <v>Unknown</v>
      </c>
      <c r="Q3540" s="5">
        <f t="shared" si="331"/>
        <v>2</v>
      </c>
      <c r="R3540" s="1">
        <f t="shared" si="332"/>
        <v>345709.04</v>
      </c>
      <c r="S3540" s="1">
        <f t="shared" si="333"/>
        <v>1</v>
      </c>
      <c r="T3540" s="1" t="str">
        <f t="shared" si="334"/>
        <v>0-17</v>
      </c>
      <c r="U3540" s="1" t="str">
        <f t="shared" si="335"/>
        <v>Unknown</v>
      </c>
    </row>
    <row r="3541" spans="1:21">
      <c r="A3541" s="1">
        <v>3540</v>
      </c>
      <c r="B3541" s="1">
        <v>4</v>
      </c>
      <c r="C3541" s="1" t="s">
        <v>12</v>
      </c>
      <c r="D3541" s="2">
        <v>45015</v>
      </c>
      <c r="E3541" s="2">
        <v>45035</v>
      </c>
      <c r="F3541" s="1" t="s">
        <v>28</v>
      </c>
      <c r="G3541" s="1" t="s">
        <v>14</v>
      </c>
      <c r="H3541" s="1" t="s">
        <v>23</v>
      </c>
      <c r="I3541" s="1">
        <v>288943.78000000003</v>
      </c>
      <c r="J3541" s="1" t="s">
        <v>42</v>
      </c>
      <c r="K3541" s="1" t="s">
        <v>17</v>
      </c>
      <c r="N3541" s="3" t="str">
        <f>IF(LEFT(LOWER(C3541),1)="m","Male",IF(LEFT(LOWER(C3541),1)="f","Female","Unknown"))</f>
        <v>Unknown</v>
      </c>
      <c r="O3541" s="4" t="str">
        <f>IF(TRIM(LOWER(F3541))="neuro","Neurology",IF(TRIM(LOWER(F3541))="Neurology","Neurology",IF(TRIM(LOWER(F3541))="general ward","General",IF(TRIM(LOWER(F3541))="general","General",IF(TRIM(LOWER(F3541))="cardiology","Cardiology",IF(TRIM(LOWER(F3541))="Cardiology","Cardiology",IF(TRIM(LOWER(F3541))="Peads","Pediatrics",IF(TRIM(LOWER(F3541))="Pediatrics","Pediatrics",IF(TRIM(LOWER(F3541))="orthopedics","Orthopedics",IF(TRIM(LOWER(F3541))="Neurology","Neurology",IF(TRIM(LOWER(F3541))="Oncology","Oncology")))))))))))</f>
        <v>Orthopedics</v>
      </c>
      <c r="P3541" s="3" t="str">
        <f t="shared" si="330"/>
        <v>Private</v>
      </c>
      <c r="Q3541" s="5">
        <f t="shared" si="331"/>
        <v>20</v>
      </c>
      <c r="R3541" s="1">
        <f t="shared" si="332"/>
        <v>288943.78000000003</v>
      </c>
      <c r="S3541" s="1">
        <f t="shared" si="333"/>
        <v>1</v>
      </c>
      <c r="T3541" s="1" t="str">
        <f t="shared" si="334"/>
        <v>0-17</v>
      </c>
      <c r="U3541" s="1" t="str">
        <f t="shared" si="335"/>
        <v>No</v>
      </c>
    </row>
    <row r="3542" spans="1:21">
      <c r="A3542" s="1">
        <v>3541</v>
      </c>
      <c r="C3542" s="1" t="s">
        <v>29</v>
      </c>
      <c r="D3542" s="2">
        <v>45377</v>
      </c>
      <c r="E3542" s="2">
        <v>45397</v>
      </c>
      <c r="F3542" s="1" t="s">
        <v>21</v>
      </c>
      <c r="G3542" s="1" t="s">
        <v>36</v>
      </c>
      <c r="H3542" s="1" t="s">
        <v>23</v>
      </c>
      <c r="I3542" s="1">
        <v>145146.20000000001</v>
      </c>
      <c r="J3542" s="1" t="s">
        <v>16</v>
      </c>
      <c r="K3542" s="1" t="s">
        <v>16</v>
      </c>
      <c r="N3542" s="3" t="str">
        <f>IF(LEFT(LOWER(C3542),1)="m","Male",IF(LEFT(LOWER(C3542),1)="f","Female","Unknown"))</f>
        <v>Female</v>
      </c>
      <c r="O3542" s="4" t="str">
        <f>IF(TRIM(LOWER(F3542))="neuro","Neurology",IF(TRIM(LOWER(F3542))="Neurology","Neurology",IF(TRIM(LOWER(F3542))="general ward","General",IF(TRIM(LOWER(F3542))="general","General",IF(TRIM(LOWER(F3542))="cardiology","Cardiology",IF(TRIM(LOWER(F3542))="Cardiology","Cardiology",IF(TRIM(LOWER(F3542))="Peads","Pediatrics",IF(TRIM(LOWER(F3542))="Pediatrics","Pediatrics",IF(TRIM(LOWER(F3542))="orthopedics","Orthopedics",IF(TRIM(LOWER(F3542))="Neurology","Neurology",IF(TRIM(LOWER(F3542))="Oncology","Oncology")))))))))))</f>
        <v>General</v>
      </c>
      <c r="P3542" s="3" t="str">
        <f t="shared" si="330"/>
        <v>Government</v>
      </c>
      <c r="Q3542" s="5">
        <f t="shared" si="331"/>
        <v>20</v>
      </c>
      <c r="R3542" s="1">
        <f t="shared" si="332"/>
        <v>145146.20000000001</v>
      </c>
      <c r="S3542" s="1">
        <f t="shared" si="333"/>
        <v>1</v>
      </c>
      <c r="T3542" s="1" t="str">
        <f t="shared" si="334"/>
        <v>0-17</v>
      </c>
      <c r="U3542" s="1" t="str">
        <f t="shared" si="335"/>
        <v>Yes</v>
      </c>
    </row>
    <row r="3543" spans="1:21">
      <c r="A3543" s="1">
        <v>3542</v>
      </c>
      <c r="B3543" s="1">
        <v>90</v>
      </c>
      <c r="C3543" s="1" t="s">
        <v>26</v>
      </c>
      <c r="D3543" s="2">
        <v>45376</v>
      </c>
      <c r="E3543" s="2">
        <v>45386</v>
      </c>
      <c r="F3543" s="1" t="s">
        <v>19</v>
      </c>
      <c r="G3543" s="1" t="s">
        <v>22</v>
      </c>
      <c r="H3543" s="1" t="s">
        <v>15</v>
      </c>
      <c r="I3543" s="1">
        <v>323268.64</v>
      </c>
      <c r="K3543" s="1" t="s">
        <v>25</v>
      </c>
      <c r="N3543" s="3" t="str">
        <f>IF(LEFT(LOWER(C3543),1)="m","Male",IF(LEFT(LOWER(C3543),1)="f","Female","Unknown"))</f>
        <v>Female</v>
      </c>
      <c r="O3543" s="4" t="str">
        <f>IF(TRIM(LOWER(F3543))="neuro","Neurology",IF(TRIM(LOWER(F3543))="Neurology","Neurology",IF(TRIM(LOWER(F3543))="general ward","General",IF(TRIM(LOWER(F3543))="general","General",IF(TRIM(LOWER(F3543))="cardiology","Cardiology",IF(TRIM(LOWER(F3543))="Cardiology","Cardiology",IF(TRIM(LOWER(F3543))="Peads","Pediatrics",IF(TRIM(LOWER(F3543))="Pediatrics","Pediatrics",IF(TRIM(LOWER(F3543))="orthopedics","Orthopedics",IF(TRIM(LOWER(F3543))="Neurology","Neurology",IF(TRIM(LOWER(F3543))="Oncology","Oncology")))))))))))</f>
        <v>General</v>
      </c>
      <c r="P3543" s="3" t="str">
        <f t="shared" si="330"/>
        <v>Government</v>
      </c>
      <c r="Q3543" s="5">
        <f t="shared" si="331"/>
        <v>10</v>
      </c>
      <c r="R3543" s="1">
        <f t="shared" si="332"/>
        <v>323268.64</v>
      </c>
      <c r="S3543" s="1">
        <f t="shared" si="333"/>
        <v>1</v>
      </c>
      <c r="T3543" s="1" t="str">
        <f t="shared" si="334"/>
        <v>66+</v>
      </c>
      <c r="U3543" s="1" t="str">
        <f t="shared" si="335"/>
        <v>Unknown</v>
      </c>
    </row>
    <row r="3544" spans="1:21">
      <c r="A3544" s="1">
        <v>3543</v>
      </c>
      <c r="B3544" s="1">
        <v>17</v>
      </c>
      <c r="C3544" s="1" t="s">
        <v>44</v>
      </c>
      <c r="D3544" s="2">
        <v>45029</v>
      </c>
      <c r="E3544" s="2">
        <v>45044</v>
      </c>
      <c r="F3544" s="1" t="s">
        <v>30</v>
      </c>
      <c r="G3544" s="1" t="s">
        <v>22</v>
      </c>
      <c r="H3544" s="1" t="s">
        <v>48</v>
      </c>
      <c r="I3544" s="1">
        <v>183170.02</v>
      </c>
      <c r="J3544" s="1" t="s">
        <v>42</v>
      </c>
      <c r="K3544" s="1" t="s">
        <v>17</v>
      </c>
      <c r="N3544" s="3" t="str">
        <f>IF(LEFT(LOWER(C3544),1)="m","Male",IF(LEFT(LOWER(C3544),1)="f","Female","Unknown"))</f>
        <v>Female</v>
      </c>
      <c r="O3544" s="4" t="str">
        <f>IF(TRIM(LOWER(F3544))="neuro","Neurology",IF(TRIM(LOWER(F3544))="Neurology","Neurology",IF(TRIM(LOWER(F3544))="general ward","General",IF(TRIM(LOWER(F3544))="general","General",IF(TRIM(LOWER(F3544))="cardiology","Cardiology",IF(TRIM(LOWER(F3544))="Cardiology","Cardiology",IF(TRIM(LOWER(F3544))="Peads","Pediatrics",IF(TRIM(LOWER(F3544))="Pediatrics","Pediatrics",IF(TRIM(LOWER(F3544))="orthopedics","Orthopedics",IF(TRIM(LOWER(F3544))="Neurology","Neurology",IF(TRIM(LOWER(F3544))="Oncology","Oncology")))))))))))</f>
        <v>Pediatrics</v>
      </c>
      <c r="P3544" s="3" t="str">
        <f t="shared" si="330"/>
        <v>Government</v>
      </c>
      <c r="Q3544" s="5">
        <f t="shared" si="331"/>
        <v>15</v>
      </c>
      <c r="R3544" s="1">
        <f t="shared" si="332"/>
        <v>183170.02</v>
      </c>
      <c r="S3544" s="1">
        <f t="shared" si="333"/>
        <v>1</v>
      </c>
      <c r="T3544" s="1" t="str">
        <f t="shared" si="334"/>
        <v>0-17</v>
      </c>
      <c r="U3544" s="1" t="str">
        <f t="shared" si="335"/>
        <v>No</v>
      </c>
    </row>
    <row r="3545" spans="1:21">
      <c r="A3545" s="1">
        <v>3544</v>
      </c>
      <c r="B3545" s="1">
        <v>78</v>
      </c>
      <c r="C3545" s="1" t="s">
        <v>44</v>
      </c>
      <c r="D3545" s="2">
        <v>45444</v>
      </c>
      <c r="E3545" s="2">
        <v>45461</v>
      </c>
      <c r="F3545" s="1" t="s">
        <v>43</v>
      </c>
      <c r="G3545" s="1" t="s">
        <v>46</v>
      </c>
      <c r="H3545" s="1" t="s">
        <v>47</v>
      </c>
      <c r="I3545" s="1">
        <v>52668.32</v>
      </c>
      <c r="K3545" s="1" t="s">
        <v>16</v>
      </c>
      <c r="N3545" s="3" t="str">
        <f>IF(LEFT(LOWER(C3545),1)="m","Male",IF(LEFT(LOWER(C3545),1)="f","Female","Unknown"))</f>
        <v>Female</v>
      </c>
      <c r="O3545" s="4" t="str">
        <f>IF(TRIM(LOWER(F3545))="neuro","Neurology",IF(TRIM(LOWER(F3545))="Neurology","Neurology",IF(TRIM(LOWER(F3545))="general ward","General",IF(TRIM(LOWER(F3545))="general","General",IF(TRIM(LOWER(F3545))="cardiology","Cardiology",IF(TRIM(LOWER(F3545))="Cardiology","Cardiology",IF(TRIM(LOWER(F3545))="Peads","Pediatrics",IF(TRIM(LOWER(F3545))="Pediatrics","Pediatrics",IF(TRIM(LOWER(F3545))="orthopedics","Orthopedics",IF(TRIM(LOWER(F3545))="Neurology","Neurology",IF(TRIM(LOWER(F3545))="Oncology","Oncology")))))))))))</f>
        <v>Orthopedics</v>
      </c>
      <c r="P3545" s="3" t="str">
        <f t="shared" si="330"/>
        <v>Self</v>
      </c>
      <c r="Q3545" s="5">
        <f t="shared" si="331"/>
        <v>17</v>
      </c>
      <c r="R3545" s="1">
        <f t="shared" si="332"/>
        <v>52668.32</v>
      </c>
      <c r="S3545" s="1">
        <f t="shared" si="333"/>
        <v>1</v>
      </c>
      <c r="T3545" s="1" t="str">
        <f t="shared" si="334"/>
        <v>66+</v>
      </c>
      <c r="U3545" s="1" t="str">
        <f t="shared" si="335"/>
        <v>Unknown</v>
      </c>
    </row>
    <row r="3546" spans="1:21">
      <c r="A3546" s="1">
        <v>3545</v>
      </c>
      <c r="C3546" s="1" t="s">
        <v>18</v>
      </c>
      <c r="D3546" s="2">
        <v>45326</v>
      </c>
      <c r="E3546" s="2">
        <v>45342</v>
      </c>
      <c r="F3546" s="1" t="s">
        <v>50</v>
      </c>
      <c r="G3546" s="1" t="s">
        <v>41</v>
      </c>
      <c r="H3546" s="1" t="s">
        <v>15</v>
      </c>
      <c r="I3546" s="1">
        <v>194795.01</v>
      </c>
      <c r="J3546" s="1" t="s">
        <v>16</v>
      </c>
      <c r="K3546" s="1" t="s">
        <v>16</v>
      </c>
      <c r="N3546" s="3" t="str">
        <f>IF(LEFT(LOWER(C3546),1)="m","Male",IF(LEFT(LOWER(C3546),1)="f","Female","Unknown"))</f>
        <v>Male</v>
      </c>
      <c r="O3546" s="4" t="str">
        <f>IF(TRIM(LOWER(F3546))="neuro","Neurology",IF(TRIM(LOWER(F3546))="Neurology","Neurology",IF(TRIM(LOWER(F3546))="general ward","General",IF(TRIM(LOWER(F3546))="general","General",IF(TRIM(LOWER(F3546))="cardiology","Cardiology",IF(TRIM(LOWER(F3546))="Cardiology","Cardiology",IF(TRIM(LOWER(F3546))="Peads","Pediatrics",IF(TRIM(LOWER(F3546))="Pediatrics","Pediatrics",IF(TRIM(LOWER(F3546))="orthopedics","Orthopedics",IF(TRIM(LOWER(F3546))="Neurology","Neurology",IF(TRIM(LOWER(F3546))="Oncology","Oncology")))))))))))</f>
        <v>Cardiology</v>
      </c>
      <c r="P3546" s="3" t="str">
        <f t="shared" si="330"/>
        <v>Unknown</v>
      </c>
      <c r="Q3546" s="5">
        <f t="shared" si="331"/>
        <v>16</v>
      </c>
      <c r="R3546" s="1">
        <f t="shared" si="332"/>
        <v>194795.01</v>
      </c>
      <c r="S3546" s="1">
        <f t="shared" si="333"/>
        <v>1</v>
      </c>
      <c r="T3546" s="1" t="str">
        <f t="shared" si="334"/>
        <v>0-17</v>
      </c>
      <c r="U3546" s="1" t="str">
        <f t="shared" si="335"/>
        <v>Yes</v>
      </c>
    </row>
    <row r="3547" spans="1:21">
      <c r="A3547" s="1">
        <v>3546</v>
      </c>
      <c r="B3547" s="1">
        <v>7</v>
      </c>
      <c r="C3547" s="1" t="s">
        <v>44</v>
      </c>
      <c r="D3547" s="2">
        <v>45162</v>
      </c>
      <c r="E3547" s="2">
        <v>45181</v>
      </c>
      <c r="F3547" s="1" t="s">
        <v>49</v>
      </c>
      <c r="G3547" s="1" t="s">
        <v>33</v>
      </c>
      <c r="H3547" s="1" t="s">
        <v>39</v>
      </c>
      <c r="I3547" s="1">
        <v>83989.39</v>
      </c>
      <c r="J3547" s="1" t="s">
        <v>17</v>
      </c>
      <c r="K3547" s="1" t="s">
        <v>16</v>
      </c>
      <c r="N3547" s="3" t="str">
        <f>IF(LEFT(LOWER(C3547),1)="m","Male",IF(LEFT(LOWER(C3547),1)="f","Female","Unknown"))</f>
        <v>Female</v>
      </c>
      <c r="O3547" s="4" t="str">
        <f>IF(TRIM(LOWER(F3547))="neuro","Neurology",IF(TRIM(LOWER(F3547))="Neurology","Neurology",IF(TRIM(LOWER(F3547))="general ward","General",IF(TRIM(LOWER(F3547))="general","General",IF(TRIM(LOWER(F3547))="cardiology","Cardiology",IF(TRIM(LOWER(F3547))="Cardiology","Cardiology",IF(TRIM(LOWER(F3547))="Peads","Pediatrics",IF(TRIM(LOWER(F3547))="Pediatrics","Pediatrics",IF(TRIM(LOWER(F3547))="orthopedics","Orthopedics",IF(TRIM(LOWER(F3547))="Neurology","Neurology",IF(TRIM(LOWER(F3547))="Oncology","Oncology")))))))))))</f>
        <v>Oncology</v>
      </c>
      <c r="P3547" s="3" t="str">
        <f t="shared" si="330"/>
        <v>Self</v>
      </c>
      <c r="Q3547" s="5">
        <f t="shared" si="331"/>
        <v>19</v>
      </c>
      <c r="R3547" s="1">
        <f t="shared" si="332"/>
        <v>83989.39</v>
      </c>
      <c r="S3547" s="1">
        <f t="shared" si="333"/>
        <v>1</v>
      </c>
      <c r="T3547" s="1" t="str">
        <f t="shared" si="334"/>
        <v>0-17</v>
      </c>
      <c r="U3547" s="1" t="str">
        <f t="shared" si="335"/>
        <v>Yes</v>
      </c>
    </row>
    <row r="3548" spans="1:21">
      <c r="A3548" s="1">
        <v>3547</v>
      </c>
      <c r="B3548" s="1">
        <v>54</v>
      </c>
      <c r="C3548" s="1" t="s">
        <v>26</v>
      </c>
      <c r="D3548" s="2">
        <v>45467</v>
      </c>
      <c r="E3548" s="2">
        <v>45481</v>
      </c>
      <c r="F3548" s="1" t="s">
        <v>21</v>
      </c>
      <c r="G3548" s="1" t="s">
        <v>46</v>
      </c>
      <c r="H3548" s="1" t="s">
        <v>51</v>
      </c>
      <c r="I3548" s="1">
        <v>273595.19</v>
      </c>
      <c r="J3548" s="1" t="s">
        <v>25</v>
      </c>
      <c r="K3548" s="1" t="s">
        <v>25</v>
      </c>
      <c r="N3548" s="3" t="str">
        <f>IF(LEFT(LOWER(C3548),1)="m","Male",IF(LEFT(LOWER(C3548),1)="f","Female","Unknown"))</f>
        <v>Female</v>
      </c>
      <c r="O3548" s="4" t="str">
        <f>IF(TRIM(LOWER(F3548))="neuro","Neurology",IF(TRIM(LOWER(F3548))="Neurology","Neurology",IF(TRIM(LOWER(F3548))="general ward","General",IF(TRIM(LOWER(F3548))="general","General",IF(TRIM(LOWER(F3548))="cardiology","Cardiology",IF(TRIM(LOWER(F3548))="Cardiology","Cardiology",IF(TRIM(LOWER(F3548))="Peads","Pediatrics",IF(TRIM(LOWER(F3548))="Pediatrics","Pediatrics",IF(TRIM(LOWER(F3548))="orthopedics","Orthopedics",IF(TRIM(LOWER(F3548))="Neurology","Neurology",IF(TRIM(LOWER(F3548))="Oncology","Oncology")))))))))))</f>
        <v>General</v>
      </c>
      <c r="P3548" s="3" t="str">
        <f t="shared" si="330"/>
        <v>Self</v>
      </c>
      <c r="Q3548" s="5">
        <f t="shared" si="331"/>
        <v>14</v>
      </c>
      <c r="R3548" s="1">
        <f t="shared" si="332"/>
        <v>273595.19</v>
      </c>
      <c r="S3548" s="1">
        <f t="shared" si="333"/>
        <v>1</v>
      </c>
      <c r="T3548" s="1" t="str">
        <f t="shared" si="334"/>
        <v>51-65</v>
      </c>
      <c r="U3548" s="1" t="str">
        <f t="shared" si="335"/>
        <v>Yes</v>
      </c>
    </row>
    <row r="3549" spans="1:21">
      <c r="A3549" s="1">
        <v>3548</v>
      </c>
      <c r="B3549" s="1">
        <v>65</v>
      </c>
      <c r="C3549" s="1" t="s">
        <v>44</v>
      </c>
      <c r="D3549" s="2">
        <v>45425</v>
      </c>
      <c r="E3549" s="2">
        <v>45427</v>
      </c>
      <c r="F3549" s="1" t="s">
        <v>13</v>
      </c>
      <c r="G3549" s="1" t="s">
        <v>36</v>
      </c>
      <c r="H3549" s="1" t="s">
        <v>47</v>
      </c>
      <c r="I3549" s="1">
        <v>292997.19</v>
      </c>
      <c r="J3549" s="1" t="s">
        <v>25</v>
      </c>
      <c r="K3549" s="1" t="s">
        <v>42</v>
      </c>
      <c r="N3549" s="3" t="str">
        <f>IF(LEFT(LOWER(C3549),1)="m","Male",IF(LEFT(LOWER(C3549),1)="f","Female","Unknown"))</f>
        <v>Female</v>
      </c>
      <c r="O3549" s="4" t="str">
        <f>IF(TRIM(LOWER(F3549))="neuro","Neurology",IF(TRIM(LOWER(F3549))="Neurology","Neurology",IF(TRIM(LOWER(F3549))="general ward","General",IF(TRIM(LOWER(F3549))="general","General",IF(TRIM(LOWER(F3549))="cardiology","Cardiology",IF(TRIM(LOWER(F3549))="Cardiology","Cardiology",IF(TRIM(LOWER(F3549))="Peads","Pediatrics",IF(TRIM(LOWER(F3549))="Pediatrics","Pediatrics",IF(TRIM(LOWER(F3549))="orthopedics","Orthopedics",IF(TRIM(LOWER(F3549))="Neurology","Neurology",IF(TRIM(LOWER(F3549))="Oncology","Oncology")))))))))))</f>
        <v>Neurology</v>
      </c>
      <c r="P3549" s="3" t="str">
        <f t="shared" si="330"/>
        <v>Government</v>
      </c>
      <c r="Q3549" s="5">
        <f t="shared" si="331"/>
        <v>2</v>
      </c>
      <c r="R3549" s="1">
        <f t="shared" si="332"/>
        <v>292997.19</v>
      </c>
      <c r="S3549" s="1">
        <f t="shared" si="333"/>
        <v>0</v>
      </c>
      <c r="T3549" s="1" t="str">
        <f t="shared" si="334"/>
        <v>51-65</v>
      </c>
      <c r="U3549" s="1" t="str">
        <f t="shared" si="335"/>
        <v>Yes</v>
      </c>
    </row>
    <row r="3550" spans="1:21">
      <c r="A3550" s="1">
        <v>3549</v>
      </c>
      <c r="B3550" s="1">
        <v>56</v>
      </c>
      <c r="C3550" s="1" t="s">
        <v>34</v>
      </c>
      <c r="D3550" s="2">
        <v>45105</v>
      </c>
      <c r="E3550" s="2">
        <v>45122</v>
      </c>
      <c r="F3550" s="1" t="s">
        <v>21</v>
      </c>
      <c r="G3550" s="1" t="s">
        <v>46</v>
      </c>
      <c r="H3550" s="1" t="s">
        <v>32</v>
      </c>
      <c r="I3550" s="1">
        <v>140490.84</v>
      </c>
      <c r="J3550" s="1" t="s">
        <v>25</v>
      </c>
      <c r="K3550" s="1" t="s">
        <v>17</v>
      </c>
      <c r="N3550" s="3" t="str">
        <f>IF(LEFT(LOWER(C3550),1)="m","Male",IF(LEFT(LOWER(C3550),1)="f","Female","Unknown"))</f>
        <v>Male</v>
      </c>
      <c r="O3550" s="4" t="str">
        <f>IF(TRIM(LOWER(F3550))="neuro","Neurology",IF(TRIM(LOWER(F3550))="Neurology","Neurology",IF(TRIM(LOWER(F3550))="general ward","General",IF(TRIM(LOWER(F3550))="general","General",IF(TRIM(LOWER(F3550))="cardiology","Cardiology",IF(TRIM(LOWER(F3550))="Cardiology","Cardiology",IF(TRIM(LOWER(F3550))="Peads","Pediatrics",IF(TRIM(LOWER(F3550))="Pediatrics","Pediatrics",IF(TRIM(LOWER(F3550))="orthopedics","Orthopedics",IF(TRIM(LOWER(F3550))="Neurology","Neurology",IF(TRIM(LOWER(F3550))="Oncology","Oncology")))))))))))</f>
        <v>General</v>
      </c>
      <c r="P3550" s="3" t="str">
        <f t="shared" si="330"/>
        <v>Self</v>
      </c>
      <c r="Q3550" s="5">
        <f t="shared" si="331"/>
        <v>17</v>
      </c>
      <c r="R3550" s="1">
        <f t="shared" si="332"/>
        <v>140490.84</v>
      </c>
      <c r="S3550" s="1">
        <f t="shared" si="333"/>
        <v>1</v>
      </c>
      <c r="T3550" s="1" t="str">
        <f t="shared" si="334"/>
        <v>51-65</v>
      </c>
      <c r="U3550" s="1" t="str">
        <f t="shared" si="335"/>
        <v>Yes</v>
      </c>
    </row>
    <row r="3551" spans="1:21">
      <c r="A3551" s="1">
        <v>3550</v>
      </c>
      <c r="B3551" s="1">
        <v>69</v>
      </c>
      <c r="C3551" s="1" t="s">
        <v>26</v>
      </c>
      <c r="D3551" s="2">
        <v>45310</v>
      </c>
      <c r="E3551" s="2">
        <v>45316</v>
      </c>
      <c r="F3551" s="1" t="s">
        <v>30</v>
      </c>
      <c r="G3551" s="1" t="s">
        <v>14</v>
      </c>
      <c r="H3551" s="1" t="s">
        <v>37</v>
      </c>
      <c r="I3551" s="1">
        <v>308461.49</v>
      </c>
      <c r="J3551" s="1" t="s">
        <v>16</v>
      </c>
      <c r="K3551" s="1" t="s">
        <v>17</v>
      </c>
      <c r="N3551" s="3" t="str">
        <f>IF(LEFT(LOWER(C3551),1)="m","Male",IF(LEFT(LOWER(C3551),1)="f","Female","Unknown"))</f>
        <v>Female</v>
      </c>
      <c r="O3551" s="4" t="str">
        <f>IF(TRIM(LOWER(F3551))="neuro","Neurology",IF(TRIM(LOWER(F3551))="Neurology","Neurology",IF(TRIM(LOWER(F3551))="general ward","General",IF(TRIM(LOWER(F3551))="general","General",IF(TRIM(LOWER(F3551))="cardiology","Cardiology",IF(TRIM(LOWER(F3551))="Cardiology","Cardiology",IF(TRIM(LOWER(F3551))="Peads","Pediatrics",IF(TRIM(LOWER(F3551))="Pediatrics","Pediatrics",IF(TRIM(LOWER(F3551))="orthopedics","Orthopedics",IF(TRIM(LOWER(F3551))="Neurology","Neurology",IF(TRIM(LOWER(F3551))="Oncology","Oncology")))))))))))</f>
        <v>Pediatrics</v>
      </c>
      <c r="P3551" s="3" t="str">
        <f t="shared" si="330"/>
        <v>Private</v>
      </c>
      <c r="Q3551" s="5">
        <f t="shared" si="331"/>
        <v>6</v>
      </c>
      <c r="R3551" s="1">
        <f t="shared" si="332"/>
        <v>308461.49</v>
      </c>
      <c r="S3551" s="1">
        <f t="shared" si="333"/>
        <v>1</v>
      </c>
      <c r="T3551" s="1" t="str">
        <f t="shared" si="334"/>
        <v>66+</v>
      </c>
      <c r="U3551" s="1" t="str">
        <f t="shared" si="335"/>
        <v>Yes</v>
      </c>
    </row>
    <row r="3552" spans="1:21">
      <c r="A3552" s="1">
        <v>3551</v>
      </c>
      <c r="B3552" s="1">
        <v>34</v>
      </c>
      <c r="C3552" s="1" t="s">
        <v>27</v>
      </c>
      <c r="D3552" s="2">
        <v>45173</v>
      </c>
      <c r="E3552" s="2">
        <v>45175</v>
      </c>
      <c r="F3552" s="1" t="s">
        <v>45</v>
      </c>
      <c r="G3552" s="1" t="s">
        <v>33</v>
      </c>
      <c r="H3552" s="1" t="s">
        <v>39</v>
      </c>
      <c r="I3552" s="1">
        <v>198498.99</v>
      </c>
      <c r="J3552" s="1" t="s">
        <v>25</v>
      </c>
      <c r="K3552" s="1" t="s">
        <v>38</v>
      </c>
      <c r="N3552" s="3" t="str">
        <f>IF(LEFT(LOWER(C3552),1)="m","Male",IF(LEFT(LOWER(C3552),1)="f","Female","Unknown"))</f>
        <v>Male</v>
      </c>
      <c r="O3552" s="4" t="str">
        <f>IF(TRIM(LOWER(F3552))="neuro","Neurology",IF(TRIM(LOWER(F3552))="Neurology","Neurology",IF(TRIM(LOWER(F3552))="general ward","General",IF(TRIM(LOWER(F3552))="general","General",IF(TRIM(LOWER(F3552))="cardiology","Cardiology",IF(TRIM(LOWER(F3552))="Cardiology","Cardiology",IF(TRIM(LOWER(F3552))="Peads","Pediatrics",IF(TRIM(LOWER(F3552))="Pediatrics","Pediatrics",IF(TRIM(LOWER(F3552))="orthopedics","Orthopedics",IF(TRIM(LOWER(F3552))="Neurology","Neurology",IF(TRIM(LOWER(F3552))="Oncology","Oncology")))))))))))</f>
        <v>Neurology</v>
      </c>
      <c r="P3552" s="3" t="str">
        <f t="shared" si="330"/>
        <v>Self</v>
      </c>
      <c r="Q3552" s="5">
        <f t="shared" si="331"/>
        <v>2</v>
      </c>
      <c r="R3552" s="1">
        <f t="shared" si="332"/>
        <v>198498.99</v>
      </c>
      <c r="S3552" s="1">
        <f t="shared" si="333"/>
        <v>0</v>
      </c>
      <c r="T3552" s="1" t="str">
        <f t="shared" si="334"/>
        <v>18-35</v>
      </c>
      <c r="U3552" s="1" t="str">
        <f t="shared" si="335"/>
        <v>Yes</v>
      </c>
    </row>
    <row r="3553" spans="1:21">
      <c r="A3553" s="1">
        <v>3552</v>
      </c>
      <c r="B3553" s="1">
        <v>12</v>
      </c>
      <c r="C3553" s="1" t="s">
        <v>26</v>
      </c>
      <c r="D3553" s="2">
        <v>45317</v>
      </c>
      <c r="E3553" s="2">
        <v>45326</v>
      </c>
      <c r="F3553" s="1" t="s">
        <v>52</v>
      </c>
      <c r="G3553" s="1" t="s">
        <v>14</v>
      </c>
      <c r="H3553" s="1" t="s">
        <v>51</v>
      </c>
      <c r="I3553" s="1">
        <v>157630.96</v>
      </c>
      <c r="K3553" s="1" t="s">
        <v>42</v>
      </c>
      <c r="N3553" s="3" t="str">
        <f>IF(LEFT(LOWER(C3553),1)="m","Male",IF(LEFT(LOWER(C3553),1)="f","Female","Unknown"))</f>
        <v>Female</v>
      </c>
      <c r="O3553" s="4" t="str">
        <f>IF(TRIM(LOWER(F3553))="neuro","Neurology",IF(TRIM(LOWER(F3553))="Neurology","Neurology",IF(TRIM(LOWER(F3553))="general ward","General",IF(TRIM(LOWER(F3553))="general","General",IF(TRIM(LOWER(F3553))="cardiology","Cardiology",IF(TRIM(LOWER(F3553))="Cardiology","Cardiology",IF(TRIM(LOWER(F3553))="Peads","Pediatrics",IF(TRIM(LOWER(F3553))="Pediatrics","Pediatrics",IF(TRIM(LOWER(F3553))="orthopedics","Orthopedics",IF(TRIM(LOWER(F3553))="Neurology","Neurology",IF(TRIM(LOWER(F3553))="Oncology","Oncology")))))))))))</f>
        <v>Oncology</v>
      </c>
      <c r="P3553" s="3" t="str">
        <f t="shared" si="330"/>
        <v>Private</v>
      </c>
      <c r="Q3553" s="5">
        <f t="shared" si="331"/>
        <v>9</v>
      </c>
      <c r="R3553" s="1">
        <f t="shared" si="332"/>
        <v>157630.96</v>
      </c>
      <c r="S3553" s="1">
        <f t="shared" si="333"/>
        <v>0</v>
      </c>
      <c r="T3553" s="1" t="str">
        <f t="shared" si="334"/>
        <v>0-17</v>
      </c>
      <c r="U3553" s="1" t="str">
        <f t="shared" si="335"/>
        <v>Unknown</v>
      </c>
    </row>
    <row r="3554" spans="1:21">
      <c r="A3554" s="1">
        <v>3553</v>
      </c>
      <c r="B3554" s="1">
        <v>80</v>
      </c>
      <c r="C3554" s="1" t="s">
        <v>27</v>
      </c>
      <c r="D3554" s="2">
        <v>45309</v>
      </c>
      <c r="E3554" s="2">
        <v>45324</v>
      </c>
      <c r="F3554" s="1" t="s">
        <v>28</v>
      </c>
      <c r="G3554" s="1" t="s">
        <v>22</v>
      </c>
      <c r="H3554" s="1" t="s">
        <v>39</v>
      </c>
      <c r="I3554" s="1">
        <v>121625.1</v>
      </c>
      <c r="J3554" s="1" t="s">
        <v>38</v>
      </c>
      <c r="K3554" s="1" t="s">
        <v>17</v>
      </c>
      <c r="N3554" s="3" t="str">
        <f>IF(LEFT(LOWER(C3554),1)="m","Male",IF(LEFT(LOWER(C3554),1)="f","Female","Unknown"))</f>
        <v>Male</v>
      </c>
      <c r="O3554" s="4" t="str">
        <f>IF(TRIM(LOWER(F3554))="neuro","Neurology",IF(TRIM(LOWER(F3554))="Neurology","Neurology",IF(TRIM(LOWER(F3554))="general ward","General",IF(TRIM(LOWER(F3554))="general","General",IF(TRIM(LOWER(F3554))="cardiology","Cardiology",IF(TRIM(LOWER(F3554))="Cardiology","Cardiology",IF(TRIM(LOWER(F3554))="Peads","Pediatrics",IF(TRIM(LOWER(F3554))="Pediatrics","Pediatrics",IF(TRIM(LOWER(F3554))="orthopedics","Orthopedics",IF(TRIM(LOWER(F3554))="Neurology","Neurology",IF(TRIM(LOWER(F3554))="Oncology","Oncology")))))))))))</f>
        <v>Orthopedics</v>
      </c>
      <c r="P3554" s="3" t="str">
        <f t="shared" si="330"/>
        <v>Government</v>
      </c>
      <c r="Q3554" s="5">
        <f t="shared" si="331"/>
        <v>15</v>
      </c>
      <c r="R3554" s="1">
        <f t="shared" si="332"/>
        <v>121625.1</v>
      </c>
      <c r="S3554" s="1">
        <f t="shared" si="333"/>
        <v>1</v>
      </c>
      <c r="T3554" s="1" t="str">
        <f t="shared" si="334"/>
        <v>66+</v>
      </c>
      <c r="U3554" s="1" t="str">
        <f t="shared" si="335"/>
        <v>No</v>
      </c>
    </row>
    <row r="3555" spans="1:21">
      <c r="A3555" s="1">
        <v>3554</v>
      </c>
      <c r="B3555" s="1">
        <v>49</v>
      </c>
      <c r="C3555" s="1" t="s">
        <v>12</v>
      </c>
      <c r="D3555" s="2">
        <v>44955</v>
      </c>
      <c r="E3555" s="2">
        <v>44969</v>
      </c>
      <c r="F3555" s="1" t="s">
        <v>52</v>
      </c>
      <c r="G3555" s="1" t="s">
        <v>31</v>
      </c>
      <c r="H3555" s="1" t="s">
        <v>37</v>
      </c>
      <c r="I3555" s="1">
        <v>245867.35</v>
      </c>
      <c r="J3555" s="1" t="s">
        <v>16</v>
      </c>
      <c r="K3555" s="1" t="s">
        <v>25</v>
      </c>
      <c r="N3555" s="3" t="str">
        <f>IF(LEFT(LOWER(C3555),1)="m","Male",IF(LEFT(LOWER(C3555),1)="f","Female","Unknown"))</f>
        <v>Unknown</v>
      </c>
      <c r="O3555" s="4" t="str">
        <f>IF(TRIM(LOWER(F3555))="neuro","Neurology",IF(TRIM(LOWER(F3555))="Neurology","Neurology",IF(TRIM(LOWER(F3555))="general ward","General",IF(TRIM(LOWER(F3555))="general","General",IF(TRIM(LOWER(F3555))="cardiology","Cardiology",IF(TRIM(LOWER(F3555))="Cardiology","Cardiology",IF(TRIM(LOWER(F3555))="Peads","Pediatrics",IF(TRIM(LOWER(F3555))="Pediatrics","Pediatrics",IF(TRIM(LOWER(F3555))="orthopedics","Orthopedics",IF(TRIM(LOWER(F3555))="Neurology","Neurology",IF(TRIM(LOWER(F3555))="Oncology","Oncology")))))))))))</f>
        <v>Oncology</v>
      </c>
      <c r="P3555" s="3" t="str">
        <f t="shared" si="330"/>
        <v>Private</v>
      </c>
      <c r="Q3555" s="5">
        <f t="shared" si="331"/>
        <v>14</v>
      </c>
      <c r="R3555" s="1">
        <f t="shared" si="332"/>
        <v>245867.35</v>
      </c>
      <c r="S3555" s="1">
        <f t="shared" si="333"/>
        <v>1</v>
      </c>
      <c r="T3555" s="1" t="str">
        <f t="shared" si="334"/>
        <v>36-50</v>
      </c>
      <c r="U3555" s="1" t="str">
        <f t="shared" si="335"/>
        <v>Yes</v>
      </c>
    </row>
    <row r="3556" spans="1:21">
      <c r="A3556" s="1">
        <v>3555</v>
      </c>
      <c r="B3556" s="1">
        <v>37</v>
      </c>
      <c r="C3556" s="1" t="s">
        <v>27</v>
      </c>
      <c r="D3556" s="2">
        <v>44935</v>
      </c>
      <c r="E3556" s="2">
        <v>44955</v>
      </c>
      <c r="F3556" s="1" t="s">
        <v>13</v>
      </c>
      <c r="G3556" s="1" t="s">
        <v>33</v>
      </c>
      <c r="H3556" s="1" t="s">
        <v>47</v>
      </c>
      <c r="I3556" s="1">
        <v>81878.09</v>
      </c>
      <c r="J3556" s="1" t="s">
        <v>24</v>
      </c>
      <c r="K3556" s="1" t="s">
        <v>17</v>
      </c>
      <c r="N3556" s="3" t="str">
        <f>IF(LEFT(LOWER(C3556),1)="m","Male",IF(LEFT(LOWER(C3556),1)="f","Female","Unknown"))</f>
        <v>Male</v>
      </c>
      <c r="O3556" s="4" t="str">
        <f>IF(TRIM(LOWER(F3556))="neuro","Neurology",IF(TRIM(LOWER(F3556))="Neurology","Neurology",IF(TRIM(LOWER(F3556))="general ward","General",IF(TRIM(LOWER(F3556))="general","General",IF(TRIM(LOWER(F3556))="cardiology","Cardiology",IF(TRIM(LOWER(F3556))="Cardiology","Cardiology",IF(TRIM(LOWER(F3556))="Peads","Pediatrics",IF(TRIM(LOWER(F3556))="Pediatrics","Pediatrics",IF(TRIM(LOWER(F3556))="orthopedics","Orthopedics",IF(TRIM(LOWER(F3556))="Neurology","Neurology",IF(TRIM(LOWER(F3556))="Oncology","Oncology")))))))))))</f>
        <v>Neurology</v>
      </c>
      <c r="P3556" s="3" t="str">
        <f t="shared" si="330"/>
        <v>Self</v>
      </c>
      <c r="Q3556" s="5">
        <f t="shared" si="331"/>
        <v>20</v>
      </c>
      <c r="R3556" s="1">
        <f t="shared" si="332"/>
        <v>81878.09</v>
      </c>
      <c r="S3556" s="1">
        <f t="shared" si="333"/>
        <v>1</v>
      </c>
      <c r="T3556" s="1" t="str">
        <f t="shared" si="334"/>
        <v>36-50</v>
      </c>
      <c r="U3556" s="1" t="str">
        <f t="shared" si="335"/>
        <v>No</v>
      </c>
    </row>
    <row r="3557" spans="1:21">
      <c r="A3557" s="1">
        <v>3556</v>
      </c>
      <c r="B3557" s="1">
        <v>19</v>
      </c>
      <c r="C3557" s="1" t="s">
        <v>26</v>
      </c>
      <c r="D3557" s="2">
        <v>45217</v>
      </c>
      <c r="E3557" s="2">
        <v>45236</v>
      </c>
      <c r="F3557" s="1" t="s">
        <v>40</v>
      </c>
      <c r="G3557" s="1" t="s">
        <v>22</v>
      </c>
      <c r="H3557" s="1" t="s">
        <v>15</v>
      </c>
      <c r="I3557" s="1">
        <v>137755.43</v>
      </c>
      <c r="J3557" s="1" t="s">
        <v>25</v>
      </c>
      <c r="K3557" s="1" t="s">
        <v>16</v>
      </c>
      <c r="N3557" s="3" t="str">
        <f>IF(LEFT(LOWER(C3557),1)="m","Male",IF(LEFT(LOWER(C3557),1)="f","Female","Unknown"))</f>
        <v>Female</v>
      </c>
      <c r="O3557" s="4" t="str">
        <f>IF(TRIM(LOWER(F3557))="neuro","Neurology",IF(TRIM(LOWER(F3557))="Neurology","Neurology",IF(TRIM(LOWER(F3557))="general ward","General",IF(TRIM(LOWER(F3557))="general","General",IF(TRIM(LOWER(F3557))="cardiology","Cardiology",IF(TRIM(LOWER(F3557))="Cardiology","Cardiology",IF(TRIM(LOWER(F3557))="Peads","Pediatrics",IF(TRIM(LOWER(F3557))="Pediatrics","Pediatrics",IF(TRIM(LOWER(F3557))="orthopedics","Orthopedics",IF(TRIM(LOWER(F3557))="Neurology","Neurology",IF(TRIM(LOWER(F3557))="Oncology","Oncology")))))))))))</f>
        <v>Pediatrics</v>
      </c>
      <c r="P3557" s="3" t="str">
        <f t="shared" si="330"/>
        <v>Government</v>
      </c>
      <c r="Q3557" s="5">
        <f t="shared" si="331"/>
        <v>19</v>
      </c>
      <c r="R3557" s="1">
        <f t="shared" si="332"/>
        <v>137755.43</v>
      </c>
      <c r="S3557" s="1">
        <f t="shared" si="333"/>
        <v>1</v>
      </c>
      <c r="T3557" s="1" t="str">
        <f t="shared" si="334"/>
        <v>18-35</v>
      </c>
      <c r="U3557" s="1" t="str">
        <f t="shared" si="335"/>
        <v>Yes</v>
      </c>
    </row>
    <row r="3558" spans="1:21">
      <c r="A3558" s="1">
        <v>3557</v>
      </c>
      <c r="B3558" s="1">
        <v>27</v>
      </c>
      <c r="C3558" s="1" t="s">
        <v>34</v>
      </c>
      <c r="D3558" s="2">
        <v>45304</v>
      </c>
      <c r="E3558" s="2">
        <v>45316</v>
      </c>
      <c r="F3558" s="1" t="s">
        <v>30</v>
      </c>
      <c r="G3558" s="1" t="s">
        <v>46</v>
      </c>
      <c r="H3558" s="1" t="s">
        <v>32</v>
      </c>
      <c r="I3558" s="1">
        <v>35243.49</v>
      </c>
      <c r="J3558" s="1" t="s">
        <v>42</v>
      </c>
      <c r="K3558" s="1" t="s">
        <v>20</v>
      </c>
      <c r="N3558" s="3" t="str">
        <f>IF(LEFT(LOWER(C3558),1)="m","Male",IF(LEFT(LOWER(C3558),1)="f","Female","Unknown"))</f>
        <v>Male</v>
      </c>
      <c r="O3558" s="4" t="str">
        <f>IF(TRIM(LOWER(F3558))="neuro","Neurology",IF(TRIM(LOWER(F3558))="Neurology","Neurology",IF(TRIM(LOWER(F3558))="general ward","General",IF(TRIM(LOWER(F3558))="general","General",IF(TRIM(LOWER(F3558))="cardiology","Cardiology",IF(TRIM(LOWER(F3558))="Cardiology","Cardiology",IF(TRIM(LOWER(F3558))="Peads","Pediatrics",IF(TRIM(LOWER(F3558))="Pediatrics","Pediatrics",IF(TRIM(LOWER(F3558))="orthopedics","Orthopedics",IF(TRIM(LOWER(F3558))="Neurology","Neurology",IF(TRIM(LOWER(F3558))="Oncology","Oncology")))))))))))</f>
        <v>Pediatrics</v>
      </c>
      <c r="P3558" s="3" t="str">
        <f t="shared" si="330"/>
        <v>Self</v>
      </c>
      <c r="Q3558" s="5">
        <f t="shared" si="331"/>
        <v>12</v>
      </c>
      <c r="R3558" s="1">
        <f t="shared" si="332"/>
        <v>35243.49</v>
      </c>
      <c r="S3558" s="1">
        <f t="shared" si="333"/>
        <v>0</v>
      </c>
      <c r="T3558" s="1" t="str">
        <f t="shared" si="334"/>
        <v>18-35</v>
      </c>
      <c r="U3558" s="1" t="str">
        <f t="shared" si="335"/>
        <v>No</v>
      </c>
    </row>
    <row r="3559" spans="1:21">
      <c r="A3559" s="1">
        <v>3558</v>
      </c>
      <c r="B3559" s="1">
        <v>67</v>
      </c>
      <c r="C3559" s="1" t="s">
        <v>29</v>
      </c>
      <c r="D3559" s="2">
        <v>45648</v>
      </c>
      <c r="E3559" s="2">
        <v>45658</v>
      </c>
      <c r="F3559" s="1" t="s">
        <v>13</v>
      </c>
      <c r="G3559" s="1" t="s">
        <v>31</v>
      </c>
      <c r="H3559" s="1" t="s">
        <v>39</v>
      </c>
      <c r="I3559" s="1">
        <v>30089.3</v>
      </c>
      <c r="J3559" s="1" t="s">
        <v>24</v>
      </c>
      <c r="K3559" s="1" t="s">
        <v>20</v>
      </c>
      <c r="N3559" s="3" t="str">
        <f>IF(LEFT(LOWER(C3559),1)="m","Male",IF(LEFT(LOWER(C3559),1)="f","Female","Unknown"))</f>
        <v>Female</v>
      </c>
      <c r="O3559" s="4" t="str">
        <f>IF(TRIM(LOWER(F3559))="neuro","Neurology",IF(TRIM(LOWER(F3559))="Neurology","Neurology",IF(TRIM(LOWER(F3559))="general ward","General",IF(TRIM(LOWER(F3559))="general","General",IF(TRIM(LOWER(F3559))="cardiology","Cardiology",IF(TRIM(LOWER(F3559))="Cardiology","Cardiology",IF(TRIM(LOWER(F3559))="Peads","Pediatrics",IF(TRIM(LOWER(F3559))="Pediatrics","Pediatrics",IF(TRIM(LOWER(F3559))="orthopedics","Orthopedics",IF(TRIM(LOWER(F3559))="Neurology","Neurology",IF(TRIM(LOWER(F3559))="Oncology","Oncology")))))))))))</f>
        <v>Neurology</v>
      </c>
      <c r="P3559" s="3" t="str">
        <f t="shared" si="330"/>
        <v>Private</v>
      </c>
      <c r="Q3559" s="5">
        <f t="shared" si="331"/>
        <v>10</v>
      </c>
      <c r="R3559" s="1">
        <f t="shared" si="332"/>
        <v>30089.3</v>
      </c>
      <c r="S3559" s="1">
        <f t="shared" si="333"/>
        <v>0</v>
      </c>
      <c r="T3559" s="1" t="str">
        <f t="shared" si="334"/>
        <v>66+</v>
      </c>
      <c r="U3559" s="1" t="str">
        <f t="shared" si="335"/>
        <v>No</v>
      </c>
    </row>
    <row r="3560" spans="1:21">
      <c r="A3560" s="1">
        <v>3559</v>
      </c>
      <c r="B3560" s="1">
        <v>17</v>
      </c>
      <c r="C3560" s="1" t="s">
        <v>34</v>
      </c>
      <c r="D3560" s="2">
        <v>45436</v>
      </c>
      <c r="E3560" s="2">
        <v>45453</v>
      </c>
      <c r="F3560" s="1" t="s">
        <v>50</v>
      </c>
      <c r="G3560" s="1" t="s">
        <v>22</v>
      </c>
      <c r="I3560" s="1">
        <v>151215.88</v>
      </c>
      <c r="J3560" s="1" t="s">
        <v>17</v>
      </c>
      <c r="K3560" s="1" t="s">
        <v>42</v>
      </c>
      <c r="N3560" s="3" t="str">
        <f>IF(LEFT(LOWER(C3560),1)="m","Male",IF(LEFT(LOWER(C3560),1)="f","Female","Unknown"))</f>
        <v>Male</v>
      </c>
      <c r="O3560" s="4" t="str">
        <f>IF(TRIM(LOWER(F3560))="neuro","Neurology",IF(TRIM(LOWER(F3560))="Neurology","Neurology",IF(TRIM(LOWER(F3560))="general ward","General",IF(TRIM(LOWER(F3560))="general","General",IF(TRIM(LOWER(F3560))="cardiology","Cardiology",IF(TRIM(LOWER(F3560))="Cardiology","Cardiology",IF(TRIM(LOWER(F3560))="Peads","Pediatrics",IF(TRIM(LOWER(F3560))="Pediatrics","Pediatrics",IF(TRIM(LOWER(F3560))="orthopedics","Orthopedics",IF(TRIM(LOWER(F3560))="Neurology","Neurology",IF(TRIM(LOWER(F3560))="Oncology","Oncology")))))))))))</f>
        <v>Cardiology</v>
      </c>
      <c r="P3560" s="3" t="str">
        <f t="shared" si="330"/>
        <v>Government</v>
      </c>
      <c r="Q3560" s="5">
        <f t="shared" si="331"/>
        <v>17</v>
      </c>
      <c r="R3560" s="1">
        <f t="shared" si="332"/>
        <v>151215.88</v>
      </c>
      <c r="S3560" s="1">
        <f t="shared" si="333"/>
        <v>0</v>
      </c>
      <c r="T3560" s="1" t="str">
        <f t="shared" si="334"/>
        <v>0-17</v>
      </c>
      <c r="U3560" s="1" t="str">
        <f t="shared" si="335"/>
        <v>Yes</v>
      </c>
    </row>
    <row r="3561" spans="1:21">
      <c r="A3561" s="1">
        <v>3560</v>
      </c>
      <c r="B3561" s="1">
        <v>91</v>
      </c>
      <c r="C3561" s="1" t="s">
        <v>29</v>
      </c>
      <c r="D3561" s="2">
        <v>45540</v>
      </c>
      <c r="E3561" s="2">
        <v>45557</v>
      </c>
      <c r="F3561" s="1" t="s">
        <v>21</v>
      </c>
      <c r="G3561" s="1" t="s">
        <v>46</v>
      </c>
      <c r="I3561" s="1">
        <v>132984.24</v>
      </c>
      <c r="J3561" s="1" t="s">
        <v>25</v>
      </c>
      <c r="K3561" s="1" t="s">
        <v>17</v>
      </c>
      <c r="N3561" s="3" t="str">
        <f>IF(LEFT(LOWER(C3561),1)="m","Male",IF(LEFT(LOWER(C3561),1)="f","Female","Unknown"))</f>
        <v>Female</v>
      </c>
      <c r="O3561" s="4" t="str">
        <f>IF(TRIM(LOWER(F3561))="neuro","Neurology",IF(TRIM(LOWER(F3561))="Neurology","Neurology",IF(TRIM(LOWER(F3561))="general ward","General",IF(TRIM(LOWER(F3561))="general","General",IF(TRIM(LOWER(F3561))="cardiology","Cardiology",IF(TRIM(LOWER(F3561))="Cardiology","Cardiology",IF(TRIM(LOWER(F3561))="Peads","Pediatrics",IF(TRIM(LOWER(F3561))="Pediatrics","Pediatrics",IF(TRIM(LOWER(F3561))="orthopedics","Orthopedics",IF(TRIM(LOWER(F3561))="Neurology","Neurology",IF(TRIM(LOWER(F3561))="Oncology","Oncology")))))))))))</f>
        <v>General</v>
      </c>
      <c r="P3561" s="3" t="str">
        <f t="shared" si="330"/>
        <v>Self</v>
      </c>
      <c r="Q3561" s="5">
        <f t="shared" si="331"/>
        <v>17</v>
      </c>
      <c r="R3561" s="1">
        <f t="shared" si="332"/>
        <v>132984.24</v>
      </c>
      <c r="S3561" s="1">
        <f t="shared" si="333"/>
        <v>1</v>
      </c>
      <c r="T3561" s="1" t="str">
        <f t="shared" si="334"/>
        <v>66+</v>
      </c>
      <c r="U3561" s="1" t="str">
        <f t="shared" si="335"/>
        <v>Yes</v>
      </c>
    </row>
    <row r="3562" spans="1:21">
      <c r="A3562" s="1">
        <v>3561</v>
      </c>
      <c r="B3562" s="1">
        <v>85</v>
      </c>
      <c r="C3562" s="1" t="s">
        <v>26</v>
      </c>
      <c r="D3562" s="2">
        <v>45406</v>
      </c>
      <c r="E3562" s="2">
        <v>45417</v>
      </c>
      <c r="F3562" s="1" t="s">
        <v>35</v>
      </c>
      <c r="G3562" s="1" t="s">
        <v>36</v>
      </c>
      <c r="H3562" s="1" t="s">
        <v>47</v>
      </c>
      <c r="I3562" s="1">
        <v>16059.19</v>
      </c>
      <c r="J3562" s="1" t="s">
        <v>42</v>
      </c>
      <c r="K3562" s="1" t="s">
        <v>25</v>
      </c>
      <c r="N3562" s="3" t="str">
        <f>IF(LEFT(LOWER(C3562),1)="m","Male",IF(LEFT(LOWER(C3562),1)="f","Female","Unknown"))</f>
        <v>Female</v>
      </c>
      <c r="O3562" s="4" t="str">
        <f>IF(TRIM(LOWER(F3562))="neuro","Neurology",IF(TRIM(LOWER(F3562))="Neurology","Neurology",IF(TRIM(LOWER(F3562))="general ward","General",IF(TRIM(LOWER(F3562))="general","General",IF(TRIM(LOWER(F3562))="cardiology","Cardiology",IF(TRIM(LOWER(F3562))="Cardiology","Cardiology",IF(TRIM(LOWER(F3562))="Peads","Pediatrics",IF(TRIM(LOWER(F3562))="Pediatrics","Pediatrics",IF(TRIM(LOWER(F3562))="orthopedics","Orthopedics",IF(TRIM(LOWER(F3562))="Neurology","Neurology",IF(TRIM(LOWER(F3562))="Oncology","Oncology")))))))))))</f>
        <v>Cardiology</v>
      </c>
      <c r="P3562" s="3" t="str">
        <f t="shared" si="330"/>
        <v>Government</v>
      </c>
      <c r="Q3562" s="5">
        <f t="shared" si="331"/>
        <v>11</v>
      </c>
      <c r="R3562" s="1">
        <f t="shared" si="332"/>
        <v>16059.19</v>
      </c>
      <c r="S3562" s="1">
        <f t="shared" si="333"/>
        <v>1</v>
      </c>
      <c r="T3562" s="1" t="str">
        <f t="shared" si="334"/>
        <v>66+</v>
      </c>
      <c r="U3562" s="1" t="str">
        <f t="shared" si="335"/>
        <v>No</v>
      </c>
    </row>
    <row r="3563" spans="1:21">
      <c r="A3563" s="1">
        <v>3562</v>
      </c>
      <c r="B3563" s="1">
        <v>6</v>
      </c>
      <c r="C3563" s="1" t="s">
        <v>44</v>
      </c>
      <c r="D3563" s="2">
        <v>45112</v>
      </c>
      <c r="E3563" s="2">
        <v>45113</v>
      </c>
      <c r="F3563" s="1" t="s">
        <v>28</v>
      </c>
      <c r="G3563" s="1" t="s">
        <v>22</v>
      </c>
      <c r="H3563" s="1" t="s">
        <v>37</v>
      </c>
      <c r="I3563" s="1">
        <v>313838.26</v>
      </c>
      <c r="J3563" s="1" t="s">
        <v>17</v>
      </c>
      <c r="K3563" s="1" t="s">
        <v>17</v>
      </c>
      <c r="N3563" s="3" t="str">
        <f>IF(LEFT(LOWER(C3563),1)="m","Male",IF(LEFT(LOWER(C3563),1)="f","Female","Unknown"))</f>
        <v>Female</v>
      </c>
      <c r="O3563" s="4" t="str">
        <f>IF(TRIM(LOWER(F3563))="neuro","Neurology",IF(TRIM(LOWER(F3563))="Neurology","Neurology",IF(TRIM(LOWER(F3563))="general ward","General",IF(TRIM(LOWER(F3563))="general","General",IF(TRIM(LOWER(F3563))="cardiology","Cardiology",IF(TRIM(LOWER(F3563))="Cardiology","Cardiology",IF(TRIM(LOWER(F3563))="Peads","Pediatrics",IF(TRIM(LOWER(F3563))="Pediatrics","Pediatrics",IF(TRIM(LOWER(F3563))="orthopedics","Orthopedics",IF(TRIM(LOWER(F3563))="Neurology","Neurology",IF(TRIM(LOWER(F3563))="Oncology","Oncology")))))))))))</f>
        <v>Orthopedics</v>
      </c>
      <c r="P3563" s="3" t="str">
        <f t="shared" si="330"/>
        <v>Government</v>
      </c>
      <c r="Q3563" s="5">
        <f t="shared" si="331"/>
        <v>1</v>
      </c>
      <c r="R3563" s="1">
        <f t="shared" si="332"/>
        <v>313838.26</v>
      </c>
      <c r="S3563" s="1">
        <f t="shared" si="333"/>
        <v>1</v>
      </c>
      <c r="T3563" s="1" t="str">
        <f t="shared" si="334"/>
        <v>0-17</v>
      </c>
      <c r="U3563" s="1" t="str">
        <f t="shared" si="335"/>
        <v>Yes</v>
      </c>
    </row>
    <row r="3564" spans="1:21">
      <c r="A3564" s="1">
        <v>3563</v>
      </c>
      <c r="B3564" s="1">
        <v>3</v>
      </c>
      <c r="C3564" s="1" t="s">
        <v>26</v>
      </c>
      <c r="D3564" s="2">
        <v>45120</v>
      </c>
      <c r="E3564" s="2">
        <v>45140</v>
      </c>
      <c r="F3564" s="1" t="s">
        <v>35</v>
      </c>
      <c r="G3564" s="1" t="s">
        <v>31</v>
      </c>
      <c r="H3564" s="1" t="s">
        <v>15</v>
      </c>
      <c r="I3564" s="1">
        <v>305004.19</v>
      </c>
      <c r="J3564" s="1" t="s">
        <v>42</v>
      </c>
      <c r="K3564" s="1" t="s">
        <v>20</v>
      </c>
      <c r="N3564" s="3" t="str">
        <f>IF(LEFT(LOWER(C3564),1)="m","Male",IF(LEFT(LOWER(C3564),1)="f","Female","Unknown"))</f>
        <v>Female</v>
      </c>
      <c r="O3564" s="4" t="str">
        <f>IF(TRIM(LOWER(F3564))="neuro","Neurology",IF(TRIM(LOWER(F3564))="Neurology","Neurology",IF(TRIM(LOWER(F3564))="general ward","General",IF(TRIM(LOWER(F3564))="general","General",IF(TRIM(LOWER(F3564))="cardiology","Cardiology",IF(TRIM(LOWER(F3564))="Cardiology","Cardiology",IF(TRIM(LOWER(F3564))="Peads","Pediatrics",IF(TRIM(LOWER(F3564))="Pediatrics","Pediatrics",IF(TRIM(LOWER(F3564))="orthopedics","Orthopedics",IF(TRIM(LOWER(F3564))="Neurology","Neurology",IF(TRIM(LOWER(F3564))="Oncology","Oncology")))))))))))</f>
        <v>Cardiology</v>
      </c>
      <c r="P3564" s="3" t="str">
        <f t="shared" si="330"/>
        <v>Private</v>
      </c>
      <c r="Q3564" s="5">
        <f t="shared" si="331"/>
        <v>20</v>
      </c>
      <c r="R3564" s="1">
        <f t="shared" si="332"/>
        <v>305004.19</v>
      </c>
      <c r="S3564" s="1">
        <f t="shared" si="333"/>
        <v>0</v>
      </c>
      <c r="T3564" s="1" t="str">
        <f t="shared" si="334"/>
        <v>0-17</v>
      </c>
      <c r="U3564" s="1" t="str">
        <f t="shared" si="335"/>
        <v>No</v>
      </c>
    </row>
    <row r="3565" spans="1:21">
      <c r="A3565" s="1">
        <v>3564</v>
      </c>
      <c r="B3565" s="1">
        <v>44</v>
      </c>
      <c r="C3565" s="1" t="s">
        <v>27</v>
      </c>
      <c r="D3565" s="2">
        <v>45152</v>
      </c>
      <c r="E3565" s="2">
        <v>45155</v>
      </c>
      <c r="F3565" s="1" t="s">
        <v>28</v>
      </c>
      <c r="G3565" s="1" t="s">
        <v>41</v>
      </c>
      <c r="H3565" s="1" t="s">
        <v>39</v>
      </c>
      <c r="I3565" s="1">
        <v>85583.92</v>
      </c>
      <c r="J3565" s="1" t="s">
        <v>17</v>
      </c>
      <c r="K3565" s="1" t="s">
        <v>16</v>
      </c>
      <c r="N3565" s="3" t="str">
        <f>IF(LEFT(LOWER(C3565),1)="m","Male",IF(LEFT(LOWER(C3565),1)="f","Female","Unknown"))</f>
        <v>Male</v>
      </c>
      <c r="O3565" s="4" t="str">
        <f>IF(TRIM(LOWER(F3565))="neuro","Neurology",IF(TRIM(LOWER(F3565))="Neurology","Neurology",IF(TRIM(LOWER(F3565))="general ward","General",IF(TRIM(LOWER(F3565))="general","General",IF(TRIM(LOWER(F3565))="cardiology","Cardiology",IF(TRIM(LOWER(F3565))="Cardiology","Cardiology",IF(TRIM(LOWER(F3565))="Peads","Pediatrics",IF(TRIM(LOWER(F3565))="Pediatrics","Pediatrics",IF(TRIM(LOWER(F3565))="orthopedics","Orthopedics",IF(TRIM(LOWER(F3565))="Neurology","Neurology",IF(TRIM(LOWER(F3565))="Oncology","Oncology")))))))))))</f>
        <v>Orthopedics</v>
      </c>
      <c r="P3565" s="3" t="str">
        <f t="shared" si="330"/>
        <v>Unknown</v>
      </c>
      <c r="Q3565" s="5">
        <f t="shared" si="331"/>
        <v>3</v>
      </c>
      <c r="R3565" s="1">
        <f t="shared" si="332"/>
        <v>85583.92</v>
      </c>
      <c r="S3565" s="1">
        <f t="shared" si="333"/>
        <v>1</v>
      </c>
      <c r="T3565" s="1" t="str">
        <f t="shared" si="334"/>
        <v>36-50</v>
      </c>
      <c r="U3565" s="1" t="str">
        <f t="shared" si="335"/>
        <v>Yes</v>
      </c>
    </row>
    <row r="3566" spans="1:21">
      <c r="A3566" s="1">
        <v>3565</v>
      </c>
      <c r="B3566" s="1">
        <v>29</v>
      </c>
      <c r="C3566" s="1" t="s">
        <v>27</v>
      </c>
      <c r="D3566" s="2">
        <v>45248</v>
      </c>
      <c r="E3566" s="2">
        <v>45262</v>
      </c>
      <c r="F3566" s="1" t="s">
        <v>28</v>
      </c>
      <c r="G3566" s="1" t="s">
        <v>31</v>
      </c>
      <c r="H3566" s="1" t="s">
        <v>37</v>
      </c>
      <c r="I3566" s="1">
        <v>348855.24</v>
      </c>
      <c r="J3566" s="1" t="s">
        <v>17</v>
      </c>
      <c r="K3566" s="1" t="s">
        <v>42</v>
      </c>
      <c r="N3566" s="3" t="str">
        <f>IF(LEFT(LOWER(C3566),1)="m","Male",IF(LEFT(LOWER(C3566),1)="f","Female","Unknown"))</f>
        <v>Male</v>
      </c>
      <c r="O3566" s="4" t="str">
        <f>IF(TRIM(LOWER(F3566))="neuro","Neurology",IF(TRIM(LOWER(F3566))="Neurology","Neurology",IF(TRIM(LOWER(F3566))="general ward","General",IF(TRIM(LOWER(F3566))="general","General",IF(TRIM(LOWER(F3566))="cardiology","Cardiology",IF(TRIM(LOWER(F3566))="Cardiology","Cardiology",IF(TRIM(LOWER(F3566))="Peads","Pediatrics",IF(TRIM(LOWER(F3566))="Pediatrics","Pediatrics",IF(TRIM(LOWER(F3566))="orthopedics","Orthopedics",IF(TRIM(LOWER(F3566))="Neurology","Neurology",IF(TRIM(LOWER(F3566))="Oncology","Oncology")))))))))))</f>
        <v>Orthopedics</v>
      </c>
      <c r="P3566" s="3" t="str">
        <f t="shared" si="330"/>
        <v>Private</v>
      </c>
      <c r="Q3566" s="5">
        <f t="shared" si="331"/>
        <v>14</v>
      </c>
      <c r="R3566" s="1">
        <f t="shared" si="332"/>
        <v>348855.24</v>
      </c>
      <c r="S3566" s="1">
        <f t="shared" si="333"/>
        <v>0</v>
      </c>
      <c r="T3566" s="1" t="str">
        <f t="shared" si="334"/>
        <v>18-35</v>
      </c>
      <c r="U3566" s="1" t="str">
        <f t="shared" si="335"/>
        <v>Yes</v>
      </c>
    </row>
    <row r="3567" spans="1:21">
      <c r="A3567" s="1">
        <v>3566</v>
      </c>
      <c r="B3567" s="1">
        <v>36</v>
      </c>
      <c r="C3567" s="1" t="s">
        <v>29</v>
      </c>
      <c r="D3567" s="2">
        <v>45214</v>
      </c>
      <c r="E3567" s="2">
        <v>45226</v>
      </c>
      <c r="F3567" s="1" t="s">
        <v>13</v>
      </c>
      <c r="G3567" s="1" t="s">
        <v>36</v>
      </c>
      <c r="I3567" s="1">
        <v>141531.12</v>
      </c>
      <c r="K3567" s="1" t="s">
        <v>16</v>
      </c>
      <c r="N3567" s="3" t="str">
        <f>IF(LEFT(LOWER(C3567),1)="m","Male",IF(LEFT(LOWER(C3567),1)="f","Female","Unknown"))</f>
        <v>Female</v>
      </c>
      <c r="O3567" s="4" t="str">
        <f>IF(TRIM(LOWER(F3567))="neuro","Neurology",IF(TRIM(LOWER(F3567))="Neurology","Neurology",IF(TRIM(LOWER(F3567))="general ward","General",IF(TRIM(LOWER(F3567))="general","General",IF(TRIM(LOWER(F3567))="cardiology","Cardiology",IF(TRIM(LOWER(F3567))="Cardiology","Cardiology",IF(TRIM(LOWER(F3567))="Peads","Pediatrics",IF(TRIM(LOWER(F3567))="Pediatrics","Pediatrics",IF(TRIM(LOWER(F3567))="orthopedics","Orthopedics",IF(TRIM(LOWER(F3567))="Neurology","Neurology",IF(TRIM(LOWER(F3567))="Oncology","Oncology")))))))))))</f>
        <v>Neurology</v>
      </c>
      <c r="P3567" s="3" t="str">
        <f t="shared" si="330"/>
        <v>Government</v>
      </c>
      <c r="Q3567" s="5">
        <f t="shared" si="331"/>
        <v>12</v>
      </c>
      <c r="R3567" s="1">
        <f t="shared" si="332"/>
        <v>141531.12</v>
      </c>
      <c r="S3567" s="1">
        <f t="shared" si="333"/>
        <v>1</v>
      </c>
      <c r="T3567" s="1" t="str">
        <f t="shared" si="334"/>
        <v>36-50</v>
      </c>
      <c r="U3567" s="1" t="str">
        <f t="shared" si="335"/>
        <v>Unknown</v>
      </c>
    </row>
    <row r="3568" spans="1:21">
      <c r="A3568" s="1">
        <v>3567</v>
      </c>
      <c r="C3568" s="1" t="s">
        <v>44</v>
      </c>
      <c r="D3568" s="2">
        <v>45381</v>
      </c>
      <c r="E3568" s="2">
        <v>45398</v>
      </c>
      <c r="F3568" s="1" t="s">
        <v>52</v>
      </c>
      <c r="G3568" s="1" t="s">
        <v>46</v>
      </c>
      <c r="H3568" s="1" t="s">
        <v>37</v>
      </c>
      <c r="I3568" s="1">
        <v>49942.35</v>
      </c>
      <c r="J3568" s="1" t="s">
        <v>24</v>
      </c>
      <c r="K3568" s="1" t="s">
        <v>20</v>
      </c>
      <c r="N3568" s="3" t="str">
        <f>IF(LEFT(LOWER(C3568),1)="m","Male",IF(LEFT(LOWER(C3568),1)="f","Female","Unknown"))</f>
        <v>Female</v>
      </c>
      <c r="O3568" s="4" t="str">
        <f>IF(TRIM(LOWER(F3568))="neuro","Neurology",IF(TRIM(LOWER(F3568))="Neurology","Neurology",IF(TRIM(LOWER(F3568))="general ward","General",IF(TRIM(LOWER(F3568))="general","General",IF(TRIM(LOWER(F3568))="cardiology","Cardiology",IF(TRIM(LOWER(F3568))="Cardiology","Cardiology",IF(TRIM(LOWER(F3568))="Peads","Pediatrics",IF(TRIM(LOWER(F3568))="Pediatrics","Pediatrics",IF(TRIM(LOWER(F3568))="orthopedics","Orthopedics",IF(TRIM(LOWER(F3568))="Neurology","Neurology",IF(TRIM(LOWER(F3568))="Oncology","Oncology")))))))))))</f>
        <v>Oncology</v>
      </c>
      <c r="P3568" s="3" t="str">
        <f t="shared" si="330"/>
        <v>Self</v>
      </c>
      <c r="Q3568" s="5">
        <f t="shared" si="331"/>
        <v>17</v>
      </c>
      <c r="R3568" s="1">
        <f t="shared" si="332"/>
        <v>49942.35</v>
      </c>
      <c r="S3568" s="1">
        <f t="shared" si="333"/>
        <v>0</v>
      </c>
      <c r="T3568" s="1" t="str">
        <f t="shared" si="334"/>
        <v>0-17</v>
      </c>
      <c r="U3568" s="1" t="str">
        <f t="shared" si="335"/>
        <v>No</v>
      </c>
    </row>
    <row r="3569" spans="1:21">
      <c r="A3569" s="1">
        <v>3568</v>
      </c>
      <c r="B3569" s="1">
        <v>53</v>
      </c>
      <c r="C3569" s="1" t="s">
        <v>29</v>
      </c>
      <c r="D3569" s="2">
        <v>45373</v>
      </c>
      <c r="E3569" s="2">
        <v>45384</v>
      </c>
      <c r="F3569" s="1" t="s">
        <v>40</v>
      </c>
      <c r="G3569" s="1" t="s">
        <v>33</v>
      </c>
      <c r="H3569" s="1" t="s">
        <v>47</v>
      </c>
      <c r="I3569" s="1">
        <v>229162.2</v>
      </c>
      <c r="J3569" s="1" t="s">
        <v>17</v>
      </c>
      <c r="K3569" s="1" t="s">
        <v>17</v>
      </c>
      <c r="N3569" s="3" t="str">
        <f>IF(LEFT(LOWER(C3569),1)="m","Male",IF(LEFT(LOWER(C3569),1)="f","Female","Unknown"))</f>
        <v>Female</v>
      </c>
      <c r="O3569" s="4" t="str">
        <f>IF(TRIM(LOWER(F3569))="neuro","Neurology",IF(TRIM(LOWER(F3569))="Neurology","Neurology",IF(TRIM(LOWER(F3569))="general ward","General",IF(TRIM(LOWER(F3569))="general","General",IF(TRIM(LOWER(F3569))="cardiology","Cardiology",IF(TRIM(LOWER(F3569))="Cardiology","Cardiology",IF(TRIM(LOWER(F3569))="Peads","Pediatrics",IF(TRIM(LOWER(F3569))="Pediatrics","Pediatrics",IF(TRIM(LOWER(F3569))="orthopedics","Orthopedics",IF(TRIM(LOWER(F3569))="Neurology","Neurology",IF(TRIM(LOWER(F3569))="Oncology","Oncology")))))))))))</f>
        <v>Pediatrics</v>
      </c>
      <c r="P3569" s="3" t="str">
        <f t="shared" si="330"/>
        <v>Self</v>
      </c>
      <c r="Q3569" s="5">
        <f t="shared" si="331"/>
        <v>11</v>
      </c>
      <c r="R3569" s="1">
        <f t="shared" si="332"/>
        <v>229162.2</v>
      </c>
      <c r="S3569" s="1">
        <f t="shared" si="333"/>
        <v>1</v>
      </c>
      <c r="T3569" s="1" t="str">
        <f t="shared" si="334"/>
        <v>51-65</v>
      </c>
      <c r="U3569" s="1" t="str">
        <f t="shared" si="335"/>
        <v>Yes</v>
      </c>
    </row>
    <row r="3570" spans="1:21">
      <c r="A3570" s="1">
        <v>3569</v>
      </c>
      <c r="C3570" s="1" t="s">
        <v>27</v>
      </c>
      <c r="D3570" s="2">
        <v>45087</v>
      </c>
      <c r="E3570" s="2">
        <v>45105</v>
      </c>
      <c r="F3570" s="1" t="s">
        <v>19</v>
      </c>
      <c r="G3570" s="1" t="s">
        <v>36</v>
      </c>
      <c r="H3570" s="1" t="s">
        <v>32</v>
      </c>
      <c r="I3570" s="1">
        <v>145820.41</v>
      </c>
      <c r="J3570" s="1" t="s">
        <v>24</v>
      </c>
      <c r="K3570" s="1" t="s">
        <v>20</v>
      </c>
      <c r="N3570" s="3" t="str">
        <f>IF(LEFT(LOWER(C3570),1)="m","Male",IF(LEFT(LOWER(C3570),1)="f","Female","Unknown"))</f>
        <v>Male</v>
      </c>
      <c r="O3570" s="4" t="str">
        <f>IF(TRIM(LOWER(F3570))="neuro","Neurology",IF(TRIM(LOWER(F3570))="Neurology","Neurology",IF(TRIM(LOWER(F3570))="general ward","General",IF(TRIM(LOWER(F3570))="general","General",IF(TRIM(LOWER(F3570))="cardiology","Cardiology",IF(TRIM(LOWER(F3570))="Cardiology","Cardiology",IF(TRIM(LOWER(F3570))="Peads","Pediatrics",IF(TRIM(LOWER(F3570))="Pediatrics","Pediatrics",IF(TRIM(LOWER(F3570))="orthopedics","Orthopedics",IF(TRIM(LOWER(F3570))="Neurology","Neurology",IF(TRIM(LOWER(F3570))="Oncology","Oncology")))))))))))</f>
        <v>General</v>
      </c>
      <c r="P3570" s="3" t="str">
        <f t="shared" si="330"/>
        <v>Government</v>
      </c>
      <c r="Q3570" s="5">
        <f t="shared" si="331"/>
        <v>18</v>
      </c>
      <c r="R3570" s="1">
        <f t="shared" si="332"/>
        <v>145820.41</v>
      </c>
      <c r="S3570" s="1">
        <f t="shared" si="333"/>
        <v>0</v>
      </c>
      <c r="T3570" s="1" t="str">
        <f t="shared" si="334"/>
        <v>0-17</v>
      </c>
      <c r="U3570" s="1" t="str">
        <f t="shared" si="335"/>
        <v>No</v>
      </c>
    </row>
    <row r="3571" spans="1:21">
      <c r="A3571" s="1">
        <v>3570</v>
      </c>
      <c r="B3571" s="1">
        <v>32</v>
      </c>
      <c r="C3571" s="1" t="s">
        <v>27</v>
      </c>
      <c r="D3571" s="2">
        <v>45565</v>
      </c>
      <c r="E3571" s="2">
        <v>45573</v>
      </c>
      <c r="F3571" s="1" t="s">
        <v>40</v>
      </c>
      <c r="G3571" s="1" t="s">
        <v>33</v>
      </c>
      <c r="H3571" s="1" t="s">
        <v>32</v>
      </c>
      <c r="I3571" s="1">
        <v>74846.7</v>
      </c>
      <c r="J3571" s="1" t="s">
        <v>25</v>
      </c>
      <c r="K3571" s="1" t="s">
        <v>17</v>
      </c>
      <c r="N3571" s="3" t="str">
        <f>IF(LEFT(LOWER(C3571),1)="m","Male",IF(LEFT(LOWER(C3571),1)="f","Female","Unknown"))</f>
        <v>Male</v>
      </c>
      <c r="O3571" s="4" t="str">
        <f>IF(TRIM(LOWER(F3571))="neuro","Neurology",IF(TRIM(LOWER(F3571))="Neurology","Neurology",IF(TRIM(LOWER(F3571))="general ward","General",IF(TRIM(LOWER(F3571))="general","General",IF(TRIM(LOWER(F3571))="cardiology","Cardiology",IF(TRIM(LOWER(F3571))="Cardiology","Cardiology",IF(TRIM(LOWER(F3571))="Peads","Pediatrics",IF(TRIM(LOWER(F3571))="Pediatrics","Pediatrics",IF(TRIM(LOWER(F3571))="orthopedics","Orthopedics",IF(TRIM(LOWER(F3571))="Neurology","Neurology",IF(TRIM(LOWER(F3571))="Oncology","Oncology")))))))))))</f>
        <v>Pediatrics</v>
      </c>
      <c r="P3571" s="3" t="str">
        <f t="shared" si="330"/>
        <v>Self</v>
      </c>
      <c r="Q3571" s="5">
        <f t="shared" si="331"/>
        <v>8</v>
      </c>
      <c r="R3571" s="1">
        <f t="shared" si="332"/>
        <v>74846.7</v>
      </c>
      <c r="S3571" s="1">
        <f t="shared" si="333"/>
        <v>1</v>
      </c>
      <c r="T3571" s="1" t="str">
        <f t="shared" si="334"/>
        <v>18-35</v>
      </c>
      <c r="U3571" s="1" t="str">
        <f t="shared" si="335"/>
        <v>Yes</v>
      </c>
    </row>
    <row r="3572" spans="1:21">
      <c r="A3572" s="1">
        <v>3571</v>
      </c>
      <c r="B3572" s="1">
        <v>90</v>
      </c>
      <c r="C3572" s="1" t="s">
        <v>34</v>
      </c>
      <c r="D3572" s="2">
        <v>45478</v>
      </c>
      <c r="E3572" s="2">
        <v>45486</v>
      </c>
      <c r="F3572" s="1" t="s">
        <v>21</v>
      </c>
      <c r="G3572" s="1" t="s">
        <v>36</v>
      </c>
      <c r="H3572" s="1" t="s">
        <v>51</v>
      </c>
      <c r="I3572" s="1">
        <v>233322.91</v>
      </c>
      <c r="J3572" s="1" t="s">
        <v>42</v>
      </c>
      <c r="K3572" s="1" t="s">
        <v>42</v>
      </c>
      <c r="N3572" s="3" t="str">
        <f>IF(LEFT(LOWER(C3572),1)="m","Male",IF(LEFT(LOWER(C3572),1)="f","Female","Unknown"))</f>
        <v>Male</v>
      </c>
      <c r="O3572" s="4" t="str">
        <f>IF(TRIM(LOWER(F3572))="neuro","Neurology",IF(TRIM(LOWER(F3572))="Neurology","Neurology",IF(TRIM(LOWER(F3572))="general ward","General",IF(TRIM(LOWER(F3572))="general","General",IF(TRIM(LOWER(F3572))="cardiology","Cardiology",IF(TRIM(LOWER(F3572))="Cardiology","Cardiology",IF(TRIM(LOWER(F3572))="Peads","Pediatrics",IF(TRIM(LOWER(F3572))="Pediatrics","Pediatrics",IF(TRIM(LOWER(F3572))="orthopedics","Orthopedics",IF(TRIM(LOWER(F3572))="Neurology","Neurology",IF(TRIM(LOWER(F3572))="Oncology","Oncology")))))))))))</f>
        <v>General</v>
      </c>
      <c r="P3572" s="3" t="str">
        <f t="shared" si="330"/>
        <v>Government</v>
      </c>
      <c r="Q3572" s="5">
        <f t="shared" si="331"/>
        <v>8</v>
      </c>
      <c r="R3572" s="1">
        <f t="shared" si="332"/>
        <v>233322.91</v>
      </c>
      <c r="S3572" s="1">
        <f t="shared" si="333"/>
        <v>0</v>
      </c>
      <c r="T3572" s="1" t="str">
        <f t="shared" si="334"/>
        <v>66+</v>
      </c>
      <c r="U3572" s="1" t="str">
        <f t="shared" si="335"/>
        <v>No</v>
      </c>
    </row>
    <row r="3573" spans="1:21">
      <c r="A3573" s="1">
        <v>3572</v>
      </c>
      <c r="B3573" s="1">
        <v>88</v>
      </c>
      <c r="C3573" s="1" t="s">
        <v>44</v>
      </c>
      <c r="D3573" s="2">
        <v>45437</v>
      </c>
      <c r="E3573" s="2">
        <v>45441</v>
      </c>
      <c r="F3573" s="1" t="s">
        <v>19</v>
      </c>
      <c r="G3573" s="1" t="s">
        <v>14</v>
      </c>
      <c r="H3573" s="1" t="s">
        <v>47</v>
      </c>
      <c r="I3573" s="1">
        <v>332953.34000000003</v>
      </c>
      <c r="J3573" s="1" t="s">
        <v>17</v>
      </c>
      <c r="K3573" s="1" t="s">
        <v>42</v>
      </c>
      <c r="N3573" s="3" t="str">
        <f>IF(LEFT(LOWER(C3573),1)="m","Male",IF(LEFT(LOWER(C3573),1)="f","Female","Unknown"))</f>
        <v>Female</v>
      </c>
      <c r="O3573" s="4" t="str">
        <f>IF(TRIM(LOWER(F3573))="neuro","Neurology",IF(TRIM(LOWER(F3573))="Neurology","Neurology",IF(TRIM(LOWER(F3573))="general ward","General",IF(TRIM(LOWER(F3573))="general","General",IF(TRIM(LOWER(F3573))="cardiology","Cardiology",IF(TRIM(LOWER(F3573))="Cardiology","Cardiology",IF(TRIM(LOWER(F3573))="Peads","Pediatrics",IF(TRIM(LOWER(F3573))="Pediatrics","Pediatrics",IF(TRIM(LOWER(F3573))="orthopedics","Orthopedics",IF(TRIM(LOWER(F3573))="Neurology","Neurology",IF(TRIM(LOWER(F3573))="Oncology","Oncology")))))))))))</f>
        <v>General</v>
      </c>
      <c r="P3573" s="3" t="str">
        <f t="shared" si="330"/>
        <v>Private</v>
      </c>
      <c r="Q3573" s="5">
        <f t="shared" si="331"/>
        <v>4</v>
      </c>
      <c r="R3573" s="1">
        <f t="shared" si="332"/>
        <v>332953.34000000003</v>
      </c>
      <c r="S3573" s="1">
        <f t="shared" si="333"/>
        <v>0</v>
      </c>
      <c r="T3573" s="1" t="str">
        <f t="shared" si="334"/>
        <v>66+</v>
      </c>
      <c r="U3573" s="1" t="str">
        <f t="shared" si="335"/>
        <v>Yes</v>
      </c>
    </row>
    <row r="3574" spans="1:21">
      <c r="A3574" s="1">
        <v>3573</v>
      </c>
      <c r="B3574" s="1">
        <v>78</v>
      </c>
      <c r="C3574" s="1" t="s">
        <v>27</v>
      </c>
      <c r="D3574" s="2">
        <v>45074</v>
      </c>
      <c r="E3574" s="2">
        <v>45075</v>
      </c>
      <c r="F3574" s="1" t="s">
        <v>21</v>
      </c>
      <c r="G3574" s="1" t="s">
        <v>14</v>
      </c>
      <c r="H3574" s="1" t="s">
        <v>37</v>
      </c>
      <c r="I3574" s="1">
        <v>203453.91</v>
      </c>
      <c r="J3574" s="1" t="s">
        <v>24</v>
      </c>
      <c r="K3574" s="1" t="s">
        <v>17</v>
      </c>
      <c r="N3574" s="3" t="str">
        <f>IF(LEFT(LOWER(C3574),1)="m","Male",IF(LEFT(LOWER(C3574),1)="f","Female","Unknown"))</f>
        <v>Male</v>
      </c>
      <c r="O3574" s="4" t="str">
        <f>IF(TRIM(LOWER(F3574))="neuro","Neurology",IF(TRIM(LOWER(F3574))="Neurology","Neurology",IF(TRIM(LOWER(F3574))="general ward","General",IF(TRIM(LOWER(F3574))="general","General",IF(TRIM(LOWER(F3574))="cardiology","Cardiology",IF(TRIM(LOWER(F3574))="Cardiology","Cardiology",IF(TRIM(LOWER(F3574))="Peads","Pediatrics",IF(TRIM(LOWER(F3574))="Pediatrics","Pediatrics",IF(TRIM(LOWER(F3574))="orthopedics","Orthopedics",IF(TRIM(LOWER(F3574))="Neurology","Neurology",IF(TRIM(LOWER(F3574))="Oncology","Oncology")))))))))))</f>
        <v>General</v>
      </c>
      <c r="P3574" s="3" t="str">
        <f t="shared" si="330"/>
        <v>Private</v>
      </c>
      <c r="Q3574" s="5">
        <f t="shared" si="331"/>
        <v>1</v>
      </c>
      <c r="R3574" s="1">
        <f t="shared" si="332"/>
        <v>203453.91</v>
      </c>
      <c r="S3574" s="1">
        <f t="shared" si="333"/>
        <v>1</v>
      </c>
      <c r="T3574" s="1" t="str">
        <f t="shared" si="334"/>
        <v>66+</v>
      </c>
      <c r="U3574" s="1" t="str">
        <f t="shared" si="335"/>
        <v>No</v>
      </c>
    </row>
    <row r="3575" spans="1:21">
      <c r="A3575" s="1">
        <v>3574</v>
      </c>
      <c r="B3575" s="1">
        <v>36</v>
      </c>
      <c r="C3575" s="1" t="s">
        <v>34</v>
      </c>
      <c r="D3575" s="2">
        <v>45567</v>
      </c>
      <c r="E3575" s="2">
        <v>45575</v>
      </c>
      <c r="F3575" s="1" t="s">
        <v>30</v>
      </c>
      <c r="G3575" s="1" t="s">
        <v>36</v>
      </c>
      <c r="H3575" s="1" t="s">
        <v>37</v>
      </c>
      <c r="I3575" s="1">
        <v>255071.46</v>
      </c>
      <c r="J3575" s="1" t="s">
        <v>38</v>
      </c>
      <c r="K3575" s="1" t="s">
        <v>38</v>
      </c>
      <c r="N3575" s="3" t="str">
        <f>IF(LEFT(LOWER(C3575),1)="m","Male",IF(LEFT(LOWER(C3575),1)="f","Female","Unknown"))</f>
        <v>Male</v>
      </c>
      <c r="O3575" s="4" t="str">
        <f>IF(TRIM(LOWER(F3575))="neuro","Neurology",IF(TRIM(LOWER(F3575))="Neurology","Neurology",IF(TRIM(LOWER(F3575))="general ward","General",IF(TRIM(LOWER(F3575))="general","General",IF(TRIM(LOWER(F3575))="cardiology","Cardiology",IF(TRIM(LOWER(F3575))="Cardiology","Cardiology",IF(TRIM(LOWER(F3575))="Peads","Pediatrics",IF(TRIM(LOWER(F3575))="Pediatrics","Pediatrics",IF(TRIM(LOWER(F3575))="orthopedics","Orthopedics",IF(TRIM(LOWER(F3575))="Neurology","Neurology",IF(TRIM(LOWER(F3575))="Oncology","Oncology")))))))))))</f>
        <v>Pediatrics</v>
      </c>
      <c r="P3575" s="3" t="str">
        <f t="shared" si="330"/>
        <v>Government</v>
      </c>
      <c r="Q3575" s="5">
        <f t="shared" si="331"/>
        <v>8</v>
      </c>
      <c r="R3575" s="1">
        <f t="shared" si="332"/>
        <v>255071.46</v>
      </c>
      <c r="S3575" s="1">
        <f t="shared" si="333"/>
        <v>0</v>
      </c>
      <c r="T3575" s="1" t="str">
        <f t="shared" si="334"/>
        <v>36-50</v>
      </c>
      <c r="U3575" s="1" t="str">
        <f t="shared" si="335"/>
        <v>No</v>
      </c>
    </row>
    <row r="3576" spans="1:21">
      <c r="A3576" s="1">
        <v>3575</v>
      </c>
      <c r="B3576" s="1">
        <v>56</v>
      </c>
      <c r="C3576" s="1" t="s">
        <v>44</v>
      </c>
      <c r="D3576" s="2">
        <v>45426</v>
      </c>
      <c r="E3576" s="2">
        <v>45443</v>
      </c>
      <c r="F3576" s="1" t="s">
        <v>43</v>
      </c>
      <c r="G3576" s="1" t="s">
        <v>41</v>
      </c>
      <c r="H3576" s="1" t="s">
        <v>32</v>
      </c>
      <c r="I3576" s="1">
        <v>285930.99</v>
      </c>
      <c r="J3576" s="1" t="s">
        <v>17</v>
      </c>
      <c r="K3576" s="1" t="s">
        <v>25</v>
      </c>
      <c r="N3576" s="3" t="str">
        <f>IF(LEFT(LOWER(C3576),1)="m","Male",IF(LEFT(LOWER(C3576),1)="f","Female","Unknown"))</f>
        <v>Female</v>
      </c>
      <c r="O3576" s="4" t="str">
        <f>IF(TRIM(LOWER(F3576))="neuro","Neurology",IF(TRIM(LOWER(F3576))="Neurology","Neurology",IF(TRIM(LOWER(F3576))="general ward","General",IF(TRIM(LOWER(F3576))="general","General",IF(TRIM(LOWER(F3576))="cardiology","Cardiology",IF(TRIM(LOWER(F3576))="Cardiology","Cardiology",IF(TRIM(LOWER(F3576))="Peads","Pediatrics",IF(TRIM(LOWER(F3576))="Pediatrics","Pediatrics",IF(TRIM(LOWER(F3576))="orthopedics","Orthopedics",IF(TRIM(LOWER(F3576))="Neurology","Neurology",IF(TRIM(LOWER(F3576))="Oncology","Oncology")))))))))))</f>
        <v>Orthopedics</v>
      </c>
      <c r="P3576" s="3" t="str">
        <f t="shared" si="330"/>
        <v>Unknown</v>
      </c>
      <c r="Q3576" s="5">
        <f t="shared" si="331"/>
        <v>17</v>
      </c>
      <c r="R3576" s="1">
        <f t="shared" si="332"/>
        <v>285930.99</v>
      </c>
      <c r="S3576" s="1">
        <f t="shared" si="333"/>
        <v>1</v>
      </c>
      <c r="T3576" s="1" t="str">
        <f t="shared" si="334"/>
        <v>51-65</v>
      </c>
      <c r="U3576" s="1" t="str">
        <f t="shared" si="335"/>
        <v>Yes</v>
      </c>
    </row>
    <row r="3577" spans="1:21">
      <c r="A3577" s="1">
        <v>3576</v>
      </c>
      <c r="B3577" s="1">
        <v>35</v>
      </c>
      <c r="C3577" s="1" t="s">
        <v>12</v>
      </c>
      <c r="D3577" s="2">
        <v>45406</v>
      </c>
      <c r="E3577" s="2">
        <v>45420</v>
      </c>
      <c r="F3577" s="1" t="s">
        <v>21</v>
      </c>
      <c r="G3577" s="1" t="s">
        <v>14</v>
      </c>
      <c r="H3577" s="1" t="s">
        <v>51</v>
      </c>
      <c r="I3577" s="1">
        <v>183912.23</v>
      </c>
      <c r="K3577" s="1" t="s">
        <v>16</v>
      </c>
      <c r="N3577" s="3" t="str">
        <f>IF(LEFT(LOWER(C3577),1)="m","Male",IF(LEFT(LOWER(C3577),1)="f","Female","Unknown"))</f>
        <v>Unknown</v>
      </c>
      <c r="O3577" s="4" t="str">
        <f>IF(TRIM(LOWER(F3577))="neuro","Neurology",IF(TRIM(LOWER(F3577))="Neurology","Neurology",IF(TRIM(LOWER(F3577))="general ward","General",IF(TRIM(LOWER(F3577))="general","General",IF(TRIM(LOWER(F3577))="cardiology","Cardiology",IF(TRIM(LOWER(F3577))="Cardiology","Cardiology",IF(TRIM(LOWER(F3577))="Peads","Pediatrics",IF(TRIM(LOWER(F3577))="Pediatrics","Pediatrics",IF(TRIM(LOWER(F3577))="orthopedics","Orthopedics",IF(TRIM(LOWER(F3577))="Neurology","Neurology",IF(TRIM(LOWER(F3577))="Oncology","Oncology")))))))))))</f>
        <v>General</v>
      </c>
      <c r="P3577" s="3" t="str">
        <f t="shared" si="330"/>
        <v>Private</v>
      </c>
      <c r="Q3577" s="5">
        <f t="shared" si="331"/>
        <v>14</v>
      </c>
      <c r="R3577" s="1">
        <f t="shared" si="332"/>
        <v>183912.23</v>
      </c>
      <c r="S3577" s="1">
        <f t="shared" si="333"/>
        <v>1</v>
      </c>
      <c r="T3577" s="1" t="str">
        <f t="shared" si="334"/>
        <v>18-35</v>
      </c>
      <c r="U3577" s="1" t="str">
        <f t="shared" si="335"/>
        <v>Unknown</v>
      </c>
    </row>
    <row r="3578" spans="1:21">
      <c r="A3578" s="1">
        <v>3577</v>
      </c>
      <c r="B3578" s="1">
        <v>60</v>
      </c>
      <c r="C3578" s="1" t="s">
        <v>12</v>
      </c>
      <c r="D3578" s="2">
        <v>45399</v>
      </c>
      <c r="E3578" s="2">
        <v>45414</v>
      </c>
      <c r="F3578" s="1" t="s">
        <v>52</v>
      </c>
      <c r="G3578" s="1" t="s">
        <v>36</v>
      </c>
      <c r="H3578" s="1" t="s">
        <v>39</v>
      </c>
      <c r="I3578" s="1">
        <v>5790858.1600000001</v>
      </c>
      <c r="J3578" s="1" t="s">
        <v>17</v>
      </c>
      <c r="K3578" s="1" t="s">
        <v>42</v>
      </c>
      <c r="N3578" s="3" t="str">
        <f>IF(LEFT(LOWER(C3578),1)="m","Male",IF(LEFT(LOWER(C3578),1)="f","Female","Unknown"))</f>
        <v>Unknown</v>
      </c>
      <c r="O3578" s="4" t="str">
        <f>IF(TRIM(LOWER(F3578))="neuro","Neurology",IF(TRIM(LOWER(F3578))="Neurology","Neurology",IF(TRIM(LOWER(F3578))="general ward","General",IF(TRIM(LOWER(F3578))="general","General",IF(TRIM(LOWER(F3578))="cardiology","Cardiology",IF(TRIM(LOWER(F3578))="Cardiology","Cardiology",IF(TRIM(LOWER(F3578))="Peads","Pediatrics",IF(TRIM(LOWER(F3578))="Pediatrics","Pediatrics",IF(TRIM(LOWER(F3578))="orthopedics","Orthopedics",IF(TRIM(LOWER(F3578))="Neurology","Neurology",IF(TRIM(LOWER(F3578))="Oncology","Oncology")))))))))))</f>
        <v>Oncology</v>
      </c>
      <c r="P3578" s="3" t="str">
        <f t="shared" si="330"/>
        <v>Government</v>
      </c>
      <c r="Q3578" s="5">
        <f t="shared" si="331"/>
        <v>15</v>
      </c>
      <c r="R3578" s="1">
        <f t="shared" si="332"/>
        <v>5790858.1600000001</v>
      </c>
      <c r="S3578" s="1">
        <f t="shared" si="333"/>
        <v>0</v>
      </c>
      <c r="T3578" s="1" t="str">
        <f t="shared" si="334"/>
        <v>51-65</v>
      </c>
      <c r="U3578" s="1" t="str">
        <f t="shared" si="335"/>
        <v>Yes</v>
      </c>
    </row>
    <row r="3579" spans="1:21">
      <c r="A3579" s="1">
        <v>3578</v>
      </c>
      <c r="B3579" s="1">
        <v>12</v>
      </c>
      <c r="C3579" s="1" t="s">
        <v>26</v>
      </c>
      <c r="D3579" s="2">
        <v>45252</v>
      </c>
      <c r="E3579" s="2">
        <v>45260</v>
      </c>
      <c r="F3579" s="1" t="s">
        <v>50</v>
      </c>
      <c r="G3579" s="1" t="s">
        <v>33</v>
      </c>
      <c r="H3579" s="1" t="s">
        <v>48</v>
      </c>
      <c r="I3579" s="1">
        <v>276775.93</v>
      </c>
      <c r="J3579" s="1" t="s">
        <v>25</v>
      </c>
      <c r="K3579" s="1" t="s">
        <v>20</v>
      </c>
      <c r="N3579" s="3" t="str">
        <f>IF(LEFT(LOWER(C3579),1)="m","Male",IF(LEFT(LOWER(C3579),1)="f","Female","Unknown"))</f>
        <v>Female</v>
      </c>
      <c r="O3579" s="4" t="str">
        <f>IF(TRIM(LOWER(F3579))="neuro","Neurology",IF(TRIM(LOWER(F3579))="Neurology","Neurology",IF(TRIM(LOWER(F3579))="general ward","General",IF(TRIM(LOWER(F3579))="general","General",IF(TRIM(LOWER(F3579))="cardiology","Cardiology",IF(TRIM(LOWER(F3579))="Cardiology","Cardiology",IF(TRIM(LOWER(F3579))="Peads","Pediatrics",IF(TRIM(LOWER(F3579))="Pediatrics","Pediatrics",IF(TRIM(LOWER(F3579))="orthopedics","Orthopedics",IF(TRIM(LOWER(F3579))="Neurology","Neurology",IF(TRIM(LOWER(F3579))="Oncology","Oncology")))))))))))</f>
        <v>Cardiology</v>
      </c>
      <c r="P3579" s="3" t="str">
        <f t="shared" si="330"/>
        <v>Self</v>
      </c>
      <c r="Q3579" s="5">
        <f t="shared" si="331"/>
        <v>8</v>
      </c>
      <c r="R3579" s="1">
        <f t="shared" si="332"/>
        <v>276775.93</v>
      </c>
      <c r="S3579" s="1">
        <f t="shared" si="333"/>
        <v>0</v>
      </c>
      <c r="T3579" s="1" t="str">
        <f t="shared" si="334"/>
        <v>0-17</v>
      </c>
      <c r="U3579" s="1" t="str">
        <f t="shared" si="335"/>
        <v>Yes</v>
      </c>
    </row>
    <row r="3580" spans="1:21">
      <c r="A3580" s="1">
        <v>3579</v>
      </c>
      <c r="B3580" s="1">
        <v>85</v>
      </c>
      <c r="C3580" s="1" t="s">
        <v>12</v>
      </c>
      <c r="D3580" s="2">
        <v>45144</v>
      </c>
      <c r="E3580" s="2">
        <v>45151</v>
      </c>
      <c r="F3580" s="1" t="s">
        <v>45</v>
      </c>
      <c r="G3580" s="1" t="s">
        <v>36</v>
      </c>
      <c r="H3580" s="1" t="s">
        <v>51</v>
      </c>
      <c r="I3580" s="1">
        <v>70635.61</v>
      </c>
      <c r="J3580" s="1" t="s">
        <v>17</v>
      </c>
      <c r="K3580" s="1" t="s">
        <v>42</v>
      </c>
      <c r="N3580" s="3" t="str">
        <f>IF(LEFT(LOWER(C3580),1)="m","Male",IF(LEFT(LOWER(C3580),1)="f","Female","Unknown"))</f>
        <v>Unknown</v>
      </c>
      <c r="O3580" s="4" t="str">
        <f>IF(TRIM(LOWER(F3580))="neuro","Neurology",IF(TRIM(LOWER(F3580))="Neurology","Neurology",IF(TRIM(LOWER(F3580))="general ward","General",IF(TRIM(LOWER(F3580))="general","General",IF(TRIM(LOWER(F3580))="cardiology","Cardiology",IF(TRIM(LOWER(F3580))="Cardiology","Cardiology",IF(TRIM(LOWER(F3580))="Peads","Pediatrics",IF(TRIM(LOWER(F3580))="Pediatrics","Pediatrics",IF(TRIM(LOWER(F3580))="orthopedics","Orthopedics",IF(TRIM(LOWER(F3580))="Neurology","Neurology",IF(TRIM(LOWER(F3580))="Oncology","Oncology")))))))))))</f>
        <v>Neurology</v>
      </c>
      <c r="P3580" s="3" t="str">
        <f t="shared" si="330"/>
        <v>Government</v>
      </c>
      <c r="Q3580" s="5">
        <f t="shared" si="331"/>
        <v>7</v>
      </c>
      <c r="R3580" s="1">
        <f t="shared" si="332"/>
        <v>70635.61</v>
      </c>
      <c r="S3580" s="1">
        <f t="shared" si="333"/>
        <v>0</v>
      </c>
      <c r="T3580" s="1" t="str">
        <f t="shared" si="334"/>
        <v>66+</v>
      </c>
      <c r="U3580" s="1" t="str">
        <f t="shared" si="335"/>
        <v>Yes</v>
      </c>
    </row>
    <row r="3581" spans="1:21">
      <c r="A3581" s="1">
        <v>3580</v>
      </c>
      <c r="B3581" s="1">
        <v>9</v>
      </c>
      <c r="C3581" s="1" t="s">
        <v>12</v>
      </c>
      <c r="D3581" s="2">
        <v>45086</v>
      </c>
      <c r="E3581" s="2">
        <v>45092</v>
      </c>
      <c r="F3581" s="1" t="s">
        <v>40</v>
      </c>
      <c r="G3581" s="1" t="s">
        <v>14</v>
      </c>
      <c r="H3581" s="1" t="s">
        <v>37</v>
      </c>
      <c r="I3581" s="1">
        <v>314733.24</v>
      </c>
      <c r="J3581" s="1" t="s">
        <v>24</v>
      </c>
      <c r="K3581" s="1" t="s">
        <v>17</v>
      </c>
      <c r="N3581" s="3" t="str">
        <f>IF(LEFT(LOWER(C3581),1)="m","Male",IF(LEFT(LOWER(C3581),1)="f","Female","Unknown"))</f>
        <v>Unknown</v>
      </c>
      <c r="O3581" s="4" t="str">
        <f>IF(TRIM(LOWER(F3581))="neuro","Neurology",IF(TRIM(LOWER(F3581))="Neurology","Neurology",IF(TRIM(LOWER(F3581))="general ward","General",IF(TRIM(LOWER(F3581))="general","General",IF(TRIM(LOWER(F3581))="cardiology","Cardiology",IF(TRIM(LOWER(F3581))="Cardiology","Cardiology",IF(TRIM(LOWER(F3581))="Peads","Pediatrics",IF(TRIM(LOWER(F3581))="Pediatrics","Pediatrics",IF(TRIM(LOWER(F3581))="orthopedics","Orthopedics",IF(TRIM(LOWER(F3581))="Neurology","Neurology",IF(TRIM(LOWER(F3581))="Oncology","Oncology")))))))))))</f>
        <v>Pediatrics</v>
      </c>
      <c r="P3581" s="3" t="str">
        <f t="shared" si="330"/>
        <v>Private</v>
      </c>
      <c r="Q3581" s="5">
        <f t="shared" si="331"/>
        <v>6</v>
      </c>
      <c r="R3581" s="1">
        <f t="shared" si="332"/>
        <v>314733.24</v>
      </c>
      <c r="S3581" s="1">
        <f t="shared" si="333"/>
        <v>1</v>
      </c>
      <c r="T3581" s="1" t="str">
        <f t="shared" si="334"/>
        <v>0-17</v>
      </c>
      <c r="U3581" s="1" t="str">
        <f t="shared" si="335"/>
        <v>No</v>
      </c>
    </row>
    <row r="3582" spans="1:21">
      <c r="A3582" s="1">
        <v>3581</v>
      </c>
      <c r="B3582" s="1">
        <v>14</v>
      </c>
      <c r="C3582" s="1" t="s">
        <v>34</v>
      </c>
      <c r="D3582" s="2">
        <v>45526</v>
      </c>
      <c r="E3582" s="2">
        <v>45538</v>
      </c>
      <c r="F3582" s="1" t="s">
        <v>52</v>
      </c>
      <c r="G3582" s="1" t="s">
        <v>31</v>
      </c>
      <c r="H3582" s="1" t="s">
        <v>37</v>
      </c>
      <c r="I3582" s="1">
        <v>140798.5</v>
      </c>
      <c r="J3582" s="1" t="s">
        <v>38</v>
      </c>
      <c r="K3582" s="1" t="s">
        <v>38</v>
      </c>
      <c r="N3582" s="3" t="str">
        <f>IF(LEFT(LOWER(C3582),1)="m","Male",IF(LEFT(LOWER(C3582),1)="f","Female","Unknown"))</f>
        <v>Male</v>
      </c>
      <c r="O3582" s="4" t="str">
        <f>IF(TRIM(LOWER(F3582))="neuro","Neurology",IF(TRIM(LOWER(F3582))="Neurology","Neurology",IF(TRIM(LOWER(F3582))="general ward","General",IF(TRIM(LOWER(F3582))="general","General",IF(TRIM(LOWER(F3582))="cardiology","Cardiology",IF(TRIM(LOWER(F3582))="Cardiology","Cardiology",IF(TRIM(LOWER(F3582))="Peads","Pediatrics",IF(TRIM(LOWER(F3582))="Pediatrics","Pediatrics",IF(TRIM(LOWER(F3582))="orthopedics","Orthopedics",IF(TRIM(LOWER(F3582))="Neurology","Neurology",IF(TRIM(LOWER(F3582))="Oncology","Oncology")))))))))))</f>
        <v>Oncology</v>
      </c>
      <c r="P3582" s="3" t="str">
        <f t="shared" si="330"/>
        <v>Private</v>
      </c>
      <c r="Q3582" s="5">
        <f t="shared" si="331"/>
        <v>12</v>
      </c>
      <c r="R3582" s="1">
        <f t="shared" si="332"/>
        <v>140798.5</v>
      </c>
      <c r="S3582" s="1">
        <f t="shared" si="333"/>
        <v>0</v>
      </c>
      <c r="T3582" s="1" t="str">
        <f t="shared" si="334"/>
        <v>0-17</v>
      </c>
      <c r="U3582" s="1" t="str">
        <f t="shared" si="335"/>
        <v>No</v>
      </c>
    </row>
    <row r="3583" spans="1:21">
      <c r="A3583" s="1">
        <v>3582</v>
      </c>
      <c r="B3583" s="1">
        <v>62</v>
      </c>
      <c r="C3583" s="1" t="s">
        <v>34</v>
      </c>
      <c r="D3583" s="2">
        <v>45084</v>
      </c>
      <c r="E3583" s="2">
        <v>45089</v>
      </c>
      <c r="F3583" s="1" t="s">
        <v>43</v>
      </c>
      <c r="G3583" s="1" t="s">
        <v>41</v>
      </c>
      <c r="H3583" s="1" t="s">
        <v>37</v>
      </c>
      <c r="I3583" s="1">
        <v>35619.360000000001</v>
      </c>
      <c r="K3583" s="1" t="s">
        <v>20</v>
      </c>
      <c r="N3583" s="3" t="str">
        <f>IF(LEFT(LOWER(C3583),1)="m","Male",IF(LEFT(LOWER(C3583),1)="f","Female","Unknown"))</f>
        <v>Male</v>
      </c>
      <c r="O3583" s="4" t="str">
        <f>IF(TRIM(LOWER(F3583))="neuro","Neurology",IF(TRIM(LOWER(F3583))="Neurology","Neurology",IF(TRIM(LOWER(F3583))="general ward","General",IF(TRIM(LOWER(F3583))="general","General",IF(TRIM(LOWER(F3583))="cardiology","Cardiology",IF(TRIM(LOWER(F3583))="Cardiology","Cardiology",IF(TRIM(LOWER(F3583))="Peads","Pediatrics",IF(TRIM(LOWER(F3583))="Pediatrics","Pediatrics",IF(TRIM(LOWER(F3583))="orthopedics","Orthopedics",IF(TRIM(LOWER(F3583))="Neurology","Neurology",IF(TRIM(LOWER(F3583))="Oncology","Oncology")))))))))))</f>
        <v>Orthopedics</v>
      </c>
      <c r="P3583" s="3" t="str">
        <f t="shared" si="330"/>
        <v>Unknown</v>
      </c>
      <c r="Q3583" s="5">
        <f t="shared" si="331"/>
        <v>5</v>
      </c>
      <c r="R3583" s="1">
        <f t="shared" si="332"/>
        <v>35619.360000000001</v>
      </c>
      <c r="S3583" s="1">
        <f t="shared" si="333"/>
        <v>0</v>
      </c>
      <c r="T3583" s="1" t="str">
        <f t="shared" si="334"/>
        <v>51-65</v>
      </c>
      <c r="U3583" s="1" t="str">
        <f t="shared" si="335"/>
        <v>Unknown</v>
      </c>
    </row>
    <row r="3584" spans="1:21">
      <c r="A3584" s="1">
        <v>3583</v>
      </c>
      <c r="B3584" s="1">
        <v>89</v>
      </c>
      <c r="C3584" s="1" t="s">
        <v>29</v>
      </c>
      <c r="D3584" s="2">
        <v>45061</v>
      </c>
      <c r="E3584" s="2">
        <v>45076</v>
      </c>
      <c r="F3584" s="1" t="s">
        <v>43</v>
      </c>
      <c r="G3584" s="1" t="s">
        <v>14</v>
      </c>
      <c r="H3584" s="1" t="s">
        <v>51</v>
      </c>
      <c r="I3584" s="1">
        <v>236764.35</v>
      </c>
      <c r="K3584" s="1" t="s">
        <v>17</v>
      </c>
      <c r="N3584" s="3" t="str">
        <f>IF(LEFT(LOWER(C3584),1)="m","Male",IF(LEFT(LOWER(C3584),1)="f","Female","Unknown"))</f>
        <v>Female</v>
      </c>
      <c r="O3584" s="4" t="str">
        <f>IF(TRIM(LOWER(F3584))="neuro","Neurology",IF(TRIM(LOWER(F3584))="Neurology","Neurology",IF(TRIM(LOWER(F3584))="general ward","General",IF(TRIM(LOWER(F3584))="general","General",IF(TRIM(LOWER(F3584))="cardiology","Cardiology",IF(TRIM(LOWER(F3584))="Cardiology","Cardiology",IF(TRIM(LOWER(F3584))="Peads","Pediatrics",IF(TRIM(LOWER(F3584))="Pediatrics","Pediatrics",IF(TRIM(LOWER(F3584))="orthopedics","Orthopedics",IF(TRIM(LOWER(F3584))="Neurology","Neurology",IF(TRIM(LOWER(F3584))="Oncology","Oncology")))))))))))</f>
        <v>Orthopedics</v>
      </c>
      <c r="P3584" s="3" t="str">
        <f t="shared" si="330"/>
        <v>Private</v>
      </c>
      <c r="Q3584" s="5">
        <f t="shared" si="331"/>
        <v>15</v>
      </c>
      <c r="R3584" s="1">
        <f t="shared" si="332"/>
        <v>236764.35</v>
      </c>
      <c r="S3584" s="1">
        <f t="shared" si="333"/>
        <v>1</v>
      </c>
      <c r="T3584" s="1" t="str">
        <f t="shared" si="334"/>
        <v>66+</v>
      </c>
      <c r="U3584" s="1" t="str">
        <f t="shared" si="335"/>
        <v>Unknown</v>
      </c>
    </row>
    <row r="3585" spans="1:21">
      <c r="A3585" s="1">
        <v>3584</v>
      </c>
      <c r="B3585" s="1">
        <v>91</v>
      </c>
      <c r="C3585" s="1" t="s">
        <v>34</v>
      </c>
      <c r="D3585" s="2">
        <v>45073</v>
      </c>
      <c r="E3585" s="2">
        <v>45086</v>
      </c>
      <c r="F3585" s="1" t="s">
        <v>52</v>
      </c>
      <c r="G3585" s="1" t="s">
        <v>14</v>
      </c>
      <c r="H3585" s="1" t="s">
        <v>37</v>
      </c>
      <c r="I3585" s="1">
        <v>300684.63</v>
      </c>
      <c r="J3585" s="1" t="s">
        <v>25</v>
      </c>
      <c r="K3585" s="1" t="s">
        <v>25</v>
      </c>
      <c r="N3585" s="3" t="str">
        <f>IF(LEFT(LOWER(C3585),1)="m","Male",IF(LEFT(LOWER(C3585),1)="f","Female","Unknown"))</f>
        <v>Male</v>
      </c>
      <c r="O3585" s="4" t="str">
        <f>IF(TRIM(LOWER(F3585))="neuro","Neurology",IF(TRIM(LOWER(F3585))="Neurology","Neurology",IF(TRIM(LOWER(F3585))="general ward","General",IF(TRIM(LOWER(F3585))="general","General",IF(TRIM(LOWER(F3585))="cardiology","Cardiology",IF(TRIM(LOWER(F3585))="Cardiology","Cardiology",IF(TRIM(LOWER(F3585))="Peads","Pediatrics",IF(TRIM(LOWER(F3585))="Pediatrics","Pediatrics",IF(TRIM(LOWER(F3585))="orthopedics","Orthopedics",IF(TRIM(LOWER(F3585))="Neurology","Neurology",IF(TRIM(LOWER(F3585))="Oncology","Oncology")))))))))))</f>
        <v>Oncology</v>
      </c>
      <c r="P3585" s="3" t="str">
        <f t="shared" si="330"/>
        <v>Private</v>
      </c>
      <c r="Q3585" s="5">
        <f t="shared" si="331"/>
        <v>13</v>
      </c>
      <c r="R3585" s="1">
        <f t="shared" si="332"/>
        <v>300684.63</v>
      </c>
      <c r="S3585" s="1">
        <f t="shared" si="333"/>
        <v>1</v>
      </c>
      <c r="T3585" s="1" t="str">
        <f t="shared" si="334"/>
        <v>66+</v>
      </c>
      <c r="U3585" s="1" t="str">
        <f t="shared" si="335"/>
        <v>Yes</v>
      </c>
    </row>
    <row r="3586" spans="1:21">
      <c r="A3586" s="1">
        <v>3585</v>
      </c>
      <c r="B3586" s="1">
        <v>24</v>
      </c>
      <c r="C3586" s="1" t="s">
        <v>44</v>
      </c>
      <c r="D3586" s="2">
        <v>45178</v>
      </c>
      <c r="E3586" s="2">
        <v>45184</v>
      </c>
      <c r="F3586" s="1" t="s">
        <v>19</v>
      </c>
      <c r="G3586" s="1" t="s">
        <v>46</v>
      </c>
      <c r="H3586" s="1" t="s">
        <v>23</v>
      </c>
      <c r="I3586" s="1">
        <v>165549.57999999999</v>
      </c>
      <c r="J3586" s="1" t="s">
        <v>42</v>
      </c>
      <c r="K3586" s="1" t="s">
        <v>20</v>
      </c>
      <c r="N3586" s="3" t="str">
        <f>IF(LEFT(LOWER(C3586),1)="m","Male",IF(LEFT(LOWER(C3586),1)="f","Female","Unknown"))</f>
        <v>Female</v>
      </c>
      <c r="O3586" s="4" t="str">
        <f>IF(TRIM(LOWER(F3586))="neuro","Neurology",IF(TRIM(LOWER(F3586))="Neurology","Neurology",IF(TRIM(LOWER(F3586))="general ward","General",IF(TRIM(LOWER(F3586))="general","General",IF(TRIM(LOWER(F3586))="cardiology","Cardiology",IF(TRIM(LOWER(F3586))="Cardiology","Cardiology",IF(TRIM(LOWER(F3586))="Peads","Pediatrics",IF(TRIM(LOWER(F3586))="Pediatrics","Pediatrics",IF(TRIM(LOWER(F3586))="orthopedics","Orthopedics",IF(TRIM(LOWER(F3586))="Neurology","Neurology",IF(TRIM(LOWER(F3586))="Oncology","Oncology")))))))))))</f>
        <v>General</v>
      </c>
      <c r="P3586" s="3" t="str">
        <f t="shared" si="330"/>
        <v>Self</v>
      </c>
      <c r="Q3586" s="5">
        <f t="shared" si="331"/>
        <v>6</v>
      </c>
      <c r="R3586" s="1">
        <f t="shared" si="332"/>
        <v>165549.57999999999</v>
      </c>
      <c r="S3586" s="1">
        <f t="shared" si="333"/>
        <v>0</v>
      </c>
      <c r="T3586" s="1" t="str">
        <f t="shared" si="334"/>
        <v>18-35</v>
      </c>
      <c r="U3586" s="1" t="str">
        <f t="shared" si="335"/>
        <v>No</v>
      </c>
    </row>
    <row r="3587" spans="1:21">
      <c r="A3587" s="1">
        <v>3586</v>
      </c>
      <c r="B3587" s="1">
        <v>64</v>
      </c>
      <c r="C3587" s="1" t="s">
        <v>18</v>
      </c>
      <c r="D3587" s="2">
        <v>45574</v>
      </c>
      <c r="E3587" s="2">
        <v>45589</v>
      </c>
      <c r="F3587" s="1" t="s">
        <v>30</v>
      </c>
      <c r="G3587" s="1" t="s">
        <v>36</v>
      </c>
      <c r="H3587" s="1" t="s">
        <v>37</v>
      </c>
      <c r="I3587" s="1">
        <v>166193.89000000001</v>
      </c>
      <c r="J3587" s="1" t="s">
        <v>25</v>
      </c>
      <c r="K3587" s="1" t="s">
        <v>25</v>
      </c>
      <c r="N3587" s="3" t="str">
        <f>IF(LEFT(LOWER(C3587),1)="m","Male",IF(LEFT(LOWER(C3587),1)="f","Female","Unknown"))</f>
        <v>Male</v>
      </c>
      <c r="O3587" s="4" t="str">
        <f>IF(TRIM(LOWER(F3587))="neuro","Neurology",IF(TRIM(LOWER(F3587))="Neurology","Neurology",IF(TRIM(LOWER(F3587))="general ward","General",IF(TRIM(LOWER(F3587))="general","General",IF(TRIM(LOWER(F3587))="cardiology","Cardiology",IF(TRIM(LOWER(F3587))="Cardiology","Cardiology",IF(TRIM(LOWER(F3587))="Peads","Pediatrics",IF(TRIM(LOWER(F3587))="Pediatrics","Pediatrics",IF(TRIM(LOWER(F3587))="orthopedics","Orthopedics",IF(TRIM(LOWER(F3587))="Neurology","Neurology",IF(TRIM(LOWER(F3587))="Oncology","Oncology")))))))))))</f>
        <v>Pediatrics</v>
      </c>
      <c r="P3587" s="3" t="str">
        <f t="shared" ref="P3587:P3650" si="336">IF(LOWER(G3587)="private","Private",
IF(LOWER(G3587)="govt","Government",
IF(LOWER(G3587)="government","Government",
IF(LOWER(G3587)="self","Self","Unknown"))))</f>
        <v>Government</v>
      </c>
      <c r="Q3587" s="5">
        <f t="shared" ref="Q3587:Q3650" si="337">IF(E3587&lt;D3587,"",E3587-D3587)</f>
        <v>15</v>
      </c>
      <c r="R3587" s="1">
        <f t="shared" ref="R3587:R3650" si="338">IF(I3587&lt;0,"",I3587)</f>
        <v>166193.89000000001</v>
      </c>
      <c r="S3587" s="1">
        <f t="shared" ref="S3587:S3650" si="339">IF(OR(K3587="Yes",K3587="YES",K3587="Y"),1,0)</f>
        <v>1</v>
      </c>
      <c r="T3587" s="1" t="str">
        <f t="shared" ref="T3587:T3650" si="340">IF(B3587&lt;18,"0-17",                                                  IF(B3587&lt;36,"18-35",
IF(B3587&lt;51,"36-50",
IF(B3587&lt;66,"51-65","66+"))))</f>
        <v>51-65</v>
      </c>
      <c r="U3587" s="1" t="str">
        <f t="shared" ref="U3587:U3650" si="341">IF(OR(TRIM(UPPER(J3587))="YES",TRIM(UPPER(J3587))="Y"),"Yes",
IF(OR(TRIM(UPPER(J3587))="NO",TRIM(UPPER(J3587))="N"),"No","Unknown"))</f>
        <v>Yes</v>
      </c>
    </row>
    <row r="3588" spans="1:21">
      <c r="A3588" s="1">
        <v>3587</v>
      </c>
      <c r="B3588" s="1">
        <v>26</v>
      </c>
      <c r="C3588" s="1" t="s">
        <v>29</v>
      </c>
      <c r="D3588" s="2">
        <v>45358</v>
      </c>
      <c r="E3588" s="2">
        <v>45359</v>
      </c>
      <c r="F3588" s="1" t="s">
        <v>21</v>
      </c>
      <c r="G3588" s="1" t="s">
        <v>46</v>
      </c>
      <c r="H3588" s="1" t="s">
        <v>48</v>
      </c>
      <c r="I3588" s="1">
        <v>322695.03000000003</v>
      </c>
      <c r="J3588" s="1" t="s">
        <v>38</v>
      </c>
      <c r="K3588" s="1" t="s">
        <v>16</v>
      </c>
      <c r="N3588" s="3" t="str">
        <f>IF(LEFT(LOWER(C3588),1)="m","Male",IF(LEFT(LOWER(C3588),1)="f","Female","Unknown"))</f>
        <v>Female</v>
      </c>
      <c r="O3588" s="4" t="str">
        <f>IF(TRIM(LOWER(F3588))="neuro","Neurology",IF(TRIM(LOWER(F3588))="Neurology","Neurology",IF(TRIM(LOWER(F3588))="general ward","General",IF(TRIM(LOWER(F3588))="general","General",IF(TRIM(LOWER(F3588))="cardiology","Cardiology",IF(TRIM(LOWER(F3588))="Cardiology","Cardiology",IF(TRIM(LOWER(F3588))="Peads","Pediatrics",IF(TRIM(LOWER(F3588))="Pediatrics","Pediatrics",IF(TRIM(LOWER(F3588))="orthopedics","Orthopedics",IF(TRIM(LOWER(F3588))="Neurology","Neurology",IF(TRIM(LOWER(F3588))="Oncology","Oncology")))))))))))</f>
        <v>General</v>
      </c>
      <c r="P3588" s="3" t="str">
        <f t="shared" si="336"/>
        <v>Self</v>
      </c>
      <c r="Q3588" s="5">
        <f t="shared" si="337"/>
        <v>1</v>
      </c>
      <c r="R3588" s="1">
        <f t="shared" si="338"/>
        <v>322695.03000000003</v>
      </c>
      <c r="S3588" s="1">
        <f t="shared" si="339"/>
        <v>1</v>
      </c>
      <c r="T3588" s="1" t="str">
        <f t="shared" si="340"/>
        <v>18-35</v>
      </c>
      <c r="U3588" s="1" t="str">
        <f t="shared" si="341"/>
        <v>No</v>
      </c>
    </row>
    <row r="3589" spans="1:21">
      <c r="A3589" s="1">
        <v>3588</v>
      </c>
      <c r="C3589" s="1" t="s">
        <v>12</v>
      </c>
      <c r="D3589" s="2">
        <v>45289</v>
      </c>
      <c r="E3589" s="2">
        <v>45302</v>
      </c>
      <c r="F3589" s="1" t="s">
        <v>50</v>
      </c>
      <c r="G3589" s="1" t="s">
        <v>41</v>
      </c>
      <c r="H3589" s="1" t="s">
        <v>39</v>
      </c>
      <c r="I3589" s="1">
        <v>340701.45</v>
      </c>
      <c r="J3589" s="1" t="s">
        <v>16</v>
      </c>
      <c r="K3589" s="1" t="s">
        <v>25</v>
      </c>
      <c r="N3589" s="3" t="str">
        <f>IF(LEFT(LOWER(C3589),1)="m","Male",IF(LEFT(LOWER(C3589),1)="f","Female","Unknown"))</f>
        <v>Unknown</v>
      </c>
      <c r="O3589" s="4" t="str">
        <f>IF(TRIM(LOWER(F3589))="neuro","Neurology",IF(TRIM(LOWER(F3589))="Neurology","Neurology",IF(TRIM(LOWER(F3589))="general ward","General",IF(TRIM(LOWER(F3589))="general","General",IF(TRIM(LOWER(F3589))="cardiology","Cardiology",IF(TRIM(LOWER(F3589))="Cardiology","Cardiology",IF(TRIM(LOWER(F3589))="Peads","Pediatrics",IF(TRIM(LOWER(F3589))="Pediatrics","Pediatrics",IF(TRIM(LOWER(F3589))="orthopedics","Orthopedics",IF(TRIM(LOWER(F3589))="Neurology","Neurology",IF(TRIM(LOWER(F3589))="Oncology","Oncology")))))))))))</f>
        <v>Cardiology</v>
      </c>
      <c r="P3589" s="3" t="str">
        <f t="shared" si="336"/>
        <v>Unknown</v>
      </c>
      <c r="Q3589" s="5">
        <f t="shared" si="337"/>
        <v>13</v>
      </c>
      <c r="R3589" s="1">
        <f t="shared" si="338"/>
        <v>340701.45</v>
      </c>
      <c r="S3589" s="1">
        <f t="shared" si="339"/>
        <v>1</v>
      </c>
      <c r="T3589" s="1" t="str">
        <f t="shared" si="340"/>
        <v>0-17</v>
      </c>
      <c r="U3589" s="1" t="str">
        <f t="shared" si="341"/>
        <v>Yes</v>
      </c>
    </row>
    <row r="3590" spans="1:21">
      <c r="A3590" s="1">
        <v>3589</v>
      </c>
      <c r="B3590" s="1">
        <v>59</v>
      </c>
      <c r="C3590" s="1" t="s">
        <v>44</v>
      </c>
      <c r="D3590" s="2">
        <v>45287</v>
      </c>
      <c r="E3590" s="2">
        <v>45289</v>
      </c>
      <c r="F3590" s="1" t="s">
        <v>49</v>
      </c>
      <c r="G3590" s="1" t="s">
        <v>14</v>
      </c>
      <c r="H3590" s="1" t="s">
        <v>15</v>
      </c>
      <c r="I3590" s="1">
        <v>59862.68</v>
      </c>
      <c r="J3590" s="1" t="s">
        <v>16</v>
      </c>
      <c r="K3590" s="1" t="s">
        <v>17</v>
      </c>
      <c r="N3590" s="3" t="str">
        <f>IF(LEFT(LOWER(C3590),1)="m","Male",IF(LEFT(LOWER(C3590),1)="f","Female","Unknown"))</f>
        <v>Female</v>
      </c>
      <c r="O3590" s="4" t="str">
        <f>IF(TRIM(LOWER(F3590))="neuro","Neurology",IF(TRIM(LOWER(F3590))="Neurology","Neurology",IF(TRIM(LOWER(F3590))="general ward","General",IF(TRIM(LOWER(F3590))="general","General",IF(TRIM(LOWER(F3590))="cardiology","Cardiology",IF(TRIM(LOWER(F3590))="Cardiology","Cardiology",IF(TRIM(LOWER(F3590))="Peads","Pediatrics",IF(TRIM(LOWER(F3590))="Pediatrics","Pediatrics",IF(TRIM(LOWER(F3590))="orthopedics","Orthopedics",IF(TRIM(LOWER(F3590))="Neurology","Neurology",IF(TRIM(LOWER(F3590))="Oncology","Oncology")))))))))))</f>
        <v>Oncology</v>
      </c>
      <c r="P3590" s="3" t="str">
        <f t="shared" si="336"/>
        <v>Private</v>
      </c>
      <c r="Q3590" s="5">
        <f t="shared" si="337"/>
        <v>2</v>
      </c>
      <c r="R3590" s="1">
        <f t="shared" si="338"/>
        <v>59862.68</v>
      </c>
      <c r="S3590" s="1">
        <f t="shared" si="339"/>
        <v>1</v>
      </c>
      <c r="T3590" s="1" t="str">
        <f t="shared" si="340"/>
        <v>51-65</v>
      </c>
      <c r="U3590" s="1" t="str">
        <f t="shared" si="341"/>
        <v>Yes</v>
      </c>
    </row>
    <row r="3591" spans="1:21">
      <c r="A3591" s="1">
        <v>3590</v>
      </c>
      <c r="B3591" s="1">
        <v>85</v>
      </c>
      <c r="C3591" s="1" t="s">
        <v>34</v>
      </c>
      <c r="D3591" s="2">
        <v>44973</v>
      </c>
      <c r="E3591" s="2">
        <v>44981</v>
      </c>
      <c r="F3591" s="1" t="s">
        <v>50</v>
      </c>
      <c r="G3591" s="1" t="s">
        <v>22</v>
      </c>
      <c r="I3591" s="1">
        <v>187446.08</v>
      </c>
      <c r="J3591" s="1" t="s">
        <v>17</v>
      </c>
      <c r="K3591" s="1" t="s">
        <v>25</v>
      </c>
      <c r="N3591" s="3" t="str">
        <f>IF(LEFT(LOWER(C3591),1)="m","Male",IF(LEFT(LOWER(C3591),1)="f","Female","Unknown"))</f>
        <v>Male</v>
      </c>
      <c r="O3591" s="4" t="str">
        <f>IF(TRIM(LOWER(F3591))="neuro","Neurology",IF(TRIM(LOWER(F3591))="Neurology","Neurology",IF(TRIM(LOWER(F3591))="general ward","General",IF(TRIM(LOWER(F3591))="general","General",IF(TRIM(LOWER(F3591))="cardiology","Cardiology",IF(TRIM(LOWER(F3591))="Cardiology","Cardiology",IF(TRIM(LOWER(F3591))="Peads","Pediatrics",IF(TRIM(LOWER(F3591))="Pediatrics","Pediatrics",IF(TRIM(LOWER(F3591))="orthopedics","Orthopedics",IF(TRIM(LOWER(F3591))="Neurology","Neurology",IF(TRIM(LOWER(F3591))="Oncology","Oncology")))))))))))</f>
        <v>Cardiology</v>
      </c>
      <c r="P3591" s="3" t="str">
        <f t="shared" si="336"/>
        <v>Government</v>
      </c>
      <c r="Q3591" s="5">
        <f t="shared" si="337"/>
        <v>8</v>
      </c>
      <c r="R3591" s="1">
        <f t="shared" si="338"/>
        <v>187446.08</v>
      </c>
      <c r="S3591" s="1">
        <f t="shared" si="339"/>
        <v>1</v>
      </c>
      <c r="T3591" s="1" t="str">
        <f t="shared" si="340"/>
        <v>66+</v>
      </c>
      <c r="U3591" s="1" t="str">
        <f t="shared" si="341"/>
        <v>Yes</v>
      </c>
    </row>
    <row r="3592" spans="1:21">
      <c r="A3592" s="1">
        <v>3591</v>
      </c>
      <c r="B3592" s="1">
        <v>86</v>
      </c>
      <c r="C3592" s="1" t="s">
        <v>44</v>
      </c>
      <c r="D3592" s="2">
        <v>45604</v>
      </c>
      <c r="E3592" s="2">
        <v>45624</v>
      </c>
      <c r="F3592" s="1" t="s">
        <v>19</v>
      </c>
      <c r="G3592" s="1" t="s">
        <v>36</v>
      </c>
      <c r="H3592" s="1" t="s">
        <v>37</v>
      </c>
      <c r="I3592" s="1">
        <v>132151.87</v>
      </c>
      <c r="J3592" s="1" t="s">
        <v>25</v>
      </c>
      <c r="K3592" s="1" t="s">
        <v>17</v>
      </c>
      <c r="N3592" s="3" t="str">
        <f>IF(LEFT(LOWER(C3592),1)="m","Male",IF(LEFT(LOWER(C3592),1)="f","Female","Unknown"))</f>
        <v>Female</v>
      </c>
      <c r="O3592" s="4" t="str">
        <f>IF(TRIM(LOWER(F3592))="neuro","Neurology",IF(TRIM(LOWER(F3592))="Neurology","Neurology",IF(TRIM(LOWER(F3592))="general ward","General",IF(TRIM(LOWER(F3592))="general","General",IF(TRIM(LOWER(F3592))="cardiology","Cardiology",IF(TRIM(LOWER(F3592))="Cardiology","Cardiology",IF(TRIM(LOWER(F3592))="Peads","Pediatrics",IF(TRIM(LOWER(F3592))="Pediatrics","Pediatrics",IF(TRIM(LOWER(F3592))="orthopedics","Orthopedics",IF(TRIM(LOWER(F3592))="Neurology","Neurology",IF(TRIM(LOWER(F3592))="Oncology","Oncology")))))))))))</f>
        <v>General</v>
      </c>
      <c r="P3592" s="3" t="str">
        <f t="shared" si="336"/>
        <v>Government</v>
      </c>
      <c r="Q3592" s="5">
        <f t="shared" si="337"/>
        <v>20</v>
      </c>
      <c r="R3592" s="1">
        <f t="shared" si="338"/>
        <v>132151.87</v>
      </c>
      <c r="S3592" s="1">
        <f t="shared" si="339"/>
        <v>1</v>
      </c>
      <c r="T3592" s="1" t="str">
        <f t="shared" si="340"/>
        <v>66+</v>
      </c>
      <c r="U3592" s="1" t="str">
        <f t="shared" si="341"/>
        <v>Yes</v>
      </c>
    </row>
    <row r="3593" spans="1:21">
      <c r="A3593" s="1">
        <v>3592</v>
      </c>
      <c r="B3593" s="1">
        <v>83</v>
      </c>
      <c r="C3593" s="1" t="s">
        <v>27</v>
      </c>
      <c r="D3593" s="2">
        <v>45451</v>
      </c>
      <c r="E3593" s="2">
        <v>45456</v>
      </c>
      <c r="F3593" s="1" t="s">
        <v>49</v>
      </c>
      <c r="G3593" s="1" t="s">
        <v>31</v>
      </c>
      <c r="H3593" s="1" t="s">
        <v>37</v>
      </c>
      <c r="I3593" s="1">
        <v>44217.71</v>
      </c>
      <c r="J3593" s="1" t="s">
        <v>16</v>
      </c>
      <c r="K3593" s="1" t="s">
        <v>42</v>
      </c>
      <c r="N3593" s="3" t="str">
        <f>IF(LEFT(LOWER(C3593),1)="m","Male",IF(LEFT(LOWER(C3593),1)="f","Female","Unknown"))</f>
        <v>Male</v>
      </c>
      <c r="O3593" s="4" t="str">
        <f>IF(TRIM(LOWER(F3593))="neuro","Neurology",IF(TRIM(LOWER(F3593))="Neurology","Neurology",IF(TRIM(LOWER(F3593))="general ward","General",IF(TRIM(LOWER(F3593))="general","General",IF(TRIM(LOWER(F3593))="cardiology","Cardiology",IF(TRIM(LOWER(F3593))="Cardiology","Cardiology",IF(TRIM(LOWER(F3593))="Peads","Pediatrics",IF(TRIM(LOWER(F3593))="Pediatrics","Pediatrics",IF(TRIM(LOWER(F3593))="orthopedics","Orthopedics",IF(TRIM(LOWER(F3593))="Neurology","Neurology",IF(TRIM(LOWER(F3593))="Oncology","Oncology")))))))))))</f>
        <v>Oncology</v>
      </c>
      <c r="P3593" s="3" t="str">
        <f t="shared" si="336"/>
        <v>Private</v>
      </c>
      <c r="Q3593" s="5">
        <f t="shared" si="337"/>
        <v>5</v>
      </c>
      <c r="R3593" s="1">
        <f t="shared" si="338"/>
        <v>44217.71</v>
      </c>
      <c r="S3593" s="1">
        <f t="shared" si="339"/>
        <v>0</v>
      </c>
      <c r="T3593" s="1" t="str">
        <f t="shared" si="340"/>
        <v>66+</v>
      </c>
      <c r="U3593" s="1" t="str">
        <f t="shared" si="341"/>
        <v>Yes</v>
      </c>
    </row>
    <row r="3594" spans="1:21">
      <c r="A3594" s="1">
        <v>3593</v>
      </c>
      <c r="B3594" s="1">
        <v>52</v>
      </c>
      <c r="C3594" s="1" t="s">
        <v>34</v>
      </c>
      <c r="D3594" s="2">
        <v>45542</v>
      </c>
      <c r="E3594" s="2">
        <v>45545</v>
      </c>
      <c r="F3594" s="1" t="s">
        <v>52</v>
      </c>
      <c r="G3594" s="1" t="s">
        <v>22</v>
      </c>
      <c r="H3594" s="1" t="s">
        <v>37</v>
      </c>
      <c r="I3594" s="1">
        <v>82846.100000000006</v>
      </c>
      <c r="J3594" s="1" t="s">
        <v>24</v>
      </c>
      <c r="K3594" s="1" t="s">
        <v>42</v>
      </c>
      <c r="N3594" s="3" t="str">
        <f>IF(LEFT(LOWER(C3594),1)="m","Male",IF(LEFT(LOWER(C3594),1)="f","Female","Unknown"))</f>
        <v>Male</v>
      </c>
      <c r="O3594" s="4" t="str">
        <f>IF(TRIM(LOWER(F3594))="neuro","Neurology",IF(TRIM(LOWER(F3594))="Neurology","Neurology",IF(TRIM(LOWER(F3594))="general ward","General",IF(TRIM(LOWER(F3594))="general","General",IF(TRIM(LOWER(F3594))="cardiology","Cardiology",IF(TRIM(LOWER(F3594))="Cardiology","Cardiology",IF(TRIM(LOWER(F3594))="Peads","Pediatrics",IF(TRIM(LOWER(F3594))="Pediatrics","Pediatrics",IF(TRIM(LOWER(F3594))="orthopedics","Orthopedics",IF(TRIM(LOWER(F3594))="Neurology","Neurology",IF(TRIM(LOWER(F3594))="Oncology","Oncology")))))))))))</f>
        <v>Oncology</v>
      </c>
      <c r="P3594" s="3" t="str">
        <f t="shared" si="336"/>
        <v>Government</v>
      </c>
      <c r="Q3594" s="5">
        <f t="shared" si="337"/>
        <v>3</v>
      </c>
      <c r="R3594" s="1">
        <f t="shared" si="338"/>
        <v>82846.100000000006</v>
      </c>
      <c r="S3594" s="1">
        <f t="shared" si="339"/>
        <v>0</v>
      </c>
      <c r="T3594" s="1" t="str">
        <f t="shared" si="340"/>
        <v>51-65</v>
      </c>
      <c r="U3594" s="1" t="str">
        <f t="shared" si="341"/>
        <v>No</v>
      </c>
    </row>
    <row r="3595" spans="1:21">
      <c r="A3595" s="1">
        <v>3594</v>
      </c>
      <c r="B3595" s="1">
        <v>58</v>
      </c>
      <c r="C3595" s="1" t="s">
        <v>26</v>
      </c>
      <c r="D3595" s="2">
        <v>45555</v>
      </c>
      <c r="E3595" s="2">
        <v>45571</v>
      </c>
      <c r="F3595" s="1" t="s">
        <v>50</v>
      </c>
      <c r="G3595" s="1" t="s">
        <v>31</v>
      </c>
      <c r="H3595" s="1" t="s">
        <v>47</v>
      </c>
      <c r="I3595" s="1">
        <v>297696.48</v>
      </c>
      <c r="J3595" s="1" t="s">
        <v>17</v>
      </c>
      <c r="K3595" s="1" t="s">
        <v>38</v>
      </c>
      <c r="N3595" s="3" t="str">
        <f>IF(LEFT(LOWER(C3595),1)="m","Male",IF(LEFT(LOWER(C3595),1)="f","Female","Unknown"))</f>
        <v>Female</v>
      </c>
      <c r="O3595" s="4" t="str">
        <f>IF(TRIM(LOWER(F3595))="neuro","Neurology",IF(TRIM(LOWER(F3595))="Neurology","Neurology",IF(TRIM(LOWER(F3595))="general ward","General",IF(TRIM(LOWER(F3595))="general","General",IF(TRIM(LOWER(F3595))="cardiology","Cardiology",IF(TRIM(LOWER(F3595))="Cardiology","Cardiology",IF(TRIM(LOWER(F3595))="Peads","Pediatrics",IF(TRIM(LOWER(F3595))="Pediatrics","Pediatrics",IF(TRIM(LOWER(F3595))="orthopedics","Orthopedics",IF(TRIM(LOWER(F3595))="Neurology","Neurology",IF(TRIM(LOWER(F3595))="Oncology","Oncology")))))))))))</f>
        <v>Cardiology</v>
      </c>
      <c r="P3595" s="3" t="str">
        <f t="shared" si="336"/>
        <v>Private</v>
      </c>
      <c r="Q3595" s="5">
        <f t="shared" si="337"/>
        <v>16</v>
      </c>
      <c r="R3595" s="1">
        <f t="shared" si="338"/>
        <v>297696.48</v>
      </c>
      <c r="S3595" s="1">
        <f t="shared" si="339"/>
        <v>0</v>
      </c>
      <c r="T3595" s="1" t="str">
        <f t="shared" si="340"/>
        <v>51-65</v>
      </c>
      <c r="U3595" s="1" t="str">
        <f t="shared" si="341"/>
        <v>Yes</v>
      </c>
    </row>
    <row r="3596" spans="1:21">
      <c r="A3596" s="1">
        <v>3595</v>
      </c>
      <c r="B3596" s="1">
        <v>67</v>
      </c>
      <c r="C3596" s="1" t="s">
        <v>34</v>
      </c>
      <c r="D3596" s="2">
        <v>45284</v>
      </c>
      <c r="E3596" s="2">
        <v>45292</v>
      </c>
      <c r="F3596" s="1" t="s">
        <v>13</v>
      </c>
      <c r="G3596" s="1" t="s">
        <v>14</v>
      </c>
      <c r="H3596" s="1" t="s">
        <v>51</v>
      </c>
      <c r="I3596" s="1">
        <v>65478.09</v>
      </c>
      <c r="J3596" s="1" t="s">
        <v>42</v>
      </c>
      <c r="K3596" s="1" t="s">
        <v>20</v>
      </c>
      <c r="N3596" s="3" t="str">
        <f>IF(LEFT(LOWER(C3596),1)="m","Male",IF(LEFT(LOWER(C3596),1)="f","Female","Unknown"))</f>
        <v>Male</v>
      </c>
      <c r="O3596" s="4" t="str">
        <f>IF(TRIM(LOWER(F3596))="neuro","Neurology",IF(TRIM(LOWER(F3596))="Neurology","Neurology",IF(TRIM(LOWER(F3596))="general ward","General",IF(TRIM(LOWER(F3596))="general","General",IF(TRIM(LOWER(F3596))="cardiology","Cardiology",IF(TRIM(LOWER(F3596))="Cardiology","Cardiology",IF(TRIM(LOWER(F3596))="Peads","Pediatrics",IF(TRIM(LOWER(F3596))="Pediatrics","Pediatrics",IF(TRIM(LOWER(F3596))="orthopedics","Orthopedics",IF(TRIM(LOWER(F3596))="Neurology","Neurology",IF(TRIM(LOWER(F3596))="Oncology","Oncology")))))))))))</f>
        <v>Neurology</v>
      </c>
      <c r="P3596" s="3" t="str">
        <f t="shared" si="336"/>
        <v>Private</v>
      </c>
      <c r="Q3596" s="5">
        <f t="shared" si="337"/>
        <v>8</v>
      </c>
      <c r="R3596" s="1">
        <f t="shared" si="338"/>
        <v>65478.09</v>
      </c>
      <c r="S3596" s="1">
        <f t="shared" si="339"/>
        <v>0</v>
      </c>
      <c r="T3596" s="1" t="str">
        <f t="shared" si="340"/>
        <v>66+</v>
      </c>
      <c r="U3596" s="1" t="str">
        <f t="shared" si="341"/>
        <v>No</v>
      </c>
    </row>
    <row r="3597" spans="1:21">
      <c r="A3597" s="1">
        <v>3596</v>
      </c>
      <c r="B3597" s="1">
        <v>76</v>
      </c>
      <c r="C3597" s="1" t="s">
        <v>26</v>
      </c>
      <c r="D3597" s="2">
        <v>44962</v>
      </c>
      <c r="E3597" s="2">
        <v>44969</v>
      </c>
      <c r="F3597" s="1" t="s">
        <v>21</v>
      </c>
      <c r="G3597" s="1" t="s">
        <v>33</v>
      </c>
      <c r="H3597" s="1" t="s">
        <v>32</v>
      </c>
      <c r="I3597" s="1">
        <v>34418.800000000003</v>
      </c>
      <c r="J3597" s="1" t="s">
        <v>17</v>
      </c>
      <c r="K3597" s="1" t="s">
        <v>20</v>
      </c>
      <c r="N3597" s="3" t="str">
        <f>IF(LEFT(LOWER(C3597),1)="m","Male",IF(LEFT(LOWER(C3597),1)="f","Female","Unknown"))</f>
        <v>Female</v>
      </c>
      <c r="O3597" s="4" t="str">
        <f>IF(TRIM(LOWER(F3597))="neuro","Neurology",IF(TRIM(LOWER(F3597))="Neurology","Neurology",IF(TRIM(LOWER(F3597))="general ward","General",IF(TRIM(LOWER(F3597))="general","General",IF(TRIM(LOWER(F3597))="cardiology","Cardiology",IF(TRIM(LOWER(F3597))="Cardiology","Cardiology",IF(TRIM(LOWER(F3597))="Peads","Pediatrics",IF(TRIM(LOWER(F3597))="Pediatrics","Pediatrics",IF(TRIM(LOWER(F3597))="orthopedics","Orthopedics",IF(TRIM(LOWER(F3597))="Neurology","Neurology",IF(TRIM(LOWER(F3597))="Oncology","Oncology")))))))))))</f>
        <v>General</v>
      </c>
      <c r="P3597" s="3" t="str">
        <f t="shared" si="336"/>
        <v>Self</v>
      </c>
      <c r="Q3597" s="5">
        <f t="shared" si="337"/>
        <v>7</v>
      </c>
      <c r="R3597" s="1">
        <f t="shared" si="338"/>
        <v>34418.800000000003</v>
      </c>
      <c r="S3597" s="1">
        <f t="shared" si="339"/>
        <v>0</v>
      </c>
      <c r="T3597" s="1" t="str">
        <f t="shared" si="340"/>
        <v>66+</v>
      </c>
      <c r="U3597" s="1" t="str">
        <f t="shared" si="341"/>
        <v>Yes</v>
      </c>
    </row>
    <row r="3598" spans="1:21">
      <c r="A3598" s="1">
        <v>3597</v>
      </c>
      <c r="B3598" s="1">
        <v>28</v>
      </c>
      <c r="C3598" s="1" t="s">
        <v>44</v>
      </c>
      <c r="D3598" s="2">
        <v>45585</v>
      </c>
      <c r="E3598" s="2">
        <v>45595</v>
      </c>
      <c r="F3598" s="1" t="s">
        <v>30</v>
      </c>
      <c r="G3598" s="1" t="s">
        <v>36</v>
      </c>
      <c r="I3598" s="1">
        <v>304831.43</v>
      </c>
      <c r="J3598" s="1" t="s">
        <v>25</v>
      </c>
      <c r="K3598" s="1" t="s">
        <v>38</v>
      </c>
      <c r="N3598" s="3" t="str">
        <f>IF(LEFT(LOWER(C3598),1)="m","Male",IF(LEFT(LOWER(C3598),1)="f","Female","Unknown"))</f>
        <v>Female</v>
      </c>
      <c r="O3598" s="4" t="str">
        <f>IF(TRIM(LOWER(F3598))="neuro","Neurology",IF(TRIM(LOWER(F3598))="Neurology","Neurology",IF(TRIM(LOWER(F3598))="general ward","General",IF(TRIM(LOWER(F3598))="general","General",IF(TRIM(LOWER(F3598))="cardiology","Cardiology",IF(TRIM(LOWER(F3598))="Cardiology","Cardiology",IF(TRIM(LOWER(F3598))="Peads","Pediatrics",IF(TRIM(LOWER(F3598))="Pediatrics","Pediatrics",IF(TRIM(LOWER(F3598))="orthopedics","Orthopedics",IF(TRIM(LOWER(F3598))="Neurology","Neurology",IF(TRIM(LOWER(F3598))="Oncology","Oncology")))))))))))</f>
        <v>Pediatrics</v>
      </c>
      <c r="P3598" s="3" t="str">
        <f t="shared" si="336"/>
        <v>Government</v>
      </c>
      <c r="Q3598" s="5">
        <f t="shared" si="337"/>
        <v>10</v>
      </c>
      <c r="R3598" s="1">
        <f t="shared" si="338"/>
        <v>304831.43</v>
      </c>
      <c r="S3598" s="1">
        <f t="shared" si="339"/>
        <v>0</v>
      </c>
      <c r="T3598" s="1" t="str">
        <f t="shared" si="340"/>
        <v>18-35</v>
      </c>
      <c r="U3598" s="1" t="str">
        <f t="shared" si="341"/>
        <v>Yes</v>
      </c>
    </row>
    <row r="3599" spans="1:21">
      <c r="A3599" s="1">
        <v>3598</v>
      </c>
      <c r="B3599" s="1">
        <v>48</v>
      </c>
      <c r="C3599" s="1" t="s">
        <v>18</v>
      </c>
      <c r="D3599" s="2">
        <v>45323</v>
      </c>
      <c r="E3599" s="2">
        <v>45335</v>
      </c>
      <c r="F3599" s="1" t="s">
        <v>40</v>
      </c>
      <c r="G3599" s="1" t="s">
        <v>31</v>
      </c>
      <c r="H3599" s="1" t="s">
        <v>48</v>
      </c>
      <c r="I3599" s="1">
        <v>67598.070000000007</v>
      </c>
      <c r="J3599" s="1" t="s">
        <v>24</v>
      </c>
      <c r="K3599" s="1" t="s">
        <v>42</v>
      </c>
      <c r="N3599" s="3" t="str">
        <f>IF(LEFT(LOWER(C3599),1)="m","Male",IF(LEFT(LOWER(C3599),1)="f","Female","Unknown"))</f>
        <v>Male</v>
      </c>
      <c r="O3599" s="4" t="str">
        <f>IF(TRIM(LOWER(F3599))="neuro","Neurology",IF(TRIM(LOWER(F3599))="Neurology","Neurology",IF(TRIM(LOWER(F3599))="general ward","General",IF(TRIM(LOWER(F3599))="general","General",IF(TRIM(LOWER(F3599))="cardiology","Cardiology",IF(TRIM(LOWER(F3599))="Cardiology","Cardiology",IF(TRIM(LOWER(F3599))="Peads","Pediatrics",IF(TRIM(LOWER(F3599))="Pediatrics","Pediatrics",IF(TRIM(LOWER(F3599))="orthopedics","Orthopedics",IF(TRIM(LOWER(F3599))="Neurology","Neurology",IF(TRIM(LOWER(F3599))="Oncology","Oncology")))))))))))</f>
        <v>Pediatrics</v>
      </c>
      <c r="P3599" s="3" t="str">
        <f t="shared" si="336"/>
        <v>Private</v>
      </c>
      <c r="Q3599" s="5">
        <f t="shared" si="337"/>
        <v>12</v>
      </c>
      <c r="R3599" s="1">
        <f t="shared" si="338"/>
        <v>67598.070000000007</v>
      </c>
      <c r="S3599" s="1">
        <f t="shared" si="339"/>
        <v>0</v>
      </c>
      <c r="T3599" s="1" t="str">
        <f t="shared" si="340"/>
        <v>36-50</v>
      </c>
      <c r="U3599" s="1" t="str">
        <f t="shared" si="341"/>
        <v>No</v>
      </c>
    </row>
    <row r="3600" spans="1:21">
      <c r="A3600" s="1">
        <v>3599</v>
      </c>
      <c r="C3600" s="1" t="s">
        <v>29</v>
      </c>
      <c r="D3600" s="2">
        <v>45655</v>
      </c>
      <c r="E3600" s="2">
        <v>45659</v>
      </c>
      <c r="F3600" s="1" t="s">
        <v>50</v>
      </c>
      <c r="G3600" s="1" t="s">
        <v>31</v>
      </c>
      <c r="H3600" s="1" t="s">
        <v>23</v>
      </c>
      <c r="I3600" s="1">
        <v>165491.46</v>
      </c>
      <c r="J3600" s="1" t="s">
        <v>25</v>
      </c>
      <c r="K3600" s="1" t="s">
        <v>25</v>
      </c>
      <c r="N3600" s="3" t="str">
        <f>IF(LEFT(LOWER(C3600),1)="m","Male",IF(LEFT(LOWER(C3600),1)="f","Female","Unknown"))</f>
        <v>Female</v>
      </c>
      <c r="O3600" s="4" t="str">
        <f>IF(TRIM(LOWER(F3600))="neuro","Neurology",IF(TRIM(LOWER(F3600))="Neurology","Neurology",IF(TRIM(LOWER(F3600))="general ward","General",IF(TRIM(LOWER(F3600))="general","General",IF(TRIM(LOWER(F3600))="cardiology","Cardiology",IF(TRIM(LOWER(F3600))="Cardiology","Cardiology",IF(TRIM(LOWER(F3600))="Peads","Pediatrics",IF(TRIM(LOWER(F3600))="Pediatrics","Pediatrics",IF(TRIM(LOWER(F3600))="orthopedics","Orthopedics",IF(TRIM(LOWER(F3600))="Neurology","Neurology",IF(TRIM(LOWER(F3600))="Oncology","Oncology")))))))))))</f>
        <v>Cardiology</v>
      </c>
      <c r="P3600" s="3" t="str">
        <f t="shared" si="336"/>
        <v>Private</v>
      </c>
      <c r="Q3600" s="5">
        <f t="shared" si="337"/>
        <v>4</v>
      </c>
      <c r="R3600" s="1">
        <f t="shared" si="338"/>
        <v>165491.46</v>
      </c>
      <c r="S3600" s="1">
        <f t="shared" si="339"/>
        <v>1</v>
      </c>
      <c r="T3600" s="1" t="str">
        <f t="shared" si="340"/>
        <v>0-17</v>
      </c>
      <c r="U3600" s="1" t="str">
        <f t="shared" si="341"/>
        <v>Yes</v>
      </c>
    </row>
    <row r="3601" spans="1:21">
      <c r="A3601" s="1">
        <v>3600</v>
      </c>
      <c r="B3601" s="1">
        <v>18</v>
      </c>
      <c r="C3601" s="1" t="s">
        <v>44</v>
      </c>
      <c r="D3601" s="2">
        <v>45200</v>
      </c>
      <c r="E3601" s="2">
        <v>45216</v>
      </c>
      <c r="F3601" s="1" t="s">
        <v>28</v>
      </c>
      <c r="G3601" s="1" t="s">
        <v>31</v>
      </c>
      <c r="H3601" s="1" t="s">
        <v>32</v>
      </c>
      <c r="I3601" s="1">
        <v>256930.65</v>
      </c>
      <c r="J3601" s="1" t="s">
        <v>25</v>
      </c>
      <c r="K3601" s="1" t="s">
        <v>38</v>
      </c>
      <c r="N3601" s="3" t="str">
        <f>IF(LEFT(LOWER(C3601),1)="m","Male",IF(LEFT(LOWER(C3601),1)="f","Female","Unknown"))</f>
        <v>Female</v>
      </c>
      <c r="O3601" s="4" t="str">
        <f>IF(TRIM(LOWER(F3601))="neuro","Neurology",IF(TRIM(LOWER(F3601))="Neurology","Neurology",IF(TRIM(LOWER(F3601))="general ward","General",IF(TRIM(LOWER(F3601))="general","General",IF(TRIM(LOWER(F3601))="cardiology","Cardiology",IF(TRIM(LOWER(F3601))="Cardiology","Cardiology",IF(TRIM(LOWER(F3601))="Peads","Pediatrics",IF(TRIM(LOWER(F3601))="Pediatrics","Pediatrics",IF(TRIM(LOWER(F3601))="orthopedics","Orthopedics",IF(TRIM(LOWER(F3601))="Neurology","Neurology",IF(TRIM(LOWER(F3601))="Oncology","Oncology")))))))))))</f>
        <v>Orthopedics</v>
      </c>
      <c r="P3601" s="3" t="str">
        <f t="shared" si="336"/>
        <v>Private</v>
      </c>
      <c r="Q3601" s="5">
        <f t="shared" si="337"/>
        <v>16</v>
      </c>
      <c r="R3601" s="1">
        <f t="shared" si="338"/>
        <v>256930.65</v>
      </c>
      <c r="S3601" s="1">
        <f t="shared" si="339"/>
        <v>0</v>
      </c>
      <c r="T3601" s="1" t="str">
        <f t="shared" si="340"/>
        <v>18-35</v>
      </c>
      <c r="U3601" s="1" t="str">
        <f t="shared" si="341"/>
        <v>Yes</v>
      </c>
    </row>
    <row r="3602" spans="1:21">
      <c r="A3602" s="1">
        <v>3601</v>
      </c>
      <c r="B3602" s="1">
        <v>4</v>
      </c>
      <c r="C3602" s="1" t="s">
        <v>18</v>
      </c>
      <c r="D3602" s="2">
        <v>45603</v>
      </c>
      <c r="E3602" s="2">
        <v>45608</v>
      </c>
      <c r="F3602" s="1" t="s">
        <v>43</v>
      </c>
      <c r="G3602" s="1" t="s">
        <v>22</v>
      </c>
      <c r="H3602" s="1" t="s">
        <v>15</v>
      </c>
      <c r="I3602" s="1">
        <v>307871.07</v>
      </c>
      <c r="J3602" s="1" t="s">
        <v>16</v>
      </c>
      <c r="K3602" s="1" t="s">
        <v>25</v>
      </c>
      <c r="N3602" s="3" t="str">
        <f>IF(LEFT(LOWER(C3602),1)="m","Male",IF(LEFT(LOWER(C3602),1)="f","Female","Unknown"))</f>
        <v>Male</v>
      </c>
      <c r="O3602" s="4" t="str">
        <f>IF(TRIM(LOWER(F3602))="neuro","Neurology",IF(TRIM(LOWER(F3602))="Neurology","Neurology",IF(TRIM(LOWER(F3602))="general ward","General",IF(TRIM(LOWER(F3602))="general","General",IF(TRIM(LOWER(F3602))="cardiology","Cardiology",IF(TRIM(LOWER(F3602))="Cardiology","Cardiology",IF(TRIM(LOWER(F3602))="Peads","Pediatrics",IF(TRIM(LOWER(F3602))="Pediatrics","Pediatrics",IF(TRIM(LOWER(F3602))="orthopedics","Orthopedics",IF(TRIM(LOWER(F3602))="Neurology","Neurology",IF(TRIM(LOWER(F3602))="Oncology","Oncology")))))))))))</f>
        <v>Orthopedics</v>
      </c>
      <c r="P3602" s="3" t="str">
        <f t="shared" si="336"/>
        <v>Government</v>
      </c>
      <c r="Q3602" s="5">
        <f t="shared" si="337"/>
        <v>5</v>
      </c>
      <c r="R3602" s="1">
        <f t="shared" si="338"/>
        <v>307871.07</v>
      </c>
      <c r="S3602" s="1">
        <f t="shared" si="339"/>
        <v>1</v>
      </c>
      <c r="T3602" s="1" t="str">
        <f t="shared" si="340"/>
        <v>0-17</v>
      </c>
      <c r="U3602" s="1" t="str">
        <f t="shared" si="341"/>
        <v>Yes</v>
      </c>
    </row>
    <row r="3603" spans="1:21">
      <c r="A3603" s="1">
        <v>3602</v>
      </c>
      <c r="B3603" s="1">
        <v>67</v>
      </c>
      <c r="C3603" s="1" t="s">
        <v>26</v>
      </c>
      <c r="D3603" s="2">
        <v>45250</v>
      </c>
      <c r="E3603" s="2">
        <v>45257</v>
      </c>
      <c r="F3603" s="1" t="s">
        <v>40</v>
      </c>
      <c r="G3603" s="1" t="s">
        <v>33</v>
      </c>
      <c r="H3603" s="1" t="s">
        <v>39</v>
      </c>
      <c r="I3603" s="1">
        <v>223582.2</v>
      </c>
      <c r="J3603" s="1" t="s">
        <v>42</v>
      </c>
      <c r="K3603" s="1" t="s">
        <v>16</v>
      </c>
      <c r="N3603" s="3" t="str">
        <f>IF(LEFT(LOWER(C3603),1)="m","Male",IF(LEFT(LOWER(C3603),1)="f","Female","Unknown"))</f>
        <v>Female</v>
      </c>
      <c r="O3603" s="4" t="str">
        <f>IF(TRIM(LOWER(F3603))="neuro","Neurology",IF(TRIM(LOWER(F3603))="Neurology","Neurology",IF(TRIM(LOWER(F3603))="general ward","General",IF(TRIM(LOWER(F3603))="general","General",IF(TRIM(LOWER(F3603))="cardiology","Cardiology",IF(TRIM(LOWER(F3603))="Cardiology","Cardiology",IF(TRIM(LOWER(F3603))="Peads","Pediatrics",IF(TRIM(LOWER(F3603))="Pediatrics","Pediatrics",IF(TRIM(LOWER(F3603))="orthopedics","Orthopedics",IF(TRIM(LOWER(F3603))="Neurology","Neurology",IF(TRIM(LOWER(F3603))="Oncology","Oncology")))))))))))</f>
        <v>Pediatrics</v>
      </c>
      <c r="P3603" s="3" t="str">
        <f t="shared" si="336"/>
        <v>Self</v>
      </c>
      <c r="Q3603" s="5">
        <f t="shared" si="337"/>
        <v>7</v>
      </c>
      <c r="R3603" s="1">
        <f t="shared" si="338"/>
        <v>223582.2</v>
      </c>
      <c r="S3603" s="1">
        <f t="shared" si="339"/>
        <v>1</v>
      </c>
      <c r="T3603" s="1" t="str">
        <f t="shared" si="340"/>
        <v>66+</v>
      </c>
      <c r="U3603" s="1" t="str">
        <f t="shared" si="341"/>
        <v>No</v>
      </c>
    </row>
    <row r="3604" spans="1:21">
      <c r="A3604" s="1">
        <v>3603</v>
      </c>
      <c r="B3604" s="1">
        <v>79</v>
      </c>
      <c r="C3604" s="1" t="s">
        <v>12</v>
      </c>
      <c r="D3604" s="2">
        <v>45022</v>
      </c>
      <c r="E3604" s="2">
        <v>45041</v>
      </c>
      <c r="F3604" s="1" t="s">
        <v>30</v>
      </c>
      <c r="G3604" s="1" t="s">
        <v>41</v>
      </c>
      <c r="H3604" s="1" t="s">
        <v>23</v>
      </c>
      <c r="I3604" s="1">
        <v>24306.080000000002</v>
      </c>
      <c r="J3604" s="1" t="s">
        <v>16</v>
      </c>
      <c r="K3604" s="1" t="s">
        <v>25</v>
      </c>
      <c r="N3604" s="3" t="str">
        <f>IF(LEFT(LOWER(C3604),1)="m","Male",IF(LEFT(LOWER(C3604),1)="f","Female","Unknown"))</f>
        <v>Unknown</v>
      </c>
      <c r="O3604" s="4" t="str">
        <f>IF(TRIM(LOWER(F3604))="neuro","Neurology",IF(TRIM(LOWER(F3604))="Neurology","Neurology",IF(TRIM(LOWER(F3604))="general ward","General",IF(TRIM(LOWER(F3604))="general","General",IF(TRIM(LOWER(F3604))="cardiology","Cardiology",IF(TRIM(LOWER(F3604))="Cardiology","Cardiology",IF(TRIM(LOWER(F3604))="Peads","Pediatrics",IF(TRIM(LOWER(F3604))="Pediatrics","Pediatrics",IF(TRIM(LOWER(F3604))="orthopedics","Orthopedics",IF(TRIM(LOWER(F3604))="Neurology","Neurology",IF(TRIM(LOWER(F3604))="Oncology","Oncology")))))))))))</f>
        <v>Pediatrics</v>
      </c>
      <c r="P3604" s="3" t="str">
        <f t="shared" si="336"/>
        <v>Unknown</v>
      </c>
      <c r="Q3604" s="5">
        <f t="shared" si="337"/>
        <v>19</v>
      </c>
      <c r="R3604" s="1">
        <f t="shared" si="338"/>
        <v>24306.080000000002</v>
      </c>
      <c r="S3604" s="1">
        <f t="shared" si="339"/>
        <v>1</v>
      </c>
      <c r="T3604" s="1" t="str">
        <f t="shared" si="340"/>
        <v>66+</v>
      </c>
      <c r="U3604" s="1" t="str">
        <f t="shared" si="341"/>
        <v>Yes</v>
      </c>
    </row>
    <row r="3605" spans="1:21">
      <c r="A3605" s="1">
        <v>3604</v>
      </c>
      <c r="B3605" s="1">
        <v>72</v>
      </c>
      <c r="C3605" s="1" t="s">
        <v>12</v>
      </c>
      <c r="D3605" s="2">
        <v>45089</v>
      </c>
      <c r="E3605" s="2">
        <v>45093</v>
      </c>
      <c r="F3605" s="1" t="s">
        <v>21</v>
      </c>
      <c r="G3605" s="1" t="s">
        <v>33</v>
      </c>
      <c r="H3605" s="1" t="s">
        <v>37</v>
      </c>
      <c r="I3605" s="1">
        <v>122267.65</v>
      </c>
      <c r="J3605" s="1" t="s">
        <v>38</v>
      </c>
      <c r="K3605" s="1" t="s">
        <v>20</v>
      </c>
      <c r="N3605" s="3" t="str">
        <f>IF(LEFT(LOWER(C3605),1)="m","Male",IF(LEFT(LOWER(C3605),1)="f","Female","Unknown"))</f>
        <v>Unknown</v>
      </c>
      <c r="O3605" s="4" t="str">
        <f>IF(TRIM(LOWER(F3605))="neuro","Neurology",IF(TRIM(LOWER(F3605))="Neurology","Neurology",IF(TRIM(LOWER(F3605))="general ward","General",IF(TRIM(LOWER(F3605))="general","General",IF(TRIM(LOWER(F3605))="cardiology","Cardiology",IF(TRIM(LOWER(F3605))="Cardiology","Cardiology",IF(TRIM(LOWER(F3605))="Peads","Pediatrics",IF(TRIM(LOWER(F3605))="Pediatrics","Pediatrics",IF(TRIM(LOWER(F3605))="orthopedics","Orthopedics",IF(TRIM(LOWER(F3605))="Neurology","Neurology",IF(TRIM(LOWER(F3605))="Oncology","Oncology")))))))))))</f>
        <v>General</v>
      </c>
      <c r="P3605" s="3" t="str">
        <f t="shared" si="336"/>
        <v>Self</v>
      </c>
      <c r="Q3605" s="5">
        <f t="shared" si="337"/>
        <v>4</v>
      </c>
      <c r="R3605" s="1">
        <f t="shared" si="338"/>
        <v>122267.65</v>
      </c>
      <c r="S3605" s="1">
        <f t="shared" si="339"/>
        <v>0</v>
      </c>
      <c r="T3605" s="1" t="str">
        <f t="shared" si="340"/>
        <v>66+</v>
      </c>
      <c r="U3605" s="1" t="str">
        <f t="shared" si="341"/>
        <v>No</v>
      </c>
    </row>
    <row r="3606" spans="1:21">
      <c r="A3606" s="1">
        <v>3605</v>
      </c>
      <c r="B3606" s="1">
        <v>87</v>
      </c>
      <c r="C3606" s="1" t="s">
        <v>18</v>
      </c>
      <c r="D3606" s="2">
        <v>45087</v>
      </c>
      <c r="E3606" s="2">
        <v>45093</v>
      </c>
      <c r="F3606" s="1" t="s">
        <v>35</v>
      </c>
      <c r="G3606" s="1" t="s">
        <v>14</v>
      </c>
      <c r="H3606" s="1" t="s">
        <v>23</v>
      </c>
      <c r="I3606" s="1">
        <v>65134.22</v>
      </c>
      <c r="K3606" s="1" t="s">
        <v>20</v>
      </c>
      <c r="N3606" s="3" t="str">
        <f>IF(LEFT(LOWER(C3606),1)="m","Male",IF(LEFT(LOWER(C3606),1)="f","Female","Unknown"))</f>
        <v>Male</v>
      </c>
      <c r="O3606" s="4" t="str">
        <f>IF(TRIM(LOWER(F3606))="neuro","Neurology",IF(TRIM(LOWER(F3606))="Neurology","Neurology",IF(TRIM(LOWER(F3606))="general ward","General",IF(TRIM(LOWER(F3606))="general","General",IF(TRIM(LOWER(F3606))="cardiology","Cardiology",IF(TRIM(LOWER(F3606))="Cardiology","Cardiology",IF(TRIM(LOWER(F3606))="Peads","Pediatrics",IF(TRIM(LOWER(F3606))="Pediatrics","Pediatrics",IF(TRIM(LOWER(F3606))="orthopedics","Orthopedics",IF(TRIM(LOWER(F3606))="Neurology","Neurology",IF(TRIM(LOWER(F3606))="Oncology","Oncology")))))))))))</f>
        <v>Cardiology</v>
      </c>
      <c r="P3606" s="3" t="str">
        <f t="shared" si="336"/>
        <v>Private</v>
      </c>
      <c r="Q3606" s="5">
        <f t="shared" si="337"/>
        <v>6</v>
      </c>
      <c r="R3606" s="1">
        <f t="shared" si="338"/>
        <v>65134.22</v>
      </c>
      <c r="S3606" s="1">
        <f t="shared" si="339"/>
        <v>0</v>
      </c>
      <c r="T3606" s="1" t="str">
        <f t="shared" si="340"/>
        <v>66+</v>
      </c>
      <c r="U3606" s="1" t="str">
        <f t="shared" si="341"/>
        <v>Unknown</v>
      </c>
    </row>
    <row r="3607" spans="1:21">
      <c r="A3607" s="1">
        <v>3606</v>
      </c>
      <c r="B3607" s="1">
        <v>9</v>
      </c>
      <c r="C3607" s="1" t="s">
        <v>44</v>
      </c>
      <c r="D3607" s="2">
        <v>45356</v>
      </c>
      <c r="E3607" s="2">
        <v>45372</v>
      </c>
      <c r="F3607" s="1" t="s">
        <v>45</v>
      </c>
      <c r="G3607" s="1" t="s">
        <v>36</v>
      </c>
      <c r="I3607" s="1">
        <v>245729.57</v>
      </c>
      <c r="K3607" s="1" t="s">
        <v>16</v>
      </c>
      <c r="N3607" s="3" t="str">
        <f>IF(LEFT(LOWER(C3607),1)="m","Male",IF(LEFT(LOWER(C3607),1)="f","Female","Unknown"))</f>
        <v>Female</v>
      </c>
      <c r="O3607" s="4" t="str">
        <f>IF(TRIM(LOWER(F3607))="neuro","Neurology",IF(TRIM(LOWER(F3607))="Neurology","Neurology",IF(TRIM(LOWER(F3607))="general ward","General",IF(TRIM(LOWER(F3607))="general","General",IF(TRIM(LOWER(F3607))="cardiology","Cardiology",IF(TRIM(LOWER(F3607))="Cardiology","Cardiology",IF(TRIM(LOWER(F3607))="Peads","Pediatrics",IF(TRIM(LOWER(F3607))="Pediatrics","Pediatrics",IF(TRIM(LOWER(F3607))="orthopedics","Orthopedics",IF(TRIM(LOWER(F3607))="Neurology","Neurology",IF(TRIM(LOWER(F3607))="Oncology","Oncology")))))))))))</f>
        <v>Neurology</v>
      </c>
      <c r="P3607" s="3" t="str">
        <f t="shared" si="336"/>
        <v>Government</v>
      </c>
      <c r="Q3607" s="5">
        <f t="shared" si="337"/>
        <v>16</v>
      </c>
      <c r="R3607" s="1">
        <f t="shared" si="338"/>
        <v>245729.57</v>
      </c>
      <c r="S3607" s="1">
        <f t="shared" si="339"/>
        <v>1</v>
      </c>
      <c r="T3607" s="1" t="str">
        <f t="shared" si="340"/>
        <v>0-17</v>
      </c>
      <c r="U3607" s="1" t="str">
        <f t="shared" si="341"/>
        <v>Unknown</v>
      </c>
    </row>
    <row r="3608" spans="1:21">
      <c r="A3608" s="1">
        <v>3607</v>
      </c>
      <c r="B3608" s="1">
        <v>79</v>
      </c>
      <c r="C3608" s="1" t="s">
        <v>29</v>
      </c>
      <c r="D3608" s="2">
        <v>45014</v>
      </c>
      <c r="E3608" s="2">
        <v>45018</v>
      </c>
      <c r="F3608" s="1" t="s">
        <v>50</v>
      </c>
      <c r="G3608" s="1" t="s">
        <v>33</v>
      </c>
      <c r="H3608" s="1" t="s">
        <v>37</v>
      </c>
      <c r="I3608" s="1">
        <v>238121.41</v>
      </c>
      <c r="J3608" s="1" t="s">
        <v>38</v>
      </c>
      <c r="K3608" s="1" t="s">
        <v>38</v>
      </c>
      <c r="N3608" s="3" t="str">
        <f>IF(LEFT(LOWER(C3608),1)="m","Male",IF(LEFT(LOWER(C3608),1)="f","Female","Unknown"))</f>
        <v>Female</v>
      </c>
      <c r="O3608" s="4" t="str">
        <f>IF(TRIM(LOWER(F3608))="neuro","Neurology",IF(TRIM(LOWER(F3608))="Neurology","Neurology",IF(TRIM(LOWER(F3608))="general ward","General",IF(TRIM(LOWER(F3608))="general","General",IF(TRIM(LOWER(F3608))="cardiology","Cardiology",IF(TRIM(LOWER(F3608))="Cardiology","Cardiology",IF(TRIM(LOWER(F3608))="Peads","Pediatrics",IF(TRIM(LOWER(F3608))="Pediatrics","Pediatrics",IF(TRIM(LOWER(F3608))="orthopedics","Orthopedics",IF(TRIM(LOWER(F3608))="Neurology","Neurology",IF(TRIM(LOWER(F3608))="Oncology","Oncology")))))))))))</f>
        <v>Cardiology</v>
      </c>
      <c r="P3608" s="3" t="str">
        <f t="shared" si="336"/>
        <v>Self</v>
      </c>
      <c r="Q3608" s="5">
        <f t="shared" si="337"/>
        <v>4</v>
      </c>
      <c r="R3608" s="1">
        <f t="shared" si="338"/>
        <v>238121.41</v>
      </c>
      <c r="S3608" s="1">
        <f t="shared" si="339"/>
        <v>0</v>
      </c>
      <c r="T3608" s="1" t="str">
        <f t="shared" si="340"/>
        <v>66+</v>
      </c>
      <c r="U3608" s="1" t="str">
        <f t="shared" si="341"/>
        <v>No</v>
      </c>
    </row>
    <row r="3609" spans="1:21">
      <c r="A3609" s="1">
        <v>3608</v>
      </c>
      <c r="B3609" s="1">
        <v>30</v>
      </c>
      <c r="C3609" s="1" t="s">
        <v>27</v>
      </c>
      <c r="D3609" s="2">
        <v>45001</v>
      </c>
      <c r="E3609" s="2">
        <v>45009</v>
      </c>
      <c r="F3609" s="1" t="s">
        <v>50</v>
      </c>
      <c r="G3609" s="1" t="s">
        <v>46</v>
      </c>
      <c r="H3609" s="1" t="s">
        <v>15</v>
      </c>
      <c r="I3609" s="1">
        <v>216268.1</v>
      </c>
      <c r="J3609" s="1" t="s">
        <v>25</v>
      </c>
      <c r="K3609" s="1" t="s">
        <v>16</v>
      </c>
      <c r="N3609" s="3" t="str">
        <f>IF(LEFT(LOWER(C3609),1)="m","Male",IF(LEFT(LOWER(C3609),1)="f","Female","Unknown"))</f>
        <v>Male</v>
      </c>
      <c r="O3609" s="4" t="str">
        <f>IF(TRIM(LOWER(F3609))="neuro","Neurology",IF(TRIM(LOWER(F3609))="Neurology","Neurology",IF(TRIM(LOWER(F3609))="general ward","General",IF(TRIM(LOWER(F3609))="general","General",IF(TRIM(LOWER(F3609))="cardiology","Cardiology",IF(TRIM(LOWER(F3609))="Cardiology","Cardiology",IF(TRIM(LOWER(F3609))="Peads","Pediatrics",IF(TRIM(LOWER(F3609))="Pediatrics","Pediatrics",IF(TRIM(LOWER(F3609))="orthopedics","Orthopedics",IF(TRIM(LOWER(F3609))="Neurology","Neurology",IF(TRIM(LOWER(F3609))="Oncology","Oncology")))))))))))</f>
        <v>Cardiology</v>
      </c>
      <c r="P3609" s="3" t="str">
        <f t="shared" si="336"/>
        <v>Self</v>
      </c>
      <c r="Q3609" s="5">
        <f t="shared" si="337"/>
        <v>8</v>
      </c>
      <c r="R3609" s="1">
        <f t="shared" si="338"/>
        <v>216268.1</v>
      </c>
      <c r="S3609" s="1">
        <f t="shared" si="339"/>
        <v>1</v>
      </c>
      <c r="T3609" s="1" t="str">
        <f t="shared" si="340"/>
        <v>18-35</v>
      </c>
      <c r="U3609" s="1" t="str">
        <f t="shared" si="341"/>
        <v>Yes</v>
      </c>
    </row>
    <row r="3610" spans="1:21">
      <c r="A3610" s="1">
        <v>3609</v>
      </c>
      <c r="C3610" s="1" t="s">
        <v>12</v>
      </c>
      <c r="D3610" s="2">
        <v>45444</v>
      </c>
      <c r="E3610" s="2">
        <v>45448</v>
      </c>
      <c r="F3610" s="1" t="s">
        <v>19</v>
      </c>
      <c r="G3610" s="1" t="s">
        <v>46</v>
      </c>
      <c r="H3610" s="1" t="s">
        <v>37</v>
      </c>
      <c r="I3610" s="1">
        <v>63850.87</v>
      </c>
      <c r="J3610" s="1" t="s">
        <v>25</v>
      </c>
      <c r="K3610" s="1" t="s">
        <v>16</v>
      </c>
      <c r="N3610" s="3" t="str">
        <f>IF(LEFT(LOWER(C3610),1)="m","Male",IF(LEFT(LOWER(C3610),1)="f","Female","Unknown"))</f>
        <v>Unknown</v>
      </c>
      <c r="O3610" s="4" t="str">
        <f>IF(TRIM(LOWER(F3610))="neuro","Neurology",IF(TRIM(LOWER(F3610))="Neurology","Neurology",IF(TRIM(LOWER(F3610))="general ward","General",IF(TRIM(LOWER(F3610))="general","General",IF(TRIM(LOWER(F3610))="cardiology","Cardiology",IF(TRIM(LOWER(F3610))="Cardiology","Cardiology",IF(TRIM(LOWER(F3610))="Peads","Pediatrics",IF(TRIM(LOWER(F3610))="Pediatrics","Pediatrics",IF(TRIM(LOWER(F3610))="orthopedics","Orthopedics",IF(TRIM(LOWER(F3610))="Neurology","Neurology",IF(TRIM(LOWER(F3610))="Oncology","Oncology")))))))))))</f>
        <v>General</v>
      </c>
      <c r="P3610" s="3" t="str">
        <f t="shared" si="336"/>
        <v>Self</v>
      </c>
      <c r="Q3610" s="5">
        <f t="shared" si="337"/>
        <v>4</v>
      </c>
      <c r="R3610" s="1">
        <f t="shared" si="338"/>
        <v>63850.87</v>
      </c>
      <c r="S3610" s="1">
        <f t="shared" si="339"/>
        <v>1</v>
      </c>
      <c r="T3610" s="1" t="str">
        <f t="shared" si="340"/>
        <v>0-17</v>
      </c>
      <c r="U3610" s="1" t="str">
        <f t="shared" si="341"/>
        <v>Yes</v>
      </c>
    </row>
    <row r="3611" spans="1:21">
      <c r="A3611" s="1">
        <v>3610</v>
      </c>
      <c r="B3611" s="1">
        <v>90</v>
      </c>
      <c r="C3611" s="1" t="s">
        <v>29</v>
      </c>
      <c r="D3611" s="2">
        <v>45378</v>
      </c>
      <c r="E3611" s="2">
        <v>45394</v>
      </c>
      <c r="F3611" s="1" t="s">
        <v>45</v>
      </c>
      <c r="G3611" s="1" t="s">
        <v>46</v>
      </c>
      <c r="H3611" s="1" t="s">
        <v>39</v>
      </c>
      <c r="I3611" s="1">
        <v>195704.11</v>
      </c>
      <c r="K3611" s="1" t="s">
        <v>38</v>
      </c>
      <c r="N3611" s="3" t="str">
        <f>IF(LEFT(LOWER(C3611),1)="m","Male",IF(LEFT(LOWER(C3611),1)="f","Female","Unknown"))</f>
        <v>Female</v>
      </c>
      <c r="O3611" s="4" t="str">
        <f>IF(TRIM(LOWER(F3611))="neuro","Neurology",IF(TRIM(LOWER(F3611))="Neurology","Neurology",IF(TRIM(LOWER(F3611))="general ward","General",IF(TRIM(LOWER(F3611))="general","General",IF(TRIM(LOWER(F3611))="cardiology","Cardiology",IF(TRIM(LOWER(F3611))="Cardiology","Cardiology",IF(TRIM(LOWER(F3611))="Peads","Pediatrics",IF(TRIM(LOWER(F3611))="Pediatrics","Pediatrics",IF(TRIM(LOWER(F3611))="orthopedics","Orthopedics",IF(TRIM(LOWER(F3611))="Neurology","Neurology",IF(TRIM(LOWER(F3611))="Oncology","Oncology")))))))))))</f>
        <v>Neurology</v>
      </c>
      <c r="P3611" s="3" t="str">
        <f t="shared" si="336"/>
        <v>Self</v>
      </c>
      <c r="Q3611" s="5">
        <f t="shared" si="337"/>
        <v>16</v>
      </c>
      <c r="R3611" s="1">
        <f t="shared" si="338"/>
        <v>195704.11</v>
      </c>
      <c r="S3611" s="1">
        <f t="shared" si="339"/>
        <v>0</v>
      </c>
      <c r="T3611" s="1" t="str">
        <f t="shared" si="340"/>
        <v>66+</v>
      </c>
      <c r="U3611" s="1" t="str">
        <f t="shared" si="341"/>
        <v>Unknown</v>
      </c>
    </row>
    <row r="3612" spans="1:21">
      <c r="A3612" s="1">
        <v>3611</v>
      </c>
      <c r="B3612" s="1">
        <v>35</v>
      </c>
      <c r="C3612" s="1" t="s">
        <v>18</v>
      </c>
      <c r="D3612" s="2">
        <v>45476</v>
      </c>
      <c r="E3612" s="2">
        <v>45486</v>
      </c>
      <c r="F3612" s="1" t="s">
        <v>28</v>
      </c>
      <c r="G3612" s="1" t="s">
        <v>33</v>
      </c>
      <c r="H3612" s="1" t="s">
        <v>23</v>
      </c>
      <c r="I3612" s="1">
        <v>339726.35</v>
      </c>
      <c r="J3612" s="1" t="s">
        <v>42</v>
      </c>
      <c r="K3612" s="1" t="s">
        <v>20</v>
      </c>
      <c r="N3612" s="3" t="str">
        <f>IF(LEFT(LOWER(C3612),1)="m","Male",IF(LEFT(LOWER(C3612),1)="f","Female","Unknown"))</f>
        <v>Male</v>
      </c>
      <c r="O3612" s="4" t="str">
        <f>IF(TRIM(LOWER(F3612))="neuro","Neurology",IF(TRIM(LOWER(F3612))="Neurology","Neurology",IF(TRIM(LOWER(F3612))="general ward","General",IF(TRIM(LOWER(F3612))="general","General",IF(TRIM(LOWER(F3612))="cardiology","Cardiology",IF(TRIM(LOWER(F3612))="Cardiology","Cardiology",IF(TRIM(LOWER(F3612))="Peads","Pediatrics",IF(TRIM(LOWER(F3612))="Pediatrics","Pediatrics",IF(TRIM(LOWER(F3612))="orthopedics","Orthopedics",IF(TRIM(LOWER(F3612))="Neurology","Neurology",IF(TRIM(LOWER(F3612))="Oncology","Oncology")))))))))))</f>
        <v>Orthopedics</v>
      </c>
      <c r="P3612" s="3" t="str">
        <f t="shared" si="336"/>
        <v>Self</v>
      </c>
      <c r="Q3612" s="5">
        <f t="shared" si="337"/>
        <v>10</v>
      </c>
      <c r="R3612" s="1">
        <f t="shared" si="338"/>
        <v>339726.35</v>
      </c>
      <c r="S3612" s="1">
        <f t="shared" si="339"/>
        <v>0</v>
      </c>
      <c r="T3612" s="1" t="str">
        <f t="shared" si="340"/>
        <v>18-35</v>
      </c>
      <c r="U3612" s="1" t="str">
        <f t="shared" si="341"/>
        <v>No</v>
      </c>
    </row>
    <row r="3613" spans="1:21">
      <c r="A3613" s="1">
        <v>3612</v>
      </c>
      <c r="B3613" s="1">
        <v>94</v>
      </c>
      <c r="C3613" s="1" t="s">
        <v>18</v>
      </c>
      <c r="D3613" s="2">
        <v>45191</v>
      </c>
      <c r="E3613" s="2">
        <v>45203</v>
      </c>
      <c r="F3613" s="1" t="s">
        <v>50</v>
      </c>
      <c r="G3613" s="1" t="s">
        <v>31</v>
      </c>
      <c r="H3613" s="1" t="s">
        <v>32</v>
      </c>
      <c r="I3613" s="1">
        <v>45703.5</v>
      </c>
      <c r="K3613" s="1" t="s">
        <v>25</v>
      </c>
      <c r="N3613" s="3" t="str">
        <f>IF(LEFT(LOWER(C3613),1)="m","Male",IF(LEFT(LOWER(C3613),1)="f","Female","Unknown"))</f>
        <v>Male</v>
      </c>
      <c r="O3613" s="4" t="str">
        <f>IF(TRIM(LOWER(F3613))="neuro","Neurology",IF(TRIM(LOWER(F3613))="Neurology","Neurology",IF(TRIM(LOWER(F3613))="general ward","General",IF(TRIM(LOWER(F3613))="general","General",IF(TRIM(LOWER(F3613))="cardiology","Cardiology",IF(TRIM(LOWER(F3613))="Cardiology","Cardiology",IF(TRIM(LOWER(F3613))="Peads","Pediatrics",IF(TRIM(LOWER(F3613))="Pediatrics","Pediatrics",IF(TRIM(LOWER(F3613))="orthopedics","Orthopedics",IF(TRIM(LOWER(F3613))="Neurology","Neurology",IF(TRIM(LOWER(F3613))="Oncology","Oncology")))))))))))</f>
        <v>Cardiology</v>
      </c>
      <c r="P3613" s="3" t="str">
        <f t="shared" si="336"/>
        <v>Private</v>
      </c>
      <c r="Q3613" s="5">
        <f t="shared" si="337"/>
        <v>12</v>
      </c>
      <c r="R3613" s="1">
        <f t="shared" si="338"/>
        <v>45703.5</v>
      </c>
      <c r="S3613" s="1">
        <f t="shared" si="339"/>
        <v>1</v>
      </c>
      <c r="T3613" s="1" t="str">
        <f t="shared" si="340"/>
        <v>66+</v>
      </c>
      <c r="U3613" s="1" t="str">
        <f t="shared" si="341"/>
        <v>Unknown</v>
      </c>
    </row>
    <row r="3614" spans="1:21">
      <c r="A3614" s="1">
        <v>3613</v>
      </c>
      <c r="B3614" s="1">
        <v>51</v>
      </c>
      <c r="C3614" s="1" t="s">
        <v>26</v>
      </c>
      <c r="D3614" s="2">
        <v>45545</v>
      </c>
      <c r="E3614" s="2">
        <v>45561</v>
      </c>
      <c r="F3614" s="1" t="s">
        <v>30</v>
      </c>
      <c r="G3614" s="1" t="s">
        <v>41</v>
      </c>
      <c r="H3614" s="1" t="s">
        <v>48</v>
      </c>
      <c r="I3614" s="1">
        <v>220623.37</v>
      </c>
      <c r="J3614" s="1" t="s">
        <v>42</v>
      </c>
      <c r="K3614" s="1" t="s">
        <v>25</v>
      </c>
      <c r="N3614" s="3" t="str">
        <f>IF(LEFT(LOWER(C3614),1)="m","Male",IF(LEFT(LOWER(C3614),1)="f","Female","Unknown"))</f>
        <v>Female</v>
      </c>
      <c r="O3614" s="4" t="str">
        <f>IF(TRIM(LOWER(F3614))="neuro","Neurology",IF(TRIM(LOWER(F3614))="Neurology","Neurology",IF(TRIM(LOWER(F3614))="general ward","General",IF(TRIM(LOWER(F3614))="general","General",IF(TRIM(LOWER(F3614))="cardiology","Cardiology",IF(TRIM(LOWER(F3614))="Cardiology","Cardiology",IF(TRIM(LOWER(F3614))="Peads","Pediatrics",IF(TRIM(LOWER(F3614))="Pediatrics","Pediatrics",IF(TRIM(LOWER(F3614))="orthopedics","Orthopedics",IF(TRIM(LOWER(F3614))="Neurology","Neurology",IF(TRIM(LOWER(F3614))="Oncology","Oncology")))))))))))</f>
        <v>Pediatrics</v>
      </c>
      <c r="P3614" s="3" t="str">
        <f t="shared" si="336"/>
        <v>Unknown</v>
      </c>
      <c r="Q3614" s="5">
        <f t="shared" si="337"/>
        <v>16</v>
      </c>
      <c r="R3614" s="1">
        <f t="shared" si="338"/>
        <v>220623.37</v>
      </c>
      <c r="S3614" s="1">
        <f t="shared" si="339"/>
        <v>1</v>
      </c>
      <c r="T3614" s="1" t="str">
        <f t="shared" si="340"/>
        <v>51-65</v>
      </c>
      <c r="U3614" s="1" t="str">
        <f t="shared" si="341"/>
        <v>No</v>
      </c>
    </row>
    <row r="3615" spans="1:21">
      <c r="A3615" s="1">
        <v>3614</v>
      </c>
      <c r="B3615" s="1">
        <v>6</v>
      </c>
      <c r="C3615" s="1" t="s">
        <v>26</v>
      </c>
      <c r="D3615" s="2">
        <v>45581</v>
      </c>
      <c r="E3615" s="2">
        <v>45600</v>
      </c>
      <c r="F3615" s="1" t="s">
        <v>21</v>
      </c>
      <c r="G3615" s="1" t="s">
        <v>41</v>
      </c>
      <c r="H3615" s="1" t="s">
        <v>51</v>
      </c>
      <c r="I3615" s="1">
        <v>303078.73</v>
      </c>
      <c r="J3615" s="1" t="s">
        <v>16</v>
      </c>
      <c r="K3615" s="1" t="s">
        <v>25</v>
      </c>
      <c r="N3615" s="3" t="str">
        <f>IF(LEFT(LOWER(C3615),1)="m","Male",IF(LEFT(LOWER(C3615),1)="f","Female","Unknown"))</f>
        <v>Female</v>
      </c>
      <c r="O3615" s="4" t="str">
        <f>IF(TRIM(LOWER(F3615))="neuro","Neurology",IF(TRIM(LOWER(F3615))="Neurology","Neurology",IF(TRIM(LOWER(F3615))="general ward","General",IF(TRIM(LOWER(F3615))="general","General",IF(TRIM(LOWER(F3615))="cardiology","Cardiology",IF(TRIM(LOWER(F3615))="Cardiology","Cardiology",IF(TRIM(LOWER(F3615))="Peads","Pediatrics",IF(TRIM(LOWER(F3615))="Pediatrics","Pediatrics",IF(TRIM(LOWER(F3615))="orthopedics","Orthopedics",IF(TRIM(LOWER(F3615))="Neurology","Neurology",IF(TRIM(LOWER(F3615))="Oncology","Oncology")))))))))))</f>
        <v>General</v>
      </c>
      <c r="P3615" s="3" t="str">
        <f t="shared" si="336"/>
        <v>Unknown</v>
      </c>
      <c r="Q3615" s="5">
        <f t="shared" si="337"/>
        <v>19</v>
      </c>
      <c r="R3615" s="1">
        <f t="shared" si="338"/>
        <v>303078.73</v>
      </c>
      <c r="S3615" s="1">
        <f t="shared" si="339"/>
        <v>1</v>
      </c>
      <c r="T3615" s="1" t="str">
        <f t="shared" si="340"/>
        <v>0-17</v>
      </c>
      <c r="U3615" s="1" t="str">
        <f t="shared" si="341"/>
        <v>Yes</v>
      </c>
    </row>
    <row r="3616" spans="1:21">
      <c r="A3616" s="1">
        <v>3615</v>
      </c>
      <c r="B3616" s="1">
        <v>65</v>
      </c>
      <c r="C3616" s="1" t="s">
        <v>26</v>
      </c>
      <c r="D3616" s="2">
        <v>44996</v>
      </c>
      <c r="E3616" s="2">
        <v>45005</v>
      </c>
      <c r="F3616" s="1" t="s">
        <v>49</v>
      </c>
      <c r="G3616" s="1" t="s">
        <v>14</v>
      </c>
      <c r="I3616" s="1">
        <v>320021.34999999998</v>
      </c>
      <c r="J3616" s="1" t="s">
        <v>16</v>
      </c>
      <c r="K3616" s="1" t="s">
        <v>17</v>
      </c>
      <c r="N3616" s="3" t="str">
        <f>IF(LEFT(LOWER(C3616),1)="m","Male",IF(LEFT(LOWER(C3616),1)="f","Female","Unknown"))</f>
        <v>Female</v>
      </c>
      <c r="O3616" s="4" t="str">
        <f>IF(TRIM(LOWER(F3616))="neuro","Neurology",IF(TRIM(LOWER(F3616))="Neurology","Neurology",IF(TRIM(LOWER(F3616))="general ward","General",IF(TRIM(LOWER(F3616))="general","General",IF(TRIM(LOWER(F3616))="cardiology","Cardiology",IF(TRIM(LOWER(F3616))="Cardiology","Cardiology",IF(TRIM(LOWER(F3616))="Peads","Pediatrics",IF(TRIM(LOWER(F3616))="Pediatrics","Pediatrics",IF(TRIM(LOWER(F3616))="orthopedics","Orthopedics",IF(TRIM(LOWER(F3616))="Neurology","Neurology",IF(TRIM(LOWER(F3616))="Oncology","Oncology")))))))))))</f>
        <v>Oncology</v>
      </c>
      <c r="P3616" s="3" t="str">
        <f t="shared" si="336"/>
        <v>Private</v>
      </c>
      <c r="Q3616" s="5">
        <f t="shared" si="337"/>
        <v>9</v>
      </c>
      <c r="R3616" s="1">
        <f t="shared" si="338"/>
        <v>320021.34999999998</v>
      </c>
      <c r="S3616" s="1">
        <f t="shared" si="339"/>
        <v>1</v>
      </c>
      <c r="T3616" s="1" t="str">
        <f t="shared" si="340"/>
        <v>51-65</v>
      </c>
      <c r="U3616" s="1" t="str">
        <f t="shared" si="341"/>
        <v>Yes</v>
      </c>
    </row>
    <row r="3617" spans="1:21">
      <c r="A3617" s="1">
        <v>3616</v>
      </c>
      <c r="B3617" s="1">
        <v>45</v>
      </c>
      <c r="C3617" s="1" t="s">
        <v>12</v>
      </c>
      <c r="D3617" s="2">
        <v>45411</v>
      </c>
      <c r="E3617" s="2">
        <v>45428</v>
      </c>
      <c r="F3617" s="1" t="s">
        <v>50</v>
      </c>
      <c r="G3617" s="1" t="s">
        <v>33</v>
      </c>
      <c r="H3617" s="1" t="s">
        <v>39</v>
      </c>
      <c r="I3617" s="1">
        <v>63797.36</v>
      </c>
      <c r="J3617" s="1" t="s">
        <v>16</v>
      </c>
      <c r="K3617" s="1" t="s">
        <v>17</v>
      </c>
      <c r="N3617" s="3" t="str">
        <f>IF(LEFT(LOWER(C3617),1)="m","Male",IF(LEFT(LOWER(C3617),1)="f","Female","Unknown"))</f>
        <v>Unknown</v>
      </c>
      <c r="O3617" s="4" t="str">
        <f>IF(TRIM(LOWER(F3617))="neuro","Neurology",IF(TRIM(LOWER(F3617))="Neurology","Neurology",IF(TRIM(LOWER(F3617))="general ward","General",IF(TRIM(LOWER(F3617))="general","General",IF(TRIM(LOWER(F3617))="cardiology","Cardiology",IF(TRIM(LOWER(F3617))="Cardiology","Cardiology",IF(TRIM(LOWER(F3617))="Peads","Pediatrics",IF(TRIM(LOWER(F3617))="Pediatrics","Pediatrics",IF(TRIM(LOWER(F3617))="orthopedics","Orthopedics",IF(TRIM(LOWER(F3617))="Neurology","Neurology",IF(TRIM(LOWER(F3617))="Oncology","Oncology")))))))))))</f>
        <v>Cardiology</v>
      </c>
      <c r="P3617" s="3" t="str">
        <f t="shared" si="336"/>
        <v>Self</v>
      </c>
      <c r="Q3617" s="5">
        <f t="shared" si="337"/>
        <v>17</v>
      </c>
      <c r="R3617" s="1">
        <f t="shared" si="338"/>
        <v>63797.36</v>
      </c>
      <c r="S3617" s="1">
        <f t="shared" si="339"/>
        <v>1</v>
      </c>
      <c r="T3617" s="1" t="str">
        <f t="shared" si="340"/>
        <v>36-50</v>
      </c>
      <c r="U3617" s="1" t="str">
        <f t="shared" si="341"/>
        <v>Yes</v>
      </c>
    </row>
    <row r="3618" spans="1:21">
      <c r="A3618" s="1">
        <v>3617</v>
      </c>
      <c r="C3618" s="1" t="s">
        <v>44</v>
      </c>
      <c r="D3618" s="2">
        <v>45160</v>
      </c>
      <c r="E3618" s="2">
        <v>45176</v>
      </c>
      <c r="F3618" s="1" t="s">
        <v>13</v>
      </c>
      <c r="G3618" s="1" t="s">
        <v>31</v>
      </c>
      <c r="H3618" s="1" t="s">
        <v>39</v>
      </c>
      <c r="I3618" s="1">
        <v>285706.21000000002</v>
      </c>
      <c r="K3618" s="1" t="s">
        <v>16</v>
      </c>
      <c r="N3618" s="3" t="str">
        <f>IF(LEFT(LOWER(C3618),1)="m","Male",IF(LEFT(LOWER(C3618),1)="f","Female","Unknown"))</f>
        <v>Female</v>
      </c>
      <c r="O3618" s="4" t="str">
        <f>IF(TRIM(LOWER(F3618))="neuro","Neurology",IF(TRIM(LOWER(F3618))="Neurology","Neurology",IF(TRIM(LOWER(F3618))="general ward","General",IF(TRIM(LOWER(F3618))="general","General",IF(TRIM(LOWER(F3618))="cardiology","Cardiology",IF(TRIM(LOWER(F3618))="Cardiology","Cardiology",IF(TRIM(LOWER(F3618))="Peads","Pediatrics",IF(TRIM(LOWER(F3618))="Pediatrics","Pediatrics",IF(TRIM(LOWER(F3618))="orthopedics","Orthopedics",IF(TRIM(LOWER(F3618))="Neurology","Neurology",IF(TRIM(LOWER(F3618))="Oncology","Oncology")))))))))))</f>
        <v>Neurology</v>
      </c>
      <c r="P3618" s="3" t="str">
        <f t="shared" si="336"/>
        <v>Private</v>
      </c>
      <c r="Q3618" s="5">
        <f t="shared" si="337"/>
        <v>16</v>
      </c>
      <c r="R3618" s="1">
        <f t="shared" si="338"/>
        <v>285706.21000000002</v>
      </c>
      <c r="S3618" s="1">
        <f t="shared" si="339"/>
        <v>1</v>
      </c>
      <c r="T3618" s="1" t="str">
        <f t="shared" si="340"/>
        <v>0-17</v>
      </c>
      <c r="U3618" s="1" t="str">
        <f t="shared" si="341"/>
        <v>Unknown</v>
      </c>
    </row>
    <row r="3619" spans="1:21">
      <c r="A3619" s="1">
        <v>3618</v>
      </c>
      <c r="B3619" s="1">
        <v>43</v>
      </c>
      <c r="C3619" s="1" t="s">
        <v>34</v>
      </c>
      <c r="D3619" s="2">
        <v>45042</v>
      </c>
      <c r="E3619" s="2">
        <v>45058</v>
      </c>
      <c r="F3619" s="1" t="s">
        <v>30</v>
      </c>
      <c r="G3619" s="1" t="s">
        <v>14</v>
      </c>
      <c r="H3619" s="1" t="s">
        <v>47</v>
      </c>
      <c r="I3619" s="1">
        <v>153147.39000000001</v>
      </c>
      <c r="J3619" s="1" t="s">
        <v>38</v>
      </c>
      <c r="K3619" s="1" t="s">
        <v>38</v>
      </c>
      <c r="N3619" s="3" t="str">
        <f>IF(LEFT(LOWER(C3619),1)="m","Male",IF(LEFT(LOWER(C3619),1)="f","Female","Unknown"))</f>
        <v>Male</v>
      </c>
      <c r="O3619" s="4" t="str">
        <f>IF(TRIM(LOWER(F3619))="neuro","Neurology",IF(TRIM(LOWER(F3619))="Neurology","Neurology",IF(TRIM(LOWER(F3619))="general ward","General",IF(TRIM(LOWER(F3619))="general","General",IF(TRIM(LOWER(F3619))="cardiology","Cardiology",IF(TRIM(LOWER(F3619))="Cardiology","Cardiology",IF(TRIM(LOWER(F3619))="Peads","Pediatrics",IF(TRIM(LOWER(F3619))="Pediatrics","Pediatrics",IF(TRIM(LOWER(F3619))="orthopedics","Orthopedics",IF(TRIM(LOWER(F3619))="Neurology","Neurology",IF(TRIM(LOWER(F3619))="Oncology","Oncology")))))))))))</f>
        <v>Pediatrics</v>
      </c>
      <c r="P3619" s="3" t="str">
        <f t="shared" si="336"/>
        <v>Private</v>
      </c>
      <c r="Q3619" s="5">
        <f t="shared" si="337"/>
        <v>16</v>
      </c>
      <c r="R3619" s="1">
        <f t="shared" si="338"/>
        <v>153147.39000000001</v>
      </c>
      <c r="S3619" s="1">
        <f t="shared" si="339"/>
        <v>0</v>
      </c>
      <c r="T3619" s="1" t="str">
        <f t="shared" si="340"/>
        <v>36-50</v>
      </c>
      <c r="U3619" s="1" t="str">
        <f t="shared" si="341"/>
        <v>No</v>
      </c>
    </row>
    <row r="3620" spans="1:21">
      <c r="A3620" s="1">
        <v>3619</v>
      </c>
      <c r="B3620" s="1">
        <v>57</v>
      </c>
      <c r="C3620" s="1" t="s">
        <v>26</v>
      </c>
      <c r="D3620" s="2">
        <v>45350</v>
      </c>
      <c r="E3620" s="2">
        <v>45351</v>
      </c>
      <c r="F3620" s="1" t="s">
        <v>30</v>
      </c>
      <c r="G3620" s="1" t="s">
        <v>31</v>
      </c>
      <c r="I3620" s="1">
        <v>102972.32</v>
      </c>
      <c r="K3620" s="1" t="s">
        <v>20</v>
      </c>
      <c r="N3620" s="3" t="str">
        <f>IF(LEFT(LOWER(C3620),1)="m","Male",IF(LEFT(LOWER(C3620),1)="f","Female","Unknown"))</f>
        <v>Female</v>
      </c>
      <c r="O3620" s="4" t="str">
        <f>IF(TRIM(LOWER(F3620))="neuro","Neurology",IF(TRIM(LOWER(F3620))="Neurology","Neurology",IF(TRIM(LOWER(F3620))="general ward","General",IF(TRIM(LOWER(F3620))="general","General",IF(TRIM(LOWER(F3620))="cardiology","Cardiology",IF(TRIM(LOWER(F3620))="Cardiology","Cardiology",IF(TRIM(LOWER(F3620))="Peads","Pediatrics",IF(TRIM(LOWER(F3620))="Pediatrics","Pediatrics",IF(TRIM(LOWER(F3620))="orthopedics","Orthopedics",IF(TRIM(LOWER(F3620))="Neurology","Neurology",IF(TRIM(LOWER(F3620))="Oncology","Oncology")))))))))))</f>
        <v>Pediatrics</v>
      </c>
      <c r="P3620" s="3" t="str">
        <f t="shared" si="336"/>
        <v>Private</v>
      </c>
      <c r="Q3620" s="5">
        <f t="shared" si="337"/>
        <v>1</v>
      </c>
      <c r="R3620" s="1">
        <f t="shared" si="338"/>
        <v>102972.32</v>
      </c>
      <c r="S3620" s="1">
        <f t="shared" si="339"/>
        <v>0</v>
      </c>
      <c r="T3620" s="1" t="str">
        <f t="shared" si="340"/>
        <v>51-65</v>
      </c>
      <c r="U3620" s="1" t="str">
        <f t="shared" si="341"/>
        <v>Unknown</v>
      </c>
    </row>
    <row r="3621" spans="1:21">
      <c r="A3621" s="1">
        <v>3620</v>
      </c>
      <c r="C3621" s="1" t="s">
        <v>18</v>
      </c>
      <c r="D3621" s="2">
        <v>45268</v>
      </c>
      <c r="E3621" s="2">
        <v>45285</v>
      </c>
      <c r="F3621" s="1" t="s">
        <v>45</v>
      </c>
      <c r="G3621" s="1" t="s">
        <v>46</v>
      </c>
      <c r="H3621" s="1" t="s">
        <v>39</v>
      </c>
      <c r="I3621" s="1">
        <v>348006.37</v>
      </c>
      <c r="J3621" s="1" t="s">
        <v>16</v>
      </c>
      <c r="K3621" s="1" t="s">
        <v>17</v>
      </c>
      <c r="N3621" s="3" t="str">
        <f>IF(LEFT(LOWER(C3621),1)="m","Male",IF(LEFT(LOWER(C3621),1)="f","Female","Unknown"))</f>
        <v>Male</v>
      </c>
      <c r="O3621" s="4" t="str">
        <f>IF(TRIM(LOWER(F3621))="neuro","Neurology",IF(TRIM(LOWER(F3621))="Neurology","Neurology",IF(TRIM(LOWER(F3621))="general ward","General",IF(TRIM(LOWER(F3621))="general","General",IF(TRIM(LOWER(F3621))="cardiology","Cardiology",IF(TRIM(LOWER(F3621))="Cardiology","Cardiology",IF(TRIM(LOWER(F3621))="Peads","Pediatrics",IF(TRIM(LOWER(F3621))="Pediatrics","Pediatrics",IF(TRIM(LOWER(F3621))="orthopedics","Orthopedics",IF(TRIM(LOWER(F3621))="Neurology","Neurology",IF(TRIM(LOWER(F3621))="Oncology","Oncology")))))))))))</f>
        <v>Neurology</v>
      </c>
      <c r="P3621" s="3" t="str">
        <f t="shared" si="336"/>
        <v>Self</v>
      </c>
      <c r="Q3621" s="5">
        <f t="shared" si="337"/>
        <v>17</v>
      </c>
      <c r="R3621" s="1">
        <f t="shared" si="338"/>
        <v>348006.37</v>
      </c>
      <c r="S3621" s="1">
        <f t="shared" si="339"/>
        <v>1</v>
      </c>
      <c r="T3621" s="1" t="str">
        <f t="shared" si="340"/>
        <v>0-17</v>
      </c>
      <c r="U3621" s="1" t="str">
        <f t="shared" si="341"/>
        <v>Yes</v>
      </c>
    </row>
    <row r="3622" spans="1:21">
      <c r="A3622" s="1">
        <v>3621</v>
      </c>
      <c r="C3622" s="1" t="s">
        <v>18</v>
      </c>
      <c r="D3622" s="2">
        <v>45465</v>
      </c>
      <c r="E3622" s="2">
        <v>45466</v>
      </c>
      <c r="F3622" s="1" t="s">
        <v>28</v>
      </c>
      <c r="G3622" s="1" t="s">
        <v>14</v>
      </c>
      <c r="H3622" s="1" t="s">
        <v>39</v>
      </c>
      <c r="I3622" s="1">
        <v>26923.81</v>
      </c>
      <c r="J3622" s="1" t="s">
        <v>24</v>
      </c>
      <c r="K3622" s="1" t="s">
        <v>17</v>
      </c>
      <c r="N3622" s="3" t="str">
        <f>IF(LEFT(LOWER(C3622),1)="m","Male",IF(LEFT(LOWER(C3622),1)="f","Female","Unknown"))</f>
        <v>Male</v>
      </c>
      <c r="O3622" s="4" t="str">
        <f>IF(TRIM(LOWER(F3622))="neuro","Neurology",IF(TRIM(LOWER(F3622))="Neurology","Neurology",IF(TRIM(LOWER(F3622))="general ward","General",IF(TRIM(LOWER(F3622))="general","General",IF(TRIM(LOWER(F3622))="cardiology","Cardiology",IF(TRIM(LOWER(F3622))="Cardiology","Cardiology",IF(TRIM(LOWER(F3622))="Peads","Pediatrics",IF(TRIM(LOWER(F3622))="Pediatrics","Pediatrics",IF(TRIM(LOWER(F3622))="orthopedics","Orthopedics",IF(TRIM(LOWER(F3622))="Neurology","Neurology",IF(TRIM(LOWER(F3622))="Oncology","Oncology")))))))))))</f>
        <v>Orthopedics</v>
      </c>
      <c r="P3622" s="3" t="str">
        <f t="shared" si="336"/>
        <v>Private</v>
      </c>
      <c r="Q3622" s="5">
        <f t="shared" si="337"/>
        <v>1</v>
      </c>
      <c r="R3622" s="1">
        <f t="shared" si="338"/>
        <v>26923.81</v>
      </c>
      <c r="S3622" s="1">
        <f t="shared" si="339"/>
        <v>1</v>
      </c>
      <c r="T3622" s="1" t="str">
        <f t="shared" si="340"/>
        <v>0-17</v>
      </c>
      <c r="U3622" s="1" t="str">
        <f t="shared" si="341"/>
        <v>No</v>
      </c>
    </row>
    <row r="3623" spans="1:21">
      <c r="A3623" s="1">
        <v>3622</v>
      </c>
      <c r="B3623" s="1">
        <v>29</v>
      </c>
      <c r="C3623" s="1" t="s">
        <v>26</v>
      </c>
      <c r="D3623" s="2">
        <v>45538</v>
      </c>
      <c r="E3623" s="2">
        <v>45548</v>
      </c>
      <c r="F3623" s="1" t="s">
        <v>45</v>
      </c>
      <c r="G3623" s="1" t="s">
        <v>41</v>
      </c>
      <c r="H3623" s="1" t="s">
        <v>39</v>
      </c>
      <c r="I3623" s="1">
        <v>275927.46000000002</v>
      </c>
      <c r="J3623" s="1" t="s">
        <v>25</v>
      </c>
      <c r="K3623" s="1" t="s">
        <v>16</v>
      </c>
      <c r="N3623" s="3" t="str">
        <f>IF(LEFT(LOWER(C3623),1)="m","Male",IF(LEFT(LOWER(C3623),1)="f","Female","Unknown"))</f>
        <v>Female</v>
      </c>
      <c r="O3623" s="4" t="str">
        <f>IF(TRIM(LOWER(F3623))="neuro","Neurology",IF(TRIM(LOWER(F3623))="Neurology","Neurology",IF(TRIM(LOWER(F3623))="general ward","General",IF(TRIM(LOWER(F3623))="general","General",IF(TRIM(LOWER(F3623))="cardiology","Cardiology",IF(TRIM(LOWER(F3623))="Cardiology","Cardiology",IF(TRIM(LOWER(F3623))="Peads","Pediatrics",IF(TRIM(LOWER(F3623))="Pediatrics","Pediatrics",IF(TRIM(LOWER(F3623))="orthopedics","Orthopedics",IF(TRIM(LOWER(F3623))="Neurology","Neurology",IF(TRIM(LOWER(F3623))="Oncology","Oncology")))))))))))</f>
        <v>Neurology</v>
      </c>
      <c r="P3623" s="3" t="str">
        <f t="shared" si="336"/>
        <v>Unknown</v>
      </c>
      <c r="Q3623" s="5">
        <f t="shared" si="337"/>
        <v>10</v>
      </c>
      <c r="R3623" s="1">
        <f t="shared" si="338"/>
        <v>275927.46000000002</v>
      </c>
      <c r="S3623" s="1">
        <f t="shared" si="339"/>
        <v>1</v>
      </c>
      <c r="T3623" s="1" t="str">
        <f t="shared" si="340"/>
        <v>18-35</v>
      </c>
      <c r="U3623" s="1" t="str">
        <f t="shared" si="341"/>
        <v>Yes</v>
      </c>
    </row>
    <row r="3624" spans="1:21">
      <c r="A3624" s="1">
        <v>3623</v>
      </c>
      <c r="B3624" s="1">
        <v>54</v>
      </c>
      <c r="C3624" s="1" t="s">
        <v>34</v>
      </c>
      <c r="D3624" s="2">
        <v>45140</v>
      </c>
      <c r="E3624" s="2">
        <v>45156</v>
      </c>
      <c r="F3624" s="1" t="s">
        <v>19</v>
      </c>
      <c r="G3624" s="1" t="s">
        <v>41</v>
      </c>
      <c r="H3624" s="1" t="s">
        <v>32</v>
      </c>
      <c r="I3624" s="1">
        <v>22315</v>
      </c>
      <c r="J3624" s="1" t="s">
        <v>16</v>
      </c>
      <c r="K3624" s="1" t="s">
        <v>16</v>
      </c>
      <c r="N3624" s="3" t="str">
        <f>IF(LEFT(LOWER(C3624),1)="m","Male",IF(LEFT(LOWER(C3624),1)="f","Female","Unknown"))</f>
        <v>Male</v>
      </c>
      <c r="O3624" s="4" t="str">
        <f>IF(TRIM(LOWER(F3624))="neuro","Neurology",IF(TRIM(LOWER(F3624))="Neurology","Neurology",IF(TRIM(LOWER(F3624))="general ward","General",IF(TRIM(LOWER(F3624))="general","General",IF(TRIM(LOWER(F3624))="cardiology","Cardiology",IF(TRIM(LOWER(F3624))="Cardiology","Cardiology",IF(TRIM(LOWER(F3624))="Peads","Pediatrics",IF(TRIM(LOWER(F3624))="Pediatrics","Pediatrics",IF(TRIM(LOWER(F3624))="orthopedics","Orthopedics",IF(TRIM(LOWER(F3624))="Neurology","Neurology",IF(TRIM(LOWER(F3624))="Oncology","Oncology")))))))))))</f>
        <v>General</v>
      </c>
      <c r="P3624" s="3" t="str">
        <f t="shared" si="336"/>
        <v>Unknown</v>
      </c>
      <c r="Q3624" s="5">
        <f t="shared" si="337"/>
        <v>16</v>
      </c>
      <c r="R3624" s="1">
        <f t="shared" si="338"/>
        <v>22315</v>
      </c>
      <c r="S3624" s="1">
        <f t="shared" si="339"/>
        <v>1</v>
      </c>
      <c r="T3624" s="1" t="str">
        <f t="shared" si="340"/>
        <v>51-65</v>
      </c>
      <c r="U3624" s="1" t="str">
        <f t="shared" si="341"/>
        <v>Yes</v>
      </c>
    </row>
    <row r="3625" spans="1:21">
      <c r="A3625" s="1">
        <v>3624</v>
      </c>
      <c r="B3625" s="1">
        <v>37</v>
      </c>
      <c r="C3625" s="1" t="s">
        <v>34</v>
      </c>
      <c r="D3625" s="2">
        <v>45495</v>
      </c>
      <c r="E3625" s="2">
        <v>45501</v>
      </c>
      <c r="F3625" s="1" t="s">
        <v>49</v>
      </c>
      <c r="G3625" s="1" t="s">
        <v>41</v>
      </c>
      <c r="H3625" s="1" t="s">
        <v>39</v>
      </c>
      <c r="I3625" s="1">
        <v>90097.54</v>
      </c>
      <c r="J3625" s="1" t="s">
        <v>17</v>
      </c>
      <c r="K3625" s="1" t="s">
        <v>25</v>
      </c>
      <c r="N3625" s="3" t="str">
        <f>IF(LEFT(LOWER(C3625),1)="m","Male",IF(LEFT(LOWER(C3625),1)="f","Female","Unknown"))</f>
        <v>Male</v>
      </c>
      <c r="O3625" s="4" t="str">
        <f>IF(TRIM(LOWER(F3625))="neuro","Neurology",IF(TRIM(LOWER(F3625))="Neurology","Neurology",IF(TRIM(LOWER(F3625))="general ward","General",IF(TRIM(LOWER(F3625))="general","General",IF(TRIM(LOWER(F3625))="cardiology","Cardiology",IF(TRIM(LOWER(F3625))="Cardiology","Cardiology",IF(TRIM(LOWER(F3625))="Peads","Pediatrics",IF(TRIM(LOWER(F3625))="Pediatrics","Pediatrics",IF(TRIM(LOWER(F3625))="orthopedics","Orthopedics",IF(TRIM(LOWER(F3625))="Neurology","Neurology",IF(TRIM(LOWER(F3625))="Oncology","Oncology")))))))))))</f>
        <v>Oncology</v>
      </c>
      <c r="P3625" s="3" t="str">
        <f t="shared" si="336"/>
        <v>Unknown</v>
      </c>
      <c r="Q3625" s="5">
        <f t="shared" si="337"/>
        <v>6</v>
      </c>
      <c r="R3625" s="1">
        <f t="shared" si="338"/>
        <v>90097.54</v>
      </c>
      <c r="S3625" s="1">
        <f t="shared" si="339"/>
        <v>1</v>
      </c>
      <c r="T3625" s="1" t="str">
        <f t="shared" si="340"/>
        <v>36-50</v>
      </c>
      <c r="U3625" s="1" t="str">
        <f t="shared" si="341"/>
        <v>Yes</v>
      </c>
    </row>
    <row r="3626" spans="1:21">
      <c r="A3626" s="1">
        <v>3625</v>
      </c>
      <c r="B3626" s="1">
        <v>2</v>
      </c>
      <c r="C3626" s="1" t="s">
        <v>29</v>
      </c>
      <c r="D3626" s="2">
        <v>45465</v>
      </c>
      <c r="E3626" s="2">
        <v>45476</v>
      </c>
      <c r="F3626" s="1" t="s">
        <v>49</v>
      </c>
      <c r="G3626" s="1" t="s">
        <v>31</v>
      </c>
      <c r="H3626" s="1" t="s">
        <v>32</v>
      </c>
      <c r="I3626" s="1">
        <v>135418.65</v>
      </c>
      <c r="K3626" s="1" t="s">
        <v>42</v>
      </c>
      <c r="N3626" s="3" t="str">
        <f>IF(LEFT(LOWER(C3626),1)="m","Male",IF(LEFT(LOWER(C3626),1)="f","Female","Unknown"))</f>
        <v>Female</v>
      </c>
      <c r="O3626" s="4" t="str">
        <f>IF(TRIM(LOWER(F3626))="neuro","Neurology",IF(TRIM(LOWER(F3626))="Neurology","Neurology",IF(TRIM(LOWER(F3626))="general ward","General",IF(TRIM(LOWER(F3626))="general","General",IF(TRIM(LOWER(F3626))="cardiology","Cardiology",IF(TRIM(LOWER(F3626))="Cardiology","Cardiology",IF(TRIM(LOWER(F3626))="Peads","Pediatrics",IF(TRIM(LOWER(F3626))="Pediatrics","Pediatrics",IF(TRIM(LOWER(F3626))="orthopedics","Orthopedics",IF(TRIM(LOWER(F3626))="Neurology","Neurology",IF(TRIM(LOWER(F3626))="Oncology","Oncology")))))))))))</f>
        <v>Oncology</v>
      </c>
      <c r="P3626" s="3" t="str">
        <f t="shared" si="336"/>
        <v>Private</v>
      </c>
      <c r="Q3626" s="5">
        <f t="shared" si="337"/>
        <v>11</v>
      </c>
      <c r="R3626" s="1">
        <f t="shared" si="338"/>
        <v>135418.65</v>
      </c>
      <c r="S3626" s="1">
        <f t="shared" si="339"/>
        <v>0</v>
      </c>
      <c r="T3626" s="1" t="str">
        <f t="shared" si="340"/>
        <v>0-17</v>
      </c>
      <c r="U3626" s="1" t="str">
        <f t="shared" si="341"/>
        <v>Unknown</v>
      </c>
    </row>
    <row r="3627" spans="1:21">
      <c r="A3627" s="1">
        <v>3626</v>
      </c>
      <c r="B3627" s="1">
        <v>26</v>
      </c>
      <c r="C3627" s="1" t="s">
        <v>44</v>
      </c>
      <c r="D3627" s="2">
        <v>45579</v>
      </c>
      <c r="E3627" s="2">
        <v>45587</v>
      </c>
      <c r="F3627" s="1" t="s">
        <v>52</v>
      </c>
      <c r="G3627" s="1" t="s">
        <v>41</v>
      </c>
      <c r="H3627" s="1" t="s">
        <v>23</v>
      </c>
      <c r="I3627" s="1">
        <v>253621.84</v>
      </c>
      <c r="J3627" s="1" t="s">
        <v>16</v>
      </c>
      <c r="K3627" s="1" t="s">
        <v>20</v>
      </c>
      <c r="N3627" s="3" t="str">
        <f>IF(LEFT(LOWER(C3627),1)="m","Male",IF(LEFT(LOWER(C3627),1)="f","Female","Unknown"))</f>
        <v>Female</v>
      </c>
      <c r="O3627" s="4" t="str">
        <f>IF(TRIM(LOWER(F3627))="neuro","Neurology",IF(TRIM(LOWER(F3627))="Neurology","Neurology",IF(TRIM(LOWER(F3627))="general ward","General",IF(TRIM(LOWER(F3627))="general","General",IF(TRIM(LOWER(F3627))="cardiology","Cardiology",IF(TRIM(LOWER(F3627))="Cardiology","Cardiology",IF(TRIM(LOWER(F3627))="Peads","Pediatrics",IF(TRIM(LOWER(F3627))="Pediatrics","Pediatrics",IF(TRIM(LOWER(F3627))="orthopedics","Orthopedics",IF(TRIM(LOWER(F3627))="Neurology","Neurology",IF(TRIM(LOWER(F3627))="Oncology","Oncology")))))))))))</f>
        <v>Oncology</v>
      </c>
      <c r="P3627" s="3" t="str">
        <f t="shared" si="336"/>
        <v>Unknown</v>
      </c>
      <c r="Q3627" s="5">
        <f t="shared" si="337"/>
        <v>8</v>
      </c>
      <c r="R3627" s="1">
        <f t="shared" si="338"/>
        <v>253621.84</v>
      </c>
      <c r="S3627" s="1">
        <f t="shared" si="339"/>
        <v>0</v>
      </c>
      <c r="T3627" s="1" t="str">
        <f t="shared" si="340"/>
        <v>18-35</v>
      </c>
      <c r="U3627" s="1" t="str">
        <f t="shared" si="341"/>
        <v>Yes</v>
      </c>
    </row>
    <row r="3628" spans="1:21">
      <c r="A3628" s="1">
        <v>3627</v>
      </c>
      <c r="B3628" s="1">
        <v>36</v>
      </c>
      <c r="C3628" s="1" t="s">
        <v>12</v>
      </c>
      <c r="D3628" s="2">
        <v>45425</v>
      </c>
      <c r="E3628" s="2">
        <v>45437</v>
      </c>
      <c r="F3628" s="1" t="s">
        <v>45</v>
      </c>
      <c r="G3628" s="1" t="s">
        <v>36</v>
      </c>
      <c r="H3628" s="1" t="s">
        <v>37</v>
      </c>
      <c r="I3628" s="1">
        <v>139821.12</v>
      </c>
      <c r="J3628" s="1" t="s">
        <v>38</v>
      </c>
      <c r="K3628" s="1" t="s">
        <v>16</v>
      </c>
      <c r="N3628" s="3" t="str">
        <f>IF(LEFT(LOWER(C3628),1)="m","Male",IF(LEFT(LOWER(C3628),1)="f","Female","Unknown"))</f>
        <v>Unknown</v>
      </c>
      <c r="O3628" s="4" t="str">
        <f>IF(TRIM(LOWER(F3628))="neuro","Neurology",IF(TRIM(LOWER(F3628))="Neurology","Neurology",IF(TRIM(LOWER(F3628))="general ward","General",IF(TRIM(LOWER(F3628))="general","General",IF(TRIM(LOWER(F3628))="cardiology","Cardiology",IF(TRIM(LOWER(F3628))="Cardiology","Cardiology",IF(TRIM(LOWER(F3628))="Peads","Pediatrics",IF(TRIM(LOWER(F3628))="Pediatrics","Pediatrics",IF(TRIM(LOWER(F3628))="orthopedics","Orthopedics",IF(TRIM(LOWER(F3628))="Neurology","Neurology",IF(TRIM(LOWER(F3628))="Oncology","Oncology")))))))))))</f>
        <v>Neurology</v>
      </c>
      <c r="P3628" s="3" t="str">
        <f t="shared" si="336"/>
        <v>Government</v>
      </c>
      <c r="Q3628" s="5">
        <f t="shared" si="337"/>
        <v>12</v>
      </c>
      <c r="R3628" s="1">
        <f t="shared" si="338"/>
        <v>139821.12</v>
      </c>
      <c r="S3628" s="1">
        <f t="shared" si="339"/>
        <v>1</v>
      </c>
      <c r="T3628" s="1" t="str">
        <f t="shared" si="340"/>
        <v>36-50</v>
      </c>
      <c r="U3628" s="1" t="str">
        <f t="shared" si="341"/>
        <v>No</v>
      </c>
    </row>
    <row r="3629" spans="1:21">
      <c r="A3629" s="1">
        <v>3628</v>
      </c>
      <c r="B3629" s="1">
        <v>63</v>
      </c>
      <c r="C3629" s="1" t="s">
        <v>26</v>
      </c>
      <c r="D3629" s="2">
        <v>45523</v>
      </c>
      <c r="E3629" s="2">
        <v>45543</v>
      </c>
      <c r="F3629" s="1" t="s">
        <v>50</v>
      </c>
      <c r="G3629" s="1" t="s">
        <v>46</v>
      </c>
      <c r="H3629" s="1" t="s">
        <v>37</v>
      </c>
      <c r="I3629" s="1">
        <v>289463.92</v>
      </c>
      <c r="J3629" s="1" t="s">
        <v>24</v>
      </c>
      <c r="K3629" s="1" t="s">
        <v>17</v>
      </c>
      <c r="N3629" s="3" t="str">
        <f>IF(LEFT(LOWER(C3629),1)="m","Male",IF(LEFT(LOWER(C3629),1)="f","Female","Unknown"))</f>
        <v>Female</v>
      </c>
      <c r="O3629" s="4" t="str">
        <f>IF(TRIM(LOWER(F3629))="neuro","Neurology",IF(TRIM(LOWER(F3629))="Neurology","Neurology",IF(TRIM(LOWER(F3629))="general ward","General",IF(TRIM(LOWER(F3629))="general","General",IF(TRIM(LOWER(F3629))="cardiology","Cardiology",IF(TRIM(LOWER(F3629))="Cardiology","Cardiology",IF(TRIM(LOWER(F3629))="Peads","Pediatrics",IF(TRIM(LOWER(F3629))="Pediatrics","Pediatrics",IF(TRIM(LOWER(F3629))="orthopedics","Orthopedics",IF(TRIM(LOWER(F3629))="Neurology","Neurology",IF(TRIM(LOWER(F3629))="Oncology","Oncology")))))))))))</f>
        <v>Cardiology</v>
      </c>
      <c r="P3629" s="3" t="str">
        <f t="shared" si="336"/>
        <v>Self</v>
      </c>
      <c r="Q3629" s="5">
        <f t="shared" si="337"/>
        <v>20</v>
      </c>
      <c r="R3629" s="1">
        <f t="shared" si="338"/>
        <v>289463.92</v>
      </c>
      <c r="S3629" s="1">
        <f t="shared" si="339"/>
        <v>1</v>
      </c>
      <c r="T3629" s="1" t="str">
        <f t="shared" si="340"/>
        <v>51-65</v>
      </c>
      <c r="U3629" s="1" t="str">
        <f t="shared" si="341"/>
        <v>No</v>
      </c>
    </row>
    <row r="3630" spans="1:21">
      <c r="A3630" s="1">
        <v>3629</v>
      </c>
      <c r="B3630" s="1">
        <v>71</v>
      </c>
      <c r="C3630" s="1" t="s">
        <v>27</v>
      </c>
      <c r="D3630" s="2">
        <v>44950</v>
      </c>
      <c r="E3630" s="2">
        <v>44966</v>
      </c>
      <c r="F3630" s="1" t="s">
        <v>40</v>
      </c>
      <c r="G3630" s="1" t="s">
        <v>22</v>
      </c>
      <c r="I3630" s="1">
        <v>266441.89</v>
      </c>
      <c r="J3630" s="1" t="s">
        <v>16</v>
      </c>
      <c r="K3630" s="1" t="s">
        <v>42</v>
      </c>
      <c r="N3630" s="3" t="str">
        <f>IF(LEFT(LOWER(C3630),1)="m","Male",IF(LEFT(LOWER(C3630),1)="f","Female","Unknown"))</f>
        <v>Male</v>
      </c>
      <c r="O3630" s="4" t="str">
        <f>IF(TRIM(LOWER(F3630))="neuro","Neurology",IF(TRIM(LOWER(F3630))="Neurology","Neurology",IF(TRIM(LOWER(F3630))="general ward","General",IF(TRIM(LOWER(F3630))="general","General",IF(TRIM(LOWER(F3630))="cardiology","Cardiology",IF(TRIM(LOWER(F3630))="Cardiology","Cardiology",IF(TRIM(LOWER(F3630))="Peads","Pediatrics",IF(TRIM(LOWER(F3630))="Pediatrics","Pediatrics",IF(TRIM(LOWER(F3630))="orthopedics","Orthopedics",IF(TRIM(LOWER(F3630))="Neurology","Neurology",IF(TRIM(LOWER(F3630))="Oncology","Oncology")))))))))))</f>
        <v>Pediatrics</v>
      </c>
      <c r="P3630" s="3" t="str">
        <f t="shared" si="336"/>
        <v>Government</v>
      </c>
      <c r="Q3630" s="5">
        <f t="shared" si="337"/>
        <v>16</v>
      </c>
      <c r="R3630" s="1">
        <f t="shared" si="338"/>
        <v>266441.89</v>
      </c>
      <c r="S3630" s="1">
        <f t="shared" si="339"/>
        <v>0</v>
      </c>
      <c r="T3630" s="1" t="str">
        <f t="shared" si="340"/>
        <v>66+</v>
      </c>
      <c r="U3630" s="1" t="str">
        <f t="shared" si="341"/>
        <v>Yes</v>
      </c>
    </row>
    <row r="3631" spans="1:21">
      <c r="A3631" s="1">
        <v>3630</v>
      </c>
      <c r="B3631" s="1">
        <v>47</v>
      </c>
      <c r="C3631" s="1" t="s">
        <v>26</v>
      </c>
      <c r="D3631" s="2">
        <v>45445</v>
      </c>
      <c r="E3631" s="2">
        <v>45463</v>
      </c>
      <c r="F3631" s="1" t="s">
        <v>49</v>
      </c>
      <c r="G3631" s="1" t="s">
        <v>33</v>
      </c>
      <c r="H3631" s="1" t="s">
        <v>15</v>
      </c>
      <c r="I3631" s="1">
        <v>93489.87</v>
      </c>
      <c r="J3631" s="1" t="s">
        <v>17</v>
      </c>
      <c r="K3631" s="1" t="s">
        <v>38</v>
      </c>
      <c r="N3631" s="3" t="str">
        <f>IF(LEFT(LOWER(C3631),1)="m","Male",IF(LEFT(LOWER(C3631),1)="f","Female","Unknown"))</f>
        <v>Female</v>
      </c>
      <c r="O3631" s="4" t="str">
        <f>IF(TRIM(LOWER(F3631))="neuro","Neurology",IF(TRIM(LOWER(F3631))="Neurology","Neurology",IF(TRIM(LOWER(F3631))="general ward","General",IF(TRIM(LOWER(F3631))="general","General",IF(TRIM(LOWER(F3631))="cardiology","Cardiology",IF(TRIM(LOWER(F3631))="Cardiology","Cardiology",IF(TRIM(LOWER(F3631))="Peads","Pediatrics",IF(TRIM(LOWER(F3631))="Pediatrics","Pediatrics",IF(TRIM(LOWER(F3631))="orthopedics","Orthopedics",IF(TRIM(LOWER(F3631))="Neurology","Neurology",IF(TRIM(LOWER(F3631))="Oncology","Oncology")))))))))))</f>
        <v>Oncology</v>
      </c>
      <c r="P3631" s="3" t="str">
        <f t="shared" si="336"/>
        <v>Self</v>
      </c>
      <c r="Q3631" s="5">
        <f t="shared" si="337"/>
        <v>18</v>
      </c>
      <c r="R3631" s="1">
        <f t="shared" si="338"/>
        <v>93489.87</v>
      </c>
      <c r="S3631" s="1">
        <f t="shared" si="339"/>
        <v>0</v>
      </c>
      <c r="T3631" s="1" t="str">
        <f t="shared" si="340"/>
        <v>36-50</v>
      </c>
      <c r="U3631" s="1" t="str">
        <f t="shared" si="341"/>
        <v>Yes</v>
      </c>
    </row>
    <row r="3632" spans="1:21">
      <c r="A3632" s="1">
        <v>3631</v>
      </c>
      <c r="B3632" s="1">
        <v>83</v>
      </c>
      <c r="C3632" s="1" t="s">
        <v>27</v>
      </c>
      <c r="D3632" s="2">
        <v>44976</v>
      </c>
      <c r="E3632" s="2">
        <v>44992</v>
      </c>
      <c r="F3632" s="1" t="s">
        <v>28</v>
      </c>
      <c r="G3632" s="1" t="s">
        <v>31</v>
      </c>
      <c r="H3632" s="1" t="s">
        <v>47</v>
      </c>
      <c r="I3632" s="1">
        <v>100506.25</v>
      </c>
      <c r="J3632" s="1" t="s">
        <v>16</v>
      </c>
      <c r="K3632" s="1" t="s">
        <v>20</v>
      </c>
      <c r="N3632" s="3" t="str">
        <f>IF(LEFT(LOWER(C3632),1)="m","Male",IF(LEFT(LOWER(C3632),1)="f","Female","Unknown"))</f>
        <v>Male</v>
      </c>
      <c r="O3632" s="4" t="str">
        <f>IF(TRIM(LOWER(F3632))="neuro","Neurology",IF(TRIM(LOWER(F3632))="Neurology","Neurology",IF(TRIM(LOWER(F3632))="general ward","General",IF(TRIM(LOWER(F3632))="general","General",IF(TRIM(LOWER(F3632))="cardiology","Cardiology",IF(TRIM(LOWER(F3632))="Cardiology","Cardiology",IF(TRIM(LOWER(F3632))="Peads","Pediatrics",IF(TRIM(LOWER(F3632))="Pediatrics","Pediatrics",IF(TRIM(LOWER(F3632))="orthopedics","Orthopedics",IF(TRIM(LOWER(F3632))="Neurology","Neurology",IF(TRIM(LOWER(F3632))="Oncology","Oncology")))))))))))</f>
        <v>Orthopedics</v>
      </c>
      <c r="P3632" s="3" t="str">
        <f t="shared" si="336"/>
        <v>Private</v>
      </c>
      <c r="Q3632" s="5">
        <f t="shared" si="337"/>
        <v>16</v>
      </c>
      <c r="R3632" s="1">
        <f t="shared" si="338"/>
        <v>100506.25</v>
      </c>
      <c r="S3632" s="1">
        <f t="shared" si="339"/>
        <v>0</v>
      </c>
      <c r="T3632" s="1" t="str">
        <f t="shared" si="340"/>
        <v>66+</v>
      </c>
      <c r="U3632" s="1" t="str">
        <f t="shared" si="341"/>
        <v>Yes</v>
      </c>
    </row>
    <row r="3633" spans="1:21">
      <c r="A3633" s="1">
        <v>3632</v>
      </c>
      <c r="B3633" s="1">
        <v>90</v>
      </c>
      <c r="C3633" s="1" t="s">
        <v>34</v>
      </c>
      <c r="D3633" s="2">
        <v>45281</v>
      </c>
      <c r="E3633" s="2">
        <v>45283</v>
      </c>
      <c r="F3633" s="1" t="s">
        <v>43</v>
      </c>
      <c r="G3633" s="1" t="s">
        <v>36</v>
      </c>
      <c r="H3633" s="1" t="s">
        <v>48</v>
      </c>
      <c r="I3633" s="1">
        <v>217695.04</v>
      </c>
      <c r="J3633" s="1" t="s">
        <v>42</v>
      </c>
      <c r="K3633" s="1" t="s">
        <v>20</v>
      </c>
      <c r="N3633" s="3" t="str">
        <f>IF(LEFT(LOWER(C3633),1)="m","Male",IF(LEFT(LOWER(C3633),1)="f","Female","Unknown"))</f>
        <v>Male</v>
      </c>
      <c r="O3633" s="4" t="str">
        <f>IF(TRIM(LOWER(F3633))="neuro","Neurology",IF(TRIM(LOWER(F3633))="Neurology","Neurology",IF(TRIM(LOWER(F3633))="general ward","General",IF(TRIM(LOWER(F3633))="general","General",IF(TRIM(LOWER(F3633))="cardiology","Cardiology",IF(TRIM(LOWER(F3633))="Cardiology","Cardiology",IF(TRIM(LOWER(F3633))="Peads","Pediatrics",IF(TRIM(LOWER(F3633))="Pediatrics","Pediatrics",IF(TRIM(LOWER(F3633))="orthopedics","Orthopedics",IF(TRIM(LOWER(F3633))="Neurology","Neurology",IF(TRIM(LOWER(F3633))="Oncology","Oncology")))))))))))</f>
        <v>Orthopedics</v>
      </c>
      <c r="P3633" s="3" t="str">
        <f t="shared" si="336"/>
        <v>Government</v>
      </c>
      <c r="Q3633" s="5">
        <f t="shared" si="337"/>
        <v>2</v>
      </c>
      <c r="R3633" s="1">
        <f t="shared" si="338"/>
        <v>217695.04</v>
      </c>
      <c r="S3633" s="1">
        <f t="shared" si="339"/>
        <v>0</v>
      </c>
      <c r="T3633" s="1" t="str">
        <f t="shared" si="340"/>
        <v>66+</v>
      </c>
      <c r="U3633" s="1" t="str">
        <f t="shared" si="341"/>
        <v>No</v>
      </c>
    </row>
    <row r="3634" spans="1:21">
      <c r="A3634" s="1">
        <v>3633</v>
      </c>
      <c r="B3634" s="1">
        <v>74</v>
      </c>
      <c r="C3634" s="1" t="s">
        <v>26</v>
      </c>
      <c r="D3634" s="2">
        <v>45499</v>
      </c>
      <c r="E3634" s="2">
        <v>45509</v>
      </c>
      <c r="F3634" s="1" t="s">
        <v>30</v>
      </c>
      <c r="G3634" s="1" t="s">
        <v>41</v>
      </c>
      <c r="H3634" s="1" t="s">
        <v>15</v>
      </c>
      <c r="I3634" s="1">
        <v>203482.31</v>
      </c>
      <c r="J3634" s="1" t="s">
        <v>42</v>
      </c>
      <c r="K3634" s="1" t="s">
        <v>42</v>
      </c>
      <c r="N3634" s="3" t="str">
        <f>IF(LEFT(LOWER(C3634),1)="m","Male",IF(LEFT(LOWER(C3634),1)="f","Female","Unknown"))</f>
        <v>Female</v>
      </c>
      <c r="O3634" s="4" t="str">
        <f>IF(TRIM(LOWER(F3634))="neuro","Neurology",IF(TRIM(LOWER(F3634))="Neurology","Neurology",IF(TRIM(LOWER(F3634))="general ward","General",IF(TRIM(LOWER(F3634))="general","General",IF(TRIM(LOWER(F3634))="cardiology","Cardiology",IF(TRIM(LOWER(F3634))="Cardiology","Cardiology",IF(TRIM(LOWER(F3634))="Peads","Pediatrics",IF(TRIM(LOWER(F3634))="Pediatrics","Pediatrics",IF(TRIM(LOWER(F3634))="orthopedics","Orthopedics",IF(TRIM(LOWER(F3634))="Neurology","Neurology",IF(TRIM(LOWER(F3634))="Oncology","Oncology")))))))))))</f>
        <v>Pediatrics</v>
      </c>
      <c r="P3634" s="3" t="str">
        <f t="shared" si="336"/>
        <v>Unknown</v>
      </c>
      <c r="Q3634" s="5">
        <f t="shared" si="337"/>
        <v>10</v>
      </c>
      <c r="R3634" s="1">
        <f t="shared" si="338"/>
        <v>203482.31</v>
      </c>
      <c r="S3634" s="1">
        <f t="shared" si="339"/>
        <v>0</v>
      </c>
      <c r="T3634" s="1" t="str">
        <f t="shared" si="340"/>
        <v>66+</v>
      </c>
      <c r="U3634" s="1" t="str">
        <f t="shared" si="341"/>
        <v>No</v>
      </c>
    </row>
    <row r="3635" spans="1:21">
      <c r="A3635" s="1">
        <v>3634</v>
      </c>
      <c r="B3635" s="1">
        <v>38</v>
      </c>
      <c r="C3635" s="1" t="s">
        <v>27</v>
      </c>
      <c r="D3635" s="2">
        <v>45132</v>
      </c>
      <c r="E3635" s="2">
        <v>45133</v>
      </c>
      <c r="F3635" s="1" t="s">
        <v>50</v>
      </c>
      <c r="G3635" s="1" t="s">
        <v>41</v>
      </c>
      <c r="H3635" s="1" t="s">
        <v>39</v>
      </c>
      <c r="I3635" s="1">
        <v>229347.77</v>
      </c>
      <c r="J3635" s="1" t="s">
        <v>17</v>
      </c>
      <c r="K3635" s="1" t="s">
        <v>20</v>
      </c>
      <c r="N3635" s="3" t="str">
        <f>IF(LEFT(LOWER(C3635),1)="m","Male",IF(LEFT(LOWER(C3635),1)="f","Female","Unknown"))</f>
        <v>Male</v>
      </c>
      <c r="O3635" s="4" t="str">
        <f>IF(TRIM(LOWER(F3635))="neuro","Neurology",IF(TRIM(LOWER(F3635))="Neurology","Neurology",IF(TRIM(LOWER(F3635))="general ward","General",IF(TRIM(LOWER(F3635))="general","General",IF(TRIM(LOWER(F3635))="cardiology","Cardiology",IF(TRIM(LOWER(F3635))="Cardiology","Cardiology",IF(TRIM(LOWER(F3635))="Peads","Pediatrics",IF(TRIM(LOWER(F3635))="Pediatrics","Pediatrics",IF(TRIM(LOWER(F3635))="orthopedics","Orthopedics",IF(TRIM(LOWER(F3635))="Neurology","Neurology",IF(TRIM(LOWER(F3635))="Oncology","Oncology")))))))))))</f>
        <v>Cardiology</v>
      </c>
      <c r="P3635" s="3" t="str">
        <f t="shared" si="336"/>
        <v>Unknown</v>
      </c>
      <c r="Q3635" s="5">
        <f t="shared" si="337"/>
        <v>1</v>
      </c>
      <c r="R3635" s="1">
        <f t="shared" si="338"/>
        <v>229347.77</v>
      </c>
      <c r="S3635" s="1">
        <f t="shared" si="339"/>
        <v>0</v>
      </c>
      <c r="T3635" s="1" t="str">
        <f t="shared" si="340"/>
        <v>36-50</v>
      </c>
      <c r="U3635" s="1" t="str">
        <f t="shared" si="341"/>
        <v>Yes</v>
      </c>
    </row>
    <row r="3636" spans="1:21">
      <c r="A3636" s="1">
        <v>3635</v>
      </c>
      <c r="B3636" s="1">
        <v>74</v>
      </c>
      <c r="C3636" s="1" t="s">
        <v>26</v>
      </c>
      <c r="D3636" s="2">
        <v>45121</v>
      </c>
      <c r="E3636" s="2">
        <v>45127</v>
      </c>
      <c r="F3636" s="1" t="s">
        <v>52</v>
      </c>
      <c r="G3636" s="1" t="s">
        <v>41</v>
      </c>
      <c r="H3636" s="1" t="s">
        <v>48</v>
      </c>
      <c r="I3636" s="1">
        <v>96215.63</v>
      </c>
      <c r="J3636" s="1" t="s">
        <v>17</v>
      </c>
      <c r="K3636" s="1" t="s">
        <v>42</v>
      </c>
      <c r="N3636" s="3" t="str">
        <f>IF(LEFT(LOWER(C3636),1)="m","Male",IF(LEFT(LOWER(C3636),1)="f","Female","Unknown"))</f>
        <v>Female</v>
      </c>
      <c r="O3636" s="4" t="str">
        <f>IF(TRIM(LOWER(F3636))="neuro","Neurology",IF(TRIM(LOWER(F3636))="Neurology","Neurology",IF(TRIM(LOWER(F3636))="general ward","General",IF(TRIM(LOWER(F3636))="general","General",IF(TRIM(LOWER(F3636))="cardiology","Cardiology",IF(TRIM(LOWER(F3636))="Cardiology","Cardiology",IF(TRIM(LOWER(F3636))="Peads","Pediatrics",IF(TRIM(LOWER(F3636))="Pediatrics","Pediatrics",IF(TRIM(LOWER(F3636))="orthopedics","Orthopedics",IF(TRIM(LOWER(F3636))="Neurology","Neurology",IF(TRIM(LOWER(F3636))="Oncology","Oncology")))))))))))</f>
        <v>Oncology</v>
      </c>
      <c r="P3636" s="3" t="str">
        <f t="shared" si="336"/>
        <v>Unknown</v>
      </c>
      <c r="Q3636" s="5">
        <f t="shared" si="337"/>
        <v>6</v>
      </c>
      <c r="R3636" s="1">
        <f t="shared" si="338"/>
        <v>96215.63</v>
      </c>
      <c r="S3636" s="1">
        <f t="shared" si="339"/>
        <v>0</v>
      </c>
      <c r="T3636" s="1" t="str">
        <f t="shared" si="340"/>
        <v>66+</v>
      </c>
      <c r="U3636" s="1" t="str">
        <f t="shared" si="341"/>
        <v>Yes</v>
      </c>
    </row>
    <row r="3637" spans="1:21">
      <c r="A3637" s="1">
        <v>3636</v>
      </c>
      <c r="B3637" s="1">
        <v>38</v>
      </c>
      <c r="C3637" s="1" t="s">
        <v>12</v>
      </c>
      <c r="D3637" s="2">
        <v>45141</v>
      </c>
      <c r="E3637" s="2">
        <v>45142</v>
      </c>
      <c r="F3637" s="1" t="s">
        <v>52</v>
      </c>
      <c r="G3637" s="1" t="s">
        <v>14</v>
      </c>
      <c r="H3637" s="1" t="s">
        <v>23</v>
      </c>
      <c r="I3637" s="1">
        <v>334802.61</v>
      </c>
      <c r="J3637" s="1" t="s">
        <v>42</v>
      </c>
      <c r="K3637" s="1" t="s">
        <v>38</v>
      </c>
      <c r="N3637" s="3" t="str">
        <f>IF(LEFT(LOWER(C3637),1)="m","Male",IF(LEFT(LOWER(C3637),1)="f","Female","Unknown"))</f>
        <v>Unknown</v>
      </c>
      <c r="O3637" s="4" t="str">
        <f>IF(TRIM(LOWER(F3637))="neuro","Neurology",IF(TRIM(LOWER(F3637))="Neurology","Neurology",IF(TRIM(LOWER(F3637))="general ward","General",IF(TRIM(LOWER(F3637))="general","General",IF(TRIM(LOWER(F3637))="cardiology","Cardiology",IF(TRIM(LOWER(F3637))="Cardiology","Cardiology",IF(TRIM(LOWER(F3637))="Peads","Pediatrics",IF(TRIM(LOWER(F3637))="Pediatrics","Pediatrics",IF(TRIM(LOWER(F3637))="orthopedics","Orthopedics",IF(TRIM(LOWER(F3637))="Neurology","Neurology",IF(TRIM(LOWER(F3637))="Oncology","Oncology")))))))))))</f>
        <v>Oncology</v>
      </c>
      <c r="P3637" s="3" t="str">
        <f t="shared" si="336"/>
        <v>Private</v>
      </c>
      <c r="Q3637" s="5">
        <f t="shared" si="337"/>
        <v>1</v>
      </c>
      <c r="R3637" s="1">
        <f t="shared" si="338"/>
        <v>334802.61</v>
      </c>
      <c r="S3637" s="1">
        <f t="shared" si="339"/>
        <v>0</v>
      </c>
      <c r="T3637" s="1" t="str">
        <f t="shared" si="340"/>
        <v>36-50</v>
      </c>
      <c r="U3637" s="1" t="str">
        <f t="shared" si="341"/>
        <v>No</v>
      </c>
    </row>
    <row r="3638" spans="1:21">
      <c r="A3638" s="1">
        <v>3637</v>
      </c>
      <c r="B3638" s="1">
        <v>55</v>
      </c>
      <c r="C3638" s="1" t="s">
        <v>12</v>
      </c>
      <c r="D3638" s="2">
        <v>44947</v>
      </c>
      <c r="E3638" s="2">
        <v>44964</v>
      </c>
      <c r="F3638" s="1" t="s">
        <v>43</v>
      </c>
      <c r="G3638" s="1" t="s">
        <v>31</v>
      </c>
      <c r="H3638" s="1" t="s">
        <v>15</v>
      </c>
      <c r="I3638" s="1">
        <v>332630.90999999997</v>
      </c>
      <c r="J3638" s="1" t="s">
        <v>42</v>
      </c>
      <c r="K3638" s="1" t="s">
        <v>38</v>
      </c>
      <c r="N3638" s="3" t="str">
        <f>IF(LEFT(LOWER(C3638),1)="m","Male",IF(LEFT(LOWER(C3638),1)="f","Female","Unknown"))</f>
        <v>Unknown</v>
      </c>
      <c r="O3638" s="4" t="str">
        <f>IF(TRIM(LOWER(F3638))="neuro","Neurology",IF(TRIM(LOWER(F3638))="Neurology","Neurology",IF(TRIM(LOWER(F3638))="general ward","General",IF(TRIM(LOWER(F3638))="general","General",IF(TRIM(LOWER(F3638))="cardiology","Cardiology",IF(TRIM(LOWER(F3638))="Cardiology","Cardiology",IF(TRIM(LOWER(F3638))="Peads","Pediatrics",IF(TRIM(LOWER(F3638))="Pediatrics","Pediatrics",IF(TRIM(LOWER(F3638))="orthopedics","Orthopedics",IF(TRIM(LOWER(F3638))="Neurology","Neurology",IF(TRIM(LOWER(F3638))="Oncology","Oncology")))))))))))</f>
        <v>Orthopedics</v>
      </c>
      <c r="P3638" s="3" t="str">
        <f t="shared" si="336"/>
        <v>Private</v>
      </c>
      <c r="Q3638" s="5">
        <f t="shared" si="337"/>
        <v>17</v>
      </c>
      <c r="R3638" s="1">
        <f t="shared" si="338"/>
        <v>332630.90999999997</v>
      </c>
      <c r="S3638" s="1">
        <f t="shared" si="339"/>
        <v>0</v>
      </c>
      <c r="T3638" s="1" t="str">
        <f t="shared" si="340"/>
        <v>51-65</v>
      </c>
      <c r="U3638" s="1" t="str">
        <f t="shared" si="341"/>
        <v>No</v>
      </c>
    </row>
    <row r="3639" spans="1:21">
      <c r="A3639" s="1">
        <v>3638</v>
      </c>
      <c r="B3639" s="1">
        <v>58</v>
      </c>
      <c r="C3639" s="1" t="s">
        <v>18</v>
      </c>
      <c r="D3639" s="2">
        <v>45159</v>
      </c>
      <c r="E3639" s="2">
        <v>45166</v>
      </c>
      <c r="F3639" s="1" t="s">
        <v>52</v>
      </c>
      <c r="G3639" s="1" t="s">
        <v>36</v>
      </c>
      <c r="I3639" s="1">
        <v>129594.9</v>
      </c>
      <c r="J3639" s="1" t="s">
        <v>16</v>
      </c>
      <c r="K3639" s="1" t="s">
        <v>16</v>
      </c>
      <c r="N3639" s="3" t="str">
        <f>IF(LEFT(LOWER(C3639),1)="m","Male",IF(LEFT(LOWER(C3639),1)="f","Female","Unknown"))</f>
        <v>Male</v>
      </c>
      <c r="O3639" s="4" t="str">
        <f>IF(TRIM(LOWER(F3639))="neuro","Neurology",IF(TRIM(LOWER(F3639))="Neurology","Neurology",IF(TRIM(LOWER(F3639))="general ward","General",IF(TRIM(LOWER(F3639))="general","General",IF(TRIM(LOWER(F3639))="cardiology","Cardiology",IF(TRIM(LOWER(F3639))="Cardiology","Cardiology",IF(TRIM(LOWER(F3639))="Peads","Pediatrics",IF(TRIM(LOWER(F3639))="Pediatrics","Pediatrics",IF(TRIM(LOWER(F3639))="orthopedics","Orthopedics",IF(TRIM(LOWER(F3639))="Neurology","Neurology",IF(TRIM(LOWER(F3639))="Oncology","Oncology")))))))))))</f>
        <v>Oncology</v>
      </c>
      <c r="P3639" s="3" t="str">
        <f t="shared" si="336"/>
        <v>Government</v>
      </c>
      <c r="Q3639" s="5">
        <f t="shared" si="337"/>
        <v>7</v>
      </c>
      <c r="R3639" s="1">
        <f t="shared" si="338"/>
        <v>129594.9</v>
      </c>
      <c r="S3639" s="1">
        <f t="shared" si="339"/>
        <v>1</v>
      </c>
      <c r="T3639" s="1" t="str">
        <f t="shared" si="340"/>
        <v>51-65</v>
      </c>
      <c r="U3639" s="1" t="str">
        <f t="shared" si="341"/>
        <v>Yes</v>
      </c>
    </row>
    <row r="3640" spans="1:21">
      <c r="A3640" s="1">
        <v>3639</v>
      </c>
      <c r="B3640" s="1">
        <v>56</v>
      </c>
      <c r="C3640" s="1" t="s">
        <v>29</v>
      </c>
      <c r="D3640" s="2">
        <v>45122</v>
      </c>
      <c r="E3640" s="2">
        <v>45132</v>
      </c>
      <c r="F3640" s="1" t="s">
        <v>19</v>
      </c>
      <c r="G3640" s="1" t="s">
        <v>41</v>
      </c>
      <c r="H3640" s="1" t="s">
        <v>48</v>
      </c>
      <c r="I3640" s="1">
        <v>172493.62</v>
      </c>
      <c r="J3640" s="1" t="s">
        <v>25</v>
      </c>
      <c r="K3640" s="1" t="s">
        <v>20</v>
      </c>
      <c r="N3640" s="3" t="str">
        <f>IF(LEFT(LOWER(C3640),1)="m","Male",IF(LEFT(LOWER(C3640),1)="f","Female","Unknown"))</f>
        <v>Female</v>
      </c>
      <c r="O3640" s="4" t="str">
        <f>IF(TRIM(LOWER(F3640))="neuro","Neurology",IF(TRIM(LOWER(F3640))="Neurology","Neurology",IF(TRIM(LOWER(F3640))="general ward","General",IF(TRIM(LOWER(F3640))="general","General",IF(TRIM(LOWER(F3640))="cardiology","Cardiology",IF(TRIM(LOWER(F3640))="Cardiology","Cardiology",IF(TRIM(LOWER(F3640))="Peads","Pediatrics",IF(TRIM(LOWER(F3640))="Pediatrics","Pediatrics",IF(TRIM(LOWER(F3640))="orthopedics","Orthopedics",IF(TRIM(LOWER(F3640))="Neurology","Neurology",IF(TRIM(LOWER(F3640))="Oncology","Oncology")))))))))))</f>
        <v>General</v>
      </c>
      <c r="P3640" s="3" t="str">
        <f t="shared" si="336"/>
        <v>Unknown</v>
      </c>
      <c r="Q3640" s="5">
        <f t="shared" si="337"/>
        <v>10</v>
      </c>
      <c r="R3640" s="1">
        <f t="shared" si="338"/>
        <v>172493.62</v>
      </c>
      <c r="S3640" s="1">
        <f t="shared" si="339"/>
        <v>0</v>
      </c>
      <c r="T3640" s="1" t="str">
        <f t="shared" si="340"/>
        <v>51-65</v>
      </c>
      <c r="U3640" s="1" t="str">
        <f t="shared" si="341"/>
        <v>Yes</v>
      </c>
    </row>
    <row r="3641" spans="1:21">
      <c r="A3641" s="1">
        <v>3640</v>
      </c>
      <c r="B3641" s="1">
        <v>66</v>
      </c>
      <c r="C3641" s="1" t="s">
        <v>12</v>
      </c>
      <c r="D3641" s="2">
        <v>45571</v>
      </c>
      <c r="E3641" s="2">
        <v>45578</v>
      </c>
      <c r="F3641" s="1" t="s">
        <v>45</v>
      </c>
      <c r="G3641" s="1" t="s">
        <v>14</v>
      </c>
      <c r="I3641" s="1">
        <v>159222.64000000001</v>
      </c>
      <c r="J3641" s="1" t="s">
        <v>25</v>
      </c>
      <c r="K3641" s="1" t="s">
        <v>42</v>
      </c>
      <c r="N3641" s="3" t="str">
        <f>IF(LEFT(LOWER(C3641),1)="m","Male",IF(LEFT(LOWER(C3641),1)="f","Female","Unknown"))</f>
        <v>Unknown</v>
      </c>
      <c r="O3641" s="4" t="str">
        <f>IF(TRIM(LOWER(F3641))="neuro","Neurology",IF(TRIM(LOWER(F3641))="Neurology","Neurology",IF(TRIM(LOWER(F3641))="general ward","General",IF(TRIM(LOWER(F3641))="general","General",IF(TRIM(LOWER(F3641))="cardiology","Cardiology",IF(TRIM(LOWER(F3641))="Cardiology","Cardiology",IF(TRIM(LOWER(F3641))="Peads","Pediatrics",IF(TRIM(LOWER(F3641))="Pediatrics","Pediatrics",IF(TRIM(LOWER(F3641))="orthopedics","Orthopedics",IF(TRIM(LOWER(F3641))="Neurology","Neurology",IF(TRIM(LOWER(F3641))="Oncology","Oncology")))))))))))</f>
        <v>Neurology</v>
      </c>
      <c r="P3641" s="3" t="str">
        <f t="shared" si="336"/>
        <v>Private</v>
      </c>
      <c r="Q3641" s="5">
        <f t="shared" si="337"/>
        <v>7</v>
      </c>
      <c r="R3641" s="1">
        <f t="shared" si="338"/>
        <v>159222.64000000001</v>
      </c>
      <c r="S3641" s="1">
        <f t="shared" si="339"/>
        <v>0</v>
      </c>
      <c r="T3641" s="1" t="str">
        <f t="shared" si="340"/>
        <v>66+</v>
      </c>
      <c r="U3641" s="1" t="str">
        <f t="shared" si="341"/>
        <v>Yes</v>
      </c>
    </row>
    <row r="3642" spans="1:21">
      <c r="A3642" s="1">
        <v>3641</v>
      </c>
      <c r="B3642" s="1">
        <v>64</v>
      </c>
      <c r="C3642" s="1" t="s">
        <v>18</v>
      </c>
      <c r="D3642" s="2">
        <v>45298</v>
      </c>
      <c r="E3642" s="2">
        <v>45299</v>
      </c>
      <c r="F3642" s="1" t="s">
        <v>52</v>
      </c>
      <c r="G3642" s="1" t="s">
        <v>22</v>
      </c>
      <c r="H3642" s="1" t="s">
        <v>48</v>
      </c>
      <c r="I3642" s="1">
        <v>120259.67</v>
      </c>
      <c r="K3642" s="1" t="s">
        <v>42</v>
      </c>
      <c r="N3642" s="3" t="str">
        <f>IF(LEFT(LOWER(C3642),1)="m","Male",IF(LEFT(LOWER(C3642),1)="f","Female","Unknown"))</f>
        <v>Male</v>
      </c>
      <c r="O3642" s="4" t="str">
        <f>IF(TRIM(LOWER(F3642))="neuro","Neurology",IF(TRIM(LOWER(F3642))="Neurology","Neurology",IF(TRIM(LOWER(F3642))="general ward","General",IF(TRIM(LOWER(F3642))="general","General",IF(TRIM(LOWER(F3642))="cardiology","Cardiology",IF(TRIM(LOWER(F3642))="Cardiology","Cardiology",IF(TRIM(LOWER(F3642))="Peads","Pediatrics",IF(TRIM(LOWER(F3642))="Pediatrics","Pediatrics",IF(TRIM(LOWER(F3642))="orthopedics","Orthopedics",IF(TRIM(LOWER(F3642))="Neurology","Neurology",IF(TRIM(LOWER(F3642))="Oncology","Oncology")))))))))))</f>
        <v>Oncology</v>
      </c>
      <c r="P3642" s="3" t="str">
        <f t="shared" si="336"/>
        <v>Government</v>
      </c>
      <c r="Q3642" s="5">
        <f t="shared" si="337"/>
        <v>1</v>
      </c>
      <c r="R3642" s="1">
        <f t="shared" si="338"/>
        <v>120259.67</v>
      </c>
      <c r="S3642" s="1">
        <f t="shared" si="339"/>
        <v>0</v>
      </c>
      <c r="T3642" s="1" t="str">
        <f t="shared" si="340"/>
        <v>51-65</v>
      </c>
      <c r="U3642" s="1" t="str">
        <f t="shared" si="341"/>
        <v>Unknown</v>
      </c>
    </row>
    <row r="3643" spans="1:21">
      <c r="A3643" s="1">
        <v>3642</v>
      </c>
      <c r="B3643" s="1">
        <v>58</v>
      </c>
      <c r="C3643" s="1" t="s">
        <v>27</v>
      </c>
      <c r="D3643" s="2">
        <v>45627</v>
      </c>
      <c r="E3643" s="2">
        <v>45639</v>
      </c>
      <c r="F3643" s="1" t="s">
        <v>21</v>
      </c>
      <c r="G3643" s="1" t="s">
        <v>31</v>
      </c>
      <c r="H3643" s="1" t="s">
        <v>39</v>
      </c>
      <c r="I3643" s="1">
        <v>346813.88</v>
      </c>
      <c r="J3643" s="1" t="s">
        <v>24</v>
      </c>
      <c r="K3643" s="1" t="s">
        <v>17</v>
      </c>
      <c r="N3643" s="3" t="str">
        <f>IF(LEFT(LOWER(C3643),1)="m","Male",IF(LEFT(LOWER(C3643),1)="f","Female","Unknown"))</f>
        <v>Male</v>
      </c>
      <c r="O3643" s="4" t="str">
        <f>IF(TRIM(LOWER(F3643))="neuro","Neurology",IF(TRIM(LOWER(F3643))="Neurology","Neurology",IF(TRIM(LOWER(F3643))="general ward","General",IF(TRIM(LOWER(F3643))="general","General",IF(TRIM(LOWER(F3643))="cardiology","Cardiology",IF(TRIM(LOWER(F3643))="Cardiology","Cardiology",IF(TRIM(LOWER(F3643))="Peads","Pediatrics",IF(TRIM(LOWER(F3643))="Pediatrics","Pediatrics",IF(TRIM(LOWER(F3643))="orthopedics","Orthopedics",IF(TRIM(LOWER(F3643))="Neurology","Neurology",IF(TRIM(LOWER(F3643))="Oncology","Oncology")))))))))))</f>
        <v>General</v>
      </c>
      <c r="P3643" s="3" t="str">
        <f t="shared" si="336"/>
        <v>Private</v>
      </c>
      <c r="Q3643" s="5">
        <f t="shared" si="337"/>
        <v>12</v>
      </c>
      <c r="R3643" s="1">
        <f t="shared" si="338"/>
        <v>346813.88</v>
      </c>
      <c r="S3643" s="1">
        <f t="shared" si="339"/>
        <v>1</v>
      </c>
      <c r="T3643" s="1" t="str">
        <f t="shared" si="340"/>
        <v>51-65</v>
      </c>
      <c r="U3643" s="1" t="str">
        <f t="shared" si="341"/>
        <v>No</v>
      </c>
    </row>
    <row r="3644" spans="1:21">
      <c r="A3644" s="1">
        <v>3643</v>
      </c>
      <c r="B3644" s="1">
        <v>5</v>
      </c>
      <c r="C3644" s="1" t="s">
        <v>29</v>
      </c>
      <c r="D3644" s="2">
        <v>45346</v>
      </c>
      <c r="E3644" s="2">
        <v>45360</v>
      </c>
      <c r="F3644" s="1" t="s">
        <v>35</v>
      </c>
      <c r="G3644" s="1" t="s">
        <v>14</v>
      </c>
      <c r="H3644" s="1" t="s">
        <v>48</v>
      </c>
      <c r="I3644" s="1">
        <v>125899.31</v>
      </c>
      <c r="K3644" s="1" t="s">
        <v>16</v>
      </c>
      <c r="N3644" s="3" t="str">
        <f>IF(LEFT(LOWER(C3644),1)="m","Male",IF(LEFT(LOWER(C3644),1)="f","Female","Unknown"))</f>
        <v>Female</v>
      </c>
      <c r="O3644" s="4" t="str">
        <f>IF(TRIM(LOWER(F3644))="neuro","Neurology",IF(TRIM(LOWER(F3644))="Neurology","Neurology",IF(TRIM(LOWER(F3644))="general ward","General",IF(TRIM(LOWER(F3644))="general","General",IF(TRIM(LOWER(F3644))="cardiology","Cardiology",IF(TRIM(LOWER(F3644))="Cardiology","Cardiology",IF(TRIM(LOWER(F3644))="Peads","Pediatrics",IF(TRIM(LOWER(F3644))="Pediatrics","Pediatrics",IF(TRIM(LOWER(F3644))="orthopedics","Orthopedics",IF(TRIM(LOWER(F3644))="Neurology","Neurology",IF(TRIM(LOWER(F3644))="Oncology","Oncology")))))))))))</f>
        <v>Cardiology</v>
      </c>
      <c r="P3644" s="3" t="str">
        <f t="shared" si="336"/>
        <v>Private</v>
      </c>
      <c r="Q3644" s="5">
        <f t="shared" si="337"/>
        <v>14</v>
      </c>
      <c r="R3644" s="1">
        <f t="shared" si="338"/>
        <v>125899.31</v>
      </c>
      <c r="S3644" s="1">
        <f t="shared" si="339"/>
        <v>1</v>
      </c>
      <c r="T3644" s="1" t="str">
        <f t="shared" si="340"/>
        <v>0-17</v>
      </c>
      <c r="U3644" s="1" t="str">
        <f t="shared" si="341"/>
        <v>Unknown</v>
      </c>
    </row>
    <row r="3645" spans="1:21">
      <c r="A3645" s="1">
        <v>3644</v>
      </c>
      <c r="B3645" s="1">
        <v>81</v>
      </c>
      <c r="C3645" s="1" t="s">
        <v>26</v>
      </c>
      <c r="D3645" s="2">
        <v>45086</v>
      </c>
      <c r="E3645" s="2">
        <v>45100</v>
      </c>
      <c r="F3645" s="1" t="s">
        <v>52</v>
      </c>
      <c r="G3645" s="1" t="s">
        <v>33</v>
      </c>
      <c r="H3645" s="1" t="s">
        <v>15</v>
      </c>
      <c r="I3645" s="1">
        <v>223889.26</v>
      </c>
      <c r="J3645" s="1" t="s">
        <v>24</v>
      </c>
      <c r="K3645" s="1" t="s">
        <v>16</v>
      </c>
      <c r="N3645" s="3" t="str">
        <f>IF(LEFT(LOWER(C3645),1)="m","Male",IF(LEFT(LOWER(C3645),1)="f","Female","Unknown"))</f>
        <v>Female</v>
      </c>
      <c r="O3645" s="4" t="str">
        <f>IF(TRIM(LOWER(F3645))="neuro","Neurology",IF(TRIM(LOWER(F3645))="Neurology","Neurology",IF(TRIM(LOWER(F3645))="general ward","General",IF(TRIM(LOWER(F3645))="general","General",IF(TRIM(LOWER(F3645))="cardiology","Cardiology",IF(TRIM(LOWER(F3645))="Cardiology","Cardiology",IF(TRIM(LOWER(F3645))="Peads","Pediatrics",IF(TRIM(LOWER(F3645))="Pediatrics","Pediatrics",IF(TRIM(LOWER(F3645))="orthopedics","Orthopedics",IF(TRIM(LOWER(F3645))="Neurology","Neurology",IF(TRIM(LOWER(F3645))="Oncology","Oncology")))))))))))</f>
        <v>Oncology</v>
      </c>
      <c r="P3645" s="3" t="str">
        <f t="shared" si="336"/>
        <v>Self</v>
      </c>
      <c r="Q3645" s="5">
        <f t="shared" si="337"/>
        <v>14</v>
      </c>
      <c r="R3645" s="1">
        <f t="shared" si="338"/>
        <v>223889.26</v>
      </c>
      <c r="S3645" s="1">
        <f t="shared" si="339"/>
        <v>1</v>
      </c>
      <c r="T3645" s="1" t="str">
        <f t="shared" si="340"/>
        <v>66+</v>
      </c>
      <c r="U3645" s="1" t="str">
        <f t="shared" si="341"/>
        <v>No</v>
      </c>
    </row>
    <row r="3646" spans="1:21">
      <c r="A3646" s="1">
        <v>3645</v>
      </c>
      <c r="B3646" s="1">
        <v>77</v>
      </c>
      <c r="C3646" s="1" t="s">
        <v>12</v>
      </c>
      <c r="D3646" s="2">
        <v>45386</v>
      </c>
      <c r="E3646" s="2">
        <v>45405</v>
      </c>
      <c r="F3646" s="1" t="s">
        <v>30</v>
      </c>
      <c r="G3646" s="1" t="s">
        <v>36</v>
      </c>
      <c r="H3646" s="1" t="s">
        <v>51</v>
      </c>
      <c r="I3646" s="1">
        <v>153679.42000000001</v>
      </c>
      <c r="J3646" s="1" t="s">
        <v>25</v>
      </c>
      <c r="K3646" s="1" t="s">
        <v>16</v>
      </c>
      <c r="N3646" s="3" t="str">
        <f>IF(LEFT(LOWER(C3646),1)="m","Male",IF(LEFT(LOWER(C3646),1)="f","Female","Unknown"))</f>
        <v>Unknown</v>
      </c>
      <c r="O3646" s="4" t="str">
        <f>IF(TRIM(LOWER(F3646))="neuro","Neurology",IF(TRIM(LOWER(F3646))="Neurology","Neurology",IF(TRIM(LOWER(F3646))="general ward","General",IF(TRIM(LOWER(F3646))="general","General",IF(TRIM(LOWER(F3646))="cardiology","Cardiology",IF(TRIM(LOWER(F3646))="Cardiology","Cardiology",IF(TRIM(LOWER(F3646))="Peads","Pediatrics",IF(TRIM(LOWER(F3646))="Pediatrics","Pediatrics",IF(TRIM(LOWER(F3646))="orthopedics","Orthopedics",IF(TRIM(LOWER(F3646))="Neurology","Neurology",IF(TRIM(LOWER(F3646))="Oncology","Oncology")))))))))))</f>
        <v>Pediatrics</v>
      </c>
      <c r="P3646" s="3" t="str">
        <f t="shared" si="336"/>
        <v>Government</v>
      </c>
      <c r="Q3646" s="5">
        <f t="shared" si="337"/>
        <v>19</v>
      </c>
      <c r="R3646" s="1">
        <f t="shared" si="338"/>
        <v>153679.42000000001</v>
      </c>
      <c r="S3646" s="1">
        <f t="shared" si="339"/>
        <v>1</v>
      </c>
      <c r="T3646" s="1" t="str">
        <f t="shared" si="340"/>
        <v>66+</v>
      </c>
      <c r="U3646" s="1" t="str">
        <f t="shared" si="341"/>
        <v>Yes</v>
      </c>
    </row>
    <row r="3647" spans="1:21">
      <c r="A3647" s="1">
        <v>3646</v>
      </c>
      <c r="B3647" s="1">
        <v>47</v>
      </c>
      <c r="C3647" s="1" t="s">
        <v>27</v>
      </c>
      <c r="D3647" s="2">
        <v>45545</v>
      </c>
      <c r="E3647" s="2">
        <v>45547</v>
      </c>
      <c r="F3647" s="1" t="s">
        <v>45</v>
      </c>
      <c r="G3647" s="1" t="s">
        <v>33</v>
      </c>
      <c r="H3647" s="1" t="s">
        <v>32</v>
      </c>
      <c r="I3647" s="1">
        <v>287997.59000000003</v>
      </c>
      <c r="J3647" s="1" t="s">
        <v>38</v>
      </c>
      <c r="K3647" s="1" t="s">
        <v>20</v>
      </c>
      <c r="N3647" s="3" t="str">
        <f>IF(LEFT(LOWER(C3647),1)="m","Male",IF(LEFT(LOWER(C3647),1)="f","Female","Unknown"))</f>
        <v>Male</v>
      </c>
      <c r="O3647" s="4" t="str">
        <f>IF(TRIM(LOWER(F3647))="neuro","Neurology",IF(TRIM(LOWER(F3647))="Neurology","Neurology",IF(TRIM(LOWER(F3647))="general ward","General",IF(TRIM(LOWER(F3647))="general","General",IF(TRIM(LOWER(F3647))="cardiology","Cardiology",IF(TRIM(LOWER(F3647))="Cardiology","Cardiology",IF(TRIM(LOWER(F3647))="Peads","Pediatrics",IF(TRIM(LOWER(F3647))="Pediatrics","Pediatrics",IF(TRIM(LOWER(F3647))="orthopedics","Orthopedics",IF(TRIM(LOWER(F3647))="Neurology","Neurology",IF(TRIM(LOWER(F3647))="Oncology","Oncology")))))))))))</f>
        <v>Neurology</v>
      </c>
      <c r="P3647" s="3" t="str">
        <f t="shared" si="336"/>
        <v>Self</v>
      </c>
      <c r="Q3647" s="5">
        <f t="shared" si="337"/>
        <v>2</v>
      </c>
      <c r="R3647" s="1">
        <f t="shared" si="338"/>
        <v>287997.59000000003</v>
      </c>
      <c r="S3647" s="1">
        <f t="shared" si="339"/>
        <v>0</v>
      </c>
      <c r="T3647" s="1" t="str">
        <f t="shared" si="340"/>
        <v>36-50</v>
      </c>
      <c r="U3647" s="1" t="str">
        <f t="shared" si="341"/>
        <v>No</v>
      </c>
    </row>
    <row r="3648" spans="1:21">
      <c r="A3648" s="1">
        <v>3647</v>
      </c>
      <c r="B3648" s="1">
        <v>27</v>
      </c>
      <c r="C3648" s="1" t="s">
        <v>18</v>
      </c>
      <c r="D3648" s="2">
        <v>45203</v>
      </c>
      <c r="E3648" s="2">
        <v>45215</v>
      </c>
      <c r="F3648" s="1" t="s">
        <v>35</v>
      </c>
      <c r="G3648" s="1" t="s">
        <v>14</v>
      </c>
      <c r="H3648" s="1" t="s">
        <v>39</v>
      </c>
      <c r="I3648" s="1">
        <v>234233.27</v>
      </c>
      <c r="J3648" s="1" t="s">
        <v>16</v>
      </c>
      <c r="K3648" s="1" t="s">
        <v>17</v>
      </c>
      <c r="N3648" s="3" t="str">
        <f>IF(LEFT(LOWER(C3648),1)="m","Male",IF(LEFT(LOWER(C3648),1)="f","Female","Unknown"))</f>
        <v>Male</v>
      </c>
      <c r="O3648" s="4" t="str">
        <f>IF(TRIM(LOWER(F3648))="neuro","Neurology",IF(TRIM(LOWER(F3648))="Neurology","Neurology",IF(TRIM(LOWER(F3648))="general ward","General",IF(TRIM(LOWER(F3648))="general","General",IF(TRIM(LOWER(F3648))="cardiology","Cardiology",IF(TRIM(LOWER(F3648))="Cardiology","Cardiology",IF(TRIM(LOWER(F3648))="Peads","Pediatrics",IF(TRIM(LOWER(F3648))="Pediatrics","Pediatrics",IF(TRIM(LOWER(F3648))="orthopedics","Orthopedics",IF(TRIM(LOWER(F3648))="Neurology","Neurology",IF(TRIM(LOWER(F3648))="Oncology","Oncology")))))))))))</f>
        <v>Cardiology</v>
      </c>
      <c r="P3648" s="3" t="str">
        <f t="shared" si="336"/>
        <v>Private</v>
      </c>
      <c r="Q3648" s="5">
        <f t="shared" si="337"/>
        <v>12</v>
      </c>
      <c r="R3648" s="1">
        <f t="shared" si="338"/>
        <v>234233.27</v>
      </c>
      <c r="S3648" s="1">
        <f t="shared" si="339"/>
        <v>1</v>
      </c>
      <c r="T3648" s="1" t="str">
        <f t="shared" si="340"/>
        <v>18-35</v>
      </c>
      <c r="U3648" s="1" t="str">
        <f t="shared" si="341"/>
        <v>Yes</v>
      </c>
    </row>
    <row r="3649" spans="1:21">
      <c r="A3649" s="1">
        <v>3648</v>
      </c>
      <c r="B3649" s="1">
        <v>11</v>
      </c>
      <c r="C3649" s="1" t="s">
        <v>44</v>
      </c>
      <c r="D3649" s="2">
        <v>45618</v>
      </c>
      <c r="E3649" s="2">
        <v>45619</v>
      </c>
      <c r="F3649" s="1" t="s">
        <v>40</v>
      </c>
      <c r="G3649" s="1" t="s">
        <v>31</v>
      </c>
      <c r="H3649" s="1" t="s">
        <v>15</v>
      </c>
      <c r="I3649" s="1">
        <v>229090.68</v>
      </c>
      <c r="J3649" s="1" t="s">
        <v>25</v>
      </c>
      <c r="K3649" s="1" t="s">
        <v>16</v>
      </c>
      <c r="N3649" s="3" t="str">
        <f>IF(LEFT(LOWER(C3649),1)="m","Male",IF(LEFT(LOWER(C3649),1)="f","Female","Unknown"))</f>
        <v>Female</v>
      </c>
      <c r="O3649" s="4" t="str">
        <f>IF(TRIM(LOWER(F3649))="neuro","Neurology",IF(TRIM(LOWER(F3649))="Neurology","Neurology",IF(TRIM(LOWER(F3649))="general ward","General",IF(TRIM(LOWER(F3649))="general","General",IF(TRIM(LOWER(F3649))="cardiology","Cardiology",IF(TRIM(LOWER(F3649))="Cardiology","Cardiology",IF(TRIM(LOWER(F3649))="Peads","Pediatrics",IF(TRIM(LOWER(F3649))="Pediatrics","Pediatrics",IF(TRIM(LOWER(F3649))="orthopedics","Orthopedics",IF(TRIM(LOWER(F3649))="Neurology","Neurology",IF(TRIM(LOWER(F3649))="Oncology","Oncology")))))))))))</f>
        <v>Pediatrics</v>
      </c>
      <c r="P3649" s="3" t="str">
        <f t="shared" si="336"/>
        <v>Private</v>
      </c>
      <c r="Q3649" s="5">
        <f t="shared" si="337"/>
        <v>1</v>
      </c>
      <c r="R3649" s="1">
        <f t="shared" si="338"/>
        <v>229090.68</v>
      </c>
      <c r="S3649" s="1">
        <f t="shared" si="339"/>
        <v>1</v>
      </c>
      <c r="T3649" s="1" t="str">
        <f t="shared" si="340"/>
        <v>0-17</v>
      </c>
      <c r="U3649" s="1" t="str">
        <f t="shared" si="341"/>
        <v>Yes</v>
      </c>
    </row>
    <row r="3650" spans="1:21">
      <c r="A3650" s="1">
        <v>3649</v>
      </c>
      <c r="C3650" s="1" t="s">
        <v>12</v>
      </c>
      <c r="D3650" s="2">
        <v>45632</v>
      </c>
      <c r="E3650" s="2">
        <v>45633</v>
      </c>
      <c r="F3650" s="1" t="s">
        <v>13</v>
      </c>
      <c r="G3650" s="1" t="s">
        <v>41</v>
      </c>
      <c r="H3650" s="1" t="s">
        <v>37</v>
      </c>
      <c r="I3650" s="1">
        <v>195087.52</v>
      </c>
      <c r="J3650" s="1" t="s">
        <v>17</v>
      </c>
      <c r="K3650" s="1" t="s">
        <v>38</v>
      </c>
      <c r="N3650" s="3" t="str">
        <f>IF(LEFT(LOWER(C3650),1)="m","Male",IF(LEFT(LOWER(C3650),1)="f","Female","Unknown"))</f>
        <v>Unknown</v>
      </c>
      <c r="O3650" s="4" t="str">
        <f>IF(TRIM(LOWER(F3650))="neuro","Neurology",IF(TRIM(LOWER(F3650))="Neurology","Neurology",IF(TRIM(LOWER(F3650))="general ward","General",IF(TRIM(LOWER(F3650))="general","General",IF(TRIM(LOWER(F3650))="cardiology","Cardiology",IF(TRIM(LOWER(F3650))="Cardiology","Cardiology",IF(TRIM(LOWER(F3650))="Peads","Pediatrics",IF(TRIM(LOWER(F3650))="Pediatrics","Pediatrics",IF(TRIM(LOWER(F3650))="orthopedics","Orthopedics",IF(TRIM(LOWER(F3650))="Neurology","Neurology",IF(TRIM(LOWER(F3650))="Oncology","Oncology")))))))))))</f>
        <v>Neurology</v>
      </c>
      <c r="P3650" s="3" t="str">
        <f t="shared" si="336"/>
        <v>Unknown</v>
      </c>
      <c r="Q3650" s="5">
        <f t="shared" si="337"/>
        <v>1</v>
      </c>
      <c r="R3650" s="1">
        <f t="shared" si="338"/>
        <v>195087.52</v>
      </c>
      <c r="S3650" s="1">
        <f t="shared" si="339"/>
        <v>0</v>
      </c>
      <c r="T3650" s="1" t="str">
        <f t="shared" si="340"/>
        <v>0-17</v>
      </c>
      <c r="U3650" s="1" t="str">
        <f t="shared" si="341"/>
        <v>Yes</v>
      </c>
    </row>
    <row r="3651" spans="1:21">
      <c r="A3651" s="1">
        <v>3650</v>
      </c>
      <c r="B3651" s="1">
        <v>20</v>
      </c>
      <c r="C3651" s="1" t="s">
        <v>27</v>
      </c>
      <c r="D3651" s="2">
        <v>45227</v>
      </c>
      <c r="E3651" s="2">
        <v>45242</v>
      </c>
      <c r="F3651" s="1" t="s">
        <v>35</v>
      </c>
      <c r="G3651" s="1" t="s">
        <v>36</v>
      </c>
      <c r="H3651" s="1" t="s">
        <v>32</v>
      </c>
      <c r="I3651" s="1">
        <v>70158.48</v>
      </c>
      <c r="J3651" s="1" t="s">
        <v>16</v>
      </c>
      <c r="K3651" s="1" t="s">
        <v>25</v>
      </c>
      <c r="N3651" s="3" t="str">
        <f>IF(LEFT(LOWER(C3651),1)="m","Male",IF(LEFT(LOWER(C3651),1)="f","Female","Unknown"))</f>
        <v>Male</v>
      </c>
      <c r="O3651" s="4" t="str">
        <f>IF(TRIM(LOWER(F3651))="neuro","Neurology",IF(TRIM(LOWER(F3651))="Neurology","Neurology",IF(TRIM(LOWER(F3651))="general ward","General",IF(TRIM(LOWER(F3651))="general","General",IF(TRIM(LOWER(F3651))="cardiology","Cardiology",IF(TRIM(LOWER(F3651))="Cardiology","Cardiology",IF(TRIM(LOWER(F3651))="Peads","Pediatrics",IF(TRIM(LOWER(F3651))="Pediatrics","Pediatrics",IF(TRIM(LOWER(F3651))="orthopedics","Orthopedics",IF(TRIM(LOWER(F3651))="Neurology","Neurology",IF(TRIM(LOWER(F3651))="Oncology","Oncology")))))))))))</f>
        <v>Cardiology</v>
      </c>
      <c r="P3651" s="3" t="str">
        <f t="shared" ref="P3651:P3714" si="342">IF(LOWER(G3651)="private","Private",
IF(LOWER(G3651)="govt","Government",
IF(LOWER(G3651)="government","Government",
IF(LOWER(G3651)="self","Self","Unknown"))))</f>
        <v>Government</v>
      </c>
      <c r="Q3651" s="5">
        <f t="shared" ref="Q3651:Q3714" si="343">IF(E3651&lt;D3651,"",E3651-D3651)</f>
        <v>15</v>
      </c>
      <c r="R3651" s="1">
        <f t="shared" ref="R3651:R3714" si="344">IF(I3651&lt;0,"",I3651)</f>
        <v>70158.48</v>
      </c>
      <c r="S3651" s="1">
        <f t="shared" ref="S3651:S3714" si="345">IF(OR(K3651="Yes",K3651="YES",K3651="Y"),1,0)</f>
        <v>1</v>
      </c>
      <c r="T3651" s="1" t="str">
        <f t="shared" ref="T3651:T3714" si="346">IF(B3651&lt;18,"0-17",                                                  IF(B3651&lt;36,"18-35",
IF(B3651&lt;51,"36-50",
IF(B3651&lt;66,"51-65","66+"))))</f>
        <v>18-35</v>
      </c>
      <c r="U3651" s="1" t="str">
        <f t="shared" ref="U3651:U3714" si="347">IF(OR(TRIM(UPPER(J3651))="YES",TRIM(UPPER(J3651))="Y"),"Yes",
IF(OR(TRIM(UPPER(J3651))="NO",TRIM(UPPER(J3651))="N"),"No","Unknown"))</f>
        <v>Yes</v>
      </c>
    </row>
    <row r="3652" spans="1:21">
      <c r="A3652" s="1">
        <v>3651</v>
      </c>
      <c r="B3652" s="1">
        <v>68</v>
      </c>
      <c r="C3652" s="1" t="s">
        <v>29</v>
      </c>
      <c r="D3652" s="2">
        <v>45228</v>
      </c>
      <c r="E3652" s="2">
        <v>45246</v>
      </c>
      <c r="F3652" s="1" t="s">
        <v>40</v>
      </c>
      <c r="G3652" s="1" t="s">
        <v>31</v>
      </c>
      <c r="H3652" s="1" t="s">
        <v>47</v>
      </c>
      <c r="I3652" s="1">
        <v>272156.67</v>
      </c>
      <c r="J3652" s="1" t="s">
        <v>25</v>
      </c>
      <c r="K3652" s="1" t="s">
        <v>38</v>
      </c>
      <c r="N3652" s="3" t="str">
        <f>IF(LEFT(LOWER(C3652),1)="m","Male",IF(LEFT(LOWER(C3652),1)="f","Female","Unknown"))</f>
        <v>Female</v>
      </c>
      <c r="O3652" s="4" t="str">
        <f>IF(TRIM(LOWER(F3652))="neuro","Neurology",IF(TRIM(LOWER(F3652))="Neurology","Neurology",IF(TRIM(LOWER(F3652))="general ward","General",IF(TRIM(LOWER(F3652))="general","General",IF(TRIM(LOWER(F3652))="cardiology","Cardiology",IF(TRIM(LOWER(F3652))="Cardiology","Cardiology",IF(TRIM(LOWER(F3652))="Peads","Pediatrics",IF(TRIM(LOWER(F3652))="Pediatrics","Pediatrics",IF(TRIM(LOWER(F3652))="orthopedics","Orthopedics",IF(TRIM(LOWER(F3652))="Neurology","Neurology",IF(TRIM(LOWER(F3652))="Oncology","Oncology")))))))))))</f>
        <v>Pediatrics</v>
      </c>
      <c r="P3652" s="3" t="str">
        <f t="shared" si="342"/>
        <v>Private</v>
      </c>
      <c r="Q3652" s="5">
        <f t="shared" si="343"/>
        <v>18</v>
      </c>
      <c r="R3652" s="1">
        <f t="shared" si="344"/>
        <v>272156.67</v>
      </c>
      <c r="S3652" s="1">
        <f t="shared" si="345"/>
        <v>0</v>
      </c>
      <c r="T3652" s="1" t="str">
        <f t="shared" si="346"/>
        <v>66+</v>
      </c>
      <c r="U3652" s="1" t="str">
        <f t="shared" si="347"/>
        <v>Yes</v>
      </c>
    </row>
    <row r="3653" spans="1:21">
      <c r="A3653" s="1">
        <v>3652</v>
      </c>
      <c r="B3653" s="1">
        <v>47</v>
      </c>
      <c r="C3653" s="1" t="s">
        <v>44</v>
      </c>
      <c r="D3653" s="2">
        <v>45457</v>
      </c>
      <c r="E3653" s="2">
        <v>45464</v>
      </c>
      <c r="F3653" s="1" t="s">
        <v>13</v>
      </c>
      <c r="G3653" s="1" t="s">
        <v>31</v>
      </c>
      <c r="H3653" s="1" t="s">
        <v>15</v>
      </c>
      <c r="I3653" s="1">
        <v>28503.759999999998</v>
      </c>
      <c r="J3653" s="1" t="s">
        <v>25</v>
      </c>
      <c r="K3653" s="1" t="s">
        <v>42</v>
      </c>
      <c r="N3653" s="3" t="str">
        <f>IF(LEFT(LOWER(C3653),1)="m","Male",IF(LEFT(LOWER(C3653),1)="f","Female","Unknown"))</f>
        <v>Female</v>
      </c>
      <c r="O3653" s="4" t="str">
        <f>IF(TRIM(LOWER(F3653))="neuro","Neurology",IF(TRIM(LOWER(F3653))="Neurology","Neurology",IF(TRIM(LOWER(F3653))="general ward","General",IF(TRIM(LOWER(F3653))="general","General",IF(TRIM(LOWER(F3653))="cardiology","Cardiology",IF(TRIM(LOWER(F3653))="Cardiology","Cardiology",IF(TRIM(LOWER(F3653))="Peads","Pediatrics",IF(TRIM(LOWER(F3653))="Pediatrics","Pediatrics",IF(TRIM(LOWER(F3653))="orthopedics","Orthopedics",IF(TRIM(LOWER(F3653))="Neurology","Neurology",IF(TRIM(LOWER(F3653))="Oncology","Oncology")))))))))))</f>
        <v>Neurology</v>
      </c>
      <c r="P3653" s="3" t="str">
        <f t="shared" si="342"/>
        <v>Private</v>
      </c>
      <c r="Q3653" s="5">
        <f t="shared" si="343"/>
        <v>7</v>
      </c>
      <c r="R3653" s="1">
        <f t="shared" si="344"/>
        <v>28503.759999999998</v>
      </c>
      <c r="S3653" s="1">
        <f t="shared" si="345"/>
        <v>0</v>
      </c>
      <c r="T3653" s="1" t="str">
        <f t="shared" si="346"/>
        <v>36-50</v>
      </c>
      <c r="U3653" s="1" t="str">
        <f t="shared" si="347"/>
        <v>Yes</v>
      </c>
    </row>
    <row r="3654" spans="1:21">
      <c r="A3654" s="1">
        <v>3653</v>
      </c>
      <c r="B3654" s="1">
        <v>19</v>
      </c>
      <c r="C3654" s="1" t="s">
        <v>27</v>
      </c>
      <c r="D3654" s="2">
        <v>44999</v>
      </c>
      <c r="E3654" s="2">
        <v>45002</v>
      </c>
      <c r="F3654" s="1" t="s">
        <v>35</v>
      </c>
      <c r="G3654" s="1" t="s">
        <v>46</v>
      </c>
      <c r="H3654" s="1" t="s">
        <v>32</v>
      </c>
      <c r="I3654" s="1">
        <v>87471.69</v>
      </c>
      <c r="K3654" s="1" t="s">
        <v>38</v>
      </c>
      <c r="N3654" s="3" t="str">
        <f>IF(LEFT(LOWER(C3654),1)="m","Male",IF(LEFT(LOWER(C3654),1)="f","Female","Unknown"))</f>
        <v>Male</v>
      </c>
      <c r="O3654" s="4" t="str">
        <f>IF(TRIM(LOWER(F3654))="neuro","Neurology",IF(TRIM(LOWER(F3654))="Neurology","Neurology",IF(TRIM(LOWER(F3654))="general ward","General",IF(TRIM(LOWER(F3654))="general","General",IF(TRIM(LOWER(F3654))="cardiology","Cardiology",IF(TRIM(LOWER(F3654))="Cardiology","Cardiology",IF(TRIM(LOWER(F3654))="Peads","Pediatrics",IF(TRIM(LOWER(F3654))="Pediatrics","Pediatrics",IF(TRIM(LOWER(F3654))="orthopedics","Orthopedics",IF(TRIM(LOWER(F3654))="Neurology","Neurology",IF(TRIM(LOWER(F3654))="Oncology","Oncology")))))))))))</f>
        <v>Cardiology</v>
      </c>
      <c r="P3654" s="3" t="str">
        <f t="shared" si="342"/>
        <v>Self</v>
      </c>
      <c r="Q3654" s="5">
        <f t="shared" si="343"/>
        <v>3</v>
      </c>
      <c r="R3654" s="1">
        <f t="shared" si="344"/>
        <v>87471.69</v>
      </c>
      <c r="S3654" s="1">
        <f t="shared" si="345"/>
        <v>0</v>
      </c>
      <c r="T3654" s="1" t="str">
        <f t="shared" si="346"/>
        <v>18-35</v>
      </c>
      <c r="U3654" s="1" t="str">
        <f t="shared" si="347"/>
        <v>Unknown</v>
      </c>
    </row>
    <row r="3655" spans="1:21">
      <c r="A3655" s="1">
        <v>3654</v>
      </c>
      <c r="C3655" s="1" t="s">
        <v>27</v>
      </c>
      <c r="D3655" s="2">
        <v>45446</v>
      </c>
      <c r="E3655" s="2">
        <v>45466</v>
      </c>
      <c r="F3655" s="1" t="s">
        <v>45</v>
      </c>
      <c r="G3655" s="1" t="s">
        <v>36</v>
      </c>
      <c r="H3655" s="1" t="s">
        <v>37</v>
      </c>
      <c r="I3655" s="1">
        <v>171875.56</v>
      </c>
      <c r="J3655" s="1" t="s">
        <v>25</v>
      </c>
      <c r="K3655" s="1" t="s">
        <v>16</v>
      </c>
      <c r="N3655" s="3" t="str">
        <f>IF(LEFT(LOWER(C3655),1)="m","Male",IF(LEFT(LOWER(C3655),1)="f","Female","Unknown"))</f>
        <v>Male</v>
      </c>
      <c r="O3655" s="4" t="str">
        <f>IF(TRIM(LOWER(F3655))="neuro","Neurology",IF(TRIM(LOWER(F3655))="Neurology","Neurology",IF(TRIM(LOWER(F3655))="general ward","General",IF(TRIM(LOWER(F3655))="general","General",IF(TRIM(LOWER(F3655))="cardiology","Cardiology",IF(TRIM(LOWER(F3655))="Cardiology","Cardiology",IF(TRIM(LOWER(F3655))="Peads","Pediatrics",IF(TRIM(LOWER(F3655))="Pediatrics","Pediatrics",IF(TRIM(LOWER(F3655))="orthopedics","Orthopedics",IF(TRIM(LOWER(F3655))="Neurology","Neurology",IF(TRIM(LOWER(F3655))="Oncology","Oncology")))))))))))</f>
        <v>Neurology</v>
      </c>
      <c r="P3655" s="3" t="str">
        <f t="shared" si="342"/>
        <v>Government</v>
      </c>
      <c r="Q3655" s="5">
        <f t="shared" si="343"/>
        <v>20</v>
      </c>
      <c r="R3655" s="1">
        <f t="shared" si="344"/>
        <v>171875.56</v>
      </c>
      <c r="S3655" s="1">
        <f t="shared" si="345"/>
        <v>1</v>
      </c>
      <c r="T3655" s="1" t="str">
        <f t="shared" si="346"/>
        <v>0-17</v>
      </c>
      <c r="U3655" s="1" t="str">
        <f t="shared" si="347"/>
        <v>Yes</v>
      </c>
    </row>
    <row r="3656" spans="1:21">
      <c r="A3656" s="1">
        <v>3655</v>
      </c>
      <c r="B3656" s="1">
        <v>13</v>
      </c>
      <c r="C3656" s="1" t="s">
        <v>29</v>
      </c>
      <c r="D3656" s="2">
        <v>45185</v>
      </c>
      <c r="E3656" s="2">
        <v>45188</v>
      </c>
      <c r="F3656" s="1" t="s">
        <v>21</v>
      </c>
      <c r="G3656" s="1" t="s">
        <v>22</v>
      </c>
      <c r="H3656" s="1" t="s">
        <v>23</v>
      </c>
      <c r="I3656" s="1">
        <v>317053.59999999998</v>
      </c>
      <c r="K3656" s="1" t="s">
        <v>17</v>
      </c>
      <c r="N3656" s="3" t="str">
        <f>IF(LEFT(LOWER(C3656),1)="m","Male",IF(LEFT(LOWER(C3656),1)="f","Female","Unknown"))</f>
        <v>Female</v>
      </c>
      <c r="O3656" s="4" t="str">
        <f>IF(TRIM(LOWER(F3656))="neuro","Neurology",IF(TRIM(LOWER(F3656))="Neurology","Neurology",IF(TRIM(LOWER(F3656))="general ward","General",IF(TRIM(LOWER(F3656))="general","General",IF(TRIM(LOWER(F3656))="cardiology","Cardiology",IF(TRIM(LOWER(F3656))="Cardiology","Cardiology",IF(TRIM(LOWER(F3656))="Peads","Pediatrics",IF(TRIM(LOWER(F3656))="Pediatrics","Pediatrics",IF(TRIM(LOWER(F3656))="orthopedics","Orthopedics",IF(TRIM(LOWER(F3656))="Neurology","Neurology",IF(TRIM(LOWER(F3656))="Oncology","Oncology")))))))))))</f>
        <v>General</v>
      </c>
      <c r="P3656" s="3" t="str">
        <f t="shared" si="342"/>
        <v>Government</v>
      </c>
      <c r="Q3656" s="5">
        <f t="shared" si="343"/>
        <v>3</v>
      </c>
      <c r="R3656" s="1">
        <f t="shared" si="344"/>
        <v>317053.59999999998</v>
      </c>
      <c r="S3656" s="1">
        <f t="shared" si="345"/>
        <v>1</v>
      </c>
      <c r="T3656" s="1" t="str">
        <f t="shared" si="346"/>
        <v>0-17</v>
      </c>
      <c r="U3656" s="1" t="str">
        <f t="shared" si="347"/>
        <v>Unknown</v>
      </c>
    </row>
    <row r="3657" spans="1:21">
      <c r="A3657" s="1">
        <v>3656</v>
      </c>
      <c r="B3657" s="1">
        <v>73</v>
      </c>
      <c r="C3657" s="1" t="s">
        <v>27</v>
      </c>
      <c r="D3657" s="2">
        <v>45356</v>
      </c>
      <c r="E3657" s="2">
        <v>45363</v>
      </c>
      <c r="F3657" s="1" t="s">
        <v>19</v>
      </c>
      <c r="G3657" s="1" t="s">
        <v>14</v>
      </c>
      <c r="H3657" s="1" t="s">
        <v>47</v>
      </c>
      <c r="I3657" s="1">
        <v>58640.99</v>
      </c>
      <c r="K3657" s="1" t="s">
        <v>17</v>
      </c>
      <c r="N3657" s="3" t="str">
        <f>IF(LEFT(LOWER(C3657),1)="m","Male",IF(LEFT(LOWER(C3657),1)="f","Female","Unknown"))</f>
        <v>Male</v>
      </c>
      <c r="O3657" s="4" t="str">
        <f>IF(TRIM(LOWER(F3657))="neuro","Neurology",IF(TRIM(LOWER(F3657))="Neurology","Neurology",IF(TRIM(LOWER(F3657))="general ward","General",IF(TRIM(LOWER(F3657))="general","General",IF(TRIM(LOWER(F3657))="cardiology","Cardiology",IF(TRIM(LOWER(F3657))="Cardiology","Cardiology",IF(TRIM(LOWER(F3657))="Peads","Pediatrics",IF(TRIM(LOWER(F3657))="Pediatrics","Pediatrics",IF(TRIM(LOWER(F3657))="orthopedics","Orthopedics",IF(TRIM(LOWER(F3657))="Neurology","Neurology",IF(TRIM(LOWER(F3657))="Oncology","Oncology")))))))))))</f>
        <v>General</v>
      </c>
      <c r="P3657" s="3" t="str">
        <f t="shared" si="342"/>
        <v>Private</v>
      </c>
      <c r="Q3657" s="5">
        <f t="shared" si="343"/>
        <v>7</v>
      </c>
      <c r="R3657" s="1">
        <f t="shared" si="344"/>
        <v>58640.99</v>
      </c>
      <c r="S3657" s="1">
        <f t="shared" si="345"/>
        <v>1</v>
      </c>
      <c r="T3657" s="1" t="str">
        <f t="shared" si="346"/>
        <v>66+</v>
      </c>
      <c r="U3657" s="1" t="str">
        <f t="shared" si="347"/>
        <v>Unknown</v>
      </c>
    </row>
    <row r="3658" spans="1:21">
      <c r="A3658" s="1">
        <v>3657</v>
      </c>
      <c r="B3658" s="1">
        <v>89</v>
      </c>
      <c r="C3658" s="1" t="s">
        <v>44</v>
      </c>
      <c r="D3658" s="2">
        <v>45313</v>
      </c>
      <c r="E3658" s="2">
        <v>45315</v>
      </c>
      <c r="F3658" s="1" t="s">
        <v>35</v>
      </c>
      <c r="G3658" s="1" t="s">
        <v>31</v>
      </c>
      <c r="H3658" s="1" t="s">
        <v>39</v>
      </c>
      <c r="I3658" s="1">
        <v>16749.97</v>
      </c>
      <c r="J3658" s="1" t="s">
        <v>38</v>
      </c>
      <c r="K3658" s="1" t="s">
        <v>20</v>
      </c>
      <c r="N3658" s="3" t="str">
        <f>IF(LEFT(LOWER(C3658),1)="m","Male",IF(LEFT(LOWER(C3658),1)="f","Female","Unknown"))</f>
        <v>Female</v>
      </c>
      <c r="O3658" s="4" t="str">
        <f>IF(TRIM(LOWER(F3658))="neuro","Neurology",IF(TRIM(LOWER(F3658))="Neurology","Neurology",IF(TRIM(LOWER(F3658))="general ward","General",IF(TRIM(LOWER(F3658))="general","General",IF(TRIM(LOWER(F3658))="cardiology","Cardiology",IF(TRIM(LOWER(F3658))="Cardiology","Cardiology",IF(TRIM(LOWER(F3658))="Peads","Pediatrics",IF(TRIM(LOWER(F3658))="Pediatrics","Pediatrics",IF(TRIM(LOWER(F3658))="orthopedics","Orthopedics",IF(TRIM(LOWER(F3658))="Neurology","Neurology",IF(TRIM(LOWER(F3658))="Oncology","Oncology")))))))))))</f>
        <v>Cardiology</v>
      </c>
      <c r="P3658" s="3" t="str">
        <f t="shared" si="342"/>
        <v>Private</v>
      </c>
      <c r="Q3658" s="5">
        <f t="shared" si="343"/>
        <v>2</v>
      </c>
      <c r="R3658" s="1">
        <f t="shared" si="344"/>
        <v>16749.97</v>
      </c>
      <c r="S3658" s="1">
        <f t="shared" si="345"/>
        <v>0</v>
      </c>
      <c r="T3658" s="1" t="str">
        <f t="shared" si="346"/>
        <v>66+</v>
      </c>
      <c r="U3658" s="1" t="str">
        <f t="shared" si="347"/>
        <v>No</v>
      </c>
    </row>
    <row r="3659" spans="1:21">
      <c r="A3659" s="1">
        <v>3658</v>
      </c>
      <c r="B3659" s="1">
        <v>17</v>
      </c>
      <c r="C3659" s="1" t="s">
        <v>12</v>
      </c>
      <c r="D3659" s="2">
        <v>45488</v>
      </c>
      <c r="E3659" s="2">
        <v>45495</v>
      </c>
      <c r="F3659" s="1" t="s">
        <v>35</v>
      </c>
      <c r="G3659" s="1" t="s">
        <v>36</v>
      </c>
      <c r="H3659" s="1" t="s">
        <v>48</v>
      </c>
      <c r="I3659" s="1">
        <v>339535.32</v>
      </c>
      <c r="K3659" s="1" t="s">
        <v>20</v>
      </c>
      <c r="N3659" s="3" t="str">
        <f>IF(LEFT(LOWER(C3659),1)="m","Male",IF(LEFT(LOWER(C3659),1)="f","Female","Unknown"))</f>
        <v>Unknown</v>
      </c>
      <c r="O3659" s="4" t="str">
        <f>IF(TRIM(LOWER(F3659))="neuro","Neurology",IF(TRIM(LOWER(F3659))="Neurology","Neurology",IF(TRIM(LOWER(F3659))="general ward","General",IF(TRIM(LOWER(F3659))="general","General",IF(TRIM(LOWER(F3659))="cardiology","Cardiology",IF(TRIM(LOWER(F3659))="Cardiology","Cardiology",IF(TRIM(LOWER(F3659))="Peads","Pediatrics",IF(TRIM(LOWER(F3659))="Pediatrics","Pediatrics",IF(TRIM(LOWER(F3659))="orthopedics","Orthopedics",IF(TRIM(LOWER(F3659))="Neurology","Neurology",IF(TRIM(LOWER(F3659))="Oncology","Oncology")))))))))))</f>
        <v>Cardiology</v>
      </c>
      <c r="P3659" s="3" t="str">
        <f t="shared" si="342"/>
        <v>Government</v>
      </c>
      <c r="Q3659" s="5">
        <f t="shared" si="343"/>
        <v>7</v>
      </c>
      <c r="R3659" s="1">
        <f t="shared" si="344"/>
        <v>339535.32</v>
      </c>
      <c r="S3659" s="1">
        <f t="shared" si="345"/>
        <v>0</v>
      </c>
      <c r="T3659" s="1" t="str">
        <f t="shared" si="346"/>
        <v>0-17</v>
      </c>
      <c r="U3659" s="1" t="str">
        <f t="shared" si="347"/>
        <v>Unknown</v>
      </c>
    </row>
    <row r="3660" spans="1:21">
      <c r="A3660" s="1">
        <v>3659</v>
      </c>
      <c r="B3660" s="1">
        <v>39</v>
      </c>
      <c r="C3660" s="1" t="s">
        <v>26</v>
      </c>
      <c r="D3660" s="2">
        <v>45556</v>
      </c>
      <c r="E3660" s="2">
        <v>45565</v>
      </c>
      <c r="F3660" s="1" t="s">
        <v>50</v>
      </c>
      <c r="G3660" s="1" t="s">
        <v>41</v>
      </c>
      <c r="H3660" s="1" t="s">
        <v>51</v>
      </c>
      <c r="I3660" s="1">
        <v>316677.92</v>
      </c>
      <c r="J3660" s="1" t="s">
        <v>25</v>
      </c>
      <c r="K3660" s="1" t="s">
        <v>38</v>
      </c>
      <c r="N3660" s="3" t="str">
        <f>IF(LEFT(LOWER(C3660),1)="m","Male",IF(LEFT(LOWER(C3660),1)="f","Female","Unknown"))</f>
        <v>Female</v>
      </c>
      <c r="O3660" s="4" t="str">
        <f>IF(TRIM(LOWER(F3660))="neuro","Neurology",IF(TRIM(LOWER(F3660))="Neurology","Neurology",IF(TRIM(LOWER(F3660))="general ward","General",IF(TRIM(LOWER(F3660))="general","General",IF(TRIM(LOWER(F3660))="cardiology","Cardiology",IF(TRIM(LOWER(F3660))="Cardiology","Cardiology",IF(TRIM(LOWER(F3660))="Peads","Pediatrics",IF(TRIM(LOWER(F3660))="Pediatrics","Pediatrics",IF(TRIM(LOWER(F3660))="orthopedics","Orthopedics",IF(TRIM(LOWER(F3660))="Neurology","Neurology",IF(TRIM(LOWER(F3660))="Oncology","Oncology")))))))))))</f>
        <v>Cardiology</v>
      </c>
      <c r="P3660" s="3" t="str">
        <f t="shared" si="342"/>
        <v>Unknown</v>
      </c>
      <c r="Q3660" s="5">
        <f t="shared" si="343"/>
        <v>9</v>
      </c>
      <c r="R3660" s="1">
        <f t="shared" si="344"/>
        <v>316677.92</v>
      </c>
      <c r="S3660" s="1">
        <f t="shared" si="345"/>
        <v>0</v>
      </c>
      <c r="T3660" s="1" t="str">
        <f t="shared" si="346"/>
        <v>36-50</v>
      </c>
      <c r="U3660" s="1" t="str">
        <f t="shared" si="347"/>
        <v>Yes</v>
      </c>
    </row>
    <row r="3661" spans="1:21">
      <c r="A3661" s="1">
        <v>3660</v>
      </c>
      <c r="B3661" s="1">
        <v>51</v>
      </c>
      <c r="C3661" s="1" t="s">
        <v>26</v>
      </c>
      <c r="D3661" s="2">
        <v>45652</v>
      </c>
      <c r="E3661" s="2">
        <v>45660</v>
      </c>
      <c r="F3661" s="1" t="s">
        <v>30</v>
      </c>
      <c r="G3661" s="1" t="s">
        <v>41</v>
      </c>
      <c r="H3661" s="1" t="s">
        <v>51</v>
      </c>
      <c r="I3661" s="1">
        <v>195209.65</v>
      </c>
      <c r="J3661" s="1" t="s">
        <v>16</v>
      </c>
      <c r="K3661" s="1" t="s">
        <v>20</v>
      </c>
      <c r="N3661" s="3" t="str">
        <f>IF(LEFT(LOWER(C3661),1)="m","Male",IF(LEFT(LOWER(C3661),1)="f","Female","Unknown"))</f>
        <v>Female</v>
      </c>
      <c r="O3661" s="4" t="str">
        <f>IF(TRIM(LOWER(F3661))="neuro","Neurology",IF(TRIM(LOWER(F3661))="Neurology","Neurology",IF(TRIM(LOWER(F3661))="general ward","General",IF(TRIM(LOWER(F3661))="general","General",IF(TRIM(LOWER(F3661))="cardiology","Cardiology",IF(TRIM(LOWER(F3661))="Cardiology","Cardiology",IF(TRIM(LOWER(F3661))="Peads","Pediatrics",IF(TRIM(LOWER(F3661))="Pediatrics","Pediatrics",IF(TRIM(LOWER(F3661))="orthopedics","Orthopedics",IF(TRIM(LOWER(F3661))="Neurology","Neurology",IF(TRIM(LOWER(F3661))="Oncology","Oncology")))))))))))</f>
        <v>Pediatrics</v>
      </c>
      <c r="P3661" s="3" t="str">
        <f t="shared" si="342"/>
        <v>Unknown</v>
      </c>
      <c r="Q3661" s="5">
        <f t="shared" si="343"/>
        <v>8</v>
      </c>
      <c r="R3661" s="1">
        <f t="shared" si="344"/>
        <v>195209.65</v>
      </c>
      <c r="S3661" s="1">
        <f t="shared" si="345"/>
        <v>0</v>
      </c>
      <c r="T3661" s="1" t="str">
        <f t="shared" si="346"/>
        <v>51-65</v>
      </c>
      <c r="U3661" s="1" t="str">
        <f t="shared" si="347"/>
        <v>Yes</v>
      </c>
    </row>
    <row r="3662" spans="1:21">
      <c r="A3662" s="1">
        <v>3661</v>
      </c>
      <c r="B3662" s="1">
        <v>86</v>
      </c>
      <c r="C3662" s="1" t="s">
        <v>12</v>
      </c>
      <c r="D3662" s="2">
        <v>45316</v>
      </c>
      <c r="E3662" s="2">
        <v>45336</v>
      </c>
      <c r="F3662" s="1" t="s">
        <v>43</v>
      </c>
      <c r="G3662" s="1" t="s">
        <v>36</v>
      </c>
      <c r="H3662" s="1" t="s">
        <v>37</v>
      </c>
      <c r="I3662" s="1">
        <v>341738.93</v>
      </c>
      <c r="J3662" s="1" t="s">
        <v>42</v>
      </c>
      <c r="K3662" s="1" t="s">
        <v>25</v>
      </c>
      <c r="N3662" s="3" t="str">
        <f>IF(LEFT(LOWER(C3662),1)="m","Male",IF(LEFT(LOWER(C3662),1)="f","Female","Unknown"))</f>
        <v>Unknown</v>
      </c>
      <c r="O3662" s="4" t="str">
        <f>IF(TRIM(LOWER(F3662))="neuro","Neurology",IF(TRIM(LOWER(F3662))="Neurology","Neurology",IF(TRIM(LOWER(F3662))="general ward","General",IF(TRIM(LOWER(F3662))="general","General",IF(TRIM(LOWER(F3662))="cardiology","Cardiology",IF(TRIM(LOWER(F3662))="Cardiology","Cardiology",IF(TRIM(LOWER(F3662))="Peads","Pediatrics",IF(TRIM(LOWER(F3662))="Pediatrics","Pediatrics",IF(TRIM(LOWER(F3662))="orthopedics","Orthopedics",IF(TRIM(LOWER(F3662))="Neurology","Neurology",IF(TRIM(LOWER(F3662))="Oncology","Oncology")))))))))))</f>
        <v>Orthopedics</v>
      </c>
      <c r="P3662" s="3" t="str">
        <f t="shared" si="342"/>
        <v>Government</v>
      </c>
      <c r="Q3662" s="5">
        <f t="shared" si="343"/>
        <v>20</v>
      </c>
      <c r="R3662" s="1">
        <f t="shared" si="344"/>
        <v>341738.93</v>
      </c>
      <c r="S3662" s="1">
        <f t="shared" si="345"/>
        <v>1</v>
      </c>
      <c r="T3662" s="1" t="str">
        <f t="shared" si="346"/>
        <v>66+</v>
      </c>
      <c r="U3662" s="1" t="str">
        <f t="shared" si="347"/>
        <v>No</v>
      </c>
    </row>
    <row r="3663" spans="1:21">
      <c r="A3663" s="1">
        <v>3662</v>
      </c>
      <c r="B3663" s="1">
        <v>83</v>
      </c>
      <c r="C3663" s="1" t="s">
        <v>29</v>
      </c>
      <c r="D3663" s="2">
        <v>45419</v>
      </c>
      <c r="E3663" s="2">
        <v>45426</v>
      </c>
      <c r="F3663" s="1" t="s">
        <v>28</v>
      </c>
      <c r="G3663" s="1" t="s">
        <v>46</v>
      </c>
      <c r="H3663" s="1" t="s">
        <v>32</v>
      </c>
      <c r="I3663" s="1">
        <v>297375.59000000003</v>
      </c>
      <c r="J3663" s="1" t="s">
        <v>17</v>
      </c>
      <c r="K3663" s="1" t="s">
        <v>25</v>
      </c>
      <c r="N3663" s="3" t="str">
        <f>IF(LEFT(LOWER(C3663),1)="m","Male",IF(LEFT(LOWER(C3663),1)="f","Female","Unknown"))</f>
        <v>Female</v>
      </c>
      <c r="O3663" s="4" t="str">
        <f>IF(TRIM(LOWER(F3663))="neuro","Neurology",IF(TRIM(LOWER(F3663))="Neurology","Neurology",IF(TRIM(LOWER(F3663))="general ward","General",IF(TRIM(LOWER(F3663))="general","General",IF(TRIM(LOWER(F3663))="cardiology","Cardiology",IF(TRIM(LOWER(F3663))="Cardiology","Cardiology",IF(TRIM(LOWER(F3663))="Peads","Pediatrics",IF(TRIM(LOWER(F3663))="Pediatrics","Pediatrics",IF(TRIM(LOWER(F3663))="orthopedics","Orthopedics",IF(TRIM(LOWER(F3663))="Neurology","Neurology",IF(TRIM(LOWER(F3663))="Oncology","Oncology")))))))))))</f>
        <v>Orthopedics</v>
      </c>
      <c r="P3663" s="3" t="str">
        <f t="shared" si="342"/>
        <v>Self</v>
      </c>
      <c r="Q3663" s="5">
        <f t="shared" si="343"/>
        <v>7</v>
      </c>
      <c r="R3663" s="1">
        <f t="shared" si="344"/>
        <v>297375.59000000003</v>
      </c>
      <c r="S3663" s="1">
        <f t="shared" si="345"/>
        <v>1</v>
      </c>
      <c r="T3663" s="1" t="str">
        <f t="shared" si="346"/>
        <v>66+</v>
      </c>
      <c r="U3663" s="1" t="str">
        <f t="shared" si="347"/>
        <v>Yes</v>
      </c>
    </row>
    <row r="3664" spans="1:21">
      <c r="A3664" s="1">
        <v>3663</v>
      </c>
      <c r="B3664" s="1">
        <v>80</v>
      </c>
      <c r="C3664" s="1" t="s">
        <v>44</v>
      </c>
      <c r="D3664" s="2">
        <v>45575</v>
      </c>
      <c r="E3664" s="2">
        <v>45584</v>
      </c>
      <c r="F3664" s="1" t="s">
        <v>13</v>
      </c>
      <c r="G3664" s="1" t="s">
        <v>41</v>
      </c>
      <c r="H3664" s="1" t="s">
        <v>39</v>
      </c>
      <c r="I3664" s="1">
        <v>225109.14</v>
      </c>
      <c r="J3664" s="1" t="s">
        <v>24</v>
      </c>
      <c r="K3664" s="1" t="s">
        <v>16</v>
      </c>
      <c r="N3664" s="3" t="str">
        <f>IF(LEFT(LOWER(C3664),1)="m","Male",IF(LEFT(LOWER(C3664),1)="f","Female","Unknown"))</f>
        <v>Female</v>
      </c>
      <c r="O3664" s="4" t="str">
        <f>IF(TRIM(LOWER(F3664))="neuro","Neurology",IF(TRIM(LOWER(F3664))="Neurology","Neurology",IF(TRIM(LOWER(F3664))="general ward","General",IF(TRIM(LOWER(F3664))="general","General",IF(TRIM(LOWER(F3664))="cardiology","Cardiology",IF(TRIM(LOWER(F3664))="Cardiology","Cardiology",IF(TRIM(LOWER(F3664))="Peads","Pediatrics",IF(TRIM(LOWER(F3664))="Pediatrics","Pediatrics",IF(TRIM(LOWER(F3664))="orthopedics","Orthopedics",IF(TRIM(LOWER(F3664))="Neurology","Neurology",IF(TRIM(LOWER(F3664))="Oncology","Oncology")))))))))))</f>
        <v>Neurology</v>
      </c>
      <c r="P3664" s="3" t="str">
        <f t="shared" si="342"/>
        <v>Unknown</v>
      </c>
      <c r="Q3664" s="5">
        <f t="shared" si="343"/>
        <v>9</v>
      </c>
      <c r="R3664" s="1">
        <f t="shared" si="344"/>
        <v>225109.14</v>
      </c>
      <c r="S3664" s="1">
        <f t="shared" si="345"/>
        <v>1</v>
      </c>
      <c r="T3664" s="1" t="str">
        <f t="shared" si="346"/>
        <v>66+</v>
      </c>
      <c r="U3664" s="1" t="str">
        <f t="shared" si="347"/>
        <v>No</v>
      </c>
    </row>
    <row r="3665" spans="1:21">
      <c r="A3665" s="1">
        <v>3664</v>
      </c>
      <c r="B3665" s="1">
        <v>89</v>
      </c>
      <c r="C3665" s="1" t="s">
        <v>27</v>
      </c>
      <c r="D3665" s="2">
        <v>45651</v>
      </c>
      <c r="E3665" s="2">
        <v>45663</v>
      </c>
      <c r="F3665" s="1" t="s">
        <v>43</v>
      </c>
      <c r="G3665" s="1" t="s">
        <v>41</v>
      </c>
      <c r="H3665" s="1" t="s">
        <v>15</v>
      </c>
      <c r="I3665" s="1">
        <v>150343.85</v>
      </c>
      <c r="J3665" s="1" t="s">
        <v>25</v>
      </c>
      <c r="K3665" s="1" t="s">
        <v>42</v>
      </c>
      <c r="N3665" s="3" t="str">
        <f>IF(LEFT(LOWER(C3665),1)="m","Male",IF(LEFT(LOWER(C3665),1)="f","Female","Unknown"))</f>
        <v>Male</v>
      </c>
      <c r="O3665" s="4" t="str">
        <f>IF(TRIM(LOWER(F3665))="neuro","Neurology",IF(TRIM(LOWER(F3665))="Neurology","Neurology",IF(TRIM(LOWER(F3665))="general ward","General",IF(TRIM(LOWER(F3665))="general","General",IF(TRIM(LOWER(F3665))="cardiology","Cardiology",IF(TRIM(LOWER(F3665))="Cardiology","Cardiology",IF(TRIM(LOWER(F3665))="Peads","Pediatrics",IF(TRIM(LOWER(F3665))="Pediatrics","Pediatrics",IF(TRIM(LOWER(F3665))="orthopedics","Orthopedics",IF(TRIM(LOWER(F3665))="Neurology","Neurology",IF(TRIM(LOWER(F3665))="Oncology","Oncology")))))))))))</f>
        <v>Orthopedics</v>
      </c>
      <c r="P3665" s="3" t="str">
        <f t="shared" si="342"/>
        <v>Unknown</v>
      </c>
      <c r="Q3665" s="5">
        <f t="shared" si="343"/>
        <v>12</v>
      </c>
      <c r="R3665" s="1">
        <f t="shared" si="344"/>
        <v>150343.85</v>
      </c>
      <c r="S3665" s="1">
        <f t="shared" si="345"/>
        <v>0</v>
      </c>
      <c r="T3665" s="1" t="str">
        <f t="shared" si="346"/>
        <v>66+</v>
      </c>
      <c r="U3665" s="1" t="str">
        <f t="shared" si="347"/>
        <v>Yes</v>
      </c>
    </row>
    <row r="3666" spans="1:21">
      <c r="A3666" s="1">
        <v>3665</v>
      </c>
      <c r="B3666" s="1">
        <v>10</v>
      </c>
      <c r="C3666" s="1" t="s">
        <v>34</v>
      </c>
      <c r="D3666" s="2">
        <v>45097</v>
      </c>
      <c r="E3666" s="2">
        <v>45114</v>
      </c>
      <c r="F3666" s="1" t="s">
        <v>45</v>
      </c>
      <c r="G3666" s="1" t="s">
        <v>33</v>
      </c>
      <c r="H3666" s="1" t="s">
        <v>23</v>
      </c>
      <c r="I3666" s="1">
        <v>139881.39000000001</v>
      </c>
      <c r="J3666" s="1" t="s">
        <v>24</v>
      </c>
      <c r="K3666" s="1" t="s">
        <v>42</v>
      </c>
      <c r="N3666" s="3" t="str">
        <f>IF(LEFT(LOWER(C3666),1)="m","Male",IF(LEFT(LOWER(C3666),1)="f","Female","Unknown"))</f>
        <v>Male</v>
      </c>
      <c r="O3666" s="4" t="str">
        <f>IF(TRIM(LOWER(F3666))="neuro","Neurology",IF(TRIM(LOWER(F3666))="Neurology","Neurology",IF(TRIM(LOWER(F3666))="general ward","General",IF(TRIM(LOWER(F3666))="general","General",IF(TRIM(LOWER(F3666))="cardiology","Cardiology",IF(TRIM(LOWER(F3666))="Cardiology","Cardiology",IF(TRIM(LOWER(F3666))="Peads","Pediatrics",IF(TRIM(LOWER(F3666))="Pediatrics","Pediatrics",IF(TRIM(LOWER(F3666))="orthopedics","Orthopedics",IF(TRIM(LOWER(F3666))="Neurology","Neurology",IF(TRIM(LOWER(F3666))="Oncology","Oncology")))))))))))</f>
        <v>Neurology</v>
      </c>
      <c r="P3666" s="3" t="str">
        <f t="shared" si="342"/>
        <v>Self</v>
      </c>
      <c r="Q3666" s="5">
        <f t="shared" si="343"/>
        <v>17</v>
      </c>
      <c r="R3666" s="1">
        <f t="shared" si="344"/>
        <v>139881.39000000001</v>
      </c>
      <c r="S3666" s="1">
        <f t="shared" si="345"/>
        <v>0</v>
      </c>
      <c r="T3666" s="1" t="str">
        <f t="shared" si="346"/>
        <v>0-17</v>
      </c>
      <c r="U3666" s="1" t="str">
        <f t="shared" si="347"/>
        <v>No</v>
      </c>
    </row>
    <row r="3667" spans="1:21">
      <c r="A3667" s="1">
        <v>3666</v>
      </c>
      <c r="B3667" s="1">
        <v>48</v>
      </c>
      <c r="C3667" s="1" t="s">
        <v>44</v>
      </c>
      <c r="D3667" s="2">
        <v>45534</v>
      </c>
      <c r="E3667" s="2">
        <v>45546</v>
      </c>
      <c r="F3667" s="1" t="s">
        <v>28</v>
      </c>
      <c r="G3667" s="1" t="s">
        <v>41</v>
      </c>
      <c r="H3667" s="1" t="s">
        <v>23</v>
      </c>
      <c r="I3667" s="1">
        <v>281766.09000000003</v>
      </c>
      <c r="K3667" s="1" t="s">
        <v>25</v>
      </c>
      <c r="N3667" s="3" t="str">
        <f>IF(LEFT(LOWER(C3667),1)="m","Male",IF(LEFT(LOWER(C3667),1)="f","Female","Unknown"))</f>
        <v>Female</v>
      </c>
      <c r="O3667" s="4" t="str">
        <f>IF(TRIM(LOWER(F3667))="neuro","Neurology",IF(TRIM(LOWER(F3667))="Neurology","Neurology",IF(TRIM(LOWER(F3667))="general ward","General",IF(TRIM(LOWER(F3667))="general","General",IF(TRIM(LOWER(F3667))="cardiology","Cardiology",IF(TRIM(LOWER(F3667))="Cardiology","Cardiology",IF(TRIM(LOWER(F3667))="Peads","Pediatrics",IF(TRIM(LOWER(F3667))="Pediatrics","Pediatrics",IF(TRIM(LOWER(F3667))="orthopedics","Orthopedics",IF(TRIM(LOWER(F3667))="Neurology","Neurology",IF(TRIM(LOWER(F3667))="Oncology","Oncology")))))))))))</f>
        <v>Orthopedics</v>
      </c>
      <c r="P3667" s="3" t="str">
        <f t="shared" si="342"/>
        <v>Unknown</v>
      </c>
      <c r="Q3667" s="5">
        <f t="shared" si="343"/>
        <v>12</v>
      </c>
      <c r="R3667" s="1">
        <f t="shared" si="344"/>
        <v>281766.09000000003</v>
      </c>
      <c r="S3667" s="1">
        <f t="shared" si="345"/>
        <v>1</v>
      </c>
      <c r="T3667" s="1" t="str">
        <f t="shared" si="346"/>
        <v>36-50</v>
      </c>
      <c r="U3667" s="1" t="str">
        <f t="shared" si="347"/>
        <v>Unknown</v>
      </c>
    </row>
    <row r="3668" spans="1:21">
      <c r="A3668" s="1">
        <v>3667</v>
      </c>
      <c r="B3668" s="1">
        <v>80</v>
      </c>
      <c r="C3668" s="1" t="s">
        <v>18</v>
      </c>
      <c r="D3668" s="2">
        <v>45607</v>
      </c>
      <c r="E3668" s="2">
        <v>45618</v>
      </c>
      <c r="F3668" s="1" t="s">
        <v>35</v>
      </c>
      <c r="G3668" s="1" t="s">
        <v>22</v>
      </c>
      <c r="H3668" s="1" t="s">
        <v>51</v>
      </c>
      <c r="I3668" s="1">
        <v>316969.25</v>
      </c>
      <c r="J3668" s="1" t="s">
        <v>38</v>
      </c>
      <c r="K3668" s="1" t="s">
        <v>17</v>
      </c>
      <c r="N3668" s="3" t="str">
        <f>IF(LEFT(LOWER(C3668),1)="m","Male",IF(LEFT(LOWER(C3668),1)="f","Female","Unknown"))</f>
        <v>Male</v>
      </c>
      <c r="O3668" s="4" t="str">
        <f>IF(TRIM(LOWER(F3668))="neuro","Neurology",IF(TRIM(LOWER(F3668))="Neurology","Neurology",IF(TRIM(LOWER(F3668))="general ward","General",IF(TRIM(LOWER(F3668))="general","General",IF(TRIM(LOWER(F3668))="cardiology","Cardiology",IF(TRIM(LOWER(F3668))="Cardiology","Cardiology",IF(TRIM(LOWER(F3668))="Peads","Pediatrics",IF(TRIM(LOWER(F3668))="Pediatrics","Pediatrics",IF(TRIM(LOWER(F3668))="orthopedics","Orthopedics",IF(TRIM(LOWER(F3668))="Neurology","Neurology",IF(TRIM(LOWER(F3668))="Oncology","Oncology")))))))))))</f>
        <v>Cardiology</v>
      </c>
      <c r="P3668" s="3" t="str">
        <f t="shared" si="342"/>
        <v>Government</v>
      </c>
      <c r="Q3668" s="5">
        <f t="shared" si="343"/>
        <v>11</v>
      </c>
      <c r="R3668" s="1">
        <f t="shared" si="344"/>
        <v>316969.25</v>
      </c>
      <c r="S3668" s="1">
        <f t="shared" si="345"/>
        <v>1</v>
      </c>
      <c r="T3668" s="1" t="str">
        <f t="shared" si="346"/>
        <v>66+</v>
      </c>
      <c r="U3668" s="1" t="str">
        <f t="shared" si="347"/>
        <v>No</v>
      </c>
    </row>
    <row r="3669" spans="1:21">
      <c r="A3669" s="1">
        <v>3668</v>
      </c>
      <c r="B3669" s="1">
        <v>22</v>
      </c>
      <c r="C3669" s="1" t="s">
        <v>44</v>
      </c>
      <c r="D3669" s="2">
        <v>45231</v>
      </c>
      <c r="E3669" s="2">
        <v>45239</v>
      </c>
      <c r="F3669" s="1" t="s">
        <v>30</v>
      </c>
      <c r="G3669" s="1" t="s">
        <v>41</v>
      </c>
      <c r="H3669" s="1" t="s">
        <v>32</v>
      </c>
      <c r="I3669" s="1">
        <v>80967.42</v>
      </c>
      <c r="J3669" s="1" t="s">
        <v>16</v>
      </c>
      <c r="K3669" s="1" t="s">
        <v>38</v>
      </c>
      <c r="N3669" s="3" t="str">
        <f>IF(LEFT(LOWER(C3669),1)="m","Male",IF(LEFT(LOWER(C3669),1)="f","Female","Unknown"))</f>
        <v>Female</v>
      </c>
      <c r="O3669" s="4" t="str">
        <f>IF(TRIM(LOWER(F3669))="neuro","Neurology",IF(TRIM(LOWER(F3669))="Neurology","Neurology",IF(TRIM(LOWER(F3669))="general ward","General",IF(TRIM(LOWER(F3669))="general","General",IF(TRIM(LOWER(F3669))="cardiology","Cardiology",IF(TRIM(LOWER(F3669))="Cardiology","Cardiology",IF(TRIM(LOWER(F3669))="Peads","Pediatrics",IF(TRIM(LOWER(F3669))="Pediatrics","Pediatrics",IF(TRIM(LOWER(F3669))="orthopedics","Orthopedics",IF(TRIM(LOWER(F3669))="Neurology","Neurology",IF(TRIM(LOWER(F3669))="Oncology","Oncology")))))))))))</f>
        <v>Pediatrics</v>
      </c>
      <c r="P3669" s="3" t="str">
        <f t="shared" si="342"/>
        <v>Unknown</v>
      </c>
      <c r="Q3669" s="5">
        <f t="shared" si="343"/>
        <v>8</v>
      </c>
      <c r="R3669" s="1">
        <f t="shared" si="344"/>
        <v>80967.42</v>
      </c>
      <c r="S3669" s="1">
        <f t="shared" si="345"/>
        <v>0</v>
      </c>
      <c r="T3669" s="1" t="str">
        <f t="shared" si="346"/>
        <v>18-35</v>
      </c>
      <c r="U3669" s="1" t="str">
        <f t="shared" si="347"/>
        <v>Yes</v>
      </c>
    </row>
    <row r="3670" spans="1:21">
      <c r="A3670" s="1">
        <v>3669</v>
      </c>
      <c r="B3670" s="1">
        <v>38</v>
      </c>
      <c r="C3670" s="1" t="s">
        <v>34</v>
      </c>
      <c r="D3670" s="2">
        <v>45190</v>
      </c>
      <c r="E3670" s="2">
        <v>45202</v>
      </c>
      <c r="F3670" s="1" t="s">
        <v>19</v>
      </c>
      <c r="G3670" s="1" t="s">
        <v>41</v>
      </c>
      <c r="H3670" s="1" t="s">
        <v>23</v>
      </c>
      <c r="I3670" s="1">
        <v>263218.62</v>
      </c>
      <c r="J3670" s="1" t="s">
        <v>38</v>
      </c>
      <c r="K3670" s="1" t="s">
        <v>42</v>
      </c>
      <c r="N3670" s="3" t="str">
        <f>IF(LEFT(LOWER(C3670),1)="m","Male",IF(LEFT(LOWER(C3670),1)="f","Female","Unknown"))</f>
        <v>Male</v>
      </c>
      <c r="O3670" s="4" t="str">
        <f>IF(TRIM(LOWER(F3670))="neuro","Neurology",IF(TRIM(LOWER(F3670))="Neurology","Neurology",IF(TRIM(LOWER(F3670))="general ward","General",IF(TRIM(LOWER(F3670))="general","General",IF(TRIM(LOWER(F3670))="cardiology","Cardiology",IF(TRIM(LOWER(F3670))="Cardiology","Cardiology",IF(TRIM(LOWER(F3670))="Peads","Pediatrics",IF(TRIM(LOWER(F3670))="Pediatrics","Pediatrics",IF(TRIM(LOWER(F3670))="orthopedics","Orthopedics",IF(TRIM(LOWER(F3670))="Neurology","Neurology",IF(TRIM(LOWER(F3670))="Oncology","Oncology")))))))))))</f>
        <v>General</v>
      </c>
      <c r="P3670" s="3" t="str">
        <f t="shared" si="342"/>
        <v>Unknown</v>
      </c>
      <c r="Q3670" s="5">
        <f t="shared" si="343"/>
        <v>12</v>
      </c>
      <c r="R3670" s="1">
        <f t="shared" si="344"/>
        <v>263218.62</v>
      </c>
      <c r="S3670" s="1">
        <f t="shared" si="345"/>
        <v>0</v>
      </c>
      <c r="T3670" s="1" t="str">
        <f t="shared" si="346"/>
        <v>36-50</v>
      </c>
      <c r="U3670" s="1" t="str">
        <f t="shared" si="347"/>
        <v>No</v>
      </c>
    </row>
    <row r="3671" spans="1:21">
      <c r="A3671" s="1">
        <v>3670</v>
      </c>
      <c r="B3671" s="1">
        <v>68</v>
      </c>
      <c r="C3671" s="1" t="s">
        <v>44</v>
      </c>
      <c r="D3671" s="2">
        <v>45415</v>
      </c>
      <c r="E3671" s="2">
        <v>45424</v>
      </c>
      <c r="F3671" s="1" t="s">
        <v>50</v>
      </c>
      <c r="G3671" s="1" t="s">
        <v>33</v>
      </c>
      <c r="H3671" s="1" t="s">
        <v>48</v>
      </c>
      <c r="I3671" s="1">
        <v>142125.12</v>
      </c>
      <c r="J3671" s="1" t="s">
        <v>17</v>
      </c>
      <c r="K3671" s="1" t="s">
        <v>38</v>
      </c>
      <c r="N3671" s="3" t="str">
        <f>IF(LEFT(LOWER(C3671),1)="m","Male",IF(LEFT(LOWER(C3671),1)="f","Female","Unknown"))</f>
        <v>Female</v>
      </c>
      <c r="O3671" s="4" t="str">
        <f>IF(TRIM(LOWER(F3671))="neuro","Neurology",IF(TRIM(LOWER(F3671))="Neurology","Neurology",IF(TRIM(LOWER(F3671))="general ward","General",IF(TRIM(LOWER(F3671))="general","General",IF(TRIM(LOWER(F3671))="cardiology","Cardiology",IF(TRIM(LOWER(F3671))="Cardiology","Cardiology",IF(TRIM(LOWER(F3671))="Peads","Pediatrics",IF(TRIM(LOWER(F3671))="Pediatrics","Pediatrics",IF(TRIM(LOWER(F3671))="orthopedics","Orthopedics",IF(TRIM(LOWER(F3671))="Neurology","Neurology",IF(TRIM(LOWER(F3671))="Oncology","Oncology")))))))))))</f>
        <v>Cardiology</v>
      </c>
      <c r="P3671" s="3" t="str">
        <f t="shared" si="342"/>
        <v>Self</v>
      </c>
      <c r="Q3671" s="5">
        <f t="shared" si="343"/>
        <v>9</v>
      </c>
      <c r="R3671" s="1">
        <f t="shared" si="344"/>
        <v>142125.12</v>
      </c>
      <c r="S3671" s="1">
        <f t="shared" si="345"/>
        <v>0</v>
      </c>
      <c r="T3671" s="1" t="str">
        <f t="shared" si="346"/>
        <v>66+</v>
      </c>
      <c r="U3671" s="1" t="str">
        <f t="shared" si="347"/>
        <v>Yes</v>
      </c>
    </row>
    <row r="3672" spans="1:21">
      <c r="A3672" s="1">
        <v>3671</v>
      </c>
      <c r="B3672" s="1">
        <v>17</v>
      </c>
      <c r="C3672" s="1" t="s">
        <v>44</v>
      </c>
      <c r="D3672" s="2">
        <v>45309</v>
      </c>
      <c r="E3672" s="2">
        <v>45315</v>
      </c>
      <c r="F3672" s="1" t="s">
        <v>30</v>
      </c>
      <c r="G3672" s="1" t="s">
        <v>41</v>
      </c>
      <c r="H3672" s="1" t="s">
        <v>51</v>
      </c>
      <c r="I3672" s="1">
        <v>98118.24</v>
      </c>
      <c r="J3672" s="1" t="s">
        <v>25</v>
      </c>
      <c r="K3672" s="1" t="s">
        <v>16</v>
      </c>
      <c r="N3672" s="3" t="str">
        <f>IF(LEFT(LOWER(C3672),1)="m","Male",IF(LEFT(LOWER(C3672),1)="f","Female","Unknown"))</f>
        <v>Female</v>
      </c>
      <c r="O3672" s="4" t="str">
        <f>IF(TRIM(LOWER(F3672))="neuro","Neurology",IF(TRIM(LOWER(F3672))="Neurology","Neurology",IF(TRIM(LOWER(F3672))="general ward","General",IF(TRIM(LOWER(F3672))="general","General",IF(TRIM(LOWER(F3672))="cardiology","Cardiology",IF(TRIM(LOWER(F3672))="Cardiology","Cardiology",IF(TRIM(LOWER(F3672))="Peads","Pediatrics",IF(TRIM(LOWER(F3672))="Pediatrics","Pediatrics",IF(TRIM(LOWER(F3672))="orthopedics","Orthopedics",IF(TRIM(LOWER(F3672))="Neurology","Neurology",IF(TRIM(LOWER(F3672))="Oncology","Oncology")))))))))))</f>
        <v>Pediatrics</v>
      </c>
      <c r="P3672" s="3" t="str">
        <f t="shared" si="342"/>
        <v>Unknown</v>
      </c>
      <c r="Q3672" s="5">
        <f t="shared" si="343"/>
        <v>6</v>
      </c>
      <c r="R3672" s="1">
        <f t="shared" si="344"/>
        <v>98118.24</v>
      </c>
      <c r="S3672" s="1">
        <f t="shared" si="345"/>
        <v>1</v>
      </c>
      <c r="T3672" s="1" t="str">
        <f t="shared" si="346"/>
        <v>0-17</v>
      </c>
      <c r="U3672" s="1" t="str">
        <f t="shared" si="347"/>
        <v>Yes</v>
      </c>
    </row>
    <row r="3673" spans="1:21">
      <c r="A3673" s="1">
        <v>3672</v>
      </c>
      <c r="B3673" s="1">
        <v>78</v>
      </c>
      <c r="C3673" s="1" t="s">
        <v>18</v>
      </c>
      <c r="D3673" s="2">
        <v>45289</v>
      </c>
      <c r="E3673" s="2">
        <v>45306</v>
      </c>
      <c r="F3673" s="1" t="s">
        <v>50</v>
      </c>
      <c r="G3673" s="1" t="s">
        <v>31</v>
      </c>
      <c r="I3673" s="1">
        <v>86363.13</v>
      </c>
      <c r="K3673" s="1" t="s">
        <v>17</v>
      </c>
      <c r="N3673" s="3" t="str">
        <f>IF(LEFT(LOWER(C3673),1)="m","Male",IF(LEFT(LOWER(C3673),1)="f","Female","Unknown"))</f>
        <v>Male</v>
      </c>
      <c r="O3673" s="4" t="str">
        <f>IF(TRIM(LOWER(F3673))="neuro","Neurology",IF(TRIM(LOWER(F3673))="Neurology","Neurology",IF(TRIM(LOWER(F3673))="general ward","General",IF(TRIM(LOWER(F3673))="general","General",IF(TRIM(LOWER(F3673))="cardiology","Cardiology",IF(TRIM(LOWER(F3673))="Cardiology","Cardiology",IF(TRIM(LOWER(F3673))="Peads","Pediatrics",IF(TRIM(LOWER(F3673))="Pediatrics","Pediatrics",IF(TRIM(LOWER(F3673))="orthopedics","Orthopedics",IF(TRIM(LOWER(F3673))="Neurology","Neurology",IF(TRIM(LOWER(F3673))="Oncology","Oncology")))))))))))</f>
        <v>Cardiology</v>
      </c>
      <c r="P3673" s="3" t="str">
        <f t="shared" si="342"/>
        <v>Private</v>
      </c>
      <c r="Q3673" s="5">
        <f t="shared" si="343"/>
        <v>17</v>
      </c>
      <c r="R3673" s="1">
        <f t="shared" si="344"/>
        <v>86363.13</v>
      </c>
      <c r="S3673" s="1">
        <f t="shared" si="345"/>
        <v>1</v>
      </c>
      <c r="T3673" s="1" t="str">
        <f t="shared" si="346"/>
        <v>66+</v>
      </c>
      <c r="U3673" s="1" t="str">
        <f t="shared" si="347"/>
        <v>Unknown</v>
      </c>
    </row>
    <row r="3674" spans="1:21">
      <c r="A3674" s="1">
        <v>3673</v>
      </c>
      <c r="C3674" s="1" t="s">
        <v>12</v>
      </c>
      <c r="D3674" s="2">
        <v>45414</v>
      </c>
      <c r="E3674" s="2">
        <v>45425</v>
      </c>
      <c r="F3674" s="1" t="s">
        <v>52</v>
      </c>
      <c r="G3674" s="1" t="s">
        <v>36</v>
      </c>
      <c r="I3674" s="1">
        <v>55294.400000000001</v>
      </c>
      <c r="J3674" s="1" t="s">
        <v>17</v>
      </c>
      <c r="K3674" s="1" t="s">
        <v>17</v>
      </c>
      <c r="N3674" s="3" t="str">
        <f>IF(LEFT(LOWER(C3674),1)="m","Male",IF(LEFT(LOWER(C3674),1)="f","Female","Unknown"))</f>
        <v>Unknown</v>
      </c>
      <c r="O3674" s="4" t="str">
        <f>IF(TRIM(LOWER(F3674))="neuro","Neurology",IF(TRIM(LOWER(F3674))="Neurology","Neurology",IF(TRIM(LOWER(F3674))="general ward","General",IF(TRIM(LOWER(F3674))="general","General",IF(TRIM(LOWER(F3674))="cardiology","Cardiology",IF(TRIM(LOWER(F3674))="Cardiology","Cardiology",IF(TRIM(LOWER(F3674))="Peads","Pediatrics",IF(TRIM(LOWER(F3674))="Pediatrics","Pediatrics",IF(TRIM(LOWER(F3674))="orthopedics","Orthopedics",IF(TRIM(LOWER(F3674))="Neurology","Neurology",IF(TRIM(LOWER(F3674))="Oncology","Oncology")))))))))))</f>
        <v>Oncology</v>
      </c>
      <c r="P3674" s="3" t="str">
        <f t="shared" si="342"/>
        <v>Government</v>
      </c>
      <c r="Q3674" s="5">
        <f t="shared" si="343"/>
        <v>11</v>
      </c>
      <c r="R3674" s="1">
        <f t="shared" si="344"/>
        <v>55294.400000000001</v>
      </c>
      <c r="S3674" s="1">
        <f t="shared" si="345"/>
        <v>1</v>
      </c>
      <c r="T3674" s="1" t="str">
        <f t="shared" si="346"/>
        <v>0-17</v>
      </c>
      <c r="U3674" s="1" t="str">
        <f t="shared" si="347"/>
        <v>Yes</v>
      </c>
    </row>
    <row r="3675" spans="1:21">
      <c r="A3675" s="1">
        <v>3674</v>
      </c>
      <c r="B3675" s="1">
        <v>64</v>
      </c>
      <c r="C3675" s="1" t="s">
        <v>44</v>
      </c>
      <c r="D3675" s="2">
        <v>45124</v>
      </c>
      <c r="E3675" s="2">
        <v>45130</v>
      </c>
      <c r="F3675" s="1" t="s">
        <v>40</v>
      </c>
      <c r="G3675" s="1" t="s">
        <v>46</v>
      </c>
      <c r="H3675" s="1" t="s">
        <v>15</v>
      </c>
      <c r="I3675" s="1">
        <v>40935.519999999997</v>
      </c>
      <c r="K3675" s="1" t="s">
        <v>38</v>
      </c>
      <c r="N3675" s="3" t="str">
        <f>IF(LEFT(LOWER(C3675),1)="m","Male",IF(LEFT(LOWER(C3675),1)="f","Female","Unknown"))</f>
        <v>Female</v>
      </c>
      <c r="O3675" s="4" t="str">
        <f>IF(TRIM(LOWER(F3675))="neuro","Neurology",IF(TRIM(LOWER(F3675))="Neurology","Neurology",IF(TRIM(LOWER(F3675))="general ward","General",IF(TRIM(LOWER(F3675))="general","General",IF(TRIM(LOWER(F3675))="cardiology","Cardiology",IF(TRIM(LOWER(F3675))="Cardiology","Cardiology",IF(TRIM(LOWER(F3675))="Peads","Pediatrics",IF(TRIM(LOWER(F3675))="Pediatrics","Pediatrics",IF(TRIM(LOWER(F3675))="orthopedics","Orthopedics",IF(TRIM(LOWER(F3675))="Neurology","Neurology",IF(TRIM(LOWER(F3675))="Oncology","Oncology")))))))))))</f>
        <v>Pediatrics</v>
      </c>
      <c r="P3675" s="3" t="str">
        <f t="shared" si="342"/>
        <v>Self</v>
      </c>
      <c r="Q3675" s="5">
        <f t="shared" si="343"/>
        <v>6</v>
      </c>
      <c r="R3675" s="1">
        <f t="shared" si="344"/>
        <v>40935.519999999997</v>
      </c>
      <c r="S3675" s="1">
        <f t="shared" si="345"/>
        <v>0</v>
      </c>
      <c r="T3675" s="1" t="str">
        <f t="shared" si="346"/>
        <v>51-65</v>
      </c>
      <c r="U3675" s="1" t="str">
        <f t="shared" si="347"/>
        <v>Unknown</v>
      </c>
    </row>
    <row r="3676" spans="1:21">
      <c r="A3676" s="1">
        <v>3675</v>
      </c>
      <c r="B3676" s="1">
        <v>74</v>
      </c>
      <c r="C3676" s="1" t="s">
        <v>26</v>
      </c>
      <c r="D3676" s="2">
        <v>45480</v>
      </c>
      <c r="E3676" s="2">
        <v>45482</v>
      </c>
      <c r="F3676" s="1" t="s">
        <v>13</v>
      </c>
      <c r="G3676" s="1" t="s">
        <v>41</v>
      </c>
      <c r="H3676" s="1" t="s">
        <v>32</v>
      </c>
      <c r="I3676" s="1">
        <v>15393.37</v>
      </c>
      <c r="J3676" s="1" t="s">
        <v>42</v>
      </c>
      <c r="K3676" s="1" t="s">
        <v>16</v>
      </c>
      <c r="N3676" s="3" t="str">
        <f>IF(LEFT(LOWER(C3676),1)="m","Male",IF(LEFT(LOWER(C3676),1)="f","Female","Unknown"))</f>
        <v>Female</v>
      </c>
      <c r="O3676" s="4" t="str">
        <f>IF(TRIM(LOWER(F3676))="neuro","Neurology",IF(TRIM(LOWER(F3676))="Neurology","Neurology",IF(TRIM(LOWER(F3676))="general ward","General",IF(TRIM(LOWER(F3676))="general","General",IF(TRIM(LOWER(F3676))="cardiology","Cardiology",IF(TRIM(LOWER(F3676))="Cardiology","Cardiology",IF(TRIM(LOWER(F3676))="Peads","Pediatrics",IF(TRIM(LOWER(F3676))="Pediatrics","Pediatrics",IF(TRIM(LOWER(F3676))="orthopedics","Orthopedics",IF(TRIM(LOWER(F3676))="Neurology","Neurology",IF(TRIM(LOWER(F3676))="Oncology","Oncology")))))))))))</f>
        <v>Neurology</v>
      </c>
      <c r="P3676" s="3" t="str">
        <f t="shared" si="342"/>
        <v>Unknown</v>
      </c>
      <c r="Q3676" s="5">
        <f t="shared" si="343"/>
        <v>2</v>
      </c>
      <c r="R3676" s="1">
        <f t="shared" si="344"/>
        <v>15393.37</v>
      </c>
      <c r="S3676" s="1">
        <f t="shared" si="345"/>
        <v>1</v>
      </c>
      <c r="T3676" s="1" t="str">
        <f t="shared" si="346"/>
        <v>66+</v>
      </c>
      <c r="U3676" s="1" t="str">
        <f t="shared" si="347"/>
        <v>No</v>
      </c>
    </row>
    <row r="3677" spans="1:21">
      <c r="A3677" s="1">
        <v>3676</v>
      </c>
      <c r="B3677" s="1">
        <v>53</v>
      </c>
      <c r="C3677" s="1" t="s">
        <v>27</v>
      </c>
      <c r="D3677" s="2">
        <v>45461</v>
      </c>
      <c r="E3677" s="2">
        <v>45471</v>
      </c>
      <c r="F3677" s="1" t="s">
        <v>13</v>
      </c>
      <c r="G3677" s="1" t="s">
        <v>41</v>
      </c>
      <c r="H3677" s="1" t="s">
        <v>47</v>
      </c>
      <c r="I3677" s="1">
        <v>111821.48</v>
      </c>
      <c r="J3677" s="1" t="s">
        <v>38</v>
      </c>
      <c r="K3677" s="1" t="s">
        <v>16</v>
      </c>
      <c r="N3677" s="3" t="str">
        <f>IF(LEFT(LOWER(C3677),1)="m","Male",IF(LEFT(LOWER(C3677),1)="f","Female","Unknown"))</f>
        <v>Male</v>
      </c>
      <c r="O3677" s="4" t="str">
        <f>IF(TRIM(LOWER(F3677))="neuro","Neurology",IF(TRIM(LOWER(F3677))="Neurology","Neurology",IF(TRIM(LOWER(F3677))="general ward","General",IF(TRIM(LOWER(F3677))="general","General",IF(TRIM(LOWER(F3677))="cardiology","Cardiology",IF(TRIM(LOWER(F3677))="Cardiology","Cardiology",IF(TRIM(LOWER(F3677))="Peads","Pediatrics",IF(TRIM(LOWER(F3677))="Pediatrics","Pediatrics",IF(TRIM(LOWER(F3677))="orthopedics","Orthopedics",IF(TRIM(LOWER(F3677))="Neurology","Neurology",IF(TRIM(LOWER(F3677))="Oncology","Oncology")))))))))))</f>
        <v>Neurology</v>
      </c>
      <c r="P3677" s="3" t="str">
        <f t="shared" si="342"/>
        <v>Unknown</v>
      </c>
      <c r="Q3677" s="5">
        <f t="shared" si="343"/>
        <v>10</v>
      </c>
      <c r="R3677" s="1">
        <f t="shared" si="344"/>
        <v>111821.48</v>
      </c>
      <c r="S3677" s="1">
        <f t="shared" si="345"/>
        <v>1</v>
      </c>
      <c r="T3677" s="1" t="str">
        <f t="shared" si="346"/>
        <v>51-65</v>
      </c>
      <c r="U3677" s="1" t="str">
        <f t="shared" si="347"/>
        <v>No</v>
      </c>
    </row>
    <row r="3678" spans="1:21">
      <c r="A3678" s="1">
        <v>3677</v>
      </c>
      <c r="B3678" s="1">
        <v>88</v>
      </c>
      <c r="C3678" s="1" t="s">
        <v>29</v>
      </c>
      <c r="D3678" s="2">
        <v>44966</v>
      </c>
      <c r="E3678" s="2">
        <v>44977</v>
      </c>
      <c r="F3678" s="1" t="s">
        <v>52</v>
      </c>
      <c r="G3678" s="1" t="s">
        <v>31</v>
      </c>
      <c r="H3678" s="1" t="s">
        <v>51</v>
      </c>
      <c r="I3678" s="1">
        <v>287681.84999999998</v>
      </c>
      <c r="J3678" s="1" t="s">
        <v>24</v>
      </c>
      <c r="K3678" s="1" t="s">
        <v>16</v>
      </c>
      <c r="N3678" s="3" t="str">
        <f>IF(LEFT(LOWER(C3678),1)="m","Male",IF(LEFT(LOWER(C3678),1)="f","Female","Unknown"))</f>
        <v>Female</v>
      </c>
      <c r="O3678" s="4" t="str">
        <f>IF(TRIM(LOWER(F3678))="neuro","Neurology",IF(TRIM(LOWER(F3678))="Neurology","Neurology",IF(TRIM(LOWER(F3678))="general ward","General",IF(TRIM(LOWER(F3678))="general","General",IF(TRIM(LOWER(F3678))="cardiology","Cardiology",IF(TRIM(LOWER(F3678))="Cardiology","Cardiology",IF(TRIM(LOWER(F3678))="Peads","Pediatrics",IF(TRIM(LOWER(F3678))="Pediatrics","Pediatrics",IF(TRIM(LOWER(F3678))="orthopedics","Orthopedics",IF(TRIM(LOWER(F3678))="Neurology","Neurology",IF(TRIM(LOWER(F3678))="Oncology","Oncology")))))))))))</f>
        <v>Oncology</v>
      </c>
      <c r="P3678" s="3" t="str">
        <f t="shared" si="342"/>
        <v>Private</v>
      </c>
      <c r="Q3678" s="5">
        <f t="shared" si="343"/>
        <v>11</v>
      </c>
      <c r="R3678" s="1">
        <f t="shared" si="344"/>
        <v>287681.84999999998</v>
      </c>
      <c r="S3678" s="1">
        <f t="shared" si="345"/>
        <v>1</v>
      </c>
      <c r="T3678" s="1" t="str">
        <f t="shared" si="346"/>
        <v>66+</v>
      </c>
      <c r="U3678" s="1" t="str">
        <f t="shared" si="347"/>
        <v>No</v>
      </c>
    </row>
    <row r="3679" spans="1:21">
      <c r="A3679" s="1">
        <v>3678</v>
      </c>
      <c r="B3679" s="1">
        <v>5</v>
      </c>
      <c r="C3679" s="1" t="s">
        <v>29</v>
      </c>
      <c r="D3679" s="2">
        <v>45129</v>
      </c>
      <c r="E3679" s="2">
        <v>45143</v>
      </c>
      <c r="F3679" s="1" t="s">
        <v>30</v>
      </c>
      <c r="G3679" s="1" t="s">
        <v>31</v>
      </c>
      <c r="H3679" s="1" t="s">
        <v>48</v>
      </c>
      <c r="I3679" s="1">
        <v>52731.53</v>
      </c>
      <c r="J3679" s="1" t="s">
        <v>25</v>
      </c>
      <c r="K3679" s="1" t="s">
        <v>38</v>
      </c>
      <c r="N3679" s="3" t="str">
        <f>IF(LEFT(LOWER(C3679),1)="m","Male",IF(LEFT(LOWER(C3679),1)="f","Female","Unknown"))</f>
        <v>Female</v>
      </c>
      <c r="O3679" s="4" t="str">
        <f>IF(TRIM(LOWER(F3679))="neuro","Neurology",IF(TRIM(LOWER(F3679))="Neurology","Neurology",IF(TRIM(LOWER(F3679))="general ward","General",IF(TRIM(LOWER(F3679))="general","General",IF(TRIM(LOWER(F3679))="cardiology","Cardiology",IF(TRIM(LOWER(F3679))="Cardiology","Cardiology",IF(TRIM(LOWER(F3679))="Peads","Pediatrics",IF(TRIM(LOWER(F3679))="Pediatrics","Pediatrics",IF(TRIM(LOWER(F3679))="orthopedics","Orthopedics",IF(TRIM(LOWER(F3679))="Neurology","Neurology",IF(TRIM(LOWER(F3679))="Oncology","Oncology")))))))))))</f>
        <v>Pediatrics</v>
      </c>
      <c r="P3679" s="3" t="str">
        <f t="shared" si="342"/>
        <v>Private</v>
      </c>
      <c r="Q3679" s="5">
        <f t="shared" si="343"/>
        <v>14</v>
      </c>
      <c r="R3679" s="1">
        <f t="shared" si="344"/>
        <v>52731.53</v>
      </c>
      <c r="S3679" s="1">
        <f t="shared" si="345"/>
        <v>0</v>
      </c>
      <c r="T3679" s="1" t="str">
        <f t="shared" si="346"/>
        <v>0-17</v>
      </c>
      <c r="U3679" s="1" t="str">
        <f t="shared" si="347"/>
        <v>Yes</v>
      </c>
    </row>
    <row r="3680" spans="1:21">
      <c r="A3680" s="1">
        <v>3679</v>
      </c>
      <c r="B3680" s="1">
        <v>49</v>
      </c>
      <c r="C3680" s="1" t="s">
        <v>26</v>
      </c>
      <c r="D3680" s="2">
        <v>45119</v>
      </c>
      <c r="E3680" s="2">
        <v>45133</v>
      </c>
      <c r="F3680" s="1" t="s">
        <v>13</v>
      </c>
      <c r="G3680" s="1" t="s">
        <v>31</v>
      </c>
      <c r="H3680" s="1" t="s">
        <v>48</v>
      </c>
      <c r="I3680" s="1">
        <v>115681.74</v>
      </c>
      <c r="J3680" s="1" t="s">
        <v>16</v>
      </c>
      <c r="K3680" s="1" t="s">
        <v>42</v>
      </c>
      <c r="N3680" s="3" t="str">
        <f>IF(LEFT(LOWER(C3680),1)="m","Male",IF(LEFT(LOWER(C3680),1)="f","Female","Unknown"))</f>
        <v>Female</v>
      </c>
      <c r="O3680" s="4" t="str">
        <f>IF(TRIM(LOWER(F3680))="neuro","Neurology",IF(TRIM(LOWER(F3680))="Neurology","Neurology",IF(TRIM(LOWER(F3680))="general ward","General",IF(TRIM(LOWER(F3680))="general","General",IF(TRIM(LOWER(F3680))="cardiology","Cardiology",IF(TRIM(LOWER(F3680))="Cardiology","Cardiology",IF(TRIM(LOWER(F3680))="Peads","Pediatrics",IF(TRIM(LOWER(F3680))="Pediatrics","Pediatrics",IF(TRIM(LOWER(F3680))="orthopedics","Orthopedics",IF(TRIM(LOWER(F3680))="Neurology","Neurology",IF(TRIM(LOWER(F3680))="Oncology","Oncology")))))))))))</f>
        <v>Neurology</v>
      </c>
      <c r="P3680" s="3" t="str">
        <f t="shared" si="342"/>
        <v>Private</v>
      </c>
      <c r="Q3680" s="5">
        <f t="shared" si="343"/>
        <v>14</v>
      </c>
      <c r="R3680" s="1">
        <f t="shared" si="344"/>
        <v>115681.74</v>
      </c>
      <c r="S3680" s="1">
        <f t="shared" si="345"/>
        <v>0</v>
      </c>
      <c r="T3680" s="1" t="str">
        <f t="shared" si="346"/>
        <v>36-50</v>
      </c>
      <c r="U3680" s="1" t="str">
        <f t="shared" si="347"/>
        <v>Yes</v>
      </c>
    </row>
    <row r="3681" spans="1:21">
      <c r="A3681" s="1">
        <v>3680</v>
      </c>
      <c r="B3681" s="1">
        <v>32</v>
      </c>
      <c r="C3681" s="1" t="s">
        <v>27</v>
      </c>
      <c r="D3681" s="2">
        <v>45451</v>
      </c>
      <c r="E3681" s="2">
        <v>45454</v>
      </c>
      <c r="F3681" s="1" t="s">
        <v>30</v>
      </c>
      <c r="G3681" s="1" t="s">
        <v>31</v>
      </c>
      <c r="H3681" s="1" t="s">
        <v>39</v>
      </c>
      <c r="I3681" s="1">
        <v>146958.16</v>
      </c>
      <c r="J3681" s="1" t="s">
        <v>42</v>
      </c>
      <c r="K3681" s="1" t="s">
        <v>16</v>
      </c>
      <c r="N3681" s="3" t="str">
        <f>IF(LEFT(LOWER(C3681),1)="m","Male",IF(LEFT(LOWER(C3681),1)="f","Female","Unknown"))</f>
        <v>Male</v>
      </c>
      <c r="O3681" s="4" t="str">
        <f>IF(TRIM(LOWER(F3681))="neuro","Neurology",IF(TRIM(LOWER(F3681))="Neurology","Neurology",IF(TRIM(LOWER(F3681))="general ward","General",IF(TRIM(LOWER(F3681))="general","General",IF(TRIM(LOWER(F3681))="cardiology","Cardiology",IF(TRIM(LOWER(F3681))="Cardiology","Cardiology",IF(TRIM(LOWER(F3681))="Peads","Pediatrics",IF(TRIM(LOWER(F3681))="Pediatrics","Pediatrics",IF(TRIM(LOWER(F3681))="orthopedics","Orthopedics",IF(TRIM(LOWER(F3681))="Neurology","Neurology",IF(TRIM(LOWER(F3681))="Oncology","Oncology")))))))))))</f>
        <v>Pediatrics</v>
      </c>
      <c r="P3681" s="3" t="str">
        <f t="shared" si="342"/>
        <v>Private</v>
      </c>
      <c r="Q3681" s="5">
        <f t="shared" si="343"/>
        <v>3</v>
      </c>
      <c r="R3681" s="1">
        <f t="shared" si="344"/>
        <v>146958.16</v>
      </c>
      <c r="S3681" s="1">
        <f t="shared" si="345"/>
        <v>1</v>
      </c>
      <c r="T3681" s="1" t="str">
        <f t="shared" si="346"/>
        <v>18-35</v>
      </c>
      <c r="U3681" s="1" t="str">
        <f t="shared" si="347"/>
        <v>No</v>
      </c>
    </row>
    <row r="3682" spans="1:21">
      <c r="A3682" s="1">
        <v>3681</v>
      </c>
      <c r="B3682" s="1">
        <v>53</v>
      </c>
      <c r="C3682" s="1" t="s">
        <v>29</v>
      </c>
      <c r="D3682" s="2">
        <v>45172</v>
      </c>
      <c r="E3682" s="2">
        <v>45181</v>
      </c>
      <c r="F3682" s="1" t="s">
        <v>52</v>
      </c>
      <c r="G3682" s="1" t="s">
        <v>33</v>
      </c>
      <c r="H3682" s="1" t="s">
        <v>39</v>
      </c>
      <c r="I3682" s="1">
        <v>320141.2</v>
      </c>
      <c r="J3682" s="1" t="s">
        <v>25</v>
      </c>
      <c r="K3682" s="1" t="s">
        <v>38</v>
      </c>
      <c r="N3682" s="3" t="str">
        <f>IF(LEFT(LOWER(C3682),1)="m","Male",IF(LEFT(LOWER(C3682),1)="f","Female","Unknown"))</f>
        <v>Female</v>
      </c>
      <c r="O3682" s="4" t="str">
        <f>IF(TRIM(LOWER(F3682))="neuro","Neurology",IF(TRIM(LOWER(F3682))="Neurology","Neurology",IF(TRIM(LOWER(F3682))="general ward","General",IF(TRIM(LOWER(F3682))="general","General",IF(TRIM(LOWER(F3682))="cardiology","Cardiology",IF(TRIM(LOWER(F3682))="Cardiology","Cardiology",IF(TRIM(LOWER(F3682))="Peads","Pediatrics",IF(TRIM(LOWER(F3682))="Pediatrics","Pediatrics",IF(TRIM(LOWER(F3682))="orthopedics","Orthopedics",IF(TRIM(LOWER(F3682))="Neurology","Neurology",IF(TRIM(LOWER(F3682))="Oncology","Oncology")))))))))))</f>
        <v>Oncology</v>
      </c>
      <c r="P3682" s="3" t="str">
        <f t="shared" si="342"/>
        <v>Self</v>
      </c>
      <c r="Q3682" s="5">
        <f t="shared" si="343"/>
        <v>9</v>
      </c>
      <c r="R3682" s="1">
        <f t="shared" si="344"/>
        <v>320141.2</v>
      </c>
      <c r="S3682" s="1">
        <f t="shared" si="345"/>
        <v>0</v>
      </c>
      <c r="T3682" s="1" t="str">
        <f t="shared" si="346"/>
        <v>51-65</v>
      </c>
      <c r="U3682" s="1" t="str">
        <f t="shared" si="347"/>
        <v>Yes</v>
      </c>
    </row>
    <row r="3683" spans="1:21">
      <c r="A3683" s="1">
        <v>3682</v>
      </c>
      <c r="C3683" s="1" t="s">
        <v>27</v>
      </c>
      <c r="D3683" s="2">
        <v>45564</v>
      </c>
      <c r="E3683" s="2">
        <v>45580</v>
      </c>
      <c r="F3683" s="1" t="s">
        <v>52</v>
      </c>
      <c r="G3683" s="1" t="s">
        <v>46</v>
      </c>
      <c r="H3683" s="1" t="s">
        <v>37</v>
      </c>
      <c r="I3683" s="1">
        <v>127175.43</v>
      </c>
      <c r="J3683" s="1" t="s">
        <v>25</v>
      </c>
      <c r="K3683" s="1" t="s">
        <v>25</v>
      </c>
      <c r="N3683" s="3" t="str">
        <f>IF(LEFT(LOWER(C3683),1)="m","Male",IF(LEFT(LOWER(C3683),1)="f","Female","Unknown"))</f>
        <v>Male</v>
      </c>
      <c r="O3683" s="4" t="str">
        <f>IF(TRIM(LOWER(F3683))="neuro","Neurology",IF(TRIM(LOWER(F3683))="Neurology","Neurology",IF(TRIM(LOWER(F3683))="general ward","General",IF(TRIM(LOWER(F3683))="general","General",IF(TRIM(LOWER(F3683))="cardiology","Cardiology",IF(TRIM(LOWER(F3683))="Cardiology","Cardiology",IF(TRIM(LOWER(F3683))="Peads","Pediatrics",IF(TRIM(LOWER(F3683))="Pediatrics","Pediatrics",IF(TRIM(LOWER(F3683))="orthopedics","Orthopedics",IF(TRIM(LOWER(F3683))="Neurology","Neurology",IF(TRIM(LOWER(F3683))="Oncology","Oncology")))))))))))</f>
        <v>Oncology</v>
      </c>
      <c r="P3683" s="3" t="str">
        <f t="shared" si="342"/>
        <v>Self</v>
      </c>
      <c r="Q3683" s="5">
        <f t="shared" si="343"/>
        <v>16</v>
      </c>
      <c r="R3683" s="1">
        <f t="shared" si="344"/>
        <v>127175.43</v>
      </c>
      <c r="S3683" s="1">
        <f t="shared" si="345"/>
        <v>1</v>
      </c>
      <c r="T3683" s="1" t="str">
        <f t="shared" si="346"/>
        <v>0-17</v>
      </c>
      <c r="U3683" s="1" t="str">
        <f t="shared" si="347"/>
        <v>Yes</v>
      </c>
    </row>
    <row r="3684" spans="1:21">
      <c r="A3684" s="1">
        <v>3683</v>
      </c>
      <c r="B3684" s="1">
        <v>75</v>
      </c>
      <c r="C3684" s="1" t="s">
        <v>18</v>
      </c>
      <c r="D3684" s="2">
        <v>45338</v>
      </c>
      <c r="E3684" s="2">
        <v>45350</v>
      </c>
      <c r="F3684" s="1" t="s">
        <v>21</v>
      </c>
      <c r="G3684" s="1" t="s">
        <v>31</v>
      </c>
      <c r="H3684" s="1" t="s">
        <v>15</v>
      </c>
      <c r="I3684" s="1">
        <v>262544.07</v>
      </c>
      <c r="J3684" s="1" t="s">
        <v>17</v>
      </c>
      <c r="K3684" s="1" t="s">
        <v>20</v>
      </c>
      <c r="N3684" s="3" t="str">
        <f>IF(LEFT(LOWER(C3684),1)="m","Male",IF(LEFT(LOWER(C3684),1)="f","Female","Unknown"))</f>
        <v>Male</v>
      </c>
      <c r="O3684" s="4" t="str">
        <f>IF(TRIM(LOWER(F3684))="neuro","Neurology",IF(TRIM(LOWER(F3684))="Neurology","Neurology",IF(TRIM(LOWER(F3684))="general ward","General",IF(TRIM(LOWER(F3684))="general","General",IF(TRIM(LOWER(F3684))="cardiology","Cardiology",IF(TRIM(LOWER(F3684))="Cardiology","Cardiology",IF(TRIM(LOWER(F3684))="Peads","Pediatrics",IF(TRIM(LOWER(F3684))="Pediatrics","Pediatrics",IF(TRIM(LOWER(F3684))="orthopedics","Orthopedics",IF(TRIM(LOWER(F3684))="Neurology","Neurology",IF(TRIM(LOWER(F3684))="Oncology","Oncology")))))))))))</f>
        <v>General</v>
      </c>
      <c r="P3684" s="3" t="str">
        <f t="shared" si="342"/>
        <v>Private</v>
      </c>
      <c r="Q3684" s="5">
        <f t="shared" si="343"/>
        <v>12</v>
      </c>
      <c r="R3684" s="1">
        <f t="shared" si="344"/>
        <v>262544.07</v>
      </c>
      <c r="S3684" s="1">
        <f t="shared" si="345"/>
        <v>0</v>
      </c>
      <c r="T3684" s="1" t="str">
        <f t="shared" si="346"/>
        <v>66+</v>
      </c>
      <c r="U3684" s="1" t="str">
        <f t="shared" si="347"/>
        <v>Yes</v>
      </c>
    </row>
    <row r="3685" spans="1:21">
      <c r="A3685" s="1">
        <v>3684</v>
      </c>
      <c r="B3685" s="1">
        <v>43</v>
      </c>
      <c r="C3685" s="1" t="s">
        <v>27</v>
      </c>
      <c r="D3685" s="2">
        <v>44957</v>
      </c>
      <c r="E3685" s="2">
        <v>44975</v>
      </c>
      <c r="F3685" s="1" t="s">
        <v>45</v>
      </c>
      <c r="G3685" s="1" t="s">
        <v>41</v>
      </c>
      <c r="H3685" s="1" t="s">
        <v>32</v>
      </c>
      <c r="I3685" s="1">
        <v>70353.759999999995</v>
      </c>
      <c r="J3685" s="1" t="s">
        <v>24</v>
      </c>
      <c r="K3685" s="1" t="s">
        <v>25</v>
      </c>
      <c r="N3685" s="3" t="str">
        <f>IF(LEFT(LOWER(C3685),1)="m","Male",IF(LEFT(LOWER(C3685),1)="f","Female","Unknown"))</f>
        <v>Male</v>
      </c>
      <c r="O3685" s="4" t="str">
        <f>IF(TRIM(LOWER(F3685))="neuro","Neurology",IF(TRIM(LOWER(F3685))="Neurology","Neurology",IF(TRIM(LOWER(F3685))="general ward","General",IF(TRIM(LOWER(F3685))="general","General",IF(TRIM(LOWER(F3685))="cardiology","Cardiology",IF(TRIM(LOWER(F3685))="Cardiology","Cardiology",IF(TRIM(LOWER(F3685))="Peads","Pediatrics",IF(TRIM(LOWER(F3685))="Pediatrics","Pediatrics",IF(TRIM(LOWER(F3685))="orthopedics","Orthopedics",IF(TRIM(LOWER(F3685))="Neurology","Neurology",IF(TRIM(LOWER(F3685))="Oncology","Oncology")))))))))))</f>
        <v>Neurology</v>
      </c>
      <c r="P3685" s="3" t="str">
        <f t="shared" si="342"/>
        <v>Unknown</v>
      </c>
      <c r="Q3685" s="5">
        <f t="shared" si="343"/>
        <v>18</v>
      </c>
      <c r="R3685" s="1">
        <f t="shared" si="344"/>
        <v>70353.759999999995</v>
      </c>
      <c r="S3685" s="1">
        <f t="shared" si="345"/>
        <v>1</v>
      </c>
      <c r="T3685" s="1" t="str">
        <f t="shared" si="346"/>
        <v>36-50</v>
      </c>
      <c r="U3685" s="1" t="str">
        <f t="shared" si="347"/>
        <v>No</v>
      </c>
    </row>
    <row r="3686" spans="1:21">
      <c r="A3686" s="1">
        <v>3685</v>
      </c>
      <c r="B3686" s="1">
        <v>83</v>
      </c>
      <c r="C3686" s="1" t="s">
        <v>27</v>
      </c>
      <c r="D3686" s="2">
        <v>44952</v>
      </c>
      <c r="E3686" s="2">
        <v>44954</v>
      </c>
      <c r="F3686" s="1" t="s">
        <v>35</v>
      </c>
      <c r="G3686" s="1" t="s">
        <v>31</v>
      </c>
      <c r="H3686" s="1" t="s">
        <v>32</v>
      </c>
      <c r="I3686" s="1">
        <v>88899.96</v>
      </c>
      <c r="J3686" s="1" t="s">
        <v>42</v>
      </c>
      <c r="K3686" s="1" t="s">
        <v>42</v>
      </c>
      <c r="N3686" s="3" t="str">
        <f>IF(LEFT(LOWER(C3686),1)="m","Male",IF(LEFT(LOWER(C3686),1)="f","Female","Unknown"))</f>
        <v>Male</v>
      </c>
      <c r="O3686" s="4" t="str">
        <f>IF(TRIM(LOWER(F3686))="neuro","Neurology",IF(TRIM(LOWER(F3686))="Neurology","Neurology",IF(TRIM(LOWER(F3686))="general ward","General",IF(TRIM(LOWER(F3686))="general","General",IF(TRIM(LOWER(F3686))="cardiology","Cardiology",IF(TRIM(LOWER(F3686))="Cardiology","Cardiology",IF(TRIM(LOWER(F3686))="Peads","Pediatrics",IF(TRIM(LOWER(F3686))="Pediatrics","Pediatrics",IF(TRIM(LOWER(F3686))="orthopedics","Orthopedics",IF(TRIM(LOWER(F3686))="Neurology","Neurology",IF(TRIM(LOWER(F3686))="Oncology","Oncology")))))))))))</f>
        <v>Cardiology</v>
      </c>
      <c r="P3686" s="3" t="str">
        <f t="shared" si="342"/>
        <v>Private</v>
      </c>
      <c r="Q3686" s="5">
        <f t="shared" si="343"/>
        <v>2</v>
      </c>
      <c r="R3686" s="1">
        <f t="shared" si="344"/>
        <v>88899.96</v>
      </c>
      <c r="S3686" s="1">
        <f t="shared" si="345"/>
        <v>0</v>
      </c>
      <c r="T3686" s="1" t="str">
        <f t="shared" si="346"/>
        <v>66+</v>
      </c>
      <c r="U3686" s="1" t="str">
        <f t="shared" si="347"/>
        <v>No</v>
      </c>
    </row>
    <row r="3687" spans="1:21">
      <c r="A3687" s="1">
        <v>3686</v>
      </c>
      <c r="B3687" s="1">
        <v>95</v>
      </c>
      <c r="C3687" s="1" t="s">
        <v>18</v>
      </c>
      <c r="D3687" s="2">
        <v>45111</v>
      </c>
      <c r="E3687" s="2">
        <v>45113</v>
      </c>
      <c r="F3687" s="1" t="s">
        <v>52</v>
      </c>
      <c r="G3687" s="1" t="s">
        <v>46</v>
      </c>
      <c r="H3687" s="1" t="s">
        <v>15</v>
      </c>
      <c r="I3687" s="1">
        <v>206629.87</v>
      </c>
      <c r="J3687" s="1" t="s">
        <v>42</v>
      </c>
      <c r="K3687" s="1" t="s">
        <v>25</v>
      </c>
      <c r="N3687" s="3" t="str">
        <f>IF(LEFT(LOWER(C3687),1)="m","Male",IF(LEFT(LOWER(C3687),1)="f","Female","Unknown"))</f>
        <v>Male</v>
      </c>
      <c r="O3687" s="4" t="str">
        <f>IF(TRIM(LOWER(F3687))="neuro","Neurology",IF(TRIM(LOWER(F3687))="Neurology","Neurology",IF(TRIM(LOWER(F3687))="general ward","General",IF(TRIM(LOWER(F3687))="general","General",IF(TRIM(LOWER(F3687))="cardiology","Cardiology",IF(TRIM(LOWER(F3687))="Cardiology","Cardiology",IF(TRIM(LOWER(F3687))="Peads","Pediatrics",IF(TRIM(LOWER(F3687))="Pediatrics","Pediatrics",IF(TRIM(LOWER(F3687))="orthopedics","Orthopedics",IF(TRIM(LOWER(F3687))="Neurology","Neurology",IF(TRIM(LOWER(F3687))="Oncology","Oncology")))))))))))</f>
        <v>Oncology</v>
      </c>
      <c r="P3687" s="3" t="str">
        <f t="shared" si="342"/>
        <v>Self</v>
      </c>
      <c r="Q3687" s="5">
        <f t="shared" si="343"/>
        <v>2</v>
      </c>
      <c r="R3687" s="1">
        <f t="shared" si="344"/>
        <v>206629.87</v>
      </c>
      <c r="S3687" s="1">
        <f t="shared" si="345"/>
        <v>1</v>
      </c>
      <c r="T3687" s="1" t="str">
        <f t="shared" si="346"/>
        <v>66+</v>
      </c>
      <c r="U3687" s="1" t="str">
        <f t="shared" si="347"/>
        <v>No</v>
      </c>
    </row>
    <row r="3688" spans="1:21">
      <c r="A3688" s="1">
        <v>3687</v>
      </c>
      <c r="B3688" s="1">
        <v>31</v>
      </c>
      <c r="C3688" s="1" t="s">
        <v>18</v>
      </c>
      <c r="D3688" s="2">
        <v>45370</v>
      </c>
      <c r="E3688" s="2">
        <v>45383</v>
      </c>
      <c r="F3688" s="1" t="s">
        <v>21</v>
      </c>
      <c r="G3688" s="1" t="s">
        <v>46</v>
      </c>
      <c r="I3688" s="1">
        <v>310167.34999999998</v>
      </c>
      <c r="J3688" s="1" t="s">
        <v>38</v>
      </c>
      <c r="K3688" s="1" t="s">
        <v>42</v>
      </c>
      <c r="N3688" s="3" t="str">
        <f>IF(LEFT(LOWER(C3688),1)="m","Male",IF(LEFT(LOWER(C3688),1)="f","Female","Unknown"))</f>
        <v>Male</v>
      </c>
      <c r="O3688" s="4" t="str">
        <f>IF(TRIM(LOWER(F3688))="neuro","Neurology",IF(TRIM(LOWER(F3688))="Neurology","Neurology",IF(TRIM(LOWER(F3688))="general ward","General",IF(TRIM(LOWER(F3688))="general","General",IF(TRIM(LOWER(F3688))="cardiology","Cardiology",IF(TRIM(LOWER(F3688))="Cardiology","Cardiology",IF(TRIM(LOWER(F3688))="Peads","Pediatrics",IF(TRIM(LOWER(F3688))="Pediatrics","Pediatrics",IF(TRIM(LOWER(F3688))="orthopedics","Orthopedics",IF(TRIM(LOWER(F3688))="Neurology","Neurology",IF(TRIM(LOWER(F3688))="Oncology","Oncology")))))))))))</f>
        <v>General</v>
      </c>
      <c r="P3688" s="3" t="str">
        <f t="shared" si="342"/>
        <v>Self</v>
      </c>
      <c r="Q3688" s="5">
        <f t="shared" si="343"/>
        <v>13</v>
      </c>
      <c r="R3688" s="1">
        <f t="shared" si="344"/>
        <v>310167.34999999998</v>
      </c>
      <c r="S3688" s="1">
        <f t="shared" si="345"/>
        <v>0</v>
      </c>
      <c r="T3688" s="1" t="str">
        <f t="shared" si="346"/>
        <v>18-35</v>
      </c>
      <c r="U3688" s="1" t="str">
        <f t="shared" si="347"/>
        <v>No</v>
      </c>
    </row>
    <row r="3689" spans="1:21">
      <c r="A3689" s="1">
        <v>3688</v>
      </c>
      <c r="C3689" s="1" t="s">
        <v>44</v>
      </c>
      <c r="D3689" s="2">
        <v>45052</v>
      </c>
      <c r="E3689" s="2">
        <v>45056</v>
      </c>
      <c r="F3689" s="1" t="s">
        <v>28</v>
      </c>
      <c r="G3689" s="1" t="s">
        <v>33</v>
      </c>
      <c r="H3689" s="1" t="s">
        <v>37</v>
      </c>
      <c r="I3689" s="1">
        <v>210066.63</v>
      </c>
      <c r="J3689" s="1" t="s">
        <v>38</v>
      </c>
      <c r="K3689" s="1" t="s">
        <v>42</v>
      </c>
      <c r="N3689" s="3" t="str">
        <f>IF(LEFT(LOWER(C3689),1)="m","Male",IF(LEFT(LOWER(C3689),1)="f","Female","Unknown"))</f>
        <v>Female</v>
      </c>
      <c r="O3689" s="4" t="str">
        <f>IF(TRIM(LOWER(F3689))="neuro","Neurology",IF(TRIM(LOWER(F3689))="Neurology","Neurology",IF(TRIM(LOWER(F3689))="general ward","General",IF(TRIM(LOWER(F3689))="general","General",IF(TRIM(LOWER(F3689))="cardiology","Cardiology",IF(TRIM(LOWER(F3689))="Cardiology","Cardiology",IF(TRIM(LOWER(F3689))="Peads","Pediatrics",IF(TRIM(LOWER(F3689))="Pediatrics","Pediatrics",IF(TRIM(LOWER(F3689))="orthopedics","Orthopedics",IF(TRIM(LOWER(F3689))="Neurology","Neurology",IF(TRIM(LOWER(F3689))="Oncology","Oncology")))))))))))</f>
        <v>Orthopedics</v>
      </c>
      <c r="P3689" s="3" t="str">
        <f t="shared" si="342"/>
        <v>Self</v>
      </c>
      <c r="Q3689" s="5">
        <f t="shared" si="343"/>
        <v>4</v>
      </c>
      <c r="R3689" s="1">
        <f t="shared" si="344"/>
        <v>210066.63</v>
      </c>
      <c r="S3689" s="1">
        <f t="shared" si="345"/>
        <v>0</v>
      </c>
      <c r="T3689" s="1" t="str">
        <f t="shared" si="346"/>
        <v>0-17</v>
      </c>
      <c r="U3689" s="1" t="str">
        <f t="shared" si="347"/>
        <v>No</v>
      </c>
    </row>
    <row r="3690" spans="1:21">
      <c r="A3690" s="1">
        <v>3689</v>
      </c>
      <c r="B3690" s="1">
        <v>32</v>
      </c>
      <c r="C3690" s="1" t="s">
        <v>26</v>
      </c>
      <c r="D3690" s="2">
        <v>44958</v>
      </c>
      <c r="E3690" s="2">
        <v>44966</v>
      </c>
      <c r="F3690" s="1" t="s">
        <v>52</v>
      </c>
      <c r="G3690" s="1" t="s">
        <v>33</v>
      </c>
      <c r="H3690" s="1" t="s">
        <v>47</v>
      </c>
      <c r="I3690" s="1">
        <v>290297.37</v>
      </c>
      <c r="J3690" s="1" t="s">
        <v>24</v>
      </c>
      <c r="K3690" s="1" t="s">
        <v>17</v>
      </c>
      <c r="N3690" s="3" t="str">
        <f>IF(LEFT(LOWER(C3690),1)="m","Male",IF(LEFT(LOWER(C3690),1)="f","Female","Unknown"))</f>
        <v>Female</v>
      </c>
      <c r="O3690" s="4" t="str">
        <f>IF(TRIM(LOWER(F3690))="neuro","Neurology",IF(TRIM(LOWER(F3690))="Neurology","Neurology",IF(TRIM(LOWER(F3690))="general ward","General",IF(TRIM(LOWER(F3690))="general","General",IF(TRIM(LOWER(F3690))="cardiology","Cardiology",IF(TRIM(LOWER(F3690))="Cardiology","Cardiology",IF(TRIM(LOWER(F3690))="Peads","Pediatrics",IF(TRIM(LOWER(F3690))="Pediatrics","Pediatrics",IF(TRIM(LOWER(F3690))="orthopedics","Orthopedics",IF(TRIM(LOWER(F3690))="Neurology","Neurology",IF(TRIM(LOWER(F3690))="Oncology","Oncology")))))))))))</f>
        <v>Oncology</v>
      </c>
      <c r="P3690" s="3" t="str">
        <f t="shared" si="342"/>
        <v>Self</v>
      </c>
      <c r="Q3690" s="5">
        <f t="shared" si="343"/>
        <v>8</v>
      </c>
      <c r="R3690" s="1">
        <f t="shared" si="344"/>
        <v>290297.37</v>
      </c>
      <c r="S3690" s="1">
        <f t="shared" si="345"/>
        <v>1</v>
      </c>
      <c r="T3690" s="1" t="str">
        <f t="shared" si="346"/>
        <v>18-35</v>
      </c>
      <c r="U3690" s="1" t="str">
        <f t="shared" si="347"/>
        <v>No</v>
      </c>
    </row>
    <row r="3691" spans="1:21">
      <c r="A3691" s="1">
        <v>3690</v>
      </c>
      <c r="B3691" s="1">
        <v>11</v>
      </c>
      <c r="C3691" s="1" t="s">
        <v>27</v>
      </c>
      <c r="D3691" s="2">
        <v>45168</v>
      </c>
      <c r="E3691" s="2">
        <v>45184</v>
      </c>
      <c r="F3691" s="1" t="s">
        <v>13</v>
      </c>
      <c r="G3691" s="1" t="s">
        <v>14</v>
      </c>
      <c r="H3691" s="1" t="s">
        <v>48</v>
      </c>
      <c r="I3691" s="1">
        <v>327750.78000000003</v>
      </c>
      <c r="J3691" s="1" t="s">
        <v>25</v>
      </c>
      <c r="K3691" s="1" t="s">
        <v>17</v>
      </c>
      <c r="N3691" s="3" t="str">
        <f>IF(LEFT(LOWER(C3691),1)="m","Male",IF(LEFT(LOWER(C3691),1)="f","Female","Unknown"))</f>
        <v>Male</v>
      </c>
      <c r="O3691" s="4" t="str">
        <f>IF(TRIM(LOWER(F3691))="neuro","Neurology",IF(TRIM(LOWER(F3691))="Neurology","Neurology",IF(TRIM(LOWER(F3691))="general ward","General",IF(TRIM(LOWER(F3691))="general","General",IF(TRIM(LOWER(F3691))="cardiology","Cardiology",IF(TRIM(LOWER(F3691))="Cardiology","Cardiology",IF(TRIM(LOWER(F3691))="Peads","Pediatrics",IF(TRIM(LOWER(F3691))="Pediatrics","Pediatrics",IF(TRIM(LOWER(F3691))="orthopedics","Orthopedics",IF(TRIM(LOWER(F3691))="Neurology","Neurology",IF(TRIM(LOWER(F3691))="Oncology","Oncology")))))))))))</f>
        <v>Neurology</v>
      </c>
      <c r="P3691" s="3" t="str">
        <f t="shared" si="342"/>
        <v>Private</v>
      </c>
      <c r="Q3691" s="5">
        <f t="shared" si="343"/>
        <v>16</v>
      </c>
      <c r="R3691" s="1">
        <f t="shared" si="344"/>
        <v>327750.78000000003</v>
      </c>
      <c r="S3691" s="1">
        <f t="shared" si="345"/>
        <v>1</v>
      </c>
      <c r="T3691" s="1" t="str">
        <f t="shared" si="346"/>
        <v>0-17</v>
      </c>
      <c r="U3691" s="1" t="str">
        <f t="shared" si="347"/>
        <v>Yes</v>
      </c>
    </row>
    <row r="3692" spans="1:21">
      <c r="A3692" s="1">
        <v>3691</v>
      </c>
      <c r="B3692" s="1">
        <v>3</v>
      </c>
      <c r="C3692" s="1" t="s">
        <v>12</v>
      </c>
      <c r="D3692" s="2">
        <v>45295</v>
      </c>
      <c r="E3692" s="2">
        <v>45311</v>
      </c>
      <c r="F3692" s="1" t="s">
        <v>28</v>
      </c>
      <c r="G3692" s="1" t="s">
        <v>33</v>
      </c>
      <c r="H3692" s="1" t="s">
        <v>37</v>
      </c>
      <c r="I3692" s="1">
        <v>92520.14</v>
      </c>
      <c r="J3692" s="1" t="s">
        <v>24</v>
      </c>
      <c r="K3692" s="1" t="s">
        <v>16</v>
      </c>
      <c r="N3692" s="3" t="str">
        <f>IF(LEFT(LOWER(C3692),1)="m","Male",IF(LEFT(LOWER(C3692),1)="f","Female","Unknown"))</f>
        <v>Unknown</v>
      </c>
      <c r="O3692" s="4" t="str">
        <f>IF(TRIM(LOWER(F3692))="neuro","Neurology",IF(TRIM(LOWER(F3692))="Neurology","Neurology",IF(TRIM(LOWER(F3692))="general ward","General",IF(TRIM(LOWER(F3692))="general","General",IF(TRIM(LOWER(F3692))="cardiology","Cardiology",IF(TRIM(LOWER(F3692))="Cardiology","Cardiology",IF(TRIM(LOWER(F3692))="Peads","Pediatrics",IF(TRIM(LOWER(F3692))="Pediatrics","Pediatrics",IF(TRIM(LOWER(F3692))="orthopedics","Orthopedics",IF(TRIM(LOWER(F3692))="Neurology","Neurology",IF(TRIM(LOWER(F3692))="Oncology","Oncology")))))))))))</f>
        <v>Orthopedics</v>
      </c>
      <c r="P3692" s="3" t="str">
        <f t="shared" si="342"/>
        <v>Self</v>
      </c>
      <c r="Q3692" s="5">
        <f t="shared" si="343"/>
        <v>16</v>
      </c>
      <c r="R3692" s="1">
        <f t="shared" si="344"/>
        <v>92520.14</v>
      </c>
      <c r="S3692" s="1">
        <f t="shared" si="345"/>
        <v>1</v>
      </c>
      <c r="T3692" s="1" t="str">
        <f t="shared" si="346"/>
        <v>0-17</v>
      </c>
      <c r="U3692" s="1" t="str">
        <f t="shared" si="347"/>
        <v>No</v>
      </c>
    </row>
    <row r="3693" spans="1:21">
      <c r="A3693" s="1">
        <v>3692</v>
      </c>
      <c r="B3693" s="1">
        <v>29</v>
      </c>
      <c r="C3693" s="1" t="s">
        <v>29</v>
      </c>
      <c r="D3693" s="2">
        <v>45305</v>
      </c>
      <c r="E3693" s="2">
        <v>45316</v>
      </c>
      <c r="F3693" s="1" t="s">
        <v>21</v>
      </c>
      <c r="G3693" s="1" t="s">
        <v>14</v>
      </c>
      <c r="H3693" s="1" t="s">
        <v>47</v>
      </c>
      <c r="I3693" s="1">
        <v>344114.64</v>
      </c>
      <c r="J3693" s="1" t="s">
        <v>42</v>
      </c>
      <c r="K3693" s="1" t="s">
        <v>17</v>
      </c>
      <c r="N3693" s="3" t="str">
        <f>IF(LEFT(LOWER(C3693),1)="m","Male",IF(LEFT(LOWER(C3693),1)="f","Female","Unknown"))</f>
        <v>Female</v>
      </c>
      <c r="O3693" s="4" t="str">
        <f>IF(TRIM(LOWER(F3693))="neuro","Neurology",IF(TRIM(LOWER(F3693))="Neurology","Neurology",IF(TRIM(LOWER(F3693))="general ward","General",IF(TRIM(LOWER(F3693))="general","General",IF(TRIM(LOWER(F3693))="cardiology","Cardiology",IF(TRIM(LOWER(F3693))="Cardiology","Cardiology",IF(TRIM(LOWER(F3693))="Peads","Pediatrics",IF(TRIM(LOWER(F3693))="Pediatrics","Pediatrics",IF(TRIM(LOWER(F3693))="orthopedics","Orthopedics",IF(TRIM(LOWER(F3693))="Neurology","Neurology",IF(TRIM(LOWER(F3693))="Oncology","Oncology")))))))))))</f>
        <v>General</v>
      </c>
      <c r="P3693" s="3" t="str">
        <f t="shared" si="342"/>
        <v>Private</v>
      </c>
      <c r="Q3693" s="5">
        <f t="shared" si="343"/>
        <v>11</v>
      </c>
      <c r="R3693" s="1">
        <f t="shared" si="344"/>
        <v>344114.64</v>
      </c>
      <c r="S3693" s="1">
        <f t="shared" si="345"/>
        <v>1</v>
      </c>
      <c r="T3693" s="1" t="str">
        <f t="shared" si="346"/>
        <v>18-35</v>
      </c>
      <c r="U3693" s="1" t="str">
        <f t="shared" si="347"/>
        <v>No</v>
      </c>
    </row>
    <row r="3694" spans="1:21">
      <c r="A3694" s="1">
        <v>3693</v>
      </c>
      <c r="B3694" s="1">
        <v>74</v>
      </c>
      <c r="C3694" s="1" t="s">
        <v>26</v>
      </c>
      <c r="D3694" s="2">
        <v>45213</v>
      </c>
      <c r="E3694" s="2">
        <v>45225</v>
      </c>
      <c r="F3694" s="1" t="s">
        <v>52</v>
      </c>
      <c r="G3694" s="1" t="s">
        <v>36</v>
      </c>
      <c r="H3694" s="1" t="s">
        <v>39</v>
      </c>
      <c r="I3694" s="1">
        <v>28033.35</v>
      </c>
      <c r="J3694" s="1" t="s">
        <v>38</v>
      </c>
      <c r="K3694" s="1" t="s">
        <v>16</v>
      </c>
      <c r="N3694" s="3" t="str">
        <f>IF(LEFT(LOWER(C3694),1)="m","Male",IF(LEFT(LOWER(C3694),1)="f","Female","Unknown"))</f>
        <v>Female</v>
      </c>
      <c r="O3694" s="4" t="str">
        <f>IF(TRIM(LOWER(F3694))="neuro","Neurology",IF(TRIM(LOWER(F3694))="Neurology","Neurology",IF(TRIM(LOWER(F3694))="general ward","General",IF(TRIM(LOWER(F3694))="general","General",IF(TRIM(LOWER(F3694))="cardiology","Cardiology",IF(TRIM(LOWER(F3694))="Cardiology","Cardiology",IF(TRIM(LOWER(F3694))="Peads","Pediatrics",IF(TRIM(LOWER(F3694))="Pediatrics","Pediatrics",IF(TRIM(LOWER(F3694))="orthopedics","Orthopedics",IF(TRIM(LOWER(F3694))="Neurology","Neurology",IF(TRIM(LOWER(F3694))="Oncology","Oncology")))))))))))</f>
        <v>Oncology</v>
      </c>
      <c r="P3694" s="3" t="str">
        <f t="shared" si="342"/>
        <v>Government</v>
      </c>
      <c r="Q3694" s="5">
        <f t="shared" si="343"/>
        <v>12</v>
      </c>
      <c r="R3694" s="1">
        <f t="shared" si="344"/>
        <v>28033.35</v>
      </c>
      <c r="S3694" s="1">
        <f t="shared" si="345"/>
        <v>1</v>
      </c>
      <c r="T3694" s="1" t="str">
        <f t="shared" si="346"/>
        <v>66+</v>
      </c>
      <c r="U3694" s="1" t="str">
        <f t="shared" si="347"/>
        <v>No</v>
      </c>
    </row>
    <row r="3695" spans="1:21">
      <c r="A3695" s="1">
        <v>3694</v>
      </c>
      <c r="B3695" s="1">
        <v>70</v>
      </c>
      <c r="C3695" s="1" t="s">
        <v>44</v>
      </c>
      <c r="D3695" s="2">
        <v>45286</v>
      </c>
      <c r="E3695" s="2">
        <v>45306</v>
      </c>
      <c r="F3695" s="1" t="s">
        <v>43</v>
      </c>
      <c r="G3695" s="1" t="s">
        <v>41</v>
      </c>
      <c r="H3695" s="1" t="s">
        <v>39</v>
      </c>
      <c r="I3695" s="1">
        <v>308395.46999999997</v>
      </c>
      <c r="J3695" s="1" t="s">
        <v>17</v>
      </c>
      <c r="K3695" s="1" t="s">
        <v>38</v>
      </c>
      <c r="N3695" s="3" t="str">
        <f>IF(LEFT(LOWER(C3695),1)="m","Male",IF(LEFT(LOWER(C3695),1)="f","Female","Unknown"))</f>
        <v>Female</v>
      </c>
      <c r="O3695" s="4" t="str">
        <f>IF(TRIM(LOWER(F3695))="neuro","Neurology",IF(TRIM(LOWER(F3695))="Neurology","Neurology",IF(TRIM(LOWER(F3695))="general ward","General",IF(TRIM(LOWER(F3695))="general","General",IF(TRIM(LOWER(F3695))="cardiology","Cardiology",IF(TRIM(LOWER(F3695))="Cardiology","Cardiology",IF(TRIM(LOWER(F3695))="Peads","Pediatrics",IF(TRIM(LOWER(F3695))="Pediatrics","Pediatrics",IF(TRIM(LOWER(F3695))="orthopedics","Orthopedics",IF(TRIM(LOWER(F3695))="Neurology","Neurology",IF(TRIM(LOWER(F3695))="Oncology","Oncology")))))))))))</f>
        <v>Orthopedics</v>
      </c>
      <c r="P3695" s="3" t="str">
        <f t="shared" si="342"/>
        <v>Unknown</v>
      </c>
      <c r="Q3695" s="5">
        <f t="shared" si="343"/>
        <v>20</v>
      </c>
      <c r="R3695" s="1">
        <f t="shared" si="344"/>
        <v>308395.46999999997</v>
      </c>
      <c r="S3695" s="1">
        <f t="shared" si="345"/>
        <v>0</v>
      </c>
      <c r="T3695" s="1" t="str">
        <f t="shared" si="346"/>
        <v>66+</v>
      </c>
      <c r="U3695" s="1" t="str">
        <f t="shared" si="347"/>
        <v>Yes</v>
      </c>
    </row>
    <row r="3696" spans="1:21">
      <c r="A3696" s="1">
        <v>3695</v>
      </c>
      <c r="C3696" s="1" t="s">
        <v>34</v>
      </c>
      <c r="D3696" s="2">
        <v>45604</v>
      </c>
      <c r="E3696" s="2">
        <v>45614</v>
      </c>
      <c r="F3696" s="1" t="s">
        <v>28</v>
      </c>
      <c r="G3696" s="1" t="s">
        <v>22</v>
      </c>
      <c r="H3696" s="1" t="s">
        <v>47</v>
      </c>
      <c r="I3696" s="1">
        <v>152043.1</v>
      </c>
      <c r="J3696" s="1" t="s">
        <v>42</v>
      </c>
      <c r="K3696" s="1" t="s">
        <v>20</v>
      </c>
      <c r="N3696" s="3" t="str">
        <f>IF(LEFT(LOWER(C3696),1)="m","Male",IF(LEFT(LOWER(C3696),1)="f","Female","Unknown"))</f>
        <v>Male</v>
      </c>
      <c r="O3696" s="4" t="str">
        <f>IF(TRIM(LOWER(F3696))="neuro","Neurology",IF(TRIM(LOWER(F3696))="Neurology","Neurology",IF(TRIM(LOWER(F3696))="general ward","General",IF(TRIM(LOWER(F3696))="general","General",IF(TRIM(LOWER(F3696))="cardiology","Cardiology",IF(TRIM(LOWER(F3696))="Cardiology","Cardiology",IF(TRIM(LOWER(F3696))="Peads","Pediatrics",IF(TRIM(LOWER(F3696))="Pediatrics","Pediatrics",IF(TRIM(LOWER(F3696))="orthopedics","Orthopedics",IF(TRIM(LOWER(F3696))="Neurology","Neurology",IF(TRIM(LOWER(F3696))="Oncology","Oncology")))))))))))</f>
        <v>Orthopedics</v>
      </c>
      <c r="P3696" s="3" t="str">
        <f t="shared" si="342"/>
        <v>Government</v>
      </c>
      <c r="Q3696" s="5">
        <f t="shared" si="343"/>
        <v>10</v>
      </c>
      <c r="R3696" s="1">
        <f t="shared" si="344"/>
        <v>152043.1</v>
      </c>
      <c r="S3696" s="1">
        <f t="shared" si="345"/>
        <v>0</v>
      </c>
      <c r="T3696" s="1" t="str">
        <f t="shared" si="346"/>
        <v>0-17</v>
      </c>
      <c r="U3696" s="1" t="str">
        <f t="shared" si="347"/>
        <v>No</v>
      </c>
    </row>
    <row r="3697" spans="1:21">
      <c r="A3697" s="1">
        <v>3696</v>
      </c>
      <c r="B3697" s="1">
        <v>77</v>
      </c>
      <c r="C3697" s="1" t="s">
        <v>27</v>
      </c>
      <c r="D3697" s="2">
        <v>45136</v>
      </c>
      <c r="E3697" s="2">
        <v>45142</v>
      </c>
      <c r="F3697" s="1" t="s">
        <v>52</v>
      </c>
      <c r="G3697" s="1" t="s">
        <v>14</v>
      </c>
      <c r="H3697" s="1" t="s">
        <v>47</v>
      </c>
      <c r="I3697" s="1">
        <v>218199.21</v>
      </c>
      <c r="J3697" s="1" t="s">
        <v>38</v>
      </c>
      <c r="K3697" s="1" t="s">
        <v>17</v>
      </c>
      <c r="N3697" s="3" t="str">
        <f>IF(LEFT(LOWER(C3697),1)="m","Male",IF(LEFT(LOWER(C3697),1)="f","Female","Unknown"))</f>
        <v>Male</v>
      </c>
      <c r="O3697" s="4" t="str">
        <f>IF(TRIM(LOWER(F3697))="neuro","Neurology",IF(TRIM(LOWER(F3697))="Neurology","Neurology",IF(TRIM(LOWER(F3697))="general ward","General",IF(TRIM(LOWER(F3697))="general","General",IF(TRIM(LOWER(F3697))="cardiology","Cardiology",IF(TRIM(LOWER(F3697))="Cardiology","Cardiology",IF(TRIM(LOWER(F3697))="Peads","Pediatrics",IF(TRIM(LOWER(F3697))="Pediatrics","Pediatrics",IF(TRIM(LOWER(F3697))="orthopedics","Orthopedics",IF(TRIM(LOWER(F3697))="Neurology","Neurology",IF(TRIM(LOWER(F3697))="Oncology","Oncology")))))))))))</f>
        <v>Oncology</v>
      </c>
      <c r="P3697" s="3" t="str">
        <f t="shared" si="342"/>
        <v>Private</v>
      </c>
      <c r="Q3697" s="5">
        <f t="shared" si="343"/>
        <v>6</v>
      </c>
      <c r="R3697" s="1">
        <f t="shared" si="344"/>
        <v>218199.21</v>
      </c>
      <c r="S3697" s="1">
        <f t="shared" si="345"/>
        <v>1</v>
      </c>
      <c r="T3697" s="1" t="str">
        <f t="shared" si="346"/>
        <v>66+</v>
      </c>
      <c r="U3697" s="1" t="str">
        <f t="shared" si="347"/>
        <v>No</v>
      </c>
    </row>
    <row r="3698" spans="1:21">
      <c r="A3698" s="1">
        <v>3697</v>
      </c>
      <c r="B3698" s="1">
        <v>90</v>
      </c>
      <c r="C3698" s="1" t="s">
        <v>27</v>
      </c>
      <c r="D3698" s="2">
        <v>45641</v>
      </c>
      <c r="E3698" s="2">
        <v>45660</v>
      </c>
      <c r="F3698" s="1" t="s">
        <v>28</v>
      </c>
      <c r="G3698" s="1" t="s">
        <v>31</v>
      </c>
      <c r="I3698" s="1">
        <v>309832.25</v>
      </c>
      <c r="J3698" s="1" t="s">
        <v>25</v>
      </c>
      <c r="K3698" s="1" t="s">
        <v>42</v>
      </c>
      <c r="N3698" s="3" t="str">
        <f>IF(LEFT(LOWER(C3698),1)="m","Male",IF(LEFT(LOWER(C3698),1)="f","Female","Unknown"))</f>
        <v>Male</v>
      </c>
      <c r="O3698" s="4" t="str">
        <f>IF(TRIM(LOWER(F3698))="neuro","Neurology",IF(TRIM(LOWER(F3698))="Neurology","Neurology",IF(TRIM(LOWER(F3698))="general ward","General",IF(TRIM(LOWER(F3698))="general","General",IF(TRIM(LOWER(F3698))="cardiology","Cardiology",IF(TRIM(LOWER(F3698))="Cardiology","Cardiology",IF(TRIM(LOWER(F3698))="Peads","Pediatrics",IF(TRIM(LOWER(F3698))="Pediatrics","Pediatrics",IF(TRIM(LOWER(F3698))="orthopedics","Orthopedics",IF(TRIM(LOWER(F3698))="Neurology","Neurology",IF(TRIM(LOWER(F3698))="Oncology","Oncology")))))))))))</f>
        <v>Orthopedics</v>
      </c>
      <c r="P3698" s="3" t="str">
        <f t="shared" si="342"/>
        <v>Private</v>
      </c>
      <c r="Q3698" s="5">
        <f t="shared" si="343"/>
        <v>19</v>
      </c>
      <c r="R3698" s="1">
        <f t="shared" si="344"/>
        <v>309832.25</v>
      </c>
      <c r="S3698" s="1">
        <f t="shared" si="345"/>
        <v>0</v>
      </c>
      <c r="T3698" s="1" t="str">
        <f t="shared" si="346"/>
        <v>66+</v>
      </c>
      <c r="U3698" s="1" t="str">
        <f t="shared" si="347"/>
        <v>Yes</v>
      </c>
    </row>
    <row r="3699" spans="1:21">
      <c r="A3699" s="1">
        <v>3698</v>
      </c>
      <c r="B3699" s="1">
        <v>42</v>
      </c>
      <c r="C3699" s="1" t="s">
        <v>26</v>
      </c>
      <c r="D3699" s="2">
        <v>45160</v>
      </c>
      <c r="E3699" s="2">
        <v>45166</v>
      </c>
      <c r="F3699" s="1" t="s">
        <v>50</v>
      </c>
      <c r="G3699" s="1" t="s">
        <v>41</v>
      </c>
      <c r="H3699" s="1" t="s">
        <v>32</v>
      </c>
      <c r="I3699" s="1">
        <v>308978.53999999998</v>
      </c>
      <c r="J3699" s="1" t="s">
        <v>38</v>
      </c>
      <c r="K3699" s="1" t="s">
        <v>20</v>
      </c>
      <c r="N3699" s="3" t="str">
        <f>IF(LEFT(LOWER(C3699),1)="m","Male",IF(LEFT(LOWER(C3699),1)="f","Female","Unknown"))</f>
        <v>Female</v>
      </c>
      <c r="O3699" s="4" t="str">
        <f>IF(TRIM(LOWER(F3699))="neuro","Neurology",IF(TRIM(LOWER(F3699))="Neurology","Neurology",IF(TRIM(LOWER(F3699))="general ward","General",IF(TRIM(LOWER(F3699))="general","General",IF(TRIM(LOWER(F3699))="cardiology","Cardiology",IF(TRIM(LOWER(F3699))="Cardiology","Cardiology",IF(TRIM(LOWER(F3699))="Peads","Pediatrics",IF(TRIM(LOWER(F3699))="Pediatrics","Pediatrics",IF(TRIM(LOWER(F3699))="orthopedics","Orthopedics",IF(TRIM(LOWER(F3699))="Neurology","Neurology",IF(TRIM(LOWER(F3699))="Oncology","Oncology")))))))))))</f>
        <v>Cardiology</v>
      </c>
      <c r="P3699" s="3" t="str">
        <f t="shared" si="342"/>
        <v>Unknown</v>
      </c>
      <c r="Q3699" s="5">
        <f t="shared" si="343"/>
        <v>6</v>
      </c>
      <c r="R3699" s="1">
        <f t="shared" si="344"/>
        <v>308978.53999999998</v>
      </c>
      <c r="S3699" s="1">
        <f t="shared" si="345"/>
        <v>0</v>
      </c>
      <c r="T3699" s="1" t="str">
        <f t="shared" si="346"/>
        <v>36-50</v>
      </c>
      <c r="U3699" s="1" t="str">
        <f t="shared" si="347"/>
        <v>No</v>
      </c>
    </row>
    <row r="3700" spans="1:21">
      <c r="A3700" s="1">
        <v>3699</v>
      </c>
      <c r="B3700" s="1">
        <v>78</v>
      </c>
      <c r="C3700" s="1" t="s">
        <v>34</v>
      </c>
      <c r="D3700" s="2">
        <v>44935</v>
      </c>
      <c r="E3700" s="2">
        <v>44955</v>
      </c>
      <c r="F3700" s="1" t="s">
        <v>43</v>
      </c>
      <c r="G3700" s="1" t="s">
        <v>31</v>
      </c>
      <c r="H3700" s="1" t="s">
        <v>32</v>
      </c>
      <c r="I3700" s="1">
        <v>192557.78</v>
      </c>
      <c r="K3700" s="1" t="s">
        <v>17</v>
      </c>
      <c r="N3700" s="3" t="str">
        <f>IF(LEFT(LOWER(C3700),1)="m","Male",IF(LEFT(LOWER(C3700),1)="f","Female","Unknown"))</f>
        <v>Male</v>
      </c>
      <c r="O3700" s="4" t="str">
        <f>IF(TRIM(LOWER(F3700))="neuro","Neurology",IF(TRIM(LOWER(F3700))="Neurology","Neurology",IF(TRIM(LOWER(F3700))="general ward","General",IF(TRIM(LOWER(F3700))="general","General",IF(TRIM(LOWER(F3700))="cardiology","Cardiology",IF(TRIM(LOWER(F3700))="Cardiology","Cardiology",IF(TRIM(LOWER(F3700))="Peads","Pediatrics",IF(TRIM(LOWER(F3700))="Pediatrics","Pediatrics",IF(TRIM(LOWER(F3700))="orthopedics","Orthopedics",IF(TRIM(LOWER(F3700))="Neurology","Neurology",IF(TRIM(LOWER(F3700))="Oncology","Oncology")))))))))))</f>
        <v>Orthopedics</v>
      </c>
      <c r="P3700" s="3" t="str">
        <f t="shared" si="342"/>
        <v>Private</v>
      </c>
      <c r="Q3700" s="5">
        <f t="shared" si="343"/>
        <v>20</v>
      </c>
      <c r="R3700" s="1">
        <f t="shared" si="344"/>
        <v>192557.78</v>
      </c>
      <c r="S3700" s="1">
        <f t="shared" si="345"/>
        <v>1</v>
      </c>
      <c r="T3700" s="1" t="str">
        <f t="shared" si="346"/>
        <v>66+</v>
      </c>
      <c r="U3700" s="1" t="str">
        <f t="shared" si="347"/>
        <v>Unknown</v>
      </c>
    </row>
    <row r="3701" spans="1:21">
      <c r="A3701" s="1">
        <v>3700</v>
      </c>
      <c r="B3701" s="1">
        <v>65</v>
      </c>
      <c r="C3701" s="1" t="s">
        <v>26</v>
      </c>
      <c r="D3701" s="2">
        <v>45570</v>
      </c>
      <c r="E3701" s="2">
        <v>45589</v>
      </c>
      <c r="F3701" s="1" t="s">
        <v>21</v>
      </c>
      <c r="G3701" s="1" t="s">
        <v>31</v>
      </c>
      <c r="H3701" s="1" t="s">
        <v>32</v>
      </c>
      <c r="I3701" s="1">
        <v>209308.12</v>
      </c>
      <c r="J3701" s="1" t="s">
        <v>24</v>
      </c>
      <c r="K3701" s="1" t="s">
        <v>38</v>
      </c>
      <c r="N3701" s="3" t="str">
        <f>IF(LEFT(LOWER(C3701),1)="m","Male",IF(LEFT(LOWER(C3701),1)="f","Female","Unknown"))</f>
        <v>Female</v>
      </c>
      <c r="O3701" s="4" t="str">
        <f>IF(TRIM(LOWER(F3701))="neuro","Neurology",IF(TRIM(LOWER(F3701))="Neurology","Neurology",IF(TRIM(LOWER(F3701))="general ward","General",IF(TRIM(LOWER(F3701))="general","General",IF(TRIM(LOWER(F3701))="cardiology","Cardiology",IF(TRIM(LOWER(F3701))="Cardiology","Cardiology",IF(TRIM(LOWER(F3701))="Peads","Pediatrics",IF(TRIM(LOWER(F3701))="Pediatrics","Pediatrics",IF(TRIM(LOWER(F3701))="orthopedics","Orthopedics",IF(TRIM(LOWER(F3701))="Neurology","Neurology",IF(TRIM(LOWER(F3701))="Oncology","Oncology")))))))))))</f>
        <v>General</v>
      </c>
      <c r="P3701" s="3" t="str">
        <f t="shared" si="342"/>
        <v>Private</v>
      </c>
      <c r="Q3701" s="5">
        <f t="shared" si="343"/>
        <v>19</v>
      </c>
      <c r="R3701" s="1">
        <f t="shared" si="344"/>
        <v>209308.12</v>
      </c>
      <c r="S3701" s="1">
        <f t="shared" si="345"/>
        <v>0</v>
      </c>
      <c r="T3701" s="1" t="str">
        <f t="shared" si="346"/>
        <v>51-65</v>
      </c>
      <c r="U3701" s="1" t="str">
        <f t="shared" si="347"/>
        <v>No</v>
      </c>
    </row>
    <row r="3702" spans="1:21">
      <c r="A3702" s="1">
        <v>3701</v>
      </c>
      <c r="C3702" s="1" t="s">
        <v>18</v>
      </c>
      <c r="D3702" s="2">
        <v>45082</v>
      </c>
      <c r="E3702" s="2">
        <v>45092</v>
      </c>
      <c r="F3702" s="1" t="s">
        <v>49</v>
      </c>
      <c r="G3702" s="1" t="s">
        <v>41</v>
      </c>
      <c r="H3702" s="1" t="s">
        <v>39</v>
      </c>
      <c r="I3702" s="1">
        <v>186784.97</v>
      </c>
      <c r="J3702" s="1" t="s">
        <v>25</v>
      </c>
      <c r="K3702" s="1" t="s">
        <v>20</v>
      </c>
      <c r="N3702" s="3" t="str">
        <f>IF(LEFT(LOWER(C3702),1)="m","Male",IF(LEFT(LOWER(C3702),1)="f","Female","Unknown"))</f>
        <v>Male</v>
      </c>
      <c r="O3702" s="4" t="str">
        <f>IF(TRIM(LOWER(F3702))="neuro","Neurology",IF(TRIM(LOWER(F3702))="Neurology","Neurology",IF(TRIM(LOWER(F3702))="general ward","General",IF(TRIM(LOWER(F3702))="general","General",IF(TRIM(LOWER(F3702))="cardiology","Cardiology",IF(TRIM(LOWER(F3702))="Cardiology","Cardiology",IF(TRIM(LOWER(F3702))="Peads","Pediatrics",IF(TRIM(LOWER(F3702))="Pediatrics","Pediatrics",IF(TRIM(LOWER(F3702))="orthopedics","Orthopedics",IF(TRIM(LOWER(F3702))="Neurology","Neurology",IF(TRIM(LOWER(F3702))="Oncology","Oncology")))))))))))</f>
        <v>Oncology</v>
      </c>
      <c r="P3702" s="3" t="str">
        <f t="shared" si="342"/>
        <v>Unknown</v>
      </c>
      <c r="Q3702" s="5">
        <f t="shared" si="343"/>
        <v>10</v>
      </c>
      <c r="R3702" s="1">
        <f t="shared" si="344"/>
        <v>186784.97</v>
      </c>
      <c r="S3702" s="1">
        <f t="shared" si="345"/>
        <v>0</v>
      </c>
      <c r="T3702" s="1" t="str">
        <f t="shared" si="346"/>
        <v>0-17</v>
      </c>
      <c r="U3702" s="1" t="str">
        <f t="shared" si="347"/>
        <v>Yes</v>
      </c>
    </row>
    <row r="3703" spans="1:21">
      <c r="A3703" s="1">
        <v>3702</v>
      </c>
      <c r="B3703" s="1">
        <v>12</v>
      </c>
      <c r="C3703" s="1" t="s">
        <v>18</v>
      </c>
      <c r="D3703" s="2">
        <v>44936</v>
      </c>
      <c r="E3703" s="2">
        <v>44954</v>
      </c>
      <c r="F3703" s="1" t="s">
        <v>43</v>
      </c>
      <c r="G3703" s="1" t="s">
        <v>33</v>
      </c>
      <c r="H3703" s="1" t="s">
        <v>47</v>
      </c>
      <c r="I3703" s="1">
        <v>347441.57</v>
      </c>
      <c r="K3703" s="1" t="s">
        <v>42</v>
      </c>
      <c r="N3703" s="3" t="str">
        <f>IF(LEFT(LOWER(C3703),1)="m","Male",IF(LEFT(LOWER(C3703),1)="f","Female","Unknown"))</f>
        <v>Male</v>
      </c>
      <c r="O3703" s="4" t="str">
        <f>IF(TRIM(LOWER(F3703))="neuro","Neurology",IF(TRIM(LOWER(F3703))="Neurology","Neurology",IF(TRIM(LOWER(F3703))="general ward","General",IF(TRIM(LOWER(F3703))="general","General",IF(TRIM(LOWER(F3703))="cardiology","Cardiology",IF(TRIM(LOWER(F3703))="Cardiology","Cardiology",IF(TRIM(LOWER(F3703))="Peads","Pediatrics",IF(TRIM(LOWER(F3703))="Pediatrics","Pediatrics",IF(TRIM(LOWER(F3703))="orthopedics","Orthopedics",IF(TRIM(LOWER(F3703))="Neurology","Neurology",IF(TRIM(LOWER(F3703))="Oncology","Oncology")))))))))))</f>
        <v>Orthopedics</v>
      </c>
      <c r="P3703" s="3" t="str">
        <f t="shared" si="342"/>
        <v>Self</v>
      </c>
      <c r="Q3703" s="5">
        <f t="shared" si="343"/>
        <v>18</v>
      </c>
      <c r="R3703" s="1">
        <f t="shared" si="344"/>
        <v>347441.57</v>
      </c>
      <c r="S3703" s="1">
        <f t="shared" si="345"/>
        <v>0</v>
      </c>
      <c r="T3703" s="1" t="str">
        <f t="shared" si="346"/>
        <v>0-17</v>
      </c>
      <c r="U3703" s="1" t="str">
        <f t="shared" si="347"/>
        <v>Unknown</v>
      </c>
    </row>
    <row r="3704" spans="1:21">
      <c r="A3704" s="1">
        <v>3703</v>
      </c>
      <c r="B3704" s="1">
        <v>34</v>
      </c>
      <c r="C3704" s="1" t="s">
        <v>44</v>
      </c>
      <c r="D3704" s="2">
        <v>45609</v>
      </c>
      <c r="E3704" s="2">
        <v>45614</v>
      </c>
      <c r="F3704" s="1" t="s">
        <v>35</v>
      </c>
      <c r="G3704" s="1" t="s">
        <v>46</v>
      </c>
      <c r="H3704" s="1" t="s">
        <v>37</v>
      </c>
      <c r="I3704" s="1">
        <v>197497.72</v>
      </c>
      <c r="J3704" s="1" t="s">
        <v>42</v>
      </c>
      <c r="K3704" s="1" t="s">
        <v>20</v>
      </c>
      <c r="N3704" s="3" t="str">
        <f>IF(LEFT(LOWER(C3704),1)="m","Male",IF(LEFT(LOWER(C3704),1)="f","Female","Unknown"))</f>
        <v>Female</v>
      </c>
      <c r="O3704" s="4" t="str">
        <f>IF(TRIM(LOWER(F3704))="neuro","Neurology",IF(TRIM(LOWER(F3704))="Neurology","Neurology",IF(TRIM(LOWER(F3704))="general ward","General",IF(TRIM(LOWER(F3704))="general","General",IF(TRIM(LOWER(F3704))="cardiology","Cardiology",IF(TRIM(LOWER(F3704))="Cardiology","Cardiology",IF(TRIM(LOWER(F3704))="Peads","Pediatrics",IF(TRIM(LOWER(F3704))="Pediatrics","Pediatrics",IF(TRIM(LOWER(F3704))="orthopedics","Orthopedics",IF(TRIM(LOWER(F3704))="Neurology","Neurology",IF(TRIM(LOWER(F3704))="Oncology","Oncology")))))))))))</f>
        <v>Cardiology</v>
      </c>
      <c r="P3704" s="3" t="str">
        <f t="shared" si="342"/>
        <v>Self</v>
      </c>
      <c r="Q3704" s="5">
        <f t="shared" si="343"/>
        <v>5</v>
      </c>
      <c r="R3704" s="1">
        <f t="shared" si="344"/>
        <v>197497.72</v>
      </c>
      <c r="S3704" s="1">
        <f t="shared" si="345"/>
        <v>0</v>
      </c>
      <c r="T3704" s="1" t="str">
        <f t="shared" si="346"/>
        <v>18-35</v>
      </c>
      <c r="U3704" s="1" t="str">
        <f t="shared" si="347"/>
        <v>No</v>
      </c>
    </row>
    <row r="3705" spans="1:21">
      <c r="A3705" s="1">
        <v>3704</v>
      </c>
      <c r="B3705" s="1">
        <v>63</v>
      </c>
      <c r="C3705" s="1" t="s">
        <v>18</v>
      </c>
      <c r="D3705" s="2">
        <v>45649</v>
      </c>
      <c r="E3705" s="2">
        <v>45655</v>
      </c>
      <c r="F3705" s="1" t="s">
        <v>19</v>
      </c>
      <c r="G3705" s="1" t="s">
        <v>33</v>
      </c>
      <c r="H3705" s="1" t="s">
        <v>39</v>
      </c>
      <c r="I3705" s="1">
        <v>36995.620000000003</v>
      </c>
      <c r="J3705" s="1" t="s">
        <v>24</v>
      </c>
      <c r="K3705" s="1" t="s">
        <v>42</v>
      </c>
      <c r="N3705" s="3" t="str">
        <f>IF(LEFT(LOWER(C3705),1)="m","Male",IF(LEFT(LOWER(C3705),1)="f","Female","Unknown"))</f>
        <v>Male</v>
      </c>
      <c r="O3705" s="4" t="str">
        <f>IF(TRIM(LOWER(F3705))="neuro","Neurology",IF(TRIM(LOWER(F3705))="Neurology","Neurology",IF(TRIM(LOWER(F3705))="general ward","General",IF(TRIM(LOWER(F3705))="general","General",IF(TRIM(LOWER(F3705))="cardiology","Cardiology",IF(TRIM(LOWER(F3705))="Cardiology","Cardiology",IF(TRIM(LOWER(F3705))="Peads","Pediatrics",IF(TRIM(LOWER(F3705))="Pediatrics","Pediatrics",IF(TRIM(LOWER(F3705))="orthopedics","Orthopedics",IF(TRIM(LOWER(F3705))="Neurology","Neurology",IF(TRIM(LOWER(F3705))="Oncology","Oncology")))))))))))</f>
        <v>General</v>
      </c>
      <c r="P3705" s="3" t="str">
        <f t="shared" si="342"/>
        <v>Self</v>
      </c>
      <c r="Q3705" s="5">
        <f t="shared" si="343"/>
        <v>6</v>
      </c>
      <c r="R3705" s="1">
        <f t="shared" si="344"/>
        <v>36995.620000000003</v>
      </c>
      <c r="S3705" s="1">
        <f t="shared" si="345"/>
        <v>0</v>
      </c>
      <c r="T3705" s="1" t="str">
        <f t="shared" si="346"/>
        <v>51-65</v>
      </c>
      <c r="U3705" s="1" t="str">
        <f t="shared" si="347"/>
        <v>No</v>
      </c>
    </row>
    <row r="3706" spans="1:21">
      <c r="A3706" s="1">
        <v>3705</v>
      </c>
      <c r="C3706" s="1" t="s">
        <v>27</v>
      </c>
      <c r="D3706" s="2">
        <v>45270</v>
      </c>
      <c r="E3706" s="2">
        <v>45279</v>
      </c>
      <c r="F3706" s="1" t="s">
        <v>49</v>
      </c>
      <c r="G3706" s="1" t="s">
        <v>41</v>
      </c>
      <c r="H3706" s="1" t="s">
        <v>37</v>
      </c>
      <c r="I3706" s="1">
        <v>82482.679999999993</v>
      </c>
      <c r="J3706" s="1" t="s">
        <v>25</v>
      </c>
      <c r="K3706" s="1" t="s">
        <v>16</v>
      </c>
      <c r="N3706" s="3" t="str">
        <f>IF(LEFT(LOWER(C3706),1)="m","Male",IF(LEFT(LOWER(C3706),1)="f","Female","Unknown"))</f>
        <v>Male</v>
      </c>
      <c r="O3706" s="4" t="str">
        <f>IF(TRIM(LOWER(F3706))="neuro","Neurology",IF(TRIM(LOWER(F3706))="Neurology","Neurology",IF(TRIM(LOWER(F3706))="general ward","General",IF(TRIM(LOWER(F3706))="general","General",IF(TRIM(LOWER(F3706))="cardiology","Cardiology",IF(TRIM(LOWER(F3706))="Cardiology","Cardiology",IF(TRIM(LOWER(F3706))="Peads","Pediatrics",IF(TRIM(LOWER(F3706))="Pediatrics","Pediatrics",IF(TRIM(LOWER(F3706))="orthopedics","Orthopedics",IF(TRIM(LOWER(F3706))="Neurology","Neurology",IF(TRIM(LOWER(F3706))="Oncology","Oncology")))))))))))</f>
        <v>Oncology</v>
      </c>
      <c r="P3706" s="3" t="str">
        <f t="shared" si="342"/>
        <v>Unknown</v>
      </c>
      <c r="Q3706" s="5">
        <f t="shared" si="343"/>
        <v>9</v>
      </c>
      <c r="R3706" s="1">
        <f t="shared" si="344"/>
        <v>82482.679999999993</v>
      </c>
      <c r="S3706" s="1">
        <f t="shared" si="345"/>
        <v>1</v>
      </c>
      <c r="T3706" s="1" t="str">
        <f t="shared" si="346"/>
        <v>0-17</v>
      </c>
      <c r="U3706" s="1" t="str">
        <f t="shared" si="347"/>
        <v>Yes</v>
      </c>
    </row>
    <row r="3707" spans="1:21">
      <c r="A3707" s="1">
        <v>3706</v>
      </c>
      <c r="C3707" s="1" t="s">
        <v>27</v>
      </c>
      <c r="D3707" s="2">
        <v>45091</v>
      </c>
      <c r="E3707" s="2">
        <v>45100</v>
      </c>
      <c r="F3707" s="1" t="s">
        <v>21</v>
      </c>
      <c r="G3707" s="1" t="s">
        <v>31</v>
      </c>
      <c r="H3707" s="1" t="s">
        <v>48</v>
      </c>
      <c r="I3707" s="1">
        <v>217912.47</v>
      </c>
      <c r="K3707" s="1" t="s">
        <v>25</v>
      </c>
      <c r="N3707" s="3" t="str">
        <f>IF(LEFT(LOWER(C3707),1)="m","Male",IF(LEFT(LOWER(C3707),1)="f","Female","Unknown"))</f>
        <v>Male</v>
      </c>
      <c r="O3707" s="4" t="str">
        <f>IF(TRIM(LOWER(F3707))="neuro","Neurology",IF(TRIM(LOWER(F3707))="Neurology","Neurology",IF(TRIM(LOWER(F3707))="general ward","General",IF(TRIM(LOWER(F3707))="general","General",IF(TRIM(LOWER(F3707))="cardiology","Cardiology",IF(TRIM(LOWER(F3707))="Cardiology","Cardiology",IF(TRIM(LOWER(F3707))="Peads","Pediatrics",IF(TRIM(LOWER(F3707))="Pediatrics","Pediatrics",IF(TRIM(LOWER(F3707))="orthopedics","Orthopedics",IF(TRIM(LOWER(F3707))="Neurology","Neurology",IF(TRIM(LOWER(F3707))="Oncology","Oncology")))))))))))</f>
        <v>General</v>
      </c>
      <c r="P3707" s="3" t="str">
        <f t="shared" si="342"/>
        <v>Private</v>
      </c>
      <c r="Q3707" s="5">
        <f t="shared" si="343"/>
        <v>9</v>
      </c>
      <c r="R3707" s="1">
        <f t="shared" si="344"/>
        <v>217912.47</v>
      </c>
      <c r="S3707" s="1">
        <f t="shared" si="345"/>
        <v>1</v>
      </c>
      <c r="T3707" s="1" t="str">
        <f t="shared" si="346"/>
        <v>0-17</v>
      </c>
      <c r="U3707" s="1" t="str">
        <f t="shared" si="347"/>
        <v>Unknown</v>
      </c>
    </row>
    <row r="3708" spans="1:21">
      <c r="A3708" s="1">
        <v>3707</v>
      </c>
      <c r="B3708" s="1">
        <v>68</v>
      </c>
      <c r="C3708" s="1" t="s">
        <v>18</v>
      </c>
      <c r="D3708" s="2">
        <v>45398</v>
      </c>
      <c r="E3708" s="2">
        <v>45407</v>
      </c>
      <c r="F3708" s="1" t="s">
        <v>40</v>
      </c>
      <c r="G3708" s="1" t="s">
        <v>31</v>
      </c>
      <c r="I3708" s="1">
        <v>323301.8</v>
      </c>
      <c r="J3708" s="1" t="s">
        <v>24</v>
      </c>
      <c r="K3708" s="1" t="s">
        <v>42</v>
      </c>
      <c r="N3708" s="3" t="str">
        <f>IF(LEFT(LOWER(C3708),1)="m","Male",IF(LEFT(LOWER(C3708),1)="f","Female","Unknown"))</f>
        <v>Male</v>
      </c>
      <c r="O3708" s="4" t="str">
        <f>IF(TRIM(LOWER(F3708))="neuro","Neurology",IF(TRIM(LOWER(F3708))="Neurology","Neurology",IF(TRIM(LOWER(F3708))="general ward","General",IF(TRIM(LOWER(F3708))="general","General",IF(TRIM(LOWER(F3708))="cardiology","Cardiology",IF(TRIM(LOWER(F3708))="Cardiology","Cardiology",IF(TRIM(LOWER(F3708))="Peads","Pediatrics",IF(TRIM(LOWER(F3708))="Pediatrics","Pediatrics",IF(TRIM(LOWER(F3708))="orthopedics","Orthopedics",IF(TRIM(LOWER(F3708))="Neurology","Neurology",IF(TRIM(LOWER(F3708))="Oncology","Oncology")))))))))))</f>
        <v>Pediatrics</v>
      </c>
      <c r="P3708" s="3" t="str">
        <f t="shared" si="342"/>
        <v>Private</v>
      </c>
      <c r="Q3708" s="5">
        <f t="shared" si="343"/>
        <v>9</v>
      </c>
      <c r="R3708" s="1">
        <f t="shared" si="344"/>
        <v>323301.8</v>
      </c>
      <c r="S3708" s="1">
        <f t="shared" si="345"/>
        <v>0</v>
      </c>
      <c r="T3708" s="1" t="str">
        <f t="shared" si="346"/>
        <v>66+</v>
      </c>
      <c r="U3708" s="1" t="str">
        <f t="shared" si="347"/>
        <v>No</v>
      </c>
    </row>
    <row r="3709" spans="1:21">
      <c r="A3709" s="1">
        <v>3708</v>
      </c>
      <c r="B3709" s="1">
        <v>2</v>
      </c>
      <c r="C3709" s="1" t="s">
        <v>44</v>
      </c>
      <c r="D3709" s="2">
        <v>44962</v>
      </c>
      <c r="E3709" s="2">
        <v>44980</v>
      </c>
      <c r="F3709" s="1" t="s">
        <v>49</v>
      </c>
      <c r="G3709" s="1" t="s">
        <v>36</v>
      </c>
      <c r="H3709" s="1" t="s">
        <v>51</v>
      </c>
      <c r="I3709" s="1">
        <v>175501.77</v>
      </c>
      <c r="K3709" s="1" t="s">
        <v>38</v>
      </c>
      <c r="N3709" s="3" t="str">
        <f>IF(LEFT(LOWER(C3709),1)="m","Male",IF(LEFT(LOWER(C3709),1)="f","Female","Unknown"))</f>
        <v>Female</v>
      </c>
      <c r="O3709" s="4" t="str">
        <f>IF(TRIM(LOWER(F3709))="neuro","Neurology",IF(TRIM(LOWER(F3709))="Neurology","Neurology",IF(TRIM(LOWER(F3709))="general ward","General",IF(TRIM(LOWER(F3709))="general","General",IF(TRIM(LOWER(F3709))="cardiology","Cardiology",IF(TRIM(LOWER(F3709))="Cardiology","Cardiology",IF(TRIM(LOWER(F3709))="Peads","Pediatrics",IF(TRIM(LOWER(F3709))="Pediatrics","Pediatrics",IF(TRIM(LOWER(F3709))="orthopedics","Orthopedics",IF(TRIM(LOWER(F3709))="Neurology","Neurology",IF(TRIM(LOWER(F3709))="Oncology","Oncology")))))))))))</f>
        <v>Oncology</v>
      </c>
      <c r="P3709" s="3" t="str">
        <f t="shared" si="342"/>
        <v>Government</v>
      </c>
      <c r="Q3709" s="5">
        <f t="shared" si="343"/>
        <v>18</v>
      </c>
      <c r="R3709" s="1">
        <f t="shared" si="344"/>
        <v>175501.77</v>
      </c>
      <c r="S3709" s="1">
        <f t="shared" si="345"/>
        <v>0</v>
      </c>
      <c r="T3709" s="1" t="str">
        <f t="shared" si="346"/>
        <v>0-17</v>
      </c>
      <c r="U3709" s="1" t="str">
        <f t="shared" si="347"/>
        <v>Unknown</v>
      </c>
    </row>
    <row r="3710" spans="1:21">
      <c r="A3710" s="1">
        <v>3709</v>
      </c>
      <c r="B3710" s="1">
        <v>34</v>
      </c>
      <c r="C3710" s="1" t="s">
        <v>27</v>
      </c>
      <c r="D3710" s="2">
        <v>45229</v>
      </c>
      <c r="E3710" s="2">
        <v>45243</v>
      </c>
      <c r="F3710" s="1" t="s">
        <v>30</v>
      </c>
      <c r="G3710" s="1" t="s">
        <v>33</v>
      </c>
      <c r="H3710" s="1" t="s">
        <v>48</v>
      </c>
      <c r="I3710" s="1">
        <v>313297.32</v>
      </c>
      <c r="J3710" s="1" t="s">
        <v>38</v>
      </c>
      <c r="K3710" s="1" t="s">
        <v>38</v>
      </c>
      <c r="N3710" s="3" t="str">
        <f>IF(LEFT(LOWER(C3710),1)="m","Male",IF(LEFT(LOWER(C3710),1)="f","Female","Unknown"))</f>
        <v>Male</v>
      </c>
      <c r="O3710" s="4" t="str">
        <f>IF(TRIM(LOWER(F3710))="neuro","Neurology",IF(TRIM(LOWER(F3710))="Neurology","Neurology",IF(TRIM(LOWER(F3710))="general ward","General",IF(TRIM(LOWER(F3710))="general","General",IF(TRIM(LOWER(F3710))="cardiology","Cardiology",IF(TRIM(LOWER(F3710))="Cardiology","Cardiology",IF(TRIM(LOWER(F3710))="Peads","Pediatrics",IF(TRIM(LOWER(F3710))="Pediatrics","Pediatrics",IF(TRIM(LOWER(F3710))="orthopedics","Orthopedics",IF(TRIM(LOWER(F3710))="Neurology","Neurology",IF(TRIM(LOWER(F3710))="Oncology","Oncology")))))))))))</f>
        <v>Pediatrics</v>
      </c>
      <c r="P3710" s="3" t="str">
        <f t="shared" si="342"/>
        <v>Self</v>
      </c>
      <c r="Q3710" s="5">
        <f t="shared" si="343"/>
        <v>14</v>
      </c>
      <c r="R3710" s="1">
        <f t="shared" si="344"/>
        <v>313297.32</v>
      </c>
      <c r="S3710" s="1">
        <f t="shared" si="345"/>
        <v>0</v>
      </c>
      <c r="T3710" s="1" t="str">
        <f t="shared" si="346"/>
        <v>18-35</v>
      </c>
      <c r="U3710" s="1" t="str">
        <f t="shared" si="347"/>
        <v>No</v>
      </c>
    </row>
    <row r="3711" spans="1:21">
      <c r="A3711" s="1">
        <v>3710</v>
      </c>
      <c r="B3711" s="1">
        <v>59</v>
      </c>
      <c r="C3711" s="1" t="s">
        <v>18</v>
      </c>
      <c r="D3711" s="2">
        <v>45438</v>
      </c>
      <c r="E3711" s="2">
        <v>45440</v>
      </c>
      <c r="F3711" s="1" t="s">
        <v>19</v>
      </c>
      <c r="G3711" s="1" t="s">
        <v>33</v>
      </c>
      <c r="I3711" s="1">
        <v>65574.8</v>
      </c>
      <c r="J3711" s="1" t="s">
        <v>17</v>
      </c>
      <c r="K3711" s="1" t="s">
        <v>20</v>
      </c>
      <c r="N3711" s="3" t="str">
        <f>IF(LEFT(LOWER(C3711),1)="m","Male",IF(LEFT(LOWER(C3711),1)="f","Female","Unknown"))</f>
        <v>Male</v>
      </c>
      <c r="O3711" s="4" t="str">
        <f>IF(TRIM(LOWER(F3711))="neuro","Neurology",IF(TRIM(LOWER(F3711))="Neurology","Neurology",IF(TRIM(LOWER(F3711))="general ward","General",IF(TRIM(LOWER(F3711))="general","General",IF(TRIM(LOWER(F3711))="cardiology","Cardiology",IF(TRIM(LOWER(F3711))="Cardiology","Cardiology",IF(TRIM(LOWER(F3711))="Peads","Pediatrics",IF(TRIM(LOWER(F3711))="Pediatrics","Pediatrics",IF(TRIM(LOWER(F3711))="orthopedics","Orthopedics",IF(TRIM(LOWER(F3711))="Neurology","Neurology",IF(TRIM(LOWER(F3711))="Oncology","Oncology")))))))))))</f>
        <v>General</v>
      </c>
      <c r="P3711" s="3" t="str">
        <f t="shared" si="342"/>
        <v>Self</v>
      </c>
      <c r="Q3711" s="5">
        <f t="shared" si="343"/>
        <v>2</v>
      </c>
      <c r="R3711" s="1">
        <f t="shared" si="344"/>
        <v>65574.8</v>
      </c>
      <c r="S3711" s="1">
        <f t="shared" si="345"/>
        <v>0</v>
      </c>
      <c r="T3711" s="1" t="str">
        <f t="shared" si="346"/>
        <v>51-65</v>
      </c>
      <c r="U3711" s="1" t="str">
        <f t="shared" si="347"/>
        <v>Yes</v>
      </c>
    </row>
    <row r="3712" spans="1:21">
      <c r="A3712" s="1">
        <v>3711</v>
      </c>
      <c r="B3712" s="1">
        <v>16</v>
      </c>
      <c r="C3712" s="1" t="s">
        <v>27</v>
      </c>
      <c r="D3712" s="2">
        <v>45629</v>
      </c>
      <c r="E3712" s="2">
        <v>45641</v>
      </c>
      <c r="F3712" s="1" t="s">
        <v>28</v>
      </c>
      <c r="G3712" s="1" t="s">
        <v>41</v>
      </c>
      <c r="I3712" s="1">
        <v>344864.85</v>
      </c>
      <c r="J3712" s="1" t="s">
        <v>25</v>
      </c>
      <c r="K3712" s="1" t="s">
        <v>25</v>
      </c>
      <c r="N3712" s="3" t="str">
        <f>IF(LEFT(LOWER(C3712),1)="m","Male",IF(LEFT(LOWER(C3712),1)="f","Female","Unknown"))</f>
        <v>Male</v>
      </c>
      <c r="O3712" s="4" t="str">
        <f>IF(TRIM(LOWER(F3712))="neuro","Neurology",IF(TRIM(LOWER(F3712))="Neurology","Neurology",IF(TRIM(LOWER(F3712))="general ward","General",IF(TRIM(LOWER(F3712))="general","General",IF(TRIM(LOWER(F3712))="cardiology","Cardiology",IF(TRIM(LOWER(F3712))="Cardiology","Cardiology",IF(TRIM(LOWER(F3712))="Peads","Pediatrics",IF(TRIM(LOWER(F3712))="Pediatrics","Pediatrics",IF(TRIM(LOWER(F3712))="orthopedics","Orthopedics",IF(TRIM(LOWER(F3712))="Neurology","Neurology",IF(TRIM(LOWER(F3712))="Oncology","Oncology")))))))))))</f>
        <v>Orthopedics</v>
      </c>
      <c r="P3712" s="3" t="str">
        <f t="shared" si="342"/>
        <v>Unknown</v>
      </c>
      <c r="Q3712" s="5">
        <f t="shared" si="343"/>
        <v>12</v>
      </c>
      <c r="R3712" s="1">
        <f t="shared" si="344"/>
        <v>344864.85</v>
      </c>
      <c r="S3712" s="1">
        <f t="shared" si="345"/>
        <v>1</v>
      </c>
      <c r="T3712" s="1" t="str">
        <f t="shared" si="346"/>
        <v>0-17</v>
      </c>
      <c r="U3712" s="1" t="str">
        <f t="shared" si="347"/>
        <v>Yes</v>
      </c>
    </row>
    <row r="3713" spans="1:21">
      <c r="A3713" s="1">
        <v>3712</v>
      </c>
      <c r="B3713" s="1">
        <v>55</v>
      </c>
      <c r="C3713" s="1" t="s">
        <v>29</v>
      </c>
      <c r="D3713" s="2">
        <v>45165</v>
      </c>
      <c r="E3713" s="2">
        <v>45178</v>
      </c>
      <c r="F3713" s="1" t="s">
        <v>28</v>
      </c>
      <c r="G3713" s="1" t="s">
        <v>36</v>
      </c>
      <c r="H3713" s="1" t="s">
        <v>32</v>
      </c>
      <c r="I3713" s="1">
        <v>308606.53000000003</v>
      </c>
      <c r="J3713" s="1" t="s">
        <v>42</v>
      </c>
      <c r="K3713" s="1" t="s">
        <v>42</v>
      </c>
      <c r="N3713" s="3" t="str">
        <f>IF(LEFT(LOWER(C3713),1)="m","Male",IF(LEFT(LOWER(C3713),1)="f","Female","Unknown"))</f>
        <v>Female</v>
      </c>
      <c r="O3713" s="4" t="str">
        <f>IF(TRIM(LOWER(F3713))="neuro","Neurology",IF(TRIM(LOWER(F3713))="Neurology","Neurology",IF(TRIM(LOWER(F3713))="general ward","General",IF(TRIM(LOWER(F3713))="general","General",IF(TRIM(LOWER(F3713))="cardiology","Cardiology",IF(TRIM(LOWER(F3713))="Cardiology","Cardiology",IF(TRIM(LOWER(F3713))="Peads","Pediatrics",IF(TRIM(LOWER(F3713))="Pediatrics","Pediatrics",IF(TRIM(LOWER(F3713))="orthopedics","Orthopedics",IF(TRIM(LOWER(F3713))="Neurology","Neurology",IF(TRIM(LOWER(F3713))="Oncology","Oncology")))))))))))</f>
        <v>Orthopedics</v>
      </c>
      <c r="P3713" s="3" t="str">
        <f t="shared" si="342"/>
        <v>Government</v>
      </c>
      <c r="Q3713" s="5">
        <f t="shared" si="343"/>
        <v>13</v>
      </c>
      <c r="R3713" s="1">
        <f t="shared" si="344"/>
        <v>308606.53000000003</v>
      </c>
      <c r="S3713" s="1">
        <f t="shared" si="345"/>
        <v>0</v>
      </c>
      <c r="T3713" s="1" t="str">
        <f t="shared" si="346"/>
        <v>51-65</v>
      </c>
      <c r="U3713" s="1" t="str">
        <f t="shared" si="347"/>
        <v>No</v>
      </c>
    </row>
    <row r="3714" spans="1:21">
      <c r="A3714" s="1">
        <v>3713</v>
      </c>
      <c r="B3714" s="1">
        <v>90</v>
      </c>
      <c r="C3714" s="1" t="s">
        <v>44</v>
      </c>
      <c r="D3714" s="2">
        <v>45187</v>
      </c>
      <c r="E3714" s="2">
        <v>45190</v>
      </c>
      <c r="F3714" s="1" t="s">
        <v>30</v>
      </c>
      <c r="G3714" s="1" t="s">
        <v>14</v>
      </c>
      <c r="H3714" s="1" t="s">
        <v>47</v>
      </c>
      <c r="I3714" s="1">
        <v>324651.42</v>
      </c>
      <c r="J3714" s="1" t="s">
        <v>17</v>
      </c>
      <c r="K3714" s="1" t="s">
        <v>17</v>
      </c>
      <c r="N3714" s="3" t="str">
        <f>IF(LEFT(LOWER(C3714),1)="m","Male",IF(LEFT(LOWER(C3714),1)="f","Female","Unknown"))</f>
        <v>Female</v>
      </c>
      <c r="O3714" s="4" t="str">
        <f>IF(TRIM(LOWER(F3714))="neuro","Neurology",IF(TRIM(LOWER(F3714))="Neurology","Neurology",IF(TRIM(LOWER(F3714))="general ward","General",IF(TRIM(LOWER(F3714))="general","General",IF(TRIM(LOWER(F3714))="cardiology","Cardiology",IF(TRIM(LOWER(F3714))="Cardiology","Cardiology",IF(TRIM(LOWER(F3714))="Peads","Pediatrics",IF(TRIM(LOWER(F3714))="Pediatrics","Pediatrics",IF(TRIM(LOWER(F3714))="orthopedics","Orthopedics",IF(TRIM(LOWER(F3714))="Neurology","Neurology",IF(TRIM(LOWER(F3714))="Oncology","Oncology")))))))))))</f>
        <v>Pediatrics</v>
      </c>
      <c r="P3714" s="3" t="str">
        <f t="shared" si="342"/>
        <v>Private</v>
      </c>
      <c r="Q3714" s="5">
        <f t="shared" si="343"/>
        <v>3</v>
      </c>
      <c r="R3714" s="1">
        <f t="shared" si="344"/>
        <v>324651.42</v>
      </c>
      <c r="S3714" s="1">
        <f t="shared" si="345"/>
        <v>1</v>
      </c>
      <c r="T3714" s="1" t="str">
        <f t="shared" si="346"/>
        <v>66+</v>
      </c>
      <c r="U3714" s="1" t="str">
        <f t="shared" si="347"/>
        <v>Yes</v>
      </c>
    </row>
    <row r="3715" spans="1:21">
      <c r="A3715" s="1">
        <v>3714</v>
      </c>
      <c r="B3715" s="1">
        <v>46</v>
      </c>
      <c r="C3715" s="1" t="s">
        <v>18</v>
      </c>
      <c r="D3715" s="2">
        <v>45412</v>
      </c>
      <c r="E3715" s="2">
        <v>45392</v>
      </c>
      <c r="F3715" s="1" t="s">
        <v>21</v>
      </c>
      <c r="G3715" s="1" t="s">
        <v>22</v>
      </c>
      <c r="H3715" s="1" t="s">
        <v>23</v>
      </c>
      <c r="I3715" s="1">
        <v>287995.51</v>
      </c>
      <c r="J3715" s="1" t="s">
        <v>17</v>
      </c>
      <c r="K3715" s="1" t="s">
        <v>20</v>
      </c>
      <c r="N3715" s="3" t="str">
        <f>IF(LEFT(LOWER(C3715),1)="m","Male",IF(LEFT(LOWER(C3715),1)="f","Female","Unknown"))</f>
        <v>Male</v>
      </c>
      <c r="O3715" s="4" t="str">
        <f>IF(TRIM(LOWER(F3715))="neuro","Neurology",IF(TRIM(LOWER(F3715))="Neurology","Neurology",IF(TRIM(LOWER(F3715))="general ward","General",IF(TRIM(LOWER(F3715))="general","General",IF(TRIM(LOWER(F3715))="cardiology","Cardiology",IF(TRIM(LOWER(F3715))="Cardiology","Cardiology",IF(TRIM(LOWER(F3715))="Peads","Pediatrics",IF(TRIM(LOWER(F3715))="Pediatrics","Pediatrics",IF(TRIM(LOWER(F3715))="orthopedics","Orthopedics",IF(TRIM(LOWER(F3715))="Neurology","Neurology",IF(TRIM(LOWER(F3715))="Oncology","Oncology")))))))))))</f>
        <v>General</v>
      </c>
      <c r="P3715" s="3" t="str">
        <f t="shared" ref="P3715:P3778" si="348">IF(LOWER(G3715)="private","Private",
IF(LOWER(G3715)="govt","Government",
IF(LOWER(G3715)="government","Government",
IF(LOWER(G3715)="self","Self","Unknown"))))</f>
        <v>Government</v>
      </c>
      <c r="Q3715" s="5" t="str">
        <f t="shared" ref="Q3715:Q3778" si="349">IF(E3715&lt;D3715,"",E3715-D3715)</f>
        <v/>
      </c>
      <c r="R3715" s="1">
        <f t="shared" ref="R3715:R3778" si="350">IF(I3715&lt;0,"",I3715)</f>
        <v>287995.51</v>
      </c>
      <c r="S3715" s="1">
        <f t="shared" ref="S3715:S3778" si="351">IF(OR(K3715="Yes",K3715="YES",K3715="Y"),1,0)</f>
        <v>0</v>
      </c>
      <c r="T3715" s="1" t="str">
        <f t="shared" ref="T3715:T3778" si="352">IF(B3715&lt;18,"0-17",                                                  IF(B3715&lt;36,"18-35",
IF(B3715&lt;51,"36-50",
IF(B3715&lt;66,"51-65","66+"))))</f>
        <v>36-50</v>
      </c>
      <c r="U3715" s="1" t="str">
        <f t="shared" ref="U3715:U3778" si="353">IF(OR(TRIM(UPPER(J3715))="YES",TRIM(UPPER(J3715))="Y"),"Yes",
IF(OR(TRIM(UPPER(J3715))="NO",TRIM(UPPER(J3715))="N"),"No","Unknown"))</f>
        <v>Yes</v>
      </c>
    </row>
    <row r="3716" spans="1:21">
      <c r="A3716" s="1">
        <v>3715</v>
      </c>
      <c r="B3716" s="1">
        <v>25</v>
      </c>
      <c r="C3716" s="1" t="s">
        <v>26</v>
      </c>
      <c r="D3716" s="2">
        <v>44974</v>
      </c>
      <c r="E3716" s="2">
        <v>44975</v>
      </c>
      <c r="F3716" s="1" t="s">
        <v>50</v>
      </c>
      <c r="G3716" s="1" t="s">
        <v>41</v>
      </c>
      <c r="H3716" s="1" t="s">
        <v>47</v>
      </c>
      <c r="I3716" s="1">
        <v>284045.15000000002</v>
      </c>
      <c r="J3716" s="1" t="s">
        <v>24</v>
      </c>
      <c r="K3716" s="1" t="s">
        <v>16</v>
      </c>
      <c r="N3716" s="3" t="str">
        <f>IF(LEFT(LOWER(C3716),1)="m","Male",IF(LEFT(LOWER(C3716),1)="f","Female","Unknown"))</f>
        <v>Female</v>
      </c>
      <c r="O3716" s="4" t="str">
        <f>IF(TRIM(LOWER(F3716))="neuro","Neurology",IF(TRIM(LOWER(F3716))="Neurology","Neurology",IF(TRIM(LOWER(F3716))="general ward","General",IF(TRIM(LOWER(F3716))="general","General",IF(TRIM(LOWER(F3716))="cardiology","Cardiology",IF(TRIM(LOWER(F3716))="Cardiology","Cardiology",IF(TRIM(LOWER(F3716))="Peads","Pediatrics",IF(TRIM(LOWER(F3716))="Pediatrics","Pediatrics",IF(TRIM(LOWER(F3716))="orthopedics","Orthopedics",IF(TRIM(LOWER(F3716))="Neurology","Neurology",IF(TRIM(LOWER(F3716))="Oncology","Oncology")))))))))))</f>
        <v>Cardiology</v>
      </c>
      <c r="P3716" s="3" t="str">
        <f t="shared" si="348"/>
        <v>Unknown</v>
      </c>
      <c r="Q3716" s="5">
        <f t="shared" si="349"/>
        <v>1</v>
      </c>
      <c r="R3716" s="1">
        <f t="shared" si="350"/>
        <v>284045.15000000002</v>
      </c>
      <c r="S3716" s="1">
        <f t="shared" si="351"/>
        <v>1</v>
      </c>
      <c r="T3716" s="1" t="str">
        <f t="shared" si="352"/>
        <v>18-35</v>
      </c>
      <c r="U3716" s="1" t="str">
        <f t="shared" si="353"/>
        <v>No</v>
      </c>
    </row>
    <row r="3717" spans="1:21">
      <c r="A3717" s="1">
        <v>3716</v>
      </c>
      <c r="B3717" s="1">
        <v>90</v>
      </c>
      <c r="C3717" s="1" t="s">
        <v>44</v>
      </c>
      <c r="D3717" s="2">
        <v>45275</v>
      </c>
      <c r="E3717" s="2">
        <v>45277</v>
      </c>
      <c r="F3717" s="1" t="s">
        <v>49</v>
      </c>
      <c r="G3717" s="1" t="s">
        <v>31</v>
      </c>
      <c r="H3717" s="1" t="s">
        <v>23</v>
      </c>
      <c r="I3717" s="1">
        <v>223148.67</v>
      </c>
      <c r="J3717" s="1" t="s">
        <v>17</v>
      </c>
      <c r="K3717" s="1" t="s">
        <v>42</v>
      </c>
      <c r="N3717" s="3" t="str">
        <f>IF(LEFT(LOWER(C3717),1)="m","Male",IF(LEFT(LOWER(C3717),1)="f","Female","Unknown"))</f>
        <v>Female</v>
      </c>
      <c r="O3717" s="4" t="str">
        <f>IF(TRIM(LOWER(F3717))="neuro","Neurology",IF(TRIM(LOWER(F3717))="Neurology","Neurology",IF(TRIM(LOWER(F3717))="general ward","General",IF(TRIM(LOWER(F3717))="general","General",IF(TRIM(LOWER(F3717))="cardiology","Cardiology",IF(TRIM(LOWER(F3717))="Cardiology","Cardiology",IF(TRIM(LOWER(F3717))="Peads","Pediatrics",IF(TRIM(LOWER(F3717))="Pediatrics","Pediatrics",IF(TRIM(LOWER(F3717))="orthopedics","Orthopedics",IF(TRIM(LOWER(F3717))="Neurology","Neurology",IF(TRIM(LOWER(F3717))="Oncology","Oncology")))))))))))</f>
        <v>Oncology</v>
      </c>
      <c r="P3717" s="3" t="str">
        <f t="shared" si="348"/>
        <v>Private</v>
      </c>
      <c r="Q3717" s="5">
        <f t="shared" si="349"/>
        <v>2</v>
      </c>
      <c r="R3717" s="1">
        <f t="shared" si="350"/>
        <v>223148.67</v>
      </c>
      <c r="S3717" s="1">
        <f t="shared" si="351"/>
        <v>0</v>
      </c>
      <c r="T3717" s="1" t="str">
        <f t="shared" si="352"/>
        <v>66+</v>
      </c>
      <c r="U3717" s="1" t="str">
        <f t="shared" si="353"/>
        <v>Yes</v>
      </c>
    </row>
    <row r="3718" spans="1:21">
      <c r="A3718" s="1">
        <v>3717</v>
      </c>
      <c r="B3718" s="1">
        <v>77</v>
      </c>
      <c r="C3718" s="1" t="s">
        <v>18</v>
      </c>
      <c r="D3718" s="2">
        <v>44957</v>
      </c>
      <c r="E3718" s="2">
        <v>44974</v>
      </c>
      <c r="F3718" s="1" t="s">
        <v>40</v>
      </c>
      <c r="G3718" s="1" t="s">
        <v>46</v>
      </c>
      <c r="H3718" s="1" t="s">
        <v>51</v>
      </c>
      <c r="I3718" s="1">
        <v>95804.97</v>
      </c>
      <c r="J3718" s="1" t="s">
        <v>24</v>
      </c>
      <c r="K3718" s="1" t="s">
        <v>42</v>
      </c>
      <c r="N3718" s="3" t="str">
        <f>IF(LEFT(LOWER(C3718),1)="m","Male",IF(LEFT(LOWER(C3718),1)="f","Female","Unknown"))</f>
        <v>Male</v>
      </c>
      <c r="O3718" s="4" t="str">
        <f>IF(TRIM(LOWER(F3718))="neuro","Neurology",IF(TRIM(LOWER(F3718))="Neurology","Neurology",IF(TRIM(LOWER(F3718))="general ward","General",IF(TRIM(LOWER(F3718))="general","General",IF(TRIM(LOWER(F3718))="cardiology","Cardiology",IF(TRIM(LOWER(F3718))="Cardiology","Cardiology",IF(TRIM(LOWER(F3718))="Peads","Pediatrics",IF(TRIM(LOWER(F3718))="Pediatrics","Pediatrics",IF(TRIM(LOWER(F3718))="orthopedics","Orthopedics",IF(TRIM(LOWER(F3718))="Neurology","Neurology",IF(TRIM(LOWER(F3718))="Oncology","Oncology")))))))))))</f>
        <v>Pediatrics</v>
      </c>
      <c r="P3718" s="3" t="str">
        <f t="shared" si="348"/>
        <v>Self</v>
      </c>
      <c r="Q3718" s="5">
        <f t="shared" si="349"/>
        <v>17</v>
      </c>
      <c r="R3718" s="1">
        <f t="shared" si="350"/>
        <v>95804.97</v>
      </c>
      <c r="S3718" s="1">
        <f t="shared" si="351"/>
        <v>0</v>
      </c>
      <c r="T3718" s="1" t="str">
        <f t="shared" si="352"/>
        <v>66+</v>
      </c>
      <c r="U3718" s="1" t="str">
        <f t="shared" si="353"/>
        <v>No</v>
      </c>
    </row>
    <row r="3719" spans="1:21">
      <c r="A3719" s="1">
        <v>3718</v>
      </c>
      <c r="B3719" s="1">
        <v>40</v>
      </c>
      <c r="C3719" s="1" t="s">
        <v>18</v>
      </c>
      <c r="D3719" s="2">
        <v>45273</v>
      </c>
      <c r="E3719" s="2">
        <v>45279</v>
      </c>
      <c r="F3719" s="1" t="s">
        <v>45</v>
      </c>
      <c r="G3719" s="1" t="s">
        <v>46</v>
      </c>
      <c r="H3719" s="1" t="s">
        <v>51</v>
      </c>
      <c r="I3719" s="1">
        <v>164200.44</v>
      </c>
      <c r="J3719" s="1" t="s">
        <v>17</v>
      </c>
      <c r="K3719" s="1" t="s">
        <v>42</v>
      </c>
      <c r="N3719" s="3" t="str">
        <f>IF(LEFT(LOWER(C3719),1)="m","Male",IF(LEFT(LOWER(C3719),1)="f","Female","Unknown"))</f>
        <v>Male</v>
      </c>
      <c r="O3719" s="4" t="str">
        <f>IF(TRIM(LOWER(F3719))="neuro","Neurology",IF(TRIM(LOWER(F3719))="Neurology","Neurology",IF(TRIM(LOWER(F3719))="general ward","General",IF(TRIM(LOWER(F3719))="general","General",IF(TRIM(LOWER(F3719))="cardiology","Cardiology",IF(TRIM(LOWER(F3719))="Cardiology","Cardiology",IF(TRIM(LOWER(F3719))="Peads","Pediatrics",IF(TRIM(LOWER(F3719))="Pediatrics","Pediatrics",IF(TRIM(LOWER(F3719))="orthopedics","Orthopedics",IF(TRIM(LOWER(F3719))="Neurology","Neurology",IF(TRIM(LOWER(F3719))="Oncology","Oncology")))))))))))</f>
        <v>Neurology</v>
      </c>
      <c r="P3719" s="3" t="str">
        <f t="shared" si="348"/>
        <v>Self</v>
      </c>
      <c r="Q3719" s="5">
        <f t="shared" si="349"/>
        <v>6</v>
      </c>
      <c r="R3719" s="1">
        <f t="shared" si="350"/>
        <v>164200.44</v>
      </c>
      <c r="S3719" s="1">
        <f t="shared" si="351"/>
        <v>0</v>
      </c>
      <c r="T3719" s="1" t="str">
        <f t="shared" si="352"/>
        <v>36-50</v>
      </c>
      <c r="U3719" s="1" t="str">
        <f t="shared" si="353"/>
        <v>Yes</v>
      </c>
    </row>
    <row r="3720" spans="1:21">
      <c r="A3720" s="1">
        <v>3719</v>
      </c>
      <c r="B3720" s="1">
        <v>74</v>
      </c>
      <c r="C3720" s="1" t="s">
        <v>26</v>
      </c>
      <c r="D3720" s="2">
        <v>45441</v>
      </c>
      <c r="E3720" s="2">
        <v>45451</v>
      </c>
      <c r="F3720" s="1" t="s">
        <v>52</v>
      </c>
      <c r="G3720" s="1" t="s">
        <v>22</v>
      </c>
      <c r="H3720" s="1" t="s">
        <v>39</v>
      </c>
      <c r="I3720" s="1">
        <v>312638.55</v>
      </c>
      <c r="J3720" s="1" t="s">
        <v>42</v>
      </c>
      <c r="K3720" s="1" t="s">
        <v>38</v>
      </c>
      <c r="N3720" s="3" t="str">
        <f>IF(LEFT(LOWER(C3720),1)="m","Male",IF(LEFT(LOWER(C3720),1)="f","Female","Unknown"))</f>
        <v>Female</v>
      </c>
      <c r="O3720" s="4" t="str">
        <f>IF(TRIM(LOWER(F3720))="neuro","Neurology",IF(TRIM(LOWER(F3720))="Neurology","Neurology",IF(TRIM(LOWER(F3720))="general ward","General",IF(TRIM(LOWER(F3720))="general","General",IF(TRIM(LOWER(F3720))="cardiology","Cardiology",IF(TRIM(LOWER(F3720))="Cardiology","Cardiology",IF(TRIM(LOWER(F3720))="Peads","Pediatrics",IF(TRIM(LOWER(F3720))="Pediatrics","Pediatrics",IF(TRIM(LOWER(F3720))="orthopedics","Orthopedics",IF(TRIM(LOWER(F3720))="Neurology","Neurology",IF(TRIM(LOWER(F3720))="Oncology","Oncology")))))))))))</f>
        <v>Oncology</v>
      </c>
      <c r="P3720" s="3" t="str">
        <f t="shared" si="348"/>
        <v>Government</v>
      </c>
      <c r="Q3720" s="5">
        <f t="shared" si="349"/>
        <v>10</v>
      </c>
      <c r="R3720" s="1">
        <f t="shared" si="350"/>
        <v>312638.55</v>
      </c>
      <c r="S3720" s="1">
        <f t="shared" si="351"/>
        <v>0</v>
      </c>
      <c r="T3720" s="1" t="str">
        <f t="shared" si="352"/>
        <v>66+</v>
      </c>
      <c r="U3720" s="1" t="str">
        <f t="shared" si="353"/>
        <v>No</v>
      </c>
    </row>
    <row r="3721" spans="1:21">
      <c r="A3721" s="1">
        <v>3720</v>
      </c>
      <c r="B3721" s="1">
        <v>83</v>
      </c>
      <c r="C3721" s="1" t="s">
        <v>18</v>
      </c>
      <c r="D3721" s="2">
        <v>45537</v>
      </c>
      <c r="E3721" s="2">
        <v>45546</v>
      </c>
      <c r="F3721" s="1" t="s">
        <v>49</v>
      </c>
      <c r="G3721" s="1" t="s">
        <v>33</v>
      </c>
      <c r="I3721" s="1">
        <v>70907.25</v>
      </c>
      <c r="K3721" s="1" t="s">
        <v>25</v>
      </c>
      <c r="N3721" s="3" t="str">
        <f>IF(LEFT(LOWER(C3721),1)="m","Male",IF(LEFT(LOWER(C3721),1)="f","Female","Unknown"))</f>
        <v>Male</v>
      </c>
      <c r="O3721" s="4" t="str">
        <f>IF(TRIM(LOWER(F3721))="neuro","Neurology",IF(TRIM(LOWER(F3721))="Neurology","Neurology",IF(TRIM(LOWER(F3721))="general ward","General",IF(TRIM(LOWER(F3721))="general","General",IF(TRIM(LOWER(F3721))="cardiology","Cardiology",IF(TRIM(LOWER(F3721))="Cardiology","Cardiology",IF(TRIM(LOWER(F3721))="Peads","Pediatrics",IF(TRIM(LOWER(F3721))="Pediatrics","Pediatrics",IF(TRIM(LOWER(F3721))="orthopedics","Orthopedics",IF(TRIM(LOWER(F3721))="Neurology","Neurology",IF(TRIM(LOWER(F3721))="Oncology","Oncology")))))))))))</f>
        <v>Oncology</v>
      </c>
      <c r="P3721" s="3" t="str">
        <f t="shared" si="348"/>
        <v>Self</v>
      </c>
      <c r="Q3721" s="5">
        <f t="shared" si="349"/>
        <v>9</v>
      </c>
      <c r="R3721" s="1">
        <f t="shared" si="350"/>
        <v>70907.25</v>
      </c>
      <c r="S3721" s="1">
        <f t="shared" si="351"/>
        <v>1</v>
      </c>
      <c r="T3721" s="1" t="str">
        <f t="shared" si="352"/>
        <v>66+</v>
      </c>
      <c r="U3721" s="1" t="str">
        <f t="shared" si="353"/>
        <v>Unknown</v>
      </c>
    </row>
    <row r="3722" spans="1:21">
      <c r="A3722" s="1">
        <v>3721</v>
      </c>
      <c r="B3722" s="1">
        <v>13</v>
      </c>
      <c r="C3722" s="1" t="s">
        <v>34</v>
      </c>
      <c r="D3722" s="2">
        <v>45393</v>
      </c>
      <c r="E3722" s="2">
        <v>45405</v>
      </c>
      <c r="F3722" s="1" t="s">
        <v>49</v>
      </c>
      <c r="G3722" s="1" t="s">
        <v>46</v>
      </c>
      <c r="H3722" s="1" t="s">
        <v>47</v>
      </c>
      <c r="I3722" s="1">
        <v>212330.83</v>
      </c>
      <c r="J3722" s="1" t="s">
        <v>17</v>
      </c>
      <c r="K3722" s="1" t="s">
        <v>25</v>
      </c>
      <c r="N3722" s="3" t="str">
        <f>IF(LEFT(LOWER(C3722),1)="m","Male",IF(LEFT(LOWER(C3722),1)="f","Female","Unknown"))</f>
        <v>Male</v>
      </c>
      <c r="O3722" s="4" t="str">
        <f>IF(TRIM(LOWER(F3722))="neuro","Neurology",IF(TRIM(LOWER(F3722))="Neurology","Neurology",IF(TRIM(LOWER(F3722))="general ward","General",IF(TRIM(LOWER(F3722))="general","General",IF(TRIM(LOWER(F3722))="cardiology","Cardiology",IF(TRIM(LOWER(F3722))="Cardiology","Cardiology",IF(TRIM(LOWER(F3722))="Peads","Pediatrics",IF(TRIM(LOWER(F3722))="Pediatrics","Pediatrics",IF(TRIM(LOWER(F3722))="orthopedics","Orthopedics",IF(TRIM(LOWER(F3722))="Neurology","Neurology",IF(TRIM(LOWER(F3722))="Oncology","Oncology")))))))))))</f>
        <v>Oncology</v>
      </c>
      <c r="P3722" s="3" t="str">
        <f t="shared" si="348"/>
        <v>Self</v>
      </c>
      <c r="Q3722" s="5">
        <f t="shared" si="349"/>
        <v>12</v>
      </c>
      <c r="R3722" s="1">
        <f t="shared" si="350"/>
        <v>212330.83</v>
      </c>
      <c r="S3722" s="1">
        <f t="shared" si="351"/>
        <v>1</v>
      </c>
      <c r="T3722" s="1" t="str">
        <f t="shared" si="352"/>
        <v>0-17</v>
      </c>
      <c r="U3722" s="1" t="str">
        <f t="shared" si="353"/>
        <v>Yes</v>
      </c>
    </row>
    <row r="3723" spans="1:21">
      <c r="A3723" s="1">
        <v>3722</v>
      </c>
      <c r="B3723" s="1">
        <v>67</v>
      </c>
      <c r="C3723" s="1" t="s">
        <v>34</v>
      </c>
      <c r="D3723" s="2">
        <v>45065</v>
      </c>
      <c r="E3723" s="2">
        <v>45070</v>
      </c>
      <c r="F3723" s="1" t="s">
        <v>30</v>
      </c>
      <c r="G3723" s="1" t="s">
        <v>46</v>
      </c>
      <c r="H3723" s="1" t="s">
        <v>39</v>
      </c>
      <c r="I3723" s="1">
        <v>181245.85</v>
      </c>
      <c r="J3723" s="1" t="s">
        <v>17</v>
      </c>
      <c r="K3723" s="1" t="s">
        <v>17</v>
      </c>
      <c r="N3723" s="3" t="str">
        <f>IF(LEFT(LOWER(C3723),1)="m","Male",IF(LEFT(LOWER(C3723),1)="f","Female","Unknown"))</f>
        <v>Male</v>
      </c>
      <c r="O3723" s="4" t="str">
        <f>IF(TRIM(LOWER(F3723))="neuro","Neurology",IF(TRIM(LOWER(F3723))="Neurology","Neurology",IF(TRIM(LOWER(F3723))="general ward","General",IF(TRIM(LOWER(F3723))="general","General",IF(TRIM(LOWER(F3723))="cardiology","Cardiology",IF(TRIM(LOWER(F3723))="Cardiology","Cardiology",IF(TRIM(LOWER(F3723))="Peads","Pediatrics",IF(TRIM(LOWER(F3723))="Pediatrics","Pediatrics",IF(TRIM(LOWER(F3723))="orthopedics","Orthopedics",IF(TRIM(LOWER(F3723))="Neurology","Neurology",IF(TRIM(LOWER(F3723))="Oncology","Oncology")))))))))))</f>
        <v>Pediatrics</v>
      </c>
      <c r="P3723" s="3" t="str">
        <f t="shared" si="348"/>
        <v>Self</v>
      </c>
      <c r="Q3723" s="5">
        <f t="shared" si="349"/>
        <v>5</v>
      </c>
      <c r="R3723" s="1">
        <f t="shared" si="350"/>
        <v>181245.85</v>
      </c>
      <c r="S3723" s="1">
        <f t="shared" si="351"/>
        <v>1</v>
      </c>
      <c r="T3723" s="1" t="str">
        <f t="shared" si="352"/>
        <v>66+</v>
      </c>
      <c r="U3723" s="1" t="str">
        <f t="shared" si="353"/>
        <v>Yes</v>
      </c>
    </row>
    <row r="3724" spans="1:21">
      <c r="A3724" s="1">
        <v>3723</v>
      </c>
      <c r="C3724" s="1" t="s">
        <v>18</v>
      </c>
      <c r="D3724" s="2">
        <v>45087</v>
      </c>
      <c r="E3724" s="2">
        <v>45092</v>
      </c>
      <c r="F3724" s="1" t="s">
        <v>50</v>
      </c>
      <c r="G3724" s="1" t="s">
        <v>22</v>
      </c>
      <c r="H3724" s="1" t="s">
        <v>47</v>
      </c>
      <c r="I3724" s="1">
        <v>141396.57999999999</v>
      </c>
      <c r="J3724" s="1" t="s">
        <v>25</v>
      </c>
      <c r="K3724" s="1" t="s">
        <v>38</v>
      </c>
      <c r="N3724" s="3" t="str">
        <f>IF(LEFT(LOWER(C3724),1)="m","Male",IF(LEFT(LOWER(C3724),1)="f","Female","Unknown"))</f>
        <v>Male</v>
      </c>
      <c r="O3724" s="4" t="str">
        <f>IF(TRIM(LOWER(F3724))="neuro","Neurology",IF(TRIM(LOWER(F3724))="Neurology","Neurology",IF(TRIM(LOWER(F3724))="general ward","General",IF(TRIM(LOWER(F3724))="general","General",IF(TRIM(LOWER(F3724))="cardiology","Cardiology",IF(TRIM(LOWER(F3724))="Cardiology","Cardiology",IF(TRIM(LOWER(F3724))="Peads","Pediatrics",IF(TRIM(LOWER(F3724))="Pediatrics","Pediatrics",IF(TRIM(LOWER(F3724))="orthopedics","Orthopedics",IF(TRIM(LOWER(F3724))="Neurology","Neurology",IF(TRIM(LOWER(F3724))="Oncology","Oncology")))))))))))</f>
        <v>Cardiology</v>
      </c>
      <c r="P3724" s="3" t="str">
        <f t="shared" si="348"/>
        <v>Government</v>
      </c>
      <c r="Q3724" s="5">
        <f t="shared" si="349"/>
        <v>5</v>
      </c>
      <c r="R3724" s="1">
        <f t="shared" si="350"/>
        <v>141396.57999999999</v>
      </c>
      <c r="S3724" s="1">
        <f t="shared" si="351"/>
        <v>0</v>
      </c>
      <c r="T3724" s="1" t="str">
        <f t="shared" si="352"/>
        <v>0-17</v>
      </c>
      <c r="U3724" s="1" t="str">
        <f t="shared" si="353"/>
        <v>Yes</v>
      </c>
    </row>
    <row r="3725" spans="1:21">
      <c r="A3725" s="1">
        <v>3724</v>
      </c>
      <c r="B3725" s="1">
        <v>24</v>
      </c>
      <c r="C3725" s="1" t="s">
        <v>12</v>
      </c>
      <c r="D3725" s="2">
        <v>45529</v>
      </c>
      <c r="E3725" s="2">
        <v>45548</v>
      </c>
      <c r="F3725" s="1" t="s">
        <v>43</v>
      </c>
      <c r="G3725" s="1" t="s">
        <v>14</v>
      </c>
      <c r="H3725" s="1" t="s">
        <v>15</v>
      </c>
      <c r="I3725" s="1">
        <v>270727.74</v>
      </c>
      <c r="J3725" s="1" t="s">
        <v>16</v>
      </c>
      <c r="K3725" s="1" t="s">
        <v>17</v>
      </c>
      <c r="N3725" s="3" t="str">
        <f>IF(LEFT(LOWER(C3725),1)="m","Male",IF(LEFT(LOWER(C3725),1)="f","Female","Unknown"))</f>
        <v>Unknown</v>
      </c>
      <c r="O3725" s="4" t="str">
        <f>IF(TRIM(LOWER(F3725))="neuro","Neurology",IF(TRIM(LOWER(F3725))="Neurology","Neurology",IF(TRIM(LOWER(F3725))="general ward","General",IF(TRIM(LOWER(F3725))="general","General",IF(TRIM(LOWER(F3725))="cardiology","Cardiology",IF(TRIM(LOWER(F3725))="Cardiology","Cardiology",IF(TRIM(LOWER(F3725))="Peads","Pediatrics",IF(TRIM(LOWER(F3725))="Pediatrics","Pediatrics",IF(TRIM(LOWER(F3725))="orthopedics","Orthopedics",IF(TRIM(LOWER(F3725))="Neurology","Neurology",IF(TRIM(LOWER(F3725))="Oncology","Oncology")))))))))))</f>
        <v>Orthopedics</v>
      </c>
      <c r="P3725" s="3" t="str">
        <f t="shared" si="348"/>
        <v>Private</v>
      </c>
      <c r="Q3725" s="5">
        <f t="shared" si="349"/>
        <v>19</v>
      </c>
      <c r="R3725" s="1">
        <f t="shared" si="350"/>
        <v>270727.74</v>
      </c>
      <c r="S3725" s="1">
        <f t="shared" si="351"/>
        <v>1</v>
      </c>
      <c r="T3725" s="1" t="str">
        <f t="shared" si="352"/>
        <v>18-35</v>
      </c>
      <c r="U3725" s="1" t="str">
        <f t="shared" si="353"/>
        <v>Yes</v>
      </c>
    </row>
    <row r="3726" spans="1:21">
      <c r="A3726" s="1">
        <v>3725</v>
      </c>
      <c r="B3726" s="1">
        <v>66</v>
      </c>
      <c r="C3726" s="1" t="s">
        <v>27</v>
      </c>
      <c r="D3726" s="2">
        <v>45410</v>
      </c>
      <c r="E3726" s="2">
        <v>45417</v>
      </c>
      <c r="F3726" s="1" t="s">
        <v>52</v>
      </c>
      <c r="G3726" s="1" t="s">
        <v>33</v>
      </c>
      <c r="H3726" s="1" t="s">
        <v>47</v>
      </c>
      <c r="I3726" s="1">
        <v>149843.1</v>
      </c>
      <c r="J3726" s="1" t="s">
        <v>38</v>
      </c>
      <c r="K3726" s="1" t="s">
        <v>17</v>
      </c>
      <c r="N3726" s="3" t="str">
        <f>IF(LEFT(LOWER(C3726),1)="m","Male",IF(LEFT(LOWER(C3726),1)="f","Female","Unknown"))</f>
        <v>Male</v>
      </c>
      <c r="O3726" s="4" t="str">
        <f>IF(TRIM(LOWER(F3726))="neuro","Neurology",IF(TRIM(LOWER(F3726))="Neurology","Neurology",IF(TRIM(LOWER(F3726))="general ward","General",IF(TRIM(LOWER(F3726))="general","General",IF(TRIM(LOWER(F3726))="cardiology","Cardiology",IF(TRIM(LOWER(F3726))="Cardiology","Cardiology",IF(TRIM(LOWER(F3726))="Peads","Pediatrics",IF(TRIM(LOWER(F3726))="Pediatrics","Pediatrics",IF(TRIM(LOWER(F3726))="orthopedics","Orthopedics",IF(TRIM(LOWER(F3726))="Neurology","Neurology",IF(TRIM(LOWER(F3726))="Oncology","Oncology")))))))))))</f>
        <v>Oncology</v>
      </c>
      <c r="P3726" s="3" t="str">
        <f t="shared" si="348"/>
        <v>Self</v>
      </c>
      <c r="Q3726" s="5">
        <f t="shared" si="349"/>
        <v>7</v>
      </c>
      <c r="R3726" s="1">
        <f t="shared" si="350"/>
        <v>149843.1</v>
      </c>
      <c r="S3726" s="1">
        <f t="shared" si="351"/>
        <v>1</v>
      </c>
      <c r="T3726" s="1" t="str">
        <f t="shared" si="352"/>
        <v>66+</v>
      </c>
      <c r="U3726" s="1" t="str">
        <f t="shared" si="353"/>
        <v>No</v>
      </c>
    </row>
    <row r="3727" spans="1:21">
      <c r="A3727" s="1">
        <v>3726</v>
      </c>
      <c r="B3727" s="1">
        <v>92</v>
      </c>
      <c r="C3727" s="1" t="s">
        <v>12</v>
      </c>
      <c r="D3727" s="2">
        <v>45495</v>
      </c>
      <c r="E3727" s="2">
        <v>45510</v>
      </c>
      <c r="F3727" s="1" t="s">
        <v>19</v>
      </c>
      <c r="G3727" s="1" t="s">
        <v>36</v>
      </c>
      <c r="H3727" s="1" t="s">
        <v>39</v>
      </c>
      <c r="I3727" s="1">
        <v>77661.67</v>
      </c>
      <c r="J3727" s="1" t="s">
        <v>38</v>
      </c>
      <c r="K3727" s="1" t="s">
        <v>17</v>
      </c>
      <c r="N3727" s="3" t="str">
        <f>IF(LEFT(LOWER(C3727),1)="m","Male",IF(LEFT(LOWER(C3727),1)="f","Female","Unknown"))</f>
        <v>Unknown</v>
      </c>
      <c r="O3727" s="4" t="str">
        <f>IF(TRIM(LOWER(F3727))="neuro","Neurology",IF(TRIM(LOWER(F3727))="Neurology","Neurology",IF(TRIM(LOWER(F3727))="general ward","General",IF(TRIM(LOWER(F3727))="general","General",IF(TRIM(LOWER(F3727))="cardiology","Cardiology",IF(TRIM(LOWER(F3727))="Cardiology","Cardiology",IF(TRIM(LOWER(F3727))="Peads","Pediatrics",IF(TRIM(LOWER(F3727))="Pediatrics","Pediatrics",IF(TRIM(LOWER(F3727))="orthopedics","Orthopedics",IF(TRIM(LOWER(F3727))="Neurology","Neurology",IF(TRIM(LOWER(F3727))="Oncology","Oncology")))))))))))</f>
        <v>General</v>
      </c>
      <c r="P3727" s="3" t="str">
        <f t="shared" si="348"/>
        <v>Government</v>
      </c>
      <c r="Q3727" s="5">
        <f t="shared" si="349"/>
        <v>15</v>
      </c>
      <c r="R3727" s="1">
        <f t="shared" si="350"/>
        <v>77661.67</v>
      </c>
      <c r="S3727" s="1">
        <f t="shared" si="351"/>
        <v>1</v>
      </c>
      <c r="T3727" s="1" t="str">
        <f t="shared" si="352"/>
        <v>66+</v>
      </c>
      <c r="U3727" s="1" t="str">
        <f t="shared" si="353"/>
        <v>No</v>
      </c>
    </row>
    <row r="3728" spans="1:21">
      <c r="A3728" s="1">
        <v>3727</v>
      </c>
      <c r="B3728" s="1">
        <v>23</v>
      </c>
      <c r="C3728" s="1" t="s">
        <v>27</v>
      </c>
      <c r="D3728" s="2">
        <v>45118</v>
      </c>
      <c r="E3728" s="2">
        <v>45130</v>
      </c>
      <c r="F3728" s="1" t="s">
        <v>21</v>
      </c>
      <c r="G3728" s="1" t="s">
        <v>14</v>
      </c>
      <c r="H3728" s="1" t="s">
        <v>51</v>
      </c>
      <c r="I3728" s="1">
        <v>327214.44</v>
      </c>
      <c r="J3728" s="1" t="s">
        <v>16</v>
      </c>
      <c r="K3728" s="1" t="s">
        <v>20</v>
      </c>
      <c r="N3728" s="3" t="str">
        <f>IF(LEFT(LOWER(C3728),1)="m","Male",IF(LEFT(LOWER(C3728),1)="f","Female","Unknown"))</f>
        <v>Male</v>
      </c>
      <c r="O3728" s="4" t="str">
        <f>IF(TRIM(LOWER(F3728))="neuro","Neurology",IF(TRIM(LOWER(F3728))="Neurology","Neurology",IF(TRIM(LOWER(F3728))="general ward","General",IF(TRIM(LOWER(F3728))="general","General",IF(TRIM(LOWER(F3728))="cardiology","Cardiology",IF(TRIM(LOWER(F3728))="Cardiology","Cardiology",IF(TRIM(LOWER(F3728))="Peads","Pediatrics",IF(TRIM(LOWER(F3728))="Pediatrics","Pediatrics",IF(TRIM(LOWER(F3728))="orthopedics","Orthopedics",IF(TRIM(LOWER(F3728))="Neurology","Neurology",IF(TRIM(LOWER(F3728))="Oncology","Oncology")))))))))))</f>
        <v>General</v>
      </c>
      <c r="P3728" s="3" t="str">
        <f t="shared" si="348"/>
        <v>Private</v>
      </c>
      <c r="Q3728" s="5">
        <f t="shared" si="349"/>
        <v>12</v>
      </c>
      <c r="R3728" s="1">
        <f t="shared" si="350"/>
        <v>327214.44</v>
      </c>
      <c r="S3728" s="1">
        <f t="shared" si="351"/>
        <v>0</v>
      </c>
      <c r="T3728" s="1" t="str">
        <f t="shared" si="352"/>
        <v>18-35</v>
      </c>
      <c r="U3728" s="1" t="str">
        <f t="shared" si="353"/>
        <v>Yes</v>
      </c>
    </row>
    <row r="3729" spans="1:21">
      <c r="A3729" s="1">
        <v>3728</v>
      </c>
      <c r="B3729" s="1">
        <v>42</v>
      </c>
      <c r="C3729" s="1" t="s">
        <v>29</v>
      </c>
      <c r="D3729" s="2">
        <v>44968</v>
      </c>
      <c r="E3729" s="2">
        <v>44981</v>
      </c>
      <c r="F3729" s="1" t="s">
        <v>49</v>
      </c>
      <c r="G3729" s="1" t="s">
        <v>41</v>
      </c>
      <c r="H3729" s="1" t="s">
        <v>48</v>
      </c>
      <c r="I3729" s="1">
        <v>30133.040000000001</v>
      </c>
      <c r="J3729" s="1" t="s">
        <v>42</v>
      </c>
      <c r="K3729" s="1" t="s">
        <v>20</v>
      </c>
      <c r="N3729" s="3" t="str">
        <f>IF(LEFT(LOWER(C3729),1)="m","Male",IF(LEFT(LOWER(C3729),1)="f","Female","Unknown"))</f>
        <v>Female</v>
      </c>
      <c r="O3729" s="4" t="str">
        <f>IF(TRIM(LOWER(F3729))="neuro","Neurology",IF(TRIM(LOWER(F3729))="Neurology","Neurology",IF(TRIM(LOWER(F3729))="general ward","General",IF(TRIM(LOWER(F3729))="general","General",IF(TRIM(LOWER(F3729))="cardiology","Cardiology",IF(TRIM(LOWER(F3729))="Cardiology","Cardiology",IF(TRIM(LOWER(F3729))="Peads","Pediatrics",IF(TRIM(LOWER(F3729))="Pediatrics","Pediatrics",IF(TRIM(LOWER(F3729))="orthopedics","Orthopedics",IF(TRIM(LOWER(F3729))="Neurology","Neurology",IF(TRIM(LOWER(F3729))="Oncology","Oncology")))))))))))</f>
        <v>Oncology</v>
      </c>
      <c r="P3729" s="3" t="str">
        <f t="shared" si="348"/>
        <v>Unknown</v>
      </c>
      <c r="Q3729" s="5">
        <f t="shared" si="349"/>
        <v>13</v>
      </c>
      <c r="R3729" s="1">
        <f t="shared" si="350"/>
        <v>30133.040000000001</v>
      </c>
      <c r="S3729" s="1">
        <f t="shared" si="351"/>
        <v>0</v>
      </c>
      <c r="T3729" s="1" t="str">
        <f t="shared" si="352"/>
        <v>36-50</v>
      </c>
      <c r="U3729" s="1" t="str">
        <f t="shared" si="353"/>
        <v>No</v>
      </c>
    </row>
    <row r="3730" spans="1:21">
      <c r="A3730" s="1">
        <v>3729</v>
      </c>
      <c r="B3730" s="1">
        <v>70</v>
      </c>
      <c r="C3730" s="1" t="s">
        <v>27</v>
      </c>
      <c r="D3730" s="2">
        <v>45419</v>
      </c>
      <c r="E3730" s="2">
        <v>45422</v>
      </c>
      <c r="F3730" s="1" t="s">
        <v>21</v>
      </c>
      <c r="G3730" s="1" t="s">
        <v>41</v>
      </c>
      <c r="H3730" s="1" t="s">
        <v>32</v>
      </c>
      <c r="I3730" s="1">
        <v>328307.28000000003</v>
      </c>
      <c r="J3730" s="1" t="s">
        <v>38</v>
      </c>
      <c r="K3730" s="1" t="s">
        <v>16</v>
      </c>
      <c r="N3730" s="3" t="str">
        <f>IF(LEFT(LOWER(C3730),1)="m","Male",IF(LEFT(LOWER(C3730),1)="f","Female","Unknown"))</f>
        <v>Male</v>
      </c>
      <c r="O3730" s="4" t="str">
        <f>IF(TRIM(LOWER(F3730))="neuro","Neurology",IF(TRIM(LOWER(F3730))="Neurology","Neurology",IF(TRIM(LOWER(F3730))="general ward","General",IF(TRIM(LOWER(F3730))="general","General",IF(TRIM(LOWER(F3730))="cardiology","Cardiology",IF(TRIM(LOWER(F3730))="Cardiology","Cardiology",IF(TRIM(LOWER(F3730))="Peads","Pediatrics",IF(TRIM(LOWER(F3730))="Pediatrics","Pediatrics",IF(TRIM(LOWER(F3730))="orthopedics","Orthopedics",IF(TRIM(LOWER(F3730))="Neurology","Neurology",IF(TRIM(LOWER(F3730))="Oncology","Oncology")))))))))))</f>
        <v>General</v>
      </c>
      <c r="P3730" s="3" t="str">
        <f t="shared" si="348"/>
        <v>Unknown</v>
      </c>
      <c r="Q3730" s="5">
        <f t="shared" si="349"/>
        <v>3</v>
      </c>
      <c r="R3730" s="1">
        <f t="shared" si="350"/>
        <v>328307.28000000003</v>
      </c>
      <c r="S3730" s="1">
        <f t="shared" si="351"/>
        <v>1</v>
      </c>
      <c r="T3730" s="1" t="str">
        <f t="shared" si="352"/>
        <v>66+</v>
      </c>
      <c r="U3730" s="1" t="str">
        <f t="shared" si="353"/>
        <v>No</v>
      </c>
    </row>
    <row r="3731" spans="1:21">
      <c r="A3731" s="1">
        <v>3730</v>
      </c>
      <c r="B3731" s="1">
        <v>9</v>
      </c>
      <c r="C3731" s="1" t="s">
        <v>18</v>
      </c>
      <c r="D3731" s="2">
        <v>45198</v>
      </c>
      <c r="E3731" s="2">
        <v>45203</v>
      </c>
      <c r="F3731" s="1" t="s">
        <v>30</v>
      </c>
      <c r="G3731" s="1" t="s">
        <v>41</v>
      </c>
      <c r="I3731" s="1">
        <v>118008.33</v>
      </c>
      <c r="K3731" s="1" t="s">
        <v>20</v>
      </c>
      <c r="N3731" s="3" t="str">
        <f>IF(LEFT(LOWER(C3731),1)="m","Male",IF(LEFT(LOWER(C3731),1)="f","Female","Unknown"))</f>
        <v>Male</v>
      </c>
      <c r="O3731" s="4" t="str">
        <f>IF(TRIM(LOWER(F3731))="neuro","Neurology",IF(TRIM(LOWER(F3731))="Neurology","Neurology",IF(TRIM(LOWER(F3731))="general ward","General",IF(TRIM(LOWER(F3731))="general","General",IF(TRIM(LOWER(F3731))="cardiology","Cardiology",IF(TRIM(LOWER(F3731))="Cardiology","Cardiology",IF(TRIM(LOWER(F3731))="Peads","Pediatrics",IF(TRIM(LOWER(F3731))="Pediatrics","Pediatrics",IF(TRIM(LOWER(F3731))="orthopedics","Orthopedics",IF(TRIM(LOWER(F3731))="Neurology","Neurology",IF(TRIM(LOWER(F3731))="Oncology","Oncology")))))))))))</f>
        <v>Pediatrics</v>
      </c>
      <c r="P3731" s="3" t="str">
        <f t="shared" si="348"/>
        <v>Unknown</v>
      </c>
      <c r="Q3731" s="5">
        <f t="shared" si="349"/>
        <v>5</v>
      </c>
      <c r="R3731" s="1">
        <f t="shared" si="350"/>
        <v>118008.33</v>
      </c>
      <c r="S3731" s="1">
        <f t="shared" si="351"/>
        <v>0</v>
      </c>
      <c r="T3731" s="1" t="str">
        <f t="shared" si="352"/>
        <v>0-17</v>
      </c>
      <c r="U3731" s="1" t="str">
        <f t="shared" si="353"/>
        <v>Unknown</v>
      </c>
    </row>
    <row r="3732" spans="1:21">
      <c r="A3732" s="1">
        <v>3731</v>
      </c>
      <c r="C3732" s="1" t="s">
        <v>27</v>
      </c>
      <c r="D3732" s="2">
        <v>45041</v>
      </c>
      <c r="E3732" s="2">
        <v>45050</v>
      </c>
      <c r="F3732" s="1" t="s">
        <v>52</v>
      </c>
      <c r="G3732" s="1" t="s">
        <v>33</v>
      </c>
      <c r="H3732" s="1" t="s">
        <v>37</v>
      </c>
      <c r="I3732" s="1">
        <v>230106.18</v>
      </c>
      <c r="J3732" s="1" t="s">
        <v>17</v>
      </c>
      <c r="K3732" s="1" t="s">
        <v>25</v>
      </c>
      <c r="N3732" s="3" t="str">
        <f>IF(LEFT(LOWER(C3732),1)="m","Male",IF(LEFT(LOWER(C3732),1)="f","Female","Unknown"))</f>
        <v>Male</v>
      </c>
      <c r="O3732" s="4" t="str">
        <f>IF(TRIM(LOWER(F3732))="neuro","Neurology",IF(TRIM(LOWER(F3732))="Neurology","Neurology",IF(TRIM(LOWER(F3732))="general ward","General",IF(TRIM(LOWER(F3732))="general","General",IF(TRIM(LOWER(F3732))="cardiology","Cardiology",IF(TRIM(LOWER(F3732))="Cardiology","Cardiology",IF(TRIM(LOWER(F3732))="Peads","Pediatrics",IF(TRIM(LOWER(F3732))="Pediatrics","Pediatrics",IF(TRIM(LOWER(F3732))="orthopedics","Orthopedics",IF(TRIM(LOWER(F3732))="Neurology","Neurology",IF(TRIM(LOWER(F3732))="Oncology","Oncology")))))))))))</f>
        <v>Oncology</v>
      </c>
      <c r="P3732" s="3" t="str">
        <f t="shared" si="348"/>
        <v>Self</v>
      </c>
      <c r="Q3732" s="5">
        <f t="shared" si="349"/>
        <v>9</v>
      </c>
      <c r="R3732" s="1">
        <f t="shared" si="350"/>
        <v>230106.18</v>
      </c>
      <c r="S3732" s="1">
        <f t="shared" si="351"/>
        <v>1</v>
      </c>
      <c r="T3732" s="1" t="str">
        <f t="shared" si="352"/>
        <v>0-17</v>
      </c>
      <c r="U3732" s="1" t="str">
        <f t="shared" si="353"/>
        <v>Yes</v>
      </c>
    </row>
    <row r="3733" spans="1:21">
      <c r="A3733" s="1">
        <v>3732</v>
      </c>
      <c r="B3733" s="1">
        <v>26</v>
      </c>
      <c r="C3733" s="1" t="s">
        <v>12</v>
      </c>
      <c r="D3733" s="2">
        <v>44989</v>
      </c>
      <c r="E3733" s="2">
        <v>45001</v>
      </c>
      <c r="F3733" s="1" t="s">
        <v>35</v>
      </c>
      <c r="G3733" s="1" t="s">
        <v>46</v>
      </c>
      <c r="H3733" s="1" t="s">
        <v>37</v>
      </c>
      <c r="I3733" s="1">
        <v>329100.86</v>
      </c>
      <c r="J3733" s="1" t="s">
        <v>17</v>
      </c>
      <c r="K3733" s="1" t="s">
        <v>38</v>
      </c>
      <c r="N3733" s="3" t="str">
        <f>IF(LEFT(LOWER(C3733),1)="m","Male",IF(LEFT(LOWER(C3733),1)="f","Female","Unknown"))</f>
        <v>Unknown</v>
      </c>
      <c r="O3733" s="4" t="str">
        <f>IF(TRIM(LOWER(F3733))="neuro","Neurology",IF(TRIM(LOWER(F3733))="Neurology","Neurology",IF(TRIM(LOWER(F3733))="general ward","General",IF(TRIM(LOWER(F3733))="general","General",IF(TRIM(LOWER(F3733))="cardiology","Cardiology",IF(TRIM(LOWER(F3733))="Cardiology","Cardiology",IF(TRIM(LOWER(F3733))="Peads","Pediatrics",IF(TRIM(LOWER(F3733))="Pediatrics","Pediatrics",IF(TRIM(LOWER(F3733))="orthopedics","Orthopedics",IF(TRIM(LOWER(F3733))="Neurology","Neurology",IF(TRIM(LOWER(F3733))="Oncology","Oncology")))))))))))</f>
        <v>Cardiology</v>
      </c>
      <c r="P3733" s="3" t="str">
        <f t="shared" si="348"/>
        <v>Self</v>
      </c>
      <c r="Q3733" s="5">
        <f t="shared" si="349"/>
        <v>12</v>
      </c>
      <c r="R3733" s="1">
        <f t="shared" si="350"/>
        <v>329100.86</v>
      </c>
      <c r="S3733" s="1">
        <f t="shared" si="351"/>
        <v>0</v>
      </c>
      <c r="T3733" s="1" t="str">
        <f t="shared" si="352"/>
        <v>18-35</v>
      </c>
      <c r="U3733" s="1" t="str">
        <f t="shared" si="353"/>
        <v>Yes</v>
      </c>
    </row>
    <row r="3734" spans="1:21">
      <c r="A3734" s="1">
        <v>3733</v>
      </c>
      <c r="B3734" s="1">
        <v>47</v>
      </c>
      <c r="C3734" s="1" t="s">
        <v>29</v>
      </c>
      <c r="D3734" s="2">
        <v>45312</v>
      </c>
      <c r="E3734" s="2">
        <v>45321</v>
      </c>
      <c r="F3734" s="1" t="s">
        <v>52</v>
      </c>
      <c r="G3734" s="1" t="s">
        <v>33</v>
      </c>
      <c r="H3734" s="1" t="s">
        <v>37</v>
      </c>
      <c r="I3734" s="1">
        <v>115051.91</v>
      </c>
      <c r="J3734" s="1" t="s">
        <v>25</v>
      </c>
      <c r="K3734" s="1" t="s">
        <v>25</v>
      </c>
      <c r="N3734" s="3" t="str">
        <f>IF(LEFT(LOWER(C3734),1)="m","Male",IF(LEFT(LOWER(C3734),1)="f","Female","Unknown"))</f>
        <v>Female</v>
      </c>
      <c r="O3734" s="4" t="str">
        <f>IF(TRIM(LOWER(F3734))="neuro","Neurology",IF(TRIM(LOWER(F3734))="Neurology","Neurology",IF(TRIM(LOWER(F3734))="general ward","General",IF(TRIM(LOWER(F3734))="general","General",IF(TRIM(LOWER(F3734))="cardiology","Cardiology",IF(TRIM(LOWER(F3734))="Cardiology","Cardiology",IF(TRIM(LOWER(F3734))="Peads","Pediatrics",IF(TRIM(LOWER(F3734))="Pediatrics","Pediatrics",IF(TRIM(LOWER(F3734))="orthopedics","Orthopedics",IF(TRIM(LOWER(F3734))="Neurology","Neurology",IF(TRIM(LOWER(F3734))="Oncology","Oncology")))))))))))</f>
        <v>Oncology</v>
      </c>
      <c r="P3734" s="3" t="str">
        <f t="shared" si="348"/>
        <v>Self</v>
      </c>
      <c r="Q3734" s="5">
        <f t="shared" si="349"/>
        <v>9</v>
      </c>
      <c r="R3734" s="1">
        <f t="shared" si="350"/>
        <v>115051.91</v>
      </c>
      <c r="S3734" s="1">
        <f t="shared" si="351"/>
        <v>1</v>
      </c>
      <c r="T3734" s="1" t="str">
        <f t="shared" si="352"/>
        <v>36-50</v>
      </c>
      <c r="U3734" s="1" t="str">
        <f t="shared" si="353"/>
        <v>Yes</v>
      </c>
    </row>
    <row r="3735" spans="1:21">
      <c r="A3735" s="1">
        <v>3734</v>
      </c>
      <c r="B3735" s="1">
        <v>89</v>
      </c>
      <c r="C3735" s="1" t="s">
        <v>29</v>
      </c>
      <c r="D3735" s="2">
        <v>45352</v>
      </c>
      <c r="E3735" s="2">
        <v>45367</v>
      </c>
      <c r="F3735" s="1" t="s">
        <v>45</v>
      </c>
      <c r="G3735" s="1" t="s">
        <v>33</v>
      </c>
      <c r="H3735" s="1" t="s">
        <v>32</v>
      </c>
      <c r="I3735" s="1">
        <v>141841.22</v>
      </c>
      <c r="K3735" s="1" t="s">
        <v>38</v>
      </c>
      <c r="N3735" s="3" t="str">
        <f>IF(LEFT(LOWER(C3735),1)="m","Male",IF(LEFT(LOWER(C3735),1)="f","Female","Unknown"))</f>
        <v>Female</v>
      </c>
      <c r="O3735" s="4" t="str">
        <f>IF(TRIM(LOWER(F3735))="neuro","Neurology",IF(TRIM(LOWER(F3735))="Neurology","Neurology",IF(TRIM(LOWER(F3735))="general ward","General",IF(TRIM(LOWER(F3735))="general","General",IF(TRIM(LOWER(F3735))="cardiology","Cardiology",IF(TRIM(LOWER(F3735))="Cardiology","Cardiology",IF(TRIM(LOWER(F3735))="Peads","Pediatrics",IF(TRIM(LOWER(F3735))="Pediatrics","Pediatrics",IF(TRIM(LOWER(F3735))="orthopedics","Orthopedics",IF(TRIM(LOWER(F3735))="Neurology","Neurology",IF(TRIM(LOWER(F3735))="Oncology","Oncology")))))))))))</f>
        <v>Neurology</v>
      </c>
      <c r="P3735" s="3" t="str">
        <f t="shared" si="348"/>
        <v>Self</v>
      </c>
      <c r="Q3735" s="5">
        <f t="shared" si="349"/>
        <v>15</v>
      </c>
      <c r="R3735" s="1">
        <f t="shared" si="350"/>
        <v>141841.22</v>
      </c>
      <c r="S3735" s="1">
        <f t="shared" si="351"/>
        <v>0</v>
      </c>
      <c r="T3735" s="1" t="str">
        <f t="shared" si="352"/>
        <v>66+</v>
      </c>
      <c r="U3735" s="1" t="str">
        <f t="shared" si="353"/>
        <v>Unknown</v>
      </c>
    </row>
    <row r="3736" spans="1:21">
      <c r="A3736" s="1">
        <v>3735</v>
      </c>
      <c r="B3736" s="1">
        <v>87</v>
      </c>
      <c r="C3736" s="1" t="s">
        <v>26</v>
      </c>
      <c r="D3736" s="2">
        <v>45381</v>
      </c>
      <c r="E3736" s="2">
        <v>45389</v>
      </c>
      <c r="F3736" s="1" t="s">
        <v>21</v>
      </c>
      <c r="G3736" s="1" t="s">
        <v>22</v>
      </c>
      <c r="I3736" s="1">
        <v>174807.15</v>
      </c>
      <c r="J3736" s="1" t="s">
        <v>38</v>
      </c>
      <c r="K3736" s="1" t="s">
        <v>16</v>
      </c>
      <c r="N3736" s="3" t="str">
        <f>IF(LEFT(LOWER(C3736),1)="m","Male",IF(LEFT(LOWER(C3736),1)="f","Female","Unknown"))</f>
        <v>Female</v>
      </c>
      <c r="O3736" s="4" t="str">
        <f>IF(TRIM(LOWER(F3736))="neuro","Neurology",IF(TRIM(LOWER(F3736))="Neurology","Neurology",IF(TRIM(LOWER(F3736))="general ward","General",IF(TRIM(LOWER(F3736))="general","General",IF(TRIM(LOWER(F3736))="cardiology","Cardiology",IF(TRIM(LOWER(F3736))="Cardiology","Cardiology",IF(TRIM(LOWER(F3736))="Peads","Pediatrics",IF(TRIM(LOWER(F3736))="Pediatrics","Pediatrics",IF(TRIM(LOWER(F3736))="orthopedics","Orthopedics",IF(TRIM(LOWER(F3736))="Neurology","Neurology",IF(TRIM(LOWER(F3736))="Oncology","Oncology")))))))))))</f>
        <v>General</v>
      </c>
      <c r="P3736" s="3" t="str">
        <f t="shared" si="348"/>
        <v>Government</v>
      </c>
      <c r="Q3736" s="5">
        <f t="shared" si="349"/>
        <v>8</v>
      </c>
      <c r="R3736" s="1">
        <f t="shared" si="350"/>
        <v>174807.15</v>
      </c>
      <c r="S3736" s="1">
        <f t="shared" si="351"/>
        <v>1</v>
      </c>
      <c r="T3736" s="1" t="str">
        <f t="shared" si="352"/>
        <v>66+</v>
      </c>
      <c r="U3736" s="1" t="str">
        <f t="shared" si="353"/>
        <v>No</v>
      </c>
    </row>
    <row r="3737" spans="1:21">
      <c r="A3737" s="1">
        <v>3736</v>
      </c>
      <c r="B3737" s="1">
        <v>66</v>
      </c>
      <c r="C3737" s="1" t="s">
        <v>29</v>
      </c>
      <c r="D3737" s="2">
        <v>45386</v>
      </c>
      <c r="E3737" s="2">
        <v>45390</v>
      </c>
      <c r="F3737" s="1" t="s">
        <v>19</v>
      </c>
      <c r="G3737" s="1" t="s">
        <v>36</v>
      </c>
      <c r="H3737" s="1" t="s">
        <v>37</v>
      </c>
      <c r="I3737" s="1">
        <v>109515.51</v>
      </c>
      <c r="J3737" s="1" t="s">
        <v>38</v>
      </c>
      <c r="K3737" s="1" t="s">
        <v>17</v>
      </c>
      <c r="N3737" s="3" t="str">
        <f>IF(LEFT(LOWER(C3737),1)="m","Male",IF(LEFT(LOWER(C3737),1)="f","Female","Unknown"))</f>
        <v>Female</v>
      </c>
      <c r="O3737" s="4" t="str">
        <f>IF(TRIM(LOWER(F3737))="neuro","Neurology",IF(TRIM(LOWER(F3737))="Neurology","Neurology",IF(TRIM(LOWER(F3737))="general ward","General",IF(TRIM(LOWER(F3737))="general","General",IF(TRIM(LOWER(F3737))="cardiology","Cardiology",IF(TRIM(LOWER(F3737))="Cardiology","Cardiology",IF(TRIM(LOWER(F3737))="Peads","Pediatrics",IF(TRIM(LOWER(F3737))="Pediatrics","Pediatrics",IF(TRIM(LOWER(F3737))="orthopedics","Orthopedics",IF(TRIM(LOWER(F3737))="Neurology","Neurology",IF(TRIM(LOWER(F3737))="Oncology","Oncology")))))))))))</f>
        <v>General</v>
      </c>
      <c r="P3737" s="3" t="str">
        <f t="shared" si="348"/>
        <v>Government</v>
      </c>
      <c r="Q3737" s="5">
        <f t="shared" si="349"/>
        <v>4</v>
      </c>
      <c r="R3737" s="1">
        <f t="shared" si="350"/>
        <v>109515.51</v>
      </c>
      <c r="S3737" s="1">
        <f t="shared" si="351"/>
        <v>1</v>
      </c>
      <c r="T3737" s="1" t="str">
        <f t="shared" si="352"/>
        <v>66+</v>
      </c>
      <c r="U3737" s="1" t="str">
        <f t="shared" si="353"/>
        <v>No</v>
      </c>
    </row>
    <row r="3738" spans="1:21">
      <c r="A3738" s="1">
        <v>3737</v>
      </c>
      <c r="B3738" s="1">
        <v>81</v>
      </c>
      <c r="C3738" s="1" t="s">
        <v>27</v>
      </c>
      <c r="D3738" s="2">
        <v>45112</v>
      </c>
      <c r="E3738" s="2">
        <v>45117</v>
      </c>
      <c r="F3738" s="1" t="s">
        <v>19</v>
      </c>
      <c r="G3738" s="1" t="s">
        <v>41</v>
      </c>
      <c r="H3738" s="1" t="s">
        <v>51</v>
      </c>
      <c r="I3738" s="1">
        <v>329056.43</v>
      </c>
      <c r="J3738" s="1" t="s">
        <v>16</v>
      </c>
      <c r="K3738" s="1" t="s">
        <v>25</v>
      </c>
      <c r="N3738" s="3" t="str">
        <f>IF(LEFT(LOWER(C3738),1)="m","Male",IF(LEFT(LOWER(C3738),1)="f","Female","Unknown"))</f>
        <v>Male</v>
      </c>
      <c r="O3738" s="4" t="str">
        <f>IF(TRIM(LOWER(F3738))="neuro","Neurology",IF(TRIM(LOWER(F3738))="Neurology","Neurology",IF(TRIM(LOWER(F3738))="general ward","General",IF(TRIM(LOWER(F3738))="general","General",IF(TRIM(LOWER(F3738))="cardiology","Cardiology",IF(TRIM(LOWER(F3738))="Cardiology","Cardiology",IF(TRIM(LOWER(F3738))="Peads","Pediatrics",IF(TRIM(LOWER(F3738))="Pediatrics","Pediatrics",IF(TRIM(LOWER(F3738))="orthopedics","Orthopedics",IF(TRIM(LOWER(F3738))="Neurology","Neurology",IF(TRIM(LOWER(F3738))="Oncology","Oncology")))))))))))</f>
        <v>General</v>
      </c>
      <c r="P3738" s="3" t="str">
        <f t="shared" si="348"/>
        <v>Unknown</v>
      </c>
      <c r="Q3738" s="5">
        <f t="shared" si="349"/>
        <v>5</v>
      </c>
      <c r="R3738" s="1">
        <f t="shared" si="350"/>
        <v>329056.43</v>
      </c>
      <c r="S3738" s="1">
        <f t="shared" si="351"/>
        <v>1</v>
      </c>
      <c r="T3738" s="1" t="str">
        <f t="shared" si="352"/>
        <v>66+</v>
      </c>
      <c r="U3738" s="1" t="str">
        <f t="shared" si="353"/>
        <v>Yes</v>
      </c>
    </row>
    <row r="3739" spans="1:21">
      <c r="A3739" s="1">
        <v>3738</v>
      </c>
      <c r="B3739" s="1">
        <v>15</v>
      </c>
      <c r="C3739" s="1" t="s">
        <v>27</v>
      </c>
      <c r="D3739" s="2">
        <v>45049</v>
      </c>
      <c r="E3739" s="2">
        <v>45052</v>
      </c>
      <c r="F3739" s="1" t="s">
        <v>19</v>
      </c>
      <c r="G3739" s="1" t="s">
        <v>46</v>
      </c>
      <c r="H3739" s="1" t="s">
        <v>37</v>
      </c>
      <c r="I3739" s="1">
        <v>113067.94</v>
      </c>
      <c r="J3739" s="1" t="s">
        <v>24</v>
      </c>
      <c r="K3739" s="1" t="s">
        <v>16</v>
      </c>
      <c r="N3739" s="3" t="str">
        <f>IF(LEFT(LOWER(C3739),1)="m","Male",IF(LEFT(LOWER(C3739),1)="f","Female","Unknown"))</f>
        <v>Male</v>
      </c>
      <c r="O3739" s="4" t="str">
        <f>IF(TRIM(LOWER(F3739))="neuro","Neurology",IF(TRIM(LOWER(F3739))="Neurology","Neurology",IF(TRIM(LOWER(F3739))="general ward","General",IF(TRIM(LOWER(F3739))="general","General",IF(TRIM(LOWER(F3739))="cardiology","Cardiology",IF(TRIM(LOWER(F3739))="Cardiology","Cardiology",IF(TRIM(LOWER(F3739))="Peads","Pediatrics",IF(TRIM(LOWER(F3739))="Pediatrics","Pediatrics",IF(TRIM(LOWER(F3739))="orthopedics","Orthopedics",IF(TRIM(LOWER(F3739))="Neurology","Neurology",IF(TRIM(LOWER(F3739))="Oncology","Oncology")))))))))))</f>
        <v>General</v>
      </c>
      <c r="P3739" s="3" t="str">
        <f t="shared" si="348"/>
        <v>Self</v>
      </c>
      <c r="Q3739" s="5">
        <f t="shared" si="349"/>
        <v>3</v>
      </c>
      <c r="R3739" s="1">
        <f t="shared" si="350"/>
        <v>113067.94</v>
      </c>
      <c r="S3739" s="1">
        <f t="shared" si="351"/>
        <v>1</v>
      </c>
      <c r="T3739" s="1" t="str">
        <f t="shared" si="352"/>
        <v>0-17</v>
      </c>
      <c r="U3739" s="1" t="str">
        <f t="shared" si="353"/>
        <v>No</v>
      </c>
    </row>
    <row r="3740" spans="1:21">
      <c r="A3740" s="1">
        <v>3739</v>
      </c>
      <c r="C3740" s="1" t="s">
        <v>44</v>
      </c>
      <c r="D3740" s="2">
        <v>45499</v>
      </c>
      <c r="E3740" s="2">
        <v>45503</v>
      </c>
      <c r="F3740" s="1" t="s">
        <v>19</v>
      </c>
      <c r="G3740" s="1" t="s">
        <v>41</v>
      </c>
      <c r="H3740" s="1" t="s">
        <v>48</v>
      </c>
      <c r="I3740" s="1">
        <v>91328.81</v>
      </c>
      <c r="J3740" s="1" t="s">
        <v>42</v>
      </c>
      <c r="K3740" s="1" t="s">
        <v>17</v>
      </c>
      <c r="N3740" s="3" t="str">
        <f>IF(LEFT(LOWER(C3740),1)="m","Male",IF(LEFT(LOWER(C3740),1)="f","Female","Unknown"))</f>
        <v>Female</v>
      </c>
      <c r="O3740" s="4" t="str">
        <f>IF(TRIM(LOWER(F3740))="neuro","Neurology",IF(TRIM(LOWER(F3740))="Neurology","Neurology",IF(TRIM(LOWER(F3740))="general ward","General",IF(TRIM(LOWER(F3740))="general","General",IF(TRIM(LOWER(F3740))="cardiology","Cardiology",IF(TRIM(LOWER(F3740))="Cardiology","Cardiology",IF(TRIM(LOWER(F3740))="Peads","Pediatrics",IF(TRIM(LOWER(F3740))="Pediatrics","Pediatrics",IF(TRIM(LOWER(F3740))="orthopedics","Orthopedics",IF(TRIM(LOWER(F3740))="Neurology","Neurology",IF(TRIM(LOWER(F3740))="Oncology","Oncology")))))))))))</f>
        <v>General</v>
      </c>
      <c r="P3740" s="3" t="str">
        <f t="shared" si="348"/>
        <v>Unknown</v>
      </c>
      <c r="Q3740" s="5">
        <f t="shared" si="349"/>
        <v>4</v>
      </c>
      <c r="R3740" s="1">
        <f t="shared" si="350"/>
        <v>91328.81</v>
      </c>
      <c r="S3740" s="1">
        <f t="shared" si="351"/>
        <v>1</v>
      </c>
      <c r="T3740" s="1" t="str">
        <f t="shared" si="352"/>
        <v>0-17</v>
      </c>
      <c r="U3740" s="1" t="str">
        <f t="shared" si="353"/>
        <v>No</v>
      </c>
    </row>
    <row r="3741" spans="1:21">
      <c r="A3741" s="1">
        <v>3740</v>
      </c>
      <c r="B3741" s="1">
        <v>40</v>
      </c>
      <c r="C3741" s="1" t="s">
        <v>26</v>
      </c>
      <c r="D3741" s="2">
        <v>45255</v>
      </c>
      <c r="E3741" s="2">
        <v>45262</v>
      </c>
      <c r="F3741" s="1" t="s">
        <v>40</v>
      </c>
      <c r="G3741" s="1" t="s">
        <v>46</v>
      </c>
      <c r="H3741" s="1" t="s">
        <v>37</v>
      </c>
      <c r="I3741" s="1">
        <v>22722.5</v>
      </c>
      <c r="J3741" s="1" t="s">
        <v>25</v>
      </c>
      <c r="K3741" s="1" t="s">
        <v>38</v>
      </c>
      <c r="N3741" s="3" t="str">
        <f>IF(LEFT(LOWER(C3741),1)="m","Male",IF(LEFT(LOWER(C3741),1)="f","Female","Unknown"))</f>
        <v>Female</v>
      </c>
      <c r="O3741" s="4" t="str">
        <f>IF(TRIM(LOWER(F3741))="neuro","Neurology",IF(TRIM(LOWER(F3741))="Neurology","Neurology",IF(TRIM(LOWER(F3741))="general ward","General",IF(TRIM(LOWER(F3741))="general","General",IF(TRIM(LOWER(F3741))="cardiology","Cardiology",IF(TRIM(LOWER(F3741))="Cardiology","Cardiology",IF(TRIM(LOWER(F3741))="Peads","Pediatrics",IF(TRIM(LOWER(F3741))="Pediatrics","Pediatrics",IF(TRIM(LOWER(F3741))="orthopedics","Orthopedics",IF(TRIM(LOWER(F3741))="Neurology","Neurology",IF(TRIM(LOWER(F3741))="Oncology","Oncology")))))))))))</f>
        <v>Pediatrics</v>
      </c>
      <c r="P3741" s="3" t="str">
        <f t="shared" si="348"/>
        <v>Self</v>
      </c>
      <c r="Q3741" s="5">
        <f t="shared" si="349"/>
        <v>7</v>
      </c>
      <c r="R3741" s="1">
        <f t="shared" si="350"/>
        <v>22722.5</v>
      </c>
      <c r="S3741" s="1">
        <f t="shared" si="351"/>
        <v>0</v>
      </c>
      <c r="T3741" s="1" t="str">
        <f t="shared" si="352"/>
        <v>36-50</v>
      </c>
      <c r="U3741" s="1" t="str">
        <f t="shared" si="353"/>
        <v>Yes</v>
      </c>
    </row>
    <row r="3742" spans="1:21">
      <c r="A3742" s="1">
        <v>3741</v>
      </c>
      <c r="B3742" s="1">
        <v>9</v>
      </c>
      <c r="C3742" s="1" t="s">
        <v>27</v>
      </c>
      <c r="D3742" s="2">
        <v>45367</v>
      </c>
      <c r="E3742" s="2">
        <v>45382</v>
      </c>
      <c r="F3742" s="1" t="s">
        <v>30</v>
      </c>
      <c r="G3742" s="1" t="s">
        <v>46</v>
      </c>
      <c r="I3742" s="1">
        <v>162076</v>
      </c>
      <c r="J3742" s="1" t="s">
        <v>17</v>
      </c>
      <c r="K3742" s="1" t="s">
        <v>16</v>
      </c>
      <c r="N3742" s="3" t="str">
        <f>IF(LEFT(LOWER(C3742),1)="m","Male",IF(LEFT(LOWER(C3742),1)="f","Female","Unknown"))</f>
        <v>Male</v>
      </c>
      <c r="O3742" s="4" t="str">
        <f>IF(TRIM(LOWER(F3742))="neuro","Neurology",IF(TRIM(LOWER(F3742))="Neurology","Neurology",IF(TRIM(LOWER(F3742))="general ward","General",IF(TRIM(LOWER(F3742))="general","General",IF(TRIM(LOWER(F3742))="cardiology","Cardiology",IF(TRIM(LOWER(F3742))="Cardiology","Cardiology",IF(TRIM(LOWER(F3742))="Peads","Pediatrics",IF(TRIM(LOWER(F3742))="Pediatrics","Pediatrics",IF(TRIM(LOWER(F3742))="orthopedics","Orthopedics",IF(TRIM(LOWER(F3742))="Neurology","Neurology",IF(TRIM(LOWER(F3742))="Oncology","Oncology")))))))))))</f>
        <v>Pediatrics</v>
      </c>
      <c r="P3742" s="3" t="str">
        <f t="shared" si="348"/>
        <v>Self</v>
      </c>
      <c r="Q3742" s="5">
        <f t="shared" si="349"/>
        <v>15</v>
      </c>
      <c r="R3742" s="1">
        <f t="shared" si="350"/>
        <v>162076</v>
      </c>
      <c r="S3742" s="1">
        <f t="shared" si="351"/>
        <v>1</v>
      </c>
      <c r="T3742" s="1" t="str">
        <f t="shared" si="352"/>
        <v>0-17</v>
      </c>
      <c r="U3742" s="1" t="str">
        <f t="shared" si="353"/>
        <v>Yes</v>
      </c>
    </row>
    <row r="3743" spans="1:21">
      <c r="A3743" s="1">
        <v>3742</v>
      </c>
      <c r="B3743" s="1">
        <v>34</v>
      </c>
      <c r="C3743" s="1" t="s">
        <v>12</v>
      </c>
      <c r="D3743" s="2">
        <v>45016</v>
      </c>
      <c r="E3743" s="2">
        <v>45030</v>
      </c>
      <c r="F3743" s="1" t="s">
        <v>19</v>
      </c>
      <c r="G3743" s="1" t="s">
        <v>36</v>
      </c>
      <c r="H3743" s="1" t="s">
        <v>48</v>
      </c>
      <c r="I3743" s="1">
        <v>208424.13</v>
      </c>
      <c r="J3743" s="1" t="s">
        <v>42</v>
      </c>
      <c r="K3743" s="1" t="s">
        <v>20</v>
      </c>
      <c r="N3743" s="3" t="str">
        <f>IF(LEFT(LOWER(C3743),1)="m","Male",IF(LEFT(LOWER(C3743),1)="f","Female","Unknown"))</f>
        <v>Unknown</v>
      </c>
      <c r="O3743" s="4" t="str">
        <f>IF(TRIM(LOWER(F3743))="neuro","Neurology",IF(TRIM(LOWER(F3743))="Neurology","Neurology",IF(TRIM(LOWER(F3743))="general ward","General",IF(TRIM(LOWER(F3743))="general","General",IF(TRIM(LOWER(F3743))="cardiology","Cardiology",IF(TRIM(LOWER(F3743))="Cardiology","Cardiology",IF(TRIM(LOWER(F3743))="Peads","Pediatrics",IF(TRIM(LOWER(F3743))="Pediatrics","Pediatrics",IF(TRIM(LOWER(F3743))="orthopedics","Orthopedics",IF(TRIM(LOWER(F3743))="Neurology","Neurology",IF(TRIM(LOWER(F3743))="Oncology","Oncology")))))))))))</f>
        <v>General</v>
      </c>
      <c r="P3743" s="3" t="str">
        <f t="shared" si="348"/>
        <v>Government</v>
      </c>
      <c r="Q3743" s="5">
        <f t="shared" si="349"/>
        <v>14</v>
      </c>
      <c r="R3743" s="1">
        <f t="shared" si="350"/>
        <v>208424.13</v>
      </c>
      <c r="S3743" s="1">
        <f t="shared" si="351"/>
        <v>0</v>
      </c>
      <c r="T3743" s="1" t="str">
        <f t="shared" si="352"/>
        <v>18-35</v>
      </c>
      <c r="U3743" s="1" t="str">
        <f t="shared" si="353"/>
        <v>No</v>
      </c>
    </row>
    <row r="3744" spans="1:21">
      <c r="A3744" s="1">
        <v>3743</v>
      </c>
      <c r="B3744" s="1">
        <v>9</v>
      </c>
      <c r="C3744" s="1" t="s">
        <v>18</v>
      </c>
      <c r="D3744" s="2">
        <v>45249</v>
      </c>
      <c r="E3744" s="2">
        <v>45258</v>
      </c>
      <c r="F3744" s="1" t="s">
        <v>13</v>
      </c>
      <c r="G3744" s="1" t="s">
        <v>46</v>
      </c>
      <c r="H3744" s="1" t="s">
        <v>15</v>
      </c>
      <c r="I3744" s="1">
        <v>159360.35</v>
      </c>
      <c r="J3744" s="1" t="s">
        <v>42</v>
      </c>
      <c r="K3744" s="1" t="s">
        <v>16</v>
      </c>
      <c r="N3744" s="3" t="str">
        <f>IF(LEFT(LOWER(C3744),1)="m","Male",IF(LEFT(LOWER(C3744),1)="f","Female","Unknown"))</f>
        <v>Male</v>
      </c>
      <c r="O3744" s="4" t="str">
        <f>IF(TRIM(LOWER(F3744))="neuro","Neurology",IF(TRIM(LOWER(F3744))="Neurology","Neurology",IF(TRIM(LOWER(F3744))="general ward","General",IF(TRIM(LOWER(F3744))="general","General",IF(TRIM(LOWER(F3744))="cardiology","Cardiology",IF(TRIM(LOWER(F3744))="Cardiology","Cardiology",IF(TRIM(LOWER(F3744))="Peads","Pediatrics",IF(TRIM(LOWER(F3744))="Pediatrics","Pediatrics",IF(TRIM(LOWER(F3744))="orthopedics","Orthopedics",IF(TRIM(LOWER(F3744))="Neurology","Neurology",IF(TRIM(LOWER(F3744))="Oncology","Oncology")))))))))))</f>
        <v>Neurology</v>
      </c>
      <c r="P3744" s="3" t="str">
        <f t="shared" si="348"/>
        <v>Self</v>
      </c>
      <c r="Q3744" s="5">
        <f t="shared" si="349"/>
        <v>9</v>
      </c>
      <c r="R3744" s="1">
        <f t="shared" si="350"/>
        <v>159360.35</v>
      </c>
      <c r="S3744" s="1">
        <f t="shared" si="351"/>
        <v>1</v>
      </c>
      <c r="T3744" s="1" t="str">
        <f t="shared" si="352"/>
        <v>0-17</v>
      </c>
      <c r="U3744" s="1" t="str">
        <f t="shared" si="353"/>
        <v>No</v>
      </c>
    </row>
    <row r="3745" spans="1:21">
      <c r="A3745" s="1">
        <v>3744</v>
      </c>
      <c r="B3745" s="1">
        <v>35</v>
      </c>
      <c r="C3745" s="1" t="s">
        <v>12</v>
      </c>
      <c r="D3745" s="2">
        <v>45107</v>
      </c>
      <c r="E3745" s="2">
        <v>45123</v>
      </c>
      <c r="F3745" s="1" t="s">
        <v>13</v>
      </c>
      <c r="G3745" s="1" t="s">
        <v>14</v>
      </c>
      <c r="H3745" s="1" t="s">
        <v>37</v>
      </c>
      <c r="I3745" s="1">
        <v>163092.07</v>
      </c>
      <c r="J3745" s="1" t="s">
        <v>24</v>
      </c>
      <c r="K3745" s="1" t="s">
        <v>25</v>
      </c>
      <c r="N3745" s="3" t="str">
        <f>IF(LEFT(LOWER(C3745),1)="m","Male",IF(LEFT(LOWER(C3745),1)="f","Female","Unknown"))</f>
        <v>Unknown</v>
      </c>
      <c r="O3745" s="4" t="str">
        <f>IF(TRIM(LOWER(F3745))="neuro","Neurology",IF(TRIM(LOWER(F3745))="Neurology","Neurology",IF(TRIM(LOWER(F3745))="general ward","General",IF(TRIM(LOWER(F3745))="general","General",IF(TRIM(LOWER(F3745))="cardiology","Cardiology",IF(TRIM(LOWER(F3745))="Cardiology","Cardiology",IF(TRIM(LOWER(F3745))="Peads","Pediatrics",IF(TRIM(LOWER(F3745))="Pediatrics","Pediatrics",IF(TRIM(LOWER(F3745))="orthopedics","Orthopedics",IF(TRIM(LOWER(F3745))="Neurology","Neurology",IF(TRIM(LOWER(F3745))="Oncology","Oncology")))))))))))</f>
        <v>Neurology</v>
      </c>
      <c r="P3745" s="3" t="str">
        <f t="shared" si="348"/>
        <v>Private</v>
      </c>
      <c r="Q3745" s="5">
        <f t="shared" si="349"/>
        <v>16</v>
      </c>
      <c r="R3745" s="1">
        <f t="shared" si="350"/>
        <v>163092.07</v>
      </c>
      <c r="S3745" s="1">
        <f t="shared" si="351"/>
        <v>1</v>
      </c>
      <c r="T3745" s="1" t="str">
        <f t="shared" si="352"/>
        <v>18-35</v>
      </c>
      <c r="U3745" s="1" t="str">
        <f t="shared" si="353"/>
        <v>No</v>
      </c>
    </row>
    <row r="3746" spans="1:21">
      <c r="A3746" s="1">
        <v>3745</v>
      </c>
      <c r="B3746" s="1">
        <v>56</v>
      </c>
      <c r="C3746" s="1" t="s">
        <v>12</v>
      </c>
      <c r="D3746" s="2">
        <v>45484</v>
      </c>
      <c r="E3746" s="2">
        <v>45498</v>
      </c>
      <c r="F3746" s="1" t="s">
        <v>49</v>
      </c>
      <c r="G3746" s="1" t="s">
        <v>22</v>
      </c>
      <c r="H3746" s="1" t="s">
        <v>37</v>
      </c>
      <c r="I3746" s="1">
        <v>344927.04</v>
      </c>
      <c r="J3746" s="1" t="s">
        <v>17</v>
      </c>
      <c r="K3746" s="1" t="s">
        <v>25</v>
      </c>
      <c r="N3746" s="3" t="str">
        <f>IF(LEFT(LOWER(C3746),1)="m","Male",IF(LEFT(LOWER(C3746),1)="f","Female","Unknown"))</f>
        <v>Unknown</v>
      </c>
      <c r="O3746" s="4" t="str">
        <f>IF(TRIM(LOWER(F3746))="neuro","Neurology",IF(TRIM(LOWER(F3746))="Neurology","Neurology",IF(TRIM(LOWER(F3746))="general ward","General",IF(TRIM(LOWER(F3746))="general","General",IF(TRIM(LOWER(F3746))="cardiology","Cardiology",IF(TRIM(LOWER(F3746))="Cardiology","Cardiology",IF(TRIM(LOWER(F3746))="Peads","Pediatrics",IF(TRIM(LOWER(F3746))="Pediatrics","Pediatrics",IF(TRIM(LOWER(F3746))="orthopedics","Orthopedics",IF(TRIM(LOWER(F3746))="Neurology","Neurology",IF(TRIM(LOWER(F3746))="Oncology","Oncology")))))))))))</f>
        <v>Oncology</v>
      </c>
      <c r="P3746" s="3" t="str">
        <f t="shared" si="348"/>
        <v>Government</v>
      </c>
      <c r="Q3746" s="5">
        <f t="shared" si="349"/>
        <v>14</v>
      </c>
      <c r="R3746" s="1">
        <f t="shared" si="350"/>
        <v>344927.04</v>
      </c>
      <c r="S3746" s="1">
        <f t="shared" si="351"/>
        <v>1</v>
      </c>
      <c r="T3746" s="1" t="str">
        <f t="shared" si="352"/>
        <v>51-65</v>
      </c>
      <c r="U3746" s="1" t="str">
        <f t="shared" si="353"/>
        <v>Yes</v>
      </c>
    </row>
    <row r="3747" spans="1:21">
      <c r="A3747" s="1">
        <v>3746</v>
      </c>
      <c r="B3747" s="1">
        <v>52</v>
      </c>
      <c r="C3747" s="1" t="s">
        <v>34</v>
      </c>
      <c r="D3747" s="2">
        <v>45221</v>
      </c>
      <c r="E3747" s="2">
        <v>45231</v>
      </c>
      <c r="F3747" s="1" t="s">
        <v>43</v>
      </c>
      <c r="G3747" s="1" t="s">
        <v>31</v>
      </c>
      <c r="I3747" s="1">
        <v>180424.09</v>
      </c>
      <c r="J3747" s="1" t="s">
        <v>17</v>
      </c>
      <c r="K3747" s="1" t="s">
        <v>20</v>
      </c>
      <c r="N3747" s="3" t="str">
        <f>IF(LEFT(LOWER(C3747),1)="m","Male",IF(LEFT(LOWER(C3747),1)="f","Female","Unknown"))</f>
        <v>Male</v>
      </c>
      <c r="O3747" s="4" t="str">
        <f>IF(TRIM(LOWER(F3747))="neuro","Neurology",IF(TRIM(LOWER(F3747))="Neurology","Neurology",IF(TRIM(LOWER(F3747))="general ward","General",IF(TRIM(LOWER(F3747))="general","General",IF(TRIM(LOWER(F3747))="cardiology","Cardiology",IF(TRIM(LOWER(F3747))="Cardiology","Cardiology",IF(TRIM(LOWER(F3747))="Peads","Pediatrics",IF(TRIM(LOWER(F3747))="Pediatrics","Pediatrics",IF(TRIM(LOWER(F3747))="orthopedics","Orthopedics",IF(TRIM(LOWER(F3747))="Neurology","Neurology",IF(TRIM(LOWER(F3747))="Oncology","Oncology")))))))))))</f>
        <v>Orthopedics</v>
      </c>
      <c r="P3747" s="3" t="str">
        <f t="shared" si="348"/>
        <v>Private</v>
      </c>
      <c r="Q3747" s="5">
        <f t="shared" si="349"/>
        <v>10</v>
      </c>
      <c r="R3747" s="1">
        <f t="shared" si="350"/>
        <v>180424.09</v>
      </c>
      <c r="S3747" s="1">
        <f t="shared" si="351"/>
        <v>0</v>
      </c>
      <c r="T3747" s="1" t="str">
        <f t="shared" si="352"/>
        <v>51-65</v>
      </c>
      <c r="U3747" s="1" t="str">
        <f t="shared" si="353"/>
        <v>Yes</v>
      </c>
    </row>
    <row r="3748" spans="1:21">
      <c r="A3748" s="1">
        <v>3747</v>
      </c>
      <c r="B3748" s="1">
        <v>36</v>
      </c>
      <c r="C3748" s="1" t="s">
        <v>27</v>
      </c>
      <c r="D3748" s="2">
        <v>45238</v>
      </c>
      <c r="E3748" s="2">
        <v>45257</v>
      </c>
      <c r="F3748" s="1" t="s">
        <v>45</v>
      </c>
      <c r="G3748" s="1" t="s">
        <v>14</v>
      </c>
      <c r="H3748" s="1" t="s">
        <v>15</v>
      </c>
      <c r="I3748" s="1">
        <v>173158.18</v>
      </c>
      <c r="J3748" s="1" t="s">
        <v>16</v>
      </c>
      <c r="K3748" s="1" t="s">
        <v>42</v>
      </c>
      <c r="N3748" s="3" t="str">
        <f>IF(LEFT(LOWER(C3748),1)="m","Male",IF(LEFT(LOWER(C3748),1)="f","Female","Unknown"))</f>
        <v>Male</v>
      </c>
      <c r="O3748" s="4" t="str">
        <f>IF(TRIM(LOWER(F3748))="neuro","Neurology",IF(TRIM(LOWER(F3748))="Neurology","Neurology",IF(TRIM(LOWER(F3748))="general ward","General",IF(TRIM(LOWER(F3748))="general","General",IF(TRIM(LOWER(F3748))="cardiology","Cardiology",IF(TRIM(LOWER(F3748))="Cardiology","Cardiology",IF(TRIM(LOWER(F3748))="Peads","Pediatrics",IF(TRIM(LOWER(F3748))="Pediatrics","Pediatrics",IF(TRIM(LOWER(F3748))="orthopedics","Orthopedics",IF(TRIM(LOWER(F3748))="Neurology","Neurology",IF(TRIM(LOWER(F3748))="Oncology","Oncology")))))))))))</f>
        <v>Neurology</v>
      </c>
      <c r="P3748" s="3" t="str">
        <f t="shared" si="348"/>
        <v>Private</v>
      </c>
      <c r="Q3748" s="5">
        <f t="shared" si="349"/>
        <v>19</v>
      </c>
      <c r="R3748" s="1">
        <f t="shared" si="350"/>
        <v>173158.18</v>
      </c>
      <c r="S3748" s="1">
        <f t="shared" si="351"/>
        <v>0</v>
      </c>
      <c r="T3748" s="1" t="str">
        <f t="shared" si="352"/>
        <v>36-50</v>
      </c>
      <c r="U3748" s="1" t="str">
        <f t="shared" si="353"/>
        <v>Yes</v>
      </c>
    </row>
    <row r="3749" spans="1:21">
      <c r="A3749" s="1">
        <v>3748</v>
      </c>
      <c r="B3749" s="1">
        <v>46</v>
      </c>
      <c r="C3749" s="1" t="s">
        <v>29</v>
      </c>
      <c r="D3749" s="2">
        <v>45388</v>
      </c>
      <c r="E3749" s="2">
        <v>45406</v>
      </c>
      <c r="F3749" s="1" t="s">
        <v>28</v>
      </c>
      <c r="G3749" s="1" t="s">
        <v>14</v>
      </c>
      <c r="H3749" s="1" t="s">
        <v>51</v>
      </c>
      <c r="I3749" s="1">
        <v>309791.96999999997</v>
      </c>
      <c r="J3749" s="1" t="s">
        <v>38</v>
      </c>
      <c r="K3749" s="1" t="s">
        <v>16</v>
      </c>
      <c r="N3749" s="3" t="str">
        <f>IF(LEFT(LOWER(C3749),1)="m","Male",IF(LEFT(LOWER(C3749),1)="f","Female","Unknown"))</f>
        <v>Female</v>
      </c>
      <c r="O3749" s="4" t="str">
        <f>IF(TRIM(LOWER(F3749))="neuro","Neurology",IF(TRIM(LOWER(F3749))="Neurology","Neurology",IF(TRIM(LOWER(F3749))="general ward","General",IF(TRIM(LOWER(F3749))="general","General",IF(TRIM(LOWER(F3749))="cardiology","Cardiology",IF(TRIM(LOWER(F3749))="Cardiology","Cardiology",IF(TRIM(LOWER(F3749))="Peads","Pediatrics",IF(TRIM(LOWER(F3749))="Pediatrics","Pediatrics",IF(TRIM(LOWER(F3749))="orthopedics","Orthopedics",IF(TRIM(LOWER(F3749))="Neurology","Neurology",IF(TRIM(LOWER(F3749))="Oncology","Oncology")))))))))))</f>
        <v>Orthopedics</v>
      </c>
      <c r="P3749" s="3" t="str">
        <f t="shared" si="348"/>
        <v>Private</v>
      </c>
      <c r="Q3749" s="5">
        <f t="shared" si="349"/>
        <v>18</v>
      </c>
      <c r="R3749" s="1">
        <f t="shared" si="350"/>
        <v>309791.96999999997</v>
      </c>
      <c r="S3749" s="1">
        <f t="shared" si="351"/>
        <v>1</v>
      </c>
      <c r="T3749" s="1" t="str">
        <f t="shared" si="352"/>
        <v>36-50</v>
      </c>
      <c r="U3749" s="1" t="str">
        <f t="shared" si="353"/>
        <v>No</v>
      </c>
    </row>
    <row r="3750" spans="1:21">
      <c r="A3750" s="1">
        <v>3749</v>
      </c>
      <c r="B3750" s="1">
        <v>39</v>
      </c>
      <c r="C3750" s="1" t="s">
        <v>27</v>
      </c>
      <c r="D3750" s="2">
        <v>45473</v>
      </c>
      <c r="E3750" s="2">
        <v>45487</v>
      </c>
      <c r="F3750" s="1" t="s">
        <v>45</v>
      </c>
      <c r="G3750" s="1" t="s">
        <v>22</v>
      </c>
      <c r="H3750" s="1" t="s">
        <v>15</v>
      </c>
      <c r="I3750" s="1">
        <v>29384.37</v>
      </c>
      <c r="J3750" s="1" t="s">
        <v>25</v>
      </c>
      <c r="K3750" s="1" t="s">
        <v>25</v>
      </c>
      <c r="N3750" s="3" t="str">
        <f>IF(LEFT(LOWER(C3750),1)="m","Male",IF(LEFT(LOWER(C3750),1)="f","Female","Unknown"))</f>
        <v>Male</v>
      </c>
      <c r="O3750" s="4" t="str">
        <f>IF(TRIM(LOWER(F3750))="neuro","Neurology",IF(TRIM(LOWER(F3750))="Neurology","Neurology",IF(TRIM(LOWER(F3750))="general ward","General",IF(TRIM(LOWER(F3750))="general","General",IF(TRIM(LOWER(F3750))="cardiology","Cardiology",IF(TRIM(LOWER(F3750))="Cardiology","Cardiology",IF(TRIM(LOWER(F3750))="Peads","Pediatrics",IF(TRIM(LOWER(F3750))="Pediatrics","Pediatrics",IF(TRIM(LOWER(F3750))="orthopedics","Orthopedics",IF(TRIM(LOWER(F3750))="Neurology","Neurology",IF(TRIM(LOWER(F3750))="Oncology","Oncology")))))))))))</f>
        <v>Neurology</v>
      </c>
      <c r="P3750" s="3" t="str">
        <f t="shared" si="348"/>
        <v>Government</v>
      </c>
      <c r="Q3750" s="5">
        <f t="shared" si="349"/>
        <v>14</v>
      </c>
      <c r="R3750" s="1">
        <f t="shared" si="350"/>
        <v>29384.37</v>
      </c>
      <c r="S3750" s="1">
        <f t="shared" si="351"/>
        <v>1</v>
      </c>
      <c r="T3750" s="1" t="str">
        <f t="shared" si="352"/>
        <v>36-50</v>
      </c>
      <c r="U3750" s="1" t="str">
        <f t="shared" si="353"/>
        <v>Yes</v>
      </c>
    </row>
    <row r="3751" spans="1:21">
      <c r="A3751" s="1">
        <v>3750</v>
      </c>
      <c r="B3751" s="1">
        <v>49</v>
      </c>
      <c r="C3751" s="1" t="s">
        <v>44</v>
      </c>
      <c r="D3751" s="2">
        <v>45585</v>
      </c>
      <c r="E3751" s="2">
        <v>45588</v>
      </c>
      <c r="F3751" s="1" t="s">
        <v>45</v>
      </c>
      <c r="G3751" s="1" t="s">
        <v>33</v>
      </c>
      <c r="H3751" s="1" t="s">
        <v>48</v>
      </c>
      <c r="I3751" s="1">
        <v>143877.06</v>
      </c>
      <c r="J3751" s="1" t="s">
        <v>16</v>
      </c>
      <c r="K3751" s="1" t="s">
        <v>38</v>
      </c>
      <c r="N3751" s="3" t="str">
        <f>IF(LEFT(LOWER(C3751),1)="m","Male",IF(LEFT(LOWER(C3751),1)="f","Female","Unknown"))</f>
        <v>Female</v>
      </c>
      <c r="O3751" s="4" t="str">
        <f>IF(TRIM(LOWER(F3751))="neuro","Neurology",IF(TRIM(LOWER(F3751))="Neurology","Neurology",IF(TRIM(LOWER(F3751))="general ward","General",IF(TRIM(LOWER(F3751))="general","General",IF(TRIM(LOWER(F3751))="cardiology","Cardiology",IF(TRIM(LOWER(F3751))="Cardiology","Cardiology",IF(TRIM(LOWER(F3751))="Peads","Pediatrics",IF(TRIM(LOWER(F3751))="Pediatrics","Pediatrics",IF(TRIM(LOWER(F3751))="orthopedics","Orthopedics",IF(TRIM(LOWER(F3751))="Neurology","Neurology",IF(TRIM(LOWER(F3751))="Oncology","Oncology")))))))))))</f>
        <v>Neurology</v>
      </c>
      <c r="P3751" s="3" t="str">
        <f t="shared" si="348"/>
        <v>Self</v>
      </c>
      <c r="Q3751" s="5">
        <f t="shared" si="349"/>
        <v>3</v>
      </c>
      <c r="R3751" s="1">
        <f t="shared" si="350"/>
        <v>143877.06</v>
      </c>
      <c r="S3751" s="1">
        <f t="shared" si="351"/>
        <v>0</v>
      </c>
      <c r="T3751" s="1" t="str">
        <f t="shared" si="352"/>
        <v>36-50</v>
      </c>
      <c r="U3751" s="1" t="str">
        <f t="shared" si="353"/>
        <v>Yes</v>
      </c>
    </row>
    <row r="3752" spans="1:21">
      <c r="A3752" s="1">
        <v>3751</v>
      </c>
      <c r="B3752" s="1">
        <v>63</v>
      </c>
      <c r="C3752" s="1" t="s">
        <v>18</v>
      </c>
      <c r="D3752" s="2">
        <v>45306</v>
      </c>
      <c r="E3752" s="2">
        <v>45318</v>
      </c>
      <c r="F3752" s="1" t="s">
        <v>19</v>
      </c>
      <c r="G3752" s="1" t="s">
        <v>33</v>
      </c>
      <c r="I3752" s="1">
        <v>1617407.75</v>
      </c>
      <c r="J3752" s="1" t="s">
        <v>42</v>
      </c>
      <c r="K3752" s="1" t="s">
        <v>42</v>
      </c>
      <c r="N3752" s="3" t="str">
        <f>IF(LEFT(LOWER(C3752),1)="m","Male",IF(LEFT(LOWER(C3752),1)="f","Female","Unknown"))</f>
        <v>Male</v>
      </c>
      <c r="O3752" s="4" t="str">
        <f>IF(TRIM(LOWER(F3752))="neuro","Neurology",IF(TRIM(LOWER(F3752))="Neurology","Neurology",IF(TRIM(LOWER(F3752))="general ward","General",IF(TRIM(LOWER(F3752))="general","General",IF(TRIM(LOWER(F3752))="cardiology","Cardiology",IF(TRIM(LOWER(F3752))="Cardiology","Cardiology",IF(TRIM(LOWER(F3752))="Peads","Pediatrics",IF(TRIM(LOWER(F3752))="Pediatrics","Pediatrics",IF(TRIM(LOWER(F3752))="orthopedics","Orthopedics",IF(TRIM(LOWER(F3752))="Neurology","Neurology",IF(TRIM(LOWER(F3752))="Oncology","Oncology")))))))))))</f>
        <v>General</v>
      </c>
      <c r="P3752" s="3" t="str">
        <f t="shared" si="348"/>
        <v>Self</v>
      </c>
      <c r="Q3752" s="5">
        <f t="shared" si="349"/>
        <v>12</v>
      </c>
      <c r="R3752" s="1">
        <f t="shared" si="350"/>
        <v>1617407.75</v>
      </c>
      <c r="S3752" s="1">
        <f t="shared" si="351"/>
        <v>0</v>
      </c>
      <c r="T3752" s="1" t="str">
        <f t="shared" si="352"/>
        <v>51-65</v>
      </c>
      <c r="U3752" s="1" t="str">
        <f t="shared" si="353"/>
        <v>No</v>
      </c>
    </row>
    <row r="3753" spans="1:21">
      <c r="A3753" s="1">
        <v>3752</v>
      </c>
      <c r="B3753" s="1">
        <v>41</v>
      </c>
      <c r="C3753" s="1" t="s">
        <v>34</v>
      </c>
      <c r="D3753" s="2">
        <v>45034</v>
      </c>
      <c r="E3753" s="2">
        <v>45039</v>
      </c>
      <c r="F3753" s="1" t="s">
        <v>21</v>
      </c>
      <c r="G3753" s="1" t="s">
        <v>31</v>
      </c>
      <c r="H3753" s="1" t="s">
        <v>39</v>
      </c>
      <c r="I3753" s="1">
        <v>84929.31</v>
      </c>
      <c r="J3753" s="1" t="s">
        <v>42</v>
      </c>
      <c r="K3753" s="1" t="s">
        <v>20</v>
      </c>
      <c r="N3753" s="3" t="str">
        <f>IF(LEFT(LOWER(C3753),1)="m","Male",IF(LEFT(LOWER(C3753),1)="f","Female","Unknown"))</f>
        <v>Male</v>
      </c>
      <c r="O3753" s="4" t="str">
        <f>IF(TRIM(LOWER(F3753))="neuro","Neurology",IF(TRIM(LOWER(F3753))="Neurology","Neurology",IF(TRIM(LOWER(F3753))="general ward","General",IF(TRIM(LOWER(F3753))="general","General",IF(TRIM(LOWER(F3753))="cardiology","Cardiology",IF(TRIM(LOWER(F3753))="Cardiology","Cardiology",IF(TRIM(LOWER(F3753))="Peads","Pediatrics",IF(TRIM(LOWER(F3753))="Pediatrics","Pediatrics",IF(TRIM(LOWER(F3753))="orthopedics","Orthopedics",IF(TRIM(LOWER(F3753))="Neurology","Neurology",IF(TRIM(LOWER(F3753))="Oncology","Oncology")))))))))))</f>
        <v>General</v>
      </c>
      <c r="P3753" s="3" t="str">
        <f t="shared" si="348"/>
        <v>Private</v>
      </c>
      <c r="Q3753" s="5">
        <f t="shared" si="349"/>
        <v>5</v>
      </c>
      <c r="R3753" s="1">
        <f t="shared" si="350"/>
        <v>84929.31</v>
      </c>
      <c r="S3753" s="1">
        <f t="shared" si="351"/>
        <v>0</v>
      </c>
      <c r="T3753" s="1" t="str">
        <f t="shared" si="352"/>
        <v>36-50</v>
      </c>
      <c r="U3753" s="1" t="str">
        <f t="shared" si="353"/>
        <v>No</v>
      </c>
    </row>
    <row r="3754" spans="1:21">
      <c r="A3754" s="1">
        <v>3753</v>
      </c>
      <c r="B3754" s="1">
        <v>15</v>
      </c>
      <c r="C3754" s="1" t="s">
        <v>44</v>
      </c>
      <c r="D3754" s="2">
        <v>45192</v>
      </c>
      <c r="E3754" s="2">
        <v>45195</v>
      </c>
      <c r="F3754" s="1" t="s">
        <v>28</v>
      </c>
      <c r="G3754" s="1" t="s">
        <v>31</v>
      </c>
      <c r="I3754" s="1">
        <v>193874.09</v>
      </c>
      <c r="K3754" s="1" t="s">
        <v>38</v>
      </c>
      <c r="N3754" s="3" t="str">
        <f>IF(LEFT(LOWER(C3754),1)="m","Male",IF(LEFT(LOWER(C3754),1)="f","Female","Unknown"))</f>
        <v>Female</v>
      </c>
      <c r="O3754" s="4" t="str">
        <f>IF(TRIM(LOWER(F3754))="neuro","Neurology",IF(TRIM(LOWER(F3754))="Neurology","Neurology",IF(TRIM(LOWER(F3754))="general ward","General",IF(TRIM(LOWER(F3754))="general","General",IF(TRIM(LOWER(F3754))="cardiology","Cardiology",IF(TRIM(LOWER(F3754))="Cardiology","Cardiology",IF(TRIM(LOWER(F3754))="Peads","Pediatrics",IF(TRIM(LOWER(F3754))="Pediatrics","Pediatrics",IF(TRIM(LOWER(F3754))="orthopedics","Orthopedics",IF(TRIM(LOWER(F3754))="Neurology","Neurology",IF(TRIM(LOWER(F3754))="Oncology","Oncology")))))))))))</f>
        <v>Orthopedics</v>
      </c>
      <c r="P3754" s="3" t="str">
        <f t="shared" si="348"/>
        <v>Private</v>
      </c>
      <c r="Q3754" s="5">
        <f t="shared" si="349"/>
        <v>3</v>
      </c>
      <c r="R3754" s="1">
        <f t="shared" si="350"/>
        <v>193874.09</v>
      </c>
      <c r="S3754" s="1">
        <f t="shared" si="351"/>
        <v>0</v>
      </c>
      <c r="T3754" s="1" t="str">
        <f t="shared" si="352"/>
        <v>0-17</v>
      </c>
      <c r="U3754" s="1" t="str">
        <f t="shared" si="353"/>
        <v>Unknown</v>
      </c>
    </row>
    <row r="3755" spans="1:21">
      <c r="A3755" s="1">
        <v>3754</v>
      </c>
      <c r="B3755" s="1">
        <v>62</v>
      </c>
      <c r="C3755" s="1" t="s">
        <v>26</v>
      </c>
      <c r="D3755" s="2">
        <v>44987</v>
      </c>
      <c r="E3755" s="2">
        <v>45000</v>
      </c>
      <c r="F3755" s="1" t="s">
        <v>30</v>
      </c>
      <c r="G3755" s="1" t="s">
        <v>31</v>
      </c>
      <c r="H3755" s="1" t="s">
        <v>47</v>
      </c>
      <c r="I3755" s="1">
        <v>275986.78999999998</v>
      </c>
      <c r="J3755" s="1" t="s">
        <v>17</v>
      </c>
      <c r="K3755" s="1" t="s">
        <v>38</v>
      </c>
      <c r="N3755" s="3" t="str">
        <f>IF(LEFT(LOWER(C3755),1)="m","Male",IF(LEFT(LOWER(C3755),1)="f","Female","Unknown"))</f>
        <v>Female</v>
      </c>
      <c r="O3755" s="4" t="str">
        <f>IF(TRIM(LOWER(F3755))="neuro","Neurology",IF(TRIM(LOWER(F3755))="Neurology","Neurology",IF(TRIM(LOWER(F3755))="general ward","General",IF(TRIM(LOWER(F3755))="general","General",IF(TRIM(LOWER(F3755))="cardiology","Cardiology",IF(TRIM(LOWER(F3755))="Cardiology","Cardiology",IF(TRIM(LOWER(F3755))="Peads","Pediatrics",IF(TRIM(LOWER(F3755))="Pediatrics","Pediatrics",IF(TRIM(LOWER(F3755))="orthopedics","Orthopedics",IF(TRIM(LOWER(F3755))="Neurology","Neurology",IF(TRIM(LOWER(F3755))="Oncology","Oncology")))))))))))</f>
        <v>Pediatrics</v>
      </c>
      <c r="P3755" s="3" t="str">
        <f t="shared" si="348"/>
        <v>Private</v>
      </c>
      <c r="Q3755" s="5">
        <f t="shared" si="349"/>
        <v>13</v>
      </c>
      <c r="R3755" s="1">
        <f t="shared" si="350"/>
        <v>275986.78999999998</v>
      </c>
      <c r="S3755" s="1">
        <f t="shared" si="351"/>
        <v>0</v>
      </c>
      <c r="T3755" s="1" t="str">
        <f t="shared" si="352"/>
        <v>51-65</v>
      </c>
      <c r="U3755" s="1" t="str">
        <f t="shared" si="353"/>
        <v>Yes</v>
      </c>
    </row>
    <row r="3756" spans="1:21">
      <c r="A3756" s="1">
        <v>3755</v>
      </c>
      <c r="B3756" s="1">
        <v>44</v>
      </c>
      <c r="C3756" s="1" t="s">
        <v>27</v>
      </c>
      <c r="D3756" s="2">
        <v>45327</v>
      </c>
      <c r="E3756" s="2">
        <v>45342</v>
      </c>
      <c r="F3756" s="1" t="s">
        <v>19</v>
      </c>
      <c r="G3756" s="1" t="s">
        <v>22</v>
      </c>
      <c r="H3756" s="1" t="s">
        <v>47</v>
      </c>
      <c r="I3756" s="1">
        <v>302764.75</v>
      </c>
      <c r="J3756" s="1" t="s">
        <v>17</v>
      </c>
      <c r="K3756" s="1" t="s">
        <v>42</v>
      </c>
      <c r="N3756" s="3" t="str">
        <f>IF(LEFT(LOWER(C3756),1)="m","Male",IF(LEFT(LOWER(C3756),1)="f","Female","Unknown"))</f>
        <v>Male</v>
      </c>
      <c r="O3756" s="4" t="str">
        <f>IF(TRIM(LOWER(F3756))="neuro","Neurology",IF(TRIM(LOWER(F3756))="Neurology","Neurology",IF(TRIM(LOWER(F3756))="general ward","General",IF(TRIM(LOWER(F3756))="general","General",IF(TRIM(LOWER(F3756))="cardiology","Cardiology",IF(TRIM(LOWER(F3756))="Cardiology","Cardiology",IF(TRIM(LOWER(F3756))="Peads","Pediatrics",IF(TRIM(LOWER(F3756))="Pediatrics","Pediatrics",IF(TRIM(LOWER(F3756))="orthopedics","Orthopedics",IF(TRIM(LOWER(F3756))="Neurology","Neurology",IF(TRIM(LOWER(F3756))="Oncology","Oncology")))))))))))</f>
        <v>General</v>
      </c>
      <c r="P3756" s="3" t="str">
        <f t="shared" si="348"/>
        <v>Government</v>
      </c>
      <c r="Q3756" s="5">
        <f t="shared" si="349"/>
        <v>15</v>
      </c>
      <c r="R3756" s="1">
        <f t="shared" si="350"/>
        <v>302764.75</v>
      </c>
      <c r="S3756" s="1">
        <f t="shared" si="351"/>
        <v>0</v>
      </c>
      <c r="T3756" s="1" t="str">
        <f t="shared" si="352"/>
        <v>36-50</v>
      </c>
      <c r="U3756" s="1" t="str">
        <f t="shared" si="353"/>
        <v>Yes</v>
      </c>
    </row>
    <row r="3757" spans="1:21">
      <c r="A3757" s="1">
        <v>3756</v>
      </c>
      <c r="B3757" s="1">
        <v>43</v>
      </c>
      <c r="C3757" s="1" t="s">
        <v>26</v>
      </c>
      <c r="D3757" s="2">
        <v>45197</v>
      </c>
      <c r="E3757" s="2">
        <v>45206</v>
      </c>
      <c r="F3757" s="1" t="s">
        <v>30</v>
      </c>
      <c r="G3757" s="1" t="s">
        <v>41</v>
      </c>
      <c r="H3757" s="1" t="s">
        <v>39</v>
      </c>
      <c r="I3757" s="1">
        <v>332853.90999999997</v>
      </c>
      <c r="J3757" s="1" t="s">
        <v>38</v>
      </c>
      <c r="K3757" s="1" t="s">
        <v>42</v>
      </c>
      <c r="N3757" s="3" t="str">
        <f>IF(LEFT(LOWER(C3757),1)="m","Male",IF(LEFT(LOWER(C3757),1)="f","Female","Unknown"))</f>
        <v>Female</v>
      </c>
      <c r="O3757" s="4" t="str">
        <f>IF(TRIM(LOWER(F3757))="neuro","Neurology",IF(TRIM(LOWER(F3757))="Neurology","Neurology",IF(TRIM(LOWER(F3757))="general ward","General",IF(TRIM(LOWER(F3757))="general","General",IF(TRIM(LOWER(F3757))="cardiology","Cardiology",IF(TRIM(LOWER(F3757))="Cardiology","Cardiology",IF(TRIM(LOWER(F3757))="Peads","Pediatrics",IF(TRIM(LOWER(F3757))="Pediatrics","Pediatrics",IF(TRIM(LOWER(F3757))="orthopedics","Orthopedics",IF(TRIM(LOWER(F3757))="Neurology","Neurology",IF(TRIM(LOWER(F3757))="Oncology","Oncology")))))))))))</f>
        <v>Pediatrics</v>
      </c>
      <c r="P3757" s="3" t="str">
        <f t="shared" si="348"/>
        <v>Unknown</v>
      </c>
      <c r="Q3757" s="5">
        <f t="shared" si="349"/>
        <v>9</v>
      </c>
      <c r="R3757" s="1">
        <f t="shared" si="350"/>
        <v>332853.90999999997</v>
      </c>
      <c r="S3757" s="1">
        <f t="shared" si="351"/>
        <v>0</v>
      </c>
      <c r="T3757" s="1" t="str">
        <f t="shared" si="352"/>
        <v>36-50</v>
      </c>
      <c r="U3757" s="1" t="str">
        <f t="shared" si="353"/>
        <v>No</v>
      </c>
    </row>
    <row r="3758" spans="1:21">
      <c r="A3758" s="1">
        <v>3757</v>
      </c>
      <c r="B3758" s="1">
        <v>50</v>
      </c>
      <c r="C3758" s="1" t="s">
        <v>44</v>
      </c>
      <c r="D3758" s="2">
        <v>45003</v>
      </c>
      <c r="E3758" s="2">
        <v>45010</v>
      </c>
      <c r="F3758" s="1" t="s">
        <v>30</v>
      </c>
      <c r="G3758" s="1" t="s">
        <v>31</v>
      </c>
      <c r="H3758" s="1" t="s">
        <v>15</v>
      </c>
      <c r="I3758" s="1">
        <v>183868.74</v>
      </c>
      <c r="J3758" s="1" t="s">
        <v>25</v>
      </c>
      <c r="K3758" s="1" t="s">
        <v>25</v>
      </c>
      <c r="N3758" s="3" t="str">
        <f>IF(LEFT(LOWER(C3758),1)="m","Male",IF(LEFT(LOWER(C3758),1)="f","Female","Unknown"))</f>
        <v>Female</v>
      </c>
      <c r="O3758" s="4" t="str">
        <f>IF(TRIM(LOWER(F3758))="neuro","Neurology",IF(TRIM(LOWER(F3758))="Neurology","Neurology",IF(TRIM(LOWER(F3758))="general ward","General",IF(TRIM(LOWER(F3758))="general","General",IF(TRIM(LOWER(F3758))="cardiology","Cardiology",IF(TRIM(LOWER(F3758))="Cardiology","Cardiology",IF(TRIM(LOWER(F3758))="Peads","Pediatrics",IF(TRIM(LOWER(F3758))="Pediatrics","Pediatrics",IF(TRIM(LOWER(F3758))="orthopedics","Orthopedics",IF(TRIM(LOWER(F3758))="Neurology","Neurology",IF(TRIM(LOWER(F3758))="Oncology","Oncology")))))))))))</f>
        <v>Pediatrics</v>
      </c>
      <c r="P3758" s="3" t="str">
        <f t="shared" si="348"/>
        <v>Private</v>
      </c>
      <c r="Q3758" s="5">
        <f t="shared" si="349"/>
        <v>7</v>
      </c>
      <c r="R3758" s="1">
        <f t="shared" si="350"/>
        <v>183868.74</v>
      </c>
      <c r="S3758" s="1">
        <f t="shared" si="351"/>
        <v>1</v>
      </c>
      <c r="T3758" s="1" t="str">
        <f t="shared" si="352"/>
        <v>36-50</v>
      </c>
      <c r="U3758" s="1" t="str">
        <f t="shared" si="353"/>
        <v>Yes</v>
      </c>
    </row>
    <row r="3759" spans="1:21">
      <c r="A3759" s="1">
        <v>3758</v>
      </c>
      <c r="B3759" s="1">
        <v>24</v>
      </c>
      <c r="C3759" s="1" t="s">
        <v>29</v>
      </c>
      <c r="D3759" s="2">
        <v>45540</v>
      </c>
      <c r="E3759" s="2">
        <v>45555</v>
      </c>
      <c r="F3759" s="1" t="s">
        <v>35</v>
      </c>
      <c r="G3759" s="1" t="s">
        <v>33</v>
      </c>
      <c r="H3759" s="1" t="s">
        <v>51</v>
      </c>
      <c r="I3759" s="1">
        <v>92759.75</v>
      </c>
      <c r="K3759" s="1" t="s">
        <v>16</v>
      </c>
      <c r="N3759" s="3" t="str">
        <f>IF(LEFT(LOWER(C3759),1)="m","Male",IF(LEFT(LOWER(C3759),1)="f","Female","Unknown"))</f>
        <v>Female</v>
      </c>
      <c r="O3759" s="4" t="str">
        <f>IF(TRIM(LOWER(F3759))="neuro","Neurology",IF(TRIM(LOWER(F3759))="Neurology","Neurology",IF(TRIM(LOWER(F3759))="general ward","General",IF(TRIM(LOWER(F3759))="general","General",IF(TRIM(LOWER(F3759))="cardiology","Cardiology",IF(TRIM(LOWER(F3759))="Cardiology","Cardiology",IF(TRIM(LOWER(F3759))="Peads","Pediatrics",IF(TRIM(LOWER(F3759))="Pediatrics","Pediatrics",IF(TRIM(LOWER(F3759))="orthopedics","Orthopedics",IF(TRIM(LOWER(F3759))="Neurology","Neurology",IF(TRIM(LOWER(F3759))="Oncology","Oncology")))))))))))</f>
        <v>Cardiology</v>
      </c>
      <c r="P3759" s="3" t="str">
        <f t="shared" si="348"/>
        <v>Self</v>
      </c>
      <c r="Q3759" s="5">
        <f t="shared" si="349"/>
        <v>15</v>
      </c>
      <c r="R3759" s="1">
        <f t="shared" si="350"/>
        <v>92759.75</v>
      </c>
      <c r="S3759" s="1">
        <f t="shared" si="351"/>
        <v>1</v>
      </c>
      <c r="T3759" s="1" t="str">
        <f t="shared" si="352"/>
        <v>18-35</v>
      </c>
      <c r="U3759" s="1" t="str">
        <f t="shared" si="353"/>
        <v>Unknown</v>
      </c>
    </row>
    <row r="3760" spans="1:21">
      <c r="A3760" s="1">
        <v>3759</v>
      </c>
      <c r="B3760" s="1">
        <v>39</v>
      </c>
      <c r="C3760" s="1" t="s">
        <v>44</v>
      </c>
      <c r="D3760" s="2">
        <v>45545</v>
      </c>
      <c r="E3760" s="2">
        <v>45560</v>
      </c>
      <c r="F3760" s="1" t="s">
        <v>19</v>
      </c>
      <c r="G3760" s="1" t="s">
        <v>31</v>
      </c>
      <c r="H3760" s="1" t="s">
        <v>47</v>
      </c>
      <c r="I3760" s="1">
        <v>153634.41</v>
      </c>
      <c r="J3760" s="1" t="s">
        <v>38</v>
      </c>
      <c r="K3760" s="1" t="s">
        <v>20</v>
      </c>
      <c r="N3760" s="3" t="str">
        <f>IF(LEFT(LOWER(C3760),1)="m","Male",IF(LEFT(LOWER(C3760),1)="f","Female","Unknown"))</f>
        <v>Female</v>
      </c>
      <c r="O3760" s="4" t="str">
        <f>IF(TRIM(LOWER(F3760))="neuro","Neurology",IF(TRIM(LOWER(F3760))="Neurology","Neurology",IF(TRIM(LOWER(F3760))="general ward","General",IF(TRIM(LOWER(F3760))="general","General",IF(TRIM(LOWER(F3760))="cardiology","Cardiology",IF(TRIM(LOWER(F3760))="Cardiology","Cardiology",IF(TRIM(LOWER(F3760))="Peads","Pediatrics",IF(TRIM(LOWER(F3760))="Pediatrics","Pediatrics",IF(TRIM(LOWER(F3760))="orthopedics","Orthopedics",IF(TRIM(LOWER(F3760))="Neurology","Neurology",IF(TRIM(LOWER(F3760))="Oncology","Oncology")))))))))))</f>
        <v>General</v>
      </c>
      <c r="P3760" s="3" t="str">
        <f t="shared" si="348"/>
        <v>Private</v>
      </c>
      <c r="Q3760" s="5">
        <f t="shared" si="349"/>
        <v>15</v>
      </c>
      <c r="R3760" s="1">
        <f t="shared" si="350"/>
        <v>153634.41</v>
      </c>
      <c r="S3760" s="1">
        <f t="shared" si="351"/>
        <v>0</v>
      </c>
      <c r="T3760" s="1" t="str">
        <f t="shared" si="352"/>
        <v>36-50</v>
      </c>
      <c r="U3760" s="1" t="str">
        <f t="shared" si="353"/>
        <v>No</v>
      </c>
    </row>
    <row r="3761" spans="1:21">
      <c r="A3761" s="1">
        <v>3760</v>
      </c>
      <c r="B3761" s="1">
        <v>31</v>
      </c>
      <c r="C3761" s="1" t="s">
        <v>12</v>
      </c>
      <c r="D3761" s="2">
        <v>44967</v>
      </c>
      <c r="E3761" s="2">
        <v>44979</v>
      </c>
      <c r="F3761" s="1" t="s">
        <v>21</v>
      </c>
      <c r="G3761" s="1" t="s">
        <v>22</v>
      </c>
      <c r="H3761" s="1" t="s">
        <v>47</v>
      </c>
      <c r="I3761" s="1">
        <v>30161.93</v>
      </c>
      <c r="K3761" s="1" t="s">
        <v>17</v>
      </c>
      <c r="N3761" s="3" t="str">
        <f>IF(LEFT(LOWER(C3761),1)="m","Male",IF(LEFT(LOWER(C3761),1)="f","Female","Unknown"))</f>
        <v>Unknown</v>
      </c>
      <c r="O3761" s="4" t="str">
        <f>IF(TRIM(LOWER(F3761))="neuro","Neurology",IF(TRIM(LOWER(F3761))="Neurology","Neurology",IF(TRIM(LOWER(F3761))="general ward","General",IF(TRIM(LOWER(F3761))="general","General",IF(TRIM(LOWER(F3761))="cardiology","Cardiology",IF(TRIM(LOWER(F3761))="Cardiology","Cardiology",IF(TRIM(LOWER(F3761))="Peads","Pediatrics",IF(TRIM(LOWER(F3761))="Pediatrics","Pediatrics",IF(TRIM(LOWER(F3761))="orthopedics","Orthopedics",IF(TRIM(LOWER(F3761))="Neurology","Neurology",IF(TRIM(LOWER(F3761))="Oncology","Oncology")))))))))))</f>
        <v>General</v>
      </c>
      <c r="P3761" s="3" t="str">
        <f t="shared" si="348"/>
        <v>Government</v>
      </c>
      <c r="Q3761" s="5">
        <f t="shared" si="349"/>
        <v>12</v>
      </c>
      <c r="R3761" s="1">
        <f t="shared" si="350"/>
        <v>30161.93</v>
      </c>
      <c r="S3761" s="1">
        <f t="shared" si="351"/>
        <v>1</v>
      </c>
      <c r="T3761" s="1" t="str">
        <f t="shared" si="352"/>
        <v>18-35</v>
      </c>
      <c r="U3761" s="1" t="str">
        <f t="shared" si="353"/>
        <v>Unknown</v>
      </c>
    </row>
    <row r="3762" spans="1:21">
      <c r="A3762" s="1">
        <v>3761</v>
      </c>
      <c r="B3762" s="1">
        <v>31</v>
      </c>
      <c r="C3762" s="1" t="s">
        <v>27</v>
      </c>
      <c r="D3762" s="2">
        <v>45139</v>
      </c>
      <c r="E3762" s="2">
        <v>45155</v>
      </c>
      <c r="F3762" s="1" t="s">
        <v>40</v>
      </c>
      <c r="G3762" s="1" t="s">
        <v>31</v>
      </c>
      <c r="H3762" s="1" t="s">
        <v>15</v>
      </c>
      <c r="I3762" s="1">
        <v>345499.41</v>
      </c>
      <c r="J3762" s="1" t="s">
        <v>42</v>
      </c>
      <c r="K3762" s="1" t="s">
        <v>42</v>
      </c>
      <c r="N3762" s="3" t="str">
        <f>IF(LEFT(LOWER(C3762),1)="m","Male",IF(LEFT(LOWER(C3762),1)="f","Female","Unknown"))</f>
        <v>Male</v>
      </c>
      <c r="O3762" s="4" t="str">
        <f>IF(TRIM(LOWER(F3762))="neuro","Neurology",IF(TRIM(LOWER(F3762))="Neurology","Neurology",IF(TRIM(LOWER(F3762))="general ward","General",IF(TRIM(LOWER(F3762))="general","General",IF(TRIM(LOWER(F3762))="cardiology","Cardiology",IF(TRIM(LOWER(F3762))="Cardiology","Cardiology",IF(TRIM(LOWER(F3762))="Peads","Pediatrics",IF(TRIM(LOWER(F3762))="Pediatrics","Pediatrics",IF(TRIM(LOWER(F3762))="orthopedics","Orthopedics",IF(TRIM(LOWER(F3762))="Neurology","Neurology",IF(TRIM(LOWER(F3762))="Oncology","Oncology")))))))))))</f>
        <v>Pediatrics</v>
      </c>
      <c r="P3762" s="3" t="str">
        <f t="shared" si="348"/>
        <v>Private</v>
      </c>
      <c r="Q3762" s="5">
        <f t="shared" si="349"/>
        <v>16</v>
      </c>
      <c r="R3762" s="1">
        <f t="shared" si="350"/>
        <v>345499.41</v>
      </c>
      <c r="S3762" s="1">
        <f t="shared" si="351"/>
        <v>0</v>
      </c>
      <c r="T3762" s="1" t="str">
        <f t="shared" si="352"/>
        <v>18-35</v>
      </c>
      <c r="U3762" s="1" t="str">
        <f t="shared" si="353"/>
        <v>No</v>
      </c>
    </row>
    <row r="3763" spans="1:21">
      <c r="A3763" s="1">
        <v>3762</v>
      </c>
      <c r="B3763" s="1">
        <v>24</v>
      </c>
      <c r="C3763" s="1" t="s">
        <v>12</v>
      </c>
      <c r="D3763" s="2">
        <v>45502</v>
      </c>
      <c r="E3763" s="2">
        <v>45512</v>
      </c>
      <c r="F3763" s="1" t="s">
        <v>21</v>
      </c>
      <c r="G3763" s="1" t="s">
        <v>22</v>
      </c>
      <c r="I3763" s="1">
        <v>332471.55</v>
      </c>
      <c r="J3763" s="1" t="s">
        <v>38</v>
      </c>
      <c r="K3763" s="1" t="s">
        <v>17</v>
      </c>
      <c r="N3763" s="3" t="str">
        <f>IF(LEFT(LOWER(C3763),1)="m","Male",IF(LEFT(LOWER(C3763),1)="f","Female","Unknown"))</f>
        <v>Unknown</v>
      </c>
      <c r="O3763" s="4" t="str">
        <f>IF(TRIM(LOWER(F3763))="neuro","Neurology",IF(TRIM(LOWER(F3763))="Neurology","Neurology",IF(TRIM(LOWER(F3763))="general ward","General",IF(TRIM(LOWER(F3763))="general","General",IF(TRIM(LOWER(F3763))="cardiology","Cardiology",IF(TRIM(LOWER(F3763))="Cardiology","Cardiology",IF(TRIM(LOWER(F3763))="Peads","Pediatrics",IF(TRIM(LOWER(F3763))="Pediatrics","Pediatrics",IF(TRIM(LOWER(F3763))="orthopedics","Orthopedics",IF(TRIM(LOWER(F3763))="Neurology","Neurology",IF(TRIM(LOWER(F3763))="Oncology","Oncology")))))))))))</f>
        <v>General</v>
      </c>
      <c r="P3763" s="3" t="str">
        <f t="shared" si="348"/>
        <v>Government</v>
      </c>
      <c r="Q3763" s="5">
        <f t="shared" si="349"/>
        <v>10</v>
      </c>
      <c r="R3763" s="1">
        <f t="shared" si="350"/>
        <v>332471.55</v>
      </c>
      <c r="S3763" s="1">
        <f t="shared" si="351"/>
        <v>1</v>
      </c>
      <c r="T3763" s="1" t="str">
        <f t="shared" si="352"/>
        <v>18-35</v>
      </c>
      <c r="U3763" s="1" t="str">
        <f t="shared" si="353"/>
        <v>No</v>
      </c>
    </row>
    <row r="3764" spans="1:21">
      <c r="A3764" s="1">
        <v>3763</v>
      </c>
      <c r="C3764" s="1" t="s">
        <v>26</v>
      </c>
      <c r="D3764" s="2">
        <v>45556</v>
      </c>
      <c r="E3764" s="2">
        <v>45576</v>
      </c>
      <c r="F3764" s="1" t="s">
        <v>43</v>
      </c>
      <c r="G3764" s="1" t="s">
        <v>46</v>
      </c>
      <c r="I3764" s="1">
        <v>329555.48</v>
      </c>
      <c r="J3764" s="1" t="s">
        <v>24</v>
      </c>
      <c r="K3764" s="1" t="s">
        <v>20</v>
      </c>
      <c r="N3764" s="3" t="str">
        <f>IF(LEFT(LOWER(C3764),1)="m","Male",IF(LEFT(LOWER(C3764),1)="f","Female","Unknown"))</f>
        <v>Female</v>
      </c>
      <c r="O3764" s="4" t="str">
        <f>IF(TRIM(LOWER(F3764))="neuro","Neurology",IF(TRIM(LOWER(F3764))="Neurology","Neurology",IF(TRIM(LOWER(F3764))="general ward","General",IF(TRIM(LOWER(F3764))="general","General",IF(TRIM(LOWER(F3764))="cardiology","Cardiology",IF(TRIM(LOWER(F3764))="Cardiology","Cardiology",IF(TRIM(LOWER(F3764))="Peads","Pediatrics",IF(TRIM(LOWER(F3764))="Pediatrics","Pediatrics",IF(TRIM(LOWER(F3764))="orthopedics","Orthopedics",IF(TRIM(LOWER(F3764))="Neurology","Neurology",IF(TRIM(LOWER(F3764))="Oncology","Oncology")))))))))))</f>
        <v>Orthopedics</v>
      </c>
      <c r="P3764" s="3" t="str">
        <f t="shared" si="348"/>
        <v>Self</v>
      </c>
      <c r="Q3764" s="5">
        <f t="shared" si="349"/>
        <v>20</v>
      </c>
      <c r="R3764" s="1">
        <f t="shared" si="350"/>
        <v>329555.48</v>
      </c>
      <c r="S3764" s="1">
        <f t="shared" si="351"/>
        <v>0</v>
      </c>
      <c r="T3764" s="1" t="str">
        <f t="shared" si="352"/>
        <v>0-17</v>
      </c>
      <c r="U3764" s="1" t="str">
        <f t="shared" si="353"/>
        <v>No</v>
      </c>
    </row>
    <row r="3765" spans="1:21">
      <c r="A3765" s="1">
        <v>3764</v>
      </c>
      <c r="B3765" s="1">
        <v>46</v>
      </c>
      <c r="C3765" s="1" t="s">
        <v>27</v>
      </c>
      <c r="D3765" s="2">
        <v>45510</v>
      </c>
      <c r="E3765" s="2">
        <v>45511</v>
      </c>
      <c r="F3765" s="1" t="s">
        <v>35</v>
      </c>
      <c r="G3765" s="1" t="s">
        <v>22</v>
      </c>
      <c r="H3765" s="1" t="s">
        <v>23</v>
      </c>
      <c r="I3765" s="1">
        <v>151290.97</v>
      </c>
      <c r="J3765" s="1" t="s">
        <v>25</v>
      </c>
      <c r="K3765" s="1" t="s">
        <v>42</v>
      </c>
      <c r="N3765" s="3" t="str">
        <f>IF(LEFT(LOWER(C3765),1)="m","Male",IF(LEFT(LOWER(C3765),1)="f","Female","Unknown"))</f>
        <v>Male</v>
      </c>
      <c r="O3765" s="4" t="str">
        <f>IF(TRIM(LOWER(F3765))="neuro","Neurology",IF(TRIM(LOWER(F3765))="Neurology","Neurology",IF(TRIM(LOWER(F3765))="general ward","General",IF(TRIM(LOWER(F3765))="general","General",IF(TRIM(LOWER(F3765))="cardiology","Cardiology",IF(TRIM(LOWER(F3765))="Cardiology","Cardiology",IF(TRIM(LOWER(F3765))="Peads","Pediatrics",IF(TRIM(LOWER(F3765))="Pediatrics","Pediatrics",IF(TRIM(LOWER(F3765))="orthopedics","Orthopedics",IF(TRIM(LOWER(F3765))="Neurology","Neurology",IF(TRIM(LOWER(F3765))="Oncology","Oncology")))))))))))</f>
        <v>Cardiology</v>
      </c>
      <c r="P3765" s="3" t="str">
        <f t="shared" si="348"/>
        <v>Government</v>
      </c>
      <c r="Q3765" s="5">
        <f t="shared" si="349"/>
        <v>1</v>
      </c>
      <c r="R3765" s="1">
        <f t="shared" si="350"/>
        <v>151290.97</v>
      </c>
      <c r="S3765" s="1">
        <f t="shared" si="351"/>
        <v>0</v>
      </c>
      <c r="T3765" s="1" t="str">
        <f t="shared" si="352"/>
        <v>36-50</v>
      </c>
      <c r="U3765" s="1" t="str">
        <f t="shared" si="353"/>
        <v>Yes</v>
      </c>
    </row>
    <row r="3766" spans="1:21">
      <c r="A3766" s="1">
        <v>3765</v>
      </c>
      <c r="B3766" s="1">
        <v>18</v>
      </c>
      <c r="C3766" s="1" t="s">
        <v>26</v>
      </c>
      <c r="D3766" s="2">
        <v>45202</v>
      </c>
      <c r="E3766" s="2">
        <v>45212</v>
      </c>
      <c r="F3766" s="1" t="s">
        <v>28</v>
      </c>
      <c r="G3766" s="1" t="s">
        <v>22</v>
      </c>
      <c r="H3766" s="1" t="s">
        <v>39</v>
      </c>
      <c r="I3766" s="1">
        <v>152845.82</v>
      </c>
      <c r="J3766" s="1" t="s">
        <v>42</v>
      </c>
      <c r="K3766" s="1" t="s">
        <v>38</v>
      </c>
      <c r="N3766" s="3" t="str">
        <f>IF(LEFT(LOWER(C3766),1)="m","Male",IF(LEFT(LOWER(C3766),1)="f","Female","Unknown"))</f>
        <v>Female</v>
      </c>
      <c r="O3766" s="4" t="str">
        <f>IF(TRIM(LOWER(F3766))="neuro","Neurology",IF(TRIM(LOWER(F3766))="Neurology","Neurology",IF(TRIM(LOWER(F3766))="general ward","General",IF(TRIM(LOWER(F3766))="general","General",IF(TRIM(LOWER(F3766))="cardiology","Cardiology",IF(TRIM(LOWER(F3766))="Cardiology","Cardiology",IF(TRIM(LOWER(F3766))="Peads","Pediatrics",IF(TRIM(LOWER(F3766))="Pediatrics","Pediatrics",IF(TRIM(LOWER(F3766))="orthopedics","Orthopedics",IF(TRIM(LOWER(F3766))="Neurology","Neurology",IF(TRIM(LOWER(F3766))="Oncology","Oncology")))))))))))</f>
        <v>Orthopedics</v>
      </c>
      <c r="P3766" s="3" t="str">
        <f t="shared" si="348"/>
        <v>Government</v>
      </c>
      <c r="Q3766" s="5">
        <f t="shared" si="349"/>
        <v>10</v>
      </c>
      <c r="R3766" s="1">
        <f t="shared" si="350"/>
        <v>152845.82</v>
      </c>
      <c r="S3766" s="1">
        <f t="shared" si="351"/>
        <v>0</v>
      </c>
      <c r="T3766" s="1" t="str">
        <f t="shared" si="352"/>
        <v>18-35</v>
      </c>
      <c r="U3766" s="1" t="str">
        <f t="shared" si="353"/>
        <v>No</v>
      </c>
    </row>
    <row r="3767" spans="1:21">
      <c r="A3767" s="1">
        <v>3766</v>
      </c>
      <c r="B3767" s="1">
        <v>52</v>
      </c>
      <c r="C3767" s="1" t="s">
        <v>18</v>
      </c>
      <c r="D3767" s="2">
        <v>45084</v>
      </c>
      <c r="E3767" s="2">
        <v>45098</v>
      </c>
      <c r="F3767" s="1" t="s">
        <v>35</v>
      </c>
      <c r="G3767" s="1" t="s">
        <v>31</v>
      </c>
      <c r="H3767" s="1" t="s">
        <v>23</v>
      </c>
      <c r="I3767" s="1">
        <v>47844.67</v>
      </c>
      <c r="J3767" s="1" t="s">
        <v>42</v>
      </c>
      <c r="K3767" s="1" t="s">
        <v>38</v>
      </c>
      <c r="N3767" s="3" t="str">
        <f>IF(LEFT(LOWER(C3767),1)="m","Male",IF(LEFT(LOWER(C3767),1)="f","Female","Unknown"))</f>
        <v>Male</v>
      </c>
      <c r="O3767" s="4" t="str">
        <f>IF(TRIM(LOWER(F3767))="neuro","Neurology",IF(TRIM(LOWER(F3767))="Neurology","Neurology",IF(TRIM(LOWER(F3767))="general ward","General",IF(TRIM(LOWER(F3767))="general","General",IF(TRIM(LOWER(F3767))="cardiology","Cardiology",IF(TRIM(LOWER(F3767))="Cardiology","Cardiology",IF(TRIM(LOWER(F3767))="Peads","Pediatrics",IF(TRIM(LOWER(F3767))="Pediatrics","Pediatrics",IF(TRIM(LOWER(F3767))="orthopedics","Orthopedics",IF(TRIM(LOWER(F3767))="Neurology","Neurology",IF(TRIM(LOWER(F3767))="Oncology","Oncology")))))))))))</f>
        <v>Cardiology</v>
      </c>
      <c r="P3767" s="3" t="str">
        <f t="shared" si="348"/>
        <v>Private</v>
      </c>
      <c r="Q3767" s="5">
        <f t="shared" si="349"/>
        <v>14</v>
      </c>
      <c r="R3767" s="1">
        <f t="shared" si="350"/>
        <v>47844.67</v>
      </c>
      <c r="S3767" s="1">
        <f t="shared" si="351"/>
        <v>0</v>
      </c>
      <c r="T3767" s="1" t="str">
        <f t="shared" si="352"/>
        <v>51-65</v>
      </c>
      <c r="U3767" s="1" t="str">
        <f t="shared" si="353"/>
        <v>No</v>
      </c>
    </row>
    <row r="3768" spans="1:21">
      <c r="A3768" s="1">
        <v>3767</v>
      </c>
      <c r="B3768" s="1">
        <v>79</v>
      </c>
      <c r="C3768" s="1" t="s">
        <v>18</v>
      </c>
      <c r="D3768" s="2">
        <v>45414</v>
      </c>
      <c r="E3768" s="2">
        <v>45425</v>
      </c>
      <c r="F3768" s="1" t="s">
        <v>19</v>
      </c>
      <c r="G3768" s="1" t="s">
        <v>41</v>
      </c>
      <c r="I3768" s="1">
        <v>196893.5</v>
      </c>
      <c r="J3768" s="1" t="s">
        <v>42</v>
      </c>
      <c r="K3768" s="1" t="s">
        <v>25</v>
      </c>
      <c r="N3768" s="3" t="str">
        <f>IF(LEFT(LOWER(C3768),1)="m","Male",IF(LEFT(LOWER(C3768),1)="f","Female","Unknown"))</f>
        <v>Male</v>
      </c>
      <c r="O3768" s="4" t="str">
        <f>IF(TRIM(LOWER(F3768))="neuro","Neurology",IF(TRIM(LOWER(F3768))="Neurology","Neurology",IF(TRIM(LOWER(F3768))="general ward","General",IF(TRIM(LOWER(F3768))="general","General",IF(TRIM(LOWER(F3768))="cardiology","Cardiology",IF(TRIM(LOWER(F3768))="Cardiology","Cardiology",IF(TRIM(LOWER(F3768))="Peads","Pediatrics",IF(TRIM(LOWER(F3768))="Pediatrics","Pediatrics",IF(TRIM(LOWER(F3768))="orthopedics","Orthopedics",IF(TRIM(LOWER(F3768))="Neurology","Neurology",IF(TRIM(LOWER(F3768))="Oncology","Oncology")))))))))))</f>
        <v>General</v>
      </c>
      <c r="P3768" s="3" t="str">
        <f t="shared" si="348"/>
        <v>Unknown</v>
      </c>
      <c r="Q3768" s="5">
        <f t="shared" si="349"/>
        <v>11</v>
      </c>
      <c r="R3768" s="1">
        <f t="shared" si="350"/>
        <v>196893.5</v>
      </c>
      <c r="S3768" s="1">
        <f t="shared" si="351"/>
        <v>1</v>
      </c>
      <c r="T3768" s="1" t="str">
        <f t="shared" si="352"/>
        <v>66+</v>
      </c>
      <c r="U3768" s="1" t="str">
        <f t="shared" si="353"/>
        <v>No</v>
      </c>
    </row>
    <row r="3769" spans="1:21">
      <c r="A3769" s="1">
        <v>3768</v>
      </c>
      <c r="B3769" s="1">
        <v>68</v>
      </c>
      <c r="C3769" s="1" t="s">
        <v>34</v>
      </c>
      <c r="D3769" s="2">
        <v>45647</v>
      </c>
      <c r="E3769" s="2">
        <v>45667</v>
      </c>
      <c r="F3769" s="1" t="s">
        <v>40</v>
      </c>
      <c r="G3769" s="1" t="s">
        <v>41</v>
      </c>
      <c r="H3769" s="1" t="s">
        <v>32</v>
      </c>
      <c r="I3769" s="1">
        <v>69377.03</v>
      </c>
      <c r="J3769" s="1" t="s">
        <v>38</v>
      </c>
      <c r="K3769" s="1" t="s">
        <v>38</v>
      </c>
      <c r="N3769" s="3" t="str">
        <f>IF(LEFT(LOWER(C3769),1)="m","Male",IF(LEFT(LOWER(C3769),1)="f","Female","Unknown"))</f>
        <v>Male</v>
      </c>
      <c r="O3769" s="4" t="str">
        <f>IF(TRIM(LOWER(F3769))="neuro","Neurology",IF(TRIM(LOWER(F3769))="Neurology","Neurology",IF(TRIM(LOWER(F3769))="general ward","General",IF(TRIM(LOWER(F3769))="general","General",IF(TRIM(LOWER(F3769))="cardiology","Cardiology",IF(TRIM(LOWER(F3769))="Cardiology","Cardiology",IF(TRIM(LOWER(F3769))="Peads","Pediatrics",IF(TRIM(LOWER(F3769))="Pediatrics","Pediatrics",IF(TRIM(LOWER(F3769))="orthopedics","Orthopedics",IF(TRIM(LOWER(F3769))="Neurology","Neurology",IF(TRIM(LOWER(F3769))="Oncology","Oncology")))))))))))</f>
        <v>Pediatrics</v>
      </c>
      <c r="P3769" s="3" t="str">
        <f t="shared" si="348"/>
        <v>Unknown</v>
      </c>
      <c r="Q3769" s="5">
        <f t="shared" si="349"/>
        <v>20</v>
      </c>
      <c r="R3769" s="1">
        <f t="shared" si="350"/>
        <v>69377.03</v>
      </c>
      <c r="S3769" s="1">
        <f t="shared" si="351"/>
        <v>0</v>
      </c>
      <c r="T3769" s="1" t="str">
        <f t="shared" si="352"/>
        <v>66+</v>
      </c>
      <c r="U3769" s="1" t="str">
        <f t="shared" si="353"/>
        <v>No</v>
      </c>
    </row>
    <row r="3770" spans="1:21">
      <c r="A3770" s="1">
        <v>3769</v>
      </c>
      <c r="B3770" s="1">
        <v>5</v>
      </c>
      <c r="C3770" s="1" t="s">
        <v>29</v>
      </c>
      <c r="D3770" s="2">
        <v>45434</v>
      </c>
      <c r="E3770" s="2">
        <v>45443</v>
      </c>
      <c r="F3770" s="1" t="s">
        <v>13</v>
      </c>
      <c r="G3770" s="1" t="s">
        <v>31</v>
      </c>
      <c r="H3770" s="1" t="s">
        <v>32</v>
      </c>
      <c r="I3770" s="1">
        <v>213055.75</v>
      </c>
      <c r="J3770" s="1" t="s">
        <v>24</v>
      </c>
      <c r="K3770" s="1" t="s">
        <v>20</v>
      </c>
      <c r="N3770" s="3" t="str">
        <f>IF(LEFT(LOWER(C3770),1)="m","Male",IF(LEFT(LOWER(C3770),1)="f","Female","Unknown"))</f>
        <v>Female</v>
      </c>
      <c r="O3770" s="4" t="str">
        <f>IF(TRIM(LOWER(F3770))="neuro","Neurology",IF(TRIM(LOWER(F3770))="Neurology","Neurology",IF(TRIM(LOWER(F3770))="general ward","General",IF(TRIM(LOWER(F3770))="general","General",IF(TRIM(LOWER(F3770))="cardiology","Cardiology",IF(TRIM(LOWER(F3770))="Cardiology","Cardiology",IF(TRIM(LOWER(F3770))="Peads","Pediatrics",IF(TRIM(LOWER(F3770))="Pediatrics","Pediatrics",IF(TRIM(LOWER(F3770))="orthopedics","Orthopedics",IF(TRIM(LOWER(F3770))="Neurology","Neurology",IF(TRIM(LOWER(F3770))="Oncology","Oncology")))))))))))</f>
        <v>Neurology</v>
      </c>
      <c r="P3770" s="3" t="str">
        <f t="shared" si="348"/>
        <v>Private</v>
      </c>
      <c r="Q3770" s="5">
        <f t="shared" si="349"/>
        <v>9</v>
      </c>
      <c r="R3770" s="1">
        <f t="shared" si="350"/>
        <v>213055.75</v>
      </c>
      <c r="S3770" s="1">
        <f t="shared" si="351"/>
        <v>0</v>
      </c>
      <c r="T3770" s="1" t="str">
        <f t="shared" si="352"/>
        <v>0-17</v>
      </c>
      <c r="U3770" s="1" t="str">
        <f t="shared" si="353"/>
        <v>No</v>
      </c>
    </row>
    <row r="3771" spans="1:21">
      <c r="A3771" s="1">
        <v>3770</v>
      </c>
      <c r="B3771" s="1">
        <v>78</v>
      </c>
      <c r="C3771" s="1" t="s">
        <v>12</v>
      </c>
      <c r="D3771" s="2">
        <v>44970</v>
      </c>
      <c r="E3771" s="2">
        <v>44976</v>
      </c>
      <c r="F3771" s="1" t="s">
        <v>28</v>
      </c>
      <c r="G3771" s="1" t="s">
        <v>22</v>
      </c>
      <c r="H3771" s="1" t="s">
        <v>39</v>
      </c>
      <c r="I3771" s="1">
        <v>316146.76</v>
      </c>
      <c r="J3771" s="1" t="s">
        <v>25</v>
      </c>
      <c r="K3771" s="1" t="s">
        <v>17</v>
      </c>
      <c r="N3771" s="3" t="str">
        <f>IF(LEFT(LOWER(C3771),1)="m","Male",IF(LEFT(LOWER(C3771),1)="f","Female","Unknown"))</f>
        <v>Unknown</v>
      </c>
      <c r="O3771" s="4" t="str">
        <f>IF(TRIM(LOWER(F3771))="neuro","Neurology",IF(TRIM(LOWER(F3771))="Neurology","Neurology",IF(TRIM(LOWER(F3771))="general ward","General",IF(TRIM(LOWER(F3771))="general","General",IF(TRIM(LOWER(F3771))="cardiology","Cardiology",IF(TRIM(LOWER(F3771))="Cardiology","Cardiology",IF(TRIM(LOWER(F3771))="Peads","Pediatrics",IF(TRIM(LOWER(F3771))="Pediatrics","Pediatrics",IF(TRIM(LOWER(F3771))="orthopedics","Orthopedics",IF(TRIM(LOWER(F3771))="Neurology","Neurology",IF(TRIM(LOWER(F3771))="Oncology","Oncology")))))))))))</f>
        <v>Orthopedics</v>
      </c>
      <c r="P3771" s="3" t="str">
        <f t="shared" si="348"/>
        <v>Government</v>
      </c>
      <c r="Q3771" s="5">
        <f t="shared" si="349"/>
        <v>6</v>
      </c>
      <c r="R3771" s="1">
        <f t="shared" si="350"/>
        <v>316146.76</v>
      </c>
      <c r="S3771" s="1">
        <f t="shared" si="351"/>
        <v>1</v>
      </c>
      <c r="T3771" s="1" t="str">
        <f t="shared" si="352"/>
        <v>66+</v>
      </c>
      <c r="U3771" s="1" t="str">
        <f t="shared" si="353"/>
        <v>Yes</v>
      </c>
    </row>
    <row r="3772" spans="1:21">
      <c r="A3772" s="1">
        <v>3771</v>
      </c>
      <c r="B3772" s="1">
        <v>34</v>
      </c>
      <c r="C3772" s="1" t="s">
        <v>29</v>
      </c>
      <c r="D3772" s="2">
        <v>45540</v>
      </c>
      <c r="E3772" s="2">
        <v>45541</v>
      </c>
      <c r="F3772" s="1" t="s">
        <v>49</v>
      </c>
      <c r="G3772" s="1" t="s">
        <v>22</v>
      </c>
      <c r="H3772" s="1" t="s">
        <v>47</v>
      </c>
      <c r="I3772" s="1">
        <v>243113.32</v>
      </c>
      <c r="J3772" s="1" t="s">
        <v>17</v>
      </c>
      <c r="K3772" s="1" t="s">
        <v>17</v>
      </c>
      <c r="N3772" s="3" t="str">
        <f>IF(LEFT(LOWER(C3772),1)="m","Male",IF(LEFT(LOWER(C3772),1)="f","Female","Unknown"))</f>
        <v>Female</v>
      </c>
      <c r="O3772" s="4" t="str">
        <f>IF(TRIM(LOWER(F3772))="neuro","Neurology",IF(TRIM(LOWER(F3772))="Neurology","Neurology",IF(TRIM(LOWER(F3772))="general ward","General",IF(TRIM(LOWER(F3772))="general","General",IF(TRIM(LOWER(F3772))="cardiology","Cardiology",IF(TRIM(LOWER(F3772))="Cardiology","Cardiology",IF(TRIM(LOWER(F3772))="Peads","Pediatrics",IF(TRIM(LOWER(F3772))="Pediatrics","Pediatrics",IF(TRIM(LOWER(F3772))="orthopedics","Orthopedics",IF(TRIM(LOWER(F3772))="Neurology","Neurology",IF(TRIM(LOWER(F3772))="Oncology","Oncology")))))))))))</f>
        <v>Oncology</v>
      </c>
      <c r="P3772" s="3" t="str">
        <f t="shared" si="348"/>
        <v>Government</v>
      </c>
      <c r="Q3772" s="5">
        <f t="shared" si="349"/>
        <v>1</v>
      </c>
      <c r="R3772" s="1">
        <f t="shared" si="350"/>
        <v>243113.32</v>
      </c>
      <c r="S3772" s="1">
        <f t="shared" si="351"/>
        <v>1</v>
      </c>
      <c r="T3772" s="1" t="str">
        <f t="shared" si="352"/>
        <v>18-35</v>
      </c>
      <c r="U3772" s="1" t="str">
        <f t="shared" si="353"/>
        <v>Yes</v>
      </c>
    </row>
    <row r="3773" spans="1:21">
      <c r="A3773" s="1">
        <v>3772</v>
      </c>
      <c r="B3773" s="1">
        <v>89</v>
      </c>
      <c r="C3773" s="1" t="s">
        <v>34</v>
      </c>
      <c r="D3773" s="2">
        <v>45462</v>
      </c>
      <c r="E3773" s="2">
        <v>45468</v>
      </c>
      <c r="F3773" s="1" t="s">
        <v>43</v>
      </c>
      <c r="G3773" s="1" t="s">
        <v>22</v>
      </c>
      <c r="H3773" s="1" t="s">
        <v>47</v>
      </c>
      <c r="I3773" s="1">
        <v>146440.48000000001</v>
      </c>
      <c r="J3773" s="1" t="s">
        <v>25</v>
      </c>
      <c r="K3773" s="1" t="s">
        <v>17</v>
      </c>
      <c r="N3773" s="3" t="str">
        <f>IF(LEFT(LOWER(C3773),1)="m","Male",IF(LEFT(LOWER(C3773),1)="f","Female","Unknown"))</f>
        <v>Male</v>
      </c>
      <c r="O3773" s="4" t="str">
        <f>IF(TRIM(LOWER(F3773))="neuro","Neurology",IF(TRIM(LOWER(F3773))="Neurology","Neurology",IF(TRIM(LOWER(F3773))="general ward","General",IF(TRIM(LOWER(F3773))="general","General",IF(TRIM(LOWER(F3773))="cardiology","Cardiology",IF(TRIM(LOWER(F3773))="Cardiology","Cardiology",IF(TRIM(LOWER(F3773))="Peads","Pediatrics",IF(TRIM(LOWER(F3773))="Pediatrics","Pediatrics",IF(TRIM(LOWER(F3773))="orthopedics","Orthopedics",IF(TRIM(LOWER(F3773))="Neurology","Neurology",IF(TRIM(LOWER(F3773))="Oncology","Oncology")))))))))))</f>
        <v>Orthopedics</v>
      </c>
      <c r="P3773" s="3" t="str">
        <f t="shared" si="348"/>
        <v>Government</v>
      </c>
      <c r="Q3773" s="5">
        <f t="shared" si="349"/>
        <v>6</v>
      </c>
      <c r="R3773" s="1">
        <f t="shared" si="350"/>
        <v>146440.48000000001</v>
      </c>
      <c r="S3773" s="1">
        <f t="shared" si="351"/>
        <v>1</v>
      </c>
      <c r="T3773" s="1" t="str">
        <f t="shared" si="352"/>
        <v>66+</v>
      </c>
      <c r="U3773" s="1" t="str">
        <f t="shared" si="353"/>
        <v>Yes</v>
      </c>
    </row>
    <row r="3774" spans="1:21">
      <c r="A3774" s="1">
        <v>3773</v>
      </c>
      <c r="B3774" s="1">
        <v>92</v>
      </c>
      <c r="C3774" s="1" t="s">
        <v>18</v>
      </c>
      <c r="D3774" s="2">
        <v>45290</v>
      </c>
      <c r="E3774" s="2">
        <v>45297</v>
      </c>
      <c r="F3774" s="1" t="s">
        <v>45</v>
      </c>
      <c r="G3774" s="1" t="s">
        <v>22</v>
      </c>
      <c r="H3774" s="1" t="s">
        <v>47</v>
      </c>
      <c r="I3774" s="1">
        <v>345815.34</v>
      </c>
      <c r="K3774" s="1" t="s">
        <v>42</v>
      </c>
      <c r="N3774" s="3" t="str">
        <f>IF(LEFT(LOWER(C3774),1)="m","Male",IF(LEFT(LOWER(C3774),1)="f","Female","Unknown"))</f>
        <v>Male</v>
      </c>
      <c r="O3774" s="4" t="str">
        <f>IF(TRIM(LOWER(F3774))="neuro","Neurology",IF(TRIM(LOWER(F3774))="Neurology","Neurology",IF(TRIM(LOWER(F3774))="general ward","General",IF(TRIM(LOWER(F3774))="general","General",IF(TRIM(LOWER(F3774))="cardiology","Cardiology",IF(TRIM(LOWER(F3774))="Cardiology","Cardiology",IF(TRIM(LOWER(F3774))="Peads","Pediatrics",IF(TRIM(LOWER(F3774))="Pediatrics","Pediatrics",IF(TRIM(LOWER(F3774))="orthopedics","Orthopedics",IF(TRIM(LOWER(F3774))="Neurology","Neurology",IF(TRIM(LOWER(F3774))="Oncology","Oncology")))))))))))</f>
        <v>Neurology</v>
      </c>
      <c r="P3774" s="3" t="str">
        <f t="shared" si="348"/>
        <v>Government</v>
      </c>
      <c r="Q3774" s="5">
        <f t="shared" si="349"/>
        <v>7</v>
      </c>
      <c r="R3774" s="1">
        <f t="shared" si="350"/>
        <v>345815.34</v>
      </c>
      <c r="S3774" s="1">
        <f t="shared" si="351"/>
        <v>0</v>
      </c>
      <c r="T3774" s="1" t="str">
        <f t="shared" si="352"/>
        <v>66+</v>
      </c>
      <c r="U3774" s="1" t="str">
        <f t="shared" si="353"/>
        <v>Unknown</v>
      </c>
    </row>
    <row r="3775" spans="1:21">
      <c r="A3775" s="1">
        <v>3774</v>
      </c>
      <c r="B3775" s="1">
        <v>83</v>
      </c>
      <c r="C3775" s="1" t="s">
        <v>12</v>
      </c>
      <c r="D3775" s="2">
        <v>45216</v>
      </c>
      <c r="E3775" s="2">
        <v>45233</v>
      </c>
      <c r="F3775" s="1" t="s">
        <v>52</v>
      </c>
      <c r="G3775" s="1" t="s">
        <v>33</v>
      </c>
      <c r="H3775" s="1" t="s">
        <v>48</v>
      </c>
      <c r="I3775" s="1">
        <v>188900.2</v>
      </c>
      <c r="J3775" s="1" t="s">
        <v>24</v>
      </c>
      <c r="K3775" s="1" t="s">
        <v>16</v>
      </c>
      <c r="N3775" s="3" t="str">
        <f>IF(LEFT(LOWER(C3775),1)="m","Male",IF(LEFT(LOWER(C3775),1)="f","Female","Unknown"))</f>
        <v>Unknown</v>
      </c>
      <c r="O3775" s="4" t="str">
        <f>IF(TRIM(LOWER(F3775))="neuro","Neurology",IF(TRIM(LOWER(F3775))="Neurology","Neurology",IF(TRIM(LOWER(F3775))="general ward","General",IF(TRIM(LOWER(F3775))="general","General",IF(TRIM(LOWER(F3775))="cardiology","Cardiology",IF(TRIM(LOWER(F3775))="Cardiology","Cardiology",IF(TRIM(LOWER(F3775))="Peads","Pediatrics",IF(TRIM(LOWER(F3775))="Pediatrics","Pediatrics",IF(TRIM(LOWER(F3775))="orthopedics","Orthopedics",IF(TRIM(LOWER(F3775))="Neurology","Neurology",IF(TRIM(LOWER(F3775))="Oncology","Oncology")))))))))))</f>
        <v>Oncology</v>
      </c>
      <c r="P3775" s="3" t="str">
        <f t="shared" si="348"/>
        <v>Self</v>
      </c>
      <c r="Q3775" s="5">
        <f t="shared" si="349"/>
        <v>17</v>
      </c>
      <c r="R3775" s="1">
        <f t="shared" si="350"/>
        <v>188900.2</v>
      </c>
      <c r="S3775" s="1">
        <f t="shared" si="351"/>
        <v>1</v>
      </c>
      <c r="T3775" s="1" t="str">
        <f t="shared" si="352"/>
        <v>66+</v>
      </c>
      <c r="U3775" s="1" t="str">
        <f t="shared" si="353"/>
        <v>No</v>
      </c>
    </row>
    <row r="3776" spans="1:21">
      <c r="A3776" s="1">
        <v>3775</v>
      </c>
      <c r="B3776" s="1">
        <v>20</v>
      </c>
      <c r="C3776" s="1" t="s">
        <v>12</v>
      </c>
      <c r="D3776" s="2">
        <v>45214</v>
      </c>
      <c r="E3776" s="2">
        <v>45226</v>
      </c>
      <c r="F3776" s="1" t="s">
        <v>40</v>
      </c>
      <c r="G3776" s="1" t="s">
        <v>33</v>
      </c>
      <c r="H3776" s="1" t="s">
        <v>15</v>
      </c>
      <c r="I3776" s="1">
        <v>88074.49</v>
      </c>
      <c r="J3776" s="1" t="s">
        <v>42</v>
      </c>
      <c r="K3776" s="1" t="s">
        <v>25</v>
      </c>
      <c r="N3776" s="3" t="str">
        <f>IF(LEFT(LOWER(C3776),1)="m","Male",IF(LEFT(LOWER(C3776),1)="f","Female","Unknown"))</f>
        <v>Unknown</v>
      </c>
      <c r="O3776" s="4" t="str">
        <f>IF(TRIM(LOWER(F3776))="neuro","Neurology",IF(TRIM(LOWER(F3776))="Neurology","Neurology",IF(TRIM(LOWER(F3776))="general ward","General",IF(TRIM(LOWER(F3776))="general","General",IF(TRIM(LOWER(F3776))="cardiology","Cardiology",IF(TRIM(LOWER(F3776))="Cardiology","Cardiology",IF(TRIM(LOWER(F3776))="Peads","Pediatrics",IF(TRIM(LOWER(F3776))="Pediatrics","Pediatrics",IF(TRIM(LOWER(F3776))="orthopedics","Orthopedics",IF(TRIM(LOWER(F3776))="Neurology","Neurology",IF(TRIM(LOWER(F3776))="Oncology","Oncology")))))))))))</f>
        <v>Pediatrics</v>
      </c>
      <c r="P3776" s="3" t="str">
        <f t="shared" si="348"/>
        <v>Self</v>
      </c>
      <c r="Q3776" s="5">
        <f t="shared" si="349"/>
        <v>12</v>
      </c>
      <c r="R3776" s="1">
        <f t="shared" si="350"/>
        <v>88074.49</v>
      </c>
      <c r="S3776" s="1">
        <f t="shared" si="351"/>
        <v>1</v>
      </c>
      <c r="T3776" s="1" t="str">
        <f t="shared" si="352"/>
        <v>18-35</v>
      </c>
      <c r="U3776" s="1" t="str">
        <f t="shared" si="353"/>
        <v>No</v>
      </c>
    </row>
    <row r="3777" spans="1:21">
      <c r="A3777" s="1">
        <v>3776</v>
      </c>
      <c r="B3777" s="1">
        <v>76</v>
      </c>
      <c r="C3777" s="1" t="s">
        <v>12</v>
      </c>
      <c r="D3777" s="2">
        <v>45260</v>
      </c>
      <c r="E3777" s="2">
        <v>45271</v>
      </c>
      <c r="F3777" s="1" t="s">
        <v>35</v>
      </c>
      <c r="G3777" s="1" t="s">
        <v>46</v>
      </c>
      <c r="H3777" s="1" t="s">
        <v>32</v>
      </c>
      <c r="I3777" s="1">
        <v>120548.07</v>
      </c>
      <c r="J3777" s="1" t="s">
        <v>24</v>
      </c>
      <c r="K3777" s="1" t="s">
        <v>42</v>
      </c>
      <c r="N3777" s="3" t="str">
        <f>IF(LEFT(LOWER(C3777),1)="m","Male",IF(LEFT(LOWER(C3777),1)="f","Female","Unknown"))</f>
        <v>Unknown</v>
      </c>
      <c r="O3777" s="4" t="str">
        <f>IF(TRIM(LOWER(F3777))="neuro","Neurology",IF(TRIM(LOWER(F3777))="Neurology","Neurology",IF(TRIM(LOWER(F3777))="general ward","General",IF(TRIM(LOWER(F3777))="general","General",IF(TRIM(LOWER(F3777))="cardiology","Cardiology",IF(TRIM(LOWER(F3777))="Cardiology","Cardiology",IF(TRIM(LOWER(F3777))="Peads","Pediatrics",IF(TRIM(LOWER(F3777))="Pediatrics","Pediatrics",IF(TRIM(LOWER(F3777))="orthopedics","Orthopedics",IF(TRIM(LOWER(F3777))="Neurology","Neurology",IF(TRIM(LOWER(F3777))="Oncology","Oncology")))))))))))</f>
        <v>Cardiology</v>
      </c>
      <c r="P3777" s="3" t="str">
        <f t="shared" si="348"/>
        <v>Self</v>
      </c>
      <c r="Q3777" s="5">
        <f t="shared" si="349"/>
        <v>11</v>
      </c>
      <c r="R3777" s="1">
        <f t="shared" si="350"/>
        <v>120548.07</v>
      </c>
      <c r="S3777" s="1">
        <f t="shared" si="351"/>
        <v>0</v>
      </c>
      <c r="T3777" s="1" t="str">
        <f t="shared" si="352"/>
        <v>66+</v>
      </c>
      <c r="U3777" s="1" t="str">
        <f t="shared" si="353"/>
        <v>No</v>
      </c>
    </row>
    <row r="3778" spans="1:21">
      <c r="A3778" s="1">
        <v>3777</v>
      </c>
      <c r="B3778" s="1">
        <v>92</v>
      </c>
      <c r="C3778" s="1" t="s">
        <v>12</v>
      </c>
      <c r="D3778" s="2">
        <v>45364</v>
      </c>
      <c r="E3778" s="2">
        <v>45380</v>
      </c>
      <c r="F3778" s="1" t="s">
        <v>49</v>
      </c>
      <c r="G3778" s="1" t="s">
        <v>22</v>
      </c>
      <c r="H3778" s="1" t="s">
        <v>37</v>
      </c>
      <c r="I3778" s="1">
        <v>226720.9</v>
      </c>
      <c r="J3778" s="1" t="s">
        <v>17</v>
      </c>
      <c r="K3778" s="1" t="s">
        <v>17</v>
      </c>
      <c r="N3778" s="3" t="str">
        <f>IF(LEFT(LOWER(C3778),1)="m","Male",IF(LEFT(LOWER(C3778),1)="f","Female","Unknown"))</f>
        <v>Unknown</v>
      </c>
      <c r="O3778" s="4" t="str">
        <f>IF(TRIM(LOWER(F3778))="neuro","Neurology",IF(TRIM(LOWER(F3778))="Neurology","Neurology",IF(TRIM(LOWER(F3778))="general ward","General",IF(TRIM(LOWER(F3778))="general","General",IF(TRIM(LOWER(F3778))="cardiology","Cardiology",IF(TRIM(LOWER(F3778))="Cardiology","Cardiology",IF(TRIM(LOWER(F3778))="Peads","Pediatrics",IF(TRIM(LOWER(F3778))="Pediatrics","Pediatrics",IF(TRIM(LOWER(F3778))="orthopedics","Orthopedics",IF(TRIM(LOWER(F3778))="Neurology","Neurology",IF(TRIM(LOWER(F3778))="Oncology","Oncology")))))))))))</f>
        <v>Oncology</v>
      </c>
      <c r="P3778" s="3" t="str">
        <f t="shared" si="348"/>
        <v>Government</v>
      </c>
      <c r="Q3778" s="5">
        <f t="shared" si="349"/>
        <v>16</v>
      </c>
      <c r="R3778" s="1">
        <f t="shared" si="350"/>
        <v>226720.9</v>
      </c>
      <c r="S3778" s="1">
        <f t="shared" si="351"/>
        <v>1</v>
      </c>
      <c r="T3778" s="1" t="str">
        <f t="shared" si="352"/>
        <v>66+</v>
      </c>
      <c r="U3778" s="1" t="str">
        <f t="shared" si="353"/>
        <v>Yes</v>
      </c>
    </row>
    <row r="3779" spans="1:21">
      <c r="A3779" s="1">
        <v>3778</v>
      </c>
      <c r="B3779" s="1">
        <v>65</v>
      </c>
      <c r="C3779" s="1" t="s">
        <v>34</v>
      </c>
      <c r="D3779" s="2">
        <v>45375</v>
      </c>
      <c r="E3779" s="2">
        <v>45392</v>
      </c>
      <c r="F3779" s="1" t="s">
        <v>40</v>
      </c>
      <c r="G3779" s="1" t="s">
        <v>31</v>
      </c>
      <c r="H3779" s="1" t="s">
        <v>37</v>
      </c>
      <c r="I3779" s="1">
        <v>62982.64</v>
      </c>
      <c r="J3779" s="1" t="s">
        <v>38</v>
      </c>
      <c r="K3779" s="1" t="s">
        <v>38</v>
      </c>
      <c r="N3779" s="3" t="str">
        <f>IF(LEFT(LOWER(C3779),1)="m","Male",IF(LEFT(LOWER(C3779),1)="f","Female","Unknown"))</f>
        <v>Male</v>
      </c>
      <c r="O3779" s="4" t="str">
        <f>IF(TRIM(LOWER(F3779))="neuro","Neurology",IF(TRIM(LOWER(F3779))="Neurology","Neurology",IF(TRIM(LOWER(F3779))="general ward","General",IF(TRIM(LOWER(F3779))="general","General",IF(TRIM(LOWER(F3779))="cardiology","Cardiology",IF(TRIM(LOWER(F3779))="Cardiology","Cardiology",IF(TRIM(LOWER(F3779))="Peads","Pediatrics",IF(TRIM(LOWER(F3779))="Pediatrics","Pediatrics",IF(TRIM(LOWER(F3779))="orthopedics","Orthopedics",IF(TRIM(LOWER(F3779))="Neurology","Neurology",IF(TRIM(LOWER(F3779))="Oncology","Oncology")))))))))))</f>
        <v>Pediatrics</v>
      </c>
      <c r="P3779" s="3" t="str">
        <f t="shared" ref="P3779:P3842" si="354">IF(LOWER(G3779)="private","Private",
IF(LOWER(G3779)="govt","Government",
IF(LOWER(G3779)="government","Government",
IF(LOWER(G3779)="self","Self","Unknown"))))</f>
        <v>Private</v>
      </c>
      <c r="Q3779" s="5">
        <f t="shared" ref="Q3779:Q3842" si="355">IF(E3779&lt;D3779,"",E3779-D3779)</f>
        <v>17</v>
      </c>
      <c r="R3779" s="1">
        <f t="shared" ref="R3779:R3842" si="356">IF(I3779&lt;0,"",I3779)</f>
        <v>62982.64</v>
      </c>
      <c r="S3779" s="1">
        <f t="shared" ref="S3779:S3842" si="357">IF(OR(K3779="Yes",K3779="YES",K3779="Y"),1,0)</f>
        <v>0</v>
      </c>
      <c r="T3779" s="1" t="str">
        <f t="shared" ref="T3779:T3842" si="358">IF(B3779&lt;18,"0-17",                                                  IF(B3779&lt;36,"18-35",
IF(B3779&lt;51,"36-50",
IF(B3779&lt;66,"51-65","66+"))))</f>
        <v>51-65</v>
      </c>
      <c r="U3779" s="1" t="str">
        <f t="shared" ref="U3779:U3842" si="359">IF(OR(TRIM(UPPER(J3779))="YES",TRIM(UPPER(J3779))="Y"),"Yes",
IF(OR(TRIM(UPPER(J3779))="NO",TRIM(UPPER(J3779))="N"),"No","Unknown"))</f>
        <v>No</v>
      </c>
    </row>
    <row r="3780" spans="1:21">
      <c r="A3780" s="1">
        <v>3779</v>
      </c>
      <c r="B3780" s="1">
        <v>54</v>
      </c>
      <c r="C3780" s="1" t="s">
        <v>12</v>
      </c>
      <c r="D3780" s="2">
        <v>45631</v>
      </c>
      <c r="E3780" s="2">
        <v>45634</v>
      </c>
      <c r="F3780" s="1" t="s">
        <v>52</v>
      </c>
      <c r="G3780" s="1" t="s">
        <v>22</v>
      </c>
      <c r="H3780" s="1" t="s">
        <v>15</v>
      </c>
      <c r="I3780" s="1">
        <v>349898.26</v>
      </c>
      <c r="J3780" s="1" t="s">
        <v>17</v>
      </c>
      <c r="K3780" s="1" t="s">
        <v>25</v>
      </c>
      <c r="N3780" s="3" t="str">
        <f>IF(LEFT(LOWER(C3780),1)="m","Male",IF(LEFT(LOWER(C3780),1)="f","Female","Unknown"))</f>
        <v>Unknown</v>
      </c>
      <c r="O3780" s="4" t="str">
        <f>IF(TRIM(LOWER(F3780))="neuro","Neurology",IF(TRIM(LOWER(F3780))="Neurology","Neurology",IF(TRIM(LOWER(F3780))="general ward","General",IF(TRIM(LOWER(F3780))="general","General",IF(TRIM(LOWER(F3780))="cardiology","Cardiology",IF(TRIM(LOWER(F3780))="Cardiology","Cardiology",IF(TRIM(LOWER(F3780))="Peads","Pediatrics",IF(TRIM(LOWER(F3780))="Pediatrics","Pediatrics",IF(TRIM(LOWER(F3780))="orthopedics","Orthopedics",IF(TRIM(LOWER(F3780))="Neurology","Neurology",IF(TRIM(LOWER(F3780))="Oncology","Oncology")))))))))))</f>
        <v>Oncology</v>
      </c>
      <c r="P3780" s="3" t="str">
        <f t="shared" si="354"/>
        <v>Government</v>
      </c>
      <c r="Q3780" s="5">
        <f t="shared" si="355"/>
        <v>3</v>
      </c>
      <c r="R3780" s="1">
        <f t="shared" si="356"/>
        <v>349898.26</v>
      </c>
      <c r="S3780" s="1">
        <f t="shared" si="357"/>
        <v>1</v>
      </c>
      <c r="T3780" s="1" t="str">
        <f t="shared" si="358"/>
        <v>51-65</v>
      </c>
      <c r="U3780" s="1" t="str">
        <f t="shared" si="359"/>
        <v>Yes</v>
      </c>
    </row>
    <row r="3781" spans="1:21">
      <c r="A3781" s="1">
        <v>3780</v>
      </c>
      <c r="B3781" s="1">
        <v>57</v>
      </c>
      <c r="C3781" s="1" t="s">
        <v>18</v>
      </c>
      <c r="D3781" s="2">
        <v>45179</v>
      </c>
      <c r="E3781" s="2">
        <v>45183</v>
      </c>
      <c r="F3781" s="1" t="s">
        <v>45</v>
      </c>
      <c r="G3781" s="1" t="s">
        <v>14</v>
      </c>
      <c r="H3781" s="1" t="s">
        <v>47</v>
      </c>
      <c r="I3781" s="1">
        <v>269360.84000000003</v>
      </c>
      <c r="J3781" s="1" t="s">
        <v>42</v>
      </c>
      <c r="K3781" s="1" t="s">
        <v>20</v>
      </c>
      <c r="N3781" s="3" t="str">
        <f>IF(LEFT(LOWER(C3781),1)="m","Male",IF(LEFT(LOWER(C3781),1)="f","Female","Unknown"))</f>
        <v>Male</v>
      </c>
      <c r="O3781" s="4" t="str">
        <f>IF(TRIM(LOWER(F3781))="neuro","Neurology",IF(TRIM(LOWER(F3781))="Neurology","Neurology",IF(TRIM(LOWER(F3781))="general ward","General",IF(TRIM(LOWER(F3781))="general","General",IF(TRIM(LOWER(F3781))="cardiology","Cardiology",IF(TRIM(LOWER(F3781))="Cardiology","Cardiology",IF(TRIM(LOWER(F3781))="Peads","Pediatrics",IF(TRIM(LOWER(F3781))="Pediatrics","Pediatrics",IF(TRIM(LOWER(F3781))="orthopedics","Orthopedics",IF(TRIM(LOWER(F3781))="Neurology","Neurology",IF(TRIM(LOWER(F3781))="Oncology","Oncology")))))))))))</f>
        <v>Neurology</v>
      </c>
      <c r="P3781" s="3" t="str">
        <f t="shared" si="354"/>
        <v>Private</v>
      </c>
      <c r="Q3781" s="5">
        <f t="shared" si="355"/>
        <v>4</v>
      </c>
      <c r="R3781" s="1">
        <f t="shared" si="356"/>
        <v>269360.84000000003</v>
      </c>
      <c r="S3781" s="1">
        <f t="shared" si="357"/>
        <v>0</v>
      </c>
      <c r="T3781" s="1" t="str">
        <f t="shared" si="358"/>
        <v>51-65</v>
      </c>
      <c r="U3781" s="1" t="str">
        <f t="shared" si="359"/>
        <v>No</v>
      </c>
    </row>
    <row r="3782" spans="1:21">
      <c r="A3782" s="1">
        <v>3781</v>
      </c>
      <c r="B3782" s="1">
        <v>67</v>
      </c>
      <c r="C3782" s="1" t="s">
        <v>44</v>
      </c>
      <c r="D3782" s="2">
        <v>45508</v>
      </c>
      <c r="E3782" s="2">
        <v>45511</v>
      </c>
      <c r="F3782" s="1" t="s">
        <v>49</v>
      </c>
      <c r="G3782" s="1" t="s">
        <v>36</v>
      </c>
      <c r="H3782" s="1" t="s">
        <v>37</v>
      </c>
      <c r="I3782" s="1">
        <v>143534.32</v>
      </c>
      <c r="K3782" s="1" t="s">
        <v>42</v>
      </c>
      <c r="N3782" s="3" t="str">
        <f>IF(LEFT(LOWER(C3782),1)="m","Male",IF(LEFT(LOWER(C3782),1)="f","Female","Unknown"))</f>
        <v>Female</v>
      </c>
      <c r="O3782" s="4" t="str">
        <f>IF(TRIM(LOWER(F3782))="neuro","Neurology",IF(TRIM(LOWER(F3782))="Neurology","Neurology",IF(TRIM(LOWER(F3782))="general ward","General",IF(TRIM(LOWER(F3782))="general","General",IF(TRIM(LOWER(F3782))="cardiology","Cardiology",IF(TRIM(LOWER(F3782))="Cardiology","Cardiology",IF(TRIM(LOWER(F3782))="Peads","Pediatrics",IF(TRIM(LOWER(F3782))="Pediatrics","Pediatrics",IF(TRIM(LOWER(F3782))="orthopedics","Orthopedics",IF(TRIM(LOWER(F3782))="Neurology","Neurology",IF(TRIM(LOWER(F3782))="Oncology","Oncology")))))))))))</f>
        <v>Oncology</v>
      </c>
      <c r="P3782" s="3" t="str">
        <f t="shared" si="354"/>
        <v>Government</v>
      </c>
      <c r="Q3782" s="5">
        <f t="shared" si="355"/>
        <v>3</v>
      </c>
      <c r="R3782" s="1">
        <f t="shared" si="356"/>
        <v>143534.32</v>
      </c>
      <c r="S3782" s="1">
        <f t="shared" si="357"/>
        <v>0</v>
      </c>
      <c r="T3782" s="1" t="str">
        <f t="shared" si="358"/>
        <v>66+</v>
      </c>
      <c r="U3782" s="1" t="str">
        <f t="shared" si="359"/>
        <v>Unknown</v>
      </c>
    </row>
    <row r="3783" spans="1:21">
      <c r="A3783" s="1">
        <v>3782</v>
      </c>
      <c r="B3783" s="1">
        <v>20</v>
      </c>
      <c r="C3783" s="1" t="s">
        <v>29</v>
      </c>
      <c r="D3783" s="2">
        <v>45633</v>
      </c>
      <c r="E3783" s="2">
        <v>45647</v>
      </c>
      <c r="F3783" s="1" t="s">
        <v>19</v>
      </c>
      <c r="G3783" s="1" t="s">
        <v>41</v>
      </c>
      <c r="H3783" s="1" t="s">
        <v>15</v>
      </c>
      <c r="I3783" s="1">
        <v>185258.58</v>
      </c>
      <c r="J3783" s="1" t="s">
        <v>25</v>
      </c>
      <c r="K3783" s="1" t="s">
        <v>25</v>
      </c>
      <c r="N3783" s="3" t="str">
        <f>IF(LEFT(LOWER(C3783),1)="m","Male",IF(LEFT(LOWER(C3783),1)="f","Female","Unknown"))</f>
        <v>Female</v>
      </c>
      <c r="O3783" s="4" t="str">
        <f>IF(TRIM(LOWER(F3783))="neuro","Neurology",IF(TRIM(LOWER(F3783))="Neurology","Neurology",IF(TRIM(LOWER(F3783))="general ward","General",IF(TRIM(LOWER(F3783))="general","General",IF(TRIM(LOWER(F3783))="cardiology","Cardiology",IF(TRIM(LOWER(F3783))="Cardiology","Cardiology",IF(TRIM(LOWER(F3783))="Peads","Pediatrics",IF(TRIM(LOWER(F3783))="Pediatrics","Pediatrics",IF(TRIM(LOWER(F3783))="orthopedics","Orthopedics",IF(TRIM(LOWER(F3783))="Neurology","Neurology",IF(TRIM(LOWER(F3783))="Oncology","Oncology")))))))))))</f>
        <v>General</v>
      </c>
      <c r="P3783" s="3" t="str">
        <f t="shared" si="354"/>
        <v>Unknown</v>
      </c>
      <c r="Q3783" s="5">
        <f t="shared" si="355"/>
        <v>14</v>
      </c>
      <c r="R3783" s="1">
        <f t="shared" si="356"/>
        <v>185258.58</v>
      </c>
      <c r="S3783" s="1">
        <f t="shared" si="357"/>
        <v>1</v>
      </c>
      <c r="T3783" s="1" t="str">
        <f t="shared" si="358"/>
        <v>18-35</v>
      </c>
      <c r="U3783" s="1" t="str">
        <f t="shared" si="359"/>
        <v>Yes</v>
      </c>
    </row>
    <row r="3784" spans="1:21">
      <c r="A3784" s="1">
        <v>3783</v>
      </c>
      <c r="B3784" s="1">
        <v>11</v>
      </c>
      <c r="C3784" s="1" t="s">
        <v>44</v>
      </c>
      <c r="D3784" s="2">
        <v>45393</v>
      </c>
      <c r="E3784" s="2">
        <v>45409</v>
      </c>
      <c r="F3784" s="1" t="s">
        <v>45</v>
      </c>
      <c r="G3784" s="1" t="s">
        <v>14</v>
      </c>
      <c r="H3784" s="1" t="s">
        <v>51</v>
      </c>
      <c r="I3784" s="1">
        <v>146306.71</v>
      </c>
      <c r="J3784" s="1" t="s">
        <v>24</v>
      </c>
      <c r="K3784" s="1" t="s">
        <v>42</v>
      </c>
      <c r="N3784" s="3" t="str">
        <f>IF(LEFT(LOWER(C3784),1)="m","Male",IF(LEFT(LOWER(C3784),1)="f","Female","Unknown"))</f>
        <v>Female</v>
      </c>
      <c r="O3784" s="4" t="str">
        <f>IF(TRIM(LOWER(F3784))="neuro","Neurology",IF(TRIM(LOWER(F3784))="Neurology","Neurology",IF(TRIM(LOWER(F3784))="general ward","General",IF(TRIM(LOWER(F3784))="general","General",IF(TRIM(LOWER(F3784))="cardiology","Cardiology",IF(TRIM(LOWER(F3784))="Cardiology","Cardiology",IF(TRIM(LOWER(F3784))="Peads","Pediatrics",IF(TRIM(LOWER(F3784))="Pediatrics","Pediatrics",IF(TRIM(LOWER(F3784))="orthopedics","Orthopedics",IF(TRIM(LOWER(F3784))="Neurology","Neurology",IF(TRIM(LOWER(F3784))="Oncology","Oncology")))))))))))</f>
        <v>Neurology</v>
      </c>
      <c r="P3784" s="3" t="str">
        <f t="shared" si="354"/>
        <v>Private</v>
      </c>
      <c r="Q3784" s="5">
        <f t="shared" si="355"/>
        <v>16</v>
      </c>
      <c r="R3784" s="1">
        <f t="shared" si="356"/>
        <v>146306.71</v>
      </c>
      <c r="S3784" s="1">
        <f t="shared" si="357"/>
        <v>0</v>
      </c>
      <c r="T3784" s="1" t="str">
        <f t="shared" si="358"/>
        <v>0-17</v>
      </c>
      <c r="U3784" s="1" t="str">
        <f t="shared" si="359"/>
        <v>No</v>
      </c>
    </row>
    <row r="3785" spans="1:21">
      <c r="A3785" s="1">
        <v>3784</v>
      </c>
      <c r="C3785" s="1" t="s">
        <v>18</v>
      </c>
      <c r="D3785" s="2">
        <v>45394</v>
      </c>
      <c r="E3785" s="2">
        <v>45412</v>
      </c>
      <c r="F3785" s="1" t="s">
        <v>43</v>
      </c>
      <c r="G3785" s="1" t="s">
        <v>41</v>
      </c>
      <c r="H3785" s="1" t="s">
        <v>37</v>
      </c>
      <c r="I3785" s="1">
        <v>208489.62</v>
      </c>
      <c r="J3785" s="1" t="s">
        <v>42</v>
      </c>
      <c r="K3785" s="1" t="s">
        <v>17</v>
      </c>
      <c r="N3785" s="3" t="str">
        <f>IF(LEFT(LOWER(C3785),1)="m","Male",IF(LEFT(LOWER(C3785),1)="f","Female","Unknown"))</f>
        <v>Male</v>
      </c>
      <c r="O3785" s="4" t="str">
        <f>IF(TRIM(LOWER(F3785))="neuro","Neurology",IF(TRIM(LOWER(F3785))="Neurology","Neurology",IF(TRIM(LOWER(F3785))="general ward","General",IF(TRIM(LOWER(F3785))="general","General",IF(TRIM(LOWER(F3785))="cardiology","Cardiology",IF(TRIM(LOWER(F3785))="Cardiology","Cardiology",IF(TRIM(LOWER(F3785))="Peads","Pediatrics",IF(TRIM(LOWER(F3785))="Pediatrics","Pediatrics",IF(TRIM(LOWER(F3785))="orthopedics","Orthopedics",IF(TRIM(LOWER(F3785))="Neurology","Neurology",IF(TRIM(LOWER(F3785))="Oncology","Oncology")))))))))))</f>
        <v>Orthopedics</v>
      </c>
      <c r="P3785" s="3" t="str">
        <f t="shared" si="354"/>
        <v>Unknown</v>
      </c>
      <c r="Q3785" s="5">
        <f t="shared" si="355"/>
        <v>18</v>
      </c>
      <c r="R3785" s="1">
        <f t="shared" si="356"/>
        <v>208489.62</v>
      </c>
      <c r="S3785" s="1">
        <f t="shared" si="357"/>
        <v>1</v>
      </c>
      <c r="T3785" s="1" t="str">
        <f t="shared" si="358"/>
        <v>0-17</v>
      </c>
      <c r="U3785" s="1" t="str">
        <f t="shared" si="359"/>
        <v>No</v>
      </c>
    </row>
    <row r="3786" spans="1:21">
      <c r="A3786" s="1">
        <v>3785</v>
      </c>
      <c r="B3786" s="1">
        <v>72</v>
      </c>
      <c r="C3786" s="1" t="s">
        <v>18</v>
      </c>
      <c r="D3786" s="2">
        <v>45245</v>
      </c>
      <c r="E3786" s="2">
        <v>45251</v>
      </c>
      <c r="F3786" s="1" t="s">
        <v>35</v>
      </c>
      <c r="G3786" s="1" t="s">
        <v>22</v>
      </c>
      <c r="H3786" s="1" t="s">
        <v>15</v>
      </c>
      <c r="I3786" s="1">
        <v>230053.46</v>
      </c>
      <c r="K3786" s="1" t="s">
        <v>17</v>
      </c>
      <c r="N3786" s="3" t="str">
        <f>IF(LEFT(LOWER(C3786),1)="m","Male",IF(LEFT(LOWER(C3786),1)="f","Female","Unknown"))</f>
        <v>Male</v>
      </c>
      <c r="O3786" s="4" t="str">
        <f>IF(TRIM(LOWER(F3786))="neuro","Neurology",IF(TRIM(LOWER(F3786))="Neurology","Neurology",IF(TRIM(LOWER(F3786))="general ward","General",IF(TRIM(LOWER(F3786))="general","General",IF(TRIM(LOWER(F3786))="cardiology","Cardiology",IF(TRIM(LOWER(F3786))="Cardiology","Cardiology",IF(TRIM(LOWER(F3786))="Peads","Pediatrics",IF(TRIM(LOWER(F3786))="Pediatrics","Pediatrics",IF(TRIM(LOWER(F3786))="orthopedics","Orthopedics",IF(TRIM(LOWER(F3786))="Neurology","Neurology",IF(TRIM(LOWER(F3786))="Oncology","Oncology")))))))))))</f>
        <v>Cardiology</v>
      </c>
      <c r="P3786" s="3" t="str">
        <f t="shared" si="354"/>
        <v>Government</v>
      </c>
      <c r="Q3786" s="5">
        <f t="shared" si="355"/>
        <v>6</v>
      </c>
      <c r="R3786" s="1">
        <f t="shared" si="356"/>
        <v>230053.46</v>
      </c>
      <c r="S3786" s="1">
        <f t="shared" si="357"/>
        <v>1</v>
      </c>
      <c r="T3786" s="1" t="str">
        <f t="shared" si="358"/>
        <v>66+</v>
      </c>
      <c r="U3786" s="1" t="str">
        <f t="shared" si="359"/>
        <v>Unknown</v>
      </c>
    </row>
    <row r="3787" spans="1:21">
      <c r="A3787" s="1">
        <v>3786</v>
      </c>
      <c r="B3787" s="1">
        <v>7</v>
      </c>
      <c r="C3787" s="1" t="s">
        <v>27</v>
      </c>
      <c r="D3787" s="2">
        <v>45339</v>
      </c>
      <c r="E3787" s="2">
        <v>45343</v>
      </c>
      <c r="F3787" s="1" t="s">
        <v>19</v>
      </c>
      <c r="G3787" s="1" t="s">
        <v>22</v>
      </c>
      <c r="H3787" s="1" t="s">
        <v>51</v>
      </c>
      <c r="I3787" s="1">
        <v>36951.51</v>
      </c>
      <c r="J3787" s="1" t="s">
        <v>24</v>
      </c>
      <c r="K3787" s="1" t="s">
        <v>20</v>
      </c>
      <c r="N3787" s="3" t="str">
        <f>IF(LEFT(LOWER(C3787),1)="m","Male",IF(LEFT(LOWER(C3787),1)="f","Female","Unknown"))</f>
        <v>Male</v>
      </c>
      <c r="O3787" s="4" t="str">
        <f>IF(TRIM(LOWER(F3787))="neuro","Neurology",IF(TRIM(LOWER(F3787))="Neurology","Neurology",IF(TRIM(LOWER(F3787))="general ward","General",IF(TRIM(LOWER(F3787))="general","General",IF(TRIM(LOWER(F3787))="cardiology","Cardiology",IF(TRIM(LOWER(F3787))="Cardiology","Cardiology",IF(TRIM(LOWER(F3787))="Peads","Pediatrics",IF(TRIM(LOWER(F3787))="Pediatrics","Pediatrics",IF(TRIM(LOWER(F3787))="orthopedics","Orthopedics",IF(TRIM(LOWER(F3787))="Neurology","Neurology",IF(TRIM(LOWER(F3787))="Oncology","Oncology")))))))))))</f>
        <v>General</v>
      </c>
      <c r="P3787" s="3" t="str">
        <f t="shared" si="354"/>
        <v>Government</v>
      </c>
      <c r="Q3787" s="5">
        <f t="shared" si="355"/>
        <v>4</v>
      </c>
      <c r="R3787" s="1">
        <f t="shared" si="356"/>
        <v>36951.51</v>
      </c>
      <c r="S3787" s="1">
        <f t="shared" si="357"/>
        <v>0</v>
      </c>
      <c r="T3787" s="1" t="str">
        <f t="shared" si="358"/>
        <v>0-17</v>
      </c>
      <c r="U3787" s="1" t="str">
        <f t="shared" si="359"/>
        <v>No</v>
      </c>
    </row>
    <row r="3788" spans="1:21">
      <c r="A3788" s="1">
        <v>3787</v>
      </c>
      <c r="B3788" s="1">
        <v>7</v>
      </c>
      <c r="C3788" s="1" t="s">
        <v>34</v>
      </c>
      <c r="D3788" s="2">
        <v>45553</v>
      </c>
      <c r="E3788" s="2">
        <v>45558</v>
      </c>
      <c r="F3788" s="1" t="s">
        <v>28</v>
      </c>
      <c r="G3788" s="1" t="s">
        <v>41</v>
      </c>
      <c r="H3788" s="1" t="s">
        <v>37</v>
      </c>
      <c r="I3788" s="1">
        <v>156526.15</v>
      </c>
      <c r="J3788" s="1" t="s">
        <v>42</v>
      </c>
      <c r="K3788" s="1" t="s">
        <v>42</v>
      </c>
      <c r="N3788" s="3" t="str">
        <f>IF(LEFT(LOWER(C3788),1)="m","Male",IF(LEFT(LOWER(C3788),1)="f","Female","Unknown"))</f>
        <v>Male</v>
      </c>
      <c r="O3788" s="4" t="str">
        <f>IF(TRIM(LOWER(F3788))="neuro","Neurology",IF(TRIM(LOWER(F3788))="Neurology","Neurology",IF(TRIM(LOWER(F3788))="general ward","General",IF(TRIM(LOWER(F3788))="general","General",IF(TRIM(LOWER(F3788))="cardiology","Cardiology",IF(TRIM(LOWER(F3788))="Cardiology","Cardiology",IF(TRIM(LOWER(F3788))="Peads","Pediatrics",IF(TRIM(LOWER(F3788))="Pediatrics","Pediatrics",IF(TRIM(LOWER(F3788))="orthopedics","Orthopedics",IF(TRIM(LOWER(F3788))="Neurology","Neurology",IF(TRIM(LOWER(F3788))="Oncology","Oncology")))))))))))</f>
        <v>Orthopedics</v>
      </c>
      <c r="P3788" s="3" t="str">
        <f t="shared" si="354"/>
        <v>Unknown</v>
      </c>
      <c r="Q3788" s="5">
        <f t="shared" si="355"/>
        <v>5</v>
      </c>
      <c r="R3788" s="1">
        <f t="shared" si="356"/>
        <v>156526.15</v>
      </c>
      <c r="S3788" s="1">
        <f t="shared" si="357"/>
        <v>0</v>
      </c>
      <c r="T3788" s="1" t="str">
        <f t="shared" si="358"/>
        <v>0-17</v>
      </c>
      <c r="U3788" s="1" t="str">
        <f t="shared" si="359"/>
        <v>No</v>
      </c>
    </row>
    <row r="3789" spans="1:21">
      <c r="A3789" s="1">
        <v>3788</v>
      </c>
      <c r="B3789" s="1">
        <v>50</v>
      </c>
      <c r="C3789" s="1" t="s">
        <v>12</v>
      </c>
      <c r="D3789" s="2">
        <v>45504</v>
      </c>
      <c r="E3789" s="2">
        <v>45511</v>
      </c>
      <c r="F3789" s="1" t="s">
        <v>13</v>
      </c>
      <c r="G3789" s="1" t="s">
        <v>14</v>
      </c>
      <c r="H3789" s="1" t="s">
        <v>47</v>
      </c>
      <c r="I3789" s="1">
        <v>24331.88</v>
      </c>
      <c r="J3789" s="1" t="s">
        <v>38</v>
      </c>
      <c r="K3789" s="1" t="s">
        <v>16</v>
      </c>
      <c r="N3789" s="3" t="str">
        <f>IF(LEFT(LOWER(C3789),1)="m","Male",IF(LEFT(LOWER(C3789),1)="f","Female","Unknown"))</f>
        <v>Unknown</v>
      </c>
      <c r="O3789" s="4" t="str">
        <f>IF(TRIM(LOWER(F3789))="neuro","Neurology",IF(TRIM(LOWER(F3789))="Neurology","Neurology",IF(TRIM(LOWER(F3789))="general ward","General",IF(TRIM(LOWER(F3789))="general","General",IF(TRIM(LOWER(F3789))="cardiology","Cardiology",IF(TRIM(LOWER(F3789))="Cardiology","Cardiology",IF(TRIM(LOWER(F3789))="Peads","Pediatrics",IF(TRIM(LOWER(F3789))="Pediatrics","Pediatrics",IF(TRIM(LOWER(F3789))="orthopedics","Orthopedics",IF(TRIM(LOWER(F3789))="Neurology","Neurology",IF(TRIM(LOWER(F3789))="Oncology","Oncology")))))))))))</f>
        <v>Neurology</v>
      </c>
      <c r="P3789" s="3" t="str">
        <f t="shared" si="354"/>
        <v>Private</v>
      </c>
      <c r="Q3789" s="5">
        <f t="shared" si="355"/>
        <v>7</v>
      </c>
      <c r="R3789" s="1">
        <f t="shared" si="356"/>
        <v>24331.88</v>
      </c>
      <c r="S3789" s="1">
        <f t="shared" si="357"/>
        <v>1</v>
      </c>
      <c r="T3789" s="1" t="str">
        <f t="shared" si="358"/>
        <v>36-50</v>
      </c>
      <c r="U3789" s="1" t="str">
        <f t="shared" si="359"/>
        <v>No</v>
      </c>
    </row>
    <row r="3790" spans="1:21">
      <c r="A3790" s="1">
        <v>3789</v>
      </c>
      <c r="B3790" s="1">
        <v>56</v>
      </c>
      <c r="C3790" s="1" t="s">
        <v>34</v>
      </c>
      <c r="D3790" s="2">
        <v>44950</v>
      </c>
      <c r="E3790" s="2">
        <v>44953</v>
      </c>
      <c r="F3790" s="1" t="s">
        <v>30</v>
      </c>
      <c r="G3790" s="1" t="s">
        <v>14</v>
      </c>
      <c r="H3790" s="1" t="s">
        <v>23</v>
      </c>
      <c r="I3790" s="1">
        <v>144105.60000000001</v>
      </c>
      <c r="J3790" s="1" t="s">
        <v>24</v>
      </c>
      <c r="K3790" s="1" t="s">
        <v>25</v>
      </c>
      <c r="N3790" s="3" t="str">
        <f>IF(LEFT(LOWER(C3790),1)="m","Male",IF(LEFT(LOWER(C3790),1)="f","Female","Unknown"))</f>
        <v>Male</v>
      </c>
      <c r="O3790" s="4" t="str">
        <f>IF(TRIM(LOWER(F3790))="neuro","Neurology",IF(TRIM(LOWER(F3790))="Neurology","Neurology",IF(TRIM(LOWER(F3790))="general ward","General",IF(TRIM(LOWER(F3790))="general","General",IF(TRIM(LOWER(F3790))="cardiology","Cardiology",IF(TRIM(LOWER(F3790))="Cardiology","Cardiology",IF(TRIM(LOWER(F3790))="Peads","Pediatrics",IF(TRIM(LOWER(F3790))="Pediatrics","Pediatrics",IF(TRIM(LOWER(F3790))="orthopedics","Orthopedics",IF(TRIM(LOWER(F3790))="Neurology","Neurology",IF(TRIM(LOWER(F3790))="Oncology","Oncology")))))))))))</f>
        <v>Pediatrics</v>
      </c>
      <c r="P3790" s="3" t="str">
        <f t="shared" si="354"/>
        <v>Private</v>
      </c>
      <c r="Q3790" s="5">
        <f t="shared" si="355"/>
        <v>3</v>
      </c>
      <c r="R3790" s="1">
        <f t="shared" si="356"/>
        <v>144105.60000000001</v>
      </c>
      <c r="S3790" s="1">
        <f t="shared" si="357"/>
        <v>1</v>
      </c>
      <c r="T3790" s="1" t="str">
        <f t="shared" si="358"/>
        <v>51-65</v>
      </c>
      <c r="U3790" s="1" t="str">
        <f t="shared" si="359"/>
        <v>No</v>
      </c>
    </row>
    <row r="3791" spans="1:21">
      <c r="A3791" s="1">
        <v>3790</v>
      </c>
      <c r="B3791" s="1">
        <v>95</v>
      </c>
      <c r="C3791" s="1" t="s">
        <v>44</v>
      </c>
      <c r="D3791" s="2">
        <v>45550</v>
      </c>
      <c r="E3791" s="2">
        <v>45562</v>
      </c>
      <c r="F3791" s="1" t="s">
        <v>49</v>
      </c>
      <c r="G3791" s="1" t="s">
        <v>22</v>
      </c>
      <c r="H3791" s="1" t="s">
        <v>37</v>
      </c>
      <c r="I3791" s="1">
        <v>278884.65000000002</v>
      </c>
      <c r="J3791" s="1" t="s">
        <v>42</v>
      </c>
      <c r="K3791" s="1" t="s">
        <v>16</v>
      </c>
      <c r="N3791" s="3" t="str">
        <f>IF(LEFT(LOWER(C3791),1)="m","Male",IF(LEFT(LOWER(C3791),1)="f","Female","Unknown"))</f>
        <v>Female</v>
      </c>
      <c r="O3791" s="4" t="str">
        <f>IF(TRIM(LOWER(F3791))="neuro","Neurology",IF(TRIM(LOWER(F3791))="Neurology","Neurology",IF(TRIM(LOWER(F3791))="general ward","General",IF(TRIM(LOWER(F3791))="general","General",IF(TRIM(LOWER(F3791))="cardiology","Cardiology",IF(TRIM(LOWER(F3791))="Cardiology","Cardiology",IF(TRIM(LOWER(F3791))="Peads","Pediatrics",IF(TRIM(LOWER(F3791))="Pediatrics","Pediatrics",IF(TRIM(LOWER(F3791))="orthopedics","Orthopedics",IF(TRIM(LOWER(F3791))="Neurology","Neurology",IF(TRIM(LOWER(F3791))="Oncology","Oncology")))))))))))</f>
        <v>Oncology</v>
      </c>
      <c r="P3791" s="3" t="str">
        <f t="shared" si="354"/>
        <v>Government</v>
      </c>
      <c r="Q3791" s="5">
        <f t="shared" si="355"/>
        <v>12</v>
      </c>
      <c r="R3791" s="1">
        <f t="shared" si="356"/>
        <v>278884.65000000002</v>
      </c>
      <c r="S3791" s="1">
        <f t="shared" si="357"/>
        <v>1</v>
      </c>
      <c r="T3791" s="1" t="str">
        <f t="shared" si="358"/>
        <v>66+</v>
      </c>
      <c r="U3791" s="1" t="str">
        <f t="shared" si="359"/>
        <v>No</v>
      </c>
    </row>
    <row r="3792" spans="1:21">
      <c r="A3792" s="1">
        <v>3791</v>
      </c>
      <c r="B3792" s="1">
        <v>72</v>
      </c>
      <c r="C3792" s="1" t="s">
        <v>44</v>
      </c>
      <c r="D3792" s="2">
        <v>45260</v>
      </c>
      <c r="E3792" s="2">
        <v>45265</v>
      </c>
      <c r="F3792" s="1" t="s">
        <v>45</v>
      </c>
      <c r="G3792" s="1" t="s">
        <v>22</v>
      </c>
      <c r="H3792" s="1" t="s">
        <v>37</v>
      </c>
      <c r="I3792" s="1">
        <v>205013.02</v>
      </c>
      <c r="J3792" s="1" t="s">
        <v>17</v>
      </c>
      <c r="K3792" s="1" t="s">
        <v>38</v>
      </c>
      <c r="N3792" s="3" t="str">
        <f>IF(LEFT(LOWER(C3792),1)="m","Male",IF(LEFT(LOWER(C3792),1)="f","Female","Unknown"))</f>
        <v>Female</v>
      </c>
      <c r="O3792" s="4" t="str">
        <f>IF(TRIM(LOWER(F3792))="neuro","Neurology",IF(TRIM(LOWER(F3792))="Neurology","Neurology",IF(TRIM(LOWER(F3792))="general ward","General",IF(TRIM(LOWER(F3792))="general","General",IF(TRIM(LOWER(F3792))="cardiology","Cardiology",IF(TRIM(LOWER(F3792))="Cardiology","Cardiology",IF(TRIM(LOWER(F3792))="Peads","Pediatrics",IF(TRIM(LOWER(F3792))="Pediatrics","Pediatrics",IF(TRIM(LOWER(F3792))="orthopedics","Orthopedics",IF(TRIM(LOWER(F3792))="Neurology","Neurology",IF(TRIM(LOWER(F3792))="Oncology","Oncology")))))))))))</f>
        <v>Neurology</v>
      </c>
      <c r="P3792" s="3" t="str">
        <f t="shared" si="354"/>
        <v>Government</v>
      </c>
      <c r="Q3792" s="5">
        <f t="shared" si="355"/>
        <v>5</v>
      </c>
      <c r="R3792" s="1">
        <f t="shared" si="356"/>
        <v>205013.02</v>
      </c>
      <c r="S3792" s="1">
        <f t="shared" si="357"/>
        <v>0</v>
      </c>
      <c r="T3792" s="1" t="str">
        <f t="shared" si="358"/>
        <v>66+</v>
      </c>
      <c r="U3792" s="1" t="str">
        <f t="shared" si="359"/>
        <v>Yes</v>
      </c>
    </row>
    <row r="3793" spans="1:21">
      <c r="A3793" s="1">
        <v>3792</v>
      </c>
      <c r="B3793" s="1">
        <v>78</v>
      </c>
      <c r="C3793" s="1" t="s">
        <v>26</v>
      </c>
      <c r="D3793" s="2">
        <v>44987</v>
      </c>
      <c r="E3793" s="2">
        <v>45001</v>
      </c>
      <c r="F3793" s="1" t="s">
        <v>52</v>
      </c>
      <c r="G3793" s="1" t="s">
        <v>41</v>
      </c>
      <c r="H3793" s="1" t="s">
        <v>23</v>
      </c>
      <c r="I3793" s="1">
        <v>144631.34</v>
      </c>
      <c r="J3793" s="1" t="s">
        <v>25</v>
      </c>
      <c r="K3793" s="1" t="s">
        <v>16</v>
      </c>
      <c r="N3793" s="3" t="str">
        <f>IF(LEFT(LOWER(C3793),1)="m","Male",IF(LEFT(LOWER(C3793),1)="f","Female","Unknown"))</f>
        <v>Female</v>
      </c>
      <c r="O3793" s="4" t="str">
        <f>IF(TRIM(LOWER(F3793))="neuro","Neurology",IF(TRIM(LOWER(F3793))="Neurology","Neurology",IF(TRIM(LOWER(F3793))="general ward","General",IF(TRIM(LOWER(F3793))="general","General",IF(TRIM(LOWER(F3793))="cardiology","Cardiology",IF(TRIM(LOWER(F3793))="Cardiology","Cardiology",IF(TRIM(LOWER(F3793))="Peads","Pediatrics",IF(TRIM(LOWER(F3793))="Pediatrics","Pediatrics",IF(TRIM(LOWER(F3793))="orthopedics","Orthopedics",IF(TRIM(LOWER(F3793))="Neurology","Neurology",IF(TRIM(LOWER(F3793))="Oncology","Oncology")))))))))))</f>
        <v>Oncology</v>
      </c>
      <c r="P3793" s="3" t="str">
        <f t="shared" si="354"/>
        <v>Unknown</v>
      </c>
      <c r="Q3793" s="5">
        <f t="shared" si="355"/>
        <v>14</v>
      </c>
      <c r="R3793" s="1">
        <f t="shared" si="356"/>
        <v>144631.34</v>
      </c>
      <c r="S3793" s="1">
        <f t="shared" si="357"/>
        <v>1</v>
      </c>
      <c r="T3793" s="1" t="str">
        <f t="shared" si="358"/>
        <v>66+</v>
      </c>
      <c r="U3793" s="1" t="str">
        <f t="shared" si="359"/>
        <v>Yes</v>
      </c>
    </row>
    <row r="3794" spans="1:21">
      <c r="A3794" s="1">
        <v>3793</v>
      </c>
      <c r="B3794" s="1">
        <v>15</v>
      </c>
      <c r="C3794" s="1" t="s">
        <v>44</v>
      </c>
      <c r="D3794" s="2">
        <v>45180</v>
      </c>
      <c r="E3794" s="2">
        <v>45188</v>
      </c>
      <c r="F3794" s="1" t="s">
        <v>40</v>
      </c>
      <c r="G3794" s="1" t="s">
        <v>46</v>
      </c>
      <c r="H3794" s="1" t="s">
        <v>47</v>
      </c>
      <c r="I3794" s="1">
        <v>52713.78</v>
      </c>
      <c r="J3794" s="1" t="s">
        <v>16</v>
      </c>
      <c r="K3794" s="1" t="s">
        <v>42</v>
      </c>
      <c r="N3794" s="3" t="str">
        <f>IF(LEFT(LOWER(C3794),1)="m","Male",IF(LEFT(LOWER(C3794),1)="f","Female","Unknown"))</f>
        <v>Female</v>
      </c>
      <c r="O3794" s="4" t="str">
        <f>IF(TRIM(LOWER(F3794))="neuro","Neurology",IF(TRIM(LOWER(F3794))="Neurology","Neurology",IF(TRIM(LOWER(F3794))="general ward","General",IF(TRIM(LOWER(F3794))="general","General",IF(TRIM(LOWER(F3794))="cardiology","Cardiology",IF(TRIM(LOWER(F3794))="Cardiology","Cardiology",IF(TRIM(LOWER(F3794))="Peads","Pediatrics",IF(TRIM(LOWER(F3794))="Pediatrics","Pediatrics",IF(TRIM(LOWER(F3794))="orthopedics","Orthopedics",IF(TRIM(LOWER(F3794))="Neurology","Neurology",IF(TRIM(LOWER(F3794))="Oncology","Oncology")))))))))))</f>
        <v>Pediatrics</v>
      </c>
      <c r="P3794" s="3" t="str">
        <f t="shared" si="354"/>
        <v>Self</v>
      </c>
      <c r="Q3794" s="5">
        <f t="shared" si="355"/>
        <v>8</v>
      </c>
      <c r="R3794" s="1">
        <f t="shared" si="356"/>
        <v>52713.78</v>
      </c>
      <c r="S3794" s="1">
        <f t="shared" si="357"/>
        <v>0</v>
      </c>
      <c r="T3794" s="1" t="str">
        <f t="shared" si="358"/>
        <v>0-17</v>
      </c>
      <c r="U3794" s="1" t="str">
        <f t="shared" si="359"/>
        <v>Yes</v>
      </c>
    </row>
    <row r="3795" spans="1:21">
      <c r="A3795" s="1">
        <v>3794</v>
      </c>
      <c r="B3795" s="1">
        <v>95</v>
      </c>
      <c r="C3795" s="1" t="s">
        <v>34</v>
      </c>
      <c r="D3795" s="2">
        <v>45039</v>
      </c>
      <c r="E3795" s="2">
        <v>45047</v>
      </c>
      <c r="F3795" s="1" t="s">
        <v>30</v>
      </c>
      <c r="G3795" s="1" t="s">
        <v>33</v>
      </c>
      <c r="H3795" s="1" t="s">
        <v>15</v>
      </c>
      <c r="I3795" s="1">
        <v>20366.12</v>
      </c>
      <c r="J3795" s="1" t="s">
        <v>42</v>
      </c>
      <c r="K3795" s="1" t="s">
        <v>16</v>
      </c>
      <c r="N3795" s="3" t="str">
        <f>IF(LEFT(LOWER(C3795),1)="m","Male",IF(LEFT(LOWER(C3795),1)="f","Female","Unknown"))</f>
        <v>Male</v>
      </c>
      <c r="O3795" s="4" t="str">
        <f>IF(TRIM(LOWER(F3795))="neuro","Neurology",IF(TRIM(LOWER(F3795))="Neurology","Neurology",IF(TRIM(LOWER(F3795))="general ward","General",IF(TRIM(LOWER(F3795))="general","General",IF(TRIM(LOWER(F3795))="cardiology","Cardiology",IF(TRIM(LOWER(F3795))="Cardiology","Cardiology",IF(TRIM(LOWER(F3795))="Peads","Pediatrics",IF(TRIM(LOWER(F3795))="Pediatrics","Pediatrics",IF(TRIM(LOWER(F3795))="orthopedics","Orthopedics",IF(TRIM(LOWER(F3795))="Neurology","Neurology",IF(TRIM(LOWER(F3795))="Oncology","Oncology")))))))))))</f>
        <v>Pediatrics</v>
      </c>
      <c r="P3795" s="3" t="str">
        <f t="shared" si="354"/>
        <v>Self</v>
      </c>
      <c r="Q3795" s="5">
        <f t="shared" si="355"/>
        <v>8</v>
      </c>
      <c r="R3795" s="1">
        <f t="shared" si="356"/>
        <v>20366.12</v>
      </c>
      <c r="S3795" s="1">
        <f t="shared" si="357"/>
        <v>1</v>
      </c>
      <c r="T3795" s="1" t="str">
        <f t="shared" si="358"/>
        <v>66+</v>
      </c>
      <c r="U3795" s="1" t="str">
        <f t="shared" si="359"/>
        <v>No</v>
      </c>
    </row>
    <row r="3796" spans="1:21">
      <c r="A3796" s="1">
        <v>3795</v>
      </c>
      <c r="B3796" s="1">
        <v>68</v>
      </c>
      <c r="C3796" s="1" t="s">
        <v>44</v>
      </c>
      <c r="D3796" s="2">
        <v>45116</v>
      </c>
      <c r="E3796" s="2">
        <v>45121</v>
      </c>
      <c r="F3796" s="1" t="s">
        <v>21</v>
      </c>
      <c r="G3796" s="1" t="s">
        <v>33</v>
      </c>
      <c r="H3796" s="1" t="s">
        <v>47</v>
      </c>
      <c r="I3796" s="1">
        <v>61356.27</v>
      </c>
      <c r="J3796" s="1" t="s">
        <v>25</v>
      </c>
      <c r="K3796" s="1" t="s">
        <v>17</v>
      </c>
      <c r="N3796" s="3" t="str">
        <f>IF(LEFT(LOWER(C3796),1)="m","Male",IF(LEFT(LOWER(C3796),1)="f","Female","Unknown"))</f>
        <v>Female</v>
      </c>
      <c r="O3796" s="4" t="str">
        <f>IF(TRIM(LOWER(F3796))="neuro","Neurology",IF(TRIM(LOWER(F3796))="Neurology","Neurology",IF(TRIM(LOWER(F3796))="general ward","General",IF(TRIM(LOWER(F3796))="general","General",IF(TRIM(LOWER(F3796))="cardiology","Cardiology",IF(TRIM(LOWER(F3796))="Cardiology","Cardiology",IF(TRIM(LOWER(F3796))="Peads","Pediatrics",IF(TRIM(LOWER(F3796))="Pediatrics","Pediatrics",IF(TRIM(LOWER(F3796))="orthopedics","Orthopedics",IF(TRIM(LOWER(F3796))="Neurology","Neurology",IF(TRIM(LOWER(F3796))="Oncology","Oncology")))))))))))</f>
        <v>General</v>
      </c>
      <c r="P3796" s="3" t="str">
        <f t="shared" si="354"/>
        <v>Self</v>
      </c>
      <c r="Q3796" s="5">
        <f t="shared" si="355"/>
        <v>5</v>
      </c>
      <c r="R3796" s="1">
        <f t="shared" si="356"/>
        <v>61356.27</v>
      </c>
      <c r="S3796" s="1">
        <f t="shared" si="357"/>
        <v>1</v>
      </c>
      <c r="T3796" s="1" t="str">
        <f t="shared" si="358"/>
        <v>66+</v>
      </c>
      <c r="U3796" s="1" t="str">
        <f t="shared" si="359"/>
        <v>Yes</v>
      </c>
    </row>
    <row r="3797" spans="1:21">
      <c r="A3797" s="1">
        <v>3796</v>
      </c>
      <c r="B3797" s="1">
        <v>51</v>
      </c>
      <c r="C3797" s="1" t="s">
        <v>27</v>
      </c>
      <c r="D3797" s="2">
        <v>45598</v>
      </c>
      <c r="E3797" s="2">
        <v>45612</v>
      </c>
      <c r="F3797" s="1" t="s">
        <v>49</v>
      </c>
      <c r="G3797" s="1" t="s">
        <v>22</v>
      </c>
      <c r="H3797" s="1" t="s">
        <v>32</v>
      </c>
      <c r="I3797" s="1">
        <v>293323.65999999997</v>
      </c>
      <c r="J3797" s="1" t="s">
        <v>25</v>
      </c>
      <c r="K3797" s="1" t="s">
        <v>16</v>
      </c>
      <c r="N3797" s="3" t="str">
        <f>IF(LEFT(LOWER(C3797),1)="m","Male",IF(LEFT(LOWER(C3797),1)="f","Female","Unknown"))</f>
        <v>Male</v>
      </c>
      <c r="O3797" s="4" t="str">
        <f>IF(TRIM(LOWER(F3797))="neuro","Neurology",IF(TRIM(LOWER(F3797))="Neurology","Neurology",IF(TRIM(LOWER(F3797))="general ward","General",IF(TRIM(LOWER(F3797))="general","General",IF(TRIM(LOWER(F3797))="cardiology","Cardiology",IF(TRIM(LOWER(F3797))="Cardiology","Cardiology",IF(TRIM(LOWER(F3797))="Peads","Pediatrics",IF(TRIM(LOWER(F3797))="Pediatrics","Pediatrics",IF(TRIM(LOWER(F3797))="orthopedics","Orthopedics",IF(TRIM(LOWER(F3797))="Neurology","Neurology",IF(TRIM(LOWER(F3797))="Oncology","Oncology")))))))))))</f>
        <v>Oncology</v>
      </c>
      <c r="P3797" s="3" t="str">
        <f t="shared" si="354"/>
        <v>Government</v>
      </c>
      <c r="Q3797" s="5">
        <f t="shared" si="355"/>
        <v>14</v>
      </c>
      <c r="R3797" s="1">
        <f t="shared" si="356"/>
        <v>293323.65999999997</v>
      </c>
      <c r="S3797" s="1">
        <f t="shared" si="357"/>
        <v>1</v>
      </c>
      <c r="T3797" s="1" t="str">
        <f t="shared" si="358"/>
        <v>51-65</v>
      </c>
      <c r="U3797" s="1" t="str">
        <f t="shared" si="359"/>
        <v>Yes</v>
      </c>
    </row>
    <row r="3798" spans="1:21">
      <c r="A3798" s="1">
        <v>3797</v>
      </c>
      <c r="B3798" s="1">
        <v>95</v>
      </c>
      <c r="C3798" s="1" t="s">
        <v>12</v>
      </c>
      <c r="D3798" s="2">
        <v>44960</v>
      </c>
      <c r="E3798" s="2">
        <v>44978</v>
      </c>
      <c r="F3798" s="1" t="s">
        <v>50</v>
      </c>
      <c r="G3798" s="1" t="s">
        <v>33</v>
      </c>
      <c r="H3798" s="1" t="s">
        <v>51</v>
      </c>
      <c r="I3798" s="1">
        <v>171609.35</v>
      </c>
      <c r="K3798" s="1" t="s">
        <v>38</v>
      </c>
      <c r="N3798" s="3" t="str">
        <f>IF(LEFT(LOWER(C3798),1)="m","Male",IF(LEFT(LOWER(C3798),1)="f","Female","Unknown"))</f>
        <v>Unknown</v>
      </c>
      <c r="O3798" s="4" t="str">
        <f>IF(TRIM(LOWER(F3798))="neuro","Neurology",IF(TRIM(LOWER(F3798))="Neurology","Neurology",IF(TRIM(LOWER(F3798))="general ward","General",IF(TRIM(LOWER(F3798))="general","General",IF(TRIM(LOWER(F3798))="cardiology","Cardiology",IF(TRIM(LOWER(F3798))="Cardiology","Cardiology",IF(TRIM(LOWER(F3798))="Peads","Pediatrics",IF(TRIM(LOWER(F3798))="Pediatrics","Pediatrics",IF(TRIM(LOWER(F3798))="orthopedics","Orthopedics",IF(TRIM(LOWER(F3798))="Neurology","Neurology",IF(TRIM(LOWER(F3798))="Oncology","Oncology")))))))))))</f>
        <v>Cardiology</v>
      </c>
      <c r="P3798" s="3" t="str">
        <f t="shared" si="354"/>
        <v>Self</v>
      </c>
      <c r="Q3798" s="5">
        <f t="shared" si="355"/>
        <v>18</v>
      </c>
      <c r="R3798" s="1">
        <f t="shared" si="356"/>
        <v>171609.35</v>
      </c>
      <c r="S3798" s="1">
        <f t="shared" si="357"/>
        <v>0</v>
      </c>
      <c r="T3798" s="1" t="str">
        <f t="shared" si="358"/>
        <v>66+</v>
      </c>
      <c r="U3798" s="1" t="str">
        <f t="shared" si="359"/>
        <v>Unknown</v>
      </c>
    </row>
    <row r="3799" spans="1:21">
      <c r="A3799" s="1">
        <v>3798</v>
      </c>
      <c r="B3799" s="1">
        <v>20</v>
      </c>
      <c r="C3799" s="1" t="s">
        <v>44</v>
      </c>
      <c r="D3799" s="2">
        <v>44932</v>
      </c>
      <c r="E3799" s="2">
        <v>44952</v>
      </c>
      <c r="F3799" s="1" t="s">
        <v>45</v>
      </c>
      <c r="G3799" s="1" t="s">
        <v>14</v>
      </c>
      <c r="H3799" s="1" t="s">
        <v>37</v>
      </c>
      <c r="I3799" s="1">
        <v>125592.69</v>
      </c>
      <c r="J3799" s="1" t="s">
        <v>42</v>
      </c>
      <c r="K3799" s="1" t="s">
        <v>25</v>
      </c>
      <c r="N3799" s="3" t="str">
        <f>IF(LEFT(LOWER(C3799),1)="m","Male",IF(LEFT(LOWER(C3799),1)="f","Female","Unknown"))</f>
        <v>Female</v>
      </c>
      <c r="O3799" s="4" t="str">
        <f>IF(TRIM(LOWER(F3799))="neuro","Neurology",IF(TRIM(LOWER(F3799))="Neurology","Neurology",IF(TRIM(LOWER(F3799))="general ward","General",IF(TRIM(LOWER(F3799))="general","General",IF(TRIM(LOWER(F3799))="cardiology","Cardiology",IF(TRIM(LOWER(F3799))="Cardiology","Cardiology",IF(TRIM(LOWER(F3799))="Peads","Pediatrics",IF(TRIM(LOWER(F3799))="Pediatrics","Pediatrics",IF(TRIM(LOWER(F3799))="orthopedics","Orthopedics",IF(TRIM(LOWER(F3799))="Neurology","Neurology",IF(TRIM(LOWER(F3799))="Oncology","Oncology")))))))))))</f>
        <v>Neurology</v>
      </c>
      <c r="P3799" s="3" t="str">
        <f t="shared" si="354"/>
        <v>Private</v>
      </c>
      <c r="Q3799" s="5">
        <f t="shared" si="355"/>
        <v>20</v>
      </c>
      <c r="R3799" s="1">
        <f t="shared" si="356"/>
        <v>125592.69</v>
      </c>
      <c r="S3799" s="1">
        <f t="shared" si="357"/>
        <v>1</v>
      </c>
      <c r="T3799" s="1" t="str">
        <f t="shared" si="358"/>
        <v>18-35</v>
      </c>
      <c r="U3799" s="1" t="str">
        <f t="shared" si="359"/>
        <v>No</v>
      </c>
    </row>
    <row r="3800" spans="1:21">
      <c r="A3800" s="1">
        <v>3799</v>
      </c>
      <c r="B3800" s="1">
        <v>14</v>
      </c>
      <c r="C3800" s="1" t="s">
        <v>34</v>
      </c>
      <c r="D3800" s="2">
        <v>45584</v>
      </c>
      <c r="E3800" s="2">
        <v>45590</v>
      </c>
      <c r="F3800" s="1" t="s">
        <v>19</v>
      </c>
      <c r="G3800" s="1" t="s">
        <v>14</v>
      </c>
      <c r="H3800" s="1" t="s">
        <v>23</v>
      </c>
      <c r="I3800" s="1">
        <v>293259.37</v>
      </c>
      <c r="J3800" s="1" t="s">
        <v>38</v>
      </c>
      <c r="K3800" s="1" t="s">
        <v>20</v>
      </c>
      <c r="N3800" s="3" t="str">
        <f>IF(LEFT(LOWER(C3800),1)="m","Male",IF(LEFT(LOWER(C3800),1)="f","Female","Unknown"))</f>
        <v>Male</v>
      </c>
      <c r="O3800" s="4" t="str">
        <f>IF(TRIM(LOWER(F3800))="neuro","Neurology",IF(TRIM(LOWER(F3800))="Neurology","Neurology",IF(TRIM(LOWER(F3800))="general ward","General",IF(TRIM(LOWER(F3800))="general","General",IF(TRIM(LOWER(F3800))="cardiology","Cardiology",IF(TRIM(LOWER(F3800))="Cardiology","Cardiology",IF(TRIM(LOWER(F3800))="Peads","Pediatrics",IF(TRIM(LOWER(F3800))="Pediatrics","Pediatrics",IF(TRIM(LOWER(F3800))="orthopedics","Orthopedics",IF(TRIM(LOWER(F3800))="Neurology","Neurology",IF(TRIM(LOWER(F3800))="Oncology","Oncology")))))))))))</f>
        <v>General</v>
      </c>
      <c r="P3800" s="3" t="str">
        <f t="shared" si="354"/>
        <v>Private</v>
      </c>
      <c r="Q3800" s="5">
        <f t="shared" si="355"/>
        <v>6</v>
      </c>
      <c r="R3800" s="1">
        <f t="shared" si="356"/>
        <v>293259.37</v>
      </c>
      <c r="S3800" s="1">
        <f t="shared" si="357"/>
        <v>0</v>
      </c>
      <c r="T3800" s="1" t="str">
        <f t="shared" si="358"/>
        <v>0-17</v>
      </c>
      <c r="U3800" s="1" t="str">
        <f t="shared" si="359"/>
        <v>No</v>
      </c>
    </row>
    <row r="3801" spans="1:21">
      <c r="A3801" s="1">
        <v>3800</v>
      </c>
      <c r="B3801" s="1">
        <v>37</v>
      </c>
      <c r="C3801" s="1" t="s">
        <v>12</v>
      </c>
      <c r="D3801" s="2">
        <v>45629</v>
      </c>
      <c r="E3801" s="2">
        <v>45636</v>
      </c>
      <c r="F3801" s="1" t="s">
        <v>50</v>
      </c>
      <c r="G3801" s="1" t="s">
        <v>41</v>
      </c>
      <c r="H3801" s="1" t="s">
        <v>39</v>
      </c>
      <c r="I3801" s="1">
        <v>72938.47</v>
      </c>
      <c r="K3801" s="1" t="s">
        <v>20</v>
      </c>
      <c r="N3801" s="3" t="str">
        <f>IF(LEFT(LOWER(C3801),1)="m","Male",IF(LEFT(LOWER(C3801),1)="f","Female","Unknown"))</f>
        <v>Unknown</v>
      </c>
      <c r="O3801" s="4" t="str">
        <f>IF(TRIM(LOWER(F3801))="neuro","Neurology",IF(TRIM(LOWER(F3801))="Neurology","Neurology",IF(TRIM(LOWER(F3801))="general ward","General",IF(TRIM(LOWER(F3801))="general","General",IF(TRIM(LOWER(F3801))="cardiology","Cardiology",IF(TRIM(LOWER(F3801))="Cardiology","Cardiology",IF(TRIM(LOWER(F3801))="Peads","Pediatrics",IF(TRIM(LOWER(F3801))="Pediatrics","Pediatrics",IF(TRIM(LOWER(F3801))="orthopedics","Orthopedics",IF(TRIM(LOWER(F3801))="Neurology","Neurology",IF(TRIM(LOWER(F3801))="Oncology","Oncology")))))))))))</f>
        <v>Cardiology</v>
      </c>
      <c r="P3801" s="3" t="str">
        <f t="shared" si="354"/>
        <v>Unknown</v>
      </c>
      <c r="Q3801" s="5">
        <f t="shared" si="355"/>
        <v>7</v>
      </c>
      <c r="R3801" s="1">
        <f t="shared" si="356"/>
        <v>72938.47</v>
      </c>
      <c r="S3801" s="1">
        <f t="shared" si="357"/>
        <v>0</v>
      </c>
      <c r="T3801" s="1" t="str">
        <f t="shared" si="358"/>
        <v>36-50</v>
      </c>
      <c r="U3801" s="1" t="str">
        <f t="shared" si="359"/>
        <v>Unknown</v>
      </c>
    </row>
    <row r="3802" spans="1:21">
      <c r="A3802" s="1">
        <v>3801</v>
      </c>
      <c r="B3802" s="1">
        <v>30</v>
      </c>
      <c r="C3802" s="1" t="s">
        <v>26</v>
      </c>
      <c r="D3802" s="2">
        <v>45075</v>
      </c>
      <c r="E3802" s="2">
        <v>45093</v>
      </c>
      <c r="F3802" s="1" t="s">
        <v>35</v>
      </c>
      <c r="G3802" s="1" t="s">
        <v>22</v>
      </c>
      <c r="H3802" s="1" t="s">
        <v>51</v>
      </c>
      <c r="I3802" s="1">
        <v>151991.1</v>
      </c>
      <c r="J3802" s="1" t="s">
        <v>17</v>
      </c>
      <c r="K3802" s="1" t="s">
        <v>38</v>
      </c>
      <c r="N3802" s="3" t="str">
        <f>IF(LEFT(LOWER(C3802),1)="m","Male",IF(LEFT(LOWER(C3802),1)="f","Female","Unknown"))</f>
        <v>Female</v>
      </c>
      <c r="O3802" s="4" t="str">
        <f>IF(TRIM(LOWER(F3802))="neuro","Neurology",IF(TRIM(LOWER(F3802))="Neurology","Neurology",IF(TRIM(LOWER(F3802))="general ward","General",IF(TRIM(LOWER(F3802))="general","General",IF(TRIM(LOWER(F3802))="cardiology","Cardiology",IF(TRIM(LOWER(F3802))="Cardiology","Cardiology",IF(TRIM(LOWER(F3802))="Peads","Pediatrics",IF(TRIM(LOWER(F3802))="Pediatrics","Pediatrics",IF(TRIM(LOWER(F3802))="orthopedics","Orthopedics",IF(TRIM(LOWER(F3802))="Neurology","Neurology",IF(TRIM(LOWER(F3802))="Oncology","Oncology")))))))))))</f>
        <v>Cardiology</v>
      </c>
      <c r="P3802" s="3" t="str">
        <f t="shared" si="354"/>
        <v>Government</v>
      </c>
      <c r="Q3802" s="5">
        <f t="shared" si="355"/>
        <v>18</v>
      </c>
      <c r="R3802" s="1">
        <f t="shared" si="356"/>
        <v>151991.1</v>
      </c>
      <c r="S3802" s="1">
        <f t="shared" si="357"/>
        <v>0</v>
      </c>
      <c r="T3802" s="1" t="str">
        <f t="shared" si="358"/>
        <v>18-35</v>
      </c>
      <c r="U3802" s="1" t="str">
        <f t="shared" si="359"/>
        <v>Yes</v>
      </c>
    </row>
    <row r="3803" spans="1:21">
      <c r="A3803" s="1">
        <v>3802</v>
      </c>
      <c r="B3803" s="1">
        <v>87</v>
      </c>
      <c r="C3803" s="1" t="s">
        <v>29</v>
      </c>
      <c r="D3803" s="2">
        <v>45635</v>
      </c>
      <c r="E3803" s="2">
        <v>45637</v>
      </c>
      <c r="F3803" s="1" t="s">
        <v>30</v>
      </c>
      <c r="G3803" s="1" t="s">
        <v>46</v>
      </c>
      <c r="H3803" s="1" t="s">
        <v>32</v>
      </c>
      <c r="I3803" s="1">
        <v>73291.77</v>
      </c>
      <c r="J3803" s="1" t="s">
        <v>24</v>
      </c>
      <c r="K3803" s="1" t="s">
        <v>25</v>
      </c>
      <c r="N3803" s="3" t="str">
        <f>IF(LEFT(LOWER(C3803),1)="m","Male",IF(LEFT(LOWER(C3803),1)="f","Female","Unknown"))</f>
        <v>Female</v>
      </c>
      <c r="O3803" s="4" t="str">
        <f>IF(TRIM(LOWER(F3803))="neuro","Neurology",IF(TRIM(LOWER(F3803))="Neurology","Neurology",IF(TRIM(LOWER(F3803))="general ward","General",IF(TRIM(LOWER(F3803))="general","General",IF(TRIM(LOWER(F3803))="cardiology","Cardiology",IF(TRIM(LOWER(F3803))="Cardiology","Cardiology",IF(TRIM(LOWER(F3803))="Peads","Pediatrics",IF(TRIM(LOWER(F3803))="Pediatrics","Pediatrics",IF(TRIM(LOWER(F3803))="orthopedics","Orthopedics",IF(TRIM(LOWER(F3803))="Neurology","Neurology",IF(TRIM(LOWER(F3803))="Oncology","Oncology")))))))))))</f>
        <v>Pediatrics</v>
      </c>
      <c r="P3803" s="3" t="str">
        <f t="shared" si="354"/>
        <v>Self</v>
      </c>
      <c r="Q3803" s="5">
        <f t="shared" si="355"/>
        <v>2</v>
      </c>
      <c r="R3803" s="1">
        <f t="shared" si="356"/>
        <v>73291.77</v>
      </c>
      <c r="S3803" s="1">
        <f t="shared" si="357"/>
        <v>1</v>
      </c>
      <c r="T3803" s="1" t="str">
        <f t="shared" si="358"/>
        <v>66+</v>
      </c>
      <c r="U3803" s="1" t="str">
        <f t="shared" si="359"/>
        <v>No</v>
      </c>
    </row>
    <row r="3804" spans="1:21">
      <c r="A3804" s="1">
        <v>3803</v>
      </c>
      <c r="C3804" s="1" t="s">
        <v>18</v>
      </c>
      <c r="D3804" s="2">
        <v>45042</v>
      </c>
      <c r="E3804" s="2">
        <v>45049</v>
      </c>
      <c r="F3804" s="1" t="s">
        <v>13</v>
      </c>
      <c r="G3804" s="1" t="s">
        <v>41</v>
      </c>
      <c r="H3804" s="1" t="s">
        <v>47</v>
      </c>
      <c r="I3804" s="1">
        <v>209907.52</v>
      </c>
      <c r="K3804" s="1" t="s">
        <v>17</v>
      </c>
      <c r="N3804" s="3" t="str">
        <f>IF(LEFT(LOWER(C3804),1)="m","Male",IF(LEFT(LOWER(C3804),1)="f","Female","Unknown"))</f>
        <v>Male</v>
      </c>
      <c r="O3804" s="4" t="str">
        <f>IF(TRIM(LOWER(F3804))="neuro","Neurology",IF(TRIM(LOWER(F3804))="Neurology","Neurology",IF(TRIM(LOWER(F3804))="general ward","General",IF(TRIM(LOWER(F3804))="general","General",IF(TRIM(LOWER(F3804))="cardiology","Cardiology",IF(TRIM(LOWER(F3804))="Cardiology","Cardiology",IF(TRIM(LOWER(F3804))="Peads","Pediatrics",IF(TRIM(LOWER(F3804))="Pediatrics","Pediatrics",IF(TRIM(LOWER(F3804))="orthopedics","Orthopedics",IF(TRIM(LOWER(F3804))="Neurology","Neurology",IF(TRIM(LOWER(F3804))="Oncology","Oncology")))))))))))</f>
        <v>Neurology</v>
      </c>
      <c r="P3804" s="3" t="str">
        <f t="shared" si="354"/>
        <v>Unknown</v>
      </c>
      <c r="Q3804" s="5">
        <f t="shared" si="355"/>
        <v>7</v>
      </c>
      <c r="R3804" s="1">
        <f t="shared" si="356"/>
        <v>209907.52</v>
      </c>
      <c r="S3804" s="1">
        <f t="shared" si="357"/>
        <v>1</v>
      </c>
      <c r="T3804" s="1" t="str">
        <f t="shared" si="358"/>
        <v>0-17</v>
      </c>
      <c r="U3804" s="1" t="str">
        <f t="shared" si="359"/>
        <v>Unknown</v>
      </c>
    </row>
    <row r="3805" spans="1:21">
      <c r="A3805" s="1">
        <v>3804</v>
      </c>
      <c r="B3805" s="1">
        <v>68</v>
      </c>
      <c r="C3805" s="1" t="s">
        <v>26</v>
      </c>
      <c r="D3805" s="2">
        <v>45277</v>
      </c>
      <c r="E3805" s="2">
        <v>45286</v>
      </c>
      <c r="F3805" s="1" t="s">
        <v>49</v>
      </c>
      <c r="G3805" s="1" t="s">
        <v>46</v>
      </c>
      <c r="H3805" s="1" t="s">
        <v>47</v>
      </c>
      <c r="I3805" s="1">
        <v>81736.27</v>
      </c>
      <c r="J3805" s="1" t="s">
        <v>24</v>
      </c>
      <c r="K3805" s="1" t="s">
        <v>17</v>
      </c>
      <c r="N3805" s="3" t="str">
        <f>IF(LEFT(LOWER(C3805),1)="m","Male",IF(LEFT(LOWER(C3805),1)="f","Female","Unknown"))</f>
        <v>Female</v>
      </c>
      <c r="O3805" s="4" t="str">
        <f>IF(TRIM(LOWER(F3805))="neuro","Neurology",IF(TRIM(LOWER(F3805))="Neurology","Neurology",IF(TRIM(LOWER(F3805))="general ward","General",IF(TRIM(LOWER(F3805))="general","General",IF(TRIM(LOWER(F3805))="cardiology","Cardiology",IF(TRIM(LOWER(F3805))="Cardiology","Cardiology",IF(TRIM(LOWER(F3805))="Peads","Pediatrics",IF(TRIM(LOWER(F3805))="Pediatrics","Pediatrics",IF(TRIM(LOWER(F3805))="orthopedics","Orthopedics",IF(TRIM(LOWER(F3805))="Neurology","Neurology",IF(TRIM(LOWER(F3805))="Oncology","Oncology")))))))))))</f>
        <v>Oncology</v>
      </c>
      <c r="P3805" s="3" t="str">
        <f t="shared" si="354"/>
        <v>Self</v>
      </c>
      <c r="Q3805" s="5">
        <f t="shared" si="355"/>
        <v>9</v>
      </c>
      <c r="R3805" s="1">
        <f t="shared" si="356"/>
        <v>81736.27</v>
      </c>
      <c r="S3805" s="1">
        <f t="shared" si="357"/>
        <v>1</v>
      </c>
      <c r="T3805" s="1" t="str">
        <f t="shared" si="358"/>
        <v>66+</v>
      </c>
      <c r="U3805" s="1" t="str">
        <f t="shared" si="359"/>
        <v>No</v>
      </c>
    </row>
    <row r="3806" spans="1:21">
      <c r="A3806" s="1">
        <v>3805</v>
      </c>
      <c r="B3806" s="1">
        <v>15</v>
      </c>
      <c r="C3806" s="1" t="s">
        <v>29</v>
      </c>
      <c r="D3806" s="2">
        <v>45635</v>
      </c>
      <c r="E3806" s="2">
        <v>45639</v>
      </c>
      <c r="F3806" s="1" t="s">
        <v>13</v>
      </c>
      <c r="G3806" s="1" t="s">
        <v>22</v>
      </c>
      <c r="H3806" s="1" t="s">
        <v>37</v>
      </c>
      <c r="I3806" s="1">
        <v>128616.13</v>
      </c>
      <c r="K3806" s="1" t="s">
        <v>25</v>
      </c>
      <c r="N3806" s="3" t="str">
        <f>IF(LEFT(LOWER(C3806),1)="m","Male",IF(LEFT(LOWER(C3806),1)="f","Female","Unknown"))</f>
        <v>Female</v>
      </c>
      <c r="O3806" s="4" t="str">
        <f>IF(TRIM(LOWER(F3806))="neuro","Neurology",IF(TRIM(LOWER(F3806))="Neurology","Neurology",IF(TRIM(LOWER(F3806))="general ward","General",IF(TRIM(LOWER(F3806))="general","General",IF(TRIM(LOWER(F3806))="cardiology","Cardiology",IF(TRIM(LOWER(F3806))="Cardiology","Cardiology",IF(TRIM(LOWER(F3806))="Peads","Pediatrics",IF(TRIM(LOWER(F3806))="Pediatrics","Pediatrics",IF(TRIM(LOWER(F3806))="orthopedics","Orthopedics",IF(TRIM(LOWER(F3806))="Neurology","Neurology",IF(TRIM(LOWER(F3806))="Oncology","Oncology")))))))))))</f>
        <v>Neurology</v>
      </c>
      <c r="P3806" s="3" t="str">
        <f t="shared" si="354"/>
        <v>Government</v>
      </c>
      <c r="Q3806" s="5">
        <f t="shared" si="355"/>
        <v>4</v>
      </c>
      <c r="R3806" s="1">
        <f t="shared" si="356"/>
        <v>128616.13</v>
      </c>
      <c r="S3806" s="1">
        <f t="shared" si="357"/>
        <v>1</v>
      </c>
      <c r="T3806" s="1" t="str">
        <f t="shared" si="358"/>
        <v>0-17</v>
      </c>
      <c r="U3806" s="1" t="str">
        <f t="shared" si="359"/>
        <v>Unknown</v>
      </c>
    </row>
    <row r="3807" spans="1:21">
      <c r="A3807" s="1">
        <v>3806</v>
      </c>
      <c r="B3807" s="1">
        <v>68</v>
      </c>
      <c r="C3807" s="1" t="s">
        <v>12</v>
      </c>
      <c r="D3807" s="2">
        <v>44959</v>
      </c>
      <c r="E3807" s="2">
        <v>44976</v>
      </c>
      <c r="F3807" s="1" t="s">
        <v>28</v>
      </c>
      <c r="G3807" s="1" t="s">
        <v>36</v>
      </c>
      <c r="H3807" s="1" t="s">
        <v>15</v>
      </c>
      <c r="I3807" s="1">
        <v>203787.51</v>
      </c>
      <c r="J3807" s="1" t="s">
        <v>38</v>
      </c>
      <c r="K3807" s="1" t="s">
        <v>25</v>
      </c>
      <c r="N3807" s="3" t="str">
        <f>IF(LEFT(LOWER(C3807),1)="m","Male",IF(LEFT(LOWER(C3807),1)="f","Female","Unknown"))</f>
        <v>Unknown</v>
      </c>
      <c r="O3807" s="4" t="str">
        <f>IF(TRIM(LOWER(F3807))="neuro","Neurology",IF(TRIM(LOWER(F3807))="Neurology","Neurology",IF(TRIM(LOWER(F3807))="general ward","General",IF(TRIM(LOWER(F3807))="general","General",IF(TRIM(LOWER(F3807))="cardiology","Cardiology",IF(TRIM(LOWER(F3807))="Cardiology","Cardiology",IF(TRIM(LOWER(F3807))="Peads","Pediatrics",IF(TRIM(LOWER(F3807))="Pediatrics","Pediatrics",IF(TRIM(LOWER(F3807))="orthopedics","Orthopedics",IF(TRIM(LOWER(F3807))="Neurology","Neurology",IF(TRIM(LOWER(F3807))="Oncology","Oncology")))))))))))</f>
        <v>Orthopedics</v>
      </c>
      <c r="P3807" s="3" t="str">
        <f t="shared" si="354"/>
        <v>Government</v>
      </c>
      <c r="Q3807" s="5">
        <f t="shared" si="355"/>
        <v>17</v>
      </c>
      <c r="R3807" s="1">
        <f t="shared" si="356"/>
        <v>203787.51</v>
      </c>
      <c r="S3807" s="1">
        <f t="shared" si="357"/>
        <v>1</v>
      </c>
      <c r="T3807" s="1" t="str">
        <f t="shared" si="358"/>
        <v>66+</v>
      </c>
      <c r="U3807" s="1" t="str">
        <f t="shared" si="359"/>
        <v>No</v>
      </c>
    </row>
    <row r="3808" spans="1:21">
      <c r="A3808" s="1">
        <v>3807</v>
      </c>
      <c r="B3808" s="1">
        <v>12</v>
      </c>
      <c r="C3808" s="1" t="s">
        <v>27</v>
      </c>
      <c r="D3808" s="2">
        <v>45604</v>
      </c>
      <c r="E3808" s="2">
        <v>45620</v>
      </c>
      <c r="F3808" s="1" t="s">
        <v>43</v>
      </c>
      <c r="G3808" s="1" t="s">
        <v>31</v>
      </c>
      <c r="H3808" s="1" t="s">
        <v>15</v>
      </c>
      <c r="I3808" s="1">
        <v>58302.54</v>
      </c>
      <c r="J3808" s="1" t="s">
        <v>38</v>
      </c>
      <c r="K3808" s="1" t="s">
        <v>17</v>
      </c>
      <c r="N3808" s="3" t="str">
        <f>IF(LEFT(LOWER(C3808),1)="m","Male",IF(LEFT(LOWER(C3808),1)="f","Female","Unknown"))</f>
        <v>Male</v>
      </c>
      <c r="O3808" s="4" t="str">
        <f>IF(TRIM(LOWER(F3808))="neuro","Neurology",IF(TRIM(LOWER(F3808))="Neurology","Neurology",IF(TRIM(LOWER(F3808))="general ward","General",IF(TRIM(LOWER(F3808))="general","General",IF(TRIM(LOWER(F3808))="cardiology","Cardiology",IF(TRIM(LOWER(F3808))="Cardiology","Cardiology",IF(TRIM(LOWER(F3808))="Peads","Pediatrics",IF(TRIM(LOWER(F3808))="Pediatrics","Pediatrics",IF(TRIM(LOWER(F3808))="orthopedics","Orthopedics",IF(TRIM(LOWER(F3808))="Neurology","Neurology",IF(TRIM(LOWER(F3808))="Oncology","Oncology")))))))))))</f>
        <v>Orthopedics</v>
      </c>
      <c r="P3808" s="3" t="str">
        <f t="shared" si="354"/>
        <v>Private</v>
      </c>
      <c r="Q3808" s="5">
        <f t="shared" si="355"/>
        <v>16</v>
      </c>
      <c r="R3808" s="1">
        <f t="shared" si="356"/>
        <v>58302.54</v>
      </c>
      <c r="S3808" s="1">
        <f t="shared" si="357"/>
        <v>1</v>
      </c>
      <c r="T3808" s="1" t="str">
        <f t="shared" si="358"/>
        <v>0-17</v>
      </c>
      <c r="U3808" s="1" t="str">
        <f t="shared" si="359"/>
        <v>No</v>
      </c>
    </row>
    <row r="3809" spans="1:21">
      <c r="A3809" s="1">
        <v>3808</v>
      </c>
      <c r="C3809" s="1" t="s">
        <v>44</v>
      </c>
      <c r="D3809" s="2">
        <v>45529</v>
      </c>
      <c r="E3809" s="2">
        <v>45532</v>
      </c>
      <c r="F3809" s="1" t="s">
        <v>43</v>
      </c>
      <c r="G3809" s="1" t="s">
        <v>14</v>
      </c>
      <c r="H3809" s="1" t="s">
        <v>39</v>
      </c>
      <c r="I3809" s="1">
        <v>163634.38</v>
      </c>
      <c r="J3809" s="1" t="s">
        <v>38</v>
      </c>
      <c r="K3809" s="1" t="s">
        <v>25</v>
      </c>
      <c r="N3809" s="3" t="str">
        <f>IF(LEFT(LOWER(C3809),1)="m","Male",IF(LEFT(LOWER(C3809),1)="f","Female","Unknown"))</f>
        <v>Female</v>
      </c>
      <c r="O3809" s="4" t="str">
        <f>IF(TRIM(LOWER(F3809))="neuro","Neurology",IF(TRIM(LOWER(F3809))="Neurology","Neurology",IF(TRIM(LOWER(F3809))="general ward","General",IF(TRIM(LOWER(F3809))="general","General",IF(TRIM(LOWER(F3809))="cardiology","Cardiology",IF(TRIM(LOWER(F3809))="Cardiology","Cardiology",IF(TRIM(LOWER(F3809))="Peads","Pediatrics",IF(TRIM(LOWER(F3809))="Pediatrics","Pediatrics",IF(TRIM(LOWER(F3809))="orthopedics","Orthopedics",IF(TRIM(LOWER(F3809))="Neurology","Neurology",IF(TRIM(LOWER(F3809))="Oncology","Oncology")))))))))))</f>
        <v>Orthopedics</v>
      </c>
      <c r="P3809" s="3" t="str">
        <f t="shared" si="354"/>
        <v>Private</v>
      </c>
      <c r="Q3809" s="5">
        <f t="shared" si="355"/>
        <v>3</v>
      </c>
      <c r="R3809" s="1">
        <f t="shared" si="356"/>
        <v>163634.38</v>
      </c>
      <c r="S3809" s="1">
        <f t="shared" si="357"/>
        <v>1</v>
      </c>
      <c r="T3809" s="1" t="str">
        <f t="shared" si="358"/>
        <v>0-17</v>
      </c>
      <c r="U3809" s="1" t="str">
        <f t="shared" si="359"/>
        <v>No</v>
      </c>
    </row>
    <row r="3810" spans="1:21">
      <c r="A3810" s="1">
        <v>3809</v>
      </c>
      <c r="B3810" s="1">
        <v>28</v>
      </c>
      <c r="C3810" s="1" t="s">
        <v>29</v>
      </c>
      <c r="D3810" s="2">
        <v>45098</v>
      </c>
      <c r="E3810" s="2">
        <v>45115</v>
      </c>
      <c r="F3810" s="1" t="s">
        <v>28</v>
      </c>
      <c r="G3810" s="1" t="s">
        <v>31</v>
      </c>
      <c r="H3810" s="1" t="s">
        <v>15</v>
      </c>
      <c r="I3810" s="1">
        <v>80746.649999999994</v>
      </c>
      <c r="J3810" s="1" t="s">
        <v>25</v>
      </c>
      <c r="K3810" s="1" t="s">
        <v>16</v>
      </c>
      <c r="N3810" s="3" t="str">
        <f>IF(LEFT(LOWER(C3810),1)="m","Male",IF(LEFT(LOWER(C3810),1)="f","Female","Unknown"))</f>
        <v>Female</v>
      </c>
      <c r="O3810" s="4" t="str">
        <f>IF(TRIM(LOWER(F3810))="neuro","Neurology",IF(TRIM(LOWER(F3810))="Neurology","Neurology",IF(TRIM(LOWER(F3810))="general ward","General",IF(TRIM(LOWER(F3810))="general","General",IF(TRIM(LOWER(F3810))="cardiology","Cardiology",IF(TRIM(LOWER(F3810))="Cardiology","Cardiology",IF(TRIM(LOWER(F3810))="Peads","Pediatrics",IF(TRIM(LOWER(F3810))="Pediatrics","Pediatrics",IF(TRIM(LOWER(F3810))="orthopedics","Orthopedics",IF(TRIM(LOWER(F3810))="Neurology","Neurology",IF(TRIM(LOWER(F3810))="Oncology","Oncology")))))))))))</f>
        <v>Orthopedics</v>
      </c>
      <c r="P3810" s="3" t="str">
        <f t="shared" si="354"/>
        <v>Private</v>
      </c>
      <c r="Q3810" s="5">
        <f t="shared" si="355"/>
        <v>17</v>
      </c>
      <c r="R3810" s="1">
        <f t="shared" si="356"/>
        <v>80746.649999999994</v>
      </c>
      <c r="S3810" s="1">
        <f t="shared" si="357"/>
        <v>1</v>
      </c>
      <c r="T3810" s="1" t="str">
        <f t="shared" si="358"/>
        <v>18-35</v>
      </c>
      <c r="U3810" s="1" t="str">
        <f t="shared" si="359"/>
        <v>Yes</v>
      </c>
    </row>
    <row r="3811" spans="1:21">
      <c r="A3811" s="1">
        <v>3810</v>
      </c>
      <c r="C3811" s="1" t="s">
        <v>26</v>
      </c>
      <c r="D3811" s="2">
        <v>45511</v>
      </c>
      <c r="E3811" s="2">
        <v>45523</v>
      </c>
      <c r="F3811" s="1" t="s">
        <v>35</v>
      </c>
      <c r="G3811" s="1" t="s">
        <v>46</v>
      </c>
      <c r="H3811" s="1" t="s">
        <v>15</v>
      </c>
      <c r="I3811" s="1">
        <v>57490.28</v>
      </c>
      <c r="K3811" s="1" t="s">
        <v>42</v>
      </c>
      <c r="N3811" s="3" t="str">
        <f>IF(LEFT(LOWER(C3811),1)="m","Male",IF(LEFT(LOWER(C3811),1)="f","Female","Unknown"))</f>
        <v>Female</v>
      </c>
      <c r="O3811" s="4" t="str">
        <f>IF(TRIM(LOWER(F3811))="neuro","Neurology",IF(TRIM(LOWER(F3811))="Neurology","Neurology",IF(TRIM(LOWER(F3811))="general ward","General",IF(TRIM(LOWER(F3811))="general","General",IF(TRIM(LOWER(F3811))="cardiology","Cardiology",IF(TRIM(LOWER(F3811))="Cardiology","Cardiology",IF(TRIM(LOWER(F3811))="Peads","Pediatrics",IF(TRIM(LOWER(F3811))="Pediatrics","Pediatrics",IF(TRIM(LOWER(F3811))="orthopedics","Orthopedics",IF(TRIM(LOWER(F3811))="Neurology","Neurology",IF(TRIM(LOWER(F3811))="Oncology","Oncology")))))))))))</f>
        <v>Cardiology</v>
      </c>
      <c r="P3811" s="3" t="str">
        <f t="shared" si="354"/>
        <v>Self</v>
      </c>
      <c r="Q3811" s="5">
        <f t="shared" si="355"/>
        <v>12</v>
      </c>
      <c r="R3811" s="1">
        <f t="shared" si="356"/>
        <v>57490.28</v>
      </c>
      <c r="S3811" s="1">
        <f t="shared" si="357"/>
        <v>0</v>
      </c>
      <c r="T3811" s="1" t="str">
        <f t="shared" si="358"/>
        <v>0-17</v>
      </c>
      <c r="U3811" s="1" t="str">
        <f t="shared" si="359"/>
        <v>Unknown</v>
      </c>
    </row>
    <row r="3812" spans="1:21">
      <c r="A3812" s="1">
        <v>3811</v>
      </c>
      <c r="B3812" s="1">
        <v>90</v>
      </c>
      <c r="C3812" s="1" t="s">
        <v>18</v>
      </c>
      <c r="D3812" s="2">
        <v>45005</v>
      </c>
      <c r="E3812" s="2">
        <v>45009</v>
      </c>
      <c r="F3812" s="1" t="s">
        <v>30</v>
      </c>
      <c r="G3812" s="1" t="s">
        <v>33</v>
      </c>
      <c r="H3812" s="1" t="s">
        <v>37</v>
      </c>
      <c r="I3812" s="1">
        <v>18259.099999999999</v>
      </c>
      <c r="J3812" s="1" t="s">
        <v>24</v>
      </c>
      <c r="K3812" s="1" t="s">
        <v>42</v>
      </c>
      <c r="N3812" s="3" t="str">
        <f>IF(LEFT(LOWER(C3812),1)="m","Male",IF(LEFT(LOWER(C3812),1)="f","Female","Unknown"))</f>
        <v>Male</v>
      </c>
      <c r="O3812" s="4" t="str">
        <f>IF(TRIM(LOWER(F3812))="neuro","Neurology",IF(TRIM(LOWER(F3812))="Neurology","Neurology",IF(TRIM(LOWER(F3812))="general ward","General",IF(TRIM(LOWER(F3812))="general","General",IF(TRIM(LOWER(F3812))="cardiology","Cardiology",IF(TRIM(LOWER(F3812))="Cardiology","Cardiology",IF(TRIM(LOWER(F3812))="Peads","Pediatrics",IF(TRIM(LOWER(F3812))="Pediatrics","Pediatrics",IF(TRIM(LOWER(F3812))="orthopedics","Orthopedics",IF(TRIM(LOWER(F3812))="Neurology","Neurology",IF(TRIM(LOWER(F3812))="Oncology","Oncology")))))))))))</f>
        <v>Pediatrics</v>
      </c>
      <c r="P3812" s="3" t="str">
        <f t="shared" si="354"/>
        <v>Self</v>
      </c>
      <c r="Q3812" s="5">
        <f t="shared" si="355"/>
        <v>4</v>
      </c>
      <c r="R3812" s="1">
        <f t="shared" si="356"/>
        <v>18259.099999999999</v>
      </c>
      <c r="S3812" s="1">
        <f t="shared" si="357"/>
        <v>0</v>
      </c>
      <c r="T3812" s="1" t="str">
        <f t="shared" si="358"/>
        <v>66+</v>
      </c>
      <c r="U3812" s="1" t="str">
        <f t="shared" si="359"/>
        <v>No</v>
      </c>
    </row>
    <row r="3813" spans="1:21">
      <c r="A3813" s="1">
        <v>3812</v>
      </c>
      <c r="B3813" s="1">
        <v>95</v>
      </c>
      <c r="C3813" s="1" t="s">
        <v>26</v>
      </c>
      <c r="D3813" s="2">
        <v>44999</v>
      </c>
      <c r="E3813" s="2">
        <v>45012</v>
      </c>
      <c r="F3813" s="1" t="s">
        <v>52</v>
      </c>
      <c r="G3813" s="1" t="s">
        <v>41</v>
      </c>
      <c r="H3813" s="1" t="s">
        <v>47</v>
      </c>
      <c r="I3813" s="1">
        <v>150235.24</v>
      </c>
      <c r="J3813" s="1" t="s">
        <v>16</v>
      </c>
      <c r="K3813" s="1" t="s">
        <v>25</v>
      </c>
      <c r="N3813" s="3" t="str">
        <f>IF(LEFT(LOWER(C3813),1)="m","Male",IF(LEFT(LOWER(C3813),1)="f","Female","Unknown"))</f>
        <v>Female</v>
      </c>
      <c r="O3813" s="4" t="str">
        <f>IF(TRIM(LOWER(F3813))="neuro","Neurology",IF(TRIM(LOWER(F3813))="Neurology","Neurology",IF(TRIM(LOWER(F3813))="general ward","General",IF(TRIM(LOWER(F3813))="general","General",IF(TRIM(LOWER(F3813))="cardiology","Cardiology",IF(TRIM(LOWER(F3813))="Cardiology","Cardiology",IF(TRIM(LOWER(F3813))="Peads","Pediatrics",IF(TRIM(LOWER(F3813))="Pediatrics","Pediatrics",IF(TRIM(LOWER(F3813))="orthopedics","Orthopedics",IF(TRIM(LOWER(F3813))="Neurology","Neurology",IF(TRIM(LOWER(F3813))="Oncology","Oncology")))))))))))</f>
        <v>Oncology</v>
      </c>
      <c r="P3813" s="3" t="str">
        <f t="shared" si="354"/>
        <v>Unknown</v>
      </c>
      <c r="Q3813" s="5">
        <f t="shared" si="355"/>
        <v>13</v>
      </c>
      <c r="R3813" s="1">
        <f t="shared" si="356"/>
        <v>150235.24</v>
      </c>
      <c r="S3813" s="1">
        <f t="shared" si="357"/>
        <v>1</v>
      </c>
      <c r="T3813" s="1" t="str">
        <f t="shared" si="358"/>
        <v>66+</v>
      </c>
      <c r="U3813" s="1" t="str">
        <f t="shared" si="359"/>
        <v>Yes</v>
      </c>
    </row>
    <row r="3814" spans="1:21">
      <c r="A3814" s="1">
        <v>3813</v>
      </c>
      <c r="B3814" s="1">
        <v>45</v>
      </c>
      <c r="C3814" s="1" t="s">
        <v>27</v>
      </c>
      <c r="D3814" s="2">
        <v>45418</v>
      </c>
      <c r="E3814" s="2">
        <v>45428</v>
      </c>
      <c r="F3814" s="1" t="s">
        <v>30</v>
      </c>
      <c r="G3814" s="1" t="s">
        <v>36</v>
      </c>
      <c r="H3814" s="1" t="s">
        <v>51</v>
      </c>
      <c r="I3814" s="1">
        <v>155404.42000000001</v>
      </c>
      <c r="J3814" s="1" t="s">
        <v>17</v>
      </c>
      <c r="K3814" s="1" t="s">
        <v>38</v>
      </c>
      <c r="N3814" s="3" t="str">
        <f>IF(LEFT(LOWER(C3814),1)="m","Male",IF(LEFT(LOWER(C3814),1)="f","Female","Unknown"))</f>
        <v>Male</v>
      </c>
      <c r="O3814" s="4" t="str">
        <f>IF(TRIM(LOWER(F3814))="neuro","Neurology",IF(TRIM(LOWER(F3814))="Neurology","Neurology",IF(TRIM(LOWER(F3814))="general ward","General",IF(TRIM(LOWER(F3814))="general","General",IF(TRIM(LOWER(F3814))="cardiology","Cardiology",IF(TRIM(LOWER(F3814))="Cardiology","Cardiology",IF(TRIM(LOWER(F3814))="Peads","Pediatrics",IF(TRIM(LOWER(F3814))="Pediatrics","Pediatrics",IF(TRIM(LOWER(F3814))="orthopedics","Orthopedics",IF(TRIM(LOWER(F3814))="Neurology","Neurology",IF(TRIM(LOWER(F3814))="Oncology","Oncology")))))))))))</f>
        <v>Pediatrics</v>
      </c>
      <c r="P3814" s="3" t="str">
        <f t="shared" si="354"/>
        <v>Government</v>
      </c>
      <c r="Q3814" s="5">
        <f t="shared" si="355"/>
        <v>10</v>
      </c>
      <c r="R3814" s="1">
        <f t="shared" si="356"/>
        <v>155404.42000000001</v>
      </c>
      <c r="S3814" s="1">
        <f t="shared" si="357"/>
        <v>0</v>
      </c>
      <c r="T3814" s="1" t="str">
        <f t="shared" si="358"/>
        <v>36-50</v>
      </c>
      <c r="U3814" s="1" t="str">
        <f t="shared" si="359"/>
        <v>Yes</v>
      </c>
    </row>
    <row r="3815" spans="1:21">
      <c r="A3815" s="1">
        <v>3814</v>
      </c>
      <c r="B3815" s="1">
        <v>31</v>
      </c>
      <c r="C3815" s="1" t="s">
        <v>29</v>
      </c>
      <c r="D3815" s="2">
        <v>45055</v>
      </c>
      <c r="E3815" s="2">
        <v>45056</v>
      </c>
      <c r="F3815" s="1" t="s">
        <v>35</v>
      </c>
      <c r="G3815" s="1" t="s">
        <v>33</v>
      </c>
      <c r="H3815" s="1" t="s">
        <v>39</v>
      </c>
      <c r="I3815" s="1">
        <v>83246.37</v>
      </c>
      <c r="J3815" s="1" t="s">
        <v>16</v>
      </c>
      <c r="K3815" s="1" t="s">
        <v>38</v>
      </c>
      <c r="N3815" s="3" t="str">
        <f>IF(LEFT(LOWER(C3815),1)="m","Male",IF(LEFT(LOWER(C3815),1)="f","Female","Unknown"))</f>
        <v>Female</v>
      </c>
      <c r="O3815" s="4" t="str">
        <f>IF(TRIM(LOWER(F3815))="neuro","Neurology",IF(TRIM(LOWER(F3815))="Neurology","Neurology",IF(TRIM(LOWER(F3815))="general ward","General",IF(TRIM(LOWER(F3815))="general","General",IF(TRIM(LOWER(F3815))="cardiology","Cardiology",IF(TRIM(LOWER(F3815))="Cardiology","Cardiology",IF(TRIM(LOWER(F3815))="Peads","Pediatrics",IF(TRIM(LOWER(F3815))="Pediatrics","Pediatrics",IF(TRIM(LOWER(F3815))="orthopedics","Orthopedics",IF(TRIM(LOWER(F3815))="Neurology","Neurology",IF(TRIM(LOWER(F3815))="Oncology","Oncology")))))))))))</f>
        <v>Cardiology</v>
      </c>
      <c r="P3815" s="3" t="str">
        <f t="shared" si="354"/>
        <v>Self</v>
      </c>
      <c r="Q3815" s="5">
        <f t="shared" si="355"/>
        <v>1</v>
      </c>
      <c r="R3815" s="1">
        <f t="shared" si="356"/>
        <v>83246.37</v>
      </c>
      <c r="S3815" s="1">
        <f t="shared" si="357"/>
        <v>0</v>
      </c>
      <c r="T3815" s="1" t="str">
        <f t="shared" si="358"/>
        <v>18-35</v>
      </c>
      <c r="U3815" s="1" t="str">
        <f t="shared" si="359"/>
        <v>Yes</v>
      </c>
    </row>
    <row r="3816" spans="1:21">
      <c r="A3816" s="1">
        <v>3815</v>
      </c>
      <c r="B3816" s="1">
        <v>3</v>
      </c>
      <c r="C3816" s="1" t="s">
        <v>34</v>
      </c>
      <c r="D3816" s="2">
        <v>44949</v>
      </c>
      <c r="E3816" s="2">
        <v>44953</v>
      </c>
      <c r="F3816" s="1" t="s">
        <v>43</v>
      </c>
      <c r="G3816" s="1" t="s">
        <v>46</v>
      </c>
      <c r="H3816" s="1" t="s">
        <v>37</v>
      </c>
      <c r="I3816" s="1">
        <v>230617.15</v>
      </c>
      <c r="J3816" s="1" t="s">
        <v>42</v>
      </c>
      <c r="K3816" s="1" t="s">
        <v>42</v>
      </c>
      <c r="N3816" s="3" t="str">
        <f>IF(LEFT(LOWER(C3816),1)="m","Male",IF(LEFT(LOWER(C3816),1)="f","Female","Unknown"))</f>
        <v>Male</v>
      </c>
      <c r="O3816" s="4" t="str">
        <f>IF(TRIM(LOWER(F3816))="neuro","Neurology",IF(TRIM(LOWER(F3816))="Neurology","Neurology",IF(TRIM(LOWER(F3816))="general ward","General",IF(TRIM(LOWER(F3816))="general","General",IF(TRIM(LOWER(F3816))="cardiology","Cardiology",IF(TRIM(LOWER(F3816))="Cardiology","Cardiology",IF(TRIM(LOWER(F3816))="Peads","Pediatrics",IF(TRIM(LOWER(F3816))="Pediatrics","Pediatrics",IF(TRIM(LOWER(F3816))="orthopedics","Orthopedics",IF(TRIM(LOWER(F3816))="Neurology","Neurology",IF(TRIM(LOWER(F3816))="Oncology","Oncology")))))))))))</f>
        <v>Orthopedics</v>
      </c>
      <c r="P3816" s="3" t="str">
        <f t="shared" si="354"/>
        <v>Self</v>
      </c>
      <c r="Q3816" s="5">
        <f t="shared" si="355"/>
        <v>4</v>
      </c>
      <c r="R3816" s="1">
        <f t="shared" si="356"/>
        <v>230617.15</v>
      </c>
      <c r="S3816" s="1">
        <f t="shared" si="357"/>
        <v>0</v>
      </c>
      <c r="T3816" s="1" t="str">
        <f t="shared" si="358"/>
        <v>0-17</v>
      </c>
      <c r="U3816" s="1" t="str">
        <f t="shared" si="359"/>
        <v>No</v>
      </c>
    </row>
    <row r="3817" spans="1:21">
      <c r="A3817" s="1">
        <v>3816</v>
      </c>
      <c r="B3817" s="1">
        <v>15</v>
      </c>
      <c r="C3817" s="1" t="s">
        <v>27</v>
      </c>
      <c r="D3817" s="2">
        <v>45108</v>
      </c>
      <c r="E3817" s="2">
        <v>45109</v>
      </c>
      <c r="F3817" s="1" t="s">
        <v>21</v>
      </c>
      <c r="G3817" s="1" t="s">
        <v>33</v>
      </c>
      <c r="H3817" s="1" t="s">
        <v>23</v>
      </c>
      <c r="I3817" s="1">
        <v>192713.83</v>
      </c>
      <c r="J3817" s="1" t="s">
        <v>25</v>
      </c>
      <c r="K3817" s="1" t="s">
        <v>25</v>
      </c>
      <c r="N3817" s="3" t="str">
        <f>IF(LEFT(LOWER(C3817),1)="m","Male",IF(LEFT(LOWER(C3817),1)="f","Female","Unknown"))</f>
        <v>Male</v>
      </c>
      <c r="O3817" s="4" t="str">
        <f>IF(TRIM(LOWER(F3817))="neuro","Neurology",IF(TRIM(LOWER(F3817))="Neurology","Neurology",IF(TRIM(LOWER(F3817))="general ward","General",IF(TRIM(LOWER(F3817))="general","General",IF(TRIM(LOWER(F3817))="cardiology","Cardiology",IF(TRIM(LOWER(F3817))="Cardiology","Cardiology",IF(TRIM(LOWER(F3817))="Peads","Pediatrics",IF(TRIM(LOWER(F3817))="Pediatrics","Pediatrics",IF(TRIM(LOWER(F3817))="orthopedics","Orthopedics",IF(TRIM(LOWER(F3817))="Neurology","Neurology",IF(TRIM(LOWER(F3817))="Oncology","Oncology")))))))))))</f>
        <v>General</v>
      </c>
      <c r="P3817" s="3" t="str">
        <f t="shared" si="354"/>
        <v>Self</v>
      </c>
      <c r="Q3817" s="5">
        <f t="shared" si="355"/>
        <v>1</v>
      </c>
      <c r="R3817" s="1">
        <f t="shared" si="356"/>
        <v>192713.83</v>
      </c>
      <c r="S3817" s="1">
        <f t="shared" si="357"/>
        <v>1</v>
      </c>
      <c r="T3817" s="1" t="str">
        <f t="shared" si="358"/>
        <v>0-17</v>
      </c>
      <c r="U3817" s="1" t="str">
        <f t="shared" si="359"/>
        <v>Yes</v>
      </c>
    </row>
    <row r="3818" spans="1:21">
      <c r="A3818" s="1">
        <v>3817</v>
      </c>
      <c r="B3818" s="1">
        <v>90</v>
      </c>
      <c r="C3818" s="1" t="s">
        <v>12</v>
      </c>
      <c r="D3818" s="2">
        <v>45595</v>
      </c>
      <c r="E3818" s="2">
        <v>45608</v>
      </c>
      <c r="F3818" s="1" t="s">
        <v>43</v>
      </c>
      <c r="G3818" s="1" t="s">
        <v>22</v>
      </c>
      <c r="H3818" s="1" t="s">
        <v>15</v>
      </c>
      <c r="I3818" s="1">
        <v>215246.92</v>
      </c>
      <c r="J3818" s="1" t="s">
        <v>38</v>
      </c>
      <c r="K3818" s="1" t="s">
        <v>38</v>
      </c>
      <c r="N3818" s="3" t="str">
        <f>IF(LEFT(LOWER(C3818),1)="m","Male",IF(LEFT(LOWER(C3818),1)="f","Female","Unknown"))</f>
        <v>Unknown</v>
      </c>
      <c r="O3818" s="4" t="str">
        <f>IF(TRIM(LOWER(F3818))="neuro","Neurology",IF(TRIM(LOWER(F3818))="Neurology","Neurology",IF(TRIM(LOWER(F3818))="general ward","General",IF(TRIM(LOWER(F3818))="general","General",IF(TRIM(LOWER(F3818))="cardiology","Cardiology",IF(TRIM(LOWER(F3818))="Cardiology","Cardiology",IF(TRIM(LOWER(F3818))="Peads","Pediatrics",IF(TRIM(LOWER(F3818))="Pediatrics","Pediatrics",IF(TRIM(LOWER(F3818))="orthopedics","Orthopedics",IF(TRIM(LOWER(F3818))="Neurology","Neurology",IF(TRIM(LOWER(F3818))="Oncology","Oncology")))))))))))</f>
        <v>Orthopedics</v>
      </c>
      <c r="P3818" s="3" t="str">
        <f t="shared" si="354"/>
        <v>Government</v>
      </c>
      <c r="Q3818" s="5">
        <f t="shared" si="355"/>
        <v>13</v>
      </c>
      <c r="R3818" s="1">
        <f t="shared" si="356"/>
        <v>215246.92</v>
      </c>
      <c r="S3818" s="1">
        <f t="shared" si="357"/>
        <v>0</v>
      </c>
      <c r="T3818" s="1" t="str">
        <f t="shared" si="358"/>
        <v>66+</v>
      </c>
      <c r="U3818" s="1" t="str">
        <f t="shared" si="359"/>
        <v>No</v>
      </c>
    </row>
    <row r="3819" spans="1:21">
      <c r="A3819" s="1">
        <v>3818</v>
      </c>
      <c r="B3819" s="1">
        <v>82</v>
      </c>
      <c r="C3819" s="1" t="s">
        <v>44</v>
      </c>
      <c r="D3819" s="2">
        <v>45057</v>
      </c>
      <c r="E3819" s="2">
        <v>45060</v>
      </c>
      <c r="F3819" s="1" t="s">
        <v>19</v>
      </c>
      <c r="G3819" s="1" t="s">
        <v>36</v>
      </c>
      <c r="H3819" s="1" t="s">
        <v>23</v>
      </c>
      <c r="I3819" s="1">
        <v>173018.04</v>
      </c>
      <c r="J3819" s="1" t="s">
        <v>17</v>
      </c>
      <c r="K3819" s="1" t="s">
        <v>20</v>
      </c>
      <c r="N3819" s="3" t="str">
        <f>IF(LEFT(LOWER(C3819),1)="m","Male",IF(LEFT(LOWER(C3819),1)="f","Female","Unknown"))</f>
        <v>Female</v>
      </c>
      <c r="O3819" s="4" t="str">
        <f>IF(TRIM(LOWER(F3819))="neuro","Neurology",IF(TRIM(LOWER(F3819))="Neurology","Neurology",IF(TRIM(LOWER(F3819))="general ward","General",IF(TRIM(LOWER(F3819))="general","General",IF(TRIM(LOWER(F3819))="cardiology","Cardiology",IF(TRIM(LOWER(F3819))="Cardiology","Cardiology",IF(TRIM(LOWER(F3819))="Peads","Pediatrics",IF(TRIM(LOWER(F3819))="Pediatrics","Pediatrics",IF(TRIM(LOWER(F3819))="orthopedics","Orthopedics",IF(TRIM(LOWER(F3819))="Neurology","Neurology",IF(TRIM(LOWER(F3819))="Oncology","Oncology")))))))))))</f>
        <v>General</v>
      </c>
      <c r="P3819" s="3" t="str">
        <f t="shared" si="354"/>
        <v>Government</v>
      </c>
      <c r="Q3819" s="5">
        <f t="shared" si="355"/>
        <v>3</v>
      </c>
      <c r="R3819" s="1">
        <f t="shared" si="356"/>
        <v>173018.04</v>
      </c>
      <c r="S3819" s="1">
        <f t="shared" si="357"/>
        <v>0</v>
      </c>
      <c r="T3819" s="1" t="str">
        <f t="shared" si="358"/>
        <v>66+</v>
      </c>
      <c r="U3819" s="1" t="str">
        <f t="shared" si="359"/>
        <v>Yes</v>
      </c>
    </row>
    <row r="3820" spans="1:21">
      <c r="A3820" s="1">
        <v>3819</v>
      </c>
      <c r="B3820" s="1">
        <v>7</v>
      </c>
      <c r="C3820" s="1" t="s">
        <v>18</v>
      </c>
      <c r="D3820" s="2">
        <v>45303</v>
      </c>
      <c r="E3820" s="2">
        <v>45322</v>
      </c>
      <c r="F3820" s="1" t="s">
        <v>45</v>
      </c>
      <c r="G3820" s="1" t="s">
        <v>31</v>
      </c>
      <c r="H3820" s="1" t="s">
        <v>37</v>
      </c>
      <c r="I3820" s="1">
        <v>182480.34</v>
      </c>
      <c r="J3820" s="1" t="s">
        <v>16</v>
      </c>
      <c r="K3820" s="1" t="s">
        <v>25</v>
      </c>
      <c r="N3820" s="3" t="str">
        <f>IF(LEFT(LOWER(C3820),1)="m","Male",IF(LEFT(LOWER(C3820),1)="f","Female","Unknown"))</f>
        <v>Male</v>
      </c>
      <c r="O3820" s="4" t="str">
        <f>IF(TRIM(LOWER(F3820))="neuro","Neurology",IF(TRIM(LOWER(F3820))="Neurology","Neurology",IF(TRIM(LOWER(F3820))="general ward","General",IF(TRIM(LOWER(F3820))="general","General",IF(TRIM(LOWER(F3820))="cardiology","Cardiology",IF(TRIM(LOWER(F3820))="Cardiology","Cardiology",IF(TRIM(LOWER(F3820))="Peads","Pediatrics",IF(TRIM(LOWER(F3820))="Pediatrics","Pediatrics",IF(TRIM(LOWER(F3820))="orthopedics","Orthopedics",IF(TRIM(LOWER(F3820))="Neurology","Neurology",IF(TRIM(LOWER(F3820))="Oncology","Oncology")))))))))))</f>
        <v>Neurology</v>
      </c>
      <c r="P3820" s="3" t="str">
        <f t="shared" si="354"/>
        <v>Private</v>
      </c>
      <c r="Q3820" s="5">
        <f t="shared" si="355"/>
        <v>19</v>
      </c>
      <c r="R3820" s="1">
        <f t="shared" si="356"/>
        <v>182480.34</v>
      </c>
      <c r="S3820" s="1">
        <f t="shared" si="357"/>
        <v>1</v>
      </c>
      <c r="T3820" s="1" t="str">
        <f t="shared" si="358"/>
        <v>0-17</v>
      </c>
      <c r="U3820" s="1" t="str">
        <f t="shared" si="359"/>
        <v>Yes</v>
      </c>
    </row>
    <row r="3821" spans="1:21">
      <c r="A3821" s="1">
        <v>3820</v>
      </c>
      <c r="B3821" s="1">
        <v>66</v>
      </c>
      <c r="C3821" s="1" t="s">
        <v>29</v>
      </c>
      <c r="D3821" s="2">
        <v>45355</v>
      </c>
      <c r="E3821" s="2">
        <v>45369</v>
      </c>
      <c r="F3821" s="1" t="s">
        <v>35</v>
      </c>
      <c r="G3821" s="1" t="s">
        <v>41</v>
      </c>
      <c r="H3821" s="1" t="s">
        <v>37</v>
      </c>
      <c r="I3821" s="1">
        <v>20512.54</v>
      </c>
      <c r="J3821" s="1" t="s">
        <v>24</v>
      </c>
      <c r="K3821" s="1" t="s">
        <v>16</v>
      </c>
      <c r="N3821" s="3" t="str">
        <f>IF(LEFT(LOWER(C3821),1)="m","Male",IF(LEFT(LOWER(C3821),1)="f","Female","Unknown"))</f>
        <v>Female</v>
      </c>
      <c r="O3821" s="4" t="str">
        <f>IF(TRIM(LOWER(F3821))="neuro","Neurology",IF(TRIM(LOWER(F3821))="Neurology","Neurology",IF(TRIM(LOWER(F3821))="general ward","General",IF(TRIM(LOWER(F3821))="general","General",IF(TRIM(LOWER(F3821))="cardiology","Cardiology",IF(TRIM(LOWER(F3821))="Cardiology","Cardiology",IF(TRIM(LOWER(F3821))="Peads","Pediatrics",IF(TRIM(LOWER(F3821))="Pediatrics","Pediatrics",IF(TRIM(LOWER(F3821))="orthopedics","Orthopedics",IF(TRIM(LOWER(F3821))="Neurology","Neurology",IF(TRIM(LOWER(F3821))="Oncology","Oncology")))))))))))</f>
        <v>Cardiology</v>
      </c>
      <c r="P3821" s="3" t="str">
        <f t="shared" si="354"/>
        <v>Unknown</v>
      </c>
      <c r="Q3821" s="5">
        <f t="shared" si="355"/>
        <v>14</v>
      </c>
      <c r="R3821" s="1">
        <f t="shared" si="356"/>
        <v>20512.54</v>
      </c>
      <c r="S3821" s="1">
        <f t="shared" si="357"/>
        <v>1</v>
      </c>
      <c r="T3821" s="1" t="str">
        <f t="shared" si="358"/>
        <v>66+</v>
      </c>
      <c r="U3821" s="1" t="str">
        <f t="shared" si="359"/>
        <v>No</v>
      </c>
    </row>
    <row r="3822" spans="1:21">
      <c r="A3822" s="1">
        <v>3821</v>
      </c>
      <c r="B3822" s="1">
        <v>53</v>
      </c>
      <c r="C3822" s="1" t="s">
        <v>44</v>
      </c>
      <c r="D3822" s="2">
        <v>45056</v>
      </c>
      <c r="E3822" s="2">
        <v>45061</v>
      </c>
      <c r="F3822" s="1" t="s">
        <v>49</v>
      </c>
      <c r="G3822" s="1" t="s">
        <v>33</v>
      </c>
      <c r="H3822" s="1" t="s">
        <v>37</v>
      </c>
      <c r="I3822" s="1">
        <v>15535.73</v>
      </c>
      <c r="K3822" s="1" t="s">
        <v>20</v>
      </c>
      <c r="N3822" s="3" t="str">
        <f>IF(LEFT(LOWER(C3822),1)="m","Male",IF(LEFT(LOWER(C3822),1)="f","Female","Unknown"))</f>
        <v>Female</v>
      </c>
      <c r="O3822" s="4" t="str">
        <f>IF(TRIM(LOWER(F3822))="neuro","Neurology",IF(TRIM(LOWER(F3822))="Neurology","Neurology",IF(TRIM(LOWER(F3822))="general ward","General",IF(TRIM(LOWER(F3822))="general","General",IF(TRIM(LOWER(F3822))="cardiology","Cardiology",IF(TRIM(LOWER(F3822))="Cardiology","Cardiology",IF(TRIM(LOWER(F3822))="Peads","Pediatrics",IF(TRIM(LOWER(F3822))="Pediatrics","Pediatrics",IF(TRIM(LOWER(F3822))="orthopedics","Orthopedics",IF(TRIM(LOWER(F3822))="Neurology","Neurology",IF(TRIM(LOWER(F3822))="Oncology","Oncology")))))))))))</f>
        <v>Oncology</v>
      </c>
      <c r="P3822" s="3" t="str">
        <f t="shared" si="354"/>
        <v>Self</v>
      </c>
      <c r="Q3822" s="5">
        <f t="shared" si="355"/>
        <v>5</v>
      </c>
      <c r="R3822" s="1">
        <f t="shared" si="356"/>
        <v>15535.73</v>
      </c>
      <c r="S3822" s="1">
        <f t="shared" si="357"/>
        <v>0</v>
      </c>
      <c r="T3822" s="1" t="str">
        <f t="shared" si="358"/>
        <v>51-65</v>
      </c>
      <c r="U3822" s="1" t="str">
        <f t="shared" si="359"/>
        <v>Unknown</v>
      </c>
    </row>
    <row r="3823" spans="1:21">
      <c r="A3823" s="1">
        <v>3822</v>
      </c>
      <c r="C3823" s="1" t="s">
        <v>26</v>
      </c>
      <c r="D3823" s="2">
        <v>45237</v>
      </c>
      <c r="E3823" s="2">
        <v>45252</v>
      </c>
      <c r="F3823" s="1" t="s">
        <v>43</v>
      </c>
      <c r="G3823" s="1" t="s">
        <v>36</v>
      </c>
      <c r="H3823" s="1" t="s">
        <v>15</v>
      </c>
      <c r="I3823" s="1">
        <v>64893.72</v>
      </c>
      <c r="J3823" s="1" t="s">
        <v>42</v>
      </c>
      <c r="K3823" s="1" t="s">
        <v>16</v>
      </c>
      <c r="N3823" s="3" t="str">
        <f>IF(LEFT(LOWER(C3823),1)="m","Male",IF(LEFT(LOWER(C3823),1)="f","Female","Unknown"))</f>
        <v>Female</v>
      </c>
      <c r="O3823" s="4" t="str">
        <f>IF(TRIM(LOWER(F3823))="neuro","Neurology",IF(TRIM(LOWER(F3823))="Neurology","Neurology",IF(TRIM(LOWER(F3823))="general ward","General",IF(TRIM(LOWER(F3823))="general","General",IF(TRIM(LOWER(F3823))="cardiology","Cardiology",IF(TRIM(LOWER(F3823))="Cardiology","Cardiology",IF(TRIM(LOWER(F3823))="Peads","Pediatrics",IF(TRIM(LOWER(F3823))="Pediatrics","Pediatrics",IF(TRIM(LOWER(F3823))="orthopedics","Orthopedics",IF(TRIM(LOWER(F3823))="Neurology","Neurology",IF(TRIM(LOWER(F3823))="Oncology","Oncology")))))))))))</f>
        <v>Orthopedics</v>
      </c>
      <c r="P3823" s="3" t="str">
        <f t="shared" si="354"/>
        <v>Government</v>
      </c>
      <c r="Q3823" s="5">
        <f t="shared" si="355"/>
        <v>15</v>
      </c>
      <c r="R3823" s="1">
        <f t="shared" si="356"/>
        <v>64893.72</v>
      </c>
      <c r="S3823" s="1">
        <f t="shared" si="357"/>
        <v>1</v>
      </c>
      <c r="T3823" s="1" t="str">
        <f t="shared" si="358"/>
        <v>0-17</v>
      </c>
      <c r="U3823" s="1" t="str">
        <f t="shared" si="359"/>
        <v>No</v>
      </c>
    </row>
    <row r="3824" spans="1:21">
      <c r="A3824" s="1">
        <v>3823</v>
      </c>
      <c r="C3824" s="1" t="s">
        <v>18</v>
      </c>
      <c r="D3824" s="2">
        <v>45540</v>
      </c>
      <c r="E3824" s="2">
        <v>45547</v>
      </c>
      <c r="F3824" s="1" t="s">
        <v>35</v>
      </c>
      <c r="G3824" s="1" t="s">
        <v>41</v>
      </c>
      <c r="H3824" s="1" t="s">
        <v>48</v>
      </c>
      <c r="I3824" s="1">
        <v>293805.38</v>
      </c>
      <c r="J3824" s="1" t="s">
        <v>17</v>
      </c>
      <c r="K3824" s="1" t="s">
        <v>42</v>
      </c>
      <c r="N3824" s="3" t="str">
        <f>IF(LEFT(LOWER(C3824),1)="m","Male",IF(LEFT(LOWER(C3824),1)="f","Female","Unknown"))</f>
        <v>Male</v>
      </c>
      <c r="O3824" s="4" t="str">
        <f>IF(TRIM(LOWER(F3824))="neuro","Neurology",IF(TRIM(LOWER(F3824))="Neurology","Neurology",IF(TRIM(LOWER(F3824))="general ward","General",IF(TRIM(LOWER(F3824))="general","General",IF(TRIM(LOWER(F3824))="cardiology","Cardiology",IF(TRIM(LOWER(F3824))="Cardiology","Cardiology",IF(TRIM(LOWER(F3824))="Peads","Pediatrics",IF(TRIM(LOWER(F3824))="Pediatrics","Pediatrics",IF(TRIM(LOWER(F3824))="orthopedics","Orthopedics",IF(TRIM(LOWER(F3824))="Neurology","Neurology",IF(TRIM(LOWER(F3824))="Oncology","Oncology")))))))))))</f>
        <v>Cardiology</v>
      </c>
      <c r="P3824" s="3" t="str">
        <f t="shared" si="354"/>
        <v>Unknown</v>
      </c>
      <c r="Q3824" s="5">
        <f t="shared" si="355"/>
        <v>7</v>
      </c>
      <c r="R3824" s="1">
        <f t="shared" si="356"/>
        <v>293805.38</v>
      </c>
      <c r="S3824" s="1">
        <f t="shared" si="357"/>
        <v>0</v>
      </c>
      <c r="T3824" s="1" t="str">
        <f t="shared" si="358"/>
        <v>0-17</v>
      </c>
      <c r="U3824" s="1" t="str">
        <f t="shared" si="359"/>
        <v>Yes</v>
      </c>
    </row>
    <row r="3825" spans="1:21">
      <c r="A3825" s="1">
        <v>3824</v>
      </c>
      <c r="B3825" s="1">
        <v>13</v>
      </c>
      <c r="C3825" s="1" t="s">
        <v>18</v>
      </c>
      <c r="D3825" s="2">
        <v>44980</v>
      </c>
      <c r="E3825" s="2">
        <v>45000</v>
      </c>
      <c r="F3825" s="1" t="s">
        <v>43</v>
      </c>
      <c r="G3825" s="1" t="s">
        <v>46</v>
      </c>
      <c r="H3825" s="1" t="s">
        <v>51</v>
      </c>
      <c r="I3825" s="1">
        <v>72140.850000000006</v>
      </c>
      <c r="J3825" s="1" t="s">
        <v>25</v>
      </c>
      <c r="K3825" s="1" t="s">
        <v>16</v>
      </c>
      <c r="N3825" s="3" t="str">
        <f>IF(LEFT(LOWER(C3825),1)="m","Male",IF(LEFT(LOWER(C3825),1)="f","Female","Unknown"))</f>
        <v>Male</v>
      </c>
      <c r="O3825" s="4" t="str">
        <f>IF(TRIM(LOWER(F3825))="neuro","Neurology",IF(TRIM(LOWER(F3825))="Neurology","Neurology",IF(TRIM(LOWER(F3825))="general ward","General",IF(TRIM(LOWER(F3825))="general","General",IF(TRIM(LOWER(F3825))="cardiology","Cardiology",IF(TRIM(LOWER(F3825))="Cardiology","Cardiology",IF(TRIM(LOWER(F3825))="Peads","Pediatrics",IF(TRIM(LOWER(F3825))="Pediatrics","Pediatrics",IF(TRIM(LOWER(F3825))="orthopedics","Orthopedics",IF(TRIM(LOWER(F3825))="Neurology","Neurology",IF(TRIM(LOWER(F3825))="Oncology","Oncology")))))))))))</f>
        <v>Orthopedics</v>
      </c>
      <c r="P3825" s="3" t="str">
        <f t="shared" si="354"/>
        <v>Self</v>
      </c>
      <c r="Q3825" s="5">
        <f t="shared" si="355"/>
        <v>20</v>
      </c>
      <c r="R3825" s="1">
        <f t="shared" si="356"/>
        <v>72140.850000000006</v>
      </c>
      <c r="S3825" s="1">
        <f t="shared" si="357"/>
        <v>1</v>
      </c>
      <c r="T3825" s="1" t="str">
        <f t="shared" si="358"/>
        <v>0-17</v>
      </c>
      <c r="U3825" s="1" t="str">
        <f t="shared" si="359"/>
        <v>Yes</v>
      </c>
    </row>
    <row r="3826" spans="1:21">
      <c r="A3826" s="1">
        <v>3825</v>
      </c>
      <c r="B3826" s="1">
        <v>72</v>
      </c>
      <c r="C3826" s="1" t="s">
        <v>27</v>
      </c>
      <c r="D3826" s="2">
        <v>45225</v>
      </c>
      <c r="E3826" s="2">
        <v>45241</v>
      </c>
      <c r="F3826" s="1" t="s">
        <v>13</v>
      </c>
      <c r="G3826" s="1" t="s">
        <v>41</v>
      </c>
      <c r="H3826" s="1" t="s">
        <v>48</v>
      </c>
      <c r="I3826" s="1">
        <v>250630.18</v>
      </c>
      <c r="K3826" s="1" t="s">
        <v>38</v>
      </c>
      <c r="N3826" s="3" t="str">
        <f>IF(LEFT(LOWER(C3826),1)="m","Male",IF(LEFT(LOWER(C3826),1)="f","Female","Unknown"))</f>
        <v>Male</v>
      </c>
      <c r="O3826" s="4" t="str">
        <f>IF(TRIM(LOWER(F3826))="neuro","Neurology",IF(TRIM(LOWER(F3826))="Neurology","Neurology",IF(TRIM(LOWER(F3826))="general ward","General",IF(TRIM(LOWER(F3826))="general","General",IF(TRIM(LOWER(F3826))="cardiology","Cardiology",IF(TRIM(LOWER(F3826))="Cardiology","Cardiology",IF(TRIM(LOWER(F3826))="Peads","Pediatrics",IF(TRIM(LOWER(F3826))="Pediatrics","Pediatrics",IF(TRIM(LOWER(F3826))="orthopedics","Orthopedics",IF(TRIM(LOWER(F3826))="Neurology","Neurology",IF(TRIM(LOWER(F3826))="Oncology","Oncology")))))))))))</f>
        <v>Neurology</v>
      </c>
      <c r="P3826" s="3" t="str">
        <f t="shared" si="354"/>
        <v>Unknown</v>
      </c>
      <c r="Q3826" s="5">
        <f t="shared" si="355"/>
        <v>16</v>
      </c>
      <c r="R3826" s="1">
        <f t="shared" si="356"/>
        <v>250630.18</v>
      </c>
      <c r="S3826" s="1">
        <f t="shared" si="357"/>
        <v>0</v>
      </c>
      <c r="T3826" s="1" t="str">
        <f t="shared" si="358"/>
        <v>66+</v>
      </c>
      <c r="U3826" s="1" t="str">
        <f t="shared" si="359"/>
        <v>Unknown</v>
      </c>
    </row>
    <row r="3827" spans="1:21">
      <c r="A3827" s="1">
        <v>3826</v>
      </c>
      <c r="B3827" s="1">
        <v>7</v>
      </c>
      <c r="C3827" s="1" t="s">
        <v>26</v>
      </c>
      <c r="D3827" s="2">
        <v>45074</v>
      </c>
      <c r="E3827" s="2">
        <v>45082</v>
      </c>
      <c r="F3827" s="1" t="s">
        <v>28</v>
      </c>
      <c r="G3827" s="1" t="s">
        <v>14</v>
      </c>
      <c r="I3827" s="1">
        <v>50019.99</v>
      </c>
      <c r="J3827" s="1" t="s">
        <v>17</v>
      </c>
      <c r="K3827" s="1" t="s">
        <v>38</v>
      </c>
      <c r="N3827" s="3" t="str">
        <f>IF(LEFT(LOWER(C3827),1)="m","Male",IF(LEFT(LOWER(C3827),1)="f","Female","Unknown"))</f>
        <v>Female</v>
      </c>
      <c r="O3827" s="4" t="str">
        <f>IF(TRIM(LOWER(F3827))="neuro","Neurology",IF(TRIM(LOWER(F3827))="Neurology","Neurology",IF(TRIM(LOWER(F3827))="general ward","General",IF(TRIM(LOWER(F3827))="general","General",IF(TRIM(LOWER(F3827))="cardiology","Cardiology",IF(TRIM(LOWER(F3827))="Cardiology","Cardiology",IF(TRIM(LOWER(F3827))="Peads","Pediatrics",IF(TRIM(LOWER(F3827))="Pediatrics","Pediatrics",IF(TRIM(LOWER(F3827))="orthopedics","Orthopedics",IF(TRIM(LOWER(F3827))="Neurology","Neurology",IF(TRIM(LOWER(F3827))="Oncology","Oncology")))))))))))</f>
        <v>Orthopedics</v>
      </c>
      <c r="P3827" s="3" t="str">
        <f t="shared" si="354"/>
        <v>Private</v>
      </c>
      <c r="Q3827" s="5">
        <f t="shared" si="355"/>
        <v>8</v>
      </c>
      <c r="R3827" s="1">
        <f t="shared" si="356"/>
        <v>50019.99</v>
      </c>
      <c r="S3827" s="1">
        <f t="shared" si="357"/>
        <v>0</v>
      </c>
      <c r="T3827" s="1" t="str">
        <f t="shared" si="358"/>
        <v>0-17</v>
      </c>
      <c r="U3827" s="1" t="str">
        <f t="shared" si="359"/>
        <v>Yes</v>
      </c>
    </row>
    <row r="3828" spans="1:21">
      <c r="A3828" s="1">
        <v>3827</v>
      </c>
      <c r="B3828" s="1">
        <v>1</v>
      </c>
      <c r="C3828" s="1" t="s">
        <v>18</v>
      </c>
      <c r="D3828" s="2">
        <v>45315</v>
      </c>
      <c r="E3828" s="2">
        <v>45330</v>
      </c>
      <c r="F3828" s="1" t="s">
        <v>52</v>
      </c>
      <c r="G3828" s="1" t="s">
        <v>22</v>
      </c>
      <c r="H3828" s="1" t="s">
        <v>48</v>
      </c>
      <c r="I3828" s="1">
        <v>198249.65</v>
      </c>
      <c r="J3828" s="1" t="s">
        <v>38</v>
      </c>
      <c r="K3828" s="1" t="s">
        <v>25</v>
      </c>
      <c r="N3828" s="3" t="str">
        <f>IF(LEFT(LOWER(C3828),1)="m","Male",IF(LEFT(LOWER(C3828),1)="f","Female","Unknown"))</f>
        <v>Male</v>
      </c>
      <c r="O3828" s="4" t="str">
        <f>IF(TRIM(LOWER(F3828))="neuro","Neurology",IF(TRIM(LOWER(F3828))="Neurology","Neurology",IF(TRIM(LOWER(F3828))="general ward","General",IF(TRIM(LOWER(F3828))="general","General",IF(TRIM(LOWER(F3828))="cardiology","Cardiology",IF(TRIM(LOWER(F3828))="Cardiology","Cardiology",IF(TRIM(LOWER(F3828))="Peads","Pediatrics",IF(TRIM(LOWER(F3828))="Pediatrics","Pediatrics",IF(TRIM(LOWER(F3828))="orthopedics","Orthopedics",IF(TRIM(LOWER(F3828))="Neurology","Neurology",IF(TRIM(LOWER(F3828))="Oncology","Oncology")))))))))))</f>
        <v>Oncology</v>
      </c>
      <c r="P3828" s="3" t="str">
        <f t="shared" si="354"/>
        <v>Government</v>
      </c>
      <c r="Q3828" s="5">
        <f t="shared" si="355"/>
        <v>15</v>
      </c>
      <c r="R3828" s="1">
        <f t="shared" si="356"/>
        <v>198249.65</v>
      </c>
      <c r="S3828" s="1">
        <f t="shared" si="357"/>
        <v>1</v>
      </c>
      <c r="T3828" s="1" t="str">
        <f t="shared" si="358"/>
        <v>0-17</v>
      </c>
      <c r="U3828" s="1" t="str">
        <f t="shared" si="359"/>
        <v>No</v>
      </c>
    </row>
    <row r="3829" spans="1:21">
      <c r="A3829" s="1">
        <v>3828</v>
      </c>
      <c r="B3829" s="1">
        <v>53</v>
      </c>
      <c r="C3829" s="1" t="s">
        <v>18</v>
      </c>
      <c r="D3829" s="2">
        <v>45649</v>
      </c>
      <c r="E3829" s="2">
        <v>45662</v>
      </c>
      <c r="F3829" s="1" t="s">
        <v>30</v>
      </c>
      <c r="G3829" s="1" t="s">
        <v>46</v>
      </c>
      <c r="H3829" s="1" t="s">
        <v>37</v>
      </c>
      <c r="I3829" s="1">
        <v>300086.5</v>
      </c>
      <c r="J3829" s="1" t="s">
        <v>17</v>
      </c>
      <c r="K3829" s="1" t="s">
        <v>17</v>
      </c>
      <c r="N3829" s="3" t="str">
        <f>IF(LEFT(LOWER(C3829),1)="m","Male",IF(LEFT(LOWER(C3829),1)="f","Female","Unknown"))</f>
        <v>Male</v>
      </c>
      <c r="O3829" s="4" t="str">
        <f>IF(TRIM(LOWER(F3829))="neuro","Neurology",IF(TRIM(LOWER(F3829))="Neurology","Neurology",IF(TRIM(LOWER(F3829))="general ward","General",IF(TRIM(LOWER(F3829))="general","General",IF(TRIM(LOWER(F3829))="cardiology","Cardiology",IF(TRIM(LOWER(F3829))="Cardiology","Cardiology",IF(TRIM(LOWER(F3829))="Peads","Pediatrics",IF(TRIM(LOWER(F3829))="Pediatrics","Pediatrics",IF(TRIM(LOWER(F3829))="orthopedics","Orthopedics",IF(TRIM(LOWER(F3829))="Neurology","Neurology",IF(TRIM(LOWER(F3829))="Oncology","Oncology")))))))))))</f>
        <v>Pediatrics</v>
      </c>
      <c r="P3829" s="3" t="str">
        <f t="shared" si="354"/>
        <v>Self</v>
      </c>
      <c r="Q3829" s="5">
        <f t="shared" si="355"/>
        <v>13</v>
      </c>
      <c r="R3829" s="1">
        <f t="shared" si="356"/>
        <v>300086.5</v>
      </c>
      <c r="S3829" s="1">
        <f t="shared" si="357"/>
        <v>1</v>
      </c>
      <c r="T3829" s="1" t="str">
        <f t="shared" si="358"/>
        <v>51-65</v>
      </c>
      <c r="U3829" s="1" t="str">
        <f t="shared" si="359"/>
        <v>Yes</v>
      </c>
    </row>
    <row r="3830" spans="1:21">
      <c r="A3830" s="1">
        <v>3829</v>
      </c>
      <c r="B3830" s="1">
        <v>63</v>
      </c>
      <c r="C3830" s="1" t="s">
        <v>27</v>
      </c>
      <c r="D3830" s="2">
        <v>45033</v>
      </c>
      <c r="E3830" s="2">
        <v>45048</v>
      </c>
      <c r="F3830" s="1" t="s">
        <v>50</v>
      </c>
      <c r="G3830" s="1" t="s">
        <v>14</v>
      </c>
      <c r="H3830" s="1" t="s">
        <v>23</v>
      </c>
      <c r="I3830" s="1">
        <v>148336.72</v>
      </c>
      <c r="J3830" s="1" t="s">
        <v>38</v>
      </c>
      <c r="K3830" s="1" t="s">
        <v>17</v>
      </c>
      <c r="N3830" s="3" t="str">
        <f>IF(LEFT(LOWER(C3830),1)="m","Male",IF(LEFT(LOWER(C3830),1)="f","Female","Unknown"))</f>
        <v>Male</v>
      </c>
      <c r="O3830" s="4" t="str">
        <f>IF(TRIM(LOWER(F3830))="neuro","Neurology",IF(TRIM(LOWER(F3830))="Neurology","Neurology",IF(TRIM(LOWER(F3830))="general ward","General",IF(TRIM(LOWER(F3830))="general","General",IF(TRIM(LOWER(F3830))="cardiology","Cardiology",IF(TRIM(LOWER(F3830))="Cardiology","Cardiology",IF(TRIM(LOWER(F3830))="Peads","Pediatrics",IF(TRIM(LOWER(F3830))="Pediatrics","Pediatrics",IF(TRIM(LOWER(F3830))="orthopedics","Orthopedics",IF(TRIM(LOWER(F3830))="Neurology","Neurology",IF(TRIM(LOWER(F3830))="Oncology","Oncology")))))))))))</f>
        <v>Cardiology</v>
      </c>
      <c r="P3830" s="3" t="str">
        <f t="shared" si="354"/>
        <v>Private</v>
      </c>
      <c r="Q3830" s="5">
        <f t="shared" si="355"/>
        <v>15</v>
      </c>
      <c r="R3830" s="1">
        <f t="shared" si="356"/>
        <v>148336.72</v>
      </c>
      <c r="S3830" s="1">
        <f t="shared" si="357"/>
        <v>1</v>
      </c>
      <c r="T3830" s="1" t="str">
        <f t="shared" si="358"/>
        <v>51-65</v>
      </c>
      <c r="U3830" s="1" t="str">
        <f t="shared" si="359"/>
        <v>No</v>
      </c>
    </row>
    <row r="3831" spans="1:21">
      <c r="A3831" s="1">
        <v>3830</v>
      </c>
      <c r="B3831" s="1">
        <v>58</v>
      </c>
      <c r="C3831" s="1" t="s">
        <v>34</v>
      </c>
      <c r="D3831" s="2">
        <v>45532</v>
      </c>
      <c r="E3831" s="2">
        <v>45542</v>
      </c>
      <c r="F3831" s="1" t="s">
        <v>30</v>
      </c>
      <c r="G3831" s="1" t="s">
        <v>33</v>
      </c>
      <c r="I3831" s="1">
        <v>270815.49</v>
      </c>
      <c r="J3831" s="1" t="s">
        <v>42</v>
      </c>
      <c r="K3831" s="1" t="s">
        <v>42</v>
      </c>
      <c r="N3831" s="3" t="str">
        <f>IF(LEFT(LOWER(C3831),1)="m","Male",IF(LEFT(LOWER(C3831),1)="f","Female","Unknown"))</f>
        <v>Male</v>
      </c>
      <c r="O3831" s="4" t="str">
        <f>IF(TRIM(LOWER(F3831))="neuro","Neurology",IF(TRIM(LOWER(F3831))="Neurology","Neurology",IF(TRIM(LOWER(F3831))="general ward","General",IF(TRIM(LOWER(F3831))="general","General",IF(TRIM(LOWER(F3831))="cardiology","Cardiology",IF(TRIM(LOWER(F3831))="Cardiology","Cardiology",IF(TRIM(LOWER(F3831))="Peads","Pediatrics",IF(TRIM(LOWER(F3831))="Pediatrics","Pediatrics",IF(TRIM(LOWER(F3831))="orthopedics","Orthopedics",IF(TRIM(LOWER(F3831))="Neurology","Neurology",IF(TRIM(LOWER(F3831))="Oncology","Oncology")))))))))))</f>
        <v>Pediatrics</v>
      </c>
      <c r="P3831" s="3" t="str">
        <f t="shared" si="354"/>
        <v>Self</v>
      </c>
      <c r="Q3831" s="5">
        <f t="shared" si="355"/>
        <v>10</v>
      </c>
      <c r="R3831" s="1">
        <f t="shared" si="356"/>
        <v>270815.49</v>
      </c>
      <c r="S3831" s="1">
        <f t="shared" si="357"/>
        <v>0</v>
      </c>
      <c r="T3831" s="1" t="str">
        <f t="shared" si="358"/>
        <v>51-65</v>
      </c>
      <c r="U3831" s="1" t="str">
        <f t="shared" si="359"/>
        <v>No</v>
      </c>
    </row>
    <row r="3832" spans="1:21">
      <c r="A3832" s="1">
        <v>3831</v>
      </c>
      <c r="B3832" s="1">
        <v>26</v>
      </c>
      <c r="C3832" s="1" t="s">
        <v>18</v>
      </c>
      <c r="D3832" s="2">
        <v>44990</v>
      </c>
      <c r="E3832" s="2">
        <v>44997</v>
      </c>
      <c r="F3832" s="1" t="s">
        <v>52</v>
      </c>
      <c r="G3832" s="1" t="s">
        <v>41</v>
      </c>
      <c r="H3832" s="1" t="s">
        <v>37</v>
      </c>
      <c r="I3832" s="1">
        <v>68659.41</v>
      </c>
      <c r="J3832" s="1" t="s">
        <v>17</v>
      </c>
      <c r="K3832" s="1" t="s">
        <v>38</v>
      </c>
      <c r="N3832" s="3" t="str">
        <f>IF(LEFT(LOWER(C3832),1)="m","Male",IF(LEFT(LOWER(C3832),1)="f","Female","Unknown"))</f>
        <v>Male</v>
      </c>
      <c r="O3832" s="4" t="str">
        <f>IF(TRIM(LOWER(F3832))="neuro","Neurology",IF(TRIM(LOWER(F3832))="Neurology","Neurology",IF(TRIM(LOWER(F3832))="general ward","General",IF(TRIM(LOWER(F3832))="general","General",IF(TRIM(LOWER(F3832))="cardiology","Cardiology",IF(TRIM(LOWER(F3832))="Cardiology","Cardiology",IF(TRIM(LOWER(F3832))="Peads","Pediatrics",IF(TRIM(LOWER(F3832))="Pediatrics","Pediatrics",IF(TRIM(LOWER(F3832))="orthopedics","Orthopedics",IF(TRIM(LOWER(F3832))="Neurology","Neurology",IF(TRIM(LOWER(F3832))="Oncology","Oncology")))))))))))</f>
        <v>Oncology</v>
      </c>
      <c r="P3832" s="3" t="str">
        <f t="shared" si="354"/>
        <v>Unknown</v>
      </c>
      <c r="Q3832" s="5">
        <f t="shared" si="355"/>
        <v>7</v>
      </c>
      <c r="R3832" s="1">
        <f t="shared" si="356"/>
        <v>68659.41</v>
      </c>
      <c r="S3832" s="1">
        <f t="shared" si="357"/>
        <v>0</v>
      </c>
      <c r="T3832" s="1" t="str">
        <f t="shared" si="358"/>
        <v>18-35</v>
      </c>
      <c r="U3832" s="1" t="str">
        <f t="shared" si="359"/>
        <v>Yes</v>
      </c>
    </row>
    <row r="3833" spans="1:21">
      <c r="A3833" s="1">
        <v>3832</v>
      </c>
      <c r="C3833" s="1" t="s">
        <v>27</v>
      </c>
      <c r="D3833" s="2">
        <v>45587</v>
      </c>
      <c r="E3833" s="2">
        <v>45595</v>
      </c>
      <c r="F3833" s="1" t="s">
        <v>30</v>
      </c>
      <c r="G3833" s="1" t="s">
        <v>33</v>
      </c>
      <c r="H3833" s="1" t="s">
        <v>32</v>
      </c>
      <c r="I3833" s="1">
        <v>297007.59999999998</v>
      </c>
      <c r="J3833" s="1" t="s">
        <v>16</v>
      </c>
      <c r="K3833" s="1" t="s">
        <v>42</v>
      </c>
      <c r="N3833" s="3" t="str">
        <f>IF(LEFT(LOWER(C3833),1)="m","Male",IF(LEFT(LOWER(C3833),1)="f","Female","Unknown"))</f>
        <v>Male</v>
      </c>
      <c r="O3833" s="4" t="str">
        <f>IF(TRIM(LOWER(F3833))="neuro","Neurology",IF(TRIM(LOWER(F3833))="Neurology","Neurology",IF(TRIM(LOWER(F3833))="general ward","General",IF(TRIM(LOWER(F3833))="general","General",IF(TRIM(LOWER(F3833))="cardiology","Cardiology",IF(TRIM(LOWER(F3833))="Cardiology","Cardiology",IF(TRIM(LOWER(F3833))="Peads","Pediatrics",IF(TRIM(LOWER(F3833))="Pediatrics","Pediatrics",IF(TRIM(LOWER(F3833))="orthopedics","Orthopedics",IF(TRIM(LOWER(F3833))="Neurology","Neurology",IF(TRIM(LOWER(F3833))="Oncology","Oncology")))))))))))</f>
        <v>Pediatrics</v>
      </c>
      <c r="P3833" s="3" t="str">
        <f t="shared" si="354"/>
        <v>Self</v>
      </c>
      <c r="Q3833" s="5">
        <f t="shared" si="355"/>
        <v>8</v>
      </c>
      <c r="R3833" s="1">
        <f t="shared" si="356"/>
        <v>297007.59999999998</v>
      </c>
      <c r="S3833" s="1">
        <f t="shared" si="357"/>
        <v>0</v>
      </c>
      <c r="T3833" s="1" t="str">
        <f t="shared" si="358"/>
        <v>0-17</v>
      </c>
      <c r="U3833" s="1" t="str">
        <f t="shared" si="359"/>
        <v>Yes</v>
      </c>
    </row>
    <row r="3834" spans="1:21">
      <c r="A3834" s="1">
        <v>3833</v>
      </c>
      <c r="B3834" s="1">
        <v>74</v>
      </c>
      <c r="C3834" s="1" t="s">
        <v>44</v>
      </c>
      <c r="D3834" s="2">
        <v>45596</v>
      </c>
      <c r="E3834" s="2">
        <v>45614</v>
      </c>
      <c r="F3834" s="1" t="s">
        <v>13</v>
      </c>
      <c r="G3834" s="1" t="s">
        <v>14</v>
      </c>
      <c r="H3834" s="1" t="s">
        <v>51</v>
      </c>
      <c r="I3834" s="1">
        <v>248766.87</v>
      </c>
      <c r="J3834" s="1" t="s">
        <v>24</v>
      </c>
      <c r="K3834" s="1" t="s">
        <v>42</v>
      </c>
      <c r="N3834" s="3" t="str">
        <f>IF(LEFT(LOWER(C3834),1)="m","Male",IF(LEFT(LOWER(C3834),1)="f","Female","Unknown"))</f>
        <v>Female</v>
      </c>
      <c r="O3834" s="4" t="str">
        <f>IF(TRIM(LOWER(F3834))="neuro","Neurology",IF(TRIM(LOWER(F3834))="Neurology","Neurology",IF(TRIM(LOWER(F3834))="general ward","General",IF(TRIM(LOWER(F3834))="general","General",IF(TRIM(LOWER(F3834))="cardiology","Cardiology",IF(TRIM(LOWER(F3834))="Cardiology","Cardiology",IF(TRIM(LOWER(F3834))="Peads","Pediatrics",IF(TRIM(LOWER(F3834))="Pediatrics","Pediatrics",IF(TRIM(LOWER(F3834))="orthopedics","Orthopedics",IF(TRIM(LOWER(F3834))="Neurology","Neurology",IF(TRIM(LOWER(F3834))="Oncology","Oncology")))))))))))</f>
        <v>Neurology</v>
      </c>
      <c r="P3834" s="3" t="str">
        <f t="shared" si="354"/>
        <v>Private</v>
      </c>
      <c r="Q3834" s="5">
        <f t="shared" si="355"/>
        <v>18</v>
      </c>
      <c r="R3834" s="1">
        <f t="shared" si="356"/>
        <v>248766.87</v>
      </c>
      <c r="S3834" s="1">
        <f t="shared" si="357"/>
        <v>0</v>
      </c>
      <c r="T3834" s="1" t="str">
        <f t="shared" si="358"/>
        <v>66+</v>
      </c>
      <c r="U3834" s="1" t="str">
        <f t="shared" si="359"/>
        <v>No</v>
      </c>
    </row>
    <row r="3835" spans="1:21">
      <c r="A3835" s="1">
        <v>3834</v>
      </c>
      <c r="B3835" s="1">
        <v>6</v>
      </c>
      <c r="C3835" s="1" t="s">
        <v>44</v>
      </c>
      <c r="D3835" s="2">
        <v>45552</v>
      </c>
      <c r="E3835" s="2">
        <v>45556</v>
      </c>
      <c r="F3835" s="1" t="s">
        <v>28</v>
      </c>
      <c r="G3835" s="1" t="s">
        <v>22</v>
      </c>
      <c r="H3835" s="1" t="s">
        <v>32</v>
      </c>
      <c r="I3835" s="1">
        <v>63333.7</v>
      </c>
      <c r="J3835" s="1" t="s">
        <v>38</v>
      </c>
      <c r="K3835" s="1" t="s">
        <v>20</v>
      </c>
      <c r="N3835" s="3" t="str">
        <f>IF(LEFT(LOWER(C3835),1)="m","Male",IF(LEFT(LOWER(C3835),1)="f","Female","Unknown"))</f>
        <v>Female</v>
      </c>
      <c r="O3835" s="4" t="str">
        <f>IF(TRIM(LOWER(F3835))="neuro","Neurology",IF(TRIM(LOWER(F3835))="Neurology","Neurology",IF(TRIM(LOWER(F3835))="general ward","General",IF(TRIM(LOWER(F3835))="general","General",IF(TRIM(LOWER(F3835))="cardiology","Cardiology",IF(TRIM(LOWER(F3835))="Cardiology","Cardiology",IF(TRIM(LOWER(F3835))="Peads","Pediatrics",IF(TRIM(LOWER(F3835))="Pediatrics","Pediatrics",IF(TRIM(LOWER(F3835))="orthopedics","Orthopedics",IF(TRIM(LOWER(F3835))="Neurology","Neurology",IF(TRIM(LOWER(F3835))="Oncology","Oncology")))))))))))</f>
        <v>Orthopedics</v>
      </c>
      <c r="P3835" s="3" t="str">
        <f t="shared" si="354"/>
        <v>Government</v>
      </c>
      <c r="Q3835" s="5">
        <f t="shared" si="355"/>
        <v>4</v>
      </c>
      <c r="R3835" s="1">
        <f t="shared" si="356"/>
        <v>63333.7</v>
      </c>
      <c r="S3835" s="1">
        <f t="shared" si="357"/>
        <v>0</v>
      </c>
      <c r="T3835" s="1" t="str">
        <f t="shared" si="358"/>
        <v>0-17</v>
      </c>
      <c r="U3835" s="1" t="str">
        <f t="shared" si="359"/>
        <v>No</v>
      </c>
    </row>
    <row r="3836" spans="1:21">
      <c r="A3836" s="1">
        <v>3835</v>
      </c>
      <c r="B3836" s="1">
        <v>9</v>
      </c>
      <c r="C3836" s="1" t="s">
        <v>29</v>
      </c>
      <c r="D3836" s="2">
        <v>44945</v>
      </c>
      <c r="E3836" s="2">
        <v>44958</v>
      </c>
      <c r="F3836" s="1" t="s">
        <v>13</v>
      </c>
      <c r="G3836" s="1" t="s">
        <v>36</v>
      </c>
      <c r="H3836" s="1" t="s">
        <v>37</v>
      </c>
      <c r="I3836" s="1">
        <v>89818.61</v>
      </c>
      <c r="J3836" s="1" t="s">
        <v>17</v>
      </c>
      <c r="K3836" s="1" t="s">
        <v>42</v>
      </c>
      <c r="N3836" s="3" t="str">
        <f>IF(LEFT(LOWER(C3836),1)="m","Male",IF(LEFT(LOWER(C3836),1)="f","Female","Unknown"))</f>
        <v>Female</v>
      </c>
      <c r="O3836" s="4" t="str">
        <f>IF(TRIM(LOWER(F3836))="neuro","Neurology",IF(TRIM(LOWER(F3836))="Neurology","Neurology",IF(TRIM(LOWER(F3836))="general ward","General",IF(TRIM(LOWER(F3836))="general","General",IF(TRIM(LOWER(F3836))="cardiology","Cardiology",IF(TRIM(LOWER(F3836))="Cardiology","Cardiology",IF(TRIM(LOWER(F3836))="Peads","Pediatrics",IF(TRIM(LOWER(F3836))="Pediatrics","Pediatrics",IF(TRIM(LOWER(F3836))="orthopedics","Orthopedics",IF(TRIM(LOWER(F3836))="Neurology","Neurology",IF(TRIM(LOWER(F3836))="Oncology","Oncology")))))))))))</f>
        <v>Neurology</v>
      </c>
      <c r="P3836" s="3" t="str">
        <f t="shared" si="354"/>
        <v>Government</v>
      </c>
      <c r="Q3836" s="5">
        <f t="shared" si="355"/>
        <v>13</v>
      </c>
      <c r="R3836" s="1">
        <f t="shared" si="356"/>
        <v>89818.61</v>
      </c>
      <c r="S3836" s="1">
        <f t="shared" si="357"/>
        <v>0</v>
      </c>
      <c r="T3836" s="1" t="str">
        <f t="shared" si="358"/>
        <v>0-17</v>
      </c>
      <c r="U3836" s="1" t="str">
        <f t="shared" si="359"/>
        <v>Yes</v>
      </c>
    </row>
    <row r="3837" spans="1:21">
      <c r="A3837" s="1">
        <v>3836</v>
      </c>
      <c r="B3837" s="1">
        <v>41</v>
      </c>
      <c r="C3837" s="1" t="s">
        <v>29</v>
      </c>
      <c r="D3837" s="2">
        <v>44948</v>
      </c>
      <c r="E3837" s="2">
        <v>44965</v>
      </c>
      <c r="F3837" s="1" t="s">
        <v>13</v>
      </c>
      <c r="G3837" s="1" t="s">
        <v>41</v>
      </c>
      <c r="H3837" s="1" t="s">
        <v>23</v>
      </c>
      <c r="I3837" s="1">
        <v>347943.08</v>
      </c>
      <c r="J3837" s="1" t="s">
        <v>42</v>
      </c>
      <c r="K3837" s="1" t="s">
        <v>25</v>
      </c>
      <c r="N3837" s="3" t="str">
        <f>IF(LEFT(LOWER(C3837),1)="m","Male",IF(LEFT(LOWER(C3837),1)="f","Female","Unknown"))</f>
        <v>Female</v>
      </c>
      <c r="O3837" s="4" t="str">
        <f>IF(TRIM(LOWER(F3837))="neuro","Neurology",IF(TRIM(LOWER(F3837))="Neurology","Neurology",IF(TRIM(LOWER(F3837))="general ward","General",IF(TRIM(LOWER(F3837))="general","General",IF(TRIM(LOWER(F3837))="cardiology","Cardiology",IF(TRIM(LOWER(F3837))="Cardiology","Cardiology",IF(TRIM(LOWER(F3837))="Peads","Pediatrics",IF(TRIM(LOWER(F3837))="Pediatrics","Pediatrics",IF(TRIM(LOWER(F3837))="orthopedics","Orthopedics",IF(TRIM(LOWER(F3837))="Neurology","Neurology",IF(TRIM(LOWER(F3837))="Oncology","Oncology")))))))))))</f>
        <v>Neurology</v>
      </c>
      <c r="P3837" s="3" t="str">
        <f t="shared" si="354"/>
        <v>Unknown</v>
      </c>
      <c r="Q3837" s="5">
        <f t="shared" si="355"/>
        <v>17</v>
      </c>
      <c r="R3837" s="1">
        <f t="shared" si="356"/>
        <v>347943.08</v>
      </c>
      <c r="S3837" s="1">
        <f t="shared" si="357"/>
        <v>1</v>
      </c>
      <c r="T3837" s="1" t="str">
        <f t="shared" si="358"/>
        <v>36-50</v>
      </c>
      <c r="U3837" s="1" t="str">
        <f t="shared" si="359"/>
        <v>No</v>
      </c>
    </row>
    <row r="3838" spans="1:21">
      <c r="A3838" s="1">
        <v>3837</v>
      </c>
      <c r="B3838" s="1">
        <v>1</v>
      </c>
      <c r="C3838" s="1" t="s">
        <v>27</v>
      </c>
      <c r="D3838" s="2">
        <v>45128</v>
      </c>
      <c r="E3838" s="2">
        <v>45137</v>
      </c>
      <c r="F3838" s="1" t="s">
        <v>30</v>
      </c>
      <c r="G3838" s="1" t="s">
        <v>31</v>
      </c>
      <c r="H3838" s="1" t="s">
        <v>23</v>
      </c>
      <c r="I3838" s="1">
        <v>25849.43</v>
      </c>
      <c r="J3838" s="1" t="s">
        <v>17</v>
      </c>
      <c r="K3838" s="1" t="s">
        <v>38</v>
      </c>
      <c r="N3838" s="3" t="str">
        <f>IF(LEFT(LOWER(C3838),1)="m","Male",IF(LEFT(LOWER(C3838),1)="f","Female","Unknown"))</f>
        <v>Male</v>
      </c>
      <c r="O3838" s="4" t="str">
        <f>IF(TRIM(LOWER(F3838))="neuro","Neurology",IF(TRIM(LOWER(F3838))="Neurology","Neurology",IF(TRIM(LOWER(F3838))="general ward","General",IF(TRIM(LOWER(F3838))="general","General",IF(TRIM(LOWER(F3838))="cardiology","Cardiology",IF(TRIM(LOWER(F3838))="Cardiology","Cardiology",IF(TRIM(LOWER(F3838))="Peads","Pediatrics",IF(TRIM(LOWER(F3838))="Pediatrics","Pediatrics",IF(TRIM(LOWER(F3838))="orthopedics","Orthopedics",IF(TRIM(LOWER(F3838))="Neurology","Neurology",IF(TRIM(LOWER(F3838))="Oncology","Oncology")))))))))))</f>
        <v>Pediatrics</v>
      </c>
      <c r="P3838" s="3" t="str">
        <f t="shared" si="354"/>
        <v>Private</v>
      </c>
      <c r="Q3838" s="5">
        <f t="shared" si="355"/>
        <v>9</v>
      </c>
      <c r="R3838" s="1">
        <f t="shared" si="356"/>
        <v>25849.43</v>
      </c>
      <c r="S3838" s="1">
        <f t="shared" si="357"/>
        <v>0</v>
      </c>
      <c r="T3838" s="1" t="str">
        <f t="shared" si="358"/>
        <v>0-17</v>
      </c>
      <c r="U3838" s="1" t="str">
        <f t="shared" si="359"/>
        <v>Yes</v>
      </c>
    </row>
    <row r="3839" spans="1:21">
      <c r="A3839" s="1">
        <v>3838</v>
      </c>
      <c r="B3839" s="1">
        <v>28</v>
      </c>
      <c r="C3839" s="1" t="s">
        <v>27</v>
      </c>
      <c r="D3839" s="2">
        <v>44985</v>
      </c>
      <c r="E3839" s="2">
        <v>45004</v>
      </c>
      <c r="F3839" s="1" t="s">
        <v>30</v>
      </c>
      <c r="G3839" s="1" t="s">
        <v>41</v>
      </c>
      <c r="H3839" s="1" t="s">
        <v>48</v>
      </c>
      <c r="I3839" s="1">
        <v>145725.25</v>
      </c>
      <c r="J3839" s="1" t="s">
        <v>16</v>
      </c>
      <c r="K3839" s="1" t="s">
        <v>17</v>
      </c>
      <c r="N3839" s="3" t="str">
        <f>IF(LEFT(LOWER(C3839),1)="m","Male",IF(LEFT(LOWER(C3839),1)="f","Female","Unknown"))</f>
        <v>Male</v>
      </c>
      <c r="O3839" s="4" t="str">
        <f>IF(TRIM(LOWER(F3839))="neuro","Neurology",IF(TRIM(LOWER(F3839))="Neurology","Neurology",IF(TRIM(LOWER(F3839))="general ward","General",IF(TRIM(LOWER(F3839))="general","General",IF(TRIM(LOWER(F3839))="cardiology","Cardiology",IF(TRIM(LOWER(F3839))="Cardiology","Cardiology",IF(TRIM(LOWER(F3839))="Peads","Pediatrics",IF(TRIM(LOWER(F3839))="Pediatrics","Pediatrics",IF(TRIM(LOWER(F3839))="orthopedics","Orthopedics",IF(TRIM(LOWER(F3839))="Neurology","Neurology",IF(TRIM(LOWER(F3839))="Oncology","Oncology")))))))))))</f>
        <v>Pediatrics</v>
      </c>
      <c r="P3839" s="3" t="str">
        <f t="shared" si="354"/>
        <v>Unknown</v>
      </c>
      <c r="Q3839" s="5">
        <f t="shared" si="355"/>
        <v>19</v>
      </c>
      <c r="R3839" s="1">
        <f t="shared" si="356"/>
        <v>145725.25</v>
      </c>
      <c r="S3839" s="1">
        <f t="shared" si="357"/>
        <v>1</v>
      </c>
      <c r="T3839" s="1" t="str">
        <f t="shared" si="358"/>
        <v>18-35</v>
      </c>
      <c r="U3839" s="1" t="str">
        <f t="shared" si="359"/>
        <v>Yes</v>
      </c>
    </row>
    <row r="3840" spans="1:21">
      <c r="A3840" s="1">
        <v>3839</v>
      </c>
      <c r="B3840" s="1">
        <v>29</v>
      </c>
      <c r="C3840" s="1" t="s">
        <v>27</v>
      </c>
      <c r="D3840" s="2">
        <v>45290</v>
      </c>
      <c r="E3840" s="2">
        <v>45294</v>
      </c>
      <c r="F3840" s="1" t="s">
        <v>13</v>
      </c>
      <c r="G3840" s="1" t="s">
        <v>33</v>
      </c>
      <c r="H3840" s="1" t="s">
        <v>15</v>
      </c>
      <c r="I3840" s="1">
        <v>346174.66</v>
      </c>
      <c r="J3840" s="1" t="s">
        <v>25</v>
      </c>
      <c r="K3840" s="1" t="s">
        <v>42</v>
      </c>
      <c r="N3840" s="3" t="str">
        <f>IF(LEFT(LOWER(C3840),1)="m","Male",IF(LEFT(LOWER(C3840),1)="f","Female","Unknown"))</f>
        <v>Male</v>
      </c>
      <c r="O3840" s="4" t="str">
        <f>IF(TRIM(LOWER(F3840))="neuro","Neurology",IF(TRIM(LOWER(F3840))="Neurology","Neurology",IF(TRIM(LOWER(F3840))="general ward","General",IF(TRIM(LOWER(F3840))="general","General",IF(TRIM(LOWER(F3840))="cardiology","Cardiology",IF(TRIM(LOWER(F3840))="Cardiology","Cardiology",IF(TRIM(LOWER(F3840))="Peads","Pediatrics",IF(TRIM(LOWER(F3840))="Pediatrics","Pediatrics",IF(TRIM(LOWER(F3840))="orthopedics","Orthopedics",IF(TRIM(LOWER(F3840))="Neurology","Neurology",IF(TRIM(LOWER(F3840))="Oncology","Oncology")))))))))))</f>
        <v>Neurology</v>
      </c>
      <c r="P3840" s="3" t="str">
        <f t="shared" si="354"/>
        <v>Self</v>
      </c>
      <c r="Q3840" s="5">
        <f t="shared" si="355"/>
        <v>4</v>
      </c>
      <c r="R3840" s="1">
        <f t="shared" si="356"/>
        <v>346174.66</v>
      </c>
      <c r="S3840" s="1">
        <f t="shared" si="357"/>
        <v>0</v>
      </c>
      <c r="T3840" s="1" t="str">
        <f t="shared" si="358"/>
        <v>18-35</v>
      </c>
      <c r="U3840" s="1" t="str">
        <f t="shared" si="359"/>
        <v>Yes</v>
      </c>
    </row>
    <row r="3841" spans="1:21">
      <c r="A3841" s="1">
        <v>3840</v>
      </c>
      <c r="B3841" s="1">
        <v>80</v>
      </c>
      <c r="C3841" s="1" t="s">
        <v>44</v>
      </c>
      <c r="D3841" s="2">
        <v>45380</v>
      </c>
      <c r="E3841" s="2">
        <v>45398</v>
      </c>
      <c r="F3841" s="1" t="s">
        <v>28</v>
      </c>
      <c r="G3841" s="1" t="s">
        <v>36</v>
      </c>
      <c r="H3841" s="1" t="s">
        <v>15</v>
      </c>
      <c r="I3841" s="1">
        <v>135542.85999999999</v>
      </c>
      <c r="J3841" s="1" t="s">
        <v>24</v>
      </c>
      <c r="K3841" s="1" t="s">
        <v>25</v>
      </c>
      <c r="N3841" s="3" t="str">
        <f>IF(LEFT(LOWER(C3841),1)="m","Male",IF(LEFT(LOWER(C3841),1)="f","Female","Unknown"))</f>
        <v>Female</v>
      </c>
      <c r="O3841" s="4" t="str">
        <f>IF(TRIM(LOWER(F3841))="neuro","Neurology",IF(TRIM(LOWER(F3841))="Neurology","Neurology",IF(TRIM(LOWER(F3841))="general ward","General",IF(TRIM(LOWER(F3841))="general","General",IF(TRIM(LOWER(F3841))="cardiology","Cardiology",IF(TRIM(LOWER(F3841))="Cardiology","Cardiology",IF(TRIM(LOWER(F3841))="Peads","Pediatrics",IF(TRIM(LOWER(F3841))="Pediatrics","Pediatrics",IF(TRIM(LOWER(F3841))="orthopedics","Orthopedics",IF(TRIM(LOWER(F3841))="Neurology","Neurology",IF(TRIM(LOWER(F3841))="Oncology","Oncology")))))))))))</f>
        <v>Orthopedics</v>
      </c>
      <c r="P3841" s="3" t="str">
        <f t="shared" si="354"/>
        <v>Government</v>
      </c>
      <c r="Q3841" s="5">
        <f t="shared" si="355"/>
        <v>18</v>
      </c>
      <c r="R3841" s="1">
        <f t="shared" si="356"/>
        <v>135542.85999999999</v>
      </c>
      <c r="S3841" s="1">
        <f t="shared" si="357"/>
        <v>1</v>
      </c>
      <c r="T3841" s="1" t="str">
        <f t="shared" si="358"/>
        <v>66+</v>
      </c>
      <c r="U3841" s="1" t="str">
        <f t="shared" si="359"/>
        <v>No</v>
      </c>
    </row>
    <row r="3842" spans="1:21">
      <c r="A3842" s="1">
        <v>3841</v>
      </c>
      <c r="B3842" s="1">
        <v>88</v>
      </c>
      <c r="C3842" s="1" t="s">
        <v>44</v>
      </c>
      <c r="D3842" s="2">
        <v>45471</v>
      </c>
      <c r="E3842" s="2">
        <v>45479</v>
      </c>
      <c r="F3842" s="1" t="s">
        <v>13</v>
      </c>
      <c r="G3842" s="1" t="s">
        <v>31</v>
      </c>
      <c r="H3842" s="1" t="s">
        <v>51</v>
      </c>
      <c r="I3842" s="1">
        <v>137009.39000000001</v>
      </c>
      <c r="J3842" s="1" t="s">
        <v>17</v>
      </c>
      <c r="K3842" s="1" t="s">
        <v>16</v>
      </c>
      <c r="N3842" s="3" t="str">
        <f>IF(LEFT(LOWER(C3842),1)="m","Male",IF(LEFT(LOWER(C3842),1)="f","Female","Unknown"))</f>
        <v>Female</v>
      </c>
      <c r="O3842" s="4" t="str">
        <f>IF(TRIM(LOWER(F3842))="neuro","Neurology",IF(TRIM(LOWER(F3842))="Neurology","Neurology",IF(TRIM(LOWER(F3842))="general ward","General",IF(TRIM(LOWER(F3842))="general","General",IF(TRIM(LOWER(F3842))="cardiology","Cardiology",IF(TRIM(LOWER(F3842))="Cardiology","Cardiology",IF(TRIM(LOWER(F3842))="Peads","Pediatrics",IF(TRIM(LOWER(F3842))="Pediatrics","Pediatrics",IF(TRIM(LOWER(F3842))="orthopedics","Orthopedics",IF(TRIM(LOWER(F3842))="Neurology","Neurology",IF(TRIM(LOWER(F3842))="Oncology","Oncology")))))))))))</f>
        <v>Neurology</v>
      </c>
      <c r="P3842" s="3" t="str">
        <f t="shared" si="354"/>
        <v>Private</v>
      </c>
      <c r="Q3842" s="5">
        <f t="shared" si="355"/>
        <v>8</v>
      </c>
      <c r="R3842" s="1">
        <f t="shared" si="356"/>
        <v>137009.39000000001</v>
      </c>
      <c r="S3842" s="1">
        <f t="shared" si="357"/>
        <v>1</v>
      </c>
      <c r="T3842" s="1" t="str">
        <f t="shared" si="358"/>
        <v>66+</v>
      </c>
      <c r="U3842" s="1" t="str">
        <f t="shared" si="359"/>
        <v>Yes</v>
      </c>
    </row>
    <row r="3843" spans="1:21">
      <c r="A3843" s="1">
        <v>3842</v>
      </c>
      <c r="B3843" s="1">
        <v>4</v>
      </c>
      <c r="C3843" s="1" t="s">
        <v>29</v>
      </c>
      <c r="D3843" s="2">
        <v>45587</v>
      </c>
      <c r="E3843" s="2">
        <v>45588</v>
      </c>
      <c r="F3843" s="1" t="s">
        <v>28</v>
      </c>
      <c r="G3843" s="1" t="s">
        <v>22</v>
      </c>
      <c r="H3843" s="1" t="s">
        <v>37</v>
      </c>
      <c r="I3843" s="1">
        <v>256404.49</v>
      </c>
      <c r="J3843" s="1" t="s">
        <v>25</v>
      </c>
      <c r="K3843" s="1" t="s">
        <v>42</v>
      </c>
      <c r="N3843" s="3" t="str">
        <f>IF(LEFT(LOWER(C3843),1)="m","Male",IF(LEFT(LOWER(C3843),1)="f","Female","Unknown"))</f>
        <v>Female</v>
      </c>
      <c r="O3843" s="4" t="str">
        <f>IF(TRIM(LOWER(F3843))="neuro","Neurology",IF(TRIM(LOWER(F3843))="Neurology","Neurology",IF(TRIM(LOWER(F3843))="general ward","General",IF(TRIM(LOWER(F3843))="general","General",IF(TRIM(LOWER(F3843))="cardiology","Cardiology",IF(TRIM(LOWER(F3843))="Cardiology","Cardiology",IF(TRIM(LOWER(F3843))="Peads","Pediatrics",IF(TRIM(LOWER(F3843))="Pediatrics","Pediatrics",IF(TRIM(LOWER(F3843))="orthopedics","Orthopedics",IF(TRIM(LOWER(F3843))="Neurology","Neurology",IF(TRIM(LOWER(F3843))="Oncology","Oncology")))))))))))</f>
        <v>Orthopedics</v>
      </c>
      <c r="P3843" s="3" t="str">
        <f t="shared" ref="P3843:P3906" si="360">IF(LOWER(G3843)="private","Private",
IF(LOWER(G3843)="govt","Government",
IF(LOWER(G3843)="government","Government",
IF(LOWER(G3843)="self","Self","Unknown"))))</f>
        <v>Government</v>
      </c>
      <c r="Q3843" s="5">
        <f t="shared" ref="Q3843:Q3906" si="361">IF(E3843&lt;D3843,"",E3843-D3843)</f>
        <v>1</v>
      </c>
      <c r="R3843" s="1">
        <f t="shared" ref="R3843:R3906" si="362">IF(I3843&lt;0,"",I3843)</f>
        <v>256404.49</v>
      </c>
      <c r="S3843" s="1">
        <f t="shared" ref="S3843:S3906" si="363">IF(OR(K3843="Yes",K3843="YES",K3843="Y"),1,0)</f>
        <v>0</v>
      </c>
      <c r="T3843" s="1" t="str">
        <f t="shared" ref="T3843:T3906" si="364">IF(B3843&lt;18,"0-17",                                                  IF(B3843&lt;36,"18-35",
IF(B3843&lt;51,"36-50",
IF(B3843&lt;66,"51-65","66+"))))</f>
        <v>0-17</v>
      </c>
      <c r="U3843" s="1" t="str">
        <f t="shared" ref="U3843:U3906" si="365">IF(OR(TRIM(UPPER(J3843))="YES",TRIM(UPPER(J3843))="Y"),"Yes",
IF(OR(TRIM(UPPER(J3843))="NO",TRIM(UPPER(J3843))="N"),"No","Unknown"))</f>
        <v>Yes</v>
      </c>
    </row>
    <row r="3844" spans="1:21">
      <c r="A3844" s="1">
        <v>3843</v>
      </c>
      <c r="B3844" s="1">
        <v>66</v>
      </c>
      <c r="C3844" s="1" t="s">
        <v>44</v>
      </c>
      <c r="D3844" s="2">
        <v>45252</v>
      </c>
      <c r="E3844" s="2">
        <v>45260</v>
      </c>
      <c r="F3844" s="1" t="s">
        <v>21</v>
      </c>
      <c r="G3844" s="1" t="s">
        <v>31</v>
      </c>
      <c r="H3844" s="1" t="s">
        <v>47</v>
      </c>
      <c r="I3844" s="1">
        <v>158592.9</v>
      </c>
      <c r="J3844" s="1" t="s">
        <v>38</v>
      </c>
      <c r="K3844" s="1" t="s">
        <v>42</v>
      </c>
      <c r="N3844" s="3" t="str">
        <f>IF(LEFT(LOWER(C3844),1)="m","Male",IF(LEFT(LOWER(C3844),1)="f","Female","Unknown"))</f>
        <v>Female</v>
      </c>
      <c r="O3844" s="4" t="str">
        <f>IF(TRIM(LOWER(F3844))="neuro","Neurology",IF(TRIM(LOWER(F3844))="Neurology","Neurology",IF(TRIM(LOWER(F3844))="general ward","General",IF(TRIM(LOWER(F3844))="general","General",IF(TRIM(LOWER(F3844))="cardiology","Cardiology",IF(TRIM(LOWER(F3844))="Cardiology","Cardiology",IF(TRIM(LOWER(F3844))="Peads","Pediatrics",IF(TRIM(LOWER(F3844))="Pediatrics","Pediatrics",IF(TRIM(LOWER(F3844))="orthopedics","Orthopedics",IF(TRIM(LOWER(F3844))="Neurology","Neurology",IF(TRIM(LOWER(F3844))="Oncology","Oncology")))))))))))</f>
        <v>General</v>
      </c>
      <c r="P3844" s="3" t="str">
        <f t="shared" si="360"/>
        <v>Private</v>
      </c>
      <c r="Q3844" s="5">
        <f t="shared" si="361"/>
        <v>8</v>
      </c>
      <c r="R3844" s="1">
        <f t="shared" si="362"/>
        <v>158592.9</v>
      </c>
      <c r="S3844" s="1">
        <f t="shared" si="363"/>
        <v>0</v>
      </c>
      <c r="T3844" s="1" t="str">
        <f t="shared" si="364"/>
        <v>66+</v>
      </c>
      <c r="U3844" s="1" t="str">
        <f t="shared" si="365"/>
        <v>No</v>
      </c>
    </row>
    <row r="3845" spans="1:21">
      <c r="A3845" s="1">
        <v>3844</v>
      </c>
      <c r="B3845" s="1">
        <v>89</v>
      </c>
      <c r="C3845" s="1" t="s">
        <v>44</v>
      </c>
      <c r="D3845" s="2">
        <v>44960</v>
      </c>
      <c r="E3845" s="2">
        <v>44962</v>
      </c>
      <c r="F3845" s="1" t="s">
        <v>50</v>
      </c>
      <c r="G3845" s="1" t="s">
        <v>36</v>
      </c>
      <c r="H3845" s="1" t="s">
        <v>47</v>
      </c>
      <c r="I3845" s="1">
        <v>341294.61</v>
      </c>
      <c r="J3845" s="1" t="s">
        <v>17</v>
      </c>
      <c r="K3845" s="1" t="s">
        <v>38</v>
      </c>
      <c r="N3845" s="3" t="str">
        <f>IF(LEFT(LOWER(C3845),1)="m","Male",IF(LEFT(LOWER(C3845),1)="f","Female","Unknown"))</f>
        <v>Female</v>
      </c>
      <c r="O3845" s="4" t="str">
        <f>IF(TRIM(LOWER(F3845))="neuro","Neurology",IF(TRIM(LOWER(F3845))="Neurology","Neurology",IF(TRIM(LOWER(F3845))="general ward","General",IF(TRIM(LOWER(F3845))="general","General",IF(TRIM(LOWER(F3845))="cardiology","Cardiology",IF(TRIM(LOWER(F3845))="Cardiology","Cardiology",IF(TRIM(LOWER(F3845))="Peads","Pediatrics",IF(TRIM(LOWER(F3845))="Pediatrics","Pediatrics",IF(TRIM(LOWER(F3845))="orthopedics","Orthopedics",IF(TRIM(LOWER(F3845))="Neurology","Neurology",IF(TRIM(LOWER(F3845))="Oncology","Oncology")))))))))))</f>
        <v>Cardiology</v>
      </c>
      <c r="P3845" s="3" t="str">
        <f t="shared" si="360"/>
        <v>Government</v>
      </c>
      <c r="Q3845" s="5">
        <f t="shared" si="361"/>
        <v>2</v>
      </c>
      <c r="R3845" s="1">
        <f t="shared" si="362"/>
        <v>341294.61</v>
      </c>
      <c r="S3845" s="1">
        <f t="shared" si="363"/>
        <v>0</v>
      </c>
      <c r="T3845" s="1" t="str">
        <f t="shared" si="364"/>
        <v>66+</v>
      </c>
      <c r="U3845" s="1" t="str">
        <f t="shared" si="365"/>
        <v>Yes</v>
      </c>
    </row>
    <row r="3846" spans="1:21">
      <c r="A3846" s="1">
        <v>3845</v>
      </c>
      <c r="B3846" s="1">
        <v>85</v>
      </c>
      <c r="C3846" s="1" t="s">
        <v>26</v>
      </c>
      <c r="D3846" s="2">
        <v>45235</v>
      </c>
      <c r="E3846" s="2">
        <v>45236</v>
      </c>
      <c r="F3846" s="1" t="s">
        <v>43</v>
      </c>
      <c r="G3846" s="1" t="s">
        <v>22</v>
      </c>
      <c r="H3846" s="1" t="s">
        <v>37</v>
      </c>
      <c r="I3846" s="1">
        <v>164768.88</v>
      </c>
      <c r="J3846" s="1" t="s">
        <v>38</v>
      </c>
      <c r="K3846" s="1" t="s">
        <v>17</v>
      </c>
      <c r="N3846" s="3" t="str">
        <f>IF(LEFT(LOWER(C3846),1)="m","Male",IF(LEFT(LOWER(C3846),1)="f","Female","Unknown"))</f>
        <v>Female</v>
      </c>
      <c r="O3846" s="4" t="str">
        <f>IF(TRIM(LOWER(F3846))="neuro","Neurology",IF(TRIM(LOWER(F3846))="Neurology","Neurology",IF(TRIM(LOWER(F3846))="general ward","General",IF(TRIM(LOWER(F3846))="general","General",IF(TRIM(LOWER(F3846))="cardiology","Cardiology",IF(TRIM(LOWER(F3846))="Cardiology","Cardiology",IF(TRIM(LOWER(F3846))="Peads","Pediatrics",IF(TRIM(LOWER(F3846))="Pediatrics","Pediatrics",IF(TRIM(LOWER(F3846))="orthopedics","Orthopedics",IF(TRIM(LOWER(F3846))="Neurology","Neurology",IF(TRIM(LOWER(F3846))="Oncology","Oncology")))))))))))</f>
        <v>Orthopedics</v>
      </c>
      <c r="P3846" s="3" t="str">
        <f t="shared" si="360"/>
        <v>Government</v>
      </c>
      <c r="Q3846" s="5">
        <f t="shared" si="361"/>
        <v>1</v>
      </c>
      <c r="R3846" s="1">
        <f t="shared" si="362"/>
        <v>164768.88</v>
      </c>
      <c r="S3846" s="1">
        <f t="shared" si="363"/>
        <v>1</v>
      </c>
      <c r="T3846" s="1" t="str">
        <f t="shared" si="364"/>
        <v>66+</v>
      </c>
      <c r="U3846" s="1" t="str">
        <f t="shared" si="365"/>
        <v>No</v>
      </c>
    </row>
    <row r="3847" spans="1:21">
      <c r="A3847" s="1">
        <v>3846</v>
      </c>
      <c r="B3847" s="1">
        <v>41</v>
      </c>
      <c r="C3847" s="1" t="s">
        <v>27</v>
      </c>
      <c r="D3847" s="2">
        <v>45488</v>
      </c>
      <c r="E3847" s="2">
        <v>45505</v>
      </c>
      <c r="F3847" s="1" t="s">
        <v>28</v>
      </c>
      <c r="G3847" s="1" t="s">
        <v>33</v>
      </c>
      <c r="H3847" s="1" t="s">
        <v>51</v>
      </c>
      <c r="I3847" s="1">
        <v>23341.95</v>
      </c>
      <c r="K3847" s="1" t="s">
        <v>17</v>
      </c>
      <c r="N3847" s="3" t="str">
        <f>IF(LEFT(LOWER(C3847),1)="m","Male",IF(LEFT(LOWER(C3847),1)="f","Female","Unknown"))</f>
        <v>Male</v>
      </c>
      <c r="O3847" s="4" t="str">
        <f>IF(TRIM(LOWER(F3847))="neuro","Neurology",IF(TRIM(LOWER(F3847))="Neurology","Neurology",IF(TRIM(LOWER(F3847))="general ward","General",IF(TRIM(LOWER(F3847))="general","General",IF(TRIM(LOWER(F3847))="cardiology","Cardiology",IF(TRIM(LOWER(F3847))="Cardiology","Cardiology",IF(TRIM(LOWER(F3847))="Peads","Pediatrics",IF(TRIM(LOWER(F3847))="Pediatrics","Pediatrics",IF(TRIM(LOWER(F3847))="orthopedics","Orthopedics",IF(TRIM(LOWER(F3847))="Neurology","Neurology",IF(TRIM(LOWER(F3847))="Oncology","Oncology")))))))))))</f>
        <v>Orthopedics</v>
      </c>
      <c r="P3847" s="3" t="str">
        <f t="shared" si="360"/>
        <v>Self</v>
      </c>
      <c r="Q3847" s="5">
        <f t="shared" si="361"/>
        <v>17</v>
      </c>
      <c r="R3847" s="1">
        <f t="shared" si="362"/>
        <v>23341.95</v>
      </c>
      <c r="S3847" s="1">
        <f t="shared" si="363"/>
        <v>1</v>
      </c>
      <c r="T3847" s="1" t="str">
        <f t="shared" si="364"/>
        <v>36-50</v>
      </c>
      <c r="U3847" s="1" t="str">
        <f t="shared" si="365"/>
        <v>Unknown</v>
      </c>
    </row>
    <row r="3848" spans="1:21">
      <c r="A3848" s="1">
        <v>3847</v>
      </c>
      <c r="B3848" s="1">
        <v>14</v>
      </c>
      <c r="C3848" s="1" t="s">
        <v>29</v>
      </c>
      <c r="D3848" s="2">
        <v>45051</v>
      </c>
      <c r="E3848" s="2">
        <v>45070</v>
      </c>
      <c r="F3848" s="1" t="s">
        <v>28</v>
      </c>
      <c r="G3848" s="1" t="s">
        <v>22</v>
      </c>
      <c r="H3848" s="1" t="s">
        <v>37</v>
      </c>
      <c r="I3848" s="1">
        <v>267040.76</v>
      </c>
      <c r="K3848" s="1" t="s">
        <v>42</v>
      </c>
      <c r="N3848" s="3" t="str">
        <f>IF(LEFT(LOWER(C3848),1)="m","Male",IF(LEFT(LOWER(C3848),1)="f","Female","Unknown"))</f>
        <v>Female</v>
      </c>
      <c r="O3848" s="4" t="str">
        <f>IF(TRIM(LOWER(F3848))="neuro","Neurology",IF(TRIM(LOWER(F3848))="Neurology","Neurology",IF(TRIM(LOWER(F3848))="general ward","General",IF(TRIM(LOWER(F3848))="general","General",IF(TRIM(LOWER(F3848))="cardiology","Cardiology",IF(TRIM(LOWER(F3848))="Cardiology","Cardiology",IF(TRIM(LOWER(F3848))="Peads","Pediatrics",IF(TRIM(LOWER(F3848))="Pediatrics","Pediatrics",IF(TRIM(LOWER(F3848))="orthopedics","Orthopedics",IF(TRIM(LOWER(F3848))="Neurology","Neurology",IF(TRIM(LOWER(F3848))="Oncology","Oncology")))))))))))</f>
        <v>Orthopedics</v>
      </c>
      <c r="P3848" s="3" t="str">
        <f t="shared" si="360"/>
        <v>Government</v>
      </c>
      <c r="Q3848" s="5">
        <f t="shared" si="361"/>
        <v>19</v>
      </c>
      <c r="R3848" s="1">
        <f t="shared" si="362"/>
        <v>267040.76</v>
      </c>
      <c r="S3848" s="1">
        <f t="shared" si="363"/>
        <v>0</v>
      </c>
      <c r="T3848" s="1" t="str">
        <f t="shared" si="364"/>
        <v>0-17</v>
      </c>
      <c r="U3848" s="1" t="str">
        <f t="shared" si="365"/>
        <v>Unknown</v>
      </c>
    </row>
    <row r="3849" spans="1:21">
      <c r="A3849" s="1">
        <v>3848</v>
      </c>
      <c r="B3849" s="1">
        <v>13</v>
      </c>
      <c r="C3849" s="1" t="s">
        <v>44</v>
      </c>
      <c r="D3849" s="2">
        <v>44930</v>
      </c>
      <c r="E3849" s="2">
        <v>44944</v>
      </c>
      <c r="F3849" s="1" t="s">
        <v>43</v>
      </c>
      <c r="G3849" s="1" t="s">
        <v>41</v>
      </c>
      <c r="H3849" s="1" t="s">
        <v>48</v>
      </c>
      <c r="I3849" s="1">
        <v>203036.35</v>
      </c>
      <c r="J3849" s="1" t="s">
        <v>24</v>
      </c>
      <c r="K3849" s="1" t="s">
        <v>38</v>
      </c>
      <c r="N3849" s="3" t="str">
        <f>IF(LEFT(LOWER(C3849),1)="m","Male",IF(LEFT(LOWER(C3849),1)="f","Female","Unknown"))</f>
        <v>Female</v>
      </c>
      <c r="O3849" s="4" t="str">
        <f>IF(TRIM(LOWER(F3849))="neuro","Neurology",IF(TRIM(LOWER(F3849))="Neurology","Neurology",IF(TRIM(LOWER(F3849))="general ward","General",IF(TRIM(LOWER(F3849))="general","General",IF(TRIM(LOWER(F3849))="cardiology","Cardiology",IF(TRIM(LOWER(F3849))="Cardiology","Cardiology",IF(TRIM(LOWER(F3849))="Peads","Pediatrics",IF(TRIM(LOWER(F3849))="Pediatrics","Pediatrics",IF(TRIM(LOWER(F3849))="orthopedics","Orthopedics",IF(TRIM(LOWER(F3849))="Neurology","Neurology",IF(TRIM(LOWER(F3849))="Oncology","Oncology")))))))))))</f>
        <v>Orthopedics</v>
      </c>
      <c r="P3849" s="3" t="str">
        <f t="shared" si="360"/>
        <v>Unknown</v>
      </c>
      <c r="Q3849" s="5">
        <f t="shared" si="361"/>
        <v>14</v>
      </c>
      <c r="R3849" s="1">
        <f t="shared" si="362"/>
        <v>203036.35</v>
      </c>
      <c r="S3849" s="1">
        <f t="shared" si="363"/>
        <v>0</v>
      </c>
      <c r="T3849" s="1" t="str">
        <f t="shared" si="364"/>
        <v>0-17</v>
      </c>
      <c r="U3849" s="1" t="str">
        <f t="shared" si="365"/>
        <v>No</v>
      </c>
    </row>
    <row r="3850" spans="1:21">
      <c r="A3850" s="1">
        <v>3849</v>
      </c>
      <c r="B3850" s="1">
        <v>56</v>
      </c>
      <c r="C3850" s="1" t="s">
        <v>12</v>
      </c>
      <c r="D3850" s="2">
        <v>45598</v>
      </c>
      <c r="E3850" s="2">
        <v>45615</v>
      </c>
      <c r="F3850" s="1" t="s">
        <v>28</v>
      </c>
      <c r="G3850" s="1" t="s">
        <v>22</v>
      </c>
      <c r="H3850" s="1" t="s">
        <v>32</v>
      </c>
      <c r="I3850" s="1">
        <v>315879.71999999997</v>
      </c>
      <c r="J3850" s="1" t="s">
        <v>24</v>
      </c>
      <c r="K3850" s="1" t="s">
        <v>16</v>
      </c>
      <c r="N3850" s="3" t="str">
        <f>IF(LEFT(LOWER(C3850),1)="m","Male",IF(LEFT(LOWER(C3850),1)="f","Female","Unknown"))</f>
        <v>Unknown</v>
      </c>
      <c r="O3850" s="4" t="str">
        <f>IF(TRIM(LOWER(F3850))="neuro","Neurology",IF(TRIM(LOWER(F3850))="Neurology","Neurology",IF(TRIM(LOWER(F3850))="general ward","General",IF(TRIM(LOWER(F3850))="general","General",IF(TRIM(LOWER(F3850))="cardiology","Cardiology",IF(TRIM(LOWER(F3850))="Cardiology","Cardiology",IF(TRIM(LOWER(F3850))="Peads","Pediatrics",IF(TRIM(LOWER(F3850))="Pediatrics","Pediatrics",IF(TRIM(LOWER(F3850))="orthopedics","Orthopedics",IF(TRIM(LOWER(F3850))="Neurology","Neurology",IF(TRIM(LOWER(F3850))="Oncology","Oncology")))))))))))</f>
        <v>Orthopedics</v>
      </c>
      <c r="P3850" s="3" t="str">
        <f t="shared" si="360"/>
        <v>Government</v>
      </c>
      <c r="Q3850" s="5">
        <f t="shared" si="361"/>
        <v>17</v>
      </c>
      <c r="R3850" s="1">
        <f t="shared" si="362"/>
        <v>315879.71999999997</v>
      </c>
      <c r="S3850" s="1">
        <f t="shared" si="363"/>
        <v>1</v>
      </c>
      <c r="T3850" s="1" t="str">
        <f t="shared" si="364"/>
        <v>51-65</v>
      </c>
      <c r="U3850" s="1" t="str">
        <f t="shared" si="365"/>
        <v>No</v>
      </c>
    </row>
    <row r="3851" spans="1:21">
      <c r="A3851" s="1">
        <v>3850</v>
      </c>
      <c r="B3851" s="1">
        <v>95</v>
      </c>
      <c r="C3851" s="1" t="s">
        <v>34</v>
      </c>
      <c r="D3851" s="2">
        <v>45559</v>
      </c>
      <c r="E3851" s="2">
        <v>45577</v>
      </c>
      <c r="F3851" s="1" t="s">
        <v>28</v>
      </c>
      <c r="G3851" s="1" t="s">
        <v>33</v>
      </c>
      <c r="H3851" s="1" t="s">
        <v>51</v>
      </c>
      <c r="I3851" s="1">
        <v>52983.57</v>
      </c>
      <c r="J3851" s="1" t="s">
        <v>17</v>
      </c>
      <c r="K3851" s="1" t="s">
        <v>42</v>
      </c>
      <c r="N3851" s="3" t="str">
        <f>IF(LEFT(LOWER(C3851),1)="m","Male",IF(LEFT(LOWER(C3851),1)="f","Female","Unknown"))</f>
        <v>Male</v>
      </c>
      <c r="O3851" s="4" t="str">
        <f>IF(TRIM(LOWER(F3851))="neuro","Neurology",IF(TRIM(LOWER(F3851))="Neurology","Neurology",IF(TRIM(LOWER(F3851))="general ward","General",IF(TRIM(LOWER(F3851))="general","General",IF(TRIM(LOWER(F3851))="cardiology","Cardiology",IF(TRIM(LOWER(F3851))="Cardiology","Cardiology",IF(TRIM(LOWER(F3851))="Peads","Pediatrics",IF(TRIM(LOWER(F3851))="Pediatrics","Pediatrics",IF(TRIM(LOWER(F3851))="orthopedics","Orthopedics",IF(TRIM(LOWER(F3851))="Neurology","Neurology",IF(TRIM(LOWER(F3851))="Oncology","Oncology")))))))))))</f>
        <v>Orthopedics</v>
      </c>
      <c r="P3851" s="3" t="str">
        <f t="shared" si="360"/>
        <v>Self</v>
      </c>
      <c r="Q3851" s="5">
        <f t="shared" si="361"/>
        <v>18</v>
      </c>
      <c r="R3851" s="1">
        <f t="shared" si="362"/>
        <v>52983.57</v>
      </c>
      <c r="S3851" s="1">
        <f t="shared" si="363"/>
        <v>0</v>
      </c>
      <c r="T3851" s="1" t="str">
        <f t="shared" si="364"/>
        <v>66+</v>
      </c>
      <c r="U3851" s="1" t="str">
        <f t="shared" si="365"/>
        <v>Yes</v>
      </c>
    </row>
    <row r="3852" spans="1:21">
      <c r="A3852" s="1">
        <v>3851</v>
      </c>
      <c r="C3852" s="1" t="s">
        <v>34</v>
      </c>
      <c r="D3852" s="2">
        <v>45198</v>
      </c>
      <c r="E3852" s="2">
        <v>45199</v>
      </c>
      <c r="F3852" s="1" t="s">
        <v>52</v>
      </c>
      <c r="G3852" s="1" t="s">
        <v>33</v>
      </c>
      <c r="H3852" s="1" t="s">
        <v>39</v>
      </c>
      <c r="I3852" s="1">
        <v>280096.13</v>
      </c>
      <c r="J3852" s="1" t="s">
        <v>17</v>
      </c>
      <c r="K3852" s="1" t="s">
        <v>20</v>
      </c>
      <c r="N3852" s="3" t="str">
        <f>IF(LEFT(LOWER(C3852),1)="m","Male",IF(LEFT(LOWER(C3852),1)="f","Female","Unknown"))</f>
        <v>Male</v>
      </c>
      <c r="O3852" s="4" t="str">
        <f>IF(TRIM(LOWER(F3852))="neuro","Neurology",IF(TRIM(LOWER(F3852))="Neurology","Neurology",IF(TRIM(LOWER(F3852))="general ward","General",IF(TRIM(LOWER(F3852))="general","General",IF(TRIM(LOWER(F3852))="cardiology","Cardiology",IF(TRIM(LOWER(F3852))="Cardiology","Cardiology",IF(TRIM(LOWER(F3852))="Peads","Pediatrics",IF(TRIM(LOWER(F3852))="Pediatrics","Pediatrics",IF(TRIM(LOWER(F3852))="orthopedics","Orthopedics",IF(TRIM(LOWER(F3852))="Neurology","Neurology",IF(TRIM(LOWER(F3852))="Oncology","Oncology")))))))))))</f>
        <v>Oncology</v>
      </c>
      <c r="P3852" s="3" t="str">
        <f t="shared" si="360"/>
        <v>Self</v>
      </c>
      <c r="Q3852" s="5">
        <f t="shared" si="361"/>
        <v>1</v>
      </c>
      <c r="R3852" s="1">
        <f t="shared" si="362"/>
        <v>280096.13</v>
      </c>
      <c r="S3852" s="1">
        <f t="shared" si="363"/>
        <v>0</v>
      </c>
      <c r="T3852" s="1" t="str">
        <f t="shared" si="364"/>
        <v>0-17</v>
      </c>
      <c r="U3852" s="1" t="str">
        <f t="shared" si="365"/>
        <v>Yes</v>
      </c>
    </row>
    <row r="3853" spans="1:21">
      <c r="A3853" s="1">
        <v>3852</v>
      </c>
      <c r="B3853" s="1">
        <v>86</v>
      </c>
      <c r="C3853" s="1" t="s">
        <v>26</v>
      </c>
      <c r="D3853" s="2">
        <v>45048</v>
      </c>
      <c r="E3853" s="2">
        <v>45067</v>
      </c>
      <c r="F3853" s="1" t="s">
        <v>50</v>
      </c>
      <c r="G3853" s="1" t="s">
        <v>33</v>
      </c>
      <c r="H3853" s="1" t="s">
        <v>15</v>
      </c>
      <c r="I3853" s="1">
        <v>56812.71</v>
      </c>
      <c r="J3853" s="1" t="s">
        <v>25</v>
      </c>
      <c r="K3853" s="1" t="s">
        <v>17</v>
      </c>
      <c r="N3853" s="3" t="str">
        <f>IF(LEFT(LOWER(C3853),1)="m","Male",IF(LEFT(LOWER(C3853),1)="f","Female","Unknown"))</f>
        <v>Female</v>
      </c>
      <c r="O3853" s="4" t="str">
        <f>IF(TRIM(LOWER(F3853))="neuro","Neurology",IF(TRIM(LOWER(F3853))="Neurology","Neurology",IF(TRIM(LOWER(F3853))="general ward","General",IF(TRIM(LOWER(F3853))="general","General",IF(TRIM(LOWER(F3853))="cardiology","Cardiology",IF(TRIM(LOWER(F3853))="Cardiology","Cardiology",IF(TRIM(LOWER(F3853))="Peads","Pediatrics",IF(TRIM(LOWER(F3853))="Pediatrics","Pediatrics",IF(TRIM(LOWER(F3853))="orthopedics","Orthopedics",IF(TRIM(LOWER(F3853))="Neurology","Neurology",IF(TRIM(LOWER(F3853))="Oncology","Oncology")))))))))))</f>
        <v>Cardiology</v>
      </c>
      <c r="P3853" s="3" t="str">
        <f t="shared" si="360"/>
        <v>Self</v>
      </c>
      <c r="Q3853" s="5">
        <f t="shared" si="361"/>
        <v>19</v>
      </c>
      <c r="R3853" s="1">
        <f t="shared" si="362"/>
        <v>56812.71</v>
      </c>
      <c r="S3853" s="1">
        <f t="shared" si="363"/>
        <v>1</v>
      </c>
      <c r="T3853" s="1" t="str">
        <f t="shared" si="364"/>
        <v>66+</v>
      </c>
      <c r="U3853" s="1" t="str">
        <f t="shared" si="365"/>
        <v>Yes</v>
      </c>
    </row>
    <row r="3854" spans="1:21">
      <c r="A3854" s="1">
        <v>3853</v>
      </c>
      <c r="B3854" s="1">
        <v>27</v>
      </c>
      <c r="C3854" s="1" t="s">
        <v>12</v>
      </c>
      <c r="D3854" s="2">
        <v>44939</v>
      </c>
      <c r="E3854" s="2">
        <v>44940</v>
      </c>
      <c r="F3854" s="1" t="s">
        <v>45</v>
      </c>
      <c r="G3854" s="1" t="s">
        <v>36</v>
      </c>
      <c r="H3854" s="1" t="s">
        <v>47</v>
      </c>
      <c r="I3854" s="1">
        <v>274521.59999999998</v>
      </c>
      <c r="K3854" s="1" t="s">
        <v>17</v>
      </c>
      <c r="N3854" s="3" t="str">
        <f>IF(LEFT(LOWER(C3854),1)="m","Male",IF(LEFT(LOWER(C3854),1)="f","Female","Unknown"))</f>
        <v>Unknown</v>
      </c>
      <c r="O3854" s="4" t="str">
        <f>IF(TRIM(LOWER(F3854))="neuro","Neurology",IF(TRIM(LOWER(F3854))="Neurology","Neurology",IF(TRIM(LOWER(F3854))="general ward","General",IF(TRIM(LOWER(F3854))="general","General",IF(TRIM(LOWER(F3854))="cardiology","Cardiology",IF(TRIM(LOWER(F3854))="Cardiology","Cardiology",IF(TRIM(LOWER(F3854))="Peads","Pediatrics",IF(TRIM(LOWER(F3854))="Pediatrics","Pediatrics",IF(TRIM(LOWER(F3854))="orthopedics","Orthopedics",IF(TRIM(LOWER(F3854))="Neurology","Neurology",IF(TRIM(LOWER(F3854))="Oncology","Oncology")))))))))))</f>
        <v>Neurology</v>
      </c>
      <c r="P3854" s="3" t="str">
        <f t="shared" si="360"/>
        <v>Government</v>
      </c>
      <c r="Q3854" s="5">
        <f t="shared" si="361"/>
        <v>1</v>
      </c>
      <c r="R3854" s="1">
        <f t="shared" si="362"/>
        <v>274521.59999999998</v>
      </c>
      <c r="S3854" s="1">
        <f t="shared" si="363"/>
        <v>1</v>
      </c>
      <c r="T3854" s="1" t="str">
        <f t="shared" si="364"/>
        <v>18-35</v>
      </c>
      <c r="U3854" s="1" t="str">
        <f t="shared" si="365"/>
        <v>Unknown</v>
      </c>
    </row>
    <row r="3855" spans="1:21">
      <c r="A3855" s="1">
        <v>3854</v>
      </c>
      <c r="B3855" s="1">
        <v>88</v>
      </c>
      <c r="C3855" s="1" t="s">
        <v>12</v>
      </c>
      <c r="D3855" s="2">
        <v>45106</v>
      </c>
      <c r="E3855" s="2">
        <v>45119</v>
      </c>
      <c r="F3855" s="1" t="s">
        <v>13</v>
      </c>
      <c r="G3855" s="1" t="s">
        <v>31</v>
      </c>
      <c r="H3855" s="1" t="s">
        <v>37</v>
      </c>
      <c r="I3855" s="1">
        <v>298967.94</v>
      </c>
      <c r="J3855" s="1" t="s">
        <v>17</v>
      </c>
      <c r="K3855" s="1" t="s">
        <v>25</v>
      </c>
      <c r="N3855" s="3" t="str">
        <f>IF(LEFT(LOWER(C3855),1)="m","Male",IF(LEFT(LOWER(C3855),1)="f","Female","Unknown"))</f>
        <v>Unknown</v>
      </c>
      <c r="O3855" s="4" t="str">
        <f>IF(TRIM(LOWER(F3855))="neuro","Neurology",IF(TRIM(LOWER(F3855))="Neurology","Neurology",IF(TRIM(LOWER(F3855))="general ward","General",IF(TRIM(LOWER(F3855))="general","General",IF(TRIM(LOWER(F3855))="cardiology","Cardiology",IF(TRIM(LOWER(F3855))="Cardiology","Cardiology",IF(TRIM(LOWER(F3855))="Peads","Pediatrics",IF(TRIM(LOWER(F3855))="Pediatrics","Pediatrics",IF(TRIM(LOWER(F3855))="orthopedics","Orthopedics",IF(TRIM(LOWER(F3855))="Neurology","Neurology",IF(TRIM(LOWER(F3855))="Oncology","Oncology")))))))))))</f>
        <v>Neurology</v>
      </c>
      <c r="P3855" s="3" t="str">
        <f t="shared" si="360"/>
        <v>Private</v>
      </c>
      <c r="Q3855" s="5">
        <f t="shared" si="361"/>
        <v>13</v>
      </c>
      <c r="R3855" s="1">
        <f t="shared" si="362"/>
        <v>298967.94</v>
      </c>
      <c r="S3855" s="1">
        <f t="shared" si="363"/>
        <v>1</v>
      </c>
      <c r="T3855" s="1" t="str">
        <f t="shared" si="364"/>
        <v>66+</v>
      </c>
      <c r="U3855" s="1" t="str">
        <f t="shared" si="365"/>
        <v>Yes</v>
      </c>
    </row>
    <row r="3856" spans="1:21">
      <c r="A3856" s="1">
        <v>3855</v>
      </c>
      <c r="B3856" s="1">
        <v>9</v>
      </c>
      <c r="C3856" s="1" t="s">
        <v>26</v>
      </c>
      <c r="D3856" s="2">
        <v>45584</v>
      </c>
      <c r="E3856" s="2">
        <v>45601</v>
      </c>
      <c r="F3856" s="1" t="s">
        <v>49</v>
      </c>
      <c r="G3856" s="1" t="s">
        <v>46</v>
      </c>
      <c r="H3856" s="1" t="s">
        <v>48</v>
      </c>
      <c r="I3856" s="1">
        <v>92090.78</v>
      </c>
      <c r="J3856" s="1" t="s">
        <v>16</v>
      </c>
      <c r="K3856" s="1" t="s">
        <v>17</v>
      </c>
      <c r="N3856" s="3" t="str">
        <f>IF(LEFT(LOWER(C3856),1)="m","Male",IF(LEFT(LOWER(C3856),1)="f","Female","Unknown"))</f>
        <v>Female</v>
      </c>
      <c r="O3856" s="4" t="str">
        <f>IF(TRIM(LOWER(F3856))="neuro","Neurology",IF(TRIM(LOWER(F3856))="Neurology","Neurology",IF(TRIM(LOWER(F3856))="general ward","General",IF(TRIM(LOWER(F3856))="general","General",IF(TRIM(LOWER(F3856))="cardiology","Cardiology",IF(TRIM(LOWER(F3856))="Cardiology","Cardiology",IF(TRIM(LOWER(F3856))="Peads","Pediatrics",IF(TRIM(LOWER(F3856))="Pediatrics","Pediatrics",IF(TRIM(LOWER(F3856))="orthopedics","Orthopedics",IF(TRIM(LOWER(F3856))="Neurology","Neurology",IF(TRIM(LOWER(F3856))="Oncology","Oncology")))))))))))</f>
        <v>Oncology</v>
      </c>
      <c r="P3856" s="3" t="str">
        <f t="shared" si="360"/>
        <v>Self</v>
      </c>
      <c r="Q3856" s="5">
        <f t="shared" si="361"/>
        <v>17</v>
      </c>
      <c r="R3856" s="1">
        <f t="shared" si="362"/>
        <v>92090.78</v>
      </c>
      <c r="S3856" s="1">
        <f t="shared" si="363"/>
        <v>1</v>
      </c>
      <c r="T3856" s="1" t="str">
        <f t="shared" si="364"/>
        <v>0-17</v>
      </c>
      <c r="U3856" s="1" t="str">
        <f t="shared" si="365"/>
        <v>Yes</v>
      </c>
    </row>
    <row r="3857" spans="1:21">
      <c r="A3857" s="1">
        <v>3856</v>
      </c>
      <c r="B3857" s="1">
        <v>18</v>
      </c>
      <c r="C3857" s="1" t="s">
        <v>34</v>
      </c>
      <c r="D3857" s="2">
        <v>45450</v>
      </c>
      <c r="E3857" s="2">
        <v>45469</v>
      </c>
      <c r="F3857" s="1" t="s">
        <v>45</v>
      </c>
      <c r="G3857" s="1" t="s">
        <v>31</v>
      </c>
      <c r="H3857" s="1" t="s">
        <v>23</v>
      </c>
      <c r="I3857" s="1">
        <v>186461.56</v>
      </c>
      <c r="J3857" s="1" t="s">
        <v>24</v>
      </c>
      <c r="K3857" s="1" t="s">
        <v>25</v>
      </c>
      <c r="N3857" s="3" t="str">
        <f>IF(LEFT(LOWER(C3857),1)="m","Male",IF(LEFT(LOWER(C3857),1)="f","Female","Unknown"))</f>
        <v>Male</v>
      </c>
      <c r="O3857" s="4" t="str">
        <f>IF(TRIM(LOWER(F3857))="neuro","Neurology",IF(TRIM(LOWER(F3857))="Neurology","Neurology",IF(TRIM(LOWER(F3857))="general ward","General",IF(TRIM(LOWER(F3857))="general","General",IF(TRIM(LOWER(F3857))="cardiology","Cardiology",IF(TRIM(LOWER(F3857))="Cardiology","Cardiology",IF(TRIM(LOWER(F3857))="Peads","Pediatrics",IF(TRIM(LOWER(F3857))="Pediatrics","Pediatrics",IF(TRIM(LOWER(F3857))="orthopedics","Orthopedics",IF(TRIM(LOWER(F3857))="Neurology","Neurology",IF(TRIM(LOWER(F3857))="Oncology","Oncology")))))))))))</f>
        <v>Neurology</v>
      </c>
      <c r="P3857" s="3" t="str">
        <f t="shared" si="360"/>
        <v>Private</v>
      </c>
      <c r="Q3857" s="5">
        <f t="shared" si="361"/>
        <v>19</v>
      </c>
      <c r="R3857" s="1">
        <f t="shared" si="362"/>
        <v>186461.56</v>
      </c>
      <c r="S3857" s="1">
        <f t="shared" si="363"/>
        <v>1</v>
      </c>
      <c r="T3857" s="1" t="str">
        <f t="shared" si="364"/>
        <v>18-35</v>
      </c>
      <c r="U3857" s="1" t="str">
        <f t="shared" si="365"/>
        <v>No</v>
      </c>
    </row>
    <row r="3858" spans="1:21">
      <c r="A3858" s="1">
        <v>3857</v>
      </c>
      <c r="C3858" s="1" t="s">
        <v>26</v>
      </c>
      <c r="D3858" s="2">
        <v>45002</v>
      </c>
      <c r="E3858" s="2">
        <v>45013</v>
      </c>
      <c r="F3858" s="1" t="s">
        <v>28</v>
      </c>
      <c r="G3858" s="1" t="s">
        <v>33</v>
      </c>
      <c r="H3858" s="1" t="s">
        <v>23</v>
      </c>
      <c r="I3858" s="1">
        <v>199793.36</v>
      </c>
      <c r="J3858" s="1" t="s">
        <v>38</v>
      </c>
      <c r="K3858" s="1" t="s">
        <v>16</v>
      </c>
      <c r="N3858" s="3" t="str">
        <f>IF(LEFT(LOWER(C3858),1)="m","Male",IF(LEFT(LOWER(C3858),1)="f","Female","Unknown"))</f>
        <v>Female</v>
      </c>
      <c r="O3858" s="4" t="str">
        <f>IF(TRIM(LOWER(F3858))="neuro","Neurology",IF(TRIM(LOWER(F3858))="Neurology","Neurology",IF(TRIM(LOWER(F3858))="general ward","General",IF(TRIM(LOWER(F3858))="general","General",IF(TRIM(LOWER(F3858))="cardiology","Cardiology",IF(TRIM(LOWER(F3858))="Cardiology","Cardiology",IF(TRIM(LOWER(F3858))="Peads","Pediatrics",IF(TRIM(LOWER(F3858))="Pediatrics","Pediatrics",IF(TRIM(LOWER(F3858))="orthopedics","Orthopedics",IF(TRIM(LOWER(F3858))="Neurology","Neurology",IF(TRIM(LOWER(F3858))="Oncology","Oncology")))))))))))</f>
        <v>Orthopedics</v>
      </c>
      <c r="P3858" s="3" t="str">
        <f t="shared" si="360"/>
        <v>Self</v>
      </c>
      <c r="Q3858" s="5">
        <f t="shared" si="361"/>
        <v>11</v>
      </c>
      <c r="R3858" s="1">
        <f t="shared" si="362"/>
        <v>199793.36</v>
      </c>
      <c r="S3858" s="1">
        <f t="shared" si="363"/>
        <v>1</v>
      </c>
      <c r="T3858" s="1" t="str">
        <f t="shared" si="364"/>
        <v>0-17</v>
      </c>
      <c r="U3858" s="1" t="str">
        <f t="shared" si="365"/>
        <v>No</v>
      </c>
    </row>
    <row r="3859" spans="1:21">
      <c r="A3859" s="1">
        <v>3858</v>
      </c>
      <c r="B3859" s="1">
        <v>52</v>
      </c>
      <c r="C3859" s="1" t="s">
        <v>29</v>
      </c>
      <c r="D3859" s="2">
        <v>45304</v>
      </c>
      <c r="E3859" s="2">
        <v>45313</v>
      </c>
      <c r="F3859" s="1" t="s">
        <v>19</v>
      </c>
      <c r="G3859" s="1" t="s">
        <v>31</v>
      </c>
      <c r="H3859" s="1" t="s">
        <v>51</v>
      </c>
      <c r="I3859" s="1">
        <v>301647.67</v>
      </c>
      <c r="J3859" s="1" t="s">
        <v>24</v>
      </c>
      <c r="K3859" s="1" t="s">
        <v>42</v>
      </c>
      <c r="N3859" s="3" t="str">
        <f>IF(LEFT(LOWER(C3859),1)="m","Male",IF(LEFT(LOWER(C3859),1)="f","Female","Unknown"))</f>
        <v>Female</v>
      </c>
      <c r="O3859" s="4" t="str">
        <f>IF(TRIM(LOWER(F3859))="neuro","Neurology",IF(TRIM(LOWER(F3859))="Neurology","Neurology",IF(TRIM(LOWER(F3859))="general ward","General",IF(TRIM(LOWER(F3859))="general","General",IF(TRIM(LOWER(F3859))="cardiology","Cardiology",IF(TRIM(LOWER(F3859))="Cardiology","Cardiology",IF(TRIM(LOWER(F3859))="Peads","Pediatrics",IF(TRIM(LOWER(F3859))="Pediatrics","Pediatrics",IF(TRIM(LOWER(F3859))="orthopedics","Orthopedics",IF(TRIM(LOWER(F3859))="Neurology","Neurology",IF(TRIM(LOWER(F3859))="Oncology","Oncology")))))))))))</f>
        <v>General</v>
      </c>
      <c r="P3859" s="3" t="str">
        <f t="shared" si="360"/>
        <v>Private</v>
      </c>
      <c r="Q3859" s="5">
        <f t="shared" si="361"/>
        <v>9</v>
      </c>
      <c r="R3859" s="1">
        <f t="shared" si="362"/>
        <v>301647.67</v>
      </c>
      <c r="S3859" s="1">
        <f t="shared" si="363"/>
        <v>0</v>
      </c>
      <c r="T3859" s="1" t="str">
        <f t="shared" si="364"/>
        <v>51-65</v>
      </c>
      <c r="U3859" s="1" t="str">
        <f t="shared" si="365"/>
        <v>No</v>
      </c>
    </row>
    <row r="3860" spans="1:21">
      <c r="A3860" s="1">
        <v>3859</v>
      </c>
      <c r="B3860" s="1">
        <v>71</v>
      </c>
      <c r="C3860" s="1" t="s">
        <v>44</v>
      </c>
      <c r="D3860" s="2">
        <v>45590</v>
      </c>
      <c r="E3860" s="2">
        <v>45595</v>
      </c>
      <c r="F3860" s="1" t="s">
        <v>45</v>
      </c>
      <c r="G3860" s="1" t="s">
        <v>46</v>
      </c>
      <c r="H3860" s="1" t="s">
        <v>23</v>
      </c>
      <c r="I3860" s="1">
        <v>26976.78</v>
      </c>
      <c r="J3860" s="1" t="s">
        <v>25</v>
      </c>
      <c r="K3860" s="1" t="s">
        <v>16</v>
      </c>
      <c r="N3860" s="3" t="str">
        <f>IF(LEFT(LOWER(C3860),1)="m","Male",IF(LEFT(LOWER(C3860),1)="f","Female","Unknown"))</f>
        <v>Female</v>
      </c>
      <c r="O3860" s="4" t="str">
        <f>IF(TRIM(LOWER(F3860))="neuro","Neurology",IF(TRIM(LOWER(F3860))="Neurology","Neurology",IF(TRIM(LOWER(F3860))="general ward","General",IF(TRIM(LOWER(F3860))="general","General",IF(TRIM(LOWER(F3860))="cardiology","Cardiology",IF(TRIM(LOWER(F3860))="Cardiology","Cardiology",IF(TRIM(LOWER(F3860))="Peads","Pediatrics",IF(TRIM(LOWER(F3860))="Pediatrics","Pediatrics",IF(TRIM(LOWER(F3860))="orthopedics","Orthopedics",IF(TRIM(LOWER(F3860))="Neurology","Neurology",IF(TRIM(LOWER(F3860))="Oncology","Oncology")))))))))))</f>
        <v>Neurology</v>
      </c>
      <c r="P3860" s="3" t="str">
        <f t="shared" si="360"/>
        <v>Self</v>
      </c>
      <c r="Q3860" s="5">
        <f t="shared" si="361"/>
        <v>5</v>
      </c>
      <c r="R3860" s="1">
        <f t="shared" si="362"/>
        <v>26976.78</v>
      </c>
      <c r="S3860" s="1">
        <f t="shared" si="363"/>
        <v>1</v>
      </c>
      <c r="T3860" s="1" t="str">
        <f t="shared" si="364"/>
        <v>66+</v>
      </c>
      <c r="U3860" s="1" t="str">
        <f t="shared" si="365"/>
        <v>Yes</v>
      </c>
    </row>
    <row r="3861" spans="1:21">
      <c r="A3861" s="1">
        <v>3860</v>
      </c>
      <c r="B3861" s="1">
        <v>82</v>
      </c>
      <c r="C3861" s="1" t="s">
        <v>18</v>
      </c>
      <c r="D3861" s="2">
        <v>44939</v>
      </c>
      <c r="E3861" s="2">
        <v>44959</v>
      </c>
      <c r="F3861" s="1" t="s">
        <v>28</v>
      </c>
      <c r="G3861" s="1" t="s">
        <v>22</v>
      </c>
      <c r="H3861" s="1" t="s">
        <v>47</v>
      </c>
      <c r="I3861" s="1">
        <v>330406.84000000003</v>
      </c>
      <c r="J3861" s="1" t="s">
        <v>17</v>
      </c>
      <c r="K3861" s="1" t="s">
        <v>16</v>
      </c>
      <c r="N3861" s="3" t="str">
        <f>IF(LEFT(LOWER(C3861),1)="m","Male",IF(LEFT(LOWER(C3861),1)="f","Female","Unknown"))</f>
        <v>Male</v>
      </c>
      <c r="O3861" s="4" t="str">
        <f>IF(TRIM(LOWER(F3861))="neuro","Neurology",IF(TRIM(LOWER(F3861))="Neurology","Neurology",IF(TRIM(LOWER(F3861))="general ward","General",IF(TRIM(LOWER(F3861))="general","General",IF(TRIM(LOWER(F3861))="cardiology","Cardiology",IF(TRIM(LOWER(F3861))="Cardiology","Cardiology",IF(TRIM(LOWER(F3861))="Peads","Pediatrics",IF(TRIM(LOWER(F3861))="Pediatrics","Pediatrics",IF(TRIM(LOWER(F3861))="orthopedics","Orthopedics",IF(TRIM(LOWER(F3861))="Neurology","Neurology",IF(TRIM(LOWER(F3861))="Oncology","Oncology")))))))))))</f>
        <v>Orthopedics</v>
      </c>
      <c r="P3861" s="3" t="str">
        <f t="shared" si="360"/>
        <v>Government</v>
      </c>
      <c r="Q3861" s="5">
        <f t="shared" si="361"/>
        <v>20</v>
      </c>
      <c r="R3861" s="1">
        <f t="shared" si="362"/>
        <v>330406.84000000003</v>
      </c>
      <c r="S3861" s="1">
        <f t="shared" si="363"/>
        <v>1</v>
      </c>
      <c r="T3861" s="1" t="str">
        <f t="shared" si="364"/>
        <v>66+</v>
      </c>
      <c r="U3861" s="1" t="str">
        <f t="shared" si="365"/>
        <v>Yes</v>
      </c>
    </row>
    <row r="3862" spans="1:21">
      <c r="A3862" s="1">
        <v>3861</v>
      </c>
      <c r="B3862" s="1">
        <v>26</v>
      </c>
      <c r="C3862" s="1" t="s">
        <v>18</v>
      </c>
      <c r="D3862" s="2">
        <v>45654</v>
      </c>
      <c r="E3862" s="2">
        <v>45660</v>
      </c>
      <c r="F3862" s="1" t="s">
        <v>13</v>
      </c>
      <c r="G3862" s="1" t="s">
        <v>22</v>
      </c>
      <c r="H3862" s="1" t="s">
        <v>51</v>
      </c>
      <c r="I3862" s="1">
        <v>27562.02</v>
      </c>
      <c r="K3862" s="1" t="s">
        <v>25</v>
      </c>
      <c r="N3862" s="3" t="str">
        <f>IF(LEFT(LOWER(C3862),1)="m","Male",IF(LEFT(LOWER(C3862),1)="f","Female","Unknown"))</f>
        <v>Male</v>
      </c>
      <c r="O3862" s="4" t="str">
        <f>IF(TRIM(LOWER(F3862))="neuro","Neurology",IF(TRIM(LOWER(F3862))="Neurology","Neurology",IF(TRIM(LOWER(F3862))="general ward","General",IF(TRIM(LOWER(F3862))="general","General",IF(TRIM(LOWER(F3862))="cardiology","Cardiology",IF(TRIM(LOWER(F3862))="Cardiology","Cardiology",IF(TRIM(LOWER(F3862))="Peads","Pediatrics",IF(TRIM(LOWER(F3862))="Pediatrics","Pediatrics",IF(TRIM(LOWER(F3862))="orthopedics","Orthopedics",IF(TRIM(LOWER(F3862))="Neurology","Neurology",IF(TRIM(LOWER(F3862))="Oncology","Oncology")))))))))))</f>
        <v>Neurology</v>
      </c>
      <c r="P3862" s="3" t="str">
        <f t="shared" si="360"/>
        <v>Government</v>
      </c>
      <c r="Q3862" s="5">
        <f t="shared" si="361"/>
        <v>6</v>
      </c>
      <c r="R3862" s="1">
        <f t="shared" si="362"/>
        <v>27562.02</v>
      </c>
      <c r="S3862" s="1">
        <f t="shared" si="363"/>
        <v>1</v>
      </c>
      <c r="T3862" s="1" t="str">
        <f t="shared" si="364"/>
        <v>18-35</v>
      </c>
      <c r="U3862" s="1" t="str">
        <f t="shared" si="365"/>
        <v>Unknown</v>
      </c>
    </row>
    <row r="3863" spans="1:21">
      <c r="A3863" s="1">
        <v>3862</v>
      </c>
      <c r="B3863" s="1">
        <v>83</v>
      </c>
      <c r="C3863" s="1" t="s">
        <v>18</v>
      </c>
      <c r="D3863" s="2">
        <v>45326</v>
      </c>
      <c r="E3863" s="2">
        <v>45328</v>
      </c>
      <c r="F3863" s="1" t="s">
        <v>40</v>
      </c>
      <c r="G3863" s="1" t="s">
        <v>14</v>
      </c>
      <c r="H3863" s="1" t="s">
        <v>15</v>
      </c>
      <c r="I3863" s="1">
        <v>318733.74</v>
      </c>
      <c r="J3863" s="1" t="s">
        <v>42</v>
      </c>
      <c r="K3863" s="1" t="s">
        <v>17</v>
      </c>
      <c r="N3863" s="3" t="str">
        <f>IF(LEFT(LOWER(C3863),1)="m","Male",IF(LEFT(LOWER(C3863),1)="f","Female","Unknown"))</f>
        <v>Male</v>
      </c>
      <c r="O3863" s="4" t="str">
        <f>IF(TRIM(LOWER(F3863))="neuro","Neurology",IF(TRIM(LOWER(F3863))="Neurology","Neurology",IF(TRIM(LOWER(F3863))="general ward","General",IF(TRIM(LOWER(F3863))="general","General",IF(TRIM(LOWER(F3863))="cardiology","Cardiology",IF(TRIM(LOWER(F3863))="Cardiology","Cardiology",IF(TRIM(LOWER(F3863))="Peads","Pediatrics",IF(TRIM(LOWER(F3863))="Pediatrics","Pediatrics",IF(TRIM(LOWER(F3863))="orthopedics","Orthopedics",IF(TRIM(LOWER(F3863))="Neurology","Neurology",IF(TRIM(LOWER(F3863))="Oncology","Oncology")))))))))))</f>
        <v>Pediatrics</v>
      </c>
      <c r="P3863" s="3" t="str">
        <f t="shared" si="360"/>
        <v>Private</v>
      </c>
      <c r="Q3863" s="5">
        <f t="shared" si="361"/>
        <v>2</v>
      </c>
      <c r="R3863" s="1">
        <f t="shared" si="362"/>
        <v>318733.74</v>
      </c>
      <c r="S3863" s="1">
        <f t="shared" si="363"/>
        <v>1</v>
      </c>
      <c r="T3863" s="1" t="str">
        <f t="shared" si="364"/>
        <v>66+</v>
      </c>
      <c r="U3863" s="1" t="str">
        <f t="shared" si="365"/>
        <v>No</v>
      </c>
    </row>
    <row r="3864" spans="1:21">
      <c r="A3864" s="1">
        <v>3863</v>
      </c>
      <c r="B3864" s="1">
        <v>50</v>
      </c>
      <c r="C3864" s="1" t="s">
        <v>29</v>
      </c>
      <c r="D3864" s="2">
        <v>44935</v>
      </c>
      <c r="E3864" s="2">
        <v>44938</v>
      </c>
      <c r="F3864" s="1" t="s">
        <v>35</v>
      </c>
      <c r="G3864" s="1" t="s">
        <v>46</v>
      </c>
      <c r="H3864" s="1" t="s">
        <v>37</v>
      </c>
      <c r="I3864" s="1">
        <v>244603.1</v>
      </c>
      <c r="J3864" s="1" t="s">
        <v>25</v>
      </c>
      <c r="K3864" s="1" t="s">
        <v>42</v>
      </c>
      <c r="N3864" s="3" t="str">
        <f>IF(LEFT(LOWER(C3864),1)="m","Male",IF(LEFT(LOWER(C3864),1)="f","Female","Unknown"))</f>
        <v>Female</v>
      </c>
      <c r="O3864" s="4" t="str">
        <f>IF(TRIM(LOWER(F3864))="neuro","Neurology",IF(TRIM(LOWER(F3864))="Neurology","Neurology",IF(TRIM(LOWER(F3864))="general ward","General",IF(TRIM(LOWER(F3864))="general","General",IF(TRIM(LOWER(F3864))="cardiology","Cardiology",IF(TRIM(LOWER(F3864))="Cardiology","Cardiology",IF(TRIM(LOWER(F3864))="Peads","Pediatrics",IF(TRIM(LOWER(F3864))="Pediatrics","Pediatrics",IF(TRIM(LOWER(F3864))="orthopedics","Orthopedics",IF(TRIM(LOWER(F3864))="Neurology","Neurology",IF(TRIM(LOWER(F3864))="Oncology","Oncology")))))))))))</f>
        <v>Cardiology</v>
      </c>
      <c r="P3864" s="3" t="str">
        <f t="shared" si="360"/>
        <v>Self</v>
      </c>
      <c r="Q3864" s="5">
        <f t="shared" si="361"/>
        <v>3</v>
      </c>
      <c r="R3864" s="1">
        <f t="shared" si="362"/>
        <v>244603.1</v>
      </c>
      <c r="S3864" s="1">
        <f t="shared" si="363"/>
        <v>0</v>
      </c>
      <c r="T3864" s="1" t="str">
        <f t="shared" si="364"/>
        <v>36-50</v>
      </c>
      <c r="U3864" s="1" t="str">
        <f t="shared" si="365"/>
        <v>Yes</v>
      </c>
    </row>
    <row r="3865" spans="1:21">
      <c r="A3865" s="1">
        <v>3864</v>
      </c>
      <c r="B3865" s="1">
        <v>65</v>
      </c>
      <c r="C3865" s="1" t="s">
        <v>26</v>
      </c>
      <c r="D3865" s="2">
        <v>45386</v>
      </c>
      <c r="E3865" s="2">
        <v>45398</v>
      </c>
      <c r="F3865" s="1" t="s">
        <v>52</v>
      </c>
      <c r="G3865" s="1" t="s">
        <v>31</v>
      </c>
      <c r="H3865" s="1" t="s">
        <v>48</v>
      </c>
      <c r="I3865" s="1">
        <v>135633.64000000001</v>
      </c>
      <c r="J3865" s="1" t="s">
        <v>17</v>
      </c>
      <c r="K3865" s="1" t="s">
        <v>20</v>
      </c>
      <c r="N3865" s="3" t="str">
        <f>IF(LEFT(LOWER(C3865),1)="m","Male",IF(LEFT(LOWER(C3865),1)="f","Female","Unknown"))</f>
        <v>Female</v>
      </c>
      <c r="O3865" s="4" t="str">
        <f>IF(TRIM(LOWER(F3865))="neuro","Neurology",IF(TRIM(LOWER(F3865))="Neurology","Neurology",IF(TRIM(LOWER(F3865))="general ward","General",IF(TRIM(LOWER(F3865))="general","General",IF(TRIM(LOWER(F3865))="cardiology","Cardiology",IF(TRIM(LOWER(F3865))="Cardiology","Cardiology",IF(TRIM(LOWER(F3865))="Peads","Pediatrics",IF(TRIM(LOWER(F3865))="Pediatrics","Pediatrics",IF(TRIM(LOWER(F3865))="orthopedics","Orthopedics",IF(TRIM(LOWER(F3865))="Neurology","Neurology",IF(TRIM(LOWER(F3865))="Oncology","Oncology")))))))))))</f>
        <v>Oncology</v>
      </c>
      <c r="P3865" s="3" t="str">
        <f t="shared" si="360"/>
        <v>Private</v>
      </c>
      <c r="Q3865" s="5">
        <f t="shared" si="361"/>
        <v>12</v>
      </c>
      <c r="R3865" s="1">
        <f t="shared" si="362"/>
        <v>135633.64000000001</v>
      </c>
      <c r="S3865" s="1">
        <f t="shared" si="363"/>
        <v>0</v>
      </c>
      <c r="T3865" s="1" t="str">
        <f t="shared" si="364"/>
        <v>51-65</v>
      </c>
      <c r="U3865" s="1" t="str">
        <f t="shared" si="365"/>
        <v>Yes</v>
      </c>
    </row>
    <row r="3866" spans="1:21">
      <c r="A3866" s="1">
        <v>3865</v>
      </c>
      <c r="B3866" s="1">
        <v>39</v>
      </c>
      <c r="C3866" s="1" t="s">
        <v>27</v>
      </c>
      <c r="D3866" s="2">
        <v>45054</v>
      </c>
      <c r="E3866" s="2">
        <v>45059</v>
      </c>
      <c r="F3866" s="1" t="s">
        <v>50</v>
      </c>
      <c r="G3866" s="1" t="s">
        <v>36</v>
      </c>
      <c r="H3866" s="1" t="s">
        <v>37</v>
      </c>
      <c r="I3866" s="1">
        <v>186205.57</v>
      </c>
      <c r="J3866" s="1" t="s">
        <v>38</v>
      </c>
      <c r="K3866" s="1" t="s">
        <v>16</v>
      </c>
      <c r="N3866" s="3" t="str">
        <f>IF(LEFT(LOWER(C3866),1)="m","Male",IF(LEFT(LOWER(C3866),1)="f","Female","Unknown"))</f>
        <v>Male</v>
      </c>
      <c r="O3866" s="4" t="str">
        <f>IF(TRIM(LOWER(F3866))="neuro","Neurology",IF(TRIM(LOWER(F3866))="Neurology","Neurology",IF(TRIM(LOWER(F3866))="general ward","General",IF(TRIM(LOWER(F3866))="general","General",IF(TRIM(LOWER(F3866))="cardiology","Cardiology",IF(TRIM(LOWER(F3866))="Cardiology","Cardiology",IF(TRIM(LOWER(F3866))="Peads","Pediatrics",IF(TRIM(LOWER(F3866))="Pediatrics","Pediatrics",IF(TRIM(LOWER(F3866))="orthopedics","Orthopedics",IF(TRIM(LOWER(F3866))="Neurology","Neurology",IF(TRIM(LOWER(F3866))="Oncology","Oncology")))))))))))</f>
        <v>Cardiology</v>
      </c>
      <c r="P3866" s="3" t="str">
        <f t="shared" si="360"/>
        <v>Government</v>
      </c>
      <c r="Q3866" s="5">
        <f t="shared" si="361"/>
        <v>5</v>
      </c>
      <c r="R3866" s="1">
        <f t="shared" si="362"/>
        <v>186205.57</v>
      </c>
      <c r="S3866" s="1">
        <f t="shared" si="363"/>
        <v>1</v>
      </c>
      <c r="T3866" s="1" t="str">
        <f t="shared" si="364"/>
        <v>36-50</v>
      </c>
      <c r="U3866" s="1" t="str">
        <f t="shared" si="365"/>
        <v>No</v>
      </c>
    </row>
    <row r="3867" spans="1:21">
      <c r="A3867" s="1">
        <v>3866</v>
      </c>
      <c r="B3867" s="1">
        <v>16</v>
      </c>
      <c r="C3867" s="1" t="s">
        <v>18</v>
      </c>
      <c r="D3867" s="2">
        <v>45080</v>
      </c>
      <c r="E3867" s="2">
        <v>45093</v>
      </c>
      <c r="F3867" s="1" t="s">
        <v>30</v>
      </c>
      <c r="G3867" s="1" t="s">
        <v>33</v>
      </c>
      <c r="H3867" s="1" t="s">
        <v>23</v>
      </c>
      <c r="I3867" s="1">
        <v>273810.61</v>
      </c>
      <c r="J3867" s="1" t="s">
        <v>17</v>
      </c>
      <c r="K3867" s="1" t="s">
        <v>16</v>
      </c>
      <c r="N3867" s="3" t="str">
        <f>IF(LEFT(LOWER(C3867),1)="m","Male",IF(LEFT(LOWER(C3867),1)="f","Female","Unknown"))</f>
        <v>Male</v>
      </c>
      <c r="O3867" s="4" t="str">
        <f>IF(TRIM(LOWER(F3867))="neuro","Neurology",IF(TRIM(LOWER(F3867))="Neurology","Neurology",IF(TRIM(LOWER(F3867))="general ward","General",IF(TRIM(LOWER(F3867))="general","General",IF(TRIM(LOWER(F3867))="cardiology","Cardiology",IF(TRIM(LOWER(F3867))="Cardiology","Cardiology",IF(TRIM(LOWER(F3867))="Peads","Pediatrics",IF(TRIM(LOWER(F3867))="Pediatrics","Pediatrics",IF(TRIM(LOWER(F3867))="orthopedics","Orthopedics",IF(TRIM(LOWER(F3867))="Neurology","Neurology",IF(TRIM(LOWER(F3867))="Oncology","Oncology")))))))))))</f>
        <v>Pediatrics</v>
      </c>
      <c r="P3867" s="3" t="str">
        <f t="shared" si="360"/>
        <v>Self</v>
      </c>
      <c r="Q3867" s="5">
        <f t="shared" si="361"/>
        <v>13</v>
      </c>
      <c r="R3867" s="1">
        <f t="shared" si="362"/>
        <v>273810.61</v>
      </c>
      <c r="S3867" s="1">
        <f t="shared" si="363"/>
        <v>1</v>
      </c>
      <c r="T3867" s="1" t="str">
        <f t="shared" si="364"/>
        <v>0-17</v>
      </c>
      <c r="U3867" s="1" t="str">
        <f t="shared" si="365"/>
        <v>Yes</v>
      </c>
    </row>
    <row r="3868" spans="1:21">
      <c r="A3868" s="1">
        <v>3867</v>
      </c>
      <c r="B3868" s="1">
        <v>14</v>
      </c>
      <c r="C3868" s="1" t="s">
        <v>26</v>
      </c>
      <c r="D3868" s="2">
        <v>45176</v>
      </c>
      <c r="E3868" s="2">
        <v>45192</v>
      </c>
      <c r="F3868" s="1" t="s">
        <v>52</v>
      </c>
      <c r="G3868" s="1" t="s">
        <v>36</v>
      </c>
      <c r="H3868" s="1" t="s">
        <v>32</v>
      </c>
      <c r="I3868" s="1">
        <v>82733.38</v>
      </c>
      <c r="J3868" s="1" t="s">
        <v>42</v>
      </c>
      <c r="K3868" s="1" t="s">
        <v>38</v>
      </c>
      <c r="N3868" s="3" t="str">
        <f>IF(LEFT(LOWER(C3868),1)="m","Male",IF(LEFT(LOWER(C3868),1)="f","Female","Unknown"))</f>
        <v>Female</v>
      </c>
      <c r="O3868" s="4" t="str">
        <f>IF(TRIM(LOWER(F3868))="neuro","Neurology",IF(TRIM(LOWER(F3868))="Neurology","Neurology",IF(TRIM(LOWER(F3868))="general ward","General",IF(TRIM(LOWER(F3868))="general","General",IF(TRIM(LOWER(F3868))="cardiology","Cardiology",IF(TRIM(LOWER(F3868))="Cardiology","Cardiology",IF(TRIM(LOWER(F3868))="Peads","Pediatrics",IF(TRIM(LOWER(F3868))="Pediatrics","Pediatrics",IF(TRIM(LOWER(F3868))="orthopedics","Orthopedics",IF(TRIM(LOWER(F3868))="Neurology","Neurology",IF(TRIM(LOWER(F3868))="Oncology","Oncology")))))))))))</f>
        <v>Oncology</v>
      </c>
      <c r="P3868" s="3" t="str">
        <f t="shared" si="360"/>
        <v>Government</v>
      </c>
      <c r="Q3868" s="5">
        <f t="shared" si="361"/>
        <v>16</v>
      </c>
      <c r="R3868" s="1">
        <f t="shared" si="362"/>
        <v>82733.38</v>
      </c>
      <c r="S3868" s="1">
        <f t="shared" si="363"/>
        <v>0</v>
      </c>
      <c r="T3868" s="1" t="str">
        <f t="shared" si="364"/>
        <v>0-17</v>
      </c>
      <c r="U3868" s="1" t="str">
        <f t="shared" si="365"/>
        <v>No</v>
      </c>
    </row>
    <row r="3869" spans="1:21">
      <c r="A3869" s="1">
        <v>3868</v>
      </c>
      <c r="B3869" s="1">
        <v>63</v>
      </c>
      <c r="C3869" s="1" t="s">
        <v>29</v>
      </c>
      <c r="D3869" s="2">
        <v>45609</v>
      </c>
      <c r="E3869" s="2">
        <v>45622</v>
      </c>
      <c r="F3869" s="1" t="s">
        <v>35</v>
      </c>
      <c r="G3869" s="1" t="s">
        <v>22</v>
      </c>
      <c r="H3869" s="1" t="s">
        <v>51</v>
      </c>
      <c r="I3869" s="1">
        <v>331851.46000000002</v>
      </c>
      <c r="J3869" s="1" t="s">
        <v>17</v>
      </c>
      <c r="K3869" s="1" t="s">
        <v>16</v>
      </c>
      <c r="N3869" s="3" t="str">
        <f>IF(LEFT(LOWER(C3869),1)="m","Male",IF(LEFT(LOWER(C3869),1)="f","Female","Unknown"))</f>
        <v>Female</v>
      </c>
      <c r="O3869" s="4" t="str">
        <f>IF(TRIM(LOWER(F3869))="neuro","Neurology",IF(TRIM(LOWER(F3869))="Neurology","Neurology",IF(TRIM(LOWER(F3869))="general ward","General",IF(TRIM(LOWER(F3869))="general","General",IF(TRIM(LOWER(F3869))="cardiology","Cardiology",IF(TRIM(LOWER(F3869))="Cardiology","Cardiology",IF(TRIM(LOWER(F3869))="Peads","Pediatrics",IF(TRIM(LOWER(F3869))="Pediatrics","Pediatrics",IF(TRIM(LOWER(F3869))="orthopedics","Orthopedics",IF(TRIM(LOWER(F3869))="Neurology","Neurology",IF(TRIM(LOWER(F3869))="Oncology","Oncology")))))))))))</f>
        <v>Cardiology</v>
      </c>
      <c r="P3869" s="3" t="str">
        <f t="shared" si="360"/>
        <v>Government</v>
      </c>
      <c r="Q3869" s="5">
        <f t="shared" si="361"/>
        <v>13</v>
      </c>
      <c r="R3869" s="1">
        <f t="shared" si="362"/>
        <v>331851.46000000002</v>
      </c>
      <c r="S3869" s="1">
        <f t="shared" si="363"/>
        <v>1</v>
      </c>
      <c r="T3869" s="1" t="str">
        <f t="shared" si="364"/>
        <v>51-65</v>
      </c>
      <c r="U3869" s="1" t="str">
        <f t="shared" si="365"/>
        <v>Yes</v>
      </c>
    </row>
    <row r="3870" spans="1:21">
      <c r="A3870" s="1">
        <v>3869</v>
      </c>
      <c r="B3870" s="1">
        <v>23</v>
      </c>
      <c r="C3870" s="1" t="s">
        <v>29</v>
      </c>
      <c r="D3870" s="2">
        <v>45285</v>
      </c>
      <c r="E3870" s="2">
        <v>45286</v>
      </c>
      <c r="F3870" s="1" t="s">
        <v>28</v>
      </c>
      <c r="G3870" s="1" t="s">
        <v>46</v>
      </c>
      <c r="H3870" s="1" t="s">
        <v>37</v>
      </c>
      <c r="I3870" s="1">
        <v>127930.11</v>
      </c>
      <c r="J3870" s="1" t="s">
        <v>38</v>
      </c>
      <c r="K3870" s="1" t="s">
        <v>38</v>
      </c>
      <c r="N3870" s="3" t="str">
        <f>IF(LEFT(LOWER(C3870),1)="m","Male",IF(LEFT(LOWER(C3870),1)="f","Female","Unknown"))</f>
        <v>Female</v>
      </c>
      <c r="O3870" s="4" t="str">
        <f>IF(TRIM(LOWER(F3870))="neuro","Neurology",IF(TRIM(LOWER(F3870))="Neurology","Neurology",IF(TRIM(LOWER(F3870))="general ward","General",IF(TRIM(LOWER(F3870))="general","General",IF(TRIM(LOWER(F3870))="cardiology","Cardiology",IF(TRIM(LOWER(F3870))="Cardiology","Cardiology",IF(TRIM(LOWER(F3870))="Peads","Pediatrics",IF(TRIM(LOWER(F3870))="Pediatrics","Pediatrics",IF(TRIM(LOWER(F3870))="orthopedics","Orthopedics",IF(TRIM(LOWER(F3870))="Neurology","Neurology",IF(TRIM(LOWER(F3870))="Oncology","Oncology")))))))))))</f>
        <v>Orthopedics</v>
      </c>
      <c r="P3870" s="3" t="str">
        <f t="shared" si="360"/>
        <v>Self</v>
      </c>
      <c r="Q3870" s="5">
        <f t="shared" si="361"/>
        <v>1</v>
      </c>
      <c r="R3870" s="1">
        <f t="shared" si="362"/>
        <v>127930.11</v>
      </c>
      <c r="S3870" s="1">
        <f t="shared" si="363"/>
        <v>0</v>
      </c>
      <c r="T3870" s="1" t="str">
        <f t="shared" si="364"/>
        <v>18-35</v>
      </c>
      <c r="U3870" s="1" t="str">
        <f t="shared" si="365"/>
        <v>No</v>
      </c>
    </row>
    <row r="3871" spans="1:21">
      <c r="A3871" s="1">
        <v>3870</v>
      </c>
      <c r="B3871" s="1">
        <v>3</v>
      </c>
      <c r="C3871" s="1" t="s">
        <v>44</v>
      </c>
      <c r="D3871" s="2">
        <v>45242</v>
      </c>
      <c r="E3871" s="2">
        <v>45259</v>
      </c>
      <c r="F3871" s="1" t="s">
        <v>45</v>
      </c>
      <c r="G3871" s="1" t="s">
        <v>36</v>
      </c>
      <c r="I3871" s="1">
        <v>150902.07</v>
      </c>
      <c r="J3871" s="1" t="s">
        <v>25</v>
      </c>
      <c r="K3871" s="1" t="s">
        <v>38</v>
      </c>
      <c r="N3871" s="3" t="str">
        <f>IF(LEFT(LOWER(C3871),1)="m","Male",IF(LEFT(LOWER(C3871),1)="f","Female","Unknown"))</f>
        <v>Female</v>
      </c>
      <c r="O3871" s="4" t="str">
        <f>IF(TRIM(LOWER(F3871))="neuro","Neurology",IF(TRIM(LOWER(F3871))="Neurology","Neurology",IF(TRIM(LOWER(F3871))="general ward","General",IF(TRIM(LOWER(F3871))="general","General",IF(TRIM(LOWER(F3871))="cardiology","Cardiology",IF(TRIM(LOWER(F3871))="Cardiology","Cardiology",IF(TRIM(LOWER(F3871))="Peads","Pediatrics",IF(TRIM(LOWER(F3871))="Pediatrics","Pediatrics",IF(TRIM(LOWER(F3871))="orthopedics","Orthopedics",IF(TRIM(LOWER(F3871))="Neurology","Neurology",IF(TRIM(LOWER(F3871))="Oncology","Oncology")))))))))))</f>
        <v>Neurology</v>
      </c>
      <c r="P3871" s="3" t="str">
        <f t="shared" si="360"/>
        <v>Government</v>
      </c>
      <c r="Q3871" s="5">
        <f t="shared" si="361"/>
        <v>17</v>
      </c>
      <c r="R3871" s="1">
        <f t="shared" si="362"/>
        <v>150902.07</v>
      </c>
      <c r="S3871" s="1">
        <f t="shared" si="363"/>
        <v>0</v>
      </c>
      <c r="T3871" s="1" t="str">
        <f t="shared" si="364"/>
        <v>0-17</v>
      </c>
      <c r="U3871" s="1" t="str">
        <f t="shared" si="365"/>
        <v>Yes</v>
      </c>
    </row>
    <row r="3872" spans="1:21">
      <c r="A3872" s="1">
        <v>3871</v>
      </c>
      <c r="B3872" s="1">
        <v>87</v>
      </c>
      <c r="C3872" s="1" t="s">
        <v>18</v>
      </c>
      <c r="D3872" s="2">
        <v>45034</v>
      </c>
      <c r="E3872" s="2">
        <v>45037</v>
      </c>
      <c r="F3872" s="1" t="s">
        <v>43</v>
      </c>
      <c r="G3872" s="1" t="s">
        <v>22</v>
      </c>
      <c r="H3872" s="1" t="s">
        <v>39</v>
      </c>
      <c r="I3872" s="1">
        <v>224080.44</v>
      </c>
      <c r="J3872" s="1" t="s">
        <v>42</v>
      </c>
      <c r="K3872" s="1" t="s">
        <v>16</v>
      </c>
      <c r="N3872" s="3" t="str">
        <f>IF(LEFT(LOWER(C3872),1)="m","Male",IF(LEFT(LOWER(C3872),1)="f","Female","Unknown"))</f>
        <v>Male</v>
      </c>
      <c r="O3872" s="4" t="str">
        <f>IF(TRIM(LOWER(F3872))="neuro","Neurology",IF(TRIM(LOWER(F3872))="Neurology","Neurology",IF(TRIM(LOWER(F3872))="general ward","General",IF(TRIM(LOWER(F3872))="general","General",IF(TRIM(LOWER(F3872))="cardiology","Cardiology",IF(TRIM(LOWER(F3872))="Cardiology","Cardiology",IF(TRIM(LOWER(F3872))="Peads","Pediatrics",IF(TRIM(LOWER(F3872))="Pediatrics","Pediatrics",IF(TRIM(LOWER(F3872))="orthopedics","Orthopedics",IF(TRIM(LOWER(F3872))="Neurology","Neurology",IF(TRIM(LOWER(F3872))="Oncology","Oncology")))))))))))</f>
        <v>Orthopedics</v>
      </c>
      <c r="P3872" s="3" t="str">
        <f t="shared" si="360"/>
        <v>Government</v>
      </c>
      <c r="Q3872" s="5">
        <f t="shared" si="361"/>
        <v>3</v>
      </c>
      <c r="R3872" s="1">
        <f t="shared" si="362"/>
        <v>224080.44</v>
      </c>
      <c r="S3872" s="1">
        <f t="shared" si="363"/>
        <v>1</v>
      </c>
      <c r="T3872" s="1" t="str">
        <f t="shared" si="364"/>
        <v>66+</v>
      </c>
      <c r="U3872" s="1" t="str">
        <f t="shared" si="365"/>
        <v>No</v>
      </c>
    </row>
    <row r="3873" spans="1:21">
      <c r="A3873" s="1">
        <v>3872</v>
      </c>
      <c r="B3873" s="1">
        <v>87</v>
      </c>
      <c r="C3873" s="1" t="s">
        <v>34</v>
      </c>
      <c r="D3873" s="2">
        <v>45561</v>
      </c>
      <c r="E3873" s="2">
        <v>45568</v>
      </c>
      <c r="F3873" s="1" t="s">
        <v>21</v>
      </c>
      <c r="G3873" s="1" t="s">
        <v>14</v>
      </c>
      <c r="H3873" s="1" t="s">
        <v>37</v>
      </c>
      <c r="I3873" s="1">
        <v>109913.15</v>
      </c>
      <c r="J3873" s="1" t="s">
        <v>38</v>
      </c>
      <c r="K3873" s="1" t="s">
        <v>38</v>
      </c>
      <c r="N3873" s="3" t="str">
        <f>IF(LEFT(LOWER(C3873),1)="m","Male",IF(LEFT(LOWER(C3873),1)="f","Female","Unknown"))</f>
        <v>Male</v>
      </c>
      <c r="O3873" s="4" t="str">
        <f>IF(TRIM(LOWER(F3873))="neuro","Neurology",IF(TRIM(LOWER(F3873))="Neurology","Neurology",IF(TRIM(LOWER(F3873))="general ward","General",IF(TRIM(LOWER(F3873))="general","General",IF(TRIM(LOWER(F3873))="cardiology","Cardiology",IF(TRIM(LOWER(F3873))="Cardiology","Cardiology",IF(TRIM(LOWER(F3873))="Peads","Pediatrics",IF(TRIM(LOWER(F3873))="Pediatrics","Pediatrics",IF(TRIM(LOWER(F3873))="orthopedics","Orthopedics",IF(TRIM(LOWER(F3873))="Neurology","Neurology",IF(TRIM(LOWER(F3873))="Oncology","Oncology")))))))))))</f>
        <v>General</v>
      </c>
      <c r="P3873" s="3" t="str">
        <f t="shared" si="360"/>
        <v>Private</v>
      </c>
      <c r="Q3873" s="5">
        <f t="shared" si="361"/>
        <v>7</v>
      </c>
      <c r="R3873" s="1">
        <f t="shared" si="362"/>
        <v>109913.15</v>
      </c>
      <c r="S3873" s="1">
        <f t="shared" si="363"/>
        <v>0</v>
      </c>
      <c r="T3873" s="1" t="str">
        <f t="shared" si="364"/>
        <v>66+</v>
      </c>
      <c r="U3873" s="1" t="str">
        <f t="shared" si="365"/>
        <v>No</v>
      </c>
    </row>
    <row r="3874" spans="1:21">
      <c r="A3874" s="1">
        <v>3873</v>
      </c>
      <c r="B3874" s="1">
        <v>80</v>
      </c>
      <c r="C3874" s="1" t="s">
        <v>12</v>
      </c>
      <c r="D3874" s="2">
        <v>45256</v>
      </c>
      <c r="E3874" s="2">
        <v>45274</v>
      </c>
      <c r="F3874" s="1" t="s">
        <v>45</v>
      </c>
      <c r="G3874" s="1" t="s">
        <v>33</v>
      </c>
      <c r="I3874" s="1">
        <v>79448.81</v>
      </c>
      <c r="J3874" s="1" t="s">
        <v>24</v>
      </c>
      <c r="K3874" s="1" t="s">
        <v>38</v>
      </c>
      <c r="N3874" s="3" t="str">
        <f>IF(LEFT(LOWER(C3874),1)="m","Male",IF(LEFT(LOWER(C3874),1)="f","Female","Unknown"))</f>
        <v>Unknown</v>
      </c>
      <c r="O3874" s="4" t="str">
        <f>IF(TRIM(LOWER(F3874))="neuro","Neurology",IF(TRIM(LOWER(F3874))="Neurology","Neurology",IF(TRIM(LOWER(F3874))="general ward","General",IF(TRIM(LOWER(F3874))="general","General",IF(TRIM(LOWER(F3874))="cardiology","Cardiology",IF(TRIM(LOWER(F3874))="Cardiology","Cardiology",IF(TRIM(LOWER(F3874))="Peads","Pediatrics",IF(TRIM(LOWER(F3874))="Pediatrics","Pediatrics",IF(TRIM(LOWER(F3874))="orthopedics","Orthopedics",IF(TRIM(LOWER(F3874))="Neurology","Neurology",IF(TRIM(LOWER(F3874))="Oncology","Oncology")))))))))))</f>
        <v>Neurology</v>
      </c>
      <c r="P3874" s="3" t="str">
        <f t="shared" si="360"/>
        <v>Self</v>
      </c>
      <c r="Q3874" s="5">
        <f t="shared" si="361"/>
        <v>18</v>
      </c>
      <c r="R3874" s="1">
        <f t="shared" si="362"/>
        <v>79448.81</v>
      </c>
      <c r="S3874" s="1">
        <f t="shared" si="363"/>
        <v>0</v>
      </c>
      <c r="T3874" s="1" t="str">
        <f t="shared" si="364"/>
        <v>66+</v>
      </c>
      <c r="U3874" s="1" t="str">
        <f t="shared" si="365"/>
        <v>No</v>
      </c>
    </row>
    <row r="3875" spans="1:21">
      <c r="A3875" s="1">
        <v>3874</v>
      </c>
      <c r="B3875" s="1">
        <v>82</v>
      </c>
      <c r="C3875" s="1" t="s">
        <v>29</v>
      </c>
      <c r="D3875" s="2">
        <v>45622</v>
      </c>
      <c r="E3875" s="2">
        <v>45631</v>
      </c>
      <c r="F3875" s="1" t="s">
        <v>52</v>
      </c>
      <c r="G3875" s="1" t="s">
        <v>46</v>
      </c>
      <c r="H3875" s="1" t="s">
        <v>32</v>
      </c>
      <c r="I3875" s="1">
        <v>293063.19</v>
      </c>
      <c r="J3875" s="1" t="s">
        <v>25</v>
      </c>
      <c r="K3875" s="1" t="s">
        <v>16</v>
      </c>
      <c r="N3875" s="3" t="str">
        <f>IF(LEFT(LOWER(C3875),1)="m","Male",IF(LEFT(LOWER(C3875),1)="f","Female","Unknown"))</f>
        <v>Female</v>
      </c>
      <c r="O3875" s="4" t="str">
        <f>IF(TRIM(LOWER(F3875))="neuro","Neurology",IF(TRIM(LOWER(F3875))="Neurology","Neurology",IF(TRIM(LOWER(F3875))="general ward","General",IF(TRIM(LOWER(F3875))="general","General",IF(TRIM(LOWER(F3875))="cardiology","Cardiology",IF(TRIM(LOWER(F3875))="Cardiology","Cardiology",IF(TRIM(LOWER(F3875))="Peads","Pediatrics",IF(TRIM(LOWER(F3875))="Pediatrics","Pediatrics",IF(TRIM(LOWER(F3875))="orthopedics","Orthopedics",IF(TRIM(LOWER(F3875))="Neurology","Neurology",IF(TRIM(LOWER(F3875))="Oncology","Oncology")))))))))))</f>
        <v>Oncology</v>
      </c>
      <c r="P3875" s="3" t="str">
        <f t="shared" si="360"/>
        <v>Self</v>
      </c>
      <c r="Q3875" s="5">
        <f t="shared" si="361"/>
        <v>9</v>
      </c>
      <c r="R3875" s="1">
        <f t="shared" si="362"/>
        <v>293063.19</v>
      </c>
      <c r="S3875" s="1">
        <f t="shared" si="363"/>
        <v>1</v>
      </c>
      <c r="T3875" s="1" t="str">
        <f t="shared" si="364"/>
        <v>66+</v>
      </c>
      <c r="U3875" s="1" t="str">
        <f t="shared" si="365"/>
        <v>Yes</v>
      </c>
    </row>
    <row r="3876" spans="1:21">
      <c r="A3876" s="1">
        <v>3875</v>
      </c>
      <c r="B3876" s="1">
        <v>87</v>
      </c>
      <c r="C3876" s="1" t="s">
        <v>44</v>
      </c>
      <c r="D3876" s="2">
        <v>45246</v>
      </c>
      <c r="E3876" s="2">
        <v>45262</v>
      </c>
      <c r="F3876" s="1" t="s">
        <v>50</v>
      </c>
      <c r="G3876" s="1" t="s">
        <v>14</v>
      </c>
      <c r="H3876" s="1" t="s">
        <v>37</v>
      </c>
      <c r="I3876" s="1">
        <v>330282.46999999997</v>
      </c>
      <c r="J3876" s="1" t="s">
        <v>42</v>
      </c>
      <c r="K3876" s="1" t="s">
        <v>25</v>
      </c>
      <c r="N3876" s="3" t="str">
        <f>IF(LEFT(LOWER(C3876),1)="m","Male",IF(LEFT(LOWER(C3876),1)="f","Female","Unknown"))</f>
        <v>Female</v>
      </c>
      <c r="O3876" s="4" t="str">
        <f>IF(TRIM(LOWER(F3876))="neuro","Neurology",IF(TRIM(LOWER(F3876))="Neurology","Neurology",IF(TRIM(LOWER(F3876))="general ward","General",IF(TRIM(LOWER(F3876))="general","General",IF(TRIM(LOWER(F3876))="cardiology","Cardiology",IF(TRIM(LOWER(F3876))="Cardiology","Cardiology",IF(TRIM(LOWER(F3876))="Peads","Pediatrics",IF(TRIM(LOWER(F3876))="Pediatrics","Pediatrics",IF(TRIM(LOWER(F3876))="orthopedics","Orthopedics",IF(TRIM(LOWER(F3876))="Neurology","Neurology",IF(TRIM(LOWER(F3876))="Oncology","Oncology")))))))))))</f>
        <v>Cardiology</v>
      </c>
      <c r="P3876" s="3" t="str">
        <f t="shared" si="360"/>
        <v>Private</v>
      </c>
      <c r="Q3876" s="5">
        <f t="shared" si="361"/>
        <v>16</v>
      </c>
      <c r="R3876" s="1">
        <f t="shared" si="362"/>
        <v>330282.46999999997</v>
      </c>
      <c r="S3876" s="1">
        <f t="shared" si="363"/>
        <v>1</v>
      </c>
      <c r="T3876" s="1" t="str">
        <f t="shared" si="364"/>
        <v>66+</v>
      </c>
      <c r="U3876" s="1" t="str">
        <f t="shared" si="365"/>
        <v>No</v>
      </c>
    </row>
    <row r="3877" spans="1:21">
      <c r="A3877" s="1">
        <v>3876</v>
      </c>
      <c r="B3877" s="1">
        <v>12</v>
      </c>
      <c r="C3877" s="1" t="s">
        <v>29</v>
      </c>
      <c r="D3877" s="2">
        <v>45498</v>
      </c>
      <c r="E3877" s="2">
        <v>45501</v>
      </c>
      <c r="F3877" s="1" t="s">
        <v>43</v>
      </c>
      <c r="G3877" s="1" t="s">
        <v>31</v>
      </c>
      <c r="H3877" s="1" t="s">
        <v>37</v>
      </c>
      <c r="I3877" s="1">
        <v>322782.90000000002</v>
      </c>
      <c r="J3877" s="1" t="s">
        <v>38</v>
      </c>
      <c r="K3877" s="1" t="s">
        <v>17</v>
      </c>
      <c r="N3877" s="3" t="str">
        <f>IF(LEFT(LOWER(C3877),1)="m","Male",IF(LEFT(LOWER(C3877),1)="f","Female","Unknown"))</f>
        <v>Female</v>
      </c>
      <c r="O3877" s="4" t="str">
        <f>IF(TRIM(LOWER(F3877))="neuro","Neurology",IF(TRIM(LOWER(F3877))="Neurology","Neurology",IF(TRIM(LOWER(F3877))="general ward","General",IF(TRIM(LOWER(F3877))="general","General",IF(TRIM(LOWER(F3877))="cardiology","Cardiology",IF(TRIM(LOWER(F3877))="Cardiology","Cardiology",IF(TRIM(LOWER(F3877))="Peads","Pediatrics",IF(TRIM(LOWER(F3877))="Pediatrics","Pediatrics",IF(TRIM(LOWER(F3877))="orthopedics","Orthopedics",IF(TRIM(LOWER(F3877))="Neurology","Neurology",IF(TRIM(LOWER(F3877))="Oncology","Oncology")))))))))))</f>
        <v>Orthopedics</v>
      </c>
      <c r="P3877" s="3" t="str">
        <f t="shared" si="360"/>
        <v>Private</v>
      </c>
      <c r="Q3877" s="5">
        <f t="shared" si="361"/>
        <v>3</v>
      </c>
      <c r="R3877" s="1">
        <f t="shared" si="362"/>
        <v>322782.90000000002</v>
      </c>
      <c r="S3877" s="1">
        <f t="shared" si="363"/>
        <v>1</v>
      </c>
      <c r="T3877" s="1" t="str">
        <f t="shared" si="364"/>
        <v>0-17</v>
      </c>
      <c r="U3877" s="1" t="str">
        <f t="shared" si="365"/>
        <v>No</v>
      </c>
    </row>
    <row r="3878" spans="1:21">
      <c r="A3878" s="1">
        <v>3877</v>
      </c>
      <c r="B3878" s="1">
        <v>20</v>
      </c>
      <c r="C3878" s="1" t="s">
        <v>44</v>
      </c>
      <c r="D3878" s="2">
        <v>45608</v>
      </c>
      <c r="E3878" s="2">
        <v>45618</v>
      </c>
      <c r="F3878" s="1" t="s">
        <v>40</v>
      </c>
      <c r="G3878" s="1" t="s">
        <v>36</v>
      </c>
      <c r="H3878" s="1" t="s">
        <v>51</v>
      </c>
      <c r="I3878" s="1">
        <v>238515.6</v>
      </c>
      <c r="J3878" s="1" t="s">
        <v>25</v>
      </c>
      <c r="K3878" s="1" t="s">
        <v>17</v>
      </c>
      <c r="N3878" s="3" t="str">
        <f>IF(LEFT(LOWER(C3878),1)="m","Male",IF(LEFT(LOWER(C3878),1)="f","Female","Unknown"))</f>
        <v>Female</v>
      </c>
      <c r="O3878" s="4" t="str">
        <f>IF(TRIM(LOWER(F3878))="neuro","Neurology",IF(TRIM(LOWER(F3878))="Neurology","Neurology",IF(TRIM(LOWER(F3878))="general ward","General",IF(TRIM(LOWER(F3878))="general","General",IF(TRIM(LOWER(F3878))="cardiology","Cardiology",IF(TRIM(LOWER(F3878))="Cardiology","Cardiology",IF(TRIM(LOWER(F3878))="Peads","Pediatrics",IF(TRIM(LOWER(F3878))="Pediatrics","Pediatrics",IF(TRIM(LOWER(F3878))="orthopedics","Orthopedics",IF(TRIM(LOWER(F3878))="Neurology","Neurology",IF(TRIM(LOWER(F3878))="Oncology","Oncology")))))))))))</f>
        <v>Pediatrics</v>
      </c>
      <c r="P3878" s="3" t="str">
        <f t="shared" si="360"/>
        <v>Government</v>
      </c>
      <c r="Q3878" s="5">
        <f t="shared" si="361"/>
        <v>10</v>
      </c>
      <c r="R3878" s="1">
        <f t="shared" si="362"/>
        <v>238515.6</v>
      </c>
      <c r="S3878" s="1">
        <f t="shared" si="363"/>
        <v>1</v>
      </c>
      <c r="T3878" s="1" t="str">
        <f t="shared" si="364"/>
        <v>18-35</v>
      </c>
      <c r="U3878" s="1" t="str">
        <f t="shared" si="365"/>
        <v>Yes</v>
      </c>
    </row>
    <row r="3879" spans="1:21">
      <c r="A3879" s="1">
        <v>3878</v>
      </c>
      <c r="B3879" s="1">
        <v>67</v>
      </c>
      <c r="C3879" s="1" t="s">
        <v>29</v>
      </c>
      <c r="D3879" s="2">
        <v>45323</v>
      </c>
      <c r="E3879" s="2">
        <v>45328</v>
      </c>
      <c r="F3879" s="1" t="s">
        <v>28</v>
      </c>
      <c r="G3879" s="1" t="s">
        <v>46</v>
      </c>
      <c r="H3879" s="1" t="s">
        <v>39</v>
      </c>
      <c r="I3879" s="1">
        <v>61752.49</v>
      </c>
      <c r="J3879" s="1" t="s">
        <v>24</v>
      </c>
      <c r="K3879" s="1" t="s">
        <v>16</v>
      </c>
      <c r="N3879" s="3" t="str">
        <f>IF(LEFT(LOWER(C3879),1)="m","Male",IF(LEFT(LOWER(C3879),1)="f","Female","Unknown"))</f>
        <v>Female</v>
      </c>
      <c r="O3879" s="4" t="str">
        <f>IF(TRIM(LOWER(F3879))="neuro","Neurology",IF(TRIM(LOWER(F3879))="Neurology","Neurology",IF(TRIM(LOWER(F3879))="general ward","General",IF(TRIM(LOWER(F3879))="general","General",IF(TRIM(LOWER(F3879))="cardiology","Cardiology",IF(TRIM(LOWER(F3879))="Cardiology","Cardiology",IF(TRIM(LOWER(F3879))="Peads","Pediatrics",IF(TRIM(LOWER(F3879))="Pediatrics","Pediatrics",IF(TRIM(LOWER(F3879))="orthopedics","Orthopedics",IF(TRIM(LOWER(F3879))="Neurology","Neurology",IF(TRIM(LOWER(F3879))="Oncology","Oncology")))))))))))</f>
        <v>Orthopedics</v>
      </c>
      <c r="P3879" s="3" t="str">
        <f t="shared" si="360"/>
        <v>Self</v>
      </c>
      <c r="Q3879" s="5">
        <f t="shared" si="361"/>
        <v>5</v>
      </c>
      <c r="R3879" s="1">
        <f t="shared" si="362"/>
        <v>61752.49</v>
      </c>
      <c r="S3879" s="1">
        <f t="shared" si="363"/>
        <v>1</v>
      </c>
      <c r="T3879" s="1" t="str">
        <f t="shared" si="364"/>
        <v>66+</v>
      </c>
      <c r="U3879" s="1" t="str">
        <f t="shared" si="365"/>
        <v>No</v>
      </c>
    </row>
    <row r="3880" spans="1:21">
      <c r="A3880" s="1">
        <v>3879</v>
      </c>
      <c r="B3880" s="1">
        <v>92</v>
      </c>
      <c r="C3880" s="1" t="s">
        <v>29</v>
      </c>
      <c r="D3880" s="2">
        <v>44949</v>
      </c>
      <c r="E3880" s="2">
        <v>44958</v>
      </c>
      <c r="F3880" s="1" t="s">
        <v>43</v>
      </c>
      <c r="G3880" s="1" t="s">
        <v>33</v>
      </c>
      <c r="H3880" s="1" t="s">
        <v>37</v>
      </c>
      <c r="I3880" s="1">
        <v>20229.759999999998</v>
      </c>
      <c r="K3880" s="1" t="s">
        <v>25</v>
      </c>
      <c r="N3880" s="3" t="str">
        <f>IF(LEFT(LOWER(C3880),1)="m","Male",IF(LEFT(LOWER(C3880),1)="f","Female","Unknown"))</f>
        <v>Female</v>
      </c>
      <c r="O3880" s="4" t="str">
        <f>IF(TRIM(LOWER(F3880))="neuro","Neurology",IF(TRIM(LOWER(F3880))="Neurology","Neurology",IF(TRIM(LOWER(F3880))="general ward","General",IF(TRIM(LOWER(F3880))="general","General",IF(TRIM(LOWER(F3880))="cardiology","Cardiology",IF(TRIM(LOWER(F3880))="Cardiology","Cardiology",IF(TRIM(LOWER(F3880))="Peads","Pediatrics",IF(TRIM(LOWER(F3880))="Pediatrics","Pediatrics",IF(TRIM(LOWER(F3880))="orthopedics","Orthopedics",IF(TRIM(LOWER(F3880))="Neurology","Neurology",IF(TRIM(LOWER(F3880))="Oncology","Oncology")))))))))))</f>
        <v>Orthopedics</v>
      </c>
      <c r="P3880" s="3" t="str">
        <f t="shared" si="360"/>
        <v>Self</v>
      </c>
      <c r="Q3880" s="5">
        <f t="shared" si="361"/>
        <v>9</v>
      </c>
      <c r="R3880" s="1">
        <f t="shared" si="362"/>
        <v>20229.759999999998</v>
      </c>
      <c r="S3880" s="1">
        <f t="shared" si="363"/>
        <v>1</v>
      </c>
      <c r="T3880" s="1" t="str">
        <f t="shared" si="364"/>
        <v>66+</v>
      </c>
      <c r="U3880" s="1" t="str">
        <f t="shared" si="365"/>
        <v>Unknown</v>
      </c>
    </row>
    <row r="3881" spans="1:21">
      <c r="A3881" s="1">
        <v>3880</v>
      </c>
      <c r="B3881" s="1">
        <v>72</v>
      </c>
      <c r="C3881" s="1" t="s">
        <v>18</v>
      </c>
      <c r="D3881" s="2">
        <v>45084</v>
      </c>
      <c r="E3881" s="2">
        <v>45085</v>
      </c>
      <c r="F3881" s="1" t="s">
        <v>13</v>
      </c>
      <c r="G3881" s="1" t="s">
        <v>14</v>
      </c>
      <c r="H3881" s="1" t="s">
        <v>39</v>
      </c>
      <c r="I3881" s="1">
        <v>171166.34</v>
      </c>
      <c r="J3881" s="1" t="s">
        <v>38</v>
      </c>
      <c r="K3881" s="1" t="s">
        <v>38</v>
      </c>
      <c r="N3881" s="3" t="str">
        <f>IF(LEFT(LOWER(C3881),1)="m","Male",IF(LEFT(LOWER(C3881),1)="f","Female","Unknown"))</f>
        <v>Male</v>
      </c>
      <c r="O3881" s="4" t="str">
        <f>IF(TRIM(LOWER(F3881))="neuro","Neurology",IF(TRIM(LOWER(F3881))="Neurology","Neurology",IF(TRIM(LOWER(F3881))="general ward","General",IF(TRIM(LOWER(F3881))="general","General",IF(TRIM(LOWER(F3881))="cardiology","Cardiology",IF(TRIM(LOWER(F3881))="Cardiology","Cardiology",IF(TRIM(LOWER(F3881))="Peads","Pediatrics",IF(TRIM(LOWER(F3881))="Pediatrics","Pediatrics",IF(TRIM(LOWER(F3881))="orthopedics","Orthopedics",IF(TRIM(LOWER(F3881))="Neurology","Neurology",IF(TRIM(LOWER(F3881))="Oncology","Oncology")))))))))))</f>
        <v>Neurology</v>
      </c>
      <c r="P3881" s="3" t="str">
        <f t="shared" si="360"/>
        <v>Private</v>
      </c>
      <c r="Q3881" s="5">
        <f t="shared" si="361"/>
        <v>1</v>
      </c>
      <c r="R3881" s="1">
        <f t="shared" si="362"/>
        <v>171166.34</v>
      </c>
      <c r="S3881" s="1">
        <f t="shared" si="363"/>
        <v>0</v>
      </c>
      <c r="T3881" s="1" t="str">
        <f t="shared" si="364"/>
        <v>66+</v>
      </c>
      <c r="U3881" s="1" t="str">
        <f t="shared" si="365"/>
        <v>No</v>
      </c>
    </row>
    <row r="3882" spans="1:21">
      <c r="A3882" s="1">
        <v>3881</v>
      </c>
      <c r="C3882" s="1" t="s">
        <v>34</v>
      </c>
      <c r="D3882" s="2">
        <v>45265</v>
      </c>
      <c r="E3882" s="2">
        <v>45266</v>
      </c>
      <c r="F3882" s="1" t="s">
        <v>35</v>
      </c>
      <c r="G3882" s="1" t="s">
        <v>22</v>
      </c>
      <c r="H3882" s="1" t="s">
        <v>37</v>
      </c>
      <c r="I3882" s="1">
        <v>34334.06</v>
      </c>
      <c r="K3882" s="1" t="s">
        <v>17</v>
      </c>
      <c r="N3882" s="3" t="str">
        <f>IF(LEFT(LOWER(C3882),1)="m","Male",IF(LEFT(LOWER(C3882),1)="f","Female","Unknown"))</f>
        <v>Male</v>
      </c>
      <c r="O3882" s="4" t="str">
        <f>IF(TRIM(LOWER(F3882))="neuro","Neurology",IF(TRIM(LOWER(F3882))="Neurology","Neurology",IF(TRIM(LOWER(F3882))="general ward","General",IF(TRIM(LOWER(F3882))="general","General",IF(TRIM(LOWER(F3882))="cardiology","Cardiology",IF(TRIM(LOWER(F3882))="Cardiology","Cardiology",IF(TRIM(LOWER(F3882))="Peads","Pediatrics",IF(TRIM(LOWER(F3882))="Pediatrics","Pediatrics",IF(TRIM(LOWER(F3882))="orthopedics","Orthopedics",IF(TRIM(LOWER(F3882))="Neurology","Neurology",IF(TRIM(LOWER(F3882))="Oncology","Oncology")))))))))))</f>
        <v>Cardiology</v>
      </c>
      <c r="P3882" s="3" t="str">
        <f t="shared" si="360"/>
        <v>Government</v>
      </c>
      <c r="Q3882" s="5">
        <f t="shared" si="361"/>
        <v>1</v>
      </c>
      <c r="R3882" s="1">
        <f t="shared" si="362"/>
        <v>34334.06</v>
      </c>
      <c r="S3882" s="1">
        <f t="shared" si="363"/>
        <v>1</v>
      </c>
      <c r="T3882" s="1" t="str">
        <f t="shared" si="364"/>
        <v>0-17</v>
      </c>
      <c r="U3882" s="1" t="str">
        <f t="shared" si="365"/>
        <v>Unknown</v>
      </c>
    </row>
    <row r="3883" spans="1:21">
      <c r="A3883" s="1">
        <v>3882</v>
      </c>
      <c r="B3883" s="1">
        <v>72</v>
      </c>
      <c r="C3883" s="1" t="s">
        <v>27</v>
      </c>
      <c r="D3883" s="2">
        <v>45087</v>
      </c>
      <c r="E3883" s="2">
        <v>45094</v>
      </c>
      <c r="F3883" s="1" t="s">
        <v>40</v>
      </c>
      <c r="G3883" s="1" t="s">
        <v>31</v>
      </c>
      <c r="H3883" s="1" t="s">
        <v>47</v>
      </c>
      <c r="I3883" s="1">
        <v>103113.26</v>
      </c>
      <c r="J3883" s="1" t="s">
        <v>42</v>
      </c>
      <c r="K3883" s="1" t="s">
        <v>17</v>
      </c>
      <c r="N3883" s="3" t="str">
        <f>IF(LEFT(LOWER(C3883),1)="m","Male",IF(LEFT(LOWER(C3883),1)="f","Female","Unknown"))</f>
        <v>Male</v>
      </c>
      <c r="O3883" s="4" t="str">
        <f>IF(TRIM(LOWER(F3883))="neuro","Neurology",IF(TRIM(LOWER(F3883))="Neurology","Neurology",IF(TRIM(LOWER(F3883))="general ward","General",IF(TRIM(LOWER(F3883))="general","General",IF(TRIM(LOWER(F3883))="cardiology","Cardiology",IF(TRIM(LOWER(F3883))="Cardiology","Cardiology",IF(TRIM(LOWER(F3883))="Peads","Pediatrics",IF(TRIM(LOWER(F3883))="Pediatrics","Pediatrics",IF(TRIM(LOWER(F3883))="orthopedics","Orthopedics",IF(TRIM(LOWER(F3883))="Neurology","Neurology",IF(TRIM(LOWER(F3883))="Oncology","Oncology")))))))))))</f>
        <v>Pediatrics</v>
      </c>
      <c r="P3883" s="3" t="str">
        <f t="shared" si="360"/>
        <v>Private</v>
      </c>
      <c r="Q3883" s="5">
        <f t="shared" si="361"/>
        <v>7</v>
      </c>
      <c r="R3883" s="1">
        <f t="shared" si="362"/>
        <v>103113.26</v>
      </c>
      <c r="S3883" s="1">
        <f t="shared" si="363"/>
        <v>1</v>
      </c>
      <c r="T3883" s="1" t="str">
        <f t="shared" si="364"/>
        <v>66+</v>
      </c>
      <c r="U3883" s="1" t="str">
        <f t="shared" si="365"/>
        <v>No</v>
      </c>
    </row>
    <row r="3884" spans="1:21">
      <c r="A3884" s="1">
        <v>3883</v>
      </c>
      <c r="B3884" s="1">
        <v>10</v>
      </c>
      <c r="C3884" s="1" t="s">
        <v>12</v>
      </c>
      <c r="D3884" s="2">
        <v>45048</v>
      </c>
      <c r="E3884" s="2">
        <v>45054</v>
      </c>
      <c r="F3884" s="1" t="s">
        <v>50</v>
      </c>
      <c r="G3884" s="1" t="s">
        <v>22</v>
      </c>
      <c r="H3884" s="1" t="s">
        <v>32</v>
      </c>
      <c r="I3884" s="1">
        <v>274252.57</v>
      </c>
      <c r="J3884" s="1" t="s">
        <v>38</v>
      </c>
      <c r="K3884" s="1" t="s">
        <v>38</v>
      </c>
      <c r="N3884" s="3" t="str">
        <f>IF(LEFT(LOWER(C3884),1)="m","Male",IF(LEFT(LOWER(C3884),1)="f","Female","Unknown"))</f>
        <v>Unknown</v>
      </c>
      <c r="O3884" s="4" t="str">
        <f>IF(TRIM(LOWER(F3884))="neuro","Neurology",IF(TRIM(LOWER(F3884))="Neurology","Neurology",IF(TRIM(LOWER(F3884))="general ward","General",IF(TRIM(LOWER(F3884))="general","General",IF(TRIM(LOWER(F3884))="cardiology","Cardiology",IF(TRIM(LOWER(F3884))="Cardiology","Cardiology",IF(TRIM(LOWER(F3884))="Peads","Pediatrics",IF(TRIM(LOWER(F3884))="Pediatrics","Pediatrics",IF(TRIM(LOWER(F3884))="orthopedics","Orthopedics",IF(TRIM(LOWER(F3884))="Neurology","Neurology",IF(TRIM(LOWER(F3884))="Oncology","Oncology")))))))))))</f>
        <v>Cardiology</v>
      </c>
      <c r="P3884" s="3" t="str">
        <f t="shared" si="360"/>
        <v>Government</v>
      </c>
      <c r="Q3884" s="5">
        <f t="shared" si="361"/>
        <v>6</v>
      </c>
      <c r="R3884" s="1">
        <f t="shared" si="362"/>
        <v>274252.57</v>
      </c>
      <c r="S3884" s="1">
        <f t="shared" si="363"/>
        <v>0</v>
      </c>
      <c r="T3884" s="1" t="str">
        <f t="shared" si="364"/>
        <v>0-17</v>
      </c>
      <c r="U3884" s="1" t="str">
        <f t="shared" si="365"/>
        <v>No</v>
      </c>
    </row>
    <row r="3885" spans="1:21">
      <c r="A3885" s="1">
        <v>3884</v>
      </c>
      <c r="B3885" s="1">
        <v>92</v>
      </c>
      <c r="C3885" s="1" t="s">
        <v>29</v>
      </c>
      <c r="D3885" s="2">
        <v>45471</v>
      </c>
      <c r="E3885" s="2">
        <v>45483</v>
      </c>
      <c r="F3885" s="1" t="s">
        <v>43</v>
      </c>
      <c r="G3885" s="1" t="s">
        <v>22</v>
      </c>
      <c r="I3885" s="1">
        <v>17036.72</v>
      </c>
      <c r="J3885" s="1" t="s">
        <v>42</v>
      </c>
      <c r="K3885" s="1" t="s">
        <v>17</v>
      </c>
      <c r="N3885" s="3" t="str">
        <f>IF(LEFT(LOWER(C3885),1)="m","Male",IF(LEFT(LOWER(C3885),1)="f","Female","Unknown"))</f>
        <v>Female</v>
      </c>
      <c r="O3885" s="4" t="str">
        <f>IF(TRIM(LOWER(F3885))="neuro","Neurology",IF(TRIM(LOWER(F3885))="Neurology","Neurology",IF(TRIM(LOWER(F3885))="general ward","General",IF(TRIM(LOWER(F3885))="general","General",IF(TRIM(LOWER(F3885))="cardiology","Cardiology",IF(TRIM(LOWER(F3885))="Cardiology","Cardiology",IF(TRIM(LOWER(F3885))="Peads","Pediatrics",IF(TRIM(LOWER(F3885))="Pediatrics","Pediatrics",IF(TRIM(LOWER(F3885))="orthopedics","Orthopedics",IF(TRIM(LOWER(F3885))="Neurology","Neurology",IF(TRIM(LOWER(F3885))="Oncology","Oncology")))))))))))</f>
        <v>Orthopedics</v>
      </c>
      <c r="P3885" s="3" t="str">
        <f t="shared" si="360"/>
        <v>Government</v>
      </c>
      <c r="Q3885" s="5">
        <f t="shared" si="361"/>
        <v>12</v>
      </c>
      <c r="R3885" s="1">
        <f t="shared" si="362"/>
        <v>17036.72</v>
      </c>
      <c r="S3885" s="1">
        <f t="shared" si="363"/>
        <v>1</v>
      </c>
      <c r="T3885" s="1" t="str">
        <f t="shared" si="364"/>
        <v>66+</v>
      </c>
      <c r="U3885" s="1" t="str">
        <f t="shared" si="365"/>
        <v>No</v>
      </c>
    </row>
    <row r="3886" spans="1:21">
      <c r="A3886" s="1">
        <v>3885</v>
      </c>
      <c r="C3886" s="1" t="s">
        <v>34</v>
      </c>
      <c r="D3886" s="2">
        <v>45332</v>
      </c>
      <c r="E3886" s="2">
        <v>45347</v>
      </c>
      <c r="F3886" s="1" t="s">
        <v>21</v>
      </c>
      <c r="G3886" s="1" t="s">
        <v>14</v>
      </c>
      <c r="H3886" s="1" t="s">
        <v>32</v>
      </c>
      <c r="I3886" s="1">
        <v>296681.09999999998</v>
      </c>
      <c r="J3886" s="1" t="s">
        <v>16</v>
      </c>
      <c r="K3886" s="1" t="s">
        <v>42</v>
      </c>
      <c r="N3886" s="3" t="str">
        <f>IF(LEFT(LOWER(C3886),1)="m","Male",IF(LEFT(LOWER(C3886),1)="f","Female","Unknown"))</f>
        <v>Male</v>
      </c>
      <c r="O3886" s="4" t="str">
        <f>IF(TRIM(LOWER(F3886))="neuro","Neurology",IF(TRIM(LOWER(F3886))="Neurology","Neurology",IF(TRIM(LOWER(F3886))="general ward","General",IF(TRIM(LOWER(F3886))="general","General",IF(TRIM(LOWER(F3886))="cardiology","Cardiology",IF(TRIM(LOWER(F3886))="Cardiology","Cardiology",IF(TRIM(LOWER(F3886))="Peads","Pediatrics",IF(TRIM(LOWER(F3886))="Pediatrics","Pediatrics",IF(TRIM(LOWER(F3886))="orthopedics","Orthopedics",IF(TRIM(LOWER(F3886))="Neurology","Neurology",IF(TRIM(LOWER(F3886))="Oncology","Oncology")))))))))))</f>
        <v>General</v>
      </c>
      <c r="P3886" s="3" t="str">
        <f t="shared" si="360"/>
        <v>Private</v>
      </c>
      <c r="Q3886" s="5">
        <f t="shared" si="361"/>
        <v>15</v>
      </c>
      <c r="R3886" s="1">
        <f t="shared" si="362"/>
        <v>296681.09999999998</v>
      </c>
      <c r="S3886" s="1">
        <f t="shared" si="363"/>
        <v>0</v>
      </c>
      <c r="T3886" s="1" t="str">
        <f t="shared" si="364"/>
        <v>0-17</v>
      </c>
      <c r="U3886" s="1" t="str">
        <f t="shared" si="365"/>
        <v>Yes</v>
      </c>
    </row>
    <row r="3887" spans="1:21">
      <c r="A3887" s="1">
        <v>3886</v>
      </c>
      <c r="B3887" s="1">
        <v>4</v>
      </c>
      <c r="C3887" s="1" t="s">
        <v>18</v>
      </c>
      <c r="D3887" s="2">
        <v>45331</v>
      </c>
      <c r="E3887" s="2">
        <v>45341</v>
      </c>
      <c r="F3887" s="1" t="s">
        <v>50</v>
      </c>
      <c r="G3887" s="1" t="s">
        <v>46</v>
      </c>
      <c r="H3887" s="1" t="s">
        <v>47</v>
      </c>
      <c r="I3887" s="1">
        <v>115521.98</v>
      </c>
      <c r="J3887" s="1" t="s">
        <v>17</v>
      </c>
      <c r="K3887" s="1" t="s">
        <v>42</v>
      </c>
      <c r="N3887" s="3" t="str">
        <f>IF(LEFT(LOWER(C3887),1)="m","Male",IF(LEFT(LOWER(C3887),1)="f","Female","Unknown"))</f>
        <v>Male</v>
      </c>
      <c r="O3887" s="4" t="str">
        <f>IF(TRIM(LOWER(F3887))="neuro","Neurology",IF(TRIM(LOWER(F3887))="Neurology","Neurology",IF(TRIM(LOWER(F3887))="general ward","General",IF(TRIM(LOWER(F3887))="general","General",IF(TRIM(LOWER(F3887))="cardiology","Cardiology",IF(TRIM(LOWER(F3887))="Cardiology","Cardiology",IF(TRIM(LOWER(F3887))="Peads","Pediatrics",IF(TRIM(LOWER(F3887))="Pediatrics","Pediatrics",IF(TRIM(LOWER(F3887))="orthopedics","Orthopedics",IF(TRIM(LOWER(F3887))="Neurology","Neurology",IF(TRIM(LOWER(F3887))="Oncology","Oncology")))))))))))</f>
        <v>Cardiology</v>
      </c>
      <c r="P3887" s="3" t="str">
        <f t="shared" si="360"/>
        <v>Self</v>
      </c>
      <c r="Q3887" s="5">
        <f t="shared" si="361"/>
        <v>10</v>
      </c>
      <c r="R3887" s="1">
        <f t="shared" si="362"/>
        <v>115521.98</v>
      </c>
      <c r="S3887" s="1">
        <f t="shared" si="363"/>
        <v>0</v>
      </c>
      <c r="T3887" s="1" t="str">
        <f t="shared" si="364"/>
        <v>0-17</v>
      </c>
      <c r="U3887" s="1" t="str">
        <f t="shared" si="365"/>
        <v>Yes</v>
      </c>
    </row>
    <row r="3888" spans="1:21">
      <c r="A3888" s="1">
        <v>3887</v>
      </c>
      <c r="B3888" s="1">
        <v>74</v>
      </c>
      <c r="C3888" s="1" t="s">
        <v>26</v>
      </c>
      <c r="D3888" s="2">
        <v>45314</v>
      </c>
      <c r="E3888" s="2">
        <v>45332</v>
      </c>
      <c r="F3888" s="1" t="s">
        <v>28</v>
      </c>
      <c r="G3888" s="1" t="s">
        <v>33</v>
      </c>
      <c r="H3888" s="1" t="s">
        <v>47</v>
      </c>
      <c r="I3888" s="1">
        <v>76098.460000000006</v>
      </c>
      <c r="J3888" s="1" t="s">
        <v>42</v>
      </c>
      <c r="K3888" s="1" t="s">
        <v>38</v>
      </c>
      <c r="N3888" s="3" t="str">
        <f>IF(LEFT(LOWER(C3888),1)="m","Male",IF(LEFT(LOWER(C3888),1)="f","Female","Unknown"))</f>
        <v>Female</v>
      </c>
      <c r="O3888" s="4" t="str">
        <f>IF(TRIM(LOWER(F3888))="neuro","Neurology",IF(TRIM(LOWER(F3888))="Neurology","Neurology",IF(TRIM(LOWER(F3888))="general ward","General",IF(TRIM(LOWER(F3888))="general","General",IF(TRIM(LOWER(F3888))="cardiology","Cardiology",IF(TRIM(LOWER(F3888))="Cardiology","Cardiology",IF(TRIM(LOWER(F3888))="Peads","Pediatrics",IF(TRIM(LOWER(F3888))="Pediatrics","Pediatrics",IF(TRIM(LOWER(F3888))="orthopedics","Orthopedics",IF(TRIM(LOWER(F3888))="Neurology","Neurology",IF(TRIM(LOWER(F3888))="Oncology","Oncology")))))))))))</f>
        <v>Orthopedics</v>
      </c>
      <c r="P3888" s="3" t="str">
        <f t="shared" si="360"/>
        <v>Self</v>
      </c>
      <c r="Q3888" s="5">
        <f t="shared" si="361"/>
        <v>18</v>
      </c>
      <c r="R3888" s="1">
        <f t="shared" si="362"/>
        <v>76098.460000000006</v>
      </c>
      <c r="S3888" s="1">
        <f t="shared" si="363"/>
        <v>0</v>
      </c>
      <c r="T3888" s="1" t="str">
        <f t="shared" si="364"/>
        <v>66+</v>
      </c>
      <c r="U3888" s="1" t="str">
        <f t="shared" si="365"/>
        <v>No</v>
      </c>
    </row>
    <row r="3889" spans="1:21">
      <c r="A3889" s="1">
        <v>3888</v>
      </c>
      <c r="B3889" s="1">
        <v>48</v>
      </c>
      <c r="C3889" s="1" t="s">
        <v>29</v>
      </c>
      <c r="D3889" s="2">
        <v>45468</v>
      </c>
      <c r="E3889" s="2">
        <v>45476</v>
      </c>
      <c r="F3889" s="1" t="s">
        <v>43</v>
      </c>
      <c r="G3889" s="1" t="s">
        <v>46</v>
      </c>
      <c r="H3889" s="1" t="s">
        <v>51</v>
      </c>
      <c r="I3889" s="1">
        <v>319460.64</v>
      </c>
      <c r="J3889" s="1" t="s">
        <v>38</v>
      </c>
      <c r="K3889" s="1" t="s">
        <v>42</v>
      </c>
      <c r="N3889" s="3" t="str">
        <f>IF(LEFT(LOWER(C3889),1)="m","Male",IF(LEFT(LOWER(C3889),1)="f","Female","Unknown"))</f>
        <v>Female</v>
      </c>
      <c r="O3889" s="4" t="str">
        <f>IF(TRIM(LOWER(F3889))="neuro","Neurology",IF(TRIM(LOWER(F3889))="Neurology","Neurology",IF(TRIM(LOWER(F3889))="general ward","General",IF(TRIM(LOWER(F3889))="general","General",IF(TRIM(LOWER(F3889))="cardiology","Cardiology",IF(TRIM(LOWER(F3889))="Cardiology","Cardiology",IF(TRIM(LOWER(F3889))="Peads","Pediatrics",IF(TRIM(LOWER(F3889))="Pediatrics","Pediatrics",IF(TRIM(LOWER(F3889))="orthopedics","Orthopedics",IF(TRIM(LOWER(F3889))="Neurology","Neurology",IF(TRIM(LOWER(F3889))="Oncology","Oncology")))))))))))</f>
        <v>Orthopedics</v>
      </c>
      <c r="P3889" s="3" t="str">
        <f t="shared" si="360"/>
        <v>Self</v>
      </c>
      <c r="Q3889" s="5">
        <f t="shared" si="361"/>
        <v>8</v>
      </c>
      <c r="R3889" s="1">
        <f t="shared" si="362"/>
        <v>319460.64</v>
      </c>
      <c r="S3889" s="1">
        <f t="shared" si="363"/>
        <v>0</v>
      </c>
      <c r="T3889" s="1" t="str">
        <f t="shared" si="364"/>
        <v>36-50</v>
      </c>
      <c r="U3889" s="1" t="str">
        <f t="shared" si="365"/>
        <v>No</v>
      </c>
    </row>
    <row r="3890" spans="1:21">
      <c r="A3890" s="1">
        <v>3889</v>
      </c>
      <c r="B3890" s="1">
        <v>38</v>
      </c>
      <c r="C3890" s="1" t="s">
        <v>34</v>
      </c>
      <c r="D3890" s="2">
        <v>45467</v>
      </c>
      <c r="E3890" s="2">
        <v>45473</v>
      </c>
      <c r="F3890" s="1" t="s">
        <v>50</v>
      </c>
      <c r="G3890" s="1" t="s">
        <v>31</v>
      </c>
      <c r="H3890" s="1" t="s">
        <v>15</v>
      </c>
      <c r="I3890" s="1">
        <v>56430.96</v>
      </c>
      <c r="J3890" s="1" t="s">
        <v>42</v>
      </c>
      <c r="K3890" s="1" t="s">
        <v>17</v>
      </c>
      <c r="N3890" s="3" t="str">
        <f>IF(LEFT(LOWER(C3890),1)="m","Male",IF(LEFT(LOWER(C3890),1)="f","Female","Unknown"))</f>
        <v>Male</v>
      </c>
      <c r="O3890" s="4" t="str">
        <f>IF(TRIM(LOWER(F3890))="neuro","Neurology",IF(TRIM(LOWER(F3890))="Neurology","Neurology",IF(TRIM(LOWER(F3890))="general ward","General",IF(TRIM(LOWER(F3890))="general","General",IF(TRIM(LOWER(F3890))="cardiology","Cardiology",IF(TRIM(LOWER(F3890))="Cardiology","Cardiology",IF(TRIM(LOWER(F3890))="Peads","Pediatrics",IF(TRIM(LOWER(F3890))="Pediatrics","Pediatrics",IF(TRIM(LOWER(F3890))="orthopedics","Orthopedics",IF(TRIM(LOWER(F3890))="Neurology","Neurology",IF(TRIM(LOWER(F3890))="Oncology","Oncology")))))))))))</f>
        <v>Cardiology</v>
      </c>
      <c r="P3890" s="3" t="str">
        <f t="shared" si="360"/>
        <v>Private</v>
      </c>
      <c r="Q3890" s="5">
        <f t="shared" si="361"/>
        <v>6</v>
      </c>
      <c r="R3890" s="1">
        <f t="shared" si="362"/>
        <v>56430.96</v>
      </c>
      <c r="S3890" s="1">
        <f t="shared" si="363"/>
        <v>1</v>
      </c>
      <c r="T3890" s="1" t="str">
        <f t="shared" si="364"/>
        <v>36-50</v>
      </c>
      <c r="U3890" s="1" t="str">
        <f t="shared" si="365"/>
        <v>No</v>
      </c>
    </row>
    <row r="3891" spans="1:21">
      <c r="A3891" s="1">
        <v>3890</v>
      </c>
      <c r="B3891" s="1">
        <v>41</v>
      </c>
      <c r="C3891" s="1" t="s">
        <v>44</v>
      </c>
      <c r="D3891" s="2">
        <v>45577</v>
      </c>
      <c r="E3891" s="2">
        <v>45591</v>
      </c>
      <c r="F3891" s="1" t="s">
        <v>40</v>
      </c>
      <c r="G3891" s="1" t="s">
        <v>41</v>
      </c>
      <c r="H3891" s="1" t="s">
        <v>23</v>
      </c>
      <c r="I3891" s="1">
        <v>168168.87</v>
      </c>
      <c r="J3891" s="1" t="s">
        <v>42</v>
      </c>
      <c r="K3891" s="1" t="s">
        <v>25</v>
      </c>
      <c r="N3891" s="3" t="str">
        <f>IF(LEFT(LOWER(C3891),1)="m","Male",IF(LEFT(LOWER(C3891),1)="f","Female","Unknown"))</f>
        <v>Female</v>
      </c>
      <c r="O3891" s="4" t="str">
        <f>IF(TRIM(LOWER(F3891))="neuro","Neurology",IF(TRIM(LOWER(F3891))="Neurology","Neurology",IF(TRIM(LOWER(F3891))="general ward","General",IF(TRIM(LOWER(F3891))="general","General",IF(TRIM(LOWER(F3891))="cardiology","Cardiology",IF(TRIM(LOWER(F3891))="Cardiology","Cardiology",IF(TRIM(LOWER(F3891))="Peads","Pediatrics",IF(TRIM(LOWER(F3891))="Pediatrics","Pediatrics",IF(TRIM(LOWER(F3891))="orthopedics","Orthopedics",IF(TRIM(LOWER(F3891))="Neurology","Neurology",IF(TRIM(LOWER(F3891))="Oncology","Oncology")))))))))))</f>
        <v>Pediatrics</v>
      </c>
      <c r="P3891" s="3" t="str">
        <f t="shared" si="360"/>
        <v>Unknown</v>
      </c>
      <c r="Q3891" s="5">
        <f t="shared" si="361"/>
        <v>14</v>
      </c>
      <c r="R3891" s="1">
        <f t="shared" si="362"/>
        <v>168168.87</v>
      </c>
      <c r="S3891" s="1">
        <f t="shared" si="363"/>
        <v>1</v>
      </c>
      <c r="T3891" s="1" t="str">
        <f t="shared" si="364"/>
        <v>36-50</v>
      </c>
      <c r="U3891" s="1" t="str">
        <f t="shared" si="365"/>
        <v>No</v>
      </c>
    </row>
    <row r="3892" spans="1:21">
      <c r="A3892" s="1">
        <v>3891</v>
      </c>
      <c r="B3892" s="1">
        <v>37</v>
      </c>
      <c r="C3892" s="1" t="s">
        <v>27</v>
      </c>
      <c r="D3892" s="2">
        <v>45262</v>
      </c>
      <c r="E3892" s="2">
        <v>45279</v>
      </c>
      <c r="F3892" s="1" t="s">
        <v>45</v>
      </c>
      <c r="G3892" s="1" t="s">
        <v>22</v>
      </c>
      <c r="H3892" s="1" t="s">
        <v>23</v>
      </c>
      <c r="I3892" s="1">
        <v>17430.53</v>
      </c>
      <c r="J3892" s="1" t="s">
        <v>25</v>
      </c>
      <c r="K3892" s="1" t="s">
        <v>17</v>
      </c>
      <c r="N3892" s="3" t="str">
        <f>IF(LEFT(LOWER(C3892),1)="m","Male",IF(LEFT(LOWER(C3892),1)="f","Female","Unknown"))</f>
        <v>Male</v>
      </c>
      <c r="O3892" s="4" t="str">
        <f>IF(TRIM(LOWER(F3892))="neuro","Neurology",IF(TRIM(LOWER(F3892))="Neurology","Neurology",IF(TRIM(LOWER(F3892))="general ward","General",IF(TRIM(LOWER(F3892))="general","General",IF(TRIM(LOWER(F3892))="cardiology","Cardiology",IF(TRIM(LOWER(F3892))="Cardiology","Cardiology",IF(TRIM(LOWER(F3892))="Peads","Pediatrics",IF(TRIM(LOWER(F3892))="Pediatrics","Pediatrics",IF(TRIM(LOWER(F3892))="orthopedics","Orthopedics",IF(TRIM(LOWER(F3892))="Neurology","Neurology",IF(TRIM(LOWER(F3892))="Oncology","Oncology")))))))))))</f>
        <v>Neurology</v>
      </c>
      <c r="P3892" s="3" t="str">
        <f t="shared" si="360"/>
        <v>Government</v>
      </c>
      <c r="Q3892" s="5">
        <f t="shared" si="361"/>
        <v>17</v>
      </c>
      <c r="R3892" s="1">
        <f t="shared" si="362"/>
        <v>17430.53</v>
      </c>
      <c r="S3892" s="1">
        <f t="shared" si="363"/>
        <v>1</v>
      </c>
      <c r="T3892" s="1" t="str">
        <f t="shared" si="364"/>
        <v>36-50</v>
      </c>
      <c r="U3892" s="1" t="str">
        <f t="shared" si="365"/>
        <v>Yes</v>
      </c>
    </row>
    <row r="3893" spans="1:21">
      <c r="A3893" s="1">
        <v>3892</v>
      </c>
      <c r="C3893" s="1" t="s">
        <v>27</v>
      </c>
      <c r="D3893" s="2">
        <v>45081</v>
      </c>
      <c r="E3893" s="2">
        <v>45097</v>
      </c>
      <c r="F3893" s="1" t="s">
        <v>50</v>
      </c>
      <c r="G3893" s="1" t="s">
        <v>22</v>
      </c>
      <c r="H3893" s="1" t="s">
        <v>37</v>
      </c>
      <c r="I3893" s="1">
        <v>80829.820000000007</v>
      </c>
      <c r="J3893" s="1" t="s">
        <v>42</v>
      </c>
      <c r="K3893" s="1" t="s">
        <v>16</v>
      </c>
      <c r="N3893" s="3" t="str">
        <f>IF(LEFT(LOWER(C3893),1)="m","Male",IF(LEFT(LOWER(C3893),1)="f","Female","Unknown"))</f>
        <v>Male</v>
      </c>
      <c r="O3893" s="4" t="str">
        <f>IF(TRIM(LOWER(F3893))="neuro","Neurology",IF(TRIM(LOWER(F3893))="Neurology","Neurology",IF(TRIM(LOWER(F3893))="general ward","General",IF(TRIM(LOWER(F3893))="general","General",IF(TRIM(LOWER(F3893))="cardiology","Cardiology",IF(TRIM(LOWER(F3893))="Cardiology","Cardiology",IF(TRIM(LOWER(F3893))="Peads","Pediatrics",IF(TRIM(LOWER(F3893))="Pediatrics","Pediatrics",IF(TRIM(LOWER(F3893))="orthopedics","Orthopedics",IF(TRIM(LOWER(F3893))="Neurology","Neurology",IF(TRIM(LOWER(F3893))="Oncology","Oncology")))))))))))</f>
        <v>Cardiology</v>
      </c>
      <c r="P3893" s="3" t="str">
        <f t="shared" si="360"/>
        <v>Government</v>
      </c>
      <c r="Q3893" s="5">
        <f t="shared" si="361"/>
        <v>16</v>
      </c>
      <c r="R3893" s="1">
        <f t="shared" si="362"/>
        <v>80829.820000000007</v>
      </c>
      <c r="S3893" s="1">
        <f t="shared" si="363"/>
        <v>1</v>
      </c>
      <c r="T3893" s="1" t="str">
        <f t="shared" si="364"/>
        <v>0-17</v>
      </c>
      <c r="U3893" s="1" t="str">
        <f t="shared" si="365"/>
        <v>No</v>
      </c>
    </row>
    <row r="3894" spans="1:21">
      <c r="A3894" s="1">
        <v>3893</v>
      </c>
      <c r="C3894" s="1" t="s">
        <v>18</v>
      </c>
      <c r="D3894" s="2">
        <v>45618</v>
      </c>
      <c r="E3894" s="2">
        <v>45638</v>
      </c>
      <c r="F3894" s="1" t="s">
        <v>21</v>
      </c>
      <c r="G3894" s="1" t="s">
        <v>31</v>
      </c>
      <c r="H3894" s="1" t="s">
        <v>15</v>
      </c>
      <c r="I3894" s="1">
        <v>228017.85</v>
      </c>
      <c r="J3894" s="1" t="s">
        <v>16</v>
      </c>
      <c r="K3894" s="1" t="s">
        <v>20</v>
      </c>
      <c r="N3894" s="3" t="str">
        <f>IF(LEFT(LOWER(C3894),1)="m","Male",IF(LEFT(LOWER(C3894),1)="f","Female","Unknown"))</f>
        <v>Male</v>
      </c>
      <c r="O3894" s="4" t="str">
        <f>IF(TRIM(LOWER(F3894))="neuro","Neurology",IF(TRIM(LOWER(F3894))="Neurology","Neurology",IF(TRIM(LOWER(F3894))="general ward","General",IF(TRIM(LOWER(F3894))="general","General",IF(TRIM(LOWER(F3894))="cardiology","Cardiology",IF(TRIM(LOWER(F3894))="Cardiology","Cardiology",IF(TRIM(LOWER(F3894))="Peads","Pediatrics",IF(TRIM(LOWER(F3894))="Pediatrics","Pediatrics",IF(TRIM(LOWER(F3894))="orthopedics","Orthopedics",IF(TRIM(LOWER(F3894))="Neurology","Neurology",IF(TRIM(LOWER(F3894))="Oncology","Oncology")))))))))))</f>
        <v>General</v>
      </c>
      <c r="P3894" s="3" t="str">
        <f t="shared" si="360"/>
        <v>Private</v>
      </c>
      <c r="Q3894" s="5">
        <f t="shared" si="361"/>
        <v>20</v>
      </c>
      <c r="R3894" s="1">
        <f t="shared" si="362"/>
        <v>228017.85</v>
      </c>
      <c r="S3894" s="1">
        <f t="shared" si="363"/>
        <v>0</v>
      </c>
      <c r="T3894" s="1" t="str">
        <f t="shared" si="364"/>
        <v>0-17</v>
      </c>
      <c r="U3894" s="1" t="str">
        <f t="shared" si="365"/>
        <v>Yes</v>
      </c>
    </row>
    <row r="3895" spans="1:21">
      <c r="A3895" s="1">
        <v>3894</v>
      </c>
      <c r="B3895" s="1">
        <v>58</v>
      </c>
      <c r="C3895" s="1" t="s">
        <v>26</v>
      </c>
      <c r="D3895" s="2">
        <v>44963</v>
      </c>
      <c r="E3895" s="2">
        <v>44968</v>
      </c>
      <c r="F3895" s="1" t="s">
        <v>45</v>
      </c>
      <c r="G3895" s="1" t="s">
        <v>22</v>
      </c>
      <c r="H3895" s="1" t="s">
        <v>23</v>
      </c>
      <c r="I3895" s="1">
        <v>207032.6</v>
      </c>
      <c r="J3895" s="1" t="s">
        <v>42</v>
      </c>
      <c r="K3895" s="1" t="s">
        <v>16</v>
      </c>
      <c r="N3895" s="3" t="str">
        <f>IF(LEFT(LOWER(C3895),1)="m","Male",IF(LEFT(LOWER(C3895),1)="f","Female","Unknown"))</f>
        <v>Female</v>
      </c>
      <c r="O3895" s="4" t="str">
        <f>IF(TRIM(LOWER(F3895))="neuro","Neurology",IF(TRIM(LOWER(F3895))="Neurology","Neurology",IF(TRIM(LOWER(F3895))="general ward","General",IF(TRIM(LOWER(F3895))="general","General",IF(TRIM(LOWER(F3895))="cardiology","Cardiology",IF(TRIM(LOWER(F3895))="Cardiology","Cardiology",IF(TRIM(LOWER(F3895))="Peads","Pediatrics",IF(TRIM(LOWER(F3895))="Pediatrics","Pediatrics",IF(TRIM(LOWER(F3895))="orthopedics","Orthopedics",IF(TRIM(LOWER(F3895))="Neurology","Neurology",IF(TRIM(LOWER(F3895))="Oncology","Oncology")))))))))))</f>
        <v>Neurology</v>
      </c>
      <c r="P3895" s="3" t="str">
        <f t="shared" si="360"/>
        <v>Government</v>
      </c>
      <c r="Q3895" s="5">
        <f t="shared" si="361"/>
        <v>5</v>
      </c>
      <c r="R3895" s="1">
        <f t="shared" si="362"/>
        <v>207032.6</v>
      </c>
      <c r="S3895" s="1">
        <f t="shared" si="363"/>
        <v>1</v>
      </c>
      <c r="T3895" s="1" t="str">
        <f t="shared" si="364"/>
        <v>51-65</v>
      </c>
      <c r="U3895" s="1" t="str">
        <f t="shared" si="365"/>
        <v>No</v>
      </c>
    </row>
    <row r="3896" spans="1:21">
      <c r="A3896" s="1">
        <v>3895</v>
      </c>
      <c r="B3896" s="1">
        <v>66</v>
      </c>
      <c r="C3896" s="1" t="s">
        <v>18</v>
      </c>
      <c r="D3896" s="2">
        <v>45252</v>
      </c>
      <c r="E3896" s="2">
        <v>45269</v>
      </c>
      <c r="F3896" s="1" t="s">
        <v>21</v>
      </c>
      <c r="G3896" s="1" t="s">
        <v>46</v>
      </c>
      <c r="H3896" s="1" t="s">
        <v>48</v>
      </c>
      <c r="I3896" s="1">
        <v>76935.13</v>
      </c>
      <c r="J3896" s="1" t="s">
        <v>17</v>
      </c>
      <c r="K3896" s="1" t="s">
        <v>16</v>
      </c>
      <c r="N3896" s="3" t="str">
        <f>IF(LEFT(LOWER(C3896),1)="m","Male",IF(LEFT(LOWER(C3896),1)="f","Female","Unknown"))</f>
        <v>Male</v>
      </c>
      <c r="O3896" s="4" t="str">
        <f>IF(TRIM(LOWER(F3896))="neuro","Neurology",IF(TRIM(LOWER(F3896))="Neurology","Neurology",IF(TRIM(LOWER(F3896))="general ward","General",IF(TRIM(LOWER(F3896))="general","General",IF(TRIM(LOWER(F3896))="cardiology","Cardiology",IF(TRIM(LOWER(F3896))="Cardiology","Cardiology",IF(TRIM(LOWER(F3896))="Peads","Pediatrics",IF(TRIM(LOWER(F3896))="Pediatrics","Pediatrics",IF(TRIM(LOWER(F3896))="orthopedics","Orthopedics",IF(TRIM(LOWER(F3896))="Neurology","Neurology",IF(TRIM(LOWER(F3896))="Oncology","Oncology")))))))))))</f>
        <v>General</v>
      </c>
      <c r="P3896" s="3" t="str">
        <f t="shared" si="360"/>
        <v>Self</v>
      </c>
      <c r="Q3896" s="5">
        <f t="shared" si="361"/>
        <v>17</v>
      </c>
      <c r="R3896" s="1">
        <f t="shared" si="362"/>
        <v>76935.13</v>
      </c>
      <c r="S3896" s="1">
        <f t="shared" si="363"/>
        <v>1</v>
      </c>
      <c r="T3896" s="1" t="str">
        <f t="shared" si="364"/>
        <v>66+</v>
      </c>
      <c r="U3896" s="1" t="str">
        <f t="shared" si="365"/>
        <v>Yes</v>
      </c>
    </row>
    <row r="3897" spans="1:21">
      <c r="A3897" s="1">
        <v>3896</v>
      </c>
      <c r="B3897" s="1">
        <v>21</v>
      </c>
      <c r="C3897" s="1" t="s">
        <v>26</v>
      </c>
      <c r="D3897" s="2">
        <v>45065</v>
      </c>
      <c r="E3897" s="2">
        <v>45083</v>
      </c>
      <c r="F3897" s="1" t="s">
        <v>50</v>
      </c>
      <c r="G3897" s="1" t="s">
        <v>33</v>
      </c>
      <c r="H3897" s="1" t="s">
        <v>37</v>
      </c>
      <c r="I3897" s="1">
        <v>197326.77</v>
      </c>
      <c r="J3897" s="1" t="s">
        <v>42</v>
      </c>
      <c r="K3897" s="1" t="s">
        <v>42</v>
      </c>
      <c r="N3897" s="3" t="str">
        <f>IF(LEFT(LOWER(C3897),1)="m","Male",IF(LEFT(LOWER(C3897),1)="f","Female","Unknown"))</f>
        <v>Female</v>
      </c>
      <c r="O3897" s="4" t="str">
        <f>IF(TRIM(LOWER(F3897))="neuro","Neurology",IF(TRIM(LOWER(F3897))="Neurology","Neurology",IF(TRIM(LOWER(F3897))="general ward","General",IF(TRIM(LOWER(F3897))="general","General",IF(TRIM(LOWER(F3897))="cardiology","Cardiology",IF(TRIM(LOWER(F3897))="Cardiology","Cardiology",IF(TRIM(LOWER(F3897))="Peads","Pediatrics",IF(TRIM(LOWER(F3897))="Pediatrics","Pediatrics",IF(TRIM(LOWER(F3897))="orthopedics","Orthopedics",IF(TRIM(LOWER(F3897))="Neurology","Neurology",IF(TRIM(LOWER(F3897))="Oncology","Oncology")))))))))))</f>
        <v>Cardiology</v>
      </c>
      <c r="P3897" s="3" t="str">
        <f t="shared" si="360"/>
        <v>Self</v>
      </c>
      <c r="Q3897" s="5">
        <f t="shared" si="361"/>
        <v>18</v>
      </c>
      <c r="R3897" s="1">
        <f t="shared" si="362"/>
        <v>197326.77</v>
      </c>
      <c r="S3897" s="1">
        <f t="shared" si="363"/>
        <v>0</v>
      </c>
      <c r="T3897" s="1" t="str">
        <f t="shared" si="364"/>
        <v>18-35</v>
      </c>
      <c r="U3897" s="1" t="str">
        <f t="shared" si="365"/>
        <v>No</v>
      </c>
    </row>
    <row r="3898" spans="1:21">
      <c r="A3898" s="1">
        <v>3897</v>
      </c>
      <c r="B3898" s="1">
        <v>76</v>
      </c>
      <c r="C3898" s="1" t="s">
        <v>12</v>
      </c>
      <c r="D3898" s="2">
        <v>45389</v>
      </c>
      <c r="E3898" s="2">
        <v>45404</v>
      </c>
      <c r="F3898" s="1" t="s">
        <v>35</v>
      </c>
      <c r="G3898" s="1" t="s">
        <v>46</v>
      </c>
      <c r="H3898" s="1" t="s">
        <v>47</v>
      </c>
      <c r="I3898" s="1">
        <v>69591.570000000007</v>
      </c>
      <c r="J3898" s="1" t="s">
        <v>24</v>
      </c>
      <c r="K3898" s="1" t="s">
        <v>20</v>
      </c>
      <c r="N3898" s="3" t="str">
        <f>IF(LEFT(LOWER(C3898),1)="m","Male",IF(LEFT(LOWER(C3898),1)="f","Female","Unknown"))</f>
        <v>Unknown</v>
      </c>
      <c r="O3898" s="4" t="str">
        <f>IF(TRIM(LOWER(F3898))="neuro","Neurology",IF(TRIM(LOWER(F3898))="Neurology","Neurology",IF(TRIM(LOWER(F3898))="general ward","General",IF(TRIM(LOWER(F3898))="general","General",IF(TRIM(LOWER(F3898))="cardiology","Cardiology",IF(TRIM(LOWER(F3898))="Cardiology","Cardiology",IF(TRIM(LOWER(F3898))="Peads","Pediatrics",IF(TRIM(LOWER(F3898))="Pediatrics","Pediatrics",IF(TRIM(LOWER(F3898))="orthopedics","Orthopedics",IF(TRIM(LOWER(F3898))="Neurology","Neurology",IF(TRIM(LOWER(F3898))="Oncology","Oncology")))))))))))</f>
        <v>Cardiology</v>
      </c>
      <c r="P3898" s="3" t="str">
        <f t="shared" si="360"/>
        <v>Self</v>
      </c>
      <c r="Q3898" s="5">
        <f t="shared" si="361"/>
        <v>15</v>
      </c>
      <c r="R3898" s="1">
        <f t="shared" si="362"/>
        <v>69591.570000000007</v>
      </c>
      <c r="S3898" s="1">
        <f t="shared" si="363"/>
        <v>0</v>
      </c>
      <c r="T3898" s="1" t="str">
        <f t="shared" si="364"/>
        <v>66+</v>
      </c>
      <c r="U3898" s="1" t="str">
        <f t="shared" si="365"/>
        <v>No</v>
      </c>
    </row>
    <row r="3899" spans="1:21">
      <c r="A3899" s="1">
        <v>3898</v>
      </c>
      <c r="B3899" s="1">
        <v>69</v>
      </c>
      <c r="C3899" s="1" t="s">
        <v>18</v>
      </c>
      <c r="D3899" s="2">
        <v>45444</v>
      </c>
      <c r="E3899" s="2">
        <v>45462</v>
      </c>
      <c r="F3899" s="1" t="s">
        <v>50</v>
      </c>
      <c r="G3899" s="1" t="s">
        <v>31</v>
      </c>
      <c r="H3899" s="1" t="s">
        <v>37</v>
      </c>
      <c r="I3899" s="1">
        <v>253457.15</v>
      </c>
      <c r="K3899" s="1" t="s">
        <v>25</v>
      </c>
      <c r="N3899" s="3" t="str">
        <f>IF(LEFT(LOWER(C3899),1)="m","Male",IF(LEFT(LOWER(C3899),1)="f","Female","Unknown"))</f>
        <v>Male</v>
      </c>
      <c r="O3899" s="4" t="str">
        <f>IF(TRIM(LOWER(F3899))="neuro","Neurology",IF(TRIM(LOWER(F3899))="Neurology","Neurology",IF(TRIM(LOWER(F3899))="general ward","General",IF(TRIM(LOWER(F3899))="general","General",IF(TRIM(LOWER(F3899))="cardiology","Cardiology",IF(TRIM(LOWER(F3899))="Cardiology","Cardiology",IF(TRIM(LOWER(F3899))="Peads","Pediatrics",IF(TRIM(LOWER(F3899))="Pediatrics","Pediatrics",IF(TRIM(LOWER(F3899))="orthopedics","Orthopedics",IF(TRIM(LOWER(F3899))="Neurology","Neurology",IF(TRIM(LOWER(F3899))="Oncology","Oncology")))))))))))</f>
        <v>Cardiology</v>
      </c>
      <c r="P3899" s="3" t="str">
        <f t="shared" si="360"/>
        <v>Private</v>
      </c>
      <c r="Q3899" s="5">
        <f t="shared" si="361"/>
        <v>18</v>
      </c>
      <c r="R3899" s="1">
        <f t="shared" si="362"/>
        <v>253457.15</v>
      </c>
      <c r="S3899" s="1">
        <f t="shared" si="363"/>
        <v>1</v>
      </c>
      <c r="T3899" s="1" t="str">
        <f t="shared" si="364"/>
        <v>66+</v>
      </c>
      <c r="U3899" s="1" t="str">
        <f t="shared" si="365"/>
        <v>Unknown</v>
      </c>
    </row>
    <row r="3900" spans="1:21">
      <c r="A3900" s="1">
        <v>3899</v>
      </c>
      <c r="C3900" s="1" t="s">
        <v>27</v>
      </c>
      <c r="D3900" s="2">
        <v>45188</v>
      </c>
      <c r="E3900" s="2">
        <v>45202</v>
      </c>
      <c r="F3900" s="1" t="s">
        <v>19</v>
      </c>
      <c r="G3900" s="1" t="s">
        <v>46</v>
      </c>
      <c r="H3900" s="1" t="s">
        <v>47</v>
      </c>
      <c r="I3900" s="1">
        <v>249763.82</v>
      </c>
      <c r="J3900" s="1" t="s">
        <v>42</v>
      </c>
      <c r="K3900" s="1" t="s">
        <v>17</v>
      </c>
      <c r="N3900" s="3" t="str">
        <f>IF(LEFT(LOWER(C3900),1)="m","Male",IF(LEFT(LOWER(C3900),1)="f","Female","Unknown"))</f>
        <v>Male</v>
      </c>
      <c r="O3900" s="4" t="str">
        <f>IF(TRIM(LOWER(F3900))="neuro","Neurology",IF(TRIM(LOWER(F3900))="Neurology","Neurology",IF(TRIM(LOWER(F3900))="general ward","General",IF(TRIM(LOWER(F3900))="general","General",IF(TRIM(LOWER(F3900))="cardiology","Cardiology",IF(TRIM(LOWER(F3900))="Cardiology","Cardiology",IF(TRIM(LOWER(F3900))="Peads","Pediatrics",IF(TRIM(LOWER(F3900))="Pediatrics","Pediatrics",IF(TRIM(LOWER(F3900))="orthopedics","Orthopedics",IF(TRIM(LOWER(F3900))="Neurology","Neurology",IF(TRIM(LOWER(F3900))="Oncology","Oncology")))))))))))</f>
        <v>General</v>
      </c>
      <c r="P3900" s="3" t="str">
        <f t="shared" si="360"/>
        <v>Self</v>
      </c>
      <c r="Q3900" s="5">
        <f t="shared" si="361"/>
        <v>14</v>
      </c>
      <c r="R3900" s="1">
        <f t="shared" si="362"/>
        <v>249763.82</v>
      </c>
      <c r="S3900" s="1">
        <f t="shared" si="363"/>
        <v>1</v>
      </c>
      <c r="T3900" s="1" t="str">
        <f t="shared" si="364"/>
        <v>0-17</v>
      </c>
      <c r="U3900" s="1" t="str">
        <f t="shared" si="365"/>
        <v>No</v>
      </c>
    </row>
    <row r="3901" spans="1:21">
      <c r="A3901" s="1">
        <v>3900</v>
      </c>
      <c r="B3901" s="1">
        <v>79</v>
      </c>
      <c r="C3901" s="1" t="s">
        <v>34</v>
      </c>
      <c r="D3901" s="2">
        <v>44990</v>
      </c>
      <c r="E3901" s="2">
        <v>44994</v>
      </c>
      <c r="F3901" s="1" t="s">
        <v>45</v>
      </c>
      <c r="G3901" s="1" t="s">
        <v>31</v>
      </c>
      <c r="H3901" s="1" t="s">
        <v>37</v>
      </c>
      <c r="I3901" s="1">
        <v>217842.72</v>
      </c>
      <c r="K3901" s="1" t="s">
        <v>20</v>
      </c>
      <c r="N3901" s="3" t="str">
        <f>IF(LEFT(LOWER(C3901),1)="m","Male",IF(LEFT(LOWER(C3901),1)="f","Female","Unknown"))</f>
        <v>Male</v>
      </c>
      <c r="O3901" s="4" t="str">
        <f>IF(TRIM(LOWER(F3901))="neuro","Neurology",IF(TRIM(LOWER(F3901))="Neurology","Neurology",IF(TRIM(LOWER(F3901))="general ward","General",IF(TRIM(LOWER(F3901))="general","General",IF(TRIM(LOWER(F3901))="cardiology","Cardiology",IF(TRIM(LOWER(F3901))="Cardiology","Cardiology",IF(TRIM(LOWER(F3901))="Peads","Pediatrics",IF(TRIM(LOWER(F3901))="Pediatrics","Pediatrics",IF(TRIM(LOWER(F3901))="orthopedics","Orthopedics",IF(TRIM(LOWER(F3901))="Neurology","Neurology",IF(TRIM(LOWER(F3901))="Oncology","Oncology")))))))))))</f>
        <v>Neurology</v>
      </c>
      <c r="P3901" s="3" t="str">
        <f t="shared" si="360"/>
        <v>Private</v>
      </c>
      <c r="Q3901" s="5">
        <f t="shared" si="361"/>
        <v>4</v>
      </c>
      <c r="R3901" s="1">
        <f t="shared" si="362"/>
        <v>217842.72</v>
      </c>
      <c r="S3901" s="1">
        <f t="shared" si="363"/>
        <v>0</v>
      </c>
      <c r="T3901" s="1" t="str">
        <f t="shared" si="364"/>
        <v>66+</v>
      </c>
      <c r="U3901" s="1" t="str">
        <f t="shared" si="365"/>
        <v>Unknown</v>
      </c>
    </row>
    <row r="3902" spans="1:21">
      <c r="A3902" s="1">
        <v>3901</v>
      </c>
      <c r="B3902" s="1">
        <v>94</v>
      </c>
      <c r="C3902" s="1" t="s">
        <v>34</v>
      </c>
      <c r="D3902" s="2">
        <v>45131</v>
      </c>
      <c r="E3902" s="2">
        <v>45150</v>
      </c>
      <c r="F3902" s="1" t="s">
        <v>21</v>
      </c>
      <c r="G3902" s="1" t="s">
        <v>31</v>
      </c>
      <c r="H3902" s="1" t="s">
        <v>37</v>
      </c>
      <c r="I3902" s="1">
        <v>35539.440000000002</v>
      </c>
      <c r="J3902" s="1" t="s">
        <v>42</v>
      </c>
      <c r="K3902" s="1" t="s">
        <v>17</v>
      </c>
      <c r="N3902" s="3" t="str">
        <f>IF(LEFT(LOWER(C3902),1)="m","Male",IF(LEFT(LOWER(C3902),1)="f","Female","Unknown"))</f>
        <v>Male</v>
      </c>
      <c r="O3902" s="4" t="str">
        <f>IF(TRIM(LOWER(F3902))="neuro","Neurology",IF(TRIM(LOWER(F3902))="Neurology","Neurology",IF(TRIM(LOWER(F3902))="general ward","General",IF(TRIM(LOWER(F3902))="general","General",IF(TRIM(LOWER(F3902))="cardiology","Cardiology",IF(TRIM(LOWER(F3902))="Cardiology","Cardiology",IF(TRIM(LOWER(F3902))="Peads","Pediatrics",IF(TRIM(LOWER(F3902))="Pediatrics","Pediatrics",IF(TRIM(LOWER(F3902))="orthopedics","Orthopedics",IF(TRIM(LOWER(F3902))="Neurology","Neurology",IF(TRIM(LOWER(F3902))="Oncology","Oncology")))))))))))</f>
        <v>General</v>
      </c>
      <c r="P3902" s="3" t="str">
        <f t="shared" si="360"/>
        <v>Private</v>
      </c>
      <c r="Q3902" s="5">
        <f t="shared" si="361"/>
        <v>19</v>
      </c>
      <c r="R3902" s="1">
        <f t="shared" si="362"/>
        <v>35539.440000000002</v>
      </c>
      <c r="S3902" s="1">
        <f t="shared" si="363"/>
        <v>1</v>
      </c>
      <c r="T3902" s="1" t="str">
        <f t="shared" si="364"/>
        <v>66+</v>
      </c>
      <c r="U3902" s="1" t="str">
        <f t="shared" si="365"/>
        <v>No</v>
      </c>
    </row>
    <row r="3903" spans="1:21">
      <c r="A3903" s="1">
        <v>3902</v>
      </c>
      <c r="B3903" s="1">
        <v>55</v>
      </c>
      <c r="C3903" s="1" t="s">
        <v>44</v>
      </c>
      <c r="D3903" s="2">
        <v>45372</v>
      </c>
      <c r="E3903" s="2">
        <v>45373</v>
      </c>
      <c r="F3903" s="1" t="s">
        <v>43</v>
      </c>
      <c r="G3903" s="1" t="s">
        <v>41</v>
      </c>
      <c r="H3903" s="1" t="s">
        <v>23</v>
      </c>
      <c r="I3903" s="1">
        <v>336877.79</v>
      </c>
      <c r="J3903" s="1" t="s">
        <v>17</v>
      </c>
      <c r="K3903" s="1" t="s">
        <v>42</v>
      </c>
      <c r="N3903" s="3" t="str">
        <f>IF(LEFT(LOWER(C3903),1)="m","Male",IF(LEFT(LOWER(C3903),1)="f","Female","Unknown"))</f>
        <v>Female</v>
      </c>
      <c r="O3903" s="4" t="str">
        <f>IF(TRIM(LOWER(F3903))="neuro","Neurology",IF(TRIM(LOWER(F3903))="Neurology","Neurology",IF(TRIM(LOWER(F3903))="general ward","General",IF(TRIM(LOWER(F3903))="general","General",IF(TRIM(LOWER(F3903))="cardiology","Cardiology",IF(TRIM(LOWER(F3903))="Cardiology","Cardiology",IF(TRIM(LOWER(F3903))="Peads","Pediatrics",IF(TRIM(LOWER(F3903))="Pediatrics","Pediatrics",IF(TRIM(LOWER(F3903))="orthopedics","Orthopedics",IF(TRIM(LOWER(F3903))="Neurology","Neurology",IF(TRIM(LOWER(F3903))="Oncology","Oncology")))))))))))</f>
        <v>Orthopedics</v>
      </c>
      <c r="P3903" s="3" t="str">
        <f t="shared" si="360"/>
        <v>Unknown</v>
      </c>
      <c r="Q3903" s="5">
        <f t="shared" si="361"/>
        <v>1</v>
      </c>
      <c r="R3903" s="1">
        <f t="shared" si="362"/>
        <v>336877.79</v>
      </c>
      <c r="S3903" s="1">
        <f t="shared" si="363"/>
        <v>0</v>
      </c>
      <c r="T3903" s="1" t="str">
        <f t="shared" si="364"/>
        <v>51-65</v>
      </c>
      <c r="U3903" s="1" t="str">
        <f t="shared" si="365"/>
        <v>Yes</v>
      </c>
    </row>
    <row r="3904" spans="1:21">
      <c r="A3904" s="1">
        <v>3903</v>
      </c>
      <c r="B3904" s="1">
        <v>76</v>
      </c>
      <c r="C3904" s="1" t="s">
        <v>18</v>
      </c>
      <c r="D3904" s="2">
        <v>45200</v>
      </c>
      <c r="E3904" s="2">
        <v>45207</v>
      </c>
      <c r="F3904" s="1" t="s">
        <v>40</v>
      </c>
      <c r="G3904" s="1" t="s">
        <v>31</v>
      </c>
      <c r="H3904" s="1" t="s">
        <v>37</v>
      </c>
      <c r="I3904" s="1">
        <v>280498.17</v>
      </c>
      <c r="J3904" s="1" t="s">
        <v>38</v>
      </c>
      <c r="K3904" s="1" t="s">
        <v>38</v>
      </c>
      <c r="N3904" s="3" t="str">
        <f>IF(LEFT(LOWER(C3904),1)="m","Male",IF(LEFT(LOWER(C3904),1)="f","Female","Unknown"))</f>
        <v>Male</v>
      </c>
      <c r="O3904" s="4" t="str">
        <f>IF(TRIM(LOWER(F3904))="neuro","Neurology",IF(TRIM(LOWER(F3904))="Neurology","Neurology",IF(TRIM(LOWER(F3904))="general ward","General",IF(TRIM(LOWER(F3904))="general","General",IF(TRIM(LOWER(F3904))="cardiology","Cardiology",IF(TRIM(LOWER(F3904))="Cardiology","Cardiology",IF(TRIM(LOWER(F3904))="Peads","Pediatrics",IF(TRIM(LOWER(F3904))="Pediatrics","Pediatrics",IF(TRIM(LOWER(F3904))="orthopedics","Orthopedics",IF(TRIM(LOWER(F3904))="Neurology","Neurology",IF(TRIM(LOWER(F3904))="Oncology","Oncology")))))))))))</f>
        <v>Pediatrics</v>
      </c>
      <c r="P3904" s="3" t="str">
        <f t="shared" si="360"/>
        <v>Private</v>
      </c>
      <c r="Q3904" s="5">
        <f t="shared" si="361"/>
        <v>7</v>
      </c>
      <c r="R3904" s="1">
        <f t="shared" si="362"/>
        <v>280498.17</v>
      </c>
      <c r="S3904" s="1">
        <f t="shared" si="363"/>
        <v>0</v>
      </c>
      <c r="T3904" s="1" t="str">
        <f t="shared" si="364"/>
        <v>66+</v>
      </c>
      <c r="U3904" s="1" t="str">
        <f t="shared" si="365"/>
        <v>No</v>
      </c>
    </row>
    <row r="3905" spans="1:21">
      <c r="A3905" s="1">
        <v>3904</v>
      </c>
      <c r="B3905" s="1">
        <v>70</v>
      </c>
      <c r="C3905" s="1" t="s">
        <v>34</v>
      </c>
      <c r="D3905" s="2">
        <v>45322</v>
      </c>
      <c r="E3905" s="2">
        <v>45329</v>
      </c>
      <c r="F3905" s="1" t="s">
        <v>49</v>
      </c>
      <c r="G3905" s="1" t="s">
        <v>36</v>
      </c>
      <c r="H3905" s="1" t="s">
        <v>51</v>
      </c>
      <c r="I3905" s="1">
        <v>116017.47</v>
      </c>
      <c r="J3905" s="1" t="s">
        <v>38</v>
      </c>
      <c r="K3905" s="1" t="s">
        <v>17</v>
      </c>
      <c r="N3905" s="3" t="str">
        <f>IF(LEFT(LOWER(C3905),1)="m","Male",IF(LEFT(LOWER(C3905),1)="f","Female","Unknown"))</f>
        <v>Male</v>
      </c>
      <c r="O3905" s="4" t="str">
        <f>IF(TRIM(LOWER(F3905))="neuro","Neurology",IF(TRIM(LOWER(F3905))="Neurology","Neurology",IF(TRIM(LOWER(F3905))="general ward","General",IF(TRIM(LOWER(F3905))="general","General",IF(TRIM(LOWER(F3905))="cardiology","Cardiology",IF(TRIM(LOWER(F3905))="Cardiology","Cardiology",IF(TRIM(LOWER(F3905))="Peads","Pediatrics",IF(TRIM(LOWER(F3905))="Pediatrics","Pediatrics",IF(TRIM(LOWER(F3905))="orthopedics","Orthopedics",IF(TRIM(LOWER(F3905))="Neurology","Neurology",IF(TRIM(LOWER(F3905))="Oncology","Oncology")))))))))))</f>
        <v>Oncology</v>
      </c>
      <c r="P3905" s="3" t="str">
        <f t="shared" si="360"/>
        <v>Government</v>
      </c>
      <c r="Q3905" s="5">
        <f t="shared" si="361"/>
        <v>7</v>
      </c>
      <c r="R3905" s="1">
        <f t="shared" si="362"/>
        <v>116017.47</v>
      </c>
      <c r="S3905" s="1">
        <f t="shared" si="363"/>
        <v>1</v>
      </c>
      <c r="T3905" s="1" t="str">
        <f t="shared" si="364"/>
        <v>66+</v>
      </c>
      <c r="U3905" s="1" t="str">
        <f t="shared" si="365"/>
        <v>No</v>
      </c>
    </row>
    <row r="3906" spans="1:21">
      <c r="A3906" s="1">
        <v>3905</v>
      </c>
      <c r="B3906" s="1">
        <v>9</v>
      </c>
      <c r="C3906" s="1" t="s">
        <v>34</v>
      </c>
      <c r="D3906" s="2">
        <v>45036</v>
      </c>
      <c r="E3906" s="2">
        <v>45047</v>
      </c>
      <c r="F3906" s="1" t="s">
        <v>50</v>
      </c>
      <c r="G3906" s="1" t="s">
        <v>22</v>
      </c>
      <c r="H3906" s="1" t="s">
        <v>39</v>
      </c>
      <c r="I3906" s="1">
        <v>143432.32000000001</v>
      </c>
      <c r="J3906" s="1" t="s">
        <v>16</v>
      </c>
      <c r="K3906" s="1" t="s">
        <v>20</v>
      </c>
      <c r="N3906" s="3" t="str">
        <f>IF(LEFT(LOWER(C3906),1)="m","Male",IF(LEFT(LOWER(C3906),1)="f","Female","Unknown"))</f>
        <v>Male</v>
      </c>
      <c r="O3906" s="4" t="str">
        <f>IF(TRIM(LOWER(F3906))="neuro","Neurology",IF(TRIM(LOWER(F3906))="Neurology","Neurology",IF(TRIM(LOWER(F3906))="general ward","General",IF(TRIM(LOWER(F3906))="general","General",IF(TRIM(LOWER(F3906))="cardiology","Cardiology",IF(TRIM(LOWER(F3906))="Cardiology","Cardiology",IF(TRIM(LOWER(F3906))="Peads","Pediatrics",IF(TRIM(LOWER(F3906))="Pediatrics","Pediatrics",IF(TRIM(LOWER(F3906))="orthopedics","Orthopedics",IF(TRIM(LOWER(F3906))="Neurology","Neurology",IF(TRIM(LOWER(F3906))="Oncology","Oncology")))))))))))</f>
        <v>Cardiology</v>
      </c>
      <c r="P3906" s="3" t="str">
        <f t="shared" si="360"/>
        <v>Government</v>
      </c>
      <c r="Q3906" s="5">
        <f t="shared" si="361"/>
        <v>11</v>
      </c>
      <c r="R3906" s="1">
        <f t="shared" si="362"/>
        <v>143432.32000000001</v>
      </c>
      <c r="S3906" s="1">
        <f t="shared" si="363"/>
        <v>0</v>
      </c>
      <c r="T3906" s="1" t="str">
        <f t="shared" si="364"/>
        <v>0-17</v>
      </c>
      <c r="U3906" s="1" t="str">
        <f t="shared" si="365"/>
        <v>Yes</v>
      </c>
    </row>
    <row r="3907" spans="1:21">
      <c r="A3907" s="1">
        <v>3906</v>
      </c>
      <c r="B3907" s="1">
        <v>27</v>
      </c>
      <c r="C3907" s="1" t="s">
        <v>29</v>
      </c>
      <c r="D3907" s="2">
        <v>45412</v>
      </c>
      <c r="E3907" s="2">
        <v>45427</v>
      </c>
      <c r="F3907" s="1" t="s">
        <v>49</v>
      </c>
      <c r="G3907" s="1" t="s">
        <v>31</v>
      </c>
      <c r="H3907" s="1" t="s">
        <v>15</v>
      </c>
      <c r="I3907" s="1">
        <v>99784.69</v>
      </c>
      <c r="J3907" s="1" t="s">
        <v>17</v>
      </c>
      <c r="K3907" s="1" t="s">
        <v>42</v>
      </c>
      <c r="N3907" s="3" t="str">
        <f>IF(LEFT(LOWER(C3907),1)="m","Male",IF(LEFT(LOWER(C3907),1)="f","Female","Unknown"))</f>
        <v>Female</v>
      </c>
      <c r="O3907" s="4" t="str">
        <f>IF(TRIM(LOWER(F3907))="neuro","Neurology",IF(TRIM(LOWER(F3907))="Neurology","Neurology",IF(TRIM(LOWER(F3907))="general ward","General",IF(TRIM(LOWER(F3907))="general","General",IF(TRIM(LOWER(F3907))="cardiology","Cardiology",IF(TRIM(LOWER(F3907))="Cardiology","Cardiology",IF(TRIM(LOWER(F3907))="Peads","Pediatrics",IF(TRIM(LOWER(F3907))="Pediatrics","Pediatrics",IF(TRIM(LOWER(F3907))="orthopedics","Orthopedics",IF(TRIM(LOWER(F3907))="Neurology","Neurology",IF(TRIM(LOWER(F3907))="Oncology","Oncology")))))))))))</f>
        <v>Oncology</v>
      </c>
      <c r="P3907" s="3" t="str">
        <f t="shared" ref="P3907:P3970" si="366">IF(LOWER(G3907)="private","Private",
IF(LOWER(G3907)="govt","Government",
IF(LOWER(G3907)="government","Government",
IF(LOWER(G3907)="self","Self","Unknown"))))</f>
        <v>Private</v>
      </c>
      <c r="Q3907" s="5">
        <f t="shared" ref="Q3907:Q3970" si="367">IF(E3907&lt;D3907,"",E3907-D3907)</f>
        <v>15</v>
      </c>
      <c r="R3907" s="1">
        <f t="shared" ref="R3907:R3970" si="368">IF(I3907&lt;0,"",I3907)</f>
        <v>99784.69</v>
      </c>
      <c r="S3907" s="1">
        <f t="shared" ref="S3907:S3970" si="369">IF(OR(K3907="Yes",K3907="YES",K3907="Y"),1,0)</f>
        <v>0</v>
      </c>
      <c r="T3907" s="1" t="str">
        <f t="shared" ref="T3907:T3970" si="370">IF(B3907&lt;18,"0-17",                                                  IF(B3907&lt;36,"18-35",
IF(B3907&lt;51,"36-50",
IF(B3907&lt;66,"51-65","66+"))))</f>
        <v>18-35</v>
      </c>
      <c r="U3907" s="1" t="str">
        <f t="shared" ref="U3907:U3970" si="371">IF(OR(TRIM(UPPER(J3907))="YES",TRIM(UPPER(J3907))="Y"),"Yes",
IF(OR(TRIM(UPPER(J3907))="NO",TRIM(UPPER(J3907))="N"),"No","Unknown"))</f>
        <v>Yes</v>
      </c>
    </row>
    <row r="3908" spans="1:21">
      <c r="A3908" s="1">
        <v>3907</v>
      </c>
      <c r="B3908" s="1">
        <v>27</v>
      </c>
      <c r="C3908" s="1" t="s">
        <v>29</v>
      </c>
      <c r="D3908" s="2">
        <v>45001</v>
      </c>
      <c r="E3908" s="2">
        <v>45007</v>
      </c>
      <c r="F3908" s="1" t="s">
        <v>30</v>
      </c>
      <c r="G3908" s="1" t="s">
        <v>46</v>
      </c>
      <c r="H3908" s="1" t="s">
        <v>37</v>
      </c>
      <c r="I3908" s="1">
        <v>143375.94</v>
      </c>
      <c r="J3908" s="1" t="s">
        <v>17</v>
      </c>
      <c r="K3908" s="1" t="s">
        <v>25</v>
      </c>
      <c r="N3908" s="3" t="str">
        <f>IF(LEFT(LOWER(C3908),1)="m","Male",IF(LEFT(LOWER(C3908),1)="f","Female","Unknown"))</f>
        <v>Female</v>
      </c>
      <c r="O3908" s="4" t="str">
        <f>IF(TRIM(LOWER(F3908))="neuro","Neurology",IF(TRIM(LOWER(F3908))="Neurology","Neurology",IF(TRIM(LOWER(F3908))="general ward","General",IF(TRIM(LOWER(F3908))="general","General",IF(TRIM(LOWER(F3908))="cardiology","Cardiology",IF(TRIM(LOWER(F3908))="Cardiology","Cardiology",IF(TRIM(LOWER(F3908))="Peads","Pediatrics",IF(TRIM(LOWER(F3908))="Pediatrics","Pediatrics",IF(TRIM(LOWER(F3908))="orthopedics","Orthopedics",IF(TRIM(LOWER(F3908))="Neurology","Neurology",IF(TRIM(LOWER(F3908))="Oncology","Oncology")))))))))))</f>
        <v>Pediatrics</v>
      </c>
      <c r="P3908" s="3" t="str">
        <f t="shared" si="366"/>
        <v>Self</v>
      </c>
      <c r="Q3908" s="5">
        <f t="shared" si="367"/>
        <v>6</v>
      </c>
      <c r="R3908" s="1">
        <f t="shared" si="368"/>
        <v>143375.94</v>
      </c>
      <c r="S3908" s="1">
        <f t="shared" si="369"/>
        <v>1</v>
      </c>
      <c r="T3908" s="1" t="str">
        <f t="shared" si="370"/>
        <v>18-35</v>
      </c>
      <c r="U3908" s="1" t="str">
        <f t="shared" si="371"/>
        <v>Yes</v>
      </c>
    </row>
    <row r="3909" spans="1:21">
      <c r="A3909" s="1">
        <v>3908</v>
      </c>
      <c r="B3909" s="1">
        <v>59</v>
      </c>
      <c r="C3909" s="1" t="s">
        <v>27</v>
      </c>
      <c r="D3909" s="2">
        <v>45319</v>
      </c>
      <c r="E3909" s="2">
        <v>45337</v>
      </c>
      <c r="F3909" s="1" t="s">
        <v>35</v>
      </c>
      <c r="G3909" s="1" t="s">
        <v>14</v>
      </c>
      <c r="H3909" s="1" t="s">
        <v>37</v>
      </c>
      <c r="I3909" s="1">
        <v>339186.11</v>
      </c>
      <c r="J3909" s="1" t="s">
        <v>16</v>
      </c>
      <c r="K3909" s="1" t="s">
        <v>42</v>
      </c>
      <c r="N3909" s="3" t="str">
        <f>IF(LEFT(LOWER(C3909),1)="m","Male",IF(LEFT(LOWER(C3909),1)="f","Female","Unknown"))</f>
        <v>Male</v>
      </c>
      <c r="O3909" s="4" t="str">
        <f>IF(TRIM(LOWER(F3909))="neuro","Neurology",IF(TRIM(LOWER(F3909))="Neurology","Neurology",IF(TRIM(LOWER(F3909))="general ward","General",IF(TRIM(LOWER(F3909))="general","General",IF(TRIM(LOWER(F3909))="cardiology","Cardiology",IF(TRIM(LOWER(F3909))="Cardiology","Cardiology",IF(TRIM(LOWER(F3909))="Peads","Pediatrics",IF(TRIM(LOWER(F3909))="Pediatrics","Pediatrics",IF(TRIM(LOWER(F3909))="orthopedics","Orthopedics",IF(TRIM(LOWER(F3909))="Neurology","Neurology",IF(TRIM(LOWER(F3909))="Oncology","Oncology")))))))))))</f>
        <v>Cardiology</v>
      </c>
      <c r="P3909" s="3" t="str">
        <f t="shared" si="366"/>
        <v>Private</v>
      </c>
      <c r="Q3909" s="5">
        <f t="shared" si="367"/>
        <v>18</v>
      </c>
      <c r="R3909" s="1">
        <f t="shared" si="368"/>
        <v>339186.11</v>
      </c>
      <c r="S3909" s="1">
        <f t="shared" si="369"/>
        <v>0</v>
      </c>
      <c r="T3909" s="1" t="str">
        <f t="shared" si="370"/>
        <v>51-65</v>
      </c>
      <c r="U3909" s="1" t="str">
        <f t="shared" si="371"/>
        <v>Yes</v>
      </c>
    </row>
    <row r="3910" spans="1:21">
      <c r="A3910" s="1">
        <v>3909</v>
      </c>
      <c r="B3910" s="1">
        <v>5</v>
      </c>
      <c r="C3910" s="1" t="s">
        <v>27</v>
      </c>
      <c r="D3910" s="2">
        <v>45395</v>
      </c>
      <c r="E3910" s="2">
        <v>45411</v>
      </c>
      <c r="F3910" s="1" t="s">
        <v>30</v>
      </c>
      <c r="G3910" s="1" t="s">
        <v>41</v>
      </c>
      <c r="H3910" s="1" t="s">
        <v>23</v>
      </c>
      <c r="I3910" s="1">
        <v>288494.19</v>
      </c>
      <c r="J3910" s="1" t="s">
        <v>38</v>
      </c>
      <c r="K3910" s="1" t="s">
        <v>16</v>
      </c>
      <c r="N3910" s="3" t="str">
        <f>IF(LEFT(LOWER(C3910),1)="m","Male",IF(LEFT(LOWER(C3910),1)="f","Female","Unknown"))</f>
        <v>Male</v>
      </c>
      <c r="O3910" s="4" t="str">
        <f>IF(TRIM(LOWER(F3910))="neuro","Neurology",IF(TRIM(LOWER(F3910))="Neurology","Neurology",IF(TRIM(LOWER(F3910))="general ward","General",IF(TRIM(LOWER(F3910))="general","General",IF(TRIM(LOWER(F3910))="cardiology","Cardiology",IF(TRIM(LOWER(F3910))="Cardiology","Cardiology",IF(TRIM(LOWER(F3910))="Peads","Pediatrics",IF(TRIM(LOWER(F3910))="Pediatrics","Pediatrics",IF(TRIM(LOWER(F3910))="orthopedics","Orthopedics",IF(TRIM(LOWER(F3910))="Neurology","Neurology",IF(TRIM(LOWER(F3910))="Oncology","Oncology")))))))))))</f>
        <v>Pediatrics</v>
      </c>
      <c r="P3910" s="3" t="str">
        <f t="shared" si="366"/>
        <v>Unknown</v>
      </c>
      <c r="Q3910" s="5">
        <f t="shared" si="367"/>
        <v>16</v>
      </c>
      <c r="R3910" s="1">
        <f t="shared" si="368"/>
        <v>288494.19</v>
      </c>
      <c r="S3910" s="1">
        <f t="shared" si="369"/>
        <v>1</v>
      </c>
      <c r="T3910" s="1" t="str">
        <f t="shared" si="370"/>
        <v>0-17</v>
      </c>
      <c r="U3910" s="1" t="str">
        <f t="shared" si="371"/>
        <v>No</v>
      </c>
    </row>
    <row r="3911" spans="1:21">
      <c r="A3911" s="1">
        <v>3910</v>
      </c>
      <c r="B3911" s="1">
        <v>38</v>
      </c>
      <c r="C3911" s="1" t="s">
        <v>27</v>
      </c>
      <c r="D3911" s="2">
        <v>45460</v>
      </c>
      <c r="E3911" s="2">
        <v>45473</v>
      </c>
      <c r="F3911" s="1" t="s">
        <v>19</v>
      </c>
      <c r="G3911" s="1" t="s">
        <v>36</v>
      </c>
      <c r="H3911" s="1" t="s">
        <v>39</v>
      </c>
      <c r="I3911" s="1">
        <v>190717.17</v>
      </c>
      <c r="J3911" s="1" t="s">
        <v>17</v>
      </c>
      <c r="K3911" s="1" t="s">
        <v>25</v>
      </c>
      <c r="N3911" s="3" t="str">
        <f>IF(LEFT(LOWER(C3911),1)="m","Male",IF(LEFT(LOWER(C3911),1)="f","Female","Unknown"))</f>
        <v>Male</v>
      </c>
      <c r="O3911" s="4" t="str">
        <f>IF(TRIM(LOWER(F3911))="neuro","Neurology",IF(TRIM(LOWER(F3911))="Neurology","Neurology",IF(TRIM(LOWER(F3911))="general ward","General",IF(TRIM(LOWER(F3911))="general","General",IF(TRIM(LOWER(F3911))="cardiology","Cardiology",IF(TRIM(LOWER(F3911))="Cardiology","Cardiology",IF(TRIM(LOWER(F3911))="Peads","Pediatrics",IF(TRIM(LOWER(F3911))="Pediatrics","Pediatrics",IF(TRIM(LOWER(F3911))="orthopedics","Orthopedics",IF(TRIM(LOWER(F3911))="Neurology","Neurology",IF(TRIM(LOWER(F3911))="Oncology","Oncology")))))))))))</f>
        <v>General</v>
      </c>
      <c r="P3911" s="3" t="str">
        <f t="shared" si="366"/>
        <v>Government</v>
      </c>
      <c r="Q3911" s="5">
        <f t="shared" si="367"/>
        <v>13</v>
      </c>
      <c r="R3911" s="1">
        <f t="shared" si="368"/>
        <v>190717.17</v>
      </c>
      <c r="S3911" s="1">
        <f t="shared" si="369"/>
        <v>1</v>
      </c>
      <c r="T3911" s="1" t="str">
        <f t="shared" si="370"/>
        <v>36-50</v>
      </c>
      <c r="U3911" s="1" t="str">
        <f t="shared" si="371"/>
        <v>Yes</v>
      </c>
    </row>
    <row r="3912" spans="1:21">
      <c r="A3912" s="1">
        <v>3911</v>
      </c>
      <c r="B3912" s="1">
        <v>86</v>
      </c>
      <c r="C3912" s="1" t="s">
        <v>26</v>
      </c>
      <c r="D3912" s="2">
        <v>45247</v>
      </c>
      <c r="E3912" s="2">
        <v>45251</v>
      </c>
      <c r="F3912" s="1" t="s">
        <v>30</v>
      </c>
      <c r="G3912" s="1" t="s">
        <v>33</v>
      </c>
      <c r="H3912" s="1" t="s">
        <v>37</v>
      </c>
      <c r="I3912" s="1">
        <v>345741.55</v>
      </c>
      <c r="J3912" s="1" t="s">
        <v>16</v>
      </c>
      <c r="K3912" s="1" t="s">
        <v>38</v>
      </c>
      <c r="N3912" s="3" t="str">
        <f>IF(LEFT(LOWER(C3912),1)="m","Male",IF(LEFT(LOWER(C3912),1)="f","Female","Unknown"))</f>
        <v>Female</v>
      </c>
      <c r="O3912" s="4" t="str">
        <f>IF(TRIM(LOWER(F3912))="neuro","Neurology",IF(TRIM(LOWER(F3912))="Neurology","Neurology",IF(TRIM(LOWER(F3912))="general ward","General",IF(TRIM(LOWER(F3912))="general","General",IF(TRIM(LOWER(F3912))="cardiology","Cardiology",IF(TRIM(LOWER(F3912))="Cardiology","Cardiology",IF(TRIM(LOWER(F3912))="Peads","Pediatrics",IF(TRIM(LOWER(F3912))="Pediatrics","Pediatrics",IF(TRIM(LOWER(F3912))="orthopedics","Orthopedics",IF(TRIM(LOWER(F3912))="Neurology","Neurology",IF(TRIM(LOWER(F3912))="Oncology","Oncology")))))))))))</f>
        <v>Pediatrics</v>
      </c>
      <c r="P3912" s="3" t="str">
        <f t="shared" si="366"/>
        <v>Self</v>
      </c>
      <c r="Q3912" s="5">
        <f t="shared" si="367"/>
        <v>4</v>
      </c>
      <c r="R3912" s="1">
        <f t="shared" si="368"/>
        <v>345741.55</v>
      </c>
      <c r="S3912" s="1">
        <f t="shared" si="369"/>
        <v>0</v>
      </c>
      <c r="T3912" s="1" t="str">
        <f t="shared" si="370"/>
        <v>66+</v>
      </c>
      <c r="U3912" s="1" t="str">
        <f t="shared" si="371"/>
        <v>Yes</v>
      </c>
    </row>
    <row r="3913" spans="1:21">
      <c r="A3913" s="1">
        <v>3912</v>
      </c>
      <c r="B3913" s="1">
        <v>34</v>
      </c>
      <c r="C3913" s="1" t="s">
        <v>34</v>
      </c>
      <c r="D3913" s="2">
        <v>44951</v>
      </c>
      <c r="E3913" s="2">
        <v>44961</v>
      </c>
      <c r="F3913" s="1" t="s">
        <v>13</v>
      </c>
      <c r="G3913" s="1" t="s">
        <v>41</v>
      </c>
      <c r="H3913" s="1" t="s">
        <v>47</v>
      </c>
      <c r="I3913" s="1">
        <v>154763.29999999999</v>
      </c>
      <c r="J3913" s="1" t="s">
        <v>17</v>
      </c>
      <c r="K3913" s="1" t="s">
        <v>16</v>
      </c>
      <c r="N3913" s="3" t="str">
        <f>IF(LEFT(LOWER(C3913),1)="m","Male",IF(LEFT(LOWER(C3913),1)="f","Female","Unknown"))</f>
        <v>Male</v>
      </c>
      <c r="O3913" s="4" t="str">
        <f>IF(TRIM(LOWER(F3913))="neuro","Neurology",IF(TRIM(LOWER(F3913))="Neurology","Neurology",IF(TRIM(LOWER(F3913))="general ward","General",IF(TRIM(LOWER(F3913))="general","General",IF(TRIM(LOWER(F3913))="cardiology","Cardiology",IF(TRIM(LOWER(F3913))="Cardiology","Cardiology",IF(TRIM(LOWER(F3913))="Peads","Pediatrics",IF(TRIM(LOWER(F3913))="Pediatrics","Pediatrics",IF(TRIM(LOWER(F3913))="orthopedics","Orthopedics",IF(TRIM(LOWER(F3913))="Neurology","Neurology",IF(TRIM(LOWER(F3913))="Oncology","Oncology")))))))))))</f>
        <v>Neurology</v>
      </c>
      <c r="P3913" s="3" t="str">
        <f t="shared" si="366"/>
        <v>Unknown</v>
      </c>
      <c r="Q3913" s="5">
        <f t="shared" si="367"/>
        <v>10</v>
      </c>
      <c r="R3913" s="1">
        <f t="shared" si="368"/>
        <v>154763.29999999999</v>
      </c>
      <c r="S3913" s="1">
        <f t="shared" si="369"/>
        <v>1</v>
      </c>
      <c r="T3913" s="1" t="str">
        <f t="shared" si="370"/>
        <v>18-35</v>
      </c>
      <c r="U3913" s="1" t="str">
        <f t="shared" si="371"/>
        <v>Yes</v>
      </c>
    </row>
    <row r="3914" spans="1:21">
      <c r="A3914" s="1">
        <v>3913</v>
      </c>
      <c r="B3914" s="1">
        <v>58</v>
      </c>
      <c r="C3914" s="1" t="s">
        <v>27</v>
      </c>
      <c r="D3914" s="2">
        <v>45450</v>
      </c>
      <c r="E3914" s="2">
        <v>45461</v>
      </c>
      <c r="F3914" s="1" t="s">
        <v>19</v>
      </c>
      <c r="G3914" s="1" t="s">
        <v>31</v>
      </c>
      <c r="H3914" s="1" t="s">
        <v>48</v>
      </c>
      <c r="I3914" s="1">
        <v>140328.70000000001</v>
      </c>
      <c r="J3914" s="1" t="s">
        <v>17</v>
      </c>
      <c r="K3914" s="1" t="s">
        <v>20</v>
      </c>
      <c r="N3914" s="3" t="str">
        <f>IF(LEFT(LOWER(C3914),1)="m","Male",IF(LEFT(LOWER(C3914),1)="f","Female","Unknown"))</f>
        <v>Male</v>
      </c>
      <c r="O3914" s="4" t="str">
        <f>IF(TRIM(LOWER(F3914))="neuro","Neurology",IF(TRIM(LOWER(F3914))="Neurology","Neurology",IF(TRIM(LOWER(F3914))="general ward","General",IF(TRIM(LOWER(F3914))="general","General",IF(TRIM(LOWER(F3914))="cardiology","Cardiology",IF(TRIM(LOWER(F3914))="Cardiology","Cardiology",IF(TRIM(LOWER(F3914))="Peads","Pediatrics",IF(TRIM(LOWER(F3914))="Pediatrics","Pediatrics",IF(TRIM(LOWER(F3914))="orthopedics","Orthopedics",IF(TRIM(LOWER(F3914))="Neurology","Neurology",IF(TRIM(LOWER(F3914))="Oncology","Oncology")))))))))))</f>
        <v>General</v>
      </c>
      <c r="P3914" s="3" t="str">
        <f t="shared" si="366"/>
        <v>Private</v>
      </c>
      <c r="Q3914" s="5">
        <f t="shared" si="367"/>
        <v>11</v>
      </c>
      <c r="R3914" s="1">
        <f t="shared" si="368"/>
        <v>140328.70000000001</v>
      </c>
      <c r="S3914" s="1">
        <f t="shared" si="369"/>
        <v>0</v>
      </c>
      <c r="T3914" s="1" t="str">
        <f t="shared" si="370"/>
        <v>51-65</v>
      </c>
      <c r="U3914" s="1" t="str">
        <f t="shared" si="371"/>
        <v>Yes</v>
      </c>
    </row>
    <row r="3915" spans="1:21">
      <c r="A3915" s="1">
        <v>3914</v>
      </c>
      <c r="B3915" s="1">
        <v>24</v>
      </c>
      <c r="C3915" s="1" t="s">
        <v>12</v>
      </c>
      <c r="D3915" s="2">
        <v>45615</v>
      </c>
      <c r="E3915" s="2">
        <v>45633</v>
      </c>
      <c r="F3915" s="1" t="s">
        <v>49</v>
      </c>
      <c r="G3915" s="1" t="s">
        <v>31</v>
      </c>
      <c r="H3915" s="1" t="s">
        <v>51</v>
      </c>
      <c r="I3915" s="1">
        <v>21066.44</v>
      </c>
      <c r="J3915" s="1" t="s">
        <v>24</v>
      </c>
      <c r="K3915" s="1" t="s">
        <v>25</v>
      </c>
      <c r="N3915" s="3" t="str">
        <f>IF(LEFT(LOWER(C3915),1)="m","Male",IF(LEFT(LOWER(C3915),1)="f","Female","Unknown"))</f>
        <v>Unknown</v>
      </c>
      <c r="O3915" s="4" t="str">
        <f>IF(TRIM(LOWER(F3915))="neuro","Neurology",IF(TRIM(LOWER(F3915))="Neurology","Neurology",IF(TRIM(LOWER(F3915))="general ward","General",IF(TRIM(LOWER(F3915))="general","General",IF(TRIM(LOWER(F3915))="cardiology","Cardiology",IF(TRIM(LOWER(F3915))="Cardiology","Cardiology",IF(TRIM(LOWER(F3915))="Peads","Pediatrics",IF(TRIM(LOWER(F3915))="Pediatrics","Pediatrics",IF(TRIM(LOWER(F3915))="orthopedics","Orthopedics",IF(TRIM(LOWER(F3915))="Neurology","Neurology",IF(TRIM(LOWER(F3915))="Oncology","Oncology")))))))))))</f>
        <v>Oncology</v>
      </c>
      <c r="P3915" s="3" t="str">
        <f t="shared" si="366"/>
        <v>Private</v>
      </c>
      <c r="Q3915" s="5">
        <f t="shared" si="367"/>
        <v>18</v>
      </c>
      <c r="R3915" s="1">
        <f t="shared" si="368"/>
        <v>21066.44</v>
      </c>
      <c r="S3915" s="1">
        <f t="shared" si="369"/>
        <v>1</v>
      </c>
      <c r="T3915" s="1" t="str">
        <f t="shared" si="370"/>
        <v>18-35</v>
      </c>
      <c r="U3915" s="1" t="str">
        <f t="shared" si="371"/>
        <v>No</v>
      </c>
    </row>
    <row r="3916" spans="1:21">
      <c r="A3916" s="1">
        <v>3915</v>
      </c>
      <c r="B3916" s="1">
        <v>29</v>
      </c>
      <c r="C3916" s="1" t="s">
        <v>44</v>
      </c>
      <c r="D3916" s="2">
        <v>45064</v>
      </c>
      <c r="E3916" s="2">
        <v>45075</v>
      </c>
      <c r="F3916" s="1" t="s">
        <v>13</v>
      </c>
      <c r="G3916" s="1" t="s">
        <v>33</v>
      </c>
      <c r="H3916" s="1" t="s">
        <v>37</v>
      </c>
      <c r="I3916" s="1">
        <v>233977.1</v>
      </c>
      <c r="J3916" s="1" t="s">
        <v>38</v>
      </c>
      <c r="K3916" s="1" t="s">
        <v>20</v>
      </c>
      <c r="N3916" s="3" t="str">
        <f>IF(LEFT(LOWER(C3916),1)="m","Male",IF(LEFT(LOWER(C3916),1)="f","Female","Unknown"))</f>
        <v>Female</v>
      </c>
      <c r="O3916" s="4" t="str">
        <f>IF(TRIM(LOWER(F3916))="neuro","Neurology",IF(TRIM(LOWER(F3916))="Neurology","Neurology",IF(TRIM(LOWER(F3916))="general ward","General",IF(TRIM(LOWER(F3916))="general","General",IF(TRIM(LOWER(F3916))="cardiology","Cardiology",IF(TRIM(LOWER(F3916))="Cardiology","Cardiology",IF(TRIM(LOWER(F3916))="Peads","Pediatrics",IF(TRIM(LOWER(F3916))="Pediatrics","Pediatrics",IF(TRIM(LOWER(F3916))="orthopedics","Orthopedics",IF(TRIM(LOWER(F3916))="Neurology","Neurology",IF(TRIM(LOWER(F3916))="Oncology","Oncology")))))))))))</f>
        <v>Neurology</v>
      </c>
      <c r="P3916" s="3" t="str">
        <f t="shared" si="366"/>
        <v>Self</v>
      </c>
      <c r="Q3916" s="5">
        <f t="shared" si="367"/>
        <v>11</v>
      </c>
      <c r="R3916" s="1">
        <f t="shared" si="368"/>
        <v>233977.1</v>
      </c>
      <c r="S3916" s="1">
        <f t="shared" si="369"/>
        <v>0</v>
      </c>
      <c r="T3916" s="1" t="str">
        <f t="shared" si="370"/>
        <v>18-35</v>
      </c>
      <c r="U3916" s="1" t="str">
        <f t="shared" si="371"/>
        <v>No</v>
      </c>
    </row>
    <row r="3917" spans="1:21">
      <c r="A3917" s="1">
        <v>3916</v>
      </c>
      <c r="B3917" s="1">
        <v>66</v>
      </c>
      <c r="C3917" s="1" t="s">
        <v>12</v>
      </c>
      <c r="D3917" s="2">
        <v>45015</v>
      </c>
      <c r="E3917" s="2">
        <v>45028</v>
      </c>
      <c r="F3917" s="1" t="s">
        <v>13</v>
      </c>
      <c r="G3917" s="1" t="s">
        <v>46</v>
      </c>
      <c r="H3917" s="1" t="s">
        <v>23</v>
      </c>
      <c r="I3917" s="1">
        <v>84273.44</v>
      </c>
      <c r="J3917" s="1" t="s">
        <v>24</v>
      </c>
      <c r="K3917" s="1" t="s">
        <v>17</v>
      </c>
      <c r="N3917" s="3" t="str">
        <f>IF(LEFT(LOWER(C3917),1)="m","Male",IF(LEFT(LOWER(C3917),1)="f","Female","Unknown"))</f>
        <v>Unknown</v>
      </c>
      <c r="O3917" s="4" t="str">
        <f>IF(TRIM(LOWER(F3917))="neuro","Neurology",IF(TRIM(LOWER(F3917))="Neurology","Neurology",IF(TRIM(LOWER(F3917))="general ward","General",IF(TRIM(LOWER(F3917))="general","General",IF(TRIM(LOWER(F3917))="cardiology","Cardiology",IF(TRIM(LOWER(F3917))="Cardiology","Cardiology",IF(TRIM(LOWER(F3917))="Peads","Pediatrics",IF(TRIM(LOWER(F3917))="Pediatrics","Pediatrics",IF(TRIM(LOWER(F3917))="orthopedics","Orthopedics",IF(TRIM(LOWER(F3917))="Neurology","Neurology",IF(TRIM(LOWER(F3917))="Oncology","Oncology")))))))))))</f>
        <v>Neurology</v>
      </c>
      <c r="P3917" s="3" t="str">
        <f t="shared" si="366"/>
        <v>Self</v>
      </c>
      <c r="Q3917" s="5">
        <f t="shared" si="367"/>
        <v>13</v>
      </c>
      <c r="R3917" s="1">
        <f t="shared" si="368"/>
        <v>84273.44</v>
      </c>
      <c r="S3917" s="1">
        <f t="shared" si="369"/>
        <v>1</v>
      </c>
      <c r="T3917" s="1" t="str">
        <f t="shared" si="370"/>
        <v>66+</v>
      </c>
      <c r="U3917" s="1" t="str">
        <f t="shared" si="371"/>
        <v>No</v>
      </c>
    </row>
    <row r="3918" spans="1:21">
      <c r="A3918" s="1">
        <v>3917</v>
      </c>
      <c r="B3918" s="1">
        <v>44</v>
      </c>
      <c r="C3918" s="1" t="s">
        <v>27</v>
      </c>
      <c r="D3918" s="2">
        <v>44971</v>
      </c>
      <c r="E3918" s="2">
        <v>44973</v>
      </c>
      <c r="F3918" s="1" t="s">
        <v>13</v>
      </c>
      <c r="G3918" s="1" t="s">
        <v>31</v>
      </c>
      <c r="H3918" s="1" t="s">
        <v>47</v>
      </c>
      <c r="I3918" s="1">
        <v>113526.97</v>
      </c>
      <c r="J3918" s="1" t="s">
        <v>38</v>
      </c>
      <c r="K3918" s="1" t="s">
        <v>17</v>
      </c>
      <c r="N3918" s="3" t="str">
        <f>IF(LEFT(LOWER(C3918),1)="m","Male",IF(LEFT(LOWER(C3918),1)="f","Female","Unknown"))</f>
        <v>Male</v>
      </c>
      <c r="O3918" s="4" t="str">
        <f>IF(TRIM(LOWER(F3918))="neuro","Neurology",IF(TRIM(LOWER(F3918))="Neurology","Neurology",IF(TRIM(LOWER(F3918))="general ward","General",IF(TRIM(LOWER(F3918))="general","General",IF(TRIM(LOWER(F3918))="cardiology","Cardiology",IF(TRIM(LOWER(F3918))="Cardiology","Cardiology",IF(TRIM(LOWER(F3918))="Peads","Pediatrics",IF(TRIM(LOWER(F3918))="Pediatrics","Pediatrics",IF(TRIM(LOWER(F3918))="orthopedics","Orthopedics",IF(TRIM(LOWER(F3918))="Neurology","Neurology",IF(TRIM(LOWER(F3918))="Oncology","Oncology")))))))))))</f>
        <v>Neurology</v>
      </c>
      <c r="P3918" s="3" t="str">
        <f t="shared" si="366"/>
        <v>Private</v>
      </c>
      <c r="Q3918" s="5">
        <f t="shared" si="367"/>
        <v>2</v>
      </c>
      <c r="R3918" s="1">
        <f t="shared" si="368"/>
        <v>113526.97</v>
      </c>
      <c r="S3918" s="1">
        <f t="shared" si="369"/>
        <v>1</v>
      </c>
      <c r="T3918" s="1" t="str">
        <f t="shared" si="370"/>
        <v>36-50</v>
      </c>
      <c r="U3918" s="1" t="str">
        <f t="shared" si="371"/>
        <v>No</v>
      </c>
    </row>
    <row r="3919" spans="1:21">
      <c r="A3919" s="1">
        <v>3918</v>
      </c>
      <c r="B3919" s="1">
        <v>38</v>
      </c>
      <c r="C3919" s="1" t="s">
        <v>18</v>
      </c>
      <c r="D3919" s="2">
        <v>45232</v>
      </c>
      <c r="E3919" s="2">
        <v>45235</v>
      </c>
      <c r="F3919" s="1" t="s">
        <v>28</v>
      </c>
      <c r="G3919" s="1" t="s">
        <v>36</v>
      </c>
      <c r="H3919" s="1" t="s">
        <v>37</v>
      </c>
      <c r="I3919" s="1">
        <v>254605.41</v>
      </c>
      <c r="K3919" s="1" t="s">
        <v>25</v>
      </c>
      <c r="N3919" s="3" t="str">
        <f>IF(LEFT(LOWER(C3919),1)="m","Male",IF(LEFT(LOWER(C3919),1)="f","Female","Unknown"))</f>
        <v>Male</v>
      </c>
      <c r="O3919" s="4" t="str">
        <f>IF(TRIM(LOWER(F3919))="neuro","Neurology",IF(TRIM(LOWER(F3919))="Neurology","Neurology",IF(TRIM(LOWER(F3919))="general ward","General",IF(TRIM(LOWER(F3919))="general","General",IF(TRIM(LOWER(F3919))="cardiology","Cardiology",IF(TRIM(LOWER(F3919))="Cardiology","Cardiology",IF(TRIM(LOWER(F3919))="Peads","Pediatrics",IF(TRIM(LOWER(F3919))="Pediatrics","Pediatrics",IF(TRIM(LOWER(F3919))="orthopedics","Orthopedics",IF(TRIM(LOWER(F3919))="Neurology","Neurology",IF(TRIM(LOWER(F3919))="Oncology","Oncology")))))))))))</f>
        <v>Orthopedics</v>
      </c>
      <c r="P3919" s="3" t="str">
        <f t="shared" si="366"/>
        <v>Government</v>
      </c>
      <c r="Q3919" s="5">
        <f t="shared" si="367"/>
        <v>3</v>
      </c>
      <c r="R3919" s="1">
        <f t="shared" si="368"/>
        <v>254605.41</v>
      </c>
      <c r="S3919" s="1">
        <f t="shared" si="369"/>
        <v>1</v>
      </c>
      <c r="T3919" s="1" t="str">
        <f t="shared" si="370"/>
        <v>36-50</v>
      </c>
      <c r="U3919" s="1" t="str">
        <f t="shared" si="371"/>
        <v>Unknown</v>
      </c>
    </row>
    <row r="3920" spans="1:21">
      <c r="A3920" s="1">
        <v>3919</v>
      </c>
      <c r="B3920" s="1">
        <v>90</v>
      </c>
      <c r="C3920" s="1" t="s">
        <v>29</v>
      </c>
      <c r="D3920" s="2">
        <v>45260</v>
      </c>
      <c r="E3920" s="2">
        <v>45266</v>
      </c>
      <c r="F3920" s="1" t="s">
        <v>43</v>
      </c>
      <c r="G3920" s="1" t="s">
        <v>22</v>
      </c>
      <c r="H3920" s="1" t="s">
        <v>39</v>
      </c>
      <c r="I3920" s="1">
        <v>322128.63</v>
      </c>
      <c r="J3920" s="1" t="s">
        <v>16</v>
      </c>
      <c r="K3920" s="1" t="s">
        <v>17</v>
      </c>
      <c r="N3920" s="3" t="str">
        <f>IF(LEFT(LOWER(C3920),1)="m","Male",IF(LEFT(LOWER(C3920),1)="f","Female","Unknown"))</f>
        <v>Female</v>
      </c>
      <c r="O3920" s="4" t="str">
        <f>IF(TRIM(LOWER(F3920))="neuro","Neurology",IF(TRIM(LOWER(F3920))="Neurology","Neurology",IF(TRIM(LOWER(F3920))="general ward","General",IF(TRIM(LOWER(F3920))="general","General",IF(TRIM(LOWER(F3920))="cardiology","Cardiology",IF(TRIM(LOWER(F3920))="Cardiology","Cardiology",IF(TRIM(LOWER(F3920))="Peads","Pediatrics",IF(TRIM(LOWER(F3920))="Pediatrics","Pediatrics",IF(TRIM(LOWER(F3920))="orthopedics","Orthopedics",IF(TRIM(LOWER(F3920))="Neurology","Neurology",IF(TRIM(LOWER(F3920))="Oncology","Oncology")))))))))))</f>
        <v>Orthopedics</v>
      </c>
      <c r="P3920" s="3" t="str">
        <f t="shared" si="366"/>
        <v>Government</v>
      </c>
      <c r="Q3920" s="5">
        <f t="shared" si="367"/>
        <v>6</v>
      </c>
      <c r="R3920" s="1">
        <f t="shared" si="368"/>
        <v>322128.63</v>
      </c>
      <c r="S3920" s="1">
        <f t="shared" si="369"/>
        <v>1</v>
      </c>
      <c r="T3920" s="1" t="str">
        <f t="shared" si="370"/>
        <v>66+</v>
      </c>
      <c r="U3920" s="1" t="str">
        <f t="shared" si="371"/>
        <v>Yes</v>
      </c>
    </row>
    <row r="3921" spans="1:21">
      <c r="A3921" s="1">
        <v>3920</v>
      </c>
      <c r="B3921" s="1">
        <v>46</v>
      </c>
      <c r="C3921" s="1" t="s">
        <v>27</v>
      </c>
      <c r="D3921" s="2">
        <v>45491</v>
      </c>
      <c r="E3921" s="2">
        <v>45502</v>
      </c>
      <c r="F3921" s="1" t="s">
        <v>30</v>
      </c>
      <c r="G3921" s="1" t="s">
        <v>36</v>
      </c>
      <c r="H3921" s="1" t="s">
        <v>47</v>
      </c>
      <c r="I3921" s="1">
        <v>264611.65000000002</v>
      </c>
      <c r="K3921" s="1" t="s">
        <v>17</v>
      </c>
      <c r="N3921" s="3" t="str">
        <f>IF(LEFT(LOWER(C3921),1)="m","Male",IF(LEFT(LOWER(C3921),1)="f","Female","Unknown"))</f>
        <v>Male</v>
      </c>
      <c r="O3921" s="4" t="str">
        <f>IF(TRIM(LOWER(F3921))="neuro","Neurology",IF(TRIM(LOWER(F3921))="Neurology","Neurology",IF(TRIM(LOWER(F3921))="general ward","General",IF(TRIM(LOWER(F3921))="general","General",IF(TRIM(LOWER(F3921))="cardiology","Cardiology",IF(TRIM(LOWER(F3921))="Cardiology","Cardiology",IF(TRIM(LOWER(F3921))="Peads","Pediatrics",IF(TRIM(LOWER(F3921))="Pediatrics","Pediatrics",IF(TRIM(LOWER(F3921))="orthopedics","Orthopedics",IF(TRIM(LOWER(F3921))="Neurology","Neurology",IF(TRIM(LOWER(F3921))="Oncology","Oncology")))))))))))</f>
        <v>Pediatrics</v>
      </c>
      <c r="P3921" s="3" t="str">
        <f t="shared" si="366"/>
        <v>Government</v>
      </c>
      <c r="Q3921" s="5">
        <f t="shared" si="367"/>
        <v>11</v>
      </c>
      <c r="R3921" s="1">
        <f t="shared" si="368"/>
        <v>264611.65000000002</v>
      </c>
      <c r="S3921" s="1">
        <f t="shared" si="369"/>
        <v>1</v>
      </c>
      <c r="T3921" s="1" t="str">
        <f t="shared" si="370"/>
        <v>36-50</v>
      </c>
      <c r="U3921" s="1" t="str">
        <f t="shared" si="371"/>
        <v>Unknown</v>
      </c>
    </row>
    <row r="3922" spans="1:21">
      <c r="A3922" s="1">
        <v>3921</v>
      </c>
      <c r="B3922" s="1">
        <v>7</v>
      </c>
      <c r="C3922" s="1" t="s">
        <v>18</v>
      </c>
      <c r="D3922" s="2">
        <v>44932</v>
      </c>
      <c r="E3922" s="2">
        <v>44950</v>
      </c>
      <c r="F3922" s="1" t="s">
        <v>35</v>
      </c>
      <c r="G3922" s="1" t="s">
        <v>36</v>
      </c>
      <c r="H3922" s="1" t="s">
        <v>32</v>
      </c>
      <c r="I3922" s="1">
        <v>24263.33</v>
      </c>
      <c r="J3922" s="1" t="s">
        <v>42</v>
      </c>
      <c r="K3922" s="1" t="s">
        <v>38</v>
      </c>
      <c r="N3922" s="3" t="str">
        <f>IF(LEFT(LOWER(C3922),1)="m","Male",IF(LEFT(LOWER(C3922),1)="f","Female","Unknown"))</f>
        <v>Male</v>
      </c>
      <c r="O3922" s="4" t="str">
        <f>IF(TRIM(LOWER(F3922))="neuro","Neurology",IF(TRIM(LOWER(F3922))="Neurology","Neurology",IF(TRIM(LOWER(F3922))="general ward","General",IF(TRIM(LOWER(F3922))="general","General",IF(TRIM(LOWER(F3922))="cardiology","Cardiology",IF(TRIM(LOWER(F3922))="Cardiology","Cardiology",IF(TRIM(LOWER(F3922))="Peads","Pediatrics",IF(TRIM(LOWER(F3922))="Pediatrics","Pediatrics",IF(TRIM(LOWER(F3922))="orthopedics","Orthopedics",IF(TRIM(LOWER(F3922))="Neurology","Neurology",IF(TRIM(LOWER(F3922))="Oncology","Oncology")))))))))))</f>
        <v>Cardiology</v>
      </c>
      <c r="P3922" s="3" t="str">
        <f t="shared" si="366"/>
        <v>Government</v>
      </c>
      <c r="Q3922" s="5">
        <f t="shared" si="367"/>
        <v>18</v>
      </c>
      <c r="R3922" s="1">
        <f t="shared" si="368"/>
        <v>24263.33</v>
      </c>
      <c r="S3922" s="1">
        <f t="shared" si="369"/>
        <v>0</v>
      </c>
      <c r="T3922" s="1" t="str">
        <f t="shared" si="370"/>
        <v>0-17</v>
      </c>
      <c r="U3922" s="1" t="str">
        <f t="shared" si="371"/>
        <v>No</v>
      </c>
    </row>
    <row r="3923" spans="1:21">
      <c r="A3923" s="1">
        <v>3922</v>
      </c>
      <c r="B3923" s="1">
        <v>13</v>
      </c>
      <c r="C3923" s="1" t="s">
        <v>12</v>
      </c>
      <c r="D3923" s="2">
        <v>45071</v>
      </c>
      <c r="E3923" s="2">
        <v>45075</v>
      </c>
      <c r="F3923" s="1" t="s">
        <v>21</v>
      </c>
      <c r="G3923" s="1" t="s">
        <v>22</v>
      </c>
      <c r="H3923" s="1" t="s">
        <v>51</v>
      </c>
      <c r="I3923" s="1">
        <v>26174.68</v>
      </c>
      <c r="J3923" s="1" t="s">
        <v>16</v>
      </c>
      <c r="K3923" s="1" t="s">
        <v>42</v>
      </c>
      <c r="N3923" s="3" t="str">
        <f>IF(LEFT(LOWER(C3923),1)="m","Male",IF(LEFT(LOWER(C3923),1)="f","Female","Unknown"))</f>
        <v>Unknown</v>
      </c>
      <c r="O3923" s="4" t="str">
        <f>IF(TRIM(LOWER(F3923))="neuro","Neurology",IF(TRIM(LOWER(F3923))="Neurology","Neurology",IF(TRIM(LOWER(F3923))="general ward","General",IF(TRIM(LOWER(F3923))="general","General",IF(TRIM(LOWER(F3923))="cardiology","Cardiology",IF(TRIM(LOWER(F3923))="Cardiology","Cardiology",IF(TRIM(LOWER(F3923))="Peads","Pediatrics",IF(TRIM(LOWER(F3923))="Pediatrics","Pediatrics",IF(TRIM(LOWER(F3923))="orthopedics","Orthopedics",IF(TRIM(LOWER(F3923))="Neurology","Neurology",IF(TRIM(LOWER(F3923))="Oncology","Oncology")))))))))))</f>
        <v>General</v>
      </c>
      <c r="P3923" s="3" t="str">
        <f t="shared" si="366"/>
        <v>Government</v>
      </c>
      <c r="Q3923" s="5">
        <f t="shared" si="367"/>
        <v>4</v>
      </c>
      <c r="R3923" s="1">
        <f t="shared" si="368"/>
        <v>26174.68</v>
      </c>
      <c r="S3923" s="1">
        <f t="shared" si="369"/>
        <v>0</v>
      </c>
      <c r="T3923" s="1" t="str">
        <f t="shared" si="370"/>
        <v>0-17</v>
      </c>
      <c r="U3923" s="1" t="str">
        <f t="shared" si="371"/>
        <v>Yes</v>
      </c>
    </row>
    <row r="3924" spans="1:21">
      <c r="A3924" s="1">
        <v>3923</v>
      </c>
      <c r="B3924" s="1">
        <v>1</v>
      </c>
      <c r="C3924" s="1" t="s">
        <v>29</v>
      </c>
      <c r="D3924" s="2">
        <v>45032</v>
      </c>
      <c r="E3924" s="2">
        <v>45034</v>
      </c>
      <c r="F3924" s="1" t="s">
        <v>45</v>
      </c>
      <c r="G3924" s="1" t="s">
        <v>36</v>
      </c>
      <c r="H3924" s="1" t="s">
        <v>51</v>
      </c>
      <c r="I3924" s="1">
        <v>157224.51</v>
      </c>
      <c r="J3924" s="1" t="s">
        <v>17</v>
      </c>
      <c r="K3924" s="1" t="s">
        <v>42</v>
      </c>
      <c r="N3924" s="3" t="str">
        <f>IF(LEFT(LOWER(C3924),1)="m","Male",IF(LEFT(LOWER(C3924),1)="f","Female","Unknown"))</f>
        <v>Female</v>
      </c>
      <c r="O3924" s="4" t="str">
        <f>IF(TRIM(LOWER(F3924))="neuro","Neurology",IF(TRIM(LOWER(F3924))="Neurology","Neurology",IF(TRIM(LOWER(F3924))="general ward","General",IF(TRIM(LOWER(F3924))="general","General",IF(TRIM(LOWER(F3924))="cardiology","Cardiology",IF(TRIM(LOWER(F3924))="Cardiology","Cardiology",IF(TRIM(LOWER(F3924))="Peads","Pediatrics",IF(TRIM(LOWER(F3924))="Pediatrics","Pediatrics",IF(TRIM(LOWER(F3924))="orthopedics","Orthopedics",IF(TRIM(LOWER(F3924))="Neurology","Neurology",IF(TRIM(LOWER(F3924))="Oncology","Oncology")))))))))))</f>
        <v>Neurology</v>
      </c>
      <c r="P3924" s="3" t="str">
        <f t="shared" si="366"/>
        <v>Government</v>
      </c>
      <c r="Q3924" s="5">
        <f t="shared" si="367"/>
        <v>2</v>
      </c>
      <c r="R3924" s="1">
        <f t="shared" si="368"/>
        <v>157224.51</v>
      </c>
      <c r="S3924" s="1">
        <f t="shared" si="369"/>
        <v>0</v>
      </c>
      <c r="T3924" s="1" t="str">
        <f t="shared" si="370"/>
        <v>0-17</v>
      </c>
      <c r="U3924" s="1" t="str">
        <f t="shared" si="371"/>
        <v>Yes</v>
      </c>
    </row>
    <row r="3925" spans="1:21">
      <c r="A3925" s="1">
        <v>3924</v>
      </c>
      <c r="B3925" s="1">
        <v>60</v>
      </c>
      <c r="C3925" s="1" t="s">
        <v>27</v>
      </c>
      <c r="D3925" s="2">
        <v>45110</v>
      </c>
      <c r="E3925" s="2">
        <v>45130</v>
      </c>
      <c r="F3925" s="1" t="s">
        <v>40</v>
      </c>
      <c r="G3925" s="1" t="s">
        <v>22</v>
      </c>
      <c r="H3925" s="1" t="s">
        <v>37</v>
      </c>
      <c r="I3925" s="1">
        <v>132582.29999999999</v>
      </c>
      <c r="J3925" s="1" t="s">
        <v>42</v>
      </c>
      <c r="K3925" s="1" t="s">
        <v>20</v>
      </c>
      <c r="N3925" s="3" t="str">
        <f>IF(LEFT(LOWER(C3925),1)="m","Male",IF(LEFT(LOWER(C3925),1)="f","Female","Unknown"))</f>
        <v>Male</v>
      </c>
      <c r="O3925" s="4" t="str">
        <f>IF(TRIM(LOWER(F3925))="neuro","Neurology",IF(TRIM(LOWER(F3925))="Neurology","Neurology",IF(TRIM(LOWER(F3925))="general ward","General",IF(TRIM(LOWER(F3925))="general","General",IF(TRIM(LOWER(F3925))="cardiology","Cardiology",IF(TRIM(LOWER(F3925))="Cardiology","Cardiology",IF(TRIM(LOWER(F3925))="Peads","Pediatrics",IF(TRIM(LOWER(F3925))="Pediatrics","Pediatrics",IF(TRIM(LOWER(F3925))="orthopedics","Orthopedics",IF(TRIM(LOWER(F3925))="Neurology","Neurology",IF(TRIM(LOWER(F3925))="Oncology","Oncology")))))))))))</f>
        <v>Pediatrics</v>
      </c>
      <c r="P3925" s="3" t="str">
        <f t="shared" si="366"/>
        <v>Government</v>
      </c>
      <c r="Q3925" s="5">
        <f t="shared" si="367"/>
        <v>20</v>
      </c>
      <c r="R3925" s="1">
        <f t="shared" si="368"/>
        <v>132582.29999999999</v>
      </c>
      <c r="S3925" s="1">
        <f t="shared" si="369"/>
        <v>0</v>
      </c>
      <c r="T3925" s="1" t="str">
        <f t="shared" si="370"/>
        <v>51-65</v>
      </c>
      <c r="U3925" s="1" t="str">
        <f t="shared" si="371"/>
        <v>No</v>
      </c>
    </row>
    <row r="3926" spans="1:21">
      <c r="A3926" s="1">
        <v>3925</v>
      </c>
      <c r="B3926" s="1">
        <v>29</v>
      </c>
      <c r="C3926" s="1" t="s">
        <v>12</v>
      </c>
      <c r="D3926" s="2">
        <v>45207</v>
      </c>
      <c r="E3926" s="2">
        <v>45217</v>
      </c>
      <c r="F3926" s="1" t="s">
        <v>45</v>
      </c>
      <c r="G3926" s="1" t="s">
        <v>14</v>
      </c>
      <c r="H3926" s="1" t="s">
        <v>15</v>
      </c>
      <c r="I3926" s="1">
        <v>217736.04</v>
      </c>
      <c r="J3926" s="1" t="s">
        <v>16</v>
      </c>
      <c r="K3926" s="1" t="s">
        <v>25</v>
      </c>
      <c r="N3926" s="3" t="str">
        <f>IF(LEFT(LOWER(C3926),1)="m","Male",IF(LEFT(LOWER(C3926),1)="f","Female","Unknown"))</f>
        <v>Unknown</v>
      </c>
      <c r="O3926" s="4" t="str">
        <f>IF(TRIM(LOWER(F3926))="neuro","Neurology",IF(TRIM(LOWER(F3926))="Neurology","Neurology",IF(TRIM(LOWER(F3926))="general ward","General",IF(TRIM(LOWER(F3926))="general","General",IF(TRIM(LOWER(F3926))="cardiology","Cardiology",IF(TRIM(LOWER(F3926))="Cardiology","Cardiology",IF(TRIM(LOWER(F3926))="Peads","Pediatrics",IF(TRIM(LOWER(F3926))="Pediatrics","Pediatrics",IF(TRIM(LOWER(F3926))="orthopedics","Orthopedics",IF(TRIM(LOWER(F3926))="Neurology","Neurology",IF(TRIM(LOWER(F3926))="Oncology","Oncology")))))))))))</f>
        <v>Neurology</v>
      </c>
      <c r="P3926" s="3" t="str">
        <f t="shared" si="366"/>
        <v>Private</v>
      </c>
      <c r="Q3926" s="5">
        <f t="shared" si="367"/>
        <v>10</v>
      </c>
      <c r="R3926" s="1">
        <f t="shared" si="368"/>
        <v>217736.04</v>
      </c>
      <c r="S3926" s="1">
        <f t="shared" si="369"/>
        <v>1</v>
      </c>
      <c r="T3926" s="1" t="str">
        <f t="shared" si="370"/>
        <v>18-35</v>
      </c>
      <c r="U3926" s="1" t="str">
        <f t="shared" si="371"/>
        <v>Yes</v>
      </c>
    </row>
    <row r="3927" spans="1:21">
      <c r="A3927" s="1">
        <v>3926</v>
      </c>
      <c r="B3927" s="1">
        <v>49</v>
      </c>
      <c r="C3927" s="1" t="s">
        <v>34</v>
      </c>
      <c r="D3927" s="2">
        <v>45249</v>
      </c>
      <c r="E3927" s="2">
        <v>45259</v>
      </c>
      <c r="F3927" s="1" t="s">
        <v>30</v>
      </c>
      <c r="G3927" s="1" t="s">
        <v>36</v>
      </c>
      <c r="H3927" s="1" t="s">
        <v>48</v>
      </c>
      <c r="I3927" s="1">
        <v>118123.25</v>
      </c>
      <c r="K3927" s="1" t="s">
        <v>25</v>
      </c>
      <c r="N3927" s="3" t="str">
        <f>IF(LEFT(LOWER(C3927),1)="m","Male",IF(LEFT(LOWER(C3927),1)="f","Female","Unknown"))</f>
        <v>Male</v>
      </c>
      <c r="O3927" s="4" t="str">
        <f>IF(TRIM(LOWER(F3927))="neuro","Neurology",IF(TRIM(LOWER(F3927))="Neurology","Neurology",IF(TRIM(LOWER(F3927))="general ward","General",IF(TRIM(LOWER(F3927))="general","General",IF(TRIM(LOWER(F3927))="cardiology","Cardiology",IF(TRIM(LOWER(F3927))="Cardiology","Cardiology",IF(TRIM(LOWER(F3927))="Peads","Pediatrics",IF(TRIM(LOWER(F3927))="Pediatrics","Pediatrics",IF(TRIM(LOWER(F3927))="orthopedics","Orthopedics",IF(TRIM(LOWER(F3927))="Neurology","Neurology",IF(TRIM(LOWER(F3927))="Oncology","Oncology")))))))))))</f>
        <v>Pediatrics</v>
      </c>
      <c r="P3927" s="3" t="str">
        <f t="shared" si="366"/>
        <v>Government</v>
      </c>
      <c r="Q3927" s="5">
        <f t="shared" si="367"/>
        <v>10</v>
      </c>
      <c r="R3927" s="1">
        <f t="shared" si="368"/>
        <v>118123.25</v>
      </c>
      <c r="S3927" s="1">
        <f t="shared" si="369"/>
        <v>1</v>
      </c>
      <c r="T3927" s="1" t="str">
        <f t="shared" si="370"/>
        <v>36-50</v>
      </c>
      <c r="U3927" s="1" t="str">
        <f t="shared" si="371"/>
        <v>Unknown</v>
      </c>
    </row>
    <row r="3928" spans="1:21">
      <c r="A3928" s="1">
        <v>3927</v>
      </c>
      <c r="B3928" s="1">
        <v>32</v>
      </c>
      <c r="C3928" s="1" t="s">
        <v>44</v>
      </c>
      <c r="D3928" s="2">
        <v>45074</v>
      </c>
      <c r="E3928" s="2">
        <v>45075</v>
      </c>
      <c r="F3928" s="1" t="s">
        <v>40</v>
      </c>
      <c r="G3928" s="1" t="s">
        <v>36</v>
      </c>
      <c r="H3928" s="1" t="s">
        <v>39</v>
      </c>
      <c r="I3928" s="1">
        <v>250779.79</v>
      </c>
      <c r="J3928" s="1" t="s">
        <v>16</v>
      </c>
      <c r="K3928" s="1" t="s">
        <v>16</v>
      </c>
      <c r="N3928" s="3" t="str">
        <f>IF(LEFT(LOWER(C3928),1)="m","Male",IF(LEFT(LOWER(C3928),1)="f","Female","Unknown"))</f>
        <v>Female</v>
      </c>
      <c r="O3928" s="4" t="str">
        <f>IF(TRIM(LOWER(F3928))="neuro","Neurology",IF(TRIM(LOWER(F3928))="Neurology","Neurology",IF(TRIM(LOWER(F3928))="general ward","General",IF(TRIM(LOWER(F3928))="general","General",IF(TRIM(LOWER(F3928))="cardiology","Cardiology",IF(TRIM(LOWER(F3928))="Cardiology","Cardiology",IF(TRIM(LOWER(F3928))="Peads","Pediatrics",IF(TRIM(LOWER(F3928))="Pediatrics","Pediatrics",IF(TRIM(LOWER(F3928))="orthopedics","Orthopedics",IF(TRIM(LOWER(F3928))="Neurology","Neurology",IF(TRIM(LOWER(F3928))="Oncology","Oncology")))))))))))</f>
        <v>Pediatrics</v>
      </c>
      <c r="P3928" s="3" t="str">
        <f t="shared" si="366"/>
        <v>Government</v>
      </c>
      <c r="Q3928" s="5">
        <f t="shared" si="367"/>
        <v>1</v>
      </c>
      <c r="R3928" s="1">
        <f t="shared" si="368"/>
        <v>250779.79</v>
      </c>
      <c r="S3928" s="1">
        <f t="shared" si="369"/>
        <v>1</v>
      </c>
      <c r="T3928" s="1" t="str">
        <f t="shared" si="370"/>
        <v>18-35</v>
      </c>
      <c r="U3928" s="1" t="str">
        <f t="shared" si="371"/>
        <v>Yes</v>
      </c>
    </row>
    <row r="3929" spans="1:21">
      <c r="A3929" s="1">
        <v>3928</v>
      </c>
      <c r="B3929" s="1">
        <v>63</v>
      </c>
      <c r="C3929" s="1" t="s">
        <v>44</v>
      </c>
      <c r="D3929" s="2">
        <v>45048</v>
      </c>
      <c r="E3929" s="2">
        <v>45057</v>
      </c>
      <c r="F3929" s="1" t="s">
        <v>30</v>
      </c>
      <c r="G3929" s="1" t="s">
        <v>41</v>
      </c>
      <c r="H3929" s="1" t="s">
        <v>51</v>
      </c>
      <c r="I3929" s="1">
        <v>215793.11</v>
      </c>
      <c r="K3929" s="1" t="s">
        <v>17</v>
      </c>
      <c r="N3929" s="3" t="str">
        <f>IF(LEFT(LOWER(C3929),1)="m","Male",IF(LEFT(LOWER(C3929),1)="f","Female","Unknown"))</f>
        <v>Female</v>
      </c>
      <c r="O3929" s="4" t="str">
        <f>IF(TRIM(LOWER(F3929))="neuro","Neurology",IF(TRIM(LOWER(F3929))="Neurology","Neurology",IF(TRIM(LOWER(F3929))="general ward","General",IF(TRIM(LOWER(F3929))="general","General",IF(TRIM(LOWER(F3929))="cardiology","Cardiology",IF(TRIM(LOWER(F3929))="Cardiology","Cardiology",IF(TRIM(LOWER(F3929))="Peads","Pediatrics",IF(TRIM(LOWER(F3929))="Pediatrics","Pediatrics",IF(TRIM(LOWER(F3929))="orthopedics","Orthopedics",IF(TRIM(LOWER(F3929))="Neurology","Neurology",IF(TRIM(LOWER(F3929))="Oncology","Oncology")))))))))))</f>
        <v>Pediatrics</v>
      </c>
      <c r="P3929" s="3" t="str">
        <f t="shared" si="366"/>
        <v>Unknown</v>
      </c>
      <c r="Q3929" s="5">
        <f t="shared" si="367"/>
        <v>9</v>
      </c>
      <c r="R3929" s="1">
        <f t="shared" si="368"/>
        <v>215793.11</v>
      </c>
      <c r="S3929" s="1">
        <f t="shared" si="369"/>
        <v>1</v>
      </c>
      <c r="T3929" s="1" t="str">
        <f t="shared" si="370"/>
        <v>51-65</v>
      </c>
      <c r="U3929" s="1" t="str">
        <f t="shared" si="371"/>
        <v>Unknown</v>
      </c>
    </row>
    <row r="3930" spans="1:21">
      <c r="A3930" s="1">
        <v>3929</v>
      </c>
      <c r="B3930" s="1">
        <v>75</v>
      </c>
      <c r="C3930" s="1" t="s">
        <v>34</v>
      </c>
      <c r="D3930" s="2">
        <v>45327</v>
      </c>
      <c r="E3930" s="2">
        <v>45329</v>
      </c>
      <c r="F3930" s="1" t="s">
        <v>35</v>
      </c>
      <c r="G3930" s="1" t="s">
        <v>36</v>
      </c>
      <c r="H3930" s="1" t="s">
        <v>37</v>
      </c>
      <c r="I3930" s="1">
        <v>342301.15</v>
      </c>
      <c r="J3930" s="1" t="s">
        <v>38</v>
      </c>
      <c r="K3930" s="1" t="s">
        <v>38</v>
      </c>
      <c r="N3930" s="3" t="str">
        <f>IF(LEFT(LOWER(C3930),1)="m","Male",IF(LEFT(LOWER(C3930),1)="f","Female","Unknown"))</f>
        <v>Male</v>
      </c>
      <c r="O3930" s="4" t="str">
        <f>IF(TRIM(LOWER(F3930))="neuro","Neurology",IF(TRIM(LOWER(F3930))="Neurology","Neurology",IF(TRIM(LOWER(F3930))="general ward","General",IF(TRIM(LOWER(F3930))="general","General",IF(TRIM(LOWER(F3930))="cardiology","Cardiology",IF(TRIM(LOWER(F3930))="Cardiology","Cardiology",IF(TRIM(LOWER(F3930))="Peads","Pediatrics",IF(TRIM(LOWER(F3930))="Pediatrics","Pediatrics",IF(TRIM(LOWER(F3930))="orthopedics","Orthopedics",IF(TRIM(LOWER(F3930))="Neurology","Neurology",IF(TRIM(LOWER(F3930))="Oncology","Oncology")))))))))))</f>
        <v>Cardiology</v>
      </c>
      <c r="P3930" s="3" t="str">
        <f t="shared" si="366"/>
        <v>Government</v>
      </c>
      <c r="Q3930" s="5">
        <f t="shared" si="367"/>
        <v>2</v>
      </c>
      <c r="R3930" s="1">
        <f t="shared" si="368"/>
        <v>342301.15</v>
      </c>
      <c r="S3930" s="1">
        <f t="shared" si="369"/>
        <v>0</v>
      </c>
      <c r="T3930" s="1" t="str">
        <f t="shared" si="370"/>
        <v>66+</v>
      </c>
      <c r="U3930" s="1" t="str">
        <f t="shared" si="371"/>
        <v>No</v>
      </c>
    </row>
    <row r="3931" spans="1:21">
      <c r="A3931" s="1">
        <v>3930</v>
      </c>
      <c r="B3931" s="1">
        <v>20</v>
      </c>
      <c r="C3931" s="1" t="s">
        <v>12</v>
      </c>
      <c r="D3931" s="2">
        <v>45197</v>
      </c>
      <c r="E3931" s="2">
        <v>45212</v>
      </c>
      <c r="F3931" s="1" t="s">
        <v>45</v>
      </c>
      <c r="G3931" s="1" t="s">
        <v>22</v>
      </c>
      <c r="H3931" s="1" t="s">
        <v>15</v>
      </c>
      <c r="I3931" s="1">
        <v>295268.28999999998</v>
      </c>
      <c r="J3931" s="1" t="s">
        <v>17</v>
      </c>
      <c r="K3931" s="1" t="s">
        <v>38</v>
      </c>
      <c r="N3931" s="3" t="str">
        <f>IF(LEFT(LOWER(C3931),1)="m","Male",IF(LEFT(LOWER(C3931),1)="f","Female","Unknown"))</f>
        <v>Unknown</v>
      </c>
      <c r="O3931" s="4" t="str">
        <f>IF(TRIM(LOWER(F3931))="neuro","Neurology",IF(TRIM(LOWER(F3931))="Neurology","Neurology",IF(TRIM(LOWER(F3931))="general ward","General",IF(TRIM(LOWER(F3931))="general","General",IF(TRIM(LOWER(F3931))="cardiology","Cardiology",IF(TRIM(LOWER(F3931))="Cardiology","Cardiology",IF(TRIM(LOWER(F3931))="Peads","Pediatrics",IF(TRIM(LOWER(F3931))="Pediatrics","Pediatrics",IF(TRIM(LOWER(F3931))="orthopedics","Orthopedics",IF(TRIM(LOWER(F3931))="Neurology","Neurology",IF(TRIM(LOWER(F3931))="Oncology","Oncology")))))))))))</f>
        <v>Neurology</v>
      </c>
      <c r="P3931" s="3" t="str">
        <f t="shared" si="366"/>
        <v>Government</v>
      </c>
      <c r="Q3931" s="5">
        <f t="shared" si="367"/>
        <v>15</v>
      </c>
      <c r="R3931" s="1">
        <f t="shared" si="368"/>
        <v>295268.28999999998</v>
      </c>
      <c r="S3931" s="1">
        <f t="shared" si="369"/>
        <v>0</v>
      </c>
      <c r="T3931" s="1" t="str">
        <f t="shared" si="370"/>
        <v>18-35</v>
      </c>
      <c r="U3931" s="1" t="str">
        <f t="shared" si="371"/>
        <v>Yes</v>
      </c>
    </row>
    <row r="3932" spans="1:21">
      <c r="A3932" s="1">
        <v>3931</v>
      </c>
      <c r="B3932" s="1">
        <v>11</v>
      </c>
      <c r="C3932" s="1" t="s">
        <v>12</v>
      </c>
      <c r="D3932" s="2">
        <v>45329</v>
      </c>
      <c r="E3932" s="2">
        <v>45339</v>
      </c>
      <c r="F3932" s="1" t="s">
        <v>35</v>
      </c>
      <c r="G3932" s="1" t="s">
        <v>31</v>
      </c>
      <c r="H3932" s="1" t="s">
        <v>23</v>
      </c>
      <c r="I3932" s="1">
        <v>344993.89</v>
      </c>
      <c r="J3932" s="1" t="s">
        <v>38</v>
      </c>
      <c r="K3932" s="1" t="s">
        <v>17</v>
      </c>
      <c r="N3932" s="3" t="str">
        <f>IF(LEFT(LOWER(C3932),1)="m","Male",IF(LEFT(LOWER(C3932),1)="f","Female","Unknown"))</f>
        <v>Unknown</v>
      </c>
      <c r="O3932" s="4" t="str">
        <f>IF(TRIM(LOWER(F3932))="neuro","Neurology",IF(TRIM(LOWER(F3932))="Neurology","Neurology",IF(TRIM(LOWER(F3932))="general ward","General",IF(TRIM(LOWER(F3932))="general","General",IF(TRIM(LOWER(F3932))="cardiology","Cardiology",IF(TRIM(LOWER(F3932))="Cardiology","Cardiology",IF(TRIM(LOWER(F3932))="Peads","Pediatrics",IF(TRIM(LOWER(F3932))="Pediatrics","Pediatrics",IF(TRIM(LOWER(F3932))="orthopedics","Orthopedics",IF(TRIM(LOWER(F3932))="Neurology","Neurology",IF(TRIM(LOWER(F3932))="Oncology","Oncology")))))))))))</f>
        <v>Cardiology</v>
      </c>
      <c r="P3932" s="3" t="str">
        <f t="shared" si="366"/>
        <v>Private</v>
      </c>
      <c r="Q3932" s="5">
        <f t="shared" si="367"/>
        <v>10</v>
      </c>
      <c r="R3932" s="1">
        <f t="shared" si="368"/>
        <v>344993.89</v>
      </c>
      <c r="S3932" s="1">
        <f t="shared" si="369"/>
        <v>1</v>
      </c>
      <c r="T3932" s="1" t="str">
        <f t="shared" si="370"/>
        <v>0-17</v>
      </c>
      <c r="U3932" s="1" t="str">
        <f t="shared" si="371"/>
        <v>No</v>
      </c>
    </row>
    <row r="3933" spans="1:21">
      <c r="A3933" s="1">
        <v>3932</v>
      </c>
      <c r="B3933" s="1">
        <v>67</v>
      </c>
      <c r="C3933" s="1" t="s">
        <v>12</v>
      </c>
      <c r="D3933" s="2">
        <v>45633</v>
      </c>
      <c r="E3933" s="2">
        <v>45637</v>
      </c>
      <c r="F3933" s="1" t="s">
        <v>50</v>
      </c>
      <c r="G3933" s="1" t="s">
        <v>46</v>
      </c>
      <c r="I3933" s="1">
        <v>44113.14</v>
      </c>
      <c r="J3933" s="1" t="s">
        <v>16</v>
      </c>
      <c r="K3933" s="1" t="s">
        <v>17</v>
      </c>
      <c r="N3933" s="3" t="str">
        <f>IF(LEFT(LOWER(C3933),1)="m","Male",IF(LEFT(LOWER(C3933),1)="f","Female","Unknown"))</f>
        <v>Unknown</v>
      </c>
      <c r="O3933" s="4" t="str">
        <f>IF(TRIM(LOWER(F3933))="neuro","Neurology",IF(TRIM(LOWER(F3933))="Neurology","Neurology",IF(TRIM(LOWER(F3933))="general ward","General",IF(TRIM(LOWER(F3933))="general","General",IF(TRIM(LOWER(F3933))="cardiology","Cardiology",IF(TRIM(LOWER(F3933))="Cardiology","Cardiology",IF(TRIM(LOWER(F3933))="Peads","Pediatrics",IF(TRIM(LOWER(F3933))="Pediatrics","Pediatrics",IF(TRIM(LOWER(F3933))="orthopedics","Orthopedics",IF(TRIM(LOWER(F3933))="Neurology","Neurology",IF(TRIM(LOWER(F3933))="Oncology","Oncology")))))))))))</f>
        <v>Cardiology</v>
      </c>
      <c r="P3933" s="3" t="str">
        <f t="shared" si="366"/>
        <v>Self</v>
      </c>
      <c r="Q3933" s="5">
        <f t="shared" si="367"/>
        <v>4</v>
      </c>
      <c r="R3933" s="1">
        <f t="shared" si="368"/>
        <v>44113.14</v>
      </c>
      <c r="S3933" s="1">
        <f t="shared" si="369"/>
        <v>1</v>
      </c>
      <c r="T3933" s="1" t="str">
        <f t="shared" si="370"/>
        <v>66+</v>
      </c>
      <c r="U3933" s="1" t="str">
        <f t="shared" si="371"/>
        <v>Yes</v>
      </c>
    </row>
    <row r="3934" spans="1:21">
      <c r="A3934" s="1">
        <v>3933</v>
      </c>
      <c r="C3934" s="1" t="s">
        <v>34</v>
      </c>
      <c r="D3934" s="2">
        <v>45181</v>
      </c>
      <c r="E3934" s="2">
        <v>45183</v>
      </c>
      <c r="F3934" s="1" t="s">
        <v>19</v>
      </c>
      <c r="G3934" s="1" t="s">
        <v>33</v>
      </c>
      <c r="H3934" s="1" t="s">
        <v>15</v>
      </c>
      <c r="I3934" s="1">
        <v>280324.3</v>
      </c>
      <c r="J3934" s="1" t="s">
        <v>16</v>
      </c>
      <c r="K3934" s="1" t="s">
        <v>20</v>
      </c>
      <c r="N3934" s="3" t="str">
        <f>IF(LEFT(LOWER(C3934),1)="m","Male",IF(LEFT(LOWER(C3934),1)="f","Female","Unknown"))</f>
        <v>Male</v>
      </c>
      <c r="O3934" s="4" t="str">
        <f>IF(TRIM(LOWER(F3934))="neuro","Neurology",IF(TRIM(LOWER(F3934))="Neurology","Neurology",IF(TRIM(LOWER(F3934))="general ward","General",IF(TRIM(LOWER(F3934))="general","General",IF(TRIM(LOWER(F3934))="cardiology","Cardiology",IF(TRIM(LOWER(F3934))="Cardiology","Cardiology",IF(TRIM(LOWER(F3934))="Peads","Pediatrics",IF(TRIM(LOWER(F3934))="Pediatrics","Pediatrics",IF(TRIM(LOWER(F3934))="orthopedics","Orthopedics",IF(TRIM(LOWER(F3934))="Neurology","Neurology",IF(TRIM(LOWER(F3934))="Oncology","Oncology")))))))))))</f>
        <v>General</v>
      </c>
      <c r="P3934" s="3" t="str">
        <f t="shared" si="366"/>
        <v>Self</v>
      </c>
      <c r="Q3934" s="5">
        <f t="shared" si="367"/>
        <v>2</v>
      </c>
      <c r="R3934" s="1">
        <f t="shared" si="368"/>
        <v>280324.3</v>
      </c>
      <c r="S3934" s="1">
        <f t="shared" si="369"/>
        <v>0</v>
      </c>
      <c r="T3934" s="1" t="str">
        <f t="shared" si="370"/>
        <v>0-17</v>
      </c>
      <c r="U3934" s="1" t="str">
        <f t="shared" si="371"/>
        <v>Yes</v>
      </c>
    </row>
    <row r="3935" spans="1:21">
      <c r="A3935" s="1">
        <v>3934</v>
      </c>
      <c r="B3935" s="1">
        <v>66</v>
      </c>
      <c r="C3935" s="1" t="s">
        <v>34</v>
      </c>
      <c r="D3935" s="2">
        <v>45484</v>
      </c>
      <c r="E3935" s="2">
        <v>45492</v>
      </c>
      <c r="F3935" s="1" t="s">
        <v>21</v>
      </c>
      <c r="G3935" s="1" t="s">
        <v>36</v>
      </c>
      <c r="H3935" s="1" t="s">
        <v>15</v>
      </c>
      <c r="I3935" s="1">
        <v>243729.17</v>
      </c>
      <c r="K3935" s="1" t="s">
        <v>17</v>
      </c>
      <c r="N3935" s="3" t="str">
        <f>IF(LEFT(LOWER(C3935),1)="m","Male",IF(LEFT(LOWER(C3935),1)="f","Female","Unknown"))</f>
        <v>Male</v>
      </c>
      <c r="O3935" s="4" t="str">
        <f>IF(TRIM(LOWER(F3935))="neuro","Neurology",IF(TRIM(LOWER(F3935))="Neurology","Neurology",IF(TRIM(LOWER(F3935))="general ward","General",IF(TRIM(LOWER(F3935))="general","General",IF(TRIM(LOWER(F3935))="cardiology","Cardiology",IF(TRIM(LOWER(F3935))="Cardiology","Cardiology",IF(TRIM(LOWER(F3935))="Peads","Pediatrics",IF(TRIM(LOWER(F3935))="Pediatrics","Pediatrics",IF(TRIM(LOWER(F3935))="orthopedics","Orthopedics",IF(TRIM(LOWER(F3935))="Neurology","Neurology",IF(TRIM(LOWER(F3935))="Oncology","Oncology")))))))))))</f>
        <v>General</v>
      </c>
      <c r="P3935" s="3" t="str">
        <f t="shared" si="366"/>
        <v>Government</v>
      </c>
      <c r="Q3935" s="5">
        <f t="shared" si="367"/>
        <v>8</v>
      </c>
      <c r="R3935" s="1">
        <f t="shared" si="368"/>
        <v>243729.17</v>
      </c>
      <c r="S3935" s="1">
        <f t="shared" si="369"/>
        <v>1</v>
      </c>
      <c r="T3935" s="1" t="str">
        <f t="shared" si="370"/>
        <v>66+</v>
      </c>
      <c r="U3935" s="1" t="str">
        <f t="shared" si="371"/>
        <v>Unknown</v>
      </c>
    </row>
    <row r="3936" spans="1:21">
      <c r="A3936" s="1">
        <v>3935</v>
      </c>
      <c r="B3936" s="1">
        <v>23</v>
      </c>
      <c r="C3936" s="1" t="s">
        <v>12</v>
      </c>
      <c r="D3936" s="2">
        <v>45500</v>
      </c>
      <c r="E3936" s="2">
        <v>45511</v>
      </c>
      <c r="F3936" s="1" t="s">
        <v>13</v>
      </c>
      <c r="G3936" s="1" t="s">
        <v>41</v>
      </c>
      <c r="H3936" s="1" t="s">
        <v>23</v>
      </c>
      <c r="I3936" s="1">
        <v>306911.98</v>
      </c>
      <c r="J3936" s="1" t="s">
        <v>25</v>
      </c>
      <c r="K3936" s="1" t="s">
        <v>25</v>
      </c>
      <c r="N3936" s="3" t="str">
        <f>IF(LEFT(LOWER(C3936),1)="m","Male",IF(LEFT(LOWER(C3936),1)="f","Female","Unknown"))</f>
        <v>Unknown</v>
      </c>
      <c r="O3936" s="4" t="str">
        <f>IF(TRIM(LOWER(F3936))="neuro","Neurology",IF(TRIM(LOWER(F3936))="Neurology","Neurology",IF(TRIM(LOWER(F3936))="general ward","General",IF(TRIM(LOWER(F3936))="general","General",IF(TRIM(LOWER(F3936))="cardiology","Cardiology",IF(TRIM(LOWER(F3936))="Cardiology","Cardiology",IF(TRIM(LOWER(F3936))="Peads","Pediatrics",IF(TRIM(LOWER(F3936))="Pediatrics","Pediatrics",IF(TRIM(LOWER(F3936))="orthopedics","Orthopedics",IF(TRIM(LOWER(F3936))="Neurology","Neurology",IF(TRIM(LOWER(F3936))="Oncology","Oncology")))))))))))</f>
        <v>Neurology</v>
      </c>
      <c r="P3936" s="3" t="str">
        <f t="shared" si="366"/>
        <v>Unknown</v>
      </c>
      <c r="Q3936" s="5">
        <f t="shared" si="367"/>
        <v>11</v>
      </c>
      <c r="R3936" s="1">
        <f t="shared" si="368"/>
        <v>306911.98</v>
      </c>
      <c r="S3936" s="1">
        <f t="shared" si="369"/>
        <v>1</v>
      </c>
      <c r="T3936" s="1" t="str">
        <f t="shared" si="370"/>
        <v>18-35</v>
      </c>
      <c r="U3936" s="1" t="str">
        <f t="shared" si="371"/>
        <v>Yes</v>
      </c>
    </row>
    <row r="3937" spans="1:21">
      <c r="A3937" s="1">
        <v>3936</v>
      </c>
      <c r="B3937" s="1">
        <v>71</v>
      </c>
      <c r="C3937" s="1" t="s">
        <v>12</v>
      </c>
      <c r="D3937" s="2">
        <v>45370</v>
      </c>
      <c r="E3937" s="2">
        <v>45379</v>
      </c>
      <c r="F3937" s="1" t="s">
        <v>35</v>
      </c>
      <c r="G3937" s="1" t="s">
        <v>22</v>
      </c>
      <c r="H3937" s="1" t="s">
        <v>23</v>
      </c>
      <c r="I3937" s="1">
        <v>194275.31</v>
      </c>
      <c r="J3937" s="1" t="s">
        <v>17</v>
      </c>
      <c r="K3937" s="1" t="s">
        <v>20</v>
      </c>
      <c r="N3937" s="3" t="str">
        <f>IF(LEFT(LOWER(C3937),1)="m","Male",IF(LEFT(LOWER(C3937),1)="f","Female","Unknown"))</f>
        <v>Unknown</v>
      </c>
      <c r="O3937" s="4" t="str">
        <f>IF(TRIM(LOWER(F3937))="neuro","Neurology",IF(TRIM(LOWER(F3937))="Neurology","Neurology",IF(TRIM(LOWER(F3937))="general ward","General",IF(TRIM(LOWER(F3937))="general","General",IF(TRIM(LOWER(F3937))="cardiology","Cardiology",IF(TRIM(LOWER(F3937))="Cardiology","Cardiology",IF(TRIM(LOWER(F3937))="Peads","Pediatrics",IF(TRIM(LOWER(F3937))="Pediatrics","Pediatrics",IF(TRIM(LOWER(F3937))="orthopedics","Orthopedics",IF(TRIM(LOWER(F3937))="Neurology","Neurology",IF(TRIM(LOWER(F3937))="Oncology","Oncology")))))))))))</f>
        <v>Cardiology</v>
      </c>
      <c r="P3937" s="3" t="str">
        <f t="shared" si="366"/>
        <v>Government</v>
      </c>
      <c r="Q3937" s="5">
        <f t="shared" si="367"/>
        <v>9</v>
      </c>
      <c r="R3937" s="1">
        <f t="shared" si="368"/>
        <v>194275.31</v>
      </c>
      <c r="S3937" s="1">
        <f t="shared" si="369"/>
        <v>0</v>
      </c>
      <c r="T3937" s="1" t="str">
        <f t="shared" si="370"/>
        <v>66+</v>
      </c>
      <c r="U3937" s="1" t="str">
        <f t="shared" si="371"/>
        <v>Yes</v>
      </c>
    </row>
    <row r="3938" spans="1:21">
      <c r="A3938" s="1">
        <v>3937</v>
      </c>
      <c r="B3938" s="1">
        <v>27</v>
      </c>
      <c r="C3938" s="1" t="s">
        <v>18</v>
      </c>
      <c r="D3938" s="2">
        <v>45397</v>
      </c>
      <c r="E3938" s="2">
        <v>45407</v>
      </c>
      <c r="F3938" s="1" t="s">
        <v>43</v>
      </c>
      <c r="G3938" s="1" t="s">
        <v>14</v>
      </c>
      <c r="H3938" s="1" t="s">
        <v>37</v>
      </c>
      <c r="I3938" s="1">
        <v>251579.15</v>
      </c>
      <c r="J3938" s="1" t="s">
        <v>24</v>
      </c>
      <c r="K3938" s="1" t="s">
        <v>20</v>
      </c>
      <c r="N3938" s="3" t="str">
        <f>IF(LEFT(LOWER(C3938),1)="m","Male",IF(LEFT(LOWER(C3938),1)="f","Female","Unknown"))</f>
        <v>Male</v>
      </c>
      <c r="O3938" s="4" t="str">
        <f>IF(TRIM(LOWER(F3938))="neuro","Neurology",IF(TRIM(LOWER(F3938))="Neurology","Neurology",IF(TRIM(LOWER(F3938))="general ward","General",IF(TRIM(LOWER(F3938))="general","General",IF(TRIM(LOWER(F3938))="cardiology","Cardiology",IF(TRIM(LOWER(F3938))="Cardiology","Cardiology",IF(TRIM(LOWER(F3938))="Peads","Pediatrics",IF(TRIM(LOWER(F3938))="Pediatrics","Pediatrics",IF(TRIM(LOWER(F3938))="orthopedics","Orthopedics",IF(TRIM(LOWER(F3938))="Neurology","Neurology",IF(TRIM(LOWER(F3938))="Oncology","Oncology")))))))))))</f>
        <v>Orthopedics</v>
      </c>
      <c r="P3938" s="3" t="str">
        <f t="shared" si="366"/>
        <v>Private</v>
      </c>
      <c r="Q3938" s="5">
        <f t="shared" si="367"/>
        <v>10</v>
      </c>
      <c r="R3938" s="1">
        <f t="shared" si="368"/>
        <v>251579.15</v>
      </c>
      <c r="S3938" s="1">
        <f t="shared" si="369"/>
        <v>0</v>
      </c>
      <c r="T3938" s="1" t="str">
        <f t="shared" si="370"/>
        <v>18-35</v>
      </c>
      <c r="U3938" s="1" t="str">
        <f t="shared" si="371"/>
        <v>No</v>
      </c>
    </row>
    <row r="3939" spans="1:21">
      <c r="A3939" s="1">
        <v>3938</v>
      </c>
      <c r="B3939" s="1">
        <v>70</v>
      </c>
      <c r="C3939" s="1" t="s">
        <v>12</v>
      </c>
      <c r="D3939" s="2">
        <v>45461</v>
      </c>
      <c r="E3939" s="2">
        <v>45465</v>
      </c>
      <c r="F3939" s="1" t="s">
        <v>30</v>
      </c>
      <c r="G3939" s="1" t="s">
        <v>22</v>
      </c>
      <c r="H3939" s="1" t="s">
        <v>39</v>
      </c>
      <c r="I3939" s="1">
        <v>80926.14</v>
      </c>
      <c r="J3939" s="1" t="s">
        <v>25</v>
      </c>
      <c r="K3939" s="1" t="s">
        <v>16</v>
      </c>
      <c r="N3939" s="3" t="str">
        <f>IF(LEFT(LOWER(C3939),1)="m","Male",IF(LEFT(LOWER(C3939),1)="f","Female","Unknown"))</f>
        <v>Unknown</v>
      </c>
      <c r="O3939" s="4" t="str">
        <f>IF(TRIM(LOWER(F3939))="neuro","Neurology",IF(TRIM(LOWER(F3939))="Neurology","Neurology",IF(TRIM(LOWER(F3939))="general ward","General",IF(TRIM(LOWER(F3939))="general","General",IF(TRIM(LOWER(F3939))="cardiology","Cardiology",IF(TRIM(LOWER(F3939))="Cardiology","Cardiology",IF(TRIM(LOWER(F3939))="Peads","Pediatrics",IF(TRIM(LOWER(F3939))="Pediatrics","Pediatrics",IF(TRIM(LOWER(F3939))="orthopedics","Orthopedics",IF(TRIM(LOWER(F3939))="Neurology","Neurology",IF(TRIM(LOWER(F3939))="Oncology","Oncology")))))))))))</f>
        <v>Pediatrics</v>
      </c>
      <c r="P3939" s="3" t="str">
        <f t="shared" si="366"/>
        <v>Government</v>
      </c>
      <c r="Q3939" s="5">
        <f t="shared" si="367"/>
        <v>4</v>
      </c>
      <c r="R3939" s="1">
        <f t="shared" si="368"/>
        <v>80926.14</v>
      </c>
      <c r="S3939" s="1">
        <f t="shared" si="369"/>
        <v>1</v>
      </c>
      <c r="T3939" s="1" t="str">
        <f t="shared" si="370"/>
        <v>66+</v>
      </c>
      <c r="U3939" s="1" t="str">
        <f t="shared" si="371"/>
        <v>Yes</v>
      </c>
    </row>
    <row r="3940" spans="1:21">
      <c r="A3940" s="1">
        <v>3939</v>
      </c>
      <c r="C3940" s="1" t="s">
        <v>44</v>
      </c>
      <c r="D3940" s="2">
        <v>45544</v>
      </c>
      <c r="E3940" s="2">
        <v>45545</v>
      </c>
      <c r="F3940" s="1" t="s">
        <v>40</v>
      </c>
      <c r="G3940" s="1" t="s">
        <v>46</v>
      </c>
      <c r="H3940" s="1" t="s">
        <v>39</v>
      </c>
      <c r="I3940" s="1">
        <v>277660.71000000002</v>
      </c>
      <c r="J3940" s="1" t="s">
        <v>17</v>
      </c>
      <c r="K3940" s="1" t="s">
        <v>16</v>
      </c>
      <c r="N3940" s="3" t="str">
        <f>IF(LEFT(LOWER(C3940),1)="m","Male",IF(LEFT(LOWER(C3940),1)="f","Female","Unknown"))</f>
        <v>Female</v>
      </c>
      <c r="O3940" s="4" t="str">
        <f>IF(TRIM(LOWER(F3940))="neuro","Neurology",IF(TRIM(LOWER(F3940))="Neurology","Neurology",IF(TRIM(LOWER(F3940))="general ward","General",IF(TRIM(LOWER(F3940))="general","General",IF(TRIM(LOWER(F3940))="cardiology","Cardiology",IF(TRIM(LOWER(F3940))="Cardiology","Cardiology",IF(TRIM(LOWER(F3940))="Peads","Pediatrics",IF(TRIM(LOWER(F3940))="Pediatrics","Pediatrics",IF(TRIM(LOWER(F3940))="orthopedics","Orthopedics",IF(TRIM(LOWER(F3940))="Neurology","Neurology",IF(TRIM(LOWER(F3940))="Oncology","Oncology")))))))))))</f>
        <v>Pediatrics</v>
      </c>
      <c r="P3940" s="3" t="str">
        <f t="shared" si="366"/>
        <v>Self</v>
      </c>
      <c r="Q3940" s="5">
        <f t="shared" si="367"/>
        <v>1</v>
      </c>
      <c r="R3940" s="1">
        <f t="shared" si="368"/>
        <v>277660.71000000002</v>
      </c>
      <c r="S3940" s="1">
        <f t="shared" si="369"/>
        <v>1</v>
      </c>
      <c r="T3940" s="1" t="str">
        <f t="shared" si="370"/>
        <v>0-17</v>
      </c>
      <c r="U3940" s="1" t="str">
        <f t="shared" si="371"/>
        <v>Yes</v>
      </c>
    </row>
    <row r="3941" spans="1:21">
      <c r="A3941" s="1">
        <v>3940</v>
      </c>
      <c r="C3941" s="1" t="s">
        <v>27</v>
      </c>
      <c r="D3941" s="2">
        <v>45067</v>
      </c>
      <c r="E3941" s="2">
        <v>45078</v>
      </c>
      <c r="F3941" s="1" t="s">
        <v>30</v>
      </c>
      <c r="G3941" s="1" t="s">
        <v>31</v>
      </c>
      <c r="H3941" s="1" t="s">
        <v>51</v>
      </c>
      <c r="I3941" s="1">
        <v>308014.56</v>
      </c>
      <c r="J3941" s="1" t="s">
        <v>16</v>
      </c>
      <c r="K3941" s="1" t="s">
        <v>20</v>
      </c>
      <c r="N3941" s="3" t="str">
        <f>IF(LEFT(LOWER(C3941),1)="m","Male",IF(LEFT(LOWER(C3941),1)="f","Female","Unknown"))</f>
        <v>Male</v>
      </c>
      <c r="O3941" s="4" t="str">
        <f>IF(TRIM(LOWER(F3941))="neuro","Neurology",IF(TRIM(LOWER(F3941))="Neurology","Neurology",IF(TRIM(LOWER(F3941))="general ward","General",IF(TRIM(LOWER(F3941))="general","General",IF(TRIM(LOWER(F3941))="cardiology","Cardiology",IF(TRIM(LOWER(F3941))="Cardiology","Cardiology",IF(TRIM(LOWER(F3941))="Peads","Pediatrics",IF(TRIM(LOWER(F3941))="Pediatrics","Pediatrics",IF(TRIM(LOWER(F3941))="orthopedics","Orthopedics",IF(TRIM(LOWER(F3941))="Neurology","Neurology",IF(TRIM(LOWER(F3941))="Oncology","Oncology")))))))))))</f>
        <v>Pediatrics</v>
      </c>
      <c r="P3941" s="3" t="str">
        <f t="shared" si="366"/>
        <v>Private</v>
      </c>
      <c r="Q3941" s="5">
        <f t="shared" si="367"/>
        <v>11</v>
      </c>
      <c r="R3941" s="1">
        <f t="shared" si="368"/>
        <v>308014.56</v>
      </c>
      <c r="S3941" s="1">
        <f t="shared" si="369"/>
        <v>0</v>
      </c>
      <c r="T3941" s="1" t="str">
        <f t="shared" si="370"/>
        <v>0-17</v>
      </c>
      <c r="U3941" s="1" t="str">
        <f t="shared" si="371"/>
        <v>Yes</v>
      </c>
    </row>
    <row r="3942" spans="1:21">
      <c r="A3942" s="1">
        <v>3941</v>
      </c>
      <c r="B3942" s="1">
        <v>2</v>
      </c>
      <c r="C3942" s="1" t="s">
        <v>27</v>
      </c>
      <c r="D3942" s="2">
        <v>45026</v>
      </c>
      <c r="E3942" s="2">
        <v>45043</v>
      </c>
      <c r="F3942" s="1" t="s">
        <v>50</v>
      </c>
      <c r="G3942" s="1" t="s">
        <v>14</v>
      </c>
      <c r="H3942" s="1" t="s">
        <v>48</v>
      </c>
      <c r="I3942" s="1">
        <v>64944.33</v>
      </c>
      <c r="K3942" s="1" t="s">
        <v>25</v>
      </c>
      <c r="N3942" s="3" t="str">
        <f>IF(LEFT(LOWER(C3942),1)="m","Male",IF(LEFT(LOWER(C3942),1)="f","Female","Unknown"))</f>
        <v>Male</v>
      </c>
      <c r="O3942" s="4" t="str">
        <f>IF(TRIM(LOWER(F3942))="neuro","Neurology",IF(TRIM(LOWER(F3942))="Neurology","Neurology",IF(TRIM(LOWER(F3942))="general ward","General",IF(TRIM(LOWER(F3942))="general","General",IF(TRIM(LOWER(F3942))="cardiology","Cardiology",IF(TRIM(LOWER(F3942))="Cardiology","Cardiology",IF(TRIM(LOWER(F3942))="Peads","Pediatrics",IF(TRIM(LOWER(F3942))="Pediatrics","Pediatrics",IF(TRIM(LOWER(F3942))="orthopedics","Orthopedics",IF(TRIM(LOWER(F3942))="Neurology","Neurology",IF(TRIM(LOWER(F3942))="Oncology","Oncology")))))))))))</f>
        <v>Cardiology</v>
      </c>
      <c r="P3942" s="3" t="str">
        <f t="shared" si="366"/>
        <v>Private</v>
      </c>
      <c r="Q3942" s="5">
        <f t="shared" si="367"/>
        <v>17</v>
      </c>
      <c r="R3942" s="1">
        <f t="shared" si="368"/>
        <v>64944.33</v>
      </c>
      <c r="S3942" s="1">
        <f t="shared" si="369"/>
        <v>1</v>
      </c>
      <c r="T3942" s="1" t="str">
        <f t="shared" si="370"/>
        <v>0-17</v>
      </c>
      <c r="U3942" s="1" t="str">
        <f t="shared" si="371"/>
        <v>Unknown</v>
      </c>
    </row>
    <row r="3943" spans="1:21">
      <c r="A3943" s="1">
        <v>3942</v>
      </c>
      <c r="B3943" s="1">
        <v>2</v>
      </c>
      <c r="C3943" s="1" t="s">
        <v>12</v>
      </c>
      <c r="D3943" s="2">
        <v>45462</v>
      </c>
      <c r="E3943" s="2">
        <v>45465</v>
      </c>
      <c r="F3943" s="1" t="s">
        <v>28</v>
      </c>
      <c r="G3943" s="1" t="s">
        <v>46</v>
      </c>
      <c r="H3943" s="1" t="s">
        <v>37</v>
      </c>
      <c r="I3943" s="1">
        <v>321155.39</v>
      </c>
      <c r="J3943" s="1" t="s">
        <v>17</v>
      </c>
      <c r="K3943" s="1" t="s">
        <v>38</v>
      </c>
      <c r="N3943" s="3" t="str">
        <f>IF(LEFT(LOWER(C3943),1)="m","Male",IF(LEFT(LOWER(C3943),1)="f","Female","Unknown"))</f>
        <v>Unknown</v>
      </c>
      <c r="O3943" s="4" t="str">
        <f>IF(TRIM(LOWER(F3943))="neuro","Neurology",IF(TRIM(LOWER(F3943))="Neurology","Neurology",IF(TRIM(LOWER(F3943))="general ward","General",IF(TRIM(LOWER(F3943))="general","General",IF(TRIM(LOWER(F3943))="cardiology","Cardiology",IF(TRIM(LOWER(F3943))="Cardiology","Cardiology",IF(TRIM(LOWER(F3943))="Peads","Pediatrics",IF(TRIM(LOWER(F3943))="Pediatrics","Pediatrics",IF(TRIM(LOWER(F3943))="orthopedics","Orthopedics",IF(TRIM(LOWER(F3943))="Neurology","Neurology",IF(TRIM(LOWER(F3943))="Oncology","Oncology")))))))))))</f>
        <v>Orthopedics</v>
      </c>
      <c r="P3943" s="3" t="str">
        <f t="shared" si="366"/>
        <v>Self</v>
      </c>
      <c r="Q3943" s="5">
        <f t="shared" si="367"/>
        <v>3</v>
      </c>
      <c r="R3943" s="1">
        <f t="shared" si="368"/>
        <v>321155.39</v>
      </c>
      <c r="S3943" s="1">
        <f t="shared" si="369"/>
        <v>0</v>
      </c>
      <c r="T3943" s="1" t="str">
        <f t="shared" si="370"/>
        <v>0-17</v>
      </c>
      <c r="U3943" s="1" t="str">
        <f t="shared" si="371"/>
        <v>Yes</v>
      </c>
    </row>
    <row r="3944" spans="1:21">
      <c r="A3944" s="1">
        <v>3943</v>
      </c>
      <c r="B3944" s="1">
        <v>19</v>
      </c>
      <c r="C3944" s="1" t="s">
        <v>27</v>
      </c>
      <c r="D3944" s="2">
        <v>45590</v>
      </c>
      <c r="E3944" s="2">
        <v>45597</v>
      </c>
      <c r="F3944" s="1" t="s">
        <v>49</v>
      </c>
      <c r="G3944" s="1" t="s">
        <v>41</v>
      </c>
      <c r="I3944" s="1">
        <v>297736.05</v>
      </c>
      <c r="J3944" s="1" t="s">
        <v>38</v>
      </c>
      <c r="K3944" s="1" t="s">
        <v>16</v>
      </c>
      <c r="N3944" s="3" t="str">
        <f>IF(LEFT(LOWER(C3944),1)="m","Male",IF(LEFT(LOWER(C3944),1)="f","Female","Unknown"))</f>
        <v>Male</v>
      </c>
      <c r="O3944" s="4" t="str">
        <f>IF(TRIM(LOWER(F3944))="neuro","Neurology",IF(TRIM(LOWER(F3944))="Neurology","Neurology",IF(TRIM(LOWER(F3944))="general ward","General",IF(TRIM(LOWER(F3944))="general","General",IF(TRIM(LOWER(F3944))="cardiology","Cardiology",IF(TRIM(LOWER(F3944))="Cardiology","Cardiology",IF(TRIM(LOWER(F3944))="Peads","Pediatrics",IF(TRIM(LOWER(F3944))="Pediatrics","Pediatrics",IF(TRIM(LOWER(F3944))="orthopedics","Orthopedics",IF(TRIM(LOWER(F3944))="Neurology","Neurology",IF(TRIM(LOWER(F3944))="Oncology","Oncology")))))))))))</f>
        <v>Oncology</v>
      </c>
      <c r="P3944" s="3" t="str">
        <f t="shared" si="366"/>
        <v>Unknown</v>
      </c>
      <c r="Q3944" s="5">
        <f t="shared" si="367"/>
        <v>7</v>
      </c>
      <c r="R3944" s="1">
        <f t="shared" si="368"/>
        <v>297736.05</v>
      </c>
      <c r="S3944" s="1">
        <f t="shared" si="369"/>
        <v>1</v>
      </c>
      <c r="T3944" s="1" t="str">
        <f t="shared" si="370"/>
        <v>18-35</v>
      </c>
      <c r="U3944" s="1" t="str">
        <f t="shared" si="371"/>
        <v>No</v>
      </c>
    </row>
    <row r="3945" spans="1:21">
      <c r="A3945" s="1">
        <v>3944</v>
      </c>
      <c r="B3945" s="1">
        <v>34</v>
      </c>
      <c r="C3945" s="1" t="s">
        <v>44</v>
      </c>
      <c r="D3945" s="2">
        <v>45222</v>
      </c>
      <c r="E3945" s="2">
        <v>45224</v>
      </c>
      <c r="F3945" s="1" t="s">
        <v>52</v>
      </c>
      <c r="G3945" s="1" t="s">
        <v>46</v>
      </c>
      <c r="H3945" s="1" t="s">
        <v>23</v>
      </c>
      <c r="I3945" s="1">
        <v>126773.87</v>
      </c>
      <c r="J3945" s="1" t="s">
        <v>17</v>
      </c>
      <c r="K3945" s="1" t="s">
        <v>42</v>
      </c>
      <c r="N3945" s="3" t="str">
        <f>IF(LEFT(LOWER(C3945),1)="m","Male",IF(LEFT(LOWER(C3945),1)="f","Female","Unknown"))</f>
        <v>Female</v>
      </c>
      <c r="O3945" s="4" t="str">
        <f>IF(TRIM(LOWER(F3945))="neuro","Neurology",IF(TRIM(LOWER(F3945))="Neurology","Neurology",IF(TRIM(LOWER(F3945))="general ward","General",IF(TRIM(LOWER(F3945))="general","General",IF(TRIM(LOWER(F3945))="cardiology","Cardiology",IF(TRIM(LOWER(F3945))="Cardiology","Cardiology",IF(TRIM(LOWER(F3945))="Peads","Pediatrics",IF(TRIM(LOWER(F3945))="Pediatrics","Pediatrics",IF(TRIM(LOWER(F3945))="orthopedics","Orthopedics",IF(TRIM(LOWER(F3945))="Neurology","Neurology",IF(TRIM(LOWER(F3945))="Oncology","Oncology")))))))))))</f>
        <v>Oncology</v>
      </c>
      <c r="P3945" s="3" t="str">
        <f t="shared" si="366"/>
        <v>Self</v>
      </c>
      <c r="Q3945" s="5">
        <f t="shared" si="367"/>
        <v>2</v>
      </c>
      <c r="R3945" s="1">
        <f t="shared" si="368"/>
        <v>126773.87</v>
      </c>
      <c r="S3945" s="1">
        <f t="shared" si="369"/>
        <v>0</v>
      </c>
      <c r="T3945" s="1" t="str">
        <f t="shared" si="370"/>
        <v>18-35</v>
      </c>
      <c r="U3945" s="1" t="str">
        <f t="shared" si="371"/>
        <v>Yes</v>
      </c>
    </row>
    <row r="3946" spans="1:21">
      <c r="A3946" s="1">
        <v>3945</v>
      </c>
      <c r="B3946" s="1">
        <v>73</v>
      </c>
      <c r="C3946" s="1" t="s">
        <v>18</v>
      </c>
      <c r="D3946" s="2">
        <v>45651</v>
      </c>
      <c r="E3946" s="2">
        <v>45665</v>
      </c>
      <c r="F3946" s="1" t="s">
        <v>49</v>
      </c>
      <c r="G3946" s="1" t="s">
        <v>46</v>
      </c>
      <c r="H3946" s="1" t="s">
        <v>48</v>
      </c>
      <c r="I3946" s="1">
        <v>309618.89</v>
      </c>
      <c r="K3946" s="1" t="s">
        <v>42</v>
      </c>
      <c r="N3946" s="3" t="str">
        <f>IF(LEFT(LOWER(C3946),1)="m","Male",IF(LEFT(LOWER(C3946),1)="f","Female","Unknown"))</f>
        <v>Male</v>
      </c>
      <c r="O3946" s="4" t="str">
        <f>IF(TRIM(LOWER(F3946))="neuro","Neurology",IF(TRIM(LOWER(F3946))="Neurology","Neurology",IF(TRIM(LOWER(F3946))="general ward","General",IF(TRIM(LOWER(F3946))="general","General",IF(TRIM(LOWER(F3946))="cardiology","Cardiology",IF(TRIM(LOWER(F3946))="Cardiology","Cardiology",IF(TRIM(LOWER(F3946))="Peads","Pediatrics",IF(TRIM(LOWER(F3946))="Pediatrics","Pediatrics",IF(TRIM(LOWER(F3946))="orthopedics","Orthopedics",IF(TRIM(LOWER(F3946))="Neurology","Neurology",IF(TRIM(LOWER(F3946))="Oncology","Oncology")))))))))))</f>
        <v>Oncology</v>
      </c>
      <c r="P3946" s="3" t="str">
        <f t="shared" si="366"/>
        <v>Self</v>
      </c>
      <c r="Q3946" s="5">
        <f t="shared" si="367"/>
        <v>14</v>
      </c>
      <c r="R3946" s="1">
        <f t="shared" si="368"/>
        <v>309618.89</v>
      </c>
      <c r="S3946" s="1">
        <f t="shared" si="369"/>
        <v>0</v>
      </c>
      <c r="T3946" s="1" t="str">
        <f t="shared" si="370"/>
        <v>66+</v>
      </c>
      <c r="U3946" s="1" t="str">
        <f t="shared" si="371"/>
        <v>Unknown</v>
      </c>
    </row>
    <row r="3947" spans="1:21">
      <c r="A3947" s="1">
        <v>3946</v>
      </c>
      <c r="B3947" s="1">
        <v>4</v>
      </c>
      <c r="C3947" s="1" t="s">
        <v>44</v>
      </c>
      <c r="D3947" s="2">
        <v>45120</v>
      </c>
      <c r="E3947" s="2">
        <v>45127</v>
      </c>
      <c r="F3947" s="1" t="s">
        <v>19</v>
      </c>
      <c r="G3947" s="1" t="s">
        <v>46</v>
      </c>
      <c r="H3947" s="1" t="s">
        <v>47</v>
      </c>
      <c r="I3947" s="1">
        <v>318550.03999999998</v>
      </c>
      <c r="J3947" s="1" t="s">
        <v>16</v>
      </c>
      <c r="K3947" s="1" t="s">
        <v>16</v>
      </c>
      <c r="N3947" s="3" t="str">
        <f>IF(LEFT(LOWER(C3947),1)="m","Male",IF(LEFT(LOWER(C3947),1)="f","Female","Unknown"))</f>
        <v>Female</v>
      </c>
      <c r="O3947" s="4" t="str">
        <f>IF(TRIM(LOWER(F3947))="neuro","Neurology",IF(TRIM(LOWER(F3947))="Neurology","Neurology",IF(TRIM(LOWER(F3947))="general ward","General",IF(TRIM(LOWER(F3947))="general","General",IF(TRIM(LOWER(F3947))="cardiology","Cardiology",IF(TRIM(LOWER(F3947))="Cardiology","Cardiology",IF(TRIM(LOWER(F3947))="Peads","Pediatrics",IF(TRIM(LOWER(F3947))="Pediatrics","Pediatrics",IF(TRIM(LOWER(F3947))="orthopedics","Orthopedics",IF(TRIM(LOWER(F3947))="Neurology","Neurology",IF(TRIM(LOWER(F3947))="Oncology","Oncology")))))))))))</f>
        <v>General</v>
      </c>
      <c r="P3947" s="3" t="str">
        <f t="shared" si="366"/>
        <v>Self</v>
      </c>
      <c r="Q3947" s="5">
        <f t="shared" si="367"/>
        <v>7</v>
      </c>
      <c r="R3947" s="1">
        <f t="shared" si="368"/>
        <v>318550.03999999998</v>
      </c>
      <c r="S3947" s="1">
        <f t="shared" si="369"/>
        <v>1</v>
      </c>
      <c r="T3947" s="1" t="str">
        <f t="shared" si="370"/>
        <v>0-17</v>
      </c>
      <c r="U3947" s="1" t="str">
        <f t="shared" si="371"/>
        <v>Yes</v>
      </c>
    </row>
    <row r="3948" spans="1:21">
      <c r="A3948" s="1">
        <v>3947</v>
      </c>
      <c r="B3948" s="1">
        <v>26</v>
      </c>
      <c r="C3948" s="1" t="s">
        <v>12</v>
      </c>
      <c r="D3948" s="2">
        <v>45043</v>
      </c>
      <c r="E3948" s="2">
        <v>45050</v>
      </c>
      <c r="F3948" s="1" t="s">
        <v>13</v>
      </c>
      <c r="G3948" s="1" t="s">
        <v>31</v>
      </c>
      <c r="H3948" s="1" t="s">
        <v>51</v>
      </c>
      <c r="I3948" s="1">
        <v>114516.49</v>
      </c>
      <c r="J3948" s="1" t="s">
        <v>16</v>
      </c>
      <c r="K3948" s="1" t="s">
        <v>20</v>
      </c>
      <c r="N3948" s="3" t="str">
        <f>IF(LEFT(LOWER(C3948),1)="m","Male",IF(LEFT(LOWER(C3948),1)="f","Female","Unknown"))</f>
        <v>Unknown</v>
      </c>
      <c r="O3948" s="4" t="str">
        <f>IF(TRIM(LOWER(F3948))="neuro","Neurology",IF(TRIM(LOWER(F3948))="Neurology","Neurology",IF(TRIM(LOWER(F3948))="general ward","General",IF(TRIM(LOWER(F3948))="general","General",IF(TRIM(LOWER(F3948))="cardiology","Cardiology",IF(TRIM(LOWER(F3948))="Cardiology","Cardiology",IF(TRIM(LOWER(F3948))="Peads","Pediatrics",IF(TRIM(LOWER(F3948))="Pediatrics","Pediatrics",IF(TRIM(LOWER(F3948))="orthopedics","Orthopedics",IF(TRIM(LOWER(F3948))="Neurology","Neurology",IF(TRIM(LOWER(F3948))="Oncology","Oncology")))))))))))</f>
        <v>Neurology</v>
      </c>
      <c r="P3948" s="3" t="str">
        <f t="shared" si="366"/>
        <v>Private</v>
      </c>
      <c r="Q3948" s="5">
        <f t="shared" si="367"/>
        <v>7</v>
      </c>
      <c r="R3948" s="1">
        <f t="shared" si="368"/>
        <v>114516.49</v>
      </c>
      <c r="S3948" s="1">
        <f t="shared" si="369"/>
        <v>0</v>
      </c>
      <c r="T3948" s="1" t="str">
        <f t="shared" si="370"/>
        <v>18-35</v>
      </c>
      <c r="U3948" s="1" t="str">
        <f t="shared" si="371"/>
        <v>Yes</v>
      </c>
    </row>
    <row r="3949" spans="1:21">
      <c r="A3949" s="1">
        <v>3948</v>
      </c>
      <c r="B3949" s="1">
        <v>61</v>
      </c>
      <c r="C3949" s="1" t="s">
        <v>12</v>
      </c>
      <c r="D3949" s="2">
        <v>45202</v>
      </c>
      <c r="E3949" s="2">
        <v>45205</v>
      </c>
      <c r="F3949" s="1" t="s">
        <v>28</v>
      </c>
      <c r="G3949" s="1" t="s">
        <v>33</v>
      </c>
      <c r="H3949" s="1" t="s">
        <v>37</v>
      </c>
      <c r="I3949" s="1">
        <v>73758.080000000002</v>
      </c>
      <c r="J3949" s="1" t="s">
        <v>16</v>
      </c>
      <c r="K3949" s="1" t="s">
        <v>17</v>
      </c>
      <c r="N3949" s="3" t="str">
        <f>IF(LEFT(LOWER(C3949),1)="m","Male",IF(LEFT(LOWER(C3949),1)="f","Female","Unknown"))</f>
        <v>Unknown</v>
      </c>
      <c r="O3949" s="4" t="str">
        <f>IF(TRIM(LOWER(F3949))="neuro","Neurology",IF(TRIM(LOWER(F3949))="Neurology","Neurology",IF(TRIM(LOWER(F3949))="general ward","General",IF(TRIM(LOWER(F3949))="general","General",IF(TRIM(LOWER(F3949))="cardiology","Cardiology",IF(TRIM(LOWER(F3949))="Cardiology","Cardiology",IF(TRIM(LOWER(F3949))="Peads","Pediatrics",IF(TRIM(LOWER(F3949))="Pediatrics","Pediatrics",IF(TRIM(LOWER(F3949))="orthopedics","Orthopedics",IF(TRIM(LOWER(F3949))="Neurology","Neurology",IF(TRIM(LOWER(F3949))="Oncology","Oncology")))))))))))</f>
        <v>Orthopedics</v>
      </c>
      <c r="P3949" s="3" t="str">
        <f t="shared" si="366"/>
        <v>Self</v>
      </c>
      <c r="Q3949" s="5">
        <f t="shared" si="367"/>
        <v>3</v>
      </c>
      <c r="R3949" s="1">
        <f t="shared" si="368"/>
        <v>73758.080000000002</v>
      </c>
      <c r="S3949" s="1">
        <f t="shared" si="369"/>
        <v>1</v>
      </c>
      <c r="T3949" s="1" t="str">
        <f t="shared" si="370"/>
        <v>51-65</v>
      </c>
      <c r="U3949" s="1" t="str">
        <f t="shared" si="371"/>
        <v>Yes</v>
      </c>
    </row>
    <row r="3950" spans="1:21">
      <c r="A3950" s="1">
        <v>3949</v>
      </c>
      <c r="B3950" s="1">
        <v>32</v>
      </c>
      <c r="C3950" s="1" t="s">
        <v>12</v>
      </c>
      <c r="D3950" s="2">
        <v>45130</v>
      </c>
      <c r="E3950" s="2">
        <v>45132</v>
      </c>
      <c r="F3950" s="1" t="s">
        <v>28</v>
      </c>
      <c r="G3950" s="1" t="s">
        <v>36</v>
      </c>
      <c r="H3950" s="1" t="s">
        <v>37</v>
      </c>
      <c r="I3950" s="1">
        <v>69375.95</v>
      </c>
      <c r="J3950" s="1" t="s">
        <v>38</v>
      </c>
      <c r="K3950" s="1" t="s">
        <v>42</v>
      </c>
      <c r="N3950" s="3" t="str">
        <f>IF(LEFT(LOWER(C3950),1)="m","Male",IF(LEFT(LOWER(C3950),1)="f","Female","Unknown"))</f>
        <v>Unknown</v>
      </c>
      <c r="O3950" s="4" t="str">
        <f>IF(TRIM(LOWER(F3950))="neuro","Neurology",IF(TRIM(LOWER(F3950))="Neurology","Neurology",IF(TRIM(LOWER(F3950))="general ward","General",IF(TRIM(LOWER(F3950))="general","General",IF(TRIM(LOWER(F3950))="cardiology","Cardiology",IF(TRIM(LOWER(F3950))="Cardiology","Cardiology",IF(TRIM(LOWER(F3950))="Peads","Pediatrics",IF(TRIM(LOWER(F3950))="Pediatrics","Pediatrics",IF(TRIM(LOWER(F3950))="orthopedics","Orthopedics",IF(TRIM(LOWER(F3950))="Neurology","Neurology",IF(TRIM(LOWER(F3950))="Oncology","Oncology")))))))))))</f>
        <v>Orthopedics</v>
      </c>
      <c r="P3950" s="3" t="str">
        <f t="shared" si="366"/>
        <v>Government</v>
      </c>
      <c r="Q3950" s="5">
        <f t="shared" si="367"/>
        <v>2</v>
      </c>
      <c r="R3950" s="1">
        <f t="shared" si="368"/>
        <v>69375.95</v>
      </c>
      <c r="S3950" s="1">
        <f t="shared" si="369"/>
        <v>0</v>
      </c>
      <c r="T3950" s="1" t="str">
        <f t="shared" si="370"/>
        <v>18-35</v>
      </c>
      <c r="U3950" s="1" t="str">
        <f t="shared" si="371"/>
        <v>No</v>
      </c>
    </row>
    <row r="3951" spans="1:21">
      <c r="A3951" s="1">
        <v>3950</v>
      </c>
      <c r="B3951" s="1">
        <v>66</v>
      </c>
      <c r="C3951" s="1" t="s">
        <v>18</v>
      </c>
      <c r="D3951" s="2">
        <v>45081</v>
      </c>
      <c r="E3951" s="2">
        <v>45095</v>
      </c>
      <c r="F3951" s="1" t="s">
        <v>52</v>
      </c>
      <c r="G3951" s="1" t="s">
        <v>46</v>
      </c>
      <c r="H3951" s="1" t="s">
        <v>48</v>
      </c>
      <c r="I3951" s="1">
        <v>134366.79999999999</v>
      </c>
      <c r="J3951" s="1" t="s">
        <v>38</v>
      </c>
      <c r="K3951" s="1" t="s">
        <v>16</v>
      </c>
      <c r="N3951" s="3" t="str">
        <f>IF(LEFT(LOWER(C3951),1)="m","Male",IF(LEFT(LOWER(C3951),1)="f","Female","Unknown"))</f>
        <v>Male</v>
      </c>
      <c r="O3951" s="4" t="str">
        <f>IF(TRIM(LOWER(F3951))="neuro","Neurology",IF(TRIM(LOWER(F3951))="Neurology","Neurology",IF(TRIM(LOWER(F3951))="general ward","General",IF(TRIM(LOWER(F3951))="general","General",IF(TRIM(LOWER(F3951))="cardiology","Cardiology",IF(TRIM(LOWER(F3951))="Cardiology","Cardiology",IF(TRIM(LOWER(F3951))="Peads","Pediatrics",IF(TRIM(LOWER(F3951))="Pediatrics","Pediatrics",IF(TRIM(LOWER(F3951))="orthopedics","Orthopedics",IF(TRIM(LOWER(F3951))="Neurology","Neurology",IF(TRIM(LOWER(F3951))="Oncology","Oncology")))))))))))</f>
        <v>Oncology</v>
      </c>
      <c r="P3951" s="3" t="str">
        <f t="shared" si="366"/>
        <v>Self</v>
      </c>
      <c r="Q3951" s="5">
        <f t="shared" si="367"/>
        <v>14</v>
      </c>
      <c r="R3951" s="1">
        <f t="shared" si="368"/>
        <v>134366.79999999999</v>
      </c>
      <c r="S3951" s="1">
        <f t="shared" si="369"/>
        <v>1</v>
      </c>
      <c r="T3951" s="1" t="str">
        <f t="shared" si="370"/>
        <v>66+</v>
      </c>
      <c r="U3951" s="1" t="str">
        <f t="shared" si="371"/>
        <v>No</v>
      </c>
    </row>
    <row r="3952" spans="1:21">
      <c r="A3952" s="1">
        <v>3951</v>
      </c>
      <c r="B3952" s="1">
        <v>44</v>
      </c>
      <c r="C3952" s="1" t="s">
        <v>12</v>
      </c>
      <c r="D3952" s="2">
        <v>45606</v>
      </c>
      <c r="E3952" s="2">
        <v>45615</v>
      </c>
      <c r="F3952" s="1" t="s">
        <v>13</v>
      </c>
      <c r="G3952" s="1" t="s">
        <v>33</v>
      </c>
      <c r="H3952" s="1" t="s">
        <v>15</v>
      </c>
      <c r="I3952" s="1">
        <v>38717.699999999997</v>
      </c>
      <c r="J3952" s="1" t="s">
        <v>24</v>
      </c>
      <c r="K3952" s="1" t="s">
        <v>20</v>
      </c>
      <c r="N3952" s="3" t="str">
        <f>IF(LEFT(LOWER(C3952),1)="m","Male",IF(LEFT(LOWER(C3952),1)="f","Female","Unknown"))</f>
        <v>Unknown</v>
      </c>
      <c r="O3952" s="4" t="str">
        <f>IF(TRIM(LOWER(F3952))="neuro","Neurology",IF(TRIM(LOWER(F3952))="Neurology","Neurology",IF(TRIM(LOWER(F3952))="general ward","General",IF(TRIM(LOWER(F3952))="general","General",IF(TRIM(LOWER(F3952))="cardiology","Cardiology",IF(TRIM(LOWER(F3952))="Cardiology","Cardiology",IF(TRIM(LOWER(F3952))="Peads","Pediatrics",IF(TRIM(LOWER(F3952))="Pediatrics","Pediatrics",IF(TRIM(LOWER(F3952))="orthopedics","Orthopedics",IF(TRIM(LOWER(F3952))="Neurology","Neurology",IF(TRIM(LOWER(F3952))="Oncology","Oncology")))))))))))</f>
        <v>Neurology</v>
      </c>
      <c r="P3952" s="3" t="str">
        <f t="shared" si="366"/>
        <v>Self</v>
      </c>
      <c r="Q3952" s="5">
        <f t="shared" si="367"/>
        <v>9</v>
      </c>
      <c r="R3952" s="1">
        <f t="shared" si="368"/>
        <v>38717.699999999997</v>
      </c>
      <c r="S3952" s="1">
        <f t="shared" si="369"/>
        <v>0</v>
      </c>
      <c r="T3952" s="1" t="str">
        <f t="shared" si="370"/>
        <v>36-50</v>
      </c>
      <c r="U3952" s="1" t="str">
        <f t="shared" si="371"/>
        <v>No</v>
      </c>
    </row>
    <row r="3953" spans="1:21">
      <c r="A3953" s="1">
        <v>3952</v>
      </c>
      <c r="B3953" s="1">
        <v>60</v>
      </c>
      <c r="C3953" s="1" t="s">
        <v>34</v>
      </c>
      <c r="D3953" s="2">
        <v>45357</v>
      </c>
      <c r="E3953" s="2">
        <v>45371</v>
      </c>
      <c r="F3953" s="1" t="s">
        <v>49</v>
      </c>
      <c r="G3953" s="1" t="s">
        <v>36</v>
      </c>
      <c r="H3953" s="1" t="s">
        <v>15</v>
      </c>
      <c r="I3953" s="1">
        <v>266951.65999999997</v>
      </c>
      <c r="J3953" s="1" t="s">
        <v>38</v>
      </c>
      <c r="K3953" s="1" t="s">
        <v>42</v>
      </c>
      <c r="N3953" s="3" t="str">
        <f>IF(LEFT(LOWER(C3953),1)="m","Male",IF(LEFT(LOWER(C3953),1)="f","Female","Unknown"))</f>
        <v>Male</v>
      </c>
      <c r="O3953" s="4" t="str">
        <f>IF(TRIM(LOWER(F3953))="neuro","Neurology",IF(TRIM(LOWER(F3953))="Neurology","Neurology",IF(TRIM(LOWER(F3953))="general ward","General",IF(TRIM(LOWER(F3953))="general","General",IF(TRIM(LOWER(F3953))="cardiology","Cardiology",IF(TRIM(LOWER(F3953))="Cardiology","Cardiology",IF(TRIM(LOWER(F3953))="Peads","Pediatrics",IF(TRIM(LOWER(F3953))="Pediatrics","Pediatrics",IF(TRIM(LOWER(F3953))="orthopedics","Orthopedics",IF(TRIM(LOWER(F3953))="Neurology","Neurology",IF(TRIM(LOWER(F3953))="Oncology","Oncology")))))))))))</f>
        <v>Oncology</v>
      </c>
      <c r="P3953" s="3" t="str">
        <f t="shared" si="366"/>
        <v>Government</v>
      </c>
      <c r="Q3953" s="5">
        <f t="shared" si="367"/>
        <v>14</v>
      </c>
      <c r="R3953" s="1">
        <f t="shared" si="368"/>
        <v>266951.65999999997</v>
      </c>
      <c r="S3953" s="1">
        <f t="shared" si="369"/>
        <v>0</v>
      </c>
      <c r="T3953" s="1" t="str">
        <f t="shared" si="370"/>
        <v>51-65</v>
      </c>
      <c r="U3953" s="1" t="str">
        <f t="shared" si="371"/>
        <v>No</v>
      </c>
    </row>
    <row r="3954" spans="1:21">
      <c r="A3954" s="1">
        <v>3953</v>
      </c>
      <c r="B3954" s="1">
        <v>67</v>
      </c>
      <c r="C3954" s="1" t="s">
        <v>44</v>
      </c>
      <c r="D3954" s="2">
        <v>45587</v>
      </c>
      <c r="E3954" s="2">
        <v>45594</v>
      </c>
      <c r="F3954" s="1" t="s">
        <v>43</v>
      </c>
      <c r="G3954" s="1" t="s">
        <v>33</v>
      </c>
      <c r="I3954" s="1">
        <v>197208.32000000001</v>
      </c>
      <c r="J3954" s="1" t="s">
        <v>38</v>
      </c>
      <c r="K3954" s="1" t="s">
        <v>38</v>
      </c>
      <c r="N3954" s="3" t="str">
        <f>IF(LEFT(LOWER(C3954),1)="m","Male",IF(LEFT(LOWER(C3954),1)="f","Female","Unknown"))</f>
        <v>Female</v>
      </c>
      <c r="O3954" s="4" t="str">
        <f>IF(TRIM(LOWER(F3954))="neuro","Neurology",IF(TRIM(LOWER(F3954))="Neurology","Neurology",IF(TRIM(LOWER(F3954))="general ward","General",IF(TRIM(LOWER(F3954))="general","General",IF(TRIM(LOWER(F3954))="cardiology","Cardiology",IF(TRIM(LOWER(F3954))="Cardiology","Cardiology",IF(TRIM(LOWER(F3954))="Peads","Pediatrics",IF(TRIM(LOWER(F3954))="Pediatrics","Pediatrics",IF(TRIM(LOWER(F3954))="orthopedics","Orthopedics",IF(TRIM(LOWER(F3954))="Neurology","Neurology",IF(TRIM(LOWER(F3954))="Oncology","Oncology")))))))))))</f>
        <v>Orthopedics</v>
      </c>
      <c r="P3954" s="3" t="str">
        <f t="shared" si="366"/>
        <v>Self</v>
      </c>
      <c r="Q3954" s="5">
        <f t="shared" si="367"/>
        <v>7</v>
      </c>
      <c r="R3954" s="1">
        <f t="shared" si="368"/>
        <v>197208.32000000001</v>
      </c>
      <c r="S3954" s="1">
        <f t="shared" si="369"/>
        <v>0</v>
      </c>
      <c r="T3954" s="1" t="str">
        <f t="shared" si="370"/>
        <v>66+</v>
      </c>
      <c r="U3954" s="1" t="str">
        <f t="shared" si="371"/>
        <v>No</v>
      </c>
    </row>
    <row r="3955" spans="1:21">
      <c r="A3955" s="1">
        <v>3954</v>
      </c>
      <c r="C3955" s="1" t="s">
        <v>29</v>
      </c>
      <c r="D3955" s="2">
        <v>45017</v>
      </c>
      <c r="E3955" s="2">
        <v>45032</v>
      </c>
      <c r="F3955" s="1" t="s">
        <v>13</v>
      </c>
      <c r="G3955" s="1" t="s">
        <v>41</v>
      </c>
      <c r="H3955" s="1" t="s">
        <v>15</v>
      </c>
      <c r="I3955" s="1">
        <v>19518.36</v>
      </c>
      <c r="J3955" s="1" t="s">
        <v>16</v>
      </c>
      <c r="K3955" s="1" t="s">
        <v>17</v>
      </c>
      <c r="N3955" s="3" t="str">
        <f>IF(LEFT(LOWER(C3955),1)="m","Male",IF(LEFT(LOWER(C3955),1)="f","Female","Unknown"))</f>
        <v>Female</v>
      </c>
      <c r="O3955" s="4" t="str">
        <f>IF(TRIM(LOWER(F3955))="neuro","Neurology",IF(TRIM(LOWER(F3955))="Neurology","Neurology",IF(TRIM(LOWER(F3955))="general ward","General",IF(TRIM(LOWER(F3955))="general","General",IF(TRIM(LOWER(F3955))="cardiology","Cardiology",IF(TRIM(LOWER(F3955))="Cardiology","Cardiology",IF(TRIM(LOWER(F3955))="Peads","Pediatrics",IF(TRIM(LOWER(F3955))="Pediatrics","Pediatrics",IF(TRIM(LOWER(F3955))="orthopedics","Orthopedics",IF(TRIM(LOWER(F3955))="Neurology","Neurology",IF(TRIM(LOWER(F3955))="Oncology","Oncology")))))))))))</f>
        <v>Neurology</v>
      </c>
      <c r="P3955" s="3" t="str">
        <f t="shared" si="366"/>
        <v>Unknown</v>
      </c>
      <c r="Q3955" s="5">
        <f t="shared" si="367"/>
        <v>15</v>
      </c>
      <c r="R3955" s="1">
        <f t="shared" si="368"/>
        <v>19518.36</v>
      </c>
      <c r="S3955" s="1">
        <f t="shared" si="369"/>
        <v>1</v>
      </c>
      <c r="T3955" s="1" t="str">
        <f t="shared" si="370"/>
        <v>0-17</v>
      </c>
      <c r="U3955" s="1" t="str">
        <f t="shared" si="371"/>
        <v>Yes</v>
      </c>
    </row>
    <row r="3956" spans="1:21">
      <c r="A3956" s="1">
        <v>3955</v>
      </c>
      <c r="C3956" s="1" t="s">
        <v>27</v>
      </c>
      <c r="D3956" s="2">
        <v>45437</v>
      </c>
      <c r="E3956" s="2">
        <v>45449</v>
      </c>
      <c r="F3956" s="1" t="s">
        <v>19</v>
      </c>
      <c r="G3956" s="1" t="s">
        <v>46</v>
      </c>
      <c r="H3956" s="1" t="s">
        <v>32</v>
      </c>
      <c r="I3956" s="1">
        <v>210276.05</v>
      </c>
      <c r="J3956" s="1" t="s">
        <v>38</v>
      </c>
      <c r="K3956" s="1" t="s">
        <v>25</v>
      </c>
      <c r="N3956" s="3" t="str">
        <f>IF(LEFT(LOWER(C3956),1)="m","Male",IF(LEFT(LOWER(C3956),1)="f","Female","Unknown"))</f>
        <v>Male</v>
      </c>
      <c r="O3956" s="4" t="str">
        <f>IF(TRIM(LOWER(F3956))="neuro","Neurology",IF(TRIM(LOWER(F3956))="Neurology","Neurology",IF(TRIM(LOWER(F3956))="general ward","General",IF(TRIM(LOWER(F3956))="general","General",IF(TRIM(LOWER(F3956))="cardiology","Cardiology",IF(TRIM(LOWER(F3956))="Cardiology","Cardiology",IF(TRIM(LOWER(F3956))="Peads","Pediatrics",IF(TRIM(LOWER(F3956))="Pediatrics","Pediatrics",IF(TRIM(LOWER(F3956))="orthopedics","Orthopedics",IF(TRIM(LOWER(F3956))="Neurology","Neurology",IF(TRIM(LOWER(F3956))="Oncology","Oncology")))))))))))</f>
        <v>General</v>
      </c>
      <c r="P3956" s="3" t="str">
        <f t="shared" si="366"/>
        <v>Self</v>
      </c>
      <c r="Q3956" s="5">
        <f t="shared" si="367"/>
        <v>12</v>
      </c>
      <c r="R3956" s="1">
        <f t="shared" si="368"/>
        <v>210276.05</v>
      </c>
      <c r="S3956" s="1">
        <f t="shared" si="369"/>
        <v>1</v>
      </c>
      <c r="T3956" s="1" t="str">
        <f t="shared" si="370"/>
        <v>0-17</v>
      </c>
      <c r="U3956" s="1" t="str">
        <f t="shared" si="371"/>
        <v>No</v>
      </c>
    </row>
    <row r="3957" spans="1:21">
      <c r="A3957" s="1">
        <v>3956</v>
      </c>
      <c r="B3957" s="1">
        <v>88</v>
      </c>
      <c r="C3957" s="1" t="s">
        <v>44</v>
      </c>
      <c r="D3957" s="2">
        <v>45249</v>
      </c>
      <c r="E3957" s="2">
        <v>45269</v>
      </c>
      <c r="F3957" s="1" t="s">
        <v>19</v>
      </c>
      <c r="G3957" s="1" t="s">
        <v>31</v>
      </c>
      <c r="H3957" s="1" t="s">
        <v>47</v>
      </c>
      <c r="I3957" s="1">
        <v>272941.28999999998</v>
      </c>
      <c r="K3957" s="1" t="s">
        <v>38</v>
      </c>
      <c r="N3957" s="3" t="str">
        <f>IF(LEFT(LOWER(C3957),1)="m","Male",IF(LEFT(LOWER(C3957),1)="f","Female","Unknown"))</f>
        <v>Female</v>
      </c>
      <c r="O3957" s="4" t="str">
        <f>IF(TRIM(LOWER(F3957))="neuro","Neurology",IF(TRIM(LOWER(F3957))="Neurology","Neurology",IF(TRIM(LOWER(F3957))="general ward","General",IF(TRIM(LOWER(F3957))="general","General",IF(TRIM(LOWER(F3957))="cardiology","Cardiology",IF(TRIM(LOWER(F3957))="Cardiology","Cardiology",IF(TRIM(LOWER(F3957))="Peads","Pediatrics",IF(TRIM(LOWER(F3957))="Pediatrics","Pediatrics",IF(TRIM(LOWER(F3957))="orthopedics","Orthopedics",IF(TRIM(LOWER(F3957))="Neurology","Neurology",IF(TRIM(LOWER(F3957))="Oncology","Oncology")))))))))))</f>
        <v>General</v>
      </c>
      <c r="P3957" s="3" t="str">
        <f t="shared" si="366"/>
        <v>Private</v>
      </c>
      <c r="Q3957" s="5">
        <f t="shared" si="367"/>
        <v>20</v>
      </c>
      <c r="R3957" s="1">
        <f t="shared" si="368"/>
        <v>272941.28999999998</v>
      </c>
      <c r="S3957" s="1">
        <f t="shared" si="369"/>
        <v>0</v>
      </c>
      <c r="T3957" s="1" t="str">
        <f t="shared" si="370"/>
        <v>66+</v>
      </c>
      <c r="U3957" s="1" t="str">
        <f t="shared" si="371"/>
        <v>Unknown</v>
      </c>
    </row>
    <row r="3958" spans="1:21">
      <c r="A3958" s="1">
        <v>3957</v>
      </c>
      <c r="B3958" s="1">
        <v>77</v>
      </c>
      <c r="C3958" s="1" t="s">
        <v>29</v>
      </c>
      <c r="D3958" s="2">
        <v>45269</v>
      </c>
      <c r="E3958" s="2">
        <v>45271</v>
      </c>
      <c r="F3958" s="1" t="s">
        <v>43</v>
      </c>
      <c r="G3958" s="1" t="s">
        <v>22</v>
      </c>
      <c r="H3958" s="1" t="s">
        <v>47</v>
      </c>
      <c r="I3958" s="1">
        <v>118611.83</v>
      </c>
      <c r="J3958" s="1" t="s">
        <v>38</v>
      </c>
      <c r="K3958" s="1" t="s">
        <v>42</v>
      </c>
      <c r="N3958" s="3" t="str">
        <f>IF(LEFT(LOWER(C3958),1)="m","Male",IF(LEFT(LOWER(C3958),1)="f","Female","Unknown"))</f>
        <v>Female</v>
      </c>
      <c r="O3958" s="4" t="str">
        <f>IF(TRIM(LOWER(F3958))="neuro","Neurology",IF(TRIM(LOWER(F3958))="Neurology","Neurology",IF(TRIM(LOWER(F3958))="general ward","General",IF(TRIM(LOWER(F3958))="general","General",IF(TRIM(LOWER(F3958))="cardiology","Cardiology",IF(TRIM(LOWER(F3958))="Cardiology","Cardiology",IF(TRIM(LOWER(F3958))="Peads","Pediatrics",IF(TRIM(LOWER(F3958))="Pediatrics","Pediatrics",IF(TRIM(LOWER(F3958))="orthopedics","Orthopedics",IF(TRIM(LOWER(F3958))="Neurology","Neurology",IF(TRIM(LOWER(F3958))="Oncology","Oncology")))))))))))</f>
        <v>Orthopedics</v>
      </c>
      <c r="P3958" s="3" t="str">
        <f t="shared" si="366"/>
        <v>Government</v>
      </c>
      <c r="Q3958" s="5">
        <f t="shared" si="367"/>
        <v>2</v>
      </c>
      <c r="R3958" s="1">
        <f t="shared" si="368"/>
        <v>118611.83</v>
      </c>
      <c r="S3958" s="1">
        <f t="shared" si="369"/>
        <v>0</v>
      </c>
      <c r="T3958" s="1" t="str">
        <f t="shared" si="370"/>
        <v>66+</v>
      </c>
      <c r="U3958" s="1" t="str">
        <f t="shared" si="371"/>
        <v>No</v>
      </c>
    </row>
    <row r="3959" spans="1:21">
      <c r="A3959" s="1">
        <v>3958</v>
      </c>
      <c r="B3959" s="1">
        <v>34</v>
      </c>
      <c r="C3959" s="1" t="s">
        <v>27</v>
      </c>
      <c r="D3959" s="2">
        <v>45434</v>
      </c>
      <c r="E3959" s="2">
        <v>45452</v>
      </c>
      <c r="F3959" s="1" t="s">
        <v>43</v>
      </c>
      <c r="G3959" s="1" t="s">
        <v>46</v>
      </c>
      <c r="H3959" s="1" t="s">
        <v>32</v>
      </c>
      <c r="I3959" s="1">
        <v>290659.40999999997</v>
      </c>
      <c r="K3959" s="1" t="s">
        <v>16</v>
      </c>
      <c r="N3959" s="3" t="str">
        <f>IF(LEFT(LOWER(C3959),1)="m","Male",IF(LEFT(LOWER(C3959),1)="f","Female","Unknown"))</f>
        <v>Male</v>
      </c>
      <c r="O3959" s="4" t="str">
        <f>IF(TRIM(LOWER(F3959))="neuro","Neurology",IF(TRIM(LOWER(F3959))="Neurology","Neurology",IF(TRIM(LOWER(F3959))="general ward","General",IF(TRIM(LOWER(F3959))="general","General",IF(TRIM(LOWER(F3959))="cardiology","Cardiology",IF(TRIM(LOWER(F3959))="Cardiology","Cardiology",IF(TRIM(LOWER(F3959))="Peads","Pediatrics",IF(TRIM(LOWER(F3959))="Pediatrics","Pediatrics",IF(TRIM(LOWER(F3959))="orthopedics","Orthopedics",IF(TRIM(LOWER(F3959))="Neurology","Neurology",IF(TRIM(LOWER(F3959))="Oncology","Oncology")))))))))))</f>
        <v>Orthopedics</v>
      </c>
      <c r="P3959" s="3" t="str">
        <f t="shared" si="366"/>
        <v>Self</v>
      </c>
      <c r="Q3959" s="5">
        <f t="shared" si="367"/>
        <v>18</v>
      </c>
      <c r="R3959" s="1">
        <f t="shared" si="368"/>
        <v>290659.40999999997</v>
      </c>
      <c r="S3959" s="1">
        <f t="shared" si="369"/>
        <v>1</v>
      </c>
      <c r="T3959" s="1" t="str">
        <f t="shared" si="370"/>
        <v>18-35</v>
      </c>
      <c r="U3959" s="1" t="str">
        <f t="shared" si="371"/>
        <v>Unknown</v>
      </c>
    </row>
    <row r="3960" spans="1:21">
      <c r="A3960" s="1">
        <v>3959</v>
      </c>
      <c r="B3960" s="1">
        <v>66</v>
      </c>
      <c r="C3960" s="1" t="s">
        <v>34</v>
      </c>
      <c r="D3960" s="2">
        <v>44941</v>
      </c>
      <c r="E3960" s="2">
        <v>44949</v>
      </c>
      <c r="F3960" s="1" t="s">
        <v>50</v>
      </c>
      <c r="G3960" s="1" t="s">
        <v>46</v>
      </c>
      <c r="I3960" s="1">
        <v>243132.36</v>
      </c>
      <c r="J3960" s="1" t="s">
        <v>42</v>
      </c>
      <c r="K3960" s="1" t="s">
        <v>20</v>
      </c>
      <c r="N3960" s="3" t="str">
        <f>IF(LEFT(LOWER(C3960),1)="m","Male",IF(LEFT(LOWER(C3960),1)="f","Female","Unknown"))</f>
        <v>Male</v>
      </c>
      <c r="O3960" s="4" t="str">
        <f>IF(TRIM(LOWER(F3960))="neuro","Neurology",IF(TRIM(LOWER(F3960))="Neurology","Neurology",IF(TRIM(LOWER(F3960))="general ward","General",IF(TRIM(LOWER(F3960))="general","General",IF(TRIM(LOWER(F3960))="cardiology","Cardiology",IF(TRIM(LOWER(F3960))="Cardiology","Cardiology",IF(TRIM(LOWER(F3960))="Peads","Pediatrics",IF(TRIM(LOWER(F3960))="Pediatrics","Pediatrics",IF(TRIM(LOWER(F3960))="orthopedics","Orthopedics",IF(TRIM(LOWER(F3960))="Neurology","Neurology",IF(TRIM(LOWER(F3960))="Oncology","Oncology")))))))))))</f>
        <v>Cardiology</v>
      </c>
      <c r="P3960" s="3" t="str">
        <f t="shared" si="366"/>
        <v>Self</v>
      </c>
      <c r="Q3960" s="5">
        <f t="shared" si="367"/>
        <v>8</v>
      </c>
      <c r="R3960" s="1">
        <f t="shared" si="368"/>
        <v>243132.36</v>
      </c>
      <c r="S3960" s="1">
        <f t="shared" si="369"/>
        <v>0</v>
      </c>
      <c r="T3960" s="1" t="str">
        <f t="shared" si="370"/>
        <v>66+</v>
      </c>
      <c r="U3960" s="1" t="str">
        <f t="shared" si="371"/>
        <v>No</v>
      </c>
    </row>
    <row r="3961" spans="1:21">
      <c r="A3961" s="1">
        <v>3960</v>
      </c>
      <c r="B3961" s="1">
        <v>85</v>
      </c>
      <c r="C3961" s="1" t="s">
        <v>34</v>
      </c>
      <c r="D3961" s="2">
        <v>45431</v>
      </c>
      <c r="E3961" s="2">
        <v>45445</v>
      </c>
      <c r="F3961" s="1" t="s">
        <v>43</v>
      </c>
      <c r="G3961" s="1" t="s">
        <v>33</v>
      </c>
      <c r="H3961" s="1" t="s">
        <v>37</v>
      </c>
      <c r="I3961" s="1">
        <v>46190.64</v>
      </c>
      <c r="J3961" s="1" t="s">
        <v>16</v>
      </c>
      <c r="K3961" s="1" t="s">
        <v>25</v>
      </c>
      <c r="N3961" s="3" t="str">
        <f>IF(LEFT(LOWER(C3961),1)="m","Male",IF(LEFT(LOWER(C3961),1)="f","Female","Unknown"))</f>
        <v>Male</v>
      </c>
      <c r="O3961" s="4" t="str">
        <f>IF(TRIM(LOWER(F3961))="neuro","Neurology",IF(TRIM(LOWER(F3961))="Neurology","Neurology",IF(TRIM(LOWER(F3961))="general ward","General",IF(TRIM(LOWER(F3961))="general","General",IF(TRIM(LOWER(F3961))="cardiology","Cardiology",IF(TRIM(LOWER(F3961))="Cardiology","Cardiology",IF(TRIM(LOWER(F3961))="Peads","Pediatrics",IF(TRIM(LOWER(F3961))="Pediatrics","Pediatrics",IF(TRIM(LOWER(F3961))="orthopedics","Orthopedics",IF(TRIM(LOWER(F3961))="Neurology","Neurology",IF(TRIM(LOWER(F3961))="Oncology","Oncology")))))))))))</f>
        <v>Orthopedics</v>
      </c>
      <c r="P3961" s="3" t="str">
        <f t="shared" si="366"/>
        <v>Self</v>
      </c>
      <c r="Q3961" s="5">
        <f t="shared" si="367"/>
        <v>14</v>
      </c>
      <c r="R3961" s="1">
        <f t="shared" si="368"/>
        <v>46190.64</v>
      </c>
      <c r="S3961" s="1">
        <f t="shared" si="369"/>
        <v>1</v>
      </c>
      <c r="T3961" s="1" t="str">
        <f t="shared" si="370"/>
        <v>66+</v>
      </c>
      <c r="U3961" s="1" t="str">
        <f t="shared" si="371"/>
        <v>Yes</v>
      </c>
    </row>
    <row r="3962" spans="1:21">
      <c r="A3962" s="1">
        <v>3961</v>
      </c>
      <c r="B3962" s="1">
        <v>23</v>
      </c>
      <c r="C3962" s="1" t="s">
        <v>26</v>
      </c>
      <c r="D3962" s="2">
        <v>45541</v>
      </c>
      <c r="E3962" s="2">
        <v>45552</v>
      </c>
      <c r="F3962" s="1" t="s">
        <v>35</v>
      </c>
      <c r="G3962" s="1" t="s">
        <v>41</v>
      </c>
      <c r="H3962" s="1" t="s">
        <v>15</v>
      </c>
      <c r="I3962" s="1">
        <v>265171.48</v>
      </c>
      <c r="J3962" s="1" t="s">
        <v>38</v>
      </c>
      <c r="K3962" s="1" t="s">
        <v>17</v>
      </c>
      <c r="N3962" s="3" t="str">
        <f>IF(LEFT(LOWER(C3962),1)="m","Male",IF(LEFT(LOWER(C3962),1)="f","Female","Unknown"))</f>
        <v>Female</v>
      </c>
      <c r="O3962" s="4" t="str">
        <f>IF(TRIM(LOWER(F3962))="neuro","Neurology",IF(TRIM(LOWER(F3962))="Neurology","Neurology",IF(TRIM(LOWER(F3962))="general ward","General",IF(TRIM(LOWER(F3962))="general","General",IF(TRIM(LOWER(F3962))="cardiology","Cardiology",IF(TRIM(LOWER(F3962))="Cardiology","Cardiology",IF(TRIM(LOWER(F3962))="Peads","Pediatrics",IF(TRIM(LOWER(F3962))="Pediatrics","Pediatrics",IF(TRIM(LOWER(F3962))="orthopedics","Orthopedics",IF(TRIM(LOWER(F3962))="Neurology","Neurology",IF(TRIM(LOWER(F3962))="Oncology","Oncology")))))))))))</f>
        <v>Cardiology</v>
      </c>
      <c r="P3962" s="3" t="str">
        <f t="shared" si="366"/>
        <v>Unknown</v>
      </c>
      <c r="Q3962" s="5">
        <f t="shared" si="367"/>
        <v>11</v>
      </c>
      <c r="R3962" s="1">
        <f t="shared" si="368"/>
        <v>265171.48</v>
      </c>
      <c r="S3962" s="1">
        <f t="shared" si="369"/>
        <v>1</v>
      </c>
      <c r="T3962" s="1" t="str">
        <f t="shared" si="370"/>
        <v>18-35</v>
      </c>
      <c r="U3962" s="1" t="str">
        <f t="shared" si="371"/>
        <v>No</v>
      </c>
    </row>
    <row r="3963" spans="1:21">
      <c r="A3963" s="1">
        <v>3962</v>
      </c>
      <c r="B3963" s="1">
        <v>23</v>
      </c>
      <c r="C3963" s="1" t="s">
        <v>44</v>
      </c>
      <c r="D3963" s="2">
        <v>45138</v>
      </c>
      <c r="E3963" s="2">
        <v>45157</v>
      </c>
      <c r="F3963" s="1" t="s">
        <v>45</v>
      </c>
      <c r="G3963" s="1" t="s">
        <v>33</v>
      </c>
      <c r="H3963" s="1" t="s">
        <v>47</v>
      </c>
      <c r="I3963" s="1">
        <v>28419</v>
      </c>
      <c r="J3963" s="1" t="s">
        <v>42</v>
      </c>
      <c r="K3963" s="1" t="s">
        <v>16</v>
      </c>
      <c r="N3963" s="3" t="str">
        <f>IF(LEFT(LOWER(C3963),1)="m","Male",IF(LEFT(LOWER(C3963),1)="f","Female","Unknown"))</f>
        <v>Female</v>
      </c>
      <c r="O3963" s="4" t="str">
        <f>IF(TRIM(LOWER(F3963))="neuro","Neurology",IF(TRIM(LOWER(F3963))="Neurology","Neurology",IF(TRIM(LOWER(F3963))="general ward","General",IF(TRIM(LOWER(F3963))="general","General",IF(TRIM(LOWER(F3963))="cardiology","Cardiology",IF(TRIM(LOWER(F3963))="Cardiology","Cardiology",IF(TRIM(LOWER(F3963))="Peads","Pediatrics",IF(TRIM(LOWER(F3963))="Pediatrics","Pediatrics",IF(TRIM(LOWER(F3963))="orthopedics","Orthopedics",IF(TRIM(LOWER(F3963))="Neurology","Neurology",IF(TRIM(LOWER(F3963))="Oncology","Oncology")))))))))))</f>
        <v>Neurology</v>
      </c>
      <c r="P3963" s="3" t="str">
        <f t="shared" si="366"/>
        <v>Self</v>
      </c>
      <c r="Q3963" s="5">
        <f t="shared" si="367"/>
        <v>19</v>
      </c>
      <c r="R3963" s="1">
        <f t="shared" si="368"/>
        <v>28419</v>
      </c>
      <c r="S3963" s="1">
        <f t="shared" si="369"/>
        <v>1</v>
      </c>
      <c r="T3963" s="1" t="str">
        <f t="shared" si="370"/>
        <v>18-35</v>
      </c>
      <c r="U3963" s="1" t="str">
        <f t="shared" si="371"/>
        <v>No</v>
      </c>
    </row>
    <row r="3964" spans="1:21">
      <c r="A3964" s="1">
        <v>3963</v>
      </c>
      <c r="B3964" s="1">
        <v>40</v>
      </c>
      <c r="C3964" s="1" t="s">
        <v>18</v>
      </c>
      <c r="D3964" s="2">
        <v>44984</v>
      </c>
      <c r="E3964" s="2">
        <v>44988</v>
      </c>
      <c r="F3964" s="1" t="s">
        <v>19</v>
      </c>
      <c r="G3964" s="1" t="s">
        <v>22</v>
      </c>
      <c r="H3964" s="1" t="s">
        <v>32</v>
      </c>
      <c r="I3964" s="1">
        <v>22596.6</v>
      </c>
      <c r="J3964" s="1" t="s">
        <v>25</v>
      </c>
      <c r="K3964" s="1" t="s">
        <v>16</v>
      </c>
      <c r="N3964" s="3" t="str">
        <f>IF(LEFT(LOWER(C3964),1)="m","Male",IF(LEFT(LOWER(C3964),1)="f","Female","Unknown"))</f>
        <v>Male</v>
      </c>
      <c r="O3964" s="4" t="str">
        <f>IF(TRIM(LOWER(F3964))="neuro","Neurology",IF(TRIM(LOWER(F3964))="Neurology","Neurology",IF(TRIM(LOWER(F3964))="general ward","General",IF(TRIM(LOWER(F3964))="general","General",IF(TRIM(LOWER(F3964))="cardiology","Cardiology",IF(TRIM(LOWER(F3964))="Cardiology","Cardiology",IF(TRIM(LOWER(F3964))="Peads","Pediatrics",IF(TRIM(LOWER(F3964))="Pediatrics","Pediatrics",IF(TRIM(LOWER(F3964))="orthopedics","Orthopedics",IF(TRIM(LOWER(F3964))="Neurology","Neurology",IF(TRIM(LOWER(F3964))="Oncology","Oncology")))))))))))</f>
        <v>General</v>
      </c>
      <c r="P3964" s="3" t="str">
        <f t="shared" si="366"/>
        <v>Government</v>
      </c>
      <c r="Q3964" s="5">
        <f t="shared" si="367"/>
        <v>4</v>
      </c>
      <c r="R3964" s="1">
        <f t="shared" si="368"/>
        <v>22596.6</v>
      </c>
      <c r="S3964" s="1">
        <f t="shared" si="369"/>
        <v>1</v>
      </c>
      <c r="T3964" s="1" t="str">
        <f t="shared" si="370"/>
        <v>36-50</v>
      </c>
      <c r="U3964" s="1" t="str">
        <f t="shared" si="371"/>
        <v>Yes</v>
      </c>
    </row>
    <row r="3965" spans="1:21">
      <c r="A3965" s="1">
        <v>3964</v>
      </c>
      <c r="B3965" s="1">
        <v>92</v>
      </c>
      <c r="C3965" s="1" t="s">
        <v>44</v>
      </c>
      <c r="D3965" s="2">
        <v>45186</v>
      </c>
      <c r="E3965" s="2">
        <v>45204</v>
      </c>
      <c r="F3965" s="1" t="s">
        <v>30</v>
      </c>
      <c r="G3965" s="1" t="s">
        <v>33</v>
      </c>
      <c r="H3965" s="1" t="s">
        <v>51</v>
      </c>
      <c r="I3965" s="1">
        <v>117076.37</v>
      </c>
      <c r="J3965" s="1" t="s">
        <v>38</v>
      </c>
      <c r="K3965" s="1" t="s">
        <v>17</v>
      </c>
      <c r="N3965" s="3" t="str">
        <f>IF(LEFT(LOWER(C3965),1)="m","Male",IF(LEFT(LOWER(C3965),1)="f","Female","Unknown"))</f>
        <v>Female</v>
      </c>
      <c r="O3965" s="4" t="str">
        <f>IF(TRIM(LOWER(F3965))="neuro","Neurology",IF(TRIM(LOWER(F3965))="Neurology","Neurology",IF(TRIM(LOWER(F3965))="general ward","General",IF(TRIM(LOWER(F3965))="general","General",IF(TRIM(LOWER(F3965))="cardiology","Cardiology",IF(TRIM(LOWER(F3965))="Cardiology","Cardiology",IF(TRIM(LOWER(F3965))="Peads","Pediatrics",IF(TRIM(LOWER(F3965))="Pediatrics","Pediatrics",IF(TRIM(LOWER(F3965))="orthopedics","Orthopedics",IF(TRIM(LOWER(F3965))="Neurology","Neurology",IF(TRIM(LOWER(F3965))="Oncology","Oncology")))))))))))</f>
        <v>Pediatrics</v>
      </c>
      <c r="P3965" s="3" t="str">
        <f t="shared" si="366"/>
        <v>Self</v>
      </c>
      <c r="Q3965" s="5">
        <f t="shared" si="367"/>
        <v>18</v>
      </c>
      <c r="R3965" s="1">
        <f t="shared" si="368"/>
        <v>117076.37</v>
      </c>
      <c r="S3965" s="1">
        <f t="shared" si="369"/>
        <v>1</v>
      </c>
      <c r="T3965" s="1" t="str">
        <f t="shared" si="370"/>
        <v>66+</v>
      </c>
      <c r="U3965" s="1" t="str">
        <f t="shared" si="371"/>
        <v>No</v>
      </c>
    </row>
    <row r="3966" spans="1:21">
      <c r="A3966" s="1">
        <v>3965</v>
      </c>
      <c r="B3966" s="1">
        <v>85</v>
      </c>
      <c r="C3966" s="1" t="s">
        <v>29</v>
      </c>
      <c r="D3966" s="2">
        <v>45626</v>
      </c>
      <c r="E3966" s="2">
        <v>45627</v>
      </c>
      <c r="F3966" s="1" t="s">
        <v>13</v>
      </c>
      <c r="G3966" s="1" t="s">
        <v>31</v>
      </c>
      <c r="H3966" s="1" t="s">
        <v>48</v>
      </c>
      <c r="I3966" s="1">
        <v>211915.81</v>
      </c>
      <c r="J3966" s="1" t="s">
        <v>24</v>
      </c>
      <c r="K3966" s="1" t="s">
        <v>38</v>
      </c>
      <c r="N3966" s="3" t="str">
        <f>IF(LEFT(LOWER(C3966),1)="m","Male",IF(LEFT(LOWER(C3966),1)="f","Female","Unknown"))</f>
        <v>Female</v>
      </c>
      <c r="O3966" s="4" t="str">
        <f>IF(TRIM(LOWER(F3966))="neuro","Neurology",IF(TRIM(LOWER(F3966))="Neurology","Neurology",IF(TRIM(LOWER(F3966))="general ward","General",IF(TRIM(LOWER(F3966))="general","General",IF(TRIM(LOWER(F3966))="cardiology","Cardiology",IF(TRIM(LOWER(F3966))="Cardiology","Cardiology",IF(TRIM(LOWER(F3966))="Peads","Pediatrics",IF(TRIM(LOWER(F3966))="Pediatrics","Pediatrics",IF(TRIM(LOWER(F3966))="orthopedics","Orthopedics",IF(TRIM(LOWER(F3966))="Neurology","Neurology",IF(TRIM(LOWER(F3966))="Oncology","Oncology")))))))))))</f>
        <v>Neurology</v>
      </c>
      <c r="P3966" s="3" t="str">
        <f t="shared" si="366"/>
        <v>Private</v>
      </c>
      <c r="Q3966" s="5">
        <f t="shared" si="367"/>
        <v>1</v>
      </c>
      <c r="R3966" s="1">
        <f t="shared" si="368"/>
        <v>211915.81</v>
      </c>
      <c r="S3966" s="1">
        <f t="shared" si="369"/>
        <v>0</v>
      </c>
      <c r="T3966" s="1" t="str">
        <f t="shared" si="370"/>
        <v>66+</v>
      </c>
      <c r="U3966" s="1" t="str">
        <f t="shared" si="371"/>
        <v>No</v>
      </c>
    </row>
    <row r="3967" spans="1:21">
      <c r="A3967" s="1">
        <v>3966</v>
      </c>
      <c r="B3967" s="1">
        <v>52</v>
      </c>
      <c r="C3967" s="1" t="s">
        <v>26</v>
      </c>
      <c r="D3967" s="2">
        <v>45329</v>
      </c>
      <c r="E3967" s="2">
        <v>45335</v>
      </c>
      <c r="F3967" s="1" t="s">
        <v>19</v>
      </c>
      <c r="G3967" s="1" t="s">
        <v>33</v>
      </c>
      <c r="H3967" s="1" t="s">
        <v>37</v>
      </c>
      <c r="I3967" s="1">
        <v>161803.51999999999</v>
      </c>
      <c r="J3967" s="1" t="s">
        <v>16</v>
      </c>
      <c r="K3967" s="1" t="s">
        <v>16</v>
      </c>
      <c r="N3967" s="3" t="str">
        <f>IF(LEFT(LOWER(C3967),1)="m","Male",IF(LEFT(LOWER(C3967),1)="f","Female","Unknown"))</f>
        <v>Female</v>
      </c>
      <c r="O3967" s="4" t="str">
        <f>IF(TRIM(LOWER(F3967))="neuro","Neurology",IF(TRIM(LOWER(F3967))="Neurology","Neurology",IF(TRIM(LOWER(F3967))="general ward","General",IF(TRIM(LOWER(F3967))="general","General",IF(TRIM(LOWER(F3967))="cardiology","Cardiology",IF(TRIM(LOWER(F3967))="Cardiology","Cardiology",IF(TRIM(LOWER(F3967))="Peads","Pediatrics",IF(TRIM(LOWER(F3967))="Pediatrics","Pediatrics",IF(TRIM(LOWER(F3967))="orthopedics","Orthopedics",IF(TRIM(LOWER(F3967))="Neurology","Neurology",IF(TRIM(LOWER(F3967))="Oncology","Oncology")))))))))))</f>
        <v>General</v>
      </c>
      <c r="P3967" s="3" t="str">
        <f t="shared" si="366"/>
        <v>Self</v>
      </c>
      <c r="Q3967" s="5">
        <f t="shared" si="367"/>
        <v>6</v>
      </c>
      <c r="R3967" s="1">
        <f t="shared" si="368"/>
        <v>161803.51999999999</v>
      </c>
      <c r="S3967" s="1">
        <f t="shared" si="369"/>
        <v>1</v>
      </c>
      <c r="T3967" s="1" t="str">
        <f t="shared" si="370"/>
        <v>51-65</v>
      </c>
      <c r="U3967" s="1" t="str">
        <f t="shared" si="371"/>
        <v>Yes</v>
      </c>
    </row>
    <row r="3968" spans="1:21">
      <c r="A3968" s="1">
        <v>3967</v>
      </c>
      <c r="B3968" s="1">
        <v>74</v>
      </c>
      <c r="C3968" s="1" t="s">
        <v>44</v>
      </c>
      <c r="D3968" s="2">
        <v>45526</v>
      </c>
      <c r="E3968" s="2">
        <v>45535</v>
      </c>
      <c r="F3968" s="1" t="s">
        <v>19</v>
      </c>
      <c r="G3968" s="1" t="s">
        <v>14</v>
      </c>
      <c r="H3968" s="1" t="s">
        <v>15</v>
      </c>
      <c r="I3968" s="1">
        <v>342185.73</v>
      </c>
      <c r="J3968" s="1" t="s">
        <v>25</v>
      </c>
      <c r="K3968" s="1" t="s">
        <v>16</v>
      </c>
      <c r="N3968" s="3" t="str">
        <f>IF(LEFT(LOWER(C3968),1)="m","Male",IF(LEFT(LOWER(C3968),1)="f","Female","Unknown"))</f>
        <v>Female</v>
      </c>
      <c r="O3968" s="4" t="str">
        <f>IF(TRIM(LOWER(F3968))="neuro","Neurology",IF(TRIM(LOWER(F3968))="Neurology","Neurology",IF(TRIM(LOWER(F3968))="general ward","General",IF(TRIM(LOWER(F3968))="general","General",IF(TRIM(LOWER(F3968))="cardiology","Cardiology",IF(TRIM(LOWER(F3968))="Cardiology","Cardiology",IF(TRIM(LOWER(F3968))="Peads","Pediatrics",IF(TRIM(LOWER(F3968))="Pediatrics","Pediatrics",IF(TRIM(LOWER(F3968))="orthopedics","Orthopedics",IF(TRIM(LOWER(F3968))="Neurology","Neurology",IF(TRIM(LOWER(F3968))="Oncology","Oncology")))))))))))</f>
        <v>General</v>
      </c>
      <c r="P3968" s="3" t="str">
        <f t="shared" si="366"/>
        <v>Private</v>
      </c>
      <c r="Q3968" s="5">
        <f t="shared" si="367"/>
        <v>9</v>
      </c>
      <c r="R3968" s="1">
        <f t="shared" si="368"/>
        <v>342185.73</v>
      </c>
      <c r="S3968" s="1">
        <f t="shared" si="369"/>
        <v>1</v>
      </c>
      <c r="T3968" s="1" t="str">
        <f t="shared" si="370"/>
        <v>66+</v>
      </c>
      <c r="U3968" s="1" t="str">
        <f t="shared" si="371"/>
        <v>Yes</v>
      </c>
    </row>
    <row r="3969" spans="1:21">
      <c r="A3969" s="1">
        <v>3968</v>
      </c>
      <c r="B3969" s="1">
        <v>56</v>
      </c>
      <c r="C3969" s="1" t="s">
        <v>44</v>
      </c>
      <c r="D3969" s="2">
        <v>45490</v>
      </c>
      <c r="E3969" s="2">
        <v>45502</v>
      </c>
      <c r="F3969" s="1" t="s">
        <v>35</v>
      </c>
      <c r="G3969" s="1" t="s">
        <v>36</v>
      </c>
      <c r="I3969" s="1">
        <v>319517.06</v>
      </c>
      <c r="J3969" s="1" t="s">
        <v>42</v>
      </c>
      <c r="K3969" s="1" t="s">
        <v>38</v>
      </c>
      <c r="N3969" s="3" t="str">
        <f>IF(LEFT(LOWER(C3969),1)="m","Male",IF(LEFT(LOWER(C3969),1)="f","Female","Unknown"))</f>
        <v>Female</v>
      </c>
      <c r="O3969" s="4" t="str">
        <f>IF(TRIM(LOWER(F3969))="neuro","Neurology",IF(TRIM(LOWER(F3969))="Neurology","Neurology",IF(TRIM(LOWER(F3969))="general ward","General",IF(TRIM(LOWER(F3969))="general","General",IF(TRIM(LOWER(F3969))="cardiology","Cardiology",IF(TRIM(LOWER(F3969))="Cardiology","Cardiology",IF(TRIM(LOWER(F3969))="Peads","Pediatrics",IF(TRIM(LOWER(F3969))="Pediatrics","Pediatrics",IF(TRIM(LOWER(F3969))="orthopedics","Orthopedics",IF(TRIM(LOWER(F3969))="Neurology","Neurology",IF(TRIM(LOWER(F3969))="Oncology","Oncology")))))))))))</f>
        <v>Cardiology</v>
      </c>
      <c r="P3969" s="3" t="str">
        <f t="shared" si="366"/>
        <v>Government</v>
      </c>
      <c r="Q3969" s="5">
        <f t="shared" si="367"/>
        <v>12</v>
      </c>
      <c r="R3969" s="1">
        <f t="shared" si="368"/>
        <v>319517.06</v>
      </c>
      <c r="S3969" s="1">
        <f t="shared" si="369"/>
        <v>0</v>
      </c>
      <c r="T3969" s="1" t="str">
        <f t="shared" si="370"/>
        <v>51-65</v>
      </c>
      <c r="U3969" s="1" t="str">
        <f t="shared" si="371"/>
        <v>No</v>
      </c>
    </row>
    <row r="3970" spans="1:21">
      <c r="A3970" s="1">
        <v>3969</v>
      </c>
      <c r="B3970" s="1">
        <v>89</v>
      </c>
      <c r="C3970" s="1" t="s">
        <v>26</v>
      </c>
      <c r="D3970" s="2">
        <v>45638</v>
      </c>
      <c r="E3970" s="2">
        <v>45655</v>
      </c>
      <c r="F3970" s="1" t="s">
        <v>43</v>
      </c>
      <c r="G3970" s="1" t="s">
        <v>33</v>
      </c>
      <c r="H3970" s="1" t="s">
        <v>48</v>
      </c>
      <c r="I3970" s="1">
        <v>105195.75</v>
      </c>
      <c r="K3970" s="1" t="s">
        <v>38</v>
      </c>
      <c r="N3970" s="3" t="str">
        <f>IF(LEFT(LOWER(C3970),1)="m","Male",IF(LEFT(LOWER(C3970),1)="f","Female","Unknown"))</f>
        <v>Female</v>
      </c>
      <c r="O3970" s="4" t="str">
        <f>IF(TRIM(LOWER(F3970))="neuro","Neurology",IF(TRIM(LOWER(F3970))="Neurology","Neurology",IF(TRIM(LOWER(F3970))="general ward","General",IF(TRIM(LOWER(F3970))="general","General",IF(TRIM(LOWER(F3970))="cardiology","Cardiology",IF(TRIM(LOWER(F3970))="Cardiology","Cardiology",IF(TRIM(LOWER(F3970))="Peads","Pediatrics",IF(TRIM(LOWER(F3970))="Pediatrics","Pediatrics",IF(TRIM(LOWER(F3970))="orthopedics","Orthopedics",IF(TRIM(LOWER(F3970))="Neurology","Neurology",IF(TRIM(LOWER(F3970))="Oncology","Oncology")))))))))))</f>
        <v>Orthopedics</v>
      </c>
      <c r="P3970" s="3" t="str">
        <f t="shared" si="366"/>
        <v>Self</v>
      </c>
      <c r="Q3970" s="5">
        <f t="shared" si="367"/>
        <v>17</v>
      </c>
      <c r="R3970" s="1">
        <f t="shared" si="368"/>
        <v>105195.75</v>
      </c>
      <c r="S3970" s="1">
        <f t="shared" si="369"/>
        <v>0</v>
      </c>
      <c r="T3970" s="1" t="str">
        <f t="shared" si="370"/>
        <v>66+</v>
      </c>
      <c r="U3970" s="1" t="str">
        <f t="shared" si="371"/>
        <v>Unknown</v>
      </c>
    </row>
    <row r="3971" spans="1:21">
      <c r="A3971" s="1">
        <v>3970</v>
      </c>
      <c r="B3971" s="1">
        <v>90</v>
      </c>
      <c r="C3971" s="1" t="s">
        <v>12</v>
      </c>
      <c r="D3971" s="2">
        <v>45295</v>
      </c>
      <c r="E3971" s="2">
        <v>45308</v>
      </c>
      <c r="F3971" s="1" t="s">
        <v>21</v>
      </c>
      <c r="G3971" s="1" t="s">
        <v>46</v>
      </c>
      <c r="H3971" s="1" t="s">
        <v>47</v>
      </c>
      <c r="I3971" s="1">
        <v>46212.38</v>
      </c>
      <c r="J3971" s="1" t="s">
        <v>17</v>
      </c>
      <c r="K3971" s="1" t="s">
        <v>42</v>
      </c>
      <c r="N3971" s="3" t="str">
        <f>IF(LEFT(LOWER(C3971),1)="m","Male",IF(LEFT(LOWER(C3971),1)="f","Female","Unknown"))</f>
        <v>Unknown</v>
      </c>
      <c r="O3971" s="4" t="str">
        <f>IF(TRIM(LOWER(F3971))="neuro","Neurology",IF(TRIM(LOWER(F3971))="Neurology","Neurology",IF(TRIM(LOWER(F3971))="general ward","General",IF(TRIM(LOWER(F3971))="general","General",IF(TRIM(LOWER(F3971))="cardiology","Cardiology",IF(TRIM(LOWER(F3971))="Cardiology","Cardiology",IF(TRIM(LOWER(F3971))="Peads","Pediatrics",IF(TRIM(LOWER(F3971))="Pediatrics","Pediatrics",IF(TRIM(LOWER(F3971))="orthopedics","Orthopedics",IF(TRIM(LOWER(F3971))="Neurology","Neurology",IF(TRIM(LOWER(F3971))="Oncology","Oncology")))))))))))</f>
        <v>General</v>
      </c>
      <c r="P3971" s="3" t="str">
        <f t="shared" ref="P3971:P4034" si="372">IF(LOWER(G3971)="private","Private",
IF(LOWER(G3971)="govt","Government",
IF(LOWER(G3971)="government","Government",
IF(LOWER(G3971)="self","Self","Unknown"))))</f>
        <v>Self</v>
      </c>
      <c r="Q3971" s="5">
        <f t="shared" ref="Q3971:Q4034" si="373">IF(E3971&lt;D3971,"",E3971-D3971)</f>
        <v>13</v>
      </c>
      <c r="R3971" s="1">
        <f t="shared" ref="R3971:R4034" si="374">IF(I3971&lt;0,"",I3971)</f>
        <v>46212.38</v>
      </c>
      <c r="S3971" s="1">
        <f t="shared" ref="S3971:S4034" si="375">IF(OR(K3971="Yes",K3971="YES",K3971="Y"),1,0)</f>
        <v>0</v>
      </c>
      <c r="T3971" s="1" t="str">
        <f t="shared" ref="T3971:T4034" si="376">IF(B3971&lt;18,"0-17",                                                  IF(B3971&lt;36,"18-35",
IF(B3971&lt;51,"36-50",
IF(B3971&lt;66,"51-65","66+"))))</f>
        <v>66+</v>
      </c>
      <c r="U3971" s="1" t="str">
        <f t="shared" ref="U3971:U4034" si="377">IF(OR(TRIM(UPPER(J3971))="YES",TRIM(UPPER(J3971))="Y"),"Yes",
IF(OR(TRIM(UPPER(J3971))="NO",TRIM(UPPER(J3971))="N"),"No","Unknown"))</f>
        <v>Yes</v>
      </c>
    </row>
    <row r="3972" spans="1:21">
      <c r="A3972" s="1">
        <v>3971</v>
      </c>
      <c r="B3972" s="1">
        <v>29</v>
      </c>
      <c r="C3972" s="1" t="s">
        <v>26</v>
      </c>
      <c r="D3972" s="2">
        <v>45207</v>
      </c>
      <c r="E3972" s="2">
        <v>45209</v>
      </c>
      <c r="F3972" s="1" t="s">
        <v>45</v>
      </c>
      <c r="G3972" s="1" t="s">
        <v>33</v>
      </c>
      <c r="H3972" s="1" t="s">
        <v>37</v>
      </c>
      <c r="I3972" s="1">
        <v>317349.17</v>
      </c>
      <c r="J3972" s="1" t="s">
        <v>17</v>
      </c>
      <c r="K3972" s="1" t="s">
        <v>38</v>
      </c>
      <c r="N3972" s="3" t="str">
        <f>IF(LEFT(LOWER(C3972),1)="m","Male",IF(LEFT(LOWER(C3972),1)="f","Female","Unknown"))</f>
        <v>Female</v>
      </c>
      <c r="O3972" s="4" t="str">
        <f>IF(TRIM(LOWER(F3972))="neuro","Neurology",IF(TRIM(LOWER(F3972))="Neurology","Neurology",IF(TRIM(LOWER(F3972))="general ward","General",IF(TRIM(LOWER(F3972))="general","General",IF(TRIM(LOWER(F3972))="cardiology","Cardiology",IF(TRIM(LOWER(F3972))="Cardiology","Cardiology",IF(TRIM(LOWER(F3972))="Peads","Pediatrics",IF(TRIM(LOWER(F3972))="Pediatrics","Pediatrics",IF(TRIM(LOWER(F3972))="orthopedics","Orthopedics",IF(TRIM(LOWER(F3972))="Neurology","Neurology",IF(TRIM(LOWER(F3972))="Oncology","Oncology")))))))))))</f>
        <v>Neurology</v>
      </c>
      <c r="P3972" s="3" t="str">
        <f t="shared" si="372"/>
        <v>Self</v>
      </c>
      <c r="Q3972" s="5">
        <f t="shared" si="373"/>
        <v>2</v>
      </c>
      <c r="R3972" s="1">
        <f t="shared" si="374"/>
        <v>317349.17</v>
      </c>
      <c r="S3972" s="1">
        <f t="shared" si="375"/>
        <v>0</v>
      </c>
      <c r="T3972" s="1" t="str">
        <f t="shared" si="376"/>
        <v>18-35</v>
      </c>
      <c r="U3972" s="1" t="str">
        <f t="shared" si="377"/>
        <v>Yes</v>
      </c>
    </row>
    <row r="3973" spans="1:21">
      <c r="A3973" s="1">
        <v>3972</v>
      </c>
      <c r="B3973" s="1">
        <v>26</v>
      </c>
      <c r="C3973" s="1" t="s">
        <v>26</v>
      </c>
      <c r="D3973" s="2">
        <v>45521</v>
      </c>
      <c r="E3973" s="2">
        <v>45529</v>
      </c>
      <c r="F3973" s="1" t="s">
        <v>45</v>
      </c>
      <c r="G3973" s="1" t="s">
        <v>14</v>
      </c>
      <c r="I3973" s="1">
        <v>79632.850000000006</v>
      </c>
      <c r="J3973" s="1" t="s">
        <v>16</v>
      </c>
      <c r="K3973" s="1" t="s">
        <v>20</v>
      </c>
      <c r="N3973" s="3" t="str">
        <f>IF(LEFT(LOWER(C3973),1)="m","Male",IF(LEFT(LOWER(C3973),1)="f","Female","Unknown"))</f>
        <v>Female</v>
      </c>
      <c r="O3973" s="4" t="str">
        <f>IF(TRIM(LOWER(F3973))="neuro","Neurology",IF(TRIM(LOWER(F3973))="Neurology","Neurology",IF(TRIM(LOWER(F3973))="general ward","General",IF(TRIM(LOWER(F3973))="general","General",IF(TRIM(LOWER(F3973))="cardiology","Cardiology",IF(TRIM(LOWER(F3973))="Cardiology","Cardiology",IF(TRIM(LOWER(F3973))="Peads","Pediatrics",IF(TRIM(LOWER(F3973))="Pediatrics","Pediatrics",IF(TRIM(LOWER(F3973))="orthopedics","Orthopedics",IF(TRIM(LOWER(F3973))="Neurology","Neurology",IF(TRIM(LOWER(F3973))="Oncology","Oncology")))))))))))</f>
        <v>Neurology</v>
      </c>
      <c r="P3973" s="3" t="str">
        <f t="shared" si="372"/>
        <v>Private</v>
      </c>
      <c r="Q3973" s="5">
        <f t="shared" si="373"/>
        <v>8</v>
      </c>
      <c r="R3973" s="1">
        <f t="shared" si="374"/>
        <v>79632.850000000006</v>
      </c>
      <c r="S3973" s="1">
        <f t="shared" si="375"/>
        <v>0</v>
      </c>
      <c r="T3973" s="1" t="str">
        <f t="shared" si="376"/>
        <v>18-35</v>
      </c>
      <c r="U3973" s="1" t="str">
        <f t="shared" si="377"/>
        <v>Yes</v>
      </c>
    </row>
    <row r="3974" spans="1:21">
      <c r="A3974" s="1">
        <v>3973</v>
      </c>
      <c r="B3974" s="1">
        <v>7</v>
      </c>
      <c r="C3974" s="1" t="s">
        <v>12</v>
      </c>
      <c r="D3974" s="2">
        <v>45356</v>
      </c>
      <c r="E3974" s="2">
        <v>45360</v>
      </c>
      <c r="F3974" s="1" t="s">
        <v>21</v>
      </c>
      <c r="G3974" s="1" t="s">
        <v>33</v>
      </c>
      <c r="I3974" s="1">
        <v>160748.1</v>
      </c>
      <c r="J3974" s="1" t="s">
        <v>16</v>
      </c>
      <c r="K3974" s="1" t="s">
        <v>38</v>
      </c>
      <c r="N3974" s="3" t="str">
        <f>IF(LEFT(LOWER(C3974),1)="m","Male",IF(LEFT(LOWER(C3974),1)="f","Female","Unknown"))</f>
        <v>Unknown</v>
      </c>
      <c r="O3974" s="4" t="str">
        <f>IF(TRIM(LOWER(F3974))="neuro","Neurology",IF(TRIM(LOWER(F3974))="Neurology","Neurology",IF(TRIM(LOWER(F3974))="general ward","General",IF(TRIM(LOWER(F3974))="general","General",IF(TRIM(LOWER(F3974))="cardiology","Cardiology",IF(TRIM(LOWER(F3974))="Cardiology","Cardiology",IF(TRIM(LOWER(F3974))="Peads","Pediatrics",IF(TRIM(LOWER(F3974))="Pediatrics","Pediatrics",IF(TRIM(LOWER(F3974))="orthopedics","Orthopedics",IF(TRIM(LOWER(F3974))="Neurology","Neurology",IF(TRIM(LOWER(F3974))="Oncology","Oncology")))))))))))</f>
        <v>General</v>
      </c>
      <c r="P3974" s="3" t="str">
        <f t="shared" si="372"/>
        <v>Self</v>
      </c>
      <c r="Q3974" s="5">
        <f t="shared" si="373"/>
        <v>4</v>
      </c>
      <c r="R3974" s="1">
        <f t="shared" si="374"/>
        <v>160748.1</v>
      </c>
      <c r="S3974" s="1">
        <f t="shared" si="375"/>
        <v>0</v>
      </c>
      <c r="T3974" s="1" t="str">
        <f t="shared" si="376"/>
        <v>0-17</v>
      </c>
      <c r="U3974" s="1" t="str">
        <f t="shared" si="377"/>
        <v>Yes</v>
      </c>
    </row>
    <row r="3975" spans="1:21">
      <c r="A3975" s="1">
        <v>3974</v>
      </c>
      <c r="B3975" s="1">
        <v>50</v>
      </c>
      <c r="C3975" s="1" t="s">
        <v>26</v>
      </c>
      <c r="D3975" s="2">
        <v>45083</v>
      </c>
      <c r="E3975" s="2">
        <v>45086</v>
      </c>
      <c r="F3975" s="1" t="s">
        <v>19</v>
      </c>
      <c r="G3975" s="1" t="s">
        <v>33</v>
      </c>
      <c r="H3975" s="1" t="s">
        <v>39</v>
      </c>
      <c r="I3975" s="1">
        <v>263406.77</v>
      </c>
      <c r="J3975" s="1" t="s">
        <v>16</v>
      </c>
      <c r="K3975" s="1" t="s">
        <v>20</v>
      </c>
      <c r="N3975" s="3" t="str">
        <f>IF(LEFT(LOWER(C3975),1)="m","Male",IF(LEFT(LOWER(C3975),1)="f","Female","Unknown"))</f>
        <v>Female</v>
      </c>
      <c r="O3975" s="4" t="str">
        <f>IF(TRIM(LOWER(F3975))="neuro","Neurology",IF(TRIM(LOWER(F3975))="Neurology","Neurology",IF(TRIM(LOWER(F3975))="general ward","General",IF(TRIM(LOWER(F3975))="general","General",IF(TRIM(LOWER(F3975))="cardiology","Cardiology",IF(TRIM(LOWER(F3975))="Cardiology","Cardiology",IF(TRIM(LOWER(F3975))="Peads","Pediatrics",IF(TRIM(LOWER(F3975))="Pediatrics","Pediatrics",IF(TRIM(LOWER(F3975))="orthopedics","Orthopedics",IF(TRIM(LOWER(F3975))="Neurology","Neurology",IF(TRIM(LOWER(F3975))="Oncology","Oncology")))))))))))</f>
        <v>General</v>
      </c>
      <c r="P3975" s="3" t="str">
        <f t="shared" si="372"/>
        <v>Self</v>
      </c>
      <c r="Q3975" s="5">
        <f t="shared" si="373"/>
        <v>3</v>
      </c>
      <c r="R3975" s="1">
        <f t="shared" si="374"/>
        <v>263406.77</v>
      </c>
      <c r="S3975" s="1">
        <f t="shared" si="375"/>
        <v>0</v>
      </c>
      <c r="T3975" s="1" t="str">
        <f t="shared" si="376"/>
        <v>36-50</v>
      </c>
      <c r="U3975" s="1" t="str">
        <f t="shared" si="377"/>
        <v>Yes</v>
      </c>
    </row>
    <row r="3976" spans="1:21">
      <c r="A3976" s="1">
        <v>3975</v>
      </c>
      <c r="B3976" s="1">
        <v>75</v>
      </c>
      <c r="C3976" s="1" t="s">
        <v>27</v>
      </c>
      <c r="D3976" s="2">
        <v>44969</v>
      </c>
      <c r="E3976" s="2">
        <v>44977</v>
      </c>
      <c r="F3976" s="1" t="s">
        <v>49</v>
      </c>
      <c r="G3976" s="1" t="s">
        <v>41</v>
      </c>
      <c r="H3976" s="1" t="s">
        <v>23</v>
      </c>
      <c r="I3976" s="1">
        <v>101372.51</v>
      </c>
      <c r="J3976" s="1" t="s">
        <v>25</v>
      </c>
      <c r="K3976" s="1" t="s">
        <v>42</v>
      </c>
      <c r="N3976" s="3" t="str">
        <f>IF(LEFT(LOWER(C3976),1)="m","Male",IF(LEFT(LOWER(C3976),1)="f","Female","Unknown"))</f>
        <v>Male</v>
      </c>
      <c r="O3976" s="4" t="str">
        <f>IF(TRIM(LOWER(F3976))="neuro","Neurology",IF(TRIM(LOWER(F3976))="Neurology","Neurology",IF(TRIM(LOWER(F3976))="general ward","General",IF(TRIM(LOWER(F3976))="general","General",IF(TRIM(LOWER(F3976))="cardiology","Cardiology",IF(TRIM(LOWER(F3976))="Cardiology","Cardiology",IF(TRIM(LOWER(F3976))="Peads","Pediatrics",IF(TRIM(LOWER(F3976))="Pediatrics","Pediatrics",IF(TRIM(LOWER(F3976))="orthopedics","Orthopedics",IF(TRIM(LOWER(F3976))="Neurology","Neurology",IF(TRIM(LOWER(F3976))="Oncology","Oncology")))))))))))</f>
        <v>Oncology</v>
      </c>
      <c r="P3976" s="3" t="str">
        <f t="shared" si="372"/>
        <v>Unknown</v>
      </c>
      <c r="Q3976" s="5">
        <f t="shared" si="373"/>
        <v>8</v>
      </c>
      <c r="R3976" s="1">
        <f t="shared" si="374"/>
        <v>101372.51</v>
      </c>
      <c r="S3976" s="1">
        <f t="shared" si="375"/>
        <v>0</v>
      </c>
      <c r="T3976" s="1" t="str">
        <f t="shared" si="376"/>
        <v>66+</v>
      </c>
      <c r="U3976" s="1" t="str">
        <f t="shared" si="377"/>
        <v>Yes</v>
      </c>
    </row>
    <row r="3977" spans="1:21">
      <c r="A3977" s="1">
        <v>3976</v>
      </c>
      <c r="C3977" s="1" t="s">
        <v>26</v>
      </c>
      <c r="D3977" s="2">
        <v>45435</v>
      </c>
      <c r="E3977" s="2">
        <v>45448</v>
      </c>
      <c r="F3977" s="1" t="s">
        <v>40</v>
      </c>
      <c r="G3977" s="1" t="s">
        <v>22</v>
      </c>
      <c r="H3977" s="1" t="s">
        <v>23</v>
      </c>
      <c r="I3977" s="1">
        <v>47190.07</v>
      </c>
      <c r="J3977" s="1" t="s">
        <v>17</v>
      </c>
      <c r="K3977" s="1" t="s">
        <v>38</v>
      </c>
      <c r="N3977" s="3" t="str">
        <f>IF(LEFT(LOWER(C3977),1)="m","Male",IF(LEFT(LOWER(C3977),1)="f","Female","Unknown"))</f>
        <v>Female</v>
      </c>
      <c r="O3977" s="4" t="str">
        <f>IF(TRIM(LOWER(F3977))="neuro","Neurology",IF(TRIM(LOWER(F3977))="Neurology","Neurology",IF(TRIM(LOWER(F3977))="general ward","General",IF(TRIM(LOWER(F3977))="general","General",IF(TRIM(LOWER(F3977))="cardiology","Cardiology",IF(TRIM(LOWER(F3977))="Cardiology","Cardiology",IF(TRIM(LOWER(F3977))="Peads","Pediatrics",IF(TRIM(LOWER(F3977))="Pediatrics","Pediatrics",IF(TRIM(LOWER(F3977))="orthopedics","Orthopedics",IF(TRIM(LOWER(F3977))="Neurology","Neurology",IF(TRIM(LOWER(F3977))="Oncology","Oncology")))))))))))</f>
        <v>Pediatrics</v>
      </c>
      <c r="P3977" s="3" t="str">
        <f t="shared" si="372"/>
        <v>Government</v>
      </c>
      <c r="Q3977" s="5">
        <f t="shared" si="373"/>
        <v>13</v>
      </c>
      <c r="R3977" s="1">
        <f t="shared" si="374"/>
        <v>47190.07</v>
      </c>
      <c r="S3977" s="1">
        <f t="shared" si="375"/>
        <v>0</v>
      </c>
      <c r="T3977" s="1" t="str">
        <f t="shared" si="376"/>
        <v>0-17</v>
      </c>
      <c r="U3977" s="1" t="str">
        <f t="shared" si="377"/>
        <v>Yes</v>
      </c>
    </row>
    <row r="3978" spans="1:21">
      <c r="A3978" s="1">
        <v>3977</v>
      </c>
      <c r="B3978" s="1">
        <v>58</v>
      </c>
      <c r="C3978" s="1" t="s">
        <v>34</v>
      </c>
      <c r="D3978" s="2">
        <v>45523</v>
      </c>
      <c r="E3978" s="2">
        <v>45537</v>
      </c>
      <c r="F3978" s="1" t="s">
        <v>40</v>
      </c>
      <c r="G3978" s="1" t="s">
        <v>31</v>
      </c>
      <c r="H3978" s="1" t="s">
        <v>32</v>
      </c>
      <c r="I3978" s="1">
        <v>218760.35</v>
      </c>
      <c r="K3978" s="1" t="s">
        <v>38</v>
      </c>
      <c r="N3978" s="3" t="str">
        <f>IF(LEFT(LOWER(C3978),1)="m","Male",IF(LEFT(LOWER(C3978),1)="f","Female","Unknown"))</f>
        <v>Male</v>
      </c>
      <c r="O3978" s="4" t="str">
        <f>IF(TRIM(LOWER(F3978))="neuro","Neurology",IF(TRIM(LOWER(F3978))="Neurology","Neurology",IF(TRIM(LOWER(F3978))="general ward","General",IF(TRIM(LOWER(F3978))="general","General",IF(TRIM(LOWER(F3978))="cardiology","Cardiology",IF(TRIM(LOWER(F3978))="Cardiology","Cardiology",IF(TRIM(LOWER(F3978))="Peads","Pediatrics",IF(TRIM(LOWER(F3978))="Pediatrics","Pediatrics",IF(TRIM(LOWER(F3978))="orthopedics","Orthopedics",IF(TRIM(LOWER(F3978))="Neurology","Neurology",IF(TRIM(LOWER(F3978))="Oncology","Oncology")))))))))))</f>
        <v>Pediatrics</v>
      </c>
      <c r="P3978" s="3" t="str">
        <f t="shared" si="372"/>
        <v>Private</v>
      </c>
      <c r="Q3978" s="5">
        <f t="shared" si="373"/>
        <v>14</v>
      </c>
      <c r="R3978" s="1">
        <f t="shared" si="374"/>
        <v>218760.35</v>
      </c>
      <c r="S3978" s="1">
        <f t="shared" si="375"/>
        <v>0</v>
      </c>
      <c r="T3978" s="1" t="str">
        <f t="shared" si="376"/>
        <v>51-65</v>
      </c>
      <c r="U3978" s="1" t="str">
        <f t="shared" si="377"/>
        <v>Unknown</v>
      </c>
    </row>
    <row r="3979" spans="1:21">
      <c r="A3979" s="1">
        <v>3978</v>
      </c>
      <c r="B3979" s="1">
        <v>1</v>
      </c>
      <c r="C3979" s="1" t="s">
        <v>27</v>
      </c>
      <c r="D3979" s="2">
        <v>45062</v>
      </c>
      <c r="E3979" s="2">
        <v>45071</v>
      </c>
      <c r="F3979" s="1" t="s">
        <v>45</v>
      </c>
      <c r="G3979" s="1" t="s">
        <v>33</v>
      </c>
      <c r="H3979" s="1" t="s">
        <v>23</v>
      </c>
      <c r="I3979" s="1">
        <v>264822.92</v>
      </c>
      <c r="J3979" s="1" t="s">
        <v>17</v>
      </c>
      <c r="K3979" s="1" t="s">
        <v>16</v>
      </c>
      <c r="N3979" s="3" t="str">
        <f>IF(LEFT(LOWER(C3979),1)="m","Male",IF(LEFT(LOWER(C3979),1)="f","Female","Unknown"))</f>
        <v>Male</v>
      </c>
      <c r="O3979" s="4" t="str">
        <f>IF(TRIM(LOWER(F3979))="neuro","Neurology",IF(TRIM(LOWER(F3979))="Neurology","Neurology",IF(TRIM(LOWER(F3979))="general ward","General",IF(TRIM(LOWER(F3979))="general","General",IF(TRIM(LOWER(F3979))="cardiology","Cardiology",IF(TRIM(LOWER(F3979))="Cardiology","Cardiology",IF(TRIM(LOWER(F3979))="Peads","Pediatrics",IF(TRIM(LOWER(F3979))="Pediatrics","Pediatrics",IF(TRIM(LOWER(F3979))="orthopedics","Orthopedics",IF(TRIM(LOWER(F3979))="Neurology","Neurology",IF(TRIM(LOWER(F3979))="Oncology","Oncology")))))))))))</f>
        <v>Neurology</v>
      </c>
      <c r="P3979" s="3" t="str">
        <f t="shared" si="372"/>
        <v>Self</v>
      </c>
      <c r="Q3979" s="5">
        <f t="shared" si="373"/>
        <v>9</v>
      </c>
      <c r="R3979" s="1">
        <f t="shared" si="374"/>
        <v>264822.92</v>
      </c>
      <c r="S3979" s="1">
        <f t="shared" si="375"/>
        <v>1</v>
      </c>
      <c r="T3979" s="1" t="str">
        <f t="shared" si="376"/>
        <v>0-17</v>
      </c>
      <c r="U3979" s="1" t="str">
        <f t="shared" si="377"/>
        <v>Yes</v>
      </c>
    </row>
    <row r="3980" spans="1:21">
      <c r="A3980" s="1">
        <v>3979</v>
      </c>
      <c r="B3980" s="1">
        <v>20</v>
      </c>
      <c r="C3980" s="1" t="s">
        <v>34</v>
      </c>
      <c r="D3980" s="2">
        <v>45394</v>
      </c>
      <c r="E3980" s="2">
        <v>45397</v>
      </c>
      <c r="F3980" s="1" t="s">
        <v>40</v>
      </c>
      <c r="G3980" s="1" t="s">
        <v>41</v>
      </c>
      <c r="H3980" s="1" t="s">
        <v>15</v>
      </c>
      <c r="I3980" s="1">
        <v>94439.26</v>
      </c>
      <c r="J3980" s="1" t="s">
        <v>17</v>
      </c>
      <c r="K3980" s="1" t="s">
        <v>25</v>
      </c>
      <c r="N3980" s="3" t="str">
        <f>IF(LEFT(LOWER(C3980),1)="m","Male",IF(LEFT(LOWER(C3980),1)="f","Female","Unknown"))</f>
        <v>Male</v>
      </c>
      <c r="O3980" s="4" t="str">
        <f>IF(TRIM(LOWER(F3980))="neuro","Neurology",IF(TRIM(LOWER(F3980))="Neurology","Neurology",IF(TRIM(LOWER(F3980))="general ward","General",IF(TRIM(LOWER(F3980))="general","General",IF(TRIM(LOWER(F3980))="cardiology","Cardiology",IF(TRIM(LOWER(F3980))="Cardiology","Cardiology",IF(TRIM(LOWER(F3980))="Peads","Pediatrics",IF(TRIM(LOWER(F3980))="Pediatrics","Pediatrics",IF(TRIM(LOWER(F3980))="orthopedics","Orthopedics",IF(TRIM(LOWER(F3980))="Neurology","Neurology",IF(TRIM(LOWER(F3980))="Oncology","Oncology")))))))))))</f>
        <v>Pediatrics</v>
      </c>
      <c r="P3980" s="3" t="str">
        <f t="shared" si="372"/>
        <v>Unknown</v>
      </c>
      <c r="Q3980" s="5">
        <f t="shared" si="373"/>
        <v>3</v>
      </c>
      <c r="R3980" s="1">
        <f t="shared" si="374"/>
        <v>94439.26</v>
      </c>
      <c r="S3980" s="1">
        <f t="shared" si="375"/>
        <v>1</v>
      </c>
      <c r="T3980" s="1" t="str">
        <f t="shared" si="376"/>
        <v>18-35</v>
      </c>
      <c r="U3980" s="1" t="str">
        <f t="shared" si="377"/>
        <v>Yes</v>
      </c>
    </row>
    <row r="3981" spans="1:21">
      <c r="A3981" s="1">
        <v>3980</v>
      </c>
      <c r="B3981" s="1">
        <v>19</v>
      </c>
      <c r="C3981" s="1" t="s">
        <v>44</v>
      </c>
      <c r="D3981" s="2">
        <v>45505</v>
      </c>
      <c r="E3981" s="2">
        <v>45515</v>
      </c>
      <c r="F3981" s="1" t="s">
        <v>52</v>
      </c>
      <c r="G3981" s="1" t="s">
        <v>46</v>
      </c>
      <c r="H3981" s="1" t="s">
        <v>15</v>
      </c>
      <c r="I3981" s="1">
        <v>301294.48</v>
      </c>
      <c r="J3981" s="1" t="s">
        <v>16</v>
      </c>
      <c r="K3981" s="1" t="s">
        <v>16</v>
      </c>
      <c r="N3981" s="3" t="str">
        <f>IF(LEFT(LOWER(C3981),1)="m","Male",IF(LEFT(LOWER(C3981),1)="f","Female","Unknown"))</f>
        <v>Female</v>
      </c>
      <c r="O3981" s="4" t="str">
        <f>IF(TRIM(LOWER(F3981))="neuro","Neurology",IF(TRIM(LOWER(F3981))="Neurology","Neurology",IF(TRIM(LOWER(F3981))="general ward","General",IF(TRIM(LOWER(F3981))="general","General",IF(TRIM(LOWER(F3981))="cardiology","Cardiology",IF(TRIM(LOWER(F3981))="Cardiology","Cardiology",IF(TRIM(LOWER(F3981))="Peads","Pediatrics",IF(TRIM(LOWER(F3981))="Pediatrics","Pediatrics",IF(TRIM(LOWER(F3981))="orthopedics","Orthopedics",IF(TRIM(LOWER(F3981))="Neurology","Neurology",IF(TRIM(LOWER(F3981))="Oncology","Oncology")))))))))))</f>
        <v>Oncology</v>
      </c>
      <c r="P3981" s="3" t="str">
        <f t="shared" si="372"/>
        <v>Self</v>
      </c>
      <c r="Q3981" s="5">
        <f t="shared" si="373"/>
        <v>10</v>
      </c>
      <c r="R3981" s="1">
        <f t="shared" si="374"/>
        <v>301294.48</v>
      </c>
      <c r="S3981" s="1">
        <f t="shared" si="375"/>
        <v>1</v>
      </c>
      <c r="T3981" s="1" t="str">
        <f t="shared" si="376"/>
        <v>18-35</v>
      </c>
      <c r="U3981" s="1" t="str">
        <f t="shared" si="377"/>
        <v>Yes</v>
      </c>
    </row>
    <row r="3982" spans="1:21">
      <c r="A3982" s="1">
        <v>3981</v>
      </c>
      <c r="B3982" s="1">
        <v>88</v>
      </c>
      <c r="C3982" s="1" t="s">
        <v>44</v>
      </c>
      <c r="D3982" s="2">
        <v>45040</v>
      </c>
      <c r="E3982" s="2">
        <v>45047</v>
      </c>
      <c r="F3982" s="1" t="s">
        <v>13</v>
      </c>
      <c r="G3982" s="1" t="s">
        <v>31</v>
      </c>
      <c r="H3982" s="1" t="s">
        <v>47</v>
      </c>
      <c r="I3982" s="1">
        <v>304221.63</v>
      </c>
      <c r="J3982" s="1" t="s">
        <v>16</v>
      </c>
      <c r="K3982" s="1" t="s">
        <v>20</v>
      </c>
      <c r="N3982" s="3" t="str">
        <f>IF(LEFT(LOWER(C3982),1)="m","Male",IF(LEFT(LOWER(C3982),1)="f","Female","Unknown"))</f>
        <v>Female</v>
      </c>
      <c r="O3982" s="4" t="str">
        <f>IF(TRIM(LOWER(F3982))="neuro","Neurology",IF(TRIM(LOWER(F3982))="Neurology","Neurology",IF(TRIM(LOWER(F3982))="general ward","General",IF(TRIM(LOWER(F3982))="general","General",IF(TRIM(LOWER(F3982))="cardiology","Cardiology",IF(TRIM(LOWER(F3982))="Cardiology","Cardiology",IF(TRIM(LOWER(F3982))="Peads","Pediatrics",IF(TRIM(LOWER(F3982))="Pediatrics","Pediatrics",IF(TRIM(LOWER(F3982))="orthopedics","Orthopedics",IF(TRIM(LOWER(F3982))="Neurology","Neurology",IF(TRIM(LOWER(F3982))="Oncology","Oncology")))))))))))</f>
        <v>Neurology</v>
      </c>
      <c r="P3982" s="3" t="str">
        <f t="shared" si="372"/>
        <v>Private</v>
      </c>
      <c r="Q3982" s="5">
        <f t="shared" si="373"/>
        <v>7</v>
      </c>
      <c r="R3982" s="1">
        <f t="shared" si="374"/>
        <v>304221.63</v>
      </c>
      <c r="S3982" s="1">
        <f t="shared" si="375"/>
        <v>0</v>
      </c>
      <c r="T3982" s="1" t="str">
        <f t="shared" si="376"/>
        <v>66+</v>
      </c>
      <c r="U3982" s="1" t="str">
        <f t="shared" si="377"/>
        <v>Yes</v>
      </c>
    </row>
    <row r="3983" spans="1:21">
      <c r="A3983" s="1">
        <v>3982</v>
      </c>
      <c r="B3983" s="1">
        <v>20</v>
      </c>
      <c r="C3983" s="1" t="s">
        <v>29</v>
      </c>
      <c r="D3983" s="2">
        <v>44992</v>
      </c>
      <c r="E3983" s="2">
        <v>45008</v>
      </c>
      <c r="F3983" s="1" t="s">
        <v>49</v>
      </c>
      <c r="G3983" s="1" t="s">
        <v>22</v>
      </c>
      <c r="H3983" s="1" t="s">
        <v>47</v>
      </c>
      <c r="I3983" s="1">
        <v>175685.03</v>
      </c>
      <c r="K3983" s="1" t="s">
        <v>25</v>
      </c>
      <c r="N3983" s="3" t="str">
        <f>IF(LEFT(LOWER(C3983),1)="m","Male",IF(LEFT(LOWER(C3983),1)="f","Female","Unknown"))</f>
        <v>Female</v>
      </c>
      <c r="O3983" s="4" t="str">
        <f>IF(TRIM(LOWER(F3983))="neuro","Neurology",IF(TRIM(LOWER(F3983))="Neurology","Neurology",IF(TRIM(LOWER(F3983))="general ward","General",IF(TRIM(LOWER(F3983))="general","General",IF(TRIM(LOWER(F3983))="cardiology","Cardiology",IF(TRIM(LOWER(F3983))="Cardiology","Cardiology",IF(TRIM(LOWER(F3983))="Peads","Pediatrics",IF(TRIM(LOWER(F3983))="Pediatrics","Pediatrics",IF(TRIM(LOWER(F3983))="orthopedics","Orthopedics",IF(TRIM(LOWER(F3983))="Neurology","Neurology",IF(TRIM(LOWER(F3983))="Oncology","Oncology")))))))))))</f>
        <v>Oncology</v>
      </c>
      <c r="P3983" s="3" t="str">
        <f t="shared" si="372"/>
        <v>Government</v>
      </c>
      <c r="Q3983" s="5">
        <f t="shared" si="373"/>
        <v>16</v>
      </c>
      <c r="R3983" s="1">
        <f t="shared" si="374"/>
        <v>175685.03</v>
      </c>
      <c r="S3983" s="1">
        <f t="shared" si="375"/>
        <v>1</v>
      </c>
      <c r="T3983" s="1" t="str">
        <f t="shared" si="376"/>
        <v>18-35</v>
      </c>
      <c r="U3983" s="1" t="str">
        <f t="shared" si="377"/>
        <v>Unknown</v>
      </c>
    </row>
    <row r="3984" spans="1:21">
      <c r="A3984" s="1">
        <v>3983</v>
      </c>
      <c r="B3984" s="1">
        <v>21</v>
      </c>
      <c r="C3984" s="1" t="s">
        <v>12</v>
      </c>
      <c r="D3984" s="2">
        <v>45333</v>
      </c>
      <c r="E3984" s="2">
        <v>45335</v>
      </c>
      <c r="F3984" s="1" t="s">
        <v>21</v>
      </c>
      <c r="G3984" s="1" t="s">
        <v>41</v>
      </c>
      <c r="H3984" s="1" t="s">
        <v>39</v>
      </c>
      <c r="I3984" s="1">
        <v>327022.13</v>
      </c>
      <c r="J3984" s="1" t="s">
        <v>24</v>
      </c>
      <c r="K3984" s="1" t="s">
        <v>16</v>
      </c>
      <c r="N3984" s="3" t="str">
        <f>IF(LEFT(LOWER(C3984),1)="m","Male",IF(LEFT(LOWER(C3984),1)="f","Female","Unknown"))</f>
        <v>Unknown</v>
      </c>
      <c r="O3984" s="4" t="str">
        <f>IF(TRIM(LOWER(F3984))="neuro","Neurology",IF(TRIM(LOWER(F3984))="Neurology","Neurology",IF(TRIM(LOWER(F3984))="general ward","General",IF(TRIM(LOWER(F3984))="general","General",IF(TRIM(LOWER(F3984))="cardiology","Cardiology",IF(TRIM(LOWER(F3984))="Cardiology","Cardiology",IF(TRIM(LOWER(F3984))="Peads","Pediatrics",IF(TRIM(LOWER(F3984))="Pediatrics","Pediatrics",IF(TRIM(LOWER(F3984))="orthopedics","Orthopedics",IF(TRIM(LOWER(F3984))="Neurology","Neurology",IF(TRIM(LOWER(F3984))="Oncology","Oncology")))))))))))</f>
        <v>General</v>
      </c>
      <c r="P3984" s="3" t="str">
        <f t="shared" si="372"/>
        <v>Unknown</v>
      </c>
      <c r="Q3984" s="5">
        <f t="shared" si="373"/>
        <v>2</v>
      </c>
      <c r="R3984" s="1">
        <f t="shared" si="374"/>
        <v>327022.13</v>
      </c>
      <c r="S3984" s="1">
        <f t="shared" si="375"/>
        <v>1</v>
      </c>
      <c r="T3984" s="1" t="str">
        <f t="shared" si="376"/>
        <v>18-35</v>
      </c>
      <c r="U3984" s="1" t="str">
        <f t="shared" si="377"/>
        <v>No</v>
      </c>
    </row>
    <row r="3985" spans="1:21">
      <c r="A3985" s="1">
        <v>3984</v>
      </c>
      <c r="B3985" s="1">
        <v>2</v>
      </c>
      <c r="C3985" s="1" t="s">
        <v>34</v>
      </c>
      <c r="D3985" s="2">
        <v>45592</v>
      </c>
      <c r="E3985" s="2">
        <v>45599</v>
      </c>
      <c r="F3985" s="1" t="s">
        <v>19</v>
      </c>
      <c r="G3985" s="1" t="s">
        <v>22</v>
      </c>
      <c r="H3985" s="1" t="s">
        <v>37</v>
      </c>
      <c r="I3985" s="1">
        <v>178605.97</v>
      </c>
      <c r="J3985" s="1" t="s">
        <v>24</v>
      </c>
      <c r="K3985" s="1" t="s">
        <v>17</v>
      </c>
      <c r="N3985" s="3" t="str">
        <f>IF(LEFT(LOWER(C3985),1)="m","Male",IF(LEFT(LOWER(C3985),1)="f","Female","Unknown"))</f>
        <v>Male</v>
      </c>
      <c r="O3985" s="4" t="str">
        <f>IF(TRIM(LOWER(F3985))="neuro","Neurology",IF(TRIM(LOWER(F3985))="Neurology","Neurology",IF(TRIM(LOWER(F3985))="general ward","General",IF(TRIM(LOWER(F3985))="general","General",IF(TRIM(LOWER(F3985))="cardiology","Cardiology",IF(TRIM(LOWER(F3985))="Cardiology","Cardiology",IF(TRIM(LOWER(F3985))="Peads","Pediatrics",IF(TRIM(LOWER(F3985))="Pediatrics","Pediatrics",IF(TRIM(LOWER(F3985))="orthopedics","Orthopedics",IF(TRIM(LOWER(F3985))="Neurology","Neurology",IF(TRIM(LOWER(F3985))="Oncology","Oncology")))))))))))</f>
        <v>General</v>
      </c>
      <c r="P3985" s="3" t="str">
        <f t="shared" si="372"/>
        <v>Government</v>
      </c>
      <c r="Q3985" s="5">
        <f t="shared" si="373"/>
        <v>7</v>
      </c>
      <c r="R3985" s="1">
        <f t="shared" si="374"/>
        <v>178605.97</v>
      </c>
      <c r="S3985" s="1">
        <f t="shared" si="375"/>
        <v>1</v>
      </c>
      <c r="T3985" s="1" t="str">
        <f t="shared" si="376"/>
        <v>0-17</v>
      </c>
      <c r="U3985" s="1" t="str">
        <f t="shared" si="377"/>
        <v>No</v>
      </c>
    </row>
    <row r="3986" spans="1:21">
      <c r="A3986" s="1">
        <v>3985</v>
      </c>
      <c r="B3986" s="1">
        <v>90</v>
      </c>
      <c r="C3986" s="1" t="s">
        <v>26</v>
      </c>
      <c r="D3986" s="2">
        <v>45341</v>
      </c>
      <c r="E3986" s="2">
        <v>45349</v>
      </c>
      <c r="F3986" s="1" t="s">
        <v>40</v>
      </c>
      <c r="G3986" s="1" t="s">
        <v>36</v>
      </c>
      <c r="I3986" s="1">
        <v>260151.22</v>
      </c>
      <c r="K3986" s="1" t="s">
        <v>17</v>
      </c>
      <c r="N3986" s="3" t="str">
        <f>IF(LEFT(LOWER(C3986),1)="m","Male",IF(LEFT(LOWER(C3986),1)="f","Female","Unknown"))</f>
        <v>Female</v>
      </c>
      <c r="O3986" s="4" t="str">
        <f>IF(TRIM(LOWER(F3986))="neuro","Neurology",IF(TRIM(LOWER(F3986))="Neurology","Neurology",IF(TRIM(LOWER(F3986))="general ward","General",IF(TRIM(LOWER(F3986))="general","General",IF(TRIM(LOWER(F3986))="cardiology","Cardiology",IF(TRIM(LOWER(F3986))="Cardiology","Cardiology",IF(TRIM(LOWER(F3986))="Peads","Pediatrics",IF(TRIM(LOWER(F3986))="Pediatrics","Pediatrics",IF(TRIM(LOWER(F3986))="orthopedics","Orthopedics",IF(TRIM(LOWER(F3986))="Neurology","Neurology",IF(TRIM(LOWER(F3986))="Oncology","Oncology")))))))))))</f>
        <v>Pediatrics</v>
      </c>
      <c r="P3986" s="3" t="str">
        <f t="shared" si="372"/>
        <v>Government</v>
      </c>
      <c r="Q3986" s="5">
        <f t="shared" si="373"/>
        <v>8</v>
      </c>
      <c r="R3986" s="1">
        <f t="shared" si="374"/>
        <v>260151.22</v>
      </c>
      <c r="S3986" s="1">
        <f t="shared" si="375"/>
        <v>1</v>
      </c>
      <c r="T3986" s="1" t="str">
        <f t="shared" si="376"/>
        <v>66+</v>
      </c>
      <c r="U3986" s="1" t="str">
        <f t="shared" si="377"/>
        <v>Unknown</v>
      </c>
    </row>
    <row r="3987" spans="1:21">
      <c r="A3987" s="1">
        <v>3986</v>
      </c>
      <c r="B3987" s="1">
        <v>18</v>
      </c>
      <c r="C3987" s="1" t="s">
        <v>26</v>
      </c>
      <c r="D3987" s="2">
        <v>45413</v>
      </c>
      <c r="E3987" s="2">
        <v>45415</v>
      </c>
      <c r="F3987" s="1" t="s">
        <v>45</v>
      </c>
      <c r="G3987" s="1" t="s">
        <v>41</v>
      </c>
      <c r="H3987" s="1" t="s">
        <v>37</v>
      </c>
      <c r="I3987" s="1">
        <v>108883.87</v>
      </c>
      <c r="J3987" s="1" t="s">
        <v>17</v>
      </c>
      <c r="K3987" s="1" t="s">
        <v>17</v>
      </c>
      <c r="N3987" s="3" t="str">
        <f>IF(LEFT(LOWER(C3987),1)="m","Male",IF(LEFT(LOWER(C3987),1)="f","Female","Unknown"))</f>
        <v>Female</v>
      </c>
      <c r="O3987" s="4" t="str">
        <f>IF(TRIM(LOWER(F3987))="neuro","Neurology",IF(TRIM(LOWER(F3987))="Neurology","Neurology",IF(TRIM(LOWER(F3987))="general ward","General",IF(TRIM(LOWER(F3987))="general","General",IF(TRIM(LOWER(F3987))="cardiology","Cardiology",IF(TRIM(LOWER(F3987))="Cardiology","Cardiology",IF(TRIM(LOWER(F3987))="Peads","Pediatrics",IF(TRIM(LOWER(F3987))="Pediatrics","Pediatrics",IF(TRIM(LOWER(F3987))="orthopedics","Orthopedics",IF(TRIM(LOWER(F3987))="Neurology","Neurology",IF(TRIM(LOWER(F3987))="Oncology","Oncology")))))))))))</f>
        <v>Neurology</v>
      </c>
      <c r="P3987" s="3" t="str">
        <f t="shared" si="372"/>
        <v>Unknown</v>
      </c>
      <c r="Q3987" s="5">
        <f t="shared" si="373"/>
        <v>2</v>
      </c>
      <c r="R3987" s="1">
        <f t="shared" si="374"/>
        <v>108883.87</v>
      </c>
      <c r="S3987" s="1">
        <f t="shared" si="375"/>
        <v>1</v>
      </c>
      <c r="T3987" s="1" t="str">
        <f t="shared" si="376"/>
        <v>18-35</v>
      </c>
      <c r="U3987" s="1" t="str">
        <f t="shared" si="377"/>
        <v>Yes</v>
      </c>
    </row>
    <row r="3988" spans="1:21">
      <c r="A3988" s="1">
        <v>3987</v>
      </c>
      <c r="B3988" s="1">
        <v>49</v>
      </c>
      <c r="C3988" s="1" t="s">
        <v>18</v>
      </c>
      <c r="D3988" s="2">
        <v>45081</v>
      </c>
      <c r="E3988" s="2">
        <v>45084</v>
      </c>
      <c r="F3988" s="1" t="s">
        <v>43</v>
      </c>
      <c r="G3988" s="1" t="s">
        <v>41</v>
      </c>
      <c r="H3988" s="1" t="s">
        <v>39</v>
      </c>
      <c r="I3988" s="1">
        <v>330873.15999999997</v>
      </c>
      <c r="J3988" s="1" t="s">
        <v>25</v>
      </c>
      <c r="K3988" s="1" t="s">
        <v>42</v>
      </c>
      <c r="N3988" s="3" t="str">
        <f>IF(LEFT(LOWER(C3988),1)="m","Male",IF(LEFT(LOWER(C3988),1)="f","Female","Unknown"))</f>
        <v>Male</v>
      </c>
      <c r="O3988" s="4" t="str">
        <f>IF(TRIM(LOWER(F3988))="neuro","Neurology",IF(TRIM(LOWER(F3988))="Neurology","Neurology",IF(TRIM(LOWER(F3988))="general ward","General",IF(TRIM(LOWER(F3988))="general","General",IF(TRIM(LOWER(F3988))="cardiology","Cardiology",IF(TRIM(LOWER(F3988))="Cardiology","Cardiology",IF(TRIM(LOWER(F3988))="Peads","Pediatrics",IF(TRIM(LOWER(F3988))="Pediatrics","Pediatrics",IF(TRIM(LOWER(F3988))="orthopedics","Orthopedics",IF(TRIM(LOWER(F3988))="Neurology","Neurology",IF(TRIM(LOWER(F3988))="Oncology","Oncology")))))))))))</f>
        <v>Orthopedics</v>
      </c>
      <c r="P3988" s="3" t="str">
        <f t="shared" si="372"/>
        <v>Unknown</v>
      </c>
      <c r="Q3988" s="5">
        <f t="shared" si="373"/>
        <v>3</v>
      </c>
      <c r="R3988" s="1">
        <f t="shared" si="374"/>
        <v>330873.15999999997</v>
      </c>
      <c r="S3988" s="1">
        <f t="shared" si="375"/>
        <v>0</v>
      </c>
      <c r="T3988" s="1" t="str">
        <f t="shared" si="376"/>
        <v>36-50</v>
      </c>
      <c r="U3988" s="1" t="str">
        <f t="shared" si="377"/>
        <v>Yes</v>
      </c>
    </row>
    <row r="3989" spans="1:21">
      <c r="A3989" s="1">
        <v>3988</v>
      </c>
      <c r="B3989" s="1">
        <v>17</v>
      </c>
      <c r="C3989" s="1" t="s">
        <v>44</v>
      </c>
      <c r="D3989" s="2">
        <v>45633</v>
      </c>
      <c r="E3989" s="2">
        <v>45636</v>
      </c>
      <c r="F3989" s="1" t="s">
        <v>19</v>
      </c>
      <c r="G3989" s="1" t="s">
        <v>36</v>
      </c>
      <c r="H3989" s="1" t="s">
        <v>23</v>
      </c>
      <c r="I3989" s="1">
        <v>236441.94</v>
      </c>
      <c r="K3989" s="1" t="s">
        <v>38</v>
      </c>
      <c r="N3989" s="3" t="str">
        <f>IF(LEFT(LOWER(C3989),1)="m","Male",IF(LEFT(LOWER(C3989),1)="f","Female","Unknown"))</f>
        <v>Female</v>
      </c>
      <c r="O3989" s="4" t="str">
        <f>IF(TRIM(LOWER(F3989))="neuro","Neurology",IF(TRIM(LOWER(F3989))="Neurology","Neurology",IF(TRIM(LOWER(F3989))="general ward","General",IF(TRIM(LOWER(F3989))="general","General",IF(TRIM(LOWER(F3989))="cardiology","Cardiology",IF(TRIM(LOWER(F3989))="Cardiology","Cardiology",IF(TRIM(LOWER(F3989))="Peads","Pediatrics",IF(TRIM(LOWER(F3989))="Pediatrics","Pediatrics",IF(TRIM(LOWER(F3989))="orthopedics","Orthopedics",IF(TRIM(LOWER(F3989))="Neurology","Neurology",IF(TRIM(LOWER(F3989))="Oncology","Oncology")))))))))))</f>
        <v>General</v>
      </c>
      <c r="P3989" s="3" t="str">
        <f t="shared" si="372"/>
        <v>Government</v>
      </c>
      <c r="Q3989" s="5">
        <f t="shared" si="373"/>
        <v>3</v>
      </c>
      <c r="R3989" s="1">
        <f t="shared" si="374"/>
        <v>236441.94</v>
      </c>
      <c r="S3989" s="1">
        <f t="shared" si="375"/>
        <v>0</v>
      </c>
      <c r="T3989" s="1" t="str">
        <f t="shared" si="376"/>
        <v>0-17</v>
      </c>
      <c r="U3989" s="1" t="str">
        <f t="shared" si="377"/>
        <v>Unknown</v>
      </c>
    </row>
    <row r="3990" spans="1:21">
      <c r="A3990" s="1">
        <v>3989</v>
      </c>
      <c r="B3990" s="1">
        <v>61</v>
      </c>
      <c r="C3990" s="1" t="s">
        <v>44</v>
      </c>
      <c r="D3990" s="2">
        <v>45177</v>
      </c>
      <c r="E3990" s="2">
        <v>45192</v>
      </c>
      <c r="F3990" s="1" t="s">
        <v>35</v>
      </c>
      <c r="G3990" s="1" t="s">
        <v>41</v>
      </c>
      <c r="H3990" s="1" t="s">
        <v>32</v>
      </c>
      <c r="I3990" s="1">
        <v>61348.23</v>
      </c>
      <c r="J3990" s="1" t="s">
        <v>16</v>
      </c>
      <c r="K3990" s="1" t="s">
        <v>16</v>
      </c>
      <c r="N3990" s="3" t="str">
        <f>IF(LEFT(LOWER(C3990),1)="m","Male",IF(LEFT(LOWER(C3990),1)="f","Female","Unknown"))</f>
        <v>Female</v>
      </c>
      <c r="O3990" s="4" t="str">
        <f>IF(TRIM(LOWER(F3990))="neuro","Neurology",IF(TRIM(LOWER(F3990))="Neurology","Neurology",IF(TRIM(LOWER(F3990))="general ward","General",IF(TRIM(LOWER(F3990))="general","General",IF(TRIM(LOWER(F3990))="cardiology","Cardiology",IF(TRIM(LOWER(F3990))="Cardiology","Cardiology",IF(TRIM(LOWER(F3990))="Peads","Pediatrics",IF(TRIM(LOWER(F3990))="Pediatrics","Pediatrics",IF(TRIM(LOWER(F3990))="orthopedics","Orthopedics",IF(TRIM(LOWER(F3990))="Neurology","Neurology",IF(TRIM(LOWER(F3990))="Oncology","Oncology")))))))))))</f>
        <v>Cardiology</v>
      </c>
      <c r="P3990" s="3" t="str">
        <f t="shared" si="372"/>
        <v>Unknown</v>
      </c>
      <c r="Q3990" s="5">
        <f t="shared" si="373"/>
        <v>15</v>
      </c>
      <c r="R3990" s="1">
        <f t="shared" si="374"/>
        <v>61348.23</v>
      </c>
      <c r="S3990" s="1">
        <f t="shared" si="375"/>
        <v>1</v>
      </c>
      <c r="T3990" s="1" t="str">
        <f t="shared" si="376"/>
        <v>51-65</v>
      </c>
      <c r="U3990" s="1" t="str">
        <f t="shared" si="377"/>
        <v>Yes</v>
      </c>
    </row>
    <row r="3991" spans="1:21">
      <c r="A3991" s="1">
        <v>3990</v>
      </c>
      <c r="B3991" s="1">
        <v>77</v>
      </c>
      <c r="C3991" s="1" t="s">
        <v>29</v>
      </c>
      <c r="D3991" s="2">
        <v>45548</v>
      </c>
      <c r="E3991" s="2">
        <v>45549</v>
      </c>
      <c r="F3991" s="1" t="s">
        <v>43</v>
      </c>
      <c r="G3991" s="1" t="s">
        <v>36</v>
      </c>
      <c r="H3991" s="1" t="s">
        <v>48</v>
      </c>
      <c r="I3991" s="1">
        <v>184415.59</v>
      </c>
      <c r="J3991" s="1" t="s">
        <v>38</v>
      </c>
      <c r="K3991" s="1" t="s">
        <v>25</v>
      </c>
      <c r="N3991" s="3" t="str">
        <f>IF(LEFT(LOWER(C3991),1)="m","Male",IF(LEFT(LOWER(C3991),1)="f","Female","Unknown"))</f>
        <v>Female</v>
      </c>
      <c r="O3991" s="4" t="str">
        <f>IF(TRIM(LOWER(F3991))="neuro","Neurology",IF(TRIM(LOWER(F3991))="Neurology","Neurology",IF(TRIM(LOWER(F3991))="general ward","General",IF(TRIM(LOWER(F3991))="general","General",IF(TRIM(LOWER(F3991))="cardiology","Cardiology",IF(TRIM(LOWER(F3991))="Cardiology","Cardiology",IF(TRIM(LOWER(F3991))="Peads","Pediatrics",IF(TRIM(LOWER(F3991))="Pediatrics","Pediatrics",IF(TRIM(LOWER(F3991))="orthopedics","Orthopedics",IF(TRIM(LOWER(F3991))="Neurology","Neurology",IF(TRIM(LOWER(F3991))="Oncology","Oncology")))))))))))</f>
        <v>Orthopedics</v>
      </c>
      <c r="P3991" s="3" t="str">
        <f t="shared" si="372"/>
        <v>Government</v>
      </c>
      <c r="Q3991" s="5">
        <f t="shared" si="373"/>
        <v>1</v>
      </c>
      <c r="R3991" s="1">
        <f t="shared" si="374"/>
        <v>184415.59</v>
      </c>
      <c r="S3991" s="1">
        <f t="shared" si="375"/>
        <v>1</v>
      </c>
      <c r="T3991" s="1" t="str">
        <f t="shared" si="376"/>
        <v>66+</v>
      </c>
      <c r="U3991" s="1" t="str">
        <f t="shared" si="377"/>
        <v>No</v>
      </c>
    </row>
    <row r="3992" spans="1:21">
      <c r="A3992" s="1">
        <v>3991</v>
      </c>
      <c r="B3992" s="1">
        <v>92</v>
      </c>
      <c r="C3992" s="1" t="s">
        <v>26</v>
      </c>
      <c r="D3992" s="2">
        <v>45385</v>
      </c>
      <c r="E3992" s="2">
        <v>45402</v>
      </c>
      <c r="F3992" s="1" t="s">
        <v>49</v>
      </c>
      <c r="G3992" s="1" t="s">
        <v>31</v>
      </c>
      <c r="H3992" s="1" t="s">
        <v>51</v>
      </c>
      <c r="I3992" s="1">
        <v>230787.21</v>
      </c>
      <c r="K3992" s="1" t="s">
        <v>38</v>
      </c>
      <c r="N3992" s="3" t="str">
        <f>IF(LEFT(LOWER(C3992),1)="m","Male",IF(LEFT(LOWER(C3992),1)="f","Female","Unknown"))</f>
        <v>Female</v>
      </c>
      <c r="O3992" s="4" t="str">
        <f>IF(TRIM(LOWER(F3992))="neuro","Neurology",IF(TRIM(LOWER(F3992))="Neurology","Neurology",IF(TRIM(LOWER(F3992))="general ward","General",IF(TRIM(LOWER(F3992))="general","General",IF(TRIM(LOWER(F3992))="cardiology","Cardiology",IF(TRIM(LOWER(F3992))="Cardiology","Cardiology",IF(TRIM(LOWER(F3992))="Peads","Pediatrics",IF(TRIM(LOWER(F3992))="Pediatrics","Pediatrics",IF(TRIM(LOWER(F3992))="orthopedics","Orthopedics",IF(TRIM(LOWER(F3992))="Neurology","Neurology",IF(TRIM(LOWER(F3992))="Oncology","Oncology")))))))))))</f>
        <v>Oncology</v>
      </c>
      <c r="P3992" s="3" t="str">
        <f t="shared" si="372"/>
        <v>Private</v>
      </c>
      <c r="Q3992" s="5">
        <f t="shared" si="373"/>
        <v>17</v>
      </c>
      <c r="R3992" s="1">
        <f t="shared" si="374"/>
        <v>230787.21</v>
      </c>
      <c r="S3992" s="1">
        <f t="shared" si="375"/>
        <v>0</v>
      </c>
      <c r="T3992" s="1" t="str">
        <f t="shared" si="376"/>
        <v>66+</v>
      </c>
      <c r="U3992" s="1" t="str">
        <f t="shared" si="377"/>
        <v>Unknown</v>
      </c>
    </row>
    <row r="3993" spans="1:21">
      <c r="A3993" s="1">
        <v>3992</v>
      </c>
      <c r="B3993" s="1">
        <v>84</v>
      </c>
      <c r="C3993" s="1" t="s">
        <v>29</v>
      </c>
      <c r="D3993" s="2">
        <v>45204</v>
      </c>
      <c r="E3993" s="2">
        <v>45218</v>
      </c>
      <c r="F3993" s="1" t="s">
        <v>50</v>
      </c>
      <c r="G3993" s="1" t="s">
        <v>33</v>
      </c>
      <c r="H3993" s="1" t="s">
        <v>47</v>
      </c>
      <c r="I3993" s="1">
        <v>147858.85</v>
      </c>
      <c r="K3993" s="1" t="s">
        <v>42</v>
      </c>
      <c r="N3993" s="3" t="str">
        <f>IF(LEFT(LOWER(C3993),1)="m","Male",IF(LEFT(LOWER(C3993),1)="f","Female","Unknown"))</f>
        <v>Female</v>
      </c>
      <c r="O3993" s="4" t="str">
        <f>IF(TRIM(LOWER(F3993))="neuro","Neurology",IF(TRIM(LOWER(F3993))="Neurology","Neurology",IF(TRIM(LOWER(F3993))="general ward","General",IF(TRIM(LOWER(F3993))="general","General",IF(TRIM(LOWER(F3993))="cardiology","Cardiology",IF(TRIM(LOWER(F3993))="Cardiology","Cardiology",IF(TRIM(LOWER(F3993))="Peads","Pediatrics",IF(TRIM(LOWER(F3993))="Pediatrics","Pediatrics",IF(TRIM(LOWER(F3993))="orthopedics","Orthopedics",IF(TRIM(LOWER(F3993))="Neurology","Neurology",IF(TRIM(LOWER(F3993))="Oncology","Oncology")))))))))))</f>
        <v>Cardiology</v>
      </c>
      <c r="P3993" s="3" t="str">
        <f t="shared" si="372"/>
        <v>Self</v>
      </c>
      <c r="Q3993" s="5">
        <f t="shared" si="373"/>
        <v>14</v>
      </c>
      <c r="R3993" s="1">
        <f t="shared" si="374"/>
        <v>147858.85</v>
      </c>
      <c r="S3993" s="1">
        <f t="shared" si="375"/>
        <v>0</v>
      </c>
      <c r="T3993" s="1" t="str">
        <f t="shared" si="376"/>
        <v>66+</v>
      </c>
      <c r="U3993" s="1" t="str">
        <f t="shared" si="377"/>
        <v>Unknown</v>
      </c>
    </row>
    <row r="3994" spans="1:21">
      <c r="A3994" s="1">
        <v>3993</v>
      </c>
      <c r="B3994" s="1">
        <v>44</v>
      </c>
      <c r="C3994" s="1" t="s">
        <v>34</v>
      </c>
      <c r="D3994" s="2">
        <v>45296</v>
      </c>
      <c r="E3994" s="2">
        <v>45297</v>
      </c>
      <c r="F3994" s="1" t="s">
        <v>40</v>
      </c>
      <c r="G3994" s="1" t="s">
        <v>41</v>
      </c>
      <c r="H3994" s="1" t="s">
        <v>37</v>
      </c>
      <c r="I3994" s="1">
        <v>253462.28</v>
      </c>
      <c r="J3994" s="1" t="s">
        <v>42</v>
      </c>
      <c r="K3994" s="1" t="s">
        <v>20</v>
      </c>
      <c r="N3994" s="3" t="str">
        <f>IF(LEFT(LOWER(C3994),1)="m","Male",IF(LEFT(LOWER(C3994),1)="f","Female","Unknown"))</f>
        <v>Male</v>
      </c>
      <c r="O3994" s="4" t="str">
        <f>IF(TRIM(LOWER(F3994))="neuro","Neurology",IF(TRIM(LOWER(F3994))="Neurology","Neurology",IF(TRIM(LOWER(F3994))="general ward","General",IF(TRIM(LOWER(F3994))="general","General",IF(TRIM(LOWER(F3994))="cardiology","Cardiology",IF(TRIM(LOWER(F3994))="Cardiology","Cardiology",IF(TRIM(LOWER(F3994))="Peads","Pediatrics",IF(TRIM(LOWER(F3994))="Pediatrics","Pediatrics",IF(TRIM(LOWER(F3994))="orthopedics","Orthopedics",IF(TRIM(LOWER(F3994))="Neurology","Neurology",IF(TRIM(LOWER(F3994))="Oncology","Oncology")))))))))))</f>
        <v>Pediatrics</v>
      </c>
      <c r="P3994" s="3" t="str">
        <f t="shared" si="372"/>
        <v>Unknown</v>
      </c>
      <c r="Q3994" s="5">
        <f t="shared" si="373"/>
        <v>1</v>
      </c>
      <c r="R3994" s="1">
        <f t="shared" si="374"/>
        <v>253462.28</v>
      </c>
      <c r="S3994" s="1">
        <f t="shared" si="375"/>
        <v>0</v>
      </c>
      <c r="T3994" s="1" t="str">
        <f t="shared" si="376"/>
        <v>36-50</v>
      </c>
      <c r="U3994" s="1" t="str">
        <f t="shared" si="377"/>
        <v>No</v>
      </c>
    </row>
    <row r="3995" spans="1:21">
      <c r="A3995" s="1">
        <v>3994</v>
      </c>
      <c r="B3995" s="1">
        <v>32</v>
      </c>
      <c r="C3995" s="1" t="s">
        <v>34</v>
      </c>
      <c r="D3995" s="2">
        <v>45452</v>
      </c>
      <c r="E3995" s="2">
        <v>45468</v>
      </c>
      <c r="F3995" s="1" t="s">
        <v>13</v>
      </c>
      <c r="G3995" s="1" t="s">
        <v>31</v>
      </c>
      <c r="H3995" s="1" t="s">
        <v>37</v>
      </c>
      <c r="I3995" s="1">
        <v>282182.09000000003</v>
      </c>
      <c r="J3995" s="1" t="s">
        <v>24</v>
      </c>
      <c r="K3995" s="1" t="s">
        <v>38</v>
      </c>
      <c r="N3995" s="3" t="str">
        <f>IF(LEFT(LOWER(C3995),1)="m","Male",IF(LEFT(LOWER(C3995),1)="f","Female","Unknown"))</f>
        <v>Male</v>
      </c>
      <c r="O3995" s="4" t="str">
        <f>IF(TRIM(LOWER(F3995))="neuro","Neurology",IF(TRIM(LOWER(F3995))="Neurology","Neurology",IF(TRIM(LOWER(F3995))="general ward","General",IF(TRIM(LOWER(F3995))="general","General",IF(TRIM(LOWER(F3995))="cardiology","Cardiology",IF(TRIM(LOWER(F3995))="Cardiology","Cardiology",IF(TRIM(LOWER(F3995))="Peads","Pediatrics",IF(TRIM(LOWER(F3995))="Pediatrics","Pediatrics",IF(TRIM(LOWER(F3995))="orthopedics","Orthopedics",IF(TRIM(LOWER(F3995))="Neurology","Neurology",IF(TRIM(LOWER(F3995))="Oncology","Oncology")))))))))))</f>
        <v>Neurology</v>
      </c>
      <c r="P3995" s="3" t="str">
        <f t="shared" si="372"/>
        <v>Private</v>
      </c>
      <c r="Q3995" s="5">
        <f t="shared" si="373"/>
        <v>16</v>
      </c>
      <c r="R3995" s="1">
        <f t="shared" si="374"/>
        <v>282182.09000000003</v>
      </c>
      <c r="S3995" s="1">
        <f t="shared" si="375"/>
        <v>0</v>
      </c>
      <c r="T3995" s="1" t="str">
        <f t="shared" si="376"/>
        <v>18-35</v>
      </c>
      <c r="U3995" s="1" t="str">
        <f t="shared" si="377"/>
        <v>No</v>
      </c>
    </row>
    <row r="3996" spans="1:21">
      <c r="A3996" s="1">
        <v>3995</v>
      </c>
      <c r="B3996" s="1">
        <v>89</v>
      </c>
      <c r="C3996" s="1" t="s">
        <v>34</v>
      </c>
      <c r="D3996" s="2">
        <v>45252</v>
      </c>
      <c r="E3996" s="2">
        <v>45271</v>
      </c>
      <c r="F3996" s="1" t="s">
        <v>28</v>
      </c>
      <c r="G3996" s="1" t="s">
        <v>22</v>
      </c>
      <c r="H3996" s="1" t="s">
        <v>48</v>
      </c>
      <c r="I3996" s="1">
        <v>75142.97</v>
      </c>
      <c r="J3996" s="1" t="s">
        <v>25</v>
      </c>
      <c r="K3996" s="1" t="s">
        <v>42</v>
      </c>
      <c r="N3996" s="3" t="str">
        <f>IF(LEFT(LOWER(C3996),1)="m","Male",IF(LEFT(LOWER(C3996),1)="f","Female","Unknown"))</f>
        <v>Male</v>
      </c>
      <c r="O3996" s="4" t="str">
        <f>IF(TRIM(LOWER(F3996))="neuro","Neurology",IF(TRIM(LOWER(F3996))="Neurology","Neurology",IF(TRIM(LOWER(F3996))="general ward","General",IF(TRIM(LOWER(F3996))="general","General",IF(TRIM(LOWER(F3996))="cardiology","Cardiology",IF(TRIM(LOWER(F3996))="Cardiology","Cardiology",IF(TRIM(LOWER(F3996))="Peads","Pediatrics",IF(TRIM(LOWER(F3996))="Pediatrics","Pediatrics",IF(TRIM(LOWER(F3996))="orthopedics","Orthopedics",IF(TRIM(LOWER(F3996))="Neurology","Neurology",IF(TRIM(LOWER(F3996))="Oncology","Oncology")))))))))))</f>
        <v>Orthopedics</v>
      </c>
      <c r="P3996" s="3" t="str">
        <f t="shared" si="372"/>
        <v>Government</v>
      </c>
      <c r="Q3996" s="5">
        <f t="shared" si="373"/>
        <v>19</v>
      </c>
      <c r="R3996" s="1">
        <f t="shared" si="374"/>
        <v>75142.97</v>
      </c>
      <c r="S3996" s="1">
        <f t="shared" si="375"/>
        <v>0</v>
      </c>
      <c r="T3996" s="1" t="str">
        <f t="shared" si="376"/>
        <v>66+</v>
      </c>
      <c r="U3996" s="1" t="str">
        <f t="shared" si="377"/>
        <v>Yes</v>
      </c>
    </row>
    <row r="3997" spans="1:21">
      <c r="A3997" s="1">
        <v>3996</v>
      </c>
      <c r="B3997" s="1">
        <v>95</v>
      </c>
      <c r="C3997" s="1" t="s">
        <v>29</v>
      </c>
      <c r="D3997" s="2">
        <v>45526</v>
      </c>
      <c r="E3997" s="2">
        <v>45529</v>
      </c>
      <c r="F3997" s="1" t="s">
        <v>50</v>
      </c>
      <c r="G3997" s="1" t="s">
        <v>22</v>
      </c>
      <c r="H3997" s="1" t="s">
        <v>15</v>
      </c>
      <c r="I3997" s="1">
        <v>83362.02</v>
      </c>
      <c r="K3997" s="1" t="s">
        <v>38</v>
      </c>
      <c r="N3997" s="3" t="str">
        <f>IF(LEFT(LOWER(C3997),1)="m","Male",IF(LEFT(LOWER(C3997),1)="f","Female","Unknown"))</f>
        <v>Female</v>
      </c>
      <c r="O3997" s="4" t="str">
        <f>IF(TRIM(LOWER(F3997))="neuro","Neurology",IF(TRIM(LOWER(F3997))="Neurology","Neurology",IF(TRIM(LOWER(F3997))="general ward","General",IF(TRIM(LOWER(F3997))="general","General",IF(TRIM(LOWER(F3997))="cardiology","Cardiology",IF(TRIM(LOWER(F3997))="Cardiology","Cardiology",IF(TRIM(LOWER(F3997))="Peads","Pediatrics",IF(TRIM(LOWER(F3997))="Pediatrics","Pediatrics",IF(TRIM(LOWER(F3997))="orthopedics","Orthopedics",IF(TRIM(LOWER(F3997))="Neurology","Neurology",IF(TRIM(LOWER(F3997))="Oncology","Oncology")))))))))))</f>
        <v>Cardiology</v>
      </c>
      <c r="P3997" s="3" t="str">
        <f t="shared" si="372"/>
        <v>Government</v>
      </c>
      <c r="Q3997" s="5">
        <f t="shared" si="373"/>
        <v>3</v>
      </c>
      <c r="R3997" s="1">
        <f t="shared" si="374"/>
        <v>83362.02</v>
      </c>
      <c r="S3997" s="1">
        <f t="shared" si="375"/>
        <v>0</v>
      </c>
      <c r="T3997" s="1" t="str">
        <f t="shared" si="376"/>
        <v>66+</v>
      </c>
      <c r="U3997" s="1" t="str">
        <f t="shared" si="377"/>
        <v>Unknown</v>
      </c>
    </row>
    <row r="3998" spans="1:21">
      <c r="A3998" s="1">
        <v>3997</v>
      </c>
      <c r="B3998" s="1">
        <v>28</v>
      </c>
      <c r="C3998" s="1" t="s">
        <v>27</v>
      </c>
      <c r="D3998" s="2">
        <v>45538</v>
      </c>
      <c r="E3998" s="2">
        <v>45544</v>
      </c>
      <c r="F3998" s="1" t="s">
        <v>45</v>
      </c>
      <c r="G3998" s="1" t="s">
        <v>36</v>
      </c>
      <c r="H3998" s="1" t="s">
        <v>47</v>
      </c>
      <c r="I3998" s="1">
        <v>131468.4</v>
      </c>
      <c r="J3998" s="1" t="s">
        <v>16</v>
      </c>
      <c r="K3998" s="1" t="s">
        <v>25</v>
      </c>
      <c r="N3998" s="3" t="str">
        <f>IF(LEFT(LOWER(C3998),1)="m","Male",IF(LEFT(LOWER(C3998),1)="f","Female","Unknown"))</f>
        <v>Male</v>
      </c>
      <c r="O3998" s="4" t="str">
        <f>IF(TRIM(LOWER(F3998))="neuro","Neurology",IF(TRIM(LOWER(F3998))="Neurology","Neurology",IF(TRIM(LOWER(F3998))="general ward","General",IF(TRIM(LOWER(F3998))="general","General",IF(TRIM(LOWER(F3998))="cardiology","Cardiology",IF(TRIM(LOWER(F3998))="Cardiology","Cardiology",IF(TRIM(LOWER(F3998))="Peads","Pediatrics",IF(TRIM(LOWER(F3998))="Pediatrics","Pediatrics",IF(TRIM(LOWER(F3998))="orthopedics","Orthopedics",IF(TRIM(LOWER(F3998))="Neurology","Neurology",IF(TRIM(LOWER(F3998))="Oncology","Oncology")))))))))))</f>
        <v>Neurology</v>
      </c>
      <c r="P3998" s="3" t="str">
        <f t="shared" si="372"/>
        <v>Government</v>
      </c>
      <c r="Q3998" s="5">
        <f t="shared" si="373"/>
        <v>6</v>
      </c>
      <c r="R3998" s="1">
        <f t="shared" si="374"/>
        <v>131468.4</v>
      </c>
      <c r="S3998" s="1">
        <f t="shared" si="375"/>
        <v>1</v>
      </c>
      <c r="T3998" s="1" t="str">
        <f t="shared" si="376"/>
        <v>18-35</v>
      </c>
      <c r="U3998" s="1" t="str">
        <f t="shared" si="377"/>
        <v>Yes</v>
      </c>
    </row>
    <row r="3999" spans="1:21">
      <c r="A3999" s="1">
        <v>3998</v>
      </c>
      <c r="B3999" s="1">
        <v>28</v>
      </c>
      <c r="C3999" s="1" t="s">
        <v>34</v>
      </c>
      <c r="D3999" s="2">
        <v>45277</v>
      </c>
      <c r="E3999" s="2">
        <v>45280</v>
      </c>
      <c r="F3999" s="1" t="s">
        <v>35</v>
      </c>
      <c r="G3999" s="1" t="s">
        <v>22</v>
      </c>
      <c r="H3999" s="1" t="s">
        <v>23</v>
      </c>
      <c r="I3999" s="1">
        <v>331942.90999999997</v>
      </c>
      <c r="K3999" s="1" t="s">
        <v>17</v>
      </c>
      <c r="N3999" s="3" t="str">
        <f>IF(LEFT(LOWER(C3999),1)="m","Male",IF(LEFT(LOWER(C3999),1)="f","Female","Unknown"))</f>
        <v>Male</v>
      </c>
      <c r="O3999" s="4" t="str">
        <f>IF(TRIM(LOWER(F3999))="neuro","Neurology",IF(TRIM(LOWER(F3999))="Neurology","Neurology",IF(TRIM(LOWER(F3999))="general ward","General",IF(TRIM(LOWER(F3999))="general","General",IF(TRIM(LOWER(F3999))="cardiology","Cardiology",IF(TRIM(LOWER(F3999))="Cardiology","Cardiology",IF(TRIM(LOWER(F3999))="Peads","Pediatrics",IF(TRIM(LOWER(F3999))="Pediatrics","Pediatrics",IF(TRIM(LOWER(F3999))="orthopedics","Orthopedics",IF(TRIM(LOWER(F3999))="Neurology","Neurology",IF(TRIM(LOWER(F3999))="Oncology","Oncology")))))))))))</f>
        <v>Cardiology</v>
      </c>
      <c r="P3999" s="3" t="str">
        <f t="shared" si="372"/>
        <v>Government</v>
      </c>
      <c r="Q3999" s="5">
        <f t="shared" si="373"/>
        <v>3</v>
      </c>
      <c r="R3999" s="1">
        <f t="shared" si="374"/>
        <v>331942.90999999997</v>
      </c>
      <c r="S3999" s="1">
        <f t="shared" si="375"/>
        <v>1</v>
      </c>
      <c r="T3999" s="1" t="str">
        <f t="shared" si="376"/>
        <v>18-35</v>
      </c>
      <c r="U3999" s="1" t="str">
        <f t="shared" si="377"/>
        <v>Unknown</v>
      </c>
    </row>
    <row r="4000" spans="1:21">
      <c r="A4000" s="1">
        <v>3999</v>
      </c>
      <c r="B4000" s="1">
        <v>23</v>
      </c>
      <c r="C4000" s="1" t="s">
        <v>26</v>
      </c>
      <c r="D4000" s="2">
        <v>45011</v>
      </c>
      <c r="E4000" s="2">
        <v>45031</v>
      </c>
      <c r="F4000" s="1" t="s">
        <v>40</v>
      </c>
      <c r="G4000" s="1" t="s">
        <v>14</v>
      </c>
      <c r="H4000" s="1" t="s">
        <v>51</v>
      </c>
      <c r="I4000" s="1">
        <v>304733.2</v>
      </c>
      <c r="J4000" s="1" t="s">
        <v>42</v>
      </c>
      <c r="K4000" s="1" t="s">
        <v>17</v>
      </c>
      <c r="N4000" s="3" t="str">
        <f>IF(LEFT(LOWER(C4000),1)="m","Male",IF(LEFT(LOWER(C4000),1)="f","Female","Unknown"))</f>
        <v>Female</v>
      </c>
      <c r="O4000" s="4" t="str">
        <f>IF(TRIM(LOWER(F4000))="neuro","Neurology",IF(TRIM(LOWER(F4000))="Neurology","Neurology",IF(TRIM(LOWER(F4000))="general ward","General",IF(TRIM(LOWER(F4000))="general","General",IF(TRIM(LOWER(F4000))="cardiology","Cardiology",IF(TRIM(LOWER(F4000))="Cardiology","Cardiology",IF(TRIM(LOWER(F4000))="Peads","Pediatrics",IF(TRIM(LOWER(F4000))="Pediatrics","Pediatrics",IF(TRIM(LOWER(F4000))="orthopedics","Orthopedics",IF(TRIM(LOWER(F4000))="Neurology","Neurology",IF(TRIM(LOWER(F4000))="Oncology","Oncology")))))))))))</f>
        <v>Pediatrics</v>
      </c>
      <c r="P4000" s="3" t="str">
        <f t="shared" si="372"/>
        <v>Private</v>
      </c>
      <c r="Q4000" s="5">
        <f t="shared" si="373"/>
        <v>20</v>
      </c>
      <c r="R4000" s="1">
        <f t="shared" si="374"/>
        <v>304733.2</v>
      </c>
      <c r="S4000" s="1">
        <f t="shared" si="375"/>
        <v>1</v>
      </c>
      <c r="T4000" s="1" t="str">
        <f t="shared" si="376"/>
        <v>18-35</v>
      </c>
      <c r="U4000" s="1" t="str">
        <f t="shared" si="377"/>
        <v>No</v>
      </c>
    </row>
    <row r="4001" spans="1:21">
      <c r="A4001" s="1">
        <v>4000</v>
      </c>
      <c r="B4001" s="1">
        <v>49</v>
      </c>
      <c r="C4001" s="1" t="s">
        <v>18</v>
      </c>
      <c r="D4001" s="2">
        <v>45621</v>
      </c>
      <c r="E4001" s="2">
        <v>45623</v>
      </c>
      <c r="F4001" s="1" t="s">
        <v>40</v>
      </c>
      <c r="G4001" s="1" t="s">
        <v>46</v>
      </c>
      <c r="H4001" s="1" t="s">
        <v>47</v>
      </c>
      <c r="I4001" s="1">
        <v>265822.31</v>
      </c>
      <c r="J4001" s="1" t="s">
        <v>17</v>
      </c>
      <c r="K4001" s="1" t="s">
        <v>25</v>
      </c>
      <c r="N4001" s="3" t="str">
        <f>IF(LEFT(LOWER(C4001),1)="m","Male",IF(LEFT(LOWER(C4001),1)="f","Female","Unknown"))</f>
        <v>Male</v>
      </c>
      <c r="O4001" s="4" t="str">
        <f>IF(TRIM(LOWER(F4001))="neuro","Neurology",IF(TRIM(LOWER(F4001))="Neurology","Neurology",IF(TRIM(LOWER(F4001))="general ward","General",IF(TRIM(LOWER(F4001))="general","General",IF(TRIM(LOWER(F4001))="cardiology","Cardiology",IF(TRIM(LOWER(F4001))="Cardiology","Cardiology",IF(TRIM(LOWER(F4001))="Peads","Pediatrics",IF(TRIM(LOWER(F4001))="Pediatrics","Pediatrics",IF(TRIM(LOWER(F4001))="orthopedics","Orthopedics",IF(TRIM(LOWER(F4001))="Neurology","Neurology",IF(TRIM(LOWER(F4001))="Oncology","Oncology")))))))))))</f>
        <v>Pediatrics</v>
      </c>
      <c r="P4001" s="3" t="str">
        <f t="shared" si="372"/>
        <v>Self</v>
      </c>
      <c r="Q4001" s="5">
        <f t="shared" si="373"/>
        <v>2</v>
      </c>
      <c r="R4001" s="1">
        <f t="shared" si="374"/>
        <v>265822.31</v>
      </c>
      <c r="S4001" s="1">
        <f t="shared" si="375"/>
        <v>1</v>
      </c>
      <c r="T4001" s="1" t="str">
        <f t="shared" si="376"/>
        <v>36-50</v>
      </c>
      <c r="U4001" s="1" t="str">
        <f t="shared" si="377"/>
        <v>Yes</v>
      </c>
    </row>
    <row r="4002" spans="1:21">
      <c r="A4002" s="1">
        <v>4001</v>
      </c>
      <c r="B4002" s="1">
        <v>70</v>
      </c>
      <c r="C4002" s="1" t="s">
        <v>27</v>
      </c>
      <c r="D4002" s="2">
        <v>44970</v>
      </c>
      <c r="E4002" s="2">
        <v>44981</v>
      </c>
      <c r="F4002" s="1" t="s">
        <v>40</v>
      </c>
      <c r="G4002" s="1" t="s">
        <v>41</v>
      </c>
      <c r="H4002" s="1" t="s">
        <v>37</v>
      </c>
      <c r="I4002" s="1">
        <v>224448.77</v>
      </c>
      <c r="J4002" s="1" t="s">
        <v>42</v>
      </c>
      <c r="K4002" s="1" t="s">
        <v>20</v>
      </c>
      <c r="N4002" s="3" t="str">
        <f>IF(LEFT(LOWER(C4002),1)="m","Male",IF(LEFT(LOWER(C4002),1)="f","Female","Unknown"))</f>
        <v>Male</v>
      </c>
      <c r="O4002" s="4" t="str">
        <f>IF(TRIM(LOWER(F4002))="neuro","Neurology",IF(TRIM(LOWER(F4002))="Neurology","Neurology",IF(TRIM(LOWER(F4002))="general ward","General",IF(TRIM(LOWER(F4002))="general","General",IF(TRIM(LOWER(F4002))="cardiology","Cardiology",IF(TRIM(LOWER(F4002))="Cardiology","Cardiology",IF(TRIM(LOWER(F4002))="Peads","Pediatrics",IF(TRIM(LOWER(F4002))="Pediatrics","Pediatrics",IF(TRIM(LOWER(F4002))="orthopedics","Orthopedics",IF(TRIM(LOWER(F4002))="Neurology","Neurology",IF(TRIM(LOWER(F4002))="Oncology","Oncology")))))))))))</f>
        <v>Pediatrics</v>
      </c>
      <c r="P4002" s="3" t="str">
        <f t="shared" si="372"/>
        <v>Unknown</v>
      </c>
      <c r="Q4002" s="5">
        <f t="shared" si="373"/>
        <v>11</v>
      </c>
      <c r="R4002" s="1">
        <f t="shared" si="374"/>
        <v>224448.77</v>
      </c>
      <c r="S4002" s="1">
        <f t="shared" si="375"/>
        <v>0</v>
      </c>
      <c r="T4002" s="1" t="str">
        <f t="shared" si="376"/>
        <v>66+</v>
      </c>
      <c r="U4002" s="1" t="str">
        <f t="shared" si="377"/>
        <v>No</v>
      </c>
    </row>
    <row r="4003" spans="1:21">
      <c r="A4003" s="1">
        <v>4002</v>
      </c>
      <c r="B4003" s="1">
        <v>36</v>
      </c>
      <c r="C4003" s="1" t="s">
        <v>18</v>
      </c>
      <c r="D4003" s="2">
        <v>45261</v>
      </c>
      <c r="E4003" s="2">
        <v>45267</v>
      </c>
      <c r="F4003" s="1" t="s">
        <v>45</v>
      </c>
      <c r="G4003" s="1" t="s">
        <v>36</v>
      </c>
      <c r="H4003" s="1" t="s">
        <v>47</v>
      </c>
      <c r="I4003" s="1">
        <v>52081.279999999999</v>
      </c>
      <c r="J4003" s="1" t="s">
        <v>24</v>
      </c>
      <c r="K4003" s="1" t="s">
        <v>38</v>
      </c>
      <c r="N4003" s="3" t="str">
        <f>IF(LEFT(LOWER(C4003),1)="m","Male",IF(LEFT(LOWER(C4003),1)="f","Female","Unknown"))</f>
        <v>Male</v>
      </c>
      <c r="O4003" s="4" t="str">
        <f>IF(TRIM(LOWER(F4003))="neuro","Neurology",IF(TRIM(LOWER(F4003))="Neurology","Neurology",IF(TRIM(LOWER(F4003))="general ward","General",IF(TRIM(LOWER(F4003))="general","General",IF(TRIM(LOWER(F4003))="cardiology","Cardiology",IF(TRIM(LOWER(F4003))="Cardiology","Cardiology",IF(TRIM(LOWER(F4003))="Peads","Pediatrics",IF(TRIM(LOWER(F4003))="Pediatrics","Pediatrics",IF(TRIM(LOWER(F4003))="orthopedics","Orthopedics",IF(TRIM(LOWER(F4003))="Neurology","Neurology",IF(TRIM(LOWER(F4003))="Oncology","Oncology")))))))))))</f>
        <v>Neurology</v>
      </c>
      <c r="P4003" s="3" t="str">
        <f t="shared" si="372"/>
        <v>Government</v>
      </c>
      <c r="Q4003" s="5">
        <f t="shared" si="373"/>
        <v>6</v>
      </c>
      <c r="R4003" s="1">
        <f t="shared" si="374"/>
        <v>52081.279999999999</v>
      </c>
      <c r="S4003" s="1">
        <f t="shared" si="375"/>
        <v>0</v>
      </c>
      <c r="T4003" s="1" t="str">
        <f t="shared" si="376"/>
        <v>36-50</v>
      </c>
      <c r="U4003" s="1" t="str">
        <f t="shared" si="377"/>
        <v>No</v>
      </c>
    </row>
    <row r="4004" spans="1:21">
      <c r="A4004" s="1">
        <v>4003</v>
      </c>
      <c r="B4004" s="1">
        <v>52</v>
      </c>
      <c r="C4004" s="1" t="s">
        <v>12</v>
      </c>
      <c r="D4004" s="2">
        <v>45541</v>
      </c>
      <c r="E4004" s="2">
        <v>45557</v>
      </c>
      <c r="F4004" s="1" t="s">
        <v>28</v>
      </c>
      <c r="G4004" s="1" t="s">
        <v>41</v>
      </c>
      <c r="H4004" s="1" t="s">
        <v>15</v>
      </c>
      <c r="I4004" s="1">
        <v>30747.439999999999</v>
      </c>
      <c r="J4004" s="1" t="s">
        <v>42</v>
      </c>
      <c r="K4004" s="1" t="s">
        <v>16</v>
      </c>
      <c r="N4004" s="3" t="str">
        <f>IF(LEFT(LOWER(C4004),1)="m","Male",IF(LEFT(LOWER(C4004),1)="f","Female","Unknown"))</f>
        <v>Unknown</v>
      </c>
      <c r="O4004" s="4" t="str">
        <f>IF(TRIM(LOWER(F4004))="neuro","Neurology",IF(TRIM(LOWER(F4004))="Neurology","Neurology",IF(TRIM(LOWER(F4004))="general ward","General",IF(TRIM(LOWER(F4004))="general","General",IF(TRIM(LOWER(F4004))="cardiology","Cardiology",IF(TRIM(LOWER(F4004))="Cardiology","Cardiology",IF(TRIM(LOWER(F4004))="Peads","Pediatrics",IF(TRIM(LOWER(F4004))="Pediatrics","Pediatrics",IF(TRIM(LOWER(F4004))="orthopedics","Orthopedics",IF(TRIM(LOWER(F4004))="Neurology","Neurology",IF(TRIM(LOWER(F4004))="Oncology","Oncology")))))))))))</f>
        <v>Orthopedics</v>
      </c>
      <c r="P4004" s="3" t="str">
        <f t="shared" si="372"/>
        <v>Unknown</v>
      </c>
      <c r="Q4004" s="5">
        <f t="shared" si="373"/>
        <v>16</v>
      </c>
      <c r="R4004" s="1">
        <f t="shared" si="374"/>
        <v>30747.439999999999</v>
      </c>
      <c r="S4004" s="1">
        <f t="shared" si="375"/>
        <v>1</v>
      </c>
      <c r="T4004" s="1" t="str">
        <f t="shared" si="376"/>
        <v>51-65</v>
      </c>
      <c r="U4004" s="1" t="str">
        <f t="shared" si="377"/>
        <v>No</v>
      </c>
    </row>
    <row r="4005" spans="1:21">
      <c r="A4005" s="1">
        <v>4004</v>
      </c>
      <c r="B4005" s="1">
        <v>60</v>
      </c>
      <c r="C4005" s="1" t="s">
        <v>18</v>
      </c>
      <c r="D4005" s="2">
        <v>45100</v>
      </c>
      <c r="E4005" s="2">
        <v>45112</v>
      </c>
      <c r="F4005" s="1" t="s">
        <v>35</v>
      </c>
      <c r="G4005" s="1" t="s">
        <v>41</v>
      </c>
      <c r="H4005" s="1" t="s">
        <v>37</v>
      </c>
      <c r="I4005" s="1">
        <v>192238.71</v>
      </c>
      <c r="J4005" s="1" t="s">
        <v>38</v>
      </c>
      <c r="K4005" s="1" t="s">
        <v>17</v>
      </c>
      <c r="N4005" s="3" t="str">
        <f>IF(LEFT(LOWER(C4005),1)="m","Male",IF(LEFT(LOWER(C4005),1)="f","Female","Unknown"))</f>
        <v>Male</v>
      </c>
      <c r="O4005" s="4" t="str">
        <f>IF(TRIM(LOWER(F4005))="neuro","Neurology",IF(TRIM(LOWER(F4005))="Neurology","Neurology",IF(TRIM(LOWER(F4005))="general ward","General",IF(TRIM(LOWER(F4005))="general","General",IF(TRIM(LOWER(F4005))="cardiology","Cardiology",IF(TRIM(LOWER(F4005))="Cardiology","Cardiology",IF(TRIM(LOWER(F4005))="Peads","Pediatrics",IF(TRIM(LOWER(F4005))="Pediatrics","Pediatrics",IF(TRIM(LOWER(F4005))="orthopedics","Orthopedics",IF(TRIM(LOWER(F4005))="Neurology","Neurology",IF(TRIM(LOWER(F4005))="Oncology","Oncology")))))))))))</f>
        <v>Cardiology</v>
      </c>
      <c r="P4005" s="3" t="str">
        <f t="shared" si="372"/>
        <v>Unknown</v>
      </c>
      <c r="Q4005" s="5">
        <f t="shared" si="373"/>
        <v>12</v>
      </c>
      <c r="R4005" s="1">
        <f t="shared" si="374"/>
        <v>192238.71</v>
      </c>
      <c r="S4005" s="1">
        <f t="shared" si="375"/>
        <v>1</v>
      </c>
      <c r="T4005" s="1" t="str">
        <f t="shared" si="376"/>
        <v>51-65</v>
      </c>
      <c r="U4005" s="1" t="str">
        <f t="shared" si="377"/>
        <v>No</v>
      </c>
    </row>
    <row r="4006" spans="1:21">
      <c r="A4006" s="1">
        <v>4005</v>
      </c>
      <c r="B4006" s="1">
        <v>77</v>
      </c>
      <c r="C4006" s="1" t="s">
        <v>12</v>
      </c>
      <c r="D4006" s="2">
        <v>45061</v>
      </c>
      <c r="E4006" s="2">
        <v>45069</v>
      </c>
      <c r="F4006" s="1" t="s">
        <v>13</v>
      </c>
      <c r="G4006" s="1" t="s">
        <v>46</v>
      </c>
      <c r="H4006" s="1" t="s">
        <v>51</v>
      </c>
      <c r="I4006" s="1">
        <v>210363.95</v>
      </c>
      <c r="J4006" s="1" t="s">
        <v>25</v>
      </c>
      <c r="K4006" s="1" t="s">
        <v>25</v>
      </c>
      <c r="N4006" s="3" t="str">
        <f>IF(LEFT(LOWER(C4006),1)="m","Male",IF(LEFT(LOWER(C4006),1)="f","Female","Unknown"))</f>
        <v>Unknown</v>
      </c>
      <c r="O4006" s="4" t="str">
        <f>IF(TRIM(LOWER(F4006))="neuro","Neurology",IF(TRIM(LOWER(F4006))="Neurology","Neurology",IF(TRIM(LOWER(F4006))="general ward","General",IF(TRIM(LOWER(F4006))="general","General",IF(TRIM(LOWER(F4006))="cardiology","Cardiology",IF(TRIM(LOWER(F4006))="Cardiology","Cardiology",IF(TRIM(LOWER(F4006))="Peads","Pediatrics",IF(TRIM(LOWER(F4006))="Pediatrics","Pediatrics",IF(TRIM(LOWER(F4006))="orthopedics","Orthopedics",IF(TRIM(LOWER(F4006))="Neurology","Neurology",IF(TRIM(LOWER(F4006))="Oncology","Oncology")))))))))))</f>
        <v>Neurology</v>
      </c>
      <c r="P4006" s="3" t="str">
        <f t="shared" si="372"/>
        <v>Self</v>
      </c>
      <c r="Q4006" s="5">
        <f t="shared" si="373"/>
        <v>8</v>
      </c>
      <c r="R4006" s="1">
        <f t="shared" si="374"/>
        <v>210363.95</v>
      </c>
      <c r="S4006" s="1">
        <f t="shared" si="375"/>
        <v>1</v>
      </c>
      <c r="T4006" s="1" t="str">
        <f t="shared" si="376"/>
        <v>66+</v>
      </c>
      <c r="U4006" s="1" t="str">
        <f t="shared" si="377"/>
        <v>Yes</v>
      </c>
    </row>
    <row r="4007" spans="1:21">
      <c r="A4007" s="1">
        <v>4006</v>
      </c>
      <c r="B4007" s="1">
        <v>43</v>
      </c>
      <c r="C4007" s="1" t="s">
        <v>27</v>
      </c>
      <c r="D4007" s="2">
        <v>45091</v>
      </c>
      <c r="E4007" s="2">
        <v>45102</v>
      </c>
      <c r="F4007" s="1" t="s">
        <v>35</v>
      </c>
      <c r="G4007" s="1" t="s">
        <v>14</v>
      </c>
      <c r="H4007" s="1" t="s">
        <v>15</v>
      </c>
      <c r="I4007" s="1">
        <v>238100.48000000001</v>
      </c>
      <c r="J4007" s="1" t="s">
        <v>24</v>
      </c>
      <c r="K4007" s="1" t="s">
        <v>16</v>
      </c>
      <c r="N4007" s="3" t="str">
        <f>IF(LEFT(LOWER(C4007),1)="m","Male",IF(LEFT(LOWER(C4007),1)="f","Female","Unknown"))</f>
        <v>Male</v>
      </c>
      <c r="O4007" s="4" t="str">
        <f>IF(TRIM(LOWER(F4007))="neuro","Neurology",IF(TRIM(LOWER(F4007))="Neurology","Neurology",IF(TRIM(LOWER(F4007))="general ward","General",IF(TRIM(LOWER(F4007))="general","General",IF(TRIM(LOWER(F4007))="cardiology","Cardiology",IF(TRIM(LOWER(F4007))="Cardiology","Cardiology",IF(TRIM(LOWER(F4007))="Peads","Pediatrics",IF(TRIM(LOWER(F4007))="Pediatrics","Pediatrics",IF(TRIM(LOWER(F4007))="orthopedics","Orthopedics",IF(TRIM(LOWER(F4007))="Neurology","Neurology",IF(TRIM(LOWER(F4007))="Oncology","Oncology")))))))))))</f>
        <v>Cardiology</v>
      </c>
      <c r="P4007" s="3" t="str">
        <f t="shared" si="372"/>
        <v>Private</v>
      </c>
      <c r="Q4007" s="5">
        <f t="shared" si="373"/>
        <v>11</v>
      </c>
      <c r="R4007" s="1">
        <f t="shared" si="374"/>
        <v>238100.48000000001</v>
      </c>
      <c r="S4007" s="1">
        <f t="shared" si="375"/>
        <v>1</v>
      </c>
      <c r="T4007" s="1" t="str">
        <f t="shared" si="376"/>
        <v>36-50</v>
      </c>
      <c r="U4007" s="1" t="str">
        <f t="shared" si="377"/>
        <v>No</v>
      </c>
    </row>
    <row r="4008" spans="1:21">
      <c r="A4008" s="1">
        <v>4007</v>
      </c>
      <c r="B4008" s="1">
        <v>91</v>
      </c>
      <c r="C4008" s="1" t="s">
        <v>44</v>
      </c>
      <c r="D4008" s="2">
        <v>45183</v>
      </c>
      <c r="E4008" s="2">
        <v>45196</v>
      </c>
      <c r="F4008" s="1" t="s">
        <v>35</v>
      </c>
      <c r="G4008" s="1" t="s">
        <v>33</v>
      </c>
      <c r="H4008" s="1" t="s">
        <v>47</v>
      </c>
      <c r="I4008" s="1">
        <v>155503.10999999999</v>
      </c>
      <c r="K4008" s="1" t="s">
        <v>42</v>
      </c>
      <c r="N4008" s="3" t="str">
        <f>IF(LEFT(LOWER(C4008),1)="m","Male",IF(LEFT(LOWER(C4008),1)="f","Female","Unknown"))</f>
        <v>Female</v>
      </c>
      <c r="O4008" s="4" t="str">
        <f>IF(TRIM(LOWER(F4008))="neuro","Neurology",IF(TRIM(LOWER(F4008))="Neurology","Neurology",IF(TRIM(LOWER(F4008))="general ward","General",IF(TRIM(LOWER(F4008))="general","General",IF(TRIM(LOWER(F4008))="cardiology","Cardiology",IF(TRIM(LOWER(F4008))="Cardiology","Cardiology",IF(TRIM(LOWER(F4008))="Peads","Pediatrics",IF(TRIM(LOWER(F4008))="Pediatrics","Pediatrics",IF(TRIM(LOWER(F4008))="orthopedics","Orthopedics",IF(TRIM(LOWER(F4008))="Neurology","Neurology",IF(TRIM(LOWER(F4008))="Oncology","Oncology")))))))))))</f>
        <v>Cardiology</v>
      </c>
      <c r="P4008" s="3" t="str">
        <f t="shared" si="372"/>
        <v>Self</v>
      </c>
      <c r="Q4008" s="5">
        <f t="shared" si="373"/>
        <v>13</v>
      </c>
      <c r="R4008" s="1">
        <f t="shared" si="374"/>
        <v>155503.10999999999</v>
      </c>
      <c r="S4008" s="1">
        <f t="shared" si="375"/>
        <v>0</v>
      </c>
      <c r="T4008" s="1" t="str">
        <f t="shared" si="376"/>
        <v>66+</v>
      </c>
      <c r="U4008" s="1" t="str">
        <f t="shared" si="377"/>
        <v>Unknown</v>
      </c>
    </row>
    <row r="4009" spans="1:21">
      <c r="A4009" s="1">
        <v>4008</v>
      </c>
      <c r="B4009" s="1">
        <v>51</v>
      </c>
      <c r="C4009" s="1" t="s">
        <v>34</v>
      </c>
      <c r="D4009" s="2">
        <v>45031</v>
      </c>
      <c r="E4009" s="2">
        <v>45042</v>
      </c>
      <c r="F4009" s="1" t="s">
        <v>52</v>
      </c>
      <c r="G4009" s="1" t="s">
        <v>46</v>
      </c>
      <c r="H4009" s="1" t="s">
        <v>48</v>
      </c>
      <c r="I4009" s="1">
        <v>321797.07</v>
      </c>
      <c r="J4009" s="1" t="s">
        <v>38</v>
      </c>
      <c r="K4009" s="1" t="s">
        <v>25</v>
      </c>
      <c r="N4009" s="3" t="str">
        <f>IF(LEFT(LOWER(C4009),1)="m","Male",IF(LEFT(LOWER(C4009),1)="f","Female","Unknown"))</f>
        <v>Male</v>
      </c>
      <c r="O4009" s="4" t="str">
        <f>IF(TRIM(LOWER(F4009))="neuro","Neurology",IF(TRIM(LOWER(F4009))="Neurology","Neurology",IF(TRIM(LOWER(F4009))="general ward","General",IF(TRIM(LOWER(F4009))="general","General",IF(TRIM(LOWER(F4009))="cardiology","Cardiology",IF(TRIM(LOWER(F4009))="Cardiology","Cardiology",IF(TRIM(LOWER(F4009))="Peads","Pediatrics",IF(TRIM(LOWER(F4009))="Pediatrics","Pediatrics",IF(TRIM(LOWER(F4009))="orthopedics","Orthopedics",IF(TRIM(LOWER(F4009))="Neurology","Neurology",IF(TRIM(LOWER(F4009))="Oncology","Oncology")))))))))))</f>
        <v>Oncology</v>
      </c>
      <c r="P4009" s="3" t="str">
        <f t="shared" si="372"/>
        <v>Self</v>
      </c>
      <c r="Q4009" s="5">
        <f t="shared" si="373"/>
        <v>11</v>
      </c>
      <c r="R4009" s="1">
        <f t="shared" si="374"/>
        <v>321797.07</v>
      </c>
      <c r="S4009" s="1">
        <f t="shared" si="375"/>
        <v>1</v>
      </c>
      <c r="T4009" s="1" t="str">
        <f t="shared" si="376"/>
        <v>51-65</v>
      </c>
      <c r="U4009" s="1" t="str">
        <f t="shared" si="377"/>
        <v>No</v>
      </c>
    </row>
    <row r="4010" spans="1:21">
      <c r="A4010" s="1">
        <v>4009</v>
      </c>
      <c r="C4010" s="1" t="s">
        <v>34</v>
      </c>
      <c r="D4010" s="2">
        <v>45132</v>
      </c>
      <c r="E4010" s="2">
        <v>45138</v>
      </c>
      <c r="F4010" s="1" t="s">
        <v>28</v>
      </c>
      <c r="G4010" s="1" t="s">
        <v>36</v>
      </c>
      <c r="H4010" s="1" t="s">
        <v>15</v>
      </c>
      <c r="I4010" s="1">
        <v>253111.12</v>
      </c>
      <c r="J4010" s="1" t="s">
        <v>16</v>
      </c>
      <c r="K4010" s="1" t="s">
        <v>16</v>
      </c>
      <c r="N4010" s="3" t="str">
        <f>IF(LEFT(LOWER(C4010),1)="m","Male",IF(LEFT(LOWER(C4010),1)="f","Female","Unknown"))</f>
        <v>Male</v>
      </c>
      <c r="O4010" s="4" t="str">
        <f>IF(TRIM(LOWER(F4010))="neuro","Neurology",IF(TRIM(LOWER(F4010))="Neurology","Neurology",IF(TRIM(LOWER(F4010))="general ward","General",IF(TRIM(LOWER(F4010))="general","General",IF(TRIM(LOWER(F4010))="cardiology","Cardiology",IF(TRIM(LOWER(F4010))="Cardiology","Cardiology",IF(TRIM(LOWER(F4010))="Peads","Pediatrics",IF(TRIM(LOWER(F4010))="Pediatrics","Pediatrics",IF(TRIM(LOWER(F4010))="orthopedics","Orthopedics",IF(TRIM(LOWER(F4010))="Neurology","Neurology",IF(TRIM(LOWER(F4010))="Oncology","Oncology")))))))))))</f>
        <v>Orthopedics</v>
      </c>
      <c r="P4010" s="3" t="str">
        <f t="shared" si="372"/>
        <v>Government</v>
      </c>
      <c r="Q4010" s="5">
        <f t="shared" si="373"/>
        <v>6</v>
      </c>
      <c r="R4010" s="1">
        <f t="shared" si="374"/>
        <v>253111.12</v>
      </c>
      <c r="S4010" s="1">
        <f t="shared" si="375"/>
        <v>1</v>
      </c>
      <c r="T4010" s="1" t="str">
        <f t="shared" si="376"/>
        <v>0-17</v>
      </c>
      <c r="U4010" s="1" t="str">
        <f t="shared" si="377"/>
        <v>Yes</v>
      </c>
    </row>
    <row r="4011" spans="1:21">
      <c r="A4011" s="1">
        <v>4010</v>
      </c>
      <c r="B4011" s="1">
        <v>29</v>
      </c>
      <c r="C4011" s="1" t="s">
        <v>26</v>
      </c>
      <c r="D4011" s="2">
        <v>45178</v>
      </c>
      <c r="E4011" s="2">
        <v>45180</v>
      </c>
      <c r="F4011" s="1" t="s">
        <v>21</v>
      </c>
      <c r="G4011" s="1" t="s">
        <v>41</v>
      </c>
      <c r="H4011" s="1" t="s">
        <v>23</v>
      </c>
      <c r="I4011" s="1">
        <v>193263.25</v>
      </c>
      <c r="J4011" s="1" t="s">
        <v>42</v>
      </c>
      <c r="K4011" s="1" t="s">
        <v>25</v>
      </c>
      <c r="N4011" s="3" t="str">
        <f>IF(LEFT(LOWER(C4011),1)="m","Male",IF(LEFT(LOWER(C4011),1)="f","Female","Unknown"))</f>
        <v>Female</v>
      </c>
      <c r="O4011" s="4" t="str">
        <f>IF(TRIM(LOWER(F4011))="neuro","Neurology",IF(TRIM(LOWER(F4011))="Neurology","Neurology",IF(TRIM(LOWER(F4011))="general ward","General",IF(TRIM(LOWER(F4011))="general","General",IF(TRIM(LOWER(F4011))="cardiology","Cardiology",IF(TRIM(LOWER(F4011))="Cardiology","Cardiology",IF(TRIM(LOWER(F4011))="Peads","Pediatrics",IF(TRIM(LOWER(F4011))="Pediatrics","Pediatrics",IF(TRIM(LOWER(F4011))="orthopedics","Orthopedics",IF(TRIM(LOWER(F4011))="Neurology","Neurology",IF(TRIM(LOWER(F4011))="Oncology","Oncology")))))))))))</f>
        <v>General</v>
      </c>
      <c r="P4011" s="3" t="str">
        <f t="shared" si="372"/>
        <v>Unknown</v>
      </c>
      <c r="Q4011" s="5">
        <f t="shared" si="373"/>
        <v>2</v>
      </c>
      <c r="R4011" s="1">
        <f t="shared" si="374"/>
        <v>193263.25</v>
      </c>
      <c r="S4011" s="1">
        <f t="shared" si="375"/>
        <v>1</v>
      </c>
      <c r="T4011" s="1" t="str">
        <f t="shared" si="376"/>
        <v>18-35</v>
      </c>
      <c r="U4011" s="1" t="str">
        <f t="shared" si="377"/>
        <v>No</v>
      </c>
    </row>
    <row r="4012" spans="1:21">
      <c r="A4012" s="1">
        <v>4011</v>
      </c>
      <c r="B4012" s="1">
        <v>52</v>
      </c>
      <c r="C4012" s="1" t="s">
        <v>44</v>
      </c>
      <c r="D4012" s="2">
        <v>45013</v>
      </c>
      <c r="E4012" s="2">
        <v>45023</v>
      </c>
      <c r="F4012" s="1" t="s">
        <v>50</v>
      </c>
      <c r="G4012" s="1" t="s">
        <v>46</v>
      </c>
      <c r="H4012" s="1" t="s">
        <v>32</v>
      </c>
      <c r="I4012" s="1">
        <v>215411.74</v>
      </c>
      <c r="J4012" s="1" t="s">
        <v>25</v>
      </c>
      <c r="K4012" s="1" t="s">
        <v>38</v>
      </c>
      <c r="N4012" s="3" t="str">
        <f>IF(LEFT(LOWER(C4012),1)="m","Male",IF(LEFT(LOWER(C4012),1)="f","Female","Unknown"))</f>
        <v>Female</v>
      </c>
      <c r="O4012" s="4" t="str">
        <f>IF(TRIM(LOWER(F4012))="neuro","Neurology",IF(TRIM(LOWER(F4012))="Neurology","Neurology",IF(TRIM(LOWER(F4012))="general ward","General",IF(TRIM(LOWER(F4012))="general","General",IF(TRIM(LOWER(F4012))="cardiology","Cardiology",IF(TRIM(LOWER(F4012))="Cardiology","Cardiology",IF(TRIM(LOWER(F4012))="Peads","Pediatrics",IF(TRIM(LOWER(F4012))="Pediatrics","Pediatrics",IF(TRIM(LOWER(F4012))="orthopedics","Orthopedics",IF(TRIM(LOWER(F4012))="Neurology","Neurology",IF(TRIM(LOWER(F4012))="Oncology","Oncology")))))))))))</f>
        <v>Cardiology</v>
      </c>
      <c r="P4012" s="3" t="str">
        <f t="shared" si="372"/>
        <v>Self</v>
      </c>
      <c r="Q4012" s="5">
        <f t="shared" si="373"/>
        <v>10</v>
      </c>
      <c r="R4012" s="1">
        <f t="shared" si="374"/>
        <v>215411.74</v>
      </c>
      <c r="S4012" s="1">
        <f t="shared" si="375"/>
        <v>0</v>
      </c>
      <c r="T4012" s="1" t="str">
        <f t="shared" si="376"/>
        <v>51-65</v>
      </c>
      <c r="U4012" s="1" t="str">
        <f t="shared" si="377"/>
        <v>Yes</v>
      </c>
    </row>
    <row r="4013" spans="1:21">
      <c r="A4013" s="1">
        <v>4012</v>
      </c>
      <c r="B4013" s="1">
        <v>6</v>
      </c>
      <c r="C4013" s="1" t="s">
        <v>26</v>
      </c>
      <c r="D4013" s="2">
        <v>45371</v>
      </c>
      <c r="E4013" s="2">
        <v>45377</v>
      </c>
      <c r="F4013" s="1" t="s">
        <v>40</v>
      </c>
      <c r="G4013" s="1" t="s">
        <v>31</v>
      </c>
      <c r="H4013" s="1" t="s">
        <v>39</v>
      </c>
      <c r="I4013" s="1">
        <v>298370.96000000002</v>
      </c>
      <c r="J4013" s="1" t="s">
        <v>42</v>
      </c>
      <c r="K4013" s="1" t="s">
        <v>42</v>
      </c>
      <c r="N4013" s="3" t="str">
        <f>IF(LEFT(LOWER(C4013),1)="m","Male",IF(LEFT(LOWER(C4013),1)="f","Female","Unknown"))</f>
        <v>Female</v>
      </c>
      <c r="O4013" s="4" t="str">
        <f>IF(TRIM(LOWER(F4013))="neuro","Neurology",IF(TRIM(LOWER(F4013))="Neurology","Neurology",IF(TRIM(LOWER(F4013))="general ward","General",IF(TRIM(LOWER(F4013))="general","General",IF(TRIM(LOWER(F4013))="cardiology","Cardiology",IF(TRIM(LOWER(F4013))="Cardiology","Cardiology",IF(TRIM(LOWER(F4013))="Peads","Pediatrics",IF(TRIM(LOWER(F4013))="Pediatrics","Pediatrics",IF(TRIM(LOWER(F4013))="orthopedics","Orthopedics",IF(TRIM(LOWER(F4013))="Neurology","Neurology",IF(TRIM(LOWER(F4013))="Oncology","Oncology")))))))))))</f>
        <v>Pediatrics</v>
      </c>
      <c r="P4013" s="3" t="str">
        <f t="shared" si="372"/>
        <v>Private</v>
      </c>
      <c r="Q4013" s="5">
        <f t="shared" si="373"/>
        <v>6</v>
      </c>
      <c r="R4013" s="1">
        <f t="shared" si="374"/>
        <v>298370.96000000002</v>
      </c>
      <c r="S4013" s="1">
        <f t="shared" si="375"/>
        <v>0</v>
      </c>
      <c r="T4013" s="1" t="str">
        <f t="shared" si="376"/>
        <v>0-17</v>
      </c>
      <c r="U4013" s="1" t="str">
        <f t="shared" si="377"/>
        <v>No</v>
      </c>
    </row>
    <row r="4014" spans="1:21">
      <c r="A4014" s="1">
        <v>4013</v>
      </c>
      <c r="B4014" s="1">
        <v>12</v>
      </c>
      <c r="C4014" s="1" t="s">
        <v>34</v>
      </c>
      <c r="D4014" s="2">
        <v>45222</v>
      </c>
      <c r="E4014" s="2">
        <v>45232</v>
      </c>
      <c r="F4014" s="1" t="s">
        <v>21</v>
      </c>
      <c r="G4014" s="1" t="s">
        <v>36</v>
      </c>
      <c r="H4014" s="1" t="s">
        <v>37</v>
      </c>
      <c r="I4014" s="1">
        <v>107567.94</v>
      </c>
      <c r="J4014" s="1" t="s">
        <v>42</v>
      </c>
      <c r="K4014" s="1" t="s">
        <v>17</v>
      </c>
      <c r="N4014" s="3" t="str">
        <f>IF(LEFT(LOWER(C4014),1)="m","Male",IF(LEFT(LOWER(C4014),1)="f","Female","Unknown"))</f>
        <v>Male</v>
      </c>
      <c r="O4014" s="4" t="str">
        <f>IF(TRIM(LOWER(F4014))="neuro","Neurology",IF(TRIM(LOWER(F4014))="Neurology","Neurology",IF(TRIM(LOWER(F4014))="general ward","General",IF(TRIM(LOWER(F4014))="general","General",IF(TRIM(LOWER(F4014))="cardiology","Cardiology",IF(TRIM(LOWER(F4014))="Cardiology","Cardiology",IF(TRIM(LOWER(F4014))="Peads","Pediatrics",IF(TRIM(LOWER(F4014))="Pediatrics","Pediatrics",IF(TRIM(LOWER(F4014))="orthopedics","Orthopedics",IF(TRIM(LOWER(F4014))="Neurology","Neurology",IF(TRIM(LOWER(F4014))="Oncology","Oncology")))))))))))</f>
        <v>General</v>
      </c>
      <c r="P4014" s="3" t="str">
        <f t="shared" si="372"/>
        <v>Government</v>
      </c>
      <c r="Q4014" s="5">
        <f t="shared" si="373"/>
        <v>10</v>
      </c>
      <c r="R4014" s="1">
        <f t="shared" si="374"/>
        <v>107567.94</v>
      </c>
      <c r="S4014" s="1">
        <f t="shared" si="375"/>
        <v>1</v>
      </c>
      <c r="T4014" s="1" t="str">
        <f t="shared" si="376"/>
        <v>0-17</v>
      </c>
      <c r="U4014" s="1" t="str">
        <f t="shared" si="377"/>
        <v>No</v>
      </c>
    </row>
    <row r="4015" spans="1:21">
      <c r="A4015" s="1">
        <v>4014</v>
      </c>
      <c r="B4015" s="1">
        <v>38</v>
      </c>
      <c r="C4015" s="1" t="s">
        <v>34</v>
      </c>
      <c r="D4015" s="2">
        <v>45150</v>
      </c>
      <c r="E4015" s="2">
        <v>45155</v>
      </c>
      <c r="F4015" s="1" t="s">
        <v>28</v>
      </c>
      <c r="G4015" s="1" t="s">
        <v>31</v>
      </c>
      <c r="H4015" s="1" t="s">
        <v>37</v>
      </c>
      <c r="I4015" s="1">
        <v>149646.63</v>
      </c>
      <c r="J4015" s="1" t="s">
        <v>24</v>
      </c>
      <c r="K4015" s="1" t="s">
        <v>42</v>
      </c>
      <c r="N4015" s="3" t="str">
        <f>IF(LEFT(LOWER(C4015),1)="m","Male",IF(LEFT(LOWER(C4015),1)="f","Female","Unknown"))</f>
        <v>Male</v>
      </c>
      <c r="O4015" s="4" t="str">
        <f>IF(TRIM(LOWER(F4015))="neuro","Neurology",IF(TRIM(LOWER(F4015))="Neurology","Neurology",IF(TRIM(LOWER(F4015))="general ward","General",IF(TRIM(LOWER(F4015))="general","General",IF(TRIM(LOWER(F4015))="cardiology","Cardiology",IF(TRIM(LOWER(F4015))="Cardiology","Cardiology",IF(TRIM(LOWER(F4015))="Peads","Pediatrics",IF(TRIM(LOWER(F4015))="Pediatrics","Pediatrics",IF(TRIM(LOWER(F4015))="orthopedics","Orthopedics",IF(TRIM(LOWER(F4015))="Neurology","Neurology",IF(TRIM(LOWER(F4015))="Oncology","Oncology")))))))))))</f>
        <v>Orthopedics</v>
      </c>
      <c r="P4015" s="3" t="str">
        <f t="shared" si="372"/>
        <v>Private</v>
      </c>
      <c r="Q4015" s="5">
        <f t="shared" si="373"/>
        <v>5</v>
      </c>
      <c r="R4015" s="1">
        <f t="shared" si="374"/>
        <v>149646.63</v>
      </c>
      <c r="S4015" s="1">
        <f t="shared" si="375"/>
        <v>0</v>
      </c>
      <c r="T4015" s="1" t="str">
        <f t="shared" si="376"/>
        <v>36-50</v>
      </c>
      <c r="U4015" s="1" t="str">
        <f t="shared" si="377"/>
        <v>No</v>
      </c>
    </row>
    <row r="4016" spans="1:21">
      <c r="A4016" s="1">
        <v>4015</v>
      </c>
      <c r="B4016" s="1">
        <v>14</v>
      </c>
      <c r="C4016" s="1" t="s">
        <v>29</v>
      </c>
      <c r="D4016" s="2">
        <v>45465</v>
      </c>
      <c r="E4016" s="2">
        <v>45471</v>
      </c>
      <c r="F4016" s="1" t="s">
        <v>50</v>
      </c>
      <c r="G4016" s="1" t="s">
        <v>14</v>
      </c>
      <c r="H4016" s="1" t="s">
        <v>39</v>
      </c>
      <c r="I4016" s="1">
        <v>342582.96</v>
      </c>
      <c r="J4016" s="1" t="s">
        <v>24</v>
      </c>
      <c r="K4016" s="1" t="s">
        <v>25</v>
      </c>
      <c r="N4016" s="3" t="str">
        <f>IF(LEFT(LOWER(C4016),1)="m","Male",IF(LEFT(LOWER(C4016),1)="f","Female","Unknown"))</f>
        <v>Female</v>
      </c>
      <c r="O4016" s="4" t="str">
        <f>IF(TRIM(LOWER(F4016))="neuro","Neurology",IF(TRIM(LOWER(F4016))="Neurology","Neurology",IF(TRIM(LOWER(F4016))="general ward","General",IF(TRIM(LOWER(F4016))="general","General",IF(TRIM(LOWER(F4016))="cardiology","Cardiology",IF(TRIM(LOWER(F4016))="Cardiology","Cardiology",IF(TRIM(LOWER(F4016))="Peads","Pediatrics",IF(TRIM(LOWER(F4016))="Pediatrics","Pediatrics",IF(TRIM(LOWER(F4016))="orthopedics","Orthopedics",IF(TRIM(LOWER(F4016))="Neurology","Neurology",IF(TRIM(LOWER(F4016))="Oncology","Oncology")))))))))))</f>
        <v>Cardiology</v>
      </c>
      <c r="P4016" s="3" t="str">
        <f t="shared" si="372"/>
        <v>Private</v>
      </c>
      <c r="Q4016" s="5">
        <f t="shared" si="373"/>
        <v>6</v>
      </c>
      <c r="R4016" s="1">
        <f t="shared" si="374"/>
        <v>342582.96</v>
      </c>
      <c r="S4016" s="1">
        <f t="shared" si="375"/>
        <v>1</v>
      </c>
      <c r="T4016" s="1" t="str">
        <f t="shared" si="376"/>
        <v>0-17</v>
      </c>
      <c r="U4016" s="1" t="str">
        <f t="shared" si="377"/>
        <v>No</v>
      </c>
    </row>
    <row r="4017" spans="1:21">
      <c r="A4017" s="1">
        <v>4016</v>
      </c>
      <c r="B4017" s="1">
        <v>6</v>
      </c>
      <c r="C4017" s="1" t="s">
        <v>18</v>
      </c>
      <c r="D4017" s="2">
        <v>45202</v>
      </c>
      <c r="E4017" s="2">
        <v>45221</v>
      </c>
      <c r="F4017" s="1" t="s">
        <v>45</v>
      </c>
      <c r="G4017" s="1" t="s">
        <v>31</v>
      </c>
      <c r="H4017" s="1" t="s">
        <v>47</v>
      </c>
      <c r="I4017" s="1">
        <v>142250.48000000001</v>
      </c>
      <c r="J4017" s="1" t="s">
        <v>25</v>
      </c>
      <c r="K4017" s="1" t="s">
        <v>42</v>
      </c>
      <c r="N4017" s="3" t="str">
        <f>IF(LEFT(LOWER(C4017),1)="m","Male",IF(LEFT(LOWER(C4017),1)="f","Female","Unknown"))</f>
        <v>Male</v>
      </c>
      <c r="O4017" s="4" t="str">
        <f>IF(TRIM(LOWER(F4017))="neuro","Neurology",IF(TRIM(LOWER(F4017))="Neurology","Neurology",IF(TRIM(LOWER(F4017))="general ward","General",IF(TRIM(LOWER(F4017))="general","General",IF(TRIM(LOWER(F4017))="cardiology","Cardiology",IF(TRIM(LOWER(F4017))="Cardiology","Cardiology",IF(TRIM(LOWER(F4017))="Peads","Pediatrics",IF(TRIM(LOWER(F4017))="Pediatrics","Pediatrics",IF(TRIM(LOWER(F4017))="orthopedics","Orthopedics",IF(TRIM(LOWER(F4017))="Neurology","Neurology",IF(TRIM(LOWER(F4017))="Oncology","Oncology")))))))))))</f>
        <v>Neurology</v>
      </c>
      <c r="P4017" s="3" t="str">
        <f t="shared" si="372"/>
        <v>Private</v>
      </c>
      <c r="Q4017" s="5">
        <f t="shared" si="373"/>
        <v>19</v>
      </c>
      <c r="R4017" s="1">
        <f t="shared" si="374"/>
        <v>142250.48000000001</v>
      </c>
      <c r="S4017" s="1">
        <f t="shared" si="375"/>
        <v>0</v>
      </c>
      <c r="T4017" s="1" t="str">
        <f t="shared" si="376"/>
        <v>0-17</v>
      </c>
      <c r="U4017" s="1" t="str">
        <f t="shared" si="377"/>
        <v>Yes</v>
      </c>
    </row>
    <row r="4018" spans="1:21">
      <c r="A4018" s="1">
        <v>4017</v>
      </c>
      <c r="B4018" s="1">
        <v>10</v>
      </c>
      <c r="C4018" s="1" t="s">
        <v>44</v>
      </c>
      <c r="D4018" s="2">
        <v>45174</v>
      </c>
      <c r="E4018" s="2">
        <v>45178</v>
      </c>
      <c r="F4018" s="1" t="s">
        <v>45</v>
      </c>
      <c r="G4018" s="1" t="s">
        <v>46</v>
      </c>
      <c r="H4018" s="1" t="s">
        <v>32</v>
      </c>
      <c r="I4018" s="1">
        <v>24977.98</v>
      </c>
      <c r="J4018" s="1" t="s">
        <v>24</v>
      </c>
      <c r="K4018" s="1" t="s">
        <v>42</v>
      </c>
      <c r="N4018" s="3" t="str">
        <f>IF(LEFT(LOWER(C4018),1)="m","Male",IF(LEFT(LOWER(C4018),1)="f","Female","Unknown"))</f>
        <v>Female</v>
      </c>
      <c r="O4018" s="4" t="str">
        <f>IF(TRIM(LOWER(F4018))="neuro","Neurology",IF(TRIM(LOWER(F4018))="Neurology","Neurology",IF(TRIM(LOWER(F4018))="general ward","General",IF(TRIM(LOWER(F4018))="general","General",IF(TRIM(LOWER(F4018))="cardiology","Cardiology",IF(TRIM(LOWER(F4018))="Cardiology","Cardiology",IF(TRIM(LOWER(F4018))="Peads","Pediatrics",IF(TRIM(LOWER(F4018))="Pediatrics","Pediatrics",IF(TRIM(LOWER(F4018))="orthopedics","Orthopedics",IF(TRIM(LOWER(F4018))="Neurology","Neurology",IF(TRIM(LOWER(F4018))="Oncology","Oncology")))))))))))</f>
        <v>Neurology</v>
      </c>
      <c r="P4018" s="3" t="str">
        <f t="shared" si="372"/>
        <v>Self</v>
      </c>
      <c r="Q4018" s="5">
        <f t="shared" si="373"/>
        <v>4</v>
      </c>
      <c r="R4018" s="1">
        <f t="shared" si="374"/>
        <v>24977.98</v>
      </c>
      <c r="S4018" s="1">
        <f t="shared" si="375"/>
        <v>0</v>
      </c>
      <c r="T4018" s="1" t="str">
        <f t="shared" si="376"/>
        <v>0-17</v>
      </c>
      <c r="U4018" s="1" t="str">
        <f t="shared" si="377"/>
        <v>No</v>
      </c>
    </row>
    <row r="4019" spans="1:21">
      <c r="A4019" s="1">
        <v>4018</v>
      </c>
      <c r="B4019" s="1">
        <v>12</v>
      </c>
      <c r="C4019" s="1" t="s">
        <v>26</v>
      </c>
      <c r="D4019" s="2">
        <v>45406</v>
      </c>
      <c r="E4019" s="2">
        <v>45410</v>
      </c>
      <c r="F4019" s="1" t="s">
        <v>35</v>
      </c>
      <c r="G4019" s="1" t="s">
        <v>41</v>
      </c>
      <c r="H4019" s="1" t="s">
        <v>37</v>
      </c>
      <c r="I4019" s="1">
        <v>56967.3</v>
      </c>
      <c r="J4019" s="1" t="s">
        <v>38</v>
      </c>
      <c r="K4019" s="1" t="s">
        <v>16</v>
      </c>
      <c r="N4019" s="3" t="str">
        <f>IF(LEFT(LOWER(C4019),1)="m","Male",IF(LEFT(LOWER(C4019),1)="f","Female","Unknown"))</f>
        <v>Female</v>
      </c>
      <c r="O4019" s="4" t="str">
        <f>IF(TRIM(LOWER(F4019))="neuro","Neurology",IF(TRIM(LOWER(F4019))="Neurology","Neurology",IF(TRIM(LOWER(F4019))="general ward","General",IF(TRIM(LOWER(F4019))="general","General",IF(TRIM(LOWER(F4019))="cardiology","Cardiology",IF(TRIM(LOWER(F4019))="Cardiology","Cardiology",IF(TRIM(LOWER(F4019))="Peads","Pediatrics",IF(TRIM(LOWER(F4019))="Pediatrics","Pediatrics",IF(TRIM(LOWER(F4019))="orthopedics","Orthopedics",IF(TRIM(LOWER(F4019))="Neurology","Neurology",IF(TRIM(LOWER(F4019))="Oncology","Oncology")))))))))))</f>
        <v>Cardiology</v>
      </c>
      <c r="P4019" s="3" t="str">
        <f t="shared" si="372"/>
        <v>Unknown</v>
      </c>
      <c r="Q4019" s="5">
        <f t="shared" si="373"/>
        <v>4</v>
      </c>
      <c r="R4019" s="1">
        <f t="shared" si="374"/>
        <v>56967.3</v>
      </c>
      <c r="S4019" s="1">
        <f t="shared" si="375"/>
        <v>1</v>
      </c>
      <c r="T4019" s="1" t="str">
        <f t="shared" si="376"/>
        <v>0-17</v>
      </c>
      <c r="U4019" s="1" t="str">
        <f t="shared" si="377"/>
        <v>No</v>
      </c>
    </row>
    <row r="4020" spans="1:21">
      <c r="A4020" s="1">
        <v>4019</v>
      </c>
      <c r="B4020" s="1">
        <v>67</v>
      </c>
      <c r="C4020" s="1" t="s">
        <v>27</v>
      </c>
      <c r="D4020" s="2">
        <v>44978</v>
      </c>
      <c r="E4020" s="2">
        <v>44981</v>
      </c>
      <c r="F4020" s="1" t="s">
        <v>30</v>
      </c>
      <c r="G4020" s="1" t="s">
        <v>46</v>
      </c>
      <c r="H4020" s="1" t="s">
        <v>47</v>
      </c>
      <c r="I4020" s="1">
        <v>236786.28</v>
      </c>
      <c r="J4020" s="1" t="s">
        <v>42</v>
      </c>
      <c r="K4020" s="1" t="s">
        <v>17</v>
      </c>
      <c r="N4020" s="3" t="str">
        <f>IF(LEFT(LOWER(C4020),1)="m","Male",IF(LEFT(LOWER(C4020),1)="f","Female","Unknown"))</f>
        <v>Male</v>
      </c>
      <c r="O4020" s="4" t="str">
        <f>IF(TRIM(LOWER(F4020))="neuro","Neurology",IF(TRIM(LOWER(F4020))="Neurology","Neurology",IF(TRIM(LOWER(F4020))="general ward","General",IF(TRIM(LOWER(F4020))="general","General",IF(TRIM(LOWER(F4020))="cardiology","Cardiology",IF(TRIM(LOWER(F4020))="Cardiology","Cardiology",IF(TRIM(LOWER(F4020))="Peads","Pediatrics",IF(TRIM(LOWER(F4020))="Pediatrics","Pediatrics",IF(TRIM(LOWER(F4020))="orthopedics","Orthopedics",IF(TRIM(LOWER(F4020))="Neurology","Neurology",IF(TRIM(LOWER(F4020))="Oncology","Oncology")))))))))))</f>
        <v>Pediatrics</v>
      </c>
      <c r="P4020" s="3" t="str">
        <f t="shared" si="372"/>
        <v>Self</v>
      </c>
      <c r="Q4020" s="5">
        <f t="shared" si="373"/>
        <v>3</v>
      </c>
      <c r="R4020" s="1">
        <f t="shared" si="374"/>
        <v>236786.28</v>
      </c>
      <c r="S4020" s="1">
        <f t="shared" si="375"/>
        <v>1</v>
      </c>
      <c r="T4020" s="1" t="str">
        <f t="shared" si="376"/>
        <v>66+</v>
      </c>
      <c r="U4020" s="1" t="str">
        <f t="shared" si="377"/>
        <v>No</v>
      </c>
    </row>
    <row r="4021" spans="1:21">
      <c r="A4021" s="1">
        <v>4020</v>
      </c>
      <c r="B4021" s="1">
        <v>31</v>
      </c>
      <c r="C4021" s="1" t="s">
        <v>26</v>
      </c>
      <c r="D4021" s="2">
        <v>45074</v>
      </c>
      <c r="E4021" s="2">
        <v>45088</v>
      </c>
      <c r="F4021" s="1" t="s">
        <v>40</v>
      </c>
      <c r="G4021" s="1" t="s">
        <v>31</v>
      </c>
      <c r="H4021" s="1" t="s">
        <v>37</v>
      </c>
      <c r="I4021" s="1">
        <v>253583</v>
      </c>
      <c r="J4021" s="1" t="s">
        <v>42</v>
      </c>
      <c r="K4021" s="1" t="s">
        <v>16</v>
      </c>
      <c r="N4021" s="3" t="str">
        <f>IF(LEFT(LOWER(C4021),1)="m","Male",IF(LEFT(LOWER(C4021),1)="f","Female","Unknown"))</f>
        <v>Female</v>
      </c>
      <c r="O4021" s="4" t="str">
        <f>IF(TRIM(LOWER(F4021))="neuro","Neurology",IF(TRIM(LOWER(F4021))="Neurology","Neurology",IF(TRIM(LOWER(F4021))="general ward","General",IF(TRIM(LOWER(F4021))="general","General",IF(TRIM(LOWER(F4021))="cardiology","Cardiology",IF(TRIM(LOWER(F4021))="Cardiology","Cardiology",IF(TRIM(LOWER(F4021))="Peads","Pediatrics",IF(TRIM(LOWER(F4021))="Pediatrics","Pediatrics",IF(TRIM(LOWER(F4021))="orthopedics","Orthopedics",IF(TRIM(LOWER(F4021))="Neurology","Neurology",IF(TRIM(LOWER(F4021))="Oncology","Oncology")))))))))))</f>
        <v>Pediatrics</v>
      </c>
      <c r="P4021" s="3" t="str">
        <f t="shared" si="372"/>
        <v>Private</v>
      </c>
      <c r="Q4021" s="5">
        <f t="shared" si="373"/>
        <v>14</v>
      </c>
      <c r="R4021" s="1">
        <f t="shared" si="374"/>
        <v>253583</v>
      </c>
      <c r="S4021" s="1">
        <f t="shared" si="375"/>
        <v>1</v>
      </c>
      <c r="T4021" s="1" t="str">
        <f t="shared" si="376"/>
        <v>18-35</v>
      </c>
      <c r="U4021" s="1" t="str">
        <f t="shared" si="377"/>
        <v>No</v>
      </c>
    </row>
    <row r="4022" spans="1:21">
      <c r="A4022" s="1">
        <v>4021</v>
      </c>
      <c r="B4022" s="1">
        <v>63</v>
      </c>
      <c r="C4022" s="1" t="s">
        <v>29</v>
      </c>
      <c r="D4022" s="2">
        <v>45015</v>
      </c>
      <c r="E4022" s="2">
        <v>45021</v>
      </c>
      <c r="F4022" s="1" t="s">
        <v>28</v>
      </c>
      <c r="G4022" s="1" t="s">
        <v>36</v>
      </c>
      <c r="H4022" s="1" t="s">
        <v>48</v>
      </c>
      <c r="I4022" s="1">
        <v>27056.59</v>
      </c>
      <c r="J4022" s="1" t="s">
        <v>17</v>
      </c>
      <c r="K4022" s="1" t="s">
        <v>25</v>
      </c>
      <c r="N4022" s="3" t="str">
        <f>IF(LEFT(LOWER(C4022),1)="m","Male",IF(LEFT(LOWER(C4022),1)="f","Female","Unknown"))</f>
        <v>Female</v>
      </c>
      <c r="O4022" s="4" t="str">
        <f>IF(TRIM(LOWER(F4022))="neuro","Neurology",IF(TRIM(LOWER(F4022))="Neurology","Neurology",IF(TRIM(LOWER(F4022))="general ward","General",IF(TRIM(LOWER(F4022))="general","General",IF(TRIM(LOWER(F4022))="cardiology","Cardiology",IF(TRIM(LOWER(F4022))="Cardiology","Cardiology",IF(TRIM(LOWER(F4022))="Peads","Pediatrics",IF(TRIM(LOWER(F4022))="Pediatrics","Pediatrics",IF(TRIM(LOWER(F4022))="orthopedics","Orthopedics",IF(TRIM(LOWER(F4022))="Neurology","Neurology",IF(TRIM(LOWER(F4022))="Oncology","Oncology")))))))))))</f>
        <v>Orthopedics</v>
      </c>
      <c r="P4022" s="3" t="str">
        <f t="shared" si="372"/>
        <v>Government</v>
      </c>
      <c r="Q4022" s="5">
        <f t="shared" si="373"/>
        <v>6</v>
      </c>
      <c r="R4022" s="1">
        <f t="shared" si="374"/>
        <v>27056.59</v>
      </c>
      <c r="S4022" s="1">
        <f t="shared" si="375"/>
        <v>1</v>
      </c>
      <c r="T4022" s="1" t="str">
        <f t="shared" si="376"/>
        <v>51-65</v>
      </c>
      <c r="U4022" s="1" t="str">
        <f t="shared" si="377"/>
        <v>Yes</v>
      </c>
    </row>
    <row r="4023" spans="1:21">
      <c r="A4023" s="1">
        <v>4022</v>
      </c>
      <c r="B4023" s="1">
        <v>19</v>
      </c>
      <c r="C4023" s="1" t="s">
        <v>29</v>
      </c>
      <c r="D4023" s="2">
        <v>45070</v>
      </c>
      <c r="E4023" s="2">
        <v>45075</v>
      </c>
      <c r="F4023" s="1" t="s">
        <v>28</v>
      </c>
      <c r="G4023" s="1" t="s">
        <v>22</v>
      </c>
      <c r="H4023" s="1" t="s">
        <v>48</v>
      </c>
      <c r="I4023" s="1">
        <v>35039.440000000002</v>
      </c>
      <c r="J4023" s="1" t="s">
        <v>24</v>
      </c>
      <c r="K4023" s="1" t="s">
        <v>16</v>
      </c>
      <c r="N4023" s="3" t="str">
        <f>IF(LEFT(LOWER(C4023),1)="m","Male",IF(LEFT(LOWER(C4023),1)="f","Female","Unknown"))</f>
        <v>Female</v>
      </c>
      <c r="O4023" s="4" t="str">
        <f>IF(TRIM(LOWER(F4023))="neuro","Neurology",IF(TRIM(LOWER(F4023))="Neurology","Neurology",IF(TRIM(LOWER(F4023))="general ward","General",IF(TRIM(LOWER(F4023))="general","General",IF(TRIM(LOWER(F4023))="cardiology","Cardiology",IF(TRIM(LOWER(F4023))="Cardiology","Cardiology",IF(TRIM(LOWER(F4023))="Peads","Pediatrics",IF(TRIM(LOWER(F4023))="Pediatrics","Pediatrics",IF(TRIM(LOWER(F4023))="orthopedics","Orthopedics",IF(TRIM(LOWER(F4023))="Neurology","Neurology",IF(TRIM(LOWER(F4023))="Oncology","Oncology")))))))))))</f>
        <v>Orthopedics</v>
      </c>
      <c r="P4023" s="3" t="str">
        <f t="shared" si="372"/>
        <v>Government</v>
      </c>
      <c r="Q4023" s="5">
        <f t="shared" si="373"/>
        <v>5</v>
      </c>
      <c r="R4023" s="1">
        <f t="shared" si="374"/>
        <v>35039.440000000002</v>
      </c>
      <c r="S4023" s="1">
        <f t="shared" si="375"/>
        <v>1</v>
      </c>
      <c r="T4023" s="1" t="str">
        <f t="shared" si="376"/>
        <v>18-35</v>
      </c>
      <c r="U4023" s="1" t="str">
        <f t="shared" si="377"/>
        <v>No</v>
      </c>
    </row>
    <row r="4024" spans="1:21">
      <c r="A4024" s="1">
        <v>4023</v>
      </c>
      <c r="B4024" s="1">
        <v>28</v>
      </c>
      <c r="C4024" s="1" t="s">
        <v>26</v>
      </c>
      <c r="D4024" s="2">
        <v>45625</v>
      </c>
      <c r="E4024" s="2">
        <v>45626</v>
      </c>
      <c r="F4024" s="1" t="s">
        <v>19</v>
      </c>
      <c r="G4024" s="1" t="s">
        <v>22</v>
      </c>
      <c r="H4024" s="1" t="s">
        <v>47</v>
      </c>
      <c r="I4024" s="1">
        <v>59557.25</v>
      </c>
      <c r="J4024" s="1" t="s">
        <v>38</v>
      </c>
      <c r="K4024" s="1" t="s">
        <v>17</v>
      </c>
      <c r="N4024" s="3" t="str">
        <f>IF(LEFT(LOWER(C4024),1)="m","Male",IF(LEFT(LOWER(C4024),1)="f","Female","Unknown"))</f>
        <v>Female</v>
      </c>
      <c r="O4024" s="4" t="str">
        <f>IF(TRIM(LOWER(F4024))="neuro","Neurology",IF(TRIM(LOWER(F4024))="Neurology","Neurology",IF(TRIM(LOWER(F4024))="general ward","General",IF(TRIM(LOWER(F4024))="general","General",IF(TRIM(LOWER(F4024))="cardiology","Cardiology",IF(TRIM(LOWER(F4024))="Cardiology","Cardiology",IF(TRIM(LOWER(F4024))="Peads","Pediatrics",IF(TRIM(LOWER(F4024))="Pediatrics","Pediatrics",IF(TRIM(LOWER(F4024))="orthopedics","Orthopedics",IF(TRIM(LOWER(F4024))="Neurology","Neurology",IF(TRIM(LOWER(F4024))="Oncology","Oncology")))))))))))</f>
        <v>General</v>
      </c>
      <c r="P4024" s="3" t="str">
        <f t="shared" si="372"/>
        <v>Government</v>
      </c>
      <c r="Q4024" s="5">
        <f t="shared" si="373"/>
        <v>1</v>
      </c>
      <c r="R4024" s="1">
        <f t="shared" si="374"/>
        <v>59557.25</v>
      </c>
      <c r="S4024" s="1">
        <f t="shared" si="375"/>
        <v>1</v>
      </c>
      <c r="T4024" s="1" t="str">
        <f t="shared" si="376"/>
        <v>18-35</v>
      </c>
      <c r="U4024" s="1" t="str">
        <f t="shared" si="377"/>
        <v>No</v>
      </c>
    </row>
    <row r="4025" spans="1:21">
      <c r="A4025" s="1">
        <v>4024</v>
      </c>
      <c r="B4025" s="1">
        <v>16</v>
      </c>
      <c r="C4025" s="1" t="s">
        <v>44</v>
      </c>
      <c r="D4025" s="2">
        <v>45072</v>
      </c>
      <c r="E4025" s="2">
        <v>45089</v>
      </c>
      <c r="F4025" s="1" t="s">
        <v>43</v>
      </c>
      <c r="G4025" s="1" t="s">
        <v>46</v>
      </c>
      <c r="H4025" s="1" t="s">
        <v>15</v>
      </c>
      <c r="I4025" s="1">
        <v>253923.62</v>
      </c>
      <c r="J4025" s="1" t="s">
        <v>17</v>
      </c>
      <c r="K4025" s="1" t="s">
        <v>38</v>
      </c>
      <c r="N4025" s="3" t="str">
        <f>IF(LEFT(LOWER(C4025),1)="m","Male",IF(LEFT(LOWER(C4025),1)="f","Female","Unknown"))</f>
        <v>Female</v>
      </c>
      <c r="O4025" s="4" t="str">
        <f>IF(TRIM(LOWER(F4025))="neuro","Neurology",IF(TRIM(LOWER(F4025))="Neurology","Neurology",IF(TRIM(LOWER(F4025))="general ward","General",IF(TRIM(LOWER(F4025))="general","General",IF(TRIM(LOWER(F4025))="cardiology","Cardiology",IF(TRIM(LOWER(F4025))="Cardiology","Cardiology",IF(TRIM(LOWER(F4025))="Peads","Pediatrics",IF(TRIM(LOWER(F4025))="Pediatrics","Pediatrics",IF(TRIM(LOWER(F4025))="orthopedics","Orthopedics",IF(TRIM(LOWER(F4025))="Neurology","Neurology",IF(TRIM(LOWER(F4025))="Oncology","Oncology")))))))))))</f>
        <v>Orthopedics</v>
      </c>
      <c r="P4025" s="3" t="str">
        <f t="shared" si="372"/>
        <v>Self</v>
      </c>
      <c r="Q4025" s="5">
        <f t="shared" si="373"/>
        <v>17</v>
      </c>
      <c r="R4025" s="1">
        <f t="shared" si="374"/>
        <v>253923.62</v>
      </c>
      <c r="S4025" s="1">
        <f t="shared" si="375"/>
        <v>0</v>
      </c>
      <c r="T4025" s="1" t="str">
        <f t="shared" si="376"/>
        <v>0-17</v>
      </c>
      <c r="U4025" s="1" t="str">
        <f t="shared" si="377"/>
        <v>Yes</v>
      </c>
    </row>
    <row r="4026" spans="1:21">
      <c r="A4026" s="1">
        <v>4025</v>
      </c>
      <c r="B4026" s="1">
        <v>29</v>
      </c>
      <c r="C4026" s="1" t="s">
        <v>34</v>
      </c>
      <c r="D4026" s="2">
        <v>45204</v>
      </c>
      <c r="E4026" s="2">
        <v>45209</v>
      </c>
      <c r="F4026" s="1" t="s">
        <v>43</v>
      </c>
      <c r="G4026" s="1" t="s">
        <v>36</v>
      </c>
      <c r="H4026" s="1" t="s">
        <v>47</v>
      </c>
      <c r="I4026" s="1">
        <v>109212.39</v>
      </c>
      <c r="J4026" s="1" t="s">
        <v>42</v>
      </c>
      <c r="K4026" s="1" t="s">
        <v>20</v>
      </c>
      <c r="N4026" s="3" t="str">
        <f>IF(LEFT(LOWER(C4026),1)="m","Male",IF(LEFT(LOWER(C4026),1)="f","Female","Unknown"))</f>
        <v>Male</v>
      </c>
      <c r="O4026" s="4" t="str">
        <f>IF(TRIM(LOWER(F4026))="neuro","Neurology",IF(TRIM(LOWER(F4026))="Neurology","Neurology",IF(TRIM(LOWER(F4026))="general ward","General",IF(TRIM(LOWER(F4026))="general","General",IF(TRIM(LOWER(F4026))="cardiology","Cardiology",IF(TRIM(LOWER(F4026))="Cardiology","Cardiology",IF(TRIM(LOWER(F4026))="Peads","Pediatrics",IF(TRIM(LOWER(F4026))="Pediatrics","Pediatrics",IF(TRIM(LOWER(F4026))="orthopedics","Orthopedics",IF(TRIM(LOWER(F4026))="Neurology","Neurology",IF(TRIM(LOWER(F4026))="Oncology","Oncology")))))))))))</f>
        <v>Orthopedics</v>
      </c>
      <c r="P4026" s="3" t="str">
        <f t="shared" si="372"/>
        <v>Government</v>
      </c>
      <c r="Q4026" s="5">
        <f t="shared" si="373"/>
        <v>5</v>
      </c>
      <c r="R4026" s="1">
        <f t="shared" si="374"/>
        <v>109212.39</v>
      </c>
      <c r="S4026" s="1">
        <f t="shared" si="375"/>
        <v>0</v>
      </c>
      <c r="T4026" s="1" t="str">
        <f t="shared" si="376"/>
        <v>18-35</v>
      </c>
      <c r="U4026" s="1" t="str">
        <f t="shared" si="377"/>
        <v>No</v>
      </c>
    </row>
    <row r="4027" spans="1:21">
      <c r="A4027" s="1">
        <v>4026</v>
      </c>
      <c r="B4027" s="1">
        <v>88</v>
      </c>
      <c r="C4027" s="1" t="s">
        <v>34</v>
      </c>
      <c r="D4027" s="2">
        <v>45217</v>
      </c>
      <c r="E4027" s="2">
        <v>45231</v>
      </c>
      <c r="F4027" s="1" t="s">
        <v>40</v>
      </c>
      <c r="G4027" s="1" t="s">
        <v>36</v>
      </c>
      <c r="H4027" s="1" t="s">
        <v>47</v>
      </c>
      <c r="I4027" s="1">
        <v>85480.47</v>
      </c>
      <c r="J4027" s="1" t="s">
        <v>17</v>
      </c>
      <c r="K4027" s="1" t="s">
        <v>38</v>
      </c>
      <c r="N4027" s="3" t="str">
        <f>IF(LEFT(LOWER(C4027),1)="m","Male",IF(LEFT(LOWER(C4027),1)="f","Female","Unknown"))</f>
        <v>Male</v>
      </c>
      <c r="O4027" s="4" t="str">
        <f>IF(TRIM(LOWER(F4027))="neuro","Neurology",IF(TRIM(LOWER(F4027))="Neurology","Neurology",IF(TRIM(LOWER(F4027))="general ward","General",IF(TRIM(LOWER(F4027))="general","General",IF(TRIM(LOWER(F4027))="cardiology","Cardiology",IF(TRIM(LOWER(F4027))="Cardiology","Cardiology",IF(TRIM(LOWER(F4027))="Peads","Pediatrics",IF(TRIM(LOWER(F4027))="Pediatrics","Pediatrics",IF(TRIM(LOWER(F4027))="orthopedics","Orthopedics",IF(TRIM(LOWER(F4027))="Neurology","Neurology",IF(TRIM(LOWER(F4027))="Oncology","Oncology")))))))))))</f>
        <v>Pediatrics</v>
      </c>
      <c r="P4027" s="3" t="str">
        <f t="shared" si="372"/>
        <v>Government</v>
      </c>
      <c r="Q4027" s="5">
        <f t="shared" si="373"/>
        <v>14</v>
      </c>
      <c r="R4027" s="1">
        <f t="shared" si="374"/>
        <v>85480.47</v>
      </c>
      <c r="S4027" s="1">
        <f t="shared" si="375"/>
        <v>0</v>
      </c>
      <c r="T4027" s="1" t="str">
        <f t="shared" si="376"/>
        <v>66+</v>
      </c>
      <c r="U4027" s="1" t="str">
        <f t="shared" si="377"/>
        <v>Yes</v>
      </c>
    </row>
    <row r="4028" spans="1:21">
      <c r="A4028" s="1">
        <v>4027</v>
      </c>
      <c r="B4028" s="1">
        <v>33</v>
      </c>
      <c r="C4028" s="1" t="s">
        <v>27</v>
      </c>
      <c r="D4028" s="2">
        <v>45600</v>
      </c>
      <c r="E4028" s="2">
        <v>45616</v>
      </c>
      <c r="F4028" s="1" t="s">
        <v>19</v>
      </c>
      <c r="G4028" s="1" t="s">
        <v>36</v>
      </c>
      <c r="H4028" s="1" t="s">
        <v>39</v>
      </c>
      <c r="I4028" s="1">
        <v>315934.34999999998</v>
      </c>
      <c r="J4028" s="1" t="s">
        <v>17</v>
      </c>
      <c r="K4028" s="1" t="s">
        <v>17</v>
      </c>
      <c r="N4028" s="3" t="str">
        <f>IF(LEFT(LOWER(C4028),1)="m","Male",IF(LEFT(LOWER(C4028),1)="f","Female","Unknown"))</f>
        <v>Male</v>
      </c>
      <c r="O4028" s="4" t="str">
        <f>IF(TRIM(LOWER(F4028))="neuro","Neurology",IF(TRIM(LOWER(F4028))="Neurology","Neurology",IF(TRIM(LOWER(F4028))="general ward","General",IF(TRIM(LOWER(F4028))="general","General",IF(TRIM(LOWER(F4028))="cardiology","Cardiology",IF(TRIM(LOWER(F4028))="Cardiology","Cardiology",IF(TRIM(LOWER(F4028))="Peads","Pediatrics",IF(TRIM(LOWER(F4028))="Pediatrics","Pediatrics",IF(TRIM(LOWER(F4028))="orthopedics","Orthopedics",IF(TRIM(LOWER(F4028))="Neurology","Neurology",IF(TRIM(LOWER(F4028))="Oncology","Oncology")))))))))))</f>
        <v>General</v>
      </c>
      <c r="P4028" s="3" t="str">
        <f t="shared" si="372"/>
        <v>Government</v>
      </c>
      <c r="Q4028" s="5">
        <f t="shared" si="373"/>
        <v>16</v>
      </c>
      <c r="R4028" s="1">
        <f t="shared" si="374"/>
        <v>315934.34999999998</v>
      </c>
      <c r="S4028" s="1">
        <f t="shared" si="375"/>
        <v>1</v>
      </c>
      <c r="T4028" s="1" t="str">
        <f t="shared" si="376"/>
        <v>18-35</v>
      </c>
      <c r="U4028" s="1" t="str">
        <f t="shared" si="377"/>
        <v>Yes</v>
      </c>
    </row>
    <row r="4029" spans="1:21">
      <c r="A4029" s="1">
        <v>4028</v>
      </c>
      <c r="B4029" s="1">
        <v>91</v>
      </c>
      <c r="C4029" s="1" t="s">
        <v>29</v>
      </c>
      <c r="D4029" s="2">
        <v>45148</v>
      </c>
      <c r="E4029" s="2">
        <v>45149</v>
      </c>
      <c r="F4029" s="1" t="s">
        <v>13</v>
      </c>
      <c r="G4029" s="1" t="s">
        <v>41</v>
      </c>
      <c r="H4029" s="1" t="s">
        <v>37</v>
      </c>
      <c r="I4029" s="1">
        <v>127829.05</v>
      </c>
      <c r="J4029" s="1" t="s">
        <v>17</v>
      </c>
      <c r="K4029" s="1" t="s">
        <v>20</v>
      </c>
      <c r="N4029" s="3" t="str">
        <f>IF(LEFT(LOWER(C4029),1)="m","Male",IF(LEFT(LOWER(C4029),1)="f","Female","Unknown"))</f>
        <v>Female</v>
      </c>
      <c r="O4029" s="4" t="str">
        <f>IF(TRIM(LOWER(F4029))="neuro","Neurology",IF(TRIM(LOWER(F4029))="Neurology","Neurology",IF(TRIM(LOWER(F4029))="general ward","General",IF(TRIM(LOWER(F4029))="general","General",IF(TRIM(LOWER(F4029))="cardiology","Cardiology",IF(TRIM(LOWER(F4029))="Cardiology","Cardiology",IF(TRIM(LOWER(F4029))="Peads","Pediatrics",IF(TRIM(LOWER(F4029))="Pediatrics","Pediatrics",IF(TRIM(LOWER(F4029))="orthopedics","Orthopedics",IF(TRIM(LOWER(F4029))="Neurology","Neurology",IF(TRIM(LOWER(F4029))="Oncology","Oncology")))))))))))</f>
        <v>Neurology</v>
      </c>
      <c r="P4029" s="3" t="str">
        <f t="shared" si="372"/>
        <v>Unknown</v>
      </c>
      <c r="Q4029" s="5">
        <f t="shared" si="373"/>
        <v>1</v>
      </c>
      <c r="R4029" s="1">
        <f t="shared" si="374"/>
        <v>127829.05</v>
      </c>
      <c r="S4029" s="1">
        <f t="shared" si="375"/>
        <v>0</v>
      </c>
      <c r="T4029" s="1" t="str">
        <f t="shared" si="376"/>
        <v>66+</v>
      </c>
      <c r="U4029" s="1" t="str">
        <f t="shared" si="377"/>
        <v>Yes</v>
      </c>
    </row>
    <row r="4030" spans="1:21">
      <c r="A4030" s="1">
        <v>4029</v>
      </c>
      <c r="B4030" s="1">
        <v>75</v>
      </c>
      <c r="C4030" s="1" t="s">
        <v>29</v>
      </c>
      <c r="D4030" s="2">
        <v>45450</v>
      </c>
      <c r="E4030" s="2">
        <v>45458</v>
      </c>
      <c r="F4030" s="1" t="s">
        <v>49</v>
      </c>
      <c r="G4030" s="1" t="s">
        <v>22</v>
      </c>
      <c r="H4030" s="1" t="s">
        <v>39</v>
      </c>
      <c r="I4030" s="1">
        <v>194311.17</v>
      </c>
      <c r="J4030" s="1" t="s">
        <v>25</v>
      </c>
      <c r="K4030" s="1" t="s">
        <v>38</v>
      </c>
      <c r="N4030" s="3" t="str">
        <f>IF(LEFT(LOWER(C4030),1)="m","Male",IF(LEFT(LOWER(C4030),1)="f","Female","Unknown"))</f>
        <v>Female</v>
      </c>
      <c r="O4030" s="4" t="str">
        <f>IF(TRIM(LOWER(F4030))="neuro","Neurology",IF(TRIM(LOWER(F4030))="Neurology","Neurology",IF(TRIM(LOWER(F4030))="general ward","General",IF(TRIM(LOWER(F4030))="general","General",IF(TRIM(LOWER(F4030))="cardiology","Cardiology",IF(TRIM(LOWER(F4030))="Cardiology","Cardiology",IF(TRIM(LOWER(F4030))="Peads","Pediatrics",IF(TRIM(LOWER(F4030))="Pediatrics","Pediatrics",IF(TRIM(LOWER(F4030))="orthopedics","Orthopedics",IF(TRIM(LOWER(F4030))="Neurology","Neurology",IF(TRIM(LOWER(F4030))="Oncology","Oncology")))))))))))</f>
        <v>Oncology</v>
      </c>
      <c r="P4030" s="3" t="str">
        <f t="shared" si="372"/>
        <v>Government</v>
      </c>
      <c r="Q4030" s="5">
        <f t="shared" si="373"/>
        <v>8</v>
      </c>
      <c r="R4030" s="1">
        <f t="shared" si="374"/>
        <v>194311.17</v>
      </c>
      <c r="S4030" s="1">
        <f t="shared" si="375"/>
        <v>0</v>
      </c>
      <c r="T4030" s="1" t="str">
        <f t="shared" si="376"/>
        <v>66+</v>
      </c>
      <c r="U4030" s="1" t="str">
        <f t="shared" si="377"/>
        <v>Yes</v>
      </c>
    </row>
    <row r="4031" spans="1:21">
      <c r="A4031" s="1">
        <v>4030</v>
      </c>
      <c r="B4031" s="1">
        <v>56</v>
      </c>
      <c r="C4031" s="1" t="s">
        <v>27</v>
      </c>
      <c r="D4031" s="2">
        <v>45583</v>
      </c>
      <c r="E4031" s="2">
        <v>45599</v>
      </c>
      <c r="F4031" s="1" t="s">
        <v>35</v>
      </c>
      <c r="G4031" s="1" t="s">
        <v>22</v>
      </c>
      <c r="H4031" s="1" t="s">
        <v>15</v>
      </c>
      <c r="I4031" s="1">
        <v>229091.16</v>
      </c>
      <c r="J4031" s="1" t="s">
        <v>17</v>
      </c>
      <c r="K4031" s="1" t="s">
        <v>20</v>
      </c>
      <c r="N4031" s="3" t="str">
        <f>IF(LEFT(LOWER(C4031),1)="m","Male",IF(LEFT(LOWER(C4031),1)="f","Female","Unknown"))</f>
        <v>Male</v>
      </c>
      <c r="O4031" s="4" t="str">
        <f>IF(TRIM(LOWER(F4031))="neuro","Neurology",IF(TRIM(LOWER(F4031))="Neurology","Neurology",IF(TRIM(LOWER(F4031))="general ward","General",IF(TRIM(LOWER(F4031))="general","General",IF(TRIM(LOWER(F4031))="cardiology","Cardiology",IF(TRIM(LOWER(F4031))="Cardiology","Cardiology",IF(TRIM(LOWER(F4031))="Peads","Pediatrics",IF(TRIM(LOWER(F4031))="Pediatrics","Pediatrics",IF(TRIM(LOWER(F4031))="orthopedics","Orthopedics",IF(TRIM(LOWER(F4031))="Neurology","Neurology",IF(TRIM(LOWER(F4031))="Oncology","Oncology")))))))))))</f>
        <v>Cardiology</v>
      </c>
      <c r="P4031" s="3" t="str">
        <f t="shared" si="372"/>
        <v>Government</v>
      </c>
      <c r="Q4031" s="5">
        <f t="shared" si="373"/>
        <v>16</v>
      </c>
      <c r="R4031" s="1">
        <f t="shared" si="374"/>
        <v>229091.16</v>
      </c>
      <c r="S4031" s="1">
        <f t="shared" si="375"/>
        <v>0</v>
      </c>
      <c r="T4031" s="1" t="str">
        <f t="shared" si="376"/>
        <v>51-65</v>
      </c>
      <c r="U4031" s="1" t="str">
        <f t="shared" si="377"/>
        <v>Yes</v>
      </c>
    </row>
    <row r="4032" spans="1:21">
      <c r="A4032" s="1">
        <v>4031</v>
      </c>
      <c r="B4032" s="1">
        <v>45</v>
      </c>
      <c r="C4032" s="1" t="s">
        <v>18</v>
      </c>
      <c r="D4032" s="2">
        <v>45431</v>
      </c>
      <c r="E4032" s="2">
        <v>45442</v>
      </c>
      <c r="F4032" s="1" t="s">
        <v>45</v>
      </c>
      <c r="G4032" s="1" t="s">
        <v>33</v>
      </c>
      <c r="H4032" s="1" t="s">
        <v>47</v>
      </c>
      <c r="I4032" s="1">
        <v>307449.68</v>
      </c>
      <c r="J4032" s="1" t="s">
        <v>24</v>
      </c>
      <c r="K4032" s="1" t="s">
        <v>16</v>
      </c>
      <c r="N4032" s="3" t="str">
        <f>IF(LEFT(LOWER(C4032),1)="m","Male",IF(LEFT(LOWER(C4032),1)="f","Female","Unknown"))</f>
        <v>Male</v>
      </c>
      <c r="O4032" s="4" t="str">
        <f>IF(TRIM(LOWER(F4032))="neuro","Neurology",IF(TRIM(LOWER(F4032))="Neurology","Neurology",IF(TRIM(LOWER(F4032))="general ward","General",IF(TRIM(LOWER(F4032))="general","General",IF(TRIM(LOWER(F4032))="cardiology","Cardiology",IF(TRIM(LOWER(F4032))="Cardiology","Cardiology",IF(TRIM(LOWER(F4032))="Peads","Pediatrics",IF(TRIM(LOWER(F4032))="Pediatrics","Pediatrics",IF(TRIM(LOWER(F4032))="orthopedics","Orthopedics",IF(TRIM(LOWER(F4032))="Neurology","Neurology",IF(TRIM(LOWER(F4032))="Oncology","Oncology")))))))))))</f>
        <v>Neurology</v>
      </c>
      <c r="P4032" s="3" t="str">
        <f t="shared" si="372"/>
        <v>Self</v>
      </c>
      <c r="Q4032" s="5">
        <f t="shared" si="373"/>
        <v>11</v>
      </c>
      <c r="R4032" s="1">
        <f t="shared" si="374"/>
        <v>307449.68</v>
      </c>
      <c r="S4032" s="1">
        <f t="shared" si="375"/>
        <v>1</v>
      </c>
      <c r="T4032" s="1" t="str">
        <f t="shared" si="376"/>
        <v>36-50</v>
      </c>
      <c r="U4032" s="1" t="str">
        <f t="shared" si="377"/>
        <v>No</v>
      </c>
    </row>
    <row r="4033" spans="1:21">
      <c r="A4033" s="1">
        <v>4032</v>
      </c>
      <c r="B4033" s="1">
        <v>70</v>
      </c>
      <c r="C4033" s="1" t="s">
        <v>18</v>
      </c>
      <c r="D4033" s="2">
        <v>45446</v>
      </c>
      <c r="E4033" s="2">
        <v>45465</v>
      </c>
      <c r="F4033" s="1" t="s">
        <v>19</v>
      </c>
      <c r="G4033" s="1" t="s">
        <v>22</v>
      </c>
      <c r="H4033" s="1" t="s">
        <v>48</v>
      </c>
      <c r="I4033" s="1">
        <v>216458.97</v>
      </c>
      <c r="K4033" s="1" t="s">
        <v>20</v>
      </c>
      <c r="N4033" s="3" t="str">
        <f>IF(LEFT(LOWER(C4033),1)="m","Male",IF(LEFT(LOWER(C4033),1)="f","Female","Unknown"))</f>
        <v>Male</v>
      </c>
      <c r="O4033" s="4" t="str">
        <f>IF(TRIM(LOWER(F4033))="neuro","Neurology",IF(TRIM(LOWER(F4033))="Neurology","Neurology",IF(TRIM(LOWER(F4033))="general ward","General",IF(TRIM(LOWER(F4033))="general","General",IF(TRIM(LOWER(F4033))="cardiology","Cardiology",IF(TRIM(LOWER(F4033))="Cardiology","Cardiology",IF(TRIM(LOWER(F4033))="Peads","Pediatrics",IF(TRIM(LOWER(F4033))="Pediatrics","Pediatrics",IF(TRIM(LOWER(F4033))="orthopedics","Orthopedics",IF(TRIM(LOWER(F4033))="Neurology","Neurology",IF(TRIM(LOWER(F4033))="Oncology","Oncology")))))))))))</f>
        <v>General</v>
      </c>
      <c r="P4033" s="3" t="str">
        <f t="shared" si="372"/>
        <v>Government</v>
      </c>
      <c r="Q4033" s="5">
        <f t="shared" si="373"/>
        <v>19</v>
      </c>
      <c r="R4033" s="1">
        <f t="shared" si="374"/>
        <v>216458.97</v>
      </c>
      <c r="S4033" s="1">
        <f t="shared" si="375"/>
        <v>0</v>
      </c>
      <c r="T4033" s="1" t="str">
        <f t="shared" si="376"/>
        <v>66+</v>
      </c>
      <c r="U4033" s="1" t="str">
        <f t="shared" si="377"/>
        <v>Unknown</v>
      </c>
    </row>
    <row r="4034" spans="1:21">
      <c r="A4034" s="1">
        <v>4033</v>
      </c>
      <c r="B4034" s="1">
        <v>78</v>
      </c>
      <c r="C4034" s="1" t="s">
        <v>44</v>
      </c>
      <c r="D4034" s="2">
        <v>45495</v>
      </c>
      <c r="E4034" s="2">
        <v>45506</v>
      </c>
      <c r="F4034" s="1" t="s">
        <v>19</v>
      </c>
      <c r="G4034" s="1" t="s">
        <v>33</v>
      </c>
      <c r="H4034" s="1" t="s">
        <v>23</v>
      </c>
      <c r="I4034" s="1">
        <v>321192.90999999997</v>
      </c>
      <c r="J4034" s="1" t="s">
        <v>16</v>
      </c>
      <c r="K4034" s="1" t="s">
        <v>16</v>
      </c>
      <c r="N4034" s="3" t="str">
        <f>IF(LEFT(LOWER(C4034),1)="m","Male",IF(LEFT(LOWER(C4034),1)="f","Female","Unknown"))</f>
        <v>Female</v>
      </c>
      <c r="O4034" s="4" t="str">
        <f>IF(TRIM(LOWER(F4034))="neuro","Neurology",IF(TRIM(LOWER(F4034))="Neurology","Neurology",IF(TRIM(LOWER(F4034))="general ward","General",IF(TRIM(LOWER(F4034))="general","General",IF(TRIM(LOWER(F4034))="cardiology","Cardiology",IF(TRIM(LOWER(F4034))="Cardiology","Cardiology",IF(TRIM(LOWER(F4034))="Peads","Pediatrics",IF(TRIM(LOWER(F4034))="Pediatrics","Pediatrics",IF(TRIM(LOWER(F4034))="orthopedics","Orthopedics",IF(TRIM(LOWER(F4034))="Neurology","Neurology",IF(TRIM(LOWER(F4034))="Oncology","Oncology")))))))))))</f>
        <v>General</v>
      </c>
      <c r="P4034" s="3" t="str">
        <f t="shared" si="372"/>
        <v>Self</v>
      </c>
      <c r="Q4034" s="5">
        <f t="shared" si="373"/>
        <v>11</v>
      </c>
      <c r="R4034" s="1">
        <f t="shared" si="374"/>
        <v>321192.90999999997</v>
      </c>
      <c r="S4034" s="1">
        <f t="shared" si="375"/>
        <v>1</v>
      </c>
      <c r="T4034" s="1" t="str">
        <f t="shared" si="376"/>
        <v>66+</v>
      </c>
      <c r="U4034" s="1" t="str">
        <f t="shared" si="377"/>
        <v>Yes</v>
      </c>
    </row>
    <row r="4035" spans="1:21">
      <c r="A4035" s="1">
        <v>4034</v>
      </c>
      <c r="B4035" s="1">
        <v>70</v>
      </c>
      <c r="C4035" s="1" t="s">
        <v>44</v>
      </c>
      <c r="D4035" s="2">
        <v>45493</v>
      </c>
      <c r="E4035" s="2">
        <v>45494</v>
      </c>
      <c r="F4035" s="1" t="s">
        <v>28</v>
      </c>
      <c r="G4035" s="1" t="s">
        <v>14</v>
      </c>
      <c r="H4035" s="1" t="s">
        <v>37</v>
      </c>
      <c r="I4035" s="1">
        <v>179200.65</v>
      </c>
      <c r="J4035" s="1" t="s">
        <v>25</v>
      </c>
      <c r="K4035" s="1" t="s">
        <v>17</v>
      </c>
      <c r="N4035" s="3" t="str">
        <f>IF(LEFT(LOWER(C4035),1)="m","Male",IF(LEFT(LOWER(C4035),1)="f","Female","Unknown"))</f>
        <v>Female</v>
      </c>
      <c r="O4035" s="4" t="str">
        <f>IF(TRIM(LOWER(F4035))="neuro","Neurology",IF(TRIM(LOWER(F4035))="Neurology","Neurology",IF(TRIM(LOWER(F4035))="general ward","General",IF(TRIM(LOWER(F4035))="general","General",IF(TRIM(LOWER(F4035))="cardiology","Cardiology",IF(TRIM(LOWER(F4035))="Cardiology","Cardiology",IF(TRIM(LOWER(F4035))="Peads","Pediatrics",IF(TRIM(LOWER(F4035))="Pediatrics","Pediatrics",IF(TRIM(LOWER(F4035))="orthopedics","Orthopedics",IF(TRIM(LOWER(F4035))="Neurology","Neurology",IF(TRIM(LOWER(F4035))="Oncology","Oncology")))))))))))</f>
        <v>Orthopedics</v>
      </c>
      <c r="P4035" s="3" t="str">
        <f t="shared" ref="P4035:P4098" si="378">IF(LOWER(G4035)="private","Private",
IF(LOWER(G4035)="govt","Government",
IF(LOWER(G4035)="government","Government",
IF(LOWER(G4035)="self","Self","Unknown"))))</f>
        <v>Private</v>
      </c>
      <c r="Q4035" s="5">
        <f t="shared" ref="Q4035:Q4098" si="379">IF(E4035&lt;D4035,"",E4035-D4035)</f>
        <v>1</v>
      </c>
      <c r="R4035" s="1">
        <f t="shared" ref="R4035:R4098" si="380">IF(I4035&lt;0,"",I4035)</f>
        <v>179200.65</v>
      </c>
      <c r="S4035" s="1">
        <f t="shared" ref="S4035:S4098" si="381">IF(OR(K4035="Yes",K4035="YES",K4035="Y"),1,0)</f>
        <v>1</v>
      </c>
      <c r="T4035" s="1" t="str">
        <f t="shared" ref="T4035:T4098" si="382">IF(B4035&lt;18,"0-17",                                                  IF(B4035&lt;36,"18-35",
IF(B4035&lt;51,"36-50",
IF(B4035&lt;66,"51-65","66+"))))</f>
        <v>66+</v>
      </c>
      <c r="U4035" s="1" t="str">
        <f t="shared" ref="U4035:U4098" si="383">IF(OR(TRIM(UPPER(J4035))="YES",TRIM(UPPER(J4035))="Y"),"Yes",
IF(OR(TRIM(UPPER(J4035))="NO",TRIM(UPPER(J4035))="N"),"No","Unknown"))</f>
        <v>Yes</v>
      </c>
    </row>
    <row r="4036" spans="1:21">
      <c r="A4036" s="1">
        <v>4035</v>
      </c>
      <c r="B4036" s="1">
        <v>87</v>
      </c>
      <c r="C4036" s="1" t="s">
        <v>18</v>
      </c>
      <c r="D4036" s="2">
        <v>45203</v>
      </c>
      <c r="E4036" s="2">
        <v>45208</v>
      </c>
      <c r="F4036" s="1" t="s">
        <v>30</v>
      </c>
      <c r="G4036" s="1" t="s">
        <v>41</v>
      </c>
      <c r="H4036" s="1" t="s">
        <v>23</v>
      </c>
      <c r="I4036" s="1">
        <v>274436.65999999997</v>
      </c>
      <c r="J4036" s="1" t="s">
        <v>24</v>
      </c>
      <c r="K4036" s="1" t="s">
        <v>25</v>
      </c>
      <c r="N4036" s="3" t="str">
        <f>IF(LEFT(LOWER(C4036),1)="m","Male",IF(LEFT(LOWER(C4036),1)="f","Female","Unknown"))</f>
        <v>Male</v>
      </c>
      <c r="O4036" s="4" t="str">
        <f>IF(TRIM(LOWER(F4036))="neuro","Neurology",IF(TRIM(LOWER(F4036))="Neurology","Neurology",IF(TRIM(LOWER(F4036))="general ward","General",IF(TRIM(LOWER(F4036))="general","General",IF(TRIM(LOWER(F4036))="cardiology","Cardiology",IF(TRIM(LOWER(F4036))="Cardiology","Cardiology",IF(TRIM(LOWER(F4036))="Peads","Pediatrics",IF(TRIM(LOWER(F4036))="Pediatrics","Pediatrics",IF(TRIM(LOWER(F4036))="orthopedics","Orthopedics",IF(TRIM(LOWER(F4036))="Neurology","Neurology",IF(TRIM(LOWER(F4036))="Oncology","Oncology")))))))))))</f>
        <v>Pediatrics</v>
      </c>
      <c r="P4036" s="3" t="str">
        <f t="shared" si="378"/>
        <v>Unknown</v>
      </c>
      <c r="Q4036" s="5">
        <f t="shared" si="379"/>
        <v>5</v>
      </c>
      <c r="R4036" s="1">
        <f t="shared" si="380"/>
        <v>274436.65999999997</v>
      </c>
      <c r="S4036" s="1">
        <f t="shared" si="381"/>
        <v>1</v>
      </c>
      <c r="T4036" s="1" t="str">
        <f t="shared" si="382"/>
        <v>66+</v>
      </c>
      <c r="U4036" s="1" t="str">
        <f t="shared" si="383"/>
        <v>No</v>
      </c>
    </row>
    <row r="4037" spans="1:21">
      <c r="A4037" s="1">
        <v>4036</v>
      </c>
      <c r="B4037" s="1">
        <v>28</v>
      </c>
      <c r="C4037" s="1" t="s">
        <v>34</v>
      </c>
      <c r="D4037" s="2">
        <v>45139</v>
      </c>
      <c r="E4037" s="2">
        <v>45154</v>
      </c>
      <c r="F4037" s="1" t="s">
        <v>28</v>
      </c>
      <c r="G4037" s="1" t="s">
        <v>41</v>
      </c>
      <c r="H4037" s="1" t="s">
        <v>37</v>
      </c>
      <c r="I4037" s="1">
        <v>107129.72</v>
      </c>
      <c r="J4037" s="1" t="s">
        <v>42</v>
      </c>
      <c r="K4037" s="1" t="s">
        <v>42</v>
      </c>
      <c r="N4037" s="3" t="str">
        <f>IF(LEFT(LOWER(C4037),1)="m","Male",IF(LEFT(LOWER(C4037),1)="f","Female","Unknown"))</f>
        <v>Male</v>
      </c>
      <c r="O4037" s="4" t="str">
        <f>IF(TRIM(LOWER(F4037))="neuro","Neurology",IF(TRIM(LOWER(F4037))="Neurology","Neurology",IF(TRIM(LOWER(F4037))="general ward","General",IF(TRIM(LOWER(F4037))="general","General",IF(TRIM(LOWER(F4037))="cardiology","Cardiology",IF(TRIM(LOWER(F4037))="Cardiology","Cardiology",IF(TRIM(LOWER(F4037))="Peads","Pediatrics",IF(TRIM(LOWER(F4037))="Pediatrics","Pediatrics",IF(TRIM(LOWER(F4037))="orthopedics","Orthopedics",IF(TRIM(LOWER(F4037))="Neurology","Neurology",IF(TRIM(LOWER(F4037))="Oncology","Oncology")))))))))))</f>
        <v>Orthopedics</v>
      </c>
      <c r="P4037" s="3" t="str">
        <f t="shared" si="378"/>
        <v>Unknown</v>
      </c>
      <c r="Q4037" s="5">
        <f t="shared" si="379"/>
        <v>15</v>
      </c>
      <c r="R4037" s="1">
        <f t="shared" si="380"/>
        <v>107129.72</v>
      </c>
      <c r="S4037" s="1">
        <f t="shared" si="381"/>
        <v>0</v>
      </c>
      <c r="T4037" s="1" t="str">
        <f t="shared" si="382"/>
        <v>18-35</v>
      </c>
      <c r="U4037" s="1" t="str">
        <f t="shared" si="383"/>
        <v>No</v>
      </c>
    </row>
    <row r="4038" spans="1:21">
      <c r="A4038" s="1">
        <v>4037</v>
      </c>
      <c r="B4038" s="1">
        <v>40</v>
      </c>
      <c r="C4038" s="1" t="s">
        <v>18</v>
      </c>
      <c r="D4038" s="2">
        <v>45208</v>
      </c>
      <c r="E4038" s="2">
        <v>45216</v>
      </c>
      <c r="F4038" s="1" t="s">
        <v>21</v>
      </c>
      <c r="G4038" s="1" t="s">
        <v>46</v>
      </c>
      <c r="H4038" s="1" t="s">
        <v>51</v>
      </c>
      <c r="I4038" s="1">
        <v>7433553.5300000003</v>
      </c>
      <c r="J4038" s="1" t="s">
        <v>42</v>
      </c>
      <c r="K4038" s="1" t="s">
        <v>17</v>
      </c>
      <c r="N4038" s="3" t="str">
        <f>IF(LEFT(LOWER(C4038),1)="m","Male",IF(LEFT(LOWER(C4038),1)="f","Female","Unknown"))</f>
        <v>Male</v>
      </c>
      <c r="O4038" s="4" t="str">
        <f>IF(TRIM(LOWER(F4038))="neuro","Neurology",IF(TRIM(LOWER(F4038))="Neurology","Neurology",IF(TRIM(LOWER(F4038))="general ward","General",IF(TRIM(LOWER(F4038))="general","General",IF(TRIM(LOWER(F4038))="cardiology","Cardiology",IF(TRIM(LOWER(F4038))="Cardiology","Cardiology",IF(TRIM(LOWER(F4038))="Peads","Pediatrics",IF(TRIM(LOWER(F4038))="Pediatrics","Pediatrics",IF(TRIM(LOWER(F4038))="orthopedics","Orthopedics",IF(TRIM(LOWER(F4038))="Neurology","Neurology",IF(TRIM(LOWER(F4038))="Oncology","Oncology")))))))))))</f>
        <v>General</v>
      </c>
      <c r="P4038" s="3" t="str">
        <f t="shared" si="378"/>
        <v>Self</v>
      </c>
      <c r="Q4038" s="5">
        <f t="shared" si="379"/>
        <v>8</v>
      </c>
      <c r="R4038" s="1">
        <f t="shared" si="380"/>
        <v>7433553.5300000003</v>
      </c>
      <c r="S4038" s="1">
        <f t="shared" si="381"/>
        <v>1</v>
      </c>
      <c r="T4038" s="1" t="str">
        <f t="shared" si="382"/>
        <v>36-50</v>
      </c>
      <c r="U4038" s="1" t="str">
        <f t="shared" si="383"/>
        <v>No</v>
      </c>
    </row>
    <row r="4039" spans="1:21">
      <c r="A4039" s="1">
        <v>4038</v>
      </c>
      <c r="B4039" s="1">
        <v>9</v>
      </c>
      <c r="C4039" s="1" t="s">
        <v>12</v>
      </c>
      <c r="D4039" s="2">
        <v>45465</v>
      </c>
      <c r="E4039" s="2">
        <v>45466</v>
      </c>
      <c r="F4039" s="1" t="s">
        <v>35</v>
      </c>
      <c r="G4039" s="1" t="s">
        <v>36</v>
      </c>
      <c r="H4039" s="1" t="s">
        <v>37</v>
      </c>
      <c r="I4039" s="1">
        <v>71659.22</v>
      </c>
      <c r="J4039" s="1" t="s">
        <v>38</v>
      </c>
      <c r="K4039" s="1" t="s">
        <v>16</v>
      </c>
      <c r="N4039" s="3" t="str">
        <f>IF(LEFT(LOWER(C4039),1)="m","Male",IF(LEFT(LOWER(C4039),1)="f","Female","Unknown"))</f>
        <v>Unknown</v>
      </c>
      <c r="O4039" s="4" t="str">
        <f>IF(TRIM(LOWER(F4039))="neuro","Neurology",IF(TRIM(LOWER(F4039))="Neurology","Neurology",IF(TRIM(LOWER(F4039))="general ward","General",IF(TRIM(LOWER(F4039))="general","General",IF(TRIM(LOWER(F4039))="cardiology","Cardiology",IF(TRIM(LOWER(F4039))="Cardiology","Cardiology",IF(TRIM(LOWER(F4039))="Peads","Pediatrics",IF(TRIM(LOWER(F4039))="Pediatrics","Pediatrics",IF(TRIM(LOWER(F4039))="orthopedics","Orthopedics",IF(TRIM(LOWER(F4039))="Neurology","Neurology",IF(TRIM(LOWER(F4039))="Oncology","Oncology")))))))))))</f>
        <v>Cardiology</v>
      </c>
      <c r="P4039" s="3" t="str">
        <f t="shared" si="378"/>
        <v>Government</v>
      </c>
      <c r="Q4039" s="5">
        <f t="shared" si="379"/>
        <v>1</v>
      </c>
      <c r="R4039" s="1">
        <f t="shared" si="380"/>
        <v>71659.22</v>
      </c>
      <c r="S4039" s="1">
        <f t="shared" si="381"/>
        <v>1</v>
      </c>
      <c r="T4039" s="1" t="str">
        <f t="shared" si="382"/>
        <v>0-17</v>
      </c>
      <c r="U4039" s="1" t="str">
        <f t="shared" si="383"/>
        <v>No</v>
      </c>
    </row>
    <row r="4040" spans="1:21">
      <c r="A4040" s="1">
        <v>4039</v>
      </c>
      <c r="B4040" s="1">
        <v>43</v>
      </c>
      <c r="C4040" s="1" t="s">
        <v>29</v>
      </c>
      <c r="D4040" s="2">
        <v>45330</v>
      </c>
      <c r="E4040" s="2">
        <v>45344</v>
      </c>
      <c r="F4040" s="1" t="s">
        <v>21</v>
      </c>
      <c r="G4040" s="1" t="s">
        <v>14</v>
      </c>
      <c r="H4040" s="1" t="s">
        <v>51</v>
      </c>
      <c r="I4040" s="1">
        <v>97600.19</v>
      </c>
      <c r="K4040" s="1" t="s">
        <v>38</v>
      </c>
      <c r="N4040" s="3" t="str">
        <f>IF(LEFT(LOWER(C4040),1)="m","Male",IF(LEFT(LOWER(C4040),1)="f","Female","Unknown"))</f>
        <v>Female</v>
      </c>
      <c r="O4040" s="4" t="str">
        <f>IF(TRIM(LOWER(F4040))="neuro","Neurology",IF(TRIM(LOWER(F4040))="Neurology","Neurology",IF(TRIM(LOWER(F4040))="general ward","General",IF(TRIM(LOWER(F4040))="general","General",IF(TRIM(LOWER(F4040))="cardiology","Cardiology",IF(TRIM(LOWER(F4040))="Cardiology","Cardiology",IF(TRIM(LOWER(F4040))="Peads","Pediatrics",IF(TRIM(LOWER(F4040))="Pediatrics","Pediatrics",IF(TRIM(LOWER(F4040))="orthopedics","Orthopedics",IF(TRIM(LOWER(F4040))="Neurology","Neurology",IF(TRIM(LOWER(F4040))="Oncology","Oncology")))))))))))</f>
        <v>General</v>
      </c>
      <c r="P4040" s="3" t="str">
        <f t="shared" si="378"/>
        <v>Private</v>
      </c>
      <c r="Q4040" s="5">
        <f t="shared" si="379"/>
        <v>14</v>
      </c>
      <c r="R4040" s="1">
        <f t="shared" si="380"/>
        <v>97600.19</v>
      </c>
      <c r="S4040" s="1">
        <f t="shared" si="381"/>
        <v>0</v>
      </c>
      <c r="T4040" s="1" t="str">
        <f t="shared" si="382"/>
        <v>36-50</v>
      </c>
      <c r="U4040" s="1" t="str">
        <f t="shared" si="383"/>
        <v>Unknown</v>
      </c>
    </row>
    <row r="4041" spans="1:21">
      <c r="A4041" s="1">
        <v>4040</v>
      </c>
      <c r="B4041" s="1">
        <v>50</v>
      </c>
      <c r="C4041" s="1" t="s">
        <v>26</v>
      </c>
      <c r="D4041" s="2">
        <v>45289</v>
      </c>
      <c r="E4041" s="2">
        <v>45301</v>
      </c>
      <c r="F4041" s="1" t="s">
        <v>19</v>
      </c>
      <c r="G4041" s="1" t="s">
        <v>36</v>
      </c>
      <c r="H4041" s="1" t="s">
        <v>48</v>
      </c>
      <c r="I4041" s="1">
        <v>309873.21000000002</v>
      </c>
      <c r="K4041" s="1" t="s">
        <v>16</v>
      </c>
      <c r="N4041" s="3" t="str">
        <f>IF(LEFT(LOWER(C4041),1)="m","Male",IF(LEFT(LOWER(C4041),1)="f","Female","Unknown"))</f>
        <v>Female</v>
      </c>
      <c r="O4041" s="4" t="str">
        <f>IF(TRIM(LOWER(F4041))="neuro","Neurology",IF(TRIM(LOWER(F4041))="Neurology","Neurology",IF(TRIM(LOWER(F4041))="general ward","General",IF(TRIM(LOWER(F4041))="general","General",IF(TRIM(LOWER(F4041))="cardiology","Cardiology",IF(TRIM(LOWER(F4041))="Cardiology","Cardiology",IF(TRIM(LOWER(F4041))="Peads","Pediatrics",IF(TRIM(LOWER(F4041))="Pediatrics","Pediatrics",IF(TRIM(LOWER(F4041))="orthopedics","Orthopedics",IF(TRIM(LOWER(F4041))="Neurology","Neurology",IF(TRIM(LOWER(F4041))="Oncology","Oncology")))))))))))</f>
        <v>General</v>
      </c>
      <c r="P4041" s="3" t="str">
        <f t="shared" si="378"/>
        <v>Government</v>
      </c>
      <c r="Q4041" s="5">
        <f t="shared" si="379"/>
        <v>12</v>
      </c>
      <c r="R4041" s="1">
        <f t="shared" si="380"/>
        <v>309873.21000000002</v>
      </c>
      <c r="S4041" s="1">
        <f t="shared" si="381"/>
        <v>1</v>
      </c>
      <c r="T4041" s="1" t="str">
        <f t="shared" si="382"/>
        <v>36-50</v>
      </c>
      <c r="U4041" s="1" t="str">
        <f t="shared" si="383"/>
        <v>Unknown</v>
      </c>
    </row>
    <row r="4042" spans="1:21">
      <c r="A4042" s="1">
        <v>4041</v>
      </c>
      <c r="B4042" s="1">
        <v>33</v>
      </c>
      <c r="C4042" s="1" t="s">
        <v>12</v>
      </c>
      <c r="D4042" s="2">
        <v>45354</v>
      </c>
      <c r="E4042" s="2">
        <v>45361</v>
      </c>
      <c r="F4042" s="1" t="s">
        <v>52</v>
      </c>
      <c r="G4042" s="1" t="s">
        <v>41</v>
      </c>
      <c r="H4042" s="1" t="s">
        <v>48</v>
      </c>
      <c r="I4042" s="1">
        <v>322560.2</v>
      </c>
      <c r="J4042" s="1" t="s">
        <v>17</v>
      </c>
      <c r="K4042" s="1" t="s">
        <v>38</v>
      </c>
      <c r="N4042" s="3" t="str">
        <f>IF(LEFT(LOWER(C4042),1)="m","Male",IF(LEFT(LOWER(C4042),1)="f","Female","Unknown"))</f>
        <v>Unknown</v>
      </c>
      <c r="O4042" s="4" t="str">
        <f>IF(TRIM(LOWER(F4042))="neuro","Neurology",IF(TRIM(LOWER(F4042))="Neurology","Neurology",IF(TRIM(LOWER(F4042))="general ward","General",IF(TRIM(LOWER(F4042))="general","General",IF(TRIM(LOWER(F4042))="cardiology","Cardiology",IF(TRIM(LOWER(F4042))="Cardiology","Cardiology",IF(TRIM(LOWER(F4042))="Peads","Pediatrics",IF(TRIM(LOWER(F4042))="Pediatrics","Pediatrics",IF(TRIM(LOWER(F4042))="orthopedics","Orthopedics",IF(TRIM(LOWER(F4042))="Neurology","Neurology",IF(TRIM(LOWER(F4042))="Oncology","Oncology")))))))))))</f>
        <v>Oncology</v>
      </c>
      <c r="P4042" s="3" t="str">
        <f t="shared" si="378"/>
        <v>Unknown</v>
      </c>
      <c r="Q4042" s="5">
        <f t="shared" si="379"/>
        <v>7</v>
      </c>
      <c r="R4042" s="1">
        <f t="shared" si="380"/>
        <v>322560.2</v>
      </c>
      <c r="S4042" s="1">
        <f t="shared" si="381"/>
        <v>0</v>
      </c>
      <c r="T4042" s="1" t="str">
        <f t="shared" si="382"/>
        <v>18-35</v>
      </c>
      <c r="U4042" s="1" t="str">
        <f t="shared" si="383"/>
        <v>Yes</v>
      </c>
    </row>
    <row r="4043" spans="1:21">
      <c r="A4043" s="1">
        <v>4042</v>
      </c>
      <c r="B4043" s="1">
        <v>7</v>
      </c>
      <c r="C4043" s="1" t="s">
        <v>26</v>
      </c>
      <c r="D4043" s="2">
        <v>45247</v>
      </c>
      <c r="E4043" s="2">
        <v>45263</v>
      </c>
      <c r="F4043" s="1" t="s">
        <v>52</v>
      </c>
      <c r="G4043" s="1" t="s">
        <v>22</v>
      </c>
      <c r="H4043" s="1" t="s">
        <v>48</v>
      </c>
      <c r="I4043" s="1">
        <v>177349.34</v>
      </c>
      <c r="J4043" s="1" t="s">
        <v>25</v>
      </c>
      <c r="K4043" s="1" t="s">
        <v>25</v>
      </c>
      <c r="N4043" s="3" t="str">
        <f>IF(LEFT(LOWER(C4043),1)="m","Male",IF(LEFT(LOWER(C4043),1)="f","Female","Unknown"))</f>
        <v>Female</v>
      </c>
      <c r="O4043" s="4" t="str">
        <f>IF(TRIM(LOWER(F4043))="neuro","Neurology",IF(TRIM(LOWER(F4043))="Neurology","Neurology",IF(TRIM(LOWER(F4043))="general ward","General",IF(TRIM(LOWER(F4043))="general","General",IF(TRIM(LOWER(F4043))="cardiology","Cardiology",IF(TRIM(LOWER(F4043))="Cardiology","Cardiology",IF(TRIM(LOWER(F4043))="Peads","Pediatrics",IF(TRIM(LOWER(F4043))="Pediatrics","Pediatrics",IF(TRIM(LOWER(F4043))="orthopedics","Orthopedics",IF(TRIM(LOWER(F4043))="Neurology","Neurology",IF(TRIM(LOWER(F4043))="Oncology","Oncology")))))))))))</f>
        <v>Oncology</v>
      </c>
      <c r="P4043" s="3" t="str">
        <f t="shared" si="378"/>
        <v>Government</v>
      </c>
      <c r="Q4043" s="5">
        <f t="shared" si="379"/>
        <v>16</v>
      </c>
      <c r="R4043" s="1">
        <f t="shared" si="380"/>
        <v>177349.34</v>
      </c>
      <c r="S4043" s="1">
        <f t="shared" si="381"/>
        <v>1</v>
      </c>
      <c r="T4043" s="1" t="str">
        <f t="shared" si="382"/>
        <v>0-17</v>
      </c>
      <c r="U4043" s="1" t="str">
        <f t="shared" si="383"/>
        <v>Yes</v>
      </c>
    </row>
    <row r="4044" spans="1:21">
      <c r="A4044" s="1">
        <v>4043</v>
      </c>
      <c r="B4044" s="1">
        <v>3</v>
      </c>
      <c r="C4044" s="1" t="s">
        <v>27</v>
      </c>
      <c r="D4044" s="2">
        <v>45265</v>
      </c>
      <c r="E4044" s="2">
        <v>45283</v>
      </c>
      <c r="F4044" s="1" t="s">
        <v>21</v>
      </c>
      <c r="G4044" s="1" t="s">
        <v>22</v>
      </c>
      <c r="H4044" s="1" t="s">
        <v>39</v>
      </c>
      <c r="I4044" s="1">
        <v>243235.97</v>
      </c>
      <c r="J4044" s="1" t="s">
        <v>24</v>
      </c>
      <c r="K4044" s="1" t="s">
        <v>38</v>
      </c>
      <c r="N4044" s="3" t="str">
        <f>IF(LEFT(LOWER(C4044),1)="m","Male",IF(LEFT(LOWER(C4044),1)="f","Female","Unknown"))</f>
        <v>Male</v>
      </c>
      <c r="O4044" s="4" t="str">
        <f>IF(TRIM(LOWER(F4044))="neuro","Neurology",IF(TRIM(LOWER(F4044))="Neurology","Neurology",IF(TRIM(LOWER(F4044))="general ward","General",IF(TRIM(LOWER(F4044))="general","General",IF(TRIM(LOWER(F4044))="cardiology","Cardiology",IF(TRIM(LOWER(F4044))="Cardiology","Cardiology",IF(TRIM(LOWER(F4044))="Peads","Pediatrics",IF(TRIM(LOWER(F4044))="Pediatrics","Pediatrics",IF(TRIM(LOWER(F4044))="orthopedics","Orthopedics",IF(TRIM(LOWER(F4044))="Neurology","Neurology",IF(TRIM(LOWER(F4044))="Oncology","Oncology")))))))))))</f>
        <v>General</v>
      </c>
      <c r="P4044" s="3" t="str">
        <f t="shared" si="378"/>
        <v>Government</v>
      </c>
      <c r="Q4044" s="5">
        <f t="shared" si="379"/>
        <v>18</v>
      </c>
      <c r="R4044" s="1">
        <f t="shared" si="380"/>
        <v>243235.97</v>
      </c>
      <c r="S4044" s="1">
        <f t="shared" si="381"/>
        <v>0</v>
      </c>
      <c r="T4044" s="1" t="str">
        <f t="shared" si="382"/>
        <v>0-17</v>
      </c>
      <c r="U4044" s="1" t="str">
        <f t="shared" si="383"/>
        <v>No</v>
      </c>
    </row>
    <row r="4045" spans="1:21">
      <c r="A4045" s="1">
        <v>4044</v>
      </c>
      <c r="B4045" s="1">
        <v>8</v>
      </c>
      <c r="C4045" s="1" t="s">
        <v>34</v>
      </c>
      <c r="D4045" s="2">
        <v>45244</v>
      </c>
      <c r="E4045" s="2">
        <v>45261</v>
      </c>
      <c r="F4045" s="1" t="s">
        <v>21</v>
      </c>
      <c r="G4045" s="1" t="s">
        <v>46</v>
      </c>
      <c r="H4045" s="1" t="s">
        <v>39</v>
      </c>
      <c r="I4045" s="1">
        <v>329952.95</v>
      </c>
      <c r="J4045" s="1" t="s">
        <v>42</v>
      </c>
      <c r="K4045" s="1" t="s">
        <v>42</v>
      </c>
      <c r="N4045" s="3" t="str">
        <f>IF(LEFT(LOWER(C4045),1)="m","Male",IF(LEFT(LOWER(C4045),1)="f","Female","Unknown"))</f>
        <v>Male</v>
      </c>
      <c r="O4045" s="4" t="str">
        <f>IF(TRIM(LOWER(F4045))="neuro","Neurology",IF(TRIM(LOWER(F4045))="Neurology","Neurology",IF(TRIM(LOWER(F4045))="general ward","General",IF(TRIM(LOWER(F4045))="general","General",IF(TRIM(LOWER(F4045))="cardiology","Cardiology",IF(TRIM(LOWER(F4045))="Cardiology","Cardiology",IF(TRIM(LOWER(F4045))="Peads","Pediatrics",IF(TRIM(LOWER(F4045))="Pediatrics","Pediatrics",IF(TRIM(LOWER(F4045))="orthopedics","Orthopedics",IF(TRIM(LOWER(F4045))="Neurology","Neurology",IF(TRIM(LOWER(F4045))="Oncology","Oncology")))))))))))</f>
        <v>General</v>
      </c>
      <c r="P4045" s="3" t="str">
        <f t="shared" si="378"/>
        <v>Self</v>
      </c>
      <c r="Q4045" s="5">
        <f t="shared" si="379"/>
        <v>17</v>
      </c>
      <c r="R4045" s="1">
        <f t="shared" si="380"/>
        <v>329952.95</v>
      </c>
      <c r="S4045" s="1">
        <f t="shared" si="381"/>
        <v>0</v>
      </c>
      <c r="T4045" s="1" t="str">
        <f t="shared" si="382"/>
        <v>0-17</v>
      </c>
      <c r="U4045" s="1" t="str">
        <f t="shared" si="383"/>
        <v>No</v>
      </c>
    </row>
    <row r="4046" spans="1:21">
      <c r="A4046" s="1">
        <v>4045</v>
      </c>
      <c r="B4046" s="1">
        <v>72</v>
      </c>
      <c r="C4046" s="1" t="s">
        <v>34</v>
      </c>
      <c r="D4046" s="2">
        <v>45543</v>
      </c>
      <c r="E4046" s="2">
        <v>45555</v>
      </c>
      <c r="F4046" s="1" t="s">
        <v>50</v>
      </c>
      <c r="G4046" s="1" t="s">
        <v>22</v>
      </c>
      <c r="I4046" s="1">
        <v>210788.02</v>
      </c>
      <c r="J4046" s="1" t="s">
        <v>25</v>
      </c>
      <c r="K4046" s="1" t="s">
        <v>25</v>
      </c>
      <c r="N4046" s="3" t="str">
        <f>IF(LEFT(LOWER(C4046),1)="m","Male",IF(LEFT(LOWER(C4046),1)="f","Female","Unknown"))</f>
        <v>Male</v>
      </c>
      <c r="O4046" s="4" t="str">
        <f>IF(TRIM(LOWER(F4046))="neuro","Neurology",IF(TRIM(LOWER(F4046))="Neurology","Neurology",IF(TRIM(LOWER(F4046))="general ward","General",IF(TRIM(LOWER(F4046))="general","General",IF(TRIM(LOWER(F4046))="cardiology","Cardiology",IF(TRIM(LOWER(F4046))="Cardiology","Cardiology",IF(TRIM(LOWER(F4046))="Peads","Pediatrics",IF(TRIM(LOWER(F4046))="Pediatrics","Pediatrics",IF(TRIM(LOWER(F4046))="orthopedics","Orthopedics",IF(TRIM(LOWER(F4046))="Neurology","Neurology",IF(TRIM(LOWER(F4046))="Oncology","Oncology")))))))))))</f>
        <v>Cardiology</v>
      </c>
      <c r="P4046" s="3" t="str">
        <f t="shared" si="378"/>
        <v>Government</v>
      </c>
      <c r="Q4046" s="5">
        <f t="shared" si="379"/>
        <v>12</v>
      </c>
      <c r="R4046" s="1">
        <f t="shared" si="380"/>
        <v>210788.02</v>
      </c>
      <c r="S4046" s="1">
        <f t="shared" si="381"/>
        <v>1</v>
      </c>
      <c r="T4046" s="1" t="str">
        <f t="shared" si="382"/>
        <v>66+</v>
      </c>
      <c r="U4046" s="1" t="str">
        <f t="shared" si="383"/>
        <v>Yes</v>
      </c>
    </row>
    <row r="4047" spans="1:21">
      <c r="A4047" s="1">
        <v>4046</v>
      </c>
      <c r="B4047" s="1">
        <v>25</v>
      </c>
      <c r="C4047" s="1" t="s">
        <v>34</v>
      </c>
      <c r="D4047" s="2">
        <v>45090</v>
      </c>
      <c r="E4047" s="2">
        <v>45104</v>
      </c>
      <c r="F4047" s="1" t="s">
        <v>19</v>
      </c>
      <c r="G4047" s="1" t="s">
        <v>22</v>
      </c>
      <c r="H4047" s="1" t="s">
        <v>48</v>
      </c>
      <c r="I4047" s="1">
        <v>297507.81</v>
      </c>
      <c r="J4047" s="1" t="s">
        <v>25</v>
      </c>
      <c r="K4047" s="1" t="s">
        <v>16</v>
      </c>
      <c r="N4047" s="3" t="str">
        <f>IF(LEFT(LOWER(C4047),1)="m","Male",IF(LEFT(LOWER(C4047),1)="f","Female","Unknown"))</f>
        <v>Male</v>
      </c>
      <c r="O4047" s="4" t="str">
        <f>IF(TRIM(LOWER(F4047))="neuro","Neurology",IF(TRIM(LOWER(F4047))="Neurology","Neurology",IF(TRIM(LOWER(F4047))="general ward","General",IF(TRIM(LOWER(F4047))="general","General",IF(TRIM(LOWER(F4047))="cardiology","Cardiology",IF(TRIM(LOWER(F4047))="Cardiology","Cardiology",IF(TRIM(LOWER(F4047))="Peads","Pediatrics",IF(TRIM(LOWER(F4047))="Pediatrics","Pediatrics",IF(TRIM(LOWER(F4047))="orthopedics","Orthopedics",IF(TRIM(LOWER(F4047))="Neurology","Neurology",IF(TRIM(LOWER(F4047))="Oncology","Oncology")))))))))))</f>
        <v>General</v>
      </c>
      <c r="P4047" s="3" t="str">
        <f t="shared" si="378"/>
        <v>Government</v>
      </c>
      <c r="Q4047" s="5">
        <f t="shared" si="379"/>
        <v>14</v>
      </c>
      <c r="R4047" s="1">
        <f t="shared" si="380"/>
        <v>297507.81</v>
      </c>
      <c r="S4047" s="1">
        <f t="shared" si="381"/>
        <v>1</v>
      </c>
      <c r="T4047" s="1" t="str">
        <f t="shared" si="382"/>
        <v>18-35</v>
      </c>
      <c r="U4047" s="1" t="str">
        <f t="shared" si="383"/>
        <v>Yes</v>
      </c>
    </row>
    <row r="4048" spans="1:21">
      <c r="A4048" s="1">
        <v>4047</v>
      </c>
      <c r="B4048" s="1">
        <v>75</v>
      </c>
      <c r="C4048" s="1" t="s">
        <v>34</v>
      </c>
      <c r="D4048" s="2">
        <v>45189</v>
      </c>
      <c r="E4048" s="2">
        <v>45208</v>
      </c>
      <c r="F4048" s="1" t="s">
        <v>19</v>
      </c>
      <c r="G4048" s="1" t="s">
        <v>41</v>
      </c>
      <c r="I4048" s="1">
        <v>323180.71000000002</v>
      </c>
      <c r="J4048" s="1" t="s">
        <v>17</v>
      </c>
      <c r="K4048" s="1" t="s">
        <v>42</v>
      </c>
      <c r="N4048" s="3" t="str">
        <f>IF(LEFT(LOWER(C4048),1)="m","Male",IF(LEFT(LOWER(C4048),1)="f","Female","Unknown"))</f>
        <v>Male</v>
      </c>
      <c r="O4048" s="4" t="str">
        <f>IF(TRIM(LOWER(F4048))="neuro","Neurology",IF(TRIM(LOWER(F4048))="Neurology","Neurology",IF(TRIM(LOWER(F4048))="general ward","General",IF(TRIM(LOWER(F4048))="general","General",IF(TRIM(LOWER(F4048))="cardiology","Cardiology",IF(TRIM(LOWER(F4048))="Cardiology","Cardiology",IF(TRIM(LOWER(F4048))="Peads","Pediatrics",IF(TRIM(LOWER(F4048))="Pediatrics","Pediatrics",IF(TRIM(LOWER(F4048))="orthopedics","Orthopedics",IF(TRIM(LOWER(F4048))="Neurology","Neurology",IF(TRIM(LOWER(F4048))="Oncology","Oncology")))))))))))</f>
        <v>General</v>
      </c>
      <c r="P4048" s="3" t="str">
        <f t="shared" si="378"/>
        <v>Unknown</v>
      </c>
      <c r="Q4048" s="5">
        <f t="shared" si="379"/>
        <v>19</v>
      </c>
      <c r="R4048" s="1">
        <f t="shared" si="380"/>
        <v>323180.71000000002</v>
      </c>
      <c r="S4048" s="1">
        <f t="shared" si="381"/>
        <v>0</v>
      </c>
      <c r="T4048" s="1" t="str">
        <f t="shared" si="382"/>
        <v>66+</v>
      </c>
      <c r="U4048" s="1" t="str">
        <f t="shared" si="383"/>
        <v>Yes</v>
      </c>
    </row>
    <row r="4049" spans="1:21">
      <c r="A4049" s="1">
        <v>4048</v>
      </c>
      <c r="B4049" s="1">
        <v>49</v>
      </c>
      <c r="C4049" s="1" t="s">
        <v>26</v>
      </c>
      <c r="D4049" s="2">
        <v>45014</v>
      </c>
      <c r="E4049" s="2">
        <v>45024</v>
      </c>
      <c r="F4049" s="1" t="s">
        <v>43</v>
      </c>
      <c r="G4049" s="1" t="s">
        <v>22</v>
      </c>
      <c r="H4049" s="1" t="s">
        <v>32</v>
      </c>
      <c r="I4049" s="1">
        <v>281697.06</v>
      </c>
      <c r="J4049" s="1" t="s">
        <v>16</v>
      </c>
      <c r="K4049" s="1" t="s">
        <v>42</v>
      </c>
      <c r="N4049" s="3" t="str">
        <f>IF(LEFT(LOWER(C4049),1)="m","Male",IF(LEFT(LOWER(C4049),1)="f","Female","Unknown"))</f>
        <v>Female</v>
      </c>
      <c r="O4049" s="4" t="str">
        <f>IF(TRIM(LOWER(F4049))="neuro","Neurology",IF(TRIM(LOWER(F4049))="Neurology","Neurology",IF(TRIM(LOWER(F4049))="general ward","General",IF(TRIM(LOWER(F4049))="general","General",IF(TRIM(LOWER(F4049))="cardiology","Cardiology",IF(TRIM(LOWER(F4049))="Cardiology","Cardiology",IF(TRIM(LOWER(F4049))="Peads","Pediatrics",IF(TRIM(LOWER(F4049))="Pediatrics","Pediatrics",IF(TRIM(LOWER(F4049))="orthopedics","Orthopedics",IF(TRIM(LOWER(F4049))="Neurology","Neurology",IF(TRIM(LOWER(F4049))="Oncology","Oncology")))))))))))</f>
        <v>Orthopedics</v>
      </c>
      <c r="P4049" s="3" t="str">
        <f t="shared" si="378"/>
        <v>Government</v>
      </c>
      <c r="Q4049" s="5">
        <f t="shared" si="379"/>
        <v>10</v>
      </c>
      <c r="R4049" s="1">
        <f t="shared" si="380"/>
        <v>281697.06</v>
      </c>
      <c r="S4049" s="1">
        <f t="shared" si="381"/>
        <v>0</v>
      </c>
      <c r="T4049" s="1" t="str">
        <f t="shared" si="382"/>
        <v>36-50</v>
      </c>
      <c r="U4049" s="1" t="str">
        <f t="shared" si="383"/>
        <v>Yes</v>
      </c>
    </row>
    <row r="4050" spans="1:21">
      <c r="A4050" s="1">
        <v>4049</v>
      </c>
      <c r="B4050" s="1">
        <v>76</v>
      </c>
      <c r="C4050" s="1" t="s">
        <v>34</v>
      </c>
      <c r="D4050" s="2">
        <v>45041</v>
      </c>
      <c r="E4050" s="2">
        <v>45060</v>
      </c>
      <c r="F4050" s="1" t="s">
        <v>49</v>
      </c>
      <c r="G4050" s="1" t="s">
        <v>36</v>
      </c>
      <c r="I4050" s="1">
        <v>236214.13</v>
      </c>
      <c r="J4050" s="1" t="s">
        <v>16</v>
      </c>
      <c r="K4050" s="1" t="s">
        <v>42</v>
      </c>
      <c r="N4050" s="3" t="str">
        <f>IF(LEFT(LOWER(C4050),1)="m","Male",IF(LEFT(LOWER(C4050),1)="f","Female","Unknown"))</f>
        <v>Male</v>
      </c>
      <c r="O4050" s="4" t="str">
        <f>IF(TRIM(LOWER(F4050))="neuro","Neurology",IF(TRIM(LOWER(F4050))="Neurology","Neurology",IF(TRIM(LOWER(F4050))="general ward","General",IF(TRIM(LOWER(F4050))="general","General",IF(TRIM(LOWER(F4050))="cardiology","Cardiology",IF(TRIM(LOWER(F4050))="Cardiology","Cardiology",IF(TRIM(LOWER(F4050))="Peads","Pediatrics",IF(TRIM(LOWER(F4050))="Pediatrics","Pediatrics",IF(TRIM(LOWER(F4050))="orthopedics","Orthopedics",IF(TRIM(LOWER(F4050))="Neurology","Neurology",IF(TRIM(LOWER(F4050))="Oncology","Oncology")))))))))))</f>
        <v>Oncology</v>
      </c>
      <c r="P4050" s="3" t="str">
        <f t="shared" si="378"/>
        <v>Government</v>
      </c>
      <c r="Q4050" s="5">
        <f t="shared" si="379"/>
        <v>19</v>
      </c>
      <c r="R4050" s="1">
        <f t="shared" si="380"/>
        <v>236214.13</v>
      </c>
      <c r="S4050" s="1">
        <f t="shared" si="381"/>
        <v>0</v>
      </c>
      <c r="T4050" s="1" t="str">
        <f t="shared" si="382"/>
        <v>66+</v>
      </c>
      <c r="U4050" s="1" t="str">
        <f t="shared" si="383"/>
        <v>Yes</v>
      </c>
    </row>
    <row r="4051" spans="1:21">
      <c r="A4051" s="1">
        <v>4050</v>
      </c>
      <c r="B4051" s="1">
        <v>30</v>
      </c>
      <c r="C4051" s="1" t="s">
        <v>12</v>
      </c>
      <c r="D4051" s="2">
        <v>45527</v>
      </c>
      <c r="E4051" s="2">
        <v>45542</v>
      </c>
      <c r="F4051" s="1" t="s">
        <v>49</v>
      </c>
      <c r="G4051" s="1" t="s">
        <v>22</v>
      </c>
      <c r="H4051" s="1" t="s">
        <v>23</v>
      </c>
      <c r="I4051" s="1">
        <v>280088.53999999998</v>
      </c>
      <c r="J4051" s="1" t="s">
        <v>38</v>
      </c>
      <c r="K4051" s="1" t="s">
        <v>20</v>
      </c>
      <c r="N4051" s="3" t="str">
        <f>IF(LEFT(LOWER(C4051),1)="m","Male",IF(LEFT(LOWER(C4051),1)="f","Female","Unknown"))</f>
        <v>Unknown</v>
      </c>
      <c r="O4051" s="4" t="str">
        <f>IF(TRIM(LOWER(F4051))="neuro","Neurology",IF(TRIM(LOWER(F4051))="Neurology","Neurology",IF(TRIM(LOWER(F4051))="general ward","General",IF(TRIM(LOWER(F4051))="general","General",IF(TRIM(LOWER(F4051))="cardiology","Cardiology",IF(TRIM(LOWER(F4051))="Cardiology","Cardiology",IF(TRIM(LOWER(F4051))="Peads","Pediatrics",IF(TRIM(LOWER(F4051))="Pediatrics","Pediatrics",IF(TRIM(LOWER(F4051))="orthopedics","Orthopedics",IF(TRIM(LOWER(F4051))="Neurology","Neurology",IF(TRIM(LOWER(F4051))="Oncology","Oncology")))))))))))</f>
        <v>Oncology</v>
      </c>
      <c r="P4051" s="3" t="str">
        <f t="shared" si="378"/>
        <v>Government</v>
      </c>
      <c r="Q4051" s="5">
        <f t="shared" si="379"/>
        <v>15</v>
      </c>
      <c r="R4051" s="1">
        <f t="shared" si="380"/>
        <v>280088.53999999998</v>
      </c>
      <c r="S4051" s="1">
        <f t="shared" si="381"/>
        <v>0</v>
      </c>
      <c r="T4051" s="1" t="str">
        <f t="shared" si="382"/>
        <v>18-35</v>
      </c>
      <c r="U4051" s="1" t="str">
        <f t="shared" si="383"/>
        <v>No</v>
      </c>
    </row>
    <row r="4052" spans="1:21">
      <c r="A4052" s="1">
        <v>4051</v>
      </c>
      <c r="B4052" s="1">
        <v>45</v>
      </c>
      <c r="C4052" s="1" t="s">
        <v>29</v>
      </c>
      <c r="D4052" s="2">
        <v>45618</v>
      </c>
      <c r="E4052" s="2">
        <v>45637</v>
      </c>
      <c r="F4052" s="1" t="s">
        <v>43</v>
      </c>
      <c r="G4052" s="1" t="s">
        <v>36</v>
      </c>
      <c r="H4052" s="1" t="s">
        <v>48</v>
      </c>
      <c r="I4052" s="1">
        <v>169104.2</v>
      </c>
      <c r="J4052" s="1" t="s">
        <v>25</v>
      </c>
      <c r="K4052" s="1" t="s">
        <v>25</v>
      </c>
      <c r="N4052" s="3" t="str">
        <f>IF(LEFT(LOWER(C4052),1)="m","Male",IF(LEFT(LOWER(C4052),1)="f","Female","Unknown"))</f>
        <v>Female</v>
      </c>
      <c r="O4052" s="4" t="str">
        <f>IF(TRIM(LOWER(F4052))="neuro","Neurology",IF(TRIM(LOWER(F4052))="Neurology","Neurology",IF(TRIM(LOWER(F4052))="general ward","General",IF(TRIM(LOWER(F4052))="general","General",IF(TRIM(LOWER(F4052))="cardiology","Cardiology",IF(TRIM(LOWER(F4052))="Cardiology","Cardiology",IF(TRIM(LOWER(F4052))="Peads","Pediatrics",IF(TRIM(LOWER(F4052))="Pediatrics","Pediatrics",IF(TRIM(LOWER(F4052))="orthopedics","Orthopedics",IF(TRIM(LOWER(F4052))="Neurology","Neurology",IF(TRIM(LOWER(F4052))="Oncology","Oncology")))))))))))</f>
        <v>Orthopedics</v>
      </c>
      <c r="P4052" s="3" t="str">
        <f t="shared" si="378"/>
        <v>Government</v>
      </c>
      <c r="Q4052" s="5">
        <f t="shared" si="379"/>
        <v>19</v>
      </c>
      <c r="R4052" s="1">
        <f t="shared" si="380"/>
        <v>169104.2</v>
      </c>
      <c r="S4052" s="1">
        <f t="shared" si="381"/>
        <v>1</v>
      </c>
      <c r="T4052" s="1" t="str">
        <f t="shared" si="382"/>
        <v>36-50</v>
      </c>
      <c r="U4052" s="1" t="str">
        <f t="shared" si="383"/>
        <v>Yes</v>
      </c>
    </row>
    <row r="4053" spans="1:21">
      <c r="A4053" s="1">
        <v>4052</v>
      </c>
      <c r="B4053" s="1">
        <v>81</v>
      </c>
      <c r="C4053" s="1" t="s">
        <v>34</v>
      </c>
      <c r="D4053" s="2">
        <v>45140</v>
      </c>
      <c r="E4053" s="2">
        <v>45151</v>
      </c>
      <c r="F4053" s="1" t="s">
        <v>35</v>
      </c>
      <c r="G4053" s="1" t="s">
        <v>36</v>
      </c>
      <c r="H4053" s="1" t="s">
        <v>23</v>
      </c>
      <c r="I4053" s="1">
        <v>252672.83</v>
      </c>
      <c r="J4053" s="1" t="s">
        <v>42</v>
      </c>
      <c r="K4053" s="1" t="s">
        <v>20</v>
      </c>
      <c r="N4053" s="3" t="str">
        <f>IF(LEFT(LOWER(C4053),1)="m","Male",IF(LEFT(LOWER(C4053),1)="f","Female","Unknown"))</f>
        <v>Male</v>
      </c>
      <c r="O4053" s="4" t="str">
        <f>IF(TRIM(LOWER(F4053))="neuro","Neurology",IF(TRIM(LOWER(F4053))="Neurology","Neurology",IF(TRIM(LOWER(F4053))="general ward","General",IF(TRIM(LOWER(F4053))="general","General",IF(TRIM(LOWER(F4053))="cardiology","Cardiology",IF(TRIM(LOWER(F4053))="Cardiology","Cardiology",IF(TRIM(LOWER(F4053))="Peads","Pediatrics",IF(TRIM(LOWER(F4053))="Pediatrics","Pediatrics",IF(TRIM(LOWER(F4053))="orthopedics","Orthopedics",IF(TRIM(LOWER(F4053))="Neurology","Neurology",IF(TRIM(LOWER(F4053))="Oncology","Oncology")))))))))))</f>
        <v>Cardiology</v>
      </c>
      <c r="P4053" s="3" t="str">
        <f t="shared" si="378"/>
        <v>Government</v>
      </c>
      <c r="Q4053" s="5">
        <f t="shared" si="379"/>
        <v>11</v>
      </c>
      <c r="R4053" s="1">
        <f t="shared" si="380"/>
        <v>252672.83</v>
      </c>
      <c r="S4053" s="1">
        <f t="shared" si="381"/>
        <v>0</v>
      </c>
      <c r="T4053" s="1" t="str">
        <f t="shared" si="382"/>
        <v>66+</v>
      </c>
      <c r="U4053" s="1" t="str">
        <f t="shared" si="383"/>
        <v>No</v>
      </c>
    </row>
    <row r="4054" spans="1:21">
      <c r="A4054" s="1">
        <v>4053</v>
      </c>
      <c r="B4054" s="1">
        <v>55</v>
      </c>
      <c r="C4054" s="1" t="s">
        <v>12</v>
      </c>
      <c r="D4054" s="2">
        <v>45396</v>
      </c>
      <c r="E4054" s="2">
        <v>45406</v>
      </c>
      <c r="F4054" s="1" t="s">
        <v>45</v>
      </c>
      <c r="G4054" s="1" t="s">
        <v>22</v>
      </c>
      <c r="H4054" s="1" t="s">
        <v>51</v>
      </c>
      <c r="I4054" s="1">
        <v>216647.73</v>
      </c>
      <c r="K4054" s="1" t="s">
        <v>25</v>
      </c>
      <c r="N4054" s="3" t="str">
        <f>IF(LEFT(LOWER(C4054),1)="m","Male",IF(LEFT(LOWER(C4054),1)="f","Female","Unknown"))</f>
        <v>Unknown</v>
      </c>
      <c r="O4054" s="4" t="str">
        <f>IF(TRIM(LOWER(F4054))="neuro","Neurology",IF(TRIM(LOWER(F4054))="Neurology","Neurology",IF(TRIM(LOWER(F4054))="general ward","General",IF(TRIM(LOWER(F4054))="general","General",IF(TRIM(LOWER(F4054))="cardiology","Cardiology",IF(TRIM(LOWER(F4054))="Cardiology","Cardiology",IF(TRIM(LOWER(F4054))="Peads","Pediatrics",IF(TRIM(LOWER(F4054))="Pediatrics","Pediatrics",IF(TRIM(LOWER(F4054))="orthopedics","Orthopedics",IF(TRIM(LOWER(F4054))="Neurology","Neurology",IF(TRIM(LOWER(F4054))="Oncology","Oncology")))))))))))</f>
        <v>Neurology</v>
      </c>
      <c r="P4054" s="3" t="str">
        <f t="shared" si="378"/>
        <v>Government</v>
      </c>
      <c r="Q4054" s="5">
        <f t="shared" si="379"/>
        <v>10</v>
      </c>
      <c r="R4054" s="1">
        <f t="shared" si="380"/>
        <v>216647.73</v>
      </c>
      <c r="S4054" s="1">
        <f t="shared" si="381"/>
        <v>1</v>
      </c>
      <c r="T4054" s="1" t="str">
        <f t="shared" si="382"/>
        <v>51-65</v>
      </c>
      <c r="U4054" s="1" t="str">
        <f t="shared" si="383"/>
        <v>Unknown</v>
      </c>
    </row>
    <row r="4055" spans="1:21">
      <c r="A4055" s="1">
        <v>4054</v>
      </c>
      <c r="B4055" s="1">
        <v>27</v>
      </c>
      <c r="C4055" s="1" t="s">
        <v>29</v>
      </c>
      <c r="D4055" s="2">
        <v>45155</v>
      </c>
      <c r="E4055" s="2">
        <v>45167</v>
      </c>
      <c r="F4055" s="1" t="s">
        <v>13</v>
      </c>
      <c r="G4055" s="1" t="s">
        <v>31</v>
      </c>
      <c r="H4055" s="1" t="s">
        <v>51</v>
      </c>
      <c r="I4055" s="1">
        <v>329435.27</v>
      </c>
      <c r="J4055" s="1" t="s">
        <v>38</v>
      </c>
      <c r="K4055" s="1" t="s">
        <v>17</v>
      </c>
      <c r="N4055" s="3" t="str">
        <f>IF(LEFT(LOWER(C4055),1)="m","Male",IF(LEFT(LOWER(C4055),1)="f","Female","Unknown"))</f>
        <v>Female</v>
      </c>
      <c r="O4055" s="4" t="str">
        <f>IF(TRIM(LOWER(F4055))="neuro","Neurology",IF(TRIM(LOWER(F4055))="Neurology","Neurology",IF(TRIM(LOWER(F4055))="general ward","General",IF(TRIM(LOWER(F4055))="general","General",IF(TRIM(LOWER(F4055))="cardiology","Cardiology",IF(TRIM(LOWER(F4055))="Cardiology","Cardiology",IF(TRIM(LOWER(F4055))="Peads","Pediatrics",IF(TRIM(LOWER(F4055))="Pediatrics","Pediatrics",IF(TRIM(LOWER(F4055))="orthopedics","Orthopedics",IF(TRIM(LOWER(F4055))="Neurology","Neurology",IF(TRIM(LOWER(F4055))="Oncology","Oncology")))))))))))</f>
        <v>Neurology</v>
      </c>
      <c r="P4055" s="3" t="str">
        <f t="shared" si="378"/>
        <v>Private</v>
      </c>
      <c r="Q4055" s="5">
        <f t="shared" si="379"/>
        <v>12</v>
      </c>
      <c r="R4055" s="1">
        <f t="shared" si="380"/>
        <v>329435.27</v>
      </c>
      <c r="S4055" s="1">
        <f t="shared" si="381"/>
        <v>1</v>
      </c>
      <c r="T4055" s="1" t="str">
        <f t="shared" si="382"/>
        <v>18-35</v>
      </c>
      <c r="U4055" s="1" t="str">
        <f t="shared" si="383"/>
        <v>No</v>
      </c>
    </row>
    <row r="4056" spans="1:21">
      <c r="A4056" s="1">
        <v>4055</v>
      </c>
      <c r="B4056" s="1">
        <v>48</v>
      </c>
      <c r="C4056" s="1" t="s">
        <v>26</v>
      </c>
      <c r="D4056" s="2">
        <v>45330</v>
      </c>
      <c r="E4056" s="2">
        <v>45334</v>
      </c>
      <c r="F4056" s="1" t="s">
        <v>13</v>
      </c>
      <c r="G4056" s="1" t="s">
        <v>33</v>
      </c>
      <c r="H4056" s="1" t="s">
        <v>37</v>
      </c>
      <c r="I4056" s="1">
        <v>80478.58</v>
      </c>
      <c r="J4056" s="1" t="s">
        <v>17</v>
      </c>
      <c r="K4056" s="1" t="s">
        <v>42</v>
      </c>
      <c r="N4056" s="3" t="str">
        <f>IF(LEFT(LOWER(C4056),1)="m","Male",IF(LEFT(LOWER(C4056),1)="f","Female","Unknown"))</f>
        <v>Female</v>
      </c>
      <c r="O4056" s="4" t="str">
        <f>IF(TRIM(LOWER(F4056))="neuro","Neurology",IF(TRIM(LOWER(F4056))="Neurology","Neurology",IF(TRIM(LOWER(F4056))="general ward","General",IF(TRIM(LOWER(F4056))="general","General",IF(TRIM(LOWER(F4056))="cardiology","Cardiology",IF(TRIM(LOWER(F4056))="Cardiology","Cardiology",IF(TRIM(LOWER(F4056))="Peads","Pediatrics",IF(TRIM(LOWER(F4056))="Pediatrics","Pediatrics",IF(TRIM(LOWER(F4056))="orthopedics","Orthopedics",IF(TRIM(LOWER(F4056))="Neurology","Neurology",IF(TRIM(LOWER(F4056))="Oncology","Oncology")))))))))))</f>
        <v>Neurology</v>
      </c>
      <c r="P4056" s="3" t="str">
        <f t="shared" si="378"/>
        <v>Self</v>
      </c>
      <c r="Q4056" s="5">
        <f t="shared" si="379"/>
        <v>4</v>
      </c>
      <c r="R4056" s="1">
        <f t="shared" si="380"/>
        <v>80478.58</v>
      </c>
      <c r="S4056" s="1">
        <f t="shared" si="381"/>
        <v>0</v>
      </c>
      <c r="T4056" s="1" t="str">
        <f t="shared" si="382"/>
        <v>36-50</v>
      </c>
      <c r="U4056" s="1" t="str">
        <f t="shared" si="383"/>
        <v>Yes</v>
      </c>
    </row>
    <row r="4057" spans="1:21">
      <c r="A4057" s="1">
        <v>4056</v>
      </c>
      <c r="B4057" s="1">
        <v>22</v>
      </c>
      <c r="C4057" s="1" t="s">
        <v>27</v>
      </c>
      <c r="D4057" s="2">
        <v>45584</v>
      </c>
      <c r="E4057" s="2">
        <v>45597</v>
      </c>
      <c r="F4057" s="1" t="s">
        <v>19</v>
      </c>
      <c r="G4057" s="1" t="s">
        <v>31</v>
      </c>
      <c r="H4057" s="1" t="s">
        <v>37</v>
      </c>
      <c r="I4057" s="1">
        <v>214429.27</v>
      </c>
      <c r="J4057" s="1" t="s">
        <v>24</v>
      </c>
      <c r="K4057" s="1" t="s">
        <v>17</v>
      </c>
      <c r="N4057" s="3" t="str">
        <f>IF(LEFT(LOWER(C4057),1)="m","Male",IF(LEFT(LOWER(C4057),1)="f","Female","Unknown"))</f>
        <v>Male</v>
      </c>
      <c r="O4057" s="4" t="str">
        <f>IF(TRIM(LOWER(F4057))="neuro","Neurology",IF(TRIM(LOWER(F4057))="Neurology","Neurology",IF(TRIM(LOWER(F4057))="general ward","General",IF(TRIM(LOWER(F4057))="general","General",IF(TRIM(LOWER(F4057))="cardiology","Cardiology",IF(TRIM(LOWER(F4057))="Cardiology","Cardiology",IF(TRIM(LOWER(F4057))="Peads","Pediatrics",IF(TRIM(LOWER(F4057))="Pediatrics","Pediatrics",IF(TRIM(LOWER(F4057))="orthopedics","Orthopedics",IF(TRIM(LOWER(F4057))="Neurology","Neurology",IF(TRIM(LOWER(F4057))="Oncology","Oncology")))))))))))</f>
        <v>General</v>
      </c>
      <c r="P4057" s="3" t="str">
        <f t="shared" si="378"/>
        <v>Private</v>
      </c>
      <c r="Q4057" s="5">
        <f t="shared" si="379"/>
        <v>13</v>
      </c>
      <c r="R4057" s="1">
        <f t="shared" si="380"/>
        <v>214429.27</v>
      </c>
      <c r="S4057" s="1">
        <f t="shared" si="381"/>
        <v>1</v>
      </c>
      <c r="T4057" s="1" t="str">
        <f t="shared" si="382"/>
        <v>18-35</v>
      </c>
      <c r="U4057" s="1" t="str">
        <f t="shared" si="383"/>
        <v>No</v>
      </c>
    </row>
    <row r="4058" spans="1:21">
      <c r="A4058" s="1">
        <v>4057</v>
      </c>
      <c r="C4058" s="1" t="s">
        <v>18</v>
      </c>
      <c r="D4058" s="2">
        <v>45466</v>
      </c>
      <c r="E4058" s="2">
        <v>45483</v>
      </c>
      <c r="F4058" s="1" t="s">
        <v>19</v>
      </c>
      <c r="G4058" s="1" t="s">
        <v>33</v>
      </c>
      <c r="H4058" s="1" t="s">
        <v>23</v>
      </c>
      <c r="I4058" s="1">
        <v>349121.45</v>
      </c>
      <c r="J4058" s="1" t="s">
        <v>16</v>
      </c>
      <c r="K4058" s="1" t="s">
        <v>20</v>
      </c>
      <c r="N4058" s="3" t="str">
        <f>IF(LEFT(LOWER(C4058),1)="m","Male",IF(LEFT(LOWER(C4058),1)="f","Female","Unknown"))</f>
        <v>Male</v>
      </c>
      <c r="O4058" s="4" t="str">
        <f>IF(TRIM(LOWER(F4058))="neuro","Neurology",IF(TRIM(LOWER(F4058))="Neurology","Neurology",IF(TRIM(LOWER(F4058))="general ward","General",IF(TRIM(LOWER(F4058))="general","General",IF(TRIM(LOWER(F4058))="cardiology","Cardiology",IF(TRIM(LOWER(F4058))="Cardiology","Cardiology",IF(TRIM(LOWER(F4058))="Peads","Pediatrics",IF(TRIM(LOWER(F4058))="Pediatrics","Pediatrics",IF(TRIM(LOWER(F4058))="orthopedics","Orthopedics",IF(TRIM(LOWER(F4058))="Neurology","Neurology",IF(TRIM(LOWER(F4058))="Oncology","Oncology")))))))))))</f>
        <v>General</v>
      </c>
      <c r="P4058" s="3" t="str">
        <f t="shared" si="378"/>
        <v>Self</v>
      </c>
      <c r="Q4058" s="5">
        <f t="shared" si="379"/>
        <v>17</v>
      </c>
      <c r="R4058" s="1">
        <f t="shared" si="380"/>
        <v>349121.45</v>
      </c>
      <c r="S4058" s="1">
        <f t="shared" si="381"/>
        <v>0</v>
      </c>
      <c r="T4058" s="1" t="str">
        <f t="shared" si="382"/>
        <v>0-17</v>
      </c>
      <c r="U4058" s="1" t="str">
        <f t="shared" si="383"/>
        <v>Yes</v>
      </c>
    </row>
    <row r="4059" spans="1:21">
      <c r="A4059" s="1">
        <v>4058</v>
      </c>
      <c r="C4059" s="1" t="s">
        <v>18</v>
      </c>
      <c r="D4059" s="2">
        <v>45177</v>
      </c>
      <c r="E4059" s="2">
        <v>45187</v>
      </c>
      <c r="F4059" s="1" t="s">
        <v>45</v>
      </c>
      <c r="G4059" s="1" t="s">
        <v>41</v>
      </c>
      <c r="H4059" s="1" t="s">
        <v>23</v>
      </c>
      <c r="I4059" s="1">
        <v>254906.63</v>
      </c>
      <c r="J4059" s="1" t="s">
        <v>38</v>
      </c>
      <c r="K4059" s="1" t="s">
        <v>38</v>
      </c>
      <c r="N4059" s="3" t="str">
        <f>IF(LEFT(LOWER(C4059),1)="m","Male",IF(LEFT(LOWER(C4059),1)="f","Female","Unknown"))</f>
        <v>Male</v>
      </c>
      <c r="O4059" s="4" t="str">
        <f>IF(TRIM(LOWER(F4059))="neuro","Neurology",IF(TRIM(LOWER(F4059))="Neurology","Neurology",IF(TRIM(LOWER(F4059))="general ward","General",IF(TRIM(LOWER(F4059))="general","General",IF(TRIM(LOWER(F4059))="cardiology","Cardiology",IF(TRIM(LOWER(F4059))="Cardiology","Cardiology",IF(TRIM(LOWER(F4059))="Peads","Pediatrics",IF(TRIM(LOWER(F4059))="Pediatrics","Pediatrics",IF(TRIM(LOWER(F4059))="orthopedics","Orthopedics",IF(TRIM(LOWER(F4059))="Neurology","Neurology",IF(TRIM(LOWER(F4059))="Oncology","Oncology")))))))))))</f>
        <v>Neurology</v>
      </c>
      <c r="P4059" s="3" t="str">
        <f t="shared" si="378"/>
        <v>Unknown</v>
      </c>
      <c r="Q4059" s="5">
        <f t="shared" si="379"/>
        <v>10</v>
      </c>
      <c r="R4059" s="1">
        <f t="shared" si="380"/>
        <v>254906.63</v>
      </c>
      <c r="S4059" s="1">
        <f t="shared" si="381"/>
        <v>0</v>
      </c>
      <c r="T4059" s="1" t="str">
        <f t="shared" si="382"/>
        <v>0-17</v>
      </c>
      <c r="U4059" s="1" t="str">
        <f t="shared" si="383"/>
        <v>No</v>
      </c>
    </row>
    <row r="4060" spans="1:21">
      <c r="A4060" s="1">
        <v>4059</v>
      </c>
      <c r="B4060" s="1">
        <v>4</v>
      </c>
      <c r="C4060" s="1" t="s">
        <v>29</v>
      </c>
      <c r="D4060" s="2">
        <v>45655</v>
      </c>
      <c r="E4060" s="2">
        <v>45663</v>
      </c>
      <c r="F4060" s="1" t="s">
        <v>40</v>
      </c>
      <c r="G4060" s="1" t="s">
        <v>33</v>
      </c>
      <c r="H4060" s="1" t="s">
        <v>47</v>
      </c>
      <c r="I4060" s="1">
        <v>153486.71</v>
      </c>
      <c r="J4060" s="1" t="s">
        <v>42</v>
      </c>
      <c r="K4060" s="1" t="s">
        <v>25</v>
      </c>
      <c r="N4060" s="3" t="str">
        <f>IF(LEFT(LOWER(C4060),1)="m","Male",IF(LEFT(LOWER(C4060),1)="f","Female","Unknown"))</f>
        <v>Female</v>
      </c>
      <c r="O4060" s="4" t="str">
        <f>IF(TRIM(LOWER(F4060))="neuro","Neurology",IF(TRIM(LOWER(F4060))="Neurology","Neurology",IF(TRIM(LOWER(F4060))="general ward","General",IF(TRIM(LOWER(F4060))="general","General",IF(TRIM(LOWER(F4060))="cardiology","Cardiology",IF(TRIM(LOWER(F4060))="Cardiology","Cardiology",IF(TRIM(LOWER(F4060))="Peads","Pediatrics",IF(TRIM(LOWER(F4060))="Pediatrics","Pediatrics",IF(TRIM(LOWER(F4060))="orthopedics","Orthopedics",IF(TRIM(LOWER(F4060))="Neurology","Neurology",IF(TRIM(LOWER(F4060))="Oncology","Oncology")))))))))))</f>
        <v>Pediatrics</v>
      </c>
      <c r="P4060" s="3" t="str">
        <f t="shared" si="378"/>
        <v>Self</v>
      </c>
      <c r="Q4060" s="5">
        <f t="shared" si="379"/>
        <v>8</v>
      </c>
      <c r="R4060" s="1">
        <f t="shared" si="380"/>
        <v>153486.71</v>
      </c>
      <c r="S4060" s="1">
        <f t="shared" si="381"/>
        <v>1</v>
      </c>
      <c r="T4060" s="1" t="str">
        <f t="shared" si="382"/>
        <v>0-17</v>
      </c>
      <c r="U4060" s="1" t="str">
        <f t="shared" si="383"/>
        <v>No</v>
      </c>
    </row>
    <row r="4061" spans="1:21">
      <c r="A4061" s="1">
        <v>4060</v>
      </c>
      <c r="C4061" s="1" t="s">
        <v>27</v>
      </c>
      <c r="D4061" s="2">
        <v>45278</v>
      </c>
      <c r="E4061" s="2">
        <v>45295</v>
      </c>
      <c r="F4061" s="1" t="s">
        <v>50</v>
      </c>
      <c r="G4061" s="1" t="s">
        <v>22</v>
      </c>
      <c r="H4061" s="1" t="s">
        <v>15</v>
      </c>
      <c r="I4061" s="1">
        <v>265416.56</v>
      </c>
      <c r="J4061" s="1" t="s">
        <v>42</v>
      </c>
      <c r="K4061" s="1" t="s">
        <v>17</v>
      </c>
      <c r="N4061" s="3" t="str">
        <f>IF(LEFT(LOWER(C4061),1)="m","Male",IF(LEFT(LOWER(C4061),1)="f","Female","Unknown"))</f>
        <v>Male</v>
      </c>
      <c r="O4061" s="4" t="str">
        <f>IF(TRIM(LOWER(F4061))="neuro","Neurology",IF(TRIM(LOWER(F4061))="Neurology","Neurology",IF(TRIM(LOWER(F4061))="general ward","General",IF(TRIM(LOWER(F4061))="general","General",IF(TRIM(LOWER(F4061))="cardiology","Cardiology",IF(TRIM(LOWER(F4061))="Cardiology","Cardiology",IF(TRIM(LOWER(F4061))="Peads","Pediatrics",IF(TRIM(LOWER(F4061))="Pediatrics","Pediatrics",IF(TRIM(LOWER(F4061))="orthopedics","Orthopedics",IF(TRIM(LOWER(F4061))="Neurology","Neurology",IF(TRIM(LOWER(F4061))="Oncology","Oncology")))))))))))</f>
        <v>Cardiology</v>
      </c>
      <c r="P4061" s="3" t="str">
        <f t="shared" si="378"/>
        <v>Government</v>
      </c>
      <c r="Q4061" s="5">
        <f t="shared" si="379"/>
        <v>17</v>
      </c>
      <c r="R4061" s="1">
        <f t="shared" si="380"/>
        <v>265416.56</v>
      </c>
      <c r="S4061" s="1">
        <f t="shared" si="381"/>
        <v>1</v>
      </c>
      <c r="T4061" s="1" t="str">
        <f t="shared" si="382"/>
        <v>0-17</v>
      </c>
      <c r="U4061" s="1" t="str">
        <f t="shared" si="383"/>
        <v>No</v>
      </c>
    </row>
    <row r="4062" spans="1:21">
      <c r="A4062" s="1">
        <v>4061</v>
      </c>
      <c r="B4062" s="1">
        <v>8</v>
      </c>
      <c r="C4062" s="1" t="s">
        <v>34</v>
      </c>
      <c r="D4062" s="2">
        <v>45128</v>
      </c>
      <c r="E4062" s="2">
        <v>45134</v>
      </c>
      <c r="F4062" s="1" t="s">
        <v>13</v>
      </c>
      <c r="G4062" s="1" t="s">
        <v>36</v>
      </c>
      <c r="H4062" s="1" t="s">
        <v>37</v>
      </c>
      <c r="I4062" s="1">
        <v>278848</v>
      </c>
      <c r="J4062" s="1" t="s">
        <v>38</v>
      </c>
      <c r="K4062" s="1" t="s">
        <v>17</v>
      </c>
      <c r="N4062" s="3" t="str">
        <f>IF(LEFT(LOWER(C4062),1)="m","Male",IF(LEFT(LOWER(C4062),1)="f","Female","Unknown"))</f>
        <v>Male</v>
      </c>
      <c r="O4062" s="4" t="str">
        <f>IF(TRIM(LOWER(F4062))="neuro","Neurology",IF(TRIM(LOWER(F4062))="Neurology","Neurology",IF(TRIM(LOWER(F4062))="general ward","General",IF(TRIM(LOWER(F4062))="general","General",IF(TRIM(LOWER(F4062))="cardiology","Cardiology",IF(TRIM(LOWER(F4062))="Cardiology","Cardiology",IF(TRIM(LOWER(F4062))="Peads","Pediatrics",IF(TRIM(LOWER(F4062))="Pediatrics","Pediatrics",IF(TRIM(LOWER(F4062))="orthopedics","Orthopedics",IF(TRIM(LOWER(F4062))="Neurology","Neurology",IF(TRIM(LOWER(F4062))="Oncology","Oncology")))))))))))</f>
        <v>Neurology</v>
      </c>
      <c r="P4062" s="3" t="str">
        <f t="shared" si="378"/>
        <v>Government</v>
      </c>
      <c r="Q4062" s="5">
        <f t="shared" si="379"/>
        <v>6</v>
      </c>
      <c r="R4062" s="1">
        <f t="shared" si="380"/>
        <v>278848</v>
      </c>
      <c r="S4062" s="1">
        <f t="shared" si="381"/>
        <v>1</v>
      </c>
      <c r="T4062" s="1" t="str">
        <f t="shared" si="382"/>
        <v>0-17</v>
      </c>
      <c r="U4062" s="1" t="str">
        <f t="shared" si="383"/>
        <v>No</v>
      </c>
    </row>
    <row r="4063" spans="1:21">
      <c r="A4063" s="1">
        <v>4062</v>
      </c>
      <c r="B4063" s="1">
        <v>69</v>
      </c>
      <c r="C4063" s="1" t="s">
        <v>12</v>
      </c>
      <c r="D4063" s="2">
        <v>45187</v>
      </c>
      <c r="E4063" s="2">
        <v>45198</v>
      </c>
      <c r="F4063" s="1" t="s">
        <v>52</v>
      </c>
      <c r="G4063" s="1" t="s">
        <v>46</v>
      </c>
      <c r="H4063" s="1" t="s">
        <v>15</v>
      </c>
      <c r="I4063" s="1">
        <v>193306.1</v>
      </c>
      <c r="J4063" s="1" t="s">
        <v>42</v>
      </c>
      <c r="K4063" s="1" t="s">
        <v>38</v>
      </c>
      <c r="N4063" s="3" t="str">
        <f>IF(LEFT(LOWER(C4063),1)="m","Male",IF(LEFT(LOWER(C4063),1)="f","Female","Unknown"))</f>
        <v>Unknown</v>
      </c>
      <c r="O4063" s="4" t="str">
        <f>IF(TRIM(LOWER(F4063))="neuro","Neurology",IF(TRIM(LOWER(F4063))="Neurology","Neurology",IF(TRIM(LOWER(F4063))="general ward","General",IF(TRIM(LOWER(F4063))="general","General",IF(TRIM(LOWER(F4063))="cardiology","Cardiology",IF(TRIM(LOWER(F4063))="Cardiology","Cardiology",IF(TRIM(LOWER(F4063))="Peads","Pediatrics",IF(TRIM(LOWER(F4063))="Pediatrics","Pediatrics",IF(TRIM(LOWER(F4063))="orthopedics","Orthopedics",IF(TRIM(LOWER(F4063))="Neurology","Neurology",IF(TRIM(LOWER(F4063))="Oncology","Oncology")))))))))))</f>
        <v>Oncology</v>
      </c>
      <c r="P4063" s="3" t="str">
        <f t="shared" si="378"/>
        <v>Self</v>
      </c>
      <c r="Q4063" s="5">
        <f t="shared" si="379"/>
        <v>11</v>
      </c>
      <c r="R4063" s="1">
        <f t="shared" si="380"/>
        <v>193306.1</v>
      </c>
      <c r="S4063" s="1">
        <f t="shared" si="381"/>
        <v>0</v>
      </c>
      <c r="T4063" s="1" t="str">
        <f t="shared" si="382"/>
        <v>66+</v>
      </c>
      <c r="U4063" s="1" t="str">
        <f t="shared" si="383"/>
        <v>No</v>
      </c>
    </row>
    <row r="4064" spans="1:21">
      <c r="A4064" s="1">
        <v>4063</v>
      </c>
      <c r="B4064" s="1">
        <v>40</v>
      </c>
      <c r="C4064" s="1" t="s">
        <v>27</v>
      </c>
      <c r="D4064" s="2">
        <v>45300</v>
      </c>
      <c r="E4064" s="2">
        <v>45315</v>
      </c>
      <c r="F4064" s="1" t="s">
        <v>50</v>
      </c>
      <c r="G4064" s="1" t="s">
        <v>46</v>
      </c>
      <c r="H4064" s="1" t="s">
        <v>37</v>
      </c>
      <c r="I4064" s="1">
        <v>226248.47</v>
      </c>
      <c r="J4064" s="1" t="s">
        <v>42</v>
      </c>
      <c r="K4064" s="1" t="s">
        <v>42</v>
      </c>
      <c r="N4064" s="3" t="str">
        <f>IF(LEFT(LOWER(C4064),1)="m","Male",IF(LEFT(LOWER(C4064),1)="f","Female","Unknown"))</f>
        <v>Male</v>
      </c>
      <c r="O4064" s="4" t="str">
        <f>IF(TRIM(LOWER(F4064))="neuro","Neurology",IF(TRIM(LOWER(F4064))="Neurology","Neurology",IF(TRIM(LOWER(F4064))="general ward","General",IF(TRIM(LOWER(F4064))="general","General",IF(TRIM(LOWER(F4064))="cardiology","Cardiology",IF(TRIM(LOWER(F4064))="Cardiology","Cardiology",IF(TRIM(LOWER(F4064))="Peads","Pediatrics",IF(TRIM(LOWER(F4064))="Pediatrics","Pediatrics",IF(TRIM(LOWER(F4064))="orthopedics","Orthopedics",IF(TRIM(LOWER(F4064))="Neurology","Neurology",IF(TRIM(LOWER(F4064))="Oncology","Oncology")))))))))))</f>
        <v>Cardiology</v>
      </c>
      <c r="P4064" s="3" t="str">
        <f t="shared" si="378"/>
        <v>Self</v>
      </c>
      <c r="Q4064" s="5">
        <f t="shared" si="379"/>
        <v>15</v>
      </c>
      <c r="R4064" s="1">
        <f t="shared" si="380"/>
        <v>226248.47</v>
      </c>
      <c r="S4064" s="1">
        <f t="shared" si="381"/>
        <v>0</v>
      </c>
      <c r="T4064" s="1" t="str">
        <f t="shared" si="382"/>
        <v>36-50</v>
      </c>
      <c r="U4064" s="1" t="str">
        <f t="shared" si="383"/>
        <v>No</v>
      </c>
    </row>
    <row r="4065" spans="1:21">
      <c r="A4065" s="1">
        <v>4064</v>
      </c>
      <c r="B4065" s="1">
        <v>10</v>
      </c>
      <c r="C4065" s="1" t="s">
        <v>27</v>
      </c>
      <c r="D4065" s="2">
        <v>45476</v>
      </c>
      <c r="E4065" s="2">
        <v>45488</v>
      </c>
      <c r="F4065" s="1" t="s">
        <v>28</v>
      </c>
      <c r="G4065" s="1" t="s">
        <v>46</v>
      </c>
      <c r="H4065" s="1" t="s">
        <v>47</v>
      </c>
      <c r="I4065" s="1">
        <v>42928.57</v>
      </c>
      <c r="J4065" s="1" t="s">
        <v>16</v>
      </c>
      <c r="K4065" s="1" t="s">
        <v>17</v>
      </c>
      <c r="N4065" s="3" t="str">
        <f>IF(LEFT(LOWER(C4065),1)="m","Male",IF(LEFT(LOWER(C4065),1)="f","Female","Unknown"))</f>
        <v>Male</v>
      </c>
      <c r="O4065" s="4" t="str">
        <f>IF(TRIM(LOWER(F4065))="neuro","Neurology",IF(TRIM(LOWER(F4065))="Neurology","Neurology",IF(TRIM(LOWER(F4065))="general ward","General",IF(TRIM(LOWER(F4065))="general","General",IF(TRIM(LOWER(F4065))="cardiology","Cardiology",IF(TRIM(LOWER(F4065))="Cardiology","Cardiology",IF(TRIM(LOWER(F4065))="Peads","Pediatrics",IF(TRIM(LOWER(F4065))="Pediatrics","Pediatrics",IF(TRIM(LOWER(F4065))="orthopedics","Orthopedics",IF(TRIM(LOWER(F4065))="Neurology","Neurology",IF(TRIM(LOWER(F4065))="Oncology","Oncology")))))))))))</f>
        <v>Orthopedics</v>
      </c>
      <c r="P4065" s="3" t="str">
        <f t="shared" si="378"/>
        <v>Self</v>
      </c>
      <c r="Q4065" s="5">
        <f t="shared" si="379"/>
        <v>12</v>
      </c>
      <c r="R4065" s="1">
        <f t="shared" si="380"/>
        <v>42928.57</v>
      </c>
      <c r="S4065" s="1">
        <f t="shared" si="381"/>
        <v>1</v>
      </c>
      <c r="T4065" s="1" t="str">
        <f t="shared" si="382"/>
        <v>0-17</v>
      </c>
      <c r="U4065" s="1" t="str">
        <f t="shared" si="383"/>
        <v>Yes</v>
      </c>
    </row>
    <row r="4066" spans="1:21">
      <c r="A4066" s="1">
        <v>4065</v>
      </c>
      <c r="B4066" s="1">
        <v>60</v>
      </c>
      <c r="C4066" s="1" t="s">
        <v>27</v>
      </c>
      <c r="D4066" s="2">
        <v>45386</v>
      </c>
      <c r="E4066" s="2">
        <v>45402</v>
      </c>
      <c r="F4066" s="1" t="s">
        <v>40</v>
      </c>
      <c r="G4066" s="1" t="s">
        <v>33</v>
      </c>
      <c r="H4066" s="1" t="s">
        <v>48</v>
      </c>
      <c r="I4066" s="1">
        <v>249569.06</v>
      </c>
      <c r="J4066" s="1" t="s">
        <v>16</v>
      </c>
      <c r="K4066" s="1" t="s">
        <v>17</v>
      </c>
      <c r="N4066" s="3" t="str">
        <f>IF(LEFT(LOWER(C4066),1)="m","Male",IF(LEFT(LOWER(C4066),1)="f","Female","Unknown"))</f>
        <v>Male</v>
      </c>
      <c r="O4066" s="4" t="str">
        <f>IF(TRIM(LOWER(F4066))="neuro","Neurology",IF(TRIM(LOWER(F4066))="Neurology","Neurology",IF(TRIM(LOWER(F4066))="general ward","General",IF(TRIM(LOWER(F4066))="general","General",IF(TRIM(LOWER(F4066))="cardiology","Cardiology",IF(TRIM(LOWER(F4066))="Cardiology","Cardiology",IF(TRIM(LOWER(F4066))="Peads","Pediatrics",IF(TRIM(LOWER(F4066))="Pediatrics","Pediatrics",IF(TRIM(LOWER(F4066))="orthopedics","Orthopedics",IF(TRIM(LOWER(F4066))="Neurology","Neurology",IF(TRIM(LOWER(F4066))="Oncology","Oncology")))))))))))</f>
        <v>Pediatrics</v>
      </c>
      <c r="P4066" s="3" t="str">
        <f t="shared" si="378"/>
        <v>Self</v>
      </c>
      <c r="Q4066" s="5">
        <f t="shared" si="379"/>
        <v>16</v>
      </c>
      <c r="R4066" s="1">
        <f t="shared" si="380"/>
        <v>249569.06</v>
      </c>
      <c r="S4066" s="1">
        <f t="shared" si="381"/>
        <v>1</v>
      </c>
      <c r="T4066" s="1" t="str">
        <f t="shared" si="382"/>
        <v>51-65</v>
      </c>
      <c r="U4066" s="1" t="str">
        <f t="shared" si="383"/>
        <v>Yes</v>
      </c>
    </row>
    <row r="4067" spans="1:21">
      <c r="A4067" s="1">
        <v>4066</v>
      </c>
      <c r="C4067" s="1" t="s">
        <v>44</v>
      </c>
      <c r="D4067" s="2">
        <v>45324</v>
      </c>
      <c r="E4067" s="2">
        <v>45339</v>
      </c>
      <c r="F4067" s="1" t="s">
        <v>45</v>
      </c>
      <c r="G4067" s="1" t="s">
        <v>31</v>
      </c>
      <c r="H4067" s="1" t="s">
        <v>39</v>
      </c>
      <c r="I4067" s="1">
        <v>247515.31</v>
      </c>
      <c r="J4067" s="1" t="s">
        <v>38</v>
      </c>
      <c r="K4067" s="1" t="s">
        <v>42</v>
      </c>
      <c r="N4067" s="3" t="str">
        <f>IF(LEFT(LOWER(C4067),1)="m","Male",IF(LEFT(LOWER(C4067),1)="f","Female","Unknown"))</f>
        <v>Female</v>
      </c>
      <c r="O4067" s="4" t="str">
        <f>IF(TRIM(LOWER(F4067))="neuro","Neurology",IF(TRIM(LOWER(F4067))="Neurology","Neurology",IF(TRIM(LOWER(F4067))="general ward","General",IF(TRIM(LOWER(F4067))="general","General",IF(TRIM(LOWER(F4067))="cardiology","Cardiology",IF(TRIM(LOWER(F4067))="Cardiology","Cardiology",IF(TRIM(LOWER(F4067))="Peads","Pediatrics",IF(TRIM(LOWER(F4067))="Pediatrics","Pediatrics",IF(TRIM(LOWER(F4067))="orthopedics","Orthopedics",IF(TRIM(LOWER(F4067))="Neurology","Neurology",IF(TRIM(LOWER(F4067))="Oncology","Oncology")))))))))))</f>
        <v>Neurology</v>
      </c>
      <c r="P4067" s="3" t="str">
        <f t="shared" si="378"/>
        <v>Private</v>
      </c>
      <c r="Q4067" s="5">
        <f t="shared" si="379"/>
        <v>15</v>
      </c>
      <c r="R4067" s="1">
        <f t="shared" si="380"/>
        <v>247515.31</v>
      </c>
      <c r="S4067" s="1">
        <f t="shared" si="381"/>
        <v>0</v>
      </c>
      <c r="T4067" s="1" t="str">
        <f t="shared" si="382"/>
        <v>0-17</v>
      </c>
      <c r="U4067" s="1" t="str">
        <f t="shared" si="383"/>
        <v>No</v>
      </c>
    </row>
    <row r="4068" spans="1:21">
      <c r="A4068" s="1">
        <v>4067</v>
      </c>
      <c r="B4068" s="1">
        <v>43</v>
      </c>
      <c r="C4068" s="1" t="s">
        <v>34</v>
      </c>
      <c r="D4068" s="2">
        <v>45567</v>
      </c>
      <c r="E4068" s="2">
        <v>45584</v>
      </c>
      <c r="F4068" s="1" t="s">
        <v>52</v>
      </c>
      <c r="G4068" s="1" t="s">
        <v>14</v>
      </c>
      <c r="H4068" s="1" t="s">
        <v>48</v>
      </c>
      <c r="I4068" s="1">
        <v>206486.75</v>
      </c>
      <c r="J4068" s="1" t="s">
        <v>16</v>
      </c>
      <c r="K4068" s="1" t="s">
        <v>17</v>
      </c>
      <c r="N4068" s="3" t="str">
        <f>IF(LEFT(LOWER(C4068),1)="m","Male",IF(LEFT(LOWER(C4068),1)="f","Female","Unknown"))</f>
        <v>Male</v>
      </c>
      <c r="O4068" s="4" t="str">
        <f>IF(TRIM(LOWER(F4068))="neuro","Neurology",IF(TRIM(LOWER(F4068))="Neurology","Neurology",IF(TRIM(LOWER(F4068))="general ward","General",IF(TRIM(LOWER(F4068))="general","General",IF(TRIM(LOWER(F4068))="cardiology","Cardiology",IF(TRIM(LOWER(F4068))="Cardiology","Cardiology",IF(TRIM(LOWER(F4068))="Peads","Pediatrics",IF(TRIM(LOWER(F4068))="Pediatrics","Pediatrics",IF(TRIM(LOWER(F4068))="orthopedics","Orthopedics",IF(TRIM(LOWER(F4068))="Neurology","Neurology",IF(TRIM(LOWER(F4068))="Oncology","Oncology")))))))))))</f>
        <v>Oncology</v>
      </c>
      <c r="P4068" s="3" t="str">
        <f t="shared" si="378"/>
        <v>Private</v>
      </c>
      <c r="Q4068" s="5">
        <f t="shared" si="379"/>
        <v>17</v>
      </c>
      <c r="R4068" s="1">
        <f t="shared" si="380"/>
        <v>206486.75</v>
      </c>
      <c r="S4068" s="1">
        <f t="shared" si="381"/>
        <v>1</v>
      </c>
      <c r="T4068" s="1" t="str">
        <f t="shared" si="382"/>
        <v>36-50</v>
      </c>
      <c r="U4068" s="1" t="str">
        <f t="shared" si="383"/>
        <v>Yes</v>
      </c>
    </row>
    <row r="4069" spans="1:21">
      <c r="A4069" s="1">
        <v>4068</v>
      </c>
      <c r="C4069" s="1" t="s">
        <v>18</v>
      </c>
      <c r="D4069" s="2">
        <v>45171</v>
      </c>
      <c r="E4069" s="2">
        <v>45180</v>
      </c>
      <c r="F4069" s="1" t="s">
        <v>43</v>
      </c>
      <c r="G4069" s="1" t="s">
        <v>36</v>
      </c>
      <c r="H4069" s="1" t="s">
        <v>23</v>
      </c>
      <c r="I4069" s="1">
        <v>99490.58</v>
      </c>
      <c r="K4069" s="1" t="s">
        <v>17</v>
      </c>
      <c r="N4069" s="3" t="str">
        <f>IF(LEFT(LOWER(C4069),1)="m","Male",IF(LEFT(LOWER(C4069),1)="f","Female","Unknown"))</f>
        <v>Male</v>
      </c>
      <c r="O4069" s="4" t="str">
        <f>IF(TRIM(LOWER(F4069))="neuro","Neurology",IF(TRIM(LOWER(F4069))="Neurology","Neurology",IF(TRIM(LOWER(F4069))="general ward","General",IF(TRIM(LOWER(F4069))="general","General",IF(TRIM(LOWER(F4069))="cardiology","Cardiology",IF(TRIM(LOWER(F4069))="Cardiology","Cardiology",IF(TRIM(LOWER(F4069))="Peads","Pediatrics",IF(TRIM(LOWER(F4069))="Pediatrics","Pediatrics",IF(TRIM(LOWER(F4069))="orthopedics","Orthopedics",IF(TRIM(LOWER(F4069))="Neurology","Neurology",IF(TRIM(LOWER(F4069))="Oncology","Oncology")))))))))))</f>
        <v>Orthopedics</v>
      </c>
      <c r="P4069" s="3" t="str">
        <f t="shared" si="378"/>
        <v>Government</v>
      </c>
      <c r="Q4069" s="5">
        <f t="shared" si="379"/>
        <v>9</v>
      </c>
      <c r="R4069" s="1">
        <f t="shared" si="380"/>
        <v>99490.58</v>
      </c>
      <c r="S4069" s="1">
        <f t="shared" si="381"/>
        <v>1</v>
      </c>
      <c r="T4069" s="1" t="str">
        <f t="shared" si="382"/>
        <v>0-17</v>
      </c>
      <c r="U4069" s="1" t="str">
        <f t="shared" si="383"/>
        <v>Unknown</v>
      </c>
    </row>
    <row r="4070" spans="1:21">
      <c r="A4070" s="1">
        <v>4069</v>
      </c>
      <c r="B4070" s="1">
        <v>56</v>
      </c>
      <c r="C4070" s="1" t="s">
        <v>34</v>
      </c>
      <c r="D4070" s="2">
        <v>45429</v>
      </c>
      <c r="E4070" s="2">
        <v>45438</v>
      </c>
      <c r="F4070" s="1" t="s">
        <v>50</v>
      </c>
      <c r="G4070" s="1" t="s">
        <v>33</v>
      </c>
      <c r="H4070" s="1" t="s">
        <v>48</v>
      </c>
      <c r="I4070" s="1">
        <v>204900.01</v>
      </c>
      <c r="J4070" s="1" t="s">
        <v>17</v>
      </c>
      <c r="K4070" s="1" t="s">
        <v>38</v>
      </c>
      <c r="N4070" s="3" t="str">
        <f>IF(LEFT(LOWER(C4070),1)="m","Male",IF(LEFT(LOWER(C4070),1)="f","Female","Unknown"))</f>
        <v>Male</v>
      </c>
      <c r="O4070" s="4" t="str">
        <f>IF(TRIM(LOWER(F4070))="neuro","Neurology",IF(TRIM(LOWER(F4070))="Neurology","Neurology",IF(TRIM(LOWER(F4070))="general ward","General",IF(TRIM(LOWER(F4070))="general","General",IF(TRIM(LOWER(F4070))="cardiology","Cardiology",IF(TRIM(LOWER(F4070))="Cardiology","Cardiology",IF(TRIM(LOWER(F4070))="Peads","Pediatrics",IF(TRIM(LOWER(F4070))="Pediatrics","Pediatrics",IF(TRIM(LOWER(F4070))="orthopedics","Orthopedics",IF(TRIM(LOWER(F4070))="Neurology","Neurology",IF(TRIM(LOWER(F4070))="Oncology","Oncology")))))))))))</f>
        <v>Cardiology</v>
      </c>
      <c r="P4070" s="3" t="str">
        <f t="shared" si="378"/>
        <v>Self</v>
      </c>
      <c r="Q4070" s="5">
        <f t="shared" si="379"/>
        <v>9</v>
      </c>
      <c r="R4070" s="1">
        <f t="shared" si="380"/>
        <v>204900.01</v>
      </c>
      <c r="S4070" s="1">
        <f t="shared" si="381"/>
        <v>0</v>
      </c>
      <c r="T4070" s="1" t="str">
        <f t="shared" si="382"/>
        <v>51-65</v>
      </c>
      <c r="U4070" s="1" t="str">
        <f t="shared" si="383"/>
        <v>Yes</v>
      </c>
    </row>
    <row r="4071" spans="1:21">
      <c r="A4071" s="1">
        <v>4070</v>
      </c>
      <c r="B4071" s="1">
        <v>41</v>
      </c>
      <c r="C4071" s="1" t="s">
        <v>34</v>
      </c>
      <c r="D4071" s="2">
        <v>45531</v>
      </c>
      <c r="E4071" s="2">
        <v>45542</v>
      </c>
      <c r="F4071" s="1" t="s">
        <v>30</v>
      </c>
      <c r="G4071" s="1" t="s">
        <v>22</v>
      </c>
      <c r="I4071" s="1">
        <v>55475.199999999997</v>
      </c>
      <c r="J4071" s="1" t="s">
        <v>16</v>
      </c>
      <c r="K4071" s="1" t="s">
        <v>25</v>
      </c>
      <c r="N4071" s="3" t="str">
        <f>IF(LEFT(LOWER(C4071),1)="m","Male",IF(LEFT(LOWER(C4071),1)="f","Female","Unknown"))</f>
        <v>Male</v>
      </c>
      <c r="O4071" s="4" t="str">
        <f>IF(TRIM(LOWER(F4071))="neuro","Neurology",IF(TRIM(LOWER(F4071))="Neurology","Neurology",IF(TRIM(LOWER(F4071))="general ward","General",IF(TRIM(LOWER(F4071))="general","General",IF(TRIM(LOWER(F4071))="cardiology","Cardiology",IF(TRIM(LOWER(F4071))="Cardiology","Cardiology",IF(TRIM(LOWER(F4071))="Peads","Pediatrics",IF(TRIM(LOWER(F4071))="Pediatrics","Pediatrics",IF(TRIM(LOWER(F4071))="orthopedics","Orthopedics",IF(TRIM(LOWER(F4071))="Neurology","Neurology",IF(TRIM(LOWER(F4071))="Oncology","Oncology")))))))))))</f>
        <v>Pediatrics</v>
      </c>
      <c r="P4071" s="3" t="str">
        <f t="shared" si="378"/>
        <v>Government</v>
      </c>
      <c r="Q4071" s="5">
        <f t="shared" si="379"/>
        <v>11</v>
      </c>
      <c r="R4071" s="1">
        <f t="shared" si="380"/>
        <v>55475.199999999997</v>
      </c>
      <c r="S4071" s="1">
        <f t="shared" si="381"/>
        <v>1</v>
      </c>
      <c r="T4071" s="1" t="str">
        <f t="shared" si="382"/>
        <v>36-50</v>
      </c>
      <c r="U4071" s="1" t="str">
        <f t="shared" si="383"/>
        <v>Yes</v>
      </c>
    </row>
    <row r="4072" spans="1:21">
      <c r="A4072" s="1">
        <v>4071</v>
      </c>
      <c r="B4072" s="1">
        <v>28</v>
      </c>
      <c r="C4072" s="1" t="s">
        <v>29</v>
      </c>
      <c r="D4072" s="2">
        <v>45024</v>
      </c>
      <c r="E4072" s="2">
        <v>45035</v>
      </c>
      <c r="F4072" s="1" t="s">
        <v>30</v>
      </c>
      <c r="G4072" s="1" t="s">
        <v>46</v>
      </c>
      <c r="I4072" s="1">
        <v>101733.11</v>
      </c>
      <c r="J4072" s="1" t="s">
        <v>24</v>
      </c>
      <c r="K4072" s="1" t="s">
        <v>16</v>
      </c>
      <c r="N4072" s="3" t="str">
        <f>IF(LEFT(LOWER(C4072),1)="m","Male",IF(LEFT(LOWER(C4072),1)="f","Female","Unknown"))</f>
        <v>Female</v>
      </c>
      <c r="O4072" s="4" t="str">
        <f>IF(TRIM(LOWER(F4072))="neuro","Neurology",IF(TRIM(LOWER(F4072))="Neurology","Neurology",IF(TRIM(LOWER(F4072))="general ward","General",IF(TRIM(LOWER(F4072))="general","General",IF(TRIM(LOWER(F4072))="cardiology","Cardiology",IF(TRIM(LOWER(F4072))="Cardiology","Cardiology",IF(TRIM(LOWER(F4072))="Peads","Pediatrics",IF(TRIM(LOWER(F4072))="Pediatrics","Pediatrics",IF(TRIM(LOWER(F4072))="orthopedics","Orthopedics",IF(TRIM(LOWER(F4072))="Neurology","Neurology",IF(TRIM(LOWER(F4072))="Oncology","Oncology")))))))))))</f>
        <v>Pediatrics</v>
      </c>
      <c r="P4072" s="3" t="str">
        <f t="shared" si="378"/>
        <v>Self</v>
      </c>
      <c r="Q4072" s="5">
        <f t="shared" si="379"/>
        <v>11</v>
      </c>
      <c r="R4072" s="1">
        <f t="shared" si="380"/>
        <v>101733.11</v>
      </c>
      <c r="S4072" s="1">
        <f t="shared" si="381"/>
        <v>1</v>
      </c>
      <c r="T4072" s="1" t="str">
        <f t="shared" si="382"/>
        <v>18-35</v>
      </c>
      <c r="U4072" s="1" t="str">
        <f t="shared" si="383"/>
        <v>No</v>
      </c>
    </row>
    <row r="4073" spans="1:21">
      <c r="A4073" s="1">
        <v>4072</v>
      </c>
      <c r="B4073" s="1">
        <v>12</v>
      </c>
      <c r="C4073" s="1" t="s">
        <v>18</v>
      </c>
      <c r="D4073" s="2">
        <v>45087</v>
      </c>
      <c r="E4073" s="2">
        <v>45093</v>
      </c>
      <c r="F4073" s="1" t="s">
        <v>40</v>
      </c>
      <c r="G4073" s="1" t="s">
        <v>46</v>
      </c>
      <c r="H4073" s="1" t="s">
        <v>32</v>
      </c>
      <c r="I4073" s="1">
        <v>154581.09</v>
      </c>
      <c r="J4073" s="1" t="s">
        <v>38</v>
      </c>
      <c r="K4073" s="1" t="s">
        <v>25</v>
      </c>
      <c r="N4073" s="3" t="str">
        <f>IF(LEFT(LOWER(C4073),1)="m","Male",IF(LEFT(LOWER(C4073),1)="f","Female","Unknown"))</f>
        <v>Male</v>
      </c>
      <c r="O4073" s="4" t="str">
        <f>IF(TRIM(LOWER(F4073))="neuro","Neurology",IF(TRIM(LOWER(F4073))="Neurology","Neurology",IF(TRIM(LOWER(F4073))="general ward","General",IF(TRIM(LOWER(F4073))="general","General",IF(TRIM(LOWER(F4073))="cardiology","Cardiology",IF(TRIM(LOWER(F4073))="Cardiology","Cardiology",IF(TRIM(LOWER(F4073))="Peads","Pediatrics",IF(TRIM(LOWER(F4073))="Pediatrics","Pediatrics",IF(TRIM(LOWER(F4073))="orthopedics","Orthopedics",IF(TRIM(LOWER(F4073))="Neurology","Neurology",IF(TRIM(LOWER(F4073))="Oncology","Oncology")))))))))))</f>
        <v>Pediatrics</v>
      </c>
      <c r="P4073" s="3" t="str">
        <f t="shared" si="378"/>
        <v>Self</v>
      </c>
      <c r="Q4073" s="5">
        <f t="shared" si="379"/>
        <v>6</v>
      </c>
      <c r="R4073" s="1">
        <f t="shared" si="380"/>
        <v>154581.09</v>
      </c>
      <c r="S4073" s="1">
        <f t="shared" si="381"/>
        <v>1</v>
      </c>
      <c r="T4073" s="1" t="str">
        <f t="shared" si="382"/>
        <v>0-17</v>
      </c>
      <c r="U4073" s="1" t="str">
        <f t="shared" si="383"/>
        <v>No</v>
      </c>
    </row>
    <row r="4074" spans="1:21">
      <c r="A4074" s="1">
        <v>4073</v>
      </c>
      <c r="C4074" s="1" t="s">
        <v>44</v>
      </c>
      <c r="D4074" s="2">
        <v>45557</v>
      </c>
      <c r="E4074" s="2">
        <v>45563</v>
      </c>
      <c r="F4074" s="1" t="s">
        <v>35</v>
      </c>
      <c r="G4074" s="1" t="s">
        <v>31</v>
      </c>
      <c r="I4074" s="1">
        <v>196472.81</v>
      </c>
      <c r="J4074" s="1" t="s">
        <v>17</v>
      </c>
      <c r="K4074" s="1" t="s">
        <v>16</v>
      </c>
      <c r="N4074" s="3" t="str">
        <f>IF(LEFT(LOWER(C4074),1)="m","Male",IF(LEFT(LOWER(C4074),1)="f","Female","Unknown"))</f>
        <v>Female</v>
      </c>
      <c r="O4074" s="4" t="str">
        <f>IF(TRIM(LOWER(F4074))="neuro","Neurology",IF(TRIM(LOWER(F4074))="Neurology","Neurology",IF(TRIM(LOWER(F4074))="general ward","General",IF(TRIM(LOWER(F4074))="general","General",IF(TRIM(LOWER(F4074))="cardiology","Cardiology",IF(TRIM(LOWER(F4074))="Cardiology","Cardiology",IF(TRIM(LOWER(F4074))="Peads","Pediatrics",IF(TRIM(LOWER(F4074))="Pediatrics","Pediatrics",IF(TRIM(LOWER(F4074))="orthopedics","Orthopedics",IF(TRIM(LOWER(F4074))="Neurology","Neurology",IF(TRIM(LOWER(F4074))="Oncology","Oncology")))))))))))</f>
        <v>Cardiology</v>
      </c>
      <c r="P4074" s="3" t="str">
        <f t="shared" si="378"/>
        <v>Private</v>
      </c>
      <c r="Q4074" s="5">
        <f t="shared" si="379"/>
        <v>6</v>
      </c>
      <c r="R4074" s="1">
        <f t="shared" si="380"/>
        <v>196472.81</v>
      </c>
      <c r="S4074" s="1">
        <f t="shared" si="381"/>
        <v>1</v>
      </c>
      <c r="T4074" s="1" t="str">
        <f t="shared" si="382"/>
        <v>0-17</v>
      </c>
      <c r="U4074" s="1" t="str">
        <f t="shared" si="383"/>
        <v>Yes</v>
      </c>
    </row>
    <row r="4075" spans="1:21">
      <c r="A4075" s="1">
        <v>4074</v>
      </c>
      <c r="B4075" s="1">
        <v>46</v>
      </c>
      <c r="C4075" s="1" t="s">
        <v>12</v>
      </c>
      <c r="D4075" s="2">
        <v>45130</v>
      </c>
      <c r="E4075" s="2">
        <v>45135</v>
      </c>
      <c r="F4075" s="1" t="s">
        <v>40</v>
      </c>
      <c r="G4075" s="1" t="s">
        <v>33</v>
      </c>
      <c r="H4075" s="1" t="s">
        <v>37</v>
      </c>
      <c r="I4075" s="1">
        <v>51413.84</v>
      </c>
      <c r="J4075" s="1" t="s">
        <v>38</v>
      </c>
      <c r="K4075" s="1" t="s">
        <v>17</v>
      </c>
      <c r="N4075" s="3" t="str">
        <f>IF(LEFT(LOWER(C4075),1)="m","Male",IF(LEFT(LOWER(C4075),1)="f","Female","Unknown"))</f>
        <v>Unknown</v>
      </c>
      <c r="O4075" s="4" t="str">
        <f>IF(TRIM(LOWER(F4075))="neuro","Neurology",IF(TRIM(LOWER(F4075))="Neurology","Neurology",IF(TRIM(LOWER(F4075))="general ward","General",IF(TRIM(LOWER(F4075))="general","General",IF(TRIM(LOWER(F4075))="cardiology","Cardiology",IF(TRIM(LOWER(F4075))="Cardiology","Cardiology",IF(TRIM(LOWER(F4075))="Peads","Pediatrics",IF(TRIM(LOWER(F4075))="Pediatrics","Pediatrics",IF(TRIM(LOWER(F4075))="orthopedics","Orthopedics",IF(TRIM(LOWER(F4075))="Neurology","Neurology",IF(TRIM(LOWER(F4075))="Oncology","Oncology")))))))))))</f>
        <v>Pediatrics</v>
      </c>
      <c r="P4075" s="3" t="str">
        <f t="shared" si="378"/>
        <v>Self</v>
      </c>
      <c r="Q4075" s="5">
        <f t="shared" si="379"/>
        <v>5</v>
      </c>
      <c r="R4075" s="1">
        <f t="shared" si="380"/>
        <v>51413.84</v>
      </c>
      <c r="S4075" s="1">
        <f t="shared" si="381"/>
        <v>1</v>
      </c>
      <c r="T4075" s="1" t="str">
        <f t="shared" si="382"/>
        <v>36-50</v>
      </c>
      <c r="U4075" s="1" t="str">
        <f t="shared" si="383"/>
        <v>No</v>
      </c>
    </row>
    <row r="4076" spans="1:21">
      <c r="A4076" s="1">
        <v>4075</v>
      </c>
      <c r="B4076" s="1">
        <v>39</v>
      </c>
      <c r="C4076" s="1" t="s">
        <v>26</v>
      </c>
      <c r="D4076" s="2">
        <v>44934</v>
      </c>
      <c r="E4076" s="2">
        <v>44936</v>
      </c>
      <c r="F4076" s="1" t="s">
        <v>13</v>
      </c>
      <c r="G4076" s="1" t="s">
        <v>33</v>
      </c>
      <c r="H4076" s="1" t="s">
        <v>37</v>
      </c>
      <c r="I4076" s="1">
        <v>234764.37</v>
      </c>
      <c r="J4076" s="1" t="s">
        <v>25</v>
      </c>
      <c r="K4076" s="1" t="s">
        <v>42</v>
      </c>
      <c r="N4076" s="3" t="str">
        <f>IF(LEFT(LOWER(C4076),1)="m","Male",IF(LEFT(LOWER(C4076),1)="f","Female","Unknown"))</f>
        <v>Female</v>
      </c>
      <c r="O4076" s="4" t="str">
        <f>IF(TRIM(LOWER(F4076))="neuro","Neurology",IF(TRIM(LOWER(F4076))="Neurology","Neurology",IF(TRIM(LOWER(F4076))="general ward","General",IF(TRIM(LOWER(F4076))="general","General",IF(TRIM(LOWER(F4076))="cardiology","Cardiology",IF(TRIM(LOWER(F4076))="Cardiology","Cardiology",IF(TRIM(LOWER(F4076))="Peads","Pediatrics",IF(TRIM(LOWER(F4076))="Pediatrics","Pediatrics",IF(TRIM(LOWER(F4076))="orthopedics","Orthopedics",IF(TRIM(LOWER(F4076))="Neurology","Neurology",IF(TRIM(LOWER(F4076))="Oncology","Oncology")))))))))))</f>
        <v>Neurology</v>
      </c>
      <c r="P4076" s="3" t="str">
        <f t="shared" si="378"/>
        <v>Self</v>
      </c>
      <c r="Q4076" s="5">
        <f t="shared" si="379"/>
        <v>2</v>
      </c>
      <c r="R4076" s="1">
        <f t="shared" si="380"/>
        <v>234764.37</v>
      </c>
      <c r="S4076" s="1">
        <f t="shared" si="381"/>
        <v>0</v>
      </c>
      <c r="T4076" s="1" t="str">
        <f t="shared" si="382"/>
        <v>36-50</v>
      </c>
      <c r="U4076" s="1" t="str">
        <f t="shared" si="383"/>
        <v>Yes</v>
      </c>
    </row>
    <row r="4077" spans="1:21">
      <c r="A4077" s="1">
        <v>4076</v>
      </c>
      <c r="B4077" s="1">
        <v>4</v>
      </c>
      <c r="C4077" s="1" t="s">
        <v>27</v>
      </c>
      <c r="D4077" s="2">
        <v>45361</v>
      </c>
      <c r="E4077" s="2">
        <v>45378</v>
      </c>
      <c r="F4077" s="1" t="s">
        <v>45</v>
      </c>
      <c r="G4077" s="1" t="s">
        <v>46</v>
      </c>
      <c r="H4077" s="1" t="s">
        <v>39</v>
      </c>
      <c r="I4077" s="1">
        <v>316277.82</v>
      </c>
      <c r="J4077" s="1" t="s">
        <v>25</v>
      </c>
      <c r="K4077" s="1" t="s">
        <v>38</v>
      </c>
      <c r="N4077" s="3" t="str">
        <f>IF(LEFT(LOWER(C4077),1)="m","Male",IF(LEFT(LOWER(C4077),1)="f","Female","Unknown"))</f>
        <v>Male</v>
      </c>
      <c r="O4077" s="4" t="str">
        <f>IF(TRIM(LOWER(F4077))="neuro","Neurology",IF(TRIM(LOWER(F4077))="Neurology","Neurology",IF(TRIM(LOWER(F4077))="general ward","General",IF(TRIM(LOWER(F4077))="general","General",IF(TRIM(LOWER(F4077))="cardiology","Cardiology",IF(TRIM(LOWER(F4077))="Cardiology","Cardiology",IF(TRIM(LOWER(F4077))="Peads","Pediatrics",IF(TRIM(LOWER(F4077))="Pediatrics","Pediatrics",IF(TRIM(LOWER(F4077))="orthopedics","Orthopedics",IF(TRIM(LOWER(F4077))="Neurology","Neurology",IF(TRIM(LOWER(F4077))="Oncology","Oncology")))))))))))</f>
        <v>Neurology</v>
      </c>
      <c r="P4077" s="3" t="str">
        <f t="shared" si="378"/>
        <v>Self</v>
      </c>
      <c r="Q4077" s="5">
        <f t="shared" si="379"/>
        <v>17</v>
      </c>
      <c r="R4077" s="1">
        <f t="shared" si="380"/>
        <v>316277.82</v>
      </c>
      <c r="S4077" s="1">
        <f t="shared" si="381"/>
        <v>0</v>
      </c>
      <c r="T4077" s="1" t="str">
        <f t="shared" si="382"/>
        <v>0-17</v>
      </c>
      <c r="U4077" s="1" t="str">
        <f t="shared" si="383"/>
        <v>Yes</v>
      </c>
    </row>
    <row r="4078" spans="1:21">
      <c r="A4078" s="1">
        <v>4077</v>
      </c>
      <c r="B4078" s="1">
        <v>12</v>
      </c>
      <c r="C4078" s="1" t="s">
        <v>44</v>
      </c>
      <c r="D4078" s="2">
        <v>45062</v>
      </c>
      <c r="E4078" s="2">
        <v>45078</v>
      </c>
      <c r="F4078" s="1" t="s">
        <v>45</v>
      </c>
      <c r="G4078" s="1" t="s">
        <v>31</v>
      </c>
      <c r="H4078" s="1" t="s">
        <v>37</v>
      </c>
      <c r="I4078" s="1">
        <v>219415.86</v>
      </c>
      <c r="J4078" s="1" t="s">
        <v>25</v>
      </c>
      <c r="K4078" s="1" t="s">
        <v>38</v>
      </c>
      <c r="N4078" s="3" t="str">
        <f>IF(LEFT(LOWER(C4078),1)="m","Male",IF(LEFT(LOWER(C4078),1)="f","Female","Unknown"))</f>
        <v>Female</v>
      </c>
      <c r="O4078" s="4" t="str">
        <f>IF(TRIM(LOWER(F4078))="neuro","Neurology",IF(TRIM(LOWER(F4078))="Neurology","Neurology",IF(TRIM(LOWER(F4078))="general ward","General",IF(TRIM(LOWER(F4078))="general","General",IF(TRIM(LOWER(F4078))="cardiology","Cardiology",IF(TRIM(LOWER(F4078))="Cardiology","Cardiology",IF(TRIM(LOWER(F4078))="Peads","Pediatrics",IF(TRIM(LOWER(F4078))="Pediatrics","Pediatrics",IF(TRIM(LOWER(F4078))="orthopedics","Orthopedics",IF(TRIM(LOWER(F4078))="Neurology","Neurology",IF(TRIM(LOWER(F4078))="Oncology","Oncology")))))))))))</f>
        <v>Neurology</v>
      </c>
      <c r="P4078" s="3" t="str">
        <f t="shared" si="378"/>
        <v>Private</v>
      </c>
      <c r="Q4078" s="5">
        <f t="shared" si="379"/>
        <v>16</v>
      </c>
      <c r="R4078" s="1">
        <f t="shared" si="380"/>
        <v>219415.86</v>
      </c>
      <c r="S4078" s="1">
        <f t="shared" si="381"/>
        <v>0</v>
      </c>
      <c r="T4078" s="1" t="str">
        <f t="shared" si="382"/>
        <v>0-17</v>
      </c>
      <c r="U4078" s="1" t="str">
        <f t="shared" si="383"/>
        <v>Yes</v>
      </c>
    </row>
    <row r="4079" spans="1:21">
      <c r="A4079" s="1">
        <v>4078</v>
      </c>
      <c r="B4079" s="1">
        <v>56</v>
      </c>
      <c r="C4079" s="1" t="s">
        <v>44</v>
      </c>
      <c r="D4079" s="2">
        <v>45653</v>
      </c>
      <c r="E4079" s="2">
        <v>45671</v>
      </c>
      <c r="F4079" s="1" t="s">
        <v>45</v>
      </c>
      <c r="G4079" s="1" t="s">
        <v>22</v>
      </c>
      <c r="H4079" s="1" t="s">
        <v>32</v>
      </c>
      <c r="I4079" s="1">
        <v>221948.26</v>
      </c>
      <c r="J4079" s="1" t="s">
        <v>38</v>
      </c>
      <c r="K4079" s="1" t="s">
        <v>25</v>
      </c>
      <c r="N4079" s="3" t="str">
        <f>IF(LEFT(LOWER(C4079),1)="m","Male",IF(LEFT(LOWER(C4079),1)="f","Female","Unknown"))</f>
        <v>Female</v>
      </c>
      <c r="O4079" s="4" t="str">
        <f>IF(TRIM(LOWER(F4079))="neuro","Neurology",IF(TRIM(LOWER(F4079))="Neurology","Neurology",IF(TRIM(LOWER(F4079))="general ward","General",IF(TRIM(LOWER(F4079))="general","General",IF(TRIM(LOWER(F4079))="cardiology","Cardiology",IF(TRIM(LOWER(F4079))="Cardiology","Cardiology",IF(TRIM(LOWER(F4079))="Peads","Pediatrics",IF(TRIM(LOWER(F4079))="Pediatrics","Pediatrics",IF(TRIM(LOWER(F4079))="orthopedics","Orthopedics",IF(TRIM(LOWER(F4079))="Neurology","Neurology",IF(TRIM(LOWER(F4079))="Oncology","Oncology")))))))))))</f>
        <v>Neurology</v>
      </c>
      <c r="P4079" s="3" t="str">
        <f t="shared" si="378"/>
        <v>Government</v>
      </c>
      <c r="Q4079" s="5">
        <f t="shared" si="379"/>
        <v>18</v>
      </c>
      <c r="R4079" s="1">
        <f t="shared" si="380"/>
        <v>221948.26</v>
      </c>
      <c r="S4079" s="1">
        <f t="shared" si="381"/>
        <v>1</v>
      </c>
      <c r="T4079" s="1" t="str">
        <f t="shared" si="382"/>
        <v>51-65</v>
      </c>
      <c r="U4079" s="1" t="str">
        <f t="shared" si="383"/>
        <v>No</v>
      </c>
    </row>
    <row r="4080" spans="1:21">
      <c r="A4080" s="1">
        <v>4079</v>
      </c>
      <c r="B4080" s="1">
        <v>49</v>
      </c>
      <c r="C4080" s="1" t="s">
        <v>18</v>
      </c>
      <c r="D4080" s="2">
        <v>45592</v>
      </c>
      <c r="E4080" s="2">
        <v>45599</v>
      </c>
      <c r="F4080" s="1" t="s">
        <v>40</v>
      </c>
      <c r="G4080" s="1" t="s">
        <v>14</v>
      </c>
      <c r="H4080" s="1" t="s">
        <v>37</v>
      </c>
      <c r="I4080" s="1">
        <v>39050.879999999997</v>
      </c>
      <c r="J4080" s="1" t="s">
        <v>17</v>
      </c>
      <c r="K4080" s="1" t="s">
        <v>20</v>
      </c>
      <c r="N4080" s="3" t="str">
        <f>IF(LEFT(LOWER(C4080),1)="m","Male",IF(LEFT(LOWER(C4080),1)="f","Female","Unknown"))</f>
        <v>Male</v>
      </c>
      <c r="O4080" s="4" t="str">
        <f>IF(TRIM(LOWER(F4080))="neuro","Neurology",IF(TRIM(LOWER(F4080))="Neurology","Neurology",IF(TRIM(LOWER(F4080))="general ward","General",IF(TRIM(LOWER(F4080))="general","General",IF(TRIM(LOWER(F4080))="cardiology","Cardiology",IF(TRIM(LOWER(F4080))="Cardiology","Cardiology",IF(TRIM(LOWER(F4080))="Peads","Pediatrics",IF(TRIM(LOWER(F4080))="Pediatrics","Pediatrics",IF(TRIM(LOWER(F4080))="orthopedics","Orthopedics",IF(TRIM(LOWER(F4080))="Neurology","Neurology",IF(TRIM(LOWER(F4080))="Oncology","Oncology")))))))))))</f>
        <v>Pediatrics</v>
      </c>
      <c r="P4080" s="3" t="str">
        <f t="shared" si="378"/>
        <v>Private</v>
      </c>
      <c r="Q4080" s="5">
        <f t="shared" si="379"/>
        <v>7</v>
      </c>
      <c r="R4080" s="1">
        <f t="shared" si="380"/>
        <v>39050.879999999997</v>
      </c>
      <c r="S4080" s="1">
        <f t="shared" si="381"/>
        <v>0</v>
      </c>
      <c r="T4080" s="1" t="str">
        <f t="shared" si="382"/>
        <v>36-50</v>
      </c>
      <c r="U4080" s="1" t="str">
        <f t="shared" si="383"/>
        <v>Yes</v>
      </c>
    </row>
    <row r="4081" spans="1:21">
      <c r="A4081" s="1">
        <v>4080</v>
      </c>
      <c r="B4081" s="1">
        <v>40</v>
      </c>
      <c r="C4081" s="1" t="s">
        <v>12</v>
      </c>
      <c r="D4081" s="2">
        <v>45145</v>
      </c>
      <c r="E4081" s="2">
        <v>45151</v>
      </c>
      <c r="F4081" s="1" t="s">
        <v>43</v>
      </c>
      <c r="G4081" s="1" t="s">
        <v>41</v>
      </c>
      <c r="H4081" s="1" t="s">
        <v>37</v>
      </c>
      <c r="I4081" s="1">
        <v>16493.939999999999</v>
      </c>
      <c r="J4081" s="1" t="s">
        <v>25</v>
      </c>
      <c r="K4081" s="1" t="s">
        <v>20</v>
      </c>
      <c r="N4081" s="3" t="str">
        <f>IF(LEFT(LOWER(C4081),1)="m","Male",IF(LEFT(LOWER(C4081),1)="f","Female","Unknown"))</f>
        <v>Unknown</v>
      </c>
      <c r="O4081" s="4" t="str">
        <f>IF(TRIM(LOWER(F4081))="neuro","Neurology",IF(TRIM(LOWER(F4081))="Neurology","Neurology",IF(TRIM(LOWER(F4081))="general ward","General",IF(TRIM(LOWER(F4081))="general","General",IF(TRIM(LOWER(F4081))="cardiology","Cardiology",IF(TRIM(LOWER(F4081))="Cardiology","Cardiology",IF(TRIM(LOWER(F4081))="Peads","Pediatrics",IF(TRIM(LOWER(F4081))="Pediatrics","Pediatrics",IF(TRIM(LOWER(F4081))="orthopedics","Orthopedics",IF(TRIM(LOWER(F4081))="Neurology","Neurology",IF(TRIM(LOWER(F4081))="Oncology","Oncology")))))))))))</f>
        <v>Orthopedics</v>
      </c>
      <c r="P4081" s="3" t="str">
        <f t="shared" si="378"/>
        <v>Unknown</v>
      </c>
      <c r="Q4081" s="5">
        <f t="shared" si="379"/>
        <v>6</v>
      </c>
      <c r="R4081" s="1">
        <f t="shared" si="380"/>
        <v>16493.939999999999</v>
      </c>
      <c r="S4081" s="1">
        <f t="shared" si="381"/>
        <v>0</v>
      </c>
      <c r="T4081" s="1" t="str">
        <f t="shared" si="382"/>
        <v>36-50</v>
      </c>
      <c r="U4081" s="1" t="str">
        <f t="shared" si="383"/>
        <v>Yes</v>
      </c>
    </row>
    <row r="4082" spans="1:21">
      <c r="A4082" s="1">
        <v>4081</v>
      </c>
      <c r="B4082" s="1">
        <v>20</v>
      </c>
      <c r="C4082" s="1" t="s">
        <v>26</v>
      </c>
      <c r="D4082" s="2">
        <v>45518</v>
      </c>
      <c r="E4082" s="2">
        <v>45519</v>
      </c>
      <c r="F4082" s="1" t="s">
        <v>45</v>
      </c>
      <c r="G4082" s="1" t="s">
        <v>33</v>
      </c>
      <c r="H4082" s="1" t="s">
        <v>15</v>
      </c>
      <c r="I4082" s="1">
        <v>90824.76</v>
      </c>
      <c r="J4082" s="1" t="s">
        <v>24</v>
      </c>
      <c r="K4082" s="1" t="s">
        <v>38</v>
      </c>
      <c r="N4082" s="3" t="str">
        <f>IF(LEFT(LOWER(C4082),1)="m","Male",IF(LEFT(LOWER(C4082),1)="f","Female","Unknown"))</f>
        <v>Female</v>
      </c>
      <c r="O4082" s="4" t="str">
        <f>IF(TRIM(LOWER(F4082))="neuro","Neurology",IF(TRIM(LOWER(F4082))="Neurology","Neurology",IF(TRIM(LOWER(F4082))="general ward","General",IF(TRIM(LOWER(F4082))="general","General",IF(TRIM(LOWER(F4082))="cardiology","Cardiology",IF(TRIM(LOWER(F4082))="Cardiology","Cardiology",IF(TRIM(LOWER(F4082))="Peads","Pediatrics",IF(TRIM(LOWER(F4082))="Pediatrics","Pediatrics",IF(TRIM(LOWER(F4082))="orthopedics","Orthopedics",IF(TRIM(LOWER(F4082))="Neurology","Neurology",IF(TRIM(LOWER(F4082))="Oncology","Oncology")))))))))))</f>
        <v>Neurology</v>
      </c>
      <c r="P4082" s="3" t="str">
        <f t="shared" si="378"/>
        <v>Self</v>
      </c>
      <c r="Q4082" s="5">
        <f t="shared" si="379"/>
        <v>1</v>
      </c>
      <c r="R4082" s="1">
        <f t="shared" si="380"/>
        <v>90824.76</v>
      </c>
      <c r="S4082" s="1">
        <f t="shared" si="381"/>
        <v>0</v>
      </c>
      <c r="T4082" s="1" t="str">
        <f t="shared" si="382"/>
        <v>18-35</v>
      </c>
      <c r="U4082" s="1" t="str">
        <f t="shared" si="383"/>
        <v>No</v>
      </c>
    </row>
    <row r="4083" spans="1:21">
      <c r="A4083" s="1">
        <v>4082</v>
      </c>
      <c r="B4083" s="1">
        <v>38</v>
      </c>
      <c r="C4083" s="1" t="s">
        <v>18</v>
      </c>
      <c r="D4083" s="2">
        <v>45118</v>
      </c>
      <c r="E4083" s="2">
        <v>45124</v>
      </c>
      <c r="F4083" s="1" t="s">
        <v>13</v>
      </c>
      <c r="G4083" s="1" t="s">
        <v>36</v>
      </c>
      <c r="H4083" s="1" t="s">
        <v>48</v>
      </c>
      <c r="I4083" s="1">
        <v>171921.45</v>
      </c>
      <c r="K4083" s="1" t="s">
        <v>42</v>
      </c>
      <c r="N4083" s="3" t="str">
        <f>IF(LEFT(LOWER(C4083),1)="m","Male",IF(LEFT(LOWER(C4083),1)="f","Female","Unknown"))</f>
        <v>Male</v>
      </c>
      <c r="O4083" s="4" t="str">
        <f>IF(TRIM(LOWER(F4083))="neuro","Neurology",IF(TRIM(LOWER(F4083))="Neurology","Neurology",IF(TRIM(LOWER(F4083))="general ward","General",IF(TRIM(LOWER(F4083))="general","General",IF(TRIM(LOWER(F4083))="cardiology","Cardiology",IF(TRIM(LOWER(F4083))="Cardiology","Cardiology",IF(TRIM(LOWER(F4083))="Peads","Pediatrics",IF(TRIM(LOWER(F4083))="Pediatrics","Pediatrics",IF(TRIM(LOWER(F4083))="orthopedics","Orthopedics",IF(TRIM(LOWER(F4083))="Neurology","Neurology",IF(TRIM(LOWER(F4083))="Oncology","Oncology")))))))))))</f>
        <v>Neurology</v>
      </c>
      <c r="P4083" s="3" t="str">
        <f t="shared" si="378"/>
        <v>Government</v>
      </c>
      <c r="Q4083" s="5">
        <f t="shared" si="379"/>
        <v>6</v>
      </c>
      <c r="R4083" s="1">
        <f t="shared" si="380"/>
        <v>171921.45</v>
      </c>
      <c r="S4083" s="1">
        <f t="shared" si="381"/>
        <v>0</v>
      </c>
      <c r="T4083" s="1" t="str">
        <f t="shared" si="382"/>
        <v>36-50</v>
      </c>
      <c r="U4083" s="1" t="str">
        <f t="shared" si="383"/>
        <v>Unknown</v>
      </c>
    </row>
    <row r="4084" spans="1:21">
      <c r="A4084" s="1">
        <v>4083</v>
      </c>
      <c r="C4084" s="1" t="s">
        <v>44</v>
      </c>
      <c r="D4084" s="2">
        <v>45447</v>
      </c>
      <c r="E4084" s="2">
        <v>45454</v>
      </c>
      <c r="F4084" s="1" t="s">
        <v>30</v>
      </c>
      <c r="G4084" s="1" t="s">
        <v>22</v>
      </c>
      <c r="H4084" s="1" t="s">
        <v>32</v>
      </c>
      <c r="I4084" s="1">
        <v>323024.69</v>
      </c>
      <c r="J4084" s="1" t="s">
        <v>42</v>
      </c>
      <c r="K4084" s="1" t="s">
        <v>17</v>
      </c>
      <c r="N4084" s="3" t="str">
        <f>IF(LEFT(LOWER(C4084),1)="m","Male",IF(LEFT(LOWER(C4084),1)="f","Female","Unknown"))</f>
        <v>Female</v>
      </c>
      <c r="O4084" s="4" t="str">
        <f>IF(TRIM(LOWER(F4084))="neuro","Neurology",IF(TRIM(LOWER(F4084))="Neurology","Neurology",IF(TRIM(LOWER(F4084))="general ward","General",IF(TRIM(LOWER(F4084))="general","General",IF(TRIM(LOWER(F4084))="cardiology","Cardiology",IF(TRIM(LOWER(F4084))="Cardiology","Cardiology",IF(TRIM(LOWER(F4084))="Peads","Pediatrics",IF(TRIM(LOWER(F4084))="Pediatrics","Pediatrics",IF(TRIM(LOWER(F4084))="orthopedics","Orthopedics",IF(TRIM(LOWER(F4084))="Neurology","Neurology",IF(TRIM(LOWER(F4084))="Oncology","Oncology")))))))))))</f>
        <v>Pediatrics</v>
      </c>
      <c r="P4084" s="3" t="str">
        <f t="shared" si="378"/>
        <v>Government</v>
      </c>
      <c r="Q4084" s="5">
        <f t="shared" si="379"/>
        <v>7</v>
      </c>
      <c r="R4084" s="1">
        <f t="shared" si="380"/>
        <v>323024.69</v>
      </c>
      <c r="S4084" s="1">
        <f t="shared" si="381"/>
        <v>1</v>
      </c>
      <c r="T4084" s="1" t="str">
        <f t="shared" si="382"/>
        <v>0-17</v>
      </c>
      <c r="U4084" s="1" t="str">
        <f t="shared" si="383"/>
        <v>No</v>
      </c>
    </row>
    <row r="4085" spans="1:21">
      <c r="A4085" s="1">
        <v>4084</v>
      </c>
      <c r="C4085" s="1" t="s">
        <v>12</v>
      </c>
      <c r="D4085" s="2">
        <v>44940</v>
      </c>
      <c r="E4085" s="2">
        <v>44952</v>
      </c>
      <c r="F4085" s="1" t="s">
        <v>45</v>
      </c>
      <c r="G4085" s="1" t="s">
        <v>22</v>
      </c>
      <c r="H4085" s="1" t="s">
        <v>48</v>
      </c>
      <c r="I4085" s="1">
        <v>100721.46</v>
      </c>
      <c r="J4085" s="1" t="s">
        <v>17</v>
      </c>
      <c r="K4085" s="1" t="s">
        <v>25</v>
      </c>
      <c r="N4085" s="3" t="str">
        <f>IF(LEFT(LOWER(C4085),1)="m","Male",IF(LEFT(LOWER(C4085),1)="f","Female","Unknown"))</f>
        <v>Unknown</v>
      </c>
      <c r="O4085" s="4" t="str">
        <f>IF(TRIM(LOWER(F4085))="neuro","Neurology",IF(TRIM(LOWER(F4085))="Neurology","Neurology",IF(TRIM(LOWER(F4085))="general ward","General",IF(TRIM(LOWER(F4085))="general","General",IF(TRIM(LOWER(F4085))="cardiology","Cardiology",IF(TRIM(LOWER(F4085))="Cardiology","Cardiology",IF(TRIM(LOWER(F4085))="Peads","Pediatrics",IF(TRIM(LOWER(F4085))="Pediatrics","Pediatrics",IF(TRIM(LOWER(F4085))="orthopedics","Orthopedics",IF(TRIM(LOWER(F4085))="Neurology","Neurology",IF(TRIM(LOWER(F4085))="Oncology","Oncology")))))))))))</f>
        <v>Neurology</v>
      </c>
      <c r="P4085" s="3" t="str">
        <f t="shared" si="378"/>
        <v>Government</v>
      </c>
      <c r="Q4085" s="5">
        <f t="shared" si="379"/>
        <v>12</v>
      </c>
      <c r="R4085" s="1">
        <f t="shared" si="380"/>
        <v>100721.46</v>
      </c>
      <c r="S4085" s="1">
        <f t="shared" si="381"/>
        <v>1</v>
      </c>
      <c r="T4085" s="1" t="str">
        <f t="shared" si="382"/>
        <v>0-17</v>
      </c>
      <c r="U4085" s="1" t="str">
        <f t="shared" si="383"/>
        <v>Yes</v>
      </c>
    </row>
    <row r="4086" spans="1:21">
      <c r="A4086" s="1">
        <v>4085</v>
      </c>
      <c r="B4086" s="1">
        <v>95</v>
      </c>
      <c r="C4086" s="1" t="s">
        <v>12</v>
      </c>
      <c r="D4086" s="2">
        <v>45468</v>
      </c>
      <c r="E4086" s="2">
        <v>45478</v>
      </c>
      <c r="F4086" s="1" t="s">
        <v>40</v>
      </c>
      <c r="G4086" s="1" t="s">
        <v>33</v>
      </c>
      <c r="H4086" s="1" t="s">
        <v>47</v>
      </c>
      <c r="I4086" s="1">
        <v>217570.99</v>
      </c>
      <c r="J4086" s="1" t="s">
        <v>25</v>
      </c>
      <c r="K4086" s="1" t="s">
        <v>25</v>
      </c>
      <c r="N4086" s="3" t="str">
        <f>IF(LEFT(LOWER(C4086),1)="m","Male",IF(LEFT(LOWER(C4086),1)="f","Female","Unknown"))</f>
        <v>Unknown</v>
      </c>
      <c r="O4086" s="4" t="str">
        <f>IF(TRIM(LOWER(F4086))="neuro","Neurology",IF(TRIM(LOWER(F4086))="Neurology","Neurology",IF(TRIM(LOWER(F4086))="general ward","General",IF(TRIM(LOWER(F4086))="general","General",IF(TRIM(LOWER(F4086))="cardiology","Cardiology",IF(TRIM(LOWER(F4086))="Cardiology","Cardiology",IF(TRIM(LOWER(F4086))="Peads","Pediatrics",IF(TRIM(LOWER(F4086))="Pediatrics","Pediatrics",IF(TRIM(LOWER(F4086))="orthopedics","Orthopedics",IF(TRIM(LOWER(F4086))="Neurology","Neurology",IF(TRIM(LOWER(F4086))="Oncology","Oncology")))))))))))</f>
        <v>Pediatrics</v>
      </c>
      <c r="P4086" s="3" t="str">
        <f t="shared" si="378"/>
        <v>Self</v>
      </c>
      <c r="Q4086" s="5">
        <f t="shared" si="379"/>
        <v>10</v>
      </c>
      <c r="R4086" s="1">
        <f t="shared" si="380"/>
        <v>217570.99</v>
      </c>
      <c r="S4086" s="1">
        <f t="shared" si="381"/>
        <v>1</v>
      </c>
      <c r="T4086" s="1" t="str">
        <f t="shared" si="382"/>
        <v>66+</v>
      </c>
      <c r="U4086" s="1" t="str">
        <f t="shared" si="383"/>
        <v>Yes</v>
      </c>
    </row>
    <row r="4087" spans="1:21">
      <c r="A4087" s="1">
        <v>4086</v>
      </c>
      <c r="B4087" s="1">
        <v>31</v>
      </c>
      <c r="C4087" s="1" t="s">
        <v>34</v>
      </c>
      <c r="D4087" s="2">
        <v>45284</v>
      </c>
      <c r="E4087" s="2">
        <v>45302</v>
      </c>
      <c r="F4087" s="1" t="s">
        <v>43</v>
      </c>
      <c r="G4087" s="1" t="s">
        <v>36</v>
      </c>
      <c r="H4087" s="1" t="s">
        <v>32</v>
      </c>
      <c r="I4087" s="1">
        <v>54113.83</v>
      </c>
      <c r="J4087" s="1" t="s">
        <v>24</v>
      </c>
      <c r="K4087" s="1" t="s">
        <v>20</v>
      </c>
      <c r="N4087" s="3" t="str">
        <f>IF(LEFT(LOWER(C4087),1)="m","Male",IF(LEFT(LOWER(C4087),1)="f","Female","Unknown"))</f>
        <v>Male</v>
      </c>
      <c r="O4087" s="4" t="str">
        <f>IF(TRIM(LOWER(F4087))="neuro","Neurology",IF(TRIM(LOWER(F4087))="Neurology","Neurology",IF(TRIM(LOWER(F4087))="general ward","General",IF(TRIM(LOWER(F4087))="general","General",IF(TRIM(LOWER(F4087))="cardiology","Cardiology",IF(TRIM(LOWER(F4087))="Cardiology","Cardiology",IF(TRIM(LOWER(F4087))="Peads","Pediatrics",IF(TRIM(LOWER(F4087))="Pediatrics","Pediatrics",IF(TRIM(LOWER(F4087))="orthopedics","Orthopedics",IF(TRIM(LOWER(F4087))="Neurology","Neurology",IF(TRIM(LOWER(F4087))="Oncology","Oncology")))))))))))</f>
        <v>Orthopedics</v>
      </c>
      <c r="P4087" s="3" t="str">
        <f t="shared" si="378"/>
        <v>Government</v>
      </c>
      <c r="Q4087" s="5">
        <f t="shared" si="379"/>
        <v>18</v>
      </c>
      <c r="R4087" s="1">
        <f t="shared" si="380"/>
        <v>54113.83</v>
      </c>
      <c r="S4087" s="1">
        <f t="shared" si="381"/>
        <v>0</v>
      </c>
      <c r="T4087" s="1" t="str">
        <f t="shared" si="382"/>
        <v>18-35</v>
      </c>
      <c r="U4087" s="1" t="str">
        <f t="shared" si="383"/>
        <v>No</v>
      </c>
    </row>
    <row r="4088" spans="1:21">
      <c r="A4088" s="1">
        <v>4087</v>
      </c>
      <c r="B4088" s="1">
        <v>2</v>
      </c>
      <c r="C4088" s="1" t="s">
        <v>18</v>
      </c>
      <c r="D4088" s="2">
        <v>45176</v>
      </c>
      <c r="E4088" s="2">
        <v>45186</v>
      </c>
      <c r="F4088" s="1" t="s">
        <v>30</v>
      </c>
      <c r="G4088" s="1" t="s">
        <v>33</v>
      </c>
      <c r="H4088" s="1" t="s">
        <v>47</v>
      </c>
      <c r="I4088" s="1">
        <v>72621.42</v>
      </c>
      <c r="J4088" s="1" t="s">
        <v>25</v>
      </c>
      <c r="K4088" s="1" t="s">
        <v>16</v>
      </c>
      <c r="N4088" s="3" t="str">
        <f>IF(LEFT(LOWER(C4088),1)="m","Male",IF(LEFT(LOWER(C4088),1)="f","Female","Unknown"))</f>
        <v>Male</v>
      </c>
      <c r="O4088" s="4" t="str">
        <f>IF(TRIM(LOWER(F4088))="neuro","Neurology",IF(TRIM(LOWER(F4088))="Neurology","Neurology",IF(TRIM(LOWER(F4088))="general ward","General",IF(TRIM(LOWER(F4088))="general","General",IF(TRIM(LOWER(F4088))="cardiology","Cardiology",IF(TRIM(LOWER(F4088))="Cardiology","Cardiology",IF(TRIM(LOWER(F4088))="Peads","Pediatrics",IF(TRIM(LOWER(F4088))="Pediatrics","Pediatrics",IF(TRIM(LOWER(F4088))="orthopedics","Orthopedics",IF(TRIM(LOWER(F4088))="Neurology","Neurology",IF(TRIM(LOWER(F4088))="Oncology","Oncology")))))))))))</f>
        <v>Pediatrics</v>
      </c>
      <c r="P4088" s="3" t="str">
        <f t="shared" si="378"/>
        <v>Self</v>
      </c>
      <c r="Q4088" s="5">
        <f t="shared" si="379"/>
        <v>10</v>
      </c>
      <c r="R4088" s="1">
        <f t="shared" si="380"/>
        <v>72621.42</v>
      </c>
      <c r="S4088" s="1">
        <f t="shared" si="381"/>
        <v>1</v>
      </c>
      <c r="T4088" s="1" t="str">
        <f t="shared" si="382"/>
        <v>0-17</v>
      </c>
      <c r="U4088" s="1" t="str">
        <f t="shared" si="383"/>
        <v>Yes</v>
      </c>
    </row>
    <row r="4089" spans="1:21">
      <c r="A4089" s="1">
        <v>4088</v>
      </c>
      <c r="B4089" s="1">
        <v>25</v>
      </c>
      <c r="C4089" s="1" t="s">
        <v>26</v>
      </c>
      <c r="D4089" s="2">
        <v>45612</v>
      </c>
      <c r="E4089" s="2">
        <v>45617</v>
      </c>
      <c r="F4089" s="1" t="s">
        <v>35</v>
      </c>
      <c r="G4089" s="1" t="s">
        <v>31</v>
      </c>
      <c r="H4089" s="1" t="s">
        <v>37</v>
      </c>
      <c r="I4089" s="1">
        <v>346521.13</v>
      </c>
      <c r="J4089" s="1" t="s">
        <v>42</v>
      </c>
      <c r="K4089" s="1" t="s">
        <v>42</v>
      </c>
      <c r="N4089" s="3" t="str">
        <f>IF(LEFT(LOWER(C4089),1)="m","Male",IF(LEFT(LOWER(C4089),1)="f","Female","Unknown"))</f>
        <v>Female</v>
      </c>
      <c r="O4089" s="4" t="str">
        <f>IF(TRIM(LOWER(F4089))="neuro","Neurology",IF(TRIM(LOWER(F4089))="Neurology","Neurology",IF(TRIM(LOWER(F4089))="general ward","General",IF(TRIM(LOWER(F4089))="general","General",IF(TRIM(LOWER(F4089))="cardiology","Cardiology",IF(TRIM(LOWER(F4089))="Cardiology","Cardiology",IF(TRIM(LOWER(F4089))="Peads","Pediatrics",IF(TRIM(LOWER(F4089))="Pediatrics","Pediatrics",IF(TRIM(LOWER(F4089))="orthopedics","Orthopedics",IF(TRIM(LOWER(F4089))="Neurology","Neurology",IF(TRIM(LOWER(F4089))="Oncology","Oncology")))))))))))</f>
        <v>Cardiology</v>
      </c>
      <c r="P4089" s="3" t="str">
        <f t="shared" si="378"/>
        <v>Private</v>
      </c>
      <c r="Q4089" s="5">
        <f t="shared" si="379"/>
        <v>5</v>
      </c>
      <c r="R4089" s="1">
        <f t="shared" si="380"/>
        <v>346521.13</v>
      </c>
      <c r="S4089" s="1">
        <f t="shared" si="381"/>
        <v>0</v>
      </c>
      <c r="T4089" s="1" t="str">
        <f t="shared" si="382"/>
        <v>18-35</v>
      </c>
      <c r="U4089" s="1" t="str">
        <f t="shared" si="383"/>
        <v>No</v>
      </c>
    </row>
    <row r="4090" spans="1:21">
      <c r="A4090" s="1">
        <v>4089</v>
      </c>
      <c r="B4090" s="1">
        <v>24</v>
      </c>
      <c r="C4090" s="1" t="s">
        <v>27</v>
      </c>
      <c r="D4090" s="2">
        <v>45335</v>
      </c>
      <c r="E4090" s="2">
        <v>45336</v>
      </c>
      <c r="F4090" s="1" t="s">
        <v>30</v>
      </c>
      <c r="G4090" s="1" t="s">
        <v>33</v>
      </c>
      <c r="H4090" s="1" t="s">
        <v>47</v>
      </c>
      <c r="I4090" s="1">
        <v>236486.8</v>
      </c>
      <c r="J4090" s="1" t="s">
        <v>16</v>
      </c>
      <c r="K4090" s="1" t="s">
        <v>16</v>
      </c>
      <c r="N4090" s="3" t="str">
        <f>IF(LEFT(LOWER(C4090),1)="m","Male",IF(LEFT(LOWER(C4090),1)="f","Female","Unknown"))</f>
        <v>Male</v>
      </c>
      <c r="O4090" s="4" t="str">
        <f>IF(TRIM(LOWER(F4090))="neuro","Neurology",IF(TRIM(LOWER(F4090))="Neurology","Neurology",IF(TRIM(LOWER(F4090))="general ward","General",IF(TRIM(LOWER(F4090))="general","General",IF(TRIM(LOWER(F4090))="cardiology","Cardiology",IF(TRIM(LOWER(F4090))="Cardiology","Cardiology",IF(TRIM(LOWER(F4090))="Peads","Pediatrics",IF(TRIM(LOWER(F4090))="Pediatrics","Pediatrics",IF(TRIM(LOWER(F4090))="orthopedics","Orthopedics",IF(TRIM(LOWER(F4090))="Neurology","Neurology",IF(TRIM(LOWER(F4090))="Oncology","Oncology")))))))))))</f>
        <v>Pediatrics</v>
      </c>
      <c r="P4090" s="3" t="str">
        <f t="shared" si="378"/>
        <v>Self</v>
      </c>
      <c r="Q4090" s="5">
        <f t="shared" si="379"/>
        <v>1</v>
      </c>
      <c r="R4090" s="1">
        <f t="shared" si="380"/>
        <v>236486.8</v>
      </c>
      <c r="S4090" s="1">
        <f t="shared" si="381"/>
        <v>1</v>
      </c>
      <c r="T4090" s="1" t="str">
        <f t="shared" si="382"/>
        <v>18-35</v>
      </c>
      <c r="U4090" s="1" t="str">
        <f t="shared" si="383"/>
        <v>Yes</v>
      </c>
    </row>
    <row r="4091" spans="1:21">
      <c r="A4091" s="1">
        <v>4090</v>
      </c>
      <c r="B4091" s="1">
        <v>24</v>
      </c>
      <c r="C4091" s="1" t="s">
        <v>44</v>
      </c>
      <c r="D4091" s="2">
        <v>45475</v>
      </c>
      <c r="E4091" s="2">
        <v>45479</v>
      </c>
      <c r="F4091" s="1" t="s">
        <v>43</v>
      </c>
      <c r="G4091" s="1" t="s">
        <v>33</v>
      </c>
      <c r="H4091" s="1" t="s">
        <v>32</v>
      </c>
      <c r="I4091" s="1">
        <v>208778.28</v>
      </c>
      <c r="J4091" s="1" t="s">
        <v>38</v>
      </c>
      <c r="K4091" s="1" t="s">
        <v>16</v>
      </c>
      <c r="N4091" s="3" t="str">
        <f>IF(LEFT(LOWER(C4091),1)="m","Male",IF(LEFT(LOWER(C4091),1)="f","Female","Unknown"))</f>
        <v>Female</v>
      </c>
      <c r="O4091" s="4" t="str">
        <f>IF(TRIM(LOWER(F4091))="neuro","Neurology",IF(TRIM(LOWER(F4091))="Neurology","Neurology",IF(TRIM(LOWER(F4091))="general ward","General",IF(TRIM(LOWER(F4091))="general","General",IF(TRIM(LOWER(F4091))="cardiology","Cardiology",IF(TRIM(LOWER(F4091))="Cardiology","Cardiology",IF(TRIM(LOWER(F4091))="Peads","Pediatrics",IF(TRIM(LOWER(F4091))="Pediatrics","Pediatrics",IF(TRIM(LOWER(F4091))="orthopedics","Orthopedics",IF(TRIM(LOWER(F4091))="Neurology","Neurology",IF(TRIM(LOWER(F4091))="Oncology","Oncology")))))))))))</f>
        <v>Orthopedics</v>
      </c>
      <c r="P4091" s="3" t="str">
        <f t="shared" si="378"/>
        <v>Self</v>
      </c>
      <c r="Q4091" s="5">
        <f t="shared" si="379"/>
        <v>4</v>
      </c>
      <c r="R4091" s="1">
        <f t="shared" si="380"/>
        <v>208778.28</v>
      </c>
      <c r="S4091" s="1">
        <f t="shared" si="381"/>
        <v>1</v>
      </c>
      <c r="T4091" s="1" t="str">
        <f t="shared" si="382"/>
        <v>18-35</v>
      </c>
      <c r="U4091" s="1" t="str">
        <f t="shared" si="383"/>
        <v>No</v>
      </c>
    </row>
    <row r="4092" spans="1:21">
      <c r="A4092" s="1">
        <v>4091</v>
      </c>
      <c r="B4092" s="1">
        <v>37</v>
      </c>
      <c r="C4092" s="1" t="s">
        <v>29</v>
      </c>
      <c r="D4092" s="2">
        <v>45344</v>
      </c>
      <c r="E4092" s="2">
        <v>45361</v>
      </c>
      <c r="F4092" s="1" t="s">
        <v>49</v>
      </c>
      <c r="G4092" s="1" t="s">
        <v>41</v>
      </c>
      <c r="H4092" s="1" t="s">
        <v>23</v>
      </c>
      <c r="I4092" s="1">
        <v>337439.71</v>
      </c>
      <c r="J4092" s="1" t="s">
        <v>42</v>
      </c>
      <c r="K4092" s="1" t="s">
        <v>17</v>
      </c>
      <c r="N4092" s="3" t="str">
        <f>IF(LEFT(LOWER(C4092),1)="m","Male",IF(LEFT(LOWER(C4092),1)="f","Female","Unknown"))</f>
        <v>Female</v>
      </c>
      <c r="O4092" s="4" t="str">
        <f>IF(TRIM(LOWER(F4092))="neuro","Neurology",IF(TRIM(LOWER(F4092))="Neurology","Neurology",IF(TRIM(LOWER(F4092))="general ward","General",IF(TRIM(LOWER(F4092))="general","General",IF(TRIM(LOWER(F4092))="cardiology","Cardiology",IF(TRIM(LOWER(F4092))="Cardiology","Cardiology",IF(TRIM(LOWER(F4092))="Peads","Pediatrics",IF(TRIM(LOWER(F4092))="Pediatrics","Pediatrics",IF(TRIM(LOWER(F4092))="orthopedics","Orthopedics",IF(TRIM(LOWER(F4092))="Neurology","Neurology",IF(TRIM(LOWER(F4092))="Oncology","Oncology")))))))))))</f>
        <v>Oncology</v>
      </c>
      <c r="P4092" s="3" t="str">
        <f t="shared" si="378"/>
        <v>Unknown</v>
      </c>
      <c r="Q4092" s="5">
        <f t="shared" si="379"/>
        <v>17</v>
      </c>
      <c r="R4092" s="1">
        <f t="shared" si="380"/>
        <v>337439.71</v>
      </c>
      <c r="S4092" s="1">
        <f t="shared" si="381"/>
        <v>1</v>
      </c>
      <c r="T4092" s="1" t="str">
        <f t="shared" si="382"/>
        <v>36-50</v>
      </c>
      <c r="U4092" s="1" t="str">
        <f t="shared" si="383"/>
        <v>No</v>
      </c>
    </row>
    <row r="4093" spans="1:21">
      <c r="A4093" s="1">
        <v>4092</v>
      </c>
      <c r="B4093" s="1">
        <v>44</v>
      </c>
      <c r="C4093" s="1" t="s">
        <v>29</v>
      </c>
      <c r="D4093" s="2">
        <v>45121</v>
      </c>
      <c r="E4093" s="2">
        <v>45134</v>
      </c>
      <c r="F4093" s="1" t="s">
        <v>50</v>
      </c>
      <c r="G4093" s="1" t="s">
        <v>46</v>
      </c>
      <c r="I4093" s="1">
        <v>132902.44</v>
      </c>
      <c r="J4093" s="1" t="s">
        <v>16</v>
      </c>
      <c r="K4093" s="1" t="s">
        <v>38</v>
      </c>
      <c r="N4093" s="3" t="str">
        <f>IF(LEFT(LOWER(C4093),1)="m","Male",IF(LEFT(LOWER(C4093),1)="f","Female","Unknown"))</f>
        <v>Female</v>
      </c>
      <c r="O4093" s="4" t="str">
        <f>IF(TRIM(LOWER(F4093))="neuro","Neurology",IF(TRIM(LOWER(F4093))="Neurology","Neurology",IF(TRIM(LOWER(F4093))="general ward","General",IF(TRIM(LOWER(F4093))="general","General",IF(TRIM(LOWER(F4093))="cardiology","Cardiology",IF(TRIM(LOWER(F4093))="Cardiology","Cardiology",IF(TRIM(LOWER(F4093))="Peads","Pediatrics",IF(TRIM(LOWER(F4093))="Pediatrics","Pediatrics",IF(TRIM(LOWER(F4093))="orthopedics","Orthopedics",IF(TRIM(LOWER(F4093))="Neurology","Neurology",IF(TRIM(LOWER(F4093))="Oncology","Oncology")))))))))))</f>
        <v>Cardiology</v>
      </c>
      <c r="P4093" s="3" t="str">
        <f t="shared" si="378"/>
        <v>Self</v>
      </c>
      <c r="Q4093" s="5">
        <f t="shared" si="379"/>
        <v>13</v>
      </c>
      <c r="R4093" s="1">
        <f t="shared" si="380"/>
        <v>132902.44</v>
      </c>
      <c r="S4093" s="1">
        <f t="shared" si="381"/>
        <v>0</v>
      </c>
      <c r="T4093" s="1" t="str">
        <f t="shared" si="382"/>
        <v>36-50</v>
      </c>
      <c r="U4093" s="1" t="str">
        <f t="shared" si="383"/>
        <v>Yes</v>
      </c>
    </row>
    <row r="4094" spans="1:21">
      <c r="A4094" s="1">
        <v>4093</v>
      </c>
      <c r="B4094" s="1">
        <v>18</v>
      </c>
      <c r="C4094" s="1" t="s">
        <v>34</v>
      </c>
      <c r="D4094" s="2">
        <v>45459</v>
      </c>
      <c r="E4094" s="2">
        <v>45478</v>
      </c>
      <c r="F4094" s="1" t="s">
        <v>35</v>
      </c>
      <c r="G4094" s="1" t="s">
        <v>22</v>
      </c>
      <c r="H4094" s="1" t="s">
        <v>51</v>
      </c>
      <c r="I4094" s="1">
        <v>289443.25</v>
      </c>
      <c r="J4094" s="1" t="s">
        <v>24</v>
      </c>
      <c r="K4094" s="1" t="s">
        <v>16</v>
      </c>
      <c r="N4094" s="3" t="str">
        <f>IF(LEFT(LOWER(C4094),1)="m","Male",IF(LEFT(LOWER(C4094),1)="f","Female","Unknown"))</f>
        <v>Male</v>
      </c>
      <c r="O4094" s="4" t="str">
        <f>IF(TRIM(LOWER(F4094))="neuro","Neurology",IF(TRIM(LOWER(F4094))="Neurology","Neurology",IF(TRIM(LOWER(F4094))="general ward","General",IF(TRIM(LOWER(F4094))="general","General",IF(TRIM(LOWER(F4094))="cardiology","Cardiology",IF(TRIM(LOWER(F4094))="Cardiology","Cardiology",IF(TRIM(LOWER(F4094))="Peads","Pediatrics",IF(TRIM(LOWER(F4094))="Pediatrics","Pediatrics",IF(TRIM(LOWER(F4094))="orthopedics","Orthopedics",IF(TRIM(LOWER(F4094))="Neurology","Neurology",IF(TRIM(LOWER(F4094))="Oncology","Oncology")))))))))))</f>
        <v>Cardiology</v>
      </c>
      <c r="P4094" s="3" t="str">
        <f t="shared" si="378"/>
        <v>Government</v>
      </c>
      <c r="Q4094" s="5">
        <f t="shared" si="379"/>
        <v>19</v>
      </c>
      <c r="R4094" s="1">
        <f t="shared" si="380"/>
        <v>289443.25</v>
      </c>
      <c r="S4094" s="1">
        <f t="shared" si="381"/>
        <v>1</v>
      </c>
      <c r="T4094" s="1" t="str">
        <f t="shared" si="382"/>
        <v>18-35</v>
      </c>
      <c r="U4094" s="1" t="str">
        <f t="shared" si="383"/>
        <v>No</v>
      </c>
    </row>
    <row r="4095" spans="1:21">
      <c r="A4095" s="1">
        <v>4094</v>
      </c>
      <c r="B4095" s="1">
        <v>30</v>
      </c>
      <c r="C4095" s="1" t="s">
        <v>44</v>
      </c>
      <c r="D4095" s="2">
        <v>45550</v>
      </c>
      <c r="E4095" s="2">
        <v>45552</v>
      </c>
      <c r="F4095" s="1" t="s">
        <v>35</v>
      </c>
      <c r="G4095" s="1" t="s">
        <v>33</v>
      </c>
      <c r="H4095" s="1" t="s">
        <v>15</v>
      </c>
      <c r="I4095" s="1">
        <v>341216.9</v>
      </c>
      <c r="J4095" s="1" t="s">
        <v>17</v>
      </c>
      <c r="K4095" s="1" t="s">
        <v>42</v>
      </c>
      <c r="N4095" s="3" t="str">
        <f>IF(LEFT(LOWER(C4095),1)="m","Male",IF(LEFT(LOWER(C4095),1)="f","Female","Unknown"))</f>
        <v>Female</v>
      </c>
      <c r="O4095" s="4" t="str">
        <f>IF(TRIM(LOWER(F4095))="neuro","Neurology",IF(TRIM(LOWER(F4095))="Neurology","Neurology",IF(TRIM(LOWER(F4095))="general ward","General",IF(TRIM(LOWER(F4095))="general","General",IF(TRIM(LOWER(F4095))="cardiology","Cardiology",IF(TRIM(LOWER(F4095))="Cardiology","Cardiology",IF(TRIM(LOWER(F4095))="Peads","Pediatrics",IF(TRIM(LOWER(F4095))="Pediatrics","Pediatrics",IF(TRIM(LOWER(F4095))="orthopedics","Orthopedics",IF(TRIM(LOWER(F4095))="Neurology","Neurology",IF(TRIM(LOWER(F4095))="Oncology","Oncology")))))))))))</f>
        <v>Cardiology</v>
      </c>
      <c r="P4095" s="3" t="str">
        <f t="shared" si="378"/>
        <v>Self</v>
      </c>
      <c r="Q4095" s="5">
        <f t="shared" si="379"/>
        <v>2</v>
      </c>
      <c r="R4095" s="1">
        <f t="shared" si="380"/>
        <v>341216.9</v>
      </c>
      <c r="S4095" s="1">
        <f t="shared" si="381"/>
        <v>0</v>
      </c>
      <c r="T4095" s="1" t="str">
        <f t="shared" si="382"/>
        <v>18-35</v>
      </c>
      <c r="U4095" s="1" t="str">
        <f t="shared" si="383"/>
        <v>Yes</v>
      </c>
    </row>
    <row r="4096" spans="1:21">
      <c r="A4096" s="1">
        <v>4095</v>
      </c>
      <c r="B4096" s="1">
        <v>76</v>
      </c>
      <c r="C4096" s="1" t="s">
        <v>44</v>
      </c>
      <c r="D4096" s="2">
        <v>45450</v>
      </c>
      <c r="E4096" s="2">
        <v>45459</v>
      </c>
      <c r="F4096" s="1" t="s">
        <v>19</v>
      </c>
      <c r="G4096" s="1" t="s">
        <v>46</v>
      </c>
      <c r="H4096" s="1" t="s">
        <v>39</v>
      </c>
      <c r="I4096" s="1">
        <v>256736.74</v>
      </c>
      <c r="J4096" s="1" t="s">
        <v>17</v>
      </c>
      <c r="K4096" s="1" t="s">
        <v>25</v>
      </c>
      <c r="N4096" s="3" t="str">
        <f>IF(LEFT(LOWER(C4096),1)="m","Male",IF(LEFT(LOWER(C4096),1)="f","Female","Unknown"))</f>
        <v>Female</v>
      </c>
      <c r="O4096" s="4" t="str">
        <f>IF(TRIM(LOWER(F4096))="neuro","Neurology",IF(TRIM(LOWER(F4096))="Neurology","Neurology",IF(TRIM(LOWER(F4096))="general ward","General",IF(TRIM(LOWER(F4096))="general","General",IF(TRIM(LOWER(F4096))="cardiology","Cardiology",IF(TRIM(LOWER(F4096))="Cardiology","Cardiology",IF(TRIM(LOWER(F4096))="Peads","Pediatrics",IF(TRIM(LOWER(F4096))="Pediatrics","Pediatrics",IF(TRIM(LOWER(F4096))="orthopedics","Orthopedics",IF(TRIM(LOWER(F4096))="Neurology","Neurology",IF(TRIM(LOWER(F4096))="Oncology","Oncology")))))))))))</f>
        <v>General</v>
      </c>
      <c r="P4096" s="3" t="str">
        <f t="shared" si="378"/>
        <v>Self</v>
      </c>
      <c r="Q4096" s="5">
        <f t="shared" si="379"/>
        <v>9</v>
      </c>
      <c r="R4096" s="1">
        <f t="shared" si="380"/>
        <v>256736.74</v>
      </c>
      <c r="S4096" s="1">
        <f t="shared" si="381"/>
        <v>1</v>
      </c>
      <c r="T4096" s="1" t="str">
        <f t="shared" si="382"/>
        <v>66+</v>
      </c>
      <c r="U4096" s="1" t="str">
        <f t="shared" si="383"/>
        <v>Yes</v>
      </c>
    </row>
    <row r="4097" spans="1:21">
      <c r="A4097" s="1">
        <v>4096</v>
      </c>
      <c r="B4097" s="1">
        <v>87</v>
      </c>
      <c r="C4097" s="1" t="s">
        <v>12</v>
      </c>
      <c r="D4097" s="2">
        <v>45029</v>
      </c>
      <c r="E4097" s="2">
        <v>45032</v>
      </c>
      <c r="F4097" s="1" t="s">
        <v>43</v>
      </c>
      <c r="G4097" s="1" t="s">
        <v>14</v>
      </c>
      <c r="H4097" s="1" t="s">
        <v>32</v>
      </c>
      <c r="I4097" s="1">
        <v>72432.44</v>
      </c>
      <c r="K4097" s="1" t="s">
        <v>16</v>
      </c>
      <c r="N4097" s="3" t="str">
        <f>IF(LEFT(LOWER(C4097),1)="m","Male",IF(LEFT(LOWER(C4097),1)="f","Female","Unknown"))</f>
        <v>Unknown</v>
      </c>
      <c r="O4097" s="4" t="str">
        <f>IF(TRIM(LOWER(F4097))="neuro","Neurology",IF(TRIM(LOWER(F4097))="Neurology","Neurology",IF(TRIM(LOWER(F4097))="general ward","General",IF(TRIM(LOWER(F4097))="general","General",IF(TRIM(LOWER(F4097))="cardiology","Cardiology",IF(TRIM(LOWER(F4097))="Cardiology","Cardiology",IF(TRIM(LOWER(F4097))="Peads","Pediatrics",IF(TRIM(LOWER(F4097))="Pediatrics","Pediatrics",IF(TRIM(LOWER(F4097))="orthopedics","Orthopedics",IF(TRIM(LOWER(F4097))="Neurology","Neurology",IF(TRIM(LOWER(F4097))="Oncology","Oncology")))))))))))</f>
        <v>Orthopedics</v>
      </c>
      <c r="P4097" s="3" t="str">
        <f t="shared" si="378"/>
        <v>Private</v>
      </c>
      <c r="Q4097" s="5">
        <f t="shared" si="379"/>
        <v>3</v>
      </c>
      <c r="R4097" s="1">
        <f t="shared" si="380"/>
        <v>72432.44</v>
      </c>
      <c r="S4097" s="1">
        <f t="shared" si="381"/>
        <v>1</v>
      </c>
      <c r="T4097" s="1" t="str">
        <f t="shared" si="382"/>
        <v>66+</v>
      </c>
      <c r="U4097" s="1" t="str">
        <f t="shared" si="383"/>
        <v>Unknown</v>
      </c>
    </row>
    <row r="4098" spans="1:21">
      <c r="A4098" s="1">
        <v>4097</v>
      </c>
      <c r="B4098" s="1">
        <v>87</v>
      </c>
      <c r="C4098" s="1" t="s">
        <v>44</v>
      </c>
      <c r="D4098" s="2">
        <v>45055</v>
      </c>
      <c r="E4098" s="2">
        <v>45073</v>
      </c>
      <c r="F4098" s="1" t="s">
        <v>50</v>
      </c>
      <c r="G4098" s="1" t="s">
        <v>14</v>
      </c>
      <c r="H4098" s="1" t="s">
        <v>39</v>
      </c>
      <c r="I4098" s="1">
        <v>112277.39</v>
      </c>
      <c r="J4098" s="1" t="s">
        <v>17</v>
      </c>
      <c r="K4098" s="1" t="s">
        <v>42</v>
      </c>
      <c r="N4098" s="3" t="str">
        <f>IF(LEFT(LOWER(C4098),1)="m","Male",IF(LEFT(LOWER(C4098),1)="f","Female","Unknown"))</f>
        <v>Female</v>
      </c>
      <c r="O4098" s="4" t="str">
        <f>IF(TRIM(LOWER(F4098))="neuro","Neurology",IF(TRIM(LOWER(F4098))="Neurology","Neurology",IF(TRIM(LOWER(F4098))="general ward","General",IF(TRIM(LOWER(F4098))="general","General",IF(TRIM(LOWER(F4098))="cardiology","Cardiology",IF(TRIM(LOWER(F4098))="Cardiology","Cardiology",IF(TRIM(LOWER(F4098))="Peads","Pediatrics",IF(TRIM(LOWER(F4098))="Pediatrics","Pediatrics",IF(TRIM(LOWER(F4098))="orthopedics","Orthopedics",IF(TRIM(LOWER(F4098))="Neurology","Neurology",IF(TRIM(LOWER(F4098))="Oncology","Oncology")))))))))))</f>
        <v>Cardiology</v>
      </c>
      <c r="P4098" s="3" t="str">
        <f t="shared" si="378"/>
        <v>Private</v>
      </c>
      <c r="Q4098" s="5">
        <f t="shared" si="379"/>
        <v>18</v>
      </c>
      <c r="R4098" s="1">
        <f t="shared" si="380"/>
        <v>112277.39</v>
      </c>
      <c r="S4098" s="1">
        <f t="shared" si="381"/>
        <v>0</v>
      </c>
      <c r="T4098" s="1" t="str">
        <f t="shared" si="382"/>
        <v>66+</v>
      </c>
      <c r="U4098" s="1" t="str">
        <f t="shared" si="383"/>
        <v>Yes</v>
      </c>
    </row>
    <row r="4099" spans="1:21">
      <c r="A4099" s="1">
        <v>4098</v>
      </c>
      <c r="B4099" s="1">
        <v>19</v>
      </c>
      <c r="C4099" s="1" t="s">
        <v>12</v>
      </c>
      <c r="D4099" s="2">
        <v>45153</v>
      </c>
      <c r="E4099" s="2">
        <v>45162</v>
      </c>
      <c r="F4099" s="1" t="s">
        <v>21</v>
      </c>
      <c r="G4099" s="1" t="s">
        <v>33</v>
      </c>
      <c r="I4099" s="1">
        <v>45413.39</v>
      </c>
      <c r="J4099" s="1" t="s">
        <v>25</v>
      </c>
      <c r="K4099" s="1" t="s">
        <v>42</v>
      </c>
      <c r="N4099" s="3" t="str">
        <f>IF(LEFT(LOWER(C4099),1)="m","Male",IF(LEFT(LOWER(C4099),1)="f","Female","Unknown"))</f>
        <v>Unknown</v>
      </c>
      <c r="O4099" s="4" t="str">
        <f>IF(TRIM(LOWER(F4099))="neuro","Neurology",IF(TRIM(LOWER(F4099))="Neurology","Neurology",IF(TRIM(LOWER(F4099))="general ward","General",IF(TRIM(LOWER(F4099))="general","General",IF(TRIM(LOWER(F4099))="cardiology","Cardiology",IF(TRIM(LOWER(F4099))="Cardiology","Cardiology",IF(TRIM(LOWER(F4099))="Peads","Pediatrics",IF(TRIM(LOWER(F4099))="Pediatrics","Pediatrics",IF(TRIM(LOWER(F4099))="orthopedics","Orthopedics",IF(TRIM(LOWER(F4099))="Neurology","Neurology",IF(TRIM(LOWER(F4099))="Oncology","Oncology")))))))))))</f>
        <v>General</v>
      </c>
      <c r="P4099" s="3" t="str">
        <f t="shared" ref="P4099:P4162" si="384">IF(LOWER(G4099)="private","Private",
IF(LOWER(G4099)="govt","Government",
IF(LOWER(G4099)="government","Government",
IF(LOWER(G4099)="self","Self","Unknown"))))</f>
        <v>Self</v>
      </c>
      <c r="Q4099" s="5">
        <f t="shared" ref="Q4099:Q4162" si="385">IF(E4099&lt;D4099,"",E4099-D4099)</f>
        <v>9</v>
      </c>
      <c r="R4099" s="1">
        <f t="shared" ref="R4099:R4162" si="386">IF(I4099&lt;0,"",I4099)</f>
        <v>45413.39</v>
      </c>
      <c r="S4099" s="1">
        <f t="shared" ref="S4099:S4162" si="387">IF(OR(K4099="Yes",K4099="YES",K4099="Y"),1,0)</f>
        <v>0</v>
      </c>
      <c r="T4099" s="1" t="str">
        <f t="shared" ref="T4099:T4162" si="388">IF(B4099&lt;18,"0-17",                                                  IF(B4099&lt;36,"18-35",
IF(B4099&lt;51,"36-50",
IF(B4099&lt;66,"51-65","66+"))))</f>
        <v>18-35</v>
      </c>
      <c r="U4099" s="1" t="str">
        <f t="shared" ref="U4099:U4162" si="389">IF(OR(TRIM(UPPER(J4099))="YES",TRIM(UPPER(J4099))="Y"),"Yes",
IF(OR(TRIM(UPPER(J4099))="NO",TRIM(UPPER(J4099))="N"),"No","Unknown"))</f>
        <v>Yes</v>
      </c>
    </row>
    <row r="4100" spans="1:21">
      <c r="A4100" s="1">
        <v>4099</v>
      </c>
      <c r="B4100" s="1">
        <v>29</v>
      </c>
      <c r="C4100" s="1" t="s">
        <v>44</v>
      </c>
      <c r="D4100" s="2">
        <v>45181</v>
      </c>
      <c r="E4100" s="2">
        <v>45186</v>
      </c>
      <c r="F4100" s="1" t="s">
        <v>30</v>
      </c>
      <c r="G4100" s="1" t="s">
        <v>46</v>
      </c>
      <c r="H4100" s="1" t="s">
        <v>51</v>
      </c>
      <c r="I4100" s="1">
        <v>95313.12</v>
      </c>
      <c r="J4100" s="1" t="s">
        <v>25</v>
      </c>
      <c r="K4100" s="1" t="s">
        <v>20</v>
      </c>
      <c r="N4100" s="3" t="str">
        <f>IF(LEFT(LOWER(C4100),1)="m","Male",IF(LEFT(LOWER(C4100),1)="f","Female","Unknown"))</f>
        <v>Female</v>
      </c>
      <c r="O4100" s="4" t="str">
        <f>IF(TRIM(LOWER(F4100))="neuro","Neurology",IF(TRIM(LOWER(F4100))="Neurology","Neurology",IF(TRIM(LOWER(F4100))="general ward","General",IF(TRIM(LOWER(F4100))="general","General",IF(TRIM(LOWER(F4100))="cardiology","Cardiology",IF(TRIM(LOWER(F4100))="Cardiology","Cardiology",IF(TRIM(LOWER(F4100))="Peads","Pediatrics",IF(TRIM(LOWER(F4100))="Pediatrics","Pediatrics",IF(TRIM(LOWER(F4100))="orthopedics","Orthopedics",IF(TRIM(LOWER(F4100))="Neurology","Neurology",IF(TRIM(LOWER(F4100))="Oncology","Oncology")))))))))))</f>
        <v>Pediatrics</v>
      </c>
      <c r="P4100" s="3" t="str">
        <f t="shared" si="384"/>
        <v>Self</v>
      </c>
      <c r="Q4100" s="5">
        <f t="shared" si="385"/>
        <v>5</v>
      </c>
      <c r="R4100" s="1">
        <f t="shared" si="386"/>
        <v>95313.12</v>
      </c>
      <c r="S4100" s="1">
        <f t="shared" si="387"/>
        <v>0</v>
      </c>
      <c r="T4100" s="1" t="str">
        <f t="shared" si="388"/>
        <v>18-35</v>
      </c>
      <c r="U4100" s="1" t="str">
        <f t="shared" si="389"/>
        <v>Yes</v>
      </c>
    </row>
    <row r="4101" spans="1:21">
      <c r="A4101" s="1">
        <v>4100</v>
      </c>
      <c r="C4101" s="1" t="s">
        <v>27</v>
      </c>
      <c r="D4101" s="2">
        <v>45226</v>
      </c>
      <c r="E4101" s="2">
        <v>45245</v>
      </c>
      <c r="F4101" s="1" t="s">
        <v>43</v>
      </c>
      <c r="G4101" s="1" t="s">
        <v>31</v>
      </c>
      <c r="H4101" s="1" t="s">
        <v>39</v>
      </c>
      <c r="I4101" s="1">
        <v>29635.13</v>
      </c>
      <c r="J4101" s="1" t="s">
        <v>16</v>
      </c>
      <c r="K4101" s="1" t="s">
        <v>25</v>
      </c>
      <c r="N4101" s="3" t="str">
        <f>IF(LEFT(LOWER(C4101),1)="m","Male",IF(LEFT(LOWER(C4101),1)="f","Female","Unknown"))</f>
        <v>Male</v>
      </c>
      <c r="O4101" s="4" t="str">
        <f>IF(TRIM(LOWER(F4101))="neuro","Neurology",IF(TRIM(LOWER(F4101))="Neurology","Neurology",IF(TRIM(LOWER(F4101))="general ward","General",IF(TRIM(LOWER(F4101))="general","General",IF(TRIM(LOWER(F4101))="cardiology","Cardiology",IF(TRIM(LOWER(F4101))="Cardiology","Cardiology",IF(TRIM(LOWER(F4101))="Peads","Pediatrics",IF(TRIM(LOWER(F4101))="Pediatrics","Pediatrics",IF(TRIM(LOWER(F4101))="orthopedics","Orthopedics",IF(TRIM(LOWER(F4101))="Neurology","Neurology",IF(TRIM(LOWER(F4101))="Oncology","Oncology")))))))))))</f>
        <v>Orthopedics</v>
      </c>
      <c r="P4101" s="3" t="str">
        <f t="shared" si="384"/>
        <v>Private</v>
      </c>
      <c r="Q4101" s="5">
        <f t="shared" si="385"/>
        <v>19</v>
      </c>
      <c r="R4101" s="1">
        <f t="shared" si="386"/>
        <v>29635.13</v>
      </c>
      <c r="S4101" s="1">
        <f t="shared" si="387"/>
        <v>1</v>
      </c>
      <c r="T4101" s="1" t="str">
        <f t="shared" si="388"/>
        <v>0-17</v>
      </c>
      <c r="U4101" s="1" t="str">
        <f t="shared" si="389"/>
        <v>Yes</v>
      </c>
    </row>
    <row r="4102" spans="1:21">
      <c r="A4102" s="1">
        <v>4101</v>
      </c>
      <c r="C4102" s="1" t="s">
        <v>18</v>
      </c>
      <c r="D4102" s="2">
        <v>45600</v>
      </c>
      <c r="E4102" s="2">
        <v>45605</v>
      </c>
      <c r="F4102" s="1" t="s">
        <v>45</v>
      </c>
      <c r="G4102" s="1" t="s">
        <v>33</v>
      </c>
      <c r="H4102" s="1" t="s">
        <v>32</v>
      </c>
      <c r="I4102" s="1">
        <v>25076.880000000001</v>
      </c>
      <c r="J4102" s="1" t="s">
        <v>24</v>
      </c>
      <c r="K4102" s="1" t="s">
        <v>16</v>
      </c>
      <c r="N4102" s="3" t="str">
        <f>IF(LEFT(LOWER(C4102),1)="m","Male",IF(LEFT(LOWER(C4102),1)="f","Female","Unknown"))</f>
        <v>Male</v>
      </c>
      <c r="O4102" s="4" t="str">
        <f>IF(TRIM(LOWER(F4102))="neuro","Neurology",IF(TRIM(LOWER(F4102))="Neurology","Neurology",IF(TRIM(LOWER(F4102))="general ward","General",IF(TRIM(LOWER(F4102))="general","General",IF(TRIM(LOWER(F4102))="cardiology","Cardiology",IF(TRIM(LOWER(F4102))="Cardiology","Cardiology",IF(TRIM(LOWER(F4102))="Peads","Pediatrics",IF(TRIM(LOWER(F4102))="Pediatrics","Pediatrics",IF(TRIM(LOWER(F4102))="orthopedics","Orthopedics",IF(TRIM(LOWER(F4102))="Neurology","Neurology",IF(TRIM(LOWER(F4102))="Oncology","Oncology")))))))))))</f>
        <v>Neurology</v>
      </c>
      <c r="P4102" s="3" t="str">
        <f t="shared" si="384"/>
        <v>Self</v>
      </c>
      <c r="Q4102" s="5">
        <f t="shared" si="385"/>
        <v>5</v>
      </c>
      <c r="R4102" s="1">
        <f t="shared" si="386"/>
        <v>25076.880000000001</v>
      </c>
      <c r="S4102" s="1">
        <f t="shared" si="387"/>
        <v>1</v>
      </c>
      <c r="T4102" s="1" t="str">
        <f t="shared" si="388"/>
        <v>0-17</v>
      </c>
      <c r="U4102" s="1" t="str">
        <f t="shared" si="389"/>
        <v>No</v>
      </c>
    </row>
    <row r="4103" spans="1:21">
      <c r="A4103" s="1">
        <v>4102</v>
      </c>
      <c r="B4103" s="1">
        <v>25</v>
      </c>
      <c r="C4103" s="1" t="s">
        <v>44</v>
      </c>
      <c r="D4103" s="2">
        <v>44950</v>
      </c>
      <c r="E4103" s="2">
        <v>44961</v>
      </c>
      <c r="F4103" s="1" t="s">
        <v>19</v>
      </c>
      <c r="G4103" s="1" t="s">
        <v>31</v>
      </c>
      <c r="I4103" s="1">
        <v>311097.53999999998</v>
      </c>
      <c r="J4103" s="1" t="s">
        <v>42</v>
      </c>
      <c r="K4103" s="1" t="s">
        <v>42</v>
      </c>
      <c r="N4103" s="3" t="str">
        <f>IF(LEFT(LOWER(C4103),1)="m","Male",IF(LEFT(LOWER(C4103),1)="f","Female","Unknown"))</f>
        <v>Female</v>
      </c>
      <c r="O4103" s="4" t="str">
        <f>IF(TRIM(LOWER(F4103))="neuro","Neurology",IF(TRIM(LOWER(F4103))="Neurology","Neurology",IF(TRIM(LOWER(F4103))="general ward","General",IF(TRIM(LOWER(F4103))="general","General",IF(TRIM(LOWER(F4103))="cardiology","Cardiology",IF(TRIM(LOWER(F4103))="Cardiology","Cardiology",IF(TRIM(LOWER(F4103))="Peads","Pediatrics",IF(TRIM(LOWER(F4103))="Pediatrics","Pediatrics",IF(TRIM(LOWER(F4103))="orthopedics","Orthopedics",IF(TRIM(LOWER(F4103))="Neurology","Neurology",IF(TRIM(LOWER(F4103))="Oncology","Oncology")))))))))))</f>
        <v>General</v>
      </c>
      <c r="P4103" s="3" t="str">
        <f t="shared" si="384"/>
        <v>Private</v>
      </c>
      <c r="Q4103" s="5">
        <f t="shared" si="385"/>
        <v>11</v>
      </c>
      <c r="R4103" s="1">
        <f t="shared" si="386"/>
        <v>311097.53999999998</v>
      </c>
      <c r="S4103" s="1">
        <f t="shared" si="387"/>
        <v>0</v>
      </c>
      <c r="T4103" s="1" t="str">
        <f t="shared" si="388"/>
        <v>18-35</v>
      </c>
      <c r="U4103" s="1" t="str">
        <f t="shared" si="389"/>
        <v>No</v>
      </c>
    </row>
    <row r="4104" spans="1:21">
      <c r="A4104" s="1">
        <v>4103</v>
      </c>
      <c r="B4104" s="1">
        <v>91</v>
      </c>
      <c r="C4104" s="1" t="s">
        <v>44</v>
      </c>
      <c r="D4104" s="2">
        <v>44995</v>
      </c>
      <c r="E4104" s="2">
        <v>45006</v>
      </c>
      <c r="F4104" s="1" t="s">
        <v>19</v>
      </c>
      <c r="G4104" s="1" t="s">
        <v>46</v>
      </c>
      <c r="H4104" s="1" t="s">
        <v>47</v>
      </c>
      <c r="I4104" s="1">
        <v>27017.09</v>
      </c>
      <c r="J4104" s="1" t="s">
        <v>17</v>
      </c>
      <c r="K4104" s="1" t="s">
        <v>42</v>
      </c>
      <c r="N4104" s="3" t="str">
        <f>IF(LEFT(LOWER(C4104),1)="m","Male",IF(LEFT(LOWER(C4104),1)="f","Female","Unknown"))</f>
        <v>Female</v>
      </c>
      <c r="O4104" s="4" t="str">
        <f>IF(TRIM(LOWER(F4104))="neuro","Neurology",IF(TRIM(LOWER(F4104))="Neurology","Neurology",IF(TRIM(LOWER(F4104))="general ward","General",IF(TRIM(LOWER(F4104))="general","General",IF(TRIM(LOWER(F4104))="cardiology","Cardiology",IF(TRIM(LOWER(F4104))="Cardiology","Cardiology",IF(TRIM(LOWER(F4104))="Peads","Pediatrics",IF(TRIM(LOWER(F4104))="Pediatrics","Pediatrics",IF(TRIM(LOWER(F4104))="orthopedics","Orthopedics",IF(TRIM(LOWER(F4104))="Neurology","Neurology",IF(TRIM(LOWER(F4104))="Oncology","Oncology")))))))))))</f>
        <v>General</v>
      </c>
      <c r="P4104" s="3" t="str">
        <f t="shared" si="384"/>
        <v>Self</v>
      </c>
      <c r="Q4104" s="5">
        <f t="shared" si="385"/>
        <v>11</v>
      </c>
      <c r="R4104" s="1">
        <f t="shared" si="386"/>
        <v>27017.09</v>
      </c>
      <c r="S4104" s="1">
        <f t="shared" si="387"/>
        <v>0</v>
      </c>
      <c r="T4104" s="1" t="str">
        <f t="shared" si="388"/>
        <v>66+</v>
      </c>
      <c r="U4104" s="1" t="str">
        <f t="shared" si="389"/>
        <v>Yes</v>
      </c>
    </row>
    <row r="4105" spans="1:21">
      <c r="A4105" s="1">
        <v>4104</v>
      </c>
      <c r="B4105" s="1">
        <v>89</v>
      </c>
      <c r="C4105" s="1" t="s">
        <v>26</v>
      </c>
      <c r="D4105" s="2">
        <v>45257</v>
      </c>
      <c r="E4105" s="2">
        <v>45270</v>
      </c>
      <c r="F4105" s="1" t="s">
        <v>35</v>
      </c>
      <c r="G4105" s="1" t="s">
        <v>36</v>
      </c>
      <c r="H4105" s="1" t="s">
        <v>37</v>
      </c>
      <c r="I4105" s="1">
        <v>233097.92</v>
      </c>
      <c r="J4105" s="1" t="s">
        <v>16</v>
      </c>
      <c r="K4105" s="1" t="s">
        <v>42</v>
      </c>
      <c r="N4105" s="3" t="str">
        <f>IF(LEFT(LOWER(C4105),1)="m","Male",IF(LEFT(LOWER(C4105),1)="f","Female","Unknown"))</f>
        <v>Female</v>
      </c>
      <c r="O4105" s="4" t="str">
        <f>IF(TRIM(LOWER(F4105))="neuro","Neurology",IF(TRIM(LOWER(F4105))="Neurology","Neurology",IF(TRIM(LOWER(F4105))="general ward","General",IF(TRIM(LOWER(F4105))="general","General",IF(TRIM(LOWER(F4105))="cardiology","Cardiology",IF(TRIM(LOWER(F4105))="Cardiology","Cardiology",IF(TRIM(LOWER(F4105))="Peads","Pediatrics",IF(TRIM(LOWER(F4105))="Pediatrics","Pediatrics",IF(TRIM(LOWER(F4105))="orthopedics","Orthopedics",IF(TRIM(LOWER(F4105))="Neurology","Neurology",IF(TRIM(LOWER(F4105))="Oncology","Oncology")))))))))))</f>
        <v>Cardiology</v>
      </c>
      <c r="P4105" s="3" t="str">
        <f t="shared" si="384"/>
        <v>Government</v>
      </c>
      <c r="Q4105" s="5">
        <f t="shared" si="385"/>
        <v>13</v>
      </c>
      <c r="R4105" s="1">
        <f t="shared" si="386"/>
        <v>233097.92</v>
      </c>
      <c r="S4105" s="1">
        <f t="shared" si="387"/>
        <v>0</v>
      </c>
      <c r="T4105" s="1" t="str">
        <f t="shared" si="388"/>
        <v>66+</v>
      </c>
      <c r="U4105" s="1" t="str">
        <f t="shared" si="389"/>
        <v>Yes</v>
      </c>
    </row>
    <row r="4106" spans="1:21">
      <c r="A4106" s="1">
        <v>4105</v>
      </c>
      <c r="B4106" s="1">
        <v>50</v>
      </c>
      <c r="C4106" s="1" t="s">
        <v>27</v>
      </c>
      <c r="D4106" s="2">
        <v>45629</v>
      </c>
      <c r="E4106" s="2">
        <v>45632</v>
      </c>
      <c r="F4106" s="1" t="s">
        <v>50</v>
      </c>
      <c r="G4106" s="1" t="s">
        <v>33</v>
      </c>
      <c r="H4106" s="1" t="s">
        <v>15</v>
      </c>
      <c r="I4106" s="1">
        <v>319123.03999999998</v>
      </c>
      <c r="J4106" s="1" t="s">
        <v>25</v>
      </c>
      <c r="K4106" s="1" t="s">
        <v>42</v>
      </c>
      <c r="N4106" s="3" t="str">
        <f>IF(LEFT(LOWER(C4106),1)="m","Male",IF(LEFT(LOWER(C4106),1)="f","Female","Unknown"))</f>
        <v>Male</v>
      </c>
      <c r="O4106" s="4" t="str">
        <f>IF(TRIM(LOWER(F4106))="neuro","Neurology",IF(TRIM(LOWER(F4106))="Neurology","Neurology",IF(TRIM(LOWER(F4106))="general ward","General",IF(TRIM(LOWER(F4106))="general","General",IF(TRIM(LOWER(F4106))="cardiology","Cardiology",IF(TRIM(LOWER(F4106))="Cardiology","Cardiology",IF(TRIM(LOWER(F4106))="Peads","Pediatrics",IF(TRIM(LOWER(F4106))="Pediatrics","Pediatrics",IF(TRIM(LOWER(F4106))="orthopedics","Orthopedics",IF(TRIM(LOWER(F4106))="Neurology","Neurology",IF(TRIM(LOWER(F4106))="Oncology","Oncology")))))))))))</f>
        <v>Cardiology</v>
      </c>
      <c r="P4106" s="3" t="str">
        <f t="shared" si="384"/>
        <v>Self</v>
      </c>
      <c r="Q4106" s="5">
        <f t="shared" si="385"/>
        <v>3</v>
      </c>
      <c r="R4106" s="1">
        <f t="shared" si="386"/>
        <v>319123.03999999998</v>
      </c>
      <c r="S4106" s="1">
        <f t="shared" si="387"/>
        <v>0</v>
      </c>
      <c r="T4106" s="1" t="str">
        <f t="shared" si="388"/>
        <v>36-50</v>
      </c>
      <c r="U4106" s="1" t="str">
        <f t="shared" si="389"/>
        <v>Yes</v>
      </c>
    </row>
    <row r="4107" spans="1:21">
      <c r="A4107" s="1">
        <v>4106</v>
      </c>
      <c r="B4107" s="1">
        <v>31</v>
      </c>
      <c r="C4107" s="1" t="s">
        <v>12</v>
      </c>
      <c r="D4107" s="2">
        <v>45303</v>
      </c>
      <c r="E4107" s="2">
        <v>45320</v>
      </c>
      <c r="F4107" s="1" t="s">
        <v>40</v>
      </c>
      <c r="G4107" s="1" t="s">
        <v>41</v>
      </c>
      <c r="H4107" s="1" t="s">
        <v>32</v>
      </c>
      <c r="I4107" s="1">
        <v>156754.70000000001</v>
      </c>
      <c r="K4107" s="1" t="s">
        <v>42</v>
      </c>
      <c r="N4107" s="3" t="str">
        <f>IF(LEFT(LOWER(C4107),1)="m","Male",IF(LEFT(LOWER(C4107),1)="f","Female","Unknown"))</f>
        <v>Unknown</v>
      </c>
      <c r="O4107" s="4" t="str">
        <f>IF(TRIM(LOWER(F4107))="neuro","Neurology",IF(TRIM(LOWER(F4107))="Neurology","Neurology",IF(TRIM(LOWER(F4107))="general ward","General",IF(TRIM(LOWER(F4107))="general","General",IF(TRIM(LOWER(F4107))="cardiology","Cardiology",IF(TRIM(LOWER(F4107))="Cardiology","Cardiology",IF(TRIM(LOWER(F4107))="Peads","Pediatrics",IF(TRIM(LOWER(F4107))="Pediatrics","Pediatrics",IF(TRIM(LOWER(F4107))="orthopedics","Orthopedics",IF(TRIM(LOWER(F4107))="Neurology","Neurology",IF(TRIM(LOWER(F4107))="Oncology","Oncology")))))))))))</f>
        <v>Pediatrics</v>
      </c>
      <c r="P4107" s="3" t="str">
        <f t="shared" si="384"/>
        <v>Unknown</v>
      </c>
      <c r="Q4107" s="5">
        <f t="shared" si="385"/>
        <v>17</v>
      </c>
      <c r="R4107" s="1">
        <f t="shared" si="386"/>
        <v>156754.70000000001</v>
      </c>
      <c r="S4107" s="1">
        <f t="shared" si="387"/>
        <v>0</v>
      </c>
      <c r="T4107" s="1" t="str">
        <f t="shared" si="388"/>
        <v>18-35</v>
      </c>
      <c r="U4107" s="1" t="str">
        <f t="shared" si="389"/>
        <v>Unknown</v>
      </c>
    </row>
    <row r="4108" spans="1:21">
      <c r="A4108" s="1">
        <v>4107</v>
      </c>
      <c r="B4108" s="1">
        <v>22</v>
      </c>
      <c r="C4108" s="1" t="s">
        <v>29</v>
      </c>
      <c r="D4108" s="2">
        <v>44939</v>
      </c>
      <c r="E4108" s="2">
        <v>44956</v>
      </c>
      <c r="F4108" s="1" t="s">
        <v>13</v>
      </c>
      <c r="G4108" s="1" t="s">
        <v>46</v>
      </c>
      <c r="H4108" s="1" t="s">
        <v>23</v>
      </c>
      <c r="I4108" s="1">
        <v>94568.05</v>
      </c>
      <c r="J4108" s="1" t="s">
        <v>42</v>
      </c>
      <c r="K4108" s="1" t="s">
        <v>38</v>
      </c>
      <c r="N4108" s="3" t="str">
        <f>IF(LEFT(LOWER(C4108),1)="m","Male",IF(LEFT(LOWER(C4108),1)="f","Female","Unknown"))</f>
        <v>Female</v>
      </c>
      <c r="O4108" s="4" t="str">
        <f>IF(TRIM(LOWER(F4108))="neuro","Neurology",IF(TRIM(LOWER(F4108))="Neurology","Neurology",IF(TRIM(LOWER(F4108))="general ward","General",IF(TRIM(LOWER(F4108))="general","General",IF(TRIM(LOWER(F4108))="cardiology","Cardiology",IF(TRIM(LOWER(F4108))="Cardiology","Cardiology",IF(TRIM(LOWER(F4108))="Peads","Pediatrics",IF(TRIM(LOWER(F4108))="Pediatrics","Pediatrics",IF(TRIM(LOWER(F4108))="orthopedics","Orthopedics",IF(TRIM(LOWER(F4108))="Neurology","Neurology",IF(TRIM(LOWER(F4108))="Oncology","Oncology")))))))))))</f>
        <v>Neurology</v>
      </c>
      <c r="P4108" s="3" t="str">
        <f t="shared" si="384"/>
        <v>Self</v>
      </c>
      <c r="Q4108" s="5">
        <f t="shared" si="385"/>
        <v>17</v>
      </c>
      <c r="R4108" s="1">
        <f t="shared" si="386"/>
        <v>94568.05</v>
      </c>
      <c r="S4108" s="1">
        <f t="shared" si="387"/>
        <v>0</v>
      </c>
      <c r="T4108" s="1" t="str">
        <f t="shared" si="388"/>
        <v>18-35</v>
      </c>
      <c r="U4108" s="1" t="str">
        <f t="shared" si="389"/>
        <v>No</v>
      </c>
    </row>
    <row r="4109" spans="1:21">
      <c r="A4109" s="1">
        <v>4108</v>
      </c>
      <c r="B4109" s="1">
        <v>78</v>
      </c>
      <c r="C4109" s="1" t="s">
        <v>12</v>
      </c>
      <c r="D4109" s="2">
        <v>44963</v>
      </c>
      <c r="E4109" s="2">
        <v>44982</v>
      </c>
      <c r="F4109" s="1" t="s">
        <v>35</v>
      </c>
      <c r="G4109" s="1" t="s">
        <v>36</v>
      </c>
      <c r="I4109" s="1">
        <v>183309.72</v>
      </c>
      <c r="J4109" s="1" t="s">
        <v>17</v>
      </c>
      <c r="K4109" s="1" t="s">
        <v>42</v>
      </c>
      <c r="N4109" s="3" t="str">
        <f>IF(LEFT(LOWER(C4109),1)="m","Male",IF(LEFT(LOWER(C4109),1)="f","Female","Unknown"))</f>
        <v>Unknown</v>
      </c>
      <c r="O4109" s="4" t="str">
        <f>IF(TRIM(LOWER(F4109))="neuro","Neurology",IF(TRIM(LOWER(F4109))="Neurology","Neurology",IF(TRIM(LOWER(F4109))="general ward","General",IF(TRIM(LOWER(F4109))="general","General",IF(TRIM(LOWER(F4109))="cardiology","Cardiology",IF(TRIM(LOWER(F4109))="Cardiology","Cardiology",IF(TRIM(LOWER(F4109))="Peads","Pediatrics",IF(TRIM(LOWER(F4109))="Pediatrics","Pediatrics",IF(TRIM(LOWER(F4109))="orthopedics","Orthopedics",IF(TRIM(LOWER(F4109))="Neurology","Neurology",IF(TRIM(LOWER(F4109))="Oncology","Oncology")))))))))))</f>
        <v>Cardiology</v>
      </c>
      <c r="P4109" s="3" t="str">
        <f t="shared" si="384"/>
        <v>Government</v>
      </c>
      <c r="Q4109" s="5">
        <f t="shared" si="385"/>
        <v>19</v>
      </c>
      <c r="R4109" s="1">
        <f t="shared" si="386"/>
        <v>183309.72</v>
      </c>
      <c r="S4109" s="1">
        <f t="shared" si="387"/>
        <v>0</v>
      </c>
      <c r="T4109" s="1" t="str">
        <f t="shared" si="388"/>
        <v>66+</v>
      </c>
      <c r="U4109" s="1" t="str">
        <f t="shared" si="389"/>
        <v>Yes</v>
      </c>
    </row>
    <row r="4110" spans="1:21">
      <c r="A4110" s="1">
        <v>4109</v>
      </c>
      <c r="B4110" s="1">
        <v>66</v>
      </c>
      <c r="C4110" s="1" t="s">
        <v>18</v>
      </c>
      <c r="D4110" s="2">
        <v>45624</v>
      </c>
      <c r="E4110" s="2">
        <v>45640</v>
      </c>
      <c r="F4110" s="1" t="s">
        <v>13</v>
      </c>
      <c r="G4110" s="1" t="s">
        <v>41</v>
      </c>
      <c r="H4110" s="1" t="s">
        <v>47</v>
      </c>
      <c r="I4110" s="1">
        <v>91690.01</v>
      </c>
      <c r="J4110" s="1" t="s">
        <v>42</v>
      </c>
      <c r="K4110" s="1" t="s">
        <v>16</v>
      </c>
      <c r="N4110" s="3" t="str">
        <f>IF(LEFT(LOWER(C4110),1)="m","Male",IF(LEFT(LOWER(C4110),1)="f","Female","Unknown"))</f>
        <v>Male</v>
      </c>
      <c r="O4110" s="4" t="str">
        <f>IF(TRIM(LOWER(F4110))="neuro","Neurology",IF(TRIM(LOWER(F4110))="Neurology","Neurology",IF(TRIM(LOWER(F4110))="general ward","General",IF(TRIM(LOWER(F4110))="general","General",IF(TRIM(LOWER(F4110))="cardiology","Cardiology",IF(TRIM(LOWER(F4110))="Cardiology","Cardiology",IF(TRIM(LOWER(F4110))="Peads","Pediatrics",IF(TRIM(LOWER(F4110))="Pediatrics","Pediatrics",IF(TRIM(LOWER(F4110))="orthopedics","Orthopedics",IF(TRIM(LOWER(F4110))="Neurology","Neurology",IF(TRIM(LOWER(F4110))="Oncology","Oncology")))))))))))</f>
        <v>Neurology</v>
      </c>
      <c r="P4110" s="3" t="str">
        <f t="shared" si="384"/>
        <v>Unknown</v>
      </c>
      <c r="Q4110" s="5">
        <f t="shared" si="385"/>
        <v>16</v>
      </c>
      <c r="R4110" s="1">
        <f t="shared" si="386"/>
        <v>91690.01</v>
      </c>
      <c r="S4110" s="1">
        <f t="shared" si="387"/>
        <v>1</v>
      </c>
      <c r="T4110" s="1" t="str">
        <f t="shared" si="388"/>
        <v>66+</v>
      </c>
      <c r="U4110" s="1" t="str">
        <f t="shared" si="389"/>
        <v>No</v>
      </c>
    </row>
    <row r="4111" spans="1:21">
      <c r="A4111" s="1">
        <v>4110</v>
      </c>
      <c r="B4111" s="1">
        <v>78</v>
      </c>
      <c r="C4111" s="1" t="s">
        <v>44</v>
      </c>
      <c r="D4111" s="2">
        <v>45372</v>
      </c>
      <c r="E4111" s="2">
        <v>45375</v>
      </c>
      <c r="F4111" s="1" t="s">
        <v>49</v>
      </c>
      <c r="G4111" s="1" t="s">
        <v>33</v>
      </c>
      <c r="H4111" s="1" t="s">
        <v>23</v>
      </c>
      <c r="I4111" s="1">
        <v>341043</v>
      </c>
      <c r="J4111" s="1" t="s">
        <v>17</v>
      </c>
      <c r="K4111" s="1" t="s">
        <v>16</v>
      </c>
      <c r="N4111" s="3" t="str">
        <f>IF(LEFT(LOWER(C4111),1)="m","Male",IF(LEFT(LOWER(C4111),1)="f","Female","Unknown"))</f>
        <v>Female</v>
      </c>
      <c r="O4111" s="4" t="str">
        <f>IF(TRIM(LOWER(F4111))="neuro","Neurology",IF(TRIM(LOWER(F4111))="Neurology","Neurology",IF(TRIM(LOWER(F4111))="general ward","General",IF(TRIM(LOWER(F4111))="general","General",IF(TRIM(LOWER(F4111))="cardiology","Cardiology",IF(TRIM(LOWER(F4111))="Cardiology","Cardiology",IF(TRIM(LOWER(F4111))="Peads","Pediatrics",IF(TRIM(LOWER(F4111))="Pediatrics","Pediatrics",IF(TRIM(LOWER(F4111))="orthopedics","Orthopedics",IF(TRIM(LOWER(F4111))="Neurology","Neurology",IF(TRIM(LOWER(F4111))="Oncology","Oncology")))))))))))</f>
        <v>Oncology</v>
      </c>
      <c r="P4111" s="3" t="str">
        <f t="shared" si="384"/>
        <v>Self</v>
      </c>
      <c r="Q4111" s="5">
        <f t="shared" si="385"/>
        <v>3</v>
      </c>
      <c r="R4111" s="1">
        <f t="shared" si="386"/>
        <v>341043</v>
      </c>
      <c r="S4111" s="1">
        <f t="shared" si="387"/>
        <v>1</v>
      </c>
      <c r="T4111" s="1" t="str">
        <f t="shared" si="388"/>
        <v>66+</v>
      </c>
      <c r="U4111" s="1" t="str">
        <f t="shared" si="389"/>
        <v>Yes</v>
      </c>
    </row>
    <row r="4112" spans="1:21">
      <c r="A4112" s="1">
        <v>4111</v>
      </c>
      <c r="C4112" s="1" t="s">
        <v>29</v>
      </c>
      <c r="D4112" s="2">
        <v>45498</v>
      </c>
      <c r="E4112" s="2">
        <v>45501</v>
      </c>
      <c r="F4112" s="1" t="s">
        <v>49</v>
      </c>
      <c r="G4112" s="1" t="s">
        <v>46</v>
      </c>
      <c r="H4112" s="1" t="s">
        <v>37</v>
      </c>
      <c r="I4112" s="1">
        <v>207310.38</v>
      </c>
      <c r="J4112" s="1" t="s">
        <v>42</v>
      </c>
      <c r="K4112" s="1" t="s">
        <v>25</v>
      </c>
      <c r="N4112" s="3" t="str">
        <f>IF(LEFT(LOWER(C4112),1)="m","Male",IF(LEFT(LOWER(C4112),1)="f","Female","Unknown"))</f>
        <v>Female</v>
      </c>
      <c r="O4112" s="4" t="str">
        <f>IF(TRIM(LOWER(F4112))="neuro","Neurology",IF(TRIM(LOWER(F4112))="Neurology","Neurology",IF(TRIM(LOWER(F4112))="general ward","General",IF(TRIM(LOWER(F4112))="general","General",IF(TRIM(LOWER(F4112))="cardiology","Cardiology",IF(TRIM(LOWER(F4112))="Cardiology","Cardiology",IF(TRIM(LOWER(F4112))="Peads","Pediatrics",IF(TRIM(LOWER(F4112))="Pediatrics","Pediatrics",IF(TRIM(LOWER(F4112))="orthopedics","Orthopedics",IF(TRIM(LOWER(F4112))="Neurology","Neurology",IF(TRIM(LOWER(F4112))="Oncology","Oncology")))))))))))</f>
        <v>Oncology</v>
      </c>
      <c r="P4112" s="3" t="str">
        <f t="shared" si="384"/>
        <v>Self</v>
      </c>
      <c r="Q4112" s="5">
        <f t="shared" si="385"/>
        <v>3</v>
      </c>
      <c r="R4112" s="1">
        <f t="shared" si="386"/>
        <v>207310.38</v>
      </c>
      <c r="S4112" s="1">
        <f t="shared" si="387"/>
        <v>1</v>
      </c>
      <c r="T4112" s="1" t="str">
        <f t="shared" si="388"/>
        <v>0-17</v>
      </c>
      <c r="U4112" s="1" t="str">
        <f t="shared" si="389"/>
        <v>No</v>
      </c>
    </row>
    <row r="4113" spans="1:21">
      <c r="A4113" s="1">
        <v>4112</v>
      </c>
      <c r="B4113" s="1">
        <v>26</v>
      </c>
      <c r="C4113" s="1" t="s">
        <v>34</v>
      </c>
      <c r="D4113" s="2">
        <v>45405</v>
      </c>
      <c r="E4113" s="2">
        <v>45425</v>
      </c>
      <c r="F4113" s="1" t="s">
        <v>13</v>
      </c>
      <c r="G4113" s="1" t="s">
        <v>41</v>
      </c>
      <c r="H4113" s="1" t="s">
        <v>39</v>
      </c>
      <c r="I4113" s="1">
        <v>312910.77</v>
      </c>
      <c r="J4113" s="1" t="s">
        <v>42</v>
      </c>
      <c r="K4113" s="1" t="s">
        <v>16</v>
      </c>
      <c r="N4113" s="3" t="str">
        <f>IF(LEFT(LOWER(C4113),1)="m","Male",IF(LEFT(LOWER(C4113),1)="f","Female","Unknown"))</f>
        <v>Male</v>
      </c>
      <c r="O4113" s="4" t="str">
        <f>IF(TRIM(LOWER(F4113))="neuro","Neurology",IF(TRIM(LOWER(F4113))="Neurology","Neurology",IF(TRIM(LOWER(F4113))="general ward","General",IF(TRIM(LOWER(F4113))="general","General",IF(TRIM(LOWER(F4113))="cardiology","Cardiology",IF(TRIM(LOWER(F4113))="Cardiology","Cardiology",IF(TRIM(LOWER(F4113))="Peads","Pediatrics",IF(TRIM(LOWER(F4113))="Pediatrics","Pediatrics",IF(TRIM(LOWER(F4113))="orthopedics","Orthopedics",IF(TRIM(LOWER(F4113))="Neurology","Neurology",IF(TRIM(LOWER(F4113))="Oncology","Oncology")))))))))))</f>
        <v>Neurology</v>
      </c>
      <c r="P4113" s="3" t="str">
        <f t="shared" si="384"/>
        <v>Unknown</v>
      </c>
      <c r="Q4113" s="5">
        <f t="shared" si="385"/>
        <v>20</v>
      </c>
      <c r="R4113" s="1">
        <f t="shared" si="386"/>
        <v>312910.77</v>
      </c>
      <c r="S4113" s="1">
        <f t="shared" si="387"/>
        <v>1</v>
      </c>
      <c r="T4113" s="1" t="str">
        <f t="shared" si="388"/>
        <v>18-35</v>
      </c>
      <c r="U4113" s="1" t="str">
        <f t="shared" si="389"/>
        <v>No</v>
      </c>
    </row>
    <row r="4114" spans="1:21">
      <c r="A4114" s="1">
        <v>4113</v>
      </c>
      <c r="B4114" s="1">
        <v>35</v>
      </c>
      <c r="C4114" s="1" t="s">
        <v>18</v>
      </c>
      <c r="D4114" s="2">
        <v>45651</v>
      </c>
      <c r="E4114" s="2">
        <v>45660</v>
      </c>
      <c r="F4114" s="1" t="s">
        <v>50</v>
      </c>
      <c r="G4114" s="1" t="s">
        <v>41</v>
      </c>
      <c r="I4114" s="1">
        <v>133470.01999999999</v>
      </c>
      <c r="J4114" s="1" t="s">
        <v>16</v>
      </c>
      <c r="K4114" s="1" t="s">
        <v>17</v>
      </c>
      <c r="N4114" s="3" t="str">
        <f>IF(LEFT(LOWER(C4114),1)="m","Male",IF(LEFT(LOWER(C4114),1)="f","Female","Unknown"))</f>
        <v>Male</v>
      </c>
      <c r="O4114" s="4" t="str">
        <f>IF(TRIM(LOWER(F4114))="neuro","Neurology",IF(TRIM(LOWER(F4114))="Neurology","Neurology",IF(TRIM(LOWER(F4114))="general ward","General",IF(TRIM(LOWER(F4114))="general","General",IF(TRIM(LOWER(F4114))="cardiology","Cardiology",IF(TRIM(LOWER(F4114))="Cardiology","Cardiology",IF(TRIM(LOWER(F4114))="Peads","Pediatrics",IF(TRIM(LOWER(F4114))="Pediatrics","Pediatrics",IF(TRIM(LOWER(F4114))="orthopedics","Orthopedics",IF(TRIM(LOWER(F4114))="Neurology","Neurology",IF(TRIM(LOWER(F4114))="Oncology","Oncology")))))))))))</f>
        <v>Cardiology</v>
      </c>
      <c r="P4114" s="3" t="str">
        <f t="shared" si="384"/>
        <v>Unknown</v>
      </c>
      <c r="Q4114" s="5">
        <f t="shared" si="385"/>
        <v>9</v>
      </c>
      <c r="R4114" s="1">
        <f t="shared" si="386"/>
        <v>133470.01999999999</v>
      </c>
      <c r="S4114" s="1">
        <f t="shared" si="387"/>
        <v>1</v>
      </c>
      <c r="T4114" s="1" t="str">
        <f t="shared" si="388"/>
        <v>18-35</v>
      </c>
      <c r="U4114" s="1" t="str">
        <f t="shared" si="389"/>
        <v>Yes</v>
      </c>
    </row>
    <row r="4115" spans="1:21">
      <c r="A4115" s="1">
        <v>4114</v>
      </c>
      <c r="C4115" s="1" t="s">
        <v>12</v>
      </c>
      <c r="D4115" s="2">
        <v>45192</v>
      </c>
      <c r="E4115" s="2">
        <v>45196</v>
      </c>
      <c r="F4115" s="1" t="s">
        <v>13</v>
      </c>
      <c r="G4115" s="1" t="s">
        <v>41</v>
      </c>
      <c r="H4115" s="1" t="s">
        <v>48</v>
      </c>
      <c r="I4115" s="1">
        <v>240561.64</v>
      </c>
      <c r="J4115" s="1" t="s">
        <v>25</v>
      </c>
      <c r="K4115" s="1" t="s">
        <v>38</v>
      </c>
      <c r="N4115" s="3" t="str">
        <f>IF(LEFT(LOWER(C4115),1)="m","Male",IF(LEFT(LOWER(C4115),1)="f","Female","Unknown"))</f>
        <v>Unknown</v>
      </c>
      <c r="O4115" s="4" t="str">
        <f>IF(TRIM(LOWER(F4115))="neuro","Neurology",IF(TRIM(LOWER(F4115))="Neurology","Neurology",IF(TRIM(LOWER(F4115))="general ward","General",IF(TRIM(LOWER(F4115))="general","General",IF(TRIM(LOWER(F4115))="cardiology","Cardiology",IF(TRIM(LOWER(F4115))="Cardiology","Cardiology",IF(TRIM(LOWER(F4115))="Peads","Pediatrics",IF(TRIM(LOWER(F4115))="Pediatrics","Pediatrics",IF(TRIM(LOWER(F4115))="orthopedics","Orthopedics",IF(TRIM(LOWER(F4115))="Neurology","Neurology",IF(TRIM(LOWER(F4115))="Oncology","Oncology")))))))))))</f>
        <v>Neurology</v>
      </c>
      <c r="P4115" s="3" t="str">
        <f t="shared" si="384"/>
        <v>Unknown</v>
      </c>
      <c r="Q4115" s="5">
        <f t="shared" si="385"/>
        <v>4</v>
      </c>
      <c r="R4115" s="1">
        <f t="shared" si="386"/>
        <v>240561.64</v>
      </c>
      <c r="S4115" s="1">
        <f t="shared" si="387"/>
        <v>0</v>
      </c>
      <c r="T4115" s="1" t="str">
        <f t="shared" si="388"/>
        <v>0-17</v>
      </c>
      <c r="U4115" s="1" t="str">
        <f t="shared" si="389"/>
        <v>Yes</v>
      </c>
    </row>
    <row r="4116" spans="1:21">
      <c r="A4116" s="1">
        <v>4115</v>
      </c>
      <c r="C4116" s="1" t="s">
        <v>26</v>
      </c>
      <c r="D4116" s="2">
        <v>45087</v>
      </c>
      <c r="E4116" s="2">
        <v>45090</v>
      </c>
      <c r="F4116" s="1" t="s">
        <v>43</v>
      </c>
      <c r="G4116" s="1" t="s">
        <v>22</v>
      </c>
      <c r="H4116" s="1" t="s">
        <v>51</v>
      </c>
      <c r="I4116" s="1">
        <v>190359.01</v>
      </c>
      <c r="J4116" s="1" t="s">
        <v>24</v>
      </c>
      <c r="K4116" s="1" t="s">
        <v>17</v>
      </c>
      <c r="N4116" s="3" t="str">
        <f>IF(LEFT(LOWER(C4116),1)="m","Male",IF(LEFT(LOWER(C4116),1)="f","Female","Unknown"))</f>
        <v>Female</v>
      </c>
      <c r="O4116" s="4" t="str">
        <f>IF(TRIM(LOWER(F4116))="neuro","Neurology",IF(TRIM(LOWER(F4116))="Neurology","Neurology",IF(TRIM(LOWER(F4116))="general ward","General",IF(TRIM(LOWER(F4116))="general","General",IF(TRIM(LOWER(F4116))="cardiology","Cardiology",IF(TRIM(LOWER(F4116))="Cardiology","Cardiology",IF(TRIM(LOWER(F4116))="Peads","Pediatrics",IF(TRIM(LOWER(F4116))="Pediatrics","Pediatrics",IF(TRIM(LOWER(F4116))="orthopedics","Orthopedics",IF(TRIM(LOWER(F4116))="Neurology","Neurology",IF(TRIM(LOWER(F4116))="Oncology","Oncology")))))))))))</f>
        <v>Orthopedics</v>
      </c>
      <c r="P4116" s="3" t="str">
        <f t="shared" si="384"/>
        <v>Government</v>
      </c>
      <c r="Q4116" s="5">
        <f t="shared" si="385"/>
        <v>3</v>
      </c>
      <c r="R4116" s="1">
        <f t="shared" si="386"/>
        <v>190359.01</v>
      </c>
      <c r="S4116" s="1">
        <f t="shared" si="387"/>
        <v>1</v>
      </c>
      <c r="T4116" s="1" t="str">
        <f t="shared" si="388"/>
        <v>0-17</v>
      </c>
      <c r="U4116" s="1" t="str">
        <f t="shared" si="389"/>
        <v>No</v>
      </c>
    </row>
    <row r="4117" spans="1:21">
      <c r="A4117" s="1">
        <v>4116</v>
      </c>
      <c r="B4117" s="1">
        <v>55</v>
      </c>
      <c r="C4117" s="1" t="s">
        <v>29</v>
      </c>
      <c r="D4117" s="2">
        <v>45106</v>
      </c>
      <c r="E4117" s="2">
        <v>45126</v>
      </c>
      <c r="F4117" s="1" t="s">
        <v>45</v>
      </c>
      <c r="G4117" s="1" t="s">
        <v>41</v>
      </c>
      <c r="H4117" s="1" t="s">
        <v>37</v>
      </c>
      <c r="I4117" s="1">
        <v>167312.45000000001</v>
      </c>
      <c r="J4117" s="1" t="s">
        <v>42</v>
      </c>
      <c r="K4117" s="1" t="s">
        <v>20</v>
      </c>
      <c r="N4117" s="3" t="str">
        <f>IF(LEFT(LOWER(C4117),1)="m","Male",IF(LEFT(LOWER(C4117),1)="f","Female","Unknown"))</f>
        <v>Female</v>
      </c>
      <c r="O4117" s="4" t="str">
        <f>IF(TRIM(LOWER(F4117))="neuro","Neurology",IF(TRIM(LOWER(F4117))="Neurology","Neurology",IF(TRIM(LOWER(F4117))="general ward","General",IF(TRIM(LOWER(F4117))="general","General",IF(TRIM(LOWER(F4117))="cardiology","Cardiology",IF(TRIM(LOWER(F4117))="Cardiology","Cardiology",IF(TRIM(LOWER(F4117))="Peads","Pediatrics",IF(TRIM(LOWER(F4117))="Pediatrics","Pediatrics",IF(TRIM(LOWER(F4117))="orthopedics","Orthopedics",IF(TRIM(LOWER(F4117))="Neurology","Neurology",IF(TRIM(LOWER(F4117))="Oncology","Oncology")))))))))))</f>
        <v>Neurology</v>
      </c>
      <c r="P4117" s="3" t="str">
        <f t="shared" si="384"/>
        <v>Unknown</v>
      </c>
      <c r="Q4117" s="5">
        <f t="shared" si="385"/>
        <v>20</v>
      </c>
      <c r="R4117" s="1">
        <f t="shared" si="386"/>
        <v>167312.45000000001</v>
      </c>
      <c r="S4117" s="1">
        <f t="shared" si="387"/>
        <v>0</v>
      </c>
      <c r="T4117" s="1" t="str">
        <f t="shared" si="388"/>
        <v>51-65</v>
      </c>
      <c r="U4117" s="1" t="str">
        <f t="shared" si="389"/>
        <v>No</v>
      </c>
    </row>
    <row r="4118" spans="1:21">
      <c r="A4118" s="1">
        <v>4117</v>
      </c>
      <c r="B4118" s="1">
        <v>16</v>
      </c>
      <c r="C4118" s="1" t="s">
        <v>29</v>
      </c>
      <c r="D4118" s="2">
        <v>45620</v>
      </c>
      <c r="E4118" s="2">
        <v>45632</v>
      </c>
      <c r="F4118" s="1" t="s">
        <v>30</v>
      </c>
      <c r="G4118" s="1" t="s">
        <v>14</v>
      </c>
      <c r="H4118" s="1" t="s">
        <v>23</v>
      </c>
      <c r="I4118" s="1">
        <v>266805.31</v>
      </c>
      <c r="J4118" s="1" t="s">
        <v>25</v>
      </c>
      <c r="K4118" s="1" t="s">
        <v>17</v>
      </c>
      <c r="N4118" s="3" t="str">
        <f>IF(LEFT(LOWER(C4118),1)="m","Male",IF(LEFT(LOWER(C4118),1)="f","Female","Unknown"))</f>
        <v>Female</v>
      </c>
      <c r="O4118" s="4" t="str">
        <f>IF(TRIM(LOWER(F4118))="neuro","Neurology",IF(TRIM(LOWER(F4118))="Neurology","Neurology",IF(TRIM(LOWER(F4118))="general ward","General",IF(TRIM(LOWER(F4118))="general","General",IF(TRIM(LOWER(F4118))="cardiology","Cardiology",IF(TRIM(LOWER(F4118))="Cardiology","Cardiology",IF(TRIM(LOWER(F4118))="Peads","Pediatrics",IF(TRIM(LOWER(F4118))="Pediatrics","Pediatrics",IF(TRIM(LOWER(F4118))="orthopedics","Orthopedics",IF(TRIM(LOWER(F4118))="Neurology","Neurology",IF(TRIM(LOWER(F4118))="Oncology","Oncology")))))))))))</f>
        <v>Pediatrics</v>
      </c>
      <c r="P4118" s="3" t="str">
        <f t="shared" si="384"/>
        <v>Private</v>
      </c>
      <c r="Q4118" s="5">
        <f t="shared" si="385"/>
        <v>12</v>
      </c>
      <c r="R4118" s="1">
        <f t="shared" si="386"/>
        <v>266805.31</v>
      </c>
      <c r="S4118" s="1">
        <f t="shared" si="387"/>
        <v>1</v>
      </c>
      <c r="T4118" s="1" t="str">
        <f t="shared" si="388"/>
        <v>0-17</v>
      </c>
      <c r="U4118" s="1" t="str">
        <f t="shared" si="389"/>
        <v>Yes</v>
      </c>
    </row>
    <row r="4119" spans="1:21">
      <c r="A4119" s="1">
        <v>4118</v>
      </c>
      <c r="B4119" s="1">
        <v>30</v>
      </c>
      <c r="C4119" s="1" t="s">
        <v>26</v>
      </c>
      <c r="D4119" s="2">
        <v>45381</v>
      </c>
      <c r="E4119" s="2">
        <v>45397</v>
      </c>
      <c r="F4119" s="1" t="s">
        <v>35</v>
      </c>
      <c r="G4119" s="1" t="s">
        <v>14</v>
      </c>
      <c r="H4119" s="1" t="s">
        <v>39</v>
      </c>
      <c r="I4119" s="1">
        <v>226725.5</v>
      </c>
      <c r="J4119" s="1" t="s">
        <v>24</v>
      </c>
      <c r="K4119" s="1" t="s">
        <v>17</v>
      </c>
      <c r="N4119" s="3" t="str">
        <f>IF(LEFT(LOWER(C4119),1)="m","Male",IF(LEFT(LOWER(C4119),1)="f","Female","Unknown"))</f>
        <v>Female</v>
      </c>
      <c r="O4119" s="4" t="str">
        <f>IF(TRIM(LOWER(F4119))="neuro","Neurology",IF(TRIM(LOWER(F4119))="Neurology","Neurology",IF(TRIM(LOWER(F4119))="general ward","General",IF(TRIM(LOWER(F4119))="general","General",IF(TRIM(LOWER(F4119))="cardiology","Cardiology",IF(TRIM(LOWER(F4119))="Cardiology","Cardiology",IF(TRIM(LOWER(F4119))="Peads","Pediatrics",IF(TRIM(LOWER(F4119))="Pediatrics","Pediatrics",IF(TRIM(LOWER(F4119))="orthopedics","Orthopedics",IF(TRIM(LOWER(F4119))="Neurology","Neurology",IF(TRIM(LOWER(F4119))="Oncology","Oncology")))))))))))</f>
        <v>Cardiology</v>
      </c>
      <c r="P4119" s="3" t="str">
        <f t="shared" si="384"/>
        <v>Private</v>
      </c>
      <c r="Q4119" s="5">
        <f t="shared" si="385"/>
        <v>16</v>
      </c>
      <c r="R4119" s="1">
        <f t="shared" si="386"/>
        <v>226725.5</v>
      </c>
      <c r="S4119" s="1">
        <f t="shared" si="387"/>
        <v>1</v>
      </c>
      <c r="T4119" s="1" t="str">
        <f t="shared" si="388"/>
        <v>18-35</v>
      </c>
      <c r="U4119" s="1" t="str">
        <f t="shared" si="389"/>
        <v>No</v>
      </c>
    </row>
    <row r="4120" spans="1:21">
      <c r="A4120" s="1">
        <v>4119</v>
      </c>
      <c r="C4120" s="1" t="s">
        <v>34</v>
      </c>
      <c r="D4120" s="2">
        <v>45414</v>
      </c>
      <c r="E4120" s="2">
        <v>45423</v>
      </c>
      <c r="F4120" s="1" t="s">
        <v>52</v>
      </c>
      <c r="G4120" s="1" t="s">
        <v>14</v>
      </c>
      <c r="H4120" s="1" t="s">
        <v>23</v>
      </c>
      <c r="I4120" s="1">
        <v>263855.7</v>
      </c>
      <c r="J4120" s="1" t="s">
        <v>24</v>
      </c>
      <c r="K4120" s="1" t="s">
        <v>20</v>
      </c>
      <c r="N4120" s="3" t="str">
        <f>IF(LEFT(LOWER(C4120),1)="m","Male",IF(LEFT(LOWER(C4120),1)="f","Female","Unknown"))</f>
        <v>Male</v>
      </c>
      <c r="O4120" s="4" t="str">
        <f>IF(TRIM(LOWER(F4120))="neuro","Neurology",IF(TRIM(LOWER(F4120))="Neurology","Neurology",IF(TRIM(LOWER(F4120))="general ward","General",IF(TRIM(LOWER(F4120))="general","General",IF(TRIM(LOWER(F4120))="cardiology","Cardiology",IF(TRIM(LOWER(F4120))="Cardiology","Cardiology",IF(TRIM(LOWER(F4120))="Peads","Pediatrics",IF(TRIM(LOWER(F4120))="Pediatrics","Pediatrics",IF(TRIM(LOWER(F4120))="orthopedics","Orthopedics",IF(TRIM(LOWER(F4120))="Neurology","Neurology",IF(TRIM(LOWER(F4120))="Oncology","Oncology")))))))))))</f>
        <v>Oncology</v>
      </c>
      <c r="P4120" s="3" t="str">
        <f t="shared" si="384"/>
        <v>Private</v>
      </c>
      <c r="Q4120" s="5">
        <f t="shared" si="385"/>
        <v>9</v>
      </c>
      <c r="R4120" s="1">
        <f t="shared" si="386"/>
        <v>263855.7</v>
      </c>
      <c r="S4120" s="1">
        <f t="shared" si="387"/>
        <v>0</v>
      </c>
      <c r="T4120" s="1" t="str">
        <f t="shared" si="388"/>
        <v>0-17</v>
      </c>
      <c r="U4120" s="1" t="str">
        <f t="shared" si="389"/>
        <v>No</v>
      </c>
    </row>
    <row r="4121" spans="1:21">
      <c r="A4121" s="1">
        <v>4120</v>
      </c>
      <c r="B4121" s="1">
        <v>2</v>
      </c>
      <c r="C4121" s="1" t="s">
        <v>34</v>
      </c>
      <c r="D4121" s="2">
        <v>45528</v>
      </c>
      <c r="E4121" s="2">
        <v>45535</v>
      </c>
      <c r="F4121" s="1" t="s">
        <v>52</v>
      </c>
      <c r="G4121" s="1" t="s">
        <v>46</v>
      </c>
      <c r="H4121" s="1" t="s">
        <v>15</v>
      </c>
      <c r="I4121" s="1">
        <v>341498.8</v>
      </c>
      <c r="J4121" s="1" t="s">
        <v>24</v>
      </c>
      <c r="K4121" s="1" t="s">
        <v>20</v>
      </c>
      <c r="N4121" s="3" t="str">
        <f>IF(LEFT(LOWER(C4121),1)="m","Male",IF(LEFT(LOWER(C4121),1)="f","Female","Unknown"))</f>
        <v>Male</v>
      </c>
      <c r="O4121" s="4" t="str">
        <f>IF(TRIM(LOWER(F4121))="neuro","Neurology",IF(TRIM(LOWER(F4121))="Neurology","Neurology",IF(TRIM(LOWER(F4121))="general ward","General",IF(TRIM(LOWER(F4121))="general","General",IF(TRIM(LOWER(F4121))="cardiology","Cardiology",IF(TRIM(LOWER(F4121))="Cardiology","Cardiology",IF(TRIM(LOWER(F4121))="Peads","Pediatrics",IF(TRIM(LOWER(F4121))="Pediatrics","Pediatrics",IF(TRIM(LOWER(F4121))="orthopedics","Orthopedics",IF(TRIM(LOWER(F4121))="Neurology","Neurology",IF(TRIM(LOWER(F4121))="Oncology","Oncology")))))))))))</f>
        <v>Oncology</v>
      </c>
      <c r="P4121" s="3" t="str">
        <f t="shared" si="384"/>
        <v>Self</v>
      </c>
      <c r="Q4121" s="5">
        <f t="shared" si="385"/>
        <v>7</v>
      </c>
      <c r="R4121" s="1">
        <f t="shared" si="386"/>
        <v>341498.8</v>
      </c>
      <c r="S4121" s="1">
        <f t="shared" si="387"/>
        <v>0</v>
      </c>
      <c r="T4121" s="1" t="str">
        <f t="shared" si="388"/>
        <v>0-17</v>
      </c>
      <c r="U4121" s="1" t="str">
        <f t="shared" si="389"/>
        <v>No</v>
      </c>
    </row>
    <row r="4122" spans="1:21">
      <c r="A4122" s="1">
        <v>4121</v>
      </c>
      <c r="B4122" s="1">
        <v>14</v>
      </c>
      <c r="C4122" s="1" t="s">
        <v>18</v>
      </c>
      <c r="D4122" s="2">
        <v>45207</v>
      </c>
      <c r="E4122" s="2">
        <v>45209</v>
      </c>
      <c r="F4122" s="1" t="s">
        <v>50</v>
      </c>
      <c r="G4122" s="1" t="s">
        <v>31</v>
      </c>
      <c r="H4122" s="1" t="s">
        <v>48</v>
      </c>
      <c r="I4122" s="1">
        <v>37166.69</v>
      </c>
      <c r="K4122" s="1" t="s">
        <v>20</v>
      </c>
      <c r="N4122" s="3" t="str">
        <f>IF(LEFT(LOWER(C4122),1)="m","Male",IF(LEFT(LOWER(C4122),1)="f","Female","Unknown"))</f>
        <v>Male</v>
      </c>
      <c r="O4122" s="4" t="str">
        <f>IF(TRIM(LOWER(F4122))="neuro","Neurology",IF(TRIM(LOWER(F4122))="Neurology","Neurology",IF(TRIM(LOWER(F4122))="general ward","General",IF(TRIM(LOWER(F4122))="general","General",IF(TRIM(LOWER(F4122))="cardiology","Cardiology",IF(TRIM(LOWER(F4122))="Cardiology","Cardiology",IF(TRIM(LOWER(F4122))="Peads","Pediatrics",IF(TRIM(LOWER(F4122))="Pediatrics","Pediatrics",IF(TRIM(LOWER(F4122))="orthopedics","Orthopedics",IF(TRIM(LOWER(F4122))="Neurology","Neurology",IF(TRIM(LOWER(F4122))="Oncology","Oncology")))))))))))</f>
        <v>Cardiology</v>
      </c>
      <c r="P4122" s="3" t="str">
        <f t="shared" si="384"/>
        <v>Private</v>
      </c>
      <c r="Q4122" s="5">
        <f t="shared" si="385"/>
        <v>2</v>
      </c>
      <c r="R4122" s="1">
        <f t="shared" si="386"/>
        <v>37166.69</v>
      </c>
      <c r="S4122" s="1">
        <f t="shared" si="387"/>
        <v>0</v>
      </c>
      <c r="T4122" s="1" t="str">
        <f t="shared" si="388"/>
        <v>0-17</v>
      </c>
      <c r="U4122" s="1" t="str">
        <f t="shared" si="389"/>
        <v>Unknown</v>
      </c>
    </row>
    <row r="4123" spans="1:21">
      <c r="A4123" s="1">
        <v>4122</v>
      </c>
      <c r="B4123" s="1">
        <v>32</v>
      </c>
      <c r="C4123" s="1" t="s">
        <v>44</v>
      </c>
      <c r="D4123" s="2">
        <v>45498</v>
      </c>
      <c r="E4123" s="2">
        <v>45499</v>
      </c>
      <c r="F4123" s="1" t="s">
        <v>43</v>
      </c>
      <c r="G4123" s="1" t="s">
        <v>46</v>
      </c>
      <c r="H4123" s="1" t="s">
        <v>15</v>
      </c>
      <c r="I4123" s="1">
        <v>123561.27</v>
      </c>
      <c r="J4123" s="1" t="s">
        <v>25</v>
      </c>
      <c r="K4123" s="1" t="s">
        <v>42</v>
      </c>
      <c r="N4123" s="3" t="str">
        <f>IF(LEFT(LOWER(C4123),1)="m","Male",IF(LEFT(LOWER(C4123),1)="f","Female","Unknown"))</f>
        <v>Female</v>
      </c>
      <c r="O4123" s="4" t="str">
        <f>IF(TRIM(LOWER(F4123))="neuro","Neurology",IF(TRIM(LOWER(F4123))="Neurology","Neurology",IF(TRIM(LOWER(F4123))="general ward","General",IF(TRIM(LOWER(F4123))="general","General",IF(TRIM(LOWER(F4123))="cardiology","Cardiology",IF(TRIM(LOWER(F4123))="Cardiology","Cardiology",IF(TRIM(LOWER(F4123))="Peads","Pediatrics",IF(TRIM(LOWER(F4123))="Pediatrics","Pediatrics",IF(TRIM(LOWER(F4123))="orthopedics","Orthopedics",IF(TRIM(LOWER(F4123))="Neurology","Neurology",IF(TRIM(LOWER(F4123))="Oncology","Oncology")))))))))))</f>
        <v>Orthopedics</v>
      </c>
      <c r="P4123" s="3" t="str">
        <f t="shared" si="384"/>
        <v>Self</v>
      </c>
      <c r="Q4123" s="5">
        <f t="shared" si="385"/>
        <v>1</v>
      </c>
      <c r="R4123" s="1">
        <f t="shared" si="386"/>
        <v>123561.27</v>
      </c>
      <c r="S4123" s="1">
        <f t="shared" si="387"/>
        <v>0</v>
      </c>
      <c r="T4123" s="1" t="str">
        <f t="shared" si="388"/>
        <v>18-35</v>
      </c>
      <c r="U4123" s="1" t="str">
        <f t="shared" si="389"/>
        <v>Yes</v>
      </c>
    </row>
    <row r="4124" spans="1:21">
      <c r="A4124" s="1">
        <v>4123</v>
      </c>
      <c r="B4124" s="1">
        <v>84</v>
      </c>
      <c r="C4124" s="1" t="s">
        <v>27</v>
      </c>
      <c r="D4124" s="2">
        <v>45254</v>
      </c>
      <c r="E4124" s="2">
        <v>45269</v>
      </c>
      <c r="F4124" s="1" t="s">
        <v>45</v>
      </c>
      <c r="G4124" s="1" t="s">
        <v>36</v>
      </c>
      <c r="H4124" s="1" t="s">
        <v>15</v>
      </c>
      <c r="I4124" s="1">
        <v>108052.08</v>
      </c>
      <c r="J4124" s="1" t="s">
        <v>24</v>
      </c>
      <c r="K4124" s="1" t="s">
        <v>17</v>
      </c>
      <c r="N4124" s="3" t="str">
        <f>IF(LEFT(LOWER(C4124),1)="m","Male",IF(LEFT(LOWER(C4124),1)="f","Female","Unknown"))</f>
        <v>Male</v>
      </c>
      <c r="O4124" s="4" t="str">
        <f>IF(TRIM(LOWER(F4124))="neuro","Neurology",IF(TRIM(LOWER(F4124))="Neurology","Neurology",IF(TRIM(LOWER(F4124))="general ward","General",IF(TRIM(LOWER(F4124))="general","General",IF(TRIM(LOWER(F4124))="cardiology","Cardiology",IF(TRIM(LOWER(F4124))="Cardiology","Cardiology",IF(TRIM(LOWER(F4124))="Peads","Pediatrics",IF(TRIM(LOWER(F4124))="Pediatrics","Pediatrics",IF(TRIM(LOWER(F4124))="orthopedics","Orthopedics",IF(TRIM(LOWER(F4124))="Neurology","Neurology",IF(TRIM(LOWER(F4124))="Oncology","Oncology")))))))))))</f>
        <v>Neurology</v>
      </c>
      <c r="P4124" s="3" t="str">
        <f t="shared" si="384"/>
        <v>Government</v>
      </c>
      <c r="Q4124" s="5">
        <f t="shared" si="385"/>
        <v>15</v>
      </c>
      <c r="R4124" s="1">
        <f t="shared" si="386"/>
        <v>108052.08</v>
      </c>
      <c r="S4124" s="1">
        <f t="shared" si="387"/>
        <v>1</v>
      </c>
      <c r="T4124" s="1" t="str">
        <f t="shared" si="388"/>
        <v>66+</v>
      </c>
      <c r="U4124" s="1" t="str">
        <f t="shared" si="389"/>
        <v>No</v>
      </c>
    </row>
    <row r="4125" spans="1:21">
      <c r="A4125" s="1">
        <v>4124</v>
      </c>
      <c r="C4125" s="1" t="s">
        <v>34</v>
      </c>
      <c r="D4125" s="2">
        <v>45319</v>
      </c>
      <c r="E4125" s="2">
        <v>45337</v>
      </c>
      <c r="F4125" s="1" t="s">
        <v>50</v>
      </c>
      <c r="G4125" s="1" t="s">
        <v>33</v>
      </c>
      <c r="I4125" s="1">
        <v>153660.79999999999</v>
      </c>
      <c r="J4125" s="1" t="s">
        <v>42</v>
      </c>
      <c r="K4125" s="1" t="s">
        <v>20</v>
      </c>
      <c r="N4125" s="3" t="str">
        <f>IF(LEFT(LOWER(C4125),1)="m","Male",IF(LEFT(LOWER(C4125),1)="f","Female","Unknown"))</f>
        <v>Male</v>
      </c>
      <c r="O4125" s="4" t="str">
        <f>IF(TRIM(LOWER(F4125))="neuro","Neurology",IF(TRIM(LOWER(F4125))="Neurology","Neurology",IF(TRIM(LOWER(F4125))="general ward","General",IF(TRIM(LOWER(F4125))="general","General",IF(TRIM(LOWER(F4125))="cardiology","Cardiology",IF(TRIM(LOWER(F4125))="Cardiology","Cardiology",IF(TRIM(LOWER(F4125))="Peads","Pediatrics",IF(TRIM(LOWER(F4125))="Pediatrics","Pediatrics",IF(TRIM(LOWER(F4125))="orthopedics","Orthopedics",IF(TRIM(LOWER(F4125))="Neurology","Neurology",IF(TRIM(LOWER(F4125))="Oncology","Oncology")))))))))))</f>
        <v>Cardiology</v>
      </c>
      <c r="P4125" s="3" t="str">
        <f t="shared" si="384"/>
        <v>Self</v>
      </c>
      <c r="Q4125" s="5">
        <f t="shared" si="385"/>
        <v>18</v>
      </c>
      <c r="R4125" s="1">
        <f t="shared" si="386"/>
        <v>153660.79999999999</v>
      </c>
      <c r="S4125" s="1">
        <f t="shared" si="387"/>
        <v>0</v>
      </c>
      <c r="T4125" s="1" t="str">
        <f t="shared" si="388"/>
        <v>0-17</v>
      </c>
      <c r="U4125" s="1" t="str">
        <f t="shared" si="389"/>
        <v>No</v>
      </c>
    </row>
    <row r="4126" spans="1:21">
      <c r="A4126" s="1">
        <v>4125</v>
      </c>
      <c r="B4126" s="1">
        <v>37</v>
      </c>
      <c r="C4126" s="1" t="s">
        <v>26</v>
      </c>
      <c r="D4126" s="2">
        <v>45513</v>
      </c>
      <c r="E4126" s="2">
        <v>45525</v>
      </c>
      <c r="F4126" s="1" t="s">
        <v>49</v>
      </c>
      <c r="G4126" s="1" t="s">
        <v>14</v>
      </c>
      <c r="H4126" s="1" t="s">
        <v>23</v>
      </c>
      <c r="I4126" s="1">
        <v>176025.03</v>
      </c>
      <c r="J4126" s="1" t="s">
        <v>24</v>
      </c>
      <c r="K4126" s="1" t="s">
        <v>17</v>
      </c>
      <c r="N4126" s="3" t="str">
        <f>IF(LEFT(LOWER(C4126),1)="m","Male",IF(LEFT(LOWER(C4126),1)="f","Female","Unknown"))</f>
        <v>Female</v>
      </c>
      <c r="O4126" s="4" t="str">
        <f>IF(TRIM(LOWER(F4126))="neuro","Neurology",IF(TRIM(LOWER(F4126))="Neurology","Neurology",IF(TRIM(LOWER(F4126))="general ward","General",IF(TRIM(LOWER(F4126))="general","General",IF(TRIM(LOWER(F4126))="cardiology","Cardiology",IF(TRIM(LOWER(F4126))="Cardiology","Cardiology",IF(TRIM(LOWER(F4126))="Peads","Pediatrics",IF(TRIM(LOWER(F4126))="Pediatrics","Pediatrics",IF(TRIM(LOWER(F4126))="orthopedics","Orthopedics",IF(TRIM(LOWER(F4126))="Neurology","Neurology",IF(TRIM(LOWER(F4126))="Oncology","Oncology")))))))))))</f>
        <v>Oncology</v>
      </c>
      <c r="P4126" s="3" t="str">
        <f t="shared" si="384"/>
        <v>Private</v>
      </c>
      <c r="Q4126" s="5">
        <f t="shared" si="385"/>
        <v>12</v>
      </c>
      <c r="R4126" s="1">
        <f t="shared" si="386"/>
        <v>176025.03</v>
      </c>
      <c r="S4126" s="1">
        <f t="shared" si="387"/>
        <v>1</v>
      </c>
      <c r="T4126" s="1" t="str">
        <f t="shared" si="388"/>
        <v>36-50</v>
      </c>
      <c r="U4126" s="1" t="str">
        <f t="shared" si="389"/>
        <v>No</v>
      </c>
    </row>
    <row r="4127" spans="1:21">
      <c r="A4127" s="1">
        <v>4126</v>
      </c>
      <c r="B4127" s="1">
        <v>50</v>
      </c>
      <c r="C4127" s="1" t="s">
        <v>26</v>
      </c>
      <c r="D4127" s="2">
        <v>45392</v>
      </c>
      <c r="E4127" s="2">
        <v>45397</v>
      </c>
      <c r="F4127" s="1" t="s">
        <v>35</v>
      </c>
      <c r="G4127" s="1" t="s">
        <v>31</v>
      </c>
      <c r="H4127" s="1" t="s">
        <v>47</v>
      </c>
      <c r="I4127" s="1">
        <v>67515.61</v>
      </c>
      <c r="J4127" s="1" t="s">
        <v>17</v>
      </c>
      <c r="K4127" s="1" t="s">
        <v>20</v>
      </c>
      <c r="N4127" s="3" t="str">
        <f>IF(LEFT(LOWER(C4127),1)="m","Male",IF(LEFT(LOWER(C4127),1)="f","Female","Unknown"))</f>
        <v>Female</v>
      </c>
      <c r="O4127" s="4" t="str">
        <f>IF(TRIM(LOWER(F4127))="neuro","Neurology",IF(TRIM(LOWER(F4127))="Neurology","Neurology",IF(TRIM(LOWER(F4127))="general ward","General",IF(TRIM(LOWER(F4127))="general","General",IF(TRIM(LOWER(F4127))="cardiology","Cardiology",IF(TRIM(LOWER(F4127))="Cardiology","Cardiology",IF(TRIM(LOWER(F4127))="Peads","Pediatrics",IF(TRIM(LOWER(F4127))="Pediatrics","Pediatrics",IF(TRIM(LOWER(F4127))="orthopedics","Orthopedics",IF(TRIM(LOWER(F4127))="Neurology","Neurology",IF(TRIM(LOWER(F4127))="Oncology","Oncology")))))))))))</f>
        <v>Cardiology</v>
      </c>
      <c r="P4127" s="3" t="str">
        <f t="shared" si="384"/>
        <v>Private</v>
      </c>
      <c r="Q4127" s="5">
        <f t="shared" si="385"/>
        <v>5</v>
      </c>
      <c r="R4127" s="1">
        <f t="shared" si="386"/>
        <v>67515.61</v>
      </c>
      <c r="S4127" s="1">
        <f t="shared" si="387"/>
        <v>0</v>
      </c>
      <c r="T4127" s="1" t="str">
        <f t="shared" si="388"/>
        <v>36-50</v>
      </c>
      <c r="U4127" s="1" t="str">
        <f t="shared" si="389"/>
        <v>Yes</v>
      </c>
    </row>
    <row r="4128" spans="1:21">
      <c r="A4128" s="1">
        <v>4127</v>
      </c>
      <c r="B4128" s="1">
        <v>75</v>
      </c>
      <c r="C4128" s="1" t="s">
        <v>12</v>
      </c>
      <c r="D4128" s="2">
        <v>45032</v>
      </c>
      <c r="E4128" s="2">
        <v>45047</v>
      </c>
      <c r="F4128" s="1" t="s">
        <v>35</v>
      </c>
      <c r="G4128" s="1" t="s">
        <v>46</v>
      </c>
      <c r="H4128" s="1" t="s">
        <v>48</v>
      </c>
      <c r="I4128" s="1">
        <v>316818.31</v>
      </c>
      <c r="J4128" s="1" t="s">
        <v>42</v>
      </c>
      <c r="K4128" s="1" t="s">
        <v>38</v>
      </c>
      <c r="N4128" s="3" t="str">
        <f>IF(LEFT(LOWER(C4128),1)="m","Male",IF(LEFT(LOWER(C4128),1)="f","Female","Unknown"))</f>
        <v>Unknown</v>
      </c>
      <c r="O4128" s="4" t="str">
        <f>IF(TRIM(LOWER(F4128))="neuro","Neurology",IF(TRIM(LOWER(F4128))="Neurology","Neurology",IF(TRIM(LOWER(F4128))="general ward","General",IF(TRIM(LOWER(F4128))="general","General",IF(TRIM(LOWER(F4128))="cardiology","Cardiology",IF(TRIM(LOWER(F4128))="Cardiology","Cardiology",IF(TRIM(LOWER(F4128))="Peads","Pediatrics",IF(TRIM(LOWER(F4128))="Pediatrics","Pediatrics",IF(TRIM(LOWER(F4128))="orthopedics","Orthopedics",IF(TRIM(LOWER(F4128))="Neurology","Neurology",IF(TRIM(LOWER(F4128))="Oncology","Oncology")))))))))))</f>
        <v>Cardiology</v>
      </c>
      <c r="P4128" s="3" t="str">
        <f t="shared" si="384"/>
        <v>Self</v>
      </c>
      <c r="Q4128" s="5">
        <f t="shared" si="385"/>
        <v>15</v>
      </c>
      <c r="R4128" s="1">
        <f t="shared" si="386"/>
        <v>316818.31</v>
      </c>
      <c r="S4128" s="1">
        <f t="shared" si="387"/>
        <v>0</v>
      </c>
      <c r="T4128" s="1" t="str">
        <f t="shared" si="388"/>
        <v>66+</v>
      </c>
      <c r="U4128" s="1" t="str">
        <f t="shared" si="389"/>
        <v>No</v>
      </c>
    </row>
    <row r="4129" spans="1:21">
      <c r="A4129" s="1">
        <v>4128</v>
      </c>
      <c r="B4129" s="1">
        <v>5</v>
      </c>
      <c r="C4129" s="1" t="s">
        <v>34</v>
      </c>
      <c r="D4129" s="2">
        <v>45604</v>
      </c>
      <c r="E4129" s="2">
        <v>45605</v>
      </c>
      <c r="F4129" s="1" t="s">
        <v>52</v>
      </c>
      <c r="G4129" s="1" t="s">
        <v>33</v>
      </c>
      <c r="I4129" s="1">
        <v>314095.48</v>
      </c>
      <c r="K4129" s="1" t="s">
        <v>42</v>
      </c>
      <c r="N4129" s="3" t="str">
        <f>IF(LEFT(LOWER(C4129),1)="m","Male",IF(LEFT(LOWER(C4129),1)="f","Female","Unknown"))</f>
        <v>Male</v>
      </c>
      <c r="O4129" s="4" t="str">
        <f>IF(TRIM(LOWER(F4129))="neuro","Neurology",IF(TRIM(LOWER(F4129))="Neurology","Neurology",IF(TRIM(LOWER(F4129))="general ward","General",IF(TRIM(LOWER(F4129))="general","General",IF(TRIM(LOWER(F4129))="cardiology","Cardiology",IF(TRIM(LOWER(F4129))="Cardiology","Cardiology",IF(TRIM(LOWER(F4129))="Peads","Pediatrics",IF(TRIM(LOWER(F4129))="Pediatrics","Pediatrics",IF(TRIM(LOWER(F4129))="orthopedics","Orthopedics",IF(TRIM(LOWER(F4129))="Neurology","Neurology",IF(TRIM(LOWER(F4129))="Oncology","Oncology")))))))))))</f>
        <v>Oncology</v>
      </c>
      <c r="P4129" s="3" t="str">
        <f t="shared" si="384"/>
        <v>Self</v>
      </c>
      <c r="Q4129" s="5">
        <f t="shared" si="385"/>
        <v>1</v>
      </c>
      <c r="R4129" s="1">
        <f t="shared" si="386"/>
        <v>314095.48</v>
      </c>
      <c r="S4129" s="1">
        <f t="shared" si="387"/>
        <v>0</v>
      </c>
      <c r="T4129" s="1" t="str">
        <f t="shared" si="388"/>
        <v>0-17</v>
      </c>
      <c r="U4129" s="1" t="str">
        <f t="shared" si="389"/>
        <v>Unknown</v>
      </c>
    </row>
    <row r="4130" spans="1:21">
      <c r="A4130" s="1">
        <v>4129</v>
      </c>
      <c r="C4130" s="1" t="s">
        <v>18</v>
      </c>
      <c r="D4130" s="2">
        <v>45554</v>
      </c>
      <c r="E4130" s="2">
        <v>45567</v>
      </c>
      <c r="F4130" s="1" t="s">
        <v>40</v>
      </c>
      <c r="G4130" s="1" t="s">
        <v>14</v>
      </c>
      <c r="H4130" s="1" t="s">
        <v>39</v>
      </c>
      <c r="I4130" s="1">
        <v>195084.42</v>
      </c>
      <c r="J4130" s="1" t="s">
        <v>17</v>
      </c>
      <c r="K4130" s="1" t="s">
        <v>16</v>
      </c>
      <c r="N4130" s="3" t="str">
        <f>IF(LEFT(LOWER(C4130),1)="m","Male",IF(LEFT(LOWER(C4130),1)="f","Female","Unknown"))</f>
        <v>Male</v>
      </c>
      <c r="O4130" s="4" t="str">
        <f>IF(TRIM(LOWER(F4130))="neuro","Neurology",IF(TRIM(LOWER(F4130))="Neurology","Neurology",IF(TRIM(LOWER(F4130))="general ward","General",IF(TRIM(LOWER(F4130))="general","General",IF(TRIM(LOWER(F4130))="cardiology","Cardiology",IF(TRIM(LOWER(F4130))="Cardiology","Cardiology",IF(TRIM(LOWER(F4130))="Peads","Pediatrics",IF(TRIM(LOWER(F4130))="Pediatrics","Pediatrics",IF(TRIM(LOWER(F4130))="orthopedics","Orthopedics",IF(TRIM(LOWER(F4130))="Neurology","Neurology",IF(TRIM(LOWER(F4130))="Oncology","Oncology")))))))))))</f>
        <v>Pediatrics</v>
      </c>
      <c r="P4130" s="3" t="str">
        <f t="shared" si="384"/>
        <v>Private</v>
      </c>
      <c r="Q4130" s="5">
        <f t="shared" si="385"/>
        <v>13</v>
      </c>
      <c r="R4130" s="1">
        <f t="shared" si="386"/>
        <v>195084.42</v>
      </c>
      <c r="S4130" s="1">
        <f t="shared" si="387"/>
        <v>1</v>
      </c>
      <c r="T4130" s="1" t="str">
        <f t="shared" si="388"/>
        <v>0-17</v>
      </c>
      <c r="U4130" s="1" t="str">
        <f t="shared" si="389"/>
        <v>Yes</v>
      </c>
    </row>
    <row r="4131" spans="1:21">
      <c r="A4131" s="1">
        <v>4130</v>
      </c>
      <c r="B4131" s="1">
        <v>49</v>
      </c>
      <c r="C4131" s="1" t="s">
        <v>27</v>
      </c>
      <c r="D4131" s="2">
        <v>45018</v>
      </c>
      <c r="E4131" s="2">
        <v>45022</v>
      </c>
      <c r="F4131" s="1" t="s">
        <v>28</v>
      </c>
      <c r="G4131" s="1" t="s">
        <v>41</v>
      </c>
      <c r="H4131" s="1" t="s">
        <v>23</v>
      </c>
      <c r="I4131" s="1">
        <v>264032.81</v>
      </c>
      <c r="J4131" s="1" t="s">
        <v>16</v>
      </c>
      <c r="K4131" s="1" t="s">
        <v>42</v>
      </c>
      <c r="N4131" s="3" t="str">
        <f>IF(LEFT(LOWER(C4131),1)="m","Male",IF(LEFT(LOWER(C4131),1)="f","Female","Unknown"))</f>
        <v>Male</v>
      </c>
      <c r="O4131" s="4" t="str">
        <f>IF(TRIM(LOWER(F4131))="neuro","Neurology",IF(TRIM(LOWER(F4131))="Neurology","Neurology",IF(TRIM(LOWER(F4131))="general ward","General",IF(TRIM(LOWER(F4131))="general","General",IF(TRIM(LOWER(F4131))="cardiology","Cardiology",IF(TRIM(LOWER(F4131))="Cardiology","Cardiology",IF(TRIM(LOWER(F4131))="Peads","Pediatrics",IF(TRIM(LOWER(F4131))="Pediatrics","Pediatrics",IF(TRIM(LOWER(F4131))="orthopedics","Orthopedics",IF(TRIM(LOWER(F4131))="Neurology","Neurology",IF(TRIM(LOWER(F4131))="Oncology","Oncology")))))))))))</f>
        <v>Orthopedics</v>
      </c>
      <c r="P4131" s="3" t="str">
        <f t="shared" si="384"/>
        <v>Unknown</v>
      </c>
      <c r="Q4131" s="5">
        <f t="shared" si="385"/>
        <v>4</v>
      </c>
      <c r="R4131" s="1">
        <f t="shared" si="386"/>
        <v>264032.81</v>
      </c>
      <c r="S4131" s="1">
        <f t="shared" si="387"/>
        <v>0</v>
      </c>
      <c r="T4131" s="1" t="str">
        <f t="shared" si="388"/>
        <v>36-50</v>
      </c>
      <c r="U4131" s="1" t="str">
        <f t="shared" si="389"/>
        <v>Yes</v>
      </c>
    </row>
    <row r="4132" spans="1:21">
      <c r="A4132" s="1">
        <v>4131</v>
      </c>
      <c r="B4132" s="1">
        <v>56</v>
      </c>
      <c r="C4132" s="1" t="s">
        <v>27</v>
      </c>
      <c r="D4132" s="2">
        <v>44949</v>
      </c>
      <c r="E4132" s="2">
        <v>44961</v>
      </c>
      <c r="F4132" s="1" t="s">
        <v>49</v>
      </c>
      <c r="G4132" s="1" t="s">
        <v>31</v>
      </c>
      <c r="H4132" s="1" t="s">
        <v>15</v>
      </c>
      <c r="I4132" s="1">
        <v>325686.32</v>
      </c>
      <c r="J4132" s="1" t="s">
        <v>17</v>
      </c>
      <c r="K4132" s="1" t="s">
        <v>16</v>
      </c>
      <c r="N4132" s="3" t="str">
        <f>IF(LEFT(LOWER(C4132),1)="m","Male",IF(LEFT(LOWER(C4132),1)="f","Female","Unknown"))</f>
        <v>Male</v>
      </c>
      <c r="O4132" s="4" t="str">
        <f>IF(TRIM(LOWER(F4132))="neuro","Neurology",IF(TRIM(LOWER(F4132))="Neurology","Neurology",IF(TRIM(LOWER(F4132))="general ward","General",IF(TRIM(LOWER(F4132))="general","General",IF(TRIM(LOWER(F4132))="cardiology","Cardiology",IF(TRIM(LOWER(F4132))="Cardiology","Cardiology",IF(TRIM(LOWER(F4132))="Peads","Pediatrics",IF(TRIM(LOWER(F4132))="Pediatrics","Pediatrics",IF(TRIM(LOWER(F4132))="orthopedics","Orthopedics",IF(TRIM(LOWER(F4132))="Neurology","Neurology",IF(TRIM(LOWER(F4132))="Oncology","Oncology")))))))))))</f>
        <v>Oncology</v>
      </c>
      <c r="P4132" s="3" t="str">
        <f t="shared" si="384"/>
        <v>Private</v>
      </c>
      <c r="Q4132" s="5">
        <f t="shared" si="385"/>
        <v>12</v>
      </c>
      <c r="R4132" s="1">
        <f t="shared" si="386"/>
        <v>325686.32</v>
      </c>
      <c r="S4132" s="1">
        <f t="shared" si="387"/>
        <v>1</v>
      </c>
      <c r="T4132" s="1" t="str">
        <f t="shared" si="388"/>
        <v>51-65</v>
      </c>
      <c r="U4132" s="1" t="str">
        <f t="shared" si="389"/>
        <v>Yes</v>
      </c>
    </row>
    <row r="4133" spans="1:21">
      <c r="A4133" s="1">
        <v>4132</v>
      </c>
      <c r="C4133" s="1" t="s">
        <v>27</v>
      </c>
      <c r="D4133" s="2">
        <v>45318</v>
      </c>
      <c r="E4133" s="2">
        <v>45334</v>
      </c>
      <c r="F4133" s="1" t="s">
        <v>21</v>
      </c>
      <c r="G4133" s="1" t="s">
        <v>33</v>
      </c>
      <c r="H4133" s="1" t="s">
        <v>15</v>
      </c>
      <c r="I4133" s="1">
        <v>144958.06</v>
      </c>
      <c r="J4133" s="1" t="s">
        <v>24</v>
      </c>
      <c r="K4133" s="1" t="s">
        <v>16</v>
      </c>
      <c r="N4133" s="3" t="str">
        <f>IF(LEFT(LOWER(C4133),1)="m","Male",IF(LEFT(LOWER(C4133),1)="f","Female","Unknown"))</f>
        <v>Male</v>
      </c>
      <c r="O4133" s="4" t="str">
        <f>IF(TRIM(LOWER(F4133))="neuro","Neurology",IF(TRIM(LOWER(F4133))="Neurology","Neurology",IF(TRIM(LOWER(F4133))="general ward","General",IF(TRIM(LOWER(F4133))="general","General",IF(TRIM(LOWER(F4133))="cardiology","Cardiology",IF(TRIM(LOWER(F4133))="Cardiology","Cardiology",IF(TRIM(LOWER(F4133))="Peads","Pediatrics",IF(TRIM(LOWER(F4133))="Pediatrics","Pediatrics",IF(TRIM(LOWER(F4133))="orthopedics","Orthopedics",IF(TRIM(LOWER(F4133))="Neurology","Neurology",IF(TRIM(LOWER(F4133))="Oncology","Oncology")))))))))))</f>
        <v>General</v>
      </c>
      <c r="P4133" s="3" t="str">
        <f t="shared" si="384"/>
        <v>Self</v>
      </c>
      <c r="Q4133" s="5">
        <f t="shared" si="385"/>
        <v>16</v>
      </c>
      <c r="R4133" s="1">
        <f t="shared" si="386"/>
        <v>144958.06</v>
      </c>
      <c r="S4133" s="1">
        <f t="shared" si="387"/>
        <v>1</v>
      </c>
      <c r="T4133" s="1" t="str">
        <f t="shared" si="388"/>
        <v>0-17</v>
      </c>
      <c r="U4133" s="1" t="str">
        <f t="shared" si="389"/>
        <v>No</v>
      </c>
    </row>
    <row r="4134" spans="1:21">
      <c r="A4134" s="1">
        <v>4133</v>
      </c>
      <c r="B4134" s="1">
        <v>57</v>
      </c>
      <c r="C4134" s="1" t="s">
        <v>34</v>
      </c>
      <c r="D4134" s="2">
        <v>45088</v>
      </c>
      <c r="E4134" s="2">
        <v>45095</v>
      </c>
      <c r="F4134" s="1" t="s">
        <v>13</v>
      </c>
      <c r="G4134" s="1" t="s">
        <v>41</v>
      </c>
      <c r="H4134" s="1" t="s">
        <v>47</v>
      </c>
      <c r="I4134" s="1">
        <v>311853.15000000002</v>
      </c>
      <c r="J4134" s="1" t="s">
        <v>42</v>
      </c>
      <c r="K4134" s="1" t="s">
        <v>16</v>
      </c>
      <c r="N4134" s="3" t="str">
        <f>IF(LEFT(LOWER(C4134),1)="m","Male",IF(LEFT(LOWER(C4134),1)="f","Female","Unknown"))</f>
        <v>Male</v>
      </c>
      <c r="O4134" s="4" t="str">
        <f>IF(TRIM(LOWER(F4134))="neuro","Neurology",IF(TRIM(LOWER(F4134))="Neurology","Neurology",IF(TRIM(LOWER(F4134))="general ward","General",IF(TRIM(LOWER(F4134))="general","General",IF(TRIM(LOWER(F4134))="cardiology","Cardiology",IF(TRIM(LOWER(F4134))="Cardiology","Cardiology",IF(TRIM(LOWER(F4134))="Peads","Pediatrics",IF(TRIM(LOWER(F4134))="Pediatrics","Pediatrics",IF(TRIM(LOWER(F4134))="orthopedics","Orthopedics",IF(TRIM(LOWER(F4134))="Neurology","Neurology",IF(TRIM(LOWER(F4134))="Oncology","Oncology")))))))))))</f>
        <v>Neurology</v>
      </c>
      <c r="P4134" s="3" t="str">
        <f t="shared" si="384"/>
        <v>Unknown</v>
      </c>
      <c r="Q4134" s="5">
        <f t="shared" si="385"/>
        <v>7</v>
      </c>
      <c r="R4134" s="1">
        <f t="shared" si="386"/>
        <v>311853.15000000002</v>
      </c>
      <c r="S4134" s="1">
        <f t="shared" si="387"/>
        <v>1</v>
      </c>
      <c r="T4134" s="1" t="str">
        <f t="shared" si="388"/>
        <v>51-65</v>
      </c>
      <c r="U4134" s="1" t="str">
        <f t="shared" si="389"/>
        <v>No</v>
      </c>
    </row>
    <row r="4135" spans="1:21">
      <c r="A4135" s="1">
        <v>4134</v>
      </c>
      <c r="B4135" s="1">
        <v>81</v>
      </c>
      <c r="C4135" s="1" t="s">
        <v>44</v>
      </c>
      <c r="D4135" s="2">
        <v>45189</v>
      </c>
      <c r="E4135" s="2">
        <v>45204</v>
      </c>
      <c r="F4135" s="1" t="s">
        <v>19</v>
      </c>
      <c r="G4135" s="1" t="s">
        <v>33</v>
      </c>
      <c r="I4135" s="1">
        <v>328993.15000000002</v>
      </c>
      <c r="J4135" s="1" t="s">
        <v>16</v>
      </c>
      <c r="K4135" s="1" t="s">
        <v>42</v>
      </c>
      <c r="N4135" s="3" t="str">
        <f>IF(LEFT(LOWER(C4135),1)="m","Male",IF(LEFT(LOWER(C4135),1)="f","Female","Unknown"))</f>
        <v>Female</v>
      </c>
      <c r="O4135" s="4" t="str">
        <f>IF(TRIM(LOWER(F4135))="neuro","Neurology",IF(TRIM(LOWER(F4135))="Neurology","Neurology",IF(TRIM(LOWER(F4135))="general ward","General",IF(TRIM(LOWER(F4135))="general","General",IF(TRIM(LOWER(F4135))="cardiology","Cardiology",IF(TRIM(LOWER(F4135))="Cardiology","Cardiology",IF(TRIM(LOWER(F4135))="Peads","Pediatrics",IF(TRIM(LOWER(F4135))="Pediatrics","Pediatrics",IF(TRIM(LOWER(F4135))="orthopedics","Orthopedics",IF(TRIM(LOWER(F4135))="Neurology","Neurology",IF(TRIM(LOWER(F4135))="Oncology","Oncology")))))))))))</f>
        <v>General</v>
      </c>
      <c r="P4135" s="3" t="str">
        <f t="shared" si="384"/>
        <v>Self</v>
      </c>
      <c r="Q4135" s="5">
        <f t="shared" si="385"/>
        <v>15</v>
      </c>
      <c r="R4135" s="1">
        <f t="shared" si="386"/>
        <v>328993.15000000002</v>
      </c>
      <c r="S4135" s="1">
        <f t="shared" si="387"/>
        <v>0</v>
      </c>
      <c r="T4135" s="1" t="str">
        <f t="shared" si="388"/>
        <v>66+</v>
      </c>
      <c r="U4135" s="1" t="str">
        <f t="shared" si="389"/>
        <v>Yes</v>
      </c>
    </row>
    <row r="4136" spans="1:21">
      <c r="A4136" s="1">
        <v>4135</v>
      </c>
      <c r="B4136" s="1">
        <v>40</v>
      </c>
      <c r="C4136" s="1" t="s">
        <v>18</v>
      </c>
      <c r="D4136" s="2">
        <v>45513</v>
      </c>
      <c r="E4136" s="2">
        <v>45515</v>
      </c>
      <c r="F4136" s="1" t="s">
        <v>30</v>
      </c>
      <c r="G4136" s="1" t="s">
        <v>14</v>
      </c>
      <c r="H4136" s="1" t="s">
        <v>37</v>
      </c>
      <c r="I4136" s="1">
        <v>237301.21</v>
      </c>
      <c r="J4136" s="1" t="s">
        <v>38</v>
      </c>
      <c r="K4136" s="1" t="s">
        <v>17</v>
      </c>
      <c r="N4136" s="3" t="str">
        <f>IF(LEFT(LOWER(C4136),1)="m","Male",IF(LEFT(LOWER(C4136),1)="f","Female","Unknown"))</f>
        <v>Male</v>
      </c>
      <c r="O4136" s="4" t="str">
        <f>IF(TRIM(LOWER(F4136))="neuro","Neurology",IF(TRIM(LOWER(F4136))="Neurology","Neurology",IF(TRIM(LOWER(F4136))="general ward","General",IF(TRIM(LOWER(F4136))="general","General",IF(TRIM(LOWER(F4136))="cardiology","Cardiology",IF(TRIM(LOWER(F4136))="Cardiology","Cardiology",IF(TRIM(LOWER(F4136))="Peads","Pediatrics",IF(TRIM(LOWER(F4136))="Pediatrics","Pediatrics",IF(TRIM(LOWER(F4136))="orthopedics","Orthopedics",IF(TRIM(LOWER(F4136))="Neurology","Neurology",IF(TRIM(LOWER(F4136))="Oncology","Oncology")))))))))))</f>
        <v>Pediatrics</v>
      </c>
      <c r="P4136" s="3" t="str">
        <f t="shared" si="384"/>
        <v>Private</v>
      </c>
      <c r="Q4136" s="5">
        <f t="shared" si="385"/>
        <v>2</v>
      </c>
      <c r="R4136" s="1">
        <f t="shared" si="386"/>
        <v>237301.21</v>
      </c>
      <c r="S4136" s="1">
        <f t="shared" si="387"/>
        <v>1</v>
      </c>
      <c r="T4136" s="1" t="str">
        <f t="shared" si="388"/>
        <v>36-50</v>
      </c>
      <c r="U4136" s="1" t="str">
        <f t="shared" si="389"/>
        <v>No</v>
      </c>
    </row>
    <row r="4137" spans="1:21">
      <c r="A4137" s="1">
        <v>4136</v>
      </c>
      <c r="B4137" s="1">
        <v>16</v>
      </c>
      <c r="C4137" s="1" t="s">
        <v>44</v>
      </c>
      <c r="D4137" s="2">
        <v>45244</v>
      </c>
      <c r="E4137" s="2">
        <v>45255</v>
      </c>
      <c r="F4137" s="1" t="s">
        <v>40</v>
      </c>
      <c r="G4137" s="1" t="s">
        <v>14</v>
      </c>
      <c r="H4137" s="1" t="s">
        <v>32</v>
      </c>
      <c r="I4137" s="1">
        <v>318680.5</v>
      </c>
      <c r="J4137" s="1" t="s">
        <v>17</v>
      </c>
      <c r="K4137" s="1" t="s">
        <v>20</v>
      </c>
      <c r="N4137" s="3" t="str">
        <f>IF(LEFT(LOWER(C4137),1)="m","Male",IF(LEFT(LOWER(C4137),1)="f","Female","Unknown"))</f>
        <v>Female</v>
      </c>
      <c r="O4137" s="4" t="str">
        <f>IF(TRIM(LOWER(F4137))="neuro","Neurology",IF(TRIM(LOWER(F4137))="Neurology","Neurology",IF(TRIM(LOWER(F4137))="general ward","General",IF(TRIM(LOWER(F4137))="general","General",IF(TRIM(LOWER(F4137))="cardiology","Cardiology",IF(TRIM(LOWER(F4137))="Cardiology","Cardiology",IF(TRIM(LOWER(F4137))="Peads","Pediatrics",IF(TRIM(LOWER(F4137))="Pediatrics","Pediatrics",IF(TRIM(LOWER(F4137))="orthopedics","Orthopedics",IF(TRIM(LOWER(F4137))="Neurology","Neurology",IF(TRIM(LOWER(F4137))="Oncology","Oncology")))))))))))</f>
        <v>Pediatrics</v>
      </c>
      <c r="P4137" s="3" t="str">
        <f t="shared" si="384"/>
        <v>Private</v>
      </c>
      <c r="Q4137" s="5">
        <f t="shared" si="385"/>
        <v>11</v>
      </c>
      <c r="R4137" s="1">
        <f t="shared" si="386"/>
        <v>318680.5</v>
      </c>
      <c r="S4137" s="1">
        <f t="shared" si="387"/>
        <v>0</v>
      </c>
      <c r="T4137" s="1" t="str">
        <f t="shared" si="388"/>
        <v>0-17</v>
      </c>
      <c r="U4137" s="1" t="str">
        <f t="shared" si="389"/>
        <v>Yes</v>
      </c>
    </row>
    <row r="4138" spans="1:21">
      <c r="A4138" s="1">
        <v>4137</v>
      </c>
      <c r="B4138" s="1">
        <v>91</v>
      </c>
      <c r="C4138" s="1" t="s">
        <v>12</v>
      </c>
      <c r="D4138" s="2">
        <v>45180</v>
      </c>
      <c r="E4138" s="2">
        <v>45190</v>
      </c>
      <c r="F4138" s="1" t="s">
        <v>35</v>
      </c>
      <c r="G4138" s="1" t="s">
        <v>22</v>
      </c>
      <c r="H4138" s="1" t="s">
        <v>51</v>
      </c>
      <c r="I4138" s="1">
        <v>103767.03</v>
      </c>
      <c r="J4138" s="1" t="s">
        <v>24</v>
      </c>
      <c r="K4138" s="1" t="s">
        <v>42</v>
      </c>
      <c r="N4138" s="3" t="str">
        <f>IF(LEFT(LOWER(C4138),1)="m","Male",IF(LEFT(LOWER(C4138),1)="f","Female","Unknown"))</f>
        <v>Unknown</v>
      </c>
      <c r="O4138" s="4" t="str">
        <f>IF(TRIM(LOWER(F4138))="neuro","Neurology",IF(TRIM(LOWER(F4138))="Neurology","Neurology",IF(TRIM(LOWER(F4138))="general ward","General",IF(TRIM(LOWER(F4138))="general","General",IF(TRIM(LOWER(F4138))="cardiology","Cardiology",IF(TRIM(LOWER(F4138))="Cardiology","Cardiology",IF(TRIM(LOWER(F4138))="Peads","Pediatrics",IF(TRIM(LOWER(F4138))="Pediatrics","Pediatrics",IF(TRIM(LOWER(F4138))="orthopedics","Orthopedics",IF(TRIM(LOWER(F4138))="Neurology","Neurology",IF(TRIM(LOWER(F4138))="Oncology","Oncology")))))))))))</f>
        <v>Cardiology</v>
      </c>
      <c r="P4138" s="3" t="str">
        <f t="shared" si="384"/>
        <v>Government</v>
      </c>
      <c r="Q4138" s="5">
        <f t="shared" si="385"/>
        <v>10</v>
      </c>
      <c r="R4138" s="1">
        <f t="shared" si="386"/>
        <v>103767.03</v>
      </c>
      <c r="S4138" s="1">
        <f t="shared" si="387"/>
        <v>0</v>
      </c>
      <c r="T4138" s="1" t="str">
        <f t="shared" si="388"/>
        <v>66+</v>
      </c>
      <c r="U4138" s="1" t="str">
        <f t="shared" si="389"/>
        <v>No</v>
      </c>
    </row>
    <row r="4139" spans="1:21">
      <c r="A4139" s="1">
        <v>4138</v>
      </c>
      <c r="B4139" s="1">
        <v>32</v>
      </c>
      <c r="C4139" s="1" t="s">
        <v>27</v>
      </c>
      <c r="D4139" s="2">
        <v>45349</v>
      </c>
      <c r="E4139" s="2">
        <v>45362</v>
      </c>
      <c r="F4139" s="1" t="s">
        <v>40</v>
      </c>
      <c r="G4139" s="1" t="s">
        <v>14</v>
      </c>
      <c r="H4139" s="1" t="s">
        <v>23</v>
      </c>
      <c r="I4139" s="1">
        <v>75363.960000000006</v>
      </c>
      <c r="K4139" s="1" t="s">
        <v>38</v>
      </c>
      <c r="N4139" s="3" t="str">
        <f>IF(LEFT(LOWER(C4139),1)="m","Male",IF(LEFT(LOWER(C4139),1)="f","Female","Unknown"))</f>
        <v>Male</v>
      </c>
      <c r="O4139" s="4" t="str">
        <f>IF(TRIM(LOWER(F4139))="neuro","Neurology",IF(TRIM(LOWER(F4139))="Neurology","Neurology",IF(TRIM(LOWER(F4139))="general ward","General",IF(TRIM(LOWER(F4139))="general","General",IF(TRIM(LOWER(F4139))="cardiology","Cardiology",IF(TRIM(LOWER(F4139))="Cardiology","Cardiology",IF(TRIM(LOWER(F4139))="Peads","Pediatrics",IF(TRIM(LOWER(F4139))="Pediatrics","Pediatrics",IF(TRIM(LOWER(F4139))="orthopedics","Orthopedics",IF(TRIM(LOWER(F4139))="Neurology","Neurology",IF(TRIM(LOWER(F4139))="Oncology","Oncology")))))))))))</f>
        <v>Pediatrics</v>
      </c>
      <c r="P4139" s="3" t="str">
        <f t="shared" si="384"/>
        <v>Private</v>
      </c>
      <c r="Q4139" s="5">
        <f t="shared" si="385"/>
        <v>13</v>
      </c>
      <c r="R4139" s="1">
        <f t="shared" si="386"/>
        <v>75363.960000000006</v>
      </c>
      <c r="S4139" s="1">
        <f t="shared" si="387"/>
        <v>0</v>
      </c>
      <c r="T4139" s="1" t="str">
        <f t="shared" si="388"/>
        <v>18-35</v>
      </c>
      <c r="U4139" s="1" t="str">
        <f t="shared" si="389"/>
        <v>Unknown</v>
      </c>
    </row>
    <row r="4140" spans="1:21">
      <c r="A4140" s="1">
        <v>4139</v>
      </c>
      <c r="B4140" s="1">
        <v>86</v>
      </c>
      <c r="C4140" s="1" t="s">
        <v>29</v>
      </c>
      <c r="D4140" s="2">
        <v>45323</v>
      </c>
      <c r="E4140" s="2">
        <v>45325</v>
      </c>
      <c r="F4140" s="1" t="s">
        <v>13</v>
      </c>
      <c r="G4140" s="1" t="s">
        <v>31</v>
      </c>
      <c r="H4140" s="1" t="s">
        <v>37</v>
      </c>
      <c r="I4140" s="1">
        <v>344060.04</v>
      </c>
      <c r="J4140" s="1" t="s">
        <v>25</v>
      </c>
      <c r="K4140" s="1" t="s">
        <v>42</v>
      </c>
      <c r="N4140" s="3" t="str">
        <f>IF(LEFT(LOWER(C4140),1)="m","Male",IF(LEFT(LOWER(C4140),1)="f","Female","Unknown"))</f>
        <v>Female</v>
      </c>
      <c r="O4140" s="4" t="str">
        <f>IF(TRIM(LOWER(F4140))="neuro","Neurology",IF(TRIM(LOWER(F4140))="Neurology","Neurology",IF(TRIM(LOWER(F4140))="general ward","General",IF(TRIM(LOWER(F4140))="general","General",IF(TRIM(LOWER(F4140))="cardiology","Cardiology",IF(TRIM(LOWER(F4140))="Cardiology","Cardiology",IF(TRIM(LOWER(F4140))="Peads","Pediatrics",IF(TRIM(LOWER(F4140))="Pediatrics","Pediatrics",IF(TRIM(LOWER(F4140))="orthopedics","Orthopedics",IF(TRIM(LOWER(F4140))="Neurology","Neurology",IF(TRIM(LOWER(F4140))="Oncology","Oncology")))))))))))</f>
        <v>Neurology</v>
      </c>
      <c r="P4140" s="3" t="str">
        <f t="shared" si="384"/>
        <v>Private</v>
      </c>
      <c r="Q4140" s="5">
        <f t="shared" si="385"/>
        <v>2</v>
      </c>
      <c r="R4140" s="1">
        <f t="shared" si="386"/>
        <v>344060.04</v>
      </c>
      <c r="S4140" s="1">
        <f t="shared" si="387"/>
        <v>0</v>
      </c>
      <c r="T4140" s="1" t="str">
        <f t="shared" si="388"/>
        <v>66+</v>
      </c>
      <c r="U4140" s="1" t="str">
        <f t="shared" si="389"/>
        <v>Yes</v>
      </c>
    </row>
    <row r="4141" spans="1:21">
      <c r="A4141" s="1">
        <v>4140</v>
      </c>
      <c r="B4141" s="1">
        <v>16</v>
      </c>
      <c r="C4141" s="1" t="s">
        <v>12</v>
      </c>
      <c r="D4141" s="2">
        <v>45602</v>
      </c>
      <c r="E4141" s="2">
        <v>45621</v>
      </c>
      <c r="F4141" s="1" t="s">
        <v>30</v>
      </c>
      <c r="G4141" s="1" t="s">
        <v>31</v>
      </c>
      <c r="H4141" s="1" t="s">
        <v>15</v>
      </c>
      <c r="I4141" s="1">
        <v>225323.76</v>
      </c>
      <c r="J4141" s="1" t="s">
        <v>42</v>
      </c>
      <c r="K4141" s="1" t="s">
        <v>16</v>
      </c>
      <c r="N4141" s="3" t="str">
        <f>IF(LEFT(LOWER(C4141),1)="m","Male",IF(LEFT(LOWER(C4141),1)="f","Female","Unknown"))</f>
        <v>Unknown</v>
      </c>
      <c r="O4141" s="4" t="str">
        <f>IF(TRIM(LOWER(F4141))="neuro","Neurology",IF(TRIM(LOWER(F4141))="Neurology","Neurology",IF(TRIM(LOWER(F4141))="general ward","General",IF(TRIM(LOWER(F4141))="general","General",IF(TRIM(LOWER(F4141))="cardiology","Cardiology",IF(TRIM(LOWER(F4141))="Cardiology","Cardiology",IF(TRIM(LOWER(F4141))="Peads","Pediatrics",IF(TRIM(LOWER(F4141))="Pediatrics","Pediatrics",IF(TRIM(LOWER(F4141))="orthopedics","Orthopedics",IF(TRIM(LOWER(F4141))="Neurology","Neurology",IF(TRIM(LOWER(F4141))="Oncology","Oncology")))))))))))</f>
        <v>Pediatrics</v>
      </c>
      <c r="P4141" s="3" t="str">
        <f t="shared" si="384"/>
        <v>Private</v>
      </c>
      <c r="Q4141" s="5">
        <f t="shared" si="385"/>
        <v>19</v>
      </c>
      <c r="R4141" s="1">
        <f t="shared" si="386"/>
        <v>225323.76</v>
      </c>
      <c r="S4141" s="1">
        <f t="shared" si="387"/>
        <v>1</v>
      </c>
      <c r="T4141" s="1" t="str">
        <f t="shared" si="388"/>
        <v>0-17</v>
      </c>
      <c r="U4141" s="1" t="str">
        <f t="shared" si="389"/>
        <v>No</v>
      </c>
    </row>
    <row r="4142" spans="1:21">
      <c r="A4142" s="1">
        <v>4141</v>
      </c>
      <c r="B4142" s="1">
        <v>1</v>
      </c>
      <c r="C4142" s="1" t="s">
        <v>26</v>
      </c>
      <c r="D4142" s="2">
        <v>45342</v>
      </c>
      <c r="E4142" s="2">
        <v>45343</v>
      </c>
      <c r="F4142" s="1" t="s">
        <v>50</v>
      </c>
      <c r="G4142" s="1" t="s">
        <v>14</v>
      </c>
      <c r="H4142" s="1" t="s">
        <v>32</v>
      </c>
      <c r="I4142" s="1">
        <v>185611.93</v>
      </c>
      <c r="J4142" s="1" t="s">
        <v>38</v>
      </c>
      <c r="K4142" s="1" t="s">
        <v>16</v>
      </c>
      <c r="N4142" s="3" t="str">
        <f>IF(LEFT(LOWER(C4142),1)="m","Male",IF(LEFT(LOWER(C4142),1)="f","Female","Unknown"))</f>
        <v>Female</v>
      </c>
      <c r="O4142" s="4" t="str">
        <f>IF(TRIM(LOWER(F4142))="neuro","Neurology",IF(TRIM(LOWER(F4142))="Neurology","Neurology",IF(TRIM(LOWER(F4142))="general ward","General",IF(TRIM(LOWER(F4142))="general","General",IF(TRIM(LOWER(F4142))="cardiology","Cardiology",IF(TRIM(LOWER(F4142))="Cardiology","Cardiology",IF(TRIM(LOWER(F4142))="Peads","Pediatrics",IF(TRIM(LOWER(F4142))="Pediatrics","Pediatrics",IF(TRIM(LOWER(F4142))="orthopedics","Orthopedics",IF(TRIM(LOWER(F4142))="Neurology","Neurology",IF(TRIM(LOWER(F4142))="Oncology","Oncology")))))))))))</f>
        <v>Cardiology</v>
      </c>
      <c r="P4142" s="3" t="str">
        <f t="shared" si="384"/>
        <v>Private</v>
      </c>
      <c r="Q4142" s="5">
        <f t="shared" si="385"/>
        <v>1</v>
      </c>
      <c r="R4142" s="1">
        <f t="shared" si="386"/>
        <v>185611.93</v>
      </c>
      <c r="S4142" s="1">
        <f t="shared" si="387"/>
        <v>1</v>
      </c>
      <c r="T4142" s="1" t="str">
        <f t="shared" si="388"/>
        <v>0-17</v>
      </c>
      <c r="U4142" s="1" t="str">
        <f t="shared" si="389"/>
        <v>No</v>
      </c>
    </row>
    <row r="4143" spans="1:21">
      <c r="A4143" s="1">
        <v>4142</v>
      </c>
      <c r="B4143" s="1">
        <v>52</v>
      </c>
      <c r="C4143" s="1" t="s">
        <v>27</v>
      </c>
      <c r="D4143" s="2">
        <v>45210</v>
      </c>
      <c r="E4143" s="2">
        <v>45212</v>
      </c>
      <c r="F4143" s="1" t="s">
        <v>19</v>
      </c>
      <c r="G4143" s="1" t="s">
        <v>22</v>
      </c>
      <c r="H4143" s="1" t="s">
        <v>32</v>
      </c>
      <c r="I4143" s="1">
        <v>320588.74</v>
      </c>
      <c r="K4143" s="1" t="s">
        <v>20</v>
      </c>
      <c r="N4143" s="3" t="str">
        <f>IF(LEFT(LOWER(C4143),1)="m","Male",IF(LEFT(LOWER(C4143),1)="f","Female","Unknown"))</f>
        <v>Male</v>
      </c>
      <c r="O4143" s="4" t="str">
        <f>IF(TRIM(LOWER(F4143))="neuro","Neurology",IF(TRIM(LOWER(F4143))="Neurology","Neurology",IF(TRIM(LOWER(F4143))="general ward","General",IF(TRIM(LOWER(F4143))="general","General",IF(TRIM(LOWER(F4143))="cardiology","Cardiology",IF(TRIM(LOWER(F4143))="Cardiology","Cardiology",IF(TRIM(LOWER(F4143))="Peads","Pediatrics",IF(TRIM(LOWER(F4143))="Pediatrics","Pediatrics",IF(TRIM(LOWER(F4143))="orthopedics","Orthopedics",IF(TRIM(LOWER(F4143))="Neurology","Neurology",IF(TRIM(LOWER(F4143))="Oncology","Oncology")))))))))))</f>
        <v>General</v>
      </c>
      <c r="P4143" s="3" t="str">
        <f t="shared" si="384"/>
        <v>Government</v>
      </c>
      <c r="Q4143" s="5">
        <f t="shared" si="385"/>
        <v>2</v>
      </c>
      <c r="R4143" s="1">
        <f t="shared" si="386"/>
        <v>320588.74</v>
      </c>
      <c r="S4143" s="1">
        <f t="shared" si="387"/>
        <v>0</v>
      </c>
      <c r="T4143" s="1" t="str">
        <f t="shared" si="388"/>
        <v>51-65</v>
      </c>
      <c r="U4143" s="1" t="str">
        <f t="shared" si="389"/>
        <v>Unknown</v>
      </c>
    </row>
    <row r="4144" spans="1:21">
      <c r="A4144" s="1">
        <v>4143</v>
      </c>
      <c r="B4144" s="1">
        <v>52</v>
      </c>
      <c r="C4144" s="1" t="s">
        <v>29</v>
      </c>
      <c r="D4144" s="2">
        <v>45075</v>
      </c>
      <c r="E4144" s="2">
        <v>45080</v>
      </c>
      <c r="F4144" s="1" t="s">
        <v>21</v>
      </c>
      <c r="G4144" s="1" t="s">
        <v>41</v>
      </c>
      <c r="H4144" s="1" t="s">
        <v>51</v>
      </c>
      <c r="I4144" s="1">
        <v>1611157.07</v>
      </c>
      <c r="K4144" s="1" t="s">
        <v>17</v>
      </c>
      <c r="N4144" s="3" t="str">
        <f>IF(LEFT(LOWER(C4144),1)="m","Male",IF(LEFT(LOWER(C4144),1)="f","Female","Unknown"))</f>
        <v>Female</v>
      </c>
      <c r="O4144" s="4" t="str">
        <f>IF(TRIM(LOWER(F4144))="neuro","Neurology",IF(TRIM(LOWER(F4144))="Neurology","Neurology",IF(TRIM(LOWER(F4144))="general ward","General",IF(TRIM(LOWER(F4144))="general","General",IF(TRIM(LOWER(F4144))="cardiology","Cardiology",IF(TRIM(LOWER(F4144))="Cardiology","Cardiology",IF(TRIM(LOWER(F4144))="Peads","Pediatrics",IF(TRIM(LOWER(F4144))="Pediatrics","Pediatrics",IF(TRIM(LOWER(F4144))="orthopedics","Orthopedics",IF(TRIM(LOWER(F4144))="Neurology","Neurology",IF(TRIM(LOWER(F4144))="Oncology","Oncology")))))))))))</f>
        <v>General</v>
      </c>
      <c r="P4144" s="3" t="str">
        <f t="shared" si="384"/>
        <v>Unknown</v>
      </c>
      <c r="Q4144" s="5">
        <f t="shared" si="385"/>
        <v>5</v>
      </c>
      <c r="R4144" s="1">
        <f t="shared" si="386"/>
        <v>1611157.07</v>
      </c>
      <c r="S4144" s="1">
        <f t="shared" si="387"/>
        <v>1</v>
      </c>
      <c r="T4144" s="1" t="str">
        <f t="shared" si="388"/>
        <v>51-65</v>
      </c>
      <c r="U4144" s="1" t="str">
        <f t="shared" si="389"/>
        <v>Unknown</v>
      </c>
    </row>
    <row r="4145" spans="1:21">
      <c r="A4145" s="1">
        <v>4144</v>
      </c>
      <c r="C4145" s="1" t="s">
        <v>12</v>
      </c>
      <c r="D4145" s="2">
        <v>45399</v>
      </c>
      <c r="E4145" s="2">
        <v>45409</v>
      </c>
      <c r="F4145" s="1" t="s">
        <v>13</v>
      </c>
      <c r="G4145" s="1" t="s">
        <v>46</v>
      </c>
      <c r="H4145" s="1" t="s">
        <v>23</v>
      </c>
      <c r="I4145" s="1">
        <v>185947.26</v>
      </c>
      <c r="J4145" s="1" t="s">
        <v>38</v>
      </c>
      <c r="K4145" s="1" t="s">
        <v>38</v>
      </c>
      <c r="N4145" s="3" t="str">
        <f>IF(LEFT(LOWER(C4145),1)="m","Male",IF(LEFT(LOWER(C4145),1)="f","Female","Unknown"))</f>
        <v>Unknown</v>
      </c>
      <c r="O4145" s="4" t="str">
        <f>IF(TRIM(LOWER(F4145))="neuro","Neurology",IF(TRIM(LOWER(F4145))="Neurology","Neurology",IF(TRIM(LOWER(F4145))="general ward","General",IF(TRIM(LOWER(F4145))="general","General",IF(TRIM(LOWER(F4145))="cardiology","Cardiology",IF(TRIM(LOWER(F4145))="Cardiology","Cardiology",IF(TRIM(LOWER(F4145))="Peads","Pediatrics",IF(TRIM(LOWER(F4145))="Pediatrics","Pediatrics",IF(TRIM(LOWER(F4145))="orthopedics","Orthopedics",IF(TRIM(LOWER(F4145))="Neurology","Neurology",IF(TRIM(LOWER(F4145))="Oncology","Oncology")))))))))))</f>
        <v>Neurology</v>
      </c>
      <c r="P4145" s="3" t="str">
        <f t="shared" si="384"/>
        <v>Self</v>
      </c>
      <c r="Q4145" s="5">
        <f t="shared" si="385"/>
        <v>10</v>
      </c>
      <c r="R4145" s="1">
        <f t="shared" si="386"/>
        <v>185947.26</v>
      </c>
      <c r="S4145" s="1">
        <f t="shared" si="387"/>
        <v>0</v>
      </c>
      <c r="T4145" s="1" t="str">
        <f t="shared" si="388"/>
        <v>0-17</v>
      </c>
      <c r="U4145" s="1" t="str">
        <f t="shared" si="389"/>
        <v>No</v>
      </c>
    </row>
    <row r="4146" spans="1:21">
      <c r="A4146" s="1">
        <v>4145</v>
      </c>
      <c r="B4146" s="1">
        <v>2</v>
      </c>
      <c r="C4146" s="1" t="s">
        <v>12</v>
      </c>
      <c r="D4146" s="2">
        <v>45626</v>
      </c>
      <c r="E4146" s="2">
        <v>45646</v>
      </c>
      <c r="F4146" s="1" t="s">
        <v>13</v>
      </c>
      <c r="G4146" s="1" t="s">
        <v>41</v>
      </c>
      <c r="H4146" s="1" t="s">
        <v>39</v>
      </c>
      <c r="I4146" s="1">
        <v>79494.009999999995</v>
      </c>
      <c r="J4146" s="1" t="s">
        <v>24</v>
      </c>
      <c r="K4146" s="1" t="s">
        <v>38</v>
      </c>
      <c r="N4146" s="3" t="str">
        <f>IF(LEFT(LOWER(C4146),1)="m","Male",IF(LEFT(LOWER(C4146),1)="f","Female","Unknown"))</f>
        <v>Unknown</v>
      </c>
      <c r="O4146" s="4" t="str">
        <f>IF(TRIM(LOWER(F4146))="neuro","Neurology",IF(TRIM(LOWER(F4146))="Neurology","Neurology",IF(TRIM(LOWER(F4146))="general ward","General",IF(TRIM(LOWER(F4146))="general","General",IF(TRIM(LOWER(F4146))="cardiology","Cardiology",IF(TRIM(LOWER(F4146))="Cardiology","Cardiology",IF(TRIM(LOWER(F4146))="Peads","Pediatrics",IF(TRIM(LOWER(F4146))="Pediatrics","Pediatrics",IF(TRIM(LOWER(F4146))="orthopedics","Orthopedics",IF(TRIM(LOWER(F4146))="Neurology","Neurology",IF(TRIM(LOWER(F4146))="Oncology","Oncology")))))))))))</f>
        <v>Neurology</v>
      </c>
      <c r="P4146" s="3" t="str">
        <f t="shared" si="384"/>
        <v>Unknown</v>
      </c>
      <c r="Q4146" s="5">
        <f t="shared" si="385"/>
        <v>20</v>
      </c>
      <c r="R4146" s="1">
        <f t="shared" si="386"/>
        <v>79494.009999999995</v>
      </c>
      <c r="S4146" s="1">
        <f t="shared" si="387"/>
        <v>0</v>
      </c>
      <c r="T4146" s="1" t="str">
        <f t="shared" si="388"/>
        <v>0-17</v>
      </c>
      <c r="U4146" s="1" t="str">
        <f t="shared" si="389"/>
        <v>No</v>
      </c>
    </row>
    <row r="4147" spans="1:21">
      <c r="A4147" s="1">
        <v>4146</v>
      </c>
      <c r="B4147" s="1">
        <v>17</v>
      </c>
      <c r="C4147" s="1" t="s">
        <v>27</v>
      </c>
      <c r="D4147" s="2">
        <v>44954</v>
      </c>
      <c r="E4147" s="2">
        <v>44973</v>
      </c>
      <c r="F4147" s="1" t="s">
        <v>13</v>
      </c>
      <c r="G4147" s="1" t="s">
        <v>41</v>
      </c>
      <c r="H4147" s="1" t="s">
        <v>23</v>
      </c>
      <c r="I4147" s="1">
        <v>139467.51999999999</v>
      </c>
      <c r="J4147" s="1" t="s">
        <v>42</v>
      </c>
      <c r="K4147" s="1" t="s">
        <v>38</v>
      </c>
      <c r="N4147" s="3" t="str">
        <f>IF(LEFT(LOWER(C4147),1)="m","Male",IF(LEFT(LOWER(C4147),1)="f","Female","Unknown"))</f>
        <v>Male</v>
      </c>
      <c r="O4147" s="4" t="str">
        <f>IF(TRIM(LOWER(F4147))="neuro","Neurology",IF(TRIM(LOWER(F4147))="Neurology","Neurology",IF(TRIM(LOWER(F4147))="general ward","General",IF(TRIM(LOWER(F4147))="general","General",IF(TRIM(LOWER(F4147))="cardiology","Cardiology",IF(TRIM(LOWER(F4147))="Cardiology","Cardiology",IF(TRIM(LOWER(F4147))="Peads","Pediatrics",IF(TRIM(LOWER(F4147))="Pediatrics","Pediatrics",IF(TRIM(LOWER(F4147))="orthopedics","Orthopedics",IF(TRIM(LOWER(F4147))="Neurology","Neurology",IF(TRIM(LOWER(F4147))="Oncology","Oncology")))))))))))</f>
        <v>Neurology</v>
      </c>
      <c r="P4147" s="3" t="str">
        <f t="shared" si="384"/>
        <v>Unknown</v>
      </c>
      <c r="Q4147" s="5">
        <f t="shared" si="385"/>
        <v>19</v>
      </c>
      <c r="R4147" s="1">
        <f t="shared" si="386"/>
        <v>139467.51999999999</v>
      </c>
      <c r="S4147" s="1">
        <f t="shared" si="387"/>
        <v>0</v>
      </c>
      <c r="T4147" s="1" t="str">
        <f t="shared" si="388"/>
        <v>0-17</v>
      </c>
      <c r="U4147" s="1" t="str">
        <f t="shared" si="389"/>
        <v>No</v>
      </c>
    </row>
    <row r="4148" spans="1:21">
      <c r="A4148" s="1">
        <v>4147</v>
      </c>
      <c r="B4148" s="1">
        <v>27</v>
      </c>
      <c r="C4148" s="1" t="s">
        <v>27</v>
      </c>
      <c r="D4148" s="2">
        <v>45617</v>
      </c>
      <c r="E4148" s="2">
        <v>45621</v>
      </c>
      <c r="F4148" s="1" t="s">
        <v>28</v>
      </c>
      <c r="G4148" s="1" t="s">
        <v>22</v>
      </c>
      <c r="H4148" s="1" t="s">
        <v>23</v>
      </c>
      <c r="I4148" s="1">
        <v>50259.62</v>
      </c>
      <c r="J4148" s="1" t="s">
        <v>17</v>
      </c>
      <c r="K4148" s="1" t="s">
        <v>25</v>
      </c>
      <c r="N4148" s="3" t="str">
        <f>IF(LEFT(LOWER(C4148),1)="m","Male",IF(LEFT(LOWER(C4148),1)="f","Female","Unknown"))</f>
        <v>Male</v>
      </c>
      <c r="O4148" s="4" t="str">
        <f>IF(TRIM(LOWER(F4148))="neuro","Neurology",IF(TRIM(LOWER(F4148))="Neurology","Neurology",IF(TRIM(LOWER(F4148))="general ward","General",IF(TRIM(LOWER(F4148))="general","General",IF(TRIM(LOWER(F4148))="cardiology","Cardiology",IF(TRIM(LOWER(F4148))="Cardiology","Cardiology",IF(TRIM(LOWER(F4148))="Peads","Pediatrics",IF(TRIM(LOWER(F4148))="Pediatrics","Pediatrics",IF(TRIM(LOWER(F4148))="orthopedics","Orthopedics",IF(TRIM(LOWER(F4148))="Neurology","Neurology",IF(TRIM(LOWER(F4148))="Oncology","Oncology")))))))))))</f>
        <v>Orthopedics</v>
      </c>
      <c r="P4148" s="3" t="str">
        <f t="shared" si="384"/>
        <v>Government</v>
      </c>
      <c r="Q4148" s="5">
        <f t="shared" si="385"/>
        <v>4</v>
      </c>
      <c r="R4148" s="1">
        <f t="shared" si="386"/>
        <v>50259.62</v>
      </c>
      <c r="S4148" s="1">
        <f t="shared" si="387"/>
        <v>1</v>
      </c>
      <c r="T4148" s="1" t="str">
        <f t="shared" si="388"/>
        <v>18-35</v>
      </c>
      <c r="U4148" s="1" t="str">
        <f t="shared" si="389"/>
        <v>Yes</v>
      </c>
    </row>
    <row r="4149" spans="1:21">
      <c r="A4149" s="1">
        <v>4148</v>
      </c>
      <c r="B4149" s="1">
        <v>68</v>
      </c>
      <c r="C4149" s="1" t="s">
        <v>44</v>
      </c>
      <c r="D4149" s="2">
        <v>45564</v>
      </c>
      <c r="E4149" s="2">
        <v>45579</v>
      </c>
      <c r="F4149" s="1" t="s">
        <v>45</v>
      </c>
      <c r="G4149" s="1" t="s">
        <v>31</v>
      </c>
      <c r="H4149" s="1" t="s">
        <v>32</v>
      </c>
      <c r="I4149" s="1">
        <v>230572.11</v>
      </c>
      <c r="J4149" s="1" t="s">
        <v>42</v>
      </c>
      <c r="K4149" s="1" t="s">
        <v>25</v>
      </c>
      <c r="N4149" s="3" t="str">
        <f>IF(LEFT(LOWER(C4149),1)="m","Male",IF(LEFT(LOWER(C4149),1)="f","Female","Unknown"))</f>
        <v>Female</v>
      </c>
      <c r="O4149" s="4" t="str">
        <f>IF(TRIM(LOWER(F4149))="neuro","Neurology",IF(TRIM(LOWER(F4149))="Neurology","Neurology",IF(TRIM(LOWER(F4149))="general ward","General",IF(TRIM(LOWER(F4149))="general","General",IF(TRIM(LOWER(F4149))="cardiology","Cardiology",IF(TRIM(LOWER(F4149))="Cardiology","Cardiology",IF(TRIM(LOWER(F4149))="Peads","Pediatrics",IF(TRIM(LOWER(F4149))="Pediatrics","Pediatrics",IF(TRIM(LOWER(F4149))="orthopedics","Orthopedics",IF(TRIM(LOWER(F4149))="Neurology","Neurology",IF(TRIM(LOWER(F4149))="Oncology","Oncology")))))))))))</f>
        <v>Neurology</v>
      </c>
      <c r="P4149" s="3" t="str">
        <f t="shared" si="384"/>
        <v>Private</v>
      </c>
      <c r="Q4149" s="5">
        <f t="shared" si="385"/>
        <v>15</v>
      </c>
      <c r="R4149" s="1">
        <f t="shared" si="386"/>
        <v>230572.11</v>
      </c>
      <c r="S4149" s="1">
        <f t="shared" si="387"/>
        <v>1</v>
      </c>
      <c r="T4149" s="1" t="str">
        <f t="shared" si="388"/>
        <v>66+</v>
      </c>
      <c r="U4149" s="1" t="str">
        <f t="shared" si="389"/>
        <v>No</v>
      </c>
    </row>
    <row r="4150" spans="1:21">
      <c r="A4150" s="1">
        <v>4149</v>
      </c>
      <c r="B4150" s="1">
        <v>43</v>
      </c>
      <c r="C4150" s="1" t="s">
        <v>44</v>
      </c>
      <c r="D4150" s="2">
        <v>45233</v>
      </c>
      <c r="E4150" s="2">
        <v>45238</v>
      </c>
      <c r="F4150" s="1" t="s">
        <v>45</v>
      </c>
      <c r="G4150" s="1" t="s">
        <v>46</v>
      </c>
      <c r="H4150" s="1" t="s">
        <v>15</v>
      </c>
      <c r="I4150" s="1">
        <v>35499.71</v>
      </c>
      <c r="J4150" s="1" t="s">
        <v>38</v>
      </c>
      <c r="K4150" s="1" t="s">
        <v>42</v>
      </c>
      <c r="N4150" s="3" t="str">
        <f>IF(LEFT(LOWER(C4150),1)="m","Male",IF(LEFT(LOWER(C4150),1)="f","Female","Unknown"))</f>
        <v>Female</v>
      </c>
      <c r="O4150" s="4" t="str">
        <f>IF(TRIM(LOWER(F4150))="neuro","Neurology",IF(TRIM(LOWER(F4150))="Neurology","Neurology",IF(TRIM(LOWER(F4150))="general ward","General",IF(TRIM(LOWER(F4150))="general","General",IF(TRIM(LOWER(F4150))="cardiology","Cardiology",IF(TRIM(LOWER(F4150))="Cardiology","Cardiology",IF(TRIM(LOWER(F4150))="Peads","Pediatrics",IF(TRIM(LOWER(F4150))="Pediatrics","Pediatrics",IF(TRIM(LOWER(F4150))="orthopedics","Orthopedics",IF(TRIM(LOWER(F4150))="Neurology","Neurology",IF(TRIM(LOWER(F4150))="Oncology","Oncology")))))))))))</f>
        <v>Neurology</v>
      </c>
      <c r="P4150" s="3" t="str">
        <f t="shared" si="384"/>
        <v>Self</v>
      </c>
      <c r="Q4150" s="5">
        <f t="shared" si="385"/>
        <v>5</v>
      </c>
      <c r="R4150" s="1">
        <f t="shared" si="386"/>
        <v>35499.71</v>
      </c>
      <c r="S4150" s="1">
        <f t="shared" si="387"/>
        <v>0</v>
      </c>
      <c r="T4150" s="1" t="str">
        <f t="shared" si="388"/>
        <v>36-50</v>
      </c>
      <c r="U4150" s="1" t="str">
        <f t="shared" si="389"/>
        <v>No</v>
      </c>
    </row>
    <row r="4151" spans="1:21">
      <c r="A4151" s="1">
        <v>4150</v>
      </c>
      <c r="B4151" s="1">
        <v>93</v>
      </c>
      <c r="C4151" s="1" t="s">
        <v>26</v>
      </c>
      <c r="D4151" s="2">
        <v>45121</v>
      </c>
      <c r="E4151" s="2">
        <v>45137</v>
      </c>
      <c r="F4151" s="1" t="s">
        <v>45</v>
      </c>
      <c r="G4151" s="1" t="s">
        <v>41</v>
      </c>
      <c r="H4151" s="1" t="s">
        <v>39</v>
      </c>
      <c r="I4151" s="1">
        <v>196069.4</v>
      </c>
      <c r="J4151" s="1" t="s">
        <v>25</v>
      </c>
      <c r="K4151" s="1" t="s">
        <v>20</v>
      </c>
      <c r="N4151" s="3" t="str">
        <f>IF(LEFT(LOWER(C4151),1)="m","Male",IF(LEFT(LOWER(C4151),1)="f","Female","Unknown"))</f>
        <v>Female</v>
      </c>
      <c r="O4151" s="4" t="str">
        <f>IF(TRIM(LOWER(F4151))="neuro","Neurology",IF(TRIM(LOWER(F4151))="Neurology","Neurology",IF(TRIM(LOWER(F4151))="general ward","General",IF(TRIM(LOWER(F4151))="general","General",IF(TRIM(LOWER(F4151))="cardiology","Cardiology",IF(TRIM(LOWER(F4151))="Cardiology","Cardiology",IF(TRIM(LOWER(F4151))="Peads","Pediatrics",IF(TRIM(LOWER(F4151))="Pediatrics","Pediatrics",IF(TRIM(LOWER(F4151))="orthopedics","Orthopedics",IF(TRIM(LOWER(F4151))="Neurology","Neurology",IF(TRIM(LOWER(F4151))="Oncology","Oncology")))))))))))</f>
        <v>Neurology</v>
      </c>
      <c r="P4151" s="3" t="str">
        <f t="shared" si="384"/>
        <v>Unknown</v>
      </c>
      <c r="Q4151" s="5">
        <f t="shared" si="385"/>
        <v>16</v>
      </c>
      <c r="R4151" s="1">
        <f t="shared" si="386"/>
        <v>196069.4</v>
      </c>
      <c r="S4151" s="1">
        <f t="shared" si="387"/>
        <v>0</v>
      </c>
      <c r="T4151" s="1" t="str">
        <f t="shared" si="388"/>
        <v>66+</v>
      </c>
      <c r="U4151" s="1" t="str">
        <f t="shared" si="389"/>
        <v>Yes</v>
      </c>
    </row>
    <row r="4152" spans="1:21">
      <c r="A4152" s="1">
        <v>4151</v>
      </c>
      <c r="C4152" s="1" t="s">
        <v>29</v>
      </c>
      <c r="D4152" s="2">
        <v>45575</v>
      </c>
      <c r="E4152" s="2">
        <v>45593</v>
      </c>
      <c r="F4152" s="1" t="s">
        <v>19</v>
      </c>
      <c r="G4152" s="1" t="s">
        <v>36</v>
      </c>
      <c r="H4152" s="1" t="s">
        <v>37</v>
      </c>
      <c r="I4152" s="1">
        <v>302210.26</v>
      </c>
      <c r="J4152" s="1" t="s">
        <v>25</v>
      </c>
      <c r="K4152" s="1" t="s">
        <v>38</v>
      </c>
      <c r="N4152" s="3" t="str">
        <f>IF(LEFT(LOWER(C4152),1)="m","Male",IF(LEFT(LOWER(C4152),1)="f","Female","Unknown"))</f>
        <v>Female</v>
      </c>
      <c r="O4152" s="4" t="str">
        <f>IF(TRIM(LOWER(F4152))="neuro","Neurology",IF(TRIM(LOWER(F4152))="Neurology","Neurology",IF(TRIM(LOWER(F4152))="general ward","General",IF(TRIM(LOWER(F4152))="general","General",IF(TRIM(LOWER(F4152))="cardiology","Cardiology",IF(TRIM(LOWER(F4152))="Cardiology","Cardiology",IF(TRIM(LOWER(F4152))="Peads","Pediatrics",IF(TRIM(LOWER(F4152))="Pediatrics","Pediatrics",IF(TRIM(LOWER(F4152))="orthopedics","Orthopedics",IF(TRIM(LOWER(F4152))="Neurology","Neurology",IF(TRIM(LOWER(F4152))="Oncology","Oncology")))))))))))</f>
        <v>General</v>
      </c>
      <c r="P4152" s="3" t="str">
        <f t="shared" si="384"/>
        <v>Government</v>
      </c>
      <c r="Q4152" s="5">
        <f t="shared" si="385"/>
        <v>18</v>
      </c>
      <c r="R4152" s="1">
        <f t="shared" si="386"/>
        <v>302210.26</v>
      </c>
      <c r="S4152" s="1">
        <f t="shared" si="387"/>
        <v>0</v>
      </c>
      <c r="T4152" s="1" t="str">
        <f t="shared" si="388"/>
        <v>0-17</v>
      </c>
      <c r="U4152" s="1" t="str">
        <f t="shared" si="389"/>
        <v>Yes</v>
      </c>
    </row>
    <row r="4153" spans="1:21">
      <c r="A4153" s="1">
        <v>4152</v>
      </c>
      <c r="B4153" s="1">
        <v>81</v>
      </c>
      <c r="C4153" s="1" t="s">
        <v>44</v>
      </c>
      <c r="D4153" s="2">
        <v>45457</v>
      </c>
      <c r="E4153" s="2">
        <v>45462</v>
      </c>
      <c r="F4153" s="1" t="s">
        <v>45</v>
      </c>
      <c r="G4153" s="1" t="s">
        <v>14</v>
      </c>
      <c r="H4153" s="1" t="s">
        <v>47</v>
      </c>
      <c r="I4153" s="1">
        <v>224111.2</v>
      </c>
      <c r="J4153" s="1" t="s">
        <v>16</v>
      </c>
      <c r="K4153" s="1" t="s">
        <v>20</v>
      </c>
      <c r="N4153" s="3" t="str">
        <f>IF(LEFT(LOWER(C4153),1)="m","Male",IF(LEFT(LOWER(C4153),1)="f","Female","Unknown"))</f>
        <v>Female</v>
      </c>
      <c r="O4153" s="4" t="str">
        <f>IF(TRIM(LOWER(F4153))="neuro","Neurology",IF(TRIM(LOWER(F4153))="Neurology","Neurology",IF(TRIM(LOWER(F4153))="general ward","General",IF(TRIM(LOWER(F4153))="general","General",IF(TRIM(LOWER(F4153))="cardiology","Cardiology",IF(TRIM(LOWER(F4153))="Cardiology","Cardiology",IF(TRIM(LOWER(F4153))="Peads","Pediatrics",IF(TRIM(LOWER(F4153))="Pediatrics","Pediatrics",IF(TRIM(LOWER(F4153))="orthopedics","Orthopedics",IF(TRIM(LOWER(F4153))="Neurology","Neurology",IF(TRIM(LOWER(F4153))="Oncology","Oncology")))))))))))</f>
        <v>Neurology</v>
      </c>
      <c r="P4153" s="3" t="str">
        <f t="shared" si="384"/>
        <v>Private</v>
      </c>
      <c r="Q4153" s="5">
        <f t="shared" si="385"/>
        <v>5</v>
      </c>
      <c r="R4153" s="1">
        <f t="shared" si="386"/>
        <v>224111.2</v>
      </c>
      <c r="S4153" s="1">
        <f t="shared" si="387"/>
        <v>0</v>
      </c>
      <c r="T4153" s="1" t="str">
        <f t="shared" si="388"/>
        <v>66+</v>
      </c>
      <c r="U4153" s="1" t="str">
        <f t="shared" si="389"/>
        <v>Yes</v>
      </c>
    </row>
    <row r="4154" spans="1:21">
      <c r="A4154" s="1">
        <v>4153</v>
      </c>
      <c r="B4154" s="1">
        <v>13</v>
      </c>
      <c r="C4154" s="1" t="s">
        <v>27</v>
      </c>
      <c r="D4154" s="2">
        <v>45087</v>
      </c>
      <c r="E4154" s="2">
        <v>45090</v>
      </c>
      <c r="F4154" s="1" t="s">
        <v>21</v>
      </c>
      <c r="G4154" s="1" t="s">
        <v>31</v>
      </c>
      <c r="I4154" s="1">
        <v>298779.38</v>
      </c>
      <c r="J4154" s="1" t="s">
        <v>25</v>
      </c>
      <c r="K4154" s="1" t="s">
        <v>42</v>
      </c>
      <c r="N4154" s="3" t="str">
        <f>IF(LEFT(LOWER(C4154),1)="m","Male",IF(LEFT(LOWER(C4154),1)="f","Female","Unknown"))</f>
        <v>Male</v>
      </c>
      <c r="O4154" s="4" t="str">
        <f>IF(TRIM(LOWER(F4154))="neuro","Neurology",IF(TRIM(LOWER(F4154))="Neurology","Neurology",IF(TRIM(LOWER(F4154))="general ward","General",IF(TRIM(LOWER(F4154))="general","General",IF(TRIM(LOWER(F4154))="cardiology","Cardiology",IF(TRIM(LOWER(F4154))="Cardiology","Cardiology",IF(TRIM(LOWER(F4154))="Peads","Pediatrics",IF(TRIM(LOWER(F4154))="Pediatrics","Pediatrics",IF(TRIM(LOWER(F4154))="orthopedics","Orthopedics",IF(TRIM(LOWER(F4154))="Neurology","Neurology",IF(TRIM(LOWER(F4154))="Oncology","Oncology")))))))))))</f>
        <v>General</v>
      </c>
      <c r="P4154" s="3" t="str">
        <f t="shared" si="384"/>
        <v>Private</v>
      </c>
      <c r="Q4154" s="5">
        <f t="shared" si="385"/>
        <v>3</v>
      </c>
      <c r="R4154" s="1">
        <f t="shared" si="386"/>
        <v>298779.38</v>
      </c>
      <c r="S4154" s="1">
        <f t="shared" si="387"/>
        <v>0</v>
      </c>
      <c r="T4154" s="1" t="str">
        <f t="shared" si="388"/>
        <v>0-17</v>
      </c>
      <c r="U4154" s="1" t="str">
        <f t="shared" si="389"/>
        <v>Yes</v>
      </c>
    </row>
    <row r="4155" spans="1:21">
      <c r="A4155" s="1">
        <v>4154</v>
      </c>
      <c r="B4155" s="1">
        <v>24</v>
      </c>
      <c r="C4155" s="1" t="s">
        <v>29</v>
      </c>
      <c r="D4155" s="2">
        <v>45321</v>
      </c>
      <c r="E4155" s="2">
        <v>45325</v>
      </c>
      <c r="F4155" s="1" t="s">
        <v>19</v>
      </c>
      <c r="G4155" s="1" t="s">
        <v>36</v>
      </c>
      <c r="H4155" s="1" t="s">
        <v>15</v>
      </c>
      <c r="I4155" s="1">
        <v>56637.14</v>
      </c>
      <c r="J4155" s="1" t="s">
        <v>25</v>
      </c>
      <c r="K4155" s="1" t="s">
        <v>25</v>
      </c>
      <c r="N4155" s="3" t="str">
        <f>IF(LEFT(LOWER(C4155),1)="m","Male",IF(LEFT(LOWER(C4155),1)="f","Female","Unknown"))</f>
        <v>Female</v>
      </c>
      <c r="O4155" s="4" t="str">
        <f>IF(TRIM(LOWER(F4155))="neuro","Neurology",IF(TRIM(LOWER(F4155))="Neurology","Neurology",IF(TRIM(LOWER(F4155))="general ward","General",IF(TRIM(LOWER(F4155))="general","General",IF(TRIM(LOWER(F4155))="cardiology","Cardiology",IF(TRIM(LOWER(F4155))="Cardiology","Cardiology",IF(TRIM(LOWER(F4155))="Peads","Pediatrics",IF(TRIM(LOWER(F4155))="Pediatrics","Pediatrics",IF(TRIM(LOWER(F4155))="orthopedics","Orthopedics",IF(TRIM(LOWER(F4155))="Neurology","Neurology",IF(TRIM(LOWER(F4155))="Oncology","Oncology")))))))))))</f>
        <v>General</v>
      </c>
      <c r="P4155" s="3" t="str">
        <f t="shared" si="384"/>
        <v>Government</v>
      </c>
      <c r="Q4155" s="5">
        <f t="shared" si="385"/>
        <v>4</v>
      </c>
      <c r="R4155" s="1">
        <f t="shared" si="386"/>
        <v>56637.14</v>
      </c>
      <c r="S4155" s="1">
        <f t="shared" si="387"/>
        <v>1</v>
      </c>
      <c r="T4155" s="1" t="str">
        <f t="shared" si="388"/>
        <v>18-35</v>
      </c>
      <c r="U4155" s="1" t="str">
        <f t="shared" si="389"/>
        <v>Yes</v>
      </c>
    </row>
    <row r="4156" spans="1:21">
      <c r="A4156" s="1">
        <v>4155</v>
      </c>
      <c r="B4156" s="1">
        <v>7</v>
      </c>
      <c r="C4156" s="1" t="s">
        <v>27</v>
      </c>
      <c r="D4156" s="2">
        <v>45184</v>
      </c>
      <c r="E4156" s="2">
        <v>45188</v>
      </c>
      <c r="F4156" s="1" t="s">
        <v>45</v>
      </c>
      <c r="G4156" s="1" t="s">
        <v>33</v>
      </c>
      <c r="H4156" s="1" t="s">
        <v>47</v>
      </c>
      <c r="I4156" s="1">
        <v>260036.47</v>
      </c>
      <c r="J4156" s="1" t="s">
        <v>25</v>
      </c>
      <c r="K4156" s="1" t="s">
        <v>42</v>
      </c>
      <c r="N4156" s="3" t="str">
        <f>IF(LEFT(LOWER(C4156),1)="m","Male",IF(LEFT(LOWER(C4156),1)="f","Female","Unknown"))</f>
        <v>Male</v>
      </c>
      <c r="O4156" s="4" t="str">
        <f>IF(TRIM(LOWER(F4156))="neuro","Neurology",IF(TRIM(LOWER(F4156))="Neurology","Neurology",IF(TRIM(LOWER(F4156))="general ward","General",IF(TRIM(LOWER(F4156))="general","General",IF(TRIM(LOWER(F4156))="cardiology","Cardiology",IF(TRIM(LOWER(F4156))="Cardiology","Cardiology",IF(TRIM(LOWER(F4156))="Peads","Pediatrics",IF(TRIM(LOWER(F4156))="Pediatrics","Pediatrics",IF(TRIM(LOWER(F4156))="orthopedics","Orthopedics",IF(TRIM(LOWER(F4156))="Neurology","Neurology",IF(TRIM(LOWER(F4156))="Oncology","Oncology")))))))))))</f>
        <v>Neurology</v>
      </c>
      <c r="P4156" s="3" t="str">
        <f t="shared" si="384"/>
        <v>Self</v>
      </c>
      <c r="Q4156" s="5">
        <f t="shared" si="385"/>
        <v>4</v>
      </c>
      <c r="R4156" s="1">
        <f t="shared" si="386"/>
        <v>260036.47</v>
      </c>
      <c r="S4156" s="1">
        <f t="shared" si="387"/>
        <v>0</v>
      </c>
      <c r="T4156" s="1" t="str">
        <f t="shared" si="388"/>
        <v>0-17</v>
      </c>
      <c r="U4156" s="1" t="str">
        <f t="shared" si="389"/>
        <v>Yes</v>
      </c>
    </row>
    <row r="4157" spans="1:21">
      <c r="A4157" s="1">
        <v>4156</v>
      </c>
      <c r="B4157" s="1">
        <v>5</v>
      </c>
      <c r="C4157" s="1" t="s">
        <v>26</v>
      </c>
      <c r="D4157" s="2">
        <v>45056</v>
      </c>
      <c r="E4157" s="2">
        <v>45059</v>
      </c>
      <c r="F4157" s="1" t="s">
        <v>28</v>
      </c>
      <c r="G4157" s="1" t="s">
        <v>31</v>
      </c>
      <c r="H4157" s="1" t="s">
        <v>23</v>
      </c>
      <c r="I4157" s="1">
        <v>252982.26</v>
      </c>
      <c r="J4157" s="1" t="s">
        <v>38</v>
      </c>
      <c r="K4157" s="1" t="s">
        <v>25</v>
      </c>
      <c r="N4157" s="3" t="str">
        <f>IF(LEFT(LOWER(C4157),1)="m","Male",IF(LEFT(LOWER(C4157),1)="f","Female","Unknown"))</f>
        <v>Female</v>
      </c>
      <c r="O4157" s="4" t="str">
        <f>IF(TRIM(LOWER(F4157))="neuro","Neurology",IF(TRIM(LOWER(F4157))="Neurology","Neurology",IF(TRIM(LOWER(F4157))="general ward","General",IF(TRIM(LOWER(F4157))="general","General",IF(TRIM(LOWER(F4157))="cardiology","Cardiology",IF(TRIM(LOWER(F4157))="Cardiology","Cardiology",IF(TRIM(LOWER(F4157))="Peads","Pediatrics",IF(TRIM(LOWER(F4157))="Pediatrics","Pediatrics",IF(TRIM(LOWER(F4157))="orthopedics","Orthopedics",IF(TRIM(LOWER(F4157))="Neurology","Neurology",IF(TRIM(LOWER(F4157))="Oncology","Oncology")))))))))))</f>
        <v>Orthopedics</v>
      </c>
      <c r="P4157" s="3" t="str">
        <f t="shared" si="384"/>
        <v>Private</v>
      </c>
      <c r="Q4157" s="5">
        <f t="shared" si="385"/>
        <v>3</v>
      </c>
      <c r="R4157" s="1">
        <f t="shared" si="386"/>
        <v>252982.26</v>
      </c>
      <c r="S4157" s="1">
        <f t="shared" si="387"/>
        <v>1</v>
      </c>
      <c r="T4157" s="1" t="str">
        <f t="shared" si="388"/>
        <v>0-17</v>
      </c>
      <c r="U4157" s="1" t="str">
        <f t="shared" si="389"/>
        <v>No</v>
      </c>
    </row>
    <row r="4158" spans="1:21">
      <c r="A4158" s="1">
        <v>4157</v>
      </c>
      <c r="B4158" s="1">
        <v>8</v>
      </c>
      <c r="C4158" s="1" t="s">
        <v>18</v>
      </c>
      <c r="D4158" s="2">
        <v>45191</v>
      </c>
      <c r="E4158" s="2">
        <v>45210</v>
      </c>
      <c r="F4158" s="1" t="s">
        <v>19</v>
      </c>
      <c r="G4158" s="1" t="s">
        <v>36</v>
      </c>
      <c r="H4158" s="1" t="s">
        <v>39</v>
      </c>
      <c r="I4158" s="1">
        <v>181929.51</v>
      </c>
      <c r="J4158" s="1" t="s">
        <v>25</v>
      </c>
      <c r="K4158" s="1" t="s">
        <v>42</v>
      </c>
      <c r="N4158" s="3" t="str">
        <f>IF(LEFT(LOWER(C4158),1)="m","Male",IF(LEFT(LOWER(C4158),1)="f","Female","Unknown"))</f>
        <v>Male</v>
      </c>
      <c r="O4158" s="4" t="str">
        <f>IF(TRIM(LOWER(F4158))="neuro","Neurology",IF(TRIM(LOWER(F4158))="Neurology","Neurology",IF(TRIM(LOWER(F4158))="general ward","General",IF(TRIM(LOWER(F4158))="general","General",IF(TRIM(LOWER(F4158))="cardiology","Cardiology",IF(TRIM(LOWER(F4158))="Cardiology","Cardiology",IF(TRIM(LOWER(F4158))="Peads","Pediatrics",IF(TRIM(LOWER(F4158))="Pediatrics","Pediatrics",IF(TRIM(LOWER(F4158))="orthopedics","Orthopedics",IF(TRIM(LOWER(F4158))="Neurology","Neurology",IF(TRIM(LOWER(F4158))="Oncology","Oncology")))))))))))</f>
        <v>General</v>
      </c>
      <c r="P4158" s="3" t="str">
        <f t="shared" si="384"/>
        <v>Government</v>
      </c>
      <c r="Q4158" s="5">
        <f t="shared" si="385"/>
        <v>19</v>
      </c>
      <c r="R4158" s="1">
        <f t="shared" si="386"/>
        <v>181929.51</v>
      </c>
      <c r="S4158" s="1">
        <f t="shared" si="387"/>
        <v>0</v>
      </c>
      <c r="T4158" s="1" t="str">
        <f t="shared" si="388"/>
        <v>0-17</v>
      </c>
      <c r="U4158" s="1" t="str">
        <f t="shared" si="389"/>
        <v>Yes</v>
      </c>
    </row>
    <row r="4159" spans="1:21">
      <c r="A4159" s="1">
        <v>4158</v>
      </c>
      <c r="B4159" s="1">
        <v>20</v>
      </c>
      <c r="C4159" s="1" t="s">
        <v>18</v>
      </c>
      <c r="D4159" s="2">
        <v>45201</v>
      </c>
      <c r="E4159" s="2">
        <v>45216</v>
      </c>
      <c r="F4159" s="1" t="s">
        <v>45</v>
      </c>
      <c r="G4159" s="1" t="s">
        <v>36</v>
      </c>
      <c r="H4159" s="1" t="s">
        <v>47</v>
      </c>
      <c r="I4159" s="1">
        <v>48768.29</v>
      </c>
      <c r="J4159" s="1" t="s">
        <v>24</v>
      </c>
      <c r="K4159" s="1" t="s">
        <v>16</v>
      </c>
      <c r="N4159" s="3" t="str">
        <f>IF(LEFT(LOWER(C4159),1)="m","Male",IF(LEFT(LOWER(C4159),1)="f","Female","Unknown"))</f>
        <v>Male</v>
      </c>
      <c r="O4159" s="4" t="str">
        <f>IF(TRIM(LOWER(F4159))="neuro","Neurology",IF(TRIM(LOWER(F4159))="Neurology","Neurology",IF(TRIM(LOWER(F4159))="general ward","General",IF(TRIM(LOWER(F4159))="general","General",IF(TRIM(LOWER(F4159))="cardiology","Cardiology",IF(TRIM(LOWER(F4159))="Cardiology","Cardiology",IF(TRIM(LOWER(F4159))="Peads","Pediatrics",IF(TRIM(LOWER(F4159))="Pediatrics","Pediatrics",IF(TRIM(LOWER(F4159))="orthopedics","Orthopedics",IF(TRIM(LOWER(F4159))="Neurology","Neurology",IF(TRIM(LOWER(F4159))="Oncology","Oncology")))))))))))</f>
        <v>Neurology</v>
      </c>
      <c r="P4159" s="3" t="str">
        <f t="shared" si="384"/>
        <v>Government</v>
      </c>
      <c r="Q4159" s="5">
        <f t="shared" si="385"/>
        <v>15</v>
      </c>
      <c r="R4159" s="1">
        <f t="shared" si="386"/>
        <v>48768.29</v>
      </c>
      <c r="S4159" s="1">
        <f t="shared" si="387"/>
        <v>1</v>
      </c>
      <c r="T4159" s="1" t="str">
        <f t="shared" si="388"/>
        <v>18-35</v>
      </c>
      <c r="U4159" s="1" t="str">
        <f t="shared" si="389"/>
        <v>No</v>
      </c>
    </row>
    <row r="4160" spans="1:21">
      <c r="A4160" s="1">
        <v>4159</v>
      </c>
      <c r="B4160" s="1">
        <v>66</v>
      </c>
      <c r="C4160" s="1" t="s">
        <v>29</v>
      </c>
      <c r="D4160" s="2">
        <v>45004</v>
      </c>
      <c r="E4160" s="2">
        <v>45013</v>
      </c>
      <c r="F4160" s="1" t="s">
        <v>28</v>
      </c>
      <c r="G4160" s="1" t="s">
        <v>22</v>
      </c>
      <c r="H4160" s="1" t="s">
        <v>37</v>
      </c>
      <c r="I4160" s="1">
        <v>89711.37</v>
      </c>
      <c r="J4160" s="1" t="s">
        <v>38</v>
      </c>
      <c r="K4160" s="1" t="s">
        <v>25</v>
      </c>
      <c r="N4160" s="3" t="str">
        <f>IF(LEFT(LOWER(C4160),1)="m","Male",IF(LEFT(LOWER(C4160),1)="f","Female","Unknown"))</f>
        <v>Female</v>
      </c>
      <c r="O4160" s="4" t="str">
        <f>IF(TRIM(LOWER(F4160))="neuro","Neurology",IF(TRIM(LOWER(F4160))="Neurology","Neurology",IF(TRIM(LOWER(F4160))="general ward","General",IF(TRIM(LOWER(F4160))="general","General",IF(TRIM(LOWER(F4160))="cardiology","Cardiology",IF(TRIM(LOWER(F4160))="Cardiology","Cardiology",IF(TRIM(LOWER(F4160))="Peads","Pediatrics",IF(TRIM(LOWER(F4160))="Pediatrics","Pediatrics",IF(TRIM(LOWER(F4160))="orthopedics","Orthopedics",IF(TRIM(LOWER(F4160))="Neurology","Neurology",IF(TRIM(LOWER(F4160))="Oncology","Oncology")))))))))))</f>
        <v>Orthopedics</v>
      </c>
      <c r="P4160" s="3" t="str">
        <f t="shared" si="384"/>
        <v>Government</v>
      </c>
      <c r="Q4160" s="5">
        <f t="shared" si="385"/>
        <v>9</v>
      </c>
      <c r="R4160" s="1">
        <f t="shared" si="386"/>
        <v>89711.37</v>
      </c>
      <c r="S4160" s="1">
        <f t="shared" si="387"/>
        <v>1</v>
      </c>
      <c r="T4160" s="1" t="str">
        <f t="shared" si="388"/>
        <v>66+</v>
      </c>
      <c r="U4160" s="1" t="str">
        <f t="shared" si="389"/>
        <v>No</v>
      </c>
    </row>
    <row r="4161" spans="1:21">
      <c r="A4161" s="1">
        <v>4160</v>
      </c>
      <c r="B4161" s="1">
        <v>7</v>
      </c>
      <c r="C4161" s="1" t="s">
        <v>44</v>
      </c>
      <c r="D4161" s="2">
        <v>45172</v>
      </c>
      <c r="E4161" s="2">
        <v>45191</v>
      </c>
      <c r="F4161" s="1" t="s">
        <v>19</v>
      </c>
      <c r="G4161" s="1" t="s">
        <v>14</v>
      </c>
      <c r="H4161" s="1" t="s">
        <v>15</v>
      </c>
      <c r="I4161" s="1">
        <v>147863.76999999999</v>
      </c>
      <c r="J4161" s="1" t="s">
        <v>25</v>
      </c>
      <c r="K4161" s="1" t="s">
        <v>17</v>
      </c>
      <c r="N4161" s="3" t="str">
        <f>IF(LEFT(LOWER(C4161),1)="m","Male",IF(LEFT(LOWER(C4161),1)="f","Female","Unknown"))</f>
        <v>Female</v>
      </c>
      <c r="O4161" s="4" t="str">
        <f>IF(TRIM(LOWER(F4161))="neuro","Neurology",IF(TRIM(LOWER(F4161))="Neurology","Neurology",IF(TRIM(LOWER(F4161))="general ward","General",IF(TRIM(LOWER(F4161))="general","General",IF(TRIM(LOWER(F4161))="cardiology","Cardiology",IF(TRIM(LOWER(F4161))="Cardiology","Cardiology",IF(TRIM(LOWER(F4161))="Peads","Pediatrics",IF(TRIM(LOWER(F4161))="Pediatrics","Pediatrics",IF(TRIM(LOWER(F4161))="orthopedics","Orthopedics",IF(TRIM(LOWER(F4161))="Neurology","Neurology",IF(TRIM(LOWER(F4161))="Oncology","Oncology")))))))))))</f>
        <v>General</v>
      </c>
      <c r="P4161" s="3" t="str">
        <f t="shared" si="384"/>
        <v>Private</v>
      </c>
      <c r="Q4161" s="5">
        <f t="shared" si="385"/>
        <v>19</v>
      </c>
      <c r="R4161" s="1">
        <f t="shared" si="386"/>
        <v>147863.76999999999</v>
      </c>
      <c r="S4161" s="1">
        <f t="shared" si="387"/>
        <v>1</v>
      </c>
      <c r="T4161" s="1" t="str">
        <f t="shared" si="388"/>
        <v>0-17</v>
      </c>
      <c r="U4161" s="1" t="str">
        <f t="shared" si="389"/>
        <v>Yes</v>
      </c>
    </row>
    <row r="4162" spans="1:21">
      <c r="A4162" s="1">
        <v>4161</v>
      </c>
      <c r="B4162" s="1">
        <v>57</v>
      </c>
      <c r="C4162" s="1" t="s">
        <v>18</v>
      </c>
      <c r="D4162" s="2">
        <v>45568</v>
      </c>
      <c r="E4162" s="2">
        <v>45573</v>
      </c>
      <c r="F4162" s="1" t="s">
        <v>50</v>
      </c>
      <c r="G4162" s="1" t="s">
        <v>14</v>
      </c>
      <c r="H4162" s="1" t="s">
        <v>37</v>
      </c>
      <c r="I4162" s="1">
        <v>2113551.5499999998</v>
      </c>
      <c r="J4162" s="1" t="s">
        <v>42</v>
      </c>
      <c r="K4162" s="1" t="s">
        <v>20</v>
      </c>
      <c r="N4162" s="3" t="str">
        <f>IF(LEFT(LOWER(C4162),1)="m","Male",IF(LEFT(LOWER(C4162),1)="f","Female","Unknown"))</f>
        <v>Male</v>
      </c>
      <c r="O4162" s="4" t="str">
        <f>IF(TRIM(LOWER(F4162))="neuro","Neurology",IF(TRIM(LOWER(F4162))="Neurology","Neurology",IF(TRIM(LOWER(F4162))="general ward","General",IF(TRIM(LOWER(F4162))="general","General",IF(TRIM(LOWER(F4162))="cardiology","Cardiology",IF(TRIM(LOWER(F4162))="Cardiology","Cardiology",IF(TRIM(LOWER(F4162))="Peads","Pediatrics",IF(TRIM(LOWER(F4162))="Pediatrics","Pediatrics",IF(TRIM(LOWER(F4162))="orthopedics","Orthopedics",IF(TRIM(LOWER(F4162))="Neurology","Neurology",IF(TRIM(LOWER(F4162))="Oncology","Oncology")))))))))))</f>
        <v>Cardiology</v>
      </c>
      <c r="P4162" s="3" t="str">
        <f t="shared" si="384"/>
        <v>Private</v>
      </c>
      <c r="Q4162" s="5">
        <f t="shared" si="385"/>
        <v>5</v>
      </c>
      <c r="R4162" s="1">
        <f t="shared" si="386"/>
        <v>2113551.5499999998</v>
      </c>
      <c r="S4162" s="1">
        <f t="shared" si="387"/>
        <v>0</v>
      </c>
      <c r="T4162" s="1" t="str">
        <f t="shared" si="388"/>
        <v>51-65</v>
      </c>
      <c r="U4162" s="1" t="str">
        <f t="shared" si="389"/>
        <v>No</v>
      </c>
    </row>
    <row r="4163" spans="1:21">
      <c r="A4163" s="1">
        <v>4162</v>
      </c>
      <c r="C4163" s="1" t="s">
        <v>12</v>
      </c>
      <c r="D4163" s="2">
        <v>45134</v>
      </c>
      <c r="E4163" s="2">
        <v>45138</v>
      </c>
      <c r="F4163" s="1" t="s">
        <v>40</v>
      </c>
      <c r="G4163" s="1" t="s">
        <v>41</v>
      </c>
      <c r="H4163" s="1" t="s">
        <v>32</v>
      </c>
      <c r="I4163" s="1">
        <v>267799.78999999998</v>
      </c>
      <c r="J4163" s="1" t="s">
        <v>38</v>
      </c>
      <c r="K4163" s="1" t="s">
        <v>20</v>
      </c>
      <c r="N4163" s="3" t="str">
        <f>IF(LEFT(LOWER(C4163),1)="m","Male",IF(LEFT(LOWER(C4163),1)="f","Female","Unknown"))</f>
        <v>Unknown</v>
      </c>
      <c r="O4163" s="4" t="str">
        <f>IF(TRIM(LOWER(F4163))="neuro","Neurology",IF(TRIM(LOWER(F4163))="Neurology","Neurology",IF(TRIM(LOWER(F4163))="general ward","General",IF(TRIM(LOWER(F4163))="general","General",IF(TRIM(LOWER(F4163))="cardiology","Cardiology",IF(TRIM(LOWER(F4163))="Cardiology","Cardiology",IF(TRIM(LOWER(F4163))="Peads","Pediatrics",IF(TRIM(LOWER(F4163))="Pediatrics","Pediatrics",IF(TRIM(LOWER(F4163))="orthopedics","Orthopedics",IF(TRIM(LOWER(F4163))="Neurology","Neurology",IF(TRIM(LOWER(F4163))="Oncology","Oncology")))))))))))</f>
        <v>Pediatrics</v>
      </c>
      <c r="P4163" s="3" t="str">
        <f t="shared" ref="P4163:P4226" si="390">IF(LOWER(G4163)="private","Private",
IF(LOWER(G4163)="govt","Government",
IF(LOWER(G4163)="government","Government",
IF(LOWER(G4163)="self","Self","Unknown"))))</f>
        <v>Unknown</v>
      </c>
      <c r="Q4163" s="5">
        <f t="shared" ref="Q4163:Q4226" si="391">IF(E4163&lt;D4163,"",E4163-D4163)</f>
        <v>4</v>
      </c>
      <c r="R4163" s="1">
        <f t="shared" ref="R4163:R4226" si="392">IF(I4163&lt;0,"",I4163)</f>
        <v>267799.78999999998</v>
      </c>
      <c r="S4163" s="1">
        <f t="shared" ref="S4163:S4226" si="393">IF(OR(K4163="Yes",K4163="YES",K4163="Y"),1,0)</f>
        <v>0</v>
      </c>
      <c r="T4163" s="1" t="str">
        <f t="shared" ref="T4163:T4226" si="394">IF(B4163&lt;18,"0-17",                                                  IF(B4163&lt;36,"18-35",
IF(B4163&lt;51,"36-50",
IF(B4163&lt;66,"51-65","66+"))))</f>
        <v>0-17</v>
      </c>
      <c r="U4163" s="1" t="str">
        <f t="shared" ref="U4163:U4226" si="395">IF(OR(TRIM(UPPER(J4163))="YES",TRIM(UPPER(J4163))="Y"),"Yes",
IF(OR(TRIM(UPPER(J4163))="NO",TRIM(UPPER(J4163))="N"),"No","Unknown"))</f>
        <v>No</v>
      </c>
    </row>
    <row r="4164" spans="1:21">
      <c r="A4164" s="1">
        <v>4163</v>
      </c>
      <c r="B4164" s="1">
        <v>61</v>
      </c>
      <c r="C4164" s="1" t="s">
        <v>18</v>
      </c>
      <c r="D4164" s="2">
        <v>45531</v>
      </c>
      <c r="E4164" s="2">
        <v>45539</v>
      </c>
      <c r="F4164" s="1" t="s">
        <v>21</v>
      </c>
      <c r="G4164" s="1" t="s">
        <v>33</v>
      </c>
      <c r="H4164" s="1" t="s">
        <v>48</v>
      </c>
      <c r="I4164" s="1">
        <v>72148.3</v>
      </c>
      <c r="J4164" s="1" t="s">
        <v>38</v>
      </c>
      <c r="K4164" s="1" t="s">
        <v>42</v>
      </c>
      <c r="N4164" s="3" t="str">
        <f>IF(LEFT(LOWER(C4164),1)="m","Male",IF(LEFT(LOWER(C4164),1)="f","Female","Unknown"))</f>
        <v>Male</v>
      </c>
      <c r="O4164" s="4" t="str">
        <f>IF(TRIM(LOWER(F4164))="neuro","Neurology",IF(TRIM(LOWER(F4164))="Neurology","Neurology",IF(TRIM(LOWER(F4164))="general ward","General",IF(TRIM(LOWER(F4164))="general","General",IF(TRIM(LOWER(F4164))="cardiology","Cardiology",IF(TRIM(LOWER(F4164))="Cardiology","Cardiology",IF(TRIM(LOWER(F4164))="Peads","Pediatrics",IF(TRIM(LOWER(F4164))="Pediatrics","Pediatrics",IF(TRIM(LOWER(F4164))="orthopedics","Orthopedics",IF(TRIM(LOWER(F4164))="Neurology","Neurology",IF(TRIM(LOWER(F4164))="Oncology","Oncology")))))))))))</f>
        <v>General</v>
      </c>
      <c r="P4164" s="3" t="str">
        <f t="shared" si="390"/>
        <v>Self</v>
      </c>
      <c r="Q4164" s="5">
        <f t="shared" si="391"/>
        <v>8</v>
      </c>
      <c r="R4164" s="1">
        <f t="shared" si="392"/>
        <v>72148.3</v>
      </c>
      <c r="S4164" s="1">
        <f t="shared" si="393"/>
        <v>0</v>
      </c>
      <c r="T4164" s="1" t="str">
        <f t="shared" si="394"/>
        <v>51-65</v>
      </c>
      <c r="U4164" s="1" t="str">
        <f t="shared" si="395"/>
        <v>No</v>
      </c>
    </row>
    <row r="4165" spans="1:21">
      <c r="A4165" s="1">
        <v>4164</v>
      </c>
      <c r="B4165" s="1">
        <v>60</v>
      </c>
      <c r="C4165" s="1" t="s">
        <v>18</v>
      </c>
      <c r="D4165" s="2">
        <v>45382</v>
      </c>
      <c r="E4165" s="2">
        <v>45391</v>
      </c>
      <c r="F4165" s="1" t="s">
        <v>43</v>
      </c>
      <c r="G4165" s="1" t="s">
        <v>31</v>
      </c>
      <c r="H4165" s="1" t="s">
        <v>37</v>
      </c>
      <c r="I4165" s="1">
        <v>141778.65</v>
      </c>
      <c r="K4165" s="1" t="s">
        <v>16</v>
      </c>
      <c r="N4165" s="3" t="str">
        <f>IF(LEFT(LOWER(C4165),1)="m","Male",IF(LEFT(LOWER(C4165),1)="f","Female","Unknown"))</f>
        <v>Male</v>
      </c>
      <c r="O4165" s="4" t="str">
        <f>IF(TRIM(LOWER(F4165))="neuro","Neurology",IF(TRIM(LOWER(F4165))="Neurology","Neurology",IF(TRIM(LOWER(F4165))="general ward","General",IF(TRIM(LOWER(F4165))="general","General",IF(TRIM(LOWER(F4165))="cardiology","Cardiology",IF(TRIM(LOWER(F4165))="Cardiology","Cardiology",IF(TRIM(LOWER(F4165))="Peads","Pediatrics",IF(TRIM(LOWER(F4165))="Pediatrics","Pediatrics",IF(TRIM(LOWER(F4165))="orthopedics","Orthopedics",IF(TRIM(LOWER(F4165))="Neurology","Neurology",IF(TRIM(LOWER(F4165))="Oncology","Oncology")))))))))))</f>
        <v>Orthopedics</v>
      </c>
      <c r="P4165" s="3" t="str">
        <f t="shared" si="390"/>
        <v>Private</v>
      </c>
      <c r="Q4165" s="5">
        <f t="shared" si="391"/>
        <v>9</v>
      </c>
      <c r="R4165" s="1">
        <f t="shared" si="392"/>
        <v>141778.65</v>
      </c>
      <c r="S4165" s="1">
        <f t="shared" si="393"/>
        <v>1</v>
      </c>
      <c r="T4165" s="1" t="str">
        <f t="shared" si="394"/>
        <v>51-65</v>
      </c>
      <c r="U4165" s="1" t="str">
        <f t="shared" si="395"/>
        <v>Unknown</v>
      </c>
    </row>
    <row r="4166" spans="1:21">
      <c r="A4166" s="1">
        <v>4165</v>
      </c>
      <c r="B4166" s="1">
        <v>59</v>
      </c>
      <c r="C4166" s="1" t="s">
        <v>27</v>
      </c>
      <c r="D4166" s="2">
        <v>45335</v>
      </c>
      <c r="E4166" s="2">
        <v>45354</v>
      </c>
      <c r="F4166" s="1" t="s">
        <v>13</v>
      </c>
      <c r="G4166" s="1" t="s">
        <v>41</v>
      </c>
      <c r="H4166" s="1" t="s">
        <v>39</v>
      </c>
      <c r="I4166" s="1">
        <v>114229.79</v>
      </c>
      <c r="J4166" s="1" t="s">
        <v>16</v>
      </c>
      <c r="K4166" s="1" t="s">
        <v>25</v>
      </c>
      <c r="N4166" s="3" t="str">
        <f>IF(LEFT(LOWER(C4166),1)="m","Male",IF(LEFT(LOWER(C4166),1)="f","Female","Unknown"))</f>
        <v>Male</v>
      </c>
      <c r="O4166" s="4" t="str">
        <f>IF(TRIM(LOWER(F4166))="neuro","Neurology",IF(TRIM(LOWER(F4166))="Neurology","Neurology",IF(TRIM(LOWER(F4166))="general ward","General",IF(TRIM(LOWER(F4166))="general","General",IF(TRIM(LOWER(F4166))="cardiology","Cardiology",IF(TRIM(LOWER(F4166))="Cardiology","Cardiology",IF(TRIM(LOWER(F4166))="Peads","Pediatrics",IF(TRIM(LOWER(F4166))="Pediatrics","Pediatrics",IF(TRIM(LOWER(F4166))="orthopedics","Orthopedics",IF(TRIM(LOWER(F4166))="Neurology","Neurology",IF(TRIM(LOWER(F4166))="Oncology","Oncology")))))))))))</f>
        <v>Neurology</v>
      </c>
      <c r="P4166" s="3" t="str">
        <f t="shared" si="390"/>
        <v>Unknown</v>
      </c>
      <c r="Q4166" s="5">
        <f t="shared" si="391"/>
        <v>19</v>
      </c>
      <c r="R4166" s="1">
        <f t="shared" si="392"/>
        <v>114229.79</v>
      </c>
      <c r="S4166" s="1">
        <f t="shared" si="393"/>
        <v>1</v>
      </c>
      <c r="T4166" s="1" t="str">
        <f t="shared" si="394"/>
        <v>51-65</v>
      </c>
      <c r="U4166" s="1" t="str">
        <f t="shared" si="395"/>
        <v>Yes</v>
      </c>
    </row>
    <row r="4167" spans="1:21">
      <c r="A4167" s="1">
        <v>4166</v>
      </c>
      <c r="B4167" s="1">
        <v>30</v>
      </c>
      <c r="C4167" s="1" t="s">
        <v>27</v>
      </c>
      <c r="D4167" s="2">
        <v>45526</v>
      </c>
      <c r="E4167" s="2">
        <v>45532</v>
      </c>
      <c r="F4167" s="1" t="s">
        <v>52</v>
      </c>
      <c r="G4167" s="1" t="s">
        <v>33</v>
      </c>
      <c r="H4167" s="1" t="s">
        <v>15</v>
      </c>
      <c r="I4167" s="1">
        <v>240740.33</v>
      </c>
      <c r="J4167" s="1" t="s">
        <v>16</v>
      </c>
      <c r="K4167" s="1" t="s">
        <v>16</v>
      </c>
      <c r="N4167" s="3" t="str">
        <f>IF(LEFT(LOWER(C4167),1)="m","Male",IF(LEFT(LOWER(C4167),1)="f","Female","Unknown"))</f>
        <v>Male</v>
      </c>
      <c r="O4167" s="4" t="str">
        <f>IF(TRIM(LOWER(F4167))="neuro","Neurology",IF(TRIM(LOWER(F4167))="Neurology","Neurology",IF(TRIM(LOWER(F4167))="general ward","General",IF(TRIM(LOWER(F4167))="general","General",IF(TRIM(LOWER(F4167))="cardiology","Cardiology",IF(TRIM(LOWER(F4167))="Cardiology","Cardiology",IF(TRIM(LOWER(F4167))="Peads","Pediatrics",IF(TRIM(LOWER(F4167))="Pediatrics","Pediatrics",IF(TRIM(LOWER(F4167))="orthopedics","Orthopedics",IF(TRIM(LOWER(F4167))="Neurology","Neurology",IF(TRIM(LOWER(F4167))="Oncology","Oncology")))))))))))</f>
        <v>Oncology</v>
      </c>
      <c r="P4167" s="3" t="str">
        <f t="shared" si="390"/>
        <v>Self</v>
      </c>
      <c r="Q4167" s="5">
        <f t="shared" si="391"/>
        <v>6</v>
      </c>
      <c r="R4167" s="1">
        <f t="shared" si="392"/>
        <v>240740.33</v>
      </c>
      <c r="S4167" s="1">
        <f t="shared" si="393"/>
        <v>1</v>
      </c>
      <c r="T4167" s="1" t="str">
        <f t="shared" si="394"/>
        <v>18-35</v>
      </c>
      <c r="U4167" s="1" t="str">
        <f t="shared" si="395"/>
        <v>Yes</v>
      </c>
    </row>
    <row r="4168" spans="1:21">
      <c r="A4168" s="1">
        <v>4167</v>
      </c>
      <c r="C4168" s="1" t="s">
        <v>44</v>
      </c>
      <c r="D4168" s="2">
        <v>45329</v>
      </c>
      <c r="E4168" s="2">
        <v>45343</v>
      </c>
      <c r="F4168" s="1" t="s">
        <v>49</v>
      </c>
      <c r="G4168" s="1" t="s">
        <v>22</v>
      </c>
      <c r="H4168" s="1" t="s">
        <v>32</v>
      </c>
      <c r="I4168" s="1">
        <v>31764.7</v>
      </c>
      <c r="J4168" s="1" t="s">
        <v>24</v>
      </c>
      <c r="K4168" s="1" t="s">
        <v>20</v>
      </c>
      <c r="N4168" s="3" t="str">
        <f>IF(LEFT(LOWER(C4168),1)="m","Male",IF(LEFT(LOWER(C4168),1)="f","Female","Unknown"))</f>
        <v>Female</v>
      </c>
      <c r="O4168" s="4" t="str">
        <f>IF(TRIM(LOWER(F4168))="neuro","Neurology",IF(TRIM(LOWER(F4168))="Neurology","Neurology",IF(TRIM(LOWER(F4168))="general ward","General",IF(TRIM(LOWER(F4168))="general","General",IF(TRIM(LOWER(F4168))="cardiology","Cardiology",IF(TRIM(LOWER(F4168))="Cardiology","Cardiology",IF(TRIM(LOWER(F4168))="Peads","Pediatrics",IF(TRIM(LOWER(F4168))="Pediatrics","Pediatrics",IF(TRIM(LOWER(F4168))="orthopedics","Orthopedics",IF(TRIM(LOWER(F4168))="Neurology","Neurology",IF(TRIM(LOWER(F4168))="Oncology","Oncology")))))))))))</f>
        <v>Oncology</v>
      </c>
      <c r="P4168" s="3" t="str">
        <f t="shared" si="390"/>
        <v>Government</v>
      </c>
      <c r="Q4168" s="5">
        <f t="shared" si="391"/>
        <v>14</v>
      </c>
      <c r="R4168" s="1">
        <f t="shared" si="392"/>
        <v>31764.7</v>
      </c>
      <c r="S4168" s="1">
        <f t="shared" si="393"/>
        <v>0</v>
      </c>
      <c r="T4168" s="1" t="str">
        <f t="shared" si="394"/>
        <v>0-17</v>
      </c>
      <c r="U4168" s="1" t="str">
        <f t="shared" si="395"/>
        <v>No</v>
      </c>
    </row>
    <row r="4169" spans="1:21">
      <c r="A4169" s="1">
        <v>4168</v>
      </c>
      <c r="B4169" s="1">
        <v>87</v>
      </c>
      <c r="C4169" s="1" t="s">
        <v>44</v>
      </c>
      <c r="D4169" s="2">
        <v>45194</v>
      </c>
      <c r="E4169" s="2">
        <v>45200</v>
      </c>
      <c r="F4169" s="1" t="s">
        <v>40</v>
      </c>
      <c r="G4169" s="1" t="s">
        <v>36</v>
      </c>
      <c r="I4169" s="1">
        <v>92325.72</v>
      </c>
      <c r="J4169" s="1" t="s">
        <v>25</v>
      </c>
      <c r="K4169" s="1" t="s">
        <v>42</v>
      </c>
      <c r="N4169" s="3" t="str">
        <f>IF(LEFT(LOWER(C4169),1)="m","Male",IF(LEFT(LOWER(C4169),1)="f","Female","Unknown"))</f>
        <v>Female</v>
      </c>
      <c r="O4169" s="4" t="str">
        <f>IF(TRIM(LOWER(F4169))="neuro","Neurology",IF(TRIM(LOWER(F4169))="Neurology","Neurology",IF(TRIM(LOWER(F4169))="general ward","General",IF(TRIM(LOWER(F4169))="general","General",IF(TRIM(LOWER(F4169))="cardiology","Cardiology",IF(TRIM(LOWER(F4169))="Cardiology","Cardiology",IF(TRIM(LOWER(F4169))="Peads","Pediatrics",IF(TRIM(LOWER(F4169))="Pediatrics","Pediatrics",IF(TRIM(LOWER(F4169))="orthopedics","Orthopedics",IF(TRIM(LOWER(F4169))="Neurology","Neurology",IF(TRIM(LOWER(F4169))="Oncology","Oncology")))))))))))</f>
        <v>Pediatrics</v>
      </c>
      <c r="P4169" s="3" t="str">
        <f t="shared" si="390"/>
        <v>Government</v>
      </c>
      <c r="Q4169" s="5">
        <f t="shared" si="391"/>
        <v>6</v>
      </c>
      <c r="R4169" s="1">
        <f t="shared" si="392"/>
        <v>92325.72</v>
      </c>
      <c r="S4169" s="1">
        <f t="shared" si="393"/>
        <v>0</v>
      </c>
      <c r="T4169" s="1" t="str">
        <f t="shared" si="394"/>
        <v>66+</v>
      </c>
      <c r="U4169" s="1" t="str">
        <f t="shared" si="395"/>
        <v>Yes</v>
      </c>
    </row>
    <row r="4170" spans="1:21">
      <c r="A4170" s="1">
        <v>4169</v>
      </c>
      <c r="B4170" s="1">
        <v>22</v>
      </c>
      <c r="C4170" s="1" t="s">
        <v>18</v>
      </c>
      <c r="D4170" s="2">
        <v>45231</v>
      </c>
      <c r="E4170" s="2">
        <v>45234</v>
      </c>
      <c r="F4170" s="1" t="s">
        <v>52</v>
      </c>
      <c r="G4170" s="1" t="s">
        <v>41</v>
      </c>
      <c r="H4170" s="1" t="s">
        <v>47</v>
      </c>
      <c r="I4170" s="1">
        <v>257671.14</v>
      </c>
      <c r="J4170" s="1" t="s">
        <v>16</v>
      </c>
      <c r="K4170" s="1" t="s">
        <v>25</v>
      </c>
      <c r="N4170" s="3" t="str">
        <f>IF(LEFT(LOWER(C4170),1)="m","Male",IF(LEFT(LOWER(C4170),1)="f","Female","Unknown"))</f>
        <v>Male</v>
      </c>
      <c r="O4170" s="4" t="str">
        <f>IF(TRIM(LOWER(F4170))="neuro","Neurology",IF(TRIM(LOWER(F4170))="Neurology","Neurology",IF(TRIM(LOWER(F4170))="general ward","General",IF(TRIM(LOWER(F4170))="general","General",IF(TRIM(LOWER(F4170))="cardiology","Cardiology",IF(TRIM(LOWER(F4170))="Cardiology","Cardiology",IF(TRIM(LOWER(F4170))="Peads","Pediatrics",IF(TRIM(LOWER(F4170))="Pediatrics","Pediatrics",IF(TRIM(LOWER(F4170))="orthopedics","Orthopedics",IF(TRIM(LOWER(F4170))="Neurology","Neurology",IF(TRIM(LOWER(F4170))="Oncology","Oncology")))))))))))</f>
        <v>Oncology</v>
      </c>
      <c r="P4170" s="3" t="str">
        <f t="shared" si="390"/>
        <v>Unknown</v>
      </c>
      <c r="Q4170" s="5">
        <f t="shared" si="391"/>
        <v>3</v>
      </c>
      <c r="R4170" s="1">
        <f t="shared" si="392"/>
        <v>257671.14</v>
      </c>
      <c r="S4170" s="1">
        <f t="shared" si="393"/>
        <v>1</v>
      </c>
      <c r="T4170" s="1" t="str">
        <f t="shared" si="394"/>
        <v>18-35</v>
      </c>
      <c r="U4170" s="1" t="str">
        <f t="shared" si="395"/>
        <v>Yes</v>
      </c>
    </row>
    <row r="4171" spans="1:21">
      <c r="A4171" s="1">
        <v>4170</v>
      </c>
      <c r="B4171" s="1">
        <v>82</v>
      </c>
      <c r="C4171" s="1" t="s">
        <v>44</v>
      </c>
      <c r="D4171" s="2">
        <v>45073</v>
      </c>
      <c r="E4171" s="2">
        <v>45085</v>
      </c>
      <c r="F4171" s="1" t="s">
        <v>19</v>
      </c>
      <c r="G4171" s="1" t="s">
        <v>36</v>
      </c>
      <c r="H4171" s="1" t="s">
        <v>23</v>
      </c>
      <c r="I4171" s="1">
        <v>80534.25</v>
      </c>
      <c r="J4171" s="1" t="s">
        <v>38</v>
      </c>
      <c r="K4171" s="1" t="s">
        <v>42</v>
      </c>
      <c r="N4171" s="3" t="str">
        <f>IF(LEFT(LOWER(C4171),1)="m","Male",IF(LEFT(LOWER(C4171),1)="f","Female","Unknown"))</f>
        <v>Female</v>
      </c>
      <c r="O4171" s="4" t="str">
        <f>IF(TRIM(LOWER(F4171))="neuro","Neurology",IF(TRIM(LOWER(F4171))="Neurology","Neurology",IF(TRIM(LOWER(F4171))="general ward","General",IF(TRIM(LOWER(F4171))="general","General",IF(TRIM(LOWER(F4171))="cardiology","Cardiology",IF(TRIM(LOWER(F4171))="Cardiology","Cardiology",IF(TRIM(LOWER(F4171))="Peads","Pediatrics",IF(TRIM(LOWER(F4171))="Pediatrics","Pediatrics",IF(TRIM(LOWER(F4171))="orthopedics","Orthopedics",IF(TRIM(LOWER(F4171))="Neurology","Neurology",IF(TRIM(LOWER(F4171))="Oncology","Oncology")))))))))))</f>
        <v>General</v>
      </c>
      <c r="P4171" s="3" t="str">
        <f t="shared" si="390"/>
        <v>Government</v>
      </c>
      <c r="Q4171" s="5">
        <f t="shared" si="391"/>
        <v>12</v>
      </c>
      <c r="R4171" s="1">
        <f t="shared" si="392"/>
        <v>80534.25</v>
      </c>
      <c r="S4171" s="1">
        <f t="shared" si="393"/>
        <v>0</v>
      </c>
      <c r="T4171" s="1" t="str">
        <f t="shared" si="394"/>
        <v>66+</v>
      </c>
      <c r="U4171" s="1" t="str">
        <f t="shared" si="395"/>
        <v>No</v>
      </c>
    </row>
    <row r="4172" spans="1:21">
      <c r="A4172" s="1">
        <v>4171</v>
      </c>
      <c r="B4172" s="1">
        <v>18</v>
      </c>
      <c r="C4172" s="1" t="s">
        <v>27</v>
      </c>
      <c r="D4172" s="2">
        <v>44950</v>
      </c>
      <c r="E4172" s="2">
        <v>44955</v>
      </c>
      <c r="F4172" s="1" t="s">
        <v>52</v>
      </c>
      <c r="G4172" s="1" t="s">
        <v>36</v>
      </c>
      <c r="H4172" s="1" t="s">
        <v>37</v>
      </c>
      <c r="I4172" s="1">
        <v>67021.17</v>
      </c>
      <c r="J4172" s="1" t="s">
        <v>24</v>
      </c>
      <c r="K4172" s="1" t="s">
        <v>25</v>
      </c>
      <c r="N4172" s="3" t="str">
        <f>IF(LEFT(LOWER(C4172),1)="m","Male",IF(LEFT(LOWER(C4172),1)="f","Female","Unknown"))</f>
        <v>Male</v>
      </c>
      <c r="O4172" s="4" t="str">
        <f>IF(TRIM(LOWER(F4172))="neuro","Neurology",IF(TRIM(LOWER(F4172))="Neurology","Neurology",IF(TRIM(LOWER(F4172))="general ward","General",IF(TRIM(LOWER(F4172))="general","General",IF(TRIM(LOWER(F4172))="cardiology","Cardiology",IF(TRIM(LOWER(F4172))="Cardiology","Cardiology",IF(TRIM(LOWER(F4172))="Peads","Pediatrics",IF(TRIM(LOWER(F4172))="Pediatrics","Pediatrics",IF(TRIM(LOWER(F4172))="orthopedics","Orthopedics",IF(TRIM(LOWER(F4172))="Neurology","Neurology",IF(TRIM(LOWER(F4172))="Oncology","Oncology")))))))))))</f>
        <v>Oncology</v>
      </c>
      <c r="P4172" s="3" t="str">
        <f t="shared" si="390"/>
        <v>Government</v>
      </c>
      <c r="Q4172" s="5">
        <f t="shared" si="391"/>
        <v>5</v>
      </c>
      <c r="R4172" s="1">
        <f t="shared" si="392"/>
        <v>67021.17</v>
      </c>
      <c r="S4172" s="1">
        <f t="shared" si="393"/>
        <v>1</v>
      </c>
      <c r="T4172" s="1" t="str">
        <f t="shared" si="394"/>
        <v>18-35</v>
      </c>
      <c r="U4172" s="1" t="str">
        <f t="shared" si="395"/>
        <v>No</v>
      </c>
    </row>
    <row r="4173" spans="1:21">
      <c r="A4173" s="1">
        <v>4172</v>
      </c>
      <c r="C4173" s="1" t="s">
        <v>44</v>
      </c>
      <c r="D4173" s="2">
        <v>45375</v>
      </c>
      <c r="E4173" s="2">
        <v>45385</v>
      </c>
      <c r="F4173" s="1" t="s">
        <v>35</v>
      </c>
      <c r="G4173" s="1" t="s">
        <v>33</v>
      </c>
      <c r="I4173" s="1">
        <v>32040.16</v>
      </c>
      <c r="J4173" s="1" t="s">
        <v>38</v>
      </c>
      <c r="K4173" s="1" t="s">
        <v>42</v>
      </c>
      <c r="N4173" s="3" t="str">
        <f>IF(LEFT(LOWER(C4173),1)="m","Male",IF(LEFT(LOWER(C4173),1)="f","Female","Unknown"))</f>
        <v>Female</v>
      </c>
      <c r="O4173" s="4" t="str">
        <f>IF(TRIM(LOWER(F4173))="neuro","Neurology",IF(TRIM(LOWER(F4173))="Neurology","Neurology",IF(TRIM(LOWER(F4173))="general ward","General",IF(TRIM(LOWER(F4173))="general","General",IF(TRIM(LOWER(F4173))="cardiology","Cardiology",IF(TRIM(LOWER(F4173))="Cardiology","Cardiology",IF(TRIM(LOWER(F4173))="Peads","Pediatrics",IF(TRIM(LOWER(F4173))="Pediatrics","Pediatrics",IF(TRIM(LOWER(F4173))="orthopedics","Orthopedics",IF(TRIM(LOWER(F4173))="Neurology","Neurology",IF(TRIM(LOWER(F4173))="Oncology","Oncology")))))))))))</f>
        <v>Cardiology</v>
      </c>
      <c r="P4173" s="3" t="str">
        <f t="shared" si="390"/>
        <v>Self</v>
      </c>
      <c r="Q4173" s="5">
        <f t="shared" si="391"/>
        <v>10</v>
      </c>
      <c r="R4173" s="1">
        <f t="shared" si="392"/>
        <v>32040.16</v>
      </c>
      <c r="S4173" s="1">
        <f t="shared" si="393"/>
        <v>0</v>
      </c>
      <c r="T4173" s="1" t="str">
        <f t="shared" si="394"/>
        <v>0-17</v>
      </c>
      <c r="U4173" s="1" t="str">
        <f t="shared" si="395"/>
        <v>No</v>
      </c>
    </row>
    <row r="4174" spans="1:21">
      <c r="A4174" s="1">
        <v>4173</v>
      </c>
      <c r="B4174" s="1">
        <v>23</v>
      </c>
      <c r="C4174" s="1" t="s">
        <v>34</v>
      </c>
      <c r="D4174" s="2">
        <v>45188</v>
      </c>
      <c r="E4174" s="2">
        <v>45196</v>
      </c>
      <c r="F4174" s="1" t="s">
        <v>50</v>
      </c>
      <c r="G4174" s="1" t="s">
        <v>22</v>
      </c>
      <c r="H4174" s="1" t="s">
        <v>23</v>
      </c>
      <c r="I4174" s="1">
        <v>297041.91999999998</v>
      </c>
      <c r="J4174" s="1" t="s">
        <v>25</v>
      </c>
      <c r="K4174" s="1" t="s">
        <v>17</v>
      </c>
      <c r="N4174" s="3" t="str">
        <f>IF(LEFT(LOWER(C4174),1)="m","Male",IF(LEFT(LOWER(C4174),1)="f","Female","Unknown"))</f>
        <v>Male</v>
      </c>
      <c r="O4174" s="4" t="str">
        <f>IF(TRIM(LOWER(F4174))="neuro","Neurology",IF(TRIM(LOWER(F4174))="Neurology","Neurology",IF(TRIM(LOWER(F4174))="general ward","General",IF(TRIM(LOWER(F4174))="general","General",IF(TRIM(LOWER(F4174))="cardiology","Cardiology",IF(TRIM(LOWER(F4174))="Cardiology","Cardiology",IF(TRIM(LOWER(F4174))="Peads","Pediatrics",IF(TRIM(LOWER(F4174))="Pediatrics","Pediatrics",IF(TRIM(LOWER(F4174))="orthopedics","Orthopedics",IF(TRIM(LOWER(F4174))="Neurology","Neurology",IF(TRIM(LOWER(F4174))="Oncology","Oncology")))))))))))</f>
        <v>Cardiology</v>
      </c>
      <c r="P4174" s="3" t="str">
        <f t="shared" si="390"/>
        <v>Government</v>
      </c>
      <c r="Q4174" s="5">
        <f t="shared" si="391"/>
        <v>8</v>
      </c>
      <c r="R4174" s="1">
        <f t="shared" si="392"/>
        <v>297041.91999999998</v>
      </c>
      <c r="S4174" s="1">
        <f t="shared" si="393"/>
        <v>1</v>
      </c>
      <c r="T4174" s="1" t="str">
        <f t="shared" si="394"/>
        <v>18-35</v>
      </c>
      <c r="U4174" s="1" t="str">
        <f t="shared" si="395"/>
        <v>Yes</v>
      </c>
    </row>
    <row r="4175" spans="1:21">
      <c r="A4175" s="1">
        <v>4174</v>
      </c>
      <c r="B4175" s="1">
        <v>28</v>
      </c>
      <c r="C4175" s="1" t="s">
        <v>34</v>
      </c>
      <c r="D4175" s="2">
        <v>45253</v>
      </c>
      <c r="E4175" s="2">
        <v>45257</v>
      </c>
      <c r="F4175" s="1" t="s">
        <v>50</v>
      </c>
      <c r="G4175" s="1" t="s">
        <v>31</v>
      </c>
      <c r="H4175" s="1" t="s">
        <v>37</v>
      </c>
      <c r="I4175" s="1">
        <v>223697.51</v>
      </c>
      <c r="J4175" s="1" t="s">
        <v>16</v>
      </c>
      <c r="K4175" s="1" t="s">
        <v>17</v>
      </c>
      <c r="N4175" s="3" t="str">
        <f>IF(LEFT(LOWER(C4175),1)="m","Male",IF(LEFT(LOWER(C4175),1)="f","Female","Unknown"))</f>
        <v>Male</v>
      </c>
      <c r="O4175" s="4" t="str">
        <f>IF(TRIM(LOWER(F4175))="neuro","Neurology",IF(TRIM(LOWER(F4175))="Neurology","Neurology",IF(TRIM(LOWER(F4175))="general ward","General",IF(TRIM(LOWER(F4175))="general","General",IF(TRIM(LOWER(F4175))="cardiology","Cardiology",IF(TRIM(LOWER(F4175))="Cardiology","Cardiology",IF(TRIM(LOWER(F4175))="Peads","Pediatrics",IF(TRIM(LOWER(F4175))="Pediatrics","Pediatrics",IF(TRIM(LOWER(F4175))="orthopedics","Orthopedics",IF(TRIM(LOWER(F4175))="Neurology","Neurology",IF(TRIM(LOWER(F4175))="Oncology","Oncology")))))))))))</f>
        <v>Cardiology</v>
      </c>
      <c r="P4175" s="3" t="str">
        <f t="shared" si="390"/>
        <v>Private</v>
      </c>
      <c r="Q4175" s="5">
        <f t="shared" si="391"/>
        <v>4</v>
      </c>
      <c r="R4175" s="1">
        <f t="shared" si="392"/>
        <v>223697.51</v>
      </c>
      <c r="S4175" s="1">
        <f t="shared" si="393"/>
        <v>1</v>
      </c>
      <c r="T4175" s="1" t="str">
        <f t="shared" si="394"/>
        <v>18-35</v>
      </c>
      <c r="U4175" s="1" t="str">
        <f t="shared" si="395"/>
        <v>Yes</v>
      </c>
    </row>
    <row r="4176" spans="1:21">
      <c r="A4176" s="1">
        <v>4175</v>
      </c>
      <c r="B4176" s="1">
        <v>74</v>
      </c>
      <c r="C4176" s="1" t="s">
        <v>29</v>
      </c>
      <c r="D4176" s="2">
        <v>45421</v>
      </c>
      <c r="E4176" s="2">
        <v>45431</v>
      </c>
      <c r="F4176" s="1" t="s">
        <v>52</v>
      </c>
      <c r="G4176" s="1" t="s">
        <v>31</v>
      </c>
      <c r="H4176" s="1" t="s">
        <v>37</v>
      </c>
      <c r="I4176" s="1">
        <v>280314.58</v>
      </c>
      <c r="K4176" s="1" t="s">
        <v>38</v>
      </c>
      <c r="N4176" s="3" t="str">
        <f>IF(LEFT(LOWER(C4176),1)="m","Male",IF(LEFT(LOWER(C4176),1)="f","Female","Unknown"))</f>
        <v>Female</v>
      </c>
      <c r="O4176" s="4" t="str">
        <f>IF(TRIM(LOWER(F4176))="neuro","Neurology",IF(TRIM(LOWER(F4176))="Neurology","Neurology",IF(TRIM(LOWER(F4176))="general ward","General",IF(TRIM(LOWER(F4176))="general","General",IF(TRIM(LOWER(F4176))="cardiology","Cardiology",IF(TRIM(LOWER(F4176))="Cardiology","Cardiology",IF(TRIM(LOWER(F4176))="Peads","Pediatrics",IF(TRIM(LOWER(F4176))="Pediatrics","Pediatrics",IF(TRIM(LOWER(F4176))="orthopedics","Orthopedics",IF(TRIM(LOWER(F4176))="Neurology","Neurology",IF(TRIM(LOWER(F4176))="Oncology","Oncology")))))))))))</f>
        <v>Oncology</v>
      </c>
      <c r="P4176" s="3" t="str">
        <f t="shared" si="390"/>
        <v>Private</v>
      </c>
      <c r="Q4176" s="5">
        <f t="shared" si="391"/>
        <v>10</v>
      </c>
      <c r="R4176" s="1">
        <f t="shared" si="392"/>
        <v>280314.58</v>
      </c>
      <c r="S4176" s="1">
        <f t="shared" si="393"/>
        <v>0</v>
      </c>
      <c r="T4176" s="1" t="str">
        <f t="shared" si="394"/>
        <v>66+</v>
      </c>
      <c r="U4176" s="1" t="str">
        <f t="shared" si="395"/>
        <v>Unknown</v>
      </c>
    </row>
    <row r="4177" spans="1:21">
      <c r="A4177" s="1">
        <v>4176</v>
      </c>
      <c r="C4177" s="1" t="s">
        <v>44</v>
      </c>
      <c r="D4177" s="2">
        <v>45609</v>
      </c>
      <c r="E4177" s="2">
        <v>45616</v>
      </c>
      <c r="F4177" s="1" t="s">
        <v>45</v>
      </c>
      <c r="G4177" s="1" t="s">
        <v>41</v>
      </c>
      <c r="H4177" s="1" t="s">
        <v>47</v>
      </c>
      <c r="I4177" s="1">
        <v>2714024.92</v>
      </c>
      <c r="J4177" s="1" t="s">
        <v>16</v>
      </c>
      <c r="K4177" s="1" t="s">
        <v>17</v>
      </c>
      <c r="N4177" s="3" t="str">
        <f>IF(LEFT(LOWER(C4177),1)="m","Male",IF(LEFT(LOWER(C4177),1)="f","Female","Unknown"))</f>
        <v>Female</v>
      </c>
      <c r="O4177" s="4" t="str">
        <f>IF(TRIM(LOWER(F4177))="neuro","Neurology",IF(TRIM(LOWER(F4177))="Neurology","Neurology",IF(TRIM(LOWER(F4177))="general ward","General",IF(TRIM(LOWER(F4177))="general","General",IF(TRIM(LOWER(F4177))="cardiology","Cardiology",IF(TRIM(LOWER(F4177))="Cardiology","Cardiology",IF(TRIM(LOWER(F4177))="Peads","Pediatrics",IF(TRIM(LOWER(F4177))="Pediatrics","Pediatrics",IF(TRIM(LOWER(F4177))="orthopedics","Orthopedics",IF(TRIM(LOWER(F4177))="Neurology","Neurology",IF(TRIM(LOWER(F4177))="Oncology","Oncology")))))))))))</f>
        <v>Neurology</v>
      </c>
      <c r="P4177" s="3" t="str">
        <f t="shared" si="390"/>
        <v>Unknown</v>
      </c>
      <c r="Q4177" s="5">
        <f t="shared" si="391"/>
        <v>7</v>
      </c>
      <c r="R4177" s="1">
        <f t="shared" si="392"/>
        <v>2714024.92</v>
      </c>
      <c r="S4177" s="1">
        <f t="shared" si="393"/>
        <v>1</v>
      </c>
      <c r="T4177" s="1" t="str">
        <f t="shared" si="394"/>
        <v>0-17</v>
      </c>
      <c r="U4177" s="1" t="str">
        <f t="shared" si="395"/>
        <v>Yes</v>
      </c>
    </row>
    <row r="4178" spans="1:21">
      <c r="A4178" s="1">
        <v>4177</v>
      </c>
      <c r="B4178" s="1">
        <v>5</v>
      </c>
      <c r="C4178" s="1" t="s">
        <v>27</v>
      </c>
      <c r="D4178" s="2">
        <v>45224</v>
      </c>
      <c r="E4178" s="2">
        <v>45241</v>
      </c>
      <c r="F4178" s="1" t="s">
        <v>19</v>
      </c>
      <c r="G4178" s="1" t="s">
        <v>36</v>
      </c>
      <c r="H4178" s="1" t="s">
        <v>51</v>
      </c>
      <c r="I4178" s="1">
        <v>23294.41</v>
      </c>
      <c r="J4178" s="1" t="s">
        <v>25</v>
      </c>
      <c r="K4178" s="1" t="s">
        <v>16</v>
      </c>
      <c r="N4178" s="3" t="str">
        <f>IF(LEFT(LOWER(C4178),1)="m","Male",IF(LEFT(LOWER(C4178),1)="f","Female","Unknown"))</f>
        <v>Male</v>
      </c>
      <c r="O4178" s="4" t="str">
        <f>IF(TRIM(LOWER(F4178))="neuro","Neurology",IF(TRIM(LOWER(F4178))="Neurology","Neurology",IF(TRIM(LOWER(F4178))="general ward","General",IF(TRIM(LOWER(F4178))="general","General",IF(TRIM(LOWER(F4178))="cardiology","Cardiology",IF(TRIM(LOWER(F4178))="Cardiology","Cardiology",IF(TRIM(LOWER(F4178))="Peads","Pediatrics",IF(TRIM(LOWER(F4178))="Pediatrics","Pediatrics",IF(TRIM(LOWER(F4178))="orthopedics","Orthopedics",IF(TRIM(LOWER(F4178))="Neurology","Neurology",IF(TRIM(LOWER(F4178))="Oncology","Oncology")))))))))))</f>
        <v>General</v>
      </c>
      <c r="P4178" s="3" t="str">
        <f t="shared" si="390"/>
        <v>Government</v>
      </c>
      <c r="Q4178" s="5">
        <f t="shared" si="391"/>
        <v>17</v>
      </c>
      <c r="R4178" s="1">
        <f t="shared" si="392"/>
        <v>23294.41</v>
      </c>
      <c r="S4178" s="1">
        <f t="shared" si="393"/>
        <v>1</v>
      </c>
      <c r="T4178" s="1" t="str">
        <f t="shared" si="394"/>
        <v>0-17</v>
      </c>
      <c r="U4178" s="1" t="str">
        <f t="shared" si="395"/>
        <v>Yes</v>
      </c>
    </row>
    <row r="4179" spans="1:21">
      <c r="A4179" s="1">
        <v>4178</v>
      </c>
      <c r="B4179" s="1">
        <v>71</v>
      </c>
      <c r="C4179" s="1" t="s">
        <v>12</v>
      </c>
      <c r="D4179" s="2">
        <v>45022</v>
      </c>
      <c r="E4179" s="2">
        <v>45034</v>
      </c>
      <c r="F4179" s="1" t="s">
        <v>49</v>
      </c>
      <c r="G4179" s="1" t="s">
        <v>22</v>
      </c>
      <c r="H4179" s="1" t="s">
        <v>47</v>
      </c>
      <c r="I4179" s="1">
        <v>344197.56</v>
      </c>
      <c r="J4179" s="1" t="s">
        <v>24</v>
      </c>
      <c r="K4179" s="1" t="s">
        <v>38</v>
      </c>
      <c r="N4179" s="3" t="str">
        <f>IF(LEFT(LOWER(C4179),1)="m","Male",IF(LEFT(LOWER(C4179),1)="f","Female","Unknown"))</f>
        <v>Unknown</v>
      </c>
      <c r="O4179" s="4" t="str">
        <f>IF(TRIM(LOWER(F4179))="neuro","Neurology",IF(TRIM(LOWER(F4179))="Neurology","Neurology",IF(TRIM(LOWER(F4179))="general ward","General",IF(TRIM(LOWER(F4179))="general","General",IF(TRIM(LOWER(F4179))="cardiology","Cardiology",IF(TRIM(LOWER(F4179))="Cardiology","Cardiology",IF(TRIM(LOWER(F4179))="Peads","Pediatrics",IF(TRIM(LOWER(F4179))="Pediatrics","Pediatrics",IF(TRIM(LOWER(F4179))="orthopedics","Orthopedics",IF(TRIM(LOWER(F4179))="Neurology","Neurology",IF(TRIM(LOWER(F4179))="Oncology","Oncology")))))))))))</f>
        <v>Oncology</v>
      </c>
      <c r="P4179" s="3" t="str">
        <f t="shared" si="390"/>
        <v>Government</v>
      </c>
      <c r="Q4179" s="5">
        <f t="shared" si="391"/>
        <v>12</v>
      </c>
      <c r="R4179" s="1">
        <f t="shared" si="392"/>
        <v>344197.56</v>
      </c>
      <c r="S4179" s="1">
        <f t="shared" si="393"/>
        <v>0</v>
      </c>
      <c r="T4179" s="1" t="str">
        <f t="shared" si="394"/>
        <v>66+</v>
      </c>
      <c r="U4179" s="1" t="str">
        <f t="shared" si="395"/>
        <v>No</v>
      </c>
    </row>
    <row r="4180" spans="1:21">
      <c r="A4180" s="1">
        <v>4179</v>
      </c>
      <c r="B4180" s="1">
        <v>60</v>
      </c>
      <c r="C4180" s="1" t="s">
        <v>29</v>
      </c>
      <c r="D4180" s="2">
        <v>45347</v>
      </c>
      <c r="E4180" s="2">
        <v>45351</v>
      </c>
      <c r="F4180" s="1" t="s">
        <v>43</v>
      </c>
      <c r="G4180" s="1" t="s">
        <v>31</v>
      </c>
      <c r="H4180" s="1" t="s">
        <v>32</v>
      </c>
      <c r="I4180" s="1">
        <v>37600.94</v>
      </c>
      <c r="J4180" s="1" t="s">
        <v>38</v>
      </c>
      <c r="K4180" s="1" t="s">
        <v>38</v>
      </c>
      <c r="N4180" s="3" t="str">
        <f>IF(LEFT(LOWER(C4180),1)="m","Male",IF(LEFT(LOWER(C4180),1)="f","Female","Unknown"))</f>
        <v>Female</v>
      </c>
      <c r="O4180" s="4" t="str">
        <f>IF(TRIM(LOWER(F4180))="neuro","Neurology",IF(TRIM(LOWER(F4180))="Neurology","Neurology",IF(TRIM(LOWER(F4180))="general ward","General",IF(TRIM(LOWER(F4180))="general","General",IF(TRIM(LOWER(F4180))="cardiology","Cardiology",IF(TRIM(LOWER(F4180))="Cardiology","Cardiology",IF(TRIM(LOWER(F4180))="Peads","Pediatrics",IF(TRIM(LOWER(F4180))="Pediatrics","Pediatrics",IF(TRIM(LOWER(F4180))="orthopedics","Orthopedics",IF(TRIM(LOWER(F4180))="Neurology","Neurology",IF(TRIM(LOWER(F4180))="Oncology","Oncology")))))))))))</f>
        <v>Orthopedics</v>
      </c>
      <c r="P4180" s="3" t="str">
        <f t="shared" si="390"/>
        <v>Private</v>
      </c>
      <c r="Q4180" s="5">
        <f t="shared" si="391"/>
        <v>4</v>
      </c>
      <c r="R4180" s="1">
        <f t="shared" si="392"/>
        <v>37600.94</v>
      </c>
      <c r="S4180" s="1">
        <f t="shared" si="393"/>
        <v>0</v>
      </c>
      <c r="T4180" s="1" t="str">
        <f t="shared" si="394"/>
        <v>51-65</v>
      </c>
      <c r="U4180" s="1" t="str">
        <f t="shared" si="395"/>
        <v>No</v>
      </c>
    </row>
    <row r="4181" spans="1:21">
      <c r="A4181" s="1">
        <v>4180</v>
      </c>
      <c r="B4181" s="1">
        <v>82</v>
      </c>
      <c r="C4181" s="1" t="s">
        <v>29</v>
      </c>
      <c r="D4181" s="2">
        <v>45137</v>
      </c>
      <c r="E4181" s="2">
        <v>45151</v>
      </c>
      <c r="F4181" s="1" t="s">
        <v>30</v>
      </c>
      <c r="G4181" s="1" t="s">
        <v>36</v>
      </c>
      <c r="H4181" s="1" t="s">
        <v>37</v>
      </c>
      <c r="I4181" s="1">
        <v>264844.09000000003</v>
      </c>
      <c r="K4181" s="1" t="s">
        <v>38</v>
      </c>
      <c r="N4181" s="3" t="str">
        <f>IF(LEFT(LOWER(C4181),1)="m","Male",IF(LEFT(LOWER(C4181),1)="f","Female","Unknown"))</f>
        <v>Female</v>
      </c>
      <c r="O4181" s="4" t="str">
        <f>IF(TRIM(LOWER(F4181))="neuro","Neurology",IF(TRIM(LOWER(F4181))="Neurology","Neurology",IF(TRIM(LOWER(F4181))="general ward","General",IF(TRIM(LOWER(F4181))="general","General",IF(TRIM(LOWER(F4181))="cardiology","Cardiology",IF(TRIM(LOWER(F4181))="Cardiology","Cardiology",IF(TRIM(LOWER(F4181))="Peads","Pediatrics",IF(TRIM(LOWER(F4181))="Pediatrics","Pediatrics",IF(TRIM(LOWER(F4181))="orthopedics","Orthopedics",IF(TRIM(LOWER(F4181))="Neurology","Neurology",IF(TRIM(LOWER(F4181))="Oncology","Oncology")))))))))))</f>
        <v>Pediatrics</v>
      </c>
      <c r="P4181" s="3" t="str">
        <f t="shared" si="390"/>
        <v>Government</v>
      </c>
      <c r="Q4181" s="5">
        <f t="shared" si="391"/>
        <v>14</v>
      </c>
      <c r="R4181" s="1">
        <f t="shared" si="392"/>
        <v>264844.09000000003</v>
      </c>
      <c r="S4181" s="1">
        <f t="shared" si="393"/>
        <v>0</v>
      </c>
      <c r="T4181" s="1" t="str">
        <f t="shared" si="394"/>
        <v>66+</v>
      </c>
      <c r="U4181" s="1" t="str">
        <f t="shared" si="395"/>
        <v>Unknown</v>
      </c>
    </row>
    <row r="4182" spans="1:21">
      <c r="A4182" s="1">
        <v>4181</v>
      </c>
      <c r="B4182" s="1">
        <v>6</v>
      </c>
      <c r="C4182" s="1" t="s">
        <v>29</v>
      </c>
      <c r="D4182" s="2">
        <v>44996</v>
      </c>
      <c r="E4182" s="2">
        <v>45005</v>
      </c>
      <c r="F4182" s="1" t="s">
        <v>28</v>
      </c>
      <c r="G4182" s="1" t="s">
        <v>41</v>
      </c>
      <c r="H4182" s="1" t="s">
        <v>39</v>
      </c>
      <c r="I4182" s="1">
        <v>209255.15</v>
      </c>
      <c r="K4182" s="1" t="s">
        <v>17</v>
      </c>
      <c r="N4182" s="3" t="str">
        <f>IF(LEFT(LOWER(C4182),1)="m","Male",IF(LEFT(LOWER(C4182),1)="f","Female","Unknown"))</f>
        <v>Female</v>
      </c>
      <c r="O4182" s="4" t="str">
        <f>IF(TRIM(LOWER(F4182))="neuro","Neurology",IF(TRIM(LOWER(F4182))="Neurology","Neurology",IF(TRIM(LOWER(F4182))="general ward","General",IF(TRIM(LOWER(F4182))="general","General",IF(TRIM(LOWER(F4182))="cardiology","Cardiology",IF(TRIM(LOWER(F4182))="Cardiology","Cardiology",IF(TRIM(LOWER(F4182))="Peads","Pediatrics",IF(TRIM(LOWER(F4182))="Pediatrics","Pediatrics",IF(TRIM(LOWER(F4182))="orthopedics","Orthopedics",IF(TRIM(LOWER(F4182))="Neurology","Neurology",IF(TRIM(LOWER(F4182))="Oncology","Oncology")))))))))))</f>
        <v>Orthopedics</v>
      </c>
      <c r="P4182" s="3" t="str">
        <f t="shared" si="390"/>
        <v>Unknown</v>
      </c>
      <c r="Q4182" s="5">
        <f t="shared" si="391"/>
        <v>9</v>
      </c>
      <c r="R4182" s="1">
        <f t="shared" si="392"/>
        <v>209255.15</v>
      </c>
      <c r="S4182" s="1">
        <f t="shared" si="393"/>
        <v>1</v>
      </c>
      <c r="T4182" s="1" t="str">
        <f t="shared" si="394"/>
        <v>0-17</v>
      </c>
      <c r="U4182" s="1" t="str">
        <f t="shared" si="395"/>
        <v>Unknown</v>
      </c>
    </row>
    <row r="4183" spans="1:21">
      <c r="A4183" s="1">
        <v>4182</v>
      </c>
      <c r="B4183" s="1">
        <v>74</v>
      </c>
      <c r="C4183" s="1" t="s">
        <v>29</v>
      </c>
      <c r="D4183" s="2">
        <v>45654</v>
      </c>
      <c r="E4183" s="2">
        <v>45655</v>
      </c>
      <c r="F4183" s="1" t="s">
        <v>35</v>
      </c>
      <c r="G4183" s="1" t="s">
        <v>46</v>
      </c>
      <c r="H4183" s="1" t="s">
        <v>37</v>
      </c>
      <c r="I4183" s="1">
        <v>60129.88</v>
      </c>
      <c r="J4183" s="1" t="s">
        <v>17</v>
      </c>
      <c r="K4183" s="1" t="s">
        <v>42</v>
      </c>
      <c r="N4183" s="3" t="str">
        <f>IF(LEFT(LOWER(C4183),1)="m","Male",IF(LEFT(LOWER(C4183),1)="f","Female","Unknown"))</f>
        <v>Female</v>
      </c>
      <c r="O4183" s="4" t="str">
        <f>IF(TRIM(LOWER(F4183))="neuro","Neurology",IF(TRIM(LOWER(F4183))="Neurology","Neurology",IF(TRIM(LOWER(F4183))="general ward","General",IF(TRIM(LOWER(F4183))="general","General",IF(TRIM(LOWER(F4183))="cardiology","Cardiology",IF(TRIM(LOWER(F4183))="Cardiology","Cardiology",IF(TRIM(LOWER(F4183))="Peads","Pediatrics",IF(TRIM(LOWER(F4183))="Pediatrics","Pediatrics",IF(TRIM(LOWER(F4183))="orthopedics","Orthopedics",IF(TRIM(LOWER(F4183))="Neurology","Neurology",IF(TRIM(LOWER(F4183))="Oncology","Oncology")))))))))))</f>
        <v>Cardiology</v>
      </c>
      <c r="P4183" s="3" t="str">
        <f t="shared" si="390"/>
        <v>Self</v>
      </c>
      <c r="Q4183" s="5">
        <f t="shared" si="391"/>
        <v>1</v>
      </c>
      <c r="R4183" s="1">
        <f t="shared" si="392"/>
        <v>60129.88</v>
      </c>
      <c r="S4183" s="1">
        <f t="shared" si="393"/>
        <v>0</v>
      </c>
      <c r="T4183" s="1" t="str">
        <f t="shared" si="394"/>
        <v>66+</v>
      </c>
      <c r="U4183" s="1" t="str">
        <f t="shared" si="395"/>
        <v>Yes</v>
      </c>
    </row>
    <row r="4184" spans="1:21">
      <c r="A4184" s="1">
        <v>4183</v>
      </c>
      <c r="B4184" s="1">
        <v>41</v>
      </c>
      <c r="C4184" s="1" t="s">
        <v>12</v>
      </c>
      <c r="D4184" s="2">
        <v>45545</v>
      </c>
      <c r="E4184" s="2">
        <v>45560</v>
      </c>
      <c r="F4184" s="1" t="s">
        <v>13</v>
      </c>
      <c r="G4184" s="1" t="s">
        <v>14</v>
      </c>
      <c r="H4184" s="1" t="s">
        <v>15</v>
      </c>
      <c r="I4184" s="1">
        <v>217205.44</v>
      </c>
      <c r="J4184" s="1" t="s">
        <v>24</v>
      </c>
      <c r="K4184" s="1" t="s">
        <v>38</v>
      </c>
      <c r="N4184" s="3" t="str">
        <f>IF(LEFT(LOWER(C4184),1)="m","Male",IF(LEFT(LOWER(C4184),1)="f","Female","Unknown"))</f>
        <v>Unknown</v>
      </c>
      <c r="O4184" s="4" t="str">
        <f>IF(TRIM(LOWER(F4184))="neuro","Neurology",IF(TRIM(LOWER(F4184))="Neurology","Neurology",IF(TRIM(LOWER(F4184))="general ward","General",IF(TRIM(LOWER(F4184))="general","General",IF(TRIM(LOWER(F4184))="cardiology","Cardiology",IF(TRIM(LOWER(F4184))="Cardiology","Cardiology",IF(TRIM(LOWER(F4184))="Peads","Pediatrics",IF(TRIM(LOWER(F4184))="Pediatrics","Pediatrics",IF(TRIM(LOWER(F4184))="orthopedics","Orthopedics",IF(TRIM(LOWER(F4184))="Neurology","Neurology",IF(TRIM(LOWER(F4184))="Oncology","Oncology")))))))))))</f>
        <v>Neurology</v>
      </c>
      <c r="P4184" s="3" t="str">
        <f t="shared" si="390"/>
        <v>Private</v>
      </c>
      <c r="Q4184" s="5">
        <f t="shared" si="391"/>
        <v>15</v>
      </c>
      <c r="R4184" s="1">
        <f t="shared" si="392"/>
        <v>217205.44</v>
      </c>
      <c r="S4184" s="1">
        <f t="shared" si="393"/>
        <v>0</v>
      </c>
      <c r="T4184" s="1" t="str">
        <f t="shared" si="394"/>
        <v>36-50</v>
      </c>
      <c r="U4184" s="1" t="str">
        <f t="shared" si="395"/>
        <v>No</v>
      </c>
    </row>
    <row r="4185" spans="1:21">
      <c r="A4185" s="1">
        <v>4184</v>
      </c>
      <c r="B4185" s="1">
        <v>42</v>
      </c>
      <c r="C4185" s="1" t="s">
        <v>12</v>
      </c>
      <c r="D4185" s="2">
        <v>45142</v>
      </c>
      <c r="E4185" s="2">
        <v>45147</v>
      </c>
      <c r="F4185" s="1" t="s">
        <v>35</v>
      </c>
      <c r="G4185" s="1" t="s">
        <v>31</v>
      </c>
      <c r="H4185" s="1" t="s">
        <v>48</v>
      </c>
      <c r="I4185" s="1">
        <v>209209.52</v>
      </c>
      <c r="K4185" s="1" t="s">
        <v>25</v>
      </c>
      <c r="N4185" s="3" t="str">
        <f>IF(LEFT(LOWER(C4185),1)="m","Male",IF(LEFT(LOWER(C4185),1)="f","Female","Unknown"))</f>
        <v>Unknown</v>
      </c>
      <c r="O4185" s="4" t="str">
        <f>IF(TRIM(LOWER(F4185))="neuro","Neurology",IF(TRIM(LOWER(F4185))="Neurology","Neurology",IF(TRIM(LOWER(F4185))="general ward","General",IF(TRIM(LOWER(F4185))="general","General",IF(TRIM(LOWER(F4185))="cardiology","Cardiology",IF(TRIM(LOWER(F4185))="Cardiology","Cardiology",IF(TRIM(LOWER(F4185))="Peads","Pediatrics",IF(TRIM(LOWER(F4185))="Pediatrics","Pediatrics",IF(TRIM(LOWER(F4185))="orthopedics","Orthopedics",IF(TRIM(LOWER(F4185))="Neurology","Neurology",IF(TRIM(LOWER(F4185))="Oncology","Oncology")))))))))))</f>
        <v>Cardiology</v>
      </c>
      <c r="P4185" s="3" t="str">
        <f t="shared" si="390"/>
        <v>Private</v>
      </c>
      <c r="Q4185" s="5">
        <f t="shared" si="391"/>
        <v>5</v>
      </c>
      <c r="R4185" s="1">
        <f t="shared" si="392"/>
        <v>209209.52</v>
      </c>
      <c r="S4185" s="1">
        <f t="shared" si="393"/>
        <v>1</v>
      </c>
      <c r="T4185" s="1" t="str">
        <f t="shared" si="394"/>
        <v>36-50</v>
      </c>
      <c r="U4185" s="1" t="str">
        <f t="shared" si="395"/>
        <v>Unknown</v>
      </c>
    </row>
    <row r="4186" spans="1:21">
      <c r="A4186" s="1">
        <v>4185</v>
      </c>
      <c r="B4186" s="1">
        <v>5</v>
      </c>
      <c r="C4186" s="1" t="s">
        <v>44</v>
      </c>
      <c r="D4186" s="2">
        <v>45505</v>
      </c>
      <c r="E4186" s="2">
        <v>45519</v>
      </c>
      <c r="F4186" s="1" t="s">
        <v>49</v>
      </c>
      <c r="G4186" s="1" t="s">
        <v>31</v>
      </c>
      <c r="H4186" s="1" t="s">
        <v>39</v>
      </c>
      <c r="I4186" s="1">
        <v>153584.62</v>
      </c>
      <c r="J4186" s="1" t="s">
        <v>17</v>
      </c>
      <c r="K4186" s="1" t="s">
        <v>42</v>
      </c>
      <c r="N4186" s="3" t="str">
        <f>IF(LEFT(LOWER(C4186),1)="m","Male",IF(LEFT(LOWER(C4186),1)="f","Female","Unknown"))</f>
        <v>Female</v>
      </c>
      <c r="O4186" s="4" t="str">
        <f>IF(TRIM(LOWER(F4186))="neuro","Neurology",IF(TRIM(LOWER(F4186))="Neurology","Neurology",IF(TRIM(LOWER(F4186))="general ward","General",IF(TRIM(LOWER(F4186))="general","General",IF(TRIM(LOWER(F4186))="cardiology","Cardiology",IF(TRIM(LOWER(F4186))="Cardiology","Cardiology",IF(TRIM(LOWER(F4186))="Peads","Pediatrics",IF(TRIM(LOWER(F4186))="Pediatrics","Pediatrics",IF(TRIM(LOWER(F4186))="orthopedics","Orthopedics",IF(TRIM(LOWER(F4186))="Neurology","Neurology",IF(TRIM(LOWER(F4186))="Oncology","Oncology")))))))))))</f>
        <v>Oncology</v>
      </c>
      <c r="P4186" s="3" t="str">
        <f t="shared" si="390"/>
        <v>Private</v>
      </c>
      <c r="Q4186" s="5">
        <f t="shared" si="391"/>
        <v>14</v>
      </c>
      <c r="R4186" s="1">
        <f t="shared" si="392"/>
        <v>153584.62</v>
      </c>
      <c r="S4186" s="1">
        <f t="shared" si="393"/>
        <v>0</v>
      </c>
      <c r="T4186" s="1" t="str">
        <f t="shared" si="394"/>
        <v>0-17</v>
      </c>
      <c r="U4186" s="1" t="str">
        <f t="shared" si="395"/>
        <v>Yes</v>
      </c>
    </row>
    <row r="4187" spans="1:21">
      <c r="A4187" s="1">
        <v>4186</v>
      </c>
      <c r="B4187" s="1">
        <v>65</v>
      </c>
      <c r="C4187" s="1" t="s">
        <v>27</v>
      </c>
      <c r="D4187" s="2">
        <v>44937</v>
      </c>
      <c r="E4187" s="2">
        <v>44944</v>
      </c>
      <c r="F4187" s="1" t="s">
        <v>50</v>
      </c>
      <c r="G4187" s="1" t="s">
        <v>31</v>
      </c>
      <c r="H4187" s="1" t="s">
        <v>51</v>
      </c>
      <c r="I4187" s="1">
        <v>203139.71</v>
      </c>
      <c r="J4187" s="1" t="s">
        <v>38</v>
      </c>
      <c r="K4187" s="1" t="s">
        <v>38</v>
      </c>
      <c r="N4187" s="3" t="str">
        <f>IF(LEFT(LOWER(C4187),1)="m","Male",IF(LEFT(LOWER(C4187),1)="f","Female","Unknown"))</f>
        <v>Male</v>
      </c>
      <c r="O4187" s="4" t="str">
        <f>IF(TRIM(LOWER(F4187))="neuro","Neurology",IF(TRIM(LOWER(F4187))="Neurology","Neurology",IF(TRIM(LOWER(F4187))="general ward","General",IF(TRIM(LOWER(F4187))="general","General",IF(TRIM(LOWER(F4187))="cardiology","Cardiology",IF(TRIM(LOWER(F4187))="Cardiology","Cardiology",IF(TRIM(LOWER(F4187))="Peads","Pediatrics",IF(TRIM(LOWER(F4187))="Pediatrics","Pediatrics",IF(TRIM(LOWER(F4187))="orthopedics","Orthopedics",IF(TRIM(LOWER(F4187))="Neurology","Neurology",IF(TRIM(LOWER(F4187))="Oncology","Oncology")))))))))))</f>
        <v>Cardiology</v>
      </c>
      <c r="P4187" s="3" t="str">
        <f t="shared" si="390"/>
        <v>Private</v>
      </c>
      <c r="Q4187" s="5">
        <f t="shared" si="391"/>
        <v>7</v>
      </c>
      <c r="R4187" s="1">
        <f t="shared" si="392"/>
        <v>203139.71</v>
      </c>
      <c r="S4187" s="1">
        <f t="shared" si="393"/>
        <v>0</v>
      </c>
      <c r="T4187" s="1" t="str">
        <f t="shared" si="394"/>
        <v>51-65</v>
      </c>
      <c r="U4187" s="1" t="str">
        <f t="shared" si="395"/>
        <v>No</v>
      </c>
    </row>
    <row r="4188" spans="1:21">
      <c r="A4188" s="1">
        <v>4187</v>
      </c>
      <c r="B4188" s="1">
        <v>33</v>
      </c>
      <c r="C4188" s="1" t="s">
        <v>18</v>
      </c>
      <c r="D4188" s="2">
        <v>45487</v>
      </c>
      <c r="E4188" s="2">
        <v>45499</v>
      </c>
      <c r="F4188" s="1" t="s">
        <v>45</v>
      </c>
      <c r="G4188" s="1" t="s">
        <v>46</v>
      </c>
      <c r="H4188" s="1" t="s">
        <v>48</v>
      </c>
      <c r="I4188" s="1">
        <v>235145.81</v>
      </c>
      <c r="J4188" s="1" t="s">
        <v>42</v>
      </c>
      <c r="K4188" s="1" t="s">
        <v>38</v>
      </c>
      <c r="N4188" s="3" t="str">
        <f>IF(LEFT(LOWER(C4188),1)="m","Male",IF(LEFT(LOWER(C4188),1)="f","Female","Unknown"))</f>
        <v>Male</v>
      </c>
      <c r="O4188" s="4" t="str">
        <f>IF(TRIM(LOWER(F4188))="neuro","Neurology",IF(TRIM(LOWER(F4188))="Neurology","Neurology",IF(TRIM(LOWER(F4188))="general ward","General",IF(TRIM(LOWER(F4188))="general","General",IF(TRIM(LOWER(F4188))="cardiology","Cardiology",IF(TRIM(LOWER(F4188))="Cardiology","Cardiology",IF(TRIM(LOWER(F4188))="Peads","Pediatrics",IF(TRIM(LOWER(F4188))="Pediatrics","Pediatrics",IF(TRIM(LOWER(F4188))="orthopedics","Orthopedics",IF(TRIM(LOWER(F4188))="Neurology","Neurology",IF(TRIM(LOWER(F4188))="Oncology","Oncology")))))))))))</f>
        <v>Neurology</v>
      </c>
      <c r="P4188" s="3" t="str">
        <f t="shared" si="390"/>
        <v>Self</v>
      </c>
      <c r="Q4188" s="5">
        <f t="shared" si="391"/>
        <v>12</v>
      </c>
      <c r="R4188" s="1">
        <f t="shared" si="392"/>
        <v>235145.81</v>
      </c>
      <c r="S4188" s="1">
        <f t="shared" si="393"/>
        <v>0</v>
      </c>
      <c r="T4188" s="1" t="str">
        <f t="shared" si="394"/>
        <v>18-35</v>
      </c>
      <c r="U4188" s="1" t="str">
        <f t="shared" si="395"/>
        <v>No</v>
      </c>
    </row>
    <row r="4189" spans="1:21">
      <c r="A4189" s="1">
        <v>4188</v>
      </c>
      <c r="B4189" s="1">
        <v>25</v>
      </c>
      <c r="C4189" s="1" t="s">
        <v>27</v>
      </c>
      <c r="D4189" s="2">
        <v>45031</v>
      </c>
      <c r="E4189" s="2">
        <v>45050</v>
      </c>
      <c r="F4189" s="1" t="s">
        <v>30</v>
      </c>
      <c r="G4189" s="1" t="s">
        <v>33</v>
      </c>
      <c r="H4189" s="1" t="s">
        <v>39</v>
      </c>
      <c r="I4189" s="1">
        <v>232324.13</v>
      </c>
      <c r="J4189" s="1" t="s">
        <v>24</v>
      </c>
      <c r="K4189" s="1" t="s">
        <v>17</v>
      </c>
      <c r="N4189" s="3" t="str">
        <f>IF(LEFT(LOWER(C4189),1)="m","Male",IF(LEFT(LOWER(C4189),1)="f","Female","Unknown"))</f>
        <v>Male</v>
      </c>
      <c r="O4189" s="4" t="str">
        <f>IF(TRIM(LOWER(F4189))="neuro","Neurology",IF(TRIM(LOWER(F4189))="Neurology","Neurology",IF(TRIM(LOWER(F4189))="general ward","General",IF(TRIM(LOWER(F4189))="general","General",IF(TRIM(LOWER(F4189))="cardiology","Cardiology",IF(TRIM(LOWER(F4189))="Cardiology","Cardiology",IF(TRIM(LOWER(F4189))="Peads","Pediatrics",IF(TRIM(LOWER(F4189))="Pediatrics","Pediatrics",IF(TRIM(LOWER(F4189))="orthopedics","Orthopedics",IF(TRIM(LOWER(F4189))="Neurology","Neurology",IF(TRIM(LOWER(F4189))="Oncology","Oncology")))))))))))</f>
        <v>Pediatrics</v>
      </c>
      <c r="P4189" s="3" t="str">
        <f t="shared" si="390"/>
        <v>Self</v>
      </c>
      <c r="Q4189" s="5">
        <f t="shared" si="391"/>
        <v>19</v>
      </c>
      <c r="R4189" s="1">
        <f t="shared" si="392"/>
        <v>232324.13</v>
      </c>
      <c r="S4189" s="1">
        <f t="shared" si="393"/>
        <v>1</v>
      </c>
      <c r="T4189" s="1" t="str">
        <f t="shared" si="394"/>
        <v>18-35</v>
      </c>
      <c r="U4189" s="1" t="str">
        <f t="shared" si="395"/>
        <v>No</v>
      </c>
    </row>
    <row r="4190" spans="1:21">
      <c r="A4190" s="1">
        <v>4189</v>
      </c>
      <c r="B4190" s="1">
        <v>77</v>
      </c>
      <c r="C4190" s="1" t="s">
        <v>12</v>
      </c>
      <c r="D4190" s="2">
        <v>45027</v>
      </c>
      <c r="E4190" s="2">
        <v>45043</v>
      </c>
      <c r="F4190" s="1" t="s">
        <v>43</v>
      </c>
      <c r="G4190" s="1" t="s">
        <v>31</v>
      </c>
      <c r="H4190" s="1" t="s">
        <v>32</v>
      </c>
      <c r="I4190" s="1">
        <v>322625.93</v>
      </c>
      <c r="J4190" s="1" t="s">
        <v>16</v>
      </c>
      <c r="K4190" s="1" t="s">
        <v>20</v>
      </c>
      <c r="N4190" s="3" t="str">
        <f>IF(LEFT(LOWER(C4190),1)="m","Male",IF(LEFT(LOWER(C4190),1)="f","Female","Unknown"))</f>
        <v>Unknown</v>
      </c>
      <c r="O4190" s="4" t="str">
        <f>IF(TRIM(LOWER(F4190))="neuro","Neurology",IF(TRIM(LOWER(F4190))="Neurology","Neurology",IF(TRIM(LOWER(F4190))="general ward","General",IF(TRIM(LOWER(F4190))="general","General",IF(TRIM(LOWER(F4190))="cardiology","Cardiology",IF(TRIM(LOWER(F4190))="Cardiology","Cardiology",IF(TRIM(LOWER(F4190))="Peads","Pediatrics",IF(TRIM(LOWER(F4190))="Pediatrics","Pediatrics",IF(TRIM(LOWER(F4190))="orthopedics","Orthopedics",IF(TRIM(LOWER(F4190))="Neurology","Neurology",IF(TRIM(LOWER(F4190))="Oncology","Oncology")))))))))))</f>
        <v>Orthopedics</v>
      </c>
      <c r="P4190" s="3" t="str">
        <f t="shared" si="390"/>
        <v>Private</v>
      </c>
      <c r="Q4190" s="5">
        <f t="shared" si="391"/>
        <v>16</v>
      </c>
      <c r="R4190" s="1">
        <f t="shared" si="392"/>
        <v>322625.93</v>
      </c>
      <c r="S4190" s="1">
        <f t="shared" si="393"/>
        <v>0</v>
      </c>
      <c r="T4190" s="1" t="str">
        <f t="shared" si="394"/>
        <v>66+</v>
      </c>
      <c r="U4190" s="1" t="str">
        <f t="shared" si="395"/>
        <v>Yes</v>
      </c>
    </row>
    <row r="4191" spans="1:21">
      <c r="A4191" s="1">
        <v>4190</v>
      </c>
      <c r="B4191" s="1">
        <v>40</v>
      </c>
      <c r="C4191" s="1" t="s">
        <v>34</v>
      </c>
      <c r="D4191" s="2">
        <v>44942</v>
      </c>
      <c r="E4191" s="2">
        <v>44962</v>
      </c>
      <c r="F4191" s="1" t="s">
        <v>49</v>
      </c>
      <c r="G4191" s="1" t="s">
        <v>14</v>
      </c>
      <c r="H4191" s="1" t="s">
        <v>48</v>
      </c>
      <c r="I4191" s="1">
        <v>102010.11</v>
      </c>
      <c r="J4191" s="1" t="s">
        <v>38</v>
      </c>
      <c r="K4191" s="1" t="s">
        <v>42</v>
      </c>
      <c r="N4191" s="3" t="str">
        <f>IF(LEFT(LOWER(C4191),1)="m","Male",IF(LEFT(LOWER(C4191),1)="f","Female","Unknown"))</f>
        <v>Male</v>
      </c>
      <c r="O4191" s="4" t="str">
        <f>IF(TRIM(LOWER(F4191))="neuro","Neurology",IF(TRIM(LOWER(F4191))="Neurology","Neurology",IF(TRIM(LOWER(F4191))="general ward","General",IF(TRIM(LOWER(F4191))="general","General",IF(TRIM(LOWER(F4191))="cardiology","Cardiology",IF(TRIM(LOWER(F4191))="Cardiology","Cardiology",IF(TRIM(LOWER(F4191))="Peads","Pediatrics",IF(TRIM(LOWER(F4191))="Pediatrics","Pediatrics",IF(TRIM(LOWER(F4191))="orthopedics","Orthopedics",IF(TRIM(LOWER(F4191))="Neurology","Neurology",IF(TRIM(LOWER(F4191))="Oncology","Oncology")))))))))))</f>
        <v>Oncology</v>
      </c>
      <c r="P4191" s="3" t="str">
        <f t="shared" si="390"/>
        <v>Private</v>
      </c>
      <c r="Q4191" s="5">
        <f t="shared" si="391"/>
        <v>20</v>
      </c>
      <c r="R4191" s="1">
        <f t="shared" si="392"/>
        <v>102010.11</v>
      </c>
      <c r="S4191" s="1">
        <f t="shared" si="393"/>
        <v>0</v>
      </c>
      <c r="T4191" s="1" t="str">
        <f t="shared" si="394"/>
        <v>36-50</v>
      </c>
      <c r="U4191" s="1" t="str">
        <f t="shared" si="395"/>
        <v>No</v>
      </c>
    </row>
    <row r="4192" spans="1:21">
      <c r="A4192" s="1">
        <v>4191</v>
      </c>
      <c r="B4192" s="1">
        <v>74</v>
      </c>
      <c r="C4192" s="1" t="s">
        <v>12</v>
      </c>
      <c r="D4192" s="2">
        <v>45319</v>
      </c>
      <c r="E4192" s="2">
        <v>45321</v>
      </c>
      <c r="F4192" s="1" t="s">
        <v>43</v>
      </c>
      <c r="G4192" s="1" t="s">
        <v>41</v>
      </c>
      <c r="H4192" s="1" t="s">
        <v>32</v>
      </c>
      <c r="I4192" s="1">
        <v>239781.9</v>
      </c>
      <c r="J4192" s="1" t="s">
        <v>38</v>
      </c>
      <c r="K4192" s="1" t="s">
        <v>38</v>
      </c>
      <c r="N4192" s="3" t="str">
        <f>IF(LEFT(LOWER(C4192),1)="m","Male",IF(LEFT(LOWER(C4192),1)="f","Female","Unknown"))</f>
        <v>Unknown</v>
      </c>
      <c r="O4192" s="4" t="str">
        <f>IF(TRIM(LOWER(F4192))="neuro","Neurology",IF(TRIM(LOWER(F4192))="Neurology","Neurology",IF(TRIM(LOWER(F4192))="general ward","General",IF(TRIM(LOWER(F4192))="general","General",IF(TRIM(LOWER(F4192))="cardiology","Cardiology",IF(TRIM(LOWER(F4192))="Cardiology","Cardiology",IF(TRIM(LOWER(F4192))="Peads","Pediatrics",IF(TRIM(LOWER(F4192))="Pediatrics","Pediatrics",IF(TRIM(LOWER(F4192))="orthopedics","Orthopedics",IF(TRIM(LOWER(F4192))="Neurology","Neurology",IF(TRIM(LOWER(F4192))="Oncology","Oncology")))))))))))</f>
        <v>Orthopedics</v>
      </c>
      <c r="P4192" s="3" t="str">
        <f t="shared" si="390"/>
        <v>Unknown</v>
      </c>
      <c r="Q4192" s="5">
        <f t="shared" si="391"/>
        <v>2</v>
      </c>
      <c r="R4192" s="1">
        <f t="shared" si="392"/>
        <v>239781.9</v>
      </c>
      <c r="S4192" s="1">
        <f t="shared" si="393"/>
        <v>0</v>
      </c>
      <c r="T4192" s="1" t="str">
        <f t="shared" si="394"/>
        <v>66+</v>
      </c>
      <c r="U4192" s="1" t="str">
        <f t="shared" si="395"/>
        <v>No</v>
      </c>
    </row>
    <row r="4193" spans="1:21">
      <c r="A4193" s="1">
        <v>4192</v>
      </c>
      <c r="B4193" s="1">
        <v>76</v>
      </c>
      <c r="C4193" s="1" t="s">
        <v>29</v>
      </c>
      <c r="D4193" s="2">
        <v>45013</v>
      </c>
      <c r="E4193" s="2">
        <v>45033</v>
      </c>
      <c r="F4193" s="1" t="s">
        <v>52</v>
      </c>
      <c r="G4193" s="1" t="s">
        <v>41</v>
      </c>
      <c r="H4193" s="1" t="s">
        <v>37</v>
      </c>
      <c r="I4193" s="1">
        <v>236244.2</v>
      </c>
      <c r="J4193" s="1" t="s">
        <v>42</v>
      </c>
      <c r="K4193" s="1" t="s">
        <v>17</v>
      </c>
      <c r="N4193" s="3" t="str">
        <f>IF(LEFT(LOWER(C4193),1)="m","Male",IF(LEFT(LOWER(C4193),1)="f","Female","Unknown"))</f>
        <v>Female</v>
      </c>
      <c r="O4193" s="4" t="str">
        <f>IF(TRIM(LOWER(F4193))="neuro","Neurology",IF(TRIM(LOWER(F4193))="Neurology","Neurology",IF(TRIM(LOWER(F4193))="general ward","General",IF(TRIM(LOWER(F4193))="general","General",IF(TRIM(LOWER(F4193))="cardiology","Cardiology",IF(TRIM(LOWER(F4193))="Cardiology","Cardiology",IF(TRIM(LOWER(F4193))="Peads","Pediatrics",IF(TRIM(LOWER(F4193))="Pediatrics","Pediatrics",IF(TRIM(LOWER(F4193))="orthopedics","Orthopedics",IF(TRIM(LOWER(F4193))="Neurology","Neurology",IF(TRIM(LOWER(F4193))="Oncology","Oncology")))))))))))</f>
        <v>Oncology</v>
      </c>
      <c r="P4193" s="3" t="str">
        <f t="shared" si="390"/>
        <v>Unknown</v>
      </c>
      <c r="Q4193" s="5">
        <f t="shared" si="391"/>
        <v>20</v>
      </c>
      <c r="R4193" s="1">
        <f t="shared" si="392"/>
        <v>236244.2</v>
      </c>
      <c r="S4193" s="1">
        <f t="shared" si="393"/>
        <v>1</v>
      </c>
      <c r="T4193" s="1" t="str">
        <f t="shared" si="394"/>
        <v>66+</v>
      </c>
      <c r="U4193" s="1" t="str">
        <f t="shared" si="395"/>
        <v>No</v>
      </c>
    </row>
    <row r="4194" spans="1:21">
      <c r="A4194" s="1">
        <v>4193</v>
      </c>
      <c r="B4194" s="1">
        <v>4</v>
      </c>
      <c r="C4194" s="1" t="s">
        <v>34</v>
      </c>
      <c r="D4194" s="2">
        <v>45102</v>
      </c>
      <c r="E4194" s="2">
        <v>45111</v>
      </c>
      <c r="F4194" s="1" t="s">
        <v>49</v>
      </c>
      <c r="G4194" s="1" t="s">
        <v>46</v>
      </c>
      <c r="H4194" s="1" t="s">
        <v>37</v>
      </c>
      <c r="I4194" s="1">
        <v>337108.06</v>
      </c>
      <c r="J4194" s="1" t="s">
        <v>42</v>
      </c>
      <c r="K4194" s="1" t="s">
        <v>17</v>
      </c>
      <c r="N4194" s="3" t="str">
        <f>IF(LEFT(LOWER(C4194),1)="m","Male",IF(LEFT(LOWER(C4194),1)="f","Female","Unknown"))</f>
        <v>Male</v>
      </c>
      <c r="O4194" s="4" t="str">
        <f>IF(TRIM(LOWER(F4194))="neuro","Neurology",IF(TRIM(LOWER(F4194))="Neurology","Neurology",IF(TRIM(LOWER(F4194))="general ward","General",IF(TRIM(LOWER(F4194))="general","General",IF(TRIM(LOWER(F4194))="cardiology","Cardiology",IF(TRIM(LOWER(F4194))="Cardiology","Cardiology",IF(TRIM(LOWER(F4194))="Peads","Pediatrics",IF(TRIM(LOWER(F4194))="Pediatrics","Pediatrics",IF(TRIM(LOWER(F4194))="orthopedics","Orthopedics",IF(TRIM(LOWER(F4194))="Neurology","Neurology",IF(TRIM(LOWER(F4194))="Oncology","Oncology")))))))))))</f>
        <v>Oncology</v>
      </c>
      <c r="P4194" s="3" t="str">
        <f t="shared" si="390"/>
        <v>Self</v>
      </c>
      <c r="Q4194" s="5">
        <f t="shared" si="391"/>
        <v>9</v>
      </c>
      <c r="R4194" s="1">
        <f t="shared" si="392"/>
        <v>337108.06</v>
      </c>
      <c r="S4194" s="1">
        <f t="shared" si="393"/>
        <v>1</v>
      </c>
      <c r="T4194" s="1" t="str">
        <f t="shared" si="394"/>
        <v>0-17</v>
      </c>
      <c r="U4194" s="1" t="str">
        <f t="shared" si="395"/>
        <v>No</v>
      </c>
    </row>
    <row r="4195" spans="1:21">
      <c r="A4195" s="1">
        <v>4194</v>
      </c>
      <c r="B4195" s="1">
        <v>78</v>
      </c>
      <c r="C4195" s="1" t="s">
        <v>26</v>
      </c>
      <c r="D4195" s="2">
        <v>45348</v>
      </c>
      <c r="E4195" s="2">
        <v>45361</v>
      </c>
      <c r="F4195" s="1" t="s">
        <v>49</v>
      </c>
      <c r="G4195" s="1" t="s">
        <v>33</v>
      </c>
      <c r="H4195" s="1" t="s">
        <v>15</v>
      </c>
      <c r="I4195" s="1">
        <v>204868.46</v>
      </c>
      <c r="J4195" s="1" t="s">
        <v>38</v>
      </c>
      <c r="K4195" s="1" t="s">
        <v>17</v>
      </c>
      <c r="N4195" s="3" t="str">
        <f>IF(LEFT(LOWER(C4195),1)="m","Male",IF(LEFT(LOWER(C4195),1)="f","Female","Unknown"))</f>
        <v>Female</v>
      </c>
      <c r="O4195" s="4" t="str">
        <f>IF(TRIM(LOWER(F4195))="neuro","Neurology",IF(TRIM(LOWER(F4195))="Neurology","Neurology",IF(TRIM(LOWER(F4195))="general ward","General",IF(TRIM(LOWER(F4195))="general","General",IF(TRIM(LOWER(F4195))="cardiology","Cardiology",IF(TRIM(LOWER(F4195))="Cardiology","Cardiology",IF(TRIM(LOWER(F4195))="Peads","Pediatrics",IF(TRIM(LOWER(F4195))="Pediatrics","Pediatrics",IF(TRIM(LOWER(F4195))="orthopedics","Orthopedics",IF(TRIM(LOWER(F4195))="Neurology","Neurology",IF(TRIM(LOWER(F4195))="Oncology","Oncology")))))))))))</f>
        <v>Oncology</v>
      </c>
      <c r="P4195" s="3" t="str">
        <f t="shared" si="390"/>
        <v>Self</v>
      </c>
      <c r="Q4195" s="5">
        <f t="shared" si="391"/>
        <v>13</v>
      </c>
      <c r="R4195" s="1">
        <f t="shared" si="392"/>
        <v>204868.46</v>
      </c>
      <c r="S4195" s="1">
        <f t="shared" si="393"/>
        <v>1</v>
      </c>
      <c r="T4195" s="1" t="str">
        <f t="shared" si="394"/>
        <v>66+</v>
      </c>
      <c r="U4195" s="1" t="str">
        <f t="shared" si="395"/>
        <v>No</v>
      </c>
    </row>
    <row r="4196" spans="1:21">
      <c r="A4196" s="1">
        <v>4195</v>
      </c>
      <c r="B4196" s="1">
        <v>33</v>
      </c>
      <c r="C4196" s="1" t="s">
        <v>26</v>
      </c>
      <c r="D4196" s="2">
        <v>45425</v>
      </c>
      <c r="E4196" s="2">
        <v>45440</v>
      </c>
      <c r="F4196" s="1" t="s">
        <v>13</v>
      </c>
      <c r="G4196" s="1" t="s">
        <v>22</v>
      </c>
      <c r="H4196" s="1" t="s">
        <v>48</v>
      </c>
      <c r="I4196" s="1">
        <v>40390.230000000003</v>
      </c>
      <c r="J4196" s="1" t="s">
        <v>42</v>
      </c>
      <c r="K4196" s="1" t="s">
        <v>16</v>
      </c>
      <c r="N4196" s="3" t="str">
        <f>IF(LEFT(LOWER(C4196),1)="m","Male",IF(LEFT(LOWER(C4196),1)="f","Female","Unknown"))</f>
        <v>Female</v>
      </c>
      <c r="O4196" s="4" t="str">
        <f>IF(TRIM(LOWER(F4196))="neuro","Neurology",IF(TRIM(LOWER(F4196))="Neurology","Neurology",IF(TRIM(LOWER(F4196))="general ward","General",IF(TRIM(LOWER(F4196))="general","General",IF(TRIM(LOWER(F4196))="cardiology","Cardiology",IF(TRIM(LOWER(F4196))="Cardiology","Cardiology",IF(TRIM(LOWER(F4196))="Peads","Pediatrics",IF(TRIM(LOWER(F4196))="Pediatrics","Pediatrics",IF(TRIM(LOWER(F4196))="orthopedics","Orthopedics",IF(TRIM(LOWER(F4196))="Neurology","Neurology",IF(TRIM(LOWER(F4196))="Oncology","Oncology")))))))))))</f>
        <v>Neurology</v>
      </c>
      <c r="P4196" s="3" t="str">
        <f t="shared" si="390"/>
        <v>Government</v>
      </c>
      <c r="Q4196" s="5">
        <f t="shared" si="391"/>
        <v>15</v>
      </c>
      <c r="R4196" s="1">
        <f t="shared" si="392"/>
        <v>40390.230000000003</v>
      </c>
      <c r="S4196" s="1">
        <f t="shared" si="393"/>
        <v>1</v>
      </c>
      <c r="T4196" s="1" t="str">
        <f t="shared" si="394"/>
        <v>18-35</v>
      </c>
      <c r="U4196" s="1" t="str">
        <f t="shared" si="395"/>
        <v>No</v>
      </c>
    </row>
    <row r="4197" spans="1:21">
      <c r="A4197" s="1">
        <v>4196</v>
      </c>
      <c r="B4197" s="1">
        <v>90</v>
      </c>
      <c r="C4197" s="1" t="s">
        <v>12</v>
      </c>
      <c r="D4197" s="2">
        <v>45002</v>
      </c>
      <c r="E4197" s="2">
        <v>45006</v>
      </c>
      <c r="F4197" s="1" t="s">
        <v>13</v>
      </c>
      <c r="G4197" s="1" t="s">
        <v>41</v>
      </c>
      <c r="H4197" s="1" t="s">
        <v>47</v>
      </c>
      <c r="I4197" s="1">
        <v>255100.14</v>
      </c>
      <c r="J4197" s="1" t="s">
        <v>38</v>
      </c>
      <c r="K4197" s="1" t="s">
        <v>17</v>
      </c>
      <c r="N4197" s="3" t="str">
        <f>IF(LEFT(LOWER(C4197),1)="m","Male",IF(LEFT(LOWER(C4197),1)="f","Female","Unknown"))</f>
        <v>Unknown</v>
      </c>
      <c r="O4197" s="4" t="str">
        <f>IF(TRIM(LOWER(F4197))="neuro","Neurology",IF(TRIM(LOWER(F4197))="Neurology","Neurology",IF(TRIM(LOWER(F4197))="general ward","General",IF(TRIM(LOWER(F4197))="general","General",IF(TRIM(LOWER(F4197))="cardiology","Cardiology",IF(TRIM(LOWER(F4197))="Cardiology","Cardiology",IF(TRIM(LOWER(F4197))="Peads","Pediatrics",IF(TRIM(LOWER(F4197))="Pediatrics","Pediatrics",IF(TRIM(LOWER(F4197))="orthopedics","Orthopedics",IF(TRIM(LOWER(F4197))="Neurology","Neurology",IF(TRIM(LOWER(F4197))="Oncology","Oncology")))))))))))</f>
        <v>Neurology</v>
      </c>
      <c r="P4197" s="3" t="str">
        <f t="shared" si="390"/>
        <v>Unknown</v>
      </c>
      <c r="Q4197" s="5">
        <f t="shared" si="391"/>
        <v>4</v>
      </c>
      <c r="R4197" s="1">
        <f t="shared" si="392"/>
        <v>255100.14</v>
      </c>
      <c r="S4197" s="1">
        <f t="shared" si="393"/>
        <v>1</v>
      </c>
      <c r="T4197" s="1" t="str">
        <f t="shared" si="394"/>
        <v>66+</v>
      </c>
      <c r="U4197" s="1" t="str">
        <f t="shared" si="395"/>
        <v>No</v>
      </c>
    </row>
    <row r="4198" spans="1:21">
      <c r="A4198" s="1">
        <v>4197</v>
      </c>
      <c r="B4198" s="1">
        <v>23</v>
      </c>
      <c r="C4198" s="1" t="s">
        <v>26</v>
      </c>
      <c r="D4198" s="2">
        <v>45077</v>
      </c>
      <c r="E4198" s="2">
        <v>45097</v>
      </c>
      <c r="F4198" s="1" t="s">
        <v>43</v>
      </c>
      <c r="G4198" s="1" t="s">
        <v>46</v>
      </c>
      <c r="H4198" s="1" t="s">
        <v>23</v>
      </c>
      <c r="I4198" s="1">
        <v>161121.28</v>
      </c>
      <c r="J4198" s="1" t="s">
        <v>24</v>
      </c>
      <c r="K4198" s="1" t="s">
        <v>16</v>
      </c>
      <c r="N4198" s="3" t="str">
        <f>IF(LEFT(LOWER(C4198),1)="m","Male",IF(LEFT(LOWER(C4198),1)="f","Female","Unknown"))</f>
        <v>Female</v>
      </c>
      <c r="O4198" s="4" t="str">
        <f>IF(TRIM(LOWER(F4198))="neuro","Neurology",IF(TRIM(LOWER(F4198))="Neurology","Neurology",IF(TRIM(LOWER(F4198))="general ward","General",IF(TRIM(LOWER(F4198))="general","General",IF(TRIM(LOWER(F4198))="cardiology","Cardiology",IF(TRIM(LOWER(F4198))="Cardiology","Cardiology",IF(TRIM(LOWER(F4198))="Peads","Pediatrics",IF(TRIM(LOWER(F4198))="Pediatrics","Pediatrics",IF(TRIM(LOWER(F4198))="orthopedics","Orthopedics",IF(TRIM(LOWER(F4198))="Neurology","Neurology",IF(TRIM(LOWER(F4198))="Oncology","Oncology")))))))))))</f>
        <v>Orthopedics</v>
      </c>
      <c r="P4198" s="3" t="str">
        <f t="shared" si="390"/>
        <v>Self</v>
      </c>
      <c r="Q4198" s="5">
        <f t="shared" si="391"/>
        <v>20</v>
      </c>
      <c r="R4198" s="1">
        <f t="shared" si="392"/>
        <v>161121.28</v>
      </c>
      <c r="S4198" s="1">
        <f t="shared" si="393"/>
        <v>1</v>
      </c>
      <c r="T4198" s="1" t="str">
        <f t="shared" si="394"/>
        <v>18-35</v>
      </c>
      <c r="U4198" s="1" t="str">
        <f t="shared" si="395"/>
        <v>No</v>
      </c>
    </row>
    <row r="4199" spans="1:21">
      <c r="A4199" s="1">
        <v>4198</v>
      </c>
      <c r="B4199" s="1">
        <v>67</v>
      </c>
      <c r="C4199" s="1" t="s">
        <v>29</v>
      </c>
      <c r="D4199" s="2">
        <v>44988</v>
      </c>
      <c r="E4199" s="2">
        <v>44990</v>
      </c>
      <c r="F4199" s="1" t="s">
        <v>35</v>
      </c>
      <c r="G4199" s="1" t="s">
        <v>31</v>
      </c>
      <c r="I4199" s="1">
        <v>133939.82999999999</v>
      </c>
      <c r="J4199" s="1" t="s">
        <v>38</v>
      </c>
      <c r="K4199" s="1" t="s">
        <v>25</v>
      </c>
      <c r="N4199" s="3" t="str">
        <f>IF(LEFT(LOWER(C4199),1)="m","Male",IF(LEFT(LOWER(C4199),1)="f","Female","Unknown"))</f>
        <v>Female</v>
      </c>
      <c r="O4199" s="4" t="str">
        <f>IF(TRIM(LOWER(F4199))="neuro","Neurology",IF(TRIM(LOWER(F4199))="Neurology","Neurology",IF(TRIM(LOWER(F4199))="general ward","General",IF(TRIM(LOWER(F4199))="general","General",IF(TRIM(LOWER(F4199))="cardiology","Cardiology",IF(TRIM(LOWER(F4199))="Cardiology","Cardiology",IF(TRIM(LOWER(F4199))="Peads","Pediatrics",IF(TRIM(LOWER(F4199))="Pediatrics","Pediatrics",IF(TRIM(LOWER(F4199))="orthopedics","Orthopedics",IF(TRIM(LOWER(F4199))="Neurology","Neurology",IF(TRIM(LOWER(F4199))="Oncology","Oncology")))))))))))</f>
        <v>Cardiology</v>
      </c>
      <c r="P4199" s="3" t="str">
        <f t="shared" si="390"/>
        <v>Private</v>
      </c>
      <c r="Q4199" s="5">
        <f t="shared" si="391"/>
        <v>2</v>
      </c>
      <c r="R4199" s="1">
        <f t="shared" si="392"/>
        <v>133939.82999999999</v>
      </c>
      <c r="S4199" s="1">
        <f t="shared" si="393"/>
        <v>1</v>
      </c>
      <c r="T4199" s="1" t="str">
        <f t="shared" si="394"/>
        <v>66+</v>
      </c>
      <c r="U4199" s="1" t="str">
        <f t="shared" si="395"/>
        <v>No</v>
      </c>
    </row>
    <row r="4200" spans="1:21">
      <c r="A4200" s="1">
        <v>4199</v>
      </c>
      <c r="B4200" s="1">
        <v>68</v>
      </c>
      <c r="C4200" s="1" t="s">
        <v>12</v>
      </c>
      <c r="D4200" s="2">
        <v>45150</v>
      </c>
      <c r="E4200" s="2">
        <v>45154</v>
      </c>
      <c r="F4200" s="1" t="s">
        <v>21</v>
      </c>
      <c r="G4200" s="1" t="s">
        <v>22</v>
      </c>
      <c r="H4200" s="1" t="s">
        <v>39</v>
      </c>
      <c r="I4200" s="1">
        <v>339868.25</v>
      </c>
      <c r="J4200" s="1" t="s">
        <v>16</v>
      </c>
      <c r="K4200" s="1" t="s">
        <v>20</v>
      </c>
      <c r="N4200" s="3" t="str">
        <f>IF(LEFT(LOWER(C4200),1)="m","Male",IF(LEFT(LOWER(C4200),1)="f","Female","Unknown"))</f>
        <v>Unknown</v>
      </c>
      <c r="O4200" s="4" t="str">
        <f>IF(TRIM(LOWER(F4200))="neuro","Neurology",IF(TRIM(LOWER(F4200))="Neurology","Neurology",IF(TRIM(LOWER(F4200))="general ward","General",IF(TRIM(LOWER(F4200))="general","General",IF(TRIM(LOWER(F4200))="cardiology","Cardiology",IF(TRIM(LOWER(F4200))="Cardiology","Cardiology",IF(TRIM(LOWER(F4200))="Peads","Pediatrics",IF(TRIM(LOWER(F4200))="Pediatrics","Pediatrics",IF(TRIM(LOWER(F4200))="orthopedics","Orthopedics",IF(TRIM(LOWER(F4200))="Neurology","Neurology",IF(TRIM(LOWER(F4200))="Oncology","Oncology")))))))))))</f>
        <v>General</v>
      </c>
      <c r="P4200" s="3" t="str">
        <f t="shared" si="390"/>
        <v>Government</v>
      </c>
      <c r="Q4200" s="5">
        <f t="shared" si="391"/>
        <v>4</v>
      </c>
      <c r="R4200" s="1">
        <f t="shared" si="392"/>
        <v>339868.25</v>
      </c>
      <c r="S4200" s="1">
        <f t="shared" si="393"/>
        <v>0</v>
      </c>
      <c r="T4200" s="1" t="str">
        <f t="shared" si="394"/>
        <v>66+</v>
      </c>
      <c r="U4200" s="1" t="str">
        <f t="shared" si="395"/>
        <v>Yes</v>
      </c>
    </row>
    <row r="4201" spans="1:21">
      <c r="A4201" s="1">
        <v>4200</v>
      </c>
      <c r="B4201" s="1">
        <v>43</v>
      </c>
      <c r="C4201" s="1" t="s">
        <v>44</v>
      </c>
      <c r="D4201" s="2">
        <v>45656</v>
      </c>
      <c r="E4201" s="2">
        <v>45654</v>
      </c>
      <c r="F4201" s="1" t="s">
        <v>45</v>
      </c>
      <c r="G4201" s="1" t="s">
        <v>33</v>
      </c>
      <c r="I4201" s="1">
        <v>324415.68</v>
      </c>
      <c r="J4201" s="1" t="s">
        <v>38</v>
      </c>
      <c r="K4201" s="1" t="s">
        <v>42</v>
      </c>
      <c r="N4201" s="3" t="str">
        <f>IF(LEFT(LOWER(C4201),1)="m","Male",IF(LEFT(LOWER(C4201),1)="f","Female","Unknown"))</f>
        <v>Female</v>
      </c>
      <c r="O4201" s="4" t="str">
        <f>IF(TRIM(LOWER(F4201))="neuro","Neurology",IF(TRIM(LOWER(F4201))="Neurology","Neurology",IF(TRIM(LOWER(F4201))="general ward","General",IF(TRIM(LOWER(F4201))="general","General",IF(TRIM(LOWER(F4201))="cardiology","Cardiology",IF(TRIM(LOWER(F4201))="Cardiology","Cardiology",IF(TRIM(LOWER(F4201))="Peads","Pediatrics",IF(TRIM(LOWER(F4201))="Pediatrics","Pediatrics",IF(TRIM(LOWER(F4201))="orthopedics","Orthopedics",IF(TRIM(LOWER(F4201))="Neurology","Neurology",IF(TRIM(LOWER(F4201))="Oncology","Oncology")))))))))))</f>
        <v>Neurology</v>
      </c>
      <c r="P4201" s="3" t="str">
        <f t="shared" si="390"/>
        <v>Self</v>
      </c>
      <c r="Q4201" s="5" t="str">
        <f t="shared" si="391"/>
        <v/>
      </c>
      <c r="R4201" s="1">
        <f t="shared" si="392"/>
        <v>324415.68</v>
      </c>
      <c r="S4201" s="1">
        <f t="shared" si="393"/>
        <v>0</v>
      </c>
      <c r="T4201" s="1" t="str">
        <f t="shared" si="394"/>
        <v>36-50</v>
      </c>
      <c r="U4201" s="1" t="str">
        <f t="shared" si="395"/>
        <v>No</v>
      </c>
    </row>
    <row r="4202" spans="1:21">
      <c r="A4202" s="1">
        <v>4201</v>
      </c>
      <c r="B4202" s="1">
        <v>25</v>
      </c>
      <c r="C4202" s="1" t="s">
        <v>34</v>
      </c>
      <c r="D4202" s="2">
        <v>45411</v>
      </c>
      <c r="E4202" s="2">
        <v>45420</v>
      </c>
      <c r="F4202" s="1" t="s">
        <v>28</v>
      </c>
      <c r="G4202" s="1" t="s">
        <v>14</v>
      </c>
      <c r="I4202" s="1">
        <v>201734.5</v>
      </c>
      <c r="J4202" s="1" t="s">
        <v>25</v>
      </c>
      <c r="K4202" s="1" t="s">
        <v>42</v>
      </c>
      <c r="N4202" s="3" t="str">
        <f>IF(LEFT(LOWER(C4202),1)="m","Male",IF(LEFT(LOWER(C4202),1)="f","Female","Unknown"))</f>
        <v>Male</v>
      </c>
      <c r="O4202" s="4" t="str">
        <f>IF(TRIM(LOWER(F4202))="neuro","Neurology",IF(TRIM(LOWER(F4202))="Neurology","Neurology",IF(TRIM(LOWER(F4202))="general ward","General",IF(TRIM(LOWER(F4202))="general","General",IF(TRIM(LOWER(F4202))="cardiology","Cardiology",IF(TRIM(LOWER(F4202))="Cardiology","Cardiology",IF(TRIM(LOWER(F4202))="Peads","Pediatrics",IF(TRIM(LOWER(F4202))="Pediatrics","Pediatrics",IF(TRIM(LOWER(F4202))="orthopedics","Orthopedics",IF(TRIM(LOWER(F4202))="Neurology","Neurology",IF(TRIM(LOWER(F4202))="Oncology","Oncology")))))))))))</f>
        <v>Orthopedics</v>
      </c>
      <c r="P4202" s="3" t="str">
        <f t="shared" si="390"/>
        <v>Private</v>
      </c>
      <c r="Q4202" s="5">
        <f t="shared" si="391"/>
        <v>9</v>
      </c>
      <c r="R4202" s="1">
        <f t="shared" si="392"/>
        <v>201734.5</v>
      </c>
      <c r="S4202" s="1">
        <f t="shared" si="393"/>
        <v>0</v>
      </c>
      <c r="T4202" s="1" t="str">
        <f t="shared" si="394"/>
        <v>18-35</v>
      </c>
      <c r="U4202" s="1" t="str">
        <f t="shared" si="395"/>
        <v>Yes</v>
      </c>
    </row>
    <row r="4203" spans="1:21">
      <c r="A4203" s="1">
        <v>4202</v>
      </c>
      <c r="B4203" s="1">
        <v>54</v>
      </c>
      <c r="C4203" s="1" t="s">
        <v>44</v>
      </c>
      <c r="D4203" s="2">
        <v>45387</v>
      </c>
      <c r="E4203" s="2">
        <v>45403</v>
      </c>
      <c r="F4203" s="1" t="s">
        <v>35</v>
      </c>
      <c r="G4203" s="1" t="s">
        <v>31</v>
      </c>
      <c r="H4203" s="1" t="s">
        <v>37</v>
      </c>
      <c r="I4203" s="1">
        <v>70705.8</v>
      </c>
      <c r="J4203" s="1" t="s">
        <v>38</v>
      </c>
      <c r="K4203" s="1" t="s">
        <v>38</v>
      </c>
      <c r="N4203" s="3" t="str">
        <f>IF(LEFT(LOWER(C4203),1)="m","Male",IF(LEFT(LOWER(C4203),1)="f","Female","Unknown"))</f>
        <v>Female</v>
      </c>
      <c r="O4203" s="4" t="str">
        <f>IF(TRIM(LOWER(F4203))="neuro","Neurology",IF(TRIM(LOWER(F4203))="Neurology","Neurology",IF(TRIM(LOWER(F4203))="general ward","General",IF(TRIM(LOWER(F4203))="general","General",IF(TRIM(LOWER(F4203))="cardiology","Cardiology",IF(TRIM(LOWER(F4203))="Cardiology","Cardiology",IF(TRIM(LOWER(F4203))="Peads","Pediatrics",IF(TRIM(LOWER(F4203))="Pediatrics","Pediatrics",IF(TRIM(LOWER(F4203))="orthopedics","Orthopedics",IF(TRIM(LOWER(F4203))="Neurology","Neurology",IF(TRIM(LOWER(F4203))="Oncology","Oncology")))))))))))</f>
        <v>Cardiology</v>
      </c>
      <c r="P4203" s="3" t="str">
        <f t="shared" si="390"/>
        <v>Private</v>
      </c>
      <c r="Q4203" s="5">
        <f t="shared" si="391"/>
        <v>16</v>
      </c>
      <c r="R4203" s="1">
        <f t="shared" si="392"/>
        <v>70705.8</v>
      </c>
      <c r="S4203" s="1">
        <f t="shared" si="393"/>
        <v>0</v>
      </c>
      <c r="T4203" s="1" t="str">
        <f t="shared" si="394"/>
        <v>51-65</v>
      </c>
      <c r="U4203" s="1" t="str">
        <f t="shared" si="395"/>
        <v>No</v>
      </c>
    </row>
    <row r="4204" spans="1:21">
      <c r="A4204" s="1">
        <v>4203</v>
      </c>
      <c r="B4204" s="1">
        <v>90</v>
      </c>
      <c r="C4204" s="1" t="s">
        <v>18</v>
      </c>
      <c r="D4204" s="2">
        <v>45212</v>
      </c>
      <c r="E4204" s="2">
        <v>45223</v>
      </c>
      <c r="F4204" s="1" t="s">
        <v>40</v>
      </c>
      <c r="G4204" s="1" t="s">
        <v>46</v>
      </c>
      <c r="H4204" s="1" t="s">
        <v>15</v>
      </c>
      <c r="I4204" s="1">
        <v>39219.81</v>
      </c>
      <c r="K4204" s="1" t="s">
        <v>20</v>
      </c>
      <c r="N4204" s="3" t="str">
        <f>IF(LEFT(LOWER(C4204),1)="m","Male",IF(LEFT(LOWER(C4204),1)="f","Female","Unknown"))</f>
        <v>Male</v>
      </c>
      <c r="O4204" s="4" t="str">
        <f>IF(TRIM(LOWER(F4204))="neuro","Neurology",IF(TRIM(LOWER(F4204))="Neurology","Neurology",IF(TRIM(LOWER(F4204))="general ward","General",IF(TRIM(LOWER(F4204))="general","General",IF(TRIM(LOWER(F4204))="cardiology","Cardiology",IF(TRIM(LOWER(F4204))="Cardiology","Cardiology",IF(TRIM(LOWER(F4204))="Peads","Pediatrics",IF(TRIM(LOWER(F4204))="Pediatrics","Pediatrics",IF(TRIM(LOWER(F4204))="orthopedics","Orthopedics",IF(TRIM(LOWER(F4204))="Neurology","Neurology",IF(TRIM(LOWER(F4204))="Oncology","Oncology")))))))))))</f>
        <v>Pediatrics</v>
      </c>
      <c r="P4204" s="3" t="str">
        <f t="shared" si="390"/>
        <v>Self</v>
      </c>
      <c r="Q4204" s="5">
        <f t="shared" si="391"/>
        <v>11</v>
      </c>
      <c r="R4204" s="1">
        <f t="shared" si="392"/>
        <v>39219.81</v>
      </c>
      <c r="S4204" s="1">
        <f t="shared" si="393"/>
        <v>0</v>
      </c>
      <c r="T4204" s="1" t="str">
        <f t="shared" si="394"/>
        <v>66+</v>
      </c>
      <c r="U4204" s="1" t="str">
        <f t="shared" si="395"/>
        <v>Unknown</v>
      </c>
    </row>
    <row r="4205" spans="1:21">
      <c r="A4205" s="1">
        <v>4204</v>
      </c>
      <c r="B4205" s="1">
        <v>1</v>
      </c>
      <c r="C4205" s="1" t="s">
        <v>18</v>
      </c>
      <c r="D4205" s="2">
        <v>45537</v>
      </c>
      <c r="E4205" s="2">
        <v>45538</v>
      </c>
      <c r="F4205" s="1" t="s">
        <v>19</v>
      </c>
      <c r="G4205" s="1" t="s">
        <v>31</v>
      </c>
      <c r="H4205" s="1" t="s">
        <v>47</v>
      </c>
      <c r="I4205" s="1">
        <v>31860.18</v>
      </c>
      <c r="J4205" s="1" t="s">
        <v>16</v>
      </c>
      <c r="K4205" s="1" t="s">
        <v>16</v>
      </c>
      <c r="N4205" s="3" t="str">
        <f>IF(LEFT(LOWER(C4205),1)="m","Male",IF(LEFT(LOWER(C4205),1)="f","Female","Unknown"))</f>
        <v>Male</v>
      </c>
      <c r="O4205" s="4" t="str">
        <f>IF(TRIM(LOWER(F4205))="neuro","Neurology",IF(TRIM(LOWER(F4205))="Neurology","Neurology",IF(TRIM(LOWER(F4205))="general ward","General",IF(TRIM(LOWER(F4205))="general","General",IF(TRIM(LOWER(F4205))="cardiology","Cardiology",IF(TRIM(LOWER(F4205))="Cardiology","Cardiology",IF(TRIM(LOWER(F4205))="Peads","Pediatrics",IF(TRIM(LOWER(F4205))="Pediatrics","Pediatrics",IF(TRIM(LOWER(F4205))="orthopedics","Orthopedics",IF(TRIM(LOWER(F4205))="Neurology","Neurology",IF(TRIM(LOWER(F4205))="Oncology","Oncology")))))))))))</f>
        <v>General</v>
      </c>
      <c r="P4205" s="3" t="str">
        <f t="shared" si="390"/>
        <v>Private</v>
      </c>
      <c r="Q4205" s="5">
        <f t="shared" si="391"/>
        <v>1</v>
      </c>
      <c r="R4205" s="1">
        <f t="shared" si="392"/>
        <v>31860.18</v>
      </c>
      <c r="S4205" s="1">
        <f t="shared" si="393"/>
        <v>1</v>
      </c>
      <c r="T4205" s="1" t="str">
        <f t="shared" si="394"/>
        <v>0-17</v>
      </c>
      <c r="U4205" s="1" t="str">
        <f t="shared" si="395"/>
        <v>Yes</v>
      </c>
    </row>
    <row r="4206" spans="1:21">
      <c r="A4206" s="1">
        <v>4205</v>
      </c>
      <c r="B4206" s="1">
        <v>70</v>
      </c>
      <c r="C4206" s="1" t="s">
        <v>29</v>
      </c>
      <c r="D4206" s="2">
        <v>45366</v>
      </c>
      <c r="E4206" s="2">
        <v>45386</v>
      </c>
      <c r="F4206" s="1" t="s">
        <v>35</v>
      </c>
      <c r="G4206" s="1" t="s">
        <v>33</v>
      </c>
      <c r="H4206" s="1" t="s">
        <v>32</v>
      </c>
      <c r="I4206" s="1">
        <v>23530.21</v>
      </c>
      <c r="J4206" s="1" t="s">
        <v>16</v>
      </c>
      <c r="K4206" s="1" t="s">
        <v>16</v>
      </c>
      <c r="N4206" s="3" t="str">
        <f>IF(LEFT(LOWER(C4206),1)="m","Male",IF(LEFT(LOWER(C4206),1)="f","Female","Unknown"))</f>
        <v>Female</v>
      </c>
      <c r="O4206" s="4" t="str">
        <f>IF(TRIM(LOWER(F4206))="neuro","Neurology",IF(TRIM(LOWER(F4206))="Neurology","Neurology",IF(TRIM(LOWER(F4206))="general ward","General",IF(TRIM(LOWER(F4206))="general","General",IF(TRIM(LOWER(F4206))="cardiology","Cardiology",IF(TRIM(LOWER(F4206))="Cardiology","Cardiology",IF(TRIM(LOWER(F4206))="Peads","Pediatrics",IF(TRIM(LOWER(F4206))="Pediatrics","Pediatrics",IF(TRIM(LOWER(F4206))="orthopedics","Orthopedics",IF(TRIM(LOWER(F4206))="Neurology","Neurology",IF(TRIM(LOWER(F4206))="Oncology","Oncology")))))))))))</f>
        <v>Cardiology</v>
      </c>
      <c r="P4206" s="3" t="str">
        <f t="shared" si="390"/>
        <v>Self</v>
      </c>
      <c r="Q4206" s="5">
        <f t="shared" si="391"/>
        <v>20</v>
      </c>
      <c r="R4206" s="1">
        <f t="shared" si="392"/>
        <v>23530.21</v>
      </c>
      <c r="S4206" s="1">
        <f t="shared" si="393"/>
        <v>1</v>
      </c>
      <c r="T4206" s="1" t="str">
        <f t="shared" si="394"/>
        <v>66+</v>
      </c>
      <c r="U4206" s="1" t="str">
        <f t="shared" si="395"/>
        <v>Yes</v>
      </c>
    </row>
    <row r="4207" spans="1:21">
      <c r="A4207" s="1">
        <v>4206</v>
      </c>
      <c r="B4207" s="1">
        <v>26</v>
      </c>
      <c r="C4207" s="1" t="s">
        <v>29</v>
      </c>
      <c r="D4207" s="2">
        <v>44976</v>
      </c>
      <c r="E4207" s="2">
        <v>44982</v>
      </c>
      <c r="F4207" s="1" t="s">
        <v>21</v>
      </c>
      <c r="G4207" s="1" t="s">
        <v>33</v>
      </c>
      <c r="H4207" s="1" t="s">
        <v>47</v>
      </c>
      <c r="I4207" s="1">
        <v>169329.52</v>
      </c>
      <c r="J4207" s="1" t="s">
        <v>42</v>
      </c>
      <c r="K4207" s="1" t="s">
        <v>25</v>
      </c>
      <c r="N4207" s="3" t="str">
        <f>IF(LEFT(LOWER(C4207),1)="m","Male",IF(LEFT(LOWER(C4207),1)="f","Female","Unknown"))</f>
        <v>Female</v>
      </c>
      <c r="O4207" s="4" t="str">
        <f>IF(TRIM(LOWER(F4207))="neuro","Neurology",IF(TRIM(LOWER(F4207))="Neurology","Neurology",IF(TRIM(LOWER(F4207))="general ward","General",IF(TRIM(LOWER(F4207))="general","General",IF(TRIM(LOWER(F4207))="cardiology","Cardiology",IF(TRIM(LOWER(F4207))="Cardiology","Cardiology",IF(TRIM(LOWER(F4207))="Peads","Pediatrics",IF(TRIM(LOWER(F4207))="Pediatrics","Pediatrics",IF(TRIM(LOWER(F4207))="orthopedics","Orthopedics",IF(TRIM(LOWER(F4207))="Neurology","Neurology",IF(TRIM(LOWER(F4207))="Oncology","Oncology")))))))))))</f>
        <v>General</v>
      </c>
      <c r="P4207" s="3" t="str">
        <f t="shared" si="390"/>
        <v>Self</v>
      </c>
      <c r="Q4207" s="5">
        <f t="shared" si="391"/>
        <v>6</v>
      </c>
      <c r="R4207" s="1">
        <f t="shared" si="392"/>
        <v>169329.52</v>
      </c>
      <c r="S4207" s="1">
        <f t="shared" si="393"/>
        <v>1</v>
      </c>
      <c r="T4207" s="1" t="str">
        <f t="shared" si="394"/>
        <v>18-35</v>
      </c>
      <c r="U4207" s="1" t="str">
        <f t="shared" si="395"/>
        <v>No</v>
      </c>
    </row>
    <row r="4208" spans="1:21">
      <c r="A4208" s="1">
        <v>4207</v>
      </c>
      <c r="B4208" s="1">
        <v>72</v>
      </c>
      <c r="C4208" s="1" t="s">
        <v>44</v>
      </c>
      <c r="D4208" s="2">
        <v>45317</v>
      </c>
      <c r="E4208" s="2">
        <v>45327</v>
      </c>
      <c r="F4208" s="1" t="s">
        <v>43</v>
      </c>
      <c r="G4208" s="1" t="s">
        <v>36</v>
      </c>
      <c r="H4208" s="1" t="s">
        <v>23</v>
      </c>
      <c r="I4208" s="1">
        <v>339845.12</v>
      </c>
      <c r="J4208" s="1" t="s">
        <v>24</v>
      </c>
      <c r="K4208" s="1" t="s">
        <v>25</v>
      </c>
      <c r="N4208" s="3" t="str">
        <f>IF(LEFT(LOWER(C4208),1)="m","Male",IF(LEFT(LOWER(C4208),1)="f","Female","Unknown"))</f>
        <v>Female</v>
      </c>
      <c r="O4208" s="4" t="str">
        <f>IF(TRIM(LOWER(F4208))="neuro","Neurology",IF(TRIM(LOWER(F4208))="Neurology","Neurology",IF(TRIM(LOWER(F4208))="general ward","General",IF(TRIM(LOWER(F4208))="general","General",IF(TRIM(LOWER(F4208))="cardiology","Cardiology",IF(TRIM(LOWER(F4208))="Cardiology","Cardiology",IF(TRIM(LOWER(F4208))="Peads","Pediatrics",IF(TRIM(LOWER(F4208))="Pediatrics","Pediatrics",IF(TRIM(LOWER(F4208))="orthopedics","Orthopedics",IF(TRIM(LOWER(F4208))="Neurology","Neurology",IF(TRIM(LOWER(F4208))="Oncology","Oncology")))))))))))</f>
        <v>Orthopedics</v>
      </c>
      <c r="P4208" s="3" t="str">
        <f t="shared" si="390"/>
        <v>Government</v>
      </c>
      <c r="Q4208" s="5">
        <f t="shared" si="391"/>
        <v>10</v>
      </c>
      <c r="R4208" s="1">
        <f t="shared" si="392"/>
        <v>339845.12</v>
      </c>
      <c r="S4208" s="1">
        <f t="shared" si="393"/>
        <v>1</v>
      </c>
      <c r="T4208" s="1" t="str">
        <f t="shared" si="394"/>
        <v>66+</v>
      </c>
      <c r="U4208" s="1" t="str">
        <f t="shared" si="395"/>
        <v>No</v>
      </c>
    </row>
    <row r="4209" spans="1:21">
      <c r="A4209" s="1">
        <v>4208</v>
      </c>
      <c r="B4209" s="1">
        <v>24</v>
      </c>
      <c r="C4209" s="1" t="s">
        <v>26</v>
      </c>
      <c r="D4209" s="2">
        <v>45639</v>
      </c>
      <c r="E4209" s="2">
        <v>45655</v>
      </c>
      <c r="F4209" s="1" t="s">
        <v>30</v>
      </c>
      <c r="G4209" s="1" t="s">
        <v>33</v>
      </c>
      <c r="H4209" s="1" t="s">
        <v>23</v>
      </c>
      <c r="I4209" s="1">
        <v>268285.96000000002</v>
      </c>
      <c r="J4209" s="1" t="s">
        <v>25</v>
      </c>
      <c r="K4209" s="1" t="s">
        <v>16</v>
      </c>
      <c r="N4209" s="3" t="str">
        <f>IF(LEFT(LOWER(C4209),1)="m","Male",IF(LEFT(LOWER(C4209),1)="f","Female","Unknown"))</f>
        <v>Female</v>
      </c>
      <c r="O4209" s="4" t="str">
        <f>IF(TRIM(LOWER(F4209))="neuro","Neurology",IF(TRIM(LOWER(F4209))="Neurology","Neurology",IF(TRIM(LOWER(F4209))="general ward","General",IF(TRIM(LOWER(F4209))="general","General",IF(TRIM(LOWER(F4209))="cardiology","Cardiology",IF(TRIM(LOWER(F4209))="Cardiology","Cardiology",IF(TRIM(LOWER(F4209))="Peads","Pediatrics",IF(TRIM(LOWER(F4209))="Pediatrics","Pediatrics",IF(TRIM(LOWER(F4209))="orthopedics","Orthopedics",IF(TRIM(LOWER(F4209))="Neurology","Neurology",IF(TRIM(LOWER(F4209))="Oncology","Oncology")))))))))))</f>
        <v>Pediatrics</v>
      </c>
      <c r="P4209" s="3" t="str">
        <f t="shared" si="390"/>
        <v>Self</v>
      </c>
      <c r="Q4209" s="5">
        <f t="shared" si="391"/>
        <v>16</v>
      </c>
      <c r="R4209" s="1">
        <f t="shared" si="392"/>
        <v>268285.96000000002</v>
      </c>
      <c r="S4209" s="1">
        <f t="shared" si="393"/>
        <v>1</v>
      </c>
      <c r="T4209" s="1" t="str">
        <f t="shared" si="394"/>
        <v>18-35</v>
      </c>
      <c r="U4209" s="1" t="str">
        <f t="shared" si="395"/>
        <v>Yes</v>
      </c>
    </row>
    <row r="4210" spans="1:21">
      <c r="A4210" s="1">
        <v>4209</v>
      </c>
      <c r="B4210" s="1">
        <v>80</v>
      </c>
      <c r="C4210" s="1" t="s">
        <v>26</v>
      </c>
      <c r="D4210" s="2">
        <v>45201</v>
      </c>
      <c r="E4210" s="2">
        <v>45204</v>
      </c>
      <c r="F4210" s="1" t="s">
        <v>28</v>
      </c>
      <c r="G4210" s="1" t="s">
        <v>14</v>
      </c>
      <c r="I4210" s="1">
        <v>296544.12</v>
      </c>
      <c r="J4210" s="1" t="s">
        <v>16</v>
      </c>
      <c r="K4210" s="1" t="s">
        <v>16</v>
      </c>
      <c r="N4210" s="3" t="str">
        <f>IF(LEFT(LOWER(C4210),1)="m","Male",IF(LEFT(LOWER(C4210),1)="f","Female","Unknown"))</f>
        <v>Female</v>
      </c>
      <c r="O4210" s="4" t="str">
        <f>IF(TRIM(LOWER(F4210))="neuro","Neurology",IF(TRIM(LOWER(F4210))="Neurology","Neurology",IF(TRIM(LOWER(F4210))="general ward","General",IF(TRIM(LOWER(F4210))="general","General",IF(TRIM(LOWER(F4210))="cardiology","Cardiology",IF(TRIM(LOWER(F4210))="Cardiology","Cardiology",IF(TRIM(LOWER(F4210))="Peads","Pediatrics",IF(TRIM(LOWER(F4210))="Pediatrics","Pediatrics",IF(TRIM(LOWER(F4210))="orthopedics","Orthopedics",IF(TRIM(LOWER(F4210))="Neurology","Neurology",IF(TRIM(LOWER(F4210))="Oncology","Oncology")))))))))))</f>
        <v>Orthopedics</v>
      </c>
      <c r="P4210" s="3" t="str">
        <f t="shared" si="390"/>
        <v>Private</v>
      </c>
      <c r="Q4210" s="5">
        <f t="shared" si="391"/>
        <v>3</v>
      </c>
      <c r="R4210" s="1">
        <f t="shared" si="392"/>
        <v>296544.12</v>
      </c>
      <c r="S4210" s="1">
        <f t="shared" si="393"/>
        <v>1</v>
      </c>
      <c r="T4210" s="1" t="str">
        <f t="shared" si="394"/>
        <v>66+</v>
      </c>
      <c r="U4210" s="1" t="str">
        <f t="shared" si="395"/>
        <v>Yes</v>
      </c>
    </row>
    <row r="4211" spans="1:21">
      <c r="A4211" s="1">
        <v>4210</v>
      </c>
      <c r="C4211" s="1" t="s">
        <v>27</v>
      </c>
      <c r="D4211" s="2">
        <v>45055</v>
      </c>
      <c r="E4211" s="2">
        <v>45064</v>
      </c>
      <c r="F4211" s="1" t="s">
        <v>40</v>
      </c>
      <c r="G4211" s="1" t="s">
        <v>36</v>
      </c>
      <c r="H4211" s="1" t="s">
        <v>32</v>
      </c>
      <c r="I4211" s="1">
        <v>209591.93</v>
      </c>
      <c r="J4211" s="1" t="s">
        <v>16</v>
      </c>
      <c r="K4211" s="1" t="s">
        <v>38</v>
      </c>
      <c r="N4211" s="3" t="str">
        <f>IF(LEFT(LOWER(C4211),1)="m","Male",IF(LEFT(LOWER(C4211),1)="f","Female","Unknown"))</f>
        <v>Male</v>
      </c>
      <c r="O4211" s="4" t="str">
        <f>IF(TRIM(LOWER(F4211))="neuro","Neurology",IF(TRIM(LOWER(F4211))="Neurology","Neurology",IF(TRIM(LOWER(F4211))="general ward","General",IF(TRIM(LOWER(F4211))="general","General",IF(TRIM(LOWER(F4211))="cardiology","Cardiology",IF(TRIM(LOWER(F4211))="Cardiology","Cardiology",IF(TRIM(LOWER(F4211))="Peads","Pediatrics",IF(TRIM(LOWER(F4211))="Pediatrics","Pediatrics",IF(TRIM(LOWER(F4211))="orthopedics","Orthopedics",IF(TRIM(LOWER(F4211))="Neurology","Neurology",IF(TRIM(LOWER(F4211))="Oncology","Oncology")))))))))))</f>
        <v>Pediatrics</v>
      </c>
      <c r="P4211" s="3" t="str">
        <f t="shared" si="390"/>
        <v>Government</v>
      </c>
      <c r="Q4211" s="5">
        <f t="shared" si="391"/>
        <v>9</v>
      </c>
      <c r="R4211" s="1">
        <f t="shared" si="392"/>
        <v>209591.93</v>
      </c>
      <c r="S4211" s="1">
        <f t="shared" si="393"/>
        <v>0</v>
      </c>
      <c r="T4211" s="1" t="str">
        <f t="shared" si="394"/>
        <v>0-17</v>
      </c>
      <c r="U4211" s="1" t="str">
        <f t="shared" si="395"/>
        <v>Yes</v>
      </c>
    </row>
    <row r="4212" spans="1:21">
      <c r="A4212" s="1">
        <v>4211</v>
      </c>
      <c r="C4212" s="1" t="s">
        <v>27</v>
      </c>
      <c r="D4212" s="2">
        <v>45012</v>
      </c>
      <c r="E4212" s="2">
        <v>45023</v>
      </c>
      <c r="F4212" s="1" t="s">
        <v>30</v>
      </c>
      <c r="G4212" s="1" t="s">
        <v>22</v>
      </c>
      <c r="H4212" s="1" t="s">
        <v>37</v>
      </c>
      <c r="I4212" s="1">
        <v>114575.08</v>
      </c>
      <c r="J4212" s="1" t="s">
        <v>17</v>
      </c>
      <c r="K4212" s="1" t="s">
        <v>42</v>
      </c>
      <c r="N4212" s="3" t="str">
        <f>IF(LEFT(LOWER(C4212),1)="m","Male",IF(LEFT(LOWER(C4212),1)="f","Female","Unknown"))</f>
        <v>Male</v>
      </c>
      <c r="O4212" s="4" t="str">
        <f>IF(TRIM(LOWER(F4212))="neuro","Neurology",IF(TRIM(LOWER(F4212))="Neurology","Neurology",IF(TRIM(LOWER(F4212))="general ward","General",IF(TRIM(LOWER(F4212))="general","General",IF(TRIM(LOWER(F4212))="cardiology","Cardiology",IF(TRIM(LOWER(F4212))="Cardiology","Cardiology",IF(TRIM(LOWER(F4212))="Peads","Pediatrics",IF(TRIM(LOWER(F4212))="Pediatrics","Pediatrics",IF(TRIM(LOWER(F4212))="orthopedics","Orthopedics",IF(TRIM(LOWER(F4212))="Neurology","Neurology",IF(TRIM(LOWER(F4212))="Oncology","Oncology")))))))))))</f>
        <v>Pediatrics</v>
      </c>
      <c r="P4212" s="3" t="str">
        <f t="shared" si="390"/>
        <v>Government</v>
      </c>
      <c r="Q4212" s="5">
        <f t="shared" si="391"/>
        <v>11</v>
      </c>
      <c r="R4212" s="1">
        <f t="shared" si="392"/>
        <v>114575.08</v>
      </c>
      <c r="S4212" s="1">
        <f t="shared" si="393"/>
        <v>0</v>
      </c>
      <c r="T4212" s="1" t="str">
        <f t="shared" si="394"/>
        <v>0-17</v>
      </c>
      <c r="U4212" s="1" t="str">
        <f t="shared" si="395"/>
        <v>Yes</v>
      </c>
    </row>
    <row r="4213" spans="1:21">
      <c r="A4213" s="1">
        <v>4212</v>
      </c>
      <c r="B4213" s="1">
        <v>86</v>
      </c>
      <c r="C4213" s="1" t="s">
        <v>26</v>
      </c>
      <c r="D4213" s="2">
        <v>45015</v>
      </c>
      <c r="E4213" s="2">
        <v>45031</v>
      </c>
      <c r="F4213" s="1" t="s">
        <v>43</v>
      </c>
      <c r="G4213" s="1" t="s">
        <v>46</v>
      </c>
      <c r="H4213" s="1" t="s">
        <v>32</v>
      </c>
      <c r="I4213" s="1">
        <v>50196.97</v>
      </c>
      <c r="K4213" s="1" t="s">
        <v>16</v>
      </c>
      <c r="N4213" s="3" t="str">
        <f>IF(LEFT(LOWER(C4213),1)="m","Male",IF(LEFT(LOWER(C4213),1)="f","Female","Unknown"))</f>
        <v>Female</v>
      </c>
      <c r="O4213" s="4" t="str">
        <f>IF(TRIM(LOWER(F4213))="neuro","Neurology",IF(TRIM(LOWER(F4213))="Neurology","Neurology",IF(TRIM(LOWER(F4213))="general ward","General",IF(TRIM(LOWER(F4213))="general","General",IF(TRIM(LOWER(F4213))="cardiology","Cardiology",IF(TRIM(LOWER(F4213))="Cardiology","Cardiology",IF(TRIM(LOWER(F4213))="Peads","Pediatrics",IF(TRIM(LOWER(F4213))="Pediatrics","Pediatrics",IF(TRIM(LOWER(F4213))="orthopedics","Orthopedics",IF(TRIM(LOWER(F4213))="Neurology","Neurology",IF(TRIM(LOWER(F4213))="Oncology","Oncology")))))))))))</f>
        <v>Orthopedics</v>
      </c>
      <c r="P4213" s="3" t="str">
        <f t="shared" si="390"/>
        <v>Self</v>
      </c>
      <c r="Q4213" s="5">
        <f t="shared" si="391"/>
        <v>16</v>
      </c>
      <c r="R4213" s="1">
        <f t="shared" si="392"/>
        <v>50196.97</v>
      </c>
      <c r="S4213" s="1">
        <f t="shared" si="393"/>
        <v>1</v>
      </c>
      <c r="T4213" s="1" t="str">
        <f t="shared" si="394"/>
        <v>66+</v>
      </c>
      <c r="U4213" s="1" t="str">
        <f t="shared" si="395"/>
        <v>Unknown</v>
      </c>
    </row>
    <row r="4214" spans="1:21">
      <c r="A4214" s="1">
        <v>4213</v>
      </c>
      <c r="B4214" s="1">
        <v>84</v>
      </c>
      <c r="C4214" s="1" t="s">
        <v>12</v>
      </c>
      <c r="D4214" s="2">
        <v>45462</v>
      </c>
      <c r="E4214" s="2">
        <v>45464</v>
      </c>
      <c r="F4214" s="1" t="s">
        <v>13</v>
      </c>
      <c r="G4214" s="1" t="s">
        <v>46</v>
      </c>
      <c r="H4214" s="1" t="s">
        <v>39</v>
      </c>
      <c r="I4214" s="1">
        <v>243092.15</v>
      </c>
      <c r="J4214" s="1" t="s">
        <v>16</v>
      </c>
      <c r="K4214" s="1" t="s">
        <v>25</v>
      </c>
      <c r="N4214" s="3" t="str">
        <f>IF(LEFT(LOWER(C4214),1)="m","Male",IF(LEFT(LOWER(C4214),1)="f","Female","Unknown"))</f>
        <v>Unknown</v>
      </c>
      <c r="O4214" s="4" t="str">
        <f>IF(TRIM(LOWER(F4214))="neuro","Neurology",IF(TRIM(LOWER(F4214))="Neurology","Neurology",IF(TRIM(LOWER(F4214))="general ward","General",IF(TRIM(LOWER(F4214))="general","General",IF(TRIM(LOWER(F4214))="cardiology","Cardiology",IF(TRIM(LOWER(F4214))="Cardiology","Cardiology",IF(TRIM(LOWER(F4214))="Peads","Pediatrics",IF(TRIM(LOWER(F4214))="Pediatrics","Pediatrics",IF(TRIM(LOWER(F4214))="orthopedics","Orthopedics",IF(TRIM(LOWER(F4214))="Neurology","Neurology",IF(TRIM(LOWER(F4214))="Oncology","Oncology")))))))))))</f>
        <v>Neurology</v>
      </c>
      <c r="P4214" s="3" t="str">
        <f t="shared" si="390"/>
        <v>Self</v>
      </c>
      <c r="Q4214" s="5">
        <f t="shared" si="391"/>
        <v>2</v>
      </c>
      <c r="R4214" s="1">
        <f t="shared" si="392"/>
        <v>243092.15</v>
      </c>
      <c r="S4214" s="1">
        <f t="shared" si="393"/>
        <v>1</v>
      </c>
      <c r="T4214" s="1" t="str">
        <f t="shared" si="394"/>
        <v>66+</v>
      </c>
      <c r="U4214" s="1" t="str">
        <f t="shared" si="395"/>
        <v>Yes</v>
      </c>
    </row>
    <row r="4215" spans="1:21">
      <c r="A4215" s="1">
        <v>4214</v>
      </c>
      <c r="B4215" s="1">
        <v>7</v>
      </c>
      <c r="C4215" s="1" t="s">
        <v>34</v>
      </c>
      <c r="D4215" s="2">
        <v>45349</v>
      </c>
      <c r="E4215" s="2">
        <v>45352</v>
      </c>
      <c r="F4215" s="1" t="s">
        <v>50</v>
      </c>
      <c r="G4215" s="1" t="s">
        <v>31</v>
      </c>
      <c r="H4215" s="1" t="s">
        <v>47</v>
      </c>
      <c r="I4215" s="1">
        <v>140240.85</v>
      </c>
      <c r="J4215" s="1" t="s">
        <v>38</v>
      </c>
      <c r="K4215" s="1" t="s">
        <v>20</v>
      </c>
      <c r="N4215" s="3" t="str">
        <f>IF(LEFT(LOWER(C4215),1)="m","Male",IF(LEFT(LOWER(C4215),1)="f","Female","Unknown"))</f>
        <v>Male</v>
      </c>
      <c r="O4215" s="4" t="str">
        <f>IF(TRIM(LOWER(F4215))="neuro","Neurology",IF(TRIM(LOWER(F4215))="Neurology","Neurology",IF(TRIM(LOWER(F4215))="general ward","General",IF(TRIM(LOWER(F4215))="general","General",IF(TRIM(LOWER(F4215))="cardiology","Cardiology",IF(TRIM(LOWER(F4215))="Cardiology","Cardiology",IF(TRIM(LOWER(F4215))="Peads","Pediatrics",IF(TRIM(LOWER(F4215))="Pediatrics","Pediatrics",IF(TRIM(LOWER(F4215))="orthopedics","Orthopedics",IF(TRIM(LOWER(F4215))="Neurology","Neurology",IF(TRIM(LOWER(F4215))="Oncology","Oncology")))))))))))</f>
        <v>Cardiology</v>
      </c>
      <c r="P4215" s="3" t="str">
        <f t="shared" si="390"/>
        <v>Private</v>
      </c>
      <c r="Q4215" s="5">
        <f t="shared" si="391"/>
        <v>3</v>
      </c>
      <c r="R4215" s="1">
        <f t="shared" si="392"/>
        <v>140240.85</v>
      </c>
      <c r="S4215" s="1">
        <f t="shared" si="393"/>
        <v>0</v>
      </c>
      <c r="T4215" s="1" t="str">
        <f t="shared" si="394"/>
        <v>0-17</v>
      </c>
      <c r="U4215" s="1" t="str">
        <f t="shared" si="395"/>
        <v>No</v>
      </c>
    </row>
    <row r="4216" spans="1:21">
      <c r="A4216" s="1">
        <v>4215</v>
      </c>
      <c r="B4216" s="1">
        <v>73</v>
      </c>
      <c r="C4216" s="1" t="s">
        <v>12</v>
      </c>
      <c r="D4216" s="2">
        <v>45578</v>
      </c>
      <c r="E4216" s="2">
        <v>45593</v>
      </c>
      <c r="F4216" s="1" t="s">
        <v>50</v>
      </c>
      <c r="G4216" s="1" t="s">
        <v>33</v>
      </c>
      <c r="H4216" s="1" t="s">
        <v>37</v>
      </c>
      <c r="I4216" s="1">
        <v>72329.39</v>
      </c>
      <c r="J4216" s="1" t="s">
        <v>38</v>
      </c>
      <c r="K4216" s="1" t="s">
        <v>42</v>
      </c>
      <c r="N4216" s="3" t="str">
        <f>IF(LEFT(LOWER(C4216),1)="m","Male",IF(LEFT(LOWER(C4216),1)="f","Female","Unknown"))</f>
        <v>Unknown</v>
      </c>
      <c r="O4216" s="4" t="str">
        <f>IF(TRIM(LOWER(F4216))="neuro","Neurology",IF(TRIM(LOWER(F4216))="Neurology","Neurology",IF(TRIM(LOWER(F4216))="general ward","General",IF(TRIM(LOWER(F4216))="general","General",IF(TRIM(LOWER(F4216))="cardiology","Cardiology",IF(TRIM(LOWER(F4216))="Cardiology","Cardiology",IF(TRIM(LOWER(F4216))="Peads","Pediatrics",IF(TRIM(LOWER(F4216))="Pediatrics","Pediatrics",IF(TRIM(LOWER(F4216))="orthopedics","Orthopedics",IF(TRIM(LOWER(F4216))="Neurology","Neurology",IF(TRIM(LOWER(F4216))="Oncology","Oncology")))))))))))</f>
        <v>Cardiology</v>
      </c>
      <c r="P4216" s="3" t="str">
        <f t="shared" si="390"/>
        <v>Self</v>
      </c>
      <c r="Q4216" s="5">
        <f t="shared" si="391"/>
        <v>15</v>
      </c>
      <c r="R4216" s="1">
        <f t="shared" si="392"/>
        <v>72329.39</v>
      </c>
      <c r="S4216" s="1">
        <f t="shared" si="393"/>
        <v>0</v>
      </c>
      <c r="T4216" s="1" t="str">
        <f t="shared" si="394"/>
        <v>66+</v>
      </c>
      <c r="U4216" s="1" t="str">
        <f t="shared" si="395"/>
        <v>No</v>
      </c>
    </row>
    <row r="4217" spans="1:21">
      <c r="A4217" s="1">
        <v>4216</v>
      </c>
      <c r="B4217" s="1">
        <v>57</v>
      </c>
      <c r="C4217" s="1" t="s">
        <v>27</v>
      </c>
      <c r="D4217" s="2">
        <v>45157</v>
      </c>
      <c r="E4217" s="2">
        <v>45174</v>
      </c>
      <c r="F4217" s="1" t="s">
        <v>19</v>
      </c>
      <c r="G4217" s="1" t="s">
        <v>41</v>
      </c>
      <c r="H4217" s="1" t="s">
        <v>39</v>
      </c>
      <c r="I4217" s="1">
        <v>40464.639999999999</v>
      </c>
      <c r="K4217" s="1" t="s">
        <v>17</v>
      </c>
      <c r="N4217" s="3" t="str">
        <f>IF(LEFT(LOWER(C4217),1)="m","Male",IF(LEFT(LOWER(C4217),1)="f","Female","Unknown"))</f>
        <v>Male</v>
      </c>
      <c r="O4217" s="4" t="str">
        <f>IF(TRIM(LOWER(F4217))="neuro","Neurology",IF(TRIM(LOWER(F4217))="Neurology","Neurology",IF(TRIM(LOWER(F4217))="general ward","General",IF(TRIM(LOWER(F4217))="general","General",IF(TRIM(LOWER(F4217))="cardiology","Cardiology",IF(TRIM(LOWER(F4217))="Cardiology","Cardiology",IF(TRIM(LOWER(F4217))="Peads","Pediatrics",IF(TRIM(LOWER(F4217))="Pediatrics","Pediatrics",IF(TRIM(LOWER(F4217))="orthopedics","Orthopedics",IF(TRIM(LOWER(F4217))="Neurology","Neurology",IF(TRIM(LOWER(F4217))="Oncology","Oncology")))))))))))</f>
        <v>General</v>
      </c>
      <c r="P4217" s="3" t="str">
        <f t="shared" si="390"/>
        <v>Unknown</v>
      </c>
      <c r="Q4217" s="5">
        <f t="shared" si="391"/>
        <v>17</v>
      </c>
      <c r="R4217" s="1">
        <f t="shared" si="392"/>
        <v>40464.639999999999</v>
      </c>
      <c r="S4217" s="1">
        <f t="shared" si="393"/>
        <v>1</v>
      </c>
      <c r="T4217" s="1" t="str">
        <f t="shared" si="394"/>
        <v>51-65</v>
      </c>
      <c r="U4217" s="1" t="str">
        <f t="shared" si="395"/>
        <v>Unknown</v>
      </c>
    </row>
    <row r="4218" spans="1:21">
      <c r="A4218" s="1">
        <v>4217</v>
      </c>
      <c r="B4218" s="1">
        <v>10</v>
      </c>
      <c r="C4218" s="1" t="s">
        <v>12</v>
      </c>
      <c r="D4218" s="2">
        <v>45093</v>
      </c>
      <c r="E4218" s="2">
        <v>45108</v>
      </c>
      <c r="F4218" s="1" t="s">
        <v>50</v>
      </c>
      <c r="G4218" s="1" t="s">
        <v>46</v>
      </c>
      <c r="H4218" s="1" t="s">
        <v>47</v>
      </c>
      <c r="I4218" s="1">
        <v>112468.43</v>
      </c>
      <c r="J4218" s="1" t="s">
        <v>17</v>
      </c>
      <c r="K4218" s="1" t="s">
        <v>42</v>
      </c>
      <c r="N4218" s="3" t="str">
        <f>IF(LEFT(LOWER(C4218),1)="m","Male",IF(LEFT(LOWER(C4218),1)="f","Female","Unknown"))</f>
        <v>Unknown</v>
      </c>
      <c r="O4218" s="4" t="str">
        <f>IF(TRIM(LOWER(F4218))="neuro","Neurology",IF(TRIM(LOWER(F4218))="Neurology","Neurology",IF(TRIM(LOWER(F4218))="general ward","General",IF(TRIM(LOWER(F4218))="general","General",IF(TRIM(LOWER(F4218))="cardiology","Cardiology",IF(TRIM(LOWER(F4218))="Cardiology","Cardiology",IF(TRIM(LOWER(F4218))="Peads","Pediatrics",IF(TRIM(LOWER(F4218))="Pediatrics","Pediatrics",IF(TRIM(LOWER(F4218))="orthopedics","Orthopedics",IF(TRIM(LOWER(F4218))="Neurology","Neurology",IF(TRIM(LOWER(F4218))="Oncology","Oncology")))))))))))</f>
        <v>Cardiology</v>
      </c>
      <c r="P4218" s="3" t="str">
        <f t="shared" si="390"/>
        <v>Self</v>
      </c>
      <c r="Q4218" s="5">
        <f t="shared" si="391"/>
        <v>15</v>
      </c>
      <c r="R4218" s="1">
        <f t="shared" si="392"/>
        <v>112468.43</v>
      </c>
      <c r="S4218" s="1">
        <f t="shared" si="393"/>
        <v>0</v>
      </c>
      <c r="T4218" s="1" t="str">
        <f t="shared" si="394"/>
        <v>0-17</v>
      </c>
      <c r="U4218" s="1" t="str">
        <f t="shared" si="395"/>
        <v>Yes</v>
      </c>
    </row>
    <row r="4219" spans="1:21">
      <c r="A4219" s="1">
        <v>4218</v>
      </c>
      <c r="B4219" s="1">
        <v>8</v>
      </c>
      <c r="C4219" s="1" t="s">
        <v>34</v>
      </c>
      <c r="D4219" s="2">
        <v>45019</v>
      </c>
      <c r="E4219" s="2">
        <v>45030</v>
      </c>
      <c r="F4219" s="1" t="s">
        <v>19</v>
      </c>
      <c r="G4219" s="1" t="s">
        <v>14</v>
      </c>
      <c r="H4219" s="1" t="s">
        <v>37</v>
      </c>
      <c r="I4219" s="1">
        <v>242539.86</v>
      </c>
      <c r="J4219" s="1" t="s">
        <v>16</v>
      </c>
      <c r="K4219" s="1" t="s">
        <v>42</v>
      </c>
      <c r="N4219" s="3" t="str">
        <f>IF(LEFT(LOWER(C4219),1)="m","Male",IF(LEFT(LOWER(C4219),1)="f","Female","Unknown"))</f>
        <v>Male</v>
      </c>
      <c r="O4219" s="4" t="str">
        <f>IF(TRIM(LOWER(F4219))="neuro","Neurology",IF(TRIM(LOWER(F4219))="Neurology","Neurology",IF(TRIM(LOWER(F4219))="general ward","General",IF(TRIM(LOWER(F4219))="general","General",IF(TRIM(LOWER(F4219))="cardiology","Cardiology",IF(TRIM(LOWER(F4219))="Cardiology","Cardiology",IF(TRIM(LOWER(F4219))="Peads","Pediatrics",IF(TRIM(LOWER(F4219))="Pediatrics","Pediatrics",IF(TRIM(LOWER(F4219))="orthopedics","Orthopedics",IF(TRIM(LOWER(F4219))="Neurology","Neurology",IF(TRIM(LOWER(F4219))="Oncology","Oncology")))))))))))</f>
        <v>General</v>
      </c>
      <c r="P4219" s="3" t="str">
        <f t="shared" si="390"/>
        <v>Private</v>
      </c>
      <c r="Q4219" s="5">
        <f t="shared" si="391"/>
        <v>11</v>
      </c>
      <c r="R4219" s="1">
        <f t="shared" si="392"/>
        <v>242539.86</v>
      </c>
      <c r="S4219" s="1">
        <f t="shared" si="393"/>
        <v>0</v>
      </c>
      <c r="T4219" s="1" t="str">
        <f t="shared" si="394"/>
        <v>0-17</v>
      </c>
      <c r="U4219" s="1" t="str">
        <f t="shared" si="395"/>
        <v>Yes</v>
      </c>
    </row>
    <row r="4220" spans="1:21">
      <c r="A4220" s="1">
        <v>4219</v>
      </c>
      <c r="B4220" s="1">
        <v>74</v>
      </c>
      <c r="C4220" s="1" t="s">
        <v>26</v>
      </c>
      <c r="D4220" s="2">
        <v>45532</v>
      </c>
      <c r="E4220" s="2">
        <v>45542</v>
      </c>
      <c r="F4220" s="1" t="s">
        <v>13</v>
      </c>
      <c r="G4220" s="1" t="s">
        <v>46</v>
      </c>
      <c r="H4220" s="1" t="s">
        <v>23</v>
      </c>
      <c r="I4220" s="1">
        <v>113522.68</v>
      </c>
      <c r="J4220" s="1" t="s">
        <v>38</v>
      </c>
      <c r="K4220" s="1" t="s">
        <v>16</v>
      </c>
      <c r="N4220" s="3" t="str">
        <f>IF(LEFT(LOWER(C4220),1)="m","Male",IF(LEFT(LOWER(C4220),1)="f","Female","Unknown"))</f>
        <v>Female</v>
      </c>
      <c r="O4220" s="4" t="str">
        <f>IF(TRIM(LOWER(F4220))="neuro","Neurology",IF(TRIM(LOWER(F4220))="Neurology","Neurology",IF(TRIM(LOWER(F4220))="general ward","General",IF(TRIM(LOWER(F4220))="general","General",IF(TRIM(LOWER(F4220))="cardiology","Cardiology",IF(TRIM(LOWER(F4220))="Cardiology","Cardiology",IF(TRIM(LOWER(F4220))="Peads","Pediatrics",IF(TRIM(LOWER(F4220))="Pediatrics","Pediatrics",IF(TRIM(LOWER(F4220))="orthopedics","Orthopedics",IF(TRIM(LOWER(F4220))="Neurology","Neurology",IF(TRIM(LOWER(F4220))="Oncology","Oncology")))))))))))</f>
        <v>Neurology</v>
      </c>
      <c r="P4220" s="3" t="str">
        <f t="shared" si="390"/>
        <v>Self</v>
      </c>
      <c r="Q4220" s="5">
        <f t="shared" si="391"/>
        <v>10</v>
      </c>
      <c r="R4220" s="1">
        <f t="shared" si="392"/>
        <v>113522.68</v>
      </c>
      <c r="S4220" s="1">
        <f t="shared" si="393"/>
        <v>1</v>
      </c>
      <c r="T4220" s="1" t="str">
        <f t="shared" si="394"/>
        <v>66+</v>
      </c>
      <c r="U4220" s="1" t="str">
        <f t="shared" si="395"/>
        <v>No</v>
      </c>
    </row>
    <row r="4221" spans="1:21">
      <c r="A4221" s="1">
        <v>4220</v>
      </c>
      <c r="B4221" s="1">
        <v>2</v>
      </c>
      <c r="C4221" s="1" t="s">
        <v>29</v>
      </c>
      <c r="D4221" s="2">
        <v>45532</v>
      </c>
      <c r="E4221" s="2">
        <v>45551</v>
      </c>
      <c r="F4221" s="1" t="s">
        <v>35</v>
      </c>
      <c r="G4221" s="1" t="s">
        <v>36</v>
      </c>
      <c r="H4221" s="1" t="s">
        <v>32</v>
      </c>
      <c r="I4221" s="1">
        <v>123996.47</v>
      </c>
      <c r="K4221" s="1" t="s">
        <v>42</v>
      </c>
      <c r="N4221" s="3" t="str">
        <f>IF(LEFT(LOWER(C4221),1)="m","Male",IF(LEFT(LOWER(C4221),1)="f","Female","Unknown"))</f>
        <v>Female</v>
      </c>
      <c r="O4221" s="4" t="str">
        <f>IF(TRIM(LOWER(F4221))="neuro","Neurology",IF(TRIM(LOWER(F4221))="Neurology","Neurology",IF(TRIM(LOWER(F4221))="general ward","General",IF(TRIM(LOWER(F4221))="general","General",IF(TRIM(LOWER(F4221))="cardiology","Cardiology",IF(TRIM(LOWER(F4221))="Cardiology","Cardiology",IF(TRIM(LOWER(F4221))="Peads","Pediatrics",IF(TRIM(LOWER(F4221))="Pediatrics","Pediatrics",IF(TRIM(LOWER(F4221))="orthopedics","Orthopedics",IF(TRIM(LOWER(F4221))="Neurology","Neurology",IF(TRIM(LOWER(F4221))="Oncology","Oncology")))))))))))</f>
        <v>Cardiology</v>
      </c>
      <c r="P4221" s="3" t="str">
        <f t="shared" si="390"/>
        <v>Government</v>
      </c>
      <c r="Q4221" s="5">
        <f t="shared" si="391"/>
        <v>19</v>
      </c>
      <c r="R4221" s="1">
        <f t="shared" si="392"/>
        <v>123996.47</v>
      </c>
      <c r="S4221" s="1">
        <f t="shared" si="393"/>
        <v>0</v>
      </c>
      <c r="T4221" s="1" t="str">
        <f t="shared" si="394"/>
        <v>0-17</v>
      </c>
      <c r="U4221" s="1" t="str">
        <f t="shared" si="395"/>
        <v>Unknown</v>
      </c>
    </row>
    <row r="4222" spans="1:21">
      <c r="A4222" s="1">
        <v>4221</v>
      </c>
      <c r="B4222" s="1">
        <v>41</v>
      </c>
      <c r="C4222" s="1" t="s">
        <v>26</v>
      </c>
      <c r="D4222" s="2">
        <v>45613</v>
      </c>
      <c r="E4222" s="2">
        <v>45629</v>
      </c>
      <c r="F4222" s="1" t="s">
        <v>30</v>
      </c>
      <c r="G4222" s="1" t="s">
        <v>33</v>
      </c>
      <c r="H4222" s="1" t="s">
        <v>15</v>
      </c>
      <c r="I4222" s="1">
        <v>99822.57</v>
      </c>
      <c r="J4222" s="1" t="s">
        <v>16</v>
      </c>
      <c r="K4222" s="1" t="s">
        <v>17</v>
      </c>
      <c r="N4222" s="3" t="str">
        <f>IF(LEFT(LOWER(C4222),1)="m","Male",IF(LEFT(LOWER(C4222),1)="f","Female","Unknown"))</f>
        <v>Female</v>
      </c>
      <c r="O4222" s="4" t="str">
        <f>IF(TRIM(LOWER(F4222))="neuro","Neurology",IF(TRIM(LOWER(F4222))="Neurology","Neurology",IF(TRIM(LOWER(F4222))="general ward","General",IF(TRIM(LOWER(F4222))="general","General",IF(TRIM(LOWER(F4222))="cardiology","Cardiology",IF(TRIM(LOWER(F4222))="Cardiology","Cardiology",IF(TRIM(LOWER(F4222))="Peads","Pediatrics",IF(TRIM(LOWER(F4222))="Pediatrics","Pediatrics",IF(TRIM(LOWER(F4222))="orthopedics","Orthopedics",IF(TRIM(LOWER(F4222))="Neurology","Neurology",IF(TRIM(LOWER(F4222))="Oncology","Oncology")))))))))))</f>
        <v>Pediatrics</v>
      </c>
      <c r="P4222" s="3" t="str">
        <f t="shared" si="390"/>
        <v>Self</v>
      </c>
      <c r="Q4222" s="5">
        <f t="shared" si="391"/>
        <v>16</v>
      </c>
      <c r="R4222" s="1">
        <f t="shared" si="392"/>
        <v>99822.57</v>
      </c>
      <c r="S4222" s="1">
        <f t="shared" si="393"/>
        <v>1</v>
      </c>
      <c r="T4222" s="1" t="str">
        <f t="shared" si="394"/>
        <v>36-50</v>
      </c>
      <c r="U4222" s="1" t="str">
        <f t="shared" si="395"/>
        <v>Yes</v>
      </c>
    </row>
    <row r="4223" spans="1:21">
      <c r="A4223" s="1">
        <v>4222</v>
      </c>
      <c r="B4223" s="1">
        <v>10</v>
      </c>
      <c r="C4223" s="1" t="s">
        <v>27</v>
      </c>
      <c r="D4223" s="2">
        <v>45135</v>
      </c>
      <c r="E4223" s="2">
        <v>45136</v>
      </c>
      <c r="F4223" s="1" t="s">
        <v>21</v>
      </c>
      <c r="G4223" s="1" t="s">
        <v>41</v>
      </c>
      <c r="H4223" s="1" t="s">
        <v>37</v>
      </c>
      <c r="I4223" s="1">
        <v>88674.54</v>
      </c>
      <c r="J4223" s="1" t="s">
        <v>17</v>
      </c>
      <c r="K4223" s="1" t="s">
        <v>25</v>
      </c>
      <c r="N4223" s="3" t="str">
        <f>IF(LEFT(LOWER(C4223),1)="m","Male",IF(LEFT(LOWER(C4223),1)="f","Female","Unknown"))</f>
        <v>Male</v>
      </c>
      <c r="O4223" s="4" t="str">
        <f>IF(TRIM(LOWER(F4223))="neuro","Neurology",IF(TRIM(LOWER(F4223))="Neurology","Neurology",IF(TRIM(LOWER(F4223))="general ward","General",IF(TRIM(LOWER(F4223))="general","General",IF(TRIM(LOWER(F4223))="cardiology","Cardiology",IF(TRIM(LOWER(F4223))="Cardiology","Cardiology",IF(TRIM(LOWER(F4223))="Peads","Pediatrics",IF(TRIM(LOWER(F4223))="Pediatrics","Pediatrics",IF(TRIM(LOWER(F4223))="orthopedics","Orthopedics",IF(TRIM(LOWER(F4223))="Neurology","Neurology",IF(TRIM(LOWER(F4223))="Oncology","Oncology")))))))))))</f>
        <v>General</v>
      </c>
      <c r="P4223" s="3" t="str">
        <f t="shared" si="390"/>
        <v>Unknown</v>
      </c>
      <c r="Q4223" s="5">
        <f t="shared" si="391"/>
        <v>1</v>
      </c>
      <c r="R4223" s="1">
        <f t="shared" si="392"/>
        <v>88674.54</v>
      </c>
      <c r="S4223" s="1">
        <f t="shared" si="393"/>
        <v>1</v>
      </c>
      <c r="T4223" s="1" t="str">
        <f t="shared" si="394"/>
        <v>0-17</v>
      </c>
      <c r="U4223" s="1" t="str">
        <f t="shared" si="395"/>
        <v>Yes</v>
      </c>
    </row>
    <row r="4224" spans="1:21">
      <c r="A4224" s="1">
        <v>4223</v>
      </c>
      <c r="B4224" s="1">
        <v>60</v>
      </c>
      <c r="C4224" s="1" t="s">
        <v>29</v>
      </c>
      <c r="D4224" s="2">
        <v>45072</v>
      </c>
      <c r="E4224" s="2">
        <v>45077</v>
      </c>
      <c r="F4224" s="1" t="s">
        <v>40</v>
      </c>
      <c r="G4224" s="1" t="s">
        <v>36</v>
      </c>
      <c r="H4224" s="1" t="s">
        <v>32</v>
      </c>
      <c r="I4224" s="1">
        <v>15314.88</v>
      </c>
      <c r="K4224" s="1" t="s">
        <v>17</v>
      </c>
      <c r="N4224" s="3" t="str">
        <f>IF(LEFT(LOWER(C4224),1)="m","Male",IF(LEFT(LOWER(C4224),1)="f","Female","Unknown"))</f>
        <v>Female</v>
      </c>
      <c r="O4224" s="4" t="str">
        <f>IF(TRIM(LOWER(F4224))="neuro","Neurology",IF(TRIM(LOWER(F4224))="Neurology","Neurology",IF(TRIM(LOWER(F4224))="general ward","General",IF(TRIM(LOWER(F4224))="general","General",IF(TRIM(LOWER(F4224))="cardiology","Cardiology",IF(TRIM(LOWER(F4224))="Cardiology","Cardiology",IF(TRIM(LOWER(F4224))="Peads","Pediatrics",IF(TRIM(LOWER(F4224))="Pediatrics","Pediatrics",IF(TRIM(LOWER(F4224))="orthopedics","Orthopedics",IF(TRIM(LOWER(F4224))="Neurology","Neurology",IF(TRIM(LOWER(F4224))="Oncology","Oncology")))))))))))</f>
        <v>Pediatrics</v>
      </c>
      <c r="P4224" s="3" t="str">
        <f t="shared" si="390"/>
        <v>Government</v>
      </c>
      <c r="Q4224" s="5">
        <f t="shared" si="391"/>
        <v>5</v>
      </c>
      <c r="R4224" s="1">
        <f t="shared" si="392"/>
        <v>15314.88</v>
      </c>
      <c r="S4224" s="1">
        <f t="shared" si="393"/>
        <v>1</v>
      </c>
      <c r="T4224" s="1" t="str">
        <f t="shared" si="394"/>
        <v>51-65</v>
      </c>
      <c r="U4224" s="1" t="str">
        <f t="shared" si="395"/>
        <v>Unknown</v>
      </c>
    </row>
    <row r="4225" spans="1:21">
      <c r="A4225" s="1">
        <v>4224</v>
      </c>
      <c r="C4225" s="1" t="s">
        <v>44</v>
      </c>
      <c r="D4225" s="2">
        <v>45335</v>
      </c>
      <c r="E4225" s="2">
        <v>45341</v>
      </c>
      <c r="F4225" s="1" t="s">
        <v>50</v>
      </c>
      <c r="G4225" s="1" t="s">
        <v>36</v>
      </c>
      <c r="H4225" s="1" t="s">
        <v>32</v>
      </c>
      <c r="I4225" s="1">
        <v>225151.79</v>
      </c>
      <c r="J4225" s="1" t="s">
        <v>17</v>
      </c>
      <c r="K4225" s="1" t="s">
        <v>17</v>
      </c>
      <c r="N4225" s="3" t="str">
        <f>IF(LEFT(LOWER(C4225),1)="m","Male",IF(LEFT(LOWER(C4225),1)="f","Female","Unknown"))</f>
        <v>Female</v>
      </c>
      <c r="O4225" s="4" t="str">
        <f>IF(TRIM(LOWER(F4225))="neuro","Neurology",IF(TRIM(LOWER(F4225))="Neurology","Neurology",IF(TRIM(LOWER(F4225))="general ward","General",IF(TRIM(LOWER(F4225))="general","General",IF(TRIM(LOWER(F4225))="cardiology","Cardiology",IF(TRIM(LOWER(F4225))="Cardiology","Cardiology",IF(TRIM(LOWER(F4225))="Peads","Pediatrics",IF(TRIM(LOWER(F4225))="Pediatrics","Pediatrics",IF(TRIM(LOWER(F4225))="orthopedics","Orthopedics",IF(TRIM(LOWER(F4225))="Neurology","Neurology",IF(TRIM(LOWER(F4225))="Oncology","Oncology")))))))))))</f>
        <v>Cardiology</v>
      </c>
      <c r="P4225" s="3" t="str">
        <f t="shared" si="390"/>
        <v>Government</v>
      </c>
      <c r="Q4225" s="5">
        <f t="shared" si="391"/>
        <v>6</v>
      </c>
      <c r="R4225" s="1">
        <f t="shared" si="392"/>
        <v>225151.79</v>
      </c>
      <c r="S4225" s="1">
        <f t="shared" si="393"/>
        <v>1</v>
      </c>
      <c r="T4225" s="1" t="str">
        <f t="shared" si="394"/>
        <v>0-17</v>
      </c>
      <c r="U4225" s="1" t="str">
        <f t="shared" si="395"/>
        <v>Yes</v>
      </c>
    </row>
    <row r="4226" spans="1:21">
      <c r="A4226" s="1">
        <v>4225</v>
      </c>
      <c r="B4226" s="1">
        <v>18</v>
      </c>
      <c r="C4226" s="1" t="s">
        <v>12</v>
      </c>
      <c r="D4226" s="2">
        <v>45141</v>
      </c>
      <c r="E4226" s="2">
        <v>45158</v>
      </c>
      <c r="F4226" s="1" t="s">
        <v>19</v>
      </c>
      <c r="G4226" s="1" t="s">
        <v>22</v>
      </c>
      <c r="H4226" s="1" t="s">
        <v>47</v>
      </c>
      <c r="I4226" s="1">
        <v>279334.65999999997</v>
      </c>
      <c r="J4226" s="1" t="s">
        <v>25</v>
      </c>
      <c r="K4226" s="1" t="s">
        <v>16</v>
      </c>
      <c r="N4226" s="3" t="str">
        <f>IF(LEFT(LOWER(C4226),1)="m","Male",IF(LEFT(LOWER(C4226),1)="f","Female","Unknown"))</f>
        <v>Unknown</v>
      </c>
      <c r="O4226" s="4" t="str">
        <f>IF(TRIM(LOWER(F4226))="neuro","Neurology",IF(TRIM(LOWER(F4226))="Neurology","Neurology",IF(TRIM(LOWER(F4226))="general ward","General",IF(TRIM(LOWER(F4226))="general","General",IF(TRIM(LOWER(F4226))="cardiology","Cardiology",IF(TRIM(LOWER(F4226))="Cardiology","Cardiology",IF(TRIM(LOWER(F4226))="Peads","Pediatrics",IF(TRIM(LOWER(F4226))="Pediatrics","Pediatrics",IF(TRIM(LOWER(F4226))="orthopedics","Orthopedics",IF(TRIM(LOWER(F4226))="Neurology","Neurology",IF(TRIM(LOWER(F4226))="Oncology","Oncology")))))))))))</f>
        <v>General</v>
      </c>
      <c r="P4226" s="3" t="str">
        <f t="shared" si="390"/>
        <v>Government</v>
      </c>
      <c r="Q4226" s="5">
        <f t="shared" si="391"/>
        <v>17</v>
      </c>
      <c r="R4226" s="1">
        <f t="shared" si="392"/>
        <v>279334.65999999997</v>
      </c>
      <c r="S4226" s="1">
        <f t="shared" si="393"/>
        <v>1</v>
      </c>
      <c r="T4226" s="1" t="str">
        <f t="shared" si="394"/>
        <v>18-35</v>
      </c>
      <c r="U4226" s="1" t="str">
        <f t="shared" si="395"/>
        <v>Yes</v>
      </c>
    </row>
    <row r="4227" spans="1:21">
      <c r="A4227" s="1">
        <v>4226</v>
      </c>
      <c r="B4227" s="1">
        <v>62</v>
      </c>
      <c r="C4227" s="1" t="s">
        <v>44</v>
      </c>
      <c r="D4227" s="2">
        <v>45077</v>
      </c>
      <c r="E4227" s="2">
        <v>45091</v>
      </c>
      <c r="F4227" s="1" t="s">
        <v>35</v>
      </c>
      <c r="G4227" s="1" t="s">
        <v>31</v>
      </c>
      <c r="H4227" s="1" t="s">
        <v>47</v>
      </c>
      <c r="I4227" s="1">
        <v>339324.46</v>
      </c>
      <c r="K4227" s="1" t="s">
        <v>42</v>
      </c>
      <c r="N4227" s="3" t="str">
        <f>IF(LEFT(LOWER(C4227),1)="m","Male",IF(LEFT(LOWER(C4227),1)="f","Female","Unknown"))</f>
        <v>Female</v>
      </c>
      <c r="O4227" s="4" t="str">
        <f>IF(TRIM(LOWER(F4227))="neuro","Neurology",IF(TRIM(LOWER(F4227))="Neurology","Neurology",IF(TRIM(LOWER(F4227))="general ward","General",IF(TRIM(LOWER(F4227))="general","General",IF(TRIM(LOWER(F4227))="cardiology","Cardiology",IF(TRIM(LOWER(F4227))="Cardiology","Cardiology",IF(TRIM(LOWER(F4227))="Peads","Pediatrics",IF(TRIM(LOWER(F4227))="Pediatrics","Pediatrics",IF(TRIM(LOWER(F4227))="orthopedics","Orthopedics",IF(TRIM(LOWER(F4227))="Neurology","Neurology",IF(TRIM(LOWER(F4227))="Oncology","Oncology")))))))))))</f>
        <v>Cardiology</v>
      </c>
      <c r="P4227" s="3" t="str">
        <f t="shared" ref="P4227:P4290" si="396">IF(LOWER(G4227)="private","Private",
IF(LOWER(G4227)="govt","Government",
IF(LOWER(G4227)="government","Government",
IF(LOWER(G4227)="self","Self","Unknown"))))</f>
        <v>Private</v>
      </c>
      <c r="Q4227" s="5">
        <f t="shared" ref="Q4227:Q4290" si="397">IF(E4227&lt;D4227,"",E4227-D4227)</f>
        <v>14</v>
      </c>
      <c r="R4227" s="1">
        <f t="shared" ref="R4227:R4290" si="398">IF(I4227&lt;0,"",I4227)</f>
        <v>339324.46</v>
      </c>
      <c r="S4227" s="1">
        <f t="shared" ref="S4227:S4290" si="399">IF(OR(K4227="Yes",K4227="YES",K4227="Y"),1,0)</f>
        <v>0</v>
      </c>
      <c r="T4227" s="1" t="str">
        <f t="shared" ref="T4227:T4290" si="400">IF(B4227&lt;18,"0-17",                                                  IF(B4227&lt;36,"18-35",
IF(B4227&lt;51,"36-50",
IF(B4227&lt;66,"51-65","66+"))))</f>
        <v>51-65</v>
      </c>
      <c r="U4227" s="1" t="str">
        <f t="shared" ref="U4227:U4290" si="401">IF(OR(TRIM(UPPER(J4227))="YES",TRIM(UPPER(J4227))="Y"),"Yes",
IF(OR(TRIM(UPPER(J4227))="NO",TRIM(UPPER(J4227))="N"),"No","Unknown"))</f>
        <v>Unknown</v>
      </c>
    </row>
    <row r="4228" spans="1:21">
      <c r="A4228" s="1">
        <v>4227</v>
      </c>
      <c r="B4228" s="1">
        <v>69</v>
      </c>
      <c r="C4228" s="1" t="s">
        <v>12</v>
      </c>
      <c r="D4228" s="2">
        <v>45568</v>
      </c>
      <c r="E4228" s="2">
        <v>45582</v>
      </c>
      <c r="F4228" s="1" t="s">
        <v>30</v>
      </c>
      <c r="G4228" s="1" t="s">
        <v>36</v>
      </c>
      <c r="H4228" s="1" t="s">
        <v>51</v>
      </c>
      <c r="I4228" s="1">
        <v>190845.83</v>
      </c>
      <c r="J4228" s="1" t="s">
        <v>42</v>
      </c>
      <c r="K4228" s="1" t="s">
        <v>38</v>
      </c>
      <c r="N4228" s="3" t="str">
        <f>IF(LEFT(LOWER(C4228),1)="m","Male",IF(LEFT(LOWER(C4228),1)="f","Female","Unknown"))</f>
        <v>Unknown</v>
      </c>
      <c r="O4228" s="4" t="str">
        <f>IF(TRIM(LOWER(F4228))="neuro","Neurology",IF(TRIM(LOWER(F4228))="Neurology","Neurology",IF(TRIM(LOWER(F4228))="general ward","General",IF(TRIM(LOWER(F4228))="general","General",IF(TRIM(LOWER(F4228))="cardiology","Cardiology",IF(TRIM(LOWER(F4228))="Cardiology","Cardiology",IF(TRIM(LOWER(F4228))="Peads","Pediatrics",IF(TRIM(LOWER(F4228))="Pediatrics","Pediatrics",IF(TRIM(LOWER(F4228))="orthopedics","Orthopedics",IF(TRIM(LOWER(F4228))="Neurology","Neurology",IF(TRIM(LOWER(F4228))="Oncology","Oncology")))))))))))</f>
        <v>Pediatrics</v>
      </c>
      <c r="P4228" s="3" t="str">
        <f t="shared" si="396"/>
        <v>Government</v>
      </c>
      <c r="Q4228" s="5">
        <f t="shared" si="397"/>
        <v>14</v>
      </c>
      <c r="R4228" s="1">
        <f t="shared" si="398"/>
        <v>190845.83</v>
      </c>
      <c r="S4228" s="1">
        <f t="shared" si="399"/>
        <v>0</v>
      </c>
      <c r="T4228" s="1" t="str">
        <f t="shared" si="400"/>
        <v>66+</v>
      </c>
      <c r="U4228" s="1" t="str">
        <f t="shared" si="401"/>
        <v>No</v>
      </c>
    </row>
    <row r="4229" spans="1:21">
      <c r="A4229" s="1">
        <v>4228</v>
      </c>
      <c r="B4229" s="1">
        <v>75</v>
      </c>
      <c r="C4229" s="1" t="s">
        <v>12</v>
      </c>
      <c r="D4229" s="2">
        <v>45511</v>
      </c>
      <c r="E4229" s="2">
        <v>45516</v>
      </c>
      <c r="F4229" s="1" t="s">
        <v>13</v>
      </c>
      <c r="G4229" s="1" t="s">
        <v>31</v>
      </c>
      <c r="H4229" s="1" t="s">
        <v>37</v>
      </c>
      <c r="I4229" s="1">
        <v>232560.29</v>
      </c>
      <c r="J4229" s="1" t="s">
        <v>17</v>
      </c>
      <c r="K4229" s="1" t="s">
        <v>25</v>
      </c>
      <c r="N4229" s="3" t="str">
        <f>IF(LEFT(LOWER(C4229),1)="m","Male",IF(LEFT(LOWER(C4229),1)="f","Female","Unknown"))</f>
        <v>Unknown</v>
      </c>
      <c r="O4229" s="4" t="str">
        <f>IF(TRIM(LOWER(F4229))="neuro","Neurology",IF(TRIM(LOWER(F4229))="Neurology","Neurology",IF(TRIM(LOWER(F4229))="general ward","General",IF(TRIM(LOWER(F4229))="general","General",IF(TRIM(LOWER(F4229))="cardiology","Cardiology",IF(TRIM(LOWER(F4229))="Cardiology","Cardiology",IF(TRIM(LOWER(F4229))="Peads","Pediatrics",IF(TRIM(LOWER(F4229))="Pediatrics","Pediatrics",IF(TRIM(LOWER(F4229))="orthopedics","Orthopedics",IF(TRIM(LOWER(F4229))="Neurology","Neurology",IF(TRIM(LOWER(F4229))="Oncology","Oncology")))))))))))</f>
        <v>Neurology</v>
      </c>
      <c r="P4229" s="3" t="str">
        <f t="shared" si="396"/>
        <v>Private</v>
      </c>
      <c r="Q4229" s="5">
        <f t="shared" si="397"/>
        <v>5</v>
      </c>
      <c r="R4229" s="1">
        <f t="shared" si="398"/>
        <v>232560.29</v>
      </c>
      <c r="S4229" s="1">
        <f t="shared" si="399"/>
        <v>1</v>
      </c>
      <c r="T4229" s="1" t="str">
        <f t="shared" si="400"/>
        <v>66+</v>
      </c>
      <c r="U4229" s="1" t="str">
        <f t="shared" si="401"/>
        <v>Yes</v>
      </c>
    </row>
    <row r="4230" spans="1:21">
      <c r="A4230" s="1">
        <v>4229</v>
      </c>
      <c r="C4230" s="1" t="s">
        <v>18</v>
      </c>
      <c r="D4230" s="2">
        <v>45293</v>
      </c>
      <c r="E4230" s="2">
        <v>45310</v>
      </c>
      <c r="F4230" s="1" t="s">
        <v>49</v>
      </c>
      <c r="G4230" s="1" t="s">
        <v>14</v>
      </c>
      <c r="H4230" s="1" t="s">
        <v>37</v>
      </c>
      <c r="I4230" s="1">
        <v>80341.03</v>
      </c>
      <c r="J4230" s="1" t="s">
        <v>17</v>
      </c>
      <c r="K4230" s="1" t="s">
        <v>17</v>
      </c>
      <c r="N4230" s="3" t="str">
        <f>IF(LEFT(LOWER(C4230),1)="m","Male",IF(LEFT(LOWER(C4230),1)="f","Female","Unknown"))</f>
        <v>Male</v>
      </c>
      <c r="O4230" s="4" t="str">
        <f>IF(TRIM(LOWER(F4230))="neuro","Neurology",IF(TRIM(LOWER(F4230))="Neurology","Neurology",IF(TRIM(LOWER(F4230))="general ward","General",IF(TRIM(LOWER(F4230))="general","General",IF(TRIM(LOWER(F4230))="cardiology","Cardiology",IF(TRIM(LOWER(F4230))="Cardiology","Cardiology",IF(TRIM(LOWER(F4230))="Peads","Pediatrics",IF(TRIM(LOWER(F4230))="Pediatrics","Pediatrics",IF(TRIM(LOWER(F4230))="orthopedics","Orthopedics",IF(TRIM(LOWER(F4230))="Neurology","Neurology",IF(TRIM(LOWER(F4230))="Oncology","Oncology")))))))))))</f>
        <v>Oncology</v>
      </c>
      <c r="P4230" s="3" t="str">
        <f t="shared" si="396"/>
        <v>Private</v>
      </c>
      <c r="Q4230" s="5">
        <f t="shared" si="397"/>
        <v>17</v>
      </c>
      <c r="R4230" s="1">
        <f t="shared" si="398"/>
        <v>80341.03</v>
      </c>
      <c r="S4230" s="1">
        <f t="shared" si="399"/>
        <v>1</v>
      </c>
      <c r="T4230" s="1" t="str">
        <f t="shared" si="400"/>
        <v>0-17</v>
      </c>
      <c r="U4230" s="1" t="str">
        <f t="shared" si="401"/>
        <v>Yes</v>
      </c>
    </row>
    <row r="4231" spans="1:21">
      <c r="A4231" s="1">
        <v>4230</v>
      </c>
      <c r="B4231" s="1">
        <v>89</v>
      </c>
      <c r="C4231" s="1" t="s">
        <v>29</v>
      </c>
      <c r="D4231" s="2">
        <v>45491</v>
      </c>
      <c r="E4231" s="2">
        <v>45511</v>
      </c>
      <c r="F4231" s="1" t="s">
        <v>21</v>
      </c>
      <c r="G4231" s="1" t="s">
        <v>36</v>
      </c>
      <c r="H4231" s="1" t="s">
        <v>48</v>
      </c>
      <c r="I4231" s="1">
        <v>198654.57</v>
      </c>
      <c r="J4231" s="1" t="s">
        <v>42</v>
      </c>
      <c r="K4231" s="1" t="s">
        <v>16</v>
      </c>
      <c r="N4231" s="3" t="str">
        <f>IF(LEFT(LOWER(C4231),1)="m","Male",IF(LEFT(LOWER(C4231),1)="f","Female","Unknown"))</f>
        <v>Female</v>
      </c>
      <c r="O4231" s="4" t="str">
        <f>IF(TRIM(LOWER(F4231))="neuro","Neurology",IF(TRIM(LOWER(F4231))="Neurology","Neurology",IF(TRIM(LOWER(F4231))="general ward","General",IF(TRIM(LOWER(F4231))="general","General",IF(TRIM(LOWER(F4231))="cardiology","Cardiology",IF(TRIM(LOWER(F4231))="Cardiology","Cardiology",IF(TRIM(LOWER(F4231))="Peads","Pediatrics",IF(TRIM(LOWER(F4231))="Pediatrics","Pediatrics",IF(TRIM(LOWER(F4231))="orthopedics","Orthopedics",IF(TRIM(LOWER(F4231))="Neurology","Neurology",IF(TRIM(LOWER(F4231))="Oncology","Oncology")))))))))))</f>
        <v>General</v>
      </c>
      <c r="P4231" s="3" t="str">
        <f t="shared" si="396"/>
        <v>Government</v>
      </c>
      <c r="Q4231" s="5">
        <f t="shared" si="397"/>
        <v>20</v>
      </c>
      <c r="R4231" s="1">
        <f t="shared" si="398"/>
        <v>198654.57</v>
      </c>
      <c r="S4231" s="1">
        <f t="shared" si="399"/>
        <v>1</v>
      </c>
      <c r="T4231" s="1" t="str">
        <f t="shared" si="400"/>
        <v>66+</v>
      </c>
      <c r="U4231" s="1" t="str">
        <f t="shared" si="401"/>
        <v>No</v>
      </c>
    </row>
    <row r="4232" spans="1:21">
      <c r="A4232" s="1">
        <v>4231</v>
      </c>
      <c r="B4232" s="1">
        <v>80</v>
      </c>
      <c r="C4232" s="1" t="s">
        <v>27</v>
      </c>
      <c r="D4232" s="2">
        <v>45440</v>
      </c>
      <c r="E4232" s="2">
        <v>45453</v>
      </c>
      <c r="F4232" s="1" t="s">
        <v>43</v>
      </c>
      <c r="G4232" s="1" t="s">
        <v>31</v>
      </c>
      <c r="H4232" s="1" t="s">
        <v>51</v>
      </c>
      <c r="I4232" s="1">
        <v>74318.45</v>
      </c>
      <c r="J4232" s="1" t="s">
        <v>24</v>
      </c>
      <c r="K4232" s="1" t="s">
        <v>16</v>
      </c>
      <c r="N4232" s="3" t="str">
        <f>IF(LEFT(LOWER(C4232),1)="m","Male",IF(LEFT(LOWER(C4232),1)="f","Female","Unknown"))</f>
        <v>Male</v>
      </c>
      <c r="O4232" s="4" t="str">
        <f>IF(TRIM(LOWER(F4232))="neuro","Neurology",IF(TRIM(LOWER(F4232))="Neurology","Neurology",IF(TRIM(LOWER(F4232))="general ward","General",IF(TRIM(LOWER(F4232))="general","General",IF(TRIM(LOWER(F4232))="cardiology","Cardiology",IF(TRIM(LOWER(F4232))="Cardiology","Cardiology",IF(TRIM(LOWER(F4232))="Peads","Pediatrics",IF(TRIM(LOWER(F4232))="Pediatrics","Pediatrics",IF(TRIM(LOWER(F4232))="orthopedics","Orthopedics",IF(TRIM(LOWER(F4232))="Neurology","Neurology",IF(TRIM(LOWER(F4232))="Oncology","Oncology")))))))))))</f>
        <v>Orthopedics</v>
      </c>
      <c r="P4232" s="3" t="str">
        <f t="shared" si="396"/>
        <v>Private</v>
      </c>
      <c r="Q4232" s="5">
        <f t="shared" si="397"/>
        <v>13</v>
      </c>
      <c r="R4232" s="1">
        <f t="shared" si="398"/>
        <v>74318.45</v>
      </c>
      <c r="S4232" s="1">
        <f t="shared" si="399"/>
        <v>1</v>
      </c>
      <c r="T4232" s="1" t="str">
        <f t="shared" si="400"/>
        <v>66+</v>
      </c>
      <c r="U4232" s="1" t="str">
        <f t="shared" si="401"/>
        <v>No</v>
      </c>
    </row>
    <row r="4233" spans="1:21">
      <c r="A4233" s="1">
        <v>4232</v>
      </c>
      <c r="B4233" s="1">
        <v>47</v>
      </c>
      <c r="C4233" s="1" t="s">
        <v>27</v>
      </c>
      <c r="D4233" s="2">
        <v>45331</v>
      </c>
      <c r="E4233" s="2">
        <v>45342</v>
      </c>
      <c r="F4233" s="1" t="s">
        <v>21</v>
      </c>
      <c r="G4233" s="1" t="s">
        <v>33</v>
      </c>
      <c r="H4233" s="1" t="s">
        <v>47</v>
      </c>
      <c r="I4233" s="1">
        <v>275215.78000000003</v>
      </c>
      <c r="K4233" s="1" t="s">
        <v>16</v>
      </c>
      <c r="N4233" s="3" t="str">
        <f>IF(LEFT(LOWER(C4233),1)="m","Male",IF(LEFT(LOWER(C4233),1)="f","Female","Unknown"))</f>
        <v>Male</v>
      </c>
      <c r="O4233" s="4" t="str">
        <f>IF(TRIM(LOWER(F4233))="neuro","Neurology",IF(TRIM(LOWER(F4233))="Neurology","Neurology",IF(TRIM(LOWER(F4233))="general ward","General",IF(TRIM(LOWER(F4233))="general","General",IF(TRIM(LOWER(F4233))="cardiology","Cardiology",IF(TRIM(LOWER(F4233))="Cardiology","Cardiology",IF(TRIM(LOWER(F4233))="Peads","Pediatrics",IF(TRIM(LOWER(F4233))="Pediatrics","Pediatrics",IF(TRIM(LOWER(F4233))="orthopedics","Orthopedics",IF(TRIM(LOWER(F4233))="Neurology","Neurology",IF(TRIM(LOWER(F4233))="Oncology","Oncology")))))))))))</f>
        <v>General</v>
      </c>
      <c r="P4233" s="3" t="str">
        <f t="shared" si="396"/>
        <v>Self</v>
      </c>
      <c r="Q4233" s="5">
        <f t="shared" si="397"/>
        <v>11</v>
      </c>
      <c r="R4233" s="1">
        <f t="shared" si="398"/>
        <v>275215.78000000003</v>
      </c>
      <c r="S4233" s="1">
        <f t="shared" si="399"/>
        <v>1</v>
      </c>
      <c r="T4233" s="1" t="str">
        <f t="shared" si="400"/>
        <v>36-50</v>
      </c>
      <c r="U4233" s="1" t="str">
        <f t="shared" si="401"/>
        <v>Unknown</v>
      </c>
    </row>
    <row r="4234" spans="1:21">
      <c r="A4234" s="1">
        <v>4233</v>
      </c>
      <c r="B4234" s="1">
        <v>17</v>
      </c>
      <c r="C4234" s="1" t="s">
        <v>12</v>
      </c>
      <c r="D4234" s="2">
        <v>45155</v>
      </c>
      <c r="E4234" s="2">
        <v>45172</v>
      </c>
      <c r="F4234" s="1" t="s">
        <v>28</v>
      </c>
      <c r="G4234" s="1" t="s">
        <v>46</v>
      </c>
      <c r="H4234" s="1" t="s">
        <v>37</v>
      </c>
      <c r="I4234" s="1">
        <v>208605.85</v>
      </c>
      <c r="J4234" s="1" t="s">
        <v>16</v>
      </c>
      <c r="K4234" s="1" t="s">
        <v>38</v>
      </c>
      <c r="N4234" s="3" t="str">
        <f>IF(LEFT(LOWER(C4234),1)="m","Male",IF(LEFT(LOWER(C4234),1)="f","Female","Unknown"))</f>
        <v>Unknown</v>
      </c>
      <c r="O4234" s="4" t="str">
        <f>IF(TRIM(LOWER(F4234))="neuro","Neurology",IF(TRIM(LOWER(F4234))="Neurology","Neurology",IF(TRIM(LOWER(F4234))="general ward","General",IF(TRIM(LOWER(F4234))="general","General",IF(TRIM(LOWER(F4234))="cardiology","Cardiology",IF(TRIM(LOWER(F4234))="Cardiology","Cardiology",IF(TRIM(LOWER(F4234))="Peads","Pediatrics",IF(TRIM(LOWER(F4234))="Pediatrics","Pediatrics",IF(TRIM(LOWER(F4234))="orthopedics","Orthopedics",IF(TRIM(LOWER(F4234))="Neurology","Neurology",IF(TRIM(LOWER(F4234))="Oncology","Oncology")))))))))))</f>
        <v>Orthopedics</v>
      </c>
      <c r="P4234" s="3" t="str">
        <f t="shared" si="396"/>
        <v>Self</v>
      </c>
      <c r="Q4234" s="5">
        <f t="shared" si="397"/>
        <v>17</v>
      </c>
      <c r="R4234" s="1">
        <f t="shared" si="398"/>
        <v>208605.85</v>
      </c>
      <c r="S4234" s="1">
        <f t="shared" si="399"/>
        <v>0</v>
      </c>
      <c r="T4234" s="1" t="str">
        <f t="shared" si="400"/>
        <v>0-17</v>
      </c>
      <c r="U4234" s="1" t="str">
        <f t="shared" si="401"/>
        <v>Yes</v>
      </c>
    </row>
    <row r="4235" spans="1:21">
      <c r="A4235" s="1">
        <v>4234</v>
      </c>
      <c r="B4235" s="1">
        <v>79</v>
      </c>
      <c r="C4235" s="1" t="s">
        <v>34</v>
      </c>
      <c r="D4235" s="2">
        <v>45390</v>
      </c>
      <c r="E4235" s="2">
        <v>45392</v>
      </c>
      <c r="F4235" s="1" t="s">
        <v>21</v>
      </c>
      <c r="G4235" s="1" t="s">
        <v>14</v>
      </c>
      <c r="I4235" s="1">
        <v>16737.599999999999</v>
      </c>
      <c r="J4235" s="1" t="s">
        <v>25</v>
      </c>
      <c r="K4235" s="1" t="s">
        <v>25</v>
      </c>
      <c r="N4235" s="3" t="str">
        <f>IF(LEFT(LOWER(C4235),1)="m","Male",IF(LEFT(LOWER(C4235),1)="f","Female","Unknown"))</f>
        <v>Male</v>
      </c>
      <c r="O4235" s="4" t="str">
        <f>IF(TRIM(LOWER(F4235))="neuro","Neurology",IF(TRIM(LOWER(F4235))="Neurology","Neurology",IF(TRIM(LOWER(F4235))="general ward","General",IF(TRIM(LOWER(F4235))="general","General",IF(TRIM(LOWER(F4235))="cardiology","Cardiology",IF(TRIM(LOWER(F4235))="Cardiology","Cardiology",IF(TRIM(LOWER(F4235))="Peads","Pediatrics",IF(TRIM(LOWER(F4235))="Pediatrics","Pediatrics",IF(TRIM(LOWER(F4235))="orthopedics","Orthopedics",IF(TRIM(LOWER(F4235))="Neurology","Neurology",IF(TRIM(LOWER(F4235))="Oncology","Oncology")))))))))))</f>
        <v>General</v>
      </c>
      <c r="P4235" s="3" t="str">
        <f t="shared" si="396"/>
        <v>Private</v>
      </c>
      <c r="Q4235" s="5">
        <f t="shared" si="397"/>
        <v>2</v>
      </c>
      <c r="R4235" s="1">
        <f t="shared" si="398"/>
        <v>16737.599999999999</v>
      </c>
      <c r="S4235" s="1">
        <f t="shared" si="399"/>
        <v>1</v>
      </c>
      <c r="T4235" s="1" t="str">
        <f t="shared" si="400"/>
        <v>66+</v>
      </c>
      <c r="U4235" s="1" t="str">
        <f t="shared" si="401"/>
        <v>Yes</v>
      </c>
    </row>
    <row r="4236" spans="1:21">
      <c r="A4236" s="1">
        <v>4235</v>
      </c>
      <c r="B4236" s="1">
        <v>43</v>
      </c>
      <c r="C4236" s="1" t="s">
        <v>12</v>
      </c>
      <c r="D4236" s="2">
        <v>45358</v>
      </c>
      <c r="E4236" s="2">
        <v>45376</v>
      </c>
      <c r="F4236" s="1" t="s">
        <v>13</v>
      </c>
      <c r="G4236" s="1" t="s">
        <v>14</v>
      </c>
      <c r="H4236" s="1" t="s">
        <v>37</v>
      </c>
      <c r="I4236" s="1">
        <v>175127.35</v>
      </c>
      <c r="J4236" s="1" t="s">
        <v>17</v>
      </c>
      <c r="K4236" s="1" t="s">
        <v>25</v>
      </c>
      <c r="N4236" s="3" t="str">
        <f>IF(LEFT(LOWER(C4236),1)="m","Male",IF(LEFT(LOWER(C4236),1)="f","Female","Unknown"))</f>
        <v>Unknown</v>
      </c>
      <c r="O4236" s="4" t="str">
        <f>IF(TRIM(LOWER(F4236))="neuro","Neurology",IF(TRIM(LOWER(F4236))="Neurology","Neurology",IF(TRIM(LOWER(F4236))="general ward","General",IF(TRIM(LOWER(F4236))="general","General",IF(TRIM(LOWER(F4236))="cardiology","Cardiology",IF(TRIM(LOWER(F4236))="Cardiology","Cardiology",IF(TRIM(LOWER(F4236))="Peads","Pediatrics",IF(TRIM(LOWER(F4236))="Pediatrics","Pediatrics",IF(TRIM(LOWER(F4236))="orthopedics","Orthopedics",IF(TRIM(LOWER(F4236))="Neurology","Neurology",IF(TRIM(LOWER(F4236))="Oncology","Oncology")))))))))))</f>
        <v>Neurology</v>
      </c>
      <c r="P4236" s="3" t="str">
        <f t="shared" si="396"/>
        <v>Private</v>
      </c>
      <c r="Q4236" s="5">
        <f t="shared" si="397"/>
        <v>18</v>
      </c>
      <c r="R4236" s="1">
        <f t="shared" si="398"/>
        <v>175127.35</v>
      </c>
      <c r="S4236" s="1">
        <f t="shared" si="399"/>
        <v>1</v>
      </c>
      <c r="T4236" s="1" t="str">
        <f t="shared" si="400"/>
        <v>36-50</v>
      </c>
      <c r="U4236" s="1" t="str">
        <f t="shared" si="401"/>
        <v>Yes</v>
      </c>
    </row>
    <row r="4237" spans="1:21">
      <c r="A4237" s="1">
        <v>4236</v>
      </c>
      <c r="B4237" s="1">
        <v>4</v>
      </c>
      <c r="C4237" s="1" t="s">
        <v>26</v>
      </c>
      <c r="D4237" s="2">
        <v>45221</v>
      </c>
      <c r="E4237" s="2">
        <v>45233</v>
      </c>
      <c r="F4237" s="1" t="s">
        <v>35</v>
      </c>
      <c r="G4237" s="1" t="s">
        <v>46</v>
      </c>
      <c r="H4237" s="1" t="s">
        <v>39</v>
      </c>
      <c r="I4237" s="1">
        <v>132495.70000000001</v>
      </c>
      <c r="J4237" s="1" t="s">
        <v>38</v>
      </c>
      <c r="K4237" s="1" t="s">
        <v>16</v>
      </c>
      <c r="N4237" s="3" t="str">
        <f>IF(LEFT(LOWER(C4237),1)="m","Male",IF(LEFT(LOWER(C4237),1)="f","Female","Unknown"))</f>
        <v>Female</v>
      </c>
      <c r="O4237" s="4" t="str">
        <f>IF(TRIM(LOWER(F4237))="neuro","Neurology",IF(TRIM(LOWER(F4237))="Neurology","Neurology",IF(TRIM(LOWER(F4237))="general ward","General",IF(TRIM(LOWER(F4237))="general","General",IF(TRIM(LOWER(F4237))="cardiology","Cardiology",IF(TRIM(LOWER(F4237))="Cardiology","Cardiology",IF(TRIM(LOWER(F4237))="Peads","Pediatrics",IF(TRIM(LOWER(F4237))="Pediatrics","Pediatrics",IF(TRIM(LOWER(F4237))="orthopedics","Orthopedics",IF(TRIM(LOWER(F4237))="Neurology","Neurology",IF(TRIM(LOWER(F4237))="Oncology","Oncology")))))))))))</f>
        <v>Cardiology</v>
      </c>
      <c r="P4237" s="3" t="str">
        <f t="shared" si="396"/>
        <v>Self</v>
      </c>
      <c r="Q4237" s="5">
        <f t="shared" si="397"/>
        <v>12</v>
      </c>
      <c r="R4237" s="1">
        <f t="shared" si="398"/>
        <v>132495.70000000001</v>
      </c>
      <c r="S4237" s="1">
        <f t="shared" si="399"/>
        <v>1</v>
      </c>
      <c r="T4237" s="1" t="str">
        <f t="shared" si="400"/>
        <v>0-17</v>
      </c>
      <c r="U4237" s="1" t="str">
        <f t="shared" si="401"/>
        <v>No</v>
      </c>
    </row>
    <row r="4238" spans="1:21">
      <c r="A4238" s="1">
        <v>4237</v>
      </c>
      <c r="B4238" s="1">
        <v>50</v>
      </c>
      <c r="C4238" s="1" t="s">
        <v>34</v>
      </c>
      <c r="D4238" s="2">
        <v>44981</v>
      </c>
      <c r="E4238" s="2">
        <v>44992</v>
      </c>
      <c r="F4238" s="1" t="s">
        <v>40</v>
      </c>
      <c r="G4238" s="1" t="s">
        <v>36</v>
      </c>
      <c r="H4238" s="1" t="s">
        <v>48</v>
      </c>
      <c r="I4238" s="1">
        <v>169775.24</v>
      </c>
      <c r="J4238" s="1" t="s">
        <v>38</v>
      </c>
      <c r="K4238" s="1" t="s">
        <v>20</v>
      </c>
      <c r="N4238" s="3" t="str">
        <f>IF(LEFT(LOWER(C4238),1)="m","Male",IF(LEFT(LOWER(C4238),1)="f","Female","Unknown"))</f>
        <v>Male</v>
      </c>
      <c r="O4238" s="4" t="str">
        <f>IF(TRIM(LOWER(F4238))="neuro","Neurology",IF(TRIM(LOWER(F4238))="Neurology","Neurology",IF(TRIM(LOWER(F4238))="general ward","General",IF(TRIM(LOWER(F4238))="general","General",IF(TRIM(LOWER(F4238))="cardiology","Cardiology",IF(TRIM(LOWER(F4238))="Cardiology","Cardiology",IF(TRIM(LOWER(F4238))="Peads","Pediatrics",IF(TRIM(LOWER(F4238))="Pediatrics","Pediatrics",IF(TRIM(LOWER(F4238))="orthopedics","Orthopedics",IF(TRIM(LOWER(F4238))="Neurology","Neurology",IF(TRIM(LOWER(F4238))="Oncology","Oncology")))))))))))</f>
        <v>Pediatrics</v>
      </c>
      <c r="P4238" s="3" t="str">
        <f t="shared" si="396"/>
        <v>Government</v>
      </c>
      <c r="Q4238" s="5">
        <f t="shared" si="397"/>
        <v>11</v>
      </c>
      <c r="R4238" s="1">
        <f t="shared" si="398"/>
        <v>169775.24</v>
      </c>
      <c r="S4238" s="1">
        <f t="shared" si="399"/>
        <v>0</v>
      </c>
      <c r="T4238" s="1" t="str">
        <f t="shared" si="400"/>
        <v>36-50</v>
      </c>
      <c r="U4238" s="1" t="str">
        <f t="shared" si="401"/>
        <v>No</v>
      </c>
    </row>
    <row r="4239" spans="1:21">
      <c r="A4239" s="1">
        <v>4238</v>
      </c>
      <c r="B4239" s="1">
        <v>64</v>
      </c>
      <c r="C4239" s="1" t="s">
        <v>34</v>
      </c>
      <c r="D4239" s="2">
        <v>45377</v>
      </c>
      <c r="E4239" s="2">
        <v>45397</v>
      </c>
      <c r="F4239" s="1" t="s">
        <v>21</v>
      </c>
      <c r="G4239" s="1" t="s">
        <v>36</v>
      </c>
      <c r="H4239" s="1" t="s">
        <v>39</v>
      </c>
      <c r="I4239" s="1">
        <v>167060.85</v>
      </c>
      <c r="K4239" s="1" t="s">
        <v>38</v>
      </c>
      <c r="N4239" s="3" t="str">
        <f>IF(LEFT(LOWER(C4239),1)="m","Male",IF(LEFT(LOWER(C4239),1)="f","Female","Unknown"))</f>
        <v>Male</v>
      </c>
      <c r="O4239" s="4" t="str">
        <f>IF(TRIM(LOWER(F4239))="neuro","Neurology",IF(TRIM(LOWER(F4239))="Neurology","Neurology",IF(TRIM(LOWER(F4239))="general ward","General",IF(TRIM(LOWER(F4239))="general","General",IF(TRIM(LOWER(F4239))="cardiology","Cardiology",IF(TRIM(LOWER(F4239))="Cardiology","Cardiology",IF(TRIM(LOWER(F4239))="Peads","Pediatrics",IF(TRIM(LOWER(F4239))="Pediatrics","Pediatrics",IF(TRIM(LOWER(F4239))="orthopedics","Orthopedics",IF(TRIM(LOWER(F4239))="Neurology","Neurology",IF(TRIM(LOWER(F4239))="Oncology","Oncology")))))))))))</f>
        <v>General</v>
      </c>
      <c r="P4239" s="3" t="str">
        <f t="shared" si="396"/>
        <v>Government</v>
      </c>
      <c r="Q4239" s="5">
        <f t="shared" si="397"/>
        <v>20</v>
      </c>
      <c r="R4239" s="1">
        <f t="shared" si="398"/>
        <v>167060.85</v>
      </c>
      <c r="S4239" s="1">
        <f t="shared" si="399"/>
        <v>0</v>
      </c>
      <c r="T4239" s="1" t="str">
        <f t="shared" si="400"/>
        <v>51-65</v>
      </c>
      <c r="U4239" s="1" t="str">
        <f t="shared" si="401"/>
        <v>Unknown</v>
      </c>
    </row>
    <row r="4240" spans="1:21">
      <c r="A4240" s="1">
        <v>4239</v>
      </c>
      <c r="B4240" s="1">
        <v>19</v>
      </c>
      <c r="C4240" s="1" t="s">
        <v>29</v>
      </c>
      <c r="D4240" s="2">
        <v>45113</v>
      </c>
      <c r="E4240" s="2">
        <v>45133</v>
      </c>
      <c r="F4240" s="1" t="s">
        <v>40</v>
      </c>
      <c r="G4240" s="1" t="s">
        <v>41</v>
      </c>
      <c r="H4240" s="1" t="s">
        <v>51</v>
      </c>
      <c r="I4240" s="1">
        <v>200204.12</v>
      </c>
      <c r="J4240" s="1" t="s">
        <v>38</v>
      </c>
      <c r="K4240" s="1" t="s">
        <v>20</v>
      </c>
      <c r="N4240" s="3" t="str">
        <f>IF(LEFT(LOWER(C4240),1)="m","Male",IF(LEFT(LOWER(C4240),1)="f","Female","Unknown"))</f>
        <v>Female</v>
      </c>
      <c r="O4240" s="4" t="str">
        <f>IF(TRIM(LOWER(F4240))="neuro","Neurology",IF(TRIM(LOWER(F4240))="Neurology","Neurology",IF(TRIM(LOWER(F4240))="general ward","General",IF(TRIM(LOWER(F4240))="general","General",IF(TRIM(LOWER(F4240))="cardiology","Cardiology",IF(TRIM(LOWER(F4240))="Cardiology","Cardiology",IF(TRIM(LOWER(F4240))="Peads","Pediatrics",IF(TRIM(LOWER(F4240))="Pediatrics","Pediatrics",IF(TRIM(LOWER(F4240))="orthopedics","Orthopedics",IF(TRIM(LOWER(F4240))="Neurology","Neurology",IF(TRIM(LOWER(F4240))="Oncology","Oncology")))))))))))</f>
        <v>Pediatrics</v>
      </c>
      <c r="P4240" s="3" t="str">
        <f t="shared" si="396"/>
        <v>Unknown</v>
      </c>
      <c r="Q4240" s="5">
        <f t="shared" si="397"/>
        <v>20</v>
      </c>
      <c r="R4240" s="1">
        <f t="shared" si="398"/>
        <v>200204.12</v>
      </c>
      <c r="S4240" s="1">
        <f t="shared" si="399"/>
        <v>0</v>
      </c>
      <c r="T4240" s="1" t="str">
        <f t="shared" si="400"/>
        <v>18-35</v>
      </c>
      <c r="U4240" s="1" t="str">
        <f t="shared" si="401"/>
        <v>No</v>
      </c>
    </row>
    <row r="4241" spans="1:21">
      <c r="A4241" s="1">
        <v>4240</v>
      </c>
      <c r="B4241" s="1">
        <v>39</v>
      </c>
      <c r="C4241" s="1" t="s">
        <v>18</v>
      </c>
      <c r="D4241" s="2">
        <v>45385</v>
      </c>
      <c r="E4241" s="2">
        <v>45401</v>
      </c>
      <c r="F4241" s="1" t="s">
        <v>43</v>
      </c>
      <c r="G4241" s="1" t="s">
        <v>33</v>
      </c>
      <c r="H4241" s="1" t="s">
        <v>47</v>
      </c>
      <c r="I4241" s="1">
        <v>259181.36</v>
      </c>
      <c r="J4241" s="1" t="s">
        <v>17</v>
      </c>
      <c r="K4241" s="1" t="s">
        <v>25</v>
      </c>
      <c r="N4241" s="3" t="str">
        <f>IF(LEFT(LOWER(C4241),1)="m","Male",IF(LEFT(LOWER(C4241),1)="f","Female","Unknown"))</f>
        <v>Male</v>
      </c>
      <c r="O4241" s="4" t="str">
        <f>IF(TRIM(LOWER(F4241))="neuro","Neurology",IF(TRIM(LOWER(F4241))="Neurology","Neurology",IF(TRIM(LOWER(F4241))="general ward","General",IF(TRIM(LOWER(F4241))="general","General",IF(TRIM(LOWER(F4241))="cardiology","Cardiology",IF(TRIM(LOWER(F4241))="Cardiology","Cardiology",IF(TRIM(LOWER(F4241))="Peads","Pediatrics",IF(TRIM(LOWER(F4241))="Pediatrics","Pediatrics",IF(TRIM(LOWER(F4241))="orthopedics","Orthopedics",IF(TRIM(LOWER(F4241))="Neurology","Neurology",IF(TRIM(LOWER(F4241))="Oncology","Oncology")))))))))))</f>
        <v>Orthopedics</v>
      </c>
      <c r="P4241" s="3" t="str">
        <f t="shared" si="396"/>
        <v>Self</v>
      </c>
      <c r="Q4241" s="5">
        <f t="shared" si="397"/>
        <v>16</v>
      </c>
      <c r="R4241" s="1">
        <f t="shared" si="398"/>
        <v>259181.36</v>
      </c>
      <c r="S4241" s="1">
        <f t="shared" si="399"/>
        <v>1</v>
      </c>
      <c r="T4241" s="1" t="str">
        <f t="shared" si="400"/>
        <v>36-50</v>
      </c>
      <c r="U4241" s="1" t="str">
        <f t="shared" si="401"/>
        <v>Yes</v>
      </c>
    </row>
    <row r="4242" spans="1:21">
      <c r="A4242" s="1">
        <v>4241</v>
      </c>
      <c r="B4242" s="1">
        <v>22</v>
      </c>
      <c r="C4242" s="1" t="s">
        <v>34</v>
      </c>
      <c r="D4242" s="2">
        <v>45610</v>
      </c>
      <c r="E4242" s="2">
        <v>45615</v>
      </c>
      <c r="F4242" s="1" t="s">
        <v>35</v>
      </c>
      <c r="G4242" s="1" t="s">
        <v>31</v>
      </c>
      <c r="H4242" s="1" t="s">
        <v>15</v>
      </c>
      <c r="I4242" s="1">
        <v>132114.54</v>
      </c>
      <c r="J4242" s="1" t="s">
        <v>42</v>
      </c>
      <c r="K4242" s="1" t="s">
        <v>42</v>
      </c>
      <c r="N4242" s="3" t="str">
        <f>IF(LEFT(LOWER(C4242),1)="m","Male",IF(LEFT(LOWER(C4242),1)="f","Female","Unknown"))</f>
        <v>Male</v>
      </c>
      <c r="O4242" s="4" t="str">
        <f>IF(TRIM(LOWER(F4242))="neuro","Neurology",IF(TRIM(LOWER(F4242))="Neurology","Neurology",IF(TRIM(LOWER(F4242))="general ward","General",IF(TRIM(LOWER(F4242))="general","General",IF(TRIM(LOWER(F4242))="cardiology","Cardiology",IF(TRIM(LOWER(F4242))="Cardiology","Cardiology",IF(TRIM(LOWER(F4242))="Peads","Pediatrics",IF(TRIM(LOWER(F4242))="Pediatrics","Pediatrics",IF(TRIM(LOWER(F4242))="orthopedics","Orthopedics",IF(TRIM(LOWER(F4242))="Neurology","Neurology",IF(TRIM(LOWER(F4242))="Oncology","Oncology")))))))))))</f>
        <v>Cardiology</v>
      </c>
      <c r="P4242" s="3" t="str">
        <f t="shared" si="396"/>
        <v>Private</v>
      </c>
      <c r="Q4242" s="5">
        <f t="shared" si="397"/>
        <v>5</v>
      </c>
      <c r="R4242" s="1">
        <f t="shared" si="398"/>
        <v>132114.54</v>
      </c>
      <c r="S4242" s="1">
        <f t="shared" si="399"/>
        <v>0</v>
      </c>
      <c r="T4242" s="1" t="str">
        <f t="shared" si="400"/>
        <v>18-35</v>
      </c>
      <c r="U4242" s="1" t="str">
        <f t="shared" si="401"/>
        <v>No</v>
      </c>
    </row>
    <row r="4243" spans="1:21">
      <c r="A4243" s="1">
        <v>4242</v>
      </c>
      <c r="B4243" s="1">
        <v>66</v>
      </c>
      <c r="C4243" s="1" t="s">
        <v>34</v>
      </c>
      <c r="D4243" s="2">
        <v>45498</v>
      </c>
      <c r="E4243" s="2">
        <v>45505</v>
      </c>
      <c r="F4243" s="1" t="s">
        <v>40</v>
      </c>
      <c r="G4243" s="1" t="s">
        <v>36</v>
      </c>
      <c r="H4243" s="1" t="s">
        <v>39</v>
      </c>
      <c r="I4243" s="1">
        <v>254913.44</v>
      </c>
      <c r="J4243" s="1" t="s">
        <v>16</v>
      </c>
      <c r="K4243" s="1" t="s">
        <v>42</v>
      </c>
      <c r="N4243" s="3" t="str">
        <f>IF(LEFT(LOWER(C4243),1)="m","Male",IF(LEFT(LOWER(C4243),1)="f","Female","Unknown"))</f>
        <v>Male</v>
      </c>
      <c r="O4243" s="4" t="str">
        <f>IF(TRIM(LOWER(F4243))="neuro","Neurology",IF(TRIM(LOWER(F4243))="Neurology","Neurology",IF(TRIM(LOWER(F4243))="general ward","General",IF(TRIM(LOWER(F4243))="general","General",IF(TRIM(LOWER(F4243))="cardiology","Cardiology",IF(TRIM(LOWER(F4243))="Cardiology","Cardiology",IF(TRIM(LOWER(F4243))="Peads","Pediatrics",IF(TRIM(LOWER(F4243))="Pediatrics","Pediatrics",IF(TRIM(LOWER(F4243))="orthopedics","Orthopedics",IF(TRIM(LOWER(F4243))="Neurology","Neurology",IF(TRIM(LOWER(F4243))="Oncology","Oncology")))))))))))</f>
        <v>Pediatrics</v>
      </c>
      <c r="P4243" s="3" t="str">
        <f t="shared" si="396"/>
        <v>Government</v>
      </c>
      <c r="Q4243" s="5">
        <f t="shared" si="397"/>
        <v>7</v>
      </c>
      <c r="R4243" s="1">
        <f t="shared" si="398"/>
        <v>254913.44</v>
      </c>
      <c r="S4243" s="1">
        <f t="shared" si="399"/>
        <v>0</v>
      </c>
      <c r="T4243" s="1" t="str">
        <f t="shared" si="400"/>
        <v>66+</v>
      </c>
      <c r="U4243" s="1" t="str">
        <f t="shared" si="401"/>
        <v>Yes</v>
      </c>
    </row>
    <row r="4244" spans="1:21">
      <c r="A4244" s="1">
        <v>4243</v>
      </c>
      <c r="B4244" s="1">
        <v>22</v>
      </c>
      <c r="C4244" s="1" t="s">
        <v>44</v>
      </c>
      <c r="D4244" s="2">
        <v>45487</v>
      </c>
      <c r="E4244" s="2">
        <v>45497</v>
      </c>
      <c r="F4244" s="1" t="s">
        <v>35</v>
      </c>
      <c r="G4244" s="1" t="s">
        <v>31</v>
      </c>
      <c r="H4244" s="1" t="s">
        <v>15</v>
      </c>
      <c r="I4244" s="1">
        <v>15866.73</v>
      </c>
      <c r="J4244" s="1" t="s">
        <v>42</v>
      </c>
      <c r="K4244" s="1" t="s">
        <v>20</v>
      </c>
      <c r="N4244" s="3" t="str">
        <f>IF(LEFT(LOWER(C4244),1)="m","Male",IF(LEFT(LOWER(C4244),1)="f","Female","Unknown"))</f>
        <v>Female</v>
      </c>
      <c r="O4244" s="4" t="str">
        <f>IF(TRIM(LOWER(F4244))="neuro","Neurology",IF(TRIM(LOWER(F4244))="Neurology","Neurology",IF(TRIM(LOWER(F4244))="general ward","General",IF(TRIM(LOWER(F4244))="general","General",IF(TRIM(LOWER(F4244))="cardiology","Cardiology",IF(TRIM(LOWER(F4244))="Cardiology","Cardiology",IF(TRIM(LOWER(F4244))="Peads","Pediatrics",IF(TRIM(LOWER(F4244))="Pediatrics","Pediatrics",IF(TRIM(LOWER(F4244))="orthopedics","Orthopedics",IF(TRIM(LOWER(F4244))="Neurology","Neurology",IF(TRIM(LOWER(F4244))="Oncology","Oncology")))))))))))</f>
        <v>Cardiology</v>
      </c>
      <c r="P4244" s="3" t="str">
        <f t="shared" si="396"/>
        <v>Private</v>
      </c>
      <c r="Q4244" s="5">
        <f t="shared" si="397"/>
        <v>10</v>
      </c>
      <c r="R4244" s="1">
        <f t="shared" si="398"/>
        <v>15866.73</v>
      </c>
      <c r="S4244" s="1">
        <f t="shared" si="399"/>
        <v>0</v>
      </c>
      <c r="T4244" s="1" t="str">
        <f t="shared" si="400"/>
        <v>18-35</v>
      </c>
      <c r="U4244" s="1" t="str">
        <f t="shared" si="401"/>
        <v>No</v>
      </c>
    </row>
    <row r="4245" spans="1:21">
      <c r="A4245" s="1">
        <v>4244</v>
      </c>
      <c r="B4245" s="1">
        <v>6</v>
      </c>
      <c r="C4245" s="1" t="s">
        <v>26</v>
      </c>
      <c r="D4245" s="2">
        <v>44948</v>
      </c>
      <c r="E4245" s="2">
        <v>44955</v>
      </c>
      <c r="F4245" s="1" t="s">
        <v>35</v>
      </c>
      <c r="G4245" s="1" t="s">
        <v>46</v>
      </c>
      <c r="H4245" s="1" t="s">
        <v>47</v>
      </c>
      <c r="I4245" s="1">
        <v>174548.27</v>
      </c>
      <c r="J4245" s="1" t="s">
        <v>16</v>
      </c>
      <c r="K4245" s="1" t="s">
        <v>25</v>
      </c>
      <c r="N4245" s="3" t="str">
        <f>IF(LEFT(LOWER(C4245),1)="m","Male",IF(LEFT(LOWER(C4245),1)="f","Female","Unknown"))</f>
        <v>Female</v>
      </c>
      <c r="O4245" s="4" t="str">
        <f>IF(TRIM(LOWER(F4245))="neuro","Neurology",IF(TRIM(LOWER(F4245))="Neurology","Neurology",IF(TRIM(LOWER(F4245))="general ward","General",IF(TRIM(LOWER(F4245))="general","General",IF(TRIM(LOWER(F4245))="cardiology","Cardiology",IF(TRIM(LOWER(F4245))="Cardiology","Cardiology",IF(TRIM(LOWER(F4245))="Peads","Pediatrics",IF(TRIM(LOWER(F4245))="Pediatrics","Pediatrics",IF(TRIM(LOWER(F4245))="orthopedics","Orthopedics",IF(TRIM(LOWER(F4245))="Neurology","Neurology",IF(TRIM(LOWER(F4245))="Oncology","Oncology")))))))))))</f>
        <v>Cardiology</v>
      </c>
      <c r="P4245" s="3" t="str">
        <f t="shared" si="396"/>
        <v>Self</v>
      </c>
      <c r="Q4245" s="5">
        <f t="shared" si="397"/>
        <v>7</v>
      </c>
      <c r="R4245" s="1">
        <f t="shared" si="398"/>
        <v>174548.27</v>
      </c>
      <c r="S4245" s="1">
        <f t="shared" si="399"/>
        <v>1</v>
      </c>
      <c r="T4245" s="1" t="str">
        <f t="shared" si="400"/>
        <v>0-17</v>
      </c>
      <c r="U4245" s="1" t="str">
        <f t="shared" si="401"/>
        <v>Yes</v>
      </c>
    </row>
    <row r="4246" spans="1:21">
      <c r="A4246" s="1">
        <v>4245</v>
      </c>
      <c r="B4246" s="1">
        <v>70</v>
      </c>
      <c r="C4246" s="1" t="s">
        <v>26</v>
      </c>
      <c r="D4246" s="2">
        <v>45087</v>
      </c>
      <c r="E4246" s="2">
        <v>45088</v>
      </c>
      <c r="F4246" s="1" t="s">
        <v>28</v>
      </c>
      <c r="G4246" s="1" t="s">
        <v>33</v>
      </c>
      <c r="H4246" s="1" t="s">
        <v>15</v>
      </c>
      <c r="I4246" s="1">
        <v>26120.93</v>
      </c>
      <c r="J4246" s="1" t="s">
        <v>42</v>
      </c>
      <c r="K4246" s="1" t="s">
        <v>16</v>
      </c>
      <c r="N4246" s="3" t="str">
        <f>IF(LEFT(LOWER(C4246),1)="m","Male",IF(LEFT(LOWER(C4246),1)="f","Female","Unknown"))</f>
        <v>Female</v>
      </c>
      <c r="O4246" s="4" t="str">
        <f>IF(TRIM(LOWER(F4246))="neuro","Neurology",IF(TRIM(LOWER(F4246))="Neurology","Neurology",IF(TRIM(LOWER(F4246))="general ward","General",IF(TRIM(LOWER(F4246))="general","General",IF(TRIM(LOWER(F4246))="cardiology","Cardiology",IF(TRIM(LOWER(F4246))="Cardiology","Cardiology",IF(TRIM(LOWER(F4246))="Peads","Pediatrics",IF(TRIM(LOWER(F4246))="Pediatrics","Pediatrics",IF(TRIM(LOWER(F4246))="orthopedics","Orthopedics",IF(TRIM(LOWER(F4246))="Neurology","Neurology",IF(TRIM(LOWER(F4246))="Oncology","Oncology")))))))))))</f>
        <v>Orthopedics</v>
      </c>
      <c r="P4246" s="3" t="str">
        <f t="shared" si="396"/>
        <v>Self</v>
      </c>
      <c r="Q4246" s="5">
        <f t="shared" si="397"/>
        <v>1</v>
      </c>
      <c r="R4246" s="1">
        <f t="shared" si="398"/>
        <v>26120.93</v>
      </c>
      <c r="S4246" s="1">
        <f t="shared" si="399"/>
        <v>1</v>
      </c>
      <c r="T4246" s="1" t="str">
        <f t="shared" si="400"/>
        <v>66+</v>
      </c>
      <c r="U4246" s="1" t="str">
        <f t="shared" si="401"/>
        <v>No</v>
      </c>
    </row>
    <row r="4247" spans="1:21">
      <c r="A4247" s="1">
        <v>4246</v>
      </c>
      <c r="B4247" s="1">
        <v>56</v>
      </c>
      <c r="C4247" s="1" t="s">
        <v>12</v>
      </c>
      <c r="D4247" s="2">
        <v>45507</v>
      </c>
      <c r="E4247" s="2">
        <v>45510</v>
      </c>
      <c r="F4247" s="1" t="s">
        <v>45</v>
      </c>
      <c r="G4247" s="1" t="s">
        <v>46</v>
      </c>
      <c r="H4247" s="1" t="s">
        <v>48</v>
      </c>
      <c r="I4247" s="1">
        <v>315335.01</v>
      </c>
      <c r="J4247" s="1" t="s">
        <v>42</v>
      </c>
      <c r="K4247" s="1" t="s">
        <v>20</v>
      </c>
      <c r="N4247" s="3" t="str">
        <f>IF(LEFT(LOWER(C4247),1)="m","Male",IF(LEFT(LOWER(C4247),1)="f","Female","Unknown"))</f>
        <v>Unknown</v>
      </c>
      <c r="O4247" s="4" t="str">
        <f>IF(TRIM(LOWER(F4247))="neuro","Neurology",IF(TRIM(LOWER(F4247))="Neurology","Neurology",IF(TRIM(LOWER(F4247))="general ward","General",IF(TRIM(LOWER(F4247))="general","General",IF(TRIM(LOWER(F4247))="cardiology","Cardiology",IF(TRIM(LOWER(F4247))="Cardiology","Cardiology",IF(TRIM(LOWER(F4247))="Peads","Pediatrics",IF(TRIM(LOWER(F4247))="Pediatrics","Pediatrics",IF(TRIM(LOWER(F4247))="orthopedics","Orthopedics",IF(TRIM(LOWER(F4247))="Neurology","Neurology",IF(TRIM(LOWER(F4247))="Oncology","Oncology")))))))))))</f>
        <v>Neurology</v>
      </c>
      <c r="P4247" s="3" t="str">
        <f t="shared" si="396"/>
        <v>Self</v>
      </c>
      <c r="Q4247" s="5">
        <f t="shared" si="397"/>
        <v>3</v>
      </c>
      <c r="R4247" s="1">
        <f t="shared" si="398"/>
        <v>315335.01</v>
      </c>
      <c r="S4247" s="1">
        <f t="shared" si="399"/>
        <v>0</v>
      </c>
      <c r="T4247" s="1" t="str">
        <f t="shared" si="400"/>
        <v>51-65</v>
      </c>
      <c r="U4247" s="1" t="str">
        <f t="shared" si="401"/>
        <v>No</v>
      </c>
    </row>
    <row r="4248" spans="1:21">
      <c r="A4248" s="1">
        <v>4247</v>
      </c>
      <c r="B4248" s="1">
        <v>50</v>
      </c>
      <c r="C4248" s="1" t="s">
        <v>18</v>
      </c>
      <c r="D4248" s="2">
        <v>45084</v>
      </c>
      <c r="E4248" s="2">
        <v>45103</v>
      </c>
      <c r="F4248" s="1" t="s">
        <v>30</v>
      </c>
      <c r="G4248" s="1" t="s">
        <v>41</v>
      </c>
      <c r="H4248" s="1" t="s">
        <v>37</v>
      </c>
      <c r="I4248" s="1">
        <v>307922.76</v>
      </c>
      <c r="J4248" s="1" t="s">
        <v>16</v>
      </c>
      <c r="K4248" s="1" t="s">
        <v>42</v>
      </c>
      <c r="N4248" s="3" t="str">
        <f>IF(LEFT(LOWER(C4248),1)="m","Male",IF(LEFT(LOWER(C4248),1)="f","Female","Unknown"))</f>
        <v>Male</v>
      </c>
      <c r="O4248" s="4" t="str">
        <f>IF(TRIM(LOWER(F4248))="neuro","Neurology",IF(TRIM(LOWER(F4248))="Neurology","Neurology",IF(TRIM(LOWER(F4248))="general ward","General",IF(TRIM(LOWER(F4248))="general","General",IF(TRIM(LOWER(F4248))="cardiology","Cardiology",IF(TRIM(LOWER(F4248))="Cardiology","Cardiology",IF(TRIM(LOWER(F4248))="Peads","Pediatrics",IF(TRIM(LOWER(F4248))="Pediatrics","Pediatrics",IF(TRIM(LOWER(F4248))="orthopedics","Orthopedics",IF(TRIM(LOWER(F4248))="Neurology","Neurology",IF(TRIM(LOWER(F4248))="Oncology","Oncology")))))))))))</f>
        <v>Pediatrics</v>
      </c>
      <c r="P4248" s="3" t="str">
        <f t="shared" si="396"/>
        <v>Unknown</v>
      </c>
      <c r="Q4248" s="5">
        <f t="shared" si="397"/>
        <v>19</v>
      </c>
      <c r="R4248" s="1">
        <f t="shared" si="398"/>
        <v>307922.76</v>
      </c>
      <c r="S4248" s="1">
        <f t="shared" si="399"/>
        <v>0</v>
      </c>
      <c r="T4248" s="1" t="str">
        <f t="shared" si="400"/>
        <v>36-50</v>
      </c>
      <c r="U4248" s="1" t="str">
        <f t="shared" si="401"/>
        <v>Yes</v>
      </c>
    </row>
    <row r="4249" spans="1:21">
      <c r="A4249" s="1">
        <v>4248</v>
      </c>
      <c r="B4249" s="1">
        <v>64</v>
      </c>
      <c r="C4249" s="1" t="s">
        <v>29</v>
      </c>
      <c r="D4249" s="2">
        <v>45396</v>
      </c>
      <c r="E4249" s="2">
        <v>45414</v>
      </c>
      <c r="F4249" s="1" t="s">
        <v>45</v>
      </c>
      <c r="G4249" s="1" t="s">
        <v>31</v>
      </c>
      <c r="H4249" s="1" t="s">
        <v>37</v>
      </c>
      <c r="I4249" s="1">
        <v>80871.5</v>
      </c>
      <c r="K4249" s="1" t="s">
        <v>20</v>
      </c>
      <c r="N4249" s="3" t="str">
        <f>IF(LEFT(LOWER(C4249),1)="m","Male",IF(LEFT(LOWER(C4249),1)="f","Female","Unknown"))</f>
        <v>Female</v>
      </c>
      <c r="O4249" s="4" t="str">
        <f>IF(TRIM(LOWER(F4249))="neuro","Neurology",IF(TRIM(LOWER(F4249))="Neurology","Neurology",IF(TRIM(LOWER(F4249))="general ward","General",IF(TRIM(LOWER(F4249))="general","General",IF(TRIM(LOWER(F4249))="cardiology","Cardiology",IF(TRIM(LOWER(F4249))="Cardiology","Cardiology",IF(TRIM(LOWER(F4249))="Peads","Pediatrics",IF(TRIM(LOWER(F4249))="Pediatrics","Pediatrics",IF(TRIM(LOWER(F4249))="orthopedics","Orthopedics",IF(TRIM(LOWER(F4249))="Neurology","Neurology",IF(TRIM(LOWER(F4249))="Oncology","Oncology")))))))))))</f>
        <v>Neurology</v>
      </c>
      <c r="P4249" s="3" t="str">
        <f t="shared" si="396"/>
        <v>Private</v>
      </c>
      <c r="Q4249" s="5">
        <f t="shared" si="397"/>
        <v>18</v>
      </c>
      <c r="R4249" s="1">
        <f t="shared" si="398"/>
        <v>80871.5</v>
      </c>
      <c r="S4249" s="1">
        <f t="shared" si="399"/>
        <v>0</v>
      </c>
      <c r="T4249" s="1" t="str">
        <f t="shared" si="400"/>
        <v>51-65</v>
      </c>
      <c r="U4249" s="1" t="str">
        <f t="shared" si="401"/>
        <v>Unknown</v>
      </c>
    </row>
    <row r="4250" spans="1:21">
      <c r="A4250" s="1">
        <v>4249</v>
      </c>
      <c r="B4250" s="1">
        <v>43</v>
      </c>
      <c r="C4250" s="1" t="s">
        <v>29</v>
      </c>
      <c r="D4250" s="2">
        <v>45075</v>
      </c>
      <c r="E4250" s="2">
        <v>45095</v>
      </c>
      <c r="F4250" s="1" t="s">
        <v>40</v>
      </c>
      <c r="G4250" s="1" t="s">
        <v>36</v>
      </c>
      <c r="H4250" s="1" t="s">
        <v>15</v>
      </c>
      <c r="I4250" s="1">
        <v>35150.559999999998</v>
      </c>
      <c r="J4250" s="1" t="s">
        <v>25</v>
      </c>
      <c r="K4250" s="1" t="s">
        <v>20</v>
      </c>
      <c r="N4250" s="3" t="str">
        <f>IF(LEFT(LOWER(C4250),1)="m","Male",IF(LEFT(LOWER(C4250),1)="f","Female","Unknown"))</f>
        <v>Female</v>
      </c>
      <c r="O4250" s="4" t="str">
        <f>IF(TRIM(LOWER(F4250))="neuro","Neurology",IF(TRIM(LOWER(F4250))="Neurology","Neurology",IF(TRIM(LOWER(F4250))="general ward","General",IF(TRIM(LOWER(F4250))="general","General",IF(TRIM(LOWER(F4250))="cardiology","Cardiology",IF(TRIM(LOWER(F4250))="Cardiology","Cardiology",IF(TRIM(LOWER(F4250))="Peads","Pediatrics",IF(TRIM(LOWER(F4250))="Pediatrics","Pediatrics",IF(TRIM(LOWER(F4250))="orthopedics","Orthopedics",IF(TRIM(LOWER(F4250))="Neurology","Neurology",IF(TRIM(LOWER(F4250))="Oncology","Oncology")))))))))))</f>
        <v>Pediatrics</v>
      </c>
      <c r="P4250" s="3" t="str">
        <f t="shared" si="396"/>
        <v>Government</v>
      </c>
      <c r="Q4250" s="5">
        <f t="shared" si="397"/>
        <v>20</v>
      </c>
      <c r="R4250" s="1">
        <f t="shared" si="398"/>
        <v>35150.559999999998</v>
      </c>
      <c r="S4250" s="1">
        <f t="shared" si="399"/>
        <v>0</v>
      </c>
      <c r="T4250" s="1" t="str">
        <f t="shared" si="400"/>
        <v>36-50</v>
      </c>
      <c r="U4250" s="1" t="str">
        <f t="shared" si="401"/>
        <v>Yes</v>
      </c>
    </row>
    <row r="4251" spans="1:21">
      <c r="A4251" s="1">
        <v>4250</v>
      </c>
      <c r="B4251" s="1">
        <v>51</v>
      </c>
      <c r="C4251" s="1" t="s">
        <v>44</v>
      </c>
      <c r="D4251" s="2">
        <v>45112</v>
      </c>
      <c r="E4251" s="2">
        <v>45129</v>
      </c>
      <c r="F4251" s="1" t="s">
        <v>52</v>
      </c>
      <c r="G4251" s="1" t="s">
        <v>41</v>
      </c>
      <c r="H4251" s="1" t="s">
        <v>47</v>
      </c>
      <c r="I4251" s="1">
        <v>266370.78999999998</v>
      </c>
      <c r="J4251" s="1" t="s">
        <v>42</v>
      </c>
      <c r="K4251" s="1" t="s">
        <v>17</v>
      </c>
      <c r="N4251" s="3" t="str">
        <f>IF(LEFT(LOWER(C4251),1)="m","Male",IF(LEFT(LOWER(C4251),1)="f","Female","Unknown"))</f>
        <v>Female</v>
      </c>
      <c r="O4251" s="4" t="str">
        <f>IF(TRIM(LOWER(F4251))="neuro","Neurology",IF(TRIM(LOWER(F4251))="Neurology","Neurology",IF(TRIM(LOWER(F4251))="general ward","General",IF(TRIM(LOWER(F4251))="general","General",IF(TRIM(LOWER(F4251))="cardiology","Cardiology",IF(TRIM(LOWER(F4251))="Cardiology","Cardiology",IF(TRIM(LOWER(F4251))="Peads","Pediatrics",IF(TRIM(LOWER(F4251))="Pediatrics","Pediatrics",IF(TRIM(LOWER(F4251))="orthopedics","Orthopedics",IF(TRIM(LOWER(F4251))="Neurology","Neurology",IF(TRIM(LOWER(F4251))="Oncology","Oncology")))))))))))</f>
        <v>Oncology</v>
      </c>
      <c r="P4251" s="3" t="str">
        <f t="shared" si="396"/>
        <v>Unknown</v>
      </c>
      <c r="Q4251" s="5">
        <f t="shared" si="397"/>
        <v>17</v>
      </c>
      <c r="R4251" s="1">
        <f t="shared" si="398"/>
        <v>266370.78999999998</v>
      </c>
      <c r="S4251" s="1">
        <f t="shared" si="399"/>
        <v>1</v>
      </c>
      <c r="T4251" s="1" t="str">
        <f t="shared" si="400"/>
        <v>51-65</v>
      </c>
      <c r="U4251" s="1" t="str">
        <f t="shared" si="401"/>
        <v>No</v>
      </c>
    </row>
    <row r="4252" spans="1:21">
      <c r="A4252" s="1">
        <v>4251</v>
      </c>
      <c r="B4252" s="1">
        <v>58</v>
      </c>
      <c r="C4252" s="1" t="s">
        <v>26</v>
      </c>
      <c r="D4252" s="2">
        <v>45503</v>
      </c>
      <c r="E4252" s="2">
        <v>45512</v>
      </c>
      <c r="F4252" s="1" t="s">
        <v>40</v>
      </c>
      <c r="G4252" s="1" t="s">
        <v>14</v>
      </c>
      <c r="H4252" s="1" t="s">
        <v>37</v>
      </c>
      <c r="I4252" s="1">
        <v>121684.58</v>
      </c>
      <c r="K4252" s="1" t="s">
        <v>20</v>
      </c>
      <c r="N4252" s="3" t="str">
        <f>IF(LEFT(LOWER(C4252),1)="m","Male",IF(LEFT(LOWER(C4252),1)="f","Female","Unknown"))</f>
        <v>Female</v>
      </c>
      <c r="O4252" s="4" t="str">
        <f>IF(TRIM(LOWER(F4252))="neuro","Neurology",IF(TRIM(LOWER(F4252))="Neurology","Neurology",IF(TRIM(LOWER(F4252))="general ward","General",IF(TRIM(LOWER(F4252))="general","General",IF(TRIM(LOWER(F4252))="cardiology","Cardiology",IF(TRIM(LOWER(F4252))="Cardiology","Cardiology",IF(TRIM(LOWER(F4252))="Peads","Pediatrics",IF(TRIM(LOWER(F4252))="Pediatrics","Pediatrics",IF(TRIM(LOWER(F4252))="orthopedics","Orthopedics",IF(TRIM(LOWER(F4252))="Neurology","Neurology",IF(TRIM(LOWER(F4252))="Oncology","Oncology")))))))))))</f>
        <v>Pediatrics</v>
      </c>
      <c r="P4252" s="3" t="str">
        <f t="shared" si="396"/>
        <v>Private</v>
      </c>
      <c r="Q4252" s="5">
        <f t="shared" si="397"/>
        <v>9</v>
      </c>
      <c r="R4252" s="1">
        <f t="shared" si="398"/>
        <v>121684.58</v>
      </c>
      <c r="S4252" s="1">
        <f t="shared" si="399"/>
        <v>0</v>
      </c>
      <c r="T4252" s="1" t="str">
        <f t="shared" si="400"/>
        <v>51-65</v>
      </c>
      <c r="U4252" s="1" t="str">
        <f t="shared" si="401"/>
        <v>Unknown</v>
      </c>
    </row>
    <row r="4253" spans="1:21">
      <c r="A4253" s="1">
        <v>4252</v>
      </c>
      <c r="B4253" s="1">
        <v>72</v>
      </c>
      <c r="C4253" s="1" t="s">
        <v>29</v>
      </c>
      <c r="D4253" s="2">
        <v>44969</v>
      </c>
      <c r="E4253" s="2">
        <v>44971</v>
      </c>
      <c r="F4253" s="1" t="s">
        <v>30</v>
      </c>
      <c r="G4253" s="1" t="s">
        <v>46</v>
      </c>
      <c r="H4253" s="1" t="s">
        <v>39</v>
      </c>
      <c r="I4253" s="1">
        <v>215796.26</v>
      </c>
      <c r="J4253" s="1" t="s">
        <v>16</v>
      </c>
      <c r="K4253" s="1" t="s">
        <v>38</v>
      </c>
      <c r="N4253" s="3" t="str">
        <f>IF(LEFT(LOWER(C4253),1)="m","Male",IF(LEFT(LOWER(C4253),1)="f","Female","Unknown"))</f>
        <v>Female</v>
      </c>
      <c r="O4253" s="4" t="str">
        <f>IF(TRIM(LOWER(F4253))="neuro","Neurology",IF(TRIM(LOWER(F4253))="Neurology","Neurology",IF(TRIM(LOWER(F4253))="general ward","General",IF(TRIM(LOWER(F4253))="general","General",IF(TRIM(LOWER(F4253))="cardiology","Cardiology",IF(TRIM(LOWER(F4253))="Cardiology","Cardiology",IF(TRIM(LOWER(F4253))="Peads","Pediatrics",IF(TRIM(LOWER(F4253))="Pediatrics","Pediatrics",IF(TRIM(LOWER(F4253))="orthopedics","Orthopedics",IF(TRIM(LOWER(F4253))="Neurology","Neurology",IF(TRIM(LOWER(F4253))="Oncology","Oncology")))))))))))</f>
        <v>Pediatrics</v>
      </c>
      <c r="P4253" s="3" t="str">
        <f t="shared" si="396"/>
        <v>Self</v>
      </c>
      <c r="Q4253" s="5">
        <f t="shared" si="397"/>
        <v>2</v>
      </c>
      <c r="R4253" s="1">
        <f t="shared" si="398"/>
        <v>215796.26</v>
      </c>
      <c r="S4253" s="1">
        <f t="shared" si="399"/>
        <v>0</v>
      </c>
      <c r="T4253" s="1" t="str">
        <f t="shared" si="400"/>
        <v>66+</v>
      </c>
      <c r="U4253" s="1" t="str">
        <f t="shared" si="401"/>
        <v>Yes</v>
      </c>
    </row>
    <row r="4254" spans="1:21">
      <c r="A4254" s="1">
        <v>4253</v>
      </c>
      <c r="B4254" s="1">
        <v>38</v>
      </c>
      <c r="C4254" s="1" t="s">
        <v>27</v>
      </c>
      <c r="D4254" s="2">
        <v>45599</v>
      </c>
      <c r="E4254" s="2">
        <v>45602</v>
      </c>
      <c r="F4254" s="1" t="s">
        <v>19</v>
      </c>
      <c r="G4254" s="1" t="s">
        <v>41</v>
      </c>
      <c r="H4254" s="1" t="s">
        <v>48</v>
      </c>
      <c r="I4254" s="1">
        <v>263403.68</v>
      </c>
      <c r="J4254" s="1" t="s">
        <v>24</v>
      </c>
      <c r="K4254" s="1" t="s">
        <v>17</v>
      </c>
      <c r="N4254" s="3" t="str">
        <f>IF(LEFT(LOWER(C4254),1)="m","Male",IF(LEFT(LOWER(C4254),1)="f","Female","Unknown"))</f>
        <v>Male</v>
      </c>
      <c r="O4254" s="4" t="str">
        <f>IF(TRIM(LOWER(F4254))="neuro","Neurology",IF(TRIM(LOWER(F4254))="Neurology","Neurology",IF(TRIM(LOWER(F4254))="general ward","General",IF(TRIM(LOWER(F4254))="general","General",IF(TRIM(LOWER(F4254))="cardiology","Cardiology",IF(TRIM(LOWER(F4254))="Cardiology","Cardiology",IF(TRIM(LOWER(F4254))="Peads","Pediatrics",IF(TRIM(LOWER(F4254))="Pediatrics","Pediatrics",IF(TRIM(LOWER(F4254))="orthopedics","Orthopedics",IF(TRIM(LOWER(F4254))="Neurology","Neurology",IF(TRIM(LOWER(F4254))="Oncology","Oncology")))))))))))</f>
        <v>General</v>
      </c>
      <c r="P4254" s="3" t="str">
        <f t="shared" si="396"/>
        <v>Unknown</v>
      </c>
      <c r="Q4254" s="5">
        <f t="shared" si="397"/>
        <v>3</v>
      </c>
      <c r="R4254" s="1">
        <f t="shared" si="398"/>
        <v>263403.68</v>
      </c>
      <c r="S4254" s="1">
        <f t="shared" si="399"/>
        <v>1</v>
      </c>
      <c r="T4254" s="1" t="str">
        <f t="shared" si="400"/>
        <v>36-50</v>
      </c>
      <c r="U4254" s="1" t="str">
        <f t="shared" si="401"/>
        <v>No</v>
      </c>
    </row>
    <row r="4255" spans="1:21">
      <c r="A4255" s="1">
        <v>4254</v>
      </c>
      <c r="B4255" s="1">
        <v>32</v>
      </c>
      <c r="C4255" s="1" t="s">
        <v>26</v>
      </c>
      <c r="D4255" s="2">
        <v>44940</v>
      </c>
      <c r="E4255" s="2">
        <v>44956</v>
      </c>
      <c r="F4255" s="1" t="s">
        <v>30</v>
      </c>
      <c r="G4255" s="1" t="s">
        <v>46</v>
      </c>
      <c r="H4255" s="1" t="s">
        <v>47</v>
      </c>
      <c r="I4255" s="1">
        <v>92817.68</v>
      </c>
      <c r="J4255" s="1" t="s">
        <v>17</v>
      </c>
      <c r="K4255" s="1" t="s">
        <v>38</v>
      </c>
      <c r="N4255" s="3" t="str">
        <f>IF(LEFT(LOWER(C4255),1)="m","Male",IF(LEFT(LOWER(C4255),1)="f","Female","Unknown"))</f>
        <v>Female</v>
      </c>
      <c r="O4255" s="4" t="str">
        <f>IF(TRIM(LOWER(F4255))="neuro","Neurology",IF(TRIM(LOWER(F4255))="Neurology","Neurology",IF(TRIM(LOWER(F4255))="general ward","General",IF(TRIM(LOWER(F4255))="general","General",IF(TRIM(LOWER(F4255))="cardiology","Cardiology",IF(TRIM(LOWER(F4255))="Cardiology","Cardiology",IF(TRIM(LOWER(F4255))="Peads","Pediatrics",IF(TRIM(LOWER(F4255))="Pediatrics","Pediatrics",IF(TRIM(LOWER(F4255))="orthopedics","Orthopedics",IF(TRIM(LOWER(F4255))="Neurology","Neurology",IF(TRIM(LOWER(F4255))="Oncology","Oncology")))))))))))</f>
        <v>Pediatrics</v>
      </c>
      <c r="P4255" s="3" t="str">
        <f t="shared" si="396"/>
        <v>Self</v>
      </c>
      <c r="Q4255" s="5">
        <f t="shared" si="397"/>
        <v>16</v>
      </c>
      <c r="R4255" s="1">
        <f t="shared" si="398"/>
        <v>92817.68</v>
      </c>
      <c r="S4255" s="1">
        <f t="shared" si="399"/>
        <v>0</v>
      </c>
      <c r="T4255" s="1" t="str">
        <f t="shared" si="400"/>
        <v>18-35</v>
      </c>
      <c r="U4255" s="1" t="str">
        <f t="shared" si="401"/>
        <v>Yes</v>
      </c>
    </row>
    <row r="4256" spans="1:21">
      <c r="A4256" s="1">
        <v>4255</v>
      </c>
      <c r="B4256" s="1">
        <v>67</v>
      </c>
      <c r="C4256" s="1" t="s">
        <v>44</v>
      </c>
      <c r="D4256" s="2">
        <v>45599</v>
      </c>
      <c r="E4256" s="2">
        <v>45606</v>
      </c>
      <c r="F4256" s="1" t="s">
        <v>45</v>
      </c>
      <c r="G4256" s="1" t="s">
        <v>31</v>
      </c>
      <c r="H4256" s="1" t="s">
        <v>32</v>
      </c>
      <c r="I4256" s="1">
        <v>172714.81</v>
      </c>
      <c r="J4256" s="1" t="s">
        <v>24</v>
      </c>
      <c r="K4256" s="1" t="s">
        <v>38</v>
      </c>
      <c r="N4256" s="3" t="str">
        <f>IF(LEFT(LOWER(C4256),1)="m","Male",IF(LEFT(LOWER(C4256),1)="f","Female","Unknown"))</f>
        <v>Female</v>
      </c>
      <c r="O4256" s="4" t="str">
        <f>IF(TRIM(LOWER(F4256))="neuro","Neurology",IF(TRIM(LOWER(F4256))="Neurology","Neurology",IF(TRIM(LOWER(F4256))="general ward","General",IF(TRIM(LOWER(F4256))="general","General",IF(TRIM(LOWER(F4256))="cardiology","Cardiology",IF(TRIM(LOWER(F4256))="Cardiology","Cardiology",IF(TRIM(LOWER(F4256))="Peads","Pediatrics",IF(TRIM(LOWER(F4256))="Pediatrics","Pediatrics",IF(TRIM(LOWER(F4256))="orthopedics","Orthopedics",IF(TRIM(LOWER(F4256))="Neurology","Neurology",IF(TRIM(LOWER(F4256))="Oncology","Oncology")))))))))))</f>
        <v>Neurology</v>
      </c>
      <c r="P4256" s="3" t="str">
        <f t="shared" si="396"/>
        <v>Private</v>
      </c>
      <c r="Q4256" s="5">
        <f t="shared" si="397"/>
        <v>7</v>
      </c>
      <c r="R4256" s="1">
        <f t="shared" si="398"/>
        <v>172714.81</v>
      </c>
      <c r="S4256" s="1">
        <f t="shared" si="399"/>
        <v>0</v>
      </c>
      <c r="T4256" s="1" t="str">
        <f t="shared" si="400"/>
        <v>66+</v>
      </c>
      <c r="U4256" s="1" t="str">
        <f t="shared" si="401"/>
        <v>No</v>
      </c>
    </row>
    <row r="4257" spans="1:21">
      <c r="A4257" s="1">
        <v>4256</v>
      </c>
      <c r="B4257" s="1">
        <v>85</v>
      </c>
      <c r="C4257" s="1" t="s">
        <v>26</v>
      </c>
      <c r="D4257" s="2">
        <v>45499</v>
      </c>
      <c r="E4257" s="2">
        <v>45512</v>
      </c>
      <c r="F4257" s="1" t="s">
        <v>43</v>
      </c>
      <c r="G4257" s="1" t="s">
        <v>22</v>
      </c>
      <c r="H4257" s="1" t="s">
        <v>37</v>
      </c>
      <c r="I4257" s="1">
        <v>190557.88</v>
      </c>
      <c r="J4257" s="1" t="s">
        <v>38</v>
      </c>
      <c r="K4257" s="1" t="s">
        <v>16</v>
      </c>
      <c r="N4257" s="3" t="str">
        <f>IF(LEFT(LOWER(C4257),1)="m","Male",IF(LEFT(LOWER(C4257),1)="f","Female","Unknown"))</f>
        <v>Female</v>
      </c>
      <c r="O4257" s="4" t="str">
        <f>IF(TRIM(LOWER(F4257))="neuro","Neurology",IF(TRIM(LOWER(F4257))="Neurology","Neurology",IF(TRIM(LOWER(F4257))="general ward","General",IF(TRIM(LOWER(F4257))="general","General",IF(TRIM(LOWER(F4257))="cardiology","Cardiology",IF(TRIM(LOWER(F4257))="Cardiology","Cardiology",IF(TRIM(LOWER(F4257))="Peads","Pediatrics",IF(TRIM(LOWER(F4257))="Pediatrics","Pediatrics",IF(TRIM(LOWER(F4257))="orthopedics","Orthopedics",IF(TRIM(LOWER(F4257))="Neurology","Neurology",IF(TRIM(LOWER(F4257))="Oncology","Oncology")))))))))))</f>
        <v>Orthopedics</v>
      </c>
      <c r="P4257" s="3" t="str">
        <f t="shared" si="396"/>
        <v>Government</v>
      </c>
      <c r="Q4257" s="5">
        <f t="shared" si="397"/>
        <v>13</v>
      </c>
      <c r="R4257" s="1">
        <f t="shared" si="398"/>
        <v>190557.88</v>
      </c>
      <c r="S4257" s="1">
        <f t="shared" si="399"/>
        <v>1</v>
      </c>
      <c r="T4257" s="1" t="str">
        <f t="shared" si="400"/>
        <v>66+</v>
      </c>
      <c r="U4257" s="1" t="str">
        <f t="shared" si="401"/>
        <v>No</v>
      </c>
    </row>
    <row r="4258" spans="1:21">
      <c r="A4258" s="1">
        <v>4257</v>
      </c>
      <c r="B4258" s="1">
        <v>35</v>
      </c>
      <c r="C4258" s="1" t="s">
        <v>29</v>
      </c>
      <c r="D4258" s="2">
        <v>45463</v>
      </c>
      <c r="E4258" s="2">
        <v>45464</v>
      </c>
      <c r="F4258" s="1" t="s">
        <v>35</v>
      </c>
      <c r="G4258" s="1" t="s">
        <v>41</v>
      </c>
      <c r="H4258" s="1" t="s">
        <v>23</v>
      </c>
      <c r="I4258" s="1">
        <v>160752.46</v>
      </c>
      <c r="J4258" s="1" t="s">
        <v>25</v>
      </c>
      <c r="K4258" s="1" t="s">
        <v>20</v>
      </c>
      <c r="N4258" s="3" t="str">
        <f>IF(LEFT(LOWER(C4258),1)="m","Male",IF(LEFT(LOWER(C4258),1)="f","Female","Unknown"))</f>
        <v>Female</v>
      </c>
      <c r="O4258" s="4" t="str">
        <f>IF(TRIM(LOWER(F4258))="neuro","Neurology",IF(TRIM(LOWER(F4258))="Neurology","Neurology",IF(TRIM(LOWER(F4258))="general ward","General",IF(TRIM(LOWER(F4258))="general","General",IF(TRIM(LOWER(F4258))="cardiology","Cardiology",IF(TRIM(LOWER(F4258))="Cardiology","Cardiology",IF(TRIM(LOWER(F4258))="Peads","Pediatrics",IF(TRIM(LOWER(F4258))="Pediatrics","Pediatrics",IF(TRIM(LOWER(F4258))="orthopedics","Orthopedics",IF(TRIM(LOWER(F4258))="Neurology","Neurology",IF(TRIM(LOWER(F4258))="Oncology","Oncology")))))))))))</f>
        <v>Cardiology</v>
      </c>
      <c r="P4258" s="3" t="str">
        <f t="shared" si="396"/>
        <v>Unknown</v>
      </c>
      <c r="Q4258" s="5">
        <f t="shared" si="397"/>
        <v>1</v>
      </c>
      <c r="R4258" s="1">
        <f t="shared" si="398"/>
        <v>160752.46</v>
      </c>
      <c r="S4258" s="1">
        <f t="shared" si="399"/>
        <v>0</v>
      </c>
      <c r="T4258" s="1" t="str">
        <f t="shared" si="400"/>
        <v>18-35</v>
      </c>
      <c r="U4258" s="1" t="str">
        <f t="shared" si="401"/>
        <v>Yes</v>
      </c>
    </row>
    <row r="4259" spans="1:21">
      <c r="A4259" s="1">
        <v>4258</v>
      </c>
      <c r="B4259" s="1">
        <v>1</v>
      </c>
      <c r="C4259" s="1" t="s">
        <v>26</v>
      </c>
      <c r="D4259" s="2">
        <v>45629</v>
      </c>
      <c r="E4259" s="2">
        <v>45641</v>
      </c>
      <c r="F4259" s="1" t="s">
        <v>40</v>
      </c>
      <c r="G4259" s="1" t="s">
        <v>46</v>
      </c>
      <c r="H4259" s="1" t="s">
        <v>51</v>
      </c>
      <c r="I4259" s="1">
        <v>300017.49</v>
      </c>
      <c r="J4259" s="1" t="s">
        <v>16</v>
      </c>
      <c r="K4259" s="1" t="s">
        <v>16</v>
      </c>
      <c r="N4259" s="3" t="str">
        <f>IF(LEFT(LOWER(C4259),1)="m","Male",IF(LEFT(LOWER(C4259),1)="f","Female","Unknown"))</f>
        <v>Female</v>
      </c>
      <c r="O4259" s="4" t="str">
        <f>IF(TRIM(LOWER(F4259))="neuro","Neurology",IF(TRIM(LOWER(F4259))="Neurology","Neurology",IF(TRIM(LOWER(F4259))="general ward","General",IF(TRIM(LOWER(F4259))="general","General",IF(TRIM(LOWER(F4259))="cardiology","Cardiology",IF(TRIM(LOWER(F4259))="Cardiology","Cardiology",IF(TRIM(LOWER(F4259))="Peads","Pediatrics",IF(TRIM(LOWER(F4259))="Pediatrics","Pediatrics",IF(TRIM(LOWER(F4259))="orthopedics","Orthopedics",IF(TRIM(LOWER(F4259))="Neurology","Neurology",IF(TRIM(LOWER(F4259))="Oncology","Oncology")))))))))))</f>
        <v>Pediatrics</v>
      </c>
      <c r="P4259" s="3" t="str">
        <f t="shared" si="396"/>
        <v>Self</v>
      </c>
      <c r="Q4259" s="5">
        <f t="shared" si="397"/>
        <v>12</v>
      </c>
      <c r="R4259" s="1">
        <f t="shared" si="398"/>
        <v>300017.49</v>
      </c>
      <c r="S4259" s="1">
        <f t="shared" si="399"/>
        <v>1</v>
      </c>
      <c r="T4259" s="1" t="str">
        <f t="shared" si="400"/>
        <v>0-17</v>
      </c>
      <c r="U4259" s="1" t="str">
        <f t="shared" si="401"/>
        <v>Yes</v>
      </c>
    </row>
    <row r="4260" spans="1:21">
      <c r="A4260" s="1">
        <v>4259</v>
      </c>
      <c r="B4260" s="1">
        <v>87</v>
      </c>
      <c r="C4260" s="1" t="s">
        <v>27</v>
      </c>
      <c r="D4260" s="2">
        <v>45153</v>
      </c>
      <c r="E4260" s="2">
        <v>45161</v>
      </c>
      <c r="F4260" s="1" t="s">
        <v>35</v>
      </c>
      <c r="G4260" s="1" t="s">
        <v>41</v>
      </c>
      <c r="H4260" s="1" t="s">
        <v>39</v>
      </c>
      <c r="I4260" s="1">
        <v>314594.2</v>
      </c>
      <c r="J4260" s="1" t="s">
        <v>16</v>
      </c>
      <c r="K4260" s="1" t="s">
        <v>17</v>
      </c>
      <c r="N4260" s="3" t="str">
        <f>IF(LEFT(LOWER(C4260),1)="m","Male",IF(LEFT(LOWER(C4260),1)="f","Female","Unknown"))</f>
        <v>Male</v>
      </c>
      <c r="O4260" s="4" t="str">
        <f>IF(TRIM(LOWER(F4260))="neuro","Neurology",IF(TRIM(LOWER(F4260))="Neurology","Neurology",IF(TRIM(LOWER(F4260))="general ward","General",IF(TRIM(LOWER(F4260))="general","General",IF(TRIM(LOWER(F4260))="cardiology","Cardiology",IF(TRIM(LOWER(F4260))="Cardiology","Cardiology",IF(TRIM(LOWER(F4260))="Peads","Pediatrics",IF(TRIM(LOWER(F4260))="Pediatrics","Pediatrics",IF(TRIM(LOWER(F4260))="orthopedics","Orthopedics",IF(TRIM(LOWER(F4260))="Neurology","Neurology",IF(TRIM(LOWER(F4260))="Oncology","Oncology")))))))))))</f>
        <v>Cardiology</v>
      </c>
      <c r="P4260" s="3" t="str">
        <f t="shared" si="396"/>
        <v>Unknown</v>
      </c>
      <c r="Q4260" s="5">
        <f t="shared" si="397"/>
        <v>8</v>
      </c>
      <c r="R4260" s="1">
        <f t="shared" si="398"/>
        <v>314594.2</v>
      </c>
      <c r="S4260" s="1">
        <f t="shared" si="399"/>
        <v>1</v>
      </c>
      <c r="T4260" s="1" t="str">
        <f t="shared" si="400"/>
        <v>66+</v>
      </c>
      <c r="U4260" s="1" t="str">
        <f t="shared" si="401"/>
        <v>Yes</v>
      </c>
    </row>
    <row r="4261" spans="1:21">
      <c r="A4261" s="1">
        <v>4260</v>
      </c>
      <c r="B4261" s="1">
        <v>77</v>
      </c>
      <c r="C4261" s="1" t="s">
        <v>34</v>
      </c>
      <c r="D4261" s="2">
        <v>45509</v>
      </c>
      <c r="E4261" s="2">
        <v>45527</v>
      </c>
      <c r="F4261" s="1" t="s">
        <v>30</v>
      </c>
      <c r="G4261" s="1" t="s">
        <v>22</v>
      </c>
      <c r="I4261" s="1">
        <v>59550.69</v>
      </c>
      <c r="J4261" s="1" t="s">
        <v>17</v>
      </c>
      <c r="K4261" s="1" t="s">
        <v>16</v>
      </c>
      <c r="N4261" s="3" t="str">
        <f>IF(LEFT(LOWER(C4261),1)="m","Male",IF(LEFT(LOWER(C4261),1)="f","Female","Unknown"))</f>
        <v>Male</v>
      </c>
      <c r="O4261" s="4" t="str">
        <f>IF(TRIM(LOWER(F4261))="neuro","Neurology",IF(TRIM(LOWER(F4261))="Neurology","Neurology",IF(TRIM(LOWER(F4261))="general ward","General",IF(TRIM(LOWER(F4261))="general","General",IF(TRIM(LOWER(F4261))="cardiology","Cardiology",IF(TRIM(LOWER(F4261))="Cardiology","Cardiology",IF(TRIM(LOWER(F4261))="Peads","Pediatrics",IF(TRIM(LOWER(F4261))="Pediatrics","Pediatrics",IF(TRIM(LOWER(F4261))="orthopedics","Orthopedics",IF(TRIM(LOWER(F4261))="Neurology","Neurology",IF(TRIM(LOWER(F4261))="Oncology","Oncology")))))))))))</f>
        <v>Pediatrics</v>
      </c>
      <c r="P4261" s="3" t="str">
        <f t="shared" si="396"/>
        <v>Government</v>
      </c>
      <c r="Q4261" s="5">
        <f t="shared" si="397"/>
        <v>18</v>
      </c>
      <c r="R4261" s="1">
        <f t="shared" si="398"/>
        <v>59550.69</v>
      </c>
      <c r="S4261" s="1">
        <f t="shared" si="399"/>
        <v>1</v>
      </c>
      <c r="T4261" s="1" t="str">
        <f t="shared" si="400"/>
        <v>66+</v>
      </c>
      <c r="U4261" s="1" t="str">
        <f t="shared" si="401"/>
        <v>Yes</v>
      </c>
    </row>
    <row r="4262" spans="1:21">
      <c r="A4262" s="1">
        <v>4261</v>
      </c>
      <c r="B4262" s="1">
        <v>52</v>
      </c>
      <c r="C4262" s="1" t="s">
        <v>34</v>
      </c>
      <c r="D4262" s="2">
        <v>45143</v>
      </c>
      <c r="E4262" s="2">
        <v>45146</v>
      </c>
      <c r="F4262" s="1" t="s">
        <v>21</v>
      </c>
      <c r="G4262" s="1" t="s">
        <v>22</v>
      </c>
      <c r="H4262" s="1" t="s">
        <v>37</v>
      </c>
      <c r="I4262" s="1">
        <v>178073.67</v>
      </c>
      <c r="J4262" s="1" t="s">
        <v>42</v>
      </c>
      <c r="K4262" s="1" t="s">
        <v>25</v>
      </c>
      <c r="N4262" s="3" t="str">
        <f>IF(LEFT(LOWER(C4262),1)="m","Male",IF(LEFT(LOWER(C4262),1)="f","Female","Unknown"))</f>
        <v>Male</v>
      </c>
      <c r="O4262" s="4" t="str">
        <f>IF(TRIM(LOWER(F4262))="neuro","Neurology",IF(TRIM(LOWER(F4262))="Neurology","Neurology",IF(TRIM(LOWER(F4262))="general ward","General",IF(TRIM(LOWER(F4262))="general","General",IF(TRIM(LOWER(F4262))="cardiology","Cardiology",IF(TRIM(LOWER(F4262))="Cardiology","Cardiology",IF(TRIM(LOWER(F4262))="Peads","Pediatrics",IF(TRIM(LOWER(F4262))="Pediatrics","Pediatrics",IF(TRIM(LOWER(F4262))="orthopedics","Orthopedics",IF(TRIM(LOWER(F4262))="Neurology","Neurology",IF(TRIM(LOWER(F4262))="Oncology","Oncology")))))))))))</f>
        <v>General</v>
      </c>
      <c r="P4262" s="3" t="str">
        <f t="shared" si="396"/>
        <v>Government</v>
      </c>
      <c r="Q4262" s="5">
        <f t="shared" si="397"/>
        <v>3</v>
      </c>
      <c r="R4262" s="1">
        <f t="shared" si="398"/>
        <v>178073.67</v>
      </c>
      <c r="S4262" s="1">
        <f t="shared" si="399"/>
        <v>1</v>
      </c>
      <c r="T4262" s="1" t="str">
        <f t="shared" si="400"/>
        <v>51-65</v>
      </c>
      <c r="U4262" s="1" t="str">
        <f t="shared" si="401"/>
        <v>No</v>
      </c>
    </row>
    <row r="4263" spans="1:21">
      <c r="A4263" s="1">
        <v>4262</v>
      </c>
      <c r="B4263" s="1">
        <v>40</v>
      </c>
      <c r="C4263" s="1" t="s">
        <v>26</v>
      </c>
      <c r="D4263" s="2">
        <v>45297</v>
      </c>
      <c r="E4263" s="2">
        <v>45314</v>
      </c>
      <c r="F4263" s="1" t="s">
        <v>28</v>
      </c>
      <c r="G4263" s="1" t="s">
        <v>14</v>
      </c>
      <c r="H4263" s="1" t="s">
        <v>48</v>
      </c>
      <c r="I4263" s="1">
        <v>147677.98000000001</v>
      </c>
      <c r="K4263" s="1" t="s">
        <v>38</v>
      </c>
      <c r="N4263" s="3" t="str">
        <f>IF(LEFT(LOWER(C4263),1)="m","Male",IF(LEFT(LOWER(C4263),1)="f","Female","Unknown"))</f>
        <v>Female</v>
      </c>
      <c r="O4263" s="4" t="str">
        <f>IF(TRIM(LOWER(F4263))="neuro","Neurology",IF(TRIM(LOWER(F4263))="Neurology","Neurology",IF(TRIM(LOWER(F4263))="general ward","General",IF(TRIM(LOWER(F4263))="general","General",IF(TRIM(LOWER(F4263))="cardiology","Cardiology",IF(TRIM(LOWER(F4263))="Cardiology","Cardiology",IF(TRIM(LOWER(F4263))="Peads","Pediatrics",IF(TRIM(LOWER(F4263))="Pediatrics","Pediatrics",IF(TRIM(LOWER(F4263))="orthopedics","Orthopedics",IF(TRIM(LOWER(F4263))="Neurology","Neurology",IF(TRIM(LOWER(F4263))="Oncology","Oncology")))))))))))</f>
        <v>Orthopedics</v>
      </c>
      <c r="P4263" s="3" t="str">
        <f t="shared" si="396"/>
        <v>Private</v>
      </c>
      <c r="Q4263" s="5">
        <f t="shared" si="397"/>
        <v>17</v>
      </c>
      <c r="R4263" s="1">
        <f t="shared" si="398"/>
        <v>147677.98000000001</v>
      </c>
      <c r="S4263" s="1">
        <f t="shared" si="399"/>
        <v>0</v>
      </c>
      <c r="T4263" s="1" t="str">
        <f t="shared" si="400"/>
        <v>36-50</v>
      </c>
      <c r="U4263" s="1" t="str">
        <f t="shared" si="401"/>
        <v>Unknown</v>
      </c>
    </row>
    <row r="4264" spans="1:21">
      <c r="A4264" s="1">
        <v>4263</v>
      </c>
      <c r="B4264" s="1">
        <v>61</v>
      </c>
      <c r="C4264" s="1" t="s">
        <v>26</v>
      </c>
      <c r="D4264" s="2">
        <v>45026</v>
      </c>
      <c r="E4264" s="2">
        <v>45035</v>
      </c>
      <c r="F4264" s="1" t="s">
        <v>45</v>
      </c>
      <c r="G4264" s="1" t="s">
        <v>14</v>
      </c>
      <c r="H4264" s="1" t="s">
        <v>48</v>
      </c>
      <c r="I4264" s="1">
        <v>259369.68</v>
      </c>
      <c r="J4264" s="1" t="s">
        <v>17</v>
      </c>
      <c r="K4264" s="1" t="s">
        <v>17</v>
      </c>
      <c r="N4264" s="3" t="str">
        <f>IF(LEFT(LOWER(C4264),1)="m","Male",IF(LEFT(LOWER(C4264),1)="f","Female","Unknown"))</f>
        <v>Female</v>
      </c>
      <c r="O4264" s="4" t="str">
        <f>IF(TRIM(LOWER(F4264))="neuro","Neurology",IF(TRIM(LOWER(F4264))="Neurology","Neurology",IF(TRIM(LOWER(F4264))="general ward","General",IF(TRIM(LOWER(F4264))="general","General",IF(TRIM(LOWER(F4264))="cardiology","Cardiology",IF(TRIM(LOWER(F4264))="Cardiology","Cardiology",IF(TRIM(LOWER(F4264))="Peads","Pediatrics",IF(TRIM(LOWER(F4264))="Pediatrics","Pediatrics",IF(TRIM(LOWER(F4264))="orthopedics","Orthopedics",IF(TRIM(LOWER(F4264))="Neurology","Neurology",IF(TRIM(LOWER(F4264))="Oncology","Oncology")))))))))))</f>
        <v>Neurology</v>
      </c>
      <c r="P4264" s="3" t="str">
        <f t="shared" si="396"/>
        <v>Private</v>
      </c>
      <c r="Q4264" s="5">
        <f t="shared" si="397"/>
        <v>9</v>
      </c>
      <c r="R4264" s="1">
        <f t="shared" si="398"/>
        <v>259369.68</v>
      </c>
      <c r="S4264" s="1">
        <f t="shared" si="399"/>
        <v>1</v>
      </c>
      <c r="T4264" s="1" t="str">
        <f t="shared" si="400"/>
        <v>51-65</v>
      </c>
      <c r="U4264" s="1" t="str">
        <f t="shared" si="401"/>
        <v>Yes</v>
      </c>
    </row>
    <row r="4265" spans="1:21">
      <c r="A4265" s="1">
        <v>4264</v>
      </c>
      <c r="B4265" s="1">
        <v>62</v>
      </c>
      <c r="C4265" s="1" t="s">
        <v>12</v>
      </c>
      <c r="D4265" s="2">
        <v>44962</v>
      </c>
      <c r="E4265" s="2">
        <v>44963</v>
      </c>
      <c r="F4265" s="1" t="s">
        <v>40</v>
      </c>
      <c r="G4265" s="1" t="s">
        <v>33</v>
      </c>
      <c r="H4265" s="1" t="s">
        <v>47</v>
      </c>
      <c r="I4265" s="1">
        <v>258204.96</v>
      </c>
      <c r="K4265" s="1" t="s">
        <v>25</v>
      </c>
      <c r="N4265" s="3" t="str">
        <f>IF(LEFT(LOWER(C4265),1)="m","Male",IF(LEFT(LOWER(C4265),1)="f","Female","Unknown"))</f>
        <v>Unknown</v>
      </c>
      <c r="O4265" s="4" t="str">
        <f>IF(TRIM(LOWER(F4265))="neuro","Neurology",IF(TRIM(LOWER(F4265))="Neurology","Neurology",IF(TRIM(LOWER(F4265))="general ward","General",IF(TRIM(LOWER(F4265))="general","General",IF(TRIM(LOWER(F4265))="cardiology","Cardiology",IF(TRIM(LOWER(F4265))="Cardiology","Cardiology",IF(TRIM(LOWER(F4265))="Peads","Pediatrics",IF(TRIM(LOWER(F4265))="Pediatrics","Pediatrics",IF(TRIM(LOWER(F4265))="orthopedics","Orthopedics",IF(TRIM(LOWER(F4265))="Neurology","Neurology",IF(TRIM(LOWER(F4265))="Oncology","Oncology")))))))))))</f>
        <v>Pediatrics</v>
      </c>
      <c r="P4265" s="3" t="str">
        <f t="shared" si="396"/>
        <v>Self</v>
      </c>
      <c r="Q4265" s="5">
        <f t="shared" si="397"/>
        <v>1</v>
      </c>
      <c r="R4265" s="1">
        <f t="shared" si="398"/>
        <v>258204.96</v>
      </c>
      <c r="S4265" s="1">
        <f t="shared" si="399"/>
        <v>1</v>
      </c>
      <c r="T4265" s="1" t="str">
        <f t="shared" si="400"/>
        <v>51-65</v>
      </c>
      <c r="U4265" s="1" t="str">
        <f t="shared" si="401"/>
        <v>Unknown</v>
      </c>
    </row>
    <row r="4266" spans="1:21">
      <c r="A4266" s="1">
        <v>4265</v>
      </c>
      <c r="B4266" s="1">
        <v>80</v>
      </c>
      <c r="C4266" s="1" t="s">
        <v>12</v>
      </c>
      <c r="D4266" s="2">
        <v>45231</v>
      </c>
      <c r="E4266" s="2">
        <v>45242</v>
      </c>
      <c r="F4266" s="1" t="s">
        <v>43</v>
      </c>
      <c r="G4266" s="1" t="s">
        <v>41</v>
      </c>
      <c r="H4266" s="1" t="s">
        <v>37</v>
      </c>
      <c r="I4266" s="1">
        <v>216699.5</v>
      </c>
      <c r="J4266" s="1" t="s">
        <v>16</v>
      </c>
      <c r="K4266" s="1" t="s">
        <v>25</v>
      </c>
      <c r="N4266" s="3" t="str">
        <f>IF(LEFT(LOWER(C4266),1)="m","Male",IF(LEFT(LOWER(C4266),1)="f","Female","Unknown"))</f>
        <v>Unknown</v>
      </c>
      <c r="O4266" s="4" t="str">
        <f>IF(TRIM(LOWER(F4266))="neuro","Neurology",IF(TRIM(LOWER(F4266))="Neurology","Neurology",IF(TRIM(LOWER(F4266))="general ward","General",IF(TRIM(LOWER(F4266))="general","General",IF(TRIM(LOWER(F4266))="cardiology","Cardiology",IF(TRIM(LOWER(F4266))="Cardiology","Cardiology",IF(TRIM(LOWER(F4266))="Peads","Pediatrics",IF(TRIM(LOWER(F4266))="Pediatrics","Pediatrics",IF(TRIM(LOWER(F4266))="orthopedics","Orthopedics",IF(TRIM(LOWER(F4266))="Neurology","Neurology",IF(TRIM(LOWER(F4266))="Oncology","Oncology")))))))))))</f>
        <v>Orthopedics</v>
      </c>
      <c r="P4266" s="3" t="str">
        <f t="shared" si="396"/>
        <v>Unknown</v>
      </c>
      <c r="Q4266" s="5">
        <f t="shared" si="397"/>
        <v>11</v>
      </c>
      <c r="R4266" s="1">
        <f t="shared" si="398"/>
        <v>216699.5</v>
      </c>
      <c r="S4266" s="1">
        <f t="shared" si="399"/>
        <v>1</v>
      </c>
      <c r="T4266" s="1" t="str">
        <f t="shared" si="400"/>
        <v>66+</v>
      </c>
      <c r="U4266" s="1" t="str">
        <f t="shared" si="401"/>
        <v>Yes</v>
      </c>
    </row>
    <row r="4267" spans="1:21">
      <c r="A4267" s="1">
        <v>4266</v>
      </c>
      <c r="B4267" s="1">
        <v>4</v>
      </c>
      <c r="C4267" s="1" t="s">
        <v>12</v>
      </c>
      <c r="D4267" s="2">
        <v>45433</v>
      </c>
      <c r="E4267" s="2">
        <v>45442</v>
      </c>
      <c r="F4267" s="1" t="s">
        <v>35</v>
      </c>
      <c r="G4267" s="1" t="s">
        <v>36</v>
      </c>
      <c r="H4267" s="1" t="s">
        <v>47</v>
      </c>
      <c r="I4267" s="1">
        <v>268180.46000000002</v>
      </c>
      <c r="J4267" s="1" t="s">
        <v>24</v>
      </c>
      <c r="K4267" s="1" t="s">
        <v>17</v>
      </c>
      <c r="N4267" s="3" t="str">
        <f>IF(LEFT(LOWER(C4267),1)="m","Male",IF(LEFT(LOWER(C4267),1)="f","Female","Unknown"))</f>
        <v>Unknown</v>
      </c>
      <c r="O4267" s="4" t="str">
        <f>IF(TRIM(LOWER(F4267))="neuro","Neurology",IF(TRIM(LOWER(F4267))="Neurology","Neurology",IF(TRIM(LOWER(F4267))="general ward","General",IF(TRIM(LOWER(F4267))="general","General",IF(TRIM(LOWER(F4267))="cardiology","Cardiology",IF(TRIM(LOWER(F4267))="Cardiology","Cardiology",IF(TRIM(LOWER(F4267))="Peads","Pediatrics",IF(TRIM(LOWER(F4267))="Pediatrics","Pediatrics",IF(TRIM(LOWER(F4267))="orthopedics","Orthopedics",IF(TRIM(LOWER(F4267))="Neurology","Neurology",IF(TRIM(LOWER(F4267))="Oncology","Oncology")))))))))))</f>
        <v>Cardiology</v>
      </c>
      <c r="P4267" s="3" t="str">
        <f t="shared" si="396"/>
        <v>Government</v>
      </c>
      <c r="Q4267" s="5">
        <f t="shared" si="397"/>
        <v>9</v>
      </c>
      <c r="R4267" s="1">
        <f t="shared" si="398"/>
        <v>268180.46000000002</v>
      </c>
      <c r="S4267" s="1">
        <f t="shared" si="399"/>
        <v>1</v>
      </c>
      <c r="T4267" s="1" t="str">
        <f t="shared" si="400"/>
        <v>0-17</v>
      </c>
      <c r="U4267" s="1" t="str">
        <f t="shared" si="401"/>
        <v>No</v>
      </c>
    </row>
    <row r="4268" spans="1:21">
      <c r="A4268" s="1">
        <v>4267</v>
      </c>
      <c r="B4268" s="1">
        <v>67</v>
      </c>
      <c r="C4268" s="1" t="s">
        <v>29</v>
      </c>
      <c r="D4268" s="2">
        <v>44995</v>
      </c>
      <c r="E4268" s="2">
        <v>45009</v>
      </c>
      <c r="F4268" s="1" t="s">
        <v>30</v>
      </c>
      <c r="G4268" s="1" t="s">
        <v>36</v>
      </c>
      <c r="H4268" s="1" t="s">
        <v>37</v>
      </c>
      <c r="I4268" s="1">
        <v>138181.62</v>
      </c>
      <c r="J4268" s="1" t="s">
        <v>16</v>
      </c>
      <c r="K4268" s="1" t="s">
        <v>25</v>
      </c>
      <c r="N4268" s="3" t="str">
        <f>IF(LEFT(LOWER(C4268),1)="m","Male",IF(LEFT(LOWER(C4268),1)="f","Female","Unknown"))</f>
        <v>Female</v>
      </c>
      <c r="O4268" s="4" t="str">
        <f>IF(TRIM(LOWER(F4268))="neuro","Neurology",IF(TRIM(LOWER(F4268))="Neurology","Neurology",IF(TRIM(LOWER(F4268))="general ward","General",IF(TRIM(LOWER(F4268))="general","General",IF(TRIM(LOWER(F4268))="cardiology","Cardiology",IF(TRIM(LOWER(F4268))="Cardiology","Cardiology",IF(TRIM(LOWER(F4268))="Peads","Pediatrics",IF(TRIM(LOWER(F4268))="Pediatrics","Pediatrics",IF(TRIM(LOWER(F4268))="orthopedics","Orthopedics",IF(TRIM(LOWER(F4268))="Neurology","Neurology",IF(TRIM(LOWER(F4268))="Oncology","Oncology")))))))))))</f>
        <v>Pediatrics</v>
      </c>
      <c r="P4268" s="3" t="str">
        <f t="shared" si="396"/>
        <v>Government</v>
      </c>
      <c r="Q4268" s="5">
        <f t="shared" si="397"/>
        <v>14</v>
      </c>
      <c r="R4268" s="1">
        <f t="shared" si="398"/>
        <v>138181.62</v>
      </c>
      <c r="S4268" s="1">
        <f t="shared" si="399"/>
        <v>1</v>
      </c>
      <c r="T4268" s="1" t="str">
        <f t="shared" si="400"/>
        <v>66+</v>
      </c>
      <c r="U4268" s="1" t="str">
        <f t="shared" si="401"/>
        <v>Yes</v>
      </c>
    </row>
    <row r="4269" spans="1:21">
      <c r="A4269" s="1">
        <v>4268</v>
      </c>
      <c r="B4269" s="1">
        <v>52</v>
      </c>
      <c r="C4269" s="1" t="s">
        <v>12</v>
      </c>
      <c r="D4269" s="2">
        <v>45033</v>
      </c>
      <c r="E4269" s="2">
        <v>45047</v>
      </c>
      <c r="F4269" s="1" t="s">
        <v>30</v>
      </c>
      <c r="G4269" s="1" t="s">
        <v>31</v>
      </c>
      <c r="H4269" s="1" t="s">
        <v>48</v>
      </c>
      <c r="I4269" s="1">
        <v>152222.96</v>
      </c>
      <c r="J4269" s="1" t="s">
        <v>17</v>
      </c>
      <c r="K4269" s="1" t="s">
        <v>16</v>
      </c>
      <c r="N4269" s="3" t="str">
        <f>IF(LEFT(LOWER(C4269),1)="m","Male",IF(LEFT(LOWER(C4269),1)="f","Female","Unknown"))</f>
        <v>Unknown</v>
      </c>
      <c r="O4269" s="4" t="str">
        <f>IF(TRIM(LOWER(F4269))="neuro","Neurology",IF(TRIM(LOWER(F4269))="Neurology","Neurology",IF(TRIM(LOWER(F4269))="general ward","General",IF(TRIM(LOWER(F4269))="general","General",IF(TRIM(LOWER(F4269))="cardiology","Cardiology",IF(TRIM(LOWER(F4269))="Cardiology","Cardiology",IF(TRIM(LOWER(F4269))="Peads","Pediatrics",IF(TRIM(LOWER(F4269))="Pediatrics","Pediatrics",IF(TRIM(LOWER(F4269))="orthopedics","Orthopedics",IF(TRIM(LOWER(F4269))="Neurology","Neurology",IF(TRIM(LOWER(F4269))="Oncology","Oncology")))))))))))</f>
        <v>Pediatrics</v>
      </c>
      <c r="P4269" s="3" t="str">
        <f t="shared" si="396"/>
        <v>Private</v>
      </c>
      <c r="Q4269" s="5">
        <f t="shared" si="397"/>
        <v>14</v>
      </c>
      <c r="R4269" s="1">
        <f t="shared" si="398"/>
        <v>152222.96</v>
      </c>
      <c r="S4269" s="1">
        <f t="shared" si="399"/>
        <v>1</v>
      </c>
      <c r="T4269" s="1" t="str">
        <f t="shared" si="400"/>
        <v>51-65</v>
      </c>
      <c r="U4269" s="1" t="str">
        <f t="shared" si="401"/>
        <v>Yes</v>
      </c>
    </row>
    <row r="4270" spans="1:21">
      <c r="A4270" s="1">
        <v>4269</v>
      </c>
      <c r="B4270" s="1">
        <v>8</v>
      </c>
      <c r="C4270" s="1" t="s">
        <v>26</v>
      </c>
      <c r="D4270" s="2">
        <v>45166</v>
      </c>
      <c r="E4270" s="2">
        <v>45182</v>
      </c>
      <c r="F4270" s="1" t="s">
        <v>40</v>
      </c>
      <c r="G4270" s="1" t="s">
        <v>41</v>
      </c>
      <c r="I4270" s="1">
        <v>192030.45</v>
      </c>
      <c r="K4270" s="1" t="s">
        <v>17</v>
      </c>
      <c r="N4270" s="3" t="str">
        <f>IF(LEFT(LOWER(C4270),1)="m","Male",IF(LEFT(LOWER(C4270),1)="f","Female","Unknown"))</f>
        <v>Female</v>
      </c>
      <c r="O4270" s="4" t="str">
        <f>IF(TRIM(LOWER(F4270))="neuro","Neurology",IF(TRIM(LOWER(F4270))="Neurology","Neurology",IF(TRIM(LOWER(F4270))="general ward","General",IF(TRIM(LOWER(F4270))="general","General",IF(TRIM(LOWER(F4270))="cardiology","Cardiology",IF(TRIM(LOWER(F4270))="Cardiology","Cardiology",IF(TRIM(LOWER(F4270))="Peads","Pediatrics",IF(TRIM(LOWER(F4270))="Pediatrics","Pediatrics",IF(TRIM(LOWER(F4270))="orthopedics","Orthopedics",IF(TRIM(LOWER(F4270))="Neurology","Neurology",IF(TRIM(LOWER(F4270))="Oncology","Oncology")))))))))))</f>
        <v>Pediatrics</v>
      </c>
      <c r="P4270" s="3" t="str">
        <f t="shared" si="396"/>
        <v>Unknown</v>
      </c>
      <c r="Q4270" s="5">
        <f t="shared" si="397"/>
        <v>16</v>
      </c>
      <c r="R4270" s="1">
        <f t="shared" si="398"/>
        <v>192030.45</v>
      </c>
      <c r="S4270" s="1">
        <f t="shared" si="399"/>
        <v>1</v>
      </c>
      <c r="T4270" s="1" t="str">
        <f t="shared" si="400"/>
        <v>0-17</v>
      </c>
      <c r="U4270" s="1" t="str">
        <f t="shared" si="401"/>
        <v>Unknown</v>
      </c>
    </row>
    <row r="4271" spans="1:21">
      <c r="A4271" s="1">
        <v>4270</v>
      </c>
      <c r="B4271" s="1">
        <v>88</v>
      </c>
      <c r="C4271" s="1" t="s">
        <v>18</v>
      </c>
      <c r="D4271" s="2">
        <v>45270</v>
      </c>
      <c r="E4271" s="2">
        <v>45271</v>
      </c>
      <c r="F4271" s="1" t="s">
        <v>52</v>
      </c>
      <c r="G4271" s="1" t="s">
        <v>33</v>
      </c>
      <c r="H4271" s="1" t="s">
        <v>48</v>
      </c>
      <c r="I4271" s="1">
        <v>303660.90000000002</v>
      </c>
      <c r="J4271" s="1" t="s">
        <v>24</v>
      </c>
      <c r="K4271" s="1" t="s">
        <v>16</v>
      </c>
      <c r="N4271" s="3" t="str">
        <f>IF(LEFT(LOWER(C4271),1)="m","Male",IF(LEFT(LOWER(C4271),1)="f","Female","Unknown"))</f>
        <v>Male</v>
      </c>
      <c r="O4271" s="4" t="str">
        <f>IF(TRIM(LOWER(F4271))="neuro","Neurology",IF(TRIM(LOWER(F4271))="Neurology","Neurology",IF(TRIM(LOWER(F4271))="general ward","General",IF(TRIM(LOWER(F4271))="general","General",IF(TRIM(LOWER(F4271))="cardiology","Cardiology",IF(TRIM(LOWER(F4271))="Cardiology","Cardiology",IF(TRIM(LOWER(F4271))="Peads","Pediatrics",IF(TRIM(LOWER(F4271))="Pediatrics","Pediatrics",IF(TRIM(LOWER(F4271))="orthopedics","Orthopedics",IF(TRIM(LOWER(F4271))="Neurology","Neurology",IF(TRIM(LOWER(F4271))="Oncology","Oncology")))))))))))</f>
        <v>Oncology</v>
      </c>
      <c r="P4271" s="3" t="str">
        <f t="shared" si="396"/>
        <v>Self</v>
      </c>
      <c r="Q4271" s="5">
        <f t="shared" si="397"/>
        <v>1</v>
      </c>
      <c r="R4271" s="1">
        <f t="shared" si="398"/>
        <v>303660.90000000002</v>
      </c>
      <c r="S4271" s="1">
        <f t="shared" si="399"/>
        <v>1</v>
      </c>
      <c r="T4271" s="1" t="str">
        <f t="shared" si="400"/>
        <v>66+</v>
      </c>
      <c r="U4271" s="1" t="str">
        <f t="shared" si="401"/>
        <v>No</v>
      </c>
    </row>
    <row r="4272" spans="1:21">
      <c r="A4272" s="1">
        <v>4271</v>
      </c>
      <c r="B4272" s="1">
        <v>44</v>
      </c>
      <c r="C4272" s="1" t="s">
        <v>18</v>
      </c>
      <c r="D4272" s="2">
        <v>45011</v>
      </c>
      <c r="E4272" s="2">
        <v>45027</v>
      </c>
      <c r="F4272" s="1" t="s">
        <v>43</v>
      </c>
      <c r="G4272" s="1" t="s">
        <v>31</v>
      </c>
      <c r="H4272" s="1" t="s">
        <v>51</v>
      </c>
      <c r="I4272" s="1">
        <v>151131.64000000001</v>
      </c>
      <c r="J4272" s="1" t="s">
        <v>16</v>
      </c>
      <c r="K4272" s="1" t="s">
        <v>17</v>
      </c>
      <c r="N4272" s="3" t="str">
        <f>IF(LEFT(LOWER(C4272),1)="m","Male",IF(LEFT(LOWER(C4272),1)="f","Female","Unknown"))</f>
        <v>Male</v>
      </c>
      <c r="O4272" s="4" t="str">
        <f>IF(TRIM(LOWER(F4272))="neuro","Neurology",IF(TRIM(LOWER(F4272))="Neurology","Neurology",IF(TRIM(LOWER(F4272))="general ward","General",IF(TRIM(LOWER(F4272))="general","General",IF(TRIM(LOWER(F4272))="cardiology","Cardiology",IF(TRIM(LOWER(F4272))="Cardiology","Cardiology",IF(TRIM(LOWER(F4272))="Peads","Pediatrics",IF(TRIM(LOWER(F4272))="Pediatrics","Pediatrics",IF(TRIM(LOWER(F4272))="orthopedics","Orthopedics",IF(TRIM(LOWER(F4272))="Neurology","Neurology",IF(TRIM(LOWER(F4272))="Oncology","Oncology")))))))))))</f>
        <v>Orthopedics</v>
      </c>
      <c r="P4272" s="3" t="str">
        <f t="shared" si="396"/>
        <v>Private</v>
      </c>
      <c r="Q4272" s="5">
        <f t="shared" si="397"/>
        <v>16</v>
      </c>
      <c r="R4272" s="1">
        <f t="shared" si="398"/>
        <v>151131.64000000001</v>
      </c>
      <c r="S4272" s="1">
        <f t="shared" si="399"/>
        <v>1</v>
      </c>
      <c r="T4272" s="1" t="str">
        <f t="shared" si="400"/>
        <v>36-50</v>
      </c>
      <c r="U4272" s="1" t="str">
        <f t="shared" si="401"/>
        <v>Yes</v>
      </c>
    </row>
    <row r="4273" spans="1:21">
      <c r="A4273" s="1">
        <v>4272</v>
      </c>
      <c r="C4273" s="1" t="s">
        <v>34</v>
      </c>
      <c r="D4273" s="2">
        <v>45570</v>
      </c>
      <c r="E4273" s="2">
        <v>45577</v>
      </c>
      <c r="F4273" s="1" t="s">
        <v>21</v>
      </c>
      <c r="G4273" s="1" t="s">
        <v>46</v>
      </c>
      <c r="I4273" s="1">
        <v>311330.34999999998</v>
      </c>
      <c r="J4273" s="1" t="s">
        <v>42</v>
      </c>
      <c r="K4273" s="1" t="s">
        <v>42</v>
      </c>
      <c r="N4273" s="3" t="str">
        <f>IF(LEFT(LOWER(C4273),1)="m","Male",IF(LEFT(LOWER(C4273),1)="f","Female","Unknown"))</f>
        <v>Male</v>
      </c>
      <c r="O4273" s="4" t="str">
        <f>IF(TRIM(LOWER(F4273))="neuro","Neurology",IF(TRIM(LOWER(F4273))="Neurology","Neurology",IF(TRIM(LOWER(F4273))="general ward","General",IF(TRIM(LOWER(F4273))="general","General",IF(TRIM(LOWER(F4273))="cardiology","Cardiology",IF(TRIM(LOWER(F4273))="Cardiology","Cardiology",IF(TRIM(LOWER(F4273))="Peads","Pediatrics",IF(TRIM(LOWER(F4273))="Pediatrics","Pediatrics",IF(TRIM(LOWER(F4273))="orthopedics","Orthopedics",IF(TRIM(LOWER(F4273))="Neurology","Neurology",IF(TRIM(LOWER(F4273))="Oncology","Oncology")))))))))))</f>
        <v>General</v>
      </c>
      <c r="P4273" s="3" t="str">
        <f t="shared" si="396"/>
        <v>Self</v>
      </c>
      <c r="Q4273" s="5">
        <f t="shared" si="397"/>
        <v>7</v>
      </c>
      <c r="R4273" s="1">
        <f t="shared" si="398"/>
        <v>311330.34999999998</v>
      </c>
      <c r="S4273" s="1">
        <f t="shared" si="399"/>
        <v>0</v>
      </c>
      <c r="T4273" s="1" t="str">
        <f t="shared" si="400"/>
        <v>0-17</v>
      </c>
      <c r="U4273" s="1" t="str">
        <f t="shared" si="401"/>
        <v>No</v>
      </c>
    </row>
    <row r="4274" spans="1:21">
      <c r="A4274" s="1">
        <v>4273</v>
      </c>
      <c r="B4274" s="1">
        <v>43</v>
      </c>
      <c r="C4274" s="1" t="s">
        <v>44</v>
      </c>
      <c r="D4274" s="2">
        <v>45441</v>
      </c>
      <c r="E4274" s="2">
        <v>45457</v>
      </c>
      <c r="F4274" s="1" t="s">
        <v>43</v>
      </c>
      <c r="G4274" s="1" t="s">
        <v>14</v>
      </c>
      <c r="H4274" s="1" t="s">
        <v>23</v>
      </c>
      <c r="I4274" s="1">
        <v>33642.959999999999</v>
      </c>
      <c r="J4274" s="1" t="s">
        <v>38</v>
      </c>
      <c r="K4274" s="1" t="s">
        <v>25</v>
      </c>
      <c r="N4274" s="3" t="str">
        <f>IF(LEFT(LOWER(C4274),1)="m","Male",IF(LEFT(LOWER(C4274),1)="f","Female","Unknown"))</f>
        <v>Female</v>
      </c>
      <c r="O4274" s="4" t="str">
        <f>IF(TRIM(LOWER(F4274))="neuro","Neurology",IF(TRIM(LOWER(F4274))="Neurology","Neurology",IF(TRIM(LOWER(F4274))="general ward","General",IF(TRIM(LOWER(F4274))="general","General",IF(TRIM(LOWER(F4274))="cardiology","Cardiology",IF(TRIM(LOWER(F4274))="Cardiology","Cardiology",IF(TRIM(LOWER(F4274))="Peads","Pediatrics",IF(TRIM(LOWER(F4274))="Pediatrics","Pediatrics",IF(TRIM(LOWER(F4274))="orthopedics","Orthopedics",IF(TRIM(LOWER(F4274))="Neurology","Neurology",IF(TRIM(LOWER(F4274))="Oncology","Oncology")))))))))))</f>
        <v>Orthopedics</v>
      </c>
      <c r="P4274" s="3" t="str">
        <f t="shared" si="396"/>
        <v>Private</v>
      </c>
      <c r="Q4274" s="5">
        <f t="shared" si="397"/>
        <v>16</v>
      </c>
      <c r="R4274" s="1">
        <f t="shared" si="398"/>
        <v>33642.959999999999</v>
      </c>
      <c r="S4274" s="1">
        <f t="shared" si="399"/>
        <v>1</v>
      </c>
      <c r="T4274" s="1" t="str">
        <f t="shared" si="400"/>
        <v>36-50</v>
      </c>
      <c r="U4274" s="1" t="str">
        <f t="shared" si="401"/>
        <v>No</v>
      </c>
    </row>
    <row r="4275" spans="1:21">
      <c r="A4275" s="1">
        <v>4274</v>
      </c>
      <c r="B4275" s="1">
        <v>93</v>
      </c>
      <c r="C4275" s="1" t="s">
        <v>12</v>
      </c>
      <c r="D4275" s="2">
        <v>45033</v>
      </c>
      <c r="E4275" s="2">
        <v>45051</v>
      </c>
      <c r="F4275" s="1" t="s">
        <v>45</v>
      </c>
      <c r="G4275" s="1" t="s">
        <v>41</v>
      </c>
      <c r="H4275" s="1" t="s">
        <v>48</v>
      </c>
      <c r="I4275" s="1">
        <v>268850.15999999997</v>
      </c>
      <c r="J4275" s="1" t="s">
        <v>38</v>
      </c>
      <c r="K4275" s="1" t="s">
        <v>16</v>
      </c>
      <c r="N4275" s="3" t="str">
        <f>IF(LEFT(LOWER(C4275),1)="m","Male",IF(LEFT(LOWER(C4275),1)="f","Female","Unknown"))</f>
        <v>Unknown</v>
      </c>
      <c r="O4275" s="4" t="str">
        <f>IF(TRIM(LOWER(F4275))="neuro","Neurology",IF(TRIM(LOWER(F4275))="Neurology","Neurology",IF(TRIM(LOWER(F4275))="general ward","General",IF(TRIM(LOWER(F4275))="general","General",IF(TRIM(LOWER(F4275))="cardiology","Cardiology",IF(TRIM(LOWER(F4275))="Cardiology","Cardiology",IF(TRIM(LOWER(F4275))="Peads","Pediatrics",IF(TRIM(LOWER(F4275))="Pediatrics","Pediatrics",IF(TRIM(LOWER(F4275))="orthopedics","Orthopedics",IF(TRIM(LOWER(F4275))="Neurology","Neurology",IF(TRIM(LOWER(F4275))="Oncology","Oncology")))))))))))</f>
        <v>Neurology</v>
      </c>
      <c r="P4275" s="3" t="str">
        <f t="shared" si="396"/>
        <v>Unknown</v>
      </c>
      <c r="Q4275" s="5">
        <f t="shared" si="397"/>
        <v>18</v>
      </c>
      <c r="R4275" s="1">
        <f t="shared" si="398"/>
        <v>268850.15999999997</v>
      </c>
      <c r="S4275" s="1">
        <f t="shared" si="399"/>
        <v>1</v>
      </c>
      <c r="T4275" s="1" t="str">
        <f t="shared" si="400"/>
        <v>66+</v>
      </c>
      <c r="U4275" s="1" t="str">
        <f t="shared" si="401"/>
        <v>No</v>
      </c>
    </row>
    <row r="4276" spans="1:21">
      <c r="A4276" s="1">
        <v>4275</v>
      </c>
      <c r="B4276" s="1">
        <v>5</v>
      </c>
      <c r="C4276" s="1" t="s">
        <v>18</v>
      </c>
      <c r="D4276" s="2">
        <v>45561</v>
      </c>
      <c r="E4276" s="2">
        <v>45574</v>
      </c>
      <c r="F4276" s="1" t="s">
        <v>30</v>
      </c>
      <c r="G4276" s="1" t="s">
        <v>31</v>
      </c>
      <c r="I4276" s="1">
        <v>255184.39</v>
      </c>
      <c r="J4276" s="1" t="s">
        <v>42</v>
      </c>
      <c r="K4276" s="1" t="s">
        <v>25</v>
      </c>
      <c r="N4276" s="3" t="str">
        <f>IF(LEFT(LOWER(C4276),1)="m","Male",IF(LEFT(LOWER(C4276),1)="f","Female","Unknown"))</f>
        <v>Male</v>
      </c>
      <c r="O4276" s="4" t="str">
        <f>IF(TRIM(LOWER(F4276))="neuro","Neurology",IF(TRIM(LOWER(F4276))="Neurology","Neurology",IF(TRIM(LOWER(F4276))="general ward","General",IF(TRIM(LOWER(F4276))="general","General",IF(TRIM(LOWER(F4276))="cardiology","Cardiology",IF(TRIM(LOWER(F4276))="Cardiology","Cardiology",IF(TRIM(LOWER(F4276))="Peads","Pediatrics",IF(TRIM(LOWER(F4276))="Pediatrics","Pediatrics",IF(TRIM(LOWER(F4276))="orthopedics","Orthopedics",IF(TRIM(LOWER(F4276))="Neurology","Neurology",IF(TRIM(LOWER(F4276))="Oncology","Oncology")))))))))))</f>
        <v>Pediatrics</v>
      </c>
      <c r="P4276" s="3" t="str">
        <f t="shared" si="396"/>
        <v>Private</v>
      </c>
      <c r="Q4276" s="5">
        <f t="shared" si="397"/>
        <v>13</v>
      </c>
      <c r="R4276" s="1">
        <f t="shared" si="398"/>
        <v>255184.39</v>
      </c>
      <c r="S4276" s="1">
        <f t="shared" si="399"/>
        <v>1</v>
      </c>
      <c r="T4276" s="1" t="str">
        <f t="shared" si="400"/>
        <v>0-17</v>
      </c>
      <c r="U4276" s="1" t="str">
        <f t="shared" si="401"/>
        <v>No</v>
      </c>
    </row>
    <row r="4277" spans="1:21">
      <c r="A4277" s="1">
        <v>4276</v>
      </c>
      <c r="C4277" s="1" t="s">
        <v>12</v>
      </c>
      <c r="D4277" s="2">
        <v>45531</v>
      </c>
      <c r="E4277" s="2">
        <v>45539</v>
      </c>
      <c r="F4277" s="1" t="s">
        <v>49</v>
      </c>
      <c r="G4277" s="1" t="s">
        <v>41</v>
      </c>
      <c r="H4277" s="1" t="s">
        <v>15</v>
      </c>
      <c r="I4277" s="1">
        <v>94711.08</v>
      </c>
      <c r="J4277" s="1" t="s">
        <v>16</v>
      </c>
      <c r="K4277" s="1" t="s">
        <v>20</v>
      </c>
      <c r="N4277" s="3" t="str">
        <f>IF(LEFT(LOWER(C4277),1)="m","Male",IF(LEFT(LOWER(C4277),1)="f","Female","Unknown"))</f>
        <v>Unknown</v>
      </c>
      <c r="O4277" s="4" t="str">
        <f>IF(TRIM(LOWER(F4277))="neuro","Neurology",IF(TRIM(LOWER(F4277))="Neurology","Neurology",IF(TRIM(LOWER(F4277))="general ward","General",IF(TRIM(LOWER(F4277))="general","General",IF(TRIM(LOWER(F4277))="cardiology","Cardiology",IF(TRIM(LOWER(F4277))="Cardiology","Cardiology",IF(TRIM(LOWER(F4277))="Peads","Pediatrics",IF(TRIM(LOWER(F4277))="Pediatrics","Pediatrics",IF(TRIM(LOWER(F4277))="orthopedics","Orthopedics",IF(TRIM(LOWER(F4277))="Neurology","Neurology",IF(TRIM(LOWER(F4277))="Oncology","Oncology")))))))))))</f>
        <v>Oncology</v>
      </c>
      <c r="P4277" s="3" t="str">
        <f t="shared" si="396"/>
        <v>Unknown</v>
      </c>
      <c r="Q4277" s="5">
        <f t="shared" si="397"/>
        <v>8</v>
      </c>
      <c r="R4277" s="1">
        <f t="shared" si="398"/>
        <v>94711.08</v>
      </c>
      <c r="S4277" s="1">
        <f t="shared" si="399"/>
        <v>0</v>
      </c>
      <c r="T4277" s="1" t="str">
        <f t="shared" si="400"/>
        <v>0-17</v>
      </c>
      <c r="U4277" s="1" t="str">
        <f t="shared" si="401"/>
        <v>Yes</v>
      </c>
    </row>
    <row r="4278" spans="1:21">
      <c r="A4278" s="1">
        <v>4277</v>
      </c>
      <c r="C4278" s="1" t="s">
        <v>12</v>
      </c>
      <c r="D4278" s="2">
        <v>45278</v>
      </c>
      <c r="E4278" s="2">
        <v>45285</v>
      </c>
      <c r="F4278" s="1" t="s">
        <v>43</v>
      </c>
      <c r="G4278" s="1" t="s">
        <v>22</v>
      </c>
      <c r="H4278" s="1" t="s">
        <v>32</v>
      </c>
      <c r="I4278" s="1">
        <v>281752.27</v>
      </c>
      <c r="K4278" s="1" t="s">
        <v>17</v>
      </c>
      <c r="N4278" s="3" t="str">
        <f>IF(LEFT(LOWER(C4278),1)="m","Male",IF(LEFT(LOWER(C4278),1)="f","Female","Unknown"))</f>
        <v>Unknown</v>
      </c>
      <c r="O4278" s="4" t="str">
        <f>IF(TRIM(LOWER(F4278))="neuro","Neurology",IF(TRIM(LOWER(F4278))="Neurology","Neurology",IF(TRIM(LOWER(F4278))="general ward","General",IF(TRIM(LOWER(F4278))="general","General",IF(TRIM(LOWER(F4278))="cardiology","Cardiology",IF(TRIM(LOWER(F4278))="Cardiology","Cardiology",IF(TRIM(LOWER(F4278))="Peads","Pediatrics",IF(TRIM(LOWER(F4278))="Pediatrics","Pediatrics",IF(TRIM(LOWER(F4278))="orthopedics","Orthopedics",IF(TRIM(LOWER(F4278))="Neurology","Neurology",IF(TRIM(LOWER(F4278))="Oncology","Oncology")))))))))))</f>
        <v>Orthopedics</v>
      </c>
      <c r="P4278" s="3" t="str">
        <f t="shared" si="396"/>
        <v>Government</v>
      </c>
      <c r="Q4278" s="5">
        <f t="shared" si="397"/>
        <v>7</v>
      </c>
      <c r="R4278" s="1">
        <f t="shared" si="398"/>
        <v>281752.27</v>
      </c>
      <c r="S4278" s="1">
        <f t="shared" si="399"/>
        <v>1</v>
      </c>
      <c r="T4278" s="1" t="str">
        <f t="shared" si="400"/>
        <v>0-17</v>
      </c>
      <c r="U4278" s="1" t="str">
        <f t="shared" si="401"/>
        <v>Unknown</v>
      </c>
    </row>
    <row r="4279" spans="1:21">
      <c r="A4279" s="1">
        <v>4278</v>
      </c>
      <c r="B4279" s="1">
        <v>48</v>
      </c>
      <c r="C4279" s="1" t="s">
        <v>27</v>
      </c>
      <c r="D4279" s="2">
        <v>45455</v>
      </c>
      <c r="E4279" s="2">
        <v>45461</v>
      </c>
      <c r="F4279" s="1" t="s">
        <v>21</v>
      </c>
      <c r="G4279" s="1" t="s">
        <v>31</v>
      </c>
      <c r="H4279" s="1" t="s">
        <v>37</v>
      </c>
      <c r="I4279" s="1">
        <v>295129.01</v>
      </c>
      <c r="J4279" s="1" t="s">
        <v>24</v>
      </c>
      <c r="K4279" s="1" t="s">
        <v>42</v>
      </c>
      <c r="N4279" s="3" t="str">
        <f>IF(LEFT(LOWER(C4279),1)="m","Male",IF(LEFT(LOWER(C4279),1)="f","Female","Unknown"))</f>
        <v>Male</v>
      </c>
      <c r="O4279" s="4" t="str">
        <f>IF(TRIM(LOWER(F4279))="neuro","Neurology",IF(TRIM(LOWER(F4279))="Neurology","Neurology",IF(TRIM(LOWER(F4279))="general ward","General",IF(TRIM(LOWER(F4279))="general","General",IF(TRIM(LOWER(F4279))="cardiology","Cardiology",IF(TRIM(LOWER(F4279))="Cardiology","Cardiology",IF(TRIM(LOWER(F4279))="Peads","Pediatrics",IF(TRIM(LOWER(F4279))="Pediatrics","Pediatrics",IF(TRIM(LOWER(F4279))="orthopedics","Orthopedics",IF(TRIM(LOWER(F4279))="Neurology","Neurology",IF(TRIM(LOWER(F4279))="Oncology","Oncology")))))))))))</f>
        <v>General</v>
      </c>
      <c r="P4279" s="3" t="str">
        <f t="shared" si="396"/>
        <v>Private</v>
      </c>
      <c r="Q4279" s="5">
        <f t="shared" si="397"/>
        <v>6</v>
      </c>
      <c r="R4279" s="1">
        <f t="shared" si="398"/>
        <v>295129.01</v>
      </c>
      <c r="S4279" s="1">
        <f t="shared" si="399"/>
        <v>0</v>
      </c>
      <c r="T4279" s="1" t="str">
        <f t="shared" si="400"/>
        <v>36-50</v>
      </c>
      <c r="U4279" s="1" t="str">
        <f t="shared" si="401"/>
        <v>No</v>
      </c>
    </row>
    <row r="4280" spans="1:21">
      <c r="A4280" s="1">
        <v>4279</v>
      </c>
      <c r="B4280" s="1">
        <v>66</v>
      </c>
      <c r="C4280" s="1" t="s">
        <v>12</v>
      </c>
      <c r="D4280" s="2">
        <v>45556</v>
      </c>
      <c r="E4280" s="2">
        <v>45568</v>
      </c>
      <c r="F4280" s="1" t="s">
        <v>35</v>
      </c>
      <c r="G4280" s="1" t="s">
        <v>33</v>
      </c>
      <c r="H4280" s="1" t="s">
        <v>15</v>
      </c>
      <c r="I4280" s="1">
        <v>260208.44</v>
      </c>
      <c r="J4280" s="1" t="s">
        <v>42</v>
      </c>
      <c r="K4280" s="1" t="s">
        <v>17</v>
      </c>
      <c r="N4280" s="3" t="str">
        <f>IF(LEFT(LOWER(C4280),1)="m","Male",IF(LEFT(LOWER(C4280),1)="f","Female","Unknown"))</f>
        <v>Unknown</v>
      </c>
      <c r="O4280" s="4" t="str">
        <f>IF(TRIM(LOWER(F4280))="neuro","Neurology",IF(TRIM(LOWER(F4280))="Neurology","Neurology",IF(TRIM(LOWER(F4280))="general ward","General",IF(TRIM(LOWER(F4280))="general","General",IF(TRIM(LOWER(F4280))="cardiology","Cardiology",IF(TRIM(LOWER(F4280))="Cardiology","Cardiology",IF(TRIM(LOWER(F4280))="Peads","Pediatrics",IF(TRIM(LOWER(F4280))="Pediatrics","Pediatrics",IF(TRIM(LOWER(F4280))="orthopedics","Orthopedics",IF(TRIM(LOWER(F4280))="Neurology","Neurology",IF(TRIM(LOWER(F4280))="Oncology","Oncology")))))))))))</f>
        <v>Cardiology</v>
      </c>
      <c r="P4280" s="3" t="str">
        <f t="shared" si="396"/>
        <v>Self</v>
      </c>
      <c r="Q4280" s="5">
        <f t="shared" si="397"/>
        <v>12</v>
      </c>
      <c r="R4280" s="1">
        <f t="shared" si="398"/>
        <v>260208.44</v>
      </c>
      <c r="S4280" s="1">
        <f t="shared" si="399"/>
        <v>1</v>
      </c>
      <c r="T4280" s="1" t="str">
        <f t="shared" si="400"/>
        <v>66+</v>
      </c>
      <c r="U4280" s="1" t="str">
        <f t="shared" si="401"/>
        <v>No</v>
      </c>
    </row>
    <row r="4281" spans="1:21">
      <c r="A4281" s="1">
        <v>4280</v>
      </c>
      <c r="B4281" s="1">
        <v>54</v>
      </c>
      <c r="C4281" s="1" t="s">
        <v>18</v>
      </c>
      <c r="D4281" s="2">
        <v>45464</v>
      </c>
      <c r="E4281" s="2">
        <v>45473</v>
      </c>
      <c r="F4281" s="1" t="s">
        <v>52</v>
      </c>
      <c r="G4281" s="1" t="s">
        <v>31</v>
      </c>
      <c r="H4281" s="1" t="s">
        <v>23</v>
      </c>
      <c r="I4281" s="1">
        <v>40347.199999999997</v>
      </c>
      <c r="J4281" s="1" t="s">
        <v>24</v>
      </c>
      <c r="K4281" s="1" t="s">
        <v>16</v>
      </c>
      <c r="N4281" s="3" t="str">
        <f>IF(LEFT(LOWER(C4281),1)="m","Male",IF(LEFT(LOWER(C4281),1)="f","Female","Unknown"))</f>
        <v>Male</v>
      </c>
      <c r="O4281" s="4" t="str">
        <f>IF(TRIM(LOWER(F4281))="neuro","Neurology",IF(TRIM(LOWER(F4281))="Neurology","Neurology",IF(TRIM(LOWER(F4281))="general ward","General",IF(TRIM(LOWER(F4281))="general","General",IF(TRIM(LOWER(F4281))="cardiology","Cardiology",IF(TRIM(LOWER(F4281))="Cardiology","Cardiology",IF(TRIM(LOWER(F4281))="Peads","Pediatrics",IF(TRIM(LOWER(F4281))="Pediatrics","Pediatrics",IF(TRIM(LOWER(F4281))="orthopedics","Orthopedics",IF(TRIM(LOWER(F4281))="Neurology","Neurology",IF(TRIM(LOWER(F4281))="Oncology","Oncology")))))))))))</f>
        <v>Oncology</v>
      </c>
      <c r="P4281" s="3" t="str">
        <f t="shared" si="396"/>
        <v>Private</v>
      </c>
      <c r="Q4281" s="5">
        <f t="shared" si="397"/>
        <v>9</v>
      </c>
      <c r="R4281" s="1">
        <f t="shared" si="398"/>
        <v>40347.199999999997</v>
      </c>
      <c r="S4281" s="1">
        <f t="shared" si="399"/>
        <v>1</v>
      </c>
      <c r="T4281" s="1" t="str">
        <f t="shared" si="400"/>
        <v>51-65</v>
      </c>
      <c r="U4281" s="1" t="str">
        <f t="shared" si="401"/>
        <v>No</v>
      </c>
    </row>
    <row r="4282" spans="1:21">
      <c r="A4282" s="1">
        <v>4281</v>
      </c>
      <c r="B4282" s="1">
        <v>71</v>
      </c>
      <c r="C4282" s="1" t="s">
        <v>44</v>
      </c>
      <c r="D4282" s="2">
        <v>44968</v>
      </c>
      <c r="E4282" s="2">
        <v>44973</v>
      </c>
      <c r="F4282" s="1" t="s">
        <v>43</v>
      </c>
      <c r="G4282" s="1" t="s">
        <v>14</v>
      </c>
      <c r="H4282" s="1" t="s">
        <v>37</v>
      </c>
      <c r="I4282" s="1">
        <v>18055.59</v>
      </c>
      <c r="J4282" s="1" t="s">
        <v>24</v>
      </c>
      <c r="K4282" s="1" t="s">
        <v>20</v>
      </c>
      <c r="N4282" s="3" t="str">
        <f>IF(LEFT(LOWER(C4282),1)="m","Male",IF(LEFT(LOWER(C4282),1)="f","Female","Unknown"))</f>
        <v>Female</v>
      </c>
      <c r="O4282" s="4" t="str">
        <f>IF(TRIM(LOWER(F4282))="neuro","Neurology",IF(TRIM(LOWER(F4282))="Neurology","Neurology",IF(TRIM(LOWER(F4282))="general ward","General",IF(TRIM(LOWER(F4282))="general","General",IF(TRIM(LOWER(F4282))="cardiology","Cardiology",IF(TRIM(LOWER(F4282))="Cardiology","Cardiology",IF(TRIM(LOWER(F4282))="Peads","Pediatrics",IF(TRIM(LOWER(F4282))="Pediatrics","Pediatrics",IF(TRIM(LOWER(F4282))="orthopedics","Orthopedics",IF(TRIM(LOWER(F4282))="Neurology","Neurology",IF(TRIM(LOWER(F4282))="Oncology","Oncology")))))))))))</f>
        <v>Orthopedics</v>
      </c>
      <c r="P4282" s="3" t="str">
        <f t="shared" si="396"/>
        <v>Private</v>
      </c>
      <c r="Q4282" s="5">
        <f t="shared" si="397"/>
        <v>5</v>
      </c>
      <c r="R4282" s="1">
        <f t="shared" si="398"/>
        <v>18055.59</v>
      </c>
      <c r="S4282" s="1">
        <f t="shared" si="399"/>
        <v>0</v>
      </c>
      <c r="T4282" s="1" t="str">
        <f t="shared" si="400"/>
        <v>66+</v>
      </c>
      <c r="U4282" s="1" t="str">
        <f t="shared" si="401"/>
        <v>No</v>
      </c>
    </row>
    <row r="4283" spans="1:21">
      <c r="A4283" s="1">
        <v>4282</v>
      </c>
      <c r="B4283" s="1">
        <v>37</v>
      </c>
      <c r="C4283" s="1" t="s">
        <v>29</v>
      </c>
      <c r="D4283" s="2">
        <v>45125</v>
      </c>
      <c r="E4283" s="2">
        <v>45132</v>
      </c>
      <c r="F4283" s="1" t="s">
        <v>35</v>
      </c>
      <c r="G4283" s="1" t="s">
        <v>31</v>
      </c>
      <c r="H4283" s="1" t="s">
        <v>51</v>
      </c>
      <c r="I4283" s="1">
        <v>123094.72</v>
      </c>
      <c r="J4283" s="1" t="s">
        <v>16</v>
      </c>
      <c r="K4283" s="1" t="s">
        <v>25</v>
      </c>
      <c r="N4283" s="3" t="str">
        <f>IF(LEFT(LOWER(C4283),1)="m","Male",IF(LEFT(LOWER(C4283),1)="f","Female","Unknown"))</f>
        <v>Female</v>
      </c>
      <c r="O4283" s="4" t="str">
        <f>IF(TRIM(LOWER(F4283))="neuro","Neurology",IF(TRIM(LOWER(F4283))="Neurology","Neurology",IF(TRIM(LOWER(F4283))="general ward","General",IF(TRIM(LOWER(F4283))="general","General",IF(TRIM(LOWER(F4283))="cardiology","Cardiology",IF(TRIM(LOWER(F4283))="Cardiology","Cardiology",IF(TRIM(LOWER(F4283))="Peads","Pediatrics",IF(TRIM(LOWER(F4283))="Pediatrics","Pediatrics",IF(TRIM(LOWER(F4283))="orthopedics","Orthopedics",IF(TRIM(LOWER(F4283))="Neurology","Neurology",IF(TRIM(LOWER(F4283))="Oncology","Oncology")))))))))))</f>
        <v>Cardiology</v>
      </c>
      <c r="P4283" s="3" t="str">
        <f t="shared" si="396"/>
        <v>Private</v>
      </c>
      <c r="Q4283" s="5">
        <f t="shared" si="397"/>
        <v>7</v>
      </c>
      <c r="R4283" s="1">
        <f t="shared" si="398"/>
        <v>123094.72</v>
      </c>
      <c r="S4283" s="1">
        <f t="shared" si="399"/>
        <v>1</v>
      </c>
      <c r="T4283" s="1" t="str">
        <f t="shared" si="400"/>
        <v>36-50</v>
      </c>
      <c r="U4283" s="1" t="str">
        <f t="shared" si="401"/>
        <v>Yes</v>
      </c>
    </row>
    <row r="4284" spans="1:21">
      <c r="A4284" s="1">
        <v>4283</v>
      </c>
      <c r="B4284" s="1">
        <v>60</v>
      </c>
      <c r="C4284" s="1" t="s">
        <v>29</v>
      </c>
      <c r="D4284" s="2">
        <v>45534</v>
      </c>
      <c r="E4284" s="2">
        <v>45548</v>
      </c>
      <c r="F4284" s="1" t="s">
        <v>35</v>
      </c>
      <c r="G4284" s="1" t="s">
        <v>22</v>
      </c>
      <c r="H4284" s="1" t="s">
        <v>23</v>
      </c>
      <c r="I4284" s="1">
        <v>58132.82</v>
      </c>
      <c r="J4284" s="1" t="s">
        <v>38</v>
      </c>
      <c r="K4284" s="1" t="s">
        <v>25</v>
      </c>
      <c r="N4284" s="3" t="str">
        <f>IF(LEFT(LOWER(C4284),1)="m","Male",IF(LEFT(LOWER(C4284),1)="f","Female","Unknown"))</f>
        <v>Female</v>
      </c>
      <c r="O4284" s="4" t="str">
        <f>IF(TRIM(LOWER(F4284))="neuro","Neurology",IF(TRIM(LOWER(F4284))="Neurology","Neurology",IF(TRIM(LOWER(F4284))="general ward","General",IF(TRIM(LOWER(F4284))="general","General",IF(TRIM(LOWER(F4284))="cardiology","Cardiology",IF(TRIM(LOWER(F4284))="Cardiology","Cardiology",IF(TRIM(LOWER(F4284))="Peads","Pediatrics",IF(TRIM(LOWER(F4284))="Pediatrics","Pediatrics",IF(TRIM(LOWER(F4284))="orthopedics","Orthopedics",IF(TRIM(LOWER(F4284))="Neurology","Neurology",IF(TRIM(LOWER(F4284))="Oncology","Oncology")))))))))))</f>
        <v>Cardiology</v>
      </c>
      <c r="P4284" s="3" t="str">
        <f t="shared" si="396"/>
        <v>Government</v>
      </c>
      <c r="Q4284" s="5">
        <f t="shared" si="397"/>
        <v>14</v>
      </c>
      <c r="R4284" s="1">
        <f t="shared" si="398"/>
        <v>58132.82</v>
      </c>
      <c r="S4284" s="1">
        <f t="shared" si="399"/>
        <v>1</v>
      </c>
      <c r="T4284" s="1" t="str">
        <f t="shared" si="400"/>
        <v>51-65</v>
      </c>
      <c r="U4284" s="1" t="str">
        <f t="shared" si="401"/>
        <v>No</v>
      </c>
    </row>
    <row r="4285" spans="1:21">
      <c r="A4285" s="1">
        <v>4284</v>
      </c>
      <c r="B4285" s="1">
        <v>23</v>
      </c>
      <c r="C4285" s="1" t="s">
        <v>34</v>
      </c>
      <c r="D4285" s="2">
        <v>45573</v>
      </c>
      <c r="E4285" s="2">
        <v>45590</v>
      </c>
      <c r="F4285" s="1" t="s">
        <v>50</v>
      </c>
      <c r="G4285" s="1" t="s">
        <v>22</v>
      </c>
      <c r="I4285" s="1">
        <v>272427.81</v>
      </c>
      <c r="J4285" s="1" t="s">
        <v>38</v>
      </c>
      <c r="K4285" s="1" t="s">
        <v>17</v>
      </c>
      <c r="N4285" s="3" t="str">
        <f>IF(LEFT(LOWER(C4285),1)="m","Male",IF(LEFT(LOWER(C4285),1)="f","Female","Unknown"))</f>
        <v>Male</v>
      </c>
      <c r="O4285" s="4" t="str">
        <f>IF(TRIM(LOWER(F4285))="neuro","Neurology",IF(TRIM(LOWER(F4285))="Neurology","Neurology",IF(TRIM(LOWER(F4285))="general ward","General",IF(TRIM(LOWER(F4285))="general","General",IF(TRIM(LOWER(F4285))="cardiology","Cardiology",IF(TRIM(LOWER(F4285))="Cardiology","Cardiology",IF(TRIM(LOWER(F4285))="Peads","Pediatrics",IF(TRIM(LOWER(F4285))="Pediatrics","Pediatrics",IF(TRIM(LOWER(F4285))="orthopedics","Orthopedics",IF(TRIM(LOWER(F4285))="Neurology","Neurology",IF(TRIM(LOWER(F4285))="Oncology","Oncology")))))))))))</f>
        <v>Cardiology</v>
      </c>
      <c r="P4285" s="3" t="str">
        <f t="shared" si="396"/>
        <v>Government</v>
      </c>
      <c r="Q4285" s="5">
        <f t="shared" si="397"/>
        <v>17</v>
      </c>
      <c r="R4285" s="1">
        <f t="shared" si="398"/>
        <v>272427.81</v>
      </c>
      <c r="S4285" s="1">
        <f t="shared" si="399"/>
        <v>1</v>
      </c>
      <c r="T4285" s="1" t="str">
        <f t="shared" si="400"/>
        <v>18-35</v>
      </c>
      <c r="U4285" s="1" t="str">
        <f t="shared" si="401"/>
        <v>No</v>
      </c>
    </row>
    <row r="4286" spans="1:21">
      <c r="A4286" s="1">
        <v>4285</v>
      </c>
      <c r="B4286" s="1">
        <v>61</v>
      </c>
      <c r="C4286" s="1" t="s">
        <v>26</v>
      </c>
      <c r="D4286" s="2">
        <v>45332</v>
      </c>
      <c r="E4286" s="2">
        <v>45343</v>
      </c>
      <c r="F4286" s="1" t="s">
        <v>40</v>
      </c>
      <c r="G4286" s="1" t="s">
        <v>31</v>
      </c>
      <c r="H4286" s="1" t="s">
        <v>37</v>
      </c>
      <c r="I4286" s="1">
        <v>27011.56</v>
      </c>
      <c r="K4286" s="1" t="s">
        <v>25</v>
      </c>
      <c r="N4286" s="3" t="str">
        <f>IF(LEFT(LOWER(C4286),1)="m","Male",IF(LEFT(LOWER(C4286),1)="f","Female","Unknown"))</f>
        <v>Female</v>
      </c>
      <c r="O4286" s="4" t="str">
        <f>IF(TRIM(LOWER(F4286))="neuro","Neurology",IF(TRIM(LOWER(F4286))="Neurology","Neurology",IF(TRIM(LOWER(F4286))="general ward","General",IF(TRIM(LOWER(F4286))="general","General",IF(TRIM(LOWER(F4286))="cardiology","Cardiology",IF(TRIM(LOWER(F4286))="Cardiology","Cardiology",IF(TRIM(LOWER(F4286))="Peads","Pediatrics",IF(TRIM(LOWER(F4286))="Pediatrics","Pediatrics",IF(TRIM(LOWER(F4286))="orthopedics","Orthopedics",IF(TRIM(LOWER(F4286))="Neurology","Neurology",IF(TRIM(LOWER(F4286))="Oncology","Oncology")))))))))))</f>
        <v>Pediatrics</v>
      </c>
      <c r="P4286" s="3" t="str">
        <f t="shared" si="396"/>
        <v>Private</v>
      </c>
      <c r="Q4286" s="5">
        <f t="shared" si="397"/>
        <v>11</v>
      </c>
      <c r="R4286" s="1">
        <f t="shared" si="398"/>
        <v>27011.56</v>
      </c>
      <c r="S4286" s="1">
        <f t="shared" si="399"/>
        <v>1</v>
      </c>
      <c r="T4286" s="1" t="str">
        <f t="shared" si="400"/>
        <v>51-65</v>
      </c>
      <c r="U4286" s="1" t="str">
        <f t="shared" si="401"/>
        <v>Unknown</v>
      </c>
    </row>
    <row r="4287" spans="1:21">
      <c r="A4287" s="1">
        <v>4286</v>
      </c>
      <c r="B4287" s="1">
        <v>88</v>
      </c>
      <c r="C4287" s="1" t="s">
        <v>27</v>
      </c>
      <c r="D4287" s="2">
        <v>45519</v>
      </c>
      <c r="E4287" s="2">
        <v>45527</v>
      </c>
      <c r="F4287" s="1" t="s">
        <v>28</v>
      </c>
      <c r="G4287" s="1" t="s">
        <v>22</v>
      </c>
      <c r="H4287" s="1" t="s">
        <v>39</v>
      </c>
      <c r="I4287" s="1">
        <v>22467.98</v>
      </c>
      <c r="J4287" s="1" t="s">
        <v>25</v>
      </c>
      <c r="K4287" s="1" t="s">
        <v>17</v>
      </c>
      <c r="N4287" s="3" t="str">
        <f>IF(LEFT(LOWER(C4287),1)="m","Male",IF(LEFT(LOWER(C4287),1)="f","Female","Unknown"))</f>
        <v>Male</v>
      </c>
      <c r="O4287" s="4" t="str">
        <f>IF(TRIM(LOWER(F4287))="neuro","Neurology",IF(TRIM(LOWER(F4287))="Neurology","Neurology",IF(TRIM(LOWER(F4287))="general ward","General",IF(TRIM(LOWER(F4287))="general","General",IF(TRIM(LOWER(F4287))="cardiology","Cardiology",IF(TRIM(LOWER(F4287))="Cardiology","Cardiology",IF(TRIM(LOWER(F4287))="Peads","Pediatrics",IF(TRIM(LOWER(F4287))="Pediatrics","Pediatrics",IF(TRIM(LOWER(F4287))="orthopedics","Orthopedics",IF(TRIM(LOWER(F4287))="Neurology","Neurology",IF(TRIM(LOWER(F4287))="Oncology","Oncology")))))))))))</f>
        <v>Orthopedics</v>
      </c>
      <c r="P4287" s="3" t="str">
        <f t="shared" si="396"/>
        <v>Government</v>
      </c>
      <c r="Q4287" s="5">
        <f t="shared" si="397"/>
        <v>8</v>
      </c>
      <c r="R4287" s="1">
        <f t="shared" si="398"/>
        <v>22467.98</v>
      </c>
      <c r="S4287" s="1">
        <f t="shared" si="399"/>
        <v>1</v>
      </c>
      <c r="T4287" s="1" t="str">
        <f t="shared" si="400"/>
        <v>66+</v>
      </c>
      <c r="U4287" s="1" t="str">
        <f t="shared" si="401"/>
        <v>Yes</v>
      </c>
    </row>
    <row r="4288" spans="1:21">
      <c r="A4288" s="1">
        <v>4287</v>
      </c>
      <c r="B4288" s="1">
        <v>48</v>
      </c>
      <c r="C4288" s="1" t="s">
        <v>29</v>
      </c>
      <c r="D4288" s="2">
        <v>45105</v>
      </c>
      <c r="E4288" s="2">
        <v>45124</v>
      </c>
      <c r="F4288" s="1" t="s">
        <v>30</v>
      </c>
      <c r="G4288" s="1" t="s">
        <v>41</v>
      </c>
      <c r="H4288" s="1" t="s">
        <v>32</v>
      </c>
      <c r="I4288" s="1">
        <v>194223.17</v>
      </c>
      <c r="J4288" s="1" t="s">
        <v>38</v>
      </c>
      <c r="K4288" s="1" t="s">
        <v>20</v>
      </c>
      <c r="N4288" s="3" t="str">
        <f>IF(LEFT(LOWER(C4288),1)="m","Male",IF(LEFT(LOWER(C4288),1)="f","Female","Unknown"))</f>
        <v>Female</v>
      </c>
      <c r="O4288" s="4" t="str">
        <f>IF(TRIM(LOWER(F4288))="neuro","Neurology",IF(TRIM(LOWER(F4288))="Neurology","Neurology",IF(TRIM(LOWER(F4288))="general ward","General",IF(TRIM(LOWER(F4288))="general","General",IF(TRIM(LOWER(F4288))="cardiology","Cardiology",IF(TRIM(LOWER(F4288))="Cardiology","Cardiology",IF(TRIM(LOWER(F4288))="Peads","Pediatrics",IF(TRIM(LOWER(F4288))="Pediatrics","Pediatrics",IF(TRIM(LOWER(F4288))="orthopedics","Orthopedics",IF(TRIM(LOWER(F4288))="Neurology","Neurology",IF(TRIM(LOWER(F4288))="Oncology","Oncology")))))))))))</f>
        <v>Pediatrics</v>
      </c>
      <c r="P4288" s="3" t="str">
        <f t="shared" si="396"/>
        <v>Unknown</v>
      </c>
      <c r="Q4288" s="5">
        <f t="shared" si="397"/>
        <v>19</v>
      </c>
      <c r="R4288" s="1">
        <f t="shared" si="398"/>
        <v>194223.17</v>
      </c>
      <c r="S4288" s="1">
        <f t="shared" si="399"/>
        <v>0</v>
      </c>
      <c r="T4288" s="1" t="str">
        <f t="shared" si="400"/>
        <v>36-50</v>
      </c>
      <c r="U4288" s="1" t="str">
        <f t="shared" si="401"/>
        <v>No</v>
      </c>
    </row>
    <row r="4289" spans="1:21">
      <c r="A4289" s="1">
        <v>4288</v>
      </c>
      <c r="B4289" s="1">
        <v>36</v>
      </c>
      <c r="C4289" s="1" t="s">
        <v>34</v>
      </c>
      <c r="D4289" s="2">
        <v>45438</v>
      </c>
      <c r="E4289" s="2">
        <v>45454</v>
      </c>
      <c r="F4289" s="1" t="s">
        <v>21</v>
      </c>
      <c r="G4289" s="1" t="s">
        <v>14</v>
      </c>
      <c r="H4289" s="1" t="s">
        <v>47</v>
      </c>
      <c r="I4289" s="1">
        <v>226538.85</v>
      </c>
      <c r="K4289" s="1" t="s">
        <v>38</v>
      </c>
      <c r="N4289" s="3" t="str">
        <f>IF(LEFT(LOWER(C4289),1)="m","Male",IF(LEFT(LOWER(C4289),1)="f","Female","Unknown"))</f>
        <v>Male</v>
      </c>
      <c r="O4289" s="4" t="str">
        <f>IF(TRIM(LOWER(F4289))="neuro","Neurology",IF(TRIM(LOWER(F4289))="Neurology","Neurology",IF(TRIM(LOWER(F4289))="general ward","General",IF(TRIM(LOWER(F4289))="general","General",IF(TRIM(LOWER(F4289))="cardiology","Cardiology",IF(TRIM(LOWER(F4289))="Cardiology","Cardiology",IF(TRIM(LOWER(F4289))="Peads","Pediatrics",IF(TRIM(LOWER(F4289))="Pediatrics","Pediatrics",IF(TRIM(LOWER(F4289))="orthopedics","Orthopedics",IF(TRIM(LOWER(F4289))="Neurology","Neurology",IF(TRIM(LOWER(F4289))="Oncology","Oncology")))))))))))</f>
        <v>General</v>
      </c>
      <c r="P4289" s="3" t="str">
        <f t="shared" si="396"/>
        <v>Private</v>
      </c>
      <c r="Q4289" s="5">
        <f t="shared" si="397"/>
        <v>16</v>
      </c>
      <c r="R4289" s="1">
        <f t="shared" si="398"/>
        <v>226538.85</v>
      </c>
      <c r="S4289" s="1">
        <f t="shared" si="399"/>
        <v>0</v>
      </c>
      <c r="T4289" s="1" t="str">
        <f t="shared" si="400"/>
        <v>36-50</v>
      </c>
      <c r="U4289" s="1" t="str">
        <f t="shared" si="401"/>
        <v>Unknown</v>
      </c>
    </row>
    <row r="4290" spans="1:21">
      <c r="A4290" s="1">
        <v>4289</v>
      </c>
      <c r="B4290" s="1">
        <v>60</v>
      </c>
      <c r="C4290" s="1" t="s">
        <v>18</v>
      </c>
      <c r="D4290" s="2">
        <v>45459</v>
      </c>
      <c r="E4290" s="2">
        <v>45470</v>
      </c>
      <c r="F4290" s="1" t="s">
        <v>43</v>
      </c>
      <c r="G4290" s="1" t="s">
        <v>33</v>
      </c>
      <c r="H4290" s="1" t="s">
        <v>37</v>
      </c>
      <c r="I4290" s="1">
        <v>24492.44</v>
      </c>
      <c r="J4290" s="1" t="s">
        <v>25</v>
      </c>
      <c r="K4290" s="1" t="s">
        <v>20</v>
      </c>
      <c r="N4290" s="3" t="str">
        <f>IF(LEFT(LOWER(C4290),1)="m","Male",IF(LEFT(LOWER(C4290),1)="f","Female","Unknown"))</f>
        <v>Male</v>
      </c>
      <c r="O4290" s="4" t="str">
        <f>IF(TRIM(LOWER(F4290))="neuro","Neurology",IF(TRIM(LOWER(F4290))="Neurology","Neurology",IF(TRIM(LOWER(F4290))="general ward","General",IF(TRIM(LOWER(F4290))="general","General",IF(TRIM(LOWER(F4290))="cardiology","Cardiology",IF(TRIM(LOWER(F4290))="Cardiology","Cardiology",IF(TRIM(LOWER(F4290))="Peads","Pediatrics",IF(TRIM(LOWER(F4290))="Pediatrics","Pediatrics",IF(TRIM(LOWER(F4290))="orthopedics","Orthopedics",IF(TRIM(LOWER(F4290))="Neurology","Neurology",IF(TRIM(LOWER(F4290))="Oncology","Oncology")))))))))))</f>
        <v>Orthopedics</v>
      </c>
      <c r="P4290" s="3" t="str">
        <f t="shared" si="396"/>
        <v>Self</v>
      </c>
      <c r="Q4290" s="5">
        <f t="shared" si="397"/>
        <v>11</v>
      </c>
      <c r="R4290" s="1">
        <f t="shared" si="398"/>
        <v>24492.44</v>
      </c>
      <c r="S4290" s="1">
        <f t="shared" si="399"/>
        <v>0</v>
      </c>
      <c r="T4290" s="1" t="str">
        <f t="shared" si="400"/>
        <v>51-65</v>
      </c>
      <c r="U4290" s="1" t="str">
        <f t="shared" si="401"/>
        <v>Yes</v>
      </c>
    </row>
    <row r="4291" spans="1:21">
      <c r="A4291" s="1">
        <v>4290</v>
      </c>
      <c r="B4291" s="1">
        <v>70</v>
      </c>
      <c r="C4291" s="1" t="s">
        <v>12</v>
      </c>
      <c r="D4291" s="2">
        <v>45435</v>
      </c>
      <c r="E4291" s="2">
        <v>45447</v>
      </c>
      <c r="F4291" s="1" t="s">
        <v>52</v>
      </c>
      <c r="G4291" s="1" t="s">
        <v>33</v>
      </c>
      <c r="H4291" s="1" t="s">
        <v>48</v>
      </c>
      <c r="I4291" s="1">
        <v>188975.98</v>
      </c>
      <c r="J4291" s="1" t="s">
        <v>42</v>
      </c>
      <c r="K4291" s="1" t="s">
        <v>17</v>
      </c>
      <c r="N4291" s="3" t="str">
        <f>IF(LEFT(LOWER(C4291),1)="m","Male",IF(LEFT(LOWER(C4291),1)="f","Female","Unknown"))</f>
        <v>Unknown</v>
      </c>
      <c r="O4291" s="4" t="str">
        <f>IF(TRIM(LOWER(F4291))="neuro","Neurology",IF(TRIM(LOWER(F4291))="Neurology","Neurology",IF(TRIM(LOWER(F4291))="general ward","General",IF(TRIM(LOWER(F4291))="general","General",IF(TRIM(LOWER(F4291))="cardiology","Cardiology",IF(TRIM(LOWER(F4291))="Cardiology","Cardiology",IF(TRIM(LOWER(F4291))="Peads","Pediatrics",IF(TRIM(LOWER(F4291))="Pediatrics","Pediatrics",IF(TRIM(LOWER(F4291))="orthopedics","Orthopedics",IF(TRIM(LOWER(F4291))="Neurology","Neurology",IF(TRIM(LOWER(F4291))="Oncology","Oncology")))))))))))</f>
        <v>Oncology</v>
      </c>
      <c r="P4291" s="3" t="str">
        <f t="shared" ref="P4291:P4354" si="402">IF(LOWER(G4291)="private","Private",
IF(LOWER(G4291)="govt","Government",
IF(LOWER(G4291)="government","Government",
IF(LOWER(G4291)="self","Self","Unknown"))))</f>
        <v>Self</v>
      </c>
      <c r="Q4291" s="5">
        <f t="shared" ref="Q4291:Q4354" si="403">IF(E4291&lt;D4291,"",E4291-D4291)</f>
        <v>12</v>
      </c>
      <c r="R4291" s="1">
        <f t="shared" ref="R4291:R4354" si="404">IF(I4291&lt;0,"",I4291)</f>
        <v>188975.98</v>
      </c>
      <c r="S4291" s="1">
        <f t="shared" ref="S4291:S4354" si="405">IF(OR(K4291="Yes",K4291="YES",K4291="Y"),1,0)</f>
        <v>1</v>
      </c>
      <c r="T4291" s="1" t="str">
        <f t="shared" ref="T4291:T4354" si="406">IF(B4291&lt;18,"0-17",                                                  IF(B4291&lt;36,"18-35",
IF(B4291&lt;51,"36-50",
IF(B4291&lt;66,"51-65","66+"))))</f>
        <v>66+</v>
      </c>
      <c r="U4291" s="1" t="str">
        <f t="shared" ref="U4291:U4354" si="407">IF(OR(TRIM(UPPER(J4291))="YES",TRIM(UPPER(J4291))="Y"),"Yes",
IF(OR(TRIM(UPPER(J4291))="NO",TRIM(UPPER(J4291))="N"),"No","Unknown"))</f>
        <v>No</v>
      </c>
    </row>
    <row r="4292" spans="1:21">
      <c r="A4292" s="1">
        <v>4291</v>
      </c>
      <c r="B4292" s="1">
        <v>88</v>
      </c>
      <c r="C4292" s="1" t="s">
        <v>34</v>
      </c>
      <c r="D4292" s="2">
        <v>45581</v>
      </c>
      <c r="E4292" s="2">
        <v>45601</v>
      </c>
      <c r="F4292" s="1" t="s">
        <v>45</v>
      </c>
      <c r="G4292" s="1" t="s">
        <v>31</v>
      </c>
      <c r="H4292" s="1" t="s">
        <v>37</v>
      </c>
      <c r="I4292" s="1">
        <v>131211.85999999999</v>
      </c>
      <c r="J4292" s="1" t="s">
        <v>16</v>
      </c>
      <c r="K4292" s="1" t="s">
        <v>20</v>
      </c>
      <c r="N4292" s="3" t="str">
        <f>IF(LEFT(LOWER(C4292),1)="m","Male",IF(LEFT(LOWER(C4292),1)="f","Female","Unknown"))</f>
        <v>Male</v>
      </c>
      <c r="O4292" s="4" t="str">
        <f>IF(TRIM(LOWER(F4292))="neuro","Neurology",IF(TRIM(LOWER(F4292))="Neurology","Neurology",IF(TRIM(LOWER(F4292))="general ward","General",IF(TRIM(LOWER(F4292))="general","General",IF(TRIM(LOWER(F4292))="cardiology","Cardiology",IF(TRIM(LOWER(F4292))="Cardiology","Cardiology",IF(TRIM(LOWER(F4292))="Peads","Pediatrics",IF(TRIM(LOWER(F4292))="Pediatrics","Pediatrics",IF(TRIM(LOWER(F4292))="orthopedics","Orthopedics",IF(TRIM(LOWER(F4292))="Neurology","Neurology",IF(TRIM(LOWER(F4292))="Oncology","Oncology")))))))))))</f>
        <v>Neurology</v>
      </c>
      <c r="P4292" s="3" t="str">
        <f t="shared" si="402"/>
        <v>Private</v>
      </c>
      <c r="Q4292" s="5">
        <f t="shared" si="403"/>
        <v>20</v>
      </c>
      <c r="R4292" s="1">
        <f t="shared" si="404"/>
        <v>131211.85999999999</v>
      </c>
      <c r="S4292" s="1">
        <f t="shared" si="405"/>
        <v>0</v>
      </c>
      <c r="T4292" s="1" t="str">
        <f t="shared" si="406"/>
        <v>66+</v>
      </c>
      <c r="U4292" s="1" t="str">
        <f t="shared" si="407"/>
        <v>Yes</v>
      </c>
    </row>
    <row r="4293" spans="1:21">
      <c r="A4293" s="1">
        <v>4292</v>
      </c>
      <c r="B4293" s="1">
        <v>95</v>
      </c>
      <c r="C4293" s="1" t="s">
        <v>27</v>
      </c>
      <c r="D4293" s="2">
        <v>45456</v>
      </c>
      <c r="E4293" s="2">
        <v>45462</v>
      </c>
      <c r="F4293" s="1" t="s">
        <v>28</v>
      </c>
      <c r="G4293" s="1" t="s">
        <v>14</v>
      </c>
      <c r="H4293" s="1" t="s">
        <v>32</v>
      </c>
      <c r="I4293" s="1">
        <v>292664.90999999997</v>
      </c>
      <c r="J4293" s="1" t="s">
        <v>42</v>
      </c>
      <c r="K4293" s="1" t="s">
        <v>20</v>
      </c>
      <c r="N4293" s="3" t="str">
        <f>IF(LEFT(LOWER(C4293),1)="m","Male",IF(LEFT(LOWER(C4293),1)="f","Female","Unknown"))</f>
        <v>Male</v>
      </c>
      <c r="O4293" s="4" t="str">
        <f>IF(TRIM(LOWER(F4293))="neuro","Neurology",IF(TRIM(LOWER(F4293))="Neurology","Neurology",IF(TRIM(LOWER(F4293))="general ward","General",IF(TRIM(LOWER(F4293))="general","General",IF(TRIM(LOWER(F4293))="cardiology","Cardiology",IF(TRIM(LOWER(F4293))="Cardiology","Cardiology",IF(TRIM(LOWER(F4293))="Peads","Pediatrics",IF(TRIM(LOWER(F4293))="Pediatrics","Pediatrics",IF(TRIM(LOWER(F4293))="orthopedics","Orthopedics",IF(TRIM(LOWER(F4293))="Neurology","Neurology",IF(TRIM(LOWER(F4293))="Oncology","Oncology")))))))))))</f>
        <v>Orthopedics</v>
      </c>
      <c r="P4293" s="3" t="str">
        <f t="shared" si="402"/>
        <v>Private</v>
      </c>
      <c r="Q4293" s="5">
        <f t="shared" si="403"/>
        <v>6</v>
      </c>
      <c r="R4293" s="1">
        <f t="shared" si="404"/>
        <v>292664.90999999997</v>
      </c>
      <c r="S4293" s="1">
        <f t="shared" si="405"/>
        <v>0</v>
      </c>
      <c r="T4293" s="1" t="str">
        <f t="shared" si="406"/>
        <v>66+</v>
      </c>
      <c r="U4293" s="1" t="str">
        <f t="shared" si="407"/>
        <v>No</v>
      </c>
    </row>
    <row r="4294" spans="1:21">
      <c r="A4294" s="1">
        <v>4293</v>
      </c>
      <c r="B4294" s="1">
        <v>61</v>
      </c>
      <c r="C4294" s="1" t="s">
        <v>29</v>
      </c>
      <c r="D4294" s="2">
        <v>44957</v>
      </c>
      <c r="E4294" s="2">
        <v>44969</v>
      </c>
      <c r="F4294" s="1" t="s">
        <v>35</v>
      </c>
      <c r="G4294" s="1" t="s">
        <v>41</v>
      </c>
      <c r="H4294" s="1" t="s">
        <v>32</v>
      </c>
      <c r="I4294" s="1">
        <v>305698.49</v>
      </c>
      <c r="J4294" s="1" t="s">
        <v>38</v>
      </c>
      <c r="K4294" s="1" t="s">
        <v>16</v>
      </c>
      <c r="N4294" s="3" t="str">
        <f>IF(LEFT(LOWER(C4294),1)="m","Male",IF(LEFT(LOWER(C4294),1)="f","Female","Unknown"))</f>
        <v>Female</v>
      </c>
      <c r="O4294" s="4" t="str">
        <f>IF(TRIM(LOWER(F4294))="neuro","Neurology",IF(TRIM(LOWER(F4294))="Neurology","Neurology",IF(TRIM(LOWER(F4294))="general ward","General",IF(TRIM(LOWER(F4294))="general","General",IF(TRIM(LOWER(F4294))="cardiology","Cardiology",IF(TRIM(LOWER(F4294))="Cardiology","Cardiology",IF(TRIM(LOWER(F4294))="Peads","Pediatrics",IF(TRIM(LOWER(F4294))="Pediatrics","Pediatrics",IF(TRIM(LOWER(F4294))="orthopedics","Orthopedics",IF(TRIM(LOWER(F4294))="Neurology","Neurology",IF(TRIM(LOWER(F4294))="Oncology","Oncology")))))))))))</f>
        <v>Cardiology</v>
      </c>
      <c r="P4294" s="3" t="str">
        <f t="shared" si="402"/>
        <v>Unknown</v>
      </c>
      <c r="Q4294" s="5">
        <f t="shared" si="403"/>
        <v>12</v>
      </c>
      <c r="R4294" s="1">
        <f t="shared" si="404"/>
        <v>305698.49</v>
      </c>
      <c r="S4294" s="1">
        <f t="shared" si="405"/>
        <v>1</v>
      </c>
      <c r="T4294" s="1" t="str">
        <f t="shared" si="406"/>
        <v>51-65</v>
      </c>
      <c r="U4294" s="1" t="str">
        <f t="shared" si="407"/>
        <v>No</v>
      </c>
    </row>
    <row r="4295" spans="1:21">
      <c r="A4295" s="1">
        <v>4294</v>
      </c>
      <c r="C4295" s="1" t="s">
        <v>34</v>
      </c>
      <c r="D4295" s="2">
        <v>45480</v>
      </c>
      <c r="E4295" s="2">
        <v>45500</v>
      </c>
      <c r="F4295" s="1" t="s">
        <v>28</v>
      </c>
      <c r="G4295" s="1" t="s">
        <v>33</v>
      </c>
      <c r="I4295" s="1">
        <v>18832.189999999999</v>
      </c>
      <c r="J4295" s="1" t="s">
        <v>38</v>
      </c>
      <c r="K4295" s="1" t="s">
        <v>25</v>
      </c>
      <c r="N4295" s="3" t="str">
        <f>IF(LEFT(LOWER(C4295),1)="m","Male",IF(LEFT(LOWER(C4295),1)="f","Female","Unknown"))</f>
        <v>Male</v>
      </c>
      <c r="O4295" s="4" t="str">
        <f>IF(TRIM(LOWER(F4295))="neuro","Neurology",IF(TRIM(LOWER(F4295))="Neurology","Neurology",IF(TRIM(LOWER(F4295))="general ward","General",IF(TRIM(LOWER(F4295))="general","General",IF(TRIM(LOWER(F4295))="cardiology","Cardiology",IF(TRIM(LOWER(F4295))="Cardiology","Cardiology",IF(TRIM(LOWER(F4295))="Peads","Pediatrics",IF(TRIM(LOWER(F4295))="Pediatrics","Pediatrics",IF(TRIM(LOWER(F4295))="orthopedics","Orthopedics",IF(TRIM(LOWER(F4295))="Neurology","Neurology",IF(TRIM(LOWER(F4295))="Oncology","Oncology")))))))))))</f>
        <v>Orthopedics</v>
      </c>
      <c r="P4295" s="3" t="str">
        <f t="shared" si="402"/>
        <v>Self</v>
      </c>
      <c r="Q4295" s="5">
        <f t="shared" si="403"/>
        <v>20</v>
      </c>
      <c r="R4295" s="1">
        <f t="shared" si="404"/>
        <v>18832.189999999999</v>
      </c>
      <c r="S4295" s="1">
        <f t="shared" si="405"/>
        <v>1</v>
      </c>
      <c r="T4295" s="1" t="str">
        <f t="shared" si="406"/>
        <v>0-17</v>
      </c>
      <c r="U4295" s="1" t="str">
        <f t="shared" si="407"/>
        <v>No</v>
      </c>
    </row>
    <row r="4296" spans="1:21">
      <c r="A4296" s="1">
        <v>4295</v>
      </c>
      <c r="C4296" s="1" t="s">
        <v>29</v>
      </c>
      <c r="D4296" s="2">
        <v>45055</v>
      </c>
      <c r="E4296" s="2">
        <v>45075</v>
      </c>
      <c r="F4296" s="1" t="s">
        <v>28</v>
      </c>
      <c r="G4296" s="1" t="s">
        <v>31</v>
      </c>
      <c r="H4296" s="1" t="s">
        <v>37</v>
      </c>
      <c r="I4296" s="1">
        <v>93523.19</v>
      </c>
      <c r="J4296" s="1" t="s">
        <v>16</v>
      </c>
      <c r="K4296" s="1" t="s">
        <v>42</v>
      </c>
      <c r="N4296" s="3" t="str">
        <f>IF(LEFT(LOWER(C4296),1)="m","Male",IF(LEFT(LOWER(C4296),1)="f","Female","Unknown"))</f>
        <v>Female</v>
      </c>
      <c r="O4296" s="4" t="str">
        <f>IF(TRIM(LOWER(F4296))="neuro","Neurology",IF(TRIM(LOWER(F4296))="Neurology","Neurology",IF(TRIM(LOWER(F4296))="general ward","General",IF(TRIM(LOWER(F4296))="general","General",IF(TRIM(LOWER(F4296))="cardiology","Cardiology",IF(TRIM(LOWER(F4296))="Cardiology","Cardiology",IF(TRIM(LOWER(F4296))="Peads","Pediatrics",IF(TRIM(LOWER(F4296))="Pediatrics","Pediatrics",IF(TRIM(LOWER(F4296))="orthopedics","Orthopedics",IF(TRIM(LOWER(F4296))="Neurology","Neurology",IF(TRIM(LOWER(F4296))="Oncology","Oncology")))))))))))</f>
        <v>Orthopedics</v>
      </c>
      <c r="P4296" s="3" t="str">
        <f t="shared" si="402"/>
        <v>Private</v>
      </c>
      <c r="Q4296" s="5">
        <f t="shared" si="403"/>
        <v>20</v>
      </c>
      <c r="R4296" s="1">
        <f t="shared" si="404"/>
        <v>93523.19</v>
      </c>
      <c r="S4296" s="1">
        <f t="shared" si="405"/>
        <v>0</v>
      </c>
      <c r="T4296" s="1" t="str">
        <f t="shared" si="406"/>
        <v>0-17</v>
      </c>
      <c r="U4296" s="1" t="str">
        <f t="shared" si="407"/>
        <v>Yes</v>
      </c>
    </row>
    <row r="4297" spans="1:21">
      <c r="A4297" s="1">
        <v>4296</v>
      </c>
      <c r="B4297" s="1">
        <v>80</v>
      </c>
      <c r="C4297" s="1" t="s">
        <v>44</v>
      </c>
      <c r="D4297" s="2">
        <v>45084</v>
      </c>
      <c r="E4297" s="2">
        <v>45102</v>
      </c>
      <c r="F4297" s="1" t="s">
        <v>30</v>
      </c>
      <c r="G4297" s="1" t="s">
        <v>46</v>
      </c>
      <c r="H4297" s="1" t="s">
        <v>39</v>
      </c>
      <c r="I4297" s="1">
        <v>121629.79</v>
      </c>
      <c r="J4297" s="1" t="s">
        <v>16</v>
      </c>
      <c r="K4297" s="1" t="s">
        <v>17</v>
      </c>
      <c r="N4297" s="3" t="str">
        <f>IF(LEFT(LOWER(C4297),1)="m","Male",IF(LEFT(LOWER(C4297),1)="f","Female","Unknown"))</f>
        <v>Female</v>
      </c>
      <c r="O4297" s="4" t="str">
        <f>IF(TRIM(LOWER(F4297))="neuro","Neurology",IF(TRIM(LOWER(F4297))="Neurology","Neurology",IF(TRIM(LOWER(F4297))="general ward","General",IF(TRIM(LOWER(F4297))="general","General",IF(TRIM(LOWER(F4297))="cardiology","Cardiology",IF(TRIM(LOWER(F4297))="Cardiology","Cardiology",IF(TRIM(LOWER(F4297))="Peads","Pediatrics",IF(TRIM(LOWER(F4297))="Pediatrics","Pediatrics",IF(TRIM(LOWER(F4297))="orthopedics","Orthopedics",IF(TRIM(LOWER(F4297))="Neurology","Neurology",IF(TRIM(LOWER(F4297))="Oncology","Oncology")))))))))))</f>
        <v>Pediatrics</v>
      </c>
      <c r="P4297" s="3" t="str">
        <f t="shared" si="402"/>
        <v>Self</v>
      </c>
      <c r="Q4297" s="5">
        <f t="shared" si="403"/>
        <v>18</v>
      </c>
      <c r="R4297" s="1">
        <f t="shared" si="404"/>
        <v>121629.79</v>
      </c>
      <c r="S4297" s="1">
        <f t="shared" si="405"/>
        <v>1</v>
      </c>
      <c r="T4297" s="1" t="str">
        <f t="shared" si="406"/>
        <v>66+</v>
      </c>
      <c r="U4297" s="1" t="str">
        <f t="shared" si="407"/>
        <v>Yes</v>
      </c>
    </row>
    <row r="4298" spans="1:21">
      <c r="A4298" s="1">
        <v>4297</v>
      </c>
      <c r="B4298" s="1">
        <v>12</v>
      </c>
      <c r="C4298" s="1" t="s">
        <v>44</v>
      </c>
      <c r="D4298" s="2">
        <v>45005</v>
      </c>
      <c r="E4298" s="2">
        <v>45014</v>
      </c>
      <c r="F4298" s="1" t="s">
        <v>40</v>
      </c>
      <c r="G4298" s="1" t="s">
        <v>31</v>
      </c>
      <c r="H4298" s="1" t="s">
        <v>47</v>
      </c>
      <c r="I4298" s="1">
        <v>130478.73</v>
      </c>
      <c r="J4298" s="1" t="s">
        <v>17</v>
      </c>
      <c r="K4298" s="1" t="s">
        <v>17</v>
      </c>
      <c r="N4298" s="3" t="str">
        <f>IF(LEFT(LOWER(C4298),1)="m","Male",IF(LEFT(LOWER(C4298),1)="f","Female","Unknown"))</f>
        <v>Female</v>
      </c>
      <c r="O4298" s="4" t="str">
        <f>IF(TRIM(LOWER(F4298))="neuro","Neurology",IF(TRIM(LOWER(F4298))="Neurology","Neurology",IF(TRIM(LOWER(F4298))="general ward","General",IF(TRIM(LOWER(F4298))="general","General",IF(TRIM(LOWER(F4298))="cardiology","Cardiology",IF(TRIM(LOWER(F4298))="Cardiology","Cardiology",IF(TRIM(LOWER(F4298))="Peads","Pediatrics",IF(TRIM(LOWER(F4298))="Pediatrics","Pediatrics",IF(TRIM(LOWER(F4298))="orthopedics","Orthopedics",IF(TRIM(LOWER(F4298))="Neurology","Neurology",IF(TRIM(LOWER(F4298))="Oncology","Oncology")))))))))))</f>
        <v>Pediatrics</v>
      </c>
      <c r="P4298" s="3" t="str">
        <f t="shared" si="402"/>
        <v>Private</v>
      </c>
      <c r="Q4298" s="5">
        <f t="shared" si="403"/>
        <v>9</v>
      </c>
      <c r="R4298" s="1">
        <f t="shared" si="404"/>
        <v>130478.73</v>
      </c>
      <c r="S4298" s="1">
        <f t="shared" si="405"/>
        <v>1</v>
      </c>
      <c r="T4298" s="1" t="str">
        <f t="shared" si="406"/>
        <v>0-17</v>
      </c>
      <c r="U4298" s="1" t="str">
        <f t="shared" si="407"/>
        <v>Yes</v>
      </c>
    </row>
    <row r="4299" spans="1:21">
      <c r="A4299" s="1">
        <v>4298</v>
      </c>
      <c r="C4299" s="1" t="s">
        <v>44</v>
      </c>
      <c r="D4299" s="2">
        <v>45599</v>
      </c>
      <c r="E4299" s="2">
        <v>45610</v>
      </c>
      <c r="F4299" s="1" t="s">
        <v>21</v>
      </c>
      <c r="G4299" s="1" t="s">
        <v>46</v>
      </c>
      <c r="I4299" s="1">
        <v>97119.12</v>
      </c>
      <c r="J4299" s="1" t="s">
        <v>25</v>
      </c>
      <c r="K4299" s="1" t="s">
        <v>17</v>
      </c>
      <c r="N4299" s="3" t="str">
        <f>IF(LEFT(LOWER(C4299),1)="m","Male",IF(LEFT(LOWER(C4299),1)="f","Female","Unknown"))</f>
        <v>Female</v>
      </c>
      <c r="O4299" s="4" t="str">
        <f>IF(TRIM(LOWER(F4299))="neuro","Neurology",IF(TRIM(LOWER(F4299))="Neurology","Neurology",IF(TRIM(LOWER(F4299))="general ward","General",IF(TRIM(LOWER(F4299))="general","General",IF(TRIM(LOWER(F4299))="cardiology","Cardiology",IF(TRIM(LOWER(F4299))="Cardiology","Cardiology",IF(TRIM(LOWER(F4299))="Peads","Pediatrics",IF(TRIM(LOWER(F4299))="Pediatrics","Pediatrics",IF(TRIM(LOWER(F4299))="orthopedics","Orthopedics",IF(TRIM(LOWER(F4299))="Neurology","Neurology",IF(TRIM(LOWER(F4299))="Oncology","Oncology")))))))))))</f>
        <v>General</v>
      </c>
      <c r="P4299" s="3" t="str">
        <f t="shared" si="402"/>
        <v>Self</v>
      </c>
      <c r="Q4299" s="5">
        <f t="shared" si="403"/>
        <v>11</v>
      </c>
      <c r="R4299" s="1">
        <f t="shared" si="404"/>
        <v>97119.12</v>
      </c>
      <c r="S4299" s="1">
        <f t="shared" si="405"/>
        <v>1</v>
      </c>
      <c r="T4299" s="1" t="str">
        <f t="shared" si="406"/>
        <v>0-17</v>
      </c>
      <c r="U4299" s="1" t="str">
        <f t="shared" si="407"/>
        <v>Yes</v>
      </c>
    </row>
    <row r="4300" spans="1:21">
      <c r="A4300" s="1">
        <v>4299</v>
      </c>
      <c r="B4300" s="1">
        <v>2</v>
      </c>
      <c r="C4300" s="1" t="s">
        <v>27</v>
      </c>
      <c r="D4300" s="2">
        <v>45116</v>
      </c>
      <c r="E4300" s="2">
        <v>45122</v>
      </c>
      <c r="F4300" s="1" t="s">
        <v>35</v>
      </c>
      <c r="G4300" s="1" t="s">
        <v>46</v>
      </c>
      <c r="H4300" s="1" t="s">
        <v>51</v>
      </c>
      <c r="I4300" s="1">
        <v>47507.51</v>
      </c>
      <c r="K4300" s="1" t="s">
        <v>42</v>
      </c>
      <c r="N4300" s="3" t="str">
        <f>IF(LEFT(LOWER(C4300),1)="m","Male",IF(LEFT(LOWER(C4300),1)="f","Female","Unknown"))</f>
        <v>Male</v>
      </c>
      <c r="O4300" s="4" t="str">
        <f>IF(TRIM(LOWER(F4300))="neuro","Neurology",IF(TRIM(LOWER(F4300))="Neurology","Neurology",IF(TRIM(LOWER(F4300))="general ward","General",IF(TRIM(LOWER(F4300))="general","General",IF(TRIM(LOWER(F4300))="cardiology","Cardiology",IF(TRIM(LOWER(F4300))="Cardiology","Cardiology",IF(TRIM(LOWER(F4300))="Peads","Pediatrics",IF(TRIM(LOWER(F4300))="Pediatrics","Pediatrics",IF(TRIM(LOWER(F4300))="orthopedics","Orthopedics",IF(TRIM(LOWER(F4300))="Neurology","Neurology",IF(TRIM(LOWER(F4300))="Oncology","Oncology")))))))))))</f>
        <v>Cardiology</v>
      </c>
      <c r="P4300" s="3" t="str">
        <f t="shared" si="402"/>
        <v>Self</v>
      </c>
      <c r="Q4300" s="5">
        <f t="shared" si="403"/>
        <v>6</v>
      </c>
      <c r="R4300" s="1">
        <f t="shared" si="404"/>
        <v>47507.51</v>
      </c>
      <c r="S4300" s="1">
        <f t="shared" si="405"/>
        <v>0</v>
      </c>
      <c r="T4300" s="1" t="str">
        <f t="shared" si="406"/>
        <v>0-17</v>
      </c>
      <c r="U4300" s="1" t="str">
        <f t="shared" si="407"/>
        <v>Unknown</v>
      </c>
    </row>
    <row r="4301" spans="1:21">
      <c r="A4301" s="1">
        <v>4300</v>
      </c>
      <c r="B4301" s="1">
        <v>48</v>
      </c>
      <c r="C4301" s="1" t="s">
        <v>27</v>
      </c>
      <c r="D4301" s="2">
        <v>45178</v>
      </c>
      <c r="E4301" s="2">
        <v>45186</v>
      </c>
      <c r="F4301" s="1" t="s">
        <v>49</v>
      </c>
      <c r="G4301" s="1" t="s">
        <v>14</v>
      </c>
      <c r="H4301" s="1" t="s">
        <v>47</v>
      </c>
      <c r="I4301" s="1">
        <v>142331.17000000001</v>
      </c>
      <c r="J4301" s="1" t="s">
        <v>42</v>
      </c>
      <c r="K4301" s="1" t="s">
        <v>20</v>
      </c>
      <c r="N4301" s="3" t="str">
        <f>IF(LEFT(LOWER(C4301),1)="m","Male",IF(LEFT(LOWER(C4301),1)="f","Female","Unknown"))</f>
        <v>Male</v>
      </c>
      <c r="O4301" s="4" t="str">
        <f>IF(TRIM(LOWER(F4301))="neuro","Neurology",IF(TRIM(LOWER(F4301))="Neurology","Neurology",IF(TRIM(LOWER(F4301))="general ward","General",IF(TRIM(LOWER(F4301))="general","General",IF(TRIM(LOWER(F4301))="cardiology","Cardiology",IF(TRIM(LOWER(F4301))="Cardiology","Cardiology",IF(TRIM(LOWER(F4301))="Peads","Pediatrics",IF(TRIM(LOWER(F4301))="Pediatrics","Pediatrics",IF(TRIM(LOWER(F4301))="orthopedics","Orthopedics",IF(TRIM(LOWER(F4301))="Neurology","Neurology",IF(TRIM(LOWER(F4301))="Oncology","Oncology")))))))))))</f>
        <v>Oncology</v>
      </c>
      <c r="P4301" s="3" t="str">
        <f t="shared" si="402"/>
        <v>Private</v>
      </c>
      <c r="Q4301" s="5">
        <f t="shared" si="403"/>
        <v>8</v>
      </c>
      <c r="R4301" s="1">
        <f t="shared" si="404"/>
        <v>142331.17000000001</v>
      </c>
      <c r="S4301" s="1">
        <f t="shared" si="405"/>
        <v>0</v>
      </c>
      <c r="T4301" s="1" t="str">
        <f t="shared" si="406"/>
        <v>36-50</v>
      </c>
      <c r="U4301" s="1" t="str">
        <f t="shared" si="407"/>
        <v>No</v>
      </c>
    </row>
    <row r="4302" spans="1:21">
      <c r="A4302" s="1">
        <v>4301</v>
      </c>
      <c r="B4302" s="1">
        <v>21</v>
      </c>
      <c r="C4302" s="1" t="s">
        <v>12</v>
      </c>
      <c r="D4302" s="2">
        <v>45241</v>
      </c>
      <c r="E4302" s="2">
        <v>45249</v>
      </c>
      <c r="F4302" s="1" t="s">
        <v>35</v>
      </c>
      <c r="G4302" s="1" t="s">
        <v>46</v>
      </c>
      <c r="H4302" s="1" t="s">
        <v>48</v>
      </c>
      <c r="I4302" s="1">
        <v>116413.19</v>
      </c>
      <c r="J4302" s="1" t="s">
        <v>16</v>
      </c>
      <c r="K4302" s="1" t="s">
        <v>38</v>
      </c>
      <c r="N4302" s="3" t="str">
        <f>IF(LEFT(LOWER(C4302),1)="m","Male",IF(LEFT(LOWER(C4302),1)="f","Female","Unknown"))</f>
        <v>Unknown</v>
      </c>
      <c r="O4302" s="4" t="str">
        <f>IF(TRIM(LOWER(F4302))="neuro","Neurology",IF(TRIM(LOWER(F4302))="Neurology","Neurology",IF(TRIM(LOWER(F4302))="general ward","General",IF(TRIM(LOWER(F4302))="general","General",IF(TRIM(LOWER(F4302))="cardiology","Cardiology",IF(TRIM(LOWER(F4302))="Cardiology","Cardiology",IF(TRIM(LOWER(F4302))="Peads","Pediatrics",IF(TRIM(LOWER(F4302))="Pediatrics","Pediatrics",IF(TRIM(LOWER(F4302))="orthopedics","Orthopedics",IF(TRIM(LOWER(F4302))="Neurology","Neurology",IF(TRIM(LOWER(F4302))="Oncology","Oncology")))))))))))</f>
        <v>Cardiology</v>
      </c>
      <c r="P4302" s="3" t="str">
        <f t="shared" si="402"/>
        <v>Self</v>
      </c>
      <c r="Q4302" s="5">
        <f t="shared" si="403"/>
        <v>8</v>
      </c>
      <c r="R4302" s="1">
        <f t="shared" si="404"/>
        <v>116413.19</v>
      </c>
      <c r="S4302" s="1">
        <f t="shared" si="405"/>
        <v>0</v>
      </c>
      <c r="T4302" s="1" t="str">
        <f t="shared" si="406"/>
        <v>18-35</v>
      </c>
      <c r="U4302" s="1" t="str">
        <f t="shared" si="407"/>
        <v>Yes</v>
      </c>
    </row>
    <row r="4303" spans="1:21">
      <c r="A4303" s="1">
        <v>4302</v>
      </c>
      <c r="B4303" s="1">
        <v>27</v>
      </c>
      <c r="C4303" s="1" t="s">
        <v>29</v>
      </c>
      <c r="D4303" s="2">
        <v>45541</v>
      </c>
      <c r="E4303" s="2">
        <v>45555</v>
      </c>
      <c r="F4303" s="1" t="s">
        <v>45</v>
      </c>
      <c r="G4303" s="1" t="s">
        <v>41</v>
      </c>
      <c r="H4303" s="1" t="s">
        <v>51</v>
      </c>
      <c r="I4303" s="1">
        <v>187390.31</v>
      </c>
      <c r="J4303" s="1" t="s">
        <v>16</v>
      </c>
      <c r="K4303" s="1" t="s">
        <v>20</v>
      </c>
      <c r="N4303" s="3" t="str">
        <f>IF(LEFT(LOWER(C4303),1)="m","Male",IF(LEFT(LOWER(C4303),1)="f","Female","Unknown"))</f>
        <v>Female</v>
      </c>
      <c r="O4303" s="4" t="str">
        <f>IF(TRIM(LOWER(F4303))="neuro","Neurology",IF(TRIM(LOWER(F4303))="Neurology","Neurology",IF(TRIM(LOWER(F4303))="general ward","General",IF(TRIM(LOWER(F4303))="general","General",IF(TRIM(LOWER(F4303))="cardiology","Cardiology",IF(TRIM(LOWER(F4303))="Cardiology","Cardiology",IF(TRIM(LOWER(F4303))="Peads","Pediatrics",IF(TRIM(LOWER(F4303))="Pediatrics","Pediatrics",IF(TRIM(LOWER(F4303))="orthopedics","Orthopedics",IF(TRIM(LOWER(F4303))="Neurology","Neurology",IF(TRIM(LOWER(F4303))="Oncology","Oncology")))))))))))</f>
        <v>Neurology</v>
      </c>
      <c r="P4303" s="3" t="str">
        <f t="shared" si="402"/>
        <v>Unknown</v>
      </c>
      <c r="Q4303" s="5">
        <f t="shared" si="403"/>
        <v>14</v>
      </c>
      <c r="R4303" s="1">
        <f t="shared" si="404"/>
        <v>187390.31</v>
      </c>
      <c r="S4303" s="1">
        <f t="shared" si="405"/>
        <v>0</v>
      </c>
      <c r="T4303" s="1" t="str">
        <f t="shared" si="406"/>
        <v>18-35</v>
      </c>
      <c r="U4303" s="1" t="str">
        <f t="shared" si="407"/>
        <v>Yes</v>
      </c>
    </row>
    <row r="4304" spans="1:21">
      <c r="A4304" s="1">
        <v>4303</v>
      </c>
      <c r="C4304" s="1" t="s">
        <v>26</v>
      </c>
      <c r="D4304" s="2">
        <v>45396</v>
      </c>
      <c r="E4304" s="2">
        <v>45412</v>
      </c>
      <c r="F4304" s="1" t="s">
        <v>49</v>
      </c>
      <c r="G4304" s="1" t="s">
        <v>46</v>
      </c>
      <c r="H4304" s="1" t="s">
        <v>37</v>
      </c>
      <c r="I4304" s="1">
        <v>262555.59999999998</v>
      </c>
      <c r="J4304" s="1" t="s">
        <v>25</v>
      </c>
      <c r="K4304" s="1" t="s">
        <v>16</v>
      </c>
      <c r="N4304" s="3" t="str">
        <f>IF(LEFT(LOWER(C4304),1)="m","Male",IF(LEFT(LOWER(C4304),1)="f","Female","Unknown"))</f>
        <v>Female</v>
      </c>
      <c r="O4304" s="4" t="str">
        <f>IF(TRIM(LOWER(F4304))="neuro","Neurology",IF(TRIM(LOWER(F4304))="Neurology","Neurology",IF(TRIM(LOWER(F4304))="general ward","General",IF(TRIM(LOWER(F4304))="general","General",IF(TRIM(LOWER(F4304))="cardiology","Cardiology",IF(TRIM(LOWER(F4304))="Cardiology","Cardiology",IF(TRIM(LOWER(F4304))="Peads","Pediatrics",IF(TRIM(LOWER(F4304))="Pediatrics","Pediatrics",IF(TRIM(LOWER(F4304))="orthopedics","Orthopedics",IF(TRIM(LOWER(F4304))="Neurology","Neurology",IF(TRIM(LOWER(F4304))="Oncology","Oncology")))))))))))</f>
        <v>Oncology</v>
      </c>
      <c r="P4304" s="3" t="str">
        <f t="shared" si="402"/>
        <v>Self</v>
      </c>
      <c r="Q4304" s="5">
        <f t="shared" si="403"/>
        <v>16</v>
      </c>
      <c r="R4304" s="1">
        <f t="shared" si="404"/>
        <v>262555.59999999998</v>
      </c>
      <c r="S4304" s="1">
        <f t="shared" si="405"/>
        <v>1</v>
      </c>
      <c r="T4304" s="1" t="str">
        <f t="shared" si="406"/>
        <v>0-17</v>
      </c>
      <c r="U4304" s="1" t="str">
        <f t="shared" si="407"/>
        <v>Yes</v>
      </c>
    </row>
    <row r="4305" spans="1:21">
      <c r="A4305" s="1">
        <v>4304</v>
      </c>
      <c r="B4305" s="1">
        <v>2</v>
      </c>
      <c r="C4305" s="1" t="s">
        <v>12</v>
      </c>
      <c r="D4305" s="2">
        <v>45267</v>
      </c>
      <c r="E4305" s="2">
        <v>45276</v>
      </c>
      <c r="F4305" s="1" t="s">
        <v>43</v>
      </c>
      <c r="G4305" s="1" t="s">
        <v>31</v>
      </c>
      <c r="I4305" s="1">
        <v>159320</v>
      </c>
      <c r="J4305" s="1" t="s">
        <v>17</v>
      </c>
      <c r="K4305" s="1" t="s">
        <v>42</v>
      </c>
      <c r="N4305" s="3" t="str">
        <f>IF(LEFT(LOWER(C4305),1)="m","Male",IF(LEFT(LOWER(C4305),1)="f","Female","Unknown"))</f>
        <v>Unknown</v>
      </c>
      <c r="O4305" s="4" t="str">
        <f>IF(TRIM(LOWER(F4305))="neuro","Neurology",IF(TRIM(LOWER(F4305))="Neurology","Neurology",IF(TRIM(LOWER(F4305))="general ward","General",IF(TRIM(LOWER(F4305))="general","General",IF(TRIM(LOWER(F4305))="cardiology","Cardiology",IF(TRIM(LOWER(F4305))="Cardiology","Cardiology",IF(TRIM(LOWER(F4305))="Peads","Pediatrics",IF(TRIM(LOWER(F4305))="Pediatrics","Pediatrics",IF(TRIM(LOWER(F4305))="orthopedics","Orthopedics",IF(TRIM(LOWER(F4305))="Neurology","Neurology",IF(TRIM(LOWER(F4305))="Oncology","Oncology")))))))))))</f>
        <v>Orthopedics</v>
      </c>
      <c r="P4305" s="3" t="str">
        <f t="shared" si="402"/>
        <v>Private</v>
      </c>
      <c r="Q4305" s="5">
        <f t="shared" si="403"/>
        <v>9</v>
      </c>
      <c r="R4305" s="1">
        <f t="shared" si="404"/>
        <v>159320</v>
      </c>
      <c r="S4305" s="1">
        <f t="shared" si="405"/>
        <v>0</v>
      </c>
      <c r="T4305" s="1" t="str">
        <f t="shared" si="406"/>
        <v>0-17</v>
      </c>
      <c r="U4305" s="1" t="str">
        <f t="shared" si="407"/>
        <v>Yes</v>
      </c>
    </row>
    <row r="4306" spans="1:21">
      <c r="A4306" s="1">
        <v>4305</v>
      </c>
      <c r="B4306" s="1">
        <v>77</v>
      </c>
      <c r="C4306" s="1" t="s">
        <v>27</v>
      </c>
      <c r="D4306" s="2">
        <v>45101</v>
      </c>
      <c r="E4306" s="2">
        <v>45106</v>
      </c>
      <c r="F4306" s="1" t="s">
        <v>35</v>
      </c>
      <c r="G4306" s="1" t="s">
        <v>36</v>
      </c>
      <c r="H4306" s="1" t="s">
        <v>48</v>
      </c>
      <c r="I4306" s="1">
        <v>104796.82</v>
      </c>
      <c r="J4306" s="1" t="s">
        <v>42</v>
      </c>
      <c r="K4306" s="1" t="s">
        <v>17</v>
      </c>
      <c r="N4306" s="3" t="str">
        <f>IF(LEFT(LOWER(C4306),1)="m","Male",IF(LEFT(LOWER(C4306),1)="f","Female","Unknown"))</f>
        <v>Male</v>
      </c>
      <c r="O4306" s="4" t="str">
        <f>IF(TRIM(LOWER(F4306))="neuro","Neurology",IF(TRIM(LOWER(F4306))="Neurology","Neurology",IF(TRIM(LOWER(F4306))="general ward","General",IF(TRIM(LOWER(F4306))="general","General",IF(TRIM(LOWER(F4306))="cardiology","Cardiology",IF(TRIM(LOWER(F4306))="Cardiology","Cardiology",IF(TRIM(LOWER(F4306))="Peads","Pediatrics",IF(TRIM(LOWER(F4306))="Pediatrics","Pediatrics",IF(TRIM(LOWER(F4306))="orthopedics","Orthopedics",IF(TRIM(LOWER(F4306))="Neurology","Neurology",IF(TRIM(LOWER(F4306))="Oncology","Oncology")))))))))))</f>
        <v>Cardiology</v>
      </c>
      <c r="P4306" s="3" t="str">
        <f t="shared" si="402"/>
        <v>Government</v>
      </c>
      <c r="Q4306" s="5">
        <f t="shared" si="403"/>
        <v>5</v>
      </c>
      <c r="R4306" s="1">
        <f t="shared" si="404"/>
        <v>104796.82</v>
      </c>
      <c r="S4306" s="1">
        <f t="shared" si="405"/>
        <v>1</v>
      </c>
      <c r="T4306" s="1" t="str">
        <f t="shared" si="406"/>
        <v>66+</v>
      </c>
      <c r="U4306" s="1" t="str">
        <f t="shared" si="407"/>
        <v>No</v>
      </c>
    </row>
    <row r="4307" spans="1:21">
      <c r="A4307" s="1">
        <v>4306</v>
      </c>
      <c r="B4307" s="1">
        <v>84</v>
      </c>
      <c r="C4307" s="1" t="s">
        <v>29</v>
      </c>
      <c r="D4307" s="2">
        <v>45610</v>
      </c>
      <c r="E4307" s="2">
        <v>45618</v>
      </c>
      <c r="F4307" s="1" t="s">
        <v>40</v>
      </c>
      <c r="G4307" s="1" t="s">
        <v>41</v>
      </c>
      <c r="I4307" s="1">
        <v>288856.27</v>
      </c>
      <c r="J4307" s="1" t="s">
        <v>38</v>
      </c>
      <c r="K4307" s="1" t="s">
        <v>16</v>
      </c>
      <c r="N4307" s="3" t="str">
        <f>IF(LEFT(LOWER(C4307),1)="m","Male",IF(LEFT(LOWER(C4307),1)="f","Female","Unknown"))</f>
        <v>Female</v>
      </c>
      <c r="O4307" s="4" t="str">
        <f>IF(TRIM(LOWER(F4307))="neuro","Neurology",IF(TRIM(LOWER(F4307))="Neurology","Neurology",IF(TRIM(LOWER(F4307))="general ward","General",IF(TRIM(LOWER(F4307))="general","General",IF(TRIM(LOWER(F4307))="cardiology","Cardiology",IF(TRIM(LOWER(F4307))="Cardiology","Cardiology",IF(TRIM(LOWER(F4307))="Peads","Pediatrics",IF(TRIM(LOWER(F4307))="Pediatrics","Pediatrics",IF(TRIM(LOWER(F4307))="orthopedics","Orthopedics",IF(TRIM(LOWER(F4307))="Neurology","Neurology",IF(TRIM(LOWER(F4307))="Oncology","Oncology")))))))))))</f>
        <v>Pediatrics</v>
      </c>
      <c r="P4307" s="3" t="str">
        <f t="shared" si="402"/>
        <v>Unknown</v>
      </c>
      <c r="Q4307" s="5">
        <f t="shared" si="403"/>
        <v>8</v>
      </c>
      <c r="R4307" s="1">
        <f t="shared" si="404"/>
        <v>288856.27</v>
      </c>
      <c r="S4307" s="1">
        <f t="shared" si="405"/>
        <v>1</v>
      </c>
      <c r="T4307" s="1" t="str">
        <f t="shared" si="406"/>
        <v>66+</v>
      </c>
      <c r="U4307" s="1" t="str">
        <f t="shared" si="407"/>
        <v>No</v>
      </c>
    </row>
    <row r="4308" spans="1:21">
      <c r="A4308" s="1">
        <v>4307</v>
      </c>
      <c r="B4308" s="1">
        <v>54</v>
      </c>
      <c r="C4308" s="1" t="s">
        <v>27</v>
      </c>
      <c r="D4308" s="2">
        <v>44952</v>
      </c>
      <c r="E4308" s="2">
        <v>44955</v>
      </c>
      <c r="F4308" s="1" t="s">
        <v>28</v>
      </c>
      <c r="G4308" s="1" t="s">
        <v>31</v>
      </c>
      <c r="H4308" s="1" t="s">
        <v>37</v>
      </c>
      <c r="I4308" s="1">
        <v>122561.53</v>
      </c>
      <c r="J4308" s="1" t="s">
        <v>17</v>
      </c>
      <c r="K4308" s="1" t="s">
        <v>38</v>
      </c>
      <c r="N4308" s="3" t="str">
        <f>IF(LEFT(LOWER(C4308),1)="m","Male",IF(LEFT(LOWER(C4308),1)="f","Female","Unknown"))</f>
        <v>Male</v>
      </c>
      <c r="O4308" s="4" t="str">
        <f>IF(TRIM(LOWER(F4308))="neuro","Neurology",IF(TRIM(LOWER(F4308))="Neurology","Neurology",IF(TRIM(LOWER(F4308))="general ward","General",IF(TRIM(LOWER(F4308))="general","General",IF(TRIM(LOWER(F4308))="cardiology","Cardiology",IF(TRIM(LOWER(F4308))="Cardiology","Cardiology",IF(TRIM(LOWER(F4308))="Peads","Pediatrics",IF(TRIM(LOWER(F4308))="Pediatrics","Pediatrics",IF(TRIM(LOWER(F4308))="orthopedics","Orthopedics",IF(TRIM(LOWER(F4308))="Neurology","Neurology",IF(TRIM(LOWER(F4308))="Oncology","Oncology")))))))))))</f>
        <v>Orthopedics</v>
      </c>
      <c r="P4308" s="3" t="str">
        <f t="shared" si="402"/>
        <v>Private</v>
      </c>
      <c r="Q4308" s="5">
        <f t="shared" si="403"/>
        <v>3</v>
      </c>
      <c r="R4308" s="1">
        <f t="shared" si="404"/>
        <v>122561.53</v>
      </c>
      <c r="S4308" s="1">
        <f t="shared" si="405"/>
        <v>0</v>
      </c>
      <c r="T4308" s="1" t="str">
        <f t="shared" si="406"/>
        <v>51-65</v>
      </c>
      <c r="U4308" s="1" t="str">
        <f t="shared" si="407"/>
        <v>Yes</v>
      </c>
    </row>
    <row r="4309" spans="1:21">
      <c r="A4309" s="1">
        <v>4308</v>
      </c>
      <c r="B4309" s="1">
        <v>42</v>
      </c>
      <c r="C4309" s="1" t="s">
        <v>29</v>
      </c>
      <c r="D4309" s="2">
        <v>45340</v>
      </c>
      <c r="E4309" s="2">
        <v>45352</v>
      </c>
      <c r="F4309" s="1" t="s">
        <v>19</v>
      </c>
      <c r="G4309" s="1" t="s">
        <v>36</v>
      </c>
      <c r="H4309" s="1" t="s">
        <v>39</v>
      </c>
      <c r="I4309" s="1">
        <v>126065.78</v>
      </c>
      <c r="J4309" s="1" t="s">
        <v>25</v>
      </c>
      <c r="K4309" s="1" t="s">
        <v>17</v>
      </c>
      <c r="N4309" s="3" t="str">
        <f>IF(LEFT(LOWER(C4309),1)="m","Male",IF(LEFT(LOWER(C4309),1)="f","Female","Unknown"))</f>
        <v>Female</v>
      </c>
      <c r="O4309" s="4" t="str">
        <f>IF(TRIM(LOWER(F4309))="neuro","Neurology",IF(TRIM(LOWER(F4309))="Neurology","Neurology",IF(TRIM(LOWER(F4309))="general ward","General",IF(TRIM(LOWER(F4309))="general","General",IF(TRIM(LOWER(F4309))="cardiology","Cardiology",IF(TRIM(LOWER(F4309))="Cardiology","Cardiology",IF(TRIM(LOWER(F4309))="Peads","Pediatrics",IF(TRIM(LOWER(F4309))="Pediatrics","Pediatrics",IF(TRIM(LOWER(F4309))="orthopedics","Orthopedics",IF(TRIM(LOWER(F4309))="Neurology","Neurology",IF(TRIM(LOWER(F4309))="Oncology","Oncology")))))))))))</f>
        <v>General</v>
      </c>
      <c r="P4309" s="3" t="str">
        <f t="shared" si="402"/>
        <v>Government</v>
      </c>
      <c r="Q4309" s="5">
        <f t="shared" si="403"/>
        <v>12</v>
      </c>
      <c r="R4309" s="1">
        <f t="shared" si="404"/>
        <v>126065.78</v>
      </c>
      <c r="S4309" s="1">
        <f t="shared" si="405"/>
        <v>1</v>
      </c>
      <c r="T4309" s="1" t="str">
        <f t="shared" si="406"/>
        <v>36-50</v>
      </c>
      <c r="U4309" s="1" t="str">
        <f t="shared" si="407"/>
        <v>Yes</v>
      </c>
    </row>
    <row r="4310" spans="1:21">
      <c r="A4310" s="1">
        <v>4309</v>
      </c>
      <c r="B4310" s="1">
        <v>75</v>
      </c>
      <c r="C4310" s="1" t="s">
        <v>18</v>
      </c>
      <c r="D4310" s="2">
        <v>45312</v>
      </c>
      <c r="E4310" s="2">
        <v>45326</v>
      </c>
      <c r="F4310" s="1" t="s">
        <v>30</v>
      </c>
      <c r="G4310" s="1" t="s">
        <v>22</v>
      </c>
      <c r="H4310" s="1" t="s">
        <v>32</v>
      </c>
      <c r="I4310" s="1">
        <v>281900.40999999997</v>
      </c>
      <c r="J4310" s="1" t="s">
        <v>16</v>
      </c>
      <c r="K4310" s="1" t="s">
        <v>42</v>
      </c>
      <c r="N4310" s="3" t="str">
        <f>IF(LEFT(LOWER(C4310),1)="m","Male",IF(LEFT(LOWER(C4310),1)="f","Female","Unknown"))</f>
        <v>Male</v>
      </c>
      <c r="O4310" s="4" t="str">
        <f>IF(TRIM(LOWER(F4310))="neuro","Neurology",IF(TRIM(LOWER(F4310))="Neurology","Neurology",IF(TRIM(LOWER(F4310))="general ward","General",IF(TRIM(LOWER(F4310))="general","General",IF(TRIM(LOWER(F4310))="cardiology","Cardiology",IF(TRIM(LOWER(F4310))="Cardiology","Cardiology",IF(TRIM(LOWER(F4310))="Peads","Pediatrics",IF(TRIM(LOWER(F4310))="Pediatrics","Pediatrics",IF(TRIM(LOWER(F4310))="orthopedics","Orthopedics",IF(TRIM(LOWER(F4310))="Neurology","Neurology",IF(TRIM(LOWER(F4310))="Oncology","Oncology")))))))))))</f>
        <v>Pediatrics</v>
      </c>
      <c r="P4310" s="3" t="str">
        <f t="shared" si="402"/>
        <v>Government</v>
      </c>
      <c r="Q4310" s="5">
        <f t="shared" si="403"/>
        <v>14</v>
      </c>
      <c r="R4310" s="1">
        <f t="shared" si="404"/>
        <v>281900.40999999997</v>
      </c>
      <c r="S4310" s="1">
        <f t="shared" si="405"/>
        <v>0</v>
      </c>
      <c r="T4310" s="1" t="str">
        <f t="shared" si="406"/>
        <v>66+</v>
      </c>
      <c r="U4310" s="1" t="str">
        <f t="shared" si="407"/>
        <v>Yes</v>
      </c>
    </row>
    <row r="4311" spans="1:21">
      <c r="A4311" s="1">
        <v>4310</v>
      </c>
      <c r="C4311" s="1" t="s">
        <v>34</v>
      </c>
      <c r="D4311" s="2">
        <v>45635</v>
      </c>
      <c r="E4311" s="2">
        <v>45653</v>
      </c>
      <c r="F4311" s="1" t="s">
        <v>43</v>
      </c>
      <c r="G4311" s="1" t="s">
        <v>14</v>
      </c>
      <c r="H4311" s="1" t="s">
        <v>47</v>
      </c>
      <c r="I4311" s="1">
        <v>65469.94</v>
      </c>
      <c r="J4311" s="1" t="s">
        <v>38</v>
      </c>
      <c r="K4311" s="1" t="s">
        <v>20</v>
      </c>
      <c r="N4311" s="3" t="str">
        <f>IF(LEFT(LOWER(C4311),1)="m","Male",IF(LEFT(LOWER(C4311),1)="f","Female","Unknown"))</f>
        <v>Male</v>
      </c>
      <c r="O4311" s="4" t="str">
        <f>IF(TRIM(LOWER(F4311))="neuro","Neurology",IF(TRIM(LOWER(F4311))="Neurology","Neurology",IF(TRIM(LOWER(F4311))="general ward","General",IF(TRIM(LOWER(F4311))="general","General",IF(TRIM(LOWER(F4311))="cardiology","Cardiology",IF(TRIM(LOWER(F4311))="Cardiology","Cardiology",IF(TRIM(LOWER(F4311))="Peads","Pediatrics",IF(TRIM(LOWER(F4311))="Pediatrics","Pediatrics",IF(TRIM(LOWER(F4311))="orthopedics","Orthopedics",IF(TRIM(LOWER(F4311))="Neurology","Neurology",IF(TRIM(LOWER(F4311))="Oncology","Oncology")))))))))))</f>
        <v>Orthopedics</v>
      </c>
      <c r="P4311" s="3" t="str">
        <f t="shared" si="402"/>
        <v>Private</v>
      </c>
      <c r="Q4311" s="5">
        <f t="shared" si="403"/>
        <v>18</v>
      </c>
      <c r="R4311" s="1">
        <f t="shared" si="404"/>
        <v>65469.94</v>
      </c>
      <c r="S4311" s="1">
        <f t="shared" si="405"/>
        <v>0</v>
      </c>
      <c r="T4311" s="1" t="str">
        <f t="shared" si="406"/>
        <v>0-17</v>
      </c>
      <c r="U4311" s="1" t="str">
        <f t="shared" si="407"/>
        <v>No</v>
      </c>
    </row>
    <row r="4312" spans="1:21">
      <c r="A4312" s="1">
        <v>4311</v>
      </c>
      <c r="B4312" s="1">
        <v>34</v>
      </c>
      <c r="C4312" s="1" t="s">
        <v>34</v>
      </c>
      <c r="D4312" s="2">
        <v>45409</v>
      </c>
      <c r="E4312" s="2">
        <v>45426</v>
      </c>
      <c r="F4312" s="1" t="s">
        <v>13</v>
      </c>
      <c r="G4312" s="1" t="s">
        <v>36</v>
      </c>
      <c r="H4312" s="1" t="s">
        <v>15</v>
      </c>
      <c r="I4312" s="1">
        <v>81508.179999999993</v>
      </c>
      <c r="K4312" s="1" t="s">
        <v>25</v>
      </c>
      <c r="N4312" s="3" t="str">
        <f>IF(LEFT(LOWER(C4312),1)="m","Male",IF(LEFT(LOWER(C4312),1)="f","Female","Unknown"))</f>
        <v>Male</v>
      </c>
      <c r="O4312" s="4" t="str">
        <f>IF(TRIM(LOWER(F4312))="neuro","Neurology",IF(TRIM(LOWER(F4312))="Neurology","Neurology",IF(TRIM(LOWER(F4312))="general ward","General",IF(TRIM(LOWER(F4312))="general","General",IF(TRIM(LOWER(F4312))="cardiology","Cardiology",IF(TRIM(LOWER(F4312))="Cardiology","Cardiology",IF(TRIM(LOWER(F4312))="Peads","Pediatrics",IF(TRIM(LOWER(F4312))="Pediatrics","Pediatrics",IF(TRIM(LOWER(F4312))="orthopedics","Orthopedics",IF(TRIM(LOWER(F4312))="Neurology","Neurology",IF(TRIM(LOWER(F4312))="Oncology","Oncology")))))))))))</f>
        <v>Neurology</v>
      </c>
      <c r="P4312" s="3" t="str">
        <f t="shared" si="402"/>
        <v>Government</v>
      </c>
      <c r="Q4312" s="5">
        <f t="shared" si="403"/>
        <v>17</v>
      </c>
      <c r="R4312" s="1">
        <f t="shared" si="404"/>
        <v>81508.179999999993</v>
      </c>
      <c r="S4312" s="1">
        <f t="shared" si="405"/>
        <v>1</v>
      </c>
      <c r="T4312" s="1" t="str">
        <f t="shared" si="406"/>
        <v>18-35</v>
      </c>
      <c r="U4312" s="1" t="str">
        <f t="shared" si="407"/>
        <v>Unknown</v>
      </c>
    </row>
    <row r="4313" spans="1:21">
      <c r="A4313" s="1">
        <v>4312</v>
      </c>
      <c r="C4313" s="1" t="s">
        <v>34</v>
      </c>
      <c r="D4313" s="2">
        <v>45376</v>
      </c>
      <c r="E4313" s="2">
        <v>45377</v>
      </c>
      <c r="F4313" s="1" t="s">
        <v>40</v>
      </c>
      <c r="G4313" s="1" t="s">
        <v>31</v>
      </c>
      <c r="I4313" s="1">
        <v>62344.12</v>
      </c>
      <c r="J4313" s="1" t="s">
        <v>24</v>
      </c>
      <c r="K4313" s="1" t="s">
        <v>20</v>
      </c>
      <c r="N4313" s="3" t="str">
        <f>IF(LEFT(LOWER(C4313),1)="m","Male",IF(LEFT(LOWER(C4313),1)="f","Female","Unknown"))</f>
        <v>Male</v>
      </c>
      <c r="O4313" s="4" t="str">
        <f>IF(TRIM(LOWER(F4313))="neuro","Neurology",IF(TRIM(LOWER(F4313))="Neurology","Neurology",IF(TRIM(LOWER(F4313))="general ward","General",IF(TRIM(LOWER(F4313))="general","General",IF(TRIM(LOWER(F4313))="cardiology","Cardiology",IF(TRIM(LOWER(F4313))="Cardiology","Cardiology",IF(TRIM(LOWER(F4313))="Peads","Pediatrics",IF(TRIM(LOWER(F4313))="Pediatrics","Pediatrics",IF(TRIM(LOWER(F4313))="orthopedics","Orthopedics",IF(TRIM(LOWER(F4313))="Neurology","Neurology",IF(TRIM(LOWER(F4313))="Oncology","Oncology")))))))))))</f>
        <v>Pediatrics</v>
      </c>
      <c r="P4313" s="3" t="str">
        <f t="shared" si="402"/>
        <v>Private</v>
      </c>
      <c r="Q4313" s="5">
        <f t="shared" si="403"/>
        <v>1</v>
      </c>
      <c r="R4313" s="1">
        <f t="shared" si="404"/>
        <v>62344.12</v>
      </c>
      <c r="S4313" s="1">
        <f t="shared" si="405"/>
        <v>0</v>
      </c>
      <c r="T4313" s="1" t="str">
        <f t="shared" si="406"/>
        <v>0-17</v>
      </c>
      <c r="U4313" s="1" t="str">
        <f t="shared" si="407"/>
        <v>No</v>
      </c>
    </row>
    <row r="4314" spans="1:21">
      <c r="A4314" s="1">
        <v>4313</v>
      </c>
      <c r="B4314" s="1">
        <v>80</v>
      </c>
      <c r="C4314" s="1" t="s">
        <v>29</v>
      </c>
      <c r="D4314" s="2">
        <v>45589</v>
      </c>
      <c r="E4314" s="2">
        <v>45605</v>
      </c>
      <c r="F4314" s="1" t="s">
        <v>43</v>
      </c>
      <c r="G4314" s="1" t="s">
        <v>14</v>
      </c>
      <c r="H4314" s="1" t="s">
        <v>32</v>
      </c>
      <c r="I4314" s="1">
        <v>133146.79999999999</v>
      </c>
      <c r="J4314" s="1" t="s">
        <v>24</v>
      </c>
      <c r="K4314" s="1" t="s">
        <v>25</v>
      </c>
      <c r="N4314" s="3" t="str">
        <f>IF(LEFT(LOWER(C4314),1)="m","Male",IF(LEFT(LOWER(C4314),1)="f","Female","Unknown"))</f>
        <v>Female</v>
      </c>
      <c r="O4314" s="4" t="str">
        <f>IF(TRIM(LOWER(F4314))="neuro","Neurology",IF(TRIM(LOWER(F4314))="Neurology","Neurology",IF(TRIM(LOWER(F4314))="general ward","General",IF(TRIM(LOWER(F4314))="general","General",IF(TRIM(LOWER(F4314))="cardiology","Cardiology",IF(TRIM(LOWER(F4314))="Cardiology","Cardiology",IF(TRIM(LOWER(F4314))="Peads","Pediatrics",IF(TRIM(LOWER(F4314))="Pediatrics","Pediatrics",IF(TRIM(LOWER(F4314))="orthopedics","Orthopedics",IF(TRIM(LOWER(F4314))="Neurology","Neurology",IF(TRIM(LOWER(F4314))="Oncology","Oncology")))))))))))</f>
        <v>Orthopedics</v>
      </c>
      <c r="P4314" s="3" t="str">
        <f t="shared" si="402"/>
        <v>Private</v>
      </c>
      <c r="Q4314" s="5">
        <f t="shared" si="403"/>
        <v>16</v>
      </c>
      <c r="R4314" s="1">
        <f t="shared" si="404"/>
        <v>133146.79999999999</v>
      </c>
      <c r="S4314" s="1">
        <f t="shared" si="405"/>
        <v>1</v>
      </c>
      <c r="T4314" s="1" t="str">
        <f t="shared" si="406"/>
        <v>66+</v>
      </c>
      <c r="U4314" s="1" t="str">
        <f t="shared" si="407"/>
        <v>No</v>
      </c>
    </row>
    <row r="4315" spans="1:21">
      <c r="A4315" s="1">
        <v>4314</v>
      </c>
      <c r="B4315" s="1">
        <v>6</v>
      </c>
      <c r="C4315" s="1" t="s">
        <v>34</v>
      </c>
      <c r="D4315" s="2">
        <v>45429</v>
      </c>
      <c r="E4315" s="2">
        <v>45433</v>
      </c>
      <c r="F4315" s="1" t="s">
        <v>35</v>
      </c>
      <c r="G4315" s="1" t="s">
        <v>31</v>
      </c>
      <c r="H4315" s="1" t="s">
        <v>23</v>
      </c>
      <c r="I4315" s="1">
        <v>81171.759999999995</v>
      </c>
      <c r="J4315" s="1" t="s">
        <v>24</v>
      </c>
      <c r="K4315" s="1" t="s">
        <v>38</v>
      </c>
      <c r="N4315" s="3" t="str">
        <f>IF(LEFT(LOWER(C4315),1)="m","Male",IF(LEFT(LOWER(C4315),1)="f","Female","Unknown"))</f>
        <v>Male</v>
      </c>
      <c r="O4315" s="4" t="str">
        <f>IF(TRIM(LOWER(F4315))="neuro","Neurology",IF(TRIM(LOWER(F4315))="Neurology","Neurology",IF(TRIM(LOWER(F4315))="general ward","General",IF(TRIM(LOWER(F4315))="general","General",IF(TRIM(LOWER(F4315))="cardiology","Cardiology",IF(TRIM(LOWER(F4315))="Cardiology","Cardiology",IF(TRIM(LOWER(F4315))="Peads","Pediatrics",IF(TRIM(LOWER(F4315))="Pediatrics","Pediatrics",IF(TRIM(LOWER(F4315))="orthopedics","Orthopedics",IF(TRIM(LOWER(F4315))="Neurology","Neurology",IF(TRIM(LOWER(F4315))="Oncology","Oncology")))))))))))</f>
        <v>Cardiology</v>
      </c>
      <c r="P4315" s="3" t="str">
        <f t="shared" si="402"/>
        <v>Private</v>
      </c>
      <c r="Q4315" s="5">
        <f t="shared" si="403"/>
        <v>4</v>
      </c>
      <c r="R4315" s="1">
        <f t="shared" si="404"/>
        <v>81171.759999999995</v>
      </c>
      <c r="S4315" s="1">
        <f t="shared" si="405"/>
        <v>0</v>
      </c>
      <c r="T4315" s="1" t="str">
        <f t="shared" si="406"/>
        <v>0-17</v>
      </c>
      <c r="U4315" s="1" t="str">
        <f t="shared" si="407"/>
        <v>No</v>
      </c>
    </row>
    <row r="4316" spans="1:21">
      <c r="A4316" s="1">
        <v>4315</v>
      </c>
      <c r="B4316" s="1">
        <v>60</v>
      </c>
      <c r="C4316" s="1" t="s">
        <v>34</v>
      </c>
      <c r="D4316" s="2">
        <v>45027</v>
      </c>
      <c r="E4316" s="2">
        <v>45038</v>
      </c>
      <c r="F4316" s="1" t="s">
        <v>28</v>
      </c>
      <c r="G4316" s="1" t="s">
        <v>46</v>
      </c>
      <c r="I4316" s="1">
        <v>94844.38</v>
      </c>
      <c r="J4316" s="1" t="s">
        <v>17</v>
      </c>
      <c r="K4316" s="1" t="s">
        <v>25</v>
      </c>
      <c r="N4316" s="3" t="str">
        <f>IF(LEFT(LOWER(C4316),1)="m","Male",IF(LEFT(LOWER(C4316),1)="f","Female","Unknown"))</f>
        <v>Male</v>
      </c>
      <c r="O4316" s="4" t="str">
        <f>IF(TRIM(LOWER(F4316))="neuro","Neurology",IF(TRIM(LOWER(F4316))="Neurology","Neurology",IF(TRIM(LOWER(F4316))="general ward","General",IF(TRIM(LOWER(F4316))="general","General",IF(TRIM(LOWER(F4316))="cardiology","Cardiology",IF(TRIM(LOWER(F4316))="Cardiology","Cardiology",IF(TRIM(LOWER(F4316))="Peads","Pediatrics",IF(TRIM(LOWER(F4316))="Pediatrics","Pediatrics",IF(TRIM(LOWER(F4316))="orthopedics","Orthopedics",IF(TRIM(LOWER(F4316))="Neurology","Neurology",IF(TRIM(LOWER(F4316))="Oncology","Oncology")))))))))))</f>
        <v>Orthopedics</v>
      </c>
      <c r="P4316" s="3" t="str">
        <f t="shared" si="402"/>
        <v>Self</v>
      </c>
      <c r="Q4316" s="5">
        <f t="shared" si="403"/>
        <v>11</v>
      </c>
      <c r="R4316" s="1">
        <f t="shared" si="404"/>
        <v>94844.38</v>
      </c>
      <c r="S4316" s="1">
        <f t="shared" si="405"/>
        <v>1</v>
      </c>
      <c r="T4316" s="1" t="str">
        <f t="shared" si="406"/>
        <v>51-65</v>
      </c>
      <c r="U4316" s="1" t="str">
        <f t="shared" si="407"/>
        <v>Yes</v>
      </c>
    </row>
    <row r="4317" spans="1:21">
      <c r="A4317" s="1">
        <v>4316</v>
      </c>
      <c r="B4317" s="1">
        <v>30</v>
      </c>
      <c r="C4317" s="1" t="s">
        <v>29</v>
      </c>
      <c r="D4317" s="2">
        <v>45043</v>
      </c>
      <c r="E4317" s="2">
        <v>45047</v>
      </c>
      <c r="F4317" s="1" t="s">
        <v>13</v>
      </c>
      <c r="G4317" s="1" t="s">
        <v>46</v>
      </c>
      <c r="H4317" s="1" t="s">
        <v>47</v>
      </c>
      <c r="I4317" s="1">
        <v>98203.3</v>
      </c>
      <c r="J4317" s="1" t="s">
        <v>16</v>
      </c>
      <c r="K4317" s="1" t="s">
        <v>38</v>
      </c>
      <c r="N4317" s="3" t="str">
        <f>IF(LEFT(LOWER(C4317),1)="m","Male",IF(LEFT(LOWER(C4317),1)="f","Female","Unknown"))</f>
        <v>Female</v>
      </c>
      <c r="O4317" s="4" t="str">
        <f>IF(TRIM(LOWER(F4317))="neuro","Neurology",IF(TRIM(LOWER(F4317))="Neurology","Neurology",IF(TRIM(LOWER(F4317))="general ward","General",IF(TRIM(LOWER(F4317))="general","General",IF(TRIM(LOWER(F4317))="cardiology","Cardiology",IF(TRIM(LOWER(F4317))="Cardiology","Cardiology",IF(TRIM(LOWER(F4317))="Peads","Pediatrics",IF(TRIM(LOWER(F4317))="Pediatrics","Pediatrics",IF(TRIM(LOWER(F4317))="orthopedics","Orthopedics",IF(TRIM(LOWER(F4317))="Neurology","Neurology",IF(TRIM(LOWER(F4317))="Oncology","Oncology")))))))))))</f>
        <v>Neurology</v>
      </c>
      <c r="P4317" s="3" t="str">
        <f t="shared" si="402"/>
        <v>Self</v>
      </c>
      <c r="Q4317" s="5">
        <f t="shared" si="403"/>
        <v>4</v>
      </c>
      <c r="R4317" s="1">
        <f t="shared" si="404"/>
        <v>98203.3</v>
      </c>
      <c r="S4317" s="1">
        <f t="shared" si="405"/>
        <v>0</v>
      </c>
      <c r="T4317" s="1" t="str">
        <f t="shared" si="406"/>
        <v>18-35</v>
      </c>
      <c r="U4317" s="1" t="str">
        <f t="shared" si="407"/>
        <v>Yes</v>
      </c>
    </row>
    <row r="4318" spans="1:21">
      <c r="A4318" s="1">
        <v>4317</v>
      </c>
      <c r="B4318" s="1">
        <v>44</v>
      </c>
      <c r="C4318" s="1" t="s">
        <v>34</v>
      </c>
      <c r="D4318" s="2">
        <v>45351</v>
      </c>
      <c r="E4318" s="2">
        <v>45371</v>
      </c>
      <c r="F4318" s="1" t="s">
        <v>49</v>
      </c>
      <c r="G4318" s="1" t="s">
        <v>33</v>
      </c>
      <c r="H4318" s="1" t="s">
        <v>23</v>
      </c>
      <c r="I4318" s="1">
        <v>211964.99</v>
      </c>
      <c r="J4318" s="1" t="s">
        <v>17</v>
      </c>
      <c r="K4318" s="1" t="s">
        <v>25</v>
      </c>
      <c r="N4318" s="3" t="str">
        <f>IF(LEFT(LOWER(C4318),1)="m","Male",IF(LEFT(LOWER(C4318),1)="f","Female","Unknown"))</f>
        <v>Male</v>
      </c>
      <c r="O4318" s="4" t="str">
        <f>IF(TRIM(LOWER(F4318))="neuro","Neurology",IF(TRIM(LOWER(F4318))="Neurology","Neurology",IF(TRIM(LOWER(F4318))="general ward","General",IF(TRIM(LOWER(F4318))="general","General",IF(TRIM(LOWER(F4318))="cardiology","Cardiology",IF(TRIM(LOWER(F4318))="Cardiology","Cardiology",IF(TRIM(LOWER(F4318))="Peads","Pediatrics",IF(TRIM(LOWER(F4318))="Pediatrics","Pediatrics",IF(TRIM(LOWER(F4318))="orthopedics","Orthopedics",IF(TRIM(LOWER(F4318))="Neurology","Neurology",IF(TRIM(LOWER(F4318))="Oncology","Oncology")))))))))))</f>
        <v>Oncology</v>
      </c>
      <c r="P4318" s="3" t="str">
        <f t="shared" si="402"/>
        <v>Self</v>
      </c>
      <c r="Q4318" s="5">
        <f t="shared" si="403"/>
        <v>20</v>
      </c>
      <c r="R4318" s="1">
        <f t="shared" si="404"/>
        <v>211964.99</v>
      </c>
      <c r="S4318" s="1">
        <f t="shared" si="405"/>
        <v>1</v>
      </c>
      <c r="T4318" s="1" t="str">
        <f t="shared" si="406"/>
        <v>36-50</v>
      </c>
      <c r="U4318" s="1" t="str">
        <f t="shared" si="407"/>
        <v>Yes</v>
      </c>
    </row>
    <row r="4319" spans="1:21">
      <c r="A4319" s="1">
        <v>4318</v>
      </c>
      <c r="B4319" s="1">
        <v>35</v>
      </c>
      <c r="C4319" s="1" t="s">
        <v>29</v>
      </c>
      <c r="D4319" s="2">
        <v>45601</v>
      </c>
      <c r="E4319" s="2">
        <v>45611</v>
      </c>
      <c r="F4319" s="1" t="s">
        <v>49</v>
      </c>
      <c r="G4319" s="1" t="s">
        <v>41</v>
      </c>
      <c r="H4319" s="1" t="s">
        <v>47</v>
      </c>
      <c r="I4319" s="1">
        <v>323310.73</v>
      </c>
      <c r="K4319" s="1" t="s">
        <v>16</v>
      </c>
      <c r="N4319" s="3" t="str">
        <f>IF(LEFT(LOWER(C4319),1)="m","Male",IF(LEFT(LOWER(C4319),1)="f","Female","Unknown"))</f>
        <v>Female</v>
      </c>
      <c r="O4319" s="4" t="str">
        <f>IF(TRIM(LOWER(F4319))="neuro","Neurology",IF(TRIM(LOWER(F4319))="Neurology","Neurology",IF(TRIM(LOWER(F4319))="general ward","General",IF(TRIM(LOWER(F4319))="general","General",IF(TRIM(LOWER(F4319))="cardiology","Cardiology",IF(TRIM(LOWER(F4319))="Cardiology","Cardiology",IF(TRIM(LOWER(F4319))="Peads","Pediatrics",IF(TRIM(LOWER(F4319))="Pediatrics","Pediatrics",IF(TRIM(LOWER(F4319))="orthopedics","Orthopedics",IF(TRIM(LOWER(F4319))="Neurology","Neurology",IF(TRIM(LOWER(F4319))="Oncology","Oncology")))))))))))</f>
        <v>Oncology</v>
      </c>
      <c r="P4319" s="3" t="str">
        <f t="shared" si="402"/>
        <v>Unknown</v>
      </c>
      <c r="Q4319" s="5">
        <f t="shared" si="403"/>
        <v>10</v>
      </c>
      <c r="R4319" s="1">
        <f t="shared" si="404"/>
        <v>323310.73</v>
      </c>
      <c r="S4319" s="1">
        <f t="shared" si="405"/>
        <v>1</v>
      </c>
      <c r="T4319" s="1" t="str">
        <f t="shared" si="406"/>
        <v>18-35</v>
      </c>
      <c r="U4319" s="1" t="str">
        <f t="shared" si="407"/>
        <v>Unknown</v>
      </c>
    </row>
    <row r="4320" spans="1:21">
      <c r="A4320" s="1">
        <v>4319</v>
      </c>
      <c r="B4320" s="1">
        <v>53</v>
      </c>
      <c r="C4320" s="1" t="s">
        <v>34</v>
      </c>
      <c r="D4320" s="2">
        <v>45558</v>
      </c>
      <c r="E4320" s="2">
        <v>45564</v>
      </c>
      <c r="F4320" s="1" t="s">
        <v>19</v>
      </c>
      <c r="G4320" s="1" t="s">
        <v>33</v>
      </c>
      <c r="H4320" s="1" t="s">
        <v>23</v>
      </c>
      <c r="I4320" s="1">
        <v>103177.42</v>
      </c>
      <c r="J4320" s="1" t="s">
        <v>38</v>
      </c>
      <c r="K4320" s="1" t="s">
        <v>38</v>
      </c>
      <c r="N4320" s="3" t="str">
        <f>IF(LEFT(LOWER(C4320),1)="m","Male",IF(LEFT(LOWER(C4320),1)="f","Female","Unknown"))</f>
        <v>Male</v>
      </c>
      <c r="O4320" s="4" t="str">
        <f>IF(TRIM(LOWER(F4320))="neuro","Neurology",IF(TRIM(LOWER(F4320))="Neurology","Neurology",IF(TRIM(LOWER(F4320))="general ward","General",IF(TRIM(LOWER(F4320))="general","General",IF(TRIM(LOWER(F4320))="cardiology","Cardiology",IF(TRIM(LOWER(F4320))="Cardiology","Cardiology",IF(TRIM(LOWER(F4320))="Peads","Pediatrics",IF(TRIM(LOWER(F4320))="Pediatrics","Pediatrics",IF(TRIM(LOWER(F4320))="orthopedics","Orthopedics",IF(TRIM(LOWER(F4320))="Neurology","Neurology",IF(TRIM(LOWER(F4320))="Oncology","Oncology")))))))))))</f>
        <v>General</v>
      </c>
      <c r="P4320" s="3" t="str">
        <f t="shared" si="402"/>
        <v>Self</v>
      </c>
      <c r="Q4320" s="5">
        <f t="shared" si="403"/>
        <v>6</v>
      </c>
      <c r="R4320" s="1">
        <f t="shared" si="404"/>
        <v>103177.42</v>
      </c>
      <c r="S4320" s="1">
        <f t="shared" si="405"/>
        <v>0</v>
      </c>
      <c r="T4320" s="1" t="str">
        <f t="shared" si="406"/>
        <v>51-65</v>
      </c>
      <c r="U4320" s="1" t="str">
        <f t="shared" si="407"/>
        <v>No</v>
      </c>
    </row>
    <row r="4321" spans="1:21">
      <c r="A4321" s="1">
        <v>4320</v>
      </c>
      <c r="B4321" s="1">
        <v>95</v>
      </c>
      <c r="C4321" s="1" t="s">
        <v>44</v>
      </c>
      <c r="D4321" s="2">
        <v>45008</v>
      </c>
      <c r="E4321" s="2">
        <v>45013</v>
      </c>
      <c r="F4321" s="1" t="s">
        <v>52</v>
      </c>
      <c r="G4321" s="1" t="s">
        <v>46</v>
      </c>
      <c r="H4321" s="1" t="s">
        <v>23</v>
      </c>
      <c r="I4321" s="1">
        <v>162782.75</v>
      </c>
      <c r="J4321" s="1" t="s">
        <v>24</v>
      </c>
      <c r="K4321" s="1" t="s">
        <v>42</v>
      </c>
      <c r="N4321" s="3" t="str">
        <f>IF(LEFT(LOWER(C4321),1)="m","Male",IF(LEFT(LOWER(C4321),1)="f","Female","Unknown"))</f>
        <v>Female</v>
      </c>
      <c r="O4321" s="4" t="str">
        <f>IF(TRIM(LOWER(F4321))="neuro","Neurology",IF(TRIM(LOWER(F4321))="Neurology","Neurology",IF(TRIM(LOWER(F4321))="general ward","General",IF(TRIM(LOWER(F4321))="general","General",IF(TRIM(LOWER(F4321))="cardiology","Cardiology",IF(TRIM(LOWER(F4321))="Cardiology","Cardiology",IF(TRIM(LOWER(F4321))="Peads","Pediatrics",IF(TRIM(LOWER(F4321))="Pediatrics","Pediatrics",IF(TRIM(LOWER(F4321))="orthopedics","Orthopedics",IF(TRIM(LOWER(F4321))="Neurology","Neurology",IF(TRIM(LOWER(F4321))="Oncology","Oncology")))))))))))</f>
        <v>Oncology</v>
      </c>
      <c r="P4321" s="3" t="str">
        <f t="shared" si="402"/>
        <v>Self</v>
      </c>
      <c r="Q4321" s="5">
        <f t="shared" si="403"/>
        <v>5</v>
      </c>
      <c r="R4321" s="1">
        <f t="shared" si="404"/>
        <v>162782.75</v>
      </c>
      <c r="S4321" s="1">
        <f t="shared" si="405"/>
        <v>0</v>
      </c>
      <c r="T4321" s="1" t="str">
        <f t="shared" si="406"/>
        <v>66+</v>
      </c>
      <c r="U4321" s="1" t="str">
        <f t="shared" si="407"/>
        <v>No</v>
      </c>
    </row>
    <row r="4322" spans="1:21">
      <c r="A4322" s="1">
        <v>4321</v>
      </c>
      <c r="B4322" s="1">
        <v>57</v>
      </c>
      <c r="C4322" s="1" t="s">
        <v>18</v>
      </c>
      <c r="D4322" s="2">
        <v>44984</v>
      </c>
      <c r="E4322" s="2">
        <v>45004</v>
      </c>
      <c r="F4322" s="1" t="s">
        <v>50</v>
      </c>
      <c r="G4322" s="1" t="s">
        <v>46</v>
      </c>
      <c r="H4322" s="1" t="s">
        <v>37</v>
      </c>
      <c r="I4322" s="1">
        <v>208254.55</v>
      </c>
      <c r="J4322" s="1" t="s">
        <v>25</v>
      </c>
      <c r="K4322" s="1" t="s">
        <v>42</v>
      </c>
      <c r="N4322" s="3" t="str">
        <f>IF(LEFT(LOWER(C4322),1)="m","Male",IF(LEFT(LOWER(C4322),1)="f","Female","Unknown"))</f>
        <v>Male</v>
      </c>
      <c r="O4322" s="4" t="str">
        <f>IF(TRIM(LOWER(F4322))="neuro","Neurology",IF(TRIM(LOWER(F4322))="Neurology","Neurology",IF(TRIM(LOWER(F4322))="general ward","General",IF(TRIM(LOWER(F4322))="general","General",IF(TRIM(LOWER(F4322))="cardiology","Cardiology",IF(TRIM(LOWER(F4322))="Cardiology","Cardiology",IF(TRIM(LOWER(F4322))="Peads","Pediatrics",IF(TRIM(LOWER(F4322))="Pediatrics","Pediatrics",IF(TRIM(LOWER(F4322))="orthopedics","Orthopedics",IF(TRIM(LOWER(F4322))="Neurology","Neurology",IF(TRIM(LOWER(F4322))="Oncology","Oncology")))))))))))</f>
        <v>Cardiology</v>
      </c>
      <c r="P4322" s="3" t="str">
        <f t="shared" si="402"/>
        <v>Self</v>
      </c>
      <c r="Q4322" s="5">
        <f t="shared" si="403"/>
        <v>20</v>
      </c>
      <c r="R4322" s="1">
        <f t="shared" si="404"/>
        <v>208254.55</v>
      </c>
      <c r="S4322" s="1">
        <f t="shared" si="405"/>
        <v>0</v>
      </c>
      <c r="T4322" s="1" t="str">
        <f t="shared" si="406"/>
        <v>51-65</v>
      </c>
      <c r="U4322" s="1" t="str">
        <f t="shared" si="407"/>
        <v>Yes</v>
      </c>
    </row>
    <row r="4323" spans="1:21">
      <c r="A4323" s="1">
        <v>4322</v>
      </c>
      <c r="B4323" s="1">
        <v>45</v>
      </c>
      <c r="C4323" s="1" t="s">
        <v>18</v>
      </c>
      <c r="D4323" s="2">
        <v>45021</v>
      </c>
      <c r="E4323" s="2">
        <v>45023</v>
      </c>
      <c r="F4323" s="1" t="s">
        <v>50</v>
      </c>
      <c r="G4323" s="1" t="s">
        <v>33</v>
      </c>
      <c r="H4323" s="1" t="s">
        <v>23</v>
      </c>
      <c r="I4323" s="1">
        <v>35158.800000000003</v>
      </c>
      <c r="J4323" s="1" t="s">
        <v>25</v>
      </c>
      <c r="K4323" s="1" t="s">
        <v>42</v>
      </c>
      <c r="N4323" s="3" t="str">
        <f>IF(LEFT(LOWER(C4323),1)="m","Male",IF(LEFT(LOWER(C4323),1)="f","Female","Unknown"))</f>
        <v>Male</v>
      </c>
      <c r="O4323" s="4" t="str">
        <f>IF(TRIM(LOWER(F4323))="neuro","Neurology",IF(TRIM(LOWER(F4323))="Neurology","Neurology",IF(TRIM(LOWER(F4323))="general ward","General",IF(TRIM(LOWER(F4323))="general","General",IF(TRIM(LOWER(F4323))="cardiology","Cardiology",IF(TRIM(LOWER(F4323))="Cardiology","Cardiology",IF(TRIM(LOWER(F4323))="Peads","Pediatrics",IF(TRIM(LOWER(F4323))="Pediatrics","Pediatrics",IF(TRIM(LOWER(F4323))="orthopedics","Orthopedics",IF(TRIM(LOWER(F4323))="Neurology","Neurology",IF(TRIM(LOWER(F4323))="Oncology","Oncology")))))))))))</f>
        <v>Cardiology</v>
      </c>
      <c r="P4323" s="3" t="str">
        <f t="shared" si="402"/>
        <v>Self</v>
      </c>
      <c r="Q4323" s="5">
        <f t="shared" si="403"/>
        <v>2</v>
      </c>
      <c r="R4323" s="1">
        <f t="shared" si="404"/>
        <v>35158.800000000003</v>
      </c>
      <c r="S4323" s="1">
        <f t="shared" si="405"/>
        <v>0</v>
      </c>
      <c r="T4323" s="1" t="str">
        <f t="shared" si="406"/>
        <v>36-50</v>
      </c>
      <c r="U4323" s="1" t="str">
        <f t="shared" si="407"/>
        <v>Yes</v>
      </c>
    </row>
    <row r="4324" spans="1:21">
      <c r="A4324" s="1">
        <v>4323</v>
      </c>
      <c r="B4324" s="1">
        <v>75</v>
      </c>
      <c r="C4324" s="1" t="s">
        <v>27</v>
      </c>
      <c r="D4324" s="2">
        <v>45075</v>
      </c>
      <c r="E4324" s="2">
        <v>45081</v>
      </c>
      <c r="F4324" s="1" t="s">
        <v>35</v>
      </c>
      <c r="G4324" s="1" t="s">
        <v>33</v>
      </c>
      <c r="H4324" s="1" t="s">
        <v>37</v>
      </c>
      <c r="I4324" s="1">
        <v>27917.17</v>
      </c>
      <c r="J4324" s="1" t="s">
        <v>17</v>
      </c>
      <c r="K4324" s="1" t="s">
        <v>17</v>
      </c>
      <c r="N4324" s="3" t="str">
        <f>IF(LEFT(LOWER(C4324),1)="m","Male",IF(LEFT(LOWER(C4324),1)="f","Female","Unknown"))</f>
        <v>Male</v>
      </c>
      <c r="O4324" s="4" t="str">
        <f>IF(TRIM(LOWER(F4324))="neuro","Neurology",IF(TRIM(LOWER(F4324))="Neurology","Neurology",IF(TRIM(LOWER(F4324))="general ward","General",IF(TRIM(LOWER(F4324))="general","General",IF(TRIM(LOWER(F4324))="cardiology","Cardiology",IF(TRIM(LOWER(F4324))="Cardiology","Cardiology",IF(TRIM(LOWER(F4324))="Peads","Pediatrics",IF(TRIM(LOWER(F4324))="Pediatrics","Pediatrics",IF(TRIM(LOWER(F4324))="orthopedics","Orthopedics",IF(TRIM(LOWER(F4324))="Neurology","Neurology",IF(TRIM(LOWER(F4324))="Oncology","Oncology")))))))))))</f>
        <v>Cardiology</v>
      </c>
      <c r="P4324" s="3" t="str">
        <f t="shared" si="402"/>
        <v>Self</v>
      </c>
      <c r="Q4324" s="5">
        <f t="shared" si="403"/>
        <v>6</v>
      </c>
      <c r="R4324" s="1">
        <f t="shared" si="404"/>
        <v>27917.17</v>
      </c>
      <c r="S4324" s="1">
        <f t="shared" si="405"/>
        <v>1</v>
      </c>
      <c r="T4324" s="1" t="str">
        <f t="shared" si="406"/>
        <v>66+</v>
      </c>
      <c r="U4324" s="1" t="str">
        <f t="shared" si="407"/>
        <v>Yes</v>
      </c>
    </row>
    <row r="4325" spans="1:21">
      <c r="A4325" s="1">
        <v>4324</v>
      </c>
      <c r="B4325" s="1">
        <v>62</v>
      </c>
      <c r="C4325" s="1" t="s">
        <v>27</v>
      </c>
      <c r="D4325" s="2">
        <v>45592</v>
      </c>
      <c r="E4325" s="2">
        <v>45598</v>
      </c>
      <c r="F4325" s="1" t="s">
        <v>50</v>
      </c>
      <c r="G4325" s="1" t="s">
        <v>41</v>
      </c>
      <c r="H4325" s="1" t="s">
        <v>32</v>
      </c>
      <c r="I4325" s="1">
        <v>271582.96999999997</v>
      </c>
      <c r="J4325" s="1" t="s">
        <v>38</v>
      </c>
      <c r="K4325" s="1" t="s">
        <v>16</v>
      </c>
      <c r="N4325" s="3" t="str">
        <f>IF(LEFT(LOWER(C4325),1)="m","Male",IF(LEFT(LOWER(C4325),1)="f","Female","Unknown"))</f>
        <v>Male</v>
      </c>
      <c r="O4325" s="4" t="str">
        <f>IF(TRIM(LOWER(F4325))="neuro","Neurology",IF(TRIM(LOWER(F4325))="Neurology","Neurology",IF(TRIM(LOWER(F4325))="general ward","General",IF(TRIM(LOWER(F4325))="general","General",IF(TRIM(LOWER(F4325))="cardiology","Cardiology",IF(TRIM(LOWER(F4325))="Cardiology","Cardiology",IF(TRIM(LOWER(F4325))="Peads","Pediatrics",IF(TRIM(LOWER(F4325))="Pediatrics","Pediatrics",IF(TRIM(LOWER(F4325))="orthopedics","Orthopedics",IF(TRIM(LOWER(F4325))="Neurology","Neurology",IF(TRIM(LOWER(F4325))="Oncology","Oncology")))))))))))</f>
        <v>Cardiology</v>
      </c>
      <c r="P4325" s="3" t="str">
        <f t="shared" si="402"/>
        <v>Unknown</v>
      </c>
      <c r="Q4325" s="5">
        <f t="shared" si="403"/>
        <v>6</v>
      </c>
      <c r="R4325" s="1">
        <f t="shared" si="404"/>
        <v>271582.96999999997</v>
      </c>
      <c r="S4325" s="1">
        <f t="shared" si="405"/>
        <v>1</v>
      </c>
      <c r="T4325" s="1" t="str">
        <f t="shared" si="406"/>
        <v>51-65</v>
      </c>
      <c r="U4325" s="1" t="str">
        <f t="shared" si="407"/>
        <v>No</v>
      </c>
    </row>
    <row r="4326" spans="1:21">
      <c r="A4326" s="1">
        <v>4325</v>
      </c>
      <c r="B4326" s="1">
        <v>35</v>
      </c>
      <c r="C4326" s="1" t="s">
        <v>44</v>
      </c>
      <c r="D4326" s="2">
        <v>45582</v>
      </c>
      <c r="E4326" s="2">
        <v>45598</v>
      </c>
      <c r="F4326" s="1" t="s">
        <v>30</v>
      </c>
      <c r="G4326" s="1" t="s">
        <v>33</v>
      </c>
      <c r="H4326" s="1" t="s">
        <v>47</v>
      </c>
      <c r="I4326" s="1">
        <v>207300.46</v>
      </c>
      <c r="J4326" s="1" t="s">
        <v>24</v>
      </c>
      <c r="K4326" s="1" t="s">
        <v>42</v>
      </c>
      <c r="N4326" s="3" t="str">
        <f>IF(LEFT(LOWER(C4326),1)="m","Male",IF(LEFT(LOWER(C4326),1)="f","Female","Unknown"))</f>
        <v>Female</v>
      </c>
      <c r="O4326" s="4" t="str">
        <f>IF(TRIM(LOWER(F4326))="neuro","Neurology",IF(TRIM(LOWER(F4326))="Neurology","Neurology",IF(TRIM(LOWER(F4326))="general ward","General",IF(TRIM(LOWER(F4326))="general","General",IF(TRIM(LOWER(F4326))="cardiology","Cardiology",IF(TRIM(LOWER(F4326))="Cardiology","Cardiology",IF(TRIM(LOWER(F4326))="Peads","Pediatrics",IF(TRIM(LOWER(F4326))="Pediatrics","Pediatrics",IF(TRIM(LOWER(F4326))="orthopedics","Orthopedics",IF(TRIM(LOWER(F4326))="Neurology","Neurology",IF(TRIM(LOWER(F4326))="Oncology","Oncology")))))))))))</f>
        <v>Pediatrics</v>
      </c>
      <c r="P4326" s="3" t="str">
        <f t="shared" si="402"/>
        <v>Self</v>
      </c>
      <c r="Q4326" s="5">
        <f t="shared" si="403"/>
        <v>16</v>
      </c>
      <c r="R4326" s="1">
        <f t="shared" si="404"/>
        <v>207300.46</v>
      </c>
      <c r="S4326" s="1">
        <f t="shared" si="405"/>
        <v>0</v>
      </c>
      <c r="T4326" s="1" t="str">
        <f t="shared" si="406"/>
        <v>18-35</v>
      </c>
      <c r="U4326" s="1" t="str">
        <f t="shared" si="407"/>
        <v>No</v>
      </c>
    </row>
    <row r="4327" spans="1:21">
      <c r="A4327" s="1">
        <v>4326</v>
      </c>
      <c r="B4327" s="1">
        <v>80</v>
      </c>
      <c r="C4327" s="1" t="s">
        <v>29</v>
      </c>
      <c r="D4327" s="2">
        <v>45516</v>
      </c>
      <c r="E4327" s="2">
        <v>45536</v>
      </c>
      <c r="F4327" s="1" t="s">
        <v>28</v>
      </c>
      <c r="G4327" s="1" t="s">
        <v>14</v>
      </c>
      <c r="H4327" s="1" t="s">
        <v>32</v>
      </c>
      <c r="I4327" s="1">
        <v>36193.86</v>
      </c>
      <c r="J4327" s="1" t="s">
        <v>17</v>
      </c>
      <c r="K4327" s="1" t="s">
        <v>16</v>
      </c>
      <c r="N4327" s="3" t="str">
        <f>IF(LEFT(LOWER(C4327),1)="m","Male",IF(LEFT(LOWER(C4327),1)="f","Female","Unknown"))</f>
        <v>Female</v>
      </c>
      <c r="O4327" s="4" t="str">
        <f>IF(TRIM(LOWER(F4327))="neuro","Neurology",IF(TRIM(LOWER(F4327))="Neurology","Neurology",IF(TRIM(LOWER(F4327))="general ward","General",IF(TRIM(LOWER(F4327))="general","General",IF(TRIM(LOWER(F4327))="cardiology","Cardiology",IF(TRIM(LOWER(F4327))="Cardiology","Cardiology",IF(TRIM(LOWER(F4327))="Peads","Pediatrics",IF(TRIM(LOWER(F4327))="Pediatrics","Pediatrics",IF(TRIM(LOWER(F4327))="orthopedics","Orthopedics",IF(TRIM(LOWER(F4327))="Neurology","Neurology",IF(TRIM(LOWER(F4327))="Oncology","Oncology")))))))))))</f>
        <v>Orthopedics</v>
      </c>
      <c r="P4327" s="3" t="str">
        <f t="shared" si="402"/>
        <v>Private</v>
      </c>
      <c r="Q4327" s="5">
        <f t="shared" si="403"/>
        <v>20</v>
      </c>
      <c r="R4327" s="1">
        <f t="shared" si="404"/>
        <v>36193.86</v>
      </c>
      <c r="S4327" s="1">
        <f t="shared" si="405"/>
        <v>1</v>
      </c>
      <c r="T4327" s="1" t="str">
        <f t="shared" si="406"/>
        <v>66+</v>
      </c>
      <c r="U4327" s="1" t="str">
        <f t="shared" si="407"/>
        <v>Yes</v>
      </c>
    </row>
    <row r="4328" spans="1:21">
      <c r="A4328" s="1">
        <v>4327</v>
      </c>
      <c r="C4328" s="1" t="s">
        <v>29</v>
      </c>
      <c r="D4328" s="2">
        <v>45075</v>
      </c>
      <c r="E4328" s="2">
        <v>45081</v>
      </c>
      <c r="F4328" s="1" t="s">
        <v>52</v>
      </c>
      <c r="G4328" s="1" t="s">
        <v>22</v>
      </c>
      <c r="H4328" s="1" t="s">
        <v>51</v>
      </c>
      <c r="I4328" s="1">
        <v>213098.05</v>
      </c>
      <c r="J4328" s="1" t="s">
        <v>17</v>
      </c>
      <c r="K4328" s="1" t="s">
        <v>16</v>
      </c>
      <c r="N4328" s="3" t="str">
        <f>IF(LEFT(LOWER(C4328),1)="m","Male",IF(LEFT(LOWER(C4328),1)="f","Female","Unknown"))</f>
        <v>Female</v>
      </c>
      <c r="O4328" s="4" t="str">
        <f>IF(TRIM(LOWER(F4328))="neuro","Neurology",IF(TRIM(LOWER(F4328))="Neurology","Neurology",IF(TRIM(LOWER(F4328))="general ward","General",IF(TRIM(LOWER(F4328))="general","General",IF(TRIM(LOWER(F4328))="cardiology","Cardiology",IF(TRIM(LOWER(F4328))="Cardiology","Cardiology",IF(TRIM(LOWER(F4328))="Peads","Pediatrics",IF(TRIM(LOWER(F4328))="Pediatrics","Pediatrics",IF(TRIM(LOWER(F4328))="orthopedics","Orthopedics",IF(TRIM(LOWER(F4328))="Neurology","Neurology",IF(TRIM(LOWER(F4328))="Oncology","Oncology")))))))))))</f>
        <v>Oncology</v>
      </c>
      <c r="P4328" s="3" t="str">
        <f t="shared" si="402"/>
        <v>Government</v>
      </c>
      <c r="Q4328" s="5">
        <f t="shared" si="403"/>
        <v>6</v>
      </c>
      <c r="R4328" s="1">
        <f t="shared" si="404"/>
        <v>213098.05</v>
      </c>
      <c r="S4328" s="1">
        <f t="shared" si="405"/>
        <v>1</v>
      </c>
      <c r="T4328" s="1" t="str">
        <f t="shared" si="406"/>
        <v>0-17</v>
      </c>
      <c r="U4328" s="1" t="str">
        <f t="shared" si="407"/>
        <v>Yes</v>
      </c>
    </row>
    <row r="4329" spans="1:21">
      <c r="A4329" s="1">
        <v>4328</v>
      </c>
      <c r="B4329" s="1">
        <v>63</v>
      </c>
      <c r="C4329" s="1" t="s">
        <v>27</v>
      </c>
      <c r="D4329" s="2">
        <v>45348</v>
      </c>
      <c r="E4329" s="2">
        <v>45357</v>
      </c>
      <c r="F4329" s="1" t="s">
        <v>13</v>
      </c>
      <c r="G4329" s="1" t="s">
        <v>46</v>
      </c>
      <c r="H4329" s="1" t="s">
        <v>47</v>
      </c>
      <c r="I4329" s="1">
        <v>327627.53999999998</v>
      </c>
      <c r="K4329" s="1" t="s">
        <v>38</v>
      </c>
      <c r="N4329" s="3" t="str">
        <f>IF(LEFT(LOWER(C4329),1)="m","Male",IF(LEFT(LOWER(C4329),1)="f","Female","Unknown"))</f>
        <v>Male</v>
      </c>
      <c r="O4329" s="4" t="str">
        <f>IF(TRIM(LOWER(F4329))="neuro","Neurology",IF(TRIM(LOWER(F4329))="Neurology","Neurology",IF(TRIM(LOWER(F4329))="general ward","General",IF(TRIM(LOWER(F4329))="general","General",IF(TRIM(LOWER(F4329))="cardiology","Cardiology",IF(TRIM(LOWER(F4329))="Cardiology","Cardiology",IF(TRIM(LOWER(F4329))="Peads","Pediatrics",IF(TRIM(LOWER(F4329))="Pediatrics","Pediatrics",IF(TRIM(LOWER(F4329))="orthopedics","Orthopedics",IF(TRIM(LOWER(F4329))="Neurology","Neurology",IF(TRIM(LOWER(F4329))="Oncology","Oncology")))))))))))</f>
        <v>Neurology</v>
      </c>
      <c r="P4329" s="3" t="str">
        <f t="shared" si="402"/>
        <v>Self</v>
      </c>
      <c r="Q4329" s="5">
        <f t="shared" si="403"/>
        <v>9</v>
      </c>
      <c r="R4329" s="1">
        <f t="shared" si="404"/>
        <v>327627.53999999998</v>
      </c>
      <c r="S4329" s="1">
        <f t="shared" si="405"/>
        <v>0</v>
      </c>
      <c r="T4329" s="1" t="str">
        <f t="shared" si="406"/>
        <v>51-65</v>
      </c>
      <c r="U4329" s="1" t="str">
        <f t="shared" si="407"/>
        <v>Unknown</v>
      </c>
    </row>
    <row r="4330" spans="1:21">
      <c r="A4330" s="1">
        <v>4329</v>
      </c>
      <c r="B4330" s="1">
        <v>77</v>
      </c>
      <c r="C4330" s="1" t="s">
        <v>29</v>
      </c>
      <c r="D4330" s="2">
        <v>45523</v>
      </c>
      <c r="E4330" s="2">
        <v>45524</v>
      </c>
      <c r="F4330" s="1" t="s">
        <v>30</v>
      </c>
      <c r="G4330" s="1" t="s">
        <v>22</v>
      </c>
      <c r="H4330" s="1" t="s">
        <v>48</v>
      </c>
      <c r="I4330" s="1">
        <v>146559.5</v>
      </c>
      <c r="J4330" s="1" t="s">
        <v>17</v>
      </c>
      <c r="K4330" s="1" t="s">
        <v>38</v>
      </c>
      <c r="N4330" s="3" t="str">
        <f>IF(LEFT(LOWER(C4330),1)="m","Male",IF(LEFT(LOWER(C4330),1)="f","Female","Unknown"))</f>
        <v>Female</v>
      </c>
      <c r="O4330" s="4" t="str">
        <f>IF(TRIM(LOWER(F4330))="neuro","Neurology",IF(TRIM(LOWER(F4330))="Neurology","Neurology",IF(TRIM(LOWER(F4330))="general ward","General",IF(TRIM(LOWER(F4330))="general","General",IF(TRIM(LOWER(F4330))="cardiology","Cardiology",IF(TRIM(LOWER(F4330))="Cardiology","Cardiology",IF(TRIM(LOWER(F4330))="Peads","Pediatrics",IF(TRIM(LOWER(F4330))="Pediatrics","Pediatrics",IF(TRIM(LOWER(F4330))="orthopedics","Orthopedics",IF(TRIM(LOWER(F4330))="Neurology","Neurology",IF(TRIM(LOWER(F4330))="Oncology","Oncology")))))))))))</f>
        <v>Pediatrics</v>
      </c>
      <c r="P4330" s="3" t="str">
        <f t="shared" si="402"/>
        <v>Government</v>
      </c>
      <c r="Q4330" s="5">
        <f t="shared" si="403"/>
        <v>1</v>
      </c>
      <c r="R4330" s="1">
        <f t="shared" si="404"/>
        <v>146559.5</v>
      </c>
      <c r="S4330" s="1">
        <f t="shared" si="405"/>
        <v>0</v>
      </c>
      <c r="T4330" s="1" t="str">
        <f t="shared" si="406"/>
        <v>66+</v>
      </c>
      <c r="U4330" s="1" t="str">
        <f t="shared" si="407"/>
        <v>Yes</v>
      </c>
    </row>
    <row r="4331" spans="1:21">
      <c r="A4331" s="1">
        <v>4330</v>
      </c>
      <c r="B4331" s="1">
        <v>15</v>
      </c>
      <c r="C4331" s="1" t="s">
        <v>27</v>
      </c>
      <c r="D4331" s="2">
        <v>45606</v>
      </c>
      <c r="E4331" s="2">
        <v>45612</v>
      </c>
      <c r="F4331" s="1" t="s">
        <v>19</v>
      </c>
      <c r="G4331" s="1" t="s">
        <v>14</v>
      </c>
      <c r="H4331" s="1" t="s">
        <v>47</v>
      </c>
      <c r="I4331" s="1">
        <v>175056.75</v>
      </c>
      <c r="J4331" s="1" t="s">
        <v>42</v>
      </c>
      <c r="K4331" s="1" t="s">
        <v>16</v>
      </c>
      <c r="N4331" s="3" t="str">
        <f>IF(LEFT(LOWER(C4331),1)="m","Male",IF(LEFT(LOWER(C4331),1)="f","Female","Unknown"))</f>
        <v>Male</v>
      </c>
      <c r="O4331" s="4" t="str">
        <f>IF(TRIM(LOWER(F4331))="neuro","Neurology",IF(TRIM(LOWER(F4331))="Neurology","Neurology",IF(TRIM(LOWER(F4331))="general ward","General",IF(TRIM(LOWER(F4331))="general","General",IF(TRIM(LOWER(F4331))="cardiology","Cardiology",IF(TRIM(LOWER(F4331))="Cardiology","Cardiology",IF(TRIM(LOWER(F4331))="Peads","Pediatrics",IF(TRIM(LOWER(F4331))="Pediatrics","Pediatrics",IF(TRIM(LOWER(F4331))="orthopedics","Orthopedics",IF(TRIM(LOWER(F4331))="Neurology","Neurology",IF(TRIM(LOWER(F4331))="Oncology","Oncology")))))))))))</f>
        <v>General</v>
      </c>
      <c r="P4331" s="3" t="str">
        <f t="shared" si="402"/>
        <v>Private</v>
      </c>
      <c r="Q4331" s="5">
        <f t="shared" si="403"/>
        <v>6</v>
      </c>
      <c r="R4331" s="1">
        <f t="shared" si="404"/>
        <v>175056.75</v>
      </c>
      <c r="S4331" s="1">
        <f t="shared" si="405"/>
        <v>1</v>
      </c>
      <c r="T4331" s="1" t="str">
        <f t="shared" si="406"/>
        <v>0-17</v>
      </c>
      <c r="U4331" s="1" t="str">
        <f t="shared" si="407"/>
        <v>No</v>
      </c>
    </row>
    <row r="4332" spans="1:21">
      <c r="A4332" s="1">
        <v>4331</v>
      </c>
      <c r="B4332" s="1">
        <v>64</v>
      </c>
      <c r="C4332" s="1" t="s">
        <v>34</v>
      </c>
      <c r="D4332" s="2">
        <v>45433</v>
      </c>
      <c r="E4332" s="2">
        <v>45440</v>
      </c>
      <c r="F4332" s="1" t="s">
        <v>40</v>
      </c>
      <c r="G4332" s="1" t="s">
        <v>36</v>
      </c>
      <c r="H4332" s="1" t="s">
        <v>51</v>
      </c>
      <c r="I4332" s="1">
        <v>193394.36</v>
      </c>
      <c r="J4332" s="1" t="s">
        <v>38</v>
      </c>
      <c r="K4332" s="1" t="s">
        <v>42</v>
      </c>
      <c r="N4332" s="3" t="str">
        <f>IF(LEFT(LOWER(C4332),1)="m","Male",IF(LEFT(LOWER(C4332),1)="f","Female","Unknown"))</f>
        <v>Male</v>
      </c>
      <c r="O4332" s="4" t="str">
        <f>IF(TRIM(LOWER(F4332))="neuro","Neurology",IF(TRIM(LOWER(F4332))="Neurology","Neurology",IF(TRIM(LOWER(F4332))="general ward","General",IF(TRIM(LOWER(F4332))="general","General",IF(TRIM(LOWER(F4332))="cardiology","Cardiology",IF(TRIM(LOWER(F4332))="Cardiology","Cardiology",IF(TRIM(LOWER(F4332))="Peads","Pediatrics",IF(TRIM(LOWER(F4332))="Pediatrics","Pediatrics",IF(TRIM(LOWER(F4332))="orthopedics","Orthopedics",IF(TRIM(LOWER(F4332))="Neurology","Neurology",IF(TRIM(LOWER(F4332))="Oncology","Oncology")))))))))))</f>
        <v>Pediatrics</v>
      </c>
      <c r="P4332" s="3" t="str">
        <f t="shared" si="402"/>
        <v>Government</v>
      </c>
      <c r="Q4332" s="5">
        <f t="shared" si="403"/>
        <v>7</v>
      </c>
      <c r="R4332" s="1">
        <f t="shared" si="404"/>
        <v>193394.36</v>
      </c>
      <c r="S4332" s="1">
        <f t="shared" si="405"/>
        <v>0</v>
      </c>
      <c r="T4332" s="1" t="str">
        <f t="shared" si="406"/>
        <v>51-65</v>
      </c>
      <c r="U4332" s="1" t="str">
        <f t="shared" si="407"/>
        <v>No</v>
      </c>
    </row>
    <row r="4333" spans="1:21">
      <c r="A4333" s="1">
        <v>4332</v>
      </c>
      <c r="B4333" s="1">
        <v>16</v>
      </c>
      <c r="C4333" s="1" t="s">
        <v>27</v>
      </c>
      <c r="D4333" s="2">
        <v>45308</v>
      </c>
      <c r="E4333" s="2">
        <v>45314</v>
      </c>
      <c r="F4333" s="1" t="s">
        <v>13</v>
      </c>
      <c r="G4333" s="1" t="s">
        <v>33</v>
      </c>
      <c r="I4333" s="1">
        <v>116698.99</v>
      </c>
      <c r="J4333" s="1" t="s">
        <v>42</v>
      </c>
      <c r="K4333" s="1" t="s">
        <v>38</v>
      </c>
      <c r="N4333" s="3" t="str">
        <f>IF(LEFT(LOWER(C4333),1)="m","Male",IF(LEFT(LOWER(C4333),1)="f","Female","Unknown"))</f>
        <v>Male</v>
      </c>
      <c r="O4333" s="4" t="str">
        <f>IF(TRIM(LOWER(F4333))="neuro","Neurology",IF(TRIM(LOWER(F4333))="Neurology","Neurology",IF(TRIM(LOWER(F4333))="general ward","General",IF(TRIM(LOWER(F4333))="general","General",IF(TRIM(LOWER(F4333))="cardiology","Cardiology",IF(TRIM(LOWER(F4333))="Cardiology","Cardiology",IF(TRIM(LOWER(F4333))="Peads","Pediatrics",IF(TRIM(LOWER(F4333))="Pediatrics","Pediatrics",IF(TRIM(LOWER(F4333))="orthopedics","Orthopedics",IF(TRIM(LOWER(F4333))="Neurology","Neurology",IF(TRIM(LOWER(F4333))="Oncology","Oncology")))))))))))</f>
        <v>Neurology</v>
      </c>
      <c r="P4333" s="3" t="str">
        <f t="shared" si="402"/>
        <v>Self</v>
      </c>
      <c r="Q4333" s="5">
        <f t="shared" si="403"/>
        <v>6</v>
      </c>
      <c r="R4333" s="1">
        <f t="shared" si="404"/>
        <v>116698.99</v>
      </c>
      <c r="S4333" s="1">
        <f t="shared" si="405"/>
        <v>0</v>
      </c>
      <c r="T4333" s="1" t="str">
        <f t="shared" si="406"/>
        <v>0-17</v>
      </c>
      <c r="U4333" s="1" t="str">
        <f t="shared" si="407"/>
        <v>No</v>
      </c>
    </row>
    <row r="4334" spans="1:21">
      <c r="A4334" s="1">
        <v>4333</v>
      </c>
      <c r="B4334" s="1">
        <v>78</v>
      </c>
      <c r="C4334" s="1" t="s">
        <v>27</v>
      </c>
      <c r="D4334" s="2">
        <v>45375</v>
      </c>
      <c r="E4334" s="2">
        <v>45372</v>
      </c>
      <c r="F4334" s="1" t="s">
        <v>28</v>
      </c>
      <c r="G4334" s="1" t="s">
        <v>46</v>
      </c>
      <c r="H4334" s="1" t="s">
        <v>48</v>
      </c>
      <c r="I4334" s="1">
        <v>140700.74</v>
      </c>
      <c r="J4334" s="1" t="s">
        <v>42</v>
      </c>
      <c r="K4334" s="1" t="s">
        <v>20</v>
      </c>
      <c r="N4334" s="3" t="str">
        <f>IF(LEFT(LOWER(C4334),1)="m","Male",IF(LEFT(LOWER(C4334),1)="f","Female","Unknown"))</f>
        <v>Male</v>
      </c>
      <c r="O4334" s="4" t="str">
        <f>IF(TRIM(LOWER(F4334))="neuro","Neurology",IF(TRIM(LOWER(F4334))="Neurology","Neurology",IF(TRIM(LOWER(F4334))="general ward","General",IF(TRIM(LOWER(F4334))="general","General",IF(TRIM(LOWER(F4334))="cardiology","Cardiology",IF(TRIM(LOWER(F4334))="Cardiology","Cardiology",IF(TRIM(LOWER(F4334))="Peads","Pediatrics",IF(TRIM(LOWER(F4334))="Pediatrics","Pediatrics",IF(TRIM(LOWER(F4334))="orthopedics","Orthopedics",IF(TRIM(LOWER(F4334))="Neurology","Neurology",IF(TRIM(LOWER(F4334))="Oncology","Oncology")))))))))))</f>
        <v>Orthopedics</v>
      </c>
      <c r="P4334" s="3" t="str">
        <f t="shared" si="402"/>
        <v>Self</v>
      </c>
      <c r="Q4334" s="5" t="str">
        <f t="shared" si="403"/>
        <v/>
      </c>
      <c r="R4334" s="1">
        <f t="shared" si="404"/>
        <v>140700.74</v>
      </c>
      <c r="S4334" s="1">
        <f t="shared" si="405"/>
        <v>0</v>
      </c>
      <c r="T4334" s="1" t="str">
        <f t="shared" si="406"/>
        <v>66+</v>
      </c>
      <c r="U4334" s="1" t="str">
        <f t="shared" si="407"/>
        <v>No</v>
      </c>
    </row>
    <row r="4335" spans="1:21">
      <c r="A4335" s="1">
        <v>4334</v>
      </c>
      <c r="C4335" s="1" t="s">
        <v>29</v>
      </c>
      <c r="D4335" s="2">
        <v>45567</v>
      </c>
      <c r="E4335" s="2">
        <v>45575</v>
      </c>
      <c r="F4335" s="1" t="s">
        <v>49</v>
      </c>
      <c r="G4335" s="1" t="s">
        <v>22</v>
      </c>
      <c r="I4335" s="1">
        <v>232665.79</v>
      </c>
      <c r="J4335" s="1" t="s">
        <v>16</v>
      </c>
      <c r="K4335" s="1" t="s">
        <v>20</v>
      </c>
      <c r="N4335" s="3" t="str">
        <f>IF(LEFT(LOWER(C4335),1)="m","Male",IF(LEFT(LOWER(C4335),1)="f","Female","Unknown"))</f>
        <v>Female</v>
      </c>
      <c r="O4335" s="4" t="str">
        <f>IF(TRIM(LOWER(F4335))="neuro","Neurology",IF(TRIM(LOWER(F4335))="Neurology","Neurology",IF(TRIM(LOWER(F4335))="general ward","General",IF(TRIM(LOWER(F4335))="general","General",IF(TRIM(LOWER(F4335))="cardiology","Cardiology",IF(TRIM(LOWER(F4335))="Cardiology","Cardiology",IF(TRIM(LOWER(F4335))="Peads","Pediatrics",IF(TRIM(LOWER(F4335))="Pediatrics","Pediatrics",IF(TRIM(LOWER(F4335))="orthopedics","Orthopedics",IF(TRIM(LOWER(F4335))="Neurology","Neurology",IF(TRIM(LOWER(F4335))="Oncology","Oncology")))))))))))</f>
        <v>Oncology</v>
      </c>
      <c r="P4335" s="3" t="str">
        <f t="shared" si="402"/>
        <v>Government</v>
      </c>
      <c r="Q4335" s="5">
        <f t="shared" si="403"/>
        <v>8</v>
      </c>
      <c r="R4335" s="1">
        <f t="shared" si="404"/>
        <v>232665.79</v>
      </c>
      <c r="S4335" s="1">
        <f t="shared" si="405"/>
        <v>0</v>
      </c>
      <c r="T4335" s="1" t="str">
        <f t="shared" si="406"/>
        <v>0-17</v>
      </c>
      <c r="U4335" s="1" t="str">
        <f t="shared" si="407"/>
        <v>Yes</v>
      </c>
    </row>
    <row r="4336" spans="1:21">
      <c r="A4336" s="1">
        <v>4335</v>
      </c>
      <c r="B4336" s="1">
        <v>63</v>
      </c>
      <c r="C4336" s="1" t="s">
        <v>29</v>
      </c>
      <c r="D4336" s="2">
        <v>45330</v>
      </c>
      <c r="E4336" s="2">
        <v>45331</v>
      </c>
      <c r="F4336" s="1" t="s">
        <v>13</v>
      </c>
      <c r="G4336" s="1" t="s">
        <v>46</v>
      </c>
      <c r="H4336" s="1" t="s">
        <v>48</v>
      </c>
      <c r="I4336" s="1">
        <v>293511.63</v>
      </c>
      <c r="J4336" s="1" t="s">
        <v>24</v>
      </c>
      <c r="K4336" s="1" t="s">
        <v>17</v>
      </c>
      <c r="N4336" s="3" t="str">
        <f>IF(LEFT(LOWER(C4336),1)="m","Male",IF(LEFT(LOWER(C4336),1)="f","Female","Unknown"))</f>
        <v>Female</v>
      </c>
      <c r="O4336" s="4" t="str">
        <f>IF(TRIM(LOWER(F4336))="neuro","Neurology",IF(TRIM(LOWER(F4336))="Neurology","Neurology",IF(TRIM(LOWER(F4336))="general ward","General",IF(TRIM(LOWER(F4336))="general","General",IF(TRIM(LOWER(F4336))="cardiology","Cardiology",IF(TRIM(LOWER(F4336))="Cardiology","Cardiology",IF(TRIM(LOWER(F4336))="Peads","Pediatrics",IF(TRIM(LOWER(F4336))="Pediatrics","Pediatrics",IF(TRIM(LOWER(F4336))="orthopedics","Orthopedics",IF(TRIM(LOWER(F4336))="Neurology","Neurology",IF(TRIM(LOWER(F4336))="Oncology","Oncology")))))))))))</f>
        <v>Neurology</v>
      </c>
      <c r="P4336" s="3" t="str">
        <f t="shared" si="402"/>
        <v>Self</v>
      </c>
      <c r="Q4336" s="5">
        <f t="shared" si="403"/>
        <v>1</v>
      </c>
      <c r="R4336" s="1">
        <f t="shared" si="404"/>
        <v>293511.63</v>
      </c>
      <c r="S4336" s="1">
        <f t="shared" si="405"/>
        <v>1</v>
      </c>
      <c r="T4336" s="1" t="str">
        <f t="shared" si="406"/>
        <v>51-65</v>
      </c>
      <c r="U4336" s="1" t="str">
        <f t="shared" si="407"/>
        <v>No</v>
      </c>
    </row>
    <row r="4337" spans="1:21">
      <c r="A4337" s="1">
        <v>4336</v>
      </c>
      <c r="B4337" s="1">
        <v>26</v>
      </c>
      <c r="C4337" s="1" t="s">
        <v>18</v>
      </c>
      <c r="D4337" s="2">
        <v>44987</v>
      </c>
      <c r="E4337" s="2">
        <v>44989</v>
      </c>
      <c r="F4337" s="1" t="s">
        <v>52</v>
      </c>
      <c r="G4337" s="1" t="s">
        <v>33</v>
      </c>
      <c r="H4337" s="1" t="s">
        <v>47</v>
      </c>
      <c r="I4337" s="1">
        <v>229774.38</v>
      </c>
      <c r="J4337" s="1" t="s">
        <v>24</v>
      </c>
      <c r="K4337" s="1" t="s">
        <v>16</v>
      </c>
      <c r="N4337" s="3" t="str">
        <f>IF(LEFT(LOWER(C4337),1)="m","Male",IF(LEFT(LOWER(C4337),1)="f","Female","Unknown"))</f>
        <v>Male</v>
      </c>
      <c r="O4337" s="4" t="str">
        <f>IF(TRIM(LOWER(F4337))="neuro","Neurology",IF(TRIM(LOWER(F4337))="Neurology","Neurology",IF(TRIM(LOWER(F4337))="general ward","General",IF(TRIM(LOWER(F4337))="general","General",IF(TRIM(LOWER(F4337))="cardiology","Cardiology",IF(TRIM(LOWER(F4337))="Cardiology","Cardiology",IF(TRIM(LOWER(F4337))="Peads","Pediatrics",IF(TRIM(LOWER(F4337))="Pediatrics","Pediatrics",IF(TRIM(LOWER(F4337))="orthopedics","Orthopedics",IF(TRIM(LOWER(F4337))="Neurology","Neurology",IF(TRIM(LOWER(F4337))="Oncology","Oncology")))))))))))</f>
        <v>Oncology</v>
      </c>
      <c r="P4337" s="3" t="str">
        <f t="shared" si="402"/>
        <v>Self</v>
      </c>
      <c r="Q4337" s="5">
        <f t="shared" si="403"/>
        <v>2</v>
      </c>
      <c r="R4337" s="1">
        <f t="shared" si="404"/>
        <v>229774.38</v>
      </c>
      <c r="S4337" s="1">
        <f t="shared" si="405"/>
        <v>1</v>
      </c>
      <c r="T4337" s="1" t="str">
        <f t="shared" si="406"/>
        <v>18-35</v>
      </c>
      <c r="U4337" s="1" t="str">
        <f t="shared" si="407"/>
        <v>No</v>
      </c>
    </row>
    <row r="4338" spans="1:21">
      <c r="A4338" s="1">
        <v>4337</v>
      </c>
      <c r="B4338" s="1">
        <v>59</v>
      </c>
      <c r="C4338" s="1" t="s">
        <v>12</v>
      </c>
      <c r="D4338" s="2">
        <v>45387</v>
      </c>
      <c r="E4338" s="2">
        <v>45398</v>
      </c>
      <c r="F4338" s="1" t="s">
        <v>43</v>
      </c>
      <c r="G4338" s="1" t="s">
        <v>46</v>
      </c>
      <c r="H4338" s="1" t="s">
        <v>37</v>
      </c>
      <c r="I4338" s="1">
        <v>149493.53</v>
      </c>
      <c r="J4338" s="1" t="s">
        <v>16</v>
      </c>
      <c r="K4338" s="1" t="s">
        <v>42</v>
      </c>
      <c r="N4338" s="3" t="str">
        <f>IF(LEFT(LOWER(C4338),1)="m","Male",IF(LEFT(LOWER(C4338),1)="f","Female","Unknown"))</f>
        <v>Unknown</v>
      </c>
      <c r="O4338" s="4" t="str">
        <f>IF(TRIM(LOWER(F4338))="neuro","Neurology",IF(TRIM(LOWER(F4338))="Neurology","Neurology",IF(TRIM(LOWER(F4338))="general ward","General",IF(TRIM(LOWER(F4338))="general","General",IF(TRIM(LOWER(F4338))="cardiology","Cardiology",IF(TRIM(LOWER(F4338))="Cardiology","Cardiology",IF(TRIM(LOWER(F4338))="Peads","Pediatrics",IF(TRIM(LOWER(F4338))="Pediatrics","Pediatrics",IF(TRIM(LOWER(F4338))="orthopedics","Orthopedics",IF(TRIM(LOWER(F4338))="Neurology","Neurology",IF(TRIM(LOWER(F4338))="Oncology","Oncology")))))))))))</f>
        <v>Orthopedics</v>
      </c>
      <c r="P4338" s="3" t="str">
        <f t="shared" si="402"/>
        <v>Self</v>
      </c>
      <c r="Q4338" s="5">
        <f t="shared" si="403"/>
        <v>11</v>
      </c>
      <c r="R4338" s="1">
        <f t="shared" si="404"/>
        <v>149493.53</v>
      </c>
      <c r="S4338" s="1">
        <f t="shared" si="405"/>
        <v>0</v>
      </c>
      <c r="T4338" s="1" t="str">
        <f t="shared" si="406"/>
        <v>51-65</v>
      </c>
      <c r="U4338" s="1" t="str">
        <f t="shared" si="407"/>
        <v>Yes</v>
      </c>
    </row>
    <row r="4339" spans="1:21">
      <c r="A4339" s="1">
        <v>4338</v>
      </c>
      <c r="B4339" s="1">
        <v>74</v>
      </c>
      <c r="C4339" s="1" t="s">
        <v>27</v>
      </c>
      <c r="D4339" s="2">
        <v>45636</v>
      </c>
      <c r="E4339" s="2">
        <v>45654</v>
      </c>
      <c r="F4339" s="1" t="s">
        <v>19</v>
      </c>
      <c r="G4339" s="1" t="s">
        <v>14</v>
      </c>
      <c r="H4339" s="1" t="s">
        <v>37</v>
      </c>
      <c r="I4339" s="1">
        <v>336652.27</v>
      </c>
      <c r="J4339" s="1" t="s">
        <v>25</v>
      </c>
      <c r="K4339" s="1" t="s">
        <v>20</v>
      </c>
      <c r="N4339" s="3" t="str">
        <f>IF(LEFT(LOWER(C4339),1)="m","Male",IF(LEFT(LOWER(C4339),1)="f","Female","Unknown"))</f>
        <v>Male</v>
      </c>
      <c r="O4339" s="4" t="str">
        <f>IF(TRIM(LOWER(F4339))="neuro","Neurology",IF(TRIM(LOWER(F4339))="Neurology","Neurology",IF(TRIM(LOWER(F4339))="general ward","General",IF(TRIM(LOWER(F4339))="general","General",IF(TRIM(LOWER(F4339))="cardiology","Cardiology",IF(TRIM(LOWER(F4339))="Cardiology","Cardiology",IF(TRIM(LOWER(F4339))="Peads","Pediatrics",IF(TRIM(LOWER(F4339))="Pediatrics","Pediatrics",IF(TRIM(LOWER(F4339))="orthopedics","Orthopedics",IF(TRIM(LOWER(F4339))="Neurology","Neurology",IF(TRIM(LOWER(F4339))="Oncology","Oncology")))))))))))</f>
        <v>General</v>
      </c>
      <c r="P4339" s="3" t="str">
        <f t="shared" si="402"/>
        <v>Private</v>
      </c>
      <c r="Q4339" s="5">
        <f t="shared" si="403"/>
        <v>18</v>
      </c>
      <c r="R4339" s="1">
        <f t="shared" si="404"/>
        <v>336652.27</v>
      </c>
      <c r="S4339" s="1">
        <f t="shared" si="405"/>
        <v>0</v>
      </c>
      <c r="T4339" s="1" t="str">
        <f t="shared" si="406"/>
        <v>66+</v>
      </c>
      <c r="U4339" s="1" t="str">
        <f t="shared" si="407"/>
        <v>Yes</v>
      </c>
    </row>
    <row r="4340" spans="1:21">
      <c r="A4340" s="1">
        <v>4339</v>
      </c>
      <c r="B4340" s="1">
        <v>2</v>
      </c>
      <c r="C4340" s="1" t="s">
        <v>44</v>
      </c>
      <c r="D4340" s="2">
        <v>45352</v>
      </c>
      <c r="E4340" s="2">
        <v>45363</v>
      </c>
      <c r="F4340" s="1" t="s">
        <v>35</v>
      </c>
      <c r="G4340" s="1" t="s">
        <v>14</v>
      </c>
      <c r="H4340" s="1" t="s">
        <v>15</v>
      </c>
      <c r="I4340" s="1">
        <v>182292.6</v>
      </c>
      <c r="J4340" s="1" t="s">
        <v>16</v>
      </c>
      <c r="K4340" s="1" t="s">
        <v>20</v>
      </c>
      <c r="N4340" s="3" t="str">
        <f>IF(LEFT(LOWER(C4340),1)="m","Male",IF(LEFT(LOWER(C4340),1)="f","Female","Unknown"))</f>
        <v>Female</v>
      </c>
      <c r="O4340" s="4" t="str">
        <f>IF(TRIM(LOWER(F4340))="neuro","Neurology",IF(TRIM(LOWER(F4340))="Neurology","Neurology",IF(TRIM(LOWER(F4340))="general ward","General",IF(TRIM(LOWER(F4340))="general","General",IF(TRIM(LOWER(F4340))="cardiology","Cardiology",IF(TRIM(LOWER(F4340))="Cardiology","Cardiology",IF(TRIM(LOWER(F4340))="Peads","Pediatrics",IF(TRIM(LOWER(F4340))="Pediatrics","Pediatrics",IF(TRIM(LOWER(F4340))="orthopedics","Orthopedics",IF(TRIM(LOWER(F4340))="Neurology","Neurology",IF(TRIM(LOWER(F4340))="Oncology","Oncology")))))))))))</f>
        <v>Cardiology</v>
      </c>
      <c r="P4340" s="3" t="str">
        <f t="shared" si="402"/>
        <v>Private</v>
      </c>
      <c r="Q4340" s="5">
        <f t="shared" si="403"/>
        <v>11</v>
      </c>
      <c r="R4340" s="1">
        <f t="shared" si="404"/>
        <v>182292.6</v>
      </c>
      <c r="S4340" s="1">
        <f t="shared" si="405"/>
        <v>0</v>
      </c>
      <c r="T4340" s="1" t="str">
        <f t="shared" si="406"/>
        <v>0-17</v>
      </c>
      <c r="U4340" s="1" t="str">
        <f t="shared" si="407"/>
        <v>Yes</v>
      </c>
    </row>
    <row r="4341" spans="1:21">
      <c r="A4341" s="1">
        <v>4340</v>
      </c>
      <c r="B4341" s="1">
        <v>20</v>
      </c>
      <c r="C4341" s="1" t="s">
        <v>29</v>
      </c>
      <c r="D4341" s="2">
        <v>45499</v>
      </c>
      <c r="E4341" s="2">
        <v>45502</v>
      </c>
      <c r="F4341" s="1" t="s">
        <v>40</v>
      </c>
      <c r="G4341" s="1" t="s">
        <v>41</v>
      </c>
      <c r="H4341" s="1" t="s">
        <v>37</v>
      </c>
      <c r="I4341" s="1">
        <v>297935.42</v>
      </c>
      <c r="J4341" s="1" t="s">
        <v>42</v>
      </c>
      <c r="K4341" s="1" t="s">
        <v>38</v>
      </c>
      <c r="N4341" s="3" t="str">
        <f>IF(LEFT(LOWER(C4341),1)="m","Male",IF(LEFT(LOWER(C4341),1)="f","Female","Unknown"))</f>
        <v>Female</v>
      </c>
      <c r="O4341" s="4" t="str">
        <f>IF(TRIM(LOWER(F4341))="neuro","Neurology",IF(TRIM(LOWER(F4341))="Neurology","Neurology",IF(TRIM(LOWER(F4341))="general ward","General",IF(TRIM(LOWER(F4341))="general","General",IF(TRIM(LOWER(F4341))="cardiology","Cardiology",IF(TRIM(LOWER(F4341))="Cardiology","Cardiology",IF(TRIM(LOWER(F4341))="Peads","Pediatrics",IF(TRIM(LOWER(F4341))="Pediatrics","Pediatrics",IF(TRIM(LOWER(F4341))="orthopedics","Orthopedics",IF(TRIM(LOWER(F4341))="Neurology","Neurology",IF(TRIM(LOWER(F4341))="Oncology","Oncology")))))))))))</f>
        <v>Pediatrics</v>
      </c>
      <c r="P4341" s="3" t="str">
        <f t="shared" si="402"/>
        <v>Unknown</v>
      </c>
      <c r="Q4341" s="5">
        <f t="shared" si="403"/>
        <v>3</v>
      </c>
      <c r="R4341" s="1">
        <f t="shared" si="404"/>
        <v>297935.42</v>
      </c>
      <c r="S4341" s="1">
        <f t="shared" si="405"/>
        <v>0</v>
      </c>
      <c r="T4341" s="1" t="str">
        <f t="shared" si="406"/>
        <v>18-35</v>
      </c>
      <c r="U4341" s="1" t="str">
        <f t="shared" si="407"/>
        <v>No</v>
      </c>
    </row>
    <row r="4342" spans="1:21">
      <c r="A4342" s="1">
        <v>4341</v>
      </c>
      <c r="B4342" s="1">
        <v>43</v>
      </c>
      <c r="C4342" s="1" t="s">
        <v>26</v>
      </c>
      <c r="D4342" s="2">
        <v>45469</v>
      </c>
      <c r="E4342" s="2">
        <v>45479</v>
      </c>
      <c r="F4342" s="1" t="s">
        <v>40</v>
      </c>
      <c r="G4342" s="1" t="s">
        <v>46</v>
      </c>
      <c r="H4342" s="1" t="s">
        <v>15</v>
      </c>
      <c r="I4342" s="1">
        <v>35309.89</v>
      </c>
      <c r="K4342" s="1" t="s">
        <v>42</v>
      </c>
      <c r="N4342" s="3" t="str">
        <f>IF(LEFT(LOWER(C4342),1)="m","Male",IF(LEFT(LOWER(C4342),1)="f","Female","Unknown"))</f>
        <v>Female</v>
      </c>
      <c r="O4342" s="4" t="str">
        <f>IF(TRIM(LOWER(F4342))="neuro","Neurology",IF(TRIM(LOWER(F4342))="Neurology","Neurology",IF(TRIM(LOWER(F4342))="general ward","General",IF(TRIM(LOWER(F4342))="general","General",IF(TRIM(LOWER(F4342))="cardiology","Cardiology",IF(TRIM(LOWER(F4342))="Cardiology","Cardiology",IF(TRIM(LOWER(F4342))="Peads","Pediatrics",IF(TRIM(LOWER(F4342))="Pediatrics","Pediatrics",IF(TRIM(LOWER(F4342))="orthopedics","Orthopedics",IF(TRIM(LOWER(F4342))="Neurology","Neurology",IF(TRIM(LOWER(F4342))="Oncology","Oncology")))))))))))</f>
        <v>Pediatrics</v>
      </c>
      <c r="P4342" s="3" t="str">
        <f t="shared" si="402"/>
        <v>Self</v>
      </c>
      <c r="Q4342" s="5">
        <f t="shared" si="403"/>
        <v>10</v>
      </c>
      <c r="R4342" s="1">
        <f t="shared" si="404"/>
        <v>35309.89</v>
      </c>
      <c r="S4342" s="1">
        <f t="shared" si="405"/>
        <v>0</v>
      </c>
      <c r="T4342" s="1" t="str">
        <f t="shared" si="406"/>
        <v>36-50</v>
      </c>
      <c r="U4342" s="1" t="str">
        <f t="shared" si="407"/>
        <v>Unknown</v>
      </c>
    </row>
    <row r="4343" spans="1:21">
      <c r="A4343" s="1">
        <v>4342</v>
      </c>
      <c r="B4343" s="1">
        <v>69</v>
      </c>
      <c r="C4343" s="1" t="s">
        <v>18</v>
      </c>
      <c r="D4343" s="2">
        <v>45276</v>
      </c>
      <c r="E4343" s="2">
        <v>45285</v>
      </c>
      <c r="F4343" s="1" t="s">
        <v>52</v>
      </c>
      <c r="G4343" s="1" t="s">
        <v>41</v>
      </c>
      <c r="I4343" s="1">
        <v>124564.63</v>
      </c>
      <c r="J4343" s="1" t="s">
        <v>38</v>
      </c>
      <c r="K4343" s="1" t="s">
        <v>38</v>
      </c>
      <c r="N4343" s="3" t="str">
        <f>IF(LEFT(LOWER(C4343),1)="m","Male",IF(LEFT(LOWER(C4343),1)="f","Female","Unknown"))</f>
        <v>Male</v>
      </c>
      <c r="O4343" s="4" t="str">
        <f>IF(TRIM(LOWER(F4343))="neuro","Neurology",IF(TRIM(LOWER(F4343))="Neurology","Neurology",IF(TRIM(LOWER(F4343))="general ward","General",IF(TRIM(LOWER(F4343))="general","General",IF(TRIM(LOWER(F4343))="cardiology","Cardiology",IF(TRIM(LOWER(F4343))="Cardiology","Cardiology",IF(TRIM(LOWER(F4343))="Peads","Pediatrics",IF(TRIM(LOWER(F4343))="Pediatrics","Pediatrics",IF(TRIM(LOWER(F4343))="orthopedics","Orthopedics",IF(TRIM(LOWER(F4343))="Neurology","Neurology",IF(TRIM(LOWER(F4343))="Oncology","Oncology")))))))))))</f>
        <v>Oncology</v>
      </c>
      <c r="P4343" s="3" t="str">
        <f t="shared" si="402"/>
        <v>Unknown</v>
      </c>
      <c r="Q4343" s="5">
        <f t="shared" si="403"/>
        <v>9</v>
      </c>
      <c r="R4343" s="1">
        <f t="shared" si="404"/>
        <v>124564.63</v>
      </c>
      <c r="S4343" s="1">
        <f t="shared" si="405"/>
        <v>0</v>
      </c>
      <c r="T4343" s="1" t="str">
        <f t="shared" si="406"/>
        <v>66+</v>
      </c>
      <c r="U4343" s="1" t="str">
        <f t="shared" si="407"/>
        <v>No</v>
      </c>
    </row>
    <row r="4344" spans="1:21">
      <c r="A4344" s="1">
        <v>4343</v>
      </c>
      <c r="B4344" s="1">
        <v>86</v>
      </c>
      <c r="C4344" s="1" t="s">
        <v>27</v>
      </c>
      <c r="D4344" s="2">
        <v>45113</v>
      </c>
      <c r="E4344" s="2">
        <v>45116</v>
      </c>
      <c r="F4344" s="1" t="s">
        <v>21</v>
      </c>
      <c r="G4344" s="1" t="s">
        <v>46</v>
      </c>
      <c r="H4344" s="1" t="s">
        <v>23</v>
      </c>
      <c r="I4344" s="1">
        <v>310481.77</v>
      </c>
      <c r="J4344" s="1" t="s">
        <v>17</v>
      </c>
      <c r="K4344" s="1" t="s">
        <v>42</v>
      </c>
      <c r="N4344" s="3" t="str">
        <f>IF(LEFT(LOWER(C4344),1)="m","Male",IF(LEFT(LOWER(C4344),1)="f","Female","Unknown"))</f>
        <v>Male</v>
      </c>
      <c r="O4344" s="4" t="str">
        <f>IF(TRIM(LOWER(F4344))="neuro","Neurology",IF(TRIM(LOWER(F4344))="Neurology","Neurology",IF(TRIM(LOWER(F4344))="general ward","General",IF(TRIM(LOWER(F4344))="general","General",IF(TRIM(LOWER(F4344))="cardiology","Cardiology",IF(TRIM(LOWER(F4344))="Cardiology","Cardiology",IF(TRIM(LOWER(F4344))="Peads","Pediatrics",IF(TRIM(LOWER(F4344))="Pediatrics","Pediatrics",IF(TRIM(LOWER(F4344))="orthopedics","Orthopedics",IF(TRIM(LOWER(F4344))="Neurology","Neurology",IF(TRIM(LOWER(F4344))="Oncology","Oncology")))))))))))</f>
        <v>General</v>
      </c>
      <c r="P4344" s="3" t="str">
        <f t="shared" si="402"/>
        <v>Self</v>
      </c>
      <c r="Q4344" s="5">
        <f t="shared" si="403"/>
        <v>3</v>
      </c>
      <c r="R4344" s="1">
        <f t="shared" si="404"/>
        <v>310481.77</v>
      </c>
      <c r="S4344" s="1">
        <f t="shared" si="405"/>
        <v>0</v>
      </c>
      <c r="T4344" s="1" t="str">
        <f t="shared" si="406"/>
        <v>66+</v>
      </c>
      <c r="U4344" s="1" t="str">
        <f t="shared" si="407"/>
        <v>Yes</v>
      </c>
    </row>
    <row r="4345" spans="1:21">
      <c r="A4345" s="1">
        <v>4344</v>
      </c>
      <c r="B4345" s="1">
        <v>1</v>
      </c>
      <c r="C4345" s="1" t="s">
        <v>27</v>
      </c>
      <c r="D4345" s="2">
        <v>44982</v>
      </c>
      <c r="E4345" s="2">
        <v>44987</v>
      </c>
      <c r="F4345" s="1" t="s">
        <v>28</v>
      </c>
      <c r="G4345" s="1" t="s">
        <v>36</v>
      </c>
      <c r="H4345" s="1" t="s">
        <v>37</v>
      </c>
      <c r="I4345" s="1">
        <v>178257.92000000001</v>
      </c>
      <c r="J4345" s="1" t="s">
        <v>16</v>
      </c>
      <c r="K4345" s="1" t="s">
        <v>25</v>
      </c>
      <c r="N4345" s="3" t="str">
        <f>IF(LEFT(LOWER(C4345),1)="m","Male",IF(LEFT(LOWER(C4345),1)="f","Female","Unknown"))</f>
        <v>Male</v>
      </c>
      <c r="O4345" s="4" t="str">
        <f>IF(TRIM(LOWER(F4345))="neuro","Neurology",IF(TRIM(LOWER(F4345))="Neurology","Neurology",IF(TRIM(LOWER(F4345))="general ward","General",IF(TRIM(LOWER(F4345))="general","General",IF(TRIM(LOWER(F4345))="cardiology","Cardiology",IF(TRIM(LOWER(F4345))="Cardiology","Cardiology",IF(TRIM(LOWER(F4345))="Peads","Pediatrics",IF(TRIM(LOWER(F4345))="Pediatrics","Pediatrics",IF(TRIM(LOWER(F4345))="orthopedics","Orthopedics",IF(TRIM(LOWER(F4345))="Neurology","Neurology",IF(TRIM(LOWER(F4345))="Oncology","Oncology")))))))))))</f>
        <v>Orthopedics</v>
      </c>
      <c r="P4345" s="3" t="str">
        <f t="shared" si="402"/>
        <v>Government</v>
      </c>
      <c r="Q4345" s="5">
        <f t="shared" si="403"/>
        <v>5</v>
      </c>
      <c r="R4345" s="1">
        <f t="shared" si="404"/>
        <v>178257.92000000001</v>
      </c>
      <c r="S4345" s="1">
        <f t="shared" si="405"/>
        <v>1</v>
      </c>
      <c r="T4345" s="1" t="str">
        <f t="shared" si="406"/>
        <v>0-17</v>
      </c>
      <c r="U4345" s="1" t="str">
        <f t="shared" si="407"/>
        <v>Yes</v>
      </c>
    </row>
    <row r="4346" spans="1:21">
      <c r="A4346" s="1">
        <v>4345</v>
      </c>
      <c r="B4346" s="1">
        <v>76</v>
      </c>
      <c r="C4346" s="1" t="s">
        <v>12</v>
      </c>
      <c r="D4346" s="2">
        <v>45082</v>
      </c>
      <c r="E4346" s="2">
        <v>45090</v>
      </c>
      <c r="F4346" s="1" t="s">
        <v>35</v>
      </c>
      <c r="G4346" s="1" t="s">
        <v>33</v>
      </c>
      <c r="H4346" s="1" t="s">
        <v>51</v>
      </c>
      <c r="I4346" s="1">
        <v>93362.54</v>
      </c>
      <c r="J4346" s="1" t="s">
        <v>42</v>
      </c>
      <c r="K4346" s="1" t="s">
        <v>42</v>
      </c>
      <c r="N4346" s="3" t="str">
        <f>IF(LEFT(LOWER(C4346),1)="m","Male",IF(LEFT(LOWER(C4346),1)="f","Female","Unknown"))</f>
        <v>Unknown</v>
      </c>
      <c r="O4346" s="4" t="str">
        <f>IF(TRIM(LOWER(F4346))="neuro","Neurology",IF(TRIM(LOWER(F4346))="Neurology","Neurology",IF(TRIM(LOWER(F4346))="general ward","General",IF(TRIM(LOWER(F4346))="general","General",IF(TRIM(LOWER(F4346))="cardiology","Cardiology",IF(TRIM(LOWER(F4346))="Cardiology","Cardiology",IF(TRIM(LOWER(F4346))="Peads","Pediatrics",IF(TRIM(LOWER(F4346))="Pediatrics","Pediatrics",IF(TRIM(LOWER(F4346))="orthopedics","Orthopedics",IF(TRIM(LOWER(F4346))="Neurology","Neurology",IF(TRIM(LOWER(F4346))="Oncology","Oncology")))))))))))</f>
        <v>Cardiology</v>
      </c>
      <c r="P4346" s="3" t="str">
        <f t="shared" si="402"/>
        <v>Self</v>
      </c>
      <c r="Q4346" s="5">
        <f t="shared" si="403"/>
        <v>8</v>
      </c>
      <c r="R4346" s="1">
        <f t="shared" si="404"/>
        <v>93362.54</v>
      </c>
      <c r="S4346" s="1">
        <f t="shared" si="405"/>
        <v>0</v>
      </c>
      <c r="T4346" s="1" t="str">
        <f t="shared" si="406"/>
        <v>66+</v>
      </c>
      <c r="U4346" s="1" t="str">
        <f t="shared" si="407"/>
        <v>No</v>
      </c>
    </row>
    <row r="4347" spans="1:21">
      <c r="A4347" s="1">
        <v>4346</v>
      </c>
      <c r="B4347" s="1">
        <v>88</v>
      </c>
      <c r="C4347" s="1" t="s">
        <v>27</v>
      </c>
      <c r="D4347" s="2">
        <v>45173</v>
      </c>
      <c r="E4347" s="2">
        <v>45187</v>
      </c>
      <c r="F4347" s="1" t="s">
        <v>50</v>
      </c>
      <c r="G4347" s="1" t="s">
        <v>22</v>
      </c>
      <c r="H4347" s="1" t="s">
        <v>47</v>
      </c>
      <c r="I4347" s="1">
        <v>125240.1</v>
      </c>
      <c r="J4347" s="1" t="s">
        <v>16</v>
      </c>
      <c r="K4347" s="1" t="s">
        <v>38</v>
      </c>
      <c r="N4347" s="3" t="str">
        <f>IF(LEFT(LOWER(C4347),1)="m","Male",IF(LEFT(LOWER(C4347),1)="f","Female","Unknown"))</f>
        <v>Male</v>
      </c>
      <c r="O4347" s="4" t="str">
        <f>IF(TRIM(LOWER(F4347))="neuro","Neurology",IF(TRIM(LOWER(F4347))="Neurology","Neurology",IF(TRIM(LOWER(F4347))="general ward","General",IF(TRIM(LOWER(F4347))="general","General",IF(TRIM(LOWER(F4347))="cardiology","Cardiology",IF(TRIM(LOWER(F4347))="Cardiology","Cardiology",IF(TRIM(LOWER(F4347))="Peads","Pediatrics",IF(TRIM(LOWER(F4347))="Pediatrics","Pediatrics",IF(TRIM(LOWER(F4347))="orthopedics","Orthopedics",IF(TRIM(LOWER(F4347))="Neurology","Neurology",IF(TRIM(LOWER(F4347))="Oncology","Oncology")))))))))))</f>
        <v>Cardiology</v>
      </c>
      <c r="P4347" s="3" t="str">
        <f t="shared" si="402"/>
        <v>Government</v>
      </c>
      <c r="Q4347" s="5">
        <f t="shared" si="403"/>
        <v>14</v>
      </c>
      <c r="R4347" s="1">
        <f t="shared" si="404"/>
        <v>125240.1</v>
      </c>
      <c r="S4347" s="1">
        <f t="shared" si="405"/>
        <v>0</v>
      </c>
      <c r="T4347" s="1" t="str">
        <f t="shared" si="406"/>
        <v>66+</v>
      </c>
      <c r="U4347" s="1" t="str">
        <f t="shared" si="407"/>
        <v>Yes</v>
      </c>
    </row>
    <row r="4348" spans="1:21">
      <c r="A4348" s="1">
        <v>4347</v>
      </c>
      <c r="C4348" s="1" t="s">
        <v>26</v>
      </c>
      <c r="D4348" s="2">
        <v>45259</v>
      </c>
      <c r="E4348" s="2">
        <v>45266</v>
      </c>
      <c r="F4348" s="1" t="s">
        <v>19</v>
      </c>
      <c r="G4348" s="1" t="s">
        <v>36</v>
      </c>
      <c r="H4348" s="1" t="s">
        <v>32</v>
      </c>
      <c r="I4348" s="1">
        <v>23956.09</v>
      </c>
      <c r="J4348" s="1" t="s">
        <v>25</v>
      </c>
      <c r="K4348" s="1" t="s">
        <v>25</v>
      </c>
      <c r="N4348" s="3" t="str">
        <f>IF(LEFT(LOWER(C4348),1)="m","Male",IF(LEFT(LOWER(C4348),1)="f","Female","Unknown"))</f>
        <v>Female</v>
      </c>
      <c r="O4348" s="4" t="str">
        <f>IF(TRIM(LOWER(F4348))="neuro","Neurology",IF(TRIM(LOWER(F4348))="Neurology","Neurology",IF(TRIM(LOWER(F4348))="general ward","General",IF(TRIM(LOWER(F4348))="general","General",IF(TRIM(LOWER(F4348))="cardiology","Cardiology",IF(TRIM(LOWER(F4348))="Cardiology","Cardiology",IF(TRIM(LOWER(F4348))="Peads","Pediatrics",IF(TRIM(LOWER(F4348))="Pediatrics","Pediatrics",IF(TRIM(LOWER(F4348))="orthopedics","Orthopedics",IF(TRIM(LOWER(F4348))="Neurology","Neurology",IF(TRIM(LOWER(F4348))="Oncology","Oncology")))))))))))</f>
        <v>General</v>
      </c>
      <c r="P4348" s="3" t="str">
        <f t="shared" si="402"/>
        <v>Government</v>
      </c>
      <c r="Q4348" s="5">
        <f t="shared" si="403"/>
        <v>7</v>
      </c>
      <c r="R4348" s="1">
        <f t="shared" si="404"/>
        <v>23956.09</v>
      </c>
      <c r="S4348" s="1">
        <f t="shared" si="405"/>
        <v>1</v>
      </c>
      <c r="T4348" s="1" t="str">
        <f t="shared" si="406"/>
        <v>0-17</v>
      </c>
      <c r="U4348" s="1" t="str">
        <f t="shared" si="407"/>
        <v>Yes</v>
      </c>
    </row>
    <row r="4349" spans="1:21">
      <c r="A4349" s="1">
        <v>4348</v>
      </c>
      <c r="C4349" s="1" t="s">
        <v>27</v>
      </c>
      <c r="D4349" s="2">
        <v>45204</v>
      </c>
      <c r="E4349" s="2">
        <v>45208</v>
      </c>
      <c r="F4349" s="1" t="s">
        <v>43</v>
      </c>
      <c r="G4349" s="1" t="s">
        <v>14</v>
      </c>
      <c r="H4349" s="1" t="s">
        <v>37</v>
      </c>
      <c r="I4349" s="1">
        <v>299137.3</v>
      </c>
      <c r="J4349" s="1" t="s">
        <v>17</v>
      </c>
      <c r="K4349" s="1" t="s">
        <v>25</v>
      </c>
      <c r="N4349" s="3" t="str">
        <f>IF(LEFT(LOWER(C4349),1)="m","Male",IF(LEFT(LOWER(C4349),1)="f","Female","Unknown"))</f>
        <v>Male</v>
      </c>
      <c r="O4349" s="4" t="str">
        <f>IF(TRIM(LOWER(F4349))="neuro","Neurology",IF(TRIM(LOWER(F4349))="Neurology","Neurology",IF(TRIM(LOWER(F4349))="general ward","General",IF(TRIM(LOWER(F4349))="general","General",IF(TRIM(LOWER(F4349))="cardiology","Cardiology",IF(TRIM(LOWER(F4349))="Cardiology","Cardiology",IF(TRIM(LOWER(F4349))="Peads","Pediatrics",IF(TRIM(LOWER(F4349))="Pediatrics","Pediatrics",IF(TRIM(LOWER(F4349))="orthopedics","Orthopedics",IF(TRIM(LOWER(F4349))="Neurology","Neurology",IF(TRIM(LOWER(F4349))="Oncology","Oncology")))))))))))</f>
        <v>Orthopedics</v>
      </c>
      <c r="P4349" s="3" t="str">
        <f t="shared" si="402"/>
        <v>Private</v>
      </c>
      <c r="Q4349" s="5">
        <f t="shared" si="403"/>
        <v>4</v>
      </c>
      <c r="R4349" s="1">
        <f t="shared" si="404"/>
        <v>299137.3</v>
      </c>
      <c r="S4349" s="1">
        <f t="shared" si="405"/>
        <v>1</v>
      </c>
      <c r="T4349" s="1" t="str">
        <f t="shared" si="406"/>
        <v>0-17</v>
      </c>
      <c r="U4349" s="1" t="str">
        <f t="shared" si="407"/>
        <v>Yes</v>
      </c>
    </row>
    <row r="4350" spans="1:21">
      <c r="A4350" s="1">
        <v>4349</v>
      </c>
      <c r="C4350" s="1" t="s">
        <v>29</v>
      </c>
      <c r="D4350" s="2">
        <v>45083</v>
      </c>
      <c r="E4350" s="2">
        <v>45098</v>
      </c>
      <c r="F4350" s="1" t="s">
        <v>45</v>
      </c>
      <c r="G4350" s="1" t="s">
        <v>46</v>
      </c>
      <c r="H4350" s="1" t="s">
        <v>39</v>
      </c>
      <c r="I4350" s="1">
        <v>341692.03</v>
      </c>
      <c r="J4350" s="1" t="s">
        <v>42</v>
      </c>
      <c r="K4350" s="1" t="s">
        <v>16</v>
      </c>
      <c r="N4350" s="3" t="str">
        <f>IF(LEFT(LOWER(C4350),1)="m","Male",IF(LEFT(LOWER(C4350),1)="f","Female","Unknown"))</f>
        <v>Female</v>
      </c>
      <c r="O4350" s="4" t="str">
        <f>IF(TRIM(LOWER(F4350))="neuro","Neurology",IF(TRIM(LOWER(F4350))="Neurology","Neurology",IF(TRIM(LOWER(F4350))="general ward","General",IF(TRIM(LOWER(F4350))="general","General",IF(TRIM(LOWER(F4350))="cardiology","Cardiology",IF(TRIM(LOWER(F4350))="Cardiology","Cardiology",IF(TRIM(LOWER(F4350))="Peads","Pediatrics",IF(TRIM(LOWER(F4350))="Pediatrics","Pediatrics",IF(TRIM(LOWER(F4350))="orthopedics","Orthopedics",IF(TRIM(LOWER(F4350))="Neurology","Neurology",IF(TRIM(LOWER(F4350))="Oncology","Oncology")))))))))))</f>
        <v>Neurology</v>
      </c>
      <c r="P4350" s="3" t="str">
        <f t="shared" si="402"/>
        <v>Self</v>
      </c>
      <c r="Q4350" s="5">
        <f t="shared" si="403"/>
        <v>15</v>
      </c>
      <c r="R4350" s="1">
        <f t="shared" si="404"/>
        <v>341692.03</v>
      </c>
      <c r="S4350" s="1">
        <f t="shared" si="405"/>
        <v>1</v>
      </c>
      <c r="T4350" s="1" t="str">
        <f t="shared" si="406"/>
        <v>0-17</v>
      </c>
      <c r="U4350" s="1" t="str">
        <f t="shared" si="407"/>
        <v>No</v>
      </c>
    </row>
    <row r="4351" spans="1:21">
      <c r="A4351" s="1">
        <v>4350</v>
      </c>
      <c r="B4351" s="1">
        <v>2</v>
      </c>
      <c r="C4351" s="1" t="s">
        <v>34</v>
      </c>
      <c r="D4351" s="2">
        <v>45526</v>
      </c>
      <c r="E4351" s="2">
        <v>45536</v>
      </c>
      <c r="F4351" s="1" t="s">
        <v>21</v>
      </c>
      <c r="G4351" s="1" t="s">
        <v>14</v>
      </c>
      <c r="H4351" s="1" t="s">
        <v>15</v>
      </c>
      <c r="I4351" s="1">
        <v>203482.2</v>
      </c>
      <c r="J4351" s="1" t="s">
        <v>25</v>
      </c>
      <c r="K4351" s="1" t="s">
        <v>16</v>
      </c>
      <c r="N4351" s="3" t="str">
        <f>IF(LEFT(LOWER(C4351),1)="m","Male",IF(LEFT(LOWER(C4351),1)="f","Female","Unknown"))</f>
        <v>Male</v>
      </c>
      <c r="O4351" s="4" t="str">
        <f>IF(TRIM(LOWER(F4351))="neuro","Neurology",IF(TRIM(LOWER(F4351))="Neurology","Neurology",IF(TRIM(LOWER(F4351))="general ward","General",IF(TRIM(LOWER(F4351))="general","General",IF(TRIM(LOWER(F4351))="cardiology","Cardiology",IF(TRIM(LOWER(F4351))="Cardiology","Cardiology",IF(TRIM(LOWER(F4351))="Peads","Pediatrics",IF(TRIM(LOWER(F4351))="Pediatrics","Pediatrics",IF(TRIM(LOWER(F4351))="orthopedics","Orthopedics",IF(TRIM(LOWER(F4351))="Neurology","Neurology",IF(TRIM(LOWER(F4351))="Oncology","Oncology")))))))))))</f>
        <v>General</v>
      </c>
      <c r="P4351" s="3" t="str">
        <f t="shared" si="402"/>
        <v>Private</v>
      </c>
      <c r="Q4351" s="5">
        <f t="shared" si="403"/>
        <v>10</v>
      </c>
      <c r="R4351" s="1">
        <f t="shared" si="404"/>
        <v>203482.2</v>
      </c>
      <c r="S4351" s="1">
        <f t="shared" si="405"/>
        <v>1</v>
      </c>
      <c r="T4351" s="1" t="str">
        <f t="shared" si="406"/>
        <v>0-17</v>
      </c>
      <c r="U4351" s="1" t="str">
        <f t="shared" si="407"/>
        <v>Yes</v>
      </c>
    </row>
    <row r="4352" spans="1:21">
      <c r="A4352" s="1">
        <v>4351</v>
      </c>
      <c r="C4352" s="1" t="s">
        <v>44</v>
      </c>
      <c r="D4352" s="2">
        <v>45047</v>
      </c>
      <c r="E4352" s="2">
        <v>45052</v>
      </c>
      <c r="F4352" s="1" t="s">
        <v>45</v>
      </c>
      <c r="G4352" s="1" t="s">
        <v>22</v>
      </c>
      <c r="H4352" s="1" t="s">
        <v>15</v>
      </c>
      <c r="I4352" s="1">
        <v>105755.17</v>
      </c>
      <c r="J4352" s="1" t="s">
        <v>16</v>
      </c>
      <c r="K4352" s="1" t="s">
        <v>42</v>
      </c>
      <c r="N4352" s="3" t="str">
        <f>IF(LEFT(LOWER(C4352),1)="m","Male",IF(LEFT(LOWER(C4352),1)="f","Female","Unknown"))</f>
        <v>Female</v>
      </c>
      <c r="O4352" s="4" t="str">
        <f>IF(TRIM(LOWER(F4352))="neuro","Neurology",IF(TRIM(LOWER(F4352))="Neurology","Neurology",IF(TRIM(LOWER(F4352))="general ward","General",IF(TRIM(LOWER(F4352))="general","General",IF(TRIM(LOWER(F4352))="cardiology","Cardiology",IF(TRIM(LOWER(F4352))="Cardiology","Cardiology",IF(TRIM(LOWER(F4352))="Peads","Pediatrics",IF(TRIM(LOWER(F4352))="Pediatrics","Pediatrics",IF(TRIM(LOWER(F4352))="orthopedics","Orthopedics",IF(TRIM(LOWER(F4352))="Neurology","Neurology",IF(TRIM(LOWER(F4352))="Oncology","Oncology")))))))))))</f>
        <v>Neurology</v>
      </c>
      <c r="P4352" s="3" t="str">
        <f t="shared" si="402"/>
        <v>Government</v>
      </c>
      <c r="Q4352" s="5">
        <f t="shared" si="403"/>
        <v>5</v>
      </c>
      <c r="R4352" s="1">
        <f t="shared" si="404"/>
        <v>105755.17</v>
      </c>
      <c r="S4352" s="1">
        <f t="shared" si="405"/>
        <v>0</v>
      </c>
      <c r="T4352" s="1" t="str">
        <f t="shared" si="406"/>
        <v>0-17</v>
      </c>
      <c r="U4352" s="1" t="str">
        <f t="shared" si="407"/>
        <v>Yes</v>
      </c>
    </row>
    <row r="4353" spans="1:21">
      <c r="A4353" s="1">
        <v>4352</v>
      </c>
      <c r="B4353" s="1">
        <v>73</v>
      </c>
      <c r="C4353" s="1" t="s">
        <v>27</v>
      </c>
      <c r="D4353" s="2">
        <v>45082</v>
      </c>
      <c r="E4353" s="2">
        <v>45085</v>
      </c>
      <c r="F4353" s="1" t="s">
        <v>19</v>
      </c>
      <c r="G4353" s="1" t="s">
        <v>14</v>
      </c>
      <c r="H4353" s="1" t="s">
        <v>48</v>
      </c>
      <c r="I4353" s="1">
        <v>203537.52</v>
      </c>
      <c r="J4353" s="1" t="s">
        <v>17</v>
      </c>
      <c r="K4353" s="1" t="s">
        <v>20</v>
      </c>
      <c r="N4353" s="3" t="str">
        <f>IF(LEFT(LOWER(C4353),1)="m","Male",IF(LEFT(LOWER(C4353),1)="f","Female","Unknown"))</f>
        <v>Male</v>
      </c>
      <c r="O4353" s="4" t="str">
        <f>IF(TRIM(LOWER(F4353))="neuro","Neurology",IF(TRIM(LOWER(F4353))="Neurology","Neurology",IF(TRIM(LOWER(F4353))="general ward","General",IF(TRIM(LOWER(F4353))="general","General",IF(TRIM(LOWER(F4353))="cardiology","Cardiology",IF(TRIM(LOWER(F4353))="Cardiology","Cardiology",IF(TRIM(LOWER(F4353))="Peads","Pediatrics",IF(TRIM(LOWER(F4353))="Pediatrics","Pediatrics",IF(TRIM(LOWER(F4353))="orthopedics","Orthopedics",IF(TRIM(LOWER(F4353))="Neurology","Neurology",IF(TRIM(LOWER(F4353))="Oncology","Oncology")))))))))))</f>
        <v>General</v>
      </c>
      <c r="P4353" s="3" t="str">
        <f t="shared" si="402"/>
        <v>Private</v>
      </c>
      <c r="Q4353" s="5">
        <f t="shared" si="403"/>
        <v>3</v>
      </c>
      <c r="R4353" s="1">
        <f t="shared" si="404"/>
        <v>203537.52</v>
      </c>
      <c r="S4353" s="1">
        <f t="shared" si="405"/>
        <v>0</v>
      </c>
      <c r="T4353" s="1" t="str">
        <f t="shared" si="406"/>
        <v>66+</v>
      </c>
      <c r="U4353" s="1" t="str">
        <f t="shared" si="407"/>
        <v>Yes</v>
      </c>
    </row>
    <row r="4354" spans="1:21">
      <c r="A4354" s="1">
        <v>4353</v>
      </c>
      <c r="B4354" s="1">
        <v>26</v>
      </c>
      <c r="C4354" s="1" t="s">
        <v>27</v>
      </c>
      <c r="D4354" s="2">
        <v>45432</v>
      </c>
      <c r="E4354" s="2">
        <v>45434</v>
      </c>
      <c r="F4354" s="1" t="s">
        <v>52</v>
      </c>
      <c r="G4354" s="1" t="s">
        <v>33</v>
      </c>
      <c r="H4354" s="1" t="s">
        <v>37</v>
      </c>
      <c r="I4354" s="1">
        <v>85238.12</v>
      </c>
      <c r="J4354" s="1" t="s">
        <v>38</v>
      </c>
      <c r="K4354" s="1" t="s">
        <v>17</v>
      </c>
      <c r="N4354" s="3" t="str">
        <f>IF(LEFT(LOWER(C4354),1)="m","Male",IF(LEFT(LOWER(C4354),1)="f","Female","Unknown"))</f>
        <v>Male</v>
      </c>
      <c r="O4354" s="4" t="str">
        <f>IF(TRIM(LOWER(F4354))="neuro","Neurology",IF(TRIM(LOWER(F4354))="Neurology","Neurology",IF(TRIM(LOWER(F4354))="general ward","General",IF(TRIM(LOWER(F4354))="general","General",IF(TRIM(LOWER(F4354))="cardiology","Cardiology",IF(TRIM(LOWER(F4354))="Cardiology","Cardiology",IF(TRIM(LOWER(F4354))="Peads","Pediatrics",IF(TRIM(LOWER(F4354))="Pediatrics","Pediatrics",IF(TRIM(LOWER(F4354))="orthopedics","Orthopedics",IF(TRIM(LOWER(F4354))="Neurology","Neurology",IF(TRIM(LOWER(F4354))="Oncology","Oncology")))))))))))</f>
        <v>Oncology</v>
      </c>
      <c r="P4354" s="3" t="str">
        <f t="shared" si="402"/>
        <v>Self</v>
      </c>
      <c r="Q4354" s="5">
        <f t="shared" si="403"/>
        <v>2</v>
      </c>
      <c r="R4354" s="1">
        <f t="shared" si="404"/>
        <v>85238.12</v>
      </c>
      <c r="S4354" s="1">
        <f t="shared" si="405"/>
        <v>1</v>
      </c>
      <c r="T4354" s="1" t="str">
        <f t="shared" si="406"/>
        <v>18-35</v>
      </c>
      <c r="U4354" s="1" t="str">
        <f t="shared" si="407"/>
        <v>No</v>
      </c>
    </row>
    <row r="4355" spans="1:21">
      <c r="A4355" s="1">
        <v>4354</v>
      </c>
      <c r="B4355" s="1">
        <v>7</v>
      </c>
      <c r="C4355" s="1" t="s">
        <v>27</v>
      </c>
      <c r="D4355" s="2">
        <v>45160</v>
      </c>
      <c r="E4355" s="2">
        <v>45179</v>
      </c>
      <c r="F4355" s="1" t="s">
        <v>21</v>
      </c>
      <c r="G4355" s="1" t="s">
        <v>41</v>
      </c>
      <c r="H4355" s="1" t="s">
        <v>15</v>
      </c>
      <c r="I4355" s="1">
        <v>44326.59</v>
      </c>
      <c r="J4355" s="1" t="s">
        <v>38</v>
      </c>
      <c r="K4355" s="1" t="s">
        <v>38</v>
      </c>
      <c r="N4355" s="3" t="str">
        <f>IF(LEFT(LOWER(C4355),1)="m","Male",IF(LEFT(LOWER(C4355),1)="f","Female","Unknown"))</f>
        <v>Male</v>
      </c>
      <c r="O4355" s="4" t="str">
        <f>IF(TRIM(LOWER(F4355))="neuro","Neurology",IF(TRIM(LOWER(F4355))="Neurology","Neurology",IF(TRIM(LOWER(F4355))="general ward","General",IF(TRIM(LOWER(F4355))="general","General",IF(TRIM(LOWER(F4355))="cardiology","Cardiology",IF(TRIM(LOWER(F4355))="Cardiology","Cardiology",IF(TRIM(LOWER(F4355))="Peads","Pediatrics",IF(TRIM(LOWER(F4355))="Pediatrics","Pediatrics",IF(TRIM(LOWER(F4355))="orthopedics","Orthopedics",IF(TRIM(LOWER(F4355))="Neurology","Neurology",IF(TRIM(LOWER(F4355))="Oncology","Oncology")))))))))))</f>
        <v>General</v>
      </c>
      <c r="P4355" s="3" t="str">
        <f t="shared" ref="P4355:P4418" si="408">IF(LOWER(G4355)="private","Private",
IF(LOWER(G4355)="govt","Government",
IF(LOWER(G4355)="government","Government",
IF(LOWER(G4355)="self","Self","Unknown"))))</f>
        <v>Unknown</v>
      </c>
      <c r="Q4355" s="5">
        <f t="shared" ref="Q4355:Q4418" si="409">IF(E4355&lt;D4355,"",E4355-D4355)</f>
        <v>19</v>
      </c>
      <c r="R4355" s="1">
        <f t="shared" ref="R4355:R4418" si="410">IF(I4355&lt;0,"",I4355)</f>
        <v>44326.59</v>
      </c>
      <c r="S4355" s="1">
        <f t="shared" ref="S4355:S4418" si="411">IF(OR(K4355="Yes",K4355="YES",K4355="Y"),1,0)</f>
        <v>0</v>
      </c>
      <c r="T4355" s="1" t="str">
        <f t="shared" ref="T4355:T4418" si="412">IF(B4355&lt;18,"0-17",                                                  IF(B4355&lt;36,"18-35",
IF(B4355&lt;51,"36-50",
IF(B4355&lt;66,"51-65","66+"))))</f>
        <v>0-17</v>
      </c>
      <c r="U4355" s="1" t="str">
        <f t="shared" ref="U4355:U4418" si="413">IF(OR(TRIM(UPPER(J4355))="YES",TRIM(UPPER(J4355))="Y"),"Yes",
IF(OR(TRIM(UPPER(J4355))="NO",TRIM(UPPER(J4355))="N"),"No","Unknown"))</f>
        <v>No</v>
      </c>
    </row>
    <row r="4356" spans="1:21">
      <c r="A4356" s="1">
        <v>4355</v>
      </c>
      <c r="B4356" s="1">
        <v>14</v>
      </c>
      <c r="C4356" s="1" t="s">
        <v>44</v>
      </c>
      <c r="D4356" s="2">
        <v>45111</v>
      </c>
      <c r="E4356" s="2">
        <v>45116</v>
      </c>
      <c r="F4356" s="1" t="s">
        <v>35</v>
      </c>
      <c r="G4356" s="1" t="s">
        <v>22</v>
      </c>
      <c r="H4356" s="1" t="s">
        <v>37</v>
      </c>
      <c r="I4356" s="1">
        <v>36243.32</v>
      </c>
      <c r="J4356" s="1" t="s">
        <v>42</v>
      </c>
      <c r="K4356" s="1" t="s">
        <v>20</v>
      </c>
      <c r="N4356" s="3" t="str">
        <f>IF(LEFT(LOWER(C4356),1)="m","Male",IF(LEFT(LOWER(C4356),1)="f","Female","Unknown"))</f>
        <v>Female</v>
      </c>
      <c r="O4356" s="4" t="str">
        <f>IF(TRIM(LOWER(F4356))="neuro","Neurology",IF(TRIM(LOWER(F4356))="Neurology","Neurology",IF(TRIM(LOWER(F4356))="general ward","General",IF(TRIM(LOWER(F4356))="general","General",IF(TRIM(LOWER(F4356))="cardiology","Cardiology",IF(TRIM(LOWER(F4356))="Cardiology","Cardiology",IF(TRIM(LOWER(F4356))="Peads","Pediatrics",IF(TRIM(LOWER(F4356))="Pediatrics","Pediatrics",IF(TRIM(LOWER(F4356))="orthopedics","Orthopedics",IF(TRIM(LOWER(F4356))="Neurology","Neurology",IF(TRIM(LOWER(F4356))="Oncology","Oncology")))))))))))</f>
        <v>Cardiology</v>
      </c>
      <c r="P4356" s="3" t="str">
        <f t="shared" si="408"/>
        <v>Government</v>
      </c>
      <c r="Q4356" s="5">
        <f t="shared" si="409"/>
        <v>5</v>
      </c>
      <c r="R4356" s="1">
        <f t="shared" si="410"/>
        <v>36243.32</v>
      </c>
      <c r="S4356" s="1">
        <f t="shared" si="411"/>
        <v>0</v>
      </c>
      <c r="T4356" s="1" t="str">
        <f t="shared" si="412"/>
        <v>0-17</v>
      </c>
      <c r="U4356" s="1" t="str">
        <f t="shared" si="413"/>
        <v>No</v>
      </c>
    </row>
    <row r="4357" spans="1:21">
      <c r="A4357" s="1">
        <v>4356</v>
      </c>
      <c r="B4357" s="1">
        <v>49</v>
      </c>
      <c r="C4357" s="1" t="s">
        <v>44</v>
      </c>
      <c r="D4357" s="2">
        <v>45187</v>
      </c>
      <c r="E4357" s="2">
        <v>45192</v>
      </c>
      <c r="F4357" s="1" t="s">
        <v>43</v>
      </c>
      <c r="G4357" s="1" t="s">
        <v>36</v>
      </c>
      <c r="I4357" s="1">
        <v>153048.38</v>
      </c>
      <c r="K4357" s="1" t="s">
        <v>17</v>
      </c>
      <c r="N4357" s="3" t="str">
        <f>IF(LEFT(LOWER(C4357),1)="m","Male",IF(LEFT(LOWER(C4357),1)="f","Female","Unknown"))</f>
        <v>Female</v>
      </c>
      <c r="O4357" s="4" t="str">
        <f>IF(TRIM(LOWER(F4357))="neuro","Neurology",IF(TRIM(LOWER(F4357))="Neurology","Neurology",IF(TRIM(LOWER(F4357))="general ward","General",IF(TRIM(LOWER(F4357))="general","General",IF(TRIM(LOWER(F4357))="cardiology","Cardiology",IF(TRIM(LOWER(F4357))="Cardiology","Cardiology",IF(TRIM(LOWER(F4357))="Peads","Pediatrics",IF(TRIM(LOWER(F4357))="Pediatrics","Pediatrics",IF(TRIM(LOWER(F4357))="orthopedics","Orthopedics",IF(TRIM(LOWER(F4357))="Neurology","Neurology",IF(TRIM(LOWER(F4357))="Oncology","Oncology")))))))))))</f>
        <v>Orthopedics</v>
      </c>
      <c r="P4357" s="3" t="str">
        <f t="shared" si="408"/>
        <v>Government</v>
      </c>
      <c r="Q4357" s="5">
        <f t="shared" si="409"/>
        <v>5</v>
      </c>
      <c r="R4357" s="1">
        <f t="shared" si="410"/>
        <v>153048.38</v>
      </c>
      <c r="S4357" s="1">
        <f t="shared" si="411"/>
        <v>1</v>
      </c>
      <c r="T4357" s="1" t="str">
        <f t="shared" si="412"/>
        <v>36-50</v>
      </c>
      <c r="U4357" s="1" t="str">
        <f t="shared" si="413"/>
        <v>Unknown</v>
      </c>
    </row>
    <row r="4358" spans="1:21">
      <c r="A4358" s="1">
        <v>4357</v>
      </c>
      <c r="B4358" s="1">
        <v>11</v>
      </c>
      <c r="C4358" s="1" t="s">
        <v>27</v>
      </c>
      <c r="D4358" s="2">
        <v>44964</v>
      </c>
      <c r="E4358" s="2">
        <v>44966</v>
      </c>
      <c r="F4358" s="1" t="s">
        <v>40</v>
      </c>
      <c r="G4358" s="1" t="s">
        <v>36</v>
      </c>
      <c r="H4358" s="1" t="s">
        <v>15</v>
      </c>
      <c r="I4358" s="1">
        <v>303018.28000000003</v>
      </c>
      <c r="J4358" s="1" t="s">
        <v>17</v>
      </c>
      <c r="K4358" s="1" t="s">
        <v>38</v>
      </c>
      <c r="N4358" s="3" t="str">
        <f>IF(LEFT(LOWER(C4358),1)="m","Male",IF(LEFT(LOWER(C4358),1)="f","Female","Unknown"))</f>
        <v>Male</v>
      </c>
      <c r="O4358" s="4" t="str">
        <f>IF(TRIM(LOWER(F4358))="neuro","Neurology",IF(TRIM(LOWER(F4358))="Neurology","Neurology",IF(TRIM(LOWER(F4358))="general ward","General",IF(TRIM(LOWER(F4358))="general","General",IF(TRIM(LOWER(F4358))="cardiology","Cardiology",IF(TRIM(LOWER(F4358))="Cardiology","Cardiology",IF(TRIM(LOWER(F4358))="Peads","Pediatrics",IF(TRIM(LOWER(F4358))="Pediatrics","Pediatrics",IF(TRIM(LOWER(F4358))="orthopedics","Orthopedics",IF(TRIM(LOWER(F4358))="Neurology","Neurology",IF(TRIM(LOWER(F4358))="Oncology","Oncology")))))))))))</f>
        <v>Pediatrics</v>
      </c>
      <c r="P4358" s="3" t="str">
        <f t="shared" si="408"/>
        <v>Government</v>
      </c>
      <c r="Q4358" s="5">
        <f t="shared" si="409"/>
        <v>2</v>
      </c>
      <c r="R4358" s="1">
        <f t="shared" si="410"/>
        <v>303018.28000000003</v>
      </c>
      <c r="S4358" s="1">
        <f t="shared" si="411"/>
        <v>0</v>
      </c>
      <c r="T4358" s="1" t="str">
        <f t="shared" si="412"/>
        <v>0-17</v>
      </c>
      <c r="U4358" s="1" t="str">
        <f t="shared" si="413"/>
        <v>Yes</v>
      </c>
    </row>
    <row r="4359" spans="1:21">
      <c r="A4359" s="1">
        <v>4358</v>
      </c>
      <c r="C4359" s="1" t="s">
        <v>34</v>
      </c>
      <c r="D4359" s="2">
        <v>45425</v>
      </c>
      <c r="E4359" s="2">
        <v>45438</v>
      </c>
      <c r="F4359" s="1" t="s">
        <v>50</v>
      </c>
      <c r="G4359" s="1" t="s">
        <v>36</v>
      </c>
      <c r="H4359" s="1" t="s">
        <v>47</v>
      </c>
      <c r="I4359" s="1">
        <v>226443.89</v>
      </c>
      <c r="J4359" s="1" t="s">
        <v>17</v>
      </c>
      <c r="K4359" s="1" t="s">
        <v>17</v>
      </c>
      <c r="N4359" s="3" t="str">
        <f>IF(LEFT(LOWER(C4359),1)="m","Male",IF(LEFT(LOWER(C4359),1)="f","Female","Unknown"))</f>
        <v>Male</v>
      </c>
      <c r="O4359" s="4" t="str">
        <f>IF(TRIM(LOWER(F4359))="neuro","Neurology",IF(TRIM(LOWER(F4359))="Neurology","Neurology",IF(TRIM(LOWER(F4359))="general ward","General",IF(TRIM(LOWER(F4359))="general","General",IF(TRIM(LOWER(F4359))="cardiology","Cardiology",IF(TRIM(LOWER(F4359))="Cardiology","Cardiology",IF(TRIM(LOWER(F4359))="Peads","Pediatrics",IF(TRIM(LOWER(F4359))="Pediatrics","Pediatrics",IF(TRIM(LOWER(F4359))="orthopedics","Orthopedics",IF(TRIM(LOWER(F4359))="Neurology","Neurology",IF(TRIM(LOWER(F4359))="Oncology","Oncology")))))))))))</f>
        <v>Cardiology</v>
      </c>
      <c r="P4359" s="3" t="str">
        <f t="shared" si="408"/>
        <v>Government</v>
      </c>
      <c r="Q4359" s="5">
        <f t="shared" si="409"/>
        <v>13</v>
      </c>
      <c r="R4359" s="1">
        <f t="shared" si="410"/>
        <v>226443.89</v>
      </c>
      <c r="S4359" s="1">
        <f t="shared" si="411"/>
        <v>1</v>
      </c>
      <c r="T4359" s="1" t="str">
        <f t="shared" si="412"/>
        <v>0-17</v>
      </c>
      <c r="U4359" s="1" t="str">
        <f t="shared" si="413"/>
        <v>Yes</v>
      </c>
    </row>
    <row r="4360" spans="1:21">
      <c r="A4360" s="1">
        <v>4359</v>
      </c>
      <c r="B4360" s="1">
        <v>48</v>
      </c>
      <c r="C4360" s="1" t="s">
        <v>44</v>
      </c>
      <c r="D4360" s="2">
        <v>45524</v>
      </c>
      <c r="E4360" s="2">
        <v>45538</v>
      </c>
      <c r="F4360" s="1" t="s">
        <v>52</v>
      </c>
      <c r="G4360" s="1" t="s">
        <v>31</v>
      </c>
      <c r="H4360" s="1" t="s">
        <v>32</v>
      </c>
      <c r="I4360" s="1">
        <v>39408.550000000003</v>
      </c>
      <c r="K4360" s="1" t="s">
        <v>38</v>
      </c>
      <c r="N4360" s="3" t="str">
        <f>IF(LEFT(LOWER(C4360),1)="m","Male",IF(LEFT(LOWER(C4360),1)="f","Female","Unknown"))</f>
        <v>Female</v>
      </c>
      <c r="O4360" s="4" t="str">
        <f>IF(TRIM(LOWER(F4360))="neuro","Neurology",IF(TRIM(LOWER(F4360))="Neurology","Neurology",IF(TRIM(LOWER(F4360))="general ward","General",IF(TRIM(LOWER(F4360))="general","General",IF(TRIM(LOWER(F4360))="cardiology","Cardiology",IF(TRIM(LOWER(F4360))="Cardiology","Cardiology",IF(TRIM(LOWER(F4360))="Peads","Pediatrics",IF(TRIM(LOWER(F4360))="Pediatrics","Pediatrics",IF(TRIM(LOWER(F4360))="orthopedics","Orthopedics",IF(TRIM(LOWER(F4360))="Neurology","Neurology",IF(TRIM(LOWER(F4360))="Oncology","Oncology")))))))))))</f>
        <v>Oncology</v>
      </c>
      <c r="P4360" s="3" t="str">
        <f t="shared" si="408"/>
        <v>Private</v>
      </c>
      <c r="Q4360" s="5">
        <f t="shared" si="409"/>
        <v>14</v>
      </c>
      <c r="R4360" s="1">
        <f t="shared" si="410"/>
        <v>39408.550000000003</v>
      </c>
      <c r="S4360" s="1">
        <f t="shared" si="411"/>
        <v>0</v>
      </c>
      <c r="T4360" s="1" t="str">
        <f t="shared" si="412"/>
        <v>36-50</v>
      </c>
      <c r="U4360" s="1" t="str">
        <f t="shared" si="413"/>
        <v>Unknown</v>
      </c>
    </row>
    <row r="4361" spans="1:21">
      <c r="A4361" s="1">
        <v>4360</v>
      </c>
      <c r="B4361" s="1">
        <v>4</v>
      </c>
      <c r="C4361" s="1" t="s">
        <v>27</v>
      </c>
      <c r="D4361" s="2">
        <v>44939</v>
      </c>
      <c r="E4361" s="2">
        <v>44949</v>
      </c>
      <c r="F4361" s="1" t="s">
        <v>13</v>
      </c>
      <c r="G4361" s="1" t="s">
        <v>33</v>
      </c>
      <c r="H4361" s="1" t="s">
        <v>47</v>
      </c>
      <c r="I4361" s="1">
        <v>267588.28999999998</v>
      </c>
      <c r="K4361" s="1" t="s">
        <v>20</v>
      </c>
      <c r="N4361" s="3" t="str">
        <f>IF(LEFT(LOWER(C4361),1)="m","Male",IF(LEFT(LOWER(C4361),1)="f","Female","Unknown"))</f>
        <v>Male</v>
      </c>
      <c r="O4361" s="4" t="str">
        <f>IF(TRIM(LOWER(F4361))="neuro","Neurology",IF(TRIM(LOWER(F4361))="Neurology","Neurology",IF(TRIM(LOWER(F4361))="general ward","General",IF(TRIM(LOWER(F4361))="general","General",IF(TRIM(LOWER(F4361))="cardiology","Cardiology",IF(TRIM(LOWER(F4361))="Cardiology","Cardiology",IF(TRIM(LOWER(F4361))="Peads","Pediatrics",IF(TRIM(LOWER(F4361))="Pediatrics","Pediatrics",IF(TRIM(LOWER(F4361))="orthopedics","Orthopedics",IF(TRIM(LOWER(F4361))="Neurology","Neurology",IF(TRIM(LOWER(F4361))="Oncology","Oncology")))))))))))</f>
        <v>Neurology</v>
      </c>
      <c r="P4361" s="3" t="str">
        <f t="shared" si="408"/>
        <v>Self</v>
      </c>
      <c r="Q4361" s="5">
        <f t="shared" si="409"/>
        <v>10</v>
      </c>
      <c r="R4361" s="1">
        <f t="shared" si="410"/>
        <v>267588.28999999998</v>
      </c>
      <c r="S4361" s="1">
        <f t="shared" si="411"/>
        <v>0</v>
      </c>
      <c r="T4361" s="1" t="str">
        <f t="shared" si="412"/>
        <v>0-17</v>
      </c>
      <c r="U4361" s="1" t="str">
        <f t="shared" si="413"/>
        <v>Unknown</v>
      </c>
    </row>
    <row r="4362" spans="1:21">
      <c r="A4362" s="1">
        <v>4361</v>
      </c>
      <c r="B4362" s="1">
        <v>90</v>
      </c>
      <c r="C4362" s="1" t="s">
        <v>44</v>
      </c>
      <c r="D4362" s="2">
        <v>45312</v>
      </c>
      <c r="E4362" s="2">
        <v>45314</v>
      </c>
      <c r="F4362" s="1" t="s">
        <v>49</v>
      </c>
      <c r="G4362" s="1" t="s">
        <v>41</v>
      </c>
      <c r="H4362" s="1" t="s">
        <v>37</v>
      </c>
      <c r="I4362" s="1">
        <v>157575.67999999999</v>
      </c>
      <c r="J4362" s="1" t="s">
        <v>25</v>
      </c>
      <c r="K4362" s="1" t="s">
        <v>16</v>
      </c>
      <c r="N4362" s="3" t="str">
        <f>IF(LEFT(LOWER(C4362),1)="m","Male",IF(LEFT(LOWER(C4362),1)="f","Female","Unknown"))</f>
        <v>Female</v>
      </c>
      <c r="O4362" s="4" t="str">
        <f>IF(TRIM(LOWER(F4362))="neuro","Neurology",IF(TRIM(LOWER(F4362))="Neurology","Neurology",IF(TRIM(LOWER(F4362))="general ward","General",IF(TRIM(LOWER(F4362))="general","General",IF(TRIM(LOWER(F4362))="cardiology","Cardiology",IF(TRIM(LOWER(F4362))="Cardiology","Cardiology",IF(TRIM(LOWER(F4362))="Peads","Pediatrics",IF(TRIM(LOWER(F4362))="Pediatrics","Pediatrics",IF(TRIM(LOWER(F4362))="orthopedics","Orthopedics",IF(TRIM(LOWER(F4362))="Neurology","Neurology",IF(TRIM(LOWER(F4362))="Oncology","Oncology")))))))))))</f>
        <v>Oncology</v>
      </c>
      <c r="P4362" s="3" t="str">
        <f t="shared" si="408"/>
        <v>Unknown</v>
      </c>
      <c r="Q4362" s="5">
        <f t="shared" si="409"/>
        <v>2</v>
      </c>
      <c r="R4362" s="1">
        <f t="shared" si="410"/>
        <v>157575.67999999999</v>
      </c>
      <c r="S4362" s="1">
        <f t="shared" si="411"/>
        <v>1</v>
      </c>
      <c r="T4362" s="1" t="str">
        <f t="shared" si="412"/>
        <v>66+</v>
      </c>
      <c r="U4362" s="1" t="str">
        <f t="shared" si="413"/>
        <v>Yes</v>
      </c>
    </row>
    <row r="4363" spans="1:21">
      <c r="A4363" s="1">
        <v>4362</v>
      </c>
      <c r="B4363" s="1">
        <v>18</v>
      </c>
      <c r="C4363" s="1" t="s">
        <v>12</v>
      </c>
      <c r="D4363" s="2">
        <v>45634</v>
      </c>
      <c r="E4363" s="2">
        <v>45638</v>
      </c>
      <c r="F4363" s="1" t="s">
        <v>21</v>
      </c>
      <c r="G4363" s="1" t="s">
        <v>36</v>
      </c>
      <c r="H4363" s="1" t="s">
        <v>51</v>
      </c>
      <c r="I4363" s="1">
        <v>331768.42</v>
      </c>
      <c r="J4363" s="1" t="s">
        <v>25</v>
      </c>
      <c r="K4363" s="1" t="s">
        <v>25</v>
      </c>
      <c r="N4363" s="3" t="str">
        <f>IF(LEFT(LOWER(C4363),1)="m","Male",IF(LEFT(LOWER(C4363),1)="f","Female","Unknown"))</f>
        <v>Unknown</v>
      </c>
      <c r="O4363" s="4" t="str">
        <f>IF(TRIM(LOWER(F4363))="neuro","Neurology",IF(TRIM(LOWER(F4363))="Neurology","Neurology",IF(TRIM(LOWER(F4363))="general ward","General",IF(TRIM(LOWER(F4363))="general","General",IF(TRIM(LOWER(F4363))="cardiology","Cardiology",IF(TRIM(LOWER(F4363))="Cardiology","Cardiology",IF(TRIM(LOWER(F4363))="Peads","Pediatrics",IF(TRIM(LOWER(F4363))="Pediatrics","Pediatrics",IF(TRIM(LOWER(F4363))="orthopedics","Orthopedics",IF(TRIM(LOWER(F4363))="Neurology","Neurology",IF(TRIM(LOWER(F4363))="Oncology","Oncology")))))))))))</f>
        <v>General</v>
      </c>
      <c r="P4363" s="3" t="str">
        <f t="shared" si="408"/>
        <v>Government</v>
      </c>
      <c r="Q4363" s="5">
        <f t="shared" si="409"/>
        <v>4</v>
      </c>
      <c r="R4363" s="1">
        <f t="shared" si="410"/>
        <v>331768.42</v>
      </c>
      <c r="S4363" s="1">
        <f t="shared" si="411"/>
        <v>1</v>
      </c>
      <c r="T4363" s="1" t="str">
        <f t="shared" si="412"/>
        <v>18-35</v>
      </c>
      <c r="U4363" s="1" t="str">
        <f t="shared" si="413"/>
        <v>Yes</v>
      </c>
    </row>
    <row r="4364" spans="1:21">
      <c r="A4364" s="1">
        <v>4363</v>
      </c>
      <c r="B4364" s="1">
        <v>79</v>
      </c>
      <c r="C4364" s="1" t="s">
        <v>26</v>
      </c>
      <c r="D4364" s="2">
        <v>45543</v>
      </c>
      <c r="E4364" s="2">
        <v>45557</v>
      </c>
      <c r="F4364" s="1" t="s">
        <v>52</v>
      </c>
      <c r="G4364" s="1" t="s">
        <v>46</v>
      </c>
      <c r="H4364" s="1" t="s">
        <v>23</v>
      </c>
      <c r="I4364" s="1">
        <v>235180.62</v>
      </c>
      <c r="J4364" s="1" t="s">
        <v>16</v>
      </c>
      <c r="K4364" s="1" t="s">
        <v>42</v>
      </c>
      <c r="N4364" s="3" t="str">
        <f>IF(LEFT(LOWER(C4364),1)="m","Male",IF(LEFT(LOWER(C4364),1)="f","Female","Unknown"))</f>
        <v>Female</v>
      </c>
      <c r="O4364" s="4" t="str">
        <f>IF(TRIM(LOWER(F4364))="neuro","Neurology",IF(TRIM(LOWER(F4364))="Neurology","Neurology",IF(TRIM(LOWER(F4364))="general ward","General",IF(TRIM(LOWER(F4364))="general","General",IF(TRIM(LOWER(F4364))="cardiology","Cardiology",IF(TRIM(LOWER(F4364))="Cardiology","Cardiology",IF(TRIM(LOWER(F4364))="Peads","Pediatrics",IF(TRIM(LOWER(F4364))="Pediatrics","Pediatrics",IF(TRIM(LOWER(F4364))="orthopedics","Orthopedics",IF(TRIM(LOWER(F4364))="Neurology","Neurology",IF(TRIM(LOWER(F4364))="Oncology","Oncology")))))))))))</f>
        <v>Oncology</v>
      </c>
      <c r="P4364" s="3" t="str">
        <f t="shared" si="408"/>
        <v>Self</v>
      </c>
      <c r="Q4364" s="5">
        <f t="shared" si="409"/>
        <v>14</v>
      </c>
      <c r="R4364" s="1">
        <f t="shared" si="410"/>
        <v>235180.62</v>
      </c>
      <c r="S4364" s="1">
        <f t="shared" si="411"/>
        <v>0</v>
      </c>
      <c r="T4364" s="1" t="str">
        <f t="shared" si="412"/>
        <v>66+</v>
      </c>
      <c r="U4364" s="1" t="str">
        <f t="shared" si="413"/>
        <v>Yes</v>
      </c>
    </row>
    <row r="4365" spans="1:21">
      <c r="A4365" s="1">
        <v>4364</v>
      </c>
      <c r="B4365" s="1">
        <v>15</v>
      </c>
      <c r="C4365" s="1" t="s">
        <v>12</v>
      </c>
      <c r="D4365" s="2">
        <v>45541</v>
      </c>
      <c r="E4365" s="2">
        <v>45555</v>
      </c>
      <c r="F4365" s="1" t="s">
        <v>52</v>
      </c>
      <c r="G4365" s="1" t="s">
        <v>14</v>
      </c>
      <c r="H4365" s="1" t="s">
        <v>32</v>
      </c>
      <c r="I4365" s="1">
        <v>154206.32</v>
      </c>
      <c r="J4365" s="1" t="s">
        <v>24</v>
      </c>
      <c r="K4365" s="1" t="s">
        <v>20</v>
      </c>
      <c r="N4365" s="3" t="str">
        <f>IF(LEFT(LOWER(C4365),1)="m","Male",IF(LEFT(LOWER(C4365),1)="f","Female","Unknown"))</f>
        <v>Unknown</v>
      </c>
      <c r="O4365" s="4" t="str">
        <f>IF(TRIM(LOWER(F4365))="neuro","Neurology",IF(TRIM(LOWER(F4365))="Neurology","Neurology",IF(TRIM(LOWER(F4365))="general ward","General",IF(TRIM(LOWER(F4365))="general","General",IF(TRIM(LOWER(F4365))="cardiology","Cardiology",IF(TRIM(LOWER(F4365))="Cardiology","Cardiology",IF(TRIM(LOWER(F4365))="Peads","Pediatrics",IF(TRIM(LOWER(F4365))="Pediatrics","Pediatrics",IF(TRIM(LOWER(F4365))="orthopedics","Orthopedics",IF(TRIM(LOWER(F4365))="Neurology","Neurology",IF(TRIM(LOWER(F4365))="Oncology","Oncology")))))))))))</f>
        <v>Oncology</v>
      </c>
      <c r="P4365" s="3" t="str">
        <f t="shared" si="408"/>
        <v>Private</v>
      </c>
      <c r="Q4365" s="5">
        <f t="shared" si="409"/>
        <v>14</v>
      </c>
      <c r="R4365" s="1">
        <f t="shared" si="410"/>
        <v>154206.32</v>
      </c>
      <c r="S4365" s="1">
        <f t="shared" si="411"/>
        <v>0</v>
      </c>
      <c r="T4365" s="1" t="str">
        <f t="shared" si="412"/>
        <v>0-17</v>
      </c>
      <c r="U4365" s="1" t="str">
        <f t="shared" si="413"/>
        <v>No</v>
      </c>
    </row>
    <row r="4366" spans="1:21">
      <c r="A4366" s="1">
        <v>4365</v>
      </c>
      <c r="B4366" s="1">
        <v>44</v>
      </c>
      <c r="C4366" s="1" t="s">
        <v>29</v>
      </c>
      <c r="D4366" s="2">
        <v>45258</v>
      </c>
      <c r="E4366" s="2">
        <v>45261</v>
      </c>
      <c r="F4366" s="1" t="s">
        <v>40</v>
      </c>
      <c r="G4366" s="1" t="s">
        <v>46</v>
      </c>
      <c r="H4366" s="1" t="s">
        <v>51</v>
      </c>
      <c r="I4366" s="1">
        <v>263934.94</v>
      </c>
      <c r="J4366" s="1" t="s">
        <v>24</v>
      </c>
      <c r="K4366" s="1" t="s">
        <v>25</v>
      </c>
      <c r="N4366" s="3" t="str">
        <f>IF(LEFT(LOWER(C4366),1)="m","Male",IF(LEFT(LOWER(C4366),1)="f","Female","Unknown"))</f>
        <v>Female</v>
      </c>
      <c r="O4366" s="4" t="str">
        <f>IF(TRIM(LOWER(F4366))="neuro","Neurology",IF(TRIM(LOWER(F4366))="Neurology","Neurology",IF(TRIM(LOWER(F4366))="general ward","General",IF(TRIM(LOWER(F4366))="general","General",IF(TRIM(LOWER(F4366))="cardiology","Cardiology",IF(TRIM(LOWER(F4366))="Cardiology","Cardiology",IF(TRIM(LOWER(F4366))="Peads","Pediatrics",IF(TRIM(LOWER(F4366))="Pediatrics","Pediatrics",IF(TRIM(LOWER(F4366))="orthopedics","Orthopedics",IF(TRIM(LOWER(F4366))="Neurology","Neurology",IF(TRIM(LOWER(F4366))="Oncology","Oncology")))))))))))</f>
        <v>Pediatrics</v>
      </c>
      <c r="P4366" s="3" t="str">
        <f t="shared" si="408"/>
        <v>Self</v>
      </c>
      <c r="Q4366" s="5">
        <f t="shared" si="409"/>
        <v>3</v>
      </c>
      <c r="R4366" s="1">
        <f t="shared" si="410"/>
        <v>263934.94</v>
      </c>
      <c r="S4366" s="1">
        <f t="shared" si="411"/>
        <v>1</v>
      </c>
      <c r="T4366" s="1" t="str">
        <f t="shared" si="412"/>
        <v>36-50</v>
      </c>
      <c r="U4366" s="1" t="str">
        <f t="shared" si="413"/>
        <v>No</v>
      </c>
    </row>
    <row r="4367" spans="1:21">
      <c r="A4367" s="1">
        <v>4366</v>
      </c>
      <c r="B4367" s="1">
        <v>43</v>
      </c>
      <c r="C4367" s="1" t="s">
        <v>44</v>
      </c>
      <c r="D4367" s="2">
        <v>45294</v>
      </c>
      <c r="E4367" s="2">
        <v>45314</v>
      </c>
      <c r="F4367" s="1" t="s">
        <v>52</v>
      </c>
      <c r="G4367" s="1" t="s">
        <v>31</v>
      </c>
      <c r="H4367" s="1" t="s">
        <v>39</v>
      </c>
      <c r="I4367" s="1">
        <v>297649.88</v>
      </c>
      <c r="J4367" s="1" t="s">
        <v>17</v>
      </c>
      <c r="K4367" s="1" t="s">
        <v>25</v>
      </c>
      <c r="N4367" s="3" t="str">
        <f>IF(LEFT(LOWER(C4367),1)="m","Male",IF(LEFT(LOWER(C4367),1)="f","Female","Unknown"))</f>
        <v>Female</v>
      </c>
      <c r="O4367" s="4" t="str">
        <f>IF(TRIM(LOWER(F4367))="neuro","Neurology",IF(TRIM(LOWER(F4367))="Neurology","Neurology",IF(TRIM(LOWER(F4367))="general ward","General",IF(TRIM(LOWER(F4367))="general","General",IF(TRIM(LOWER(F4367))="cardiology","Cardiology",IF(TRIM(LOWER(F4367))="Cardiology","Cardiology",IF(TRIM(LOWER(F4367))="Peads","Pediatrics",IF(TRIM(LOWER(F4367))="Pediatrics","Pediatrics",IF(TRIM(LOWER(F4367))="orthopedics","Orthopedics",IF(TRIM(LOWER(F4367))="Neurology","Neurology",IF(TRIM(LOWER(F4367))="Oncology","Oncology")))))))))))</f>
        <v>Oncology</v>
      </c>
      <c r="P4367" s="3" t="str">
        <f t="shared" si="408"/>
        <v>Private</v>
      </c>
      <c r="Q4367" s="5">
        <f t="shared" si="409"/>
        <v>20</v>
      </c>
      <c r="R4367" s="1">
        <f t="shared" si="410"/>
        <v>297649.88</v>
      </c>
      <c r="S4367" s="1">
        <f t="shared" si="411"/>
        <v>1</v>
      </c>
      <c r="T4367" s="1" t="str">
        <f t="shared" si="412"/>
        <v>36-50</v>
      </c>
      <c r="U4367" s="1" t="str">
        <f t="shared" si="413"/>
        <v>Yes</v>
      </c>
    </row>
    <row r="4368" spans="1:21">
      <c r="A4368" s="1">
        <v>4367</v>
      </c>
      <c r="B4368" s="1">
        <v>16</v>
      </c>
      <c r="C4368" s="1" t="s">
        <v>34</v>
      </c>
      <c r="D4368" s="2">
        <v>45298</v>
      </c>
      <c r="E4368" s="2">
        <v>45302</v>
      </c>
      <c r="F4368" s="1" t="s">
        <v>35</v>
      </c>
      <c r="G4368" s="1" t="s">
        <v>36</v>
      </c>
      <c r="H4368" s="1" t="s">
        <v>39</v>
      </c>
      <c r="I4368" s="1">
        <v>189068.18</v>
      </c>
      <c r="K4368" s="1" t="s">
        <v>20</v>
      </c>
      <c r="N4368" s="3" t="str">
        <f>IF(LEFT(LOWER(C4368),1)="m","Male",IF(LEFT(LOWER(C4368),1)="f","Female","Unknown"))</f>
        <v>Male</v>
      </c>
      <c r="O4368" s="4" t="str">
        <f>IF(TRIM(LOWER(F4368))="neuro","Neurology",IF(TRIM(LOWER(F4368))="Neurology","Neurology",IF(TRIM(LOWER(F4368))="general ward","General",IF(TRIM(LOWER(F4368))="general","General",IF(TRIM(LOWER(F4368))="cardiology","Cardiology",IF(TRIM(LOWER(F4368))="Cardiology","Cardiology",IF(TRIM(LOWER(F4368))="Peads","Pediatrics",IF(TRIM(LOWER(F4368))="Pediatrics","Pediatrics",IF(TRIM(LOWER(F4368))="orthopedics","Orthopedics",IF(TRIM(LOWER(F4368))="Neurology","Neurology",IF(TRIM(LOWER(F4368))="Oncology","Oncology")))))))))))</f>
        <v>Cardiology</v>
      </c>
      <c r="P4368" s="3" t="str">
        <f t="shared" si="408"/>
        <v>Government</v>
      </c>
      <c r="Q4368" s="5">
        <f t="shared" si="409"/>
        <v>4</v>
      </c>
      <c r="R4368" s="1">
        <f t="shared" si="410"/>
        <v>189068.18</v>
      </c>
      <c r="S4368" s="1">
        <f t="shared" si="411"/>
        <v>0</v>
      </c>
      <c r="T4368" s="1" t="str">
        <f t="shared" si="412"/>
        <v>0-17</v>
      </c>
      <c r="U4368" s="1" t="str">
        <f t="shared" si="413"/>
        <v>Unknown</v>
      </c>
    </row>
    <row r="4369" spans="1:21">
      <c r="A4369" s="1">
        <v>4368</v>
      </c>
      <c r="C4369" s="1" t="s">
        <v>27</v>
      </c>
      <c r="D4369" s="2">
        <v>45504</v>
      </c>
      <c r="E4369" s="2">
        <v>45520</v>
      </c>
      <c r="F4369" s="1" t="s">
        <v>28</v>
      </c>
      <c r="G4369" s="1" t="s">
        <v>14</v>
      </c>
      <c r="H4369" s="1" t="s">
        <v>23</v>
      </c>
      <c r="I4369" s="1">
        <v>210661.09</v>
      </c>
      <c r="K4369" s="1" t="s">
        <v>20</v>
      </c>
      <c r="N4369" s="3" t="str">
        <f>IF(LEFT(LOWER(C4369),1)="m","Male",IF(LEFT(LOWER(C4369),1)="f","Female","Unknown"))</f>
        <v>Male</v>
      </c>
      <c r="O4369" s="4" t="str">
        <f>IF(TRIM(LOWER(F4369))="neuro","Neurology",IF(TRIM(LOWER(F4369))="Neurology","Neurology",IF(TRIM(LOWER(F4369))="general ward","General",IF(TRIM(LOWER(F4369))="general","General",IF(TRIM(LOWER(F4369))="cardiology","Cardiology",IF(TRIM(LOWER(F4369))="Cardiology","Cardiology",IF(TRIM(LOWER(F4369))="Peads","Pediatrics",IF(TRIM(LOWER(F4369))="Pediatrics","Pediatrics",IF(TRIM(LOWER(F4369))="orthopedics","Orthopedics",IF(TRIM(LOWER(F4369))="Neurology","Neurology",IF(TRIM(LOWER(F4369))="Oncology","Oncology")))))))))))</f>
        <v>Orthopedics</v>
      </c>
      <c r="P4369" s="3" t="str">
        <f t="shared" si="408"/>
        <v>Private</v>
      </c>
      <c r="Q4369" s="5">
        <f t="shared" si="409"/>
        <v>16</v>
      </c>
      <c r="R4369" s="1">
        <f t="shared" si="410"/>
        <v>210661.09</v>
      </c>
      <c r="S4369" s="1">
        <f t="shared" si="411"/>
        <v>0</v>
      </c>
      <c r="T4369" s="1" t="str">
        <f t="shared" si="412"/>
        <v>0-17</v>
      </c>
      <c r="U4369" s="1" t="str">
        <f t="shared" si="413"/>
        <v>Unknown</v>
      </c>
    </row>
    <row r="4370" spans="1:21">
      <c r="A4370" s="1">
        <v>4369</v>
      </c>
      <c r="B4370" s="1">
        <v>40</v>
      </c>
      <c r="C4370" s="1" t="s">
        <v>29</v>
      </c>
      <c r="D4370" s="2">
        <v>45454</v>
      </c>
      <c r="E4370" s="2">
        <v>45468</v>
      </c>
      <c r="F4370" s="1" t="s">
        <v>52</v>
      </c>
      <c r="G4370" s="1" t="s">
        <v>36</v>
      </c>
      <c r="H4370" s="1" t="s">
        <v>39</v>
      </c>
      <c r="I4370" s="1">
        <v>291172.8</v>
      </c>
      <c r="J4370" s="1" t="s">
        <v>16</v>
      </c>
      <c r="K4370" s="1" t="s">
        <v>25</v>
      </c>
      <c r="N4370" s="3" t="str">
        <f>IF(LEFT(LOWER(C4370),1)="m","Male",IF(LEFT(LOWER(C4370),1)="f","Female","Unknown"))</f>
        <v>Female</v>
      </c>
      <c r="O4370" s="4" t="str">
        <f>IF(TRIM(LOWER(F4370))="neuro","Neurology",IF(TRIM(LOWER(F4370))="Neurology","Neurology",IF(TRIM(LOWER(F4370))="general ward","General",IF(TRIM(LOWER(F4370))="general","General",IF(TRIM(LOWER(F4370))="cardiology","Cardiology",IF(TRIM(LOWER(F4370))="Cardiology","Cardiology",IF(TRIM(LOWER(F4370))="Peads","Pediatrics",IF(TRIM(LOWER(F4370))="Pediatrics","Pediatrics",IF(TRIM(LOWER(F4370))="orthopedics","Orthopedics",IF(TRIM(LOWER(F4370))="Neurology","Neurology",IF(TRIM(LOWER(F4370))="Oncology","Oncology")))))))))))</f>
        <v>Oncology</v>
      </c>
      <c r="P4370" s="3" t="str">
        <f t="shared" si="408"/>
        <v>Government</v>
      </c>
      <c r="Q4370" s="5">
        <f t="shared" si="409"/>
        <v>14</v>
      </c>
      <c r="R4370" s="1">
        <f t="shared" si="410"/>
        <v>291172.8</v>
      </c>
      <c r="S4370" s="1">
        <f t="shared" si="411"/>
        <v>1</v>
      </c>
      <c r="T4370" s="1" t="str">
        <f t="shared" si="412"/>
        <v>36-50</v>
      </c>
      <c r="U4370" s="1" t="str">
        <f t="shared" si="413"/>
        <v>Yes</v>
      </c>
    </row>
    <row r="4371" spans="1:21">
      <c r="A4371" s="1">
        <v>4370</v>
      </c>
      <c r="B4371" s="1">
        <v>79</v>
      </c>
      <c r="C4371" s="1" t="s">
        <v>26</v>
      </c>
      <c r="D4371" s="2">
        <v>44989</v>
      </c>
      <c r="E4371" s="2">
        <v>45000</v>
      </c>
      <c r="F4371" s="1" t="s">
        <v>52</v>
      </c>
      <c r="G4371" s="1" t="s">
        <v>14</v>
      </c>
      <c r="H4371" s="1" t="s">
        <v>32</v>
      </c>
      <c r="I4371" s="1">
        <v>306469.14</v>
      </c>
      <c r="J4371" s="1" t="s">
        <v>16</v>
      </c>
      <c r="K4371" s="1" t="s">
        <v>25</v>
      </c>
      <c r="N4371" s="3" t="str">
        <f>IF(LEFT(LOWER(C4371),1)="m","Male",IF(LEFT(LOWER(C4371),1)="f","Female","Unknown"))</f>
        <v>Female</v>
      </c>
      <c r="O4371" s="4" t="str">
        <f>IF(TRIM(LOWER(F4371))="neuro","Neurology",IF(TRIM(LOWER(F4371))="Neurology","Neurology",IF(TRIM(LOWER(F4371))="general ward","General",IF(TRIM(LOWER(F4371))="general","General",IF(TRIM(LOWER(F4371))="cardiology","Cardiology",IF(TRIM(LOWER(F4371))="Cardiology","Cardiology",IF(TRIM(LOWER(F4371))="Peads","Pediatrics",IF(TRIM(LOWER(F4371))="Pediatrics","Pediatrics",IF(TRIM(LOWER(F4371))="orthopedics","Orthopedics",IF(TRIM(LOWER(F4371))="Neurology","Neurology",IF(TRIM(LOWER(F4371))="Oncology","Oncology")))))))))))</f>
        <v>Oncology</v>
      </c>
      <c r="P4371" s="3" t="str">
        <f t="shared" si="408"/>
        <v>Private</v>
      </c>
      <c r="Q4371" s="5">
        <f t="shared" si="409"/>
        <v>11</v>
      </c>
      <c r="R4371" s="1">
        <f t="shared" si="410"/>
        <v>306469.14</v>
      </c>
      <c r="S4371" s="1">
        <f t="shared" si="411"/>
        <v>1</v>
      </c>
      <c r="T4371" s="1" t="str">
        <f t="shared" si="412"/>
        <v>66+</v>
      </c>
      <c r="U4371" s="1" t="str">
        <f t="shared" si="413"/>
        <v>Yes</v>
      </c>
    </row>
    <row r="4372" spans="1:21">
      <c r="A4372" s="1">
        <v>4371</v>
      </c>
      <c r="B4372" s="1">
        <v>50</v>
      </c>
      <c r="C4372" s="1" t="s">
        <v>34</v>
      </c>
      <c r="D4372" s="2">
        <v>45317</v>
      </c>
      <c r="E4372" s="2">
        <v>45327</v>
      </c>
      <c r="F4372" s="1" t="s">
        <v>21</v>
      </c>
      <c r="G4372" s="1" t="s">
        <v>14</v>
      </c>
      <c r="H4372" s="1" t="s">
        <v>37</v>
      </c>
      <c r="I4372" s="1">
        <v>237996.48</v>
      </c>
      <c r="J4372" s="1" t="s">
        <v>42</v>
      </c>
      <c r="K4372" s="1" t="s">
        <v>17</v>
      </c>
      <c r="N4372" s="3" t="str">
        <f>IF(LEFT(LOWER(C4372),1)="m","Male",IF(LEFT(LOWER(C4372),1)="f","Female","Unknown"))</f>
        <v>Male</v>
      </c>
      <c r="O4372" s="4" t="str">
        <f>IF(TRIM(LOWER(F4372))="neuro","Neurology",IF(TRIM(LOWER(F4372))="Neurology","Neurology",IF(TRIM(LOWER(F4372))="general ward","General",IF(TRIM(LOWER(F4372))="general","General",IF(TRIM(LOWER(F4372))="cardiology","Cardiology",IF(TRIM(LOWER(F4372))="Cardiology","Cardiology",IF(TRIM(LOWER(F4372))="Peads","Pediatrics",IF(TRIM(LOWER(F4372))="Pediatrics","Pediatrics",IF(TRIM(LOWER(F4372))="orthopedics","Orthopedics",IF(TRIM(LOWER(F4372))="Neurology","Neurology",IF(TRIM(LOWER(F4372))="Oncology","Oncology")))))))))))</f>
        <v>General</v>
      </c>
      <c r="P4372" s="3" t="str">
        <f t="shared" si="408"/>
        <v>Private</v>
      </c>
      <c r="Q4372" s="5">
        <f t="shared" si="409"/>
        <v>10</v>
      </c>
      <c r="R4372" s="1">
        <f t="shared" si="410"/>
        <v>237996.48</v>
      </c>
      <c r="S4372" s="1">
        <f t="shared" si="411"/>
        <v>1</v>
      </c>
      <c r="T4372" s="1" t="str">
        <f t="shared" si="412"/>
        <v>36-50</v>
      </c>
      <c r="U4372" s="1" t="str">
        <f t="shared" si="413"/>
        <v>No</v>
      </c>
    </row>
    <row r="4373" spans="1:21">
      <c r="A4373" s="1">
        <v>4372</v>
      </c>
      <c r="B4373" s="1">
        <v>49</v>
      </c>
      <c r="C4373" s="1" t="s">
        <v>34</v>
      </c>
      <c r="D4373" s="2">
        <v>45632</v>
      </c>
      <c r="E4373" s="2">
        <v>45637</v>
      </c>
      <c r="F4373" s="1" t="s">
        <v>28</v>
      </c>
      <c r="G4373" s="1" t="s">
        <v>33</v>
      </c>
      <c r="H4373" s="1" t="s">
        <v>32</v>
      </c>
      <c r="I4373" s="1">
        <v>213238.05</v>
      </c>
      <c r="J4373" s="1" t="s">
        <v>25</v>
      </c>
      <c r="K4373" s="1" t="s">
        <v>25</v>
      </c>
      <c r="N4373" s="3" t="str">
        <f>IF(LEFT(LOWER(C4373),1)="m","Male",IF(LEFT(LOWER(C4373),1)="f","Female","Unknown"))</f>
        <v>Male</v>
      </c>
      <c r="O4373" s="4" t="str">
        <f>IF(TRIM(LOWER(F4373))="neuro","Neurology",IF(TRIM(LOWER(F4373))="Neurology","Neurology",IF(TRIM(LOWER(F4373))="general ward","General",IF(TRIM(LOWER(F4373))="general","General",IF(TRIM(LOWER(F4373))="cardiology","Cardiology",IF(TRIM(LOWER(F4373))="Cardiology","Cardiology",IF(TRIM(LOWER(F4373))="Peads","Pediatrics",IF(TRIM(LOWER(F4373))="Pediatrics","Pediatrics",IF(TRIM(LOWER(F4373))="orthopedics","Orthopedics",IF(TRIM(LOWER(F4373))="Neurology","Neurology",IF(TRIM(LOWER(F4373))="Oncology","Oncology")))))))))))</f>
        <v>Orthopedics</v>
      </c>
      <c r="P4373" s="3" t="str">
        <f t="shared" si="408"/>
        <v>Self</v>
      </c>
      <c r="Q4373" s="5">
        <f t="shared" si="409"/>
        <v>5</v>
      </c>
      <c r="R4373" s="1">
        <f t="shared" si="410"/>
        <v>213238.05</v>
      </c>
      <c r="S4373" s="1">
        <f t="shared" si="411"/>
        <v>1</v>
      </c>
      <c r="T4373" s="1" t="str">
        <f t="shared" si="412"/>
        <v>36-50</v>
      </c>
      <c r="U4373" s="1" t="str">
        <f t="shared" si="413"/>
        <v>Yes</v>
      </c>
    </row>
    <row r="4374" spans="1:21">
      <c r="A4374" s="1">
        <v>4373</v>
      </c>
      <c r="B4374" s="1">
        <v>22</v>
      </c>
      <c r="C4374" s="1" t="s">
        <v>29</v>
      </c>
      <c r="D4374" s="2">
        <v>44998</v>
      </c>
      <c r="E4374" s="2">
        <v>45002</v>
      </c>
      <c r="F4374" s="1" t="s">
        <v>13</v>
      </c>
      <c r="G4374" s="1" t="s">
        <v>33</v>
      </c>
      <c r="H4374" s="1" t="s">
        <v>48</v>
      </c>
      <c r="I4374" s="1">
        <v>121246.86</v>
      </c>
      <c r="K4374" s="1" t="s">
        <v>20</v>
      </c>
      <c r="N4374" s="3" t="str">
        <f>IF(LEFT(LOWER(C4374),1)="m","Male",IF(LEFT(LOWER(C4374),1)="f","Female","Unknown"))</f>
        <v>Female</v>
      </c>
      <c r="O4374" s="4" t="str">
        <f>IF(TRIM(LOWER(F4374))="neuro","Neurology",IF(TRIM(LOWER(F4374))="Neurology","Neurology",IF(TRIM(LOWER(F4374))="general ward","General",IF(TRIM(LOWER(F4374))="general","General",IF(TRIM(LOWER(F4374))="cardiology","Cardiology",IF(TRIM(LOWER(F4374))="Cardiology","Cardiology",IF(TRIM(LOWER(F4374))="Peads","Pediatrics",IF(TRIM(LOWER(F4374))="Pediatrics","Pediatrics",IF(TRIM(LOWER(F4374))="orthopedics","Orthopedics",IF(TRIM(LOWER(F4374))="Neurology","Neurology",IF(TRIM(LOWER(F4374))="Oncology","Oncology")))))))))))</f>
        <v>Neurology</v>
      </c>
      <c r="P4374" s="3" t="str">
        <f t="shared" si="408"/>
        <v>Self</v>
      </c>
      <c r="Q4374" s="5">
        <f t="shared" si="409"/>
        <v>4</v>
      </c>
      <c r="R4374" s="1">
        <f t="shared" si="410"/>
        <v>121246.86</v>
      </c>
      <c r="S4374" s="1">
        <f t="shared" si="411"/>
        <v>0</v>
      </c>
      <c r="T4374" s="1" t="str">
        <f t="shared" si="412"/>
        <v>18-35</v>
      </c>
      <c r="U4374" s="1" t="str">
        <f t="shared" si="413"/>
        <v>Unknown</v>
      </c>
    </row>
    <row r="4375" spans="1:21">
      <c r="A4375" s="1">
        <v>4374</v>
      </c>
      <c r="B4375" s="1">
        <v>44</v>
      </c>
      <c r="C4375" s="1" t="s">
        <v>18</v>
      </c>
      <c r="D4375" s="2">
        <v>45370</v>
      </c>
      <c r="E4375" s="2">
        <v>45375</v>
      </c>
      <c r="F4375" s="1" t="s">
        <v>49</v>
      </c>
      <c r="G4375" s="1" t="s">
        <v>46</v>
      </c>
      <c r="I4375" s="1">
        <v>293208.37</v>
      </c>
      <c r="K4375" s="1" t="s">
        <v>25</v>
      </c>
      <c r="N4375" s="3" t="str">
        <f>IF(LEFT(LOWER(C4375),1)="m","Male",IF(LEFT(LOWER(C4375),1)="f","Female","Unknown"))</f>
        <v>Male</v>
      </c>
      <c r="O4375" s="4" t="str">
        <f>IF(TRIM(LOWER(F4375))="neuro","Neurology",IF(TRIM(LOWER(F4375))="Neurology","Neurology",IF(TRIM(LOWER(F4375))="general ward","General",IF(TRIM(LOWER(F4375))="general","General",IF(TRIM(LOWER(F4375))="cardiology","Cardiology",IF(TRIM(LOWER(F4375))="Cardiology","Cardiology",IF(TRIM(LOWER(F4375))="Peads","Pediatrics",IF(TRIM(LOWER(F4375))="Pediatrics","Pediatrics",IF(TRIM(LOWER(F4375))="orthopedics","Orthopedics",IF(TRIM(LOWER(F4375))="Neurology","Neurology",IF(TRIM(LOWER(F4375))="Oncology","Oncology")))))))))))</f>
        <v>Oncology</v>
      </c>
      <c r="P4375" s="3" t="str">
        <f t="shared" si="408"/>
        <v>Self</v>
      </c>
      <c r="Q4375" s="5">
        <f t="shared" si="409"/>
        <v>5</v>
      </c>
      <c r="R4375" s="1">
        <f t="shared" si="410"/>
        <v>293208.37</v>
      </c>
      <c r="S4375" s="1">
        <f t="shared" si="411"/>
        <v>1</v>
      </c>
      <c r="T4375" s="1" t="str">
        <f t="shared" si="412"/>
        <v>36-50</v>
      </c>
      <c r="U4375" s="1" t="str">
        <f t="shared" si="413"/>
        <v>Unknown</v>
      </c>
    </row>
    <row r="4376" spans="1:21">
      <c r="A4376" s="1">
        <v>4375</v>
      </c>
      <c r="B4376" s="1">
        <v>14</v>
      </c>
      <c r="C4376" s="1" t="s">
        <v>44</v>
      </c>
      <c r="D4376" s="2">
        <v>44930</v>
      </c>
      <c r="E4376" s="2">
        <v>44931</v>
      </c>
      <c r="F4376" s="1" t="s">
        <v>28</v>
      </c>
      <c r="G4376" s="1" t="s">
        <v>41</v>
      </c>
      <c r="H4376" s="1" t="s">
        <v>48</v>
      </c>
      <c r="I4376" s="1">
        <v>20418.75</v>
      </c>
      <c r="J4376" s="1" t="s">
        <v>42</v>
      </c>
      <c r="K4376" s="1" t="s">
        <v>42</v>
      </c>
      <c r="N4376" s="3" t="str">
        <f>IF(LEFT(LOWER(C4376),1)="m","Male",IF(LEFT(LOWER(C4376),1)="f","Female","Unknown"))</f>
        <v>Female</v>
      </c>
      <c r="O4376" s="4" t="str">
        <f>IF(TRIM(LOWER(F4376))="neuro","Neurology",IF(TRIM(LOWER(F4376))="Neurology","Neurology",IF(TRIM(LOWER(F4376))="general ward","General",IF(TRIM(LOWER(F4376))="general","General",IF(TRIM(LOWER(F4376))="cardiology","Cardiology",IF(TRIM(LOWER(F4376))="Cardiology","Cardiology",IF(TRIM(LOWER(F4376))="Peads","Pediatrics",IF(TRIM(LOWER(F4376))="Pediatrics","Pediatrics",IF(TRIM(LOWER(F4376))="orthopedics","Orthopedics",IF(TRIM(LOWER(F4376))="Neurology","Neurology",IF(TRIM(LOWER(F4376))="Oncology","Oncology")))))))))))</f>
        <v>Orthopedics</v>
      </c>
      <c r="P4376" s="3" t="str">
        <f t="shared" si="408"/>
        <v>Unknown</v>
      </c>
      <c r="Q4376" s="5">
        <f t="shared" si="409"/>
        <v>1</v>
      </c>
      <c r="R4376" s="1">
        <f t="shared" si="410"/>
        <v>20418.75</v>
      </c>
      <c r="S4376" s="1">
        <f t="shared" si="411"/>
        <v>0</v>
      </c>
      <c r="T4376" s="1" t="str">
        <f t="shared" si="412"/>
        <v>0-17</v>
      </c>
      <c r="U4376" s="1" t="str">
        <f t="shared" si="413"/>
        <v>No</v>
      </c>
    </row>
    <row r="4377" spans="1:21">
      <c r="A4377" s="1">
        <v>4376</v>
      </c>
      <c r="B4377" s="1">
        <v>85</v>
      </c>
      <c r="C4377" s="1" t="s">
        <v>44</v>
      </c>
      <c r="D4377" s="2">
        <v>44948</v>
      </c>
      <c r="E4377" s="2">
        <v>44966</v>
      </c>
      <c r="F4377" s="1" t="s">
        <v>28</v>
      </c>
      <c r="G4377" s="1" t="s">
        <v>36</v>
      </c>
      <c r="I4377" s="1">
        <v>36289.31</v>
      </c>
      <c r="J4377" s="1" t="s">
        <v>24</v>
      </c>
      <c r="K4377" s="1" t="s">
        <v>20</v>
      </c>
      <c r="N4377" s="3" t="str">
        <f>IF(LEFT(LOWER(C4377),1)="m","Male",IF(LEFT(LOWER(C4377),1)="f","Female","Unknown"))</f>
        <v>Female</v>
      </c>
      <c r="O4377" s="4" t="str">
        <f>IF(TRIM(LOWER(F4377))="neuro","Neurology",IF(TRIM(LOWER(F4377))="Neurology","Neurology",IF(TRIM(LOWER(F4377))="general ward","General",IF(TRIM(LOWER(F4377))="general","General",IF(TRIM(LOWER(F4377))="cardiology","Cardiology",IF(TRIM(LOWER(F4377))="Cardiology","Cardiology",IF(TRIM(LOWER(F4377))="Peads","Pediatrics",IF(TRIM(LOWER(F4377))="Pediatrics","Pediatrics",IF(TRIM(LOWER(F4377))="orthopedics","Orthopedics",IF(TRIM(LOWER(F4377))="Neurology","Neurology",IF(TRIM(LOWER(F4377))="Oncology","Oncology")))))))))))</f>
        <v>Orthopedics</v>
      </c>
      <c r="P4377" s="3" t="str">
        <f t="shared" si="408"/>
        <v>Government</v>
      </c>
      <c r="Q4377" s="5">
        <f t="shared" si="409"/>
        <v>18</v>
      </c>
      <c r="R4377" s="1">
        <f t="shared" si="410"/>
        <v>36289.31</v>
      </c>
      <c r="S4377" s="1">
        <f t="shared" si="411"/>
        <v>0</v>
      </c>
      <c r="T4377" s="1" t="str">
        <f t="shared" si="412"/>
        <v>66+</v>
      </c>
      <c r="U4377" s="1" t="str">
        <f t="shared" si="413"/>
        <v>No</v>
      </c>
    </row>
    <row r="4378" spans="1:21">
      <c r="A4378" s="1">
        <v>4377</v>
      </c>
      <c r="B4378" s="1">
        <v>73</v>
      </c>
      <c r="C4378" s="1" t="s">
        <v>18</v>
      </c>
      <c r="D4378" s="2">
        <v>45268</v>
      </c>
      <c r="E4378" s="2">
        <v>45276</v>
      </c>
      <c r="F4378" s="1" t="s">
        <v>19</v>
      </c>
      <c r="G4378" s="1" t="s">
        <v>36</v>
      </c>
      <c r="I4378" s="1">
        <v>92010.94</v>
      </c>
      <c r="K4378" s="1" t="s">
        <v>38</v>
      </c>
      <c r="N4378" s="3" t="str">
        <f>IF(LEFT(LOWER(C4378),1)="m","Male",IF(LEFT(LOWER(C4378),1)="f","Female","Unknown"))</f>
        <v>Male</v>
      </c>
      <c r="O4378" s="4" t="str">
        <f>IF(TRIM(LOWER(F4378))="neuro","Neurology",IF(TRIM(LOWER(F4378))="Neurology","Neurology",IF(TRIM(LOWER(F4378))="general ward","General",IF(TRIM(LOWER(F4378))="general","General",IF(TRIM(LOWER(F4378))="cardiology","Cardiology",IF(TRIM(LOWER(F4378))="Cardiology","Cardiology",IF(TRIM(LOWER(F4378))="Peads","Pediatrics",IF(TRIM(LOWER(F4378))="Pediatrics","Pediatrics",IF(TRIM(LOWER(F4378))="orthopedics","Orthopedics",IF(TRIM(LOWER(F4378))="Neurology","Neurology",IF(TRIM(LOWER(F4378))="Oncology","Oncology")))))))))))</f>
        <v>General</v>
      </c>
      <c r="P4378" s="3" t="str">
        <f t="shared" si="408"/>
        <v>Government</v>
      </c>
      <c r="Q4378" s="5">
        <f t="shared" si="409"/>
        <v>8</v>
      </c>
      <c r="R4378" s="1">
        <f t="shared" si="410"/>
        <v>92010.94</v>
      </c>
      <c r="S4378" s="1">
        <f t="shared" si="411"/>
        <v>0</v>
      </c>
      <c r="T4378" s="1" t="str">
        <f t="shared" si="412"/>
        <v>66+</v>
      </c>
      <c r="U4378" s="1" t="str">
        <f t="shared" si="413"/>
        <v>Unknown</v>
      </c>
    </row>
    <row r="4379" spans="1:21">
      <c r="A4379" s="1">
        <v>4378</v>
      </c>
      <c r="B4379" s="1">
        <v>16</v>
      </c>
      <c r="C4379" s="1" t="s">
        <v>12</v>
      </c>
      <c r="D4379" s="2">
        <v>45551</v>
      </c>
      <c r="E4379" s="2">
        <v>45566</v>
      </c>
      <c r="F4379" s="1" t="s">
        <v>19</v>
      </c>
      <c r="G4379" s="1" t="s">
        <v>33</v>
      </c>
      <c r="H4379" s="1" t="s">
        <v>48</v>
      </c>
      <c r="I4379" s="1">
        <v>227874.08</v>
      </c>
      <c r="J4379" s="1" t="s">
        <v>17</v>
      </c>
      <c r="K4379" s="1" t="s">
        <v>17</v>
      </c>
      <c r="N4379" s="3" t="str">
        <f>IF(LEFT(LOWER(C4379),1)="m","Male",IF(LEFT(LOWER(C4379),1)="f","Female","Unknown"))</f>
        <v>Unknown</v>
      </c>
      <c r="O4379" s="4" t="str">
        <f>IF(TRIM(LOWER(F4379))="neuro","Neurology",IF(TRIM(LOWER(F4379))="Neurology","Neurology",IF(TRIM(LOWER(F4379))="general ward","General",IF(TRIM(LOWER(F4379))="general","General",IF(TRIM(LOWER(F4379))="cardiology","Cardiology",IF(TRIM(LOWER(F4379))="Cardiology","Cardiology",IF(TRIM(LOWER(F4379))="Peads","Pediatrics",IF(TRIM(LOWER(F4379))="Pediatrics","Pediatrics",IF(TRIM(LOWER(F4379))="orthopedics","Orthopedics",IF(TRIM(LOWER(F4379))="Neurology","Neurology",IF(TRIM(LOWER(F4379))="Oncology","Oncology")))))))))))</f>
        <v>General</v>
      </c>
      <c r="P4379" s="3" t="str">
        <f t="shared" si="408"/>
        <v>Self</v>
      </c>
      <c r="Q4379" s="5">
        <f t="shared" si="409"/>
        <v>15</v>
      </c>
      <c r="R4379" s="1">
        <f t="shared" si="410"/>
        <v>227874.08</v>
      </c>
      <c r="S4379" s="1">
        <f t="shared" si="411"/>
        <v>1</v>
      </c>
      <c r="T4379" s="1" t="str">
        <f t="shared" si="412"/>
        <v>0-17</v>
      </c>
      <c r="U4379" s="1" t="str">
        <f t="shared" si="413"/>
        <v>Yes</v>
      </c>
    </row>
    <row r="4380" spans="1:21">
      <c r="A4380" s="1">
        <v>4379</v>
      </c>
      <c r="B4380" s="1">
        <v>53</v>
      </c>
      <c r="C4380" s="1" t="s">
        <v>29</v>
      </c>
      <c r="D4380" s="2">
        <v>45544</v>
      </c>
      <c r="E4380" s="2">
        <v>45547</v>
      </c>
      <c r="F4380" s="1" t="s">
        <v>49</v>
      </c>
      <c r="G4380" s="1" t="s">
        <v>36</v>
      </c>
      <c r="H4380" s="1" t="s">
        <v>15</v>
      </c>
      <c r="I4380" s="1">
        <v>234523.23</v>
      </c>
      <c r="J4380" s="1" t="s">
        <v>16</v>
      </c>
      <c r="K4380" s="1" t="s">
        <v>20</v>
      </c>
      <c r="N4380" s="3" t="str">
        <f>IF(LEFT(LOWER(C4380),1)="m","Male",IF(LEFT(LOWER(C4380),1)="f","Female","Unknown"))</f>
        <v>Female</v>
      </c>
      <c r="O4380" s="4" t="str">
        <f>IF(TRIM(LOWER(F4380))="neuro","Neurology",IF(TRIM(LOWER(F4380))="Neurology","Neurology",IF(TRIM(LOWER(F4380))="general ward","General",IF(TRIM(LOWER(F4380))="general","General",IF(TRIM(LOWER(F4380))="cardiology","Cardiology",IF(TRIM(LOWER(F4380))="Cardiology","Cardiology",IF(TRIM(LOWER(F4380))="Peads","Pediatrics",IF(TRIM(LOWER(F4380))="Pediatrics","Pediatrics",IF(TRIM(LOWER(F4380))="orthopedics","Orthopedics",IF(TRIM(LOWER(F4380))="Neurology","Neurology",IF(TRIM(LOWER(F4380))="Oncology","Oncology")))))))))))</f>
        <v>Oncology</v>
      </c>
      <c r="P4380" s="3" t="str">
        <f t="shared" si="408"/>
        <v>Government</v>
      </c>
      <c r="Q4380" s="5">
        <f t="shared" si="409"/>
        <v>3</v>
      </c>
      <c r="R4380" s="1">
        <f t="shared" si="410"/>
        <v>234523.23</v>
      </c>
      <c r="S4380" s="1">
        <f t="shared" si="411"/>
        <v>0</v>
      </c>
      <c r="T4380" s="1" t="str">
        <f t="shared" si="412"/>
        <v>51-65</v>
      </c>
      <c r="U4380" s="1" t="str">
        <f t="shared" si="413"/>
        <v>Yes</v>
      </c>
    </row>
    <row r="4381" spans="1:21">
      <c r="A4381" s="1">
        <v>4380</v>
      </c>
      <c r="B4381" s="1">
        <v>33</v>
      </c>
      <c r="C4381" s="1" t="s">
        <v>18</v>
      </c>
      <c r="D4381" s="2">
        <v>44946</v>
      </c>
      <c r="E4381" s="2">
        <v>44947</v>
      </c>
      <c r="F4381" s="1" t="s">
        <v>28</v>
      </c>
      <c r="G4381" s="1" t="s">
        <v>36</v>
      </c>
      <c r="H4381" s="1" t="s">
        <v>37</v>
      </c>
      <c r="I4381" s="1">
        <v>71340.02</v>
      </c>
      <c r="J4381" s="1" t="s">
        <v>24</v>
      </c>
      <c r="K4381" s="1" t="s">
        <v>20</v>
      </c>
      <c r="N4381" s="3" t="str">
        <f>IF(LEFT(LOWER(C4381),1)="m","Male",IF(LEFT(LOWER(C4381),1)="f","Female","Unknown"))</f>
        <v>Male</v>
      </c>
      <c r="O4381" s="4" t="str">
        <f>IF(TRIM(LOWER(F4381))="neuro","Neurology",IF(TRIM(LOWER(F4381))="Neurology","Neurology",IF(TRIM(LOWER(F4381))="general ward","General",IF(TRIM(LOWER(F4381))="general","General",IF(TRIM(LOWER(F4381))="cardiology","Cardiology",IF(TRIM(LOWER(F4381))="Cardiology","Cardiology",IF(TRIM(LOWER(F4381))="Peads","Pediatrics",IF(TRIM(LOWER(F4381))="Pediatrics","Pediatrics",IF(TRIM(LOWER(F4381))="orthopedics","Orthopedics",IF(TRIM(LOWER(F4381))="Neurology","Neurology",IF(TRIM(LOWER(F4381))="Oncology","Oncology")))))))))))</f>
        <v>Orthopedics</v>
      </c>
      <c r="P4381" s="3" t="str">
        <f t="shared" si="408"/>
        <v>Government</v>
      </c>
      <c r="Q4381" s="5">
        <f t="shared" si="409"/>
        <v>1</v>
      </c>
      <c r="R4381" s="1">
        <f t="shared" si="410"/>
        <v>71340.02</v>
      </c>
      <c r="S4381" s="1">
        <f t="shared" si="411"/>
        <v>0</v>
      </c>
      <c r="T4381" s="1" t="str">
        <f t="shared" si="412"/>
        <v>18-35</v>
      </c>
      <c r="U4381" s="1" t="str">
        <f t="shared" si="413"/>
        <v>No</v>
      </c>
    </row>
    <row r="4382" spans="1:21">
      <c r="A4382" s="1">
        <v>4381</v>
      </c>
      <c r="C4382" s="1" t="s">
        <v>12</v>
      </c>
      <c r="D4382" s="2">
        <v>45118</v>
      </c>
      <c r="E4382" s="2">
        <v>45135</v>
      </c>
      <c r="F4382" s="1" t="s">
        <v>21</v>
      </c>
      <c r="G4382" s="1" t="s">
        <v>14</v>
      </c>
      <c r="H4382" s="1" t="s">
        <v>23</v>
      </c>
      <c r="I4382" s="1">
        <v>170242.45</v>
      </c>
      <c r="J4382" s="1" t="s">
        <v>38</v>
      </c>
      <c r="K4382" s="1" t="s">
        <v>42</v>
      </c>
      <c r="N4382" s="3" t="str">
        <f>IF(LEFT(LOWER(C4382),1)="m","Male",IF(LEFT(LOWER(C4382),1)="f","Female","Unknown"))</f>
        <v>Unknown</v>
      </c>
      <c r="O4382" s="4" t="str">
        <f>IF(TRIM(LOWER(F4382))="neuro","Neurology",IF(TRIM(LOWER(F4382))="Neurology","Neurology",IF(TRIM(LOWER(F4382))="general ward","General",IF(TRIM(LOWER(F4382))="general","General",IF(TRIM(LOWER(F4382))="cardiology","Cardiology",IF(TRIM(LOWER(F4382))="Cardiology","Cardiology",IF(TRIM(LOWER(F4382))="Peads","Pediatrics",IF(TRIM(LOWER(F4382))="Pediatrics","Pediatrics",IF(TRIM(LOWER(F4382))="orthopedics","Orthopedics",IF(TRIM(LOWER(F4382))="Neurology","Neurology",IF(TRIM(LOWER(F4382))="Oncology","Oncology")))))))))))</f>
        <v>General</v>
      </c>
      <c r="P4382" s="3" t="str">
        <f t="shared" si="408"/>
        <v>Private</v>
      </c>
      <c r="Q4382" s="5">
        <f t="shared" si="409"/>
        <v>17</v>
      </c>
      <c r="R4382" s="1">
        <f t="shared" si="410"/>
        <v>170242.45</v>
      </c>
      <c r="S4382" s="1">
        <f t="shared" si="411"/>
        <v>0</v>
      </c>
      <c r="T4382" s="1" t="str">
        <f t="shared" si="412"/>
        <v>0-17</v>
      </c>
      <c r="U4382" s="1" t="str">
        <f t="shared" si="413"/>
        <v>No</v>
      </c>
    </row>
    <row r="4383" spans="1:21">
      <c r="A4383" s="1">
        <v>4382</v>
      </c>
      <c r="B4383" s="1">
        <v>56</v>
      </c>
      <c r="C4383" s="1" t="s">
        <v>34</v>
      </c>
      <c r="D4383" s="2">
        <v>45269</v>
      </c>
      <c r="E4383" s="2">
        <v>45287</v>
      </c>
      <c r="F4383" s="1" t="s">
        <v>40</v>
      </c>
      <c r="G4383" s="1" t="s">
        <v>31</v>
      </c>
      <c r="H4383" s="1" t="s">
        <v>47</v>
      </c>
      <c r="I4383" s="1">
        <v>161981.89000000001</v>
      </c>
      <c r="J4383" s="1" t="s">
        <v>42</v>
      </c>
      <c r="K4383" s="1" t="s">
        <v>16</v>
      </c>
      <c r="N4383" s="3" t="str">
        <f>IF(LEFT(LOWER(C4383),1)="m","Male",IF(LEFT(LOWER(C4383),1)="f","Female","Unknown"))</f>
        <v>Male</v>
      </c>
      <c r="O4383" s="4" t="str">
        <f>IF(TRIM(LOWER(F4383))="neuro","Neurology",IF(TRIM(LOWER(F4383))="Neurology","Neurology",IF(TRIM(LOWER(F4383))="general ward","General",IF(TRIM(LOWER(F4383))="general","General",IF(TRIM(LOWER(F4383))="cardiology","Cardiology",IF(TRIM(LOWER(F4383))="Cardiology","Cardiology",IF(TRIM(LOWER(F4383))="Peads","Pediatrics",IF(TRIM(LOWER(F4383))="Pediatrics","Pediatrics",IF(TRIM(LOWER(F4383))="orthopedics","Orthopedics",IF(TRIM(LOWER(F4383))="Neurology","Neurology",IF(TRIM(LOWER(F4383))="Oncology","Oncology")))))))))))</f>
        <v>Pediatrics</v>
      </c>
      <c r="P4383" s="3" t="str">
        <f t="shared" si="408"/>
        <v>Private</v>
      </c>
      <c r="Q4383" s="5">
        <f t="shared" si="409"/>
        <v>18</v>
      </c>
      <c r="R4383" s="1">
        <f t="shared" si="410"/>
        <v>161981.89000000001</v>
      </c>
      <c r="S4383" s="1">
        <f t="shared" si="411"/>
        <v>1</v>
      </c>
      <c r="T4383" s="1" t="str">
        <f t="shared" si="412"/>
        <v>51-65</v>
      </c>
      <c r="U4383" s="1" t="str">
        <f t="shared" si="413"/>
        <v>No</v>
      </c>
    </row>
    <row r="4384" spans="1:21">
      <c r="A4384" s="1">
        <v>4383</v>
      </c>
      <c r="B4384" s="1">
        <v>19</v>
      </c>
      <c r="C4384" s="1" t="s">
        <v>26</v>
      </c>
      <c r="D4384" s="2">
        <v>45542</v>
      </c>
      <c r="E4384" s="2">
        <v>45546</v>
      </c>
      <c r="F4384" s="1" t="s">
        <v>52</v>
      </c>
      <c r="G4384" s="1" t="s">
        <v>41</v>
      </c>
      <c r="H4384" s="1" t="s">
        <v>39</v>
      </c>
      <c r="I4384" s="1">
        <v>221472.66</v>
      </c>
      <c r="J4384" s="1" t="s">
        <v>25</v>
      </c>
      <c r="K4384" s="1" t="s">
        <v>42</v>
      </c>
      <c r="N4384" s="3" t="str">
        <f>IF(LEFT(LOWER(C4384),1)="m","Male",IF(LEFT(LOWER(C4384),1)="f","Female","Unknown"))</f>
        <v>Female</v>
      </c>
      <c r="O4384" s="4" t="str">
        <f>IF(TRIM(LOWER(F4384))="neuro","Neurology",IF(TRIM(LOWER(F4384))="Neurology","Neurology",IF(TRIM(LOWER(F4384))="general ward","General",IF(TRIM(LOWER(F4384))="general","General",IF(TRIM(LOWER(F4384))="cardiology","Cardiology",IF(TRIM(LOWER(F4384))="Cardiology","Cardiology",IF(TRIM(LOWER(F4384))="Peads","Pediatrics",IF(TRIM(LOWER(F4384))="Pediatrics","Pediatrics",IF(TRIM(LOWER(F4384))="orthopedics","Orthopedics",IF(TRIM(LOWER(F4384))="Neurology","Neurology",IF(TRIM(LOWER(F4384))="Oncology","Oncology")))))))))))</f>
        <v>Oncology</v>
      </c>
      <c r="P4384" s="3" t="str">
        <f t="shared" si="408"/>
        <v>Unknown</v>
      </c>
      <c r="Q4384" s="5">
        <f t="shared" si="409"/>
        <v>4</v>
      </c>
      <c r="R4384" s="1">
        <f t="shared" si="410"/>
        <v>221472.66</v>
      </c>
      <c r="S4384" s="1">
        <f t="shared" si="411"/>
        <v>0</v>
      </c>
      <c r="T4384" s="1" t="str">
        <f t="shared" si="412"/>
        <v>18-35</v>
      </c>
      <c r="U4384" s="1" t="str">
        <f t="shared" si="413"/>
        <v>Yes</v>
      </c>
    </row>
    <row r="4385" spans="1:21">
      <c r="A4385" s="1">
        <v>4384</v>
      </c>
      <c r="C4385" s="1" t="s">
        <v>26</v>
      </c>
      <c r="D4385" s="2">
        <v>45396</v>
      </c>
      <c r="E4385" s="2">
        <v>45411</v>
      </c>
      <c r="F4385" s="1" t="s">
        <v>21</v>
      </c>
      <c r="G4385" s="1" t="s">
        <v>22</v>
      </c>
      <c r="I4385" s="1">
        <v>103458.44</v>
      </c>
      <c r="J4385" s="1" t="s">
        <v>24</v>
      </c>
      <c r="K4385" s="1" t="s">
        <v>38</v>
      </c>
      <c r="N4385" s="3" t="str">
        <f>IF(LEFT(LOWER(C4385),1)="m","Male",IF(LEFT(LOWER(C4385),1)="f","Female","Unknown"))</f>
        <v>Female</v>
      </c>
      <c r="O4385" s="4" t="str">
        <f>IF(TRIM(LOWER(F4385))="neuro","Neurology",IF(TRIM(LOWER(F4385))="Neurology","Neurology",IF(TRIM(LOWER(F4385))="general ward","General",IF(TRIM(LOWER(F4385))="general","General",IF(TRIM(LOWER(F4385))="cardiology","Cardiology",IF(TRIM(LOWER(F4385))="Cardiology","Cardiology",IF(TRIM(LOWER(F4385))="Peads","Pediatrics",IF(TRIM(LOWER(F4385))="Pediatrics","Pediatrics",IF(TRIM(LOWER(F4385))="orthopedics","Orthopedics",IF(TRIM(LOWER(F4385))="Neurology","Neurology",IF(TRIM(LOWER(F4385))="Oncology","Oncology")))))))))))</f>
        <v>General</v>
      </c>
      <c r="P4385" s="3" t="str">
        <f t="shared" si="408"/>
        <v>Government</v>
      </c>
      <c r="Q4385" s="5">
        <f t="shared" si="409"/>
        <v>15</v>
      </c>
      <c r="R4385" s="1">
        <f t="shared" si="410"/>
        <v>103458.44</v>
      </c>
      <c r="S4385" s="1">
        <f t="shared" si="411"/>
        <v>0</v>
      </c>
      <c r="T4385" s="1" t="str">
        <f t="shared" si="412"/>
        <v>0-17</v>
      </c>
      <c r="U4385" s="1" t="str">
        <f t="shared" si="413"/>
        <v>No</v>
      </c>
    </row>
    <row r="4386" spans="1:21">
      <c r="A4386" s="1">
        <v>4385</v>
      </c>
      <c r="B4386" s="1">
        <v>29</v>
      </c>
      <c r="C4386" s="1" t="s">
        <v>18</v>
      </c>
      <c r="D4386" s="2">
        <v>45279</v>
      </c>
      <c r="E4386" s="2">
        <v>45281</v>
      </c>
      <c r="F4386" s="1" t="s">
        <v>28</v>
      </c>
      <c r="G4386" s="1" t="s">
        <v>31</v>
      </c>
      <c r="H4386" s="1" t="s">
        <v>39</v>
      </c>
      <c r="I4386" s="1">
        <v>192278.28</v>
      </c>
      <c r="J4386" s="1" t="s">
        <v>42</v>
      </c>
      <c r="K4386" s="1" t="s">
        <v>38</v>
      </c>
      <c r="N4386" s="3" t="str">
        <f>IF(LEFT(LOWER(C4386),1)="m","Male",IF(LEFT(LOWER(C4386),1)="f","Female","Unknown"))</f>
        <v>Male</v>
      </c>
      <c r="O4386" s="4" t="str">
        <f>IF(TRIM(LOWER(F4386))="neuro","Neurology",IF(TRIM(LOWER(F4386))="Neurology","Neurology",IF(TRIM(LOWER(F4386))="general ward","General",IF(TRIM(LOWER(F4386))="general","General",IF(TRIM(LOWER(F4386))="cardiology","Cardiology",IF(TRIM(LOWER(F4386))="Cardiology","Cardiology",IF(TRIM(LOWER(F4386))="Peads","Pediatrics",IF(TRIM(LOWER(F4386))="Pediatrics","Pediatrics",IF(TRIM(LOWER(F4386))="orthopedics","Orthopedics",IF(TRIM(LOWER(F4386))="Neurology","Neurology",IF(TRIM(LOWER(F4386))="Oncology","Oncology")))))))))))</f>
        <v>Orthopedics</v>
      </c>
      <c r="P4386" s="3" t="str">
        <f t="shared" si="408"/>
        <v>Private</v>
      </c>
      <c r="Q4386" s="5">
        <f t="shared" si="409"/>
        <v>2</v>
      </c>
      <c r="R4386" s="1">
        <f t="shared" si="410"/>
        <v>192278.28</v>
      </c>
      <c r="S4386" s="1">
        <f t="shared" si="411"/>
        <v>0</v>
      </c>
      <c r="T4386" s="1" t="str">
        <f t="shared" si="412"/>
        <v>18-35</v>
      </c>
      <c r="U4386" s="1" t="str">
        <f t="shared" si="413"/>
        <v>No</v>
      </c>
    </row>
    <row r="4387" spans="1:21">
      <c r="A4387" s="1">
        <v>4386</v>
      </c>
      <c r="B4387" s="1">
        <v>88</v>
      </c>
      <c r="C4387" s="1" t="s">
        <v>29</v>
      </c>
      <c r="D4387" s="2">
        <v>45579</v>
      </c>
      <c r="E4387" s="2">
        <v>45593</v>
      </c>
      <c r="F4387" s="1" t="s">
        <v>13</v>
      </c>
      <c r="G4387" s="1" t="s">
        <v>41</v>
      </c>
      <c r="H4387" s="1" t="s">
        <v>47</v>
      </c>
      <c r="I4387" s="1">
        <v>256363.1</v>
      </c>
      <c r="J4387" s="1" t="s">
        <v>42</v>
      </c>
      <c r="K4387" s="1" t="s">
        <v>42</v>
      </c>
      <c r="N4387" s="3" t="str">
        <f>IF(LEFT(LOWER(C4387),1)="m","Male",IF(LEFT(LOWER(C4387),1)="f","Female","Unknown"))</f>
        <v>Female</v>
      </c>
      <c r="O4387" s="4" t="str">
        <f>IF(TRIM(LOWER(F4387))="neuro","Neurology",IF(TRIM(LOWER(F4387))="Neurology","Neurology",IF(TRIM(LOWER(F4387))="general ward","General",IF(TRIM(LOWER(F4387))="general","General",IF(TRIM(LOWER(F4387))="cardiology","Cardiology",IF(TRIM(LOWER(F4387))="Cardiology","Cardiology",IF(TRIM(LOWER(F4387))="Peads","Pediatrics",IF(TRIM(LOWER(F4387))="Pediatrics","Pediatrics",IF(TRIM(LOWER(F4387))="orthopedics","Orthopedics",IF(TRIM(LOWER(F4387))="Neurology","Neurology",IF(TRIM(LOWER(F4387))="Oncology","Oncology")))))))))))</f>
        <v>Neurology</v>
      </c>
      <c r="P4387" s="3" t="str">
        <f t="shared" si="408"/>
        <v>Unknown</v>
      </c>
      <c r="Q4387" s="5">
        <f t="shared" si="409"/>
        <v>14</v>
      </c>
      <c r="R4387" s="1">
        <f t="shared" si="410"/>
        <v>256363.1</v>
      </c>
      <c r="S4387" s="1">
        <f t="shared" si="411"/>
        <v>0</v>
      </c>
      <c r="T4387" s="1" t="str">
        <f t="shared" si="412"/>
        <v>66+</v>
      </c>
      <c r="U4387" s="1" t="str">
        <f t="shared" si="413"/>
        <v>No</v>
      </c>
    </row>
    <row r="4388" spans="1:21">
      <c r="A4388" s="1">
        <v>4387</v>
      </c>
      <c r="B4388" s="1">
        <v>22</v>
      </c>
      <c r="C4388" s="1" t="s">
        <v>12</v>
      </c>
      <c r="D4388" s="2">
        <v>45435</v>
      </c>
      <c r="E4388" s="2">
        <v>45452</v>
      </c>
      <c r="F4388" s="1" t="s">
        <v>52</v>
      </c>
      <c r="G4388" s="1" t="s">
        <v>31</v>
      </c>
      <c r="I4388" s="1">
        <v>293643.42</v>
      </c>
      <c r="J4388" s="1" t="s">
        <v>25</v>
      </c>
      <c r="K4388" s="1" t="s">
        <v>42</v>
      </c>
      <c r="N4388" s="3" t="str">
        <f>IF(LEFT(LOWER(C4388),1)="m","Male",IF(LEFT(LOWER(C4388),1)="f","Female","Unknown"))</f>
        <v>Unknown</v>
      </c>
      <c r="O4388" s="4" t="str">
        <f>IF(TRIM(LOWER(F4388))="neuro","Neurology",IF(TRIM(LOWER(F4388))="Neurology","Neurology",IF(TRIM(LOWER(F4388))="general ward","General",IF(TRIM(LOWER(F4388))="general","General",IF(TRIM(LOWER(F4388))="cardiology","Cardiology",IF(TRIM(LOWER(F4388))="Cardiology","Cardiology",IF(TRIM(LOWER(F4388))="Peads","Pediatrics",IF(TRIM(LOWER(F4388))="Pediatrics","Pediatrics",IF(TRIM(LOWER(F4388))="orthopedics","Orthopedics",IF(TRIM(LOWER(F4388))="Neurology","Neurology",IF(TRIM(LOWER(F4388))="Oncology","Oncology")))))))))))</f>
        <v>Oncology</v>
      </c>
      <c r="P4388" s="3" t="str">
        <f t="shared" si="408"/>
        <v>Private</v>
      </c>
      <c r="Q4388" s="5">
        <f t="shared" si="409"/>
        <v>17</v>
      </c>
      <c r="R4388" s="1">
        <f t="shared" si="410"/>
        <v>293643.42</v>
      </c>
      <c r="S4388" s="1">
        <f t="shared" si="411"/>
        <v>0</v>
      </c>
      <c r="T4388" s="1" t="str">
        <f t="shared" si="412"/>
        <v>18-35</v>
      </c>
      <c r="U4388" s="1" t="str">
        <f t="shared" si="413"/>
        <v>Yes</v>
      </c>
    </row>
    <row r="4389" spans="1:21">
      <c r="A4389" s="1">
        <v>4388</v>
      </c>
      <c r="B4389" s="1">
        <v>88</v>
      </c>
      <c r="C4389" s="1" t="s">
        <v>12</v>
      </c>
      <c r="D4389" s="2">
        <v>45598</v>
      </c>
      <c r="E4389" s="2">
        <v>45601</v>
      </c>
      <c r="F4389" s="1" t="s">
        <v>43</v>
      </c>
      <c r="G4389" s="1" t="s">
        <v>33</v>
      </c>
      <c r="H4389" s="1" t="s">
        <v>48</v>
      </c>
      <c r="I4389" s="1">
        <v>322014.51</v>
      </c>
      <c r="J4389" s="1" t="s">
        <v>25</v>
      </c>
      <c r="K4389" s="1" t="s">
        <v>20</v>
      </c>
      <c r="N4389" s="3" t="str">
        <f>IF(LEFT(LOWER(C4389),1)="m","Male",IF(LEFT(LOWER(C4389),1)="f","Female","Unknown"))</f>
        <v>Unknown</v>
      </c>
      <c r="O4389" s="4" t="str">
        <f>IF(TRIM(LOWER(F4389))="neuro","Neurology",IF(TRIM(LOWER(F4389))="Neurology","Neurology",IF(TRIM(LOWER(F4389))="general ward","General",IF(TRIM(LOWER(F4389))="general","General",IF(TRIM(LOWER(F4389))="cardiology","Cardiology",IF(TRIM(LOWER(F4389))="Cardiology","Cardiology",IF(TRIM(LOWER(F4389))="Peads","Pediatrics",IF(TRIM(LOWER(F4389))="Pediatrics","Pediatrics",IF(TRIM(LOWER(F4389))="orthopedics","Orthopedics",IF(TRIM(LOWER(F4389))="Neurology","Neurology",IF(TRIM(LOWER(F4389))="Oncology","Oncology")))))))))))</f>
        <v>Orthopedics</v>
      </c>
      <c r="P4389" s="3" t="str">
        <f t="shared" si="408"/>
        <v>Self</v>
      </c>
      <c r="Q4389" s="5">
        <f t="shared" si="409"/>
        <v>3</v>
      </c>
      <c r="R4389" s="1">
        <f t="shared" si="410"/>
        <v>322014.51</v>
      </c>
      <c r="S4389" s="1">
        <f t="shared" si="411"/>
        <v>0</v>
      </c>
      <c r="T4389" s="1" t="str">
        <f t="shared" si="412"/>
        <v>66+</v>
      </c>
      <c r="U4389" s="1" t="str">
        <f t="shared" si="413"/>
        <v>Yes</v>
      </c>
    </row>
    <row r="4390" spans="1:21">
      <c r="A4390" s="1">
        <v>4389</v>
      </c>
      <c r="B4390" s="1">
        <v>44</v>
      </c>
      <c r="C4390" s="1" t="s">
        <v>27</v>
      </c>
      <c r="D4390" s="2">
        <v>45185</v>
      </c>
      <c r="E4390" s="2">
        <v>45186</v>
      </c>
      <c r="F4390" s="1" t="s">
        <v>35</v>
      </c>
      <c r="G4390" s="1" t="s">
        <v>14</v>
      </c>
      <c r="H4390" s="1" t="s">
        <v>32</v>
      </c>
      <c r="I4390" s="1">
        <v>40827.040000000001</v>
      </c>
      <c r="J4390" s="1" t="s">
        <v>42</v>
      </c>
      <c r="K4390" s="1" t="s">
        <v>25</v>
      </c>
      <c r="N4390" s="3" t="str">
        <f>IF(LEFT(LOWER(C4390),1)="m","Male",IF(LEFT(LOWER(C4390),1)="f","Female","Unknown"))</f>
        <v>Male</v>
      </c>
      <c r="O4390" s="4" t="str">
        <f>IF(TRIM(LOWER(F4390))="neuro","Neurology",IF(TRIM(LOWER(F4390))="Neurology","Neurology",IF(TRIM(LOWER(F4390))="general ward","General",IF(TRIM(LOWER(F4390))="general","General",IF(TRIM(LOWER(F4390))="cardiology","Cardiology",IF(TRIM(LOWER(F4390))="Cardiology","Cardiology",IF(TRIM(LOWER(F4390))="Peads","Pediatrics",IF(TRIM(LOWER(F4390))="Pediatrics","Pediatrics",IF(TRIM(LOWER(F4390))="orthopedics","Orthopedics",IF(TRIM(LOWER(F4390))="Neurology","Neurology",IF(TRIM(LOWER(F4390))="Oncology","Oncology")))))))))))</f>
        <v>Cardiology</v>
      </c>
      <c r="P4390" s="3" t="str">
        <f t="shared" si="408"/>
        <v>Private</v>
      </c>
      <c r="Q4390" s="5">
        <f t="shared" si="409"/>
        <v>1</v>
      </c>
      <c r="R4390" s="1">
        <f t="shared" si="410"/>
        <v>40827.040000000001</v>
      </c>
      <c r="S4390" s="1">
        <f t="shared" si="411"/>
        <v>1</v>
      </c>
      <c r="T4390" s="1" t="str">
        <f t="shared" si="412"/>
        <v>36-50</v>
      </c>
      <c r="U4390" s="1" t="str">
        <f t="shared" si="413"/>
        <v>No</v>
      </c>
    </row>
    <row r="4391" spans="1:21">
      <c r="A4391" s="1">
        <v>4390</v>
      </c>
      <c r="B4391" s="1">
        <v>38</v>
      </c>
      <c r="C4391" s="1" t="s">
        <v>26</v>
      </c>
      <c r="D4391" s="2">
        <v>44996</v>
      </c>
      <c r="E4391" s="2">
        <v>44997</v>
      </c>
      <c r="F4391" s="1" t="s">
        <v>45</v>
      </c>
      <c r="G4391" s="1" t="s">
        <v>14</v>
      </c>
      <c r="H4391" s="1" t="s">
        <v>37</v>
      </c>
      <c r="I4391" s="1">
        <v>193354.21</v>
      </c>
      <c r="J4391" s="1" t="s">
        <v>42</v>
      </c>
      <c r="K4391" s="1" t="s">
        <v>20</v>
      </c>
      <c r="N4391" s="3" t="str">
        <f>IF(LEFT(LOWER(C4391),1)="m","Male",IF(LEFT(LOWER(C4391),1)="f","Female","Unknown"))</f>
        <v>Female</v>
      </c>
      <c r="O4391" s="4" t="str">
        <f>IF(TRIM(LOWER(F4391))="neuro","Neurology",IF(TRIM(LOWER(F4391))="Neurology","Neurology",IF(TRIM(LOWER(F4391))="general ward","General",IF(TRIM(LOWER(F4391))="general","General",IF(TRIM(LOWER(F4391))="cardiology","Cardiology",IF(TRIM(LOWER(F4391))="Cardiology","Cardiology",IF(TRIM(LOWER(F4391))="Peads","Pediatrics",IF(TRIM(LOWER(F4391))="Pediatrics","Pediatrics",IF(TRIM(LOWER(F4391))="orthopedics","Orthopedics",IF(TRIM(LOWER(F4391))="Neurology","Neurology",IF(TRIM(LOWER(F4391))="Oncology","Oncology")))))))))))</f>
        <v>Neurology</v>
      </c>
      <c r="P4391" s="3" t="str">
        <f t="shared" si="408"/>
        <v>Private</v>
      </c>
      <c r="Q4391" s="5">
        <f t="shared" si="409"/>
        <v>1</v>
      </c>
      <c r="R4391" s="1">
        <f t="shared" si="410"/>
        <v>193354.21</v>
      </c>
      <c r="S4391" s="1">
        <f t="shared" si="411"/>
        <v>0</v>
      </c>
      <c r="T4391" s="1" t="str">
        <f t="shared" si="412"/>
        <v>36-50</v>
      </c>
      <c r="U4391" s="1" t="str">
        <f t="shared" si="413"/>
        <v>No</v>
      </c>
    </row>
    <row r="4392" spans="1:21">
      <c r="A4392" s="1">
        <v>4391</v>
      </c>
      <c r="B4392" s="1">
        <v>17</v>
      </c>
      <c r="C4392" s="1" t="s">
        <v>12</v>
      </c>
      <c r="D4392" s="2">
        <v>45134</v>
      </c>
      <c r="E4392" s="2">
        <v>45137</v>
      </c>
      <c r="F4392" s="1" t="s">
        <v>21</v>
      </c>
      <c r="G4392" s="1" t="s">
        <v>41</v>
      </c>
      <c r="H4392" s="1" t="s">
        <v>37</v>
      </c>
      <c r="I4392" s="1">
        <v>93460.43</v>
      </c>
      <c r="J4392" s="1" t="s">
        <v>16</v>
      </c>
      <c r="K4392" s="1" t="s">
        <v>20</v>
      </c>
      <c r="N4392" s="3" t="str">
        <f>IF(LEFT(LOWER(C4392),1)="m","Male",IF(LEFT(LOWER(C4392),1)="f","Female","Unknown"))</f>
        <v>Unknown</v>
      </c>
      <c r="O4392" s="4" t="str">
        <f>IF(TRIM(LOWER(F4392))="neuro","Neurology",IF(TRIM(LOWER(F4392))="Neurology","Neurology",IF(TRIM(LOWER(F4392))="general ward","General",IF(TRIM(LOWER(F4392))="general","General",IF(TRIM(LOWER(F4392))="cardiology","Cardiology",IF(TRIM(LOWER(F4392))="Cardiology","Cardiology",IF(TRIM(LOWER(F4392))="Peads","Pediatrics",IF(TRIM(LOWER(F4392))="Pediatrics","Pediatrics",IF(TRIM(LOWER(F4392))="orthopedics","Orthopedics",IF(TRIM(LOWER(F4392))="Neurology","Neurology",IF(TRIM(LOWER(F4392))="Oncology","Oncology")))))))))))</f>
        <v>General</v>
      </c>
      <c r="P4392" s="3" t="str">
        <f t="shared" si="408"/>
        <v>Unknown</v>
      </c>
      <c r="Q4392" s="5">
        <f t="shared" si="409"/>
        <v>3</v>
      </c>
      <c r="R4392" s="1">
        <f t="shared" si="410"/>
        <v>93460.43</v>
      </c>
      <c r="S4392" s="1">
        <f t="shared" si="411"/>
        <v>0</v>
      </c>
      <c r="T4392" s="1" t="str">
        <f t="shared" si="412"/>
        <v>0-17</v>
      </c>
      <c r="U4392" s="1" t="str">
        <f t="shared" si="413"/>
        <v>Yes</v>
      </c>
    </row>
    <row r="4393" spans="1:21">
      <c r="A4393" s="1">
        <v>4392</v>
      </c>
      <c r="B4393" s="1">
        <v>37</v>
      </c>
      <c r="C4393" s="1" t="s">
        <v>44</v>
      </c>
      <c r="D4393" s="2">
        <v>45352</v>
      </c>
      <c r="E4393" s="2">
        <v>45362</v>
      </c>
      <c r="F4393" s="1" t="s">
        <v>52</v>
      </c>
      <c r="G4393" s="1" t="s">
        <v>36</v>
      </c>
      <c r="H4393" s="1" t="s">
        <v>48</v>
      </c>
      <c r="I4393" s="1">
        <v>40872.28</v>
      </c>
      <c r="J4393" s="1" t="s">
        <v>42</v>
      </c>
      <c r="K4393" s="1" t="s">
        <v>38</v>
      </c>
      <c r="N4393" s="3" t="str">
        <f>IF(LEFT(LOWER(C4393),1)="m","Male",IF(LEFT(LOWER(C4393),1)="f","Female","Unknown"))</f>
        <v>Female</v>
      </c>
      <c r="O4393" s="4" t="str">
        <f>IF(TRIM(LOWER(F4393))="neuro","Neurology",IF(TRIM(LOWER(F4393))="Neurology","Neurology",IF(TRIM(LOWER(F4393))="general ward","General",IF(TRIM(LOWER(F4393))="general","General",IF(TRIM(LOWER(F4393))="cardiology","Cardiology",IF(TRIM(LOWER(F4393))="Cardiology","Cardiology",IF(TRIM(LOWER(F4393))="Peads","Pediatrics",IF(TRIM(LOWER(F4393))="Pediatrics","Pediatrics",IF(TRIM(LOWER(F4393))="orthopedics","Orthopedics",IF(TRIM(LOWER(F4393))="Neurology","Neurology",IF(TRIM(LOWER(F4393))="Oncology","Oncology")))))))))))</f>
        <v>Oncology</v>
      </c>
      <c r="P4393" s="3" t="str">
        <f t="shared" si="408"/>
        <v>Government</v>
      </c>
      <c r="Q4393" s="5">
        <f t="shared" si="409"/>
        <v>10</v>
      </c>
      <c r="R4393" s="1">
        <f t="shared" si="410"/>
        <v>40872.28</v>
      </c>
      <c r="S4393" s="1">
        <f t="shared" si="411"/>
        <v>0</v>
      </c>
      <c r="T4393" s="1" t="str">
        <f t="shared" si="412"/>
        <v>36-50</v>
      </c>
      <c r="U4393" s="1" t="str">
        <f t="shared" si="413"/>
        <v>No</v>
      </c>
    </row>
    <row r="4394" spans="1:21">
      <c r="A4394" s="1">
        <v>4393</v>
      </c>
      <c r="B4394" s="1">
        <v>95</v>
      </c>
      <c r="C4394" s="1" t="s">
        <v>29</v>
      </c>
      <c r="D4394" s="2">
        <v>45071</v>
      </c>
      <c r="E4394" s="2">
        <v>45085</v>
      </c>
      <c r="F4394" s="1" t="s">
        <v>50</v>
      </c>
      <c r="G4394" s="1" t="s">
        <v>22</v>
      </c>
      <c r="H4394" s="1" t="s">
        <v>39</v>
      </c>
      <c r="I4394" s="1">
        <v>144617.88</v>
      </c>
      <c r="J4394" s="1" t="s">
        <v>17</v>
      </c>
      <c r="K4394" s="1" t="s">
        <v>42</v>
      </c>
      <c r="N4394" s="3" t="str">
        <f>IF(LEFT(LOWER(C4394),1)="m","Male",IF(LEFT(LOWER(C4394),1)="f","Female","Unknown"))</f>
        <v>Female</v>
      </c>
      <c r="O4394" s="4" t="str">
        <f>IF(TRIM(LOWER(F4394))="neuro","Neurology",IF(TRIM(LOWER(F4394))="Neurology","Neurology",IF(TRIM(LOWER(F4394))="general ward","General",IF(TRIM(LOWER(F4394))="general","General",IF(TRIM(LOWER(F4394))="cardiology","Cardiology",IF(TRIM(LOWER(F4394))="Cardiology","Cardiology",IF(TRIM(LOWER(F4394))="Peads","Pediatrics",IF(TRIM(LOWER(F4394))="Pediatrics","Pediatrics",IF(TRIM(LOWER(F4394))="orthopedics","Orthopedics",IF(TRIM(LOWER(F4394))="Neurology","Neurology",IF(TRIM(LOWER(F4394))="Oncology","Oncology")))))))))))</f>
        <v>Cardiology</v>
      </c>
      <c r="P4394" s="3" t="str">
        <f t="shared" si="408"/>
        <v>Government</v>
      </c>
      <c r="Q4394" s="5">
        <f t="shared" si="409"/>
        <v>14</v>
      </c>
      <c r="R4394" s="1">
        <f t="shared" si="410"/>
        <v>144617.88</v>
      </c>
      <c r="S4394" s="1">
        <f t="shared" si="411"/>
        <v>0</v>
      </c>
      <c r="T4394" s="1" t="str">
        <f t="shared" si="412"/>
        <v>66+</v>
      </c>
      <c r="U4394" s="1" t="str">
        <f t="shared" si="413"/>
        <v>Yes</v>
      </c>
    </row>
    <row r="4395" spans="1:21">
      <c r="A4395" s="1">
        <v>4394</v>
      </c>
      <c r="B4395" s="1">
        <v>33</v>
      </c>
      <c r="C4395" s="1" t="s">
        <v>12</v>
      </c>
      <c r="D4395" s="2">
        <v>45613</v>
      </c>
      <c r="E4395" s="2">
        <v>45626</v>
      </c>
      <c r="F4395" s="1" t="s">
        <v>45</v>
      </c>
      <c r="G4395" s="1" t="s">
        <v>41</v>
      </c>
      <c r="H4395" s="1" t="s">
        <v>37</v>
      </c>
      <c r="I4395" s="1">
        <v>111307.42</v>
      </c>
      <c r="J4395" s="1" t="s">
        <v>16</v>
      </c>
      <c r="K4395" s="1" t="s">
        <v>17</v>
      </c>
      <c r="N4395" s="3" t="str">
        <f>IF(LEFT(LOWER(C4395),1)="m","Male",IF(LEFT(LOWER(C4395),1)="f","Female","Unknown"))</f>
        <v>Unknown</v>
      </c>
      <c r="O4395" s="4" t="str">
        <f>IF(TRIM(LOWER(F4395))="neuro","Neurology",IF(TRIM(LOWER(F4395))="Neurology","Neurology",IF(TRIM(LOWER(F4395))="general ward","General",IF(TRIM(LOWER(F4395))="general","General",IF(TRIM(LOWER(F4395))="cardiology","Cardiology",IF(TRIM(LOWER(F4395))="Cardiology","Cardiology",IF(TRIM(LOWER(F4395))="Peads","Pediatrics",IF(TRIM(LOWER(F4395))="Pediatrics","Pediatrics",IF(TRIM(LOWER(F4395))="orthopedics","Orthopedics",IF(TRIM(LOWER(F4395))="Neurology","Neurology",IF(TRIM(LOWER(F4395))="Oncology","Oncology")))))))))))</f>
        <v>Neurology</v>
      </c>
      <c r="P4395" s="3" t="str">
        <f t="shared" si="408"/>
        <v>Unknown</v>
      </c>
      <c r="Q4395" s="5">
        <f t="shared" si="409"/>
        <v>13</v>
      </c>
      <c r="R4395" s="1">
        <f t="shared" si="410"/>
        <v>111307.42</v>
      </c>
      <c r="S4395" s="1">
        <f t="shared" si="411"/>
        <v>1</v>
      </c>
      <c r="T4395" s="1" t="str">
        <f t="shared" si="412"/>
        <v>18-35</v>
      </c>
      <c r="U4395" s="1" t="str">
        <f t="shared" si="413"/>
        <v>Yes</v>
      </c>
    </row>
    <row r="4396" spans="1:21">
      <c r="A4396" s="1">
        <v>4395</v>
      </c>
      <c r="B4396" s="1">
        <v>61</v>
      </c>
      <c r="C4396" s="1" t="s">
        <v>44</v>
      </c>
      <c r="D4396" s="2">
        <v>45046</v>
      </c>
      <c r="E4396" s="2">
        <v>45053</v>
      </c>
      <c r="F4396" s="1" t="s">
        <v>45</v>
      </c>
      <c r="G4396" s="1" t="s">
        <v>46</v>
      </c>
      <c r="H4396" s="1" t="s">
        <v>48</v>
      </c>
      <c r="I4396" s="1">
        <v>81695.28</v>
      </c>
      <c r="J4396" s="1" t="s">
        <v>17</v>
      </c>
      <c r="K4396" s="1" t="s">
        <v>20</v>
      </c>
      <c r="N4396" s="3" t="str">
        <f>IF(LEFT(LOWER(C4396),1)="m","Male",IF(LEFT(LOWER(C4396),1)="f","Female","Unknown"))</f>
        <v>Female</v>
      </c>
      <c r="O4396" s="4" t="str">
        <f>IF(TRIM(LOWER(F4396))="neuro","Neurology",IF(TRIM(LOWER(F4396))="Neurology","Neurology",IF(TRIM(LOWER(F4396))="general ward","General",IF(TRIM(LOWER(F4396))="general","General",IF(TRIM(LOWER(F4396))="cardiology","Cardiology",IF(TRIM(LOWER(F4396))="Cardiology","Cardiology",IF(TRIM(LOWER(F4396))="Peads","Pediatrics",IF(TRIM(LOWER(F4396))="Pediatrics","Pediatrics",IF(TRIM(LOWER(F4396))="orthopedics","Orthopedics",IF(TRIM(LOWER(F4396))="Neurology","Neurology",IF(TRIM(LOWER(F4396))="Oncology","Oncology")))))))))))</f>
        <v>Neurology</v>
      </c>
      <c r="P4396" s="3" t="str">
        <f t="shared" si="408"/>
        <v>Self</v>
      </c>
      <c r="Q4396" s="5">
        <f t="shared" si="409"/>
        <v>7</v>
      </c>
      <c r="R4396" s="1">
        <f t="shared" si="410"/>
        <v>81695.28</v>
      </c>
      <c r="S4396" s="1">
        <f t="shared" si="411"/>
        <v>0</v>
      </c>
      <c r="T4396" s="1" t="str">
        <f t="shared" si="412"/>
        <v>51-65</v>
      </c>
      <c r="U4396" s="1" t="str">
        <f t="shared" si="413"/>
        <v>Yes</v>
      </c>
    </row>
    <row r="4397" spans="1:21">
      <c r="A4397" s="1">
        <v>4396</v>
      </c>
      <c r="B4397" s="1">
        <v>69</v>
      </c>
      <c r="C4397" s="1" t="s">
        <v>29</v>
      </c>
      <c r="D4397" s="2">
        <v>45307</v>
      </c>
      <c r="E4397" s="2">
        <v>45315</v>
      </c>
      <c r="F4397" s="1" t="s">
        <v>40</v>
      </c>
      <c r="G4397" s="1" t="s">
        <v>22</v>
      </c>
      <c r="H4397" s="1" t="s">
        <v>32</v>
      </c>
      <c r="I4397" s="1">
        <v>50283.59</v>
      </c>
      <c r="J4397" s="1" t="s">
        <v>38</v>
      </c>
      <c r="K4397" s="1" t="s">
        <v>42</v>
      </c>
      <c r="N4397" s="3" t="str">
        <f>IF(LEFT(LOWER(C4397),1)="m","Male",IF(LEFT(LOWER(C4397),1)="f","Female","Unknown"))</f>
        <v>Female</v>
      </c>
      <c r="O4397" s="4" t="str">
        <f>IF(TRIM(LOWER(F4397))="neuro","Neurology",IF(TRIM(LOWER(F4397))="Neurology","Neurology",IF(TRIM(LOWER(F4397))="general ward","General",IF(TRIM(LOWER(F4397))="general","General",IF(TRIM(LOWER(F4397))="cardiology","Cardiology",IF(TRIM(LOWER(F4397))="Cardiology","Cardiology",IF(TRIM(LOWER(F4397))="Peads","Pediatrics",IF(TRIM(LOWER(F4397))="Pediatrics","Pediatrics",IF(TRIM(LOWER(F4397))="orthopedics","Orthopedics",IF(TRIM(LOWER(F4397))="Neurology","Neurology",IF(TRIM(LOWER(F4397))="Oncology","Oncology")))))))))))</f>
        <v>Pediatrics</v>
      </c>
      <c r="P4397" s="3" t="str">
        <f t="shared" si="408"/>
        <v>Government</v>
      </c>
      <c r="Q4397" s="5">
        <f t="shared" si="409"/>
        <v>8</v>
      </c>
      <c r="R4397" s="1">
        <f t="shared" si="410"/>
        <v>50283.59</v>
      </c>
      <c r="S4397" s="1">
        <f t="shared" si="411"/>
        <v>0</v>
      </c>
      <c r="T4397" s="1" t="str">
        <f t="shared" si="412"/>
        <v>66+</v>
      </c>
      <c r="U4397" s="1" t="str">
        <f t="shared" si="413"/>
        <v>No</v>
      </c>
    </row>
    <row r="4398" spans="1:21">
      <c r="A4398" s="1">
        <v>4397</v>
      </c>
      <c r="B4398" s="1">
        <v>67</v>
      </c>
      <c r="C4398" s="1" t="s">
        <v>34</v>
      </c>
      <c r="D4398" s="2">
        <v>45493</v>
      </c>
      <c r="E4398" s="2">
        <v>45494</v>
      </c>
      <c r="F4398" s="1" t="s">
        <v>52</v>
      </c>
      <c r="G4398" s="1" t="s">
        <v>41</v>
      </c>
      <c r="H4398" s="1" t="s">
        <v>39</v>
      </c>
      <c r="I4398" s="1">
        <v>84058.11</v>
      </c>
      <c r="J4398" s="1" t="s">
        <v>17</v>
      </c>
      <c r="K4398" s="1" t="s">
        <v>20</v>
      </c>
      <c r="N4398" s="3" t="str">
        <f>IF(LEFT(LOWER(C4398),1)="m","Male",IF(LEFT(LOWER(C4398),1)="f","Female","Unknown"))</f>
        <v>Male</v>
      </c>
      <c r="O4398" s="4" t="str">
        <f>IF(TRIM(LOWER(F4398))="neuro","Neurology",IF(TRIM(LOWER(F4398))="Neurology","Neurology",IF(TRIM(LOWER(F4398))="general ward","General",IF(TRIM(LOWER(F4398))="general","General",IF(TRIM(LOWER(F4398))="cardiology","Cardiology",IF(TRIM(LOWER(F4398))="Cardiology","Cardiology",IF(TRIM(LOWER(F4398))="Peads","Pediatrics",IF(TRIM(LOWER(F4398))="Pediatrics","Pediatrics",IF(TRIM(LOWER(F4398))="orthopedics","Orthopedics",IF(TRIM(LOWER(F4398))="Neurology","Neurology",IF(TRIM(LOWER(F4398))="Oncology","Oncology")))))))))))</f>
        <v>Oncology</v>
      </c>
      <c r="P4398" s="3" t="str">
        <f t="shared" si="408"/>
        <v>Unknown</v>
      </c>
      <c r="Q4398" s="5">
        <f t="shared" si="409"/>
        <v>1</v>
      </c>
      <c r="R4398" s="1">
        <f t="shared" si="410"/>
        <v>84058.11</v>
      </c>
      <c r="S4398" s="1">
        <f t="shared" si="411"/>
        <v>0</v>
      </c>
      <c r="T4398" s="1" t="str">
        <f t="shared" si="412"/>
        <v>66+</v>
      </c>
      <c r="U4398" s="1" t="str">
        <f t="shared" si="413"/>
        <v>Yes</v>
      </c>
    </row>
    <row r="4399" spans="1:21">
      <c r="A4399" s="1">
        <v>4398</v>
      </c>
      <c r="B4399" s="1">
        <v>93</v>
      </c>
      <c r="C4399" s="1" t="s">
        <v>44</v>
      </c>
      <c r="D4399" s="2">
        <v>44953</v>
      </c>
      <c r="E4399" s="2">
        <v>44960</v>
      </c>
      <c r="F4399" s="1" t="s">
        <v>28</v>
      </c>
      <c r="G4399" s="1" t="s">
        <v>46</v>
      </c>
      <c r="H4399" s="1" t="s">
        <v>51</v>
      </c>
      <c r="I4399" s="1">
        <v>167374.43</v>
      </c>
      <c r="J4399" s="1" t="s">
        <v>24</v>
      </c>
      <c r="K4399" s="1" t="s">
        <v>42</v>
      </c>
      <c r="N4399" s="3" t="str">
        <f>IF(LEFT(LOWER(C4399),1)="m","Male",IF(LEFT(LOWER(C4399),1)="f","Female","Unknown"))</f>
        <v>Female</v>
      </c>
      <c r="O4399" s="4" t="str">
        <f>IF(TRIM(LOWER(F4399))="neuro","Neurology",IF(TRIM(LOWER(F4399))="Neurology","Neurology",IF(TRIM(LOWER(F4399))="general ward","General",IF(TRIM(LOWER(F4399))="general","General",IF(TRIM(LOWER(F4399))="cardiology","Cardiology",IF(TRIM(LOWER(F4399))="Cardiology","Cardiology",IF(TRIM(LOWER(F4399))="Peads","Pediatrics",IF(TRIM(LOWER(F4399))="Pediatrics","Pediatrics",IF(TRIM(LOWER(F4399))="orthopedics","Orthopedics",IF(TRIM(LOWER(F4399))="Neurology","Neurology",IF(TRIM(LOWER(F4399))="Oncology","Oncology")))))))))))</f>
        <v>Orthopedics</v>
      </c>
      <c r="P4399" s="3" t="str">
        <f t="shared" si="408"/>
        <v>Self</v>
      </c>
      <c r="Q4399" s="5">
        <f t="shared" si="409"/>
        <v>7</v>
      </c>
      <c r="R4399" s="1">
        <f t="shared" si="410"/>
        <v>167374.43</v>
      </c>
      <c r="S4399" s="1">
        <f t="shared" si="411"/>
        <v>0</v>
      </c>
      <c r="T4399" s="1" t="str">
        <f t="shared" si="412"/>
        <v>66+</v>
      </c>
      <c r="U4399" s="1" t="str">
        <f t="shared" si="413"/>
        <v>No</v>
      </c>
    </row>
    <row r="4400" spans="1:21">
      <c r="A4400" s="1">
        <v>4399</v>
      </c>
      <c r="B4400" s="1">
        <v>33</v>
      </c>
      <c r="C4400" s="1" t="s">
        <v>34</v>
      </c>
      <c r="D4400" s="2">
        <v>45323</v>
      </c>
      <c r="E4400" s="2">
        <v>45330</v>
      </c>
      <c r="F4400" s="1" t="s">
        <v>35</v>
      </c>
      <c r="G4400" s="1" t="s">
        <v>31</v>
      </c>
      <c r="H4400" s="1" t="s">
        <v>37</v>
      </c>
      <c r="I4400" s="1">
        <v>133125.72</v>
      </c>
      <c r="K4400" s="1" t="s">
        <v>20</v>
      </c>
      <c r="N4400" s="3" t="str">
        <f>IF(LEFT(LOWER(C4400),1)="m","Male",IF(LEFT(LOWER(C4400),1)="f","Female","Unknown"))</f>
        <v>Male</v>
      </c>
      <c r="O4400" s="4" t="str">
        <f>IF(TRIM(LOWER(F4400))="neuro","Neurology",IF(TRIM(LOWER(F4400))="Neurology","Neurology",IF(TRIM(LOWER(F4400))="general ward","General",IF(TRIM(LOWER(F4400))="general","General",IF(TRIM(LOWER(F4400))="cardiology","Cardiology",IF(TRIM(LOWER(F4400))="Cardiology","Cardiology",IF(TRIM(LOWER(F4400))="Peads","Pediatrics",IF(TRIM(LOWER(F4400))="Pediatrics","Pediatrics",IF(TRIM(LOWER(F4400))="orthopedics","Orthopedics",IF(TRIM(LOWER(F4400))="Neurology","Neurology",IF(TRIM(LOWER(F4400))="Oncology","Oncology")))))))))))</f>
        <v>Cardiology</v>
      </c>
      <c r="P4400" s="3" t="str">
        <f t="shared" si="408"/>
        <v>Private</v>
      </c>
      <c r="Q4400" s="5">
        <f t="shared" si="409"/>
        <v>7</v>
      </c>
      <c r="R4400" s="1">
        <f t="shared" si="410"/>
        <v>133125.72</v>
      </c>
      <c r="S4400" s="1">
        <f t="shared" si="411"/>
        <v>0</v>
      </c>
      <c r="T4400" s="1" t="str">
        <f t="shared" si="412"/>
        <v>18-35</v>
      </c>
      <c r="U4400" s="1" t="str">
        <f t="shared" si="413"/>
        <v>Unknown</v>
      </c>
    </row>
    <row r="4401" spans="1:21">
      <c r="A4401" s="1">
        <v>4400</v>
      </c>
      <c r="C4401" s="1" t="s">
        <v>18</v>
      </c>
      <c r="D4401" s="2">
        <v>44994</v>
      </c>
      <c r="E4401" s="2">
        <v>45007</v>
      </c>
      <c r="F4401" s="1" t="s">
        <v>45</v>
      </c>
      <c r="G4401" s="1" t="s">
        <v>46</v>
      </c>
      <c r="H4401" s="1" t="s">
        <v>37</v>
      </c>
      <c r="I4401" s="1">
        <v>76456.460000000006</v>
      </c>
      <c r="J4401" s="1" t="s">
        <v>17</v>
      </c>
      <c r="K4401" s="1" t="s">
        <v>17</v>
      </c>
      <c r="N4401" s="3" t="str">
        <f>IF(LEFT(LOWER(C4401),1)="m","Male",IF(LEFT(LOWER(C4401),1)="f","Female","Unknown"))</f>
        <v>Male</v>
      </c>
      <c r="O4401" s="4" t="str">
        <f>IF(TRIM(LOWER(F4401))="neuro","Neurology",IF(TRIM(LOWER(F4401))="Neurology","Neurology",IF(TRIM(LOWER(F4401))="general ward","General",IF(TRIM(LOWER(F4401))="general","General",IF(TRIM(LOWER(F4401))="cardiology","Cardiology",IF(TRIM(LOWER(F4401))="Cardiology","Cardiology",IF(TRIM(LOWER(F4401))="Peads","Pediatrics",IF(TRIM(LOWER(F4401))="Pediatrics","Pediatrics",IF(TRIM(LOWER(F4401))="orthopedics","Orthopedics",IF(TRIM(LOWER(F4401))="Neurology","Neurology",IF(TRIM(LOWER(F4401))="Oncology","Oncology")))))))))))</f>
        <v>Neurology</v>
      </c>
      <c r="P4401" s="3" t="str">
        <f t="shared" si="408"/>
        <v>Self</v>
      </c>
      <c r="Q4401" s="5">
        <f t="shared" si="409"/>
        <v>13</v>
      </c>
      <c r="R4401" s="1">
        <f t="shared" si="410"/>
        <v>76456.460000000006</v>
      </c>
      <c r="S4401" s="1">
        <f t="shared" si="411"/>
        <v>1</v>
      </c>
      <c r="T4401" s="1" t="str">
        <f t="shared" si="412"/>
        <v>0-17</v>
      </c>
      <c r="U4401" s="1" t="str">
        <f t="shared" si="413"/>
        <v>Yes</v>
      </c>
    </row>
    <row r="4402" spans="1:21">
      <c r="A4402" s="1">
        <v>4401</v>
      </c>
      <c r="B4402" s="1">
        <v>10</v>
      </c>
      <c r="C4402" s="1" t="s">
        <v>34</v>
      </c>
      <c r="D4402" s="2">
        <v>45425</v>
      </c>
      <c r="E4402" s="2">
        <v>45432</v>
      </c>
      <c r="F4402" s="1" t="s">
        <v>50</v>
      </c>
      <c r="G4402" s="1" t="s">
        <v>36</v>
      </c>
      <c r="H4402" s="1" t="s">
        <v>32</v>
      </c>
      <c r="I4402" s="1">
        <v>308214.52</v>
      </c>
      <c r="J4402" s="1" t="s">
        <v>42</v>
      </c>
      <c r="K4402" s="1" t="s">
        <v>42</v>
      </c>
      <c r="N4402" s="3" t="str">
        <f>IF(LEFT(LOWER(C4402),1)="m","Male",IF(LEFT(LOWER(C4402),1)="f","Female","Unknown"))</f>
        <v>Male</v>
      </c>
      <c r="O4402" s="4" t="str">
        <f>IF(TRIM(LOWER(F4402))="neuro","Neurology",IF(TRIM(LOWER(F4402))="Neurology","Neurology",IF(TRIM(LOWER(F4402))="general ward","General",IF(TRIM(LOWER(F4402))="general","General",IF(TRIM(LOWER(F4402))="cardiology","Cardiology",IF(TRIM(LOWER(F4402))="Cardiology","Cardiology",IF(TRIM(LOWER(F4402))="Peads","Pediatrics",IF(TRIM(LOWER(F4402))="Pediatrics","Pediatrics",IF(TRIM(LOWER(F4402))="orthopedics","Orthopedics",IF(TRIM(LOWER(F4402))="Neurology","Neurology",IF(TRIM(LOWER(F4402))="Oncology","Oncology")))))))))))</f>
        <v>Cardiology</v>
      </c>
      <c r="P4402" s="3" t="str">
        <f t="shared" si="408"/>
        <v>Government</v>
      </c>
      <c r="Q4402" s="5">
        <f t="shared" si="409"/>
        <v>7</v>
      </c>
      <c r="R4402" s="1">
        <f t="shared" si="410"/>
        <v>308214.52</v>
      </c>
      <c r="S4402" s="1">
        <f t="shared" si="411"/>
        <v>0</v>
      </c>
      <c r="T4402" s="1" t="str">
        <f t="shared" si="412"/>
        <v>0-17</v>
      </c>
      <c r="U4402" s="1" t="str">
        <f t="shared" si="413"/>
        <v>No</v>
      </c>
    </row>
    <row r="4403" spans="1:21">
      <c r="A4403" s="1">
        <v>4402</v>
      </c>
      <c r="B4403" s="1">
        <v>14</v>
      </c>
      <c r="C4403" s="1" t="s">
        <v>26</v>
      </c>
      <c r="D4403" s="2">
        <v>45227</v>
      </c>
      <c r="E4403" s="2">
        <v>45228</v>
      </c>
      <c r="F4403" s="1" t="s">
        <v>49</v>
      </c>
      <c r="G4403" s="1" t="s">
        <v>46</v>
      </c>
      <c r="H4403" s="1" t="s">
        <v>51</v>
      </c>
      <c r="I4403" s="1">
        <v>178195.44</v>
      </c>
      <c r="J4403" s="1" t="s">
        <v>16</v>
      </c>
      <c r="K4403" s="1" t="s">
        <v>42</v>
      </c>
      <c r="N4403" s="3" t="str">
        <f>IF(LEFT(LOWER(C4403),1)="m","Male",IF(LEFT(LOWER(C4403),1)="f","Female","Unknown"))</f>
        <v>Female</v>
      </c>
      <c r="O4403" s="4" t="str">
        <f>IF(TRIM(LOWER(F4403))="neuro","Neurology",IF(TRIM(LOWER(F4403))="Neurology","Neurology",IF(TRIM(LOWER(F4403))="general ward","General",IF(TRIM(LOWER(F4403))="general","General",IF(TRIM(LOWER(F4403))="cardiology","Cardiology",IF(TRIM(LOWER(F4403))="Cardiology","Cardiology",IF(TRIM(LOWER(F4403))="Peads","Pediatrics",IF(TRIM(LOWER(F4403))="Pediatrics","Pediatrics",IF(TRIM(LOWER(F4403))="orthopedics","Orthopedics",IF(TRIM(LOWER(F4403))="Neurology","Neurology",IF(TRIM(LOWER(F4403))="Oncology","Oncology")))))))))))</f>
        <v>Oncology</v>
      </c>
      <c r="P4403" s="3" t="str">
        <f t="shared" si="408"/>
        <v>Self</v>
      </c>
      <c r="Q4403" s="5">
        <f t="shared" si="409"/>
        <v>1</v>
      </c>
      <c r="R4403" s="1">
        <f t="shared" si="410"/>
        <v>178195.44</v>
      </c>
      <c r="S4403" s="1">
        <f t="shared" si="411"/>
        <v>0</v>
      </c>
      <c r="T4403" s="1" t="str">
        <f t="shared" si="412"/>
        <v>0-17</v>
      </c>
      <c r="U4403" s="1" t="str">
        <f t="shared" si="413"/>
        <v>Yes</v>
      </c>
    </row>
    <row r="4404" spans="1:21">
      <c r="A4404" s="1">
        <v>4403</v>
      </c>
      <c r="B4404" s="1">
        <v>40</v>
      </c>
      <c r="C4404" s="1" t="s">
        <v>34</v>
      </c>
      <c r="D4404" s="2">
        <v>45565</v>
      </c>
      <c r="E4404" s="2">
        <v>45580</v>
      </c>
      <c r="F4404" s="1" t="s">
        <v>40</v>
      </c>
      <c r="G4404" s="1" t="s">
        <v>33</v>
      </c>
      <c r="H4404" s="1" t="s">
        <v>32</v>
      </c>
      <c r="I4404" s="1">
        <v>268285</v>
      </c>
      <c r="J4404" s="1" t="s">
        <v>17</v>
      </c>
      <c r="K4404" s="1" t="s">
        <v>17</v>
      </c>
      <c r="N4404" s="3" t="str">
        <f>IF(LEFT(LOWER(C4404),1)="m","Male",IF(LEFT(LOWER(C4404),1)="f","Female","Unknown"))</f>
        <v>Male</v>
      </c>
      <c r="O4404" s="4" t="str">
        <f>IF(TRIM(LOWER(F4404))="neuro","Neurology",IF(TRIM(LOWER(F4404))="Neurology","Neurology",IF(TRIM(LOWER(F4404))="general ward","General",IF(TRIM(LOWER(F4404))="general","General",IF(TRIM(LOWER(F4404))="cardiology","Cardiology",IF(TRIM(LOWER(F4404))="Cardiology","Cardiology",IF(TRIM(LOWER(F4404))="Peads","Pediatrics",IF(TRIM(LOWER(F4404))="Pediatrics","Pediatrics",IF(TRIM(LOWER(F4404))="orthopedics","Orthopedics",IF(TRIM(LOWER(F4404))="Neurology","Neurology",IF(TRIM(LOWER(F4404))="Oncology","Oncology")))))))))))</f>
        <v>Pediatrics</v>
      </c>
      <c r="P4404" s="3" t="str">
        <f t="shared" si="408"/>
        <v>Self</v>
      </c>
      <c r="Q4404" s="5">
        <f t="shared" si="409"/>
        <v>15</v>
      </c>
      <c r="R4404" s="1">
        <f t="shared" si="410"/>
        <v>268285</v>
      </c>
      <c r="S4404" s="1">
        <f t="shared" si="411"/>
        <v>1</v>
      </c>
      <c r="T4404" s="1" t="str">
        <f t="shared" si="412"/>
        <v>36-50</v>
      </c>
      <c r="U4404" s="1" t="str">
        <f t="shared" si="413"/>
        <v>Yes</v>
      </c>
    </row>
    <row r="4405" spans="1:21">
      <c r="A4405" s="1">
        <v>4404</v>
      </c>
      <c r="B4405" s="1">
        <v>93</v>
      </c>
      <c r="C4405" s="1" t="s">
        <v>12</v>
      </c>
      <c r="D4405" s="2">
        <v>45173</v>
      </c>
      <c r="E4405" s="2">
        <v>45193</v>
      </c>
      <c r="F4405" s="1" t="s">
        <v>49</v>
      </c>
      <c r="G4405" s="1" t="s">
        <v>31</v>
      </c>
      <c r="H4405" s="1" t="s">
        <v>15</v>
      </c>
      <c r="I4405" s="1">
        <v>301526.78999999998</v>
      </c>
      <c r="K4405" s="1" t="s">
        <v>20</v>
      </c>
      <c r="N4405" s="3" t="str">
        <f>IF(LEFT(LOWER(C4405),1)="m","Male",IF(LEFT(LOWER(C4405),1)="f","Female","Unknown"))</f>
        <v>Unknown</v>
      </c>
      <c r="O4405" s="4" t="str">
        <f>IF(TRIM(LOWER(F4405))="neuro","Neurology",IF(TRIM(LOWER(F4405))="Neurology","Neurology",IF(TRIM(LOWER(F4405))="general ward","General",IF(TRIM(LOWER(F4405))="general","General",IF(TRIM(LOWER(F4405))="cardiology","Cardiology",IF(TRIM(LOWER(F4405))="Cardiology","Cardiology",IF(TRIM(LOWER(F4405))="Peads","Pediatrics",IF(TRIM(LOWER(F4405))="Pediatrics","Pediatrics",IF(TRIM(LOWER(F4405))="orthopedics","Orthopedics",IF(TRIM(LOWER(F4405))="Neurology","Neurology",IF(TRIM(LOWER(F4405))="Oncology","Oncology")))))))))))</f>
        <v>Oncology</v>
      </c>
      <c r="P4405" s="3" t="str">
        <f t="shared" si="408"/>
        <v>Private</v>
      </c>
      <c r="Q4405" s="5">
        <f t="shared" si="409"/>
        <v>20</v>
      </c>
      <c r="R4405" s="1">
        <f t="shared" si="410"/>
        <v>301526.78999999998</v>
      </c>
      <c r="S4405" s="1">
        <f t="shared" si="411"/>
        <v>0</v>
      </c>
      <c r="T4405" s="1" t="str">
        <f t="shared" si="412"/>
        <v>66+</v>
      </c>
      <c r="U4405" s="1" t="str">
        <f t="shared" si="413"/>
        <v>Unknown</v>
      </c>
    </row>
    <row r="4406" spans="1:21">
      <c r="A4406" s="1">
        <v>4405</v>
      </c>
      <c r="B4406" s="1">
        <v>53</v>
      </c>
      <c r="C4406" s="1" t="s">
        <v>29</v>
      </c>
      <c r="D4406" s="2">
        <v>45593</v>
      </c>
      <c r="E4406" s="2">
        <v>45596</v>
      </c>
      <c r="F4406" s="1" t="s">
        <v>45</v>
      </c>
      <c r="G4406" s="1" t="s">
        <v>36</v>
      </c>
      <c r="H4406" s="1" t="s">
        <v>32</v>
      </c>
      <c r="I4406" s="1">
        <v>151495.12</v>
      </c>
      <c r="J4406" s="1" t="s">
        <v>16</v>
      </c>
      <c r="K4406" s="1" t="s">
        <v>38</v>
      </c>
      <c r="N4406" s="3" t="str">
        <f>IF(LEFT(LOWER(C4406),1)="m","Male",IF(LEFT(LOWER(C4406),1)="f","Female","Unknown"))</f>
        <v>Female</v>
      </c>
      <c r="O4406" s="4" t="str">
        <f>IF(TRIM(LOWER(F4406))="neuro","Neurology",IF(TRIM(LOWER(F4406))="Neurology","Neurology",IF(TRIM(LOWER(F4406))="general ward","General",IF(TRIM(LOWER(F4406))="general","General",IF(TRIM(LOWER(F4406))="cardiology","Cardiology",IF(TRIM(LOWER(F4406))="Cardiology","Cardiology",IF(TRIM(LOWER(F4406))="Peads","Pediatrics",IF(TRIM(LOWER(F4406))="Pediatrics","Pediatrics",IF(TRIM(LOWER(F4406))="orthopedics","Orthopedics",IF(TRIM(LOWER(F4406))="Neurology","Neurology",IF(TRIM(LOWER(F4406))="Oncology","Oncology")))))))))))</f>
        <v>Neurology</v>
      </c>
      <c r="P4406" s="3" t="str">
        <f t="shared" si="408"/>
        <v>Government</v>
      </c>
      <c r="Q4406" s="5">
        <f t="shared" si="409"/>
        <v>3</v>
      </c>
      <c r="R4406" s="1">
        <f t="shared" si="410"/>
        <v>151495.12</v>
      </c>
      <c r="S4406" s="1">
        <f t="shared" si="411"/>
        <v>0</v>
      </c>
      <c r="T4406" s="1" t="str">
        <f t="shared" si="412"/>
        <v>51-65</v>
      </c>
      <c r="U4406" s="1" t="str">
        <f t="shared" si="413"/>
        <v>Yes</v>
      </c>
    </row>
    <row r="4407" spans="1:21">
      <c r="A4407" s="1">
        <v>4406</v>
      </c>
      <c r="B4407" s="1">
        <v>95</v>
      </c>
      <c r="C4407" s="1" t="s">
        <v>29</v>
      </c>
      <c r="D4407" s="2">
        <v>45492</v>
      </c>
      <c r="E4407" s="2">
        <v>45498</v>
      </c>
      <c r="F4407" s="1" t="s">
        <v>50</v>
      </c>
      <c r="G4407" s="1" t="s">
        <v>41</v>
      </c>
      <c r="H4407" s="1" t="s">
        <v>39</v>
      </c>
      <c r="I4407" s="1">
        <v>158925.01</v>
      </c>
      <c r="J4407" s="1" t="s">
        <v>38</v>
      </c>
      <c r="K4407" s="1" t="s">
        <v>38</v>
      </c>
      <c r="N4407" s="3" t="str">
        <f>IF(LEFT(LOWER(C4407),1)="m","Male",IF(LEFT(LOWER(C4407),1)="f","Female","Unknown"))</f>
        <v>Female</v>
      </c>
      <c r="O4407" s="4" t="str">
        <f>IF(TRIM(LOWER(F4407))="neuro","Neurology",IF(TRIM(LOWER(F4407))="Neurology","Neurology",IF(TRIM(LOWER(F4407))="general ward","General",IF(TRIM(LOWER(F4407))="general","General",IF(TRIM(LOWER(F4407))="cardiology","Cardiology",IF(TRIM(LOWER(F4407))="Cardiology","Cardiology",IF(TRIM(LOWER(F4407))="Peads","Pediatrics",IF(TRIM(LOWER(F4407))="Pediatrics","Pediatrics",IF(TRIM(LOWER(F4407))="orthopedics","Orthopedics",IF(TRIM(LOWER(F4407))="Neurology","Neurology",IF(TRIM(LOWER(F4407))="Oncology","Oncology")))))))))))</f>
        <v>Cardiology</v>
      </c>
      <c r="P4407" s="3" t="str">
        <f t="shared" si="408"/>
        <v>Unknown</v>
      </c>
      <c r="Q4407" s="5">
        <f t="shared" si="409"/>
        <v>6</v>
      </c>
      <c r="R4407" s="1">
        <f t="shared" si="410"/>
        <v>158925.01</v>
      </c>
      <c r="S4407" s="1">
        <f t="shared" si="411"/>
        <v>0</v>
      </c>
      <c r="T4407" s="1" t="str">
        <f t="shared" si="412"/>
        <v>66+</v>
      </c>
      <c r="U4407" s="1" t="str">
        <f t="shared" si="413"/>
        <v>No</v>
      </c>
    </row>
    <row r="4408" spans="1:21">
      <c r="A4408" s="1">
        <v>4407</v>
      </c>
      <c r="B4408" s="1">
        <v>70</v>
      </c>
      <c r="C4408" s="1" t="s">
        <v>26</v>
      </c>
      <c r="D4408" s="2">
        <v>45324</v>
      </c>
      <c r="E4408" s="2">
        <v>45337</v>
      </c>
      <c r="F4408" s="1" t="s">
        <v>52</v>
      </c>
      <c r="G4408" s="1" t="s">
        <v>46</v>
      </c>
      <c r="H4408" s="1" t="s">
        <v>32</v>
      </c>
      <c r="I4408" s="1">
        <v>65489.440000000002</v>
      </c>
      <c r="J4408" s="1" t="s">
        <v>42</v>
      </c>
      <c r="K4408" s="1" t="s">
        <v>20</v>
      </c>
      <c r="N4408" s="3" t="str">
        <f>IF(LEFT(LOWER(C4408),1)="m","Male",IF(LEFT(LOWER(C4408),1)="f","Female","Unknown"))</f>
        <v>Female</v>
      </c>
      <c r="O4408" s="4" t="str">
        <f>IF(TRIM(LOWER(F4408))="neuro","Neurology",IF(TRIM(LOWER(F4408))="Neurology","Neurology",IF(TRIM(LOWER(F4408))="general ward","General",IF(TRIM(LOWER(F4408))="general","General",IF(TRIM(LOWER(F4408))="cardiology","Cardiology",IF(TRIM(LOWER(F4408))="Cardiology","Cardiology",IF(TRIM(LOWER(F4408))="Peads","Pediatrics",IF(TRIM(LOWER(F4408))="Pediatrics","Pediatrics",IF(TRIM(LOWER(F4408))="orthopedics","Orthopedics",IF(TRIM(LOWER(F4408))="Neurology","Neurology",IF(TRIM(LOWER(F4408))="Oncology","Oncology")))))))))))</f>
        <v>Oncology</v>
      </c>
      <c r="P4408" s="3" t="str">
        <f t="shared" si="408"/>
        <v>Self</v>
      </c>
      <c r="Q4408" s="5">
        <f t="shared" si="409"/>
        <v>13</v>
      </c>
      <c r="R4408" s="1">
        <f t="shared" si="410"/>
        <v>65489.440000000002</v>
      </c>
      <c r="S4408" s="1">
        <f t="shared" si="411"/>
        <v>0</v>
      </c>
      <c r="T4408" s="1" t="str">
        <f t="shared" si="412"/>
        <v>66+</v>
      </c>
      <c r="U4408" s="1" t="str">
        <f t="shared" si="413"/>
        <v>No</v>
      </c>
    </row>
    <row r="4409" spans="1:21">
      <c r="A4409" s="1">
        <v>4408</v>
      </c>
      <c r="B4409" s="1">
        <v>11</v>
      </c>
      <c r="C4409" s="1" t="s">
        <v>12</v>
      </c>
      <c r="D4409" s="2">
        <v>45627</v>
      </c>
      <c r="E4409" s="2">
        <v>45647</v>
      </c>
      <c r="F4409" s="1" t="s">
        <v>35</v>
      </c>
      <c r="G4409" s="1" t="s">
        <v>36</v>
      </c>
      <c r="H4409" s="1" t="s">
        <v>51</v>
      </c>
      <c r="I4409" s="1">
        <v>26690.7</v>
      </c>
      <c r="J4409" s="1" t="s">
        <v>38</v>
      </c>
      <c r="K4409" s="1" t="s">
        <v>17</v>
      </c>
      <c r="N4409" s="3" t="str">
        <f>IF(LEFT(LOWER(C4409),1)="m","Male",IF(LEFT(LOWER(C4409),1)="f","Female","Unknown"))</f>
        <v>Unknown</v>
      </c>
      <c r="O4409" s="4" t="str">
        <f>IF(TRIM(LOWER(F4409))="neuro","Neurology",IF(TRIM(LOWER(F4409))="Neurology","Neurology",IF(TRIM(LOWER(F4409))="general ward","General",IF(TRIM(LOWER(F4409))="general","General",IF(TRIM(LOWER(F4409))="cardiology","Cardiology",IF(TRIM(LOWER(F4409))="Cardiology","Cardiology",IF(TRIM(LOWER(F4409))="Peads","Pediatrics",IF(TRIM(LOWER(F4409))="Pediatrics","Pediatrics",IF(TRIM(LOWER(F4409))="orthopedics","Orthopedics",IF(TRIM(LOWER(F4409))="Neurology","Neurology",IF(TRIM(LOWER(F4409))="Oncology","Oncology")))))))))))</f>
        <v>Cardiology</v>
      </c>
      <c r="P4409" s="3" t="str">
        <f t="shared" si="408"/>
        <v>Government</v>
      </c>
      <c r="Q4409" s="5">
        <f t="shared" si="409"/>
        <v>20</v>
      </c>
      <c r="R4409" s="1">
        <f t="shared" si="410"/>
        <v>26690.7</v>
      </c>
      <c r="S4409" s="1">
        <f t="shared" si="411"/>
        <v>1</v>
      </c>
      <c r="T4409" s="1" t="str">
        <f t="shared" si="412"/>
        <v>0-17</v>
      </c>
      <c r="U4409" s="1" t="str">
        <f t="shared" si="413"/>
        <v>No</v>
      </c>
    </row>
    <row r="4410" spans="1:21">
      <c r="A4410" s="1">
        <v>4409</v>
      </c>
      <c r="B4410" s="1">
        <v>77</v>
      </c>
      <c r="C4410" s="1" t="s">
        <v>29</v>
      </c>
      <c r="D4410" s="2">
        <v>45167</v>
      </c>
      <c r="E4410" s="2">
        <v>45176</v>
      </c>
      <c r="F4410" s="1" t="s">
        <v>40</v>
      </c>
      <c r="G4410" s="1" t="s">
        <v>14</v>
      </c>
      <c r="H4410" s="1" t="s">
        <v>37</v>
      </c>
      <c r="I4410" s="1">
        <v>131894.76</v>
      </c>
      <c r="K4410" s="1" t="s">
        <v>16</v>
      </c>
      <c r="N4410" s="3" t="str">
        <f>IF(LEFT(LOWER(C4410),1)="m","Male",IF(LEFT(LOWER(C4410),1)="f","Female","Unknown"))</f>
        <v>Female</v>
      </c>
      <c r="O4410" s="4" t="str">
        <f>IF(TRIM(LOWER(F4410))="neuro","Neurology",IF(TRIM(LOWER(F4410))="Neurology","Neurology",IF(TRIM(LOWER(F4410))="general ward","General",IF(TRIM(LOWER(F4410))="general","General",IF(TRIM(LOWER(F4410))="cardiology","Cardiology",IF(TRIM(LOWER(F4410))="Cardiology","Cardiology",IF(TRIM(LOWER(F4410))="Peads","Pediatrics",IF(TRIM(LOWER(F4410))="Pediatrics","Pediatrics",IF(TRIM(LOWER(F4410))="orthopedics","Orthopedics",IF(TRIM(LOWER(F4410))="Neurology","Neurology",IF(TRIM(LOWER(F4410))="Oncology","Oncology")))))))))))</f>
        <v>Pediatrics</v>
      </c>
      <c r="P4410" s="3" t="str">
        <f t="shared" si="408"/>
        <v>Private</v>
      </c>
      <c r="Q4410" s="5">
        <f t="shared" si="409"/>
        <v>9</v>
      </c>
      <c r="R4410" s="1">
        <f t="shared" si="410"/>
        <v>131894.76</v>
      </c>
      <c r="S4410" s="1">
        <f t="shared" si="411"/>
        <v>1</v>
      </c>
      <c r="T4410" s="1" t="str">
        <f t="shared" si="412"/>
        <v>66+</v>
      </c>
      <c r="U4410" s="1" t="str">
        <f t="shared" si="413"/>
        <v>Unknown</v>
      </c>
    </row>
    <row r="4411" spans="1:21">
      <c r="A4411" s="1">
        <v>4410</v>
      </c>
      <c r="B4411" s="1">
        <v>49</v>
      </c>
      <c r="C4411" s="1" t="s">
        <v>44</v>
      </c>
      <c r="D4411" s="2">
        <v>44950</v>
      </c>
      <c r="E4411" s="2">
        <v>44964</v>
      </c>
      <c r="F4411" s="1" t="s">
        <v>52</v>
      </c>
      <c r="G4411" s="1" t="s">
        <v>14</v>
      </c>
      <c r="H4411" s="1" t="s">
        <v>48</v>
      </c>
      <c r="I4411" s="1">
        <v>254525.47</v>
      </c>
      <c r="J4411" s="1" t="s">
        <v>38</v>
      </c>
      <c r="K4411" s="1" t="s">
        <v>20</v>
      </c>
      <c r="N4411" s="3" t="str">
        <f>IF(LEFT(LOWER(C4411),1)="m","Male",IF(LEFT(LOWER(C4411),1)="f","Female","Unknown"))</f>
        <v>Female</v>
      </c>
      <c r="O4411" s="4" t="str">
        <f>IF(TRIM(LOWER(F4411))="neuro","Neurology",IF(TRIM(LOWER(F4411))="Neurology","Neurology",IF(TRIM(LOWER(F4411))="general ward","General",IF(TRIM(LOWER(F4411))="general","General",IF(TRIM(LOWER(F4411))="cardiology","Cardiology",IF(TRIM(LOWER(F4411))="Cardiology","Cardiology",IF(TRIM(LOWER(F4411))="Peads","Pediatrics",IF(TRIM(LOWER(F4411))="Pediatrics","Pediatrics",IF(TRIM(LOWER(F4411))="orthopedics","Orthopedics",IF(TRIM(LOWER(F4411))="Neurology","Neurology",IF(TRIM(LOWER(F4411))="Oncology","Oncology")))))))))))</f>
        <v>Oncology</v>
      </c>
      <c r="P4411" s="3" t="str">
        <f t="shared" si="408"/>
        <v>Private</v>
      </c>
      <c r="Q4411" s="5">
        <f t="shared" si="409"/>
        <v>14</v>
      </c>
      <c r="R4411" s="1">
        <f t="shared" si="410"/>
        <v>254525.47</v>
      </c>
      <c r="S4411" s="1">
        <f t="shared" si="411"/>
        <v>0</v>
      </c>
      <c r="T4411" s="1" t="str">
        <f t="shared" si="412"/>
        <v>36-50</v>
      </c>
      <c r="U4411" s="1" t="str">
        <f t="shared" si="413"/>
        <v>No</v>
      </c>
    </row>
    <row r="4412" spans="1:21">
      <c r="A4412" s="1">
        <v>4411</v>
      </c>
      <c r="B4412" s="1">
        <v>87</v>
      </c>
      <c r="C4412" s="1" t="s">
        <v>29</v>
      </c>
      <c r="D4412" s="2">
        <v>45556</v>
      </c>
      <c r="E4412" s="2">
        <v>45573</v>
      </c>
      <c r="F4412" s="1" t="s">
        <v>19</v>
      </c>
      <c r="G4412" s="1" t="s">
        <v>31</v>
      </c>
      <c r="H4412" s="1" t="s">
        <v>48</v>
      </c>
      <c r="I4412" s="1">
        <v>32685.41</v>
      </c>
      <c r="J4412" s="1" t="s">
        <v>24</v>
      </c>
      <c r="K4412" s="1" t="s">
        <v>38</v>
      </c>
      <c r="N4412" s="3" t="str">
        <f>IF(LEFT(LOWER(C4412),1)="m","Male",IF(LEFT(LOWER(C4412),1)="f","Female","Unknown"))</f>
        <v>Female</v>
      </c>
      <c r="O4412" s="4" t="str">
        <f>IF(TRIM(LOWER(F4412))="neuro","Neurology",IF(TRIM(LOWER(F4412))="Neurology","Neurology",IF(TRIM(LOWER(F4412))="general ward","General",IF(TRIM(LOWER(F4412))="general","General",IF(TRIM(LOWER(F4412))="cardiology","Cardiology",IF(TRIM(LOWER(F4412))="Cardiology","Cardiology",IF(TRIM(LOWER(F4412))="Peads","Pediatrics",IF(TRIM(LOWER(F4412))="Pediatrics","Pediatrics",IF(TRIM(LOWER(F4412))="orthopedics","Orthopedics",IF(TRIM(LOWER(F4412))="Neurology","Neurology",IF(TRIM(LOWER(F4412))="Oncology","Oncology")))))))))))</f>
        <v>General</v>
      </c>
      <c r="P4412" s="3" t="str">
        <f t="shared" si="408"/>
        <v>Private</v>
      </c>
      <c r="Q4412" s="5">
        <f t="shared" si="409"/>
        <v>17</v>
      </c>
      <c r="R4412" s="1">
        <f t="shared" si="410"/>
        <v>32685.41</v>
      </c>
      <c r="S4412" s="1">
        <f t="shared" si="411"/>
        <v>0</v>
      </c>
      <c r="T4412" s="1" t="str">
        <f t="shared" si="412"/>
        <v>66+</v>
      </c>
      <c r="U4412" s="1" t="str">
        <f t="shared" si="413"/>
        <v>No</v>
      </c>
    </row>
    <row r="4413" spans="1:21">
      <c r="A4413" s="1">
        <v>4412</v>
      </c>
      <c r="B4413" s="1">
        <v>57</v>
      </c>
      <c r="C4413" s="1" t="s">
        <v>12</v>
      </c>
      <c r="D4413" s="2">
        <v>45281</v>
      </c>
      <c r="E4413" s="2">
        <v>45301</v>
      </c>
      <c r="F4413" s="1" t="s">
        <v>21</v>
      </c>
      <c r="G4413" s="1" t="s">
        <v>31</v>
      </c>
      <c r="I4413" s="1">
        <v>30998.85</v>
      </c>
      <c r="J4413" s="1" t="s">
        <v>16</v>
      </c>
      <c r="K4413" s="1" t="s">
        <v>20</v>
      </c>
      <c r="N4413" s="3" t="str">
        <f>IF(LEFT(LOWER(C4413),1)="m","Male",IF(LEFT(LOWER(C4413),1)="f","Female","Unknown"))</f>
        <v>Unknown</v>
      </c>
      <c r="O4413" s="4" t="str">
        <f>IF(TRIM(LOWER(F4413))="neuro","Neurology",IF(TRIM(LOWER(F4413))="Neurology","Neurology",IF(TRIM(LOWER(F4413))="general ward","General",IF(TRIM(LOWER(F4413))="general","General",IF(TRIM(LOWER(F4413))="cardiology","Cardiology",IF(TRIM(LOWER(F4413))="Cardiology","Cardiology",IF(TRIM(LOWER(F4413))="Peads","Pediatrics",IF(TRIM(LOWER(F4413))="Pediatrics","Pediatrics",IF(TRIM(LOWER(F4413))="orthopedics","Orthopedics",IF(TRIM(LOWER(F4413))="Neurology","Neurology",IF(TRIM(LOWER(F4413))="Oncology","Oncology")))))))))))</f>
        <v>General</v>
      </c>
      <c r="P4413" s="3" t="str">
        <f t="shared" si="408"/>
        <v>Private</v>
      </c>
      <c r="Q4413" s="5">
        <f t="shared" si="409"/>
        <v>20</v>
      </c>
      <c r="R4413" s="1">
        <f t="shared" si="410"/>
        <v>30998.85</v>
      </c>
      <c r="S4413" s="1">
        <f t="shared" si="411"/>
        <v>0</v>
      </c>
      <c r="T4413" s="1" t="str">
        <f t="shared" si="412"/>
        <v>51-65</v>
      </c>
      <c r="U4413" s="1" t="str">
        <f t="shared" si="413"/>
        <v>Yes</v>
      </c>
    </row>
    <row r="4414" spans="1:21">
      <c r="A4414" s="1">
        <v>4413</v>
      </c>
      <c r="B4414" s="1">
        <v>6</v>
      </c>
      <c r="C4414" s="1" t="s">
        <v>44</v>
      </c>
      <c r="D4414" s="2">
        <v>45383</v>
      </c>
      <c r="E4414" s="2">
        <v>45391</v>
      </c>
      <c r="F4414" s="1" t="s">
        <v>52</v>
      </c>
      <c r="G4414" s="1" t="s">
        <v>14</v>
      </c>
      <c r="H4414" s="1" t="s">
        <v>23</v>
      </c>
      <c r="I4414" s="1">
        <v>125681.32</v>
      </c>
      <c r="J4414" s="1" t="s">
        <v>42</v>
      </c>
      <c r="K4414" s="1" t="s">
        <v>38</v>
      </c>
      <c r="N4414" s="3" t="str">
        <f>IF(LEFT(LOWER(C4414),1)="m","Male",IF(LEFT(LOWER(C4414),1)="f","Female","Unknown"))</f>
        <v>Female</v>
      </c>
      <c r="O4414" s="4" t="str">
        <f>IF(TRIM(LOWER(F4414))="neuro","Neurology",IF(TRIM(LOWER(F4414))="Neurology","Neurology",IF(TRIM(LOWER(F4414))="general ward","General",IF(TRIM(LOWER(F4414))="general","General",IF(TRIM(LOWER(F4414))="cardiology","Cardiology",IF(TRIM(LOWER(F4414))="Cardiology","Cardiology",IF(TRIM(LOWER(F4414))="Peads","Pediatrics",IF(TRIM(LOWER(F4414))="Pediatrics","Pediatrics",IF(TRIM(LOWER(F4414))="orthopedics","Orthopedics",IF(TRIM(LOWER(F4414))="Neurology","Neurology",IF(TRIM(LOWER(F4414))="Oncology","Oncology")))))))))))</f>
        <v>Oncology</v>
      </c>
      <c r="P4414" s="3" t="str">
        <f t="shared" si="408"/>
        <v>Private</v>
      </c>
      <c r="Q4414" s="5">
        <f t="shared" si="409"/>
        <v>8</v>
      </c>
      <c r="R4414" s="1">
        <f t="shared" si="410"/>
        <v>125681.32</v>
      </c>
      <c r="S4414" s="1">
        <f t="shared" si="411"/>
        <v>0</v>
      </c>
      <c r="T4414" s="1" t="str">
        <f t="shared" si="412"/>
        <v>0-17</v>
      </c>
      <c r="U4414" s="1" t="str">
        <f t="shared" si="413"/>
        <v>No</v>
      </c>
    </row>
    <row r="4415" spans="1:21">
      <c r="A4415" s="1">
        <v>4414</v>
      </c>
      <c r="B4415" s="1">
        <v>2</v>
      </c>
      <c r="C4415" s="1" t="s">
        <v>26</v>
      </c>
      <c r="D4415" s="2">
        <v>45030</v>
      </c>
      <c r="E4415" s="2">
        <v>45036</v>
      </c>
      <c r="F4415" s="1" t="s">
        <v>35</v>
      </c>
      <c r="G4415" s="1" t="s">
        <v>36</v>
      </c>
      <c r="H4415" s="1" t="s">
        <v>32</v>
      </c>
      <c r="I4415" s="1">
        <v>312530.06</v>
      </c>
      <c r="J4415" s="1" t="s">
        <v>25</v>
      </c>
      <c r="K4415" s="1" t="s">
        <v>20</v>
      </c>
      <c r="N4415" s="3" t="str">
        <f>IF(LEFT(LOWER(C4415),1)="m","Male",IF(LEFT(LOWER(C4415),1)="f","Female","Unknown"))</f>
        <v>Female</v>
      </c>
      <c r="O4415" s="4" t="str">
        <f>IF(TRIM(LOWER(F4415))="neuro","Neurology",IF(TRIM(LOWER(F4415))="Neurology","Neurology",IF(TRIM(LOWER(F4415))="general ward","General",IF(TRIM(LOWER(F4415))="general","General",IF(TRIM(LOWER(F4415))="cardiology","Cardiology",IF(TRIM(LOWER(F4415))="Cardiology","Cardiology",IF(TRIM(LOWER(F4415))="Peads","Pediatrics",IF(TRIM(LOWER(F4415))="Pediatrics","Pediatrics",IF(TRIM(LOWER(F4415))="orthopedics","Orthopedics",IF(TRIM(LOWER(F4415))="Neurology","Neurology",IF(TRIM(LOWER(F4415))="Oncology","Oncology")))))))))))</f>
        <v>Cardiology</v>
      </c>
      <c r="P4415" s="3" t="str">
        <f t="shared" si="408"/>
        <v>Government</v>
      </c>
      <c r="Q4415" s="5">
        <f t="shared" si="409"/>
        <v>6</v>
      </c>
      <c r="R4415" s="1">
        <f t="shared" si="410"/>
        <v>312530.06</v>
      </c>
      <c r="S4415" s="1">
        <f t="shared" si="411"/>
        <v>0</v>
      </c>
      <c r="T4415" s="1" t="str">
        <f t="shared" si="412"/>
        <v>0-17</v>
      </c>
      <c r="U4415" s="1" t="str">
        <f t="shared" si="413"/>
        <v>Yes</v>
      </c>
    </row>
    <row r="4416" spans="1:21">
      <c r="A4416" s="1">
        <v>4415</v>
      </c>
      <c r="B4416" s="1">
        <v>62</v>
      </c>
      <c r="C4416" s="1" t="s">
        <v>29</v>
      </c>
      <c r="D4416" s="2">
        <v>45168</v>
      </c>
      <c r="E4416" s="2">
        <v>45187</v>
      </c>
      <c r="F4416" s="1" t="s">
        <v>43</v>
      </c>
      <c r="G4416" s="1" t="s">
        <v>46</v>
      </c>
      <c r="H4416" s="1" t="s">
        <v>37</v>
      </c>
      <c r="I4416" s="1">
        <v>303863.33</v>
      </c>
      <c r="J4416" s="1" t="s">
        <v>16</v>
      </c>
      <c r="K4416" s="1" t="s">
        <v>20</v>
      </c>
      <c r="N4416" s="3" t="str">
        <f>IF(LEFT(LOWER(C4416),1)="m","Male",IF(LEFT(LOWER(C4416),1)="f","Female","Unknown"))</f>
        <v>Female</v>
      </c>
      <c r="O4416" s="4" t="str">
        <f>IF(TRIM(LOWER(F4416))="neuro","Neurology",IF(TRIM(LOWER(F4416))="Neurology","Neurology",IF(TRIM(LOWER(F4416))="general ward","General",IF(TRIM(LOWER(F4416))="general","General",IF(TRIM(LOWER(F4416))="cardiology","Cardiology",IF(TRIM(LOWER(F4416))="Cardiology","Cardiology",IF(TRIM(LOWER(F4416))="Peads","Pediatrics",IF(TRIM(LOWER(F4416))="Pediatrics","Pediatrics",IF(TRIM(LOWER(F4416))="orthopedics","Orthopedics",IF(TRIM(LOWER(F4416))="Neurology","Neurology",IF(TRIM(LOWER(F4416))="Oncology","Oncology")))))))))))</f>
        <v>Orthopedics</v>
      </c>
      <c r="P4416" s="3" t="str">
        <f t="shared" si="408"/>
        <v>Self</v>
      </c>
      <c r="Q4416" s="5">
        <f t="shared" si="409"/>
        <v>19</v>
      </c>
      <c r="R4416" s="1">
        <f t="shared" si="410"/>
        <v>303863.33</v>
      </c>
      <c r="S4416" s="1">
        <f t="shared" si="411"/>
        <v>0</v>
      </c>
      <c r="T4416" s="1" t="str">
        <f t="shared" si="412"/>
        <v>51-65</v>
      </c>
      <c r="U4416" s="1" t="str">
        <f t="shared" si="413"/>
        <v>Yes</v>
      </c>
    </row>
    <row r="4417" spans="1:21">
      <c r="A4417" s="1">
        <v>4416</v>
      </c>
      <c r="C4417" s="1" t="s">
        <v>29</v>
      </c>
      <c r="D4417" s="2">
        <v>45419</v>
      </c>
      <c r="E4417" s="2">
        <v>45423</v>
      </c>
      <c r="F4417" s="1" t="s">
        <v>19</v>
      </c>
      <c r="G4417" s="1" t="s">
        <v>31</v>
      </c>
      <c r="H4417" s="1" t="s">
        <v>37</v>
      </c>
      <c r="I4417" s="1">
        <v>122384.17</v>
      </c>
      <c r="J4417" s="1" t="s">
        <v>24</v>
      </c>
      <c r="K4417" s="1" t="s">
        <v>20</v>
      </c>
      <c r="N4417" s="3" t="str">
        <f>IF(LEFT(LOWER(C4417),1)="m","Male",IF(LEFT(LOWER(C4417),1)="f","Female","Unknown"))</f>
        <v>Female</v>
      </c>
      <c r="O4417" s="4" t="str">
        <f>IF(TRIM(LOWER(F4417))="neuro","Neurology",IF(TRIM(LOWER(F4417))="Neurology","Neurology",IF(TRIM(LOWER(F4417))="general ward","General",IF(TRIM(LOWER(F4417))="general","General",IF(TRIM(LOWER(F4417))="cardiology","Cardiology",IF(TRIM(LOWER(F4417))="Cardiology","Cardiology",IF(TRIM(LOWER(F4417))="Peads","Pediatrics",IF(TRIM(LOWER(F4417))="Pediatrics","Pediatrics",IF(TRIM(LOWER(F4417))="orthopedics","Orthopedics",IF(TRIM(LOWER(F4417))="Neurology","Neurology",IF(TRIM(LOWER(F4417))="Oncology","Oncology")))))))))))</f>
        <v>General</v>
      </c>
      <c r="P4417" s="3" t="str">
        <f t="shared" si="408"/>
        <v>Private</v>
      </c>
      <c r="Q4417" s="5">
        <f t="shared" si="409"/>
        <v>4</v>
      </c>
      <c r="R4417" s="1">
        <f t="shared" si="410"/>
        <v>122384.17</v>
      </c>
      <c r="S4417" s="1">
        <f t="shared" si="411"/>
        <v>0</v>
      </c>
      <c r="T4417" s="1" t="str">
        <f t="shared" si="412"/>
        <v>0-17</v>
      </c>
      <c r="U4417" s="1" t="str">
        <f t="shared" si="413"/>
        <v>No</v>
      </c>
    </row>
    <row r="4418" spans="1:21">
      <c r="A4418" s="1">
        <v>4417</v>
      </c>
      <c r="C4418" s="1" t="s">
        <v>26</v>
      </c>
      <c r="D4418" s="2">
        <v>44975</v>
      </c>
      <c r="E4418" s="2">
        <v>44981</v>
      </c>
      <c r="F4418" s="1" t="s">
        <v>49</v>
      </c>
      <c r="G4418" s="1" t="s">
        <v>31</v>
      </c>
      <c r="H4418" s="1" t="s">
        <v>37</v>
      </c>
      <c r="I4418" s="1">
        <v>331258.96000000002</v>
      </c>
      <c r="K4418" s="1" t="s">
        <v>25</v>
      </c>
      <c r="N4418" s="3" t="str">
        <f>IF(LEFT(LOWER(C4418),1)="m","Male",IF(LEFT(LOWER(C4418),1)="f","Female","Unknown"))</f>
        <v>Female</v>
      </c>
      <c r="O4418" s="4" t="str">
        <f>IF(TRIM(LOWER(F4418))="neuro","Neurology",IF(TRIM(LOWER(F4418))="Neurology","Neurology",IF(TRIM(LOWER(F4418))="general ward","General",IF(TRIM(LOWER(F4418))="general","General",IF(TRIM(LOWER(F4418))="cardiology","Cardiology",IF(TRIM(LOWER(F4418))="Cardiology","Cardiology",IF(TRIM(LOWER(F4418))="Peads","Pediatrics",IF(TRIM(LOWER(F4418))="Pediatrics","Pediatrics",IF(TRIM(LOWER(F4418))="orthopedics","Orthopedics",IF(TRIM(LOWER(F4418))="Neurology","Neurology",IF(TRIM(LOWER(F4418))="Oncology","Oncology")))))))))))</f>
        <v>Oncology</v>
      </c>
      <c r="P4418" s="3" t="str">
        <f t="shared" si="408"/>
        <v>Private</v>
      </c>
      <c r="Q4418" s="5">
        <f t="shared" si="409"/>
        <v>6</v>
      </c>
      <c r="R4418" s="1">
        <f t="shared" si="410"/>
        <v>331258.96000000002</v>
      </c>
      <c r="S4418" s="1">
        <f t="shared" si="411"/>
        <v>1</v>
      </c>
      <c r="T4418" s="1" t="str">
        <f t="shared" si="412"/>
        <v>0-17</v>
      </c>
      <c r="U4418" s="1" t="str">
        <f t="shared" si="413"/>
        <v>Unknown</v>
      </c>
    </row>
    <row r="4419" spans="1:21">
      <c r="A4419" s="1">
        <v>4418</v>
      </c>
      <c r="B4419" s="1">
        <v>16</v>
      </c>
      <c r="C4419" s="1" t="s">
        <v>34</v>
      </c>
      <c r="D4419" s="2">
        <v>44935</v>
      </c>
      <c r="E4419" s="2">
        <v>44938</v>
      </c>
      <c r="F4419" s="1" t="s">
        <v>30</v>
      </c>
      <c r="G4419" s="1" t="s">
        <v>31</v>
      </c>
      <c r="H4419" s="1" t="s">
        <v>47</v>
      </c>
      <c r="I4419" s="1">
        <v>95094.03</v>
      </c>
      <c r="J4419" s="1" t="s">
        <v>24</v>
      </c>
      <c r="K4419" s="1" t="s">
        <v>20</v>
      </c>
      <c r="N4419" s="3" t="str">
        <f>IF(LEFT(LOWER(C4419),1)="m","Male",IF(LEFT(LOWER(C4419),1)="f","Female","Unknown"))</f>
        <v>Male</v>
      </c>
      <c r="O4419" s="4" t="str">
        <f>IF(TRIM(LOWER(F4419))="neuro","Neurology",IF(TRIM(LOWER(F4419))="Neurology","Neurology",IF(TRIM(LOWER(F4419))="general ward","General",IF(TRIM(LOWER(F4419))="general","General",IF(TRIM(LOWER(F4419))="cardiology","Cardiology",IF(TRIM(LOWER(F4419))="Cardiology","Cardiology",IF(TRIM(LOWER(F4419))="Peads","Pediatrics",IF(TRIM(LOWER(F4419))="Pediatrics","Pediatrics",IF(TRIM(LOWER(F4419))="orthopedics","Orthopedics",IF(TRIM(LOWER(F4419))="Neurology","Neurology",IF(TRIM(LOWER(F4419))="Oncology","Oncology")))))))))))</f>
        <v>Pediatrics</v>
      </c>
      <c r="P4419" s="3" t="str">
        <f t="shared" ref="P4419:P4482" si="414">IF(LOWER(G4419)="private","Private",
IF(LOWER(G4419)="govt","Government",
IF(LOWER(G4419)="government","Government",
IF(LOWER(G4419)="self","Self","Unknown"))))</f>
        <v>Private</v>
      </c>
      <c r="Q4419" s="5">
        <f t="shared" ref="Q4419:Q4482" si="415">IF(E4419&lt;D4419,"",E4419-D4419)</f>
        <v>3</v>
      </c>
      <c r="R4419" s="1">
        <f t="shared" ref="R4419:R4482" si="416">IF(I4419&lt;0,"",I4419)</f>
        <v>95094.03</v>
      </c>
      <c r="S4419" s="1">
        <f t="shared" ref="S4419:S4482" si="417">IF(OR(K4419="Yes",K4419="YES",K4419="Y"),1,0)</f>
        <v>0</v>
      </c>
      <c r="T4419" s="1" t="str">
        <f t="shared" ref="T4419:T4482" si="418">IF(B4419&lt;18,"0-17",                                                  IF(B4419&lt;36,"18-35",
IF(B4419&lt;51,"36-50",
IF(B4419&lt;66,"51-65","66+"))))</f>
        <v>0-17</v>
      </c>
      <c r="U4419" s="1" t="str">
        <f t="shared" ref="U4419:U4482" si="419">IF(OR(TRIM(UPPER(J4419))="YES",TRIM(UPPER(J4419))="Y"),"Yes",
IF(OR(TRIM(UPPER(J4419))="NO",TRIM(UPPER(J4419))="N"),"No","Unknown"))</f>
        <v>No</v>
      </c>
    </row>
    <row r="4420" spans="1:21">
      <c r="A4420" s="1">
        <v>4419</v>
      </c>
      <c r="B4420" s="1">
        <v>86</v>
      </c>
      <c r="C4420" s="1" t="s">
        <v>18</v>
      </c>
      <c r="D4420" s="2">
        <v>45043</v>
      </c>
      <c r="E4420" s="2">
        <v>45062</v>
      </c>
      <c r="F4420" s="1" t="s">
        <v>43</v>
      </c>
      <c r="G4420" s="1" t="s">
        <v>33</v>
      </c>
      <c r="H4420" s="1" t="s">
        <v>37</v>
      </c>
      <c r="I4420" s="1">
        <v>114019.87</v>
      </c>
      <c r="K4420" s="1" t="s">
        <v>38</v>
      </c>
      <c r="N4420" s="3" t="str">
        <f>IF(LEFT(LOWER(C4420),1)="m","Male",IF(LEFT(LOWER(C4420),1)="f","Female","Unknown"))</f>
        <v>Male</v>
      </c>
      <c r="O4420" s="4" t="str">
        <f>IF(TRIM(LOWER(F4420))="neuro","Neurology",IF(TRIM(LOWER(F4420))="Neurology","Neurology",IF(TRIM(LOWER(F4420))="general ward","General",IF(TRIM(LOWER(F4420))="general","General",IF(TRIM(LOWER(F4420))="cardiology","Cardiology",IF(TRIM(LOWER(F4420))="Cardiology","Cardiology",IF(TRIM(LOWER(F4420))="Peads","Pediatrics",IF(TRIM(LOWER(F4420))="Pediatrics","Pediatrics",IF(TRIM(LOWER(F4420))="orthopedics","Orthopedics",IF(TRIM(LOWER(F4420))="Neurology","Neurology",IF(TRIM(LOWER(F4420))="Oncology","Oncology")))))))))))</f>
        <v>Orthopedics</v>
      </c>
      <c r="P4420" s="3" t="str">
        <f t="shared" si="414"/>
        <v>Self</v>
      </c>
      <c r="Q4420" s="5">
        <f t="shared" si="415"/>
        <v>19</v>
      </c>
      <c r="R4420" s="1">
        <f t="shared" si="416"/>
        <v>114019.87</v>
      </c>
      <c r="S4420" s="1">
        <f t="shared" si="417"/>
        <v>0</v>
      </c>
      <c r="T4420" s="1" t="str">
        <f t="shared" si="418"/>
        <v>66+</v>
      </c>
      <c r="U4420" s="1" t="str">
        <f t="shared" si="419"/>
        <v>Unknown</v>
      </c>
    </row>
    <row r="4421" spans="1:21">
      <c r="A4421" s="1">
        <v>4420</v>
      </c>
      <c r="C4421" s="1" t="s">
        <v>27</v>
      </c>
      <c r="D4421" s="2">
        <v>45559</v>
      </c>
      <c r="E4421" s="2">
        <v>45574</v>
      </c>
      <c r="F4421" s="1" t="s">
        <v>21</v>
      </c>
      <c r="G4421" s="1" t="s">
        <v>36</v>
      </c>
      <c r="H4421" s="1" t="s">
        <v>32</v>
      </c>
      <c r="I4421" s="1">
        <v>205059.35</v>
      </c>
      <c r="J4421" s="1" t="s">
        <v>17</v>
      </c>
      <c r="K4421" s="1" t="s">
        <v>20</v>
      </c>
      <c r="N4421" s="3" t="str">
        <f>IF(LEFT(LOWER(C4421),1)="m","Male",IF(LEFT(LOWER(C4421),1)="f","Female","Unknown"))</f>
        <v>Male</v>
      </c>
      <c r="O4421" s="4" t="str">
        <f>IF(TRIM(LOWER(F4421))="neuro","Neurology",IF(TRIM(LOWER(F4421))="Neurology","Neurology",IF(TRIM(LOWER(F4421))="general ward","General",IF(TRIM(LOWER(F4421))="general","General",IF(TRIM(LOWER(F4421))="cardiology","Cardiology",IF(TRIM(LOWER(F4421))="Cardiology","Cardiology",IF(TRIM(LOWER(F4421))="Peads","Pediatrics",IF(TRIM(LOWER(F4421))="Pediatrics","Pediatrics",IF(TRIM(LOWER(F4421))="orthopedics","Orthopedics",IF(TRIM(LOWER(F4421))="Neurology","Neurology",IF(TRIM(LOWER(F4421))="Oncology","Oncology")))))))))))</f>
        <v>General</v>
      </c>
      <c r="P4421" s="3" t="str">
        <f t="shared" si="414"/>
        <v>Government</v>
      </c>
      <c r="Q4421" s="5">
        <f t="shared" si="415"/>
        <v>15</v>
      </c>
      <c r="R4421" s="1">
        <f t="shared" si="416"/>
        <v>205059.35</v>
      </c>
      <c r="S4421" s="1">
        <f t="shared" si="417"/>
        <v>0</v>
      </c>
      <c r="T4421" s="1" t="str">
        <f t="shared" si="418"/>
        <v>0-17</v>
      </c>
      <c r="U4421" s="1" t="str">
        <f t="shared" si="419"/>
        <v>Yes</v>
      </c>
    </row>
    <row r="4422" spans="1:21">
      <c r="A4422" s="1">
        <v>4421</v>
      </c>
      <c r="B4422" s="1">
        <v>71</v>
      </c>
      <c r="C4422" s="1" t="s">
        <v>44</v>
      </c>
      <c r="D4422" s="2">
        <v>45103</v>
      </c>
      <c r="E4422" s="2">
        <v>45121</v>
      </c>
      <c r="F4422" s="1" t="s">
        <v>21</v>
      </c>
      <c r="G4422" s="1" t="s">
        <v>46</v>
      </c>
      <c r="H4422" s="1" t="s">
        <v>48</v>
      </c>
      <c r="I4422" s="1">
        <v>211944.13</v>
      </c>
      <c r="J4422" s="1" t="s">
        <v>38</v>
      </c>
      <c r="K4422" s="1" t="s">
        <v>20</v>
      </c>
      <c r="N4422" s="3" t="str">
        <f>IF(LEFT(LOWER(C4422),1)="m","Male",IF(LEFT(LOWER(C4422),1)="f","Female","Unknown"))</f>
        <v>Female</v>
      </c>
      <c r="O4422" s="4" t="str">
        <f>IF(TRIM(LOWER(F4422))="neuro","Neurology",IF(TRIM(LOWER(F4422))="Neurology","Neurology",IF(TRIM(LOWER(F4422))="general ward","General",IF(TRIM(LOWER(F4422))="general","General",IF(TRIM(LOWER(F4422))="cardiology","Cardiology",IF(TRIM(LOWER(F4422))="Cardiology","Cardiology",IF(TRIM(LOWER(F4422))="Peads","Pediatrics",IF(TRIM(LOWER(F4422))="Pediatrics","Pediatrics",IF(TRIM(LOWER(F4422))="orthopedics","Orthopedics",IF(TRIM(LOWER(F4422))="Neurology","Neurology",IF(TRIM(LOWER(F4422))="Oncology","Oncology")))))))))))</f>
        <v>General</v>
      </c>
      <c r="P4422" s="3" t="str">
        <f t="shared" si="414"/>
        <v>Self</v>
      </c>
      <c r="Q4422" s="5">
        <f t="shared" si="415"/>
        <v>18</v>
      </c>
      <c r="R4422" s="1">
        <f t="shared" si="416"/>
        <v>211944.13</v>
      </c>
      <c r="S4422" s="1">
        <f t="shared" si="417"/>
        <v>0</v>
      </c>
      <c r="T4422" s="1" t="str">
        <f t="shared" si="418"/>
        <v>66+</v>
      </c>
      <c r="U4422" s="1" t="str">
        <f t="shared" si="419"/>
        <v>No</v>
      </c>
    </row>
    <row r="4423" spans="1:21">
      <c r="A4423" s="1">
        <v>4422</v>
      </c>
      <c r="B4423" s="1">
        <v>44</v>
      </c>
      <c r="C4423" s="1" t="s">
        <v>26</v>
      </c>
      <c r="D4423" s="2">
        <v>45356</v>
      </c>
      <c r="E4423" s="2">
        <v>45374</v>
      </c>
      <c r="F4423" s="1" t="s">
        <v>50</v>
      </c>
      <c r="G4423" s="1" t="s">
        <v>22</v>
      </c>
      <c r="H4423" s="1" t="s">
        <v>23</v>
      </c>
      <c r="I4423" s="1">
        <v>45687.54</v>
      </c>
      <c r="J4423" s="1" t="s">
        <v>25</v>
      </c>
      <c r="K4423" s="1" t="s">
        <v>20</v>
      </c>
      <c r="N4423" s="3" t="str">
        <f>IF(LEFT(LOWER(C4423),1)="m","Male",IF(LEFT(LOWER(C4423),1)="f","Female","Unknown"))</f>
        <v>Female</v>
      </c>
      <c r="O4423" s="4" t="str">
        <f>IF(TRIM(LOWER(F4423))="neuro","Neurology",IF(TRIM(LOWER(F4423))="Neurology","Neurology",IF(TRIM(LOWER(F4423))="general ward","General",IF(TRIM(LOWER(F4423))="general","General",IF(TRIM(LOWER(F4423))="cardiology","Cardiology",IF(TRIM(LOWER(F4423))="Cardiology","Cardiology",IF(TRIM(LOWER(F4423))="Peads","Pediatrics",IF(TRIM(LOWER(F4423))="Pediatrics","Pediatrics",IF(TRIM(LOWER(F4423))="orthopedics","Orthopedics",IF(TRIM(LOWER(F4423))="Neurology","Neurology",IF(TRIM(LOWER(F4423))="Oncology","Oncology")))))))))))</f>
        <v>Cardiology</v>
      </c>
      <c r="P4423" s="3" t="str">
        <f t="shared" si="414"/>
        <v>Government</v>
      </c>
      <c r="Q4423" s="5">
        <f t="shared" si="415"/>
        <v>18</v>
      </c>
      <c r="R4423" s="1">
        <f t="shared" si="416"/>
        <v>45687.54</v>
      </c>
      <c r="S4423" s="1">
        <f t="shared" si="417"/>
        <v>0</v>
      </c>
      <c r="T4423" s="1" t="str">
        <f t="shared" si="418"/>
        <v>36-50</v>
      </c>
      <c r="U4423" s="1" t="str">
        <f t="shared" si="419"/>
        <v>Yes</v>
      </c>
    </row>
    <row r="4424" spans="1:21">
      <c r="A4424" s="1">
        <v>4423</v>
      </c>
      <c r="B4424" s="1">
        <v>27</v>
      </c>
      <c r="C4424" s="1" t="s">
        <v>34</v>
      </c>
      <c r="D4424" s="2">
        <v>45172</v>
      </c>
      <c r="E4424" s="2">
        <v>45187</v>
      </c>
      <c r="F4424" s="1" t="s">
        <v>45</v>
      </c>
      <c r="G4424" s="1" t="s">
        <v>31</v>
      </c>
      <c r="H4424" s="1" t="s">
        <v>15</v>
      </c>
      <c r="I4424" s="1">
        <v>221830.41</v>
      </c>
      <c r="J4424" s="1" t="s">
        <v>38</v>
      </c>
      <c r="K4424" s="1" t="s">
        <v>38</v>
      </c>
      <c r="N4424" s="3" t="str">
        <f>IF(LEFT(LOWER(C4424),1)="m","Male",IF(LEFT(LOWER(C4424),1)="f","Female","Unknown"))</f>
        <v>Male</v>
      </c>
      <c r="O4424" s="4" t="str">
        <f>IF(TRIM(LOWER(F4424))="neuro","Neurology",IF(TRIM(LOWER(F4424))="Neurology","Neurology",IF(TRIM(LOWER(F4424))="general ward","General",IF(TRIM(LOWER(F4424))="general","General",IF(TRIM(LOWER(F4424))="cardiology","Cardiology",IF(TRIM(LOWER(F4424))="Cardiology","Cardiology",IF(TRIM(LOWER(F4424))="Peads","Pediatrics",IF(TRIM(LOWER(F4424))="Pediatrics","Pediatrics",IF(TRIM(LOWER(F4424))="orthopedics","Orthopedics",IF(TRIM(LOWER(F4424))="Neurology","Neurology",IF(TRIM(LOWER(F4424))="Oncology","Oncology")))))))))))</f>
        <v>Neurology</v>
      </c>
      <c r="P4424" s="3" t="str">
        <f t="shared" si="414"/>
        <v>Private</v>
      </c>
      <c r="Q4424" s="5">
        <f t="shared" si="415"/>
        <v>15</v>
      </c>
      <c r="R4424" s="1">
        <f t="shared" si="416"/>
        <v>221830.41</v>
      </c>
      <c r="S4424" s="1">
        <f t="shared" si="417"/>
        <v>0</v>
      </c>
      <c r="T4424" s="1" t="str">
        <f t="shared" si="418"/>
        <v>18-35</v>
      </c>
      <c r="U4424" s="1" t="str">
        <f t="shared" si="419"/>
        <v>No</v>
      </c>
    </row>
    <row r="4425" spans="1:21">
      <c r="A4425" s="1">
        <v>4424</v>
      </c>
      <c r="B4425" s="1">
        <v>90</v>
      </c>
      <c r="C4425" s="1" t="s">
        <v>27</v>
      </c>
      <c r="D4425" s="2">
        <v>44964</v>
      </c>
      <c r="E4425" s="2">
        <v>44972</v>
      </c>
      <c r="F4425" s="1" t="s">
        <v>35</v>
      </c>
      <c r="G4425" s="1" t="s">
        <v>33</v>
      </c>
      <c r="I4425" s="1">
        <v>303701.61</v>
      </c>
      <c r="J4425" s="1" t="s">
        <v>24</v>
      </c>
      <c r="K4425" s="1" t="s">
        <v>17</v>
      </c>
      <c r="N4425" s="3" t="str">
        <f>IF(LEFT(LOWER(C4425),1)="m","Male",IF(LEFT(LOWER(C4425),1)="f","Female","Unknown"))</f>
        <v>Male</v>
      </c>
      <c r="O4425" s="4" t="str">
        <f>IF(TRIM(LOWER(F4425))="neuro","Neurology",IF(TRIM(LOWER(F4425))="Neurology","Neurology",IF(TRIM(LOWER(F4425))="general ward","General",IF(TRIM(LOWER(F4425))="general","General",IF(TRIM(LOWER(F4425))="cardiology","Cardiology",IF(TRIM(LOWER(F4425))="Cardiology","Cardiology",IF(TRIM(LOWER(F4425))="Peads","Pediatrics",IF(TRIM(LOWER(F4425))="Pediatrics","Pediatrics",IF(TRIM(LOWER(F4425))="orthopedics","Orthopedics",IF(TRIM(LOWER(F4425))="Neurology","Neurology",IF(TRIM(LOWER(F4425))="Oncology","Oncology")))))))))))</f>
        <v>Cardiology</v>
      </c>
      <c r="P4425" s="3" t="str">
        <f t="shared" si="414"/>
        <v>Self</v>
      </c>
      <c r="Q4425" s="5">
        <f t="shared" si="415"/>
        <v>8</v>
      </c>
      <c r="R4425" s="1">
        <f t="shared" si="416"/>
        <v>303701.61</v>
      </c>
      <c r="S4425" s="1">
        <f t="shared" si="417"/>
        <v>1</v>
      </c>
      <c r="T4425" s="1" t="str">
        <f t="shared" si="418"/>
        <v>66+</v>
      </c>
      <c r="U4425" s="1" t="str">
        <f t="shared" si="419"/>
        <v>No</v>
      </c>
    </row>
    <row r="4426" spans="1:21">
      <c r="A4426" s="1">
        <v>4425</v>
      </c>
      <c r="C4426" s="1" t="s">
        <v>34</v>
      </c>
      <c r="D4426" s="2">
        <v>45438</v>
      </c>
      <c r="E4426" s="2">
        <v>45452</v>
      </c>
      <c r="F4426" s="1" t="s">
        <v>30</v>
      </c>
      <c r="G4426" s="1" t="s">
        <v>36</v>
      </c>
      <c r="I4426" s="1">
        <v>138461.73000000001</v>
      </c>
      <c r="J4426" s="1" t="s">
        <v>38</v>
      </c>
      <c r="K4426" s="1" t="s">
        <v>17</v>
      </c>
      <c r="N4426" s="3" t="str">
        <f>IF(LEFT(LOWER(C4426),1)="m","Male",IF(LEFT(LOWER(C4426),1)="f","Female","Unknown"))</f>
        <v>Male</v>
      </c>
      <c r="O4426" s="4" t="str">
        <f>IF(TRIM(LOWER(F4426))="neuro","Neurology",IF(TRIM(LOWER(F4426))="Neurology","Neurology",IF(TRIM(LOWER(F4426))="general ward","General",IF(TRIM(LOWER(F4426))="general","General",IF(TRIM(LOWER(F4426))="cardiology","Cardiology",IF(TRIM(LOWER(F4426))="Cardiology","Cardiology",IF(TRIM(LOWER(F4426))="Peads","Pediatrics",IF(TRIM(LOWER(F4426))="Pediatrics","Pediatrics",IF(TRIM(LOWER(F4426))="orthopedics","Orthopedics",IF(TRIM(LOWER(F4426))="Neurology","Neurology",IF(TRIM(LOWER(F4426))="Oncology","Oncology")))))))))))</f>
        <v>Pediatrics</v>
      </c>
      <c r="P4426" s="3" t="str">
        <f t="shared" si="414"/>
        <v>Government</v>
      </c>
      <c r="Q4426" s="5">
        <f t="shared" si="415"/>
        <v>14</v>
      </c>
      <c r="R4426" s="1">
        <f t="shared" si="416"/>
        <v>138461.73000000001</v>
      </c>
      <c r="S4426" s="1">
        <f t="shared" si="417"/>
        <v>1</v>
      </c>
      <c r="T4426" s="1" t="str">
        <f t="shared" si="418"/>
        <v>0-17</v>
      </c>
      <c r="U4426" s="1" t="str">
        <f t="shared" si="419"/>
        <v>No</v>
      </c>
    </row>
    <row r="4427" spans="1:21">
      <c r="A4427" s="1">
        <v>4426</v>
      </c>
      <c r="B4427" s="1">
        <v>26</v>
      </c>
      <c r="C4427" s="1" t="s">
        <v>12</v>
      </c>
      <c r="D4427" s="2">
        <v>45420</v>
      </c>
      <c r="E4427" s="2">
        <v>45423</v>
      </c>
      <c r="F4427" s="1" t="s">
        <v>21</v>
      </c>
      <c r="G4427" s="1" t="s">
        <v>36</v>
      </c>
      <c r="I4427" s="1">
        <v>164334.65</v>
      </c>
      <c r="K4427" s="1" t="s">
        <v>16</v>
      </c>
      <c r="N4427" s="3" t="str">
        <f>IF(LEFT(LOWER(C4427),1)="m","Male",IF(LEFT(LOWER(C4427),1)="f","Female","Unknown"))</f>
        <v>Unknown</v>
      </c>
      <c r="O4427" s="4" t="str">
        <f>IF(TRIM(LOWER(F4427))="neuro","Neurology",IF(TRIM(LOWER(F4427))="Neurology","Neurology",IF(TRIM(LOWER(F4427))="general ward","General",IF(TRIM(LOWER(F4427))="general","General",IF(TRIM(LOWER(F4427))="cardiology","Cardiology",IF(TRIM(LOWER(F4427))="Cardiology","Cardiology",IF(TRIM(LOWER(F4427))="Peads","Pediatrics",IF(TRIM(LOWER(F4427))="Pediatrics","Pediatrics",IF(TRIM(LOWER(F4427))="orthopedics","Orthopedics",IF(TRIM(LOWER(F4427))="Neurology","Neurology",IF(TRIM(LOWER(F4427))="Oncology","Oncology")))))))))))</f>
        <v>General</v>
      </c>
      <c r="P4427" s="3" t="str">
        <f t="shared" si="414"/>
        <v>Government</v>
      </c>
      <c r="Q4427" s="5">
        <f t="shared" si="415"/>
        <v>3</v>
      </c>
      <c r="R4427" s="1">
        <f t="shared" si="416"/>
        <v>164334.65</v>
      </c>
      <c r="S4427" s="1">
        <f t="shared" si="417"/>
        <v>1</v>
      </c>
      <c r="T4427" s="1" t="str">
        <f t="shared" si="418"/>
        <v>18-35</v>
      </c>
      <c r="U4427" s="1" t="str">
        <f t="shared" si="419"/>
        <v>Unknown</v>
      </c>
    </row>
    <row r="4428" spans="1:21">
      <c r="A4428" s="1">
        <v>4427</v>
      </c>
      <c r="B4428" s="1">
        <v>46</v>
      </c>
      <c r="C4428" s="1" t="s">
        <v>29</v>
      </c>
      <c r="D4428" s="2">
        <v>45426</v>
      </c>
      <c r="E4428" s="2">
        <v>45444</v>
      </c>
      <c r="F4428" s="1" t="s">
        <v>43</v>
      </c>
      <c r="G4428" s="1" t="s">
        <v>41</v>
      </c>
      <c r="H4428" s="1" t="s">
        <v>37</v>
      </c>
      <c r="I4428" s="1">
        <v>97141.06</v>
      </c>
      <c r="J4428" s="1" t="s">
        <v>25</v>
      </c>
      <c r="K4428" s="1" t="s">
        <v>16</v>
      </c>
      <c r="N4428" s="3" t="str">
        <f>IF(LEFT(LOWER(C4428),1)="m","Male",IF(LEFT(LOWER(C4428),1)="f","Female","Unknown"))</f>
        <v>Female</v>
      </c>
      <c r="O4428" s="4" t="str">
        <f>IF(TRIM(LOWER(F4428))="neuro","Neurology",IF(TRIM(LOWER(F4428))="Neurology","Neurology",IF(TRIM(LOWER(F4428))="general ward","General",IF(TRIM(LOWER(F4428))="general","General",IF(TRIM(LOWER(F4428))="cardiology","Cardiology",IF(TRIM(LOWER(F4428))="Cardiology","Cardiology",IF(TRIM(LOWER(F4428))="Peads","Pediatrics",IF(TRIM(LOWER(F4428))="Pediatrics","Pediatrics",IF(TRIM(LOWER(F4428))="orthopedics","Orthopedics",IF(TRIM(LOWER(F4428))="Neurology","Neurology",IF(TRIM(LOWER(F4428))="Oncology","Oncology")))))))))))</f>
        <v>Orthopedics</v>
      </c>
      <c r="P4428" s="3" t="str">
        <f t="shared" si="414"/>
        <v>Unknown</v>
      </c>
      <c r="Q4428" s="5">
        <f t="shared" si="415"/>
        <v>18</v>
      </c>
      <c r="R4428" s="1">
        <f t="shared" si="416"/>
        <v>97141.06</v>
      </c>
      <c r="S4428" s="1">
        <f t="shared" si="417"/>
        <v>1</v>
      </c>
      <c r="T4428" s="1" t="str">
        <f t="shared" si="418"/>
        <v>36-50</v>
      </c>
      <c r="U4428" s="1" t="str">
        <f t="shared" si="419"/>
        <v>Yes</v>
      </c>
    </row>
    <row r="4429" spans="1:21">
      <c r="A4429" s="1">
        <v>4428</v>
      </c>
      <c r="B4429" s="1">
        <v>87</v>
      </c>
      <c r="C4429" s="1" t="s">
        <v>12</v>
      </c>
      <c r="D4429" s="2">
        <v>45223</v>
      </c>
      <c r="E4429" s="2">
        <v>45229</v>
      </c>
      <c r="F4429" s="1" t="s">
        <v>28</v>
      </c>
      <c r="G4429" s="1" t="s">
        <v>14</v>
      </c>
      <c r="H4429" s="1" t="s">
        <v>15</v>
      </c>
      <c r="I4429" s="1">
        <v>89539.839999999997</v>
      </c>
      <c r="J4429" s="1" t="s">
        <v>17</v>
      </c>
      <c r="K4429" s="1" t="s">
        <v>25</v>
      </c>
      <c r="N4429" s="3" t="str">
        <f>IF(LEFT(LOWER(C4429),1)="m","Male",IF(LEFT(LOWER(C4429),1)="f","Female","Unknown"))</f>
        <v>Unknown</v>
      </c>
      <c r="O4429" s="4" t="str">
        <f>IF(TRIM(LOWER(F4429))="neuro","Neurology",IF(TRIM(LOWER(F4429))="Neurology","Neurology",IF(TRIM(LOWER(F4429))="general ward","General",IF(TRIM(LOWER(F4429))="general","General",IF(TRIM(LOWER(F4429))="cardiology","Cardiology",IF(TRIM(LOWER(F4429))="Cardiology","Cardiology",IF(TRIM(LOWER(F4429))="Peads","Pediatrics",IF(TRIM(LOWER(F4429))="Pediatrics","Pediatrics",IF(TRIM(LOWER(F4429))="orthopedics","Orthopedics",IF(TRIM(LOWER(F4429))="Neurology","Neurology",IF(TRIM(LOWER(F4429))="Oncology","Oncology")))))))))))</f>
        <v>Orthopedics</v>
      </c>
      <c r="P4429" s="3" t="str">
        <f t="shared" si="414"/>
        <v>Private</v>
      </c>
      <c r="Q4429" s="5">
        <f t="shared" si="415"/>
        <v>6</v>
      </c>
      <c r="R4429" s="1">
        <f t="shared" si="416"/>
        <v>89539.839999999997</v>
      </c>
      <c r="S4429" s="1">
        <f t="shared" si="417"/>
        <v>1</v>
      </c>
      <c r="T4429" s="1" t="str">
        <f t="shared" si="418"/>
        <v>66+</v>
      </c>
      <c r="U4429" s="1" t="str">
        <f t="shared" si="419"/>
        <v>Yes</v>
      </c>
    </row>
    <row r="4430" spans="1:21">
      <c r="A4430" s="1">
        <v>4429</v>
      </c>
      <c r="B4430" s="1">
        <v>92</v>
      </c>
      <c r="C4430" s="1" t="s">
        <v>27</v>
      </c>
      <c r="D4430" s="2">
        <v>45002</v>
      </c>
      <c r="E4430" s="2">
        <v>45007</v>
      </c>
      <c r="F4430" s="1" t="s">
        <v>45</v>
      </c>
      <c r="G4430" s="1" t="s">
        <v>31</v>
      </c>
      <c r="H4430" s="1" t="s">
        <v>51</v>
      </c>
      <c r="I4430" s="1">
        <v>133165.95000000001</v>
      </c>
      <c r="J4430" s="1" t="s">
        <v>38</v>
      </c>
      <c r="K4430" s="1" t="s">
        <v>25</v>
      </c>
      <c r="N4430" s="3" t="str">
        <f>IF(LEFT(LOWER(C4430),1)="m","Male",IF(LEFT(LOWER(C4430),1)="f","Female","Unknown"))</f>
        <v>Male</v>
      </c>
      <c r="O4430" s="4" t="str">
        <f>IF(TRIM(LOWER(F4430))="neuro","Neurology",IF(TRIM(LOWER(F4430))="Neurology","Neurology",IF(TRIM(LOWER(F4430))="general ward","General",IF(TRIM(LOWER(F4430))="general","General",IF(TRIM(LOWER(F4430))="cardiology","Cardiology",IF(TRIM(LOWER(F4430))="Cardiology","Cardiology",IF(TRIM(LOWER(F4430))="Peads","Pediatrics",IF(TRIM(LOWER(F4430))="Pediatrics","Pediatrics",IF(TRIM(LOWER(F4430))="orthopedics","Orthopedics",IF(TRIM(LOWER(F4430))="Neurology","Neurology",IF(TRIM(LOWER(F4430))="Oncology","Oncology")))))))))))</f>
        <v>Neurology</v>
      </c>
      <c r="P4430" s="3" t="str">
        <f t="shared" si="414"/>
        <v>Private</v>
      </c>
      <c r="Q4430" s="5">
        <f t="shared" si="415"/>
        <v>5</v>
      </c>
      <c r="R4430" s="1">
        <f t="shared" si="416"/>
        <v>133165.95000000001</v>
      </c>
      <c r="S4430" s="1">
        <f t="shared" si="417"/>
        <v>1</v>
      </c>
      <c r="T4430" s="1" t="str">
        <f t="shared" si="418"/>
        <v>66+</v>
      </c>
      <c r="U4430" s="1" t="str">
        <f t="shared" si="419"/>
        <v>No</v>
      </c>
    </row>
    <row r="4431" spans="1:21">
      <c r="A4431" s="1">
        <v>4430</v>
      </c>
      <c r="B4431" s="1">
        <v>63</v>
      </c>
      <c r="C4431" s="1" t="s">
        <v>18</v>
      </c>
      <c r="D4431" s="2">
        <v>45570</v>
      </c>
      <c r="E4431" s="2">
        <v>45582</v>
      </c>
      <c r="F4431" s="1" t="s">
        <v>19</v>
      </c>
      <c r="G4431" s="1" t="s">
        <v>46</v>
      </c>
      <c r="H4431" s="1" t="s">
        <v>51</v>
      </c>
      <c r="I4431" s="1">
        <v>182846.75</v>
      </c>
      <c r="J4431" s="1" t="s">
        <v>16</v>
      </c>
      <c r="K4431" s="1" t="s">
        <v>38</v>
      </c>
      <c r="N4431" s="3" t="str">
        <f>IF(LEFT(LOWER(C4431),1)="m","Male",IF(LEFT(LOWER(C4431),1)="f","Female","Unknown"))</f>
        <v>Male</v>
      </c>
      <c r="O4431" s="4" t="str">
        <f>IF(TRIM(LOWER(F4431))="neuro","Neurology",IF(TRIM(LOWER(F4431))="Neurology","Neurology",IF(TRIM(LOWER(F4431))="general ward","General",IF(TRIM(LOWER(F4431))="general","General",IF(TRIM(LOWER(F4431))="cardiology","Cardiology",IF(TRIM(LOWER(F4431))="Cardiology","Cardiology",IF(TRIM(LOWER(F4431))="Peads","Pediatrics",IF(TRIM(LOWER(F4431))="Pediatrics","Pediatrics",IF(TRIM(LOWER(F4431))="orthopedics","Orthopedics",IF(TRIM(LOWER(F4431))="Neurology","Neurology",IF(TRIM(LOWER(F4431))="Oncology","Oncology")))))))))))</f>
        <v>General</v>
      </c>
      <c r="P4431" s="3" t="str">
        <f t="shared" si="414"/>
        <v>Self</v>
      </c>
      <c r="Q4431" s="5">
        <f t="shared" si="415"/>
        <v>12</v>
      </c>
      <c r="R4431" s="1">
        <f t="shared" si="416"/>
        <v>182846.75</v>
      </c>
      <c r="S4431" s="1">
        <f t="shared" si="417"/>
        <v>0</v>
      </c>
      <c r="T4431" s="1" t="str">
        <f t="shared" si="418"/>
        <v>51-65</v>
      </c>
      <c r="U4431" s="1" t="str">
        <f t="shared" si="419"/>
        <v>Yes</v>
      </c>
    </row>
    <row r="4432" spans="1:21">
      <c r="A4432" s="1">
        <v>4431</v>
      </c>
      <c r="B4432" s="1">
        <v>35</v>
      </c>
      <c r="C4432" s="1" t="s">
        <v>26</v>
      </c>
      <c r="D4432" s="2">
        <v>44999</v>
      </c>
      <c r="E4432" s="2">
        <v>45019</v>
      </c>
      <c r="F4432" s="1" t="s">
        <v>30</v>
      </c>
      <c r="G4432" s="1" t="s">
        <v>14</v>
      </c>
      <c r="H4432" s="1" t="s">
        <v>37</v>
      </c>
      <c r="I4432" s="1">
        <v>345247.51</v>
      </c>
      <c r="J4432" s="1" t="s">
        <v>25</v>
      </c>
      <c r="K4432" s="1" t="s">
        <v>17</v>
      </c>
      <c r="N4432" s="3" t="str">
        <f>IF(LEFT(LOWER(C4432),1)="m","Male",IF(LEFT(LOWER(C4432),1)="f","Female","Unknown"))</f>
        <v>Female</v>
      </c>
      <c r="O4432" s="4" t="str">
        <f>IF(TRIM(LOWER(F4432))="neuro","Neurology",IF(TRIM(LOWER(F4432))="Neurology","Neurology",IF(TRIM(LOWER(F4432))="general ward","General",IF(TRIM(LOWER(F4432))="general","General",IF(TRIM(LOWER(F4432))="cardiology","Cardiology",IF(TRIM(LOWER(F4432))="Cardiology","Cardiology",IF(TRIM(LOWER(F4432))="Peads","Pediatrics",IF(TRIM(LOWER(F4432))="Pediatrics","Pediatrics",IF(TRIM(LOWER(F4432))="orthopedics","Orthopedics",IF(TRIM(LOWER(F4432))="Neurology","Neurology",IF(TRIM(LOWER(F4432))="Oncology","Oncology")))))))))))</f>
        <v>Pediatrics</v>
      </c>
      <c r="P4432" s="3" t="str">
        <f t="shared" si="414"/>
        <v>Private</v>
      </c>
      <c r="Q4432" s="5">
        <f t="shared" si="415"/>
        <v>20</v>
      </c>
      <c r="R4432" s="1">
        <f t="shared" si="416"/>
        <v>345247.51</v>
      </c>
      <c r="S4432" s="1">
        <f t="shared" si="417"/>
        <v>1</v>
      </c>
      <c r="T4432" s="1" t="str">
        <f t="shared" si="418"/>
        <v>18-35</v>
      </c>
      <c r="U4432" s="1" t="str">
        <f t="shared" si="419"/>
        <v>Yes</v>
      </c>
    </row>
    <row r="4433" spans="1:21">
      <c r="A4433" s="1">
        <v>4432</v>
      </c>
      <c r="B4433" s="1">
        <v>42</v>
      </c>
      <c r="C4433" s="1" t="s">
        <v>26</v>
      </c>
      <c r="D4433" s="2">
        <v>44945</v>
      </c>
      <c r="E4433" s="2">
        <v>44962</v>
      </c>
      <c r="F4433" s="1" t="s">
        <v>19</v>
      </c>
      <c r="G4433" s="1" t="s">
        <v>41</v>
      </c>
      <c r="H4433" s="1" t="s">
        <v>48</v>
      </c>
      <c r="I4433" s="1">
        <v>292567.14</v>
      </c>
      <c r="J4433" s="1" t="s">
        <v>38</v>
      </c>
      <c r="K4433" s="1" t="s">
        <v>17</v>
      </c>
      <c r="N4433" s="3" t="str">
        <f>IF(LEFT(LOWER(C4433),1)="m","Male",IF(LEFT(LOWER(C4433),1)="f","Female","Unknown"))</f>
        <v>Female</v>
      </c>
      <c r="O4433" s="4" t="str">
        <f>IF(TRIM(LOWER(F4433))="neuro","Neurology",IF(TRIM(LOWER(F4433))="Neurology","Neurology",IF(TRIM(LOWER(F4433))="general ward","General",IF(TRIM(LOWER(F4433))="general","General",IF(TRIM(LOWER(F4433))="cardiology","Cardiology",IF(TRIM(LOWER(F4433))="Cardiology","Cardiology",IF(TRIM(LOWER(F4433))="Peads","Pediatrics",IF(TRIM(LOWER(F4433))="Pediatrics","Pediatrics",IF(TRIM(LOWER(F4433))="orthopedics","Orthopedics",IF(TRIM(LOWER(F4433))="Neurology","Neurology",IF(TRIM(LOWER(F4433))="Oncology","Oncology")))))))))))</f>
        <v>General</v>
      </c>
      <c r="P4433" s="3" t="str">
        <f t="shared" si="414"/>
        <v>Unknown</v>
      </c>
      <c r="Q4433" s="5">
        <f t="shared" si="415"/>
        <v>17</v>
      </c>
      <c r="R4433" s="1">
        <f t="shared" si="416"/>
        <v>292567.14</v>
      </c>
      <c r="S4433" s="1">
        <f t="shared" si="417"/>
        <v>1</v>
      </c>
      <c r="T4433" s="1" t="str">
        <f t="shared" si="418"/>
        <v>36-50</v>
      </c>
      <c r="U4433" s="1" t="str">
        <f t="shared" si="419"/>
        <v>No</v>
      </c>
    </row>
    <row r="4434" spans="1:21">
      <c r="A4434" s="1">
        <v>4433</v>
      </c>
      <c r="B4434" s="1">
        <v>63</v>
      </c>
      <c r="C4434" s="1" t="s">
        <v>44</v>
      </c>
      <c r="D4434" s="2">
        <v>45511</v>
      </c>
      <c r="E4434" s="2">
        <v>45515</v>
      </c>
      <c r="F4434" s="1" t="s">
        <v>40</v>
      </c>
      <c r="G4434" s="1" t="s">
        <v>41</v>
      </c>
      <c r="H4434" s="1" t="s">
        <v>23</v>
      </c>
      <c r="I4434" s="1">
        <v>122918.82</v>
      </c>
      <c r="K4434" s="1" t="s">
        <v>25</v>
      </c>
      <c r="N4434" s="3" t="str">
        <f>IF(LEFT(LOWER(C4434),1)="m","Male",IF(LEFT(LOWER(C4434),1)="f","Female","Unknown"))</f>
        <v>Female</v>
      </c>
      <c r="O4434" s="4" t="str">
        <f>IF(TRIM(LOWER(F4434))="neuro","Neurology",IF(TRIM(LOWER(F4434))="Neurology","Neurology",IF(TRIM(LOWER(F4434))="general ward","General",IF(TRIM(LOWER(F4434))="general","General",IF(TRIM(LOWER(F4434))="cardiology","Cardiology",IF(TRIM(LOWER(F4434))="Cardiology","Cardiology",IF(TRIM(LOWER(F4434))="Peads","Pediatrics",IF(TRIM(LOWER(F4434))="Pediatrics","Pediatrics",IF(TRIM(LOWER(F4434))="orthopedics","Orthopedics",IF(TRIM(LOWER(F4434))="Neurology","Neurology",IF(TRIM(LOWER(F4434))="Oncology","Oncology")))))))))))</f>
        <v>Pediatrics</v>
      </c>
      <c r="P4434" s="3" t="str">
        <f t="shared" si="414"/>
        <v>Unknown</v>
      </c>
      <c r="Q4434" s="5">
        <f t="shared" si="415"/>
        <v>4</v>
      </c>
      <c r="R4434" s="1">
        <f t="shared" si="416"/>
        <v>122918.82</v>
      </c>
      <c r="S4434" s="1">
        <f t="shared" si="417"/>
        <v>1</v>
      </c>
      <c r="T4434" s="1" t="str">
        <f t="shared" si="418"/>
        <v>51-65</v>
      </c>
      <c r="U4434" s="1" t="str">
        <f t="shared" si="419"/>
        <v>Unknown</v>
      </c>
    </row>
    <row r="4435" spans="1:21">
      <c r="A4435" s="1">
        <v>4434</v>
      </c>
      <c r="B4435" s="1">
        <v>37</v>
      </c>
      <c r="C4435" s="1" t="s">
        <v>26</v>
      </c>
      <c r="D4435" s="2">
        <v>44947</v>
      </c>
      <c r="E4435" s="2">
        <v>44953</v>
      </c>
      <c r="F4435" s="1" t="s">
        <v>30</v>
      </c>
      <c r="G4435" s="1" t="s">
        <v>41</v>
      </c>
      <c r="H4435" s="1" t="s">
        <v>37</v>
      </c>
      <c r="I4435" s="1">
        <v>339302.9</v>
      </c>
      <c r="J4435" s="1" t="s">
        <v>42</v>
      </c>
      <c r="K4435" s="1" t="s">
        <v>42</v>
      </c>
      <c r="N4435" s="3" t="str">
        <f>IF(LEFT(LOWER(C4435),1)="m","Male",IF(LEFT(LOWER(C4435),1)="f","Female","Unknown"))</f>
        <v>Female</v>
      </c>
      <c r="O4435" s="4" t="str">
        <f>IF(TRIM(LOWER(F4435))="neuro","Neurology",IF(TRIM(LOWER(F4435))="Neurology","Neurology",IF(TRIM(LOWER(F4435))="general ward","General",IF(TRIM(LOWER(F4435))="general","General",IF(TRIM(LOWER(F4435))="cardiology","Cardiology",IF(TRIM(LOWER(F4435))="Cardiology","Cardiology",IF(TRIM(LOWER(F4435))="Peads","Pediatrics",IF(TRIM(LOWER(F4435))="Pediatrics","Pediatrics",IF(TRIM(LOWER(F4435))="orthopedics","Orthopedics",IF(TRIM(LOWER(F4435))="Neurology","Neurology",IF(TRIM(LOWER(F4435))="Oncology","Oncology")))))))))))</f>
        <v>Pediatrics</v>
      </c>
      <c r="P4435" s="3" t="str">
        <f t="shared" si="414"/>
        <v>Unknown</v>
      </c>
      <c r="Q4435" s="5">
        <f t="shared" si="415"/>
        <v>6</v>
      </c>
      <c r="R4435" s="1">
        <f t="shared" si="416"/>
        <v>339302.9</v>
      </c>
      <c r="S4435" s="1">
        <f t="shared" si="417"/>
        <v>0</v>
      </c>
      <c r="T4435" s="1" t="str">
        <f t="shared" si="418"/>
        <v>36-50</v>
      </c>
      <c r="U4435" s="1" t="str">
        <f t="shared" si="419"/>
        <v>No</v>
      </c>
    </row>
    <row r="4436" spans="1:21">
      <c r="A4436" s="1">
        <v>4435</v>
      </c>
      <c r="B4436" s="1">
        <v>37</v>
      </c>
      <c r="C4436" s="1" t="s">
        <v>44</v>
      </c>
      <c r="D4436" s="2">
        <v>45500</v>
      </c>
      <c r="E4436" s="2">
        <v>45503</v>
      </c>
      <c r="F4436" s="1" t="s">
        <v>43</v>
      </c>
      <c r="G4436" s="1" t="s">
        <v>14</v>
      </c>
      <c r="H4436" s="1" t="s">
        <v>51</v>
      </c>
      <c r="I4436" s="1">
        <v>22131.11</v>
      </c>
      <c r="J4436" s="1" t="s">
        <v>17</v>
      </c>
      <c r="K4436" s="1" t="s">
        <v>42</v>
      </c>
      <c r="N4436" s="3" t="str">
        <f>IF(LEFT(LOWER(C4436),1)="m","Male",IF(LEFT(LOWER(C4436),1)="f","Female","Unknown"))</f>
        <v>Female</v>
      </c>
      <c r="O4436" s="4" t="str">
        <f>IF(TRIM(LOWER(F4436))="neuro","Neurology",IF(TRIM(LOWER(F4436))="Neurology","Neurology",IF(TRIM(LOWER(F4436))="general ward","General",IF(TRIM(LOWER(F4436))="general","General",IF(TRIM(LOWER(F4436))="cardiology","Cardiology",IF(TRIM(LOWER(F4436))="Cardiology","Cardiology",IF(TRIM(LOWER(F4436))="Peads","Pediatrics",IF(TRIM(LOWER(F4436))="Pediatrics","Pediatrics",IF(TRIM(LOWER(F4436))="orthopedics","Orthopedics",IF(TRIM(LOWER(F4436))="Neurology","Neurology",IF(TRIM(LOWER(F4436))="Oncology","Oncology")))))))))))</f>
        <v>Orthopedics</v>
      </c>
      <c r="P4436" s="3" t="str">
        <f t="shared" si="414"/>
        <v>Private</v>
      </c>
      <c r="Q4436" s="5">
        <f t="shared" si="415"/>
        <v>3</v>
      </c>
      <c r="R4436" s="1">
        <f t="shared" si="416"/>
        <v>22131.11</v>
      </c>
      <c r="S4436" s="1">
        <f t="shared" si="417"/>
        <v>0</v>
      </c>
      <c r="T4436" s="1" t="str">
        <f t="shared" si="418"/>
        <v>36-50</v>
      </c>
      <c r="U4436" s="1" t="str">
        <f t="shared" si="419"/>
        <v>Yes</v>
      </c>
    </row>
    <row r="4437" spans="1:21">
      <c r="A4437" s="1">
        <v>4436</v>
      </c>
      <c r="B4437" s="1">
        <v>15</v>
      </c>
      <c r="C4437" s="1" t="s">
        <v>34</v>
      </c>
      <c r="D4437" s="2">
        <v>45465</v>
      </c>
      <c r="E4437" s="2">
        <v>45471</v>
      </c>
      <c r="F4437" s="1" t="s">
        <v>43</v>
      </c>
      <c r="G4437" s="1" t="s">
        <v>36</v>
      </c>
      <c r="H4437" s="1" t="s">
        <v>23</v>
      </c>
      <c r="I4437" s="1">
        <v>217524.07</v>
      </c>
      <c r="J4437" s="1" t="s">
        <v>42</v>
      </c>
      <c r="K4437" s="1" t="s">
        <v>20</v>
      </c>
      <c r="N4437" s="3" t="str">
        <f>IF(LEFT(LOWER(C4437),1)="m","Male",IF(LEFT(LOWER(C4437),1)="f","Female","Unknown"))</f>
        <v>Male</v>
      </c>
      <c r="O4437" s="4" t="str">
        <f>IF(TRIM(LOWER(F4437))="neuro","Neurology",IF(TRIM(LOWER(F4437))="Neurology","Neurology",IF(TRIM(LOWER(F4437))="general ward","General",IF(TRIM(LOWER(F4437))="general","General",IF(TRIM(LOWER(F4437))="cardiology","Cardiology",IF(TRIM(LOWER(F4437))="Cardiology","Cardiology",IF(TRIM(LOWER(F4437))="Peads","Pediatrics",IF(TRIM(LOWER(F4437))="Pediatrics","Pediatrics",IF(TRIM(LOWER(F4437))="orthopedics","Orthopedics",IF(TRIM(LOWER(F4437))="Neurology","Neurology",IF(TRIM(LOWER(F4437))="Oncology","Oncology")))))))))))</f>
        <v>Orthopedics</v>
      </c>
      <c r="P4437" s="3" t="str">
        <f t="shared" si="414"/>
        <v>Government</v>
      </c>
      <c r="Q4437" s="5">
        <f t="shared" si="415"/>
        <v>6</v>
      </c>
      <c r="R4437" s="1">
        <f t="shared" si="416"/>
        <v>217524.07</v>
      </c>
      <c r="S4437" s="1">
        <f t="shared" si="417"/>
        <v>0</v>
      </c>
      <c r="T4437" s="1" t="str">
        <f t="shared" si="418"/>
        <v>0-17</v>
      </c>
      <c r="U4437" s="1" t="str">
        <f t="shared" si="419"/>
        <v>No</v>
      </c>
    </row>
    <row r="4438" spans="1:21">
      <c r="A4438" s="1">
        <v>4437</v>
      </c>
      <c r="B4438" s="1">
        <v>92</v>
      </c>
      <c r="C4438" s="1" t="s">
        <v>29</v>
      </c>
      <c r="D4438" s="2">
        <v>45281</v>
      </c>
      <c r="E4438" s="2">
        <v>45301</v>
      </c>
      <c r="F4438" s="1" t="s">
        <v>21</v>
      </c>
      <c r="G4438" s="1" t="s">
        <v>31</v>
      </c>
      <c r="H4438" s="1" t="s">
        <v>37</v>
      </c>
      <c r="I4438" s="1">
        <v>239931.46</v>
      </c>
      <c r="J4438" s="1" t="s">
        <v>24</v>
      </c>
      <c r="K4438" s="1" t="s">
        <v>42</v>
      </c>
      <c r="N4438" s="3" t="str">
        <f>IF(LEFT(LOWER(C4438),1)="m","Male",IF(LEFT(LOWER(C4438),1)="f","Female","Unknown"))</f>
        <v>Female</v>
      </c>
      <c r="O4438" s="4" t="str">
        <f>IF(TRIM(LOWER(F4438))="neuro","Neurology",IF(TRIM(LOWER(F4438))="Neurology","Neurology",IF(TRIM(LOWER(F4438))="general ward","General",IF(TRIM(LOWER(F4438))="general","General",IF(TRIM(LOWER(F4438))="cardiology","Cardiology",IF(TRIM(LOWER(F4438))="Cardiology","Cardiology",IF(TRIM(LOWER(F4438))="Peads","Pediatrics",IF(TRIM(LOWER(F4438))="Pediatrics","Pediatrics",IF(TRIM(LOWER(F4438))="orthopedics","Orthopedics",IF(TRIM(LOWER(F4438))="Neurology","Neurology",IF(TRIM(LOWER(F4438))="Oncology","Oncology")))))))))))</f>
        <v>General</v>
      </c>
      <c r="P4438" s="3" t="str">
        <f t="shared" si="414"/>
        <v>Private</v>
      </c>
      <c r="Q4438" s="5">
        <f t="shared" si="415"/>
        <v>20</v>
      </c>
      <c r="R4438" s="1">
        <f t="shared" si="416"/>
        <v>239931.46</v>
      </c>
      <c r="S4438" s="1">
        <f t="shared" si="417"/>
        <v>0</v>
      </c>
      <c r="T4438" s="1" t="str">
        <f t="shared" si="418"/>
        <v>66+</v>
      </c>
      <c r="U4438" s="1" t="str">
        <f t="shared" si="419"/>
        <v>No</v>
      </c>
    </row>
    <row r="4439" spans="1:21">
      <c r="A4439" s="1">
        <v>4438</v>
      </c>
      <c r="C4439" s="1" t="s">
        <v>12</v>
      </c>
      <c r="D4439" s="2">
        <v>45175</v>
      </c>
      <c r="E4439" s="2">
        <v>45176</v>
      </c>
      <c r="F4439" s="1" t="s">
        <v>19</v>
      </c>
      <c r="G4439" s="1" t="s">
        <v>31</v>
      </c>
      <c r="H4439" s="1" t="s">
        <v>37</v>
      </c>
      <c r="I4439" s="1">
        <v>334262.34000000003</v>
      </c>
      <c r="J4439" s="1" t="s">
        <v>38</v>
      </c>
      <c r="K4439" s="1" t="s">
        <v>17</v>
      </c>
      <c r="N4439" s="3" t="str">
        <f>IF(LEFT(LOWER(C4439),1)="m","Male",IF(LEFT(LOWER(C4439),1)="f","Female","Unknown"))</f>
        <v>Unknown</v>
      </c>
      <c r="O4439" s="4" t="str">
        <f>IF(TRIM(LOWER(F4439))="neuro","Neurology",IF(TRIM(LOWER(F4439))="Neurology","Neurology",IF(TRIM(LOWER(F4439))="general ward","General",IF(TRIM(LOWER(F4439))="general","General",IF(TRIM(LOWER(F4439))="cardiology","Cardiology",IF(TRIM(LOWER(F4439))="Cardiology","Cardiology",IF(TRIM(LOWER(F4439))="Peads","Pediatrics",IF(TRIM(LOWER(F4439))="Pediatrics","Pediatrics",IF(TRIM(LOWER(F4439))="orthopedics","Orthopedics",IF(TRIM(LOWER(F4439))="Neurology","Neurology",IF(TRIM(LOWER(F4439))="Oncology","Oncology")))))))))))</f>
        <v>General</v>
      </c>
      <c r="P4439" s="3" t="str">
        <f t="shared" si="414"/>
        <v>Private</v>
      </c>
      <c r="Q4439" s="5">
        <f t="shared" si="415"/>
        <v>1</v>
      </c>
      <c r="R4439" s="1">
        <f t="shared" si="416"/>
        <v>334262.34000000003</v>
      </c>
      <c r="S4439" s="1">
        <f t="shared" si="417"/>
        <v>1</v>
      </c>
      <c r="T4439" s="1" t="str">
        <f t="shared" si="418"/>
        <v>0-17</v>
      </c>
      <c r="U4439" s="1" t="str">
        <f t="shared" si="419"/>
        <v>No</v>
      </c>
    </row>
    <row r="4440" spans="1:21">
      <c r="A4440" s="1">
        <v>4439</v>
      </c>
      <c r="B4440" s="1">
        <v>75</v>
      </c>
      <c r="C4440" s="1" t="s">
        <v>44</v>
      </c>
      <c r="D4440" s="2">
        <v>45236</v>
      </c>
      <c r="E4440" s="2">
        <v>45240</v>
      </c>
      <c r="F4440" s="1" t="s">
        <v>52</v>
      </c>
      <c r="G4440" s="1" t="s">
        <v>22</v>
      </c>
      <c r="H4440" s="1" t="s">
        <v>37</v>
      </c>
      <c r="I4440" s="1">
        <v>298100.62</v>
      </c>
      <c r="J4440" s="1" t="s">
        <v>25</v>
      </c>
      <c r="K4440" s="1" t="s">
        <v>38</v>
      </c>
      <c r="N4440" s="3" t="str">
        <f>IF(LEFT(LOWER(C4440),1)="m","Male",IF(LEFT(LOWER(C4440),1)="f","Female","Unknown"))</f>
        <v>Female</v>
      </c>
      <c r="O4440" s="4" t="str">
        <f>IF(TRIM(LOWER(F4440))="neuro","Neurology",IF(TRIM(LOWER(F4440))="Neurology","Neurology",IF(TRIM(LOWER(F4440))="general ward","General",IF(TRIM(LOWER(F4440))="general","General",IF(TRIM(LOWER(F4440))="cardiology","Cardiology",IF(TRIM(LOWER(F4440))="Cardiology","Cardiology",IF(TRIM(LOWER(F4440))="Peads","Pediatrics",IF(TRIM(LOWER(F4440))="Pediatrics","Pediatrics",IF(TRIM(LOWER(F4440))="orthopedics","Orthopedics",IF(TRIM(LOWER(F4440))="Neurology","Neurology",IF(TRIM(LOWER(F4440))="Oncology","Oncology")))))))))))</f>
        <v>Oncology</v>
      </c>
      <c r="P4440" s="3" t="str">
        <f t="shared" si="414"/>
        <v>Government</v>
      </c>
      <c r="Q4440" s="5">
        <f t="shared" si="415"/>
        <v>4</v>
      </c>
      <c r="R4440" s="1">
        <f t="shared" si="416"/>
        <v>298100.62</v>
      </c>
      <c r="S4440" s="1">
        <f t="shared" si="417"/>
        <v>0</v>
      </c>
      <c r="T4440" s="1" t="str">
        <f t="shared" si="418"/>
        <v>66+</v>
      </c>
      <c r="U4440" s="1" t="str">
        <f t="shared" si="419"/>
        <v>Yes</v>
      </c>
    </row>
    <row r="4441" spans="1:21">
      <c r="A4441" s="1">
        <v>4440</v>
      </c>
      <c r="B4441" s="1">
        <v>66</v>
      </c>
      <c r="C4441" s="1" t="s">
        <v>29</v>
      </c>
      <c r="D4441" s="2">
        <v>45256</v>
      </c>
      <c r="E4441" s="2">
        <v>45273</v>
      </c>
      <c r="F4441" s="1" t="s">
        <v>13</v>
      </c>
      <c r="G4441" s="1" t="s">
        <v>22</v>
      </c>
      <c r="H4441" s="1" t="s">
        <v>15</v>
      </c>
      <c r="I4441" s="1">
        <v>68677.460000000006</v>
      </c>
      <c r="K4441" s="1" t="s">
        <v>17</v>
      </c>
      <c r="N4441" s="3" t="str">
        <f>IF(LEFT(LOWER(C4441),1)="m","Male",IF(LEFT(LOWER(C4441),1)="f","Female","Unknown"))</f>
        <v>Female</v>
      </c>
      <c r="O4441" s="4" t="str">
        <f>IF(TRIM(LOWER(F4441))="neuro","Neurology",IF(TRIM(LOWER(F4441))="Neurology","Neurology",IF(TRIM(LOWER(F4441))="general ward","General",IF(TRIM(LOWER(F4441))="general","General",IF(TRIM(LOWER(F4441))="cardiology","Cardiology",IF(TRIM(LOWER(F4441))="Cardiology","Cardiology",IF(TRIM(LOWER(F4441))="Peads","Pediatrics",IF(TRIM(LOWER(F4441))="Pediatrics","Pediatrics",IF(TRIM(LOWER(F4441))="orthopedics","Orthopedics",IF(TRIM(LOWER(F4441))="Neurology","Neurology",IF(TRIM(LOWER(F4441))="Oncology","Oncology")))))))))))</f>
        <v>Neurology</v>
      </c>
      <c r="P4441" s="3" t="str">
        <f t="shared" si="414"/>
        <v>Government</v>
      </c>
      <c r="Q4441" s="5">
        <f t="shared" si="415"/>
        <v>17</v>
      </c>
      <c r="R4441" s="1">
        <f t="shared" si="416"/>
        <v>68677.460000000006</v>
      </c>
      <c r="S4441" s="1">
        <f t="shared" si="417"/>
        <v>1</v>
      </c>
      <c r="T4441" s="1" t="str">
        <f t="shared" si="418"/>
        <v>66+</v>
      </c>
      <c r="U4441" s="1" t="str">
        <f t="shared" si="419"/>
        <v>Unknown</v>
      </c>
    </row>
    <row r="4442" spans="1:21">
      <c r="A4442" s="1">
        <v>4441</v>
      </c>
      <c r="B4442" s="1">
        <v>78</v>
      </c>
      <c r="C4442" s="1" t="s">
        <v>26</v>
      </c>
      <c r="D4442" s="2">
        <v>45254</v>
      </c>
      <c r="E4442" s="2">
        <v>45262</v>
      </c>
      <c r="F4442" s="1" t="s">
        <v>49</v>
      </c>
      <c r="G4442" s="1" t="s">
        <v>31</v>
      </c>
      <c r="H4442" s="1" t="s">
        <v>37</v>
      </c>
      <c r="I4442" s="1">
        <v>45614.19</v>
      </c>
      <c r="K4442" s="1" t="s">
        <v>20</v>
      </c>
      <c r="N4442" s="3" t="str">
        <f>IF(LEFT(LOWER(C4442),1)="m","Male",IF(LEFT(LOWER(C4442),1)="f","Female","Unknown"))</f>
        <v>Female</v>
      </c>
      <c r="O4442" s="4" t="str">
        <f>IF(TRIM(LOWER(F4442))="neuro","Neurology",IF(TRIM(LOWER(F4442))="Neurology","Neurology",IF(TRIM(LOWER(F4442))="general ward","General",IF(TRIM(LOWER(F4442))="general","General",IF(TRIM(LOWER(F4442))="cardiology","Cardiology",IF(TRIM(LOWER(F4442))="Cardiology","Cardiology",IF(TRIM(LOWER(F4442))="Peads","Pediatrics",IF(TRIM(LOWER(F4442))="Pediatrics","Pediatrics",IF(TRIM(LOWER(F4442))="orthopedics","Orthopedics",IF(TRIM(LOWER(F4442))="Neurology","Neurology",IF(TRIM(LOWER(F4442))="Oncology","Oncology")))))))))))</f>
        <v>Oncology</v>
      </c>
      <c r="P4442" s="3" t="str">
        <f t="shared" si="414"/>
        <v>Private</v>
      </c>
      <c r="Q4442" s="5">
        <f t="shared" si="415"/>
        <v>8</v>
      </c>
      <c r="R4442" s="1">
        <f t="shared" si="416"/>
        <v>45614.19</v>
      </c>
      <c r="S4442" s="1">
        <f t="shared" si="417"/>
        <v>0</v>
      </c>
      <c r="T4442" s="1" t="str">
        <f t="shared" si="418"/>
        <v>66+</v>
      </c>
      <c r="U4442" s="1" t="str">
        <f t="shared" si="419"/>
        <v>Unknown</v>
      </c>
    </row>
    <row r="4443" spans="1:21">
      <c r="A4443" s="1">
        <v>4442</v>
      </c>
      <c r="B4443" s="1">
        <v>93</v>
      </c>
      <c r="C4443" s="1" t="s">
        <v>26</v>
      </c>
      <c r="D4443" s="2">
        <v>45503</v>
      </c>
      <c r="E4443" s="2">
        <v>45512</v>
      </c>
      <c r="F4443" s="1" t="s">
        <v>35</v>
      </c>
      <c r="G4443" s="1" t="s">
        <v>31</v>
      </c>
      <c r="H4443" s="1" t="s">
        <v>37</v>
      </c>
      <c r="I4443" s="1">
        <v>165143.35999999999</v>
      </c>
      <c r="J4443" s="1" t="s">
        <v>16</v>
      </c>
      <c r="K4443" s="1" t="s">
        <v>38</v>
      </c>
      <c r="N4443" s="3" t="str">
        <f>IF(LEFT(LOWER(C4443),1)="m","Male",IF(LEFT(LOWER(C4443),1)="f","Female","Unknown"))</f>
        <v>Female</v>
      </c>
      <c r="O4443" s="4" t="str">
        <f>IF(TRIM(LOWER(F4443))="neuro","Neurology",IF(TRIM(LOWER(F4443))="Neurology","Neurology",IF(TRIM(LOWER(F4443))="general ward","General",IF(TRIM(LOWER(F4443))="general","General",IF(TRIM(LOWER(F4443))="cardiology","Cardiology",IF(TRIM(LOWER(F4443))="Cardiology","Cardiology",IF(TRIM(LOWER(F4443))="Peads","Pediatrics",IF(TRIM(LOWER(F4443))="Pediatrics","Pediatrics",IF(TRIM(LOWER(F4443))="orthopedics","Orthopedics",IF(TRIM(LOWER(F4443))="Neurology","Neurology",IF(TRIM(LOWER(F4443))="Oncology","Oncology")))))))))))</f>
        <v>Cardiology</v>
      </c>
      <c r="P4443" s="3" t="str">
        <f t="shared" si="414"/>
        <v>Private</v>
      </c>
      <c r="Q4443" s="5">
        <f t="shared" si="415"/>
        <v>9</v>
      </c>
      <c r="R4443" s="1">
        <f t="shared" si="416"/>
        <v>165143.35999999999</v>
      </c>
      <c r="S4443" s="1">
        <f t="shared" si="417"/>
        <v>0</v>
      </c>
      <c r="T4443" s="1" t="str">
        <f t="shared" si="418"/>
        <v>66+</v>
      </c>
      <c r="U4443" s="1" t="str">
        <f t="shared" si="419"/>
        <v>Yes</v>
      </c>
    </row>
    <row r="4444" spans="1:21">
      <c r="A4444" s="1">
        <v>4443</v>
      </c>
      <c r="B4444" s="1">
        <v>44</v>
      </c>
      <c r="C4444" s="1" t="s">
        <v>26</v>
      </c>
      <c r="D4444" s="2">
        <v>45165</v>
      </c>
      <c r="E4444" s="2">
        <v>45172</v>
      </c>
      <c r="F4444" s="1" t="s">
        <v>35</v>
      </c>
      <c r="G4444" s="1" t="s">
        <v>31</v>
      </c>
      <c r="H4444" s="1" t="s">
        <v>51</v>
      </c>
      <c r="I4444" s="1">
        <v>258553.92</v>
      </c>
      <c r="J4444" s="1" t="s">
        <v>16</v>
      </c>
      <c r="K4444" s="1" t="s">
        <v>38</v>
      </c>
      <c r="N4444" s="3" t="str">
        <f>IF(LEFT(LOWER(C4444),1)="m","Male",IF(LEFT(LOWER(C4444),1)="f","Female","Unknown"))</f>
        <v>Female</v>
      </c>
      <c r="O4444" s="4" t="str">
        <f>IF(TRIM(LOWER(F4444))="neuro","Neurology",IF(TRIM(LOWER(F4444))="Neurology","Neurology",IF(TRIM(LOWER(F4444))="general ward","General",IF(TRIM(LOWER(F4444))="general","General",IF(TRIM(LOWER(F4444))="cardiology","Cardiology",IF(TRIM(LOWER(F4444))="Cardiology","Cardiology",IF(TRIM(LOWER(F4444))="Peads","Pediatrics",IF(TRIM(LOWER(F4444))="Pediatrics","Pediatrics",IF(TRIM(LOWER(F4444))="orthopedics","Orthopedics",IF(TRIM(LOWER(F4444))="Neurology","Neurology",IF(TRIM(LOWER(F4444))="Oncology","Oncology")))))))))))</f>
        <v>Cardiology</v>
      </c>
      <c r="P4444" s="3" t="str">
        <f t="shared" si="414"/>
        <v>Private</v>
      </c>
      <c r="Q4444" s="5">
        <f t="shared" si="415"/>
        <v>7</v>
      </c>
      <c r="R4444" s="1">
        <f t="shared" si="416"/>
        <v>258553.92</v>
      </c>
      <c r="S4444" s="1">
        <f t="shared" si="417"/>
        <v>0</v>
      </c>
      <c r="T4444" s="1" t="str">
        <f t="shared" si="418"/>
        <v>36-50</v>
      </c>
      <c r="U4444" s="1" t="str">
        <f t="shared" si="419"/>
        <v>Yes</v>
      </c>
    </row>
    <row r="4445" spans="1:21">
      <c r="A4445" s="1">
        <v>4444</v>
      </c>
      <c r="B4445" s="1">
        <v>35</v>
      </c>
      <c r="C4445" s="1" t="s">
        <v>26</v>
      </c>
      <c r="D4445" s="2">
        <v>45051</v>
      </c>
      <c r="E4445" s="2">
        <v>45053</v>
      </c>
      <c r="F4445" s="1" t="s">
        <v>28</v>
      </c>
      <c r="G4445" s="1" t="s">
        <v>46</v>
      </c>
      <c r="H4445" s="1" t="s">
        <v>39</v>
      </c>
      <c r="I4445" s="1">
        <v>151206.85</v>
      </c>
      <c r="J4445" s="1" t="s">
        <v>17</v>
      </c>
      <c r="K4445" s="1" t="s">
        <v>38</v>
      </c>
      <c r="N4445" s="3" t="str">
        <f>IF(LEFT(LOWER(C4445),1)="m","Male",IF(LEFT(LOWER(C4445),1)="f","Female","Unknown"))</f>
        <v>Female</v>
      </c>
      <c r="O4445" s="4" t="str">
        <f>IF(TRIM(LOWER(F4445))="neuro","Neurology",IF(TRIM(LOWER(F4445))="Neurology","Neurology",IF(TRIM(LOWER(F4445))="general ward","General",IF(TRIM(LOWER(F4445))="general","General",IF(TRIM(LOWER(F4445))="cardiology","Cardiology",IF(TRIM(LOWER(F4445))="Cardiology","Cardiology",IF(TRIM(LOWER(F4445))="Peads","Pediatrics",IF(TRIM(LOWER(F4445))="Pediatrics","Pediatrics",IF(TRIM(LOWER(F4445))="orthopedics","Orthopedics",IF(TRIM(LOWER(F4445))="Neurology","Neurology",IF(TRIM(LOWER(F4445))="Oncology","Oncology")))))))))))</f>
        <v>Orthopedics</v>
      </c>
      <c r="P4445" s="3" t="str">
        <f t="shared" si="414"/>
        <v>Self</v>
      </c>
      <c r="Q4445" s="5">
        <f t="shared" si="415"/>
        <v>2</v>
      </c>
      <c r="R4445" s="1">
        <f t="shared" si="416"/>
        <v>151206.85</v>
      </c>
      <c r="S4445" s="1">
        <f t="shared" si="417"/>
        <v>0</v>
      </c>
      <c r="T4445" s="1" t="str">
        <f t="shared" si="418"/>
        <v>18-35</v>
      </c>
      <c r="U4445" s="1" t="str">
        <f t="shared" si="419"/>
        <v>Yes</v>
      </c>
    </row>
    <row r="4446" spans="1:21">
      <c r="A4446" s="1">
        <v>4445</v>
      </c>
      <c r="B4446" s="1">
        <v>37</v>
      </c>
      <c r="C4446" s="1" t="s">
        <v>34</v>
      </c>
      <c r="D4446" s="2">
        <v>44964</v>
      </c>
      <c r="E4446" s="2">
        <v>44981</v>
      </c>
      <c r="F4446" s="1" t="s">
        <v>30</v>
      </c>
      <c r="G4446" s="1" t="s">
        <v>31</v>
      </c>
      <c r="H4446" s="1" t="s">
        <v>39</v>
      </c>
      <c r="I4446" s="1">
        <v>65888.67</v>
      </c>
      <c r="J4446" s="1" t="s">
        <v>38</v>
      </c>
      <c r="K4446" s="1" t="s">
        <v>38</v>
      </c>
      <c r="N4446" s="3" t="str">
        <f>IF(LEFT(LOWER(C4446),1)="m","Male",IF(LEFT(LOWER(C4446),1)="f","Female","Unknown"))</f>
        <v>Male</v>
      </c>
      <c r="O4446" s="4" t="str">
        <f>IF(TRIM(LOWER(F4446))="neuro","Neurology",IF(TRIM(LOWER(F4446))="Neurology","Neurology",IF(TRIM(LOWER(F4446))="general ward","General",IF(TRIM(LOWER(F4446))="general","General",IF(TRIM(LOWER(F4446))="cardiology","Cardiology",IF(TRIM(LOWER(F4446))="Cardiology","Cardiology",IF(TRIM(LOWER(F4446))="Peads","Pediatrics",IF(TRIM(LOWER(F4446))="Pediatrics","Pediatrics",IF(TRIM(LOWER(F4446))="orthopedics","Orthopedics",IF(TRIM(LOWER(F4446))="Neurology","Neurology",IF(TRIM(LOWER(F4446))="Oncology","Oncology")))))))))))</f>
        <v>Pediatrics</v>
      </c>
      <c r="P4446" s="3" t="str">
        <f t="shared" si="414"/>
        <v>Private</v>
      </c>
      <c r="Q4446" s="5">
        <f t="shared" si="415"/>
        <v>17</v>
      </c>
      <c r="R4446" s="1">
        <f t="shared" si="416"/>
        <v>65888.67</v>
      </c>
      <c r="S4446" s="1">
        <f t="shared" si="417"/>
        <v>0</v>
      </c>
      <c r="T4446" s="1" t="str">
        <f t="shared" si="418"/>
        <v>36-50</v>
      </c>
      <c r="U4446" s="1" t="str">
        <f t="shared" si="419"/>
        <v>No</v>
      </c>
    </row>
    <row r="4447" spans="1:21">
      <c r="A4447" s="1">
        <v>4446</v>
      </c>
      <c r="B4447" s="1">
        <v>56</v>
      </c>
      <c r="C4447" s="1" t="s">
        <v>44</v>
      </c>
      <c r="D4447" s="2">
        <v>45646</v>
      </c>
      <c r="E4447" s="2">
        <v>45650</v>
      </c>
      <c r="F4447" s="1" t="s">
        <v>50</v>
      </c>
      <c r="G4447" s="1" t="s">
        <v>22</v>
      </c>
      <c r="H4447" s="1" t="s">
        <v>51</v>
      </c>
      <c r="I4447" s="1">
        <v>272965.34000000003</v>
      </c>
      <c r="J4447" s="1" t="s">
        <v>42</v>
      </c>
      <c r="K4447" s="1" t="s">
        <v>16</v>
      </c>
      <c r="N4447" s="3" t="str">
        <f>IF(LEFT(LOWER(C4447),1)="m","Male",IF(LEFT(LOWER(C4447),1)="f","Female","Unknown"))</f>
        <v>Female</v>
      </c>
      <c r="O4447" s="4" t="str">
        <f>IF(TRIM(LOWER(F4447))="neuro","Neurology",IF(TRIM(LOWER(F4447))="Neurology","Neurology",IF(TRIM(LOWER(F4447))="general ward","General",IF(TRIM(LOWER(F4447))="general","General",IF(TRIM(LOWER(F4447))="cardiology","Cardiology",IF(TRIM(LOWER(F4447))="Cardiology","Cardiology",IF(TRIM(LOWER(F4447))="Peads","Pediatrics",IF(TRIM(LOWER(F4447))="Pediatrics","Pediatrics",IF(TRIM(LOWER(F4447))="orthopedics","Orthopedics",IF(TRIM(LOWER(F4447))="Neurology","Neurology",IF(TRIM(LOWER(F4447))="Oncology","Oncology")))))))))))</f>
        <v>Cardiology</v>
      </c>
      <c r="P4447" s="3" t="str">
        <f t="shared" si="414"/>
        <v>Government</v>
      </c>
      <c r="Q4447" s="5">
        <f t="shared" si="415"/>
        <v>4</v>
      </c>
      <c r="R4447" s="1">
        <f t="shared" si="416"/>
        <v>272965.34000000003</v>
      </c>
      <c r="S4447" s="1">
        <f t="shared" si="417"/>
        <v>1</v>
      </c>
      <c r="T4447" s="1" t="str">
        <f t="shared" si="418"/>
        <v>51-65</v>
      </c>
      <c r="U4447" s="1" t="str">
        <f t="shared" si="419"/>
        <v>No</v>
      </c>
    </row>
    <row r="4448" spans="1:21">
      <c r="A4448" s="1">
        <v>4447</v>
      </c>
      <c r="B4448" s="1">
        <v>60</v>
      </c>
      <c r="C4448" s="1" t="s">
        <v>29</v>
      </c>
      <c r="D4448" s="2">
        <v>45324</v>
      </c>
      <c r="E4448" s="2">
        <v>45344</v>
      </c>
      <c r="F4448" s="1" t="s">
        <v>43</v>
      </c>
      <c r="G4448" s="1" t="s">
        <v>36</v>
      </c>
      <c r="H4448" s="1" t="s">
        <v>37</v>
      </c>
      <c r="I4448" s="1">
        <v>349174.87</v>
      </c>
      <c r="J4448" s="1" t="s">
        <v>24</v>
      </c>
      <c r="K4448" s="1" t="s">
        <v>17</v>
      </c>
      <c r="N4448" s="3" t="str">
        <f>IF(LEFT(LOWER(C4448),1)="m","Male",IF(LEFT(LOWER(C4448),1)="f","Female","Unknown"))</f>
        <v>Female</v>
      </c>
      <c r="O4448" s="4" t="str">
        <f>IF(TRIM(LOWER(F4448))="neuro","Neurology",IF(TRIM(LOWER(F4448))="Neurology","Neurology",IF(TRIM(LOWER(F4448))="general ward","General",IF(TRIM(LOWER(F4448))="general","General",IF(TRIM(LOWER(F4448))="cardiology","Cardiology",IF(TRIM(LOWER(F4448))="Cardiology","Cardiology",IF(TRIM(LOWER(F4448))="Peads","Pediatrics",IF(TRIM(LOWER(F4448))="Pediatrics","Pediatrics",IF(TRIM(LOWER(F4448))="orthopedics","Orthopedics",IF(TRIM(LOWER(F4448))="Neurology","Neurology",IF(TRIM(LOWER(F4448))="Oncology","Oncology")))))))))))</f>
        <v>Orthopedics</v>
      </c>
      <c r="P4448" s="3" t="str">
        <f t="shared" si="414"/>
        <v>Government</v>
      </c>
      <c r="Q4448" s="5">
        <f t="shared" si="415"/>
        <v>20</v>
      </c>
      <c r="R4448" s="1">
        <f t="shared" si="416"/>
        <v>349174.87</v>
      </c>
      <c r="S4448" s="1">
        <f t="shared" si="417"/>
        <v>1</v>
      </c>
      <c r="T4448" s="1" t="str">
        <f t="shared" si="418"/>
        <v>51-65</v>
      </c>
      <c r="U4448" s="1" t="str">
        <f t="shared" si="419"/>
        <v>No</v>
      </c>
    </row>
    <row r="4449" spans="1:21">
      <c r="A4449" s="1">
        <v>4448</v>
      </c>
      <c r="B4449" s="1">
        <v>87</v>
      </c>
      <c r="C4449" s="1" t="s">
        <v>26</v>
      </c>
      <c r="D4449" s="2">
        <v>45533</v>
      </c>
      <c r="E4449" s="2">
        <v>45534</v>
      </c>
      <c r="F4449" s="1" t="s">
        <v>45</v>
      </c>
      <c r="G4449" s="1" t="s">
        <v>31</v>
      </c>
      <c r="H4449" s="1" t="s">
        <v>37</v>
      </c>
      <c r="I4449" s="1">
        <v>349540.65</v>
      </c>
      <c r="K4449" s="1" t="s">
        <v>38</v>
      </c>
      <c r="N4449" s="3" t="str">
        <f>IF(LEFT(LOWER(C4449),1)="m","Male",IF(LEFT(LOWER(C4449),1)="f","Female","Unknown"))</f>
        <v>Female</v>
      </c>
      <c r="O4449" s="4" t="str">
        <f>IF(TRIM(LOWER(F4449))="neuro","Neurology",IF(TRIM(LOWER(F4449))="Neurology","Neurology",IF(TRIM(LOWER(F4449))="general ward","General",IF(TRIM(LOWER(F4449))="general","General",IF(TRIM(LOWER(F4449))="cardiology","Cardiology",IF(TRIM(LOWER(F4449))="Cardiology","Cardiology",IF(TRIM(LOWER(F4449))="Peads","Pediatrics",IF(TRIM(LOWER(F4449))="Pediatrics","Pediatrics",IF(TRIM(LOWER(F4449))="orthopedics","Orthopedics",IF(TRIM(LOWER(F4449))="Neurology","Neurology",IF(TRIM(LOWER(F4449))="Oncology","Oncology")))))))))))</f>
        <v>Neurology</v>
      </c>
      <c r="P4449" s="3" t="str">
        <f t="shared" si="414"/>
        <v>Private</v>
      </c>
      <c r="Q4449" s="5">
        <f t="shared" si="415"/>
        <v>1</v>
      </c>
      <c r="R4449" s="1">
        <f t="shared" si="416"/>
        <v>349540.65</v>
      </c>
      <c r="S4449" s="1">
        <f t="shared" si="417"/>
        <v>0</v>
      </c>
      <c r="T4449" s="1" t="str">
        <f t="shared" si="418"/>
        <v>66+</v>
      </c>
      <c r="U4449" s="1" t="str">
        <f t="shared" si="419"/>
        <v>Unknown</v>
      </c>
    </row>
    <row r="4450" spans="1:21">
      <c r="A4450" s="1">
        <v>4449</v>
      </c>
      <c r="B4450" s="1">
        <v>36</v>
      </c>
      <c r="C4450" s="1" t="s">
        <v>27</v>
      </c>
      <c r="D4450" s="2">
        <v>45636</v>
      </c>
      <c r="E4450" s="2">
        <v>45654</v>
      </c>
      <c r="F4450" s="1" t="s">
        <v>13</v>
      </c>
      <c r="G4450" s="1" t="s">
        <v>22</v>
      </c>
      <c r="H4450" s="1" t="s">
        <v>51</v>
      </c>
      <c r="I4450" s="1">
        <v>71924.7</v>
      </c>
      <c r="J4450" s="1" t="s">
        <v>16</v>
      </c>
      <c r="K4450" s="1" t="s">
        <v>38</v>
      </c>
      <c r="N4450" s="3" t="str">
        <f>IF(LEFT(LOWER(C4450),1)="m","Male",IF(LEFT(LOWER(C4450),1)="f","Female","Unknown"))</f>
        <v>Male</v>
      </c>
      <c r="O4450" s="4" t="str">
        <f>IF(TRIM(LOWER(F4450))="neuro","Neurology",IF(TRIM(LOWER(F4450))="Neurology","Neurology",IF(TRIM(LOWER(F4450))="general ward","General",IF(TRIM(LOWER(F4450))="general","General",IF(TRIM(LOWER(F4450))="cardiology","Cardiology",IF(TRIM(LOWER(F4450))="Cardiology","Cardiology",IF(TRIM(LOWER(F4450))="Peads","Pediatrics",IF(TRIM(LOWER(F4450))="Pediatrics","Pediatrics",IF(TRIM(LOWER(F4450))="orthopedics","Orthopedics",IF(TRIM(LOWER(F4450))="Neurology","Neurology",IF(TRIM(LOWER(F4450))="Oncology","Oncology")))))))))))</f>
        <v>Neurology</v>
      </c>
      <c r="P4450" s="3" t="str">
        <f t="shared" si="414"/>
        <v>Government</v>
      </c>
      <c r="Q4450" s="5">
        <f t="shared" si="415"/>
        <v>18</v>
      </c>
      <c r="R4450" s="1">
        <f t="shared" si="416"/>
        <v>71924.7</v>
      </c>
      <c r="S4450" s="1">
        <f t="shared" si="417"/>
        <v>0</v>
      </c>
      <c r="T4450" s="1" t="str">
        <f t="shared" si="418"/>
        <v>36-50</v>
      </c>
      <c r="U4450" s="1" t="str">
        <f t="shared" si="419"/>
        <v>Yes</v>
      </c>
    </row>
    <row r="4451" spans="1:21">
      <c r="A4451" s="1">
        <v>4450</v>
      </c>
      <c r="C4451" s="1" t="s">
        <v>18</v>
      </c>
      <c r="D4451" s="2">
        <v>45078</v>
      </c>
      <c r="E4451" s="2">
        <v>45083</v>
      </c>
      <c r="F4451" s="1" t="s">
        <v>19</v>
      </c>
      <c r="G4451" s="1" t="s">
        <v>41</v>
      </c>
      <c r="H4451" s="1" t="s">
        <v>37</v>
      </c>
      <c r="I4451" s="1">
        <v>335055.83</v>
      </c>
      <c r="J4451" s="1" t="s">
        <v>38</v>
      </c>
      <c r="K4451" s="1" t="s">
        <v>42</v>
      </c>
      <c r="N4451" s="3" t="str">
        <f>IF(LEFT(LOWER(C4451),1)="m","Male",IF(LEFT(LOWER(C4451),1)="f","Female","Unknown"))</f>
        <v>Male</v>
      </c>
      <c r="O4451" s="4" t="str">
        <f>IF(TRIM(LOWER(F4451))="neuro","Neurology",IF(TRIM(LOWER(F4451))="Neurology","Neurology",IF(TRIM(LOWER(F4451))="general ward","General",IF(TRIM(LOWER(F4451))="general","General",IF(TRIM(LOWER(F4451))="cardiology","Cardiology",IF(TRIM(LOWER(F4451))="Cardiology","Cardiology",IF(TRIM(LOWER(F4451))="Peads","Pediatrics",IF(TRIM(LOWER(F4451))="Pediatrics","Pediatrics",IF(TRIM(LOWER(F4451))="orthopedics","Orthopedics",IF(TRIM(LOWER(F4451))="Neurology","Neurology",IF(TRIM(LOWER(F4451))="Oncology","Oncology")))))))))))</f>
        <v>General</v>
      </c>
      <c r="P4451" s="3" t="str">
        <f t="shared" si="414"/>
        <v>Unknown</v>
      </c>
      <c r="Q4451" s="5">
        <f t="shared" si="415"/>
        <v>5</v>
      </c>
      <c r="R4451" s="1">
        <f t="shared" si="416"/>
        <v>335055.83</v>
      </c>
      <c r="S4451" s="1">
        <f t="shared" si="417"/>
        <v>0</v>
      </c>
      <c r="T4451" s="1" t="str">
        <f t="shared" si="418"/>
        <v>0-17</v>
      </c>
      <c r="U4451" s="1" t="str">
        <f t="shared" si="419"/>
        <v>No</v>
      </c>
    </row>
    <row r="4452" spans="1:21">
      <c r="A4452" s="1">
        <v>4451</v>
      </c>
      <c r="B4452" s="1">
        <v>34</v>
      </c>
      <c r="C4452" s="1" t="s">
        <v>29</v>
      </c>
      <c r="D4452" s="2">
        <v>45332</v>
      </c>
      <c r="E4452" s="2">
        <v>45340</v>
      </c>
      <c r="F4452" s="1" t="s">
        <v>13</v>
      </c>
      <c r="G4452" s="1" t="s">
        <v>33</v>
      </c>
      <c r="H4452" s="1" t="s">
        <v>48</v>
      </c>
      <c r="I4452" s="1">
        <v>114508.65</v>
      </c>
      <c r="J4452" s="1" t="s">
        <v>17</v>
      </c>
      <c r="K4452" s="1" t="s">
        <v>17</v>
      </c>
      <c r="N4452" s="3" t="str">
        <f>IF(LEFT(LOWER(C4452),1)="m","Male",IF(LEFT(LOWER(C4452),1)="f","Female","Unknown"))</f>
        <v>Female</v>
      </c>
      <c r="O4452" s="4" t="str">
        <f>IF(TRIM(LOWER(F4452))="neuro","Neurology",IF(TRIM(LOWER(F4452))="Neurology","Neurology",IF(TRIM(LOWER(F4452))="general ward","General",IF(TRIM(LOWER(F4452))="general","General",IF(TRIM(LOWER(F4452))="cardiology","Cardiology",IF(TRIM(LOWER(F4452))="Cardiology","Cardiology",IF(TRIM(LOWER(F4452))="Peads","Pediatrics",IF(TRIM(LOWER(F4452))="Pediatrics","Pediatrics",IF(TRIM(LOWER(F4452))="orthopedics","Orthopedics",IF(TRIM(LOWER(F4452))="Neurology","Neurology",IF(TRIM(LOWER(F4452))="Oncology","Oncology")))))))))))</f>
        <v>Neurology</v>
      </c>
      <c r="P4452" s="3" t="str">
        <f t="shared" si="414"/>
        <v>Self</v>
      </c>
      <c r="Q4452" s="5">
        <f t="shared" si="415"/>
        <v>8</v>
      </c>
      <c r="R4452" s="1">
        <f t="shared" si="416"/>
        <v>114508.65</v>
      </c>
      <c r="S4452" s="1">
        <f t="shared" si="417"/>
        <v>1</v>
      </c>
      <c r="T4452" s="1" t="str">
        <f t="shared" si="418"/>
        <v>18-35</v>
      </c>
      <c r="U4452" s="1" t="str">
        <f t="shared" si="419"/>
        <v>Yes</v>
      </c>
    </row>
    <row r="4453" spans="1:21">
      <c r="A4453" s="1">
        <v>4452</v>
      </c>
      <c r="B4453" s="1">
        <v>14</v>
      </c>
      <c r="C4453" s="1" t="s">
        <v>29</v>
      </c>
      <c r="D4453" s="2">
        <v>45167</v>
      </c>
      <c r="E4453" s="2">
        <v>45185</v>
      </c>
      <c r="F4453" s="1" t="s">
        <v>21</v>
      </c>
      <c r="G4453" s="1" t="s">
        <v>14</v>
      </c>
      <c r="I4453" s="1">
        <v>295691.42</v>
      </c>
      <c r="J4453" s="1" t="s">
        <v>24</v>
      </c>
      <c r="K4453" s="1" t="s">
        <v>20</v>
      </c>
      <c r="N4453" s="3" t="str">
        <f>IF(LEFT(LOWER(C4453),1)="m","Male",IF(LEFT(LOWER(C4453),1)="f","Female","Unknown"))</f>
        <v>Female</v>
      </c>
      <c r="O4453" s="4" t="str">
        <f>IF(TRIM(LOWER(F4453))="neuro","Neurology",IF(TRIM(LOWER(F4453))="Neurology","Neurology",IF(TRIM(LOWER(F4453))="general ward","General",IF(TRIM(LOWER(F4453))="general","General",IF(TRIM(LOWER(F4453))="cardiology","Cardiology",IF(TRIM(LOWER(F4453))="Cardiology","Cardiology",IF(TRIM(LOWER(F4453))="Peads","Pediatrics",IF(TRIM(LOWER(F4453))="Pediatrics","Pediatrics",IF(TRIM(LOWER(F4453))="orthopedics","Orthopedics",IF(TRIM(LOWER(F4453))="Neurology","Neurology",IF(TRIM(LOWER(F4453))="Oncology","Oncology")))))))))))</f>
        <v>General</v>
      </c>
      <c r="P4453" s="3" t="str">
        <f t="shared" si="414"/>
        <v>Private</v>
      </c>
      <c r="Q4453" s="5">
        <f t="shared" si="415"/>
        <v>18</v>
      </c>
      <c r="R4453" s="1">
        <f t="shared" si="416"/>
        <v>295691.42</v>
      </c>
      <c r="S4453" s="1">
        <f t="shared" si="417"/>
        <v>0</v>
      </c>
      <c r="T4453" s="1" t="str">
        <f t="shared" si="418"/>
        <v>0-17</v>
      </c>
      <c r="U4453" s="1" t="str">
        <f t="shared" si="419"/>
        <v>No</v>
      </c>
    </row>
    <row r="4454" spans="1:21">
      <c r="A4454" s="1">
        <v>4453</v>
      </c>
      <c r="B4454" s="1">
        <v>33</v>
      </c>
      <c r="C4454" s="1" t="s">
        <v>29</v>
      </c>
      <c r="D4454" s="2">
        <v>44966</v>
      </c>
      <c r="E4454" s="2">
        <v>44986</v>
      </c>
      <c r="F4454" s="1" t="s">
        <v>35</v>
      </c>
      <c r="G4454" s="1" t="s">
        <v>41</v>
      </c>
      <c r="H4454" s="1" t="s">
        <v>47</v>
      </c>
      <c r="I4454" s="1">
        <v>211635.15</v>
      </c>
      <c r="J4454" s="1" t="s">
        <v>42</v>
      </c>
      <c r="K4454" s="1" t="s">
        <v>17</v>
      </c>
      <c r="N4454" s="3" t="str">
        <f>IF(LEFT(LOWER(C4454),1)="m","Male",IF(LEFT(LOWER(C4454),1)="f","Female","Unknown"))</f>
        <v>Female</v>
      </c>
      <c r="O4454" s="4" t="str">
        <f>IF(TRIM(LOWER(F4454))="neuro","Neurology",IF(TRIM(LOWER(F4454))="Neurology","Neurology",IF(TRIM(LOWER(F4454))="general ward","General",IF(TRIM(LOWER(F4454))="general","General",IF(TRIM(LOWER(F4454))="cardiology","Cardiology",IF(TRIM(LOWER(F4454))="Cardiology","Cardiology",IF(TRIM(LOWER(F4454))="Peads","Pediatrics",IF(TRIM(LOWER(F4454))="Pediatrics","Pediatrics",IF(TRIM(LOWER(F4454))="orthopedics","Orthopedics",IF(TRIM(LOWER(F4454))="Neurology","Neurology",IF(TRIM(LOWER(F4454))="Oncology","Oncology")))))))))))</f>
        <v>Cardiology</v>
      </c>
      <c r="P4454" s="3" t="str">
        <f t="shared" si="414"/>
        <v>Unknown</v>
      </c>
      <c r="Q4454" s="5">
        <f t="shared" si="415"/>
        <v>20</v>
      </c>
      <c r="R4454" s="1">
        <f t="shared" si="416"/>
        <v>211635.15</v>
      </c>
      <c r="S4454" s="1">
        <f t="shared" si="417"/>
        <v>1</v>
      </c>
      <c r="T4454" s="1" t="str">
        <f t="shared" si="418"/>
        <v>18-35</v>
      </c>
      <c r="U4454" s="1" t="str">
        <f t="shared" si="419"/>
        <v>No</v>
      </c>
    </row>
    <row r="4455" spans="1:21">
      <c r="A4455" s="1">
        <v>4454</v>
      </c>
      <c r="B4455" s="1">
        <v>14</v>
      </c>
      <c r="C4455" s="1" t="s">
        <v>12</v>
      </c>
      <c r="D4455" s="2">
        <v>45645</v>
      </c>
      <c r="E4455" s="2">
        <v>45654</v>
      </c>
      <c r="F4455" s="1" t="s">
        <v>28</v>
      </c>
      <c r="G4455" s="1" t="s">
        <v>33</v>
      </c>
      <c r="H4455" s="1" t="s">
        <v>23</v>
      </c>
      <c r="I4455" s="1">
        <v>272200.44</v>
      </c>
      <c r="J4455" s="1" t="s">
        <v>16</v>
      </c>
      <c r="K4455" s="1" t="s">
        <v>25</v>
      </c>
      <c r="N4455" s="3" t="str">
        <f>IF(LEFT(LOWER(C4455),1)="m","Male",IF(LEFT(LOWER(C4455),1)="f","Female","Unknown"))</f>
        <v>Unknown</v>
      </c>
      <c r="O4455" s="4" t="str">
        <f>IF(TRIM(LOWER(F4455))="neuro","Neurology",IF(TRIM(LOWER(F4455))="Neurology","Neurology",IF(TRIM(LOWER(F4455))="general ward","General",IF(TRIM(LOWER(F4455))="general","General",IF(TRIM(LOWER(F4455))="cardiology","Cardiology",IF(TRIM(LOWER(F4455))="Cardiology","Cardiology",IF(TRIM(LOWER(F4455))="Peads","Pediatrics",IF(TRIM(LOWER(F4455))="Pediatrics","Pediatrics",IF(TRIM(LOWER(F4455))="orthopedics","Orthopedics",IF(TRIM(LOWER(F4455))="Neurology","Neurology",IF(TRIM(LOWER(F4455))="Oncology","Oncology")))))))))))</f>
        <v>Orthopedics</v>
      </c>
      <c r="P4455" s="3" t="str">
        <f t="shared" si="414"/>
        <v>Self</v>
      </c>
      <c r="Q4455" s="5">
        <f t="shared" si="415"/>
        <v>9</v>
      </c>
      <c r="R4455" s="1">
        <f t="shared" si="416"/>
        <v>272200.44</v>
      </c>
      <c r="S4455" s="1">
        <f t="shared" si="417"/>
        <v>1</v>
      </c>
      <c r="T4455" s="1" t="str">
        <f t="shared" si="418"/>
        <v>0-17</v>
      </c>
      <c r="U4455" s="1" t="str">
        <f t="shared" si="419"/>
        <v>Yes</v>
      </c>
    </row>
    <row r="4456" spans="1:21">
      <c r="A4456" s="1">
        <v>4455</v>
      </c>
      <c r="B4456" s="1">
        <v>42</v>
      </c>
      <c r="C4456" s="1" t="s">
        <v>29</v>
      </c>
      <c r="D4456" s="2">
        <v>45619</v>
      </c>
      <c r="E4456" s="2">
        <v>45623</v>
      </c>
      <c r="F4456" s="1" t="s">
        <v>45</v>
      </c>
      <c r="G4456" s="1" t="s">
        <v>46</v>
      </c>
      <c r="H4456" s="1" t="s">
        <v>15</v>
      </c>
      <c r="I4456" s="1">
        <v>112281.38</v>
      </c>
      <c r="J4456" s="1" t="s">
        <v>16</v>
      </c>
      <c r="K4456" s="1" t="s">
        <v>42</v>
      </c>
      <c r="N4456" s="3" t="str">
        <f>IF(LEFT(LOWER(C4456),1)="m","Male",IF(LEFT(LOWER(C4456),1)="f","Female","Unknown"))</f>
        <v>Female</v>
      </c>
      <c r="O4456" s="4" t="str">
        <f>IF(TRIM(LOWER(F4456))="neuro","Neurology",IF(TRIM(LOWER(F4456))="Neurology","Neurology",IF(TRIM(LOWER(F4456))="general ward","General",IF(TRIM(LOWER(F4456))="general","General",IF(TRIM(LOWER(F4456))="cardiology","Cardiology",IF(TRIM(LOWER(F4456))="Cardiology","Cardiology",IF(TRIM(LOWER(F4456))="Peads","Pediatrics",IF(TRIM(LOWER(F4456))="Pediatrics","Pediatrics",IF(TRIM(LOWER(F4456))="orthopedics","Orthopedics",IF(TRIM(LOWER(F4456))="Neurology","Neurology",IF(TRIM(LOWER(F4456))="Oncology","Oncology")))))))))))</f>
        <v>Neurology</v>
      </c>
      <c r="P4456" s="3" t="str">
        <f t="shared" si="414"/>
        <v>Self</v>
      </c>
      <c r="Q4456" s="5">
        <f t="shared" si="415"/>
        <v>4</v>
      </c>
      <c r="R4456" s="1">
        <f t="shared" si="416"/>
        <v>112281.38</v>
      </c>
      <c r="S4456" s="1">
        <f t="shared" si="417"/>
        <v>0</v>
      </c>
      <c r="T4456" s="1" t="str">
        <f t="shared" si="418"/>
        <v>36-50</v>
      </c>
      <c r="U4456" s="1" t="str">
        <f t="shared" si="419"/>
        <v>Yes</v>
      </c>
    </row>
    <row r="4457" spans="1:21">
      <c r="A4457" s="1">
        <v>4456</v>
      </c>
      <c r="C4457" s="1" t="s">
        <v>34</v>
      </c>
      <c r="D4457" s="2">
        <v>45359</v>
      </c>
      <c r="E4457" s="2">
        <v>45360</v>
      </c>
      <c r="F4457" s="1" t="s">
        <v>45</v>
      </c>
      <c r="G4457" s="1" t="s">
        <v>41</v>
      </c>
      <c r="H4457" s="1" t="s">
        <v>48</v>
      </c>
      <c r="I4457" s="1">
        <v>294791.92</v>
      </c>
      <c r="J4457" s="1" t="s">
        <v>17</v>
      </c>
      <c r="K4457" s="1" t="s">
        <v>20</v>
      </c>
      <c r="N4457" s="3" t="str">
        <f>IF(LEFT(LOWER(C4457),1)="m","Male",IF(LEFT(LOWER(C4457),1)="f","Female","Unknown"))</f>
        <v>Male</v>
      </c>
      <c r="O4457" s="4" t="str">
        <f>IF(TRIM(LOWER(F4457))="neuro","Neurology",IF(TRIM(LOWER(F4457))="Neurology","Neurology",IF(TRIM(LOWER(F4457))="general ward","General",IF(TRIM(LOWER(F4457))="general","General",IF(TRIM(LOWER(F4457))="cardiology","Cardiology",IF(TRIM(LOWER(F4457))="Cardiology","Cardiology",IF(TRIM(LOWER(F4457))="Peads","Pediatrics",IF(TRIM(LOWER(F4457))="Pediatrics","Pediatrics",IF(TRIM(LOWER(F4457))="orthopedics","Orthopedics",IF(TRIM(LOWER(F4457))="Neurology","Neurology",IF(TRIM(LOWER(F4457))="Oncology","Oncology")))))))))))</f>
        <v>Neurology</v>
      </c>
      <c r="P4457" s="3" t="str">
        <f t="shared" si="414"/>
        <v>Unknown</v>
      </c>
      <c r="Q4457" s="5">
        <f t="shared" si="415"/>
        <v>1</v>
      </c>
      <c r="R4457" s="1">
        <f t="shared" si="416"/>
        <v>294791.92</v>
      </c>
      <c r="S4457" s="1">
        <f t="shared" si="417"/>
        <v>0</v>
      </c>
      <c r="T4457" s="1" t="str">
        <f t="shared" si="418"/>
        <v>0-17</v>
      </c>
      <c r="U4457" s="1" t="str">
        <f t="shared" si="419"/>
        <v>Yes</v>
      </c>
    </row>
    <row r="4458" spans="1:21">
      <c r="A4458" s="1">
        <v>4457</v>
      </c>
      <c r="C4458" s="1" t="s">
        <v>26</v>
      </c>
      <c r="D4458" s="2">
        <v>45137</v>
      </c>
      <c r="E4458" s="2">
        <v>45146</v>
      </c>
      <c r="F4458" s="1" t="s">
        <v>49</v>
      </c>
      <c r="G4458" s="1" t="s">
        <v>31</v>
      </c>
      <c r="H4458" s="1" t="s">
        <v>48</v>
      </c>
      <c r="I4458" s="1">
        <v>138165.97</v>
      </c>
      <c r="J4458" s="1" t="s">
        <v>16</v>
      </c>
      <c r="K4458" s="1" t="s">
        <v>17</v>
      </c>
      <c r="N4458" s="3" t="str">
        <f>IF(LEFT(LOWER(C4458),1)="m","Male",IF(LEFT(LOWER(C4458),1)="f","Female","Unknown"))</f>
        <v>Female</v>
      </c>
      <c r="O4458" s="4" t="str">
        <f>IF(TRIM(LOWER(F4458))="neuro","Neurology",IF(TRIM(LOWER(F4458))="Neurology","Neurology",IF(TRIM(LOWER(F4458))="general ward","General",IF(TRIM(LOWER(F4458))="general","General",IF(TRIM(LOWER(F4458))="cardiology","Cardiology",IF(TRIM(LOWER(F4458))="Cardiology","Cardiology",IF(TRIM(LOWER(F4458))="Peads","Pediatrics",IF(TRIM(LOWER(F4458))="Pediatrics","Pediatrics",IF(TRIM(LOWER(F4458))="orthopedics","Orthopedics",IF(TRIM(LOWER(F4458))="Neurology","Neurology",IF(TRIM(LOWER(F4458))="Oncology","Oncology")))))))))))</f>
        <v>Oncology</v>
      </c>
      <c r="P4458" s="3" t="str">
        <f t="shared" si="414"/>
        <v>Private</v>
      </c>
      <c r="Q4458" s="5">
        <f t="shared" si="415"/>
        <v>9</v>
      </c>
      <c r="R4458" s="1">
        <f t="shared" si="416"/>
        <v>138165.97</v>
      </c>
      <c r="S4458" s="1">
        <f t="shared" si="417"/>
        <v>1</v>
      </c>
      <c r="T4458" s="1" t="str">
        <f t="shared" si="418"/>
        <v>0-17</v>
      </c>
      <c r="U4458" s="1" t="str">
        <f t="shared" si="419"/>
        <v>Yes</v>
      </c>
    </row>
    <row r="4459" spans="1:21">
      <c r="A4459" s="1">
        <v>4458</v>
      </c>
      <c r="B4459" s="1">
        <v>30</v>
      </c>
      <c r="C4459" s="1" t="s">
        <v>26</v>
      </c>
      <c r="D4459" s="2">
        <v>45434</v>
      </c>
      <c r="E4459" s="2">
        <v>45440</v>
      </c>
      <c r="F4459" s="1" t="s">
        <v>50</v>
      </c>
      <c r="G4459" s="1" t="s">
        <v>31</v>
      </c>
      <c r="H4459" s="1" t="s">
        <v>23</v>
      </c>
      <c r="I4459" s="1">
        <v>136959.01999999999</v>
      </c>
      <c r="K4459" s="1" t="s">
        <v>17</v>
      </c>
      <c r="N4459" s="3" t="str">
        <f>IF(LEFT(LOWER(C4459),1)="m","Male",IF(LEFT(LOWER(C4459),1)="f","Female","Unknown"))</f>
        <v>Female</v>
      </c>
      <c r="O4459" s="4" t="str">
        <f>IF(TRIM(LOWER(F4459))="neuro","Neurology",IF(TRIM(LOWER(F4459))="Neurology","Neurology",IF(TRIM(LOWER(F4459))="general ward","General",IF(TRIM(LOWER(F4459))="general","General",IF(TRIM(LOWER(F4459))="cardiology","Cardiology",IF(TRIM(LOWER(F4459))="Cardiology","Cardiology",IF(TRIM(LOWER(F4459))="Peads","Pediatrics",IF(TRIM(LOWER(F4459))="Pediatrics","Pediatrics",IF(TRIM(LOWER(F4459))="orthopedics","Orthopedics",IF(TRIM(LOWER(F4459))="Neurology","Neurology",IF(TRIM(LOWER(F4459))="Oncology","Oncology")))))))))))</f>
        <v>Cardiology</v>
      </c>
      <c r="P4459" s="3" t="str">
        <f t="shared" si="414"/>
        <v>Private</v>
      </c>
      <c r="Q4459" s="5">
        <f t="shared" si="415"/>
        <v>6</v>
      </c>
      <c r="R4459" s="1">
        <f t="shared" si="416"/>
        <v>136959.01999999999</v>
      </c>
      <c r="S4459" s="1">
        <f t="shared" si="417"/>
        <v>1</v>
      </c>
      <c r="T4459" s="1" t="str">
        <f t="shared" si="418"/>
        <v>18-35</v>
      </c>
      <c r="U4459" s="1" t="str">
        <f t="shared" si="419"/>
        <v>Unknown</v>
      </c>
    </row>
    <row r="4460" spans="1:21">
      <c r="A4460" s="1">
        <v>4459</v>
      </c>
      <c r="C4460" s="1" t="s">
        <v>34</v>
      </c>
      <c r="D4460" s="2">
        <v>45041</v>
      </c>
      <c r="E4460" s="2">
        <v>45056</v>
      </c>
      <c r="F4460" s="1" t="s">
        <v>13</v>
      </c>
      <c r="G4460" s="1" t="s">
        <v>33</v>
      </c>
      <c r="H4460" s="1" t="s">
        <v>15</v>
      </c>
      <c r="I4460" s="1">
        <v>330295.57</v>
      </c>
      <c r="J4460" s="1" t="s">
        <v>42</v>
      </c>
      <c r="K4460" s="1" t="s">
        <v>17</v>
      </c>
      <c r="N4460" s="3" t="str">
        <f>IF(LEFT(LOWER(C4460),1)="m","Male",IF(LEFT(LOWER(C4460),1)="f","Female","Unknown"))</f>
        <v>Male</v>
      </c>
      <c r="O4460" s="4" t="str">
        <f>IF(TRIM(LOWER(F4460))="neuro","Neurology",IF(TRIM(LOWER(F4460))="Neurology","Neurology",IF(TRIM(LOWER(F4460))="general ward","General",IF(TRIM(LOWER(F4460))="general","General",IF(TRIM(LOWER(F4460))="cardiology","Cardiology",IF(TRIM(LOWER(F4460))="Cardiology","Cardiology",IF(TRIM(LOWER(F4460))="Peads","Pediatrics",IF(TRIM(LOWER(F4460))="Pediatrics","Pediatrics",IF(TRIM(LOWER(F4460))="orthopedics","Orthopedics",IF(TRIM(LOWER(F4460))="Neurology","Neurology",IF(TRIM(LOWER(F4460))="Oncology","Oncology")))))))))))</f>
        <v>Neurology</v>
      </c>
      <c r="P4460" s="3" t="str">
        <f t="shared" si="414"/>
        <v>Self</v>
      </c>
      <c r="Q4460" s="5">
        <f t="shared" si="415"/>
        <v>15</v>
      </c>
      <c r="R4460" s="1">
        <f t="shared" si="416"/>
        <v>330295.57</v>
      </c>
      <c r="S4460" s="1">
        <f t="shared" si="417"/>
        <v>1</v>
      </c>
      <c r="T4460" s="1" t="str">
        <f t="shared" si="418"/>
        <v>0-17</v>
      </c>
      <c r="U4460" s="1" t="str">
        <f t="shared" si="419"/>
        <v>No</v>
      </c>
    </row>
    <row r="4461" spans="1:21">
      <c r="A4461" s="1">
        <v>4460</v>
      </c>
      <c r="B4461" s="1">
        <v>8</v>
      </c>
      <c r="C4461" s="1" t="s">
        <v>12</v>
      </c>
      <c r="D4461" s="2">
        <v>45234</v>
      </c>
      <c r="E4461" s="2">
        <v>45246</v>
      </c>
      <c r="F4461" s="1" t="s">
        <v>43</v>
      </c>
      <c r="G4461" s="1" t="s">
        <v>33</v>
      </c>
      <c r="H4461" s="1" t="s">
        <v>15</v>
      </c>
      <c r="I4461" s="1">
        <v>297617.21999999997</v>
      </c>
      <c r="J4461" s="1" t="s">
        <v>16</v>
      </c>
      <c r="K4461" s="1" t="s">
        <v>38</v>
      </c>
      <c r="N4461" s="3" t="str">
        <f>IF(LEFT(LOWER(C4461),1)="m","Male",IF(LEFT(LOWER(C4461),1)="f","Female","Unknown"))</f>
        <v>Unknown</v>
      </c>
      <c r="O4461" s="4" t="str">
        <f>IF(TRIM(LOWER(F4461))="neuro","Neurology",IF(TRIM(LOWER(F4461))="Neurology","Neurology",IF(TRIM(LOWER(F4461))="general ward","General",IF(TRIM(LOWER(F4461))="general","General",IF(TRIM(LOWER(F4461))="cardiology","Cardiology",IF(TRIM(LOWER(F4461))="Cardiology","Cardiology",IF(TRIM(LOWER(F4461))="Peads","Pediatrics",IF(TRIM(LOWER(F4461))="Pediatrics","Pediatrics",IF(TRIM(LOWER(F4461))="orthopedics","Orthopedics",IF(TRIM(LOWER(F4461))="Neurology","Neurology",IF(TRIM(LOWER(F4461))="Oncology","Oncology")))))))))))</f>
        <v>Orthopedics</v>
      </c>
      <c r="P4461" s="3" t="str">
        <f t="shared" si="414"/>
        <v>Self</v>
      </c>
      <c r="Q4461" s="5">
        <f t="shared" si="415"/>
        <v>12</v>
      </c>
      <c r="R4461" s="1">
        <f t="shared" si="416"/>
        <v>297617.21999999997</v>
      </c>
      <c r="S4461" s="1">
        <f t="shared" si="417"/>
        <v>0</v>
      </c>
      <c r="T4461" s="1" t="str">
        <f t="shared" si="418"/>
        <v>0-17</v>
      </c>
      <c r="U4461" s="1" t="str">
        <f t="shared" si="419"/>
        <v>Yes</v>
      </c>
    </row>
    <row r="4462" spans="1:21">
      <c r="A4462" s="1">
        <v>4461</v>
      </c>
      <c r="C4462" s="1" t="s">
        <v>26</v>
      </c>
      <c r="D4462" s="2">
        <v>45534</v>
      </c>
      <c r="E4462" s="2">
        <v>45542</v>
      </c>
      <c r="F4462" s="1" t="s">
        <v>19</v>
      </c>
      <c r="G4462" s="1" t="s">
        <v>22</v>
      </c>
      <c r="I4462" s="1">
        <v>178555.53</v>
      </c>
      <c r="J4462" s="1" t="s">
        <v>25</v>
      </c>
      <c r="K4462" s="1" t="s">
        <v>38</v>
      </c>
      <c r="N4462" s="3" t="str">
        <f>IF(LEFT(LOWER(C4462),1)="m","Male",IF(LEFT(LOWER(C4462),1)="f","Female","Unknown"))</f>
        <v>Female</v>
      </c>
      <c r="O4462" s="4" t="str">
        <f>IF(TRIM(LOWER(F4462))="neuro","Neurology",IF(TRIM(LOWER(F4462))="Neurology","Neurology",IF(TRIM(LOWER(F4462))="general ward","General",IF(TRIM(LOWER(F4462))="general","General",IF(TRIM(LOWER(F4462))="cardiology","Cardiology",IF(TRIM(LOWER(F4462))="Cardiology","Cardiology",IF(TRIM(LOWER(F4462))="Peads","Pediatrics",IF(TRIM(LOWER(F4462))="Pediatrics","Pediatrics",IF(TRIM(LOWER(F4462))="orthopedics","Orthopedics",IF(TRIM(LOWER(F4462))="Neurology","Neurology",IF(TRIM(LOWER(F4462))="Oncology","Oncology")))))))))))</f>
        <v>General</v>
      </c>
      <c r="P4462" s="3" t="str">
        <f t="shared" si="414"/>
        <v>Government</v>
      </c>
      <c r="Q4462" s="5">
        <f t="shared" si="415"/>
        <v>8</v>
      </c>
      <c r="R4462" s="1">
        <f t="shared" si="416"/>
        <v>178555.53</v>
      </c>
      <c r="S4462" s="1">
        <f t="shared" si="417"/>
        <v>0</v>
      </c>
      <c r="T4462" s="1" t="str">
        <f t="shared" si="418"/>
        <v>0-17</v>
      </c>
      <c r="U4462" s="1" t="str">
        <f t="shared" si="419"/>
        <v>Yes</v>
      </c>
    </row>
    <row r="4463" spans="1:21">
      <c r="A4463" s="1">
        <v>4462</v>
      </c>
      <c r="B4463" s="1">
        <v>15</v>
      </c>
      <c r="C4463" s="1" t="s">
        <v>29</v>
      </c>
      <c r="D4463" s="2">
        <v>45120</v>
      </c>
      <c r="E4463" s="2">
        <v>45140</v>
      </c>
      <c r="F4463" s="1" t="s">
        <v>13</v>
      </c>
      <c r="G4463" s="1" t="s">
        <v>33</v>
      </c>
      <c r="H4463" s="1" t="s">
        <v>37</v>
      </c>
      <c r="I4463" s="1">
        <v>63336.55</v>
      </c>
      <c r="K4463" s="1" t="s">
        <v>20</v>
      </c>
      <c r="N4463" s="3" t="str">
        <f>IF(LEFT(LOWER(C4463),1)="m","Male",IF(LEFT(LOWER(C4463),1)="f","Female","Unknown"))</f>
        <v>Female</v>
      </c>
      <c r="O4463" s="4" t="str">
        <f>IF(TRIM(LOWER(F4463))="neuro","Neurology",IF(TRIM(LOWER(F4463))="Neurology","Neurology",IF(TRIM(LOWER(F4463))="general ward","General",IF(TRIM(LOWER(F4463))="general","General",IF(TRIM(LOWER(F4463))="cardiology","Cardiology",IF(TRIM(LOWER(F4463))="Cardiology","Cardiology",IF(TRIM(LOWER(F4463))="Peads","Pediatrics",IF(TRIM(LOWER(F4463))="Pediatrics","Pediatrics",IF(TRIM(LOWER(F4463))="orthopedics","Orthopedics",IF(TRIM(LOWER(F4463))="Neurology","Neurology",IF(TRIM(LOWER(F4463))="Oncology","Oncology")))))))))))</f>
        <v>Neurology</v>
      </c>
      <c r="P4463" s="3" t="str">
        <f t="shared" si="414"/>
        <v>Self</v>
      </c>
      <c r="Q4463" s="5">
        <f t="shared" si="415"/>
        <v>20</v>
      </c>
      <c r="R4463" s="1">
        <f t="shared" si="416"/>
        <v>63336.55</v>
      </c>
      <c r="S4463" s="1">
        <f t="shared" si="417"/>
        <v>0</v>
      </c>
      <c r="T4463" s="1" t="str">
        <f t="shared" si="418"/>
        <v>0-17</v>
      </c>
      <c r="U4463" s="1" t="str">
        <f t="shared" si="419"/>
        <v>Unknown</v>
      </c>
    </row>
    <row r="4464" spans="1:21">
      <c r="A4464" s="1">
        <v>4463</v>
      </c>
      <c r="B4464" s="1">
        <v>30</v>
      </c>
      <c r="C4464" s="1" t="s">
        <v>34</v>
      </c>
      <c r="D4464" s="2">
        <v>45140</v>
      </c>
      <c r="E4464" s="2">
        <v>45151</v>
      </c>
      <c r="F4464" s="1" t="s">
        <v>19</v>
      </c>
      <c r="G4464" s="1" t="s">
        <v>31</v>
      </c>
      <c r="H4464" s="1" t="s">
        <v>15</v>
      </c>
      <c r="I4464" s="1">
        <v>273039.57</v>
      </c>
      <c r="J4464" s="1" t="s">
        <v>17</v>
      </c>
      <c r="K4464" s="1" t="s">
        <v>16</v>
      </c>
      <c r="N4464" s="3" t="str">
        <f>IF(LEFT(LOWER(C4464),1)="m","Male",IF(LEFT(LOWER(C4464),1)="f","Female","Unknown"))</f>
        <v>Male</v>
      </c>
      <c r="O4464" s="4" t="str">
        <f>IF(TRIM(LOWER(F4464))="neuro","Neurology",IF(TRIM(LOWER(F4464))="Neurology","Neurology",IF(TRIM(LOWER(F4464))="general ward","General",IF(TRIM(LOWER(F4464))="general","General",IF(TRIM(LOWER(F4464))="cardiology","Cardiology",IF(TRIM(LOWER(F4464))="Cardiology","Cardiology",IF(TRIM(LOWER(F4464))="Peads","Pediatrics",IF(TRIM(LOWER(F4464))="Pediatrics","Pediatrics",IF(TRIM(LOWER(F4464))="orthopedics","Orthopedics",IF(TRIM(LOWER(F4464))="Neurology","Neurology",IF(TRIM(LOWER(F4464))="Oncology","Oncology")))))))))))</f>
        <v>General</v>
      </c>
      <c r="P4464" s="3" t="str">
        <f t="shared" si="414"/>
        <v>Private</v>
      </c>
      <c r="Q4464" s="5">
        <f t="shared" si="415"/>
        <v>11</v>
      </c>
      <c r="R4464" s="1">
        <f t="shared" si="416"/>
        <v>273039.57</v>
      </c>
      <c r="S4464" s="1">
        <f t="shared" si="417"/>
        <v>1</v>
      </c>
      <c r="T4464" s="1" t="str">
        <f t="shared" si="418"/>
        <v>18-35</v>
      </c>
      <c r="U4464" s="1" t="str">
        <f t="shared" si="419"/>
        <v>Yes</v>
      </c>
    </row>
    <row r="4465" spans="1:21">
      <c r="A4465" s="1">
        <v>4464</v>
      </c>
      <c r="B4465" s="1">
        <v>49</v>
      </c>
      <c r="C4465" s="1" t="s">
        <v>26</v>
      </c>
      <c r="D4465" s="2">
        <v>45388</v>
      </c>
      <c r="E4465" s="2">
        <v>45400</v>
      </c>
      <c r="F4465" s="1" t="s">
        <v>35</v>
      </c>
      <c r="G4465" s="1" t="s">
        <v>14</v>
      </c>
      <c r="H4465" s="1" t="s">
        <v>37</v>
      </c>
      <c r="I4465" s="1">
        <v>163715.26</v>
      </c>
      <c r="J4465" s="1" t="s">
        <v>25</v>
      </c>
      <c r="K4465" s="1" t="s">
        <v>20</v>
      </c>
      <c r="N4465" s="3" t="str">
        <f>IF(LEFT(LOWER(C4465),1)="m","Male",IF(LEFT(LOWER(C4465),1)="f","Female","Unknown"))</f>
        <v>Female</v>
      </c>
      <c r="O4465" s="4" t="str">
        <f>IF(TRIM(LOWER(F4465))="neuro","Neurology",IF(TRIM(LOWER(F4465))="Neurology","Neurology",IF(TRIM(LOWER(F4465))="general ward","General",IF(TRIM(LOWER(F4465))="general","General",IF(TRIM(LOWER(F4465))="cardiology","Cardiology",IF(TRIM(LOWER(F4465))="Cardiology","Cardiology",IF(TRIM(LOWER(F4465))="Peads","Pediatrics",IF(TRIM(LOWER(F4465))="Pediatrics","Pediatrics",IF(TRIM(LOWER(F4465))="orthopedics","Orthopedics",IF(TRIM(LOWER(F4465))="Neurology","Neurology",IF(TRIM(LOWER(F4465))="Oncology","Oncology")))))))))))</f>
        <v>Cardiology</v>
      </c>
      <c r="P4465" s="3" t="str">
        <f t="shared" si="414"/>
        <v>Private</v>
      </c>
      <c r="Q4465" s="5">
        <f t="shared" si="415"/>
        <v>12</v>
      </c>
      <c r="R4465" s="1">
        <f t="shared" si="416"/>
        <v>163715.26</v>
      </c>
      <c r="S4465" s="1">
        <f t="shared" si="417"/>
        <v>0</v>
      </c>
      <c r="T4465" s="1" t="str">
        <f t="shared" si="418"/>
        <v>36-50</v>
      </c>
      <c r="U4465" s="1" t="str">
        <f t="shared" si="419"/>
        <v>Yes</v>
      </c>
    </row>
    <row r="4466" spans="1:21">
      <c r="A4466" s="1">
        <v>4465</v>
      </c>
      <c r="B4466" s="1">
        <v>81</v>
      </c>
      <c r="C4466" s="1" t="s">
        <v>44</v>
      </c>
      <c r="D4466" s="2">
        <v>44980</v>
      </c>
      <c r="E4466" s="2">
        <v>45000</v>
      </c>
      <c r="F4466" s="1" t="s">
        <v>30</v>
      </c>
      <c r="G4466" s="1" t="s">
        <v>46</v>
      </c>
      <c r="H4466" s="1" t="s">
        <v>39</v>
      </c>
      <c r="I4466" s="1">
        <v>159422.29</v>
      </c>
      <c r="J4466" s="1" t="s">
        <v>16</v>
      </c>
      <c r="K4466" s="1" t="s">
        <v>20</v>
      </c>
      <c r="N4466" s="3" t="str">
        <f>IF(LEFT(LOWER(C4466),1)="m","Male",IF(LEFT(LOWER(C4466),1)="f","Female","Unknown"))</f>
        <v>Female</v>
      </c>
      <c r="O4466" s="4" t="str">
        <f>IF(TRIM(LOWER(F4466))="neuro","Neurology",IF(TRIM(LOWER(F4466))="Neurology","Neurology",IF(TRIM(LOWER(F4466))="general ward","General",IF(TRIM(LOWER(F4466))="general","General",IF(TRIM(LOWER(F4466))="cardiology","Cardiology",IF(TRIM(LOWER(F4466))="Cardiology","Cardiology",IF(TRIM(LOWER(F4466))="Peads","Pediatrics",IF(TRIM(LOWER(F4466))="Pediatrics","Pediatrics",IF(TRIM(LOWER(F4466))="orthopedics","Orthopedics",IF(TRIM(LOWER(F4466))="Neurology","Neurology",IF(TRIM(LOWER(F4466))="Oncology","Oncology")))))))))))</f>
        <v>Pediatrics</v>
      </c>
      <c r="P4466" s="3" t="str">
        <f t="shared" si="414"/>
        <v>Self</v>
      </c>
      <c r="Q4466" s="5">
        <f t="shared" si="415"/>
        <v>20</v>
      </c>
      <c r="R4466" s="1">
        <f t="shared" si="416"/>
        <v>159422.29</v>
      </c>
      <c r="S4466" s="1">
        <f t="shared" si="417"/>
        <v>0</v>
      </c>
      <c r="T4466" s="1" t="str">
        <f t="shared" si="418"/>
        <v>66+</v>
      </c>
      <c r="U4466" s="1" t="str">
        <f t="shared" si="419"/>
        <v>Yes</v>
      </c>
    </row>
    <row r="4467" spans="1:21">
      <c r="A4467" s="1">
        <v>4466</v>
      </c>
      <c r="B4467" s="1">
        <v>91</v>
      </c>
      <c r="C4467" s="1" t="s">
        <v>29</v>
      </c>
      <c r="D4467" s="2">
        <v>45494</v>
      </c>
      <c r="E4467" s="2">
        <v>45496</v>
      </c>
      <c r="F4467" s="1" t="s">
        <v>45</v>
      </c>
      <c r="G4467" s="1" t="s">
        <v>31</v>
      </c>
      <c r="H4467" s="1" t="s">
        <v>15</v>
      </c>
      <c r="I4467" s="1">
        <v>92068.37</v>
      </c>
      <c r="J4467" s="1" t="s">
        <v>24</v>
      </c>
      <c r="K4467" s="1" t="s">
        <v>17</v>
      </c>
      <c r="N4467" s="3" t="str">
        <f>IF(LEFT(LOWER(C4467),1)="m","Male",IF(LEFT(LOWER(C4467),1)="f","Female","Unknown"))</f>
        <v>Female</v>
      </c>
      <c r="O4467" s="4" t="str">
        <f>IF(TRIM(LOWER(F4467))="neuro","Neurology",IF(TRIM(LOWER(F4467))="Neurology","Neurology",IF(TRIM(LOWER(F4467))="general ward","General",IF(TRIM(LOWER(F4467))="general","General",IF(TRIM(LOWER(F4467))="cardiology","Cardiology",IF(TRIM(LOWER(F4467))="Cardiology","Cardiology",IF(TRIM(LOWER(F4467))="Peads","Pediatrics",IF(TRIM(LOWER(F4467))="Pediatrics","Pediatrics",IF(TRIM(LOWER(F4467))="orthopedics","Orthopedics",IF(TRIM(LOWER(F4467))="Neurology","Neurology",IF(TRIM(LOWER(F4467))="Oncology","Oncology")))))))))))</f>
        <v>Neurology</v>
      </c>
      <c r="P4467" s="3" t="str">
        <f t="shared" si="414"/>
        <v>Private</v>
      </c>
      <c r="Q4467" s="5">
        <f t="shared" si="415"/>
        <v>2</v>
      </c>
      <c r="R4467" s="1">
        <f t="shared" si="416"/>
        <v>92068.37</v>
      </c>
      <c r="S4467" s="1">
        <f t="shared" si="417"/>
        <v>1</v>
      </c>
      <c r="T4467" s="1" t="str">
        <f t="shared" si="418"/>
        <v>66+</v>
      </c>
      <c r="U4467" s="1" t="str">
        <f t="shared" si="419"/>
        <v>No</v>
      </c>
    </row>
    <row r="4468" spans="1:21">
      <c r="A4468" s="1">
        <v>4467</v>
      </c>
      <c r="B4468" s="1">
        <v>45</v>
      </c>
      <c r="C4468" s="1" t="s">
        <v>26</v>
      </c>
      <c r="D4468" s="2">
        <v>45259</v>
      </c>
      <c r="E4468" s="2">
        <v>45261</v>
      </c>
      <c r="F4468" s="1" t="s">
        <v>40</v>
      </c>
      <c r="G4468" s="1" t="s">
        <v>33</v>
      </c>
      <c r="I4468" s="1">
        <v>107802.59</v>
      </c>
      <c r="J4468" s="1" t="s">
        <v>25</v>
      </c>
      <c r="K4468" s="1" t="s">
        <v>42</v>
      </c>
      <c r="N4468" s="3" t="str">
        <f>IF(LEFT(LOWER(C4468),1)="m","Male",IF(LEFT(LOWER(C4468),1)="f","Female","Unknown"))</f>
        <v>Female</v>
      </c>
      <c r="O4468" s="4" t="str">
        <f>IF(TRIM(LOWER(F4468))="neuro","Neurology",IF(TRIM(LOWER(F4468))="Neurology","Neurology",IF(TRIM(LOWER(F4468))="general ward","General",IF(TRIM(LOWER(F4468))="general","General",IF(TRIM(LOWER(F4468))="cardiology","Cardiology",IF(TRIM(LOWER(F4468))="Cardiology","Cardiology",IF(TRIM(LOWER(F4468))="Peads","Pediatrics",IF(TRIM(LOWER(F4468))="Pediatrics","Pediatrics",IF(TRIM(LOWER(F4468))="orthopedics","Orthopedics",IF(TRIM(LOWER(F4468))="Neurology","Neurology",IF(TRIM(LOWER(F4468))="Oncology","Oncology")))))))))))</f>
        <v>Pediatrics</v>
      </c>
      <c r="P4468" s="3" t="str">
        <f t="shared" si="414"/>
        <v>Self</v>
      </c>
      <c r="Q4468" s="5">
        <f t="shared" si="415"/>
        <v>2</v>
      </c>
      <c r="R4468" s="1">
        <f t="shared" si="416"/>
        <v>107802.59</v>
      </c>
      <c r="S4468" s="1">
        <f t="shared" si="417"/>
        <v>0</v>
      </c>
      <c r="T4468" s="1" t="str">
        <f t="shared" si="418"/>
        <v>36-50</v>
      </c>
      <c r="U4468" s="1" t="str">
        <f t="shared" si="419"/>
        <v>Yes</v>
      </c>
    </row>
    <row r="4469" spans="1:21">
      <c r="A4469" s="1">
        <v>4468</v>
      </c>
      <c r="B4469" s="1">
        <v>34</v>
      </c>
      <c r="C4469" s="1" t="s">
        <v>18</v>
      </c>
      <c r="D4469" s="2">
        <v>45546</v>
      </c>
      <c r="E4469" s="2">
        <v>45547</v>
      </c>
      <c r="F4469" s="1" t="s">
        <v>28</v>
      </c>
      <c r="G4469" s="1" t="s">
        <v>14</v>
      </c>
      <c r="H4469" s="1" t="s">
        <v>37</v>
      </c>
      <c r="I4469" s="1">
        <v>31179.27</v>
      </c>
      <c r="J4469" s="1" t="s">
        <v>16</v>
      </c>
      <c r="K4469" s="1" t="s">
        <v>42</v>
      </c>
      <c r="N4469" s="3" t="str">
        <f>IF(LEFT(LOWER(C4469),1)="m","Male",IF(LEFT(LOWER(C4469),1)="f","Female","Unknown"))</f>
        <v>Male</v>
      </c>
      <c r="O4469" s="4" t="str">
        <f>IF(TRIM(LOWER(F4469))="neuro","Neurology",IF(TRIM(LOWER(F4469))="Neurology","Neurology",IF(TRIM(LOWER(F4469))="general ward","General",IF(TRIM(LOWER(F4469))="general","General",IF(TRIM(LOWER(F4469))="cardiology","Cardiology",IF(TRIM(LOWER(F4469))="Cardiology","Cardiology",IF(TRIM(LOWER(F4469))="Peads","Pediatrics",IF(TRIM(LOWER(F4469))="Pediatrics","Pediatrics",IF(TRIM(LOWER(F4469))="orthopedics","Orthopedics",IF(TRIM(LOWER(F4469))="Neurology","Neurology",IF(TRIM(LOWER(F4469))="Oncology","Oncology")))))))))))</f>
        <v>Orthopedics</v>
      </c>
      <c r="P4469" s="3" t="str">
        <f t="shared" si="414"/>
        <v>Private</v>
      </c>
      <c r="Q4469" s="5">
        <f t="shared" si="415"/>
        <v>1</v>
      </c>
      <c r="R4469" s="1">
        <f t="shared" si="416"/>
        <v>31179.27</v>
      </c>
      <c r="S4469" s="1">
        <f t="shared" si="417"/>
        <v>0</v>
      </c>
      <c r="T4469" s="1" t="str">
        <f t="shared" si="418"/>
        <v>18-35</v>
      </c>
      <c r="U4469" s="1" t="str">
        <f t="shared" si="419"/>
        <v>Yes</v>
      </c>
    </row>
    <row r="4470" spans="1:21">
      <c r="A4470" s="1">
        <v>4469</v>
      </c>
      <c r="B4470" s="1">
        <v>70</v>
      </c>
      <c r="C4470" s="1" t="s">
        <v>34</v>
      </c>
      <c r="D4470" s="2">
        <v>45161</v>
      </c>
      <c r="E4470" s="2">
        <v>45173</v>
      </c>
      <c r="F4470" s="1" t="s">
        <v>40</v>
      </c>
      <c r="G4470" s="1" t="s">
        <v>41</v>
      </c>
      <c r="H4470" s="1" t="s">
        <v>37</v>
      </c>
      <c r="I4470" s="1">
        <v>43850.65</v>
      </c>
      <c r="J4470" s="1" t="s">
        <v>25</v>
      </c>
      <c r="K4470" s="1" t="s">
        <v>38</v>
      </c>
      <c r="N4470" s="3" t="str">
        <f>IF(LEFT(LOWER(C4470),1)="m","Male",IF(LEFT(LOWER(C4470),1)="f","Female","Unknown"))</f>
        <v>Male</v>
      </c>
      <c r="O4470" s="4" t="str">
        <f>IF(TRIM(LOWER(F4470))="neuro","Neurology",IF(TRIM(LOWER(F4470))="Neurology","Neurology",IF(TRIM(LOWER(F4470))="general ward","General",IF(TRIM(LOWER(F4470))="general","General",IF(TRIM(LOWER(F4470))="cardiology","Cardiology",IF(TRIM(LOWER(F4470))="Cardiology","Cardiology",IF(TRIM(LOWER(F4470))="Peads","Pediatrics",IF(TRIM(LOWER(F4470))="Pediatrics","Pediatrics",IF(TRIM(LOWER(F4470))="orthopedics","Orthopedics",IF(TRIM(LOWER(F4470))="Neurology","Neurology",IF(TRIM(LOWER(F4470))="Oncology","Oncology")))))))))))</f>
        <v>Pediatrics</v>
      </c>
      <c r="P4470" s="3" t="str">
        <f t="shared" si="414"/>
        <v>Unknown</v>
      </c>
      <c r="Q4470" s="5">
        <f t="shared" si="415"/>
        <v>12</v>
      </c>
      <c r="R4470" s="1">
        <f t="shared" si="416"/>
        <v>43850.65</v>
      </c>
      <c r="S4470" s="1">
        <f t="shared" si="417"/>
        <v>0</v>
      </c>
      <c r="T4470" s="1" t="str">
        <f t="shared" si="418"/>
        <v>66+</v>
      </c>
      <c r="U4470" s="1" t="str">
        <f t="shared" si="419"/>
        <v>Yes</v>
      </c>
    </row>
    <row r="4471" spans="1:21">
      <c r="A4471" s="1">
        <v>4470</v>
      </c>
      <c r="B4471" s="1">
        <v>47</v>
      </c>
      <c r="C4471" s="1" t="s">
        <v>29</v>
      </c>
      <c r="D4471" s="2">
        <v>45050</v>
      </c>
      <c r="E4471" s="2">
        <v>45069</v>
      </c>
      <c r="F4471" s="1" t="s">
        <v>40</v>
      </c>
      <c r="G4471" s="1" t="s">
        <v>31</v>
      </c>
      <c r="H4471" s="1" t="s">
        <v>32</v>
      </c>
      <c r="I4471" s="1">
        <v>263704.55</v>
      </c>
      <c r="J4471" s="1" t="s">
        <v>16</v>
      </c>
      <c r="K4471" s="1" t="s">
        <v>25</v>
      </c>
      <c r="N4471" s="3" t="str">
        <f>IF(LEFT(LOWER(C4471),1)="m","Male",IF(LEFT(LOWER(C4471),1)="f","Female","Unknown"))</f>
        <v>Female</v>
      </c>
      <c r="O4471" s="4" t="str">
        <f>IF(TRIM(LOWER(F4471))="neuro","Neurology",IF(TRIM(LOWER(F4471))="Neurology","Neurology",IF(TRIM(LOWER(F4471))="general ward","General",IF(TRIM(LOWER(F4471))="general","General",IF(TRIM(LOWER(F4471))="cardiology","Cardiology",IF(TRIM(LOWER(F4471))="Cardiology","Cardiology",IF(TRIM(LOWER(F4471))="Peads","Pediatrics",IF(TRIM(LOWER(F4471))="Pediatrics","Pediatrics",IF(TRIM(LOWER(F4471))="orthopedics","Orthopedics",IF(TRIM(LOWER(F4471))="Neurology","Neurology",IF(TRIM(LOWER(F4471))="Oncology","Oncology")))))))))))</f>
        <v>Pediatrics</v>
      </c>
      <c r="P4471" s="3" t="str">
        <f t="shared" si="414"/>
        <v>Private</v>
      </c>
      <c r="Q4471" s="5">
        <f t="shared" si="415"/>
        <v>19</v>
      </c>
      <c r="R4471" s="1">
        <f t="shared" si="416"/>
        <v>263704.55</v>
      </c>
      <c r="S4471" s="1">
        <f t="shared" si="417"/>
        <v>1</v>
      </c>
      <c r="T4471" s="1" t="str">
        <f t="shared" si="418"/>
        <v>36-50</v>
      </c>
      <c r="U4471" s="1" t="str">
        <f t="shared" si="419"/>
        <v>Yes</v>
      </c>
    </row>
    <row r="4472" spans="1:21">
      <c r="A4472" s="1">
        <v>4471</v>
      </c>
      <c r="B4472" s="1">
        <v>68</v>
      </c>
      <c r="C4472" s="1" t="s">
        <v>27</v>
      </c>
      <c r="D4472" s="2">
        <v>45304</v>
      </c>
      <c r="E4472" s="2">
        <v>45324</v>
      </c>
      <c r="F4472" s="1" t="s">
        <v>49</v>
      </c>
      <c r="G4472" s="1" t="s">
        <v>31</v>
      </c>
      <c r="H4472" s="1" t="s">
        <v>51</v>
      </c>
      <c r="I4472" s="1">
        <v>111624.67</v>
      </c>
      <c r="J4472" s="1" t="s">
        <v>17</v>
      </c>
      <c r="K4472" s="1" t="s">
        <v>42</v>
      </c>
      <c r="N4472" s="3" t="str">
        <f>IF(LEFT(LOWER(C4472),1)="m","Male",IF(LEFT(LOWER(C4472),1)="f","Female","Unknown"))</f>
        <v>Male</v>
      </c>
      <c r="O4472" s="4" t="str">
        <f>IF(TRIM(LOWER(F4472))="neuro","Neurology",IF(TRIM(LOWER(F4472))="Neurology","Neurology",IF(TRIM(LOWER(F4472))="general ward","General",IF(TRIM(LOWER(F4472))="general","General",IF(TRIM(LOWER(F4472))="cardiology","Cardiology",IF(TRIM(LOWER(F4472))="Cardiology","Cardiology",IF(TRIM(LOWER(F4472))="Peads","Pediatrics",IF(TRIM(LOWER(F4472))="Pediatrics","Pediatrics",IF(TRIM(LOWER(F4472))="orthopedics","Orthopedics",IF(TRIM(LOWER(F4472))="Neurology","Neurology",IF(TRIM(LOWER(F4472))="Oncology","Oncology")))))))))))</f>
        <v>Oncology</v>
      </c>
      <c r="P4472" s="3" t="str">
        <f t="shared" si="414"/>
        <v>Private</v>
      </c>
      <c r="Q4472" s="5">
        <f t="shared" si="415"/>
        <v>20</v>
      </c>
      <c r="R4472" s="1">
        <f t="shared" si="416"/>
        <v>111624.67</v>
      </c>
      <c r="S4472" s="1">
        <f t="shared" si="417"/>
        <v>0</v>
      </c>
      <c r="T4472" s="1" t="str">
        <f t="shared" si="418"/>
        <v>66+</v>
      </c>
      <c r="U4472" s="1" t="str">
        <f t="shared" si="419"/>
        <v>Yes</v>
      </c>
    </row>
    <row r="4473" spans="1:21">
      <c r="A4473" s="1">
        <v>4472</v>
      </c>
      <c r="B4473" s="1">
        <v>50</v>
      </c>
      <c r="C4473" s="1" t="s">
        <v>34</v>
      </c>
      <c r="D4473" s="2">
        <v>45056</v>
      </c>
      <c r="E4473" s="2">
        <v>45072</v>
      </c>
      <c r="F4473" s="1" t="s">
        <v>49</v>
      </c>
      <c r="G4473" s="1" t="s">
        <v>22</v>
      </c>
      <c r="H4473" s="1" t="s">
        <v>15</v>
      </c>
      <c r="I4473" s="1">
        <v>30169.84</v>
      </c>
      <c r="J4473" s="1" t="s">
        <v>24</v>
      </c>
      <c r="K4473" s="1" t="s">
        <v>38</v>
      </c>
      <c r="N4473" s="3" t="str">
        <f>IF(LEFT(LOWER(C4473),1)="m","Male",IF(LEFT(LOWER(C4473),1)="f","Female","Unknown"))</f>
        <v>Male</v>
      </c>
      <c r="O4473" s="4" t="str">
        <f>IF(TRIM(LOWER(F4473))="neuro","Neurology",IF(TRIM(LOWER(F4473))="Neurology","Neurology",IF(TRIM(LOWER(F4473))="general ward","General",IF(TRIM(LOWER(F4473))="general","General",IF(TRIM(LOWER(F4473))="cardiology","Cardiology",IF(TRIM(LOWER(F4473))="Cardiology","Cardiology",IF(TRIM(LOWER(F4473))="Peads","Pediatrics",IF(TRIM(LOWER(F4473))="Pediatrics","Pediatrics",IF(TRIM(LOWER(F4473))="orthopedics","Orthopedics",IF(TRIM(LOWER(F4473))="Neurology","Neurology",IF(TRIM(LOWER(F4473))="Oncology","Oncology")))))))))))</f>
        <v>Oncology</v>
      </c>
      <c r="P4473" s="3" t="str">
        <f t="shared" si="414"/>
        <v>Government</v>
      </c>
      <c r="Q4473" s="5">
        <f t="shared" si="415"/>
        <v>16</v>
      </c>
      <c r="R4473" s="1">
        <f t="shared" si="416"/>
        <v>30169.84</v>
      </c>
      <c r="S4473" s="1">
        <f t="shared" si="417"/>
        <v>0</v>
      </c>
      <c r="T4473" s="1" t="str">
        <f t="shared" si="418"/>
        <v>36-50</v>
      </c>
      <c r="U4473" s="1" t="str">
        <f t="shared" si="419"/>
        <v>No</v>
      </c>
    </row>
    <row r="4474" spans="1:21">
      <c r="A4474" s="1">
        <v>4473</v>
      </c>
      <c r="B4474" s="1">
        <v>56</v>
      </c>
      <c r="C4474" s="1" t="s">
        <v>27</v>
      </c>
      <c r="D4474" s="2">
        <v>45527</v>
      </c>
      <c r="E4474" s="2">
        <v>45536</v>
      </c>
      <c r="F4474" s="1" t="s">
        <v>28</v>
      </c>
      <c r="G4474" s="1" t="s">
        <v>31</v>
      </c>
      <c r="H4474" s="1" t="s">
        <v>48</v>
      </c>
      <c r="I4474" s="1">
        <v>301935.5</v>
      </c>
      <c r="J4474" s="1" t="s">
        <v>42</v>
      </c>
      <c r="K4474" s="1" t="s">
        <v>25</v>
      </c>
      <c r="N4474" s="3" t="str">
        <f>IF(LEFT(LOWER(C4474),1)="m","Male",IF(LEFT(LOWER(C4474),1)="f","Female","Unknown"))</f>
        <v>Male</v>
      </c>
      <c r="O4474" s="4" t="str">
        <f>IF(TRIM(LOWER(F4474))="neuro","Neurology",IF(TRIM(LOWER(F4474))="Neurology","Neurology",IF(TRIM(LOWER(F4474))="general ward","General",IF(TRIM(LOWER(F4474))="general","General",IF(TRIM(LOWER(F4474))="cardiology","Cardiology",IF(TRIM(LOWER(F4474))="Cardiology","Cardiology",IF(TRIM(LOWER(F4474))="Peads","Pediatrics",IF(TRIM(LOWER(F4474))="Pediatrics","Pediatrics",IF(TRIM(LOWER(F4474))="orthopedics","Orthopedics",IF(TRIM(LOWER(F4474))="Neurology","Neurology",IF(TRIM(LOWER(F4474))="Oncology","Oncology")))))))))))</f>
        <v>Orthopedics</v>
      </c>
      <c r="P4474" s="3" t="str">
        <f t="shared" si="414"/>
        <v>Private</v>
      </c>
      <c r="Q4474" s="5">
        <f t="shared" si="415"/>
        <v>9</v>
      </c>
      <c r="R4474" s="1">
        <f t="shared" si="416"/>
        <v>301935.5</v>
      </c>
      <c r="S4474" s="1">
        <f t="shared" si="417"/>
        <v>1</v>
      </c>
      <c r="T4474" s="1" t="str">
        <f t="shared" si="418"/>
        <v>51-65</v>
      </c>
      <c r="U4474" s="1" t="str">
        <f t="shared" si="419"/>
        <v>No</v>
      </c>
    </row>
    <row r="4475" spans="1:21">
      <c r="A4475" s="1">
        <v>4474</v>
      </c>
      <c r="B4475" s="1">
        <v>40</v>
      </c>
      <c r="C4475" s="1" t="s">
        <v>26</v>
      </c>
      <c r="D4475" s="2">
        <v>45530</v>
      </c>
      <c r="E4475" s="2">
        <v>45533</v>
      </c>
      <c r="F4475" s="1" t="s">
        <v>28</v>
      </c>
      <c r="G4475" s="1" t="s">
        <v>33</v>
      </c>
      <c r="H4475" s="1" t="s">
        <v>37</v>
      </c>
      <c r="I4475" s="1">
        <v>238504.41</v>
      </c>
      <c r="J4475" s="1" t="s">
        <v>24</v>
      </c>
      <c r="K4475" s="1" t="s">
        <v>20</v>
      </c>
      <c r="N4475" s="3" t="str">
        <f>IF(LEFT(LOWER(C4475),1)="m","Male",IF(LEFT(LOWER(C4475),1)="f","Female","Unknown"))</f>
        <v>Female</v>
      </c>
      <c r="O4475" s="4" t="str">
        <f>IF(TRIM(LOWER(F4475))="neuro","Neurology",IF(TRIM(LOWER(F4475))="Neurology","Neurology",IF(TRIM(LOWER(F4475))="general ward","General",IF(TRIM(LOWER(F4475))="general","General",IF(TRIM(LOWER(F4475))="cardiology","Cardiology",IF(TRIM(LOWER(F4475))="Cardiology","Cardiology",IF(TRIM(LOWER(F4475))="Peads","Pediatrics",IF(TRIM(LOWER(F4475))="Pediatrics","Pediatrics",IF(TRIM(LOWER(F4475))="orthopedics","Orthopedics",IF(TRIM(LOWER(F4475))="Neurology","Neurology",IF(TRIM(LOWER(F4475))="Oncology","Oncology")))))))))))</f>
        <v>Orthopedics</v>
      </c>
      <c r="P4475" s="3" t="str">
        <f t="shared" si="414"/>
        <v>Self</v>
      </c>
      <c r="Q4475" s="5">
        <f t="shared" si="415"/>
        <v>3</v>
      </c>
      <c r="R4475" s="1">
        <f t="shared" si="416"/>
        <v>238504.41</v>
      </c>
      <c r="S4475" s="1">
        <f t="shared" si="417"/>
        <v>0</v>
      </c>
      <c r="T4475" s="1" t="str">
        <f t="shared" si="418"/>
        <v>36-50</v>
      </c>
      <c r="U4475" s="1" t="str">
        <f t="shared" si="419"/>
        <v>No</v>
      </c>
    </row>
    <row r="4476" spans="1:21">
      <c r="A4476" s="1">
        <v>4475</v>
      </c>
      <c r="B4476" s="1">
        <v>58</v>
      </c>
      <c r="C4476" s="1" t="s">
        <v>29</v>
      </c>
      <c r="D4476" s="2">
        <v>45485</v>
      </c>
      <c r="E4476" s="2">
        <v>45505</v>
      </c>
      <c r="F4476" s="1" t="s">
        <v>52</v>
      </c>
      <c r="G4476" s="1" t="s">
        <v>31</v>
      </c>
      <c r="I4476" s="1">
        <v>174068.31</v>
      </c>
      <c r="J4476" s="1" t="s">
        <v>17</v>
      </c>
      <c r="K4476" s="1" t="s">
        <v>38</v>
      </c>
      <c r="N4476" s="3" t="str">
        <f>IF(LEFT(LOWER(C4476),1)="m","Male",IF(LEFT(LOWER(C4476),1)="f","Female","Unknown"))</f>
        <v>Female</v>
      </c>
      <c r="O4476" s="4" t="str">
        <f>IF(TRIM(LOWER(F4476))="neuro","Neurology",IF(TRIM(LOWER(F4476))="Neurology","Neurology",IF(TRIM(LOWER(F4476))="general ward","General",IF(TRIM(LOWER(F4476))="general","General",IF(TRIM(LOWER(F4476))="cardiology","Cardiology",IF(TRIM(LOWER(F4476))="Cardiology","Cardiology",IF(TRIM(LOWER(F4476))="Peads","Pediatrics",IF(TRIM(LOWER(F4476))="Pediatrics","Pediatrics",IF(TRIM(LOWER(F4476))="orthopedics","Orthopedics",IF(TRIM(LOWER(F4476))="Neurology","Neurology",IF(TRIM(LOWER(F4476))="Oncology","Oncology")))))))))))</f>
        <v>Oncology</v>
      </c>
      <c r="P4476" s="3" t="str">
        <f t="shared" si="414"/>
        <v>Private</v>
      </c>
      <c r="Q4476" s="5">
        <f t="shared" si="415"/>
        <v>20</v>
      </c>
      <c r="R4476" s="1">
        <f t="shared" si="416"/>
        <v>174068.31</v>
      </c>
      <c r="S4476" s="1">
        <f t="shared" si="417"/>
        <v>0</v>
      </c>
      <c r="T4476" s="1" t="str">
        <f t="shared" si="418"/>
        <v>51-65</v>
      </c>
      <c r="U4476" s="1" t="str">
        <f t="shared" si="419"/>
        <v>Yes</v>
      </c>
    </row>
    <row r="4477" spans="1:21">
      <c r="A4477" s="1">
        <v>4476</v>
      </c>
      <c r="B4477" s="1">
        <v>43</v>
      </c>
      <c r="C4477" s="1" t="s">
        <v>26</v>
      </c>
      <c r="D4477" s="2">
        <v>45600</v>
      </c>
      <c r="E4477" s="2">
        <v>45608</v>
      </c>
      <c r="F4477" s="1" t="s">
        <v>21</v>
      </c>
      <c r="G4477" s="1" t="s">
        <v>41</v>
      </c>
      <c r="H4477" s="1" t="s">
        <v>51</v>
      </c>
      <c r="I4477" s="1">
        <v>246900.72</v>
      </c>
      <c r="J4477" s="1" t="s">
        <v>16</v>
      </c>
      <c r="K4477" s="1" t="s">
        <v>38</v>
      </c>
      <c r="N4477" s="3" t="str">
        <f>IF(LEFT(LOWER(C4477),1)="m","Male",IF(LEFT(LOWER(C4477),1)="f","Female","Unknown"))</f>
        <v>Female</v>
      </c>
      <c r="O4477" s="4" t="str">
        <f>IF(TRIM(LOWER(F4477))="neuro","Neurology",IF(TRIM(LOWER(F4477))="Neurology","Neurology",IF(TRIM(LOWER(F4477))="general ward","General",IF(TRIM(LOWER(F4477))="general","General",IF(TRIM(LOWER(F4477))="cardiology","Cardiology",IF(TRIM(LOWER(F4477))="Cardiology","Cardiology",IF(TRIM(LOWER(F4477))="Peads","Pediatrics",IF(TRIM(LOWER(F4477))="Pediatrics","Pediatrics",IF(TRIM(LOWER(F4477))="orthopedics","Orthopedics",IF(TRIM(LOWER(F4477))="Neurology","Neurology",IF(TRIM(LOWER(F4477))="Oncology","Oncology")))))))))))</f>
        <v>General</v>
      </c>
      <c r="P4477" s="3" t="str">
        <f t="shared" si="414"/>
        <v>Unknown</v>
      </c>
      <c r="Q4477" s="5">
        <f t="shared" si="415"/>
        <v>8</v>
      </c>
      <c r="R4477" s="1">
        <f t="shared" si="416"/>
        <v>246900.72</v>
      </c>
      <c r="S4477" s="1">
        <f t="shared" si="417"/>
        <v>0</v>
      </c>
      <c r="T4477" s="1" t="str">
        <f t="shared" si="418"/>
        <v>36-50</v>
      </c>
      <c r="U4477" s="1" t="str">
        <f t="shared" si="419"/>
        <v>Yes</v>
      </c>
    </row>
    <row r="4478" spans="1:21">
      <c r="A4478" s="1">
        <v>4477</v>
      </c>
      <c r="B4478" s="1">
        <v>86</v>
      </c>
      <c r="C4478" s="1" t="s">
        <v>18</v>
      </c>
      <c r="D4478" s="2">
        <v>45352</v>
      </c>
      <c r="E4478" s="2">
        <v>45356</v>
      </c>
      <c r="F4478" s="1" t="s">
        <v>52</v>
      </c>
      <c r="G4478" s="1" t="s">
        <v>22</v>
      </c>
      <c r="I4478" s="1">
        <v>312433.56</v>
      </c>
      <c r="J4478" s="1" t="s">
        <v>24</v>
      </c>
      <c r="K4478" s="1" t="s">
        <v>16</v>
      </c>
      <c r="N4478" s="3" t="str">
        <f>IF(LEFT(LOWER(C4478),1)="m","Male",IF(LEFT(LOWER(C4478),1)="f","Female","Unknown"))</f>
        <v>Male</v>
      </c>
      <c r="O4478" s="4" t="str">
        <f>IF(TRIM(LOWER(F4478))="neuro","Neurology",IF(TRIM(LOWER(F4478))="Neurology","Neurology",IF(TRIM(LOWER(F4478))="general ward","General",IF(TRIM(LOWER(F4478))="general","General",IF(TRIM(LOWER(F4478))="cardiology","Cardiology",IF(TRIM(LOWER(F4478))="Cardiology","Cardiology",IF(TRIM(LOWER(F4478))="Peads","Pediatrics",IF(TRIM(LOWER(F4478))="Pediatrics","Pediatrics",IF(TRIM(LOWER(F4478))="orthopedics","Orthopedics",IF(TRIM(LOWER(F4478))="Neurology","Neurology",IF(TRIM(LOWER(F4478))="Oncology","Oncology")))))))))))</f>
        <v>Oncology</v>
      </c>
      <c r="P4478" s="3" t="str">
        <f t="shared" si="414"/>
        <v>Government</v>
      </c>
      <c r="Q4478" s="5">
        <f t="shared" si="415"/>
        <v>4</v>
      </c>
      <c r="R4478" s="1">
        <f t="shared" si="416"/>
        <v>312433.56</v>
      </c>
      <c r="S4478" s="1">
        <f t="shared" si="417"/>
        <v>1</v>
      </c>
      <c r="T4478" s="1" t="str">
        <f t="shared" si="418"/>
        <v>66+</v>
      </c>
      <c r="U4478" s="1" t="str">
        <f t="shared" si="419"/>
        <v>No</v>
      </c>
    </row>
    <row r="4479" spans="1:21">
      <c r="A4479" s="1">
        <v>4478</v>
      </c>
      <c r="B4479" s="1">
        <v>15</v>
      </c>
      <c r="C4479" s="1" t="s">
        <v>44</v>
      </c>
      <c r="D4479" s="2">
        <v>45574</v>
      </c>
      <c r="E4479" s="2">
        <v>45594</v>
      </c>
      <c r="F4479" s="1" t="s">
        <v>43</v>
      </c>
      <c r="G4479" s="1" t="s">
        <v>46</v>
      </c>
      <c r="H4479" s="1" t="s">
        <v>37</v>
      </c>
      <c r="I4479" s="1">
        <v>174487.81</v>
      </c>
      <c r="J4479" s="1" t="s">
        <v>25</v>
      </c>
      <c r="K4479" s="1" t="s">
        <v>38</v>
      </c>
      <c r="N4479" s="3" t="str">
        <f>IF(LEFT(LOWER(C4479),1)="m","Male",IF(LEFT(LOWER(C4479),1)="f","Female","Unknown"))</f>
        <v>Female</v>
      </c>
      <c r="O4479" s="4" t="str">
        <f>IF(TRIM(LOWER(F4479))="neuro","Neurology",IF(TRIM(LOWER(F4479))="Neurology","Neurology",IF(TRIM(LOWER(F4479))="general ward","General",IF(TRIM(LOWER(F4479))="general","General",IF(TRIM(LOWER(F4479))="cardiology","Cardiology",IF(TRIM(LOWER(F4479))="Cardiology","Cardiology",IF(TRIM(LOWER(F4479))="Peads","Pediatrics",IF(TRIM(LOWER(F4479))="Pediatrics","Pediatrics",IF(TRIM(LOWER(F4479))="orthopedics","Orthopedics",IF(TRIM(LOWER(F4479))="Neurology","Neurology",IF(TRIM(LOWER(F4479))="Oncology","Oncology")))))))))))</f>
        <v>Orthopedics</v>
      </c>
      <c r="P4479" s="3" t="str">
        <f t="shared" si="414"/>
        <v>Self</v>
      </c>
      <c r="Q4479" s="5">
        <f t="shared" si="415"/>
        <v>20</v>
      </c>
      <c r="R4479" s="1">
        <f t="shared" si="416"/>
        <v>174487.81</v>
      </c>
      <c r="S4479" s="1">
        <f t="shared" si="417"/>
        <v>0</v>
      </c>
      <c r="T4479" s="1" t="str">
        <f t="shared" si="418"/>
        <v>0-17</v>
      </c>
      <c r="U4479" s="1" t="str">
        <f t="shared" si="419"/>
        <v>Yes</v>
      </c>
    </row>
    <row r="4480" spans="1:21">
      <c r="A4480" s="1">
        <v>4479</v>
      </c>
      <c r="B4480" s="1">
        <v>19</v>
      </c>
      <c r="C4480" s="1" t="s">
        <v>27</v>
      </c>
      <c r="D4480" s="2">
        <v>45407</v>
      </c>
      <c r="E4480" s="2">
        <v>45427</v>
      </c>
      <c r="F4480" s="1" t="s">
        <v>13</v>
      </c>
      <c r="G4480" s="1" t="s">
        <v>33</v>
      </c>
      <c r="H4480" s="1" t="s">
        <v>37</v>
      </c>
      <c r="I4480" s="1">
        <v>262324.55</v>
      </c>
      <c r="K4480" s="1" t="s">
        <v>38</v>
      </c>
      <c r="N4480" s="3" t="str">
        <f>IF(LEFT(LOWER(C4480),1)="m","Male",IF(LEFT(LOWER(C4480),1)="f","Female","Unknown"))</f>
        <v>Male</v>
      </c>
      <c r="O4480" s="4" t="str">
        <f>IF(TRIM(LOWER(F4480))="neuro","Neurology",IF(TRIM(LOWER(F4480))="Neurology","Neurology",IF(TRIM(LOWER(F4480))="general ward","General",IF(TRIM(LOWER(F4480))="general","General",IF(TRIM(LOWER(F4480))="cardiology","Cardiology",IF(TRIM(LOWER(F4480))="Cardiology","Cardiology",IF(TRIM(LOWER(F4480))="Peads","Pediatrics",IF(TRIM(LOWER(F4480))="Pediatrics","Pediatrics",IF(TRIM(LOWER(F4480))="orthopedics","Orthopedics",IF(TRIM(LOWER(F4480))="Neurology","Neurology",IF(TRIM(LOWER(F4480))="Oncology","Oncology")))))))))))</f>
        <v>Neurology</v>
      </c>
      <c r="P4480" s="3" t="str">
        <f t="shared" si="414"/>
        <v>Self</v>
      </c>
      <c r="Q4480" s="5">
        <f t="shared" si="415"/>
        <v>20</v>
      </c>
      <c r="R4480" s="1">
        <f t="shared" si="416"/>
        <v>262324.55</v>
      </c>
      <c r="S4480" s="1">
        <f t="shared" si="417"/>
        <v>0</v>
      </c>
      <c r="T4480" s="1" t="str">
        <f t="shared" si="418"/>
        <v>18-35</v>
      </c>
      <c r="U4480" s="1" t="str">
        <f t="shared" si="419"/>
        <v>Unknown</v>
      </c>
    </row>
    <row r="4481" spans="1:21">
      <c r="A4481" s="1">
        <v>4480</v>
      </c>
      <c r="B4481" s="1">
        <v>12</v>
      </c>
      <c r="C4481" s="1" t="s">
        <v>44</v>
      </c>
      <c r="D4481" s="2">
        <v>45321</v>
      </c>
      <c r="E4481" s="2">
        <v>45338</v>
      </c>
      <c r="F4481" s="1" t="s">
        <v>49</v>
      </c>
      <c r="G4481" s="1" t="s">
        <v>36</v>
      </c>
      <c r="H4481" s="1" t="s">
        <v>47</v>
      </c>
      <c r="I4481" s="1">
        <v>46699.37</v>
      </c>
      <c r="J4481" s="1" t="s">
        <v>42</v>
      </c>
      <c r="K4481" s="1" t="s">
        <v>38</v>
      </c>
      <c r="N4481" s="3" t="str">
        <f>IF(LEFT(LOWER(C4481),1)="m","Male",IF(LEFT(LOWER(C4481),1)="f","Female","Unknown"))</f>
        <v>Female</v>
      </c>
      <c r="O4481" s="4" t="str">
        <f>IF(TRIM(LOWER(F4481))="neuro","Neurology",IF(TRIM(LOWER(F4481))="Neurology","Neurology",IF(TRIM(LOWER(F4481))="general ward","General",IF(TRIM(LOWER(F4481))="general","General",IF(TRIM(LOWER(F4481))="cardiology","Cardiology",IF(TRIM(LOWER(F4481))="Cardiology","Cardiology",IF(TRIM(LOWER(F4481))="Peads","Pediatrics",IF(TRIM(LOWER(F4481))="Pediatrics","Pediatrics",IF(TRIM(LOWER(F4481))="orthopedics","Orthopedics",IF(TRIM(LOWER(F4481))="Neurology","Neurology",IF(TRIM(LOWER(F4481))="Oncology","Oncology")))))))))))</f>
        <v>Oncology</v>
      </c>
      <c r="P4481" s="3" t="str">
        <f t="shared" si="414"/>
        <v>Government</v>
      </c>
      <c r="Q4481" s="5">
        <f t="shared" si="415"/>
        <v>17</v>
      </c>
      <c r="R4481" s="1">
        <f t="shared" si="416"/>
        <v>46699.37</v>
      </c>
      <c r="S4481" s="1">
        <f t="shared" si="417"/>
        <v>0</v>
      </c>
      <c r="T4481" s="1" t="str">
        <f t="shared" si="418"/>
        <v>0-17</v>
      </c>
      <c r="U4481" s="1" t="str">
        <f t="shared" si="419"/>
        <v>No</v>
      </c>
    </row>
    <row r="4482" spans="1:21">
      <c r="A4482" s="1">
        <v>4481</v>
      </c>
      <c r="B4482" s="1">
        <v>5</v>
      </c>
      <c r="C4482" s="1" t="s">
        <v>34</v>
      </c>
      <c r="D4482" s="2">
        <v>45049</v>
      </c>
      <c r="E4482" s="2">
        <v>45042</v>
      </c>
      <c r="F4482" s="1" t="s">
        <v>40</v>
      </c>
      <c r="G4482" s="1" t="s">
        <v>31</v>
      </c>
      <c r="H4482" s="1" t="s">
        <v>37</v>
      </c>
      <c r="I4482" s="1">
        <v>129534.77</v>
      </c>
      <c r="J4482" s="1" t="s">
        <v>38</v>
      </c>
      <c r="K4482" s="1" t="s">
        <v>20</v>
      </c>
      <c r="N4482" s="3" t="str">
        <f>IF(LEFT(LOWER(C4482),1)="m","Male",IF(LEFT(LOWER(C4482),1)="f","Female","Unknown"))</f>
        <v>Male</v>
      </c>
      <c r="O4482" s="4" t="str">
        <f>IF(TRIM(LOWER(F4482))="neuro","Neurology",IF(TRIM(LOWER(F4482))="Neurology","Neurology",IF(TRIM(LOWER(F4482))="general ward","General",IF(TRIM(LOWER(F4482))="general","General",IF(TRIM(LOWER(F4482))="cardiology","Cardiology",IF(TRIM(LOWER(F4482))="Cardiology","Cardiology",IF(TRIM(LOWER(F4482))="Peads","Pediatrics",IF(TRIM(LOWER(F4482))="Pediatrics","Pediatrics",IF(TRIM(LOWER(F4482))="orthopedics","Orthopedics",IF(TRIM(LOWER(F4482))="Neurology","Neurology",IF(TRIM(LOWER(F4482))="Oncology","Oncology")))))))))))</f>
        <v>Pediatrics</v>
      </c>
      <c r="P4482" s="3" t="str">
        <f t="shared" si="414"/>
        <v>Private</v>
      </c>
      <c r="Q4482" s="5" t="str">
        <f t="shared" si="415"/>
        <v/>
      </c>
      <c r="R4482" s="1">
        <f t="shared" si="416"/>
        <v>129534.77</v>
      </c>
      <c r="S4482" s="1">
        <f t="shared" si="417"/>
        <v>0</v>
      </c>
      <c r="T4482" s="1" t="str">
        <f t="shared" si="418"/>
        <v>0-17</v>
      </c>
      <c r="U4482" s="1" t="str">
        <f t="shared" si="419"/>
        <v>No</v>
      </c>
    </row>
    <row r="4483" spans="1:21">
      <c r="A4483" s="1">
        <v>4482</v>
      </c>
      <c r="B4483" s="1">
        <v>45</v>
      </c>
      <c r="C4483" s="1" t="s">
        <v>18</v>
      </c>
      <c r="D4483" s="2">
        <v>45075</v>
      </c>
      <c r="E4483" s="2">
        <v>45076</v>
      </c>
      <c r="F4483" s="1" t="s">
        <v>35</v>
      </c>
      <c r="G4483" s="1" t="s">
        <v>22</v>
      </c>
      <c r="H4483" s="1" t="s">
        <v>23</v>
      </c>
      <c r="I4483" s="1">
        <v>235076.62</v>
      </c>
      <c r="J4483" s="1" t="s">
        <v>42</v>
      </c>
      <c r="K4483" s="1" t="s">
        <v>25</v>
      </c>
      <c r="N4483" s="3" t="str">
        <f>IF(LEFT(LOWER(C4483),1)="m","Male",IF(LEFT(LOWER(C4483),1)="f","Female","Unknown"))</f>
        <v>Male</v>
      </c>
      <c r="O4483" s="4" t="str">
        <f>IF(TRIM(LOWER(F4483))="neuro","Neurology",IF(TRIM(LOWER(F4483))="Neurology","Neurology",IF(TRIM(LOWER(F4483))="general ward","General",IF(TRIM(LOWER(F4483))="general","General",IF(TRIM(LOWER(F4483))="cardiology","Cardiology",IF(TRIM(LOWER(F4483))="Cardiology","Cardiology",IF(TRIM(LOWER(F4483))="Peads","Pediatrics",IF(TRIM(LOWER(F4483))="Pediatrics","Pediatrics",IF(TRIM(LOWER(F4483))="orthopedics","Orthopedics",IF(TRIM(LOWER(F4483))="Neurology","Neurology",IF(TRIM(LOWER(F4483))="Oncology","Oncology")))))))))))</f>
        <v>Cardiology</v>
      </c>
      <c r="P4483" s="3" t="str">
        <f t="shared" ref="P4483:P4546" si="420">IF(LOWER(G4483)="private","Private",
IF(LOWER(G4483)="govt","Government",
IF(LOWER(G4483)="government","Government",
IF(LOWER(G4483)="self","Self","Unknown"))))</f>
        <v>Government</v>
      </c>
      <c r="Q4483" s="5">
        <f t="shared" ref="Q4483:Q4546" si="421">IF(E4483&lt;D4483,"",E4483-D4483)</f>
        <v>1</v>
      </c>
      <c r="R4483" s="1">
        <f t="shared" ref="R4483:R4546" si="422">IF(I4483&lt;0,"",I4483)</f>
        <v>235076.62</v>
      </c>
      <c r="S4483" s="1">
        <f t="shared" ref="S4483:S4546" si="423">IF(OR(K4483="Yes",K4483="YES",K4483="Y"),1,0)</f>
        <v>1</v>
      </c>
      <c r="T4483" s="1" t="str">
        <f t="shared" ref="T4483:T4546" si="424">IF(B4483&lt;18,"0-17",                                                  IF(B4483&lt;36,"18-35",
IF(B4483&lt;51,"36-50",
IF(B4483&lt;66,"51-65","66+"))))</f>
        <v>36-50</v>
      </c>
      <c r="U4483" s="1" t="str">
        <f t="shared" ref="U4483:U4546" si="425">IF(OR(TRIM(UPPER(J4483))="YES",TRIM(UPPER(J4483))="Y"),"Yes",
IF(OR(TRIM(UPPER(J4483))="NO",TRIM(UPPER(J4483))="N"),"No","Unknown"))</f>
        <v>No</v>
      </c>
    </row>
    <row r="4484" spans="1:21">
      <c r="A4484" s="1">
        <v>4483</v>
      </c>
      <c r="C4484" s="1" t="s">
        <v>34</v>
      </c>
      <c r="D4484" s="2">
        <v>45519</v>
      </c>
      <c r="E4484" s="2">
        <v>45528</v>
      </c>
      <c r="F4484" s="1" t="s">
        <v>30</v>
      </c>
      <c r="G4484" s="1" t="s">
        <v>22</v>
      </c>
      <c r="I4484" s="1">
        <v>164204.81</v>
      </c>
      <c r="J4484" s="1" t="s">
        <v>25</v>
      </c>
      <c r="K4484" s="1" t="s">
        <v>16</v>
      </c>
      <c r="N4484" s="3" t="str">
        <f>IF(LEFT(LOWER(C4484),1)="m","Male",IF(LEFT(LOWER(C4484),1)="f","Female","Unknown"))</f>
        <v>Male</v>
      </c>
      <c r="O4484" s="4" t="str">
        <f>IF(TRIM(LOWER(F4484))="neuro","Neurology",IF(TRIM(LOWER(F4484))="Neurology","Neurology",IF(TRIM(LOWER(F4484))="general ward","General",IF(TRIM(LOWER(F4484))="general","General",IF(TRIM(LOWER(F4484))="cardiology","Cardiology",IF(TRIM(LOWER(F4484))="Cardiology","Cardiology",IF(TRIM(LOWER(F4484))="Peads","Pediatrics",IF(TRIM(LOWER(F4484))="Pediatrics","Pediatrics",IF(TRIM(LOWER(F4484))="orthopedics","Orthopedics",IF(TRIM(LOWER(F4484))="Neurology","Neurology",IF(TRIM(LOWER(F4484))="Oncology","Oncology")))))))))))</f>
        <v>Pediatrics</v>
      </c>
      <c r="P4484" s="3" t="str">
        <f t="shared" si="420"/>
        <v>Government</v>
      </c>
      <c r="Q4484" s="5">
        <f t="shared" si="421"/>
        <v>9</v>
      </c>
      <c r="R4484" s="1">
        <f t="shared" si="422"/>
        <v>164204.81</v>
      </c>
      <c r="S4484" s="1">
        <f t="shared" si="423"/>
        <v>1</v>
      </c>
      <c r="T4484" s="1" t="str">
        <f t="shared" si="424"/>
        <v>0-17</v>
      </c>
      <c r="U4484" s="1" t="str">
        <f t="shared" si="425"/>
        <v>Yes</v>
      </c>
    </row>
    <row r="4485" spans="1:21">
      <c r="A4485" s="1">
        <v>4484</v>
      </c>
      <c r="B4485" s="1">
        <v>40</v>
      </c>
      <c r="C4485" s="1" t="s">
        <v>29</v>
      </c>
      <c r="D4485" s="2">
        <v>45157</v>
      </c>
      <c r="E4485" s="2">
        <v>45165</v>
      </c>
      <c r="F4485" s="1" t="s">
        <v>21</v>
      </c>
      <c r="G4485" s="1" t="s">
        <v>33</v>
      </c>
      <c r="H4485" s="1" t="s">
        <v>37</v>
      </c>
      <c r="I4485" s="1">
        <v>207836.95</v>
      </c>
      <c r="J4485" s="1" t="s">
        <v>25</v>
      </c>
      <c r="K4485" s="1" t="s">
        <v>38</v>
      </c>
      <c r="N4485" s="3" t="str">
        <f>IF(LEFT(LOWER(C4485),1)="m","Male",IF(LEFT(LOWER(C4485),1)="f","Female","Unknown"))</f>
        <v>Female</v>
      </c>
      <c r="O4485" s="4" t="str">
        <f>IF(TRIM(LOWER(F4485))="neuro","Neurology",IF(TRIM(LOWER(F4485))="Neurology","Neurology",IF(TRIM(LOWER(F4485))="general ward","General",IF(TRIM(LOWER(F4485))="general","General",IF(TRIM(LOWER(F4485))="cardiology","Cardiology",IF(TRIM(LOWER(F4485))="Cardiology","Cardiology",IF(TRIM(LOWER(F4485))="Peads","Pediatrics",IF(TRIM(LOWER(F4485))="Pediatrics","Pediatrics",IF(TRIM(LOWER(F4485))="orthopedics","Orthopedics",IF(TRIM(LOWER(F4485))="Neurology","Neurology",IF(TRIM(LOWER(F4485))="Oncology","Oncology")))))))))))</f>
        <v>General</v>
      </c>
      <c r="P4485" s="3" t="str">
        <f t="shared" si="420"/>
        <v>Self</v>
      </c>
      <c r="Q4485" s="5">
        <f t="shared" si="421"/>
        <v>8</v>
      </c>
      <c r="R4485" s="1">
        <f t="shared" si="422"/>
        <v>207836.95</v>
      </c>
      <c r="S4485" s="1">
        <f t="shared" si="423"/>
        <v>0</v>
      </c>
      <c r="T4485" s="1" t="str">
        <f t="shared" si="424"/>
        <v>36-50</v>
      </c>
      <c r="U4485" s="1" t="str">
        <f t="shared" si="425"/>
        <v>Yes</v>
      </c>
    </row>
    <row r="4486" spans="1:21">
      <c r="A4486" s="1">
        <v>4485</v>
      </c>
      <c r="B4486" s="1">
        <v>57</v>
      </c>
      <c r="C4486" s="1" t="s">
        <v>18</v>
      </c>
      <c r="D4486" s="2">
        <v>45625</v>
      </c>
      <c r="E4486" s="2">
        <v>45640</v>
      </c>
      <c r="F4486" s="1" t="s">
        <v>49</v>
      </c>
      <c r="G4486" s="1" t="s">
        <v>36</v>
      </c>
      <c r="H4486" s="1" t="s">
        <v>15</v>
      </c>
      <c r="I4486" s="1">
        <v>90678.07</v>
      </c>
      <c r="J4486" s="1" t="s">
        <v>17</v>
      </c>
      <c r="K4486" s="1" t="s">
        <v>38</v>
      </c>
      <c r="N4486" s="3" t="str">
        <f>IF(LEFT(LOWER(C4486),1)="m","Male",IF(LEFT(LOWER(C4486),1)="f","Female","Unknown"))</f>
        <v>Male</v>
      </c>
      <c r="O4486" s="4" t="str">
        <f>IF(TRIM(LOWER(F4486))="neuro","Neurology",IF(TRIM(LOWER(F4486))="Neurology","Neurology",IF(TRIM(LOWER(F4486))="general ward","General",IF(TRIM(LOWER(F4486))="general","General",IF(TRIM(LOWER(F4486))="cardiology","Cardiology",IF(TRIM(LOWER(F4486))="Cardiology","Cardiology",IF(TRIM(LOWER(F4486))="Peads","Pediatrics",IF(TRIM(LOWER(F4486))="Pediatrics","Pediatrics",IF(TRIM(LOWER(F4486))="orthopedics","Orthopedics",IF(TRIM(LOWER(F4486))="Neurology","Neurology",IF(TRIM(LOWER(F4486))="Oncology","Oncology")))))))))))</f>
        <v>Oncology</v>
      </c>
      <c r="P4486" s="3" t="str">
        <f t="shared" si="420"/>
        <v>Government</v>
      </c>
      <c r="Q4486" s="5">
        <f t="shared" si="421"/>
        <v>15</v>
      </c>
      <c r="R4486" s="1">
        <f t="shared" si="422"/>
        <v>90678.07</v>
      </c>
      <c r="S4486" s="1">
        <f t="shared" si="423"/>
        <v>0</v>
      </c>
      <c r="T4486" s="1" t="str">
        <f t="shared" si="424"/>
        <v>51-65</v>
      </c>
      <c r="U4486" s="1" t="str">
        <f t="shared" si="425"/>
        <v>Yes</v>
      </c>
    </row>
    <row r="4487" spans="1:21">
      <c r="A4487" s="1">
        <v>4486</v>
      </c>
      <c r="B4487" s="1">
        <v>95</v>
      </c>
      <c r="C4487" s="1" t="s">
        <v>12</v>
      </c>
      <c r="D4487" s="2">
        <v>45138</v>
      </c>
      <c r="E4487" s="2">
        <v>45152</v>
      </c>
      <c r="F4487" s="1" t="s">
        <v>40</v>
      </c>
      <c r="G4487" s="1" t="s">
        <v>41</v>
      </c>
      <c r="H4487" s="1" t="s">
        <v>37</v>
      </c>
      <c r="I4487" s="1">
        <v>74326.559999999998</v>
      </c>
      <c r="J4487" s="1" t="s">
        <v>42</v>
      </c>
      <c r="K4487" s="1" t="s">
        <v>17</v>
      </c>
      <c r="N4487" s="3" t="str">
        <f>IF(LEFT(LOWER(C4487),1)="m","Male",IF(LEFT(LOWER(C4487),1)="f","Female","Unknown"))</f>
        <v>Unknown</v>
      </c>
      <c r="O4487" s="4" t="str">
        <f>IF(TRIM(LOWER(F4487))="neuro","Neurology",IF(TRIM(LOWER(F4487))="Neurology","Neurology",IF(TRIM(LOWER(F4487))="general ward","General",IF(TRIM(LOWER(F4487))="general","General",IF(TRIM(LOWER(F4487))="cardiology","Cardiology",IF(TRIM(LOWER(F4487))="Cardiology","Cardiology",IF(TRIM(LOWER(F4487))="Peads","Pediatrics",IF(TRIM(LOWER(F4487))="Pediatrics","Pediatrics",IF(TRIM(LOWER(F4487))="orthopedics","Orthopedics",IF(TRIM(LOWER(F4487))="Neurology","Neurology",IF(TRIM(LOWER(F4487))="Oncology","Oncology")))))))))))</f>
        <v>Pediatrics</v>
      </c>
      <c r="P4487" s="3" t="str">
        <f t="shared" si="420"/>
        <v>Unknown</v>
      </c>
      <c r="Q4487" s="5">
        <f t="shared" si="421"/>
        <v>14</v>
      </c>
      <c r="R4487" s="1">
        <f t="shared" si="422"/>
        <v>74326.559999999998</v>
      </c>
      <c r="S4487" s="1">
        <f t="shared" si="423"/>
        <v>1</v>
      </c>
      <c r="T4487" s="1" t="str">
        <f t="shared" si="424"/>
        <v>66+</v>
      </c>
      <c r="U4487" s="1" t="str">
        <f t="shared" si="425"/>
        <v>No</v>
      </c>
    </row>
    <row r="4488" spans="1:21">
      <c r="A4488" s="1">
        <v>4487</v>
      </c>
      <c r="B4488" s="1">
        <v>78</v>
      </c>
      <c r="C4488" s="1" t="s">
        <v>29</v>
      </c>
      <c r="D4488" s="2">
        <v>45467</v>
      </c>
      <c r="E4488" s="2">
        <v>45471</v>
      </c>
      <c r="F4488" s="1" t="s">
        <v>52</v>
      </c>
      <c r="G4488" s="1" t="s">
        <v>14</v>
      </c>
      <c r="H4488" s="1" t="s">
        <v>37</v>
      </c>
      <c r="I4488" s="1">
        <v>292224.27</v>
      </c>
      <c r="K4488" s="1" t="s">
        <v>20</v>
      </c>
      <c r="N4488" s="3" t="str">
        <f>IF(LEFT(LOWER(C4488),1)="m","Male",IF(LEFT(LOWER(C4488),1)="f","Female","Unknown"))</f>
        <v>Female</v>
      </c>
      <c r="O4488" s="4" t="str">
        <f>IF(TRIM(LOWER(F4488))="neuro","Neurology",IF(TRIM(LOWER(F4488))="Neurology","Neurology",IF(TRIM(LOWER(F4488))="general ward","General",IF(TRIM(LOWER(F4488))="general","General",IF(TRIM(LOWER(F4488))="cardiology","Cardiology",IF(TRIM(LOWER(F4488))="Cardiology","Cardiology",IF(TRIM(LOWER(F4488))="Peads","Pediatrics",IF(TRIM(LOWER(F4488))="Pediatrics","Pediatrics",IF(TRIM(LOWER(F4488))="orthopedics","Orthopedics",IF(TRIM(LOWER(F4488))="Neurology","Neurology",IF(TRIM(LOWER(F4488))="Oncology","Oncology")))))))))))</f>
        <v>Oncology</v>
      </c>
      <c r="P4488" s="3" t="str">
        <f t="shared" si="420"/>
        <v>Private</v>
      </c>
      <c r="Q4488" s="5">
        <f t="shared" si="421"/>
        <v>4</v>
      </c>
      <c r="R4488" s="1">
        <f t="shared" si="422"/>
        <v>292224.27</v>
      </c>
      <c r="S4488" s="1">
        <f t="shared" si="423"/>
        <v>0</v>
      </c>
      <c r="T4488" s="1" t="str">
        <f t="shared" si="424"/>
        <v>66+</v>
      </c>
      <c r="U4488" s="1" t="str">
        <f t="shared" si="425"/>
        <v>Unknown</v>
      </c>
    </row>
    <row r="4489" spans="1:21">
      <c r="A4489" s="1">
        <v>4488</v>
      </c>
      <c r="B4489" s="1">
        <v>50</v>
      </c>
      <c r="C4489" s="1" t="s">
        <v>26</v>
      </c>
      <c r="D4489" s="2">
        <v>45138</v>
      </c>
      <c r="E4489" s="2">
        <v>45157</v>
      </c>
      <c r="F4489" s="1" t="s">
        <v>40</v>
      </c>
      <c r="G4489" s="1" t="s">
        <v>14</v>
      </c>
      <c r="I4489" s="1">
        <v>142895.85999999999</v>
      </c>
      <c r="J4489" s="1" t="s">
        <v>38</v>
      </c>
      <c r="K4489" s="1" t="s">
        <v>16</v>
      </c>
      <c r="N4489" s="3" t="str">
        <f>IF(LEFT(LOWER(C4489),1)="m","Male",IF(LEFT(LOWER(C4489),1)="f","Female","Unknown"))</f>
        <v>Female</v>
      </c>
      <c r="O4489" s="4" t="str">
        <f>IF(TRIM(LOWER(F4489))="neuro","Neurology",IF(TRIM(LOWER(F4489))="Neurology","Neurology",IF(TRIM(LOWER(F4489))="general ward","General",IF(TRIM(LOWER(F4489))="general","General",IF(TRIM(LOWER(F4489))="cardiology","Cardiology",IF(TRIM(LOWER(F4489))="Cardiology","Cardiology",IF(TRIM(LOWER(F4489))="Peads","Pediatrics",IF(TRIM(LOWER(F4489))="Pediatrics","Pediatrics",IF(TRIM(LOWER(F4489))="orthopedics","Orthopedics",IF(TRIM(LOWER(F4489))="Neurology","Neurology",IF(TRIM(LOWER(F4489))="Oncology","Oncology")))))))))))</f>
        <v>Pediatrics</v>
      </c>
      <c r="P4489" s="3" t="str">
        <f t="shared" si="420"/>
        <v>Private</v>
      </c>
      <c r="Q4489" s="5">
        <f t="shared" si="421"/>
        <v>19</v>
      </c>
      <c r="R4489" s="1">
        <f t="shared" si="422"/>
        <v>142895.85999999999</v>
      </c>
      <c r="S4489" s="1">
        <f t="shared" si="423"/>
        <v>1</v>
      </c>
      <c r="T4489" s="1" t="str">
        <f t="shared" si="424"/>
        <v>36-50</v>
      </c>
      <c r="U4489" s="1" t="str">
        <f t="shared" si="425"/>
        <v>No</v>
      </c>
    </row>
    <row r="4490" spans="1:21">
      <c r="A4490" s="1">
        <v>4489</v>
      </c>
      <c r="B4490" s="1">
        <v>92</v>
      </c>
      <c r="C4490" s="1" t="s">
        <v>18</v>
      </c>
      <c r="D4490" s="2">
        <v>45562</v>
      </c>
      <c r="E4490" s="2">
        <v>45577</v>
      </c>
      <c r="F4490" s="1" t="s">
        <v>52</v>
      </c>
      <c r="G4490" s="1" t="s">
        <v>33</v>
      </c>
      <c r="H4490" s="1" t="s">
        <v>37</v>
      </c>
      <c r="I4490" s="1">
        <v>221461.99</v>
      </c>
      <c r="J4490" s="1" t="s">
        <v>17</v>
      </c>
      <c r="K4490" s="1" t="s">
        <v>17</v>
      </c>
      <c r="N4490" s="3" t="str">
        <f>IF(LEFT(LOWER(C4490),1)="m","Male",IF(LEFT(LOWER(C4490),1)="f","Female","Unknown"))</f>
        <v>Male</v>
      </c>
      <c r="O4490" s="4" t="str">
        <f>IF(TRIM(LOWER(F4490))="neuro","Neurology",IF(TRIM(LOWER(F4490))="Neurology","Neurology",IF(TRIM(LOWER(F4490))="general ward","General",IF(TRIM(LOWER(F4490))="general","General",IF(TRIM(LOWER(F4490))="cardiology","Cardiology",IF(TRIM(LOWER(F4490))="Cardiology","Cardiology",IF(TRIM(LOWER(F4490))="Peads","Pediatrics",IF(TRIM(LOWER(F4490))="Pediatrics","Pediatrics",IF(TRIM(LOWER(F4490))="orthopedics","Orthopedics",IF(TRIM(LOWER(F4490))="Neurology","Neurology",IF(TRIM(LOWER(F4490))="Oncology","Oncology")))))))))))</f>
        <v>Oncology</v>
      </c>
      <c r="P4490" s="3" t="str">
        <f t="shared" si="420"/>
        <v>Self</v>
      </c>
      <c r="Q4490" s="5">
        <f t="shared" si="421"/>
        <v>15</v>
      </c>
      <c r="R4490" s="1">
        <f t="shared" si="422"/>
        <v>221461.99</v>
      </c>
      <c r="S4490" s="1">
        <f t="shared" si="423"/>
        <v>1</v>
      </c>
      <c r="T4490" s="1" t="str">
        <f t="shared" si="424"/>
        <v>66+</v>
      </c>
      <c r="U4490" s="1" t="str">
        <f t="shared" si="425"/>
        <v>Yes</v>
      </c>
    </row>
    <row r="4491" spans="1:21">
      <c r="A4491" s="1">
        <v>4490</v>
      </c>
      <c r="B4491" s="1">
        <v>5</v>
      </c>
      <c r="C4491" s="1" t="s">
        <v>27</v>
      </c>
      <c r="D4491" s="2">
        <v>45606</v>
      </c>
      <c r="E4491" s="2">
        <v>45611</v>
      </c>
      <c r="F4491" s="1" t="s">
        <v>21</v>
      </c>
      <c r="G4491" s="1" t="s">
        <v>33</v>
      </c>
      <c r="H4491" s="1" t="s">
        <v>48</v>
      </c>
      <c r="I4491" s="1">
        <v>274385.83</v>
      </c>
      <c r="J4491" s="1" t="s">
        <v>24</v>
      </c>
      <c r="K4491" s="1" t="s">
        <v>17</v>
      </c>
      <c r="N4491" s="3" t="str">
        <f>IF(LEFT(LOWER(C4491),1)="m","Male",IF(LEFT(LOWER(C4491),1)="f","Female","Unknown"))</f>
        <v>Male</v>
      </c>
      <c r="O4491" s="4" t="str">
        <f>IF(TRIM(LOWER(F4491))="neuro","Neurology",IF(TRIM(LOWER(F4491))="Neurology","Neurology",IF(TRIM(LOWER(F4491))="general ward","General",IF(TRIM(LOWER(F4491))="general","General",IF(TRIM(LOWER(F4491))="cardiology","Cardiology",IF(TRIM(LOWER(F4491))="Cardiology","Cardiology",IF(TRIM(LOWER(F4491))="Peads","Pediatrics",IF(TRIM(LOWER(F4491))="Pediatrics","Pediatrics",IF(TRIM(LOWER(F4491))="orthopedics","Orthopedics",IF(TRIM(LOWER(F4491))="Neurology","Neurology",IF(TRIM(LOWER(F4491))="Oncology","Oncology")))))))))))</f>
        <v>General</v>
      </c>
      <c r="P4491" s="3" t="str">
        <f t="shared" si="420"/>
        <v>Self</v>
      </c>
      <c r="Q4491" s="5">
        <f t="shared" si="421"/>
        <v>5</v>
      </c>
      <c r="R4491" s="1">
        <f t="shared" si="422"/>
        <v>274385.83</v>
      </c>
      <c r="S4491" s="1">
        <f t="shared" si="423"/>
        <v>1</v>
      </c>
      <c r="T4491" s="1" t="str">
        <f t="shared" si="424"/>
        <v>0-17</v>
      </c>
      <c r="U4491" s="1" t="str">
        <f t="shared" si="425"/>
        <v>No</v>
      </c>
    </row>
    <row r="4492" spans="1:21">
      <c r="A4492" s="1">
        <v>4491</v>
      </c>
      <c r="B4492" s="1">
        <v>22</v>
      </c>
      <c r="C4492" s="1" t="s">
        <v>12</v>
      </c>
      <c r="D4492" s="2">
        <v>45507</v>
      </c>
      <c r="E4492" s="2">
        <v>45515</v>
      </c>
      <c r="F4492" s="1" t="s">
        <v>21</v>
      </c>
      <c r="G4492" s="1" t="s">
        <v>41</v>
      </c>
      <c r="H4492" s="1" t="s">
        <v>37</v>
      </c>
      <c r="I4492" s="1">
        <v>294873.81</v>
      </c>
      <c r="K4492" s="1" t="s">
        <v>42</v>
      </c>
      <c r="N4492" s="3" t="str">
        <f>IF(LEFT(LOWER(C4492),1)="m","Male",IF(LEFT(LOWER(C4492),1)="f","Female","Unknown"))</f>
        <v>Unknown</v>
      </c>
      <c r="O4492" s="4" t="str">
        <f>IF(TRIM(LOWER(F4492))="neuro","Neurology",IF(TRIM(LOWER(F4492))="Neurology","Neurology",IF(TRIM(LOWER(F4492))="general ward","General",IF(TRIM(LOWER(F4492))="general","General",IF(TRIM(LOWER(F4492))="cardiology","Cardiology",IF(TRIM(LOWER(F4492))="Cardiology","Cardiology",IF(TRIM(LOWER(F4492))="Peads","Pediatrics",IF(TRIM(LOWER(F4492))="Pediatrics","Pediatrics",IF(TRIM(LOWER(F4492))="orthopedics","Orthopedics",IF(TRIM(LOWER(F4492))="Neurology","Neurology",IF(TRIM(LOWER(F4492))="Oncology","Oncology")))))))))))</f>
        <v>General</v>
      </c>
      <c r="P4492" s="3" t="str">
        <f t="shared" si="420"/>
        <v>Unknown</v>
      </c>
      <c r="Q4492" s="5">
        <f t="shared" si="421"/>
        <v>8</v>
      </c>
      <c r="R4492" s="1">
        <f t="shared" si="422"/>
        <v>294873.81</v>
      </c>
      <c r="S4492" s="1">
        <f t="shared" si="423"/>
        <v>0</v>
      </c>
      <c r="T4492" s="1" t="str">
        <f t="shared" si="424"/>
        <v>18-35</v>
      </c>
      <c r="U4492" s="1" t="str">
        <f t="shared" si="425"/>
        <v>Unknown</v>
      </c>
    </row>
    <row r="4493" spans="1:21">
      <c r="A4493" s="1">
        <v>4492</v>
      </c>
      <c r="B4493" s="1">
        <v>44</v>
      </c>
      <c r="C4493" s="1" t="s">
        <v>12</v>
      </c>
      <c r="D4493" s="2">
        <v>45290</v>
      </c>
      <c r="E4493" s="2">
        <v>45301</v>
      </c>
      <c r="F4493" s="1" t="s">
        <v>13</v>
      </c>
      <c r="G4493" s="1" t="s">
        <v>31</v>
      </c>
      <c r="H4493" s="1" t="s">
        <v>48</v>
      </c>
      <c r="I4493" s="1">
        <v>199421.63</v>
      </c>
      <c r="J4493" s="1" t="s">
        <v>24</v>
      </c>
      <c r="K4493" s="1" t="s">
        <v>17</v>
      </c>
      <c r="N4493" s="3" t="str">
        <f>IF(LEFT(LOWER(C4493),1)="m","Male",IF(LEFT(LOWER(C4493),1)="f","Female","Unknown"))</f>
        <v>Unknown</v>
      </c>
      <c r="O4493" s="4" t="str">
        <f>IF(TRIM(LOWER(F4493))="neuro","Neurology",IF(TRIM(LOWER(F4493))="Neurology","Neurology",IF(TRIM(LOWER(F4493))="general ward","General",IF(TRIM(LOWER(F4493))="general","General",IF(TRIM(LOWER(F4493))="cardiology","Cardiology",IF(TRIM(LOWER(F4493))="Cardiology","Cardiology",IF(TRIM(LOWER(F4493))="Peads","Pediatrics",IF(TRIM(LOWER(F4493))="Pediatrics","Pediatrics",IF(TRIM(LOWER(F4493))="orthopedics","Orthopedics",IF(TRIM(LOWER(F4493))="Neurology","Neurology",IF(TRIM(LOWER(F4493))="Oncology","Oncology")))))))))))</f>
        <v>Neurology</v>
      </c>
      <c r="P4493" s="3" t="str">
        <f t="shared" si="420"/>
        <v>Private</v>
      </c>
      <c r="Q4493" s="5">
        <f t="shared" si="421"/>
        <v>11</v>
      </c>
      <c r="R4493" s="1">
        <f t="shared" si="422"/>
        <v>199421.63</v>
      </c>
      <c r="S4493" s="1">
        <f t="shared" si="423"/>
        <v>1</v>
      </c>
      <c r="T4493" s="1" t="str">
        <f t="shared" si="424"/>
        <v>36-50</v>
      </c>
      <c r="U4493" s="1" t="str">
        <f t="shared" si="425"/>
        <v>No</v>
      </c>
    </row>
    <row r="4494" spans="1:21">
      <c r="A4494" s="1">
        <v>4493</v>
      </c>
      <c r="B4494" s="1">
        <v>42</v>
      </c>
      <c r="C4494" s="1" t="s">
        <v>34</v>
      </c>
      <c r="D4494" s="2">
        <v>45059</v>
      </c>
      <c r="E4494" s="2">
        <v>45062</v>
      </c>
      <c r="F4494" s="1" t="s">
        <v>21</v>
      </c>
      <c r="G4494" s="1" t="s">
        <v>33</v>
      </c>
      <c r="H4494" s="1" t="s">
        <v>23</v>
      </c>
      <c r="I4494" s="1">
        <v>109285.25</v>
      </c>
      <c r="J4494" s="1" t="s">
        <v>38</v>
      </c>
      <c r="K4494" s="1" t="s">
        <v>38</v>
      </c>
      <c r="N4494" s="3" t="str">
        <f>IF(LEFT(LOWER(C4494),1)="m","Male",IF(LEFT(LOWER(C4494),1)="f","Female","Unknown"))</f>
        <v>Male</v>
      </c>
      <c r="O4494" s="4" t="str">
        <f>IF(TRIM(LOWER(F4494))="neuro","Neurology",IF(TRIM(LOWER(F4494))="Neurology","Neurology",IF(TRIM(LOWER(F4494))="general ward","General",IF(TRIM(LOWER(F4494))="general","General",IF(TRIM(LOWER(F4494))="cardiology","Cardiology",IF(TRIM(LOWER(F4494))="Cardiology","Cardiology",IF(TRIM(LOWER(F4494))="Peads","Pediatrics",IF(TRIM(LOWER(F4494))="Pediatrics","Pediatrics",IF(TRIM(LOWER(F4494))="orthopedics","Orthopedics",IF(TRIM(LOWER(F4494))="Neurology","Neurology",IF(TRIM(LOWER(F4494))="Oncology","Oncology")))))))))))</f>
        <v>General</v>
      </c>
      <c r="P4494" s="3" t="str">
        <f t="shared" si="420"/>
        <v>Self</v>
      </c>
      <c r="Q4494" s="5">
        <f t="shared" si="421"/>
        <v>3</v>
      </c>
      <c r="R4494" s="1">
        <f t="shared" si="422"/>
        <v>109285.25</v>
      </c>
      <c r="S4494" s="1">
        <f t="shared" si="423"/>
        <v>0</v>
      </c>
      <c r="T4494" s="1" t="str">
        <f t="shared" si="424"/>
        <v>36-50</v>
      </c>
      <c r="U4494" s="1" t="str">
        <f t="shared" si="425"/>
        <v>No</v>
      </c>
    </row>
    <row r="4495" spans="1:21">
      <c r="A4495" s="1">
        <v>4494</v>
      </c>
      <c r="B4495" s="1">
        <v>44</v>
      </c>
      <c r="C4495" s="1" t="s">
        <v>26</v>
      </c>
      <c r="D4495" s="2">
        <v>45496</v>
      </c>
      <c r="E4495" s="2">
        <v>45498</v>
      </c>
      <c r="F4495" s="1" t="s">
        <v>52</v>
      </c>
      <c r="G4495" s="1" t="s">
        <v>33</v>
      </c>
      <c r="H4495" s="1" t="s">
        <v>37</v>
      </c>
      <c r="I4495" s="1">
        <v>106035.95</v>
      </c>
      <c r="J4495" s="1" t="s">
        <v>16</v>
      </c>
      <c r="K4495" s="1" t="s">
        <v>25</v>
      </c>
      <c r="N4495" s="3" t="str">
        <f>IF(LEFT(LOWER(C4495),1)="m","Male",IF(LEFT(LOWER(C4495),1)="f","Female","Unknown"))</f>
        <v>Female</v>
      </c>
      <c r="O4495" s="4" t="str">
        <f>IF(TRIM(LOWER(F4495))="neuro","Neurology",IF(TRIM(LOWER(F4495))="Neurology","Neurology",IF(TRIM(LOWER(F4495))="general ward","General",IF(TRIM(LOWER(F4495))="general","General",IF(TRIM(LOWER(F4495))="cardiology","Cardiology",IF(TRIM(LOWER(F4495))="Cardiology","Cardiology",IF(TRIM(LOWER(F4495))="Peads","Pediatrics",IF(TRIM(LOWER(F4495))="Pediatrics","Pediatrics",IF(TRIM(LOWER(F4495))="orthopedics","Orthopedics",IF(TRIM(LOWER(F4495))="Neurology","Neurology",IF(TRIM(LOWER(F4495))="Oncology","Oncology")))))))))))</f>
        <v>Oncology</v>
      </c>
      <c r="P4495" s="3" t="str">
        <f t="shared" si="420"/>
        <v>Self</v>
      </c>
      <c r="Q4495" s="5">
        <f t="shared" si="421"/>
        <v>2</v>
      </c>
      <c r="R4495" s="1">
        <f t="shared" si="422"/>
        <v>106035.95</v>
      </c>
      <c r="S4495" s="1">
        <f t="shared" si="423"/>
        <v>1</v>
      </c>
      <c r="T4495" s="1" t="str">
        <f t="shared" si="424"/>
        <v>36-50</v>
      </c>
      <c r="U4495" s="1" t="str">
        <f t="shared" si="425"/>
        <v>Yes</v>
      </c>
    </row>
    <row r="4496" spans="1:21">
      <c r="A4496" s="1">
        <v>4495</v>
      </c>
      <c r="B4496" s="1">
        <v>27</v>
      </c>
      <c r="C4496" s="1" t="s">
        <v>34</v>
      </c>
      <c r="D4496" s="2">
        <v>45276</v>
      </c>
      <c r="E4496" s="2">
        <v>45287</v>
      </c>
      <c r="F4496" s="1" t="s">
        <v>45</v>
      </c>
      <c r="G4496" s="1" t="s">
        <v>36</v>
      </c>
      <c r="H4496" s="1" t="s">
        <v>37</v>
      </c>
      <c r="I4496" s="1">
        <v>82154.490000000005</v>
      </c>
      <c r="J4496" s="1" t="s">
        <v>38</v>
      </c>
      <c r="K4496" s="1" t="s">
        <v>20</v>
      </c>
      <c r="N4496" s="3" t="str">
        <f>IF(LEFT(LOWER(C4496),1)="m","Male",IF(LEFT(LOWER(C4496),1)="f","Female","Unknown"))</f>
        <v>Male</v>
      </c>
      <c r="O4496" s="4" t="str">
        <f>IF(TRIM(LOWER(F4496))="neuro","Neurology",IF(TRIM(LOWER(F4496))="Neurology","Neurology",IF(TRIM(LOWER(F4496))="general ward","General",IF(TRIM(LOWER(F4496))="general","General",IF(TRIM(LOWER(F4496))="cardiology","Cardiology",IF(TRIM(LOWER(F4496))="Cardiology","Cardiology",IF(TRIM(LOWER(F4496))="Peads","Pediatrics",IF(TRIM(LOWER(F4496))="Pediatrics","Pediatrics",IF(TRIM(LOWER(F4496))="orthopedics","Orthopedics",IF(TRIM(LOWER(F4496))="Neurology","Neurology",IF(TRIM(LOWER(F4496))="Oncology","Oncology")))))))))))</f>
        <v>Neurology</v>
      </c>
      <c r="P4496" s="3" t="str">
        <f t="shared" si="420"/>
        <v>Government</v>
      </c>
      <c r="Q4496" s="5">
        <f t="shared" si="421"/>
        <v>11</v>
      </c>
      <c r="R4496" s="1">
        <f t="shared" si="422"/>
        <v>82154.490000000005</v>
      </c>
      <c r="S4496" s="1">
        <f t="shared" si="423"/>
        <v>0</v>
      </c>
      <c r="T4496" s="1" t="str">
        <f t="shared" si="424"/>
        <v>18-35</v>
      </c>
      <c r="U4496" s="1" t="str">
        <f t="shared" si="425"/>
        <v>No</v>
      </c>
    </row>
    <row r="4497" spans="1:21">
      <c r="A4497" s="1">
        <v>4496</v>
      </c>
      <c r="B4497" s="1">
        <v>12</v>
      </c>
      <c r="C4497" s="1" t="s">
        <v>34</v>
      </c>
      <c r="D4497" s="2">
        <v>45142</v>
      </c>
      <c r="E4497" s="2">
        <v>45144</v>
      </c>
      <c r="F4497" s="1" t="s">
        <v>49</v>
      </c>
      <c r="G4497" s="1" t="s">
        <v>14</v>
      </c>
      <c r="H4497" s="1" t="s">
        <v>32</v>
      </c>
      <c r="I4497" s="1">
        <v>147408.9</v>
      </c>
      <c r="J4497" s="1" t="s">
        <v>25</v>
      </c>
      <c r="K4497" s="1" t="s">
        <v>42</v>
      </c>
      <c r="N4497" s="3" t="str">
        <f>IF(LEFT(LOWER(C4497),1)="m","Male",IF(LEFT(LOWER(C4497),1)="f","Female","Unknown"))</f>
        <v>Male</v>
      </c>
      <c r="O4497" s="4" t="str">
        <f>IF(TRIM(LOWER(F4497))="neuro","Neurology",IF(TRIM(LOWER(F4497))="Neurology","Neurology",IF(TRIM(LOWER(F4497))="general ward","General",IF(TRIM(LOWER(F4497))="general","General",IF(TRIM(LOWER(F4497))="cardiology","Cardiology",IF(TRIM(LOWER(F4497))="Cardiology","Cardiology",IF(TRIM(LOWER(F4497))="Peads","Pediatrics",IF(TRIM(LOWER(F4497))="Pediatrics","Pediatrics",IF(TRIM(LOWER(F4497))="orthopedics","Orthopedics",IF(TRIM(LOWER(F4497))="Neurology","Neurology",IF(TRIM(LOWER(F4497))="Oncology","Oncology")))))))))))</f>
        <v>Oncology</v>
      </c>
      <c r="P4497" s="3" t="str">
        <f t="shared" si="420"/>
        <v>Private</v>
      </c>
      <c r="Q4497" s="5">
        <f t="shared" si="421"/>
        <v>2</v>
      </c>
      <c r="R4497" s="1">
        <f t="shared" si="422"/>
        <v>147408.9</v>
      </c>
      <c r="S4497" s="1">
        <f t="shared" si="423"/>
        <v>0</v>
      </c>
      <c r="T4497" s="1" t="str">
        <f t="shared" si="424"/>
        <v>0-17</v>
      </c>
      <c r="U4497" s="1" t="str">
        <f t="shared" si="425"/>
        <v>Yes</v>
      </c>
    </row>
    <row r="4498" spans="1:21">
      <c r="A4498" s="1">
        <v>4497</v>
      </c>
      <c r="C4498" s="1" t="s">
        <v>44</v>
      </c>
      <c r="D4498" s="2">
        <v>45409</v>
      </c>
      <c r="E4498" s="2">
        <v>45421</v>
      </c>
      <c r="F4498" s="1" t="s">
        <v>43</v>
      </c>
      <c r="G4498" s="1" t="s">
        <v>36</v>
      </c>
      <c r="H4498" s="1" t="s">
        <v>23</v>
      </c>
      <c r="I4498" s="1">
        <v>124927.77</v>
      </c>
      <c r="J4498" s="1" t="s">
        <v>24</v>
      </c>
      <c r="K4498" s="1" t="s">
        <v>38</v>
      </c>
      <c r="N4498" s="3" t="str">
        <f>IF(LEFT(LOWER(C4498),1)="m","Male",IF(LEFT(LOWER(C4498),1)="f","Female","Unknown"))</f>
        <v>Female</v>
      </c>
      <c r="O4498" s="4" t="str">
        <f>IF(TRIM(LOWER(F4498))="neuro","Neurology",IF(TRIM(LOWER(F4498))="Neurology","Neurology",IF(TRIM(LOWER(F4498))="general ward","General",IF(TRIM(LOWER(F4498))="general","General",IF(TRIM(LOWER(F4498))="cardiology","Cardiology",IF(TRIM(LOWER(F4498))="Cardiology","Cardiology",IF(TRIM(LOWER(F4498))="Peads","Pediatrics",IF(TRIM(LOWER(F4498))="Pediatrics","Pediatrics",IF(TRIM(LOWER(F4498))="orthopedics","Orthopedics",IF(TRIM(LOWER(F4498))="Neurology","Neurology",IF(TRIM(LOWER(F4498))="Oncology","Oncology")))))))))))</f>
        <v>Orthopedics</v>
      </c>
      <c r="P4498" s="3" t="str">
        <f t="shared" si="420"/>
        <v>Government</v>
      </c>
      <c r="Q4498" s="5">
        <f t="shared" si="421"/>
        <v>12</v>
      </c>
      <c r="R4498" s="1">
        <f t="shared" si="422"/>
        <v>124927.77</v>
      </c>
      <c r="S4498" s="1">
        <f t="shared" si="423"/>
        <v>0</v>
      </c>
      <c r="T4498" s="1" t="str">
        <f t="shared" si="424"/>
        <v>0-17</v>
      </c>
      <c r="U4498" s="1" t="str">
        <f t="shared" si="425"/>
        <v>No</v>
      </c>
    </row>
    <row r="4499" spans="1:21">
      <c r="A4499" s="1">
        <v>4498</v>
      </c>
      <c r="B4499" s="1">
        <v>79</v>
      </c>
      <c r="C4499" s="1" t="s">
        <v>29</v>
      </c>
      <c r="D4499" s="2">
        <v>45473</v>
      </c>
      <c r="E4499" s="2">
        <v>45477</v>
      </c>
      <c r="F4499" s="1" t="s">
        <v>45</v>
      </c>
      <c r="G4499" s="1" t="s">
        <v>31</v>
      </c>
      <c r="I4499" s="1">
        <v>80953.289999999994</v>
      </c>
      <c r="J4499" s="1" t="s">
        <v>16</v>
      </c>
      <c r="K4499" s="1" t="s">
        <v>25</v>
      </c>
      <c r="N4499" s="3" t="str">
        <f>IF(LEFT(LOWER(C4499),1)="m","Male",IF(LEFT(LOWER(C4499),1)="f","Female","Unknown"))</f>
        <v>Female</v>
      </c>
      <c r="O4499" s="4" t="str">
        <f>IF(TRIM(LOWER(F4499))="neuro","Neurology",IF(TRIM(LOWER(F4499))="Neurology","Neurology",IF(TRIM(LOWER(F4499))="general ward","General",IF(TRIM(LOWER(F4499))="general","General",IF(TRIM(LOWER(F4499))="cardiology","Cardiology",IF(TRIM(LOWER(F4499))="Cardiology","Cardiology",IF(TRIM(LOWER(F4499))="Peads","Pediatrics",IF(TRIM(LOWER(F4499))="Pediatrics","Pediatrics",IF(TRIM(LOWER(F4499))="orthopedics","Orthopedics",IF(TRIM(LOWER(F4499))="Neurology","Neurology",IF(TRIM(LOWER(F4499))="Oncology","Oncology")))))))))))</f>
        <v>Neurology</v>
      </c>
      <c r="P4499" s="3" t="str">
        <f t="shared" si="420"/>
        <v>Private</v>
      </c>
      <c r="Q4499" s="5">
        <f t="shared" si="421"/>
        <v>4</v>
      </c>
      <c r="R4499" s="1">
        <f t="shared" si="422"/>
        <v>80953.289999999994</v>
      </c>
      <c r="S4499" s="1">
        <f t="shared" si="423"/>
        <v>1</v>
      </c>
      <c r="T4499" s="1" t="str">
        <f t="shared" si="424"/>
        <v>66+</v>
      </c>
      <c r="U4499" s="1" t="str">
        <f t="shared" si="425"/>
        <v>Yes</v>
      </c>
    </row>
    <row r="4500" spans="1:21">
      <c r="A4500" s="1">
        <v>4499</v>
      </c>
      <c r="B4500" s="1">
        <v>16</v>
      </c>
      <c r="C4500" s="1" t="s">
        <v>12</v>
      </c>
      <c r="D4500" s="2">
        <v>45090</v>
      </c>
      <c r="E4500" s="2">
        <v>45108</v>
      </c>
      <c r="F4500" s="1" t="s">
        <v>45</v>
      </c>
      <c r="G4500" s="1" t="s">
        <v>41</v>
      </c>
      <c r="H4500" s="1" t="s">
        <v>39</v>
      </c>
      <c r="I4500" s="1">
        <v>102772.89</v>
      </c>
      <c r="J4500" s="1" t="s">
        <v>17</v>
      </c>
      <c r="K4500" s="1" t="s">
        <v>38</v>
      </c>
      <c r="N4500" s="3" t="str">
        <f>IF(LEFT(LOWER(C4500),1)="m","Male",IF(LEFT(LOWER(C4500),1)="f","Female","Unknown"))</f>
        <v>Unknown</v>
      </c>
      <c r="O4500" s="4" t="str">
        <f>IF(TRIM(LOWER(F4500))="neuro","Neurology",IF(TRIM(LOWER(F4500))="Neurology","Neurology",IF(TRIM(LOWER(F4500))="general ward","General",IF(TRIM(LOWER(F4500))="general","General",IF(TRIM(LOWER(F4500))="cardiology","Cardiology",IF(TRIM(LOWER(F4500))="Cardiology","Cardiology",IF(TRIM(LOWER(F4500))="Peads","Pediatrics",IF(TRIM(LOWER(F4500))="Pediatrics","Pediatrics",IF(TRIM(LOWER(F4500))="orthopedics","Orthopedics",IF(TRIM(LOWER(F4500))="Neurology","Neurology",IF(TRIM(LOWER(F4500))="Oncology","Oncology")))))))))))</f>
        <v>Neurology</v>
      </c>
      <c r="P4500" s="3" t="str">
        <f t="shared" si="420"/>
        <v>Unknown</v>
      </c>
      <c r="Q4500" s="5">
        <f t="shared" si="421"/>
        <v>18</v>
      </c>
      <c r="R4500" s="1">
        <f t="shared" si="422"/>
        <v>102772.89</v>
      </c>
      <c r="S4500" s="1">
        <f t="shared" si="423"/>
        <v>0</v>
      </c>
      <c r="T4500" s="1" t="str">
        <f t="shared" si="424"/>
        <v>0-17</v>
      </c>
      <c r="U4500" s="1" t="str">
        <f t="shared" si="425"/>
        <v>Yes</v>
      </c>
    </row>
    <row r="4501" spans="1:21">
      <c r="A4501" s="1">
        <v>4500</v>
      </c>
      <c r="B4501" s="1">
        <v>53</v>
      </c>
      <c r="C4501" s="1" t="s">
        <v>29</v>
      </c>
      <c r="D4501" s="2">
        <v>45222</v>
      </c>
      <c r="E4501" s="2">
        <v>45225</v>
      </c>
      <c r="F4501" s="1" t="s">
        <v>49</v>
      </c>
      <c r="G4501" s="1" t="s">
        <v>46</v>
      </c>
      <c r="H4501" s="1" t="s">
        <v>15</v>
      </c>
      <c r="I4501" s="1">
        <v>169447.35</v>
      </c>
      <c r="J4501" s="1" t="s">
        <v>16</v>
      </c>
      <c r="K4501" s="1" t="s">
        <v>17</v>
      </c>
      <c r="N4501" s="3" t="str">
        <f>IF(LEFT(LOWER(C4501),1)="m","Male",IF(LEFT(LOWER(C4501),1)="f","Female","Unknown"))</f>
        <v>Female</v>
      </c>
      <c r="O4501" s="4" t="str">
        <f>IF(TRIM(LOWER(F4501))="neuro","Neurology",IF(TRIM(LOWER(F4501))="Neurology","Neurology",IF(TRIM(LOWER(F4501))="general ward","General",IF(TRIM(LOWER(F4501))="general","General",IF(TRIM(LOWER(F4501))="cardiology","Cardiology",IF(TRIM(LOWER(F4501))="Cardiology","Cardiology",IF(TRIM(LOWER(F4501))="Peads","Pediatrics",IF(TRIM(LOWER(F4501))="Pediatrics","Pediatrics",IF(TRIM(LOWER(F4501))="orthopedics","Orthopedics",IF(TRIM(LOWER(F4501))="Neurology","Neurology",IF(TRIM(LOWER(F4501))="Oncology","Oncology")))))))))))</f>
        <v>Oncology</v>
      </c>
      <c r="P4501" s="3" t="str">
        <f t="shared" si="420"/>
        <v>Self</v>
      </c>
      <c r="Q4501" s="5">
        <f t="shared" si="421"/>
        <v>3</v>
      </c>
      <c r="R4501" s="1">
        <f t="shared" si="422"/>
        <v>169447.35</v>
      </c>
      <c r="S4501" s="1">
        <f t="shared" si="423"/>
        <v>1</v>
      </c>
      <c r="T4501" s="1" t="str">
        <f t="shared" si="424"/>
        <v>51-65</v>
      </c>
      <c r="U4501" s="1" t="str">
        <f t="shared" si="425"/>
        <v>Yes</v>
      </c>
    </row>
    <row r="4502" spans="1:21">
      <c r="A4502" s="1">
        <v>4501</v>
      </c>
      <c r="C4502" s="1" t="s">
        <v>18</v>
      </c>
      <c r="D4502" s="2">
        <v>45498</v>
      </c>
      <c r="E4502" s="2">
        <v>45508</v>
      </c>
      <c r="F4502" s="1" t="s">
        <v>19</v>
      </c>
      <c r="G4502" s="1" t="s">
        <v>46</v>
      </c>
      <c r="H4502" s="1" t="s">
        <v>23</v>
      </c>
      <c r="I4502" s="1">
        <v>96883.13</v>
      </c>
      <c r="J4502" s="1" t="s">
        <v>17</v>
      </c>
      <c r="K4502" s="1" t="s">
        <v>20</v>
      </c>
      <c r="N4502" s="3" t="str">
        <f>IF(LEFT(LOWER(C4502),1)="m","Male",IF(LEFT(LOWER(C4502),1)="f","Female","Unknown"))</f>
        <v>Male</v>
      </c>
      <c r="O4502" s="4" t="str">
        <f>IF(TRIM(LOWER(F4502))="neuro","Neurology",IF(TRIM(LOWER(F4502))="Neurology","Neurology",IF(TRIM(LOWER(F4502))="general ward","General",IF(TRIM(LOWER(F4502))="general","General",IF(TRIM(LOWER(F4502))="cardiology","Cardiology",IF(TRIM(LOWER(F4502))="Cardiology","Cardiology",IF(TRIM(LOWER(F4502))="Peads","Pediatrics",IF(TRIM(LOWER(F4502))="Pediatrics","Pediatrics",IF(TRIM(LOWER(F4502))="orthopedics","Orthopedics",IF(TRIM(LOWER(F4502))="Neurology","Neurology",IF(TRIM(LOWER(F4502))="Oncology","Oncology")))))))))))</f>
        <v>General</v>
      </c>
      <c r="P4502" s="3" t="str">
        <f t="shared" si="420"/>
        <v>Self</v>
      </c>
      <c r="Q4502" s="5">
        <f t="shared" si="421"/>
        <v>10</v>
      </c>
      <c r="R4502" s="1">
        <f t="shared" si="422"/>
        <v>96883.13</v>
      </c>
      <c r="S4502" s="1">
        <f t="shared" si="423"/>
        <v>0</v>
      </c>
      <c r="T4502" s="1" t="str">
        <f t="shared" si="424"/>
        <v>0-17</v>
      </c>
      <c r="U4502" s="1" t="str">
        <f t="shared" si="425"/>
        <v>Yes</v>
      </c>
    </row>
    <row r="4503" spans="1:21">
      <c r="A4503" s="1">
        <v>4502</v>
      </c>
      <c r="B4503" s="1">
        <v>38</v>
      </c>
      <c r="C4503" s="1" t="s">
        <v>27</v>
      </c>
      <c r="D4503" s="2">
        <v>45553</v>
      </c>
      <c r="E4503" s="2">
        <v>45561</v>
      </c>
      <c r="F4503" s="1" t="s">
        <v>45</v>
      </c>
      <c r="G4503" s="1" t="s">
        <v>36</v>
      </c>
      <c r="I4503" s="1">
        <v>313958.93</v>
      </c>
      <c r="J4503" s="1" t="s">
        <v>24</v>
      </c>
      <c r="K4503" s="1" t="s">
        <v>25</v>
      </c>
      <c r="N4503" s="3" t="str">
        <f>IF(LEFT(LOWER(C4503),1)="m","Male",IF(LEFT(LOWER(C4503),1)="f","Female","Unknown"))</f>
        <v>Male</v>
      </c>
      <c r="O4503" s="4" t="str">
        <f>IF(TRIM(LOWER(F4503))="neuro","Neurology",IF(TRIM(LOWER(F4503))="Neurology","Neurology",IF(TRIM(LOWER(F4503))="general ward","General",IF(TRIM(LOWER(F4503))="general","General",IF(TRIM(LOWER(F4503))="cardiology","Cardiology",IF(TRIM(LOWER(F4503))="Cardiology","Cardiology",IF(TRIM(LOWER(F4503))="Peads","Pediatrics",IF(TRIM(LOWER(F4503))="Pediatrics","Pediatrics",IF(TRIM(LOWER(F4503))="orthopedics","Orthopedics",IF(TRIM(LOWER(F4503))="Neurology","Neurology",IF(TRIM(LOWER(F4503))="Oncology","Oncology")))))))))))</f>
        <v>Neurology</v>
      </c>
      <c r="P4503" s="3" t="str">
        <f t="shared" si="420"/>
        <v>Government</v>
      </c>
      <c r="Q4503" s="5">
        <f t="shared" si="421"/>
        <v>8</v>
      </c>
      <c r="R4503" s="1">
        <f t="shared" si="422"/>
        <v>313958.93</v>
      </c>
      <c r="S4503" s="1">
        <f t="shared" si="423"/>
        <v>1</v>
      </c>
      <c r="T4503" s="1" t="str">
        <f t="shared" si="424"/>
        <v>36-50</v>
      </c>
      <c r="U4503" s="1" t="str">
        <f t="shared" si="425"/>
        <v>No</v>
      </c>
    </row>
    <row r="4504" spans="1:21">
      <c r="A4504" s="1">
        <v>4503</v>
      </c>
      <c r="B4504" s="1">
        <v>66</v>
      </c>
      <c r="C4504" s="1" t="s">
        <v>34</v>
      </c>
      <c r="D4504" s="2">
        <v>45116</v>
      </c>
      <c r="E4504" s="2">
        <v>45134</v>
      </c>
      <c r="F4504" s="1" t="s">
        <v>30</v>
      </c>
      <c r="G4504" s="1" t="s">
        <v>22</v>
      </c>
      <c r="H4504" s="1" t="s">
        <v>48</v>
      </c>
      <c r="I4504" s="1">
        <v>67454.289999999994</v>
      </c>
      <c r="J4504" s="1" t="s">
        <v>42</v>
      </c>
      <c r="K4504" s="1" t="s">
        <v>16</v>
      </c>
      <c r="N4504" s="3" t="str">
        <f>IF(LEFT(LOWER(C4504),1)="m","Male",IF(LEFT(LOWER(C4504),1)="f","Female","Unknown"))</f>
        <v>Male</v>
      </c>
      <c r="O4504" s="4" t="str">
        <f>IF(TRIM(LOWER(F4504))="neuro","Neurology",IF(TRIM(LOWER(F4504))="Neurology","Neurology",IF(TRIM(LOWER(F4504))="general ward","General",IF(TRIM(LOWER(F4504))="general","General",IF(TRIM(LOWER(F4504))="cardiology","Cardiology",IF(TRIM(LOWER(F4504))="Cardiology","Cardiology",IF(TRIM(LOWER(F4504))="Peads","Pediatrics",IF(TRIM(LOWER(F4504))="Pediatrics","Pediatrics",IF(TRIM(LOWER(F4504))="orthopedics","Orthopedics",IF(TRIM(LOWER(F4504))="Neurology","Neurology",IF(TRIM(LOWER(F4504))="Oncology","Oncology")))))))))))</f>
        <v>Pediatrics</v>
      </c>
      <c r="P4504" s="3" t="str">
        <f t="shared" si="420"/>
        <v>Government</v>
      </c>
      <c r="Q4504" s="5">
        <f t="shared" si="421"/>
        <v>18</v>
      </c>
      <c r="R4504" s="1">
        <f t="shared" si="422"/>
        <v>67454.289999999994</v>
      </c>
      <c r="S4504" s="1">
        <f t="shared" si="423"/>
        <v>1</v>
      </c>
      <c r="T4504" s="1" t="str">
        <f t="shared" si="424"/>
        <v>66+</v>
      </c>
      <c r="U4504" s="1" t="str">
        <f t="shared" si="425"/>
        <v>No</v>
      </c>
    </row>
    <row r="4505" spans="1:21">
      <c r="A4505" s="1">
        <v>4504</v>
      </c>
      <c r="B4505" s="1">
        <v>84</v>
      </c>
      <c r="C4505" s="1" t="s">
        <v>26</v>
      </c>
      <c r="D4505" s="2">
        <v>45583</v>
      </c>
      <c r="E4505" s="2">
        <v>45593</v>
      </c>
      <c r="F4505" s="1" t="s">
        <v>49</v>
      </c>
      <c r="G4505" s="1" t="s">
        <v>31</v>
      </c>
      <c r="H4505" s="1" t="s">
        <v>23</v>
      </c>
      <c r="I4505" s="1">
        <v>25328.560000000001</v>
      </c>
      <c r="J4505" s="1" t="s">
        <v>38</v>
      </c>
      <c r="K4505" s="1" t="s">
        <v>16</v>
      </c>
      <c r="N4505" s="3" t="str">
        <f>IF(LEFT(LOWER(C4505),1)="m","Male",IF(LEFT(LOWER(C4505),1)="f","Female","Unknown"))</f>
        <v>Female</v>
      </c>
      <c r="O4505" s="4" t="str">
        <f>IF(TRIM(LOWER(F4505))="neuro","Neurology",IF(TRIM(LOWER(F4505))="Neurology","Neurology",IF(TRIM(LOWER(F4505))="general ward","General",IF(TRIM(LOWER(F4505))="general","General",IF(TRIM(LOWER(F4505))="cardiology","Cardiology",IF(TRIM(LOWER(F4505))="Cardiology","Cardiology",IF(TRIM(LOWER(F4505))="Peads","Pediatrics",IF(TRIM(LOWER(F4505))="Pediatrics","Pediatrics",IF(TRIM(LOWER(F4505))="orthopedics","Orthopedics",IF(TRIM(LOWER(F4505))="Neurology","Neurology",IF(TRIM(LOWER(F4505))="Oncology","Oncology")))))))))))</f>
        <v>Oncology</v>
      </c>
      <c r="P4505" s="3" t="str">
        <f t="shared" si="420"/>
        <v>Private</v>
      </c>
      <c r="Q4505" s="5">
        <f t="shared" si="421"/>
        <v>10</v>
      </c>
      <c r="R4505" s="1">
        <f t="shared" si="422"/>
        <v>25328.560000000001</v>
      </c>
      <c r="S4505" s="1">
        <f t="shared" si="423"/>
        <v>1</v>
      </c>
      <c r="T4505" s="1" t="str">
        <f t="shared" si="424"/>
        <v>66+</v>
      </c>
      <c r="U4505" s="1" t="str">
        <f t="shared" si="425"/>
        <v>No</v>
      </c>
    </row>
    <row r="4506" spans="1:21">
      <c r="A4506" s="1">
        <v>4505</v>
      </c>
      <c r="B4506" s="1">
        <v>84</v>
      </c>
      <c r="C4506" s="1" t="s">
        <v>44</v>
      </c>
      <c r="D4506" s="2">
        <v>45458</v>
      </c>
      <c r="E4506" s="2">
        <v>45463</v>
      </c>
      <c r="F4506" s="1" t="s">
        <v>35</v>
      </c>
      <c r="G4506" s="1" t="s">
        <v>33</v>
      </c>
      <c r="H4506" s="1" t="s">
        <v>23</v>
      </c>
      <c r="I4506" s="1">
        <v>259094.84</v>
      </c>
      <c r="J4506" s="1" t="s">
        <v>17</v>
      </c>
      <c r="K4506" s="1" t="s">
        <v>17</v>
      </c>
      <c r="N4506" s="3" t="str">
        <f>IF(LEFT(LOWER(C4506),1)="m","Male",IF(LEFT(LOWER(C4506),1)="f","Female","Unknown"))</f>
        <v>Female</v>
      </c>
      <c r="O4506" s="4" t="str">
        <f>IF(TRIM(LOWER(F4506))="neuro","Neurology",IF(TRIM(LOWER(F4506))="Neurology","Neurology",IF(TRIM(LOWER(F4506))="general ward","General",IF(TRIM(LOWER(F4506))="general","General",IF(TRIM(LOWER(F4506))="cardiology","Cardiology",IF(TRIM(LOWER(F4506))="Cardiology","Cardiology",IF(TRIM(LOWER(F4506))="Peads","Pediatrics",IF(TRIM(LOWER(F4506))="Pediatrics","Pediatrics",IF(TRIM(LOWER(F4506))="orthopedics","Orthopedics",IF(TRIM(LOWER(F4506))="Neurology","Neurology",IF(TRIM(LOWER(F4506))="Oncology","Oncology")))))))))))</f>
        <v>Cardiology</v>
      </c>
      <c r="P4506" s="3" t="str">
        <f t="shared" si="420"/>
        <v>Self</v>
      </c>
      <c r="Q4506" s="5">
        <f t="shared" si="421"/>
        <v>5</v>
      </c>
      <c r="R4506" s="1">
        <f t="shared" si="422"/>
        <v>259094.84</v>
      </c>
      <c r="S4506" s="1">
        <f t="shared" si="423"/>
        <v>1</v>
      </c>
      <c r="T4506" s="1" t="str">
        <f t="shared" si="424"/>
        <v>66+</v>
      </c>
      <c r="U4506" s="1" t="str">
        <f t="shared" si="425"/>
        <v>Yes</v>
      </c>
    </row>
    <row r="4507" spans="1:21">
      <c r="A4507" s="1">
        <v>4506</v>
      </c>
      <c r="B4507" s="1">
        <v>24</v>
      </c>
      <c r="C4507" s="1" t="s">
        <v>18</v>
      </c>
      <c r="D4507" s="2">
        <v>45460</v>
      </c>
      <c r="E4507" s="2">
        <v>45474</v>
      </c>
      <c r="F4507" s="1" t="s">
        <v>40</v>
      </c>
      <c r="G4507" s="1" t="s">
        <v>36</v>
      </c>
      <c r="H4507" s="1" t="s">
        <v>37</v>
      </c>
      <c r="I4507" s="1">
        <v>83196.62</v>
      </c>
      <c r="K4507" s="1" t="s">
        <v>20</v>
      </c>
      <c r="N4507" s="3" t="str">
        <f>IF(LEFT(LOWER(C4507),1)="m","Male",IF(LEFT(LOWER(C4507),1)="f","Female","Unknown"))</f>
        <v>Male</v>
      </c>
      <c r="O4507" s="4" t="str">
        <f>IF(TRIM(LOWER(F4507))="neuro","Neurology",IF(TRIM(LOWER(F4507))="Neurology","Neurology",IF(TRIM(LOWER(F4507))="general ward","General",IF(TRIM(LOWER(F4507))="general","General",IF(TRIM(LOWER(F4507))="cardiology","Cardiology",IF(TRIM(LOWER(F4507))="Cardiology","Cardiology",IF(TRIM(LOWER(F4507))="Peads","Pediatrics",IF(TRIM(LOWER(F4507))="Pediatrics","Pediatrics",IF(TRIM(LOWER(F4507))="orthopedics","Orthopedics",IF(TRIM(LOWER(F4507))="Neurology","Neurology",IF(TRIM(LOWER(F4507))="Oncology","Oncology")))))))))))</f>
        <v>Pediatrics</v>
      </c>
      <c r="P4507" s="3" t="str">
        <f t="shared" si="420"/>
        <v>Government</v>
      </c>
      <c r="Q4507" s="5">
        <f t="shared" si="421"/>
        <v>14</v>
      </c>
      <c r="R4507" s="1">
        <f t="shared" si="422"/>
        <v>83196.62</v>
      </c>
      <c r="S4507" s="1">
        <f t="shared" si="423"/>
        <v>0</v>
      </c>
      <c r="T4507" s="1" t="str">
        <f t="shared" si="424"/>
        <v>18-35</v>
      </c>
      <c r="U4507" s="1" t="str">
        <f t="shared" si="425"/>
        <v>Unknown</v>
      </c>
    </row>
    <row r="4508" spans="1:21">
      <c r="A4508" s="1">
        <v>4507</v>
      </c>
      <c r="B4508" s="1">
        <v>38</v>
      </c>
      <c r="C4508" s="1" t="s">
        <v>34</v>
      </c>
      <c r="D4508" s="2">
        <v>45153</v>
      </c>
      <c r="E4508" s="2">
        <v>45173</v>
      </c>
      <c r="F4508" s="1" t="s">
        <v>21</v>
      </c>
      <c r="G4508" s="1" t="s">
        <v>22</v>
      </c>
      <c r="H4508" s="1" t="s">
        <v>15</v>
      </c>
      <c r="I4508" s="1">
        <v>51851.97</v>
      </c>
      <c r="J4508" s="1" t="s">
        <v>17</v>
      </c>
      <c r="K4508" s="1" t="s">
        <v>25</v>
      </c>
      <c r="N4508" s="3" t="str">
        <f>IF(LEFT(LOWER(C4508),1)="m","Male",IF(LEFT(LOWER(C4508),1)="f","Female","Unknown"))</f>
        <v>Male</v>
      </c>
      <c r="O4508" s="4" t="str">
        <f>IF(TRIM(LOWER(F4508))="neuro","Neurology",IF(TRIM(LOWER(F4508))="Neurology","Neurology",IF(TRIM(LOWER(F4508))="general ward","General",IF(TRIM(LOWER(F4508))="general","General",IF(TRIM(LOWER(F4508))="cardiology","Cardiology",IF(TRIM(LOWER(F4508))="Cardiology","Cardiology",IF(TRIM(LOWER(F4508))="Peads","Pediatrics",IF(TRIM(LOWER(F4508))="Pediatrics","Pediatrics",IF(TRIM(LOWER(F4508))="orthopedics","Orthopedics",IF(TRIM(LOWER(F4508))="Neurology","Neurology",IF(TRIM(LOWER(F4508))="Oncology","Oncology")))))))))))</f>
        <v>General</v>
      </c>
      <c r="P4508" s="3" t="str">
        <f t="shared" si="420"/>
        <v>Government</v>
      </c>
      <c r="Q4508" s="5">
        <f t="shared" si="421"/>
        <v>20</v>
      </c>
      <c r="R4508" s="1">
        <f t="shared" si="422"/>
        <v>51851.97</v>
      </c>
      <c r="S4508" s="1">
        <f t="shared" si="423"/>
        <v>1</v>
      </c>
      <c r="T4508" s="1" t="str">
        <f t="shared" si="424"/>
        <v>36-50</v>
      </c>
      <c r="U4508" s="1" t="str">
        <f t="shared" si="425"/>
        <v>Yes</v>
      </c>
    </row>
    <row r="4509" spans="1:21">
      <c r="A4509" s="1">
        <v>4508</v>
      </c>
      <c r="B4509" s="1">
        <v>17</v>
      </c>
      <c r="C4509" s="1" t="s">
        <v>29</v>
      </c>
      <c r="D4509" s="2">
        <v>45315</v>
      </c>
      <c r="E4509" s="2">
        <v>45326</v>
      </c>
      <c r="F4509" s="1" t="s">
        <v>49</v>
      </c>
      <c r="G4509" s="1" t="s">
        <v>46</v>
      </c>
      <c r="H4509" s="1" t="s">
        <v>15</v>
      </c>
      <c r="I4509" s="1">
        <v>52253.52</v>
      </c>
      <c r="K4509" s="1" t="s">
        <v>20</v>
      </c>
      <c r="N4509" s="3" t="str">
        <f>IF(LEFT(LOWER(C4509),1)="m","Male",IF(LEFT(LOWER(C4509),1)="f","Female","Unknown"))</f>
        <v>Female</v>
      </c>
      <c r="O4509" s="4" t="str">
        <f>IF(TRIM(LOWER(F4509))="neuro","Neurology",IF(TRIM(LOWER(F4509))="Neurology","Neurology",IF(TRIM(LOWER(F4509))="general ward","General",IF(TRIM(LOWER(F4509))="general","General",IF(TRIM(LOWER(F4509))="cardiology","Cardiology",IF(TRIM(LOWER(F4509))="Cardiology","Cardiology",IF(TRIM(LOWER(F4509))="Peads","Pediatrics",IF(TRIM(LOWER(F4509))="Pediatrics","Pediatrics",IF(TRIM(LOWER(F4509))="orthopedics","Orthopedics",IF(TRIM(LOWER(F4509))="Neurology","Neurology",IF(TRIM(LOWER(F4509))="Oncology","Oncology")))))))))))</f>
        <v>Oncology</v>
      </c>
      <c r="P4509" s="3" t="str">
        <f t="shared" si="420"/>
        <v>Self</v>
      </c>
      <c r="Q4509" s="5">
        <f t="shared" si="421"/>
        <v>11</v>
      </c>
      <c r="R4509" s="1">
        <f t="shared" si="422"/>
        <v>52253.52</v>
      </c>
      <c r="S4509" s="1">
        <f t="shared" si="423"/>
        <v>0</v>
      </c>
      <c r="T4509" s="1" t="str">
        <f t="shared" si="424"/>
        <v>0-17</v>
      </c>
      <c r="U4509" s="1" t="str">
        <f t="shared" si="425"/>
        <v>Unknown</v>
      </c>
    </row>
    <row r="4510" spans="1:21">
      <c r="A4510" s="1">
        <v>4509</v>
      </c>
      <c r="B4510" s="1">
        <v>26</v>
      </c>
      <c r="C4510" s="1" t="s">
        <v>27</v>
      </c>
      <c r="D4510" s="2">
        <v>44976</v>
      </c>
      <c r="E4510" s="2">
        <v>44984</v>
      </c>
      <c r="F4510" s="1" t="s">
        <v>35</v>
      </c>
      <c r="G4510" s="1" t="s">
        <v>14</v>
      </c>
      <c r="H4510" s="1" t="s">
        <v>48</v>
      </c>
      <c r="I4510" s="1">
        <v>281447.96999999997</v>
      </c>
      <c r="J4510" s="1" t="s">
        <v>24</v>
      </c>
      <c r="K4510" s="1" t="s">
        <v>38</v>
      </c>
      <c r="N4510" s="3" t="str">
        <f>IF(LEFT(LOWER(C4510),1)="m","Male",IF(LEFT(LOWER(C4510),1)="f","Female","Unknown"))</f>
        <v>Male</v>
      </c>
      <c r="O4510" s="4" t="str">
        <f>IF(TRIM(LOWER(F4510))="neuro","Neurology",IF(TRIM(LOWER(F4510))="Neurology","Neurology",IF(TRIM(LOWER(F4510))="general ward","General",IF(TRIM(LOWER(F4510))="general","General",IF(TRIM(LOWER(F4510))="cardiology","Cardiology",IF(TRIM(LOWER(F4510))="Cardiology","Cardiology",IF(TRIM(LOWER(F4510))="Peads","Pediatrics",IF(TRIM(LOWER(F4510))="Pediatrics","Pediatrics",IF(TRIM(LOWER(F4510))="orthopedics","Orthopedics",IF(TRIM(LOWER(F4510))="Neurology","Neurology",IF(TRIM(LOWER(F4510))="Oncology","Oncology")))))))))))</f>
        <v>Cardiology</v>
      </c>
      <c r="P4510" s="3" t="str">
        <f t="shared" si="420"/>
        <v>Private</v>
      </c>
      <c r="Q4510" s="5">
        <f t="shared" si="421"/>
        <v>8</v>
      </c>
      <c r="R4510" s="1">
        <f t="shared" si="422"/>
        <v>281447.96999999997</v>
      </c>
      <c r="S4510" s="1">
        <f t="shared" si="423"/>
        <v>0</v>
      </c>
      <c r="T4510" s="1" t="str">
        <f t="shared" si="424"/>
        <v>18-35</v>
      </c>
      <c r="U4510" s="1" t="str">
        <f t="shared" si="425"/>
        <v>No</v>
      </c>
    </row>
    <row r="4511" spans="1:21">
      <c r="A4511" s="1">
        <v>4510</v>
      </c>
      <c r="B4511" s="1">
        <v>83</v>
      </c>
      <c r="C4511" s="1" t="s">
        <v>27</v>
      </c>
      <c r="D4511" s="2">
        <v>45047</v>
      </c>
      <c r="E4511" s="2">
        <v>45054</v>
      </c>
      <c r="F4511" s="1" t="s">
        <v>28</v>
      </c>
      <c r="G4511" s="1" t="s">
        <v>46</v>
      </c>
      <c r="H4511" s="1" t="s">
        <v>51</v>
      </c>
      <c r="I4511" s="1">
        <v>260760.66</v>
      </c>
      <c r="J4511" s="1" t="s">
        <v>16</v>
      </c>
      <c r="K4511" s="1" t="s">
        <v>20</v>
      </c>
      <c r="N4511" s="3" t="str">
        <f>IF(LEFT(LOWER(C4511),1)="m","Male",IF(LEFT(LOWER(C4511),1)="f","Female","Unknown"))</f>
        <v>Male</v>
      </c>
      <c r="O4511" s="4" t="str">
        <f>IF(TRIM(LOWER(F4511))="neuro","Neurology",IF(TRIM(LOWER(F4511))="Neurology","Neurology",IF(TRIM(LOWER(F4511))="general ward","General",IF(TRIM(LOWER(F4511))="general","General",IF(TRIM(LOWER(F4511))="cardiology","Cardiology",IF(TRIM(LOWER(F4511))="Cardiology","Cardiology",IF(TRIM(LOWER(F4511))="Peads","Pediatrics",IF(TRIM(LOWER(F4511))="Pediatrics","Pediatrics",IF(TRIM(LOWER(F4511))="orthopedics","Orthopedics",IF(TRIM(LOWER(F4511))="Neurology","Neurology",IF(TRIM(LOWER(F4511))="Oncology","Oncology")))))))))))</f>
        <v>Orthopedics</v>
      </c>
      <c r="P4511" s="3" t="str">
        <f t="shared" si="420"/>
        <v>Self</v>
      </c>
      <c r="Q4511" s="5">
        <f t="shared" si="421"/>
        <v>7</v>
      </c>
      <c r="R4511" s="1">
        <f t="shared" si="422"/>
        <v>260760.66</v>
      </c>
      <c r="S4511" s="1">
        <f t="shared" si="423"/>
        <v>0</v>
      </c>
      <c r="T4511" s="1" t="str">
        <f t="shared" si="424"/>
        <v>66+</v>
      </c>
      <c r="U4511" s="1" t="str">
        <f t="shared" si="425"/>
        <v>Yes</v>
      </c>
    </row>
    <row r="4512" spans="1:21">
      <c r="A4512" s="1">
        <v>4511</v>
      </c>
      <c r="B4512" s="1">
        <v>6</v>
      </c>
      <c r="C4512" s="1" t="s">
        <v>27</v>
      </c>
      <c r="D4512" s="2">
        <v>45257</v>
      </c>
      <c r="E4512" s="2">
        <v>45277</v>
      </c>
      <c r="F4512" s="1" t="s">
        <v>13</v>
      </c>
      <c r="G4512" s="1" t="s">
        <v>36</v>
      </c>
      <c r="H4512" s="1" t="s">
        <v>37</v>
      </c>
      <c r="I4512" s="1">
        <v>216887.81</v>
      </c>
      <c r="J4512" s="1" t="s">
        <v>24</v>
      </c>
      <c r="K4512" s="1" t="s">
        <v>17</v>
      </c>
      <c r="N4512" s="3" t="str">
        <f>IF(LEFT(LOWER(C4512),1)="m","Male",IF(LEFT(LOWER(C4512),1)="f","Female","Unknown"))</f>
        <v>Male</v>
      </c>
      <c r="O4512" s="4" t="str">
        <f>IF(TRIM(LOWER(F4512))="neuro","Neurology",IF(TRIM(LOWER(F4512))="Neurology","Neurology",IF(TRIM(LOWER(F4512))="general ward","General",IF(TRIM(LOWER(F4512))="general","General",IF(TRIM(LOWER(F4512))="cardiology","Cardiology",IF(TRIM(LOWER(F4512))="Cardiology","Cardiology",IF(TRIM(LOWER(F4512))="Peads","Pediatrics",IF(TRIM(LOWER(F4512))="Pediatrics","Pediatrics",IF(TRIM(LOWER(F4512))="orthopedics","Orthopedics",IF(TRIM(LOWER(F4512))="Neurology","Neurology",IF(TRIM(LOWER(F4512))="Oncology","Oncology")))))))))))</f>
        <v>Neurology</v>
      </c>
      <c r="P4512" s="3" t="str">
        <f t="shared" si="420"/>
        <v>Government</v>
      </c>
      <c r="Q4512" s="5">
        <f t="shared" si="421"/>
        <v>20</v>
      </c>
      <c r="R4512" s="1">
        <f t="shared" si="422"/>
        <v>216887.81</v>
      </c>
      <c r="S4512" s="1">
        <f t="shared" si="423"/>
        <v>1</v>
      </c>
      <c r="T4512" s="1" t="str">
        <f t="shared" si="424"/>
        <v>0-17</v>
      </c>
      <c r="U4512" s="1" t="str">
        <f t="shared" si="425"/>
        <v>No</v>
      </c>
    </row>
    <row r="4513" spans="1:21">
      <c r="A4513" s="1">
        <v>4512</v>
      </c>
      <c r="B4513" s="1">
        <v>48</v>
      </c>
      <c r="C4513" s="1" t="s">
        <v>29</v>
      </c>
      <c r="D4513" s="2">
        <v>45269</v>
      </c>
      <c r="E4513" s="2">
        <v>45285</v>
      </c>
      <c r="F4513" s="1" t="s">
        <v>21</v>
      </c>
      <c r="G4513" s="1" t="s">
        <v>41</v>
      </c>
      <c r="H4513" s="1" t="s">
        <v>39</v>
      </c>
      <c r="I4513" s="1">
        <v>200532.21</v>
      </c>
      <c r="J4513" s="1" t="s">
        <v>24</v>
      </c>
      <c r="K4513" s="1" t="s">
        <v>42</v>
      </c>
      <c r="N4513" s="3" t="str">
        <f>IF(LEFT(LOWER(C4513),1)="m","Male",IF(LEFT(LOWER(C4513),1)="f","Female","Unknown"))</f>
        <v>Female</v>
      </c>
      <c r="O4513" s="4" t="str">
        <f>IF(TRIM(LOWER(F4513))="neuro","Neurology",IF(TRIM(LOWER(F4513))="Neurology","Neurology",IF(TRIM(LOWER(F4513))="general ward","General",IF(TRIM(LOWER(F4513))="general","General",IF(TRIM(LOWER(F4513))="cardiology","Cardiology",IF(TRIM(LOWER(F4513))="Cardiology","Cardiology",IF(TRIM(LOWER(F4513))="Peads","Pediatrics",IF(TRIM(LOWER(F4513))="Pediatrics","Pediatrics",IF(TRIM(LOWER(F4513))="orthopedics","Orthopedics",IF(TRIM(LOWER(F4513))="Neurology","Neurology",IF(TRIM(LOWER(F4513))="Oncology","Oncology")))))))))))</f>
        <v>General</v>
      </c>
      <c r="P4513" s="3" t="str">
        <f t="shared" si="420"/>
        <v>Unknown</v>
      </c>
      <c r="Q4513" s="5">
        <f t="shared" si="421"/>
        <v>16</v>
      </c>
      <c r="R4513" s="1">
        <f t="shared" si="422"/>
        <v>200532.21</v>
      </c>
      <c r="S4513" s="1">
        <f t="shared" si="423"/>
        <v>0</v>
      </c>
      <c r="T4513" s="1" t="str">
        <f t="shared" si="424"/>
        <v>36-50</v>
      </c>
      <c r="U4513" s="1" t="str">
        <f t="shared" si="425"/>
        <v>No</v>
      </c>
    </row>
    <row r="4514" spans="1:21">
      <c r="A4514" s="1">
        <v>4513</v>
      </c>
      <c r="B4514" s="1">
        <v>7</v>
      </c>
      <c r="C4514" s="1" t="s">
        <v>27</v>
      </c>
      <c r="D4514" s="2">
        <v>45192</v>
      </c>
      <c r="E4514" s="2">
        <v>45194</v>
      </c>
      <c r="F4514" s="1" t="s">
        <v>40</v>
      </c>
      <c r="G4514" s="1" t="s">
        <v>33</v>
      </c>
      <c r="H4514" s="1" t="s">
        <v>48</v>
      </c>
      <c r="I4514" s="1">
        <v>88293.36</v>
      </c>
      <c r="J4514" s="1" t="s">
        <v>38</v>
      </c>
      <c r="K4514" s="1" t="s">
        <v>20</v>
      </c>
      <c r="N4514" s="3" t="str">
        <f>IF(LEFT(LOWER(C4514),1)="m","Male",IF(LEFT(LOWER(C4514),1)="f","Female","Unknown"))</f>
        <v>Male</v>
      </c>
      <c r="O4514" s="4" t="str">
        <f>IF(TRIM(LOWER(F4514))="neuro","Neurology",IF(TRIM(LOWER(F4514))="Neurology","Neurology",IF(TRIM(LOWER(F4514))="general ward","General",IF(TRIM(LOWER(F4514))="general","General",IF(TRIM(LOWER(F4514))="cardiology","Cardiology",IF(TRIM(LOWER(F4514))="Cardiology","Cardiology",IF(TRIM(LOWER(F4514))="Peads","Pediatrics",IF(TRIM(LOWER(F4514))="Pediatrics","Pediatrics",IF(TRIM(LOWER(F4514))="orthopedics","Orthopedics",IF(TRIM(LOWER(F4514))="Neurology","Neurology",IF(TRIM(LOWER(F4514))="Oncology","Oncology")))))))))))</f>
        <v>Pediatrics</v>
      </c>
      <c r="P4514" s="3" t="str">
        <f t="shared" si="420"/>
        <v>Self</v>
      </c>
      <c r="Q4514" s="5">
        <f t="shared" si="421"/>
        <v>2</v>
      </c>
      <c r="R4514" s="1">
        <f t="shared" si="422"/>
        <v>88293.36</v>
      </c>
      <c r="S4514" s="1">
        <f t="shared" si="423"/>
        <v>0</v>
      </c>
      <c r="T4514" s="1" t="str">
        <f t="shared" si="424"/>
        <v>0-17</v>
      </c>
      <c r="U4514" s="1" t="str">
        <f t="shared" si="425"/>
        <v>No</v>
      </c>
    </row>
    <row r="4515" spans="1:21">
      <c r="A4515" s="1">
        <v>4514</v>
      </c>
      <c r="B4515" s="1">
        <v>73</v>
      </c>
      <c r="C4515" s="1" t="s">
        <v>12</v>
      </c>
      <c r="D4515" s="2">
        <v>45021</v>
      </c>
      <c r="E4515" s="2">
        <v>45027</v>
      </c>
      <c r="F4515" s="1" t="s">
        <v>50</v>
      </c>
      <c r="G4515" s="1" t="s">
        <v>14</v>
      </c>
      <c r="H4515" s="1" t="s">
        <v>32</v>
      </c>
      <c r="I4515" s="1">
        <v>345690.27</v>
      </c>
      <c r="J4515" s="1" t="s">
        <v>24</v>
      </c>
      <c r="K4515" s="1" t="s">
        <v>38</v>
      </c>
      <c r="N4515" s="3" t="str">
        <f>IF(LEFT(LOWER(C4515),1)="m","Male",IF(LEFT(LOWER(C4515),1)="f","Female","Unknown"))</f>
        <v>Unknown</v>
      </c>
      <c r="O4515" s="4" t="str">
        <f>IF(TRIM(LOWER(F4515))="neuro","Neurology",IF(TRIM(LOWER(F4515))="Neurology","Neurology",IF(TRIM(LOWER(F4515))="general ward","General",IF(TRIM(LOWER(F4515))="general","General",IF(TRIM(LOWER(F4515))="cardiology","Cardiology",IF(TRIM(LOWER(F4515))="Cardiology","Cardiology",IF(TRIM(LOWER(F4515))="Peads","Pediatrics",IF(TRIM(LOWER(F4515))="Pediatrics","Pediatrics",IF(TRIM(LOWER(F4515))="orthopedics","Orthopedics",IF(TRIM(LOWER(F4515))="Neurology","Neurology",IF(TRIM(LOWER(F4515))="Oncology","Oncology")))))))))))</f>
        <v>Cardiology</v>
      </c>
      <c r="P4515" s="3" t="str">
        <f t="shared" si="420"/>
        <v>Private</v>
      </c>
      <c r="Q4515" s="5">
        <f t="shared" si="421"/>
        <v>6</v>
      </c>
      <c r="R4515" s="1">
        <f t="shared" si="422"/>
        <v>345690.27</v>
      </c>
      <c r="S4515" s="1">
        <f t="shared" si="423"/>
        <v>0</v>
      </c>
      <c r="T4515" s="1" t="str">
        <f t="shared" si="424"/>
        <v>66+</v>
      </c>
      <c r="U4515" s="1" t="str">
        <f t="shared" si="425"/>
        <v>No</v>
      </c>
    </row>
    <row r="4516" spans="1:21">
      <c r="A4516" s="1">
        <v>4515</v>
      </c>
      <c r="C4516" s="1" t="s">
        <v>26</v>
      </c>
      <c r="D4516" s="2">
        <v>45635</v>
      </c>
      <c r="E4516" s="2">
        <v>45648</v>
      </c>
      <c r="F4516" s="1" t="s">
        <v>52</v>
      </c>
      <c r="G4516" s="1" t="s">
        <v>22</v>
      </c>
      <c r="H4516" s="1" t="s">
        <v>37</v>
      </c>
      <c r="I4516" s="1">
        <v>80630.080000000002</v>
      </c>
      <c r="J4516" s="1" t="s">
        <v>17</v>
      </c>
      <c r="K4516" s="1" t="s">
        <v>17</v>
      </c>
      <c r="N4516" s="3" t="str">
        <f>IF(LEFT(LOWER(C4516),1)="m","Male",IF(LEFT(LOWER(C4516),1)="f","Female","Unknown"))</f>
        <v>Female</v>
      </c>
      <c r="O4516" s="4" t="str">
        <f>IF(TRIM(LOWER(F4516))="neuro","Neurology",IF(TRIM(LOWER(F4516))="Neurology","Neurology",IF(TRIM(LOWER(F4516))="general ward","General",IF(TRIM(LOWER(F4516))="general","General",IF(TRIM(LOWER(F4516))="cardiology","Cardiology",IF(TRIM(LOWER(F4516))="Cardiology","Cardiology",IF(TRIM(LOWER(F4516))="Peads","Pediatrics",IF(TRIM(LOWER(F4516))="Pediatrics","Pediatrics",IF(TRIM(LOWER(F4516))="orthopedics","Orthopedics",IF(TRIM(LOWER(F4516))="Neurology","Neurology",IF(TRIM(LOWER(F4516))="Oncology","Oncology")))))))))))</f>
        <v>Oncology</v>
      </c>
      <c r="P4516" s="3" t="str">
        <f t="shared" si="420"/>
        <v>Government</v>
      </c>
      <c r="Q4516" s="5">
        <f t="shared" si="421"/>
        <v>13</v>
      </c>
      <c r="R4516" s="1">
        <f t="shared" si="422"/>
        <v>80630.080000000002</v>
      </c>
      <c r="S4516" s="1">
        <f t="shared" si="423"/>
        <v>1</v>
      </c>
      <c r="T4516" s="1" t="str">
        <f t="shared" si="424"/>
        <v>0-17</v>
      </c>
      <c r="U4516" s="1" t="str">
        <f t="shared" si="425"/>
        <v>Yes</v>
      </c>
    </row>
    <row r="4517" spans="1:21">
      <c r="A4517" s="1">
        <v>4516</v>
      </c>
      <c r="B4517" s="1">
        <v>89</v>
      </c>
      <c r="C4517" s="1" t="s">
        <v>29</v>
      </c>
      <c r="D4517" s="2">
        <v>45113</v>
      </c>
      <c r="E4517" s="2">
        <v>45129</v>
      </c>
      <c r="F4517" s="1" t="s">
        <v>45</v>
      </c>
      <c r="G4517" s="1" t="s">
        <v>22</v>
      </c>
      <c r="H4517" s="1" t="s">
        <v>37</v>
      </c>
      <c r="I4517" s="1">
        <v>312903.49</v>
      </c>
      <c r="J4517" s="1" t="s">
        <v>42</v>
      </c>
      <c r="K4517" s="1" t="s">
        <v>38</v>
      </c>
      <c r="N4517" s="3" t="str">
        <f>IF(LEFT(LOWER(C4517),1)="m","Male",IF(LEFT(LOWER(C4517),1)="f","Female","Unknown"))</f>
        <v>Female</v>
      </c>
      <c r="O4517" s="4" t="str">
        <f>IF(TRIM(LOWER(F4517))="neuro","Neurology",IF(TRIM(LOWER(F4517))="Neurology","Neurology",IF(TRIM(LOWER(F4517))="general ward","General",IF(TRIM(LOWER(F4517))="general","General",IF(TRIM(LOWER(F4517))="cardiology","Cardiology",IF(TRIM(LOWER(F4517))="Cardiology","Cardiology",IF(TRIM(LOWER(F4517))="Peads","Pediatrics",IF(TRIM(LOWER(F4517))="Pediatrics","Pediatrics",IF(TRIM(LOWER(F4517))="orthopedics","Orthopedics",IF(TRIM(LOWER(F4517))="Neurology","Neurology",IF(TRIM(LOWER(F4517))="Oncology","Oncology")))))))))))</f>
        <v>Neurology</v>
      </c>
      <c r="P4517" s="3" t="str">
        <f t="shared" si="420"/>
        <v>Government</v>
      </c>
      <c r="Q4517" s="5">
        <f t="shared" si="421"/>
        <v>16</v>
      </c>
      <c r="R4517" s="1">
        <f t="shared" si="422"/>
        <v>312903.49</v>
      </c>
      <c r="S4517" s="1">
        <f t="shared" si="423"/>
        <v>0</v>
      </c>
      <c r="T4517" s="1" t="str">
        <f t="shared" si="424"/>
        <v>66+</v>
      </c>
      <c r="U4517" s="1" t="str">
        <f t="shared" si="425"/>
        <v>No</v>
      </c>
    </row>
    <row r="4518" spans="1:21">
      <c r="A4518" s="1">
        <v>4517</v>
      </c>
      <c r="B4518" s="1">
        <v>92</v>
      </c>
      <c r="C4518" s="1" t="s">
        <v>34</v>
      </c>
      <c r="D4518" s="2">
        <v>44945</v>
      </c>
      <c r="E4518" s="2">
        <v>44956</v>
      </c>
      <c r="F4518" s="1" t="s">
        <v>35</v>
      </c>
      <c r="G4518" s="1" t="s">
        <v>33</v>
      </c>
      <c r="H4518" s="1" t="s">
        <v>39</v>
      </c>
      <c r="I4518" s="1">
        <v>142417.79</v>
      </c>
      <c r="J4518" s="1" t="s">
        <v>42</v>
      </c>
      <c r="K4518" s="1" t="s">
        <v>20</v>
      </c>
      <c r="N4518" s="3" t="str">
        <f>IF(LEFT(LOWER(C4518),1)="m","Male",IF(LEFT(LOWER(C4518),1)="f","Female","Unknown"))</f>
        <v>Male</v>
      </c>
      <c r="O4518" s="4" t="str">
        <f>IF(TRIM(LOWER(F4518))="neuro","Neurology",IF(TRIM(LOWER(F4518))="Neurology","Neurology",IF(TRIM(LOWER(F4518))="general ward","General",IF(TRIM(LOWER(F4518))="general","General",IF(TRIM(LOWER(F4518))="cardiology","Cardiology",IF(TRIM(LOWER(F4518))="Cardiology","Cardiology",IF(TRIM(LOWER(F4518))="Peads","Pediatrics",IF(TRIM(LOWER(F4518))="Pediatrics","Pediatrics",IF(TRIM(LOWER(F4518))="orthopedics","Orthopedics",IF(TRIM(LOWER(F4518))="Neurology","Neurology",IF(TRIM(LOWER(F4518))="Oncology","Oncology")))))))))))</f>
        <v>Cardiology</v>
      </c>
      <c r="P4518" s="3" t="str">
        <f t="shared" si="420"/>
        <v>Self</v>
      </c>
      <c r="Q4518" s="5">
        <f t="shared" si="421"/>
        <v>11</v>
      </c>
      <c r="R4518" s="1">
        <f t="shared" si="422"/>
        <v>142417.79</v>
      </c>
      <c r="S4518" s="1">
        <f t="shared" si="423"/>
        <v>0</v>
      </c>
      <c r="T4518" s="1" t="str">
        <f t="shared" si="424"/>
        <v>66+</v>
      </c>
      <c r="U4518" s="1" t="str">
        <f t="shared" si="425"/>
        <v>No</v>
      </c>
    </row>
    <row r="4519" spans="1:21">
      <c r="A4519" s="1">
        <v>4518</v>
      </c>
      <c r="B4519" s="1">
        <v>60</v>
      </c>
      <c r="C4519" s="1" t="s">
        <v>26</v>
      </c>
      <c r="D4519" s="2">
        <v>45122</v>
      </c>
      <c r="E4519" s="2">
        <v>45137</v>
      </c>
      <c r="F4519" s="1" t="s">
        <v>35</v>
      </c>
      <c r="G4519" s="1" t="s">
        <v>31</v>
      </c>
      <c r="H4519" s="1" t="s">
        <v>37</v>
      </c>
      <c r="I4519" s="1">
        <v>40005.589999999997</v>
      </c>
      <c r="J4519" s="1" t="s">
        <v>38</v>
      </c>
      <c r="K4519" s="1" t="s">
        <v>16</v>
      </c>
      <c r="N4519" s="3" t="str">
        <f>IF(LEFT(LOWER(C4519),1)="m","Male",IF(LEFT(LOWER(C4519),1)="f","Female","Unknown"))</f>
        <v>Female</v>
      </c>
      <c r="O4519" s="4" t="str">
        <f>IF(TRIM(LOWER(F4519))="neuro","Neurology",IF(TRIM(LOWER(F4519))="Neurology","Neurology",IF(TRIM(LOWER(F4519))="general ward","General",IF(TRIM(LOWER(F4519))="general","General",IF(TRIM(LOWER(F4519))="cardiology","Cardiology",IF(TRIM(LOWER(F4519))="Cardiology","Cardiology",IF(TRIM(LOWER(F4519))="Peads","Pediatrics",IF(TRIM(LOWER(F4519))="Pediatrics","Pediatrics",IF(TRIM(LOWER(F4519))="orthopedics","Orthopedics",IF(TRIM(LOWER(F4519))="Neurology","Neurology",IF(TRIM(LOWER(F4519))="Oncology","Oncology")))))))))))</f>
        <v>Cardiology</v>
      </c>
      <c r="P4519" s="3" t="str">
        <f t="shared" si="420"/>
        <v>Private</v>
      </c>
      <c r="Q4519" s="5">
        <f t="shared" si="421"/>
        <v>15</v>
      </c>
      <c r="R4519" s="1">
        <f t="shared" si="422"/>
        <v>40005.589999999997</v>
      </c>
      <c r="S4519" s="1">
        <f t="shared" si="423"/>
        <v>1</v>
      </c>
      <c r="T4519" s="1" t="str">
        <f t="shared" si="424"/>
        <v>51-65</v>
      </c>
      <c r="U4519" s="1" t="str">
        <f t="shared" si="425"/>
        <v>No</v>
      </c>
    </row>
    <row r="4520" spans="1:21">
      <c r="A4520" s="1">
        <v>4519</v>
      </c>
      <c r="B4520" s="1">
        <v>53</v>
      </c>
      <c r="C4520" s="1" t="s">
        <v>27</v>
      </c>
      <c r="D4520" s="2">
        <v>45548</v>
      </c>
      <c r="E4520" s="2">
        <v>45567</v>
      </c>
      <c r="F4520" s="1" t="s">
        <v>43</v>
      </c>
      <c r="G4520" s="1" t="s">
        <v>46</v>
      </c>
      <c r="H4520" s="1" t="s">
        <v>39</v>
      </c>
      <c r="I4520" s="1">
        <v>71167.86</v>
      </c>
      <c r="J4520" s="1" t="s">
        <v>25</v>
      </c>
      <c r="K4520" s="1" t="s">
        <v>16</v>
      </c>
      <c r="N4520" s="3" t="str">
        <f>IF(LEFT(LOWER(C4520),1)="m","Male",IF(LEFT(LOWER(C4520),1)="f","Female","Unknown"))</f>
        <v>Male</v>
      </c>
      <c r="O4520" s="4" t="str">
        <f>IF(TRIM(LOWER(F4520))="neuro","Neurology",IF(TRIM(LOWER(F4520))="Neurology","Neurology",IF(TRIM(LOWER(F4520))="general ward","General",IF(TRIM(LOWER(F4520))="general","General",IF(TRIM(LOWER(F4520))="cardiology","Cardiology",IF(TRIM(LOWER(F4520))="Cardiology","Cardiology",IF(TRIM(LOWER(F4520))="Peads","Pediatrics",IF(TRIM(LOWER(F4520))="Pediatrics","Pediatrics",IF(TRIM(LOWER(F4520))="orthopedics","Orthopedics",IF(TRIM(LOWER(F4520))="Neurology","Neurology",IF(TRIM(LOWER(F4520))="Oncology","Oncology")))))))))))</f>
        <v>Orthopedics</v>
      </c>
      <c r="P4520" s="3" t="str">
        <f t="shared" si="420"/>
        <v>Self</v>
      </c>
      <c r="Q4520" s="5">
        <f t="shared" si="421"/>
        <v>19</v>
      </c>
      <c r="R4520" s="1">
        <f t="shared" si="422"/>
        <v>71167.86</v>
      </c>
      <c r="S4520" s="1">
        <f t="shared" si="423"/>
        <v>1</v>
      </c>
      <c r="T4520" s="1" t="str">
        <f t="shared" si="424"/>
        <v>51-65</v>
      </c>
      <c r="U4520" s="1" t="str">
        <f t="shared" si="425"/>
        <v>Yes</v>
      </c>
    </row>
    <row r="4521" spans="1:21">
      <c r="A4521" s="1">
        <v>4520</v>
      </c>
      <c r="B4521" s="1">
        <v>95</v>
      </c>
      <c r="C4521" s="1" t="s">
        <v>12</v>
      </c>
      <c r="D4521" s="2">
        <v>45155</v>
      </c>
      <c r="E4521" s="2">
        <v>45160</v>
      </c>
      <c r="F4521" s="1" t="s">
        <v>52</v>
      </c>
      <c r="G4521" s="1" t="s">
        <v>14</v>
      </c>
      <c r="H4521" s="1" t="s">
        <v>39</v>
      </c>
      <c r="I4521" s="1">
        <v>206663.47</v>
      </c>
      <c r="J4521" s="1" t="s">
        <v>24</v>
      </c>
      <c r="K4521" s="1" t="s">
        <v>20</v>
      </c>
      <c r="N4521" s="3" t="str">
        <f>IF(LEFT(LOWER(C4521),1)="m","Male",IF(LEFT(LOWER(C4521),1)="f","Female","Unknown"))</f>
        <v>Unknown</v>
      </c>
      <c r="O4521" s="4" t="str">
        <f>IF(TRIM(LOWER(F4521))="neuro","Neurology",IF(TRIM(LOWER(F4521))="Neurology","Neurology",IF(TRIM(LOWER(F4521))="general ward","General",IF(TRIM(LOWER(F4521))="general","General",IF(TRIM(LOWER(F4521))="cardiology","Cardiology",IF(TRIM(LOWER(F4521))="Cardiology","Cardiology",IF(TRIM(LOWER(F4521))="Peads","Pediatrics",IF(TRIM(LOWER(F4521))="Pediatrics","Pediatrics",IF(TRIM(LOWER(F4521))="orthopedics","Orthopedics",IF(TRIM(LOWER(F4521))="Neurology","Neurology",IF(TRIM(LOWER(F4521))="Oncology","Oncology")))))))))))</f>
        <v>Oncology</v>
      </c>
      <c r="P4521" s="3" t="str">
        <f t="shared" si="420"/>
        <v>Private</v>
      </c>
      <c r="Q4521" s="5">
        <f t="shared" si="421"/>
        <v>5</v>
      </c>
      <c r="R4521" s="1">
        <f t="shared" si="422"/>
        <v>206663.47</v>
      </c>
      <c r="S4521" s="1">
        <f t="shared" si="423"/>
        <v>0</v>
      </c>
      <c r="T4521" s="1" t="str">
        <f t="shared" si="424"/>
        <v>66+</v>
      </c>
      <c r="U4521" s="1" t="str">
        <f t="shared" si="425"/>
        <v>No</v>
      </c>
    </row>
    <row r="4522" spans="1:21">
      <c r="A4522" s="1">
        <v>4521</v>
      </c>
      <c r="B4522" s="1">
        <v>92</v>
      </c>
      <c r="C4522" s="1" t="s">
        <v>27</v>
      </c>
      <c r="D4522" s="2">
        <v>44963</v>
      </c>
      <c r="E4522" s="2">
        <v>44982</v>
      </c>
      <c r="F4522" s="1" t="s">
        <v>35</v>
      </c>
      <c r="G4522" s="1" t="s">
        <v>22</v>
      </c>
      <c r="H4522" s="1" t="s">
        <v>47</v>
      </c>
      <c r="I4522" s="1">
        <v>168522.01</v>
      </c>
      <c r="J4522" s="1" t="s">
        <v>42</v>
      </c>
      <c r="K4522" s="1" t="s">
        <v>17</v>
      </c>
      <c r="N4522" s="3" t="str">
        <f>IF(LEFT(LOWER(C4522),1)="m","Male",IF(LEFT(LOWER(C4522),1)="f","Female","Unknown"))</f>
        <v>Male</v>
      </c>
      <c r="O4522" s="4" t="str">
        <f>IF(TRIM(LOWER(F4522))="neuro","Neurology",IF(TRIM(LOWER(F4522))="Neurology","Neurology",IF(TRIM(LOWER(F4522))="general ward","General",IF(TRIM(LOWER(F4522))="general","General",IF(TRIM(LOWER(F4522))="cardiology","Cardiology",IF(TRIM(LOWER(F4522))="Cardiology","Cardiology",IF(TRIM(LOWER(F4522))="Peads","Pediatrics",IF(TRIM(LOWER(F4522))="Pediatrics","Pediatrics",IF(TRIM(LOWER(F4522))="orthopedics","Orthopedics",IF(TRIM(LOWER(F4522))="Neurology","Neurology",IF(TRIM(LOWER(F4522))="Oncology","Oncology")))))))))))</f>
        <v>Cardiology</v>
      </c>
      <c r="P4522" s="3" t="str">
        <f t="shared" si="420"/>
        <v>Government</v>
      </c>
      <c r="Q4522" s="5">
        <f t="shared" si="421"/>
        <v>19</v>
      </c>
      <c r="R4522" s="1">
        <f t="shared" si="422"/>
        <v>168522.01</v>
      </c>
      <c r="S4522" s="1">
        <f t="shared" si="423"/>
        <v>1</v>
      </c>
      <c r="T4522" s="1" t="str">
        <f t="shared" si="424"/>
        <v>66+</v>
      </c>
      <c r="U4522" s="1" t="str">
        <f t="shared" si="425"/>
        <v>No</v>
      </c>
    </row>
    <row r="4523" spans="1:21">
      <c r="A4523" s="1">
        <v>4522</v>
      </c>
      <c r="B4523" s="1">
        <v>57</v>
      </c>
      <c r="C4523" s="1" t="s">
        <v>29</v>
      </c>
      <c r="D4523" s="2">
        <v>45521</v>
      </c>
      <c r="E4523" s="2">
        <v>45530</v>
      </c>
      <c r="F4523" s="1" t="s">
        <v>52</v>
      </c>
      <c r="G4523" s="1" t="s">
        <v>46</v>
      </c>
      <c r="I4523" s="1">
        <v>316331.24</v>
      </c>
      <c r="J4523" s="1" t="s">
        <v>25</v>
      </c>
      <c r="K4523" s="1" t="s">
        <v>42</v>
      </c>
      <c r="N4523" s="3" t="str">
        <f>IF(LEFT(LOWER(C4523),1)="m","Male",IF(LEFT(LOWER(C4523),1)="f","Female","Unknown"))</f>
        <v>Female</v>
      </c>
      <c r="O4523" s="4" t="str">
        <f>IF(TRIM(LOWER(F4523))="neuro","Neurology",IF(TRIM(LOWER(F4523))="Neurology","Neurology",IF(TRIM(LOWER(F4523))="general ward","General",IF(TRIM(LOWER(F4523))="general","General",IF(TRIM(LOWER(F4523))="cardiology","Cardiology",IF(TRIM(LOWER(F4523))="Cardiology","Cardiology",IF(TRIM(LOWER(F4523))="Peads","Pediatrics",IF(TRIM(LOWER(F4523))="Pediatrics","Pediatrics",IF(TRIM(LOWER(F4523))="orthopedics","Orthopedics",IF(TRIM(LOWER(F4523))="Neurology","Neurology",IF(TRIM(LOWER(F4523))="Oncology","Oncology")))))))))))</f>
        <v>Oncology</v>
      </c>
      <c r="P4523" s="3" t="str">
        <f t="shared" si="420"/>
        <v>Self</v>
      </c>
      <c r="Q4523" s="5">
        <f t="shared" si="421"/>
        <v>9</v>
      </c>
      <c r="R4523" s="1">
        <f t="shared" si="422"/>
        <v>316331.24</v>
      </c>
      <c r="S4523" s="1">
        <f t="shared" si="423"/>
        <v>0</v>
      </c>
      <c r="T4523" s="1" t="str">
        <f t="shared" si="424"/>
        <v>51-65</v>
      </c>
      <c r="U4523" s="1" t="str">
        <f t="shared" si="425"/>
        <v>Yes</v>
      </c>
    </row>
    <row r="4524" spans="1:21">
      <c r="A4524" s="1">
        <v>4523</v>
      </c>
      <c r="C4524" s="1" t="s">
        <v>27</v>
      </c>
      <c r="D4524" s="2">
        <v>45592</v>
      </c>
      <c r="E4524" s="2">
        <v>45612</v>
      </c>
      <c r="F4524" s="1" t="s">
        <v>43</v>
      </c>
      <c r="G4524" s="1" t="s">
        <v>46</v>
      </c>
      <c r="I4524" s="1">
        <v>142759.6</v>
      </c>
      <c r="J4524" s="1" t="s">
        <v>38</v>
      </c>
      <c r="K4524" s="1" t="s">
        <v>25</v>
      </c>
      <c r="N4524" s="3" t="str">
        <f>IF(LEFT(LOWER(C4524),1)="m","Male",IF(LEFT(LOWER(C4524),1)="f","Female","Unknown"))</f>
        <v>Male</v>
      </c>
      <c r="O4524" s="4" t="str">
        <f>IF(TRIM(LOWER(F4524))="neuro","Neurology",IF(TRIM(LOWER(F4524))="Neurology","Neurology",IF(TRIM(LOWER(F4524))="general ward","General",IF(TRIM(LOWER(F4524))="general","General",IF(TRIM(LOWER(F4524))="cardiology","Cardiology",IF(TRIM(LOWER(F4524))="Cardiology","Cardiology",IF(TRIM(LOWER(F4524))="Peads","Pediatrics",IF(TRIM(LOWER(F4524))="Pediatrics","Pediatrics",IF(TRIM(LOWER(F4524))="orthopedics","Orthopedics",IF(TRIM(LOWER(F4524))="Neurology","Neurology",IF(TRIM(LOWER(F4524))="Oncology","Oncology")))))))))))</f>
        <v>Orthopedics</v>
      </c>
      <c r="P4524" s="3" t="str">
        <f t="shared" si="420"/>
        <v>Self</v>
      </c>
      <c r="Q4524" s="5">
        <f t="shared" si="421"/>
        <v>20</v>
      </c>
      <c r="R4524" s="1">
        <f t="shared" si="422"/>
        <v>142759.6</v>
      </c>
      <c r="S4524" s="1">
        <f t="shared" si="423"/>
        <v>1</v>
      </c>
      <c r="T4524" s="1" t="str">
        <f t="shared" si="424"/>
        <v>0-17</v>
      </c>
      <c r="U4524" s="1" t="str">
        <f t="shared" si="425"/>
        <v>No</v>
      </c>
    </row>
    <row r="4525" spans="1:21">
      <c r="A4525" s="1">
        <v>4524</v>
      </c>
      <c r="B4525" s="1">
        <v>77</v>
      </c>
      <c r="C4525" s="1" t="s">
        <v>18</v>
      </c>
      <c r="D4525" s="2">
        <v>45254</v>
      </c>
      <c r="E4525" s="2">
        <v>45271</v>
      </c>
      <c r="F4525" s="1" t="s">
        <v>30</v>
      </c>
      <c r="G4525" s="1" t="s">
        <v>22</v>
      </c>
      <c r="H4525" s="1" t="s">
        <v>51</v>
      </c>
      <c r="I4525" s="1">
        <v>207099.57</v>
      </c>
      <c r="J4525" s="1" t="s">
        <v>25</v>
      </c>
      <c r="K4525" s="1" t="s">
        <v>16</v>
      </c>
      <c r="N4525" s="3" t="str">
        <f>IF(LEFT(LOWER(C4525),1)="m","Male",IF(LEFT(LOWER(C4525),1)="f","Female","Unknown"))</f>
        <v>Male</v>
      </c>
      <c r="O4525" s="4" t="str">
        <f>IF(TRIM(LOWER(F4525))="neuro","Neurology",IF(TRIM(LOWER(F4525))="Neurology","Neurology",IF(TRIM(LOWER(F4525))="general ward","General",IF(TRIM(LOWER(F4525))="general","General",IF(TRIM(LOWER(F4525))="cardiology","Cardiology",IF(TRIM(LOWER(F4525))="Cardiology","Cardiology",IF(TRIM(LOWER(F4525))="Peads","Pediatrics",IF(TRIM(LOWER(F4525))="Pediatrics","Pediatrics",IF(TRIM(LOWER(F4525))="orthopedics","Orthopedics",IF(TRIM(LOWER(F4525))="Neurology","Neurology",IF(TRIM(LOWER(F4525))="Oncology","Oncology")))))))))))</f>
        <v>Pediatrics</v>
      </c>
      <c r="P4525" s="3" t="str">
        <f t="shared" si="420"/>
        <v>Government</v>
      </c>
      <c r="Q4525" s="5">
        <f t="shared" si="421"/>
        <v>17</v>
      </c>
      <c r="R4525" s="1">
        <f t="shared" si="422"/>
        <v>207099.57</v>
      </c>
      <c r="S4525" s="1">
        <f t="shared" si="423"/>
        <v>1</v>
      </c>
      <c r="T4525" s="1" t="str">
        <f t="shared" si="424"/>
        <v>66+</v>
      </c>
      <c r="U4525" s="1" t="str">
        <f t="shared" si="425"/>
        <v>Yes</v>
      </c>
    </row>
    <row r="4526" spans="1:21">
      <c r="A4526" s="1">
        <v>4525</v>
      </c>
      <c r="B4526" s="1">
        <v>72</v>
      </c>
      <c r="C4526" s="1" t="s">
        <v>18</v>
      </c>
      <c r="D4526" s="2">
        <v>45007</v>
      </c>
      <c r="E4526" s="2">
        <v>45017</v>
      </c>
      <c r="F4526" s="1" t="s">
        <v>50</v>
      </c>
      <c r="G4526" s="1" t="s">
        <v>33</v>
      </c>
      <c r="H4526" s="1" t="s">
        <v>47</v>
      </c>
      <c r="I4526" s="1">
        <v>154177.5</v>
      </c>
      <c r="K4526" s="1" t="s">
        <v>17</v>
      </c>
      <c r="N4526" s="3" t="str">
        <f>IF(LEFT(LOWER(C4526),1)="m","Male",IF(LEFT(LOWER(C4526),1)="f","Female","Unknown"))</f>
        <v>Male</v>
      </c>
      <c r="O4526" s="4" t="str">
        <f>IF(TRIM(LOWER(F4526))="neuro","Neurology",IF(TRIM(LOWER(F4526))="Neurology","Neurology",IF(TRIM(LOWER(F4526))="general ward","General",IF(TRIM(LOWER(F4526))="general","General",IF(TRIM(LOWER(F4526))="cardiology","Cardiology",IF(TRIM(LOWER(F4526))="Cardiology","Cardiology",IF(TRIM(LOWER(F4526))="Peads","Pediatrics",IF(TRIM(LOWER(F4526))="Pediatrics","Pediatrics",IF(TRIM(LOWER(F4526))="orthopedics","Orthopedics",IF(TRIM(LOWER(F4526))="Neurology","Neurology",IF(TRIM(LOWER(F4526))="Oncology","Oncology")))))))))))</f>
        <v>Cardiology</v>
      </c>
      <c r="P4526" s="3" t="str">
        <f t="shared" si="420"/>
        <v>Self</v>
      </c>
      <c r="Q4526" s="5">
        <f t="shared" si="421"/>
        <v>10</v>
      </c>
      <c r="R4526" s="1">
        <f t="shared" si="422"/>
        <v>154177.5</v>
      </c>
      <c r="S4526" s="1">
        <f t="shared" si="423"/>
        <v>1</v>
      </c>
      <c r="T4526" s="1" t="str">
        <f t="shared" si="424"/>
        <v>66+</v>
      </c>
      <c r="U4526" s="1" t="str">
        <f t="shared" si="425"/>
        <v>Unknown</v>
      </c>
    </row>
    <row r="4527" spans="1:21">
      <c r="A4527" s="1">
        <v>4526</v>
      </c>
      <c r="C4527" s="1" t="s">
        <v>29</v>
      </c>
      <c r="D4527" s="2">
        <v>45583</v>
      </c>
      <c r="E4527" s="2">
        <v>45601</v>
      </c>
      <c r="F4527" s="1" t="s">
        <v>50</v>
      </c>
      <c r="G4527" s="1" t="s">
        <v>22</v>
      </c>
      <c r="H4527" s="1" t="s">
        <v>47</v>
      </c>
      <c r="I4527" s="1">
        <v>175462.33</v>
      </c>
      <c r="K4527" s="1" t="s">
        <v>38</v>
      </c>
      <c r="N4527" s="3" t="str">
        <f>IF(LEFT(LOWER(C4527),1)="m","Male",IF(LEFT(LOWER(C4527),1)="f","Female","Unknown"))</f>
        <v>Female</v>
      </c>
      <c r="O4527" s="4" t="str">
        <f>IF(TRIM(LOWER(F4527))="neuro","Neurology",IF(TRIM(LOWER(F4527))="Neurology","Neurology",IF(TRIM(LOWER(F4527))="general ward","General",IF(TRIM(LOWER(F4527))="general","General",IF(TRIM(LOWER(F4527))="cardiology","Cardiology",IF(TRIM(LOWER(F4527))="Cardiology","Cardiology",IF(TRIM(LOWER(F4527))="Peads","Pediatrics",IF(TRIM(LOWER(F4527))="Pediatrics","Pediatrics",IF(TRIM(LOWER(F4527))="orthopedics","Orthopedics",IF(TRIM(LOWER(F4527))="Neurology","Neurology",IF(TRIM(LOWER(F4527))="Oncology","Oncology")))))))))))</f>
        <v>Cardiology</v>
      </c>
      <c r="P4527" s="3" t="str">
        <f t="shared" si="420"/>
        <v>Government</v>
      </c>
      <c r="Q4527" s="5">
        <f t="shared" si="421"/>
        <v>18</v>
      </c>
      <c r="R4527" s="1">
        <f t="shared" si="422"/>
        <v>175462.33</v>
      </c>
      <c r="S4527" s="1">
        <f t="shared" si="423"/>
        <v>0</v>
      </c>
      <c r="T4527" s="1" t="str">
        <f t="shared" si="424"/>
        <v>0-17</v>
      </c>
      <c r="U4527" s="1" t="str">
        <f t="shared" si="425"/>
        <v>Unknown</v>
      </c>
    </row>
    <row r="4528" spans="1:21">
      <c r="A4528" s="1">
        <v>4527</v>
      </c>
      <c r="B4528" s="1">
        <v>84</v>
      </c>
      <c r="C4528" s="1" t="s">
        <v>44</v>
      </c>
      <c r="D4528" s="2">
        <v>45346</v>
      </c>
      <c r="E4528" s="2">
        <v>45359</v>
      </c>
      <c r="F4528" s="1" t="s">
        <v>43</v>
      </c>
      <c r="G4528" s="1" t="s">
        <v>41</v>
      </c>
      <c r="H4528" s="1" t="s">
        <v>37</v>
      </c>
      <c r="I4528" s="1">
        <v>131099.89000000001</v>
      </c>
      <c r="J4528" s="1" t="s">
        <v>25</v>
      </c>
      <c r="K4528" s="1" t="s">
        <v>38</v>
      </c>
      <c r="N4528" s="3" t="str">
        <f>IF(LEFT(LOWER(C4528),1)="m","Male",IF(LEFT(LOWER(C4528),1)="f","Female","Unknown"))</f>
        <v>Female</v>
      </c>
      <c r="O4528" s="4" t="str">
        <f>IF(TRIM(LOWER(F4528))="neuro","Neurology",IF(TRIM(LOWER(F4528))="Neurology","Neurology",IF(TRIM(LOWER(F4528))="general ward","General",IF(TRIM(LOWER(F4528))="general","General",IF(TRIM(LOWER(F4528))="cardiology","Cardiology",IF(TRIM(LOWER(F4528))="Cardiology","Cardiology",IF(TRIM(LOWER(F4528))="Peads","Pediatrics",IF(TRIM(LOWER(F4528))="Pediatrics","Pediatrics",IF(TRIM(LOWER(F4528))="orthopedics","Orthopedics",IF(TRIM(LOWER(F4528))="Neurology","Neurology",IF(TRIM(LOWER(F4528))="Oncology","Oncology")))))))))))</f>
        <v>Orthopedics</v>
      </c>
      <c r="P4528" s="3" t="str">
        <f t="shared" si="420"/>
        <v>Unknown</v>
      </c>
      <c r="Q4528" s="5">
        <f t="shared" si="421"/>
        <v>13</v>
      </c>
      <c r="R4528" s="1">
        <f t="shared" si="422"/>
        <v>131099.89000000001</v>
      </c>
      <c r="S4528" s="1">
        <f t="shared" si="423"/>
        <v>0</v>
      </c>
      <c r="T4528" s="1" t="str">
        <f t="shared" si="424"/>
        <v>66+</v>
      </c>
      <c r="U4528" s="1" t="str">
        <f t="shared" si="425"/>
        <v>Yes</v>
      </c>
    </row>
    <row r="4529" spans="1:21">
      <c r="A4529" s="1">
        <v>4528</v>
      </c>
      <c r="B4529" s="1">
        <v>53</v>
      </c>
      <c r="C4529" s="1" t="s">
        <v>34</v>
      </c>
      <c r="D4529" s="2">
        <v>45108</v>
      </c>
      <c r="E4529" s="2">
        <v>45116</v>
      </c>
      <c r="F4529" s="1" t="s">
        <v>30</v>
      </c>
      <c r="G4529" s="1" t="s">
        <v>33</v>
      </c>
      <c r="H4529" s="1" t="s">
        <v>15</v>
      </c>
      <c r="I4529" s="1">
        <v>110119.05</v>
      </c>
      <c r="J4529" s="1" t="s">
        <v>25</v>
      </c>
      <c r="K4529" s="1" t="s">
        <v>20</v>
      </c>
      <c r="N4529" s="3" t="str">
        <f>IF(LEFT(LOWER(C4529),1)="m","Male",IF(LEFT(LOWER(C4529),1)="f","Female","Unknown"))</f>
        <v>Male</v>
      </c>
      <c r="O4529" s="4" t="str">
        <f>IF(TRIM(LOWER(F4529))="neuro","Neurology",IF(TRIM(LOWER(F4529))="Neurology","Neurology",IF(TRIM(LOWER(F4529))="general ward","General",IF(TRIM(LOWER(F4529))="general","General",IF(TRIM(LOWER(F4529))="cardiology","Cardiology",IF(TRIM(LOWER(F4529))="Cardiology","Cardiology",IF(TRIM(LOWER(F4529))="Peads","Pediatrics",IF(TRIM(LOWER(F4529))="Pediatrics","Pediatrics",IF(TRIM(LOWER(F4529))="orthopedics","Orthopedics",IF(TRIM(LOWER(F4529))="Neurology","Neurology",IF(TRIM(LOWER(F4529))="Oncology","Oncology")))))))))))</f>
        <v>Pediatrics</v>
      </c>
      <c r="P4529" s="3" t="str">
        <f t="shared" si="420"/>
        <v>Self</v>
      </c>
      <c r="Q4529" s="5">
        <f t="shared" si="421"/>
        <v>8</v>
      </c>
      <c r="R4529" s="1">
        <f t="shared" si="422"/>
        <v>110119.05</v>
      </c>
      <c r="S4529" s="1">
        <f t="shared" si="423"/>
        <v>0</v>
      </c>
      <c r="T4529" s="1" t="str">
        <f t="shared" si="424"/>
        <v>51-65</v>
      </c>
      <c r="U4529" s="1" t="str">
        <f t="shared" si="425"/>
        <v>Yes</v>
      </c>
    </row>
    <row r="4530" spans="1:21">
      <c r="A4530" s="1">
        <v>4529</v>
      </c>
      <c r="C4530" s="1" t="s">
        <v>18</v>
      </c>
      <c r="D4530" s="2">
        <v>45477</v>
      </c>
      <c r="E4530" s="2">
        <v>45490</v>
      </c>
      <c r="F4530" s="1" t="s">
        <v>35</v>
      </c>
      <c r="G4530" s="1" t="s">
        <v>22</v>
      </c>
      <c r="H4530" s="1" t="s">
        <v>39</v>
      </c>
      <c r="I4530" s="1">
        <v>90259.65</v>
      </c>
      <c r="J4530" s="1" t="s">
        <v>42</v>
      </c>
      <c r="K4530" s="1" t="s">
        <v>42</v>
      </c>
      <c r="N4530" s="3" t="str">
        <f>IF(LEFT(LOWER(C4530),1)="m","Male",IF(LEFT(LOWER(C4530),1)="f","Female","Unknown"))</f>
        <v>Male</v>
      </c>
      <c r="O4530" s="4" t="str">
        <f>IF(TRIM(LOWER(F4530))="neuro","Neurology",IF(TRIM(LOWER(F4530))="Neurology","Neurology",IF(TRIM(LOWER(F4530))="general ward","General",IF(TRIM(LOWER(F4530))="general","General",IF(TRIM(LOWER(F4530))="cardiology","Cardiology",IF(TRIM(LOWER(F4530))="Cardiology","Cardiology",IF(TRIM(LOWER(F4530))="Peads","Pediatrics",IF(TRIM(LOWER(F4530))="Pediatrics","Pediatrics",IF(TRIM(LOWER(F4530))="orthopedics","Orthopedics",IF(TRIM(LOWER(F4530))="Neurology","Neurology",IF(TRIM(LOWER(F4530))="Oncology","Oncology")))))))))))</f>
        <v>Cardiology</v>
      </c>
      <c r="P4530" s="3" t="str">
        <f t="shared" si="420"/>
        <v>Government</v>
      </c>
      <c r="Q4530" s="5">
        <f t="shared" si="421"/>
        <v>13</v>
      </c>
      <c r="R4530" s="1">
        <f t="shared" si="422"/>
        <v>90259.65</v>
      </c>
      <c r="S4530" s="1">
        <f t="shared" si="423"/>
        <v>0</v>
      </c>
      <c r="T4530" s="1" t="str">
        <f t="shared" si="424"/>
        <v>0-17</v>
      </c>
      <c r="U4530" s="1" t="str">
        <f t="shared" si="425"/>
        <v>No</v>
      </c>
    </row>
    <row r="4531" spans="1:21">
      <c r="A4531" s="1">
        <v>4530</v>
      </c>
      <c r="B4531" s="1">
        <v>76</v>
      </c>
      <c r="C4531" s="1" t="s">
        <v>34</v>
      </c>
      <c r="D4531" s="2">
        <v>45139</v>
      </c>
      <c r="E4531" s="2">
        <v>45158</v>
      </c>
      <c r="F4531" s="1" t="s">
        <v>19</v>
      </c>
      <c r="G4531" s="1" t="s">
        <v>46</v>
      </c>
      <c r="H4531" s="1" t="s">
        <v>39</v>
      </c>
      <c r="I4531" s="1">
        <v>196049</v>
      </c>
      <c r="J4531" s="1" t="s">
        <v>16</v>
      </c>
      <c r="K4531" s="1" t="s">
        <v>38</v>
      </c>
      <c r="N4531" s="3" t="str">
        <f>IF(LEFT(LOWER(C4531),1)="m","Male",IF(LEFT(LOWER(C4531),1)="f","Female","Unknown"))</f>
        <v>Male</v>
      </c>
      <c r="O4531" s="4" t="str">
        <f>IF(TRIM(LOWER(F4531))="neuro","Neurology",IF(TRIM(LOWER(F4531))="Neurology","Neurology",IF(TRIM(LOWER(F4531))="general ward","General",IF(TRIM(LOWER(F4531))="general","General",IF(TRIM(LOWER(F4531))="cardiology","Cardiology",IF(TRIM(LOWER(F4531))="Cardiology","Cardiology",IF(TRIM(LOWER(F4531))="Peads","Pediatrics",IF(TRIM(LOWER(F4531))="Pediatrics","Pediatrics",IF(TRIM(LOWER(F4531))="orthopedics","Orthopedics",IF(TRIM(LOWER(F4531))="Neurology","Neurology",IF(TRIM(LOWER(F4531))="Oncology","Oncology")))))))))))</f>
        <v>General</v>
      </c>
      <c r="P4531" s="3" t="str">
        <f t="shared" si="420"/>
        <v>Self</v>
      </c>
      <c r="Q4531" s="5">
        <f t="shared" si="421"/>
        <v>19</v>
      </c>
      <c r="R4531" s="1">
        <f t="shared" si="422"/>
        <v>196049</v>
      </c>
      <c r="S4531" s="1">
        <f t="shared" si="423"/>
        <v>0</v>
      </c>
      <c r="T4531" s="1" t="str">
        <f t="shared" si="424"/>
        <v>66+</v>
      </c>
      <c r="U4531" s="1" t="str">
        <f t="shared" si="425"/>
        <v>Yes</v>
      </c>
    </row>
    <row r="4532" spans="1:21">
      <c r="A4532" s="1">
        <v>4531</v>
      </c>
      <c r="B4532" s="1">
        <v>54</v>
      </c>
      <c r="C4532" s="1" t="s">
        <v>26</v>
      </c>
      <c r="D4532" s="2">
        <v>45599</v>
      </c>
      <c r="E4532" s="2">
        <v>45604</v>
      </c>
      <c r="F4532" s="1" t="s">
        <v>35</v>
      </c>
      <c r="G4532" s="1" t="s">
        <v>22</v>
      </c>
      <c r="H4532" s="1" t="s">
        <v>47</v>
      </c>
      <c r="I4532" s="1">
        <v>73081.37</v>
      </c>
      <c r="J4532" s="1" t="s">
        <v>25</v>
      </c>
      <c r="K4532" s="1" t="s">
        <v>25</v>
      </c>
      <c r="N4532" s="3" t="str">
        <f>IF(LEFT(LOWER(C4532),1)="m","Male",IF(LEFT(LOWER(C4532),1)="f","Female","Unknown"))</f>
        <v>Female</v>
      </c>
      <c r="O4532" s="4" t="str">
        <f>IF(TRIM(LOWER(F4532))="neuro","Neurology",IF(TRIM(LOWER(F4532))="Neurology","Neurology",IF(TRIM(LOWER(F4532))="general ward","General",IF(TRIM(LOWER(F4532))="general","General",IF(TRIM(LOWER(F4532))="cardiology","Cardiology",IF(TRIM(LOWER(F4532))="Cardiology","Cardiology",IF(TRIM(LOWER(F4532))="Peads","Pediatrics",IF(TRIM(LOWER(F4532))="Pediatrics","Pediatrics",IF(TRIM(LOWER(F4532))="orthopedics","Orthopedics",IF(TRIM(LOWER(F4532))="Neurology","Neurology",IF(TRIM(LOWER(F4532))="Oncology","Oncology")))))))))))</f>
        <v>Cardiology</v>
      </c>
      <c r="P4532" s="3" t="str">
        <f t="shared" si="420"/>
        <v>Government</v>
      </c>
      <c r="Q4532" s="5">
        <f t="shared" si="421"/>
        <v>5</v>
      </c>
      <c r="R4532" s="1">
        <f t="shared" si="422"/>
        <v>73081.37</v>
      </c>
      <c r="S4532" s="1">
        <f t="shared" si="423"/>
        <v>1</v>
      </c>
      <c r="T4532" s="1" t="str">
        <f t="shared" si="424"/>
        <v>51-65</v>
      </c>
      <c r="U4532" s="1" t="str">
        <f t="shared" si="425"/>
        <v>Yes</v>
      </c>
    </row>
    <row r="4533" spans="1:21">
      <c r="A4533" s="1">
        <v>4532</v>
      </c>
      <c r="B4533" s="1">
        <v>87</v>
      </c>
      <c r="C4533" s="1" t="s">
        <v>27</v>
      </c>
      <c r="D4533" s="2">
        <v>45154</v>
      </c>
      <c r="E4533" s="2">
        <v>45158</v>
      </c>
      <c r="F4533" s="1" t="s">
        <v>45</v>
      </c>
      <c r="G4533" s="1" t="s">
        <v>33</v>
      </c>
      <c r="H4533" s="1" t="s">
        <v>37</v>
      </c>
      <c r="I4533" s="1">
        <v>146234.85999999999</v>
      </c>
      <c r="J4533" s="1" t="s">
        <v>38</v>
      </c>
      <c r="K4533" s="1" t="s">
        <v>17</v>
      </c>
      <c r="N4533" s="3" t="str">
        <f>IF(LEFT(LOWER(C4533),1)="m","Male",IF(LEFT(LOWER(C4533),1)="f","Female","Unknown"))</f>
        <v>Male</v>
      </c>
      <c r="O4533" s="4" t="str">
        <f>IF(TRIM(LOWER(F4533))="neuro","Neurology",IF(TRIM(LOWER(F4533))="Neurology","Neurology",IF(TRIM(LOWER(F4533))="general ward","General",IF(TRIM(LOWER(F4533))="general","General",IF(TRIM(LOWER(F4533))="cardiology","Cardiology",IF(TRIM(LOWER(F4533))="Cardiology","Cardiology",IF(TRIM(LOWER(F4533))="Peads","Pediatrics",IF(TRIM(LOWER(F4533))="Pediatrics","Pediatrics",IF(TRIM(LOWER(F4533))="orthopedics","Orthopedics",IF(TRIM(LOWER(F4533))="Neurology","Neurology",IF(TRIM(LOWER(F4533))="Oncology","Oncology")))))))))))</f>
        <v>Neurology</v>
      </c>
      <c r="P4533" s="3" t="str">
        <f t="shared" si="420"/>
        <v>Self</v>
      </c>
      <c r="Q4533" s="5">
        <f t="shared" si="421"/>
        <v>4</v>
      </c>
      <c r="R4533" s="1">
        <f t="shared" si="422"/>
        <v>146234.85999999999</v>
      </c>
      <c r="S4533" s="1">
        <f t="shared" si="423"/>
        <v>1</v>
      </c>
      <c r="T4533" s="1" t="str">
        <f t="shared" si="424"/>
        <v>66+</v>
      </c>
      <c r="U4533" s="1" t="str">
        <f t="shared" si="425"/>
        <v>No</v>
      </c>
    </row>
    <row r="4534" spans="1:21">
      <c r="A4534" s="1">
        <v>4533</v>
      </c>
      <c r="C4534" s="1" t="s">
        <v>27</v>
      </c>
      <c r="D4534" s="2">
        <v>44992</v>
      </c>
      <c r="E4534" s="2">
        <v>45007</v>
      </c>
      <c r="F4534" s="1" t="s">
        <v>13</v>
      </c>
      <c r="G4534" s="1" t="s">
        <v>46</v>
      </c>
      <c r="I4534" s="1">
        <v>96531.98</v>
      </c>
      <c r="J4534" s="1" t="s">
        <v>16</v>
      </c>
      <c r="K4534" s="1" t="s">
        <v>17</v>
      </c>
      <c r="N4534" s="3" t="str">
        <f>IF(LEFT(LOWER(C4534),1)="m","Male",IF(LEFT(LOWER(C4534),1)="f","Female","Unknown"))</f>
        <v>Male</v>
      </c>
      <c r="O4534" s="4" t="str">
        <f>IF(TRIM(LOWER(F4534))="neuro","Neurology",IF(TRIM(LOWER(F4534))="Neurology","Neurology",IF(TRIM(LOWER(F4534))="general ward","General",IF(TRIM(LOWER(F4534))="general","General",IF(TRIM(LOWER(F4534))="cardiology","Cardiology",IF(TRIM(LOWER(F4534))="Cardiology","Cardiology",IF(TRIM(LOWER(F4534))="Peads","Pediatrics",IF(TRIM(LOWER(F4534))="Pediatrics","Pediatrics",IF(TRIM(LOWER(F4534))="orthopedics","Orthopedics",IF(TRIM(LOWER(F4534))="Neurology","Neurology",IF(TRIM(LOWER(F4534))="Oncology","Oncology")))))))))))</f>
        <v>Neurology</v>
      </c>
      <c r="P4534" s="3" t="str">
        <f t="shared" si="420"/>
        <v>Self</v>
      </c>
      <c r="Q4534" s="5">
        <f t="shared" si="421"/>
        <v>15</v>
      </c>
      <c r="R4534" s="1">
        <f t="shared" si="422"/>
        <v>96531.98</v>
      </c>
      <c r="S4534" s="1">
        <f t="shared" si="423"/>
        <v>1</v>
      </c>
      <c r="T4534" s="1" t="str">
        <f t="shared" si="424"/>
        <v>0-17</v>
      </c>
      <c r="U4534" s="1" t="str">
        <f t="shared" si="425"/>
        <v>Yes</v>
      </c>
    </row>
    <row r="4535" spans="1:21">
      <c r="A4535" s="1">
        <v>4534</v>
      </c>
      <c r="B4535" s="1">
        <v>2</v>
      </c>
      <c r="C4535" s="1" t="s">
        <v>26</v>
      </c>
      <c r="D4535" s="2">
        <v>44968</v>
      </c>
      <c r="E4535" s="2">
        <v>44976</v>
      </c>
      <c r="F4535" s="1" t="s">
        <v>19</v>
      </c>
      <c r="G4535" s="1" t="s">
        <v>36</v>
      </c>
      <c r="H4535" s="1" t="s">
        <v>51</v>
      </c>
      <c r="I4535" s="1">
        <v>296386.3</v>
      </c>
      <c r="J4535" s="1" t="s">
        <v>24</v>
      </c>
      <c r="K4535" s="1" t="s">
        <v>17</v>
      </c>
      <c r="N4535" s="3" t="str">
        <f>IF(LEFT(LOWER(C4535),1)="m","Male",IF(LEFT(LOWER(C4535),1)="f","Female","Unknown"))</f>
        <v>Female</v>
      </c>
      <c r="O4535" s="4" t="str">
        <f>IF(TRIM(LOWER(F4535))="neuro","Neurology",IF(TRIM(LOWER(F4535))="Neurology","Neurology",IF(TRIM(LOWER(F4535))="general ward","General",IF(TRIM(LOWER(F4535))="general","General",IF(TRIM(LOWER(F4535))="cardiology","Cardiology",IF(TRIM(LOWER(F4535))="Cardiology","Cardiology",IF(TRIM(LOWER(F4535))="Peads","Pediatrics",IF(TRIM(LOWER(F4535))="Pediatrics","Pediatrics",IF(TRIM(LOWER(F4535))="orthopedics","Orthopedics",IF(TRIM(LOWER(F4535))="Neurology","Neurology",IF(TRIM(LOWER(F4535))="Oncology","Oncology")))))))))))</f>
        <v>General</v>
      </c>
      <c r="P4535" s="3" t="str">
        <f t="shared" si="420"/>
        <v>Government</v>
      </c>
      <c r="Q4535" s="5">
        <f t="shared" si="421"/>
        <v>8</v>
      </c>
      <c r="R4535" s="1">
        <f t="shared" si="422"/>
        <v>296386.3</v>
      </c>
      <c r="S4535" s="1">
        <f t="shared" si="423"/>
        <v>1</v>
      </c>
      <c r="T4535" s="1" t="str">
        <f t="shared" si="424"/>
        <v>0-17</v>
      </c>
      <c r="U4535" s="1" t="str">
        <f t="shared" si="425"/>
        <v>No</v>
      </c>
    </row>
    <row r="4536" spans="1:21">
      <c r="A4536" s="1">
        <v>4535</v>
      </c>
      <c r="B4536" s="1">
        <v>17</v>
      </c>
      <c r="C4536" s="1" t="s">
        <v>18</v>
      </c>
      <c r="D4536" s="2">
        <v>45569</v>
      </c>
      <c r="E4536" s="2">
        <v>45587</v>
      </c>
      <c r="F4536" s="1" t="s">
        <v>50</v>
      </c>
      <c r="G4536" s="1" t="s">
        <v>22</v>
      </c>
      <c r="H4536" s="1" t="s">
        <v>39</v>
      </c>
      <c r="I4536" s="1">
        <v>284288.46000000002</v>
      </c>
      <c r="J4536" s="1" t="s">
        <v>24</v>
      </c>
      <c r="K4536" s="1" t="s">
        <v>42</v>
      </c>
      <c r="N4536" s="3" t="str">
        <f>IF(LEFT(LOWER(C4536),1)="m","Male",IF(LEFT(LOWER(C4536),1)="f","Female","Unknown"))</f>
        <v>Male</v>
      </c>
      <c r="O4536" s="4" t="str">
        <f>IF(TRIM(LOWER(F4536))="neuro","Neurology",IF(TRIM(LOWER(F4536))="Neurology","Neurology",IF(TRIM(LOWER(F4536))="general ward","General",IF(TRIM(LOWER(F4536))="general","General",IF(TRIM(LOWER(F4536))="cardiology","Cardiology",IF(TRIM(LOWER(F4536))="Cardiology","Cardiology",IF(TRIM(LOWER(F4536))="Peads","Pediatrics",IF(TRIM(LOWER(F4536))="Pediatrics","Pediatrics",IF(TRIM(LOWER(F4536))="orthopedics","Orthopedics",IF(TRIM(LOWER(F4536))="Neurology","Neurology",IF(TRIM(LOWER(F4536))="Oncology","Oncology")))))))))))</f>
        <v>Cardiology</v>
      </c>
      <c r="P4536" s="3" t="str">
        <f t="shared" si="420"/>
        <v>Government</v>
      </c>
      <c r="Q4536" s="5">
        <f t="shared" si="421"/>
        <v>18</v>
      </c>
      <c r="R4536" s="1">
        <f t="shared" si="422"/>
        <v>284288.46000000002</v>
      </c>
      <c r="S4536" s="1">
        <f t="shared" si="423"/>
        <v>0</v>
      </c>
      <c r="T4536" s="1" t="str">
        <f t="shared" si="424"/>
        <v>0-17</v>
      </c>
      <c r="U4536" s="1" t="str">
        <f t="shared" si="425"/>
        <v>No</v>
      </c>
    </row>
    <row r="4537" spans="1:21">
      <c r="A4537" s="1">
        <v>4536</v>
      </c>
      <c r="B4537" s="1">
        <v>85</v>
      </c>
      <c r="C4537" s="1" t="s">
        <v>26</v>
      </c>
      <c r="D4537" s="2">
        <v>45050</v>
      </c>
      <c r="E4537" s="2">
        <v>45057</v>
      </c>
      <c r="F4537" s="1" t="s">
        <v>50</v>
      </c>
      <c r="G4537" s="1" t="s">
        <v>22</v>
      </c>
      <c r="H4537" s="1" t="s">
        <v>37</v>
      </c>
      <c r="I4537" s="1">
        <v>286347.78000000003</v>
      </c>
      <c r="J4537" s="1" t="s">
        <v>38</v>
      </c>
      <c r="K4537" s="1" t="s">
        <v>17</v>
      </c>
      <c r="N4537" s="3" t="str">
        <f>IF(LEFT(LOWER(C4537),1)="m","Male",IF(LEFT(LOWER(C4537),1)="f","Female","Unknown"))</f>
        <v>Female</v>
      </c>
      <c r="O4537" s="4" t="str">
        <f>IF(TRIM(LOWER(F4537))="neuro","Neurology",IF(TRIM(LOWER(F4537))="Neurology","Neurology",IF(TRIM(LOWER(F4537))="general ward","General",IF(TRIM(LOWER(F4537))="general","General",IF(TRIM(LOWER(F4537))="cardiology","Cardiology",IF(TRIM(LOWER(F4537))="Cardiology","Cardiology",IF(TRIM(LOWER(F4537))="Peads","Pediatrics",IF(TRIM(LOWER(F4537))="Pediatrics","Pediatrics",IF(TRIM(LOWER(F4537))="orthopedics","Orthopedics",IF(TRIM(LOWER(F4537))="Neurology","Neurology",IF(TRIM(LOWER(F4537))="Oncology","Oncology")))))))))))</f>
        <v>Cardiology</v>
      </c>
      <c r="P4537" s="3" t="str">
        <f t="shared" si="420"/>
        <v>Government</v>
      </c>
      <c r="Q4537" s="5">
        <f t="shared" si="421"/>
        <v>7</v>
      </c>
      <c r="R4537" s="1">
        <f t="shared" si="422"/>
        <v>286347.78000000003</v>
      </c>
      <c r="S4537" s="1">
        <f t="shared" si="423"/>
        <v>1</v>
      </c>
      <c r="T4537" s="1" t="str">
        <f t="shared" si="424"/>
        <v>66+</v>
      </c>
      <c r="U4537" s="1" t="str">
        <f t="shared" si="425"/>
        <v>No</v>
      </c>
    </row>
    <row r="4538" spans="1:21">
      <c r="A4538" s="1">
        <v>4537</v>
      </c>
      <c r="B4538" s="1">
        <v>70</v>
      </c>
      <c r="C4538" s="1" t="s">
        <v>18</v>
      </c>
      <c r="D4538" s="2">
        <v>45609</v>
      </c>
      <c r="E4538" s="2">
        <v>45619</v>
      </c>
      <c r="F4538" s="1" t="s">
        <v>19</v>
      </c>
      <c r="G4538" s="1" t="s">
        <v>46</v>
      </c>
      <c r="H4538" s="1" t="s">
        <v>47</v>
      </c>
      <c r="I4538" s="1">
        <v>134406.97</v>
      </c>
      <c r="J4538" s="1" t="s">
        <v>17</v>
      </c>
      <c r="K4538" s="1" t="s">
        <v>42</v>
      </c>
      <c r="N4538" s="3" t="str">
        <f>IF(LEFT(LOWER(C4538),1)="m","Male",IF(LEFT(LOWER(C4538),1)="f","Female","Unknown"))</f>
        <v>Male</v>
      </c>
      <c r="O4538" s="4" t="str">
        <f>IF(TRIM(LOWER(F4538))="neuro","Neurology",IF(TRIM(LOWER(F4538))="Neurology","Neurology",IF(TRIM(LOWER(F4538))="general ward","General",IF(TRIM(LOWER(F4538))="general","General",IF(TRIM(LOWER(F4538))="cardiology","Cardiology",IF(TRIM(LOWER(F4538))="Cardiology","Cardiology",IF(TRIM(LOWER(F4538))="Peads","Pediatrics",IF(TRIM(LOWER(F4538))="Pediatrics","Pediatrics",IF(TRIM(LOWER(F4538))="orthopedics","Orthopedics",IF(TRIM(LOWER(F4538))="Neurology","Neurology",IF(TRIM(LOWER(F4538))="Oncology","Oncology")))))))))))</f>
        <v>General</v>
      </c>
      <c r="P4538" s="3" t="str">
        <f t="shared" si="420"/>
        <v>Self</v>
      </c>
      <c r="Q4538" s="5">
        <f t="shared" si="421"/>
        <v>10</v>
      </c>
      <c r="R4538" s="1">
        <f t="shared" si="422"/>
        <v>134406.97</v>
      </c>
      <c r="S4538" s="1">
        <f t="shared" si="423"/>
        <v>0</v>
      </c>
      <c r="T4538" s="1" t="str">
        <f t="shared" si="424"/>
        <v>66+</v>
      </c>
      <c r="U4538" s="1" t="str">
        <f t="shared" si="425"/>
        <v>Yes</v>
      </c>
    </row>
    <row r="4539" spans="1:21">
      <c r="A4539" s="1">
        <v>4538</v>
      </c>
      <c r="B4539" s="1">
        <v>22</v>
      </c>
      <c r="C4539" s="1" t="s">
        <v>18</v>
      </c>
      <c r="D4539" s="2">
        <v>45592</v>
      </c>
      <c r="E4539" s="2">
        <v>45597</v>
      </c>
      <c r="F4539" s="1" t="s">
        <v>13</v>
      </c>
      <c r="G4539" s="1" t="s">
        <v>14</v>
      </c>
      <c r="H4539" s="1" t="s">
        <v>51</v>
      </c>
      <c r="I4539" s="1">
        <v>87943.71</v>
      </c>
      <c r="J4539" s="1" t="s">
        <v>17</v>
      </c>
      <c r="K4539" s="1" t="s">
        <v>17</v>
      </c>
      <c r="N4539" s="3" t="str">
        <f>IF(LEFT(LOWER(C4539),1)="m","Male",IF(LEFT(LOWER(C4539),1)="f","Female","Unknown"))</f>
        <v>Male</v>
      </c>
      <c r="O4539" s="4" t="str">
        <f>IF(TRIM(LOWER(F4539))="neuro","Neurology",IF(TRIM(LOWER(F4539))="Neurology","Neurology",IF(TRIM(LOWER(F4539))="general ward","General",IF(TRIM(LOWER(F4539))="general","General",IF(TRIM(LOWER(F4539))="cardiology","Cardiology",IF(TRIM(LOWER(F4539))="Cardiology","Cardiology",IF(TRIM(LOWER(F4539))="Peads","Pediatrics",IF(TRIM(LOWER(F4539))="Pediatrics","Pediatrics",IF(TRIM(LOWER(F4539))="orthopedics","Orthopedics",IF(TRIM(LOWER(F4539))="Neurology","Neurology",IF(TRIM(LOWER(F4539))="Oncology","Oncology")))))))))))</f>
        <v>Neurology</v>
      </c>
      <c r="P4539" s="3" t="str">
        <f t="shared" si="420"/>
        <v>Private</v>
      </c>
      <c r="Q4539" s="5">
        <f t="shared" si="421"/>
        <v>5</v>
      </c>
      <c r="R4539" s="1">
        <f t="shared" si="422"/>
        <v>87943.71</v>
      </c>
      <c r="S4539" s="1">
        <f t="shared" si="423"/>
        <v>1</v>
      </c>
      <c r="T4539" s="1" t="str">
        <f t="shared" si="424"/>
        <v>18-35</v>
      </c>
      <c r="U4539" s="1" t="str">
        <f t="shared" si="425"/>
        <v>Yes</v>
      </c>
    </row>
    <row r="4540" spans="1:21">
      <c r="A4540" s="1">
        <v>4539</v>
      </c>
      <c r="C4540" s="1" t="s">
        <v>29</v>
      </c>
      <c r="D4540" s="2">
        <v>45609</v>
      </c>
      <c r="E4540" s="2">
        <v>45620</v>
      </c>
      <c r="F4540" s="1" t="s">
        <v>52</v>
      </c>
      <c r="G4540" s="1" t="s">
        <v>46</v>
      </c>
      <c r="H4540" s="1" t="s">
        <v>39</v>
      </c>
      <c r="I4540" s="1">
        <v>166777.62</v>
      </c>
      <c r="J4540" s="1" t="s">
        <v>24</v>
      </c>
      <c r="K4540" s="1" t="s">
        <v>17</v>
      </c>
      <c r="N4540" s="3" t="str">
        <f>IF(LEFT(LOWER(C4540),1)="m","Male",IF(LEFT(LOWER(C4540),1)="f","Female","Unknown"))</f>
        <v>Female</v>
      </c>
      <c r="O4540" s="4" t="str">
        <f>IF(TRIM(LOWER(F4540))="neuro","Neurology",IF(TRIM(LOWER(F4540))="Neurology","Neurology",IF(TRIM(LOWER(F4540))="general ward","General",IF(TRIM(LOWER(F4540))="general","General",IF(TRIM(LOWER(F4540))="cardiology","Cardiology",IF(TRIM(LOWER(F4540))="Cardiology","Cardiology",IF(TRIM(LOWER(F4540))="Peads","Pediatrics",IF(TRIM(LOWER(F4540))="Pediatrics","Pediatrics",IF(TRIM(LOWER(F4540))="orthopedics","Orthopedics",IF(TRIM(LOWER(F4540))="Neurology","Neurology",IF(TRIM(LOWER(F4540))="Oncology","Oncology")))))))))))</f>
        <v>Oncology</v>
      </c>
      <c r="P4540" s="3" t="str">
        <f t="shared" si="420"/>
        <v>Self</v>
      </c>
      <c r="Q4540" s="5">
        <f t="shared" si="421"/>
        <v>11</v>
      </c>
      <c r="R4540" s="1">
        <f t="shared" si="422"/>
        <v>166777.62</v>
      </c>
      <c r="S4540" s="1">
        <f t="shared" si="423"/>
        <v>1</v>
      </c>
      <c r="T4540" s="1" t="str">
        <f t="shared" si="424"/>
        <v>0-17</v>
      </c>
      <c r="U4540" s="1" t="str">
        <f t="shared" si="425"/>
        <v>No</v>
      </c>
    </row>
    <row r="4541" spans="1:21">
      <c r="A4541" s="1">
        <v>4540</v>
      </c>
      <c r="B4541" s="1">
        <v>20</v>
      </c>
      <c r="C4541" s="1" t="s">
        <v>29</v>
      </c>
      <c r="D4541" s="2">
        <v>45424</v>
      </c>
      <c r="E4541" s="2">
        <v>45434</v>
      </c>
      <c r="F4541" s="1" t="s">
        <v>52</v>
      </c>
      <c r="G4541" s="1" t="s">
        <v>46</v>
      </c>
      <c r="H4541" s="1" t="s">
        <v>39</v>
      </c>
      <c r="I4541" s="1">
        <v>311657.62</v>
      </c>
      <c r="J4541" s="1" t="s">
        <v>17</v>
      </c>
      <c r="K4541" s="1" t="s">
        <v>25</v>
      </c>
      <c r="N4541" s="3" t="str">
        <f>IF(LEFT(LOWER(C4541),1)="m","Male",IF(LEFT(LOWER(C4541),1)="f","Female","Unknown"))</f>
        <v>Female</v>
      </c>
      <c r="O4541" s="4" t="str">
        <f>IF(TRIM(LOWER(F4541))="neuro","Neurology",IF(TRIM(LOWER(F4541))="Neurology","Neurology",IF(TRIM(LOWER(F4541))="general ward","General",IF(TRIM(LOWER(F4541))="general","General",IF(TRIM(LOWER(F4541))="cardiology","Cardiology",IF(TRIM(LOWER(F4541))="Cardiology","Cardiology",IF(TRIM(LOWER(F4541))="Peads","Pediatrics",IF(TRIM(LOWER(F4541))="Pediatrics","Pediatrics",IF(TRIM(LOWER(F4541))="orthopedics","Orthopedics",IF(TRIM(LOWER(F4541))="Neurology","Neurology",IF(TRIM(LOWER(F4541))="Oncology","Oncology")))))))))))</f>
        <v>Oncology</v>
      </c>
      <c r="P4541" s="3" t="str">
        <f t="shared" si="420"/>
        <v>Self</v>
      </c>
      <c r="Q4541" s="5">
        <f t="shared" si="421"/>
        <v>10</v>
      </c>
      <c r="R4541" s="1">
        <f t="shared" si="422"/>
        <v>311657.62</v>
      </c>
      <c r="S4541" s="1">
        <f t="shared" si="423"/>
        <v>1</v>
      </c>
      <c r="T4541" s="1" t="str">
        <f t="shared" si="424"/>
        <v>18-35</v>
      </c>
      <c r="U4541" s="1" t="str">
        <f t="shared" si="425"/>
        <v>Yes</v>
      </c>
    </row>
    <row r="4542" spans="1:21">
      <c r="A4542" s="1">
        <v>4541</v>
      </c>
      <c r="C4542" s="1" t="s">
        <v>12</v>
      </c>
      <c r="D4542" s="2">
        <v>45338</v>
      </c>
      <c r="E4542" s="2">
        <v>45341</v>
      </c>
      <c r="F4542" s="1" t="s">
        <v>30</v>
      </c>
      <c r="G4542" s="1" t="s">
        <v>36</v>
      </c>
      <c r="H4542" s="1" t="s">
        <v>39</v>
      </c>
      <c r="I4542" s="1">
        <v>182754.49</v>
      </c>
      <c r="J4542" s="1" t="s">
        <v>25</v>
      </c>
      <c r="K4542" s="1" t="s">
        <v>17</v>
      </c>
      <c r="N4542" s="3" t="str">
        <f>IF(LEFT(LOWER(C4542),1)="m","Male",IF(LEFT(LOWER(C4542),1)="f","Female","Unknown"))</f>
        <v>Unknown</v>
      </c>
      <c r="O4542" s="4" t="str">
        <f>IF(TRIM(LOWER(F4542))="neuro","Neurology",IF(TRIM(LOWER(F4542))="Neurology","Neurology",IF(TRIM(LOWER(F4542))="general ward","General",IF(TRIM(LOWER(F4542))="general","General",IF(TRIM(LOWER(F4542))="cardiology","Cardiology",IF(TRIM(LOWER(F4542))="Cardiology","Cardiology",IF(TRIM(LOWER(F4542))="Peads","Pediatrics",IF(TRIM(LOWER(F4542))="Pediatrics","Pediatrics",IF(TRIM(LOWER(F4542))="orthopedics","Orthopedics",IF(TRIM(LOWER(F4542))="Neurology","Neurology",IF(TRIM(LOWER(F4542))="Oncology","Oncology")))))))))))</f>
        <v>Pediatrics</v>
      </c>
      <c r="P4542" s="3" t="str">
        <f t="shared" si="420"/>
        <v>Government</v>
      </c>
      <c r="Q4542" s="5">
        <f t="shared" si="421"/>
        <v>3</v>
      </c>
      <c r="R4542" s="1">
        <f t="shared" si="422"/>
        <v>182754.49</v>
      </c>
      <c r="S4542" s="1">
        <f t="shared" si="423"/>
        <v>1</v>
      </c>
      <c r="T4542" s="1" t="str">
        <f t="shared" si="424"/>
        <v>0-17</v>
      </c>
      <c r="U4542" s="1" t="str">
        <f t="shared" si="425"/>
        <v>Yes</v>
      </c>
    </row>
    <row r="4543" spans="1:21">
      <c r="A4543" s="1">
        <v>4542</v>
      </c>
      <c r="B4543" s="1">
        <v>57</v>
      </c>
      <c r="C4543" s="1" t="s">
        <v>27</v>
      </c>
      <c r="D4543" s="2">
        <v>45558</v>
      </c>
      <c r="E4543" s="2">
        <v>45562</v>
      </c>
      <c r="F4543" s="1" t="s">
        <v>35</v>
      </c>
      <c r="G4543" s="1" t="s">
        <v>31</v>
      </c>
      <c r="H4543" s="1" t="s">
        <v>15</v>
      </c>
      <c r="I4543" s="1">
        <v>100935.45</v>
      </c>
      <c r="J4543" s="1" t="s">
        <v>38</v>
      </c>
      <c r="K4543" s="1" t="s">
        <v>20</v>
      </c>
      <c r="N4543" s="3" t="str">
        <f>IF(LEFT(LOWER(C4543),1)="m","Male",IF(LEFT(LOWER(C4543),1)="f","Female","Unknown"))</f>
        <v>Male</v>
      </c>
      <c r="O4543" s="4" t="str">
        <f>IF(TRIM(LOWER(F4543))="neuro","Neurology",IF(TRIM(LOWER(F4543))="Neurology","Neurology",IF(TRIM(LOWER(F4543))="general ward","General",IF(TRIM(LOWER(F4543))="general","General",IF(TRIM(LOWER(F4543))="cardiology","Cardiology",IF(TRIM(LOWER(F4543))="Cardiology","Cardiology",IF(TRIM(LOWER(F4543))="Peads","Pediatrics",IF(TRIM(LOWER(F4543))="Pediatrics","Pediatrics",IF(TRIM(LOWER(F4543))="orthopedics","Orthopedics",IF(TRIM(LOWER(F4543))="Neurology","Neurology",IF(TRIM(LOWER(F4543))="Oncology","Oncology")))))))))))</f>
        <v>Cardiology</v>
      </c>
      <c r="P4543" s="3" t="str">
        <f t="shared" si="420"/>
        <v>Private</v>
      </c>
      <c r="Q4543" s="5">
        <f t="shared" si="421"/>
        <v>4</v>
      </c>
      <c r="R4543" s="1">
        <f t="shared" si="422"/>
        <v>100935.45</v>
      </c>
      <c r="S4543" s="1">
        <f t="shared" si="423"/>
        <v>0</v>
      </c>
      <c r="T4543" s="1" t="str">
        <f t="shared" si="424"/>
        <v>51-65</v>
      </c>
      <c r="U4543" s="1" t="str">
        <f t="shared" si="425"/>
        <v>No</v>
      </c>
    </row>
    <row r="4544" spans="1:21">
      <c r="A4544" s="1">
        <v>4543</v>
      </c>
      <c r="B4544" s="1">
        <v>20</v>
      </c>
      <c r="C4544" s="1" t="s">
        <v>44</v>
      </c>
      <c r="D4544" s="2">
        <v>45334</v>
      </c>
      <c r="E4544" s="2">
        <v>45351</v>
      </c>
      <c r="F4544" s="1" t="s">
        <v>49</v>
      </c>
      <c r="G4544" s="1" t="s">
        <v>46</v>
      </c>
      <c r="H4544" s="1" t="s">
        <v>32</v>
      </c>
      <c r="I4544" s="1">
        <v>115933.01</v>
      </c>
      <c r="J4544" s="1" t="s">
        <v>17</v>
      </c>
      <c r="K4544" s="1" t="s">
        <v>25</v>
      </c>
      <c r="N4544" s="3" t="str">
        <f>IF(LEFT(LOWER(C4544),1)="m","Male",IF(LEFT(LOWER(C4544),1)="f","Female","Unknown"))</f>
        <v>Female</v>
      </c>
      <c r="O4544" s="4" t="str">
        <f>IF(TRIM(LOWER(F4544))="neuro","Neurology",IF(TRIM(LOWER(F4544))="Neurology","Neurology",IF(TRIM(LOWER(F4544))="general ward","General",IF(TRIM(LOWER(F4544))="general","General",IF(TRIM(LOWER(F4544))="cardiology","Cardiology",IF(TRIM(LOWER(F4544))="Cardiology","Cardiology",IF(TRIM(LOWER(F4544))="Peads","Pediatrics",IF(TRIM(LOWER(F4544))="Pediatrics","Pediatrics",IF(TRIM(LOWER(F4544))="orthopedics","Orthopedics",IF(TRIM(LOWER(F4544))="Neurology","Neurology",IF(TRIM(LOWER(F4544))="Oncology","Oncology")))))))))))</f>
        <v>Oncology</v>
      </c>
      <c r="P4544" s="3" t="str">
        <f t="shared" si="420"/>
        <v>Self</v>
      </c>
      <c r="Q4544" s="5">
        <f t="shared" si="421"/>
        <v>17</v>
      </c>
      <c r="R4544" s="1">
        <f t="shared" si="422"/>
        <v>115933.01</v>
      </c>
      <c r="S4544" s="1">
        <f t="shared" si="423"/>
        <v>1</v>
      </c>
      <c r="T4544" s="1" t="str">
        <f t="shared" si="424"/>
        <v>18-35</v>
      </c>
      <c r="U4544" s="1" t="str">
        <f t="shared" si="425"/>
        <v>Yes</v>
      </c>
    </row>
    <row r="4545" spans="1:21">
      <c r="A4545" s="1">
        <v>4544</v>
      </c>
      <c r="B4545" s="1">
        <v>76</v>
      </c>
      <c r="C4545" s="1" t="s">
        <v>44</v>
      </c>
      <c r="D4545" s="2">
        <v>45436</v>
      </c>
      <c r="E4545" s="2">
        <v>45442</v>
      </c>
      <c r="F4545" s="1" t="s">
        <v>13</v>
      </c>
      <c r="G4545" s="1" t="s">
        <v>36</v>
      </c>
      <c r="H4545" s="1" t="s">
        <v>47</v>
      </c>
      <c r="I4545" s="1">
        <v>329772.93</v>
      </c>
      <c r="J4545" s="1" t="s">
        <v>38</v>
      </c>
      <c r="K4545" s="1" t="s">
        <v>38</v>
      </c>
      <c r="N4545" s="3" t="str">
        <f>IF(LEFT(LOWER(C4545),1)="m","Male",IF(LEFT(LOWER(C4545),1)="f","Female","Unknown"))</f>
        <v>Female</v>
      </c>
      <c r="O4545" s="4" t="str">
        <f>IF(TRIM(LOWER(F4545))="neuro","Neurology",IF(TRIM(LOWER(F4545))="Neurology","Neurology",IF(TRIM(LOWER(F4545))="general ward","General",IF(TRIM(LOWER(F4545))="general","General",IF(TRIM(LOWER(F4545))="cardiology","Cardiology",IF(TRIM(LOWER(F4545))="Cardiology","Cardiology",IF(TRIM(LOWER(F4545))="Peads","Pediatrics",IF(TRIM(LOWER(F4545))="Pediatrics","Pediatrics",IF(TRIM(LOWER(F4545))="orthopedics","Orthopedics",IF(TRIM(LOWER(F4545))="Neurology","Neurology",IF(TRIM(LOWER(F4545))="Oncology","Oncology")))))))))))</f>
        <v>Neurology</v>
      </c>
      <c r="P4545" s="3" t="str">
        <f t="shared" si="420"/>
        <v>Government</v>
      </c>
      <c r="Q4545" s="5">
        <f t="shared" si="421"/>
        <v>6</v>
      </c>
      <c r="R4545" s="1">
        <f t="shared" si="422"/>
        <v>329772.93</v>
      </c>
      <c r="S4545" s="1">
        <f t="shared" si="423"/>
        <v>0</v>
      </c>
      <c r="T4545" s="1" t="str">
        <f t="shared" si="424"/>
        <v>66+</v>
      </c>
      <c r="U4545" s="1" t="str">
        <f t="shared" si="425"/>
        <v>No</v>
      </c>
    </row>
    <row r="4546" spans="1:21">
      <c r="A4546" s="1">
        <v>4545</v>
      </c>
      <c r="B4546" s="1">
        <v>4</v>
      </c>
      <c r="C4546" s="1" t="s">
        <v>18</v>
      </c>
      <c r="D4546" s="2">
        <v>45621</v>
      </c>
      <c r="E4546" s="2">
        <v>45633</v>
      </c>
      <c r="F4546" s="1" t="s">
        <v>28</v>
      </c>
      <c r="G4546" s="1" t="s">
        <v>33</v>
      </c>
      <c r="H4546" s="1" t="s">
        <v>51</v>
      </c>
      <c r="I4546" s="1">
        <v>186754.09</v>
      </c>
      <c r="J4546" s="1" t="s">
        <v>42</v>
      </c>
      <c r="K4546" s="1" t="s">
        <v>38</v>
      </c>
      <c r="N4546" s="3" t="str">
        <f>IF(LEFT(LOWER(C4546),1)="m","Male",IF(LEFT(LOWER(C4546),1)="f","Female","Unknown"))</f>
        <v>Male</v>
      </c>
      <c r="O4546" s="4" t="str">
        <f>IF(TRIM(LOWER(F4546))="neuro","Neurology",IF(TRIM(LOWER(F4546))="Neurology","Neurology",IF(TRIM(LOWER(F4546))="general ward","General",IF(TRIM(LOWER(F4546))="general","General",IF(TRIM(LOWER(F4546))="cardiology","Cardiology",IF(TRIM(LOWER(F4546))="Cardiology","Cardiology",IF(TRIM(LOWER(F4546))="Peads","Pediatrics",IF(TRIM(LOWER(F4546))="Pediatrics","Pediatrics",IF(TRIM(LOWER(F4546))="orthopedics","Orthopedics",IF(TRIM(LOWER(F4546))="Neurology","Neurology",IF(TRIM(LOWER(F4546))="Oncology","Oncology")))))))))))</f>
        <v>Orthopedics</v>
      </c>
      <c r="P4546" s="3" t="str">
        <f t="shared" si="420"/>
        <v>Self</v>
      </c>
      <c r="Q4546" s="5">
        <f t="shared" si="421"/>
        <v>12</v>
      </c>
      <c r="R4546" s="1">
        <f t="shared" si="422"/>
        <v>186754.09</v>
      </c>
      <c r="S4546" s="1">
        <f t="shared" si="423"/>
        <v>0</v>
      </c>
      <c r="T4546" s="1" t="str">
        <f t="shared" si="424"/>
        <v>0-17</v>
      </c>
      <c r="U4546" s="1" t="str">
        <f t="shared" si="425"/>
        <v>No</v>
      </c>
    </row>
    <row r="4547" spans="1:21">
      <c r="A4547" s="1">
        <v>4546</v>
      </c>
      <c r="B4547" s="1">
        <v>12</v>
      </c>
      <c r="C4547" s="1" t="s">
        <v>27</v>
      </c>
      <c r="D4547" s="2">
        <v>45519</v>
      </c>
      <c r="E4547" s="2">
        <v>45537</v>
      </c>
      <c r="F4547" s="1" t="s">
        <v>28</v>
      </c>
      <c r="G4547" s="1" t="s">
        <v>41</v>
      </c>
      <c r="H4547" s="1" t="s">
        <v>15</v>
      </c>
      <c r="I4547" s="1">
        <v>222747.14</v>
      </c>
      <c r="J4547" s="1" t="s">
        <v>24</v>
      </c>
      <c r="K4547" s="1" t="s">
        <v>17</v>
      </c>
      <c r="N4547" s="3" t="str">
        <f>IF(LEFT(LOWER(C4547),1)="m","Male",IF(LEFT(LOWER(C4547),1)="f","Female","Unknown"))</f>
        <v>Male</v>
      </c>
      <c r="O4547" s="4" t="str">
        <f>IF(TRIM(LOWER(F4547))="neuro","Neurology",IF(TRIM(LOWER(F4547))="Neurology","Neurology",IF(TRIM(LOWER(F4547))="general ward","General",IF(TRIM(LOWER(F4547))="general","General",IF(TRIM(LOWER(F4547))="cardiology","Cardiology",IF(TRIM(LOWER(F4547))="Cardiology","Cardiology",IF(TRIM(LOWER(F4547))="Peads","Pediatrics",IF(TRIM(LOWER(F4547))="Pediatrics","Pediatrics",IF(TRIM(LOWER(F4547))="orthopedics","Orthopedics",IF(TRIM(LOWER(F4547))="Neurology","Neurology",IF(TRIM(LOWER(F4547))="Oncology","Oncology")))))))))))</f>
        <v>Orthopedics</v>
      </c>
      <c r="P4547" s="3" t="str">
        <f t="shared" ref="P4547:P4610" si="426">IF(LOWER(G4547)="private","Private",
IF(LOWER(G4547)="govt","Government",
IF(LOWER(G4547)="government","Government",
IF(LOWER(G4547)="self","Self","Unknown"))))</f>
        <v>Unknown</v>
      </c>
      <c r="Q4547" s="5">
        <f t="shared" ref="Q4547:Q4610" si="427">IF(E4547&lt;D4547,"",E4547-D4547)</f>
        <v>18</v>
      </c>
      <c r="R4547" s="1">
        <f t="shared" ref="R4547:R4610" si="428">IF(I4547&lt;0,"",I4547)</f>
        <v>222747.14</v>
      </c>
      <c r="S4547" s="1">
        <f t="shared" ref="S4547:S4610" si="429">IF(OR(K4547="Yes",K4547="YES",K4547="Y"),1,0)</f>
        <v>1</v>
      </c>
      <c r="T4547" s="1" t="str">
        <f t="shared" ref="T4547:T4610" si="430">IF(B4547&lt;18,"0-17",                                                  IF(B4547&lt;36,"18-35",
IF(B4547&lt;51,"36-50",
IF(B4547&lt;66,"51-65","66+"))))</f>
        <v>0-17</v>
      </c>
      <c r="U4547" s="1" t="str">
        <f t="shared" ref="U4547:U4610" si="431">IF(OR(TRIM(UPPER(J4547))="YES",TRIM(UPPER(J4547))="Y"),"Yes",
IF(OR(TRIM(UPPER(J4547))="NO",TRIM(UPPER(J4547))="N"),"No","Unknown"))</f>
        <v>No</v>
      </c>
    </row>
    <row r="4548" spans="1:21">
      <c r="A4548" s="1">
        <v>4547</v>
      </c>
      <c r="B4548" s="1">
        <v>43</v>
      </c>
      <c r="C4548" s="1" t="s">
        <v>27</v>
      </c>
      <c r="D4548" s="2">
        <v>45015</v>
      </c>
      <c r="E4548" s="2">
        <v>45020</v>
      </c>
      <c r="F4548" s="1" t="s">
        <v>50</v>
      </c>
      <c r="G4548" s="1" t="s">
        <v>14</v>
      </c>
      <c r="H4548" s="1" t="s">
        <v>15</v>
      </c>
      <c r="I4548" s="1">
        <v>144530.87</v>
      </c>
      <c r="K4548" s="1" t="s">
        <v>38</v>
      </c>
      <c r="N4548" s="3" t="str">
        <f>IF(LEFT(LOWER(C4548),1)="m","Male",IF(LEFT(LOWER(C4548),1)="f","Female","Unknown"))</f>
        <v>Male</v>
      </c>
      <c r="O4548" s="4" t="str">
        <f>IF(TRIM(LOWER(F4548))="neuro","Neurology",IF(TRIM(LOWER(F4548))="Neurology","Neurology",IF(TRIM(LOWER(F4548))="general ward","General",IF(TRIM(LOWER(F4548))="general","General",IF(TRIM(LOWER(F4548))="cardiology","Cardiology",IF(TRIM(LOWER(F4548))="Cardiology","Cardiology",IF(TRIM(LOWER(F4548))="Peads","Pediatrics",IF(TRIM(LOWER(F4548))="Pediatrics","Pediatrics",IF(TRIM(LOWER(F4548))="orthopedics","Orthopedics",IF(TRIM(LOWER(F4548))="Neurology","Neurology",IF(TRIM(LOWER(F4548))="Oncology","Oncology")))))))))))</f>
        <v>Cardiology</v>
      </c>
      <c r="P4548" s="3" t="str">
        <f t="shared" si="426"/>
        <v>Private</v>
      </c>
      <c r="Q4548" s="5">
        <f t="shared" si="427"/>
        <v>5</v>
      </c>
      <c r="R4548" s="1">
        <f t="shared" si="428"/>
        <v>144530.87</v>
      </c>
      <c r="S4548" s="1">
        <f t="shared" si="429"/>
        <v>0</v>
      </c>
      <c r="T4548" s="1" t="str">
        <f t="shared" si="430"/>
        <v>36-50</v>
      </c>
      <c r="U4548" s="1" t="str">
        <f t="shared" si="431"/>
        <v>Unknown</v>
      </c>
    </row>
    <row r="4549" spans="1:21">
      <c r="A4549" s="1">
        <v>4548</v>
      </c>
      <c r="B4549" s="1">
        <v>33</v>
      </c>
      <c r="C4549" s="1" t="s">
        <v>44</v>
      </c>
      <c r="D4549" s="2">
        <v>45317</v>
      </c>
      <c r="E4549" s="2">
        <v>45336</v>
      </c>
      <c r="F4549" s="1" t="s">
        <v>19</v>
      </c>
      <c r="G4549" s="1" t="s">
        <v>31</v>
      </c>
      <c r="I4549" s="1">
        <v>210898.02</v>
      </c>
      <c r="J4549" s="1" t="s">
        <v>38</v>
      </c>
      <c r="K4549" s="1" t="s">
        <v>17</v>
      </c>
      <c r="N4549" s="3" t="str">
        <f>IF(LEFT(LOWER(C4549),1)="m","Male",IF(LEFT(LOWER(C4549),1)="f","Female","Unknown"))</f>
        <v>Female</v>
      </c>
      <c r="O4549" s="4" t="str">
        <f>IF(TRIM(LOWER(F4549))="neuro","Neurology",IF(TRIM(LOWER(F4549))="Neurology","Neurology",IF(TRIM(LOWER(F4549))="general ward","General",IF(TRIM(LOWER(F4549))="general","General",IF(TRIM(LOWER(F4549))="cardiology","Cardiology",IF(TRIM(LOWER(F4549))="Cardiology","Cardiology",IF(TRIM(LOWER(F4549))="Peads","Pediatrics",IF(TRIM(LOWER(F4549))="Pediatrics","Pediatrics",IF(TRIM(LOWER(F4549))="orthopedics","Orthopedics",IF(TRIM(LOWER(F4549))="Neurology","Neurology",IF(TRIM(LOWER(F4549))="Oncology","Oncology")))))))))))</f>
        <v>General</v>
      </c>
      <c r="P4549" s="3" t="str">
        <f t="shared" si="426"/>
        <v>Private</v>
      </c>
      <c r="Q4549" s="5">
        <f t="shared" si="427"/>
        <v>19</v>
      </c>
      <c r="R4549" s="1">
        <f t="shared" si="428"/>
        <v>210898.02</v>
      </c>
      <c r="S4549" s="1">
        <f t="shared" si="429"/>
        <v>1</v>
      </c>
      <c r="T4549" s="1" t="str">
        <f t="shared" si="430"/>
        <v>18-35</v>
      </c>
      <c r="U4549" s="1" t="str">
        <f t="shared" si="431"/>
        <v>No</v>
      </c>
    </row>
    <row r="4550" spans="1:21">
      <c r="A4550" s="1">
        <v>4549</v>
      </c>
      <c r="B4550" s="1">
        <v>82</v>
      </c>
      <c r="C4550" s="1" t="s">
        <v>12</v>
      </c>
      <c r="D4550" s="2">
        <v>45489</v>
      </c>
      <c r="E4550" s="2">
        <v>45493</v>
      </c>
      <c r="F4550" s="1" t="s">
        <v>35</v>
      </c>
      <c r="G4550" s="1" t="s">
        <v>22</v>
      </c>
      <c r="H4550" s="1" t="s">
        <v>37</v>
      </c>
      <c r="I4550" s="1">
        <v>216967.34</v>
      </c>
      <c r="J4550" s="1" t="s">
        <v>25</v>
      </c>
      <c r="K4550" s="1" t="s">
        <v>16</v>
      </c>
      <c r="N4550" s="3" t="str">
        <f>IF(LEFT(LOWER(C4550),1)="m","Male",IF(LEFT(LOWER(C4550),1)="f","Female","Unknown"))</f>
        <v>Unknown</v>
      </c>
      <c r="O4550" s="4" t="str">
        <f>IF(TRIM(LOWER(F4550))="neuro","Neurology",IF(TRIM(LOWER(F4550))="Neurology","Neurology",IF(TRIM(LOWER(F4550))="general ward","General",IF(TRIM(LOWER(F4550))="general","General",IF(TRIM(LOWER(F4550))="cardiology","Cardiology",IF(TRIM(LOWER(F4550))="Cardiology","Cardiology",IF(TRIM(LOWER(F4550))="Peads","Pediatrics",IF(TRIM(LOWER(F4550))="Pediatrics","Pediatrics",IF(TRIM(LOWER(F4550))="orthopedics","Orthopedics",IF(TRIM(LOWER(F4550))="Neurology","Neurology",IF(TRIM(LOWER(F4550))="Oncology","Oncology")))))))))))</f>
        <v>Cardiology</v>
      </c>
      <c r="P4550" s="3" t="str">
        <f t="shared" si="426"/>
        <v>Government</v>
      </c>
      <c r="Q4550" s="5">
        <f t="shared" si="427"/>
        <v>4</v>
      </c>
      <c r="R4550" s="1">
        <f t="shared" si="428"/>
        <v>216967.34</v>
      </c>
      <c r="S4550" s="1">
        <f t="shared" si="429"/>
        <v>1</v>
      </c>
      <c r="T4550" s="1" t="str">
        <f t="shared" si="430"/>
        <v>66+</v>
      </c>
      <c r="U4550" s="1" t="str">
        <f t="shared" si="431"/>
        <v>Yes</v>
      </c>
    </row>
    <row r="4551" spans="1:21">
      <c r="A4551" s="1">
        <v>4550</v>
      </c>
      <c r="B4551" s="1">
        <v>8</v>
      </c>
      <c r="C4551" s="1" t="s">
        <v>18</v>
      </c>
      <c r="D4551" s="2">
        <v>45565</v>
      </c>
      <c r="E4551" s="2">
        <v>45577</v>
      </c>
      <c r="F4551" s="1" t="s">
        <v>50</v>
      </c>
      <c r="G4551" s="1" t="s">
        <v>31</v>
      </c>
      <c r="H4551" s="1" t="s">
        <v>32</v>
      </c>
      <c r="I4551" s="1">
        <v>271605.74</v>
      </c>
      <c r="J4551" s="1" t="s">
        <v>17</v>
      </c>
      <c r="K4551" s="1" t="s">
        <v>38</v>
      </c>
      <c r="N4551" s="3" t="str">
        <f>IF(LEFT(LOWER(C4551),1)="m","Male",IF(LEFT(LOWER(C4551),1)="f","Female","Unknown"))</f>
        <v>Male</v>
      </c>
      <c r="O4551" s="4" t="str">
        <f>IF(TRIM(LOWER(F4551))="neuro","Neurology",IF(TRIM(LOWER(F4551))="Neurology","Neurology",IF(TRIM(LOWER(F4551))="general ward","General",IF(TRIM(LOWER(F4551))="general","General",IF(TRIM(LOWER(F4551))="cardiology","Cardiology",IF(TRIM(LOWER(F4551))="Cardiology","Cardiology",IF(TRIM(LOWER(F4551))="Peads","Pediatrics",IF(TRIM(LOWER(F4551))="Pediatrics","Pediatrics",IF(TRIM(LOWER(F4551))="orthopedics","Orthopedics",IF(TRIM(LOWER(F4551))="Neurology","Neurology",IF(TRIM(LOWER(F4551))="Oncology","Oncology")))))))))))</f>
        <v>Cardiology</v>
      </c>
      <c r="P4551" s="3" t="str">
        <f t="shared" si="426"/>
        <v>Private</v>
      </c>
      <c r="Q4551" s="5">
        <f t="shared" si="427"/>
        <v>12</v>
      </c>
      <c r="R4551" s="1">
        <f t="shared" si="428"/>
        <v>271605.74</v>
      </c>
      <c r="S4551" s="1">
        <f t="shared" si="429"/>
        <v>0</v>
      </c>
      <c r="T4551" s="1" t="str">
        <f t="shared" si="430"/>
        <v>0-17</v>
      </c>
      <c r="U4551" s="1" t="str">
        <f t="shared" si="431"/>
        <v>Yes</v>
      </c>
    </row>
    <row r="4552" spans="1:21">
      <c r="A4552" s="1">
        <v>4551</v>
      </c>
      <c r="C4552" s="1" t="s">
        <v>26</v>
      </c>
      <c r="D4552" s="2">
        <v>45002</v>
      </c>
      <c r="E4552" s="2">
        <v>45016</v>
      </c>
      <c r="F4552" s="1" t="s">
        <v>40</v>
      </c>
      <c r="G4552" s="1" t="s">
        <v>33</v>
      </c>
      <c r="H4552" s="1" t="s">
        <v>32</v>
      </c>
      <c r="I4552" s="1">
        <v>106319.52</v>
      </c>
      <c r="J4552" s="1" t="s">
        <v>24</v>
      </c>
      <c r="K4552" s="1" t="s">
        <v>42</v>
      </c>
      <c r="N4552" s="3" t="str">
        <f>IF(LEFT(LOWER(C4552),1)="m","Male",IF(LEFT(LOWER(C4552),1)="f","Female","Unknown"))</f>
        <v>Female</v>
      </c>
      <c r="O4552" s="4" t="str">
        <f>IF(TRIM(LOWER(F4552))="neuro","Neurology",IF(TRIM(LOWER(F4552))="Neurology","Neurology",IF(TRIM(LOWER(F4552))="general ward","General",IF(TRIM(LOWER(F4552))="general","General",IF(TRIM(LOWER(F4552))="cardiology","Cardiology",IF(TRIM(LOWER(F4552))="Cardiology","Cardiology",IF(TRIM(LOWER(F4552))="Peads","Pediatrics",IF(TRIM(LOWER(F4552))="Pediatrics","Pediatrics",IF(TRIM(LOWER(F4552))="orthopedics","Orthopedics",IF(TRIM(LOWER(F4552))="Neurology","Neurology",IF(TRIM(LOWER(F4552))="Oncology","Oncology")))))))))))</f>
        <v>Pediatrics</v>
      </c>
      <c r="P4552" s="3" t="str">
        <f t="shared" si="426"/>
        <v>Self</v>
      </c>
      <c r="Q4552" s="5">
        <f t="shared" si="427"/>
        <v>14</v>
      </c>
      <c r="R4552" s="1">
        <f t="shared" si="428"/>
        <v>106319.52</v>
      </c>
      <c r="S4552" s="1">
        <f t="shared" si="429"/>
        <v>0</v>
      </c>
      <c r="T4552" s="1" t="str">
        <f t="shared" si="430"/>
        <v>0-17</v>
      </c>
      <c r="U4552" s="1" t="str">
        <f t="shared" si="431"/>
        <v>No</v>
      </c>
    </row>
    <row r="4553" spans="1:21">
      <c r="A4553" s="1">
        <v>4552</v>
      </c>
      <c r="B4553" s="1">
        <v>67</v>
      </c>
      <c r="C4553" s="1" t="s">
        <v>18</v>
      </c>
      <c r="D4553" s="2">
        <v>45515</v>
      </c>
      <c r="E4553" s="2">
        <v>45520</v>
      </c>
      <c r="F4553" s="1" t="s">
        <v>40</v>
      </c>
      <c r="G4553" s="1" t="s">
        <v>46</v>
      </c>
      <c r="H4553" s="1" t="s">
        <v>32</v>
      </c>
      <c r="I4553" s="1">
        <v>322841.18</v>
      </c>
      <c r="J4553" s="1" t="s">
        <v>38</v>
      </c>
      <c r="K4553" s="1" t="s">
        <v>16</v>
      </c>
      <c r="N4553" s="3" t="str">
        <f>IF(LEFT(LOWER(C4553),1)="m","Male",IF(LEFT(LOWER(C4553),1)="f","Female","Unknown"))</f>
        <v>Male</v>
      </c>
      <c r="O4553" s="4" t="str">
        <f>IF(TRIM(LOWER(F4553))="neuro","Neurology",IF(TRIM(LOWER(F4553))="Neurology","Neurology",IF(TRIM(LOWER(F4553))="general ward","General",IF(TRIM(LOWER(F4553))="general","General",IF(TRIM(LOWER(F4553))="cardiology","Cardiology",IF(TRIM(LOWER(F4553))="Cardiology","Cardiology",IF(TRIM(LOWER(F4553))="Peads","Pediatrics",IF(TRIM(LOWER(F4553))="Pediatrics","Pediatrics",IF(TRIM(LOWER(F4553))="orthopedics","Orthopedics",IF(TRIM(LOWER(F4553))="Neurology","Neurology",IF(TRIM(LOWER(F4553))="Oncology","Oncology")))))))))))</f>
        <v>Pediatrics</v>
      </c>
      <c r="P4553" s="3" t="str">
        <f t="shared" si="426"/>
        <v>Self</v>
      </c>
      <c r="Q4553" s="5">
        <f t="shared" si="427"/>
        <v>5</v>
      </c>
      <c r="R4553" s="1">
        <f t="shared" si="428"/>
        <v>322841.18</v>
      </c>
      <c r="S4553" s="1">
        <f t="shared" si="429"/>
        <v>1</v>
      </c>
      <c r="T4553" s="1" t="str">
        <f t="shared" si="430"/>
        <v>66+</v>
      </c>
      <c r="U4553" s="1" t="str">
        <f t="shared" si="431"/>
        <v>No</v>
      </c>
    </row>
    <row r="4554" spans="1:21">
      <c r="A4554" s="1">
        <v>4553</v>
      </c>
      <c r="B4554" s="1">
        <v>5</v>
      </c>
      <c r="C4554" s="1" t="s">
        <v>18</v>
      </c>
      <c r="D4554" s="2">
        <v>45272</v>
      </c>
      <c r="E4554" s="2">
        <v>45284</v>
      </c>
      <c r="F4554" s="1" t="s">
        <v>19</v>
      </c>
      <c r="G4554" s="1" t="s">
        <v>41</v>
      </c>
      <c r="H4554" s="1" t="s">
        <v>39</v>
      </c>
      <c r="I4554" s="1">
        <v>326905.28000000003</v>
      </c>
      <c r="J4554" s="1" t="s">
        <v>25</v>
      </c>
      <c r="K4554" s="1" t="s">
        <v>38</v>
      </c>
      <c r="N4554" s="3" t="str">
        <f>IF(LEFT(LOWER(C4554),1)="m","Male",IF(LEFT(LOWER(C4554),1)="f","Female","Unknown"))</f>
        <v>Male</v>
      </c>
      <c r="O4554" s="4" t="str">
        <f>IF(TRIM(LOWER(F4554))="neuro","Neurology",IF(TRIM(LOWER(F4554))="Neurology","Neurology",IF(TRIM(LOWER(F4554))="general ward","General",IF(TRIM(LOWER(F4554))="general","General",IF(TRIM(LOWER(F4554))="cardiology","Cardiology",IF(TRIM(LOWER(F4554))="Cardiology","Cardiology",IF(TRIM(LOWER(F4554))="Peads","Pediatrics",IF(TRIM(LOWER(F4554))="Pediatrics","Pediatrics",IF(TRIM(LOWER(F4554))="orthopedics","Orthopedics",IF(TRIM(LOWER(F4554))="Neurology","Neurology",IF(TRIM(LOWER(F4554))="Oncology","Oncology")))))))))))</f>
        <v>General</v>
      </c>
      <c r="P4554" s="3" t="str">
        <f t="shared" si="426"/>
        <v>Unknown</v>
      </c>
      <c r="Q4554" s="5">
        <f t="shared" si="427"/>
        <v>12</v>
      </c>
      <c r="R4554" s="1">
        <f t="shared" si="428"/>
        <v>326905.28000000003</v>
      </c>
      <c r="S4554" s="1">
        <f t="shared" si="429"/>
        <v>0</v>
      </c>
      <c r="T4554" s="1" t="str">
        <f t="shared" si="430"/>
        <v>0-17</v>
      </c>
      <c r="U4554" s="1" t="str">
        <f t="shared" si="431"/>
        <v>Yes</v>
      </c>
    </row>
    <row r="4555" spans="1:21">
      <c r="A4555" s="1">
        <v>4554</v>
      </c>
      <c r="B4555" s="1">
        <v>31</v>
      </c>
      <c r="C4555" s="1" t="s">
        <v>34</v>
      </c>
      <c r="D4555" s="2">
        <v>45121</v>
      </c>
      <c r="E4555" s="2">
        <v>45139</v>
      </c>
      <c r="F4555" s="1" t="s">
        <v>35</v>
      </c>
      <c r="G4555" s="1" t="s">
        <v>22</v>
      </c>
      <c r="H4555" s="1" t="s">
        <v>39</v>
      </c>
      <c r="I4555" s="1">
        <v>41203.01</v>
      </c>
      <c r="J4555" s="1" t="s">
        <v>42</v>
      </c>
      <c r="K4555" s="1" t="s">
        <v>25</v>
      </c>
      <c r="N4555" s="3" t="str">
        <f>IF(LEFT(LOWER(C4555),1)="m","Male",IF(LEFT(LOWER(C4555),1)="f","Female","Unknown"))</f>
        <v>Male</v>
      </c>
      <c r="O4555" s="4" t="str">
        <f>IF(TRIM(LOWER(F4555))="neuro","Neurology",IF(TRIM(LOWER(F4555))="Neurology","Neurology",IF(TRIM(LOWER(F4555))="general ward","General",IF(TRIM(LOWER(F4555))="general","General",IF(TRIM(LOWER(F4555))="cardiology","Cardiology",IF(TRIM(LOWER(F4555))="Cardiology","Cardiology",IF(TRIM(LOWER(F4555))="Peads","Pediatrics",IF(TRIM(LOWER(F4555))="Pediatrics","Pediatrics",IF(TRIM(LOWER(F4555))="orthopedics","Orthopedics",IF(TRIM(LOWER(F4555))="Neurology","Neurology",IF(TRIM(LOWER(F4555))="Oncology","Oncology")))))))))))</f>
        <v>Cardiology</v>
      </c>
      <c r="P4555" s="3" t="str">
        <f t="shared" si="426"/>
        <v>Government</v>
      </c>
      <c r="Q4555" s="5">
        <f t="shared" si="427"/>
        <v>18</v>
      </c>
      <c r="R4555" s="1">
        <f t="shared" si="428"/>
        <v>41203.01</v>
      </c>
      <c r="S4555" s="1">
        <f t="shared" si="429"/>
        <v>1</v>
      </c>
      <c r="T4555" s="1" t="str">
        <f t="shared" si="430"/>
        <v>18-35</v>
      </c>
      <c r="U4555" s="1" t="str">
        <f t="shared" si="431"/>
        <v>No</v>
      </c>
    </row>
    <row r="4556" spans="1:21">
      <c r="A4556" s="1">
        <v>4555</v>
      </c>
      <c r="B4556" s="1">
        <v>46</v>
      </c>
      <c r="C4556" s="1" t="s">
        <v>29</v>
      </c>
      <c r="D4556" s="2">
        <v>45550</v>
      </c>
      <c r="E4556" s="2">
        <v>45568</v>
      </c>
      <c r="F4556" s="1" t="s">
        <v>40</v>
      </c>
      <c r="G4556" s="1" t="s">
        <v>31</v>
      </c>
      <c r="H4556" s="1" t="s">
        <v>15</v>
      </c>
      <c r="I4556" s="1">
        <v>298783.31</v>
      </c>
      <c r="J4556" s="1" t="s">
        <v>38</v>
      </c>
      <c r="K4556" s="1" t="s">
        <v>17</v>
      </c>
      <c r="N4556" s="3" t="str">
        <f>IF(LEFT(LOWER(C4556),1)="m","Male",IF(LEFT(LOWER(C4556),1)="f","Female","Unknown"))</f>
        <v>Female</v>
      </c>
      <c r="O4556" s="4" t="str">
        <f>IF(TRIM(LOWER(F4556))="neuro","Neurology",IF(TRIM(LOWER(F4556))="Neurology","Neurology",IF(TRIM(LOWER(F4556))="general ward","General",IF(TRIM(LOWER(F4556))="general","General",IF(TRIM(LOWER(F4556))="cardiology","Cardiology",IF(TRIM(LOWER(F4556))="Cardiology","Cardiology",IF(TRIM(LOWER(F4556))="Peads","Pediatrics",IF(TRIM(LOWER(F4556))="Pediatrics","Pediatrics",IF(TRIM(LOWER(F4556))="orthopedics","Orthopedics",IF(TRIM(LOWER(F4556))="Neurology","Neurology",IF(TRIM(LOWER(F4556))="Oncology","Oncology")))))))))))</f>
        <v>Pediatrics</v>
      </c>
      <c r="P4556" s="3" t="str">
        <f t="shared" si="426"/>
        <v>Private</v>
      </c>
      <c r="Q4556" s="5">
        <f t="shared" si="427"/>
        <v>18</v>
      </c>
      <c r="R4556" s="1">
        <f t="shared" si="428"/>
        <v>298783.31</v>
      </c>
      <c r="S4556" s="1">
        <f t="shared" si="429"/>
        <v>1</v>
      </c>
      <c r="T4556" s="1" t="str">
        <f t="shared" si="430"/>
        <v>36-50</v>
      </c>
      <c r="U4556" s="1" t="str">
        <f t="shared" si="431"/>
        <v>No</v>
      </c>
    </row>
    <row r="4557" spans="1:21">
      <c r="A4557" s="1">
        <v>4556</v>
      </c>
      <c r="C4557" s="1" t="s">
        <v>44</v>
      </c>
      <c r="D4557" s="2">
        <v>45391</v>
      </c>
      <c r="E4557" s="2">
        <v>45400</v>
      </c>
      <c r="F4557" s="1" t="s">
        <v>21</v>
      </c>
      <c r="G4557" s="1" t="s">
        <v>31</v>
      </c>
      <c r="I4557" s="1">
        <v>292411.2</v>
      </c>
      <c r="J4557" s="1" t="s">
        <v>25</v>
      </c>
      <c r="K4557" s="1" t="s">
        <v>38</v>
      </c>
      <c r="N4557" s="3" t="str">
        <f>IF(LEFT(LOWER(C4557),1)="m","Male",IF(LEFT(LOWER(C4557),1)="f","Female","Unknown"))</f>
        <v>Female</v>
      </c>
      <c r="O4557" s="4" t="str">
        <f>IF(TRIM(LOWER(F4557))="neuro","Neurology",IF(TRIM(LOWER(F4557))="Neurology","Neurology",IF(TRIM(LOWER(F4557))="general ward","General",IF(TRIM(LOWER(F4557))="general","General",IF(TRIM(LOWER(F4557))="cardiology","Cardiology",IF(TRIM(LOWER(F4557))="Cardiology","Cardiology",IF(TRIM(LOWER(F4557))="Peads","Pediatrics",IF(TRIM(LOWER(F4557))="Pediatrics","Pediatrics",IF(TRIM(LOWER(F4557))="orthopedics","Orthopedics",IF(TRIM(LOWER(F4557))="Neurology","Neurology",IF(TRIM(LOWER(F4557))="Oncology","Oncology")))))))))))</f>
        <v>General</v>
      </c>
      <c r="P4557" s="3" t="str">
        <f t="shared" si="426"/>
        <v>Private</v>
      </c>
      <c r="Q4557" s="5">
        <f t="shared" si="427"/>
        <v>9</v>
      </c>
      <c r="R4557" s="1">
        <f t="shared" si="428"/>
        <v>292411.2</v>
      </c>
      <c r="S4557" s="1">
        <f t="shared" si="429"/>
        <v>0</v>
      </c>
      <c r="T4557" s="1" t="str">
        <f t="shared" si="430"/>
        <v>0-17</v>
      </c>
      <c r="U4557" s="1" t="str">
        <f t="shared" si="431"/>
        <v>Yes</v>
      </c>
    </row>
    <row r="4558" spans="1:21">
      <c r="A4558" s="1">
        <v>4557</v>
      </c>
      <c r="B4558" s="1">
        <v>27</v>
      </c>
      <c r="C4558" s="1" t="s">
        <v>27</v>
      </c>
      <c r="D4558" s="2">
        <v>45465</v>
      </c>
      <c r="E4558" s="2">
        <v>45470</v>
      </c>
      <c r="F4558" s="1" t="s">
        <v>19</v>
      </c>
      <c r="G4558" s="1" t="s">
        <v>33</v>
      </c>
      <c r="H4558" s="1" t="s">
        <v>48</v>
      </c>
      <c r="I4558" s="1">
        <v>242613.25</v>
      </c>
      <c r="K4558" s="1" t="s">
        <v>42</v>
      </c>
      <c r="N4558" s="3" t="str">
        <f>IF(LEFT(LOWER(C4558),1)="m","Male",IF(LEFT(LOWER(C4558),1)="f","Female","Unknown"))</f>
        <v>Male</v>
      </c>
      <c r="O4558" s="4" t="str">
        <f>IF(TRIM(LOWER(F4558))="neuro","Neurology",IF(TRIM(LOWER(F4558))="Neurology","Neurology",IF(TRIM(LOWER(F4558))="general ward","General",IF(TRIM(LOWER(F4558))="general","General",IF(TRIM(LOWER(F4558))="cardiology","Cardiology",IF(TRIM(LOWER(F4558))="Cardiology","Cardiology",IF(TRIM(LOWER(F4558))="Peads","Pediatrics",IF(TRIM(LOWER(F4558))="Pediatrics","Pediatrics",IF(TRIM(LOWER(F4558))="orthopedics","Orthopedics",IF(TRIM(LOWER(F4558))="Neurology","Neurology",IF(TRIM(LOWER(F4558))="Oncology","Oncology")))))))))))</f>
        <v>General</v>
      </c>
      <c r="P4558" s="3" t="str">
        <f t="shared" si="426"/>
        <v>Self</v>
      </c>
      <c r="Q4558" s="5">
        <f t="shared" si="427"/>
        <v>5</v>
      </c>
      <c r="R4558" s="1">
        <f t="shared" si="428"/>
        <v>242613.25</v>
      </c>
      <c r="S4558" s="1">
        <f t="shared" si="429"/>
        <v>0</v>
      </c>
      <c r="T4558" s="1" t="str">
        <f t="shared" si="430"/>
        <v>18-35</v>
      </c>
      <c r="U4558" s="1" t="str">
        <f t="shared" si="431"/>
        <v>Unknown</v>
      </c>
    </row>
    <row r="4559" spans="1:21">
      <c r="A4559" s="1">
        <v>4558</v>
      </c>
      <c r="B4559" s="1">
        <v>62</v>
      </c>
      <c r="C4559" s="1" t="s">
        <v>18</v>
      </c>
      <c r="D4559" s="2">
        <v>45536</v>
      </c>
      <c r="E4559" s="2">
        <v>45554</v>
      </c>
      <c r="F4559" s="1" t="s">
        <v>28</v>
      </c>
      <c r="G4559" s="1" t="s">
        <v>33</v>
      </c>
      <c r="H4559" s="1" t="s">
        <v>47</v>
      </c>
      <c r="I4559" s="1">
        <v>268379.49</v>
      </c>
      <c r="J4559" s="1" t="s">
        <v>42</v>
      </c>
      <c r="K4559" s="1" t="s">
        <v>42</v>
      </c>
      <c r="N4559" s="3" t="str">
        <f>IF(LEFT(LOWER(C4559),1)="m","Male",IF(LEFT(LOWER(C4559),1)="f","Female","Unknown"))</f>
        <v>Male</v>
      </c>
      <c r="O4559" s="4" t="str">
        <f>IF(TRIM(LOWER(F4559))="neuro","Neurology",IF(TRIM(LOWER(F4559))="Neurology","Neurology",IF(TRIM(LOWER(F4559))="general ward","General",IF(TRIM(LOWER(F4559))="general","General",IF(TRIM(LOWER(F4559))="cardiology","Cardiology",IF(TRIM(LOWER(F4559))="Cardiology","Cardiology",IF(TRIM(LOWER(F4559))="Peads","Pediatrics",IF(TRIM(LOWER(F4559))="Pediatrics","Pediatrics",IF(TRIM(LOWER(F4559))="orthopedics","Orthopedics",IF(TRIM(LOWER(F4559))="Neurology","Neurology",IF(TRIM(LOWER(F4559))="Oncology","Oncology")))))))))))</f>
        <v>Orthopedics</v>
      </c>
      <c r="P4559" s="3" t="str">
        <f t="shared" si="426"/>
        <v>Self</v>
      </c>
      <c r="Q4559" s="5">
        <f t="shared" si="427"/>
        <v>18</v>
      </c>
      <c r="R4559" s="1">
        <f t="shared" si="428"/>
        <v>268379.49</v>
      </c>
      <c r="S4559" s="1">
        <f t="shared" si="429"/>
        <v>0</v>
      </c>
      <c r="T4559" s="1" t="str">
        <f t="shared" si="430"/>
        <v>51-65</v>
      </c>
      <c r="U4559" s="1" t="str">
        <f t="shared" si="431"/>
        <v>No</v>
      </c>
    </row>
    <row r="4560" spans="1:21">
      <c r="A4560" s="1">
        <v>4559</v>
      </c>
      <c r="B4560" s="1">
        <v>25</v>
      </c>
      <c r="C4560" s="1" t="s">
        <v>34</v>
      </c>
      <c r="D4560" s="2">
        <v>45333</v>
      </c>
      <c r="E4560" s="2">
        <v>45342</v>
      </c>
      <c r="F4560" s="1" t="s">
        <v>40</v>
      </c>
      <c r="G4560" s="1" t="s">
        <v>22</v>
      </c>
      <c r="I4560" s="1">
        <v>24455.4</v>
      </c>
      <c r="J4560" s="1" t="s">
        <v>16</v>
      </c>
      <c r="K4560" s="1" t="s">
        <v>17</v>
      </c>
      <c r="N4560" s="3" t="str">
        <f>IF(LEFT(LOWER(C4560),1)="m","Male",IF(LEFT(LOWER(C4560),1)="f","Female","Unknown"))</f>
        <v>Male</v>
      </c>
      <c r="O4560" s="4" t="str">
        <f>IF(TRIM(LOWER(F4560))="neuro","Neurology",IF(TRIM(LOWER(F4560))="Neurology","Neurology",IF(TRIM(LOWER(F4560))="general ward","General",IF(TRIM(LOWER(F4560))="general","General",IF(TRIM(LOWER(F4560))="cardiology","Cardiology",IF(TRIM(LOWER(F4560))="Cardiology","Cardiology",IF(TRIM(LOWER(F4560))="Peads","Pediatrics",IF(TRIM(LOWER(F4560))="Pediatrics","Pediatrics",IF(TRIM(LOWER(F4560))="orthopedics","Orthopedics",IF(TRIM(LOWER(F4560))="Neurology","Neurology",IF(TRIM(LOWER(F4560))="Oncology","Oncology")))))))))))</f>
        <v>Pediatrics</v>
      </c>
      <c r="P4560" s="3" t="str">
        <f t="shared" si="426"/>
        <v>Government</v>
      </c>
      <c r="Q4560" s="5">
        <f t="shared" si="427"/>
        <v>9</v>
      </c>
      <c r="R4560" s="1">
        <f t="shared" si="428"/>
        <v>24455.4</v>
      </c>
      <c r="S4560" s="1">
        <f t="shared" si="429"/>
        <v>1</v>
      </c>
      <c r="T4560" s="1" t="str">
        <f t="shared" si="430"/>
        <v>18-35</v>
      </c>
      <c r="U4560" s="1" t="str">
        <f t="shared" si="431"/>
        <v>Yes</v>
      </c>
    </row>
    <row r="4561" spans="1:21">
      <c r="A4561" s="1">
        <v>4560</v>
      </c>
      <c r="B4561" s="1">
        <v>29</v>
      </c>
      <c r="C4561" s="1" t="s">
        <v>12</v>
      </c>
      <c r="D4561" s="2">
        <v>44956</v>
      </c>
      <c r="E4561" s="2">
        <v>44957</v>
      </c>
      <c r="F4561" s="1" t="s">
        <v>49</v>
      </c>
      <c r="G4561" s="1" t="s">
        <v>36</v>
      </c>
      <c r="H4561" s="1" t="s">
        <v>47</v>
      </c>
      <c r="I4561" s="1">
        <v>254619.37</v>
      </c>
      <c r="K4561" s="1" t="s">
        <v>42</v>
      </c>
      <c r="N4561" s="3" t="str">
        <f>IF(LEFT(LOWER(C4561),1)="m","Male",IF(LEFT(LOWER(C4561),1)="f","Female","Unknown"))</f>
        <v>Unknown</v>
      </c>
      <c r="O4561" s="4" t="str">
        <f>IF(TRIM(LOWER(F4561))="neuro","Neurology",IF(TRIM(LOWER(F4561))="Neurology","Neurology",IF(TRIM(LOWER(F4561))="general ward","General",IF(TRIM(LOWER(F4561))="general","General",IF(TRIM(LOWER(F4561))="cardiology","Cardiology",IF(TRIM(LOWER(F4561))="Cardiology","Cardiology",IF(TRIM(LOWER(F4561))="Peads","Pediatrics",IF(TRIM(LOWER(F4561))="Pediatrics","Pediatrics",IF(TRIM(LOWER(F4561))="orthopedics","Orthopedics",IF(TRIM(LOWER(F4561))="Neurology","Neurology",IF(TRIM(LOWER(F4561))="Oncology","Oncology")))))))))))</f>
        <v>Oncology</v>
      </c>
      <c r="P4561" s="3" t="str">
        <f t="shared" si="426"/>
        <v>Government</v>
      </c>
      <c r="Q4561" s="5">
        <f t="shared" si="427"/>
        <v>1</v>
      </c>
      <c r="R4561" s="1">
        <f t="shared" si="428"/>
        <v>254619.37</v>
      </c>
      <c r="S4561" s="1">
        <f t="shared" si="429"/>
        <v>0</v>
      </c>
      <c r="T4561" s="1" t="str">
        <f t="shared" si="430"/>
        <v>18-35</v>
      </c>
      <c r="U4561" s="1" t="str">
        <f t="shared" si="431"/>
        <v>Unknown</v>
      </c>
    </row>
    <row r="4562" spans="1:21">
      <c r="A4562" s="1">
        <v>4561</v>
      </c>
      <c r="B4562" s="1">
        <v>68</v>
      </c>
      <c r="C4562" s="1" t="s">
        <v>26</v>
      </c>
      <c r="D4562" s="2">
        <v>45264</v>
      </c>
      <c r="E4562" s="2">
        <v>45282</v>
      </c>
      <c r="F4562" s="1" t="s">
        <v>52</v>
      </c>
      <c r="G4562" s="1" t="s">
        <v>36</v>
      </c>
      <c r="H4562" s="1" t="s">
        <v>32</v>
      </c>
      <c r="I4562" s="1">
        <v>321206.56</v>
      </c>
      <c r="J4562" s="1" t="s">
        <v>42</v>
      </c>
      <c r="K4562" s="1" t="s">
        <v>16</v>
      </c>
      <c r="N4562" s="3" t="str">
        <f>IF(LEFT(LOWER(C4562),1)="m","Male",IF(LEFT(LOWER(C4562),1)="f","Female","Unknown"))</f>
        <v>Female</v>
      </c>
      <c r="O4562" s="4" t="str">
        <f>IF(TRIM(LOWER(F4562))="neuro","Neurology",IF(TRIM(LOWER(F4562))="Neurology","Neurology",IF(TRIM(LOWER(F4562))="general ward","General",IF(TRIM(LOWER(F4562))="general","General",IF(TRIM(LOWER(F4562))="cardiology","Cardiology",IF(TRIM(LOWER(F4562))="Cardiology","Cardiology",IF(TRIM(LOWER(F4562))="Peads","Pediatrics",IF(TRIM(LOWER(F4562))="Pediatrics","Pediatrics",IF(TRIM(LOWER(F4562))="orthopedics","Orthopedics",IF(TRIM(LOWER(F4562))="Neurology","Neurology",IF(TRIM(LOWER(F4562))="Oncology","Oncology")))))))))))</f>
        <v>Oncology</v>
      </c>
      <c r="P4562" s="3" t="str">
        <f t="shared" si="426"/>
        <v>Government</v>
      </c>
      <c r="Q4562" s="5">
        <f t="shared" si="427"/>
        <v>18</v>
      </c>
      <c r="R4562" s="1">
        <f t="shared" si="428"/>
        <v>321206.56</v>
      </c>
      <c r="S4562" s="1">
        <f t="shared" si="429"/>
        <v>1</v>
      </c>
      <c r="T4562" s="1" t="str">
        <f t="shared" si="430"/>
        <v>66+</v>
      </c>
      <c r="U4562" s="1" t="str">
        <f t="shared" si="431"/>
        <v>No</v>
      </c>
    </row>
    <row r="4563" spans="1:21">
      <c r="A4563" s="1">
        <v>4562</v>
      </c>
      <c r="B4563" s="1">
        <v>66</v>
      </c>
      <c r="C4563" s="1" t="s">
        <v>27</v>
      </c>
      <c r="D4563" s="2">
        <v>45089</v>
      </c>
      <c r="E4563" s="2">
        <v>45102</v>
      </c>
      <c r="F4563" s="1" t="s">
        <v>13</v>
      </c>
      <c r="G4563" s="1" t="s">
        <v>36</v>
      </c>
      <c r="H4563" s="1" t="s">
        <v>32</v>
      </c>
      <c r="I4563" s="1">
        <v>240146.59</v>
      </c>
      <c r="J4563" s="1" t="s">
        <v>42</v>
      </c>
      <c r="K4563" s="1" t="s">
        <v>16</v>
      </c>
      <c r="N4563" s="3" t="str">
        <f>IF(LEFT(LOWER(C4563),1)="m","Male",IF(LEFT(LOWER(C4563),1)="f","Female","Unknown"))</f>
        <v>Male</v>
      </c>
      <c r="O4563" s="4" t="str">
        <f>IF(TRIM(LOWER(F4563))="neuro","Neurology",IF(TRIM(LOWER(F4563))="Neurology","Neurology",IF(TRIM(LOWER(F4563))="general ward","General",IF(TRIM(LOWER(F4563))="general","General",IF(TRIM(LOWER(F4563))="cardiology","Cardiology",IF(TRIM(LOWER(F4563))="Cardiology","Cardiology",IF(TRIM(LOWER(F4563))="Peads","Pediatrics",IF(TRIM(LOWER(F4563))="Pediatrics","Pediatrics",IF(TRIM(LOWER(F4563))="orthopedics","Orthopedics",IF(TRIM(LOWER(F4563))="Neurology","Neurology",IF(TRIM(LOWER(F4563))="Oncology","Oncology")))))))))))</f>
        <v>Neurology</v>
      </c>
      <c r="P4563" s="3" t="str">
        <f t="shared" si="426"/>
        <v>Government</v>
      </c>
      <c r="Q4563" s="5">
        <f t="shared" si="427"/>
        <v>13</v>
      </c>
      <c r="R4563" s="1">
        <f t="shared" si="428"/>
        <v>240146.59</v>
      </c>
      <c r="S4563" s="1">
        <f t="shared" si="429"/>
        <v>1</v>
      </c>
      <c r="T4563" s="1" t="str">
        <f t="shared" si="430"/>
        <v>66+</v>
      </c>
      <c r="U4563" s="1" t="str">
        <f t="shared" si="431"/>
        <v>No</v>
      </c>
    </row>
    <row r="4564" spans="1:21">
      <c r="A4564" s="1">
        <v>4563</v>
      </c>
      <c r="B4564" s="1">
        <v>25</v>
      </c>
      <c r="C4564" s="1" t="s">
        <v>34</v>
      </c>
      <c r="D4564" s="2">
        <v>45576</v>
      </c>
      <c r="E4564" s="2">
        <v>45583</v>
      </c>
      <c r="F4564" s="1" t="s">
        <v>49</v>
      </c>
      <c r="G4564" s="1" t="s">
        <v>33</v>
      </c>
      <c r="H4564" s="1" t="s">
        <v>51</v>
      </c>
      <c r="I4564" s="1">
        <v>270077.92</v>
      </c>
      <c r="J4564" s="1" t="s">
        <v>42</v>
      </c>
      <c r="K4564" s="1" t="s">
        <v>25</v>
      </c>
      <c r="N4564" s="3" t="str">
        <f>IF(LEFT(LOWER(C4564),1)="m","Male",IF(LEFT(LOWER(C4564),1)="f","Female","Unknown"))</f>
        <v>Male</v>
      </c>
      <c r="O4564" s="4" t="str">
        <f>IF(TRIM(LOWER(F4564))="neuro","Neurology",IF(TRIM(LOWER(F4564))="Neurology","Neurology",IF(TRIM(LOWER(F4564))="general ward","General",IF(TRIM(LOWER(F4564))="general","General",IF(TRIM(LOWER(F4564))="cardiology","Cardiology",IF(TRIM(LOWER(F4564))="Cardiology","Cardiology",IF(TRIM(LOWER(F4564))="Peads","Pediatrics",IF(TRIM(LOWER(F4564))="Pediatrics","Pediatrics",IF(TRIM(LOWER(F4564))="orthopedics","Orthopedics",IF(TRIM(LOWER(F4564))="Neurology","Neurology",IF(TRIM(LOWER(F4564))="Oncology","Oncology")))))))))))</f>
        <v>Oncology</v>
      </c>
      <c r="P4564" s="3" t="str">
        <f t="shared" si="426"/>
        <v>Self</v>
      </c>
      <c r="Q4564" s="5">
        <f t="shared" si="427"/>
        <v>7</v>
      </c>
      <c r="R4564" s="1">
        <f t="shared" si="428"/>
        <v>270077.92</v>
      </c>
      <c r="S4564" s="1">
        <f t="shared" si="429"/>
        <v>1</v>
      </c>
      <c r="T4564" s="1" t="str">
        <f t="shared" si="430"/>
        <v>18-35</v>
      </c>
      <c r="U4564" s="1" t="str">
        <f t="shared" si="431"/>
        <v>No</v>
      </c>
    </row>
    <row r="4565" spans="1:21">
      <c r="A4565" s="1">
        <v>4564</v>
      </c>
      <c r="B4565" s="1">
        <v>47</v>
      </c>
      <c r="C4565" s="1" t="s">
        <v>44</v>
      </c>
      <c r="D4565" s="2">
        <v>45556</v>
      </c>
      <c r="E4565" s="2">
        <v>45575</v>
      </c>
      <c r="F4565" s="1" t="s">
        <v>50</v>
      </c>
      <c r="G4565" s="1" t="s">
        <v>22</v>
      </c>
      <c r="I4565" s="1">
        <v>317619.88</v>
      </c>
      <c r="J4565" s="1" t="s">
        <v>42</v>
      </c>
      <c r="K4565" s="1" t="s">
        <v>25</v>
      </c>
      <c r="N4565" s="3" t="str">
        <f>IF(LEFT(LOWER(C4565),1)="m","Male",IF(LEFT(LOWER(C4565),1)="f","Female","Unknown"))</f>
        <v>Female</v>
      </c>
      <c r="O4565" s="4" t="str">
        <f>IF(TRIM(LOWER(F4565))="neuro","Neurology",IF(TRIM(LOWER(F4565))="Neurology","Neurology",IF(TRIM(LOWER(F4565))="general ward","General",IF(TRIM(LOWER(F4565))="general","General",IF(TRIM(LOWER(F4565))="cardiology","Cardiology",IF(TRIM(LOWER(F4565))="Cardiology","Cardiology",IF(TRIM(LOWER(F4565))="Peads","Pediatrics",IF(TRIM(LOWER(F4565))="Pediatrics","Pediatrics",IF(TRIM(LOWER(F4565))="orthopedics","Orthopedics",IF(TRIM(LOWER(F4565))="Neurology","Neurology",IF(TRIM(LOWER(F4565))="Oncology","Oncology")))))))))))</f>
        <v>Cardiology</v>
      </c>
      <c r="P4565" s="3" t="str">
        <f t="shared" si="426"/>
        <v>Government</v>
      </c>
      <c r="Q4565" s="5">
        <f t="shared" si="427"/>
        <v>19</v>
      </c>
      <c r="R4565" s="1">
        <f t="shared" si="428"/>
        <v>317619.88</v>
      </c>
      <c r="S4565" s="1">
        <f t="shared" si="429"/>
        <v>1</v>
      </c>
      <c r="T4565" s="1" t="str">
        <f t="shared" si="430"/>
        <v>36-50</v>
      </c>
      <c r="U4565" s="1" t="str">
        <f t="shared" si="431"/>
        <v>No</v>
      </c>
    </row>
    <row r="4566" spans="1:21">
      <c r="A4566" s="1">
        <v>4565</v>
      </c>
      <c r="B4566" s="1">
        <v>87</v>
      </c>
      <c r="C4566" s="1" t="s">
        <v>18</v>
      </c>
      <c r="D4566" s="2">
        <v>45536</v>
      </c>
      <c r="E4566" s="2">
        <v>45537</v>
      </c>
      <c r="F4566" s="1" t="s">
        <v>21</v>
      </c>
      <c r="G4566" s="1" t="s">
        <v>14</v>
      </c>
      <c r="H4566" s="1" t="s">
        <v>32</v>
      </c>
      <c r="I4566" s="1">
        <v>272157.52</v>
      </c>
      <c r="J4566" s="1" t="s">
        <v>38</v>
      </c>
      <c r="K4566" s="1" t="s">
        <v>42</v>
      </c>
      <c r="N4566" s="3" t="str">
        <f>IF(LEFT(LOWER(C4566),1)="m","Male",IF(LEFT(LOWER(C4566),1)="f","Female","Unknown"))</f>
        <v>Male</v>
      </c>
      <c r="O4566" s="4" t="str">
        <f>IF(TRIM(LOWER(F4566))="neuro","Neurology",IF(TRIM(LOWER(F4566))="Neurology","Neurology",IF(TRIM(LOWER(F4566))="general ward","General",IF(TRIM(LOWER(F4566))="general","General",IF(TRIM(LOWER(F4566))="cardiology","Cardiology",IF(TRIM(LOWER(F4566))="Cardiology","Cardiology",IF(TRIM(LOWER(F4566))="Peads","Pediatrics",IF(TRIM(LOWER(F4566))="Pediatrics","Pediatrics",IF(TRIM(LOWER(F4566))="orthopedics","Orthopedics",IF(TRIM(LOWER(F4566))="Neurology","Neurology",IF(TRIM(LOWER(F4566))="Oncology","Oncology")))))))))))</f>
        <v>General</v>
      </c>
      <c r="P4566" s="3" t="str">
        <f t="shared" si="426"/>
        <v>Private</v>
      </c>
      <c r="Q4566" s="5">
        <f t="shared" si="427"/>
        <v>1</v>
      </c>
      <c r="R4566" s="1">
        <f t="shared" si="428"/>
        <v>272157.52</v>
      </c>
      <c r="S4566" s="1">
        <f t="shared" si="429"/>
        <v>0</v>
      </c>
      <c r="T4566" s="1" t="str">
        <f t="shared" si="430"/>
        <v>66+</v>
      </c>
      <c r="U4566" s="1" t="str">
        <f t="shared" si="431"/>
        <v>No</v>
      </c>
    </row>
    <row r="4567" spans="1:21">
      <c r="A4567" s="1">
        <v>4566</v>
      </c>
      <c r="B4567" s="1">
        <v>8</v>
      </c>
      <c r="C4567" s="1" t="s">
        <v>44</v>
      </c>
      <c r="D4567" s="2">
        <v>45292</v>
      </c>
      <c r="E4567" s="2">
        <v>45306</v>
      </c>
      <c r="F4567" s="1" t="s">
        <v>13</v>
      </c>
      <c r="G4567" s="1" t="s">
        <v>46</v>
      </c>
      <c r="H4567" s="1" t="s">
        <v>23</v>
      </c>
      <c r="I4567" s="1">
        <v>33320.35</v>
      </c>
      <c r="K4567" s="1" t="s">
        <v>17</v>
      </c>
      <c r="N4567" s="3" t="str">
        <f>IF(LEFT(LOWER(C4567),1)="m","Male",IF(LEFT(LOWER(C4567),1)="f","Female","Unknown"))</f>
        <v>Female</v>
      </c>
      <c r="O4567" s="4" t="str">
        <f>IF(TRIM(LOWER(F4567))="neuro","Neurology",IF(TRIM(LOWER(F4567))="Neurology","Neurology",IF(TRIM(LOWER(F4567))="general ward","General",IF(TRIM(LOWER(F4567))="general","General",IF(TRIM(LOWER(F4567))="cardiology","Cardiology",IF(TRIM(LOWER(F4567))="Cardiology","Cardiology",IF(TRIM(LOWER(F4567))="Peads","Pediatrics",IF(TRIM(LOWER(F4567))="Pediatrics","Pediatrics",IF(TRIM(LOWER(F4567))="orthopedics","Orthopedics",IF(TRIM(LOWER(F4567))="Neurology","Neurology",IF(TRIM(LOWER(F4567))="Oncology","Oncology")))))))))))</f>
        <v>Neurology</v>
      </c>
      <c r="P4567" s="3" t="str">
        <f t="shared" si="426"/>
        <v>Self</v>
      </c>
      <c r="Q4567" s="5">
        <f t="shared" si="427"/>
        <v>14</v>
      </c>
      <c r="R4567" s="1">
        <f t="shared" si="428"/>
        <v>33320.35</v>
      </c>
      <c r="S4567" s="1">
        <f t="shared" si="429"/>
        <v>1</v>
      </c>
      <c r="T4567" s="1" t="str">
        <f t="shared" si="430"/>
        <v>0-17</v>
      </c>
      <c r="U4567" s="1" t="str">
        <f t="shared" si="431"/>
        <v>Unknown</v>
      </c>
    </row>
    <row r="4568" spans="1:21">
      <c r="A4568" s="1">
        <v>4567</v>
      </c>
      <c r="B4568" s="1">
        <v>79</v>
      </c>
      <c r="C4568" s="1" t="s">
        <v>27</v>
      </c>
      <c r="D4568" s="2">
        <v>45519</v>
      </c>
      <c r="E4568" s="2">
        <v>45537</v>
      </c>
      <c r="F4568" s="1" t="s">
        <v>35</v>
      </c>
      <c r="G4568" s="1" t="s">
        <v>22</v>
      </c>
      <c r="H4568" s="1" t="s">
        <v>39</v>
      </c>
      <c r="I4568" s="1">
        <v>81697</v>
      </c>
      <c r="J4568" s="1" t="s">
        <v>42</v>
      </c>
      <c r="K4568" s="1" t="s">
        <v>17</v>
      </c>
      <c r="N4568" s="3" t="str">
        <f>IF(LEFT(LOWER(C4568),1)="m","Male",IF(LEFT(LOWER(C4568),1)="f","Female","Unknown"))</f>
        <v>Male</v>
      </c>
      <c r="O4568" s="4" t="str">
        <f>IF(TRIM(LOWER(F4568))="neuro","Neurology",IF(TRIM(LOWER(F4568))="Neurology","Neurology",IF(TRIM(LOWER(F4568))="general ward","General",IF(TRIM(LOWER(F4568))="general","General",IF(TRIM(LOWER(F4568))="cardiology","Cardiology",IF(TRIM(LOWER(F4568))="Cardiology","Cardiology",IF(TRIM(LOWER(F4568))="Peads","Pediatrics",IF(TRIM(LOWER(F4568))="Pediatrics","Pediatrics",IF(TRIM(LOWER(F4568))="orthopedics","Orthopedics",IF(TRIM(LOWER(F4568))="Neurology","Neurology",IF(TRIM(LOWER(F4568))="Oncology","Oncology")))))))))))</f>
        <v>Cardiology</v>
      </c>
      <c r="P4568" s="3" t="str">
        <f t="shared" si="426"/>
        <v>Government</v>
      </c>
      <c r="Q4568" s="5">
        <f t="shared" si="427"/>
        <v>18</v>
      </c>
      <c r="R4568" s="1">
        <f t="shared" si="428"/>
        <v>81697</v>
      </c>
      <c r="S4568" s="1">
        <f t="shared" si="429"/>
        <v>1</v>
      </c>
      <c r="T4568" s="1" t="str">
        <f t="shared" si="430"/>
        <v>66+</v>
      </c>
      <c r="U4568" s="1" t="str">
        <f t="shared" si="431"/>
        <v>No</v>
      </c>
    </row>
    <row r="4569" spans="1:21">
      <c r="A4569" s="1">
        <v>4568</v>
      </c>
      <c r="B4569" s="1">
        <v>51</v>
      </c>
      <c r="C4569" s="1" t="s">
        <v>34</v>
      </c>
      <c r="D4569" s="2">
        <v>45315</v>
      </c>
      <c r="E4569" s="2">
        <v>45328</v>
      </c>
      <c r="F4569" s="1" t="s">
        <v>45</v>
      </c>
      <c r="G4569" s="1" t="s">
        <v>31</v>
      </c>
      <c r="H4569" s="1" t="s">
        <v>47</v>
      </c>
      <c r="I4569" s="1">
        <v>21522.49</v>
      </c>
      <c r="J4569" s="1" t="s">
        <v>38</v>
      </c>
      <c r="K4569" s="1" t="s">
        <v>17</v>
      </c>
      <c r="N4569" s="3" t="str">
        <f>IF(LEFT(LOWER(C4569),1)="m","Male",IF(LEFT(LOWER(C4569),1)="f","Female","Unknown"))</f>
        <v>Male</v>
      </c>
      <c r="O4569" s="4" t="str">
        <f>IF(TRIM(LOWER(F4569))="neuro","Neurology",IF(TRIM(LOWER(F4569))="Neurology","Neurology",IF(TRIM(LOWER(F4569))="general ward","General",IF(TRIM(LOWER(F4569))="general","General",IF(TRIM(LOWER(F4569))="cardiology","Cardiology",IF(TRIM(LOWER(F4569))="Cardiology","Cardiology",IF(TRIM(LOWER(F4569))="Peads","Pediatrics",IF(TRIM(LOWER(F4569))="Pediatrics","Pediatrics",IF(TRIM(LOWER(F4569))="orthopedics","Orthopedics",IF(TRIM(LOWER(F4569))="Neurology","Neurology",IF(TRIM(LOWER(F4569))="Oncology","Oncology")))))))))))</f>
        <v>Neurology</v>
      </c>
      <c r="P4569" s="3" t="str">
        <f t="shared" si="426"/>
        <v>Private</v>
      </c>
      <c r="Q4569" s="5">
        <f t="shared" si="427"/>
        <v>13</v>
      </c>
      <c r="R4569" s="1">
        <f t="shared" si="428"/>
        <v>21522.49</v>
      </c>
      <c r="S4569" s="1">
        <f t="shared" si="429"/>
        <v>1</v>
      </c>
      <c r="T4569" s="1" t="str">
        <f t="shared" si="430"/>
        <v>51-65</v>
      </c>
      <c r="U4569" s="1" t="str">
        <f t="shared" si="431"/>
        <v>No</v>
      </c>
    </row>
    <row r="4570" spans="1:21">
      <c r="A4570" s="1">
        <v>4569</v>
      </c>
      <c r="C4570" s="1" t="s">
        <v>12</v>
      </c>
      <c r="D4570" s="2">
        <v>45274</v>
      </c>
      <c r="E4570" s="2">
        <v>45275</v>
      </c>
      <c r="F4570" s="1" t="s">
        <v>45</v>
      </c>
      <c r="G4570" s="1" t="s">
        <v>33</v>
      </c>
      <c r="H4570" s="1" t="s">
        <v>15</v>
      </c>
      <c r="I4570" s="1">
        <v>146358.85</v>
      </c>
      <c r="J4570" s="1" t="s">
        <v>25</v>
      </c>
      <c r="K4570" s="1" t="s">
        <v>16</v>
      </c>
      <c r="N4570" s="3" t="str">
        <f>IF(LEFT(LOWER(C4570),1)="m","Male",IF(LEFT(LOWER(C4570),1)="f","Female","Unknown"))</f>
        <v>Unknown</v>
      </c>
      <c r="O4570" s="4" t="str">
        <f>IF(TRIM(LOWER(F4570))="neuro","Neurology",IF(TRIM(LOWER(F4570))="Neurology","Neurology",IF(TRIM(LOWER(F4570))="general ward","General",IF(TRIM(LOWER(F4570))="general","General",IF(TRIM(LOWER(F4570))="cardiology","Cardiology",IF(TRIM(LOWER(F4570))="Cardiology","Cardiology",IF(TRIM(LOWER(F4570))="Peads","Pediatrics",IF(TRIM(LOWER(F4570))="Pediatrics","Pediatrics",IF(TRIM(LOWER(F4570))="orthopedics","Orthopedics",IF(TRIM(LOWER(F4570))="Neurology","Neurology",IF(TRIM(LOWER(F4570))="Oncology","Oncology")))))))))))</f>
        <v>Neurology</v>
      </c>
      <c r="P4570" s="3" t="str">
        <f t="shared" si="426"/>
        <v>Self</v>
      </c>
      <c r="Q4570" s="5">
        <f t="shared" si="427"/>
        <v>1</v>
      </c>
      <c r="R4570" s="1">
        <f t="shared" si="428"/>
        <v>146358.85</v>
      </c>
      <c r="S4570" s="1">
        <f t="shared" si="429"/>
        <v>1</v>
      </c>
      <c r="T4570" s="1" t="str">
        <f t="shared" si="430"/>
        <v>0-17</v>
      </c>
      <c r="U4570" s="1" t="str">
        <f t="shared" si="431"/>
        <v>Yes</v>
      </c>
    </row>
    <row r="4571" spans="1:21">
      <c r="A4571" s="1">
        <v>4570</v>
      </c>
      <c r="B4571" s="1">
        <v>33</v>
      </c>
      <c r="C4571" s="1" t="s">
        <v>12</v>
      </c>
      <c r="D4571" s="2">
        <v>45375</v>
      </c>
      <c r="E4571" s="2">
        <v>45379</v>
      </c>
      <c r="F4571" s="1" t="s">
        <v>52</v>
      </c>
      <c r="G4571" s="1" t="s">
        <v>22</v>
      </c>
      <c r="H4571" s="1" t="s">
        <v>47</v>
      </c>
      <c r="I4571" s="1">
        <v>75312.33</v>
      </c>
      <c r="J4571" s="1" t="s">
        <v>38</v>
      </c>
      <c r="K4571" s="1" t="s">
        <v>16</v>
      </c>
      <c r="N4571" s="3" t="str">
        <f>IF(LEFT(LOWER(C4571),1)="m","Male",IF(LEFT(LOWER(C4571),1)="f","Female","Unknown"))</f>
        <v>Unknown</v>
      </c>
      <c r="O4571" s="4" t="str">
        <f>IF(TRIM(LOWER(F4571))="neuro","Neurology",IF(TRIM(LOWER(F4571))="Neurology","Neurology",IF(TRIM(LOWER(F4571))="general ward","General",IF(TRIM(LOWER(F4571))="general","General",IF(TRIM(LOWER(F4571))="cardiology","Cardiology",IF(TRIM(LOWER(F4571))="Cardiology","Cardiology",IF(TRIM(LOWER(F4571))="Peads","Pediatrics",IF(TRIM(LOWER(F4571))="Pediatrics","Pediatrics",IF(TRIM(LOWER(F4571))="orthopedics","Orthopedics",IF(TRIM(LOWER(F4571))="Neurology","Neurology",IF(TRIM(LOWER(F4571))="Oncology","Oncology")))))))))))</f>
        <v>Oncology</v>
      </c>
      <c r="P4571" s="3" t="str">
        <f t="shared" si="426"/>
        <v>Government</v>
      </c>
      <c r="Q4571" s="5">
        <f t="shared" si="427"/>
        <v>4</v>
      </c>
      <c r="R4571" s="1">
        <f t="shared" si="428"/>
        <v>75312.33</v>
      </c>
      <c r="S4571" s="1">
        <f t="shared" si="429"/>
        <v>1</v>
      </c>
      <c r="T4571" s="1" t="str">
        <f t="shared" si="430"/>
        <v>18-35</v>
      </c>
      <c r="U4571" s="1" t="str">
        <f t="shared" si="431"/>
        <v>No</v>
      </c>
    </row>
    <row r="4572" spans="1:21">
      <c r="A4572" s="1">
        <v>4571</v>
      </c>
      <c r="B4572" s="1">
        <v>67</v>
      </c>
      <c r="C4572" s="1" t="s">
        <v>29</v>
      </c>
      <c r="D4572" s="2">
        <v>45358</v>
      </c>
      <c r="E4572" s="2">
        <v>45375</v>
      </c>
      <c r="F4572" s="1" t="s">
        <v>21</v>
      </c>
      <c r="G4572" s="1" t="s">
        <v>33</v>
      </c>
      <c r="H4572" s="1" t="s">
        <v>37</v>
      </c>
      <c r="I4572" s="1">
        <v>254393.7</v>
      </c>
      <c r="J4572" s="1" t="s">
        <v>16</v>
      </c>
      <c r="K4572" s="1" t="s">
        <v>17</v>
      </c>
      <c r="N4572" s="3" t="str">
        <f>IF(LEFT(LOWER(C4572),1)="m","Male",IF(LEFT(LOWER(C4572),1)="f","Female","Unknown"))</f>
        <v>Female</v>
      </c>
      <c r="O4572" s="4" t="str">
        <f>IF(TRIM(LOWER(F4572))="neuro","Neurology",IF(TRIM(LOWER(F4572))="Neurology","Neurology",IF(TRIM(LOWER(F4572))="general ward","General",IF(TRIM(LOWER(F4572))="general","General",IF(TRIM(LOWER(F4572))="cardiology","Cardiology",IF(TRIM(LOWER(F4572))="Cardiology","Cardiology",IF(TRIM(LOWER(F4572))="Peads","Pediatrics",IF(TRIM(LOWER(F4572))="Pediatrics","Pediatrics",IF(TRIM(LOWER(F4572))="orthopedics","Orthopedics",IF(TRIM(LOWER(F4572))="Neurology","Neurology",IF(TRIM(LOWER(F4572))="Oncology","Oncology")))))))))))</f>
        <v>General</v>
      </c>
      <c r="P4572" s="3" t="str">
        <f t="shared" si="426"/>
        <v>Self</v>
      </c>
      <c r="Q4572" s="5">
        <f t="shared" si="427"/>
        <v>17</v>
      </c>
      <c r="R4572" s="1">
        <f t="shared" si="428"/>
        <v>254393.7</v>
      </c>
      <c r="S4572" s="1">
        <f t="shared" si="429"/>
        <v>1</v>
      </c>
      <c r="T4572" s="1" t="str">
        <f t="shared" si="430"/>
        <v>66+</v>
      </c>
      <c r="U4572" s="1" t="str">
        <f t="shared" si="431"/>
        <v>Yes</v>
      </c>
    </row>
    <row r="4573" spans="1:21">
      <c r="A4573" s="1">
        <v>4572</v>
      </c>
      <c r="B4573" s="1">
        <v>28</v>
      </c>
      <c r="C4573" s="1" t="s">
        <v>34</v>
      </c>
      <c r="D4573" s="2">
        <v>45545</v>
      </c>
      <c r="E4573" s="2">
        <v>45552</v>
      </c>
      <c r="F4573" s="1" t="s">
        <v>49</v>
      </c>
      <c r="G4573" s="1" t="s">
        <v>14</v>
      </c>
      <c r="H4573" s="1" t="s">
        <v>51</v>
      </c>
      <c r="I4573" s="1">
        <v>41032.11</v>
      </c>
      <c r="J4573" s="1" t="s">
        <v>24</v>
      </c>
      <c r="K4573" s="1" t="s">
        <v>16</v>
      </c>
      <c r="N4573" s="3" t="str">
        <f>IF(LEFT(LOWER(C4573),1)="m","Male",IF(LEFT(LOWER(C4573),1)="f","Female","Unknown"))</f>
        <v>Male</v>
      </c>
      <c r="O4573" s="4" t="str">
        <f>IF(TRIM(LOWER(F4573))="neuro","Neurology",IF(TRIM(LOWER(F4573))="Neurology","Neurology",IF(TRIM(LOWER(F4573))="general ward","General",IF(TRIM(LOWER(F4573))="general","General",IF(TRIM(LOWER(F4573))="cardiology","Cardiology",IF(TRIM(LOWER(F4573))="Cardiology","Cardiology",IF(TRIM(LOWER(F4573))="Peads","Pediatrics",IF(TRIM(LOWER(F4573))="Pediatrics","Pediatrics",IF(TRIM(LOWER(F4573))="orthopedics","Orthopedics",IF(TRIM(LOWER(F4573))="Neurology","Neurology",IF(TRIM(LOWER(F4573))="Oncology","Oncology")))))))))))</f>
        <v>Oncology</v>
      </c>
      <c r="P4573" s="3" t="str">
        <f t="shared" si="426"/>
        <v>Private</v>
      </c>
      <c r="Q4573" s="5">
        <f t="shared" si="427"/>
        <v>7</v>
      </c>
      <c r="R4573" s="1">
        <f t="shared" si="428"/>
        <v>41032.11</v>
      </c>
      <c r="S4573" s="1">
        <f t="shared" si="429"/>
        <v>1</v>
      </c>
      <c r="T4573" s="1" t="str">
        <f t="shared" si="430"/>
        <v>18-35</v>
      </c>
      <c r="U4573" s="1" t="str">
        <f t="shared" si="431"/>
        <v>No</v>
      </c>
    </row>
    <row r="4574" spans="1:21">
      <c r="A4574" s="1">
        <v>4573</v>
      </c>
      <c r="B4574" s="1">
        <v>11</v>
      </c>
      <c r="C4574" s="1" t="s">
        <v>18</v>
      </c>
      <c r="D4574" s="2">
        <v>45059</v>
      </c>
      <c r="E4574" s="2">
        <v>45071</v>
      </c>
      <c r="F4574" s="1" t="s">
        <v>35</v>
      </c>
      <c r="G4574" s="1" t="s">
        <v>22</v>
      </c>
      <c r="H4574" s="1" t="s">
        <v>47</v>
      </c>
      <c r="I4574" s="1">
        <v>202912.93</v>
      </c>
      <c r="J4574" s="1" t="s">
        <v>38</v>
      </c>
      <c r="K4574" s="1" t="s">
        <v>25</v>
      </c>
      <c r="N4574" s="3" t="str">
        <f>IF(LEFT(LOWER(C4574),1)="m","Male",IF(LEFT(LOWER(C4574),1)="f","Female","Unknown"))</f>
        <v>Male</v>
      </c>
      <c r="O4574" s="4" t="str">
        <f>IF(TRIM(LOWER(F4574))="neuro","Neurology",IF(TRIM(LOWER(F4574))="Neurology","Neurology",IF(TRIM(LOWER(F4574))="general ward","General",IF(TRIM(LOWER(F4574))="general","General",IF(TRIM(LOWER(F4574))="cardiology","Cardiology",IF(TRIM(LOWER(F4574))="Cardiology","Cardiology",IF(TRIM(LOWER(F4574))="Peads","Pediatrics",IF(TRIM(LOWER(F4574))="Pediatrics","Pediatrics",IF(TRIM(LOWER(F4574))="orthopedics","Orthopedics",IF(TRIM(LOWER(F4574))="Neurology","Neurology",IF(TRIM(LOWER(F4574))="Oncology","Oncology")))))))))))</f>
        <v>Cardiology</v>
      </c>
      <c r="P4574" s="3" t="str">
        <f t="shared" si="426"/>
        <v>Government</v>
      </c>
      <c r="Q4574" s="5">
        <f t="shared" si="427"/>
        <v>12</v>
      </c>
      <c r="R4574" s="1">
        <f t="shared" si="428"/>
        <v>202912.93</v>
      </c>
      <c r="S4574" s="1">
        <f t="shared" si="429"/>
        <v>1</v>
      </c>
      <c r="T4574" s="1" t="str">
        <f t="shared" si="430"/>
        <v>0-17</v>
      </c>
      <c r="U4574" s="1" t="str">
        <f t="shared" si="431"/>
        <v>No</v>
      </c>
    </row>
    <row r="4575" spans="1:21">
      <c r="A4575" s="1">
        <v>4574</v>
      </c>
      <c r="B4575" s="1">
        <v>28</v>
      </c>
      <c r="C4575" s="1" t="s">
        <v>27</v>
      </c>
      <c r="D4575" s="2">
        <v>45450</v>
      </c>
      <c r="E4575" s="2">
        <v>45460</v>
      </c>
      <c r="F4575" s="1" t="s">
        <v>13</v>
      </c>
      <c r="G4575" s="1" t="s">
        <v>33</v>
      </c>
      <c r="H4575" s="1" t="s">
        <v>15</v>
      </c>
      <c r="I4575" s="1">
        <v>258198.63</v>
      </c>
      <c r="J4575" s="1" t="s">
        <v>17</v>
      </c>
      <c r="K4575" s="1" t="s">
        <v>20</v>
      </c>
      <c r="N4575" s="3" t="str">
        <f>IF(LEFT(LOWER(C4575),1)="m","Male",IF(LEFT(LOWER(C4575),1)="f","Female","Unknown"))</f>
        <v>Male</v>
      </c>
      <c r="O4575" s="4" t="str">
        <f>IF(TRIM(LOWER(F4575))="neuro","Neurology",IF(TRIM(LOWER(F4575))="Neurology","Neurology",IF(TRIM(LOWER(F4575))="general ward","General",IF(TRIM(LOWER(F4575))="general","General",IF(TRIM(LOWER(F4575))="cardiology","Cardiology",IF(TRIM(LOWER(F4575))="Cardiology","Cardiology",IF(TRIM(LOWER(F4575))="Peads","Pediatrics",IF(TRIM(LOWER(F4575))="Pediatrics","Pediatrics",IF(TRIM(LOWER(F4575))="orthopedics","Orthopedics",IF(TRIM(LOWER(F4575))="Neurology","Neurology",IF(TRIM(LOWER(F4575))="Oncology","Oncology")))))))))))</f>
        <v>Neurology</v>
      </c>
      <c r="P4575" s="3" t="str">
        <f t="shared" si="426"/>
        <v>Self</v>
      </c>
      <c r="Q4575" s="5">
        <f t="shared" si="427"/>
        <v>10</v>
      </c>
      <c r="R4575" s="1">
        <f t="shared" si="428"/>
        <v>258198.63</v>
      </c>
      <c r="S4575" s="1">
        <f t="shared" si="429"/>
        <v>0</v>
      </c>
      <c r="T4575" s="1" t="str">
        <f t="shared" si="430"/>
        <v>18-35</v>
      </c>
      <c r="U4575" s="1" t="str">
        <f t="shared" si="431"/>
        <v>Yes</v>
      </c>
    </row>
    <row r="4576" spans="1:21">
      <c r="A4576" s="1">
        <v>4575</v>
      </c>
      <c r="B4576" s="1">
        <v>51</v>
      </c>
      <c r="C4576" s="1" t="s">
        <v>26</v>
      </c>
      <c r="D4576" s="2">
        <v>45467</v>
      </c>
      <c r="E4576" s="2">
        <v>45483</v>
      </c>
      <c r="F4576" s="1" t="s">
        <v>28</v>
      </c>
      <c r="G4576" s="1" t="s">
        <v>22</v>
      </c>
      <c r="H4576" s="1" t="s">
        <v>15</v>
      </c>
      <c r="I4576" s="1">
        <v>225939.65</v>
      </c>
      <c r="J4576" s="1" t="s">
        <v>17</v>
      </c>
      <c r="K4576" s="1" t="s">
        <v>20</v>
      </c>
      <c r="N4576" s="3" t="str">
        <f>IF(LEFT(LOWER(C4576),1)="m","Male",IF(LEFT(LOWER(C4576),1)="f","Female","Unknown"))</f>
        <v>Female</v>
      </c>
      <c r="O4576" s="4" t="str">
        <f>IF(TRIM(LOWER(F4576))="neuro","Neurology",IF(TRIM(LOWER(F4576))="Neurology","Neurology",IF(TRIM(LOWER(F4576))="general ward","General",IF(TRIM(LOWER(F4576))="general","General",IF(TRIM(LOWER(F4576))="cardiology","Cardiology",IF(TRIM(LOWER(F4576))="Cardiology","Cardiology",IF(TRIM(LOWER(F4576))="Peads","Pediatrics",IF(TRIM(LOWER(F4576))="Pediatrics","Pediatrics",IF(TRIM(LOWER(F4576))="orthopedics","Orthopedics",IF(TRIM(LOWER(F4576))="Neurology","Neurology",IF(TRIM(LOWER(F4576))="Oncology","Oncology")))))))))))</f>
        <v>Orthopedics</v>
      </c>
      <c r="P4576" s="3" t="str">
        <f t="shared" si="426"/>
        <v>Government</v>
      </c>
      <c r="Q4576" s="5">
        <f t="shared" si="427"/>
        <v>16</v>
      </c>
      <c r="R4576" s="1">
        <f t="shared" si="428"/>
        <v>225939.65</v>
      </c>
      <c r="S4576" s="1">
        <f t="shared" si="429"/>
        <v>0</v>
      </c>
      <c r="T4576" s="1" t="str">
        <f t="shared" si="430"/>
        <v>51-65</v>
      </c>
      <c r="U4576" s="1" t="str">
        <f t="shared" si="431"/>
        <v>Yes</v>
      </c>
    </row>
    <row r="4577" spans="1:21">
      <c r="A4577" s="1">
        <v>4576</v>
      </c>
      <c r="B4577" s="1">
        <v>67</v>
      </c>
      <c r="C4577" s="1" t="s">
        <v>26</v>
      </c>
      <c r="D4577" s="2">
        <v>44941</v>
      </c>
      <c r="E4577" s="2">
        <v>44953</v>
      </c>
      <c r="F4577" s="1" t="s">
        <v>45</v>
      </c>
      <c r="G4577" s="1" t="s">
        <v>14</v>
      </c>
      <c r="H4577" s="1" t="s">
        <v>37</v>
      </c>
      <c r="I4577" s="1">
        <v>245001.61</v>
      </c>
      <c r="K4577" s="1" t="s">
        <v>16</v>
      </c>
      <c r="N4577" s="3" t="str">
        <f>IF(LEFT(LOWER(C4577),1)="m","Male",IF(LEFT(LOWER(C4577),1)="f","Female","Unknown"))</f>
        <v>Female</v>
      </c>
      <c r="O4577" s="4" t="str">
        <f>IF(TRIM(LOWER(F4577))="neuro","Neurology",IF(TRIM(LOWER(F4577))="Neurology","Neurology",IF(TRIM(LOWER(F4577))="general ward","General",IF(TRIM(LOWER(F4577))="general","General",IF(TRIM(LOWER(F4577))="cardiology","Cardiology",IF(TRIM(LOWER(F4577))="Cardiology","Cardiology",IF(TRIM(LOWER(F4577))="Peads","Pediatrics",IF(TRIM(LOWER(F4577))="Pediatrics","Pediatrics",IF(TRIM(LOWER(F4577))="orthopedics","Orthopedics",IF(TRIM(LOWER(F4577))="Neurology","Neurology",IF(TRIM(LOWER(F4577))="Oncology","Oncology")))))))))))</f>
        <v>Neurology</v>
      </c>
      <c r="P4577" s="3" t="str">
        <f t="shared" si="426"/>
        <v>Private</v>
      </c>
      <c r="Q4577" s="5">
        <f t="shared" si="427"/>
        <v>12</v>
      </c>
      <c r="R4577" s="1">
        <f t="shared" si="428"/>
        <v>245001.61</v>
      </c>
      <c r="S4577" s="1">
        <f t="shared" si="429"/>
        <v>1</v>
      </c>
      <c r="T4577" s="1" t="str">
        <f t="shared" si="430"/>
        <v>66+</v>
      </c>
      <c r="U4577" s="1" t="str">
        <f t="shared" si="431"/>
        <v>Unknown</v>
      </c>
    </row>
    <row r="4578" spans="1:21">
      <c r="A4578" s="1">
        <v>4577</v>
      </c>
      <c r="B4578" s="1">
        <v>35</v>
      </c>
      <c r="C4578" s="1" t="s">
        <v>34</v>
      </c>
      <c r="D4578" s="2">
        <v>45445</v>
      </c>
      <c r="E4578" s="2">
        <v>45456</v>
      </c>
      <c r="F4578" s="1" t="s">
        <v>43</v>
      </c>
      <c r="G4578" s="1" t="s">
        <v>36</v>
      </c>
      <c r="H4578" s="1" t="s">
        <v>39</v>
      </c>
      <c r="I4578" s="1">
        <v>286732.53999999998</v>
      </c>
      <c r="J4578" s="1" t="s">
        <v>17</v>
      </c>
      <c r="K4578" s="1" t="s">
        <v>25</v>
      </c>
      <c r="N4578" s="3" t="str">
        <f>IF(LEFT(LOWER(C4578),1)="m","Male",IF(LEFT(LOWER(C4578),1)="f","Female","Unknown"))</f>
        <v>Male</v>
      </c>
      <c r="O4578" s="4" t="str">
        <f>IF(TRIM(LOWER(F4578))="neuro","Neurology",IF(TRIM(LOWER(F4578))="Neurology","Neurology",IF(TRIM(LOWER(F4578))="general ward","General",IF(TRIM(LOWER(F4578))="general","General",IF(TRIM(LOWER(F4578))="cardiology","Cardiology",IF(TRIM(LOWER(F4578))="Cardiology","Cardiology",IF(TRIM(LOWER(F4578))="Peads","Pediatrics",IF(TRIM(LOWER(F4578))="Pediatrics","Pediatrics",IF(TRIM(LOWER(F4578))="orthopedics","Orthopedics",IF(TRIM(LOWER(F4578))="Neurology","Neurology",IF(TRIM(LOWER(F4578))="Oncology","Oncology")))))))))))</f>
        <v>Orthopedics</v>
      </c>
      <c r="P4578" s="3" t="str">
        <f t="shared" si="426"/>
        <v>Government</v>
      </c>
      <c r="Q4578" s="5">
        <f t="shared" si="427"/>
        <v>11</v>
      </c>
      <c r="R4578" s="1">
        <f t="shared" si="428"/>
        <v>286732.53999999998</v>
      </c>
      <c r="S4578" s="1">
        <f t="shared" si="429"/>
        <v>1</v>
      </c>
      <c r="T4578" s="1" t="str">
        <f t="shared" si="430"/>
        <v>18-35</v>
      </c>
      <c r="U4578" s="1" t="str">
        <f t="shared" si="431"/>
        <v>Yes</v>
      </c>
    </row>
    <row r="4579" spans="1:21">
      <c r="A4579" s="1">
        <v>4578</v>
      </c>
      <c r="B4579" s="1">
        <v>12</v>
      </c>
      <c r="C4579" s="1" t="s">
        <v>29</v>
      </c>
      <c r="D4579" s="2">
        <v>45155</v>
      </c>
      <c r="E4579" s="2">
        <v>45174</v>
      </c>
      <c r="F4579" s="1" t="s">
        <v>35</v>
      </c>
      <c r="G4579" s="1" t="s">
        <v>31</v>
      </c>
      <c r="H4579" s="1" t="s">
        <v>47</v>
      </c>
      <c r="I4579" s="1">
        <v>41318.99</v>
      </c>
      <c r="K4579" s="1" t="s">
        <v>38</v>
      </c>
      <c r="N4579" s="3" t="str">
        <f>IF(LEFT(LOWER(C4579),1)="m","Male",IF(LEFT(LOWER(C4579),1)="f","Female","Unknown"))</f>
        <v>Female</v>
      </c>
      <c r="O4579" s="4" t="str">
        <f>IF(TRIM(LOWER(F4579))="neuro","Neurology",IF(TRIM(LOWER(F4579))="Neurology","Neurology",IF(TRIM(LOWER(F4579))="general ward","General",IF(TRIM(LOWER(F4579))="general","General",IF(TRIM(LOWER(F4579))="cardiology","Cardiology",IF(TRIM(LOWER(F4579))="Cardiology","Cardiology",IF(TRIM(LOWER(F4579))="Peads","Pediatrics",IF(TRIM(LOWER(F4579))="Pediatrics","Pediatrics",IF(TRIM(LOWER(F4579))="orthopedics","Orthopedics",IF(TRIM(LOWER(F4579))="Neurology","Neurology",IF(TRIM(LOWER(F4579))="Oncology","Oncology")))))))))))</f>
        <v>Cardiology</v>
      </c>
      <c r="P4579" s="3" t="str">
        <f t="shared" si="426"/>
        <v>Private</v>
      </c>
      <c r="Q4579" s="5">
        <f t="shared" si="427"/>
        <v>19</v>
      </c>
      <c r="R4579" s="1">
        <f t="shared" si="428"/>
        <v>41318.99</v>
      </c>
      <c r="S4579" s="1">
        <f t="shared" si="429"/>
        <v>0</v>
      </c>
      <c r="T4579" s="1" t="str">
        <f t="shared" si="430"/>
        <v>0-17</v>
      </c>
      <c r="U4579" s="1" t="str">
        <f t="shared" si="431"/>
        <v>Unknown</v>
      </c>
    </row>
    <row r="4580" spans="1:21">
      <c r="A4580" s="1">
        <v>4579</v>
      </c>
      <c r="B4580" s="1">
        <v>38</v>
      </c>
      <c r="C4580" s="1" t="s">
        <v>34</v>
      </c>
      <c r="D4580" s="2">
        <v>45445</v>
      </c>
      <c r="E4580" s="2">
        <v>45453</v>
      </c>
      <c r="F4580" s="1" t="s">
        <v>28</v>
      </c>
      <c r="G4580" s="1" t="s">
        <v>41</v>
      </c>
      <c r="H4580" s="1" t="s">
        <v>37</v>
      </c>
      <c r="I4580" s="1">
        <v>48201.17</v>
      </c>
      <c r="J4580" s="1" t="s">
        <v>25</v>
      </c>
      <c r="K4580" s="1" t="s">
        <v>20</v>
      </c>
      <c r="N4580" s="3" t="str">
        <f>IF(LEFT(LOWER(C4580),1)="m","Male",IF(LEFT(LOWER(C4580),1)="f","Female","Unknown"))</f>
        <v>Male</v>
      </c>
      <c r="O4580" s="4" t="str">
        <f>IF(TRIM(LOWER(F4580))="neuro","Neurology",IF(TRIM(LOWER(F4580))="Neurology","Neurology",IF(TRIM(LOWER(F4580))="general ward","General",IF(TRIM(LOWER(F4580))="general","General",IF(TRIM(LOWER(F4580))="cardiology","Cardiology",IF(TRIM(LOWER(F4580))="Cardiology","Cardiology",IF(TRIM(LOWER(F4580))="Peads","Pediatrics",IF(TRIM(LOWER(F4580))="Pediatrics","Pediatrics",IF(TRIM(LOWER(F4580))="orthopedics","Orthopedics",IF(TRIM(LOWER(F4580))="Neurology","Neurology",IF(TRIM(LOWER(F4580))="Oncology","Oncology")))))))))))</f>
        <v>Orthopedics</v>
      </c>
      <c r="P4580" s="3" t="str">
        <f t="shared" si="426"/>
        <v>Unknown</v>
      </c>
      <c r="Q4580" s="5">
        <f t="shared" si="427"/>
        <v>8</v>
      </c>
      <c r="R4580" s="1">
        <f t="shared" si="428"/>
        <v>48201.17</v>
      </c>
      <c r="S4580" s="1">
        <f t="shared" si="429"/>
        <v>0</v>
      </c>
      <c r="T4580" s="1" t="str">
        <f t="shared" si="430"/>
        <v>36-50</v>
      </c>
      <c r="U4580" s="1" t="str">
        <f t="shared" si="431"/>
        <v>Yes</v>
      </c>
    </row>
    <row r="4581" spans="1:21">
      <c r="A4581" s="1">
        <v>4580</v>
      </c>
      <c r="B4581" s="1">
        <v>77</v>
      </c>
      <c r="C4581" s="1" t="s">
        <v>27</v>
      </c>
      <c r="D4581" s="2">
        <v>45453</v>
      </c>
      <c r="E4581" s="2">
        <v>45469</v>
      </c>
      <c r="F4581" s="1" t="s">
        <v>52</v>
      </c>
      <c r="G4581" s="1" t="s">
        <v>14</v>
      </c>
      <c r="H4581" s="1" t="s">
        <v>37</v>
      </c>
      <c r="I4581" s="1">
        <v>79413.06</v>
      </c>
      <c r="J4581" s="1" t="s">
        <v>42</v>
      </c>
      <c r="K4581" s="1" t="s">
        <v>42</v>
      </c>
      <c r="N4581" s="3" t="str">
        <f>IF(LEFT(LOWER(C4581),1)="m","Male",IF(LEFT(LOWER(C4581),1)="f","Female","Unknown"))</f>
        <v>Male</v>
      </c>
      <c r="O4581" s="4" t="str">
        <f>IF(TRIM(LOWER(F4581))="neuro","Neurology",IF(TRIM(LOWER(F4581))="Neurology","Neurology",IF(TRIM(LOWER(F4581))="general ward","General",IF(TRIM(LOWER(F4581))="general","General",IF(TRIM(LOWER(F4581))="cardiology","Cardiology",IF(TRIM(LOWER(F4581))="Cardiology","Cardiology",IF(TRIM(LOWER(F4581))="Peads","Pediatrics",IF(TRIM(LOWER(F4581))="Pediatrics","Pediatrics",IF(TRIM(LOWER(F4581))="orthopedics","Orthopedics",IF(TRIM(LOWER(F4581))="Neurology","Neurology",IF(TRIM(LOWER(F4581))="Oncology","Oncology")))))))))))</f>
        <v>Oncology</v>
      </c>
      <c r="P4581" s="3" t="str">
        <f t="shared" si="426"/>
        <v>Private</v>
      </c>
      <c r="Q4581" s="5">
        <f t="shared" si="427"/>
        <v>16</v>
      </c>
      <c r="R4581" s="1">
        <f t="shared" si="428"/>
        <v>79413.06</v>
      </c>
      <c r="S4581" s="1">
        <f t="shared" si="429"/>
        <v>0</v>
      </c>
      <c r="T4581" s="1" t="str">
        <f t="shared" si="430"/>
        <v>66+</v>
      </c>
      <c r="U4581" s="1" t="str">
        <f t="shared" si="431"/>
        <v>No</v>
      </c>
    </row>
    <row r="4582" spans="1:21">
      <c r="A4582" s="1">
        <v>4581</v>
      </c>
      <c r="B4582" s="1">
        <v>7</v>
      </c>
      <c r="C4582" s="1" t="s">
        <v>29</v>
      </c>
      <c r="D4582" s="2">
        <v>45426</v>
      </c>
      <c r="E4582" s="2">
        <v>45428</v>
      </c>
      <c r="F4582" s="1" t="s">
        <v>50</v>
      </c>
      <c r="G4582" s="1" t="s">
        <v>31</v>
      </c>
      <c r="H4582" s="1" t="s">
        <v>37</v>
      </c>
      <c r="I4582" s="1">
        <v>338274.78</v>
      </c>
      <c r="J4582" s="1" t="s">
        <v>16</v>
      </c>
      <c r="K4582" s="1" t="s">
        <v>42</v>
      </c>
      <c r="N4582" s="3" t="str">
        <f>IF(LEFT(LOWER(C4582),1)="m","Male",IF(LEFT(LOWER(C4582),1)="f","Female","Unknown"))</f>
        <v>Female</v>
      </c>
      <c r="O4582" s="4" t="str">
        <f>IF(TRIM(LOWER(F4582))="neuro","Neurology",IF(TRIM(LOWER(F4582))="Neurology","Neurology",IF(TRIM(LOWER(F4582))="general ward","General",IF(TRIM(LOWER(F4582))="general","General",IF(TRIM(LOWER(F4582))="cardiology","Cardiology",IF(TRIM(LOWER(F4582))="Cardiology","Cardiology",IF(TRIM(LOWER(F4582))="Peads","Pediatrics",IF(TRIM(LOWER(F4582))="Pediatrics","Pediatrics",IF(TRIM(LOWER(F4582))="orthopedics","Orthopedics",IF(TRIM(LOWER(F4582))="Neurology","Neurology",IF(TRIM(LOWER(F4582))="Oncology","Oncology")))))))))))</f>
        <v>Cardiology</v>
      </c>
      <c r="P4582" s="3" t="str">
        <f t="shared" si="426"/>
        <v>Private</v>
      </c>
      <c r="Q4582" s="5">
        <f t="shared" si="427"/>
        <v>2</v>
      </c>
      <c r="R4582" s="1">
        <f t="shared" si="428"/>
        <v>338274.78</v>
      </c>
      <c r="S4582" s="1">
        <f t="shared" si="429"/>
        <v>0</v>
      </c>
      <c r="T4582" s="1" t="str">
        <f t="shared" si="430"/>
        <v>0-17</v>
      </c>
      <c r="U4582" s="1" t="str">
        <f t="shared" si="431"/>
        <v>Yes</v>
      </c>
    </row>
    <row r="4583" spans="1:21">
      <c r="A4583" s="1">
        <v>4582</v>
      </c>
      <c r="B4583" s="1">
        <v>38</v>
      </c>
      <c r="C4583" s="1" t="s">
        <v>29</v>
      </c>
      <c r="D4583" s="2">
        <v>45315</v>
      </c>
      <c r="E4583" s="2">
        <v>45328</v>
      </c>
      <c r="F4583" s="1" t="s">
        <v>30</v>
      </c>
      <c r="G4583" s="1" t="s">
        <v>14</v>
      </c>
      <c r="H4583" s="1" t="s">
        <v>47</v>
      </c>
      <c r="I4583" s="1">
        <v>320413.52</v>
      </c>
      <c r="J4583" s="1" t="s">
        <v>25</v>
      </c>
      <c r="K4583" s="1" t="s">
        <v>38</v>
      </c>
      <c r="N4583" s="3" t="str">
        <f>IF(LEFT(LOWER(C4583),1)="m","Male",IF(LEFT(LOWER(C4583),1)="f","Female","Unknown"))</f>
        <v>Female</v>
      </c>
      <c r="O4583" s="4" t="str">
        <f>IF(TRIM(LOWER(F4583))="neuro","Neurology",IF(TRIM(LOWER(F4583))="Neurology","Neurology",IF(TRIM(LOWER(F4583))="general ward","General",IF(TRIM(LOWER(F4583))="general","General",IF(TRIM(LOWER(F4583))="cardiology","Cardiology",IF(TRIM(LOWER(F4583))="Cardiology","Cardiology",IF(TRIM(LOWER(F4583))="Peads","Pediatrics",IF(TRIM(LOWER(F4583))="Pediatrics","Pediatrics",IF(TRIM(LOWER(F4583))="orthopedics","Orthopedics",IF(TRIM(LOWER(F4583))="Neurology","Neurology",IF(TRIM(LOWER(F4583))="Oncology","Oncology")))))))))))</f>
        <v>Pediatrics</v>
      </c>
      <c r="P4583" s="3" t="str">
        <f t="shared" si="426"/>
        <v>Private</v>
      </c>
      <c r="Q4583" s="5">
        <f t="shared" si="427"/>
        <v>13</v>
      </c>
      <c r="R4583" s="1">
        <f t="shared" si="428"/>
        <v>320413.52</v>
      </c>
      <c r="S4583" s="1">
        <f t="shared" si="429"/>
        <v>0</v>
      </c>
      <c r="T4583" s="1" t="str">
        <f t="shared" si="430"/>
        <v>36-50</v>
      </c>
      <c r="U4583" s="1" t="str">
        <f t="shared" si="431"/>
        <v>Yes</v>
      </c>
    </row>
    <row r="4584" spans="1:21">
      <c r="A4584" s="1">
        <v>4583</v>
      </c>
      <c r="C4584" s="1" t="s">
        <v>29</v>
      </c>
      <c r="D4584" s="2">
        <v>45465</v>
      </c>
      <c r="E4584" s="2">
        <v>45477</v>
      </c>
      <c r="F4584" s="1" t="s">
        <v>28</v>
      </c>
      <c r="G4584" s="1" t="s">
        <v>36</v>
      </c>
      <c r="H4584" s="1" t="s">
        <v>47</v>
      </c>
      <c r="I4584" s="1">
        <v>206944.82</v>
      </c>
      <c r="J4584" s="1" t="s">
        <v>38</v>
      </c>
      <c r="K4584" s="1" t="s">
        <v>17</v>
      </c>
      <c r="N4584" s="3" t="str">
        <f>IF(LEFT(LOWER(C4584),1)="m","Male",IF(LEFT(LOWER(C4584),1)="f","Female","Unknown"))</f>
        <v>Female</v>
      </c>
      <c r="O4584" s="4" t="str">
        <f>IF(TRIM(LOWER(F4584))="neuro","Neurology",IF(TRIM(LOWER(F4584))="Neurology","Neurology",IF(TRIM(LOWER(F4584))="general ward","General",IF(TRIM(LOWER(F4584))="general","General",IF(TRIM(LOWER(F4584))="cardiology","Cardiology",IF(TRIM(LOWER(F4584))="Cardiology","Cardiology",IF(TRIM(LOWER(F4584))="Peads","Pediatrics",IF(TRIM(LOWER(F4584))="Pediatrics","Pediatrics",IF(TRIM(LOWER(F4584))="orthopedics","Orthopedics",IF(TRIM(LOWER(F4584))="Neurology","Neurology",IF(TRIM(LOWER(F4584))="Oncology","Oncology")))))))))))</f>
        <v>Orthopedics</v>
      </c>
      <c r="P4584" s="3" t="str">
        <f t="shared" si="426"/>
        <v>Government</v>
      </c>
      <c r="Q4584" s="5">
        <f t="shared" si="427"/>
        <v>12</v>
      </c>
      <c r="R4584" s="1">
        <f t="shared" si="428"/>
        <v>206944.82</v>
      </c>
      <c r="S4584" s="1">
        <f t="shared" si="429"/>
        <v>1</v>
      </c>
      <c r="T4584" s="1" t="str">
        <f t="shared" si="430"/>
        <v>0-17</v>
      </c>
      <c r="U4584" s="1" t="str">
        <f t="shared" si="431"/>
        <v>No</v>
      </c>
    </row>
    <row r="4585" spans="1:21">
      <c r="A4585" s="1">
        <v>4584</v>
      </c>
      <c r="B4585" s="1">
        <v>82</v>
      </c>
      <c r="C4585" s="1" t="s">
        <v>18</v>
      </c>
      <c r="D4585" s="2">
        <v>45309</v>
      </c>
      <c r="E4585" s="2">
        <v>45325</v>
      </c>
      <c r="F4585" s="1" t="s">
        <v>49</v>
      </c>
      <c r="G4585" s="1" t="s">
        <v>46</v>
      </c>
      <c r="H4585" s="1" t="s">
        <v>23</v>
      </c>
      <c r="I4585" s="1">
        <v>111200.78</v>
      </c>
      <c r="J4585" s="1" t="s">
        <v>42</v>
      </c>
      <c r="K4585" s="1" t="s">
        <v>25</v>
      </c>
      <c r="N4585" s="3" t="str">
        <f>IF(LEFT(LOWER(C4585),1)="m","Male",IF(LEFT(LOWER(C4585),1)="f","Female","Unknown"))</f>
        <v>Male</v>
      </c>
      <c r="O4585" s="4" t="str">
        <f>IF(TRIM(LOWER(F4585))="neuro","Neurology",IF(TRIM(LOWER(F4585))="Neurology","Neurology",IF(TRIM(LOWER(F4585))="general ward","General",IF(TRIM(LOWER(F4585))="general","General",IF(TRIM(LOWER(F4585))="cardiology","Cardiology",IF(TRIM(LOWER(F4585))="Cardiology","Cardiology",IF(TRIM(LOWER(F4585))="Peads","Pediatrics",IF(TRIM(LOWER(F4585))="Pediatrics","Pediatrics",IF(TRIM(LOWER(F4585))="orthopedics","Orthopedics",IF(TRIM(LOWER(F4585))="Neurology","Neurology",IF(TRIM(LOWER(F4585))="Oncology","Oncology")))))))))))</f>
        <v>Oncology</v>
      </c>
      <c r="P4585" s="3" t="str">
        <f t="shared" si="426"/>
        <v>Self</v>
      </c>
      <c r="Q4585" s="5">
        <f t="shared" si="427"/>
        <v>16</v>
      </c>
      <c r="R4585" s="1">
        <f t="shared" si="428"/>
        <v>111200.78</v>
      </c>
      <c r="S4585" s="1">
        <f t="shared" si="429"/>
        <v>1</v>
      </c>
      <c r="T4585" s="1" t="str">
        <f t="shared" si="430"/>
        <v>66+</v>
      </c>
      <c r="U4585" s="1" t="str">
        <f t="shared" si="431"/>
        <v>No</v>
      </c>
    </row>
    <row r="4586" spans="1:21">
      <c r="A4586" s="1">
        <v>4585</v>
      </c>
      <c r="B4586" s="1">
        <v>18</v>
      </c>
      <c r="C4586" s="1" t="s">
        <v>27</v>
      </c>
      <c r="D4586" s="2">
        <v>45610</v>
      </c>
      <c r="E4586" s="2">
        <v>45616</v>
      </c>
      <c r="F4586" s="1" t="s">
        <v>21</v>
      </c>
      <c r="G4586" s="1" t="s">
        <v>46</v>
      </c>
      <c r="H4586" s="1" t="s">
        <v>37</v>
      </c>
      <c r="I4586" s="1">
        <v>288560.45</v>
      </c>
      <c r="J4586" s="1" t="s">
        <v>17</v>
      </c>
      <c r="K4586" s="1" t="s">
        <v>17</v>
      </c>
      <c r="N4586" s="3" t="str">
        <f>IF(LEFT(LOWER(C4586),1)="m","Male",IF(LEFT(LOWER(C4586),1)="f","Female","Unknown"))</f>
        <v>Male</v>
      </c>
      <c r="O4586" s="4" t="str">
        <f>IF(TRIM(LOWER(F4586))="neuro","Neurology",IF(TRIM(LOWER(F4586))="Neurology","Neurology",IF(TRIM(LOWER(F4586))="general ward","General",IF(TRIM(LOWER(F4586))="general","General",IF(TRIM(LOWER(F4586))="cardiology","Cardiology",IF(TRIM(LOWER(F4586))="Cardiology","Cardiology",IF(TRIM(LOWER(F4586))="Peads","Pediatrics",IF(TRIM(LOWER(F4586))="Pediatrics","Pediatrics",IF(TRIM(LOWER(F4586))="orthopedics","Orthopedics",IF(TRIM(LOWER(F4586))="Neurology","Neurology",IF(TRIM(LOWER(F4586))="Oncology","Oncology")))))))))))</f>
        <v>General</v>
      </c>
      <c r="P4586" s="3" t="str">
        <f t="shared" si="426"/>
        <v>Self</v>
      </c>
      <c r="Q4586" s="5">
        <f t="shared" si="427"/>
        <v>6</v>
      </c>
      <c r="R4586" s="1">
        <f t="shared" si="428"/>
        <v>288560.45</v>
      </c>
      <c r="S4586" s="1">
        <f t="shared" si="429"/>
        <v>1</v>
      </c>
      <c r="T4586" s="1" t="str">
        <f t="shared" si="430"/>
        <v>18-35</v>
      </c>
      <c r="U4586" s="1" t="str">
        <f t="shared" si="431"/>
        <v>Yes</v>
      </c>
    </row>
    <row r="4587" spans="1:21">
      <c r="A4587" s="1">
        <v>4586</v>
      </c>
      <c r="B4587" s="1">
        <v>30</v>
      </c>
      <c r="C4587" s="1" t="s">
        <v>29</v>
      </c>
      <c r="D4587" s="2">
        <v>45599</v>
      </c>
      <c r="E4587" s="2">
        <v>45613</v>
      </c>
      <c r="F4587" s="1" t="s">
        <v>30</v>
      </c>
      <c r="G4587" s="1" t="s">
        <v>14</v>
      </c>
      <c r="H4587" s="1" t="s">
        <v>15</v>
      </c>
      <c r="I4587" s="1">
        <v>299620.99</v>
      </c>
      <c r="J4587" s="1" t="s">
        <v>38</v>
      </c>
      <c r="K4587" s="1" t="s">
        <v>16</v>
      </c>
      <c r="N4587" s="3" t="str">
        <f>IF(LEFT(LOWER(C4587),1)="m","Male",IF(LEFT(LOWER(C4587),1)="f","Female","Unknown"))</f>
        <v>Female</v>
      </c>
      <c r="O4587" s="4" t="str">
        <f>IF(TRIM(LOWER(F4587))="neuro","Neurology",IF(TRIM(LOWER(F4587))="Neurology","Neurology",IF(TRIM(LOWER(F4587))="general ward","General",IF(TRIM(LOWER(F4587))="general","General",IF(TRIM(LOWER(F4587))="cardiology","Cardiology",IF(TRIM(LOWER(F4587))="Cardiology","Cardiology",IF(TRIM(LOWER(F4587))="Peads","Pediatrics",IF(TRIM(LOWER(F4587))="Pediatrics","Pediatrics",IF(TRIM(LOWER(F4587))="orthopedics","Orthopedics",IF(TRIM(LOWER(F4587))="Neurology","Neurology",IF(TRIM(LOWER(F4587))="Oncology","Oncology")))))))))))</f>
        <v>Pediatrics</v>
      </c>
      <c r="P4587" s="3" t="str">
        <f t="shared" si="426"/>
        <v>Private</v>
      </c>
      <c r="Q4587" s="5">
        <f t="shared" si="427"/>
        <v>14</v>
      </c>
      <c r="R4587" s="1">
        <f t="shared" si="428"/>
        <v>299620.99</v>
      </c>
      <c r="S4587" s="1">
        <f t="shared" si="429"/>
        <v>1</v>
      </c>
      <c r="T4587" s="1" t="str">
        <f t="shared" si="430"/>
        <v>18-35</v>
      </c>
      <c r="U4587" s="1" t="str">
        <f t="shared" si="431"/>
        <v>No</v>
      </c>
    </row>
    <row r="4588" spans="1:21">
      <c r="A4588" s="1">
        <v>4587</v>
      </c>
      <c r="B4588" s="1">
        <v>71</v>
      </c>
      <c r="C4588" s="1" t="s">
        <v>34</v>
      </c>
      <c r="D4588" s="2">
        <v>44978</v>
      </c>
      <c r="E4588" s="2">
        <v>44984</v>
      </c>
      <c r="F4588" s="1" t="s">
        <v>49</v>
      </c>
      <c r="G4588" s="1" t="s">
        <v>36</v>
      </c>
      <c r="H4588" s="1" t="s">
        <v>39</v>
      </c>
      <c r="I4588" s="1">
        <v>200490.28</v>
      </c>
      <c r="K4588" s="1" t="s">
        <v>20</v>
      </c>
      <c r="N4588" s="3" t="str">
        <f>IF(LEFT(LOWER(C4588),1)="m","Male",IF(LEFT(LOWER(C4588),1)="f","Female","Unknown"))</f>
        <v>Male</v>
      </c>
      <c r="O4588" s="4" t="str">
        <f>IF(TRIM(LOWER(F4588))="neuro","Neurology",IF(TRIM(LOWER(F4588))="Neurology","Neurology",IF(TRIM(LOWER(F4588))="general ward","General",IF(TRIM(LOWER(F4588))="general","General",IF(TRIM(LOWER(F4588))="cardiology","Cardiology",IF(TRIM(LOWER(F4588))="Cardiology","Cardiology",IF(TRIM(LOWER(F4588))="Peads","Pediatrics",IF(TRIM(LOWER(F4588))="Pediatrics","Pediatrics",IF(TRIM(LOWER(F4588))="orthopedics","Orthopedics",IF(TRIM(LOWER(F4588))="Neurology","Neurology",IF(TRIM(LOWER(F4588))="Oncology","Oncology")))))))))))</f>
        <v>Oncology</v>
      </c>
      <c r="P4588" s="3" t="str">
        <f t="shared" si="426"/>
        <v>Government</v>
      </c>
      <c r="Q4588" s="5">
        <f t="shared" si="427"/>
        <v>6</v>
      </c>
      <c r="R4588" s="1">
        <f t="shared" si="428"/>
        <v>200490.28</v>
      </c>
      <c r="S4588" s="1">
        <f t="shared" si="429"/>
        <v>0</v>
      </c>
      <c r="T4588" s="1" t="str">
        <f t="shared" si="430"/>
        <v>66+</v>
      </c>
      <c r="U4588" s="1" t="str">
        <f t="shared" si="431"/>
        <v>Unknown</v>
      </c>
    </row>
    <row r="4589" spans="1:21">
      <c r="A4589" s="1">
        <v>4588</v>
      </c>
      <c r="B4589" s="1">
        <v>21</v>
      </c>
      <c r="C4589" s="1" t="s">
        <v>44</v>
      </c>
      <c r="D4589" s="2">
        <v>45616</v>
      </c>
      <c r="E4589" s="2">
        <v>45632</v>
      </c>
      <c r="F4589" s="1" t="s">
        <v>43</v>
      </c>
      <c r="G4589" s="1" t="s">
        <v>46</v>
      </c>
      <c r="I4589" s="1">
        <v>220955.59</v>
      </c>
      <c r="J4589" s="1" t="s">
        <v>16</v>
      </c>
      <c r="K4589" s="1" t="s">
        <v>42</v>
      </c>
      <c r="N4589" s="3" t="str">
        <f>IF(LEFT(LOWER(C4589),1)="m","Male",IF(LEFT(LOWER(C4589),1)="f","Female","Unknown"))</f>
        <v>Female</v>
      </c>
      <c r="O4589" s="4" t="str">
        <f>IF(TRIM(LOWER(F4589))="neuro","Neurology",IF(TRIM(LOWER(F4589))="Neurology","Neurology",IF(TRIM(LOWER(F4589))="general ward","General",IF(TRIM(LOWER(F4589))="general","General",IF(TRIM(LOWER(F4589))="cardiology","Cardiology",IF(TRIM(LOWER(F4589))="Cardiology","Cardiology",IF(TRIM(LOWER(F4589))="Peads","Pediatrics",IF(TRIM(LOWER(F4589))="Pediatrics","Pediatrics",IF(TRIM(LOWER(F4589))="orthopedics","Orthopedics",IF(TRIM(LOWER(F4589))="Neurology","Neurology",IF(TRIM(LOWER(F4589))="Oncology","Oncology")))))))))))</f>
        <v>Orthopedics</v>
      </c>
      <c r="P4589" s="3" t="str">
        <f t="shared" si="426"/>
        <v>Self</v>
      </c>
      <c r="Q4589" s="5">
        <f t="shared" si="427"/>
        <v>16</v>
      </c>
      <c r="R4589" s="1">
        <f t="shared" si="428"/>
        <v>220955.59</v>
      </c>
      <c r="S4589" s="1">
        <f t="shared" si="429"/>
        <v>0</v>
      </c>
      <c r="T4589" s="1" t="str">
        <f t="shared" si="430"/>
        <v>18-35</v>
      </c>
      <c r="U4589" s="1" t="str">
        <f t="shared" si="431"/>
        <v>Yes</v>
      </c>
    </row>
    <row r="4590" spans="1:21">
      <c r="A4590" s="1">
        <v>4589</v>
      </c>
      <c r="B4590" s="1">
        <v>83</v>
      </c>
      <c r="C4590" s="1" t="s">
        <v>29</v>
      </c>
      <c r="D4590" s="2">
        <v>44989</v>
      </c>
      <c r="E4590" s="2">
        <v>45008</v>
      </c>
      <c r="F4590" s="1" t="s">
        <v>30</v>
      </c>
      <c r="G4590" s="1" t="s">
        <v>46</v>
      </c>
      <c r="H4590" s="1" t="s">
        <v>51</v>
      </c>
      <c r="I4590" s="1">
        <v>195877.67</v>
      </c>
      <c r="J4590" s="1" t="s">
        <v>25</v>
      </c>
      <c r="K4590" s="1" t="s">
        <v>42</v>
      </c>
      <c r="N4590" s="3" t="str">
        <f>IF(LEFT(LOWER(C4590),1)="m","Male",IF(LEFT(LOWER(C4590),1)="f","Female","Unknown"))</f>
        <v>Female</v>
      </c>
      <c r="O4590" s="4" t="str">
        <f>IF(TRIM(LOWER(F4590))="neuro","Neurology",IF(TRIM(LOWER(F4590))="Neurology","Neurology",IF(TRIM(LOWER(F4590))="general ward","General",IF(TRIM(LOWER(F4590))="general","General",IF(TRIM(LOWER(F4590))="cardiology","Cardiology",IF(TRIM(LOWER(F4590))="Cardiology","Cardiology",IF(TRIM(LOWER(F4590))="Peads","Pediatrics",IF(TRIM(LOWER(F4590))="Pediatrics","Pediatrics",IF(TRIM(LOWER(F4590))="orthopedics","Orthopedics",IF(TRIM(LOWER(F4590))="Neurology","Neurology",IF(TRIM(LOWER(F4590))="Oncology","Oncology")))))))))))</f>
        <v>Pediatrics</v>
      </c>
      <c r="P4590" s="3" t="str">
        <f t="shared" si="426"/>
        <v>Self</v>
      </c>
      <c r="Q4590" s="5">
        <f t="shared" si="427"/>
        <v>19</v>
      </c>
      <c r="R4590" s="1">
        <f t="shared" si="428"/>
        <v>195877.67</v>
      </c>
      <c r="S4590" s="1">
        <f t="shared" si="429"/>
        <v>0</v>
      </c>
      <c r="T4590" s="1" t="str">
        <f t="shared" si="430"/>
        <v>66+</v>
      </c>
      <c r="U4590" s="1" t="str">
        <f t="shared" si="431"/>
        <v>Yes</v>
      </c>
    </row>
    <row r="4591" spans="1:21">
      <c r="A4591" s="1">
        <v>4590</v>
      </c>
      <c r="B4591" s="1">
        <v>80</v>
      </c>
      <c r="C4591" s="1" t="s">
        <v>18</v>
      </c>
      <c r="D4591" s="2">
        <v>45226</v>
      </c>
      <c r="E4591" s="2">
        <v>45241</v>
      </c>
      <c r="F4591" s="1" t="s">
        <v>13</v>
      </c>
      <c r="G4591" s="1" t="s">
        <v>33</v>
      </c>
      <c r="H4591" s="1" t="s">
        <v>15</v>
      </c>
      <c r="I4591" s="1">
        <v>75591.25</v>
      </c>
      <c r="J4591" s="1" t="s">
        <v>24</v>
      </c>
      <c r="K4591" s="1" t="s">
        <v>17</v>
      </c>
      <c r="N4591" s="3" t="str">
        <f>IF(LEFT(LOWER(C4591),1)="m","Male",IF(LEFT(LOWER(C4591),1)="f","Female","Unknown"))</f>
        <v>Male</v>
      </c>
      <c r="O4591" s="4" t="str">
        <f>IF(TRIM(LOWER(F4591))="neuro","Neurology",IF(TRIM(LOWER(F4591))="Neurology","Neurology",IF(TRIM(LOWER(F4591))="general ward","General",IF(TRIM(LOWER(F4591))="general","General",IF(TRIM(LOWER(F4591))="cardiology","Cardiology",IF(TRIM(LOWER(F4591))="Cardiology","Cardiology",IF(TRIM(LOWER(F4591))="Peads","Pediatrics",IF(TRIM(LOWER(F4591))="Pediatrics","Pediatrics",IF(TRIM(LOWER(F4591))="orthopedics","Orthopedics",IF(TRIM(LOWER(F4591))="Neurology","Neurology",IF(TRIM(LOWER(F4591))="Oncology","Oncology")))))))))))</f>
        <v>Neurology</v>
      </c>
      <c r="P4591" s="3" t="str">
        <f t="shared" si="426"/>
        <v>Self</v>
      </c>
      <c r="Q4591" s="5">
        <f t="shared" si="427"/>
        <v>15</v>
      </c>
      <c r="R4591" s="1">
        <f t="shared" si="428"/>
        <v>75591.25</v>
      </c>
      <c r="S4591" s="1">
        <f t="shared" si="429"/>
        <v>1</v>
      </c>
      <c r="T4591" s="1" t="str">
        <f t="shared" si="430"/>
        <v>66+</v>
      </c>
      <c r="U4591" s="1" t="str">
        <f t="shared" si="431"/>
        <v>No</v>
      </c>
    </row>
    <row r="4592" spans="1:21">
      <c r="A4592" s="1">
        <v>4591</v>
      </c>
      <c r="B4592" s="1">
        <v>73</v>
      </c>
      <c r="C4592" s="1" t="s">
        <v>18</v>
      </c>
      <c r="D4592" s="2">
        <v>45065</v>
      </c>
      <c r="E4592" s="2">
        <v>45082</v>
      </c>
      <c r="F4592" s="1" t="s">
        <v>35</v>
      </c>
      <c r="G4592" s="1" t="s">
        <v>46</v>
      </c>
      <c r="H4592" s="1" t="s">
        <v>48</v>
      </c>
      <c r="I4592" s="1">
        <v>302073.96000000002</v>
      </c>
      <c r="J4592" s="1" t="s">
        <v>24</v>
      </c>
      <c r="K4592" s="1" t="s">
        <v>17</v>
      </c>
      <c r="N4592" s="3" t="str">
        <f>IF(LEFT(LOWER(C4592),1)="m","Male",IF(LEFT(LOWER(C4592),1)="f","Female","Unknown"))</f>
        <v>Male</v>
      </c>
      <c r="O4592" s="4" t="str">
        <f>IF(TRIM(LOWER(F4592))="neuro","Neurology",IF(TRIM(LOWER(F4592))="Neurology","Neurology",IF(TRIM(LOWER(F4592))="general ward","General",IF(TRIM(LOWER(F4592))="general","General",IF(TRIM(LOWER(F4592))="cardiology","Cardiology",IF(TRIM(LOWER(F4592))="Cardiology","Cardiology",IF(TRIM(LOWER(F4592))="Peads","Pediatrics",IF(TRIM(LOWER(F4592))="Pediatrics","Pediatrics",IF(TRIM(LOWER(F4592))="orthopedics","Orthopedics",IF(TRIM(LOWER(F4592))="Neurology","Neurology",IF(TRIM(LOWER(F4592))="Oncology","Oncology")))))))))))</f>
        <v>Cardiology</v>
      </c>
      <c r="P4592" s="3" t="str">
        <f t="shared" si="426"/>
        <v>Self</v>
      </c>
      <c r="Q4592" s="5">
        <f t="shared" si="427"/>
        <v>17</v>
      </c>
      <c r="R4592" s="1">
        <f t="shared" si="428"/>
        <v>302073.96000000002</v>
      </c>
      <c r="S4592" s="1">
        <f t="shared" si="429"/>
        <v>1</v>
      </c>
      <c r="T4592" s="1" t="str">
        <f t="shared" si="430"/>
        <v>66+</v>
      </c>
      <c r="U4592" s="1" t="str">
        <f t="shared" si="431"/>
        <v>No</v>
      </c>
    </row>
    <row r="4593" spans="1:21">
      <c r="A4593" s="1">
        <v>4592</v>
      </c>
      <c r="C4593" s="1" t="s">
        <v>26</v>
      </c>
      <c r="D4593" s="2">
        <v>45134</v>
      </c>
      <c r="E4593" s="2">
        <v>45141</v>
      </c>
      <c r="F4593" s="1" t="s">
        <v>30</v>
      </c>
      <c r="G4593" s="1" t="s">
        <v>36</v>
      </c>
      <c r="H4593" s="1" t="s">
        <v>39</v>
      </c>
      <c r="I4593" s="1">
        <v>62019.94</v>
      </c>
      <c r="J4593" s="1" t="s">
        <v>24</v>
      </c>
      <c r="K4593" s="1" t="s">
        <v>42</v>
      </c>
      <c r="N4593" s="3" t="str">
        <f>IF(LEFT(LOWER(C4593),1)="m","Male",IF(LEFT(LOWER(C4593),1)="f","Female","Unknown"))</f>
        <v>Female</v>
      </c>
      <c r="O4593" s="4" t="str">
        <f>IF(TRIM(LOWER(F4593))="neuro","Neurology",IF(TRIM(LOWER(F4593))="Neurology","Neurology",IF(TRIM(LOWER(F4593))="general ward","General",IF(TRIM(LOWER(F4593))="general","General",IF(TRIM(LOWER(F4593))="cardiology","Cardiology",IF(TRIM(LOWER(F4593))="Cardiology","Cardiology",IF(TRIM(LOWER(F4593))="Peads","Pediatrics",IF(TRIM(LOWER(F4593))="Pediatrics","Pediatrics",IF(TRIM(LOWER(F4593))="orthopedics","Orthopedics",IF(TRIM(LOWER(F4593))="Neurology","Neurology",IF(TRIM(LOWER(F4593))="Oncology","Oncology")))))))))))</f>
        <v>Pediatrics</v>
      </c>
      <c r="P4593" s="3" t="str">
        <f t="shared" si="426"/>
        <v>Government</v>
      </c>
      <c r="Q4593" s="5">
        <f t="shared" si="427"/>
        <v>7</v>
      </c>
      <c r="R4593" s="1">
        <f t="shared" si="428"/>
        <v>62019.94</v>
      </c>
      <c r="S4593" s="1">
        <f t="shared" si="429"/>
        <v>0</v>
      </c>
      <c r="T4593" s="1" t="str">
        <f t="shared" si="430"/>
        <v>0-17</v>
      </c>
      <c r="U4593" s="1" t="str">
        <f t="shared" si="431"/>
        <v>No</v>
      </c>
    </row>
    <row r="4594" spans="1:21">
      <c r="A4594" s="1">
        <v>4593</v>
      </c>
      <c r="B4594" s="1">
        <v>49</v>
      </c>
      <c r="C4594" s="1" t="s">
        <v>18</v>
      </c>
      <c r="D4594" s="2">
        <v>45396</v>
      </c>
      <c r="E4594" s="2">
        <v>45401</v>
      </c>
      <c r="F4594" s="1" t="s">
        <v>28</v>
      </c>
      <c r="G4594" s="1" t="s">
        <v>22</v>
      </c>
      <c r="H4594" s="1" t="s">
        <v>39</v>
      </c>
      <c r="I4594" s="1">
        <v>222379.23</v>
      </c>
      <c r="J4594" s="1" t="s">
        <v>17</v>
      </c>
      <c r="K4594" s="1" t="s">
        <v>17</v>
      </c>
      <c r="N4594" s="3" t="str">
        <f>IF(LEFT(LOWER(C4594),1)="m","Male",IF(LEFT(LOWER(C4594),1)="f","Female","Unknown"))</f>
        <v>Male</v>
      </c>
      <c r="O4594" s="4" t="str">
        <f>IF(TRIM(LOWER(F4594))="neuro","Neurology",IF(TRIM(LOWER(F4594))="Neurology","Neurology",IF(TRIM(LOWER(F4594))="general ward","General",IF(TRIM(LOWER(F4594))="general","General",IF(TRIM(LOWER(F4594))="cardiology","Cardiology",IF(TRIM(LOWER(F4594))="Cardiology","Cardiology",IF(TRIM(LOWER(F4594))="Peads","Pediatrics",IF(TRIM(LOWER(F4594))="Pediatrics","Pediatrics",IF(TRIM(LOWER(F4594))="orthopedics","Orthopedics",IF(TRIM(LOWER(F4594))="Neurology","Neurology",IF(TRIM(LOWER(F4594))="Oncology","Oncology")))))))))))</f>
        <v>Orthopedics</v>
      </c>
      <c r="P4594" s="3" t="str">
        <f t="shared" si="426"/>
        <v>Government</v>
      </c>
      <c r="Q4594" s="5">
        <f t="shared" si="427"/>
        <v>5</v>
      </c>
      <c r="R4594" s="1">
        <f t="shared" si="428"/>
        <v>222379.23</v>
      </c>
      <c r="S4594" s="1">
        <f t="shared" si="429"/>
        <v>1</v>
      </c>
      <c r="T4594" s="1" t="str">
        <f t="shared" si="430"/>
        <v>36-50</v>
      </c>
      <c r="U4594" s="1" t="str">
        <f t="shared" si="431"/>
        <v>Yes</v>
      </c>
    </row>
    <row r="4595" spans="1:21">
      <c r="A4595" s="1">
        <v>4594</v>
      </c>
      <c r="B4595" s="1">
        <v>68</v>
      </c>
      <c r="C4595" s="1" t="s">
        <v>12</v>
      </c>
      <c r="D4595" s="2">
        <v>44967</v>
      </c>
      <c r="E4595" s="2">
        <v>44979</v>
      </c>
      <c r="F4595" s="1" t="s">
        <v>21</v>
      </c>
      <c r="G4595" s="1" t="s">
        <v>33</v>
      </c>
      <c r="H4595" s="1" t="s">
        <v>37</v>
      </c>
      <c r="I4595" s="1">
        <v>40996.93</v>
      </c>
      <c r="J4595" s="1" t="s">
        <v>25</v>
      </c>
      <c r="K4595" s="1" t="s">
        <v>16</v>
      </c>
      <c r="N4595" s="3" t="str">
        <f>IF(LEFT(LOWER(C4595),1)="m","Male",IF(LEFT(LOWER(C4595),1)="f","Female","Unknown"))</f>
        <v>Unknown</v>
      </c>
      <c r="O4595" s="4" t="str">
        <f>IF(TRIM(LOWER(F4595))="neuro","Neurology",IF(TRIM(LOWER(F4595))="Neurology","Neurology",IF(TRIM(LOWER(F4595))="general ward","General",IF(TRIM(LOWER(F4595))="general","General",IF(TRIM(LOWER(F4595))="cardiology","Cardiology",IF(TRIM(LOWER(F4595))="Cardiology","Cardiology",IF(TRIM(LOWER(F4595))="Peads","Pediatrics",IF(TRIM(LOWER(F4595))="Pediatrics","Pediatrics",IF(TRIM(LOWER(F4595))="orthopedics","Orthopedics",IF(TRIM(LOWER(F4595))="Neurology","Neurology",IF(TRIM(LOWER(F4595))="Oncology","Oncology")))))))))))</f>
        <v>General</v>
      </c>
      <c r="P4595" s="3" t="str">
        <f t="shared" si="426"/>
        <v>Self</v>
      </c>
      <c r="Q4595" s="5">
        <f t="shared" si="427"/>
        <v>12</v>
      </c>
      <c r="R4595" s="1">
        <f t="shared" si="428"/>
        <v>40996.93</v>
      </c>
      <c r="S4595" s="1">
        <f t="shared" si="429"/>
        <v>1</v>
      </c>
      <c r="T4595" s="1" t="str">
        <f t="shared" si="430"/>
        <v>66+</v>
      </c>
      <c r="U4595" s="1" t="str">
        <f t="shared" si="431"/>
        <v>Yes</v>
      </c>
    </row>
    <row r="4596" spans="1:21">
      <c r="A4596" s="1">
        <v>4595</v>
      </c>
      <c r="B4596" s="1">
        <v>46</v>
      </c>
      <c r="C4596" s="1" t="s">
        <v>12</v>
      </c>
      <c r="D4596" s="2">
        <v>45643</v>
      </c>
      <c r="E4596" s="2">
        <v>45654</v>
      </c>
      <c r="F4596" s="1" t="s">
        <v>19</v>
      </c>
      <c r="G4596" s="1" t="s">
        <v>41</v>
      </c>
      <c r="H4596" s="1" t="s">
        <v>23</v>
      </c>
      <c r="I4596" s="1">
        <v>320556.44</v>
      </c>
      <c r="J4596" s="1" t="s">
        <v>25</v>
      </c>
      <c r="K4596" s="1" t="s">
        <v>16</v>
      </c>
      <c r="N4596" s="3" t="str">
        <f>IF(LEFT(LOWER(C4596),1)="m","Male",IF(LEFT(LOWER(C4596),1)="f","Female","Unknown"))</f>
        <v>Unknown</v>
      </c>
      <c r="O4596" s="4" t="str">
        <f>IF(TRIM(LOWER(F4596))="neuro","Neurology",IF(TRIM(LOWER(F4596))="Neurology","Neurology",IF(TRIM(LOWER(F4596))="general ward","General",IF(TRIM(LOWER(F4596))="general","General",IF(TRIM(LOWER(F4596))="cardiology","Cardiology",IF(TRIM(LOWER(F4596))="Cardiology","Cardiology",IF(TRIM(LOWER(F4596))="Peads","Pediatrics",IF(TRIM(LOWER(F4596))="Pediatrics","Pediatrics",IF(TRIM(LOWER(F4596))="orthopedics","Orthopedics",IF(TRIM(LOWER(F4596))="Neurology","Neurology",IF(TRIM(LOWER(F4596))="Oncology","Oncology")))))))))))</f>
        <v>General</v>
      </c>
      <c r="P4596" s="3" t="str">
        <f t="shared" si="426"/>
        <v>Unknown</v>
      </c>
      <c r="Q4596" s="5">
        <f t="shared" si="427"/>
        <v>11</v>
      </c>
      <c r="R4596" s="1">
        <f t="shared" si="428"/>
        <v>320556.44</v>
      </c>
      <c r="S4596" s="1">
        <f t="shared" si="429"/>
        <v>1</v>
      </c>
      <c r="T4596" s="1" t="str">
        <f t="shared" si="430"/>
        <v>36-50</v>
      </c>
      <c r="U4596" s="1" t="str">
        <f t="shared" si="431"/>
        <v>Yes</v>
      </c>
    </row>
    <row r="4597" spans="1:21">
      <c r="A4597" s="1">
        <v>4596</v>
      </c>
      <c r="B4597" s="1">
        <v>20</v>
      </c>
      <c r="C4597" s="1" t="s">
        <v>44</v>
      </c>
      <c r="D4597" s="2">
        <v>45594</v>
      </c>
      <c r="E4597" s="2">
        <v>45600</v>
      </c>
      <c r="F4597" s="1" t="s">
        <v>35</v>
      </c>
      <c r="G4597" s="1" t="s">
        <v>36</v>
      </c>
      <c r="H4597" s="1" t="s">
        <v>15</v>
      </c>
      <c r="I4597" s="1">
        <v>288799.55</v>
      </c>
      <c r="J4597" s="1" t="s">
        <v>16</v>
      </c>
      <c r="K4597" s="1" t="s">
        <v>20</v>
      </c>
      <c r="N4597" s="3" t="str">
        <f>IF(LEFT(LOWER(C4597),1)="m","Male",IF(LEFT(LOWER(C4597),1)="f","Female","Unknown"))</f>
        <v>Female</v>
      </c>
      <c r="O4597" s="4" t="str">
        <f>IF(TRIM(LOWER(F4597))="neuro","Neurology",IF(TRIM(LOWER(F4597))="Neurology","Neurology",IF(TRIM(LOWER(F4597))="general ward","General",IF(TRIM(LOWER(F4597))="general","General",IF(TRIM(LOWER(F4597))="cardiology","Cardiology",IF(TRIM(LOWER(F4597))="Cardiology","Cardiology",IF(TRIM(LOWER(F4597))="Peads","Pediatrics",IF(TRIM(LOWER(F4597))="Pediatrics","Pediatrics",IF(TRIM(LOWER(F4597))="orthopedics","Orthopedics",IF(TRIM(LOWER(F4597))="Neurology","Neurology",IF(TRIM(LOWER(F4597))="Oncology","Oncology")))))))))))</f>
        <v>Cardiology</v>
      </c>
      <c r="P4597" s="3" t="str">
        <f t="shared" si="426"/>
        <v>Government</v>
      </c>
      <c r="Q4597" s="5">
        <f t="shared" si="427"/>
        <v>6</v>
      </c>
      <c r="R4597" s="1">
        <f t="shared" si="428"/>
        <v>288799.55</v>
      </c>
      <c r="S4597" s="1">
        <f t="shared" si="429"/>
        <v>0</v>
      </c>
      <c r="T4597" s="1" t="str">
        <f t="shared" si="430"/>
        <v>18-35</v>
      </c>
      <c r="U4597" s="1" t="str">
        <f t="shared" si="431"/>
        <v>Yes</v>
      </c>
    </row>
    <row r="4598" spans="1:21">
      <c r="A4598" s="1">
        <v>4597</v>
      </c>
      <c r="B4598" s="1">
        <v>26</v>
      </c>
      <c r="C4598" s="1" t="s">
        <v>29</v>
      </c>
      <c r="D4598" s="2">
        <v>45507</v>
      </c>
      <c r="E4598" s="2">
        <v>45510</v>
      </c>
      <c r="F4598" s="1" t="s">
        <v>49</v>
      </c>
      <c r="G4598" s="1" t="s">
        <v>14</v>
      </c>
      <c r="H4598" s="1" t="s">
        <v>23</v>
      </c>
      <c r="I4598" s="1">
        <v>84716.85</v>
      </c>
      <c r="J4598" s="1" t="s">
        <v>38</v>
      </c>
      <c r="K4598" s="1" t="s">
        <v>42</v>
      </c>
      <c r="N4598" s="3" t="str">
        <f>IF(LEFT(LOWER(C4598),1)="m","Male",IF(LEFT(LOWER(C4598),1)="f","Female","Unknown"))</f>
        <v>Female</v>
      </c>
      <c r="O4598" s="4" t="str">
        <f>IF(TRIM(LOWER(F4598))="neuro","Neurology",IF(TRIM(LOWER(F4598))="Neurology","Neurology",IF(TRIM(LOWER(F4598))="general ward","General",IF(TRIM(LOWER(F4598))="general","General",IF(TRIM(LOWER(F4598))="cardiology","Cardiology",IF(TRIM(LOWER(F4598))="Cardiology","Cardiology",IF(TRIM(LOWER(F4598))="Peads","Pediatrics",IF(TRIM(LOWER(F4598))="Pediatrics","Pediatrics",IF(TRIM(LOWER(F4598))="orthopedics","Orthopedics",IF(TRIM(LOWER(F4598))="Neurology","Neurology",IF(TRIM(LOWER(F4598))="Oncology","Oncology")))))))))))</f>
        <v>Oncology</v>
      </c>
      <c r="P4598" s="3" t="str">
        <f t="shared" si="426"/>
        <v>Private</v>
      </c>
      <c r="Q4598" s="5">
        <f t="shared" si="427"/>
        <v>3</v>
      </c>
      <c r="R4598" s="1">
        <f t="shared" si="428"/>
        <v>84716.85</v>
      </c>
      <c r="S4598" s="1">
        <f t="shared" si="429"/>
        <v>0</v>
      </c>
      <c r="T4598" s="1" t="str">
        <f t="shared" si="430"/>
        <v>18-35</v>
      </c>
      <c r="U4598" s="1" t="str">
        <f t="shared" si="431"/>
        <v>No</v>
      </c>
    </row>
    <row r="4599" spans="1:21">
      <c r="A4599" s="1">
        <v>4598</v>
      </c>
      <c r="B4599" s="1">
        <v>69</v>
      </c>
      <c r="C4599" s="1" t="s">
        <v>44</v>
      </c>
      <c r="D4599" s="2">
        <v>45473</v>
      </c>
      <c r="E4599" s="2">
        <v>45492</v>
      </c>
      <c r="F4599" s="1" t="s">
        <v>28</v>
      </c>
      <c r="G4599" s="1" t="s">
        <v>33</v>
      </c>
      <c r="H4599" s="1" t="s">
        <v>32</v>
      </c>
      <c r="I4599" s="1">
        <v>95191.66</v>
      </c>
      <c r="J4599" s="1" t="s">
        <v>24</v>
      </c>
      <c r="K4599" s="1" t="s">
        <v>20</v>
      </c>
      <c r="N4599" s="3" t="str">
        <f>IF(LEFT(LOWER(C4599),1)="m","Male",IF(LEFT(LOWER(C4599),1)="f","Female","Unknown"))</f>
        <v>Female</v>
      </c>
      <c r="O4599" s="4" t="str">
        <f>IF(TRIM(LOWER(F4599))="neuro","Neurology",IF(TRIM(LOWER(F4599))="Neurology","Neurology",IF(TRIM(LOWER(F4599))="general ward","General",IF(TRIM(LOWER(F4599))="general","General",IF(TRIM(LOWER(F4599))="cardiology","Cardiology",IF(TRIM(LOWER(F4599))="Cardiology","Cardiology",IF(TRIM(LOWER(F4599))="Peads","Pediatrics",IF(TRIM(LOWER(F4599))="Pediatrics","Pediatrics",IF(TRIM(LOWER(F4599))="orthopedics","Orthopedics",IF(TRIM(LOWER(F4599))="Neurology","Neurology",IF(TRIM(LOWER(F4599))="Oncology","Oncology")))))))))))</f>
        <v>Orthopedics</v>
      </c>
      <c r="P4599" s="3" t="str">
        <f t="shared" si="426"/>
        <v>Self</v>
      </c>
      <c r="Q4599" s="5">
        <f t="shared" si="427"/>
        <v>19</v>
      </c>
      <c r="R4599" s="1">
        <f t="shared" si="428"/>
        <v>95191.66</v>
      </c>
      <c r="S4599" s="1">
        <f t="shared" si="429"/>
        <v>0</v>
      </c>
      <c r="T4599" s="1" t="str">
        <f t="shared" si="430"/>
        <v>66+</v>
      </c>
      <c r="U4599" s="1" t="str">
        <f t="shared" si="431"/>
        <v>No</v>
      </c>
    </row>
    <row r="4600" spans="1:21">
      <c r="A4600" s="1">
        <v>4599</v>
      </c>
      <c r="B4600" s="1">
        <v>86</v>
      </c>
      <c r="C4600" s="1" t="s">
        <v>34</v>
      </c>
      <c r="D4600" s="2">
        <v>45655</v>
      </c>
      <c r="E4600" s="2">
        <v>45660</v>
      </c>
      <c r="F4600" s="1" t="s">
        <v>21</v>
      </c>
      <c r="G4600" s="1" t="s">
        <v>14</v>
      </c>
      <c r="H4600" s="1" t="s">
        <v>39</v>
      </c>
      <c r="I4600" s="1">
        <v>235137.79</v>
      </c>
      <c r="J4600" s="1" t="s">
        <v>38</v>
      </c>
      <c r="K4600" s="1" t="s">
        <v>20</v>
      </c>
      <c r="N4600" s="3" t="str">
        <f>IF(LEFT(LOWER(C4600),1)="m","Male",IF(LEFT(LOWER(C4600),1)="f","Female","Unknown"))</f>
        <v>Male</v>
      </c>
      <c r="O4600" s="4" t="str">
        <f>IF(TRIM(LOWER(F4600))="neuro","Neurology",IF(TRIM(LOWER(F4600))="Neurology","Neurology",IF(TRIM(LOWER(F4600))="general ward","General",IF(TRIM(LOWER(F4600))="general","General",IF(TRIM(LOWER(F4600))="cardiology","Cardiology",IF(TRIM(LOWER(F4600))="Cardiology","Cardiology",IF(TRIM(LOWER(F4600))="Peads","Pediatrics",IF(TRIM(LOWER(F4600))="Pediatrics","Pediatrics",IF(TRIM(LOWER(F4600))="orthopedics","Orthopedics",IF(TRIM(LOWER(F4600))="Neurology","Neurology",IF(TRIM(LOWER(F4600))="Oncology","Oncology")))))))))))</f>
        <v>General</v>
      </c>
      <c r="P4600" s="3" t="str">
        <f t="shared" si="426"/>
        <v>Private</v>
      </c>
      <c r="Q4600" s="5">
        <f t="shared" si="427"/>
        <v>5</v>
      </c>
      <c r="R4600" s="1">
        <f t="shared" si="428"/>
        <v>235137.79</v>
      </c>
      <c r="S4600" s="1">
        <f t="shared" si="429"/>
        <v>0</v>
      </c>
      <c r="T4600" s="1" t="str">
        <f t="shared" si="430"/>
        <v>66+</v>
      </c>
      <c r="U4600" s="1" t="str">
        <f t="shared" si="431"/>
        <v>No</v>
      </c>
    </row>
    <row r="4601" spans="1:21">
      <c r="A4601" s="1">
        <v>4600</v>
      </c>
      <c r="B4601" s="1">
        <v>6</v>
      </c>
      <c r="C4601" s="1" t="s">
        <v>27</v>
      </c>
      <c r="D4601" s="2">
        <v>45419</v>
      </c>
      <c r="E4601" s="2">
        <v>45439</v>
      </c>
      <c r="F4601" s="1" t="s">
        <v>21</v>
      </c>
      <c r="G4601" s="1" t="s">
        <v>36</v>
      </c>
      <c r="H4601" s="1" t="s">
        <v>32</v>
      </c>
      <c r="I4601" s="1">
        <v>208289.52</v>
      </c>
      <c r="J4601" s="1" t="s">
        <v>16</v>
      </c>
      <c r="K4601" s="1" t="s">
        <v>25</v>
      </c>
      <c r="N4601" s="3" t="str">
        <f>IF(LEFT(LOWER(C4601),1)="m","Male",IF(LEFT(LOWER(C4601),1)="f","Female","Unknown"))</f>
        <v>Male</v>
      </c>
      <c r="O4601" s="4" t="str">
        <f>IF(TRIM(LOWER(F4601))="neuro","Neurology",IF(TRIM(LOWER(F4601))="Neurology","Neurology",IF(TRIM(LOWER(F4601))="general ward","General",IF(TRIM(LOWER(F4601))="general","General",IF(TRIM(LOWER(F4601))="cardiology","Cardiology",IF(TRIM(LOWER(F4601))="Cardiology","Cardiology",IF(TRIM(LOWER(F4601))="Peads","Pediatrics",IF(TRIM(LOWER(F4601))="Pediatrics","Pediatrics",IF(TRIM(LOWER(F4601))="orthopedics","Orthopedics",IF(TRIM(LOWER(F4601))="Neurology","Neurology",IF(TRIM(LOWER(F4601))="Oncology","Oncology")))))))))))</f>
        <v>General</v>
      </c>
      <c r="P4601" s="3" t="str">
        <f t="shared" si="426"/>
        <v>Government</v>
      </c>
      <c r="Q4601" s="5">
        <f t="shared" si="427"/>
        <v>20</v>
      </c>
      <c r="R4601" s="1">
        <f t="shared" si="428"/>
        <v>208289.52</v>
      </c>
      <c r="S4601" s="1">
        <f t="shared" si="429"/>
        <v>1</v>
      </c>
      <c r="T4601" s="1" t="str">
        <f t="shared" si="430"/>
        <v>0-17</v>
      </c>
      <c r="U4601" s="1" t="str">
        <f t="shared" si="431"/>
        <v>Yes</v>
      </c>
    </row>
    <row r="4602" spans="1:21">
      <c r="A4602" s="1">
        <v>4601</v>
      </c>
      <c r="B4602" s="1">
        <v>3</v>
      </c>
      <c r="C4602" s="1" t="s">
        <v>44</v>
      </c>
      <c r="D4602" s="2">
        <v>45247</v>
      </c>
      <c r="E4602" s="2">
        <v>45266</v>
      </c>
      <c r="F4602" s="1" t="s">
        <v>30</v>
      </c>
      <c r="G4602" s="1" t="s">
        <v>36</v>
      </c>
      <c r="H4602" s="1" t="s">
        <v>48</v>
      </c>
      <c r="I4602" s="1">
        <v>206021.25</v>
      </c>
      <c r="J4602" s="1" t="s">
        <v>42</v>
      </c>
      <c r="K4602" s="1" t="s">
        <v>42</v>
      </c>
      <c r="N4602" s="3" t="str">
        <f>IF(LEFT(LOWER(C4602),1)="m","Male",IF(LEFT(LOWER(C4602),1)="f","Female","Unknown"))</f>
        <v>Female</v>
      </c>
      <c r="O4602" s="4" t="str">
        <f>IF(TRIM(LOWER(F4602))="neuro","Neurology",IF(TRIM(LOWER(F4602))="Neurology","Neurology",IF(TRIM(LOWER(F4602))="general ward","General",IF(TRIM(LOWER(F4602))="general","General",IF(TRIM(LOWER(F4602))="cardiology","Cardiology",IF(TRIM(LOWER(F4602))="Cardiology","Cardiology",IF(TRIM(LOWER(F4602))="Peads","Pediatrics",IF(TRIM(LOWER(F4602))="Pediatrics","Pediatrics",IF(TRIM(LOWER(F4602))="orthopedics","Orthopedics",IF(TRIM(LOWER(F4602))="Neurology","Neurology",IF(TRIM(LOWER(F4602))="Oncology","Oncology")))))))))))</f>
        <v>Pediatrics</v>
      </c>
      <c r="P4602" s="3" t="str">
        <f t="shared" si="426"/>
        <v>Government</v>
      </c>
      <c r="Q4602" s="5">
        <f t="shared" si="427"/>
        <v>19</v>
      </c>
      <c r="R4602" s="1">
        <f t="shared" si="428"/>
        <v>206021.25</v>
      </c>
      <c r="S4602" s="1">
        <f t="shared" si="429"/>
        <v>0</v>
      </c>
      <c r="T4602" s="1" t="str">
        <f t="shared" si="430"/>
        <v>0-17</v>
      </c>
      <c r="U4602" s="1" t="str">
        <f t="shared" si="431"/>
        <v>No</v>
      </c>
    </row>
    <row r="4603" spans="1:21">
      <c r="A4603" s="1">
        <v>4602</v>
      </c>
      <c r="B4603" s="1">
        <v>50</v>
      </c>
      <c r="C4603" s="1" t="s">
        <v>27</v>
      </c>
      <c r="D4603" s="2">
        <v>45274</v>
      </c>
      <c r="E4603" s="2">
        <v>45287</v>
      </c>
      <c r="F4603" s="1" t="s">
        <v>28</v>
      </c>
      <c r="G4603" s="1" t="s">
        <v>46</v>
      </c>
      <c r="H4603" s="1" t="s">
        <v>48</v>
      </c>
      <c r="I4603" s="1">
        <v>21473.279999999999</v>
      </c>
      <c r="J4603" s="1" t="s">
        <v>17</v>
      </c>
      <c r="K4603" s="1" t="s">
        <v>42</v>
      </c>
      <c r="N4603" s="3" t="str">
        <f>IF(LEFT(LOWER(C4603),1)="m","Male",IF(LEFT(LOWER(C4603),1)="f","Female","Unknown"))</f>
        <v>Male</v>
      </c>
      <c r="O4603" s="4" t="str">
        <f>IF(TRIM(LOWER(F4603))="neuro","Neurology",IF(TRIM(LOWER(F4603))="Neurology","Neurology",IF(TRIM(LOWER(F4603))="general ward","General",IF(TRIM(LOWER(F4603))="general","General",IF(TRIM(LOWER(F4603))="cardiology","Cardiology",IF(TRIM(LOWER(F4603))="Cardiology","Cardiology",IF(TRIM(LOWER(F4603))="Peads","Pediatrics",IF(TRIM(LOWER(F4603))="Pediatrics","Pediatrics",IF(TRIM(LOWER(F4603))="orthopedics","Orthopedics",IF(TRIM(LOWER(F4603))="Neurology","Neurology",IF(TRIM(LOWER(F4603))="Oncology","Oncology")))))))))))</f>
        <v>Orthopedics</v>
      </c>
      <c r="P4603" s="3" t="str">
        <f t="shared" si="426"/>
        <v>Self</v>
      </c>
      <c r="Q4603" s="5">
        <f t="shared" si="427"/>
        <v>13</v>
      </c>
      <c r="R4603" s="1">
        <f t="shared" si="428"/>
        <v>21473.279999999999</v>
      </c>
      <c r="S4603" s="1">
        <f t="shared" si="429"/>
        <v>0</v>
      </c>
      <c r="T4603" s="1" t="str">
        <f t="shared" si="430"/>
        <v>36-50</v>
      </c>
      <c r="U4603" s="1" t="str">
        <f t="shared" si="431"/>
        <v>Yes</v>
      </c>
    </row>
    <row r="4604" spans="1:21">
      <c r="A4604" s="1">
        <v>4603</v>
      </c>
      <c r="B4604" s="1">
        <v>38</v>
      </c>
      <c r="C4604" s="1" t="s">
        <v>12</v>
      </c>
      <c r="D4604" s="2">
        <v>45297</v>
      </c>
      <c r="E4604" s="2">
        <v>45305</v>
      </c>
      <c r="F4604" s="1" t="s">
        <v>43</v>
      </c>
      <c r="G4604" s="1" t="s">
        <v>46</v>
      </c>
      <c r="H4604" s="1" t="s">
        <v>23</v>
      </c>
      <c r="I4604" s="1">
        <v>121479.67</v>
      </c>
      <c r="J4604" s="1" t="s">
        <v>24</v>
      </c>
      <c r="K4604" s="1" t="s">
        <v>16</v>
      </c>
      <c r="N4604" s="3" t="str">
        <f>IF(LEFT(LOWER(C4604),1)="m","Male",IF(LEFT(LOWER(C4604),1)="f","Female","Unknown"))</f>
        <v>Unknown</v>
      </c>
      <c r="O4604" s="4" t="str">
        <f>IF(TRIM(LOWER(F4604))="neuro","Neurology",IF(TRIM(LOWER(F4604))="Neurology","Neurology",IF(TRIM(LOWER(F4604))="general ward","General",IF(TRIM(LOWER(F4604))="general","General",IF(TRIM(LOWER(F4604))="cardiology","Cardiology",IF(TRIM(LOWER(F4604))="Cardiology","Cardiology",IF(TRIM(LOWER(F4604))="Peads","Pediatrics",IF(TRIM(LOWER(F4604))="Pediatrics","Pediatrics",IF(TRIM(LOWER(F4604))="orthopedics","Orthopedics",IF(TRIM(LOWER(F4604))="Neurology","Neurology",IF(TRIM(LOWER(F4604))="Oncology","Oncology")))))))))))</f>
        <v>Orthopedics</v>
      </c>
      <c r="P4604" s="3" t="str">
        <f t="shared" si="426"/>
        <v>Self</v>
      </c>
      <c r="Q4604" s="5">
        <f t="shared" si="427"/>
        <v>8</v>
      </c>
      <c r="R4604" s="1">
        <f t="shared" si="428"/>
        <v>121479.67</v>
      </c>
      <c r="S4604" s="1">
        <f t="shared" si="429"/>
        <v>1</v>
      </c>
      <c r="T4604" s="1" t="str">
        <f t="shared" si="430"/>
        <v>36-50</v>
      </c>
      <c r="U4604" s="1" t="str">
        <f t="shared" si="431"/>
        <v>No</v>
      </c>
    </row>
    <row r="4605" spans="1:21">
      <c r="A4605" s="1">
        <v>4604</v>
      </c>
      <c r="B4605" s="1">
        <v>72</v>
      </c>
      <c r="C4605" s="1" t="s">
        <v>29</v>
      </c>
      <c r="D4605" s="2">
        <v>45562</v>
      </c>
      <c r="E4605" s="2">
        <v>45579</v>
      </c>
      <c r="F4605" s="1" t="s">
        <v>52</v>
      </c>
      <c r="G4605" s="1" t="s">
        <v>36</v>
      </c>
      <c r="I4605" s="1">
        <v>187242.88</v>
      </c>
      <c r="J4605" s="1" t="s">
        <v>17</v>
      </c>
      <c r="K4605" s="1" t="s">
        <v>25</v>
      </c>
      <c r="N4605" s="3" t="str">
        <f>IF(LEFT(LOWER(C4605),1)="m","Male",IF(LEFT(LOWER(C4605),1)="f","Female","Unknown"))</f>
        <v>Female</v>
      </c>
      <c r="O4605" s="4" t="str">
        <f>IF(TRIM(LOWER(F4605))="neuro","Neurology",IF(TRIM(LOWER(F4605))="Neurology","Neurology",IF(TRIM(LOWER(F4605))="general ward","General",IF(TRIM(LOWER(F4605))="general","General",IF(TRIM(LOWER(F4605))="cardiology","Cardiology",IF(TRIM(LOWER(F4605))="Cardiology","Cardiology",IF(TRIM(LOWER(F4605))="Peads","Pediatrics",IF(TRIM(LOWER(F4605))="Pediatrics","Pediatrics",IF(TRIM(LOWER(F4605))="orthopedics","Orthopedics",IF(TRIM(LOWER(F4605))="Neurology","Neurology",IF(TRIM(LOWER(F4605))="Oncology","Oncology")))))))))))</f>
        <v>Oncology</v>
      </c>
      <c r="P4605" s="3" t="str">
        <f t="shared" si="426"/>
        <v>Government</v>
      </c>
      <c r="Q4605" s="5">
        <f t="shared" si="427"/>
        <v>17</v>
      </c>
      <c r="R4605" s="1">
        <f t="shared" si="428"/>
        <v>187242.88</v>
      </c>
      <c r="S4605" s="1">
        <f t="shared" si="429"/>
        <v>1</v>
      </c>
      <c r="T4605" s="1" t="str">
        <f t="shared" si="430"/>
        <v>66+</v>
      </c>
      <c r="U4605" s="1" t="str">
        <f t="shared" si="431"/>
        <v>Yes</v>
      </c>
    </row>
    <row r="4606" spans="1:21">
      <c r="A4606" s="1">
        <v>4605</v>
      </c>
      <c r="B4606" s="1">
        <v>43</v>
      </c>
      <c r="C4606" s="1" t="s">
        <v>12</v>
      </c>
      <c r="D4606" s="2">
        <v>45393</v>
      </c>
      <c r="E4606" s="2">
        <v>45413</v>
      </c>
      <c r="F4606" s="1" t="s">
        <v>19</v>
      </c>
      <c r="G4606" s="1" t="s">
        <v>31</v>
      </c>
      <c r="I4606" s="1">
        <v>342876.98</v>
      </c>
      <c r="J4606" s="1" t="s">
        <v>25</v>
      </c>
      <c r="K4606" s="1" t="s">
        <v>25</v>
      </c>
      <c r="N4606" s="3" t="str">
        <f>IF(LEFT(LOWER(C4606),1)="m","Male",IF(LEFT(LOWER(C4606),1)="f","Female","Unknown"))</f>
        <v>Unknown</v>
      </c>
      <c r="O4606" s="4" t="str">
        <f>IF(TRIM(LOWER(F4606))="neuro","Neurology",IF(TRIM(LOWER(F4606))="Neurology","Neurology",IF(TRIM(LOWER(F4606))="general ward","General",IF(TRIM(LOWER(F4606))="general","General",IF(TRIM(LOWER(F4606))="cardiology","Cardiology",IF(TRIM(LOWER(F4606))="Cardiology","Cardiology",IF(TRIM(LOWER(F4606))="Peads","Pediatrics",IF(TRIM(LOWER(F4606))="Pediatrics","Pediatrics",IF(TRIM(LOWER(F4606))="orthopedics","Orthopedics",IF(TRIM(LOWER(F4606))="Neurology","Neurology",IF(TRIM(LOWER(F4606))="Oncology","Oncology")))))))))))</f>
        <v>General</v>
      </c>
      <c r="P4606" s="3" t="str">
        <f t="shared" si="426"/>
        <v>Private</v>
      </c>
      <c r="Q4606" s="5">
        <f t="shared" si="427"/>
        <v>20</v>
      </c>
      <c r="R4606" s="1">
        <f t="shared" si="428"/>
        <v>342876.98</v>
      </c>
      <c r="S4606" s="1">
        <f t="shared" si="429"/>
        <v>1</v>
      </c>
      <c r="T4606" s="1" t="str">
        <f t="shared" si="430"/>
        <v>36-50</v>
      </c>
      <c r="U4606" s="1" t="str">
        <f t="shared" si="431"/>
        <v>Yes</v>
      </c>
    </row>
    <row r="4607" spans="1:21">
      <c r="A4607" s="1">
        <v>4606</v>
      </c>
      <c r="B4607" s="1">
        <v>84</v>
      </c>
      <c r="C4607" s="1" t="s">
        <v>29</v>
      </c>
      <c r="D4607" s="2">
        <v>45304</v>
      </c>
      <c r="E4607" s="2">
        <v>45320</v>
      </c>
      <c r="F4607" s="1" t="s">
        <v>40</v>
      </c>
      <c r="G4607" s="1" t="s">
        <v>36</v>
      </c>
      <c r="H4607" s="1" t="s">
        <v>51</v>
      </c>
      <c r="I4607" s="1">
        <v>304533.13</v>
      </c>
      <c r="J4607" s="1" t="s">
        <v>17</v>
      </c>
      <c r="K4607" s="1" t="s">
        <v>38</v>
      </c>
      <c r="N4607" s="3" t="str">
        <f>IF(LEFT(LOWER(C4607),1)="m","Male",IF(LEFT(LOWER(C4607),1)="f","Female","Unknown"))</f>
        <v>Female</v>
      </c>
      <c r="O4607" s="4" t="str">
        <f>IF(TRIM(LOWER(F4607))="neuro","Neurology",IF(TRIM(LOWER(F4607))="Neurology","Neurology",IF(TRIM(LOWER(F4607))="general ward","General",IF(TRIM(LOWER(F4607))="general","General",IF(TRIM(LOWER(F4607))="cardiology","Cardiology",IF(TRIM(LOWER(F4607))="Cardiology","Cardiology",IF(TRIM(LOWER(F4607))="Peads","Pediatrics",IF(TRIM(LOWER(F4607))="Pediatrics","Pediatrics",IF(TRIM(LOWER(F4607))="orthopedics","Orthopedics",IF(TRIM(LOWER(F4607))="Neurology","Neurology",IF(TRIM(LOWER(F4607))="Oncology","Oncology")))))))))))</f>
        <v>Pediatrics</v>
      </c>
      <c r="P4607" s="3" t="str">
        <f t="shared" si="426"/>
        <v>Government</v>
      </c>
      <c r="Q4607" s="5">
        <f t="shared" si="427"/>
        <v>16</v>
      </c>
      <c r="R4607" s="1">
        <f t="shared" si="428"/>
        <v>304533.13</v>
      </c>
      <c r="S4607" s="1">
        <f t="shared" si="429"/>
        <v>0</v>
      </c>
      <c r="T4607" s="1" t="str">
        <f t="shared" si="430"/>
        <v>66+</v>
      </c>
      <c r="U4607" s="1" t="str">
        <f t="shared" si="431"/>
        <v>Yes</v>
      </c>
    </row>
    <row r="4608" spans="1:21">
      <c r="A4608" s="1">
        <v>4607</v>
      </c>
      <c r="B4608" s="1">
        <v>58</v>
      </c>
      <c r="C4608" s="1" t="s">
        <v>44</v>
      </c>
      <c r="D4608" s="2">
        <v>45175</v>
      </c>
      <c r="E4608" s="2">
        <v>45176</v>
      </c>
      <c r="F4608" s="1" t="s">
        <v>30</v>
      </c>
      <c r="G4608" s="1" t="s">
        <v>31</v>
      </c>
      <c r="H4608" s="1" t="s">
        <v>32</v>
      </c>
      <c r="I4608" s="1">
        <v>177084.45</v>
      </c>
      <c r="J4608" s="1" t="s">
        <v>16</v>
      </c>
      <c r="K4608" s="1" t="s">
        <v>42</v>
      </c>
      <c r="N4608" s="3" t="str">
        <f>IF(LEFT(LOWER(C4608),1)="m","Male",IF(LEFT(LOWER(C4608),1)="f","Female","Unknown"))</f>
        <v>Female</v>
      </c>
      <c r="O4608" s="4" t="str">
        <f>IF(TRIM(LOWER(F4608))="neuro","Neurology",IF(TRIM(LOWER(F4608))="Neurology","Neurology",IF(TRIM(LOWER(F4608))="general ward","General",IF(TRIM(LOWER(F4608))="general","General",IF(TRIM(LOWER(F4608))="cardiology","Cardiology",IF(TRIM(LOWER(F4608))="Cardiology","Cardiology",IF(TRIM(LOWER(F4608))="Peads","Pediatrics",IF(TRIM(LOWER(F4608))="Pediatrics","Pediatrics",IF(TRIM(LOWER(F4608))="orthopedics","Orthopedics",IF(TRIM(LOWER(F4608))="Neurology","Neurology",IF(TRIM(LOWER(F4608))="Oncology","Oncology")))))))))))</f>
        <v>Pediatrics</v>
      </c>
      <c r="P4608" s="3" t="str">
        <f t="shared" si="426"/>
        <v>Private</v>
      </c>
      <c r="Q4608" s="5">
        <f t="shared" si="427"/>
        <v>1</v>
      </c>
      <c r="R4608" s="1">
        <f t="shared" si="428"/>
        <v>177084.45</v>
      </c>
      <c r="S4608" s="1">
        <f t="shared" si="429"/>
        <v>0</v>
      </c>
      <c r="T4608" s="1" t="str">
        <f t="shared" si="430"/>
        <v>51-65</v>
      </c>
      <c r="U4608" s="1" t="str">
        <f t="shared" si="431"/>
        <v>Yes</v>
      </c>
    </row>
    <row r="4609" spans="1:21">
      <c r="A4609" s="1">
        <v>4608</v>
      </c>
      <c r="B4609" s="1">
        <v>8</v>
      </c>
      <c r="C4609" s="1" t="s">
        <v>44</v>
      </c>
      <c r="D4609" s="2">
        <v>44974</v>
      </c>
      <c r="E4609" s="2">
        <v>44988</v>
      </c>
      <c r="F4609" s="1" t="s">
        <v>52</v>
      </c>
      <c r="G4609" s="1" t="s">
        <v>46</v>
      </c>
      <c r="H4609" s="1" t="s">
        <v>37</v>
      </c>
      <c r="I4609" s="1">
        <v>310441.62</v>
      </c>
      <c r="J4609" s="1" t="s">
        <v>24</v>
      </c>
      <c r="K4609" s="1" t="s">
        <v>20</v>
      </c>
      <c r="N4609" s="3" t="str">
        <f>IF(LEFT(LOWER(C4609),1)="m","Male",IF(LEFT(LOWER(C4609),1)="f","Female","Unknown"))</f>
        <v>Female</v>
      </c>
      <c r="O4609" s="4" t="str">
        <f>IF(TRIM(LOWER(F4609))="neuro","Neurology",IF(TRIM(LOWER(F4609))="Neurology","Neurology",IF(TRIM(LOWER(F4609))="general ward","General",IF(TRIM(LOWER(F4609))="general","General",IF(TRIM(LOWER(F4609))="cardiology","Cardiology",IF(TRIM(LOWER(F4609))="Cardiology","Cardiology",IF(TRIM(LOWER(F4609))="Peads","Pediatrics",IF(TRIM(LOWER(F4609))="Pediatrics","Pediatrics",IF(TRIM(LOWER(F4609))="orthopedics","Orthopedics",IF(TRIM(LOWER(F4609))="Neurology","Neurology",IF(TRIM(LOWER(F4609))="Oncology","Oncology")))))))))))</f>
        <v>Oncology</v>
      </c>
      <c r="P4609" s="3" t="str">
        <f t="shared" si="426"/>
        <v>Self</v>
      </c>
      <c r="Q4609" s="5">
        <f t="shared" si="427"/>
        <v>14</v>
      </c>
      <c r="R4609" s="1">
        <f t="shared" si="428"/>
        <v>310441.62</v>
      </c>
      <c r="S4609" s="1">
        <f t="shared" si="429"/>
        <v>0</v>
      </c>
      <c r="T4609" s="1" t="str">
        <f t="shared" si="430"/>
        <v>0-17</v>
      </c>
      <c r="U4609" s="1" t="str">
        <f t="shared" si="431"/>
        <v>No</v>
      </c>
    </row>
    <row r="4610" spans="1:21">
      <c r="A4610" s="1">
        <v>4609</v>
      </c>
      <c r="B4610" s="1">
        <v>4</v>
      </c>
      <c r="C4610" s="1" t="s">
        <v>34</v>
      </c>
      <c r="D4610" s="2">
        <v>45198</v>
      </c>
      <c r="E4610" s="2">
        <v>45203</v>
      </c>
      <c r="F4610" s="1" t="s">
        <v>49</v>
      </c>
      <c r="G4610" s="1" t="s">
        <v>46</v>
      </c>
      <c r="H4610" s="1" t="s">
        <v>15</v>
      </c>
      <c r="I4610" s="1">
        <v>304433.28999999998</v>
      </c>
      <c r="J4610" s="1" t="s">
        <v>25</v>
      </c>
      <c r="K4610" s="1" t="s">
        <v>17</v>
      </c>
      <c r="N4610" s="3" t="str">
        <f>IF(LEFT(LOWER(C4610),1)="m","Male",IF(LEFT(LOWER(C4610),1)="f","Female","Unknown"))</f>
        <v>Male</v>
      </c>
      <c r="O4610" s="4" t="str">
        <f>IF(TRIM(LOWER(F4610))="neuro","Neurology",IF(TRIM(LOWER(F4610))="Neurology","Neurology",IF(TRIM(LOWER(F4610))="general ward","General",IF(TRIM(LOWER(F4610))="general","General",IF(TRIM(LOWER(F4610))="cardiology","Cardiology",IF(TRIM(LOWER(F4610))="Cardiology","Cardiology",IF(TRIM(LOWER(F4610))="Peads","Pediatrics",IF(TRIM(LOWER(F4610))="Pediatrics","Pediatrics",IF(TRIM(LOWER(F4610))="orthopedics","Orthopedics",IF(TRIM(LOWER(F4610))="Neurology","Neurology",IF(TRIM(LOWER(F4610))="Oncology","Oncology")))))))))))</f>
        <v>Oncology</v>
      </c>
      <c r="P4610" s="3" t="str">
        <f t="shared" si="426"/>
        <v>Self</v>
      </c>
      <c r="Q4610" s="5">
        <f t="shared" si="427"/>
        <v>5</v>
      </c>
      <c r="R4610" s="1">
        <f t="shared" si="428"/>
        <v>304433.28999999998</v>
      </c>
      <c r="S4610" s="1">
        <f t="shared" si="429"/>
        <v>1</v>
      </c>
      <c r="T4610" s="1" t="str">
        <f t="shared" si="430"/>
        <v>0-17</v>
      </c>
      <c r="U4610" s="1" t="str">
        <f t="shared" si="431"/>
        <v>Yes</v>
      </c>
    </row>
    <row r="4611" spans="1:21">
      <c r="A4611" s="1">
        <v>4610</v>
      </c>
      <c r="B4611" s="1">
        <v>93</v>
      </c>
      <c r="C4611" s="1" t="s">
        <v>29</v>
      </c>
      <c r="D4611" s="2">
        <v>44952</v>
      </c>
      <c r="E4611" s="2">
        <v>44954</v>
      </c>
      <c r="F4611" s="1" t="s">
        <v>52</v>
      </c>
      <c r="G4611" s="1" t="s">
        <v>33</v>
      </c>
      <c r="H4611" s="1" t="s">
        <v>15</v>
      </c>
      <c r="I4611" s="1">
        <v>43282.71</v>
      </c>
      <c r="K4611" s="1" t="s">
        <v>16</v>
      </c>
      <c r="N4611" s="3" t="str">
        <f>IF(LEFT(LOWER(C4611),1)="m","Male",IF(LEFT(LOWER(C4611),1)="f","Female","Unknown"))</f>
        <v>Female</v>
      </c>
      <c r="O4611" s="4" t="str">
        <f>IF(TRIM(LOWER(F4611))="neuro","Neurology",IF(TRIM(LOWER(F4611))="Neurology","Neurology",IF(TRIM(LOWER(F4611))="general ward","General",IF(TRIM(LOWER(F4611))="general","General",IF(TRIM(LOWER(F4611))="cardiology","Cardiology",IF(TRIM(LOWER(F4611))="Cardiology","Cardiology",IF(TRIM(LOWER(F4611))="Peads","Pediatrics",IF(TRIM(LOWER(F4611))="Pediatrics","Pediatrics",IF(TRIM(LOWER(F4611))="orthopedics","Orthopedics",IF(TRIM(LOWER(F4611))="Neurology","Neurology",IF(TRIM(LOWER(F4611))="Oncology","Oncology")))))))))))</f>
        <v>Oncology</v>
      </c>
      <c r="P4611" s="3" t="str">
        <f t="shared" ref="P4611:P4674" si="432">IF(LOWER(G4611)="private","Private",
IF(LOWER(G4611)="govt","Government",
IF(LOWER(G4611)="government","Government",
IF(LOWER(G4611)="self","Self","Unknown"))))</f>
        <v>Self</v>
      </c>
      <c r="Q4611" s="5">
        <f t="shared" ref="Q4611:Q4674" si="433">IF(E4611&lt;D4611,"",E4611-D4611)</f>
        <v>2</v>
      </c>
      <c r="R4611" s="1">
        <f t="shared" ref="R4611:R4674" si="434">IF(I4611&lt;0,"",I4611)</f>
        <v>43282.71</v>
      </c>
      <c r="S4611" s="1">
        <f t="shared" ref="S4611:S4674" si="435">IF(OR(K4611="Yes",K4611="YES",K4611="Y"),1,0)</f>
        <v>1</v>
      </c>
      <c r="T4611" s="1" t="str">
        <f t="shared" ref="T4611:T4674" si="436">IF(B4611&lt;18,"0-17",                                                  IF(B4611&lt;36,"18-35",
IF(B4611&lt;51,"36-50",
IF(B4611&lt;66,"51-65","66+"))))</f>
        <v>66+</v>
      </c>
      <c r="U4611" s="1" t="str">
        <f t="shared" ref="U4611:U4674" si="437">IF(OR(TRIM(UPPER(J4611))="YES",TRIM(UPPER(J4611))="Y"),"Yes",
IF(OR(TRIM(UPPER(J4611))="NO",TRIM(UPPER(J4611))="N"),"No","Unknown"))</f>
        <v>Unknown</v>
      </c>
    </row>
    <row r="4612" spans="1:21">
      <c r="A4612" s="1">
        <v>4611</v>
      </c>
      <c r="B4612" s="1">
        <v>19</v>
      </c>
      <c r="C4612" s="1" t="s">
        <v>12</v>
      </c>
      <c r="D4612" s="2">
        <v>45558</v>
      </c>
      <c r="E4612" s="2">
        <v>45563</v>
      </c>
      <c r="F4612" s="1" t="s">
        <v>19</v>
      </c>
      <c r="G4612" s="1" t="s">
        <v>36</v>
      </c>
      <c r="I4612" s="1">
        <v>319241.84000000003</v>
      </c>
      <c r="J4612" s="1" t="s">
        <v>16</v>
      </c>
      <c r="K4612" s="1" t="s">
        <v>20</v>
      </c>
      <c r="N4612" s="3" t="str">
        <f>IF(LEFT(LOWER(C4612),1)="m","Male",IF(LEFT(LOWER(C4612),1)="f","Female","Unknown"))</f>
        <v>Unknown</v>
      </c>
      <c r="O4612" s="4" t="str">
        <f>IF(TRIM(LOWER(F4612))="neuro","Neurology",IF(TRIM(LOWER(F4612))="Neurology","Neurology",IF(TRIM(LOWER(F4612))="general ward","General",IF(TRIM(LOWER(F4612))="general","General",IF(TRIM(LOWER(F4612))="cardiology","Cardiology",IF(TRIM(LOWER(F4612))="Cardiology","Cardiology",IF(TRIM(LOWER(F4612))="Peads","Pediatrics",IF(TRIM(LOWER(F4612))="Pediatrics","Pediatrics",IF(TRIM(LOWER(F4612))="orthopedics","Orthopedics",IF(TRIM(LOWER(F4612))="Neurology","Neurology",IF(TRIM(LOWER(F4612))="Oncology","Oncology")))))))))))</f>
        <v>General</v>
      </c>
      <c r="P4612" s="3" t="str">
        <f t="shared" si="432"/>
        <v>Government</v>
      </c>
      <c r="Q4612" s="5">
        <f t="shared" si="433"/>
        <v>5</v>
      </c>
      <c r="R4612" s="1">
        <f t="shared" si="434"/>
        <v>319241.84000000003</v>
      </c>
      <c r="S4612" s="1">
        <f t="shared" si="435"/>
        <v>0</v>
      </c>
      <c r="T4612" s="1" t="str">
        <f t="shared" si="436"/>
        <v>18-35</v>
      </c>
      <c r="U4612" s="1" t="str">
        <f t="shared" si="437"/>
        <v>Yes</v>
      </c>
    </row>
    <row r="4613" spans="1:21">
      <c r="A4613" s="1">
        <v>4612</v>
      </c>
      <c r="B4613" s="1">
        <v>78</v>
      </c>
      <c r="C4613" s="1" t="s">
        <v>44</v>
      </c>
      <c r="D4613" s="2">
        <v>45452</v>
      </c>
      <c r="E4613" s="2">
        <v>45470</v>
      </c>
      <c r="F4613" s="1" t="s">
        <v>30</v>
      </c>
      <c r="G4613" s="1" t="s">
        <v>14</v>
      </c>
      <c r="H4613" s="1" t="s">
        <v>39</v>
      </c>
      <c r="I4613" s="1">
        <v>309074.11</v>
      </c>
      <c r="J4613" s="1" t="s">
        <v>42</v>
      </c>
      <c r="K4613" s="1" t="s">
        <v>38</v>
      </c>
      <c r="N4613" s="3" t="str">
        <f>IF(LEFT(LOWER(C4613),1)="m","Male",IF(LEFT(LOWER(C4613),1)="f","Female","Unknown"))</f>
        <v>Female</v>
      </c>
      <c r="O4613" s="4" t="str">
        <f>IF(TRIM(LOWER(F4613))="neuro","Neurology",IF(TRIM(LOWER(F4613))="Neurology","Neurology",IF(TRIM(LOWER(F4613))="general ward","General",IF(TRIM(LOWER(F4613))="general","General",IF(TRIM(LOWER(F4613))="cardiology","Cardiology",IF(TRIM(LOWER(F4613))="Cardiology","Cardiology",IF(TRIM(LOWER(F4613))="Peads","Pediatrics",IF(TRIM(LOWER(F4613))="Pediatrics","Pediatrics",IF(TRIM(LOWER(F4613))="orthopedics","Orthopedics",IF(TRIM(LOWER(F4613))="Neurology","Neurology",IF(TRIM(LOWER(F4613))="Oncology","Oncology")))))))))))</f>
        <v>Pediatrics</v>
      </c>
      <c r="P4613" s="3" t="str">
        <f t="shared" si="432"/>
        <v>Private</v>
      </c>
      <c r="Q4613" s="5">
        <f t="shared" si="433"/>
        <v>18</v>
      </c>
      <c r="R4613" s="1">
        <f t="shared" si="434"/>
        <v>309074.11</v>
      </c>
      <c r="S4613" s="1">
        <f t="shared" si="435"/>
        <v>0</v>
      </c>
      <c r="T4613" s="1" t="str">
        <f t="shared" si="436"/>
        <v>66+</v>
      </c>
      <c r="U4613" s="1" t="str">
        <f t="shared" si="437"/>
        <v>No</v>
      </c>
    </row>
    <row r="4614" spans="1:21">
      <c r="A4614" s="1">
        <v>4613</v>
      </c>
      <c r="B4614" s="1">
        <v>91</v>
      </c>
      <c r="C4614" s="1" t="s">
        <v>34</v>
      </c>
      <c r="D4614" s="2">
        <v>45024</v>
      </c>
      <c r="E4614" s="2">
        <v>45039</v>
      </c>
      <c r="F4614" s="1" t="s">
        <v>19</v>
      </c>
      <c r="G4614" s="1" t="s">
        <v>33</v>
      </c>
      <c r="H4614" s="1" t="s">
        <v>39</v>
      </c>
      <c r="I4614" s="1">
        <v>162073.45000000001</v>
      </c>
      <c r="K4614" s="1" t="s">
        <v>20</v>
      </c>
      <c r="N4614" s="3" t="str">
        <f>IF(LEFT(LOWER(C4614),1)="m","Male",IF(LEFT(LOWER(C4614),1)="f","Female","Unknown"))</f>
        <v>Male</v>
      </c>
      <c r="O4614" s="4" t="str">
        <f>IF(TRIM(LOWER(F4614))="neuro","Neurology",IF(TRIM(LOWER(F4614))="Neurology","Neurology",IF(TRIM(LOWER(F4614))="general ward","General",IF(TRIM(LOWER(F4614))="general","General",IF(TRIM(LOWER(F4614))="cardiology","Cardiology",IF(TRIM(LOWER(F4614))="Cardiology","Cardiology",IF(TRIM(LOWER(F4614))="Peads","Pediatrics",IF(TRIM(LOWER(F4614))="Pediatrics","Pediatrics",IF(TRIM(LOWER(F4614))="orthopedics","Orthopedics",IF(TRIM(LOWER(F4614))="Neurology","Neurology",IF(TRIM(LOWER(F4614))="Oncology","Oncology")))))))))))</f>
        <v>General</v>
      </c>
      <c r="P4614" s="3" t="str">
        <f t="shared" si="432"/>
        <v>Self</v>
      </c>
      <c r="Q4614" s="5">
        <f t="shared" si="433"/>
        <v>15</v>
      </c>
      <c r="R4614" s="1">
        <f t="shared" si="434"/>
        <v>162073.45000000001</v>
      </c>
      <c r="S4614" s="1">
        <f t="shared" si="435"/>
        <v>0</v>
      </c>
      <c r="T4614" s="1" t="str">
        <f t="shared" si="436"/>
        <v>66+</v>
      </c>
      <c r="U4614" s="1" t="str">
        <f t="shared" si="437"/>
        <v>Unknown</v>
      </c>
    </row>
    <row r="4615" spans="1:21">
      <c r="A4615" s="1">
        <v>4614</v>
      </c>
      <c r="B4615" s="1">
        <v>80</v>
      </c>
      <c r="C4615" s="1" t="s">
        <v>27</v>
      </c>
      <c r="D4615" s="2">
        <v>45636</v>
      </c>
      <c r="E4615" s="2">
        <v>45650</v>
      </c>
      <c r="F4615" s="1" t="s">
        <v>43</v>
      </c>
      <c r="G4615" s="1" t="s">
        <v>31</v>
      </c>
      <c r="H4615" s="1" t="s">
        <v>47</v>
      </c>
      <c r="I4615" s="1">
        <v>235693.41</v>
      </c>
      <c r="J4615" s="1" t="s">
        <v>25</v>
      </c>
      <c r="K4615" s="1" t="s">
        <v>17</v>
      </c>
      <c r="N4615" s="3" t="str">
        <f>IF(LEFT(LOWER(C4615),1)="m","Male",IF(LEFT(LOWER(C4615),1)="f","Female","Unknown"))</f>
        <v>Male</v>
      </c>
      <c r="O4615" s="4" t="str">
        <f>IF(TRIM(LOWER(F4615))="neuro","Neurology",IF(TRIM(LOWER(F4615))="Neurology","Neurology",IF(TRIM(LOWER(F4615))="general ward","General",IF(TRIM(LOWER(F4615))="general","General",IF(TRIM(LOWER(F4615))="cardiology","Cardiology",IF(TRIM(LOWER(F4615))="Cardiology","Cardiology",IF(TRIM(LOWER(F4615))="Peads","Pediatrics",IF(TRIM(LOWER(F4615))="Pediatrics","Pediatrics",IF(TRIM(LOWER(F4615))="orthopedics","Orthopedics",IF(TRIM(LOWER(F4615))="Neurology","Neurology",IF(TRIM(LOWER(F4615))="Oncology","Oncology")))))))))))</f>
        <v>Orthopedics</v>
      </c>
      <c r="P4615" s="3" t="str">
        <f t="shared" si="432"/>
        <v>Private</v>
      </c>
      <c r="Q4615" s="5">
        <f t="shared" si="433"/>
        <v>14</v>
      </c>
      <c r="R4615" s="1">
        <f t="shared" si="434"/>
        <v>235693.41</v>
      </c>
      <c r="S4615" s="1">
        <f t="shared" si="435"/>
        <v>1</v>
      </c>
      <c r="T4615" s="1" t="str">
        <f t="shared" si="436"/>
        <v>66+</v>
      </c>
      <c r="U4615" s="1" t="str">
        <f t="shared" si="437"/>
        <v>Yes</v>
      </c>
    </row>
    <row r="4616" spans="1:21">
      <c r="A4616" s="1">
        <v>4615</v>
      </c>
      <c r="B4616" s="1">
        <v>80</v>
      </c>
      <c r="C4616" s="1" t="s">
        <v>34</v>
      </c>
      <c r="D4616" s="2">
        <v>45030</v>
      </c>
      <c r="E4616" s="2">
        <v>45032</v>
      </c>
      <c r="F4616" s="1" t="s">
        <v>19</v>
      </c>
      <c r="G4616" s="1" t="s">
        <v>22</v>
      </c>
      <c r="H4616" s="1" t="s">
        <v>48</v>
      </c>
      <c r="I4616" s="1">
        <v>219046.26</v>
      </c>
      <c r="J4616" s="1" t="s">
        <v>24</v>
      </c>
      <c r="K4616" s="1" t="s">
        <v>42</v>
      </c>
      <c r="N4616" s="3" t="str">
        <f>IF(LEFT(LOWER(C4616),1)="m","Male",IF(LEFT(LOWER(C4616),1)="f","Female","Unknown"))</f>
        <v>Male</v>
      </c>
      <c r="O4616" s="4" t="str">
        <f>IF(TRIM(LOWER(F4616))="neuro","Neurology",IF(TRIM(LOWER(F4616))="Neurology","Neurology",IF(TRIM(LOWER(F4616))="general ward","General",IF(TRIM(LOWER(F4616))="general","General",IF(TRIM(LOWER(F4616))="cardiology","Cardiology",IF(TRIM(LOWER(F4616))="Cardiology","Cardiology",IF(TRIM(LOWER(F4616))="Peads","Pediatrics",IF(TRIM(LOWER(F4616))="Pediatrics","Pediatrics",IF(TRIM(LOWER(F4616))="orthopedics","Orthopedics",IF(TRIM(LOWER(F4616))="Neurology","Neurology",IF(TRIM(LOWER(F4616))="Oncology","Oncology")))))))))))</f>
        <v>General</v>
      </c>
      <c r="P4616" s="3" t="str">
        <f t="shared" si="432"/>
        <v>Government</v>
      </c>
      <c r="Q4616" s="5">
        <f t="shared" si="433"/>
        <v>2</v>
      </c>
      <c r="R4616" s="1">
        <f t="shared" si="434"/>
        <v>219046.26</v>
      </c>
      <c r="S4616" s="1">
        <f t="shared" si="435"/>
        <v>0</v>
      </c>
      <c r="T4616" s="1" t="str">
        <f t="shared" si="436"/>
        <v>66+</v>
      </c>
      <c r="U4616" s="1" t="str">
        <f t="shared" si="437"/>
        <v>No</v>
      </c>
    </row>
    <row r="4617" spans="1:21">
      <c r="A4617" s="1">
        <v>4616</v>
      </c>
      <c r="B4617" s="1">
        <v>75</v>
      </c>
      <c r="C4617" s="1" t="s">
        <v>26</v>
      </c>
      <c r="D4617" s="2">
        <v>45046</v>
      </c>
      <c r="E4617" s="2">
        <v>45066</v>
      </c>
      <c r="F4617" s="1" t="s">
        <v>19</v>
      </c>
      <c r="G4617" s="1" t="s">
        <v>22</v>
      </c>
      <c r="H4617" s="1" t="s">
        <v>37</v>
      </c>
      <c r="I4617" s="1">
        <v>210941.68</v>
      </c>
      <c r="J4617" s="1" t="s">
        <v>38</v>
      </c>
      <c r="K4617" s="1" t="s">
        <v>25</v>
      </c>
      <c r="N4617" s="3" t="str">
        <f>IF(LEFT(LOWER(C4617),1)="m","Male",IF(LEFT(LOWER(C4617),1)="f","Female","Unknown"))</f>
        <v>Female</v>
      </c>
      <c r="O4617" s="4" t="str">
        <f>IF(TRIM(LOWER(F4617))="neuro","Neurology",IF(TRIM(LOWER(F4617))="Neurology","Neurology",IF(TRIM(LOWER(F4617))="general ward","General",IF(TRIM(LOWER(F4617))="general","General",IF(TRIM(LOWER(F4617))="cardiology","Cardiology",IF(TRIM(LOWER(F4617))="Cardiology","Cardiology",IF(TRIM(LOWER(F4617))="Peads","Pediatrics",IF(TRIM(LOWER(F4617))="Pediatrics","Pediatrics",IF(TRIM(LOWER(F4617))="orthopedics","Orthopedics",IF(TRIM(LOWER(F4617))="Neurology","Neurology",IF(TRIM(LOWER(F4617))="Oncology","Oncology")))))))))))</f>
        <v>General</v>
      </c>
      <c r="P4617" s="3" t="str">
        <f t="shared" si="432"/>
        <v>Government</v>
      </c>
      <c r="Q4617" s="5">
        <f t="shared" si="433"/>
        <v>20</v>
      </c>
      <c r="R4617" s="1">
        <f t="shared" si="434"/>
        <v>210941.68</v>
      </c>
      <c r="S4617" s="1">
        <f t="shared" si="435"/>
        <v>1</v>
      </c>
      <c r="T4617" s="1" t="str">
        <f t="shared" si="436"/>
        <v>66+</v>
      </c>
      <c r="U4617" s="1" t="str">
        <f t="shared" si="437"/>
        <v>No</v>
      </c>
    </row>
    <row r="4618" spans="1:21">
      <c r="A4618" s="1">
        <v>4617</v>
      </c>
      <c r="B4618" s="1">
        <v>16</v>
      </c>
      <c r="C4618" s="1" t="s">
        <v>34</v>
      </c>
      <c r="D4618" s="2">
        <v>45299</v>
      </c>
      <c r="E4618" s="2">
        <v>45316</v>
      </c>
      <c r="F4618" s="1" t="s">
        <v>30</v>
      </c>
      <c r="G4618" s="1" t="s">
        <v>22</v>
      </c>
      <c r="H4618" s="1" t="s">
        <v>15</v>
      </c>
      <c r="I4618" s="1">
        <v>267106.89</v>
      </c>
      <c r="J4618" s="1" t="s">
        <v>17</v>
      </c>
      <c r="K4618" s="1" t="s">
        <v>38</v>
      </c>
      <c r="N4618" s="3" t="str">
        <f>IF(LEFT(LOWER(C4618),1)="m","Male",IF(LEFT(LOWER(C4618),1)="f","Female","Unknown"))</f>
        <v>Male</v>
      </c>
      <c r="O4618" s="4" t="str">
        <f>IF(TRIM(LOWER(F4618))="neuro","Neurology",IF(TRIM(LOWER(F4618))="Neurology","Neurology",IF(TRIM(LOWER(F4618))="general ward","General",IF(TRIM(LOWER(F4618))="general","General",IF(TRIM(LOWER(F4618))="cardiology","Cardiology",IF(TRIM(LOWER(F4618))="Cardiology","Cardiology",IF(TRIM(LOWER(F4618))="Peads","Pediatrics",IF(TRIM(LOWER(F4618))="Pediatrics","Pediatrics",IF(TRIM(LOWER(F4618))="orthopedics","Orthopedics",IF(TRIM(LOWER(F4618))="Neurology","Neurology",IF(TRIM(LOWER(F4618))="Oncology","Oncology")))))))))))</f>
        <v>Pediatrics</v>
      </c>
      <c r="P4618" s="3" t="str">
        <f t="shared" si="432"/>
        <v>Government</v>
      </c>
      <c r="Q4618" s="5">
        <f t="shared" si="433"/>
        <v>17</v>
      </c>
      <c r="R4618" s="1">
        <f t="shared" si="434"/>
        <v>267106.89</v>
      </c>
      <c r="S4618" s="1">
        <f t="shared" si="435"/>
        <v>0</v>
      </c>
      <c r="T4618" s="1" t="str">
        <f t="shared" si="436"/>
        <v>0-17</v>
      </c>
      <c r="U4618" s="1" t="str">
        <f t="shared" si="437"/>
        <v>Yes</v>
      </c>
    </row>
    <row r="4619" spans="1:21">
      <c r="A4619" s="1">
        <v>4618</v>
      </c>
      <c r="B4619" s="1">
        <v>81</v>
      </c>
      <c r="C4619" s="1" t="s">
        <v>26</v>
      </c>
      <c r="D4619" s="2">
        <v>44966</v>
      </c>
      <c r="E4619" s="2">
        <v>44980</v>
      </c>
      <c r="F4619" s="1" t="s">
        <v>52</v>
      </c>
      <c r="G4619" s="1" t="s">
        <v>31</v>
      </c>
      <c r="H4619" s="1" t="s">
        <v>47</v>
      </c>
      <c r="I4619" s="1">
        <v>154971.19</v>
      </c>
      <c r="J4619" s="1" t="s">
        <v>42</v>
      </c>
      <c r="K4619" s="1" t="s">
        <v>42</v>
      </c>
      <c r="N4619" s="3" t="str">
        <f>IF(LEFT(LOWER(C4619),1)="m","Male",IF(LEFT(LOWER(C4619),1)="f","Female","Unknown"))</f>
        <v>Female</v>
      </c>
      <c r="O4619" s="4" t="str">
        <f>IF(TRIM(LOWER(F4619))="neuro","Neurology",IF(TRIM(LOWER(F4619))="Neurology","Neurology",IF(TRIM(LOWER(F4619))="general ward","General",IF(TRIM(LOWER(F4619))="general","General",IF(TRIM(LOWER(F4619))="cardiology","Cardiology",IF(TRIM(LOWER(F4619))="Cardiology","Cardiology",IF(TRIM(LOWER(F4619))="Peads","Pediatrics",IF(TRIM(LOWER(F4619))="Pediatrics","Pediatrics",IF(TRIM(LOWER(F4619))="orthopedics","Orthopedics",IF(TRIM(LOWER(F4619))="Neurology","Neurology",IF(TRIM(LOWER(F4619))="Oncology","Oncology")))))))))))</f>
        <v>Oncology</v>
      </c>
      <c r="P4619" s="3" t="str">
        <f t="shared" si="432"/>
        <v>Private</v>
      </c>
      <c r="Q4619" s="5">
        <f t="shared" si="433"/>
        <v>14</v>
      </c>
      <c r="R4619" s="1">
        <f t="shared" si="434"/>
        <v>154971.19</v>
      </c>
      <c r="S4619" s="1">
        <f t="shared" si="435"/>
        <v>0</v>
      </c>
      <c r="T4619" s="1" t="str">
        <f t="shared" si="436"/>
        <v>66+</v>
      </c>
      <c r="U4619" s="1" t="str">
        <f t="shared" si="437"/>
        <v>No</v>
      </c>
    </row>
    <row r="4620" spans="1:21">
      <c r="A4620" s="1">
        <v>4619</v>
      </c>
      <c r="B4620" s="1">
        <v>89</v>
      </c>
      <c r="C4620" s="1" t="s">
        <v>29</v>
      </c>
      <c r="D4620" s="2">
        <v>45105</v>
      </c>
      <c r="E4620" s="2">
        <v>45106</v>
      </c>
      <c r="F4620" s="1" t="s">
        <v>19</v>
      </c>
      <c r="G4620" s="1" t="s">
        <v>31</v>
      </c>
      <c r="H4620" s="1" t="s">
        <v>32</v>
      </c>
      <c r="I4620" s="1">
        <v>79954.929999999993</v>
      </c>
      <c r="J4620" s="1" t="s">
        <v>16</v>
      </c>
      <c r="K4620" s="1" t="s">
        <v>38</v>
      </c>
      <c r="N4620" s="3" t="str">
        <f>IF(LEFT(LOWER(C4620),1)="m","Male",IF(LEFT(LOWER(C4620),1)="f","Female","Unknown"))</f>
        <v>Female</v>
      </c>
      <c r="O4620" s="4" t="str">
        <f>IF(TRIM(LOWER(F4620))="neuro","Neurology",IF(TRIM(LOWER(F4620))="Neurology","Neurology",IF(TRIM(LOWER(F4620))="general ward","General",IF(TRIM(LOWER(F4620))="general","General",IF(TRIM(LOWER(F4620))="cardiology","Cardiology",IF(TRIM(LOWER(F4620))="Cardiology","Cardiology",IF(TRIM(LOWER(F4620))="Peads","Pediatrics",IF(TRIM(LOWER(F4620))="Pediatrics","Pediatrics",IF(TRIM(LOWER(F4620))="orthopedics","Orthopedics",IF(TRIM(LOWER(F4620))="Neurology","Neurology",IF(TRIM(LOWER(F4620))="Oncology","Oncology")))))))))))</f>
        <v>General</v>
      </c>
      <c r="P4620" s="3" t="str">
        <f t="shared" si="432"/>
        <v>Private</v>
      </c>
      <c r="Q4620" s="5">
        <f t="shared" si="433"/>
        <v>1</v>
      </c>
      <c r="R4620" s="1">
        <f t="shared" si="434"/>
        <v>79954.929999999993</v>
      </c>
      <c r="S4620" s="1">
        <f t="shared" si="435"/>
        <v>0</v>
      </c>
      <c r="T4620" s="1" t="str">
        <f t="shared" si="436"/>
        <v>66+</v>
      </c>
      <c r="U4620" s="1" t="str">
        <f t="shared" si="437"/>
        <v>Yes</v>
      </c>
    </row>
    <row r="4621" spans="1:21">
      <c r="A4621" s="1">
        <v>4620</v>
      </c>
      <c r="B4621" s="1">
        <v>60</v>
      </c>
      <c r="C4621" s="1" t="s">
        <v>12</v>
      </c>
      <c r="D4621" s="2">
        <v>45443</v>
      </c>
      <c r="E4621" s="2">
        <v>45459</v>
      </c>
      <c r="F4621" s="1" t="s">
        <v>30</v>
      </c>
      <c r="G4621" s="1" t="s">
        <v>33</v>
      </c>
      <c r="H4621" s="1" t="s">
        <v>23</v>
      </c>
      <c r="I4621" s="1">
        <v>328975.71000000002</v>
      </c>
      <c r="J4621" s="1" t="s">
        <v>38</v>
      </c>
      <c r="K4621" s="1" t="s">
        <v>38</v>
      </c>
      <c r="N4621" s="3" t="str">
        <f>IF(LEFT(LOWER(C4621),1)="m","Male",IF(LEFT(LOWER(C4621),1)="f","Female","Unknown"))</f>
        <v>Unknown</v>
      </c>
      <c r="O4621" s="4" t="str">
        <f>IF(TRIM(LOWER(F4621))="neuro","Neurology",IF(TRIM(LOWER(F4621))="Neurology","Neurology",IF(TRIM(LOWER(F4621))="general ward","General",IF(TRIM(LOWER(F4621))="general","General",IF(TRIM(LOWER(F4621))="cardiology","Cardiology",IF(TRIM(LOWER(F4621))="Cardiology","Cardiology",IF(TRIM(LOWER(F4621))="Peads","Pediatrics",IF(TRIM(LOWER(F4621))="Pediatrics","Pediatrics",IF(TRIM(LOWER(F4621))="orthopedics","Orthopedics",IF(TRIM(LOWER(F4621))="Neurology","Neurology",IF(TRIM(LOWER(F4621))="Oncology","Oncology")))))))))))</f>
        <v>Pediatrics</v>
      </c>
      <c r="P4621" s="3" t="str">
        <f t="shared" si="432"/>
        <v>Self</v>
      </c>
      <c r="Q4621" s="5">
        <f t="shared" si="433"/>
        <v>16</v>
      </c>
      <c r="R4621" s="1">
        <f t="shared" si="434"/>
        <v>328975.71000000002</v>
      </c>
      <c r="S4621" s="1">
        <f t="shared" si="435"/>
        <v>0</v>
      </c>
      <c r="T4621" s="1" t="str">
        <f t="shared" si="436"/>
        <v>51-65</v>
      </c>
      <c r="U4621" s="1" t="str">
        <f t="shared" si="437"/>
        <v>No</v>
      </c>
    </row>
    <row r="4622" spans="1:21">
      <c r="A4622" s="1">
        <v>4621</v>
      </c>
      <c r="B4622" s="1">
        <v>95</v>
      </c>
      <c r="C4622" s="1" t="s">
        <v>12</v>
      </c>
      <c r="D4622" s="2">
        <v>45157</v>
      </c>
      <c r="E4622" s="2">
        <v>45172</v>
      </c>
      <c r="F4622" s="1" t="s">
        <v>19</v>
      </c>
      <c r="G4622" s="1" t="s">
        <v>46</v>
      </c>
      <c r="H4622" s="1" t="s">
        <v>48</v>
      </c>
      <c r="I4622" s="1">
        <v>280734.83</v>
      </c>
      <c r="K4622" s="1" t="s">
        <v>42</v>
      </c>
      <c r="N4622" s="3" t="str">
        <f>IF(LEFT(LOWER(C4622),1)="m","Male",IF(LEFT(LOWER(C4622),1)="f","Female","Unknown"))</f>
        <v>Unknown</v>
      </c>
      <c r="O4622" s="4" t="str">
        <f>IF(TRIM(LOWER(F4622))="neuro","Neurology",IF(TRIM(LOWER(F4622))="Neurology","Neurology",IF(TRIM(LOWER(F4622))="general ward","General",IF(TRIM(LOWER(F4622))="general","General",IF(TRIM(LOWER(F4622))="cardiology","Cardiology",IF(TRIM(LOWER(F4622))="Cardiology","Cardiology",IF(TRIM(LOWER(F4622))="Peads","Pediatrics",IF(TRIM(LOWER(F4622))="Pediatrics","Pediatrics",IF(TRIM(LOWER(F4622))="orthopedics","Orthopedics",IF(TRIM(LOWER(F4622))="Neurology","Neurology",IF(TRIM(LOWER(F4622))="Oncology","Oncology")))))))))))</f>
        <v>General</v>
      </c>
      <c r="P4622" s="3" t="str">
        <f t="shared" si="432"/>
        <v>Self</v>
      </c>
      <c r="Q4622" s="5">
        <f t="shared" si="433"/>
        <v>15</v>
      </c>
      <c r="R4622" s="1">
        <f t="shared" si="434"/>
        <v>280734.83</v>
      </c>
      <c r="S4622" s="1">
        <f t="shared" si="435"/>
        <v>0</v>
      </c>
      <c r="T4622" s="1" t="str">
        <f t="shared" si="436"/>
        <v>66+</v>
      </c>
      <c r="U4622" s="1" t="str">
        <f t="shared" si="437"/>
        <v>Unknown</v>
      </c>
    </row>
    <row r="4623" spans="1:21">
      <c r="A4623" s="1">
        <v>4622</v>
      </c>
      <c r="B4623" s="1">
        <v>13</v>
      </c>
      <c r="C4623" s="1" t="s">
        <v>27</v>
      </c>
      <c r="D4623" s="2">
        <v>45330</v>
      </c>
      <c r="E4623" s="2">
        <v>45343</v>
      </c>
      <c r="F4623" s="1" t="s">
        <v>35</v>
      </c>
      <c r="G4623" s="1" t="s">
        <v>36</v>
      </c>
      <c r="H4623" s="1" t="s">
        <v>48</v>
      </c>
      <c r="I4623" s="1">
        <v>282023.13</v>
      </c>
      <c r="J4623" s="1" t="s">
        <v>24</v>
      </c>
      <c r="K4623" s="1" t="s">
        <v>42</v>
      </c>
      <c r="N4623" s="3" t="str">
        <f>IF(LEFT(LOWER(C4623),1)="m","Male",IF(LEFT(LOWER(C4623),1)="f","Female","Unknown"))</f>
        <v>Male</v>
      </c>
      <c r="O4623" s="4" t="str">
        <f>IF(TRIM(LOWER(F4623))="neuro","Neurology",IF(TRIM(LOWER(F4623))="Neurology","Neurology",IF(TRIM(LOWER(F4623))="general ward","General",IF(TRIM(LOWER(F4623))="general","General",IF(TRIM(LOWER(F4623))="cardiology","Cardiology",IF(TRIM(LOWER(F4623))="Cardiology","Cardiology",IF(TRIM(LOWER(F4623))="Peads","Pediatrics",IF(TRIM(LOWER(F4623))="Pediatrics","Pediatrics",IF(TRIM(LOWER(F4623))="orthopedics","Orthopedics",IF(TRIM(LOWER(F4623))="Neurology","Neurology",IF(TRIM(LOWER(F4623))="Oncology","Oncology")))))))))))</f>
        <v>Cardiology</v>
      </c>
      <c r="P4623" s="3" t="str">
        <f t="shared" si="432"/>
        <v>Government</v>
      </c>
      <c r="Q4623" s="5">
        <f t="shared" si="433"/>
        <v>13</v>
      </c>
      <c r="R4623" s="1">
        <f t="shared" si="434"/>
        <v>282023.13</v>
      </c>
      <c r="S4623" s="1">
        <f t="shared" si="435"/>
        <v>0</v>
      </c>
      <c r="T4623" s="1" t="str">
        <f t="shared" si="436"/>
        <v>0-17</v>
      </c>
      <c r="U4623" s="1" t="str">
        <f t="shared" si="437"/>
        <v>No</v>
      </c>
    </row>
    <row r="4624" spans="1:21">
      <c r="A4624" s="1">
        <v>4623</v>
      </c>
      <c r="B4624" s="1">
        <v>3</v>
      </c>
      <c r="C4624" s="1" t="s">
        <v>29</v>
      </c>
      <c r="D4624" s="2">
        <v>45125</v>
      </c>
      <c r="E4624" s="2">
        <v>45137</v>
      </c>
      <c r="F4624" s="1" t="s">
        <v>50</v>
      </c>
      <c r="G4624" s="1" t="s">
        <v>33</v>
      </c>
      <c r="H4624" s="1" t="s">
        <v>51</v>
      </c>
      <c r="I4624" s="1">
        <v>311017.26</v>
      </c>
      <c r="J4624" s="1" t="s">
        <v>25</v>
      </c>
      <c r="K4624" s="1" t="s">
        <v>42</v>
      </c>
      <c r="N4624" s="3" t="str">
        <f>IF(LEFT(LOWER(C4624),1)="m","Male",IF(LEFT(LOWER(C4624),1)="f","Female","Unknown"))</f>
        <v>Female</v>
      </c>
      <c r="O4624" s="4" t="str">
        <f>IF(TRIM(LOWER(F4624))="neuro","Neurology",IF(TRIM(LOWER(F4624))="Neurology","Neurology",IF(TRIM(LOWER(F4624))="general ward","General",IF(TRIM(LOWER(F4624))="general","General",IF(TRIM(LOWER(F4624))="cardiology","Cardiology",IF(TRIM(LOWER(F4624))="Cardiology","Cardiology",IF(TRIM(LOWER(F4624))="Peads","Pediatrics",IF(TRIM(LOWER(F4624))="Pediatrics","Pediatrics",IF(TRIM(LOWER(F4624))="orthopedics","Orthopedics",IF(TRIM(LOWER(F4624))="Neurology","Neurology",IF(TRIM(LOWER(F4624))="Oncology","Oncology")))))))))))</f>
        <v>Cardiology</v>
      </c>
      <c r="P4624" s="3" t="str">
        <f t="shared" si="432"/>
        <v>Self</v>
      </c>
      <c r="Q4624" s="5">
        <f t="shared" si="433"/>
        <v>12</v>
      </c>
      <c r="R4624" s="1">
        <f t="shared" si="434"/>
        <v>311017.26</v>
      </c>
      <c r="S4624" s="1">
        <f t="shared" si="435"/>
        <v>0</v>
      </c>
      <c r="T4624" s="1" t="str">
        <f t="shared" si="436"/>
        <v>0-17</v>
      </c>
      <c r="U4624" s="1" t="str">
        <f t="shared" si="437"/>
        <v>Yes</v>
      </c>
    </row>
    <row r="4625" spans="1:21">
      <c r="A4625" s="1">
        <v>4624</v>
      </c>
      <c r="B4625" s="1">
        <v>4</v>
      </c>
      <c r="C4625" s="1" t="s">
        <v>34</v>
      </c>
      <c r="D4625" s="2">
        <v>45321</v>
      </c>
      <c r="E4625" s="2">
        <v>45334</v>
      </c>
      <c r="F4625" s="1" t="s">
        <v>50</v>
      </c>
      <c r="G4625" s="1" t="s">
        <v>14</v>
      </c>
      <c r="H4625" s="1" t="s">
        <v>32</v>
      </c>
      <c r="I4625" s="1">
        <v>31838.84</v>
      </c>
      <c r="K4625" s="1" t="s">
        <v>16</v>
      </c>
      <c r="N4625" s="3" t="str">
        <f>IF(LEFT(LOWER(C4625),1)="m","Male",IF(LEFT(LOWER(C4625),1)="f","Female","Unknown"))</f>
        <v>Male</v>
      </c>
      <c r="O4625" s="4" t="str">
        <f>IF(TRIM(LOWER(F4625))="neuro","Neurology",IF(TRIM(LOWER(F4625))="Neurology","Neurology",IF(TRIM(LOWER(F4625))="general ward","General",IF(TRIM(LOWER(F4625))="general","General",IF(TRIM(LOWER(F4625))="cardiology","Cardiology",IF(TRIM(LOWER(F4625))="Cardiology","Cardiology",IF(TRIM(LOWER(F4625))="Peads","Pediatrics",IF(TRIM(LOWER(F4625))="Pediatrics","Pediatrics",IF(TRIM(LOWER(F4625))="orthopedics","Orthopedics",IF(TRIM(LOWER(F4625))="Neurology","Neurology",IF(TRIM(LOWER(F4625))="Oncology","Oncology")))))))))))</f>
        <v>Cardiology</v>
      </c>
      <c r="P4625" s="3" t="str">
        <f t="shared" si="432"/>
        <v>Private</v>
      </c>
      <c r="Q4625" s="5">
        <f t="shared" si="433"/>
        <v>13</v>
      </c>
      <c r="R4625" s="1">
        <f t="shared" si="434"/>
        <v>31838.84</v>
      </c>
      <c r="S4625" s="1">
        <f t="shared" si="435"/>
        <v>1</v>
      </c>
      <c r="T4625" s="1" t="str">
        <f t="shared" si="436"/>
        <v>0-17</v>
      </c>
      <c r="U4625" s="1" t="str">
        <f t="shared" si="437"/>
        <v>Unknown</v>
      </c>
    </row>
    <row r="4626" spans="1:21">
      <c r="A4626" s="1">
        <v>4625</v>
      </c>
      <c r="B4626" s="1">
        <v>85</v>
      </c>
      <c r="C4626" s="1" t="s">
        <v>29</v>
      </c>
      <c r="D4626" s="2">
        <v>45024</v>
      </c>
      <c r="E4626" s="2">
        <v>45034</v>
      </c>
      <c r="F4626" s="1" t="s">
        <v>19</v>
      </c>
      <c r="G4626" s="1" t="s">
        <v>22</v>
      </c>
      <c r="H4626" s="1" t="s">
        <v>39</v>
      </c>
      <c r="I4626" s="1">
        <v>239331.21</v>
      </c>
      <c r="K4626" s="1" t="s">
        <v>38</v>
      </c>
      <c r="N4626" s="3" t="str">
        <f>IF(LEFT(LOWER(C4626),1)="m","Male",IF(LEFT(LOWER(C4626),1)="f","Female","Unknown"))</f>
        <v>Female</v>
      </c>
      <c r="O4626" s="4" t="str">
        <f>IF(TRIM(LOWER(F4626))="neuro","Neurology",IF(TRIM(LOWER(F4626))="Neurology","Neurology",IF(TRIM(LOWER(F4626))="general ward","General",IF(TRIM(LOWER(F4626))="general","General",IF(TRIM(LOWER(F4626))="cardiology","Cardiology",IF(TRIM(LOWER(F4626))="Cardiology","Cardiology",IF(TRIM(LOWER(F4626))="Peads","Pediatrics",IF(TRIM(LOWER(F4626))="Pediatrics","Pediatrics",IF(TRIM(LOWER(F4626))="orthopedics","Orthopedics",IF(TRIM(LOWER(F4626))="Neurology","Neurology",IF(TRIM(LOWER(F4626))="Oncology","Oncology")))))))))))</f>
        <v>General</v>
      </c>
      <c r="P4626" s="3" t="str">
        <f t="shared" si="432"/>
        <v>Government</v>
      </c>
      <c r="Q4626" s="5">
        <f t="shared" si="433"/>
        <v>10</v>
      </c>
      <c r="R4626" s="1">
        <f t="shared" si="434"/>
        <v>239331.21</v>
      </c>
      <c r="S4626" s="1">
        <f t="shared" si="435"/>
        <v>0</v>
      </c>
      <c r="T4626" s="1" t="str">
        <f t="shared" si="436"/>
        <v>66+</v>
      </c>
      <c r="U4626" s="1" t="str">
        <f t="shared" si="437"/>
        <v>Unknown</v>
      </c>
    </row>
    <row r="4627" spans="1:21">
      <c r="A4627" s="1">
        <v>4626</v>
      </c>
      <c r="B4627" s="1">
        <v>79</v>
      </c>
      <c r="C4627" s="1" t="s">
        <v>26</v>
      </c>
      <c r="D4627" s="2">
        <v>45210</v>
      </c>
      <c r="E4627" s="2">
        <v>45228</v>
      </c>
      <c r="F4627" s="1" t="s">
        <v>49</v>
      </c>
      <c r="G4627" s="1" t="s">
        <v>33</v>
      </c>
      <c r="H4627" s="1" t="s">
        <v>51</v>
      </c>
      <c r="I4627" s="1">
        <v>132655.24</v>
      </c>
      <c r="J4627" s="1" t="s">
        <v>24</v>
      </c>
      <c r="K4627" s="1" t="s">
        <v>17</v>
      </c>
      <c r="N4627" s="3" t="str">
        <f>IF(LEFT(LOWER(C4627),1)="m","Male",IF(LEFT(LOWER(C4627),1)="f","Female","Unknown"))</f>
        <v>Female</v>
      </c>
      <c r="O4627" s="4" t="str">
        <f>IF(TRIM(LOWER(F4627))="neuro","Neurology",IF(TRIM(LOWER(F4627))="Neurology","Neurology",IF(TRIM(LOWER(F4627))="general ward","General",IF(TRIM(LOWER(F4627))="general","General",IF(TRIM(LOWER(F4627))="cardiology","Cardiology",IF(TRIM(LOWER(F4627))="Cardiology","Cardiology",IF(TRIM(LOWER(F4627))="Peads","Pediatrics",IF(TRIM(LOWER(F4627))="Pediatrics","Pediatrics",IF(TRIM(LOWER(F4627))="orthopedics","Orthopedics",IF(TRIM(LOWER(F4627))="Neurology","Neurology",IF(TRIM(LOWER(F4627))="Oncology","Oncology")))))))))))</f>
        <v>Oncology</v>
      </c>
      <c r="P4627" s="3" t="str">
        <f t="shared" si="432"/>
        <v>Self</v>
      </c>
      <c r="Q4627" s="5">
        <f t="shared" si="433"/>
        <v>18</v>
      </c>
      <c r="R4627" s="1">
        <f t="shared" si="434"/>
        <v>132655.24</v>
      </c>
      <c r="S4627" s="1">
        <f t="shared" si="435"/>
        <v>1</v>
      </c>
      <c r="T4627" s="1" t="str">
        <f t="shared" si="436"/>
        <v>66+</v>
      </c>
      <c r="U4627" s="1" t="str">
        <f t="shared" si="437"/>
        <v>No</v>
      </c>
    </row>
    <row r="4628" spans="1:21">
      <c r="A4628" s="1">
        <v>4627</v>
      </c>
      <c r="B4628" s="1">
        <v>1</v>
      </c>
      <c r="C4628" s="1" t="s">
        <v>34</v>
      </c>
      <c r="D4628" s="2">
        <v>45188</v>
      </c>
      <c r="E4628" s="2">
        <v>45208</v>
      </c>
      <c r="F4628" s="1" t="s">
        <v>28</v>
      </c>
      <c r="G4628" s="1" t="s">
        <v>33</v>
      </c>
      <c r="H4628" s="1" t="s">
        <v>48</v>
      </c>
      <c r="I4628" s="1">
        <v>261712.81</v>
      </c>
      <c r="J4628" s="1" t="s">
        <v>25</v>
      </c>
      <c r="K4628" s="1" t="s">
        <v>16</v>
      </c>
      <c r="N4628" s="3" t="str">
        <f>IF(LEFT(LOWER(C4628),1)="m","Male",IF(LEFT(LOWER(C4628),1)="f","Female","Unknown"))</f>
        <v>Male</v>
      </c>
      <c r="O4628" s="4" t="str">
        <f>IF(TRIM(LOWER(F4628))="neuro","Neurology",IF(TRIM(LOWER(F4628))="Neurology","Neurology",IF(TRIM(LOWER(F4628))="general ward","General",IF(TRIM(LOWER(F4628))="general","General",IF(TRIM(LOWER(F4628))="cardiology","Cardiology",IF(TRIM(LOWER(F4628))="Cardiology","Cardiology",IF(TRIM(LOWER(F4628))="Peads","Pediatrics",IF(TRIM(LOWER(F4628))="Pediatrics","Pediatrics",IF(TRIM(LOWER(F4628))="orthopedics","Orthopedics",IF(TRIM(LOWER(F4628))="Neurology","Neurology",IF(TRIM(LOWER(F4628))="Oncology","Oncology")))))))))))</f>
        <v>Orthopedics</v>
      </c>
      <c r="P4628" s="3" t="str">
        <f t="shared" si="432"/>
        <v>Self</v>
      </c>
      <c r="Q4628" s="5">
        <f t="shared" si="433"/>
        <v>20</v>
      </c>
      <c r="R4628" s="1">
        <f t="shared" si="434"/>
        <v>261712.81</v>
      </c>
      <c r="S4628" s="1">
        <f t="shared" si="435"/>
        <v>1</v>
      </c>
      <c r="T4628" s="1" t="str">
        <f t="shared" si="436"/>
        <v>0-17</v>
      </c>
      <c r="U4628" s="1" t="str">
        <f t="shared" si="437"/>
        <v>Yes</v>
      </c>
    </row>
    <row r="4629" spans="1:21">
      <c r="A4629" s="1">
        <v>4628</v>
      </c>
      <c r="B4629" s="1">
        <v>15</v>
      </c>
      <c r="C4629" s="1" t="s">
        <v>18</v>
      </c>
      <c r="D4629" s="2">
        <v>45465</v>
      </c>
      <c r="E4629" s="2">
        <v>45485</v>
      </c>
      <c r="F4629" s="1" t="s">
        <v>50</v>
      </c>
      <c r="G4629" s="1" t="s">
        <v>33</v>
      </c>
      <c r="H4629" s="1" t="s">
        <v>39</v>
      </c>
      <c r="I4629" s="1">
        <v>74718.55</v>
      </c>
      <c r="J4629" s="1" t="s">
        <v>42</v>
      </c>
      <c r="K4629" s="1" t="s">
        <v>38</v>
      </c>
      <c r="N4629" s="3" t="str">
        <f>IF(LEFT(LOWER(C4629),1)="m","Male",IF(LEFT(LOWER(C4629),1)="f","Female","Unknown"))</f>
        <v>Male</v>
      </c>
      <c r="O4629" s="4" t="str">
        <f>IF(TRIM(LOWER(F4629))="neuro","Neurology",IF(TRIM(LOWER(F4629))="Neurology","Neurology",IF(TRIM(LOWER(F4629))="general ward","General",IF(TRIM(LOWER(F4629))="general","General",IF(TRIM(LOWER(F4629))="cardiology","Cardiology",IF(TRIM(LOWER(F4629))="Cardiology","Cardiology",IF(TRIM(LOWER(F4629))="Peads","Pediatrics",IF(TRIM(LOWER(F4629))="Pediatrics","Pediatrics",IF(TRIM(LOWER(F4629))="orthopedics","Orthopedics",IF(TRIM(LOWER(F4629))="Neurology","Neurology",IF(TRIM(LOWER(F4629))="Oncology","Oncology")))))))))))</f>
        <v>Cardiology</v>
      </c>
      <c r="P4629" s="3" t="str">
        <f t="shared" si="432"/>
        <v>Self</v>
      </c>
      <c r="Q4629" s="5">
        <f t="shared" si="433"/>
        <v>20</v>
      </c>
      <c r="R4629" s="1">
        <f t="shared" si="434"/>
        <v>74718.55</v>
      </c>
      <c r="S4629" s="1">
        <f t="shared" si="435"/>
        <v>0</v>
      </c>
      <c r="T4629" s="1" t="str">
        <f t="shared" si="436"/>
        <v>0-17</v>
      </c>
      <c r="U4629" s="1" t="str">
        <f t="shared" si="437"/>
        <v>No</v>
      </c>
    </row>
    <row r="4630" spans="1:21">
      <c r="A4630" s="1">
        <v>4629</v>
      </c>
      <c r="C4630" s="1" t="s">
        <v>44</v>
      </c>
      <c r="D4630" s="2">
        <v>45562</v>
      </c>
      <c r="E4630" s="2">
        <v>45566</v>
      </c>
      <c r="F4630" s="1" t="s">
        <v>28</v>
      </c>
      <c r="G4630" s="1" t="s">
        <v>36</v>
      </c>
      <c r="H4630" s="1" t="s">
        <v>48</v>
      </c>
      <c r="I4630" s="1">
        <v>222102.08</v>
      </c>
      <c r="J4630" s="1" t="s">
        <v>38</v>
      </c>
      <c r="K4630" s="1" t="s">
        <v>20</v>
      </c>
      <c r="N4630" s="3" t="str">
        <f>IF(LEFT(LOWER(C4630),1)="m","Male",IF(LEFT(LOWER(C4630),1)="f","Female","Unknown"))</f>
        <v>Female</v>
      </c>
      <c r="O4630" s="4" t="str">
        <f>IF(TRIM(LOWER(F4630))="neuro","Neurology",IF(TRIM(LOWER(F4630))="Neurology","Neurology",IF(TRIM(LOWER(F4630))="general ward","General",IF(TRIM(LOWER(F4630))="general","General",IF(TRIM(LOWER(F4630))="cardiology","Cardiology",IF(TRIM(LOWER(F4630))="Cardiology","Cardiology",IF(TRIM(LOWER(F4630))="Peads","Pediatrics",IF(TRIM(LOWER(F4630))="Pediatrics","Pediatrics",IF(TRIM(LOWER(F4630))="orthopedics","Orthopedics",IF(TRIM(LOWER(F4630))="Neurology","Neurology",IF(TRIM(LOWER(F4630))="Oncology","Oncology")))))))))))</f>
        <v>Orthopedics</v>
      </c>
      <c r="P4630" s="3" t="str">
        <f t="shared" si="432"/>
        <v>Government</v>
      </c>
      <c r="Q4630" s="5">
        <f t="shared" si="433"/>
        <v>4</v>
      </c>
      <c r="R4630" s="1">
        <f t="shared" si="434"/>
        <v>222102.08</v>
      </c>
      <c r="S4630" s="1">
        <f t="shared" si="435"/>
        <v>0</v>
      </c>
      <c r="T4630" s="1" t="str">
        <f t="shared" si="436"/>
        <v>0-17</v>
      </c>
      <c r="U4630" s="1" t="str">
        <f t="shared" si="437"/>
        <v>No</v>
      </c>
    </row>
    <row r="4631" spans="1:21">
      <c r="A4631" s="1">
        <v>4630</v>
      </c>
      <c r="B4631" s="1">
        <v>10</v>
      </c>
      <c r="C4631" s="1" t="s">
        <v>12</v>
      </c>
      <c r="D4631" s="2">
        <v>45009</v>
      </c>
      <c r="E4631" s="2">
        <v>45011</v>
      </c>
      <c r="F4631" s="1" t="s">
        <v>49</v>
      </c>
      <c r="G4631" s="1" t="s">
        <v>31</v>
      </c>
      <c r="H4631" s="1" t="s">
        <v>51</v>
      </c>
      <c r="I4631" s="1">
        <v>230478.23</v>
      </c>
      <c r="J4631" s="1" t="s">
        <v>42</v>
      </c>
      <c r="K4631" s="1" t="s">
        <v>25</v>
      </c>
      <c r="N4631" s="3" t="str">
        <f>IF(LEFT(LOWER(C4631),1)="m","Male",IF(LEFT(LOWER(C4631),1)="f","Female","Unknown"))</f>
        <v>Unknown</v>
      </c>
      <c r="O4631" s="4" t="str">
        <f>IF(TRIM(LOWER(F4631))="neuro","Neurology",IF(TRIM(LOWER(F4631))="Neurology","Neurology",IF(TRIM(LOWER(F4631))="general ward","General",IF(TRIM(LOWER(F4631))="general","General",IF(TRIM(LOWER(F4631))="cardiology","Cardiology",IF(TRIM(LOWER(F4631))="Cardiology","Cardiology",IF(TRIM(LOWER(F4631))="Peads","Pediatrics",IF(TRIM(LOWER(F4631))="Pediatrics","Pediatrics",IF(TRIM(LOWER(F4631))="orthopedics","Orthopedics",IF(TRIM(LOWER(F4631))="Neurology","Neurology",IF(TRIM(LOWER(F4631))="Oncology","Oncology")))))))))))</f>
        <v>Oncology</v>
      </c>
      <c r="P4631" s="3" t="str">
        <f t="shared" si="432"/>
        <v>Private</v>
      </c>
      <c r="Q4631" s="5">
        <f t="shared" si="433"/>
        <v>2</v>
      </c>
      <c r="R4631" s="1">
        <f t="shared" si="434"/>
        <v>230478.23</v>
      </c>
      <c r="S4631" s="1">
        <f t="shared" si="435"/>
        <v>1</v>
      </c>
      <c r="T4631" s="1" t="str">
        <f t="shared" si="436"/>
        <v>0-17</v>
      </c>
      <c r="U4631" s="1" t="str">
        <f t="shared" si="437"/>
        <v>No</v>
      </c>
    </row>
    <row r="4632" spans="1:21">
      <c r="A4632" s="1">
        <v>4631</v>
      </c>
      <c r="B4632" s="1">
        <v>63</v>
      </c>
      <c r="C4632" s="1" t="s">
        <v>34</v>
      </c>
      <c r="D4632" s="2">
        <v>45030</v>
      </c>
      <c r="E4632" s="2">
        <v>45042</v>
      </c>
      <c r="F4632" s="1" t="s">
        <v>40</v>
      </c>
      <c r="G4632" s="1" t="s">
        <v>22</v>
      </c>
      <c r="H4632" s="1" t="s">
        <v>47</v>
      </c>
      <c r="I4632" s="1">
        <v>321785.42</v>
      </c>
      <c r="J4632" s="1" t="s">
        <v>24</v>
      </c>
      <c r="K4632" s="1" t="s">
        <v>16</v>
      </c>
      <c r="N4632" s="3" t="str">
        <f>IF(LEFT(LOWER(C4632),1)="m","Male",IF(LEFT(LOWER(C4632),1)="f","Female","Unknown"))</f>
        <v>Male</v>
      </c>
      <c r="O4632" s="4" t="str">
        <f>IF(TRIM(LOWER(F4632))="neuro","Neurology",IF(TRIM(LOWER(F4632))="Neurology","Neurology",IF(TRIM(LOWER(F4632))="general ward","General",IF(TRIM(LOWER(F4632))="general","General",IF(TRIM(LOWER(F4632))="cardiology","Cardiology",IF(TRIM(LOWER(F4632))="Cardiology","Cardiology",IF(TRIM(LOWER(F4632))="Peads","Pediatrics",IF(TRIM(LOWER(F4632))="Pediatrics","Pediatrics",IF(TRIM(LOWER(F4632))="orthopedics","Orthopedics",IF(TRIM(LOWER(F4632))="Neurology","Neurology",IF(TRIM(LOWER(F4632))="Oncology","Oncology")))))))))))</f>
        <v>Pediatrics</v>
      </c>
      <c r="P4632" s="3" t="str">
        <f t="shared" si="432"/>
        <v>Government</v>
      </c>
      <c r="Q4632" s="5">
        <f t="shared" si="433"/>
        <v>12</v>
      </c>
      <c r="R4632" s="1">
        <f t="shared" si="434"/>
        <v>321785.42</v>
      </c>
      <c r="S4632" s="1">
        <f t="shared" si="435"/>
        <v>1</v>
      </c>
      <c r="T4632" s="1" t="str">
        <f t="shared" si="436"/>
        <v>51-65</v>
      </c>
      <c r="U4632" s="1" t="str">
        <f t="shared" si="437"/>
        <v>No</v>
      </c>
    </row>
    <row r="4633" spans="1:21">
      <c r="A4633" s="1">
        <v>4632</v>
      </c>
      <c r="C4633" s="1" t="s">
        <v>12</v>
      </c>
      <c r="D4633" s="2">
        <v>44997</v>
      </c>
      <c r="E4633" s="2">
        <v>45005</v>
      </c>
      <c r="F4633" s="1" t="s">
        <v>49</v>
      </c>
      <c r="G4633" s="1" t="s">
        <v>36</v>
      </c>
      <c r="I4633" s="1">
        <v>50342.03</v>
      </c>
      <c r="J4633" s="1" t="s">
        <v>38</v>
      </c>
      <c r="K4633" s="1" t="s">
        <v>20</v>
      </c>
      <c r="N4633" s="3" t="str">
        <f>IF(LEFT(LOWER(C4633),1)="m","Male",IF(LEFT(LOWER(C4633),1)="f","Female","Unknown"))</f>
        <v>Unknown</v>
      </c>
      <c r="O4633" s="4" t="str">
        <f>IF(TRIM(LOWER(F4633))="neuro","Neurology",IF(TRIM(LOWER(F4633))="Neurology","Neurology",IF(TRIM(LOWER(F4633))="general ward","General",IF(TRIM(LOWER(F4633))="general","General",IF(TRIM(LOWER(F4633))="cardiology","Cardiology",IF(TRIM(LOWER(F4633))="Cardiology","Cardiology",IF(TRIM(LOWER(F4633))="Peads","Pediatrics",IF(TRIM(LOWER(F4633))="Pediatrics","Pediatrics",IF(TRIM(LOWER(F4633))="orthopedics","Orthopedics",IF(TRIM(LOWER(F4633))="Neurology","Neurology",IF(TRIM(LOWER(F4633))="Oncology","Oncology")))))))))))</f>
        <v>Oncology</v>
      </c>
      <c r="P4633" s="3" t="str">
        <f t="shared" si="432"/>
        <v>Government</v>
      </c>
      <c r="Q4633" s="5">
        <f t="shared" si="433"/>
        <v>8</v>
      </c>
      <c r="R4633" s="1">
        <f t="shared" si="434"/>
        <v>50342.03</v>
      </c>
      <c r="S4633" s="1">
        <f t="shared" si="435"/>
        <v>0</v>
      </c>
      <c r="T4633" s="1" t="str">
        <f t="shared" si="436"/>
        <v>0-17</v>
      </c>
      <c r="U4633" s="1" t="str">
        <f t="shared" si="437"/>
        <v>No</v>
      </c>
    </row>
    <row r="4634" spans="1:21">
      <c r="A4634" s="1">
        <v>4633</v>
      </c>
      <c r="B4634" s="1">
        <v>42</v>
      </c>
      <c r="C4634" s="1" t="s">
        <v>18</v>
      </c>
      <c r="D4634" s="2">
        <v>45416</v>
      </c>
      <c r="E4634" s="2">
        <v>45431</v>
      </c>
      <c r="F4634" s="1" t="s">
        <v>28</v>
      </c>
      <c r="G4634" s="1" t="s">
        <v>41</v>
      </c>
      <c r="H4634" s="1" t="s">
        <v>15</v>
      </c>
      <c r="I4634" s="1">
        <v>190254.25</v>
      </c>
      <c r="J4634" s="1" t="s">
        <v>25</v>
      </c>
      <c r="K4634" s="1" t="s">
        <v>20</v>
      </c>
      <c r="N4634" s="3" t="str">
        <f>IF(LEFT(LOWER(C4634),1)="m","Male",IF(LEFT(LOWER(C4634),1)="f","Female","Unknown"))</f>
        <v>Male</v>
      </c>
      <c r="O4634" s="4" t="str">
        <f>IF(TRIM(LOWER(F4634))="neuro","Neurology",IF(TRIM(LOWER(F4634))="Neurology","Neurology",IF(TRIM(LOWER(F4634))="general ward","General",IF(TRIM(LOWER(F4634))="general","General",IF(TRIM(LOWER(F4634))="cardiology","Cardiology",IF(TRIM(LOWER(F4634))="Cardiology","Cardiology",IF(TRIM(LOWER(F4634))="Peads","Pediatrics",IF(TRIM(LOWER(F4634))="Pediatrics","Pediatrics",IF(TRIM(LOWER(F4634))="orthopedics","Orthopedics",IF(TRIM(LOWER(F4634))="Neurology","Neurology",IF(TRIM(LOWER(F4634))="Oncology","Oncology")))))))))))</f>
        <v>Orthopedics</v>
      </c>
      <c r="P4634" s="3" t="str">
        <f t="shared" si="432"/>
        <v>Unknown</v>
      </c>
      <c r="Q4634" s="5">
        <f t="shared" si="433"/>
        <v>15</v>
      </c>
      <c r="R4634" s="1">
        <f t="shared" si="434"/>
        <v>190254.25</v>
      </c>
      <c r="S4634" s="1">
        <f t="shared" si="435"/>
        <v>0</v>
      </c>
      <c r="T4634" s="1" t="str">
        <f t="shared" si="436"/>
        <v>36-50</v>
      </c>
      <c r="U4634" s="1" t="str">
        <f t="shared" si="437"/>
        <v>Yes</v>
      </c>
    </row>
    <row r="4635" spans="1:21">
      <c r="A4635" s="1">
        <v>4634</v>
      </c>
      <c r="B4635" s="1">
        <v>22</v>
      </c>
      <c r="C4635" s="1" t="s">
        <v>26</v>
      </c>
      <c r="D4635" s="2">
        <v>45494</v>
      </c>
      <c r="E4635" s="2">
        <v>45510</v>
      </c>
      <c r="F4635" s="1" t="s">
        <v>40</v>
      </c>
      <c r="G4635" s="1" t="s">
        <v>36</v>
      </c>
      <c r="H4635" s="1" t="s">
        <v>39</v>
      </c>
      <c r="I4635" s="1">
        <v>69862.55</v>
      </c>
      <c r="J4635" s="1" t="s">
        <v>25</v>
      </c>
      <c r="K4635" s="1" t="s">
        <v>17</v>
      </c>
      <c r="N4635" s="3" t="str">
        <f>IF(LEFT(LOWER(C4635),1)="m","Male",IF(LEFT(LOWER(C4635),1)="f","Female","Unknown"))</f>
        <v>Female</v>
      </c>
      <c r="O4635" s="4" t="str">
        <f>IF(TRIM(LOWER(F4635))="neuro","Neurology",IF(TRIM(LOWER(F4635))="Neurology","Neurology",IF(TRIM(LOWER(F4635))="general ward","General",IF(TRIM(LOWER(F4635))="general","General",IF(TRIM(LOWER(F4635))="cardiology","Cardiology",IF(TRIM(LOWER(F4635))="Cardiology","Cardiology",IF(TRIM(LOWER(F4635))="Peads","Pediatrics",IF(TRIM(LOWER(F4635))="Pediatrics","Pediatrics",IF(TRIM(LOWER(F4635))="orthopedics","Orthopedics",IF(TRIM(LOWER(F4635))="Neurology","Neurology",IF(TRIM(LOWER(F4635))="Oncology","Oncology")))))))))))</f>
        <v>Pediatrics</v>
      </c>
      <c r="P4635" s="3" t="str">
        <f t="shared" si="432"/>
        <v>Government</v>
      </c>
      <c r="Q4635" s="5">
        <f t="shared" si="433"/>
        <v>16</v>
      </c>
      <c r="R4635" s="1">
        <f t="shared" si="434"/>
        <v>69862.55</v>
      </c>
      <c r="S4635" s="1">
        <f t="shared" si="435"/>
        <v>1</v>
      </c>
      <c r="T4635" s="1" t="str">
        <f t="shared" si="436"/>
        <v>18-35</v>
      </c>
      <c r="U4635" s="1" t="str">
        <f t="shared" si="437"/>
        <v>Yes</v>
      </c>
    </row>
    <row r="4636" spans="1:21">
      <c r="A4636" s="1">
        <v>4635</v>
      </c>
      <c r="B4636" s="1">
        <v>78</v>
      </c>
      <c r="C4636" s="1" t="s">
        <v>34</v>
      </c>
      <c r="D4636" s="2">
        <v>45517</v>
      </c>
      <c r="E4636" s="2">
        <v>45536</v>
      </c>
      <c r="F4636" s="1" t="s">
        <v>13</v>
      </c>
      <c r="G4636" s="1" t="s">
        <v>22</v>
      </c>
      <c r="H4636" s="1" t="s">
        <v>39</v>
      </c>
      <c r="I4636" s="1">
        <v>204847.28</v>
      </c>
      <c r="J4636" s="1" t="s">
        <v>17</v>
      </c>
      <c r="K4636" s="1" t="s">
        <v>17</v>
      </c>
      <c r="N4636" s="3" t="str">
        <f>IF(LEFT(LOWER(C4636),1)="m","Male",IF(LEFT(LOWER(C4636),1)="f","Female","Unknown"))</f>
        <v>Male</v>
      </c>
      <c r="O4636" s="4" t="str">
        <f>IF(TRIM(LOWER(F4636))="neuro","Neurology",IF(TRIM(LOWER(F4636))="Neurology","Neurology",IF(TRIM(LOWER(F4636))="general ward","General",IF(TRIM(LOWER(F4636))="general","General",IF(TRIM(LOWER(F4636))="cardiology","Cardiology",IF(TRIM(LOWER(F4636))="Cardiology","Cardiology",IF(TRIM(LOWER(F4636))="Peads","Pediatrics",IF(TRIM(LOWER(F4636))="Pediatrics","Pediatrics",IF(TRIM(LOWER(F4636))="orthopedics","Orthopedics",IF(TRIM(LOWER(F4636))="Neurology","Neurology",IF(TRIM(LOWER(F4636))="Oncology","Oncology")))))))))))</f>
        <v>Neurology</v>
      </c>
      <c r="P4636" s="3" t="str">
        <f t="shared" si="432"/>
        <v>Government</v>
      </c>
      <c r="Q4636" s="5">
        <f t="shared" si="433"/>
        <v>19</v>
      </c>
      <c r="R4636" s="1">
        <f t="shared" si="434"/>
        <v>204847.28</v>
      </c>
      <c r="S4636" s="1">
        <f t="shared" si="435"/>
        <v>1</v>
      </c>
      <c r="T4636" s="1" t="str">
        <f t="shared" si="436"/>
        <v>66+</v>
      </c>
      <c r="U4636" s="1" t="str">
        <f t="shared" si="437"/>
        <v>Yes</v>
      </c>
    </row>
    <row r="4637" spans="1:21">
      <c r="A4637" s="1">
        <v>4636</v>
      </c>
      <c r="B4637" s="1">
        <v>16</v>
      </c>
      <c r="C4637" s="1" t="s">
        <v>29</v>
      </c>
      <c r="D4637" s="2">
        <v>45445</v>
      </c>
      <c r="E4637" s="2">
        <v>45446</v>
      </c>
      <c r="F4637" s="1" t="s">
        <v>50</v>
      </c>
      <c r="G4637" s="1" t="s">
        <v>31</v>
      </c>
      <c r="H4637" s="1" t="s">
        <v>32</v>
      </c>
      <c r="I4637" s="1">
        <v>236680.33</v>
      </c>
      <c r="J4637" s="1" t="s">
        <v>24</v>
      </c>
      <c r="K4637" s="1" t="s">
        <v>42</v>
      </c>
      <c r="N4637" s="3" t="str">
        <f>IF(LEFT(LOWER(C4637),1)="m","Male",IF(LEFT(LOWER(C4637),1)="f","Female","Unknown"))</f>
        <v>Female</v>
      </c>
      <c r="O4637" s="4" t="str">
        <f>IF(TRIM(LOWER(F4637))="neuro","Neurology",IF(TRIM(LOWER(F4637))="Neurology","Neurology",IF(TRIM(LOWER(F4637))="general ward","General",IF(TRIM(LOWER(F4637))="general","General",IF(TRIM(LOWER(F4637))="cardiology","Cardiology",IF(TRIM(LOWER(F4637))="Cardiology","Cardiology",IF(TRIM(LOWER(F4637))="Peads","Pediatrics",IF(TRIM(LOWER(F4637))="Pediatrics","Pediatrics",IF(TRIM(LOWER(F4637))="orthopedics","Orthopedics",IF(TRIM(LOWER(F4637))="Neurology","Neurology",IF(TRIM(LOWER(F4637))="Oncology","Oncology")))))))))))</f>
        <v>Cardiology</v>
      </c>
      <c r="P4637" s="3" t="str">
        <f t="shared" si="432"/>
        <v>Private</v>
      </c>
      <c r="Q4637" s="5">
        <f t="shared" si="433"/>
        <v>1</v>
      </c>
      <c r="R4637" s="1">
        <f t="shared" si="434"/>
        <v>236680.33</v>
      </c>
      <c r="S4637" s="1">
        <f t="shared" si="435"/>
        <v>0</v>
      </c>
      <c r="T4637" s="1" t="str">
        <f t="shared" si="436"/>
        <v>0-17</v>
      </c>
      <c r="U4637" s="1" t="str">
        <f t="shared" si="437"/>
        <v>No</v>
      </c>
    </row>
    <row r="4638" spans="1:21">
      <c r="A4638" s="1">
        <v>4637</v>
      </c>
      <c r="B4638" s="1">
        <v>89</v>
      </c>
      <c r="C4638" s="1" t="s">
        <v>29</v>
      </c>
      <c r="D4638" s="2">
        <v>45019</v>
      </c>
      <c r="E4638" s="2">
        <v>45038</v>
      </c>
      <c r="F4638" s="1" t="s">
        <v>43</v>
      </c>
      <c r="G4638" s="1" t="s">
        <v>33</v>
      </c>
      <c r="H4638" s="1" t="s">
        <v>39</v>
      </c>
      <c r="I4638" s="1">
        <v>288771.63</v>
      </c>
      <c r="J4638" s="1" t="s">
        <v>17</v>
      </c>
      <c r="K4638" s="1" t="s">
        <v>42</v>
      </c>
      <c r="N4638" s="3" t="str">
        <f>IF(LEFT(LOWER(C4638),1)="m","Male",IF(LEFT(LOWER(C4638),1)="f","Female","Unknown"))</f>
        <v>Female</v>
      </c>
      <c r="O4638" s="4" t="str">
        <f>IF(TRIM(LOWER(F4638))="neuro","Neurology",IF(TRIM(LOWER(F4638))="Neurology","Neurology",IF(TRIM(LOWER(F4638))="general ward","General",IF(TRIM(LOWER(F4638))="general","General",IF(TRIM(LOWER(F4638))="cardiology","Cardiology",IF(TRIM(LOWER(F4638))="Cardiology","Cardiology",IF(TRIM(LOWER(F4638))="Peads","Pediatrics",IF(TRIM(LOWER(F4638))="Pediatrics","Pediatrics",IF(TRIM(LOWER(F4638))="orthopedics","Orthopedics",IF(TRIM(LOWER(F4638))="Neurology","Neurology",IF(TRIM(LOWER(F4638))="Oncology","Oncology")))))))))))</f>
        <v>Orthopedics</v>
      </c>
      <c r="P4638" s="3" t="str">
        <f t="shared" si="432"/>
        <v>Self</v>
      </c>
      <c r="Q4638" s="5">
        <f t="shared" si="433"/>
        <v>19</v>
      </c>
      <c r="R4638" s="1">
        <f t="shared" si="434"/>
        <v>288771.63</v>
      </c>
      <c r="S4638" s="1">
        <f t="shared" si="435"/>
        <v>0</v>
      </c>
      <c r="T4638" s="1" t="str">
        <f t="shared" si="436"/>
        <v>66+</v>
      </c>
      <c r="U4638" s="1" t="str">
        <f t="shared" si="437"/>
        <v>Yes</v>
      </c>
    </row>
    <row r="4639" spans="1:21">
      <c r="A4639" s="1">
        <v>4638</v>
      </c>
      <c r="B4639" s="1">
        <v>49</v>
      </c>
      <c r="C4639" s="1" t="s">
        <v>12</v>
      </c>
      <c r="D4639" s="2">
        <v>45130</v>
      </c>
      <c r="E4639" s="2">
        <v>45139</v>
      </c>
      <c r="F4639" s="1" t="s">
        <v>49</v>
      </c>
      <c r="G4639" s="1" t="s">
        <v>33</v>
      </c>
      <c r="H4639" s="1" t="s">
        <v>47</v>
      </c>
      <c r="I4639" s="1">
        <v>75738.02</v>
      </c>
      <c r="J4639" s="1" t="s">
        <v>38</v>
      </c>
      <c r="K4639" s="1" t="s">
        <v>20</v>
      </c>
      <c r="N4639" s="3" t="str">
        <f>IF(LEFT(LOWER(C4639),1)="m","Male",IF(LEFT(LOWER(C4639),1)="f","Female","Unknown"))</f>
        <v>Unknown</v>
      </c>
      <c r="O4639" s="4" t="str">
        <f>IF(TRIM(LOWER(F4639))="neuro","Neurology",IF(TRIM(LOWER(F4639))="Neurology","Neurology",IF(TRIM(LOWER(F4639))="general ward","General",IF(TRIM(LOWER(F4639))="general","General",IF(TRIM(LOWER(F4639))="cardiology","Cardiology",IF(TRIM(LOWER(F4639))="Cardiology","Cardiology",IF(TRIM(LOWER(F4639))="Peads","Pediatrics",IF(TRIM(LOWER(F4639))="Pediatrics","Pediatrics",IF(TRIM(LOWER(F4639))="orthopedics","Orthopedics",IF(TRIM(LOWER(F4639))="Neurology","Neurology",IF(TRIM(LOWER(F4639))="Oncology","Oncology")))))))))))</f>
        <v>Oncology</v>
      </c>
      <c r="P4639" s="3" t="str">
        <f t="shared" si="432"/>
        <v>Self</v>
      </c>
      <c r="Q4639" s="5">
        <f t="shared" si="433"/>
        <v>9</v>
      </c>
      <c r="R4639" s="1">
        <f t="shared" si="434"/>
        <v>75738.02</v>
      </c>
      <c r="S4639" s="1">
        <f t="shared" si="435"/>
        <v>0</v>
      </c>
      <c r="T4639" s="1" t="str">
        <f t="shared" si="436"/>
        <v>36-50</v>
      </c>
      <c r="U4639" s="1" t="str">
        <f t="shared" si="437"/>
        <v>No</v>
      </c>
    </row>
    <row r="4640" spans="1:21">
      <c r="A4640" s="1">
        <v>4639</v>
      </c>
      <c r="B4640" s="1">
        <v>27</v>
      </c>
      <c r="C4640" s="1" t="s">
        <v>27</v>
      </c>
      <c r="D4640" s="2">
        <v>44941</v>
      </c>
      <c r="E4640" s="2">
        <v>44948</v>
      </c>
      <c r="F4640" s="1" t="s">
        <v>28</v>
      </c>
      <c r="G4640" s="1" t="s">
        <v>14</v>
      </c>
      <c r="H4640" s="1" t="s">
        <v>47</v>
      </c>
      <c r="I4640" s="1">
        <v>194714.92</v>
      </c>
      <c r="J4640" s="1" t="s">
        <v>25</v>
      </c>
      <c r="K4640" s="1" t="s">
        <v>38</v>
      </c>
      <c r="N4640" s="3" t="str">
        <f>IF(LEFT(LOWER(C4640),1)="m","Male",IF(LEFT(LOWER(C4640),1)="f","Female","Unknown"))</f>
        <v>Male</v>
      </c>
      <c r="O4640" s="4" t="str">
        <f>IF(TRIM(LOWER(F4640))="neuro","Neurology",IF(TRIM(LOWER(F4640))="Neurology","Neurology",IF(TRIM(LOWER(F4640))="general ward","General",IF(TRIM(LOWER(F4640))="general","General",IF(TRIM(LOWER(F4640))="cardiology","Cardiology",IF(TRIM(LOWER(F4640))="Cardiology","Cardiology",IF(TRIM(LOWER(F4640))="Peads","Pediatrics",IF(TRIM(LOWER(F4640))="Pediatrics","Pediatrics",IF(TRIM(LOWER(F4640))="orthopedics","Orthopedics",IF(TRIM(LOWER(F4640))="Neurology","Neurology",IF(TRIM(LOWER(F4640))="Oncology","Oncology")))))))))))</f>
        <v>Orthopedics</v>
      </c>
      <c r="P4640" s="3" t="str">
        <f t="shared" si="432"/>
        <v>Private</v>
      </c>
      <c r="Q4640" s="5">
        <f t="shared" si="433"/>
        <v>7</v>
      </c>
      <c r="R4640" s="1">
        <f t="shared" si="434"/>
        <v>194714.92</v>
      </c>
      <c r="S4640" s="1">
        <f t="shared" si="435"/>
        <v>0</v>
      </c>
      <c r="T4640" s="1" t="str">
        <f t="shared" si="436"/>
        <v>18-35</v>
      </c>
      <c r="U4640" s="1" t="str">
        <f t="shared" si="437"/>
        <v>Yes</v>
      </c>
    </row>
    <row r="4641" spans="1:21">
      <c r="A4641" s="1">
        <v>4640</v>
      </c>
      <c r="B4641" s="1">
        <v>31</v>
      </c>
      <c r="C4641" s="1" t="s">
        <v>18</v>
      </c>
      <c r="D4641" s="2">
        <v>45096</v>
      </c>
      <c r="E4641" s="2">
        <v>45098</v>
      </c>
      <c r="F4641" s="1" t="s">
        <v>45</v>
      </c>
      <c r="G4641" s="1" t="s">
        <v>22</v>
      </c>
      <c r="H4641" s="1" t="s">
        <v>51</v>
      </c>
      <c r="I4641" s="1">
        <v>173859.20000000001</v>
      </c>
      <c r="K4641" s="1" t="s">
        <v>20</v>
      </c>
      <c r="N4641" s="3" t="str">
        <f>IF(LEFT(LOWER(C4641),1)="m","Male",IF(LEFT(LOWER(C4641),1)="f","Female","Unknown"))</f>
        <v>Male</v>
      </c>
      <c r="O4641" s="4" t="str">
        <f>IF(TRIM(LOWER(F4641))="neuro","Neurology",IF(TRIM(LOWER(F4641))="Neurology","Neurology",IF(TRIM(LOWER(F4641))="general ward","General",IF(TRIM(LOWER(F4641))="general","General",IF(TRIM(LOWER(F4641))="cardiology","Cardiology",IF(TRIM(LOWER(F4641))="Cardiology","Cardiology",IF(TRIM(LOWER(F4641))="Peads","Pediatrics",IF(TRIM(LOWER(F4641))="Pediatrics","Pediatrics",IF(TRIM(LOWER(F4641))="orthopedics","Orthopedics",IF(TRIM(LOWER(F4641))="Neurology","Neurology",IF(TRIM(LOWER(F4641))="Oncology","Oncology")))))))))))</f>
        <v>Neurology</v>
      </c>
      <c r="P4641" s="3" t="str">
        <f t="shared" si="432"/>
        <v>Government</v>
      </c>
      <c r="Q4641" s="5">
        <f t="shared" si="433"/>
        <v>2</v>
      </c>
      <c r="R4641" s="1">
        <f t="shared" si="434"/>
        <v>173859.20000000001</v>
      </c>
      <c r="S4641" s="1">
        <f t="shared" si="435"/>
        <v>0</v>
      </c>
      <c r="T4641" s="1" t="str">
        <f t="shared" si="436"/>
        <v>18-35</v>
      </c>
      <c r="U4641" s="1" t="str">
        <f t="shared" si="437"/>
        <v>Unknown</v>
      </c>
    </row>
    <row r="4642" spans="1:21">
      <c r="A4642" s="1">
        <v>4641</v>
      </c>
      <c r="B4642" s="1">
        <v>5</v>
      </c>
      <c r="C4642" s="1" t="s">
        <v>26</v>
      </c>
      <c r="D4642" s="2">
        <v>45419</v>
      </c>
      <c r="E4642" s="2">
        <v>45438</v>
      </c>
      <c r="F4642" s="1" t="s">
        <v>45</v>
      </c>
      <c r="G4642" s="1" t="s">
        <v>41</v>
      </c>
      <c r="H4642" s="1" t="s">
        <v>47</v>
      </c>
      <c r="I4642" s="1">
        <v>95144.35</v>
      </c>
      <c r="J4642" s="1" t="s">
        <v>17</v>
      </c>
      <c r="K4642" s="1" t="s">
        <v>17</v>
      </c>
      <c r="N4642" s="3" t="str">
        <f>IF(LEFT(LOWER(C4642),1)="m","Male",IF(LEFT(LOWER(C4642),1)="f","Female","Unknown"))</f>
        <v>Female</v>
      </c>
      <c r="O4642" s="4" t="str">
        <f>IF(TRIM(LOWER(F4642))="neuro","Neurology",IF(TRIM(LOWER(F4642))="Neurology","Neurology",IF(TRIM(LOWER(F4642))="general ward","General",IF(TRIM(LOWER(F4642))="general","General",IF(TRIM(LOWER(F4642))="cardiology","Cardiology",IF(TRIM(LOWER(F4642))="Cardiology","Cardiology",IF(TRIM(LOWER(F4642))="Peads","Pediatrics",IF(TRIM(LOWER(F4642))="Pediatrics","Pediatrics",IF(TRIM(LOWER(F4642))="orthopedics","Orthopedics",IF(TRIM(LOWER(F4642))="Neurology","Neurology",IF(TRIM(LOWER(F4642))="Oncology","Oncology")))))))))))</f>
        <v>Neurology</v>
      </c>
      <c r="P4642" s="3" t="str">
        <f t="shared" si="432"/>
        <v>Unknown</v>
      </c>
      <c r="Q4642" s="5">
        <f t="shared" si="433"/>
        <v>19</v>
      </c>
      <c r="R4642" s="1">
        <f t="shared" si="434"/>
        <v>95144.35</v>
      </c>
      <c r="S4642" s="1">
        <f t="shared" si="435"/>
        <v>1</v>
      </c>
      <c r="T4642" s="1" t="str">
        <f t="shared" si="436"/>
        <v>0-17</v>
      </c>
      <c r="U4642" s="1" t="str">
        <f t="shared" si="437"/>
        <v>Yes</v>
      </c>
    </row>
    <row r="4643" spans="1:21">
      <c r="A4643" s="1">
        <v>4642</v>
      </c>
      <c r="B4643" s="1">
        <v>90</v>
      </c>
      <c r="C4643" s="1" t="s">
        <v>27</v>
      </c>
      <c r="D4643" s="2">
        <v>45636</v>
      </c>
      <c r="E4643" s="2">
        <v>45640</v>
      </c>
      <c r="F4643" s="1" t="s">
        <v>35</v>
      </c>
      <c r="G4643" s="1" t="s">
        <v>31</v>
      </c>
      <c r="H4643" s="1" t="s">
        <v>48</v>
      </c>
      <c r="I4643" s="1">
        <v>17381.77</v>
      </c>
      <c r="J4643" s="1" t="s">
        <v>24</v>
      </c>
      <c r="K4643" s="1" t="s">
        <v>20</v>
      </c>
      <c r="N4643" s="3" t="str">
        <f>IF(LEFT(LOWER(C4643),1)="m","Male",IF(LEFT(LOWER(C4643),1)="f","Female","Unknown"))</f>
        <v>Male</v>
      </c>
      <c r="O4643" s="4" t="str">
        <f>IF(TRIM(LOWER(F4643))="neuro","Neurology",IF(TRIM(LOWER(F4643))="Neurology","Neurology",IF(TRIM(LOWER(F4643))="general ward","General",IF(TRIM(LOWER(F4643))="general","General",IF(TRIM(LOWER(F4643))="cardiology","Cardiology",IF(TRIM(LOWER(F4643))="Cardiology","Cardiology",IF(TRIM(LOWER(F4643))="Peads","Pediatrics",IF(TRIM(LOWER(F4643))="Pediatrics","Pediatrics",IF(TRIM(LOWER(F4643))="orthopedics","Orthopedics",IF(TRIM(LOWER(F4643))="Neurology","Neurology",IF(TRIM(LOWER(F4643))="Oncology","Oncology")))))))))))</f>
        <v>Cardiology</v>
      </c>
      <c r="P4643" s="3" t="str">
        <f t="shared" si="432"/>
        <v>Private</v>
      </c>
      <c r="Q4643" s="5">
        <f t="shared" si="433"/>
        <v>4</v>
      </c>
      <c r="R4643" s="1">
        <f t="shared" si="434"/>
        <v>17381.77</v>
      </c>
      <c r="S4643" s="1">
        <f t="shared" si="435"/>
        <v>0</v>
      </c>
      <c r="T4643" s="1" t="str">
        <f t="shared" si="436"/>
        <v>66+</v>
      </c>
      <c r="U4643" s="1" t="str">
        <f t="shared" si="437"/>
        <v>No</v>
      </c>
    </row>
    <row r="4644" spans="1:21">
      <c r="A4644" s="1">
        <v>4643</v>
      </c>
      <c r="B4644" s="1">
        <v>28</v>
      </c>
      <c r="C4644" s="1" t="s">
        <v>26</v>
      </c>
      <c r="D4644" s="2">
        <v>45487</v>
      </c>
      <c r="E4644" s="2">
        <v>45489</v>
      </c>
      <c r="F4644" s="1" t="s">
        <v>21</v>
      </c>
      <c r="G4644" s="1" t="s">
        <v>14</v>
      </c>
      <c r="H4644" s="1" t="s">
        <v>15</v>
      </c>
      <c r="I4644" s="1">
        <v>294472</v>
      </c>
      <c r="J4644" s="1" t="s">
        <v>17</v>
      </c>
      <c r="K4644" s="1" t="s">
        <v>38</v>
      </c>
      <c r="N4644" s="3" t="str">
        <f>IF(LEFT(LOWER(C4644),1)="m","Male",IF(LEFT(LOWER(C4644),1)="f","Female","Unknown"))</f>
        <v>Female</v>
      </c>
      <c r="O4644" s="4" t="str">
        <f>IF(TRIM(LOWER(F4644))="neuro","Neurology",IF(TRIM(LOWER(F4644))="Neurology","Neurology",IF(TRIM(LOWER(F4644))="general ward","General",IF(TRIM(LOWER(F4644))="general","General",IF(TRIM(LOWER(F4644))="cardiology","Cardiology",IF(TRIM(LOWER(F4644))="Cardiology","Cardiology",IF(TRIM(LOWER(F4644))="Peads","Pediatrics",IF(TRIM(LOWER(F4644))="Pediatrics","Pediatrics",IF(TRIM(LOWER(F4644))="orthopedics","Orthopedics",IF(TRIM(LOWER(F4644))="Neurology","Neurology",IF(TRIM(LOWER(F4644))="Oncology","Oncology")))))))))))</f>
        <v>General</v>
      </c>
      <c r="P4644" s="3" t="str">
        <f t="shared" si="432"/>
        <v>Private</v>
      </c>
      <c r="Q4644" s="5">
        <f t="shared" si="433"/>
        <v>2</v>
      </c>
      <c r="R4644" s="1">
        <f t="shared" si="434"/>
        <v>294472</v>
      </c>
      <c r="S4644" s="1">
        <f t="shared" si="435"/>
        <v>0</v>
      </c>
      <c r="T4644" s="1" t="str">
        <f t="shared" si="436"/>
        <v>18-35</v>
      </c>
      <c r="U4644" s="1" t="str">
        <f t="shared" si="437"/>
        <v>Yes</v>
      </c>
    </row>
    <row r="4645" spans="1:21">
      <c r="A4645" s="1">
        <v>4644</v>
      </c>
      <c r="B4645" s="1">
        <v>27</v>
      </c>
      <c r="C4645" s="1" t="s">
        <v>26</v>
      </c>
      <c r="D4645" s="2">
        <v>45140</v>
      </c>
      <c r="E4645" s="2">
        <v>45151</v>
      </c>
      <c r="F4645" s="1" t="s">
        <v>30</v>
      </c>
      <c r="G4645" s="1" t="s">
        <v>22</v>
      </c>
      <c r="H4645" s="1" t="s">
        <v>23</v>
      </c>
      <c r="I4645" s="1">
        <v>141316.01999999999</v>
      </c>
      <c r="J4645" s="1" t="s">
        <v>24</v>
      </c>
      <c r="K4645" s="1" t="s">
        <v>42</v>
      </c>
      <c r="N4645" s="3" t="str">
        <f>IF(LEFT(LOWER(C4645),1)="m","Male",IF(LEFT(LOWER(C4645),1)="f","Female","Unknown"))</f>
        <v>Female</v>
      </c>
      <c r="O4645" s="4" t="str">
        <f>IF(TRIM(LOWER(F4645))="neuro","Neurology",IF(TRIM(LOWER(F4645))="Neurology","Neurology",IF(TRIM(LOWER(F4645))="general ward","General",IF(TRIM(LOWER(F4645))="general","General",IF(TRIM(LOWER(F4645))="cardiology","Cardiology",IF(TRIM(LOWER(F4645))="Cardiology","Cardiology",IF(TRIM(LOWER(F4645))="Peads","Pediatrics",IF(TRIM(LOWER(F4645))="Pediatrics","Pediatrics",IF(TRIM(LOWER(F4645))="orthopedics","Orthopedics",IF(TRIM(LOWER(F4645))="Neurology","Neurology",IF(TRIM(LOWER(F4645))="Oncology","Oncology")))))))))))</f>
        <v>Pediatrics</v>
      </c>
      <c r="P4645" s="3" t="str">
        <f t="shared" si="432"/>
        <v>Government</v>
      </c>
      <c r="Q4645" s="5">
        <f t="shared" si="433"/>
        <v>11</v>
      </c>
      <c r="R4645" s="1">
        <f t="shared" si="434"/>
        <v>141316.01999999999</v>
      </c>
      <c r="S4645" s="1">
        <f t="shared" si="435"/>
        <v>0</v>
      </c>
      <c r="T4645" s="1" t="str">
        <f t="shared" si="436"/>
        <v>18-35</v>
      </c>
      <c r="U4645" s="1" t="str">
        <f t="shared" si="437"/>
        <v>No</v>
      </c>
    </row>
    <row r="4646" spans="1:21">
      <c r="A4646" s="1">
        <v>4645</v>
      </c>
      <c r="B4646" s="1">
        <v>27</v>
      </c>
      <c r="C4646" s="1" t="s">
        <v>18</v>
      </c>
      <c r="D4646" s="2">
        <v>45631</v>
      </c>
      <c r="E4646" s="2">
        <v>45648</v>
      </c>
      <c r="F4646" s="1" t="s">
        <v>35</v>
      </c>
      <c r="G4646" s="1" t="s">
        <v>22</v>
      </c>
      <c r="H4646" s="1" t="s">
        <v>32</v>
      </c>
      <c r="I4646" s="1">
        <v>158970.54999999999</v>
      </c>
      <c r="J4646" s="1" t="s">
        <v>24</v>
      </c>
      <c r="K4646" s="1" t="s">
        <v>16</v>
      </c>
      <c r="N4646" s="3" t="str">
        <f>IF(LEFT(LOWER(C4646),1)="m","Male",IF(LEFT(LOWER(C4646),1)="f","Female","Unknown"))</f>
        <v>Male</v>
      </c>
      <c r="O4646" s="4" t="str">
        <f>IF(TRIM(LOWER(F4646))="neuro","Neurology",IF(TRIM(LOWER(F4646))="Neurology","Neurology",IF(TRIM(LOWER(F4646))="general ward","General",IF(TRIM(LOWER(F4646))="general","General",IF(TRIM(LOWER(F4646))="cardiology","Cardiology",IF(TRIM(LOWER(F4646))="Cardiology","Cardiology",IF(TRIM(LOWER(F4646))="Peads","Pediatrics",IF(TRIM(LOWER(F4646))="Pediatrics","Pediatrics",IF(TRIM(LOWER(F4646))="orthopedics","Orthopedics",IF(TRIM(LOWER(F4646))="Neurology","Neurology",IF(TRIM(LOWER(F4646))="Oncology","Oncology")))))))))))</f>
        <v>Cardiology</v>
      </c>
      <c r="P4646" s="3" t="str">
        <f t="shared" si="432"/>
        <v>Government</v>
      </c>
      <c r="Q4646" s="5">
        <f t="shared" si="433"/>
        <v>17</v>
      </c>
      <c r="R4646" s="1">
        <f t="shared" si="434"/>
        <v>158970.54999999999</v>
      </c>
      <c r="S4646" s="1">
        <f t="shared" si="435"/>
        <v>1</v>
      </c>
      <c r="T4646" s="1" t="str">
        <f t="shared" si="436"/>
        <v>18-35</v>
      </c>
      <c r="U4646" s="1" t="str">
        <f t="shared" si="437"/>
        <v>No</v>
      </c>
    </row>
    <row r="4647" spans="1:21">
      <c r="A4647" s="1">
        <v>4646</v>
      </c>
      <c r="B4647" s="1">
        <v>27</v>
      </c>
      <c r="C4647" s="1" t="s">
        <v>12</v>
      </c>
      <c r="D4647" s="2">
        <v>45094</v>
      </c>
      <c r="E4647" s="2">
        <v>45109</v>
      </c>
      <c r="F4647" s="1" t="s">
        <v>50</v>
      </c>
      <c r="G4647" s="1" t="s">
        <v>33</v>
      </c>
      <c r="H4647" s="1" t="s">
        <v>51</v>
      </c>
      <c r="I4647" s="1">
        <v>81482.5</v>
      </c>
      <c r="J4647" s="1" t="s">
        <v>42</v>
      </c>
      <c r="K4647" s="1" t="s">
        <v>16</v>
      </c>
      <c r="N4647" s="3" t="str">
        <f>IF(LEFT(LOWER(C4647),1)="m","Male",IF(LEFT(LOWER(C4647),1)="f","Female","Unknown"))</f>
        <v>Unknown</v>
      </c>
      <c r="O4647" s="4" t="str">
        <f>IF(TRIM(LOWER(F4647))="neuro","Neurology",IF(TRIM(LOWER(F4647))="Neurology","Neurology",IF(TRIM(LOWER(F4647))="general ward","General",IF(TRIM(LOWER(F4647))="general","General",IF(TRIM(LOWER(F4647))="cardiology","Cardiology",IF(TRIM(LOWER(F4647))="Cardiology","Cardiology",IF(TRIM(LOWER(F4647))="Peads","Pediatrics",IF(TRIM(LOWER(F4647))="Pediatrics","Pediatrics",IF(TRIM(LOWER(F4647))="orthopedics","Orthopedics",IF(TRIM(LOWER(F4647))="Neurology","Neurology",IF(TRIM(LOWER(F4647))="Oncology","Oncology")))))))))))</f>
        <v>Cardiology</v>
      </c>
      <c r="P4647" s="3" t="str">
        <f t="shared" si="432"/>
        <v>Self</v>
      </c>
      <c r="Q4647" s="5">
        <f t="shared" si="433"/>
        <v>15</v>
      </c>
      <c r="R4647" s="1">
        <f t="shared" si="434"/>
        <v>81482.5</v>
      </c>
      <c r="S4647" s="1">
        <f t="shared" si="435"/>
        <v>1</v>
      </c>
      <c r="T4647" s="1" t="str">
        <f t="shared" si="436"/>
        <v>18-35</v>
      </c>
      <c r="U4647" s="1" t="str">
        <f t="shared" si="437"/>
        <v>No</v>
      </c>
    </row>
    <row r="4648" spans="1:21">
      <c r="A4648" s="1">
        <v>4647</v>
      </c>
      <c r="B4648" s="1">
        <v>16</v>
      </c>
      <c r="C4648" s="1" t="s">
        <v>44</v>
      </c>
      <c r="D4648" s="2">
        <v>45631</v>
      </c>
      <c r="E4648" s="2">
        <v>45638</v>
      </c>
      <c r="F4648" s="1" t="s">
        <v>43</v>
      </c>
      <c r="G4648" s="1" t="s">
        <v>31</v>
      </c>
      <c r="H4648" s="1" t="s">
        <v>47</v>
      </c>
      <c r="I4648" s="1">
        <v>26866.35</v>
      </c>
      <c r="J4648" s="1" t="s">
        <v>42</v>
      </c>
      <c r="K4648" s="1" t="s">
        <v>25</v>
      </c>
      <c r="N4648" s="3" t="str">
        <f>IF(LEFT(LOWER(C4648),1)="m","Male",IF(LEFT(LOWER(C4648),1)="f","Female","Unknown"))</f>
        <v>Female</v>
      </c>
      <c r="O4648" s="4" t="str">
        <f>IF(TRIM(LOWER(F4648))="neuro","Neurology",IF(TRIM(LOWER(F4648))="Neurology","Neurology",IF(TRIM(LOWER(F4648))="general ward","General",IF(TRIM(LOWER(F4648))="general","General",IF(TRIM(LOWER(F4648))="cardiology","Cardiology",IF(TRIM(LOWER(F4648))="Cardiology","Cardiology",IF(TRIM(LOWER(F4648))="Peads","Pediatrics",IF(TRIM(LOWER(F4648))="Pediatrics","Pediatrics",IF(TRIM(LOWER(F4648))="orthopedics","Orthopedics",IF(TRIM(LOWER(F4648))="Neurology","Neurology",IF(TRIM(LOWER(F4648))="Oncology","Oncology")))))))))))</f>
        <v>Orthopedics</v>
      </c>
      <c r="P4648" s="3" t="str">
        <f t="shared" si="432"/>
        <v>Private</v>
      </c>
      <c r="Q4648" s="5">
        <f t="shared" si="433"/>
        <v>7</v>
      </c>
      <c r="R4648" s="1">
        <f t="shared" si="434"/>
        <v>26866.35</v>
      </c>
      <c r="S4648" s="1">
        <f t="shared" si="435"/>
        <v>1</v>
      </c>
      <c r="T4648" s="1" t="str">
        <f t="shared" si="436"/>
        <v>0-17</v>
      </c>
      <c r="U4648" s="1" t="str">
        <f t="shared" si="437"/>
        <v>No</v>
      </c>
    </row>
    <row r="4649" spans="1:21">
      <c r="A4649" s="1">
        <v>4648</v>
      </c>
      <c r="C4649" s="1" t="s">
        <v>27</v>
      </c>
      <c r="D4649" s="2">
        <v>45342</v>
      </c>
      <c r="E4649" s="2">
        <v>45359</v>
      </c>
      <c r="F4649" s="1" t="s">
        <v>35</v>
      </c>
      <c r="G4649" s="1" t="s">
        <v>41</v>
      </c>
      <c r="H4649" s="1" t="s">
        <v>23</v>
      </c>
      <c r="I4649" s="1">
        <v>218094.16</v>
      </c>
      <c r="J4649" s="1" t="s">
        <v>24</v>
      </c>
      <c r="K4649" s="1" t="s">
        <v>25</v>
      </c>
      <c r="N4649" s="3" t="str">
        <f>IF(LEFT(LOWER(C4649),1)="m","Male",IF(LEFT(LOWER(C4649),1)="f","Female","Unknown"))</f>
        <v>Male</v>
      </c>
      <c r="O4649" s="4" t="str">
        <f>IF(TRIM(LOWER(F4649))="neuro","Neurology",IF(TRIM(LOWER(F4649))="Neurology","Neurology",IF(TRIM(LOWER(F4649))="general ward","General",IF(TRIM(LOWER(F4649))="general","General",IF(TRIM(LOWER(F4649))="cardiology","Cardiology",IF(TRIM(LOWER(F4649))="Cardiology","Cardiology",IF(TRIM(LOWER(F4649))="Peads","Pediatrics",IF(TRIM(LOWER(F4649))="Pediatrics","Pediatrics",IF(TRIM(LOWER(F4649))="orthopedics","Orthopedics",IF(TRIM(LOWER(F4649))="Neurology","Neurology",IF(TRIM(LOWER(F4649))="Oncology","Oncology")))))))))))</f>
        <v>Cardiology</v>
      </c>
      <c r="P4649" s="3" t="str">
        <f t="shared" si="432"/>
        <v>Unknown</v>
      </c>
      <c r="Q4649" s="5">
        <f t="shared" si="433"/>
        <v>17</v>
      </c>
      <c r="R4649" s="1">
        <f t="shared" si="434"/>
        <v>218094.16</v>
      </c>
      <c r="S4649" s="1">
        <f t="shared" si="435"/>
        <v>1</v>
      </c>
      <c r="T4649" s="1" t="str">
        <f t="shared" si="436"/>
        <v>0-17</v>
      </c>
      <c r="U4649" s="1" t="str">
        <f t="shared" si="437"/>
        <v>No</v>
      </c>
    </row>
    <row r="4650" spans="1:21">
      <c r="A4650" s="1">
        <v>4649</v>
      </c>
      <c r="B4650" s="1">
        <v>50</v>
      </c>
      <c r="C4650" s="1" t="s">
        <v>29</v>
      </c>
      <c r="D4650" s="2">
        <v>45170</v>
      </c>
      <c r="E4650" s="2">
        <v>45178</v>
      </c>
      <c r="F4650" s="1" t="s">
        <v>50</v>
      </c>
      <c r="G4650" s="1" t="s">
        <v>14</v>
      </c>
      <c r="H4650" s="1" t="s">
        <v>37</v>
      </c>
      <c r="I4650" s="1">
        <v>130042.99</v>
      </c>
      <c r="J4650" s="1" t="s">
        <v>42</v>
      </c>
      <c r="K4650" s="1" t="s">
        <v>42</v>
      </c>
      <c r="N4650" s="3" t="str">
        <f>IF(LEFT(LOWER(C4650),1)="m","Male",IF(LEFT(LOWER(C4650),1)="f","Female","Unknown"))</f>
        <v>Female</v>
      </c>
      <c r="O4650" s="4" t="str">
        <f>IF(TRIM(LOWER(F4650))="neuro","Neurology",IF(TRIM(LOWER(F4650))="Neurology","Neurology",IF(TRIM(LOWER(F4650))="general ward","General",IF(TRIM(LOWER(F4650))="general","General",IF(TRIM(LOWER(F4650))="cardiology","Cardiology",IF(TRIM(LOWER(F4650))="Cardiology","Cardiology",IF(TRIM(LOWER(F4650))="Peads","Pediatrics",IF(TRIM(LOWER(F4650))="Pediatrics","Pediatrics",IF(TRIM(LOWER(F4650))="orthopedics","Orthopedics",IF(TRIM(LOWER(F4650))="Neurology","Neurology",IF(TRIM(LOWER(F4650))="Oncology","Oncology")))))))))))</f>
        <v>Cardiology</v>
      </c>
      <c r="P4650" s="3" t="str">
        <f t="shared" si="432"/>
        <v>Private</v>
      </c>
      <c r="Q4650" s="5">
        <f t="shared" si="433"/>
        <v>8</v>
      </c>
      <c r="R4650" s="1">
        <f t="shared" si="434"/>
        <v>130042.99</v>
      </c>
      <c r="S4650" s="1">
        <f t="shared" si="435"/>
        <v>0</v>
      </c>
      <c r="T4650" s="1" t="str">
        <f t="shared" si="436"/>
        <v>36-50</v>
      </c>
      <c r="U4650" s="1" t="str">
        <f t="shared" si="437"/>
        <v>No</v>
      </c>
    </row>
    <row r="4651" spans="1:21">
      <c r="A4651" s="1">
        <v>4650</v>
      </c>
      <c r="B4651" s="1">
        <v>52</v>
      </c>
      <c r="C4651" s="1" t="s">
        <v>26</v>
      </c>
      <c r="D4651" s="2">
        <v>45656</v>
      </c>
      <c r="E4651" s="2">
        <v>45659</v>
      </c>
      <c r="F4651" s="1" t="s">
        <v>45</v>
      </c>
      <c r="G4651" s="1" t="s">
        <v>14</v>
      </c>
      <c r="H4651" s="1" t="s">
        <v>51</v>
      </c>
      <c r="I4651" s="1">
        <v>330262.15000000002</v>
      </c>
      <c r="K4651" s="1" t="s">
        <v>20</v>
      </c>
      <c r="N4651" s="3" t="str">
        <f>IF(LEFT(LOWER(C4651),1)="m","Male",IF(LEFT(LOWER(C4651),1)="f","Female","Unknown"))</f>
        <v>Female</v>
      </c>
      <c r="O4651" s="4" t="str">
        <f>IF(TRIM(LOWER(F4651))="neuro","Neurology",IF(TRIM(LOWER(F4651))="Neurology","Neurology",IF(TRIM(LOWER(F4651))="general ward","General",IF(TRIM(LOWER(F4651))="general","General",IF(TRIM(LOWER(F4651))="cardiology","Cardiology",IF(TRIM(LOWER(F4651))="Cardiology","Cardiology",IF(TRIM(LOWER(F4651))="Peads","Pediatrics",IF(TRIM(LOWER(F4651))="Pediatrics","Pediatrics",IF(TRIM(LOWER(F4651))="orthopedics","Orthopedics",IF(TRIM(LOWER(F4651))="Neurology","Neurology",IF(TRIM(LOWER(F4651))="Oncology","Oncology")))))))))))</f>
        <v>Neurology</v>
      </c>
      <c r="P4651" s="3" t="str">
        <f t="shared" si="432"/>
        <v>Private</v>
      </c>
      <c r="Q4651" s="5">
        <f t="shared" si="433"/>
        <v>3</v>
      </c>
      <c r="R4651" s="1">
        <f t="shared" si="434"/>
        <v>330262.15000000002</v>
      </c>
      <c r="S4651" s="1">
        <f t="shared" si="435"/>
        <v>0</v>
      </c>
      <c r="T4651" s="1" t="str">
        <f t="shared" si="436"/>
        <v>51-65</v>
      </c>
      <c r="U4651" s="1" t="str">
        <f t="shared" si="437"/>
        <v>Unknown</v>
      </c>
    </row>
    <row r="4652" spans="1:21">
      <c r="A4652" s="1">
        <v>4651</v>
      </c>
      <c r="B4652" s="1">
        <v>36</v>
      </c>
      <c r="C4652" s="1" t="s">
        <v>27</v>
      </c>
      <c r="D4652" s="2">
        <v>45251</v>
      </c>
      <c r="E4652" s="2">
        <v>45254</v>
      </c>
      <c r="F4652" s="1" t="s">
        <v>28</v>
      </c>
      <c r="G4652" s="1" t="s">
        <v>36</v>
      </c>
      <c r="H4652" s="1" t="s">
        <v>32</v>
      </c>
      <c r="I4652" s="1">
        <v>168192.22</v>
      </c>
      <c r="J4652" s="1" t="s">
        <v>17</v>
      </c>
      <c r="K4652" s="1" t="s">
        <v>17</v>
      </c>
      <c r="N4652" s="3" t="str">
        <f>IF(LEFT(LOWER(C4652),1)="m","Male",IF(LEFT(LOWER(C4652),1)="f","Female","Unknown"))</f>
        <v>Male</v>
      </c>
      <c r="O4652" s="4" t="str">
        <f>IF(TRIM(LOWER(F4652))="neuro","Neurology",IF(TRIM(LOWER(F4652))="Neurology","Neurology",IF(TRIM(LOWER(F4652))="general ward","General",IF(TRIM(LOWER(F4652))="general","General",IF(TRIM(LOWER(F4652))="cardiology","Cardiology",IF(TRIM(LOWER(F4652))="Cardiology","Cardiology",IF(TRIM(LOWER(F4652))="Peads","Pediatrics",IF(TRIM(LOWER(F4652))="Pediatrics","Pediatrics",IF(TRIM(LOWER(F4652))="orthopedics","Orthopedics",IF(TRIM(LOWER(F4652))="Neurology","Neurology",IF(TRIM(LOWER(F4652))="Oncology","Oncology")))))))))))</f>
        <v>Orthopedics</v>
      </c>
      <c r="P4652" s="3" t="str">
        <f t="shared" si="432"/>
        <v>Government</v>
      </c>
      <c r="Q4652" s="5">
        <f t="shared" si="433"/>
        <v>3</v>
      </c>
      <c r="R4652" s="1">
        <f t="shared" si="434"/>
        <v>168192.22</v>
      </c>
      <c r="S4652" s="1">
        <f t="shared" si="435"/>
        <v>1</v>
      </c>
      <c r="T4652" s="1" t="str">
        <f t="shared" si="436"/>
        <v>36-50</v>
      </c>
      <c r="U4652" s="1" t="str">
        <f t="shared" si="437"/>
        <v>Yes</v>
      </c>
    </row>
    <row r="4653" spans="1:21">
      <c r="A4653" s="1">
        <v>4652</v>
      </c>
      <c r="B4653" s="1">
        <v>70</v>
      </c>
      <c r="C4653" s="1" t="s">
        <v>44</v>
      </c>
      <c r="D4653" s="2">
        <v>45486</v>
      </c>
      <c r="E4653" s="2">
        <v>45499</v>
      </c>
      <c r="F4653" s="1" t="s">
        <v>13</v>
      </c>
      <c r="G4653" s="1" t="s">
        <v>14</v>
      </c>
      <c r="H4653" s="1" t="s">
        <v>47</v>
      </c>
      <c r="I4653" s="1">
        <v>49328.34</v>
      </c>
      <c r="J4653" s="1" t="s">
        <v>42</v>
      </c>
      <c r="K4653" s="1" t="s">
        <v>25</v>
      </c>
      <c r="N4653" s="3" t="str">
        <f>IF(LEFT(LOWER(C4653),1)="m","Male",IF(LEFT(LOWER(C4653),1)="f","Female","Unknown"))</f>
        <v>Female</v>
      </c>
      <c r="O4653" s="4" t="str">
        <f>IF(TRIM(LOWER(F4653))="neuro","Neurology",IF(TRIM(LOWER(F4653))="Neurology","Neurology",IF(TRIM(LOWER(F4653))="general ward","General",IF(TRIM(LOWER(F4653))="general","General",IF(TRIM(LOWER(F4653))="cardiology","Cardiology",IF(TRIM(LOWER(F4653))="Cardiology","Cardiology",IF(TRIM(LOWER(F4653))="Peads","Pediatrics",IF(TRIM(LOWER(F4653))="Pediatrics","Pediatrics",IF(TRIM(LOWER(F4653))="orthopedics","Orthopedics",IF(TRIM(LOWER(F4653))="Neurology","Neurology",IF(TRIM(LOWER(F4653))="Oncology","Oncology")))))))))))</f>
        <v>Neurology</v>
      </c>
      <c r="P4653" s="3" t="str">
        <f t="shared" si="432"/>
        <v>Private</v>
      </c>
      <c r="Q4653" s="5">
        <f t="shared" si="433"/>
        <v>13</v>
      </c>
      <c r="R4653" s="1">
        <f t="shared" si="434"/>
        <v>49328.34</v>
      </c>
      <c r="S4653" s="1">
        <f t="shared" si="435"/>
        <v>1</v>
      </c>
      <c r="T4653" s="1" t="str">
        <f t="shared" si="436"/>
        <v>66+</v>
      </c>
      <c r="U4653" s="1" t="str">
        <f t="shared" si="437"/>
        <v>No</v>
      </c>
    </row>
    <row r="4654" spans="1:21">
      <c r="A4654" s="1">
        <v>4653</v>
      </c>
      <c r="B4654" s="1">
        <v>21</v>
      </c>
      <c r="C4654" s="1" t="s">
        <v>18</v>
      </c>
      <c r="D4654" s="2">
        <v>44998</v>
      </c>
      <c r="E4654" s="2">
        <v>45018</v>
      </c>
      <c r="F4654" s="1" t="s">
        <v>49</v>
      </c>
      <c r="G4654" s="1" t="s">
        <v>41</v>
      </c>
      <c r="I4654" s="1">
        <v>88085.72</v>
      </c>
      <c r="J4654" s="1" t="s">
        <v>24</v>
      </c>
      <c r="K4654" s="1" t="s">
        <v>38</v>
      </c>
      <c r="N4654" s="3" t="str">
        <f>IF(LEFT(LOWER(C4654),1)="m","Male",IF(LEFT(LOWER(C4654),1)="f","Female","Unknown"))</f>
        <v>Male</v>
      </c>
      <c r="O4654" s="4" t="str">
        <f>IF(TRIM(LOWER(F4654))="neuro","Neurology",IF(TRIM(LOWER(F4654))="Neurology","Neurology",IF(TRIM(LOWER(F4654))="general ward","General",IF(TRIM(LOWER(F4654))="general","General",IF(TRIM(LOWER(F4654))="cardiology","Cardiology",IF(TRIM(LOWER(F4654))="Cardiology","Cardiology",IF(TRIM(LOWER(F4654))="Peads","Pediatrics",IF(TRIM(LOWER(F4654))="Pediatrics","Pediatrics",IF(TRIM(LOWER(F4654))="orthopedics","Orthopedics",IF(TRIM(LOWER(F4654))="Neurology","Neurology",IF(TRIM(LOWER(F4654))="Oncology","Oncology")))))))))))</f>
        <v>Oncology</v>
      </c>
      <c r="P4654" s="3" t="str">
        <f t="shared" si="432"/>
        <v>Unknown</v>
      </c>
      <c r="Q4654" s="5">
        <f t="shared" si="433"/>
        <v>20</v>
      </c>
      <c r="R4654" s="1">
        <f t="shared" si="434"/>
        <v>88085.72</v>
      </c>
      <c r="S4654" s="1">
        <f t="shared" si="435"/>
        <v>0</v>
      </c>
      <c r="T4654" s="1" t="str">
        <f t="shared" si="436"/>
        <v>18-35</v>
      </c>
      <c r="U4654" s="1" t="str">
        <f t="shared" si="437"/>
        <v>No</v>
      </c>
    </row>
    <row r="4655" spans="1:21">
      <c r="A4655" s="1">
        <v>4654</v>
      </c>
      <c r="B4655" s="1">
        <v>87</v>
      </c>
      <c r="C4655" s="1" t="s">
        <v>26</v>
      </c>
      <c r="D4655" s="2">
        <v>45532</v>
      </c>
      <c r="E4655" s="2">
        <v>45537</v>
      </c>
      <c r="F4655" s="1" t="s">
        <v>19</v>
      </c>
      <c r="G4655" s="1" t="s">
        <v>36</v>
      </c>
      <c r="H4655" s="1" t="s">
        <v>15</v>
      </c>
      <c r="I4655" s="1">
        <v>187847.16</v>
      </c>
      <c r="J4655" s="1" t="s">
        <v>16</v>
      </c>
      <c r="K4655" s="1" t="s">
        <v>38</v>
      </c>
      <c r="N4655" s="3" t="str">
        <f>IF(LEFT(LOWER(C4655),1)="m","Male",IF(LEFT(LOWER(C4655),1)="f","Female","Unknown"))</f>
        <v>Female</v>
      </c>
      <c r="O4655" s="4" t="str">
        <f>IF(TRIM(LOWER(F4655))="neuro","Neurology",IF(TRIM(LOWER(F4655))="Neurology","Neurology",IF(TRIM(LOWER(F4655))="general ward","General",IF(TRIM(LOWER(F4655))="general","General",IF(TRIM(LOWER(F4655))="cardiology","Cardiology",IF(TRIM(LOWER(F4655))="Cardiology","Cardiology",IF(TRIM(LOWER(F4655))="Peads","Pediatrics",IF(TRIM(LOWER(F4655))="Pediatrics","Pediatrics",IF(TRIM(LOWER(F4655))="orthopedics","Orthopedics",IF(TRIM(LOWER(F4655))="Neurology","Neurology",IF(TRIM(LOWER(F4655))="Oncology","Oncology")))))))))))</f>
        <v>General</v>
      </c>
      <c r="P4655" s="3" t="str">
        <f t="shared" si="432"/>
        <v>Government</v>
      </c>
      <c r="Q4655" s="5">
        <f t="shared" si="433"/>
        <v>5</v>
      </c>
      <c r="R4655" s="1">
        <f t="shared" si="434"/>
        <v>187847.16</v>
      </c>
      <c r="S4655" s="1">
        <f t="shared" si="435"/>
        <v>0</v>
      </c>
      <c r="T4655" s="1" t="str">
        <f t="shared" si="436"/>
        <v>66+</v>
      </c>
      <c r="U4655" s="1" t="str">
        <f t="shared" si="437"/>
        <v>Yes</v>
      </c>
    </row>
    <row r="4656" spans="1:21">
      <c r="A4656" s="1">
        <v>4655</v>
      </c>
      <c r="B4656" s="1">
        <v>4</v>
      </c>
      <c r="C4656" s="1" t="s">
        <v>27</v>
      </c>
      <c r="D4656" s="2">
        <v>45093</v>
      </c>
      <c r="E4656" s="2">
        <v>45105</v>
      </c>
      <c r="F4656" s="1" t="s">
        <v>21</v>
      </c>
      <c r="G4656" s="1" t="s">
        <v>46</v>
      </c>
      <c r="H4656" s="1" t="s">
        <v>48</v>
      </c>
      <c r="I4656" s="1">
        <v>50646.19</v>
      </c>
      <c r="J4656" s="1" t="s">
        <v>16</v>
      </c>
      <c r="K4656" s="1" t="s">
        <v>38</v>
      </c>
      <c r="N4656" s="3" t="str">
        <f>IF(LEFT(LOWER(C4656),1)="m","Male",IF(LEFT(LOWER(C4656),1)="f","Female","Unknown"))</f>
        <v>Male</v>
      </c>
      <c r="O4656" s="4" t="str">
        <f>IF(TRIM(LOWER(F4656))="neuro","Neurology",IF(TRIM(LOWER(F4656))="Neurology","Neurology",IF(TRIM(LOWER(F4656))="general ward","General",IF(TRIM(LOWER(F4656))="general","General",IF(TRIM(LOWER(F4656))="cardiology","Cardiology",IF(TRIM(LOWER(F4656))="Cardiology","Cardiology",IF(TRIM(LOWER(F4656))="Peads","Pediatrics",IF(TRIM(LOWER(F4656))="Pediatrics","Pediatrics",IF(TRIM(LOWER(F4656))="orthopedics","Orthopedics",IF(TRIM(LOWER(F4656))="Neurology","Neurology",IF(TRIM(LOWER(F4656))="Oncology","Oncology")))))))))))</f>
        <v>General</v>
      </c>
      <c r="P4656" s="3" t="str">
        <f t="shared" si="432"/>
        <v>Self</v>
      </c>
      <c r="Q4656" s="5">
        <f t="shared" si="433"/>
        <v>12</v>
      </c>
      <c r="R4656" s="1">
        <f t="shared" si="434"/>
        <v>50646.19</v>
      </c>
      <c r="S4656" s="1">
        <f t="shared" si="435"/>
        <v>0</v>
      </c>
      <c r="T4656" s="1" t="str">
        <f t="shared" si="436"/>
        <v>0-17</v>
      </c>
      <c r="U4656" s="1" t="str">
        <f t="shared" si="437"/>
        <v>Yes</v>
      </c>
    </row>
    <row r="4657" spans="1:21">
      <c r="A4657" s="1">
        <v>4656</v>
      </c>
      <c r="B4657" s="1">
        <v>23</v>
      </c>
      <c r="C4657" s="1" t="s">
        <v>12</v>
      </c>
      <c r="D4657" s="2">
        <v>44972</v>
      </c>
      <c r="E4657" s="2">
        <v>44976</v>
      </c>
      <c r="F4657" s="1" t="s">
        <v>40</v>
      </c>
      <c r="G4657" s="1" t="s">
        <v>31</v>
      </c>
      <c r="H4657" s="1" t="s">
        <v>51</v>
      </c>
      <c r="I4657" s="1">
        <v>61968.42</v>
      </c>
      <c r="J4657" s="1" t="s">
        <v>16</v>
      </c>
      <c r="K4657" s="1" t="s">
        <v>17</v>
      </c>
      <c r="N4657" s="3" t="str">
        <f>IF(LEFT(LOWER(C4657),1)="m","Male",IF(LEFT(LOWER(C4657),1)="f","Female","Unknown"))</f>
        <v>Unknown</v>
      </c>
      <c r="O4657" s="4" t="str">
        <f>IF(TRIM(LOWER(F4657))="neuro","Neurology",IF(TRIM(LOWER(F4657))="Neurology","Neurology",IF(TRIM(LOWER(F4657))="general ward","General",IF(TRIM(LOWER(F4657))="general","General",IF(TRIM(LOWER(F4657))="cardiology","Cardiology",IF(TRIM(LOWER(F4657))="Cardiology","Cardiology",IF(TRIM(LOWER(F4657))="Peads","Pediatrics",IF(TRIM(LOWER(F4657))="Pediatrics","Pediatrics",IF(TRIM(LOWER(F4657))="orthopedics","Orthopedics",IF(TRIM(LOWER(F4657))="Neurology","Neurology",IF(TRIM(LOWER(F4657))="Oncology","Oncology")))))))))))</f>
        <v>Pediatrics</v>
      </c>
      <c r="P4657" s="3" t="str">
        <f t="shared" si="432"/>
        <v>Private</v>
      </c>
      <c r="Q4657" s="5">
        <f t="shared" si="433"/>
        <v>4</v>
      </c>
      <c r="R4657" s="1">
        <f t="shared" si="434"/>
        <v>61968.42</v>
      </c>
      <c r="S4657" s="1">
        <f t="shared" si="435"/>
        <v>1</v>
      </c>
      <c r="T4657" s="1" t="str">
        <f t="shared" si="436"/>
        <v>18-35</v>
      </c>
      <c r="U4657" s="1" t="str">
        <f t="shared" si="437"/>
        <v>Yes</v>
      </c>
    </row>
    <row r="4658" spans="1:21">
      <c r="A4658" s="1">
        <v>4657</v>
      </c>
      <c r="B4658" s="1">
        <v>6</v>
      </c>
      <c r="C4658" s="1" t="s">
        <v>44</v>
      </c>
      <c r="D4658" s="2">
        <v>45408</v>
      </c>
      <c r="E4658" s="2">
        <v>45426</v>
      </c>
      <c r="F4658" s="1" t="s">
        <v>13</v>
      </c>
      <c r="G4658" s="1" t="s">
        <v>41</v>
      </c>
      <c r="H4658" s="1" t="s">
        <v>37</v>
      </c>
      <c r="I4658" s="1">
        <v>164724.13</v>
      </c>
      <c r="J4658" s="1" t="s">
        <v>42</v>
      </c>
      <c r="K4658" s="1" t="s">
        <v>38</v>
      </c>
      <c r="N4658" s="3" t="str">
        <f>IF(LEFT(LOWER(C4658),1)="m","Male",IF(LEFT(LOWER(C4658),1)="f","Female","Unknown"))</f>
        <v>Female</v>
      </c>
      <c r="O4658" s="4" t="str">
        <f>IF(TRIM(LOWER(F4658))="neuro","Neurology",IF(TRIM(LOWER(F4658))="Neurology","Neurology",IF(TRIM(LOWER(F4658))="general ward","General",IF(TRIM(LOWER(F4658))="general","General",IF(TRIM(LOWER(F4658))="cardiology","Cardiology",IF(TRIM(LOWER(F4658))="Cardiology","Cardiology",IF(TRIM(LOWER(F4658))="Peads","Pediatrics",IF(TRIM(LOWER(F4658))="Pediatrics","Pediatrics",IF(TRIM(LOWER(F4658))="orthopedics","Orthopedics",IF(TRIM(LOWER(F4658))="Neurology","Neurology",IF(TRIM(LOWER(F4658))="Oncology","Oncology")))))))))))</f>
        <v>Neurology</v>
      </c>
      <c r="P4658" s="3" t="str">
        <f t="shared" si="432"/>
        <v>Unknown</v>
      </c>
      <c r="Q4658" s="5">
        <f t="shared" si="433"/>
        <v>18</v>
      </c>
      <c r="R4658" s="1">
        <f t="shared" si="434"/>
        <v>164724.13</v>
      </c>
      <c r="S4658" s="1">
        <f t="shared" si="435"/>
        <v>0</v>
      </c>
      <c r="T4658" s="1" t="str">
        <f t="shared" si="436"/>
        <v>0-17</v>
      </c>
      <c r="U4658" s="1" t="str">
        <f t="shared" si="437"/>
        <v>No</v>
      </c>
    </row>
    <row r="4659" spans="1:21">
      <c r="A4659" s="1">
        <v>4658</v>
      </c>
      <c r="B4659" s="1">
        <v>85</v>
      </c>
      <c r="C4659" s="1" t="s">
        <v>34</v>
      </c>
      <c r="D4659" s="2">
        <v>45250</v>
      </c>
      <c r="E4659" s="2">
        <v>45270</v>
      </c>
      <c r="F4659" s="1" t="s">
        <v>50</v>
      </c>
      <c r="G4659" s="1" t="s">
        <v>33</v>
      </c>
      <c r="H4659" s="1" t="s">
        <v>39</v>
      </c>
      <c r="I4659" s="1">
        <v>-13784.91</v>
      </c>
      <c r="K4659" s="1" t="s">
        <v>38</v>
      </c>
      <c r="N4659" s="3" t="str">
        <f>IF(LEFT(LOWER(C4659),1)="m","Male",IF(LEFT(LOWER(C4659),1)="f","Female","Unknown"))</f>
        <v>Male</v>
      </c>
      <c r="O4659" s="4" t="str">
        <f>IF(TRIM(LOWER(F4659))="neuro","Neurology",IF(TRIM(LOWER(F4659))="Neurology","Neurology",IF(TRIM(LOWER(F4659))="general ward","General",IF(TRIM(LOWER(F4659))="general","General",IF(TRIM(LOWER(F4659))="cardiology","Cardiology",IF(TRIM(LOWER(F4659))="Cardiology","Cardiology",IF(TRIM(LOWER(F4659))="Peads","Pediatrics",IF(TRIM(LOWER(F4659))="Pediatrics","Pediatrics",IF(TRIM(LOWER(F4659))="orthopedics","Orthopedics",IF(TRIM(LOWER(F4659))="Neurology","Neurology",IF(TRIM(LOWER(F4659))="Oncology","Oncology")))))))))))</f>
        <v>Cardiology</v>
      </c>
      <c r="P4659" s="3" t="str">
        <f t="shared" si="432"/>
        <v>Self</v>
      </c>
      <c r="Q4659" s="5">
        <f t="shared" si="433"/>
        <v>20</v>
      </c>
      <c r="R4659" s="1" t="str">
        <f t="shared" si="434"/>
        <v/>
      </c>
      <c r="S4659" s="1">
        <f t="shared" si="435"/>
        <v>0</v>
      </c>
      <c r="T4659" s="1" t="str">
        <f t="shared" si="436"/>
        <v>66+</v>
      </c>
      <c r="U4659" s="1" t="str">
        <f t="shared" si="437"/>
        <v>Unknown</v>
      </c>
    </row>
    <row r="4660" spans="1:21">
      <c r="A4660" s="1">
        <v>4659</v>
      </c>
      <c r="B4660" s="1">
        <v>67</v>
      </c>
      <c r="C4660" s="1" t="s">
        <v>12</v>
      </c>
      <c r="D4660" s="2">
        <v>45244</v>
      </c>
      <c r="E4660" s="2">
        <v>45255</v>
      </c>
      <c r="F4660" s="1" t="s">
        <v>13</v>
      </c>
      <c r="G4660" s="1" t="s">
        <v>33</v>
      </c>
      <c r="H4660" s="1" t="s">
        <v>32</v>
      </c>
      <c r="I4660" s="1">
        <v>154082.18</v>
      </c>
      <c r="J4660" s="1" t="s">
        <v>38</v>
      </c>
      <c r="K4660" s="1" t="s">
        <v>20</v>
      </c>
      <c r="N4660" s="3" t="str">
        <f>IF(LEFT(LOWER(C4660),1)="m","Male",IF(LEFT(LOWER(C4660),1)="f","Female","Unknown"))</f>
        <v>Unknown</v>
      </c>
      <c r="O4660" s="4" t="str">
        <f>IF(TRIM(LOWER(F4660))="neuro","Neurology",IF(TRIM(LOWER(F4660))="Neurology","Neurology",IF(TRIM(LOWER(F4660))="general ward","General",IF(TRIM(LOWER(F4660))="general","General",IF(TRIM(LOWER(F4660))="cardiology","Cardiology",IF(TRIM(LOWER(F4660))="Cardiology","Cardiology",IF(TRIM(LOWER(F4660))="Peads","Pediatrics",IF(TRIM(LOWER(F4660))="Pediatrics","Pediatrics",IF(TRIM(LOWER(F4660))="orthopedics","Orthopedics",IF(TRIM(LOWER(F4660))="Neurology","Neurology",IF(TRIM(LOWER(F4660))="Oncology","Oncology")))))))))))</f>
        <v>Neurology</v>
      </c>
      <c r="P4660" s="3" t="str">
        <f t="shared" si="432"/>
        <v>Self</v>
      </c>
      <c r="Q4660" s="5">
        <f t="shared" si="433"/>
        <v>11</v>
      </c>
      <c r="R4660" s="1">
        <f t="shared" si="434"/>
        <v>154082.18</v>
      </c>
      <c r="S4660" s="1">
        <f t="shared" si="435"/>
        <v>0</v>
      </c>
      <c r="T4660" s="1" t="str">
        <f t="shared" si="436"/>
        <v>66+</v>
      </c>
      <c r="U4660" s="1" t="str">
        <f t="shared" si="437"/>
        <v>No</v>
      </c>
    </row>
    <row r="4661" spans="1:21">
      <c r="A4661" s="1">
        <v>4660</v>
      </c>
      <c r="B4661" s="1">
        <v>72</v>
      </c>
      <c r="C4661" s="1" t="s">
        <v>29</v>
      </c>
      <c r="D4661" s="2">
        <v>45039</v>
      </c>
      <c r="E4661" s="2">
        <v>45054</v>
      </c>
      <c r="F4661" s="1" t="s">
        <v>35</v>
      </c>
      <c r="G4661" s="1" t="s">
        <v>41</v>
      </c>
      <c r="I4661" s="1">
        <v>130250.31</v>
      </c>
      <c r="J4661" s="1" t="s">
        <v>16</v>
      </c>
      <c r="K4661" s="1" t="s">
        <v>38</v>
      </c>
      <c r="N4661" s="3" t="str">
        <f>IF(LEFT(LOWER(C4661),1)="m","Male",IF(LEFT(LOWER(C4661),1)="f","Female","Unknown"))</f>
        <v>Female</v>
      </c>
      <c r="O4661" s="4" t="str">
        <f>IF(TRIM(LOWER(F4661))="neuro","Neurology",IF(TRIM(LOWER(F4661))="Neurology","Neurology",IF(TRIM(LOWER(F4661))="general ward","General",IF(TRIM(LOWER(F4661))="general","General",IF(TRIM(LOWER(F4661))="cardiology","Cardiology",IF(TRIM(LOWER(F4661))="Cardiology","Cardiology",IF(TRIM(LOWER(F4661))="Peads","Pediatrics",IF(TRIM(LOWER(F4661))="Pediatrics","Pediatrics",IF(TRIM(LOWER(F4661))="orthopedics","Orthopedics",IF(TRIM(LOWER(F4661))="Neurology","Neurology",IF(TRIM(LOWER(F4661))="Oncology","Oncology")))))))))))</f>
        <v>Cardiology</v>
      </c>
      <c r="P4661" s="3" t="str">
        <f t="shared" si="432"/>
        <v>Unknown</v>
      </c>
      <c r="Q4661" s="5">
        <f t="shared" si="433"/>
        <v>15</v>
      </c>
      <c r="R4661" s="1">
        <f t="shared" si="434"/>
        <v>130250.31</v>
      </c>
      <c r="S4661" s="1">
        <f t="shared" si="435"/>
        <v>0</v>
      </c>
      <c r="T4661" s="1" t="str">
        <f t="shared" si="436"/>
        <v>66+</v>
      </c>
      <c r="U4661" s="1" t="str">
        <f t="shared" si="437"/>
        <v>Yes</v>
      </c>
    </row>
    <row r="4662" spans="1:21">
      <c r="A4662" s="1">
        <v>4661</v>
      </c>
      <c r="C4662" s="1" t="s">
        <v>34</v>
      </c>
      <c r="D4662" s="2">
        <v>45161</v>
      </c>
      <c r="E4662" s="2">
        <v>45162</v>
      </c>
      <c r="F4662" s="1" t="s">
        <v>19</v>
      </c>
      <c r="G4662" s="1" t="s">
        <v>22</v>
      </c>
      <c r="H4662" s="1" t="s">
        <v>47</v>
      </c>
      <c r="I4662" s="1">
        <v>262000.11</v>
      </c>
      <c r="J4662" s="1" t="s">
        <v>42</v>
      </c>
      <c r="K4662" s="1" t="s">
        <v>16</v>
      </c>
      <c r="N4662" s="3" t="str">
        <f>IF(LEFT(LOWER(C4662),1)="m","Male",IF(LEFT(LOWER(C4662),1)="f","Female","Unknown"))</f>
        <v>Male</v>
      </c>
      <c r="O4662" s="4" t="str">
        <f>IF(TRIM(LOWER(F4662))="neuro","Neurology",IF(TRIM(LOWER(F4662))="Neurology","Neurology",IF(TRIM(LOWER(F4662))="general ward","General",IF(TRIM(LOWER(F4662))="general","General",IF(TRIM(LOWER(F4662))="cardiology","Cardiology",IF(TRIM(LOWER(F4662))="Cardiology","Cardiology",IF(TRIM(LOWER(F4662))="Peads","Pediatrics",IF(TRIM(LOWER(F4662))="Pediatrics","Pediatrics",IF(TRIM(LOWER(F4662))="orthopedics","Orthopedics",IF(TRIM(LOWER(F4662))="Neurology","Neurology",IF(TRIM(LOWER(F4662))="Oncology","Oncology")))))))))))</f>
        <v>General</v>
      </c>
      <c r="P4662" s="3" t="str">
        <f t="shared" si="432"/>
        <v>Government</v>
      </c>
      <c r="Q4662" s="5">
        <f t="shared" si="433"/>
        <v>1</v>
      </c>
      <c r="R4662" s="1">
        <f t="shared" si="434"/>
        <v>262000.11</v>
      </c>
      <c r="S4662" s="1">
        <f t="shared" si="435"/>
        <v>1</v>
      </c>
      <c r="T4662" s="1" t="str">
        <f t="shared" si="436"/>
        <v>0-17</v>
      </c>
      <c r="U4662" s="1" t="str">
        <f t="shared" si="437"/>
        <v>No</v>
      </c>
    </row>
    <row r="4663" spans="1:21">
      <c r="A4663" s="1">
        <v>4662</v>
      </c>
      <c r="B4663" s="1">
        <v>90</v>
      </c>
      <c r="C4663" s="1" t="s">
        <v>26</v>
      </c>
      <c r="D4663" s="2">
        <v>45302</v>
      </c>
      <c r="E4663" s="2">
        <v>45312</v>
      </c>
      <c r="F4663" s="1" t="s">
        <v>50</v>
      </c>
      <c r="G4663" s="1" t="s">
        <v>14</v>
      </c>
      <c r="H4663" s="1" t="s">
        <v>51</v>
      </c>
      <c r="I4663" s="1">
        <v>289305.52</v>
      </c>
      <c r="J4663" s="1" t="s">
        <v>16</v>
      </c>
      <c r="K4663" s="1" t="s">
        <v>20</v>
      </c>
      <c r="N4663" s="3" t="str">
        <f>IF(LEFT(LOWER(C4663),1)="m","Male",IF(LEFT(LOWER(C4663),1)="f","Female","Unknown"))</f>
        <v>Female</v>
      </c>
      <c r="O4663" s="4" t="str">
        <f>IF(TRIM(LOWER(F4663))="neuro","Neurology",IF(TRIM(LOWER(F4663))="Neurology","Neurology",IF(TRIM(LOWER(F4663))="general ward","General",IF(TRIM(LOWER(F4663))="general","General",IF(TRIM(LOWER(F4663))="cardiology","Cardiology",IF(TRIM(LOWER(F4663))="Cardiology","Cardiology",IF(TRIM(LOWER(F4663))="Peads","Pediatrics",IF(TRIM(LOWER(F4663))="Pediatrics","Pediatrics",IF(TRIM(LOWER(F4663))="orthopedics","Orthopedics",IF(TRIM(LOWER(F4663))="Neurology","Neurology",IF(TRIM(LOWER(F4663))="Oncology","Oncology")))))))))))</f>
        <v>Cardiology</v>
      </c>
      <c r="P4663" s="3" t="str">
        <f t="shared" si="432"/>
        <v>Private</v>
      </c>
      <c r="Q4663" s="5">
        <f t="shared" si="433"/>
        <v>10</v>
      </c>
      <c r="R4663" s="1">
        <f t="shared" si="434"/>
        <v>289305.52</v>
      </c>
      <c r="S4663" s="1">
        <f t="shared" si="435"/>
        <v>0</v>
      </c>
      <c r="T4663" s="1" t="str">
        <f t="shared" si="436"/>
        <v>66+</v>
      </c>
      <c r="U4663" s="1" t="str">
        <f t="shared" si="437"/>
        <v>Yes</v>
      </c>
    </row>
    <row r="4664" spans="1:21">
      <c r="A4664" s="1">
        <v>4663</v>
      </c>
      <c r="B4664" s="1">
        <v>43</v>
      </c>
      <c r="C4664" s="1" t="s">
        <v>44</v>
      </c>
      <c r="D4664" s="2">
        <v>45258</v>
      </c>
      <c r="E4664" s="2">
        <v>45265</v>
      </c>
      <c r="F4664" s="1" t="s">
        <v>50</v>
      </c>
      <c r="G4664" s="1" t="s">
        <v>41</v>
      </c>
      <c r="H4664" s="1" t="s">
        <v>32</v>
      </c>
      <c r="I4664" s="1">
        <v>120659.94</v>
      </c>
      <c r="K4664" s="1" t="s">
        <v>42</v>
      </c>
      <c r="N4664" s="3" t="str">
        <f>IF(LEFT(LOWER(C4664),1)="m","Male",IF(LEFT(LOWER(C4664),1)="f","Female","Unknown"))</f>
        <v>Female</v>
      </c>
      <c r="O4664" s="4" t="str">
        <f>IF(TRIM(LOWER(F4664))="neuro","Neurology",IF(TRIM(LOWER(F4664))="Neurology","Neurology",IF(TRIM(LOWER(F4664))="general ward","General",IF(TRIM(LOWER(F4664))="general","General",IF(TRIM(LOWER(F4664))="cardiology","Cardiology",IF(TRIM(LOWER(F4664))="Cardiology","Cardiology",IF(TRIM(LOWER(F4664))="Peads","Pediatrics",IF(TRIM(LOWER(F4664))="Pediatrics","Pediatrics",IF(TRIM(LOWER(F4664))="orthopedics","Orthopedics",IF(TRIM(LOWER(F4664))="Neurology","Neurology",IF(TRIM(LOWER(F4664))="Oncology","Oncology")))))))))))</f>
        <v>Cardiology</v>
      </c>
      <c r="P4664" s="3" t="str">
        <f t="shared" si="432"/>
        <v>Unknown</v>
      </c>
      <c r="Q4664" s="5">
        <f t="shared" si="433"/>
        <v>7</v>
      </c>
      <c r="R4664" s="1">
        <f t="shared" si="434"/>
        <v>120659.94</v>
      </c>
      <c r="S4664" s="1">
        <f t="shared" si="435"/>
        <v>0</v>
      </c>
      <c r="T4664" s="1" t="str">
        <f t="shared" si="436"/>
        <v>36-50</v>
      </c>
      <c r="U4664" s="1" t="str">
        <f t="shared" si="437"/>
        <v>Unknown</v>
      </c>
    </row>
    <row r="4665" spans="1:21">
      <c r="A4665" s="1">
        <v>4664</v>
      </c>
      <c r="B4665" s="1">
        <v>43</v>
      </c>
      <c r="C4665" s="1" t="s">
        <v>34</v>
      </c>
      <c r="D4665" s="2">
        <v>45241</v>
      </c>
      <c r="E4665" s="2">
        <v>45254</v>
      </c>
      <c r="F4665" s="1" t="s">
        <v>43</v>
      </c>
      <c r="G4665" s="1" t="s">
        <v>14</v>
      </c>
      <c r="H4665" s="1" t="s">
        <v>23</v>
      </c>
      <c r="I4665" s="1">
        <v>28504.92</v>
      </c>
      <c r="J4665" s="1" t="s">
        <v>42</v>
      </c>
      <c r="K4665" s="1" t="s">
        <v>20</v>
      </c>
      <c r="N4665" s="3" t="str">
        <f>IF(LEFT(LOWER(C4665),1)="m","Male",IF(LEFT(LOWER(C4665),1)="f","Female","Unknown"))</f>
        <v>Male</v>
      </c>
      <c r="O4665" s="4" t="str">
        <f>IF(TRIM(LOWER(F4665))="neuro","Neurology",IF(TRIM(LOWER(F4665))="Neurology","Neurology",IF(TRIM(LOWER(F4665))="general ward","General",IF(TRIM(LOWER(F4665))="general","General",IF(TRIM(LOWER(F4665))="cardiology","Cardiology",IF(TRIM(LOWER(F4665))="Cardiology","Cardiology",IF(TRIM(LOWER(F4665))="Peads","Pediatrics",IF(TRIM(LOWER(F4665))="Pediatrics","Pediatrics",IF(TRIM(LOWER(F4665))="orthopedics","Orthopedics",IF(TRIM(LOWER(F4665))="Neurology","Neurology",IF(TRIM(LOWER(F4665))="Oncology","Oncology")))))))))))</f>
        <v>Orthopedics</v>
      </c>
      <c r="P4665" s="3" t="str">
        <f t="shared" si="432"/>
        <v>Private</v>
      </c>
      <c r="Q4665" s="5">
        <f t="shared" si="433"/>
        <v>13</v>
      </c>
      <c r="R4665" s="1">
        <f t="shared" si="434"/>
        <v>28504.92</v>
      </c>
      <c r="S4665" s="1">
        <f t="shared" si="435"/>
        <v>0</v>
      </c>
      <c r="T4665" s="1" t="str">
        <f t="shared" si="436"/>
        <v>36-50</v>
      </c>
      <c r="U4665" s="1" t="str">
        <f t="shared" si="437"/>
        <v>No</v>
      </c>
    </row>
    <row r="4666" spans="1:21">
      <c r="A4666" s="1">
        <v>4665</v>
      </c>
      <c r="B4666" s="1">
        <v>70</v>
      </c>
      <c r="C4666" s="1" t="s">
        <v>12</v>
      </c>
      <c r="D4666" s="2">
        <v>45645</v>
      </c>
      <c r="E4666" s="2">
        <v>45655</v>
      </c>
      <c r="F4666" s="1" t="s">
        <v>19</v>
      </c>
      <c r="G4666" s="1" t="s">
        <v>31</v>
      </c>
      <c r="H4666" s="1" t="s">
        <v>48</v>
      </c>
      <c r="I4666" s="1">
        <v>105873.13</v>
      </c>
      <c r="J4666" s="1" t="s">
        <v>17</v>
      </c>
      <c r="K4666" s="1" t="s">
        <v>20</v>
      </c>
      <c r="N4666" s="3" t="str">
        <f>IF(LEFT(LOWER(C4666),1)="m","Male",IF(LEFT(LOWER(C4666),1)="f","Female","Unknown"))</f>
        <v>Unknown</v>
      </c>
      <c r="O4666" s="4" t="str">
        <f>IF(TRIM(LOWER(F4666))="neuro","Neurology",IF(TRIM(LOWER(F4666))="Neurology","Neurology",IF(TRIM(LOWER(F4666))="general ward","General",IF(TRIM(LOWER(F4666))="general","General",IF(TRIM(LOWER(F4666))="cardiology","Cardiology",IF(TRIM(LOWER(F4666))="Cardiology","Cardiology",IF(TRIM(LOWER(F4666))="Peads","Pediatrics",IF(TRIM(LOWER(F4666))="Pediatrics","Pediatrics",IF(TRIM(LOWER(F4666))="orthopedics","Orthopedics",IF(TRIM(LOWER(F4666))="Neurology","Neurology",IF(TRIM(LOWER(F4666))="Oncology","Oncology")))))))))))</f>
        <v>General</v>
      </c>
      <c r="P4666" s="3" t="str">
        <f t="shared" si="432"/>
        <v>Private</v>
      </c>
      <c r="Q4666" s="5">
        <f t="shared" si="433"/>
        <v>10</v>
      </c>
      <c r="R4666" s="1">
        <f t="shared" si="434"/>
        <v>105873.13</v>
      </c>
      <c r="S4666" s="1">
        <f t="shared" si="435"/>
        <v>0</v>
      </c>
      <c r="T4666" s="1" t="str">
        <f t="shared" si="436"/>
        <v>66+</v>
      </c>
      <c r="U4666" s="1" t="str">
        <f t="shared" si="437"/>
        <v>Yes</v>
      </c>
    </row>
    <row r="4667" spans="1:21">
      <c r="A4667" s="1">
        <v>4666</v>
      </c>
      <c r="B4667" s="1">
        <v>57</v>
      </c>
      <c r="C4667" s="1" t="s">
        <v>27</v>
      </c>
      <c r="D4667" s="2">
        <v>45363</v>
      </c>
      <c r="E4667" s="2">
        <v>45369</v>
      </c>
      <c r="F4667" s="1" t="s">
        <v>30</v>
      </c>
      <c r="G4667" s="1" t="s">
        <v>33</v>
      </c>
      <c r="H4667" s="1" t="s">
        <v>39</v>
      </c>
      <c r="I4667" s="1">
        <v>328015.7</v>
      </c>
      <c r="J4667" s="1" t="s">
        <v>25</v>
      </c>
      <c r="K4667" s="1" t="s">
        <v>25</v>
      </c>
      <c r="N4667" s="3" t="str">
        <f>IF(LEFT(LOWER(C4667),1)="m","Male",IF(LEFT(LOWER(C4667),1)="f","Female","Unknown"))</f>
        <v>Male</v>
      </c>
      <c r="O4667" s="4" t="str">
        <f>IF(TRIM(LOWER(F4667))="neuro","Neurology",IF(TRIM(LOWER(F4667))="Neurology","Neurology",IF(TRIM(LOWER(F4667))="general ward","General",IF(TRIM(LOWER(F4667))="general","General",IF(TRIM(LOWER(F4667))="cardiology","Cardiology",IF(TRIM(LOWER(F4667))="Cardiology","Cardiology",IF(TRIM(LOWER(F4667))="Peads","Pediatrics",IF(TRIM(LOWER(F4667))="Pediatrics","Pediatrics",IF(TRIM(LOWER(F4667))="orthopedics","Orthopedics",IF(TRIM(LOWER(F4667))="Neurology","Neurology",IF(TRIM(LOWER(F4667))="Oncology","Oncology")))))))))))</f>
        <v>Pediatrics</v>
      </c>
      <c r="P4667" s="3" t="str">
        <f t="shared" si="432"/>
        <v>Self</v>
      </c>
      <c r="Q4667" s="5">
        <f t="shared" si="433"/>
        <v>6</v>
      </c>
      <c r="R4667" s="1">
        <f t="shared" si="434"/>
        <v>328015.7</v>
      </c>
      <c r="S4667" s="1">
        <f t="shared" si="435"/>
        <v>1</v>
      </c>
      <c r="T4667" s="1" t="str">
        <f t="shared" si="436"/>
        <v>51-65</v>
      </c>
      <c r="U4667" s="1" t="str">
        <f t="shared" si="437"/>
        <v>Yes</v>
      </c>
    </row>
    <row r="4668" spans="1:21">
      <c r="A4668" s="1">
        <v>4667</v>
      </c>
      <c r="B4668" s="1">
        <v>6</v>
      </c>
      <c r="C4668" s="1" t="s">
        <v>34</v>
      </c>
      <c r="D4668" s="2">
        <v>45605</v>
      </c>
      <c r="E4668" s="2">
        <v>45616</v>
      </c>
      <c r="F4668" s="1" t="s">
        <v>40</v>
      </c>
      <c r="G4668" s="1" t="s">
        <v>14</v>
      </c>
      <c r="H4668" s="1" t="s">
        <v>47</v>
      </c>
      <c r="I4668" s="1">
        <v>196629.23</v>
      </c>
      <c r="J4668" s="1" t="s">
        <v>16</v>
      </c>
      <c r="K4668" s="1" t="s">
        <v>25</v>
      </c>
      <c r="N4668" s="3" t="str">
        <f>IF(LEFT(LOWER(C4668),1)="m","Male",IF(LEFT(LOWER(C4668),1)="f","Female","Unknown"))</f>
        <v>Male</v>
      </c>
      <c r="O4668" s="4" t="str">
        <f>IF(TRIM(LOWER(F4668))="neuro","Neurology",IF(TRIM(LOWER(F4668))="Neurology","Neurology",IF(TRIM(LOWER(F4668))="general ward","General",IF(TRIM(LOWER(F4668))="general","General",IF(TRIM(LOWER(F4668))="cardiology","Cardiology",IF(TRIM(LOWER(F4668))="Cardiology","Cardiology",IF(TRIM(LOWER(F4668))="Peads","Pediatrics",IF(TRIM(LOWER(F4668))="Pediatrics","Pediatrics",IF(TRIM(LOWER(F4668))="orthopedics","Orthopedics",IF(TRIM(LOWER(F4668))="Neurology","Neurology",IF(TRIM(LOWER(F4668))="Oncology","Oncology")))))))))))</f>
        <v>Pediatrics</v>
      </c>
      <c r="P4668" s="3" t="str">
        <f t="shared" si="432"/>
        <v>Private</v>
      </c>
      <c r="Q4668" s="5">
        <f t="shared" si="433"/>
        <v>11</v>
      </c>
      <c r="R4668" s="1">
        <f t="shared" si="434"/>
        <v>196629.23</v>
      </c>
      <c r="S4668" s="1">
        <f t="shared" si="435"/>
        <v>1</v>
      </c>
      <c r="T4668" s="1" t="str">
        <f t="shared" si="436"/>
        <v>0-17</v>
      </c>
      <c r="U4668" s="1" t="str">
        <f t="shared" si="437"/>
        <v>Yes</v>
      </c>
    </row>
    <row r="4669" spans="1:21">
      <c r="A4669" s="1">
        <v>4668</v>
      </c>
      <c r="B4669" s="1">
        <v>13</v>
      </c>
      <c r="C4669" s="1" t="s">
        <v>44</v>
      </c>
      <c r="D4669" s="2">
        <v>45154</v>
      </c>
      <c r="E4669" s="2">
        <v>45168</v>
      </c>
      <c r="F4669" s="1" t="s">
        <v>43</v>
      </c>
      <c r="G4669" s="1" t="s">
        <v>46</v>
      </c>
      <c r="H4669" s="1" t="s">
        <v>23</v>
      </c>
      <c r="I4669" s="1">
        <v>296587.27</v>
      </c>
      <c r="J4669" s="1" t="s">
        <v>38</v>
      </c>
      <c r="K4669" s="1" t="s">
        <v>38</v>
      </c>
      <c r="N4669" s="3" t="str">
        <f>IF(LEFT(LOWER(C4669),1)="m","Male",IF(LEFT(LOWER(C4669),1)="f","Female","Unknown"))</f>
        <v>Female</v>
      </c>
      <c r="O4669" s="4" t="str">
        <f>IF(TRIM(LOWER(F4669))="neuro","Neurology",IF(TRIM(LOWER(F4669))="Neurology","Neurology",IF(TRIM(LOWER(F4669))="general ward","General",IF(TRIM(LOWER(F4669))="general","General",IF(TRIM(LOWER(F4669))="cardiology","Cardiology",IF(TRIM(LOWER(F4669))="Cardiology","Cardiology",IF(TRIM(LOWER(F4669))="Peads","Pediatrics",IF(TRIM(LOWER(F4669))="Pediatrics","Pediatrics",IF(TRIM(LOWER(F4669))="orthopedics","Orthopedics",IF(TRIM(LOWER(F4669))="Neurology","Neurology",IF(TRIM(LOWER(F4669))="Oncology","Oncology")))))))))))</f>
        <v>Orthopedics</v>
      </c>
      <c r="P4669" s="3" t="str">
        <f t="shared" si="432"/>
        <v>Self</v>
      </c>
      <c r="Q4669" s="5">
        <f t="shared" si="433"/>
        <v>14</v>
      </c>
      <c r="R4669" s="1">
        <f t="shared" si="434"/>
        <v>296587.27</v>
      </c>
      <c r="S4669" s="1">
        <f t="shared" si="435"/>
        <v>0</v>
      </c>
      <c r="T4669" s="1" t="str">
        <f t="shared" si="436"/>
        <v>0-17</v>
      </c>
      <c r="U4669" s="1" t="str">
        <f t="shared" si="437"/>
        <v>No</v>
      </c>
    </row>
    <row r="4670" spans="1:21">
      <c r="A4670" s="1">
        <v>4669</v>
      </c>
      <c r="B4670" s="1">
        <v>80</v>
      </c>
      <c r="C4670" s="1" t="s">
        <v>18</v>
      </c>
      <c r="D4670" s="2">
        <v>45171</v>
      </c>
      <c r="E4670" s="2">
        <v>45184</v>
      </c>
      <c r="F4670" s="1" t="s">
        <v>35</v>
      </c>
      <c r="G4670" s="1" t="s">
        <v>46</v>
      </c>
      <c r="I4670" s="1">
        <v>348840.8</v>
      </c>
      <c r="J4670" s="1" t="s">
        <v>42</v>
      </c>
      <c r="K4670" s="1" t="s">
        <v>42</v>
      </c>
      <c r="N4670" s="3" t="str">
        <f>IF(LEFT(LOWER(C4670),1)="m","Male",IF(LEFT(LOWER(C4670),1)="f","Female","Unknown"))</f>
        <v>Male</v>
      </c>
      <c r="O4670" s="4" t="str">
        <f>IF(TRIM(LOWER(F4670))="neuro","Neurology",IF(TRIM(LOWER(F4670))="Neurology","Neurology",IF(TRIM(LOWER(F4670))="general ward","General",IF(TRIM(LOWER(F4670))="general","General",IF(TRIM(LOWER(F4670))="cardiology","Cardiology",IF(TRIM(LOWER(F4670))="Cardiology","Cardiology",IF(TRIM(LOWER(F4670))="Peads","Pediatrics",IF(TRIM(LOWER(F4670))="Pediatrics","Pediatrics",IF(TRIM(LOWER(F4670))="orthopedics","Orthopedics",IF(TRIM(LOWER(F4670))="Neurology","Neurology",IF(TRIM(LOWER(F4670))="Oncology","Oncology")))))))))))</f>
        <v>Cardiology</v>
      </c>
      <c r="P4670" s="3" t="str">
        <f t="shared" si="432"/>
        <v>Self</v>
      </c>
      <c r="Q4670" s="5">
        <f t="shared" si="433"/>
        <v>13</v>
      </c>
      <c r="R4670" s="1">
        <f t="shared" si="434"/>
        <v>348840.8</v>
      </c>
      <c r="S4670" s="1">
        <f t="shared" si="435"/>
        <v>0</v>
      </c>
      <c r="T4670" s="1" t="str">
        <f t="shared" si="436"/>
        <v>66+</v>
      </c>
      <c r="U4670" s="1" t="str">
        <f t="shared" si="437"/>
        <v>No</v>
      </c>
    </row>
    <row r="4671" spans="1:21">
      <c r="A4671" s="1">
        <v>4670</v>
      </c>
      <c r="B4671" s="1">
        <v>42</v>
      </c>
      <c r="C4671" s="1" t="s">
        <v>18</v>
      </c>
      <c r="D4671" s="2">
        <v>45536</v>
      </c>
      <c r="E4671" s="2">
        <v>45540</v>
      </c>
      <c r="F4671" s="1" t="s">
        <v>49</v>
      </c>
      <c r="G4671" s="1" t="s">
        <v>22</v>
      </c>
      <c r="I4671" s="1">
        <v>234838.84</v>
      </c>
      <c r="K4671" s="1" t="s">
        <v>16</v>
      </c>
      <c r="N4671" s="3" t="str">
        <f>IF(LEFT(LOWER(C4671),1)="m","Male",IF(LEFT(LOWER(C4671),1)="f","Female","Unknown"))</f>
        <v>Male</v>
      </c>
      <c r="O4671" s="4" t="str">
        <f>IF(TRIM(LOWER(F4671))="neuro","Neurology",IF(TRIM(LOWER(F4671))="Neurology","Neurology",IF(TRIM(LOWER(F4671))="general ward","General",IF(TRIM(LOWER(F4671))="general","General",IF(TRIM(LOWER(F4671))="cardiology","Cardiology",IF(TRIM(LOWER(F4671))="Cardiology","Cardiology",IF(TRIM(LOWER(F4671))="Peads","Pediatrics",IF(TRIM(LOWER(F4671))="Pediatrics","Pediatrics",IF(TRIM(LOWER(F4671))="orthopedics","Orthopedics",IF(TRIM(LOWER(F4671))="Neurology","Neurology",IF(TRIM(LOWER(F4671))="Oncology","Oncology")))))))))))</f>
        <v>Oncology</v>
      </c>
      <c r="P4671" s="3" t="str">
        <f t="shared" si="432"/>
        <v>Government</v>
      </c>
      <c r="Q4671" s="5">
        <f t="shared" si="433"/>
        <v>4</v>
      </c>
      <c r="R4671" s="1">
        <f t="shared" si="434"/>
        <v>234838.84</v>
      </c>
      <c r="S4671" s="1">
        <f t="shared" si="435"/>
        <v>1</v>
      </c>
      <c r="T4671" s="1" t="str">
        <f t="shared" si="436"/>
        <v>36-50</v>
      </c>
      <c r="U4671" s="1" t="str">
        <f t="shared" si="437"/>
        <v>Unknown</v>
      </c>
    </row>
    <row r="4672" spans="1:21">
      <c r="A4672" s="1">
        <v>4671</v>
      </c>
      <c r="C4672" s="1" t="s">
        <v>34</v>
      </c>
      <c r="D4672" s="2">
        <v>45096</v>
      </c>
      <c r="E4672" s="2">
        <v>45099</v>
      </c>
      <c r="F4672" s="1" t="s">
        <v>45</v>
      </c>
      <c r="G4672" s="1" t="s">
        <v>31</v>
      </c>
      <c r="H4672" s="1" t="s">
        <v>51</v>
      </c>
      <c r="I4672" s="1">
        <v>38052.870000000003</v>
      </c>
      <c r="J4672" s="1" t="s">
        <v>38</v>
      </c>
      <c r="K4672" s="1" t="s">
        <v>16</v>
      </c>
      <c r="N4672" s="3" t="str">
        <f>IF(LEFT(LOWER(C4672),1)="m","Male",IF(LEFT(LOWER(C4672),1)="f","Female","Unknown"))</f>
        <v>Male</v>
      </c>
      <c r="O4672" s="4" t="str">
        <f>IF(TRIM(LOWER(F4672))="neuro","Neurology",IF(TRIM(LOWER(F4672))="Neurology","Neurology",IF(TRIM(LOWER(F4672))="general ward","General",IF(TRIM(LOWER(F4672))="general","General",IF(TRIM(LOWER(F4672))="cardiology","Cardiology",IF(TRIM(LOWER(F4672))="Cardiology","Cardiology",IF(TRIM(LOWER(F4672))="Peads","Pediatrics",IF(TRIM(LOWER(F4672))="Pediatrics","Pediatrics",IF(TRIM(LOWER(F4672))="orthopedics","Orthopedics",IF(TRIM(LOWER(F4672))="Neurology","Neurology",IF(TRIM(LOWER(F4672))="Oncology","Oncology")))))))))))</f>
        <v>Neurology</v>
      </c>
      <c r="P4672" s="3" t="str">
        <f t="shared" si="432"/>
        <v>Private</v>
      </c>
      <c r="Q4672" s="5">
        <f t="shared" si="433"/>
        <v>3</v>
      </c>
      <c r="R4672" s="1">
        <f t="shared" si="434"/>
        <v>38052.870000000003</v>
      </c>
      <c r="S4672" s="1">
        <f t="shared" si="435"/>
        <v>1</v>
      </c>
      <c r="T4672" s="1" t="str">
        <f t="shared" si="436"/>
        <v>0-17</v>
      </c>
      <c r="U4672" s="1" t="str">
        <f t="shared" si="437"/>
        <v>No</v>
      </c>
    </row>
    <row r="4673" spans="1:21">
      <c r="A4673" s="1">
        <v>4672</v>
      </c>
      <c r="B4673" s="1">
        <v>44</v>
      </c>
      <c r="C4673" s="1" t="s">
        <v>18</v>
      </c>
      <c r="D4673" s="2">
        <v>45569</v>
      </c>
      <c r="E4673" s="2">
        <v>45575</v>
      </c>
      <c r="F4673" s="1" t="s">
        <v>13</v>
      </c>
      <c r="G4673" s="1" t="s">
        <v>31</v>
      </c>
      <c r="H4673" s="1" t="s">
        <v>32</v>
      </c>
      <c r="I4673" s="1">
        <v>19930.14</v>
      </c>
      <c r="J4673" s="1" t="s">
        <v>25</v>
      </c>
      <c r="K4673" s="1" t="s">
        <v>42</v>
      </c>
      <c r="N4673" s="3" t="str">
        <f>IF(LEFT(LOWER(C4673),1)="m","Male",IF(LEFT(LOWER(C4673),1)="f","Female","Unknown"))</f>
        <v>Male</v>
      </c>
      <c r="O4673" s="4" t="str">
        <f>IF(TRIM(LOWER(F4673))="neuro","Neurology",IF(TRIM(LOWER(F4673))="Neurology","Neurology",IF(TRIM(LOWER(F4673))="general ward","General",IF(TRIM(LOWER(F4673))="general","General",IF(TRIM(LOWER(F4673))="cardiology","Cardiology",IF(TRIM(LOWER(F4673))="Cardiology","Cardiology",IF(TRIM(LOWER(F4673))="Peads","Pediatrics",IF(TRIM(LOWER(F4673))="Pediatrics","Pediatrics",IF(TRIM(LOWER(F4673))="orthopedics","Orthopedics",IF(TRIM(LOWER(F4673))="Neurology","Neurology",IF(TRIM(LOWER(F4673))="Oncology","Oncology")))))))))))</f>
        <v>Neurology</v>
      </c>
      <c r="P4673" s="3" t="str">
        <f t="shared" si="432"/>
        <v>Private</v>
      </c>
      <c r="Q4673" s="5">
        <f t="shared" si="433"/>
        <v>6</v>
      </c>
      <c r="R4673" s="1">
        <f t="shared" si="434"/>
        <v>19930.14</v>
      </c>
      <c r="S4673" s="1">
        <f t="shared" si="435"/>
        <v>0</v>
      </c>
      <c r="T4673" s="1" t="str">
        <f t="shared" si="436"/>
        <v>36-50</v>
      </c>
      <c r="U4673" s="1" t="str">
        <f t="shared" si="437"/>
        <v>Yes</v>
      </c>
    </row>
    <row r="4674" spans="1:21">
      <c r="A4674" s="1">
        <v>4673</v>
      </c>
      <c r="B4674" s="1">
        <v>80</v>
      </c>
      <c r="C4674" s="1" t="s">
        <v>44</v>
      </c>
      <c r="D4674" s="2">
        <v>45036</v>
      </c>
      <c r="E4674" s="2">
        <v>45051</v>
      </c>
      <c r="F4674" s="1" t="s">
        <v>52</v>
      </c>
      <c r="G4674" s="1" t="s">
        <v>46</v>
      </c>
      <c r="I4674" s="1">
        <v>288563.26</v>
      </c>
      <c r="J4674" s="1" t="s">
        <v>25</v>
      </c>
      <c r="K4674" s="1" t="s">
        <v>25</v>
      </c>
      <c r="N4674" s="3" t="str">
        <f>IF(LEFT(LOWER(C4674),1)="m","Male",IF(LEFT(LOWER(C4674),1)="f","Female","Unknown"))</f>
        <v>Female</v>
      </c>
      <c r="O4674" s="4" t="str">
        <f>IF(TRIM(LOWER(F4674))="neuro","Neurology",IF(TRIM(LOWER(F4674))="Neurology","Neurology",IF(TRIM(LOWER(F4674))="general ward","General",IF(TRIM(LOWER(F4674))="general","General",IF(TRIM(LOWER(F4674))="cardiology","Cardiology",IF(TRIM(LOWER(F4674))="Cardiology","Cardiology",IF(TRIM(LOWER(F4674))="Peads","Pediatrics",IF(TRIM(LOWER(F4674))="Pediatrics","Pediatrics",IF(TRIM(LOWER(F4674))="orthopedics","Orthopedics",IF(TRIM(LOWER(F4674))="Neurology","Neurology",IF(TRIM(LOWER(F4674))="Oncology","Oncology")))))))))))</f>
        <v>Oncology</v>
      </c>
      <c r="P4674" s="3" t="str">
        <f t="shared" si="432"/>
        <v>Self</v>
      </c>
      <c r="Q4674" s="5">
        <f t="shared" si="433"/>
        <v>15</v>
      </c>
      <c r="R4674" s="1">
        <f t="shared" si="434"/>
        <v>288563.26</v>
      </c>
      <c r="S4674" s="1">
        <f t="shared" si="435"/>
        <v>1</v>
      </c>
      <c r="T4674" s="1" t="str">
        <f t="shared" si="436"/>
        <v>66+</v>
      </c>
      <c r="U4674" s="1" t="str">
        <f t="shared" si="437"/>
        <v>Yes</v>
      </c>
    </row>
    <row r="4675" spans="1:21">
      <c r="A4675" s="1">
        <v>4674</v>
      </c>
      <c r="B4675" s="1">
        <v>33</v>
      </c>
      <c r="C4675" s="1" t="s">
        <v>27</v>
      </c>
      <c r="D4675" s="2">
        <v>45631</v>
      </c>
      <c r="E4675" s="2">
        <v>45640</v>
      </c>
      <c r="F4675" s="1" t="s">
        <v>50</v>
      </c>
      <c r="G4675" s="1" t="s">
        <v>31</v>
      </c>
      <c r="H4675" s="1" t="s">
        <v>48</v>
      </c>
      <c r="I4675" s="1">
        <v>287784.8</v>
      </c>
      <c r="J4675" s="1" t="s">
        <v>25</v>
      </c>
      <c r="K4675" s="1" t="s">
        <v>42</v>
      </c>
      <c r="N4675" s="3" t="str">
        <f>IF(LEFT(LOWER(C4675),1)="m","Male",IF(LEFT(LOWER(C4675),1)="f","Female","Unknown"))</f>
        <v>Male</v>
      </c>
      <c r="O4675" s="4" t="str">
        <f>IF(TRIM(LOWER(F4675))="neuro","Neurology",IF(TRIM(LOWER(F4675))="Neurology","Neurology",IF(TRIM(LOWER(F4675))="general ward","General",IF(TRIM(LOWER(F4675))="general","General",IF(TRIM(LOWER(F4675))="cardiology","Cardiology",IF(TRIM(LOWER(F4675))="Cardiology","Cardiology",IF(TRIM(LOWER(F4675))="Peads","Pediatrics",IF(TRIM(LOWER(F4675))="Pediatrics","Pediatrics",IF(TRIM(LOWER(F4675))="orthopedics","Orthopedics",IF(TRIM(LOWER(F4675))="Neurology","Neurology",IF(TRIM(LOWER(F4675))="Oncology","Oncology")))))))))))</f>
        <v>Cardiology</v>
      </c>
      <c r="P4675" s="3" t="str">
        <f t="shared" ref="P4675:P4738" si="438">IF(LOWER(G4675)="private","Private",
IF(LOWER(G4675)="govt","Government",
IF(LOWER(G4675)="government","Government",
IF(LOWER(G4675)="self","Self","Unknown"))))</f>
        <v>Private</v>
      </c>
      <c r="Q4675" s="5">
        <f t="shared" ref="Q4675:Q4738" si="439">IF(E4675&lt;D4675,"",E4675-D4675)</f>
        <v>9</v>
      </c>
      <c r="R4675" s="1">
        <f t="shared" ref="R4675:R4738" si="440">IF(I4675&lt;0,"",I4675)</f>
        <v>287784.8</v>
      </c>
      <c r="S4675" s="1">
        <f t="shared" ref="S4675:S4738" si="441">IF(OR(K4675="Yes",K4675="YES",K4675="Y"),1,0)</f>
        <v>0</v>
      </c>
      <c r="T4675" s="1" t="str">
        <f t="shared" ref="T4675:T4738" si="442">IF(B4675&lt;18,"0-17",                                                  IF(B4675&lt;36,"18-35",
IF(B4675&lt;51,"36-50",
IF(B4675&lt;66,"51-65","66+"))))</f>
        <v>18-35</v>
      </c>
      <c r="U4675" s="1" t="str">
        <f t="shared" ref="U4675:U4738" si="443">IF(OR(TRIM(UPPER(J4675))="YES",TRIM(UPPER(J4675))="Y"),"Yes",
IF(OR(TRIM(UPPER(J4675))="NO",TRIM(UPPER(J4675))="N"),"No","Unknown"))</f>
        <v>Yes</v>
      </c>
    </row>
    <row r="4676" spans="1:21">
      <c r="A4676" s="1">
        <v>4675</v>
      </c>
      <c r="C4676" s="1" t="s">
        <v>44</v>
      </c>
      <c r="D4676" s="2">
        <v>45488</v>
      </c>
      <c r="E4676" s="2">
        <v>45498</v>
      </c>
      <c r="F4676" s="1" t="s">
        <v>50</v>
      </c>
      <c r="G4676" s="1" t="s">
        <v>41</v>
      </c>
      <c r="H4676" s="1" t="s">
        <v>51</v>
      </c>
      <c r="I4676" s="1">
        <v>346101.52</v>
      </c>
      <c r="J4676" s="1" t="s">
        <v>25</v>
      </c>
      <c r="K4676" s="1" t="s">
        <v>17</v>
      </c>
      <c r="N4676" s="3" t="str">
        <f>IF(LEFT(LOWER(C4676),1)="m","Male",IF(LEFT(LOWER(C4676),1)="f","Female","Unknown"))</f>
        <v>Female</v>
      </c>
      <c r="O4676" s="4" t="str">
        <f>IF(TRIM(LOWER(F4676))="neuro","Neurology",IF(TRIM(LOWER(F4676))="Neurology","Neurology",IF(TRIM(LOWER(F4676))="general ward","General",IF(TRIM(LOWER(F4676))="general","General",IF(TRIM(LOWER(F4676))="cardiology","Cardiology",IF(TRIM(LOWER(F4676))="Cardiology","Cardiology",IF(TRIM(LOWER(F4676))="Peads","Pediatrics",IF(TRIM(LOWER(F4676))="Pediatrics","Pediatrics",IF(TRIM(LOWER(F4676))="orthopedics","Orthopedics",IF(TRIM(LOWER(F4676))="Neurology","Neurology",IF(TRIM(LOWER(F4676))="Oncology","Oncology")))))))))))</f>
        <v>Cardiology</v>
      </c>
      <c r="P4676" s="3" t="str">
        <f t="shared" si="438"/>
        <v>Unknown</v>
      </c>
      <c r="Q4676" s="5">
        <f t="shared" si="439"/>
        <v>10</v>
      </c>
      <c r="R4676" s="1">
        <f t="shared" si="440"/>
        <v>346101.52</v>
      </c>
      <c r="S4676" s="1">
        <f t="shared" si="441"/>
        <v>1</v>
      </c>
      <c r="T4676" s="1" t="str">
        <f t="shared" si="442"/>
        <v>0-17</v>
      </c>
      <c r="U4676" s="1" t="str">
        <f t="shared" si="443"/>
        <v>Yes</v>
      </c>
    </row>
    <row r="4677" spans="1:21">
      <c r="A4677" s="1">
        <v>4676</v>
      </c>
      <c r="B4677" s="1">
        <v>21</v>
      </c>
      <c r="C4677" s="1" t="s">
        <v>44</v>
      </c>
      <c r="D4677" s="2">
        <v>45428</v>
      </c>
      <c r="E4677" s="2">
        <v>45429</v>
      </c>
      <c r="F4677" s="1" t="s">
        <v>40</v>
      </c>
      <c r="G4677" s="1" t="s">
        <v>41</v>
      </c>
      <c r="H4677" s="1" t="s">
        <v>39</v>
      </c>
      <c r="I4677" s="1">
        <v>311485.48</v>
      </c>
      <c r="J4677" s="1" t="s">
        <v>24</v>
      </c>
      <c r="K4677" s="1" t="s">
        <v>42</v>
      </c>
      <c r="N4677" s="3" t="str">
        <f>IF(LEFT(LOWER(C4677),1)="m","Male",IF(LEFT(LOWER(C4677),1)="f","Female","Unknown"))</f>
        <v>Female</v>
      </c>
      <c r="O4677" s="4" t="str">
        <f>IF(TRIM(LOWER(F4677))="neuro","Neurology",IF(TRIM(LOWER(F4677))="Neurology","Neurology",IF(TRIM(LOWER(F4677))="general ward","General",IF(TRIM(LOWER(F4677))="general","General",IF(TRIM(LOWER(F4677))="cardiology","Cardiology",IF(TRIM(LOWER(F4677))="Cardiology","Cardiology",IF(TRIM(LOWER(F4677))="Peads","Pediatrics",IF(TRIM(LOWER(F4677))="Pediatrics","Pediatrics",IF(TRIM(LOWER(F4677))="orthopedics","Orthopedics",IF(TRIM(LOWER(F4677))="Neurology","Neurology",IF(TRIM(LOWER(F4677))="Oncology","Oncology")))))))))))</f>
        <v>Pediatrics</v>
      </c>
      <c r="P4677" s="3" t="str">
        <f t="shared" si="438"/>
        <v>Unknown</v>
      </c>
      <c r="Q4677" s="5">
        <f t="shared" si="439"/>
        <v>1</v>
      </c>
      <c r="R4677" s="1">
        <f t="shared" si="440"/>
        <v>311485.48</v>
      </c>
      <c r="S4677" s="1">
        <f t="shared" si="441"/>
        <v>0</v>
      </c>
      <c r="T4677" s="1" t="str">
        <f t="shared" si="442"/>
        <v>18-35</v>
      </c>
      <c r="U4677" s="1" t="str">
        <f t="shared" si="443"/>
        <v>No</v>
      </c>
    </row>
    <row r="4678" spans="1:21">
      <c r="A4678" s="1">
        <v>4677</v>
      </c>
      <c r="B4678" s="1">
        <v>67</v>
      </c>
      <c r="C4678" s="1" t="s">
        <v>44</v>
      </c>
      <c r="D4678" s="2">
        <v>45226</v>
      </c>
      <c r="E4678" s="2">
        <v>45228</v>
      </c>
      <c r="F4678" s="1" t="s">
        <v>43</v>
      </c>
      <c r="G4678" s="1" t="s">
        <v>31</v>
      </c>
      <c r="H4678" s="1" t="s">
        <v>15</v>
      </c>
      <c r="I4678" s="1">
        <v>224839.15</v>
      </c>
      <c r="K4678" s="1" t="s">
        <v>42</v>
      </c>
      <c r="N4678" s="3" t="str">
        <f>IF(LEFT(LOWER(C4678),1)="m","Male",IF(LEFT(LOWER(C4678),1)="f","Female","Unknown"))</f>
        <v>Female</v>
      </c>
      <c r="O4678" s="4" t="str">
        <f>IF(TRIM(LOWER(F4678))="neuro","Neurology",IF(TRIM(LOWER(F4678))="Neurology","Neurology",IF(TRIM(LOWER(F4678))="general ward","General",IF(TRIM(LOWER(F4678))="general","General",IF(TRIM(LOWER(F4678))="cardiology","Cardiology",IF(TRIM(LOWER(F4678))="Cardiology","Cardiology",IF(TRIM(LOWER(F4678))="Peads","Pediatrics",IF(TRIM(LOWER(F4678))="Pediatrics","Pediatrics",IF(TRIM(LOWER(F4678))="orthopedics","Orthopedics",IF(TRIM(LOWER(F4678))="Neurology","Neurology",IF(TRIM(LOWER(F4678))="Oncology","Oncology")))))))))))</f>
        <v>Orthopedics</v>
      </c>
      <c r="P4678" s="3" t="str">
        <f t="shared" si="438"/>
        <v>Private</v>
      </c>
      <c r="Q4678" s="5">
        <f t="shared" si="439"/>
        <v>2</v>
      </c>
      <c r="R4678" s="1">
        <f t="shared" si="440"/>
        <v>224839.15</v>
      </c>
      <c r="S4678" s="1">
        <f t="shared" si="441"/>
        <v>0</v>
      </c>
      <c r="T4678" s="1" t="str">
        <f t="shared" si="442"/>
        <v>66+</v>
      </c>
      <c r="U4678" s="1" t="str">
        <f t="shared" si="443"/>
        <v>Unknown</v>
      </c>
    </row>
    <row r="4679" spans="1:21">
      <c r="A4679" s="1">
        <v>4678</v>
      </c>
      <c r="B4679" s="1">
        <v>17</v>
      </c>
      <c r="C4679" s="1" t="s">
        <v>12</v>
      </c>
      <c r="D4679" s="2">
        <v>45440</v>
      </c>
      <c r="E4679" s="2">
        <v>45452</v>
      </c>
      <c r="F4679" s="1" t="s">
        <v>35</v>
      </c>
      <c r="G4679" s="1" t="s">
        <v>22</v>
      </c>
      <c r="H4679" s="1" t="s">
        <v>39</v>
      </c>
      <c r="I4679" s="1">
        <v>195999.82</v>
      </c>
      <c r="J4679" s="1" t="s">
        <v>17</v>
      </c>
      <c r="K4679" s="1" t="s">
        <v>17</v>
      </c>
      <c r="N4679" s="3" t="str">
        <f>IF(LEFT(LOWER(C4679),1)="m","Male",IF(LEFT(LOWER(C4679),1)="f","Female","Unknown"))</f>
        <v>Unknown</v>
      </c>
      <c r="O4679" s="4" t="str">
        <f>IF(TRIM(LOWER(F4679))="neuro","Neurology",IF(TRIM(LOWER(F4679))="Neurology","Neurology",IF(TRIM(LOWER(F4679))="general ward","General",IF(TRIM(LOWER(F4679))="general","General",IF(TRIM(LOWER(F4679))="cardiology","Cardiology",IF(TRIM(LOWER(F4679))="Cardiology","Cardiology",IF(TRIM(LOWER(F4679))="Peads","Pediatrics",IF(TRIM(LOWER(F4679))="Pediatrics","Pediatrics",IF(TRIM(LOWER(F4679))="orthopedics","Orthopedics",IF(TRIM(LOWER(F4679))="Neurology","Neurology",IF(TRIM(LOWER(F4679))="Oncology","Oncology")))))))))))</f>
        <v>Cardiology</v>
      </c>
      <c r="P4679" s="3" t="str">
        <f t="shared" si="438"/>
        <v>Government</v>
      </c>
      <c r="Q4679" s="5">
        <f t="shared" si="439"/>
        <v>12</v>
      </c>
      <c r="R4679" s="1">
        <f t="shared" si="440"/>
        <v>195999.82</v>
      </c>
      <c r="S4679" s="1">
        <f t="shared" si="441"/>
        <v>1</v>
      </c>
      <c r="T4679" s="1" t="str">
        <f t="shared" si="442"/>
        <v>0-17</v>
      </c>
      <c r="U4679" s="1" t="str">
        <f t="shared" si="443"/>
        <v>Yes</v>
      </c>
    </row>
    <row r="4680" spans="1:21">
      <c r="A4680" s="1">
        <v>4679</v>
      </c>
      <c r="B4680" s="1">
        <v>12</v>
      </c>
      <c r="C4680" s="1" t="s">
        <v>29</v>
      </c>
      <c r="D4680" s="2">
        <v>44983</v>
      </c>
      <c r="E4680" s="2">
        <v>45003</v>
      </c>
      <c r="F4680" s="1" t="s">
        <v>13</v>
      </c>
      <c r="G4680" s="1" t="s">
        <v>36</v>
      </c>
      <c r="H4680" s="1" t="s">
        <v>47</v>
      </c>
      <c r="I4680" s="1">
        <v>335837.14</v>
      </c>
      <c r="J4680" s="1" t="s">
        <v>17</v>
      </c>
      <c r="K4680" s="1" t="s">
        <v>17</v>
      </c>
      <c r="N4680" s="3" t="str">
        <f>IF(LEFT(LOWER(C4680),1)="m","Male",IF(LEFT(LOWER(C4680),1)="f","Female","Unknown"))</f>
        <v>Female</v>
      </c>
      <c r="O4680" s="4" t="str">
        <f>IF(TRIM(LOWER(F4680))="neuro","Neurology",IF(TRIM(LOWER(F4680))="Neurology","Neurology",IF(TRIM(LOWER(F4680))="general ward","General",IF(TRIM(LOWER(F4680))="general","General",IF(TRIM(LOWER(F4680))="cardiology","Cardiology",IF(TRIM(LOWER(F4680))="Cardiology","Cardiology",IF(TRIM(LOWER(F4680))="Peads","Pediatrics",IF(TRIM(LOWER(F4680))="Pediatrics","Pediatrics",IF(TRIM(LOWER(F4680))="orthopedics","Orthopedics",IF(TRIM(LOWER(F4680))="Neurology","Neurology",IF(TRIM(LOWER(F4680))="Oncology","Oncology")))))))))))</f>
        <v>Neurology</v>
      </c>
      <c r="P4680" s="3" t="str">
        <f t="shared" si="438"/>
        <v>Government</v>
      </c>
      <c r="Q4680" s="5">
        <f t="shared" si="439"/>
        <v>20</v>
      </c>
      <c r="R4680" s="1">
        <f t="shared" si="440"/>
        <v>335837.14</v>
      </c>
      <c r="S4680" s="1">
        <f t="shared" si="441"/>
        <v>1</v>
      </c>
      <c r="T4680" s="1" t="str">
        <f t="shared" si="442"/>
        <v>0-17</v>
      </c>
      <c r="U4680" s="1" t="str">
        <f t="shared" si="443"/>
        <v>Yes</v>
      </c>
    </row>
    <row r="4681" spans="1:21">
      <c r="A4681" s="1">
        <v>4680</v>
      </c>
      <c r="B4681" s="1">
        <v>18</v>
      </c>
      <c r="C4681" s="1" t="s">
        <v>29</v>
      </c>
      <c r="D4681" s="2">
        <v>45373</v>
      </c>
      <c r="E4681" s="2">
        <v>45384</v>
      </c>
      <c r="F4681" s="1" t="s">
        <v>30</v>
      </c>
      <c r="G4681" s="1" t="s">
        <v>33</v>
      </c>
      <c r="H4681" s="1" t="s">
        <v>32</v>
      </c>
      <c r="I4681" s="1">
        <v>158543.45000000001</v>
      </c>
      <c r="J4681" s="1" t="s">
        <v>42</v>
      </c>
      <c r="K4681" s="1" t="s">
        <v>38</v>
      </c>
      <c r="N4681" s="3" t="str">
        <f>IF(LEFT(LOWER(C4681),1)="m","Male",IF(LEFT(LOWER(C4681),1)="f","Female","Unknown"))</f>
        <v>Female</v>
      </c>
      <c r="O4681" s="4" t="str">
        <f>IF(TRIM(LOWER(F4681))="neuro","Neurology",IF(TRIM(LOWER(F4681))="Neurology","Neurology",IF(TRIM(LOWER(F4681))="general ward","General",IF(TRIM(LOWER(F4681))="general","General",IF(TRIM(LOWER(F4681))="cardiology","Cardiology",IF(TRIM(LOWER(F4681))="Cardiology","Cardiology",IF(TRIM(LOWER(F4681))="Peads","Pediatrics",IF(TRIM(LOWER(F4681))="Pediatrics","Pediatrics",IF(TRIM(LOWER(F4681))="orthopedics","Orthopedics",IF(TRIM(LOWER(F4681))="Neurology","Neurology",IF(TRIM(LOWER(F4681))="Oncology","Oncology")))))))))))</f>
        <v>Pediatrics</v>
      </c>
      <c r="P4681" s="3" t="str">
        <f t="shared" si="438"/>
        <v>Self</v>
      </c>
      <c r="Q4681" s="5">
        <f t="shared" si="439"/>
        <v>11</v>
      </c>
      <c r="R4681" s="1">
        <f t="shared" si="440"/>
        <v>158543.45000000001</v>
      </c>
      <c r="S4681" s="1">
        <f t="shared" si="441"/>
        <v>0</v>
      </c>
      <c r="T4681" s="1" t="str">
        <f t="shared" si="442"/>
        <v>18-35</v>
      </c>
      <c r="U4681" s="1" t="str">
        <f t="shared" si="443"/>
        <v>No</v>
      </c>
    </row>
    <row r="4682" spans="1:21">
      <c r="A4682" s="1">
        <v>4681</v>
      </c>
      <c r="B4682" s="1">
        <v>32</v>
      </c>
      <c r="C4682" s="1" t="s">
        <v>29</v>
      </c>
      <c r="D4682" s="2">
        <v>45112</v>
      </c>
      <c r="E4682" s="2">
        <v>45124</v>
      </c>
      <c r="F4682" s="1" t="s">
        <v>28</v>
      </c>
      <c r="G4682" s="1" t="s">
        <v>31</v>
      </c>
      <c r="H4682" s="1" t="s">
        <v>15</v>
      </c>
      <c r="I4682" s="1">
        <v>62151.97</v>
      </c>
      <c r="K4682" s="1" t="s">
        <v>38</v>
      </c>
      <c r="N4682" s="3" t="str">
        <f>IF(LEFT(LOWER(C4682),1)="m","Male",IF(LEFT(LOWER(C4682),1)="f","Female","Unknown"))</f>
        <v>Female</v>
      </c>
      <c r="O4682" s="4" t="str">
        <f>IF(TRIM(LOWER(F4682))="neuro","Neurology",IF(TRIM(LOWER(F4682))="Neurology","Neurology",IF(TRIM(LOWER(F4682))="general ward","General",IF(TRIM(LOWER(F4682))="general","General",IF(TRIM(LOWER(F4682))="cardiology","Cardiology",IF(TRIM(LOWER(F4682))="Cardiology","Cardiology",IF(TRIM(LOWER(F4682))="Peads","Pediatrics",IF(TRIM(LOWER(F4682))="Pediatrics","Pediatrics",IF(TRIM(LOWER(F4682))="orthopedics","Orthopedics",IF(TRIM(LOWER(F4682))="Neurology","Neurology",IF(TRIM(LOWER(F4682))="Oncology","Oncology")))))))))))</f>
        <v>Orthopedics</v>
      </c>
      <c r="P4682" s="3" t="str">
        <f t="shared" si="438"/>
        <v>Private</v>
      </c>
      <c r="Q4682" s="5">
        <f t="shared" si="439"/>
        <v>12</v>
      </c>
      <c r="R4682" s="1">
        <f t="shared" si="440"/>
        <v>62151.97</v>
      </c>
      <c r="S4682" s="1">
        <f t="shared" si="441"/>
        <v>0</v>
      </c>
      <c r="T4682" s="1" t="str">
        <f t="shared" si="442"/>
        <v>18-35</v>
      </c>
      <c r="U4682" s="1" t="str">
        <f t="shared" si="443"/>
        <v>Unknown</v>
      </c>
    </row>
    <row r="4683" spans="1:21">
      <c r="A4683" s="1">
        <v>4682</v>
      </c>
      <c r="B4683" s="1">
        <v>46</v>
      </c>
      <c r="C4683" s="1" t="s">
        <v>44</v>
      </c>
      <c r="D4683" s="2">
        <v>45325</v>
      </c>
      <c r="E4683" s="2">
        <v>45327</v>
      </c>
      <c r="F4683" s="1" t="s">
        <v>49</v>
      </c>
      <c r="G4683" s="1" t="s">
        <v>22</v>
      </c>
      <c r="H4683" s="1" t="s">
        <v>23</v>
      </c>
      <c r="I4683" s="1">
        <v>123929.87</v>
      </c>
      <c r="J4683" s="1" t="s">
        <v>16</v>
      </c>
      <c r="K4683" s="1" t="s">
        <v>20</v>
      </c>
      <c r="N4683" s="3" t="str">
        <f>IF(LEFT(LOWER(C4683),1)="m","Male",IF(LEFT(LOWER(C4683),1)="f","Female","Unknown"))</f>
        <v>Female</v>
      </c>
      <c r="O4683" s="4" t="str">
        <f>IF(TRIM(LOWER(F4683))="neuro","Neurology",IF(TRIM(LOWER(F4683))="Neurology","Neurology",IF(TRIM(LOWER(F4683))="general ward","General",IF(TRIM(LOWER(F4683))="general","General",IF(TRIM(LOWER(F4683))="cardiology","Cardiology",IF(TRIM(LOWER(F4683))="Cardiology","Cardiology",IF(TRIM(LOWER(F4683))="Peads","Pediatrics",IF(TRIM(LOWER(F4683))="Pediatrics","Pediatrics",IF(TRIM(LOWER(F4683))="orthopedics","Orthopedics",IF(TRIM(LOWER(F4683))="Neurology","Neurology",IF(TRIM(LOWER(F4683))="Oncology","Oncology")))))))))))</f>
        <v>Oncology</v>
      </c>
      <c r="P4683" s="3" t="str">
        <f t="shared" si="438"/>
        <v>Government</v>
      </c>
      <c r="Q4683" s="5">
        <f t="shared" si="439"/>
        <v>2</v>
      </c>
      <c r="R4683" s="1">
        <f t="shared" si="440"/>
        <v>123929.87</v>
      </c>
      <c r="S4683" s="1">
        <f t="shared" si="441"/>
        <v>0</v>
      </c>
      <c r="T4683" s="1" t="str">
        <f t="shared" si="442"/>
        <v>36-50</v>
      </c>
      <c r="U4683" s="1" t="str">
        <f t="shared" si="443"/>
        <v>Yes</v>
      </c>
    </row>
    <row r="4684" spans="1:21">
      <c r="A4684" s="1">
        <v>4683</v>
      </c>
      <c r="B4684" s="1">
        <v>63</v>
      </c>
      <c r="C4684" s="1" t="s">
        <v>29</v>
      </c>
      <c r="D4684" s="2">
        <v>45072</v>
      </c>
      <c r="E4684" s="2">
        <v>45082</v>
      </c>
      <c r="F4684" s="1" t="s">
        <v>35</v>
      </c>
      <c r="G4684" s="1" t="s">
        <v>46</v>
      </c>
      <c r="H4684" s="1" t="s">
        <v>15</v>
      </c>
      <c r="I4684" s="1">
        <v>163693.68</v>
      </c>
      <c r="J4684" s="1" t="s">
        <v>17</v>
      </c>
      <c r="K4684" s="1" t="s">
        <v>25</v>
      </c>
      <c r="N4684" s="3" t="str">
        <f>IF(LEFT(LOWER(C4684),1)="m","Male",IF(LEFT(LOWER(C4684),1)="f","Female","Unknown"))</f>
        <v>Female</v>
      </c>
      <c r="O4684" s="4" t="str">
        <f>IF(TRIM(LOWER(F4684))="neuro","Neurology",IF(TRIM(LOWER(F4684))="Neurology","Neurology",IF(TRIM(LOWER(F4684))="general ward","General",IF(TRIM(LOWER(F4684))="general","General",IF(TRIM(LOWER(F4684))="cardiology","Cardiology",IF(TRIM(LOWER(F4684))="Cardiology","Cardiology",IF(TRIM(LOWER(F4684))="Peads","Pediatrics",IF(TRIM(LOWER(F4684))="Pediatrics","Pediatrics",IF(TRIM(LOWER(F4684))="orthopedics","Orthopedics",IF(TRIM(LOWER(F4684))="Neurology","Neurology",IF(TRIM(LOWER(F4684))="Oncology","Oncology")))))))))))</f>
        <v>Cardiology</v>
      </c>
      <c r="P4684" s="3" t="str">
        <f t="shared" si="438"/>
        <v>Self</v>
      </c>
      <c r="Q4684" s="5">
        <f t="shared" si="439"/>
        <v>10</v>
      </c>
      <c r="R4684" s="1">
        <f t="shared" si="440"/>
        <v>163693.68</v>
      </c>
      <c r="S4684" s="1">
        <f t="shared" si="441"/>
        <v>1</v>
      </c>
      <c r="T4684" s="1" t="str">
        <f t="shared" si="442"/>
        <v>51-65</v>
      </c>
      <c r="U4684" s="1" t="str">
        <f t="shared" si="443"/>
        <v>Yes</v>
      </c>
    </row>
    <row r="4685" spans="1:21">
      <c r="A4685" s="1">
        <v>4684</v>
      </c>
      <c r="B4685" s="1">
        <v>52</v>
      </c>
      <c r="C4685" s="1" t="s">
        <v>34</v>
      </c>
      <c r="D4685" s="2">
        <v>45360</v>
      </c>
      <c r="E4685" s="2">
        <v>45372</v>
      </c>
      <c r="F4685" s="1" t="s">
        <v>45</v>
      </c>
      <c r="G4685" s="1" t="s">
        <v>22</v>
      </c>
      <c r="H4685" s="1" t="s">
        <v>37</v>
      </c>
      <c r="I4685" s="1">
        <v>172208.49</v>
      </c>
      <c r="J4685" s="1" t="s">
        <v>38</v>
      </c>
      <c r="K4685" s="1" t="s">
        <v>38</v>
      </c>
      <c r="N4685" s="3" t="str">
        <f>IF(LEFT(LOWER(C4685),1)="m","Male",IF(LEFT(LOWER(C4685),1)="f","Female","Unknown"))</f>
        <v>Male</v>
      </c>
      <c r="O4685" s="4" t="str">
        <f>IF(TRIM(LOWER(F4685))="neuro","Neurology",IF(TRIM(LOWER(F4685))="Neurology","Neurology",IF(TRIM(LOWER(F4685))="general ward","General",IF(TRIM(LOWER(F4685))="general","General",IF(TRIM(LOWER(F4685))="cardiology","Cardiology",IF(TRIM(LOWER(F4685))="Cardiology","Cardiology",IF(TRIM(LOWER(F4685))="Peads","Pediatrics",IF(TRIM(LOWER(F4685))="Pediatrics","Pediatrics",IF(TRIM(LOWER(F4685))="orthopedics","Orthopedics",IF(TRIM(LOWER(F4685))="Neurology","Neurology",IF(TRIM(LOWER(F4685))="Oncology","Oncology")))))))))))</f>
        <v>Neurology</v>
      </c>
      <c r="P4685" s="3" t="str">
        <f t="shared" si="438"/>
        <v>Government</v>
      </c>
      <c r="Q4685" s="5">
        <f t="shared" si="439"/>
        <v>12</v>
      </c>
      <c r="R4685" s="1">
        <f t="shared" si="440"/>
        <v>172208.49</v>
      </c>
      <c r="S4685" s="1">
        <f t="shared" si="441"/>
        <v>0</v>
      </c>
      <c r="T4685" s="1" t="str">
        <f t="shared" si="442"/>
        <v>51-65</v>
      </c>
      <c r="U4685" s="1" t="str">
        <f t="shared" si="443"/>
        <v>No</v>
      </c>
    </row>
    <row r="4686" spans="1:21">
      <c r="A4686" s="1">
        <v>4685</v>
      </c>
      <c r="B4686" s="1">
        <v>50</v>
      </c>
      <c r="C4686" s="1" t="s">
        <v>29</v>
      </c>
      <c r="D4686" s="2">
        <v>45636</v>
      </c>
      <c r="E4686" s="2">
        <v>45648</v>
      </c>
      <c r="F4686" s="1" t="s">
        <v>30</v>
      </c>
      <c r="G4686" s="1" t="s">
        <v>46</v>
      </c>
      <c r="H4686" s="1" t="s">
        <v>37</v>
      </c>
      <c r="I4686" s="1">
        <v>198745.4</v>
      </c>
      <c r="J4686" s="1" t="s">
        <v>16</v>
      </c>
      <c r="K4686" s="1" t="s">
        <v>16</v>
      </c>
      <c r="N4686" s="3" t="str">
        <f>IF(LEFT(LOWER(C4686),1)="m","Male",IF(LEFT(LOWER(C4686),1)="f","Female","Unknown"))</f>
        <v>Female</v>
      </c>
      <c r="O4686" s="4" t="str">
        <f>IF(TRIM(LOWER(F4686))="neuro","Neurology",IF(TRIM(LOWER(F4686))="Neurology","Neurology",IF(TRIM(LOWER(F4686))="general ward","General",IF(TRIM(LOWER(F4686))="general","General",IF(TRIM(LOWER(F4686))="cardiology","Cardiology",IF(TRIM(LOWER(F4686))="Cardiology","Cardiology",IF(TRIM(LOWER(F4686))="Peads","Pediatrics",IF(TRIM(LOWER(F4686))="Pediatrics","Pediatrics",IF(TRIM(LOWER(F4686))="orthopedics","Orthopedics",IF(TRIM(LOWER(F4686))="Neurology","Neurology",IF(TRIM(LOWER(F4686))="Oncology","Oncology")))))))))))</f>
        <v>Pediatrics</v>
      </c>
      <c r="P4686" s="3" t="str">
        <f t="shared" si="438"/>
        <v>Self</v>
      </c>
      <c r="Q4686" s="5">
        <f t="shared" si="439"/>
        <v>12</v>
      </c>
      <c r="R4686" s="1">
        <f t="shared" si="440"/>
        <v>198745.4</v>
      </c>
      <c r="S4686" s="1">
        <f t="shared" si="441"/>
        <v>1</v>
      </c>
      <c r="T4686" s="1" t="str">
        <f t="shared" si="442"/>
        <v>36-50</v>
      </c>
      <c r="U4686" s="1" t="str">
        <f t="shared" si="443"/>
        <v>Yes</v>
      </c>
    </row>
    <row r="4687" spans="1:21">
      <c r="A4687" s="1">
        <v>4686</v>
      </c>
      <c r="B4687" s="1">
        <v>93</v>
      </c>
      <c r="C4687" s="1" t="s">
        <v>12</v>
      </c>
      <c r="D4687" s="2">
        <v>45376</v>
      </c>
      <c r="E4687" s="2">
        <v>45389</v>
      </c>
      <c r="F4687" s="1" t="s">
        <v>45</v>
      </c>
      <c r="G4687" s="1" t="s">
        <v>33</v>
      </c>
      <c r="H4687" s="1" t="s">
        <v>23</v>
      </c>
      <c r="I4687" s="1">
        <v>60360.09</v>
      </c>
      <c r="J4687" s="1" t="s">
        <v>16</v>
      </c>
      <c r="K4687" s="1" t="s">
        <v>20</v>
      </c>
      <c r="N4687" s="3" t="str">
        <f>IF(LEFT(LOWER(C4687),1)="m","Male",IF(LEFT(LOWER(C4687),1)="f","Female","Unknown"))</f>
        <v>Unknown</v>
      </c>
      <c r="O4687" s="4" t="str">
        <f>IF(TRIM(LOWER(F4687))="neuro","Neurology",IF(TRIM(LOWER(F4687))="Neurology","Neurology",IF(TRIM(LOWER(F4687))="general ward","General",IF(TRIM(LOWER(F4687))="general","General",IF(TRIM(LOWER(F4687))="cardiology","Cardiology",IF(TRIM(LOWER(F4687))="Cardiology","Cardiology",IF(TRIM(LOWER(F4687))="Peads","Pediatrics",IF(TRIM(LOWER(F4687))="Pediatrics","Pediatrics",IF(TRIM(LOWER(F4687))="orthopedics","Orthopedics",IF(TRIM(LOWER(F4687))="Neurology","Neurology",IF(TRIM(LOWER(F4687))="Oncology","Oncology")))))))))))</f>
        <v>Neurology</v>
      </c>
      <c r="P4687" s="3" t="str">
        <f t="shared" si="438"/>
        <v>Self</v>
      </c>
      <c r="Q4687" s="5">
        <f t="shared" si="439"/>
        <v>13</v>
      </c>
      <c r="R4687" s="1">
        <f t="shared" si="440"/>
        <v>60360.09</v>
      </c>
      <c r="S4687" s="1">
        <f t="shared" si="441"/>
        <v>0</v>
      </c>
      <c r="T4687" s="1" t="str">
        <f t="shared" si="442"/>
        <v>66+</v>
      </c>
      <c r="U4687" s="1" t="str">
        <f t="shared" si="443"/>
        <v>Yes</v>
      </c>
    </row>
    <row r="4688" spans="1:21">
      <c r="A4688" s="1">
        <v>4687</v>
      </c>
      <c r="B4688" s="1">
        <v>46</v>
      </c>
      <c r="C4688" s="1" t="s">
        <v>44</v>
      </c>
      <c r="D4688" s="2">
        <v>45447</v>
      </c>
      <c r="E4688" s="2">
        <v>45450</v>
      </c>
      <c r="F4688" s="1" t="s">
        <v>13</v>
      </c>
      <c r="G4688" s="1" t="s">
        <v>22</v>
      </c>
      <c r="H4688" s="1" t="s">
        <v>37</v>
      </c>
      <c r="I4688" s="1">
        <v>125050.45</v>
      </c>
      <c r="J4688" s="1" t="s">
        <v>17</v>
      </c>
      <c r="K4688" s="1" t="s">
        <v>17</v>
      </c>
      <c r="N4688" s="3" t="str">
        <f>IF(LEFT(LOWER(C4688),1)="m","Male",IF(LEFT(LOWER(C4688),1)="f","Female","Unknown"))</f>
        <v>Female</v>
      </c>
      <c r="O4688" s="4" t="str">
        <f>IF(TRIM(LOWER(F4688))="neuro","Neurology",IF(TRIM(LOWER(F4688))="Neurology","Neurology",IF(TRIM(LOWER(F4688))="general ward","General",IF(TRIM(LOWER(F4688))="general","General",IF(TRIM(LOWER(F4688))="cardiology","Cardiology",IF(TRIM(LOWER(F4688))="Cardiology","Cardiology",IF(TRIM(LOWER(F4688))="Peads","Pediatrics",IF(TRIM(LOWER(F4688))="Pediatrics","Pediatrics",IF(TRIM(LOWER(F4688))="orthopedics","Orthopedics",IF(TRIM(LOWER(F4688))="Neurology","Neurology",IF(TRIM(LOWER(F4688))="Oncology","Oncology")))))))))))</f>
        <v>Neurology</v>
      </c>
      <c r="P4688" s="3" t="str">
        <f t="shared" si="438"/>
        <v>Government</v>
      </c>
      <c r="Q4688" s="5">
        <f t="shared" si="439"/>
        <v>3</v>
      </c>
      <c r="R4688" s="1">
        <f t="shared" si="440"/>
        <v>125050.45</v>
      </c>
      <c r="S4688" s="1">
        <f t="shared" si="441"/>
        <v>1</v>
      </c>
      <c r="T4688" s="1" t="str">
        <f t="shared" si="442"/>
        <v>36-50</v>
      </c>
      <c r="U4688" s="1" t="str">
        <f t="shared" si="443"/>
        <v>Yes</v>
      </c>
    </row>
    <row r="4689" spans="1:21">
      <c r="A4689" s="1">
        <v>4688</v>
      </c>
      <c r="B4689" s="1">
        <v>3</v>
      </c>
      <c r="C4689" s="1" t="s">
        <v>44</v>
      </c>
      <c r="D4689" s="2">
        <v>44962</v>
      </c>
      <c r="E4689" s="2">
        <v>44973</v>
      </c>
      <c r="F4689" s="1" t="s">
        <v>28</v>
      </c>
      <c r="G4689" s="1" t="s">
        <v>31</v>
      </c>
      <c r="H4689" s="1" t="s">
        <v>51</v>
      </c>
      <c r="I4689" s="1">
        <v>277267.20000000001</v>
      </c>
      <c r="J4689" s="1" t="s">
        <v>42</v>
      </c>
      <c r="K4689" s="1" t="s">
        <v>42</v>
      </c>
      <c r="N4689" s="3" t="str">
        <f>IF(LEFT(LOWER(C4689),1)="m","Male",IF(LEFT(LOWER(C4689),1)="f","Female","Unknown"))</f>
        <v>Female</v>
      </c>
      <c r="O4689" s="4" t="str">
        <f>IF(TRIM(LOWER(F4689))="neuro","Neurology",IF(TRIM(LOWER(F4689))="Neurology","Neurology",IF(TRIM(LOWER(F4689))="general ward","General",IF(TRIM(LOWER(F4689))="general","General",IF(TRIM(LOWER(F4689))="cardiology","Cardiology",IF(TRIM(LOWER(F4689))="Cardiology","Cardiology",IF(TRIM(LOWER(F4689))="Peads","Pediatrics",IF(TRIM(LOWER(F4689))="Pediatrics","Pediatrics",IF(TRIM(LOWER(F4689))="orthopedics","Orthopedics",IF(TRIM(LOWER(F4689))="Neurology","Neurology",IF(TRIM(LOWER(F4689))="Oncology","Oncology")))))))))))</f>
        <v>Orthopedics</v>
      </c>
      <c r="P4689" s="3" t="str">
        <f t="shared" si="438"/>
        <v>Private</v>
      </c>
      <c r="Q4689" s="5">
        <f t="shared" si="439"/>
        <v>11</v>
      </c>
      <c r="R4689" s="1">
        <f t="shared" si="440"/>
        <v>277267.20000000001</v>
      </c>
      <c r="S4689" s="1">
        <f t="shared" si="441"/>
        <v>0</v>
      </c>
      <c r="T4689" s="1" t="str">
        <f t="shared" si="442"/>
        <v>0-17</v>
      </c>
      <c r="U4689" s="1" t="str">
        <f t="shared" si="443"/>
        <v>No</v>
      </c>
    </row>
    <row r="4690" spans="1:21">
      <c r="A4690" s="1">
        <v>4689</v>
      </c>
      <c r="B4690" s="1">
        <v>11</v>
      </c>
      <c r="C4690" s="1" t="s">
        <v>18</v>
      </c>
      <c r="D4690" s="2">
        <v>44978</v>
      </c>
      <c r="E4690" s="2">
        <v>44983</v>
      </c>
      <c r="F4690" s="1" t="s">
        <v>19</v>
      </c>
      <c r="G4690" s="1" t="s">
        <v>14</v>
      </c>
      <c r="H4690" s="1" t="s">
        <v>48</v>
      </c>
      <c r="I4690" s="1">
        <v>120256.71</v>
      </c>
      <c r="K4690" s="1" t="s">
        <v>38</v>
      </c>
      <c r="N4690" s="3" t="str">
        <f>IF(LEFT(LOWER(C4690),1)="m","Male",IF(LEFT(LOWER(C4690),1)="f","Female","Unknown"))</f>
        <v>Male</v>
      </c>
      <c r="O4690" s="4" t="str">
        <f>IF(TRIM(LOWER(F4690))="neuro","Neurology",IF(TRIM(LOWER(F4690))="Neurology","Neurology",IF(TRIM(LOWER(F4690))="general ward","General",IF(TRIM(LOWER(F4690))="general","General",IF(TRIM(LOWER(F4690))="cardiology","Cardiology",IF(TRIM(LOWER(F4690))="Cardiology","Cardiology",IF(TRIM(LOWER(F4690))="Peads","Pediatrics",IF(TRIM(LOWER(F4690))="Pediatrics","Pediatrics",IF(TRIM(LOWER(F4690))="orthopedics","Orthopedics",IF(TRIM(LOWER(F4690))="Neurology","Neurology",IF(TRIM(LOWER(F4690))="Oncology","Oncology")))))))))))</f>
        <v>General</v>
      </c>
      <c r="P4690" s="3" t="str">
        <f t="shared" si="438"/>
        <v>Private</v>
      </c>
      <c r="Q4690" s="5">
        <f t="shared" si="439"/>
        <v>5</v>
      </c>
      <c r="R4690" s="1">
        <f t="shared" si="440"/>
        <v>120256.71</v>
      </c>
      <c r="S4690" s="1">
        <f t="shared" si="441"/>
        <v>0</v>
      </c>
      <c r="T4690" s="1" t="str">
        <f t="shared" si="442"/>
        <v>0-17</v>
      </c>
      <c r="U4690" s="1" t="str">
        <f t="shared" si="443"/>
        <v>Unknown</v>
      </c>
    </row>
    <row r="4691" spans="1:21">
      <c r="A4691" s="1">
        <v>4690</v>
      </c>
      <c r="B4691" s="1">
        <v>63</v>
      </c>
      <c r="C4691" s="1" t="s">
        <v>12</v>
      </c>
      <c r="D4691" s="2">
        <v>45145</v>
      </c>
      <c r="E4691" s="2">
        <v>45152</v>
      </c>
      <c r="F4691" s="1" t="s">
        <v>45</v>
      </c>
      <c r="G4691" s="1" t="s">
        <v>22</v>
      </c>
      <c r="H4691" s="1" t="s">
        <v>51</v>
      </c>
      <c r="I4691" s="1">
        <v>340949.65</v>
      </c>
      <c r="J4691" s="1" t="s">
        <v>42</v>
      </c>
      <c r="K4691" s="1" t="s">
        <v>20</v>
      </c>
      <c r="N4691" s="3" t="str">
        <f>IF(LEFT(LOWER(C4691),1)="m","Male",IF(LEFT(LOWER(C4691),1)="f","Female","Unknown"))</f>
        <v>Unknown</v>
      </c>
      <c r="O4691" s="4" t="str">
        <f>IF(TRIM(LOWER(F4691))="neuro","Neurology",IF(TRIM(LOWER(F4691))="Neurology","Neurology",IF(TRIM(LOWER(F4691))="general ward","General",IF(TRIM(LOWER(F4691))="general","General",IF(TRIM(LOWER(F4691))="cardiology","Cardiology",IF(TRIM(LOWER(F4691))="Cardiology","Cardiology",IF(TRIM(LOWER(F4691))="Peads","Pediatrics",IF(TRIM(LOWER(F4691))="Pediatrics","Pediatrics",IF(TRIM(LOWER(F4691))="orthopedics","Orthopedics",IF(TRIM(LOWER(F4691))="Neurology","Neurology",IF(TRIM(LOWER(F4691))="Oncology","Oncology")))))))))))</f>
        <v>Neurology</v>
      </c>
      <c r="P4691" s="3" t="str">
        <f t="shared" si="438"/>
        <v>Government</v>
      </c>
      <c r="Q4691" s="5">
        <f t="shared" si="439"/>
        <v>7</v>
      </c>
      <c r="R4691" s="1">
        <f t="shared" si="440"/>
        <v>340949.65</v>
      </c>
      <c r="S4691" s="1">
        <f t="shared" si="441"/>
        <v>0</v>
      </c>
      <c r="T4691" s="1" t="str">
        <f t="shared" si="442"/>
        <v>51-65</v>
      </c>
      <c r="U4691" s="1" t="str">
        <f t="shared" si="443"/>
        <v>No</v>
      </c>
    </row>
    <row r="4692" spans="1:21">
      <c r="A4692" s="1">
        <v>4691</v>
      </c>
      <c r="B4692" s="1">
        <v>85</v>
      </c>
      <c r="C4692" s="1" t="s">
        <v>34</v>
      </c>
      <c r="D4692" s="2">
        <v>45076</v>
      </c>
      <c r="E4692" s="2">
        <v>45087</v>
      </c>
      <c r="F4692" s="1" t="s">
        <v>43</v>
      </c>
      <c r="G4692" s="1" t="s">
        <v>31</v>
      </c>
      <c r="I4692" s="1">
        <v>190501.47</v>
      </c>
      <c r="J4692" s="1" t="s">
        <v>25</v>
      </c>
      <c r="K4692" s="1" t="s">
        <v>16</v>
      </c>
      <c r="N4692" s="3" t="str">
        <f>IF(LEFT(LOWER(C4692),1)="m","Male",IF(LEFT(LOWER(C4692),1)="f","Female","Unknown"))</f>
        <v>Male</v>
      </c>
      <c r="O4692" s="4" t="str">
        <f>IF(TRIM(LOWER(F4692))="neuro","Neurology",IF(TRIM(LOWER(F4692))="Neurology","Neurology",IF(TRIM(LOWER(F4692))="general ward","General",IF(TRIM(LOWER(F4692))="general","General",IF(TRIM(LOWER(F4692))="cardiology","Cardiology",IF(TRIM(LOWER(F4692))="Cardiology","Cardiology",IF(TRIM(LOWER(F4692))="Peads","Pediatrics",IF(TRIM(LOWER(F4692))="Pediatrics","Pediatrics",IF(TRIM(LOWER(F4692))="orthopedics","Orthopedics",IF(TRIM(LOWER(F4692))="Neurology","Neurology",IF(TRIM(LOWER(F4692))="Oncology","Oncology")))))))))))</f>
        <v>Orthopedics</v>
      </c>
      <c r="P4692" s="3" t="str">
        <f t="shared" si="438"/>
        <v>Private</v>
      </c>
      <c r="Q4692" s="5">
        <f t="shared" si="439"/>
        <v>11</v>
      </c>
      <c r="R4692" s="1">
        <f t="shared" si="440"/>
        <v>190501.47</v>
      </c>
      <c r="S4692" s="1">
        <f t="shared" si="441"/>
        <v>1</v>
      </c>
      <c r="T4692" s="1" t="str">
        <f t="shared" si="442"/>
        <v>66+</v>
      </c>
      <c r="U4692" s="1" t="str">
        <f t="shared" si="443"/>
        <v>Yes</v>
      </c>
    </row>
    <row r="4693" spans="1:21">
      <c r="A4693" s="1">
        <v>4692</v>
      </c>
      <c r="C4693" s="1" t="s">
        <v>34</v>
      </c>
      <c r="D4693" s="2">
        <v>44955</v>
      </c>
      <c r="E4693" s="2">
        <v>44956</v>
      </c>
      <c r="F4693" s="1" t="s">
        <v>19</v>
      </c>
      <c r="G4693" s="1" t="s">
        <v>22</v>
      </c>
      <c r="H4693" s="1" t="s">
        <v>15</v>
      </c>
      <c r="I4693" s="1">
        <v>244457.31</v>
      </c>
      <c r="J4693" s="1" t="s">
        <v>38</v>
      </c>
      <c r="K4693" s="1" t="s">
        <v>17</v>
      </c>
      <c r="N4693" s="3" t="str">
        <f>IF(LEFT(LOWER(C4693),1)="m","Male",IF(LEFT(LOWER(C4693),1)="f","Female","Unknown"))</f>
        <v>Male</v>
      </c>
      <c r="O4693" s="4" t="str">
        <f>IF(TRIM(LOWER(F4693))="neuro","Neurology",IF(TRIM(LOWER(F4693))="Neurology","Neurology",IF(TRIM(LOWER(F4693))="general ward","General",IF(TRIM(LOWER(F4693))="general","General",IF(TRIM(LOWER(F4693))="cardiology","Cardiology",IF(TRIM(LOWER(F4693))="Cardiology","Cardiology",IF(TRIM(LOWER(F4693))="Peads","Pediatrics",IF(TRIM(LOWER(F4693))="Pediatrics","Pediatrics",IF(TRIM(LOWER(F4693))="orthopedics","Orthopedics",IF(TRIM(LOWER(F4693))="Neurology","Neurology",IF(TRIM(LOWER(F4693))="Oncology","Oncology")))))))))))</f>
        <v>General</v>
      </c>
      <c r="P4693" s="3" t="str">
        <f t="shared" si="438"/>
        <v>Government</v>
      </c>
      <c r="Q4693" s="5">
        <f t="shared" si="439"/>
        <v>1</v>
      </c>
      <c r="R4693" s="1">
        <f t="shared" si="440"/>
        <v>244457.31</v>
      </c>
      <c r="S4693" s="1">
        <f t="shared" si="441"/>
        <v>1</v>
      </c>
      <c r="T4693" s="1" t="str">
        <f t="shared" si="442"/>
        <v>0-17</v>
      </c>
      <c r="U4693" s="1" t="str">
        <f t="shared" si="443"/>
        <v>No</v>
      </c>
    </row>
    <row r="4694" spans="1:21">
      <c r="A4694" s="1">
        <v>4693</v>
      </c>
      <c r="B4694" s="1">
        <v>37</v>
      </c>
      <c r="C4694" s="1" t="s">
        <v>12</v>
      </c>
      <c r="D4694" s="2">
        <v>45112</v>
      </c>
      <c r="E4694" s="2">
        <v>45117</v>
      </c>
      <c r="F4694" s="1" t="s">
        <v>40</v>
      </c>
      <c r="G4694" s="1" t="s">
        <v>41</v>
      </c>
      <c r="H4694" s="1" t="s">
        <v>47</v>
      </c>
      <c r="I4694" s="1">
        <v>126783.37</v>
      </c>
      <c r="K4694" s="1" t="s">
        <v>16</v>
      </c>
      <c r="N4694" s="3" t="str">
        <f>IF(LEFT(LOWER(C4694),1)="m","Male",IF(LEFT(LOWER(C4694),1)="f","Female","Unknown"))</f>
        <v>Unknown</v>
      </c>
      <c r="O4694" s="4" t="str">
        <f>IF(TRIM(LOWER(F4694))="neuro","Neurology",IF(TRIM(LOWER(F4694))="Neurology","Neurology",IF(TRIM(LOWER(F4694))="general ward","General",IF(TRIM(LOWER(F4694))="general","General",IF(TRIM(LOWER(F4694))="cardiology","Cardiology",IF(TRIM(LOWER(F4694))="Cardiology","Cardiology",IF(TRIM(LOWER(F4694))="Peads","Pediatrics",IF(TRIM(LOWER(F4694))="Pediatrics","Pediatrics",IF(TRIM(LOWER(F4694))="orthopedics","Orthopedics",IF(TRIM(LOWER(F4694))="Neurology","Neurology",IF(TRIM(LOWER(F4694))="Oncology","Oncology")))))))))))</f>
        <v>Pediatrics</v>
      </c>
      <c r="P4694" s="3" t="str">
        <f t="shared" si="438"/>
        <v>Unknown</v>
      </c>
      <c r="Q4694" s="5">
        <f t="shared" si="439"/>
        <v>5</v>
      </c>
      <c r="R4694" s="1">
        <f t="shared" si="440"/>
        <v>126783.37</v>
      </c>
      <c r="S4694" s="1">
        <f t="shared" si="441"/>
        <v>1</v>
      </c>
      <c r="T4694" s="1" t="str">
        <f t="shared" si="442"/>
        <v>36-50</v>
      </c>
      <c r="U4694" s="1" t="str">
        <f t="shared" si="443"/>
        <v>Unknown</v>
      </c>
    </row>
    <row r="4695" spans="1:21">
      <c r="A4695" s="1">
        <v>4694</v>
      </c>
      <c r="C4695" s="1" t="s">
        <v>29</v>
      </c>
      <c r="D4695" s="2">
        <v>45063</v>
      </c>
      <c r="E4695" s="2">
        <v>45079</v>
      </c>
      <c r="F4695" s="1" t="s">
        <v>52</v>
      </c>
      <c r="G4695" s="1" t="s">
        <v>22</v>
      </c>
      <c r="H4695" s="1" t="s">
        <v>48</v>
      </c>
      <c r="I4695" s="1">
        <v>115208.59</v>
      </c>
      <c r="J4695" s="1" t="s">
        <v>16</v>
      </c>
      <c r="K4695" s="1" t="s">
        <v>17</v>
      </c>
      <c r="N4695" s="3" t="str">
        <f>IF(LEFT(LOWER(C4695),1)="m","Male",IF(LEFT(LOWER(C4695),1)="f","Female","Unknown"))</f>
        <v>Female</v>
      </c>
      <c r="O4695" s="4" t="str">
        <f>IF(TRIM(LOWER(F4695))="neuro","Neurology",IF(TRIM(LOWER(F4695))="Neurology","Neurology",IF(TRIM(LOWER(F4695))="general ward","General",IF(TRIM(LOWER(F4695))="general","General",IF(TRIM(LOWER(F4695))="cardiology","Cardiology",IF(TRIM(LOWER(F4695))="Cardiology","Cardiology",IF(TRIM(LOWER(F4695))="Peads","Pediatrics",IF(TRIM(LOWER(F4695))="Pediatrics","Pediatrics",IF(TRIM(LOWER(F4695))="orthopedics","Orthopedics",IF(TRIM(LOWER(F4695))="Neurology","Neurology",IF(TRIM(LOWER(F4695))="Oncology","Oncology")))))))))))</f>
        <v>Oncology</v>
      </c>
      <c r="P4695" s="3" t="str">
        <f t="shared" si="438"/>
        <v>Government</v>
      </c>
      <c r="Q4695" s="5">
        <f t="shared" si="439"/>
        <v>16</v>
      </c>
      <c r="R4695" s="1">
        <f t="shared" si="440"/>
        <v>115208.59</v>
      </c>
      <c r="S4695" s="1">
        <f t="shared" si="441"/>
        <v>1</v>
      </c>
      <c r="T4695" s="1" t="str">
        <f t="shared" si="442"/>
        <v>0-17</v>
      </c>
      <c r="U4695" s="1" t="str">
        <f t="shared" si="443"/>
        <v>Yes</v>
      </c>
    </row>
    <row r="4696" spans="1:21">
      <c r="A4696" s="1">
        <v>4695</v>
      </c>
      <c r="B4696" s="1">
        <v>19</v>
      </c>
      <c r="C4696" s="1" t="s">
        <v>27</v>
      </c>
      <c r="D4696" s="2">
        <v>45602</v>
      </c>
      <c r="E4696" s="2">
        <v>45603</v>
      </c>
      <c r="F4696" s="1" t="s">
        <v>49</v>
      </c>
      <c r="G4696" s="1" t="s">
        <v>22</v>
      </c>
      <c r="H4696" s="1" t="s">
        <v>39</v>
      </c>
      <c r="I4696" s="1">
        <v>20491.78</v>
      </c>
      <c r="J4696" s="1" t="s">
        <v>17</v>
      </c>
      <c r="K4696" s="1" t="s">
        <v>20</v>
      </c>
      <c r="N4696" s="3" t="str">
        <f>IF(LEFT(LOWER(C4696),1)="m","Male",IF(LEFT(LOWER(C4696),1)="f","Female","Unknown"))</f>
        <v>Male</v>
      </c>
      <c r="O4696" s="4" t="str">
        <f>IF(TRIM(LOWER(F4696))="neuro","Neurology",IF(TRIM(LOWER(F4696))="Neurology","Neurology",IF(TRIM(LOWER(F4696))="general ward","General",IF(TRIM(LOWER(F4696))="general","General",IF(TRIM(LOWER(F4696))="cardiology","Cardiology",IF(TRIM(LOWER(F4696))="Cardiology","Cardiology",IF(TRIM(LOWER(F4696))="Peads","Pediatrics",IF(TRIM(LOWER(F4696))="Pediatrics","Pediatrics",IF(TRIM(LOWER(F4696))="orthopedics","Orthopedics",IF(TRIM(LOWER(F4696))="Neurology","Neurology",IF(TRIM(LOWER(F4696))="Oncology","Oncology")))))))))))</f>
        <v>Oncology</v>
      </c>
      <c r="P4696" s="3" t="str">
        <f t="shared" si="438"/>
        <v>Government</v>
      </c>
      <c r="Q4696" s="5">
        <f t="shared" si="439"/>
        <v>1</v>
      </c>
      <c r="R4696" s="1">
        <f t="shared" si="440"/>
        <v>20491.78</v>
      </c>
      <c r="S4696" s="1">
        <f t="shared" si="441"/>
        <v>0</v>
      </c>
      <c r="T4696" s="1" t="str">
        <f t="shared" si="442"/>
        <v>18-35</v>
      </c>
      <c r="U4696" s="1" t="str">
        <f t="shared" si="443"/>
        <v>Yes</v>
      </c>
    </row>
    <row r="4697" spans="1:21">
      <c r="A4697" s="1">
        <v>4696</v>
      </c>
      <c r="B4697" s="1">
        <v>4</v>
      </c>
      <c r="C4697" s="1" t="s">
        <v>18</v>
      </c>
      <c r="D4697" s="2">
        <v>45221</v>
      </c>
      <c r="E4697" s="2">
        <v>45238</v>
      </c>
      <c r="F4697" s="1" t="s">
        <v>49</v>
      </c>
      <c r="G4697" s="1" t="s">
        <v>33</v>
      </c>
      <c r="H4697" s="1" t="s">
        <v>23</v>
      </c>
      <c r="I4697" s="1">
        <v>68525.45</v>
      </c>
      <c r="J4697" s="1" t="s">
        <v>25</v>
      </c>
      <c r="K4697" s="1" t="s">
        <v>42</v>
      </c>
      <c r="N4697" s="3" t="str">
        <f>IF(LEFT(LOWER(C4697),1)="m","Male",IF(LEFT(LOWER(C4697),1)="f","Female","Unknown"))</f>
        <v>Male</v>
      </c>
      <c r="O4697" s="4" t="str">
        <f>IF(TRIM(LOWER(F4697))="neuro","Neurology",IF(TRIM(LOWER(F4697))="Neurology","Neurology",IF(TRIM(LOWER(F4697))="general ward","General",IF(TRIM(LOWER(F4697))="general","General",IF(TRIM(LOWER(F4697))="cardiology","Cardiology",IF(TRIM(LOWER(F4697))="Cardiology","Cardiology",IF(TRIM(LOWER(F4697))="Peads","Pediatrics",IF(TRIM(LOWER(F4697))="Pediatrics","Pediatrics",IF(TRIM(LOWER(F4697))="orthopedics","Orthopedics",IF(TRIM(LOWER(F4697))="Neurology","Neurology",IF(TRIM(LOWER(F4697))="Oncology","Oncology")))))))))))</f>
        <v>Oncology</v>
      </c>
      <c r="P4697" s="3" t="str">
        <f t="shared" si="438"/>
        <v>Self</v>
      </c>
      <c r="Q4697" s="5">
        <f t="shared" si="439"/>
        <v>17</v>
      </c>
      <c r="R4697" s="1">
        <f t="shared" si="440"/>
        <v>68525.45</v>
      </c>
      <c r="S4697" s="1">
        <f t="shared" si="441"/>
        <v>0</v>
      </c>
      <c r="T4697" s="1" t="str">
        <f t="shared" si="442"/>
        <v>0-17</v>
      </c>
      <c r="U4697" s="1" t="str">
        <f t="shared" si="443"/>
        <v>Yes</v>
      </c>
    </row>
    <row r="4698" spans="1:21">
      <c r="A4698" s="1">
        <v>4697</v>
      </c>
      <c r="C4698" s="1" t="s">
        <v>29</v>
      </c>
      <c r="D4698" s="2">
        <v>45630</v>
      </c>
      <c r="E4698" s="2">
        <v>45637</v>
      </c>
      <c r="F4698" s="1" t="s">
        <v>28</v>
      </c>
      <c r="G4698" s="1" t="s">
        <v>46</v>
      </c>
      <c r="I4698" s="1">
        <v>308465.71999999997</v>
      </c>
      <c r="J4698" s="1" t="s">
        <v>25</v>
      </c>
      <c r="K4698" s="1" t="s">
        <v>20</v>
      </c>
      <c r="N4698" s="3" t="str">
        <f>IF(LEFT(LOWER(C4698),1)="m","Male",IF(LEFT(LOWER(C4698),1)="f","Female","Unknown"))</f>
        <v>Female</v>
      </c>
      <c r="O4698" s="4" t="str">
        <f>IF(TRIM(LOWER(F4698))="neuro","Neurology",IF(TRIM(LOWER(F4698))="Neurology","Neurology",IF(TRIM(LOWER(F4698))="general ward","General",IF(TRIM(LOWER(F4698))="general","General",IF(TRIM(LOWER(F4698))="cardiology","Cardiology",IF(TRIM(LOWER(F4698))="Cardiology","Cardiology",IF(TRIM(LOWER(F4698))="Peads","Pediatrics",IF(TRIM(LOWER(F4698))="Pediatrics","Pediatrics",IF(TRIM(LOWER(F4698))="orthopedics","Orthopedics",IF(TRIM(LOWER(F4698))="Neurology","Neurology",IF(TRIM(LOWER(F4698))="Oncology","Oncology")))))))))))</f>
        <v>Orthopedics</v>
      </c>
      <c r="P4698" s="3" t="str">
        <f t="shared" si="438"/>
        <v>Self</v>
      </c>
      <c r="Q4698" s="5">
        <f t="shared" si="439"/>
        <v>7</v>
      </c>
      <c r="R4698" s="1">
        <f t="shared" si="440"/>
        <v>308465.71999999997</v>
      </c>
      <c r="S4698" s="1">
        <f t="shared" si="441"/>
        <v>0</v>
      </c>
      <c r="T4698" s="1" t="str">
        <f t="shared" si="442"/>
        <v>0-17</v>
      </c>
      <c r="U4698" s="1" t="str">
        <f t="shared" si="443"/>
        <v>Yes</v>
      </c>
    </row>
    <row r="4699" spans="1:21">
      <c r="A4699" s="1">
        <v>4698</v>
      </c>
      <c r="B4699" s="1">
        <v>75</v>
      </c>
      <c r="C4699" s="1" t="s">
        <v>34</v>
      </c>
      <c r="D4699" s="2">
        <v>45107</v>
      </c>
      <c r="E4699" s="2">
        <v>45123</v>
      </c>
      <c r="F4699" s="1" t="s">
        <v>19</v>
      </c>
      <c r="G4699" s="1" t="s">
        <v>33</v>
      </c>
      <c r="H4699" s="1" t="s">
        <v>51</v>
      </c>
      <c r="I4699" s="1">
        <v>305004.64</v>
      </c>
      <c r="J4699" s="1" t="s">
        <v>38</v>
      </c>
      <c r="K4699" s="1" t="s">
        <v>17</v>
      </c>
      <c r="N4699" s="3" t="str">
        <f>IF(LEFT(LOWER(C4699),1)="m","Male",IF(LEFT(LOWER(C4699),1)="f","Female","Unknown"))</f>
        <v>Male</v>
      </c>
      <c r="O4699" s="4" t="str">
        <f>IF(TRIM(LOWER(F4699))="neuro","Neurology",IF(TRIM(LOWER(F4699))="Neurology","Neurology",IF(TRIM(LOWER(F4699))="general ward","General",IF(TRIM(LOWER(F4699))="general","General",IF(TRIM(LOWER(F4699))="cardiology","Cardiology",IF(TRIM(LOWER(F4699))="Cardiology","Cardiology",IF(TRIM(LOWER(F4699))="Peads","Pediatrics",IF(TRIM(LOWER(F4699))="Pediatrics","Pediatrics",IF(TRIM(LOWER(F4699))="orthopedics","Orthopedics",IF(TRIM(LOWER(F4699))="Neurology","Neurology",IF(TRIM(LOWER(F4699))="Oncology","Oncology")))))))))))</f>
        <v>General</v>
      </c>
      <c r="P4699" s="3" t="str">
        <f t="shared" si="438"/>
        <v>Self</v>
      </c>
      <c r="Q4699" s="5">
        <f t="shared" si="439"/>
        <v>16</v>
      </c>
      <c r="R4699" s="1">
        <f t="shared" si="440"/>
        <v>305004.64</v>
      </c>
      <c r="S4699" s="1">
        <f t="shared" si="441"/>
        <v>1</v>
      </c>
      <c r="T4699" s="1" t="str">
        <f t="shared" si="442"/>
        <v>66+</v>
      </c>
      <c r="U4699" s="1" t="str">
        <f t="shared" si="443"/>
        <v>No</v>
      </c>
    </row>
    <row r="4700" spans="1:21">
      <c r="A4700" s="1">
        <v>4699</v>
      </c>
      <c r="B4700" s="1">
        <v>65</v>
      </c>
      <c r="C4700" s="1" t="s">
        <v>26</v>
      </c>
      <c r="D4700" s="2">
        <v>45651</v>
      </c>
      <c r="E4700" s="2">
        <v>45659</v>
      </c>
      <c r="F4700" s="1" t="s">
        <v>13</v>
      </c>
      <c r="G4700" s="1" t="s">
        <v>31</v>
      </c>
      <c r="H4700" s="1" t="s">
        <v>39</v>
      </c>
      <c r="I4700" s="1">
        <v>60190.32</v>
      </c>
      <c r="J4700" s="1" t="s">
        <v>25</v>
      </c>
      <c r="K4700" s="1" t="s">
        <v>25</v>
      </c>
      <c r="N4700" s="3" t="str">
        <f>IF(LEFT(LOWER(C4700),1)="m","Male",IF(LEFT(LOWER(C4700),1)="f","Female","Unknown"))</f>
        <v>Female</v>
      </c>
      <c r="O4700" s="4" t="str">
        <f>IF(TRIM(LOWER(F4700))="neuro","Neurology",IF(TRIM(LOWER(F4700))="Neurology","Neurology",IF(TRIM(LOWER(F4700))="general ward","General",IF(TRIM(LOWER(F4700))="general","General",IF(TRIM(LOWER(F4700))="cardiology","Cardiology",IF(TRIM(LOWER(F4700))="Cardiology","Cardiology",IF(TRIM(LOWER(F4700))="Peads","Pediatrics",IF(TRIM(LOWER(F4700))="Pediatrics","Pediatrics",IF(TRIM(LOWER(F4700))="orthopedics","Orthopedics",IF(TRIM(LOWER(F4700))="Neurology","Neurology",IF(TRIM(LOWER(F4700))="Oncology","Oncology")))))))))))</f>
        <v>Neurology</v>
      </c>
      <c r="P4700" s="3" t="str">
        <f t="shared" si="438"/>
        <v>Private</v>
      </c>
      <c r="Q4700" s="5">
        <f t="shared" si="439"/>
        <v>8</v>
      </c>
      <c r="R4700" s="1">
        <f t="shared" si="440"/>
        <v>60190.32</v>
      </c>
      <c r="S4700" s="1">
        <f t="shared" si="441"/>
        <v>1</v>
      </c>
      <c r="T4700" s="1" t="str">
        <f t="shared" si="442"/>
        <v>51-65</v>
      </c>
      <c r="U4700" s="1" t="str">
        <f t="shared" si="443"/>
        <v>Yes</v>
      </c>
    </row>
    <row r="4701" spans="1:21">
      <c r="A4701" s="1">
        <v>4700</v>
      </c>
      <c r="B4701" s="1">
        <v>78</v>
      </c>
      <c r="C4701" s="1" t="s">
        <v>18</v>
      </c>
      <c r="D4701" s="2">
        <v>45635</v>
      </c>
      <c r="E4701" s="2">
        <v>45650</v>
      </c>
      <c r="F4701" s="1" t="s">
        <v>50</v>
      </c>
      <c r="G4701" s="1" t="s">
        <v>33</v>
      </c>
      <c r="H4701" s="1" t="s">
        <v>37</v>
      </c>
      <c r="I4701" s="1">
        <v>192111.57</v>
      </c>
      <c r="K4701" s="1" t="s">
        <v>20</v>
      </c>
      <c r="N4701" s="3" t="str">
        <f>IF(LEFT(LOWER(C4701),1)="m","Male",IF(LEFT(LOWER(C4701),1)="f","Female","Unknown"))</f>
        <v>Male</v>
      </c>
      <c r="O4701" s="4" t="str">
        <f>IF(TRIM(LOWER(F4701))="neuro","Neurology",IF(TRIM(LOWER(F4701))="Neurology","Neurology",IF(TRIM(LOWER(F4701))="general ward","General",IF(TRIM(LOWER(F4701))="general","General",IF(TRIM(LOWER(F4701))="cardiology","Cardiology",IF(TRIM(LOWER(F4701))="Cardiology","Cardiology",IF(TRIM(LOWER(F4701))="Peads","Pediatrics",IF(TRIM(LOWER(F4701))="Pediatrics","Pediatrics",IF(TRIM(LOWER(F4701))="orthopedics","Orthopedics",IF(TRIM(LOWER(F4701))="Neurology","Neurology",IF(TRIM(LOWER(F4701))="Oncology","Oncology")))))))))))</f>
        <v>Cardiology</v>
      </c>
      <c r="P4701" s="3" t="str">
        <f t="shared" si="438"/>
        <v>Self</v>
      </c>
      <c r="Q4701" s="5">
        <f t="shared" si="439"/>
        <v>15</v>
      </c>
      <c r="R4701" s="1">
        <f t="shared" si="440"/>
        <v>192111.57</v>
      </c>
      <c r="S4701" s="1">
        <f t="shared" si="441"/>
        <v>0</v>
      </c>
      <c r="T4701" s="1" t="str">
        <f t="shared" si="442"/>
        <v>66+</v>
      </c>
      <c r="U4701" s="1" t="str">
        <f t="shared" si="443"/>
        <v>Unknown</v>
      </c>
    </row>
    <row r="4702" spans="1:21">
      <c r="A4702" s="1">
        <v>4701</v>
      </c>
      <c r="B4702" s="1">
        <v>66</v>
      </c>
      <c r="C4702" s="1" t="s">
        <v>18</v>
      </c>
      <c r="D4702" s="2">
        <v>45182</v>
      </c>
      <c r="E4702" s="2">
        <v>45199</v>
      </c>
      <c r="F4702" s="1" t="s">
        <v>50</v>
      </c>
      <c r="G4702" s="1" t="s">
        <v>46</v>
      </c>
      <c r="H4702" s="1" t="s">
        <v>37</v>
      </c>
      <c r="I4702" s="1">
        <v>108117.24</v>
      </c>
      <c r="K4702" s="1" t="s">
        <v>17</v>
      </c>
      <c r="N4702" s="3" t="str">
        <f>IF(LEFT(LOWER(C4702),1)="m","Male",IF(LEFT(LOWER(C4702),1)="f","Female","Unknown"))</f>
        <v>Male</v>
      </c>
      <c r="O4702" s="4" t="str">
        <f>IF(TRIM(LOWER(F4702))="neuro","Neurology",IF(TRIM(LOWER(F4702))="Neurology","Neurology",IF(TRIM(LOWER(F4702))="general ward","General",IF(TRIM(LOWER(F4702))="general","General",IF(TRIM(LOWER(F4702))="cardiology","Cardiology",IF(TRIM(LOWER(F4702))="Cardiology","Cardiology",IF(TRIM(LOWER(F4702))="Peads","Pediatrics",IF(TRIM(LOWER(F4702))="Pediatrics","Pediatrics",IF(TRIM(LOWER(F4702))="orthopedics","Orthopedics",IF(TRIM(LOWER(F4702))="Neurology","Neurology",IF(TRIM(LOWER(F4702))="Oncology","Oncology")))))))))))</f>
        <v>Cardiology</v>
      </c>
      <c r="P4702" s="3" t="str">
        <f t="shared" si="438"/>
        <v>Self</v>
      </c>
      <c r="Q4702" s="5">
        <f t="shared" si="439"/>
        <v>17</v>
      </c>
      <c r="R4702" s="1">
        <f t="shared" si="440"/>
        <v>108117.24</v>
      </c>
      <c r="S4702" s="1">
        <f t="shared" si="441"/>
        <v>1</v>
      </c>
      <c r="T4702" s="1" t="str">
        <f t="shared" si="442"/>
        <v>66+</v>
      </c>
      <c r="U4702" s="1" t="str">
        <f t="shared" si="443"/>
        <v>Unknown</v>
      </c>
    </row>
    <row r="4703" spans="1:21">
      <c r="A4703" s="1">
        <v>4702</v>
      </c>
      <c r="B4703" s="1">
        <v>89</v>
      </c>
      <c r="C4703" s="1" t="s">
        <v>44</v>
      </c>
      <c r="D4703" s="2">
        <v>45243</v>
      </c>
      <c r="E4703" s="2">
        <v>45250</v>
      </c>
      <c r="F4703" s="1" t="s">
        <v>52</v>
      </c>
      <c r="G4703" s="1" t="s">
        <v>22</v>
      </c>
      <c r="H4703" s="1" t="s">
        <v>37</v>
      </c>
      <c r="I4703" s="1">
        <v>265876.40999999997</v>
      </c>
      <c r="J4703" s="1" t="s">
        <v>42</v>
      </c>
      <c r="K4703" s="1" t="s">
        <v>38</v>
      </c>
      <c r="N4703" s="3" t="str">
        <f>IF(LEFT(LOWER(C4703),1)="m","Male",IF(LEFT(LOWER(C4703),1)="f","Female","Unknown"))</f>
        <v>Female</v>
      </c>
      <c r="O4703" s="4" t="str">
        <f>IF(TRIM(LOWER(F4703))="neuro","Neurology",IF(TRIM(LOWER(F4703))="Neurology","Neurology",IF(TRIM(LOWER(F4703))="general ward","General",IF(TRIM(LOWER(F4703))="general","General",IF(TRIM(LOWER(F4703))="cardiology","Cardiology",IF(TRIM(LOWER(F4703))="Cardiology","Cardiology",IF(TRIM(LOWER(F4703))="Peads","Pediatrics",IF(TRIM(LOWER(F4703))="Pediatrics","Pediatrics",IF(TRIM(LOWER(F4703))="orthopedics","Orthopedics",IF(TRIM(LOWER(F4703))="Neurology","Neurology",IF(TRIM(LOWER(F4703))="Oncology","Oncology")))))))))))</f>
        <v>Oncology</v>
      </c>
      <c r="P4703" s="3" t="str">
        <f t="shared" si="438"/>
        <v>Government</v>
      </c>
      <c r="Q4703" s="5">
        <f t="shared" si="439"/>
        <v>7</v>
      </c>
      <c r="R4703" s="1">
        <f t="shared" si="440"/>
        <v>265876.40999999997</v>
      </c>
      <c r="S4703" s="1">
        <f t="shared" si="441"/>
        <v>0</v>
      </c>
      <c r="T4703" s="1" t="str">
        <f t="shared" si="442"/>
        <v>66+</v>
      </c>
      <c r="U4703" s="1" t="str">
        <f t="shared" si="443"/>
        <v>No</v>
      </c>
    </row>
    <row r="4704" spans="1:21">
      <c r="A4704" s="1">
        <v>4703</v>
      </c>
      <c r="C4704" s="1" t="s">
        <v>34</v>
      </c>
      <c r="D4704" s="2">
        <v>45321</v>
      </c>
      <c r="E4704" s="2">
        <v>45332</v>
      </c>
      <c r="F4704" s="1" t="s">
        <v>43</v>
      </c>
      <c r="G4704" s="1" t="s">
        <v>22</v>
      </c>
      <c r="H4704" s="1" t="s">
        <v>23</v>
      </c>
      <c r="I4704" s="1">
        <v>71530.320000000007</v>
      </c>
      <c r="J4704" s="1" t="s">
        <v>38</v>
      </c>
      <c r="K4704" s="1" t="s">
        <v>38</v>
      </c>
      <c r="N4704" s="3" t="str">
        <f>IF(LEFT(LOWER(C4704),1)="m","Male",IF(LEFT(LOWER(C4704),1)="f","Female","Unknown"))</f>
        <v>Male</v>
      </c>
      <c r="O4704" s="4" t="str">
        <f>IF(TRIM(LOWER(F4704))="neuro","Neurology",IF(TRIM(LOWER(F4704))="Neurology","Neurology",IF(TRIM(LOWER(F4704))="general ward","General",IF(TRIM(LOWER(F4704))="general","General",IF(TRIM(LOWER(F4704))="cardiology","Cardiology",IF(TRIM(LOWER(F4704))="Cardiology","Cardiology",IF(TRIM(LOWER(F4704))="Peads","Pediatrics",IF(TRIM(LOWER(F4704))="Pediatrics","Pediatrics",IF(TRIM(LOWER(F4704))="orthopedics","Orthopedics",IF(TRIM(LOWER(F4704))="Neurology","Neurology",IF(TRIM(LOWER(F4704))="Oncology","Oncology")))))))))))</f>
        <v>Orthopedics</v>
      </c>
      <c r="P4704" s="3" t="str">
        <f t="shared" si="438"/>
        <v>Government</v>
      </c>
      <c r="Q4704" s="5">
        <f t="shared" si="439"/>
        <v>11</v>
      </c>
      <c r="R4704" s="1">
        <f t="shared" si="440"/>
        <v>71530.320000000007</v>
      </c>
      <c r="S4704" s="1">
        <f t="shared" si="441"/>
        <v>0</v>
      </c>
      <c r="T4704" s="1" t="str">
        <f t="shared" si="442"/>
        <v>0-17</v>
      </c>
      <c r="U4704" s="1" t="str">
        <f t="shared" si="443"/>
        <v>No</v>
      </c>
    </row>
    <row r="4705" spans="1:21">
      <c r="A4705" s="1">
        <v>4704</v>
      </c>
      <c r="B4705" s="1">
        <v>85</v>
      </c>
      <c r="C4705" s="1" t="s">
        <v>34</v>
      </c>
      <c r="D4705" s="2">
        <v>45337</v>
      </c>
      <c r="E4705" s="2">
        <v>45338</v>
      </c>
      <c r="F4705" s="1" t="s">
        <v>30</v>
      </c>
      <c r="G4705" s="1" t="s">
        <v>41</v>
      </c>
      <c r="H4705" s="1" t="s">
        <v>32</v>
      </c>
      <c r="I4705" s="1">
        <v>327411.67</v>
      </c>
      <c r="K4705" s="1" t="s">
        <v>25</v>
      </c>
      <c r="N4705" s="3" t="str">
        <f>IF(LEFT(LOWER(C4705),1)="m","Male",IF(LEFT(LOWER(C4705),1)="f","Female","Unknown"))</f>
        <v>Male</v>
      </c>
      <c r="O4705" s="4" t="str">
        <f>IF(TRIM(LOWER(F4705))="neuro","Neurology",IF(TRIM(LOWER(F4705))="Neurology","Neurology",IF(TRIM(LOWER(F4705))="general ward","General",IF(TRIM(LOWER(F4705))="general","General",IF(TRIM(LOWER(F4705))="cardiology","Cardiology",IF(TRIM(LOWER(F4705))="Cardiology","Cardiology",IF(TRIM(LOWER(F4705))="Peads","Pediatrics",IF(TRIM(LOWER(F4705))="Pediatrics","Pediatrics",IF(TRIM(LOWER(F4705))="orthopedics","Orthopedics",IF(TRIM(LOWER(F4705))="Neurology","Neurology",IF(TRIM(LOWER(F4705))="Oncology","Oncology")))))))))))</f>
        <v>Pediatrics</v>
      </c>
      <c r="P4705" s="3" t="str">
        <f t="shared" si="438"/>
        <v>Unknown</v>
      </c>
      <c r="Q4705" s="5">
        <f t="shared" si="439"/>
        <v>1</v>
      </c>
      <c r="R4705" s="1">
        <f t="shared" si="440"/>
        <v>327411.67</v>
      </c>
      <c r="S4705" s="1">
        <f t="shared" si="441"/>
        <v>1</v>
      </c>
      <c r="T4705" s="1" t="str">
        <f t="shared" si="442"/>
        <v>66+</v>
      </c>
      <c r="U4705" s="1" t="str">
        <f t="shared" si="443"/>
        <v>Unknown</v>
      </c>
    </row>
    <row r="4706" spans="1:21">
      <c r="A4706" s="1">
        <v>4705</v>
      </c>
      <c r="B4706" s="1">
        <v>82</v>
      </c>
      <c r="C4706" s="1" t="s">
        <v>27</v>
      </c>
      <c r="D4706" s="2">
        <v>45290</v>
      </c>
      <c r="E4706" s="2">
        <v>45295</v>
      </c>
      <c r="F4706" s="1" t="s">
        <v>40</v>
      </c>
      <c r="G4706" s="1" t="s">
        <v>36</v>
      </c>
      <c r="H4706" s="1" t="s">
        <v>32</v>
      </c>
      <c r="I4706" s="1">
        <v>183484.03</v>
      </c>
      <c r="J4706" s="1" t="s">
        <v>16</v>
      </c>
      <c r="K4706" s="1" t="s">
        <v>42</v>
      </c>
      <c r="N4706" s="3" t="str">
        <f>IF(LEFT(LOWER(C4706),1)="m","Male",IF(LEFT(LOWER(C4706),1)="f","Female","Unknown"))</f>
        <v>Male</v>
      </c>
      <c r="O4706" s="4" t="str">
        <f>IF(TRIM(LOWER(F4706))="neuro","Neurology",IF(TRIM(LOWER(F4706))="Neurology","Neurology",IF(TRIM(LOWER(F4706))="general ward","General",IF(TRIM(LOWER(F4706))="general","General",IF(TRIM(LOWER(F4706))="cardiology","Cardiology",IF(TRIM(LOWER(F4706))="Cardiology","Cardiology",IF(TRIM(LOWER(F4706))="Peads","Pediatrics",IF(TRIM(LOWER(F4706))="Pediatrics","Pediatrics",IF(TRIM(LOWER(F4706))="orthopedics","Orthopedics",IF(TRIM(LOWER(F4706))="Neurology","Neurology",IF(TRIM(LOWER(F4706))="Oncology","Oncology")))))))))))</f>
        <v>Pediatrics</v>
      </c>
      <c r="P4706" s="3" t="str">
        <f t="shared" si="438"/>
        <v>Government</v>
      </c>
      <c r="Q4706" s="5">
        <f t="shared" si="439"/>
        <v>5</v>
      </c>
      <c r="R4706" s="1">
        <f t="shared" si="440"/>
        <v>183484.03</v>
      </c>
      <c r="S4706" s="1">
        <f t="shared" si="441"/>
        <v>0</v>
      </c>
      <c r="T4706" s="1" t="str">
        <f t="shared" si="442"/>
        <v>66+</v>
      </c>
      <c r="U4706" s="1" t="str">
        <f t="shared" si="443"/>
        <v>Yes</v>
      </c>
    </row>
    <row r="4707" spans="1:21">
      <c r="A4707" s="1">
        <v>4706</v>
      </c>
      <c r="B4707" s="1">
        <v>63</v>
      </c>
      <c r="C4707" s="1" t="s">
        <v>29</v>
      </c>
      <c r="D4707" s="2">
        <v>45371</v>
      </c>
      <c r="E4707" s="2">
        <v>45388</v>
      </c>
      <c r="F4707" s="1" t="s">
        <v>43</v>
      </c>
      <c r="G4707" s="1" t="s">
        <v>31</v>
      </c>
      <c r="H4707" s="1" t="s">
        <v>37</v>
      </c>
      <c r="I4707" s="1">
        <v>144249.01</v>
      </c>
      <c r="J4707" s="1" t="s">
        <v>24</v>
      </c>
      <c r="K4707" s="1" t="s">
        <v>38</v>
      </c>
      <c r="N4707" s="3" t="str">
        <f>IF(LEFT(LOWER(C4707),1)="m","Male",IF(LEFT(LOWER(C4707),1)="f","Female","Unknown"))</f>
        <v>Female</v>
      </c>
      <c r="O4707" s="4" t="str">
        <f>IF(TRIM(LOWER(F4707))="neuro","Neurology",IF(TRIM(LOWER(F4707))="Neurology","Neurology",IF(TRIM(LOWER(F4707))="general ward","General",IF(TRIM(LOWER(F4707))="general","General",IF(TRIM(LOWER(F4707))="cardiology","Cardiology",IF(TRIM(LOWER(F4707))="Cardiology","Cardiology",IF(TRIM(LOWER(F4707))="Peads","Pediatrics",IF(TRIM(LOWER(F4707))="Pediatrics","Pediatrics",IF(TRIM(LOWER(F4707))="orthopedics","Orthopedics",IF(TRIM(LOWER(F4707))="Neurology","Neurology",IF(TRIM(LOWER(F4707))="Oncology","Oncology")))))))))))</f>
        <v>Orthopedics</v>
      </c>
      <c r="P4707" s="3" t="str">
        <f t="shared" si="438"/>
        <v>Private</v>
      </c>
      <c r="Q4707" s="5">
        <f t="shared" si="439"/>
        <v>17</v>
      </c>
      <c r="R4707" s="1">
        <f t="shared" si="440"/>
        <v>144249.01</v>
      </c>
      <c r="S4707" s="1">
        <f t="shared" si="441"/>
        <v>0</v>
      </c>
      <c r="T4707" s="1" t="str">
        <f t="shared" si="442"/>
        <v>51-65</v>
      </c>
      <c r="U4707" s="1" t="str">
        <f t="shared" si="443"/>
        <v>No</v>
      </c>
    </row>
    <row r="4708" spans="1:21">
      <c r="A4708" s="1">
        <v>4707</v>
      </c>
      <c r="B4708" s="1">
        <v>28</v>
      </c>
      <c r="C4708" s="1" t="s">
        <v>29</v>
      </c>
      <c r="D4708" s="2">
        <v>45507</v>
      </c>
      <c r="E4708" s="2">
        <v>45518</v>
      </c>
      <c r="F4708" s="1" t="s">
        <v>52</v>
      </c>
      <c r="G4708" s="1" t="s">
        <v>31</v>
      </c>
      <c r="H4708" s="1" t="s">
        <v>39</v>
      </c>
      <c r="I4708" s="1">
        <v>335514.21999999997</v>
      </c>
      <c r="K4708" s="1" t="s">
        <v>17</v>
      </c>
      <c r="N4708" s="3" t="str">
        <f>IF(LEFT(LOWER(C4708),1)="m","Male",IF(LEFT(LOWER(C4708),1)="f","Female","Unknown"))</f>
        <v>Female</v>
      </c>
      <c r="O4708" s="4" t="str">
        <f>IF(TRIM(LOWER(F4708))="neuro","Neurology",IF(TRIM(LOWER(F4708))="Neurology","Neurology",IF(TRIM(LOWER(F4708))="general ward","General",IF(TRIM(LOWER(F4708))="general","General",IF(TRIM(LOWER(F4708))="cardiology","Cardiology",IF(TRIM(LOWER(F4708))="Cardiology","Cardiology",IF(TRIM(LOWER(F4708))="Peads","Pediatrics",IF(TRIM(LOWER(F4708))="Pediatrics","Pediatrics",IF(TRIM(LOWER(F4708))="orthopedics","Orthopedics",IF(TRIM(LOWER(F4708))="Neurology","Neurology",IF(TRIM(LOWER(F4708))="Oncology","Oncology")))))))))))</f>
        <v>Oncology</v>
      </c>
      <c r="P4708" s="3" t="str">
        <f t="shared" si="438"/>
        <v>Private</v>
      </c>
      <c r="Q4708" s="5">
        <f t="shared" si="439"/>
        <v>11</v>
      </c>
      <c r="R4708" s="1">
        <f t="shared" si="440"/>
        <v>335514.21999999997</v>
      </c>
      <c r="S4708" s="1">
        <f t="shared" si="441"/>
        <v>1</v>
      </c>
      <c r="T4708" s="1" t="str">
        <f t="shared" si="442"/>
        <v>18-35</v>
      </c>
      <c r="U4708" s="1" t="str">
        <f t="shared" si="443"/>
        <v>Unknown</v>
      </c>
    </row>
    <row r="4709" spans="1:21">
      <c r="A4709" s="1">
        <v>4708</v>
      </c>
      <c r="C4709" s="1" t="s">
        <v>18</v>
      </c>
      <c r="D4709" s="2">
        <v>44976</v>
      </c>
      <c r="E4709" s="2">
        <v>44979</v>
      </c>
      <c r="F4709" s="1" t="s">
        <v>43</v>
      </c>
      <c r="G4709" s="1" t="s">
        <v>31</v>
      </c>
      <c r="H4709" s="1" t="s">
        <v>23</v>
      </c>
      <c r="I4709" s="1">
        <v>148500.92000000001</v>
      </c>
      <c r="J4709" s="1" t="s">
        <v>17</v>
      </c>
      <c r="K4709" s="1" t="s">
        <v>20</v>
      </c>
      <c r="N4709" s="3" t="str">
        <f>IF(LEFT(LOWER(C4709),1)="m","Male",IF(LEFT(LOWER(C4709),1)="f","Female","Unknown"))</f>
        <v>Male</v>
      </c>
      <c r="O4709" s="4" t="str">
        <f>IF(TRIM(LOWER(F4709))="neuro","Neurology",IF(TRIM(LOWER(F4709))="Neurology","Neurology",IF(TRIM(LOWER(F4709))="general ward","General",IF(TRIM(LOWER(F4709))="general","General",IF(TRIM(LOWER(F4709))="cardiology","Cardiology",IF(TRIM(LOWER(F4709))="Cardiology","Cardiology",IF(TRIM(LOWER(F4709))="Peads","Pediatrics",IF(TRIM(LOWER(F4709))="Pediatrics","Pediatrics",IF(TRIM(LOWER(F4709))="orthopedics","Orthopedics",IF(TRIM(LOWER(F4709))="Neurology","Neurology",IF(TRIM(LOWER(F4709))="Oncology","Oncology")))))))))))</f>
        <v>Orthopedics</v>
      </c>
      <c r="P4709" s="3" t="str">
        <f t="shared" si="438"/>
        <v>Private</v>
      </c>
      <c r="Q4709" s="5">
        <f t="shared" si="439"/>
        <v>3</v>
      </c>
      <c r="R4709" s="1">
        <f t="shared" si="440"/>
        <v>148500.92000000001</v>
      </c>
      <c r="S4709" s="1">
        <f t="shared" si="441"/>
        <v>0</v>
      </c>
      <c r="T4709" s="1" t="str">
        <f t="shared" si="442"/>
        <v>0-17</v>
      </c>
      <c r="U4709" s="1" t="str">
        <f t="shared" si="443"/>
        <v>Yes</v>
      </c>
    </row>
    <row r="4710" spans="1:21">
      <c r="A4710" s="1">
        <v>4709</v>
      </c>
      <c r="B4710" s="1">
        <v>69</v>
      </c>
      <c r="C4710" s="1" t="s">
        <v>12</v>
      </c>
      <c r="D4710" s="2">
        <v>45549</v>
      </c>
      <c r="E4710" s="2">
        <v>45554</v>
      </c>
      <c r="F4710" s="1" t="s">
        <v>35</v>
      </c>
      <c r="G4710" s="1" t="s">
        <v>41</v>
      </c>
      <c r="I4710" s="1">
        <v>342862.89</v>
      </c>
      <c r="J4710" s="1" t="s">
        <v>25</v>
      </c>
      <c r="K4710" s="1" t="s">
        <v>17</v>
      </c>
      <c r="N4710" s="3" t="str">
        <f>IF(LEFT(LOWER(C4710),1)="m","Male",IF(LEFT(LOWER(C4710),1)="f","Female","Unknown"))</f>
        <v>Unknown</v>
      </c>
      <c r="O4710" s="4" t="str">
        <f>IF(TRIM(LOWER(F4710))="neuro","Neurology",IF(TRIM(LOWER(F4710))="Neurology","Neurology",IF(TRIM(LOWER(F4710))="general ward","General",IF(TRIM(LOWER(F4710))="general","General",IF(TRIM(LOWER(F4710))="cardiology","Cardiology",IF(TRIM(LOWER(F4710))="Cardiology","Cardiology",IF(TRIM(LOWER(F4710))="Peads","Pediatrics",IF(TRIM(LOWER(F4710))="Pediatrics","Pediatrics",IF(TRIM(LOWER(F4710))="orthopedics","Orthopedics",IF(TRIM(LOWER(F4710))="Neurology","Neurology",IF(TRIM(LOWER(F4710))="Oncology","Oncology")))))))))))</f>
        <v>Cardiology</v>
      </c>
      <c r="P4710" s="3" t="str">
        <f t="shared" si="438"/>
        <v>Unknown</v>
      </c>
      <c r="Q4710" s="5">
        <f t="shared" si="439"/>
        <v>5</v>
      </c>
      <c r="R4710" s="1">
        <f t="shared" si="440"/>
        <v>342862.89</v>
      </c>
      <c r="S4710" s="1">
        <f t="shared" si="441"/>
        <v>1</v>
      </c>
      <c r="T4710" s="1" t="str">
        <f t="shared" si="442"/>
        <v>66+</v>
      </c>
      <c r="U4710" s="1" t="str">
        <f t="shared" si="443"/>
        <v>Yes</v>
      </c>
    </row>
    <row r="4711" spans="1:21">
      <c r="A4711" s="1">
        <v>4710</v>
      </c>
      <c r="B4711" s="1">
        <v>81</v>
      </c>
      <c r="C4711" s="1" t="s">
        <v>27</v>
      </c>
      <c r="D4711" s="2">
        <v>45444</v>
      </c>
      <c r="E4711" s="2">
        <v>45453</v>
      </c>
      <c r="F4711" s="1" t="s">
        <v>30</v>
      </c>
      <c r="G4711" s="1" t="s">
        <v>22</v>
      </c>
      <c r="H4711" s="1" t="s">
        <v>23</v>
      </c>
      <c r="I4711" s="1">
        <v>200231.48</v>
      </c>
      <c r="J4711" s="1" t="s">
        <v>17</v>
      </c>
      <c r="K4711" s="1" t="s">
        <v>16</v>
      </c>
      <c r="N4711" s="3" t="str">
        <f>IF(LEFT(LOWER(C4711),1)="m","Male",IF(LEFT(LOWER(C4711),1)="f","Female","Unknown"))</f>
        <v>Male</v>
      </c>
      <c r="O4711" s="4" t="str">
        <f>IF(TRIM(LOWER(F4711))="neuro","Neurology",IF(TRIM(LOWER(F4711))="Neurology","Neurology",IF(TRIM(LOWER(F4711))="general ward","General",IF(TRIM(LOWER(F4711))="general","General",IF(TRIM(LOWER(F4711))="cardiology","Cardiology",IF(TRIM(LOWER(F4711))="Cardiology","Cardiology",IF(TRIM(LOWER(F4711))="Peads","Pediatrics",IF(TRIM(LOWER(F4711))="Pediatrics","Pediatrics",IF(TRIM(LOWER(F4711))="orthopedics","Orthopedics",IF(TRIM(LOWER(F4711))="Neurology","Neurology",IF(TRIM(LOWER(F4711))="Oncology","Oncology")))))))))))</f>
        <v>Pediatrics</v>
      </c>
      <c r="P4711" s="3" t="str">
        <f t="shared" si="438"/>
        <v>Government</v>
      </c>
      <c r="Q4711" s="5">
        <f t="shared" si="439"/>
        <v>9</v>
      </c>
      <c r="R4711" s="1">
        <f t="shared" si="440"/>
        <v>200231.48</v>
      </c>
      <c r="S4711" s="1">
        <f t="shared" si="441"/>
        <v>1</v>
      </c>
      <c r="T4711" s="1" t="str">
        <f t="shared" si="442"/>
        <v>66+</v>
      </c>
      <c r="U4711" s="1" t="str">
        <f t="shared" si="443"/>
        <v>Yes</v>
      </c>
    </row>
    <row r="4712" spans="1:21">
      <c r="A4712" s="1">
        <v>4711</v>
      </c>
      <c r="B4712" s="1">
        <v>70</v>
      </c>
      <c r="C4712" s="1" t="s">
        <v>27</v>
      </c>
      <c r="D4712" s="2">
        <v>45302</v>
      </c>
      <c r="E4712" s="2">
        <v>45313</v>
      </c>
      <c r="F4712" s="1" t="s">
        <v>49</v>
      </c>
      <c r="G4712" s="1" t="s">
        <v>33</v>
      </c>
      <c r="H4712" s="1" t="s">
        <v>37</v>
      </c>
      <c r="I4712" s="1">
        <v>134803.54</v>
      </c>
      <c r="J4712" s="1" t="s">
        <v>17</v>
      </c>
      <c r="K4712" s="1" t="s">
        <v>20</v>
      </c>
      <c r="N4712" s="3" t="str">
        <f>IF(LEFT(LOWER(C4712),1)="m","Male",IF(LEFT(LOWER(C4712),1)="f","Female","Unknown"))</f>
        <v>Male</v>
      </c>
      <c r="O4712" s="4" t="str">
        <f>IF(TRIM(LOWER(F4712))="neuro","Neurology",IF(TRIM(LOWER(F4712))="Neurology","Neurology",IF(TRIM(LOWER(F4712))="general ward","General",IF(TRIM(LOWER(F4712))="general","General",IF(TRIM(LOWER(F4712))="cardiology","Cardiology",IF(TRIM(LOWER(F4712))="Cardiology","Cardiology",IF(TRIM(LOWER(F4712))="Peads","Pediatrics",IF(TRIM(LOWER(F4712))="Pediatrics","Pediatrics",IF(TRIM(LOWER(F4712))="orthopedics","Orthopedics",IF(TRIM(LOWER(F4712))="Neurology","Neurology",IF(TRIM(LOWER(F4712))="Oncology","Oncology")))))))))))</f>
        <v>Oncology</v>
      </c>
      <c r="P4712" s="3" t="str">
        <f t="shared" si="438"/>
        <v>Self</v>
      </c>
      <c r="Q4712" s="5">
        <f t="shared" si="439"/>
        <v>11</v>
      </c>
      <c r="R4712" s="1">
        <f t="shared" si="440"/>
        <v>134803.54</v>
      </c>
      <c r="S4712" s="1">
        <f t="shared" si="441"/>
        <v>0</v>
      </c>
      <c r="T4712" s="1" t="str">
        <f t="shared" si="442"/>
        <v>66+</v>
      </c>
      <c r="U4712" s="1" t="str">
        <f t="shared" si="443"/>
        <v>Yes</v>
      </c>
    </row>
    <row r="4713" spans="1:21">
      <c r="A4713" s="1">
        <v>4712</v>
      </c>
      <c r="B4713" s="1">
        <v>86</v>
      </c>
      <c r="C4713" s="1" t="s">
        <v>18</v>
      </c>
      <c r="D4713" s="2">
        <v>45030</v>
      </c>
      <c r="E4713" s="2">
        <v>45048</v>
      </c>
      <c r="F4713" s="1" t="s">
        <v>21</v>
      </c>
      <c r="G4713" s="1" t="s">
        <v>36</v>
      </c>
      <c r="H4713" s="1" t="s">
        <v>39</v>
      </c>
      <c r="I4713" s="1">
        <v>176708.81</v>
      </c>
      <c r="J4713" s="1" t="s">
        <v>16</v>
      </c>
      <c r="K4713" s="1" t="s">
        <v>25</v>
      </c>
      <c r="N4713" s="3" t="str">
        <f>IF(LEFT(LOWER(C4713),1)="m","Male",IF(LEFT(LOWER(C4713),1)="f","Female","Unknown"))</f>
        <v>Male</v>
      </c>
      <c r="O4713" s="4" t="str">
        <f>IF(TRIM(LOWER(F4713))="neuro","Neurology",IF(TRIM(LOWER(F4713))="Neurology","Neurology",IF(TRIM(LOWER(F4713))="general ward","General",IF(TRIM(LOWER(F4713))="general","General",IF(TRIM(LOWER(F4713))="cardiology","Cardiology",IF(TRIM(LOWER(F4713))="Cardiology","Cardiology",IF(TRIM(LOWER(F4713))="Peads","Pediatrics",IF(TRIM(LOWER(F4713))="Pediatrics","Pediatrics",IF(TRIM(LOWER(F4713))="orthopedics","Orthopedics",IF(TRIM(LOWER(F4713))="Neurology","Neurology",IF(TRIM(LOWER(F4713))="Oncology","Oncology")))))))))))</f>
        <v>General</v>
      </c>
      <c r="P4713" s="3" t="str">
        <f t="shared" si="438"/>
        <v>Government</v>
      </c>
      <c r="Q4713" s="5">
        <f t="shared" si="439"/>
        <v>18</v>
      </c>
      <c r="R4713" s="1">
        <f t="shared" si="440"/>
        <v>176708.81</v>
      </c>
      <c r="S4713" s="1">
        <f t="shared" si="441"/>
        <v>1</v>
      </c>
      <c r="T4713" s="1" t="str">
        <f t="shared" si="442"/>
        <v>66+</v>
      </c>
      <c r="U4713" s="1" t="str">
        <f t="shared" si="443"/>
        <v>Yes</v>
      </c>
    </row>
    <row r="4714" spans="1:21">
      <c r="A4714" s="1">
        <v>4713</v>
      </c>
      <c r="B4714" s="1">
        <v>16</v>
      </c>
      <c r="C4714" s="1" t="s">
        <v>34</v>
      </c>
      <c r="D4714" s="2">
        <v>45075</v>
      </c>
      <c r="E4714" s="2">
        <v>45092</v>
      </c>
      <c r="F4714" s="1" t="s">
        <v>28</v>
      </c>
      <c r="G4714" s="1" t="s">
        <v>41</v>
      </c>
      <c r="H4714" s="1" t="s">
        <v>32</v>
      </c>
      <c r="I4714" s="1">
        <v>156666.19</v>
      </c>
      <c r="J4714" s="1" t="s">
        <v>17</v>
      </c>
      <c r="K4714" s="1" t="s">
        <v>16</v>
      </c>
      <c r="N4714" s="3" t="str">
        <f>IF(LEFT(LOWER(C4714),1)="m","Male",IF(LEFT(LOWER(C4714),1)="f","Female","Unknown"))</f>
        <v>Male</v>
      </c>
      <c r="O4714" s="4" t="str">
        <f>IF(TRIM(LOWER(F4714))="neuro","Neurology",IF(TRIM(LOWER(F4714))="Neurology","Neurology",IF(TRIM(LOWER(F4714))="general ward","General",IF(TRIM(LOWER(F4714))="general","General",IF(TRIM(LOWER(F4714))="cardiology","Cardiology",IF(TRIM(LOWER(F4714))="Cardiology","Cardiology",IF(TRIM(LOWER(F4714))="Peads","Pediatrics",IF(TRIM(LOWER(F4714))="Pediatrics","Pediatrics",IF(TRIM(LOWER(F4714))="orthopedics","Orthopedics",IF(TRIM(LOWER(F4714))="Neurology","Neurology",IF(TRIM(LOWER(F4714))="Oncology","Oncology")))))))))))</f>
        <v>Orthopedics</v>
      </c>
      <c r="P4714" s="3" t="str">
        <f t="shared" si="438"/>
        <v>Unknown</v>
      </c>
      <c r="Q4714" s="5">
        <f t="shared" si="439"/>
        <v>17</v>
      </c>
      <c r="R4714" s="1">
        <f t="shared" si="440"/>
        <v>156666.19</v>
      </c>
      <c r="S4714" s="1">
        <f t="shared" si="441"/>
        <v>1</v>
      </c>
      <c r="T4714" s="1" t="str">
        <f t="shared" si="442"/>
        <v>0-17</v>
      </c>
      <c r="U4714" s="1" t="str">
        <f t="shared" si="443"/>
        <v>Yes</v>
      </c>
    </row>
    <row r="4715" spans="1:21">
      <c r="A4715" s="1">
        <v>4714</v>
      </c>
      <c r="B4715" s="1">
        <v>78</v>
      </c>
      <c r="C4715" s="1" t="s">
        <v>12</v>
      </c>
      <c r="D4715" s="2">
        <v>45556</v>
      </c>
      <c r="E4715" s="2">
        <v>45567</v>
      </c>
      <c r="F4715" s="1" t="s">
        <v>45</v>
      </c>
      <c r="G4715" s="1" t="s">
        <v>31</v>
      </c>
      <c r="H4715" s="1" t="s">
        <v>39</v>
      </c>
      <c r="I4715" s="1">
        <v>217299.72</v>
      </c>
      <c r="J4715" s="1" t="s">
        <v>25</v>
      </c>
      <c r="K4715" s="1" t="s">
        <v>25</v>
      </c>
      <c r="N4715" s="3" t="str">
        <f>IF(LEFT(LOWER(C4715),1)="m","Male",IF(LEFT(LOWER(C4715),1)="f","Female","Unknown"))</f>
        <v>Unknown</v>
      </c>
      <c r="O4715" s="4" t="str">
        <f>IF(TRIM(LOWER(F4715))="neuro","Neurology",IF(TRIM(LOWER(F4715))="Neurology","Neurology",IF(TRIM(LOWER(F4715))="general ward","General",IF(TRIM(LOWER(F4715))="general","General",IF(TRIM(LOWER(F4715))="cardiology","Cardiology",IF(TRIM(LOWER(F4715))="Cardiology","Cardiology",IF(TRIM(LOWER(F4715))="Peads","Pediatrics",IF(TRIM(LOWER(F4715))="Pediatrics","Pediatrics",IF(TRIM(LOWER(F4715))="orthopedics","Orthopedics",IF(TRIM(LOWER(F4715))="Neurology","Neurology",IF(TRIM(LOWER(F4715))="Oncology","Oncology")))))))))))</f>
        <v>Neurology</v>
      </c>
      <c r="P4715" s="3" t="str">
        <f t="shared" si="438"/>
        <v>Private</v>
      </c>
      <c r="Q4715" s="5">
        <f t="shared" si="439"/>
        <v>11</v>
      </c>
      <c r="R4715" s="1">
        <f t="shared" si="440"/>
        <v>217299.72</v>
      </c>
      <c r="S4715" s="1">
        <f t="shared" si="441"/>
        <v>1</v>
      </c>
      <c r="T4715" s="1" t="str">
        <f t="shared" si="442"/>
        <v>66+</v>
      </c>
      <c r="U4715" s="1" t="str">
        <f t="shared" si="443"/>
        <v>Yes</v>
      </c>
    </row>
    <row r="4716" spans="1:21">
      <c r="A4716" s="1">
        <v>4715</v>
      </c>
      <c r="B4716" s="1">
        <v>1</v>
      </c>
      <c r="C4716" s="1" t="s">
        <v>34</v>
      </c>
      <c r="D4716" s="2">
        <v>45005</v>
      </c>
      <c r="E4716" s="2">
        <v>45012</v>
      </c>
      <c r="F4716" s="1" t="s">
        <v>21</v>
      </c>
      <c r="G4716" s="1" t="s">
        <v>41</v>
      </c>
      <c r="H4716" s="1" t="s">
        <v>47</v>
      </c>
      <c r="I4716" s="1">
        <v>145644.20000000001</v>
      </c>
      <c r="J4716" s="1" t="s">
        <v>17</v>
      </c>
      <c r="K4716" s="1" t="s">
        <v>38</v>
      </c>
      <c r="N4716" s="3" t="str">
        <f>IF(LEFT(LOWER(C4716),1)="m","Male",IF(LEFT(LOWER(C4716),1)="f","Female","Unknown"))</f>
        <v>Male</v>
      </c>
      <c r="O4716" s="4" t="str">
        <f>IF(TRIM(LOWER(F4716))="neuro","Neurology",IF(TRIM(LOWER(F4716))="Neurology","Neurology",IF(TRIM(LOWER(F4716))="general ward","General",IF(TRIM(LOWER(F4716))="general","General",IF(TRIM(LOWER(F4716))="cardiology","Cardiology",IF(TRIM(LOWER(F4716))="Cardiology","Cardiology",IF(TRIM(LOWER(F4716))="Peads","Pediatrics",IF(TRIM(LOWER(F4716))="Pediatrics","Pediatrics",IF(TRIM(LOWER(F4716))="orthopedics","Orthopedics",IF(TRIM(LOWER(F4716))="Neurology","Neurology",IF(TRIM(LOWER(F4716))="Oncology","Oncology")))))))))))</f>
        <v>General</v>
      </c>
      <c r="P4716" s="3" t="str">
        <f t="shared" si="438"/>
        <v>Unknown</v>
      </c>
      <c r="Q4716" s="5">
        <f t="shared" si="439"/>
        <v>7</v>
      </c>
      <c r="R4716" s="1">
        <f t="shared" si="440"/>
        <v>145644.20000000001</v>
      </c>
      <c r="S4716" s="1">
        <f t="shared" si="441"/>
        <v>0</v>
      </c>
      <c r="T4716" s="1" t="str">
        <f t="shared" si="442"/>
        <v>0-17</v>
      </c>
      <c r="U4716" s="1" t="str">
        <f t="shared" si="443"/>
        <v>Yes</v>
      </c>
    </row>
    <row r="4717" spans="1:21">
      <c r="A4717" s="1">
        <v>4716</v>
      </c>
      <c r="B4717" s="1">
        <v>79</v>
      </c>
      <c r="C4717" s="1" t="s">
        <v>12</v>
      </c>
      <c r="D4717" s="2">
        <v>45427</v>
      </c>
      <c r="E4717" s="2">
        <v>45433</v>
      </c>
      <c r="F4717" s="1" t="s">
        <v>43</v>
      </c>
      <c r="G4717" s="1" t="s">
        <v>33</v>
      </c>
      <c r="H4717" s="1" t="s">
        <v>32</v>
      </c>
      <c r="I4717" s="1">
        <v>333642.09999999998</v>
      </c>
      <c r="J4717" s="1" t="s">
        <v>17</v>
      </c>
      <c r="K4717" s="1" t="s">
        <v>20</v>
      </c>
      <c r="N4717" s="3" t="str">
        <f>IF(LEFT(LOWER(C4717),1)="m","Male",IF(LEFT(LOWER(C4717),1)="f","Female","Unknown"))</f>
        <v>Unknown</v>
      </c>
      <c r="O4717" s="4" t="str">
        <f>IF(TRIM(LOWER(F4717))="neuro","Neurology",IF(TRIM(LOWER(F4717))="Neurology","Neurology",IF(TRIM(LOWER(F4717))="general ward","General",IF(TRIM(LOWER(F4717))="general","General",IF(TRIM(LOWER(F4717))="cardiology","Cardiology",IF(TRIM(LOWER(F4717))="Cardiology","Cardiology",IF(TRIM(LOWER(F4717))="Peads","Pediatrics",IF(TRIM(LOWER(F4717))="Pediatrics","Pediatrics",IF(TRIM(LOWER(F4717))="orthopedics","Orthopedics",IF(TRIM(LOWER(F4717))="Neurology","Neurology",IF(TRIM(LOWER(F4717))="Oncology","Oncology")))))))))))</f>
        <v>Orthopedics</v>
      </c>
      <c r="P4717" s="3" t="str">
        <f t="shared" si="438"/>
        <v>Self</v>
      </c>
      <c r="Q4717" s="5">
        <f t="shared" si="439"/>
        <v>6</v>
      </c>
      <c r="R4717" s="1">
        <f t="shared" si="440"/>
        <v>333642.09999999998</v>
      </c>
      <c r="S4717" s="1">
        <f t="shared" si="441"/>
        <v>0</v>
      </c>
      <c r="T4717" s="1" t="str">
        <f t="shared" si="442"/>
        <v>66+</v>
      </c>
      <c r="U4717" s="1" t="str">
        <f t="shared" si="443"/>
        <v>Yes</v>
      </c>
    </row>
    <row r="4718" spans="1:21">
      <c r="A4718" s="1">
        <v>4717</v>
      </c>
      <c r="B4718" s="1">
        <v>81</v>
      </c>
      <c r="C4718" s="1" t="s">
        <v>26</v>
      </c>
      <c r="D4718" s="2">
        <v>45150</v>
      </c>
      <c r="E4718" s="2">
        <v>45159</v>
      </c>
      <c r="F4718" s="1" t="s">
        <v>40</v>
      </c>
      <c r="G4718" s="1" t="s">
        <v>31</v>
      </c>
      <c r="H4718" s="1" t="s">
        <v>39</v>
      </c>
      <c r="I4718" s="1">
        <v>322437.19</v>
      </c>
      <c r="K4718" s="1" t="s">
        <v>20</v>
      </c>
      <c r="N4718" s="3" t="str">
        <f>IF(LEFT(LOWER(C4718),1)="m","Male",IF(LEFT(LOWER(C4718),1)="f","Female","Unknown"))</f>
        <v>Female</v>
      </c>
      <c r="O4718" s="4" t="str">
        <f>IF(TRIM(LOWER(F4718))="neuro","Neurology",IF(TRIM(LOWER(F4718))="Neurology","Neurology",IF(TRIM(LOWER(F4718))="general ward","General",IF(TRIM(LOWER(F4718))="general","General",IF(TRIM(LOWER(F4718))="cardiology","Cardiology",IF(TRIM(LOWER(F4718))="Cardiology","Cardiology",IF(TRIM(LOWER(F4718))="Peads","Pediatrics",IF(TRIM(LOWER(F4718))="Pediatrics","Pediatrics",IF(TRIM(LOWER(F4718))="orthopedics","Orthopedics",IF(TRIM(LOWER(F4718))="Neurology","Neurology",IF(TRIM(LOWER(F4718))="Oncology","Oncology")))))))))))</f>
        <v>Pediatrics</v>
      </c>
      <c r="P4718" s="3" t="str">
        <f t="shared" si="438"/>
        <v>Private</v>
      </c>
      <c r="Q4718" s="5">
        <f t="shared" si="439"/>
        <v>9</v>
      </c>
      <c r="R4718" s="1">
        <f t="shared" si="440"/>
        <v>322437.19</v>
      </c>
      <c r="S4718" s="1">
        <f t="shared" si="441"/>
        <v>0</v>
      </c>
      <c r="T4718" s="1" t="str">
        <f t="shared" si="442"/>
        <v>66+</v>
      </c>
      <c r="U4718" s="1" t="str">
        <f t="shared" si="443"/>
        <v>Unknown</v>
      </c>
    </row>
    <row r="4719" spans="1:21">
      <c r="A4719" s="1">
        <v>4718</v>
      </c>
      <c r="B4719" s="1">
        <v>11</v>
      </c>
      <c r="C4719" s="1" t="s">
        <v>27</v>
      </c>
      <c r="D4719" s="2">
        <v>45444</v>
      </c>
      <c r="E4719" s="2">
        <v>45449</v>
      </c>
      <c r="F4719" s="1" t="s">
        <v>30</v>
      </c>
      <c r="G4719" s="1" t="s">
        <v>22</v>
      </c>
      <c r="H4719" s="1" t="s">
        <v>51</v>
      </c>
      <c r="I4719" s="1">
        <v>220713.57</v>
      </c>
      <c r="J4719" s="1" t="s">
        <v>38</v>
      </c>
      <c r="K4719" s="1" t="s">
        <v>38</v>
      </c>
      <c r="N4719" s="3" t="str">
        <f>IF(LEFT(LOWER(C4719),1)="m","Male",IF(LEFT(LOWER(C4719),1)="f","Female","Unknown"))</f>
        <v>Male</v>
      </c>
      <c r="O4719" s="4" t="str">
        <f>IF(TRIM(LOWER(F4719))="neuro","Neurology",IF(TRIM(LOWER(F4719))="Neurology","Neurology",IF(TRIM(LOWER(F4719))="general ward","General",IF(TRIM(LOWER(F4719))="general","General",IF(TRIM(LOWER(F4719))="cardiology","Cardiology",IF(TRIM(LOWER(F4719))="Cardiology","Cardiology",IF(TRIM(LOWER(F4719))="Peads","Pediatrics",IF(TRIM(LOWER(F4719))="Pediatrics","Pediatrics",IF(TRIM(LOWER(F4719))="orthopedics","Orthopedics",IF(TRIM(LOWER(F4719))="Neurology","Neurology",IF(TRIM(LOWER(F4719))="Oncology","Oncology")))))))))))</f>
        <v>Pediatrics</v>
      </c>
      <c r="P4719" s="3" t="str">
        <f t="shared" si="438"/>
        <v>Government</v>
      </c>
      <c r="Q4719" s="5">
        <f t="shared" si="439"/>
        <v>5</v>
      </c>
      <c r="R4719" s="1">
        <f t="shared" si="440"/>
        <v>220713.57</v>
      </c>
      <c r="S4719" s="1">
        <f t="shared" si="441"/>
        <v>0</v>
      </c>
      <c r="T4719" s="1" t="str">
        <f t="shared" si="442"/>
        <v>0-17</v>
      </c>
      <c r="U4719" s="1" t="str">
        <f t="shared" si="443"/>
        <v>No</v>
      </c>
    </row>
    <row r="4720" spans="1:21">
      <c r="A4720" s="1">
        <v>4719</v>
      </c>
      <c r="B4720" s="1">
        <v>83</v>
      </c>
      <c r="C4720" s="1" t="s">
        <v>18</v>
      </c>
      <c r="D4720" s="2">
        <v>45251</v>
      </c>
      <c r="E4720" s="2">
        <v>45267</v>
      </c>
      <c r="F4720" s="1" t="s">
        <v>21</v>
      </c>
      <c r="G4720" s="1" t="s">
        <v>31</v>
      </c>
      <c r="H4720" s="1" t="s">
        <v>15</v>
      </c>
      <c r="I4720" s="1">
        <v>132107.18</v>
      </c>
      <c r="J4720" s="1" t="s">
        <v>42</v>
      </c>
      <c r="K4720" s="1" t="s">
        <v>25</v>
      </c>
      <c r="N4720" s="3" t="str">
        <f>IF(LEFT(LOWER(C4720),1)="m","Male",IF(LEFT(LOWER(C4720),1)="f","Female","Unknown"))</f>
        <v>Male</v>
      </c>
      <c r="O4720" s="4" t="str">
        <f>IF(TRIM(LOWER(F4720))="neuro","Neurology",IF(TRIM(LOWER(F4720))="Neurology","Neurology",IF(TRIM(LOWER(F4720))="general ward","General",IF(TRIM(LOWER(F4720))="general","General",IF(TRIM(LOWER(F4720))="cardiology","Cardiology",IF(TRIM(LOWER(F4720))="Cardiology","Cardiology",IF(TRIM(LOWER(F4720))="Peads","Pediatrics",IF(TRIM(LOWER(F4720))="Pediatrics","Pediatrics",IF(TRIM(LOWER(F4720))="orthopedics","Orthopedics",IF(TRIM(LOWER(F4720))="Neurology","Neurology",IF(TRIM(LOWER(F4720))="Oncology","Oncology")))))))))))</f>
        <v>General</v>
      </c>
      <c r="P4720" s="3" t="str">
        <f t="shared" si="438"/>
        <v>Private</v>
      </c>
      <c r="Q4720" s="5">
        <f t="shared" si="439"/>
        <v>16</v>
      </c>
      <c r="R4720" s="1">
        <f t="shared" si="440"/>
        <v>132107.18</v>
      </c>
      <c r="S4720" s="1">
        <f t="shared" si="441"/>
        <v>1</v>
      </c>
      <c r="T4720" s="1" t="str">
        <f t="shared" si="442"/>
        <v>66+</v>
      </c>
      <c r="U4720" s="1" t="str">
        <f t="shared" si="443"/>
        <v>No</v>
      </c>
    </row>
    <row r="4721" spans="1:21">
      <c r="A4721" s="1">
        <v>4720</v>
      </c>
      <c r="C4721" s="1" t="s">
        <v>34</v>
      </c>
      <c r="D4721" s="2">
        <v>45372</v>
      </c>
      <c r="E4721" s="2">
        <v>45379</v>
      </c>
      <c r="F4721" s="1" t="s">
        <v>49</v>
      </c>
      <c r="G4721" s="1" t="s">
        <v>33</v>
      </c>
      <c r="H4721" s="1" t="s">
        <v>48</v>
      </c>
      <c r="I4721" s="1">
        <v>163236.22</v>
      </c>
      <c r="J4721" s="1" t="s">
        <v>42</v>
      </c>
      <c r="K4721" s="1" t="s">
        <v>16</v>
      </c>
      <c r="N4721" s="3" t="str">
        <f>IF(LEFT(LOWER(C4721),1)="m","Male",IF(LEFT(LOWER(C4721),1)="f","Female","Unknown"))</f>
        <v>Male</v>
      </c>
      <c r="O4721" s="4" t="str">
        <f>IF(TRIM(LOWER(F4721))="neuro","Neurology",IF(TRIM(LOWER(F4721))="Neurology","Neurology",IF(TRIM(LOWER(F4721))="general ward","General",IF(TRIM(LOWER(F4721))="general","General",IF(TRIM(LOWER(F4721))="cardiology","Cardiology",IF(TRIM(LOWER(F4721))="Cardiology","Cardiology",IF(TRIM(LOWER(F4721))="Peads","Pediatrics",IF(TRIM(LOWER(F4721))="Pediatrics","Pediatrics",IF(TRIM(LOWER(F4721))="orthopedics","Orthopedics",IF(TRIM(LOWER(F4721))="Neurology","Neurology",IF(TRIM(LOWER(F4721))="Oncology","Oncology")))))))))))</f>
        <v>Oncology</v>
      </c>
      <c r="P4721" s="3" t="str">
        <f t="shared" si="438"/>
        <v>Self</v>
      </c>
      <c r="Q4721" s="5">
        <f t="shared" si="439"/>
        <v>7</v>
      </c>
      <c r="R4721" s="1">
        <f t="shared" si="440"/>
        <v>163236.22</v>
      </c>
      <c r="S4721" s="1">
        <f t="shared" si="441"/>
        <v>1</v>
      </c>
      <c r="T4721" s="1" t="str">
        <f t="shared" si="442"/>
        <v>0-17</v>
      </c>
      <c r="U4721" s="1" t="str">
        <f t="shared" si="443"/>
        <v>No</v>
      </c>
    </row>
    <row r="4722" spans="1:21">
      <c r="A4722" s="1">
        <v>4721</v>
      </c>
      <c r="B4722" s="1">
        <v>72</v>
      </c>
      <c r="C4722" s="1" t="s">
        <v>29</v>
      </c>
      <c r="D4722" s="2">
        <v>45191</v>
      </c>
      <c r="E4722" s="2">
        <v>45192</v>
      </c>
      <c r="F4722" s="1" t="s">
        <v>28</v>
      </c>
      <c r="G4722" s="1" t="s">
        <v>14</v>
      </c>
      <c r="H4722" s="1" t="s">
        <v>37</v>
      </c>
      <c r="I4722" s="1">
        <v>15640.26</v>
      </c>
      <c r="J4722" s="1" t="s">
        <v>17</v>
      </c>
      <c r="K4722" s="1" t="s">
        <v>25</v>
      </c>
      <c r="N4722" s="3" t="str">
        <f>IF(LEFT(LOWER(C4722),1)="m","Male",IF(LEFT(LOWER(C4722),1)="f","Female","Unknown"))</f>
        <v>Female</v>
      </c>
      <c r="O4722" s="4" t="str">
        <f>IF(TRIM(LOWER(F4722))="neuro","Neurology",IF(TRIM(LOWER(F4722))="Neurology","Neurology",IF(TRIM(LOWER(F4722))="general ward","General",IF(TRIM(LOWER(F4722))="general","General",IF(TRIM(LOWER(F4722))="cardiology","Cardiology",IF(TRIM(LOWER(F4722))="Cardiology","Cardiology",IF(TRIM(LOWER(F4722))="Peads","Pediatrics",IF(TRIM(LOWER(F4722))="Pediatrics","Pediatrics",IF(TRIM(LOWER(F4722))="orthopedics","Orthopedics",IF(TRIM(LOWER(F4722))="Neurology","Neurology",IF(TRIM(LOWER(F4722))="Oncology","Oncology")))))))))))</f>
        <v>Orthopedics</v>
      </c>
      <c r="P4722" s="3" t="str">
        <f t="shared" si="438"/>
        <v>Private</v>
      </c>
      <c r="Q4722" s="5">
        <f t="shared" si="439"/>
        <v>1</v>
      </c>
      <c r="R4722" s="1">
        <f t="shared" si="440"/>
        <v>15640.26</v>
      </c>
      <c r="S4722" s="1">
        <f t="shared" si="441"/>
        <v>1</v>
      </c>
      <c r="T4722" s="1" t="str">
        <f t="shared" si="442"/>
        <v>66+</v>
      </c>
      <c r="U4722" s="1" t="str">
        <f t="shared" si="443"/>
        <v>Yes</v>
      </c>
    </row>
    <row r="4723" spans="1:21">
      <c r="A4723" s="1">
        <v>4722</v>
      </c>
      <c r="B4723" s="1">
        <v>81</v>
      </c>
      <c r="C4723" s="1" t="s">
        <v>12</v>
      </c>
      <c r="D4723" s="2">
        <v>45309</v>
      </c>
      <c r="E4723" s="2">
        <v>45317</v>
      </c>
      <c r="F4723" s="1" t="s">
        <v>13</v>
      </c>
      <c r="G4723" s="1" t="s">
        <v>22</v>
      </c>
      <c r="H4723" s="1" t="s">
        <v>48</v>
      </c>
      <c r="I4723" s="1">
        <v>222203.89</v>
      </c>
      <c r="J4723" s="1" t="s">
        <v>42</v>
      </c>
      <c r="K4723" s="1" t="s">
        <v>25</v>
      </c>
      <c r="N4723" s="3" t="str">
        <f>IF(LEFT(LOWER(C4723),1)="m","Male",IF(LEFT(LOWER(C4723),1)="f","Female","Unknown"))</f>
        <v>Unknown</v>
      </c>
      <c r="O4723" s="4" t="str">
        <f>IF(TRIM(LOWER(F4723))="neuro","Neurology",IF(TRIM(LOWER(F4723))="Neurology","Neurology",IF(TRIM(LOWER(F4723))="general ward","General",IF(TRIM(LOWER(F4723))="general","General",IF(TRIM(LOWER(F4723))="cardiology","Cardiology",IF(TRIM(LOWER(F4723))="Cardiology","Cardiology",IF(TRIM(LOWER(F4723))="Peads","Pediatrics",IF(TRIM(LOWER(F4723))="Pediatrics","Pediatrics",IF(TRIM(LOWER(F4723))="orthopedics","Orthopedics",IF(TRIM(LOWER(F4723))="Neurology","Neurology",IF(TRIM(LOWER(F4723))="Oncology","Oncology")))))))))))</f>
        <v>Neurology</v>
      </c>
      <c r="P4723" s="3" t="str">
        <f t="shared" si="438"/>
        <v>Government</v>
      </c>
      <c r="Q4723" s="5">
        <f t="shared" si="439"/>
        <v>8</v>
      </c>
      <c r="R4723" s="1">
        <f t="shared" si="440"/>
        <v>222203.89</v>
      </c>
      <c r="S4723" s="1">
        <f t="shared" si="441"/>
        <v>1</v>
      </c>
      <c r="T4723" s="1" t="str">
        <f t="shared" si="442"/>
        <v>66+</v>
      </c>
      <c r="U4723" s="1" t="str">
        <f t="shared" si="443"/>
        <v>No</v>
      </c>
    </row>
    <row r="4724" spans="1:21">
      <c r="A4724" s="1">
        <v>4723</v>
      </c>
      <c r="C4724" s="1" t="s">
        <v>34</v>
      </c>
      <c r="D4724" s="2">
        <v>45434</v>
      </c>
      <c r="E4724" s="2">
        <v>45446</v>
      </c>
      <c r="F4724" s="1" t="s">
        <v>21</v>
      </c>
      <c r="G4724" s="1" t="s">
        <v>36</v>
      </c>
      <c r="H4724" s="1" t="s">
        <v>37</v>
      </c>
      <c r="I4724" s="1">
        <v>156238.51</v>
      </c>
      <c r="J4724" s="1" t="s">
        <v>17</v>
      </c>
      <c r="K4724" s="1" t="s">
        <v>20</v>
      </c>
      <c r="N4724" s="3" t="str">
        <f>IF(LEFT(LOWER(C4724),1)="m","Male",IF(LEFT(LOWER(C4724),1)="f","Female","Unknown"))</f>
        <v>Male</v>
      </c>
      <c r="O4724" s="4" t="str">
        <f>IF(TRIM(LOWER(F4724))="neuro","Neurology",IF(TRIM(LOWER(F4724))="Neurology","Neurology",IF(TRIM(LOWER(F4724))="general ward","General",IF(TRIM(LOWER(F4724))="general","General",IF(TRIM(LOWER(F4724))="cardiology","Cardiology",IF(TRIM(LOWER(F4724))="Cardiology","Cardiology",IF(TRIM(LOWER(F4724))="Peads","Pediatrics",IF(TRIM(LOWER(F4724))="Pediatrics","Pediatrics",IF(TRIM(LOWER(F4724))="orthopedics","Orthopedics",IF(TRIM(LOWER(F4724))="Neurology","Neurology",IF(TRIM(LOWER(F4724))="Oncology","Oncology")))))))))))</f>
        <v>General</v>
      </c>
      <c r="P4724" s="3" t="str">
        <f t="shared" si="438"/>
        <v>Government</v>
      </c>
      <c r="Q4724" s="5">
        <f t="shared" si="439"/>
        <v>12</v>
      </c>
      <c r="R4724" s="1">
        <f t="shared" si="440"/>
        <v>156238.51</v>
      </c>
      <c r="S4724" s="1">
        <f t="shared" si="441"/>
        <v>0</v>
      </c>
      <c r="T4724" s="1" t="str">
        <f t="shared" si="442"/>
        <v>0-17</v>
      </c>
      <c r="U4724" s="1" t="str">
        <f t="shared" si="443"/>
        <v>Yes</v>
      </c>
    </row>
    <row r="4725" spans="1:21">
      <c r="A4725" s="1">
        <v>4724</v>
      </c>
      <c r="C4725" s="1" t="s">
        <v>26</v>
      </c>
      <c r="D4725" s="2">
        <v>45487</v>
      </c>
      <c r="E4725" s="2">
        <v>45504</v>
      </c>
      <c r="F4725" s="1" t="s">
        <v>19</v>
      </c>
      <c r="G4725" s="1" t="s">
        <v>33</v>
      </c>
      <c r="H4725" s="1" t="s">
        <v>37</v>
      </c>
      <c r="I4725" s="1">
        <v>288764.75</v>
      </c>
      <c r="J4725" s="1" t="s">
        <v>24</v>
      </c>
      <c r="K4725" s="1" t="s">
        <v>42</v>
      </c>
      <c r="N4725" s="3" t="str">
        <f>IF(LEFT(LOWER(C4725),1)="m","Male",IF(LEFT(LOWER(C4725),1)="f","Female","Unknown"))</f>
        <v>Female</v>
      </c>
      <c r="O4725" s="4" t="str">
        <f>IF(TRIM(LOWER(F4725))="neuro","Neurology",IF(TRIM(LOWER(F4725))="Neurology","Neurology",IF(TRIM(LOWER(F4725))="general ward","General",IF(TRIM(LOWER(F4725))="general","General",IF(TRIM(LOWER(F4725))="cardiology","Cardiology",IF(TRIM(LOWER(F4725))="Cardiology","Cardiology",IF(TRIM(LOWER(F4725))="Peads","Pediatrics",IF(TRIM(LOWER(F4725))="Pediatrics","Pediatrics",IF(TRIM(LOWER(F4725))="orthopedics","Orthopedics",IF(TRIM(LOWER(F4725))="Neurology","Neurology",IF(TRIM(LOWER(F4725))="Oncology","Oncology")))))))))))</f>
        <v>General</v>
      </c>
      <c r="P4725" s="3" t="str">
        <f t="shared" si="438"/>
        <v>Self</v>
      </c>
      <c r="Q4725" s="5">
        <f t="shared" si="439"/>
        <v>17</v>
      </c>
      <c r="R4725" s="1">
        <f t="shared" si="440"/>
        <v>288764.75</v>
      </c>
      <c r="S4725" s="1">
        <f t="shared" si="441"/>
        <v>0</v>
      </c>
      <c r="T4725" s="1" t="str">
        <f t="shared" si="442"/>
        <v>0-17</v>
      </c>
      <c r="U4725" s="1" t="str">
        <f t="shared" si="443"/>
        <v>No</v>
      </c>
    </row>
    <row r="4726" spans="1:21">
      <c r="A4726" s="1">
        <v>4725</v>
      </c>
      <c r="B4726" s="1">
        <v>51</v>
      </c>
      <c r="C4726" s="1" t="s">
        <v>44</v>
      </c>
      <c r="D4726" s="2">
        <v>45282</v>
      </c>
      <c r="E4726" s="2">
        <v>45291</v>
      </c>
      <c r="F4726" s="1" t="s">
        <v>40</v>
      </c>
      <c r="G4726" s="1" t="s">
        <v>46</v>
      </c>
      <c r="H4726" s="1" t="s">
        <v>48</v>
      </c>
      <c r="I4726" s="1">
        <v>246810.39</v>
      </c>
      <c r="J4726" s="1" t="s">
        <v>42</v>
      </c>
      <c r="K4726" s="1" t="s">
        <v>42</v>
      </c>
      <c r="N4726" s="3" t="str">
        <f>IF(LEFT(LOWER(C4726),1)="m","Male",IF(LEFT(LOWER(C4726),1)="f","Female","Unknown"))</f>
        <v>Female</v>
      </c>
      <c r="O4726" s="4" t="str">
        <f>IF(TRIM(LOWER(F4726))="neuro","Neurology",IF(TRIM(LOWER(F4726))="Neurology","Neurology",IF(TRIM(LOWER(F4726))="general ward","General",IF(TRIM(LOWER(F4726))="general","General",IF(TRIM(LOWER(F4726))="cardiology","Cardiology",IF(TRIM(LOWER(F4726))="Cardiology","Cardiology",IF(TRIM(LOWER(F4726))="Peads","Pediatrics",IF(TRIM(LOWER(F4726))="Pediatrics","Pediatrics",IF(TRIM(LOWER(F4726))="orthopedics","Orthopedics",IF(TRIM(LOWER(F4726))="Neurology","Neurology",IF(TRIM(LOWER(F4726))="Oncology","Oncology")))))))))))</f>
        <v>Pediatrics</v>
      </c>
      <c r="P4726" s="3" t="str">
        <f t="shared" si="438"/>
        <v>Self</v>
      </c>
      <c r="Q4726" s="5">
        <f t="shared" si="439"/>
        <v>9</v>
      </c>
      <c r="R4726" s="1">
        <f t="shared" si="440"/>
        <v>246810.39</v>
      </c>
      <c r="S4726" s="1">
        <f t="shared" si="441"/>
        <v>0</v>
      </c>
      <c r="T4726" s="1" t="str">
        <f t="shared" si="442"/>
        <v>51-65</v>
      </c>
      <c r="U4726" s="1" t="str">
        <f t="shared" si="443"/>
        <v>No</v>
      </c>
    </row>
    <row r="4727" spans="1:21">
      <c r="A4727" s="1">
        <v>4726</v>
      </c>
      <c r="B4727" s="1">
        <v>17</v>
      </c>
      <c r="C4727" s="1" t="s">
        <v>27</v>
      </c>
      <c r="D4727" s="2">
        <v>45361</v>
      </c>
      <c r="E4727" s="2">
        <v>45370</v>
      </c>
      <c r="F4727" s="1" t="s">
        <v>50</v>
      </c>
      <c r="G4727" s="1" t="s">
        <v>41</v>
      </c>
      <c r="I4727" s="1">
        <v>244990.83</v>
      </c>
      <c r="J4727" s="1" t="s">
        <v>42</v>
      </c>
      <c r="K4727" s="1" t="s">
        <v>17</v>
      </c>
      <c r="N4727" s="3" t="str">
        <f>IF(LEFT(LOWER(C4727),1)="m","Male",IF(LEFT(LOWER(C4727),1)="f","Female","Unknown"))</f>
        <v>Male</v>
      </c>
      <c r="O4727" s="4" t="str">
        <f>IF(TRIM(LOWER(F4727))="neuro","Neurology",IF(TRIM(LOWER(F4727))="Neurology","Neurology",IF(TRIM(LOWER(F4727))="general ward","General",IF(TRIM(LOWER(F4727))="general","General",IF(TRIM(LOWER(F4727))="cardiology","Cardiology",IF(TRIM(LOWER(F4727))="Cardiology","Cardiology",IF(TRIM(LOWER(F4727))="Peads","Pediatrics",IF(TRIM(LOWER(F4727))="Pediatrics","Pediatrics",IF(TRIM(LOWER(F4727))="orthopedics","Orthopedics",IF(TRIM(LOWER(F4727))="Neurology","Neurology",IF(TRIM(LOWER(F4727))="Oncology","Oncology")))))))))))</f>
        <v>Cardiology</v>
      </c>
      <c r="P4727" s="3" t="str">
        <f t="shared" si="438"/>
        <v>Unknown</v>
      </c>
      <c r="Q4727" s="5">
        <f t="shared" si="439"/>
        <v>9</v>
      </c>
      <c r="R4727" s="1">
        <f t="shared" si="440"/>
        <v>244990.83</v>
      </c>
      <c r="S4727" s="1">
        <f t="shared" si="441"/>
        <v>1</v>
      </c>
      <c r="T4727" s="1" t="str">
        <f t="shared" si="442"/>
        <v>0-17</v>
      </c>
      <c r="U4727" s="1" t="str">
        <f t="shared" si="443"/>
        <v>No</v>
      </c>
    </row>
    <row r="4728" spans="1:21">
      <c r="A4728" s="1">
        <v>4727</v>
      </c>
      <c r="B4728" s="1">
        <v>61</v>
      </c>
      <c r="C4728" s="1" t="s">
        <v>29</v>
      </c>
      <c r="D4728" s="2">
        <v>45189</v>
      </c>
      <c r="E4728" s="2">
        <v>45204</v>
      </c>
      <c r="F4728" s="1" t="s">
        <v>43</v>
      </c>
      <c r="G4728" s="1" t="s">
        <v>14</v>
      </c>
      <c r="H4728" s="1" t="s">
        <v>23</v>
      </c>
      <c r="I4728" s="1">
        <v>278091.86</v>
      </c>
      <c r="J4728" s="1" t="s">
        <v>25</v>
      </c>
      <c r="K4728" s="1" t="s">
        <v>38</v>
      </c>
      <c r="N4728" s="3" t="str">
        <f>IF(LEFT(LOWER(C4728),1)="m","Male",IF(LEFT(LOWER(C4728),1)="f","Female","Unknown"))</f>
        <v>Female</v>
      </c>
      <c r="O4728" s="4" t="str">
        <f>IF(TRIM(LOWER(F4728))="neuro","Neurology",IF(TRIM(LOWER(F4728))="Neurology","Neurology",IF(TRIM(LOWER(F4728))="general ward","General",IF(TRIM(LOWER(F4728))="general","General",IF(TRIM(LOWER(F4728))="cardiology","Cardiology",IF(TRIM(LOWER(F4728))="Cardiology","Cardiology",IF(TRIM(LOWER(F4728))="Peads","Pediatrics",IF(TRIM(LOWER(F4728))="Pediatrics","Pediatrics",IF(TRIM(LOWER(F4728))="orthopedics","Orthopedics",IF(TRIM(LOWER(F4728))="Neurology","Neurology",IF(TRIM(LOWER(F4728))="Oncology","Oncology")))))))))))</f>
        <v>Orthopedics</v>
      </c>
      <c r="P4728" s="3" t="str">
        <f t="shared" si="438"/>
        <v>Private</v>
      </c>
      <c r="Q4728" s="5">
        <f t="shared" si="439"/>
        <v>15</v>
      </c>
      <c r="R4728" s="1">
        <f t="shared" si="440"/>
        <v>278091.86</v>
      </c>
      <c r="S4728" s="1">
        <f t="shared" si="441"/>
        <v>0</v>
      </c>
      <c r="T4728" s="1" t="str">
        <f t="shared" si="442"/>
        <v>51-65</v>
      </c>
      <c r="U4728" s="1" t="str">
        <f t="shared" si="443"/>
        <v>Yes</v>
      </c>
    </row>
    <row r="4729" spans="1:21">
      <c r="A4729" s="1">
        <v>4728</v>
      </c>
      <c r="B4729" s="1">
        <v>86</v>
      </c>
      <c r="C4729" s="1" t="s">
        <v>18</v>
      </c>
      <c r="D4729" s="2">
        <v>45155</v>
      </c>
      <c r="E4729" s="2">
        <v>45170</v>
      </c>
      <c r="F4729" s="1" t="s">
        <v>50</v>
      </c>
      <c r="G4729" s="1" t="s">
        <v>46</v>
      </c>
      <c r="H4729" s="1" t="s">
        <v>32</v>
      </c>
      <c r="I4729" s="1">
        <v>125792.9</v>
      </c>
      <c r="J4729" s="1" t="s">
        <v>16</v>
      </c>
      <c r="K4729" s="1" t="s">
        <v>42</v>
      </c>
      <c r="N4729" s="3" t="str">
        <f>IF(LEFT(LOWER(C4729),1)="m","Male",IF(LEFT(LOWER(C4729),1)="f","Female","Unknown"))</f>
        <v>Male</v>
      </c>
      <c r="O4729" s="4" t="str">
        <f>IF(TRIM(LOWER(F4729))="neuro","Neurology",IF(TRIM(LOWER(F4729))="Neurology","Neurology",IF(TRIM(LOWER(F4729))="general ward","General",IF(TRIM(LOWER(F4729))="general","General",IF(TRIM(LOWER(F4729))="cardiology","Cardiology",IF(TRIM(LOWER(F4729))="Cardiology","Cardiology",IF(TRIM(LOWER(F4729))="Peads","Pediatrics",IF(TRIM(LOWER(F4729))="Pediatrics","Pediatrics",IF(TRIM(LOWER(F4729))="orthopedics","Orthopedics",IF(TRIM(LOWER(F4729))="Neurology","Neurology",IF(TRIM(LOWER(F4729))="Oncology","Oncology")))))))))))</f>
        <v>Cardiology</v>
      </c>
      <c r="P4729" s="3" t="str">
        <f t="shared" si="438"/>
        <v>Self</v>
      </c>
      <c r="Q4729" s="5">
        <f t="shared" si="439"/>
        <v>15</v>
      </c>
      <c r="R4729" s="1">
        <f t="shared" si="440"/>
        <v>125792.9</v>
      </c>
      <c r="S4729" s="1">
        <f t="shared" si="441"/>
        <v>0</v>
      </c>
      <c r="T4729" s="1" t="str">
        <f t="shared" si="442"/>
        <v>66+</v>
      </c>
      <c r="U4729" s="1" t="str">
        <f t="shared" si="443"/>
        <v>Yes</v>
      </c>
    </row>
    <row r="4730" spans="1:21">
      <c r="A4730" s="1">
        <v>4729</v>
      </c>
      <c r="B4730" s="1">
        <v>44</v>
      </c>
      <c r="C4730" s="1" t="s">
        <v>12</v>
      </c>
      <c r="D4730" s="2">
        <v>45267</v>
      </c>
      <c r="E4730" s="2">
        <v>45286</v>
      </c>
      <c r="F4730" s="1" t="s">
        <v>43</v>
      </c>
      <c r="G4730" s="1" t="s">
        <v>46</v>
      </c>
      <c r="H4730" s="1" t="s">
        <v>37</v>
      </c>
      <c r="I4730" s="1">
        <v>231380.4</v>
      </c>
      <c r="J4730" s="1" t="s">
        <v>24</v>
      </c>
      <c r="K4730" s="1" t="s">
        <v>25</v>
      </c>
      <c r="N4730" s="3" t="str">
        <f>IF(LEFT(LOWER(C4730),1)="m","Male",IF(LEFT(LOWER(C4730),1)="f","Female","Unknown"))</f>
        <v>Unknown</v>
      </c>
      <c r="O4730" s="4" t="str">
        <f>IF(TRIM(LOWER(F4730))="neuro","Neurology",IF(TRIM(LOWER(F4730))="Neurology","Neurology",IF(TRIM(LOWER(F4730))="general ward","General",IF(TRIM(LOWER(F4730))="general","General",IF(TRIM(LOWER(F4730))="cardiology","Cardiology",IF(TRIM(LOWER(F4730))="Cardiology","Cardiology",IF(TRIM(LOWER(F4730))="Peads","Pediatrics",IF(TRIM(LOWER(F4730))="Pediatrics","Pediatrics",IF(TRIM(LOWER(F4730))="orthopedics","Orthopedics",IF(TRIM(LOWER(F4730))="Neurology","Neurology",IF(TRIM(LOWER(F4730))="Oncology","Oncology")))))))))))</f>
        <v>Orthopedics</v>
      </c>
      <c r="P4730" s="3" t="str">
        <f t="shared" si="438"/>
        <v>Self</v>
      </c>
      <c r="Q4730" s="5">
        <f t="shared" si="439"/>
        <v>19</v>
      </c>
      <c r="R4730" s="1">
        <f t="shared" si="440"/>
        <v>231380.4</v>
      </c>
      <c r="S4730" s="1">
        <f t="shared" si="441"/>
        <v>1</v>
      </c>
      <c r="T4730" s="1" t="str">
        <f t="shared" si="442"/>
        <v>36-50</v>
      </c>
      <c r="U4730" s="1" t="str">
        <f t="shared" si="443"/>
        <v>No</v>
      </c>
    </row>
    <row r="4731" spans="1:21">
      <c r="A4731" s="1">
        <v>4730</v>
      </c>
      <c r="B4731" s="1">
        <v>1</v>
      </c>
      <c r="C4731" s="1" t="s">
        <v>34</v>
      </c>
      <c r="D4731" s="2">
        <v>45012</v>
      </c>
      <c r="E4731" s="2">
        <v>45017</v>
      </c>
      <c r="F4731" s="1" t="s">
        <v>52</v>
      </c>
      <c r="G4731" s="1" t="s">
        <v>36</v>
      </c>
      <c r="H4731" s="1" t="s">
        <v>51</v>
      </c>
      <c r="I4731" s="1">
        <v>17917.21</v>
      </c>
      <c r="J4731" s="1" t="s">
        <v>17</v>
      </c>
      <c r="K4731" s="1" t="s">
        <v>38</v>
      </c>
      <c r="N4731" s="3" t="str">
        <f>IF(LEFT(LOWER(C4731),1)="m","Male",IF(LEFT(LOWER(C4731),1)="f","Female","Unknown"))</f>
        <v>Male</v>
      </c>
      <c r="O4731" s="4" t="str">
        <f>IF(TRIM(LOWER(F4731))="neuro","Neurology",IF(TRIM(LOWER(F4731))="Neurology","Neurology",IF(TRIM(LOWER(F4731))="general ward","General",IF(TRIM(LOWER(F4731))="general","General",IF(TRIM(LOWER(F4731))="cardiology","Cardiology",IF(TRIM(LOWER(F4731))="Cardiology","Cardiology",IF(TRIM(LOWER(F4731))="Peads","Pediatrics",IF(TRIM(LOWER(F4731))="Pediatrics","Pediatrics",IF(TRIM(LOWER(F4731))="orthopedics","Orthopedics",IF(TRIM(LOWER(F4731))="Neurology","Neurology",IF(TRIM(LOWER(F4731))="Oncology","Oncology")))))))))))</f>
        <v>Oncology</v>
      </c>
      <c r="P4731" s="3" t="str">
        <f t="shared" si="438"/>
        <v>Government</v>
      </c>
      <c r="Q4731" s="5">
        <f t="shared" si="439"/>
        <v>5</v>
      </c>
      <c r="R4731" s="1">
        <f t="shared" si="440"/>
        <v>17917.21</v>
      </c>
      <c r="S4731" s="1">
        <f t="shared" si="441"/>
        <v>0</v>
      </c>
      <c r="T4731" s="1" t="str">
        <f t="shared" si="442"/>
        <v>0-17</v>
      </c>
      <c r="U4731" s="1" t="str">
        <f t="shared" si="443"/>
        <v>Yes</v>
      </c>
    </row>
    <row r="4732" spans="1:21">
      <c r="A4732" s="1">
        <v>4731</v>
      </c>
      <c r="B4732" s="1">
        <v>86</v>
      </c>
      <c r="C4732" s="1" t="s">
        <v>26</v>
      </c>
      <c r="D4732" s="2">
        <v>45567</v>
      </c>
      <c r="E4732" s="2">
        <v>45574</v>
      </c>
      <c r="F4732" s="1" t="s">
        <v>45</v>
      </c>
      <c r="G4732" s="1" t="s">
        <v>41</v>
      </c>
      <c r="H4732" s="1" t="s">
        <v>47</v>
      </c>
      <c r="I4732" s="1">
        <v>340137.98</v>
      </c>
      <c r="J4732" s="1" t="s">
        <v>24</v>
      </c>
      <c r="K4732" s="1" t="s">
        <v>38</v>
      </c>
      <c r="N4732" s="3" t="str">
        <f>IF(LEFT(LOWER(C4732),1)="m","Male",IF(LEFT(LOWER(C4732),1)="f","Female","Unknown"))</f>
        <v>Female</v>
      </c>
      <c r="O4732" s="4" t="str">
        <f>IF(TRIM(LOWER(F4732))="neuro","Neurology",IF(TRIM(LOWER(F4732))="Neurology","Neurology",IF(TRIM(LOWER(F4732))="general ward","General",IF(TRIM(LOWER(F4732))="general","General",IF(TRIM(LOWER(F4732))="cardiology","Cardiology",IF(TRIM(LOWER(F4732))="Cardiology","Cardiology",IF(TRIM(LOWER(F4732))="Peads","Pediatrics",IF(TRIM(LOWER(F4732))="Pediatrics","Pediatrics",IF(TRIM(LOWER(F4732))="orthopedics","Orthopedics",IF(TRIM(LOWER(F4732))="Neurology","Neurology",IF(TRIM(LOWER(F4732))="Oncology","Oncology")))))))))))</f>
        <v>Neurology</v>
      </c>
      <c r="P4732" s="3" t="str">
        <f t="shared" si="438"/>
        <v>Unknown</v>
      </c>
      <c r="Q4732" s="5">
        <f t="shared" si="439"/>
        <v>7</v>
      </c>
      <c r="R4732" s="1">
        <f t="shared" si="440"/>
        <v>340137.98</v>
      </c>
      <c r="S4732" s="1">
        <f t="shared" si="441"/>
        <v>0</v>
      </c>
      <c r="T4732" s="1" t="str">
        <f t="shared" si="442"/>
        <v>66+</v>
      </c>
      <c r="U4732" s="1" t="str">
        <f t="shared" si="443"/>
        <v>No</v>
      </c>
    </row>
    <row r="4733" spans="1:21">
      <c r="A4733" s="1">
        <v>4732</v>
      </c>
      <c r="B4733" s="1">
        <v>11</v>
      </c>
      <c r="C4733" s="1" t="s">
        <v>44</v>
      </c>
      <c r="D4733" s="2">
        <v>45182</v>
      </c>
      <c r="E4733" s="2">
        <v>45190</v>
      </c>
      <c r="F4733" s="1" t="s">
        <v>28</v>
      </c>
      <c r="G4733" s="1" t="s">
        <v>41</v>
      </c>
      <c r="H4733" s="1" t="s">
        <v>39</v>
      </c>
      <c r="I4733" s="1">
        <v>110826.21</v>
      </c>
      <c r="J4733" s="1" t="s">
        <v>17</v>
      </c>
      <c r="K4733" s="1" t="s">
        <v>17</v>
      </c>
      <c r="N4733" s="3" t="str">
        <f>IF(LEFT(LOWER(C4733),1)="m","Male",IF(LEFT(LOWER(C4733),1)="f","Female","Unknown"))</f>
        <v>Female</v>
      </c>
      <c r="O4733" s="4" t="str">
        <f>IF(TRIM(LOWER(F4733))="neuro","Neurology",IF(TRIM(LOWER(F4733))="Neurology","Neurology",IF(TRIM(LOWER(F4733))="general ward","General",IF(TRIM(LOWER(F4733))="general","General",IF(TRIM(LOWER(F4733))="cardiology","Cardiology",IF(TRIM(LOWER(F4733))="Cardiology","Cardiology",IF(TRIM(LOWER(F4733))="Peads","Pediatrics",IF(TRIM(LOWER(F4733))="Pediatrics","Pediatrics",IF(TRIM(LOWER(F4733))="orthopedics","Orthopedics",IF(TRIM(LOWER(F4733))="Neurology","Neurology",IF(TRIM(LOWER(F4733))="Oncology","Oncology")))))))))))</f>
        <v>Orthopedics</v>
      </c>
      <c r="P4733" s="3" t="str">
        <f t="shared" si="438"/>
        <v>Unknown</v>
      </c>
      <c r="Q4733" s="5">
        <f t="shared" si="439"/>
        <v>8</v>
      </c>
      <c r="R4733" s="1">
        <f t="shared" si="440"/>
        <v>110826.21</v>
      </c>
      <c r="S4733" s="1">
        <f t="shared" si="441"/>
        <v>1</v>
      </c>
      <c r="T4733" s="1" t="str">
        <f t="shared" si="442"/>
        <v>0-17</v>
      </c>
      <c r="U4733" s="1" t="str">
        <f t="shared" si="443"/>
        <v>Yes</v>
      </c>
    </row>
    <row r="4734" spans="1:21">
      <c r="A4734" s="1">
        <v>4733</v>
      </c>
      <c r="B4734" s="1">
        <v>53</v>
      </c>
      <c r="C4734" s="1" t="s">
        <v>18</v>
      </c>
      <c r="D4734" s="2">
        <v>45054</v>
      </c>
      <c r="E4734" s="2">
        <v>45069</v>
      </c>
      <c r="F4734" s="1" t="s">
        <v>28</v>
      </c>
      <c r="G4734" s="1" t="s">
        <v>41</v>
      </c>
      <c r="H4734" s="1" t="s">
        <v>48</v>
      </c>
      <c r="I4734" s="1">
        <v>204254.33</v>
      </c>
      <c r="J4734" s="1" t="s">
        <v>25</v>
      </c>
      <c r="K4734" s="1" t="s">
        <v>16</v>
      </c>
      <c r="N4734" s="3" t="str">
        <f>IF(LEFT(LOWER(C4734),1)="m","Male",IF(LEFT(LOWER(C4734),1)="f","Female","Unknown"))</f>
        <v>Male</v>
      </c>
      <c r="O4734" s="4" t="str">
        <f>IF(TRIM(LOWER(F4734))="neuro","Neurology",IF(TRIM(LOWER(F4734))="Neurology","Neurology",IF(TRIM(LOWER(F4734))="general ward","General",IF(TRIM(LOWER(F4734))="general","General",IF(TRIM(LOWER(F4734))="cardiology","Cardiology",IF(TRIM(LOWER(F4734))="Cardiology","Cardiology",IF(TRIM(LOWER(F4734))="Peads","Pediatrics",IF(TRIM(LOWER(F4734))="Pediatrics","Pediatrics",IF(TRIM(LOWER(F4734))="orthopedics","Orthopedics",IF(TRIM(LOWER(F4734))="Neurology","Neurology",IF(TRIM(LOWER(F4734))="Oncology","Oncology")))))))))))</f>
        <v>Orthopedics</v>
      </c>
      <c r="P4734" s="3" t="str">
        <f t="shared" si="438"/>
        <v>Unknown</v>
      </c>
      <c r="Q4734" s="5">
        <f t="shared" si="439"/>
        <v>15</v>
      </c>
      <c r="R4734" s="1">
        <f t="shared" si="440"/>
        <v>204254.33</v>
      </c>
      <c r="S4734" s="1">
        <f t="shared" si="441"/>
        <v>1</v>
      </c>
      <c r="T4734" s="1" t="str">
        <f t="shared" si="442"/>
        <v>51-65</v>
      </c>
      <c r="U4734" s="1" t="str">
        <f t="shared" si="443"/>
        <v>Yes</v>
      </c>
    </row>
    <row r="4735" spans="1:21">
      <c r="A4735" s="1">
        <v>4734</v>
      </c>
      <c r="C4735" s="1" t="s">
        <v>29</v>
      </c>
      <c r="D4735" s="2">
        <v>45110</v>
      </c>
      <c r="E4735" s="2">
        <v>45119</v>
      </c>
      <c r="F4735" s="1" t="s">
        <v>50</v>
      </c>
      <c r="G4735" s="1" t="s">
        <v>33</v>
      </c>
      <c r="H4735" s="1" t="s">
        <v>39</v>
      </c>
      <c r="I4735" s="1">
        <v>69265.37</v>
      </c>
      <c r="J4735" s="1" t="s">
        <v>24</v>
      </c>
      <c r="K4735" s="1" t="s">
        <v>25</v>
      </c>
      <c r="N4735" s="3" t="str">
        <f>IF(LEFT(LOWER(C4735),1)="m","Male",IF(LEFT(LOWER(C4735),1)="f","Female","Unknown"))</f>
        <v>Female</v>
      </c>
      <c r="O4735" s="4" t="str">
        <f>IF(TRIM(LOWER(F4735))="neuro","Neurology",IF(TRIM(LOWER(F4735))="Neurology","Neurology",IF(TRIM(LOWER(F4735))="general ward","General",IF(TRIM(LOWER(F4735))="general","General",IF(TRIM(LOWER(F4735))="cardiology","Cardiology",IF(TRIM(LOWER(F4735))="Cardiology","Cardiology",IF(TRIM(LOWER(F4735))="Peads","Pediatrics",IF(TRIM(LOWER(F4735))="Pediatrics","Pediatrics",IF(TRIM(LOWER(F4735))="orthopedics","Orthopedics",IF(TRIM(LOWER(F4735))="Neurology","Neurology",IF(TRIM(LOWER(F4735))="Oncology","Oncology")))))))))))</f>
        <v>Cardiology</v>
      </c>
      <c r="P4735" s="3" t="str">
        <f t="shared" si="438"/>
        <v>Self</v>
      </c>
      <c r="Q4735" s="5">
        <f t="shared" si="439"/>
        <v>9</v>
      </c>
      <c r="R4735" s="1">
        <f t="shared" si="440"/>
        <v>69265.37</v>
      </c>
      <c r="S4735" s="1">
        <f t="shared" si="441"/>
        <v>1</v>
      </c>
      <c r="T4735" s="1" t="str">
        <f t="shared" si="442"/>
        <v>0-17</v>
      </c>
      <c r="U4735" s="1" t="str">
        <f t="shared" si="443"/>
        <v>No</v>
      </c>
    </row>
    <row r="4736" spans="1:21">
      <c r="A4736" s="1">
        <v>4735</v>
      </c>
      <c r="B4736" s="1">
        <v>74</v>
      </c>
      <c r="C4736" s="1" t="s">
        <v>34</v>
      </c>
      <c r="D4736" s="2">
        <v>45249</v>
      </c>
      <c r="E4736" s="2">
        <v>45250</v>
      </c>
      <c r="F4736" s="1" t="s">
        <v>28</v>
      </c>
      <c r="G4736" s="1" t="s">
        <v>14</v>
      </c>
      <c r="H4736" s="1" t="s">
        <v>47</v>
      </c>
      <c r="I4736" s="1">
        <v>243750.54</v>
      </c>
      <c r="J4736" s="1" t="s">
        <v>25</v>
      </c>
      <c r="K4736" s="1" t="s">
        <v>17</v>
      </c>
      <c r="N4736" s="3" t="str">
        <f>IF(LEFT(LOWER(C4736),1)="m","Male",IF(LEFT(LOWER(C4736),1)="f","Female","Unknown"))</f>
        <v>Male</v>
      </c>
      <c r="O4736" s="4" t="str">
        <f>IF(TRIM(LOWER(F4736))="neuro","Neurology",IF(TRIM(LOWER(F4736))="Neurology","Neurology",IF(TRIM(LOWER(F4736))="general ward","General",IF(TRIM(LOWER(F4736))="general","General",IF(TRIM(LOWER(F4736))="cardiology","Cardiology",IF(TRIM(LOWER(F4736))="Cardiology","Cardiology",IF(TRIM(LOWER(F4736))="Peads","Pediatrics",IF(TRIM(LOWER(F4736))="Pediatrics","Pediatrics",IF(TRIM(LOWER(F4736))="orthopedics","Orthopedics",IF(TRIM(LOWER(F4736))="Neurology","Neurology",IF(TRIM(LOWER(F4736))="Oncology","Oncology")))))))))))</f>
        <v>Orthopedics</v>
      </c>
      <c r="P4736" s="3" t="str">
        <f t="shared" si="438"/>
        <v>Private</v>
      </c>
      <c r="Q4736" s="5">
        <f t="shared" si="439"/>
        <v>1</v>
      </c>
      <c r="R4736" s="1">
        <f t="shared" si="440"/>
        <v>243750.54</v>
      </c>
      <c r="S4736" s="1">
        <f t="shared" si="441"/>
        <v>1</v>
      </c>
      <c r="T4736" s="1" t="str">
        <f t="shared" si="442"/>
        <v>66+</v>
      </c>
      <c r="U4736" s="1" t="str">
        <f t="shared" si="443"/>
        <v>Yes</v>
      </c>
    </row>
    <row r="4737" spans="1:21">
      <c r="A4737" s="1">
        <v>4736</v>
      </c>
      <c r="B4737" s="1">
        <v>79</v>
      </c>
      <c r="C4737" s="1" t="s">
        <v>26</v>
      </c>
      <c r="D4737" s="2">
        <v>45439</v>
      </c>
      <c r="E4737" s="2">
        <v>45442</v>
      </c>
      <c r="F4737" s="1" t="s">
        <v>30</v>
      </c>
      <c r="G4737" s="1" t="s">
        <v>46</v>
      </c>
      <c r="H4737" s="1" t="s">
        <v>48</v>
      </c>
      <c r="I4737" s="1">
        <v>264226.38</v>
      </c>
      <c r="J4737" s="1" t="s">
        <v>16</v>
      </c>
      <c r="K4737" s="1" t="s">
        <v>20</v>
      </c>
      <c r="N4737" s="3" t="str">
        <f>IF(LEFT(LOWER(C4737),1)="m","Male",IF(LEFT(LOWER(C4737),1)="f","Female","Unknown"))</f>
        <v>Female</v>
      </c>
      <c r="O4737" s="4" t="str">
        <f>IF(TRIM(LOWER(F4737))="neuro","Neurology",IF(TRIM(LOWER(F4737))="Neurology","Neurology",IF(TRIM(LOWER(F4737))="general ward","General",IF(TRIM(LOWER(F4737))="general","General",IF(TRIM(LOWER(F4737))="cardiology","Cardiology",IF(TRIM(LOWER(F4737))="Cardiology","Cardiology",IF(TRIM(LOWER(F4737))="Peads","Pediatrics",IF(TRIM(LOWER(F4737))="Pediatrics","Pediatrics",IF(TRIM(LOWER(F4737))="orthopedics","Orthopedics",IF(TRIM(LOWER(F4737))="Neurology","Neurology",IF(TRIM(LOWER(F4737))="Oncology","Oncology")))))))))))</f>
        <v>Pediatrics</v>
      </c>
      <c r="P4737" s="3" t="str">
        <f t="shared" si="438"/>
        <v>Self</v>
      </c>
      <c r="Q4737" s="5">
        <f t="shared" si="439"/>
        <v>3</v>
      </c>
      <c r="R4737" s="1">
        <f t="shared" si="440"/>
        <v>264226.38</v>
      </c>
      <c r="S4737" s="1">
        <f t="shared" si="441"/>
        <v>0</v>
      </c>
      <c r="T4737" s="1" t="str">
        <f t="shared" si="442"/>
        <v>66+</v>
      </c>
      <c r="U4737" s="1" t="str">
        <f t="shared" si="443"/>
        <v>Yes</v>
      </c>
    </row>
    <row r="4738" spans="1:21">
      <c r="A4738" s="1">
        <v>4737</v>
      </c>
      <c r="B4738" s="1">
        <v>25</v>
      </c>
      <c r="C4738" s="1" t="s">
        <v>34</v>
      </c>
      <c r="D4738" s="2">
        <v>45173</v>
      </c>
      <c r="E4738" s="2">
        <v>45181</v>
      </c>
      <c r="F4738" s="1" t="s">
        <v>35</v>
      </c>
      <c r="G4738" s="1" t="s">
        <v>31</v>
      </c>
      <c r="H4738" s="1" t="s">
        <v>39</v>
      </c>
      <c r="I4738" s="1">
        <v>345458.1</v>
      </c>
      <c r="J4738" s="1" t="s">
        <v>38</v>
      </c>
      <c r="K4738" s="1" t="s">
        <v>17</v>
      </c>
      <c r="N4738" s="3" t="str">
        <f>IF(LEFT(LOWER(C4738),1)="m","Male",IF(LEFT(LOWER(C4738),1)="f","Female","Unknown"))</f>
        <v>Male</v>
      </c>
      <c r="O4738" s="4" t="str">
        <f>IF(TRIM(LOWER(F4738))="neuro","Neurology",IF(TRIM(LOWER(F4738))="Neurology","Neurology",IF(TRIM(LOWER(F4738))="general ward","General",IF(TRIM(LOWER(F4738))="general","General",IF(TRIM(LOWER(F4738))="cardiology","Cardiology",IF(TRIM(LOWER(F4738))="Cardiology","Cardiology",IF(TRIM(LOWER(F4738))="Peads","Pediatrics",IF(TRIM(LOWER(F4738))="Pediatrics","Pediatrics",IF(TRIM(LOWER(F4738))="orthopedics","Orthopedics",IF(TRIM(LOWER(F4738))="Neurology","Neurology",IF(TRIM(LOWER(F4738))="Oncology","Oncology")))))))))))</f>
        <v>Cardiology</v>
      </c>
      <c r="P4738" s="3" t="str">
        <f t="shared" si="438"/>
        <v>Private</v>
      </c>
      <c r="Q4738" s="5">
        <f t="shared" si="439"/>
        <v>8</v>
      </c>
      <c r="R4738" s="1">
        <f t="shared" si="440"/>
        <v>345458.1</v>
      </c>
      <c r="S4738" s="1">
        <f t="shared" si="441"/>
        <v>1</v>
      </c>
      <c r="T4738" s="1" t="str">
        <f t="shared" si="442"/>
        <v>18-35</v>
      </c>
      <c r="U4738" s="1" t="str">
        <f t="shared" si="443"/>
        <v>No</v>
      </c>
    </row>
    <row r="4739" spans="1:21">
      <c r="A4739" s="1">
        <v>4738</v>
      </c>
      <c r="B4739" s="1">
        <v>4</v>
      </c>
      <c r="C4739" s="1" t="s">
        <v>26</v>
      </c>
      <c r="D4739" s="2">
        <v>45286</v>
      </c>
      <c r="E4739" s="2">
        <v>45304</v>
      </c>
      <c r="F4739" s="1" t="s">
        <v>43</v>
      </c>
      <c r="G4739" s="1" t="s">
        <v>36</v>
      </c>
      <c r="H4739" s="1" t="s">
        <v>32</v>
      </c>
      <c r="I4739" s="1">
        <v>340416.07</v>
      </c>
      <c r="J4739" s="1" t="s">
        <v>25</v>
      </c>
      <c r="K4739" s="1" t="s">
        <v>20</v>
      </c>
      <c r="N4739" s="3" t="str">
        <f>IF(LEFT(LOWER(C4739),1)="m","Male",IF(LEFT(LOWER(C4739),1)="f","Female","Unknown"))</f>
        <v>Female</v>
      </c>
      <c r="O4739" s="4" t="str">
        <f>IF(TRIM(LOWER(F4739))="neuro","Neurology",IF(TRIM(LOWER(F4739))="Neurology","Neurology",IF(TRIM(LOWER(F4739))="general ward","General",IF(TRIM(LOWER(F4739))="general","General",IF(TRIM(LOWER(F4739))="cardiology","Cardiology",IF(TRIM(LOWER(F4739))="Cardiology","Cardiology",IF(TRIM(LOWER(F4739))="Peads","Pediatrics",IF(TRIM(LOWER(F4739))="Pediatrics","Pediatrics",IF(TRIM(LOWER(F4739))="orthopedics","Orthopedics",IF(TRIM(LOWER(F4739))="Neurology","Neurology",IF(TRIM(LOWER(F4739))="Oncology","Oncology")))))))))))</f>
        <v>Orthopedics</v>
      </c>
      <c r="P4739" s="3" t="str">
        <f t="shared" ref="P4739:P4802" si="444">IF(LOWER(G4739)="private","Private",
IF(LOWER(G4739)="govt","Government",
IF(LOWER(G4739)="government","Government",
IF(LOWER(G4739)="self","Self","Unknown"))))</f>
        <v>Government</v>
      </c>
      <c r="Q4739" s="5">
        <f t="shared" ref="Q4739:Q4802" si="445">IF(E4739&lt;D4739,"",E4739-D4739)</f>
        <v>18</v>
      </c>
      <c r="R4739" s="1">
        <f t="shared" ref="R4739:R4802" si="446">IF(I4739&lt;0,"",I4739)</f>
        <v>340416.07</v>
      </c>
      <c r="S4739" s="1">
        <f t="shared" ref="S4739:S4802" si="447">IF(OR(K4739="Yes",K4739="YES",K4739="Y"),1,0)</f>
        <v>0</v>
      </c>
      <c r="T4739" s="1" t="str">
        <f t="shared" ref="T4739:T4802" si="448">IF(B4739&lt;18,"0-17",                                                  IF(B4739&lt;36,"18-35",
IF(B4739&lt;51,"36-50",
IF(B4739&lt;66,"51-65","66+"))))</f>
        <v>0-17</v>
      </c>
      <c r="U4739" s="1" t="str">
        <f t="shared" ref="U4739:U4802" si="449">IF(OR(TRIM(UPPER(J4739))="YES",TRIM(UPPER(J4739))="Y"),"Yes",
IF(OR(TRIM(UPPER(J4739))="NO",TRIM(UPPER(J4739))="N"),"No","Unknown"))</f>
        <v>Yes</v>
      </c>
    </row>
    <row r="4740" spans="1:21">
      <c r="A4740" s="1">
        <v>4739</v>
      </c>
      <c r="B4740" s="1">
        <v>37</v>
      </c>
      <c r="C4740" s="1" t="s">
        <v>27</v>
      </c>
      <c r="D4740" s="2">
        <v>45148</v>
      </c>
      <c r="E4740" s="2">
        <v>45161</v>
      </c>
      <c r="F4740" s="1" t="s">
        <v>30</v>
      </c>
      <c r="G4740" s="1" t="s">
        <v>14</v>
      </c>
      <c r="H4740" s="1" t="s">
        <v>23</v>
      </c>
      <c r="I4740" s="1">
        <v>34891.480000000003</v>
      </c>
      <c r="J4740" s="1" t="s">
        <v>16</v>
      </c>
      <c r="K4740" s="1" t="s">
        <v>42</v>
      </c>
      <c r="N4740" s="3" t="str">
        <f>IF(LEFT(LOWER(C4740),1)="m","Male",IF(LEFT(LOWER(C4740),1)="f","Female","Unknown"))</f>
        <v>Male</v>
      </c>
      <c r="O4740" s="4" t="str">
        <f>IF(TRIM(LOWER(F4740))="neuro","Neurology",IF(TRIM(LOWER(F4740))="Neurology","Neurology",IF(TRIM(LOWER(F4740))="general ward","General",IF(TRIM(LOWER(F4740))="general","General",IF(TRIM(LOWER(F4740))="cardiology","Cardiology",IF(TRIM(LOWER(F4740))="Cardiology","Cardiology",IF(TRIM(LOWER(F4740))="Peads","Pediatrics",IF(TRIM(LOWER(F4740))="Pediatrics","Pediatrics",IF(TRIM(LOWER(F4740))="orthopedics","Orthopedics",IF(TRIM(LOWER(F4740))="Neurology","Neurology",IF(TRIM(LOWER(F4740))="Oncology","Oncology")))))))))))</f>
        <v>Pediatrics</v>
      </c>
      <c r="P4740" s="3" t="str">
        <f t="shared" si="444"/>
        <v>Private</v>
      </c>
      <c r="Q4740" s="5">
        <f t="shared" si="445"/>
        <v>13</v>
      </c>
      <c r="R4740" s="1">
        <f t="shared" si="446"/>
        <v>34891.480000000003</v>
      </c>
      <c r="S4740" s="1">
        <f t="shared" si="447"/>
        <v>0</v>
      </c>
      <c r="T4740" s="1" t="str">
        <f t="shared" si="448"/>
        <v>36-50</v>
      </c>
      <c r="U4740" s="1" t="str">
        <f t="shared" si="449"/>
        <v>Yes</v>
      </c>
    </row>
    <row r="4741" spans="1:21">
      <c r="A4741" s="1">
        <v>4740</v>
      </c>
      <c r="B4741" s="1">
        <v>85</v>
      </c>
      <c r="C4741" s="1" t="s">
        <v>27</v>
      </c>
      <c r="D4741" s="2">
        <v>45071</v>
      </c>
      <c r="E4741" s="2">
        <v>45084</v>
      </c>
      <c r="F4741" s="1" t="s">
        <v>43</v>
      </c>
      <c r="G4741" s="1" t="s">
        <v>33</v>
      </c>
      <c r="H4741" s="1" t="s">
        <v>47</v>
      </c>
      <c r="I4741" s="1">
        <v>67449.649999999994</v>
      </c>
      <c r="J4741" s="1" t="s">
        <v>25</v>
      </c>
      <c r="K4741" s="1" t="s">
        <v>20</v>
      </c>
      <c r="N4741" s="3" t="str">
        <f>IF(LEFT(LOWER(C4741),1)="m","Male",IF(LEFT(LOWER(C4741),1)="f","Female","Unknown"))</f>
        <v>Male</v>
      </c>
      <c r="O4741" s="4" t="str">
        <f>IF(TRIM(LOWER(F4741))="neuro","Neurology",IF(TRIM(LOWER(F4741))="Neurology","Neurology",IF(TRIM(LOWER(F4741))="general ward","General",IF(TRIM(LOWER(F4741))="general","General",IF(TRIM(LOWER(F4741))="cardiology","Cardiology",IF(TRIM(LOWER(F4741))="Cardiology","Cardiology",IF(TRIM(LOWER(F4741))="Peads","Pediatrics",IF(TRIM(LOWER(F4741))="Pediatrics","Pediatrics",IF(TRIM(LOWER(F4741))="orthopedics","Orthopedics",IF(TRIM(LOWER(F4741))="Neurology","Neurology",IF(TRIM(LOWER(F4741))="Oncology","Oncology")))))))))))</f>
        <v>Orthopedics</v>
      </c>
      <c r="P4741" s="3" t="str">
        <f t="shared" si="444"/>
        <v>Self</v>
      </c>
      <c r="Q4741" s="5">
        <f t="shared" si="445"/>
        <v>13</v>
      </c>
      <c r="R4741" s="1">
        <f t="shared" si="446"/>
        <v>67449.649999999994</v>
      </c>
      <c r="S4741" s="1">
        <f t="shared" si="447"/>
        <v>0</v>
      </c>
      <c r="T4741" s="1" t="str">
        <f t="shared" si="448"/>
        <v>66+</v>
      </c>
      <c r="U4741" s="1" t="str">
        <f t="shared" si="449"/>
        <v>Yes</v>
      </c>
    </row>
    <row r="4742" spans="1:21">
      <c r="A4742" s="1">
        <v>4741</v>
      </c>
      <c r="B4742" s="1">
        <v>18</v>
      </c>
      <c r="C4742" s="1" t="s">
        <v>27</v>
      </c>
      <c r="D4742" s="2">
        <v>45487</v>
      </c>
      <c r="E4742" s="2">
        <v>45501</v>
      </c>
      <c r="F4742" s="1" t="s">
        <v>50</v>
      </c>
      <c r="G4742" s="1" t="s">
        <v>36</v>
      </c>
      <c r="H4742" s="1" t="s">
        <v>23</v>
      </c>
      <c r="I4742" s="1">
        <v>303955.09000000003</v>
      </c>
      <c r="J4742" s="1" t="s">
        <v>25</v>
      </c>
      <c r="K4742" s="1" t="s">
        <v>20</v>
      </c>
      <c r="N4742" s="3" t="str">
        <f>IF(LEFT(LOWER(C4742),1)="m","Male",IF(LEFT(LOWER(C4742),1)="f","Female","Unknown"))</f>
        <v>Male</v>
      </c>
      <c r="O4742" s="4" t="str">
        <f>IF(TRIM(LOWER(F4742))="neuro","Neurology",IF(TRIM(LOWER(F4742))="Neurology","Neurology",IF(TRIM(LOWER(F4742))="general ward","General",IF(TRIM(LOWER(F4742))="general","General",IF(TRIM(LOWER(F4742))="cardiology","Cardiology",IF(TRIM(LOWER(F4742))="Cardiology","Cardiology",IF(TRIM(LOWER(F4742))="Peads","Pediatrics",IF(TRIM(LOWER(F4742))="Pediatrics","Pediatrics",IF(TRIM(LOWER(F4742))="orthopedics","Orthopedics",IF(TRIM(LOWER(F4742))="Neurology","Neurology",IF(TRIM(LOWER(F4742))="Oncology","Oncology")))))))))))</f>
        <v>Cardiology</v>
      </c>
      <c r="P4742" s="3" t="str">
        <f t="shared" si="444"/>
        <v>Government</v>
      </c>
      <c r="Q4742" s="5">
        <f t="shared" si="445"/>
        <v>14</v>
      </c>
      <c r="R4742" s="1">
        <f t="shared" si="446"/>
        <v>303955.09000000003</v>
      </c>
      <c r="S4742" s="1">
        <f t="shared" si="447"/>
        <v>0</v>
      </c>
      <c r="T4742" s="1" t="str">
        <f t="shared" si="448"/>
        <v>18-35</v>
      </c>
      <c r="U4742" s="1" t="str">
        <f t="shared" si="449"/>
        <v>Yes</v>
      </c>
    </row>
    <row r="4743" spans="1:21">
      <c r="A4743" s="1">
        <v>4742</v>
      </c>
      <c r="B4743" s="1">
        <v>91</v>
      </c>
      <c r="C4743" s="1" t="s">
        <v>27</v>
      </c>
      <c r="D4743" s="2">
        <v>45404</v>
      </c>
      <c r="E4743" s="2">
        <v>45407</v>
      </c>
      <c r="F4743" s="1" t="s">
        <v>13</v>
      </c>
      <c r="G4743" s="1" t="s">
        <v>36</v>
      </c>
      <c r="H4743" s="1" t="s">
        <v>37</v>
      </c>
      <c r="I4743" s="1">
        <v>105131.99</v>
      </c>
      <c r="K4743" s="1" t="s">
        <v>42</v>
      </c>
      <c r="N4743" s="3" t="str">
        <f>IF(LEFT(LOWER(C4743),1)="m","Male",IF(LEFT(LOWER(C4743),1)="f","Female","Unknown"))</f>
        <v>Male</v>
      </c>
      <c r="O4743" s="4" t="str">
        <f>IF(TRIM(LOWER(F4743))="neuro","Neurology",IF(TRIM(LOWER(F4743))="Neurology","Neurology",IF(TRIM(LOWER(F4743))="general ward","General",IF(TRIM(LOWER(F4743))="general","General",IF(TRIM(LOWER(F4743))="cardiology","Cardiology",IF(TRIM(LOWER(F4743))="Cardiology","Cardiology",IF(TRIM(LOWER(F4743))="Peads","Pediatrics",IF(TRIM(LOWER(F4743))="Pediatrics","Pediatrics",IF(TRIM(LOWER(F4743))="orthopedics","Orthopedics",IF(TRIM(LOWER(F4743))="Neurology","Neurology",IF(TRIM(LOWER(F4743))="Oncology","Oncology")))))))))))</f>
        <v>Neurology</v>
      </c>
      <c r="P4743" s="3" t="str">
        <f t="shared" si="444"/>
        <v>Government</v>
      </c>
      <c r="Q4743" s="5">
        <f t="shared" si="445"/>
        <v>3</v>
      </c>
      <c r="R4743" s="1">
        <f t="shared" si="446"/>
        <v>105131.99</v>
      </c>
      <c r="S4743" s="1">
        <f t="shared" si="447"/>
        <v>0</v>
      </c>
      <c r="T4743" s="1" t="str">
        <f t="shared" si="448"/>
        <v>66+</v>
      </c>
      <c r="U4743" s="1" t="str">
        <f t="shared" si="449"/>
        <v>Unknown</v>
      </c>
    </row>
    <row r="4744" spans="1:21">
      <c r="A4744" s="1">
        <v>4743</v>
      </c>
      <c r="B4744" s="1">
        <v>42</v>
      </c>
      <c r="C4744" s="1" t="s">
        <v>12</v>
      </c>
      <c r="D4744" s="2">
        <v>45235</v>
      </c>
      <c r="E4744" s="2">
        <v>45245</v>
      </c>
      <c r="F4744" s="1" t="s">
        <v>30</v>
      </c>
      <c r="G4744" s="1" t="s">
        <v>14</v>
      </c>
      <c r="H4744" s="1" t="s">
        <v>48</v>
      </c>
      <c r="I4744" s="1">
        <v>200981.66</v>
      </c>
      <c r="J4744" s="1" t="s">
        <v>38</v>
      </c>
      <c r="K4744" s="1" t="s">
        <v>17</v>
      </c>
      <c r="N4744" s="3" t="str">
        <f>IF(LEFT(LOWER(C4744),1)="m","Male",IF(LEFT(LOWER(C4744),1)="f","Female","Unknown"))</f>
        <v>Unknown</v>
      </c>
      <c r="O4744" s="4" t="str">
        <f>IF(TRIM(LOWER(F4744))="neuro","Neurology",IF(TRIM(LOWER(F4744))="Neurology","Neurology",IF(TRIM(LOWER(F4744))="general ward","General",IF(TRIM(LOWER(F4744))="general","General",IF(TRIM(LOWER(F4744))="cardiology","Cardiology",IF(TRIM(LOWER(F4744))="Cardiology","Cardiology",IF(TRIM(LOWER(F4744))="Peads","Pediatrics",IF(TRIM(LOWER(F4744))="Pediatrics","Pediatrics",IF(TRIM(LOWER(F4744))="orthopedics","Orthopedics",IF(TRIM(LOWER(F4744))="Neurology","Neurology",IF(TRIM(LOWER(F4744))="Oncology","Oncology")))))))))))</f>
        <v>Pediatrics</v>
      </c>
      <c r="P4744" s="3" t="str">
        <f t="shared" si="444"/>
        <v>Private</v>
      </c>
      <c r="Q4744" s="5">
        <f t="shared" si="445"/>
        <v>10</v>
      </c>
      <c r="R4744" s="1">
        <f t="shared" si="446"/>
        <v>200981.66</v>
      </c>
      <c r="S4744" s="1">
        <f t="shared" si="447"/>
        <v>1</v>
      </c>
      <c r="T4744" s="1" t="str">
        <f t="shared" si="448"/>
        <v>36-50</v>
      </c>
      <c r="U4744" s="1" t="str">
        <f t="shared" si="449"/>
        <v>No</v>
      </c>
    </row>
    <row r="4745" spans="1:21">
      <c r="A4745" s="1">
        <v>4744</v>
      </c>
      <c r="B4745" s="1">
        <v>42</v>
      </c>
      <c r="C4745" s="1" t="s">
        <v>44</v>
      </c>
      <c r="D4745" s="2">
        <v>45191</v>
      </c>
      <c r="E4745" s="2">
        <v>45196</v>
      </c>
      <c r="F4745" s="1" t="s">
        <v>40</v>
      </c>
      <c r="G4745" s="1" t="s">
        <v>41</v>
      </c>
      <c r="H4745" s="1" t="s">
        <v>23</v>
      </c>
      <c r="I4745" s="1">
        <v>57686.21</v>
      </c>
      <c r="J4745" s="1" t="s">
        <v>16</v>
      </c>
      <c r="K4745" s="1" t="s">
        <v>42</v>
      </c>
      <c r="N4745" s="3" t="str">
        <f>IF(LEFT(LOWER(C4745),1)="m","Male",IF(LEFT(LOWER(C4745),1)="f","Female","Unknown"))</f>
        <v>Female</v>
      </c>
      <c r="O4745" s="4" t="str">
        <f>IF(TRIM(LOWER(F4745))="neuro","Neurology",IF(TRIM(LOWER(F4745))="Neurology","Neurology",IF(TRIM(LOWER(F4745))="general ward","General",IF(TRIM(LOWER(F4745))="general","General",IF(TRIM(LOWER(F4745))="cardiology","Cardiology",IF(TRIM(LOWER(F4745))="Cardiology","Cardiology",IF(TRIM(LOWER(F4745))="Peads","Pediatrics",IF(TRIM(LOWER(F4745))="Pediatrics","Pediatrics",IF(TRIM(LOWER(F4745))="orthopedics","Orthopedics",IF(TRIM(LOWER(F4745))="Neurology","Neurology",IF(TRIM(LOWER(F4745))="Oncology","Oncology")))))))))))</f>
        <v>Pediatrics</v>
      </c>
      <c r="P4745" s="3" t="str">
        <f t="shared" si="444"/>
        <v>Unknown</v>
      </c>
      <c r="Q4745" s="5">
        <f t="shared" si="445"/>
        <v>5</v>
      </c>
      <c r="R4745" s="1">
        <f t="shared" si="446"/>
        <v>57686.21</v>
      </c>
      <c r="S4745" s="1">
        <f t="shared" si="447"/>
        <v>0</v>
      </c>
      <c r="T4745" s="1" t="str">
        <f t="shared" si="448"/>
        <v>36-50</v>
      </c>
      <c r="U4745" s="1" t="str">
        <f t="shared" si="449"/>
        <v>Yes</v>
      </c>
    </row>
    <row r="4746" spans="1:21">
      <c r="A4746" s="1">
        <v>4745</v>
      </c>
      <c r="B4746" s="1">
        <v>80</v>
      </c>
      <c r="C4746" s="1" t="s">
        <v>27</v>
      </c>
      <c r="D4746" s="2">
        <v>45452</v>
      </c>
      <c r="E4746" s="2">
        <v>45465</v>
      </c>
      <c r="F4746" s="1" t="s">
        <v>40</v>
      </c>
      <c r="G4746" s="1" t="s">
        <v>31</v>
      </c>
      <c r="I4746" s="1">
        <v>300570.82</v>
      </c>
      <c r="J4746" s="1" t="s">
        <v>42</v>
      </c>
      <c r="K4746" s="1" t="s">
        <v>42</v>
      </c>
      <c r="N4746" s="3" t="str">
        <f>IF(LEFT(LOWER(C4746),1)="m","Male",IF(LEFT(LOWER(C4746),1)="f","Female","Unknown"))</f>
        <v>Male</v>
      </c>
      <c r="O4746" s="4" t="str">
        <f>IF(TRIM(LOWER(F4746))="neuro","Neurology",IF(TRIM(LOWER(F4746))="Neurology","Neurology",IF(TRIM(LOWER(F4746))="general ward","General",IF(TRIM(LOWER(F4746))="general","General",IF(TRIM(LOWER(F4746))="cardiology","Cardiology",IF(TRIM(LOWER(F4746))="Cardiology","Cardiology",IF(TRIM(LOWER(F4746))="Peads","Pediatrics",IF(TRIM(LOWER(F4746))="Pediatrics","Pediatrics",IF(TRIM(LOWER(F4746))="orthopedics","Orthopedics",IF(TRIM(LOWER(F4746))="Neurology","Neurology",IF(TRIM(LOWER(F4746))="Oncology","Oncology")))))))))))</f>
        <v>Pediatrics</v>
      </c>
      <c r="P4746" s="3" t="str">
        <f t="shared" si="444"/>
        <v>Private</v>
      </c>
      <c r="Q4746" s="5">
        <f t="shared" si="445"/>
        <v>13</v>
      </c>
      <c r="R4746" s="1">
        <f t="shared" si="446"/>
        <v>300570.82</v>
      </c>
      <c r="S4746" s="1">
        <f t="shared" si="447"/>
        <v>0</v>
      </c>
      <c r="T4746" s="1" t="str">
        <f t="shared" si="448"/>
        <v>66+</v>
      </c>
      <c r="U4746" s="1" t="str">
        <f t="shared" si="449"/>
        <v>No</v>
      </c>
    </row>
    <row r="4747" spans="1:21">
      <c r="A4747" s="1">
        <v>4746</v>
      </c>
      <c r="B4747" s="1">
        <v>3</v>
      </c>
      <c r="C4747" s="1" t="s">
        <v>12</v>
      </c>
      <c r="D4747" s="2">
        <v>45054</v>
      </c>
      <c r="E4747" s="2">
        <v>45055</v>
      </c>
      <c r="F4747" s="1" t="s">
        <v>45</v>
      </c>
      <c r="G4747" s="1" t="s">
        <v>14</v>
      </c>
      <c r="H4747" s="1" t="s">
        <v>48</v>
      </c>
      <c r="I4747" s="1">
        <v>210302.19</v>
      </c>
      <c r="J4747" s="1" t="s">
        <v>42</v>
      </c>
      <c r="K4747" s="1" t="s">
        <v>16</v>
      </c>
      <c r="N4747" s="3" t="str">
        <f>IF(LEFT(LOWER(C4747),1)="m","Male",IF(LEFT(LOWER(C4747),1)="f","Female","Unknown"))</f>
        <v>Unknown</v>
      </c>
      <c r="O4747" s="4" t="str">
        <f>IF(TRIM(LOWER(F4747))="neuro","Neurology",IF(TRIM(LOWER(F4747))="Neurology","Neurology",IF(TRIM(LOWER(F4747))="general ward","General",IF(TRIM(LOWER(F4747))="general","General",IF(TRIM(LOWER(F4747))="cardiology","Cardiology",IF(TRIM(LOWER(F4747))="Cardiology","Cardiology",IF(TRIM(LOWER(F4747))="Peads","Pediatrics",IF(TRIM(LOWER(F4747))="Pediatrics","Pediatrics",IF(TRIM(LOWER(F4747))="orthopedics","Orthopedics",IF(TRIM(LOWER(F4747))="Neurology","Neurology",IF(TRIM(LOWER(F4747))="Oncology","Oncology")))))))))))</f>
        <v>Neurology</v>
      </c>
      <c r="P4747" s="3" t="str">
        <f t="shared" si="444"/>
        <v>Private</v>
      </c>
      <c r="Q4747" s="5">
        <f t="shared" si="445"/>
        <v>1</v>
      </c>
      <c r="R4747" s="1">
        <f t="shared" si="446"/>
        <v>210302.19</v>
      </c>
      <c r="S4747" s="1">
        <f t="shared" si="447"/>
        <v>1</v>
      </c>
      <c r="T4747" s="1" t="str">
        <f t="shared" si="448"/>
        <v>0-17</v>
      </c>
      <c r="U4747" s="1" t="str">
        <f t="shared" si="449"/>
        <v>No</v>
      </c>
    </row>
    <row r="4748" spans="1:21">
      <c r="A4748" s="1">
        <v>4747</v>
      </c>
      <c r="B4748" s="1">
        <v>13</v>
      </c>
      <c r="C4748" s="1" t="s">
        <v>44</v>
      </c>
      <c r="D4748" s="2">
        <v>45427</v>
      </c>
      <c r="E4748" s="2">
        <v>45437</v>
      </c>
      <c r="F4748" s="1" t="s">
        <v>45</v>
      </c>
      <c r="G4748" s="1" t="s">
        <v>31</v>
      </c>
      <c r="H4748" s="1" t="s">
        <v>23</v>
      </c>
      <c r="I4748" s="1">
        <v>275712.88</v>
      </c>
      <c r="J4748" s="1" t="s">
        <v>16</v>
      </c>
      <c r="K4748" s="1" t="s">
        <v>38</v>
      </c>
      <c r="N4748" s="3" t="str">
        <f>IF(LEFT(LOWER(C4748),1)="m","Male",IF(LEFT(LOWER(C4748),1)="f","Female","Unknown"))</f>
        <v>Female</v>
      </c>
      <c r="O4748" s="4" t="str">
        <f>IF(TRIM(LOWER(F4748))="neuro","Neurology",IF(TRIM(LOWER(F4748))="Neurology","Neurology",IF(TRIM(LOWER(F4748))="general ward","General",IF(TRIM(LOWER(F4748))="general","General",IF(TRIM(LOWER(F4748))="cardiology","Cardiology",IF(TRIM(LOWER(F4748))="Cardiology","Cardiology",IF(TRIM(LOWER(F4748))="Peads","Pediatrics",IF(TRIM(LOWER(F4748))="Pediatrics","Pediatrics",IF(TRIM(LOWER(F4748))="orthopedics","Orthopedics",IF(TRIM(LOWER(F4748))="Neurology","Neurology",IF(TRIM(LOWER(F4748))="Oncology","Oncology")))))))))))</f>
        <v>Neurology</v>
      </c>
      <c r="P4748" s="3" t="str">
        <f t="shared" si="444"/>
        <v>Private</v>
      </c>
      <c r="Q4748" s="5">
        <f t="shared" si="445"/>
        <v>10</v>
      </c>
      <c r="R4748" s="1">
        <f t="shared" si="446"/>
        <v>275712.88</v>
      </c>
      <c r="S4748" s="1">
        <f t="shared" si="447"/>
        <v>0</v>
      </c>
      <c r="T4748" s="1" t="str">
        <f t="shared" si="448"/>
        <v>0-17</v>
      </c>
      <c r="U4748" s="1" t="str">
        <f t="shared" si="449"/>
        <v>Yes</v>
      </c>
    </row>
    <row r="4749" spans="1:21">
      <c r="A4749" s="1">
        <v>4748</v>
      </c>
      <c r="B4749" s="1">
        <v>69</v>
      </c>
      <c r="C4749" s="1" t="s">
        <v>18</v>
      </c>
      <c r="D4749" s="2">
        <v>44954</v>
      </c>
      <c r="E4749" s="2">
        <v>44963</v>
      </c>
      <c r="F4749" s="1" t="s">
        <v>43</v>
      </c>
      <c r="G4749" s="1" t="s">
        <v>33</v>
      </c>
      <c r="H4749" s="1" t="s">
        <v>23</v>
      </c>
      <c r="I4749" s="1">
        <v>83363.31</v>
      </c>
      <c r="J4749" s="1" t="s">
        <v>38</v>
      </c>
      <c r="K4749" s="1" t="s">
        <v>16</v>
      </c>
      <c r="N4749" s="3" t="str">
        <f>IF(LEFT(LOWER(C4749),1)="m","Male",IF(LEFT(LOWER(C4749),1)="f","Female","Unknown"))</f>
        <v>Male</v>
      </c>
      <c r="O4749" s="4" t="str">
        <f>IF(TRIM(LOWER(F4749))="neuro","Neurology",IF(TRIM(LOWER(F4749))="Neurology","Neurology",IF(TRIM(LOWER(F4749))="general ward","General",IF(TRIM(LOWER(F4749))="general","General",IF(TRIM(LOWER(F4749))="cardiology","Cardiology",IF(TRIM(LOWER(F4749))="Cardiology","Cardiology",IF(TRIM(LOWER(F4749))="Peads","Pediatrics",IF(TRIM(LOWER(F4749))="Pediatrics","Pediatrics",IF(TRIM(LOWER(F4749))="orthopedics","Orthopedics",IF(TRIM(LOWER(F4749))="Neurology","Neurology",IF(TRIM(LOWER(F4749))="Oncology","Oncology")))))))))))</f>
        <v>Orthopedics</v>
      </c>
      <c r="P4749" s="3" t="str">
        <f t="shared" si="444"/>
        <v>Self</v>
      </c>
      <c r="Q4749" s="5">
        <f t="shared" si="445"/>
        <v>9</v>
      </c>
      <c r="R4749" s="1">
        <f t="shared" si="446"/>
        <v>83363.31</v>
      </c>
      <c r="S4749" s="1">
        <f t="shared" si="447"/>
        <v>1</v>
      </c>
      <c r="T4749" s="1" t="str">
        <f t="shared" si="448"/>
        <v>66+</v>
      </c>
      <c r="U4749" s="1" t="str">
        <f t="shared" si="449"/>
        <v>No</v>
      </c>
    </row>
    <row r="4750" spans="1:21">
      <c r="A4750" s="1">
        <v>4749</v>
      </c>
      <c r="C4750" s="1" t="s">
        <v>26</v>
      </c>
      <c r="D4750" s="2">
        <v>45528</v>
      </c>
      <c r="E4750" s="2">
        <v>45547</v>
      </c>
      <c r="F4750" s="1" t="s">
        <v>28</v>
      </c>
      <c r="G4750" s="1" t="s">
        <v>41</v>
      </c>
      <c r="H4750" s="1" t="s">
        <v>48</v>
      </c>
      <c r="I4750" s="1">
        <v>176096.3</v>
      </c>
      <c r="J4750" s="1" t="s">
        <v>38</v>
      </c>
      <c r="K4750" s="1" t="s">
        <v>42</v>
      </c>
      <c r="N4750" s="3" t="str">
        <f>IF(LEFT(LOWER(C4750),1)="m","Male",IF(LEFT(LOWER(C4750),1)="f","Female","Unknown"))</f>
        <v>Female</v>
      </c>
      <c r="O4750" s="4" t="str">
        <f>IF(TRIM(LOWER(F4750))="neuro","Neurology",IF(TRIM(LOWER(F4750))="Neurology","Neurology",IF(TRIM(LOWER(F4750))="general ward","General",IF(TRIM(LOWER(F4750))="general","General",IF(TRIM(LOWER(F4750))="cardiology","Cardiology",IF(TRIM(LOWER(F4750))="Cardiology","Cardiology",IF(TRIM(LOWER(F4750))="Peads","Pediatrics",IF(TRIM(LOWER(F4750))="Pediatrics","Pediatrics",IF(TRIM(LOWER(F4750))="orthopedics","Orthopedics",IF(TRIM(LOWER(F4750))="Neurology","Neurology",IF(TRIM(LOWER(F4750))="Oncology","Oncology")))))))))))</f>
        <v>Orthopedics</v>
      </c>
      <c r="P4750" s="3" t="str">
        <f t="shared" si="444"/>
        <v>Unknown</v>
      </c>
      <c r="Q4750" s="5">
        <f t="shared" si="445"/>
        <v>19</v>
      </c>
      <c r="R4750" s="1">
        <f t="shared" si="446"/>
        <v>176096.3</v>
      </c>
      <c r="S4750" s="1">
        <f t="shared" si="447"/>
        <v>0</v>
      </c>
      <c r="T4750" s="1" t="str">
        <f t="shared" si="448"/>
        <v>0-17</v>
      </c>
      <c r="U4750" s="1" t="str">
        <f t="shared" si="449"/>
        <v>No</v>
      </c>
    </row>
    <row r="4751" spans="1:21">
      <c r="A4751" s="1">
        <v>4750</v>
      </c>
      <c r="B4751" s="1">
        <v>48</v>
      </c>
      <c r="C4751" s="1" t="s">
        <v>34</v>
      </c>
      <c r="D4751" s="2">
        <v>45376</v>
      </c>
      <c r="E4751" s="2">
        <v>45381</v>
      </c>
      <c r="F4751" s="1" t="s">
        <v>45</v>
      </c>
      <c r="G4751" s="1" t="s">
        <v>14</v>
      </c>
      <c r="H4751" s="1" t="s">
        <v>23</v>
      </c>
      <c r="I4751" s="1">
        <v>40082.050000000003</v>
      </c>
      <c r="J4751" s="1" t="s">
        <v>25</v>
      </c>
      <c r="K4751" s="1" t="s">
        <v>38</v>
      </c>
      <c r="N4751" s="3" t="str">
        <f>IF(LEFT(LOWER(C4751),1)="m","Male",IF(LEFT(LOWER(C4751),1)="f","Female","Unknown"))</f>
        <v>Male</v>
      </c>
      <c r="O4751" s="4" t="str">
        <f>IF(TRIM(LOWER(F4751))="neuro","Neurology",IF(TRIM(LOWER(F4751))="Neurology","Neurology",IF(TRIM(LOWER(F4751))="general ward","General",IF(TRIM(LOWER(F4751))="general","General",IF(TRIM(LOWER(F4751))="cardiology","Cardiology",IF(TRIM(LOWER(F4751))="Cardiology","Cardiology",IF(TRIM(LOWER(F4751))="Peads","Pediatrics",IF(TRIM(LOWER(F4751))="Pediatrics","Pediatrics",IF(TRIM(LOWER(F4751))="orthopedics","Orthopedics",IF(TRIM(LOWER(F4751))="Neurology","Neurology",IF(TRIM(LOWER(F4751))="Oncology","Oncology")))))))))))</f>
        <v>Neurology</v>
      </c>
      <c r="P4751" s="3" t="str">
        <f t="shared" si="444"/>
        <v>Private</v>
      </c>
      <c r="Q4751" s="5">
        <f t="shared" si="445"/>
        <v>5</v>
      </c>
      <c r="R4751" s="1">
        <f t="shared" si="446"/>
        <v>40082.050000000003</v>
      </c>
      <c r="S4751" s="1">
        <f t="shared" si="447"/>
        <v>0</v>
      </c>
      <c r="T4751" s="1" t="str">
        <f t="shared" si="448"/>
        <v>36-50</v>
      </c>
      <c r="U4751" s="1" t="str">
        <f t="shared" si="449"/>
        <v>Yes</v>
      </c>
    </row>
    <row r="4752" spans="1:21">
      <c r="A4752" s="1">
        <v>4751</v>
      </c>
      <c r="C4752" s="1" t="s">
        <v>12</v>
      </c>
      <c r="D4752" s="2">
        <v>45238</v>
      </c>
      <c r="E4752" s="2">
        <v>45248</v>
      </c>
      <c r="F4752" s="1" t="s">
        <v>13</v>
      </c>
      <c r="G4752" s="1" t="s">
        <v>41</v>
      </c>
      <c r="H4752" s="1" t="s">
        <v>23</v>
      </c>
      <c r="I4752" s="1">
        <v>276412.78000000003</v>
      </c>
      <c r="K4752" s="1" t="s">
        <v>42</v>
      </c>
      <c r="N4752" s="3" t="str">
        <f>IF(LEFT(LOWER(C4752),1)="m","Male",IF(LEFT(LOWER(C4752),1)="f","Female","Unknown"))</f>
        <v>Unknown</v>
      </c>
      <c r="O4752" s="4" t="str">
        <f>IF(TRIM(LOWER(F4752))="neuro","Neurology",IF(TRIM(LOWER(F4752))="Neurology","Neurology",IF(TRIM(LOWER(F4752))="general ward","General",IF(TRIM(LOWER(F4752))="general","General",IF(TRIM(LOWER(F4752))="cardiology","Cardiology",IF(TRIM(LOWER(F4752))="Cardiology","Cardiology",IF(TRIM(LOWER(F4752))="Peads","Pediatrics",IF(TRIM(LOWER(F4752))="Pediatrics","Pediatrics",IF(TRIM(LOWER(F4752))="orthopedics","Orthopedics",IF(TRIM(LOWER(F4752))="Neurology","Neurology",IF(TRIM(LOWER(F4752))="Oncology","Oncology")))))))))))</f>
        <v>Neurology</v>
      </c>
      <c r="P4752" s="3" t="str">
        <f t="shared" si="444"/>
        <v>Unknown</v>
      </c>
      <c r="Q4752" s="5">
        <f t="shared" si="445"/>
        <v>10</v>
      </c>
      <c r="R4752" s="1">
        <f t="shared" si="446"/>
        <v>276412.78000000003</v>
      </c>
      <c r="S4752" s="1">
        <f t="shared" si="447"/>
        <v>0</v>
      </c>
      <c r="T4752" s="1" t="str">
        <f t="shared" si="448"/>
        <v>0-17</v>
      </c>
      <c r="U4752" s="1" t="str">
        <f t="shared" si="449"/>
        <v>Unknown</v>
      </c>
    </row>
    <row r="4753" spans="1:21">
      <c r="A4753" s="1">
        <v>4752</v>
      </c>
      <c r="B4753" s="1">
        <v>79</v>
      </c>
      <c r="C4753" s="1" t="s">
        <v>26</v>
      </c>
      <c r="D4753" s="2">
        <v>45310</v>
      </c>
      <c r="E4753" s="2">
        <v>45330</v>
      </c>
      <c r="F4753" s="1" t="s">
        <v>45</v>
      </c>
      <c r="G4753" s="1" t="s">
        <v>22</v>
      </c>
      <c r="H4753" s="1" t="s">
        <v>48</v>
      </c>
      <c r="I4753" s="1">
        <v>44823.31</v>
      </c>
      <c r="J4753" s="1" t="s">
        <v>42</v>
      </c>
      <c r="K4753" s="1" t="s">
        <v>20</v>
      </c>
      <c r="N4753" s="3" t="str">
        <f>IF(LEFT(LOWER(C4753),1)="m","Male",IF(LEFT(LOWER(C4753),1)="f","Female","Unknown"))</f>
        <v>Female</v>
      </c>
      <c r="O4753" s="4" t="str">
        <f>IF(TRIM(LOWER(F4753))="neuro","Neurology",IF(TRIM(LOWER(F4753))="Neurology","Neurology",IF(TRIM(LOWER(F4753))="general ward","General",IF(TRIM(LOWER(F4753))="general","General",IF(TRIM(LOWER(F4753))="cardiology","Cardiology",IF(TRIM(LOWER(F4753))="Cardiology","Cardiology",IF(TRIM(LOWER(F4753))="Peads","Pediatrics",IF(TRIM(LOWER(F4753))="Pediatrics","Pediatrics",IF(TRIM(LOWER(F4753))="orthopedics","Orthopedics",IF(TRIM(LOWER(F4753))="Neurology","Neurology",IF(TRIM(LOWER(F4753))="Oncology","Oncology")))))))))))</f>
        <v>Neurology</v>
      </c>
      <c r="P4753" s="3" t="str">
        <f t="shared" si="444"/>
        <v>Government</v>
      </c>
      <c r="Q4753" s="5">
        <f t="shared" si="445"/>
        <v>20</v>
      </c>
      <c r="R4753" s="1">
        <f t="shared" si="446"/>
        <v>44823.31</v>
      </c>
      <c r="S4753" s="1">
        <f t="shared" si="447"/>
        <v>0</v>
      </c>
      <c r="T4753" s="1" t="str">
        <f t="shared" si="448"/>
        <v>66+</v>
      </c>
      <c r="U4753" s="1" t="str">
        <f t="shared" si="449"/>
        <v>No</v>
      </c>
    </row>
    <row r="4754" spans="1:21">
      <c r="A4754" s="1">
        <v>4753</v>
      </c>
      <c r="B4754" s="1">
        <v>30</v>
      </c>
      <c r="C4754" s="1" t="s">
        <v>29</v>
      </c>
      <c r="D4754" s="2">
        <v>45479</v>
      </c>
      <c r="E4754" s="2">
        <v>45482</v>
      </c>
      <c r="F4754" s="1" t="s">
        <v>30</v>
      </c>
      <c r="G4754" s="1" t="s">
        <v>41</v>
      </c>
      <c r="H4754" s="1" t="s">
        <v>47</v>
      </c>
      <c r="I4754" s="1">
        <v>82376.960000000006</v>
      </c>
      <c r="J4754" s="1" t="s">
        <v>25</v>
      </c>
      <c r="K4754" s="1" t="s">
        <v>38</v>
      </c>
      <c r="N4754" s="3" t="str">
        <f>IF(LEFT(LOWER(C4754),1)="m","Male",IF(LEFT(LOWER(C4754),1)="f","Female","Unknown"))</f>
        <v>Female</v>
      </c>
      <c r="O4754" s="4" t="str">
        <f>IF(TRIM(LOWER(F4754))="neuro","Neurology",IF(TRIM(LOWER(F4754))="Neurology","Neurology",IF(TRIM(LOWER(F4754))="general ward","General",IF(TRIM(LOWER(F4754))="general","General",IF(TRIM(LOWER(F4754))="cardiology","Cardiology",IF(TRIM(LOWER(F4754))="Cardiology","Cardiology",IF(TRIM(LOWER(F4754))="Peads","Pediatrics",IF(TRIM(LOWER(F4754))="Pediatrics","Pediatrics",IF(TRIM(LOWER(F4754))="orthopedics","Orthopedics",IF(TRIM(LOWER(F4754))="Neurology","Neurology",IF(TRIM(LOWER(F4754))="Oncology","Oncology")))))))))))</f>
        <v>Pediatrics</v>
      </c>
      <c r="P4754" s="3" t="str">
        <f t="shared" si="444"/>
        <v>Unknown</v>
      </c>
      <c r="Q4754" s="5">
        <f t="shared" si="445"/>
        <v>3</v>
      </c>
      <c r="R4754" s="1">
        <f t="shared" si="446"/>
        <v>82376.960000000006</v>
      </c>
      <c r="S4754" s="1">
        <f t="shared" si="447"/>
        <v>0</v>
      </c>
      <c r="T4754" s="1" t="str">
        <f t="shared" si="448"/>
        <v>18-35</v>
      </c>
      <c r="U4754" s="1" t="str">
        <f t="shared" si="449"/>
        <v>Yes</v>
      </c>
    </row>
    <row r="4755" spans="1:21">
      <c r="A4755" s="1">
        <v>4754</v>
      </c>
      <c r="B4755" s="1">
        <v>1</v>
      </c>
      <c r="C4755" s="1" t="s">
        <v>12</v>
      </c>
      <c r="D4755" s="2">
        <v>45398</v>
      </c>
      <c r="E4755" s="2">
        <v>45402</v>
      </c>
      <c r="F4755" s="1" t="s">
        <v>52</v>
      </c>
      <c r="G4755" s="1" t="s">
        <v>33</v>
      </c>
      <c r="H4755" s="1" t="s">
        <v>32</v>
      </c>
      <c r="I4755" s="1">
        <v>320759.07</v>
      </c>
      <c r="J4755" s="1" t="s">
        <v>25</v>
      </c>
      <c r="K4755" s="1" t="s">
        <v>42</v>
      </c>
      <c r="N4755" s="3" t="str">
        <f>IF(LEFT(LOWER(C4755),1)="m","Male",IF(LEFT(LOWER(C4755),1)="f","Female","Unknown"))</f>
        <v>Unknown</v>
      </c>
      <c r="O4755" s="4" t="str">
        <f>IF(TRIM(LOWER(F4755))="neuro","Neurology",IF(TRIM(LOWER(F4755))="Neurology","Neurology",IF(TRIM(LOWER(F4755))="general ward","General",IF(TRIM(LOWER(F4755))="general","General",IF(TRIM(LOWER(F4755))="cardiology","Cardiology",IF(TRIM(LOWER(F4755))="Cardiology","Cardiology",IF(TRIM(LOWER(F4755))="Peads","Pediatrics",IF(TRIM(LOWER(F4755))="Pediatrics","Pediatrics",IF(TRIM(LOWER(F4755))="orthopedics","Orthopedics",IF(TRIM(LOWER(F4755))="Neurology","Neurology",IF(TRIM(LOWER(F4755))="Oncology","Oncology")))))))))))</f>
        <v>Oncology</v>
      </c>
      <c r="P4755" s="3" t="str">
        <f t="shared" si="444"/>
        <v>Self</v>
      </c>
      <c r="Q4755" s="5">
        <f t="shared" si="445"/>
        <v>4</v>
      </c>
      <c r="R4755" s="1">
        <f t="shared" si="446"/>
        <v>320759.07</v>
      </c>
      <c r="S4755" s="1">
        <f t="shared" si="447"/>
        <v>0</v>
      </c>
      <c r="T4755" s="1" t="str">
        <f t="shared" si="448"/>
        <v>0-17</v>
      </c>
      <c r="U4755" s="1" t="str">
        <f t="shared" si="449"/>
        <v>Yes</v>
      </c>
    </row>
    <row r="4756" spans="1:21">
      <c r="A4756" s="1">
        <v>4755</v>
      </c>
      <c r="B4756" s="1">
        <v>11</v>
      </c>
      <c r="C4756" s="1" t="s">
        <v>26</v>
      </c>
      <c r="D4756" s="2">
        <v>45145</v>
      </c>
      <c r="E4756" s="2">
        <v>45154</v>
      </c>
      <c r="F4756" s="1" t="s">
        <v>35</v>
      </c>
      <c r="G4756" s="1" t="s">
        <v>46</v>
      </c>
      <c r="H4756" s="1" t="s">
        <v>39</v>
      </c>
      <c r="I4756" s="1">
        <v>151946.45000000001</v>
      </c>
      <c r="J4756" s="1" t="s">
        <v>25</v>
      </c>
      <c r="K4756" s="1" t="s">
        <v>25</v>
      </c>
      <c r="N4756" s="3" t="str">
        <f>IF(LEFT(LOWER(C4756),1)="m","Male",IF(LEFT(LOWER(C4756),1)="f","Female","Unknown"))</f>
        <v>Female</v>
      </c>
      <c r="O4756" s="4" t="str">
        <f>IF(TRIM(LOWER(F4756))="neuro","Neurology",IF(TRIM(LOWER(F4756))="Neurology","Neurology",IF(TRIM(LOWER(F4756))="general ward","General",IF(TRIM(LOWER(F4756))="general","General",IF(TRIM(LOWER(F4756))="cardiology","Cardiology",IF(TRIM(LOWER(F4756))="Cardiology","Cardiology",IF(TRIM(LOWER(F4756))="Peads","Pediatrics",IF(TRIM(LOWER(F4756))="Pediatrics","Pediatrics",IF(TRIM(LOWER(F4756))="orthopedics","Orthopedics",IF(TRIM(LOWER(F4756))="Neurology","Neurology",IF(TRIM(LOWER(F4756))="Oncology","Oncology")))))))))))</f>
        <v>Cardiology</v>
      </c>
      <c r="P4756" s="3" t="str">
        <f t="shared" si="444"/>
        <v>Self</v>
      </c>
      <c r="Q4756" s="5">
        <f t="shared" si="445"/>
        <v>9</v>
      </c>
      <c r="R4756" s="1">
        <f t="shared" si="446"/>
        <v>151946.45000000001</v>
      </c>
      <c r="S4756" s="1">
        <f t="shared" si="447"/>
        <v>1</v>
      </c>
      <c r="T4756" s="1" t="str">
        <f t="shared" si="448"/>
        <v>0-17</v>
      </c>
      <c r="U4756" s="1" t="str">
        <f t="shared" si="449"/>
        <v>Yes</v>
      </c>
    </row>
    <row r="4757" spans="1:21">
      <c r="A4757" s="1">
        <v>4756</v>
      </c>
      <c r="B4757" s="1">
        <v>59</v>
      </c>
      <c r="C4757" s="1" t="s">
        <v>26</v>
      </c>
      <c r="D4757" s="2">
        <v>45401</v>
      </c>
      <c r="E4757" s="2">
        <v>45405</v>
      </c>
      <c r="F4757" s="1" t="s">
        <v>52</v>
      </c>
      <c r="G4757" s="1" t="s">
        <v>22</v>
      </c>
      <c r="H4757" s="1" t="s">
        <v>23</v>
      </c>
      <c r="I4757" s="1">
        <v>170519.34</v>
      </c>
      <c r="J4757" s="1" t="s">
        <v>16</v>
      </c>
      <c r="K4757" s="1" t="s">
        <v>20</v>
      </c>
      <c r="N4757" s="3" t="str">
        <f>IF(LEFT(LOWER(C4757),1)="m","Male",IF(LEFT(LOWER(C4757),1)="f","Female","Unknown"))</f>
        <v>Female</v>
      </c>
      <c r="O4757" s="4" t="str">
        <f>IF(TRIM(LOWER(F4757))="neuro","Neurology",IF(TRIM(LOWER(F4757))="Neurology","Neurology",IF(TRIM(LOWER(F4757))="general ward","General",IF(TRIM(LOWER(F4757))="general","General",IF(TRIM(LOWER(F4757))="cardiology","Cardiology",IF(TRIM(LOWER(F4757))="Cardiology","Cardiology",IF(TRIM(LOWER(F4757))="Peads","Pediatrics",IF(TRIM(LOWER(F4757))="Pediatrics","Pediatrics",IF(TRIM(LOWER(F4757))="orthopedics","Orthopedics",IF(TRIM(LOWER(F4757))="Neurology","Neurology",IF(TRIM(LOWER(F4757))="Oncology","Oncology")))))))))))</f>
        <v>Oncology</v>
      </c>
      <c r="P4757" s="3" t="str">
        <f t="shared" si="444"/>
        <v>Government</v>
      </c>
      <c r="Q4757" s="5">
        <f t="shared" si="445"/>
        <v>4</v>
      </c>
      <c r="R4757" s="1">
        <f t="shared" si="446"/>
        <v>170519.34</v>
      </c>
      <c r="S4757" s="1">
        <f t="shared" si="447"/>
        <v>0</v>
      </c>
      <c r="T4757" s="1" t="str">
        <f t="shared" si="448"/>
        <v>51-65</v>
      </c>
      <c r="U4757" s="1" t="str">
        <f t="shared" si="449"/>
        <v>Yes</v>
      </c>
    </row>
    <row r="4758" spans="1:21">
      <c r="A4758" s="1">
        <v>4757</v>
      </c>
      <c r="B4758" s="1">
        <v>31</v>
      </c>
      <c r="C4758" s="1" t="s">
        <v>12</v>
      </c>
      <c r="D4758" s="2">
        <v>45200</v>
      </c>
      <c r="E4758" s="2">
        <v>45202</v>
      </c>
      <c r="F4758" s="1" t="s">
        <v>49</v>
      </c>
      <c r="G4758" s="1" t="s">
        <v>46</v>
      </c>
      <c r="H4758" s="1" t="s">
        <v>37</v>
      </c>
      <c r="I4758" s="1">
        <v>161577.59</v>
      </c>
      <c r="K4758" s="1" t="s">
        <v>25</v>
      </c>
      <c r="N4758" s="3" t="str">
        <f>IF(LEFT(LOWER(C4758),1)="m","Male",IF(LEFT(LOWER(C4758),1)="f","Female","Unknown"))</f>
        <v>Unknown</v>
      </c>
      <c r="O4758" s="4" t="str">
        <f>IF(TRIM(LOWER(F4758))="neuro","Neurology",IF(TRIM(LOWER(F4758))="Neurology","Neurology",IF(TRIM(LOWER(F4758))="general ward","General",IF(TRIM(LOWER(F4758))="general","General",IF(TRIM(LOWER(F4758))="cardiology","Cardiology",IF(TRIM(LOWER(F4758))="Cardiology","Cardiology",IF(TRIM(LOWER(F4758))="Peads","Pediatrics",IF(TRIM(LOWER(F4758))="Pediatrics","Pediatrics",IF(TRIM(LOWER(F4758))="orthopedics","Orthopedics",IF(TRIM(LOWER(F4758))="Neurology","Neurology",IF(TRIM(LOWER(F4758))="Oncology","Oncology")))))))))))</f>
        <v>Oncology</v>
      </c>
      <c r="P4758" s="3" t="str">
        <f t="shared" si="444"/>
        <v>Self</v>
      </c>
      <c r="Q4758" s="5">
        <f t="shared" si="445"/>
        <v>2</v>
      </c>
      <c r="R4758" s="1">
        <f t="shared" si="446"/>
        <v>161577.59</v>
      </c>
      <c r="S4758" s="1">
        <f t="shared" si="447"/>
        <v>1</v>
      </c>
      <c r="T4758" s="1" t="str">
        <f t="shared" si="448"/>
        <v>18-35</v>
      </c>
      <c r="U4758" s="1" t="str">
        <f t="shared" si="449"/>
        <v>Unknown</v>
      </c>
    </row>
    <row r="4759" spans="1:21">
      <c r="A4759" s="1">
        <v>4758</v>
      </c>
      <c r="B4759" s="1">
        <v>74</v>
      </c>
      <c r="C4759" s="1" t="s">
        <v>44</v>
      </c>
      <c r="D4759" s="2">
        <v>45127</v>
      </c>
      <c r="E4759" s="2">
        <v>45129</v>
      </c>
      <c r="F4759" s="1" t="s">
        <v>35</v>
      </c>
      <c r="G4759" s="1" t="s">
        <v>36</v>
      </c>
      <c r="H4759" s="1" t="s">
        <v>47</v>
      </c>
      <c r="I4759" s="1">
        <v>292335.86</v>
      </c>
      <c r="J4759" s="1" t="s">
        <v>25</v>
      </c>
      <c r="K4759" s="1" t="s">
        <v>17</v>
      </c>
      <c r="N4759" s="3" t="str">
        <f>IF(LEFT(LOWER(C4759),1)="m","Male",IF(LEFT(LOWER(C4759),1)="f","Female","Unknown"))</f>
        <v>Female</v>
      </c>
      <c r="O4759" s="4" t="str">
        <f>IF(TRIM(LOWER(F4759))="neuro","Neurology",IF(TRIM(LOWER(F4759))="Neurology","Neurology",IF(TRIM(LOWER(F4759))="general ward","General",IF(TRIM(LOWER(F4759))="general","General",IF(TRIM(LOWER(F4759))="cardiology","Cardiology",IF(TRIM(LOWER(F4759))="Cardiology","Cardiology",IF(TRIM(LOWER(F4759))="Peads","Pediatrics",IF(TRIM(LOWER(F4759))="Pediatrics","Pediatrics",IF(TRIM(LOWER(F4759))="orthopedics","Orthopedics",IF(TRIM(LOWER(F4759))="Neurology","Neurology",IF(TRIM(LOWER(F4759))="Oncology","Oncology")))))))))))</f>
        <v>Cardiology</v>
      </c>
      <c r="P4759" s="3" t="str">
        <f t="shared" si="444"/>
        <v>Government</v>
      </c>
      <c r="Q4759" s="5">
        <f t="shared" si="445"/>
        <v>2</v>
      </c>
      <c r="R4759" s="1">
        <f t="shared" si="446"/>
        <v>292335.86</v>
      </c>
      <c r="S4759" s="1">
        <f t="shared" si="447"/>
        <v>1</v>
      </c>
      <c r="T4759" s="1" t="str">
        <f t="shared" si="448"/>
        <v>66+</v>
      </c>
      <c r="U4759" s="1" t="str">
        <f t="shared" si="449"/>
        <v>Yes</v>
      </c>
    </row>
    <row r="4760" spans="1:21">
      <c r="A4760" s="1">
        <v>4759</v>
      </c>
      <c r="B4760" s="1">
        <v>11</v>
      </c>
      <c r="C4760" s="1" t="s">
        <v>26</v>
      </c>
      <c r="D4760" s="2">
        <v>45616</v>
      </c>
      <c r="E4760" s="2">
        <v>45630</v>
      </c>
      <c r="F4760" s="1" t="s">
        <v>35</v>
      </c>
      <c r="G4760" s="1" t="s">
        <v>14</v>
      </c>
      <c r="H4760" s="1" t="s">
        <v>51</v>
      </c>
      <c r="I4760" s="1">
        <v>27034.92</v>
      </c>
      <c r="J4760" s="1" t="s">
        <v>24</v>
      </c>
      <c r="K4760" s="1" t="s">
        <v>42</v>
      </c>
      <c r="N4760" s="3" t="str">
        <f>IF(LEFT(LOWER(C4760),1)="m","Male",IF(LEFT(LOWER(C4760),1)="f","Female","Unknown"))</f>
        <v>Female</v>
      </c>
      <c r="O4760" s="4" t="str">
        <f>IF(TRIM(LOWER(F4760))="neuro","Neurology",IF(TRIM(LOWER(F4760))="Neurology","Neurology",IF(TRIM(LOWER(F4760))="general ward","General",IF(TRIM(LOWER(F4760))="general","General",IF(TRIM(LOWER(F4760))="cardiology","Cardiology",IF(TRIM(LOWER(F4760))="Cardiology","Cardiology",IF(TRIM(LOWER(F4760))="Peads","Pediatrics",IF(TRIM(LOWER(F4760))="Pediatrics","Pediatrics",IF(TRIM(LOWER(F4760))="orthopedics","Orthopedics",IF(TRIM(LOWER(F4760))="Neurology","Neurology",IF(TRIM(LOWER(F4760))="Oncology","Oncology")))))))))))</f>
        <v>Cardiology</v>
      </c>
      <c r="P4760" s="3" t="str">
        <f t="shared" si="444"/>
        <v>Private</v>
      </c>
      <c r="Q4760" s="5">
        <f t="shared" si="445"/>
        <v>14</v>
      </c>
      <c r="R4760" s="1">
        <f t="shared" si="446"/>
        <v>27034.92</v>
      </c>
      <c r="S4760" s="1">
        <f t="shared" si="447"/>
        <v>0</v>
      </c>
      <c r="T4760" s="1" t="str">
        <f t="shared" si="448"/>
        <v>0-17</v>
      </c>
      <c r="U4760" s="1" t="str">
        <f t="shared" si="449"/>
        <v>No</v>
      </c>
    </row>
    <row r="4761" spans="1:21">
      <c r="A4761" s="1">
        <v>4760</v>
      </c>
      <c r="B4761" s="1">
        <v>35</v>
      </c>
      <c r="C4761" s="1" t="s">
        <v>26</v>
      </c>
      <c r="D4761" s="2">
        <v>45624</v>
      </c>
      <c r="E4761" s="2">
        <v>45643</v>
      </c>
      <c r="F4761" s="1" t="s">
        <v>30</v>
      </c>
      <c r="G4761" s="1" t="s">
        <v>36</v>
      </c>
      <c r="H4761" s="1" t="s">
        <v>39</v>
      </c>
      <c r="I4761" s="1">
        <v>150508.24</v>
      </c>
      <c r="J4761" s="1" t="s">
        <v>38</v>
      </c>
      <c r="K4761" s="1" t="s">
        <v>38</v>
      </c>
      <c r="N4761" s="3" t="str">
        <f>IF(LEFT(LOWER(C4761),1)="m","Male",IF(LEFT(LOWER(C4761),1)="f","Female","Unknown"))</f>
        <v>Female</v>
      </c>
      <c r="O4761" s="4" t="str">
        <f>IF(TRIM(LOWER(F4761))="neuro","Neurology",IF(TRIM(LOWER(F4761))="Neurology","Neurology",IF(TRIM(LOWER(F4761))="general ward","General",IF(TRIM(LOWER(F4761))="general","General",IF(TRIM(LOWER(F4761))="cardiology","Cardiology",IF(TRIM(LOWER(F4761))="Cardiology","Cardiology",IF(TRIM(LOWER(F4761))="Peads","Pediatrics",IF(TRIM(LOWER(F4761))="Pediatrics","Pediatrics",IF(TRIM(LOWER(F4761))="orthopedics","Orthopedics",IF(TRIM(LOWER(F4761))="Neurology","Neurology",IF(TRIM(LOWER(F4761))="Oncology","Oncology")))))))))))</f>
        <v>Pediatrics</v>
      </c>
      <c r="P4761" s="3" t="str">
        <f t="shared" si="444"/>
        <v>Government</v>
      </c>
      <c r="Q4761" s="5">
        <f t="shared" si="445"/>
        <v>19</v>
      </c>
      <c r="R4761" s="1">
        <f t="shared" si="446"/>
        <v>150508.24</v>
      </c>
      <c r="S4761" s="1">
        <f t="shared" si="447"/>
        <v>0</v>
      </c>
      <c r="T4761" s="1" t="str">
        <f t="shared" si="448"/>
        <v>18-35</v>
      </c>
      <c r="U4761" s="1" t="str">
        <f t="shared" si="449"/>
        <v>No</v>
      </c>
    </row>
    <row r="4762" spans="1:21">
      <c r="A4762" s="1">
        <v>4761</v>
      </c>
      <c r="B4762" s="1">
        <v>66</v>
      </c>
      <c r="C4762" s="1" t="s">
        <v>29</v>
      </c>
      <c r="D4762" s="2">
        <v>45607</v>
      </c>
      <c r="E4762" s="2">
        <v>45614</v>
      </c>
      <c r="F4762" s="1" t="s">
        <v>43</v>
      </c>
      <c r="G4762" s="1" t="s">
        <v>46</v>
      </c>
      <c r="H4762" s="1" t="s">
        <v>32</v>
      </c>
      <c r="I4762" s="1">
        <v>69646.929999999993</v>
      </c>
      <c r="J4762" s="1" t="s">
        <v>38</v>
      </c>
      <c r="K4762" s="1" t="s">
        <v>42</v>
      </c>
      <c r="N4762" s="3" t="str">
        <f>IF(LEFT(LOWER(C4762),1)="m","Male",IF(LEFT(LOWER(C4762),1)="f","Female","Unknown"))</f>
        <v>Female</v>
      </c>
      <c r="O4762" s="4" t="str">
        <f>IF(TRIM(LOWER(F4762))="neuro","Neurology",IF(TRIM(LOWER(F4762))="Neurology","Neurology",IF(TRIM(LOWER(F4762))="general ward","General",IF(TRIM(LOWER(F4762))="general","General",IF(TRIM(LOWER(F4762))="cardiology","Cardiology",IF(TRIM(LOWER(F4762))="Cardiology","Cardiology",IF(TRIM(LOWER(F4762))="Peads","Pediatrics",IF(TRIM(LOWER(F4762))="Pediatrics","Pediatrics",IF(TRIM(LOWER(F4762))="orthopedics","Orthopedics",IF(TRIM(LOWER(F4762))="Neurology","Neurology",IF(TRIM(LOWER(F4762))="Oncology","Oncology")))))))))))</f>
        <v>Orthopedics</v>
      </c>
      <c r="P4762" s="3" t="str">
        <f t="shared" si="444"/>
        <v>Self</v>
      </c>
      <c r="Q4762" s="5">
        <f t="shared" si="445"/>
        <v>7</v>
      </c>
      <c r="R4762" s="1">
        <f t="shared" si="446"/>
        <v>69646.929999999993</v>
      </c>
      <c r="S4762" s="1">
        <f t="shared" si="447"/>
        <v>0</v>
      </c>
      <c r="T4762" s="1" t="str">
        <f t="shared" si="448"/>
        <v>66+</v>
      </c>
      <c r="U4762" s="1" t="str">
        <f t="shared" si="449"/>
        <v>No</v>
      </c>
    </row>
    <row r="4763" spans="1:21">
      <c r="A4763" s="1">
        <v>4762</v>
      </c>
      <c r="B4763" s="1">
        <v>25</v>
      </c>
      <c r="C4763" s="1" t="s">
        <v>27</v>
      </c>
      <c r="D4763" s="2">
        <v>44983</v>
      </c>
      <c r="E4763" s="2">
        <v>44989</v>
      </c>
      <c r="F4763" s="1" t="s">
        <v>52</v>
      </c>
      <c r="G4763" s="1" t="s">
        <v>22</v>
      </c>
      <c r="H4763" s="1" t="s">
        <v>39</v>
      </c>
      <c r="I4763" s="1">
        <v>232936.59</v>
      </c>
      <c r="J4763" s="1" t="s">
        <v>24</v>
      </c>
      <c r="K4763" s="1" t="s">
        <v>25</v>
      </c>
      <c r="N4763" s="3" t="str">
        <f>IF(LEFT(LOWER(C4763),1)="m","Male",IF(LEFT(LOWER(C4763),1)="f","Female","Unknown"))</f>
        <v>Male</v>
      </c>
      <c r="O4763" s="4" t="str">
        <f>IF(TRIM(LOWER(F4763))="neuro","Neurology",IF(TRIM(LOWER(F4763))="Neurology","Neurology",IF(TRIM(LOWER(F4763))="general ward","General",IF(TRIM(LOWER(F4763))="general","General",IF(TRIM(LOWER(F4763))="cardiology","Cardiology",IF(TRIM(LOWER(F4763))="Cardiology","Cardiology",IF(TRIM(LOWER(F4763))="Peads","Pediatrics",IF(TRIM(LOWER(F4763))="Pediatrics","Pediatrics",IF(TRIM(LOWER(F4763))="orthopedics","Orthopedics",IF(TRIM(LOWER(F4763))="Neurology","Neurology",IF(TRIM(LOWER(F4763))="Oncology","Oncology")))))))))))</f>
        <v>Oncology</v>
      </c>
      <c r="P4763" s="3" t="str">
        <f t="shared" si="444"/>
        <v>Government</v>
      </c>
      <c r="Q4763" s="5">
        <f t="shared" si="445"/>
        <v>6</v>
      </c>
      <c r="R4763" s="1">
        <f t="shared" si="446"/>
        <v>232936.59</v>
      </c>
      <c r="S4763" s="1">
        <f t="shared" si="447"/>
        <v>1</v>
      </c>
      <c r="T4763" s="1" t="str">
        <f t="shared" si="448"/>
        <v>18-35</v>
      </c>
      <c r="U4763" s="1" t="str">
        <f t="shared" si="449"/>
        <v>No</v>
      </c>
    </row>
    <row r="4764" spans="1:21">
      <c r="A4764" s="1">
        <v>4763</v>
      </c>
      <c r="B4764" s="1">
        <v>85</v>
      </c>
      <c r="C4764" s="1" t="s">
        <v>12</v>
      </c>
      <c r="D4764" s="2">
        <v>45626</v>
      </c>
      <c r="E4764" s="2">
        <v>45645</v>
      </c>
      <c r="F4764" s="1" t="s">
        <v>19</v>
      </c>
      <c r="G4764" s="1" t="s">
        <v>31</v>
      </c>
      <c r="H4764" s="1" t="s">
        <v>15</v>
      </c>
      <c r="I4764" s="1">
        <v>177758.4</v>
      </c>
      <c r="J4764" s="1" t="s">
        <v>16</v>
      </c>
      <c r="K4764" s="1" t="s">
        <v>42</v>
      </c>
      <c r="N4764" s="3" t="str">
        <f>IF(LEFT(LOWER(C4764),1)="m","Male",IF(LEFT(LOWER(C4764),1)="f","Female","Unknown"))</f>
        <v>Unknown</v>
      </c>
      <c r="O4764" s="4" t="str">
        <f>IF(TRIM(LOWER(F4764))="neuro","Neurology",IF(TRIM(LOWER(F4764))="Neurology","Neurology",IF(TRIM(LOWER(F4764))="general ward","General",IF(TRIM(LOWER(F4764))="general","General",IF(TRIM(LOWER(F4764))="cardiology","Cardiology",IF(TRIM(LOWER(F4764))="Cardiology","Cardiology",IF(TRIM(LOWER(F4764))="Peads","Pediatrics",IF(TRIM(LOWER(F4764))="Pediatrics","Pediatrics",IF(TRIM(LOWER(F4764))="orthopedics","Orthopedics",IF(TRIM(LOWER(F4764))="Neurology","Neurology",IF(TRIM(LOWER(F4764))="Oncology","Oncology")))))))))))</f>
        <v>General</v>
      </c>
      <c r="P4764" s="3" t="str">
        <f t="shared" si="444"/>
        <v>Private</v>
      </c>
      <c r="Q4764" s="5">
        <f t="shared" si="445"/>
        <v>19</v>
      </c>
      <c r="R4764" s="1">
        <f t="shared" si="446"/>
        <v>177758.4</v>
      </c>
      <c r="S4764" s="1">
        <f t="shared" si="447"/>
        <v>0</v>
      </c>
      <c r="T4764" s="1" t="str">
        <f t="shared" si="448"/>
        <v>66+</v>
      </c>
      <c r="U4764" s="1" t="str">
        <f t="shared" si="449"/>
        <v>Yes</v>
      </c>
    </row>
    <row r="4765" spans="1:21">
      <c r="A4765" s="1">
        <v>4764</v>
      </c>
      <c r="B4765" s="1">
        <v>19</v>
      </c>
      <c r="C4765" s="1" t="s">
        <v>29</v>
      </c>
      <c r="D4765" s="2">
        <v>45099</v>
      </c>
      <c r="E4765" s="2">
        <v>45117</v>
      </c>
      <c r="F4765" s="1" t="s">
        <v>40</v>
      </c>
      <c r="G4765" s="1" t="s">
        <v>14</v>
      </c>
      <c r="H4765" s="1" t="s">
        <v>23</v>
      </c>
      <c r="I4765" s="1">
        <v>308596</v>
      </c>
      <c r="J4765" s="1" t="s">
        <v>24</v>
      </c>
      <c r="K4765" s="1" t="s">
        <v>38</v>
      </c>
      <c r="N4765" s="3" t="str">
        <f>IF(LEFT(LOWER(C4765),1)="m","Male",IF(LEFT(LOWER(C4765),1)="f","Female","Unknown"))</f>
        <v>Female</v>
      </c>
      <c r="O4765" s="4" t="str">
        <f>IF(TRIM(LOWER(F4765))="neuro","Neurology",IF(TRIM(LOWER(F4765))="Neurology","Neurology",IF(TRIM(LOWER(F4765))="general ward","General",IF(TRIM(LOWER(F4765))="general","General",IF(TRIM(LOWER(F4765))="cardiology","Cardiology",IF(TRIM(LOWER(F4765))="Cardiology","Cardiology",IF(TRIM(LOWER(F4765))="Peads","Pediatrics",IF(TRIM(LOWER(F4765))="Pediatrics","Pediatrics",IF(TRIM(LOWER(F4765))="orthopedics","Orthopedics",IF(TRIM(LOWER(F4765))="Neurology","Neurology",IF(TRIM(LOWER(F4765))="Oncology","Oncology")))))))))))</f>
        <v>Pediatrics</v>
      </c>
      <c r="P4765" s="3" t="str">
        <f t="shared" si="444"/>
        <v>Private</v>
      </c>
      <c r="Q4765" s="5">
        <f t="shared" si="445"/>
        <v>18</v>
      </c>
      <c r="R4765" s="1">
        <f t="shared" si="446"/>
        <v>308596</v>
      </c>
      <c r="S4765" s="1">
        <f t="shared" si="447"/>
        <v>0</v>
      </c>
      <c r="T4765" s="1" t="str">
        <f t="shared" si="448"/>
        <v>18-35</v>
      </c>
      <c r="U4765" s="1" t="str">
        <f t="shared" si="449"/>
        <v>No</v>
      </c>
    </row>
    <row r="4766" spans="1:21">
      <c r="A4766" s="1">
        <v>4765</v>
      </c>
      <c r="B4766" s="1">
        <v>45</v>
      </c>
      <c r="C4766" s="1" t="s">
        <v>26</v>
      </c>
      <c r="D4766" s="2">
        <v>45032</v>
      </c>
      <c r="E4766" s="2">
        <v>45052</v>
      </c>
      <c r="F4766" s="1" t="s">
        <v>13</v>
      </c>
      <c r="G4766" s="1" t="s">
        <v>46</v>
      </c>
      <c r="H4766" s="1" t="s">
        <v>51</v>
      </c>
      <c r="I4766" s="1">
        <v>291446.55</v>
      </c>
      <c r="J4766" s="1" t="s">
        <v>16</v>
      </c>
      <c r="K4766" s="1" t="s">
        <v>38</v>
      </c>
      <c r="N4766" s="3" t="str">
        <f>IF(LEFT(LOWER(C4766),1)="m","Male",IF(LEFT(LOWER(C4766),1)="f","Female","Unknown"))</f>
        <v>Female</v>
      </c>
      <c r="O4766" s="4" t="str">
        <f>IF(TRIM(LOWER(F4766))="neuro","Neurology",IF(TRIM(LOWER(F4766))="Neurology","Neurology",IF(TRIM(LOWER(F4766))="general ward","General",IF(TRIM(LOWER(F4766))="general","General",IF(TRIM(LOWER(F4766))="cardiology","Cardiology",IF(TRIM(LOWER(F4766))="Cardiology","Cardiology",IF(TRIM(LOWER(F4766))="Peads","Pediatrics",IF(TRIM(LOWER(F4766))="Pediatrics","Pediatrics",IF(TRIM(LOWER(F4766))="orthopedics","Orthopedics",IF(TRIM(LOWER(F4766))="Neurology","Neurology",IF(TRIM(LOWER(F4766))="Oncology","Oncology")))))))))))</f>
        <v>Neurology</v>
      </c>
      <c r="P4766" s="3" t="str">
        <f t="shared" si="444"/>
        <v>Self</v>
      </c>
      <c r="Q4766" s="5">
        <f t="shared" si="445"/>
        <v>20</v>
      </c>
      <c r="R4766" s="1">
        <f t="shared" si="446"/>
        <v>291446.55</v>
      </c>
      <c r="S4766" s="1">
        <f t="shared" si="447"/>
        <v>0</v>
      </c>
      <c r="T4766" s="1" t="str">
        <f t="shared" si="448"/>
        <v>36-50</v>
      </c>
      <c r="U4766" s="1" t="str">
        <f t="shared" si="449"/>
        <v>Yes</v>
      </c>
    </row>
    <row r="4767" spans="1:21">
      <c r="A4767" s="1">
        <v>4766</v>
      </c>
      <c r="B4767" s="1">
        <v>10</v>
      </c>
      <c r="C4767" s="1" t="s">
        <v>29</v>
      </c>
      <c r="D4767" s="2">
        <v>45062</v>
      </c>
      <c r="E4767" s="2">
        <v>45068</v>
      </c>
      <c r="F4767" s="1" t="s">
        <v>52</v>
      </c>
      <c r="G4767" s="1" t="s">
        <v>22</v>
      </c>
      <c r="H4767" s="1" t="s">
        <v>51</v>
      </c>
      <c r="I4767" s="1">
        <v>18283.79</v>
      </c>
      <c r="J4767" s="1" t="s">
        <v>38</v>
      </c>
      <c r="K4767" s="1" t="s">
        <v>25</v>
      </c>
      <c r="N4767" s="3" t="str">
        <f>IF(LEFT(LOWER(C4767),1)="m","Male",IF(LEFT(LOWER(C4767),1)="f","Female","Unknown"))</f>
        <v>Female</v>
      </c>
      <c r="O4767" s="4" t="str">
        <f>IF(TRIM(LOWER(F4767))="neuro","Neurology",IF(TRIM(LOWER(F4767))="Neurology","Neurology",IF(TRIM(LOWER(F4767))="general ward","General",IF(TRIM(LOWER(F4767))="general","General",IF(TRIM(LOWER(F4767))="cardiology","Cardiology",IF(TRIM(LOWER(F4767))="Cardiology","Cardiology",IF(TRIM(LOWER(F4767))="Peads","Pediatrics",IF(TRIM(LOWER(F4767))="Pediatrics","Pediatrics",IF(TRIM(LOWER(F4767))="orthopedics","Orthopedics",IF(TRIM(LOWER(F4767))="Neurology","Neurology",IF(TRIM(LOWER(F4767))="Oncology","Oncology")))))))))))</f>
        <v>Oncology</v>
      </c>
      <c r="P4767" s="3" t="str">
        <f t="shared" si="444"/>
        <v>Government</v>
      </c>
      <c r="Q4767" s="5">
        <f t="shared" si="445"/>
        <v>6</v>
      </c>
      <c r="R4767" s="1">
        <f t="shared" si="446"/>
        <v>18283.79</v>
      </c>
      <c r="S4767" s="1">
        <f t="shared" si="447"/>
        <v>1</v>
      </c>
      <c r="T4767" s="1" t="str">
        <f t="shared" si="448"/>
        <v>0-17</v>
      </c>
      <c r="U4767" s="1" t="str">
        <f t="shared" si="449"/>
        <v>No</v>
      </c>
    </row>
    <row r="4768" spans="1:21">
      <c r="A4768" s="1">
        <v>4767</v>
      </c>
      <c r="B4768" s="1">
        <v>80</v>
      </c>
      <c r="C4768" s="1" t="s">
        <v>44</v>
      </c>
      <c r="D4768" s="2">
        <v>45131</v>
      </c>
      <c r="E4768" s="2">
        <v>45143</v>
      </c>
      <c r="F4768" s="1" t="s">
        <v>21</v>
      </c>
      <c r="G4768" s="1" t="s">
        <v>22</v>
      </c>
      <c r="H4768" s="1" t="s">
        <v>51</v>
      </c>
      <c r="I4768" s="1">
        <v>143723.66</v>
      </c>
      <c r="J4768" s="1" t="s">
        <v>25</v>
      </c>
      <c r="K4768" s="1" t="s">
        <v>17</v>
      </c>
      <c r="N4768" s="3" t="str">
        <f>IF(LEFT(LOWER(C4768),1)="m","Male",IF(LEFT(LOWER(C4768),1)="f","Female","Unknown"))</f>
        <v>Female</v>
      </c>
      <c r="O4768" s="4" t="str">
        <f>IF(TRIM(LOWER(F4768))="neuro","Neurology",IF(TRIM(LOWER(F4768))="Neurology","Neurology",IF(TRIM(LOWER(F4768))="general ward","General",IF(TRIM(LOWER(F4768))="general","General",IF(TRIM(LOWER(F4768))="cardiology","Cardiology",IF(TRIM(LOWER(F4768))="Cardiology","Cardiology",IF(TRIM(LOWER(F4768))="Peads","Pediatrics",IF(TRIM(LOWER(F4768))="Pediatrics","Pediatrics",IF(TRIM(LOWER(F4768))="orthopedics","Orthopedics",IF(TRIM(LOWER(F4768))="Neurology","Neurology",IF(TRIM(LOWER(F4768))="Oncology","Oncology")))))))))))</f>
        <v>General</v>
      </c>
      <c r="P4768" s="3" t="str">
        <f t="shared" si="444"/>
        <v>Government</v>
      </c>
      <c r="Q4768" s="5">
        <f t="shared" si="445"/>
        <v>12</v>
      </c>
      <c r="R4768" s="1">
        <f t="shared" si="446"/>
        <v>143723.66</v>
      </c>
      <c r="S4768" s="1">
        <f t="shared" si="447"/>
        <v>1</v>
      </c>
      <c r="T4768" s="1" t="str">
        <f t="shared" si="448"/>
        <v>66+</v>
      </c>
      <c r="U4768" s="1" t="str">
        <f t="shared" si="449"/>
        <v>Yes</v>
      </c>
    </row>
    <row r="4769" spans="1:21">
      <c r="A4769" s="1">
        <v>4768</v>
      </c>
      <c r="B4769" s="1">
        <v>56</v>
      </c>
      <c r="C4769" s="1" t="s">
        <v>27</v>
      </c>
      <c r="D4769" s="2">
        <v>45123</v>
      </c>
      <c r="E4769" s="2">
        <v>45140</v>
      </c>
      <c r="F4769" s="1" t="s">
        <v>35</v>
      </c>
      <c r="G4769" s="1" t="s">
        <v>33</v>
      </c>
      <c r="H4769" s="1" t="s">
        <v>39</v>
      </c>
      <c r="I4769" s="1">
        <v>269924.76</v>
      </c>
      <c r="J4769" s="1" t="s">
        <v>24</v>
      </c>
      <c r="K4769" s="1" t="s">
        <v>20</v>
      </c>
      <c r="N4769" s="3" t="str">
        <f>IF(LEFT(LOWER(C4769),1)="m","Male",IF(LEFT(LOWER(C4769),1)="f","Female","Unknown"))</f>
        <v>Male</v>
      </c>
      <c r="O4769" s="4" t="str">
        <f>IF(TRIM(LOWER(F4769))="neuro","Neurology",IF(TRIM(LOWER(F4769))="Neurology","Neurology",IF(TRIM(LOWER(F4769))="general ward","General",IF(TRIM(LOWER(F4769))="general","General",IF(TRIM(LOWER(F4769))="cardiology","Cardiology",IF(TRIM(LOWER(F4769))="Cardiology","Cardiology",IF(TRIM(LOWER(F4769))="Peads","Pediatrics",IF(TRIM(LOWER(F4769))="Pediatrics","Pediatrics",IF(TRIM(LOWER(F4769))="orthopedics","Orthopedics",IF(TRIM(LOWER(F4769))="Neurology","Neurology",IF(TRIM(LOWER(F4769))="Oncology","Oncology")))))))))))</f>
        <v>Cardiology</v>
      </c>
      <c r="P4769" s="3" t="str">
        <f t="shared" si="444"/>
        <v>Self</v>
      </c>
      <c r="Q4769" s="5">
        <f t="shared" si="445"/>
        <v>17</v>
      </c>
      <c r="R4769" s="1">
        <f t="shared" si="446"/>
        <v>269924.76</v>
      </c>
      <c r="S4769" s="1">
        <f t="shared" si="447"/>
        <v>0</v>
      </c>
      <c r="T4769" s="1" t="str">
        <f t="shared" si="448"/>
        <v>51-65</v>
      </c>
      <c r="U4769" s="1" t="str">
        <f t="shared" si="449"/>
        <v>No</v>
      </c>
    </row>
    <row r="4770" spans="1:21">
      <c r="A4770" s="1">
        <v>4769</v>
      </c>
      <c r="B4770" s="1">
        <v>14</v>
      </c>
      <c r="C4770" s="1" t="s">
        <v>26</v>
      </c>
      <c r="D4770" s="2">
        <v>45401</v>
      </c>
      <c r="E4770" s="2">
        <v>45419</v>
      </c>
      <c r="F4770" s="1" t="s">
        <v>28</v>
      </c>
      <c r="G4770" s="1" t="s">
        <v>31</v>
      </c>
      <c r="H4770" s="1" t="s">
        <v>37</v>
      </c>
      <c r="I4770" s="1">
        <v>319790.87</v>
      </c>
      <c r="J4770" s="1" t="s">
        <v>42</v>
      </c>
      <c r="K4770" s="1" t="s">
        <v>25</v>
      </c>
      <c r="N4770" s="3" t="str">
        <f>IF(LEFT(LOWER(C4770),1)="m","Male",IF(LEFT(LOWER(C4770),1)="f","Female","Unknown"))</f>
        <v>Female</v>
      </c>
      <c r="O4770" s="4" t="str">
        <f>IF(TRIM(LOWER(F4770))="neuro","Neurology",IF(TRIM(LOWER(F4770))="Neurology","Neurology",IF(TRIM(LOWER(F4770))="general ward","General",IF(TRIM(LOWER(F4770))="general","General",IF(TRIM(LOWER(F4770))="cardiology","Cardiology",IF(TRIM(LOWER(F4770))="Cardiology","Cardiology",IF(TRIM(LOWER(F4770))="Peads","Pediatrics",IF(TRIM(LOWER(F4770))="Pediatrics","Pediatrics",IF(TRIM(LOWER(F4770))="orthopedics","Orthopedics",IF(TRIM(LOWER(F4770))="Neurology","Neurology",IF(TRIM(LOWER(F4770))="Oncology","Oncology")))))))))))</f>
        <v>Orthopedics</v>
      </c>
      <c r="P4770" s="3" t="str">
        <f t="shared" si="444"/>
        <v>Private</v>
      </c>
      <c r="Q4770" s="5">
        <f t="shared" si="445"/>
        <v>18</v>
      </c>
      <c r="R4770" s="1">
        <f t="shared" si="446"/>
        <v>319790.87</v>
      </c>
      <c r="S4770" s="1">
        <f t="shared" si="447"/>
        <v>1</v>
      </c>
      <c r="T4770" s="1" t="str">
        <f t="shared" si="448"/>
        <v>0-17</v>
      </c>
      <c r="U4770" s="1" t="str">
        <f t="shared" si="449"/>
        <v>No</v>
      </c>
    </row>
    <row r="4771" spans="1:21">
      <c r="A4771" s="1">
        <v>4770</v>
      </c>
      <c r="B4771" s="1">
        <v>22</v>
      </c>
      <c r="C4771" s="1" t="s">
        <v>18</v>
      </c>
      <c r="D4771" s="2">
        <v>44996</v>
      </c>
      <c r="E4771" s="2">
        <v>45008</v>
      </c>
      <c r="F4771" s="1" t="s">
        <v>43</v>
      </c>
      <c r="G4771" s="1" t="s">
        <v>22</v>
      </c>
      <c r="H4771" s="1" t="s">
        <v>23</v>
      </c>
      <c r="I4771" s="1">
        <v>196149.29</v>
      </c>
      <c r="K4771" s="1" t="s">
        <v>20</v>
      </c>
      <c r="N4771" s="3" t="str">
        <f>IF(LEFT(LOWER(C4771),1)="m","Male",IF(LEFT(LOWER(C4771),1)="f","Female","Unknown"))</f>
        <v>Male</v>
      </c>
      <c r="O4771" s="4" t="str">
        <f>IF(TRIM(LOWER(F4771))="neuro","Neurology",IF(TRIM(LOWER(F4771))="Neurology","Neurology",IF(TRIM(LOWER(F4771))="general ward","General",IF(TRIM(LOWER(F4771))="general","General",IF(TRIM(LOWER(F4771))="cardiology","Cardiology",IF(TRIM(LOWER(F4771))="Cardiology","Cardiology",IF(TRIM(LOWER(F4771))="Peads","Pediatrics",IF(TRIM(LOWER(F4771))="Pediatrics","Pediatrics",IF(TRIM(LOWER(F4771))="orthopedics","Orthopedics",IF(TRIM(LOWER(F4771))="Neurology","Neurology",IF(TRIM(LOWER(F4771))="Oncology","Oncology")))))))))))</f>
        <v>Orthopedics</v>
      </c>
      <c r="P4771" s="3" t="str">
        <f t="shared" si="444"/>
        <v>Government</v>
      </c>
      <c r="Q4771" s="5">
        <f t="shared" si="445"/>
        <v>12</v>
      </c>
      <c r="R4771" s="1">
        <f t="shared" si="446"/>
        <v>196149.29</v>
      </c>
      <c r="S4771" s="1">
        <f t="shared" si="447"/>
        <v>0</v>
      </c>
      <c r="T4771" s="1" t="str">
        <f t="shared" si="448"/>
        <v>18-35</v>
      </c>
      <c r="U4771" s="1" t="str">
        <f t="shared" si="449"/>
        <v>Unknown</v>
      </c>
    </row>
    <row r="4772" spans="1:21">
      <c r="A4772" s="1">
        <v>4771</v>
      </c>
      <c r="B4772" s="1">
        <v>62</v>
      </c>
      <c r="C4772" s="1" t="s">
        <v>27</v>
      </c>
      <c r="D4772" s="2">
        <v>45435</v>
      </c>
      <c r="E4772" s="2">
        <v>45449</v>
      </c>
      <c r="F4772" s="1" t="s">
        <v>40</v>
      </c>
      <c r="G4772" s="1" t="s">
        <v>46</v>
      </c>
      <c r="H4772" s="1" t="s">
        <v>37</v>
      </c>
      <c r="I4772" s="1">
        <v>305626.45</v>
      </c>
      <c r="J4772" s="1" t="s">
        <v>17</v>
      </c>
      <c r="K4772" s="1" t="s">
        <v>16</v>
      </c>
      <c r="N4772" s="3" t="str">
        <f>IF(LEFT(LOWER(C4772),1)="m","Male",IF(LEFT(LOWER(C4772),1)="f","Female","Unknown"))</f>
        <v>Male</v>
      </c>
      <c r="O4772" s="4" t="str">
        <f>IF(TRIM(LOWER(F4772))="neuro","Neurology",IF(TRIM(LOWER(F4772))="Neurology","Neurology",IF(TRIM(LOWER(F4772))="general ward","General",IF(TRIM(LOWER(F4772))="general","General",IF(TRIM(LOWER(F4772))="cardiology","Cardiology",IF(TRIM(LOWER(F4772))="Cardiology","Cardiology",IF(TRIM(LOWER(F4772))="Peads","Pediatrics",IF(TRIM(LOWER(F4772))="Pediatrics","Pediatrics",IF(TRIM(LOWER(F4772))="orthopedics","Orthopedics",IF(TRIM(LOWER(F4772))="Neurology","Neurology",IF(TRIM(LOWER(F4772))="Oncology","Oncology")))))))))))</f>
        <v>Pediatrics</v>
      </c>
      <c r="P4772" s="3" t="str">
        <f t="shared" si="444"/>
        <v>Self</v>
      </c>
      <c r="Q4772" s="5">
        <f t="shared" si="445"/>
        <v>14</v>
      </c>
      <c r="R4772" s="1">
        <f t="shared" si="446"/>
        <v>305626.45</v>
      </c>
      <c r="S4772" s="1">
        <f t="shared" si="447"/>
        <v>1</v>
      </c>
      <c r="T4772" s="1" t="str">
        <f t="shared" si="448"/>
        <v>51-65</v>
      </c>
      <c r="U4772" s="1" t="str">
        <f t="shared" si="449"/>
        <v>Yes</v>
      </c>
    </row>
    <row r="4773" spans="1:21">
      <c r="A4773" s="1">
        <v>4772</v>
      </c>
      <c r="B4773" s="1">
        <v>75</v>
      </c>
      <c r="C4773" s="1" t="s">
        <v>44</v>
      </c>
      <c r="D4773" s="2">
        <v>45254</v>
      </c>
      <c r="E4773" s="2">
        <v>45264</v>
      </c>
      <c r="F4773" s="1" t="s">
        <v>40</v>
      </c>
      <c r="G4773" s="1" t="s">
        <v>46</v>
      </c>
      <c r="H4773" s="1" t="s">
        <v>37</v>
      </c>
      <c r="I4773" s="1">
        <v>344900.89</v>
      </c>
      <c r="J4773" s="1" t="s">
        <v>24</v>
      </c>
      <c r="K4773" s="1" t="s">
        <v>16</v>
      </c>
      <c r="N4773" s="3" t="str">
        <f>IF(LEFT(LOWER(C4773),1)="m","Male",IF(LEFT(LOWER(C4773),1)="f","Female","Unknown"))</f>
        <v>Female</v>
      </c>
      <c r="O4773" s="4" t="str">
        <f>IF(TRIM(LOWER(F4773))="neuro","Neurology",IF(TRIM(LOWER(F4773))="Neurology","Neurology",IF(TRIM(LOWER(F4773))="general ward","General",IF(TRIM(LOWER(F4773))="general","General",IF(TRIM(LOWER(F4773))="cardiology","Cardiology",IF(TRIM(LOWER(F4773))="Cardiology","Cardiology",IF(TRIM(LOWER(F4773))="Peads","Pediatrics",IF(TRIM(LOWER(F4773))="Pediatrics","Pediatrics",IF(TRIM(LOWER(F4773))="orthopedics","Orthopedics",IF(TRIM(LOWER(F4773))="Neurology","Neurology",IF(TRIM(LOWER(F4773))="Oncology","Oncology")))))))))))</f>
        <v>Pediatrics</v>
      </c>
      <c r="P4773" s="3" t="str">
        <f t="shared" si="444"/>
        <v>Self</v>
      </c>
      <c r="Q4773" s="5">
        <f t="shared" si="445"/>
        <v>10</v>
      </c>
      <c r="R4773" s="1">
        <f t="shared" si="446"/>
        <v>344900.89</v>
      </c>
      <c r="S4773" s="1">
        <f t="shared" si="447"/>
        <v>1</v>
      </c>
      <c r="T4773" s="1" t="str">
        <f t="shared" si="448"/>
        <v>66+</v>
      </c>
      <c r="U4773" s="1" t="str">
        <f t="shared" si="449"/>
        <v>No</v>
      </c>
    </row>
    <row r="4774" spans="1:21">
      <c r="A4774" s="1">
        <v>4773</v>
      </c>
      <c r="B4774" s="1">
        <v>48</v>
      </c>
      <c r="C4774" s="1" t="s">
        <v>27</v>
      </c>
      <c r="D4774" s="2">
        <v>45084</v>
      </c>
      <c r="E4774" s="2">
        <v>45093</v>
      </c>
      <c r="F4774" s="1" t="s">
        <v>43</v>
      </c>
      <c r="G4774" s="1" t="s">
        <v>14</v>
      </c>
      <c r="H4774" s="1" t="s">
        <v>39</v>
      </c>
      <c r="I4774" s="1">
        <v>175658.57</v>
      </c>
      <c r="J4774" s="1" t="s">
        <v>38</v>
      </c>
      <c r="K4774" s="1" t="s">
        <v>16</v>
      </c>
      <c r="N4774" s="3" t="str">
        <f>IF(LEFT(LOWER(C4774),1)="m","Male",IF(LEFT(LOWER(C4774),1)="f","Female","Unknown"))</f>
        <v>Male</v>
      </c>
      <c r="O4774" s="4" t="str">
        <f>IF(TRIM(LOWER(F4774))="neuro","Neurology",IF(TRIM(LOWER(F4774))="Neurology","Neurology",IF(TRIM(LOWER(F4774))="general ward","General",IF(TRIM(LOWER(F4774))="general","General",IF(TRIM(LOWER(F4774))="cardiology","Cardiology",IF(TRIM(LOWER(F4774))="Cardiology","Cardiology",IF(TRIM(LOWER(F4774))="Peads","Pediatrics",IF(TRIM(LOWER(F4774))="Pediatrics","Pediatrics",IF(TRIM(LOWER(F4774))="orthopedics","Orthopedics",IF(TRIM(LOWER(F4774))="Neurology","Neurology",IF(TRIM(LOWER(F4774))="Oncology","Oncology")))))))))))</f>
        <v>Orthopedics</v>
      </c>
      <c r="P4774" s="3" t="str">
        <f t="shared" si="444"/>
        <v>Private</v>
      </c>
      <c r="Q4774" s="5">
        <f t="shared" si="445"/>
        <v>9</v>
      </c>
      <c r="R4774" s="1">
        <f t="shared" si="446"/>
        <v>175658.57</v>
      </c>
      <c r="S4774" s="1">
        <f t="shared" si="447"/>
        <v>1</v>
      </c>
      <c r="T4774" s="1" t="str">
        <f t="shared" si="448"/>
        <v>36-50</v>
      </c>
      <c r="U4774" s="1" t="str">
        <f t="shared" si="449"/>
        <v>No</v>
      </c>
    </row>
    <row r="4775" spans="1:21">
      <c r="A4775" s="1">
        <v>4774</v>
      </c>
      <c r="B4775" s="1">
        <v>29</v>
      </c>
      <c r="C4775" s="1" t="s">
        <v>27</v>
      </c>
      <c r="D4775" s="2">
        <v>45130</v>
      </c>
      <c r="E4775" s="2">
        <v>45149</v>
      </c>
      <c r="F4775" s="1" t="s">
        <v>28</v>
      </c>
      <c r="G4775" s="1" t="s">
        <v>31</v>
      </c>
      <c r="H4775" s="1" t="s">
        <v>37</v>
      </c>
      <c r="I4775" s="1">
        <v>148189.9</v>
      </c>
      <c r="J4775" s="1" t="s">
        <v>38</v>
      </c>
      <c r="K4775" s="1" t="s">
        <v>42</v>
      </c>
      <c r="N4775" s="3" t="str">
        <f>IF(LEFT(LOWER(C4775),1)="m","Male",IF(LEFT(LOWER(C4775),1)="f","Female","Unknown"))</f>
        <v>Male</v>
      </c>
      <c r="O4775" s="4" t="str">
        <f>IF(TRIM(LOWER(F4775))="neuro","Neurology",IF(TRIM(LOWER(F4775))="Neurology","Neurology",IF(TRIM(LOWER(F4775))="general ward","General",IF(TRIM(LOWER(F4775))="general","General",IF(TRIM(LOWER(F4775))="cardiology","Cardiology",IF(TRIM(LOWER(F4775))="Cardiology","Cardiology",IF(TRIM(LOWER(F4775))="Peads","Pediatrics",IF(TRIM(LOWER(F4775))="Pediatrics","Pediatrics",IF(TRIM(LOWER(F4775))="orthopedics","Orthopedics",IF(TRIM(LOWER(F4775))="Neurology","Neurology",IF(TRIM(LOWER(F4775))="Oncology","Oncology")))))))))))</f>
        <v>Orthopedics</v>
      </c>
      <c r="P4775" s="3" t="str">
        <f t="shared" si="444"/>
        <v>Private</v>
      </c>
      <c r="Q4775" s="5">
        <f t="shared" si="445"/>
        <v>19</v>
      </c>
      <c r="R4775" s="1">
        <f t="shared" si="446"/>
        <v>148189.9</v>
      </c>
      <c r="S4775" s="1">
        <f t="shared" si="447"/>
        <v>0</v>
      </c>
      <c r="T4775" s="1" t="str">
        <f t="shared" si="448"/>
        <v>18-35</v>
      </c>
      <c r="U4775" s="1" t="str">
        <f t="shared" si="449"/>
        <v>No</v>
      </c>
    </row>
    <row r="4776" spans="1:21">
      <c r="A4776" s="1">
        <v>4775</v>
      </c>
      <c r="B4776" s="1">
        <v>1</v>
      </c>
      <c r="C4776" s="1" t="s">
        <v>12</v>
      </c>
      <c r="D4776" s="2">
        <v>44939</v>
      </c>
      <c r="E4776" s="2">
        <v>44959</v>
      </c>
      <c r="F4776" s="1" t="s">
        <v>52</v>
      </c>
      <c r="G4776" s="1" t="s">
        <v>14</v>
      </c>
      <c r="H4776" s="1" t="s">
        <v>37</v>
      </c>
      <c r="I4776" s="1">
        <v>290588.24</v>
      </c>
      <c r="J4776" s="1" t="s">
        <v>42</v>
      </c>
      <c r="K4776" s="1" t="s">
        <v>42</v>
      </c>
      <c r="N4776" s="3" t="str">
        <f>IF(LEFT(LOWER(C4776),1)="m","Male",IF(LEFT(LOWER(C4776),1)="f","Female","Unknown"))</f>
        <v>Unknown</v>
      </c>
      <c r="O4776" s="4" t="str">
        <f>IF(TRIM(LOWER(F4776))="neuro","Neurology",IF(TRIM(LOWER(F4776))="Neurology","Neurology",IF(TRIM(LOWER(F4776))="general ward","General",IF(TRIM(LOWER(F4776))="general","General",IF(TRIM(LOWER(F4776))="cardiology","Cardiology",IF(TRIM(LOWER(F4776))="Cardiology","Cardiology",IF(TRIM(LOWER(F4776))="Peads","Pediatrics",IF(TRIM(LOWER(F4776))="Pediatrics","Pediatrics",IF(TRIM(LOWER(F4776))="orthopedics","Orthopedics",IF(TRIM(LOWER(F4776))="Neurology","Neurology",IF(TRIM(LOWER(F4776))="Oncology","Oncology")))))))))))</f>
        <v>Oncology</v>
      </c>
      <c r="P4776" s="3" t="str">
        <f t="shared" si="444"/>
        <v>Private</v>
      </c>
      <c r="Q4776" s="5">
        <f t="shared" si="445"/>
        <v>20</v>
      </c>
      <c r="R4776" s="1">
        <f t="shared" si="446"/>
        <v>290588.24</v>
      </c>
      <c r="S4776" s="1">
        <f t="shared" si="447"/>
        <v>0</v>
      </c>
      <c r="T4776" s="1" t="str">
        <f t="shared" si="448"/>
        <v>0-17</v>
      </c>
      <c r="U4776" s="1" t="str">
        <f t="shared" si="449"/>
        <v>No</v>
      </c>
    </row>
    <row r="4777" spans="1:21">
      <c r="A4777" s="1">
        <v>4776</v>
      </c>
      <c r="B4777" s="1">
        <v>28</v>
      </c>
      <c r="C4777" s="1" t="s">
        <v>44</v>
      </c>
      <c r="D4777" s="2">
        <v>45519</v>
      </c>
      <c r="E4777" s="2">
        <v>45524</v>
      </c>
      <c r="F4777" s="1" t="s">
        <v>49</v>
      </c>
      <c r="G4777" s="1" t="s">
        <v>14</v>
      </c>
      <c r="H4777" s="1" t="s">
        <v>37</v>
      </c>
      <c r="I4777" s="1">
        <v>58822.22</v>
      </c>
      <c r="J4777" s="1" t="s">
        <v>17</v>
      </c>
      <c r="K4777" s="1" t="s">
        <v>17</v>
      </c>
      <c r="N4777" s="3" t="str">
        <f>IF(LEFT(LOWER(C4777),1)="m","Male",IF(LEFT(LOWER(C4777),1)="f","Female","Unknown"))</f>
        <v>Female</v>
      </c>
      <c r="O4777" s="4" t="str">
        <f>IF(TRIM(LOWER(F4777))="neuro","Neurology",IF(TRIM(LOWER(F4777))="Neurology","Neurology",IF(TRIM(LOWER(F4777))="general ward","General",IF(TRIM(LOWER(F4777))="general","General",IF(TRIM(LOWER(F4777))="cardiology","Cardiology",IF(TRIM(LOWER(F4777))="Cardiology","Cardiology",IF(TRIM(LOWER(F4777))="Peads","Pediatrics",IF(TRIM(LOWER(F4777))="Pediatrics","Pediatrics",IF(TRIM(LOWER(F4777))="orthopedics","Orthopedics",IF(TRIM(LOWER(F4777))="Neurology","Neurology",IF(TRIM(LOWER(F4777))="Oncology","Oncology")))))))))))</f>
        <v>Oncology</v>
      </c>
      <c r="P4777" s="3" t="str">
        <f t="shared" si="444"/>
        <v>Private</v>
      </c>
      <c r="Q4777" s="5">
        <f t="shared" si="445"/>
        <v>5</v>
      </c>
      <c r="R4777" s="1">
        <f t="shared" si="446"/>
        <v>58822.22</v>
      </c>
      <c r="S4777" s="1">
        <f t="shared" si="447"/>
        <v>1</v>
      </c>
      <c r="T4777" s="1" t="str">
        <f t="shared" si="448"/>
        <v>18-35</v>
      </c>
      <c r="U4777" s="1" t="str">
        <f t="shared" si="449"/>
        <v>Yes</v>
      </c>
    </row>
    <row r="4778" spans="1:21">
      <c r="A4778" s="1">
        <v>4777</v>
      </c>
      <c r="B4778" s="1">
        <v>76</v>
      </c>
      <c r="C4778" s="1" t="s">
        <v>18</v>
      </c>
      <c r="D4778" s="2">
        <v>45203</v>
      </c>
      <c r="E4778" s="2">
        <v>45219</v>
      </c>
      <c r="F4778" s="1" t="s">
        <v>45</v>
      </c>
      <c r="G4778" s="1" t="s">
        <v>22</v>
      </c>
      <c r="H4778" s="1" t="s">
        <v>15</v>
      </c>
      <c r="I4778" s="1">
        <v>16004.78</v>
      </c>
      <c r="J4778" s="1" t="s">
        <v>24</v>
      </c>
      <c r="K4778" s="1" t="s">
        <v>17</v>
      </c>
      <c r="N4778" s="3" t="str">
        <f>IF(LEFT(LOWER(C4778),1)="m","Male",IF(LEFT(LOWER(C4778),1)="f","Female","Unknown"))</f>
        <v>Male</v>
      </c>
      <c r="O4778" s="4" t="str">
        <f>IF(TRIM(LOWER(F4778))="neuro","Neurology",IF(TRIM(LOWER(F4778))="Neurology","Neurology",IF(TRIM(LOWER(F4778))="general ward","General",IF(TRIM(LOWER(F4778))="general","General",IF(TRIM(LOWER(F4778))="cardiology","Cardiology",IF(TRIM(LOWER(F4778))="Cardiology","Cardiology",IF(TRIM(LOWER(F4778))="Peads","Pediatrics",IF(TRIM(LOWER(F4778))="Pediatrics","Pediatrics",IF(TRIM(LOWER(F4778))="orthopedics","Orthopedics",IF(TRIM(LOWER(F4778))="Neurology","Neurology",IF(TRIM(LOWER(F4778))="Oncology","Oncology")))))))))))</f>
        <v>Neurology</v>
      </c>
      <c r="P4778" s="3" t="str">
        <f t="shared" si="444"/>
        <v>Government</v>
      </c>
      <c r="Q4778" s="5">
        <f t="shared" si="445"/>
        <v>16</v>
      </c>
      <c r="R4778" s="1">
        <f t="shared" si="446"/>
        <v>16004.78</v>
      </c>
      <c r="S4778" s="1">
        <f t="shared" si="447"/>
        <v>1</v>
      </c>
      <c r="T4778" s="1" t="str">
        <f t="shared" si="448"/>
        <v>66+</v>
      </c>
      <c r="U4778" s="1" t="str">
        <f t="shared" si="449"/>
        <v>No</v>
      </c>
    </row>
    <row r="4779" spans="1:21">
      <c r="A4779" s="1">
        <v>4778</v>
      </c>
      <c r="B4779" s="1">
        <v>33</v>
      </c>
      <c r="C4779" s="1" t="s">
        <v>26</v>
      </c>
      <c r="D4779" s="2">
        <v>45096</v>
      </c>
      <c r="E4779" s="2">
        <v>45112</v>
      </c>
      <c r="F4779" s="1" t="s">
        <v>35</v>
      </c>
      <c r="G4779" s="1" t="s">
        <v>33</v>
      </c>
      <c r="H4779" s="1" t="s">
        <v>32</v>
      </c>
      <c r="I4779" s="1">
        <v>272379.12</v>
      </c>
      <c r="J4779" s="1" t="s">
        <v>16</v>
      </c>
      <c r="K4779" s="1" t="s">
        <v>16</v>
      </c>
      <c r="N4779" s="3" t="str">
        <f>IF(LEFT(LOWER(C4779),1)="m","Male",IF(LEFT(LOWER(C4779),1)="f","Female","Unknown"))</f>
        <v>Female</v>
      </c>
      <c r="O4779" s="4" t="str">
        <f>IF(TRIM(LOWER(F4779))="neuro","Neurology",IF(TRIM(LOWER(F4779))="Neurology","Neurology",IF(TRIM(LOWER(F4779))="general ward","General",IF(TRIM(LOWER(F4779))="general","General",IF(TRIM(LOWER(F4779))="cardiology","Cardiology",IF(TRIM(LOWER(F4779))="Cardiology","Cardiology",IF(TRIM(LOWER(F4779))="Peads","Pediatrics",IF(TRIM(LOWER(F4779))="Pediatrics","Pediatrics",IF(TRIM(LOWER(F4779))="orthopedics","Orthopedics",IF(TRIM(LOWER(F4779))="Neurology","Neurology",IF(TRIM(LOWER(F4779))="Oncology","Oncology")))))))))))</f>
        <v>Cardiology</v>
      </c>
      <c r="P4779" s="3" t="str">
        <f t="shared" si="444"/>
        <v>Self</v>
      </c>
      <c r="Q4779" s="5">
        <f t="shared" si="445"/>
        <v>16</v>
      </c>
      <c r="R4779" s="1">
        <f t="shared" si="446"/>
        <v>272379.12</v>
      </c>
      <c r="S4779" s="1">
        <f t="shared" si="447"/>
        <v>1</v>
      </c>
      <c r="T4779" s="1" t="str">
        <f t="shared" si="448"/>
        <v>18-35</v>
      </c>
      <c r="U4779" s="1" t="str">
        <f t="shared" si="449"/>
        <v>Yes</v>
      </c>
    </row>
    <row r="4780" spans="1:21">
      <c r="A4780" s="1">
        <v>4779</v>
      </c>
      <c r="B4780" s="1">
        <v>44</v>
      </c>
      <c r="C4780" s="1" t="s">
        <v>27</v>
      </c>
      <c r="D4780" s="2">
        <v>45486</v>
      </c>
      <c r="E4780" s="2">
        <v>45487</v>
      </c>
      <c r="F4780" s="1" t="s">
        <v>35</v>
      </c>
      <c r="G4780" s="1" t="s">
        <v>33</v>
      </c>
      <c r="I4780" s="1">
        <v>163367.15</v>
      </c>
      <c r="K4780" s="1" t="s">
        <v>25</v>
      </c>
      <c r="N4780" s="3" t="str">
        <f>IF(LEFT(LOWER(C4780),1)="m","Male",IF(LEFT(LOWER(C4780),1)="f","Female","Unknown"))</f>
        <v>Male</v>
      </c>
      <c r="O4780" s="4" t="str">
        <f>IF(TRIM(LOWER(F4780))="neuro","Neurology",IF(TRIM(LOWER(F4780))="Neurology","Neurology",IF(TRIM(LOWER(F4780))="general ward","General",IF(TRIM(LOWER(F4780))="general","General",IF(TRIM(LOWER(F4780))="cardiology","Cardiology",IF(TRIM(LOWER(F4780))="Cardiology","Cardiology",IF(TRIM(LOWER(F4780))="Peads","Pediatrics",IF(TRIM(LOWER(F4780))="Pediatrics","Pediatrics",IF(TRIM(LOWER(F4780))="orthopedics","Orthopedics",IF(TRIM(LOWER(F4780))="Neurology","Neurology",IF(TRIM(LOWER(F4780))="Oncology","Oncology")))))))))))</f>
        <v>Cardiology</v>
      </c>
      <c r="P4780" s="3" t="str">
        <f t="shared" si="444"/>
        <v>Self</v>
      </c>
      <c r="Q4780" s="5">
        <f t="shared" si="445"/>
        <v>1</v>
      </c>
      <c r="R4780" s="1">
        <f t="shared" si="446"/>
        <v>163367.15</v>
      </c>
      <c r="S4780" s="1">
        <f t="shared" si="447"/>
        <v>1</v>
      </c>
      <c r="T4780" s="1" t="str">
        <f t="shared" si="448"/>
        <v>36-50</v>
      </c>
      <c r="U4780" s="1" t="str">
        <f t="shared" si="449"/>
        <v>Unknown</v>
      </c>
    </row>
    <row r="4781" spans="1:21">
      <c r="A4781" s="1">
        <v>4780</v>
      </c>
      <c r="B4781" s="1">
        <v>18</v>
      </c>
      <c r="C4781" s="1" t="s">
        <v>18</v>
      </c>
      <c r="D4781" s="2">
        <v>45169</v>
      </c>
      <c r="E4781" s="2">
        <v>45170</v>
      </c>
      <c r="F4781" s="1" t="s">
        <v>19</v>
      </c>
      <c r="G4781" s="1" t="s">
        <v>22</v>
      </c>
      <c r="H4781" s="1" t="s">
        <v>48</v>
      </c>
      <c r="I4781" s="1">
        <v>177845.88</v>
      </c>
      <c r="J4781" s="1" t="s">
        <v>24</v>
      </c>
      <c r="K4781" s="1" t="s">
        <v>38</v>
      </c>
      <c r="N4781" s="3" t="str">
        <f>IF(LEFT(LOWER(C4781),1)="m","Male",IF(LEFT(LOWER(C4781),1)="f","Female","Unknown"))</f>
        <v>Male</v>
      </c>
      <c r="O4781" s="4" t="str">
        <f>IF(TRIM(LOWER(F4781))="neuro","Neurology",IF(TRIM(LOWER(F4781))="Neurology","Neurology",IF(TRIM(LOWER(F4781))="general ward","General",IF(TRIM(LOWER(F4781))="general","General",IF(TRIM(LOWER(F4781))="cardiology","Cardiology",IF(TRIM(LOWER(F4781))="Cardiology","Cardiology",IF(TRIM(LOWER(F4781))="Peads","Pediatrics",IF(TRIM(LOWER(F4781))="Pediatrics","Pediatrics",IF(TRIM(LOWER(F4781))="orthopedics","Orthopedics",IF(TRIM(LOWER(F4781))="Neurology","Neurology",IF(TRIM(LOWER(F4781))="Oncology","Oncology")))))))))))</f>
        <v>General</v>
      </c>
      <c r="P4781" s="3" t="str">
        <f t="shared" si="444"/>
        <v>Government</v>
      </c>
      <c r="Q4781" s="5">
        <f t="shared" si="445"/>
        <v>1</v>
      </c>
      <c r="R4781" s="1">
        <f t="shared" si="446"/>
        <v>177845.88</v>
      </c>
      <c r="S4781" s="1">
        <f t="shared" si="447"/>
        <v>0</v>
      </c>
      <c r="T4781" s="1" t="str">
        <f t="shared" si="448"/>
        <v>18-35</v>
      </c>
      <c r="U4781" s="1" t="str">
        <f t="shared" si="449"/>
        <v>No</v>
      </c>
    </row>
    <row r="4782" spans="1:21">
      <c r="A4782" s="1">
        <v>4781</v>
      </c>
      <c r="B4782" s="1">
        <v>89</v>
      </c>
      <c r="C4782" s="1" t="s">
        <v>29</v>
      </c>
      <c r="D4782" s="2">
        <v>45603</v>
      </c>
      <c r="E4782" s="2">
        <v>45609</v>
      </c>
      <c r="F4782" s="1" t="s">
        <v>13</v>
      </c>
      <c r="G4782" s="1" t="s">
        <v>46</v>
      </c>
      <c r="H4782" s="1" t="s">
        <v>23</v>
      </c>
      <c r="I4782" s="1">
        <v>211878.68</v>
      </c>
      <c r="J4782" s="1" t="s">
        <v>16</v>
      </c>
      <c r="K4782" s="1" t="s">
        <v>42</v>
      </c>
      <c r="N4782" s="3" t="str">
        <f>IF(LEFT(LOWER(C4782),1)="m","Male",IF(LEFT(LOWER(C4782),1)="f","Female","Unknown"))</f>
        <v>Female</v>
      </c>
      <c r="O4782" s="4" t="str">
        <f>IF(TRIM(LOWER(F4782))="neuro","Neurology",IF(TRIM(LOWER(F4782))="Neurology","Neurology",IF(TRIM(LOWER(F4782))="general ward","General",IF(TRIM(LOWER(F4782))="general","General",IF(TRIM(LOWER(F4782))="cardiology","Cardiology",IF(TRIM(LOWER(F4782))="Cardiology","Cardiology",IF(TRIM(LOWER(F4782))="Peads","Pediatrics",IF(TRIM(LOWER(F4782))="Pediatrics","Pediatrics",IF(TRIM(LOWER(F4782))="orthopedics","Orthopedics",IF(TRIM(LOWER(F4782))="Neurology","Neurology",IF(TRIM(LOWER(F4782))="Oncology","Oncology")))))))))))</f>
        <v>Neurology</v>
      </c>
      <c r="P4782" s="3" t="str">
        <f t="shared" si="444"/>
        <v>Self</v>
      </c>
      <c r="Q4782" s="5">
        <f t="shared" si="445"/>
        <v>6</v>
      </c>
      <c r="R4782" s="1">
        <f t="shared" si="446"/>
        <v>211878.68</v>
      </c>
      <c r="S4782" s="1">
        <f t="shared" si="447"/>
        <v>0</v>
      </c>
      <c r="T4782" s="1" t="str">
        <f t="shared" si="448"/>
        <v>66+</v>
      </c>
      <c r="U4782" s="1" t="str">
        <f t="shared" si="449"/>
        <v>Yes</v>
      </c>
    </row>
    <row r="4783" spans="1:21">
      <c r="A4783" s="1">
        <v>4782</v>
      </c>
      <c r="B4783" s="1">
        <v>13</v>
      </c>
      <c r="C4783" s="1" t="s">
        <v>18</v>
      </c>
      <c r="D4783" s="2">
        <v>45382</v>
      </c>
      <c r="E4783" s="2">
        <v>45397</v>
      </c>
      <c r="F4783" s="1" t="s">
        <v>30</v>
      </c>
      <c r="G4783" s="1" t="s">
        <v>36</v>
      </c>
      <c r="H4783" s="1" t="s">
        <v>51</v>
      </c>
      <c r="I4783" s="1">
        <v>271466.99</v>
      </c>
      <c r="J4783" s="1" t="s">
        <v>25</v>
      </c>
      <c r="K4783" s="1" t="s">
        <v>17</v>
      </c>
      <c r="N4783" s="3" t="str">
        <f>IF(LEFT(LOWER(C4783),1)="m","Male",IF(LEFT(LOWER(C4783),1)="f","Female","Unknown"))</f>
        <v>Male</v>
      </c>
      <c r="O4783" s="4" t="str">
        <f>IF(TRIM(LOWER(F4783))="neuro","Neurology",IF(TRIM(LOWER(F4783))="Neurology","Neurology",IF(TRIM(LOWER(F4783))="general ward","General",IF(TRIM(LOWER(F4783))="general","General",IF(TRIM(LOWER(F4783))="cardiology","Cardiology",IF(TRIM(LOWER(F4783))="Cardiology","Cardiology",IF(TRIM(LOWER(F4783))="Peads","Pediatrics",IF(TRIM(LOWER(F4783))="Pediatrics","Pediatrics",IF(TRIM(LOWER(F4783))="orthopedics","Orthopedics",IF(TRIM(LOWER(F4783))="Neurology","Neurology",IF(TRIM(LOWER(F4783))="Oncology","Oncology")))))))))))</f>
        <v>Pediatrics</v>
      </c>
      <c r="P4783" s="3" t="str">
        <f t="shared" si="444"/>
        <v>Government</v>
      </c>
      <c r="Q4783" s="5">
        <f t="shared" si="445"/>
        <v>15</v>
      </c>
      <c r="R4783" s="1">
        <f t="shared" si="446"/>
        <v>271466.99</v>
      </c>
      <c r="S4783" s="1">
        <f t="shared" si="447"/>
        <v>1</v>
      </c>
      <c r="T4783" s="1" t="str">
        <f t="shared" si="448"/>
        <v>0-17</v>
      </c>
      <c r="U4783" s="1" t="str">
        <f t="shared" si="449"/>
        <v>Yes</v>
      </c>
    </row>
    <row r="4784" spans="1:21">
      <c r="A4784" s="1">
        <v>4783</v>
      </c>
      <c r="B4784" s="1">
        <v>15</v>
      </c>
      <c r="C4784" s="1" t="s">
        <v>29</v>
      </c>
      <c r="D4784" s="2">
        <v>45053</v>
      </c>
      <c r="E4784" s="2">
        <v>45064</v>
      </c>
      <c r="F4784" s="1" t="s">
        <v>50</v>
      </c>
      <c r="G4784" s="1" t="s">
        <v>22</v>
      </c>
      <c r="H4784" s="1" t="s">
        <v>23</v>
      </c>
      <c r="I4784" s="1">
        <v>242706.09</v>
      </c>
      <c r="J4784" s="1" t="s">
        <v>38</v>
      </c>
      <c r="K4784" s="1" t="s">
        <v>25</v>
      </c>
      <c r="N4784" s="3" t="str">
        <f>IF(LEFT(LOWER(C4784),1)="m","Male",IF(LEFT(LOWER(C4784),1)="f","Female","Unknown"))</f>
        <v>Female</v>
      </c>
      <c r="O4784" s="4" t="str">
        <f>IF(TRIM(LOWER(F4784))="neuro","Neurology",IF(TRIM(LOWER(F4784))="Neurology","Neurology",IF(TRIM(LOWER(F4784))="general ward","General",IF(TRIM(LOWER(F4784))="general","General",IF(TRIM(LOWER(F4784))="cardiology","Cardiology",IF(TRIM(LOWER(F4784))="Cardiology","Cardiology",IF(TRIM(LOWER(F4784))="Peads","Pediatrics",IF(TRIM(LOWER(F4784))="Pediatrics","Pediatrics",IF(TRIM(LOWER(F4784))="orthopedics","Orthopedics",IF(TRIM(LOWER(F4784))="Neurology","Neurology",IF(TRIM(LOWER(F4784))="Oncology","Oncology")))))))))))</f>
        <v>Cardiology</v>
      </c>
      <c r="P4784" s="3" t="str">
        <f t="shared" si="444"/>
        <v>Government</v>
      </c>
      <c r="Q4784" s="5">
        <f t="shared" si="445"/>
        <v>11</v>
      </c>
      <c r="R4784" s="1">
        <f t="shared" si="446"/>
        <v>242706.09</v>
      </c>
      <c r="S4784" s="1">
        <f t="shared" si="447"/>
        <v>1</v>
      </c>
      <c r="T4784" s="1" t="str">
        <f t="shared" si="448"/>
        <v>0-17</v>
      </c>
      <c r="U4784" s="1" t="str">
        <f t="shared" si="449"/>
        <v>No</v>
      </c>
    </row>
    <row r="4785" spans="1:21">
      <c r="A4785" s="1">
        <v>4784</v>
      </c>
      <c r="B4785" s="1">
        <v>52</v>
      </c>
      <c r="C4785" s="1" t="s">
        <v>34</v>
      </c>
      <c r="D4785" s="2">
        <v>44984</v>
      </c>
      <c r="E4785" s="2">
        <v>45002</v>
      </c>
      <c r="F4785" s="1" t="s">
        <v>40</v>
      </c>
      <c r="G4785" s="1" t="s">
        <v>41</v>
      </c>
      <c r="H4785" s="1" t="s">
        <v>39</v>
      </c>
      <c r="I4785" s="1">
        <v>319521.65999999997</v>
      </c>
      <c r="K4785" s="1" t="s">
        <v>42</v>
      </c>
      <c r="N4785" s="3" t="str">
        <f>IF(LEFT(LOWER(C4785),1)="m","Male",IF(LEFT(LOWER(C4785),1)="f","Female","Unknown"))</f>
        <v>Male</v>
      </c>
      <c r="O4785" s="4" t="str">
        <f>IF(TRIM(LOWER(F4785))="neuro","Neurology",IF(TRIM(LOWER(F4785))="Neurology","Neurology",IF(TRIM(LOWER(F4785))="general ward","General",IF(TRIM(LOWER(F4785))="general","General",IF(TRIM(LOWER(F4785))="cardiology","Cardiology",IF(TRIM(LOWER(F4785))="Cardiology","Cardiology",IF(TRIM(LOWER(F4785))="Peads","Pediatrics",IF(TRIM(LOWER(F4785))="Pediatrics","Pediatrics",IF(TRIM(LOWER(F4785))="orthopedics","Orthopedics",IF(TRIM(LOWER(F4785))="Neurology","Neurology",IF(TRIM(LOWER(F4785))="Oncology","Oncology")))))))))))</f>
        <v>Pediatrics</v>
      </c>
      <c r="P4785" s="3" t="str">
        <f t="shared" si="444"/>
        <v>Unknown</v>
      </c>
      <c r="Q4785" s="5">
        <f t="shared" si="445"/>
        <v>18</v>
      </c>
      <c r="R4785" s="1">
        <f t="shared" si="446"/>
        <v>319521.65999999997</v>
      </c>
      <c r="S4785" s="1">
        <f t="shared" si="447"/>
        <v>0</v>
      </c>
      <c r="T4785" s="1" t="str">
        <f t="shared" si="448"/>
        <v>51-65</v>
      </c>
      <c r="U4785" s="1" t="str">
        <f t="shared" si="449"/>
        <v>Unknown</v>
      </c>
    </row>
    <row r="4786" spans="1:21">
      <c r="A4786" s="1">
        <v>4785</v>
      </c>
      <c r="B4786" s="1">
        <v>41</v>
      </c>
      <c r="C4786" s="1" t="s">
        <v>18</v>
      </c>
      <c r="D4786" s="2">
        <v>45442</v>
      </c>
      <c r="E4786" s="2">
        <v>45454</v>
      </c>
      <c r="F4786" s="1" t="s">
        <v>40</v>
      </c>
      <c r="G4786" s="1" t="s">
        <v>14</v>
      </c>
      <c r="H4786" s="1" t="s">
        <v>32</v>
      </c>
      <c r="I4786" s="1">
        <v>146025.53</v>
      </c>
      <c r="K4786" s="1" t="s">
        <v>20</v>
      </c>
      <c r="N4786" s="3" t="str">
        <f>IF(LEFT(LOWER(C4786),1)="m","Male",IF(LEFT(LOWER(C4786),1)="f","Female","Unknown"))</f>
        <v>Male</v>
      </c>
      <c r="O4786" s="4" t="str">
        <f>IF(TRIM(LOWER(F4786))="neuro","Neurology",IF(TRIM(LOWER(F4786))="Neurology","Neurology",IF(TRIM(LOWER(F4786))="general ward","General",IF(TRIM(LOWER(F4786))="general","General",IF(TRIM(LOWER(F4786))="cardiology","Cardiology",IF(TRIM(LOWER(F4786))="Cardiology","Cardiology",IF(TRIM(LOWER(F4786))="Peads","Pediatrics",IF(TRIM(LOWER(F4786))="Pediatrics","Pediatrics",IF(TRIM(LOWER(F4786))="orthopedics","Orthopedics",IF(TRIM(LOWER(F4786))="Neurology","Neurology",IF(TRIM(LOWER(F4786))="Oncology","Oncology")))))))))))</f>
        <v>Pediatrics</v>
      </c>
      <c r="P4786" s="3" t="str">
        <f t="shared" si="444"/>
        <v>Private</v>
      </c>
      <c r="Q4786" s="5">
        <f t="shared" si="445"/>
        <v>12</v>
      </c>
      <c r="R4786" s="1">
        <f t="shared" si="446"/>
        <v>146025.53</v>
      </c>
      <c r="S4786" s="1">
        <f t="shared" si="447"/>
        <v>0</v>
      </c>
      <c r="T4786" s="1" t="str">
        <f t="shared" si="448"/>
        <v>36-50</v>
      </c>
      <c r="U4786" s="1" t="str">
        <f t="shared" si="449"/>
        <v>Unknown</v>
      </c>
    </row>
    <row r="4787" spans="1:21">
      <c r="A4787" s="1">
        <v>4786</v>
      </c>
      <c r="B4787" s="1">
        <v>74</v>
      </c>
      <c r="C4787" s="1" t="s">
        <v>44</v>
      </c>
      <c r="D4787" s="2">
        <v>45319</v>
      </c>
      <c r="E4787" s="2">
        <v>45338</v>
      </c>
      <c r="F4787" s="1" t="s">
        <v>45</v>
      </c>
      <c r="G4787" s="1" t="s">
        <v>14</v>
      </c>
      <c r="H4787" s="1" t="s">
        <v>47</v>
      </c>
      <c r="I4787" s="1">
        <v>16627.68</v>
      </c>
      <c r="J4787" s="1" t="s">
        <v>42</v>
      </c>
      <c r="K4787" s="1" t="s">
        <v>38</v>
      </c>
      <c r="N4787" s="3" t="str">
        <f>IF(LEFT(LOWER(C4787),1)="m","Male",IF(LEFT(LOWER(C4787),1)="f","Female","Unknown"))</f>
        <v>Female</v>
      </c>
      <c r="O4787" s="4" t="str">
        <f>IF(TRIM(LOWER(F4787))="neuro","Neurology",IF(TRIM(LOWER(F4787))="Neurology","Neurology",IF(TRIM(LOWER(F4787))="general ward","General",IF(TRIM(LOWER(F4787))="general","General",IF(TRIM(LOWER(F4787))="cardiology","Cardiology",IF(TRIM(LOWER(F4787))="Cardiology","Cardiology",IF(TRIM(LOWER(F4787))="Peads","Pediatrics",IF(TRIM(LOWER(F4787))="Pediatrics","Pediatrics",IF(TRIM(LOWER(F4787))="orthopedics","Orthopedics",IF(TRIM(LOWER(F4787))="Neurology","Neurology",IF(TRIM(LOWER(F4787))="Oncology","Oncology")))))))))))</f>
        <v>Neurology</v>
      </c>
      <c r="P4787" s="3" t="str">
        <f t="shared" si="444"/>
        <v>Private</v>
      </c>
      <c r="Q4787" s="5">
        <f t="shared" si="445"/>
        <v>19</v>
      </c>
      <c r="R4787" s="1">
        <f t="shared" si="446"/>
        <v>16627.68</v>
      </c>
      <c r="S4787" s="1">
        <f t="shared" si="447"/>
        <v>0</v>
      </c>
      <c r="T4787" s="1" t="str">
        <f t="shared" si="448"/>
        <v>66+</v>
      </c>
      <c r="U4787" s="1" t="str">
        <f t="shared" si="449"/>
        <v>No</v>
      </c>
    </row>
    <row r="4788" spans="1:21">
      <c r="A4788" s="1">
        <v>4787</v>
      </c>
      <c r="B4788" s="1">
        <v>86</v>
      </c>
      <c r="C4788" s="1" t="s">
        <v>27</v>
      </c>
      <c r="D4788" s="2">
        <v>44937</v>
      </c>
      <c r="E4788" s="2">
        <v>44950</v>
      </c>
      <c r="F4788" s="1" t="s">
        <v>45</v>
      </c>
      <c r="G4788" s="1" t="s">
        <v>36</v>
      </c>
      <c r="H4788" s="1" t="s">
        <v>15</v>
      </c>
      <c r="I4788" s="1">
        <v>45973.83</v>
      </c>
      <c r="J4788" s="1" t="s">
        <v>42</v>
      </c>
      <c r="K4788" s="1" t="s">
        <v>17</v>
      </c>
      <c r="N4788" s="3" t="str">
        <f>IF(LEFT(LOWER(C4788),1)="m","Male",IF(LEFT(LOWER(C4788),1)="f","Female","Unknown"))</f>
        <v>Male</v>
      </c>
      <c r="O4788" s="4" t="str">
        <f>IF(TRIM(LOWER(F4788))="neuro","Neurology",IF(TRIM(LOWER(F4788))="Neurology","Neurology",IF(TRIM(LOWER(F4788))="general ward","General",IF(TRIM(LOWER(F4788))="general","General",IF(TRIM(LOWER(F4788))="cardiology","Cardiology",IF(TRIM(LOWER(F4788))="Cardiology","Cardiology",IF(TRIM(LOWER(F4788))="Peads","Pediatrics",IF(TRIM(LOWER(F4788))="Pediatrics","Pediatrics",IF(TRIM(LOWER(F4788))="orthopedics","Orthopedics",IF(TRIM(LOWER(F4788))="Neurology","Neurology",IF(TRIM(LOWER(F4788))="Oncology","Oncology")))))))))))</f>
        <v>Neurology</v>
      </c>
      <c r="P4788" s="3" t="str">
        <f t="shared" si="444"/>
        <v>Government</v>
      </c>
      <c r="Q4788" s="5">
        <f t="shared" si="445"/>
        <v>13</v>
      </c>
      <c r="R4788" s="1">
        <f t="shared" si="446"/>
        <v>45973.83</v>
      </c>
      <c r="S4788" s="1">
        <f t="shared" si="447"/>
        <v>1</v>
      </c>
      <c r="T4788" s="1" t="str">
        <f t="shared" si="448"/>
        <v>66+</v>
      </c>
      <c r="U4788" s="1" t="str">
        <f t="shared" si="449"/>
        <v>No</v>
      </c>
    </row>
    <row r="4789" spans="1:21">
      <c r="A4789" s="1">
        <v>4788</v>
      </c>
      <c r="B4789" s="1">
        <v>1</v>
      </c>
      <c r="C4789" s="1" t="s">
        <v>29</v>
      </c>
      <c r="D4789" s="2">
        <v>44932</v>
      </c>
      <c r="E4789" s="2">
        <v>44942</v>
      </c>
      <c r="F4789" s="1" t="s">
        <v>43</v>
      </c>
      <c r="G4789" s="1" t="s">
        <v>33</v>
      </c>
      <c r="H4789" s="1" t="s">
        <v>37</v>
      </c>
      <c r="I4789" s="1">
        <v>230781.28</v>
      </c>
      <c r="J4789" s="1" t="s">
        <v>16</v>
      </c>
      <c r="K4789" s="1" t="s">
        <v>20</v>
      </c>
      <c r="N4789" s="3" t="str">
        <f>IF(LEFT(LOWER(C4789),1)="m","Male",IF(LEFT(LOWER(C4789),1)="f","Female","Unknown"))</f>
        <v>Female</v>
      </c>
      <c r="O4789" s="4" t="str">
        <f>IF(TRIM(LOWER(F4789))="neuro","Neurology",IF(TRIM(LOWER(F4789))="Neurology","Neurology",IF(TRIM(LOWER(F4789))="general ward","General",IF(TRIM(LOWER(F4789))="general","General",IF(TRIM(LOWER(F4789))="cardiology","Cardiology",IF(TRIM(LOWER(F4789))="Cardiology","Cardiology",IF(TRIM(LOWER(F4789))="Peads","Pediatrics",IF(TRIM(LOWER(F4789))="Pediatrics","Pediatrics",IF(TRIM(LOWER(F4789))="orthopedics","Orthopedics",IF(TRIM(LOWER(F4789))="Neurology","Neurology",IF(TRIM(LOWER(F4789))="Oncology","Oncology")))))))))))</f>
        <v>Orthopedics</v>
      </c>
      <c r="P4789" s="3" t="str">
        <f t="shared" si="444"/>
        <v>Self</v>
      </c>
      <c r="Q4789" s="5">
        <f t="shared" si="445"/>
        <v>10</v>
      </c>
      <c r="R4789" s="1">
        <f t="shared" si="446"/>
        <v>230781.28</v>
      </c>
      <c r="S4789" s="1">
        <f t="shared" si="447"/>
        <v>0</v>
      </c>
      <c r="T4789" s="1" t="str">
        <f t="shared" si="448"/>
        <v>0-17</v>
      </c>
      <c r="U4789" s="1" t="str">
        <f t="shared" si="449"/>
        <v>Yes</v>
      </c>
    </row>
    <row r="4790" spans="1:21">
      <c r="A4790" s="1">
        <v>4789</v>
      </c>
      <c r="B4790" s="1">
        <v>48</v>
      </c>
      <c r="C4790" s="1" t="s">
        <v>34</v>
      </c>
      <c r="D4790" s="2">
        <v>45175</v>
      </c>
      <c r="E4790" s="2">
        <v>45177</v>
      </c>
      <c r="F4790" s="1" t="s">
        <v>28</v>
      </c>
      <c r="G4790" s="1" t="s">
        <v>33</v>
      </c>
      <c r="H4790" s="1" t="s">
        <v>51</v>
      </c>
      <c r="I4790" s="1">
        <v>241866.79</v>
      </c>
      <c r="J4790" s="1" t="s">
        <v>16</v>
      </c>
      <c r="K4790" s="1" t="s">
        <v>25</v>
      </c>
      <c r="N4790" s="3" t="str">
        <f>IF(LEFT(LOWER(C4790),1)="m","Male",IF(LEFT(LOWER(C4790),1)="f","Female","Unknown"))</f>
        <v>Male</v>
      </c>
      <c r="O4790" s="4" t="str">
        <f>IF(TRIM(LOWER(F4790))="neuro","Neurology",IF(TRIM(LOWER(F4790))="Neurology","Neurology",IF(TRIM(LOWER(F4790))="general ward","General",IF(TRIM(LOWER(F4790))="general","General",IF(TRIM(LOWER(F4790))="cardiology","Cardiology",IF(TRIM(LOWER(F4790))="Cardiology","Cardiology",IF(TRIM(LOWER(F4790))="Peads","Pediatrics",IF(TRIM(LOWER(F4790))="Pediatrics","Pediatrics",IF(TRIM(LOWER(F4790))="orthopedics","Orthopedics",IF(TRIM(LOWER(F4790))="Neurology","Neurology",IF(TRIM(LOWER(F4790))="Oncology","Oncology")))))))))))</f>
        <v>Orthopedics</v>
      </c>
      <c r="P4790" s="3" t="str">
        <f t="shared" si="444"/>
        <v>Self</v>
      </c>
      <c r="Q4790" s="5">
        <f t="shared" si="445"/>
        <v>2</v>
      </c>
      <c r="R4790" s="1">
        <f t="shared" si="446"/>
        <v>241866.79</v>
      </c>
      <c r="S4790" s="1">
        <f t="shared" si="447"/>
        <v>1</v>
      </c>
      <c r="T4790" s="1" t="str">
        <f t="shared" si="448"/>
        <v>36-50</v>
      </c>
      <c r="U4790" s="1" t="str">
        <f t="shared" si="449"/>
        <v>Yes</v>
      </c>
    </row>
    <row r="4791" spans="1:21">
      <c r="A4791" s="1">
        <v>4790</v>
      </c>
      <c r="B4791" s="1">
        <v>30</v>
      </c>
      <c r="C4791" s="1" t="s">
        <v>26</v>
      </c>
      <c r="D4791" s="2">
        <v>45654</v>
      </c>
      <c r="E4791" s="2">
        <v>45655</v>
      </c>
      <c r="F4791" s="1" t="s">
        <v>30</v>
      </c>
      <c r="G4791" s="1" t="s">
        <v>14</v>
      </c>
      <c r="H4791" s="1" t="s">
        <v>51</v>
      </c>
      <c r="I4791" s="1">
        <v>104619.49</v>
      </c>
      <c r="J4791" s="1" t="s">
        <v>42</v>
      </c>
      <c r="K4791" s="1" t="s">
        <v>38</v>
      </c>
      <c r="N4791" s="3" t="str">
        <f>IF(LEFT(LOWER(C4791),1)="m","Male",IF(LEFT(LOWER(C4791),1)="f","Female","Unknown"))</f>
        <v>Female</v>
      </c>
      <c r="O4791" s="4" t="str">
        <f>IF(TRIM(LOWER(F4791))="neuro","Neurology",IF(TRIM(LOWER(F4791))="Neurology","Neurology",IF(TRIM(LOWER(F4791))="general ward","General",IF(TRIM(LOWER(F4791))="general","General",IF(TRIM(LOWER(F4791))="cardiology","Cardiology",IF(TRIM(LOWER(F4791))="Cardiology","Cardiology",IF(TRIM(LOWER(F4791))="Peads","Pediatrics",IF(TRIM(LOWER(F4791))="Pediatrics","Pediatrics",IF(TRIM(LOWER(F4791))="orthopedics","Orthopedics",IF(TRIM(LOWER(F4791))="Neurology","Neurology",IF(TRIM(LOWER(F4791))="Oncology","Oncology")))))))))))</f>
        <v>Pediatrics</v>
      </c>
      <c r="P4791" s="3" t="str">
        <f t="shared" si="444"/>
        <v>Private</v>
      </c>
      <c r="Q4791" s="5">
        <f t="shared" si="445"/>
        <v>1</v>
      </c>
      <c r="R4791" s="1">
        <f t="shared" si="446"/>
        <v>104619.49</v>
      </c>
      <c r="S4791" s="1">
        <f t="shared" si="447"/>
        <v>0</v>
      </c>
      <c r="T4791" s="1" t="str">
        <f t="shared" si="448"/>
        <v>18-35</v>
      </c>
      <c r="U4791" s="1" t="str">
        <f t="shared" si="449"/>
        <v>No</v>
      </c>
    </row>
    <row r="4792" spans="1:21">
      <c r="A4792" s="1">
        <v>4791</v>
      </c>
      <c r="B4792" s="1">
        <v>8</v>
      </c>
      <c r="C4792" s="1" t="s">
        <v>29</v>
      </c>
      <c r="D4792" s="2">
        <v>45145</v>
      </c>
      <c r="E4792" s="2">
        <v>45148</v>
      </c>
      <c r="F4792" s="1" t="s">
        <v>50</v>
      </c>
      <c r="G4792" s="1" t="s">
        <v>22</v>
      </c>
      <c r="H4792" s="1" t="s">
        <v>32</v>
      </c>
      <c r="I4792" s="1">
        <v>183639.52</v>
      </c>
      <c r="K4792" s="1" t="s">
        <v>20</v>
      </c>
      <c r="N4792" s="3" t="str">
        <f>IF(LEFT(LOWER(C4792),1)="m","Male",IF(LEFT(LOWER(C4792),1)="f","Female","Unknown"))</f>
        <v>Female</v>
      </c>
      <c r="O4792" s="4" t="str">
        <f>IF(TRIM(LOWER(F4792))="neuro","Neurology",IF(TRIM(LOWER(F4792))="Neurology","Neurology",IF(TRIM(LOWER(F4792))="general ward","General",IF(TRIM(LOWER(F4792))="general","General",IF(TRIM(LOWER(F4792))="cardiology","Cardiology",IF(TRIM(LOWER(F4792))="Cardiology","Cardiology",IF(TRIM(LOWER(F4792))="Peads","Pediatrics",IF(TRIM(LOWER(F4792))="Pediatrics","Pediatrics",IF(TRIM(LOWER(F4792))="orthopedics","Orthopedics",IF(TRIM(LOWER(F4792))="Neurology","Neurology",IF(TRIM(LOWER(F4792))="Oncology","Oncology")))))))))))</f>
        <v>Cardiology</v>
      </c>
      <c r="P4792" s="3" t="str">
        <f t="shared" si="444"/>
        <v>Government</v>
      </c>
      <c r="Q4792" s="5">
        <f t="shared" si="445"/>
        <v>3</v>
      </c>
      <c r="R4792" s="1">
        <f t="shared" si="446"/>
        <v>183639.52</v>
      </c>
      <c r="S4792" s="1">
        <f t="shared" si="447"/>
        <v>0</v>
      </c>
      <c r="T4792" s="1" t="str">
        <f t="shared" si="448"/>
        <v>0-17</v>
      </c>
      <c r="U4792" s="1" t="str">
        <f t="shared" si="449"/>
        <v>Unknown</v>
      </c>
    </row>
    <row r="4793" spans="1:21">
      <c r="A4793" s="1">
        <v>4792</v>
      </c>
      <c r="B4793" s="1">
        <v>60</v>
      </c>
      <c r="C4793" s="1" t="s">
        <v>34</v>
      </c>
      <c r="D4793" s="2">
        <v>45159</v>
      </c>
      <c r="E4793" s="2">
        <v>45179</v>
      </c>
      <c r="F4793" s="1" t="s">
        <v>13</v>
      </c>
      <c r="G4793" s="1" t="s">
        <v>36</v>
      </c>
      <c r="I4793" s="1">
        <v>105118.71</v>
      </c>
      <c r="J4793" s="1" t="s">
        <v>17</v>
      </c>
      <c r="K4793" s="1" t="s">
        <v>38</v>
      </c>
      <c r="N4793" s="3" t="str">
        <f>IF(LEFT(LOWER(C4793),1)="m","Male",IF(LEFT(LOWER(C4793),1)="f","Female","Unknown"))</f>
        <v>Male</v>
      </c>
      <c r="O4793" s="4" t="str">
        <f>IF(TRIM(LOWER(F4793))="neuro","Neurology",IF(TRIM(LOWER(F4793))="Neurology","Neurology",IF(TRIM(LOWER(F4793))="general ward","General",IF(TRIM(LOWER(F4793))="general","General",IF(TRIM(LOWER(F4793))="cardiology","Cardiology",IF(TRIM(LOWER(F4793))="Cardiology","Cardiology",IF(TRIM(LOWER(F4793))="Peads","Pediatrics",IF(TRIM(LOWER(F4793))="Pediatrics","Pediatrics",IF(TRIM(LOWER(F4793))="orthopedics","Orthopedics",IF(TRIM(LOWER(F4793))="Neurology","Neurology",IF(TRIM(LOWER(F4793))="Oncology","Oncology")))))))))))</f>
        <v>Neurology</v>
      </c>
      <c r="P4793" s="3" t="str">
        <f t="shared" si="444"/>
        <v>Government</v>
      </c>
      <c r="Q4793" s="5">
        <f t="shared" si="445"/>
        <v>20</v>
      </c>
      <c r="R4793" s="1">
        <f t="shared" si="446"/>
        <v>105118.71</v>
      </c>
      <c r="S4793" s="1">
        <f t="shared" si="447"/>
        <v>0</v>
      </c>
      <c r="T4793" s="1" t="str">
        <f t="shared" si="448"/>
        <v>51-65</v>
      </c>
      <c r="U4793" s="1" t="str">
        <f t="shared" si="449"/>
        <v>Yes</v>
      </c>
    </row>
    <row r="4794" spans="1:21">
      <c r="A4794" s="1">
        <v>4793</v>
      </c>
      <c r="C4794" s="1" t="s">
        <v>34</v>
      </c>
      <c r="D4794" s="2">
        <v>45645</v>
      </c>
      <c r="E4794" s="2">
        <v>45649</v>
      </c>
      <c r="F4794" s="1" t="s">
        <v>50</v>
      </c>
      <c r="G4794" s="1" t="s">
        <v>14</v>
      </c>
      <c r="H4794" s="1" t="s">
        <v>23</v>
      </c>
      <c r="I4794" s="1">
        <v>79729.710000000006</v>
      </c>
      <c r="J4794" s="1" t="s">
        <v>16</v>
      </c>
      <c r="K4794" s="1" t="s">
        <v>16</v>
      </c>
      <c r="N4794" s="3" t="str">
        <f>IF(LEFT(LOWER(C4794),1)="m","Male",IF(LEFT(LOWER(C4794),1)="f","Female","Unknown"))</f>
        <v>Male</v>
      </c>
      <c r="O4794" s="4" t="str">
        <f>IF(TRIM(LOWER(F4794))="neuro","Neurology",IF(TRIM(LOWER(F4794))="Neurology","Neurology",IF(TRIM(LOWER(F4794))="general ward","General",IF(TRIM(LOWER(F4794))="general","General",IF(TRIM(LOWER(F4794))="cardiology","Cardiology",IF(TRIM(LOWER(F4794))="Cardiology","Cardiology",IF(TRIM(LOWER(F4794))="Peads","Pediatrics",IF(TRIM(LOWER(F4794))="Pediatrics","Pediatrics",IF(TRIM(LOWER(F4794))="orthopedics","Orthopedics",IF(TRIM(LOWER(F4794))="Neurology","Neurology",IF(TRIM(LOWER(F4794))="Oncology","Oncology")))))))))))</f>
        <v>Cardiology</v>
      </c>
      <c r="P4794" s="3" t="str">
        <f t="shared" si="444"/>
        <v>Private</v>
      </c>
      <c r="Q4794" s="5">
        <f t="shared" si="445"/>
        <v>4</v>
      </c>
      <c r="R4794" s="1">
        <f t="shared" si="446"/>
        <v>79729.710000000006</v>
      </c>
      <c r="S4794" s="1">
        <f t="shared" si="447"/>
        <v>1</v>
      </c>
      <c r="T4794" s="1" t="str">
        <f t="shared" si="448"/>
        <v>0-17</v>
      </c>
      <c r="U4794" s="1" t="str">
        <f t="shared" si="449"/>
        <v>Yes</v>
      </c>
    </row>
    <row r="4795" spans="1:21">
      <c r="A4795" s="1">
        <v>4794</v>
      </c>
      <c r="B4795" s="1">
        <v>30</v>
      </c>
      <c r="C4795" s="1" t="s">
        <v>29</v>
      </c>
      <c r="D4795" s="2">
        <v>45323</v>
      </c>
      <c r="E4795" s="2">
        <v>45332</v>
      </c>
      <c r="F4795" s="1" t="s">
        <v>21</v>
      </c>
      <c r="G4795" s="1" t="s">
        <v>41</v>
      </c>
      <c r="H4795" s="1" t="s">
        <v>32</v>
      </c>
      <c r="I4795" s="1">
        <v>197138.05</v>
      </c>
      <c r="J4795" s="1" t="s">
        <v>25</v>
      </c>
      <c r="K4795" s="1" t="s">
        <v>38</v>
      </c>
      <c r="N4795" s="3" t="str">
        <f>IF(LEFT(LOWER(C4795),1)="m","Male",IF(LEFT(LOWER(C4795),1)="f","Female","Unknown"))</f>
        <v>Female</v>
      </c>
      <c r="O4795" s="4" t="str">
        <f>IF(TRIM(LOWER(F4795))="neuro","Neurology",IF(TRIM(LOWER(F4795))="Neurology","Neurology",IF(TRIM(LOWER(F4795))="general ward","General",IF(TRIM(LOWER(F4795))="general","General",IF(TRIM(LOWER(F4795))="cardiology","Cardiology",IF(TRIM(LOWER(F4795))="Cardiology","Cardiology",IF(TRIM(LOWER(F4795))="Peads","Pediatrics",IF(TRIM(LOWER(F4795))="Pediatrics","Pediatrics",IF(TRIM(LOWER(F4795))="orthopedics","Orthopedics",IF(TRIM(LOWER(F4795))="Neurology","Neurology",IF(TRIM(LOWER(F4795))="Oncology","Oncology")))))))))))</f>
        <v>General</v>
      </c>
      <c r="P4795" s="3" t="str">
        <f t="shared" si="444"/>
        <v>Unknown</v>
      </c>
      <c r="Q4795" s="5">
        <f t="shared" si="445"/>
        <v>9</v>
      </c>
      <c r="R4795" s="1">
        <f t="shared" si="446"/>
        <v>197138.05</v>
      </c>
      <c r="S4795" s="1">
        <f t="shared" si="447"/>
        <v>0</v>
      </c>
      <c r="T4795" s="1" t="str">
        <f t="shared" si="448"/>
        <v>18-35</v>
      </c>
      <c r="U4795" s="1" t="str">
        <f t="shared" si="449"/>
        <v>Yes</v>
      </c>
    </row>
    <row r="4796" spans="1:21">
      <c r="A4796" s="1">
        <v>4795</v>
      </c>
      <c r="B4796" s="1">
        <v>25</v>
      </c>
      <c r="C4796" s="1" t="s">
        <v>27</v>
      </c>
      <c r="D4796" s="2">
        <v>45350</v>
      </c>
      <c r="E4796" s="2">
        <v>45365</v>
      </c>
      <c r="F4796" s="1" t="s">
        <v>19</v>
      </c>
      <c r="G4796" s="1" t="s">
        <v>31</v>
      </c>
      <c r="H4796" s="1" t="s">
        <v>15</v>
      </c>
      <c r="I4796" s="1">
        <v>149750.87</v>
      </c>
      <c r="J4796" s="1" t="s">
        <v>38</v>
      </c>
      <c r="K4796" s="1" t="s">
        <v>17</v>
      </c>
      <c r="N4796" s="3" t="str">
        <f>IF(LEFT(LOWER(C4796),1)="m","Male",IF(LEFT(LOWER(C4796),1)="f","Female","Unknown"))</f>
        <v>Male</v>
      </c>
      <c r="O4796" s="4" t="str">
        <f>IF(TRIM(LOWER(F4796))="neuro","Neurology",IF(TRIM(LOWER(F4796))="Neurology","Neurology",IF(TRIM(LOWER(F4796))="general ward","General",IF(TRIM(LOWER(F4796))="general","General",IF(TRIM(LOWER(F4796))="cardiology","Cardiology",IF(TRIM(LOWER(F4796))="Cardiology","Cardiology",IF(TRIM(LOWER(F4796))="Peads","Pediatrics",IF(TRIM(LOWER(F4796))="Pediatrics","Pediatrics",IF(TRIM(LOWER(F4796))="orthopedics","Orthopedics",IF(TRIM(LOWER(F4796))="Neurology","Neurology",IF(TRIM(LOWER(F4796))="Oncology","Oncology")))))))))))</f>
        <v>General</v>
      </c>
      <c r="P4796" s="3" t="str">
        <f t="shared" si="444"/>
        <v>Private</v>
      </c>
      <c r="Q4796" s="5">
        <f t="shared" si="445"/>
        <v>15</v>
      </c>
      <c r="R4796" s="1">
        <f t="shared" si="446"/>
        <v>149750.87</v>
      </c>
      <c r="S4796" s="1">
        <f t="shared" si="447"/>
        <v>1</v>
      </c>
      <c r="T4796" s="1" t="str">
        <f t="shared" si="448"/>
        <v>18-35</v>
      </c>
      <c r="U4796" s="1" t="str">
        <f t="shared" si="449"/>
        <v>No</v>
      </c>
    </row>
    <row r="4797" spans="1:21">
      <c r="A4797" s="1">
        <v>4796</v>
      </c>
      <c r="B4797" s="1">
        <v>25</v>
      </c>
      <c r="C4797" s="1" t="s">
        <v>12</v>
      </c>
      <c r="D4797" s="2">
        <v>45182</v>
      </c>
      <c r="E4797" s="2">
        <v>45193</v>
      </c>
      <c r="F4797" s="1" t="s">
        <v>35</v>
      </c>
      <c r="G4797" s="1" t="s">
        <v>41</v>
      </c>
      <c r="H4797" s="1" t="s">
        <v>15</v>
      </c>
      <c r="I4797" s="1">
        <v>229028.59</v>
      </c>
      <c r="J4797" s="1" t="s">
        <v>16</v>
      </c>
      <c r="K4797" s="1" t="s">
        <v>42</v>
      </c>
      <c r="N4797" s="3" t="str">
        <f>IF(LEFT(LOWER(C4797),1)="m","Male",IF(LEFT(LOWER(C4797),1)="f","Female","Unknown"))</f>
        <v>Unknown</v>
      </c>
      <c r="O4797" s="4" t="str">
        <f>IF(TRIM(LOWER(F4797))="neuro","Neurology",IF(TRIM(LOWER(F4797))="Neurology","Neurology",IF(TRIM(LOWER(F4797))="general ward","General",IF(TRIM(LOWER(F4797))="general","General",IF(TRIM(LOWER(F4797))="cardiology","Cardiology",IF(TRIM(LOWER(F4797))="Cardiology","Cardiology",IF(TRIM(LOWER(F4797))="Peads","Pediatrics",IF(TRIM(LOWER(F4797))="Pediatrics","Pediatrics",IF(TRIM(LOWER(F4797))="orthopedics","Orthopedics",IF(TRIM(LOWER(F4797))="Neurology","Neurology",IF(TRIM(LOWER(F4797))="Oncology","Oncology")))))))))))</f>
        <v>Cardiology</v>
      </c>
      <c r="P4797" s="3" t="str">
        <f t="shared" si="444"/>
        <v>Unknown</v>
      </c>
      <c r="Q4797" s="5">
        <f t="shared" si="445"/>
        <v>11</v>
      </c>
      <c r="R4797" s="1">
        <f t="shared" si="446"/>
        <v>229028.59</v>
      </c>
      <c r="S4797" s="1">
        <f t="shared" si="447"/>
        <v>0</v>
      </c>
      <c r="T4797" s="1" t="str">
        <f t="shared" si="448"/>
        <v>18-35</v>
      </c>
      <c r="U4797" s="1" t="str">
        <f t="shared" si="449"/>
        <v>Yes</v>
      </c>
    </row>
    <row r="4798" spans="1:21">
      <c r="A4798" s="1">
        <v>4797</v>
      </c>
      <c r="B4798" s="1">
        <v>12</v>
      </c>
      <c r="C4798" s="1" t="s">
        <v>34</v>
      </c>
      <c r="D4798" s="2">
        <v>44991</v>
      </c>
      <c r="E4798" s="2">
        <v>45009</v>
      </c>
      <c r="F4798" s="1" t="s">
        <v>21</v>
      </c>
      <c r="G4798" s="1" t="s">
        <v>33</v>
      </c>
      <c r="H4798" s="1" t="s">
        <v>39</v>
      </c>
      <c r="I4798" s="1">
        <v>321357.57</v>
      </c>
      <c r="J4798" s="1" t="s">
        <v>16</v>
      </c>
      <c r="K4798" s="1" t="s">
        <v>20</v>
      </c>
      <c r="N4798" s="3" t="str">
        <f>IF(LEFT(LOWER(C4798),1)="m","Male",IF(LEFT(LOWER(C4798),1)="f","Female","Unknown"))</f>
        <v>Male</v>
      </c>
      <c r="O4798" s="4" t="str">
        <f>IF(TRIM(LOWER(F4798))="neuro","Neurology",IF(TRIM(LOWER(F4798))="Neurology","Neurology",IF(TRIM(LOWER(F4798))="general ward","General",IF(TRIM(LOWER(F4798))="general","General",IF(TRIM(LOWER(F4798))="cardiology","Cardiology",IF(TRIM(LOWER(F4798))="Cardiology","Cardiology",IF(TRIM(LOWER(F4798))="Peads","Pediatrics",IF(TRIM(LOWER(F4798))="Pediatrics","Pediatrics",IF(TRIM(LOWER(F4798))="orthopedics","Orthopedics",IF(TRIM(LOWER(F4798))="Neurology","Neurology",IF(TRIM(LOWER(F4798))="Oncology","Oncology")))))))))))</f>
        <v>General</v>
      </c>
      <c r="P4798" s="3" t="str">
        <f t="shared" si="444"/>
        <v>Self</v>
      </c>
      <c r="Q4798" s="5">
        <f t="shared" si="445"/>
        <v>18</v>
      </c>
      <c r="R4798" s="1">
        <f t="shared" si="446"/>
        <v>321357.57</v>
      </c>
      <c r="S4798" s="1">
        <f t="shared" si="447"/>
        <v>0</v>
      </c>
      <c r="T4798" s="1" t="str">
        <f t="shared" si="448"/>
        <v>0-17</v>
      </c>
      <c r="U4798" s="1" t="str">
        <f t="shared" si="449"/>
        <v>Yes</v>
      </c>
    </row>
    <row r="4799" spans="1:21">
      <c r="A4799" s="1">
        <v>4798</v>
      </c>
      <c r="B4799" s="1">
        <v>9</v>
      </c>
      <c r="C4799" s="1" t="s">
        <v>12</v>
      </c>
      <c r="D4799" s="2">
        <v>45330</v>
      </c>
      <c r="E4799" s="2">
        <v>45338</v>
      </c>
      <c r="F4799" s="1" t="s">
        <v>30</v>
      </c>
      <c r="G4799" s="1" t="s">
        <v>41</v>
      </c>
      <c r="H4799" s="1" t="s">
        <v>51</v>
      </c>
      <c r="I4799" s="1">
        <v>85722.18</v>
      </c>
      <c r="J4799" s="1" t="s">
        <v>24</v>
      </c>
      <c r="K4799" s="1" t="s">
        <v>25</v>
      </c>
      <c r="N4799" s="3" t="str">
        <f>IF(LEFT(LOWER(C4799),1)="m","Male",IF(LEFT(LOWER(C4799),1)="f","Female","Unknown"))</f>
        <v>Unknown</v>
      </c>
      <c r="O4799" s="4" t="str">
        <f>IF(TRIM(LOWER(F4799))="neuro","Neurology",IF(TRIM(LOWER(F4799))="Neurology","Neurology",IF(TRIM(LOWER(F4799))="general ward","General",IF(TRIM(LOWER(F4799))="general","General",IF(TRIM(LOWER(F4799))="cardiology","Cardiology",IF(TRIM(LOWER(F4799))="Cardiology","Cardiology",IF(TRIM(LOWER(F4799))="Peads","Pediatrics",IF(TRIM(LOWER(F4799))="Pediatrics","Pediatrics",IF(TRIM(LOWER(F4799))="orthopedics","Orthopedics",IF(TRIM(LOWER(F4799))="Neurology","Neurology",IF(TRIM(LOWER(F4799))="Oncology","Oncology")))))))))))</f>
        <v>Pediatrics</v>
      </c>
      <c r="P4799" s="3" t="str">
        <f t="shared" si="444"/>
        <v>Unknown</v>
      </c>
      <c r="Q4799" s="5">
        <f t="shared" si="445"/>
        <v>8</v>
      </c>
      <c r="R4799" s="1">
        <f t="shared" si="446"/>
        <v>85722.18</v>
      </c>
      <c r="S4799" s="1">
        <f t="shared" si="447"/>
        <v>1</v>
      </c>
      <c r="T4799" s="1" t="str">
        <f t="shared" si="448"/>
        <v>0-17</v>
      </c>
      <c r="U4799" s="1" t="str">
        <f t="shared" si="449"/>
        <v>No</v>
      </c>
    </row>
    <row r="4800" spans="1:21">
      <c r="A4800" s="1">
        <v>4799</v>
      </c>
      <c r="B4800" s="1">
        <v>49</v>
      </c>
      <c r="C4800" s="1" t="s">
        <v>26</v>
      </c>
      <c r="D4800" s="2">
        <v>44961</v>
      </c>
      <c r="E4800" s="2">
        <v>44966</v>
      </c>
      <c r="F4800" s="1" t="s">
        <v>40</v>
      </c>
      <c r="G4800" s="1" t="s">
        <v>33</v>
      </c>
      <c r="H4800" s="1" t="s">
        <v>37</v>
      </c>
      <c r="I4800" s="1">
        <v>71883.47</v>
      </c>
      <c r="J4800" s="1" t="s">
        <v>25</v>
      </c>
      <c r="K4800" s="1" t="s">
        <v>16</v>
      </c>
      <c r="N4800" s="3" t="str">
        <f>IF(LEFT(LOWER(C4800),1)="m","Male",IF(LEFT(LOWER(C4800),1)="f","Female","Unknown"))</f>
        <v>Female</v>
      </c>
      <c r="O4800" s="4" t="str">
        <f>IF(TRIM(LOWER(F4800))="neuro","Neurology",IF(TRIM(LOWER(F4800))="Neurology","Neurology",IF(TRIM(LOWER(F4800))="general ward","General",IF(TRIM(LOWER(F4800))="general","General",IF(TRIM(LOWER(F4800))="cardiology","Cardiology",IF(TRIM(LOWER(F4800))="Cardiology","Cardiology",IF(TRIM(LOWER(F4800))="Peads","Pediatrics",IF(TRIM(LOWER(F4800))="Pediatrics","Pediatrics",IF(TRIM(LOWER(F4800))="orthopedics","Orthopedics",IF(TRIM(LOWER(F4800))="Neurology","Neurology",IF(TRIM(LOWER(F4800))="Oncology","Oncology")))))))))))</f>
        <v>Pediatrics</v>
      </c>
      <c r="P4800" s="3" t="str">
        <f t="shared" si="444"/>
        <v>Self</v>
      </c>
      <c r="Q4800" s="5">
        <f t="shared" si="445"/>
        <v>5</v>
      </c>
      <c r="R4800" s="1">
        <f t="shared" si="446"/>
        <v>71883.47</v>
      </c>
      <c r="S4800" s="1">
        <f t="shared" si="447"/>
        <v>1</v>
      </c>
      <c r="T4800" s="1" t="str">
        <f t="shared" si="448"/>
        <v>36-50</v>
      </c>
      <c r="U4800" s="1" t="str">
        <f t="shared" si="449"/>
        <v>Yes</v>
      </c>
    </row>
    <row r="4801" spans="1:21">
      <c r="A4801" s="1">
        <v>4800</v>
      </c>
      <c r="B4801" s="1">
        <v>37</v>
      </c>
      <c r="C4801" s="1" t="s">
        <v>12</v>
      </c>
      <c r="D4801" s="2">
        <v>45402</v>
      </c>
      <c r="E4801" s="2">
        <v>45416</v>
      </c>
      <c r="F4801" s="1" t="s">
        <v>35</v>
      </c>
      <c r="G4801" s="1" t="s">
        <v>22</v>
      </c>
      <c r="H4801" s="1" t="s">
        <v>48</v>
      </c>
      <c r="I4801" s="1">
        <v>37717.47</v>
      </c>
      <c r="J4801" s="1" t="s">
        <v>17</v>
      </c>
      <c r="K4801" s="1" t="s">
        <v>38</v>
      </c>
      <c r="N4801" s="3" t="str">
        <f>IF(LEFT(LOWER(C4801),1)="m","Male",IF(LEFT(LOWER(C4801),1)="f","Female","Unknown"))</f>
        <v>Unknown</v>
      </c>
      <c r="O4801" s="4" t="str">
        <f>IF(TRIM(LOWER(F4801))="neuro","Neurology",IF(TRIM(LOWER(F4801))="Neurology","Neurology",IF(TRIM(LOWER(F4801))="general ward","General",IF(TRIM(LOWER(F4801))="general","General",IF(TRIM(LOWER(F4801))="cardiology","Cardiology",IF(TRIM(LOWER(F4801))="Cardiology","Cardiology",IF(TRIM(LOWER(F4801))="Peads","Pediatrics",IF(TRIM(LOWER(F4801))="Pediatrics","Pediatrics",IF(TRIM(LOWER(F4801))="orthopedics","Orthopedics",IF(TRIM(LOWER(F4801))="Neurology","Neurology",IF(TRIM(LOWER(F4801))="Oncology","Oncology")))))))))))</f>
        <v>Cardiology</v>
      </c>
      <c r="P4801" s="3" t="str">
        <f t="shared" si="444"/>
        <v>Government</v>
      </c>
      <c r="Q4801" s="5">
        <f t="shared" si="445"/>
        <v>14</v>
      </c>
      <c r="R4801" s="1">
        <f t="shared" si="446"/>
        <v>37717.47</v>
      </c>
      <c r="S4801" s="1">
        <f t="shared" si="447"/>
        <v>0</v>
      </c>
      <c r="T4801" s="1" t="str">
        <f t="shared" si="448"/>
        <v>36-50</v>
      </c>
      <c r="U4801" s="1" t="str">
        <f t="shared" si="449"/>
        <v>Yes</v>
      </c>
    </row>
    <row r="4802" spans="1:21">
      <c r="A4802" s="1">
        <v>4801</v>
      </c>
      <c r="B4802" s="1">
        <v>76</v>
      </c>
      <c r="C4802" s="1" t="s">
        <v>18</v>
      </c>
      <c r="D4802" s="2">
        <v>45607</v>
      </c>
      <c r="E4802" s="2">
        <v>45627</v>
      </c>
      <c r="F4802" s="1" t="s">
        <v>13</v>
      </c>
      <c r="G4802" s="1" t="s">
        <v>41</v>
      </c>
      <c r="H4802" s="1" t="s">
        <v>23</v>
      </c>
      <c r="I4802" s="1">
        <v>321974.93</v>
      </c>
      <c r="J4802" s="1" t="s">
        <v>17</v>
      </c>
      <c r="K4802" s="1" t="s">
        <v>42</v>
      </c>
      <c r="N4802" s="3" t="str">
        <f>IF(LEFT(LOWER(C4802),1)="m","Male",IF(LEFT(LOWER(C4802),1)="f","Female","Unknown"))</f>
        <v>Male</v>
      </c>
      <c r="O4802" s="4" t="str">
        <f>IF(TRIM(LOWER(F4802))="neuro","Neurology",IF(TRIM(LOWER(F4802))="Neurology","Neurology",IF(TRIM(LOWER(F4802))="general ward","General",IF(TRIM(LOWER(F4802))="general","General",IF(TRIM(LOWER(F4802))="cardiology","Cardiology",IF(TRIM(LOWER(F4802))="Cardiology","Cardiology",IF(TRIM(LOWER(F4802))="Peads","Pediatrics",IF(TRIM(LOWER(F4802))="Pediatrics","Pediatrics",IF(TRIM(LOWER(F4802))="orthopedics","Orthopedics",IF(TRIM(LOWER(F4802))="Neurology","Neurology",IF(TRIM(LOWER(F4802))="Oncology","Oncology")))))))))))</f>
        <v>Neurology</v>
      </c>
      <c r="P4802" s="3" t="str">
        <f t="shared" si="444"/>
        <v>Unknown</v>
      </c>
      <c r="Q4802" s="5">
        <f t="shared" si="445"/>
        <v>20</v>
      </c>
      <c r="R4802" s="1">
        <f t="shared" si="446"/>
        <v>321974.93</v>
      </c>
      <c r="S4802" s="1">
        <f t="shared" si="447"/>
        <v>0</v>
      </c>
      <c r="T4802" s="1" t="str">
        <f t="shared" si="448"/>
        <v>66+</v>
      </c>
      <c r="U4802" s="1" t="str">
        <f t="shared" si="449"/>
        <v>Yes</v>
      </c>
    </row>
    <row r="4803" spans="1:21">
      <c r="A4803" s="1">
        <v>4802</v>
      </c>
      <c r="B4803" s="1">
        <v>93</v>
      </c>
      <c r="C4803" s="1" t="s">
        <v>27</v>
      </c>
      <c r="D4803" s="2">
        <v>45161</v>
      </c>
      <c r="E4803" s="2">
        <v>45173</v>
      </c>
      <c r="F4803" s="1" t="s">
        <v>50</v>
      </c>
      <c r="G4803" s="1" t="s">
        <v>46</v>
      </c>
      <c r="H4803" s="1" t="s">
        <v>37</v>
      </c>
      <c r="I4803" s="1">
        <v>38870.550000000003</v>
      </c>
      <c r="J4803" s="1" t="s">
        <v>38</v>
      </c>
      <c r="K4803" s="1" t="s">
        <v>38</v>
      </c>
      <c r="N4803" s="3" t="str">
        <f>IF(LEFT(LOWER(C4803),1)="m","Male",IF(LEFT(LOWER(C4803),1)="f","Female","Unknown"))</f>
        <v>Male</v>
      </c>
      <c r="O4803" s="4" t="str">
        <f>IF(TRIM(LOWER(F4803))="neuro","Neurology",IF(TRIM(LOWER(F4803))="Neurology","Neurology",IF(TRIM(LOWER(F4803))="general ward","General",IF(TRIM(LOWER(F4803))="general","General",IF(TRIM(LOWER(F4803))="cardiology","Cardiology",IF(TRIM(LOWER(F4803))="Cardiology","Cardiology",IF(TRIM(LOWER(F4803))="Peads","Pediatrics",IF(TRIM(LOWER(F4803))="Pediatrics","Pediatrics",IF(TRIM(LOWER(F4803))="orthopedics","Orthopedics",IF(TRIM(LOWER(F4803))="Neurology","Neurology",IF(TRIM(LOWER(F4803))="Oncology","Oncology")))))))))))</f>
        <v>Cardiology</v>
      </c>
      <c r="P4803" s="3" t="str">
        <f t="shared" ref="P4803:P4866" si="450">IF(LOWER(G4803)="private","Private",
IF(LOWER(G4803)="govt","Government",
IF(LOWER(G4803)="government","Government",
IF(LOWER(G4803)="self","Self","Unknown"))))</f>
        <v>Self</v>
      </c>
      <c r="Q4803" s="5">
        <f t="shared" ref="Q4803:Q4866" si="451">IF(E4803&lt;D4803,"",E4803-D4803)</f>
        <v>12</v>
      </c>
      <c r="R4803" s="1">
        <f t="shared" ref="R4803:R4866" si="452">IF(I4803&lt;0,"",I4803)</f>
        <v>38870.550000000003</v>
      </c>
      <c r="S4803" s="1">
        <f t="shared" ref="S4803:S4866" si="453">IF(OR(K4803="Yes",K4803="YES",K4803="Y"),1,0)</f>
        <v>0</v>
      </c>
      <c r="T4803" s="1" t="str">
        <f t="shared" ref="T4803:T4866" si="454">IF(B4803&lt;18,"0-17",                                                  IF(B4803&lt;36,"18-35",
IF(B4803&lt;51,"36-50",
IF(B4803&lt;66,"51-65","66+"))))</f>
        <v>66+</v>
      </c>
      <c r="U4803" s="1" t="str">
        <f t="shared" ref="U4803:U4866" si="455">IF(OR(TRIM(UPPER(J4803))="YES",TRIM(UPPER(J4803))="Y"),"Yes",
IF(OR(TRIM(UPPER(J4803))="NO",TRIM(UPPER(J4803))="N"),"No","Unknown"))</f>
        <v>No</v>
      </c>
    </row>
    <row r="4804" spans="1:21">
      <c r="A4804" s="1">
        <v>4803</v>
      </c>
      <c r="B4804" s="1">
        <v>62</v>
      </c>
      <c r="C4804" s="1" t="s">
        <v>29</v>
      </c>
      <c r="D4804" s="2">
        <v>45436</v>
      </c>
      <c r="E4804" s="2">
        <v>45437</v>
      </c>
      <c r="F4804" s="1" t="s">
        <v>30</v>
      </c>
      <c r="G4804" s="1" t="s">
        <v>22</v>
      </c>
      <c r="I4804" s="1">
        <v>323073.58</v>
      </c>
      <c r="J4804" s="1" t="s">
        <v>42</v>
      </c>
      <c r="K4804" s="1" t="s">
        <v>42</v>
      </c>
      <c r="N4804" s="3" t="str">
        <f>IF(LEFT(LOWER(C4804),1)="m","Male",IF(LEFT(LOWER(C4804),1)="f","Female","Unknown"))</f>
        <v>Female</v>
      </c>
      <c r="O4804" s="4" t="str">
        <f>IF(TRIM(LOWER(F4804))="neuro","Neurology",IF(TRIM(LOWER(F4804))="Neurology","Neurology",IF(TRIM(LOWER(F4804))="general ward","General",IF(TRIM(LOWER(F4804))="general","General",IF(TRIM(LOWER(F4804))="cardiology","Cardiology",IF(TRIM(LOWER(F4804))="Cardiology","Cardiology",IF(TRIM(LOWER(F4804))="Peads","Pediatrics",IF(TRIM(LOWER(F4804))="Pediatrics","Pediatrics",IF(TRIM(LOWER(F4804))="orthopedics","Orthopedics",IF(TRIM(LOWER(F4804))="Neurology","Neurology",IF(TRIM(LOWER(F4804))="Oncology","Oncology")))))))))))</f>
        <v>Pediatrics</v>
      </c>
      <c r="P4804" s="3" t="str">
        <f t="shared" si="450"/>
        <v>Government</v>
      </c>
      <c r="Q4804" s="5">
        <f t="shared" si="451"/>
        <v>1</v>
      </c>
      <c r="R4804" s="1">
        <f t="shared" si="452"/>
        <v>323073.58</v>
      </c>
      <c r="S4804" s="1">
        <f t="shared" si="453"/>
        <v>0</v>
      </c>
      <c r="T4804" s="1" t="str">
        <f t="shared" si="454"/>
        <v>51-65</v>
      </c>
      <c r="U4804" s="1" t="str">
        <f t="shared" si="455"/>
        <v>No</v>
      </c>
    </row>
    <row r="4805" spans="1:21">
      <c r="A4805" s="1">
        <v>4804</v>
      </c>
      <c r="C4805" s="1" t="s">
        <v>27</v>
      </c>
      <c r="D4805" s="2">
        <v>45639</v>
      </c>
      <c r="E4805" s="2">
        <v>45651</v>
      </c>
      <c r="F4805" s="1" t="s">
        <v>52</v>
      </c>
      <c r="G4805" s="1" t="s">
        <v>36</v>
      </c>
      <c r="H4805" s="1" t="s">
        <v>37</v>
      </c>
      <c r="I4805" s="1">
        <v>25616.92</v>
      </c>
      <c r="J4805" s="1" t="s">
        <v>16</v>
      </c>
      <c r="K4805" s="1" t="s">
        <v>16</v>
      </c>
      <c r="N4805" s="3" t="str">
        <f>IF(LEFT(LOWER(C4805),1)="m","Male",IF(LEFT(LOWER(C4805),1)="f","Female","Unknown"))</f>
        <v>Male</v>
      </c>
      <c r="O4805" s="4" t="str">
        <f>IF(TRIM(LOWER(F4805))="neuro","Neurology",IF(TRIM(LOWER(F4805))="Neurology","Neurology",IF(TRIM(LOWER(F4805))="general ward","General",IF(TRIM(LOWER(F4805))="general","General",IF(TRIM(LOWER(F4805))="cardiology","Cardiology",IF(TRIM(LOWER(F4805))="Cardiology","Cardiology",IF(TRIM(LOWER(F4805))="Peads","Pediatrics",IF(TRIM(LOWER(F4805))="Pediatrics","Pediatrics",IF(TRIM(LOWER(F4805))="orthopedics","Orthopedics",IF(TRIM(LOWER(F4805))="Neurology","Neurology",IF(TRIM(LOWER(F4805))="Oncology","Oncology")))))))))))</f>
        <v>Oncology</v>
      </c>
      <c r="P4805" s="3" t="str">
        <f t="shared" si="450"/>
        <v>Government</v>
      </c>
      <c r="Q4805" s="5">
        <f t="shared" si="451"/>
        <v>12</v>
      </c>
      <c r="R4805" s="1">
        <f t="shared" si="452"/>
        <v>25616.92</v>
      </c>
      <c r="S4805" s="1">
        <f t="shared" si="453"/>
        <v>1</v>
      </c>
      <c r="T4805" s="1" t="str">
        <f t="shared" si="454"/>
        <v>0-17</v>
      </c>
      <c r="U4805" s="1" t="str">
        <f t="shared" si="455"/>
        <v>Yes</v>
      </c>
    </row>
    <row r="4806" spans="1:21">
      <c r="A4806" s="1">
        <v>4805</v>
      </c>
      <c r="B4806" s="1">
        <v>50</v>
      </c>
      <c r="C4806" s="1" t="s">
        <v>44</v>
      </c>
      <c r="D4806" s="2">
        <v>45459</v>
      </c>
      <c r="E4806" s="2">
        <v>45466</v>
      </c>
      <c r="F4806" s="1" t="s">
        <v>49</v>
      </c>
      <c r="G4806" s="1" t="s">
        <v>31</v>
      </c>
      <c r="H4806" s="1" t="s">
        <v>48</v>
      </c>
      <c r="I4806" s="1">
        <v>85991.38</v>
      </c>
      <c r="J4806" s="1" t="s">
        <v>42</v>
      </c>
      <c r="K4806" s="1" t="s">
        <v>20</v>
      </c>
      <c r="N4806" s="3" t="str">
        <f>IF(LEFT(LOWER(C4806),1)="m","Male",IF(LEFT(LOWER(C4806),1)="f","Female","Unknown"))</f>
        <v>Female</v>
      </c>
      <c r="O4806" s="4" t="str">
        <f>IF(TRIM(LOWER(F4806))="neuro","Neurology",IF(TRIM(LOWER(F4806))="Neurology","Neurology",IF(TRIM(LOWER(F4806))="general ward","General",IF(TRIM(LOWER(F4806))="general","General",IF(TRIM(LOWER(F4806))="cardiology","Cardiology",IF(TRIM(LOWER(F4806))="Cardiology","Cardiology",IF(TRIM(LOWER(F4806))="Peads","Pediatrics",IF(TRIM(LOWER(F4806))="Pediatrics","Pediatrics",IF(TRIM(LOWER(F4806))="orthopedics","Orthopedics",IF(TRIM(LOWER(F4806))="Neurology","Neurology",IF(TRIM(LOWER(F4806))="Oncology","Oncology")))))))))))</f>
        <v>Oncology</v>
      </c>
      <c r="P4806" s="3" t="str">
        <f t="shared" si="450"/>
        <v>Private</v>
      </c>
      <c r="Q4806" s="5">
        <f t="shared" si="451"/>
        <v>7</v>
      </c>
      <c r="R4806" s="1">
        <f t="shared" si="452"/>
        <v>85991.38</v>
      </c>
      <c r="S4806" s="1">
        <f t="shared" si="453"/>
        <v>0</v>
      </c>
      <c r="T4806" s="1" t="str">
        <f t="shared" si="454"/>
        <v>36-50</v>
      </c>
      <c r="U4806" s="1" t="str">
        <f t="shared" si="455"/>
        <v>No</v>
      </c>
    </row>
    <row r="4807" spans="1:21">
      <c r="A4807" s="1">
        <v>4806</v>
      </c>
      <c r="B4807" s="1">
        <v>51</v>
      </c>
      <c r="C4807" s="1" t="s">
        <v>12</v>
      </c>
      <c r="D4807" s="2">
        <v>45242</v>
      </c>
      <c r="E4807" s="2">
        <v>45248</v>
      </c>
      <c r="F4807" s="1" t="s">
        <v>52</v>
      </c>
      <c r="G4807" s="1" t="s">
        <v>41</v>
      </c>
      <c r="H4807" s="1" t="s">
        <v>39</v>
      </c>
      <c r="I4807" s="1">
        <v>157748.10999999999</v>
      </c>
      <c r="J4807" s="1" t="s">
        <v>24</v>
      </c>
      <c r="K4807" s="1" t="s">
        <v>16</v>
      </c>
      <c r="N4807" s="3" t="str">
        <f>IF(LEFT(LOWER(C4807),1)="m","Male",IF(LEFT(LOWER(C4807),1)="f","Female","Unknown"))</f>
        <v>Unknown</v>
      </c>
      <c r="O4807" s="4" t="str">
        <f>IF(TRIM(LOWER(F4807))="neuro","Neurology",IF(TRIM(LOWER(F4807))="Neurology","Neurology",IF(TRIM(LOWER(F4807))="general ward","General",IF(TRIM(LOWER(F4807))="general","General",IF(TRIM(LOWER(F4807))="cardiology","Cardiology",IF(TRIM(LOWER(F4807))="Cardiology","Cardiology",IF(TRIM(LOWER(F4807))="Peads","Pediatrics",IF(TRIM(LOWER(F4807))="Pediatrics","Pediatrics",IF(TRIM(LOWER(F4807))="orthopedics","Orthopedics",IF(TRIM(LOWER(F4807))="Neurology","Neurology",IF(TRIM(LOWER(F4807))="Oncology","Oncology")))))))))))</f>
        <v>Oncology</v>
      </c>
      <c r="P4807" s="3" t="str">
        <f t="shared" si="450"/>
        <v>Unknown</v>
      </c>
      <c r="Q4807" s="5">
        <f t="shared" si="451"/>
        <v>6</v>
      </c>
      <c r="R4807" s="1">
        <f t="shared" si="452"/>
        <v>157748.10999999999</v>
      </c>
      <c r="S4807" s="1">
        <f t="shared" si="453"/>
        <v>1</v>
      </c>
      <c r="T4807" s="1" t="str">
        <f t="shared" si="454"/>
        <v>51-65</v>
      </c>
      <c r="U4807" s="1" t="str">
        <f t="shared" si="455"/>
        <v>No</v>
      </c>
    </row>
    <row r="4808" spans="1:21">
      <c r="A4808" s="1">
        <v>4807</v>
      </c>
      <c r="B4808" s="1">
        <v>68</v>
      </c>
      <c r="C4808" s="1" t="s">
        <v>26</v>
      </c>
      <c r="D4808" s="2">
        <v>45461</v>
      </c>
      <c r="E4808" s="2">
        <v>45480</v>
      </c>
      <c r="F4808" s="1" t="s">
        <v>43</v>
      </c>
      <c r="G4808" s="1" t="s">
        <v>14</v>
      </c>
      <c r="H4808" s="1" t="s">
        <v>15</v>
      </c>
      <c r="I4808" s="1">
        <v>320652.68</v>
      </c>
      <c r="J4808" s="1" t="s">
        <v>38</v>
      </c>
      <c r="K4808" s="1" t="s">
        <v>16</v>
      </c>
      <c r="N4808" s="3" t="str">
        <f>IF(LEFT(LOWER(C4808),1)="m","Male",IF(LEFT(LOWER(C4808),1)="f","Female","Unknown"))</f>
        <v>Female</v>
      </c>
      <c r="O4808" s="4" t="str">
        <f>IF(TRIM(LOWER(F4808))="neuro","Neurology",IF(TRIM(LOWER(F4808))="Neurology","Neurology",IF(TRIM(LOWER(F4808))="general ward","General",IF(TRIM(LOWER(F4808))="general","General",IF(TRIM(LOWER(F4808))="cardiology","Cardiology",IF(TRIM(LOWER(F4808))="Cardiology","Cardiology",IF(TRIM(LOWER(F4808))="Peads","Pediatrics",IF(TRIM(LOWER(F4808))="Pediatrics","Pediatrics",IF(TRIM(LOWER(F4808))="orthopedics","Orthopedics",IF(TRIM(LOWER(F4808))="Neurology","Neurology",IF(TRIM(LOWER(F4808))="Oncology","Oncology")))))))))))</f>
        <v>Orthopedics</v>
      </c>
      <c r="P4808" s="3" t="str">
        <f t="shared" si="450"/>
        <v>Private</v>
      </c>
      <c r="Q4808" s="5">
        <f t="shared" si="451"/>
        <v>19</v>
      </c>
      <c r="R4808" s="1">
        <f t="shared" si="452"/>
        <v>320652.68</v>
      </c>
      <c r="S4808" s="1">
        <f t="shared" si="453"/>
        <v>1</v>
      </c>
      <c r="T4808" s="1" t="str">
        <f t="shared" si="454"/>
        <v>66+</v>
      </c>
      <c r="U4808" s="1" t="str">
        <f t="shared" si="455"/>
        <v>No</v>
      </c>
    </row>
    <row r="4809" spans="1:21">
      <c r="A4809" s="1">
        <v>4808</v>
      </c>
      <c r="B4809" s="1">
        <v>94</v>
      </c>
      <c r="C4809" s="1" t="s">
        <v>18</v>
      </c>
      <c r="D4809" s="2">
        <v>44960</v>
      </c>
      <c r="E4809" s="2">
        <v>44967</v>
      </c>
      <c r="F4809" s="1" t="s">
        <v>52</v>
      </c>
      <c r="G4809" s="1" t="s">
        <v>36</v>
      </c>
      <c r="H4809" s="1" t="s">
        <v>48</v>
      </c>
      <c r="I4809" s="1">
        <v>222532.28</v>
      </c>
      <c r="J4809" s="1" t="s">
        <v>25</v>
      </c>
      <c r="K4809" s="1" t="s">
        <v>38</v>
      </c>
      <c r="N4809" s="3" t="str">
        <f>IF(LEFT(LOWER(C4809),1)="m","Male",IF(LEFT(LOWER(C4809),1)="f","Female","Unknown"))</f>
        <v>Male</v>
      </c>
      <c r="O4809" s="4" t="str">
        <f>IF(TRIM(LOWER(F4809))="neuro","Neurology",IF(TRIM(LOWER(F4809))="Neurology","Neurology",IF(TRIM(LOWER(F4809))="general ward","General",IF(TRIM(LOWER(F4809))="general","General",IF(TRIM(LOWER(F4809))="cardiology","Cardiology",IF(TRIM(LOWER(F4809))="Cardiology","Cardiology",IF(TRIM(LOWER(F4809))="Peads","Pediatrics",IF(TRIM(LOWER(F4809))="Pediatrics","Pediatrics",IF(TRIM(LOWER(F4809))="orthopedics","Orthopedics",IF(TRIM(LOWER(F4809))="Neurology","Neurology",IF(TRIM(LOWER(F4809))="Oncology","Oncology")))))))))))</f>
        <v>Oncology</v>
      </c>
      <c r="P4809" s="3" t="str">
        <f t="shared" si="450"/>
        <v>Government</v>
      </c>
      <c r="Q4809" s="5">
        <f t="shared" si="451"/>
        <v>7</v>
      </c>
      <c r="R4809" s="1">
        <f t="shared" si="452"/>
        <v>222532.28</v>
      </c>
      <c r="S4809" s="1">
        <f t="shared" si="453"/>
        <v>0</v>
      </c>
      <c r="T4809" s="1" t="str">
        <f t="shared" si="454"/>
        <v>66+</v>
      </c>
      <c r="U4809" s="1" t="str">
        <f t="shared" si="455"/>
        <v>Yes</v>
      </c>
    </row>
    <row r="4810" spans="1:21">
      <c r="A4810" s="1">
        <v>4809</v>
      </c>
      <c r="B4810" s="1">
        <v>75</v>
      </c>
      <c r="C4810" s="1" t="s">
        <v>44</v>
      </c>
      <c r="D4810" s="2">
        <v>45206</v>
      </c>
      <c r="E4810" s="2">
        <v>45214</v>
      </c>
      <c r="F4810" s="1" t="s">
        <v>28</v>
      </c>
      <c r="G4810" s="1" t="s">
        <v>36</v>
      </c>
      <c r="H4810" s="1" t="s">
        <v>37</v>
      </c>
      <c r="I4810" s="1">
        <v>123058.06</v>
      </c>
      <c r="J4810" s="1" t="s">
        <v>38</v>
      </c>
      <c r="K4810" s="1" t="s">
        <v>16</v>
      </c>
      <c r="N4810" s="3" t="str">
        <f>IF(LEFT(LOWER(C4810),1)="m","Male",IF(LEFT(LOWER(C4810),1)="f","Female","Unknown"))</f>
        <v>Female</v>
      </c>
      <c r="O4810" s="4" t="str">
        <f>IF(TRIM(LOWER(F4810))="neuro","Neurology",IF(TRIM(LOWER(F4810))="Neurology","Neurology",IF(TRIM(LOWER(F4810))="general ward","General",IF(TRIM(LOWER(F4810))="general","General",IF(TRIM(LOWER(F4810))="cardiology","Cardiology",IF(TRIM(LOWER(F4810))="Cardiology","Cardiology",IF(TRIM(LOWER(F4810))="Peads","Pediatrics",IF(TRIM(LOWER(F4810))="Pediatrics","Pediatrics",IF(TRIM(LOWER(F4810))="orthopedics","Orthopedics",IF(TRIM(LOWER(F4810))="Neurology","Neurology",IF(TRIM(LOWER(F4810))="Oncology","Oncology")))))))))))</f>
        <v>Orthopedics</v>
      </c>
      <c r="P4810" s="3" t="str">
        <f t="shared" si="450"/>
        <v>Government</v>
      </c>
      <c r="Q4810" s="5">
        <f t="shared" si="451"/>
        <v>8</v>
      </c>
      <c r="R4810" s="1">
        <f t="shared" si="452"/>
        <v>123058.06</v>
      </c>
      <c r="S4810" s="1">
        <f t="shared" si="453"/>
        <v>1</v>
      </c>
      <c r="T4810" s="1" t="str">
        <f t="shared" si="454"/>
        <v>66+</v>
      </c>
      <c r="U4810" s="1" t="str">
        <f t="shared" si="455"/>
        <v>No</v>
      </c>
    </row>
    <row r="4811" spans="1:21">
      <c r="A4811" s="1">
        <v>4810</v>
      </c>
      <c r="B4811" s="1">
        <v>87</v>
      </c>
      <c r="C4811" s="1" t="s">
        <v>12</v>
      </c>
      <c r="D4811" s="2">
        <v>45191</v>
      </c>
      <c r="E4811" s="2">
        <v>45203</v>
      </c>
      <c r="F4811" s="1" t="s">
        <v>35</v>
      </c>
      <c r="G4811" s="1" t="s">
        <v>41</v>
      </c>
      <c r="H4811" s="1" t="s">
        <v>51</v>
      </c>
      <c r="I4811" s="1">
        <v>96745.74</v>
      </c>
      <c r="J4811" s="1" t="s">
        <v>42</v>
      </c>
      <c r="K4811" s="1" t="s">
        <v>16</v>
      </c>
      <c r="N4811" s="3" t="str">
        <f>IF(LEFT(LOWER(C4811),1)="m","Male",IF(LEFT(LOWER(C4811),1)="f","Female","Unknown"))</f>
        <v>Unknown</v>
      </c>
      <c r="O4811" s="4" t="str">
        <f>IF(TRIM(LOWER(F4811))="neuro","Neurology",IF(TRIM(LOWER(F4811))="Neurology","Neurology",IF(TRIM(LOWER(F4811))="general ward","General",IF(TRIM(LOWER(F4811))="general","General",IF(TRIM(LOWER(F4811))="cardiology","Cardiology",IF(TRIM(LOWER(F4811))="Cardiology","Cardiology",IF(TRIM(LOWER(F4811))="Peads","Pediatrics",IF(TRIM(LOWER(F4811))="Pediatrics","Pediatrics",IF(TRIM(LOWER(F4811))="orthopedics","Orthopedics",IF(TRIM(LOWER(F4811))="Neurology","Neurology",IF(TRIM(LOWER(F4811))="Oncology","Oncology")))))))))))</f>
        <v>Cardiology</v>
      </c>
      <c r="P4811" s="3" t="str">
        <f t="shared" si="450"/>
        <v>Unknown</v>
      </c>
      <c r="Q4811" s="5">
        <f t="shared" si="451"/>
        <v>12</v>
      </c>
      <c r="R4811" s="1">
        <f t="shared" si="452"/>
        <v>96745.74</v>
      </c>
      <c r="S4811" s="1">
        <f t="shared" si="453"/>
        <v>1</v>
      </c>
      <c r="T4811" s="1" t="str">
        <f t="shared" si="454"/>
        <v>66+</v>
      </c>
      <c r="U4811" s="1" t="str">
        <f t="shared" si="455"/>
        <v>No</v>
      </c>
    </row>
    <row r="4812" spans="1:21">
      <c r="A4812" s="1">
        <v>4811</v>
      </c>
      <c r="B4812" s="1">
        <v>85</v>
      </c>
      <c r="C4812" s="1" t="s">
        <v>44</v>
      </c>
      <c r="D4812" s="2">
        <v>45472</v>
      </c>
      <c r="E4812" s="2">
        <v>45484</v>
      </c>
      <c r="F4812" s="1" t="s">
        <v>45</v>
      </c>
      <c r="G4812" s="1" t="s">
        <v>31</v>
      </c>
      <c r="H4812" s="1" t="s">
        <v>51</v>
      </c>
      <c r="I4812" s="1">
        <v>105265.22</v>
      </c>
      <c r="J4812" s="1" t="s">
        <v>42</v>
      </c>
      <c r="K4812" s="1" t="s">
        <v>20</v>
      </c>
      <c r="N4812" s="3" t="str">
        <f>IF(LEFT(LOWER(C4812),1)="m","Male",IF(LEFT(LOWER(C4812),1)="f","Female","Unknown"))</f>
        <v>Female</v>
      </c>
      <c r="O4812" s="4" t="str">
        <f>IF(TRIM(LOWER(F4812))="neuro","Neurology",IF(TRIM(LOWER(F4812))="Neurology","Neurology",IF(TRIM(LOWER(F4812))="general ward","General",IF(TRIM(LOWER(F4812))="general","General",IF(TRIM(LOWER(F4812))="cardiology","Cardiology",IF(TRIM(LOWER(F4812))="Cardiology","Cardiology",IF(TRIM(LOWER(F4812))="Peads","Pediatrics",IF(TRIM(LOWER(F4812))="Pediatrics","Pediatrics",IF(TRIM(LOWER(F4812))="orthopedics","Orthopedics",IF(TRIM(LOWER(F4812))="Neurology","Neurology",IF(TRIM(LOWER(F4812))="Oncology","Oncology")))))))))))</f>
        <v>Neurology</v>
      </c>
      <c r="P4812" s="3" t="str">
        <f t="shared" si="450"/>
        <v>Private</v>
      </c>
      <c r="Q4812" s="5">
        <f t="shared" si="451"/>
        <v>12</v>
      </c>
      <c r="R4812" s="1">
        <f t="shared" si="452"/>
        <v>105265.22</v>
      </c>
      <c r="S4812" s="1">
        <f t="shared" si="453"/>
        <v>0</v>
      </c>
      <c r="T4812" s="1" t="str">
        <f t="shared" si="454"/>
        <v>66+</v>
      </c>
      <c r="U4812" s="1" t="str">
        <f t="shared" si="455"/>
        <v>No</v>
      </c>
    </row>
    <row r="4813" spans="1:21">
      <c r="A4813" s="1">
        <v>4812</v>
      </c>
      <c r="B4813" s="1">
        <v>19</v>
      </c>
      <c r="C4813" s="1" t="s">
        <v>44</v>
      </c>
      <c r="D4813" s="2">
        <v>45065</v>
      </c>
      <c r="E4813" s="2">
        <v>45082</v>
      </c>
      <c r="F4813" s="1" t="s">
        <v>40</v>
      </c>
      <c r="G4813" s="1" t="s">
        <v>31</v>
      </c>
      <c r="H4813" s="1" t="s">
        <v>37</v>
      </c>
      <c r="I4813" s="1">
        <v>83013.679999999993</v>
      </c>
      <c r="J4813" s="1" t="s">
        <v>25</v>
      </c>
      <c r="K4813" s="1" t="s">
        <v>42</v>
      </c>
      <c r="N4813" s="3" t="str">
        <f>IF(LEFT(LOWER(C4813),1)="m","Male",IF(LEFT(LOWER(C4813),1)="f","Female","Unknown"))</f>
        <v>Female</v>
      </c>
      <c r="O4813" s="4" t="str">
        <f>IF(TRIM(LOWER(F4813))="neuro","Neurology",IF(TRIM(LOWER(F4813))="Neurology","Neurology",IF(TRIM(LOWER(F4813))="general ward","General",IF(TRIM(LOWER(F4813))="general","General",IF(TRIM(LOWER(F4813))="cardiology","Cardiology",IF(TRIM(LOWER(F4813))="Cardiology","Cardiology",IF(TRIM(LOWER(F4813))="Peads","Pediatrics",IF(TRIM(LOWER(F4813))="Pediatrics","Pediatrics",IF(TRIM(LOWER(F4813))="orthopedics","Orthopedics",IF(TRIM(LOWER(F4813))="Neurology","Neurology",IF(TRIM(LOWER(F4813))="Oncology","Oncology")))))))))))</f>
        <v>Pediatrics</v>
      </c>
      <c r="P4813" s="3" t="str">
        <f t="shared" si="450"/>
        <v>Private</v>
      </c>
      <c r="Q4813" s="5">
        <f t="shared" si="451"/>
        <v>17</v>
      </c>
      <c r="R4813" s="1">
        <f t="shared" si="452"/>
        <v>83013.679999999993</v>
      </c>
      <c r="S4813" s="1">
        <f t="shared" si="453"/>
        <v>0</v>
      </c>
      <c r="T4813" s="1" t="str">
        <f t="shared" si="454"/>
        <v>18-35</v>
      </c>
      <c r="U4813" s="1" t="str">
        <f t="shared" si="455"/>
        <v>Yes</v>
      </c>
    </row>
    <row r="4814" spans="1:21">
      <c r="A4814" s="1">
        <v>4813</v>
      </c>
      <c r="B4814" s="1">
        <v>60</v>
      </c>
      <c r="C4814" s="1" t="s">
        <v>34</v>
      </c>
      <c r="D4814" s="2">
        <v>45149</v>
      </c>
      <c r="E4814" s="2">
        <v>45158</v>
      </c>
      <c r="F4814" s="1" t="s">
        <v>35</v>
      </c>
      <c r="G4814" s="1" t="s">
        <v>46</v>
      </c>
      <c r="H4814" s="1" t="s">
        <v>39</v>
      </c>
      <c r="I4814" s="1">
        <v>341959.22</v>
      </c>
      <c r="J4814" s="1" t="s">
        <v>16</v>
      </c>
      <c r="K4814" s="1" t="s">
        <v>42</v>
      </c>
      <c r="N4814" s="3" t="str">
        <f>IF(LEFT(LOWER(C4814),1)="m","Male",IF(LEFT(LOWER(C4814),1)="f","Female","Unknown"))</f>
        <v>Male</v>
      </c>
      <c r="O4814" s="4" t="str">
        <f>IF(TRIM(LOWER(F4814))="neuro","Neurology",IF(TRIM(LOWER(F4814))="Neurology","Neurology",IF(TRIM(LOWER(F4814))="general ward","General",IF(TRIM(LOWER(F4814))="general","General",IF(TRIM(LOWER(F4814))="cardiology","Cardiology",IF(TRIM(LOWER(F4814))="Cardiology","Cardiology",IF(TRIM(LOWER(F4814))="Peads","Pediatrics",IF(TRIM(LOWER(F4814))="Pediatrics","Pediatrics",IF(TRIM(LOWER(F4814))="orthopedics","Orthopedics",IF(TRIM(LOWER(F4814))="Neurology","Neurology",IF(TRIM(LOWER(F4814))="Oncology","Oncology")))))))))))</f>
        <v>Cardiology</v>
      </c>
      <c r="P4814" s="3" t="str">
        <f t="shared" si="450"/>
        <v>Self</v>
      </c>
      <c r="Q4814" s="5">
        <f t="shared" si="451"/>
        <v>9</v>
      </c>
      <c r="R4814" s="1">
        <f t="shared" si="452"/>
        <v>341959.22</v>
      </c>
      <c r="S4814" s="1">
        <f t="shared" si="453"/>
        <v>0</v>
      </c>
      <c r="T4814" s="1" t="str">
        <f t="shared" si="454"/>
        <v>51-65</v>
      </c>
      <c r="U4814" s="1" t="str">
        <f t="shared" si="455"/>
        <v>Yes</v>
      </c>
    </row>
    <row r="4815" spans="1:21">
      <c r="A4815" s="1">
        <v>4814</v>
      </c>
      <c r="B4815" s="1">
        <v>92</v>
      </c>
      <c r="C4815" s="1" t="s">
        <v>12</v>
      </c>
      <c r="D4815" s="2">
        <v>45429</v>
      </c>
      <c r="E4815" s="2">
        <v>45428</v>
      </c>
      <c r="F4815" s="1" t="s">
        <v>52</v>
      </c>
      <c r="G4815" s="1" t="s">
        <v>33</v>
      </c>
      <c r="H4815" s="1" t="s">
        <v>39</v>
      </c>
      <c r="I4815" s="1">
        <v>184164.5</v>
      </c>
      <c r="J4815" s="1" t="s">
        <v>38</v>
      </c>
      <c r="K4815" s="1" t="s">
        <v>17</v>
      </c>
      <c r="N4815" s="3" t="str">
        <f>IF(LEFT(LOWER(C4815),1)="m","Male",IF(LEFT(LOWER(C4815),1)="f","Female","Unknown"))</f>
        <v>Unknown</v>
      </c>
      <c r="O4815" s="4" t="str">
        <f>IF(TRIM(LOWER(F4815))="neuro","Neurology",IF(TRIM(LOWER(F4815))="Neurology","Neurology",IF(TRIM(LOWER(F4815))="general ward","General",IF(TRIM(LOWER(F4815))="general","General",IF(TRIM(LOWER(F4815))="cardiology","Cardiology",IF(TRIM(LOWER(F4815))="Cardiology","Cardiology",IF(TRIM(LOWER(F4815))="Peads","Pediatrics",IF(TRIM(LOWER(F4815))="Pediatrics","Pediatrics",IF(TRIM(LOWER(F4815))="orthopedics","Orthopedics",IF(TRIM(LOWER(F4815))="Neurology","Neurology",IF(TRIM(LOWER(F4815))="Oncology","Oncology")))))))))))</f>
        <v>Oncology</v>
      </c>
      <c r="P4815" s="3" t="str">
        <f t="shared" si="450"/>
        <v>Self</v>
      </c>
      <c r="Q4815" s="5" t="str">
        <f t="shared" si="451"/>
        <v/>
      </c>
      <c r="R4815" s="1">
        <f t="shared" si="452"/>
        <v>184164.5</v>
      </c>
      <c r="S4815" s="1">
        <f t="shared" si="453"/>
        <v>1</v>
      </c>
      <c r="T4815" s="1" t="str">
        <f t="shared" si="454"/>
        <v>66+</v>
      </c>
      <c r="U4815" s="1" t="str">
        <f t="shared" si="455"/>
        <v>No</v>
      </c>
    </row>
    <row r="4816" spans="1:21">
      <c r="A4816" s="1">
        <v>4815</v>
      </c>
      <c r="B4816" s="1">
        <v>31</v>
      </c>
      <c r="C4816" s="1" t="s">
        <v>26</v>
      </c>
      <c r="D4816" s="2">
        <v>45109</v>
      </c>
      <c r="E4816" s="2">
        <v>45127</v>
      </c>
      <c r="F4816" s="1" t="s">
        <v>35</v>
      </c>
      <c r="G4816" s="1" t="s">
        <v>46</v>
      </c>
      <c r="I4816" s="1">
        <v>113910.92</v>
      </c>
      <c r="J4816" s="1" t="s">
        <v>16</v>
      </c>
      <c r="K4816" s="1" t="s">
        <v>42</v>
      </c>
      <c r="N4816" s="3" t="str">
        <f>IF(LEFT(LOWER(C4816),1)="m","Male",IF(LEFT(LOWER(C4816),1)="f","Female","Unknown"))</f>
        <v>Female</v>
      </c>
      <c r="O4816" s="4" t="str">
        <f>IF(TRIM(LOWER(F4816))="neuro","Neurology",IF(TRIM(LOWER(F4816))="Neurology","Neurology",IF(TRIM(LOWER(F4816))="general ward","General",IF(TRIM(LOWER(F4816))="general","General",IF(TRIM(LOWER(F4816))="cardiology","Cardiology",IF(TRIM(LOWER(F4816))="Cardiology","Cardiology",IF(TRIM(LOWER(F4816))="Peads","Pediatrics",IF(TRIM(LOWER(F4816))="Pediatrics","Pediatrics",IF(TRIM(LOWER(F4816))="orthopedics","Orthopedics",IF(TRIM(LOWER(F4816))="Neurology","Neurology",IF(TRIM(LOWER(F4816))="Oncology","Oncology")))))))))))</f>
        <v>Cardiology</v>
      </c>
      <c r="P4816" s="3" t="str">
        <f t="shared" si="450"/>
        <v>Self</v>
      </c>
      <c r="Q4816" s="5">
        <f t="shared" si="451"/>
        <v>18</v>
      </c>
      <c r="R4816" s="1">
        <f t="shared" si="452"/>
        <v>113910.92</v>
      </c>
      <c r="S4816" s="1">
        <f t="shared" si="453"/>
        <v>0</v>
      </c>
      <c r="T4816" s="1" t="str">
        <f t="shared" si="454"/>
        <v>18-35</v>
      </c>
      <c r="U4816" s="1" t="str">
        <f t="shared" si="455"/>
        <v>Yes</v>
      </c>
    </row>
    <row r="4817" spans="1:21">
      <c r="A4817" s="1">
        <v>4816</v>
      </c>
      <c r="B4817" s="1">
        <v>24</v>
      </c>
      <c r="C4817" s="1" t="s">
        <v>27</v>
      </c>
      <c r="D4817" s="2">
        <v>45044</v>
      </c>
      <c r="E4817" s="2">
        <v>45062</v>
      </c>
      <c r="F4817" s="1" t="s">
        <v>35</v>
      </c>
      <c r="G4817" s="1" t="s">
        <v>22</v>
      </c>
      <c r="H4817" s="1" t="s">
        <v>48</v>
      </c>
      <c r="I4817" s="1">
        <v>92926.89</v>
      </c>
      <c r="J4817" s="1" t="s">
        <v>24</v>
      </c>
      <c r="K4817" s="1" t="s">
        <v>42</v>
      </c>
      <c r="N4817" s="3" t="str">
        <f>IF(LEFT(LOWER(C4817),1)="m","Male",IF(LEFT(LOWER(C4817),1)="f","Female","Unknown"))</f>
        <v>Male</v>
      </c>
      <c r="O4817" s="4" t="str">
        <f>IF(TRIM(LOWER(F4817))="neuro","Neurology",IF(TRIM(LOWER(F4817))="Neurology","Neurology",IF(TRIM(LOWER(F4817))="general ward","General",IF(TRIM(LOWER(F4817))="general","General",IF(TRIM(LOWER(F4817))="cardiology","Cardiology",IF(TRIM(LOWER(F4817))="Cardiology","Cardiology",IF(TRIM(LOWER(F4817))="Peads","Pediatrics",IF(TRIM(LOWER(F4817))="Pediatrics","Pediatrics",IF(TRIM(LOWER(F4817))="orthopedics","Orthopedics",IF(TRIM(LOWER(F4817))="Neurology","Neurology",IF(TRIM(LOWER(F4817))="Oncology","Oncology")))))))))))</f>
        <v>Cardiology</v>
      </c>
      <c r="P4817" s="3" t="str">
        <f t="shared" si="450"/>
        <v>Government</v>
      </c>
      <c r="Q4817" s="5">
        <f t="shared" si="451"/>
        <v>18</v>
      </c>
      <c r="R4817" s="1">
        <f t="shared" si="452"/>
        <v>92926.89</v>
      </c>
      <c r="S4817" s="1">
        <f t="shared" si="453"/>
        <v>0</v>
      </c>
      <c r="T4817" s="1" t="str">
        <f t="shared" si="454"/>
        <v>18-35</v>
      </c>
      <c r="U4817" s="1" t="str">
        <f t="shared" si="455"/>
        <v>No</v>
      </c>
    </row>
    <row r="4818" spans="1:21">
      <c r="A4818" s="1">
        <v>4817</v>
      </c>
      <c r="B4818" s="1">
        <v>18</v>
      </c>
      <c r="C4818" s="1" t="s">
        <v>44</v>
      </c>
      <c r="D4818" s="2">
        <v>45618</v>
      </c>
      <c r="E4818" s="2">
        <v>45637</v>
      </c>
      <c r="F4818" s="1" t="s">
        <v>45</v>
      </c>
      <c r="G4818" s="1" t="s">
        <v>14</v>
      </c>
      <c r="H4818" s="1" t="s">
        <v>37</v>
      </c>
      <c r="I4818" s="1">
        <v>67576.800000000003</v>
      </c>
      <c r="K4818" s="1" t="s">
        <v>16</v>
      </c>
      <c r="N4818" s="3" t="str">
        <f>IF(LEFT(LOWER(C4818),1)="m","Male",IF(LEFT(LOWER(C4818),1)="f","Female","Unknown"))</f>
        <v>Female</v>
      </c>
      <c r="O4818" s="4" t="str">
        <f>IF(TRIM(LOWER(F4818))="neuro","Neurology",IF(TRIM(LOWER(F4818))="Neurology","Neurology",IF(TRIM(LOWER(F4818))="general ward","General",IF(TRIM(LOWER(F4818))="general","General",IF(TRIM(LOWER(F4818))="cardiology","Cardiology",IF(TRIM(LOWER(F4818))="Cardiology","Cardiology",IF(TRIM(LOWER(F4818))="Peads","Pediatrics",IF(TRIM(LOWER(F4818))="Pediatrics","Pediatrics",IF(TRIM(LOWER(F4818))="orthopedics","Orthopedics",IF(TRIM(LOWER(F4818))="Neurology","Neurology",IF(TRIM(LOWER(F4818))="Oncology","Oncology")))))))))))</f>
        <v>Neurology</v>
      </c>
      <c r="P4818" s="3" t="str">
        <f t="shared" si="450"/>
        <v>Private</v>
      </c>
      <c r="Q4818" s="5">
        <f t="shared" si="451"/>
        <v>19</v>
      </c>
      <c r="R4818" s="1">
        <f t="shared" si="452"/>
        <v>67576.800000000003</v>
      </c>
      <c r="S4818" s="1">
        <f t="shared" si="453"/>
        <v>1</v>
      </c>
      <c r="T4818" s="1" t="str">
        <f t="shared" si="454"/>
        <v>18-35</v>
      </c>
      <c r="U4818" s="1" t="str">
        <f t="shared" si="455"/>
        <v>Unknown</v>
      </c>
    </row>
    <row r="4819" spans="1:21">
      <c r="A4819" s="1">
        <v>4818</v>
      </c>
      <c r="B4819" s="1">
        <v>4</v>
      </c>
      <c r="C4819" s="1" t="s">
        <v>18</v>
      </c>
      <c r="D4819" s="2">
        <v>45220</v>
      </c>
      <c r="E4819" s="2">
        <v>45230</v>
      </c>
      <c r="F4819" s="1" t="s">
        <v>40</v>
      </c>
      <c r="G4819" s="1" t="s">
        <v>31</v>
      </c>
      <c r="H4819" s="1" t="s">
        <v>23</v>
      </c>
      <c r="I4819" s="1">
        <v>88013.08</v>
      </c>
      <c r="J4819" s="1" t="s">
        <v>42</v>
      </c>
      <c r="K4819" s="1" t="s">
        <v>25</v>
      </c>
      <c r="N4819" s="3" t="str">
        <f>IF(LEFT(LOWER(C4819),1)="m","Male",IF(LEFT(LOWER(C4819),1)="f","Female","Unknown"))</f>
        <v>Male</v>
      </c>
      <c r="O4819" s="4" t="str">
        <f>IF(TRIM(LOWER(F4819))="neuro","Neurology",IF(TRIM(LOWER(F4819))="Neurology","Neurology",IF(TRIM(LOWER(F4819))="general ward","General",IF(TRIM(LOWER(F4819))="general","General",IF(TRIM(LOWER(F4819))="cardiology","Cardiology",IF(TRIM(LOWER(F4819))="Cardiology","Cardiology",IF(TRIM(LOWER(F4819))="Peads","Pediatrics",IF(TRIM(LOWER(F4819))="Pediatrics","Pediatrics",IF(TRIM(LOWER(F4819))="orthopedics","Orthopedics",IF(TRIM(LOWER(F4819))="Neurology","Neurology",IF(TRIM(LOWER(F4819))="Oncology","Oncology")))))))))))</f>
        <v>Pediatrics</v>
      </c>
      <c r="P4819" s="3" t="str">
        <f t="shared" si="450"/>
        <v>Private</v>
      </c>
      <c r="Q4819" s="5">
        <f t="shared" si="451"/>
        <v>10</v>
      </c>
      <c r="R4819" s="1">
        <f t="shared" si="452"/>
        <v>88013.08</v>
      </c>
      <c r="S4819" s="1">
        <f t="shared" si="453"/>
        <v>1</v>
      </c>
      <c r="T4819" s="1" t="str">
        <f t="shared" si="454"/>
        <v>0-17</v>
      </c>
      <c r="U4819" s="1" t="str">
        <f t="shared" si="455"/>
        <v>No</v>
      </c>
    </row>
    <row r="4820" spans="1:21">
      <c r="A4820" s="1">
        <v>4819</v>
      </c>
      <c r="B4820" s="1">
        <v>17</v>
      </c>
      <c r="C4820" s="1" t="s">
        <v>18</v>
      </c>
      <c r="D4820" s="2">
        <v>45425</v>
      </c>
      <c r="E4820" s="2">
        <v>45431</v>
      </c>
      <c r="F4820" s="1" t="s">
        <v>49</v>
      </c>
      <c r="G4820" s="1" t="s">
        <v>31</v>
      </c>
      <c r="H4820" s="1" t="s">
        <v>51</v>
      </c>
      <c r="I4820" s="1">
        <v>204072.84</v>
      </c>
      <c r="J4820" s="1" t="s">
        <v>24</v>
      </c>
      <c r="K4820" s="1" t="s">
        <v>17</v>
      </c>
      <c r="N4820" s="3" t="str">
        <f>IF(LEFT(LOWER(C4820),1)="m","Male",IF(LEFT(LOWER(C4820),1)="f","Female","Unknown"))</f>
        <v>Male</v>
      </c>
      <c r="O4820" s="4" t="str">
        <f>IF(TRIM(LOWER(F4820))="neuro","Neurology",IF(TRIM(LOWER(F4820))="Neurology","Neurology",IF(TRIM(LOWER(F4820))="general ward","General",IF(TRIM(LOWER(F4820))="general","General",IF(TRIM(LOWER(F4820))="cardiology","Cardiology",IF(TRIM(LOWER(F4820))="Cardiology","Cardiology",IF(TRIM(LOWER(F4820))="Peads","Pediatrics",IF(TRIM(LOWER(F4820))="Pediatrics","Pediatrics",IF(TRIM(LOWER(F4820))="orthopedics","Orthopedics",IF(TRIM(LOWER(F4820))="Neurology","Neurology",IF(TRIM(LOWER(F4820))="Oncology","Oncology")))))))))))</f>
        <v>Oncology</v>
      </c>
      <c r="P4820" s="3" t="str">
        <f t="shared" si="450"/>
        <v>Private</v>
      </c>
      <c r="Q4820" s="5">
        <f t="shared" si="451"/>
        <v>6</v>
      </c>
      <c r="R4820" s="1">
        <f t="shared" si="452"/>
        <v>204072.84</v>
      </c>
      <c r="S4820" s="1">
        <f t="shared" si="453"/>
        <v>1</v>
      </c>
      <c r="T4820" s="1" t="str">
        <f t="shared" si="454"/>
        <v>0-17</v>
      </c>
      <c r="U4820" s="1" t="str">
        <f t="shared" si="455"/>
        <v>No</v>
      </c>
    </row>
    <row r="4821" spans="1:21">
      <c r="A4821" s="1">
        <v>4820</v>
      </c>
      <c r="B4821" s="1">
        <v>16</v>
      </c>
      <c r="C4821" s="1" t="s">
        <v>44</v>
      </c>
      <c r="D4821" s="2">
        <v>45548</v>
      </c>
      <c r="E4821" s="2">
        <v>45551</v>
      </c>
      <c r="F4821" s="1" t="s">
        <v>30</v>
      </c>
      <c r="G4821" s="1" t="s">
        <v>36</v>
      </c>
      <c r="H4821" s="1" t="s">
        <v>39</v>
      </c>
      <c r="I4821" s="1">
        <v>51965.59</v>
      </c>
      <c r="J4821" s="1" t="s">
        <v>16</v>
      </c>
      <c r="K4821" s="1" t="s">
        <v>16</v>
      </c>
      <c r="N4821" s="3" t="str">
        <f>IF(LEFT(LOWER(C4821),1)="m","Male",IF(LEFT(LOWER(C4821),1)="f","Female","Unknown"))</f>
        <v>Female</v>
      </c>
      <c r="O4821" s="4" t="str">
        <f>IF(TRIM(LOWER(F4821))="neuro","Neurology",IF(TRIM(LOWER(F4821))="Neurology","Neurology",IF(TRIM(LOWER(F4821))="general ward","General",IF(TRIM(LOWER(F4821))="general","General",IF(TRIM(LOWER(F4821))="cardiology","Cardiology",IF(TRIM(LOWER(F4821))="Cardiology","Cardiology",IF(TRIM(LOWER(F4821))="Peads","Pediatrics",IF(TRIM(LOWER(F4821))="Pediatrics","Pediatrics",IF(TRIM(LOWER(F4821))="orthopedics","Orthopedics",IF(TRIM(LOWER(F4821))="Neurology","Neurology",IF(TRIM(LOWER(F4821))="Oncology","Oncology")))))))))))</f>
        <v>Pediatrics</v>
      </c>
      <c r="P4821" s="3" t="str">
        <f t="shared" si="450"/>
        <v>Government</v>
      </c>
      <c r="Q4821" s="5">
        <f t="shared" si="451"/>
        <v>3</v>
      </c>
      <c r="R4821" s="1">
        <f t="shared" si="452"/>
        <v>51965.59</v>
      </c>
      <c r="S4821" s="1">
        <f t="shared" si="453"/>
        <v>1</v>
      </c>
      <c r="T4821" s="1" t="str">
        <f t="shared" si="454"/>
        <v>0-17</v>
      </c>
      <c r="U4821" s="1" t="str">
        <f t="shared" si="455"/>
        <v>Yes</v>
      </c>
    </row>
    <row r="4822" spans="1:21">
      <c r="A4822" s="1">
        <v>4821</v>
      </c>
      <c r="B4822" s="1">
        <v>48</v>
      </c>
      <c r="C4822" s="1" t="s">
        <v>34</v>
      </c>
      <c r="D4822" s="2">
        <v>44962</v>
      </c>
      <c r="E4822" s="2">
        <v>44972</v>
      </c>
      <c r="F4822" s="1" t="s">
        <v>19</v>
      </c>
      <c r="G4822" s="1" t="s">
        <v>36</v>
      </c>
      <c r="H4822" s="1" t="s">
        <v>47</v>
      </c>
      <c r="I4822" s="1">
        <v>321659.63</v>
      </c>
      <c r="J4822" s="1" t="s">
        <v>16</v>
      </c>
      <c r="K4822" s="1" t="s">
        <v>16</v>
      </c>
      <c r="N4822" s="3" t="str">
        <f>IF(LEFT(LOWER(C4822),1)="m","Male",IF(LEFT(LOWER(C4822),1)="f","Female","Unknown"))</f>
        <v>Male</v>
      </c>
      <c r="O4822" s="4" t="str">
        <f>IF(TRIM(LOWER(F4822))="neuro","Neurology",IF(TRIM(LOWER(F4822))="Neurology","Neurology",IF(TRIM(LOWER(F4822))="general ward","General",IF(TRIM(LOWER(F4822))="general","General",IF(TRIM(LOWER(F4822))="cardiology","Cardiology",IF(TRIM(LOWER(F4822))="Cardiology","Cardiology",IF(TRIM(LOWER(F4822))="Peads","Pediatrics",IF(TRIM(LOWER(F4822))="Pediatrics","Pediatrics",IF(TRIM(LOWER(F4822))="orthopedics","Orthopedics",IF(TRIM(LOWER(F4822))="Neurology","Neurology",IF(TRIM(LOWER(F4822))="Oncology","Oncology")))))))))))</f>
        <v>General</v>
      </c>
      <c r="P4822" s="3" t="str">
        <f t="shared" si="450"/>
        <v>Government</v>
      </c>
      <c r="Q4822" s="5">
        <f t="shared" si="451"/>
        <v>10</v>
      </c>
      <c r="R4822" s="1">
        <f t="shared" si="452"/>
        <v>321659.63</v>
      </c>
      <c r="S4822" s="1">
        <f t="shared" si="453"/>
        <v>1</v>
      </c>
      <c r="T4822" s="1" t="str">
        <f t="shared" si="454"/>
        <v>36-50</v>
      </c>
      <c r="U4822" s="1" t="str">
        <f t="shared" si="455"/>
        <v>Yes</v>
      </c>
    </row>
    <row r="4823" spans="1:21">
      <c r="A4823" s="1">
        <v>4822</v>
      </c>
      <c r="B4823" s="1">
        <v>38</v>
      </c>
      <c r="C4823" s="1" t="s">
        <v>34</v>
      </c>
      <c r="D4823" s="2">
        <v>45422</v>
      </c>
      <c r="E4823" s="2">
        <v>45430</v>
      </c>
      <c r="F4823" s="1" t="s">
        <v>43</v>
      </c>
      <c r="G4823" s="1" t="s">
        <v>33</v>
      </c>
      <c r="H4823" s="1" t="s">
        <v>48</v>
      </c>
      <c r="I4823" s="1">
        <v>85078.14</v>
      </c>
      <c r="K4823" s="1" t="s">
        <v>16</v>
      </c>
      <c r="N4823" s="3" t="str">
        <f>IF(LEFT(LOWER(C4823),1)="m","Male",IF(LEFT(LOWER(C4823),1)="f","Female","Unknown"))</f>
        <v>Male</v>
      </c>
      <c r="O4823" s="4" t="str">
        <f>IF(TRIM(LOWER(F4823))="neuro","Neurology",IF(TRIM(LOWER(F4823))="Neurology","Neurology",IF(TRIM(LOWER(F4823))="general ward","General",IF(TRIM(LOWER(F4823))="general","General",IF(TRIM(LOWER(F4823))="cardiology","Cardiology",IF(TRIM(LOWER(F4823))="Cardiology","Cardiology",IF(TRIM(LOWER(F4823))="Peads","Pediatrics",IF(TRIM(LOWER(F4823))="Pediatrics","Pediatrics",IF(TRIM(LOWER(F4823))="orthopedics","Orthopedics",IF(TRIM(LOWER(F4823))="Neurology","Neurology",IF(TRIM(LOWER(F4823))="Oncology","Oncology")))))))))))</f>
        <v>Orthopedics</v>
      </c>
      <c r="P4823" s="3" t="str">
        <f t="shared" si="450"/>
        <v>Self</v>
      </c>
      <c r="Q4823" s="5">
        <f t="shared" si="451"/>
        <v>8</v>
      </c>
      <c r="R4823" s="1">
        <f t="shared" si="452"/>
        <v>85078.14</v>
      </c>
      <c r="S4823" s="1">
        <f t="shared" si="453"/>
        <v>1</v>
      </c>
      <c r="T4823" s="1" t="str">
        <f t="shared" si="454"/>
        <v>36-50</v>
      </c>
      <c r="U4823" s="1" t="str">
        <f t="shared" si="455"/>
        <v>Unknown</v>
      </c>
    </row>
    <row r="4824" spans="1:21">
      <c r="A4824" s="1">
        <v>4823</v>
      </c>
      <c r="C4824" s="1" t="s">
        <v>12</v>
      </c>
      <c r="D4824" s="2">
        <v>45222</v>
      </c>
      <c r="E4824" s="2">
        <v>45237</v>
      </c>
      <c r="F4824" s="1" t="s">
        <v>45</v>
      </c>
      <c r="G4824" s="1" t="s">
        <v>46</v>
      </c>
      <c r="H4824" s="1" t="s">
        <v>47</v>
      </c>
      <c r="I4824" s="1">
        <v>88608.06</v>
      </c>
      <c r="J4824" s="1" t="s">
        <v>25</v>
      </c>
      <c r="K4824" s="1" t="s">
        <v>38</v>
      </c>
      <c r="N4824" s="3" t="str">
        <f>IF(LEFT(LOWER(C4824),1)="m","Male",IF(LEFT(LOWER(C4824),1)="f","Female","Unknown"))</f>
        <v>Unknown</v>
      </c>
      <c r="O4824" s="4" t="str">
        <f>IF(TRIM(LOWER(F4824))="neuro","Neurology",IF(TRIM(LOWER(F4824))="Neurology","Neurology",IF(TRIM(LOWER(F4824))="general ward","General",IF(TRIM(LOWER(F4824))="general","General",IF(TRIM(LOWER(F4824))="cardiology","Cardiology",IF(TRIM(LOWER(F4824))="Cardiology","Cardiology",IF(TRIM(LOWER(F4824))="Peads","Pediatrics",IF(TRIM(LOWER(F4824))="Pediatrics","Pediatrics",IF(TRIM(LOWER(F4824))="orthopedics","Orthopedics",IF(TRIM(LOWER(F4824))="Neurology","Neurology",IF(TRIM(LOWER(F4824))="Oncology","Oncology")))))))))))</f>
        <v>Neurology</v>
      </c>
      <c r="P4824" s="3" t="str">
        <f t="shared" si="450"/>
        <v>Self</v>
      </c>
      <c r="Q4824" s="5">
        <f t="shared" si="451"/>
        <v>15</v>
      </c>
      <c r="R4824" s="1">
        <f t="shared" si="452"/>
        <v>88608.06</v>
      </c>
      <c r="S4824" s="1">
        <f t="shared" si="453"/>
        <v>0</v>
      </c>
      <c r="T4824" s="1" t="str">
        <f t="shared" si="454"/>
        <v>0-17</v>
      </c>
      <c r="U4824" s="1" t="str">
        <f t="shared" si="455"/>
        <v>Yes</v>
      </c>
    </row>
    <row r="4825" spans="1:21">
      <c r="A4825" s="1">
        <v>4824</v>
      </c>
      <c r="B4825" s="1">
        <v>41</v>
      </c>
      <c r="C4825" s="1" t="s">
        <v>18</v>
      </c>
      <c r="D4825" s="2">
        <v>45311</v>
      </c>
      <c r="E4825" s="2">
        <v>45320</v>
      </c>
      <c r="F4825" s="1" t="s">
        <v>35</v>
      </c>
      <c r="G4825" s="1" t="s">
        <v>22</v>
      </c>
      <c r="H4825" s="1" t="s">
        <v>47</v>
      </c>
      <c r="I4825" s="1">
        <v>114359.56</v>
      </c>
      <c r="J4825" s="1" t="s">
        <v>42</v>
      </c>
      <c r="K4825" s="1" t="s">
        <v>20</v>
      </c>
      <c r="N4825" s="3" t="str">
        <f>IF(LEFT(LOWER(C4825),1)="m","Male",IF(LEFT(LOWER(C4825),1)="f","Female","Unknown"))</f>
        <v>Male</v>
      </c>
      <c r="O4825" s="4" t="str">
        <f>IF(TRIM(LOWER(F4825))="neuro","Neurology",IF(TRIM(LOWER(F4825))="Neurology","Neurology",IF(TRIM(LOWER(F4825))="general ward","General",IF(TRIM(LOWER(F4825))="general","General",IF(TRIM(LOWER(F4825))="cardiology","Cardiology",IF(TRIM(LOWER(F4825))="Cardiology","Cardiology",IF(TRIM(LOWER(F4825))="Peads","Pediatrics",IF(TRIM(LOWER(F4825))="Pediatrics","Pediatrics",IF(TRIM(LOWER(F4825))="orthopedics","Orthopedics",IF(TRIM(LOWER(F4825))="Neurology","Neurology",IF(TRIM(LOWER(F4825))="Oncology","Oncology")))))))))))</f>
        <v>Cardiology</v>
      </c>
      <c r="P4825" s="3" t="str">
        <f t="shared" si="450"/>
        <v>Government</v>
      </c>
      <c r="Q4825" s="5">
        <f t="shared" si="451"/>
        <v>9</v>
      </c>
      <c r="R4825" s="1">
        <f t="shared" si="452"/>
        <v>114359.56</v>
      </c>
      <c r="S4825" s="1">
        <f t="shared" si="453"/>
        <v>0</v>
      </c>
      <c r="T4825" s="1" t="str">
        <f t="shared" si="454"/>
        <v>36-50</v>
      </c>
      <c r="U4825" s="1" t="str">
        <f t="shared" si="455"/>
        <v>No</v>
      </c>
    </row>
    <row r="4826" spans="1:21">
      <c r="A4826" s="1">
        <v>4825</v>
      </c>
      <c r="B4826" s="1">
        <v>53</v>
      </c>
      <c r="C4826" s="1" t="s">
        <v>29</v>
      </c>
      <c r="D4826" s="2">
        <v>44981</v>
      </c>
      <c r="E4826" s="2">
        <v>45000</v>
      </c>
      <c r="F4826" s="1" t="s">
        <v>49</v>
      </c>
      <c r="G4826" s="1" t="s">
        <v>22</v>
      </c>
      <c r="H4826" s="1" t="s">
        <v>15</v>
      </c>
      <c r="I4826" s="1">
        <v>326280.13</v>
      </c>
      <c r="J4826" s="1" t="s">
        <v>42</v>
      </c>
      <c r="K4826" s="1" t="s">
        <v>16</v>
      </c>
      <c r="N4826" s="3" t="str">
        <f>IF(LEFT(LOWER(C4826),1)="m","Male",IF(LEFT(LOWER(C4826),1)="f","Female","Unknown"))</f>
        <v>Female</v>
      </c>
      <c r="O4826" s="4" t="str">
        <f>IF(TRIM(LOWER(F4826))="neuro","Neurology",IF(TRIM(LOWER(F4826))="Neurology","Neurology",IF(TRIM(LOWER(F4826))="general ward","General",IF(TRIM(LOWER(F4826))="general","General",IF(TRIM(LOWER(F4826))="cardiology","Cardiology",IF(TRIM(LOWER(F4826))="Cardiology","Cardiology",IF(TRIM(LOWER(F4826))="Peads","Pediatrics",IF(TRIM(LOWER(F4826))="Pediatrics","Pediatrics",IF(TRIM(LOWER(F4826))="orthopedics","Orthopedics",IF(TRIM(LOWER(F4826))="Neurology","Neurology",IF(TRIM(LOWER(F4826))="Oncology","Oncology")))))))))))</f>
        <v>Oncology</v>
      </c>
      <c r="P4826" s="3" t="str">
        <f t="shared" si="450"/>
        <v>Government</v>
      </c>
      <c r="Q4826" s="5">
        <f t="shared" si="451"/>
        <v>19</v>
      </c>
      <c r="R4826" s="1">
        <f t="shared" si="452"/>
        <v>326280.13</v>
      </c>
      <c r="S4826" s="1">
        <f t="shared" si="453"/>
        <v>1</v>
      </c>
      <c r="T4826" s="1" t="str">
        <f t="shared" si="454"/>
        <v>51-65</v>
      </c>
      <c r="U4826" s="1" t="str">
        <f t="shared" si="455"/>
        <v>No</v>
      </c>
    </row>
    <row r="4827" spans="1:21">
      <c r="A4827" s="1">
        <v>4826</v>
      </c>
      <c r="B4827" s="1">
        <v>95</v>
      </c>
      <c r="C4827" s="1" t="s">
        <v>18</v>
      </c>
      <c r="D4827" s="2">
        <v>45410</v>
      </c>
      <c r="E4827" s="2">
        <v>45412</v>
      </c>
      <c r="F4827" s="1" t="s">
        <v>40</v>
      </c>
      <c r="G4827" s="1" t="s">
        <v>46</v>
      </c>
      <c r="H4827" s="1" t="s">
        <v>51</v>
      </c>
      <c r="I4827" s="1">
        <v>149046.37</v>
      </c>
      <c r="J4827" s="1" t="s">
        <v>17</v>
      </c>
      <c r="K4827" s="1" t="s">
        <v>25</v>
      </c>
      <c r="N4827" s="3" t="str">
        <f>IF(LEFT(LOWER(C4827),1)="m","Male",IF(LEFT(LOWER(C4827),1)="f","Female","Unknown"))</f>
        <v>Male</v>
      </c>
      <c r="O4827" s="4" t="str">
        <f>IF(TRIM(LOWER(F4827))="neuro","Neurology",IF(TRIM(LOWER(F4827))="Neurology","Neurology",IF(TRIM(LOWER(F4827))="general ward","General",IF(TRIM(LOWER(F4827))="general","General",IF(TRIM(LOWER(F4827))="cardiology","Cardiology",IF(TRIM(LOWER(F4827))="Cardiology","Cardiology",IF(TRIM(LOWER(F4827))="Peads","Pediatrics",IF(TRIM(LOWER(F4827))="Pediatrics","Pediatrics",IF(TRIM(LOWER(F4827))="orthopedics","Orthopedics",IF(TRIM(LOWER(F4827))="Neurology","Neurology",IF(TRIM(LOWER(F4827))="Oncology","Oncology")))))))))))</f>
        <v>Pediatrics</v>
      </c>
      <c r="P4827" s="3" t="str">
        <f t="shared" si="450"/>
        <v>Self</v>
      </c>
      <c r="Q4827" s="5">
        <f t="shared" si="451"/>
        <v>2</v>
      </c>
      <c r="R4827" s="1">
        <f t="shared" si="452"/>
        <v>149046.37</v>
      </c>
      <c r="S4827" s="1">
        <f t="shared" si="453"/>
        <v>1</v>
      </c>
      <c r="T4827" s="1" t="str">
        <f t="shared" si="454"/>
        <v>66+</v>
      </c>
      <c r="U4827" s="1" t="str">
        <f t="shared" si="455"/>
        <v>Yes</v>
      </c>
    </row>
    <row r="4828" spans="1:21">
      <c r="A4828" s="1">
        <v>4827</v>
      </c>
      <c r="C4828" s="1" t="s">
        <v>27</v>
      </c>
      <c r="D4828" s="2">
        <v>45073</v>
      </c>
      <c r="E4828" s="2">
        <v>45093</v>
      </c>
      <c r="F4828" s="1" t="s">
        <v>13</v>
      </c>
      <c r="G4828" s="1" t="s">
        <v>31</v>
      </c>
      <c r="H4828" s="1" t="s">
        <v>47</v>
      </c>
      <c r="I4828" s="1">
        <v>320517.81</v>
      </c>
      <c r="K4828" s="1" t="s">
        <v>38</v>
      </c>
      <c r="N4828" s="3" t="str">
        <f>IF(LEFT(LOWER(C4828),1)="m","Male",IF(LEFT(LOWER(C4828),1)="f","Female","Unknown"))</f>
        <v>Male</v>
      </c>
      <c r="O4828" s="4" t="str">
        <f>IF(TRIM(LOWER(F4828))="neuro","Neurology",IF(TRIM(LOWER(F4828))="Neurology","Neurology",IF(TRIM(LOWER(F4828))="general ward","General",IF(TRIM(LOWER(F4828))="general","General",IF(TRIM(LOWER(F4828))="cardiology","Cardiology",IF(TRIM(LOWER(F4828))="Cardiology","Cardiology",IF(TRIM(LOWER(F4828))="Peads","Pediatrics",IF(TRIM(LOWER(F4828))="Pediatrics","Pediatrics",IF(TRIM(LOWER(F4828))="orthopedics","Orthopedics",IF(TRIM(LOWER(F4828))="Neurology","Neurology",IF(TRIM(LOWER(F4828))="Oncology","Oncology")))))))))))</f>
        <v>Neurology</v>
      </c>
      <c r="P4828" s="3" t="str">
        <f t="shared" si="450"/>
        <v>Private</v>
      </c>
      <c r="Q4828" s="5">
        <f t="shared" si="451"/>
        <v>20</v>
      </c>
      <c r="R4828" s="1">
        <f t="shared" si="452"/>
        <v>320517.81</v>
      </c>
      <c r="S4828" s="1">
        <f t="shared" si="453"/>
        <v>0</v>
      </c>
      <c r="T4828" s="1" t="str">
        <f t="shared" si="454"/>
        <v>0-17</v>
      </c>
      <c r="U4828" s="1" t="str">
        <f t="shared" si="455"/>
        <v>Unknown</v>
      </c>
    </row>
    <row r="4829" spans="1:21">
      <c r="A4829" s="1">
        <v>4828</v>
      </c>
      <c r="B4829" s="1">
        <v>14</v>
      </c>
      <c r="C4829" s="1" t="s">
        <v>34</v>
      </c>
      <c r="D4829" s="2">
        <v>44969</v>
      </c>
      <c r="E4829" s="2">
        <v>44984</v>
      </c>
      <c r="F4829" s="1" t="s">
        <v>28</v>
      </c>
      <c r="G4829" s="1" t="s">
        <v>36</v>
      </c>
      <c r="H4829" s="1" t="s">
        <v>48</v>
      </c>
      <c r="I4829" s="1">
        <v>230222.07999999999</v>
      </c>
      <c r="J4829" s="1" t="s">
        <v>38</v>
      </c>
      <c r="K4829" s="1" t="s">
        <v>16</v>
      </c>
      <c r="N4829" s="3" t="str">
        <f>IF(LEFT(LOWER(C4829),1)="m","Male",IF(LEFT(LOWER(C4829),1)="f","Female","Unknown"))</f>
        <v>Male</v>
      </c>
      <c r="O4829" s="4" t="str">
        <f>IF(TRIM(LOWER(F4829))="neuro","Neurology",IF(TRIM(LOWER(F4829))="Neurology","Neurology",IF(TRIM(LOWER(F4829))="general ward","General",IF(TRIM(LOWER(F4829))="general","General",IF(TRIM(LOWER(F4829))="cardiology","Cardiology",IF(TRIM(LOWER(F4829))="Cardiology","Cardiology",IF(TRIM(LOWER(F4829))="Peads","Pediatrics",IF(TRIM(LOWER(F4829))="Pediatrics","Pediatrics",IF(TRIM(LOWER(F4829))="orthopedics","Orthopedics",IF(TRIM(LOWER(F4829))="Neurology","Neurology",IF(TRIM(LOWER(F4829))="Oncology","Oncology")))))))))))</f>
        <v>Orthopedics</v>
      </c>
      <c r="P4829" s="3" t="str">
        <f t="shared" si="450"/>
        <v>Government</v>
      </c>
      <c r="Q4829" s="5">
        <f t="shared" si="451"/>
        <v>15</v>
      </c>
      <c r="R4829" s="1">
        <f t="shared" si="452"/>
        <v>230222.07999999999</v>
      </c>
      <c r="S4829" s="1">
        <f t="shared" si="453"/>
        <v>1</v>
      </c>
      <c r="T4829" s="1" t="str">
        <f t="shared" si="454"/>
        <v>0-17</v>
      </c>
      <c r="U4829" s="1" t="str">
        <f t="shared" si="455"/>
        <v>No</v>
      </c>
    </row>
    <row r="4830" spans="1:21">
      <c r="A4830" s="1">
        <v>4829</v>
      </c>
      <c r="B4830" s="1">
        <v>12</v>
      </c>
      <c r="C4830" s="1" t="s">
        <v>34</v>
      </c>
      <c r="D4830" s="2">
        <v>45485</v>
      </c>
      <c r="E4830" s="2">
        <v>45499</v>
      </c>
      <c r="F4830" s="1" t="s">
        <v>49</v>
      </c>
      <c r="G4830" s="1" t="s">
        <v>46</v>
      </c>
      <c r="H4830" s="1" t="s">
        <v>51</v>
      </c>
      <c r="I4830" s="1">
        <v>234684.61</v>
      </c>
      <c r="J4830" s="1" t="s">
        <v>16</v>
      </c>
      <c r="K4830" s="1" t="s">
        <v>38</v>
      </c>
      <c r="N4830" s="3" t="str">
        <f>IF(LEFT(LOWER(C4830),1)="m","Male",IF(LEFT(LOWER(C4830),1)="f","Female","Unknown"))</f>
        <v>Male</v>
      </c>
      <c r="O4830" s="4" t="str">
        <f>IF(TRIM(LOWER(F4830))="neuro","Neurology",IF(TRIM(LOWER(F4830))="Neurology","Neurology",IF(TRIM(LOWER(F4830))="general ward","General",IF(TRIM(LOWER(F4830))="general","General",IF(TRIM(LOWER(F4830))="cardiology","Cardiology",IF(TRIM(LOWER(F4830))="Cardiology","Cardiology",IF(TRIM(LOWER(F4830))="Peads","Pediatrics",IF(TRIM(LOWER(F4830))="Pediatrics","Pediatrics",IF(TRIM(LOWER(F4830))="orthopedics","Orthopedics",IF(TRIM(LOWER(F4830))="Neurology","Neurology",IF(TRIM(LOWER(F4830))="Oncology","Oncology")))))))))))</f>
        <v>Oncology</v>
      </c>
      <c r="P4830" s="3" t="str">
        <f t="shared" si="450"/>
        <v>Self</v>
      </c>
      <c r="Q4830" s="5">
        <f t="shared" si="451"/>
        <v>14</v>
      </c>
      <c r="R4830" s="1">
        <f t="shared" si="452"/>
        <v>234684.61</v>
      </c>
      <c r="S4830" s="1">
        <f t="shared" si="453"/>
        <v>0</v>
      </c>
      <c r="T4830" s="1" t="str">
        <f t="shared" si="454"/>
        <v>0-17</v>
      </c>
      <c r="U4830" s="1" t="str">
        <f t="shared" si="455"/>
        <v>Yes</v>
      </c>
    </row>
    <row r="4831" spans="1:21">
      <c r="A4831" s="1">
        <v>4830</v>
      </c>
      <c r="B4831" s="1">
        <v>77</v>
      </c>
      <c r="C4831" s="1" t="s">
        <v>26</v>
      </c>
      <c r="D4831" s="2">
        <v>45160</v>
      </c>
      <c r="E4831" s="2">
        <v>45172</v>
      </c>
      <c r="F4831" s="1" t="s">
        <v>30</v>
      </c>
      <c r="G4831" s="1" t="s">
        <v>41</v>
      </c>
      <c r="H4831" s="1" t="s">
        <v>37</v>
      </c>
      <c r="I4831" s="1">
        <v>192929.87</v>
      </c>
      <c r="J4831" s="1" t="s">
        <v>25</v>
      </c>
      <c r="K4831" s="1" t="s">
        <v>42</v>
      </c>
      <c r="N4831" s="3" t="str">
        <f>IF(LEFT(LOWER(C4831),1)="m","Male",IF(LEFT(LOWER(C4831),1)="f","Female","Unknown"))</f>
        <v>Female</v>
      </c>
      <c r="O4831" s="4" t="str">
        <f>IF(TRIM(LOWER(F4831))="neuro","Neurology",IF(TRIM(LOWER(F4831))="Neurology","Neurology",IF(TRIM(LOWER(F4831))="general ward","General",IF(TRIM(LOWER(F4831))="general","General",IF(TRIM(LOWER(F4831))="cardiology","Cardiology",IF(TRIM(LOWER(F4831))="Cardiology","Cardiology",IF(TRIM(LOWER(F4831))="Peads","Pediatrics",IF(TRIM(LOWER(F4831))="Pediatrics","Pediatrics",IF(TRIM(LOWER(F4831))="orthopedics","Orthopedics",IF(TRIM(LOWER(F4831))="Neurology","Neurology",IF(TRIM(LOWER(F4831))="Oncology","Oncology")))))))))))</f>
        <v>Pediatrics</v>
      </c>
      <c r="P4831" s="3" t="str">
        <f t="shared" si="450"/>
        <v>Unknown</v>
      </c>
      <c r="Q4831" s="5">
        <f t="shared" si="451"/>
        <v>12</v>
      </c>
      <c r="R4831" s="1">
        <f t="shared" si="452"/>
        <v>192929.87</v>
      </c>
      <c r="S4831" s="1">
        <f t="shared" si="453"/>
        <v>0</v>
      </c>
      <c r="T4831" s="1" t="str">
        <f t="shared" si="454"/>
        <v>66+</v>
      </c>
      <c r="U4831" s="1" t="str">
        <f t="shared" si="455"/>
        <v>Yes</v>
      </c>
    </row>
    <row r="4832" spans="1:21">
      <c r="A4832" s="1">
        <v>4831</v>
      </c>
      <c r="B4832" s="1">
        <v>10</v>
      </c>
      <c r="C4832" s="1" t="s">
        <v>27</v>
      </c>
      <c r="D4832" s="2">
        <v>44954</v>
      </c>
      <c r="E4832" s="2">
        <v>44956</v>
      </c>
      <c r="F4832" s="1" t="s">
        <v>30</v>
      </c>
      <c r="G4832" s="1" t="s">
        <v>46</v>
      </c>
      <c r="H4832" s="1" t="s">
        <v>51</v>
      </c>
      <c r="I4832" s="1">
        <v>170700.87</v>
      </c>
      <c r="J4832" s="1" t="s">
        <v>17</v>
      </c>
      <c r="K4832" s="1" t="s">
        <v>17</v>
      </c>
      <c r="N4832" s="3" t="str">
        <f>IF(LEFT(LOWER(C4832),1)="m","Male",IF(LEFT(LOWER(C4832),1)="f","Female","Unknown"))</f>
        <v>Male</v>
      </c>
      <c r="O4832" s="4" t="str">
        <f>IF(TRIM(LOWER(F4832))="neuro","Neurology",IF(TRIM(LOWER(F4832))="Neurology","Neurology",IF(TRIM(LOWER(F4832))="general ward","General",IF(TRIM(LOWER(F4832))="general","General",IF(TRIM(LOWER(F4832))="cardiology","Cardiology",IF(TRIM(LOWER(F4832))="Cardiology","Cardiology",IF(TRIM(LOWER(F4832))="Peads","Pediatrics",IF(TRIM(LOWER(F4832))="Pediatrics","Pediatrics",IF(TRIM(LOWER(F4832))="orthopedics","Orthopedics",IF(TRIM(LOWER(F4832))="Neurology","Neurology",IF(TRIM(LOWER(F4832))="Oncology","Oncology")))))))))))</f>
        <v>Pediatrics</v>
      </c>
      <c r="P4832" s="3" t="str">
        <f t="shared" si="450"/>
        <v>Self</v>
      </c>
      <c r="Q4832" s="5">
        <f t="shared" si="451"/>
        <v>2</v>
      </c>
      <c r="R4832" s="1">
        <f t="shared" si="452"/>
        <v>170700.87</v>
      </c>
      <c r="S4832" s="1">
        <f t="shared" si="453"/>
        <v>1</v>
      </c>
      <c r="T4832" s="1" t="str">
        <f t="shared" si="454"/>
        <v>0-17</v>
      </c>
      <c r="U4832" s="1" t="str">
        <f t="shared" si="455"/>
        <v>Yes</v>
      </c>
    </row>
    <row r="4833" spans="1:21">
      <c r="A4833" s="1">
        <v>4832</v>
      </c>
      <c r="B4833" s="1">
        <v>81</v>
      </c>
      <c r="C4833" s="1" t="s">
        <v>29</v>
      </c>
      <c r="D4833" s="2">
        <v>45146</v>
      </c>
      <c r="E4833" s="2">
        <v>45161</v>
      </c>
      <c r="F4833" s="1" t="s">
        <v>50</v>
      </c>
      <c r="G4833" s="1" t="s">
        <v>46</v>
      </c>
      <c r="H4833" s="1" t="s">
        <v>37</v>
      </c>
      <c r="I4833" s="1">
        <v>168796.76</v>
      </c>
      <c r="J4833" s="1" t="s">
        <v>17</v>
      </c>
      <c r="K4833" s="1" t="s">
        <v>25</v>
      </c>
      <c r="N4833" s="3" t="str">
        <f>IF(LEFT(LOWER(C4833),1)="m","Male",IF(LEFT(LOWER(C4833),1)="f","Female","Unknown"))</f>
        <v>Female</v>
      </c>
      <c r="O4833" s="4" t="str">
        <f>IF(TRIM(LOWER(F4833))="neuro","Neurology",IF(TRIM(LOWER(F4833))="Neurology","Neurology",IF(TRIM(LOWER(F4833))="general ward","General",IF(TRIM(LOWER(F4833))="general","General",IF(TRIM(LOWER(F4833))="cardiology","Cardiology",IF(TRIM(LOWER(F4833))="Cardiology","Cardiology",IF(TRIM(LOWER(F4833))="Peads","Pediatrics",IF(TRIM(LOWER(F4833))="Pediatrics","Pediatrics",IF(TRIM(LOWER(F4833))="orthopedics","Orthopedics",IF(TRIM(LOWER(F4833))="Neurology","Neurology",IF(TRIM(LOWER(F4833))="Oncology","Oncology")))))))))))</f>
        <v>Cardiology</v>
      </c>
      <c r="P4833" s="3" t="str">
        <f t="shared" si="450"/>
        <v>Self</v>
      </c>
      <c r="Q4833" s="5">
        <f t="shared" si="451"/>
        <v>15</v>
      </c>
      <c r="R4833" s="1">
        <f t="shared" si="452"/>
        <v>168796.76</v>
      </c>
      <c r="S4833" s="1">
        <f t="shared" si="453"/>
        <v>1</v>
      </c>
      <c r="T4833" s="1" t="str">
        <f t="shared" si="454"/>
        <v>66+</v>
      </c>
      <c r="U4833" s="1" t="str">
        <f t="shared" si="455"/>
        <v>Yes</v>
      </c>
    </row>
    <row r="4834" spans="1:21">
      <c r="A4834" s="1">
        <v>4833</v>
      </c>
      <c r="B4834" s="1">
        <v>40</v>
      </c>
      <c r="C4834" s="1" t="s">
        <v>29</v>
      </c>
      <c r="D4834" s="2">
        <v>45493</v>
      </c>
      <c r="E4834" s="2">
        <v>45506</v>
      </c>
      <c r="F4834" s="1" t="s">
        <v>13</v>
      </c>
      <c r="G4834" s="1" t="s">
        <v>33</v>
      </c>
      <c r="H4834" s="1" t="s">
        <v>51</v>
      </c>
      <c r="I4834" s="1">
        <v>180853.59</v>
      </c>
      <c r="J4834" s="1" t="s">
        <v>42</v>
      </c>
      <c r="K4834" s="1" t="s">
        <v>16</v>
      </c>
      <c r="N4834" s="3" t="str">
        <f>IF(LEFT(LOWER(C4834),1)="m","Male",IF(LEFT(LOWER(C4834),1)="f","Female","Unknown"))</f>
        <v>Female</v>
      </c>
      <c r="O4834" s="4" t="str">
        <f>IF(TRIM(LOWER(F4834))="neuro","Neurology",IF(TRIM(LOWER(F4834))="Neurology","Neurology",IF(TRIM(LOWER(F4834))="general ward","General",IF(TRIM(LOWER(F4834))="general","General",IF(TRIM(LOWER(F4834))="cardiology","Cardiology",IF(TRIM(LOWER(F4834))="Cardiology","Cardiology",IF(TRIM(LOWER(F4834))="Peads","Pediatrics",IF(TRIM(LOWER(F4834))="Pediatrics","Pediatrics",IF(TRIM(LOWER(F4834))="orthopedics","Orthopedics",IF(TRIM(LOWER(F4834))="Neurology","Neurology",IF(TRIM(LOWER(F4834))="Oncology","Oncology")))))))))))</f>
        <v>Neurology</v>
      </c>
      <c r="P4834" s="3" t="str">
        <f t="shared" si="450"/>
        <v>Self</v>
      </c>
      <c r="Q4834" s="5">
        <f t="shared" si="451"/>
        <v>13</v>
      </c>
      <c r="R4834" s="1">
        <f t="shared" si="452"/>
        <v>180853.59</v>
      </c>
      <c r="S4834" s="1">
        <f t="shared" si="453"/>
        <v>1</v>
      </c>
      <c r="T4834" s="1" t="str">
        <f t="shared" si="454"/>
        <v>36-50</v>
      </c>
      <c r="U4834" s="1" t="str">
        <f t="shared" si="455"/>
        <v>No</v>
      </c>
    </row>
    <row r="4835" spans="1:21">
      <c r="A4835" s="1">
        <v>4834</v>
      </c>
      <c r="B4835" s="1">
        <v>78</v>
      </c>
      <c r="C4835" s="1" t="s">
        <v>34</v>
      </c>
      <c r="D4835" s="2">
        <v>45457</v>
      </c>
      <c r="E4835" s="2">
        <v>45471</v>
      </c>
      <c r="F4835" s="1" t="s">
        <v>35</v>
      </c>
      <c r="G4835" s="1" t="s">
        <v>22</v>
      </c>
      <c r="H4835" s="1" t="s">
        <v>37</v>
      </c>
      <c r="I4835" s="1">
        <v>220590.88</v>
      </c>
      <c r="J4835" s="1" t="s">
        <v>16</v>
      </c>
      <c r="K4835" s="1" t="s">
        <v>25</v>
      </c>
      <c r="N4835" s="3" t="str">
        <f>IF(LEFT(LOWER(C4835),1)="m","Male",IF(LEFT(LOWER(C4835),1)="f","Female","Unknown"))</f>
        <v>Male</v>
      </c>
      <c r="O4835" s="4" t="str">
        <f>IF(TRIM(LOWER(F4835))="neuro","Neurology",IF(TRIM(LOWER(F4835))="Neurology","Neurology",IF(TRIM(LOWER(F4835))="general ward","General",IF(TRIM(LOWER(F4835))="general","General",IF(TRIM(LOWER(F4835))="cardiology","Cardiology",IF(TRIM(LOWER(F4835))="Cardiology","Cardiology",IF(TRIM(LOWER(F4835))="Peads","Pediatrics",IF(TRIM(LOWER(F4835))="Pediatrics","Pediatrics",IF(TRIM(LOWER(F4835))="orthopedics","Orthopedics",IF(TRIM(LOWER(F4835))="Neurology","Neurology",IF(TRIM(LOWER(F4835))="Oncology","Oncology")))))))))))</f>
        <v>Cardiology</v>
      </c>
      <c r="P4835" s="3" t="str">
        <f t="shared" si="450"/>
        <v>Government</v>
      </c>
      <c r="Q4835" s="5">
        <f t="shared" si="451"/>
        <v>14</v>
      </c>
      <c r="R4835" s="1">
        <f t="shared" si="452"/>
        <v>220590.88</v>
      </c>
      <c r="S4835" s="1">
        <f t="shared" si="453"/>
        <v>1</v>
      </c>
      <c r="T4835" s="1" t="str">
        <f t="shared" si="454"/>
        <v>66+</v>
      </c>
      <c r="U4835" s="1" t="str">
        <f t="shared" si="455"/>
        <v>Yes</v>
      </c>
    </row>
    <row r="4836" spans="1:21">
      <c r="A4836" s="1">
        <v>4835</v>
      </c>
      <c r="B4836" s="1">
        <v>40</v>
      </c>
      <c r="C4836" s="1" t="s">
        <v>29</v>
      </c>
      <c r="D4836" s="2">
        <v>45455</v>
      </c>
      <c r="E4836" s="2">
        <v>45460</v>
      </c>
      <c r="F4836" s="1" t="s">
        <v>35</v>
      </c>
      <c r="G4836" s="1" t="s">
        <v>41</v>
      </c>
      <c r="H4836" s="1" t="s">
        <v>39</v>
      </c>
      <c r="I4836" s="1">
        <v>214156.91</v>
      </c>
      <c r="K4836" s="1" t="s">
        <v>38</v>
      </c>
      <c r="N4836" s="3" t="str">
        <f>IF(LEFT(LOWER(C4836),1)="m","Male",IF(LEFT(LOWER(C4836),1)="f","Female","Unknown"))</f>
        <v>Female</v>
      </c>
      <c r="O4836" s="4" t="str">
        <f>IF(TRIM(LOWER(F4836))="neuro","Neurology",IF(TRIM(LOWER(F4836))="Neurology","Neurology",IF(TRIM(LOWER(F4836))="general ward","General",IF(TRIM(LOWER(F4836))="general","General",IF(TRIM(LOWER(F4836))="cardiology","Cardiology",IF(TRIM(LOWER(F4836))="Cardiology","Cardiology",IF(TRIM(LOWER(F4836))="Peads","Pediatrics",IF(TRIM(LOWER(F4836))="Pediatrics","Pediatrics",IF(TRIM(LOWER(F4836))="orthopedics","Orthopedics",IF(TRIM(LOWER(F4836))="Neurology","Neurology",IF(TRIM(LOWER(F4836))="Oncology","Oncology")))))))))))</f>
        <v>Cardiology</v>
      </c>
      <c r="P4836" s="3" t="str">
        <f t="shared" si="450"/>
        <v>Unknown</v>
      </c>
      <c r="Q4836" s="5">
        <f t="shared" si="451"/>
        <v>5</v>
      </c>
      <c r="R4836" s="1">
        <f t="shared" si="452"/>
        <v>214156.91</v>
      </c>
      <c r="S4836" s="1">
        <f t="shared" si="453"/>
        <v>0</v>
      </c>
      <c r="T4836" s="1" t="str">
        <f t="shared" si="454"/>
        <v>36-50</v>
      </c>
      <c r="U4836" s="1" t="str">
        <f t="shared" si="455"/>
        <v>Unknown</v>
      </c>
    </row>
    <row r="4837" spans="1:21">
      <c r="A4837" s="1">
        <v>4836</v>
      </c>
      <c r="B4837" s="1">
        <v>84</v>
      </c>
      <c r="C4837" s="1" t="s">
        <v>18</v>
      </c>
      <c r="D4837" s="2">
        <v>45201</v>
      </c>
      <c r="E4837" s="2">
        <v>45219</v>
      </c>
      <c r="F4837" s="1" t="s">
        <v>30</v>
      </c>
      <c r="G4837" s="1" t="s">
        <v>14</v>
      </c>
      <c r="H4837" s="1" t="s">
        <v>39</v>
      </c>
      <c r="I4837" s="1">
        <v>239008.76</v>
      </c>
      <c r="J4837" s="1" t="s">
        <v>42</v>
      </c>
      <c r="K4837" s="1" t="s">
        <v>25</v>
      </c>
      <c r="N4837" s="3" t="str">
        <f>IF(LEFT(LOWER(C4837),1)="m","Male",IF(LEFT(LOWER(C4837),1)="f","Female","Unknown"))</f>
        <v>Male</v>
      </c>
      <c r="O4837" s="4" t="str">
        <f>IF(TRIM(LOWER(F4837))="neuro","Neurology",IF(TRIM(LOWER(F4837))="Neurology","Neurology",IF(TRIM(LOWER(F4837))="general ward","General",IF(TRIM(LOWER(F4837))="general","General",IF(TRIM(LOWER(F4837))="cardiology","Cardiology",IF(TRIM(LOWER(F4837))="Cardiology","Cardiology",IF(TRIM(LOWER(F4837))="Peads","Pediatrics",IF(TRIM(LOWER(F4837))="Pediatrics","Pediatrics",IF(TRIM(LOWER(F4837))="orthopedics","Orthopedics",IF(TRIM(LOWER(F4837))="Neurology","Neurology",IF(TRIM(LOWER(F4837))="Oncology","Oncology")))))))))))</f>
        <v>Pediatrics</v>
      </c>
      <c r="P4837" s="3" t="str">
        <f t="shared" si="450"/>
        <v>Private</v>
      </c>
      <c r="Q4837" s="5">
        <f t="shared" si="451"/>
        <v>18</v>
      </c>
      <c r="R4837" s="1">
        <f t="shared" si="452"/>
        <v>239008.76</v>
      </c>
      <c r="S4837" s="1">
        <f t="shared" si="453"/>
        <v>1</v>
      </c>
      <c r="T4837" s="1" t="str">
        <f t="shared" si="454"/>
        <v>66+</v>
      </c>
      <c r="U4837" s="1" t="str">
        <f t="shared" si="455"/>
        <v>No</v>
      </c>
    </row>
    <row r="4838" spans="1:21">
      <c r="A4838" s="1">
        <v>4837</v>
      </c>
      <c r="B4838" s="1">
        <v>80</v>
      </c>
      <c r="C4838" s="1" t="s">
        <v>27</v>
      </c>
      <c r="D4838" s="2">
        <v>45645</v>
      </c>
      <c r="E4838" s="2">
        <v>45651</v>
      </c>
      <c r="F4838" s="1" t="s">
        <v>21</v>
      </c>
      <c r="G4838" s="1" t="s">
        <v>36</v>
      </c>
      <c r="H4838" s="1" t="s">
        <v>47</v>
      </c>
      <c r="I4838" s="1">
        <v>194884.73</v>
      </c>
      <c r="J4838" s="1" t="s">
        <v>38</v>
      </c>
      <c r="K4838" s="1" t="s">
        <v>20</v>
      </c>
      <c r="N4838" s="3" t="str">
        <f>IF(LEFT(LOWER(C4838),1)="m","Male",IF(LEFT(LOWER(C4838),1)="f","Female","Unknown"))</f>
        <v>Male</v>
      </c>
      <c r="O4838" s="4" t="str">
        <f>IF(TRIM(LOWER(F4838))="neuro","Neurology",IF(TRIM(LOWER(F4838))="Neurology","Neurology",IF(TRIM(LOWER(F4838))="general ward","General",IF(TRIM(LOWER(F4838))="general","General",IF(TRIM(LOWER(F4838))="cardiology","Cardiology",IF(TRIM(LOWER(F4838))="Cardiology","Cardiology",IF(TRIM(LOWER(F4838))="Peads","Pediatrics",IF(TRIM(LOWER(F4838))="Pediatrics","Pediatrics",IF(TRIM(LOWER(F4838))="orthopedics","Orthopedics",IF(TRIM(LOWER(F4838))="Neurology","Neurology",IF(TRIM(LOWER(F4838))="Oncology","Oncology")))))))))))</f>
        <v>General</v>
      </c>
      <c r="P4838" s="3" t="str">
        <f t="shared" si="450"/>
        <v>Government</v>
      </c>
      <c r="Q4838" s="5">
        <f t="shared" si="451"/>
        <v>6</v>
      </c>
      <c r="R4838" s="1">
        <f t="shared" si="452"/>
        <v>194884.73</v>
      </c>
      <c r="S4838" s="1">
        <f t="shared" si="453"/>
        <v>0</v>
      </c>
      <c r="T4838" s="1" t="str">
        <f t="shared" si="454"/>
        <v>66+</v>
      </c>
      <c r="U4838" s="1" t="str">
        <f t="shared" si="455"/>
        <v>No</v>
      </c>
    </row>
    <row r="4839" spans="1:21">
      <c r="A4839" s="1">
        <v>4838</v>
      </c>
      <c r="B4839" s="1">
        <v>91</v>
      </c>
      <c r="C4839" s="1" t="s">
        <v>44</v>
      </c>
      <c r="D4839" s="2">
        <v>45453</v>
      </c>
      <c r="E4839" s="2">
        <v>45454</v>
      </c>
      <c r="F4839" s="1" t="s">
        <v>45</v>
      </c>
      <c r="G4839" s="1" t="s">
        <v>33</v>
      </c>
      <c r="H4839" s="1" t="s">
        <v>15</v>
      </c>
      <c r="I4839" s="1">
        <v>136471.01999999999</v>
      </c>
      <c r="J4839" s="1" t="s">
        <v>16</v>
      </c>
      <c r="K4839" s="1" t="s">
        <v>38</v>
      </c>
      <c r="N4839" s="3" t="str">
        <f>IF(LEFT(LOWER(C4839),1)="m","Male",IF(LEFT(LOWER(C4839),1)="f","Female","Unknown"))</f>
        <v>Female</v>
      </c>
      <c r="O4839" s="4" t="str">
        <f>IF(TRIM(LOWER(F4839))="neuro","Neurology",IF(TRIM(LOWER(F4839))="Neurology","Neurology",IF(TRIM(LOWER(F4839))="general ward","General",IF(TRIM(LOWER(F4839))="general","General",IF(TRIM(LOWER(F4839))="cardiology","Cardiology",IF(TRIM(LOWER(F4839))="Cardiology","Cardiology",IF(TRIM(LOWER(F4839))="Peads","Pediatrics",IF(TRIM(LOWER(F4839))="Pediatrics","Pediatrics",IF(TRIM(LOWER(F4839))="orthopedics","Orthopedics",IF(TRIM(LOWER(F4839))="Neurology","Neurology",IF(TRIM(LOWER(F4839))="Oncology","Oncology")))))))))))</f>
        <v>Neurology</v>
      </c>
      <c r="P4839" s="3" t="str">
        <f t="shared" si="450"/>
        <v>Self</v>
      </c>
      <c r="Q4839" s="5">
        <f t="shared" si="451"/>
        <v>1</v>
      </c>
      <c r="R4839" s="1">
        <f t="shared" si="452"/>
        <v>136471.01999999999</v>
      </c>
      <c r="S4839" s="1">
        <f t="shared" si="453"/>
        <v>0</v>
      </c>
      <c r="T4839" s="1" t="str">
        <f t="shared" si="454"/>
        <v>66+</v>
      </c>
      <c r="U4839" s="1" t="str">
        <f t="shared" si="455"/>
        <v>Yes</v>
      </c>
    </row>
    <row r="4840" spans="1:21">
      <c r="A4840" s="1">
        <v>4839</v>
      </c>
      <c r="B4840" s="1">
        <v>35</v>
      </c>
      <c r="C4840" s="1" t="s">
        <v>12</v>
      </c>
      <c r="D4840" s="2">
        <v>45126</v>
      </c>
      <c r="E4840" s="2">
        <v>45133</v>
      </c>
      <c r="F4840" s="1" t="s">
        <v>50</v>
      </c>
      <c r="G4840" s="1" t="s">
        <v>41</v>
      </c>
      <c r="I4840" s="1">
        <v>80765.19</v>
      </c>
      <c r="J4840" s="1" t="s">
        <v>17</v>
      </c>
      <c r="K4840" s="1" t="s">
        <v>38</v>
      </c>
      <c r="N4840" s="3" t="str">
        <f>IF(LEFT(LOWER(C4840),1)="m","Male",IF(LEFT(LOWER(C4840),1)="f","Female","Unknown"))</f>
        <v>Unknown</v>
      </c>
      <c r="O4840" s="4" t="str">
        <f>IF(TRIM(LOWER(F4840))="neuro","Neurology",IF(TRIM(LOWER(F4840))="Neurology","Neurology",IF(TRIM(LOWER(F4840))="general ward","General",IF(TRIM(LOWER(F4840))="general","General",IF(TRIM(LOWER(F4840))="cardiology","Cardiology",IF(TRIM(LOWER(F4840))="Cardiology","Cardiology",IF(TRIM(LOWER(F4840))="Peads","Pediatrics",IF(TRIM(LOWER(F4840))="Pediatrics","Pediatrics",IF(TRIM(LOWER(F4840))="orthopedics","Orthopedics",IF(TRIM(LOWER(F4840))="Neurology","Neurology",IF(TRIM(LOWER(F4840))="Oncology","Oncology")))))))))))</f>
        <v>Cardiology</v>
      </c>
      <c r="P4840" s="3" t="str">
        <f t="shared" si="450"/>
        <v>Unknown</v>
      </c>
      <c r="Q4840" s="5">
        <f t="shared" si="451"/>
        <v>7</v>
      </c>
      <c r="R4840" s="1">
        <f t="shared" si="452"/>
        <v>80765.19</v>
      </c>
      <c r="S4840" s="1">
        <f t="shared" si="453"/>
        <v>0</v>
      </c>
      <c r="T4840" s="1" t="str">
        <f t="shared" si="454"/>
        <v>18-35</v>
      </c>
      <c r="U4840" s="1" t="str">
        <f t="shared" si="455"/>
        <v>Yes</v>
      </c>
    </row>
    <row r="4841" spans="1:21">
      <c r="A4841" s="1">
        <v>4840</v>
      </c>
      <c r="B4841" s="1">
        <v>36</v>
      </c>
      <c r="C4841" s="1" t="s">
        <v>26</v>
      </c>
      <c r="D4841" s="2">
        <v>45276</v>
      </c>
      <c r="E4841" s="2">
        <v>45277</v>
      </c>
      <c r="F4841" s="1" t="s">
        <v>49</v>
      </c>
      <c r="G4841" s="1" t="s">
        <v>36</v>
      </c>
      <c r="H4841" s="1" t="s">
        <v>47</v>
      </c>
      <c r="I4841" s="1">
        <v>278915.34999999998</v>
      </c>
      <c r="J4841" s="1" t="s">
        <v>16</v>
      </c>
      <c r="K4841" s="1" t="s">
        <v>25</v>
      </c>
      <c r="N4841" s="3" t="str">
        <f>IF(LEFT(LOWER(C4841),1)="m","Male",IF(LEFT(LOWER(C4841),1)="f","Female","Unknown"))</f>
        <v>Female</v>
      </c>
      <c r="O4841" s="4" t="str">
        <f>IF(TRIM(LOWER(F4841))="neuro","Neurology",IF(TRIM(LOWER(F4841))="Neurology","Neurology",IF(TRIM(LOWER(F4841))="general ward","General",IF(TRIM(LOWER(F4841))="general","General",IF(TRIM(LOWER(F4841))="cardiology","Cardiology",IF(TRIM(LOWER(F4841))="Cardiology","Cardiology",IF(TRIM(LOWER(F4841))="Peads","Pediatrics",IF(TRIM(LOWER(F4841))="Pediatrics","Pediatrics",IF(TRIM(LOWER(F4841))="orthopedics","Orthopedics",IF(TRIM(LOWER(F4841))="Neurology","Neurology",IF(TRIM(LOWER(F4841))="Oncology","Oncology")))))))))))</f>
        <v>Oncology</v>
      </c>
      <c r="P4841" s="3" t="str">
        <f t="shared" si="450"/>
        <v>Government</v>
      </c>
      <c r="Q4841" s="5">
        <f t="shared" si="451"/>
        <v>1</v>
      </c>
      <c r="R4841" s="1">
        <f t="shared" si="452"/>
        <v>278915.34999999998</v>
      </c>
      <c r="S4841" s="1">
        <f t="shared" si="453"/>
        <v>1</v>
      </c>
      <c r="T4841" s="1" t="str">
        <f t="shared" si="454"/>
        <v>36-50</v>
      </c>
      <c r="U4841" s="1" t="str">
        <f t="shared" si="455"/>
        <v>Yes</v>
      </c>
    </row>
    <row r="4842" spans="1:21">
      <c r="A4842" s="1">
        <v>4841</v>
      </c>
      <c r="B4842" s="1">
        <v>85</v>
      </c>
      <c r="C4842" s="1" t="s">
        <v>27</v>
      </c>
      <c r="D4842" s="2">
        <v>45267</v>
      </c>
      <c r="E4842" s="2">
        <v>45275</v>
      </c>
      <c r="F4842" s="1" t="s">
        <v>19</v>
      </c>
      <c r="G4842" s="1" t="s">
        <v>14</v>
      </c>
      <c r="H4842" s="1" t="s">
        <v>51</v>
      </c>
      <c r="I4842" s="1">
        <v>62685.35</v>
      </c>
      <c r="J4842" s="1" t="s">
        <v>24</v>
      </c>
      <c r="K4842" s="1" t="s">
        <v>17</v>
      </c>
      <c r="N4842" s="3" t="str">
        <f>IF(LEFT(LOWER(C4842),1)="m","Male",IF(LEFT(LOWER(C4842),1)="f","Female","Unknown"))</f>
        <v>Male</v>
      </c>
      <c r="O4842" s="4" t="str">
        <f>IF(TRIM(LOWER(F4842))="neuro","Neurology",IF(TRIM(LOWER(F4842))="Neurology","Neurology",IF(TRIM(LOWER(F4842))="general ward","General",IF(TRIM(LOWER(F4842))="general","General",IF(TRIM(LOWER(F4842))="cardiology","Cardiology",IF(TRIM(LOWER(F4842))="Cardiology","Cardiology",IF(TRIM(LOWER(F4842))="Peads","Pediatrics",IF(TRIM(LOWER(F4842))="Pediatrics","Pediatrics",IF(TRIM(LOWER(F4842))="orthopedics","Orthopedics",IF(TRIM(LOWER(F4842))="Neurology","Neurology",IF(TRIM(LOWER(F4842))="Oncology","Oncology")))))))))))</f>
        <v>General</v>
      </c>
      <c r="P4842" s="3" t="str">
        <f t="shared" si="450"/>
        <v>Private</v>
      </c>
      <c r="Q4842" s="5">
        <f t="shared" si="451"/>
        <v>8</v>
      </c>
      <c r="R4842" s="1">
        <f t="shared" si="452"/>
        <v>62685.35</v>
      </c>
      <c r="S4842" s="1">
        <f t="shared" si="453"/>
        <v>1</v>
      </c>
      <c r="T4842" s="1" t="str">
        <f t="shared" si="454"/>
        <v>66+</v>
      </c>
      <c r="U4842" s="1" t="str">
        <f t="shared" si="455"/>
        <v>No</v>
      </c>
    </row>
    <row r="4843" spans="1:21">
      <c r="A4843" s="1">
        <v>4842</v>
      </c>
      <c r="B4843" s="1">
        <v>76</v>
      </c>
      <c r="C4843" s="1" t="s">
        <v>18</v>
      </c>
      <c r="D4843" s="2">
        <v>45536</v>
      </c>
      <c r="E4843" s="2">
        <v>45546</v>
      </c>
      <c r="F4843" s="1" t="s">
        <v>49</v>
      </c>
      <c r="G4843" s="1" t="s">
        <v>41</v>
      </c>
      <c r="H4843" s="1" t="s">
        <v>15</v>
      </c>
      <c r="I4843" s="1">
        <v>53397.67</v>
      </c>
      <c r="J4843" s="1" t="s">
        <v>42</v>
      </c>
      <c r="K4843" s="1" t="s">
        <v>20</v>
      </c>
      <c r="N4843" s="3" t="str">
        <f>IF(LEFT(LOWER(C4843),1)="m","Male",IF(LEFT(LOWER(C4843),1)="f","Female","Unknown"))</f>
        <v>Male</v>
      </c>
      <c r="O4843" s="4" t="str">
        <f>IF(TRIM(LOWER(F4843))="neuro","Neurology",IF(TRIM(LOWER(F4843))="Neurology","Neurology",IF(TRIM(LOWER(F4843))="general ward","General",IF(TRIM(LOWER(F4843))="general","General",IF(TRIM(LOWER(F4843))="cardiology","Cardiology",IF(TRIM(LOWER(F4843))="Cardiology","Cardiology",IF(TRIM(LOWER(F4843))="Peads","Pediatrics",IF(TRIM(LOWER(F4843))="Pediatrics","Pediatrics",IF(TRIM(LOWER(F4843))="orthopedics","Orthopedics",IF(TRIM(LOWER(F4843))="Neurology","Neurology",IF(TRIM(LOWER(F4843))="Oncology","Oncology")))))))))))</f>
        <v>Oncology</v>
      </c>
      <c r="P4843" s="3" t="str">
        <f t="shared" si="450"/>
        <v>Unknown</v>
      </c>
      <c r="Q4843" s="5">
        <f t="shared" si="451"/>
        <v>10</v>
      </c>
      <c r="R4843" s="1">
        <f t="shared" si="452"/>
        <v>53397.67</v>
      </c>
      <c r="S4843" s="1">
        <f t="shared" si="453"/>
        <v>0</v>
      </c>
      <c r="T4843" s="1" t="str">
        <f t="shared" si="454"/>
        <v>66+</v>
      </c>
      <c r="U4843" s="1" t="str">
        <f t="shared" si="455"/>
        <v>No</v>
      </c>
    </row>
    <row r="4844" spans="1:21">
      <c r="A4844" s="1">
        <v>4843</v>
      </c>
      <c r="B4844" s="1">
        <v>89</v>
      </c>
      <c r="C4844" s="1" t="s">
        <v>26</v>
      </c>
      <c r="D4844" s="2">
        <v>45585</v>
      </c>
      <c r="E4844" s="2">
        <v>45594</v>
      </c>
      <c r="F4844" s="1" t="s">
        <v>52</v>
      </c>
      <c r="G4844" s="1" t="s">
        <v>33</v>
      </c>
      <c r="H4844" s="1" t="s">
        <v>15</v>
      </c>
      <c r="I4844" s="1">
        <v>17848.41</v>
      </c>
      <c r="J4844" s="1" t="s">
        <v>17</v>
      </c>
      <c r="K4844" s="1" t="s">
        <v>17</v>
      </c>
      <c r="N4844" s="3" t="str">
        <f>IF(LEFT(LOWER(C4844),1)="m","Male",IF(LEFT(LOWER(C4844),1)="f","Female","Unknown"))</f>
        <v>Female</v>
      </c>
      <c r="O4844" s="4" t="str">
        <f>IF(TRIM(LOWER(F4844))="neuro","Neurology",IF(TRIM(LOWER(F4844))="Neurology","Neurology",IF(TRIM(LOWER(F4844))="general ward","General",IF(TRIM(LOWER(F4844))="general","General",IF(TRIM(LOWER(F4844))="cardiology","Cardiology",IF(TRIM(LOWER(F4844))="Cardiology","Cardiology",IF(TRIM(LOWER(F4844))="Peads","Pediatrics",IF(TRIM(LOWER(F4844))="Pediatrics","Pediatrics",IF(TRIM(LOWER(F4844))="orthopedics","Orthopedics",IF(TRIM(LOWER(F4844))="Neurology","Neurology",IF(TRIM(LOWER(F4844))="Oncology","Oncology")))))))))))</f>
        <v>Oncology</v>
      </c>
      <c r="P4844" s="3" t="str">
        <f t="shared" si="450"/>
        <v>Self</v>
      </c>
      <c r="Q4844" s="5">
        <f t="shared" si="451"/>
        <v>9</v>
      </c>
      <c r="R4844" s="1">
        <f t="shared" si="452"/>
        <v>17848.41</v>
      </c>
      <c r="S4844" s="1">
        <f t="shared" si="453"/>
        <v>1</v>
      </c>
      <c r="T4844" s="1" t="str">
        <f t="shared" si="454"/>
        <v>66+</v>
      </c>
      <c r="U4844" s="1" t="str">
        <f t="shared" si="455"/>
        <v>Yes</v>
      </c>
    </row>
    <row r="4845" spans="1:21">
      <c r="A4845" s="1">
        <v>4844</v>
      </c>
      <c r="B4845" s="1">
        <v>84</v>
      </c>
      <c r="C4845" s="1" t="s">
        <v>34</v>
      </c>
      <c r="D4845" s="2">
        <v>45287</v>
      </c>
      <c r="E4845" s="2">
        <v>45290</v>
      </c>
      <c r="F4845" s="1" t="s">
        <v>50</v>
      </c>
      <c r="G4845" s="1" t="s">
        <v>33</v>
      </c>
      <c r="H4845" s="1" t="s">
        <v>39</v>
      </c>
      <c r="I4845" s="1">
        <v>229766.85</v>
      </c>
      <c r="K4845" s="1" t="s">
        <v>17</v>
      </c>
      <c r="N4845" s="3" t="str">
        <f>IF(LEFT(LOWER(C4845),1)="m","Male",IF(LEFT(LOWER(C4845),1)="f","Female","Unknown"))</f>
        <v>Male</v>
      </c>
      <c r="O4845" s="4" t="str">
        <f>IF(TRIM(LOWER(F4845))="neuro","Neurology",IF(TRIM(LOWER(F4845))="Neurology","Neurology",IF(TRIM(LOWER(F4845))="general ward","General",IF(TRIM(LOWER(F4845))="general","General",IF(TRIM(LOWER(F4845))="cardiology","Cardiology",IF(TRIM(LOWER(F4845))="Cardiology","Cardiology",IF(TRIM(LOWER(F4845))="Peads","Pediatrics",IF(TRIM(LOWER(F4845))="Pediatrics","Pediatrics",IF(TRIM(LOWER(F4845))="orthopedics","Orthopedics",IF(TRIM(LOWER(F4845))="Neurology","Neurology",IF(TRIM(LOWER(F4845))="Oncology","Oncology")))))))))))</f>
        <v>Cardiology</v>
      </c>
      <c r="P4845" s="3" t="str">
        <f t="shared" si="450"/>
        <v>Self</v>
      </c>
      <c r="Q4845" s="5">
        <f t="shared" si="451"/>
        <v>3</v>
      </c>
      <c r="R4845" s="1">
        <f t="shared" si="452"/>
        <v>229766.85</v>
      </c>
      <c r="S4845" s="1">
        <f t="shared" si="453"/>
        <v>1</v>
      </c>
      <c r="T4845" s="1" t="str">
        <f t="shared" si="454"/>
        <v>66+</v>
      </c>
      <c r="U4845" s="1" t="str">
        <f t="shared" si="455"/>
        <v>Unknown</v>
      </c>
    </row>
    <row r="4846" spans="1:21">
      <c r="A4846" s="1">
        <v>4845</v>
      </c>
      <c r="B4846" s="1">
        <v>93</v>
      </c>
      <c r="C4846" s="1" t="s">
        <v>29</v>
      </c>
      <c r="D4846" s="2">
        <v>45162</v>
      </c>
      <c r="E4846" s="2">
        <v>45174</v>
      </c>
      <c r="F4846" s="1" t="s">
        <v>13</v>
      </c>
      <c r="G4846" s="1" t="s">
        <v>36</v>
      </c>
      <c r="H4846" s="1" t="s">
        <v>51</v>
      </c>
      <c r="I4846" s="1">
        <v>333613.32</v>
      </c>
      <c r="J4846" s="1" t="s">
        <v>42</v>
      </c>
      <c r="K4846" s="1" t="s">
        <v>17</v>
      </c>
      <c r="N4846" s="3" t="str">
        <f>IF(LEFT(LOWER(C4846),1)="m","Male",IF(LEFT(LOWER(C4846),1)="f","Female","Unknown"))</f>
        <v>Female</v>
      </c>
      <c r="O4846" s="4" t="str">
        <f>IF(TRIM(LOWER(F4846))="neuro","Neurology",IF(TRIM(LOWER(F4846))="Neurology","Neurology",IF(TRIM(LOWER(F4846))="general ward","General",IF(TRIM(LOWER(F4846))="general","General",IF(TRIM(LOWER(F4846))="cardiology","Cardiology",IF(TRIM(LOWER(F4846))="Cardiology","Cardiology",IF(TRIM(LOWER(F4846))="Peads","Pediatrics",IF(TRIM(LOWER(F4846))="Pediatrics","Pediatrics",IF(TRIM(LOWER(F4846))="orthopedics","Orthopedics",IF(TRIM(LOWER(F4846))="Neurology","Neurology",IF(TRIM(LOWER(F4846))="Oncology","Oncology")))))))))))</f>
        <v>Neurology</v>
      </c>
      <c r="P4846" s="3" t="str">
        <f t="shared" si="450"/>
        <v>Government</v>
      </c>
      <c r="Q4846" s="5">
        <f t="shared" si="451"/>
        <v>12</v>
      </c>
      <c r="R4846" s="1">
        <f t="shared" si="452"/>
        <v>333613.32</v>
      </c>
      <c r="S4846" s="1">
        <f t="shared" si="453"/>
        <v>1</v>
      </c>
      <c r="T4846" s="1" t="str">
        <f t="shared" si="454"/>
        <v>66+</v>
      </c>
      <c r="U4846" s="1" t="str">
        <f t="shared" si="455"/>
        <v>No</v>
      </c>
    </row>
    <row r="4847" spans="1:21">
      <c r="A4847" s="1">
        <v>4846</v>
      </c>
      <c r="C4847" s="1" t="s">
        <v>34</v>
      </c>
      <c r="D4847" s="2">
        <v>45147</v>
      </c>
      <c r="E4847" s="2">
        <v>45159</v>
      </c>
      <c r="F4847" s="1" t="s">
        <v>35</v>
      </c>
      <c r="G4847" s="1" t="s">
        <v>22</v>
      </c>
      <c r="H4847" s="1" t="s">
        <v>32</v>
      </c>
      <c r="I4847" s="1">
        <v>346401.37</v>
      </c>
      <c r="J4847" s="1" t="s">
        <v>25</v>
      </c>
      <c r="K4847" s="1" t="s">
        <v>38</v>
      </c>
      <c r="N4847" s="3" t="str">
        <f>IF(LEFT(LOWER(C4847),1)="m","Male",IF(LEFT(LOWER(C4847),1)="f","Female","Unknown"))</f>
        <v>Male</v>
      </c>
      <c r="O4847" s="4" t="str">
        <f>IF(TRIM(LOWER(F4847))="neuro","Neurology",IF(TRIM(LOWER(F4847))="Neurology","Neurology",IF(TRIM(LOWER(F4847))="general ward","General",IF(TRIM(LOWER(F4847))="general","General",IF(TRIM(LOWER(F4847))="cardiology","Cardiology",IF(TRIM(LOWER(F4847))="Cardiology","Cardiology",IF(TRIM(LOWER(F4847))="Peads","Pediatrics",IF(TRIM(LOWER(F4847))="Pediatrics","Pediatrics",IF(TRIM(LOWER(F4847))="orthopedics","Orthopedics",IF(TRIM(LOWER(F4847))="Neurology","Neurology",IF(TRIM(LOWER(F4847))="Oncology","Oncology")))))))))))</f>
        <v>Cardiology</v>
      </c>
      <c r="P4847" s="3" t="str">
        <f t="shared" si="450"/>
        <v>Government</v>
      </c>
      <c r="Q4847" s="5">
        <f t="shared" si="451"/>
        <v>12</v>
      </c>
      <c r="R4847" s="1">
        <f t="shared" si="452"/>
        <v>346401.37</v>
      </c>
      <c r="S4847" s="1">
        <f t="shared" si="453"/>
        <v>0</v>
      </c>
      <c r="T4847" s="1" t="str">
        <f t="shared" si="454"/>
        <v>0-17</v>
      </c>
      <c r="U4847" s="1" t="str">
        <f t="shared" si="455"/>
        <v>Yes</v>
      </c>
    </row>
    <row r="4848" spans="1:21">
      <c r="A4848" s="1">
        <v>4847</v>
      </c>
      <c r="B4848" s="1">
        <v>77</v>
      </c>
      <c r="C4848" s="1" t="s">
        <v>26</v>
      </c>
      <c r="D4848" s="2">
        <v>45363</v>
      </c>
      <c r="E4848" s="2">
        <v>45368</v>
      </c>
      <c r="F4848" s="1" t="s">
        <v>52</v>
      </c>
      <c r="G4848" s="1" t="s">
        <v>33</v>
      </c>
      <c r="H4848" s="1" t="s">
        <v>37</v>
      </c>
      <c r="I4848" s="1">
        <v>262353.95</v>
      </c>
      <c r="J4848" s="1" t="s">
        <v>38</v>
      </c>
      <c r="K4848" s="1" t="s">
        <v>42</v>
      </c>
      <c r="N4848" s="3" t="str">
        <f>IF(LEFT(LOWER(C4848),1)="m","Male",IF(LEFT(LOWER(C4848),1)="f","Female","Unknown"))</f>
        <v>Female</v>
      </c>
      <c r="O4848" s="4" t="str">
        <f>IF(TRIM(LOWER(F4848))="neuro","Neurology",IF(TRIM(LOWER(F4848))="Neurology","Neurology",IF(TRIM(LOWER(F4848))="general ward","General",IF(TRIM(LOWER(F4848))="general","General",IF(TRIM(LOWER(F4848))="cardiology","Cardiology",IF(TRIM(LOWER(F4848))="Cardiology","Cardiology",IF(TRIM(LOWER(F4848))="Peads","Pediatrics",IF(TRIM(LOWER(F4848))="Pediatrics","Pediatrics",IF(TRIM(LOWER(F4848))="orthopedics","Orthopedics",IF(TRIM(LOWER(F4848))="Neurology","Neurology",IF(TRIM(LOWER(F4848))="Oncology","Oncology")))))))))))</f>
        <v>Oncology</v>
      </c>
      <c r="P4848" s="3" t="str">
        <f t="shared" si="450"/>
        <v>Self</v>
      </c>
      <c r="Q4848" s="5">
        <f t="shared" si="451"/>
        <v>5</v>
      </c>
      <c r="R4848" s="1">
        <f t="shared" si="452"/>
        <v>262353.95</v>
      </c>
      <c r="S4848" s="1">
        <f t="shared" si="453"/>
        <v>0</v>
      </c>
      <c r="T4848" s="1" t="str">
        <f t="shared" si="454"/>
        <v>66+</v>
      </c>
      <c r="U4848" s="1" t="str">
        <f t="shared" si="455"/>
        <v>No</v>
      </c>
    </row>
    <row r="4849" spans="1:21">
      <c r="A4849" s="1">
        <v>4848</v>
      </c>
      <c r="C4849" s="1" t="s">
        <v>34</v>
      </c>
      <c r="D4849" s="2">
        <v>45228</v>
      </c>
      <c r="E4849" s="2">
        <v>45231</v>
      </c>
      <c r="F4849" s="1" t="s">
        <v>40</v>
      </c>
      <c r="G4849" s="1" t="s">
        <v>33</v>
      </c>
      <c r="I4849" s="1">
        <v>234277.5</v>
      </c>
      <c r="J4849" s="1" t="s">
        <v>25</v>
      </c>
      <c r="K4849" s="1" t="s">
        <v>17</v>
      </c>
      <c r="N4849" s="3" t="str">
        <f>IF(LEFT(LOWER(C4849),1)="m","Male",IF(LEFT(LOWER(C4849),1)="f","Female","Unknown"))</f>
        <v>Male</v>
      </c>
      <c r="O4849" s="4" t="str">
        <f>IF(TRIM(LOWER(F4849))="neuro","Neurology",IF(TRIM(LOWER(F4849))="Neurology","Neurology",IF(TRIM(LOWER(F4849))="general ward","General",IF(TRIM(LOWER(F4849))="general","General",IF(TRIM(LOWER(F4849))="cardiology","Cardiology",IF(TRIM(LOWER(F4849))="Cardiology","Cardiology",IF(TRIM(LOWER(F4849))="Peads","Pediatrics",IF(TRIM(LOWER(F4849))="Pediatrics","Pediatrics",IF(TRIM(LOWER(F4849))="orthopedics","Orthopedics",IF(TRIM(LOWER(F4849))="Neurology","Neurology",IF(TRIM(LOWER(F4849))="Oncology","Oncology")))))))))))</f>
        <v>Pediatrics</v>
      </c>
      <c r="P4849" s="3" t="str">
        <f t="shared" si="450"/>
        <v>Self</v>
      </c>
      <c r="Q4849" s="5">
        <f t="shared" si="451"/>
        <v>3</v>
      </c>
      <c r="R4849" s="1">
        <f t="shared" si="452"/>
        <v>234277.5</v>
      </c>
      <c r="S4849" s="1">
        <f t="shared" si="453"/>
        <v>1</v>
      </c>
      <c r="T4849" s="1" t="str">
        <f t="shared" si="454"/>
        <v>0-17</v>
      </c>
      <c r="U4849" s="1" t="str">
        <f t="shared" si="455"/>
        <v>Yes</v>
      </c>
    </row>
    <row r="4850" spans="1:21">
      <c r="A4850" s="1">
        <v>4849</v>
      </c>
      <c r="B4850" s="1">
        <v>22</v>
      </c>
      <c r="C4850" s="1" t="s">
        <v>26</v>
      </c>
      <c r="D4850" s="2">
        <v>45058</v>
      </c>
      <c r="E4850" s="2">
        <v>45076</v>
      </c>
      <c r="F4850" s="1" t="s">
        <v>19</v>
      </c>
      <c r="G4850" s="1" t="s">
        <v>14</v>
      </c>
      <c r="H4850" s="1" t="s">
        <v>23</v>
      </c>
      <c r="I4850" s="1">
        <v>131811.19</v>
      </c>
      <c r="J4850" s="1" t="s">
        <v>38</v>
      </c>
      <c r="K4850" s="1" t="s">
        <v>20</v>
      </c>
      <c r="N4850" s="3" t="str">
        <f>IF(LEFT(LOWER(C4850),1)="m","Male",IF(LEFT(LOWER(C4850),1)="f","Female","Unknown"))</f>
        <v>Female</v>
      </c>
      <c r="O4850" s="4" t="str">
        <f>IF(TRIM(LOWER(F4850))="neuro","Neurology",IF(TRIM(LOWER(F4850))="Neurology","Neurology",IF(TRIM(LOWER(F4850))="general ward","General",IF(TRIM(LOWER(F4850))="general","General",IF(TRIM(LOWER(F4850))="cardiology","Cardiology",IF(TRIM(LOWER(F4850))="Cardiology","Cardiology",IF(TRIM(LOWER(F4850))="Peads","Pediatrics",IF(TRIM(LOWER(F4850))="Pediatrics","Pediatrics",IF(TRIM(LOWER(F4850))="orthopedics","Orthopedics",IF(TRIM(LOWER(F4850))="Neurology","Neurology",IF(TRIM(LOWER(F4850))="Oncology","Oncology")))))))))))</f>
        <v>General</v>
      </c>
      <c r="P4850" s="3" t="str">
        <f t="shared" si="450"/>
        <v>Private</v>
      </c>
      <c r="Q4850" s="5">
        <f t="shared" si="451"/>
        <v>18</v>
      </c>
      <c r="R4850" s="1">
        <f t="shared" si="452"/>
        <v>131811.19</v>
      </c>
      <c r="S4850" s="1">
        <f t="shared" si="453"/>
        <v>0</v>
      </c>
      <c r="T4850" s="1" t="str">
        <f t="shared" si="454"/>
        <v>18-35</v>
      </c>
      <c r="U4850" s="1" t="str">
        <f t="shared" si="455"/>
        <v>No</v>
      </c>
    </row>
    <row r="4851" spans="1:21">
      <c r="A4851" s="1">
        <v>4850</v>
      </c>
      <c r="B4851" s="1">
        <v>39</v>
      </c>
      <c r="C4851" s="1" t="s">
        <v>44</v>
      </c>
      <c r="D4851" s="2">
        <v>45216</v>
      </c>
      <c r="E4851" s="2">
        <v>45222</v>
      </c>
      <c r="F4851" s="1" t="s">
        <v>19</v>
      </c>
      <c r="G4851" s="1" t="s">
        <v>46</v>
      </c>
      <c r="H4851" s="1" t="s">
        <v>48</v>
      </c>
      <c r="I4851" s="1">
        <v>94763.75</v>
      </c>
      <c r="K4851" s="1" t="s">
        <v>20</v>
      </c>
      <c r="N4851" s="3" t="str">
        <f>IF(LEFT(LOWER(C4851),1)="m","Male",IF(LEFT(LOWER(C4851),1)="f","Female","Unknown"))</f>
        <v>Female</v>
      </c>
      <c r="O4851" s="4" t="str">
        <f>IF(TRIM(LOWER(F4851))="neuro","Neurology",IF(TRIM(LOWER(F4851))="Neurology","Neurology",IF(TRIM(LOWER(F4851))="general ward","General",IF(TRIM(LOWER(F4851))="general","General",IF(TRIM(LOWER(F4851))="cardiology","Cardiology",IF(TRIM(LOWER(F4851))="Cardiology","Cardiology",IF(TRIM(LOWER(F4851))="Peads","Pediatrics",IF(TRIM(LOWER(F4851))="Pediatrics","Pediatrics",IF(TRIM(LOWER(F4851))="orthopedics","Orthopedics",IF(TRIM(LOWER(F4851))="Neurology","Neurology",IF(TRIM(LOWER(F4851))="Oncology","Oncology")))))))))))</f>
        <v>General</v>
      </c>
      <c r="P4851" s="3" t="str">
        <f t="shared" si="450"/>
        <v>Self</v>
      </c>
      <c r="Q4851" s="5">
        <f t="shared" si="451"/>
        <v>6</v>
      </c>
      <c r="R4851" s="1">
        <f t="shared" si="452"/>
        <v>94763.75</v>
      </c>
      <c r="S4851" s="1">
        <f t="shared" si="453"/>
        <v>0</v>
      </c>
      <c r="T4851" s="1" t="str">
        <f t="shared" si="454"/>
        <v>36-50</v>
      </c>
      <c r="U4851" s="1" t="str">
        <f t="shared" si="455"/>
        <v>Unknown</v>
      </c>
    </row>
    <row r="4852" spans="1:21">
      <c r="A4852" s="1">
        <v>4851</v>
      </c>
      <c r="B4852" s="1">
        <v>70</v>
      </c>
      <c r="C4852" s="1" t="s">
        <v>18</v>
      </c>
      <c r="D4852" s="2">
        <v>45468</v>
      </c>
      <c r="E4852" s="2">
        <v>45476</v>
      </c>
      <c r="F4852" s="1" t="s">
        <v>19</v>
      </c>
      <c r="G4852" s="1" t="s">
        <v>41</v>
      </c>
      <c r="H4852" s="1" t="s">
        <v>51</v>
      </c>
      <c r="I4852" s="1">
        <v>141406.64000000001</v>
      </c>
      <c r="K4852" s="1" t="s">
        <v>16</v>
      </c>
      <c r="N4852" s="3" t="str">
        <f>IF(LEFT(LOWER(C4852),1)="m","Male",IF(LEFT(LOWER(C4852),1)="f","Female","Unknown"))</f>
        <v>Male</v>
      </c>
      <c r="O4852" s="4" t="str">
        <f>IF(TRIM(LOWER(F4852))="neuro","Neurology",IF(TRIM(LOWER(F4852))="Neurology","Neurology",IF(TRIM(LOWER(F4852))="general ward","General",IF(TRIM(LOWER(F4852))="general","General",IF(TRIM(LOWER(F4852))="cardiology","Cardiology",IF(TRIM(LOWER(F4852))="Cardiology","Cardiology",IF(TRIM(LOWER(F4852))="Peads","Pediatrics",IF(TRIM(LOWER(F4852))="Pediatrics","Pediatrics",IF(TRIM(LOWER(F4852))="orthopedics","Orthopedics",IF(TRIM(LOWER(F4852))="Neurology","Neurology",IF(TRIM(LOWER(F4852))="Oncology","Oncology")))))))))))</f>
        <v>General</v>
      </c>
      <c r="P4852" s="3" t="str">
        <f t="shared" si="450"/>
        <v>Unknown</v>
      </c>
      <c r="Q4852" s="5">
        <f t="shared" si="451"/>
        <v>8</v>
      </c>
      <c r="R4852" s="1">
        <f t="shared" si="452"/>
        <v>141406.64000000001</v>
      </c>
      <c r="S4852" s="1">
        <f t="shared" si="453"/>
        <v>1</v>
      </c>
      <c r="T4852" s="1" t="str">
        <f t="shared" si="454"/>
        <v>66+</v>
      </c>
      <c r="U4852" s="1" t="str">
        <f t="shared" si="455"/>
        <v>Unknown</v>
      </c>
    </row>
    <row r="4853" spans="1:21">
      <c r="A4853" s="1">
        <v>4852</v>
      </c>
      <c r="B4853" s="1">
        <v>12</v>
      </c>
      <c r="C4853" s="1" t="s">
        <v>44</v>
      </c>
      <c r="D4853" s="2">
        <v>45566</v>
      </c>
      <c r="E4853" s="2">
        <v>45579</v>
      </c>
      <c r="F4853" s="1" t="s">
        <v>30</v>
      </c>
      <c r="G4853" s="1" t="s">
        <v>36</v>
      </c>
      <c r="H4853" s="1" t="s">
        <v>39</v>
      </c>
      <c r="I4853" s="1">
        <v>259907.20000000001</v>
      </c>
      <c r="J4853" s="1" t="s">
        <v>16</v>
      </c>
      <c r="K4853" s="1" t="s">
        <v>42</v>
      </c>
      <c r="N4853" s="3" t="str">
        <f>IF(LEFT(LOWER(C4853),1)="m","Male",IF(LEFT(LOWER(C4853),1)="f","Female","Unknown"))</f>
        <v>Female</v>
      </c>
      <c r="O4853" s="4" t="str">
        <f>IF(TRIM(LOWER(F4853))="neuro","Neurology",IF(TRIM(LOWER(F4853))="Neurology","Neurology",IF(TRIM(LOWER(F4853))="general ward","General",IF(TRIM(LOWER(F4853))="general","General",IF(TRIM(LOWER(F4853))="cardiology","Cardiology",IF(TRIM(LOWER(F4853))="Cardiology","Cardiology",IF(TRIM(LOWER(F4853))="Peads","Pediatrics",IF(TRIM(LOWER(F4853))="Pediatrics","Pediatrics",IF(TRIM(LOWER(F4853))="orthopedics","Orthopedics",IF(TRIM(LOWER(F4853))="Neurology","Neurology",IF(TRIM(LOWER(F4853))="Oncology","Oncology")))))))))))</f>
        <v>Pediatrics</v>
      </c>
      <c r="P4853" s="3" t="str">
        <f t="shared" si="450"/>
        <v>Government</v>
      </c>
      <c r="Q4853" s="5">
        <f t="shared" si="451"/>
        <v>13</v>
      </c>
      <c r="R4853" s="1">
        <f t="shared" si="452"/>
        <v>259907.20000000001</v>
      </c>
      <c r="S4853" s="1">
        <f t="shared" si="453"/>
        <v>0</v>
      </c>
      <c r="T4853" s="1" t="str">
        <f t="shared" si="454"/>
        <v>0-17</v>
      </c>
      <c r="U4853" s="1" t="str">
        <f t="shared" si="455"/>
        <v>Yes</v>
      </c>
    </row>
    <row r="4854" spans="1:21">
      <c r="A4854" s="1">
        <v>4853</v>
      </c>
      <c r="B4854" s="1">
        <v>68</v>
      </c>
      <c r="C4854" s="1" t="s">
        <v>34</v>
      </c>
      <c r="D4854" s="2">
        <v>45634</v>
      </c>
      <c r="E4854" s="2">
        <v>45652</v>
      </c>
      <c r="F4854" s="1" t="s">
        <v>35</v>
      </c>
      <c r="G4854" s="1" t="s">
        <v>33</v>
      </c>
      <c r="I4854" s="1">
        <v>316138.25</v>
      </c>
      <c r="K4854" s="1" t="s">
        <v>42</v>
      </c>
      <c r="N4854" s="3" t="str">
        <f>IF(LEFT(LOWER(C4854),1)="m","Male",IF(LEFT(LOWER(C4854),1)="f","Female","Unknown"))</f>
        <v>Male</v>
      </c>
      <c r="O4854" s="4" t="str">
        <f>IF(TRIM(LOWER(F4854))="neuro","Neurology",IF(TRIM(LOWER(F4854))="Neurology","Neurology",IF(TRIM(LOWER(F4854))="general ward","General",IF(TRIM(LOWER(F4854))="general","General",IF(TRIM(LOWER(F4854))="cardiology","Cardiology",IF(TRIM(LOWER(F4854))="Cardiology","Cardiology",IF(TRIM(LOWER(F4854))="Peads","Pediatrics",IF(TRIM(LOWER(F4854))="Pediatrics","Pediatrics",IF(TRIM(LOWER(F4854))="orthopedics","Orthopedics",IF(TRIM(LOWER(F4854))="Neurology","Neurology",IF(TRIM(LOWER(F4854))="Oncology","Oncology")))))))))))</f>
        <v>Cardiology</v>
      </c>
      <c r="P4854" s="3" t="str">
        <f t="shared" si="450"/>
        <v>Self</v>
      </c>
      <c r="Q4854" s="5">
        <f t="shared" si="451"/>
        <v>18</v>
      </c>
      <c r="R4854" s="1">
        <f t="shared" si="452"/>
        <v>316138.25</v>
      </c>
      <c r="S4854" s="1">
        <f t="shared" si="453"/>
        <v>0</v>
      </c>
      <c r="T4854" s="1" t="str">
        <f t="shared" si="454"/>
        <v>66+</v>
      </c>
      <c r="U4854" s="1" t="str">
        <f t="shared" si="455"/>
        <v>Unknown</v>
      </c>
    </row>
    <row r="4855" spans="1:21">
      <c r="A4855" s="1">
        <v>4854</v>
      </c>
      <c r="B4855" s="1">
        <v>24</v>
      </c>
      <c r="C4855" s="1" t="s">
        <v>29</v>
      </c>
      <c r="D4855" s="2">
        <v>45215</v>
      </c>
      <c r="E4855" s="2">
        <v>45232</v>
      </c>
      <c r="F4855" s="1" t="s">
        <v>30</v>
      </c>
      <c r="G4855" s="1" t="s">
        <v>46</v>
      </c>
      <c r="H4855" s="1" t="s">
        <v>32</v>
      </c>
      <c r="I4855" s="1">
        <v>224770.4</v>
      </c>
      <c r="J4855" s="1" t="s">
        <v>42</v>
      </c>
      <c r="K4855" s="1" t="s">
        <v>25</v>
      </c>
      <c r="N4855" s="3" t="str">
        <f>IF(LEFT(LOWER(C4855),1)="m","Male",IF(LEFT(LOWER(C4855),1)="f","Female","Unknown"))</f>
        <v>Female</v>
      </c>
      <c r="O4855" s="4" t="str">
        <f>IF(TRIM(LOWER(F4855))="neuro","Neurology",IF(TRIM(LOWER(F4855))="Neurology","Neurology",IF(TRIM(LOWER(F4855))="general ward","General",IF(TRIM(LOWER(F4855))="general","General",IF(TRIM(LOWER(F4855))="cardiology","Cardiology",IF(TRIM(LOWER(F4855))="Cardiology","Cardiology",IF(TRIM(LOWER(F4855))="Peads","Pediatrics",IF(TRIM(LOWER(F4855))="Pediatrics","Pediatrics",IF(TRIM(LOWER(F4855))="orthopedics","Orthopedics",IF(TRIM(LOWER(F4855))="Neurology","Neurology",IF(TRIM(LOWER(F4855))="Oncology","Oncology")))))))))))</f>
        <v>Pediatrics</v>
      </c>
      <c r="P4855" s="3" t="str">
        <f t="shared" si="450"/>
        <v>Self</v>
      </c>
      <c r="Q4855" s="5">
        <f t="shared" si="451"/>
        <v>17</v>
      </c>
      <c r="R4855" s="1">
        <f t="shared" si="452"/>
        <v>224770.4</v>
      </c>
      <c r="S4855" s="1">
        <f t="shared" si="453"/>
        <v>1</v>
      </c>
      <c r="T4855" s="1" t="str">
        <f t="shared" si="454"/>
        <v>18-35</v>
      </c>
      <c r="U4855" s="1" t="str">
        <f t="shared" si="455"/>
        <v>No</v>
      </c>
    </row>
    <row r="4856" spans="1:21">
      <c r="A4856" s="1">
        <v>4855</v>
      </c>
      <c r="B4856" s="1">
        <v>22</v>
      </c>
      <c r="C4856" s="1" t="s">
        <v>26</v>
      </c>
      <c r="D4856" s="2">
        <v>45042</v>
      </c>
      <c r="E4856" s="2">
        <v>45056</v>
      </c>
      <c r="F4856" s="1" t="s">
        <v>40</v>
      </c>
      <c r="G4856" s="1" t="s">
        <v>31</v>
      </c>
      <c r="H4856" s="1" t="s">
        <v>48</v>
      </c>
      <c r="I4856" s="1">
        <v>32500.05</v>
      </c>
      <c r="J4856" s="1" t="s">
        <v>17</v>
      </c>
      <c r="K4856" s="1" t="s">
        <v>17</v>
      </c>
      <c r="N4856" s="3" t="str">
        <f>IF(LEFT(LOWER(C4856),1)="m","Male",IF(LEFT(LOWER(C4856),1)="f","Female","Unknown"))</f>
        <v>Female</v>
      </c>
      <c r="O4856" s="4" t="str">
        <f>IF(TRIM(LOWER(F4856))="neuro","Neurology",IF(TRIM(LOWER(F4856))="Neurology","Neurology",IF(TRIM(LOWER(F4856))="general ward","General",IF(TRIM(LOWER(F4856))="general","General",IF(TRIM(LOWER(F4856))="cardiology","Cardiology",IF(TRIM(LOWER(F4856))="Cardiology","Cardiology",IF(TRIM(LOWER(F4856))="Peads","Pediatrics",IF(TRIM(LOWER(F4856))="Pediatrics","Pediatrics",IF(TRIM(LOWER(F4856))="orthopedics","Orthopedics",IF(TRIM(LOWER(F4856))="Neurology","Neurology",IF(TRIM(LOWER(F4856))="Oncology","Oncology")))))))))))</f>
        <v>Pediatrics</v>
      </c>
      <c r="P4856" s="3" t="str">
        <f t="shared" si="450"/>
        <v>Private</v>
      </c>
      <c r="Q4856" s="5">
        <f t="shared" si="451"/>
        <v>14</v>
      </c>
      <c r="R4856" s="1">
        <f t="shared" si="452"/>
        <v>32500.05</v>
      </c>
      <c r="S4856" s="1">
        <f t="shared" si="453"/>
        <v>1</v>
      </c>
      <c r="T4856" s="1" t="str">
        <f t="shared" si="454"/>
        <v>18-35</v>
      </c>
      <c r="U4856" s="1" t="str">
        <f t="shared" si="455"/>
        <v>Yes</v>
      </c>
    </row>
    <row r="4857" spans="1:21">
      <c r="A4857" s="1">
        <v>4856</v>
      </c>
      <c r="B4857" s="1">
        <v>66</v>
      </c>
      <c r="C4857" s="1" t="s">
        <v>29</v>
      </c>
      <c r="D4857" s="2">
        <v>45155</v>
      </c>
      <c r="E4857" s="2">
        <v>45169</v>
      </c>
      <c r="F4857" s="1" t="s">
        <v>13</v>
      </c>
      <c r="G4857" s="1" t="s">
        <v>14</v>
      </c>
      <c r="H4857" s="1" t="s">
        <v>37</v>
      </c>
      <c r="I4857" s="1">
        <v>140813.84</v>
      </c>
      <c r="J4857" s="1" t="s">
        <v>25</v>
      </c>
      <c r="K4857" s="1" t="s">
        <v>25</v>
      </c>
      <c r="N4857" s="3" t="str">
        <f>IF(LEFT(LOWER(C4857),1)="m","Male",IF(LEFT(LOWER(C4857),1)="f","Female","Unknown"))</f>
        <v>Female</v>
      </c>
      <c r="O4857" s="4" t="str">
        <f>IF(TRIM(LOWER(F4857))="neuro","Neurology",IF(TRIM(LOWER(F4857))="Neurology","Neurology",IF(TRIM(LOWER(F4857))="general ward","General",IF(TRIM(LOWER(F4857))="general","General",IF(TRIM(LOWER(F4857))="cardiology","Cardiology",IF(TRIM(LOWER(F4857))="Cardiology","Cardiology",IF(TRIM(LOWER(F4857))="Peads","Pediatrics",IF(TRIM(LOWER(F4857))="Pediatrics","Pediatrics",IF(TRIM(LOWER(F4857))="orthopedics","Orthopedics",IF(TRIM(LOWER(F4857))="Neurology","Neurology",IF(TRIM(LOWER(F4857))="Oncology","Oncology")))))))))))</f>
        <v>Neurology</v>
      </c>
      <c r="P4857" s="3" t="str">
        <f t="shared" si="450"/>
        <v>Private</v>
      </c>
      <c r="Q4857" s="5">
        <f t="shared" si="451"/>
        <v>14</v>
      </c>
      <c r="R4857" s="1">
        <f t="shared" si="452"/>
        <v>140813.84</v>
      </c>
      <c r="S4857" s="1">
        <f t="shared" si="453"/>
        <v>1</v>
      </c>
      <c r="T4857" s="1" t="str">
        <f t="shared" si="454"/>
        <v>66+</v>
      </c>
      <c r="U4857" s="1" t="str">
        <f t="shared" si="455"/>
        <v>Yes</v>
      </c>
    </row>
    <row r="4858" spans="1:21">
      <c r="A4858" s="1">
        <v>4857</v>
      </c>
      <c r="B4858" s="1">
        <v>75</v>
      </c>
      <c r="C4858" s="1" t="s">
        <v>44</v>
      </c>
      <c r="D4858" s="2">
        <v>45393</v>
      </c>
      <c r="E4858" s="2">
        <v>45405</v>
      </c>
      <c r="F4858" s="1" t="s">
        <v>19</v>
      </c>
      <c r="G4858" s="1" t="s">
        <v>33</v>
      </c>
      <c r="H4858" s="1" t="s">
        <v>37</v>
      </c>
      <c r="I4858" s="1">
        <v>344286.98</v>
      </c>
      <c r="K4858" s="1" t="s">
        <v>16</v>
      </c>
      <c r="N4858" s="3" t="str">
        <f>IF(LEFT(LOWER(C4858),1)="m","Male",IF(LEFT(LOWER(C4858),1)="f","Female","Unknown"))</f>
        <v>Female</v>
      </c>
      <c r="O4858" s="4" t="str">
        <f>IF(TRIM(LOWER(F4858))="neuro","Neurology",IF(TRIM(LOWER(F4858))="Neurology","Neurology",IF(TRIM(LOWER(F4858))="general ward","General",IF(TRIM(LOWER(F4858))="general","General",IF(TRIM(LOWER(F4858))="cardiology","Cardiology",IF(TRIM(LOWER(F4858))="Cardiology","Cardiology",IF(TRIM(LOWER(F4858))="Peads","Pediatrics",IF(TRIM(LOWER(F4858))="Pediatrics","Pediatrics",IF(TRIM(LOWER(F4858))="orthopedics","Orthopedics",IF(TRIM(LOWER(F4858))="Neurology","Neurology",IF(TRIM(LOWER(F4858))="Oncology","Oncology")))))))))))</f>
        <v>General</v>
      </c>
      <c r="P4858" s="3" t="str">
        <f t="shared" si="450"/>
        <v>Self</v>
      </c>
      <c r="Q4858" s="5">
        <f t="shared" si="451"/>
        <v>12</v>
      </c>
      <c r="R4858" s="1">
        <f t="shared" si="452"/>
        <v>344286.98</v>
      </c>
      <c r="S4858" s="1">
        <f t="shared" si="453"/>
        <v>1</v>
      </c>
      <c r="T4858" s="1" t="str">
        <f t="shared" si="454"/>
        <v>66+</v>
      </c>
      <c r="U4858" s="1" t="str">
        <f t="shared" si="455"/>
        <v>Unknown</v>
      </c>
    </row>
    <row r="4859" spans="1:21">
      <c r="A4859" s="1">
        <v>4858</v>
      </c>
      <c r="B4859" s="1">
        <v>88</v>
      </c>
      <c r="C4859" s="1" t="s">
        <v>44</v>
      </c>
      <c r="D4859" s="2">
        <v>45494</v>
      </c>
      <c r="E4859" s="2">
        <v>45514</v>
      </c>
      <c r="F4859" s="1" t="s">
        <v>13</v>
      </c>
      <c r="G4859" s="1" t="s">
        <v>14</v>
      </c>
      <c r="I4859" s="1">
        <v>330353.83</v>
      </c>
      <c r="J4859" s="1" t="s">
        <v>16</v>
      </c>
      <c r="K4859" s="1" t="s">
        <v>17</v>
      </c>
      <c r="N4859" s="3" t="str">
        <f>IF(LEFT(LOWER(C4859),1)="m","Male",IF(LEFT(LOWER(C4859),1)="f","Female","Unknown"))</f>
        <v>Female</v>
      </c>
      <c r="O4859" s="4" t="str">
        <f>IF(TRIM(LOWER(F4859))="neuro","Neurology",IF(TRIM(LOWER(F4859))="Neurology","Neurology",IF(TRIM(LOWER(F4859))="general ward","General",IF(TRIM(LOWER(F4859))="general","General",IF(TRIM(LOWER(F4859))="cardiology","Cardiology",IF(TRIM(LOWER(F4859))="Cardiology","Cardiology",IF(TRIM(LOWER(F4859))="Peads","Pediatrics",IF(TRIM(LOWER(F4859))="Pediatrics","Pediatrics",IF(TRIM(LOWER(F4859))="orthopedics","Orthopedics",IF(TRIM(LOWER(F4859))="Neurology","Neurology",IF(TRIM(LOWER(F4859))="Oncology","Oncology")))))))))))</f>
        <v>Neurology</v>
      </c>
      <c r="P4859" s="3" t="str">
        <f t="shared" si="450"/>
        <v>Private</v>
      </c>
      <c r="Q4859" s="5">
        <f t="shared" si="451"/>
        <v>20</v>
      </c>
      <c r="R4859" s="1">
        <f t="shared" si="452"/>
        <v>330353.83</v>
      </c>
      <c r="S4859" s="1">
        <f t="shared" si="453"/>
        <v>1</v>
      </c>
      <c r="T4859" s="1" t="str">
        <f t="shared" si="454"/>
        <v>66+</v>
      </c>
      <c r="U4859" s="1" t="str">
        <f t="shared" si="455"/>
        <v>Yes</v>
      </c>
    </row>
    <row r="4860" spans="1:21">
      <c r="A4860" s="1">
        <v>4859</v>
      </c>
      <c r="B4860" s="1">
        <v>62</v>
      </c>
      <c r="C4860" s="1" t="s">
        <v>34</v>
      </c>
      <c r="D4860" s="2">
        <v>45102</v>
      </c>
      <c r="E4860" s="2">
        <v>45111</v>
      </c>
      <c r="F4860" s="1" t="s">
        <v>30</v>
      </c>
      <c r="G4860" s="1" t="s">
        <v>14</v>
      </c>
      <c r="H4860" s="1" t="s">
        <v>32</v>
      </c>
      <c r="I4860" s="1">
        <v>249028.47</v>
      </c>
      <c r="J4860" s="1" t="s">
        <v>17</v>
      </c>
      <c r="K4860" s="1" t="s">
        <v>25</v>
      </c>
      <c r="N4860" s="3" t="str">
        <f>IF(LEFT(LOWER(C4860),1)="m","Male",IF(LEFT(LOWER(C4860),1)="f","Female","Unknown"))</f>
        <v>Male</v>
      </c>
      <c r="O4860" s="4" t="str">
        <f>IF(TRIM(LOWER(F4860))="neuro","Neurology",IF(TRIM(LOWER(F4860))="Neurology","Neurology",IF(TRIM(LOWER(F4860))="general ward","General",IF(TRIM(LOWER(F4860))="general","General",IF(TRIM(LOWER(F4860))="cardiology","Cardiology",IF(TRIM(LOWER(F4860))="Cardiology","Cardiology",IF(TRIM(LOWER(F4860))="Peads","Pediatrics",IF(TRIM(LOWER(F4860))="Pediatrics","Pediatrics",IF(TRIM(LOWER(F4860))="orthopedics","Orthopedics",IF(TRIM(LOWER(F4860))="Neurology","Neurology",IF(TRIM(LOWER(F4860))="Oncology","Oncology")))))))))))</f>
        <v>Pediatrics</v>
      </c>
      <c r="P4860" s="3" t="str">
        <f t="shared" si="450"/>
        <v>Private</v>
      </c>
      <c r="Q4860" s="5">
        <f t="shared" si="451"/>
        <v>9</v>
      </c>
      <c r="R4860" s="1">
        <f t="shared" si="452"/>
        <v>249028.47</v>
      </c>
      <c r="S4860" s="1">
        <f t="shared" si="453"/>
        <v>1</v>
      </c>
      <c r="T4860" s="1" t="str">
        <f t="shared" si="454"/>
        <v>51-65</v>
      </c>
      <c r="U4860" s="1" t="str">
        <f t="shared" si="455"/>
        <v>Yes</v>
      </c>
    </row>
    <row r="4861" spans="1:21">
      <c r="A4861" s="1">
        <v>4860</v>
      </c>
      <c r="B4861" s="1">
        <v>7</v>
      </c>
      <c r="C4861" s="1" t="s">
        <v>34</v>
      </c>
      <c r="D4861" s="2">
        <v>45122</v>
      </c>
      <c r="E4861" s="2">
        <v>45137</v>
      </c>
      <c r="F4861" s="1" t="s">
        <v>50</v>
      </c>
      <c r="G4861" s="1" t="s">
        <v>14</v>
      </c>
      <c r="H4861" s="1" t="s">
        <v>37</v>
      </c>
      <c r="I4861" s="1">
        <v>185239.9</v>
      </c>
      <c r="J4861" s="1" t="s">
        <v>16</v>
      </c>
      <c r="K4861" s="1" t="s">
        <v>20</v>
      </c>
      <c r="N4861" s="3" t="str">
        <f>IF(LEFT(LOWER(C4861),1)="m","Male",IF(LEFT(LOWER(C4861),1)="f","Female","Unknown"))</f>
        <v>Male</v>
      </c>
      <c r="O4861" s="4" t="str">
        <f>IF(TRIM(LOWER(F4861))="neuro","Neurology",IF(TRIM(LOWER(F4861))="Neurology","Neurology",IF(TRIM(LOWER(F4861))="general ward","General",IF(TRIM(LOWER(F4861))="general","General",IF(TRIM(LOWER(F4861))="cardiology","Cardiology",IF(TRIM(LOWER(F4861))="Cardiology","Cardiology",IF(TRIM(LOWER(F4861))="Peads","Pediatrics",IF(TRIM(LOWER(F4861))="Pediatrics","Pediatrics",IF(TRIM(LOWER(F4861))="orthopedics","Orthopedics",IF(TRIM(LOWER(F4861))="Neurology","Neurology",IF(TRIM(LOWER(F4861))="Oncology","Oncology")))))))))))</f>
        <v>Cardiology</v>
      </c>
      <c r="P4861" s="3" t="str">
        <f t="shared" si="450"/>
        <v>Private</v>
      </c>
      <c r="Q4861" s="5">
        <f t="shared" si="451"/>
        <v>15</v>
      </c>
      <c r="R4861" s="1">
        <f t="shared" si="452"/>
        <v>185239.9</v>
      </c>
      <c r="S4861" s="1">
        <f t="shared" si="453"/>
        <v>0</v>
      </c>
      <c r="T4861" s="1" t="str">
        <f t="shared" si="454"/>
        <v>0-17</v>
      </c>
      <c r="U4861" s="1" t="str">
        <f t="shared" si="455"/>
        <v>Yes</v>
      </c>
    </row>
    <row r="4862" spans="1:21">
      <c r="A4862" s="1">
        <v>4861</v>
      </c>
      <c r="C4862" s="1" t="s">
        <v>27</v>
      </c>
      <c r="D4862" s="2">
        <v>45618</v>
      </c>
      <c r="E4862" s="2">
        <v>45631</v>
      </c>
      <c r="F4862" s="1" t="s">
        <v>43</v>
      </c>
      <c r="G4862" s="1" t="s">
        <v>46</v>
      </c>
      <c r="H4862" s="1" t="s">
        <v>15</v>
      </c>
      <c r="I4862" s="1">
        <v>246414.53</v>
      </c>
      <c r="J4862" s="1" t="s">
        <v>42</v>
      </c>
      <c r="K4862" s="1" t="s">
        <v>42</v>
      </c>
      <c r="N4862" s="3" t="str">
        <f>IF(LEFT(LOWER(C4862),1)="m","Male",IF(LEFT(LOWER(C4862),1)="f","Female","Unknown"))</f>
        <v>Male</v>
      </c>
      <c r="O4862" s="4" t="str">
        <f>IF(TRIM(LOWER(F4862))="neuro","Neurology",IF(TRIM(LOWER(F4862))="Neurology","Neurology",IF(TRIM(LOWER(F4862))="general ward","General",IF(TRIM(LOWER(F4862))="general","General",IF(TRIM(LOWER(F4862))="cardiology","Cardiology",IF(TRIM(LOWER(F4862))="Cardiology","Cardiology",IF(TRIM(LOWER(F4862))="Peads","Pediatrics",IF(TRIM(LOWER(F4862))="Pediatrics","Pediatrics",IF(TRIM(LOWER(F4862))="orthopedics","Orthopedics",IF(TRIM(LOWER(F4862))="Neurology","Neurology",IF(TRIM(LOWER(F4862))="Oncology","Oncology")))))))))))</f>
        <v>Orthopedics</v>
      </c>
      <c r="P4862" s="3" t="str">
        <f t="shared" si="450"/>
        <v>Self</v>
      </c>
      <c r="Q4862" s="5">
        <f t="shared" si="451"/>
        <v>13</v>
      </c>
      <c r="R4862" s="1">
        <f t="shared" si="452"/>
        <v>246414.53</v>
      </c>
      <c r="S4862" s="1">
        <f t="shared" si="453"/>
        <v>0</v>
      </c>
      <c r="T4862" s="1" t="str">
        <f t="shared" si="454"/>
        <v>0-17</v>
      </c>
      <c r="U4862" s="1" t="str">
        <f t="shared" si="455"/>
        <v>No</v>
      </c>
    </row>
    <row r="4863" spans="1:21">
      <c r="A4863" s="1">
        <v>4862</v>
      </c>
      <c r="B4863" s="1">
        <v>26</v>
      </c>
      <c r="C4863" s="1" t="s">
        <v>12</v>
      </c>
      <c r="D4863" s="2">
        <v>45072</v>
      </c>
      <c r="E4863" s="2">
        <v>45079</v>
      </c>
      <c r="F4863" s="1" t="s">
        <v>40</v>
      </c>
      <c r="G4863" s="1" t="s">
        <v>46</v>
      </c>
      <c r="H4863" s="1" t="s">
        <v>37</v>
      </c>
      <c r="I4863" s="1">
        <v>335565.83</v>
      </c>
      <c r="J4863" s="1" t="s">
        <v>16</v>
      </c>
      <c r="K4863" s="1" t="s">
        <v>17</v>
      </c>
      <c r="N4863" s="3" t="str">
        <f>IF(LEFT(LOWER(C4863),1)="m","Male",IF(LEFT(LOWER(C4863),1)="f","Female","Unknown"))</f>
        <v>Unknown</v>
      </c>
      <c r="O4863" s="4" t="str">
        <f>IF(TRIM(LOWER(F4863))="neuro","Neurology",IF(TRIM(LOWER(F4863))="Neurology","Neurology",IF(TRIM(LOWER(F4863))="general ward","General",IF(TRIM(LOWER(F4863))="general","General",IF(TRIM(LOWER(F4863))="cardiology","Cardiology",IF(TRIM(LOWER(F4863))="Cardiology","Cardiology",IF(TRIM(LOWER(F4863))="Peads","Pediatrics",IF(TRIM(LOWER(F4863))="Pediatrics","Pediatrics",IF(TRIM(LOWER(F4863))="orthopedics","Orthopedics",IF(TRIM(LOWER(F4863))="Neurology","Neurology",IF(TRIM(LOWER(F4863))="Oncology","Oncology")))))))))))</f>
        <v>Pediatrics</v>
      </c>
      <c r="P4863" s="3" t="str">
        <f t="shared" si="450"/>
        <v>Self</v>
      </c>
      <c r="Q4863" s="5">
        <f t="shared" si="451"/>
        <v>7</v>
      </c>
      <c r="R4863" s="1">
        <f t="shared" si="452"/>
        <v>335565.83</v>
      </c>
      <c r="S4863" s="1">
        <f t="shared" si="453"/>
        <v>1</v>
      </c>
      <c r="T4863" s="1" t="str">
        <f t="shared" si="454"/>
        <v>18-35</v>
      </c>
      <c r="U4863" s="1" t="str">
        <f t="shared" si="455"/>
        <v>Yes</v>
      </c>
    </row>
    <row r="4864" spans="1:21">
      <c r="A4864" s="1">
        <v>4863</v>
      </c>
      <c r="B4864" s="1">
        <v>46</v>
      </c>
      <c r="C4864" s="1" t="s">
        <v>26</v>
      </c>
      <c r="D4864" s="2">
        <v>45073</v>
      </c>
      <c r="E4864" s="2">
        <v>45082</v>
      </c>
      <c r="F4864" s="1" t="s">
        <v>50</v>
      </c>
      <c r="G4864" s="1" t="s">
        <v>33</v>
      </c>
      <c r="H4864" s="1" t="s">
        <v>51</v>
      </c>
      <c r="I4864" s="1">
        <v>52386.43</v>
      </c>
      <c r="J4864" s="1" t="s">
        <v>24</v>
      </c>
      <c r="K4864" s="1" t="s">
        <v>25</v>
      </c>
      <c r="N4864" s="3" t="str">
        <f>IF(LEFT(LOWER(C4864),1)="m","Male",IF(LEFT(LOWER(C4864),1)="f","Female","Unknown"))</f>
        <v>Female</v>
      </c>
      <c r="O4864" s="4" t="str">
        <f>IF(TRIM(LOWER(F4864))="neuro","Neurology",IF(TRIM(LOWER(F4864))="Neurology","Neurology",IF(TRIM(LOWER(F4864))="general ward","General",IF(TRIM(LOWER(F4864))="general","General",IF(TRIM(LOWER(F4864))="cardiology","Cardiology",IF(TRIM(LOWER(F4864))="Cardiology","Cardiology",IF(TRIM(LOWER(F4864))="Peads","Pediatrics",IF(TRIM(LOWER(F4864))="Pediatrics","Pediatrics",IF(TRIM(LOWER(F4864))="orthopedics","Orthopedics",IF(TRIM(LOWER(F4864))="Neurology","Neurology",IF(TRIM(LOWER(F4864))="Oncology","Oncology")))))))))))</f>
        <v>Cardiology</v>
      </c>
      <c r="P4864" s="3" t="str">
        <f t="shared" si="450"/>
        <v>Self</v>
      </c>
      <c r="Q4864" s="5">
        <f t="shared" si="451"/>
        <v>9</v>
      </c>
      <c r="R4864" s="1">
        <f t="shared" si="452"/>
        <v>52386.43</v>
      </c>
      <c r="S4864" s="1">
        <f t="shared" si="453"/>
        <v>1</v>
      </c>
      <c r="T4864" s="1" t="str">
        <f t="shared" si="454"/>
        <v>36-50</v>
      </c>
      <c r="U4864" s="1" t="str">
        <f t="shared" si="455"/>
        <v>No</v>
      </c>
    </row>
    <row r="4865" spans="1:21">
      <c r="A4865" s="1">
        <v>4864</v>
      </c>
      <c r="B4865" s="1">
        <v>9</v>
      </c>
      <c r="C4865" s="1" t="s">
        <v>29</v>
      </c>
      <c r="D4865" s="2">
        <v>45612</v>
      </c>
      <c r="E4865" s="2">
        <v>45617</v>
      </c>
      <c r="F4865" s="1" t="s">
        <v>35</v>
      </c>
      <c r="G4865" s="1" t="s">
        <v>14</v>
      </c>
      <c r="I4865" s="1">
        <v>161172.01999999999</v>
      </c>
      <c r="K4865" s="1" t="s">
        <v>17</v>
      </c>
      <c r="N4865" s="3" t="str">
        <f>IF(LEFT(LOWER(C4865),1)="m","Male",IF(LEFT(LOWER(C4865),1)="f","Female","Unknown"))</f>
        <v>Female</v>
      </c>
      <c r="O4865" s="4" t="str">
        <f>IF(TRIM(LOWER(F4865))="neuro","Neurology",IF(TRIM(LOWER(F4865))="Neurology","Neurology",IF(TRIM(LOWER(F4865))="general ward","General",IF(TRIM(LOWER(F4865))="general","General",IF(TRIM(LOWER(F4865))="cardiology","Cardiology",IF(TRIM(LOWER(F4865))="Cardiology","Cardiology",IF(TRIM(LOWER(F4865))="Peads","Pediatrics",IF(TRIM(LOWER(F4865))="Pediatrics","Pediatrics",IF(TRIM(LOWER(F4865))="orthopedics","Orthopedics",IF(TRIM(LOWER(F4865))="Neurology","Neurology",IF(TRIM(LOWER(F4865))="Oncology","Oncology")))))))))))</f>
        <v>Cardiology</v>
      </c>
      <c r="P4865" s="3" t="str">
        <f t="shared" si="450"/>
        <v>Private</v>
      </c>
      <c r="Q4865" s="5">
        <f t="shared" si="451"/>
        <v>5</v>
      </c>
      <c r="R4865" s="1">
        <f t="shared" si="452"/>
        <v>161172.01999999999</v>
      </c>
      <c r="S4865" s="1">
        <f t="shared" si="453"/>
        <v>1</v>
      </c>
      <c r="T4865" s="1" t="str">
        <f t="shared" si="454"/>
        <v>0-17</v>
      </c>
      <c r="U4865" s="1" t="str">
        <f t="shared" si="455"/>
        <v>Unknown</v>
      </c>
    </row>
    <row r="4866" spans="1:21">
      <c r="A4866" s="1">
        <v>4865</v>
      </c>
      <c r="B4866" s="1">
        <v>61</v>
      </c>
      <c r="C4866" s="1" t="s">
        <v>44</v>
      </c>
      <c r="D4866" s="2">
        <v>45124</v>
      </c>
      <c r="E4866" s="2">
        <v>45131</v>
      </c>
      <c r="F4866" s="1" t="s">
        <v>43</v>
      </c>
      <c r="G4866" s="1" t="s">
        <v>33</v>
      </c>
      <c r="H4866" s="1" t="s">
        <v>32</v>
      </c>
      <c r="I4866" s="1">
        <v>348112.75</v>
      </c>
      <c r="J4866" s="1" t="s">
        <v>17</v>
      </c>
      <c r="K4866" s="1" t="s">
        <v>20</v>
      </c>
      <c r="N4866" s="3" t="str">
        <f>IF(LEFT(LOWER(C4866),1)="m","Male",IF(LEFT(LOWER(C4866),1)="f","Female","Unknown"))</f>
        <v>Female</v>
      </c>
      <c r="O4866" s="4" t="str">
        <f>IF(TRIM(LOWER(F4866))="neuro","Neurology",IF(TRIM(LOWER(F4866))="Neurology","Neurology",IF(TRIM(LOWER(F4866))="general ward","General",IF(TRIM(LOWER(F4866))="general","General",IF(TRIM(LOWER(F4866))="cardiology","Cardiology",IF(TRIM(LOWER(F4866))="Cardiology","Cardiology",IF(TRIM(LOWER(F4866))="Peads","Pediatrics",IF(TRIM(LOWER(F4866))="Pediatrics","Pediatrics",IF(TRIM(LOWER(F4866))="orthopedics","Orthopedics",IF(TRIM(LOWER(F4866))="Neurology","Neurology",IF(TRIM(LOWER(F4866))="Oncology","Oncology")))))))))))</f>
        <v>Orthopedics</v>
      </c>
      <c r="P4866" s="3" t="str">
        <f t="shared" si="450"/>
        <v>Self</v>
      </c>
      <c r="Q4866" s="5">
        <f t="shared" si="451"/>
        <v>7</v>
      </c>
      <c r="R4866" s="1">
        <f t="shared" si="452"/>
        <v>348112.75</v>
      </c>
      <c r="S4866" s="1">
        <f t="shared" si="453"/>
        <v>0</v>
      </c>
      <c r="T4866" s="1" t="str">
        <f t="shared" si="454"/>
        <v>51-65</v>
      </c>
      <c r="U4866" s="1" t="str">
        <f t="shared" si="455"/>
        <v>Yes</v>
      </c>
    </row>
    <row r="4867" spans="1:21">
      <c r="A4867" s="1">
        <v>4866</v>
      </c>
      <c r="B4867" s="1">
        <v>57</v>
      </c>
      <c r="C4867" s="1" t="s">
        <v>12</v>
      </c>
      <c r="D4867" s="2">
        <v>45425</v>
      </c>
      <c r="E4867" s="2">
        <v>45432</v>
      </c>
      <c r="F4867" s="1" t="s">
        <v>35</v>
      </c>
      <c r="G4867" s="1" t="s">
        <v>14</v>
      </c>
      <c r="H4867" s="1" t="s">
        <v>23</v>
      </c>
      <c r="I4867" s="1">
        <v>217021.74</v>
      </c>
      <c r="J4867" s="1" t="s">
        <v>42</v>
      </c>
      <c r="K4867" s="1" t="s">
        <v>38</v>
      </c>
      <c r="N4867" s="3" t="str">
        <f>IF(LEFT(LOWER(C4867),1)="m","Male",IF(LEFT(LOWER(C4867),1)="f","Female","Unknown"))</f>
        <v>Unknown</v>
      </c>
      <c r="O4867" s="4" t="str">
        <f>IF(TRIM(LOWER(F4867))="neuro","Neurology",IF(TRIM(LOWER(F4867))="Neurology","Neurology",IF(TRIM(LOWER(F4867))="general ward","General",IF(TRIM(LOWER(F4867))="general","General",IF(TRIM(LOWER(F4867))="cardiology","Cardiology",IF(TRIM(LOWER(F4867))="Cardiology","Cardiology",IF(TRIM(LOWER(F4867))="Peads","Pediatrics",IF(TRIM(LOWER(F4867))="Pediatrics","Pediatrics",IF(TRIM(LOWER(F4867))="orthopedics","Orthopedics",IF(TRIM(LOWER(F4867))="Neurology","Neurology",IF(TRIM(LOWER(F4867))="Oncology","Oncology")))))))))))</f>
        <v>Cardiology</v>
      </c>
      <c r="P4867" s="3" t="str">
        <f t="shared" ref="P4867:P4930" si="456">IF(LOWER(G4867)="private","Private",
IF(LOWER(G4867)="govt","Government",
IF(LOWER(G4867)="government","Government",
IF(LOWER(G4867)="self","Self","Unknown"))))</f>
        <v>Private</v>
      </c>
      <c r="Q4867" s="5">
        <f t="shared" ref="Q4867:Q4930" si="457">IF(E4867&lt;D4867,"",E4867-D4867)</f>
        <v>7</v>
      </c>
      <c r="R4867" s="1">
        <f t="shared" ref="R4867:R4930" si="458">IF(I4867&lt;0,"",I4867)</f>
        <v>217021.74</v>
      </c>
      <c r="S4867" s="1">
        <f t="shared" ref="S4867:S4930" si="459">IF(OR(K4867="Yes",K4867="YES",K4867="Y"),1,0)</f>
        <v>0</v>
      </c>
      <c r="T4867" s="1" t="str">
        <f t="shared" ref="T4867:T4930" si="460">IF(B4867&lt;18,"0-17",                                                  IF(B4867&lt;36,"18-35",
IF(B4867&lt;51,"36-50",
IF(B4867&lt;66,"51-65","66+"))))</f>
        <v>51-65</v>
      </c>
      <c r="U4867" s="1" t="str">
        <f t="shared" ref="U4867:U4930" si="461">IF(OR(TRIM(UPPER(J4867))="YES",TRIM(UPPER(J4867))="Y"),"Yes",
IF(OR(TRIM(UPPER(J4867))="NO",TRIM(UPPER(J4867))="N"),"No","Unknown"))</f>
        <v>No</v>
      </c>
    </row>
    <row r="4868" spans="1:21">
      <c r="A4868" s="1">
        <v>4867</v>
      </c>
      <c r="B4868" s="1">
        <v>5</v>
      </c>
      <c r="C4868" s="1" t="s">
        <v>29</v>
      </c>
      <c r="D4868" s="2">
        <v>44982</v>
      </c>
      <c r="E4868" s="2">
        <v>44989</v>
      </c>
      <c r="F4868" s="1" t="s">
        <v>19</v>
      </c>
      <c r="G4868" s="1" t="s">
        <v>41</v>
      </c>
      <c r="H4868" s="1" t="s">
        <v>47</v>
      </c>
      <c r="I4868" s="1">
        <v>200723.51</v>
      </c>
      <c r="J4868" s="1" t="s">
        <v>25</v>
      </c>
      <c r="K4868" s="1" t="s">
        <v>16</v>
      </c>
      <c r="N4868" s="3" t="str">
        <f>IF(LEFT(LOWER(C4868),1)="m","Male",IF(LEFT(LOWER(C4868),1)="f","Female","Unknown"))</f>
        <v>Female</v>
      </c>
      <c r="O4868" s="4" t="str">
        <f>IF(TRIM(LOWER(F4868))="neuro","Neurology",IF(TRIM(LOWER(F4868))="Neurology","Neurology",IF(TRIM(LOWER(F4868))="general ward","General",IF(TRIM(LOWER(F4868))="general","General",IF(TRIM(LOWER(F4868))="cardiology","Cardiology",IF(TRIM(LOWER(F4868))="Cardiology","Cardiology",IF(TRIM(LOWER(F4868))="Peads","Pediatrics",IF(TRIM(LOWER(F4868))="Pediatrics","Pediatrics",IF(TRIM(LOWER(F4868))="orthopedics","Orthopedics",IF(TRIM(LOWER(F4868))="Neurology","Neurology",IF(TRIM(LOWER(F4868))="Oncology","Oncology")))))))))))</f>
        <v>General</v>
      </c>
      <c r="P4868" s="3" t="str">
        <f t="shared" si="456"/>
        <v>Unknown</v>
      </c>
      <c r="Q4868" s="5">
        <f t="shared" si="457"/>
        <v>7</v>
      </c>
      <c r="R4868" s="1">
        <f t="shared" si="458"/>
        <v>200723.51</v>
      </c>
      <c r="S4868" s="1">
        <f t="shared" si="459"/>
        <v>1</v>
      </c>
      <c r="T4868" s="1" t="str">
        <f t="shared" si="460"/>
        <v>0-17</v>
      </c>
      <c r="U4868" s="1" t="str">
        <f t="shared" si="461"/>
        <v>Yes</v>
      </c>
    </row>
    <row r="4869" spans="1:21">
      <c r="A4869" s="1">
        <v>4868</v>
      </c>
      <c r="B4869" s="1">
        <v>63</v>
      </c>
      <c r="C4869" s="1" t="s">
        <v>26</v>
      </c>
      <c r="D4869" s="2">
        <v>45590</v>
      </c>
      <c r="E4869" s="2">
        <v>45595</v>
      </c>
      <c r="F4869" s="1" t="s">
        <v>35</v>
      </c>
      <c r="G4869" s="1" t="s">
        <v>14</v>
      </c>
      <c r="H4869" s="1" t="s">
        <v>15</v>
      </c>
      <c r="I4869" s="1">
        <v>269730.83</v>
      </c>
      <c r="J4869" s="1" t="s">
        <v>38</v>
      </c>
      <c r="K4869" s="1" t="s">
        <v>42</v>
      </c>
      <c r="N4869" s="3" t="str">
        <f>IF(LEFT(LOWER(C4869),1)="m","Male",IF(LEFT(LOWER(C4869),1)="f","Female","Unknown"))</f>
        <v>Female</v>
      </c>
      <c r="O4869" s="4" t="str">
        <f>IF(TRIM(LOWER(F4869))="neuro","Neurology",IF(TRIM(LOWER(F4869))="Neurology","Neurology",IF(TRIM(LOWER(F4869))="general ward","General",IF(TRIM(LOWER(F4869))="general","General",IF(TRIM(LOWER(F4869))="cardiology","Cardiology",IF(TRIM(LOWER(F4869))="Cardiology","Cardiology",IF(TRIM(LOWER(F4869))="Peads","Pediatrics",IF(TRIM(LOWER(F4869))="Pediatrics","Pediatrics",IF(TRIM(LOWER(F4869))="orthopedics","Orthopedics",IF(TRIM(LOWER(F4869))="Neurology","Neurology",IF(TRIM(LOWER(F4869))="Oncology","Oncology")))))))))))</f>
        <v>Cardiology</v>
      </c>
      <c r="P4869" s="3" t="str">
        <f t="shared" si="456"/>
        <v>Private</v>
      </c>
      <c r="Q4869" s="5">
        <f t="shared" si="457"/>
        <v>5</v>
      </c>
      <c r="R4869" s="1">
        <f t="shared" si="458"/>
        <v>269730.83</v>
      </c>
      <c r="S4869" s="1">
        <f t="shared" si="459"/>
        <v>0</v>
      </c>
      <c r="T4869" s="1" t="str">
        <f t="shared" si="460"/>
        <v>51-65</v>
      </c>
      <c r="U4869" s="1" t="str">
        <f t="shared" si="461"/>
        <v>No</v>
      </c>
    </row>
    <row r="4870" spans="1:21">
      <c r="A4870" s="1">
        <v>4869</v>
      </c>
      <c r="B4870" s="1">
        <v>61</v>
      </c>
      <c r="C4870" s="1" t="s">
        <v>26</v>
      </c>
      <c r="D4870" s="2">
        <v>45393</v>
      </c>
      <c r="E4870" s="2">
        <v>45408</v>
      </c>
      <c r="F4870" s="1" t="s">
        <v>19</v>
      </c>
      <c r="G4870" s="1" t="s">
        <v>22</v>
      </c>
      <c r="I4870" s="1">
        <v>296025.28999999998</v>
      </c>
      <c r="J4870" s="1" t="s">
        <v>25</v>
      </c>
      <c r="K4870" s="1" t="s">
        <v>25</v>
      </c>
      <c r="N4870" s="3" t="str">
        <f>IF(LEFT(LOWER(C4870),1)="m","Male",IF(LEFT(LOWER(C4870),1)="f","Female","Unknown"))</f>
        <v>Female</v>
      </c>
      <c r="O4870" s="4" t="str">
        <f>IF(TRIM(LOWER(F4870))="neuro","Neurology",IF(TRIM(LOWER(F4870))="Neurology","Neurology",IF(TRIM(LOWER(F4870))="general ward","General",IF(TRIM(LOWER(F4870))="general","General",IF(TRIM(LOWER(F4870))="cardiology","Cardiology",IF(TRIM(LOWER(F4870))="Cardiology","Cardiology",IF(TRIM(LOWER(F4870))="Peads","Pediatrics",IF(TRIM(LOWER(F4870))="Pediatrics","Pediatrics",IF(TRIM(LOWER(F4870))="orthopedics","Orthopedics",IF(TRIM(LOWER(F4870))="Neurology","Neurology",IF(TRIM(LOWER(F4870))="Oncology","Oncology")))))))))))</f>
        <v>General</v>
      </c>
      <c r="P4870" s="3" t="str">
        <f t="shared" si="456"/>
        <v>Government</v>
      </c>
      <c r="Q4870" s="5">
        <f t="shared" si="457"/>
        <v>15</v>
      </c>
      <c r="R4870" s="1">
        <f t="shared" si="458"/>
        <v>296025.28999999998</v>
      </c>
      <c r="S4870" s="1">
        <f t="shared" si="459"/>
        <v>1</v>
      </c>
      <c r="T4870" s="1" t="str">
        <f t="shared" si="460"/>
        <v>51-65</v>
      </c>
      <c r="U4870" s="1" t="str">
        <f t="shared" si="461"/>
        <v>Yes</v>
      </c>
    </row>
    <row r="4871" spans="1:21">
      <c r="A4871" s="1">
        <v>4870</v>
      </c>
      <c r="C4871" s="1" t="s">
        <v>44</v>
      </c>
      <c r="D4871" s="2">
        <v>45502</v>
      </c>
      <c r="E4871" s="2">
        <v>45513</v>
      </c>
      <c r="F4871" s="1" t="s">
        <v>30</v>
      </c>
      <c r="G4871" s="1" t="s">
        <v>14</v>
      </c>
      <c r="H4871" s="1" t="s">
        <v>32</v>
      </c>
      <c r="I4871" s="1">
        <v>43601.91</v>
      </c>
      <c r="J4871" s="1" t="s">
        <v>42</v>
      </c>
      <c r="K4871" s="1" t="s">
        <v>17</v>
      </c>
      <c r="N4871" s="3" t="str">
        <f>IF(LEFT(LOWER(C4871),1)="m","Male",IF(LEFT(LOWER(C4871),1)="f","Female","Unknown"))</f>
        <v>Female</v>
      </c>
      <c r="O4871" s="4" t="str">
        <f>IF(TRIM(LOWER(F4871))="neuro","Neurology",IF(TRIM(LOWER(F4871))="Neurology","Neurology",IF(TRIM(LOWER(F4871))="general ward","General",IF(TRIM(LOWER(F4871))="general","General",IF(TRIM(LOWER(F4871))="cardiology","Cardiology",IF(TRIM(LOWER(F4871))="Cardiology","Cardiology",IF(TRIM(LOWER(F4871))="Peads","Pediatrics",IF(TRIM(LOWER(F4871))="Pediatrics","Pediatrics",IF(TRIM(LOWER(F4871))="orthopedics","Orthopedics",IF(TRIM(LOWER(F4871))="Neurology","Neurology",IF(TRIM(LOWER(F4871))="Oncology","Oncology")))))))))))</f>
        <v>Pediatrics</v>
      </c>
      <c r="P4871" s="3" t="str">
        <f t="shared" si="456"/>
        <v>Private</v>
      </c>
      <c r="Q4871" s="5">
        <f t="shared" si="457"/>
        <v>11</v>
      </c>
      <c r="R4871" s="1">
        <f t="shared" si="458"/>
        <v>43601.91</v>
      </c>
      <c r="S4871" s="1">
        <f t="shared" si="459"/>
        <v>1</v>
      </c>
      <c r="T4871" s="1" t="str">
        <f t="shared" si="460"/>
        <v>0-17</v>
      </c>
      <c r="U4871" s="1" t="str">
        <f t="shared" si="461"/>
        <v>No</v>
      </c>
    </row>
    <row r="4872" spans="1:21">
      <c r="A4872" s="1">
        <v>4871</v>
      </c>
      <c r="B4872" s="1">
        <v>58</v>
      </c>
      <c r="C4872" s="1" t="s">
        <v>27</v>
      </c>
      <c r="D4872" s="2">
        <v>45060</v>
      </c>
      <c r="E4872" s="2">
        <v>45077</v>
      </c>
      <c r="F4872" s="1" t="s">
        <v>49</v>
      </c>
      <c r="G4872" s="1" t="s">
        <v>36</v>
      </c>
      <c r="H4872" s="1" t="s">
        <v>23</v>
      </c>
      <c r="I4872" s="1">
        <v>82897.64</v>
      </c>
      <c r="J4872" s="1" t="s">
        <v>17</v>
      </c>
      <c r="K4872" s="1" t="s">
        <v>16</v>
      </c>
      <c r="N4872" s="3" t="str">
        <f>IF(LEFT(LOWER(C4872),1)="m","Male",IF(LEFT(LOWER(C4872),1)="f","Female","Unknown"))</f>
        <v>Male</v>
      </c>
      <c r="O4872" s="4" t="str">
        <f>IF(TRIM(LOWER(F4872))="neuro","Neurology",IF(TRIM(LOWER(F4872))="Neurology","Neurology",IF(TRIM(LOWER(F4872))="general ward","General",IF(TRIM(LOWER(F4872))="general","General",IF(TRIM(LOWER(F4872))="cardiology","Cardiology",IF(TRIM(LOWER(F4872))="Cardiology","Cardiology",IF(TRIM(LOWER(F4872))="Peads","Pediatrics",IF(TRIM(LOWER(F4872))="Pediatrics","Pediatrics",IF(TRIM(LOWER(F4872))="orthopedics","Orthopedics",IF(TRIM(LOWER(F4872))="Neurology","Neurology",IF(TRIM(LOWER(F4872))="Oncology","Oncology")))))))))))</f>
        <v>Oncology</v>
      </c>
      <c r="P4872" s="3" t="str">
        <f t="shared" si="456"/>
        <v>Government</v>
      </c>
      <c r="Q4872" s="5">
        <f t="shared" si="457"/>
        <v>17</v>
      </c>
      <c r="R4872" s="1">
        <f t="shared" si="458"/>
        <v>82897.64</v>
      </c>
      <c r="S4872" s="1">
        <f t="shared" si="459"/>
        <v>1</v>
      </c>
      <c r="T4872" s="1" t="str">
        <f t="shared" si="460"/>
        <v>51-65</v>
      </c>
      <c r="U4872" s="1" t="str">
        <f t="shared" si="461"/>
        <v>Yes</v>
      </c>
    </row>
    <row r="4873" spans="1:21">
      <c r="A4873" s="1">
        <v>4872</v>
      </c>
      <c r="B4873" s="1">
        <v>14</v>
      </c>
      <c r="C4873" s="1" t="s">
        <v>34</v>
      </c>
      <c r="D4873" s="2">
        <v>45105</v>
      </c>
      <c r="E4873" s="2">
        <v>45112</v>
      </c>
      <c r="F4873" s="1" t="s">
        <v>50</v>
      </c>
      <c r="G4873" s="1" t="s">
        <v>22</v>
      </c>
      <c r="H4873" s="1" t="s">
        <v>32</v>
      </c>
      <c r="I4873" s="1">
        <v>21679.29</v>
      </c>
      <c r="J4873" s="1" t="s">
        <v>24</v>
      </c>
      <c r="K4873" s="1" t="s">
        <v>42</v>
      </c>
      <c r="N4873" s="3" t="str">
        <f>IF(LEFT(LOWER(C4873),1)="m","Male",IF(LEFT(LOWER(C4873),1)="f","Female","Unknown"))</f>
        <v>Male</v>
      </c>
      <c r="O4873" s="4" t="str">
        <f>IF(TRIM(LOWER(F4873))="neuro","Neurology",IF(TRIM(LOWER(F4873))="Neurology","Neurology",IF(TRIM(LOWER(F4873))="general ward","General",IF(TRIM(LOWER(F4873))="general","General",IF(TRIM(LOWER(F4873))="cardiology","Cardiology",IF(TRIM(LOWER(F4873))="Cardiology","Cardiology",IF(TRIM(LOWER(F4873))="Peads","Pediatrics",IF(TRIM(LOWER(F4873))="Pediatrics","Pediatrics",IF(TRIM(LOWER(F4873))="orthopedics","Orthopedics",IF(TRIM(LOWER(F4873))="Neurology","Neurology",IF(TRIM(LOWER(F4873))="Oncology","Oncology")))))))))))</f>
        <v>Cardiology</v>
      </c>
      <c r="P4873" s="3" t="str">
        <f t="shared" si="456"/>
        <v>Government</v>
      </c>
      <c r="Q4873" s="5">
        <f t="shared" si="457"/>
        <v>7</v>
      </c>
      <c r="R4873" s="1">
        <f t="shared" si="458"/>
        <v>21679.29</v>
      </c>
      <c r="S4873" s="1">
        <f t="shared" si="459"/>
        <v>0</v>
      </c>
      <c r="T4873" s="1" t="str">
        <f t="shared" si="460"/>
        <v>0-17</v>
      </c>
      <c r="U4873" s="1" t="str">
        <f t="shared" si="461"/>
        <v>No</v>
      </c>
    </row>
    <row r="4874" spans="1:21">
      <c r="A4874" s="1">
        <v>4873</v>
      </c>
      <c r="B4874" s="1">
        <v>19</v>
      </c>
      <c r="C4874" s="1" t="s">
        <v>29</v>
      </c>
      <c r="D4874" s="2">
        <v>45565</v>
      </c>
      <c r="E4874" s="2">
        <v>45569</v>
      </c>
      <c r="F4874" s="1" t="s">
        <v>21</v>
      </c>
      <c r="G4874" s="1" t="s">
        <v>41</v>
      </c>
      <c r="H4874" s="1" t="s">
        <v>51</v>
      </c>
      <c r="I4874" s="1">
        <v>345114.33</v>
      </c>
      <c r="J4874" s="1" t="s">
        <v>24</v>
      </c>
      <c r="K4874" s="1" t="s">
        <v>20</v>
      </c>
      <c r="N4874" s="3" t="str">
        <f>IF(LEFT(LOWER(C4874),1)="m","Male",IF(LEFT(LOWER(C4874),1)="f","Female","Unknown"))</f>
        <v>Female</v>
      </c>
      <c r="O4874" s="4" t="str">
        <f>IF(TRIM(LOWER(F4874))="neuro","Neurology",IF(TRIM(LOWER(F4874))="Neurology","Neurology",IF(TRIM(LOWER(F4874))="general ward","General",IF(TRIM(LOWER(F4874))="general","General",IF(TRIM(LOWER(F4874))="cardiology","Cardiology",IF(TRIM(LOWER(F4874))="Cardiology","Cardiology",IF(TRIM(LOWER(F4874))="Peads","Pediatrics",IF(TRIM(LOWER(F4874))="Pediatrics","Pediatrics",IF(TRIM(LOWER(F4874))="orthopedics","Orthopedics",IF(TRIM(LOWER(F4874))="Neurology","Neurology",IF(TRIM(LOWER(F4874))="Oncology","Oncology")))))))))))</f>
        <v>General</v>
      </c>
      <c r="P4874" s="3" t="str">
        <f t="shared" si="456"/>
        <v>Unknown</v>
      </c>
      <c r="Q4874" s="5">
        <f t="shared" si="457"/>
        <v>4</v>
      </c>
      <c r="R4874" s="1">
        <f t="shared" si="458"/>
        <v>345114.33</v>
      </c>
      <c r="S4874" s="1">
        <f t="shared" si="459"/>
        <v>0</v>
      </c>
      <c r="T4874" s="1" t="str">
        <f t="shared" si="460"/>
        <v>18-35</v>
      </c>
      <c r="U4874" s="1" t="str">
        <f t="shared" si="461"/>
        <v>No</v>
      </c>
    </row>
    <row r="4875" spans="1:21">
      <c r="A4875" s="1">
        <v>4874</v>
      </c>
      <c r="C4875" s="1" t="s">
        <v>27</v>
      </c>
      <c r="D4875" s="2">
        <v>45070</v>
      </c>
      <c r="E4875" s="2">
        <v>45089</v>
      </c>
      <c r="F4875" s="1" t="s">
        <v>30</v>
      </c>
      <c r="G4875" s="1" t="s">
        <v>41</v>
      </c>
      <c r="H4875" s="1" t="s">
        <v>23</v>
      </c>
      <c r="I4875" s="1">
        <v>70685.95</v>
      </c>
      <c r="K4875" s="1" t="s">
        <v>17</v>
      </c>
      <c r="N4875" s="3" t="str">
        <f>IF(LEFT(LOWER(C4875),1)="m","Male",IF(LEFT(LOWER(C4875),1)="f","Female","Unknown"))</f>
        <v>Male</v>
      </c>
      <c r="O4875" s="4" t="str">
        <f>IF(TRIM(LOWER(F4875))="neuro","Neurology",IF(TRIM(LOWER(F4875))="Neurology","Neurology",IF(TRIM(LOWER(F4875))="general ward","General",IF(TRIM(LOWER(F4875))="general","General",IF(TRIM(LOWER(F4875))="cardiology","Cardiology",IF(TRIM(LOWER(F4875))="Cardiology","Cardiology",IF(TRIM(LOWER(F4875))="Peads","Pediatrics",IF(TRIM(LOWER(F4875))="Pediatrics","Pediatrics",IF(TRIM(LOWER(F4875))="orthopedics","Orthopedics",IF(TRIM(LOWER(F4875))="Neurology","Neurology",IF(TRIM(LOWER(F4875))="Oncology","Oncology")))))))))))</f>
        <v>Pediatrics</v>
      </c>
      <c r="P4875" s="3" t="str">
        <f t="shared" si="456"/>
        <v>Unknown</v>
      </c>
      <c r="Q4875" s="5">
        <f t="shared" si="457"/>
        <v>19</v>
      </c>
      <c r="R4875" s="1">
        <f t="shared" si="458"/>
        <v>70685.95</v>
      </c>
      <c r="S4875" s="1">
        <f t="shared" si="459"/>
        <v>1</v>
      </c>
      <c r="T4875" s="1" t="str">
        <f t="shared" si="460"/>
        <v>0-17</v>
      </c>
      <c r="U4875" s="1" t="str">
        <f t="shared" si="461"/>
        <v>Unknown</v>
      </c>
    </row>
    <row r="4876" spans="1:21">
      <c r="A4876" s="1">
        <v>4875</v>
      </c>
      <c r="B4876" s="1">
        <v>68</v>
      </c>
      <c r="C4876" s="1" t="s">
        <v>12</v>
      </c>
      <c r="D4876" s="2">
        <v>45440</v>
      </c>
      <c r="E4876" s="2">
        <v>45443</v>
      </c>
      <c r="F4876" s="1" t="s">
        <v>43</v>
      </c>
      <c r="G4876" s="1" t="s">
        <v>46</v>
      </c>
      <c r="H4876" s="1" t="s">
        <v>37</v>
      </c>
      <c r="I4876" s="1">
        <v>281516.65000000002</v>
      </c>
      <c r="J4876" s="1" t="s">
        <v>25</v>
      </c>
      <c r="K4876" s="1" t="s">
        <v>38</v>
      </c>
      <c r="N4876" s="3" t="str">
        <f>IF(LEFT(LOWER(C4876),1)="m","Male",IF(LEFT(LOWER(C4876),1)="f","Female","Unknown"))</f>
        <v>Unknown</v>
      </c>
      <c r="O4876" s="4" t="str">
        <f>IF(TRIM(LOWER(F4876))="neuro","Neurology",IF(TRIM(LOWER(F4876))="Neurology","Neurology",IF(TRIM(LOWER(F4876))="general ward","General",IF(TRIM(LOWER(F4876))="general","General",IF(TRIM(LOWER(F4876))="cardiology","Cardiology",IF(TRIM(LOWER(F4876))="Cardiology","Cardiology",IF(TRIM(LOWER(F4876))="Peads","Pediatrics",IF(TRIM(LOWER(F4876))="Pediatrics","Pediatrics",IF(TRIM(LOWER(F4876))="orthopedics","Orthopedics",IF(TRIM(LOWER(F4876))="Neurology","Neurology",IF(TRIM(LOWER(F4876))="Oncology","Oncology")))))))))))</f>
        <v>Orthopedics</v>
      </c>
      <c r="P4876" s="3" t="str">
        <f t="shared" si="456"/>
        <v>Self</v>
      </c>
      <c r="Q4876" s="5">
        <f t="shared" si="457"/>
        <v>3</v>
      </c>
      <c r="R4876" s="1">
        <f t="shared" si="458"/>
        <v>281516.65000000002</v>
      </c>
      <c r="S4876" s="1">
        <f t="shared" si="459"/>
        <v>0</v>
      </c>
      <c r="T4876" s="1" t="str">
        <f t="shared" si="460"/>
        <v>66+</v>
      </c>
      <c r="U4876" s="1" t="str">
        <f t="shared" si="461"/>
        <v>Yes</v>
      </c>
    </row>
    <row r="4877" spans="1:21">
      <c r="A4877" s="1">
        <v>4876</v>
      </c>
      <c r="B4877" s="1">
        <v>55</v>
      </c>
      <c r="C4877" s="1" t="s">
        <v>26</v>
      </c>
      <c r="D4877" s="2">
        <v>45647</v>
      </c>
      <c r="E4877" s="2">
        <v>45662</v>
      </c>
      <c r="F4877" s="1" t="s">
        <v>21</v>
      </c>
      <c r="G4877" s="1" t="s">
        <v>33</v>
      </c>
      <c r="H4877" s="1" t="s">
        <v>37</v>
      </c>
      <c r="I4877" s="1">
        <v>166484.17000000001</v>
      </c>
      <c r="J4877" s="1" t="s">
        <v>25</v>
      </c>
      <c r="K4877" s="1" t="s">
        <v>20</v>
      </c>
      <c r="N4877" s="3" t="str">
        <f>IF(LEFT(LOWER(C4877),1)="m","Male",IF(LEFT(LOWER(C4877),1)="f","Female","Unknown"))</f>
        <v>Female</v>
      </c>
      <c r="O4877" s="4" t="str">
        <f>IF(TRIM(LOWER(F4877))="neuro","Neurology",IF(TRIM(LOWER(F4877))="Neurology","Neurology",IF(TRIM(LOWER(F4877))="general ward","General",IF(TRIM(LOWER(F4877))="general","General",IF(TRIM(LOWER(F4877))="cardiology","Cardiology",IF(TRIM(LOWER(F4877))="Cardiology","Cardiology",IF(TRIM(LOWER(F4877))="Peads","Pediatrics",IF(TRIM(LOWER(F4877))="Pediatrics","Pediatrics",IF(TRIM(LOWER(F4877))="orthopedics","Orthopedics",IF(TRIM(LOWER(F4877))="Neurology","Neurology",IF(TRIM(LOWER(F4877))="Oncology","Oncology")))))))))))</f>
        <v>General</v>
      </c>
      <c r="P4877" s="3" t="str">
        <f t="shared" si="456"/>
        <v>Self</v>
      </c>
      <c r="Q4877" s="5">
        <f t="shared" si="457"/>
        <v>15</v>
      </c>
      <c r="R4877" s="1">
        <f t="shared" si="458"/>
        <v>166484.17000000001</v>
      </c>
      <c r="S4877" s="1">
        <f t="shared" si="459"/>
        <v>0</v>
      </c>
      <c r="T4877" s="1" t="str">
        <f t="shared" si="460"/>
        <v>51-65</v>
      </c>
      <c r="U4877" s="1" t="str">
        <f t="shared" si="461"/>
        <v>Yes</v>
      </c>
    </row>
    <row r="4878" spans="1:21">
      <c r="A4878" s="1">
        <v>4877</v>
      </c>
      <c r="B4878" s="1">
        <v>78</v>
      </c>
      <c r="C4878" s="1" t="s">
        <v>18</v>
      </c>
      <c r="D4878" s="2">
        <v>45630</v>
      </c>
      <c r="E4878" s="2">
        <v>45642</v>
      </c>
      <c r="F4878" s="1" t="s">
        <v>21</v>
      </c>
      <c r="G4878" s="1" t="s">
        <v>14</v>
      </c>
      <c r="H4878" s="1" t="s">
        <v>39</v>
      </c>
      <c r="I4878" s="1">
        <v>341816.04</v>
      </c>
      <c r="K4878" s="1" t="s">
        <v>42</v>
      </c>
      <c r="N4878" s="3" t="str">
        <f>IF(LEFT(LOWER(C4878),1)="m","Male",IF(LEFT(LOWER(C4878),1)="f","Female","Unknown"))</f>
        <v>Male</v>
      </c>
      <c r="O4878" s="4" t="str">
        <f>IF(TRIM(LOWER(F4878))="neuro","Neurology",IF(TRIM(LOWER(F4878))="Neurology","Neurology",IF(TRIM(LOWER(F4878))="general ward","General",IF(TRIM(LOWER(F4878))="general","General",IF(TRIM(LOWER(F4878))="cardiology","Cardiology",IF(TRIM(LOWER(F4878))="Cardiology","Cardiology",IF(TRIM(LOWER(F4878))="Peads","Pediatrics",IF(TRIM(LOWER(F4878))="Pediatrics","Pediatrics",IF(TRIM(LOWER(F4878))="orthopedics","Orthopedics",IF(TRIM(LOWER(F4878))="Neurology","Neurology",IF(TRIM(LOWER(F4878))="Oncology","Oncology")))))))))))</f>
        <v>General</v>
      </c>
      <c r="P4878" s="3" t="str">
        <f t="shared" si="456"/>
        <v>Private</v>
      </c>
      <c r="Q4878" s="5">
        <f t="shared" si="457"/>
        <v>12</v>
      </c>
      <c r="R4878" s="1">
        <f t="shared" si="458"/>
        <v>341816.04</v>
      </c>
      <c r="S4878" s="1">
        <f t="shared" si="459"/>
        <v>0</v>
      </c>
      <c r="T4878" s="1" t="str">
        <f t="shared" si="460"/>
        <v>66+</v>
      </c>
      <c r="U4878" s="1" t="str">
        <f t="shared" si="461"/>
        <v>Unknown</v>
      </c>
    </row>
    <row r="4879" spans="1:21">
      <c r="A4879" s="1">
        <v>4878</v>
      </c>
      <c r="B4879" s="1">
        <v>93</v>
      </c>
      <c r="C4879" s="1" t="s">
        <v>44</v>
      </c>
      <c r="D4879" s="2">
        <v>45602</v>
      </c>
      <c r="E4879" s="2">
        <v>45608</v>
      </c>
      <c r="F4879" s="1" t="s">
        <v>19</v>
      </c>
      <c r="G4879" s="1" t="s">
        <v>41</v>
      </c>
      <c r="H4879" s="1" t="s">
        <v>32</v>
      </c>
      <c r="I4879" s="1">
        <v>54848.99</v>
      </c>
      <c r="K4879" s="1" t="s">
        <v>25</v>
      </c>
      <c r="N4879" s="3" t="str">
        <f>IF(LEFT(LOWER(C4879),1)="m","Male",IF(LEFT(LOWER(C4879),1)="f","Female","Unknown"))</f>
        <v>Female</v>
      </c>
      <c r="O4879" s="4" t="str">
        <f>IF(TRIM(LOWER(F4879))="neuro","Neurology",IF(TRIM(LOWER(F4879))="Neurology","Neurology",IF(TRIM(LOWER(F4879))="general ward","General",IF(TRIM(LOWER(F4879))="general","General",IF(TRIM(LOWER(F4879))="cardiology","Cardiology",IF(TRIM(LOWER(F4879))="Cardiology","Cardiology",IF(TRIM(LOWER(F4879))="Peads","Pediatrics",IF(TRIM(LOWER(F4879))="Pediatrics","Pediatrics",IF(TRIM(LOWER(F4879))="orthopedics","Orthopedics",IF(TRIM(LOWER(F4879))="Neurology","Neurology",IF(TRIM(LOWER(F4879))="Oncology","Oncology")))))))))))</f>
        <v>General</v>
      </c>
      <c r="P4879" s="3" t="str">
        <f t="shared" si="456"/>
        <v>Unknown</v>
      </c>
      <c r="Q4879" s="5">
        <f t="shared" si="457"/>
        <v>6</v>
      </c>
      <c r="R4879" s="1">
        <f t="shared" si="458"/>
        <v>54848.99</v>
      </c>
      <c r="S4879" s="1">
        <f t="shared" si="459"/>
        <v>1</v>
      </c>
      <c r="T4879" s="1" t="str">
        <f t="shared" si="460"/>
        <v>66+</v>
      </c>
      <c r="U4879" s="1" t="str">
        <f t="shared" si="461"/>
        <v>Unknown</v>
      </c>
    </row>
    <row r="4880" spans="1:21">
      <c r="A4880" s="1">
        <v>4879</v>
      </c>
      <c r="B4880" s="1">
        <v>39</v>
      </c>
      <c r="C4880" s="1" t="s">
        <v>29</v>
      </c>
      <c r="D4880" s="2">
        <v>44943</v>
      </c>
      <c r="E4880" s="2">
        <v>44947</v>
      </c>
      <c r="F4880" s="1" t="s">
        <v>52</v>
      </c>
      <c r="G4880" s="1" t="s">
        <v>22</v>
      </c>
      <c r="I4880" s="1">
        <v>318794.82</v>
      </c>
      <c r="J4880" s="1" t="s">
        <v>24</v>
      </c>
      <c r="K4880" s="1" t="s">
        <v>38</v>
      </c>
      <c r="N4880" s="3" t="str">
        <f>IF(LEFT(LOWER(C4880),1)="m","Male",IF(LEFT(LOWER(C4880),1)="f","Female","Unknown"))</f>
        <v>Female</v>
      </c>
      <c r="O4880" s="4" t="str">
        <f>IF(TRIM(LOWER(F4880))="neuro","Neurology",IF(TRIM(LOWER(F4880))="Neurology","Neurology",IF(TRIM(LOWER(F4880))="general ward","General",IF(TRIM(LOWER(F4880))="general","General",IF(TRIM(LOWER(F4880))="cardiology","Cardiology",IF(TRIM(LOWER(F4880))="Cardiology","Cardiology",IF(TRIM(LOWER(F4880))="Peads","Pediatrics",IF(TRIM(LOWER(F4880))="Pediatrics","Pediatrics",IF(TRIM(LOWER(F4880))="orthopedics","Orthopedics",IF(TRIM(LOWER(F4880))="Neurology","Neurology",IF(TRIM(LOWER(F4880))="Oncology","Oncology")))))))))))</f>
        <v>Oncology</v>
      </c>
      <c r="P4880" s="3" t="str">
        <f t="shared" si="456"/>
        <v>Government</v>
      </c>
      <c r="Q4880" s="5">
        <f t="shared" si="457"/>
        <v>4</v>
      </c>
      <c r="R4880" s="1">
        <f t="shared" si="458"/>
        <v>318794.82</v>
      </c>
      <c r="S4880" s="1">
        <f t="shared" si="459"/>
        <v>0</v>
      </c>
      <c r="T4880" s="1" t="str">
        <f t="shared" si="460"/>
        <v>36-50</v>
      </c>
      <c r="U4880" s="1" t="str">
        <f t="shared" si="461"/>
        <v>No</v>
      </c>
    </row>
    <row r="4881" spans="1:21">
      <c r="A4881" s="1">
        <v>4880</v>
      </c>
      <c r="B4881" s="1">
        <v>5</v>
      </c>
      <c r="C4881" s="1" t="s">
        <v>26</v>
      </c>
      <c r="D4881" s="2">
        <v>45385</v>
      </c>
      <c r="E4881" s="2">
        <v>45401</v>
      </c>
      <c r="F4881" s="1" t="s">
        <v>40</v>
      </c>
      <c r="G4881" s="1" t="s">
        <v>36</v>
      </c>
      <c r="H4881" s="1" t="s">
        <v>23</v>
      </c>
      <c r="I4881" s="1">
        <v>309444.25</v>
      </c>
      <c r="J4881" s="1" t="s">
        <v>24</v>
      </c>
      <c r="K4881" s="1" t="s">
        <v>20</v>
      </c>
      <c r="N4881" s="3" t="str">
        <f>IF(LEFT(LOWER(C4881),1)="m","Male",IF(LEFT(LOWER(C4881),1)="f","Female","Unknown"))</f>
        <v>Female</v>
      </c>
      <c r="O4881" s="4" t="str">
        <f>IF(TRIM(LOWER(F4881))="neuro","Neurology",IF(TRIM(LOWER(F4881))="Neurology","Neurology",IF(TRIM(LOWER(F4881))="general ward","General",IF(TRIM(LOWER(F4881))="general","General",IF(TRIM(LOWER(F4881))="cardiology","Cardiology",IF(TRIM(LOWER(F4881))="Cardiology","Cardiology",IF(TRIM(LOWER(F4881))="Peads","Pediatrics",IF(TRIM(LOWER(F4881))="Pediatrics","Pediatrics",IF(TRIM(LOWER(F4881))="orthopedics","Orthopedics",IF(TRIM(LOWER(F4881))="Neurology","Neurology",IF(TRIM(LOWER(F4881))="Oncology","Oncology")))))))))))</f>
        <v>Pediatrics</v>
      </c>
      <c r="P4881" s="3" t="str">
        <f t="shared" si="456"/>
        <v>Government</v>
      </c>
      <c r="Q4881" s="5">
        <f t="shared" si="457"/>
        <v>16</v>
      </c>
      <c r="R4881" s="1">
        <f t="shared" si="458"/>
        <v>309444.25</v>
      </c>
      <c r="S4881" s="1">
        <f t="shared" si="459"/>
        <v>0</v>
      </c>
      <c r="T4881" s="1" t="str">
        <f t="shared" si="460"/>
        <v>0-17</v>
      </c>
      <c r="U4881" s="1" t="str">
        <f t="shared" si="461"/>
        <v>No</v>
      </c>
    </row>
    <row r="4882" spans="1:21">
      <c r="A4882" s="1">
        <v>4881</v>
      </c>
      <c r="B4882" s="1">
        <v>76</v>
      </c>
      <c r="C4882" s="1" t="s">
        <v>34</v>
      </c>
      <c r="D4882" s="2">
        <v>45360</v>
      </c>
      <c r="E4882" s="2">
        <v>45363</v>
      </c>
      <c r="F4882" s="1" t="s">
        <v>45</v>
      </c>
      <c r="G4882" s="1" t="s">
        <v>41</v>
      </c>
      <c r="H4882" s="1" t="s">
        <v>51</v>
      </c>
      <c r="I4882" s="1">
        <v>126969.4</v>
      </c>
      <c r="J4882" s="1" t="s">
        <v>38</v>
      </c>
      <c r="K4882" s="1" t="s">
        <v>16</v>
      </c>
      <c r="N4882" s="3" t="str">
        <f>IF(LEFT(LOWER(C4882),1)="m","Male",IF(LEFT(LOWER(C4882),1)="f","Female","Unknown"))</f>
        <v>Male</v>
      </c>
      <c r="O4882" s="4" t="str">
        <f>IF(TRIM(LOWER(F4882))="neuro","Neurology",IF(TRIM(LOWER(F4882))="Neurology","Neurology",IF(TRIM(LOWER(F4882))="general ward","General",IF(TRIM(LOWER(F4882))="general","General",IF(TRIM(LOWER(F4882))="cardiology","Cardiology",IF(TRIM(LOWER(F4882))="Cardiology","Cardiology",IF(TRIM(LOWER(F4882))="Peads","Pediatrics",IF(TRIM(LOWER(F4882))="Pediatrics","Pediatrics",IF(TRIM(LOWER(F4882))="orthopedics","Orthopedics",IF(TRIM(LOWER(F4882))="Neurology","Neurology",IF(TRIM(LOWER(F4882))="Oncology","Oncology")))))))))))</f>
        <v>Neurology</v>
      </c>
      <c r="P4882" s="3" t="str">
        <f t="shared" si="456"/>
        <v>Unknown</v>
      </c>
      <c r="Q4882" s="5">
        <f t="shared" si="457"/>
        <v>3</v>
      </c>
      <c r="R4882" s="1">
        <f t="shared" si="458"/>
        <v>126969.4</v>
      </c>
      <c r="S4882" s="1">
        <f t="shared" si="459"/>
        <v>1</v>
      </c>
      <c r="T4882" s="1" t="str">
        <f t="shared" si="460"/>
        <v>66+</v>
      </c>
      <c r="U4882" s="1" t="str">
        <f t="shared" si="461"/>
        <v>No</v>
      </c>
    </row>
    <row r="4883" spans="1:21">
      <c r="A4883" s="1">
        <v>4882</v>
      </c>
      <c r="B4883" s="1">
        <v>59</v>
      </c>
      <c r="C4883" s="1" t="s">
        <v>26</v>
      </c>
      <c r="D4883" s="2">
        <v>45455</v>
      </c>
      <c r="E4883" s="2">
        <v>45460</v>
      </c>
      <c r="F4883" s="1" t="s">
        <v>35</v>
      </c>
      <c r="G4883" s="1" t="s">
        <v>41</v>
      </c>
      <c r="H4883" s="1" t="s">
        <v>39</v>
      </c>
      <c r="I4883" s="1">
        <v>24201.7</v>
      </c>
      <c r="J4883" s="1" t="s">
        <v>16</v>
      </c>
      <c r="K4883" s="1" t="s">
        <v>25</v>
      </c>
      <c r="N4883" s="3" t="str">
        <f>IF(LEFT(LOWER(C4883),1)="m","Male",IF(LEFT(LOWER(C4883),1)="f","Female","Unknown"))</f>
        <v>Female</v>
      </c>
      <c r="O4883" s="4" t="str">
        <f>IF(TRIM(LOWER(F4883))="neuro","Neurology",IF(TRIM(LOWER(F4883))="Neurology","Neurology",IF(TRIM(LOWER(F4883))="general ward","General",IF(TRIM(LOWER(F4883))="general","General",IF(TRIM(LOWER(F4883))="cardiology","Cardiology",IF(TRIM(LOWER(F4883))="Cardiology","Cardiology",IF(TRIM(LOWER(F4883))="Peads","Pediatrics",IF(TRIM(LOWER(F4883))="Pediatrics","Pediatrics",IF(TRIM(LOWER(F4883))="orthopedics","Orthopedics",IF(TRIM(LOWER(F4883))="Neurology","Neurology",IF(TRIM(LOWER(F4883))="Oncology","Oncology")))))))))))</f>
        <v>Cardiology</v>
      </c>
      <c r="P4883" s="3" t="str">
        <f t="shared" si="456"/>
        <v>Unknown</v>
      </c>
      <c r="Q4883" s="5">
        <f t="shared" si="457"/>
        <v>5</v>
      </c>
      <c r="R4883" s="1">
        <f t="shared" si="458"/>
        <v>24201.7</v>
      </c>
      <c r="S4883" s="1">
        <f t="shared" si="459"/>
        <v>1</v>
      </c>
      <c r="T4883" s="1" t="str">
        <f t="shared" si="460"/>
        <v>51-65</v>
      </c>
      <c r="U4883" s="1" t="str">
        <f t="shared" si="461"/>
        <v>Yes</v>
      </c>
    </row>
    <row r="4884" spans="1:21">
      <c r="A4884" s="1">
        <v>4883</v>
      </c>
      <c r="B4884" s="1">
        <v>31</v>
      </c>
      <c r="C4884" s="1" t="s">
        <v>18</v>
      </c>
      <c r="D4884" s="2">
        <v>45226</v>
      </c>
      <c r="E4884" s="2">
        <v>45243</v>
      </c>
      <c r="F4884" s="1" t="s">
        <v>45</v>
      </c>
      <c r="G4884" s="1" t="s">
        <v>41</v>
      </c>
      <c r="H4884" s="1" t="s">
        <v>39</v>
      </c>
      <c r="I4884" s="1">
        <v>304792.90999999997</v>
      </c>
      <c r="J4884" s="1" t="s">
        <v>38</v>
      </c>
      <c r="K4884" s="1" t="s">
        <v>20</v>
      </c>
      <c r="N4884" s="3" t="str">
        <f>IF(LEFT(LOWER(C4884),1)="m","Male",IF(LEFT(LOWER(C4884),1)="f","Female","Unknown"))</f>
        <v>Male</v>
      </c>
      <c r="O4884" s="4" t="str">
        <f>IF(TRIM(LOWER(F4884))="neuro","Neurology",IF(TRIM(LOWER(F4884))="Neurology","Neurology",IF(TRIM(LOWER(F4884))="general ward","General",IF(TRIM(LOWER(F4884))="general","General",IF(TRIM(LOWER(F4884))="cardiology","Cardiology",IF(TRIM(LOWER(F4884))="Cardiology","Cardiology",IF(TRIM(LOWER(F4884))="Peads","Pediatrics",IF(TRIM(LOWER(F4884))="Pediatrics","Pediatrics",IF(TRIM(LOWER(F4884))="orthopedics","Orthopedics",IF(TRIM(LOWER(F4884))="Neurology","Neurology",IF(TRIM(LOWER(F4884))="Oncology","Oncology")))))))))))</f>
        <v>Neurology</v>
      </c>
      <c r="P4884" s="3" t="str">
        <f t="shared" si="456"/>
        <v>Unknown</v>
      </c>
      <c r="Q4884" s="5">
        <f t="shared" si="457"/>
        <v>17</v>
      </c>
      <c r="R4884" s="1">
        <f t="shared" si="458"/>
        <v>304792.90999999997</v>
      </c>
      <c r="S4884" s="1">
        <f t="shared" si="459"/>
        <v>0</v>
      </c>
      <c r="T4884" s="1" t="str">
        <f t="shared" si="460"/>
        <v>18-35</v>
      </c>
      <c r="U4884" s="1" t="str">
        <f t="shared" si="461"/>
        <v>No</v>
      </c>
    </row>
    <row r="4885" spans="1:21">
      <c r="A4885" s="1">
        <v>4884</v>
      </c>
      <c r="B4885" s="1">
        <v>19</v>
      </c>
      <c r="C4885" s="1" t="s">
        <v>12</v>
      </c>
      <c r="D4885" s="2">
        <v>45608</v>
      </c>
      <c r="E4885" s="2">
        <v>45620</v>
      </c>
      <c r="F4885" s="1" t="s">
        <v>52</v>
      </c>
      <c r="G4885" s="1" t="s">
        <v>36</v>
      </c>
      <c r="H4885" s="1" t="s">
        <v>37</v>
      </c>
      <c r="I4885" s="1">
        <v>235049.81</v>
      </c>
      <c r="J4885" s="1" t="s">
        <v>42</v>
      </c>
      <c r="K4885" s="1" t="s">
        <v>38</v>
      </c>
      <c r="N4885" s="3" t="str">
        <f>IF(LEFT(LOWER(C4885),1)="m","Male",IF(LEFT(LOWER(C4885),1)="f","Female","Unknown"))</f>
        <v>Unknown</v>
      </c>
      <c r="O4885" s="4" t="str">
        <f>IF(TRIM(LOWER(F4885))="neuro","Neurology",IF(TRIM(LOWER(F4885))="Neurology","Neurology",IF(TRIM(LOWER(F4885))="general ward","General",IF(TRIM(LOWER(F4885))="general","General",IF(TRIM(LOWER(F4885))="cardiology","Cardiology",IF(TRIM(LOWER(F4885))="Cardiology","Cardiology",IF(TRIM(LOWER(F4885))="Peads","Pediatrics",IF(TRIM(LOWER(F4885))="Pediatrics","Pediatrics",IF(TRIM(LOWER(F4885))="orthopedics","Orthopedics",IF(TRIM(LOWER(F4885))="Neurology","Neurology",IF(TRIM(LOWER(F4885))="Oncology","Oncology")))))))))))</f>
        <v>Oncology</v>
      </c>
      <c r="P4885" s="3" t="str">
        <f t="shared" si="456"/>
        <v>Government</v>
      </c>
      <c r="Q4885" s="5">
        <f t="shared" si="457"/>
        <v>12</v>
      </c>
      <c r="R4885" s="1">
        <f t="shared" si="458"/>
        <v>235049.81</v>
      </c>
      <c r="S4885" s="1">
        <f t="shared" si="459"/>
        <v>0</v>
      </c>
      <c r="T4885" s="1" t="str">
        <f t="shared" si="460"/>
        <v>18-35</v>
      </c>
      <c r="U4885" s="1" t="str">
        <f t="shared" si="461"/>
        <v>No</v>
      </c>
    </row>
    <row r="4886" spans="1:21">
      <c r="A4886" s="1">
        <v>4885</v>
      </c>
      <c r="B4886" s="1">
        <v>20</v>
      </c>
      <c r="C4886" s="1" t="s">
        <v>26</v>
      </c>
      <c r="D4886" s="2">
        <v>45435</v>
      </c>
      <c r="E4886" s="2">
        <v>45447</v>
      </c>
      <c r="F4886" s="1" t="s">
        <v>52</v>
      </c>
      <c r="G4886" s="1" t="s">
        <v>31</v>
      </c>
      <c r="H4886" s="1" t="s">
        <v>51</v>
      </c>
      <c r="I4886" s="1">
        <v>329530.09000000003</v>
      </c>
      <c r="K4886" s="1" t="s">
        <v>38</v>
      </c>
      <c r="N4886" s="3" t="str">
        <f>IF(LEFT(LOWER(C4886),1)="m","Male",IF(LEFT(LOWER(C4886),1)="f","Female","Unknown"))</f>
        <v>Female</v>
      </c>
      <c r="O4886" s="4" t="str">
        <f>IF(TRIM(LOWER(F4886))="neuro","Neurology",IF(TRIM(LOWER(F4886))="Neurology","Neurology",IF(TRIM(LOWER(F4886))="general ward","General",IF(TRIM(LOWER(F4886))="general","General",IF(TRIM(LOWER(F4886))="cardiology","Cardiology",IF(TRIM(LOWER(F4886))="Cardiology","Cardiology",IF(TRIM(LOWER(F4886))="Peads","Pediatrics",IF(TRIM(LOWER(F4886))="Pediatrics","Pediatrics",IF(TRIM(LOWER(F4886))="orthopedics","Orthopedics",IF(TRIM(LOWER(F4886))="Neurology","Neurology",IF(TRIM(LOWER(F4886))="Oncology","Oncology")))))))))))</f>
        <v>Oncology</v>
      </c>
      <c r="P4886" s="3" t="str">
        <f t="shared" si="456"/>
        <v>Private</v>
      </c>
      <c r="Q4886" s="5">
        <f t="shared" si="457"/>
        <v>12</v>
      </c>
      <c r="R4886" s="1">
        <f t="shared" si="458"/>
        <v>329530.09000000003</v>
      </c>
      <c r="S4886" s="1">
        <f t="shared" si="459"/>
        <v>0</v>
      </c>
      <c r="T4886" s="1" t="str">
        <f t="shared" si="460"/>
        <v>18-35</v>
      </c>
      <c r="U4886" s="1" t="str">
        <f t="shared" si="461"/>
        <v>Unknown</v>
      </c>
    </row>
    <row r="4887" spans="1:21">
      <c r="A4887" s="1">
        <v>4886</v>
      </c>
      <c r="B4887" s="1">
        <v>34</v>
      </c>
      <c r="C4887" s="1" t="s">
        <v>26</v>
      </c>
      <c r="D4887" s="2">
        <v>45542</v>
      </c>
      <c r="E4887" s="2">
        <v>45547</v>
      </c>
      <c r="F4887" s="1" t="s">
        <v>30</v>
      </c>
      <c r="G4887" s="1" t="s">
        <v>33</v>
      </c>
      <c r="H4887" s="1" t="s">
        <v>51</v>
      </c>
      <c r="I4887" s="1">
        <v>344133</v>
      </c>
      <c r="J4887" s="1" t="s">
        <v>38</v>
      </c>
      <c r="K4887" s="1" t="s">
        <v>42</v>
      </c>
      <c r="N4887" s="3" t="str">
        <f>IF(LEFT(LOWER(C4887),1)="m","Male",IF(LEFT(LOWER(C4887),1)="f","Female","Unknown"))</f>
        <v>Female</v>
      </c>
      <c r="O4887" s="4" t="str">
        <f>IF(TRIM(LOWER(F4887))="neuro","Neurology",IF(TRIM(LOWER(F4887))="Neurology","Neurology",IF(TRIM(LOWER(F4887))="general ward","General",IF(TRIM(LOWER(F4887))="general","General",IF(TRIM(LOWER(F4887))="cardiology","Cardiology",IF(TRIM(LOWER(F4887))="Cardiology","Cardiology",IF(TRIM(LOWER(F4887))="Peads","Pediatrics",IF(TRIM(LOWER(F4887))="Pediatrics","Pediatrics",IF(TRIM(LOWER(F4887))="orthopedics","Orthopedics",IF(TRIM(LOWER(F4887))="Neurology","Neurology",IF(TRIM(LOWER(F4887))="Oncology","Oncology")))))))))))</f>
        <v>Pediatrics</v>
      </c>
      <c r="P4887" s="3" t="str">
        <f t="shared" si="456"/>
        <v>Self</v>
      </c>
      <c r="Q4887" s="5">
        <f t="shared" si="457"/>
        <v>5</v>
      </c>
      <c r="R4887" s="1">
        <f t="shared" si="458"/>
        <v>344133</v>
      </c>
      <c r="S4887" s="1">
        <f t="shared" si="459"/>
        <v>0</v>
      </c>
      <c r="T4887" s="1" t="str">
        <f t="shared" si="460"/>
        <v>18-35</v>
      </c>
      <c r="U4887" s="1" t="str">
        <f t="shared" si="461"/>
        <v>No</v>
      </c>
    </row>
    <row r="4888" spans="1:21">
      <c r="A4888" s="1">
        <v>4887</v>
      </c>
      <c r="B4888" s="1">
        <v>15</v>
      </c>
      <c r="C4888" s="1" t="s">
        <v>29</v>
      </c>
      <c r="D4888" s="2">
        <v>45593</v>
      </c>
      <c r="E4888" s="2">
        <v>45610</v>
      </c>
      <c r="F4888" s="1" t="s">
        <v>45</v>
      </c>
      <c r="G4888" s="1" t="s">
        <v>36</v>
      </c>
      <c r="H4888" s="1" t="s">
        <v>15</v>
      </c>
      <c r="I4888" s="1">
        <v>282775.33</v>
      </c>
      <c r="J4888" s="1" t="s">
        <v>42</v>
      </c>
      <c r="K4888" s="1" t="s">
        <v>20</v>
      </c>
      <c r="N4888" s="3" t="str">
        <f>IF(LEFT(LOWER(C4888),1)="m","Male",IF(LEFT(LOWER(C4888),1)="f","Female","Unknown"))</f>
        <v>Female</v>
      </c>
      <c r="O4888" s="4" t="str">
        <f>IF(TRIM(LOWER(F4888))="neuro","Neurology",IF(TRIM(LOWER(F4888))="Neurology","Neurology",IF(TRIM(LOWER(F4888))="general ward","General",IF(TRIM(LOWER(F4888))="general","General",IF(TRIM(LOWER(F4888))="cardiology","Cardiology",IF(TRIM(LOWER(F4888))="Cardiology","Cardiology",IF(TRIM(LOWER(F4888))="Peads","Pediatrics",IF(TRIM(LOWER(F4888))="Pediatrics","Pediatrics",IF(TRIM(LOWER(F4888))="orthopedics","Orthopedics",IF(TRIM(LOWER(F4888))="Neurology","Neurology",IF(TRIM(LOWER(F4888))="Oncology","Oncology")))))))))))</f>
        <v>Neurology</v>
      </c>
      <c r="P4888" s="3" t="str">
        <f t="shared" si="456"/>
        <v>Government</v>
      </c>
      <c r="Q4888" s="5">
        <f t="shared" si="457"/>
        <v>17</v>
      </c>
      <c r="R4888" s="1">
        <f t="shared" si="458"/>
        <v>282775.33</v>
      </c>
      <c r="S4888" s="1">
        <f t="shared" si="459"/>
        <v>0</v>
      </c>
      <c r="T4888" s="1" t="str">
        <f t="shared" si="460"/>
        <v>0-17</v>
      </c>
      <c r="U4888" s="1" t="str">
        <f t="shared" si="461"/>
        <v>No</v>
      </c>
    </row>
    <row r="4889" spans="1:21">
      <c r="A4889" s="1">
        <v>4888</v>
      </c>
      <c r="B4889" s="1">
        <v>88</v>
      </c>
      <c r="C4889" s="1" t="s">
        <v>26</v>
      </c>
      <c r="D4889" s="2">
        <v>45389</v>
      </c>
      <c r="E4889" s="2">
        <v>45398</v>
      </c>
      <c r="F4889" s="1" t="s">
        <v>45</v>
      </c>
      <c r="G4889" s="1" t="s">
        <v>41</v>
      </c>
      <c r="H4889" s="1" t="s">
        <v>48</v>
      </c>
      <c r="I4889" s="1">
        <v>200555.83</v>
      </c>
      <c r="J4889" s="1" t="s">
        <v>38</v>
      </c>
      <c r="K4889" s="1" t="s">
        <v>20</v>
      </c>
      <c r="N4889" s="3" t="str">
        <f>IF(LEFT(LOWER(C4889),1)="m","Male",IF(LEFT(LOWER(C4889),1)="f","Female","Unknown"))</f>
        <v>Female</v>
      </c>
      <c r="O4889" s="4" t="str">
        <f>IF(TRIM(LOWER(F4889))="neuro","Neurology",IF(TRIM(LOWER(F4889))="Neurology","Neurology",IF(TRIM(LOWER(F4889))="general ward","General",IF(TRIM(LOWER(F4889))="general","General",IF(TRIM(LOWER(F4889))="cardiology","Cardiology",IF(TRIM(LOWER(F4889))="Cardiology","Cardiology",IF(TRIM(LOWER(F4889))="Peads","Pediatrics",IF(TRIM(LOWER(F4889))="Pediatrics","Pediatrics",IF(TRIM(LOWER(F4889))="orthopedics","Orthopedics",IF(TRIM(LOWER(F4889))="Neurology","Neurology",IF(TRIM(LOWER(F4889))="Oncology","Oncology")))))))))))</f>
        <v>Neurology</v>
      </c>
      <c r="P4889" s="3" t="str">
        <f t="shared" si="456"/>
        <v>Unknown</v>
      </c>
      <c r="Q4889" s="5">
        <f t="shared" si="457"/>
        <v>9</v>
      </c>
      <c r="R4889" s="1">
        <f t="shared" si="458"/>
        <v>200555.83</v>
      </c>
      <c r="S4889" s="1">
        <f t="shared" si="459"/>
        <v>0</v>
      </c>
      <c r="T4889" s="1" t="str">
        <f t="shared" si="460"/>
        <v>66+</v>
      </c>
      <c r="U4889" s="1" t="str">
        <f t="shared" si="461"/>
        <v>No</v>
      </c>
    </row>
    <row r="4890" spans="1:21">
      <c r="A4890" s="1">
        <v>4889</v>
      </c>
      <c r="C4890" s="1" t="s">
        <v>44</v>
      </c>
      <c r="D4890" s="2">
        <v>45350</v>
      </c>
      <c r="E4890" s="2">
        <v>45352</v>
      </c>
      <c r="F4890" s="1" t="s">
        <v>30</v>
      </c>
      <c r="G4890" s="1" t="s">
        <v>36</v>
      </c>
      <c r="H4890" s="1" t="s">
        <v>48</v>
      </c>
      <c r="I4890" s="1">
        <v>347643.89</v>
      </c>
      <c r="K4890" s="1" t="s">
        <v>20</v>
      </c>
      <c r="N4890" s="3" t="str">
        <f>IF(LEFT(LOWER(C4890),1)="m","Male",IF(LEFT(LOWER(C4890),1)="f","Female","Unknown"))</f>
        <v>Female</v>
      </c>
      <c r="O4890" s="4" t="str">
        <f>IF(TRIM(LOWER(F4890))="neuro","Neurology",IF(TRIM(LOWER(F4890))="Neurology","Neurology",IF(TRIM(LOWER(F4890))="general ward","General",IF(TRIM(LOWER(F4890))="general","General",IF(TRIM(LOWER(F4890))="cardiology","Cardiology",IF(TRIM(LOWER(F4890))="Cardiology","Cardiology",IF(TRIM(LOWER(F4890))="Peads","Pediatrics",IF(TRIM(LOWER(F4890))="Pediatrics","Pediatrics",IF(TRIM(LOWER(F4890))="orthopedics","Orthopedics",IF(TRIM(LOWER(F4890))="Neurology","Neurology",IF(TRIM(LOWER(F4890))="Oncology","Oncology")))))))))))</f>
        <v>Pediatrics</v>
      </c>
      <c r="P4890" s="3" t="str">
        <f t="shared" si="456"/>
        <v>Government</v>
      </c>
      <c r="Q4890" s="5">
        <f t="shared" si="457"/>
        <v>2</v>
      </c>
      <c r="R4890" s="1">
        <f t="shared" si="458"/>
        <v>347643.89</v>
      </c>
      <c r="S4890" s="1">
        <f t="shared" si="459"/>
        <v>0</v>
      </c>
      <c r="T4890" s="1" t="str">
        <f t="shared" si="460"/>
        <v>0-17</v>
      </c>
      <c r="U4890" s="1" t="str">
        <f t="shared" si="461"/>
        <v>Unknown</v>
      </c>
    </row>
    <row r="4891" spans="1:21">
      <c r="A4891" s="1">
        <v>4890</v>
      </c>
      <c r="B4891" s="1">
        <v>56</v>
      </c>
      <c r="C4891" s="1" t="s">
        <v>34</v>
      </c>
      <c r="D4891" s="2">
        <v>44989</v>
      </c>
      <c r="E4891" s="2">
        <v>44998</v>
      </c>
      <c r="F4891" s="1" t="s">
        <v>13</v>
      </c>
      <c r="G4891" s="1" t="s">
        <v>36</v>
      </c>
      <c r="H4891" s="1" t="s">
        <v>47</v>
      </c>
      <c r="I4891" s="1">
        <v>25493.67</v>
      </c>
      <c r="J4891" s="1" t="s">
        <v>25</v>
      </c>
      <c r="K4891" s="1" t="s">
        <v>20</v>
      </c>
      <c r="N4891" s="3" t="str">
        <f>IF(LEFT(LOWER(C4891),1)="m","Male",IF(LEFT(LOWER(C4891),1)="f","Female","Unknown"))</f>
        <v>Male</v>
      </c>
      <c r="O4891" s="4" t="str">
        <f>IF(TRIM(LOWER(F4891))="neuro","Neurology",IF(TRIM(LOWER(F4891))="Neurology","Neurology",IF(TRIM(LOWER(F4891))="general ward","General",IF(TRIM(LOWER(F4891))="general","General",IF(TRIM(LOWER(F4891))="cardiology","Cardiology",IF(TRIM(LOWER(F4891))="Cardiology","Cardiology",IF(TRIM(LOWER(F4891))="Peads","Pediatrics",IF(TRIM(LOWER(F4891))="Pediatrics","Pediatrics",IF(TRIM(LOWER(F4891))="orthopedics","Orthopedics",IF(TRIM(LOWER(F4891))="Neurology","Neurology",IF(TRIM(LOWER(F4891))="Oncology","Oncology")))))))))))</f>
        <v>Neurology</v>
      </c>
      <c r="P4891" s="3" t="str">
        <f t="shared" si="456"/>
        <v>Government</v>
      </c>
      <c r="Q4891" s="5">
        <f t="shared" si="457"/>
        <v>9</v>
      </c>
      <c r="R4891" s="1">
        <f t="shared" si="458"/>
        <v>25493.67</v>
      </c>
      <c r="S4891" s="1">
        <f t="shared" si="459"/>
        <v>0</v>
      </c>
      <c r="T4891" s="1" t="str">
        <f t="shared" si="460"/>
        <v>51-65</v>
      </c>
      <c r="U4891" s="1" t="str">
        <f t="shared" si="461"/>
        <v>Yes</v>
      </c>
    </row>
    <row r="4892" spans="1:21">
      <c r="A4892" s="1">
        <v>4891</v>
      </c>
      <c r="B4892" s="1">
        <v>55</v>
      </c>
      <c r="C4892" s="1" t="s">
        <v>34</v>
      </c>
      <c r="D4892" s="2">
        <v>45033</v>
      </c>
      <c r="E4892" s="2">
        <v>45047</v>
      </c>
      <c r="F4892" s="1" t="s">
        <v>35</v>
      </c>
      <c r="G4892" s="1" t="s">
        <v>22</v>
      </c>
      <c r="H4892" s="1" t="s">
        <v>37</v>
      </c>
      <c r="I4892" s="1">
        <v>74309.36</v>
      </c>
      <c r="J4892" s="1" t="s">
        <v>25</v>
      </c>
      <c r="K4892" s="1" t="s">
        <v>20</v>
      </c>
      <c r="N4892" s="3" t="str">
        <f>IF(LEFT(LOWER(C4892),1)="m","Male",IF(LEFT(LOWER(C4892),1)="f","Female","Unknown"))</f>
        <v>Male</v>
      </c>
      <c r="O4892" s="4" t="str">
        <f>IF(TRIM(LOWER(F4892))="neuro","Neurology",IF(TRIM(LOWER(F4892))="Neurology","Neurology",IF(TRIM(LOWER(F4892))="general ward","General",IF(TRIM(LOWER(F4892))="general","General",IF(TRIM(LOWER(F4892))="cardiology","Cardiology",IF(TRIM(LOWER(F4892))="Cardiology","Cardiology",IF(TRIM(LOWER(F4892))="Peads","Pediatrics",IF(TRIM(LOWER(F4892))="Pediatrics","Pediatrics",IF(TRIM(LOWER(F4892))="orthopedics","Orthopedics",IF(TRIM(LOWER(F4892))="Neurology","Neurology",IF(TRIM(LOWER(F4892))="Oncology","Oncology")))))))))))</f>
        <v>Cardiology</v>
      </c>
      <c r="P4892" s="3" t="str">
        <f t="shared" si="456"/>
        <v>Government</v>
      </c>
      <c r="Q4892" s="5">
        <f t="shared" si="457"/>
        <v>14</v>
      </c>
      <c r="R4892" s="1">
        <f t="shared" si="458"/>
        <v>74309.36</v>
      </c>
      <c r="S4892" s="1">
        <f t="shared" si="459"/>
        <v>0</v>
      </c>
      <c r="T4892" s="1" t="str">
        <f t="shared" si="460"/>
        <v>51-65</v>
      </c>
      <c r="U4892" s="1" t="str">
        <f t="shared" si="461"/>
        <v>Yes</v>
      </c>
    </row>
    <row r="4893" spans="1:21">
      <c r="A4893" s="1">
        <v>4892</v>
      </c>
      <c r="B4893" s="1">
        <v>18</v>
      </c>
      <c r="C4893" s="1" t="s">
        <v>12</v>
      </c>
      <c r="D4893" s="2">
        <v>45421</v>
      </c>
      <c r="E4893" s="2">
        <v>45423</v>
      </c>
      <c r="F4893" s="1" t="s">
        <v>52</v>
      </c>
      <c r="G4893" s="1" t="s">
        <v>41</v>
      </c>
      <c r="H4893" s="1" t="s">
        <v>32</v>
      </c>
      <c r="I4893" s="1">
        <v>256415.9</v>
      </c>
      <c r="K4893" s="1" t="s">
        <v>38</v>
      </c>
      <c r="N4893" s="3" t="str">
        <f>IF(LEFT(LOWER(C4893),1)="m","Male",IF(LEFT(LOWER(C4893),1)="f","Female","Unknown"))</f>
        <v>Unknown</v>
      </c>
      <c r="O4893" s="4" t="str">
        <f>IF(TRIM(LOWER(F4893))="neuro","Neurology",IF(TRIM(LOWER(F4893))="Neurology","Neurology",IF(TRIM(LOWER(F4893))="general ward","General",IF(TRIM(LOWER(F4893))="general","General",IF(TRIM(LOWER(F4893))="cardiology","Cardiology",IF(TRIM(LOWER(F4893))="Cardiology","Cardiology",IF(TRIM(LOWER(F4893))="Peads","Pediatrics",IF(TRIM(LOWER(F4893))="Pediatrics","Pediatrics",IF(TRIM(LOWER(F4893))="orthopedics","Orthopedics",IF(TRIM(LOWER(F4893))="Neurology","Neurology",IF(TRIM(LOWER(F4893))="Oncology","Oncology")))))))))))</f>
        <v>Oncology</v>
      </c>
      <c r="P4893" s="3" t="str">
        <f t="shared" si="456"/>
        <v>Unknown</v>
      </c>
      <c r="Q4893" s="5">
        <f t="shared" si="457"/>
        <v>2</v>
      </c>
      <c r="R4893" s="1">
        <f t="shared" si="458"/>
        <v>256415.9</v>
      </c>
      <c r="S4893" s="1">
        <f t="shared" si="459"/>
        <v>0</v>
      </c>
      <c r="T4893" s="1" t="str">
        <f t="shared" si="460"/>
        <v>18-35</v>
      </c>
      <c r="U4893" s="1" t="str">
        <f t="shared" si="461"/>
        <v>Unknown</v>
      </c>
    </row>
    <row r="4894" spans="1:21">
      <c r="A4894" s="1">
        <v>4893</v>
      </c>
      <c r="B4894" s="1">
        <v>3</v>
      </c>
      <c r="C4894" s="1" t="s">
        <v>44</v>
      </c>
      <c r="D4894" s="2">
        <v>45516</v>
      </c>
      <c r="E4894" s="2">
        <v>45523</v>
      </c>
      <c r="F4894" s="1" t="s">
        <v>49</v>
      </c>
      <c r="G4894" s="1" t="s">
        <v>36</v>
      </c>
      <c r="H4894" s="1" t="s">
        <v>32</v>
      </c>
      <c r="I4894" s="1">
        <v>287736.93</v>
      </c>
      <c r="K4894" s="1" t="s">
        <v>38</v>
      </c>
      <c r="N4894" s="3" t="str">
        <f>IF(LEFT(LOWER(C4894),1)="m","Male",IF(LEFT(LOWER(C4894),1)="f","Female","Unknown"))</f>
        <v>Female</v>
      </c>
      <c r="O4894" s="4" t="str">
        <f>IF(TRIM(LOWER(F4894))="neuro","Neurology",IF(TRIM(LOWER(F4894))="Neurology","Neurology",IF(TRIM(LOWER(F4894))="general ward","General",IF(TRIM(LOWER(F4894))="general","General",IF(TRIM(LOWER(F4894))="cardiology","Cardiology",IF(TRIM(LOWER(F4894))="Cardiology","Cardiology",IF(TRIM(LOWER(F4894))="Peads","Pediatrics",IF(TRIM(LOWER(F4894))="Pediatrics","Pediatrics",IF(TRIM(LOWER(F4894))="orthopedics","Orthopedics",IF(TRIM(LOWER(F4894))="Neurology","Neurology",IF(TRIM(LOWER(F4894))="Oncology","Oncology")))))))))))</f>
        <v>Oncology</v>
      </c>
      <c r="P4894" s="3" t="str">
        <f t="shared" si="456"/>
        <v>Government</v>
      </c>
      <c r="Q4894" s="5">
        <f t="shared" si="457"/>
        <v>7</v>
      </c>
      <c r="R4894" s="1">
        <f t="shared" si="458"/>
        <v>287736.93</v>
      </c>
      <c r="S4894" s="1">
        <f t="shared" si="459"/>
        <v>0</v>
      </c>
      <c r="T4894" s="1" t="str">
        <f t="shared" si="460"/>
        <v>0-17</v>
      </c>
      <c r="U4894" s="1" t="str">
        <f t="shared" si="461"/>
        <v>Unknown</v>
      </c>
    </row>
    <row r="4895" spans="1:21">
      <c r="A4895" s="1">
        <v>4894</v>
      </c>
      <c r="C4895" s="1" t="s">
        <v>12</v>
      </c>
      <c r="D4895" s="2">
        <v>45312</v>
      </c>
      <c r="E4895" s="2">
        <v>45313</v>
      </c>
      <c r="F4895" s="1" t="s">
        <v>49</v>
      </c>
      <c r="G4895" s="1" t="s">
        <v>31</v>
      </c>
      <c r="H4895" s="1" t="s">
        <v>32</v>
      </c>
      <c r="I4895" s="1">
        <v>311821.02</v>
      </c>
      <c r="J4895" s="1" t="s">
        <v>42</v>
      </c>
      <c r="K4895" s="1" t="s">
        <v>38</v>
      </c>
      <c r="N4895" s="3" t="str">
        <f>IF(LEFT(LOWER(C4895),1)="m","Male",IF(LEFT(LOWER(C4895),1)="f","Female","Unknown"))</f>
        <v>Unknown</v>
      </c>
      <c r="O4895" s="4" t="str">
        <f>IF(TRIM(LOWER(F4895))="neuro","Neurology",IF(TRIM(LOWER(F4895))="Neurology","Neurology",IF(TRIM(LOWER(F4895))="general ward","General",IF(TRIM(LOWER(F4895))="general","General",IF(TRIM(LOWER(F4895))="cardiology","Cardiology",IF(TRIM(LOWER(F4895))="Cardiology","Cardiology",IF(TRIM(LOWER(F4895))="Peads","Pediatrics",IF(TRIM(LOWER(F4895))="Pediatrics","Pediatrics",IF(TRIM(LOWER(F4895))="orthopedics","Orthopedics",IF(TRIM(LOWER(F4895))="Neurology","Neurology",IF(TRIM(LOWER(F4895))="Oncology","Oncology")))))))))))</f>
        <v>Oncology</v>
      </c>
      <c r="P4895" s="3" t="str">
        <f t="shared" si="456"/>
        <v>Private</v>
      </c>
      <c r="Q4895" s="5">
        <f t="shared" si="457"/>
        <v>1</v>
      </c>
      <c r="R4895" s="1">
        <f t="shared" si="458"/>
        <v>311821.02</v>
      </c>
      <c r="S4895" s="1">
        <f t="shared" si="459"/>
        <v>0</v>
      </c>
      <c r="T4895" s="1" t="str">
        <f t="shared" si="460"/>
        <v>0-17</v>
      </c>
      <c r="U4895" s="1" t="str">
        <f t="shared" si="461"/>
        <v>No</v>
      </c>
    </row>
    <row r="4896" spans="1:21">
      <c r="A4896" s="1">
        <v>4895</v>
      </c>
      <c r="B4896" s="1">
        <v>57</v>
      </c>
      <c r="C4896" s="1" t="s">
        <v>12</v>
      </c>
      <c r="D4896" s="2">
        <v>45299</v>
      </c>
      <c r="E4896" s="2">
        <v>45317</v>
      </c>
      <c r="F4896" s="1" t="s">
        <v>21</v>
      </c>
      <c r="G4896" s="1" t="s">
        <v>36</v>
      </c>
      <c r="H4896" s="1" t="s">
        <v>39</v>
      </c>
      <c r="I4896" s="1">
        <v>260108.2</v>
      </c>
      <c r="J4896" s="1" t="s">
        <v>38</v>
      </c>
      <c r="K4896" s="1" t="s">
        <v>20</v>
      </c>
      <c r="N4896" s="3" t="str">
        <f>IF(LEFT(LOWER(C4896),1)="m","Male",IF(LEFT(LOWER(C4896),1)="f","Female","Unknown"))</f>
        <v>Unknown</v>
      </c>
      <c r="O4896" s="4" t="str">
        <f>IF(TRIM(LOWER(F4896))="neuro","Neurology",IF(TRIM(LOWER(F4896))="Neurology","Neurology",IF(TRIM(LOWER(F4896))="general ward","General",IF(TRIM(LOWER(F4896))="general","General",IF(TRIM(LOWER(F4896))="cardiology","Cardiology",IF(TRIM(LOWER(F4896))="Cardiology","Cardiology",IF(TRIM(LOWER(F4896))="Peads","Pediatrics",IF(TRIM(LOWER(F4896))="Pediatrics","Pediatrics",IF(TRIM(LOWER(F4896))="orthopedics","Orthopedics",IF(TRIM(LOWER(F4896))="Neurology","Neurology",IF(TRIM(LOWER(F4896))="Oncology","Oncology")))))))))))</f>
        <v>General</v>
      </c>
      <c r="P4896" s="3" t="str">
        <f t="shared" si="456"/>
        <v>Government</v>
      </c>
      <c r="Q4896" s="5">
        <f t="shared" si="457"/>
        <v>18</v>
      </c>
      <c r="R4896" s="1">
        <f t="shared" si="458"/>
        <v>260108.2</v>
      </c>
      <c r="S4896" s="1">
        <f t="shared" si="459"/>
        <v>0</v>
      </c>
      <c r="T4896" s="1" t="str">
        <f t="shared" si="460"/>
        <v>51-65</v>
      </c>
      <c r="U4896" s="1" t="str">
        <f t="shared" si="461"/>
        <v>No</v>
      </c>
    </row>
    <row r="4897" spans="1:21">
      <c r="A4897" s="1">
        <v>4896</v>
      </c>
      <c r="B4897" s="1">
        <v>39</v>
      </c>
      <c r="C4897" s="1" t="s">
        <v>18</v>
      </c>
      <c r="D4897" s="2">
        <v>45195</v>
      </c>
      <c r="E4897" s="2">
        <v>45211</v>
      </c>
      <c r="F4897" s="1" t="s">
        <v>50</v>
      </c>
      <c r="G4897" s="1" t="s">
        <v>31</v>
      </c>
      <c r="H4897" s="1" t="s">
        <v>15</v>
      </c>
      <c r="I4897" s="1">
        <v>134696.53</v>
      </c>
      <c r="J4897" s="1" t="s">
        <v>25</v>
      </c>
      <c r="K4897" s="1" t="s">
        <v>17</v>
      </c>
      <c r="N4897" s="3" t="str">
        <f>IF(LEFT(LOWER(C4897),1)="m","Male",IF(LEFT(LOWER(C4897),1)="f","Female","Unknown"))</f>
        <v>Male</v>
      </c>
      <c r="O4897" s="4" t="str">
        <f>IF(TRIM(LOWER(F4897))="neuro","Neurology",IF(TRIM(LOWER(F4897))="Neurology","Neurology",IF(TRIM(LOWER(F4897))="general ward","General",IF(TRIM(LOWER(F4897))="general","General",IF(TRIM(LOWER(F4897))="cardiology","Cardiology",IF(TRIM(LOWER(F4897))="Cardiology","Cardiology",IF(TRIM(LOWER(F4897))="Peads","Pediatrics",IF(TRIM(LOWER(F4897))="Pediatrics","Pediatrics",IF(TRIM(LOWER(F4897))="orthopedics","Orthopedics",IF(TRIM(LOWER(F4897))="Neurology","Neurology",IF(TRIM(LOWER(F4897))="Oncology","Oncology")))))))))))</f>
        <v>Cardiology</v>
      </c>
      <c r="P4897" s="3" t="str">
        <f t="shared" si="456"/>
        <v>Private</v>
      </c>
      <c r="Q4897" s="5">
        <f t="shared" si="457"/>
        <v>16</v>
      </c>
      <c r="R4897" s="1">
        <f t="shared" si="458"/>
        <v>134696.53</v>
      </c>
      <c r="S4897" s="1">
        <f t="shared" si="459"/>
        <v>1</v>
      </c>
      <c r="T4897" s="1" t="str">
        <f t="shared" si="460"/>
        <v>36-50</v>
      </c>
      <c r="U4897" s="1" t="str">
        <f t="shared" si="461"/>
        <v>Yes</v>
      </c>
    </row>
    <row r="4898" spans="1:21">
      <c r="A4898" s="1">
        <v>4897</v>
      </c>
      <c r="B4898" s="1">
        <v>65</v>
      </c>
      <c r="C4898" s="1" t="s">
        <v>29</v>
      </c>
      <c r="D4898" s="2">
        <v>44930</v>
      </c>
      <c r="E4898" s="2">
        <v>44938</v>
      </c>
      <c r="F4898" s="1" t="s">
        <v>40</v>
      </c>
      <c r="G4898" s="1" t="s">
        <v>22</v>
      </c>
      <c r="H4898" s="1" t="s">
        <v>47</v>
      </c>
      <c r="I4898" s="1">
        <v>116200.85</v>
      </c>
      <c r="K4898" s="1" t="s">
        <v>17</v>
      </c>
      <c r="N4898" s="3" t="str">
        <f>IF(LEFT(LOWER(C4898),1)="m","Male",IF(LEFT(LOWER(C4898),1)="f","Female","Unknown"))</f>
        <v>Female</v>
      </c>
      <c r="O4898" s="4" t="str">
        <f>IF(TRIM(LOWER(F4898))="neuro","Neurology",IF(TRIM(LOWER(F4898))="Neurology","Neurology",IF(TRIM(LOWER(F4898))="general ward","General",IF(TRIM(LOWER(F4898))="general","General",IF(TRIM(LOWER(F4898))="cardiology","Cardiology",IF(TRIM(LOWER(F4898))="Cardiology","Cardiology",IF(TRIM(LOWER(F4898))="Peads","Pediatrics",IF(TRIM(LOWER(F4898))="Pediatrics","Pediatrics",IF(TRIM(LOWER(F4898))="orthopedics","Orthopedics",IF(TRIM(LOWER(F4898))="Neurology","Neurology",IF(TRIM(LOWER(F4898))="Oncology","Oncology")))))))))))</f>
        <v>Pediatrics</v>
      </c>
      <c r="P4898" s="3" t="str">
        <f t="shared" si="456"/>
        <v>Government</v>
      </c>
      <c r="Q4898" s="5">
        <f t="shared" si="457"/>
        <v>8</v>
      </c>
      <c r="R4898" s="1">
        <f t="shared" si="458"/>
        <v>116200.85</v>
      </c>
      <c r="S4898" s="1">
        <f t="shared" si="459"/>
        <v>1</v>
      </c>
      <c r="T4898" s="1" t="str">
        <f t="shared" si="460"/>
        <v>51-65</v>
      </c>
      <c r="U4898" s="1" t="str">
        <f t="shared" si="461"/>
        <v>Unknown</v>
      </c>
    </row>
    <row r="4899" spans="1:21">
      <c r="A4899" s="1">
        <v>4898</v>
      </c>
      <c r="B4899" s="1">
        <v>83</v>
      </c>
      <c r="C4899" s="1" t="s">
        <v>44</v>
      </c>
      <c r="D4899" s="2">
        <v>45397</v>
      </c>
      <c r="E4899" s="2">
        <v>45414</v>
      </c>
      <c r="F4899" s="1" t="s">
        <v>49</v>
      </c>
      <c r="G4899" s="1" t="s">
        <v>36</v>
      </c>
      <c r="H4899" s="1" t="s">
        <v>32</v>
      </c>
      <c r="I4899" s="1">
        <v>26558.36</v>
      </c>
      <c r="J4899" s="1" t="s">
        <v>16</v>
      </c>
      <c r="K4899" s="1" t="s">
        <v>17</v>
      </c>
      <c r="N4899" s="3" t="str">
        <f>IF(LEFT(LOWER(C4899),1)="m","Male",IF(LEFT(LOWER(C4899),1)="f","Female","Unknown"))</f>
        <v>Female</v>
      </c>
      <c r="O4899" s="4" t="str">
        <f>IF(TRIM(LOWER(F4899))="neuro","Neurology",IF(TRIM(LOWER(F4899))="Neurology","Neurology",IF(TRIM(LOWER(F4899))="general ward","General",IF(TRIM(LOWER(F4899))="general","General",IF(TRIM(LOWER(F4899))="cardiology","Cardiology",IF(TRIM(LOWER(F4899))="Cardiology","Cardiology",IF(TRIM(LOWER(F4899))="Peads","Pediatrics",IF(TRIM(LOWER(F4899))="Pediatrics","Pediatrics",IF(TRIM(LOWER(F4899))="orthopedics","Orthopedics",IF(TRIM(LOWER(F4899))="Neurology","Neurology",IF(TRIM(LOWER(F4899))="Oncology","Oncology")))))))))))</f>
        <v>Oncology</v>
      </c>
      <c r="P4899" s="3" t="str">
        <f t="shared" si="456"/>
        <v>Government</v>
      </c>
      <c r="Q4899" s="5">
        <f t="shared" si="457"/>
        <v>17</v>
      </c>
      <c r="R4899" s="1">
        <f t="shared" si="458"/>
        <v>26558.36</v>
      </c>
      <c r="S4899" s="1">
        <f t="shared" si="459"/>
        <v>1</v>
      </c>
      <c r="T4899" s="1" t="str">
        <f t="shared" si="460"/>
        <v>66+</v>
      </c>
      <c r="U4899" s="1" t="str">
        <f t="shared" si="461"/>
        <v>Yes</v>
      </c>
    </row>
    <row r="4900" spans="1:21">
      <c r="A4900" s="1">
        <v>4899</v>
      </c>
      <c r="B4900" s="1">
        <v>83</v>
      </c>
      <c r="C4900" s="1" t="s">
        <v>34</v>
      </c>
      <c r="D4900" s="2">
        <v>45515</v>
      </c>
      <c r="E4900" s="2">
        <v>45530</v>
      </c>
      <c r="F4900" s="1" t="s">
        <v>40</v>
      </c>
      <c r="G4900" s="1" t="s">
        <v>31</v>
      </c>
      <c r="H4900" s="1" t="s">
        <v>51</v>
      </c>
      <c r="I4900" s="1">
        <v>112962.37</v>
      </c>
      <c r="J4900" s="1" t="s">
        <v>16</v>
      </c>
      <c r="K4900" s="1" t="s">
        <v>16</v>
      </c>
      <c r="N4900" s="3" t="str">
        <f>IF(LEFT(LOWER(C4900),1)="m","Male",IF(LEFT(LOWER(C4900),1)="f","Female","Unknown"))</f>
        <v>Male</v>
      </c>
      <c r="O4900" s="4" t="str">
        <f>IF(TRIM(LOWER(F4900))="neuro","Neurology",IF(TRIM(LOWER(F4900))="Neurology","Neurology",IF(TRIM(LOWER(F4900))="general ward","General",IF(TRIM(LOWER(F4900))="general","General",IF(TRIM(LOWER(F4900))="cardiology","Cardiology",IF(TRIM(LOWER(F4900))="Cardiology","Cardiology",IF(TRIM(LOWER(F4900))="Peads","Pediatrics",IF(TRIM(LOWER(F4900))="Pediatrics","Pediatrics",IF(TRIM(LOWER(F4900))="orthopedics","Orthopedics",IF(TRIM(LOWER(F4900))="Neurology","Neurology",IF(TRIM(LOWER(F4900))="Oncology","Oncology")))))))))))</f>
        <v>Pediatrics</v>
      </c>
      <c r="P4900" s="3" t="str">
        <f t="shared" si="456"/>
        <v>Private</v>
      </c>
      <c r="Q4900" s="5">
        <f t="shared" si="457"/>
        <v>15</v>
      </c>
      <c r="R4900" s="1">
        <f t="shared" si="458"/>
        <v>112962.37</v>
      </c>
      <c r="S4900" s="1">
        <f t="shared" si="459"/>
        <v>1</v>
      </c>
      <c r="T4900" s="1" t="str">
        <f t="shared" si="460"/>
        <v>66+</v>
      </c>
      <c r="U4900" s="1" t="str">
        <f t="shared" si="461"/>
        <v>Yes</v>
      </c>
    </row>
    <row r="4901" spans="1:21">
      <c r="A4901" s="1">
        <v>4900</v>
      </c>
      <c r="B4901" s="1">
        <v>80</v>
      </c>
      <c r="C4901" s="1" t="s">
        <v>44</v>
      </c>
      <c r="D4901" s="2">
        <v>45248</v>
      </c>
      <c r="E4901" s="2">
        <v>45264</v>
      </c>
      <c r="F4901" s="1" t="s">
        <v>13</v>
      </c>
      <c r="G4901" s="1" t="s">
        <v>46</v>
      </c>
      <c r="H4901" s="1" t="s">
        <v>48</v>
      </c>
      <c r="I4901" s="1">
        <v>49469.9</v>
      </c>
      <c r="J4901" s="1" t="s">
        <v>16</v>
      </c>
      <c r="K4901" s="1" t="s">
        <v>17</v>
      </c>
      <c r="N4901" s="3" t="str">
        <f>IF(LEFT(LOWER(C4901),1)="m","Male",IF(LEFT(LOWER(C4901),1)="f","Female","Unknown"))</f>
        <v>Female</v>
      </c>
      <c r="O4901" s="4" t="str">
        <f>IF(TRIM(LOWER(F4901))="neuro","Neurology",IF(TRIM(LOWER(F4901))="Neurology","Neurology",IF(TRIM(LOWER(F4901))="general ward","General",IF(TRIM(LOWER(F4901))="general","General",IF(TRIM(LOWER(F4901))="cardiology","Cardiology",IF(TRIM(LOWER(F4901))="Cardiology","Cardiology",IF(TRIM(LOWER(F4901))="Peads","Pediatrics",IF(TRIM(LOWER(F4901))="Pediatrics","Pediatrics",IF(TRIM(LOWER(F4901))="orthopedics","Orthopedics",IF(TRIM(LOWER(F4901))="Neurology","Neurology",IF(TRIM(LOWER(F4901))="Oncology","Oncology")))))))))))</f>
        <v>Neurology</v>
      </c>
      <c r="P4901" s="3" t="str">
        <f t="shared" si="456"/>
        <v>Self</v>
      </c>
      <c r="Q4901" s="5">
        <f t="shared" si="457"/>
        <v>16</v>
      </c>
      <c r="R4901" s="1">
        <f t="shared" si="458"/>
        <v>49469.9</v>
      </c>
      <c r="S4901" s="1">
        <f t="shared" si="459"/>
        <v>1</v>
      </c>
      <c r="T4901" s="1" t="str">
        <f t="shared" si="460"/>
        <v>66+</v>
      </c>
      <c r="U4901" s="1" t="str">
        <f t="shared" si="461"/>
        <v>Yes</v>
      </c>
    </row>
    <row r="4902" spans="1:21">
      <c r="A4902" s="1">
        <v>4901</v>
      </c>
      <c r="B4902" s="1">
        <v>60</v>
      </c>
      <c r="C4902" s="1" t="s">
        <v>29</v>
      </c>
      <c r="D4902" s="2">
        <v>45523</v>
      </c>
      <c r="E4902" s="2">
        <v>45525</v>
      </c>
      <c r="F4902" s="1" t="s">
        <v>19</v>
      </c>
      <c r="G4902" s="1" t="s">
        <v>46</v>
      </c>
      <c r="H4902" s="1" t="s">
        <v>48</v>
      </c>
      <c r="I4902" s="1">
        <v>182404.62</v>
      </c>
      <c r="J4902" s="1" t="s">
        <v>38</v>
      </c>
      <c r="K4902" s="1" t="s">
        <v>17</v>
      </c>
      <c r="N4902" s="3" t="str">
        <f>IF(LEFT(LOWER(C4902),1)="m","Male",IF(LEFT(LOWER(C4902),1)="f","Female","Unknown"))</f>
        <v>Female</v>
      </c>
      <c r="O4902" s="4" t="str">
        <f>IF(TRIM(LOWER(F4902))="neuro","Neurology",IF(TRIM(LOWER(F4902))="Neurology","Neurology",IF(TRIM(LOWER(F4902))="general ward","General",IF(TRIM(LOWER(F4902))="general","General",IF(TRIM(LOWER(F4902))="cardiology","Cardiology",IF(TRIM(LOWER(F4902))="Cardiology","Cardiology",IF(TRIM(LOWER(F4902))="Peads","Pediatrics",IF(TRIM(LOWER(F4902))="Pediatrics","Pediatrics",IF(TRIM(LOWER(F4902))="orthopedics","Orthopedics",IF(TRIM(LOWER(F4902))="Neurology","Neurology",IF(TRIM(LOWER(F4902))="Oncology","Oncology")))))))))))</f>
        <v>General</v>
      </c>
      <c r="P4902" s="3" t="str">
        <f t="shared" si="456"/>
        <v>Self</v>
      </c>
      <c r="Q4902" s="5">
        <f t="shared" si="457"/>
        <v>2</v>
      </c>
      <c r="R4902" s="1">
        <f t="shared" si="458"/>
        <v>182404.62</v>
      </c>
      <c r="S4902" s="1">
        <f t="shared" si="459"/>
        <v>1</v>
      </c>
      <c r="T4902" s="1" t="str">
        <f t="shared" si="460"/>
        <v>51-65</v>
      </c>
      <c r="U4902" s="1" t="str">
        <f t="shared" si="461"/>
        <v>No</v>
      </c>
    </row>
    <row r="4903" spans="1:21">
      <c r="A4903" s="1">
        <v>4902</v>
      </c>
      <c r="B4903" s="1">
        <v>41</v>
      </c>
      <c r="C4903" s="1" t="s">
        <v>18</v>
      </c>
      <c r="D4903" s="2">
        <v>45491</v>
      </c>
      <c r="E4903" s="2">
        <v>45500</v>
      </c>
      <c r="F4903" s="1" t="s">
        <v>21</v>
      </c>
      <c r="G4903" s="1" t="s">
        <v>31</v>
      </c>
      <c r="H4903" s="1" t="s">
        <v>48</v>
      </c>
      <c r="I4903" s="1">
        <v>127581.67</v>
      </c>
      <c r="J4903" s="1" t="s">
        <v>24</v>
      </c>
      <c r="K4903" s="1" t="s">
        <v>38</v>
      </c>
      <c r="N4903" s="3" t="str">
        <f>IF(LEFT(LOWER(C4903),1)="m","Male",IF(LEFT(LOWER(C4903),1)="f","Female","Unknown"))</f>
        <v>Male</v>
      </c>
      <c r="O4903" s="4" t="str">
        <f>IF(TRIM(LOWER(F4903))="neuro","Neurology",IF(TRIM(LOWER(F4903))="Neurology","Neurology",IF(TRIM(LOWER(F4903))="general ward","General",IF(TRIM(LOWER(F4903))="general","General",IF(TRIM(LOWER(F4903))="cardiology","Cardiology",IF(TRIM(LOWER(F4903))="Cardiology","Cardiology",IF(TRIM(LOWER(F4903))="Peads","Pediatrics",IF(TRIM(LOWER(F4903))="Pediatrics","Pediatrics",IF(TRIM(LOWER(F4903))="orthopedics","Orthopedics",IF(TRIM(LOWER(F4903))="Neurology","Neurology",IF(TRIM(LOWER(F4903))="Oncology","Oncology")))))))))))</f>
        <v>General</v>
      </c>
      <c r="P4903" s="3" t="str">
        <f t="shared" si="456"/>
        <v>Private</v>
      </c>
      <c r="Q4903" s="5">
        <f t="shared" si="457"/>
        <v>9</v>
      </c>
      <c r="R4903" s="1">
        <f t="shared" si="458"/>
        <v>127581.67</v>
      </c>
      <c r="S4903" s="1">
        <f t="shared" si="459"/>
        <v>0</v>
      </c>
      <c r="T4903" s="1" t="str">
        <f t="shared" si="460"/>
        <v>36-50</v>
      </c>
      <c r="U4903" s="1" t="str">
        <f t="shared" si="461"/>
        <v>No</v>
      </c>
    </row>
    <row r="4904" spans="1:21">
      <c r="A4904" s="1">
        <v>4903</v>
      </c>
      <c r="B4904" s="1">
        <v>11</v>
      </c>
      <c r="C4904" s="1" t="s">
        <v>18</v>
      </c>
      <c r="D4904" s="2">
        <v>45629</v>
      </c>
      <c r="E4904" s="2">
        <v>45639</v>
      </c>
      <c r="F4904" s="1" t="s">
        <v>40</v>
      </c>
      <c r="G4904" s="1" t="s">
        <v>14</v>
      </c>
      <c r="I4904" s="1">
        <v>90807.09</v>
      </c>
      <c r="K4904" s="1" t="s">
        <v>42</v>
      </c>
      <c r="N4904" s="3" t="str">
        <f>IF(LEFT(LOWER(C4904),1)="m","Male",IF(LEFT(LOWER(C4904),1)="f","Female","Unknown"))</f>
        <v>Male</v>
      </c>
      <c r="O4904" s="4" t="str">
        <f>IF(TRIM(LOWER(F4904))="neuro","Neurology",IF(TRIM(LOWER(F4904))="Neurology","Neurology",IF(TRIM(LOWER(F4904))="general ward","General",IF(TRIM(LOWER(F4904))="general","General",IF(TRIM(LOWER(F4904))="cardiology","Cardiology",IF(TRIM(LOWER(F4904))="Cardiology","Cardiology",IF(TRIM(LOWER(F4904))="Peads","Pediatrics",IF(TRIM(LOWER(F4904))="Pediatrics","Pediatrics",IF(TRIM(LOWER(F4904))="orthopedics","Orthopedics",IF(TRIM(LOWER(F4904))="Neurology","Neurology",IF(TRIM(LOWER(F4904))="Oncology","Oncology")))))))))))</f>
        <v>Pediatrics</v>
      </c>
      <c r="P4904" s="3" t="str">
        <f t="shared" si="456"/>
        <v>Private</v>
      </c>
      <c r="Q4904" s="5">
        <f t="shared" si="457"/>
        <v>10</v>
      </c>
      <c r="R4904" s="1">
        <f t="shared" si="458"/>
        <v>90807.09</v>
      </c>
      <c r="S4904" s="1">
        <f t="shared" si="459"/>
        <v>0</v>
      </c>
      <c r="T4904" s="1" t="str">
        <f t="shared" si="460"/>
        <v>0-17</v>
      </c>
      <c r="U4904" s="1" t="str">
        <f t="shared" si="461"/>
        <v>Unknown</v>
      </c>
    </row>
    <row r="4905" spans="1:21">
      <c r="A4905" s="1">
        <v>4904</v>
      </c>
      <c r="B4905" s="1">
        <v>63</v>
      </c>
      <c r="C4905" s="1" t="s">
        <v>44</v>
      </c>
      <c r="D4905" s="2">
        <v>45059</v>
      </c>
      <c r="E4905" s="2">
        <v>45071</v>
      </c>
      <c r="F4905" s="1" t="s">
        <v>43</v>
      </c>
      <c r="G4905" s="1" t="s">
        <v>36</v>
      </c>
      <c r="H4905" s="1" t="s">
        <v>37</v>
      </c>
      <c r="I4905" s="1">
        <v>179500.01</v>
      </c>
      <c r="J4905" s="1" t="s">
        <v>38</v>
      </c>
      <c r="K4905" s="1" t="s">
        <v>38</v>
      </c>
      <c r="N4905" s="3" t="str">
        <f>IF(LEFT(LOWER(C4905),1)="m","Male",IF(LEFT(LOWER(C4905),1)="f","Female","Unknown"))</f>
        <v>Female</v>
      </c>
      <c r="O4905" s="4" t="str">
        <f>IF(TRIM(LOWER(F4905))="neuro","Neurology",IF(TRIM(LOWER(F4905))="Neurology","Neurology",IF(TRIM(LOWER(F4905))="general ward","General",IF(TRIM(LOWER(F4905))="general","General",IF(TRIM(LOWER(F4905))="cardiology","Cardiology",IF(TRIM(LOWER(F4905))="Cardiology","Cardiology",IF(TRIM(LOWER(F4905))="Peads","Pediatrics",IF(TRIM(LOWER(F4905))="Pediatrics","Pediatrics",IF(TRIM(LOWER(F4905))="orthopedics","Orthopedics",IF(TRIM(LOWER(F4905))="Neurology","Neurology",IF(TRIM(LOWER(F4905))="Oncology","Oncology")))))))))))</f>
        <v>Orthopedics</v>
      </c>
      <c r="P4905" s="3" t="str">
        <f t="shared" si="456"/>
        <v>Government</v>
      </c>
      <c r="Q4905" s="5">
        <f t="shared" si="457"/>
        <v>12</v>
      </c>
      <c r="R4905" s="1">
        <f t="shared" si="458"/>
        <v>179500.01</v>
      </c>
      <c r="S4905" s="1">
        <f t="shared" si="459"/>
        <v>0</v>
      </c>
      <c r="T4905" s="1" t="str">
        <f t="shared" si="460"/>
        <v>51-65</v>
      </c>
      <c r="U4905" s="1" t="str">
        <f t="shared" si="461"/>
        <v>No</v>
      </c>
    </row>
    <row r="4906" spans="1:21">
      <c r="A4906" s="1">
        <v>4905</v>
      </c>
      <c r="B4906" s="1">
        <v>49</v>
      </c>
      <c r="C4906" s="1" t="s">
        <v>44</v>
      </c>
      <c r="D4906" s="2">
        <v>45645</v>
      </c>
      <c r="E4906" s="2">
        <v>45664</v>
      </c>
      <c r="F4906" s="1" t="s">
        <v>28</v>
      </c>
      <c r="G4906" s="1" t="s">
        <v>46</v>
      </c>
      <c r="H4906" s="1" t="s">
        <v>48</v>
      </c>
      <c r="I4906" s="1">
        <v>243736.18</v>
      </c>
      <c r="K4906" s="1" t="s">
        <v>38</v>
      </c>
      <c r="N4906" s="3" t="str">
        <f>IF(LEFT(LOWER(C4906),1)="m","Male",IF(LEFT(LOWER(C4906),1)="f","Female","Unknown"))</f>
        <v>Female</v>
      </c>
      <c r="O4906" s="4" t="str">
        <f>IF(TRIM(LOWER(F4906))="neuro","Neurology",IF(TRIM(LOWER(F4906))="Neurology","Neurology",IF(TRIM(LOWER(F4906))="general ward","General",IF(TRIM(LOWER(F4906))="general","General",IF(TRIM(LOWER(F4906))="cardiology","Cardiology",IF(TRIM(LOWER(F4906))="Cardiology","Cardiology",IF(TRIM(LOWER(F4906))="Peads","Pediatrics",IF(TRIM(LOWER(F4906))="Pediatrics","Pediatrics",IF(TRIM(LOWER(F4906))="orthopedics","Orthopedics",IF(TRIM(LOWER(F4906))="Neurology","Neurology",IF(TRIM(LOWER(F4906))="Oncology","Oncology")))))))))))</f>
        <v>Orthopedics</v>
      </c>
      <c r="P4906" s="3" t="str">
        <f t="shared" si="456"/>
        <v>Self</v>
      </c>
      <c r="Q4906" s="5">
        <f t="shared" si="457"/>
        <v>19</v>
      </c>
      <c r="R4906" s="1">
        <f t="shared" si="458"/>
        <v>243736.18</v>
      </c>
      <c r="S4906" s="1">
        <f t="shared" si="459"/>
        <v>0</v>
      </c>
      <c r="T4906" s="1" t="str">
        <f t="shared" si="460"/>
        <v>36-50</v>
      </c>
      <c r="U4906" s="1" t="str">
        <f t="shared" si="461"/>
        <v>Unknown</v>
      </c>
    </row>
    <row r="4907" spans="1:21">
      <c r="A4907" s="1">
        <v>4906</v>
      </c>
      <c r="B4907" s="1">
        <v>12</v>
      </c>
      <c r="C4907" s="1" t="s">
        <v>29</v>
      </c>
      <c r="D4907" s="2">
        <v>44953</v>
      </c>
      <c r="E4907" s="2">
        <v>44957</v>
      </c>
      <c r="F4907" s="1" t="s">
        <v>50</v>
      </c>
      <c r="G4907" s="1" t="s">
        <v>46</v>
      </c>
      <c r="H4907" s="1" t="s">
        <v>23</v>
      </c>
      <c r="I4907" s="1">
        <v>282506.43</v>
      </c>
      <c r="J4907" s="1" t="s">
        <v>16</v>
      </c>
      <c r="K4907" s="1" t="s">
        <v>16</v>
      </c>
      <c r="N4907" s="3" t="str">
        <f>IF(LEFT(LOWER(C4907),1)="m","Male",IF(LEFT(LOWER(C4907),1)="f","Female","Unknown"))</f>
        <v>Female</v>
      </c>
      <c r="O4907" s="4" t="str">
        <f>IF(TRIM(LOWER(F4907))="neuro","Neurology",IF(TRIM(LOWER(F4907))="Neurology","Neurology",IF(TRIM(LOWER(F4907))="general ward","General",IF(TRIM(LOWER(F4907))="general","General",IF(TRIM(LOWER(F4907))="cardiology","Cardiology",IF(TRIM(LOWER(F4907))="Cardiology","Cardiology",IF(TRIM(LOWER(F4907))="Peads","Pediatrics",IF(TRIM(LOWER(F4907))="Pediatrics","Pediatrics",IF(TRIM(LOWER(F4907))="orthopedics","Orthopedics",IF(TRIM(LOWER(F4907))="Neurology","Neurology",IF(TRIM(LOWER(F4907))="Oncology","Oncology")))))))))))</f>
        <v>Cardiology</v>
      </c>
      <c r="P4907" s="3" t="str">
        <f t="shared" si="456"/>
        <v>Self</v>
      </c>
      <c r="Q4907" s="5">
        <f t="shared" si="457"/>
        <v>4</v>
      </c>
      <c r="R4907" s="1">
        <f t="shared" si="458"/>
        <v>282506.43</v>
      </c>
      <c r="S4907" s="1">
        <f t="shared" si="459"/>
        <v>1</v>
      </c>
      <c r="T4907" s="1" t="str">
        <f t="shared" si="460"/>
        <v>0-17</v>
      </c>
      <c r="U4907" s="1" t="str">
        <f t="shared" si="461"/>
        <v>Yes</v>
      </c>
    </row>
    <row r="4908" spans="1:21">
      <c r="A4908" s="1">
        <v>4907</v>
      </c>
      <c r="B4908" s="1">
        <v>43</v>
      </c>
      <c r="C4908" s="1" t="s">
        <v>29</v>
      </c>
      <c r="D4908" s="2">
        <v>45440</v>
      </c>
      <c r="E4908" s="2">
        <v>45459</v>
      </c>
      <c r="F4908" s="1" t="s">
        <v>13</v>
      </c>
      <c r="G4908" s="1" t="s">
        <v>33</v>
      </c>
      <c r="H4908" s="1" t="s">
        <v>39</v>
      </c>
      <c r="I4908" s="1">
        <v>86611.95</v>
      </c>
      <c r="J4908" s="1" t="s">
        <v>42</v>
      </c>
      <c r="K4908" s="1" t="s">
        <v>25</v>
      </c>
      <c r="N4908" s="3" t="str">
        <f>IF(LEFT(LOWER(C4908),1)="m","Male",IF(LEFT(LOWER(C4908),1)="f","Female","Unknown"))</f>
        <v>Female</v>
      </c>
      <c r="O4908" s="4" t="str">
        <f>IF(TRIM(LOWER(F4908))="neuro","Neurology",IF(TRIM(LOWER(F4908))="Neurology","Neurology",IF(TRIM(LOWER(F4908))="general ward","General",IF(TRIM(LOWER(F4908))="general","General",IF(TRIM(LOWER(F4908))="cardiology","Cardiology",IF(TRIM(LOWER(F4908))="Cardiology","Cardiology",IF(TRIM(LOWER(F4908))="Peads","Pediatrics",IF(TRIM(LOWER(F4908))="Pediatrics","Pediatrics",IF(TRIM(LOWER(F4908))="orthopedics","Orthopedics",IF(TRIM(LOWER(F4908))="Neurology","Neurology",IF(TRIM(LOWER(F4908))="Oncology","Oncology")))))))))))</f>
        <v>Neurology</v>
      </c>
      <c r="P4908" s="3" t="str">
        <f t="shared" si="456"/>
        <v>Self</v>
      </c>
      <c r="Q4908" s="5">
        <f t="shared" si="457"/>
        <v>19</v>
      </c>
      <c r="R4908" s="1">
        <f t="shared" si="458"/>
        <v>86611.95</v>
      </c>
      <c r="S4908" s="1">
        <f t="shared" si="459"/>
        <v>1</v>
      </c>
      <c r="T4908" s="1" t="str">
        <f t="shared" si="460"/>
        <v>36-50</v>
      </c>
      <c r="U4908" s="1" t="str">
        <f t="shared" si="461"/>
        <v>No</v>
      </c>
    </row>
    <row r="4909" spans="1:21">
      <c r="A4909" s="1">
        <v>4908</v>
      </c>
      <c r="B4909" s="1">
        <v>25</v>
      </c>
      <c r="C4909" s="1" t="s">
        <v>27</v>
      </c>
      <c r="D4909" s="2">
        <v>45201</v>
      </c>
      <c r="E4909" s="2">
        <v>45216</v>
      </c>
      <c r="F4909" s="1" t="s">
        <v>50</v>
      </c>
      <c r="G4909" s="1" t="s">
        <v>33</v>
      </c>
      <c r="H4909" s="1" t="s">
        <v>37</v>
      </c>
      <c r="I4909" s="1">
        <v>105905.76</v>
      </c>
      <c r="J4909" s="1" t="s">
        <v>38</v>
      </c>
      <c r="K4909" s="1" t="s">
        <v>25</v>
      </c>
      <c r="N4909" s="3" t="str">
        <f>IF(LEFT(LOWER(C4909),1)="m","Male",IF(LEFT(LOWER(C4909),1)="f","Female","Unknown"))</f>
        <v>Male</v>
      </c>
      <c r="O4909" s="4" t="str">
        <f>IF(TRIM(LOWER(F4909))="neuro","Neurology",IF(TRIM(LOWER(F4909))="Neurology","Neurology",IF(TRIM(LOWER(F4909))="general ward","General",IF(TRIM(LOWER(F4909))="general","General",IF(TRIM(LOWER(F4909))="cardiology","Cardiology",IF(TRIM(LOWER(F4909))="Cardiology","Cardiology",IF(TRIM(LOWER(F4909))="Peads","Pediatrics",IF(TRIM(LOWER(F4909))="Pediatrics","Pediatrics",IF(TRIM(LOWER(F4909))="orthopedics","Orthopedics",IF(TRIM(LOWER(F4909))="Neurology","Neurology",IF(TRIM(LOWER(F4909))="Oncology","Oncology")))))))))))</f>
        <v>Cardiology</v>
      </c>
      <c r="P4909" s="3" t="str">
        <f t="shared" si="456"/>
        <v>Self</v>
      </c>
      <c r="Q4909" s="5">
        <f t="shared" si="457"/>
        <v>15</v>
      </c>
      <c r="R4909" s="1">
        <f t="shared" si="458"/>
        <v>105905.76</v>
      </c>
      <c r="S4909" s="1">
        <f t="shared" si="459"/>
        <v>1</v>
      </c>
      <c r="T4909" s="1" t="str">
        <f t="shared" si="460"/>
        <v>18-35</v>
      </c>
      <c r="U4909" s="1" t="str">
        <f t="shared" si="461"/>
        <v>No</v>
      </c>
    </row>
    <row r="4910" spans="1:21">
      <c r="A4910" s="1">
        <v>4909</v>
      </c>
      <c r="B4910" s="1">
        <v>75</v>
      </c>
      <c r="C4910" s="1" t="s">
        <v>34</v>
      </c>
      <c r="D4910" s="2">
        <v>44928</v>
      </c>
      <c r="E4910" s="2">
        <v>44935</v>
      </c>
      <c r="F4910" s="1" t="s">
        <v>13</v>
      </c>
      <c r="G4910" s="1" t="s">
        <v>22</v>
      </c>
      <c r="H4910" s="1" t="s">
        <v>48</v>
      </c>
      <c r="I4910" s="1">
        <v>199183.07</v>
      </c>
      <c r="J4910" s="1" t="s">
        <v>16</v>
      </c>
      <c r="K4910" s="1" t="s">
        <v>42</v>
      </c>
      <c r="N4910" s="3" t="str">
        <f>IF(LEFT(LOWER(C4910),1)="m","Male",IF(LEFT(LOWER(C4910),1)="f","Female","Unknown"))</f>
        <v>Male</v>
      </c>
      <c r="O4910" s="4" t="str">
        <f>IF(TRIM(LOWER(F4910))="neuro","Neurology",IF(TRIM(LOWER(F4910))="Neurology","Neurology",IF(TRIM(LOWER(F4910))="general ward","General",IF(TRIM(LOWER(F4910))="general","General",IF(TRIM(LOWER(F4910))="cardiology","Cardiology",IF(TRIM(LOWER(F4910))="Cardiology","Cardiology",IF(TRIM(LOWER(F4910))="Peads","Pediatrics",IF(TRIM(LOWER(F4910))="Pediatrics","Pediatrics",IF(TRIM(LOWER(F4910))="orthopedics","Orthopedics",IF(TRIM(LOWER(F4910))="Neurology","Neurology",IF(TRIM(LOWER(F4910))="Oncology","Oncology")))))))))))</f>
        <v>Neurology</v>
      </c>
      <c r="P4910" s="3" t="str">
        <f t="shared" si="456"/>
        <v>Government</v>
      </c>
      <c r="Q4910" s="5">
        <f t="shared" si="457"/>
        <v>7</v>
      </c>
      <c r="R4910" s="1">
        <f t="shared" si="458"/>
        <v>199183.07</v>
      </c>
      <c r="S4910" s="1">
        <f t="shared" si="459"/>
        <v>0</v>
      </c>
      <c r="T4910" s="1" t="str">
        <f t="shared" si="460"/>
        <v>66+</v>
      </c>
      <c r="U4910" s="1" t="str">
        <f t="shared" si="461"/>
        <v>Yes</v>
      </c>
    </row>
    <row r="4911" spans="1:21">
      <c r="A4911" s="1">
        <v>4910</v>
      </c>
      <c r="B4911" s="1">
        <v>36</v>
      </c>
      <c r="C4911" s="1" t="s">
        <v>26</v>
      </c>
      <c r="D4911" s="2">
        <v>45552</v>
      </c>
      <c r="E4911" s="2">
        <v>45559</v>
      </c>
      <c r="F4911" s="1" t="s">
        <v>21</v>
      </c>
      <c r="G4911" s="1" t="s">
        <v>46</v>
      </c>
      <c r="H4911" s="1" t="s">
        <v>37</v>
      </c>
      <c r="I4911" s="1">
        <v>265167.95</v>
      </c>
      <c r="J4911" s="1" t="s">
        <v>17</v>
      </c>
      <c r="K4911" s="1" t="s">
        <v>42</v>
      </c>
      <c r="N4911" s="3" t="str">
        <f>IF(LEFT(LOWER(C4911),1)="m","Male",IF(LEFT(LOWER(C4911),1)="f","Female","Unknown"))</f>
        <v>Female</v>
      </c>
      <c r="O4911" s="4" t="str">
        <f>IF(TRIM(LOWER(F4911))="neuro","Neurology",IF(TRIM(LOWER(F4911))="Neurology","Neurology",IF(TRIM(LOWER(F4911))="general ward","General",IF(TRIM(LOWER(F4911))="general","General",IF(TRIM(LOWER(F4911))="cardiology","Cardiology",IF(TRIM(LOWER(F4911))="Cardiology","Cardiology",IF(TRIM(LOWER(F4911))="Peads","Pediatrics",IF(TRIM(LOWER(F4911))="Pediatrics","Pediatrics",IF(TRIM(LOWER(F4911))="orthopedics","Orthopedics",IF(TRIM(LOWER(F4911))="Neurology","Neurology",IF(TRIM(LOWER(F4911))="Oncology","Oncology")))))))))))</f>
        <v>General</v>
      </c>
      <c r="P4911" s="3" t="str">
        <f t="shared" si="456"/>
        <v>Self</v>
      </c>
      <c r="Q4911" s="5">
        <f t="shared" si="457"/>
        <v>7</v>
      </c>
      <c r="R4911" s="1">
        <f t="shared" si="458"/>
        <v>265167.95</v>
      </c>
      <c r="S4911" s="1">
        <f t="shared" si="459"/>
        <v>0</v>
      </c>
      <c r="T4911" s="1" t="str">
        <f t="shared" si="460"/>
        <v>36-50</v>
      </c>
      <c r="U4911" s="1" t="str">
        <f t="shared" si="461"/>
        <v>Yes</v>
      </c>
    </row>
    <row r="4912" spans="1:21">
      <c r="A4912" s="1">
        <v>4911</v>
      </c>
      <c r="C4912" s="1" t="s">
        <v>26</v>
      </c>
      <c r="D4912" s="2">
        <v>45276</v>
      </c>
      <c r="E4912" s="2">
        <v>45280</v>
      </c>
      <c r="F4912" s="1" t="s">
        <v>50</v>
      </c>
      <c r="G4912" s="1" t="s">
        <v>41</v>
      </c>
      <c r="H4912" s="1" t="s">
        <v>37</v>
      </c>
      <c r="I4912" s="1">
        <v>137945.87</v>
      </c>
      <c r="J4912" s="1" t="s">
        <v>17</v>
      </c>
      <c r="K4912" s="1" t="s">
        <v>16</v>
      </c>
      <c r="N4912" s="3" t="str">
        <f>IF(LEFT(LOWER(C4912),1)="m","Male",IF(LEFT(LOWER(C4912),1)="f","Female","Unknown"))</f>
        <v>Female</v>
      </c>
      <c r="O4912" s="4" t="str">
        <f>IF(TRIM(LOWER(F4912))="neuro","Neurology",IF(TRIM(LOWER(F4912))="Neurology","Neurology",IF(TRIM(LOWER(F4912))="general ward","General",IF(TRIM(LOWER(F4912))="general","General",IF(TRIM(LOWER(F4912))="cardiology","Cardiology",IF(TRIM(LOWER(F4912))="Cardiology","Cardiology",IF(TRIM(LOWER(F4912))="Peads","Pediatrics",IF(TRIM(LOWER(F4912))="Pediatrics","Pediatrics",IF(TRIM(LOWER(F4912))="orthopedics","Orthopedics",IF(TRIM(LOWER(F4912))="Neurology","Neurology",IF(TRIM(LOWER(F4912))="Oncology","Oncology")))))))))))</f>
        <v>Cardiology</v>
      </c>
      <c r="P4912" s="3" t="str">
        <f t="shared" si="456"/>
        <v>Unknown</v>
      </c>
      <c r="Q4912" s="5">
        <f t="shared" si="457"/>
        <v>4</v>
      </c>
      <c r="R4912" s="1">
        <f t="shared" si="458"/>
        <v>137945.87</v>
      </c>
      <c r="S4912" s="1">
        <f t="shared" si="459"/>
        <v>1</v>
      </c>
      <c r="T4912" s="1" t="str">
        <f t="shared" si="460"/>
        <v>0-17</v>
      </c>
      <c r="U4912" s="1" t="str">
        <f t="shared" si="461"/>
        <v>Yes</v>
      </c>
    </row>
    <row r="4913" spans="1:21">
      <c r="A4913" s="1">
        <v>4912</v>
      </c>
      <c r="B4913" s="1">
        <v>66</v>
      </c>
      <c r="C4913" s="1" t="s">
        <v>27</v>
      </c>
      <c r="D4913" s="2">
        <v>45558</v>
      </c>
      <c r="E4913" s="2">
        <v>45571</v>
      </c>
      <c r="F4913" s="1" t="s">
        <v>28</v>
      </c>
      <c r="G4913" s="1" t="s">
        <v>36</v>
      </c>
      <c r="H4913" s="1" t="s">
        <v>39</v>
      </c>
      <c r="I4913" s="1">
        <v>101963.68</v>
      </c>
      <c r="K4913" s="1" t="s">
        <v>16</v>
      </c>
      <c r="N4913" s="3" t="str">
        <f>IF(LEFT(LOWER(C4913),1)="m","Male",IF(LEFT(LOWER(C4913),1)="f","Female","Unknown"))</f>
        <v>Male</v>
      </c>
      <c r="O4913" s="4" t="str">
        <f>IF(TRIM(LOWER(F4913))="neuro","Neurology",IF(TRIM(LOWER(F4913))="Neurology","Neurology",IF(TRIM(LOWER(F4913))="general ward","General",IF(TRIM(LOWER(F4913))="general","General",IF(TRIM(LOWER(F4913))="cardiology","Cardiology",IF(TRIM(LOWER(F4913))="Cardiology","Cardiology",IF(TRIM(LOWER(F4913))="Peads","Pediatrics",IF(TRIM(LOWER(F4913))="Pediatrics","Pediatrics",IF(TRIM(LOWER(F4913))="orthopedics","Orthopedics",IF(TRIM(LOWER(F4913))="Neurology","Neurology",IF(TRIM(LOWER(F4913))="Oncology","Oncology")))))))))))</f>
        <v>Orthopedics</v>
      </c>
      <c r="P4913" s="3" t="str">
        <f t="shared" si="456"/>
        <v>Government</v>
      </c>
      <c r="Q4913" s="5">
        <f t="shared" si="457"/>
        <v>13</v>
      </c>
      <c r="R4913" s="1">
        <f t="shared" si="458"/>
        <v>101963.68</v>
      </c>
      <c r="S4913" s="1">
        <f t="shared" si="459"/>
        <v>1</v>
      </c>
      <c r="T4913" s="1" t="str">
        <f t="shared" si="460"/>
        <v>66+</v>
      </c>
      <c r="U4913" s="1" t="str">
        <f t="shared" si="461"/>
        <v>Unknown</v>
      </c>
    </row>
    <row r="4914" spans="1:21">
      <c r="A4914" s="1">
        <v>4913</v>
      </c>
      <c r="B4914" s="1">
        <v>11</v>
      </c>
      <c r="C4914" s="1" t="s">
        <v>12</v>
      </c>
      <c r="D4914" s="2">
        <v>45178</v>
      </c>
      <c r="E4914" s="2">
        <v>45186</v>
      </c>
      <c r="F4914" s="1" t="s">
        <v>19</v>
      </c>
      <c r="G4914" s="1" t="s">
        <v>33</v>
      </c>
      <c r="H4914" s="1" t="s">
        <v>39</v>
      </c>
      <c r="I4914" s="1">
        <v>279105.65000000002</v>
      </c>
      <c r="J4914" s="1" t="s">
        <v>38</v>
      </c>
      <c r="K4914" s="1" t="s">
        <v>20</v>
      </c>
      <c r="N4914" s="3" t="str">
        <f>IF(LEFT(LOWER(C4914),1)="m","Male",IF(LEFT(LOWER(C4914),1)="f","Female","Unknown"))</f>
        <v>Unknown</v>
      </c>
      <c r="O4914" s="4" t="str">
        <f>IF(TRIM(LOWER(F4914))="neuro","Neurology",IF(TRIM(LOWER(F4914))="Neurology","Neurology",IF(TRIM(LOWER(F4914))="general ward","General",IF(TRIM(LOWER(F4914))="general","General",IF(TRIM(LOWER(F4914))="cardiology","Cardiology",IF(TRIM(LOWER(F4914))="Cardiology","Cardiology",IF(TRIM(LOWER(F4914))="Peads","Pediatrics",IF(TRIM(LOWER(F4914))="Pediatrics","Pediatrics",IF(TRIM(LOWER(F4914))="orthopedics","Orthopedics",IF(TRIM(LOWER(F4914))="Neurology","Neurology",IF(TRIM(LOWER(F4914))="Oncology","Oncology")))))))))))</f>
        <v>General</v>
      </c>
      <c r="P4914" s="3" t="str">
        <f t="shared" si="456"/>
        <v>Self</v>
      </c>
      <c r="Q4914" s="5">
        <f t="shared" si="457"/>
        <v>8</v>
      </c>
      <c r="R4914" s="1">
        <f t="shared" si="458"/>
        <v>279105.65000000002</v>
      </c>
      <c r="S4914" s="1">
        <f t="shared" si="459"/>
        <v>0</v>
      </c>
      <c r="T4914" s="1" t="str">
        <f t="shared" si="460"/>
        <v>0-17</v>
      </c>
      <c r="U4914" s="1" t="str">
        <f t="shared" si="461"/>
        <v>No</v>
      </c>
    </row>
    <row r="4915" spans="1:21">
      <c r="A4915" s="1">
        <v>4914</v>
      </c>
      <c r="B4915" s="1">
        <v>49</v>
      </c>
      <c r="C4915" s="1" t="s">
        <v>12</v>
      </c>
      <c r="D4915" s="2">
        <v>45283</v>
      </c>
      <c r="E4915" s="2">
        <v>45302</v>
      </c>
      <c r="F4915" s="1" t="s">
        <v>30</v>
      </c>
      <c r="G4915" s="1" t="s">
        <v>36</v>
      </c>
      <c r="H4915" s="1" t="s">
        <v>39</v>
      </c>
      <c r="I4915" s="1">
        <v>126921</v>
      </c>
      <c r="J4915" s="1" t="s">
        <v>24</v>
      </c>
      <c r="K4915" s="1" t="s">
        <v>25</v>
      </c>
      <c r="N4915" s="3" t="str">
        <f>IF(LEFT(LOWER(C4915),1)="m","Male",IF(LEFT(LOWER(C4915),1)="f","Female","Unknown"))</f>
        <v>Unknown</v>
      </c>
      <c r="O4915" s="4" t="str">
        <f>IF(TRIM(LOWER(F4915))="neuro","Neurology",IF(TRIM(LOWER(F4915))="Neurology","Neurology",IF(TRIM(LOWER(F4915))="general ward","General",IF(TRIM(LOWER(F4915))="general","General",IF(TRIM(LOWER(F4915))="cardiology","Cardiology",IF(TRIM(LOWER(F4915))="Cardiology","Cardiology",IF(TRIM(LOWER(F4915))="Peads","Pediatrics",IF(TRIM(LOWER(F4915))="Pediatrics","Pediatrics",IF(TRIM(LOWER(F4915))="orthopedics","Orthopedics",IF(TRIM(LOWER(F4915))="Neurology","Neurology",IF(TRIM(LOWER(F4915))="Oncology","Oncology")))))))))))</f>
        <v>Pediatrics</v>
      </c>
      <c r="P4915" s="3" t="str">
        <f t="shared" si="456"/>
        <v>Government</v>
      </c>
      <c r="Q4915" s="5">
        <f t="shared" si="457"/>
        <v>19</v>
      </c>
      <c r="R4915" s="1">
        <f t="shared" si="458"/>
        <v>126921</v>
      </c>
      <c r="S4915" s="1">
        <f t="shared" si="459"/>
        <v>1</v>
      </c>
      <c r="T4915" s="1" t="str">
        <f t="shared" si="460"/>
        <v>36-50</v>
      </c>
      <c r="U4915" s="1" t="str">
        <f t="shared" si="461"/>
        <v>No</v>
      </c>
    </row>
    <row r="4916" spans="1:21">
      <c r="A4916" s="1">
        <v>4915</v>
      </c>
      <c r="B4916" s="1">
        <v>18</v>
      </c>
      <c r="C4916" s="1" t="s">
        <v>29</v>
      </c>
      <c r="D4916" s="2">
        <v>45441</v>
      </c>
      <c r="E4916" s="2">
        <v>45449</v>
      </c>
      <c r="F4916" s="1" t="s">
        <v>13</v>
      </c>
      <c r="G4916" s="1" t="s">
        <v>36</v>
      </c>
      <c r="I4916" s="1">
        <v>52320.33</v>
      </c>
      <c r="J4916" s="1" t="s">
        <v>42</v>
      </c>
      <c r="K4916" s="1" t="s">
        <v>42</v>
      </c>
      <c r="N4916" s="3" t="str">
        <f>IF(LEFT(LOWER(C4916),1)="m","Male",IF(LEFT(LOWER(C4916),1)="f","Female","Unknown"))</f>
        <v>Female</v>
      </c>
      <c r="O4916" s="4" t="str">
        <f>IF(TRIM(LOWER(F4916))="neuro","Neurology",IF(TRIM(LOWER(F4916))="Neurology","Neurology",IF(TRIM(LOWER(F4916))="general ward","General",IF(TRIM(LOWER(F4916))="general","General",IF(TRIM(LOWER(F4916))="cardiology","Cardiology",IF(TRIM(LOWER(F4916))="Cardiology","Cardiology",IF(TRIM(LOWER(F4916))="Peads","Pediatrics",IF(TRIM(LOWER(F4916))="Pediatrics","Pediatrics",IF(TRIM(LOWER(F4916))="orthopedics","Orthopedics",IF(TRIM(LOWER(F4916))="Neurology","Neurology",IF(TRIM(LOWER(F4916))="Oncology","Oncology")))))))))))</f>
        <v>Neurology</v>
      </c>
      <c r="P4916" s="3" t="str">
        <f t="shared" si="456"/>
        <v>Government</v>
      </c>
      <c r="Q4916" s="5">
        <f t="shared" si="457"/>
        <v>8</v>
      </c>
      <c r="R4916" s="1">
        <f t="shared" si="458"/>
        <v>52320.33</v>
      </c>
      <c r="S4916" s="1">
        <f t="shared" si="459"/>
        <v>0</v>
      </c>
      <c r="T4916" s="1" t="str">
        <f t="shared" si="460"/>
        <v>18-35</v>
      </c>
      <c r="U4916" s="1" t="str">
        <f t="shared" si="461"/>
        <v>No</v>
      </c>
    </row>
    <row r="4917" spans="1:21">
      <c r="A4917" s="1">
        <v>4916</v>
      </c>
      <c r="B4917" s="1">
        <v>47</v>
      </c>
      <c r="C4917" s="1" t="s">
        <v>18</v>
      </c>
      <c r="D4917" s="2">
        <v>44985</v>
      </c>
      <c r="E4917" s="2">
        <v>44998</v>
      </c>
      <c r="F4917" s="1" t="s">
        <v>35</v>
      </c>
      <c r="G4917" s="1" t="s">
        <v>14</v>
      </c>
      <c r="H4917" s="1" t="s">
        <v>23</v>
      </c>
      <c r="I4917" s="1">
        <v>32617.93</v>
      </c>
      <c r="J4917" s="1" t="s">
        <v>25</v>
      </c>
      <c r="K4917" s="1" t="s">
        <v>16</v>
      </c>
      <c r="N4917" s="3" t="str">
        <f>IF(LEFT(LOWER(C4917),1)="m","Male",IF(LEFT(LOWER(C4917),1)="f","Female","Unknown"))</f>
        <v>Male</v>
      </c>
      <c r="O4917" s="4" t="str">
        <f>IF(TRIM(LOWER(F4917))="neuro","Neurology",IF(TRIM(LOWER(F4917))="Neurology","Neurology",IF(TRIM(LOWER(F4917))="general ward","General",IF(TRIM(LOWER(F4917))="general","General",IF(TRIM(LOWER(F4917))="cardiology","Cardiology",IF(TRIM(LOWER(F4917))="Cardiology","Cardiology",IF(TRIM(LOWER(F4917))="Peads","Pediatrics",IF(TRIM(LOWER(F4917))="Pediatrics","Pediatrics",IF(TRIM(LOWER(F4917))="orthopedics","Orthopedics",IF(TRIM(LOWER(F4917))="Neurology","Neurology",IF(TRIM(LOWER(F4917))="Oncology","Oncology")))))))))))</f>
        <v>Cardiology</v>
      </c>
      <c r="P4917" s="3" t="str">
        <f t="shared" si="456"/>
        <v>Private</v>
      </c>
      <c r="Q4917" s="5">
        <f t="shared" si="457"/>
        <v>13</v>
      </c>
      <c r="R4917" s="1">
        <f t="shared" si="458"/>
        <v>32617.93</v>
      </c>
      <c r="S4917" s="1">
        <f t="shared" si="459"/>
        <v>1</v>
      </c>
      <c r="T4917" s="1" t="str">
        <f t="shared" si="460"/>
        <v>36-50</v>
      </c>
      <c r="U4917" s="1" t="str">
        <f t="shared" si="461"/>
        <v>Yes</v>
      </c>
    </row>
    <row r="4918" spans="1:21">
      <c r="A4918" s="1">
        <v>4917</v>
      </c>
      <c r="B4918" s="1">
        <v>65</v>
      </c>
      <c r="C4918" s="1" t="s">
        <v>26</v>
      </c>
      <c r="D4918" s="2">
        <v>45567</v>
      </c>
      <c r="E4918" s="2">
        <v>45573</v>
      </c>
      <c r="F4918" s="1" t="s">
        <v>21</v>
      </c>
      <c r="G4918" s="1" t="s">
        <v>33</v>
      </c>
      <c r="H4918" s="1" t="s">
        <v>39</v>
      </c>
      <c r="I4918" s="1">
        <v>285560.75</v>
      </c>
      <c r="J4918" s="1" t="s">
        <v>17</v>
      </c>
      <c r="K4918" s="1" t="s">
        <v>16</v>
      </c>
      <c r="N4918" s="3" t="str">
        <f>IF(LEFT(LOWER(C4918),1)="m","Male",IF(LEFT(LOWER(C4918),1)="f","Female","Unknown"))</f>
        <v>Female</v>
      </c>
      <c r="O4918" s="4" t="str">
        <f>IF(TRIM(LOWER(F4918))="neuro","Neurology",IF(TRIM(LOWER(F4918))="Neurology","Neurology",IF(TRIM(LOWER(F4918))="general ward","General",IF(TRIM(LOWER(F4918))="general","General",IF(TRIM(LOWER(F4918))="cardiology","Cardiology",IF(TRIM(LOWER(F4918))="Cardiology","Cardiology",IF(TRIM(LOWER(F4918))="Peads","Pediatrics",IF(TRIM(LOWER(F4918))="Pediatrics","Pediatrics",IF(TRIM(LOWER(F4918))="orthopedics","Orthopedics",IF(TRIM(LOWER(F4918))="Neurology","Neurology",IF(TRIM(LOWER(F4918))="Oncology","Oncology")))))))))))</f>
        <v>General</v>
      </c>
      <c r="P4918" s="3" t="str">
        <f t="shared" si="456"/>
        <v>Self</v>
      </c>
      <c r="Q4918" s="5">
        <f t="shared" si="457"/>
        <v>6</v>
      </c>
      <c r="R4918" s="1">
        <f t="shared" si="458"/>
        <v>285560.75</v>
      </c>
      <c r="S4918" s="1">
        <f t="shared" si="459"/>
        <v>1</v>
      </c>
      <c r="T4918" s="1" t="str">
        <f t="shared" si="460"/>
        <v>51-65</v>
      </c>
      <c r="U4918" s="1" t="str">
        <f t="shared" si="461"/>
        <v>Yes</v>
      </c>
    </row>
    <row r="4919" spans="1:21">
      <c r="A4919" s="1">
        <v>4918</v>
      </c>
      <c r="B4919" s="1">
        <v>69</v>
      </c>
      <c r="C4919" s="1" t="s">
        <v>29</v>
      </c>
      <c r="D4919" s="2">
        <v>45646</v>
      </c>
      <c r="E4919" s="2">
        <v>45660</v>
      </c>
      <c r="F4919" s="1" t="s">
        <v>35</v>
      </c>
      <c r="G4919" s="1" t="s">
        <v>41</v>
      </c>
      <c r="H4919" s="1" t="s">
        <v>15</v>
      </c>
      <c r="I4919" s="1">
        <v>123296.3</v>
      </c>
      <c r="J4919" s="1" t="s">
        <v>25</v>
      </c>
      <c r="K4919" s="1" t="s">
        <v>25</v>
      </c>
      <c r="N4919" s="3" t="str">
        <f>IF(LEFT(LOWER(C4919),1)="m","Male",IF(LEFT(LOWER(C4919),1)="f","Female","Unknown"))</f>
        <v>Female</v>
      </c>
      <c r="O4919" s="4" t="str">
        <f>IF(TRIM(LOWER(F4919))="neuro","Neurology",IF(TRIM(LOWER(F4919))="Neurology","Neurology",IF(TRIM(LOWER(F4919))="general ward","General",IF(TRIM(LOWER(F4919))="general","General",IF(TRIM(LOWER(F4919))="cardiology","Cardiology",IF(TRIM(LOWER(F4919))="Cardiology","Cardiology",IF(TRIM(LOWER(F4919))="Peads","Pediatrics",IF(TRIM(LOWER(F4919))="Pediatrics","Pediatrics",IF(TRIM(LOWER(F4919))="orthopedics","Orthopedics",IF(TRIM(LOWER(F4919))="Neurology","Neurology",IF(TRIM(LOWER(F4919))="Oncology","Oncology")))))))))))</f>
        <v>Cardiology</v>
      </c>
      <c r="P4919" s="3" t="str">
        <f t="shared" si="456"/>
        <v>Unknown</v>
      </c>
      <c r="Q4919" s="5">
        <f t="shared" si="457"/>
        <v>14</v>
      </c>
      <c r="R4919" s="1">
        <f t="shared" si="458"/>
        <v>123296.3</v>
      </c>
      <c r="S4919" s="1">
        <f t="shared" si="459"/>
        <v>1</v>
      </c>
      <c r="T4919" s="1" t="str">
        <f t="shared" si="460"/>
        <v>66+</v>
      </c>
      <c r="U4919" s="1" t="str">
        <f t="shared" si="461"/>
        <v>Yes</v>
      </c>
    </row>
    <row r="4920" spans="1:21">
      <c r="A4920" s="1">
        <v>4919</v>
      </c>
      <c r="B4920" s="1">
        <v>47</v>
      </c>
      <c r="C4920" s="1" t="s">
        <v>44</v>
      </c>
      <c r="D4920" s="2">
        <v>44991</v>
      </c>
      <c r="E4920" s="2">
        <v>44997</v>
      </c>
      <c r="F4920" s="1" t="s">
        <v>35</v>
      </c>
      <c r="G4920" s="1" t="s">
        <v>36</v>
      </c>
      <c r="H4920" s="1" t="s">
        <v>51</v>
      </c>
      <c r="I4920" s="1">
        <v>227562.23</v>
      </c>
      <c r="J4920" s="1" t="s">
        <v>38</v>
      </c>
      <c r="K4920" s="1" t="s">
        <v>42</v>
      </c>
      <c r="N4920" s="3" t="str">
        <f>IF(LEFT(LOWER(C4920),1)="m","Male",IF(LEFT(LOWER(C4920),1)="f","Female","Unknown"))</f>
        <v>Female</v>
      </c>
      <c r="O4920" s="4" t="str">
        <f>IF(TRIM(LOWER(F4920))="neuro","Neurology",IF(TRIM(LOWER(F4920))="Neurology","Neurology",IF(TRIM(LOWER(F4920))="general ward","General",IF(TRIM(LOWER(F4920))="general","General",IF(TRIM(LOWER(F4920))="cardiology","Cardiology",IF(TRIM(LOWER(F4920))="Cardiology","Cardiology",IF(TRIM(LOWER(F4920))="Peads","Pediatrics",IF(TRIM(LOWER(F4920))="Pediatrics","Pediatrics",IF(TRIM(LOWER(F4920))="orthopedics","Orthopedics",IF(TRIM(LOWER(F4920))="Neurology","Neurology",IF(TRIM(LOWER(F4920))="Oncology","Oncology")))))))))))</f>
        <v>Cardiology</v>
      </c>
      <c r="P4920" s="3" t="str">
        <f t="shared" si="456"/>
        <v>Government</v>
      </c>
      <c r="Q4920" s="5">
        <f t="shared" si="457"/>
        <v>6</v>
      </c>
      <c r="R4920" s="1">
        <f t="shared" si="458"/>
        <v>227562.23</v>
      </c>
      <c r="S4920" s="1">
        <f t="shared" si="459"/>
        <v>0</v>
      </c>
      <c r="T4920" s="1" t="str">
        <f t="shared" si="460"/>
        <v>36-50</v>
      </c>
      <c r="U4920" s="1" t="str">
        <f t="shared" si="461"/>
        <v>No</v>
      </c>
    </row>
    <row r="4921" spans="1:21">
      <c r="A4921" s="1">
        <v>4920</v>
      </c>
      <c r="B4921" s="1">
        <v>5</v>
      </c>
      <c r="C4921" s="1" t="s">
        <v>44</v>
      </c>
      <c r="D4921" s="2">
        <v>45576</v>
      </c>
      <c r="E4921" s="2">
        <v>45585</v>
      </c>
      <c r="F4921" s="1" t="s">
        <v>50</v>
      </c>
      <c r="G4921" s="1" t="s">
        <v>31</v>
      </c>
      <c r="H4921" s="1" t="s">
        <v>15</v>
      </c>
      <c r="I4921" s="1">
        <v>212291.9</v>
      </c>
      <c r="J4921" s="1" t="s">
        <v>17</v>
      </c>
      <c r="K4921" s="1" t="s">
        <v>16</v>
      </c>
      <c r="N4921" s="3" t="str">
        <f>IF(LEFT(LOWER(C4921),1)="m","Male",IF(LEFT(LOWER(C4921),1)="f","Female","Unknown"))</f>
        <v>Female</v>
      </c>
      <c r="O4921" s="4" t="str">
        <f>IF(TRIM(LOWER(F4921))="neuro","Neurology",IF(TRIM(LOWER(F4921))="Neurology","Neurology",IF(TRIM(LOWER(F4921))="general ward","General",IF(TRIM(LOWER(F4921))="general","General",IF(TRIM(LOWER(F4921))="cardiology","Cardiology",IF(TRIM(LOWER(F4921))="Cardiology","Cardiology",IF(TRIM(LOWER(F4921))="Peads","Pediatrics",IF(TRIM(LOWER(F4921))="Pediatrics","Pediatrics",IF(TRIM(LOWER(F4921))="orthopedics","Orthopedics",IF(TRIM(LOWER(F4921))="Neurology","Neurology",IF(TRIM(LOWER(F4921))="Oncology","Oncology")))))))))))</f>
        <v>Cardiology</v>
      </c>
      <c r="P4921" s="3" t="str">
        <f t="shared" si="456"/>
        <v>Private</v>
      </c>
      <c r="Q4921" s="5">
        <f t="shared" si="457"/>
        <v>9</v>
      </c>
      <c r="R4921" s="1">
        <f t="shared" si="458"/>
        <v>212291.9</v>
      </c>
      <c r="S4921" s="1">
        <f t="shared" si="459"/>
        <v>1</v>
      </c>
      <c r="T4921" s="1" t="str">
        <f t="shared" si="460"/>
        <v>0-17</v>
      </c>
      <c r="U4921" s="1" t="str">
        <f t="shared" si="461"/>
        <v>Yes</v>
      </c>
    </row>
    <row r="4922" spans="1:21">
      <c r="A4922" s="1">
        <v>4921</v>
      </c>
      <c r="B4922" s="1">
        <v>44</v>
      </c>
      <c r="C4922" s="1" t="s">
        <v>12</v>
      </c>
      <c r="D4922" s="2">
        <v>45354</v>
      </c>
      <c r="E4922" s="2">
        <v>45356</v>
      </c>
      <c r="F4922" s="1" t="s">
        <v>13</v>
      </c>
      <c r="G4922" s="1" t="s">
        <v>46</v>
      </c>
      <c r="H4922" s="1" t="s">
        <v>37</v>
      </c>
      <c r="I4922" s="1">
        <v>242491.58</v>
      </c>
      <c r="J4922" s="1" t="s">
        <v>24</v>
      </c>
      <c r="K4922" s="1" t="s">
        <v>20</v>
      </c>
      <c r="N4922" s="3" t="str">
        <f>IF(LEFT(LOWER(C4922),1)="m","Male",IF(LEFT(LOWER(C4922),1)="f","Female","Unknown"))</f>
        <v>Unknown</v>
      </c>
      <c r="O4922" s="4" t="str">
        <f>IF(TRIM(LOWER(F4922))="neuro","Neurology",IF(TRIM(LOWER(F4922))="Neurology","Neurology",IF(TRIM(LOWER(F4922))="general ward","General",IF(TRIM(LOWER(F4922))="general","General",IF(TRIM(LOWER(F4922))="cardiology","Cardiology",IF(TRIM(LOWER(F4922))="Cardiology","Cardiology",IF(TRIM(LOWER(F4922))="Peads","Pediatrics",IF(TRIM(LOWER(F4922))="Pediatrics","Pediatrics",IF(TRIM(LOWER(F4922))="orthopedics","Orthopedics",IF(TRIM(LOWER(F4922))="Neurology","Neurology",IF(TRIM(LOWER(F4922))="Oncology","Oncology")))))))))))</f>
        <v>Neurology</v>
      </c>
      <c r="P4922" s="3" t="str">
        <f t="shared" si="456"/>
        <v>Self</v>
      </c>
      <c r="Q4922" s="5">
        <f t="shared" si="457"/>
        <v>2</v>
      </c>
      <c r="R4922" s="1">
        <f t="shared" si="458"/>
        <v>242491.58</v>
      </c>
      <c r="S4922" s="1">
        <f t="shared" si="459"/>
        <v>0</v>
      </c>
      <c r="T4922" s="1" t="str">
        <f t="shared" si="460"/>
        <v>36-50</v>
      </c>
      <c r="U4922" s="1" t="str">
        <f t="shared" si="461"/>
        <v>No</v>
      </c>
    </row>
    <row r="4923" spans="1:21">
      <c r="A4923" s="1">
        <v>4922</v>
      </c>
      <c r="B4923" s="1">
        <v>66</v>
      </c>
      <c r="C4923" s="1" t="s">
        <v>29</v>
      </c>
      <c r="D4923" s="2">
        <v>45281</v>
      </c>
      <c r="E4923" s="2">
        <v>45288</v>
      </c>
      <c r="F4923" s="1" t="s">
        <v>52</v>
      </c>
      <c r="G4923" s="1" t="s">
        <v>46</v>
      </c>
      <c r="H4923" s="1" t="s">
        <v>15</v>
      </c>
      <c r="I4923" s="1">
        <v>159765.91</v>
      </c>
      <c r="J4923" s="1" t="s">
        <v>16</v>
      </c>
      <c r="K4923" s="1" t="s">
        <v>42</v>
      </c>
      <c r="N4923" s="3" t="str">
        <f>IF(LEFT(LOWER(C4923),1)="m","Male",IF(LEFT(LOWER(C4923),1)="f","Female","Unknown"))</f>
        <v>Female</v>
      </c>
      <c r="O4923" s="4" t="str">
        <f>IF(TRIM(LOWER(F4923))="neuro","Neurology",IF(TRIM(LOWER(F4923))="Neurology","Neurology",IF(TRIM(LOWER(F4923))="general ward","General",IF(TRIM(LOWER(F4923))="general","General",IF(TRIM(LOWER(F4923))="cardiology","Cardiology",IF(TRIM(LOWER(F4923))="Cardiology","Cardiology",IF(TRIM(LOWER(F4923))="Peads","Pediatrics",IF(TRIM(LOWER(F4923))="Pediatrics","Pediatrics",IF(TRIM(LOWER(F4923))="orthopedics","Orthopedics",IF(TRIM(LOWER(F4923))="Neurology","Neurology",IF(TRIM(LOWER(F4923))="Oncology","Oncology")))))))))))</f>
        <v>Oncology</v>
      </c>
      <c r="P4923" s="3" t="str">
        <f t="shared" si="456"/>
        <v>Self</v>
      </c>
      <c r="Q4923" s="5">
        <f t="shared" si="457"/>
        <v>7</v>
      </c>
      <c r="R4923" s="1">
        <f t="shared" si="458"/>
        <v>159765.91</v>
      </c>
      <c r="S4923" s="1">
        <f t="shared" si="459"/>
        <v>0</v>
      </c>
      <c r="T4923" s="1" t="str">
        <f t="shared" si="460"/>
        <v>66+</v>
      </c>
      <c r="U4923" s="1" t="str">
        <f t="shared" si="461"/>
        <v>Yes</v>
      </c>
    </row>
    <row r="4924" spans="1:21">
      <c r="A4924" s="1">
        <v>4923</v>
      </c>
      <c r="B4924" s="1">
        <v>38</v>
      </c>
      <c r="C4924" s="1" t="s">
        <v>18</v>
      </c>
      <c r="D4924" s="2">
        <v>45203</v>
      </c>
      <c r="E4924" s="2">
        <v>45214</v>
      </c>
      <c r="F4924" s="1" t="s">
        <v>40</v>
      </c>
      <c r="G4924" s="1" t="s">
        <v>36</v>
      </c>
      <c r="H4924" s="1" t="s">
        <v>32</v>
      </c>
      <c r="I4924" s="1">
        <v>44310.49</v>
      </c>
      <c r="J4924" s="1" t="s">
        <v>42</v>
      </c>
      <c r="K4924" s="1" t="s">
        <v>25</v>
      </c>
      <c r="N4924" s="3" t="str">
        <f>IF(LEFT(LOWER(C4924),1)="m","Male",IF(LEFT(LOWER(C4924),1)="f","Female","Unknown"))</f>
        <v>Male</v>
      </c>
      <c r="O4924" s="4" t="str">
        <f>IF(TRIM(LOWER(F4924))="neuro","Neurology",IF(TRIM(LOWER(F4924))="Neurology","Neurology",IF(TRIM(LOWER(F4924))="general ward","General",IF(TRIM(LOWER(F4924))="general","General",IF(TRIM(LOWER(F4924))="cardiology","Cardiology",IF(TRIM(LOWER(F4924))="Cardiology","Cardiology",IF(TRIM(LOWER(F4924))="Peads","Pediatrics",IF(TRIM(LOWER(F4924))="Pediatrics","Pediatrics",IF(TRIM(LOWER(F4924))="orthopedics","Orthopedics",IF(TRIM(LOWER(F4924))="Neurology","Neurology",IF(TRIM(LOWER(F4924))="Oncology","Oncology")))))))))))</f>
        <v>Pediatrics</v>
      </c>
      <c r="P4924" s="3" t="str">
        <f t="shared" si="456"/>
        <v>Government</v>
      </c>
      <c r="Q4924" s="5">
        <f t="shared" si="457"/>
        <v>11</v>
      </c>
      <c r="R4924" s="1">
        <f t="shared" si="458"/>
        <v>44310.49</v>
      </c>
      <c r="S4924" s="1">
        <f t="shared" si="459"/>
        <v>1</v>
      </c>
      <c r="T4924" s="1" t="str">
        <f t="shared" si="460"/>
        <v>36-50</v>
      </c>
      <c r="U4924" s="1" t="str">
        <f t="shared" si="461"/>
        <v>No</v>
      </c>
    </row>
    <row r="4925" spans="1:21">
      <c r="A4925" s="1">
        <v>4924</v>
      </c>
      <c r="B4925" s="1">
        <v>76</v>
      </c>
      <c r="C4925" s="1" t="s">
        <v>29</v>
      </c>
      <c r="D4925" s="2">
        <v>45274</v>
      </c>
      <c r="E4925" s="2">
        <v>45281</v>
      </c>
      <c r="F4925" s="1" t="s">
        <v>21</v>
      </c>
      <c r="G4925" s="1" t="s">
        <v>31</v>
      </c>
      <c r="I4925" s="1">
        <v>332095.75</v>
      </c>
      <c r="K4925" s="1" t="s">
        <v>42</v>
      </c>
      <c r="N4925" s="3" t="str">
        <f>IF(LEFT(LOWER(C4925),1)="m","Male",IF(LEFT(LOWER(C4925),1)="f","Female","Unknown"))</f>
        <v>Female</v>
      </c>
      <c r="O4925" s="4" t="str">
        <f>IF(TRIM(LOWER(F4925))="neuro","Neurology",IF(TRIM(LOWER(F4925))="Neurology","Neurology",IF(TRIM(LOWER(F4925))="general ward","General",IF(TRIM(LOWER(F4925))="general","General",IF(TRIM(LOWER(F4925))="cardiology","Cardiology",IF(TRIM(LOWER(F4925))="Cardiology","Cardiology",IF(TRIM(LOWER(F4925))="Peads","Pediatrics",IF(TRIM(LOWER(F4925))="Pediatrics","Pediatrics",IF(TRIM(LOWER(F4925))="orthopedics","Orthopedics",IF(TRIM(LOWER(F4925))="Neurology","Neurology",IF(TRIM(LOWER(F4925))="Oncology","Oncology")))))))))))</f>
        <v>General</v>
      </c>
      <c r="P4925" s="3" t="str">
        <f t="shared" si="456"/>
        <v>Private</v>
      </c>
      <c r="Q4925" s="5">
        <f t="shared" si="457"/>
        <v>7</v>
      </c>
      <c r="R4925" s="1">
        <f t="shared" si="458"/>
        <v>332095.75</v>
      </c>
      <c r="S4925" s="1">
        <f t="shared" si="459"/>
        <v>0</v>
      </c>
      <c r="T4925" s="1" t="str">
        <f t="shared" si="460"/>
        <v>66+</v>
      </c>
      <c r="U4925" s="1" t="str">
        <f t="shared" si="461"/>
        <v>Unknown</v>
      </c>
    </row>
    <row r="4926" spans="1:21">
      <c r="A4926" s="1">
        <v>4925</v>
      </c>
      <c r="B4926" s="1">
        <v>95</v>
      </c>
      <c r="C4926" s="1" t="s">
        <v>12</v>
      </c>
      <c r="D4926" s="2">
        <v>45180</v>
      </c>
      <c r="E4926" s="2">
        <v>45193</v>
      </c>
      <c r="F4926" s="1" t="s">
        <v>43</v>
      </c>
      <c r="G4926" s="1" t="s">
        <v>22</v>
      </c>
      <c r="H4926" s="1" t="s">
        <v>39</v>
      </c>
      <c r="I4926" s="1">
        <v>156497.21</v>
      </c>
      <c r="J4926" s="1" t="s">
        <v>25</v>
      </c>
      <c r="K4926" s="1" t="s">
        <v>38</v>
      </c>
      <c r="N4926" s="3" t="str">
        <f>IF(LEFT(LOWER(C4926),1)="m","Male",IF(LEFT(LOWER(C4926),1)="f","Female","Unknown"))</f>
        <v>Unknown</v>
      </c>
      <c r="O4926" s="4" t="str">
        <f>IF(TRIM(LOWER(F4926))="neuro","Neurology",IF(TRIM(LOWER(F4926))="Neurology","Neurology",IF(TRIM(LOWER(F4926))="general ward","General",IF(TRIM(LOWER(F4926))="general","General",IF(TRIM(LOWER(F4926))="cardiology","Cardiology",IF(TRIM(LOWER(F4926))="Cardiology","Cardiology",IF(TRIM(LOWER(F4926))="Peads","Pediatrics",IF(TRIM(LOWER(F4926))="Pediatrics","Pediatrics",IF(TRIM(LOWER(F4926))="orthopedics","Orthopedics",IF(TRIM(LOWER(F4926))="Neurology","Neurology",IF(TRIM(LOWER(F4926))="Oncology","Oncology")))))))))))</f>
        <v>Orthopedics</v>
      </c>
      <c r="P4926" s="3" t="str">
        <f t="shared" si="456"/>
        <v>Government</v>
      </c>
      <c r="Q4926" s="5">
        <f t="shared" si="457"/>
        <v>13</v>
      </c>
      <c r="R4926" s="1">
        <f t="shared" si="458"/>
        <v>156497.21</v>
      </c>
      <c r="S4926" s="1">
        <f t="shared" si="459"/>
        <v>0</v>
      </c>
      <c r="T4926" s="1" t="str">
        <f t="shared" si="460"/>
        <v>66+</v>
      </c>
      <c r="U4926" s="1" t="str">
        <f t="shared" si="461"/>
        <v>Yes</v>
      </c>
    </row>
    <row r="4927" spans="1:21">
      <c r="A4927" s="1">
        <v>4926</v>
      </c>
      <c r="B4927" s="1">
        <v>79</v>
      </c>
      <c r="C4927" s="1" t="s">
        <v>18</v>
      </c>
      <c r="D4927" s="2">
        <v>45434</v>
      </c>
      <c r="E4927" s="2">
        <v>45441</v>
      </c>
      <c r="F4927" s="1" t="s">
        <v>45</v>
      </c>
      <c r="G4927" s="1" t="s">
        <v>22</v>
      </c>
      <c r="H4927" s="1" t="s">
        <v>37</v>
      </c>
      <c r="I4927" s="1">
        <v>191499.05</v>
      </c>
      <c r="J4927" s="1" t="s">
        <v>38</v>
      </c>
      <c r="K4927" s="1" t="s">
        <v>17</v>
      </c>
      <c r="N4927" s="3" t="str">
        <f>IF(LEFT(LOWER(C4927),1)="m","Male",IF(LEFT(LOWER(C4927),1)="f","Female","Unknown"))</f>
        <v>Male</v>
      </c>
      <c r="O4927" s="4" t="str">
        <f>IF(TRIM(LOWER(F4927))="neuro","Neurology",IF(TRIM(LOWER(F4927))="Neurology","Neurology",IF(TRIM(LOWER(F4927))="general ward","General",IF(TRIM(LOWER(F4927))="general","General",IF(TRIM(LOWER(F4927))="cardiology","Cardiology",IF(TRIM(LOWER(F4927))="Cardiology","Cardiology",IF(TRIM(LOWER(F4927))="Peads","Pediatrics",IF(TRIM(LOWER(F4927))="Pediatrics","Pediatrics",IF(TRIM(LOWER(F4927))="orthopedics","Orthopedics",IF(TRIM(LOWER(F4927))="Neurology","Neurology",IF(TRIM(LOWER(F4927))="Oncology","Oncology")))))))))))</f>
        <v>Neurology</v>
      </c>
      <c r="P4927" s="3" t="str">
        <f t="shared" si="456"/>
        <v>Government</v>
      </c>
      <c r="Q4927" s="5">
        <f t="shared" si="457"/>
        <v>7</v>
      </c>
      <c r="R4927" s="1">
        <f t="shared" si="458"/>
        <v>191499.05</v>
      </c>
      <c r="S4927" s="1">
        <f t="shared" si="459"/>
        <v>1</v>
      </c>
      <c r="T4927" s="1" t="str">
        <f t="shared" si="460"/>
        <v>66+</v>
      </c>
      <c r="U4927" s="1" t="str">
        <f t="shared" si="461"/>
        <v>No</v>
      </c>
    </row>
    <row r="4928" spans="1:21">
      <c r="A4928" s="1">
        <v>4927</v>
      </c>
      <c r="B4928" s="1">
        <v>82</v>
      </c>
      <c r="C4928" s="1" t="s">
        <v>29</v>
      </c>
      <c r="D4928" s="2">
        <v>44928</v>
      </c>
      <c r="E4928" s="2">
        <v>44947</v>
      </c>
      <c r="F4928" s="1" t="s">
        <v>49</v>
      </c>
      <c r="G4928" s="1" t="s">
        <v>36</v>
      </c>
      <c r="H4928" s="1" t="s">
        <v>39</v>
      </c>
      <c r="I4928" s="1">
        <v>310925.07</v>
      </c>
      <c r="J4928" s="1" t="s">
        <v>42</v>
      </c>
      <c r="K4928" s="1" t="s">
        <v>20</v>
      </c>
      <c r="N4928" s="3" t="str">
        <f>IF(LEFT(LOWER(C4928),1)="m","Male",IF(LEFT(LOWER(C4928),1)="f","Female","Unknown"))</f>
        <v>Female</v>
      </c>
      <c r="O4928" s="4" t="str">
        <f>IF(TRIM(LOWER(F4928))="neuro","Neurology",IF(TRIM(LOWER(F4928))="Neurology","Neurology",IF(TRIM(LOWER(F4928))="general ward","General",IF(TRIM(LOWER(F4928))="general","General",IF(TRIM(LOWER(F4928))="cardiology","Cardiology",IF(TRIM(LOWER(F4928))="Cardiology","Cardiology",IF(TRIM(LOWER(F4928))="Peads","Pediatrics",IF(TRIM(LOWER(F4928))="Pediatrics","Pediatrics",IF(TRIM(LOWER(F4928))="orthopedics","Orthopedics",IF(TRIM(LOWER(F4928))="Neurology","Neurology",IF(TRIM(LOWER(F4928))="Oncology","Oncology")))))))))))</f>
        <v>Oncology</v>
      </c>
      <c r="P4928" s="3" t="str">
        <f t="shared" si="456"/>
        <v>Government</v>
      </c>
      <c r="Q4928" s="5">
        <f t="shared" si="457"/>
        <v>19</v>
      </c>
      <c r="R4928" s="1">
        <f t="shared" si="458"/>
        <v>310925.07</v>
      </c>
      <c r="S4928" s="1">
        <f t="shared" si="459"/>
        <v>0</v>
      </c>
      <c r="T4928" s="1" t="str">
        <f t="shared" si="460"/>
        <v>66+</v>
      </c>
      <c r="U4928" s="1" t="str">
        <f t="shared" si="461"/>
        <v>No</v>
      </c>
    </row>
    <row r="4929" spans="1:21">
      <c r="A4929" s="1">
        <v>4928</v>
      </c>
      <c r="B4929" s="1">
        <v>17</v>
      </c>
      <c r="C4929" s="1" t="s">
        <v>12</v>
      </c>
      <c r="D4929" s="2">
        <v>45136</v>
      </c>
      <c r="E4929" s="2">
        <v>45146</v>
      </c>
      <c r="F4929" s="1" t="s">
        <v>19</v>
      </c>
      <c r="G4929" s="1" t="s">
        <v>14</v>
      </c>
      <c r="H4929" s="1" t="s">
        <v>47</v>
      </c>
      <c r="I4929" s="1">
        <v>206891.43</v>
      </c>
      <c r="J4929" s="1" t="s">
        <v>25</v>
      </c>
      <c r="K4929" s="1" t="s">
        <v>16</v>
      </c>
      <c r="N4929" s="3" t="str">
        <f>IF(LEFT(LOWER(C4929),1)="m","Male",IF(LEFT(LOWER(C4929),1)="f","Female","Unknown"))</f>
        <v>Unknown</v>
      </c>
      <c r="O4929" s="4" t="str">
        <f>IF(TRIM(LOWER(F4929))="neuro","Neurology",IF(TRIM(LOWER(F4929))="Neurology","Neurology",IF(TRIM(LOWER(F4929))="general ward","General",IF(TRIM(LOWER(F4929))="general","General",IF(TRIM(LOWER(F4929))="cardiology","Cardiology",IF(TRIM(LOWER(F4929))="Cardiology","Cardiology",IF(TRIM(LOWER(F4929))="Peads","Pediatrics",IF(TRIM(LOWER(F4929))="Pediatrics","Pediatrics",IF(TRIM(LOWER(F4929))="orthopedics","Orthopedics",IF(TRIM(LOWER(F4929))="Neurology","Neurology",IF(TRIM(LOWER(F4929))="Oncology","Oncology")))))))))))</f>
        <v>General</v>
      </c>
      <c r="P4929" s="3" t="str">
        <f t="shared" si="456"/>
        <v>Private</v>
      </c>
      <c r="Q4929" s="5">
        <f t="shared" si="457"/>
        <v>10</v>
      </c>
      <c r="R4929" s="1">
        <f t="shared" si="458"/>
        <v>206891.43</v>
      </c>
      <c r="S4929" s="1">
        <f t="shared" si="459"/>
        <v>1</v>
      </c>
      <c r="T4929" s="1" t="str">
        <f t="shared" si="460"/>
        <v>0-17</v>
      </c>
      <c r="U4929" s="1" t="str">
        <f t="shared" si="461"/>
        <v>Yes</v>
      </c>
    </row>
    <row r="4930" spans="1:21">
      <c r="A4930" s="1">
        <v>4929</v>
      </c>
      <c r="B4930" s="1">
        <v>28</v>
      </c>
      <c r="C4930" s="1" t="s">
        <v>44</v>
      </c>
      <c r="D4930" s="2">
        <v>45591</v>
      </c>
      <c r="E4930" s="2">
        <v>45603</v>
      </c>
      <c r="F4930" s="1" t="s">
        <v>52</v>
      </c>
      <c r="G4930" s="1" t="s">
        <v>14</v>
      </c>
      <c r="H4930" s="1" t="s">
        <v>39</v>
      </c>
      <c r="I4930" s="1">
        <v>38713.65</v>
      </c>
      <c r="J4930" s="1" t="s">
        <v>17</v>
      </c>
      <c r="K4930" s="1" t="s">
        <v>38</v>
      </c>
      <c r="N4930" s="3" t="str">
        <f>IF(LEFT(LOWER(C4930),1)="m","Male",IF(LEFT(LOWER(C4930),1)="f","Female","Unknown"))</f>
        <v>Female</v>
      </c>
      <c r="O4930" s="4" t="str">
        <f>IF(TRIM(LOWER(F4930))="neuro","Neurology",IF(TRIM(LOWER(F4930))="Neurology","Neurology",IF(TRIM(LOWER(F4930))="general ward","General",IF(TRIM(LOWER(F4930))="general","General",IF(TRIM(LOWER(F4930))="cardiology","Cardiology",IF(TRIM(LOWER(F4930))="Cardiology","Cardiology",IF(TRIM(LOWER(F4930))="Peads","Pediatrics",IF(TRIM(LOWER(F4930))="Pediatrics","Pediatrics",IF(TRIM(LOWER(F4930))="orthopedics","Orthopedics",IF(TRIM(LOWER(F4930))="Neurology","Neurology",IF(TRIM(LOWER(F4930))="Oncology","Oncology")))))))))))</f>
        <v>Oncology</v>
      </c>
      <c r="P4930" s="3" t="str">
        <f t="shared" si="456"/>
        <v>Private</v>
      </c>
      <c r="Q4930" s="5">
        <f t="shared" si="457"/>
        <v>12</v>
      </c>
      <c r="R4930" s="1">
        <f t="shared" si="458"/>
        <v>38713.65</v>
      </c>
      <c r="S4930" s="1">
        <f t="shared" si="459"/>
        <v>0</v>
      </c>
      <c r="T4930" s="1" t="str">
        <f t="shared" si="460"/>
        <v>18-35</v>
      </c>
      <c r="U4930" s="1" t="str">
        <f t="shared" si="461"/>
        <v>Yes</v>
      </c>
    </row>
    <row r="4931" spans="1:21">
      <c r="A4931" s="1">
        <v>4930</v>
      </c>
      <c r="B4931" s="1">
        <v>90</v>
      </c>
      <c r="C4931" s="1" t="s">
        <v>44</v>
      </c>
      <c r="D4931" s="2">
        <v>45542</v>
      </c>
      <c r="E4931" s="2">
        <v>45557</v>
      </c>
      <c r="F4931" s="1" t="s">
        <v>21</v>
      </c>
      <c r="G4931" s="1" t="s">
        <v>31</v>
      </c>
      <c r="I4931" s="1">
        <v>251743.77</v>
      </c>
      <c r="J4931" s="1" t="s">
        <v>38</v>
      </c>
      <c r="K4931" s="1" t="s">
        <v>16</v>
      </c>
      <c r="N4931" s="3" t="str">
        <f>IF(LEFT(LOWER(C4931),1)="m","Male",IF(LEFT(LOWER(C4931),1)="f","Female","Unknown"))</f>
        <v>Female</v>
      </c>
      <c r="O4931" s="4" t="str">
        <f>IF(TRIM(LOWER(F4931))="neuro","Neurology",IF(TRIM(LOWER(F4931))="Neurology","Neurology",IF(TRIM(LOWER(F4931))="general ward","General",IF(TRIM(LOWER(F4931))="general","General",IF(TRIM(LOWER(F4931))="cardiology","Cardiology",IF(TRIM(LOWER(F4931))="Cardiology","Cardiology",IF(TRIM(LOWER(F4931))="Peads","Pediatrics",IF(TRIM(LOWER(F4931))="Pediatrics","Pediatrics",IF(TRIM(LOWER(F4931))="orthopedics","Orthopedics",IF(TRIM(LOWER(F4931))="Neurology","Neurology",IF(TRIM(LOWER(F4931))="Oncology","Oncology")))))))))))</f>
        <v>General</v>
      </c>
      <c r="P4931" s="3" t="str">
        <f t="shared" ref="P4931:P4994" si="462">IF(LOWER(G4931)="private","Private",
IF(LOWER(G4931)="govt","Government",
IF(LOWER(G4931)="government","Government",
IF(LOWER(G4931)="self","Self","Unknown"))))</f>
        <v>Private</v>
      </c>
      <c r="Q4931" s="5">
        <f t="shared" ref="Q4931:Q4994" si="463">IF(E4931&lt;D4931,"",E4931-D4931)</f>
        <v>15</v>
      </c>
      <c r="R4931" s="1">
        <f t="shared" ref="R4931:R4994" si="464">IF(I4931&lt;0,"",I4931)</f>
        <v>251743.77</v>
      </c>
      <c r="S4931" s="1">
        <f t="shared" ref="S4931:S4994" si="465">IF(OR(K4931="Yes",K4931="YES",K4931="Y"),1,0)</f>
        <v>1</v>
      </c>
      <c r="T4931" s="1" t="str">
        <f t="shared" ref="T4931:T4994" si="466">IF(B4931&lt;18,"0-17",                                                  IF(B4931&lt;36,"18-35",
IF(B4931&lt;51,"36-50",
IF(B4931&lt;66,"51-65","66+"))))</f>
        <v>66+</v>
      </c>
      <c r="U4931" s="1" t="str">
        <f t="shared" ref="U4931:U4994" si="467">IF(OR(TRIM(UPPER(J4931))="YES",TRIM(UPPER(J4931))="Y"),"Yes",
IF(OR(TRIM(UPPER(J4931))="NO",TRIM(UPPER(J4931))="N"),"No","Unknown"))</f>
        <v>No</v>
      </c>
    </row>
    <row r="4932" spans="1:21">
      <c r="A4932" s="1">
        <v>4931</v>
      </c>
      <c r="B4932" s="1">
        <v>70</v>
      </c>
      <c r="C4932" s="1" t="s">
        <v>18</v>
      </c>
      <c r="D4932" s="2">
        <v>45010</v>
      </c>
      <c r="E4932" s="2">
        <v>45015</v>
      </c>
      <c r="F4932" s="1" t="s">
        <v>43</v>
      </c>
      <c r="G4932" s="1" t="s">
        <v>33</v>
      </c>
      <c r="H4932" s="1" t="s">
        <v>32</v>
      </c>
      <c r="I4932" s="1">
        <v>122511.76</v>
      </c>
      <c r="K4932" s="1" t="s">
        <v>17</v>
      </c>
      <c r="N4932" s="3" t="str">
        <f>IF(LEFT(LOWER(C4932),1)="m","Male",IF(LEFT(LOWER(C4932),1)="f","Female","Unknown"))</f>
        <v>Male</v>
      </c>
      <c r="O4932" s="4" t="str">
        <f>IF(TRIM(LOWER(F4932))="neuro","Neurology",IF(TRIM(LOWER(F4932))="Neurology","Neurology",IF(TRIM(LOWER(F4932))="general ward","General",IF(TRIM(LOWER(F4932))="general","General",IF(TRIM(LOWER(F4932))="cardiology","Cardiology",IF(TRIM(LOWER(F4932))="Cardiology","Cardiology",IF(TRIM(LOWER(F4932))="Peads","Pediatrics",IF(TRIM(LOWER(F4932))="Pediatrics","Pediatrics",IF(TRIM(LOWER(F4932))="orthopedics","Orthopedics",IF(TRIM(LOWER(F4932))="Neurology","Neurology",IF(TRIM(LOWER(F4932))="Oncology","Oncology")))))))))))</f>
        <v>Orthopedics</v>
      </c>
      <c r="P4932" s="3" t="str">
        <f t="shared" si="462"/>
        <v>Self</v>
      </c>
      <c r="Q4932" s="5">
        <f t="shared" si="463"/>
        <v>5</v>
      </c>
      <c r="R4932" s="1">
        <f t="shared" si="464"/>
        <v>122511.76</v>
      </c>
      <c r="S4932" s="1">
        <f t="shared" si="465"/>
        <v>1</v>
      </c>
      <c r="T4932" s="1" t="str">
        <f t="shared" si="466"/>
        <v>66+</v>
      </c>
      <c r="U4932" s="1" t="str">
        <f t="shared" si="467"/>
        <v>Unknown</v>
      </c>
    </row>
    <row r="4933" spans="1:21">
      <c r="A4933" s="1">
        <v>4932</v>
      </c>
      <c r="B4933" s="1">
        <v>22</v>
      </c>
      <c r="C4933" s="1" t="s">
        <v>18</v>
      </c>
      <c r="D4933" s="2">
        <v>45582</v>
      </c>
      <c r="E4933" s="2">
        <v>45595</v>
      </c>
      <c r="F4933" s="1" t="s">
        <v>45</v>
      </c>
      <c r="G4933" s="1" t="s">
        <v>41</v>
      </c>
      <c r="H4933" s="1" t="s">
        <v>23</v>
      </c>
      <c r="I4933" s="1">
        <v>321022.78999999998</v>
      </c>
      <c r="J4933" s="1" t="s">
        <v>24</v>
      </c>
      <c r="K4933" s="1" t="s">
        <v>16</v>
      </c>
      <c r="N4933" s="3" t="str">
        <f>IF(LEFT(LOWER(C4933),1)="m","Male",IF(LEFT(LOWER(C4933),1)="f","Female","Unknown"))</f>
        <v>Male</v>
      </c>
      <c r="O4933" s="4" t="str">
        <f>IF(TRIM(LOWER(F4933))="neuro","Neurology",IF(TRIM(LOWER(F4933))="Neurology","Neurology",IF(TRIM(LOWER(F4933))="general ward","General",IF(TRIM(LOWER(F4933))="general","General",IF(TRIM(LOWER(F4933))="cardiology","Cardiology",IF(TRIM(LOWER(F4933))="Cardiology","Cardiology",IF(TRIM(LOWER(F4933))="Peads","Pediatrics",IF(TRIM(LOWER(F4933))="Pediatrics","Pediatrics",IF(TRIM(LOWER(F4933))="orthopedics","Orthopedics",IF(TRIM(LOWER(F4933))="Neurology","Neurology",IF(TRIM(LOWER(F4933))="Oncology","Oncology")))))))))))</f>
        <v>Neurology</v>
      </c>
      <c r="P4933" s="3" t="str">
        <f t="shared" si="462"/>
        <v>Unknown</v>
      </c>
      <c r="Q4933" s="5">
        <f t="shared" si="463"/>
        <v>13</v>
      </c>
      <c r="R4933" s="1">
        <f t="shared" si="464"/>
        <v>321022.78999999998</v>
      </c>
      <c r="S4933" s="1">
        <f t="shared" si="465"/>
        <v>1</v>
      </c>
      <c r="T4933" s="1" t="str">
        <f t="shared" si="466"/>
        <v>18-35</v>
      </c>
      <c r="U4933" s="1" t="str">
        <f t="shared" si="467"/>
        <v>No</v>
      </c>
    </row>
    <row r="4934" spans="1:21">
      <c r="A4934" s="1">
        <v>4933</v>
      </c>
      <c r="B4934" s="1">
        <v>9</v>
      </c>
      <c r="C4934" s="1" t="s">
        <v>29</v>
      </c>
      <c r="D4934" s="2">
        <v>44952</v>
      </c>
      <c r="E4934" s="2">
        <v>44966</v>
      </c>
      <c r="F4934" s="1" t="s">
        <v>28</v>
      </c>
      <c r="G4934" s="1" t="s">
        <v>31</v>
      </c>
      <c r="H4934" s="1" t="s">
        <v>15</v>
      </c>
      <c r="I4934" s="1">
        <v>185427.9</v>
      </c>
      <c r="J4934" s="1" t="s">
        <v>25</v>
      </c>
      <c r="K4934" s="1" t="s">
        <v>25</v>
      </c>
      <c r="N4934" s="3" t="str">
        <f>IF(LEFT(LOWER(C4934),1)="m","Male",IF(LEFT(LOWER(C4934),1)="f","Female","Unknown"))</f>
        <v>Female</v>
      </c>
      <c r="O4934" s="4" t="str">
        <f>IF(TRIM(LOWER(F4934))="neuro","Neurology",IF(TRIM(LOWER(F4934))="Neurology","Neurology",IF(TRIM(LOWER(F4934))="general ward","General",IF(TRIM(LOWER(F4934))="general","General",IF(TRIM(LOWER(F4934))="cardiology","Cardiology",IF(TRIM(LOWER(F4934))="Cardiology","Cardiology",IF(TRIM(LOWER(F4934))="Peads","Pediatrics",IF(TRIM(LOWER(F4934))="Pediatrics","Pediatrics",IF(TRIM(LOWER(F4934))="orthopedics","Orthopedics",IF(TRIM(LOWER(F4934))="Neurology","Neurology",IF(TRIM(LOWER(F4934))="Oncology","Oncology")))))))))))</f>
        <v>Orthopedics</v>
      </c>
      <c r="P4934" s="3" t="str">
        <f t="shared" si="462"/>
        <v>Private</v>
      </c>
      <c r="Q4934" s="5">
        <f t="shared" si="463"/>
        <v>14</v>
      </c>
      <c r="R4934" s="1">
        <f t="shared" si="464"/>
        <v>185427.9</v>
      </c>
      <c r="S4934" s="1">
        <f t="shared" si="465"/>
        <v>1</v>
      </c>
      <c r="T4934" s="1" t="str">
        <f t="shared" si="466"/>
        <v>0-17</v>
      </c>
      <c r="U4934" s="1" t="str">
        <f t="shared" si="467"/>
        <v>Yes</v>
      </c>
    </row>
    <row r="4935" spans="1:21">
      <c r="A4935" s="1">
        <v>4934</v>
      </c>
      <c r="B4935" s="1">
        <v>80</v>
      </c>
      <c r="C4935" s="1" t="s">
        <v>12</v>
      </c>
      <c r="D4935" s="2">
        <v>45300</v>
      </c>
      <c r="E4935" s="2">
        <v>45304</v>
      </c>
      <c r="F4935" s="1" t="s">
        <v>43</v>
      </c>
      <c r="G4935" s="1" t="s">
        <v>14</v>
      </c>
      <c r="H4935" s="1" t="s">
        <v>32</v>
      </c>
      <c r="I4935" s="1">
        <v>107535.42</v>
      </c>
      <c r="J4935" s="1" t="s">
        <v>24</v>
      </c>
      <c r="K4935" s="1" t="s">
        <v>20</v>
      </c>
      <c r="N4935" s="3" t="str">
        <f>IF(LEFT(LOWER(C4935),1)="m","Male",IF(LEFT(LOWER(C4935),1)="f","Female","Unknown"))</f>
        <v>Unknown</v>
      </c>
      <c r="O4935" s="4" t="str">
        <f>IF(TRIM(LOWER(F4935))="neuro","Neurology",IF(TRIM(LOWER(F4935))="Neurology","Neurology",IF(TRIM(LOWER(F4935))="general ward","General",IF(TRIM(LOWER(F4935))="general","General",IF(TRIM(LOWER(F4935))="cardiology","Cardiology",IF(TRIM(LOWER(F4935))="Cardiology","Cardiology",IF(TRIM(LOWER(F4935))="Peads","Pediatrics",IF(TRIM(LOWER(F4935))="Pediatrics","Pediatrics",IF(TRIM(LOWER(F4935))="orthopedics","Orthopedics",IF(TRIM(LOWER(F4935))="Neurology","Neurology",IF(TRIM(LOWER(F4935))="Oncology","Oncology")))))))))))</f>
        <v>Orthopedics</v>
      </c>
      <c r="P4935" s="3" t="str">
        <f t="shared" si="462"/>
        <v>Private</v>
      </c>
      <c r="Q4935" s="5">
        <f t="shared" si="463"/>
        <v>4</v>
      </c>
      <c r="R4935" s="1">
        <f t="shared" si="464"/>
        <v>107535.42</v>
      </c>
      <c r="S4935" s="1">
        <f t="shared" si="465"/>
        <v>0</v>
      </c>
      <c r="T4935" s="1" t="str">
        <f t="shared" si="466"/>
        <v>66+</v>
      </c>
      <c r="U4935" s="1" t="str">
        <f t="shared" si="467"/>
        <v>No</v>
      </c>
    </row>
    <row r="4936" spans="1:21">
      <c r="A4936" s="1">
        <v>4935</v>
      </c>
      <c r="B4936" s="1">
        <v>59</v>
      </c>
      <c r="C4936" s="1" t="s">
        <v>29</v>
      </c>
      <c r="D4936" s="2">
        <v>44983</v>
      </c>
      <c r="E4936" s="2">
        <v>44994</v>
      </c>
      <c r="F4936" s="1" t="s">
        <v>50</v>
      </c>
      <c r="G4936" s="1" t="s">
        <v>41</v>
      </c>
      <c r="H4936" s="1" t="s">
        <v>37</v>
      </c>
      <c r="I4936" s="1">
        <v>156814.89000000001</v>
      </c>
      <c r="J4936" s="1" t="s">
        <v>25</v>
      </c>
      <c r="K4936" s="1" t="s">
        <v>20</v>
      </c>
      <c r="N4936" s="3" t="str">
        <f>IF(LEFT(LOWER(C4936),1)="m","Male",IF(LEFT(LOWER(C4936),1)="f","Female","Unknown"))</f>
        <v>Female</v>
      </c>
      <c r="O4936" s="4" t="str">
        <f>IF(TRIM(LOWER(F4936))="neuro","Neurology",IF(TRIM(LOWER(F4936))="Neurology","Neurology",IF(TRIM(LOWER(F4936))="general ward","General",IF(TRIM(LOWER(F4936))="general","General",IF(TRIM(LOWER(F4936))="cardiology","Cardiology",IF(TRIM(LOWER(F4936))="Cardiology","Cardiology",IF(TRIM(LOWER(F4936))="Peads","Pediatrics",IF(TRIM(LOWER(F4936))="Pediatrics","Pediatrics",IF(TRIM(LOWER(F4936))="orthopedics","Orthopedics",IF(TRIM(LOWER(F4936))="Neurology","Neurology",IF(TRIM(LOWER(F4936))="Oncology","Oncology")))))))))))</f>
        <v>Cardiology</v>
      </c>
      <c r="P4936" s="3" t="str">
        <f t="shared" si="462"/>
        <v>Unknown</v>
      </c>
      <c r="Q4936" s="5">
        <f t="shared" si="463"/>
        <v>11</v>
      </c>
      <c r="R4936" s="1">
        <f t="shared" si="464"/>
        <v>156814.89000000001</v>
      </c>
      <c r="S4936" s="1">
        <f t="shared" si="465"/>
        <v>0</v>
      </c>
      <c r="T4936" s="1" t="str">
        <f t="shared" si="466"/>
        <v>51-65</v>
      </c>
      <c r="U4936" s="1" t="str">
        <f t="shared" si="467"/>
        <v>Yes</v>
      </c>
    </row>
    <row r="4937" spans="1:21">
      <c r="A4937" s="1">
        <v>4936</v>
      </c>
      <c r="B4937" s="1">
        <v>57</v>
      </c>
      <c r="C4937" s="1" t="s">
        <v>34</v>
      </c>
      <c r="D4937" s="2">
        <v>45107</v>
      </c>
      <c r="E4937" s="2">
        <v>45116</v>
      </c>
      <c r="F4937" s="1" t="s">
        <v>13</v>
      </c>
      <c r="G4937" s="1" t="s">
        <v>36</v>
      </c>
      <c r="H4937" s="1" t="s">
        <v>15</v>
      </c>
      <c r="I4937" s="1">
        <v>317599.07</v>
      </c>
      <c r="J4937" s="1" t="s">
        <v>25</v>
      </c>
      <c r="K4937" s="1" t="s">
        <v>38</v>
      </c>
      <c r="N4937" s="3" t="str">
        <f>IF(LEFT(LOWER(C4937),1)="m","Male",IF(LEFT(LOWER(C4937),1)="f","Female","Unknown"))</f>
        <v>Male</v>
      </c>
      <c r="O4937" s="4" t="str">
        <f>IF(TRIM(LOWER(F4937))="neuro","Neurology",IF(TRIM(LOWER(F4937))="Neurology","Neurology",IF(TRIM(LOWER(F4937))="general ward","General",IF(TRIM(LOWER(F4937))="general","General",IF(TRIM(LOWER(F4937))="cardiology","Cardiology",IF(TRIM(LOWER(F4937))="Cardiology","Cardiology",IF(TRIM(LOWER(F4937))="Peads","Pediatrics",IF(TRIM(LOWER(F4937))="Pediatrics","Pediatrics",IF(TRIM(LOWER(F4937))="orthopedics","Orthopedics",IF(TRIM(LOWER(F4937))="Neurology","Neurology",IF(TRIM(LOWER(F4937))="Oncology","Oncology")))))))))))</f>
        <v>Neurology</v>
      </c>
      <c r="P4937" s="3" t="str">
        <f t="shared" si="462"/>
        <v>Government</v>
      </c>
      <c r="Q4937" s="5">
        <f t="shared" si="463"/>
        <v>9</v>
      </c>
      <c r="R4937" s="1">
        <f t="shared" si="464"/>
        <v>317599.07</v>
      </c>
      <c r="S4937" s="1">
        <f t="shared" si="465"/>
        <v>0</v>
      </c>
      <c r="T4937" s="1" t="str">
        <f t="shared" si="466"/>
        <v>51-65</v>
      </c>
      <c r="U4937" s="1" t="str">
        <f t="shared" si="467"/>
        <v>Yes</v>
      </c>
    </row>
    <row r="4938" spans="1:21">
      <c r="A4938" s="1">
        <v>4937</v>
      </c>
      <c r="B4938" s="1">
        <v>53</v>
      </c>
      <c r="C4938" s="1" t="s">
        <v>26</v>
      </c>
      <c r="D4938" s="2">
        <v>45648</v>
      </c>
      <c r="E4938" s="2">
        <v>45651</v>
      </c>
      <c r="F4938" s="1" t="s">
        <v>13</v>
      </c>
      <c r="G4938" s="1" t="s">
        <v>31</v>
      </c>
      <c r="H4938" s="1" t="s">
        <v>37</v>
      </c>
      <c r="I4938" s="1">
        <v>177651.11</v>
      </c>
      <c r="J4938" s="1" t="s">
        <v>24</v>
      </c>
      <c r="K4938" s="1" t="s">
        <v>20</v>
      </c>
      <c r="N4938" s="3" t="str">
        <f>IF(LEFT(LOWER(C4938),1)="m","Male",IF(LEFT(LOWER(C4938),1)="f","Female","Unknown"))</f>
        <v>Female</v>
      </c>
      <c r="O4938" s="4" t="str">
        <f>IF(TRIM(LOWER(F4938))="neuro","Neurology",IF(TRIM(LOWER(F4938))="Neurology","Neurology",IF(TRIM(LOWER(F4938))="general ward","General",IF(TRIM(LOWER(F4938))="general","General",IF(TRIM(LOWER(F4938))="cardiology","Cardiology",IF(TRIM(LOWER(F4938))="Cardiology","Cardiology",IF(TRIM(LOWER(F4938))="Peads","Pediatrics",IF(TRIM(LOWER(F4938))="Pediatrics","Pediatrics",IF(TRIM(LOWER(F4938))="orthopedics","Orthopedics",IF(TRIM(LOWER(F4938))="Neurology","Neurology",IF(TRIM(LOWER(F4938))="Oncology","Oncology")))))))))))</f>
        <v>Neurology</v>
      </c>
      <c r="P4938" s="3" t="str">
        <f t="shared" si="462"/>
        <v>Private</v>
      </c>
      <c r="Q4938" s="5">
        <f t="shared" si="463"/>
        <v>3</v>
      </c>
      <c r="R4938" s="1">
        <f t="shared" si="464"/>
        <v>177651.11</v>
      </c>
      <c r="S4938" s="1">
        <f t="shared" si="465"/>
        <v>0</v>
      </c>
      <c r="T4938" s="1" t="str">
        <f t="shared" si="466"/>
        <v>51-65</v>
      </c>
      <c r="U4938" s="1" t="str">
        <f t="shared" si="467"/>
        <v>No</v>
      </c>
    </row>
    <row r="4939" spans="1:21">
      <c r="A4939" s="1">
        <v>4938</v>
      </c>
      <c r="B4939" s="1">
        <v>43</v>
      </c>
      <c r="C4939" s="1" t="s">
        <v>12</v>
      </c>
      <c r="D4939" s="2">
        <v>45524</v>
      </c>
      <c r="E4939" s="2">
        <v>45534</v>
      </c>
      <c r="F4939" s="1" t="s">
        <v>52</v>
      </c>
      <c r="G4939" s="1" t="s">
        <v>46</v>
      </c>
      <c r="H4939" s="1" t="s">
        <v>51</v>
      </c>
      <c r="I4939" s="1">
        <v>129622.13</v>
      </c>
      <c r="J4939" s="1" t="s">
        <v>38</v>
      </c>
      <c r="K4939" s="1" t="s">
        <v>20</v>
      </c>
      <c r="N4939" s="3" t="str">
        <f>IF(LEFT(LOWER(C4939),1)="m","Male",IF(LEFT(LOWER(C4939),1)="f","Female","Unknown"))</f>
        <v>Unknown</v>
      </c>
      <c r="O4939" s="4" t="str">
        <f>IF(TRIM(LOWER(F4939))="neuro","Neurology",IF(TRIM(LOWER(F4939))="Neurology","Neurology",IF(TRIM(LOWER(F4939))="general ward","General",IF(TRIM(LOWER(F4939))="general","General",IF(TRIM(LOWER(F4939))="cardiology","Cardiology",IF(TRIM(LOWER(F4939))="Cardiology","Cardiology",IF(TRIM(LOWER(F4939))="Peads","Pediatrics",IF(TRIM(LOWER(F4939))="Pediatrics","Pediatrics",IF(TRIM(LOWER(F4939))="orthopedics","Orthopedics",IF(TRIM(LOWER(F4939))="Neurology","Neurology",IF(TRIM(LOWER(F4939))="Oncology","Oncology")))))))))))</f>
        <v>Oncology</v>
      </c>
      <c r="P4939" s="3" t="str">
        <f t="shared" si="462"/>
        <v>Self</v>
      </c>
      <c r="Q4939" s="5">
        <f t="shared" si="463"/>
        <v>10</v>
      </c>
      <c r="R4939" s="1">
        <f t="shared" si="464"/>
        <v>129622.13</v>
      </c>
      <c r="S4939" s="1">
        <f t="shared" si="465"/>
        <v>0</v>
      </c>
      <c r="T4939" s="1" t="str">
        <f t="shared" si="466"/>
        <v>36-50</v>
      </c>
      <c r="U4939" s="1" t="str">
        <f t="shared" si="467"/>
        <v>No</v>
      </c>
    </row>
    <row r="4940" spans="1:21">
      <c r="A4940" s="1">
        <v>4939</v>
      </c>
      <c r="B4940" s="1">
        <v>53</v>
      </c>
      <c r="C4940" s="1" t="s">
        <v>27</v>
      </c>
      <c r="D4940" s="2">
        <v>45645</v>
      </c>
      <c r="E4940" s="2">
        <v>45656</v>
      </c>
      <c r="F4940" s="1" t="s">
        <v>21</v>
      </c>
      <c r="G4940" s="1" t="s">
        <v>14</v>
      </c>
      <c r="H4940" s="1" t="s">
        <v>37</v>
      </c>
      <c r="I4940" s="1">
        <v>198430.57</v>
      </c>
      <c r="J4940" s="1" t="s">
        <v>24</v>
      </c>
      <c r="K4940" s="1" t="s">
        <v>17</v>
      </c>
      <c r="N4940" s="3" t="str">
        <f>IF(LEFT(LOWER(C4940),1)="m","Male",IF(LEFT(LOWER(C4940),1)="f","Female","Unknown"))</f>
        <v>Male</v>
      </c>
      <c r="O4940" s="4" t="str">
        <f>IF(TRIM(LOWER(F4940))="neuro","Neurology",IF(TRIM(LOWER(F4940))="Neurology","Neurology",IF(TRIM(LOWER(F4940))="general ward","General",IF(TRIM(LOWER(F4940))="general","General",IF(TRIM(LOWER(F4940))="cardiology","Cardiology",IF(TRIM(LOWER(F4940))="Cardiology","Cardiology",IF(TRIM(LOWER(F4940))="Peads","Pediatrics",IF(TRIM(LOWER(F4940))="Pediatrics","Pediatrics",IF(TRIM(LOWER(F4940))="orthopedics","Orthopedics",IF(TRIM(LOWER(F4940))="Neurology","Neurology",IF(TRIM(LOWER(F4940))="Oncology","Oncology")))))))))))</f>
        <v>General</v>
      </c>
      <c r="P4940" s="3" t="str">
        <f t="shared" si="462"/>
        <v>Private</v>
      </c>
      <c r="Q4940" s="5">
        <f t="shared" si="463"/>
        <v>11</v>
      </c>
      <c r="R4940" s="1">
        <f t="shared" si="464"/>
        <v>198430.57</v>
      </c>
      <c r="S4940" s="1">
        <f t="shared" si="465"/>
        <v>1</v>
      </c>
      <c r="T4940" s="1" t="str">
        <f t="shared" si="466"/>
        <v>51-65</v>
      </c>
      <c r="U4940" s="1" t="str">
        <f t="shared" si="467"/>
        <v>No</v>
      </c>
    </row>
    <row r="4941" spans="1:21">
      <c r="A4941" s="1">
        <v>4940</v>
      </c>
      <c r="B4941" s="1">
        <v>53</v>
      </c>
      <c r="C4941" s="1" t="s">
        <v>18</v>
      </c>
      <c r="D4941" s="2">
        <v>45466</v>
      </c>
      <c r="E4941" s="2">
        <v>45469</v>
      </c>
      <c r="F4941" s="1" t="s">
        <v>40</v>
      </c>
      <c r="G4941" s="1" t="s">
        <v>36</v>
      </c>
      <c r="H4941" s="1" t="s">
        <v>48</v>
      </c>
      <c r="I4941" s="1">
        <v>337570.13</v>
      </c>
      <c r="J4941" s="1" t="s">
        <v>17</v>
      </c>
      <c r="K4941" s="1" t="s">
        <v>25</v>
      </c>
      <c r="N4941" s="3" t="str">
        <f>IF(LEFT(LOWER(C4941),1)="m","Male",IF(LEFT(LOWER(C4941),1)="f","Female","Unknown"))</f>
        <v>Male</v>
      </c>
      <c r="O4941" s="4" t="str">
        <f>IF(TRIM(LOWER(F4941))="neuro","Neurology",IF(TRIM(LOWER(F4941))="Neurology","Neurology",IF(TRIM(LOWER(F4941))="general ward","General",IF(TRIM(LOWER(F4941))="general","General",IF(TRIM(LOWER(F4941))="cardiology","Cardiology",IF(TRIM(LOWER(F4941))="Cardiology","Cardiology",IF(TRIM(LOWER(F4941))="Peads","Pediatrics",IF(TRIM(LOWER(F4941))="Pediatrics","Pediatrics",IF(TRIM(LOWER(F4941))="orthopedics","Orthopedics",IF(TRIM(LOWER(F4941))="Neurology","Neurology",IF(TRIM(LOWER(F4941))="Oncology","Oncology")))))))))))</f>
        <v>Pediatrics</v>
      </c>
      <c r="P4941" s="3" t="str">
        <f t="shared" si="462"/>
        <v>Government</v>
      </c>
      <c r="Q4941" s="5">
        <f t="shared" si="463"/>
        <v>3</v>
      </c>
      <c r="R4941" s="1">
        <f t="shared" si="464"/>
        <v>337570.13</v>
      </c>
      <c r="S4941" s="1">
        <f t="shared" si="465"/>
        <v>1</v>
      </c>
      <c r="T4941" s="1" t="str">
        <f t="shared" si="466"/>
        <v>51-65</v>
      </c>
      <c r="U4941" s="1" t="str">
        <f t="shared" si="467"/>
        <v>Yes</v>
      </c>
    </row>
    <row r="4942" spans="1:21">
      <c r="A4942" s="1">
        <v>4941</v>
      </c>
      <c r="B4942" s="1">
        <v>7</v>
      </c>
      <c r="C4942" s="1" t="s">
        <v>26</v>
      </c>
      <c r="D4942" s="2">
        <v>45525</v>
      </c>
      <c r="E4942" s="2">
        <v>45536</v>
      </c>
      <c r="F4942" s="1" t="s">
        <v>30</v>
      </c>
      <c r="G4942" s="1" t="s">
        <v>14</v>
      </c>
      <c r="H4942" s="1" t="s">
        <v>48</v>
      </c>
      <c r="I4942" s="1">
        <v>188570.21</v>
      </c>
      <c r="J4942" s="1" t="s">
        <v>17</v>
      </c>
      <c r="K4942" s="1" t="s">
        <v>38</v>
      </c>
      <c r="N4942" s="3" t="str">
        <f>IF(LEFT(LOWER(C4942),1)="m","Male",IF(LEFT(LOWER(C4942),1)="f","Female","Unknown"))</f>
        <v>Female</v>
      </c>
      <c r="O4942" s="4" t="str">
        <f>IF(TRIM(LOWER(F4942))="neuro","Neurology",IF(TRIM(LOWER(F4942))="Neurology","Neurology",IF(TRIM(LOWER(F4942))="general ward","General",IF(TRIM(LOWER(F4942))="general","General",IF(TRIM(LOWER(F4942))="cardiology","Cardiology",IF(TRIM(LOWER(F4942))="Cardiology","Cardiology",IF(TRIM(LOWER(F4942))="Peads","Pediatrics",IF(TRIM(LOWER(F4942))="Pediatrics","Pediatrics",IF(TRIM(LOWER(F4942))="orthopedics","Orthopedics",IF(TRIM(LOWER(F4942))="Neurology","Neurology",IF(TRIM(LOWER(F4942))="Oncology","Oncology")))))))))))</f>
        <v>Pediatrics</v>
      </c>
      <c r="P4942" s="3" t="str">
        <f t="shared" si="462"/>
        <v>Private</v>
      </c>
      <c r="Q4942" s="5">
        <f t="shared" si="463"/>
        <v>11</v>
      </c>
      <c r="R4942" s="1">
        <f t="shared" si="464"/>
        <v>188570.21</v>
      </c>
      <c r="S4942" s="1">
        <f t="shared" si="465"/>
        <v>0</v>
      </c>
      <c r="T4942" s="1" t="str">
        <f t="shared" si="466"/>
        <v>0-17</v>
      </c>
      <c r="U4942" s="1" t="str">
        <f t="shared" si="467"/>
        <v>Yes</v>
      </c>
    </row>
    <row r="4943" spans="1:21">
      <c r="A4943" s="1">
        <v>4942</v>
      </c>
      <c r="B4943" s="1">
        <v>23</v>
      </c>
      <c r="C4943" s="1" t="s">
        <v>34</v>
      </c>
      <c r="D4943" s="2">
        <v>45499</v>
      </c>
      <c r="E4943" s="2">
        <v>45507</v>
      </c>
      <c r="F4943" s="1" t="s">
        <v>50</v>
      </c>
      <c r="G4943" s="1" t="s">
        <v>14</v>
      </c>
      <c r="H4943" s="1" t="s">
        <v>48</v>
      </c>
      <c r="I4943" s="1">
        <v>340385.76</v>
      </c>
      <c r="J4943" s="1" t="s">
        <v>25</v>
      </c>
      <c r="K4943" s="1" t="s">
        <v>16</v>
      </c>
      <c r="N4943" s="3" t="str">
        <f>IF(LEFT(LOWER(C4943),1)="m","Male",IF(LEFT(LOWER(C4943),1)="f","Female","Unknown"))</f>
        <v>Male</v>
      </c>
      <c r="O4943" s="4" t="str">
        <f>IF(TRIM(LOWER(F4943))="neuro","Neurology",IF(TRIM(LOWER(F4943))="Neurology","Neurology",IF(TRIM(LOWER(F4943))="general ward","General",IF(TRIM(LOWER(F4943))="general","General",IF(TRIM(LOWER(F4943))="cardiology","Cardiology",IF(TRIM(LOWER(F4943))="Cardiology","Cardiology",IF(TRIM(LOWER(F4943))="Peads","Pediatrics",IF(TRIM(LOWER(F4943))="Pediatrics","Pediatrics",IF(TRIM(LOWER(F4943))="orthopedics","Orthopedics",IF(TRIM(LOWER(F4943))="Neurology","Neurology",IF(TRIM(LOWER(F4943))="Oncology","Oncology")))))))))))</f>
        <v>Cardiology</v>
      </c>
      <c r="P4943" s="3" t="str">
        <f t="shared" si="462"/>
        <v>Private</v>
      </c>
      <c r="Q4943" s="5">
        <f t="shared" si="463"/>
        <v>8</v>
      </c>
      <c r="R4943" s="1">
        <f t="shared" si="464"/>
        <v>340385.76</v>
      </c>
      <c r="S4943" s="1">
        <f t="shared" si="465"/>
        <v>1</v>
      </c>
      <c r="T4943" s="1" t="str">
        <f t="shared" si="466"/>
        <v>18-35</v>
      </c>
      <c r="U4943" s="1" t="str">
        <f t="shared" si="467"/>
        <v>Yes</v>
      </c>
    </row>
    <row r="4944" spans="1:21">
      <c r="A4944" s="1">
        <v>4943</v>
      </c>
      <c r="B4944" s="1">
        <v>42</v>
      </c>
      <c r="C4944" s="1" t="s">
        <v>29</v>
      </c>
      <c r="D4944" s="2">
        <v>45609</v>
      </c>
      <c r="E4944" s="2">
        <v>45627</v>
      </c>
      <c r="F4944" s="1" t="s">
        <v>52</v>
      </c>
      <c r="G4944" s="1" t="s">
        <v>33</v>
      </c>
      <c r="H4944" s="1" t="s">
        <v>51</v>
      </c>
      <c r="I4944" s="1">
        <v>299068.67</v>
      </c>
      <c r="J4944" s="1" t="s">
        <v>16</v>
      </c>
      <c r="K4944" s="1" t="s">
        <v>20</v>
      </c>
      <c r="N4944" s="3" t="str">
        <f>IF(LEFT(LOWER(C4944),1)="m","Male",IF(LEFT(LOWER(C4944),1)="f","Female","Unknown"))</f>
        <v>Female</v>
      </c>
      <c r="O4944" s="4" t="str">
        <f>IF(TRIM(LOWER(F4944))="neuro","Neurology",IF(TRIM(LOWER(F4944))="Neurology","Neurology",IF(TRIM(LOWER(F4944))="general ward","General",IF(TRIM(LOWER(F4944))="general","General",IF(TRIM(LOWER(F4944))="cardiology","Cardiology",IF(TRIM(LOWER(F4944))="Cardiology","Cardiology",IF(TRIM(LOWER(F4944))="Peads","Pediatrics",IF(TRIM(LOWER(F4944))="Pediatrics","Pediatrics",IF(TRIM(LOWER(F4944))="orthopedics","Orthopedics",IF(TRIM(LOWER(F4944))="Neurology","Neurology",IF(TRIM(LOWER(F4944))="Oncology","Oncology")))))))))))</f>
        <v>Oncology</v>
      </c>
      <c r="P4944" s="3" t="str">
        <f t="shared" si="462"/>
        <v>Self</v>
      </c>
      <c r="Q4944" s="5">
        <f t="shared" si="463"/>
        <v>18</v>
      </c>
      <c r="R4944" s="1">
        <f t="shared" si="464"/>
        <v>299068.67</v>
      </c>
      <c r="S4944" s="1">
        <f t="shared" si="465"/>
        <v>0</v>
      </c>
      <c r="T4944" s="1" t="str">
        <f t="shared" si="466"/>
        <v>36-50</v>
      </c>
      <c r="U4944" s="1" t="str">
        <f t="shared" si="467"/>
        <v>Yes</v>
      </c>
    </row>
    <row r="4945" spans="1:21">
      <c r="A4945" s="1">
        <v>4944</v>
      </c>
      <c r="B4945" s="1">
        <v>78</v>
      </c>
      <c r="C4945" s="1" t="s">
        <v>27</v>
      </c>
      <c r="D4945" s="2">
        <v>45232</v>
      </c>
      <c r="E4945" s="2">
        <v>45237</v>
      </c>
      <c r="F4945" s="1" t="s">
        <v>30</v>
      </c>
      <c r="G4945" s="1" t="s">
        <v>41</v>
      </c>
      <c r="H4945" s="1" t="s">
        <v>23</v>
      </c>
      <c r="I4945" s="1">
        <v>27465.67</v>
      </c>
      <c r="J4945" s="1" t="s">
        <v>38</v>
      </c>
      <c r="K4945" s="1" t="s">
        <v>20</v>
      </c>
      <c r="N4945" s="3" t="str">
        <f>IF(LEFT(LOWER(C4945),1)="m","Male",IF(LEFT(LOWER(C4945),1)="f","Female","Unknown"))</f>
        <v>Male</v>
      </c>
      <c r="O4945" s="4" t="str">
        <f>IF(TRIM(LOWER(F4945))="neuro","Neurology",IF(TRIM(LOWER(F4945))="Neurology","Neurology",IF(TRIM(LOWER(F4945))="general ward","General",IF(TRIM(LOWER(F4945))="general","General",IF(TRIM(LOWER(F4945))="cardiology","Cardiology",IF(TRIM(LOWER(F4945))="Cardiology","Cardiology",IF(TRIM(LOWER(F4945))="Peads","Pediatrics",IF(TRIM(LOWER(F4945))="Pediatrics","Pediatrics",IF(TRIM(LOWER(F4945))="orthopedics","Orthopedics",IF(TRIM(LOWER(F4945))="Neurology","Neurology",IF(TRIM(LOWER(F4945))="Oncology","Oncology")))))))))))</f>
        <v>Pediatrics</v>
      </c>
      <c r="P4945" s="3" t="str">
        <f t="shared" si="462"/>
        <v>Unknown</v>
      </c>
      <c r="Q4945" s="5">
        <f t="shared" si="463"/>
        <v>5</v>
      </c>
      <c r="R4945" s="1">
        <f t="shared" si="464"/>
        <v>27465.67</v>
      </c>
      <c r="S4945" s="1">
        <f t="shared" si="465"/>
        <v>0</v>
      </c>
      <c r="T4945" s="1" t="str">
        <f t="shared" si="466"/>
        <v>66+</v>
      </c>
      <c r="U4945" s="1" t="str">
        <f t="shared" si="467"/>
        <v>No</v>
      </c>
    </row>
    <row r="4946" spans="1:21">
      <c r="A4946" s="1">
        <v>4945</v>
      </c>
      <c r="B4946" s="1">
        <v>93</v>
      </c>
      <c r="C4946" s="1" t="s">
        <v>34</v>
      </c>
      <c r="D4946" s="2">
        <v>45075</v>
      </c>
      <c r="E4946" s="2">
        <v>45081</v>
      </c>
      <c r="F4946" s="1" t="s">
        <v>50</v>
      </c>
      <c r="G4946" s="1" t="s">
        <v>22</v>
      </c>
      <c r="H4946" s="1" t="s">
        <v>15</v>
      </c>
      <c r="I4946" s="1">
        <v>35269.61</v>
      </c>
      <c r="K4946" s="1" t="s">
        <v>38</v>
      </c>
      <c r="N4946" s="3" t="str">
        <f>IF(LEFT(LOWER(C4946),1)="m","Male",IF(LEFT(LOWER(C4946),1)="f","Female","Unknown"))</f>
        <v>Male</v>
      </c>
      <c r="O4946" s="4" t="str">
        <f>IF(TRIM(LOWER(F4946))="neuro","Neurology",IF(TRIM(LOWER(F4946))="Neurology","Neurology",IF(TRIM(LOWER(F4946))="general ward","General",IF(TRIM(LOWER(F4946))="general","General",IF(TRIM(LOWER(F4946))="cardiology","Cardiology",IF(TRIM(LOWER(F4946))="Cardiology","Cardiology",IF(TRIM(LOWER(F4946))="Peads","Pediatrics",IF(TRIM(LOWER(F4946))="Pediatrics","Pediatrics",IF(TRIM(LOWER(F4946))="orthopedics","Orthopedics",IF(TRIM(LOWER(F4946))="Neurology","Neurology",IF(TRIM(LOWER(F4946))="Oncology","Oncology")))))))))))</f>
        <v>Cardiology</v>
      </c>
      <c r="P4946" s="3" t="str">
        <f t="shared" si="462"/>
        <v>Government</v>
      </c>
      <c r="Q4946" s="5">
        <f t="shared" si="463"/>
        <v>6</v>
      </c>
      <c r="R4946" s="1">
        <f t="shared" si="464"/>
        <v>35269.61</v>
      </c>
      <c r="S4946" s="1">
        <f t="shared" si="465"/>
        <v>0</v>
      </c>
      <c r="T4946" s="1" t="str">
        <f t="shared" si="466"/>
        <v>66+</v>
      </c>
      <c r="U4946" s="1" t="str">
        <f t="shared" si="467"/>
        <v>Unknown</v>
      </c>
    </row>
    <row r="4947" spans="1:21">
      <c r="A4947" s="1">
        <v>4946</v>
      </c>
      <c r="B4947" s="1">
        <v>48</v>
      </c>
      <c r="C4947" s="1" t="s">
        <v>12</v>
      </c>
      <c r="D4947" s="2">
        <v>45218</v>
      </c>
      <c r="E4947" s="2">
        <v>45230</v>
      </c>
      <c r="F4947" s="1" t="s">
        <v>35</v>
      </c>
      <c r="G4947" s="1" t="s">
        <v>33</v>
      </c>
      <c r="H4947" s="1" t="s">
        <v>37</v>
      </c>
      <c r="I4947" s="1">
        <v>269009.99</v>
      </c>
      <c r="J4947" s="1" t="s">
        <v>38</v>
      </c>
      <c r="K4947" s="1" t="s">
        <v>42</v>
      </c>
      <c r="N4947" s="3" t="str">
        <f>IF(LEFT(LOWER(C4947),1)="m","Male",IF(LEFT(LOWER(C4947),1)="f","Female","Unknown"))</f>
        <v>Unknown</v>
      </c>
      <c r="O4947" s="4" t="str">
        <f>IF(TRIM(LOWER(F4947))="neuro","Neurology",IF(TRIM(LOWER(F4947))="Neurology","Neurology",IF(TRIM(LOWER(F4947))="general ward","General",IF(TRIM(LOWER(F4947))="general","General",IF(TRIM(LOWER(F4947))="cardiology","Cardiology",IF(TRIM(LOWER(F4947))="Cardiology","Cardiology",IF(TRIM(LOWER(F4947))="Peads","Pediatrics",IF(TRIM(LOWER(F4947))="Pediatrics","Pediatrics",IF(TRIM(LOWER(F4947))="orthopedics","Orthopedics",IF(TRIM(LOWER(F4947))="Neurology","Neurology",IF(TRIM(LOWER(F4947))="Oncology","Oncology")))))))))))</f>
        <v>Cardiology</v>
      </c>
      <c r="P4947" s="3" t="str">
        <f t="shared" si="462"/>
        <v>Self</v>
      </c>
      <c r="Q4947" s="5">
        <f t="shared" si="463"/>
        <v>12</v>
      </c>
      <c r="R4947" s="1">
        <f t="shared" si="464"/>
        <v>269009.99</v>
      </c>
      <c r="S4947" s="1">
        <f t="shared" si="465"/>
        <v>0</v>
      </c>
      <c r="T4947" s="1" t="str">
        <f t="shared" si="466"/>
        <v>36-50</v>
      </c>
      <c r="U4947" s="1" t="str">
        <f t="shared" si="467"/>
        <v>No</v>
      </c>
    </row>
    <row r="4948" spans="1:21">
      <c r="A4948" s="1">
        <v>4947</v>
      </c>
      <c r="B4948" s="1">
        <v>45</v>
      </c>
      <c r="C4948" s="1" t="s">
        <v>26</v>
      </c>
      <c r="D4948" s="2">
        <v>45554</v>
      </c>
      <c r="E4948" s="2">
        <v>45574</v>
      </c>
      <c r="F4948" s="1" t="s">
        <v>13</v>
      </c>
      <c r="G4948" s="1" t="s">
        <v>36</v>
      </c>
      <c r="H4948" s="1" t="s">
        <v>48</v>
      </c>
      <c r="I4948" s="1">
        <v>209892.11</v>
      </c>
      <c r="J4948" s="1" t="s">
        <v>38</v>
      </c>
      <c r="K4948" s="1" t="s">
        <v>17</v>
      </c>
      <c r="N4948" s="3" t="str">
        <f>IF(LEFT(LOWER(C4948),1)="m","Male",IF(LEFT(LOWER(C4948),1)="f","Female","Unknown"))</f>
        <v>Female</v>
      </c>
      <c r="O4948" s="4" t="str">
        <f>IF(TRIM(LOWER(F4948))="neuro","Neurology",IF(TRIM(LOWER(F4948))="Neurology","Neurology",IF(TRIM(LOWER(F4948))="general ward","General",IF(TRIM(LOWER(F4948))="general","General",IF(TRIM(LOWER(F4948))="cardiology","Cardiology",IF(TRIM(LOWER(F4948))="Cardiology","Cardiology",IF(TRIM(LOWER(F4948))="Peads","Pediatrics",IF(TRIM(LOWER(F4948))="Pediatrics","Pediatrics",IF(TRIM(LOWER(F4948))="orthopedics","Orthopedics",IF(TRIM(LOWER(F4948))="Neurology","Neurology",IF(TRIM(LOWER(F4948))="Oncology","Oncology")))))))))))</f>
        <v>Neurology</v>
      </c>
      <c r="P4948" s="3" t="str">
        <f t="shared" si="462"/>
        <v>Government</v>
      </c>
      <c r="Q4948" s="5">
        <f t="shared" si="463"/>
        <v>20</v>
      </c>
      <c r="R4948" s="1">
        <f t="shared" si="464"/>
        <v>209892.11</v>
      </c>
      <c r="S4948" s="1">
        <f t="shared" si="465"/>
        <v>1</v>
      </c>
      <c r="T4948" s="1" t="str">
        <f t="shared" si="466"/>
        <v>36-50</v>
      </c>
      <c r="U4948" s="1" t="str">
        <f t="shared" si="467"/>
        <v>No</v>
      </c>
    </row>
    <row r="4949" spans="1:21">
      <c r="A4949" s="1">
        <v>4948</v>
      </c>
      <c r="B4949" s="1">
        <v>74</v>
      </c>
      <c r="C4949" s="1" t="s">
        <v>12</v>
      </c>
      <c r="D4949" s="2">
        <v>44930</v>
      </c>
      <c r="E4949" s="2">
        <v>44935</v>
      </c>
      <c r="F4949" s="1" t="s">
        <v>28</v>
      </c>
      <c r="G4949" s="1" t="s">
        <v>36</v>
      </c>
      <c r="H4949" s="1" t="s">
        <v>23</v>
      </c>
      <c r="I4949" s="1">
        <v>260896.78</v>
      </c>
      <c r="J4949" s="1" t="s">
        <v>42</v>
      </c>
      <c r="K4949" s="1" t="s">
        <v>38</v>
      </c>
      <c r="N4949" s="3" t="str">
        <f>IF(LEFT(LOWER(C4949),1)="m","Male",IF(LEFT(LOWER(C4949),1)="f","Female","Unknown"))</f>
        <v>Unknown</v>
      </c>
      <c r="O4949" s="4" t="str">
        <f>IF(TRIM(LOWER(F4949))="neuro","Neurology",IF(TRIM(LOWER(F4949))="Neurology","Neurology",IF(TRIM(LOWER(F4949))="general ward","General",IF(TRIM(LOWER(F4949))="general","General",IF(TRIM(LOWER(F4949))="cardiology","Cardiology",IF(TRIM(LOWER(F4949))="Cardiology","Cardiology",IF(TRIM(LOWER(F4949))="Peads","Pediatrics",IF(TRIM(LOWER(F4949))="Pediatrics","Pediatrics",IF(TRIM(LOWER(F4949))="orthopedics","Orthopedics",IF(TRIM(LOWER(F4949))="Neurology","Neurology",IF(TRIM(LOWER(F4949))="Oncology","Oncology")))))))))))</f>
        <v>Orthopedics</v>
      </c>
      <c r="P4949" s="3" t="str">
        <f t="shared" si="462"/>
        <v>Government</v>
      </c>
      <c r="Q4949" s="5">
        <f t="shared" si="463"/>
        <v>5</v>
      </c>
      <c r="R4949" s="1">
        <f t="shared" si="464"/>
        <v>260896.78</v>
      </c>
      <c r="S4949" s="1">
        <f t="shared" si="465"/>
        <v>0</v>
      </c>
      <c r="T4949" s="1" t="str">
        <f t="shared" si="466"/>
        <v>66+</v>
      </c>
      <c r="U4949" s="1" t="str">
        <f t="shared" si="467"/>
        <v>No</v>
      </c>
    </row>
    <row r="4950" spans="1:21">
      <c r="A4950" s="1">
        <v>4949</v>
      </c>
      <c r="B4950" s="1">
        <v>44</v>
      </c>
      <c r="C4950" s="1" t="s">
        <v>27</v>
      </c>
      <c r="D4950" s="2">
        <v>45568</v>
      </c>
      <c r="E4950" s="2">
        <v>45576</v>
      </c>
      <c r="F4950" s="1" t="s">
        <v>50</v>
      </c>
      <c r="G4950" s="1" t="s">
        <v>22</v>
      </c>
      <c r="I4950" s="1">
        <v>242339.13</v>
      </c>
      <c r="J4950" s="1" t="s">
        <v>25</v>
      </c>
      <c r="K4950" s="1" t="s">
        <v>38</v>
      </c>
      <c r="N4950" s="3" t="str">
        <f>IF(LEFT(LOWER(C4950),1)="m","Male",IF(LEFT(LOWER(C4950),1)="f","Female","Unknown"))</f>
        <v>Male</v>
      </c>
      <c r="O4950" s="4" t="str">
        <f>IF(TRIM(LOWER(F4950))="neuro","Neurology",IF(TRIM(LOWER(F4950))="Neurology","Neurology",IF(TRIM(LOWER(F4950))="general ward","General",IF(TRIM(LOWER(F4950))="general","General",IF(TRIM(LOWER(F4950))="cardiology","Cardiology",IF(TRIM(LOWER(F4950))="Cardiology","Cardiology",IF(TRIM(LOWER(F4950))="Peads","Pediatrics",IF(TRIM(LOWER(F4950))="Pediatrics","Pediatrics",IF(TRIM(LOWER(F4950))="orthopedics","Orthopedics",IF(TRIM(LOWER(F4950))="Neurology","Neurology",IF(TRIM(LOWER(F4950))="Oncology","Oncology")))))))))))</f>
        <v>Cardiology</v>
      </c>
      <c r="P4950" s="3" t="str">
        <f t="shared" si="462"/>
        <v>Government</v>
      </c>
      <c r="Q4950" s="5">
        <f t="shared" si="463"/>
        <v>8</v>
      </c>
      <c r="R4950" s="1">
        <f t="shared" si="464"/>
        <v>242339.13</v>
      </c>
      <c r="S4950" s="1">
        <f t="shared" si="465"/>
        <v>0</v>
      </c>
      <c r="T4950" s="1" t="str">
        <f t="shared" si="466"/>
        <v>36-50</v>
      </c>
      <c r="U4950" s="1" t="str">
        <f t="shared" si="467"/>
        <v>Yes</v>
      </c>
    </row>
    <row r="4951" spans="1:21">
      <c r="A4951" s="1">
        <v>4950</v>
      </c>
      <c r="B4951" s="1">
        <v>90</v>
      </c>
      <c r="C4951" s="1" t="s">
        <v>29</v>
      </c>
      <c r="D4951" s="2">
        <v>45258</v>
      </c>
      <c r="E4951" s="2">
        <v>45264</v>
      </c>
      <c r="F4951" s="1" t="s">
        <v>50</v>
      </c>
      <c r="G4951" s="1" t="s">
        <v>22</v>
      </c>
      <c r="H4951" s="1" t="s">
        <v>39</v>
      </c>
      <c r="I4951" s="1">
        <v>51068.86</v>
      </c>
      <c r="J4951" s="1" t="s">
        <v>42</v>
      </c>
      <c r="K4951" s="1" t="s">
        <v>16</v>
      </c>
      <c r="N4951" s="3" t="str">
        <f>IF(LEFT(LOWER(C4951),1)="m","Male",IF(LEFT(LOWER(C4951),1)="f","Female","Unknown"))</f>
        <v>Female</v>
      </c>
      <c r="O4951" s="4" t="str">
        <f>IF(TRIM(LOWER(F4951))="neuro","Neurology",IF(TRIM(LOWER(F4951))="Neurology","Neurology",IF(TRIM(LOWER(F4951))="general ward","General",IF(TRIM(LOWER(F4951))="general","General",IF(TRIM(LOWER(F4951))="cardiology","Cardiology",IF(TRIM(LOWER(F4951))="Cardiology","Cardiology",IF(TRIM(LOWER(F4951))="Peads","Pediatrics",IF(TRIM(LOWER(F4951))="Pediatrics","Pediatrics",IF(TRIM(LOWER(F4951))="orthopedics","Orthopedics",IF(TRIM(LOWER(F4951))="Neurology","Neurology",IF(TRIM(LOWER(F4951))="Oncology","Oncology")))))))))))</f>
        <v>Cardiology</v>
      </c>
      <c r="P4951" s="3" t="str">
        <f t="shared" si="462"/>
        <v>Government</v>
      </c>
      <c r="Q4951" s="5">
        <f t="shared" si="463"/>
        <v>6</v>
      </c>
      <c r="R4951" s="1">
        <f t="shared" si="464"/>
        <v>51068.86</v>
      </c>
      <c r="S4951" s="1">
        <f t="shared" si="465"/>
        <v>1</v>
      </c>
      <c r="T4951" s="1" t="str">
        <f t="shared" si="466"/>
        <v>66+</v>
      </c>
      <c r="U4951" s="1" t="str">
        <f t="shared" si="467"/>
        <v>No</v>
      </c>
    </row>
    <row r="4952" spans="1:21">
      <c r="A4952" s="1">
        <v>4951</v>
      </c>
      <c r="B4952" s="1">
        <v>7</v>
      </c>
      <c r="C4952" s="1" t="s">
        <v>12</v>
      </c>
      <c r="D4952" s="2">
        <v>45484</v>
      </c>
      <c r="E4952" s="2">
        <v>45493</v>
      </c>
      <c r="F4952" s="1" t="s">
        <v>40</v>
      </c>
      <c r="G4952" s="1" t="s">
        <v>41</v>
      </c>
      <c r="H4952" s="1" t="s">
        <v>32</v>
      </c>
      <c r="I4952" s="1">
        <v>293679.67</v>
      </c>
      <c r="J4952" s="1" t="s">
        <v>17</v>
      </c>
      <c r="K4952" s="1" t="s">
        <v>16</v>
      </c>
      <c r="N4952" s="3" t="str">
        <f>IF(LEFT(LOWER(C4952),1)="m","Male",IF(LEFT(LOWER(C4952),1)="f","Female","Unknown"))</f>
        <v>Unknown</v>
      </c>
      <c r="O4952" s="4" t="str">
        <f>IF(TRIM(LOWER(F4952))="neuro","Neurology",IF(TRIM(LOWER(F4952))="Neurology","Neurology",IF(TRIM(LOWER(F4952))="general ward","General",IF(TRIM(LOWER(F4952))="general","General",IF(TRIM(LOWER(F4952))="cardiology","Cardiology",IF(TRIM(LOWER(F4952))="Cardiology","Cardiology",IF(TRIM(LOWER(F4952))="Peads","Pediatrics",IF(TRIM(LOWER(F4952))="Pediatrics","Pediatrics",IF(TRIM(LOWER(F4952))="orthopedics","Orthopedics",IF(TRIM(LOWER(F4952))="Neurology","Neurology",IF(TRIM(LOWER(F4952))="Oncology","Oncology")))))))))))</f>
        <v>Pediatrics</v>
      </c>
      <c r="P4952" s="3" t="str">
        <f t="shared" si="462"/>
        <v>Unknown</v>
      </c>
      <c r="Q4952" s="5">
        <f t="shared" si="463"/>
        <v>9</v>
      </c>
      <c r="R4952" s="1">
        <f t="shared" si="464"/>
        <v>293679.67</v>
      </c>
      <c r="S4952" s="1">
        <f t="shared" si="465"/>
        <v>1</v>
      </c>
      <c r="T4952" s="1" t="str">
        <f t="shared" si="466"/>
        <v>0-17</v>
      </c>
      <c r="U4952" s="1" t="str">
        <f t="shared" si="467"/>
        <v>Yes</v>
      </c>
    </row>
    <row r="4953" spans="1:21">
      <c r="A4953" s="1">
        <v>4952</v>
      </c>
      <c r="B4953" s="1">
        <v>35</v>
      </c>
      <c r="C4953" s="1" t="s">
        <v>44</v>
      </c>
      <c r="D4953" s="2">
        <v>45006</v>
      </c>
      <c r="E4953" s="2">
        <v>45018</v>
      </c>
      <c r="F4953" s="1" t="s">
        <v>21</v>
      </c>
      <c r="G4953" s="1" t="s">
        <v>46</v>
      </c>
      <c r="H4953" s="1" t="s">
        <v>39</v>
      </c>
      <c r="I4953" s="1">
        <v>143203.28</v>
      </c>
      <c r="J4953" s="1" t="s">
        <v>16</v>
      </c>
      <c r="K4953" s="1" t="s">
        <v>17</v>
      </c>
      <c r="N4953" s="3" t="str">
        <f>IF(LEFT(LOWER(C4953),1)="m","Male",IF(LEFT(LOWER(C4953),1)="f","Female","Unknown"))</f>
        <v>Female</v>
      </c>
      <c r="O4953" s="4" t="str">
        <f>IF(TRIM(LOWER(F4953))="neuro","Neurology",IF(TRIM(LOWER(F4953))="Neurology","Neurology",IF(TRIM(LOWER(F4953))="general ward","General",IF(TRIM(LOWER(F4953))="general","General",IF(TRIM(LOWER(F4953))="cardiology","Cardiology",IF(TRIM(LOWER(F4953))="Cardiology","Cardiology",IF(TRIM(LOWER(F4953))="Peads","Pediatrics",IF(TRIM(LOWER(F4953))="Pediatrics","Pediatrics",IF(TRIM(LOWER(F4953))="orthopedics","Orthopedics",IF(TRIM(LOWER(F4953))="Neurology","Neurology",IF(TRIM(LOWER(F4953))="Oncology","Oncology")))))))))))</f>
        <v>General</v>
      </c>
      <c r="P4953" s="3" t="str">
        <f t="shared" si="462"/>
        <v>Self</v>
      </c>
      <c r="Q4953" s="5">
        <f t="shared" si="463"/>
        <v>12</v>
      </c>
      <c r="R4953" s="1">
        <f t="shared" si="464"/>
        <v>143203.28</v>
      </c>
      <c r="S4953" s="1">
        <f t="shared" si="465"/>
        <v>1</v>
      </c>
      <c r="T4953" s="1" t="str">
        <f t="shared" si="466"/>
        <v>18-35</v>
      </c>
      <c r="U4953" s="1" t="str">
        <f t="shared" si="467"/>
        <v>Yes</v>
      </c>
    </row>
    <row r="4954" spans="1:21">
      <c r="A4954" s="1">
        <v>4953</v>
      </c>
      <c r="B4954" s="1">
        <v>61</v>
      </c>
      <c r="C4954" s="1" t="s">
        <v>44</v>
      </c>
      <c r="D4954" s="2">
        <v>45134</v>
      </c>
      <c r="E4954" s="2">
        <v>45146</v>
      </c>
      <c r="F4954" s="1" t="s">
        <v>13</v>
      </c>
      <c r="G4954" s="1" t="s">
        <v>33</v>
      </c>
      <c r="H4954" s="1" t="s">
        <v>37</v>
      </c>
      <c r="I4954" s="1">
        <v>317082.28999999998</v>
      </c>
      <c r="K4954" s="1" t="s">
        <v>38</v>
      </c>
      <c r="N4954" s="3" t="str">
        <f>IF(LEFT(LOWER(C4954),1)="m","Male",IF(LEFT(LOWER(C4954),1)="f","Female","Unknown"))</f>
        <v>Female</v>
      </c>
      <c r="O4954" s="4" t="str">
        <f>IF(TRIM(LOWER(F4954))="neuro","Neurology",IF(TRIM(LOWER(F4954))="Neurology","Neurology",IF(TRIM(LOWER(F4954))="general ward","General",IF(TRIM(LOWER(F4954))="general","General",IF(TRIM(LOWER(F4954))="cardiology","Cardiology",IF(TRIM(LOWER(F4954))="Cardiology","Cardiology",IF(TRIM(LOWER(F4954))="Peads","Pediatrics",IF(TRIM(LOWER(F4954))="Pediatrics","Pediatrics",IF(TRIM(LOWER(F4954))="orthopedics","Orthopedics",IF(TRIM(LOWER(F4954))="Neurology","Neurology",IF(TRIM(LOWER(F4954))="Oncology","Oncology")))))))))))</f>
        <v>Neurology</v>
      </c>
      <c r="P4954" s="3" t="str">
        <f t="shared" si="462"/>
        <v>Self</v>
      </c>
      <c r="Q4954" s="5">
        <f t="shared" si="463"/>
        <v>12</v>
      </c>
      <c r="R4954" s="1">
        <f t="shared" si="464"/>
        <v>317082.28999999998</v>
      </c>
      <c r="S4954" s="1">
        <f t="shared" si="465"/>
        <v>0</v>
      </c>
      <c r="T4954" s="1" t="str">
        <f t="shared" si="466"/>
        <v>51-65</v>
      </c>
      <c r="U4954" s="1" t="str">
        <f t="shared" si="467"/>
        <v>Unknown</v>
      </c>
    </row>
    <row r="4955" spans="1:21">
      <c r="A4955" s="1">
        <v>4954</v>
      </c>
      <c r="B4955" s="1">
        <v>51</v>
      </c>
      <c r="C4955" s="1" t="s">
        <v>18</v>
      </c>
      <c r="D4955" s="2">
        <v>45429</v>
      </c>
      <c r="E4955" s="2">
        <v>45446</v>
      </c>
      <c r="F4955" s="1" t="s">
        <v>40</v>
      </c>
      <c r="G4955" s="1" t="s">
        <v>33</v>
      </c>
      <c r="H4955" s="1" t="s">
        <v>15</v>
      </c>
      <c r="I4955" s="1">
        <v>114475.77</v>
      </c>
      <c r="J4955" s="1" t="s">
        <v>38</v>
      </c>
      <c r="K4955" s="1" t="s">
        <v>17</v>
      </c>
      <c r="N4955" s="3" t="str">
        <f>IF(LEFT(LOWER(C4955),1)="m","Male",IF(LEFT(LOWER(C4955),1)="f","Female","Unknown"))</f>
        <v>Male</v>
      </c>
      <c r="O4955" s="4" t="str">
        <f>IF(TRIM(LOWER(F4955))="neuro","Neurology",IF(TRIM(LOWER(F4955))="Neurology","Neurology",IF(TRIM(LOWER(F4955))="general ward","General",IF(TRIM(LOWER(F4955))="general","General",IF(TRIM(LOWER(F4955))="cardiology","Cardiology",IF(TRIM(LOWER(F4955))="Cardiology","Cardiology",IF(TRIM(LOWER(F4955))="Peads","Pediatrics",IF(TRIM(LOWER(F4955))="Pediatrics","Pediatrics",IF(TRIM(LOWER(F4955))="orthopedics","Orthopedics",IF(TRIM(LOWER(F4955))="Neurology","Neurology",IF(TRIM(LOWER(F4955))="Oncology","Oncology")))))))))))</f>
        <v>Pediatrics</v>
      </c>
      <c r="P4955" s="3" t="str">
        <f t="shared" si="462"/>
        <v>Self</v>
      </c>
      <c r="Q4955" s="5">
        <f t="shared" si="463"/>
        <v>17</v>
      </c>
      <c r="R4955" s="1">
        <f t="shared" si="464"/>
        <v>114475.77</v>
      </c>
      <c r="S4955" s="1">
        <f t="shared" si="465"/>
        <v>1</v>
      </c>
      <c r="T4955" s="1" t="str">
        <f t="shared" si="466"/>
        <v>51-65</v>
      </c>
      <c r="U4955" s="1" t="str">
        <f t="shared" si="467"/>
        <v>No</v>
      </c>
    </row>
    <row r="4956" spans="1:21">
      <c r="A4956" s="1">
        <v>4955</v>
      </c>
      <c r="B4956" s="1">
        <v>71</v>
      </c>
      <c r="C4956" s="1" t="s">
        <v>27</v>
      </c>
      <c r="D4956" s="2">
        <v>45029</v>
      </c>
      <c r="E4956" s="2">
        <v>45033</v>
      </c>
      <c r="F4956" s="1" t="s">
        <v>40</v>
      </c>
      <c r="G4956" s="1" t="s">
        <v>14</v>
      </c>
      <c r="H4956" s="1" t="s">
        <v>23</v>
      </c>
      <c r="I4956" s="1">
        <v>98618.13</v>
      </c>
      <c r="K4956" s="1" t="s">
        <v>42</v>
      </c>
      <c r="N4956" s="3" t="str">
        <f>IF(LEFT(LOWER(C4956),1)="m","Male",IF(LEFT(LOWER(C4956),1)="f","Female","Unknown"))</f>
        <v>Male</v>
      </c>
      <c r="O4956" s="4" t="str">
        <f>IF(TRIM(LOWER(F4956))="neuro","Neurology",IF(TRIM(LOWER(F4956))="Neurology","Neurology",IF(TRIM(LOWER(F4956))="general ward","General",IF(TRIM(LOWER(F4956))="general","General",IF(TRIM(LOWER(F4956))="cardiology","Cardiology",IF(TRIM(LOWER(F4956))="Cardiology","Cardiology",IF(TRIM(LOWER(F4956))="Peads","Pediatrics",IF(TRIM(LOWER(F4956))="Pediatrics","Pediatrics",IF(TRIM(LOWER(F4956))="orthopedics","Orthopedics",IF(TRIM(LOWER(F4956))="Neurology","Neurology",IF(TRIM(LOWER(F4956))="Oncology","Oncology")))))))))))</f>
        <v>Pediatrics</v>
      </c>
      <c r="P4956" s="3" t="str">
        <f t="shared" si="462"/>
        <v>Private</v>
      </c>
      <c r="Q4956" s="5">
        <f t="shared" si="463"/>
        <v>4</v>
      </c>
      <c r="R4956" s="1">
        <f t="shared" si="464"/>
        <v>98618.13</v>
      </c>
      <c r="S4956" s="1">
        <f t="shared" si="465"/>
        <v>0</v>
      </c>
      <c r="T4956" s="1" t="str">
        <f t="shared" si="466"/>
        <v>66+</v>
      </c>
      <c r="U4956" s="1" t="str">
        <f t="shared" si="467"/>
        <v>Unknown</v>
      </c>
    </row>
    <row r="4957" spans="1:21">
      <c r="A4957" s="1">
        <v>4956</v>
      </c>
      <c r="B4957" s="1">
        <v>85</v>
      </c>
      <c r="C4957" s="1" t="s">
        <v>26</v>
      </c>
      <c r="D4957" s="2">
        <v>45202</v>
      </c>
      <c r="E4957" s="2">
        <v>45191</v>
      </c>
      <c r="F4957" s="1" t="s">
        <v>30</v>
      </c>
      <c r="G4957" s="1" t="s">
        <v>36</v>
      </c>
      <c r="H4957" s="1" t="s">
        <v>39</v>
      </c>
      <c r="I4957" s="1">
        <v>281860.34999999998</v>
      </c>
      <c r="J4957" s="1" t="s">
        <v>16</v>
      </c>
      <c r="K4957" s="1" t="s">
        <v>17</v>
      </c>
      <c r="N4957" s="3" t="str">
        <f>IF(LEFT(LOWER(C4957),1)="m","Male",IF(LEFT(LOWER(C4957),1)="f","Female","Unknown"))</f>
        <v>Female</v>
      </c>
      <c r="O4957" s="4" t="str">
        <f>IF(TRIM(LOWER(F4957))="neuro","Neurology",IF(TRIM(LOWER(F4957))="Neurology","Neurology",IF(TRIM(LOWER(F4957))="general ward","General",IF(TRIM(LOWER(F4957))="general","General",IF(TRIM(LOWER(F4957))="cardiology","Cardiology",IF(TRIM(LOWER(F4957))="Cardiology","Cardiology",IF(TRIM(LOWER(F4957))="Peads","Pediatrics",IF(TRIM(LOWER(F4957))="Pediatrics","Pediatrics",IF(TRIM(LOWER(F4957))="orthopedics","Orthopedics",IF(TRIM(LOWER(F4957))="Neurology","Neurology",IF(TRIM(LOWER(F4957))="Oncology","Oncology")))))))))))</f>
        <v>Pediatrics</v>
      </c>
      <c r="P4957" s="3" t="str">
        <f t="shared" si="462"/>
        <v>Government</v>
      </c>
      <c r="Q4957" s="5" t="str">
        <f t="shared" si="463"/>
        <v/>
      </c>
      <c r="R4957" s="1">
        <f t="shared" si="464"/>
        <v>281860.34999999998</v>
      </c>
      <c r="S4957" s="1">
        <f t="shared" si="465"/>
        <v>1</v>
      </c>
      <c r="T4957" s="1" t="str">
        <f t="shared" si="466"/>
        <v>66+</v>
      </c>
      <c r="U4957" s="1" t="str">
        <f t="shared" si="467"/>
        <v>Yes</v>
      </c>
    </row>
    <row r="4958" spans="1:21">
      <c r="A4958" s="1">
        <v>4957</v>
      </c>
      <c r="B4958" s="1">
        <v>80</v>
      </c>
      <c r="C4958" s="1" t="s">
        <v>44</v>
      </c>
      <c r="D4958" s="2">
        <v>45071</v>
      </c>
      <c r="E4958" s="2">
        <v>45077</v>
      </c>
      <c r="F4958" s="1" t="s">
        <v>50</v>
      </c>
      <c r="G4958" s="1" t="s">
        <v>36</v>
      </c>
      <c r="H4958" s="1" t="s">
        <v>23</v>
      </c>
      <c r="I4958" s="1">
        <v>34016.370000000003</v>
      </c>
      <c r="J4958" s="1" t="s">
        <v>17</v>
      </c>
      <c r="K4958" s="1" t="s">
        <v>25</v>
      </c>
      <c r="N4958" s="3" t="str">
        <f>IF(LEFT(LOWER(C4958),1)="m","Male",IF(LEFT(LOWER(C4958),1)="f","Female","Unknown"))</f>
        <v>Female</v>
      </c>
      <c r="O4958" s="4" t="str">
        <f>IF(TRIM(LOWER(F4958))="neuro","Neurology",IF(TRIM(LOWER(F4958))="Neurology","Neurology",IF(TRIM(LOWER(F4958))="general ward","General",IF(TRIM(LOWER(F4958))="general","General",IF(TRIM(LOWER(F4958))="cardiology","Cardiology",IF(TRIM(LOWER(F4958))="Cardiology","Cardiology",IF(TRIM(LOWER(F4958))="Peads","Pediatrics",IF(TRIM(LOWER(F4958))="Pediatrics","Pediatrics",IF(TRIM(LOWER(F4958))="orthopedics","Orthopedics",IF(TRIM(LOWER(F4958))="Neurology","Neurology",IF(TRIM(LOWER(F4958))="Oncology","Oncology")))))))))))</f>
        <v>Cardiology</v>
      </c>
      <c r="P4958" s="3" t="str">
        <f t="shared" si="462"/>
        <v>Government</v>
      </c>
      <c r="Q4958" s="5">
        <f t="shared" si="463"/>
        <v>6</v>
      </c>
      <c r="R4958" s="1">
        <f t="shared" si="464"/>
        <v>34016.370000000003</v>
      </c>
      <c r="S4958" s="1">
        <f t="shared" si="465"/>
        <v>1</v>
      </c>
      <c r="T4958" s="1" t="str">
        <f t="shared" si="466"/>
        <v>66+</v>
      </c>
      <c r="U4958" s="1" t="str">
        <f t="shared" si="467"/>
        <v>Yes</v>
      </c>
    </row>
    <row r="4959" spans="1:21">
      <c r="A4959" s="1">
        <v>4958</v>
      </c>
      <c r="B4959" s="1">
        <v>51</v>
      </c>
      <c r="C4959" s="1" t="s">
        <v>18</v>
      </c>
      <c r="D4959" s="2">
        <v>45182</v>
      </c>
      <c r="E4959" s="2">
        <v>45183</v>
      </c>
      <c r="F4959" s="1" t="s">
        <v>40</v>
      </c>
      <c r="G4959" s="1" t="s">
        <v>46</v>
      </c>
      <c r="H4959" s="1" t="s">
        <v>23</v>
      </c>
      <c r="I4959" s="1">
        <v>129461.99</v>
      </c>
      <c r="J4959" s="1" t="s">
        <v>16</v>
      </c>
      <c r="K4959" s="1" t="s">
        <v>20</v>
      </c>
      <c r="N4959" s="3" t="str">
        <f>IF(LEFT(LOWER(C4959),1)="m","Male",IF(LEFT(LOWER(C4959),1)="f","Female","Unknown"))</f>
        <v>Male</v>
      </c>
      <c r="O4959" s="4" t="str">
        <f>IF(TRIM(LOWER(F4959))="neuro","Neurology",IF(TRIM(LOWER(F4959))="Neurology","Neurology",IF(TRIM(LOWER(F4959))="general ward","General",IF(TRIM(LOWER(F4959))="general","General",IF(TRIM(LOWER(F4959))="cardiology","Cardiology",IF(TRIM(LOWER(F4959))="Cardiology","Cardiology",IF(TRIM(LOWER(F4959))="Peads","Pediatrics",IF(TRIM(LOWER(F4959))="Pediatrics","Pediatrics",IF(TRIM(LOWER(F4959))="orthopedics","Orthopedics",IF(TRIM(LOWER(F4959))="Neurology","Neurology",IF(TRIM(LOWER(F4959))="Oncology","Oncology")))))))))))</f>
        <v>Pediatrics</v>
      </c>
      <c r="P4959" s="3" t="str">
        <f t="shared" si="462"/>
        <v>Self</v>
      </c>
      <c r="Q4959" s="5">
        <f t="shared" si="463"/>
        <v>1</v>
      </c>
      <c r="R4959" s="1">
        <f t="shared" si="464"/>
        <v>129461.99</v>
      </c>
      <c r="S4959" s="1">
        <f t="shared" si="465"/>
        <v>0</v>
      </c>
      <c r="T4959" s="1" t="str">
        <f t="shared" si="466"/>
        <v>51-65</v>
      </c>
      <c r="U4959" s="1" t="str">
        <f t="shared" si="467"/>
        <v>Yes</v>
      </c>
    </row>
    <row r="4960" spans="1:21">
      <c r="A4960" s="1">
        <v>4959</v>
      </c>
      <c r="B4960" s="1">
        <v>81</v>
      </c>
      <c r="C4960" s="1" t="s">
        <v>26</v>
      </c>
      <c r="D4960" s="2">
        <v>45406</v>
      </c>
      <c r="E4960" s="2">
        <v>45415</v>
      </c>
      <c r="F4960" s="1" t="s">
        <v>35</v>
      </c>
      <c r="G4960" s="1" t="s">
        <v>41</v>
      </c>
      <c r="H4960" s="1" t="s">
        <v>23</v>
      </c>
      <c r="I4960" s="1">
        <v>257615.66</v>
      </c>
      <c r="J4960" s="1" t="s">
        <v>25</v>
      </c>
      <c r="K4960" s="1" t="s">
        <v>38</v>
      </c>
      <c r="N4960" s="3" t="str">
        <f>IF(LEFT(LOWER(C4960),1)="m","Male",IF(LEFT(LOWER(C4960),1)="f","Female","Unknown"))</f>
        <v>Female</v>
      </c>
      <c r="O4960" s="4" t="str">
        <f>IF(TRIM(LOWER(F4960))="neuro","Neurology",IF(TRIM(LOWER(F4960))="Neurology","Neurology",IF(TRIM(LOWER(F4960))="general ward","General",IF(TRIM(LOWER(F4960))="general","General",IF(TRIM(LOWER(F4960))="cardiology","Cardiology",IF(TRIM(LOWER(F4960))="Cardiology","Cardiology",IF(TRIM(LOWER(F4960))="Peads","Pediatrics",IF(TRIM(LOWER(F4960))="Pediatrics","Pediatrics",IF(TRIM(LOWER(F4960))="orthopedics","Orthopedics",IF(TRIM(LOWER(F4960))="Neurology","Neurology",IF(TRIM(LOWER(F4960))="Oncology","Oncology")))))))))))</f>
        <v>Cardiology</v>
      </c>
      <c r="P4960" s="3" t="str">
        <f t="shared" si="462"/>
        <v>Unknown</v>
      </c>
      <c r="Q4960" s="5">
        <f t="shared" si="463"/>
        <v>9</v>
      </c>
      <c r="R4960" s="1">
        <f t="shared" si="464"/>
        <v>257615.66</v>
      </c>
      <c r="S4960" s="1">
        <f t="shared" si="465"/>
        <v>0</v>
      </c>
      <c r="T4960" s="1" t="str">
        <f t="shared" si="466"/>
        <v>66+</v>
      </c>
      <c r="U4960" s="1" t="str">
        <f t="shared" si="467"/>
        <v>Yes</v>
      </c>
    </row>
    <row r="4961" spans="1:21">
      <c r="A4961" s="1">
        <v>4960</v>
      </c>
      <c r="B4961" s="1">
        <v>40</v>
      </c>
      <c r="C4961" s="1" t="s">
        <v>34</v>
      </c>
      <c r="D4961" s="2">
        <v>45634</v>
      </c>
      <c r="E4961" s="2">
        <v>45639</v>
      </c>
      <c r="F4961" s="1" t="s">
        <v>52</v>
      </c>
      <c r="G4961" s="1" t="s">
        <v>46</v>
      </c>
      <c r="H4961" s="1" t="s">
        <v>32</v>
      </c>
      <c r="I4961" s="1">
        <v>244727.12</v>
      </c>
      <c r="J4961" s="1" t="s">
        <v>17</v>
      </c>
      <c r="K4961" s="1" t="s">
        <v>38</v>
      </c>
      <c r="N4961" s="3" t="str">
        <f>IF(LEFT(LOWER(C4961),1)="m","Male",IF(LEFT(LOWER(C4961),1)="f","Female","Unknown"))</f>
        <v>Male</v>
      </c>
      <c r="O4961" s="4" t="str">
        <f>IF(TRIM(LOWER(F4961))="neuro","Neurology",IF(TRIM(LOWER(F4961))="Neurology","Neurology",IF(TRIM(LOWER(F4961))="general ward","General",IF(TRIM(LOWER(F4961))="general","General",IF(TRIM(LOWER(F4961))="cardiology","Cardiology",IF(TRIM(LOWER(F4961))="Cardiology","Cardiology",IF(TRIM(LOWER(F4961))="Peads","Pediatrics",IF(TRIM(LOWER(F4961))="Pediatrics","Pediatrics",IF(TRIM(LOWER(F4961))="orthopedics","Orthopedics",IF(TRIM(LOWER(F4961))="Neurology","Neurology",IF(TRIM(LOWER(F4961))="Oncology","Oncology")))))))))))</f>
        <v>Oncology</v>
      </c>
      <c r="P4961" s="3" t="str">
        <f t="shared" si="462"/>
        <v>Self</v>
      </c>
      <c r="Q4961" s="5">
        <f t="shared" si="463"/>
        <v>5</v>
      </c>
      <c r="R4961" s="1">
        <f t="shared" si="464"/>
        <v>244727.12</v>
      </c>
      <c r="S4961" s="1">
        <f t="shared" si="465"/>
        <v>0</v>
      </c>
      <c r="T4961" s="1" t="str">
        <f t="shared" si="466"/>
        <v>36-50</v>
      </c>
      <c r="U4961" s="1" t="str">
        <f t="shared" si="467"/>
        <v>Yes</v>
      </c>
    </row>
    <row r="4962" spans="1:21">
      <c r="A4962" s="1">
        <v>4961</v>
      </c>
      <c r="B4962" s="1">
        <v>53</v>
      </c>
      <c r="C4962" s="1" t="s">
        <v>26</v>
      </c>
      <c r="D4962" s="2">
        <v>45265</v>
      </c>
      <c r="E4962" s="2">
        <v>45266</v>
      </c>
      <c r="F4962" s="1" t="s">
        <v>50</v>
      </c>
      <c r="G4962" s="1" t="s">
        <v>36</v>
      </c>
      <c r="H4962" s="1" t="s">
        <v>15</v>
      </c>
      <c r="I4962" s="1">
        <v>240127.13</v>
      </c>
      <c r="J4962" s="1" t="s">
        <v>38</v>
      </c>
      <c r="K4962" s="1" t="s">
        <v>25</v>
      </c>
      <c r="N4962" s="3" t="str">
        <f>IF(LEFT(LOWER(C4962),1)="m","Male",IF(LEFT(LOWER(C4962),1)="f","Female","Unknown"))</f>
        <v>Female</v>
      </c>
      <c r="O4962" s="4" t="str">
        <f>IF(TRIM(LOWER(F4962))="neuro","Neurology",IF(TRIM(LOWER(F4962))="Neurology","Neurology",IF(TRIM(LOWER(F4962))="general ward","General",IF(TRIM(LOWER(F4962))="general","General",IF(TRIM(LOWER(F4962))="cardiology","Cardiology",IF(TRIM(LOWER(F4962))="Cardiology","Cardiology",IF(TRIM(LOWER(F4962))="Peads","Pediatrics",IF(TRIM(LOWER(F4962))="Pediatrics","Pediatrics",IF(TRIM(LOWER(F4962))="orthopedics","Orthopedics",IF(TRIM(LOWER(F4962))="Neurology","Neurology",IF(TRIM(LOWER(F4962))="Oncology","Oncology")))))))))))</f>
        <v>Cardiology</v>
      </c>
      <c r="P4962" s="3" t="str">
        <f t="shared" si="462"/>
        <v>Government</v>
      </c>
      <c r="Q4962" s="5">
        <f t="shared" si="463"/>
        <v>1</v>
      </c>
      <c r="R4962" s="1">
        <f t="shared" si="464"/>
        <v>240127.13</v>
      </c>
      <c r="S4962" s="1">
        <f t="shared" si="465"/>
        <v>1</v>
      </c>
      <c r="T4962" s="1" t="str">
        <f t="shared" si="466"/>
        <v>51-65</v>
      </c>
      <c r="U4962" s="1" t="str">
        <f t="shared" si="467"/>
        <v>No</v>
      </c>
    </row>
    <row r="4963" spans="1:21">
      <c r="A4963" s="1">
        <v>4962</v>
      </c>
      <c r="B4963" s="1">
        <v>90</v>
      </c>
      <c r="C4963" s="1" t="s">
        <v>26</v>
      </c>
      <c r="D4963" s="2">
        <v>45191</v>
      </c>
      <c r="E4963" s="2">
        <v>45201</v>
      </c>
      <c r="F4963" s="1" t="s">
        <v>35</v>
      </c>
      <c r="G4963" s="1" t="s">
        <v>46</v>
      </c>
      <c r="H4963" s="1" t="s">
        <v>51</v>
      </c>
      <c r="I4963" s="1">
        <v>119819.62</v>
      </c>
      <c r="J4963" s="1" t="s">
        <v>42</v>
      </c>
      <c r="K4963" s="1" t="s">
        <v>20</v>
      </c>
      <c r="N4963" s="3" t="str">
        <f>IF(LEFT(LOWER(C4963),1)="m","Male",IF(LEFT(LOWER(C4963),1)="f","Female","Unknown"))</f>
        <v>Female</v>
      </c>
      <c r="O4963" s="4" t="str">
        <f>IF(TRIM(LOWER(F4963))="neuro","Neurology",IF(TRIM(LOWER(F4963))="Neurology","Neurology",IF(TRIM(LOWER(F4963))="general ward","General",IF(TRIM(LOWER(F4963))="general","General",IF(TRIM(LOWER(F4963))="cardiology","Cardiology",IF(TRIM(LOWER(F4963))="Cardiology","Cardiology",IF(TRIM(LOWER(F4963))="Peads","Pediatrics",IF(TRIM(LOWER(F4963))="Pediatrics","Pediatrics",IF(TRIM(LOWER(F4963))="orthopedics","Orthopedics",IF(TRIM(LOWER(F4963))="Neurology","Neurology",IF(TRIM(LOWER(F4963))="Oncology","Oncology")))))))))))</f>
        <v>Cardiology</v>
      </c>
      <c r="P4963" s="3" t="str">
        <f t="shared" si="462"/>
        <v>Self</v>
      </c>
      <c r="Q4963" s="5">
        <f t="shared" si="463"/>
        <v>10</v>
      </c>
      <c r="R4963" s="1">
        <f t="shared" si="464"/>
        <v>119819.62</v>
      </c>
      <c r="S4963" s="1">
        <f t="shared" si="465"/>
        <v>0</v>
      </c>
      <c r="T4963" s="1" t="str">
        <f t="shared" si="466"/>
        <v>66+</v>
      </c>
      <c r="U4963" s="1" t="str">
        <f t="shared" si="467"/>
        <v>No</v>
      </c>
    </row>
    <row r="4964" spans="1:21">
      <c r="A4964" s="1">
        <v>4963</v>
      </c>
      <c r="B4964" s="1">
        <v>14</v>
      </c>
      <c r="C4964" s="1" t="s">
        <v>44</v>
      </c>
      <c r="D4964" s="2">
        <v>44963</v>
      </c>
      <c r="E4964" s="2">
        <v>44966</v>
      </c>
      <c r="F4964" s="1" t="s">
        <v>19</v>
      </c>
      <c r="G4964" s="1" t="s">
        <v>36</v>
      </c>
      <c r="H4964" s="1" t="s">
        <v>39</v>
      </c>
      <c r="I4964" s="1">
        <v>197773.25</v>
      </c>
      <c r="J4964" s="1" t="s">
        <v>24</v>
      </c>
      <c r="K4964" s="1" t="s">
        <v>17</v>
      </c>
      <c r="N4964" s="3" t="str">
        <f>IF(LEFT(LOWER(C4964),1)="m","Male",IF(LEFT(LOWER(C4964),1)="f","Female","Unknown"))</f>
        <v>Female</v>
      </c>
      <c r="O4964" s="4" t="str">
        <f>IF(TRIM(LOWER(F4964))="neuro","Neurology",IF(TRIM(LOWER(F4964))="Neurology","Neurology",IF(TRIM(LOWER(F4964))="general ward","General",IF(TRIM(LOWER(F4964))="general","General",IF(TRIM(LOWER(F4964))="cardiology","Cardiology",IF(TRIM(LOWER(F4964))="Cardiology","Cardiology",IF(TRIM(LOWER(F4964))="Peads","Pediatrics",IF(TRIM(LOWER(F4964))="Pediatrics","Pediatrics",IF(TRIM(LOWER(F4964))="orthopedics","Orthopedics",IF(TRIM(LOWER(F4964))="Neurology","Neurology",IF(TRIM(LOWER(F4964))="Oncology","Oncology")))))))))))</f>
        <v>General</v>
      </c>
      <c r="P4964" s="3" t="str">
        <f t="shared" si="462"/>
        <v>Government</v>
      </c>
      <c r="Q4964" s="5">
        <f t="shared" si="463"/>
        <v>3</v>
      </c>
      <c r="R4964" s="1">
        <f t="shared" si="464"/>
        <v>197773.25</v>
      </c>
      <c r="S4964" s="1">
        <f t="shared" si="465"/>
        <v>1</v>
      </c>
      <c r="T4964" s="1" t="str">
        <f t="shared" si="466"/>
        <v>0-17</v>
      </c>
      <c r="U4964" s="1" t="str">
        <f t="shared" si="467"/>
        <v>No</v>
      </c>
    </row>
    <row r="4965" spans="1:21">
      <c r="A4965" s="1">
        <v>4964</v>
      </c>
      <c r="B4965" s="1">
        <v>82</v>
      </c>
      <c r="C4965" s="1" t="s">
        <v>29</v>
      </c>
      <c r="D4965" s="2">
        <v>44947</v>
      </c>
      <c r="E4965" s="2">
        <v>44958</v>
      </c>
      <c r="F4965" s="1" t="s">
        <v>13</v>
      </c>
      <c r="G4965" s="1" t="s">
        <v>41</v>
      </c>
      <c r="H4965" s="1" t="s">
        <v>51</v>
      </c>
      <c r="I4965" s="1">
        <v>61129.95</v>
      </c>
      <c r="J4965" s="1" t="s">
        <v>42</v>
      </c>
      <c r="K4965" s="1" t="s">
        <v>16</v>
      </c>
      <c r="N4965" s="3" t="str">
        <f>IF(LEFT(LOWER(C4965),1)="m","Male",IF(LEFT(LOWER(C4965),1)="f","Female","Unknown"))</f>
        <v>Female</v>
      </c>
      <c r="O4965" s="4" t="str">
        <f>IF(TRIM(LOWER(F4965))="neuro","Neurology",IF(TRIM(LOWER(F4965))="Neurology","Neurology",IF(TRIM(LOWER(F4965))="general ward","General",IF(TRIM(LOWER(F4965))="general","General",IF(TRIM(LOWER(F4965))="cardiology","Cardiology",IF(TRIM(LOWER(F4965))="Cardiology","Cardiology",IF(TRIM(LOWER(F4965))="Peads","Pediatrics",IF(TRIM(LOWER(F4965))="Pediatrics","Pediatrics",IF(TRIM(LOWER(F4965))="orthopedics","Orthopedics",IF(TRIM(LOWER(F4965))="Neurology","Neurology",IF(TRIM(LOWER(F4965))="Oncology","Oncology")))))))))))</f>
        <v>Neurology</v>
      </c>
      <c r="P4965" s="3" t="str">
        <f t="shared" si="462"/>
        <v>Unknown</v>
      </c>
      <c r="Q4965" s="5">
        <f t="shared" si="463"/>
        <v>11</v>
      </c>
      <c r="R4965" s="1">
        <f t="shared" si="464"/>
        <v>61129.95</v>
      </c>
      <c r="S4965" s="1">
        <f t="shared" si="465"/>
        <v>1</v>
      </c>
      <c r="T4965" s="1" t="str">
        <f t="shared" si="466"/>
        <v>66+</v>
      </c>
      <c r="U4965" s="1" t="str">
        <f t="shared" si="467"/>
        <v>No</v>
      </c>
    </row>
    <row r="4966" spans="1:21">
      <c r="A4966" s="1">
        <v>4965</v>
      </c>
      <c r="B4966" s="1">
        <v>21</v>
      </c>
      <c r="C4966" s="1" t="s">
        <v>34</v>
      </c>
      <c r="D4966" s="2">
        <v>45561</v>
      </c>
      <c r="E4966" s="2">
        <v>45562</v>
      </c>
      <c r="F4966" s="1" t="s">
        <v>52</v>
      </c>
      <c r="G4966" s="1" t="s">
        <v>46</v>
      </c>
      <c r="H4966" s="1" t="s">
        <v>37</v>
      </c>
      <c r="I4966" s="1">
        <v>63042.27</v>
      </c>
      <c r="J4966" s="1" t="s">
        <v>25</v>
      </c>
      <c r="K4966" s="1" t="s">
        <v>17</v>
      </c>
      <c r="N4966" s="3" t="str">
        <f>IF(LEFT(LOWER(C4966),1)="m","Male",IF(LEFT(LOWER(C4966),1)="f","Female","Unknown"))</f>
        <v>Male</v>
      </c>
      <c r="O4966" s="4" t="str">
        <f>IF(TRIM(LOWER(F4966))="neuro","Neurology",IF(TRIM(LOWER(F4966))="Neurology","Neurology",IF(TRIM(LOWER(F4966))="general ward","General",IF(TRIM(LOWER(F4966))="general","General",IF(TRIM(LOWER(F4966))="cardiology","Cardiology",IF(TRIM(LOWER(F4966))="Cardiology","Cardiology",IF(TRIM(LOWER(F4966))="Peads","Pediatrics",IF(TRIM(LOWER(F4966))="Pediatrics","Pediatrics",IF(TRIM(LOWER(F4966))="orthopedics","Orthopedics",IF(TRIM(LOWER(F4966))="Neurology","Neurology",IF(TRIM(LOWER(F4966))="Oncology","Oncology")))))))))))</f>
        <v>Oncology</v>
      </c>
      <c r="P4966" s="3" t="str">
        <f t="shared" si="462"/>
        <v>Self</v>
      </c>
      <c r="Q4966" s="5">
        <f t="shared" si="463"/>
        <v>1</v>
      </c>
      <c r="R4966" s="1">
        <f t="shared" si="464"/>
        <v>63042.27</v>
      </c>
      <c r="S4966" s="1">
        <f t="shared" si="465"/>
        <v>1</v>
      </c>
      <c r="T4966" s="1" t="str">
        <f t="shared" si="466"/>
        <v>18-35</v>
      </c>
      <c r="U4966" s="1" t="str">
        <f t="shared" si="467"/>
        <v>Yes</v>
      </c>
    </row>
    <row r="4967" spans="1:21">
      <c r="A4967" s="1">
        <v>4966</v>
      </c>
      <c r="B4967" s="1">
        <v>39</v>
      </c>
      <c r="C4967" s="1" t="s">
        <v>27</v>
      </c>
      <c r="D4967" s="2">
        <v>45304</v>
      </c>
      <c r="E4967" s="2">
        <v>45308</v>
      </c>
      <c r="F4967" s="1" t="s">
        <v>52</v>
      </c>
      <c r="G4967" s="1" t="s">
        <v>46</v>
      </c>
      <c r="H4967" s="1" t="s">
        <v>51</v>
      </c>
      <c r="I4967" s="1">
        <v>44549.48</v>
      </c>
      <c r="J4967" s="1" t="s">
        <v>25</v>
      </c>
      <c r="K4967" s="1" t="s">
        <v>20</v>
      </c>
      <c r="N4967" s="3" t="str">
        <f>IF(LEFT(LOWER(C4967),1)="m","Male",IF(LEFT(LOWER(C4967),1)="f","Female","Unknown"))</f>
        <v>Male</v>
      </c>
      <c r="O4967" s="4" t="str">
        <f>IF(TRIM(LOWER(F4967))="neuro","Neurology",IF(TRIM(LOWER(F4967))="Neurology","Neurology",IF(TRIM(LOWER(F4967))="general ward","General",IF(TRIM(LOWER(F4967))="general","General",IF(TRIM(LOWER(F4967))="cardiology","Cardiology",IF(TRIM(LOWER(F4967))="Cardiology","Cardiology",IF(TRIM(LOWER(F4967))="Peads","Pediatrics",IF(TRIM(LOWER(F4967))="Pediatrics","Pediatrics",IF(TRIM(LOWER(F4967))="orthopedics","Orthopedics",IF(TRIM(LOWER(F4967))="Neurology","Neurology",IF(TRIM(LOWER(F4967))="Oncology","Oncology")))))))))))</f>
        <v>Oncology</v>
      </c>
      <c r="P4967" s="3" t="str">
        <f t="shared" si="462"/>
        <v>Self</v>
      </c>
      <c r="Q4967" s="5">
        <f t="shared" si="463"/>
        <v>4</v>
      </c>
      <c r="R4967" s="1">
        <f t="shared" si="464"/>
        <v>44549.48</v>
      </c>
      <c r="S4967" s="1">
        <f t="shared" si="465"/>
        <v>0</v>
      </c>
      <c r="T4967" s="1" t="str">
        <f t="shared" si="466"/>
        <v>36-50</v>
      </c>
      <c r="U4967" s="1" t="str">
        <f t="shared" si="467"/>
        <v>Yes</v>
      </c>
    </row>
    <row r="4968" spans="1:21">
      <c r="A4968" s="1">
        <v>4967</v>
      </c>
      <c r="B4968" s="1">
        <v>60</v>
      </c>
      <c r="C4968" s="1" t="s">
        <v>27</v>
      </c>
      <c r="D4968" s="2">
        <v>45362</v>
      </c>
      <c r="E4968" s="2">
        <v>45378</v>
      </c>
      <c r="F4968" s="1" t="s">
        <v>35</v>
      </c>
      <c r="G4968" s="1" t="s">
        <v>22</v>
      </c>
      <c r="H4968" s="1" t="s">
        <v>23</v>
      </c>
      <c r="I4968" s="1">
        <v>137030.89000000001</v>
      </c>
      <c r="J4968" s="1" t="s">
        <v>38</v>
      </c>
      <c r="K4968" s="1" t="s">
        <v>25</v>
      </c>
      <c r="N4968" s="3" t="str">
        <f>IF(LEFT(LOWER(C4968),1)="m","Male",IF(LEFT(LOWER(C4968),1)="f","Female","Unknown"))</f>
        <v>Male</v>
      </c>
      <c r="O4968" s="4" t="str">
        <f>IF(TRIM(LOWER(F4968))="neuro","Neurology",IF(TRIM(LOWER(F4968))="Neurology","Neurology",IF(TRIM(LOWER(F4968))="general ward","General",IF(TRIM(LOWER(F4968))="general","General",IF(TRIM(LOWER(F4968))="cardiology","Cardiology",IF(TRIM(LOWER(F4968))="Cardiology","Cardiology",IF(TRIM(LOWER(F4968))="Peads","Pediatrics",IF(TRIM(LOWER(F4968))="Pediatrics","Pediatrics",IF(TRIM(LOWER(F4968))="orthopedics","Orthopedics",IF(TRIM(LOWER(F4968))="Neurology","Neurology",IF(TRIM(LOWER(F4968))="Oncology","Oncology")))))))))))</f>
        <v>Cardiology</v>
      </c>
      <c r="P4968" s="3" t="str">
        <f t="shared" si="462"/>
        <v>Government</v>
      </c>
      <c r="Q4968" s="5">
        <f t="shared" si="463"/>
        <v>16</v>
      </c>
      <c r="R4968" s="1">
        <f t="shared" si="464"/>
        <v>137030.89000000001</v>
      </c>
      <c r="S4968" s="1">
        <f t="shared" si="465"/>
        <v>1</v>
      </c>
      <c r="T4968" s="1" t="str">
        <f t="shared" si="466"/>
        <v>51-65</v>
      </c>
      <c r="U4968" s="1" t="str">
        <f t="shared" si="467"/>
        <v>No</v>
      </c>
    </row>
    <row r="4969" spans="1:21">
      <c r="A4969" s="1">
        <v>4968</v>
      </c>
      <c r="C4969" s="1" t="s">
        <v>12</v>
      </c>
      <c r="D4969" s="2">
        <v>45598</v>
      </c>
      <c r="E4969" s="2">
        <v>45600</v>
      </c>
      <c r="F4969" s="1" t="s">
        <v>35</v>
      </c>
      <c r="G4969" s="1" t="s">
        <v>36</v>
      </c>
      <c r="H4969" s="1" t="s">
        <v>47</v>
      </c>
      <c r="I4969" s="1">
        <v>224533.29</v>
      </c>
      <c r="J4969" s="1" t="s">
        <v>42</v>
      </c>
      <c r="K4969" s="1" t="s">
        <v>16</v>
      </c>
      <c r="N4969" s="3" t="str">
        <f>IF(LEFT(LOWER(C4969),1)="m","Male",IF(LEFT(LOWER(C4969),1)="f","Female","Unknown"))</f>
        <v>Unknown</v>
      </c>
      <c r="O4969" s="4" t="str">
        <f>IF(TRIM(LOWER(F4969))="neuro","Neurology",IF(TRIM(LOWER(F4969))="Neurology","Neurology",IF(TRIM(LOWER(F4969))="general ward","General",IF(TRIM(LOWER(F4969))="general","General",IF(TRIM(LOWER(F4969))="cardiology","Cardiology",IF(TRIM(LOWER(F4969))="Cardiology","Cardiology",IF(TRIM(LOWER(F4969))="Peads","Pediatrics",IF(TRIM(LOWER(F4969))="Pediatrics","Pediatrics",IF(TRIM(LOWER(F4969))="orthopedics","Orthopedics",IF(TRIM(LOWER(F4969))="Neurology","Neurology",IF(TRIM(LOWER(F4969))="Oncology","Oncology")))))))))))</f>
        <v>Cardiology</v>
      </c>
      <c r="P4969" s="3" t="str">
        <f t="shared" si="462"/>
        <v>Government</v>
      </c>
      <c r="Q4969" s="5">
        <f t="shared" si="463"/>
        <v>2</v>
      </c>
      <c r="R4969" s="1">
        <f t="shared" si="464"/>
        <v>224533.29</v>
      </c>
      <c r="S4969" s="1">
        <f t="shared" si="465"/>
        <v>1</v>
      </c>
      <c r="T4969" s="1" t="str">
        <f t="shared" si="466"/>
        <v>0-17</v>
      </c>
      <c r="U4969" s="1" t="str">
        <f t="shared" si="467"/>
        <v>No</v>
      </c>
    </row>
    <row r="4970" spans="1:21">
      <c r="A4970" s="1">
        <v>4969</v>
      </c>
      <c r="B4970" s="1">
        <v>23</v>
      </c>
      <c r="C4970" s="1" t="s">
        <v>18</v>
      </c>
      <c r="D4970" s="2">
        <v>45514</v>
      </c>
      <c r="E4970" s="2">
        <v>45524</v>
      </c>
      <c r="F4970" s="1" t="s">
        <v>43</v>
      </c>
      <c r="G4970" s="1" t="s">
        <v>33</v>
      </c>
      <c r="H4970" s="1" t="s">
        <v>37</v>
      </c>
      <c r="I4970" s="1">
        <v>124118.34</v>
      </c>
      <c r="J4970" s="1" t="s">
        <v>25</v>
      </c>
      <c r="K4970" s="1" t="s">
        <v>16</v>
      </c>
      <c r="N4970" s="3" t="str">
        <f>IF(LEFT(LOWER(C4970),1)="m","Male",IF(LEFT(LOWER(C4970),1)="f","Female","Unknown"))</f>
        <v>Male</v>
      </c>
      <c r="O4970" s="4" t="str">
        <f>IF(TRIM(LOWER(F4970))="neuro","Neurology",IF(TRIM(LOWER(F4970))="Neurology","Neurology",IF(TRIM(LOWER(F4970))="general ward","General",IF(TRIM(LOWER(F4970))="general","General",IF(TRIM(LOWER(F4970))="cardiology","Cardiology",IF(TRIM(LOWER(F4970))="Cardiology","Cardiology",IF(TRIM(LOWER(F4970))="Peads","Pediatrics",IF(TRIM(LOWER(F4970))="Pediatrics","Pediatrics",IF(TRIM(LOWER(F4970))="orthopedics","Orthopedics",IF(TRIM(LOWER(F4970))="Neurology","Neurology",IF(TRIM(LOWER(F4970))="Oncology","Oncology")))))))))))</f>
        <v>Orthopedics</v>
      </c>
      <c r="P4970" s="3" t="str">
        <f t="shared" si="462"/>
        <v>Self</v>
      </c>
      <c r="Q4970" s="5">
        <f t="shared" si="463"/>
        <v>10</v>
      </c>
      <c r="R4970" s="1">
        <f t="shared" si="464"/>
        <v>124118.34</v>
      </c>
      <c r="S4970" s="1">
        <f t="shared" si="465"/>
        <v>1</v>
      </c>
      <c r="T4970" s="1" t="str">
        <f t="shared" si="466"/>
        <v>18-35</v>
      </c>
      <c r="U4970" s="1" t="str">
        <f t="shared" si="467"/>
        <v>Yes</v>
      </c>
    </row>
    <row r="4971" spans="1:21">
      <c r="A4971" s="1">
        <v>4970</v>
      </c>
      <c r="B4971" s="1">
        <v>92</v>
      </c>
      <c r="C4971" s="1" t="s">
        <v>27</v>
      </c>
      <c r="D4971" s="2">
        <v>44959</v>
      </c>
      <c r="E4971" s="2">
        <v>44971</v>
      </c>
      <c r="F4971" s="1" t="s">
        <v>49</v>
      </c>
      <c r="G4971" s="1" t="s">
        <v>22</v>
      </c>
      <c r="H4971" s="1" t="s">
        <v>39</v>
      </c>
      <c r="I4971" s="1">
        <v>127403.18</v>
      </c>
      <c r="J4971" s="1" t="s">
        <v>16</v>
      </c>
      <c r="K4971" s="1" t="s">
        <v>25</v>
      </c>
      <c r="N4971" s="3" t="str">
        <f>IF(LEFT(LOWER(C4971),1)="m","Male",IF(LEFT(LOWER(C4971),1)="f","Female","Unknown"))</f>
        <v>Male</v>
      </c>
      <c r="O4971" s="4" t="str">
        <f>IF(TRIM(LOWER(F4971))="neuro","Neurology",IF(TRIM(LOWER(F4971))="Neurology","Neurology",IF(TRIM(LOWER(F4971))="general ward","General",IF(TRIM(LOWER(F4971))="general","General",IF(TRIM(LOWER(F4971))="cardiology","Cardiology",IF(TRIM(LOWER(F4971))="Cardiology","Cardiology",IF(TRIM(LOWER(F4971))="Peads","Pediatrics",IF(TRIM(LOWER(F4971))="Pediatrics","Pediatrics",IF(TRIM(LOWER(F4971))="orthopedics","Orthopedics",IF(TRIM(LOWER(F4971))="Neurology","Neurology",IF(TRIM(LOWER(F4971))="Oncology","Oncology")))))))))))</f>
        <v>Oncology</v>
      </c>
      <c r="P4971" s="3" t="str">
        <f t="shared" si="462"/>
        <v>Government</v>
      </c>
      <c r="Q4971" s="5">
        <f t="shared" si="463"/>
        <v>12</v>
      </c>
      <c r="R4971" s="1">
        <f t="shared" si="464"/>
        <v>127403.18</v>
      </c>
      <c r="S4971" s="1">
        <f t="shared" si="465"/>
        <v>1</v>
      </c>
      <c r="T4971" s="1" t="str">
        <f t="shared" si="466"/>
        <v>66+</v>
      </c>
      <c r="U4971" s="1" t="str">
        <f t="shared" si="467"/>
        <v>Yes</v>
      </c>
    </row>
    <row r="4972" spans="1:21">
      <c r="A4972" s="1">
        <v>4971</v>
      </c>
      <c r="B4972" s="1">
        <v>52</v>
      </c>
      <c r="C4972" s="1" t="s">
        <v>26</v>
      </c>
      <c r="D4972" s="2">
        <v>45612</v>
      </c>
      <c r="E4972" s="2">
        <v>45626</v>
      </c>
      <c r="F4972" s="1" t="s">
        <v>40</v>
      </c>
      <c r="G4972" s="1" t="s">
        <v>31</v>
      </c>
      <c r="H4972" s="1" t="s">
        <v>37</v>
      </c>
      <c r="I4972" s="1">
        <v>233017.81</v>
      </c>
      <c r="J4972" s="1" t="s">
        <v>38</v>
      </c>
      <c r="K4972" s="1" t="s">
        <v>17</v>
      </c>
      <c r="N4972" s="3" t="str">
        <f>IF(LEFT(LOWER(C4972),1)="m","Male",IF(LEFT(LOWER(C4972),1)="f","Female","Unknown"))</f>
        <v>Female</v>
      </c>
      <c r="O4972" s="4" t="str">
        <f>IF(TRIM(LOWER(F4972))="neuro","Neurology",IF(TRIM(LOWER(F4972))="Neurology","Neurology",IF(TRIM(LOWER(F4972))="general ward","General",IF(TRIM(LOWER(F4972))="general","General",IF(TRIM(LOWER(F4972))="cardiology","Cardiology",IF(TRIM(LOWER(F4972))="Cardiology","Cardiology",IF(TRIM(LOWER(F4972))="Peads","Pediatrics",IF(TRIM(LOWER(F4972))="Pediatrics","Pediatrics",IF(TRIM(LOWER(F4972))="orthopedics","Orthopedics",IF(TRIM(LOWER(F4972))="Neurology","Neurology",IF(TRIM(LOWER(F4972))="Oncology","Oncology")))))))))))</f>
        <v>Pediatrics</v>
      </c>
      <c r="P4972" s="3" t="str">
        <f t="shared" si="462"/>
        <v>Private</v>
      </c>
      <c r="Q4972" s="5">
        <f t="shared" si="463"/>
        <v>14</v>
      </c>
      <c r="R4972" s="1">
        <f t="shared" si="464"/>
        <v>233017.81</v>
      </c>
      <c r="S4972" s="1">
        <f t="shared" si="465"/>
        <v>1</v>
      </c>
      <c r="T4972" s="1" t="str">
        <f t="shared" si="466"/>
        <v>51-65</v>
      </c>
      <c r="U4972" s="1" t="str">
        <f t="shared" si="467"/>
        <v>No</v>
      </c>
    </row>
    <row r="4973" spans="1:21">
      <c r="A4973" s="1">
        <v>4972</v>
      </c>
      <c r="B4973" s="1">
        <v>74</v>
      </c>
      <c r="C4973" s="1" t="s">
        <v>34</v>
      </c>
      <c r="D4973" s="2">
        <v>45391</v>
      </c>
      <c r="E4973" s="2">
        <v>45372</v>
      </c>
      <c r="F4973" s="1" t="s">
        <v>13</v>
      </c>
      <c r="G4973" s="1" t="s">
        <v>41</v>
      </c>
      <c r="I4973" s="1">
        <v>59627.11</v>
      </c>
      <c r="J4973" s="1" t="s">
        <v>17</v>
      </c>
      <c r="K4973" s="1" t="s">
        <v>25</v>
      </c>
      <c r="N4973" s="3" t="str">
        <f>IF(LEFT(LOWER(C4973),1)="m","Male",IF(LEFT(LOWER(C4973),1)="f","Female","Unknown"))</f>
        <v>Male</v>
      </c>
      <c r="O4973" s="4" t="str">
        <f>IF(TRIM(LOWER(F4973))="neuro","Neurology",IF(TRIM(LOWER(F4973))="Neurology","Neurology",IF(TRIM(LOWER(F4973))="general ward","General",IF(TRIM(LOWER(F4973))="general","General",IF(TRIM(LOWER(F4973))="cardiology","Cardiology",IF(TRIM(LOWER(F4973))="Cardiology","Cardiology",IF(TRIM(LOWER(F4973))="Peads","Pediatrics",IF(TRIM(LOWER(F4973))="Pediatrics","Pediatrics",IF(TRIM(LOWER(F4973))="orthopedics","Orthopedics",IF(TRIM(LOWER(F4973))="Neurology","Neurology",IF(TRIM(LOWER(F4973))="Oncology","Oncology")))))))))))</f>
        <v>Neurology</v>
      </c>
      <c r="P4973" s="3" t="str">
        <f t="shared" si="462"/>
        <v>Unknown</v>
      </c>
      <c r="Q4973" s="5" t="str">
        <f t="shared" si="463"/>
        <v/>
      </c>
      <c r="R4973" s="1">
        <f t="shared" si="464"/>
        <v>59627.11</v>
      </c>
      <c r="S4973" s="1">
        <f t="shared" si="465"/>
        <v>1</v>
      </c>
      <c r="T4973" s="1" t="str">
        <f t="shared" si="466"/>
        <v>66+</v>
      </c>
      <c r="U4973" s="1" t="str">
        <f t="shared" si="467"/>
        <v>Yes</v>
      </c>
    </row>
    <row r="4974" spans="1:21">
      <c r="A4974" s="1">
        <v>4973</v>
      </c>
      <c r="B4974" s="1">
        <v>46</v>
      </c>
      <c r="C4974" s="1" t="s">
        <v>44</v>
      </c>
      <c r="D4974" s="2">
        <v>45627</v>
      </c>
      <c r="E4974" s="2">
        <v>45629</v>
      </c>
      <c r="F4974" s="1" t="s">
        <v>43</v>
      </c>
      <c r="G4974" s="1" t="s">
        <v>22</v>
      </c>
      <c r="H4974" s="1" t="s">
        <v>39</v>
      </c>
      <c r="I4974" s="1">
        <v>61707.040000000001</v>
      </c>
      <c r="K4974" s="1" t="s">
        <v>25</v>
      </c>
      <c r="N4974" s="3" t="str">
        <f>IF(LEFT(LOWER(C4974),1)="m","Male",IF(LEFT(LOWER(C4974),1)="f","Female","Unknown"))</f>
        <v>Female</v>
      </c>
      <c r="O4974" s="4" t="str">
        <f>IF(TRIM(LOWER(F4974))="neuro","Neurology",IF(TRIM(LOWER(F4974))="Neurology","Neurology",IF(TRIM(LOWER(F4974))="general ward","General",IF(TRIM(LOWER(F4974))="general","General",IF(TRIM(LOWER(F4974))="cardiology","Cardiology",IF(TRIM(LOWER(F4974))="Cardiology","Cardiology",IF(TRIM(LOWER(F4974))="Peads","Pediatrics",IF(TRIM(LOWER(F4974))="Pediatrics","Pediatrics",IF(TRIM(LOWER(F4974))="orthopedics","Orthopedics",IF(TRIM(LOWER(F4974))="Neurology","Neurology",IF(TRIM(LOWER(F4974))="Oncology","Oncology")))))))))))</f>
        <v>Orthopedics</v>
      </c>
      <c r="P4974" s="3" t="str">
        <f t="shared" si="462"/>
        <v>Government</v>
      </c>
      <c r="Q4974" s="5">
        <f t="shared" si="463"/>
        <v>2</v>
      </c>
      <c r="R4974" s="1">
        <f t="shared" si="464"/>
        <v>61707.040000000001</v>
      </c>
      <c r="S4974" s="1">
        <f t="shared" si="465"/>
        <v>1</v>
      </c>
      <c r="T4974" s="1" t="str">
        <f t="shared" si="466"/>
        <v>36-50</v>
      </c>
      <c r="U4974" s="1" t="str">
        <f t="shared" si="467"/>
        <v>Unknown</v>
      </c>
    </row>
    <row r="4975" spans="1:21">
      <c r="A4975" s="1">
        <v>4974</v>
      </c>
      <c r="B4975" s="1">
        <v>83</v>
      </c>
      <c r="C4975" s="1" t="s">
        <v>29</v>
      </c>
      <c r="D4975" s="2">
        <v>45058</v>
      </c>
      <c r="E4975" s="2">
        <v>45062</v>
      </c>
      <c r="F4975" s="1" t="s">
        <v>43</v>
      </c>
      <c r="G4975" s="1" t="s">
        <v>14</v>
      </c>
      <c r="H4975" s="1" t="s">
        <v>37</v>
      </c>
      <c r="I4975" s="1">
        <v>120623.02</v>
      </c>
      <c r="J4975" s="1" t="s">
        <v>17</v>
      </c>
      <c r="K4975" s="1" t="s">
        <v>16</v>
      </c>
      <c r="N4975" s="3" t="str">
        <f>IF(LEFT(LOWER(C4975),1)="m","Male",IF(LEFT(LOWER(C4975),1)="f","Female","Unknown"))</f>
        <v>Female</v>
      </c>
      <c r="O4975" s="4" t="str">
        <f>IF(TRIM(LOWER(F4975))="neuro","Neurology",IF(TRIM(LOWER(F4975))="Neurology","Neurology",IF(TRIM(LOWER(F4975))="general ward","General",IF(TRIM(LOWER(F4975))="general","General",IF(TRIM(LOWER(F4975))="cardiology","Cardiology",IF(TRIM(LOWER(F4975))="Cardiology","Cardiology",IF(TRIM(LOWER(F4975))="Peads","Pediatrics",IF(TRIM(LOWER(F4975))="Pediatrics","Pediatrics",IF(TRIM(LOWER(F4975))="orthopedics","Orthopedics",IF(TRIM(LOWER(F4975))="Neurology","Neurology",IF(TRIM(LOWER(F4975))="Oncology","Oncology")))))))))))</f>
        <v>Orthopedics</v>
      </c>
      <c r="P4975" s="3" t="str">
        <f t="shared" si="462"/>
        <v>Private</v>
      </c>
      <c r="Q4975" s="5">
        <f t="shared" si="463"/>
        <v>4</v>
      </c>
      <c r="R4975" s="1">
        <f t="shared" si="464"/>
        <v>120623.02</v>
      </c>
      <c r="S4975" s="1">
        <f t="shared" si="465"/>
        <v>1</v>
      </c>
      <c r="T4975" s="1" t="str">
        <f t="shared" si="466"/>
        <v>66+</v>
      </c>
      <c r="U4975" s="1" t="str">
        <f t="shared" si="467"/>
        <v>Yes</v>
      </c>
    </row>
    <row r="4976" spans="1:21">
      <c r="A4976" s="1">
        <v>4975</v>
      </c>
      <c r="B4976" s="1">
        <v>28</v>
      </c>
      <c r="C4976" s="1" t="s">
        <v>26</v>
      </c>
      <c r="D4976" s="2">
        <v>45043</v>
      </c>
      <c r="E4976" s="2">
        <v>45063</v>
      </c>
      <c r="F4976" s="1" t="s">
        <v>50</v>
      </c>
      <c r="G4976" s="1" t="s">
        <v>22</v>
      </c>
      <c r="I4976" s="1">
        <v>229941.67</v>
      </c>
      <c r="K4976" s="1" t="s">
        <v>20</v>
      </c>
      <c r="N4976" s="3" t="str">
        <f>IF(LEFT(LOWER(C4976),1)="m","Male",IF(LEFT(LOWER(C4976),1)="f","Female","Unknown"))</f>
        <v>Female</v>
      </c>
      <c r="O4976" s="4" t="str">
        <f>IF(TRIM(LOWER(F4976))="neuro","Neurology",IF(TRIM(LOWER(F4976))="Neurology","Neurology",IF(TRIM(LOWER(F4976))="general ward","General",IF(TRIM(LOWER(F4976))="general","General",IF(TRIM(LOWER(F4976))="cardiology","Cardiology",IF(TRIM(LOWER(F4976))="Cardiology","Cardiology",IF(TRIM(LOWER(F4976))="Peads","Pediatrics",IF(TRIM(LOWER(F4976))="Pediatrics","Pediatrics",IF(TRIM(LOWER(F4976))="orthopedics","Orthopedics",IF(TRIM(LOWER(F4976))="Neurology","Neurology",IF(TRIM(LOWER(F4976))="Oncology","Oncology")))))))))))</f>
        <v>Cardiology</v>
      </c>
      <c r="P4976" s="3" t="str">
        <f t="shared" si="462"/>
        <v>Government</v>
      </c>
      <c r="Q4976" s="5">
        <f t="shared" si="463"/>
        <v>20</v>
      </c>
      <c r="R4976" s="1">
        <f t="shared" si="464"/>
        <v>229941.67</v>
      </c>
      <c r="S4976" s="1">
        <f t="shared" si="465"/>
        <v>0</v>
      </c>
      <c r="T4976" s="1" t="str">
        <f t="shared" si="466"/>
        <v>18-35</v>
      </c>
      <c r="U4976" s="1" t="str">
        <f t="shared" si="467"/>
        <v>Unknown</v>
      </c>
    </row>
    <row r="4977" spans="1:21">
      <c r="A4977" s="1">
        <v>4976</v>
      </c>
      <c r="B4977" s="1">
        <v>89</v>
      </c>
      <c r="C4977" s="1" t="s">
        <v>12</v>
      </c>
      <c r="D4977" s="2">
        <v>45247</v>
      </c>
      <c r="E4977" s="2">
        <v>45250</v>
      </c>
      <c r="F4977" s="1" t="s">
        <v>50</v>
      </c>
      <c r="G4977" s="1" t="s">
        <v>22</v>
      </c>
      <c r="H4977" s="1" t="s">
        <v>32</v>
      </c>
      <c r="I4977" s="1">
        <v>328566.96999999997</v>
      </c>
      <c r="J4977" s="1" t="s">
        <v>42</v>
      </c>
      <c r="K4977" s="1" t="s">
        <v>17</v>
      </c>
      <c r="N4977" s="3" t="str">
        <f>IF(LEFT(LOWER(C4977),1)="m","Male",IF(LEFT(LOWER(C4977),1)="f","Female","Unknown"))</f>
        <v>Unknown</v>
      </c>
      <c r="O4977" s="4" t="str">
        <f>IF(TRIM(LOWER(F4977))="neuro","Neurology",IF(TRIM(LOWER(F4977))="Neurology","Neurology",IF(TRIM(LOWER(F4977))="general ward","General",IF(TRIM(LOWER(F4977))="general","General",IF(TRIM(LOWER(F4977))="cardiology","Cardiology",IF(TRIM(LOWER(F4977))="Cardiology","Cardiology",IF(TRIM(LOWER(F4977))="Peads","Pediatrics",IF(TRIM(LOWER(F4977))="Pediatrics","Pediatrics",IF(TRIM(LOWER(F4977))="orthopedics","Orthopedics",IF(TRIM(LOWER(F4977))="Neurology","Neurology",IF(TRIM(LOWER(F4977))="Oncology","Oncology")))))))))))</f>
        <v>Cardiology</v>
      </c>
      <c r="P4977" s="3" t="str">
        <f t="shared" si="462"/>
        <v>Government</v>
      </c>
      <c r="Q4977" s="5">
        <f t="shared" si="463"/>
        <v>3</v>
      </c>
      <c r="R4977" s="1">
        <f t="shared" si="464"/>
        <v>328566.96999999997</v>
      </c>
      <c r="S4977" s="1">
        <f t="shared" si="465"/>
        <v>1</v>
      </c>
      <c r="T4977" s="1" t="str">
        <f t="shared" si="466"/>
        <v>66+</v>
      </c>
      <c r="U4977" s="1" t="str">
        <f t="shared" si="467"/>
        <v>No</v>
      </c>
    </row>
    <row r="4978" spans="1:21">
      <c r="A4978" s="1">
        <v>4977</v>
      </c>
      <c r="B4978" s="1">
        <v>84</v>
      </c>
      <c r="C4978" s="1" t="s">
        <v>27</v>
      </c>
      <c r="D4978" s="2">
        <v>45318</v>
      </c>
      <c r="E4978" s="2">
        <v>45321</v>
      </c>
      <c r="F4978" s="1" t="s">
        <v>50</v>
      </c>
      <c r="G4978" s="1" t="s">
        <v>46</v>
      </c>
      <c r="I4978" s="1">
        <v>194296.52</v>
      </c>
      <c r="J4978" s="1" t="s">
        <v>25</v>
      </c>
      <c r="K4978" s="1" t="s">
        <v>25</v>
      </c>
      <c r="N4978" s="3" t="str">
        <f>IF(LEFT(LOWER(C4978),1)="m","Male",IF(LEFT(LOWER(C4978),1)="f","Female","Unknown"))</f>
        <v>Male</v>
      </c>
      <c r="O4978" s="4" t="str">
        <f>IF(TRIM(LOWER(F4978))="neuro","Neurology",IF(TRIM(LOWER(F4978))="Neurology","Neurology",IF(TRIM(LOWER(F4978))="general ward","General",IF(TRIM(LOWER(F4978))="general","General",IF(TRIM(LOWER(F4978))="cardiology","Cardiology",IF(TRIM(LOWER(F4978))="Cardiology","Cardiology",IF(TRIM(LOWER(F4978))="Peads","Pediatrics",IF(TRIM(LOWER(F4978))="Pediatrics","Pediatrics",IF(TRIM(LOWER(F4978))="orthopedics","Orthopedics",IF(TRIM(LOWER(F4978))="Neurology","Neurology",IF(TRIM(LOWER(F4978))="Oncology","Oncology")))))))))))</f>
        <v>Cardiology</v>
      </c>
      <c r="P4978" s="3" t="str">
        <f t="shared" si="462"/>
        <v>Self</v>
      </c>
      <c r="Q4978" s="5">
        <f t="shared" si="463"/>
        <v>3</v>
      </c>
      <c r="R4978" s="1">
        <f t="shared" si="464"/>
        <v>194296.52</v>
      </c>
      <c r="S4978" s="1">
        <f t="shared" si="465"/>
        <v>1</v>
      </c>
      <c r="T4978" s="1" t="str">
        <f t="shared" si="466"/>
        <v>66+</v>
      </c>
      <c r="U4978" s="1" t="str">
        <f t="shared" si="467"/>
        <v>Yes</v>
      </c>
    </row>
    <row r="4979" spans="1:21">
      <c r="A4979" s="1">
        <v>4978</v>
      </c>
      <c r="B4979" s="1">
        <v>9</v>
      </c>
      <c r="C4979" s="1" t="s">
        <v>34</v>
      </c>
      <c r="D4979" s="2">
        <v>44972</v>
      </c>
      <c r="E4979" s="2">
        <v>44979</v>
      </c>
      <c r="F4979" s="1" t="s">
        <v>28</v>
      </c>
      <c r="G4979" s="1" t="s">
        <v>22</v>
      </c>
      <c r="H4979" s="1" t="s">
        <v>47</v>
      </c>
      <c r="I4979" s="1">
        <v>48760.81</v>
      </c>
      <c r="J4979" s="1" t="s">
        <v>24</v>
      </c>
      <c r="K4979" s="1" t="s">
        <v>17</v>
      </c>
      <c r="N4979" s="3" t="str">
        <f>IF(LEFT(LOWER(C4979),1)="m","Male",IF(LEFT(LOWER(C4979),1)="f","Female","Unknown"))</f>
        <v>Male</v>
      </c>
      <c r="O4979" s="4" t="str">
        <f>IF(TRIM(LOWER(F4979))="neuro","Neurology",IF(TRIM(LOWER(F4979))="Neurology","Neurology",IF(TRIM(LOWER(F4979))="general ward","General",IF(TRIM(LOWER(F4979))="general","General",IF(TRIM(LOWER(F4979))="cardiology","Cardiology",IF(TRIM(LOWER(F4979))="Cardiology","Cardiology",IF(TRIM(LOWER(F4979))="Peads","Pediatrics",IF(TRIM(LOWER(F4979))="Pediatrics","Pediatrics",IF(TRIM(LOWER(F4979))="orthopedics","Orthopedics",IF(TRIM(LOWER(F4979))="Neurology","Neurology",IF(TRIM(LOWER(F4979))="Oncology","Oncology")))))))))))</f>
        <v>Orthopedics</v>
      </c>
      <c r="P4979" s="3" t="str">
        <f t="shared" si="462"/>
        <v>Government</v>
      </c>
      <c r="Q4979" s="5">
        <f t="shared" si="463"/>
        <v>7</v>
      </c>
      <c r="R4979" s="1">
        <f t="shared" si="464"/>
        <v>48760.81</v>
      </c>
      <c r="S4979" s="1">
        <f t="shared" si="465"/>
        <v>1</v>
      </c>
      <c r="T4979" s="1" t="str">
        <f t="shared" si="466"/>
        <v>0-17</v>
      </c>
      <c r="U4979" s="1" t="str">
        <f t="shared" si="467"/>
        <v>No</v>
      </c>
    </row>
    <row r="4980" spans="1:21">
      <c r="A4980" s="1">
        <v>4979</v>
      </c>
      <c r="B4980" s="1">
        <v>13</v>
      </c>
      <c r="C4980" s="1" t="s">
        <v>12</v>
      </c>
      <c r="D4980" s="2">
        <v>45495</v>
      </c>
      <c r="E4980" s="2">
        <v>45500</v>
      </c>
      <c r="F4980" s="1" t="s">
        <v>30</v>
      </c>
      <c r="G4980" s="1" t="s">
        <v>33</v>
      </c>
      <c r="H4980" s="1" t="s">
        <v>15</v>
      </c>
      <c r="I4980" s="1">
        <v>64183.95</v>
      </c>
      <c r="J4980" s="1" t="s">
        <v>16</v>
      </c>
      <c r="K4980" s="1" t="s">
        <v>20</v>
      </c>
      <c r="N4980" s="3" t="str">
        <f>IF(LEFT(LOWER(C4980),1)="m","Male",IF(LEFT(LOWER(C4980),1)="f","Female","Unknown"))</f>
        <v>Unknown</v>
      </c>
      <c r="O4980" s="4" t="str">
        <f>IF(TRIM(LOWER(F4980))="neuro","Neurology",IF(TRIM(LOWER(F4980))="Neurology","Neurology",IF(TRIM(LOWER(F4980))="general ward","General",IF(TRIM(LOWER(F4980))="general","General",IF(TRIM(LOWER(F4980))="cardiology","Cardiology",IF(TRIM(LOWER(F4980))="Cardiology","Cardiology",IF(TRIM(LOWER(F4980))="Peads","Pediatrics",IF(TRIM(LOWER(F4980))="Pediatrics","Pediatrics",IF(TRIM(LOWER(F4980))="orthopedics","Orthopedics",IF(TRIM(LOWER(F4980))="Neurology","Neurology",IF(TRIM(LOWER(F4980))="Oncology","Oncology")))))))))))</f>
        <v>Pediatrics</v>
      </c>
      <c r="P4980" s="3" t="str">
        <f t="shared" si="462"/>
        <v>Self</v>
      </c>
      <c r="Q4980" s="5">
        <f t="shared" si="463"/>
        <v>5</v>
      </c>
      <c r="R4980" s="1">
        <f t="shared" si="464"/>
        <v>64183.95</v>
      </c>
      <c r="S4980" s="1">
        <f t="shared" si="465"/>
        <v>0</v>
      </c>
      <c r="T4980" s="1" t="str">
        <f t="shared" si="466"/>
        <v>0-17</v>
      </c>
      <c r="U4980" s="1" t="str">
        <f t="shared" si="467"/>
        <v>Yes</v>
      </c>
    </row>
    <row r="4981" spans="1:21">
      <c r="A4981" s="1">
        <v>4980</v>
      </c>
      <c r="B4981" s="1">
        <v>28</v>
      </c>
      <c r="C4981" s="1" t="s">
        <v>34</v>
      </c>
      <c r="D4981" s="2">
        <v>45530</v>
      </c>
      <c r="E4981" s="2">
        <v>45536</v>
      </c>
      <c r="F4981" s="1" t="s">
        <v>52</v>
      </c>
      <c r="G4981" s="1" t="s">
        <v>36</v>
      </c>
      <c r="H4981" s="1" t="s">
        <v>48</v>
      </c>
      <c r="I4981" s="1">
        <v>36985.64</v>
      </c>
      <c r="J4981" s="1" t="s">
        <v>38</v>
      </c>
      <c r="K4981" s="1" t="s">
        <v>20</v>
      </c>
      <c r="N4981" s="3" t="str">
        <f>IF(LEFT(LOWER(C4981),1)="m","Male",IF(LEFT(LOWER(C4981),1)="f","Female","Unknown"))</f>
        <v>Male</v>
      </c>
      <c r="O4981" s="4" t="str">
        <f>IF(TRIM(LOWER(F4981))="neuro","Neurology",IF(TRIM(LOWER(F4981))="Neurology","Neurology",IF(TRIM(LOWER(F4981))="general ward","General",IF(TRIM(LOWER(F4981))="general","General",IF(TRIM(LOWER(F4981))="cardiology","Cardiology",IF(TRIM(LOWER(F4981))="Cardiology","Cardiology",IF(TRIM(LOWER(F4981))="Peads","Pediatrics",IF(TRIM(LOWER(F4981))="Pediatrics","Pediatrics",IF(TRIM(LOWER(F4981))="orthopedics","Orthopedics",IF(TRIM(LOWER(F4981))="Neurology","Neurology",IF(TRIM(LOWER(F4981))="Oncology","Oncology")))))))))))</f>
        <v>Oncology</v>
      </c>
      <c r="P4981" s="3" t="str">
        <f t="shared" si="462"/>
        <v>Government</v>
      </c>
      <c r="Q4981" s="5">
        <f t="shared" si="463"/>
        <v>6</v>
      </c>
      <c r="R4981" s="1">
        <f t="shared" si="464"/>
        <v>36985.64</v>
      </c>
      <c r="S4981" s="1">
        <f t="shared" si="465"/>
        <v>0</v>
      </c>
      <c r="T4981" s="1" t="str">
        <f t="shared" si="466"/>
        <v>18-35</v>
      </c>
      <c r="U4981" s="1" t="str">
        <f t="shared" si="467"/>
        <v>No</v>
      </c>
    </row>
    <row r="4982" spans="1:21">
      <c r="A4982" s="1">
        <v>4981</v>
      </c>
      <c r="B4982" s="1">
        <v>45</v>
      </c>
      <c r="C4982" s="1" t="s">
        <v>44</v>
      </c>
      <c r="D4982" s="2">
        <v>45049</v>
      </c>
      <c r="E4982" s="2">
        <v>45067</v>
      </c>
      <c r="F4982" s="1" t="s">
        <v>30</v>
      </c>
      <c r="G4982" s="1" t="s">
        <v>41</v>
      </c>
      <c r="H4982" s="1" t="s">
        <v>23</v>
      </c>
      <c r="I4982" s="1">
        <v>106832.95</v>
      </c>
      <c r="J4982" s="1" t="s">
        <v>25</v>
      </c>
      <c r="K4982" s="1" t="s">
        <v>20</v>
      </c>
      <c r="N4982" s="3" t="str">
        <f>IF(LEFT(LOWER(C4982),1)="m","Male",IF(LEFT(LOWER(C4982),1)="f","Female","Unknown"))</f>
        <v>Female</v>
      </c>
      <c r="O4982" s="4" t="str">
        <f>IF(TRIM(LOWER(F4982))="neuro","Neurology",IF(TRIM(LOWER(F4982))="Neurology","Neurology",IF(TRIM(LOWER(F4982))="general ward","General",IF(TRIM(LOWER(F4982))="general","General",IF(TRIM(LOWER(F4982))="cardiology","Cardiology",IF(TRIM(LOWER(F4982))="Cardiology","Cardiology",IF(TRIM(LOWER(F4982))="Peads","Pediatrics",IF(TRIM(LOWER(F4982))="Pediatrics","Pediatrics",IF(TRIM(LOWER(F4982))="orthopedics","Orthopedics",IF(TRIM(LOWER(F4982))="Neurology","Neurology",IF(TRIM(LOWER(F4982))="Oncology","Oncology")))))))))))</f>
        <v>Pediatrics</v>
      </c>
      <c r="P4982" s="3" t="str">
        <f t="shared" si="462"/>
        <v>Unknown</v>
      </c>
      <c r="Q4982" s="5">
        <f t="shared" si="463"/>
        <v>18</v>
      </c>
      <c r="R4982" s="1">
        <f t="shared" si="464"/>
        <v>106832.95</v>
      </c>
      <c r="S4982" s="1">
        <f t="shared" si="465"/>
        <v>0</v>
      </c>
      <c r="T4982" s="1" t="str">
        <f t="shared" si="466"/>
        <v>36-50</v>
      </c>
      <c r="U4982" s="1" t="str">
        <f t="shared" si="467"/>
        <v>Yes</v>
      </c>
    </row>
    <row r="4983" spans="1:21">
      <c r="A4983" s="1">
        <v>4982</v>
      </c>
      <c r="B4983" s="1">
        <v>21</v>
      </c>
      <c r="C4983" s="1" t="s">
        <v>18</v>
      </c>
      <c r="D4983" s="2">
        <v>45351</v>
      </c>
      <c r="E4983" s="2">
        <v>45365</v>
      </c>
      <c r="F4983" s="1" t="s">
        <v>35</v>
      </c>
      <c r="G4983" s="1" t="s">
        <v>41</v>
      </c>
      <c r="H4983" s="1" t="s">
        <v>37</v>
      </c>
      <c r="I4983" s="1">
        <v>36633.33</v>
      </c>
      <c r="J4983" s="1" t="s">
        <v>42</v>
      </c>
      <c r="K4983" s="1" t="s">
        <v>20</v>
      </c>
      <c r="N4983" s="3" t="str">
        <f>IF(LEFT(LOWER(C4983),1)="m","Male",IF(LEFT(LOWER(C4983),1)="f","Female","Unknown"))</f>
        <v>Male</v>
      </c>
      <c r="O4983" s="4" t="str">
        <f>IF(TRIM(LOWER(F4983))="neuro","Neurology",IF(TRIM(LOWER(F4983))="Neurology","Neurology",IF(TRIM(LOWER(F4983))="general ward","General",IF(TRIM(LOWER(F4983))="general","General",IF(TRIM(LOWER(F4983))="cardiology","Cardiology",IF(TRIM(LOWER(F4983))="Cardiology","Cardiology",IF(TRIM(LOWER(F4983))="Peads","Pediatrics",IF(TRIM(LOWER(F4983))="Pediatrics","Pediatrics",IF(TRIM(LOWER(F4983))="orthopedics","Orthopedics",IF(TRIM(LOWER(F4983))="Neurology","Neurology",IF(TRIM(LOWER(F4983))="Oncology","Oncology")))))))))))</f>
        <v>Cardiology</v>
      </c>
      <c r="P4983" s="3" t="str">
        <f t="shared" si="462"/>
        <v>Unknown</v>
      </c>
      <c r="Q4983" s="5">
        <f t="shared" si="463"/>
        <v>14</v>
      </c>
      <c r="R4983" s="1">
        <f t="shared" si="464"/>
        <v>36633.33</v>
      </c>
      <c r="S4983" s="1">
        <f t="shared" si="465"/>
        <v>0</v>
      </c>
      <c r="T4983" s="1" t="str">
        <f t="shared" si="466"/>
        <v>18-35</v>
      </c>
      <c r="U4983" s="1" t="str">
        <f t="shared" si="467"/>
        <v>No</v>
      </c>
    </row>
    <row r="4984" spans="1:21">
      <c r="A4984" s="1">
        <v>4983</v>
      </c>
      <c r="B4984" s="1">
        <v>32</v>
      </c>
      <c r="C4984" s="1" t="s">
        <v>29</v>
      </c>
      <c r="D4984" s="2">
        <v>45340</v>
      </c>
      <c r="E4984" s="2">
        <v>45341</v>
      </c>
      <c r="F4984" s="1" t="s">
        <v>45</v>
      </c>
      <c r="G4984" s="1" t="s">
        <v>46</v>
      </c>
      <c r="H4984" s="1" t="s">
        <v>23</v>
      </c>
      <c r="I4984" s="1">
        <v>145016.19</v>
      </c>
      <c r="J4984" s="1" t="s">
        <v>38</v>
      </c>
      <c r="K4984" s="1" t="s">
        <v>17</v>
      </c>
      <c r="N4984" s="3" t="str">
        <f>IF(LEFT(LOWER(C4984),1)="m","Male",IF(LEFT(LOWER(C4984),1)="f","Female","Unknown"))</f>
        <v>Female</v>
      </c>
      <c r="O4984" s="4" t="str">
        <f>IF(TRIM(LOWER(F4984))="neuro","Neurology",IF(TRIM(LOWER(F4984))="Neurology","Neurology",IF(TRIM(LOWER(F4984))="general ward","General",IF(TRIM(LOWER(F4984))="general","General",IF(TRIM(LOWER(F4984))="cardiology","Cardiology",IF(TRIM(LOWER(F4984))="Cardiology","Cardiology",IF(TRIM(LOWER(F4984))="Peads","Pediatrics",IF(TRIM(LOWER(F4984))="Pediatrics","Pediatrics",IF(TRIM(LOWER(F4984))="orthopedics","Orthopedics",IF(TRIM(LOWER(F4984))="Neurology","Neurology",IF(TRIM(LOWER(F4984))="Oncology","Oncology")))))))))))</f>
        <v>Neurology</v>
      </c>
      <c r="P4984" s="3" t="str">
        <f t="shared" si="462"/>
        <v>Self</v>
      </c>
      <c r="Q4984" s="5">
        <f t="shared" si="463"/>
        <v>1</v>
      </c>
      <c r="R4984" s="1">
        <f t="shared" si="464"/>
        <v>145016.19</v>
      </c>
      <c r="S4984" s="1">
        <f t="shared" si="465"/>
        <v>1</v>
      </c>
      <c r="T4984" s="1" t="str">
        <f t="shared" si="466"/>
        <v>18-35</v>
      </c>
      <c r="U4984" s="1" t="str">
        <f t="shared" si="467"/>
        <v>No</v>
      </c>
    </row>
    <row r="4985" spans="1:21">
      <c r="A4985" s="1">
        <v>4984</v>
      </c>
      <c r="B4985" s="1">
        <v>68</v>
      </c>
      <c r="C4985" s="1" t="s">
        <v>18</v>
      </c>
      <c r="D4985" s="2">
        <v>45049</v>
      </c>
      <c r="E4985" s="2">
        <v>45061</v>
      </c>
      <c r="F4985" s="1" t="s">
        <v>19</v>
      </c>
      <c r="G4985" s="1" t="s">
        <v>46</v>
      </c>
      <c r="H4985" s="1" t="s">
        <v>32</v>
      </c>
      <c r="I4985" s="1">
        <v>21468.81</v>
      </c>
      <c r="J4985" s="1" t="s">
        <v>25</v>
      </c>
      <c r="K4985" s="1" t="s">
        <v>17</v>
      </c>
      <c r="N4985" s="3" t="str">
        <f>IF(LEFT(LOWER(C4985),1)="m","Male",IF(LEFT(LOWER(C4985),1)="f","Female","Unknown"))</f>
        <v>Male</v>
      </c>
      <c r="O4985" s="4" t="str">
        <f>IF(TRIM(LOWER(F4985))="neuro","Neurology",IF(TRIM(LOWER(F4985))="Neurology","Neurology",IF(TRIM(LOWER(F4985))="general ward","General",IF(TRIM(LOWER(F4985))="general","General",IF(TRIM(LOWER(F4985))="cardiology","Cardiology",IF(TRIM(LOWER(F4985))="Cardiology","Cardiology",IF(TRIM(LOWER(F4985))="Peads","Pediatrics",IF(TRIM(LOWER(F4985))="Pediatrics","Pediatrics",IF(TRIM(LOWER(F4985))="orthopedics","Orthopedics",IF(TRIM(LOWER(F4985))="Neurology","Neurology",IF(TRIM(LOWER(F4985))="Oncology","Oncology")))))))))))</f>
        <v>General</v>
      </c>
      <c r="P4985" s="3" t="str">
        <f t="shared" si="462"/>
        <v>Self</v>
      </c>
      <c r="Q4985" s="5">
        <f t="shared" si="463"/>
        <v>12</v>
      </c>
      <c r="R4985" s="1">
        <f t="shared" si="464"/>
        <v>21468.81</v>
      </c>
      <c r="S4985" s="1">
        <f t="shared" si="465"/>
        <v>1</v>
      </c>
      <c r="T4985" s="1" t="str">
        <f t="shared" si="466"/>
        <v>66+</v>
      </c>
      <c r="U4985" s="1" t="str">
        <f t="shared" si="467"/>
        <v>Yes</v>
      </c>
    </row>
    <row r="4986" spans="1:21">
      <c r="A4986" s="1">
        <v>4985</v>
      </c>
      <c r="B4986" s="1">
        <v>56</v>
      </c>
      <c r="C4986" s="1" t="s">
        <v>26</v>
      </c>
      <c r="D4986" s="2">
        <v>45625</v>
      </c>
      <c r="E4986" s="2">
        <v>45634</v>
      </c>
      <c r="F4986" s="1" t="s">
        <v>52</v>
      </c>
      <c r="G4986" s="1" t="s">
        <v>33</v>
      </c>
      <c r="H4986" s="1" t="s">
        <v>15</v>
      </c>
      <c r="I4986" s="1">
        <v>57344.33</v>
      </c>
      <c r="J4986" s="1" t="s">
        <v>17</v>
      </c>
      <c r="K4986" s="1" t="s">
        <v>38</v>
      </c>
      <c r="N4986" s="3" t="str">
        <f>IF(LEFT(LOWER(C4986),1)="m","Male",IF(LEFT(LOWER(C4986),1)="f","Female","Unknown"))</f>
        <v>Female</v>
      </c>
      <c r="O4986" s="4" t="str">
        <f>IF(TRIM(LOWER(F4986))="neuro","Neurology",IF(TRIM(LOWER(F4986))="Neurology","Neurology",IF(TRIM(LOWER(F4986))="general ward","General",IF(TRIM(LOWER(F4986))="general","General",IF(TRIM(LOWER(F4986))="cardiology","Cardiology",IF(TRIM(LOWER(F4986))="Cardiology","Cardiology",IF(TRIM(LOWER(F4986))="Peads","Pediatrics",IF(TRIM(LOWER(F4986))="Pediatrics","Pediatrics",IF(TRIM(LOWER(F4986))="orthopedics","Orthopedics",IF(TRIM(LOWER(F4986))="Neurology","Neurology",IF(TRIM(LOWER(F4986))="Oncology","Oncology")))))))))))</f>
        <v>Oncology</v>
      </c>
      <c r="P4986" s="3" t="str">
        <f t="shared" si="462"/>
        <v>Self</v>
      </c>
      <c r="Q4986" s="5">
        <f t="shared" si="463"/>
        <v>9</v>
      </c>
      <c r="R4986" s="1">
        <f t="shared" si="464"/>
        <v>57344.33</v>
      </c>
      <c r="S4986" s="1">
        <f t="shared" si="465"/>
        <v>0</v>
      </c>
      <c r="T4986" s="1" t="str">
        <f t="shared" si="466"/>
        <v>51-65</v>
      </c>
      <c r="U4986" s="1" t="str">
        <f t="shared" si="467"/>
        <v>Yes</v>
      </c>
    </row>
    <row r="4987" spans="1:21">
      <c r="A4987" s="1">
        <v>4986</v>
      </c>
      <c r="B4987" s="1">
        <v>29</v>
      </c>
      <c r="C4987" s="1" t="s">
        <v>29</v>
      </c>
      <c r="D4987" s="2">
        <v>45051</v>
      </c>
      <c r="E4987" s="2">
        <v>45070</v>
      </c>
      <c r="F4987" s="1" t="s">
        <v>30</v>
      </c>
      <c r="G4987" s="1" t="s">
        <v>22</v>
      </c>
      <c r="H4987" s="1" t="s">
        <v>37</v>
      </c>
      <c r="I4987" s="1">
        <v>61324.33</v>
      </c>
      <c r="J4987" s="1" t="s">
        <v>25</v>
      </c>
      <c r="K4987" s="1" t="s">
        <v>17</v>
      </c>
      <c r="N4987" s="3" t="str">
        <f>IF(LEFT(LOWER(C4987),1)="m","Male",IF(LEFT(LOWER(C4987),1)="f","Female","Unknown"))</f>
        <v>Female</v>
      </c>
      <c r="O4987" s="4" t="str">
        <f>IF(TRIM(LOWER(F4987))="neuro","Neurology",IF(TRIM(LOWER(F4987))="Neurology","Neurology",IF(TRIM(LOWER(F4987))="general ward","General",IF(TRIM(LOWER(F4987))="general","General",IF(TRIM(LOWER(F4987))="cardiology","Cardiology",IF(TRIM(LOWER(F4987))="Cardiology","Cardiology",IF(TRIM(LOWER(F4987))="Peads","Pediatrics",IF(TRIM(LOWER(F4987))="Pediatrics","Pediatrics",IF(TRIM(LOWER(F4987))="orthopedics","Orthopedics",IF(TRIM(LOWER(F4987))="Neurology","Neurology",IF(TRIM(LOWER(F4987))="Oncology","Oncology")))))))))))</f>
        <v>Pediatrics</v>
      </c>
      <c r="P4987" s="3" t="str">
        <f t="shared" si="462"/>
        <v>Government</v>
      </c>
      <c r="Q4987" s="5">
        <f t="shared" si="463"/>
        <v>19</v>
      </c>
      <c r="R4987" s="1">
        <f t="shared" si="464"/>
        <v>61324.33</v>
      </c>
      <c r="S4987" s="1">
        <f t="shared" si="465"/>
        <v>1</v>
      </c>
      <c r="T4987" s="1" t="str">
        <f t="shared" si="466"/>
        <v>18-35</v>
      </c>
      <c r="U4987" s="1" t="str">
        <f t="shared" si="467"/>
        <v>Yes</v>
      </c>
    </row>
    <row r="4988" spans="1:21">
      <c r="A4988" s="1">
        <v>4987</v>
      </c>
      <c r="B4988" s="1">
        <v>11</v>
      </c>
      <c r="C4988" s="1" t="s">
        <v>29</v>
      </c>
      <c r="D4988" s="2">
        <v>45452</v>
      </c>
      <c r="E4988" s="2">
        <v>45465</v>
      </c>
      <c r="F4988" s="1" t="s">
        <v>50</v>
      </c>
      <c r="G4988" s="1" t="s">
        <v>31</v>
      </c>
      <c r="H4988" s="1" t="s">
        <v>15</v>
      </c>
      <c r="I4988" s="1">
        <v>273255.65000000002</v>
      </c>
      <c r="J4988" s="1" t="s">
        <v>24</v>
      </c>
      <c r="K4988" s="1" t="s">
        <v>16</v>
      </c>
      <c r="N4988" s="3" t="str">
        <f>IF(LEFT(LOWER(C4988),1)="m","Male",IF(LEFT(LOWER(C4988),1)="f","Female","Unknown"))</f>
        <v>Female</v>
      </c>
      <c r="O4988" s="4" t="str">
        <f>IF(TRIM(LOWER(F4988))="neuro","Neurology",IF(TRIM(LOWER(F4988))="Neurology","Neurology",IF(TRIM(LOWER(F4988))="general ward","General",IF(TRIM(LOWER(F4988))="general","General",IF(TRIM(LOWER(F4988))="cardiology","Cardiology",IF(TRIM(LOWER(F4988))="Cardiology","Cardiology",IF(TRIM(LOWER(F4988))="Peads","Pediatrics",IF(TRIM(LOWER(F4988))="Pediatrics","Pediatrics",IF(TRIM(LOWER(F4988))="orthopedics","Orthopedics",IF(TRIM(LOWER(F4988))="Neurology","Neurology",IF(TRIM(LOWER(F4988))="Oncology","Oncology")))))))))))</f>
        <v>Cardiology</v>
      </c>
      <c r="P4988" s="3" t="str">
        <f t="shared" si="462"/>
        <v>Private</v>
      </c>
      <c r="Q4988" s="5">
        <f t="shared" si="463"/>
        <v>13</v>
      </c>
      <c r="R4988" s="1">
        <f t="shared" si="464"/>
        <v>273255.65000000002</v>
      </c>
      <c r="S4988" s="1">
        <f t="shared" si="465"/>
        <v>1</v>
      </c>
      <c r="T4988" s="1" t="str">
        <f t="shared" si="466"/>
        <v>0-17</v>
      </c>
      <c r="U4988" s="1" t="str">
        <f t="shared" si="467"/>
        <v>No</v>
      </c>
    </row>
    <row r="4989" spans="1:21">
      <c r="A4989" s="1">
        <v>4988</v>
      </c>
      <c r="B4989" s="1">
        <v>44</v>
      </c>
      <c r="C4989" s="1" t="s">
        <v>12</v>
      </c>
      <c r="D4989" s="2">
        <v>45378</v>
      </c>
      <c r="E4989" s="2">
        <v>45392</v>
      </c>
      <c r="F4989" s="1" t="s">
        <v>49</v>
      </c>
      <c r="G4989" s="1" t="s">
        <v>31</v>
      </c>
      <c r="H4989" s="1" t="s">
        <v>39</v>
      </c>
      <c r="I4989" s="1">
        <v>237479.83</v>
      </c>
      <c r="K4989" s="1" t="s">
        <v>17</v>
      </c>
      <c r="N4989" s="3" t="str">
        <f>IF(LEFT(LOWER(C4989),1)="m","Male",IF(LEFT(LOWER(C4989),1)="f","Female","Unknown"))</f>
        <v>Unknown</v>
      </c>
      <c r="O4989" s="4" t="str">
        <f>IF(TRIM(LOWER(F4989))="neuro","Neurology",IF(TRIM(LOWER(F4989))="Neurology","Neurology",IF(TRIM(LOWER(F4989))="general ward","General",IF(TRIM(LOWER(F4989))="general","General",IF(TRIM(LOWER(F4989))="cardiology","Cardiology",IF(TRIM(LOWER(F4989))="Cardiology","Cardiology",IF(TRIM(LOWER(F4989))="Peads","Pediatrics",IF(TRIM(LOWER(F4989))="Pediatrics","Pediatrics",IF(TRIM(LOWER(F4989))="orthopedics","Orthopedics",IF(TRIM(LOWER(F4989))="Neurology","Neurology",IF(TRIM(LOWER(F4989))="Oncology","Oncology")))))))))))</f>
        <v>Oncology</v>
      </c>
      <c r="P4989" s="3" t="str">
        <f t="shared" si="462"/>
        <v>Private</v>
      </c>
      <c r="Q4989" s="5">
        <f t="shared" si="463"/>
        <v>14</v>
      </c>
      <c r="R4989" s="1">
        <f t="shared" si="464"/>
        <v>237479.83</v>
      </c>
      <c r="S4989" s="1">
        <f t="shared" si="465"/>
        <v>1</v>
      </c>
      <c r="T4989" s="1" t="str">
        <f t="shared" si="466"/>
        <v>36-50</v>
      </c>
      <c r="U4989" s="1" t="str">
        <f t="shared" si="467"/>
        <v>Unknown</v>
      </c>
    </row>
    <row r="4990" spans="1:21">
      <c r="A4990" s="1">
        <v>4989</v>
      </c>
      <c r="B4990" s="1">
        <v>23</v>
      </c>
      <c r="C4990" s="1" t="s">
        <v>12</v>
      </c>
      <c r="D4990" s="2">
        <v>45519</v>
      </c>
      <c r="E4990" s="2">
        <v>45524</v>
      </c>
      <c r="F4990" s="1" t="s">
        <v>13</v>
      </c>
      <c r="G4990" s="1" t="s">
        <v>33</v>
      </c>
      <c r="H4990" s="1" t="s">
        <v>32</v>
      </c>
      <c r="I4990" s="1">
        <v>184983.28</v>
      </c>
      <c r="J4990" s="1" t="s">
        <v>17</v>
      </c>
      <c r="K4990" s="1" t="s">
        <v>17</v>
      </c>
      <c r="N4990" s="3" t="str">
        <f>IF(LEFT(LOWER(C4990),1)="m","Male",IF(LEFT(LOWER(C4990),1)="f","Female","Unknown"))</f>
        <v>Unknown</v>
      </c>
      <c r="O4990" s="4" t="str">
        <f>IF(TRIM(LOWER(F4990))="neuro","Neurology",IF(TRIM(LOWER(F4990))="Neurology","Neurology",IF(TRIM(LOWER(F4990))="general ward","General",IF(TRIM(LOWER(F4990))="general","General",IF(TRIM(LOWER(F4990))="cardiology","Cardiology",IF(TRIM(LOWER(F4990))="Cardiology","Cardiology",IF(TRIM(LOWER(F4990))="Peads","Pediatrics",IF(TRIM(LOWER(F4990))="Pediatrics","Pediatrics",IF(TRIM(LOWER(F4990))="orthopedics","Orthopedics",IF(TRIM(LOWER(F4990))="Neurology","Neurology",IF(TRIM(LOWER(F4990))="Oncology","Oncology")))))))))))</f>
        <v>Neurology</v>
      </c>
      <c r="P4990" s="3" t="str">
        <f t="shared" si="462"/>
        <v>Self</v>
      </c>
      <c r="Q4990" s="5">
        <f t="shared" si="463"/>
        <v>5</v>
      </c>
      <c r="R4990" s="1">
        <f t="shared" si="464"/>
        <v>184983.28</v>
      </c>
      <c r="S4990" s="1">
        <f t="shared" si="465"/>
        <v>1</v>
      </c>
      <c r="T4990" s="1" t="str">
        <f t="shared" si="466"/>
        <v>18-35</v>
      </c>
      <c r="U4990" s="1" t="str">
        <f t="shared" si="467"/>
        <v>Yes</v>
      </c>
    </row>
    <row r="4991" spans="1:21">
      <c r="A4991" s="1">
        <v>4990</v>
      </c>
      <c r="B4991" s="1">
        <v>14</v>
      </c>
      <c r="C4991" s="1" t="s">
        <v>18</v>
      </c>
      <c r="D4991" s="2">
        <v>45269</v>
      </c>
      <c r="E4991" s="2">
        <v>45281</v>
      </c>
      <c r="F4991" s="1" t="s">
        <v>21</v>
      </c>
      <c r="G4991" s="1" t="s">
        <v>46</v>
      </c>
      <c r="H4991" s="1" t="s">
        <v>15</v>
      </c>
      <c r="I4991" s="1">
        <v>210678.48</v>
      </c>
      <c r="J4991" s="1" t="s">
        <v>25</v>
      </c>
      <c r="K4991" s="1" t="s">
        <v>17</v>
      </c>
      <c r="N4991" s="3" t="str">
        <f>IF(LEFT(LOWER(C4991),1)="m","Male",IF(LEFT(LOWER(C4991),1)="f","Female","Unknown"))</f>
        <v>Male</v>
      </c>
      <c r="O4991" s="4" t="str">
        <f>IF(TRIM(LOWER(F4991))="neuro","Neurology",IF(TRIM(LOWER(F4991))="Neurology","Neurology",IF(TRIM(LOWER(F4991))="general ward","General",IF(TRIM(LOWER(F4991))="general","General",IF(TRIM(LOWER(F4991))="cardiology","Cardiology",IF(TRIM(LOWER(F4991))="Cardiology","Cardiology",IF(TRIM(LOWER(F4991))="Peads","Pediatrics",IF(TRIM(LOWER(F4991))="Pediatrics","Pediatrics",IF(TRIM(LOWER(F4991))="orthopedics","Orthopedics",IF(TRIM(LOWER(F4991))="Neurology","Neurology",IF(TRIM(LOWER(F4991))="Oncology","Oncology")))))))))))</f>
        <v>General</v>
      </c>
      <c r="P4991" s="3" t="str">
        <f t="shared" si="462"/>
        <v>Self</v>
      </c>
      <c r="Q4991" s="5">
        <f t="shared" si="463"/>
        <v>12</v>
      </c>
      <c r="R4991" s="1">
        <f t="shared" si="464"/>
        <v>210678.48</v>
      </c>
      <c r="S4991" s="1">
        <f t="shared" si="465"/>
        <v>1</v>
      </c>
      <c r="T4991" s="1" t="str">
        <f t="shared" si="466"/>
        <v>0-17</v>
      </c>
      <c r="U4991" s="1" t="str">
        <f t="shared" si="467"/>
        <v>Yes</v>
      </c>
    </row>
    <row r="4992" spans="1:21">
      <c r="A4992" s="1">
        <v>4991</v>
      </c>
      <c r="B4992" s="1">
        <v>58</v>
      </c>
      <c r="C4992" s="1" t="s">
        <v>18</v>
      </c>
      <c r="D4992" s="2">
        <v>44979</v>
      </c>
      <c r="E4992" s="2">
        <v>44996</v>
      </c>
      <c r="F4992" s="1" t="s">
        <v>50</v>
      </c>
      <c r="G4992" s="1" t="s">
        <v>31</v>
      </c>
      <c r="I4992" s="1">
        <v>96677.1</v>
      </c>
      <c r="J4992" s="1" t="s">
        <v>38</v>
      </c>
      <c r="K4992" s="1" t="s">
        <v>20</v>
      </c>
      <c r="N4992" s="3" t="str">
        <f>IF(LEFT(LOWER(C4992),1)="m","Male",IF(LEFT(LOWER(C4992),1)="f","Female","Unknown"))</f>
        <v>Male</v>
      </c>
      <c r="O4992" s="4" t="str">
        <f>IF(TRIM(LOWER(F4992))="neuro","Neurology",IF(TRIM(LOWER(F4992))="Neurology","Neurology",IF(TRIM(LOWER(F4992))="general ward","General",IF(TRIM(LOWER(F4992))="general","General",IF(TRIM(LOWER(F4992))="cardiology","Cardiology",IF(TRIM(LOWER(F4992))="Cardiology","Cardiology",IF(TRIM(LOWER(F4992))="Peads","Pediatrics",IF(TRIM(LOWER(F4992))="Pediatrics","Pediatrics",IF(TRIM(LOWER(F4992))="orthopedics","Orthopedics",IF(TRIM(LOWER(F4992))="Neurology","Neurology",IF(TRIM(LOWER(F4992))="Oncology","Oncology")))))))))))</f>
        <v>Cardiology</v>
      </c>
      <c r="P4992" s="3" t="str">
        <f t="shared" si="462"/>
        <v>Private</v>
      </c>
      <c r="Q4992" s="5">
        <f t="shared" si="463"/>
        <v>17</v>
      </c>
      <c r="R4992" s="1">
        <f t="shared" si="464"/>
        <v>96677.1</v>
      </c>
      <c r="S4992" s="1">
        <f t="shared" si="465"/>
        <v>0</v>
      </c>
      <c r="T4992" s="1" t="str">
        <f t="shared" si="466"/>
        <v>51-65</v>
      </c>
      <c r="U4992" s="1" t="str">
        <f t="shared" si="467"/>
        <v>No</v>
      </c>
    </row>
    <row r="4993" spans="1:21">
      <c r="A4993" s="1">
        <v>4992</v>
      </c>
      <c r="B4993" s="1">
        <v>60</v>
      </c>
      <c r="C4993" s="1" t="s">
        <v>34</v>
      </c>
      <c r="D4993" s="2">
        <v>45246</v>
      </c>
      <c r="E4993" s="2">
        <v>45251</v>
      </c>
      <c r="F4993" s="1" t="s">
        <v>43</v>
      </c>
      <c r="G4993" s="1" t="s">
        <v>41</v>
      </c>
      <c r="H4993" s="1" t="s">
        <v>39</v>
      </c>
      <c r="I4993" s="1">
        <v>181852.5</v>
      </c>
      <c r="J4993" s="1" t="s">
        <v>38</v>
      </c>
      <c r="K4993" s="1" t="s">
        <v>17</v>
      </c>
      <c r="N4993" s="3" t="str">
        <f>IF(LEFT(LOWER(C4993),1)="m","Male",IF(LEFT(LOWER(C4993),1)="f","Female","Unknown"))</f>
        <v>Male</v>
      </c>
      <c r="O4993" s="4" t="str">
        <f>IF(TRIM(LOWER(F4993))="neuro","Neurology",IF(TRIM(LOWER(F4993))="Neurology","Neurology",IF(TRIM(LOWER(F4993))="general ward","General",IF(TRIM(LOWER(F4993))="general","General",IF(TRIM(LOWER(F4993))="cardiology","Cardiology",IF(TRIM(LOWER(F4993))="Cardiology","Cardiology",IF(TRIM(LOWER(F4993))="Peads","Pediatrics",IF(TRIM(LOWER(F4993))="Pediatrics","Pediatrics",IF(TRIM(LOWER(F4993))="orthopedics","Orthopedics",IF(TRIM(LOWER(F4993))="Neurology","Neurology",IF(TRIM(LOWER(F4993))="Oncology","Oncology")))))))))))</f>
        <v>Orthopedics</v>
      </c>
      <c r="P4993" s="3" t="str">
        <f t="shared" si="462"/>
        <v>Unknown</v>
      </c>
      <c r="Q4993" s="5">
        <f t="shared" si="463"/>
        <v>5</v>
      </c>
      <c r="R4993" s="1">
        <f t="shared" si="464"/>
        <v>181852.5</v>
      </c>
      <c r="S4993" s="1">
        <f t="shared" si="465"/>
        <v>1</v>
      </c>
      <c r="T4993" s="1" t="str">
        <f t="shared" si="466"/>
        <v>51-65</v>
      </c>
      <c r="U4993" s="1" t="str">
        <f t="shared" si="467"/>
        <v>No</v>
      </c>
    </row>
    <row r="4994" spans="1:21">
      <c r="A4994" s="1">
        <v>4993</v>
      </c>
      <c r="B4994" s="1">
        <v>74</v>
      </c>
      <c r="C4994" s="1" t="s">
        <v>44</v>
      </c>
      <c r="D4994" s="2">
        <v>45643</v>
      </c>
      <c r="E4994" s="2">
        <v>45647</v>
      </c>
      <c r="F4994" s="1" t="s">
        <v>50</v>
      </c>
      <c r="G4994" s="1" t="s">
        <v>14</v>
      </c>
      <c r="H4994" s="1" t="s">
        <v>32</v>
      </c>
      <c r="I4994" s="1">
        <v>246371.51</v>
      </c>
      <c r="K4994" s="1" t="s">
        <v>17</v>
      </c>
      <c r="N4994" s="3" t="str">
        <f>IF(LEFT(LOWER(C4994),1)="m","Male",IF(LEFT(LOWER(C4994),1)="f","Female","Unknown"))</f>
        <v>Female</v>
      </c>
      <c r="O4994" s="4" t="str">
        <f>IF(TRIM(LOWER(F4994))="neuro","Neurology",IF(TRIM(LOWER(F4994))="Neurology","Neurology",IF(TRIM(LOWER(F4994))="general ward","General",IF(TRIM(LOWER(F4994))="general","General",IF(TRIM(LOWER(F4994))="cardiology","Cardiology",IF(TRIM(LOWER(F4994))="Cardiology","Cardiology",IF(TRIM(LOWER(F4994))="Peads","Pediatrics",IF(TRIM(LOWER(F4994))="Pediatrics","Pediatrics",IF(TRIM(LOWER(F4994))="orthopedics","Orthopedics",IF(TRIM(LOWER(F4994))="Neurology","Neurology",IF(TRIM(LOWER(F4994))="Oncology","Oncology")))))))))))</f>
        <v>Cardiology</v>
      </c>
      <c r="P4994" s="3" t="str">
        <f t="shared" si="462"/>
        <v>Private</v>
      </c>
      <c r="Q4994" s="5">
        <f t="shared" si="463"/>
        <v>4</v>
      </c>
      <c r="R4994" s="1">
        <f t="shared" si="464"/>
        <v>246371.51</v>
      </c>
      <c r="S4994" s="1">
        <f t="shared" si="465"/>
        <v>1</v>
      </c>
      <c r="T4994" s="1" t="str">
        <f t="shared" si="466"/>
        <v>66+</v>
      </c>
      <c r="U4994" s="1" t="str">
        <f t="shared" si="467"/>
        <v>Unknown</v>
      </c>
    </row>
    <row r="4995" spans="1:21">
      <c r="A4995" s="1">
        <v>4994</v>
      </c>
      <c r="B4995" s="1">
        <v>60</v>
      </c>
      <c r="C4995" s="1" t="s">
        <v>27</v>
      </c>
      <c r="D4995" s="2">
        <v>45501</v>
      </c>
      <c r="E4995" s="2">
        <v>45514</v>
      </c>
      <c r="F4995" s="1" t="s">
        <v>28</v>
      </c>
      <c r="G4995" s="1" t="s">
        <v>14</v>
      </c>
      <c r="H4995" s="1" t="s">
        <v>37</v>
      </c>
      <c r="I4995" s="1">
        <v>143213.04</v>
      </c>
      <c r="K4995" s="1" t="s">
        <v>38</v>
      </c>
      <c r="N4995" s="3" t="str">
        <f>IF(LEFT(LOWER(C4995),1)="m","Male",IF(LEFT(LOWER(C4995),1)="f","Female","Unknown"))</f>
        <v>Male</v>
      </c>
      <c r="O4995" s="4" t="str">
        <f>IF(TRIM(LOWER(F4995))="neuro","Neurology",IF(TRIM(LOWER(F4995))="Neurology","Neurology",IF(TRIM(LOWER(F4995))="general ward","General",IF(TRIM(LOWER(F4995))="general","General",IF(TRIM(LOWER(F4995))="cardiology","Cardiology",IF(TRIM(LOWER(F4995))="Cardiology","Cardiology",IF(TRIM(LOWER(F4995))="Peads","Pediatrics",IF(TRIM(LOWER(F4995))="Pediatrics","Pediatrics",IF(TRIM(LOWER(F4995))="orthopedics","Orthopedics",IF(TRIM(LOWER(F4995))="Neurology","Neurology",IF(TRIM(LOWER(F4995))="Oncology","Oncology")))))))))))</f>
        <v>Orthopedics</v>
      </c>
      <c r="P4995" s="3" t="str">
        <f t="shared" ref="P4995:P5058" si="468">IF(LOWER(G4995)="private","Private",
IF(LOWER(G4995)="govt","Government",
IF(LOWER(G4995)="government","Government",
IF(LOWER(G4995)="self","Self","Unknown"))))</f>
        <v>Private</v>
      </c>
      <c r="Q4995" s="5">
        <f t="shared" ref="Q4995:Q5058" si="469">IF(E4995&lt;D4995,"",E4995-D4995)</f>
        <v>13</v>
      </c>
      <c r="R4995" s="1">
        <f t="shared" ref="R4995:R5058" si="470">IF(I4995&lt;0,"",I4995)</f>
        <v>143213.04</v>
      </c>
      <c r="S4995" s="1">
        <f t="shared" ref="S4995:S5058" si="471">IF(OR(K4995="Yes",K4995="YES",K4995="Y"),1,0)</f>
        <v>0</v>
      </c>
      <c r="T4995" s="1" t="str">
        <f t="shared" ref="T4995:T5058" si="472">IF(B4995&lt;18,"0-17",                                                  IF(B4995&lt;36,"18-35",
IF(B4995&lt;51,"36-50",
IF(B4995&lt;66,"51-65","66+"))))</f>
        <v>51-65</v>
      </c>
      <c r="U4995" s="1" t="str">
        <f t="shared" ref="U4995:U5058" si="473">IF(OR(TRIM(UPPER(J4995))="YES",TRIM(UPPER(J4995))="Y"),"Yes",
IF(OR(TRIM(UPPER(J4995))="NO",TRIM(UPPER(J4995))="N"),"No","Unknown"))</f>
        <v>Unknown</v>
      </c>
    </row>
    <row r="4996" spans="1:21">
      <c r="A4996" s="1">
        <v>4995</v>
      </c>
      <c r="B4996" s="1">
        <v>21</v>
      </c>
      <c r="C4996" s="1" t="s">
        <v>12</v>
      </c>
      <c r="D4996" s="2">
        <v>45367</v>
      </c>
      <c r="E4996" s="2">
        <v>45379</v>
      </c>
      <c r="F4996" s="1" t="s">
        <v>43</v>
      </c>
      <c r="G4996" s="1" t="s">
        <v>36</v>
      </c>
      <c r="H4996" s="1" t="s">
        <v>51</v>
      </c>
      <c r="I4996" s="1">
        <v>315366.28000000003</v>
      </c>
      <c r="J4996" s="1" t="s">
        <v>16</v>
      </c>
      <c r="K4996" s="1" t="s">
        <v>25</v>
      </c>
      <c r="N4996" s="3" t="str">
        <f>IF(LEFT(LOWER(C4996),1)="m","Male",IF(LEFT(LOWER(C4996),1)="f","Female","Unknown"))</f>
        <v>Unknown</v>
      </c>
      <c r="O4996" s="4" t="str">
        <f>IF(TRIM(LOWER(F4996))="neuro","Neurology",IF(TRIM(LOWER(F4996))="Neurology","Neurology",IF(TRIM(LOWER(F4996))="general ward","General",IF(TRIM(LOWER(F4996))="general","General",IF(TRIM(LOWER(F4996))="cardiology","Cardiology",IF(TRIM(LOWER(F4996))="Cardiology","Cardiology",IF(TRIM(LOWER(F4996))="Peads","Pediatrics",IF(TRIM(LOWER(F4996))="Pediatrics","Pediatrics",IF(TRIM(LOWER(F4996))="orthopedics","Orthopedics",IF(TRIM(LOWER(F4996))="Neurology","Neurology",IF(TRIM(LOWER(F4996))="Oncology","Oncology")))))))))))</f>
        <v>Orthopedics</v>
      </c>
      <c r="P4996" s="3" t="str">
        <f t="shared" si="468"/>
        <v>Government</v>
      </c>
      <c r="Q4996" s="5">
        <f t="shared" si="469"/>
        <v>12</v>
      </c>
      <c r="R4996" s="1">
        <f t="shared" si="470"/>
        <v>315366.28000000003</v>
      </c>
      <c r="S4996" s="1">
        <f t="shared" si="471"/>
        <v>1</v>
      </c>
      <c r="T4996" s="1" t="str">
        <f t="shared" si="472"/>
        <v>18-35</v>
      </c>
      <c r="U4996" s="1" t="str">
        <f t="shared" si="473"/>
        <v>Yes</v>
      </c>
    </row>
    <row r="4997" spans="1:21">
      <c r="A4997" s="1">
        <v>4996</v>
      </c>
      <c r="B4997" s="1">
        <v>61</v>
      </c>
      <c r="C4997" s="1" t="s">
        <v>29</v>
      </c>
      <c r="D4997" s="2">
        <v>45494</v>
      </c>
      <c r="E4997" s="2">
        <v>45504</v>
      </c>
      <c r="F4997" s="1" t="s">
        <v>43</v>
      </c>
      <c r="G4997" s="1" t="s">
        <v>22</v>
      </c>
      <c r="I4997" s="1">
        <v>229134.02</v>
      </c>
      <c r="J4997" s="1" t="s">
        <v>17</v>
      </c>
      <c r="K4997" s="1" t="s">
        <v>38</v>
      </c>
      <c r="N4997" s="3" t="str">
        <f>IF(LEFT(LOWER(C4997),1)="m","Male",IF(LEFT(LOWER(C4997),1)="f","Female","Unknown"))</f>
        <v>Female</v>
      </c>
      <c r="O4997" s="4" t="str">
        <f>IF(TRIM(LOWER(F4997))="neuro","Neurology",IF(TRIM(LOWER(F4997))="Neurology","Neurology",IF(TRIM(LOWER(F4997))="general ward","General",IF(TRIM(LOWER(F4997))="general","General",IF(TRIM(LOWER(F4997))="cardiology","Cardiology",IF(TRIM(LOWER(F4997))="Cardiology","Cardiology",IF(TRIM(LOWER(F4997))="Peads","Pediatrics",IF(TRIM(LOWER(F4997))="Pediatrics","Pediatrics",IF(TRIM(LOWER(F4997))="orthopedics","Orthopedics",IF(TRIM(LOWER(F4997))="Neurology","Neurology",IF(TRIM(LOWER(F4997))="Oncology","Oncology")))))))))))</f>
        <v>Orthopedics</v>
      </c>
      <c r="P4997" s="3" t="str">
        <f t="shared" si="468"/>
        <v>Government</v>
      </c>
      <c r="Q4997" s="5">
        <f t="shared" si="469"/>
        <v>10</v>
      </c>
      <c r="R4997" s="1">
        <f t="shared" si="470"/>
        <v>229134.02</v>
      </c>
      <c r="S4997" s="1">
        <f t="shared" si="471"/>
        <v>0</v>
      </c>
      <c r="T4997" s="1" t="str">
        <f t="shared" si="472"/>
        <v>51-65</v>
      </c>
      <c r="U4997" s="1" t="str">
        <f t="shared" si="473"/>
        <v>Yes</v>
      </c>
    </row>
    <row r="4998" spans="1:21">
      <c r="A4998" s="1">
        <v>4997</v>
      </c>
      <c r="B4998" s="1">
        <v>14</v>
      </c>
      <c r="C4998" s="1" t="s">
        <v>18</v>
      </c>
      <c r="D4998" s="2">
        <v>45385</v>
      </c>
      <c r="E4998" s="2">
        <v>45391</v>
      </c>
      <c r="F4998" s="1" t="s">
        <v>28</v>
      </c>
      <c r="G4998" s="1" t="s">
        <v>46</v>
      </c>
      <c r="H4998" s="1" t="s">
        <v>51</v>
      </c>
      <c r="I4998" s="1">
        <v>163008.49</v>
      </c>
      <c r="J4998" s="1" t="s">
        <v>42</v>
      </c>
      <c r="K4998" s="1" t="s">
        <v>38</v>
      </c>
      <c r="N4998" s="3" t="str">
        <f>IF(LEFT(LOWER(C4998),1)="m","Male",IF(LEFT(LOWER(C4998),1)="f","Female","Unknown"))</f>
        <v>Male</v>
      </c>
      <c r="O4998" s="4" t="str">
        <f>IF(TRIM(LOWER(F4998))="neuro","Neurology",IF(TRIM(LOWER(F4998))="Neurology","Neurology",IF(TRIM(LOWER(F4998))="general ward","General",IF(TRIM(LOWER(F4998))="general","General",IF(TRIM(LOWER(F4998))="cardiology","Cardiology",IF(TRIM(LOWER(F4998))="Cardiology","Cardiology",IF(TRIM(LOWER(F4998))="Peads","Pediatrics",IF(TRIM(LOWER(F4998))="Pediatrics","Pediatrics",IF(TRIM(LOWER(F4998))="orthopedics","Orthopedics",IF(TRIM(LOWER(F4998))="Neurology","Neurology",IF(TRIM(LOWER(F4998))="Oncology","Oncology")))))))))))</f>
        <v>Orthopedics</v>
      </c>
      <c r="P4998" s="3" t="str">
        <f t="shared" si="468"/>
        <v>Self</v>
      </c>
      <c r="Q4998" s="5">
        <f t="shared" si="469"/>
        <v>6</v>
      </c>
      <c r="R4998" s="1">
        <f t="shared" si="470"/>
        <v>163008.49</v>
      </c>
      <c r="S4998" s="1">
        <f t="shared" si="471"/>
        <v>0</v>
      </c>
      <c r="T4998" s="1" t="str">
        <f t="shared" si="472"/>
        <v>0-17</v>
      </c>
      <c r="U4998" s="1" t="str">
        <f t="shared" si="473"/>
        <v>No</v>
      </c>
    </row>
    <row r="4999" spans="1:21">
      <c r="A4999" s="1">
        <v>4998</v>
      </c>
      <c r="B4999" s="1">
        <v>7</v>
      </c>
      <c r="C4999" s="1" t="s">
        <v>26</v>
      </c>
      <c r="D4999" s="2">
        <v>44928</v>
      </c>
      <c r="E4999" s="2">
        <v>44934</v>
      </c>
      <c r="F4999" s="1" t="s">
        <v>35</v>
      </c>
      <c r="G4999" s="1" t="s">
        <v>33</v>
      </c>
      <c r="H4999" s="1" t="s">
        <v>37</v>
      </c>
      <c r="I4999" s="1">
        <v>213797.62</v>
      </c>
      <c r="K4999" s="1" t="s">
        <v>16</v>
      </c>
      <c r="N4999" s="3" t="str">
        <f>IF(LEFT(LOWER(C4999),1)="m","Male",IF(LEFT(LOWER(C4999),1)="f","Female","Unknown"))</f>
        <v>Female</v>
      </c>
      <c r="O4999" s="4" t="str">
        <f>IF(TRIM(LOWER(F4999))="neuro","Neurology",IF(TRIM(LOWER(F4999))="Neurology","Neurology",IF(TRIM(LOWER(F4999))="general ward","General",IF(TRIM(LOWER(F4999))="general","General",IF(TRIM(LOWER(F4999))="cardiology","Cardiology",IF(TRIM(LOWER(F4999))="Cardiology","Cardiology",IF(TRIM(LOWER(F4999))="Peads","Pediatrics",IF(TRIM(LOWER(F4999))="Pediatrics","Pediatrics",IF(TRIM(LOWER(F4999))="orthopedics","Orthopedics",IF(TRIM(LOWER(F4999))="Neurology","Neurology",IF(TRIM(LOWER(F4999))="Oncology","Oncology")))))))))))</f>
        <v>Cardiology</v>
      </c>
      <c r="P4999" s="3" t="str">
        <f t="shared" si="468"/>
        <v>Self</v>
      </c>
      <c r="Q4999" s="5">
        <f t="shared" si="469"/>
        <v>6</v>
      </c>
      <c r="R4999" s="1">
        <f t="shared" si="470"/>
        <v>213797.62</v>
      </c>
      <c r="S4999" s="1">
        <f t="shared" si="471"/>
        <v>1</v>
      </c>
      <c r="T4999" s="1" t="str">
        <f t="shared" si="472"/>
        <v>0-17</v>
      </c>
      <c r="U4999" s="1" t="str">
        <f t="shared" si="473"/>
        <v>Unknown</v>
      </c>
    </row>
    <row r="5000" spans="1:21">
      <c r="A5000" s="1">
        <v>4999</v>
      </c>
      <c r="C5000" s="1" t="s">
        <v>27</v>
      </c>
      <c r="D5000" s="2">
        <v>45625</v>
      </c>
      <c r="E5000" s="2">
        <v>45632</v>
      </c>
      <c r="F5000" s="1" t="s">
        <v>45</v>
      </c>
      <c r="G5000" s="1" t="s">
        <v>36</v>
      </c>
      <c r="H5000" s="1" t="s">
        <v>32</v>
      </c>
      <c r="I5000" s="1">
        <v>169740.85</v>
      </c>
      <c r="K5000" s="1" t="s">
        <v>20</v>
      </c>
      <c r="N5000" s="3" t="str">
        <f>IF(LEFT(LOWER(C5000),1)="m","Male",IF(LEFT(LOWER(C5000),1)="f","Female","Unknown"))</f>
        <v>Male</v>
      </c>
      <c r="O5000" s="4" t="str">
        <f>IF(TRIM(LOWER(F5000))="neuro","Neurology",IF(TRIM(LOWER(F5000))="Neurology","Neurology",IF(TRIM(LOWER(F5000))="general ward","General",IF(TRIM(LOWER(F5000))="general","General",IF(TRIM(LOWER(F5000))="cardiology","Cardiology",IF(TRIM(LOWER(F5000))="Cardiology","Cardiology",IF(TRIM(LOWER(F5000))="Peads","Pediatrics",IF(TRIM(LOWER(F5000))="Pediatrics","Pediatrics",IF(TRIM(LOWER(F5000))="orthopedics","Orthopedics",IF(TRIM(LOWER(F5000))="Neurology","Neurology",IF(TRIM(LOWER(F5000))="Oncology","Oncology")))))))))))</f>
        <v>Neurology</v>
      </c>
      <c r="P5000" s="3" t="str">
        <f t="shared" si="468"/>
        <v>Government</v>
      </c>
      <c r="Q5000" s="5">
        <f t="shared" si="469"/>
        <v>7</v>
      </c>
      <c r="R5000" s="1">
        <f t="shared" si="470"/>
        <v>169740.85</v>
      </c>
      <c r="S5000" s="1">
        <f t="shared" si="471"/>
        <v>0</v>
      </c>
      <c r="T5000" s="1" t="str">
        <f t="shared" si="472"/>
        <v>0-17</v>
      </c>
      <c r="U5000" s="1" t="str">
        <f t="shared" si="473"/>
        <v>Unknown</v>
      </c>
    </row>
    <row r="5001" spans="1:21">
      <c r="A5001" s="1">
        <v>5000</v>
      </c>
      <c r="B5001" s="1">
        <v>25</v>
      </c>
      <c r="C5001" s="1" t="s">
        <v>34</v>
      </c>
      <c r="D5001" s="2">
        <v>45253</v>
      </c>
      <c r="E5001" s="2">
        <v>45265</v>
      </c>
      <c r="F5001" s="1" t="s">
        <v>45</v>
      </c>
      <c r="G5001" s="1" t="s">
        <v>31</v>
      </c>
      <c r="H5001" s="1" t="s">
        <v>37</v>
      </c>
      <c r="I5001" s="1">
        <v>285326.38</v>
      </c>
      <c r="J5001" s="1" t="s">
        <v>42</v>
      </c>
      <c r="K5001" s="1" t="s">
        <v>17</v>
      </c>
      <c r="N5001" s="3" t="str">
        <f>IF(LEFT(LOWER(C5001),1)="m","Male",IF(LEFT(LOWER(C5001),1)="f","Female","Unknown"))</f>
        <v>Male</v>
      </c>
      <c r="O5001" s="4" t="str">
        <f>IF(TRIM(LOWER(F5001))="neuro","Neurology",IF(TRIM(LOWER(F5001))="Neurology","Neurology",IF(TRIM(LOWER(F5001))="general ward","General",IF(TRIM(LOWER(F5001))="general","General",IF(TRIM(LOWER(F5001))="cardiology","Cardiology",IF(TRIM(LOWER(F5001))="Cardiology","Cardiology",IF(TRIM(LOWER(F5001))="Peads","Pediatrics",IF(TRIM(LOWER(F5001))="Pediatrics","Pediatrics",IF(TRIM(LOWER(F5001))="orthopedics","Orthopedics",IF(TRIM(LOWER(F5001))="Neurology","Neurology",IF(TRIM(LOWER(F5001))="Oncology","Oncology")))))))))))</f>
        <v>Neurology</v>
      </c>
      <c r="P5001" s="3" t="str">
        <f t="shared" si="468"/>
        <v>Private</v>
      </c>
      <c r="Q5001" s="5">
        <f t="shared" si="469"/>
        <v>12</v>
      </c>
      <c r="R5001" s="1">
        <f t="shared" si="470"/>
        <v>285326.38</v>
      </c>
      <c r="S5001" s="1">
        <f t="shared" si="471"/>
        <v>1</v>
      </c>
      <c r="T5001" s="1" t="str">
        <f t="shared" si="472"/>
        <v>18-35</v>
      </c>
      <c r="U5001" s="1" t="str">
        <f t="shared" si="473"/>
        <v>No</v>
      </c>
    </row>
    <row r="5002" spans="1:21">
      <c r="A5002" s="1">
        <v>5001</v>
      </c>
      <c r="B5002" s="1">
        <v>70</v>
      </c>
      <c r="C5002" s="1" t="s">
        <v>12</v>
      </c>
      <c r="D5002" s="2">
        <v>45119</v>
      </c>
      <c r="E5002" s="2">
        <v>45127</v>
      </c>
      <c r="F5002" s="1" t="s">
        <v>40</v>
      </c>
      <c r="G5002" s="1" t="s">
        <v>41</v>
      </c>
      <c r="I5002" s="1">
        <v>296180.93</v>
      </c>
      <c r="J5002" s="1" t="s">
        <v>42</v>
      </c>
      <c r="K5002" s="1" t="s">
        <v>42</v>
      </c>
      <c r="N5002" s="3" t="str">
        <f>IF(LEFT(LOWER(C5002),1)="m","Male",IF(LEFT(LOWER(C5002),1)="f","Female","Unknown"))</f>
        <v>Unknown</v>
      </c>
      <c r="O5002" s="4" t="str">
        <f>IF(TRIM(LOWER(F5002))="neuro","Neurology",IF(TRIM(LOWER(F5002))="Neurology","Neurology",IF(TRIM(LOWER(F5002))="general ward","General",IF(TRIM(LOWER(F5002))="general","General",IF(TRIM(LOWER(F5002))="cardiology","Cardiology",IF(TRIM(LOWER(F5002))="Cardiology","Cardiology",IF(TRIM(LOWER(F5002))="Peads","Pediatrics",IF(TRIM(LOWER(F5002))="Pediatrics","Pediatrics",IF(TRIM(LOWER(F5002))="orthopedics","Orthopedics",IF(TRIM(LOWER(F5002))="Neurology","Neurology",IF(TRIM(LOWER(F5002))="Oncology","Oncology")))))))))))</f>
        <v>Pediatrics</v>
      </c>
      <c r="P5002" s="3" t="str">
        <f t="shared" si="468"/>
        <v>Unknown</v>
      </c>
      <c r="Q5002" s="5">
        <f t="shared" si="469"/>
        <v>8</v>
      </c>
      <c r="R5002" s="1">
        <f t="shared" si="470"/>
        <v>296180.93</v>
      </c>
      <c r="S5002" s="1">
        <f t="shared" si="471"/>
        <v>0</v>
      </c>
      <c r="T5002" s="1" t="str">
        <f t="shared" si="472"/>
        <v>66+</v>
      </c>
      <c r="U5002" s="1" t="str">
        <f t="shared" si="473"/>
        <v>No</v>
      </c>
    </row>
    <row r="5003" spans="1:21">
      <c r="A5003" s="1">
        <v>5002</v>
      </c>
      <c r="B5003" s="1">
        <v>45</v>
      </c>
      <c r="C5003" s="1" t="s">
        <v>44</v>
      </c>
      <c r="D5003" s="2">
        <v>44977</v>
      </c>
      <c r="E5003" s="2">
        <v>44990</v>
      </c>
      <c r="F5003" s="1" t="s">
        <v>45</v>
      </c>
      <c r="G5003" s="1" t="s">
        <v>36</v>
      </c>
      <c r="H5003" s="1" t="s">
        <v>37</v>
      </c>
      <c r="I5003" s="1">
        <v>223115.06</v>
      </c>
      <c r="J5003" s="1" t="s">
        <v>42</v>
      </c>
      <c r="K5003" s="1" t="s">
        <v>38</v>
      </c>
      <c r="N5003" s="3" t="str">
        <f>IF(LEFT(LOWER(C5003),1)="m","Male",IF(LEFT(LOWER(C5003),1)="f","Female","Unknown"))</f>
        <v>Female</v>
      </c>
      <c r="O5003" s="4" t="str">
        <f>IF(TRIM(LOWER(F5003))="neuro","Neurology",IF(TRIM(LOWER(F5003))="Neurology","Neurology",IF(TRIM(LOWER(F5003))="general ward","General",IF(TRIM(LOWER(F5003))="general","General",IF(TRIM(LOWER(F5003))="cardiology","Cardiology",IF(TRIM(LOWER(F5003))="Cardiology","Cardiology",IF(TRIM(LOWER(F5003))="Peads","Pediatrics",IF(TRIM(LOWER(F5003))="Pediatrics","Pediatrics",IF(TRIM(LOWER(F5003))="orthopedics","Orthopedics",IF(TRIM(LOWER(F5003))="Neurology","Neurology",IF(TRIM(LOWER(F5003))="Oncology","Oncology")))))))))))</f>
        <v>Neurology</v>
      </c>
      <c r="P5003" s="3" t="str">
        <f t="shared" si="468"/>
        <v>Government</v>
      </c>
      <c r="Q5003" s="5">
        <f t="shared" si="469"/>
        <v>13</v>
      </c>
      <c r="R5003" s="1">
        <f t="shared" si="470"/>
        <v>223115.06</v>
      </c>
      <c r="S5003" s="1">
        <f t="shared" si="471"/>
        <v>0</v>
      </c>
      <c r="T5003" s="1" t="str">
        <f t="shared" si="472"/>
        <v>36-50</v>
      </c>
      <c r="U5003" s="1" t="str">
        <f t="shared" si="473"/>
        <v>No</v>
      </c>
    </row>
    <row r="5004" spans="1:21">
      <c r="A5004" s="1">
        <v>5003</v>
      </c>
      <c r="B5004" s="1">
        <v>38</v>
      </c>
      <c r="C5004" s="1" t="s">
        <v>12</v>
      </c>
      <c r="D5004" s="2">
        <v>45034</v>
      </c>
      <c r="E5004" s="2">
        <v>45042</v>
      </c>
      <c r="F5004" s="1" t="s">
        <v>43</v>
      </c>
      <c r="G5004" s="1" t="s">
        <v>36</v>
      </c>
      <c r="I5004" s="1">
        <v>300904.92</v>
      </c>
      <c r="J5004" s="1" t="s">
        <v>25</v>
      </c>
      <c r="K5004" s="1" t="s">
        <v>20</v>
      </c>
      <c r="N5004" s="3" t="str">
        <f>IF(LEFT(LOWER(C5004),1)="m","Male",IF(LEFT(LOWER(C5004),1)="f","Female","Unknown"))</f>
        <v>Unknown</v>
      </c>
      <c r="O5004" s="4" t="str">
        <f>IF(TRIM(LOWER(F5004))="neuro","Neurology",IF(TRIM(LOWER(F5004))="Neurology","Neurology",IF(TRIM(LOWER(F5004))="general ward","General",IF(TRIM(LOWER(F5004))="general","General",IF(TRIM(LOWER(F5004))="cardiology","Cardiology",IF(TRIM(LOWER(F5004))="Cardiology","Cardiology",IF(TRIM(LOWER(F5004))="Peads","Pediatrics",IF(TRIM(LOWER(F5004))="Pediatrics","Pediatrics",IF(TRIM(LOWER(F5004))="orthopedics","Orthopedics",IF(TRIM(LOWER(F5004))="Neurology","Neurology",IF(TRIM(LOWER(F5004))="Oncology","Oncology")))))))))))</f>
        <v>Orthopedics</v>
      </c>
      <c r="P5004" s="3" t="str">
        <f t="shared" si="468"/>
        <v>Government</v>
      </c>
      <c r="Q5004" s="5">
        <f t="shared" si="469"/>
        <v>8</v>
      </c>
      <c r="R5004" s="1">
        <f t="shared" si="470"/>
        <v>300904.92</v>
      </c>
      <c r="S5004" s="1">
        <f t="shared" si="471"/>
        <v>0</v>
      </c>
      <c r="T5004" s="1" t="str">
        <f t="shared" si="472"/>
        <v>36-50</v>
      </c>
      <c r="U5004" s="1" t="str">
        <f t="shared" si="473"/>
        <v>Yes</v>
      </c>
    </row>
    <row r="5005" spans="1:21">
      <c r="A5005" s="1">
        <v>5004</v>
      </c>
      <c r="B5005" s="1">
        <v>90</v>
      </c>
      <c r="C5005" s="1" t="s">
        <v>26</v>
      </c>
      <c r="D5005" s="2">
        <v>45246</v>
      </c>
      <c r="E5005" s="2">
        <v>45247</v>
      </c>
      <c r="F5005" s="1" t="s">
        <v>45</v>
      </c>
      <c r="G5005" s="1" t="s">
        <v>41</v>
      </c>
      <c r="H5005" s="1" t="s">
        <v>37</v>
      </c>
      <c r="I5005" s="1">
        <v>298125.90000000002</v>
      </c>
      <c r="J5005" s="1" t="s">
        <v>16</v>
      </c>
      <c r="K5005" s="1" t="s">
        <v>25</v>
      </c>
      <c r="N5005" s="3" t="str">
        <f>IF(LEFT(LOWER(C5005),1)="m","Male",IF(LEFT(LOWER(C5005),1)="f","Female","Unknown"))</f>
        <v>Female</v>
      </c>
      <c r="O5005" s="4" t="str">
        <f>IF(TRIM(LOWER(F5005))="neuro","Neurology",IF(TRIM(LOWER(F5005))="Neurology","Neurology",IF(TRIM(LOWER(F5005))="general ward","General",IF(TRIM(LOWER(F5005))="general","General",IF(TRIM(LOWER(F5005))="cardiology","Cardiology",IF(TRIM(LOWER(F5005))="Cardiology","Cardiology",IF(TRIM(LOWER(F5005))="Peads","Pediatrics",IF(TRIM(LOWER(F5005))="Pediatrics","Pediatrics",IF(TRIM(LOWER(F5005))="orthopedics","Orthopedics",IF(TRIM(LOWER(F5005))="Neurology","Neurology",IF(TRIM(LOWER(F5005))="Oncology","Oncology")))))))))))</f>
        <v>Neurology</v>
      </c>
      <c r="P5005" s="3" t="str">
        <f t="shared" si="468"/>
        <v>Unknown</v>
      </c>
      <c r="Q5005" s="5">
        <f t="shared" si="469"/>
        <v>1</v>
      </c>
      <c r="R5005" s="1">
        <f t="shared" si="470"/>
        <v>298125.90000000002</v>
      </c>
      <c r="S5005" s="1">
        <f t="shared" si="471"/>
        <v>1</v>
      </c>
      <c r="T5005" s="1" t="str">
        <f t="shared" si="472"/>
        <v>66+</v>
      </c>
      <c r="U5005" s="1" t="str">
        <f t="shared" si="473"/>
        <v>Yes</v>
      </c>
    </row>
    <row r="5006" spans="1:21">
      <c r="A5006" s="1">
        <v>5005</v>
      </c>
      <c r="B5006" s="1">
        <v>3</v>
      </c>
      <c r="C5006" s="1" t="s">
        <v>18</v>
      </c>
      <c r="D5006" s="2">
        <v>45127</v>
      </c>
      <c r="E5006" s="2">
        <v>45133</v>
      </c>
      <c r="F5006" s="1" t="s">
        <v>45</v>
      </c>
      <c r="G5006" s="1" t="s">
        <v>46</v>
      </c>
      <c r="H5006" s="1" t="s">
        <v>23</v>
      </c>
      <c r="I5006" s="1">
        <v>241220.72</v>
      </c>
      <c r="J5006" s="1" t="s">
        <v>38</v>
      </c>
      <c r="K5006" s="1" t="s">
        <v>25</v>
      </c>
      <c r="N5006" s="3" t="str">
        <f>IF(LEFT(LOWER(C5006),1)="m","Male",IF(LEFT(LOWER(C5006),1)="f","Female","Unknown"))</f>
        <v>Male</v>
      </c>
      <c r="O5006" s="4" t="str">
        <f>IF(TRIM(LOWER(F5006))="neuro","Neurology",IF(TRIM(LOWER(F5006))="Neurology","Neurology",IF(TRIM(LOWER(F5006))="general ward","General",IF(TRIM(LOWER(F5006))="general","General",IF(TRIM(LOWER(F5006))="cardiology","Cardiology",IF(TRIM(LOWER(F5006))="Cardiology","Cardiology",IF(TRIM(LOWER(F5006))="Peads","Pediatrics",IF(TRIM(LOWER(F5006))="Pediatrics","Pediatrics",IF(TRIM(LOWER(F5006))="orthopedics","Orthopedics",IF(TRIM(LOWER(F5006))="Neurology","Neurology",IF(TRIM(LOWER(F5006))="Oncology","Oncology")))))))))))</f>
        <v>Neurology</v>
      </c>
      <c r="P5006" s="3" t="str">
        <f t="shared" si="468"/>
        <v>Self</v>
      </c>
      <c r="Q5006" s="5">
        <f t="shared" si="469"/>
        <v>6</v>
      </c>
      <c r="R5006" s="1">
        <f t="shared" si="470"/>
        <v>241220.72</v>
      </c>
      <c r="S5006" s="1">
        <f t="shared" si="471"/>
        <v>1</v>
      </c>
      <c r="T5006" s="1" t="str">
        <f t="shared" si="472"/>
        <v>0-17</v>
      </c>
      <c r="U5006" s="1" t="str">
        <f t="shared" si="473"/>
        <v>No</v>
      </c>
    </row>
    <row r="5007" spans="1:21">
      <c r="A5007" s="1">
        <v>5006</v>
      </c>
      <c r="B5007" s="1">
        <v>6</v>
      </c>
      <c r="C5007" s="1" t="s">
        <v>44</v>
      </c>
      <c r="D5007" s="2">
        <v>44950</v>
      </c>
      <c r="E5007" s="2">
        <v>44969</v>
      </c>
      <c r="F5007" s="1" t="s">
        <v>43</v>
      </c>
      <c r="G5007" s="1" t="s">
        <v>14</v>
      </c>
      <c r="H5007" s="1" t="s">
        <v>23</v>
      </c>
      <c r="I5007" s="1">
        <v>28100.92</v>
      </c>
      <c r="J5007" s="1" t="s">
        <v>38</v>
      </c>
      <c r="K5007" s="1" t="s">
        <v>17</v>
      </c>
      <c r="N5007" s="3" t="str">
        <f>IF(LEFT(LOWER(C5007),1)="m","Male",IF(LEFT(LOWER(C5007),1)="f","Female","Unknown"))</f>
        <v>Female</v>
      </c>
      <c r="O5007" s="4" t="str">
        <f>IF(TRIM(LOWER(F5007))="neuro","Neurology",IF(TRIM(LOWER(F5007))="Neurology","Neurology",IF(TRIM(LOWER(F5007))="general ward","General",IF(TRIM(LOWER(F5007))="general","General",IF(TRIM(LOWER(F5007))="cardiology","Cardiology",IF(TRIM(LOWER(F5007))="Cardiology","Cardiology",IF(TRIM(LOWER(F5007))="Peads","Pediatrics",IF(TRIM(LOWER(F5007))="Pediatrics","Pediatrics",IF(TRIM(LOWER(F5007))="orthopedics","Orthopedics",IF(TRIM(LOWER(F5007))="Neurology","Neurology",IF(TRIM(LOWER(F5007))="Oncology","Oncology")))))))))))</f>
        <v>Orthopedics</v>
      </c>
      <c r="P5007" s="3" t="str">
        <f t="shared" si="468"/>
        <v>Private</v>
      </c>
      <c r="Q5007" s="5">
        <f t="shared" si="469"/>
        <v>19</v>
      </c>
      <c r="R5007" s="1">
        <f t="shared" si="470"/>
        <v>28100.92</v>
      </c>
      <c r="S5007" s="1">
        <f t="shared" si="471"/>
        <v>1</v>
      </c>
      <c r="T5007" s="1" t="str">
        <f t="shared" si="472"/>
        <v>0-17</v>
      </c>
      <c r="U5007" s="1" t="str">
        <f t="shared" si="473"/>
        <v>No</v>
      </c>
    </row>
    <row r="5008" spans="1:21">
      <c r="A5008" s="1">
        <v>5007</v>
      </c>
      <c r="C5008" s="1" t="s">
        <v>26</v>
      </c>
      <c r="D5008" s="2">
        <v>45180</v>
      </c>
      <c r="E5008" s="2">
        <v>45187</v>
      </c>
      <c r="F5008" s="1" t="s">
        <v>45</v>
      </c>
      <c r="G5008" s="1" t="s">
        <v>36</v>
      </c>
      <c r="H5008" s="1" t="s">
        <v>37</v>
      </c>
      <c r="I5008" s="1">
        <v>69845.98</v>
      </c>
      <c r="J5008" s="1" t="s">
        <v>24</v>
      </c>
      <c r="K5008" s="1" t="s">
        <v>16</v>
      </c>
      <c r="N5008" s="3" t="str">
        <f>IF(LEFT(LOWER(C5008),1)="m","Male",IF(LEFT(LOWER(C5008),1)="f","Female","Unknown"))</f>
        <v>Female</v>
      </c>
      <c r="O5008" s="4" t="str">
        <f>IF(TRIM(LOWER(F5008))="neuro","Neurology",IF(TRIM(LOWER(F5008))="Neurology","Neurology",IF(TRIM(LOWER(F5008))="general ward","General",IF(TRIM(LOWER(F5008))="general","General",IF(TRIM(LOWER(F5008))="cardiology","Cardiology",IF(TRIM(LOWER(F5008))="Cardiology","Cardiology",IF(TRIM(LOWER(F5008))="Peads","Pediatrics",IF(TRIM(LOWER(F5008))="Pediatrics","Pediatrics",IF(TRIM(LOWER(F5008))="orthopedics","Orthopedics",IF(TRIM(LOWER(F5008))="Neurology","Neurology",IF(TRIM(LOWER(F5008))="Oncology","Oncology")))))))))))</f>
        <v>Neurology</v>
      </c>
      <c r="P5008" s="3" t="str">
        <f t="shared" si="468"/>
        <v>Government</v>
      </c>
      <c r="Q5008" s="5">
        <f t="shared" si="469"/>
        <v>7</v>
      </c>
      <c r="R5008" s="1">
        <f t="shared" si="470"/>
        <v>69845.98</v>
      </c>
      <c r="S5008" s="1">
        <f t="shared" si="471"/>
        <v>1</v>
      </c>
      <c r="T5008" s="1" t="str">
        <f t="shared" si="472"/>
        <v>0-17</v>
      </c>
      <c r="U5008" s="1" t="str">
        <f t="shared" si="473"/>
        <v>No</v>
      </c>
    </row>
    <row r="5009" spans="1:21">
      <c r="A5009" s="1">
        <v>5008</v>
      </c>
      <c r="B5009" s="1">
        <v>81</v>
      </c>
      <c r="C5009" s="1" t="s">
        <v>18</v>
      </c>
      <c r="D5009" s="2">
        <v>45510</v>
      </c>
      <c r="E5009" s="2">
        <v>45523</v>
      </c>
      <c r="F5009" s="1" t="s">
        <v>21</v>
      </c>
      <c r="G5009" s="1" t="s">
        <v>46</v>
      </c>
      <c r="I5009" s="1">
        <v>177570.53</v>
      </c>
      <c r="J5009" s="1" t="s">
        <v>25</v>
      </c>
      <c r="K5009" s="1" t="s">
        <v>38</v>
      </c>
      <c r="N5009" s="3" t="str">
        <f>IF(LEFT(LOWER(C5009),1)="m","Male",IF(LEFT(LOWER(C5009),1)="f","Female","Unknown"))</f>
        <v>Male</v>
      </c>
      <c r="O5009" s="4" t="str">
        <f>IF(TRIM(LOWER(F5009))="neuro","Neurology",IF(TRIM(LOWER(F5009))="Neurology","Neurology",IF(TRIM(LOWER(F5009))="general ward","General",IF(TRIM(LOWER(F5009))="general","General",IF(TRIM(LOWER(F5009))="cardiology","Cardiology",IF(TRIM(LOWER(F5009))="Cardiology","Cardiology",IF(TRIM(LOWER(F5009))="Peads","Pediatrics",IF(TRIM(LOWER(F5009))="Pediatrics","Pediatrics",IF(TRIM(LOWER(F5009))="orthopedics","Orthopedics",IF(TRIM(LOWER(F5009))="Neurology","Neurology",IF(TRIM(LOWER(F5009))="Oncology","Oncology")))))))))))</f>
        <v>General</v>
      </c>
      <c r="P5009" s="3" t="str">
        <f t="shared" si="468"/>
        <v>Self</v>
      </c>
      <c r="Q5009" s="5">
        <f t="shared" si="469"/>
        <v>13</v>
      </c>
      <c r="R5009" s="1">
        <f t="shared" si="470"/>
        <v>177570.53</v>
      </c>
      <c r="S5009" s="1">
        <f t="shared" si="471"/>
        <v>0</v>
      </c>
      <c r="T5009" s="1" t="str">
        <f t="shared" si="472"/>
        <v>66+</v>
      </c>
      <c r="U5009" s="1" t="str">
        <f t="shared" si="473"/>
        <v>Yes</v>
      </c>
    </row>
    <row r="5010" spans="1:21">
      <c r="A5010" s="1">
        <v>5009</v>
      </c>
      <c r="B5010" s="1">
        <v>61</v>
      </c>
      <c r="C5010" s="1" t="s">
        <v>26</v>
      </c>
      <c r="D5010" s="2">
        <v>45172</v>
      </c>
      <c r="E5010" s="2">
        <v>45173</v>
      </c>
      <c r="F5010" s="1" t="s">
        <v>52</v>
      </c>
      <c r="G5010" s="1" t="s">
        <v>46</v>
      </c>
      <c r="H5010" s="1" t="s">
        <v>39</v>
      </c>
      <c r="I5010" s="1">
        <v>154840.73000000001</v>
      </c>
      <c r="J5010" s="1" t="s">
        <v>16</v>
      </c>
      <c r="K5010" s="1" t="s">
        <v>16</v>
      </c>
      <c r="N5010" s="3" t="str">
        <f>IF(LEFT(LOWER(C5010),1)="m","Male",IF(LEFT(LOWER(C5010),1)="f","Female","Unknown"))</f>
        <v>Female</v>
      </c>
      <c r="O5010" s="4" t="str">
        <f>IF(TRIM(LOWER(F5010))="neuro","Neurology",IF(TRIM(LOWER(F5010))="Neurology","Neurology",IF(TRIM(LOWER(F5010))="general ward","General",IF(TRIM(LOWER(F5010))="general","General",IF(TRIM(LOWER(F5010))="cardiology","Cardiology",IF(TRIM(LOWER(F5010))="Cardiology","Cardiology",IF(TRIM(LOWER(F5010))="Peads","Pediatrics",IF(TRIM(LOWER(F5010))="Pediatrics","Pediatrics",IF(TRIM(LOWER(F5010))="orthopedics","Orthopedics",IF(TRIM(LOWER(F5010))="Neurology","Neurology",IF(TRIM(LOWER(F5010))="Oncology","Oncology")))))))))))</f>
        <v>Oncology</v>
      </c>
      <c r="P5010" s="3" t="str">
        <f t="shared" si="468"/>
        <v>Self</v>
      </c>
      <c r="Q5010" s="5">
        <f t="shared" si="469"/>
        <v>1</v>
      </c>
      <c r="R5010" s="1">
        <f t="shared" si="470"/>
        <v>154840.73000000001</v>
      </c>
      <c r="S5010" s="1">
        <f t="shared" si="471"/>
        <v>1</v>
      </c>
      <c r="T5010" s="1" t="str">
        <f t="shared" si="472"/>
        <v>51-65</v>
      </c>
      <c r="U5010" s="1" t="str">
        <f t="shared" si="473"/>
        <v>Yes</v>
      </c>
    </row>
    <row r="5011" spans="1:21">
      <c r="A5011" s="1">
        <v>5010</v>
      </c>
      <c r="B5011" s="1">
        <v>85</v>
      </c>
      <c r="C5011" s="1" t="s">
        <v>26</v>
      </c>
      <c r="D5011" s="2">
        <v>45141</v>
      </c>
      <c r="E5011" s="2">
        <v>45158</v>
      </c>
      <c r="F5011" s="1" t="s">
        <v>21</v>
      </c>
      <c r="G5011" s="1" t="s">
        <v>36</v>
      </c>
      <c r="H5011" s="1" t="s">
        <v>48</v>
      </c>
      <c r="I5011" s="1">
        <v>91106.3</v>
      </c>
      <c r="J5011" s="1" t="s">
        <v>25</v>
      </c>
      <c r="K5011" s="1" t="s">
        <v>20</v>
      </c>
      <c r="N5011" s="3" t="str">
        <f>IF(LEFT(LOWER(C5011),1)="m","Male",IF(LEFT(LOWER(C5011),1)="f","Female","Unknown"))</f>
        <v>Female</v>
      </c>
      <c r="O5011" s="4" t="str">
        <f>IF(TRIM(LOWER(F5011))="neuro","Neurology",IF(TRIM(LOWER(F5011))="Neurology","Neurology",IF(TRIM(LOWER(F5011))="general ward","General",IF(TRIM(LOWER(F5011))="general","General",IF(TRIM(LOWER(F5011))="cardiology","Cardiology",IF(TRIM(LOWER(F5011))="Cardiology","Cardiology",IF(TRIM(LOWER(F5011))="Peads","Pediatrics",IF(TRIM(LOWER(F5011))="Pediatrics","Pediatrics",IF(TRIM(LOWER(F5011))="orthopedics","Orthopedics",IF(TRIM(LOWER(F5011))="Neurology","Neurology",IF(TRIM(LOWER(F5011))="Oncology","Oncology")))))))))))</f>
        <v>General</v>
      </c>
      <c r="P5011" s="3" t="str">
        <f t="shared" si="468"/>
        <v>Government</v>
      </c>
      <c r="Q5011" s="5">
        <f t="shared" si="469"/>
        <v>17</v>
      </c>
      <c r="R5011" s="1">
        <f t="shared" si="470"/>
        <v>91106.3</v>
      </c>
      <c r="S5011" s="1">
        <f t="shared" si="471"/>
        <v>0</v>
      </c>
      <c r="T5011" s="1" t="str">
        <f t="shared" si="472"/>
        <v>66+</v>
      </c>
      <c r="U5011" s="1" t="str">
        <f t="shared" si="473"/>
        <v>Yes</v>
      </c>
    </row>
    <row r="5012" spans="1:21">
      <c r="A5012" s="1">
        <v>5011</v>
      </c>
      <c r="B5012" s="1">
        <v>93</v>
      </c>
      <c r="C5012" s="1" t="s">
        <v>12</v>
      </c>
      <c r="D5012" s="2">
        <v>45321</v>
      </c>
      <c r="E5012" s="2">
        <v>45336</v>
      </c>
      <c r="F5012" s="1" t="s">
        <v>40</v>
      </c>
      <c r="G5012" s="1" t="s">
        <v>22</v>
      </c>
      <c r="H5012" s="1" t="s">
        <v>47</v>
      </c>
      <c r="I5012" s="1">
        <v>18161.84</v>
      </c>
      <c r="K5012" s="1" t="s">
        <v>25</v>
      </c>
      <c r="N5012" s="3" t="str">
        <f>IF(LEFT(LOWER(C5012),1)="m","Male",IF(LEFT(LOWER(C5012),1)="f","Female","Unknown"))</f>
        <v>Unknown</v>
      </c>
      <c r="O5012" s="4" t="str">
        <f>IF(TRIM(LOWER(F5012))="neuro","Neurology",IF(TRIM(LOWER(F5012))="Neurology","Neurology",IF(TRIM(LOWER(F5012))="general ward","General",IF(TRIM(LOWER(F5012))="general","General",IF(TRIM(LOWER(F5012))="cardiology","Cardiology",IF(TRIM(LOWER(F5012))="Cardiology","Cardiology",IF(TRIM(LOWER(F5012))="Peads","Pediatrics",IF(TRIM(LOWER(F5012))="Pediatrics","Pediatrics",IF(TRIM(LOWER(F5012))="orthopedics","Orthopedics",IF(TRIM(LOWER(F5012))="Neurology","Neurology",IF(TRIM(LOWER(F5012))="Oncology","Oncology")))))))))))</f>
        <v>Pediatrics</v>
      </c>
      <c r="P5012" s="3" t="str">
        <f t="shared" si="468"/>
        <v>Government</v>
      </c>
      <c r="Q5012" s="5">
        <f t="shared" si="469"/>
        <v>15</v>
      </c>
      <c r="R5012" s="1">
        <f t="shared" si="470"/>
        <v>18161.84</v>
      </c>
      <c r="S5012" s="1">
        <f t="shared" si="471"/>
        <v>1</v>
      </c>
      <c r="T5012" s="1" t="str">
        <f t="shared" si="472"/>
        <v>66+</v>
      </c>
      <c r="U5012" s="1" t="str">
        <f t="shared" si="473"/>
        <v>Unknown</v>
      </c>
    </row>
    <row r="5013" spans="1:21">
      <c r="A5013" s="1">
        <v>5012</v>
      </c>
      <c r="B5013" s="1">
        <v>35</v>
      </c>
      <c r="C5013" s="1" t="s">
        <v>26</v>
      </c>
      <c r="D5013" s="2">
        <v>45500</v>
      </c>
      <c r="E5013" s="2">
        <v>45511</v>
      </c>
      <c r="F5013" s="1" t="s">
        <v>52</v>
      </c>
      <c r="G5013" s="1" t="s">
        <v>46</v>
      </c>
      <c r="H5013" s="1" t="s">
        <v>32</v>
      </c>
      <c r="I5013" s="1">
        <v>306110.76</v>
      </c>
      <c r="J5013" s="1" t="s">
        <v>17</v>
      </c>
      <c r="K5013" s="1" t="s">
        <v>17</v>
      </c>
      <c r="N5013" s="3" t="str">
        <f>IF(LEFT(LOWER(C5013),1)="m","Male",IF(LEFT(LOWER(C5013),1)="f","Female","Unknown"))</f>
        <v>Female</v>
      </c>
      <c r="O5013" s="4" t="str">
        <f>IF(TRIM(LOWER(F5013))="neuro","Neurology",IF(TRIM(LOWER(F5013))="Neurology","Neurology",IF(TRIM(LOWER(F5013))="general ward","General",IF(TRIM(LOWER(F5013))="general","General",IF(TRIM(LOWER(F5013))="cardiology","Cardiology",IF(TRIM(LOWER(F5013))="Cardiology","Cardiology",IF(TRIM(LOWER(F5013))="Peads","Pediatrics",IF(TRIM(LOWER(F5013))="Pediatrics","Pediatrics",IF(TRIM(LOWER(F5013))="orthopedics","Orthopedics",IF(TRIM(LOWER(F5013))="Neurology","Neurology",IF(TRIM(LOWER(F5013))="Oncology","Oncology")))))))))))</f>
        <v>Oncology</v>
      </c>
      <c r="P5013" s="3" t="str">
        <f t="shared" si="468"/>
        <v>Self</v>
      </c>
      <c r="Q5013" s="5">
        <f t="shared" si="469"/>
        <v>11</v>
      </c>
      <c r="R5013" s="1">
        <f t="shared" si="470"/>
        <v>306110.76</v>
      </c>
      <c r="S5013" s="1">
        <f t="shared" si="471"/>
        <v>1</v>
      </c>
      <c r="T5013" s="1" t="str">
        <f t="shared" si="472"/>
        <v>18-35</v>
      </c>
      <c r="U5013" s="1" t="str">
        <f t="shared" si="473"/>
        <v>Yes</v>
      </c>
    </row>
    <row r="5014" spans="1:21">
      <c r="A5014" s="1">
        <v>5013</v>
      </c>
      <c r="B5014" s="1">
        <v>39</v>
      </c>
      <c r="C5014" s="1" t="s">
        <v>44</v>
      </c>
      <c r="D5014" s="2">
        <v>45541</v>
      </c>
      <c r="E5014" s="2">
        <v>45561</v>
      </c>
      <c r="F5014" s="1" t="s">
        <v>28</v>
      </c>
      <c r="G5014" s="1" t="s">
        <v>36</v>
      </c>
      <c r="H5014" s="1" t="s">
        <v>39</v>
      </c>
      <c r="I5014" s="1">
        <v>19785.46</v>
      </c>
      <c r="K5014" s="1" t="s">
        <v>25</v>
      </c>
      <c r="N5014" s="3" t="str">
        <f>IF(LEFT(LOWER(C5014),1)="m","Male",IF(LEFT(LOWER(C5014),1)="f","Female","Unknown"))</f>
        <v>Female</v>
      </c>
      <c r="O5014" s="4" t="str">
        <f>IF(TRIM(LOWER(F5014))="neuro","Neurology",IF(TRIM(LOWER(F5014))="Neurology","Neurology",IF(TRIM(LOWER(F5014))="general ward","General",IF(TRIM(LOWER(F5014))="general","General",IF(TRIM(LOWER(F5014))="cardiology","Cardiology",IF(TRIM(LOWER(F5014))="Cardiology","Cardiology",IF(TRIM(LOWER(F5014))="Peads","Pediatrics",IF(TRIM(LOWER(F5014))="Pediatrics","Pediatrics",IF(TRIM(LOWER(F5014))="orthopedics","Orthopedics",IF(TRIM(LOWER(F5014))="Neurology","Neurology",IF(TRIM(LOWER(F5014))="Oncology","Oncology")))))))))))</f>
        <v>Orthopedics</v>
      </c>
      <c r="P5014" s="3" t="str">
        <f t="shared" si="468"/>
        <v>Government</v>
      </c>
      <c r="Q5014" s="5">
        <f t="shared" si="469"/>
        <v>20</v>
      </c>
      <c r="R5014" s="1">
        <f t="shared" si="470"/>
        <v>19785.46</v>
      </c>
      <c r="S5014" s="1">
        <f t="shared" si="471"/>
        <v>1</v>
      </c>
      <c r="T5014" s="1" t="str">
        <f t="shared" si="472"/>
        <v>36-50</v>
      </c>
      <c r="U5014" s="1" t="str">
        <f t="shared" si="473"/>
        <v>Unknown</v>
      </c>
    </row>
    <row r="5015" spans="1:21">
      <c r="A5015" s="1">
        <v>5014</v>
      </c>
      <c r="B5015" s="1">
        <v>8</v>
      </c>
      <c r="C5015" s="1" t="s">
        <v>29</v>
      </c>
      <c r="D5015" s="2">
        <v>45276</v>
      </c>
      <c r="E5015" s="2">
        <v>45291</v>
      </c>
      <c r="F5015" s="1" t="s">
        <v>28</v>
      </c>
      <c r="G5015" s="1" t="s">
        <v>46</v>
      </c>
      <c r="H5015" s="1" t="s">
        <v>51</v>
      </c>
      <c r="I5015" s="1">
        <v>77608.759999999995</v>
      </c>
      <c r="K5015" s="1" t="s">
        <v>17</v>
      </c>
      <c r="N5015" s="3" t="str">
        <f>IF(LEFT(LOWER(C5015),1)="m","Male",IF(LEFT(LOWER(C5015),1)="f","Female","Unknown"))</f>
        <v>Female</v>
      </c>
      <c r="O5015" s="4" t="str">
        <f>IF(TRIM(LOWER(F5015))="neuro","Neurology",IF(TRIM(LOWER(F5015))="Neurology","Neurology",IF(TRIM(LOWER(F5015))="general ward","General",IF(TRIM(LOWER(F5015))="general","General",IF(TRIM(LOWER(F5015))="cardiology","Cardiology",IF(TRIM(LOWER(F5015))="Cardiology","Cardiology",IF(TRIM(LOWER(F5015))="Peads","Pediatrics",IF(TRIM(LOWER(F5015))="Pediatrics","Pediatrics",IF(TRIM(LOWER(F5015))="orthopedics","Orthopedics",IF(TRIM(LOWER(F5015))="Neurology","Neurology",IF(TRIM(LOWER(F5015))="Oncology","Oncology")))))))))))</f>
        <v>Orthopedics</v>
      </c>
      <c r="P5015" s="3" t="str">
        <f t="shared" si="468"/>
        <v>Self</v>
      </c>
      <c r="Q5015" s="5">
        <f t="shared" si="469"/>
        <v>15</v>
      </c>
      <c r="R5015" s="1">
        <f t="shared" si="470"/>
        <v>77608.759999999995</v>
      </c>
      <c r="S5015" s="1">
        <f t="shared" si="471"/>
        <v>1</v>
      </c>
      <c r="T5015" s="1" t="str">
        <f t="shared" si="472"/>
        <v>0-17</v>
      </c>
      <c r="U5015" s="1" t="str">
        <f t="shared" si="473"/>
        <v>Unknown</v>
      </c>
    </row>
    <row r="5016" spans="1:21">
      <c r="A5016" s="1">
        <v>5015</v>
      </c>
      <c r="C5016" s="1" t="s">
        <v>12</v>
      </c>
      <c r="D5016" s="2">
        <v>45191</v>
      </c>
      <c r="E5016" s="2">
        <v>45206</v>
      </c>
      <c r="F5016" s="1" t="s">
        <v>43</v>
      </c>
      <c r="G5016" s="1" t="s">
        <v>46</v>
      </c>
      <c r="H5016" s="1" t="s">
        <v>37</v>
      </c>
      <c r="I5016" s="1">
        <v>167867.15</v>
      </c>
      <c r="J5016" s="1" t="s">
        <v>24</v>
      </c>
      <c r="K5016" s="1" t="s">
        <v>20</v>
      </c>
      <c r="N5016" s="3" t="str">
        <f>IF(LEFT(LOWER(C5016),1)="m","Male",IF(LEFT(LOWER(C5016),1)="f","Female","Unknown"))</f>
        <v>Unknown</v>
      </c>
      <c r="O5016" s="4" t="str">
        <f>IF(TRIM(LOWER(F5016))="neuro","Neurology",IF(TRIM(LOWER(F5016))="Neurology","Neurology",IF(TRIM(LOWER(F5016))="general ward","General",IF(TRIM(LOWER(F5016))="general","General",IF(TRIM(LOWER(F5016))="cardiology","Cardiology",IF(TRIM(LOWER(F5016))="Cardiology","Cardiology",IF(TRIM(LOWER(F5016))="Peads","Pediatrics",IF(TRIM(LOWER(F5016))="Pediatrics","Pediatrics",IF(TRIM(LOWER(F5016))="orthopedics","Orthopedics",IF(TRIM(LOWER(F5016))="Neurology","Neurology",IF(TRIM(LOWER(F5016))="Oncology","Oncology")))))))))))</f>
        <v>Orthopedics</v>
      </c>
      <c r="P5016" s="3" t="str">
        <f t="shared" si="468"/>
        <v>Self</v>
      </c>
      <c r="Q5016" s="5">
        <f t="shared" si="469"/>
        <v>15</v>
      </c>
      <c r="R5016" s="1">
        <f t="shared" si="470"/>
        <v>167867.15</v>
      </c>
      <c r="S5016" s="1">
        <f t="shared" si="471"/>
        <v>0</v>
      </c>
      <c r="T5016" s="1" t="str">
        <f t="shared" si="472"/>
        <v>0-17</v>
      </c>
      <c r="U5016" s="1" t="str">
        <f t="shared" si="473"/>
        <v>No</v>
      </c>
    </row>
    <row r="5017" spans="1:21">
      <c r="A5017" s="1">
        <v>5016</v>
      </c>
      <c r="C5017" s="1" t="s">
        <v>27</v>
      </c>
      <c r="D5017" s="2">
        <v>45562</v>
      </c>
      <c r="E5017" s="2">
        <v>45563</v>
      </c>
      <c r="F5017" s="1" t="s">
        <v>13</v>
      </c>
      <c r="G5017" s="1" t="s">
        <v>14</v>
      </c>
      <c r="H5017" s="1" t="s">
        <v>23</v>
      </c>
      <c r="I5017" s="1">
        <v>76269.240000000005</v>
      </c>
      <c r="J5017" s="1" t="s">
        <v>17</v>
      </c>
      <c r="K5017" s="1" t="s">
        <v>20</v>
      </c>
      <c r="N5017" s="3" t="str">
        <f>IF(LEFT(LOWER(C5017),1)="m","Male",IF(LEFT(LOWER(C5017),1)="f","Female","Unknown"))</f>
        <v>Male</v>
      </c>
      <c r="O5017" s="4" t="str">
        <f>IF(TRIM(LOWER(F5017))="neuro","Neurology",IF(TRIM(LOWER(F5017))="Neurology","Neurology",IF(TRIM(LOWER(F5017))="general ward","General",IF(TRIM(LOWER(F5017))="general","General",IF(TRIM(LOWER(F5017))="cardiology","Cardiology",IF(TRIM(LOWER(F5017))="Cardiology","Cardiology",IF(TRIM(LOWER(F5017))="Peads","Pediatrics",IF(TRIM(LOWER(F5017))="Pediatrics","Pediatrics",IF(TRIM(LOWER(F5017))="orthopedics","Orthopedics",IF(TRIM(LOWER(F5017))="Neurology","Neurology",IF(TRIM(LOWER(F5017))="Oncology","Oncology")))))))))))</f>
        <v>Neurology</v>
      </c>
      <c r="P5017" s="3" t="str">
        <f t="shared" si="468"/>
        <v>Private</v>
      </c>
      <c r="Q5017" s="5">
        <f t="shared" si="469"/>
        <v>1</v>
      </c>
      <c r="R5017" s="1">
        <f t="shared" si="470"/>
        <v>76269.240000000005</v>
      </c>
      <c r="S5017" s="1">
        <f t="shared" si="471"/>
        <v>0</v>
      </c>
      <c r="T5017" s="1" t="str">
        <f t="shared" si="472"/>
        <v>0-17</v>
      </c>
      <c r="U5017" s="1" t="str">
        <f t="shared" si="473"/>
        <v>Yes</v>
      </c>
    </row>
    <row r="5018" spans="1:21">
      <c r="A5018" s="1">
        <v>5017</v>
      </c>
      <c r="B5018" s="1">
        <v>23</v>
      </c>
      <c r="C5018" s="1" t="s">
        <v>18</v>
      </c>
      <c r="D5018" s="2">
        <v>45412</v>
      </c>
      <c r="E5018" s="2">
        <v>45421</v>
      </c>
      <c r="F5018" s="1" t="s">
        <v>21</v>
      </c>
      <c r="G5018" s="1" t="s">
        <v>31</v>
      </c>
      <c r="H5018" s="1" t="s">
        <v>37</v>
      </c>
      <c r="I5018" s="1">
        <v>44535.19</v>
      </c>
      <c r="J5018" s="1" t="s">
        <v>24</v>
      </c>
      <c r="K5018" s="1" t="s">
        <v>38</v>
      </c>
      <c r="N5018" s="3" t="str">
        <f>IF(LEFT(LOWER(C5018),1)="m","Male",IF(LEFT(LOWER(C5018),1)="f","Female","Unknown"))</f>
        <v>Male</v>
      </c>
      <c r="O5018" s="4" t="str">
        <f>IF(TRIM(LOWER(F5018))="neuro","Neurology",IF(TRIM(LOWER(F5018))="Neurology","Neurology",IF(TRIM(LOWER(F5018))="general ward","General",IF(TRIM(LOWER(F5018))="general","General",IF(TRIM(LOWER(F5018))="cardiology","Cardiology",IF(TRIM(LOWER(F5018))="Cardiology","Cardiology",IF(TRIM(LOWER(F5018))="Peads","Pediatrics",IF(TRIM(LOWER(F5018))="Pediatrics","Pediatrics",IF(TRIM(LOWER(F5018))="orthopedics","Orthopedics",IF(TRIM(LOWER(F5018))="Neurology","Neurology",IF(TRIM(LOWER(F5018))="Oncology","Oncology")))))))))))</f>
        <v>General</v>
      </c>
      <c r="P5018" s="3" t="str">
        <f t="shared" si="468"/>
        <v>Private</v>
      </c>
      <c r="Q5018" s="5">
        <f t="shared" si="469"/>
        <v>9</v>
      </c>
      <c r="R5018" s="1">
        <f t="shared" si="470"/>
        <v>44535.19</v>
      </c>
      <c r="S5018" s="1">
        <f t="shared" si="471"/>
        <v>0</v>
      </c>
      <c r="T5018" s="1" t="str">
        <f t="shared" si="472"/>
        <v>18-35</v>
      </c>
      <c r="U5018" s="1" t="str">
        <f t="shared" si="473"/>
        <v>No</v>
      </c>
    </row>
    <row r="5019" spans="1:21">
      <c r="A5019" s="1">
        <v>5018</v>
      </c>
      <c r="C5019" s="1" t="s">
        <v>29</v>
      </c>
      <c r="D5019" s="2">
        <v>45463</v>
      </c>
      <c r="E5019" s="2">
        <v>45469</v>
      </c>
      <c r="F5019" s="1" t="s">
        <v>50</v>
      </c>
      <c r="G5019" s="1" t="s">
        <v>46</v>
      </c>
      <c r="H5019" s="1" t="s">
        <v>32</v>
      </c>
      <c r="I5019" s="1">
        <v>77225.05</v>
      </c>
      <c r="J5019" s="1" t="s">
        <v>16</v>
      </c>
      <c r="K5019" s="1" t="s">
        <v>25</v>
      </c>
      <c r="N5019" s="3" t="str">
        <f>IF(LEFT(LOWER(C5019),1)="m","Male",IF(LEFT(LOWER(C5019),1)="f","Female","Unknown"))</f>
        <v>Female</v>
      </c>
      <c r="O5019" s="4" t="str">
        <f>IF(TRIM(LOWER(F5019))="neuro","Neurology",IF(TRIM(LOWER(F5019))="Neurology","Neurology",IF(TRIM(LOWER(F5019))="general ward","General",IF(TRIM(LOWER(F5019))="general","General",IF(TRIM(LOWER(F5019))="cardiology","Cardiology",IF(TRIM(LOWER(F5019))="Cardiology","Cardiology",IF(TRIM(LOWER(F5019))="Peads","Pediatrics",IF(TRIM(LOWER(F5019))="Pediatrics","Pediatrics",IF(TRIM(LOWER(F5019))="orthopedics","Orthopedics",IF(TRIM(LOWER(F5019))="Neurology","Neurology",IF(TRIM(LOWER(F5019))="Oncology","Oncology")))))))))))</f>
        <v>Cardiology</v>
      </c>
      <c r="P5019" s="3" t="str">
        <f t="shared" si="468"/>
        <v>Self</v>
      </c>
      <c r="Q5019" s="5">
        <f t="shared" si="469"/>
        <v>6</v>
      </c>
      <c r="R5019" s="1">
        <f t="shared" si="470"/>
        <v>77225.05</v>
      </c>
      <c r="S5019" s="1">
        <f t="shared" si="471"/>
        <v>1</v>
      </c>
      <c r="T5019" s="1" t="str">
        <f t="shared" si="472"/>
        <v>0-17</v>
      </c>
      <c r="U5019" s="1" t="str">
        <f t="shared" si="473"/>
        <v>Yes</v>
      </c>
    </row>
    <row r="5020" spans="1:21">
      <c r="A5020" s="1">
        <v>5019</v>
      </c>
      <c r="B5020" s="1">
        <v>42</v>
      </c>
      <c r="C5020" s="1" t="s">
        <v>18</v>
      </c>
      <c r="D5020" s="2">
        <v>45025</v>
      </c>
      <c r="E5020" s="2">
        <v>45044</v>
      </c>
      <c r="F5020" s="1" t="s">
        <v>19</v>
      </c>
      <c r="G5020" s="1" t="s">
        <v>33</v>
      </c>
      <c r="H5020" s="1" t="s">
        <v>39</v>
      </c>
      <c r="I5020" s="1">
        <v>290446.46000000002</v>
      </c>
      <c r="J5020" s="1" t="s">
        <v>17</v>
      </c>
      <c r="K5020" s="1" t="s">
        <v>25</v>
      </c>
      <c r="N5020" s="3" t="str">
        <f>IF(LEFT(LOWER(C5020),1)="m","Male",IF(LEFT(LOWER(C5020),1)="f","Female","Unknown"))</f>
        <v>Male</v>
      </c>
      <c r="O5020" s="4" t="str">
        <f>IF(TRIM(LOWER(F5020))="neuro","Neurology",IF(TRIM(LOWER(F5020))="Neurology","Neurology",IF(TRIM(LOWER(F5020))="general ward","General",IF(TRIM(LOWER(F5020))="general","General",IF(TRIM(LOWER(F5020))="cardiology","Cardiology",IF(TRIM(LOWER(F5020))="Cardiology","Cardiology",IF(TRIM(LOWER(F5020))="Peads","Pediatrics",IF(TRIM(LOWER(F5020))="Pediatrics","Pediatrics",IF(TRIM(LOWER(F5020))="orthopedics","Orthopedics",IF(TRIM(LOWER(F5020))="Neurology","Neurology",IF(TRIM(LOWER(F5020))="Oncology","Oncology")))))))))))</f>
        <v>General</v>
      </c>
      <c r="P5020" s="3" t="str">
        <f t="shared" si="468"/>
        <v>Self</v>
      </c>
      <c r="Q5020" s="5">
        <f t="shared" si="469"/>
        <v>19</v>
      </c>
      <c r="R5020" s="1">
        <f t="shared" si="470"/>
        <v>290446.46000000002</v>
      </c>
      <c r="S5020" s="1">
        <f t="shared" si="471"/>
        <v>1</v>
      </c>
      <c r="T5020" s="1" t="str">
        <f t="shared" si="472"/>
        <v>36-50</v>
      </c>
      <c r="U5020" s="1" t="str">
        <f t="shared" si="473"/>
        <v>Yes</v>
      </c>
    </row>
    <row r="5021" spans="1:21">
      <c r="A5021" s="1">
        <v>5020</v>
      </c>
      <c r="B5021" s="1">
        <v>39</v>
      </c>
      <c r="C5021" s="1" t="s">
        <v>12</v>
      </c>
      <c r="D5021" s="2">
        <v>45115</v>
      </c>
      <c r="E5021" s="2">
        <v>45122</v>
      </c>
      <c r="F5021" s="1" t="s">
        <v>19</v>
      </c>
      <c r="G5021" s="1" t="s">
        <v>33</v>
      </c>
      <c r="H5021" s="1" t="s">
        <v>51</v>
      </c>
      <c r="I5021" s="1">
        <v>69181.41</v>
      </c>
      <c r="J5021" s="1" t="s">
        <v>24</v>
      </c>
      <c r="K5021" s="1" t="s">
        <v>16</v>
      </c>
      <c r="N5021" s="3" t="str">
        <f>IF(LEFT(LOWER(C5021),1)="m","Male",IF(LEFT(LOWER(C5021),1)="f","Female","Unknown"))</f>
        <v>Unknown</v>
      </c>
      <c r="O5021" s="4" t="str">
        <f>IF(TRIM(LOWER(F5021))="neuro","Neurology",IF(TRIM(LOWER(F5021))="Neurology","Neurology",IF(TRIM(LOWER(F5021))="general ward","General",IF(TRIM(LOWER(F5021))="general","General",IF(TRIM(LOWER(F5021))="cardiology","Cardiology",IF(TRIM(LOWER(F5021))="Cardiology","Cardiology",IF(TRIM(LOWER(F5021))="Peads","Pediatrics",IF(TRIM(LOWER(F5021))="Pediatrics","Pediatrics",IF(TRIM(LOWER(F5021))="orthopedics","Orthopedics",IF(TRIM(LOWER(F5021))="Neurology","Neurology",IF(TRIM(LOWER(F5021))="Oncology","Oncology")))))))))))</f>
        <v>General</v>
      </c>
      <c r="P5021" s="3" t="str">
        <f t="shared" si="468"/>
        <v>Self</v>
      </c>
      <c r="Q5021" s="5">
        <f t="shared" si="469"/>
        <v>7</v>
      </c>
      <c r="R5021" s="1">
        <f t="shared" si="470"/>
        <v>69181.41</v>
      </c>
      <c r="S5021" s="1">
        <f t="shared" si="471"/>
        <v>1</v>
      </c>
      <c r="T5021" s="1" t="str">
        <f t="shared" si="472"/>
        <v>36-50</v>
      </c>
      <c r="U5021" s="1" t="str">
        <f t="shared" si="473"/>
        <v>No</v>
      </c>
    </row>
    <row r="5022" spans="1:21">
      <c r="A5022" s="1">
        <v>5021</v>
      </c>
      <c r="B5022" s="1">
        <v>77</v>
      </c>
      <c r="C5022" s="1" t="s">
        <v>29</v>
      </c>
      <c r="D5022" s="2">
        <v>45432</v>
      </c>
      <c r="E5022" s="2">
        <v>45439</v>
      </c>
      <c r="F5022" s="1" t="s">
        <v>35</v>
      </c>
      <c r="G5022" s="1" t="s">
        <v>46</v>
      </c>
      <c r="H5022" s="1" t="s">
        <v>47</v>
      </c>
      <c r="I5022" s="1">
        <v>121782.1</v>
      </c>
      <c r="J5022" s="1" t="s">
        <v>17</v>
      </c>
      <c r="K5022" s="1" t="s">
        <v>20</v>
      </c>
      <c r="N5022" s="3" t="str">
        <f>IF(LEFT(LOWER(C5022),1)="m","Male",IF(LEFT(LOWER(C5022),1)="f","Female","Unknown"))</f>
        <v>Female</v>
      </c>
      <c r="O5022" s="4" t="str">
        <f>IF(TRIM(LOWER(F5022))="neuro","Neurology",IF(TRIM(LOWER(F5022))="Neurology","Neurology",IF(TRIM(LOWER(F5022))="general ward","General",IF(TRIM(LOWER(F5022))="general","General",IF(TRIM(LOWER(F5022))="cardiology","Cardiology",IF(TRIM(LOWER(F5022))="Cardiology","Cardiology",IF(TRIM(LOWER(F5022))="Peads","Pediatrics",IF(TRIM(LOWER(F5022))="Pediatrics","Pediatrics",IF(TRIM(LOWER(F5022))="orthopedics","Orthopedics",IF(TRIM(LOWER(F5022))="Neurology","Neurology",IF(TRIM(LOWER(F5022))="Oncology","Oncology")))))))))))</f>
        <v>Cardiology</v>
      </c>
      <c r="P5022" s="3" t="str">
        <f t="shared" si="468"/>
        <v>Self</v>
      </c>
      <c r="Q5022" s="5">
        <f t="shared" si="469"/>
        <v>7</v>
      </c>
      <c r="R5022" s="1">
        <f t="shared" si="470"/>
        <v>121782.1</v>
      </c>
      <c r="S5022" s="1">
        <f t="shared" si="471"/>
        <v>0</v>
      </c>
      <c r="T5022" s="1" t="str">
        <f t="shared" si="472"/>
        <v>66+</v>
      </c>
      <c r="U5022" s="1" t="str">
        <f t="shared" si="473"/>
        <v>Yes</v>
      </c>
    </row>
    <row r="5023" spans="1:21">
      <c r="A5023" s="1">
        <v>5022</v>
      </c>
      <c r="C5023" s="1" t="s">
        <v>27</v>
      </c>
      <c r="D5023" s="2">
        <v>45323</v>
      </c>
      <c r="E5023" s="2">
        <v>45343</v>
      </c>
      <c r="F5023" s="1" t="s">
        <v>40</v>
      </c>
      <c r="G5023" s="1" t="s">
        <v>36</v>
      </c>
      <c r="I5023" s="1">
        <v>223633.65</v>
      </c>
      <c r="K5023" s="1" t="s">
        <v>16</v>
      </c>
      <c r="N5023" s="3" t="str">
        <f>IF(LEFT(LOWER(C5023),1)="m","Male",IF(LEFT(LOWER(C5023),1)="f","Female","Unknown"))</f>
        <v>Male</v>
      </c>
      <c r="O5023" s="4" t="str">
        <f>IF(TRIM(LOWER(F5023))="neuro","Neurology",IF(TRIM(LOWER(F5023))="Neurology","Neurology",IF(TRIM(LOWER(F5023))="general ward","General",IF(TRIM(LOWER(F5023))="general","General",IF(TRIM(LOWER(F5023))="cardiology","Cardiology",IF(TRIM(LOWER(F5023))="Cardiology","Cardiology",IF(TRIM(LOWER(F5023))="Peads","Pediatrics",IF(TRIM(LOWER(F5023))="Pediatrics","Pediatrics",IF(TRIM(LOWER(F5023))="orthopedics","Orthopedics",IF(TRIM(LOWER(F5023))="Neurology","Neurology",IF(TRIM(LOWER(F5023))="Oncology","Oncology")))))))))))</f>
        <v>Pediatrics</v>
      </c>
      <c r="P5023" s="3" t="str">
        <f t="shared" si="468"/>
        <v>Government</v>
      </c>
      <c r="Q5023" s="5">
        <f t="shared" si="469"/>
        <v>20</v>
      </c>
      <c r="R5023" s="1">
        <f t="shared" si="470"/>
        <v>223633.65</v>
      </c>
      <c r="S5023" s="1">
        <f t="shared" si="471"/>
        <v>1</v>
      </c>
      <c r="T5023" s="1" t="str">
        <f t="shared" si="472"/>
        <v>0-17</v>
      </c>
      <c r="U5023" s="1" t="str">
        <f t="shared" si="473"/>
        <v>Unknown</v>
      </c>
    </row>
    <row r="5024" spans="1:21">
      <c r="A5024" s="1">
        <v>5023</v>
      </c>
      <c r="B5024" s="1">
        <v>75</v>
      </c>
      <c r="C5024" s="1" t="s">
        <v>27</v>
      </c>
      <c r="D5024" s="2">
        <v>45466</v>
      </c>
      <c r="E5024" s="2">
        <v>45486</v>
      </c>
      <c r="F5024" s="1" t="s">
        <v>21</v>
      </c>
      <c r="G5024" s="1" t="s">
        <v>36</v>
      </c>
      <c r="H5024" s="1" t="s">
        <v>23</v>
      </c>
      <c r="I5024" s="1">
        <v>327889.71999999997</v>
      </c>
      <c r="J5024" s="1" t="s">
        <v>42</v>
      </c>
      <c r="K5024" s="1" t="s">
        <v>17</v>
      </c>
      <c r="N5024" s="3" t="str">
        <f>IF(LEFT(LOWER(C5024),1)="m","Male",IF(LEFT(LOWER(C5024),1)="f","Female","Unknown"))</f>
        <v>Male</v>
      </c>
      <c r="O5024" s="4" t="str">
        <f>IF(TRIM(LOWER(F5024))="neuro","Neurology",IF(TRIM(LOWER(F5024))="Neurology","Neurology",IF(TRIM(LOWER(F5024))="general ward","General",IF(TRIM(LOWER(F5024))="general","General",IF(TRIM(LOWER(F5024))="cardiology","Cardiology",IF(TRIM(LOWER(F5024))="Cardiology","Cardiology",IF(TRIM(LOWER(F5024))="Peads","Pediatrics",IF(TRIM(LOWER(F5024))="Pediatrics","Pediatrics",IF(TRIM(LOWER(F5024))="orthopedics","Orthopedics",IF(TRIM(LOWER(F5024))="Neurology","Neurology",IF(TRIM(LOWER(F5024))="Oncology","Oncology")))))))))))</f>
        <v>General</v>
      </c>
      <c r="P5024" s="3" t="str">
        <f t="shared" si="468"/>
        <v>Government</v>
      </c>
      <c r="Q5024" s="5">
        <f t="shared" si="469"/>
        <v>20</v>
      </c>
      <c r="R5024" s="1">
        <f t="shared" si="470"/>
        <v>327889.71999999997</v>
      </c>
      <c r="S5024" s="1">
        <f t="shared" si="471"/>
        <v>1</v>
      </c>
      <c r="T5024" s="1" t="str">
        <f t="shared" si="472"/>
        <v>66+</v>
      </c>
      <c r="U5024" s="1" t="str">
        <f t="shared" si="473"/>
        <v>No</v>
      </c>
    </row>
    <row r="5025" spans="1:21">
      <c r="A5025" s="1">
        <v>5024</v>
      </c>
      <c r="B5025" s="1">
        <v>26</v>
      </c>
      <c r="C5025" s="1" t="s">
        <v>26</v>
      </c>
      <c r="D5025" s="2">
        <v>45336</v>
      </c>
      <c r="E5025" s="2">
        <v>45340</v>
      </c>
      <c r="F5025" s="1" t="s">
        <v>19</v>
      </c>
      <c r="G5025" s="1" t="s">
        <v>22</v>
      </c>
      <c r="H5025" s="1" t="s">
        <v>32</v>
      </c>
      <c r="I5025" s="1">
        <v>241666.75</v>
      </c>
      <c r="J5025" s="1" t="s">
        <v>38</v>
      </c>
      <c r="K5025" s="1" t="s">
        <v>16</v>
      </c>
      <c r="N5025" s="3" t="str">
        <f>IF(LEFT(LOWER(C5025),1)="m","Male",IF(LEFT(LOWER(C5025),1)="f","Female","Unknown"))</f>
        <v>Female</v>
      </c>
      <c r="O5025" s="4" t="str">
        <f>IF(TRIM(LOWER(F5025))="neuro","Neurology",IF(TRIM(LOWER(F5025))="Neurology","Neurology",IF(TRIM(LOWER(F5025))="general ward","General",IF(TRIM(LOWER(F5025))="general","General",IF(TRIM(LOWER(F5025))="cardiology","Cardiology",IF(TRIM(LOWER(F5025))="Cardiology","Cardiology",IF(TRIM(LOWER(F5025))="Peads","Pediatrics",IF(TRIM(LOWER(F5025))="Pediatrics","Pediatrics",IF(TRIM(LOWER(F5025))="orthopedics","Orthopedics",IF(TRIM(LOWER(F5025))="Neurology","Neurology",IF(TRIM(LOWER(F5025))="Oncology","Oncology")))))))))))</f>
        <v>General</v>
      </c>
      <c r="P5025" s="3" t="str">
        <f t="shared" si="468"/>
        <v>Government</v>
      </c>
      <c r="Q5025" s="5">
        <f t="shared" si="469"/>
        <v>4</v>
      </c>
      <c r="R5025" s="1">
        <f t="shared" si="470"/>
        <v>241666.75</v>
      </c>
      <c r="S5025" s="1">
        <f t="shared" si="471"/>
        <v>1</v>
      </c>
      <c r="T5025" s="1" t="str">
        <f t="shared" si="472"/>
        <v>18-35</v>
      </c>
      <c r="U5025" s="1" t="str">
        <f t="shared" si="473"/>
        <v>No</v>
      </c>
    </row>
    <row r="5026" spans="1:21">
      <c r="A5026" s="1">
        <v>5025</v>
      </c>
      <c r="B5026" s="1">
        <v>69</v>
      </c>
      <c r="C5026" s="1" t="s">
        <v>26</v>
      </c>
      <c r="D5026" s="2">
        <v>45535</v>
      </c>
      <c r="E5026" s="2">
        <v>45539</v>
      </c>
      <c r="F5026" s="1" t="s">
        <v>49</v>
      </c>
      <c r="G5026" s="1" t="s">
        <v>36</v>
      </c>
      <c r="H5026" s="1" t="s">
        <v>32</v>
      </c>
      <c r="I5026" s="1">
        <v>279519.18</v>
      </c>
      <c r="J5026" s="1" t="s">
        <v>17</v>
      </c>
      <c r="K5026" s="1" t="s">
        <v>20</v>
      </c>
      <c r="N5026" s="3" t="str">
        <f>IF(LEFT(LOWER(C5026),1)="m","Male",IF(LEFT(LOWER(C5026),1)="f","Female","Unknown"))</f>
        <v>Female</v>
      </c>
      <c r="O5026" s="4" t="str">
        <f>IF(TRIM(LOWER(F5026))="neuro","Neurology",IF(TRIM(LOWER(F5026))="Neurology","Neurology",IF(TRIM(LOWER(F5026))="general ward","General",IF(TRIM(LOWER(F5026))="general","General",IF(TRIM(LOWER(F5026))="cardiology","Cardiology",IF(TRIM(LOWER(F5026))="Cardiology","Cardiology",IF(TRIM(LOWER(F5026))="Peads","Pediatrics",IF(TRIM(LOWER(F5026))="Pediatrics","Pediatrics",IF(TRIM(LOWER(F5026))="orthopedics","Orthopedics",IF(TRIM(LOWER(F5026))="Neurology","Neurology",IF(TRIM(LOWER(F5026))="Oncology","Oncology")))))))))))</f>
        <v>Oncology</v>
      </c>
      <c r="P5026" s="3" t="str">
        <f t="shared" si="468"/>
        <v>Government</v>
      </c>
      <c r="Q5026" s="5">
        <f t="shared" si="469"/>
        <v>4</v>
      </c>
      <c r="R5026" s="1">
        <f t="shared" si="470"/>
        <v>279519.18</v>
      </c>
      <c r="S5026" s="1">
        <f t="shared" si="471"/>
        <v>0</v>
      </c>
      <c r="T5026" s="1" t="str">
        <f t="shared" si="472"/>
        <v>66+</v>
      </c>
      <c r="U5026" s="1" t="str">
        <f t="shared" si="473"/>
        <v>Yes</v>
      </c>
    </row>
    <row r="5027" spans="1:21">
      <c r="A5027" s="1">
        <v>5026</v>
      </c>
      <c r="B5027" s="1">
        <v>94</v>
      </c>
      <c r="C5027" s="1" t="s">
        <v>12</v>
      </c>
      <c r="D5027" s="2">
        <v>44997</v>
      </c>
      <c r="E5027" s="2">
        <v>45004</v>
      </c>
      <c r="F5027" s="1" t="s">
        <v>21</v>
      </c>
      <c r="G5027" s="1" t="s">
        <v>41</v>
      </c>
      <c r="H5027" s="1" t="s">
        <v>23</v>
      </c>
      <c r="I5027" s="1">
        <v>254385.32</v>
      </c>
      <c r="J5027" s="1" t="s">
        <v>25</v>
      </c>
      <c r="K5027" s="1" t="s">
        <v>16</v>
      </c>
      <c r="N5027" s="3" t="str">
        <f>IF(LEFT(LOWER(C5027),1)="m","Male",IF(LEFT(LOWER(C5027),1)="f","Female","Unknown"))</f>
        <v>Unknown</v>
      </c>
      <c r="O5027" s="4" t="str">
        <f>IF(TRIM(LOWER(F5027))="neuro","Neurology",IF(TRIM(LOWER(F5027))="Neurology","Neurology",IF(TRIM(LOWER(F5027))="general ward","General",IF(TRIM(LOWER(F5027))="general","General",IF(TRIM(LOWER(F5027))="cardiology","Cardiology",IF(TRIM(LOWER(F5027))="Cardiology","Cardiology",IF(TRIM(LOWER(F5027))="Peads","Pediatrics",IF(TRIM(LOWER(F5027))="Pediatrics","Pediatrics",IF(TRIM(LOWER(F5027))="orthopedics","Orthopedics",IF(TRIM(LOWER(F5027))="Neurology","Neurology",IF(TRIM(LOWER(F5027))="Oncology","Oncology")))))))))))</f>
        <v>General</v>
      </c>
      <c r="P5027" s="3" t="str">
        <f t="shared" si="468"/>
        <v>Unknown</v>
      </c>
      <c r="Q5027" s="5">
        <f t="shared" si="469"/>
        <v>7</v>
      </c>
      <c r="R5027" s="1">
        <f t="shared" si="470"/>
        <v>254385.32</v>
      </c>
      <c r="S5027" s="1">
        <f t="shared" si="471"/>
        <v>1</v>
      </c>
      <c r="T5027" s="1" t="str">
        <f t="shared" si="472"/>
        <v>66+</v>
      </c>
      <c r="U5027" s="1" t="str">
        <f t="shared" si="473"/>
        <v>Yes</v>
      </c>
    </row>
    <row r="5028" spans="1:21">
      <c r="A5028" s="1">
        <v>5027</v>
      </c>
      <c r="B5028" s="1">
        <v>72</v>
      </c>
      <c r="C5028" s="1" t="s">
        <v>29</v>
      </c>
      <c r="D5028" s="2">
        <v>45123</v>
      </c>
      <c r="E5028" s="2">
        <v>45137</v>
      </c>
      <c r="F5028" s="1" t="s">
        <v>35</v>
      </c>
      <c r="G5028" s="1" t="s">
        <v>22</v>
      </c>
      <c r="H5028" s="1" t="s">
        <v>39</v>
      </c>
      <c r="I5028" s="1">
        <v>336409.39</v>
      </c>
      <c r="J5028" s="1" t="s">
        <v>25</v>
      </c>
      <c r="K5028" s="1" t="s">
        <v>20</v>
      </c>
      <c r="N5028" s="3" t="str">
        <f>IF(LEFT(LOWER(C5028),1)="m","Male",IF(LEFT(LOWER(C5028),1)="f","Female","Unknown"))</f>
        <v>Female</v>
      </c>
      <c r="O5028" s="4" t="str">
        <f>IF(TRIM(LOWER(F5028))="neuro","Neurology",IF(TRIM(LOWER(F5028))="Neurology","Neurology",IF(TRIM(LOWER(F5028))="general ward","General",IF(TRIM(LOWER(F5028))="general","General",IF(TRIM(LOWER(F5028))="cardiology","Cardiology",IF(TRIM(LOWER(F5028))="Cardiology","Cardiology",IF(TRIM(LOWER(F5028))="Peads","Pediatrics",IF(TRIM(LOWER(F5028))="Pediatrics","Pediatrics",IF(TRIM(LOWER(F5028))="orthopedics","Orthopedics",IF(TRIM(LOWER(F5028))="Neurology","Neurology",IF(TRIM(LOWER(F5028))="Oncology","Oncology")))))))))))</f>
        <v>Cardiology</v>
      </c>
      <c r="P5028" s="3" t="str">
        <f t="shared" si="468"/>
        <v>Government</v>
      </c>
      <c r="Q5028" s="5">
        <f t="shared" si="469"/>
        <v>14</v>
      </c>
      <c r="R5028" s="1">
        <f t="shared" si="470"/>
        <v>336409.39</v>
      </c>
      <c r="S5028" s="1">
        <f t="shared" si="471"/>
        <v>0</v>
      </c>
      <c r="T5028" s="1" t="str">
        <f t="shared" si="472"/>
        <v>66+</v>
      </c>
      <c r="U5028" s="1" t="str">
        <f t="shared" si="473"/>
        <v>Yes</v>
      </c>
    </row>
    <row r="5029" spans="1:21">
      <c r="A5029" s="1">
        <v>5028</v>
      </c>
      <c r="B5029" s="1">
        <v>57</v>
      </c>
      <c r="C5029" s="1" t="s">
        <v>27</v>
      </c>
      <c r="D5029" s="2">
        <v>45210</v>
      </c>
      <c r="E5029" s="2">
        <v>45226</v>
      </c>
      <c r="F5029" s="1" t="s">
        <v>21</v>
      </c>
      <c r="G5029" s="1" t="s">
        <v>41</v>
      </c>
      <c r="I5029" s="1">
        <v>22985.3</v>
      </c>
      <c r="J5029" s="1" t="s">
        <v>38</v>
      </c>
      <c r="K5029" s="1" t="s">
        <v>17</v>
      </c>
      <c r="N5029" s="3" t="str">
        <f>IF(LEFT(LOWER(C5029),1)="m","Male",IF(LEFT(LOWER(C5029),1)="f","Female","Unknown"))</f>
        <v>Male</v>
      </c>
      <c r="O5029" s="4" t="str">
        <f>IF(TRIM(LOWER(F5029))="neuro","Neurology",IF(TRIM(LOWER(F5029))="Neurology","Neurology",IF(TRIM(LOWER(F5029))="general ward","General",IF(TRIM(LOWER(F5029))="general","General",IF(TRIM(LOWER(F5029))="cardiology","Cardiology",IF(TRIM(LOWER(F5029))="Cardiology","Cardiology",IF(TRIM(LOWER(F5029))="Peads","Pediatrics",IF(TRIM(LOWER(F5029))="Pediatrics","Pediatrics",IF(TRIM(LOWER(F5029))="orthopedics","Orthopedics",IF(TRIM(LOWER(F5029))="Neurology","Neurology",IF(TRIM(LOWER(F5029))="Oncology","Oncology")))))))))))</f>
        <v>General</v>
      </c>
      <c r="P5029" s="3" t="str">
        <f t="shared" si="468"/>
        <v>Unknown</v>
      </c>
      <c r="Q5029" s="5">
        <f t="shared" si="469"/>
        <v>16</v>
      </c>
      <c r="R5029" s="1">
        <f t="shared" si="470"/>
        <v>22985.3</v>
      </c>
      <c r="S5029" s="1">
        <f t="shared" si="471"/>
        <v>1</v>
      </c>
      <c r="T5029" s="1" t="str">
        <f t="shared" si="472"/>
        <v>51-65</v>
      </c>
      <c r="U5029" s="1" t="str">
        <f t="shared" si="473"/>
        <v>No</v>
      </c>
    </row>
    <row r="5030" spans="1:21">
      <c r="A5030" s="1">
        <v>5029</v>
      </c>
      <c r="B5030" s="1">
        <v>43</v>
      </c>
      <c r="C5030" s="1" t="s">
        <v>12</v>
      </c>
      <c r="D5030" s="2">
        <v>45337</v>
      </c>
      <c r="E5030" s="2">
        <v>45341</v>
      </c>
      <c r="F5030" s="1" t="s">
        <v>50</v>
      </c>
      <c r="G5030" s="1" t="s">
        <v>36</v>
      </c>
      <c r="H5030" s="1" t="s">
        <v>23</v>
      </c>
      <c r="I5030" s="1">
        <v>25185.7</v>
      </c>
      <c r="J5030" s="1" t="s">
        <v>17</v>
      </c>
      <c r="K5030" s="1" t="s">
        <v>16</v>
      </c>
      <c r="N5030" s="3" t="str">
        <f>IF(LEFT(LOWER(C5030),1)="m","Male",IF(LEFT(LOWER(C5030),1)="f","Female","Unknown"))</f>
        <v>Unknown</v>
      </c>
      <c r="O5030" s="4" t="str">
        <f>IF(TRIM(LOWER(F5030))="neuro","Neurology",IF(TRIM(LOWER(F5030))="Neurology","Neurology",IF(TRIM(LOWER(F5030))="general ward","General",IF(TRIM(LOWER(F5030))="general","General",IF(TRIM(LOWER(F5030))="cardiology","Cardiology",IF(TRIM(LOWER(F5030))="Cardiology","Cardiology",IF(TRIM(LOWER(F5030))="Peads","Pediatrics",IF(TRIM(LOWER(F5030))="Pediatrics","Pediatrics",IF(TRIM(LOWER(F5030))="orthopedics","Orthopedics",IF(TRIM(LOWER(F5030))="Neurology","Neurology",IF(TRIM(LOWER(F5030))="Oncology","Oncology")))))))))))</f>
        <v>Cardiology</v>
      </c>
      <c r="P5030" s="3" t="str">
        <f t="shared" si="468"/>
        <v>Government</v>
      </c>
      <c r="Q5030" s="5">
        <f t="shared" si="469"/>
        <v>4</v>
      </c>
      <c r="R5030" s="1">
        <f t="shared" si="470"/>
        <v>25185.7</v>
      </c>
      <c r="S5030" s="1">
        <f t="shared" si="471"/>
        <v>1</v>
      </c>
      <c r="T5030" s="1" t="str">
        <f t="shared" si="472"/>
        <v>36-50</v>
      </c>
      <c r="U5030" s="1" t="str">
        <f t="shared" si="473"/>
        <v>Yes</v>
      </c>
    </row>
    <row r="5031" spans="1:21">
      <c r="A5031" s="1">
        <v>5030</v>
      </c>
      <c r="B5031" s="1">
        <v>36</v>
      </c>
      <c r="C5031" s="1" t="s">
        <v>27</v>
      </c>
      <c r="D5031" s="2">
        <v>45136</v>
      </c>
      <c r="E5031" s="2">
        <v>45145</v>
      </c>
      <c r="F5031" s="1" t="s">
        <v>21</v>
      </c>
      <c r="G5031" s="1" t="s">
        <v>22</v>
      </c>
      <c r="H5031" s="1" t="s">
        <v>47</v>
      </c>
      <c r="I5031" s="1">
        <v>175705.48</v>
      </c>
      <c r="J5031" s="1" t="s">
        <v>42</v>
      </c>
      <c r="K5031" s="1" t="s">
        <v>38</v>
      </c>
      <c r="N5031" s="3" t="str">
        <f>IF(LEFT(LOWER(C5031),1)="m","Male",IF(LEFT(LOWER(C5031),1)="f","Female","Unknown"))</f>
        <v>Male</v>
      </c>
      <c r="O5031" s="4" t="str">
        <f>IF(TRIM(LOWER(F5031))="neuro","Neurology",IF(TRIM(LOWER(F5031))="Neurology","Neurology",IF(TRIM(LOWER(F5031))="general ward","General",IF(TRIM(LOWER(F5031))="general","General",IF(TRIM(LOWER(F5031))="cardiology","Cardiology",IF(TRIM(LOWER(F5031))="Cardiology","Cardiology",IF(TRIM(LOWER(F5031))="Peads","Pediatrics",IF(TRIM(LOWER(F5031))="Pediatrics","Pediatrics",IF(TRIM(LOWER(F5031))="orthopedics","Orthopedics",IF(TRIM(LOWER(F5031))="Neurology","Neurology",IF(TRIM(LOWER(F5031))="Oncology","Oncology")))))))))))</f>
        <v>General</v>
      </c>
      <c r="P5031" s="3" t="str">
        <f t="shared" si="468"/>
        <v>Government</v>
      </c>
      <c r="Q5031" s="5">
        <f t="shared" si="469"/>
        <v>9</v>
      </c>
      <c r="R5031" s="1">
        <f t="shared" si="470"/>
        <v>175705.48</v>
      </c>
      <c r="S5031" s="1">
        <f t="shared" si="471"/>
        <v>0</v>
      </c>
      <c r="T5031" s="1" t="str">
        <f t="shared" si="472"/>
        <v>36-50</v>
      </c>
      <c r="U5031" s="1" t="str">
        <f t="shared" si="473"/>
        <v>No</v>
      </c>
    </row>
    <row r="5032" spans="1:21">
      <c r="A5032" s="1">
        <v>5031</v>
      </c>
      <c r="B5032" s="1">
        <v>77</v>
      </c>
      <c r="C5032" s="1" t="s">
        <v>29</v>
      </c>
      <c r="D5032" s="2">
        <v>45370</v>
      </c>
      <c r="E5032" s="2">
        <v>45378</v>
      </c>
      <c r="F5032" s="1" t="s">
        <v>45</v>
      </c>
      <c r="G5032" s="1" t="s">
        <v>31</v>
      </c>
      <c r="I5032" s="1">
        <v>45902</v>
      </c>
      <c r="K5032" s="1" t="s">
        <v>16</v>
      </c>
      <c r="N5032" s="3" t="str">
        <f>IF(LEFT(LOWER(C5032),1)="m","Male",IF(LEFT(LOWER(C5032),1)="f","Female","Unknown"))</f>
        <v>Female</v>
      </c>
      <c r="O5032" s="4" t="str">
        <f>IF(TRIM(LOWER(F5032))="neuro","Neurology",IF(TRIM(LOWER(F5032))="Neurology","Neurology",IF(TRIM(LOWER(F5032))="general ward","General",IF(TRIM(LOWER(F5032))="general","General",IF(TRIM(LOWER(F5032))="cardiology","Cardiology",IF(TRIM(LOWER(F5032))="Cardiology","Cardiology",IF(TRIM(LOWER(F5032))="Peads","Pediatrics",IF(TRIM(LOWER(F5032))="Pediatrics","Pediatrics",IF(TRIM(LOWER(F5032))="orthopedics","Orthopedics",IF(TRIM(LOWER(F5032))="Neurology","Neurology",IF(TRIM(LOWER(F5032))="Oncology","Oncology")))))))))))</f>
        <v>Neurology</v>
      </c>
      <c r="P5032" s="3" t="str">
        <f t="shared" si="468"/>
        <v>Private</v>
      </c>
      <c r="Q5032" s="5">
        <f t="shared" si="469"/>
        <v>8</v>
      </c>
      <c r="R5032" s="1">
        <f t="shared" si="470"/>
        <v>45902</v>
      </c>
      <c r="S5032" s="1">
        <f t="shared" si="471"/>
        <v>1</v>
      </c>
      <c r="T5032" s="1" t="str">
        <f t="shared" si="472"/>
        <v>66+</v>
      </c>
      <c r="U5032" s="1" t="str">
        <f t="shared" si="473"/>
        <v>Unknown</v>
      </c>
    </row>
    <row r="5033" spans="1:21">
      <c r="A5033" s="1">
        <v>5032</v>
      </c>
      <c r="B5033" s="1">
        <v>88</v>
      </c>
      <c r="C5033" s="1" t="s">
        <v>44</v>
      </c>
      <c r="D5033" s="2">
        <v>45447</v>
      </c>
      <c r="E5033" s="2">
        <v>45464</v>
      </c>
      <c r="F5033" s="1" t="s">
        <v>49</v>
      </c>
      <c r="G5033" s="1" t="s">
        <v>36</v>
      </c>
      <c r="H5033" s="1" t="s">
        <v>51</v>
      </c>
      <c r="I5033" s="1">
        <v>72062.78</v>
      </c>
      <c r="K5033" s="1" t="s">
        <v>17</v>
      </c>
      <c r="N5033" s="3" t="str">
        <f>IF(LEFT(LOWER(C5033),1)="m","Male",IF(LEFT(LOWER(C5033),1)="f","Female","Unknown"))</f>
        <v>Female</v>
      </c>
      <c r="O5033" s="4" t="str">
        <f>IF(TRIM(LOWER(F5033))="neuro","Neurology",IF(TRIM(LOWER(F5033))="Neurology","Neurology",IF(TRIM(LOWER(F5033))="general ward","General",IF(TRIM(LOWER(F5033))="general","General",IF(TRIM(LOWER(F5033))="cardiology","Cardiology",IF(TRIM(LOWER(F5033))="Cardiology","Cardiology",IF(TRIM(LOWER(F5033))="Peads","Pediatrics",IF(TRIM(LOWER(F5033))="Pediatrics","Pediatrics",IF(TRIM(LOWER(F5033))="orthopedics","Orthopedics",IF(TRIM(LOWER(F5033))="Neurology","Neurology",IF(TRIM(LOWER(F5033))="Oncology","Oncology")))))))))))</f>
        <v>Oncology</v>
      </c>
      <c r="P5033" s="3" t="str">
        <f t="shared" si="468"/>
        <v>Government</v>
      </c>
      <c r="Q5033" s="5">
        <f t="shared" si="469"/>
        <v>17</v>
      </c>
      <c r="R5033" s="1">
        <f t="shared" si="470"/>
        <v>72062.78</v>
      </c>
      <c r="S5033" s="1">
        <f t="shared" si="471"/>
        <v>1</v>
      </c>
      <c r="T5033" s="1" t="str">
        <f t="shared" si="472"/>
        <v>66+</v>
      </c>
      <c r="U5033" s="1" t="str">
        <f t="shared" si="473"/>
        <v>Unknown</v>
      </c>
    </row>
    <row r="5034" spans="1:21">
      <c r="A5034" s="1">
        <v>5033</v>
      </c>
      <c r="B5034" s="1">
        <v>33</v>
      </c>
      <c r="C5034" s="1" t="s">
        <v>27</v>
      </c>
      <c r="D5034" s="2">
        <v>45614</v>
      </c>
      <c r="E5034" s="2">
        <v>45624</v>
      </c>
      <c r="F5034" s="1" t="s">
        <v>52</v>
      </c>
      <c r="G5034" s="1" t="s">
        <v>14</v>
      </c>
      <c r="H5034" s="1" t="s">
        <v>51</v>
      </c>
      <c r="I5034" s="1">
        <v>92549.36</v>
      </c>
      <c r="J5034" s="1" t="s">
        <v>42</v>
      </c>
      <c r="K5034" s="1" t="s">
        <v>42</v>
      </c>
      <c r="N5034" s="3" t="str">
        <f>IF(LEFT(LOWER(C5034),1)="m","Male",IF(LEFT(LOWER(C5034),1)="f","Female","Unknown"))</f>
        <v>Male</v>
      </c>
      <c r="O5034" s="4" t="str">
        <f>IF(TRIM(LOWER(F5034))="neuro","Neurology",IF(TRIM(LOWER(F5034))="Neurology","Neurology",IF(TRIM(LOWER(F5034))="general ward","General",IF(TRIM(LOWER(F5034))="general","General",IF(TRIM(LOWER(F5034))="cardiology","Cardiology",IF(TRIM(LOWER(F5034))="Cardiology","Cardiology",IF(TRIM(LOWER(F5034))="Peads","Pediatrics",IF(TRIM(LOWER(F5034))="Pediatrics","Pediatrics",IF(TRIM(LOWER(F5034))="orthopedics","Orthopedics",IF(TRIM(LOWER(F5034))="Neurology","Neurology",IF(TRIM(LOWER(F5034))="Oncology","Oncology")))))))))))</f>
        <v>Oncology</v>
      </c>
      <c r="P5034" s="3" t="str">
        <f t="shared" si="468"/>
        <v>Private</v>
      </c>
      <c r="Q5034" s="5">
        <f t="shared" si="469"/>
        <v>10</v>
      </c>
      <c r="R5034" s="1">
        <f t="shared" si="470"/>
        <v>92549.36</v>
      </c>
      <c r="S5034" s="1">
        <f t="shared" si="471"/>
        <v>0</v>
      </c>
      <c r="T5034" s="1" t="str">
        <f t="shared" si="472"/>
        <v>18-35</v>
      </c>
      <c r="U5034" s="1" t="str">
        <f t="shared" si="473"/>
        <v>No</v>
      </c>
    </row>
    <row r="5035" spans="1:21">
      <c r="A5035" s="1">
        <v>5034</v>
      </c>
      <c r="B5035" s="1">
        <v>6</v>
      </c>
      <c r="C5035" s="1" t="s">
        <v>34</v>
      </c>
      <c r="D5035" s="2">
        <v>44994</v>
      </c>
      <c r="E5035" s="2">
        <v>44999</v>
      </c>
      <c r="F5035" s="1" t="s">
        <v>35</v>
      </c>
      <c r="G5035" s="1" t="s">
        <v>36</v>
      </c>
      <c r="H5035" s="1" t="s">
        <v>39</v>
      </c>
      <c r="I5035" s="1">
        <v>243527.6</v>
      </c>
      <c r="J5035" s="1" t="s">
        <v>17</v>
      </c>
      <c r="K5035" s="1" t="s">
        <v>16</v>
      </c>
      <c r="N5035" s="3" t="str">
        <f>IF(LEFT(LOWER(C5035),1)="m","Male",IF(LEFT(LOWER(C5035),1)="f","Female","Unknown"))</f>
        <v>Male</v>
      </c>
      <c r="O5035" s="4" t="str">
        <f>IF(TRIM(LOWER(F5035))="neuro","Neurology",IF(TRIM(LOWER(F5035))="Neurology","Neurology",IF(TRIM(LOWER(F5035))="general ward","General",IF(TRIM(LOWER(F5035))="general","General",IF(TRIM(LOWER(F5035))="cardiology","Cardiology",IF(TRIM(LOWER(F5035))="Cardiology","Cardiology",IF(TRIM(LOWER(F5035))="Peads","Pediatrics",IF(TRIM(LOWER(F5035))="Pediatrics","Pediatrics",IF(TRIM(LOWER(F5035))="orthopedics","Orthopedics",IF(TRIM(LOWER(F5035))="Neurology","Neurology",IF(TRIM(LOWER(F5035))="Oncology","Oncology")))))))))))</f>
        <v>Cardiology</v>
      </c>
      <c r="P5035" s="3" t="str">
        <f t="shared" si="468"/>
        <v>Government</v>
      </c>
      <c r="Q5035" s="5">
        <f t="shared" si="469"/>
        <v>5</v>
      </c>
      <c r="R5035" s="1">
        <f t="shared" si="470"/>
        <v>243527.6</v>
      </c>
      <c r="S5035" s="1">
        <f t="shared" si="471"/>
        <v>1</v>
      </c>
      <c r="T5035" s="1" t="str">
        <f t="shared" si="472"/>
        <v>0-17</v>
      </c>
      <c r="U5035" s="1" t="str">
        <f t="shared" si="473"/>
        <v>Yes</v>
      </c>
    </row>
    <row r="5036" spans="1:21">
      <c r="A5036" s="1">
        <v>5035</v>
      </c>
      <c r="B5036" s="1">
        <v>86</v>
      </c>
      <c r="C5036" s="1" t="s">
        <v>27</v>
      </c>
      <c r="D5036" s="2">
        <v>45049</v>
      </c>
      <c r="E5036" s="2">
        <v>45055</v>
      </c>
      <c r="F5036" s="1" t="s">
        <v>49</v>
      </c>
      <c r="G5036" s="1" t="s">
        <v>33</v>
      </c>
      <c r="H5036" s="1" t="s">
        <v>23</v>
      </c>
      <c r="I5036" s="1">
        <v>71203.94</v>
      </c>
      <c r="J5036" s="1" t="s">
        <v>42</v>
      </c>
      <c r="K5036" s="1" t="s">
        <v>38</v>
      </c>
      <c r="N5036" s="3" t="str">
        <f>IF(LEFT(LOWER(C5036),1)="m","Male",IF(LEFT(LOWER(C5036),1)="f","Female","Unknown"))</f>
        <v>Male</v>
      </c>
      <c r="O5036" s="4" t="str">
        <f>IF(TRIM(LOWER(F5036))="neuro","Neurology",IF(TRIM(LOWER(F5036))="Neurology","Neurology",IF(TRIM(LOWER(F5036))="general ward","General",IF(TRIM(LOWER(F5036))="general","General",IF(TRIM(LOWER(F5036))="cardiology","Cardiology",IF(TRIM(LOWER(F5036))="Cardiology","Cardiology",IF(TRIM(LOWER(F5036))="Peads","Pediatrics",IF(TRIM(LOWER(F5036))="Pediatrics","Pediatrics",IF(TRIM(LOWER(F5036))="orthopedics","Orthopedics",IF(TRIM(LOWER(F5036))="Neurology","Neurology",IF(TRIM(LOWER(F5036))="Oncology","Oncology")))))))))))</f>
        <v>Oncology</v>
      </c>
      <c r="P5036" s="3" t="str">
        <f t="shared" si="468"/>
        <v>Self</v>
      </c>
      <c r="Q5036" s="5">
        <f t="shared" si="469"/>
        <v>6</v>
      </c>
      <c r="R5036" s="1">
        <f t="shared" si="470"/>
        <v>71203.94</v>
      </c>
      <c r="S5036" s="1">
        <f t="shared" si="471"/>
        <v>0</v>
      </c>
      <c r="T5036" s="1" t="str">
        <f t="shared" si="472"/>
        <v>66+</v>
      </c>
      <c r="U5036" s="1" t="str">
        <f t="shared" si="473"/>
        <v>No</v>
      </c>
    </row>
    <row r="5037" spans="1:21">
      <c r="A5037" s="1">
        <v>5036</v>
      </c>
      <c r="B5037" s="1">
        <v>40</v>
      </c>
      <c r="C5037" s="1" t="s">
        <v>26</v>
      </c>
      <c r="D5037" s="2">
        <v>45056</v>
      </c>
      <c r="E5037" s="2">
        <v>45064</v>
      </c>
      <c r="F5037" s="1" t="s">
        <v>43</v>
      </c>
      <c r="G5037" s="1" t="s">
        <v>22</v>
      </c>
      <c r="H5037" s="1" t="s">
        <v>39</v>
      </c>
      <c r="I5037" s="1">
        <v>180165.82</v>
      </c>
      <c r="J5037" s="1" t="s">
        <v>25</v>
      </c>
      <c r="K5037" s="1" t="s">
        <v>38</v>
      </c>
      <c r="N5037" s="3" t="str">
        <f>IF(LEFT(LOWER(C5037),1)="m","Male",IF(LEFT(LOWER(C5037),1)="f","Female","Unknown"))</f>
        <v>Female</v>
      </c>
      <c r="O5037" s="4" t="str">
        <f>IF(TRIM(LOWER(F5037))="neuro","Neurology",IF(TRIM(LOWER(F5037))="Neurology","Neurology",IF(TRIM(LOWER(F5037))="general ward","General",IF(TRIM(LOWER(F5037))="general","General",IF(TRIM(LOWER(F5037))="cardiology","Cardiology",IF(TRIM(LOWER(F5037))="Cardiology","Cardiology",IF(TRIM(LOWER(F5037))="Peads","Pediatrics",IF(TRIM(LOWER(F5037))="Pediatrics","Pediatrics",IF(TRIM(LOWER(F5037))="orthopedics","Orthopedics",IF(TRIM(LOWER(F5037))="Neurology","Neurology",IF(TRIM(LOWER(F5037))="Oncology","Oncology")))))))))))</f>
        <v>Orthopedics</v>
      </c>
      <c r="P5037" s="3" t="str">
        <f t="shared" si="468"/>
        <v>Government</v>
      </c>
      <c r="Q5037" s="5">
        <f t="shared" si="469"/>
        <v>8</v>
      </c>
      <c r="R5037" s="1">
        <f t="shared" si="470"/>
        <v>180165.82</v>
      </c>
      <c r="S5037" s="1">
        <f t="shared" si="471"/>
        <v>0</v>
      </c>
      <c r="T5037" s="1" t="str">
        <f t="shared" si="472"/>
        <v>36-50</v>
      </c>
      <c r="U5037" s="1" t="str">
        <f t="shared" si="473"/>
        <v>Yes</v>
      </c>
    </row>
    <row r="5038" spans="1:21">
      <c r="A5038" s="1">
        <v>5037</v>
      </c>
      <c r="B5038" s="1">
        <v>20</v>
      </c>
      <c r="C5038" s="1" t="s">
        <v>29</v>
      </c>
      <c r="D5038" s="2">
        <v>45645</v>
      </c>
      <c r="E5038" s="2">
        <v>45650</v>
      </c>
      <c r="F5038" s="1" t="s">
        <v>52</v>
      </c>
      <c r="G5038" s="1" t="s">
        <v>31</v>
      </c>
      <c r="H5038" s="1" t="s">
        <v>15</v>
      </c>
      <c r="I5038" s="1">
        <v>216652.18</v>
      </c>
      <c r="J5038" s="1" t="s">
        <v>17</v>
      </c>
      <c r="K5038" s="1" t="s">
        <v>20</v>
      </c>
      <c r="N5038" s="3" t="str">
        <f>IF(LEFT(LOWER(C5038),1)="m","Male",IF(LEFT(LOWER(C5038),1)="f","Female","Unknown"))</f>
        <v>Female</v>
      </c>
      <c r="O5038" s="4" t="str">
        <f>IF(TRIM(LOWER(F5038))="neuro","Neurology",IF(TRIM(LOWER(F5038))="Neurology","Neurology",IF(TRIM(LOWER(F5038))="general ward","General",IF(TRIM(LOWER(F5038))="general","General",IF(TRIM(LOWER(F5038))="cardiology","Cardiology",IF(TRIM(LOWER(F5038))="Cardiology","Cardiology",IF(TRIM(LOWER(F5038))="Peads","Pediatrics",IF(TRIM(LOWER(F5038))="Pediatrics","Pediatrics",IF(TRIM(LOWER(F5038))="orthopedics","Orthopedics",IF(TRIM(LOWER(F5038))="Neurology","Neurology",IF(TRIM(LOWER(F5038))="Oncology","Oncology")))))))))))</f>
        <v>Oncology</v>
      </c>
      <c r="P5038" s="3" t="str">
        <f t="shared" si="468"/>
        <v>Private</v>
      </c>
      <c r="Q5038" s="5">
        <f t="shared" si="469"/>
        <v>5</v>
      </c>
      <c r="R5038" s="1">
        <f t="shared" si="470"/>
        <v>216652.18</v>
      </c>
      <c r="S5038" s="1">
        <f t="shared" si="471"/>
        <v>0</v>
      </c>
      <c r="T5038" s="1" t="str">
        <f t="shared" si="472"/>
        <v>18-35</v>
      </c>
      <c r="U5038" s="1" t="str">
        <f t="shared" si="473"/>
        <v>Yes</v>
      </c>
    </row>
    <row r="5039" spans="1:21">
      <c r="A5039" s="1">
        <v>5038</v>
      </c>
      <c r="B5039" s="1">
        <v>42</v>
      </c>
      <c r="C5039" s="1" t="s">
        <v>27</v>
      </c>
      <c r="D5039" s="2">
        <v>45391</v>
      </c>
      <c r="E5039" s="2">
        <v>45403</v>
      </c>
      <c r="F5039" s="1" t="s">
        <v>40</v>
      </c>
      <c r="G5039" s="1" t="s">
        <v>14</v>
      </c>
      <c r="H5039" s="1" t="s">
        <v>32</v>
      </c>
      <c r="I5039" s="1">
        <v>227579.28</v>
      </c>
      <c r="J5039" s="1" t="s">
        <v>17</v>
      </c>
      <c r="K5039" s="1" t="s">
        <v>17</v>
      </c>
      <c r="N5039" s="3" t="str">
        <f>IF(LEFT(LOWER(C5039),1)="m","Male",IF(LEFT(LOWER(C5039),1)="f","Female","Unknown"))</f>
        <v>Male</v>
      </c>
      <c r="O5039" s="4" t="str">
        <f>IF(TRIM(LOWER(F5039))="neuro","Neurology",IF(TRIM(LOWER(F5039))="Neurology","Neurology",IF(TRIM(LOWER(F5039))="general ward","General",IF(TRIM(LOWER(F5039))="general","General",IF(TRIM(LOWER(F5039))="cardiology","Cardiology",IF(TRIM(LOWER(F5039))="Cardiology","Cardiology",IF(TRIM(LOWER(F5039))="Peads","Pediatrics",IF(TRIM(LOWER(F5039))="Pediatrics","Pediatrics",IF(TRIM(LOWER(F5039))="orthopedics","Orthopedics",IF(TRIM(LOWER(F5039))="Neurology","Neurology",IF(TRIM(LOWER(F5039))="Oncology","Oncology")))))))))))</f>
        <v>Pediatrics</v>
      </c>
      <c r="P5039" s="3" t="str">
        <f t="shared" si="468"/>
        <v>Private</v>
      </c>
      <c r="Q5039" s="5">
        <f t="shared" si="469"/>
        <v>12</v>
      </c>
      <c r="R5039" s="1">
        <f t="shared" si="470"/>
        <v>227579.28</v>
      </c>
      <c r="S5039" s="1">
        <f t="shared" si="471"/>
        <v>1</v>
      </c>
      <c r="T5039" s="1" t="str">
        <f t="shared" si="472"/>
        <v>36-50</v>
      </c>
      <c r="U5039" s="1" t="str">
        <f t="shared" si="473"/>
        <v>Yes</v>
      </c>
    </row>
    <row r="5040" spans="1:21">
      <c r="A5040" s="1">
        <v>5039</v>
      </c>
      <c r="C5040" s="1" t="s">
        <v>29</v>
      </c>
      <c r="D5040" s="2">
        <v>45634</v>
      </c>
      <c r="E5040" s="2">
        <v>45650</v>
      </c>
      <c r="F5040" s="1" t="s">
        <v>28</v>
      </c>
      <c r="G5040" s="1" t="s">
        <v>41</v>
      </c>
      <c r="H5040" s="1" t="s">
        <v>37</v>
      </c>
      <c r="I5040" s="1">
        <v>279260.84000000003</v>
      </c>
      <c r="J5040" s="1" t="s">
        <v>25</v>
      </c>
      <c r="K5040" s="1" t="s">
        <v>17</v>
      </c>
      <c r="N5040" s="3" t="str">
        <f>IF(LEFT(LOWER(C5040),1)="m","Male",IF(LEFT(LOWER(C5040),1)="f","Female","Unknown"))</f>
        <v>Female</v>
      </c>
      <c r="O5040" s="4" t="str">
        <f>IF(TRIM(LOWER(F5040))="neuro","Neurology",IF(TRIM(LOWER(F5040))="Neurology","Neurology",IF(TRIM(LOWER(F5040))="general ward","General",IF(TRIM(LOWER(F5040))="general","General",IF(TRIM(LOWER(F5040))="cardiology","Cardiology",IF(TRIM(LOWER(F5040))="Cardiology","Cardiology",IF(TRIM(LOWER(F5040))="Peads","Pediatrics",IF(TRIM(LOWER(F5040))="Pediatrics","Pediatrics",IF(TRIM(LOWER(F5040))="orthopedics","Orthopedics",IF(TRIM(LOWER(F5040))="Neurology","Neurology",IF(TRIM(LOWER(F5040))="Oncology","Oncology")))))))))))</f>
        <v>Orthopedics</v>
      </c>
      <c r="P5040" s="3" t="str">
        <f t="shared" si="468"/>
        <v>Unknown</v>
      </c>
      <c r="Q5040" s="5">
        <f t="shared" si="469"/>
        <v>16</v>
      </c>
      <c r="R5040" s="1">
        <f t="shared" si="470"/>
        <v>279260.84000000003</v>
      </c>
      <c r="S5040" s="1">
        <f t="shared" si="471"/>
        <v>1</v>
      </c>
      <c r="T5040" s="1" t="str">
        <f t="shared" si="472"/>
        <v>0-17</v>
      </c>
      <c r="U5040" s="1" t="str">
        <f t="shared" si="473"/>
        <v>Yes</v>
      </c>
    </row>
    <row r="5041" spans="1:21">
      <c r="A5041" s="1">
        <v>5040</v>
      </c>
      <c r="B5041" s="1">
        <v>79</v>
      </c>
      <c r="C5041" s="1" t="s">
        <v>34</v>
      </c>
      <c r="D5041" s="2">
        <v>45130</v>
      </c>
      <c r="E5041" s="2">
        <v>45134</v>
      </c>
      <c r="F5041" s="1" t="s">
        <v>40</v>
      </c>
      <c r="G5041" s="1" t="s">
        <v>41</v>
      </c>
      <c r="I5041" s="1">
        <v>123652.43</v>
      </c>
      <c r="J5041" s="1" t="s">
        <v>42</v>
      </c>
      <c r="K5041" s="1" t="s">
        <v>17</v>
      </c>
      <c r="N5041" s="3" t="str">
        <f>IF(LEFT(LOWER(C5041),1)="m","Male",IF(LEFT(LOWER(C5041),1)="f","Female","Unknown"))</f>
        <v>Male</v>
      </c>
      <c r="O5041" s="4" t="str">
        <f>IF(TRIM(LOWER(F5041))="neuro","Neurology",IF(TRIM(LOWER(F5041))="Neurology","Neurology",IF(TRIM(LOWER(F5041))="general ward","General",IF(TRIM(LOWER(F5041))="general","General",IF(TRIM(LOWER(F5041))="cardiology","Cardiology",IF(TRIM(LOWER(F5041))="Cardiology","Cardiology",IF(TRIM(LOWER(F5041))="Peads","Pediatrics",IF(TRIM(LOWER(F5041))="Pediatrics","Pediatrics",IF(TRIM(LOWER(F5041))="orthopedics","Orthopedics",IF(TRIM(LOWER(F5041))="Neurology","Neurology",IF(TRIM(LOWER(F5041))="Oncology","Oncology")))))))))))</f>
        <v>Pediatrics</v>
      </c>
      <c r="P5041" s="3" t="str">
        <f t="shared" si="468"/>
        <v>Unknown</v>
      </c>
      <c r="Q5041" s="5">
        <f t="shared" si="469"/>
        <v>4</v>
      </c>
      <c r="R5041" s="1">
        <f t="shared" si="470"/>
        <v>123652.43</v>
      </c>
      <c r="S5041" s="1">
        <f t="shared" si="471"/>
        <v>1</v>
      </c>
      <c r="T5041" s="1" t="str">
        <f t="shared" si="472"/>
        <v>66+</v>
      </c>
      <c r="U5041" s="1" t="str">
        <f t="shared" si="473"/>
        <v>No</v>
      </c>
    </row>
    <row r="5042" spans="1:21">
      <c r="A5042" s="1">
        <v>5041</v>
      </c>
      <c r="B5042" s="1">
        <v>12</v>
      </c>
      <c r="C5042" s="1" t="s">
        <v>34</v>
      </c>
      <c r="D5042" s="2">
        <v>45022</v>
      </c>
      <c r="E5042" s="2">
        <v>45041</v>
      </c>
      <c r="F5042" s="1" t="s">
        <v>45</v>
      </c>
      <c r="G5042" s="1" t="s">
        <v>41</v>
      </c>
      <c r="H5042" s="1" t="s">
        <v>32</v>
      </c>
      <c r="I5042" s="1">
        <v>218617.65</v>
      </c>
      <c r="J5042" s="1" t="s">
        <v>38</v>
      </c>
      <c r="K5042" s="1" t="s">
        <v>25</v>
      </c>
      <c r="N5042" s="3" t="str">
        <f>IF(LEFT(LOWER(C5042),1)="m","Male",IF(LEFT(LOWER(C5042),1)="f","Female","Unknown"))</f>
        <v>Male</v>
      </c>
      <c r="O5042" s="4" t="str">
        <f>IF(TRIM(LOWER(F5042))="neuro","Neurology",IF(TRIM(LOWER(F5042))="Neurology","Neurology",IF(TRIM(LOWER(F5042))="general ward","General",IF(TRIM(LOWER(F5042))="general","General",IF(TRIM(LOWER(F5042))="cardiology","Cardiology",IF(TRIM(LOWER(F5042))="Cardiology","Cardiology",IF(TRIM(LOWER(F5042))="Peads","Pediatrics",IF(TRIM(LOWER(F5042))="Pediatrics","Pediatrics",IF(TRIM(LOWER(F5042))="orthopedics","Orthopedics",IF(TRIM(LOWER(F5042))="Neurology","Neurology",IF(TRIM(LOWER(F5042))="Oncology","Oncology")))))))))))</f>
        <v>Neurology</v>
      </c>
      <c r="P5042" s="3" t="str">
        <f t="shared" si="468"/>
        <v>Unknown</v>
      </c>
      <c r="Q5042" s="5">
        <f t="shared" si="469"/>
        <v>19</v>
      </c>
      <c r="R5042" s="1">
        <f t="shared" si="470"/>
        <v>218617.65</v>
      </c>
      <c r="S5042" s="1">
        <f t="shared" si="471"/>
        <v>1</v>
      </c>
      <c r="T5042" s="1" t="str">
        <f t="shared" si="472"/>
        <v>0-17</v>
      </c>
      <c r="U5042" s="1" t="str">
        <f t="shared" si="473"/>
        <v>No</v>
      </c>
    </row>
    <row r="5043" spans="1:21">
      <c r="A5043" s="1">
        <v>5042</v>
      </c>
      <c r="B5043" s="1">
        <v>56</v>
      </c>
      <c r="C5043" s="1" t="s">
        <v>12</v>
      </c>
      <c r="D5043" s="2">
        <v>45351</v>
      </c>
      <c r="E5043" s="2">
        <v>45365</v>
      </c>
      <c r="F5043" s="1" t="s">
        <v>30</v>
      </c>
      <c r="G5043" s="1" t="s">
        <v>36</v>
      </c>
      <c r="H5043" s="1" t="s">
        <v>32</v>
      </c>
      <c r="I5043" s="1">
        <v>284801.37</v>
      </c>
      <c r="J5043" s="1" t="s">
        <v>25</v>
      </c>
      <c r="K5043" s="1" t="s">
        <v>16</v>
      </c>
      <c r="N5043" s="3" t="str">
        <f>IF(LEFT(LOWER(C5043),1)="m","Male",IF(LEFT(LOWER(C5043),1)="f","Female","Unknown"))</f>
        <v>Unknown</v>
      </c>
      <c r="O5043" s="4" t="str">
        <f>IF(TRIM(LOWER(F5043))="neuro","Neurology",IF(TRIM(LOWER(F5043))="Neurology","Neurology",IF(TRIM(LOWER(F5043))="general ward","General",IF(TRIM(LOWER(F5043))="general","General",IF(TRIM(LOWER(F5043))="cardiology","Cardiology",IF(TRIM(LOWER(F5043))="Cardiology","Cardiology",IF(TRIM(LOWER(F5043))="Peads","Pediatrics",IF(TRIM(LOWER(F5043))="Pediatrics","Pediatrics",IF(TRIM(LOWER(F5043))="orthopedics","Orthopedics",IF(TRIM(LOWER(F5043))="Neurology","Neurology",IF(TRIM(LOWER(F5043))="Oncology","Oncology")))))))))))</f>
        <v>Pediatrics</v>
      </c>
      <c r="P5043" s="3" t="str">
        <f t="shared" si="468"/>
        <v>Government</v>
      </c>
      <c r="Q5043" s="5">
        <f t="shared" si="469"/>
        <v>14</v>
      </c>
      <c r="R5043" s="1">
        <f t="shared" si="470"/>
        <v>284801.37</v>
      </c>
      <c r="S5043" s="1">
        <f t="shared" si="471"/>
        <v>1</v>
      </c>
      <c r="T5043" s="1" t="str">
        <f t="shared" si="472"/>
        <v>51-65</v>
      </c>
      <c r="U5043" s="1" t="str">
        <f t="shared" si="473"/>
        <v>Yes</v>
      </c>
    </row>
    <row r="5044" spans="1:21">
      <c r="A5044" s="1">
        <v>5043</v>
      </c>
      <c r="B5044" s="1">
        <v>41</v>
      </c>
      <c r="C5044" s="1" t="s">
        <v>18</v>
      </c>
      <c r="D5044" s="2">
        <v>45645</v>
      </c>
      <c r="E5044" s="2">
        <v>45665</v>
      </c>
      <c r="F5044" s="1" t="s">
        <v>52</v>
      </c>
      <c r="G5044" s="1" t="s">
        <v>36</v>
      </c>
      <c r="I5044" s="1">
        <v>273277.21999999997</v>
      </c>
      <c r="J5044" s="1" t="s">
        <v>42</v>
      </c>
      <c r="K5044" s="1" t="s">
        <v>38</v>
      </c>
      <c r="N5044" s="3" t="str">
        <f>IF(LEFT(LOWER(C5044),1)="m","Male",IF(LEFT(LOWER(C5044),1)="f","Female","Unknown"))</f>
        <v>Male</v>
      </c>
      <c r="O5044" s="4" t="str">
        <f>IF(TRIM(LOWER(F5044))="neuro","Neurology",IF(TRIM(LOWER(F5044))="Neurology","Neurology",IF(TRIM(LOWER(F5044))="general ward","General",IF(TRIM(LOWER(F5044))="general","General",IF(TRIM(LOWER(F5044))="cardiology","Cardiology",IF(TRIM(LOWER(F5044))="Cardiology","Cardiology",IF(TRIM(LOWER(F5044))="Peads","Pediatrics",IF(TRIM(LOWER(F5044))="Pediatrics","Pediatrics",IF(TRIM(LOWER(F5044))="orthopedics","Orthopedics",IF(TRIM(LOWER(F5044))="Neurology","Neurology",IF(TRIM(LOWER(F5044))="Oncology","Oncology")))))))))))</f>
        <v>Oncology</v>
      </c>
      <c r="P5044" s="3" t="str">
        <f t="shared" si="468"/>
        <v>Government</v>
      </c>
      <c r="Q5044" s="5">
        <f t="shared" si="469"/>
        <v>20</v>
      </c>
      <c r="R5044" s="1">
        <f t="shared" si="470"/>
        <v>273277.21999999997</v>
      </c>
      <c r="S5044" s="1">
        <f t="shared" si="471"/>
        <v>0</v>
      </c>
      <c r="T5044" s="1" t="str">
        <f t="shared" si="472"/>
        <v>36-50</v>
      </c>
      <c r="U5044" s="1" t="str">
        <f t="shared" si="473"/>
        <v>No</v>
      </c>
    </row>
    <row r="5045" spans="1:21">
      <c r="A5045" s="1">
        <v>5044</v>
      </c>
      <c r="B5045" s="1">
        <v>82</v>
      </c>
      <c r="C5045" s="1" t="s">
        <v>34</v>
      </c>
      <c r="D5045" s="2">
        <v>45455</v>
      </c>
      <c r="E5045" s="2">
        <v>45468</v>
      </c>
      <c r="F5045" s="1" t="s">
        <v>21</v>
      </c>
      <c r="G5045" s="1" t="s">
        <v>41</v>
      </c>
      <c r="H5045" s="1" t="s">
        <v>51</v>
      </c>
      <c r="I5045" s="1">
        <v>260049.1</v>
      </c>
      <c r="J5045" s="1" t="s">
        <v>17</v>
      </c>
      <c r="K5045" s="1" t="s">
        <v>17</v>
      </c>
      <c r="N5045" s="3" t="str">
        <f>IF(LEFT(LOWER(C5045),1)="m","Male",IF(LEFT(LOWER(C5045),1)="f","Female","Unknown"))</f>
        <v>Male</v>
      </c>
      <c r="O5045" s="4" t="str">
        <f>IF(TRIM(LOWER(F5045))="neuro","Neurology",IF(TRIM(LOWER(F5045))="Neurology","Neurology",IF(TRIM(LOWER(F5045))="general ward","General",IF(TRIM(LOWER(F5045))="general","General",IF(TRIM(LOWER(F5045))="cardiology","Cardiology",IF(TRIM(LOWER(F5045))="Cardiology","Cardiology",IF(TRIM(LOWER(F5045))="Peads","Pediatrics",IF(TRIM(LOWER(F5045))="Pediatrics","Pediatrics",IF(TRIM(LOWER(F5045))="orthopedics","Orthopedics",IF(TRIM(LOWER(F5045))="Neurology","Neurology",IF(TRIM(LOWER(F5045))="Oncology","Oncology")))))))))))</f>
        <v>General</v>
      </c>
      <c r="P5045" s="3" t="str">
        <f t="shared" si="468"/>
        <v>Unknown</v>
      </c>
      <c r="Q5045" s="5">
        <f t="shared" si="469"/>
        <v>13</v>
      </c>
      <c r="R5045" s="1">
        <f t="shared" si="470"/>
        <v>260049.1</v>
      </c>
      <c r="S5045" s="1">
        <f t="shared" si="471"/>
        <v>1</v>
      </c>
      <c r="T5045" s="1" t="str">
        <f t="shared" si="472"/>
        <v>66+</v>
      </c>
      <c r="U5045" s="1" t="str">
        <f t="shared" si="473"/>
        <v>Yes</v>
      </c>
    </row>
    <row r="5046" spans="1:21">
      <c r="A5046" s="1">
        <v>5045</v>
      </c>
      <c r="B5046" s="1">
        <v>36</v>
      </c>
      <c r="C5046" s="1" t="s">
        <v>18</v>
      </c>
      <c r="D5046" s="2">
        <v>45152</v>
      </c>
      <c r="E5046" s="2">
        <v>45159</v>
      </c>
      <c r="F5046" s="1" t="s">
        <v>40</v>
      </c>
      <c r="G5046" s="1" t="s">
        <v>31</v>
      </c>
      <c r="H5046" s="1" t="s">
        <v>39</v>
      </c>
      <c r="I5046" s="1">
        <v>77548.17</v>
      </c>
      <c r="J5046" s="1" t="s">
        <v>42</v>
      </c>
      <c r="K5046" s="1" t="s">
        <v>25</v>
      </c>
      <c r="N5046" s="3" t="str">
        <f>IF(LEFT(LOWER(C5046),1)="m","Male",IF(LEFT(LOWER(C5046),1)="f","Female","Unknown"))</f>
        <v>Male</v>
      </c>
      <c r="O5046" s="4" t="str">
        <f>IF(TRIM(LOWER(F5046))="neuro","Neurology",IF(TRIM(LOWER(F5046))="Neurology","Neurology",IF(TRIM(LOWER(F5046))="general ward","General",IF(TRIM(LOWER(F5046))="general","General",IF(TRIM(LOWER(F5046))="cardiology","Cardiology",IF(TRIM(LOWER(F5046))="Cardiology","Cardiology",IF(TRIM(LOWER(F5046))="Peads","Pediatrics",IF(TRIM(LOWER(F5046))="Pediatrics","Pediatrics",IF(TRIM(LOWER(F5046))="orthopedics","Orthopedics",IF(TRIM(LOWER(F5046))="Neurology","Neurology",IF(TRIM(LOWER(F5046))="Oncology","Oncology")))))))))))</f>
        <v>Pediatrics</v>
      </c>
      <c r="P5046" s="3" t="str">
        <f t="shared" si="468"/>
        <v>Private</v>
      </c>
      <c r="Q5046" s="5">
        <f t="shared" si="469"/>
        <v>7</v>
      </c>
      <c r="R5046" s="1">
        <f t="shared" si="470"/>
        <v>77548.17</v>
      </c>
      <c r="S5046" s="1">
        <f t="shared" si="471"/>
        <v>1</v>
      </c>
      <c r="T5046" s="1" t="str">
        <f t="shared" si="472"/>
        <v>36-50</v>
      </c>
      <c r="U5046" s="1" t="str">
        <f t="shared" si="473"/>
        <v>No</v>
      </c>
    </row>
    <row r="5047" spans="1:21">
      <c r="A5047" s="1">
        <v>5046</v>
      </c>
      <c r="B5047" s="1">
        <v>2</v>
      </c>
      <c r="C5047" s="1" t="s">
        <v>44</v>
      </c>
      <c r="D5047" s="2">
        <v>45158</v>
      </c>
      <c r="E5047" s="2">
        <v>45175</v>
      </c>
      <c r="F5047" s="1" t="s">
        <v>28</v>
      </c>
      <c r="G5047" s="1" t="s">
        <v>31</v>
      </c>
      <c r="I5047" s="1">
        <v>170326.89</v>
      </c>
      <c r="J5047" s="1" t="s">
        <v>16</v>
      </c>
      <c r="K5047" s="1" t="s">
        <v>17</v>
      </c>
      <c r="N5047" s="3" t="str">
        <f>IF(LEFT(LOWER(C5047),1)="m","Male",IF(LEFT(LOWER(C5047),1)="f","Female","Unknown"))</f>
        <v>Female</v>
      </c>
      <c r="O5047" s="4" t="str">
        <f>IF(TRIM(LOWER(F5047))="neuro","Neurology",IF(TRIM(LOWER(F5047))="Neurology","Neurology",IF(TRIM(LOWER(F5047))="general ward","General",IF(TRIM(LOWER(F5047))="general","General",IF(TRIM(LOWER(F5047))="cardiology","Cardiology",IF(TRIM(LOWER(F5047))="Cardiology","Cardiology",IF(TRIM(LOWER(F5047))="Peads","Pediatrics",IF(TRIM(LOWER(F5047))="Pediatrics","Pediatrics",IF(TRIM(LOWER(F5047))="orthopedics","Orthopedics",IF(TRIM(LOWER(F5047))="Neurology","Neurology",IF(TRIM(LOWER(F5047))="Oncology","Oncology")))))))))))</f>
        <v>Orthopedics</v>
      </c>
      <c r="P5047" s="3" t="str">
        <f t="shared" si="468"/>
        <v>Private</v>
      </c>
      <c r="Q5047" s="5">
        <f t="shared" si="469"/>
        <v>17</v>
      </c>
      <c r="R5047" s="1">
        <f t="shared" si="470"/>
        <v>170326.89</v>
      </c>
      <c r="S5047" s="1">
        <f t="shared" si="471"/>
        <v>1</v>
      </c>
      <c r="T5047" s="1" t="str">
        <f t="shared" si="472"/>
        <v>0-17</v>
      </c>
      <c r="U5047" s="1" t="str">
        <f t="shared" si="473"/>
        <v>Yes</v>
      </c>
    </row>
    <row r="5048" spans="1:21">
      <c r="A5048" s="1">
        <v>5047</v>
      </c>
      <c r="B5048" s="1">
        <v>2</v>
      </c>
      <c r="C5048" s="1" t="s">
        <v>29</v>
      </c>
      <c r="D5048" s="2">
        <v>45515</v>
      </c>
      <c r="E5048" s="2">
        <v>45517</v>
      </c>
      <c r="F5048" s="1" t="s">
        <v>40</v>
      </c>
      <c r="G5048" s="1" t="s">
        <v>14</v>
      </c>
      <c r="H5048" s="1" t="s">
        <v>32</v>
      </c>
      <c r="I5048" s="1">
        <v>213801.16</v>
      </c>
      <c r="J5048" s="1" t="s">
        <v>24</v>
      </c>
      <c r="K5048" s="1" t="s">
        <v>25</v>
      </c>
      <c r="N5048" s="3" t="str">
        <f>IF(LEFT(LOWER(C5048),1)="m","Male",IF(LEFT(LOWER(C5048),1)="f","Female","Unknown"))</f>
        <v>Female</v>
      </c>
      <c r="O5048" s="4" t="str">
        <f>IF(TRIM(LOWER(F5048))="neuro","Neurology",IF(TRIM(LOWER(F5048))="Neurology","Neurology",IF(TRIM(LOWER(F5048))="general ward","General",IF(TRIM(LOWER(F5048))="general","General",IF(TRIM(LOWER(F5048))="cardiology","Cardiology",IF(TRIM(LOWER(F5048))="Cardiology","Cardiology",IF(TRIM(LOWER(F5048))="Peads","Pediatrics",IF(TRIM(LOWER(F5048))="Pediatrics","Pediatrics",IF(TRIM(LOWER(F5048))="orthopedics","Orthopedics",IF(TRIM(LOWER(F5048))="Neurology","Neurology",IF(TRIM(LOWER(F5048))="Oncology","Oncology")))))))))))</f>
        <v>Pediatrics</v>
      </c>
      <c r="P5048" s="3" t="str">
        <f t="shared" si="468"/>
        <v>Private</v>
      </c>
      <c r="Q5048" s="5">
        <f t="shared" si="469"/>
        <v>2</v>
      </c>
      <c r="R5048" s="1">
        <f t="shared" si="470"/>
        <v>213801.16</v>
      </c>
      <c r="S5048" s="1">
        <f t="shared" si="471"/>
        <v>1</v>
      </c>
      <c r="T5048" s="1" t="str">
        <f t="shared" si="472"/>
        <v>0-17</v>
      </c>
      <c r="U5048" s="1" t="str">
        <f t="shared" si="473"/>
        <v>No</v>
      </c>
    </row>
    <row r="5049" spans="1:21">
      <c r="A5049" s="1">
        <v>5048</v>
      </c>
      <c r="B5049" s="1">
        <v>58</v>
      </c>
      <c r="C5049" s="1" t="s">
        <v>29</v>
      </c>
      <c r="D5049" s="2">
        <v>45049</v>
      </c>
      <c r="E5049" s="2">
        <v>45056</v>
      </c>
      <c r="F5049" s="1" t="s">
        <v>13</v>
      </c>
      <c r="G5049" s="1" t="s">
        <v>14</v>
      </c>
      <c r="H5049" s="1" t="s">
        <v>47</v>
      </c>
      <c r="I5049" s="1">
        <v>69680.960000000006</v>
      </c>
      <c r="K5049" s="1" t="s">
        <v>42</v>
      </c>
      <c r="N5049" s="3" t="str">
        <f>IF(LEFT(LOWER(C5049),1)="m","Male",IF(LEFT(LOWER(C5049),1)="f","Female","Unknown"))</f>
        <v>Female</v>
      </c>
      <c r="O5049" s="4" t="str">
        <f>IF(TRIM(LOWER(F5049))="neuro","Neurology",IF(TRIM(LOWER(F5049))="Neurology","Neurology",IF(TRIM(LOWER(F5049))="general ward","General",IF(TRIM(LOWER(F5049))="general","General",IF(TRIM(LOWER(F5049))="cardiology","Cardiology",IF(TRIM(LOWER(F5049))="Cardiology","Cardiology",IF(TRIM(LOWER(F5049))="Peads","Pediatrics",IF(TRIM(LOWER(F5049))="Pediatrics","Pediatrics",IF(TRIM(LOWER(F5049))="orthopedics","Orthopedics",IF(TRIM(LOWER(F5049))="Neurology","Neurology",IF(TRIM(LOWER(F5049))="Oncology","Oncology")))))))))))</f>
        <v>Neurology</v>
      </c>
      <c r="P5049" s="3" t="str">
        <f t="shared" si="468"/>
        <v>Private</v>
      </c>
      <c r="Q5049" s="5">
        <f t="shared" si="469"/>
        <v>7</v>
      </c>
      <c r="R5049" s="1">
        <f t="shared" si="470"/>
        <v>69680.960000000006</v>
      </c>
      <c r="S5049" s="1">
        <f t="shared" si="471"/>
        <v>0</v>
      </c>
      <c r="T5049" s="1" t="str">
        <f t="shared" si="472"/>
        <v>51-65</v>
      </c>
      <c r="U5049" s="1" t="str">
        <f t="shared" si="473"/>
        <v>Unknown</v>
      </c>
    </row>
    <row r="5050" spans="1:21">
      <c r="A5050" s="1">
        <v>5049</v>
      </c>
      <c r="B5050" s="1">
        <v>64</v>
      </c>
      <c r="C5050" s="1" t="s">
        <v>12</v>
      </c>
      <c r="D5050" s="2">
        <v>45458</v>
      </c>
      <c r="E5050" s="2">
        <v>45462</v>
      </c>
      <c r="F5050" s="1" t="s">
        <v>40</v>
      </c>
      <c r="G5050" s="1" t="s">
        <v>14</v>
      </c>
      <c r="H5050" s="1" t="s">
        <v>48</v>
      </c>
      <c r="I5050" s="1">
        <v>281696.95</v>
      </c>
      <c r="J5050" s="1" t="s">
        <v>17</v>
      </c>
      <c r="K5050" s="1" t="s">
        <v>20</v>
      </c>
      <c r="N5050" s="3" t="str">
        <f>IF(LEFT(LOWER(C5050),1)="m","Male",IF(LEFT(LOWER(C5050),1)="f","Female","Unknown"))</f>
        <v>Unknown</v>
      </c>
      <c r="O5050" s="4" t="str">
        <f>IF(TRIM(LOWER(F5050))="neuro","Neurology",IF(TRIM(LOWER(F5050))="Neurology","Neurology",IF(TRIM(LOWER(F5050))="general ward","General",IF(TRIM(LOWER(F5050))="general","General",IF(TRIM(LOWER(F5050))="cardiology","Cardiology",IF(TRIM(LOWER(F5050))="Cardiology","Cardiology",IF(TRIM(LOWER(F5050))="Peads","Pediatrics",IF(TRIM(LOWER(F5050))="Pediatrics","Pediatrics",IF(TRIM(LOWER(F5050))="orthopedics","Orthopedics",IF(TRIM(LOWER(F5050))="Neurology","Neurology",IF(TRIM(LOWER(F5050))="Oncology","Oncology")))))))))))</f>
        <v>Pediatrics</v>
      </c>
      <c r="P5050" s="3" t="str">
        <f t="shared" si="468"/>
        <v>Private</v>
      </c>
      <c r="Q5050" s="5">
        <f t="shared" si="469"/>
        <v>4</v>
      </c>
      <c r="R5050" s="1">
        <f t="shared" si="470"/>
        <v>281696.95</v>
      </c>
      <c r="S5050" s="1">
        <f t="shared" si="471"/>
        <v>0</v>
      </c>
      <c r="T5050" s="1" t="str">
        <f t="shared" si="472"/>
        <v>51-65</v>
      </c>
      <c r="U5050" s="1" t="str">
        <f t="shared" si="473"/>
        <v>Yes</v>
      </c>
    </row>
    <row r="5051" spans="1:21">
      <c r="A5051" s="1">
        <v>5050</v>
      </c>
      <c r="B5051" s="1">
        <v>43</v>
      </c>
      <c r="C5051" s="1" t="s">
        <v>27</v>
      </c>
      <c r="D5051" s="2">
        <v>45284</v>
      </c>
      <c r="E5051" s="2">
        <v>45300</v>
      </c>
      <c r="F5051" s="1" t="s">
        <v>52</v>
      </c>
      <c r="G5051" s="1" t="s">
        <v>46</v>
      </c>
      <c r="H5051" s="1" t="s">
        <v>37</v>
      </c>
      <c r="I5051" s="1">
        <v>171255.51</v>
      </c>
      <c r="J5051" s="1" t="s">
        <v>25</v>
      </c>
      <c r="K5051" s="1" t="s">
        <v>38</v>
      </c>
      <c r="N5051" s="3" t="str">
        <f>IF(LEFT(LOWER(C5051),1)="m","Male",IF(LEFT(LOWER(C5051),1)="f","Female","Unknown"))</f>
        <v>Male</v>
      </c>
      <c r="O5051" s="4" t="str">
        <f>IF(TRIM(LOWER(F5051))="neuro","Neurology",IF(TRIM(LOWER(F5051))="Neurology","Neurology",IF(TRIM(LOWER(F5051))="general ward","General",IF(TRIM(LOWER(F5051))="general","General",IF(TRIM(LOWER(F5051))="cardiology","Cardiology",IF(TRIM(LOWER(F5051))="Cardiology","Cardiology",IF(TRIM(LOWER(F5051))="Peads","Pediatrics",IF(TRIM(LOWER(F5051))="Pediatrics","Pediatrics",IF(TRIM(LOWER(F5051))="orthopedics","Orthopedics",IF(TRIM(LOWER(F5051))="Neurology","Neurology",IF(TRIM(LOWER(F5051))="Oncology","Oncology")))))))))))</f>
        <v>Oncology</v>
      </c>
      <c r="P5051" s="3" t="str">
        <f t="shared" si="468"/>
        <v>Self</v>
      </c>
      <c r="Q5051" s="5">
        <f t="shared" si="469"/>
        <v>16</v>
      </c>
      <c r="R5051" s="1">
        <f t="shared" si="470"/>
        <v>171255.51</v>
      </c>
      <c r="S5051" s="1">
        <f t="shared" si="471"/>
        <v>0</v>
      </c>
      <c r="T5051" s="1" t="str">
        <f t="shared" si="472"/>
        <v>36-50</v>
      </c>
      <c r="U5051" s="1" t="str">
        <f t="shared" si="473"/>
        <v>Yes</v>
      </c>
    </row>
    <row r="5052" spans="1:21">
      <c r="A5052" s="1">
        <v>5051</v>
      </c>
      <c r="B5052" s="1">
        <v>55</v>
      </c>
      <c r="C5052" s="1" t="s">
        <v>34</v>
      </c>
      <c r="D5052" s="2">
        <v>45498</v>
      </c>
      <c r="E5052" s="2">
        <v>45503</v>
      </c>
      <c r="F5052" s="1" t="s">
        <v>21</v>
      </c>
      <c r="G5052" s="1" t="s">
        <v>22</v>
      </c>
      <c r="H5052" s="1" t="s">
        <v>39</v>
      </c>
      <c r="I5052" s="1">
        <v>267186.2</v>
      </c>
      <c r="J5052" s="1" t="s">
        <v>24</v>
      </c>
      <c r="K5052" s="1" t="s">
        <v>25</v>
      </c>
      <c r="N5052" s="3" t="str">
        <f>IF(LEFT(LOWER(C5052),1)="m","Male",IF(LEFT(LOWER(C5052),1)="f","Female","Unknown"))</f>
        <v>Male</v>
      </c>
      <c r="O5052" s="4" t="str">
        <f>IF(TRIM(LOWER(F5052))="neuro","Neurology",IF(TRIM(LOWER(F5052))="Neurology","Neurology",IF(TRIM(LOWER(F5052))="general ward","General",IF(TRIM(LOWER(F5052))="general","General",IF(TRIM(LOWER(F5052))="cardiology","Cardiology",IF(TRIM(LOWER(F5052))="Cardiology","Cardiology",IF(TRIM(LOWER(F5052))="Peads","Pediatrics",IF(TRIM(LOWER(F5052))="Pediatrics","Pediatrics",IF(TRIM(LOWER(F5052))="orthopedics","Orthopedics",IF(TRIM(LOWER(F5052))="Neurology","Neurology",IF(TRIM(LOWER(F5052))="Oncology","Oncology")))))))))))</f>
        <v>General</v>
      </c>
      <c r="P5052" s="3" t="str">
        <f t="shared" si="468"/>
        <v>Government</v>
      </c>
      <c r="Q5052" s="5">
        <f t="shared" si="469"/>
        <v>5</v>
      </c>
      <c r="R5052" s="1">
        <f t="shared" si="470"/>
        <v>267186.2</v>
      </c>
      <c r="S5052" s="1">
        <f t="shared" si="471"/>
        <v>1</v>
      </c>
      <c r="T5052" s="1" t="str">
        <f t="shared" si="472"/>
        <v>51-65</v>
      </c>
      <c r="U5052" s="1" t="str">
        <f t="shared" si="473"/>
        <v>No</v>
      </c>
    </row>
    <row r="5053" spans="1:21">
      <c r="A5053" s="1">
        <v>5052</v>
      </c>
      <c r="B5053" s="1">
        <v>60</v>
      </c>
      <c r="C5053" s="1" t="s">
        <v>18</v>
      </c>
      <c r="D5053" s="2">
        <v>45471</v>
      </c>
      <c r="E5053" s="2">
        <v>45487</v>
      </c>
      <c r="F5053" s="1" t="s">
        <v>13</v>
      </c>
      <c r="G5053" s="1" t="s">
        <v>36</v>
      </c>
      <c r="H5053" s="1" t="s">
        <v>23</v>
      </c>
      <c r="I5053" s="1">
        <v>196446.7</v>
      </c>
      <c r="J5053" s="1" t="s">
        <v>42</v>
      </c>
      <c r="K5053" s="1" t="s">
        <v>17</v>
      </c>
      <c r="N5053" s="3" t="str">
        <f>IF(LEFT(LOWER(C5053),1)="m","Male",IF(LEFT(LOWER(C5053),1)="f","Female","Unknown"))</f>
        <v>Male</v>
      </c>
      <c r="O5053" s="4" t="str">
        <f>IF(TRIM(LOWER(F5053))="neuro","Neurology",IF(TRIM(LOWER(F5053))="Neurology","Neurology",IF(TRIM(LOWER(F5053))="general ward","General",IF(TRIM(LOWER(F5053))="general","General",IF(TRIM(LOWER(F5053))="cardiology","Cardiology",IF(TRIM(LOWER(F5053))="Cardiology","Cardiology",IF(TRIM(LOWER(F5053))="Peads","Pediatrics",IF(TRIM(LOWER(F5053))="Pediatrics","Pediatrics",IF(TRIM(LOWER(F5053))="orthopedics","Orthopedics",IF(TRIM(LOWER(F5053))="Neurology","Neurology",IF(TRIM(LOWER(F5053))="Oncology","Oncology")))))))))))</f>
        <v>Neurology</v>
      </c>
      <c r="P5053" s="3" t="str">
        <f t="shared" si="468"/>
        <v>Government</v>
      </c>
      <c r="Q5053" s="5">
        <f t="shared" si="469"/>
        <v>16</v>
      </c>
      <c r="R5053" s="1">
        <f t="shared" si="470"/>
        <v>196446.7</v>
      </c>
      <c r="S5053" s="1">
        <f t="shared" si="471"/>
        <v>1</v>
      </c>
      <c r="T5053" s="1" t="str">
        <f t="shared" si="472"/>
        <v>51-65</v>
      </c>
      <c r="U5053" s="1" t="str">
        <f t="shared" si="473"/>
        <v>No</v>
      </c>
    </row>
    <row r="5054" spans="1:21">
      <c r="A5054" s="1">
        <v>5053</v>
      </c>
      <c r="B5054" s="1">
        <v>25</v>
      </c>
      <c r="C5054" s="1" t="s">
        <v>44</v>
      </c>
      <c r="D5054" s="2">
        <v>45587</v>
      </c>
      <c r="E5054" s="2">
        <v>45601</v>
      </c>
      <c r="F5054" s="1" t="s">
        <v>19</v>
      </c>
      <c r="G5054" s="1" t="s">
        <v>31</v>
      </c>
      <c r="H5054" s="1" t="s">
        <v>32</v>
      </c>
      <c r="I5054" s="1">
        <v>210349.15</v>
      </c>
      <c r="J5054" s="1" t="s">
        <v>16</v>
      </c>
      <c r="K5054" s="1" t="s">
        <v>20</v>
      </c>
      <c r="N5054" s="3" t="str">
        <f>IF(LEFT(LOWER(C5054),1)="m","Male",IF(LEFT(LOWER(C5054),1)="f","Female","Unknown"))</f>
        <v>Female</v>
      </c>
      <c r="O5054" s="4" t="str">
        <f>IF(TRIM(LOWER(F5054))="neuro","Neurology",IF(TRIM(LOWER(F5054))="Neurology","Neurology",IF(TRIM(LOWER(F5054))="general ward","General",IF(TRIM(LOWER(F5054))="general","General",IF(TRIM(LOWER(F5054))="cardiology","Cardiology",IF(TRIM(LOWER(F5054))="Cardiology","Cardiology",IF(TRIM(LOWER(F5054))="Peads","Pediatrics",IF(TRIM(LOWER(F5054))="Pediatrics","Pediatrics",IF(TRIM(LOWER(F5054))="orthopedics","Orthopedics",IF(TRIM(LOWER(F5054))="Neurology","Neurology",IF(TRIM(LOWER(F5054))="Oncology","Oncology")))))))))))</f>
        <v>General</v>
      </c>
      <c r="P5054" s="3" t="str">
        <f t="shared" si="468"/>
        <v>Private</v>
      </c>
      <c r="Q5054" s="5">
        <f t="shared" si="469"/>
        <v>14</v>
      </c>
      <c r="R5054" s="1">
        <f t="shared" si="470"/>
        <v>210349.15</v>
      </c>
      <c r="S5054" s="1">
        <f t="shared" si="471"/>
        <v>0</v>
      </c>
      <c r="T5054" s="1" t="str">
        <f t="shared" si="472"/>
        <v>18-35</v>
      </c>
      <c r="U5054" s="1" t="str">
        <f t="shared" si="473"/>
        <v>Yes</v>
      </c>
    </row>
    <row r="5055" spans="1:21">
      <c r="A5055" s="1">
        <v>5054</v>
      </c>
      <c r="B5055" s="1">
        <v>50</v>
      </c>
      <c r="C5055" s="1" t="s">
        <v>12</v>
      </c>
      <c r="D5055" s="2">
        <v>45445</v>
      </c>
      <c r="E5055" s="2">
        <v>45448</v>
      </c>
      <c r="F5055" s="1" t="s">
        <v>49</v>
      </c>
      <c r="G5055" s="1" t="s">
        <v>41</v>
      </c>
      <c r="H5055" s="1" t="s">
        <v>23</v>
      </c>
      <c r="I5055" s="1">
        <v>68440.08</v>
      </c>
      <c r="J5055" s="1" t="s">
        <v>16</v>
      </c>
      <c r="K5055" s="1" t="s">
        <v>20</v>
      </c>
      <c r="N5055" s="3" t="str">
        <f>IF(LEFT(LOWER(C5055),1)="m","Male",IF(LEFT(LOWER(C5055),1)="f","Female","Unknown"))</f>
        <v>Unknown</v>
      </c>
      <c r="O5055" s="4" t="str">
        <f>IF(TRIM(LOWER(F5055))="neuro","Neurology",IF(TRIM(LOWER(F5055))="Neurology","Neurology",IF(TRIM(LOWER(F5055))="general ward","General",IF(TRIM(LOWER(F5055))="general","General",IF(TRIM(LOWER(F5055))="cardiology","Cardiology",IF(TRIM(LOWER(F5055))="Cardiology","Cardiology",IF(TRIM(LOWER(F5055))="Peads","Pediatrics",IF(TRIM(LOWER(F5055))="Pediatrics","Pediatrics",IF(TRIM(LOWER(F5055))="orthopedics","Orthopedics",IF(TRIM(LOWER(F5055))="Neurology","Neurology",IF(TRIM(LOWER(F5055))="Oncology","Oncology")))))))))))</f>
        <v>Oncology</v>
      </c>
      <c r="P5055" s="3" t="str">
        <f t="shared" si="468"/>
        <v>Unknown</v>
      </c>
      <c r="Q5055" s="5">
        <f t="shared" si="469"/>
        <v>3</v>
      </c>
      <c r="R5055" s="1">
        <f t="shared" si="470"/>
        <v>68440.08</v>
      </c>
      <c r="S5055" s="1">
        <f t="shared" si="471"/>
        <v>0</v>
      </c>
      <c r="T5055" s="1" t="str">
        <f t="shared" si="472"/>
        <v>36-50</v>
      </c>
      <c r="U5055" s="1" t="str">
        <f t="shared" si="473"/>
        <v>Yes</v>
      </c>
    </row>
    <row r="5056" spans="1:21">
      <c r="A5056" s="1">
        <v>5055</v>
      </c>
      <c r="B5056" s="1">
        <v>31</v>
      </c>
      <c r="C5056" s="1" t="s">
        <v>18</v>
      </c>
      <c r="D5056" s="2">
        <v>44933</v>
      </c>
      <c r="E5056" s="2">
        <v>44946</v>
      </c>
      <c r="F5056" s="1" t="s">
        <v>52</v>
      </c>
      <c r="G5056" s="1" t="s">
        <v>31</v>
      </c>
      <c r="H5056" s="1" t="s">
        <v>48</v>
      </c>
      <c r="I5056" s="1">
        <v>194027.73</v>
      </c>
      <c r="J5056" s="1" t="s">
        <v>42</v>
      </c>
      <c r="K5056" s="1" t="s">
        <v>16</v>
      </c>
      <c r="N5056" s="3" t="str">
        <f>IF(LEFT(LOWER(C5056),1)="m","Male",IF(LEFT(LOWER(C5056),1)="f","Female","Unknown"))</f>
        <v>Male</v>
      </c>
      <c r="O5056" s="4" t="str">
        <f>IF(TRIM(LOWER(F5056))="neuro","Neurology",IF(TRIM(LOWER(F5056))="Neurology","Neurology",IF(TRIM(LOWER(F5056))="general ward","General",IF(TRIM(LOWER(F5056))="general","General",IF(TRIM(LOWER(F5056))="cardiology","Cardiology",IF(TRIM(LOWER(F5056))="Cardiology","Cardiology",IF(TRIM(LOWER(F5056))="Peads","Pediatrics",IF(TRIM(LOWER(F5056))="Pediatrics","Pediatrics",IF(TRIM(LOWER(F5056))="orthopedics","Orthopedics",IF(TRIM(LOWER(F5056))="Neurology","Neurology",IF(TRIM(LOWER(F5056))="Oncology","Oncology")))))))))))</f>
        <v>Oncology</v>
      </c>
      <c r="P5056" s="3" t="str">
        <f t="shared" si="468"/>
        <v>Private</v>
      </c>
      <c r="Q5056" s="5">
        <f t="shared" si="469"/>
        <v>13</v>
      </c>
      <c r="R5056" s="1">
        <f t="shared" si="470"/>
        <v>194027.73</v>
      </c>
      <c r="S5056" s="1">
        <f t="shared" si="471"/>
        <v>1</v>
      </c>
      <c r="T5056" s="1" t="str">
        <f t="shared" si="472"/>
        <v>18-35</v>
      </c>
      <c r="U5056" s="1" t="str">
        <f t="shared" si="473"/>
        <v>No</v>
      </c>
    </row>
    <row r="5057" spans="1:21">
      <c r="A5057" s="1">
        <v>5056</v>
      </c>
      <c r="B5057" s="1">
        <v>37</v>
      </c>
      <c r="C5057" s="1" t="s">
        <v>27</v>
      </c>
      <c r="D5057" s="2">
        <v>45361</v>
      </c>
      <c r="E5057" s="2">
        <v>45367</v>
      </c>
      <c r="F5057" s="1" t="s">
        <v>50</v>
      </c>
      <c r="G5057" s="1" t="s">
        <v>14</v>
      </c>
      <c r="H5057" s="1" t="s">
        <v>48</v>
      </c>
      <c r="I5057" s="1">
        <v>88785.67</v>
      </c>
      <c r="J5057" s="1" t="s">
        <v>25</v>
      </c>
      <c r="K5057" s="1" t="s">
        <v>25</v>
      </c>
      <c r="N5057" s="3" t="str">
        <f>IF(LEFT(LOWER(C5057),1)="m","Male",IF(LEFT(LOWER(C5057),1)="f","Female","Unknown"))</f>
        <v>Male</v>
      </c>
      <c r="O5057" s="4" t="str">
        <f>IF(TRIM(LOWER(F5057))="neuro","Neurology",IF(TRIM(LOWER(F5057))="Neurology","Neurology",IF(TRIM(LOWER(F5057))="general ward","General",IF(TRIM(LOWER(F5057))="general","General",IF(TRIM(LOWER(F5057))="cardiology","Cardiology",IF(TRIM(LOWER(F5057))="Cardiology","Cardiology",IF(TRIM(LOWER(F5057))="Peads","Pediatrics",IF(TRIM(LOWER(F5057))="Pediatrics","Pediatrics",IF(TRIM(LOWER(F5057))="orthopedics","Orthopedics",IF(TRIM(LOWER(F5057))="Neurology","Neurology",IF(TRIM(LOWER(F5057))="Oncology","Oncology")))))))))))</f>
        <v>Cardiology</v>
      </c>
      <c r="P5057" s="3" t="str">
        <f t="shared" si="468"/>
        <v>Private</v>
      </c>
      <c r="Q5057" s="5">
        <f t="shared" si="469"/>
        <v>6</v>
      </c>
      <c r="R5057" s="1">
        <f t="shared" si="470"/>
        <v>88785.67</v>
      </c>
      <c r="S5057" s="1">
        <f t="shared" si="471"/>
        <v>1</v>
      </c>
      <c r="T5057" s="1" t="str">
        <f t="shared" si="472"/>
        <v>36-50</v>
      </c>
      <c r="U5057" s="1" t="str">
        <f t="shared" si="473"/>
        <v>Yes</v>
      </c>
    </row>
    <row r="5058" spans="1:21">
      <c r="A5058" s="1">
        <v>5057</v>
      </c>
      <c r="B5058" s="1">
        <v>82</v>
      </c>
      <c r="C5058" s="1" t="s">
        <v>34</v>
      </c>
      <c r="D5058" s="2">
        <v>45410</v>
      </c>
      <c r="E5058" s="2">
        <v>45428</v>
      </c>
      <c r="F5058" s="1" t="s">
        <v>52</v>
      </c>
      <c r="G5058" s="1" t="s">
        <v>46</v>
      </c>
      <c r="H5058" s="1" t="s">
        <v>32</v>
      </c>
      <c r="I5058" s="1">
        <v>273416.68</v>
      </c>
      <c r="J5058" s="1" t="s">
        <v>17</v>
      </c>
      <c r="K5058" s="1" t="s">
        <v>20</v>
      </c>
      <c r="N5058" s="3" t="str">
        <f>IF(LEFT(LOWER(C5058),1)="m","Male",IF(LEFT(LOWER(C5058),1)="f","Female","Unknown"))</f>
        <v>Male</v>
      </c>
      <c r="O5058" s="4" t="str">
        <f>IF(TRIM(LOWER(F5058))="neuro","Neurology",IF(TRIM(LOWER(F5058))="Neurology","Neurology",IF(TRIM(LOWER(F5058))="general ward","General",IF(TRIM(LOWER(F5058))="general","General",IF(TRIM(LOWER(F5058))="cardiology","Cardiology",IF(TRIM(LOWER(F5058))="Cardiology","Cardiology",IF(TRIM(LOWER(F5058))="Peads","Pediatrics",IF(TRIM(LOWER(F5058))="Pediatrics","Pediatrics",IF(TRIM(LOWER(F5058))="orthopedics","Orthopedics",IF(TRIM(LOWER(F5058))="Neurology","Neurology",IF(TRIM(LOWER(F5058))="Oncology","Oncology")))))))))))</f>
        <v>Oncology</v>
      </c>
      <c r="P5058" s="3" t="str">
        <f t="shared" si="468"/>
        <v>Self</v>
      </c>
      <c r="Q5058" s="5">
        <f t="shared" si="469"/>
        <v>18</v>
      </c>
      <c r="R5058" s="1">
        <f t="shared" si="470"/>
        <v>273416.68</v>
      </c>
      <c r="S5058" s="1">
        <f t="shared" si="471"/>
        <v>0</v>
      </c>
      <c r="T5058" s="1" t="str">
        <f t="shared" si="472"/>
        <v>66+</v>
      </c>
      <c r="U5058" s="1" t="str">
        <f t="shared" si="473"/>
        <v>Yes</v>
      </c>
    </row>
    <row r="5059" spans="1:21">
      <c r="A5059" s="1">
        <v>5058</v>
      </c>
      <c r="B5059" s="1">
        <v>44</v>
      </c>
      <c r="C5059" s="1" t="s">
        <v>29</v>
      </c>
      <c r="D5059" s="2">
        <v>45213</v>
      </c>
      <c r="E5059" s="2">
        <v>45217</v>
      </c>
      <c r="F5059" s="1" t="s">
        <v>19</v>
      </c>
      <c r="G5059" s="1" t="s">
        <v>36</v>
      </c>
      <c r="H5059" s="1" t="s">
        <v>47</v>
      </c>
      <c r="I5059" s="1">
        <v>156934.85999999999</v>
      </c>
      <c r="J5059" s="1" t="s">
        <v>38</v>
      </c>
      <c r="K5059" s="1" t="s">
        <v>17</v>
      </c>
      <c r="N5059" s="3" t="str">
        <f>IF(LEFT(LOWER(C5059),1)="m","Male",IF(LEFT(LOWER(C5059),1)="f","Female","Unknown"))</f>
        <v>Female</v>
      </c>
      <c r="O5059" s="4" t="str">
        <f>IF(TRIM(LOWER(F5059))="neuro","Neurology",IF(TRIM(LOWER(F5059))="Neurology","Neurology",IF(TRIM(LOWER(F5059))="general ward","General",IF(TRIM(LOWER(F5059))="general","General",IF(TRIM(LOWER(F5059))="cardiology","Cardiology",IF(TRIM(LOWER(F5059))="Cardiology","Cardiology",IF(TRIM(LOWER(F5059))="Peads","Pediatrics",IF(TRIM(LOWER(F5059))="Pediatrics","Pediatrics",IF(TRIM(LOWER(F5059))="orthopedics","Orthopedics",IF(TRIM(LOWER(F5059))="Neurology","Neurology",IF(TRIM(LOWER(F5059))="Oncology","Oncology")))))))))))</f>
        <v>General</v>
      </c>
      <c r="P5059" s="3" t="str">
        <f t="shared" ref="P5059:P5122" si="474">IF(LOWER(G5059)="private","Private",
IF(LOWER(G5059)="govt","Government",
IF(LOWER(G5059)="government","Government",
IF(LOWER(G5059)="self","Self","Unknown"))))</f>
        <v>Government</v>
      </c>
      <c r="Q5059" s="5">
        <f t="shared" ref="Q5059:Q5122" si="475">IF(E5059&lt;D5059,"",E5059-D5059)</f>
        <v>4</v>
      </c>
      <c r="R5059" s="1">
        <f t="shared" ref="R5059:R5122" si="476">IF(I5059&lt;0,"",I5059)</f>
        <v>156934.85999999999</v>
      </c>
      <c r="S5059" s="1">
        <f t="shared" ref="S5059:S5122" si="477">IF(OR(K5059="Yes",K5059="YES",K5059="Y"),1,0)</f>
        <v>1</v>
      </c>
      <c r="T5059" s="1" t="str">
        <f t="shared" ref="T5059:T5122" si="478">IF(B5059&lt;18,"0-17",                                                  IF(B5059&lt;36,"18-35",
IF(B5059&lt;51,"36-50",
IF(B5059&lt;66,"51-65","66+"))))</f>
        <v>36-50</v>
      </c>
      <c r="U5059" s="1" t="str">
        <f t="shared" ref="U5059:U5122" si="479">IF(OR(TRIM(UPPER(J5059))="YES",TRIM(UPPER(J5059))="Y"),"Yes",
IF(OR(TRIM(UPPER(J5059))="NO",TRIM(UPPER(J5059))="N"),"No","Unknown"))</f>
        <v>No</v>
      </c>
    </row>
    <row r="5060" spans="1:21">
      <c r="A5060" s="1">
        <v>5059</v>
      </c>
      <c r="B5060" s="1">
        <v>60</v>
      </c>
      <c r="C5060" s="1" t="s">
        <v>29</v>
      </c>
      <c r="D5060" s="2">
        <v>45207</v>
      </c>
      <c r="E5060" s="2">
        <v>45227</v>
      </c>
      <c r="F5060" s="1" t="s">
        <v>52</v>
      </c>
      <c r="G5060" s="1" t="s">
        <v>41</v>
      </c>
      <c r="H5060" s="1" t="s">
        <v>23</v>
      </c>
      <c r="I5060" s="1">
        <v>158907.07</v>
      </c>
      <c r="J5060" s="1" t="s">
        <v>17</v>
      </c>
      <c r="K5060" s="1" t="s">
        <v>17</v>
      </c>
      <c r="N5060" s="3" t="str">
        <f>IF(LEFT(LOWER(C5060),1)="m","Male",IF(LEFT(LOWER(C5060),1)="f","Female","Unknown"))</f>
        <v>Female</v>
      </c>
      <c r="O5060" s="4" t="str">
        <f>IF(TRIM(LOWER(F5060))="neuro","Neurology",IF(TRIM(LOWER(F5060))="Neurology","Neurology",IF(TRIM(LOWER(F5060))="general ward","General",IF(TRIM(LOWER(F5060))="general","General",IF(TRIM(LOWER(F5060))="cardiology","Cardiology",IF(TRIM(LOWER(F5060))="Cardiology","Cardiology",IF(TRIM(LOWER(F5060))="Peads","Pediatrics",IF(TRIM(LOWER(F5060))="Pediatrics","Pediatrics",IF(TRIM(LOWER(F5060))="orthopedics","Orthopedics",IF(TRIM(LOWER(F5060))="Neurology","Neurology",IF(TRIM(LOWER(F5060))="Oncology","Oncology")))))))))))</f>
        <v>Oncology</v>
      </c>
      <c r="P5060" s="3" t="str">
        <f t="shared" si="474"/>
        <v>Unknown</v>
      </c>
      <c r="Q5060" s="5">
        <f t="shared" si="475"/>
        <v>20</v>
      </c>
      <c r="R5060" s="1">
        <f t="shared" si="476"/>
        <v>158907.07</v>
      </c>
      <c r="S5060" s="1">
        <f t="shared" si="477"/>
        <v>1</v>
      </c>
      <c r="T5060" s="1" t="str">
        <f t="shared" si="478"/>
        <v>51-65</v>
      </c>
      <c r="U5060" s="1" t="str">
        <f t="shared" si="479"/>
        <v>Yes</v>
      </c>
    </row>
    <row r="5061" spans="1:21">
      <c r="A5061" s="1">
        <v>5060</v>
      </c>
      <c r="B5061" s="1">
        <v>90</v>
      </c>
      <c r="C5061" s="1" t="s">
        <v>27</v>
      </c>
      <c r="D5061" s="2">
        <v>45455</v>
      </c>
      <c r="E5061" s="2">
        <v>45474</v>
      </c>
      <c r="F5061" s="1" t="s">
        <v>30</v>
      </c>
      <c r="G5061" s="1" t="s">
        <v>36</v>
      </c>
      <c r="H5061" s="1" t="s">
        <v>37</v>
      </c>
      <c r="I5061" s="1">
        <v>55452.89</v>
      </c>
      <c r="J5061" s="1" t="s">
        <v>24</v>
      </c>
      <c r="K5061" s="1" t="s">
        <v>16</v>
      </c>
      <c r="N5061" s="3" t="str">
        <f>IF(LEFT(LOWER(C5061),1)="m","Male",IF(LEFT(LOWER(C5061),1)="f","Female","Unknown"))</f>
        <v>Male</v>
      </c>
      <c r="O5061" s="4" t="str">
        <f>IF(TRIM(LOWER(F5061))="neuro","Neurology",IF(TRIM(LOWER(F5061))="Neurology","Neurology",IF(TRIM(LOWER(F5061))="general ward","General",IF(TRIM(LOWER(F5061))="general","General",IF(TRIM(LOWER(F5061))="cardiology","Cardiology",IF(TRIM(LOWER(F5061))="Cardiology","Cardiology",IF(TRIM(LOWER(F5061))="Peads","Pediatrics",IF(TRIM(LOWER(F5061))="Pediatrics","Pediatrics",IF(TRIM(LOWER(F5061))="orthopedics","Orthopedics",IF(TRIM(LOWER(F5061))="Neurology","Neurology",IF(TRIM(LOWER(F5061))="Oncology","Oncology")))))))))))</f>
        <v>Pediatrics</v>
      </c>
      <c r="P5061" s="3" t="str">
        <f t="shared" si="474"/>
        <v>Government</v>
      </c>
      <c r="Q5061" s="5">
        <f t="shared" si="475"/>
        <v>19</v>
      </c>
      <c r="R5061" s="1">
        <f t="shared" si="476"/>
        <v>55452.89</v>
      </c>
      <c r="S5061" s="1">
        <f t="shared" si="477"/>
        <v>1</v>
      </c>
      <c r="T5061" s="1" t="str">
        <f t="shared" si="478"/>
        <v>66+</v>
      </c>
      <c r="U5061" s="1" t="str">
        <f t="shared" si="479"/>
        <v>No</v>
      </c>
    </row>
    <row r="5062" spans="1:21">
      <c r="A5062" s="1">
        <v>5061</v>
      </c>
      <c r="B5062" s="1">
        <v>61</v>
      </c>
      <c r="C5062" s="1" t="s">
        <v>27</v>
      </c>
      <c r="D5062" s="2">
        <v>45045</v>
      </c>
      <c r="E5062" s="2">
        <v>45048</v>
      </c>
      <c r="F5062" s="1" t="s">
        <v>35</v>
      </c>
      <c r="G5062" s="1" t="s">
        <v>31</v>
      </c>
      <c r="H5062" s="1" t="s">
        <v>48</v>
      </c>
      <c r="I5062" s="1">
        <v>331424.90000000002</v>
      </c>
      <c r="J5062" s="1" t="s">
        <v>38</v>
      </c>
      <c r="K5062" s="1" t="s">
        <v>16</v>
      </c>
      <c r="N5062" s="3" t="str">
        <f>IF(LEFT(LOWER(C5062),1)="m","Male",IF(LEFT(LOWER(C5062),1)="f","Female","Unknown"))</f>
        <v>Male</v>
      </c>
      <c r="O5062" s="4" t="str">
        <f>IF(TRIM(LOWER(F5062))="neuro","Neurology",IF(TRIM(LOWER(F5062))="Neurology","Neurology",IF(TRIM(LOWER(F5062))="general ward","General",IF(TRIM(LOWER(F5062))="general","General",IF(TRIM(LOWER(F5062))="cardiology","Cardiology",IF(TRIM(LOWER(F5062))="Cardiology","Cardiology",IF(TRIM(LOWER(F5062))="Peads","Pediatrics",IF(TRIM(LOWER(F5062))="Pediatrics","Pediatrics",IF(TRIM(LOWER(F5062))="orthopedics","Orthopedics",IF(TRIM(LOWER(F5062))="Neurology","Neurology",IF(TRIM(LOWER(F5062))="Oncology","Oncology")))))))))))</f>
        <v>Cardiology</v>
      </c>
      <c r="P5062" s="3" t="str">
        <f t="shared" si="474"/>
        <v>Private</v>
      </c>
      <c r="Q5062" s="5">
        <f t="shared" si="475"/>
        <v>3</v>
      </c>
      <c r="R5062" s="1">
        <f t="shared" si="476"/>
        <v>331424.90000000002</v>
      </c>
      <c r="S5062" s="1">
        <f t="shared" si="477"/>
        <v>1</v>
      </c>
      <c r="T5062" s="1" t="str">
        <f t="shared" si="478"/>
        <v>51-65</v>
      </c>
      <c r="U5062" s="1" t="str">
        <f t="shared" si="479"/>
        <v>No</v>
      </c>
    </row>
    <row r="5063" spans="1:21">
      <c r="A5063" s="1">
        <v>5062</v>
      </c>
      <c r="B5063" s="1">
        <v>42</v>
      </c>
      <c r="C5063" s="1" t="s">
        <v>27</v>
      </c>
      <c r="D5063" s="2">
        <v>45638</v>
      </c>
      <c r="E5063" s="2">
        <v>45648</v>
      </c>
      <c r="F5063" s="1" t="s">
        <v>13</v>
      </c>
      <c r="G5063" s="1" t="s">
        <v>14</v>
      </c>
      <c r="H5063" s="1" t="s">
        <v>39</v>
      </c>
      <c r="I5063" s="1">
        <v>31579.14</v>
      </c>
      <c r="J5063" s="1" t="s">
        <v>24</v>
      </c>
      <c r="K5063" s="1" t="s">
        <v>25</v>
      </c>
      <c r="N5063" s="3" t="str">
        <f>IF(LEFT(LOWER(C5063),1)="m","Male",IF(LEFT(LOWER(C5063),1)="f","Female","Unknown"))</f>
        <v>Male</v>
      </c>
      <c r="O5063" s="4" t="str">
        <f>IF(TRIM(LOWER(F5063))="neuro","Neurology",IF(TRIM(LOWER(F5063))="Neurology","Neurology",IF(TRIM(LOWER(F5063))="general ward","General",IF(TRIM(LOWER(F5063))="general","General",IF(TRIM(LOWER(F5063))="cardiology","Cardiology",IF(TRIM(LOWER(F5063))="Cardiology","Cardiology",IF(TRIM(LOWER(F5063))="Peads","Pediatrics",IF(TRIM(LOWER(F5063))="Pediatrics","Pediatrics",IF(TRIM(LOWER(F5063))="orthopedics","Orthopedics",IF(TRIM(LOWER(F5063))="Neurology","Neurology",IF(TRIM(LOWER(F5063))="Oncology","Oncology")))))))))))</f>
        <v>Neurology</v>
      </c>
      <c r="P5063" s="3" t="str">
        <f t="shared" si="474"/>
        <v>Private</v>
      </c>
      <c r="Q5063" s="5">
        <f t="shared" si="475"/>
        <v>10</v>
      </c>
      <c r="R5063" s="1">
        <f t="shared" si="476"/>
        <v>31579.14</v>
      </c>
      <c r="S5063" s="1">
        <f t="shared" si="477"/>
        <v>1</v>
      </c>
      <c r="T5063" s="1" t="str">
        <f t="shared" si="478"/>
        <v>36-50</v>
      </c>
      <c r="U5063" s="1" t="str">
        <f t="shared" si="479"/>
        <v>No</v>
      </c>
    </row>
    <row r="5064" spans="1:21">
      <c r="A5064" s="1">
        <v>5063</v>
      </c>
      <c r="B5064" s="1">
        <v>33</v>
      </c>
      <c r="C5064" s="1" t="s">
        <v>27</v>
      </c>
      <c r="D5064" s="2">
        <v>45410</v>
      </c>
      <c r="E5064" s="2">
        <v>45413</v>
      </c>
      <c r="F5064" s="1" t="s">
        <v>43</v>
      </c>
      <c r="G5064" s="1" t="s">
        <v>22</v>
      </c>
      <c r="H5064" s="1" t="s">
        <v>37</v>
      </c>
      <c r="I5064" s="1">
        <v>297810.74</v>
      </c>
      <c r="J5064" s="1" t="s">
        <v>16</v>
      </c>
      <c r="K5064" s="1" t="s">
        <v>42</v>
      </c>
      <c r="N5064" s="3" t="str">
        <f>IF(LEFT(LOWER(C5064),1)="m","Male",IF(LEFT(LOWER(C5064),1)="f","Female","Unknown"))</f>
        <v>Male</v>
      </c>
      <c r="O5064" s="4" t="str">
        <f>IF(TRIM(LOWER(F5064))="neuro","Neurology",IF(TRIM(LOWER(F5064))="Neurology","Neurology",IF(TRIM(LOWER(F5064))="general ward","General",IF(TRIM(LOWER(F5064))="general","General",IF(TRIM(LOWER(F5064))="cardiology","Cardiology",IF(TRIM(LOWER(F5064))="Cardiology","Cardiology",IF(TRIM(LOWER(F5064))="Peads","Pediatrics",IF(TRIM(LOWER(F5064))="Pediatrics","Pediatrics",IF(TRIM(LOWER(F5064))="orthopedics","Orthopedics",IF(TRIM(LOWER(F5064))="Neurology","Neurology",IF(TRIM(LOWER(F5064))="Oncology","Oncology")))))))))))</f>
        <v>Orthopedics</v>
      </c>
      <c r="P5064" s="3" t="str">
        <f t="shared" si="474"/>
        <v>Government</v>
      </c>
      <c r="Q5064" s="5">
        <f t="shared" si="475"/>
        <v>3</v>
      </c>
      <c r="R5064" s="1">
        <f t="shared" si="476"/>
        <v>297810.74</v>
      </c>
      <c r="S5064" s="1">
        <f t="shared" si="477"/>
        <v>0</v>
      </c>
      <c r="T5064" s="1" t="str">
        <f t="shared" si="478"/>
        <v>18-35</v>
      </c>
      <c r="U5064" s="1" t="str">
        <f t="shared" si="479"/>
        <v>Yes</v>
      </c>
    </row>
    <row r="5065" spans="1:21">
      <c r="A5065" s="1">
        <v>5064</v>
      </c>
      <c r="B5065" s="1">
        <v>1</v>
      </c>
      <c r="C5065" s="1" t="s">
        <v>26</v>
      </c>
      <c r="D5065" s="2">
        <v>45403</v>
      </c>
      <c r="E5065" s="2">
        <v>45411</v>
      </c>
      <c r="F5065" s="1" t="s">
        <v>43</v>
      </c>
      <c r="G5065" s="1" t="s">
        <v>41</v>
      </c>
      <c r="H5065" s="1" t="s">
        <v>37</v>
      </c>
      <c r="I5065" s="1">
        <v>271194.98</v>
      </c>
      <c r="J5065" s="1" t="s">
        <v>17</v>
      </c>
      <c r="K5065" s="1" t="s">
        <v>17</v>
      </c>
      <c r="N5065" s="3" t="str">
        <f>IF(LEFT(LOWER(C5065),1)="m","Male",IF(LEFT(LOWER(C5065),1)="f","Female","Unknown"))</f>
        <v>Female</v>
      </c>
      <c r="O5065" s="4" t="str">
        <f>IF(TRIM(LOWER(F5065))="neuro","Neurology",IF(TRIM(LOWER(F5065))="Neurology","Neurology",IF(TRIM(LOWER(F5065))="general ward","General",IF(TRIM(LOWER(F5065))="general","General",IF(TRIM(LOWER(F5065))="cardiology","Cardiology",IF(TRIM(LOWER(F5065))="Cardiology","Cardiology",IF(TRIM(LOWER(F5065))="Peads","Pediatrics",IF(TRIM(LOWER(F5065))="Pediatrics","Pediatrics",IF(TRIM(LOWER(F5065))="orthopedics","Orthopedics",IF(TRIM(LOWER(F5065))="Neurology","Neurology",IF(TRIM(LOWER(F5065))="Oncology","Oncology")))))))))))</f>
        <v>Orthopedics</v>
      </c>
      <c r="P5065" s="3" t="str">
        <f t="shared" si="474"/>
        <v>Unknown</v>
      </c>
      <c r="Q5065" s="5">
        <f t="shared" si="475"/>
        <v>8</v>
      </c>
      <c r="R5065" s="1">
        <f t="shared" si="476"/>
        <v>271194.98</v>
      </c>
      <c r="S5065" s="1">
        <f t="shared" si="477"/>
        <v>1</v>
      </c>
      <c r="T5065" s="1" t="str">
        <f t="shared" si="478"/>
        <v>0-17</v>
      </c>
      <c r="U5065" s="1" t="str">
        <f t="shared" si="479"/>
        <v>Yes</v>
      </c>
    </row>
    <row r="5066" spans="1:21">
      <c r="A5066" s="1">
        <v>5065</v>
      </c>
      <c r="B5066" s="1">
        <v>71</v>
      </c>
      <c r="C5066" s="1" t="s">
        <v>29</v>
      </c>
      <c r="D5066" s="2">
        <v>45117</v>
      </c>
      <c r="E5066" s="2">
        <v>45130</v>
      </c>
      <c r="F5066" s="1" t="s">
        <v>52</v>
      </c>
      <c r="G5066" s="1" t="s">
        <v>22</v>
      </c>
      <c r="H5066" s="1" t="s">
        <v>37</v>
      </c>
      <c r="I5066" s="1">
        <v>169161.34</v>
      </c>
      <c r="J5066" s="1" t="s">
        <v>17</v>
      </c>
      <c r="K5066" s="1" t="s">
        <v>16</v>
      </c>
      <c r="N5066" s="3" t="str">
        <f>IF(LEFT(LOWER(C5066),1)="m","Male",IF(LEFT(LOWER(C5066),1)="f","Female","Unknown"))</f>
        <v>Female</v>
      </c>
      <c r="O5066" s="4" t="str">
        <f>IF(TRIM(LOWER(F5066))="neuro","Neurology",IF(TRIM(LOWER(F5066))="Neurology","Neurology",IF(TRIM(LOWER(F5066))="general ward","General",IF(TRIM(LOWER(F5066))="general","General",IF(TRIM(LOWER(F5066))="cardiology","Cardiology",IF(TRIM(LOWER(F5066))="Cardiology","Cardiology",IF(TRIM(LOWER(F5066))="Peads","Pediatrics",IF(TRIM(LOWER(F5066))="Pediatrics","Pediatrics",IF(TRIM(LOWER(F5066))="orthopedics","Orthopedics",IF(TRIM(LOWER(F5066))="Neurology","Neurology",IF(TRIM(LOWER(F5066))="Oncology","Oncology")))))))))))</f>
        <v>Oncology</v>
      </c>
      <c r="P5066" s="3" t="str">
        <f t="shared" si="474"/>
        <v>Government</v>
      </c>
      <c r="Q5066" s="5">
        <f t="shared" si="475"/>
        <v>13</v>
      </c>
      <c r="R5066" s="1">
        <f t="shared" si="476"/>
        <v>169161.34</v>
      </c>
      <c r="S5066" s="1">
        <f t="shared" si="477"/>
        <v>1</v>
      </c>
      <c r="T5066" s="1" t="str">
        <f t="shared" si="478"/>
        <v>66+</v>
      </c>
      <c r="U5066" s="1" t="str">
        <f t="shared" si="479"/>
        <v>Yes</v>
      </c>
    </row>
    <row r="5067" spans="1:21">
      <c r="A5067" s="1">
        <v>5066</v>
      </c>
      <c r="B5067" s="1">
        <v>56</v>
      </c>
      <c r="C5067" s="1" t="s">
        <v>12</v>
      </c>
      <c r="D5067" s="2">
        <v>45629</v>
      </c>
      <c r="E5067" s="2">
        <v>45637</v>
      </c>
      <c r="F5067" s="1" t="s">
        <v>19</v>
      </c>
      <c r="G5067" s="1" t="s">
        <v>46</v>
      </c>
      <c r="H5067" s="1" t="s">
        <v>23</v>
      </c>
      <c r="I5067" s="1">
        <v>272898.96999999997</v>
      </c>
      <c r="J5067" s="1" t="s">
        <v>42</v>
      </c>
      <c r="K5067" s="1" t="s">
        <v>38</v>
      </c>
      <c r="N5067" s="3" t="str">
        <f>IF(LEFT(LOWER(C5067),1)="m","Male",IF(LEFT(LOWER(C5067),1)="f","Female","Unknown"))</f>
        <v>Unknown</v>
      </c>
      <c r="O5067" s="4" t="str">
        <f>IF(TRIM(LOWER(F5067))="neuro","Neurology",IF(TRIM(LOWER(F5067))="Neurology","Neurology",IF(TRIM(LOWER(F5067))="general ward","General",IF(TRIM(LOWER(F5067))="general","General",IF(TRIM(LOWER(F5067))="cardiology","Cardiology",IF(TRIM(LOWER(F5067))="Cardiology","Cardiology",IF(TRIM(LOWER(F5067))="Peads","Pediatrics",IF(TRIM(LOWER(F5067))="Pediatrics","Pediatrics",IF(TRIM(LOWER(F5067))="orthopedics","Orthopedics",IF(TRIM(LOWER(F5067))="Neurology","Neurology",IF(TRIM(LOWER(F5067))="Oncology","Oncology")))))))))))</f>
        <v>General</v>
      </c>
      <c r="P5067" s="3" t="str">
        <f t="shared" si="474"/>
        <v>Self</v>
      </c>
      <c r="Q5067" s="5">
        <f t="shared" si="475"/>
        <v>8</v>
      </c>
      <c r="R5067" s="1">
        <f t="shared" si="476"/>
        <v>272898.96999999997</v>
      </c>
      <c r="S5067" s="1">
        <f t="shared" si="477"/>
        <v>0</v>
      </c>
      <c r="T5067" s="1" t="str">
        <f t="shared" si="478"/>
        <v>51-65</v>
      </c>
      <c r="U5067" s="1" t="str">
        <f t="shared" si="479"/>
        <v>No</v>
      </c>
    </row>
    <row r="5068" spans="1:21">
      <c r="A5068" s="1">
        <v>5067</v>
      </c>
      <c r="C5068" s="1" t="s">
        <v>18</v>
      </c>
      <c r="D5068" s="2">
        <v>45273</v>
      </c>
      <c r="E5068" s="2">
        <v>45289</v>
      </c>
      <c r="F5068" s="1" t="s">
        <v>50</v>
      </c>
      <c r="G5068" s="1" t="s">
        <v>31</v>
      </c>
      <c r="H5068" s="1" t="s">
        <v>48</v>
      </c>
      <c r="I5068" s="1">
        <v>92398.16</v>
      </c>
      <c r="J5068" s="1" t="s">
        <v>17</v>
      </c>
      <c r="K5068" s="1" t="s">
        <v>20</v>
      </c>
      <c r="N5068" s="3" t="str">
        <f>IF(LEFT(LOWER(C5068),1)="m","Male",IF(LEFT(LOWER(C5068),1)="f","Female","Unknown"))</f>
        <v>Male</v>
      </c>
      <c r="O5068" s="4" t="str">
        <f>IF(TRIM(LOWER(F5068))="neuro","Neurology",IF(TRIM(LOWER(F5068))="Neurology","Neurology",IF(TRIM(LOWER(F5068))="general ward","General",IF(TRIM(LOWER(F5068))="general","General",IF(TRIM(LOWER(F5068))="cardiology","Cardiology",IF(TRIM(LOWER(F5068))="Cardiology","Cardiology",IF(TRIM(LOWER(F5068))="Peads","Pediatrics",IF(TRIM(LOWER(F5068))="Pediatrics","Pediatrics",IF(TRIM(LOWER(F5068))="orthopedics","Orthopedics",IF(TRIM(LOWER(F5068))="Neurology","Neurology",IF(TRIM(LOWER(F5068))="Oncology","Oncology")))))))))))</f>
        <v>Cardiology</v>
      </c>
      <c r="P5068" s="3" t="str">
        <f t="shared" si="474"/>
        <v>Private</v>
      </c>
      <c r="Q5068" s="5">
        <f t="shared" si="475"/>
        <v>16</v>
      </c>
      <c r="R5068" s="1">
        <f t="shared" si="476"/>
        <v>92398.16</v>
      </c>
      <c r="S5068" s="1">
        <f t="shared" si="477"/>
        <v>0</v>
      </c>
      <c r="T5068" s="1" t="str">
        <f t="shared" si="478"/>
        <v>0-17</v>
      </c>
      <c r="U5068" s="1" t="str">
        <f t="shared" si="479"/>
        <v>Yes</v>
      </c>
    </row>
    <row r="5069" spans="1:21">
      <c r="A5069" s="1">
        <v>5068</v>
      </c>
      <c r="B5069" s="1">
        <v>76</v>
      </c>
      <c r="C5069" s="1" t="s">
        <v>27</v>
      </c>
      <c r="D5069" s="2">
        <v>45036</v>
      </c>
      <c r="E5069" s="2">
        <v>45044</v>
      </c>
      <c r="F5069" s="1" t="s">
        <v>35</v>
      </c>
      <c r="G5069" s="1" t="s">
        <v>31</v>
      </c>
      <c r="H5069" s="1" t="s">
        <v>51</v>
      </c>
      <c r="I5069" s="1">
        <v>91494.61</v>
      </c>
      <c r="J5069" s="1" t="s">
        <v>24</v>
      </c>
      <c r="K5069" s="1" t="s">
        <v>20</v>
      </c>
      <c r="N5069" s="3" t="str">
        <f>IF(LEFT(LOWER(C5069),1)="m","Male",IF(LEFT(LOWER(C5069),1)="f","Female","Unknown"))</f>
        <v>Male</v>
      </c>
      <c r="O5069" s="4" t="str">
        <f>IF(TRIM(LOWER(F5069))="neuro","Neurology",IF(TRIM(LOWER(F5069))="Neurology","Neurology",IF(TRIM(LOWER(F5069))="general ward","General",IF(TRIM(LOWER(F5069))="general","General",IF(TRIM(LOWER(F5069))="cardiology","Cardiology",IF(TRIM(LOWER(F5069))="Cardiology","Cardiology",IF(TRIM(LOWER(F5069))="Peads","Pediatrics",IF(TRIM(LOWER(F5069))="Pediatrics","Pediatrics",IF(TRIM(LOWER(F5069))="orthopedics","Orthopedics",IF(TRIM(LOWER(F5069))="Neurology","Neurology",IF(TRIM(LOWER(F5069))="Oncology","Oncology")))))))))))</f>
        <v>Cardiology</v>
      </c>
      <c r="P5069" s="3" t="str">
        <f t="shared" si="474"/>
        <v>Private</v>
      </c>
      <c r="Q5069" s="5">
        <f t="shared" si="475"/>
        <v>8</v>
      </c>
      <c r="R5069" s="1">
        <f t="shared" si="476"/>
        <v>91494.61</v>
      </c>
      <c r="S5069" s="1">
        <f t="shared" si="477"/>
        <v>0</v>
      </c>
      <c r="T5069" s="1" t="str">
        <f t="shared" si="478"/>
        <v>66+</v>
      </c>
      <c r="U5069" s="1" t="str">
        <f t="shared" si="479"/>
        <v>No</v>
      </c>
    </row>
    <row r="5070" spans="1:21">
      <c r="A5070" s="1">
        <v>5069</v>
      </c>
      <c r="B5070" s="1">
        <v>38</v>
      </c>
      <c r="C5070" s="1" t="s">
        <v>29</v>
      </c>
      <c r="D5070" s="2">
        <v>45595</v>
      </c>
      <c r="E5070" s="2">
        <v>45614</v>
      </c>
      <c r="F5070" s="1" t="s">
        <v>13</v>
      </c>
      <c r="G5070" s="1" t="s">
        <v>46</v>
      </c>
      <c r="H5070" s="1" t="s">
        <v>51</v>
      </c>
      <c r="I5070" s="1">
        <v>36008.199999999997</v>
      </c>
      <c r="J5070" s="1" t="s">
        <v>17</v>
      </c>
      <c r="K5070" s="1" t="s">
        <v>20</v>
      </c>
      <c r="N5070" s="3" t="str">
        <f>IF(LEFT(LOWER(C5070),1)="m","Male",IF(LEFT(LOWER(C5070),1)="f","Female","Unknown"))</f>
        <v>Female</v>
      </c>
      <c r="O5070" s="4" t="str">
        <f>IF(TRIM(LOWER(F5070))="neuro","Neurology",IF(TRIM(LOWER(F5070))="Neurology","Neurology",IF(TRIM(LOWER(F5070))="general ward","General",IF(TRIM(LOWER(F5070))="general","General",IF(TRIM(LOWER(F5070))="cardiology","Cardiology",IF(TRIM(LOWER(F5070))="Cardiology","Cardiology",IF(TRIM(LOWER(F5070))="Peads","Pediatrics",IF(TRIM(LOWER(F5070))="Pediatrics","Pediatrics",IF(TRIM(LOWER(F5070))="orthopedics","Orthopedics",IF(TRIM(LOWER(F5070))="Neurology","Neurology",IF(TRIM(LOWER(F5070))="Oncology","Oncology")))))))))))</f>
        <v>Neurology</v>
      </c>
      <c r="P5070" s="3" t="str">
        <f t="shared" si="474"/>
        <v>Self</v>
      </c>
      <c r="Q5070" s="5">
        <f t="shared" si="475"/>
        <v>19</v>
      </c>
      <c r="R5070" s="1">
        <f t="shared" si="476"/>
        <v>36008.199999999997</v>
      </c>
      <c r="S5070" s="1">
        <f t="shared" si="477"/>
        <v>0</v>
      </c>
      <c r="T5070" s="1" t="str">
        <f t="shared" si="478"/>
        <v>36-50</v>
      </c>
      <c r="U5070" s="1" t="str">
        <f t="shared" si="479"/>
        <v>Yes</v>
      </c>
    </row>
    <row r="5071" spans="1:21">
      <c r="A5071" s="1">
        <v>5070</v>
      </c>
      <c r="C5071" s="1" t="s">
        <v>34</v>
      </c>
      <c r="D5071" s="2">
        <v>45550</v>
      </c>
      <c r="E5071" s="2">
        <v>45554</v>
      </c>
      <c r="F5071" s="1" t="s">
        <v>28</v>
      </c>
      <c r="G5071" s="1" t="s">
        <v>33</v>
      </c>
      <c r="H5071" s="1" t="s">
        <v>39</v>
      </c>
      <c r="I5071" s="1">
        <v>241800.77</v>
      </c>
      <c r="K5071" s="1" t="s">
        <v>16</v>
      </c>
      <c r="N5071" s="3" t="str">
        <f>IF(LEFT(LOWER(C5071),1)="m","Male",IF(LEFT(LOWER(C5071),1)="f","Female","Unknown"))</f>
        <v>Male</v>
      </c>
      <c r="O5071" s="4" t="str">
        <f>IF(TRIM(LOWER(F5071))="neuro","Neurology",IF(TRIM(LOWER(F5071))="Neurology","Neurology",IF(TRIM(LOWER(F5071))="general ward","General",IF(TRIM(LOWER(F5071))="general","General",IF(TRIM(LOWER(F5071))="cardiology","Cardiology",IF(TRIM(LOWER(F5071))="Cardiology","Cardiology",IF(TRIM(LOWER(F5071))="Peads","Pediatrics",IF(TRIM(LOWER(F5071))="Pediatrics","Pediatrics",IF(TRIM(LOWER(F5071))="orthopedics","Orthopedics",IF(TRIM(LOWER(F5071))="Neurology","Neurology",IF(TRIM(LOWER(F5071))="Oncology","Oncology")))))))))))</f>
        <v>Orthopedics</v>
      </c>
      <c r="P5071" s="3" t="str">
        <f t="shared" si="474"/>
        <v>Self</v>
      </c>
      <c r="Q5071" s="5">
        <f t="shared" si="475"/>
        <v>4</v>
      </c>
      <c r="R5071" s="1">
        <f t="shared" si="476"/>
        <v>241800.77</v>
      </c>
      <c r="S5071" s="1">
        <f t="shared" si="477"/>
        <v>1</v>
      </c>
      <c r="T5071" s="1" t="str">
        <f t="shared" si="478"/>
        <v>0-17</v>
      </c>
      <c r="U5071" s="1" t="str">
        <f t="shared" si="479"/>
        <v>Unknown</v>
      </c>
    </row>
    <row r="5072" spans="1:21">
      <c r="A5072" s="1">
        <v>5071</v>
      </c>
      <c r="B5072" s="1">
        <v>66</v>
      </c>
      <c r="C5072" s="1" t="s">
        <v>34</v>
      </c>
      <c r="D5072" s="2">
        <v>45286</v>
      </c>
      <c r="E5072" s="2">
        <v>45298</v>
      </c>
      <c r="F5072" s="1" t="s">
        <v>28</v>
      </c>
      <c r="G5072" s="1" t="s">
        <v>22</v>
      </c>
      <c r="H5072" s="1" t="s">
        <v>51</v>
      </c>
      <c r="I5072" s="1">
        <v>-22702.58</v>
      </c>
      <c r="J5072" s="1" t="s">
        <v>24</v>
      </c>
      <c r="K5072" s="1" t="s">
        <v>20</v>
      </c>
      <c r="N5072" s="3" t="str">
        <f>IF(LEFT(LOWER(C5072),1)="m","Male",IF(LEFT(LOWER(C5072),1)="f","Female","Unknown"))</f>
        <v>Male</v>
      </c>
      <c r="O5072" s="4" t="str">
        <f>IF(TRIM(LOWER(F5072))="neuro","Neurology",IF(TRIM(LOWER(F5072))="Neurology","Neurology",IF(TRIM(LOWER(F5072))="general ward","General",IF(TRIM(LOWER(F5072))="general","General",IF(TRIM(LOWER(F5072))="cardiology","Cardiology",IF(TRIM(LOWER(F5072))="Cardiology","Cardiology",IF(TRIM(LOWER(F5072))="Peads","Pediatrics",IF(TRIM(LOWER(F5072))="Pediatrics","Pediatrics",IF(TRIM(LOWER(F5072))="orthopedics","Orthopedics",IF(TRIM(LOWER(F5072))="Neurology","Neurology",IF(TRIM(LOWER(F5072))="Oncology","Oncology")))))))))))</f>
        <v>Orthopedics</v>
      </c>
      <c r="P5072" s="3" t="str">
        <f t="shared" si="474"/>
        <v>Government</v>
      </c>
      <c r="Q5072" s="5">
        <f t="shared" si="475"/>
        <v>12</v>
      </c>
      <c r="R5072" s="1" t="str">
        <f t="shared" si="476"/>
        <v/>
      </c>
      <c r="S5072" s="1">
        <f t="shared" si="477"/>
        <v>0</v>
      </c>
      <c r="T5072" s="1" t="str">
        <f t="shared" si="478"/>
        <v>66+</v>
      </c>
      <c r="U5072" s="1" t="str">
        <f t="shared" si="479"/>
        <v>No</v>
      </c>
    </row>
    <row r="5073" spans="1:21">
      <c r="A5073" s="1">
        <v>5072</v>
      </c>
      <c r="B5073" s="1">
        <v>87</v>
      </c>
      <c r="C5073" s="1" t="s">
        <v>34</v>
      </c>
      <c r="D5073" s="2">
        <v>45536</v>
      </c>
      <c r="E5073" s="2">
        <v>45547</v>
      </c>
      <c r="F5073" s="1" t="s">
        <v>13</v>
      </c>
      <c r="G5073" s="1" t="s">
        <v>33</v>
      </c>
      <c r="H5073" s="1" t="s">
        <v>51</v>
      </c>
      <c r="I5073" s="1">
        <v>68583.55</v>
      </c>
      <c r="J5073" s="1" t="s">
        <v>24</v>
      </c>
      <c r="K5073" s="1" t="s">
        <v>42</v>
      </c>
      <c r="N5073" s="3" t="str">
        <f>IF(LEFT(LOWER(C5073),1)="m","Male",IF(LEFT(LOWER(C5073),1)="f","Female","Unknown"))</f>
        <v>Male</v>
      </c>
      <c r="O5073" s="4" t="str">
        <f>IF(TRIM(LOWER(F5073))="neuro","Neurology",IF(TRIM(LOWER(F5073))="Neurology","Neurology",IF(TRIM(LOWER(F5073))="general ward","General",IF(TRIM(LOWER(F5073))="general","General",IF(TRIM(LOWER(F5073))="cardiology","Cardiology",IF(TRIM(LOWER(F5073))="Cardiology","Cardiology",IF(TRIM(LOWER(F5073))="Peads","Pediatrics",IF(TRIM(LOWER(F5073))="Pediatrics","Pediatrics",IF(TRIM(LOWER(F5073))="orthopedics","Orthopedics",IF(TRIM(LOWER(F5073))="Neurology","Neurology",IF(TRIM(LOWER(F5073))="Oncology","Oncology")))))))))))</f>
        <v>Neurology</v>
      </c>
      <c r="P5073" s="3" t="str">
        <f t="shared" si="474"/>
        <v>Self</v>
      </c>
      <c r="Q5073" s="5">
        <f t="shared" si="475"/>
        <v>11</v>
      </c>
      <c r="R5073" s="1">
        <f t="shared" si="476"/>
        <v>68583.55</v>
      </c>
      <c r="S5073" s="1">
        <f t="shared" si="477"/>
        <v>0</v>
      </c>
      <c r="T5073" s="1" t="str">
        <f t="shared" si="478"/>
        <v>66+</v>
      </c>
      <c r="U5073" s="1" t="str">
        <f t="shared" si="479"/>
        <v>No</v>
      </c>
    </row>
    <row r="5074" spans="1:21">
      <c r="A5074" s="1">
        <v>5073</v>
      </c>
      <c r="C5074" s="1" t="s">
        <v>34</v>
      </c>
      <c r="D5074" s="2">
        <v>44995</v>
      </c>
      <c r="E5074" s="2">
        <v>44980</v>
      </c>
      <c r="F5074" s="1" t="s">
        <v>45</v>
      </c>
      <c r="G5074" s="1" t="s">
        <v>31</v>
      </c>
      <c r="H5074" s="1" t="s">
        <v>37</v>
      </c>
      <c r="I5074" s="1">
        <v>102242.89</v>
      </c>
      <c r="J5074" s="1" t="s">
        <v>25</v>
      </c>
      <c r="K5074" s="1" t="s">
        <v>25</v>
      </c>
      <c r="N5074" s="3" t="str">
        <f>IF(LEFT(LOWER(C5074),1)="m","Male",IF(LEFT(LOWER(C5074),1)="f","Female","Unknown"))</f>
        <v>Male</v>
      </c>
      <c r="O5074" s="4" t="str">
        <f>IF(TRIM(LOWER(F5074))="neuro","Neurology",IF(TRIM(LOWER(F5074))="Neurology","Neurology",IF(TRIM(LOWER(F5074))="general ward","General",IF(TRIM(LOWER(F5074))="general","General",IF(TRIM(LOWER(F5074))="cardiology","Cardiology",IF(TRIM(LOWER(F5074))="Cardiology","Cardiology",IF(TRIM(LOWER(F5074))="Peads","Pediatrics",IF(TRIM(LOWER(F5074))="Pediatrics","Pediatrics",IF(TRIM(LOWER(F5074))="orthopedics","Orthopedics",IF(TRIM(LOWER(F5074))="Neurology","Neurology",IF(TRIM(LOWER(F5074))="Oncology","Oncology")))))))))))</f>
        <v>Neurology</v>
      </c>
      <c r="P5074" s="3" t="str">
        <f t="shared" si="474"/>
        <v>Private</v>
      </c>
      <c r="Q5074" s="5" t="str">
        <f t="shared" si="475"/>
        <v/>
      </c>
      <c r="R5074" s="1">
        <f t="shared" si="476"/>
        <v>102242.89</v>
      </c>
      <c r="S5074" s="1">
        <f t="shared" si="477"/>
        <v>1</v>
      </c>
      <c r="T5074" s="1" t="str">
        <f t="shared" si="478"/>
        <v>0-17</v>
      </c>
      <c r="U5074" s="1" t="str">
        <f t="shared" si="479"/>
        <v>Yes</v>
      </c>
    </row>
    <row r="5075" spans="1:21">
      <c r="A5075" s="1">
        <v>5074</v>
      </c>
      <c r="B5075" s="1">
        <v>40</v>
      </c>
      <c r="C5075" s="1" t="s">
        <v>44</v>
      </c>
      <c r="D5075" s="2">
        <v>45247</v>
      </c>
      <c r="E5075" s="2">
        <v>45249</v>
      </c>
      <c r="F5075" s="1" t="s">
        <v>40</v>
      </c>
      <c r="G5075" s="1" t="s">
        <v>22</v>
      </c>
      <c r="H5075" s="1" t="s">
        <v>47</v>
      </c>
      <c r="I5075" s="1">
        <v>278629.8</v>
      </c>
      <c r="J5075" s="1" t="s">
        <v>16</v>
      </c>
      <c r="K5075" s="1" t="s">
        <v>25</v>
      </c>
      <c r="N5075" s="3" t="str">
        <f>IF(LEFT(LOWER(C5075),1)="m","Male",IF(LEFT(LOWER(C5075),1)="f","Female","Unknown"))</f>
        <v>Female</v>
      </c>
      <c r="O5075" s="4" t="str">
        <f>IF(TRIM(LOWER(F5075))="neuro","Neurology",IF(TRIM(LOWER(F5075))="Neurology","Neurology",IF(TRIM(LOWER(F5075))="general ward","General",IF(TRIM(LOWER(F5075))="general","General",IF(TRIM(LOWER(F5075))="cardiology","Cardiology",IF(TRIM(LOWER(F5075))="Cardiology","Cardiology",IF(TRIM(LOWER(F5075))="Peads","Pediatrics",IF(TRIM(LOWER(F5075))="Pediatrics","Pediatrics",IF(TRIM(LOWER(F5075))="orthopedics","Orthopedics",IF(TRIM(LOWER(F5075))="Neurology","Neurology",IF(TRIM(LOWER(F5075))="Oncology","Oncology")))))))))))</f>
        <v>Pediatrics</v>
      </c>
      <c r="P5075" s="3" t="str">
        <f t="shared" si="474"/>
        <v>Government</v>
      </c>
      <c r="Q5075" s="5">
        <f t="shared" si="475"/>
        <v>2</v>
      </c>
      <c r="R5075" s="1">
        <f t="shared" si="476"/>
        <v>278629.8</v>
      </c>
      <c r="S5075" s="1">
        <f t="shared" si="477"/>
        <v>1</v>
      </c>
      <c r="T5075" s="1" t="str">
        <f t="shared" si="478"/>
        <v>36-50</v>
      </c>
      <c r="U5075" s="1" t="str">
        <f t="shared" si="479"/>
        <v>Yes</v>
      </c>
    </row>
    <row r="5076" spans="1:21">
      <c r="A5076" s="1">
        <v>5075</v>
      </c>
      <c r="B5076" s="1">
        <v>61</v>
      </c>
      <c r="C5076" s="1" t="s">
        <v>18</v>
      </c>
      <c r="D5076" s="2">
        <v>45260</v>
      </c>
      <c r="E5076" s="2">
        <v>45272</v>
      </c>
      <c r="F5076" s="1" t="s">
        <v>19</v>
      </c>
      <c r="G5076" s="1" t="s">
        <v>33</v>
      </c>
      <c r="H5076" s="1" t="s">
        <v>39</v>
      </c>
      <c r="I5076" s="1">
        <v>108635.56</v>
      </c>
      <c r="J5076" s="1" t="s">
        <v>25</v>
      </c>
      <c r="K5076" s="1" t="s">
        <v>25</v>
      </c>
      <c r="N5076" s="3" t="str">
        <f>IF(LEFT(LOWER(C5076),1)="m","Male",IF(LEFT(LOWER(C5076),1)="f","Female","Unknown"))</f>
        <v>Male</v>
      </c>
      <c r="O5076" s="4" t="str">
        <f>IF(TRIM(LOWER(F5076))="neuro","Neurology",IF(TRIM(LOWER(F5076))="Neurology","Neurology",IF(TRIM(LOWER(F5076))="general ward","General",IF(TRIM(LOWER(F5076))="general","General",IF(TRIM(LOWER(F5076))="cardiology","Cardiology",IF(TRIM(LOWER(F5076))="Cardiology","Cardiology",IF(TRIM(LOWER(F5076))="Peads","Pediatrics",IF(TRIM(LOWER(F5076))="Pediatrics","Pediatrics",IF(TRIM(LOWER(F5076))="orthopedics","Orthopedics",IF(TRIM(LOWER(F5076))="Neurology","Neurology",IF(TRIM(LOWER(F5076))="Oncology","Oncology")))))))))))</f>
        <v>General</v>
      </c>
      <c r="P5076" s="3" t="str">
        <f t="shared" si="474"/>
        <v>Self</v>
      </c>
      <c r="Q5076" s="5">
        <f t="shared" si="475"/>
        <v>12</v>
      </c>
      <c r="R5076" s="1">
        <f t="shared" si="476"/>
        <v>108635.56</v>
      </c>
      <c r="S5076" s="1">
        <f t="shared" si="477"/>
        <v>1</v>
      </c>
      <c r="T5076" s="1" t="str">
        <f t="shared" si="478"/>
        <v>51-65</v>
      </c>
      <c r="U5076" s="1" t="str">
        <f t="shared" si="479"/>
        <v>Yes</v>
      </c>
    </row>
    <row r="5077" spans="1:21">
      <c r="A5077" s="1">
        <v>5076</v>
      </c>
      <c r="B5077" s="1">
        <v>12</v>
      </c>
      <c r="C5077" s="1" t="s">
        <v>44</v>
      </c>
      <c r="D5077" s="2">
        <v>45486</v>
      </c>
      <c r="E5077" s="2">
        <v>45495</v>
      </c>
      <c r="F5077" s="1" t="s">
        <v>52</v>
      </c>
      <c r="G5077" s="1" t="s">
        <v>41</v>
      </c>
      <c r="I5077" s="1">
        <v>31858.86</v>
      </c>
      <c r="J5077" s="1" t="s">
        <v>38</v>
      </c>
      <c r="K5077" s="1" t="s">
        <v>25</v>
      </c>
      <c r="N5077" s="3" t="str">
        <f>IF(LEFT(LOWER(C5077),1)="m","Male",IF(LEFT(LOWER(C5077),1)="f","Female","Unknown"))</f>
        <v>Female</v>
      </c>
      <c r="O5077" s="4" t="str">
        <f>IF(TRIM(LOWER(F5077))="neuro","Neurology",IF(TRIM(LOWER(F5077))="Neurology","Neurology",IF(TRIM(LOWER(F5077))="general ward","General",IF(TRIM(LOWER(F5077))="general","General",IF(TRIM(LOWER(F5077))="cardiology","Cardiology",IF(TRIM(LOWER(F5077))="Cardiology","Cardiology",IF(TRIM(LOWER(F5077))="Peads","Pediatrics",IF(TRIM(LOWER(F5077))="Pediatrics","Pediatrics",IF(TRIM(LOWER(F5077))="orthopedics","Orthopedics",IF(TRIM(LOWER(F5077))="Neurology","Neurology",IF(TRIM(LOWER(F5077))="Oncology","Oncology")))))))))))</f>
        <v>Oncology</v>
      </c>
      <c r="P5077" s="3" t="str">
        <f t="shared" si="474"/>
        <v>Unknown</v>
      </c>
      <c r="Q5077" s="5">
        <f t="shared" si="475"/>
        <v>9</v>
      </c>
      <c r="R5077" s="1">
        <f t="shared" si="476"/>
        <v>31858.86</v>
      </c>
      <c r="S5077" s="1">
        <f t="shared" si="477"/>
        <v>1</v>
      </c>
      <c r="T5077" s="1" t="str">
        <f t="shared" si="478"/>
        <v>0-17</v>
      </c>
      <c r="U5077" s="1" t="str">
        <f t="shared" si="479"/>
        <v>No</v>
      </c>
    </row>
    <row r="5078" spans="1:21">
      <c r="A5078" s="1">
        <v>5077</v>
      </c>
      <c r="B5078" s="1">
        <v>88</v>
      </c>
      <c r="C5078" s="1" t="s">
        <v>44</v>
      </c>
      <c r="D5078" s="2">
        <v>45196</v>
      </c>
      <c r="E5078" s="2">
        <v>45207</v>
      </c>
      <c r="F5078" s="1" t="s">
        <v>40</v>
      </c>
      <c r="G5078" s="1" t="s">
        <v>14</v>
      </c>
      <c r="H5078" s="1" t="s">
        <v>48</v>
      </c>
      <c r="I5078" s="1">
        <v>292889.25</v>
      </c>
      <c r="J5078" s="1" t="s">
        <v>16</v>
      </c>
      <c r="K5078" s="1" t="s">
        <v>25</v>
      </c>
      <c r="N5078" s="3" t="str">
        <f>IF(LEFT(LOWER(C5078),1)="m","Male",IF(LEFT(LOWER(C5078),1)="f","Female","Unknown"))</f>
        <v>Female</v>
      </c>
      <c r="O5078" s="4" t="str">
        <f>IF(TRIM(LOWER(F5078))="neuro","Neurology",IF(TRIM(LOWER(F5078))="Neurology","Neurology",IF(TRIM(LOWER(F5078))="general ward","General",IF(TRIM(LOWER(F5078))="general","General",IF(TRIM(LOWER(F5078))="cardiology","Cardiology",IF(TRIM(LOWER(F5078))="Cardiology","Cardiology",IF(TRIM(LOWER(F5078))="Peads","Pediatrics",IF(TRIM(LOWER(F5078))="Pediatrics","Pediatrics",IF(TRIM(LOWER(F5078))="orthopedics","Orthopedics",IF(TRIM(LOWER(F5078))="Neurology","Neurology",IF(TRIM(LOWER(F5078))="Oncology","Oncology")))))))))))</f>
        <v>Pediatrics</v>
      </c>
      <c r="P5078" s="3" t="str">
        <f t="shared" si="474"/>
        <v>Private</v>
      </c>
      <c r="Q5078" s="5">
        <f t="shared" si="475"/>
        <v>11</v>
      </c>
      <c r="R5078" s="1">
        <f t="shared" si="476"/>
        <v>292889.25</v>
      </c>
      <c r="S5078" s="1">
        <f t="shared" si="477"/>
        <v>1</v>
      </c>
      <c r="T5078" s="1" t="str">
        <f t="shared" si="478"/>
        <v>66+</v>
      </c>
      <c r="U5078" s="1" t="str">
        <f t="shared" si="479"/>
        <v>Yes</v>
      </c>
    </row>
    <row r="5079" spans="1:21">
      <c r="A5079" s="1">
        <v>5078</v>
      </c>
      <c r="B5079" s="1">
        <v>63</v>
      </c>
      <c r="C5079" s="1" t="s">
        <v>12</v>
      </c>
      <c r="D5079" s="2">
        <v>45397</v>
      </c>
      <c r="E5079" s="2">
        <v>45413</v>
      </c>
      <c r="F5079" s="1" t="s">
        <v>35</v>
      </c>
      <c r="G5079" s="1" t="s">
        <v>33</v>
      </c>
      <c r="H5079" s="1" t="s">
        <v>15</v>
      </c>
      <c r="I5079" s="1">
        <v>144889.67000000001</v>
      </c>
      <c r="J5079" s="1" t="s">
        <v>17</v>
      </c>
      <c r="K5079" s="1" t="s">
        <v>20</v>
      </c>
      <c r="N5079" s="3" t="str">
        <f>IF(LEFT(LOWER(C5079),1)="m","Male",IF(LEFT(LOWER(C5079),1)="f","Female","Unknown"))</f>
        <v>Unknown</v>
      </c>
      <c r="O5079" s="4" t="str">
        <f>IF(TRIM(LOWER(F5079))="neuro","Neurology",IF(TRIM(LOWER(F5079))="Neurology","Neurology",IF(TRIM(LOWER(F5079))="general ward","General",IF(TRIM(LOWER(F5079))="general","General",IF(TRIM(LOWER(F5079))="cardiology","Cardiology",IF(TRIM(LOWER(F5079))="Cardiology","Cardiology",IF(TRIM(LOWER(F5079))="Peads","Pediatrics",IF(TRIM(LOWER(F5079))="Pediatrics","Pediatrics",IF(TRIM(LOWER(F5079))="orthopedics","Orthopedics",IF(TRIM(LOWER(F5079))="Neurology","Neurology",IF(TRIM(LOWER(F5079))="Oncology","Oncology")))))))))))</f>
        <v>Cardiology</v>
      </c>
      <c r="P5079" s="3" t="str">
        <f t="shared" si="474"/>
        <v>Self</v>
      </c>
      <c r="Q5079" s="5">
        <f t="shared" si="475"/>
        <v>16</v>
      </c>
      <c r="R5079" s="1">
        <f t="shared" si="476"/>
        <v>144889.67000000001</v>
      </c>
      <c r="S5079" s="1">
        <f t="shared" si="477"/>
        <v>0</v>
      </c>
      <c r="T5079" s="1" t="str">
        <f t="shared" si="478"/>
        <v>51-65</v>
      </c>
      <c r="U5079" s="1" t="str">
        <f t="shared" si="479"/>
        <v>Yes</v>
      </c>
    </row>
    <row r="5080" spans="1:21">
      <c r="A5080" s="1">
        <v>5079</v>
      </c>
      <c r="B5080" s="1">
        <v>2</v>
      </c>
      <c r="C5080" s="1" t="s">
        <v>18</v>
      </c>
      <c r="D5080" s="2">
        <v>45056</v>
      </c>
      <c r="E5080" s="2">
        <v>45064</v>
      </c>
      <c r="F5080" s="1" t="s">
        <v>28</v>
      </c>
      <c r="G5080" s="1" t="s">
        <v>46</v>
      </c>
      <c r="H5080" s="1" t="s">
        <v>32</v>
      </c>
      <c r="I5080" s="1">
        <v>133907.10999999999</v>
      </c>
      <c r="J5080" s="1" t="s">
        <v>24</v>
      </c>
      <c r="K5080" s="1" t="s">
        <v>42</v>
      </c>
      <c r="N5080" s="3" t="str">
        <f>IF(LEFT(LOWER(C5080),1)="m","Male",IF(LEFT(LOWER(C5080),1)="f","Female","Unknown"))</f>
        <v>Male</v>
      </c>
      <c r="O5080" s="4" t="str">
        <f>IF(TRIM(LOWER(F5080))="neuro","Neurology",IF(TRIM(LOWER(F5080))="Neurology","Neurology",IF(TRIM(LOWER(F5080))="general ward","General",IF(TRIM(LOWER(F5080))="general","General",IF(TRIM(LOWER(F5080))="cardiology","Cardiology",IF(TRIM(LOWER(F5080))="Cardiology","Cardiology",IF(TRIM(LOWER(F5080))="Peads","Pediatrics",IF(TRIM(LOWER(F5080))="Pediatrics","Pediatrics",IF(TRIM(LOWER(F5080))="orthopedics","Orthopedics",IF(TRIM(LOWER(F5080))="Neurology","Neurology",IF(TRIM(LOWER(F5080))="Oncology","Oncology")))))))))))</f>
        <v>Orthopedics</v>
      </c>
      <c r="P5080" s="3" t="str">
        <f t="shared" si="474"/>
        <v>Self</v>
      </c>
      <c r="Q5080" s="5">
        <f t="shared" si="475"/>
        <v>8</v>
      </c>
      <c r="R5080" s="1">
        <f t="shared" si="476"/>
        <v>133907.10999999999</v>
      </c>
      <c r="S5080" s="1">
        <f t="shared" si="477"/>
        <v>0</v>
      </c>
      <c r="T5080" s="1" t="str">
        <f t="shared" si="478"/>
        <v>0-17</v>
      </c>
      <c r="U5080" s="1" t="str">
        <f t="shared" si="479"/>
        <v>No</v>
      </c>
    </row>
    <row r="5081" spans="1:21">
      <c r="A5081" s="1">
        <v>5080</v>
      </c>
      <c r="C5081" s="1" t="s">
        <v>44</v>
      </c>
      <c r="D5081" s="2">
        <v>45336</v>
      </c>
      <c r="E5081" s="2">
        <v>45353</v>
      </c>
      <c r="F5081" s="1" t="s">
        <v>21</v>
      </c>
      <c r="G5081" s="1" t="s">
        <v>36</v>
      </c>
      <c r="H5081" s="1" t="s">
        <v>15</v>
      </c>
      <c r="I5081" s="1">
        <v>106787.4</v>
      </c>
      <c r="J5081" s="1" t="s">
        <v>16</v>
      </c>
      <c r="K5081" s="1" t="s">
        <v>17</v>
      </c>
      <c r="N5081" s="3" t="str">
        <f>IF(LEFT(LOWER(C5081),1)="m","Male",IF(LEFT(LOWER(C5081),1)="f","Female","Unknown"))</f>
        <v>Female</v>
      </c>
      <c r="O5081" s="4" t="str">
        <f>IF(TRIM(LOWER(F5081))="neuro","Neurology",IF(TRIM(LOWER(F5081))="Neurology","Neurology",IF(TRIM(LOWER(F5081))="general ward","General",IF(TRIM(LOWER(F5081))="general","General",IF(TRIM(LOWER(F5081))="cardiology","Cardiology",IF(TRIM(LOWER(F5081))="Cardiology","Cardiology",IF(TRIM(LOWER(F5081))="Peads","Pediatrics",IF(TRIM(LOWER(F5081))="Pediatrics","Pediatrics",IF(TRIM(LOWER(F5081))="orthopedics","Orthopedics",IF(TRIM(LOWER(F5081))="Neurology","Neurology",IF(TRIM(LOWER(F5081))="Oncology","Oncology")))))))))))</f>
        <v>General</v>
      </c>
      <c r="P5081" s="3" t="str">
        <f t="shared" si="474"/>
        <v>Government</v>
      </c>
      <c r="Q5081" s="5">
        <f t="shared" si="475"/>
        <v>17</v>
      </c>
      <c r="R5081" s="1">
        <f t="shared" si="476"/>
        <v>106787.4</v>
      </c>
      <c r="S5081" s="1">
        <f t="shared" si="477"/>
        <v>1</v>
      </c>
      <c r="T5081" s="1" t="str">
        <f t="shared" si="478"/>
        <v>0-17</v>
      </c>
      <c r="U5081" s="1" t="str">
        <f t="shared" si="479"/>
        <v>Yes</v>
      </c>
    </row>
    <row r="5082" spans="1:21">
      <c r="A5082" s="1">
        <v>5081</v>
      </c>
      <c r="B5082" s="1">
        <v>62</v>
      </c>
      <c r="C5082" s="1" t="s">
        <v>26</v>
      </c>
      <c r="D5082" s="2">
        <v>44952</v>
      </c>
      <c r="E5082" s="2">
        <v>44962</v>
      </c>
      <c r="F5082" s="1" t="s">
        <v>35</v>
      </c>
      <c r="G5082" s="1" t="s">
        <v>46</v>
      </c>
      <c r="H5082" s="1" t="s">
        <v>37</v>
      </c>
      <c r="I5082" s="1">
        <v>58999.29</v>
      </c>
      <c r="J5082" s="1" t="s">
        <v>38</v>
      </c>
      <c r="K5082" s="1" t="s">
        <v>17</v>
      </c>
      <c r="N5082" s="3" t="str">
        <f>IF(LEFT(LOWER(C5082),1)="m","Male",IF(LEFT(LOWER(C5082),1)="f","Female","Unknown"))</f>
        <v>Female</v>
      </c>
      <c r="O5082" s="4" t="str">
        <f>IF(TRIM(LOWER(F5082))="neuro","Neurology",IF(TRIM(LOWER(F5082))="Neurology","Neurology",IF(TRIM(LOWER(F5082))="general ward","General",IF(TRIM(LOWER(F5082))="general","General",IF(TRIM(LOWER(F5082))="cardiology","Cardiology",IF(TRIM(LOWER(F5082))="Cardiology","Cardiology",IF(TRIM(LOWER(F5082))="Peads","Pediatrics",IF(TRIM(LOWER(F5082))="Pediatrics","Pediatrics",IF(TRIM(LOWER(F5082))="orthopedics","Orthopedics",IF(TRIM(LOWER(F5082))="Neurology","Neurology",IF(TRIM(LOWER(F5082))="Oncology","Oncology")))))))))))</f>
        <v>Cardiology</v>
      </c>
      <c r="P5082" s="3" t="str">
        <f t="shared" si="474"/>
        <v>Self</v>
      </c>
      <c r="Q5082" s="5">
        <f t="shared" si="475"/>
        <v>10</v>
      </c>
      <c r="R5082" s="1">
        <f t="shared" si="476"/>
        <v>58999.29</v>
      </c>
      <c r="S5082" s="1">
        <f t="shared" si="477"/>
        <v>1</v>
      </c>
      <c r="T5082" s="1" t="str">
        <f t="shared" si="478"/>
        <v>51-65</v>
      </c>
      <c r="U5082" s="1" t="str">
        <f t="shared" si="479"/>
        <v>No</v>
      </c>
    </row>
    <row r="5083" spans="1:21">
      <c r="A5083" s="1">
        <v>5082</v>
      </c>
      <c r="B5083" s="1">
        <v>23</v>
      </c>
      <c r="C5083" s="1" t="s">
        <v>26</v>
      </c>
      <c r="D5083" s="2">
        <v>44981</v>
      </c>
      <c r="E5083" s="2">
        <v>44989</v>
      </c>
      <c r="F5083" s="1" t="s">
        <v>19</v>
      </c>
      <c r="G5083" s="1" t="s">
        <v>31</v>
      </c>
      <c r="I5083" s="1">
        <v>140720.41</v>
      </c>
      <c r="J5083" s="1" t="s">
        <v>24</v>
      </c>
      <c r="K5083" s="1" t="s">
        <v>17</v>
      </c>
      <c r="N5083" s="3" t="str">
        <f>IF(LEFT(LOWER(C5083),1)="m","Male",IF(LEFT(LOWER(C5083),1)="f","Female","Unknown"))</f>
        <v>Female</v>
      </c>
      <c r="O5083" s="4" t="str">
        <f>IF(TRIM(LOWER(F5083))="neuro","Neurology",IF(TRIM(LOWER(F5083))="Neurology","Neurology",IF(TRIM(LOWER(F5083))="general ward","General",IF(TRIM(LOWER(F5083))="general","General",IF(TRIM(LOWER(F5083))="cardiology","Cardiology",IF(TRIM(LOWER(F5083))="Cardiology","Cardiology",IF(TRIM(LOWER(F5083))="Peads","Pediatrics",IF(TRIM(LOWER(F5083))="Pediatrics","Pediatrics",IF(TRIM(LOWER(F5083))="orthopedics","Orthopedics",IF(TRIM(LOWER(F5083))="Neurology","Neurology",IF(TRIM(LOWER(F5083))="Oncology","Oncology")))))))))))</f>
        <v>General</v>
      </c>
      <c r="P5083" s="3" t="str">
        <f t="shared" si="474"/>
        <v>Private</v>
      </c>
      <c r="Q5083" s="5">
        <f t="shared" si="475"/>
        <v>8</v>
      </c>
      <c r="R5083" s="1">
        <f t="shared" si="476"/>
        <v>140720.41</v>
      </c>
      <c r="S5083" s="1">
        <f t="shared" si="477"/>
        <v>1</v>
      </c>
      <c r="T5083" s="1" t="str">
        <f t="shared" si="478"/>
        <v>18-35</v>
      </c>
      <c r="U5083" s="1" t="str">
        <f t="shared" si="479"/>
        <v>No</v>
      </c>
    </row>
    <row r="5084" spans="1:21">
      <c r="A5084" s="1">
        <v>5083</v>
      </c>
      <c r="B5084" s="1">
        <v>93</v>
      </c>
      <c r="C5084" s="1" t="s">
        <v>18</v>
      </c>
      <c r="D5084" s="2">
        <v>45113</v>
      </c>
      <c r="E5084" s="2">
        <v>45130</v>
      </c>
      <c r="F5084" s="1" t="s">
        <v>49</v>
      </c>
      <c r="G5084" s="1" t="s">
        <v>41</v>
      </c>
      <c r="H5084" s="1" t="s">
        <v>47</v>
      </c>
      <c r="I5084" s="1">
        <v>264912.8</v>
      </c>
      <c r="J5084" s="1" t="s">
        <v>38</v>
      </c>
      <c r="K5084" s="1" t="s">
        <v>17</v>
      </c>
      <c r="N5084" s="3" t="str">
        <f>IF(LEFT(LOWER(C5084),1)="m","Male",IF(LEFT(LOWER(C5084),1)="f","Female","Unknown"))</f>
        <v>Male</v>
      </c>
      <c r="O5084" s="4" t="str">
        <f>IF(TRIM(LOWER(F5084))="neuro","Neurology",IF(TRIM(LOWER(F5084))="Neurology","Neurology",IF(TRIM(LOWER(F5084))="general ward","General",IF(TRIM(LOWER(F5084))="general","General",IF(TRIM(LOWER(F5084))="cardiology","Cardiology",IF(TRIM(LOWER(F5084))="Cardiology","Cardiology",IF(TRIM(LOWER(F5084))="Peads","Pediatrics",IF(TRIM(LOWER(F5084))="Pediatrics","Pediatrics",IF(TRIM(LOWER(F5084))="orthopedics","Orthopedics",IF(TRIM(LOWER(F5084))="Neurology","Neurology",IF(TRIM(LOWER(F5084))="Oncology","Oncology")))))))))))</f>
        <v>Oncology</v>
      </c>
      <c r="P5084" s="3" t="str">
        <f t="shared" si="474"/>
        <v>Unknown</v>
      </c>
      <c r="Q5084" s="5">
        <f t="shared" si="475"/>
        <v>17</v>
      </c>
      <c r="R5084" s="1">
        <f t="shared" si="476"/>
        <v>264912.8</v>
      </c>
      <c r="S5084" s="1">
        <f t="shared" si="477"/>
        <v>1</v>
      </c>
      <c r="T5084" s="1" t="str">
        <f t="shared" si="478"/>
        <v>66+</v>
      </c>
      <c r="U5084" s="1" t="str">
        <f t="shared" si="479"/>
        <v>No</v>
      </c>
    </row>
    <row r="5085" spans="1:21">
      <c r="A5085" s="1">
        <v>5084</v>
      </c>
      <c r="B5085" s="1">
        <v>64</v>
      </c>
      <c r="C5085" s="1" t="s">
        <v>27</v>
      </c>
      <c r="D5085" s="2">
        <v>45475</v>
      </c>
      <c r="E5085" s="2">
        <v>45476</v>
      </c>
      <c r="F5085" s="1" t="s">
        <v>52</v>
      </c>
      <c r="G5085" s="1" t="s">
        <v>41</v>
      </c>
      <c r="H5085" s="1" t="s">
        <v>15</v>
      </c>
      <c r="I5085" s="1">
        <v>64468.78</v>
      </c>
      <c r="J5085" s="1" t="s">
        <v>25</v>
      </c>
      <c r="K5085" s="1" t="s">
        <v>16</v>
      </c>
      <c r="N5085" s="3" t="str">
        <f>IF(LEFT(LOWER(C5085),1)="m","Male",IF(LEFT(LOWER(C5085),1)="f","Female","Unknown"))</f>
        <v>Male</v>
      </c>
      <c r="O5085" s="4" t="str">
        <f>IF(TRIM(LOWER(F5085))="neuro","Neurology",IF(TRIM(LOWER(F5085))="Neurology","Neurology",IF(TRIM(LOWER(F5085))="general ward","General",IF(TRIM(LOWER(F5085))="general","General",IF(TRIM(LOWER(F5085))="cardiology","Cardiology",IF(TRIM(LOWER(F5085))="Cardiology","Cardiology",IF(TRIM(LOWER(F5085))="Peads","Pediatrics",IF(TRIM(LOWER(F5085))="Pediatrics","Pediatrics",IF(TRIM(LOWER(F5085))="orthopedics","Orthopedics",IF(TRIM(LOWER(F5085))="Neurology","Neurology",IF(TRIM(LOWER(F5085))="Oncology","Oncology")))))))))))</f>
        <v>Oncology</v>
      </c>
      <c r="P5085" s="3" t="str">
        <f t="shared" si="474"/>
        <v>Unknown</v>
      </c>
      <c r="Q5085" s="5">
        <f t="shared" si="475"/>
        <v>1</v>
      </c>
      <c r="R5085" s="1">
        <f t="shared" si="476"/>
        <v>64468.78</v>
      </c>
      <c r="S5085" s="1">
        <f t="shared" si="477"/>
        <v>1</v>
      </c>
      <c r="T5085" s="1" t="str">
        <f t="shared" si="478"/>
        <v>51-65</v>
      </c>
      <c r="U5085" s="1" t="str">
        <f t="shared" si="479"/>
        <v>Yes</v>
      </c>
    </row>
    <row r="5086" spans="1:21">
      <c r="A5086" s="1">
        <v>5085</v>
      </c>
      <c r="B5086" s="1">
        <v>93</v>
      </c>
      <c r="C5086" s="1" t="s">
        <v>26</v>
      </c>
      <c r="D5086" s="2">
        <v>45359</v>
      </c>
      <c r="E5086" s="2">
        <v>45368</v>
      </c>
      <c r="F5086" s="1" t="s">
        <v>40</v>
      </c>
      <c r="G5086" s="1" t="s">
        <v>41</v>
      </c>
      <c r="H5086" s="1" t="s">
        <v>23</v>
      </c>
      <c r="I5086" s="1">
        <v>27008.959999999999</v>
      </c>
      <c r="J5086" s="1" t="s">
        <v>17</v>
      </c>
      <c r="K5086" s="1" t="s">
        <v>20</v>
      </c>
      <c r="N5086" s="3" t="str">
        <f>IF(LEFT(LOWER(C5086),1)="m","Male",IF(LEFT(LOWER(C5086),1)="f","Female","Unknown"))</f>
        <v>Female</v>
      </c>
      <c r="O5086" s="4" t="str">
        <f>IF(TRIM(LOWER(F5086))="neuro","Neurology",IF(TRIM(LOWER(F5086))="Neurology","Neurology",IF(TRIM(LOWER(F5086))="general ward","General",IF(TRIM(LOWER(F5086))="general","General",IF(TRIM(LOWER(F5086))="cardiology","Cardiology",IF(TRIM(LOWER(F5086))="Cardiology","Cardiology",IF(TRIM(LOWER(F5086))="Peads","Pediatrics",IF(TRIM(LOWER(F5086))="Pediatrics","Pediatrics",IF(TRIM(LOWER(F5086))="orthopedics","Orthopedics",IF(TRIM(LOWER(F5086))="Neurology","Neurology",IF(TRIM(LOWER(F5086))="Oncology","Oncology")))))))))))</f>
        <v>Pediatrics</v>
      </c>
      <c r="P5086" s="3" t="str">
        <f t="shared" si="474"/>
        <v>Unknown</v>
      </c>
      <c r="Q5086" s="5">
        <f t="shared" si="475"/>
        <v>9</v>
      </c>
      <c r="R5086" s="1">
        <f t="shared" si="476"/>
        <v>27008.959999999999</v>
      </c>
      <c r="S5086" s="1">
        <f t="shared" si="477"/>
        <v>0</v>
      </c>
      <c r="T5086" s="1" t="str">
        <f t="shared" si="478"/>
        <v>66+</v>
      </c>
      <c r="U5086" s="1" t="str">
        <f t="shared" si="479"/>
        <v>Yes</v>
      </c>
    </row>
    <row r="5087" spans="1:21">
      <c r="A5087" s="1">
        <v>5086</v>
      </c>
      <c r="B5087" s="1">
        <v>22</v>
      </c>
      <c r="C5087" s="1" t="s">
        <v>18</v>
      </c>
      <c r="D5087" s="2">
        <v>45357</v>
      </c>
      <c r="E5087" s="2">
        <v>45374</v>
      </c>
      <c r="F5087" s="1" t="s">
        <v>43</v>
      </c>
      <c r="G5087" s="1" t="s">
        <v>41</v>
      </c>
      <c r="I5087" s="1">
        <v>299860</v>
      </c>
      <c r="K5087" s="1" t="s">
        <v>16</v>
      </c>
      <c r="N5087" s="3" t="str">
        <f>IF(LEFT(LOWER(C5087),1)="m","Male",IF(LEFT(LOWER(C5087),1)="f","Female","Unknown"))</f>
        <v>Male</v>
      </c>
      <c r="O5087" s="4" t="str">
        <f>IF(TRIM(LOWER(F5087))="neuro","Neurology",IF(TRIM(LOWER(F5087))="Neurology","Neurology",IF(TRIM(LOWER(F5087))="general ward","General",IF(TRIM(LOWER(F5087))="general","General",IF(TRIM(LOWER(F5087))="cardiology","Cardiology",IF(TRIM(LOWER(F5087))="Cardiology","Cardiology",IF(TRIM(LOWER(F5087))="Peads","Pediatrics",IF(TRIM(LOWER(F5087))="Pediatrics","Pediatrics",IF(TRIM(LOWER(F5087))="orthopedics","Orthopedics",IF(TRIM(LOWER(F5087))="Neurology","Neurology",IF(TRIM(LOWER(F5087))="Oncology","Oncology")))))))))))</f>
        <v>Orthopedics</v>
      </c>
      <c r="P5087" s="3" t="str">
        <f t="shared" si="474"/>
        <v>Unknown</v>
      </c>
      <c r="Q5087" s="5">
        <f t="shared" si="475"/>
        <v>17</v>
      </c>
      <c r="R5087" s="1">
        <f t="shared" si="476"/>
        <v>299860</v>
      </c>
      <c r="S5087" s="1">
        <f t="shared" si="477"/>
        <v>1</v>
      </c>
      <c r="T5087" s="1" t="str">
        <f t="shared" si="478"/>
        <v>18-35</v>
      </c>
      <c r="U5087" s="1" t="str">
        <f t="shared" si="479"/>
        <v>Unknown</v>
      </c>
    </row>
    <row r="5088" spans="1:21">
      <c r="A5088" s="1">
        <v>5087</v>
      </c>
      <c r="B5088" s="1">
        <v>76</v>
      </c>
      <c r="C5088" s="1" t="s">
        <v>44</v>
      </c>
      <c r="D5088" s="2">
        <v>45236</v>
      </c>
      <c r="E5088" s="2">
        <v>45250</v>
      </c>
      <c r="F5088" s="1" t="s">
        <v>43</v>
      </c>
      <c r="G5088" s="1" t="s">
        <v>14</v>
      </c>
      <c r="H5088" s="1" t="s">
        <v>47</v>
      </c>
      <c r="I5088" s="1">
        <v>82709.61</v>
      </c>
      <c r="J5088" s="1" t="s">
        <v>25</v>
      </c>
      <c r="K5088" s="1" t="s">
        <v>42</v>
      </c>
      <c r="N5088" s="3" t="str">
        <f>IF(LEFT(LOWER(C5088),1)="m","Male",IF(LEFT(LOWER(C5088),1)="f","Female","Unknown"))</f>
        <v>Female</v>
      </c>
      <c r="O5088" s="4" t="str">
        <f>IF(TRIM(LOWER(F5088))="neuro","Neurology",IF(TRIM(LOWER(F5088))="Neurology","Neurology",IF(TRIM(LOWER(F5088))="general ward","General",IF(TRIM(LOWER(F5088))="general","General",IF(TRIM(LOWER(F5088))="cardiology","Cardiology",IF(TRIM(LOWER(F5088))="Cardiology","Cardiology",IF(TRIM(LOWER(F5088))="Peads","Pediatrics",IF(TRIM(LOWER(F5088))="Pediatrics","Pediatrics",IF(TRIM(LOWER(F5088))="orthopedics","Orthopedics",IF(TRIM(LOWER(F5088))="Neurology","Neurology",IF(TRIM(LOWER(F5088))="Oncology","Oncology")))))))))))</f>
        <v>Orthopedics</v>
      </c>
      <c r="P5088" s="3" t="str">
        <f t="shared" si="474"/>
        <v>Private</v>
      </c>
      <c r="Q5088" s="5">
        <f t="shared" si="475"/>
        <v>14</v>
      </c>
      <c r="R5088" s="1">
        <f t="shared" si="476"/>
        <v>82709.61</v>
      </c>
      <c r="S5088" s="1">
        <f t="shared" si="477"/>
        <v>0</v>
      </c>
      <c r="T5088" s="1" t="str">
        <f t="shared" si="478"/>
        <v>66+</v>
      </c>
      <c r="U5088" s="1" t="str">
        <f t="shared" si="479"/>
        <v>Yes</v>
      </c>
    </row>
    <row r="5089" spans="1:21">
      <c r="A5089" s="1">
        <v>5088</v>
      </c>
      <c r="B5089" s="1">
        <v>10</v>
      </c>
      <c r="C5089" s="1" t="s">
        <v>29</v>
      </c>
      <c r="D5089" s="2">
        <v>45267</v>
      </c>
      <c r="E5089" s="2">
        <v>45273</v>
      </c>
      <c r="F5089" s="1" t="s">
        <v>40</v>
      </c>
      <c r="G5089" s="1" t="s">
        <v>36</v>
      </c>
      <c r="H5089" s="1" t="s">
        <v>37</v>
      </c>
      <c r="I5089" s="1">
        <v>45700.32</v>
      </c>
      <c r="K5089" s="1" t="s">
        <v>17</v>
      </c>
      <c r="N5089" s="3" t="str">
        <f>IF(LEFT(LOWER(C5089),1)="m","Male",IF(LEFT(LOWER(C5089),1)="f","Female","Unknown"))</f>
        <v>Female</v>
      </c>
      <c r="O5089" s="4" t="str">
        <f>IF(TRIM(LOWER(F5089))="neuro","Neurology",IF(TRIM(LOWER(F5089))="Neurology","Neurology",IF(TRIM(LOWER(F5089))="general ward","General",IF(TRIM(LOWER(F5089))="general","General",IF(TRIM(LOWER(F5089))="cardiology","Cardiology",IF(TRIM(LOWER(F5089))="Cardiology","Cardiology",IF(TRIM(LOWER(F5089))="Peads","Pediatrics",IF(TRIM(LOWER(F5089))="Pediatrics","Pediatrics",IF(TRIM(LOWER(F5089))="orthopedics","Orthopedics",IF(TRIM(LOWER(F5089))="Neurology","Neurology",IF(TRIM(LOWER(F5089))="Oncology","Oncology")))))))))))</f>
        <v>Pediatrics</v>
      </c>
      <c r="P5089" s="3" t="str">
        <f t="shared" si="474"/>
        <v>Government</v>
      </c>
      <c r="Q5089" s="5">
        <f t="shared" si="475"/>
        <v>6</v>
      </c>
      <c r="R5089" s="1">
        <f t="shared" si="476"/>
        <v>45700.32</v>
      </c>
      <c r="S5089" s="1">
        <f t="shared" si="477"/>
        <v>1</v>
      </c>
      <c r="T5089" s="1" t="str">
        <f t="shared" si="478"/>
        <v>0-17</v>
      </c>
      <c r="U5089" s="1" t="str">
        <f t="shared" si="479"/>
        <v>Unknown</v>
      </c>
    </row>
    <row r="5090" spans="1:21">
      <c r="A5090" s="1">
        <v>5089</v>
      </c>
      <c r="B5090" s="1">
        <v>11</v>
      </c>
      <c r="C5090" s="1" t="s">
        <v>29</v>
      </c>
      <c r="D5090" s="2">
        <v>44999</v>
      </c>
      <c r="E5090" s="2">
        <v>45010</v>
      </c>
      <c r="F5090" s="1" t="s">
        <v>49</v>
      </c>
      <c r="G5090" s="1" t="s">
        <v>31</v>
      </c>
      <c r="H5090" s="1" t="s">
        <v>47</v>
      </c>
      <c r="I5090" s="1">
        <v>65739.850000000006</v>
      </c>
      <c r="J5090" s="1" t="s">
        <v>24</v>
      </c>
      <c r="K5090" s="1" t="s">
        <v>20</v>
      </c>
      <c r="N5090" s="3" t="str">
        <f>IF(LEFT(LOWER(C5090),1)="m","Male",IF(LEFT(LOWER(C5090),1)="f","Female","Unknown"))</f>
        <v>Female</v>
      </c>
      <c r="O5090" s="4" t="str">
        <f>IF(TRIM(LOWER(F5090))="neuro","Neurology",IF(TRIM(LOWER(F5090))="Neurology","Neurology",IF(TRIM(LOWER(F5090))="general ward","General",IF(TRIM(LOWER(F5090))="general","General",IF(TRIM(LOWER(F5090))="cardiology","Cardiology",IF(TRIM(LOWER(F5090))="Cardiology","Cardiology",IF(TRIM(LOWER(F5090))="Peads","Pediatrics",IF(TRIM(LOWER(F5090))="Pediatrics","Pediatrics",IF(TRIM(LOWER(F5090))="orthopedics","Orthopedics",IF(TRIM(LOWER(F5090))="Neurology","Neurology",IF(TRIM(LOWER(F5090))="Oncology","Oncology")))))))))))</f>
        <v>Oncology</v>
      </c>
      <c r="P5090" s="3" t="str">
        <f t="shared" si="474"/>
        <v>Private</v>
      </c>
      <c r="Q5090" s="5">
        <f t="shared" si="475"/>
        <v>11</v>
      </c>
      <c r="R5090" s="1">
        <f t="shared" si="476"/>
        <v>65739.850000000006</v>
      </c>
      <c r="S5090" s="1">
        <f t="shared" si="477"/>
        <v>0</v>
      </c>
      <c r="T5090" s="1" t="str">
        <f t="shared" si="478"/>
        <v>0-17</v>
      </c>
      <c r="U5090" s="1" t="str">
        <f t="shared" si="479"/>
        <v>No</v>
      </c>
    </row>
    <row r="5091" spans="1:21">
      <c r="A5091" s="1">
        <v>5090</v>
      </c>
      <c r="B5091" s="1">
        <v>14</v>
      </c>
      <c r="C5091" s="1" t="s">
        <v>18</v>
      </c>
      <c r="D5091" s="2">
        <v>45110</v>
      </c>
      <c r="E5091" s="2">
        <v>45116</v>
      </c>
      <c r="F5091" s="1" t="s">
        <v>19</v>
      </c>
      <c r="G5091" s="1" t="s">
        <v>46</v>
      </c>
      <c r="H5091" s="1" t="s">
        <v>15</v>
      </c>
      <c r="I5091" s="1">
        <v>55729.1</v>
      </c>
      <c r="J5091" s="1" t="s">
        <v>38</v>
      </c>
      <c r="K5091" s="1" t="s">
        <v>16</v>
      </c>
      <c r="N5091" s="3" t="str">
        <f>IF(LEFT(LOWER(C5091),1)="m","Male",IF(LEFT(LOWER(C5091),1)="f","Female","Unknown"))</f>
        <v>Male</v>
      </c>
      <c r="O5091" s="4" t="str">
        <f>IF(TRIM(LOWER(F5091))="neuro","Neurology",IF(TRIM(LOWER(F5091))="Neurology","Neurology",IF(TRIM(LOWER(F5091))="general ward","General",IF(TRIM(LOWER(F5091))="general","General",IF(TRIM(LOWER(F5091))="cardiology","Cardiology",IF(TRIM(LOWER(F5091))="Cardiology","Cardiology",IF(TRIM(LOWER(F5091))="Peads","Pediatrics",IF(TRIM(LOWER(F5091))="Pediatrics","Pediatrics",IF(TRIM(LOWER(F5091))="orthopedics","Orthopedics",IF(TRIM(LOWER(F5091))="Neurology","Neurology",IF(TRIM(LOWER(F5091))="Oncology","Oncology")))))))))))</f>
        <v>General</v>
      </c>
      <c r="P5091" s="3" t="str">
        <f t="shared" si="474"/>
        <v>Self</v>
      </c>
      <c r="Q5091" s="5">
        <f t="shared" si="475"/>
        <v>6</v>
      </c>
      <c r="R5091" s="1">
        <f t="shared" si="476"/>
        <v>55729.1</v>
      </c>
      <c r="S5091" s="1">
        <f t="shared" si="477"/>
        <v>1</v>
      </c>
      <c r="T5091" s="1" t="str">
        <f t="shared" si="478"/>
        <v>0-17</v>
      </c>
      <c r="U5091" s="1" t="str">
        <f t="shared" si="479"/>
        <v>No</v>
      </c>
    </row>
    <row r="5092" spans="1:21">
      <c r="A5092" s="1">
        <v>5091</v>
      </c>
      <c r="B5092" s="1">
        <v>95</v>
      </c>
      <c r="C5092" s="1" t="s">
        <v>44</v>
      </c>
      <c r="D5092" s="2">
        <v>45465</v>
      </c>
      <c r="E5092" s="2">
        <v>45478</v>
      </c>
      <c r="F5092" s="1" t="s">
        <v>19</v>
      </c>
      <c r="G5092" s="1" t="s">
        <v>41</v>
      </c>
      <c r="H5092" s="1" t="s">
        <v>15</v>
      </c>
      <c r="I5092" s="1">
        <v>172674.31</v>
      </c>
      <c r="J5092" s="1" t="s">
        <v>24</v>
      </c>
      <c r="K5092" s="1" t="s">
        <v>16</v>
      </c>
      <c r="N5092" s="3" t="str">
        <f>IF(LEFT(LOWER(C5092),1)="m","Male",IF(LEFT(LOWER(C5092),1)="f","Female","Unknown"))</f>
        <v>Female</v>
      </c>
      <c r="O5092" s="4" t="str">
        <f>IF(TRIM(LOWER(F5092))="neuro","Neurology",IF(TRIM(LOWER(F5092))="Neurology","Neurology",IF(TRIM(LOWER(F5092))="general ward","General",IF(TRIM(LOWER(F5092))="general","General",IF(TRIM(LOWER(F5092))="cardiology","Cardiology",IF(TRIM(LOWER(F5092))="Cardiology","Cardiology",IF(TRIM(LOWER(F5092))="Peads","Pediatrics",IF(TRIM(LOWER(F5092))="Pediatrics","Pediatrics",IF(TRIM(LOWER(F5092))="orthopedics","Orthopedics",IF(TRIM(LOWER(F5092))="Neurology","Neurology",IF(TRIM(LOWER(F5092))="Oncology","Oncology")))))))))))</f>
        <v>General</v>
      </c>
      <c r="P5092" s="3" t="str">
        <f t="shared" si="474"/>
        <v>Unknown</v>
      </c>
      <c r="Q5092" s="5">
        <f t="shared" si="475"/>
        <v>13</v>
      </c>
      <c r="R5092" s="1">
        <f t="shared" si="476"/>
        <v>172674.31</v>
      </c>
      <c r="S5092" s="1">
        <f t="shared" si="477"/>
        <v>1</v>
      </c>
      <c r="T5092" s="1" t="str">
        <f t="shared" si="478"/>
        <v>66+</v>
      </c>
      <c r="U5092" s="1" t="str">
        <f t="shared" si="479"/>
        <v>No</v>
      </c>
    </row>
    <row r="5093" spans="1:21">
      <c r="A5093" s="1">
        <v>5092</v>
      </c>
      <c r="B5093" s="1">
        <v>1</v>
      </c>
      <c r="C5093" s="1" t="s">
        <v>34</v>
      </c>
      <c r="D5093" s="2">
        <v>45168</v>
      </c>
      <c r="E5093" s="2">
        <v>45187</v>
      </c>
      <c r="F5093" s="1" t="s">
        <v>40</v>
      </c>
      <c r="G5093" s="1" t="s">
        <v>46</v>
      </c>
      <c r="I5093" s="1">
        <v>288120.63</v>
      </c>
      <c r="J5093" s="1" t="s">
        <v>16</v>
      </c>
      <c r="K5093" s="1" t="s">
        <v>20</v>
      </c>
      <c r="N5093" s="3" t="str">
        <f>IF(LEFT(LOWER(C5093),1)="m","Male",IF(LEFT(LOWER(C5093),1)="f","Female","Unknown"))</f>
        <v>Male</v>
      </c>
      <c r="O5093" s="4" t="str">
        <f>IF(TRIM(LOWER(F5093))="neuro","Neurology",IF(TRIM(LOWER(F5093))="Neurology","Neurology",IF(TRIM(LOWER(F5093))="general ward","General",IF(TRIM(LOWER(F5093))="general","General",IF(TRIM(LOWER(F5093))="cardiology","Cardiology",IF(TRIM(LOWER(F5093))="Cardiology","Cardiology",IF(TRIM(LOWER(F5093))="Peads","Pediatrics",IF(TRIM(LOWER(F5093))="Pediatrics","Pediatrics",IF(TRIM(LOWER(F5093))="orthopedics","Orthopedics",IF(TRIM(LOWER(F5093))="Neurology","Neurology",IF(TRIM(LOWER(F5093))="Oncology","Oncology")))))))))))</f>
        <v>Pediatrics</v>
      </c>
      <c r="P5093" s="3" t="str">
        <f t="shared" si="474"/>
        <v>Self</v>
      </c>
      <c r="Q5093" s="5">
        <f t="shared" si="475"/>
        <v>19</v>
      </c>
      <c r="R5093" s="1">
        <f t="shared" si="476"/>
        <v>288120.63</v>
      </c>
      <c r="S5093" s="1">
        <f t="shared" si="477"/>
        <v>0</v>
      </c>
      <c r="T5093" s="1" t="str">
        <f t="shared" si="478"/>
        <v>0-17</v>
      </c>
      <c r="U5093" s="1" t="str">
        <f t="shared" si="479"/>
        <v>Yes</v>
      </c>
    </row>
    <row r="5094" spans="1:21">
      <c r="A5094" s="1">
        <v>5093</v>
      </c>
      <c r="B5094" s="1">
        <v>5</v>
      </c>
      <c r="C5094" s="1" t="s">
        <v>44</v>
      </c>
      <c r="D5094" s="2">
        <v>45524</v>
      </c>
      <c r="E5094" s="2">
        <v>45540</v>
      </c>
      <c r="F5094" s="1" t="s">
        <v>43</v>
      </c>
      <c r="G5094" s="1" t="s">
        <v>41</v>
      </c>
      <c r="H5094" s="1" t="s">
        <v>32</v>
      </c>
      <c r="I5094" s="1">
        <v>138315.25</v>
      </c>
      <c r="K5094" s="1" t="s">
        <v>16</v>
      </c>
      <c r="N5094" s="3" t="str">
        <f>IF(LEFT(LOWER(C5094),1)="m","Male",IF(LEFT(LOWER(C5094),1)="f","Female","Unknown"))</f>
        <v>Female</v>
      </c>
      <c r="O5094" s="4" t="str">
        <f>IF(TRIM(LOWER(F5094))="neuro","Neurology",IF(TRIM(LOWER(F5094))="Neurology","Neurology",IF(TRIM(LOWER(F5094))="general ward","General",IF(TRIM(LOWER(F5094))="general","General",IF(TRIM(LOWER(F5094))="cardiology","Cardiology",IF(TRIM(LOWER(F5094))="Cardiology","Cardiology",IF(TRIM(LOWER(F5094))="Peads","Pediatrics",IF(TRIM(LOWER(F5094))="Pediatrics","Pediatrics",IF(TRIM(LOWER(F5094))="orthopedics","Orthopedics",IF(TRIM(LOWER(F5094))="Neurology","Neurology",IF(TRIM(LOWER(F5094))="Oncology","Oncology")))))))))))</f>
        <v>Orthopedics</v>
      </c>
      <c r="P5094" s="3" t="str">
        <f t="shared" si="474"/>
        <v>Unknown</v>
      </c>
      <c r="Q5094" s="5">
        <f t="shared" si="475"/>
        <v>16</v>
      </c>
      <c r="R5094" s="1">
        <f t="shared" si="476"/>
        <v>138315.25</v>
      </c>
      <c r="S5094" s="1">
        <f t="shared" si="477"/>
        <v>1</v>
      </c>
      <c r="T5094" s="1" t="str">
        <f t="shared" si="478"/>
        <v>0-17</v>
      </c>
      <c r="U5094" s="1" t="str">
        <f t="shared" si="479"/>
        <v>Unknown</v>
      </c>
    </row>
    <row r="5095" spans="1:21">
      <c r="A5095" s="1">
        <v>5094</v>
      </c>
      <c r="B5095" s="1">
        <v>1</v>
      </c>
      <c r="C5095" s="1" t="s">
        <v>29</v>
      </c>
      <c r="D5095" s="2">
        <v>45525</v>
      </c>
      <c r="E5095" s="2">
        <v>45530</v>
      </c>
      <c r="F5095" s="1" t="s">
        <v>45</v>
      </c>
      <c r="G5095" s="1" t="s">
        <v>22</v>
      </c>
      <c r="H5095" s="1" t="s">
        <v>37</v>
      </c>
      <c r="I5095" s="1">
        <v>65549.48</v>
      </c>
      <c r="J5095" s="1" t="s">
        <v>25</v>
      </c>
      <c r="K5095" s="1" t="s">
        <v>16</v>
      </c>
      <c r="N5095" s="3" t="str">
        <f>IF(LEFT(LOWER(C5095),1)="m","Male",IF(LEFT(LOWER(C5095),1)="f","Female","Unknown"))</f>
        <v>Female</v>
      </c>
      <c r="O5095" s="4" t="str">
        <f>IF(TRIM(LOWER(F5095))="neuro","Neurology",IF(TRIM(LOWER(F5095))="Neurology","Neurology",IF(TRIM(LOWER(F5095))="general ward","General",IF(TRIM(LOWER(F5095))="general","General",IF(TRIM(LOWER(F5095))="cardiology","Cardiology",IF(TRIM(LOWER(F5095))="Cardiology","Cardiology",IF(TRIM(LOWER(F5095))="Peads","Pediatrics",IF(TRIM(LOWER(F5095))="Pediatrics","Pediatrics",IF(TRIM(LOWER(F5095))="orthopedics","Orthopedics",IF(TRIM(LOWER(F5095))="Neurology","Neurology",IF(TRIM(LOWER(F5095))="Oncology","Oncology")))))))))))</f>
        <v>Neurology</v>
      </c>
      <c r="P5095" s="3" t="str">
        <f t="shared" si="474"/>
        <v>Government</v>
      </c>
      <c r="Q5095" s="5">
        <f t="shared" si="475"/>
        <v>5</v>
      </c>
      <c r="R5095" s="1">
        <f t="shared" si="476"/>
        <v>65549.48</v>
      </c>
      <c r="S5095" s="1">
        <f t="shared" si="477"/>
        <v>1</v>
      </c>
      <c r="T5095" s="1" t="str">
        <f t="shared" si="478"/>
        <v>0-17</v>
      </c>
      <c r="U5095" s="1" t="str">
        <f t="shared" si="479"/>
        <v>Yes</v>
      </c>
    </row>
    <row r="5096" spans="1:21">
      <c r="A5096" s="1">
        <v>5095</v>
      </c>
      <c r="B5096" s="1">
        <v>40</v>
      </c>
      <c r="C5096" s="1" t="s">
        <v>18</v>
      </c>
      <c r="D5096" s="2">
        <v>45052</v>
      </c>
      <c r="E5096" s="2">
        <v>45057</v>
      </c>
      <c r="F5096" s="1" t="s">
        <v>45</v>
      </c>
      <c r="G5096" s="1" t="s">
        <v>36</v>
      </c>
      <c r="H5096" s="1" t="s">
        <v>37</v>
      </c>
      <c r="I5096" s="1">
        <v>85254.45</v>
      </c>
      <c r="J5096" s="1" t="s">
        <v>25</v>
      </c>
      <c r="K5096" s="1" t="s">
        <v>16</v>
      </c>
      <c r="N5096" s="3" t="str">
        <f>IF(LEFT(LOWER(C5096),1)="m","Male",IF(LEFT(LOWER(C5096),1)="f","Female","Unknown"))</f>
        <v>Male</v>
      </c>
      <c r="O5096" s="4" t="str">
        <f>IF(TRIM(LOWER(F5096))="neuro","Neurology",IF(TRIM(LOWER(F5096))="Neurology","Neurology",IF(TRIM(LOWER(F5096))="general ward","General",IF(TRIM(LOWER(F5096))="general","General",IF(TRIM(LOWER(F5096))="cardiology","Cardiology",IF(TRIM(LOWER(F5096))="Cardiology","Cardiology",IF(TRIM(LOWER(F5096))="Peads","Pediatrics",IF(TRIM(LOWER(F5096))="Pediatrics","Pediatrics",IF(TRIM(LOWER(F5096))="orthopedics","Orthopedics",IF(TRIM(LOWER(F5096))="Neurology","Neurology",IF(TRIM(LOWER(F5096))="Oncology","Oncology")))))))))))</f>
        <v>Neurology</v>
      </c>
      <c r="P5096" s="3" t="str">
        <f t="shared" si="474"/>
        <v>Government</v>
      </c>
      <c r="Q5096" s="5">
        <f t="shared" si="475"/>
        <v>5</v>
      </c>
      <c r="R5096" s="1">
        <f t="shared" si="476"/>
        <v>85254.45</v>
      </c>
      <c r="S5096" s="1">
        <f t="shared" si="477"/>
        <v>1</v>
      </c>
      <c r="T5096" s="1" t="str">
        <f t="shared" si="478"/>
        <v>36-50</v>
      </c>
      <c r="U5096" s="1" t="str">
        <f t="shared" si="479"/>
        <v>Yes</v>
      </c>
    </row>
    <row r="5097" spans="1:21">
      <c r="A5097" s="1">
        <v>5096</v>
      </c>
      <c r="B5097" s="1">
        <v>68</v>
      </c>
      <c r="C5097" s="1" t="s">
        <v>27</v>
      </c>
      <c r="D5097" s="2">
        <v>45127</v>
      </c>
      <c r="E5097" s="2">
        <v>45131</v>
      </c>
      <c r="F5097" s="1" t="s">
        <v>19</v>
      </c>
      <c r="G5097" s="1" t="s">
        <v>33</v>
      </c>
      <c r="H5097" s="1" t="s">
        <v>48</v>
      </c>
      <c r="I5097" s="1">
        <v>138121.21</v>
      </c>
      <c r="J5097" s="1" t="s">
        <v>16</v>
      </c>
      <c r="K5097" s="1" t="s">
        <v>42</v>
      </c>
      <c r="N5097" s="3" t="str">
        <f>IF(LEFT(LOWER(C5097),1)="m","Male",IF(LEFT(LOWER(C5097),1)="f","Female","Unknown"))</f>
        <v>Male</v>
      </c>
      <c r="O5097" s="4" t="str">
        <f>IF(TRIM(LOWER(F5097))="neuro","Neurology",IF(TRIM(LOWER(F5097))="Neurology","Neurology",IF(TRIM(LOWER(F5097))="general ward","General",IF(TRIM(LOWER(F5097))="general","General",IF(TRIM(LOWER(F5097))="cardiology","Cardiology",IF(TRIM(LOWER(F5097))="Cardiology","Cardiology",IF(TRIM(LOWER(F5097))="Peads","Pediatrics",IF(TRIM(LOWER(F5097))="Pediatrics","Pediatrics",IF(TRIM(LOWER(F5097))="orthopedics","Orthopedics",IF(TRIM(LOWER(F5097))="Neurology","Neurology",IF(TRIM(LOWER(F5097))="Oncology","Oncology")))))))))))</f>
        <v>General</v>
      </c>
      <c r="P5097" s="3" t="str">
        <f t="shared" si="474"/>
        <v>Self</v>
      </c>
      <c r="Q5097" s="5">
        <f t="shared" si="475"/>
        <v>4</v>
      </c>
      <c r="R5097" s="1">
        <f t="shared" si="476"/>
        <v>138121.21</v>
      </c>
      <c r="S5097" s="1">
        <f t="shared" si="477"/>
        <v>0</v>
      </c>
      <c r="T5097" s="1" t="str">
        <f t="shared" si="478"/>
        <v>66+</v>
      </c>
      <c r="U5097" s="1" t="str">
        <f t="shared" si="479"/>
        <v>Yes</v>
      </c>
    </row>
    <row r="5098" spans="1:21">
      <c r="A5098" s="1">
        <v>5097</v>
      </c>
      <c r="B5098" s="1">
        <v>82</v>
      </c>
      <c r="C5098" s="1" t="s">
        <v>29</v>
      </c>
      <c r="D5098" s="2">
        <v>44962</v>
      </c>
      <c r="E5098" s="2">
        <v>44980</v>
      </c>
      <c r="F5098" s="1" t="s">
        <v>49</v>
      </c>
      <c r="G5098" s="1" t="s">
        <v>14</v>
      </c>
      <c r="H5098" s="1" t="s">
        <v>48</v>
      </c>
      <c r="I5098" s="1">
        <v>80927.88</v>
      </c>
      <c r="J5098" s="1" t="s">
        <v>25</v>
      </c>
      <c r="K5098" s="1" t="s">
        <v>17</v>
      </c>
      <c r="N5098" s="3" t="str">
        <f>IF(LEFT(LOWER(C5098),1)="m","Male",IF(LEFT(LOWER(C5098),1)="f","Female","Unknown"))</f>
        <v>Female</v>
      </c>
      <c r="O5098" s="4" t="str">
        <f>IF(TRIM(LOWER(F5098))="neuro","Neurology",IF(TRIM(LOWER(F5098))="Neurology","Neurology",IF(TRIM(LOWER(F5098))="general ward","General",IF(TRIM(LOWER(F5098))="general","General",IF(TRIM(LOWER(F5098))="cardiology","Cardiology",IF(TRIM(LOWER(F5098))="Cardiology","Cardiology",IF(TRIM(LOWER(F5098))="Peads","Pediatrics",IF(TRIM(LOWER(F5098))="Pediatrics","Pediatrics",IF(TRIM(LOWER(F5098))="orthopedics","Orthopedics",IF(TRIM(LOWER(F5098))="Neurology","Neurology",IF(TRIM(LOWER(F5098))="Oncology","Oncology")))))))))))</f>
        <v>Oncology</v>
      </c>
      <c r="P5098" s="3" t="str">
        <f t="shared" si="474"/>
        <v>Private</v>
      </c>
      <c r="Q5098" s="5">
        <f t="shared" si="475"/>
        <v>18</v>
      </c>
      <c r="R5098" s="1">
        <f t="shared" si="476"/>
        <v>80927.88</v>
      </c>
      <c r="S5098" s="1">
        <f t="shared" si="477"/>
        <v>1</v>
      </c>
      <c r="T5098" s="1" t="str">
        <f t="shared" si="478"/>
        <v>66+</v>
      </c>
      <c r="U5098" s="1" t="str">
        <f t="shared" si="479"/>
        <v>Yes</v>
      </c>
    </row>
    <row r="5099" spans="1:21">
      <c r="A5099" s="1">
        <v>5098</v>
      </c>
      <c r="B5099" s="1">
        <v>21</v>
      </c>
      <c r="C5099" s="1" t="s">
        <v>18</v>
      </c>
      <c r="D5099" s="2">
        <v>45286</v>
      </c>
      <c r="E5099" s="2">
        <v>45287</v>
      </c>
      <c r="F5099" s="1" t="s">
        <v>21</v>
      </c>
      <c r="G5099" s="1" t="s">
        <v>31</v>
      </c>
      <c r="H5099" s="1" t="s">
        <v>32</v>
      </c>
      <c r="I5099" s="1">
        <v>181701.8</v>
      </c>
      <c r="J5099" s="1" t="s">
        <v>16</v>
      </c>
      <c r="K5099" s="1" t="s">
        <v>17</v>
      </c>
      <c r="N5099" s="3" t="str">
        <f>IF(LEFT(LOWER(C5099),1)="m","Male",IF(LEFT(LOWER(C5099),1)="f","Female","Unknown"))</f>
        <v>Male</v>
      </c>
      <c r="O5099" s="4" t="str">
        <f>IF(TRIM(LOWER(F5099))="neuro","Neurology",IF(TRIM(LOWER(F5099))="Neurology","Neurology",IF(TRIM(LOWER(F5099))="general ward","General",IF(TRIM(LOWER(F5099))="general","General",IF(TRIM(LOWER(F5099))="cardiology","Cardiology",IF(TRIM(LOWER(F5099))="Cardiology","Cardiology",IF(TRIM(LOWER(F5099))="Peads","Pediatrics",IF(TRIM(LOWER(F5099))="Pediatrics","Pediatrics",IF(TRIM(LOWER(F5099))="orthopedics","Orthopedics",IF(TRIM(LOWER(F5099))="Neurology","Neurology",IF(TRIM(LOWER(F5099))="Oncology","Oncology")))))))))))</f>
        <v>General</v>
      </c>
      <c r="P5099" s="3" t="str">
        <f t="shared" si="474"/>
        <v>Private</v>
      </c>
      <c r="Q5099" s="5">
        <f t="shared" si="475"/>
        <v>1</v>
      </c>
      <c r="R5099" s="1">
        <f t="shared" si="476"/>
        <v>181701.8</v>
      </c>
      <c r="S5099" s="1">
        <f t="shared" si="477"/>
        <v>1</v>
      </c>
      <c r="T5099" s="1" t="str">
        <f t="shared" si="478"/>
        <v>18-35</v>
      </c>
      <c r="U5099" s="1" t="str">
        <f t="shared" si="479"/>
        <v>Yes</v>
      </c>
    </row>
    <row r="5100" spans="1:21">
      <c r="A5100" s="1">
        <v>5099</v>
      </c>
      <c r="B5100" s="1">
        <v>25</v>
      </c>
      <c r="C5100" s="1" t="s">
        <v>44</v>
      </c>
      <c r="D5100" s="2">
        <v>45252</v>
      </c>
      <c r="E5100" s="2">
        <v>45255</v>
      </c>
      <c r="F5100" s="1" t="s">
        <v>21</v>
      </c>
      <c r="G5100" s="1" t="s">
        <v>36</v>
      </c>
      <c r="I5100" s="1">
        <v>27581.59</v>
      </c>
      <c r="J5100" s="1" t="s">
        <v>25</v>
      </c>
      <c r="K5100" s="1" t="s">
        <v>16</v>
      </c>
      <c r="N5100" s="3" t="str">
        <f>IF(LEFT(LOWER(C5100),1)="m","Male",IF(LEFT(LOWER(C5100),1)="f","Female","Unknown"))</f>
        <v>Female</v>
      </c>
      <c r="O5100" s="4" t="str">
        <f>IF(TRIM(LOWER(F5100))="neuro","Neurology",IF(TRIM(LOWER(F5100))="Neurology","Neurology",IF(TRIM(LOWER(F5100))="general ward","General",IF(TRIM(LOWER(F5100))="general","General",IF(TRIM(LOWER(F5100))="cardiology","Cardiology",IF(TRIM(LOWER(F5100))="Cardiology","Cardiology",IF(TRIM(LOWER(F5100))="Peads","Pediatrics",IF(TRIM(LOWER(F5100))="Pediatrics","Pediatrics",IF(TRIM(LOWER(F5100))="orthopedics","Orthopedics",IF(TRIM(LOWER(F5100))="Neurology","Neurology",IF(TRIM(LOWER(F5100))="Oncology","Oncology")))))))))))</f>
        <v>General</v>
      </c>
      <c r="P5100" s="3" t="str">
        <f t="shared" si="474"/>
        <v>Government</v>
      </c>
      <c r="Q5100" s="5">
        <f t="shared" si="475"/>
        <v>3</v>
      </c>
      <c r="R5100" s="1">
        <f t="shared" si="476"/>
        <v>27581.59</v>
      </c>
      <c r="S5100" s="1">
        <f t="shared" si="477"/>
        <v>1</v>
      </c>
      <c r="T5100" s="1" t="str">
        <f t="shared" si="478"/>
        <v>18-35</v>
      </c>
      <c r="U5100" s="1" t="str">
        <f t="shared" si="479"/>
        <v>Yes</v>
      </c>
    </row>
    <row r="5101" spans="1:21">
      <c r="A5101" s="1">
        <v>5100</v>
      </c>
      <c r="B5101" s="1">
        <v>71</v>
      </c>
      <c r="C5101" s="1" t="s">
        <v>26</v>
      </c>
      <c r="D5101" s="2">
        <v>45428</v>
      </c>
      <c r="E5101" s="2">
        <v>45430</v>
      </c>
      <c r="F5101" s="1" t="s">
        <v>30</v>
      </c>
      <c r="G5101" s="1" t="s">
        <v>31</v>
      </c>
      <c r="H5101" s="1" t="s">
        <v>48</v>
      </c>
      <c r="I5101" s="1">
        <v>52065.13</v>
      </c>
      <c r="K5101" s="1" t="s">
        <v>25</v>
      </c>
      <c r="N5101" s="3" t="str">
        <f>IF(LEFT(LOWER(C5101),1)="m","Male",IF(LEFT(LOWER(C5101),1)="f","Female","Unknown"))</f>
        <v>Female</v>
      </c>
      <c r="O5101" s="4" t="str">
        <f>IF(TRIM(LOWER(F5101))="neuro","Neurology",IF(TRIM(LOWER(F5101))="Neurology","Neurology",IF(TRIM(LOWER(F5101))="general ward","General",IF(TRIM(LOWER(F5101))="general","General",IF(TRIM(LOWER(F5101))="cardiology","Cardiology",IF(TRIM(LOWER(F5101))="Cardiology","Cardiology",IF(TRIM(LOWER(F5101))="Peads","Pediatrics",IF(TRIM(LOWER(F5101))="Pediatrics","Pediatrics",IF(TRIM(LOWER(F5101))="orthopedics","Orthopedics",IF(TRIM(LOWER(F5101))="Neurology","Neurology",IF(TRIM(LOWER(F5101))="Oncology","Oncology")))))))))))</f>
        <v>Pediatrics</v>
      </c>
      <c r="P5101" s="3" t="str">
        <f t="shared" si="474"/>
        <v>Private</v>
      </c>
      <c r="Q5101" s="5">
        <f t="shared" si="475"/>
        <v>2</v>
      </c>
      <c r="R5101" s="1">
        <f t="shared" si="476"/>
        <v>52065.13</v>
      </c>
      <c r="S5101" s="1">
        <f t="shared" si="477"/>
        <v>1</v>
      </c>
      <c r="T5101" s="1" t="str">
        <f t="shared" si="478"/>
        <v>66+</v>
      </c>
      <c r="U5101" s="1" t="str">
        <f t="shared" si="479"/>
        <v>Unknown</v>
      </c>
    </row>
    <row r="5102" spans="1:21">
      <c r="A5102" s="1">
        <v>5101</v>
      </c>
      <c r="B5102" s="1">
        <v>16</v>
      </c>
      <c r="C5102" s="1" t="s">
        <v>12</v>
      </c>
      <c r="D5102" s="2">
        <v>45280</v>
      </c>
      <c r="E5102" s="2">
        <v>45292</v>
      </c>
      <c r="F5102" s="1" t="s">
        <v>35</v>
      </c>
      <c r="G5102" s="1" t="s">
        <v>22</v>
      </c>
      <c r="H5102" s="1" t="s">
        <v>39</v>
      </c>
      <c r="I5102" s="1">
        <v>15333.09</v>
      </c>
      <c r="J5102" s="1" t="s">
        <v>38</v>
      </c>
      <c r="K5102" s="1" t="s">
        <v>38</v>
      </c>
      <c r="N5102" s="3" t="str">
        <f>IF(LEFT(LOWER(C5102),1)="m","Male",IF(LEFT(LOWER(C5102),1)="f","Female","Unknown"))</f>
        <v>Unknown</v>
      </c>
      <c r="O5102" s="4" t="str">
        <f>IF(TRIM(LOWER(F5102))="neuro","Neurology",IF(TRIM(LOWER(F5102))="Neurology","Neurology",IF(TRIM(LOWER(F5102))="general ward","General",IF(TRIM(LOWER(F5102))="general","General",IF(TRIM(LOWER(F5102))="cardiology","Cardiology",IF(TRIM(LOWER(F5102))="Cardiology","Cardiology",IF(TRIM(LOWER(F5102))="Peads","Pediatrics",IF(TRIM(LOWER(F5102))="Pediatrics","Pediatrics",IF(TRIM(LOWER(F5102))="orthopedics","Orthopedics",IF(TRIM(LOWER(F5102))="Neurology","Neurology",IF(TRIM(LOWER(F5102))="Oncology","Oncology")))))))))))</f>
        <v>Cardiology</v>
      </c>
      <c r="P5102" s="3" t="str">
        <f t="shared" si="474"/>
        <v>Government</v>
      </c>
      <c r="Q5102" s="5">
        <f t="shared" si="475"/>
        <v>12</v>
      </c>
      <c r="R5102" s="1">
        <f t="shared" si="476"/>
        <v>15333.09</v>
      </c>
      <c r="S5102" s="1">
        <f t="shared" si="477"/>
        <v>0</v>
      </c>
      <c r="T5102" s="1" t="str">
        <f t="shared" si="478"/>
        <v>0-17</v>
      </c>
      <c r="U5102" s="1" t="str">
        <f t="shared" si="479"/>
        <v>No</v>
      </c>
    </row>
    <row r="5103" spans="1:21">
      <c r="A5103" s="1">
        <v>5102</v>
      </c>
      <c r="C5103" s="1" t="s">
        <v>18</v>
      </c>
      <c r="D5103" s="2">
        <v>44953</v>
      </c>
      <c r="E5103" s="2">
        <v>44965</v>
      </c>
      <c r="F5103" s="1" t="s">
        <v>49</v>
      </c>
      <c r="G5103" s="1" t="s">
        <v>14</v>
      </c>
      <c r="H5103" s="1" t="s">
        <v>48</v>
      </c>
      <c r="I5103" s="1">
        <v>134133.54</v>
      </c>
      <c r="J5103" s="1" t="s">
        <v>24</v>
      </c>
      <c r="K5103" s="1" t="s">
        <v>42</v>
      </c>
      <c r="N5103" s="3" t="str">
        <f>IF(LEFT(LOWER(C5103),1)="m","Male",IF(LEFT(LOWER(C5103),1)="f","Female","Unknown"))</f>
        <v>Male</v>
      </c>
      <c r="O5103" s="4" t="str">
        <f>IF(TRIM(LOWER(F5103))="neuro","Neurology",IF(TRIM(LOWER(F5103))="Neurology","Neurology",IF(TRIM(LOWER(F5103))="general ward","General",IF(TRIM(LOWER(F5103))="general","General",IF(TRIM(LOWER(F5103))="cardiology","Cardiology",IF(TRIM(LOWER(F5103))="Cardiology","Cardiology",IF(TRIM(LOWER(F5103))="Peads","Pediatrics",IF(TRIM(LOWER(F5103))="Pediatrics","Pediatrics",IF(TRIM(LOWER(F5103))="orthopedics","Orthopedics",IF(TRIM(LOWER(F5103))="Neurology","Neurology",IF(TRIM(LOWER(F5103))="Oncology","Oncology")))))))))))</f>
        <v>Oncology</v>
      </c>
      <c r="P5103" s="3" t="str">
        <f t="shared" si="474"/>
        <v>Private</v>
      </c>
      <c r="Q5103" s="5">
        <f t="shared" si="475"/>
        <v>12</v>
      </c>
      <c r="R5103" s="1">
        <f t="shared" si="476"/>
        <v>134133.54</v>
      </c>
      <c r="S5103" s="1">
        <f t="shared" si="477"/>
        <v>0</v>
      </c>
      <c r="T5103" s="1" t="str">
        <f t="shared" si="478"/>
        <v>0-17</v>
      </c>
      <c r="U5103" s="1" t="str">
        <f t="shared" si="479"/>
        <v>No</v>
      </c>
    </row>
    <row r="5104" spans="1:21">
      <c r="A5104" s="1">
        <v>5103</v>
      </c>
      <c r="B5104" s="1">
        <v>63</v>
      </c>
      <c r="C5104" s="1" t="s">
        <v>27</v>
      </c>
      <c r="D5104" s="2">
        <v>45364</v>
      </c>
      <c r="E5104" s="2">
        <v>45377</v>
      </c>
      <c r="F5104" s="1" t="s">
        <v>35</v>
      </c>
      <c r="G5104" s="1" t="s">
        <v>31</v>
      </c>
      <c r="I5104" s="1">
        <v>188349.18</v>
      </c>
      <c r="J5104" s="1" t="s">
        <v>42</v>
      </c>
      <c r="K5104" s="1" t="s">
        <v>16</v>
      </c>
      <c r="N5104" s="3" t="str">
        <f>IF(LEFT(LOWER(C5104),1)="m","Male",IF(LEFT(LOWER(C5104),1)="f","Female","Unknown"))</f>
        <v>Male</v>
      </c>
      <c r="O5104" s="4" t="str">
        <f>IF(TRIM(LOWER(F5104))="neuro","Neurology",IF(TRIM(LOWER(F5104))="Neurology","Neurology",IF(TRIM(LOWER(F5104))="general ward","General",IF(TRIM(LOWER(F5104))="general","General",IF(TRIM(LOWER(F5104))="cardiology","Cardiology",IF(TRIM(LOWER(F5104))="Cardiology","Cardiology",IF(TRIM(LOWER(F5104))="Peads","Pediatrics",IF(TRIM(LOWER(F5104))="Pediatrics","Pediatrics",IF(TRIM(LOWER(F5104))="orthopedics","Orthopedics",IF(TRIM(LOWER(F5104))="Neurology","Neurology",IF(TRIM(LOWER(F5104))="Oncology","Oncology")))))))))))</f>
        <v>Cardiology</v>
      </c>
      <c r="P5104" s="3" t="str">
        <f t="shared" si="474"/>
        <v>Private</v>
      </c>
      <c r="Q5104" s="5">
        <f t="shared" si="475"/>
        <v>13</v>
      </c>
      <c r="R5104" s="1">
        <f t="shared" si="476"/>
        <v>188349.18</v>
      </c>
      <c r="S5104" s="1">
        <f t="shared" si="477"/>
        <v>1</v>
      </c>
      <c r="T5104" s="1" t="str">
        <f t="shared" si="478"/>
        <v>51-65</v>
      </c>
      <c r="U5104" s="1" t="str">
        <f t="shared" si="479"/>
        <v>No</v>
      </c>
    </row>
    <row r="5105" spans="1:21">
      <c r="A5105" s="1">
        <v>5104</v>
      </c>
      <c r="C5105" s="1" t="s">
        <v>44</v>
      </c>
      <c r="D5105" s="2">
        <v>44930</v>
      </c>
      <c r="E5105" s="2">
        <v>44946</v>
      </c>
      <c r="F5105" s="1" t="s">
        <v>52</v>
      </c>
      <c r="G5105" s="1" t="s">
        <v>14</v>
      </c>
      <c r="I5105" s="1">
        <v>134808.31</v>
      </c>
      <c r="J5105" s="1" t="s">
        <v>17</v>
      </c>
      <c r="K5105" s="1" t="s">
        <v>38</v>
      </c>
      <c r="N5105" s="3" t="str">
        <f>IF(LEFT(LOWER(C5105),1)="m","Male",IF(LEFT(LOWER(C5105),1)="f","Female","Unknown"))</f>
        <v>Female</v>
      </c>
      <c r="O5105" s="4" t="str">
        <f>IF(TRIM(LOWER(F5105))="neuro","Neurology",IF(TRIM(LOWER(F5105))="Neurology","Neurology",IF(TRIM(LOWER(F5105))="general ward","General",IF(TRIM(LOWER(F5105))="general","General",IF(TRIM(LOWER(F5105))="cardiology","Cardiology",IF(TRIM(LOWER(F5105))="Cardiology","Cardiology",IF(TRIM(LOWER(F5105))="Peads","Pediatrics",IF(TRIM(LOWER(F5105))="Pediatrics","Pediatrics",IF(TRIM(LOWER(F5105))="orthopedics","Orthopedics",IF(TRIM(LOWER(F5105))="Neurology","Neurology",IF(TRIM(LOWER(F5105))="Oncology","Oncology")))))))))))</f>
        <v>Oncology</v>
      </c>
      <c r="P5105" s="3" t="str">
        <f t="shared" si="474"/>
        <v>Private</v>
      </c>
      <c r="Q5105" s="5">
        <f t="shared" si="475"/>
        <v>16</v>
      </c>
      <c r="R5105" s="1">
        <f t="shared" si="476"/>
        <v>134808.31</v>
      </c>
      <c r="S5105" s="1">
        <f t="shared" si="477"/>
        <v>0</v>
      </c>
      <c r="T5105" s="1" t="str">
        <f t="shared" si="478"/>
        <v>0-17</v>
      </c>
      <c r="U5105" s="1" t="str">
        <f t="shared" si="479"/>
        <v>Yes</v>
      </c>
    </row>
    <row r="5106" spans="1:21">
      <c r="A5106" s="1">
        <v>5105</v>
      </c>
      <c r="B5106" s="1">
        <v>50</v>
      </c>
      <c r="C5106" s="1" t="s">
        <v>26</v>
      </c>
      <c r="D5106" s="2">
        <v>45492</v>
      </c>
      <c r="E5106" s="2">
        <v>45497</v>
      </c>
      <c r="F5106" s="1" t="s">
        <v>49</v>
      </c>
      <c r="G5106" s="1" t="s">
        <v>14</v>
      </c>
      <c r="H5106" s="1" t="s">
        <v>32</v>
      </c>
      <c r="I5106" s="1">
        <v>322006.24</v>
      </c>
      <c r="J5106" s="1" t="s">
        <v>24</v>
      </c>
      <c r="K5106" s="1" t="s">
        <v>38</v>
      </c>
      <c r="N5106" s="3" t="str">
        <f>IF(LEFT(LOWER(C5106),1)="m","Male",IF(LEFT(LOWER(C5106),1)="f","Female","Unknown"))</f>
        <v>Female</v>
      </c>
      <c r="O5106" s="4" t="str">
        <f>IF(TRIM(LOWER(F5106))="neuro","Neurology",IF(TRIM(LOWER(F5106))="Neurology","Neurology",IF(TRIM(LOWER(F5106))="general ward","General",IF(TRIM(LOWER(F5106))="general","General",IF(TRIM(LOWER(F5106))="cardiology","Cardiology",IF(TRIM(LOWER(F5106))="Cardiology","Cardiology",IF(TRIM(LOWER(F5106))="Peads","Pediatrics",IF(TRIM(LOWER(F5106))="Pediatrics","Pediatrics",IF(TRIM(LOWER(F5106))="orthopedics","Orthopedics",IF(TRIM(LOWER(F5106))="Neurology","Neurology",IF(TRIM(LOWER(F5106))="Oncology","Oncology")))))))))))</f>
        <v>Oncology</v>
      </c>
      <c r="P5106" s="3" t="str">
        <f t="shared" si="474"/>
        <v>Private</v>
      </c>
      <c r="Q5106" s="5">
        <f t="shared" si="475"/>
        <v>5</v>
      </c>
      <c r="R5106" s="1">
        <f t="shared" si="476"/>
        <v>322006.24</v>
      </c>
      <c r="S5106" s="1">
        <f t="shared" si="477"/>
        <v>0</v>
      </c>
      <c r="T5106" s="1" t="str">
        <f t="shared" si="478"/>
        <v>36-50</v>
      </c>
      <c r="U5106" s="1" t="str">
        <f t="shared" si="479"/>
        <v>No</v>
      </c>
    </row>
    <row r="5107" spans="1:21">
      <c r="A5107" s="1">
        <v>5106</v>
      </c>
      <c r="B5107" s="1">
        <v>20</v>
      </c>
      <c r="C5107" s="1" t="s">
        <v>26</v>
      </c>
      <c r="D5107" s="2">
        <v>45580</v>
      </c>
      <c r="E5107" s="2">
        <v>45589</v>
      </c>
      <c r="F5107" s="1" t="s">
        <v>52</v>
      </c>
      <c r="G5107" s="1" t="s">
        <v>33</v>
      </c>
      <c r="H5107" s="1" t="s">
        <v>37</v>
      </c>
      <c r="I5107" s="1">
        <v>152888.56</v>
      </c>
      <c r="J5107" s="1" t="s">
        <v>24</v>
      </c>
      <c r="K5107" s="1" t="s">
        <v>38</v>
      </c>
      <c r="N5107" s="3" t="str">
        <f>IF(LEFT(LOWER(C5107),1)="m","Male",IF(LEFT(LOWER(C5107),1)="f","Female","Unknown"))</f>
        <v>Female</v>
      </c>
      <c r="O5107" s="4" t="str">
        <f>IF(TRIM(LOWER(F5107))="neuro","Neurology",IF(TRIM(LOWER(F5107))="Neurology","Neurology",IF(TRIM(LOWER(F5107))="general ward","General",IF(TRIM(LOWER(F5107))="general","General",IF(TRIM(LOWER(F5107))="cardiology","Cardiology",IF(TRIM(LOWER(F5107))="Cardiology","Cardiology",IF(TRIM(LOWER(F5107))="Peads","Pediatrics",IF(TRIM(LOWER(F5107))="Pediatrics","Pediatrics",IF(TRIM(LOWER(F5107))="orthopedics","Orthopedics",IF(TRIM(LOWER(F5107))="Neurology","Neurology",IF(TRIM(LOWER(F5107))="Oncology","Oncology")))))))))))</f>
        <v>Oncology</v>
      </c>
      <c r="P5107" s="3" t="str">
        <f t="shared" si="474"/>
        <v>Self</v>
      </c>
      <c r="Q5107" s="5">
        <f t="shared" si="475"/>
        <v>9</v>
      </c>
      <c r="R5107" s="1">
        <f t="shared" si="476"/>
        <v>152888.56</v>
      </c>
      <c r="S5107" s="1">
        <f t="shared" si="477"/>
        <v>0</v>
      </c>
      <c r="T5107" s="1" t="str">
        <f t="shared" si="478"/>
        <v>18-35</v>
      </c>
      <c r="U5107" s="1" t="str">
        <f t="shared" si="479"/>
        <v>No</v>
      </c>
    </row>
    <row r="5108" spans="1:21">
      <c r="A5108" s="1">
        <v>5107</v>
      </c>
      <c r="B5108" s="1">
        <v>37</v>
      </c>
      <c r="C5108" s="1" t="s">
        <v>29</v>
      </c>
      <c r="D5108" s="2">
        <v>45419</v>
      </c>
      <c r="E5108" s="2">
        <v>45422</v>
      </c>
      <c r="F5108" s="1" t="s">
        <v>13</v>
      </c>
      <c r="G5108" s="1" t="s">
        <v>36</v>
      </c>
      <c r="H5108" s="1" t="s">
        <v>39</v>
      </c>
      <c r="I5108" s="1">
        <v>197091.36</v>
      </c>
      <c r="J5108" s="1" t="s">
        <v>42</v>
      </c>
      <c r="K5108" s="1" t="s">
        <v>17</v>
      </c>
      <c r="N5108" s="3" t="str">
        <f>IF(LEFT(LOWER(C5108),1)="m","Male",IF(LEFT(LOWER(C5108),1)="f","Female","Unknown"))</f>
        <v>Female</v>
      </c>
      <c r="O5108" s="4" t="str">
        <f>IF(TRIM(LOWER(F5108))="neuro","Neurology",IF(TRIM(LOWER(F5108))="Neurology","Neurology",IF(TRIM(LOWER(F5108))="general ward","General",IF(TRIM(LOWER(F5108))="general","General",IF(TRIM(LOWER(F5108))="cardiology","Cardiology",IF(TRIM(LOWER(F5108))="Cardiology","Cardiology",IF(TRIM(LOWER(F5108))="Peads","Pediatrics",IF(TRIM(LOWER(F5108))="Pediatrics","Pediatrics",IF(TRIM(LOWER(F5108))="orthopedics","Orthopedics",IF(TRIM(LOWER(F5108))="Neurology","Neurology",IF(TRIM(LOWER(F5108))="Oncology","Oncology")))))))))))</f>
        <v>Neurology</v>
      </c>
      <c r="P5108" s="3" t="str">
        <f t="shared" si="474"/>
        <v>Government</v>
      </c>
      <c r="Q5108" s="5">
        <f t="shared" si="475"/>
        <v>3</v>
      </c>
      <c r="R5108" s="1">
        <f t="shared" si="476"/>
        <v>197091.36</v>
      </c>
      <c r="S5108" s="1">
        <f t="shared" si="477"/>
        <v>1</v>
      </c>
      <c r="T5108" s="1" t="str">
        <f t="shared" si="478"/>
        <v>36-50</v>
      </c>
      <c r="U5108" s="1" t="str">
        <f t="shared" si="479"/>
        <v>No</v>
      </c>
    </row>
    <row r="5109" spans="1:21">
      <c r="A5109" s="1">
        <v>5108</v>
      </c>
      <c r="B5109" s="1">
        <v>5</v>
      </c>
      <c r="C5109" s="1" t="s">
        <v>44</v>
      </c>
      <c r="D5109" s="2">
        <v>45470</v>
      </c>
      <c r="E5109" s="2">
        <v>45473</v>
      </c>
      <c r="F5109" s="1" t="s">
        <v>40</v>
      </c>
      <c r="G5109" s="1" t="s">
        <v>31</v>
      </c>
      <c r="H5109" s="1" t="s">
        <v>23</v>
      </c>
      <c r="I5109" s="1">
        <v>113544.03</v>
      </c>
      <c r="J5109" s="1" t="s">
        <v>24</v>
      </c>
      <c r="K5109" s="1" t="s">
        <v>17</v>
      </c>
      <c r="N5109" s="3" t="str">
        <f>IF(LEFT(LOWER(C5109),1)="m","Male",IF(LEFT(LOWER(C5109),1)="f","Female","Unknown"))</f>
        <v>Female</v>
      </c>
      <c r="O5109" s="4" t="str">
        <f>IF(TRIM(LOWER(F5109))="neuro","Neurology",IF(TRIM(LOWER(F5109))="Neurology","Neurology",IF(TRIM(LOWER(F5109))="general ward","General",IF(TRIM(LOWER(F5109))="general","General",IF(TRIM(LOWER(F5109))="cardiology","Cardiology",IF(TRIM(LOWER(F5109))="Cardiology","Cardiology",IF(TRIM(LOWER(F5109))="Peads","Pediatrics",IF(TRIM(LOWER(F5109))="Pediatrics","Pediatrics",IF(TRIM(LOWER(F5109))="orthopedics","Orthopedics",IF(TRIM(LOWER(F5109))="Neurology","Neurology",IF(TRIM(LOWER(F5109))="Oncology","Oncology")))))))))))</f>
        <v>Pediatrics</v>
      </c>
      <c r="P5109" s="3" t="str">
        <f t="shared" si="474"/>
        <v>Private</v>
      </c>
      <c r="Q5109" s="5">
        <f t="shared" si="475"/>
        <v>3</v>
      </c>
      <c r="R5109" s="1">
        <f t="shared" si="476"/>
        <v>113544.03</v>
      </c>
      <c r="S5109" s="1">
        <f t="shared" si="477"/>
        <v>1</v>
      </c>
      <c r="T5109" s="1" t="str">
        <f t="shared" si="478"/>
        <v>0-17</v>
      </c>
      <c r="U5109" s="1" t="str">
        <f t="shared" si="479"/>
        <v>No</v>
      </c>
    </row>
    <row r="5110" spans="1:21">
      <c r="A5110" s="1">
        <v>5109</v>
      </c>
      <c r="B5110" s="1">
        <v>5</v>
      </c>
      <c r="C5110" s="1" t="s">
        <v>12</v>
      </c>
      <c r="D5110" s="2">
        <v>44935</v>
      </c>
      <c r="E5110" s="2">
        <v>44949</v>
      </c>
      <c r="F5110" s="1" t="s">
        <v>30</v>
      </c>
      <c r="G5110" s="1" t="s">
        <v>22</v>
      </c>
      <c r="H5110" s="1" t="s">
        <v>47</v>
      </c>
      <c r="I5110" s="1">
        <v>178739.99</v>
      </c>
      <c r="J5110" s="1" t="s">
        <v>25</v>
      </c>
      <c r="K5110" s="1" t="s">
        <v>17</v>
      </c>
      <c r="N5110" s="3" t="str">
        <f>IF(LEFT(LOWER(C5110),1)="m","Male",IF(LEFT(LOWER(C5110),1)="f","Female","Unknown"))</f>
        <v>Unknown</v>
      </c>
      <c r="O5110" s="4" t="str">
        <f>IF(TRIM(LOWER(F5110))="neuro","Neurology",IF(TRIM(LOWER(F5110))="Neurology","Neurology",IF(TRIM(LOWER(F5110))="general ward","General",IF(TRIM(LOWER(F5110))="general","General",IF(TRIM(LOWER(F5110))="cardiology","Cardiology",IF(TRIM(LOWER(F5110))="Cardiology","Cardiology",IF(TRIM(LOWER(F5110))="Peads","Pediatrics",IF(TRIM(LOWER(F5110))="Pediatrics","Pediatrics",IF(TRIM(LOWER(F5110))="orthopedics","Orthopedics",IF(TRIM(LOWER(F5110))="Neurology","Neurology",IF(TRIM(LOWER(F5110))="Oncology","Oncology")))))))))))</f>
        <v>Pediatrics</v>
      </c>
      <c r="P5110" s="3" t="str">
        <f t="shared" si="474"/>
        <v>Government</v>
      </c>
      <c r="Q5110" s="5">
        <f t="shared" si="475"/>
        <v>14</v>
      </c>
      <c r="R5110" s="1">
        <f t="shared" si="476"/>
        <v>178739.99</v>
      </c>
      <c r="S5110" s="1">
        <f t="shared" si="477"/>
        <v>1</v>
      </c>
      <c r="T5110" s="1" t="str">
        <f t="shared" si="478"/>
        <v>0-17</v>
      </c>
      <c r="U5110" s="1" t="str">
        <f t="shared" si="479"/>
        <v>Yes</v>
      </c>
    </row>
    <row r="5111" spans="1:21">
      <c r="A5111" s="1">
        <v>5110</v>
      </c>
      <c r="B5111" s="1">
        <v>58</v>
      </c>
      <c r="C5111" s="1" t="s">
        <v>27</v>
      </c>
      <c r="D5111" s="2">
        <v>45611</v>
      </c>
      <c r="E5111" s="2">
        <v>45619</v>
      </c>
      <c r="F5111" s="1" t="s">
        <v>52</v>
      </c>
      <c r="G5111" s="1" t="s">
        <v>36</v>
      </c>
      <c r="I5111" s="1">
        <v>100339.95</v>
      </c>
      <c r="J5111" s="1" t="s">
        <v>17</v>
      </c>
      <c r="K5111" s="1" t="s">
        <v>20</v>
      </c>
      <c r="N5111" s="3" t="str">
        <f>IF(LEFT(LOWER(C5111),1)="m","Male",IF(LEFT(LOWER(C5111),1)="f","Female","Unknown"))</f>
        <v>Male</v>
      </c>
      <c r="O5111" s="4" t="str">
        <f>IF(TRIM(LOWER(F5111))="neuro","Neurology",IF(TRIM(LOWER(F5111))="Neurology","Neurology",IF(TRIM(LOWER(F5111))="general ward","General",IF(TRIM(LOWER(F5111))="general","General",IF(TRIM(LOWER(F5111))="cardiology","Cardiology",IF(TRIM(LOWER(F5111))="Cardiology","Cardiology",IF(TRIM(LOWER(F5111))="Peads","Pediatrics",IF(TRIM(LOWER(F5111))="Pediatrics","Pediatrics",IF(TRIM(LOWER(F5111))="orthopedics","Orthopedics",IF(TRIM(LOWER(F5111))="Neurology","Neurology",IF(TRIM(LOWER(F5111))="Oncology","Oncology")))))))))))</f>
        <v>Oncology</v>
      </c>
      <c r="P5111" s="3" t="str">
        <f t="shared" si="474"/>
        <v>Government</v>
      </c>
      <c r="Q5111" s="5">
        <f t="shared" si="475"/>
        <v>8</v>
      </c>
      <c r="R5111" s="1">
        <f t="shared" si="476"/>
        <v>100339.95</v>
      </c>
      <c r="S5111" s="1">
        <f t="shared" si="477"/>
        <v>0</v>
      </c>
      <c r="T5111" s="1" t="str">
        <f t="shared" si="478"/>
        <v>51-65</v>
      </c>
      <c r="U5111" s="1" t="str">
        <f t="shared" si="479"/>
        <v>Yes</v>
      </c>
    </row>
    <row r="5112" spans="1:21">
      <c r="A5112" s="1">
        <v>5111</v>
      </c>
      <c r="B5112" s="1">
        <v>78</v>
      </c>
      <c r="C5112" s="1" t="s">
        <v>44</v>
      </c>
      <c r="D5112" s="2">
        <v>45195</v>
      </c>
      <c r="E5112" s="2">
        <v>45203</v>
      </c>
      <c r="F5112" s="1" t="s">
        <v>19</v>
      </c>
      <c r="G5112" s="1" t="s">
        <v>31</v>
      </c>
      <c r="H5112" s="1" t="s">
        <v>37</v>
      </c>
      <c r="I5112" s="1">
        <v>25727.99</v>
      </c>
      <c r="J5112" s="1" t="s">
        <v>24</v>
      </c>
      <c r="K5112" s="1" t="s">
        <v>17</v>
      </c>
      <c r="N5112" s="3" t="str">
        <f>IF(LEFT(LOWER(C5112),1)="m","Male",IF(LEFT(LOWER(C5112),1)="f","Female","Unknown"))</f>
        <v>Female</v>
      </c>
      <c r="O5112" s="4" t="str">
        <f>IF(TRIM(LOWER(F5112))="neuro","Neurology",IF(TRIM(LOWER(F5112))="Neurology","Neurology",IF(TRIM(LOWER(F5112))="general ward","General",IF(TRIM(LOWER(F5112))="general","General",IF(TRIM(LOWER(F5112))="cardiology","Cardiology",IF(TRIM(LOWER(F5112))="Cardiology","Cardiology",IF(TRIM(LOWER(F5112))="Peads","Pediatrics",IF(TRIM(LOWER(F5112))="Pediatrics","Pediatrics",IF(TRIM(LOWER(F5112))="orthopedics","Orthopedics",IF(TRIM(LOWER(F5112))="Neurology","Neurology",IF(TRIM(LOWER(F5112))="Oncology","Oncology")))))))))))</f>
        <v>General</v>
      </c>
      <c r="P5112" s="3" t="str">
        <f t="shared" si="474"/>
        <v>Private</v>
      </c>
      <c r="Q5112" s="5">
        <f t="shared" si="475"/>
        <v>8</v>
      </c>
      <c r="R5112" s="1">
        <f t="shared" si="476"/>
        <v>25727.99</v>
      </c>
      <c r="S5112" s="1">
        <f t="shared" si="477"/>
        <v>1</v>
      </c>
      <c r="T5112" s="1" t="str">
        <f t="shared" si="478"/>
        <v>66+</v>
      </c>
      <c r="U5112" s="1" t="str">
        <f t="shared" si="479"/>
        <v>No</v>
      </c>
    </row>
    <row r="5113" spans="1:21">
      <c r="A5113" s="1">
        <v>5112</v>
      </c>
      <c r="B5113" s="1">
        <v>14</v>
      </c>
      <c r="C5113" s="1" t="s">
        <v>29</v>
      </c>
      <c r="D5113" s="2">
        <v>45594</v>
      </c>
      <c r="E5113" s="2">
        <v>45608</v>
      </c>
      <c r="F5113" s="1" t="s">
        <v>28</v>
      </c>
      <c r="G5113" s="1" t="s">
        <v>36</v>
      </c>
      <c r="H5113" s="1" t="s">
        <v>51</v>
      </c>
      <c r="I5113" s="1">
        <v>292028.26</v>
      </c>
      <c r="J5113" s="1" t="s">
        <v>25</v>
      </c>
      <c r="K5113" s="1" t="s">
        <v>38</v>
      </c>
      <c r="N5113" s="3" t="str">
        <f>IF(LEFT(LOWER(C5113),1)="m","Male",IF(LEFT(LOWER(C5113),1)="f","Female","Unknown"))</f>
        <v>Female</v>
      </c>
      <c r="O5113" s="4" t="str">
        <f>IF(TRIM(LOWER(F5113))="neuro","Neurology",IF(TRIM(LOWER(F5113))="Neurology","Neurology",IF(TRIM(LOWER(F5113))="general ward","General",IF(TRIM(LOWER(F5113))="general","General",IF(TRIM(LOWER(F5113))="cardiology","Cardiology",IF(TRIM(LOWER(F5113))="Cardiology","Cardiology",IF(TRIM(LOWER(F5113))="Peads","Pediatrics",IF(TRIM(LOWER(F5113))="Pediatrics","Pediatrics",IF(TRIM(LOWER(F5113))="orthopedics","Orthopedics",IF(TRIM(LOWER(F5113))="Neurology","Neurology",IF(TRIM(LOWER(F5113))="Oncology","Oncology")))))))))))</f>
        <v>Orthopedics</v>
      </c>
      <c r="P5113" s="3" t="str">
        <f t="shared" si="474"/>
        <v>Government</v>
      </c>
      <c r="Q5113" s="5">
        <f t="shared" si="475"/>
        <v>14</v>
      </c>
      <c r="R5113" s="1">
        <f t="shared" si="476"/>
        <v>292028.26</v>
      </c>
      <c r="S5113" s="1">
        <f t="shared" si="477"/>
        <v>0</v>
      </c>
      <c r="T5113" s="1" t="str">
        <f t="shared" si="478"/>
        <v>0-17</v>
      </c>
      <c r="U5113" s="1" t="str">
        <f t="shared" si="479"/>
        <v>Yes</v>
      </c>
    </row>
    <row r="5114" spans="1:21">
      <c r="A5114" s="1">
        <v>5113</v>
      </c>
      <c r="B5114" s="1">
        <v>56</v>
      </c>
      <c r="C5114" s="1" t="s">
        <v>29</v>
      </c>
      <c r="D5114" s="2">
        <v>45318</v>
      </c>
      <c r="E5114" s="2">
        <v>45323</v>
      </c>
      <c r="F5114" s="1" t="s">
        <v>35</v>
      </c>
      <c r="G5114" s="1" t="s">
        <v>36</v>
      </c>
      <c r="I5114" s="1">
        <v>144655.92000000001</v>
      </c>
      <c r="K5114" s="1" t="s">
        <v>38</v>
      </c>
      <c r="N5114" s="3" t="str">
        <f>IF(LEFT(LOWER(C5114),1)="m","Male",IF(LEFT(LOWER(C5114),1)="f","Female","Unknown"))</f>
        <v>Female</v>
      </c>
      <c r="O5114" s="4" t="str">
        <f>IF(TRIM(LOWER(F5114))="neuro","Neurology",IF(TRIM(LOWER(F5114))="Neurology","Neurology",IF(TRIM(LOWER(F5114))="general ward","General",IF(TRIM(LOWER(F5114))="general","General",IF(TRIM(LOWER(F5114))="cardiology","Cardiology",IF(TRIM(LOWER(F5114))="Cardiology","Cardiology",IF(TRIM(LOWER(F5114))="Peads","Pediatrics",IF(TRIM(LOWER(F5114))="Pediatrics","Pediatrics",IF(TRIM(LOWER(F5114))="orthopedics","Orthopedics",IF(TRIM(LOWER(F5114))="Neurology","Neurology",IF(TRIM(LOWER(F5114))="Oncology","Oncology")))))))))))</f>
        <v>Cardiology</v>
      </c>
      <c r="P5114" s="3" t="str">
        <f t="shared" si="474"/>
        <v>Government</v>
      </c>
      <c r="Q5114" s="5">
        <f t="shared" si="475"/>
        <v>5</v>
      </c>
      <c r="R5114" s="1">
        <f t="shared" si="476"/>
        <v>144655.92000000001</v>
      </c>
      <c r="S5114" s="1">
        <f t="shared" si="477"/>
        <v>0</v>
      </c>
      <c r="T5114" s="1" t="str">
        <f t="shared" si="478"/>
        <v>51-65</v>
      </c>
      <c r="U5114" s="1" t="str">
        <f t="shared" si="479"/>
        <v>Unknown</v>
      </c>
    </row>
    <row r="5115" spans="1:21">
      <c r="A5115" s="1">
        <v>5114</v>
      </c>
      <c r="B5115" s="1">
        <v>82</v>
      </c>
      <c r="C5115" s="1" t="s">
        <v>12</v>
      </c>
      <c r="D5115" s="2">
        <v>45566</v>
      </c>
      <c r="E5115" s="2">
        <v>45581</v>
      </c>
      <c r="F5115" s="1" t="s">
        <v>49</v>
      </c>
      <c r="G5115" s="1" t="s">
        <v>22</v>
      </c>
      <c r="H5115" s="1" t="s">
        <v>23</v>
      </c>
      <c r="I5115" s="1">
        <v>216626.65</v>
      </c>
      <c r="K5115" s="1" t="s">
        <v>16</v>
      </c>
      <c r="N5115" s="3" t="str">
        <f>IF(LEFT(LOWER(C5115),1)="m","Male",IF(LEFT(LOWER(C5115),1)="f","Female","Unknown"))</f>
        <v>Unknown</v>
      </c>
      <c r="O5115" s="4" t="str">
        <f>IF(TRIM(LOWER(F5115))="neuro","Neurology",IF(TRIM(LOWER(F5115))="Neurology","Neurology",IF(TRIM(LOWER(F5115))="general ward","General",IF(TRIM(LOWER(F5115))="general","General",IF(TRIM(LOWER(F5115))="cardiology","Cardiology",IF(TRIM(LOWER(F5115))="Cardiology","Cardiology",IF(TRIM(LOWER(F5115))="Peads","Pediatrics",IF(TRIM(LOWER(F5115))="Pediatrics","Pediatrics",IF(TRIM(LOWER(F5115))="orthopedics","Orthopedics",IF(TRIM(LOWER(F5115))="Neurology","Neurology",IF(TRIM(LOWER(F5115))="Oncology","Oncology")))))))))))</f>
        <v>Oncology</v>
      </c>
      <c r="P5115" s="3" t="str">
        <f t="shared" si="474"/>
        <v>Government</v>
      </c>
      <c r="Q5115" s="5">
        <f t="shared" si="475"/>
        <v>15</v>
      </c>
      <c r="R5115" s="1">
        <f t="shared" si="476"/>
        <v>216626.65</v>
      </c>
      <c r="S5115" s="1">
        <f t="shared" si="477"/>
        <v>1</v>
      </c>
      <c r="T5115" s="1" t="str">
        <f t="shared" si="478"/>
        <v>66+</v>
      </c>
      <c r="U5115" s="1" t="str">
        <f t="shared" si="479"/>
        <v>Unknown</v>
      </c>
    </row>
    <row r="5116" spans="1:21">
      <c r="A5116" s="1">
        <v>5115</v>
      </c>
      <c r="B5116" s="1">
        <v>84</v>
      </c>
      <c r="C5116" s="1" t="s">
        <v>18</v>
      </c>
      <c r="D5116" s="2">
        <v>45402</v>
      </c>
      <c r="E5116" s="2">
        <v>45404</v>
      </c>
      <c r="F5116" s="1" t="s">
        <v>30</v>
      </c>
      <c r="G5116" s="1" t="s">
        <v>14</v>
      </c>
      <c r="H5116" s="1" t="s">
        <v>15</v>
      </c>
      <c r="I5116" s="1">
        <v>315570.38</v>
      </c>
      <c r="J5116" s="1" t="s">
        <v>16</v>
      </c>
      <c r="K5116" s="1" t="s">
        <v>42</v>
      </c>
      <c r="N5116" s="3" t="str">
        <f>IF(LEFT(LOWER(C5116),1)="m","Male",IF(LEFT(LOWER(C5116),1)="f","Female","Unknown"))</f>
        <v>Male</v>
      </c>
      <c r="O5116" s="4" t="str">
        <f>IF(TRIM(LOWER(F5116))="neuro","Neurology",IF(TRIM(LOWER(F5116))="Neurology","Neurology",IF(TRIM(LOWER(F5116))="general ward","General",IF(TRIM(LOWER(F5116))="general","General",IF(TRIM(LOWER(F5116))="cardiology","Cardiology",IF(TRIM(LOWER(F5116))="Cardiology","Cardiology",IF(TRIM(LOWER(F5116))="Peads","Pediatrics",IF(TRIM(LOWER(F5116))="Pediatrics","Pediatrics",IF(TRIM(LOWER(F5116))="orthopedics","Orthopedics",IF(TRIM(LOWER(F5116))="Neurology","Neurology",IF(TRIM(LOWER(F5116))="Oncology","Oncology")))))))))))</f>
        <v>Pediatrics</v>
      </c>
      <c r="P5116" s="3" t="str">
        <f t="shared" si="474"/>
        <v>Private</v>
      </c>
      <c r="Q5116" s="5">
        <f t="shared" si="475"/>
        <v>2</v>
      </c>
      <c r="R5116" s="1">
        <f t="shared" si="476"/>
        <v>315570.38</v>
      </c>
      <c r="S5116" s="1">
        <f t="shared" si="477"/>
        <v>0</v>
      </c>
      <c r="T5116" s="1" t="str">
        <f t="shared" si="478"/>
        <v>66+</v>
      </c>
      <c r="U5116" s="1" t="str">
        <f t="shared" si="479"/>
        <v>Yes</v>
      </c>
    </row>
    <row r="5117" spans="1:21">
      <c r="A5117" s="1">
        <v>5116</v>
      </c>
      <c r="B5117" s="1">
        <v>9</v>
      </c>
      <c r="C5117" s="1" t="s">
        <v>44</v>
      </c>
      <c r="D5117" s="2">
        <v>45213</v>
      </c>
      <c r="E5117" s="2">
        <v>45231</v>
      </c>
      <c r="F5117" s="1" t="s">
        <v>43</v>
      </c>
      <c r="G5117" s="1" t="s">
        <v>46</v>
      </c>
      <c r="H5117" s="1" t="s">
        <v>37</v>
      </c>
      <c r="I5117" s="1">
        <v>80755.429999999993</v>
      </c>
      <c r="J5117" s="1" t="s">
        <v>42</v>
      </c>
      <c r="K5117" s="1" t="s">
        <v>25</v>
      </c>
      <c r="N5117" s="3" t="str">
        <f>IF(LEFT(LOWER(C5117),1)="m","Male",IF(LEFT(LOWER(C5117),1)="f","Female","Unknown"))</f>
        <v>Female</v>
      </c>
      <c r="O5117" s="4" t="str">
        <f>IF(TRIM(LOWER(F5117))="neuro","Neurology",IF(TRIM(LOWER(F5117))="Neurology","Neurology",IF(TRIM(LOWER(F5117))="general ward","General",IF(TRIM(LOWER(F5117))="general","General",IF(TRIM(LOWER(F5117))="cardiology","Cardiology",IF(TRIM(LOWER(F5117))="Cardiology","Cardiology",IF(TRIM(LOWER(F5117))="Peads","Pediatrics",IF(TRIM(LOWER(F5117))="Pediatrics","Pediatrics",IF(TRIM(LOWER(F5117))="orthopedics","Orthopedics",IF(TRIM(LOWER(F5117))="Neurology","Neurology",IF(TRIM(LOWER(F5117))="Oncology","Oncology")))))))))))</f>
        <v>Orthopedics</v>
      </c>
      <c r="P5117" s="3" t="str">
        <f t="shared" si="474"/>
        <v>Self</v>
      </c>
      <c r="Q5117" s="5">
        <f t="shared" si="475"/>
        <v>18</v>
      </c>
      <c r="R5117" s="1">
        <f t="shared" si="476"/>
        <v>80755.429999999993</v>
      </c>
      <c r="S5117" s="1">
        <f t="shared" si="477"/>
        <v>1</v>
      </c>
      <c r="T5117" s="1" t="str">
        <f t="shared" si="478"/>
        <v>0-17</v>
      </c>
      <c r="U5117" s="1" t="str">
        <f t="shared" si="479"/>
        <v>No</v>
      </c>
    </row>
    <row r="5118" spans="1:21">
      <c r="A5118" s="1">
        <v>5117</v>
      </c>
      <c r="B5118" s="1">
        <v>19</v>
      </c>
      <c r="C5118" s="1" t="s">
        <v>18</v>
      </c>
      <c r="D5118" s="2">
        <v>45318</v>
      </c>
      <c r="E5118" s="2">
        <v>45330</v>
      </c>
      <c r="F5118" s="1" t="s">
        <v>30</v>
      </c>
      <c r="G5118" s="1" t="s">
        <v>31</v>
      </c>
      <c r="H5118" s="1" t="s">
        <v>15</v>
      </c>
      <c r="I5118" s="1">
        <v>153746.07999999999</v>
      </c>
      <c r="J5118" s="1" t="s">
        <v>38</v>
      </c>
      <c r="K5118" s="1" t="s">
        <v>16</v>
      </c>
      <c r="N5118" s="3" t="str">
        <f>IF(LEFT(LOWER(C5118),1)="m","Male",IF(LEFT(LOWER(C5118),1)="f","Female","Unknown"))</f>
        <v>Male</v>
      </c>
      <c r="O5118" s="4" t="str">
        <f>IF(TRIM(LOWER(F5118))="neuro","Neurology",IF(TRIM(LOWER(F5118))="Neurology","Neurology",IF(TRIM(LOWER(F5118))="general ward","General",IF(TRIM(LOWER(F5118))="general","General",IF(TRIM(LOWER(F5118))="cardiology","Cardiology",IF(TRIM(LOWER(F5118))="Cardiology","Cardiology",IF(TRIM(LOWER(F5118))="Peads","Pediatrics",IF(TRIM(LOWER(F5118))="Pediatrics","Pediatrics",IF(TRIM(LOWER(F5118))="orthopedics","Orthopedics",IF(TRIM(LOWER(F5118))="Neurology","Neurology",IF(TRIM(LOWER(F5118))="Oncology","Oncology")))))))))))</f>
        <v>Pediatrics</v>
      </c>
      <c r="P5118" s="3" t="str">
        <f t="shared" si="474"/>
        <v>Private</v>
      </c>
      <c r="Q5118" s="5">
        <f t="shared" si="475"/>
        <v>12</v>
      </c>
      <c r="R5118" s="1">
        <f t="shared" si="476"/>
        <v>153746.07999999999</v>
      </c>
      <c r="S5118" s="1">
        <f t="shared" si="477"/>
        <v>1</v>
      </c>
      <c r="T5118" s="1" t="str">
        <f t="shared" si="478"/>
        <v>18-35</v>
      </c>
      <c r="U5118" s="1" t="str">
        <f t="shared" si="479"/>
        <v>No</v>
      </c>
    </row>
    <row r="5119" spans="1:21">
      <c r="A5119" s="1">
        <v>5118</v>
      </c>
      <c r="B5119" s="1">
        <v>63</v>
      </c>
      <c r="C5119" s="1" t="s">
        <v>26</v>
      </c>
      <c r="D5119" s="2">
        <v>45392</v>
      </c>
      <c r="E5119" s="2">
        <v>45409</v>
      </c>
      <c r="F5119" s="1" t="s">
        <v>13</v>
      </c>
      <c r="G5119" s="1" t="s">
        <v>33</v>
      </c>
      <c r="H5119" s="1" t="s">
        <v>48</v>
      </c>
      <c r="I5119" s="1">
        <v>152871.34</v>
      </c>
      <c r="J5119" s="1" t="s">
        <v>25</v>
      </c>
      <c r="K5119" s="1" t="s">
        <v>20</v>
      </c>
      <c r="N5119" s="3" t="str">
        <f>IF(LEFT(LOWER(C5119),1)="m","Male",IF(LEFT(LOWER(C5119),1)="f","Female","Unknown"))</f>
        <v>Female</v>
      </c>
      <c r="O5119" s="4" t="str">
        <f>IF(TRIM(LOWER(F5119))="neuro","Neurology",IF(TRIM(LOWER(F5119))="Neurology","Neurology",IF(TRIM(LOWER(F5119))="general ward","General",IF(TRIM(LOWER(F5119))="general","General",IF(TRIM(LOWER(F5119))="cardiology","Cardiology",IF(TRIM(LOWER(F5119))="Cardiology","Cardiology",IF(TRIM(LOWER(F5119))="Peads","Pediatrics",IF(TRIM(LOWER(F5119))="Pediatrics","Pediatrics",IF(TRIM(LOWER(F5119))="orthopedics","Orthopedics",IF(TRIM(LOWER(F5119))="Neurology","Neurology",IF(TRIM(LOWER(F5119))="Oncology","Oncology")))))))))))</f>
        <v>Neurology</v>
      </c>
      <c r="P5119" s="3" t="str">
        <f t="shared" si="474"/>
        <v>Self</v>
      </c>
      <c r="Q5119" s="5">
        <f t="shared" si="475"/>
        <v>17</v>
      </c>
      <c r="R5119" s="1">
        <f t="shared" si="476"/>
        <v>152871.34</v>
      </c>
      <c r="S5119" s="1">
        <f t="shared" si="477"/>
        <v>0</v>
      </c>
      <c r="T5119" s="1" t="str">
        <f t="shared" si="478"/>
        <v>51-65</v>
      </c>
      <c r="U5119" s="1" t="str">
        <f t="shared" si="479"/>
        <v>Yes</v>
      </c>
    </row>
    <row r="5120" spans="1:21">
      <c r="A5120" s="1">
        <v>5119</v>
      </c>
      <c r="B5120" s="1">
        <v>94</v>
      </c>
      <c r="C5120" s="1" t="s">
        <v>18</v>
      </c>
      <c r="D5120" s="2">
        <v>45648</v>
      </c>
      <c r="E5120" s="2">
        <v>45668</v>
      </c>
      <c r="F5120" s="1" t="s">
        <v>35</v>
      </c>
      <c r="G5120" s="1" t="s">
        <v>22</v>
      </c>
      <c r="H5120" s="1" t="s">
        <v>47</v>
      </c>
      <c r="I5120" s="1">
        <v>200172.15</v>
      </c>
      <c r="J5120" s="1" t="s">
        <v>42</v>
      </c>
      <c r="K5120" s="1" t="s">
        <v>25</v>
      </c>
      <c r="N5120" s="3" t="str">
        <f>IF(LEFT(LOWER(C5120),1)="m","Male",IF(LEFT(LOWER(C5120),1)="f","Female","Unknown"))</f>
        <v>Male</v>
      </c>
      <c r="O5120" s="4" t="str">
        <f>IF(TRIM(LOWER(F5120))="neuro","Neurology",IF(TRIM(LOWER(F5120))="Neurology","Neurology",IF(TRIM(LOWER(F5120))="general ward","General",IF(TRIM(LOWER(F5120))="general","General",IF(TRIM(LOWER(F5120))="cardiology","Cardiology",IF(TRIM(LOWER(F5120))="Cardiology","Cardiology",IF(TRIM(LOWER(F5120))="Peads","Pediatrics",IF(TRIM(LOWER(F5120))="Pediatrics","Pediatrics",IF(TRIM(LOWER(F5120))="orthopedics","Orthopedics",IF(TRIM(LOWER(F5120))="Neurology","Neurology",IF(TRIM(LOWER(F5120))="Oncology","Oncology")))))))))))</f>
        <v>Cardiology</v>
      </c>
      <c r="P5120" s="3" t="str">
        <f t="shared" si="474"/>
        <v>Government</v>
      </c>
      <c r="Q5120" s="5">
        <f t="shared" si="475"/>
        <v>20</v>
      </c>
      <c r="R5120" s="1">
        <f t="shared" si="476"/>
        <v>200172.15</v>
      </c>
      <c r="S5120" s="1">
        <f t="shared" si="477"/>
        <v>1</v>
      </c>
      <c r="T5120" s="1" t="str">
        <f t="shared" si="478"/>
        <v>66+</v>
      </c>
      <c r="U5120" s="1" t="str">
        <f t="shared" si="479"/>
        <v>No</v>
      </c>
    </row>
    <row r="5121" spans="1:21">
      <c r="A5121" s="1">
        <v>5120</v>
      </c>
      <c r="B5121" s="1">
        <v>80</v>
      </c>
      <c r="C5121" s="1" t="s">
        <v>29</v>
      </c>
      <c r="D5121" s="2">
        <v>45656</v>
      </c>
      <c r="E5121" s="2">
        <v>45675</v>
      </c>
      <c r="F5121" s="1" t="s">
        <v>45</v>
      </c>
      <c r="G5121" s="1" t="s">
        <v>36</v>
      </c>
      <c r="H5121" s="1" t="s">
        <v>37</v>
      </c>
      <c r="I5121" s="1">
        <v>239787.31</v>
      </c>
      <c r="K5121" s="1" t="s">
        <v>38</v>
      </c>
      <c r="N5121" s="3" t="str">
        <f>IF(LEFT(LOWER(C5121),1)="m","Male",IF(LEFT(LOWER(C5121),1)="f","Female","Unknown"))</f>
        <v>Female</v>
      </c>
      <c r="O5121" s="4" t="str">
        <f>IF(TRIM(LOWER(F5121))="neuro","Neurology",IF(TRIM(LOWER(F5121))="Neurology","Neurology",IF(TRIM(LOWER(F5121))="general ward","General",IF(TRIM(LOWER(F5121))="general","General",IF(TRIM(LOWER(F5121))="cardiology","Cardiology",IF(TRIM(LOWER(F5121))="Cardiology","Cardiology",IF(TRIM(LOWER(F5121))="Peads","Pediatrics",IF(TRIM(LOWER(F5121))="Pediatrics","Pediatrics",IF(TRIM(LOWER(F5121))="orthopedics","Orthopedics",IF(TRIM(LOWER(F5121))="Neurology","Neurology",IF(TRIM(LOWER(F5121))="Oncology","Oncology")))))))))))</f>
        <v>Neurology</v>
      </c>
      <c r="P5121" s="3" t="str">
        <f t="shared" si="474"/>
        <v>Government</v>
      </c>
      <c r="Q5121" s="5">
        <f t="shared" si="475"/>
        <v>19</v>
      </c>
      <c r="R5121" s="1">
        <f t="shared" si="476"/>
        <v>239787.31</v>
      </c>
      <c r="S5121" s="1">
        <f t="shared" si="477"/>
        <v>0</v>
      </c>
      <c r="T5121" s="1" t="str">
        <f t="shared" si="478"/>
        <v>66+</v>
      </c>
      <c r="U5121" s="1" t="str">
        <f t="shared" si="479"/>
        <v>Unknown</v>
      </c>
    </row>
    <row r="5122" spans="1:21">
      <c r="A5122" s="1">
        <v>5121</v>
      </c>
      <c r="B5122" s="1">
        <v>31</v>
      </c>
      <c r="C5122" s="1" t="s">
        <v>34</v>
      </c>
      <c r="D5122" s="2">
        <v>45654</v>
      </c>
      <c r="E5122" s="2">
        <v>45662</v>
      </c>
      <c r="F5122" s="1" t="s">
        <v>35</v>
      </c>
      <c r="G5122" s="1" t="s">
        <v>46</v>
      </c>
      <c r="H5122" s="1" t="s">
        <v>37</v>
      </c>
      <c r="I5122" s="1">
        <v>290544.31</v>
      </c>
      <c r="K5122" s="1" t="s">
        <v>42</v>
      </c>
      <c r="N5122" s="3" t="str">
        <f>IF(LEFT(LOWER(C5122),1)="m","Male",IF(LEFT(LOWER(C5122),1)="f","Female","Unknown"))</f>
        <v>Male</v>
      </c>
      <c r="O5122" s="4" t="str">
        <f>IF(TRIM(LOWER(F5122))="neuro","Neurology",IF(TRIM(LOWER(F5122))="Neurology","Neurology",IF(TRIM(LOWER(F5122))="general ward","General",IF(TRIM(LOWER(F5122))="general","General",IF(TRIM(LOWER(F5122))="cardiology","Cardiology",IF(TRIM(LOWER(F5122))="Cardiology","Cardiology",IF(TRIM(LOWER(F5122))="Peads","Pediatrics",IF(TRIM(LOWER(F5122))="Pediatrics","Pediatrics",IF(TRIM(LOWER(F5122))="orthopedics","Orthopedics",IF(TRIM(LOWER(F5122))="Neurology","Neurology",IF(TRIM(LOWER(F5122))="Oncology","Oncology")))))))))))</f>
        <v>Cardiology</v>
      </c>
      <c r="P5122" s="3" t="str">
        <f t="shared" si="474"/>
        <v>Self</v>
      </c>
      <c r="Q5122" s="5">
        <f t="shared" si="475"/>
        <v>8</v>
      </c>
      <c r="R5122" s="1">
        <f t="shared" si="476"/>
        <v>290544.31</v>
      </c>
      <c r="S5122" s="1">
        <f t="shared" si="477"/>
        <v>0</v>
      </c>
      <c r="T5122" s="1" t="str">
        <f t="shared" si="478"/>
        <v>18-35</v>
      </c>
      <c r="U5122" s="1" t="str">
        <f t="shared" si="479"/>
        <v>Unknown</v>
      </c>
    </row>
    <row r="5123" spans="1:21">
      <c r="A5123" s="1">
        <v>5122</v>
      </c>
      <c r="B5123" s="1">
        <v>41</v>
      </c>
      <c r="C5123" s="1" t="s">
        <v>12</v>
      </c>
      <c r="D5123" s="2">
        <v>44975</v>
      </c>
      <c r="E5123" s="2">
        <v>44988</v>
      </c>
      <c r="F5123" s="1" t="s">
        <v>45</v>
      </c>
      <c r="G5123" s="1" t="s">
        <v>33</v>
      </c>
      <c r="H5123" s="1" t="s">
        <v>37</v>
      </c>
      <c r="I5123" s="1">
        <v>112251.53</v>
      </c>
      <c r="J5123" s="1" t="s">
        <v>24</v>
      </c>
      <c r="K5123" s="1" t="s">
        <v>42</v>
      </c>
      <c r="N5123" s="3" t="str">
        <f>IF(LEFT(LOWER(C5123),1)="m","Male",IF(LEFT(LOWER(C5123),1)="f","Female","Unknown"))</f>
        <v>Unknown</v>
      </c>
      <c r="O5123" s="4" t="str">
        <f>IF(TRIM(LOWER(F5123))="neuro","Neurology",IF(TRIM(LOWER(F5123))="Neurology","Neurology",IF(TRIM(LOWER(F5123))="general ward","General",IF(TRIM(LOWER(F5123))="general","General",IF(TRIM(LOWER(F5123))="cardiology","Cardiology",IF(TRIM(LOWER(F5123))="Cardiology","Cardiology",IF(TRIM(LOWER(F5123))="Peads","Pediatrics",IF(TRIM(LOWER(F5123))="Pediatrics","Pediatrics",IF(TRIM(LOWER(F5123))="orthopedics","Orthopedics",IF(TRIM(LOWER(F5123))="Neurology","Neurology",IF(TRIM(LOWER(F5123))="Oncology","Oncology")))))))))))</f>
        <v>Neurology</v>
      </c>
      <c r="P5123" s="3" t="str">
        <f t="shared" ref="P5123:P5186" si="480">IF(LOWER(G5123)="private","Private",
IF(LOWER(G5123)="govt","Government",
IF(LOWER(G5123)="government","Government",
IF(LOWER(G5123)="self","Self","Unknown"))))</f>
        <v>Self</v>
      </c>
      <c r="Q5123" s="5">
        <f t="shared" ref="Q5123:Q5186" si="481">IF(E5123&lt;D5123,"",E5123-D5123)</f>
        <v>13</v>
      </c>
      <c r="R5123" s="1">
        <f t="shared" ref="R5123:R5186" si="482">IF(I5123&lt;0,"",I5123)</f>
        <v>112251.53</v>
      </c>
      <c r="S5123" s="1">
        <f t="shared" ref="S5123:S5186" si="483">IF(OR(K5123="Yes",K5123="YES",K5123="Y"),1,0)</f>
        <v>0</v>
      </c>
      <c r="T5123" s="1" t="str">
        <f t="shared" ref="T5123:T5186" si="484">IF(B5123&lt;18,"0-17",                                                  IF(B5123&lt;36,"18-35",
IF(B5123&lt;51,"36-50",
IF(B5123&lt;66,"51-65","66+"))))</f>
        <v>36-50</v>
      </c>
      <c r="U5123" s="1" t="str">
        <f t="shared" ref="U5123:U5186" si="485">IF(OR(TRIM(UPPER(J5123))="YES",TRIM(UPPER(J5123))="Y"),"Yes",
IF(OR(TRIM(UPPER(J5123))="NO",TRIM(UPPER(J5123))="N"),"No","Unknown"))</f>
        <v>No</v>
      </c>
    </row>
    <row r="5124" spans="1:21">
      <c r="A5124" s="1">
        <v>5123</v>
      </c>
      <c r="B5124" s="1">
        <v>65</v>
      </c>
      <c r="C5124" s="1" t="s">
        <v>18</v>
      </c>
      <c r="D5124" s="2">
        <v>45639</v>
      </c>
      <c r="E5124" s="2">
        <v>45654</v>
      </c>
      <c r="F5124" s="1" t="s">
        <v>40</v>
      </c>
      <c r="G5124" s="1" t="s">
        <v>36</v>
      </c>
      <c r="H5124" s="1" t="s">
        <v>23</v>
      </c>
      <c r="I5124" s="1">
        <v>216698.79</v>
      </c>
      <c r="J5124" s="1" t="s">
        <v>17</v>
      </c>
      <c r="K5124" s="1" t="s">
        <v>25</v>
      </c>
      <c r="N5124" s="3" t="str">
        <f>IF(LEFT(LOWER(C5124),1)="m","Male",IF(LEFT(LOWER(C5124),1)="f","Female","Unknown"))</f>
        <v>Male</v>
      </c>
      <c r="O5124" s="4" t="str">
        <f>IF(TRIM(LOWER(F5124))="neuro","Neurology",IF(TRIM(LOWER(F5124))="Neurology","Neurology",IF(TRIM(LOWER(F5124))="general ward","General",IF(TRIM(LOWER(F5124))="general","General",IF(TRIM(LOWER(F5124))="cardiology","Cardiology",IF(TRIM(LOWER(F5124))="Cardiology","Cardiology",IF(TRIM(LOWER(F5124))="Peads","Pediatrics",IF(TRIM(LOWER(F5124))="Pediatrics","Pediatrics",IF(TRIM(LOWER(F5124))="orthopedics","Orthopedics",IF(TRIM(LOWER(F5124))="Neurology","Neurology",IF(TRIM(LOWER(F5124))="Oncology","Oncology")))))))))))</f>
        <v>Pediatrics</v>
      </c>
      <c r="P5124" s="3" t="str">
        <f t="shared" si="480"/>
        <v>Government</v>
      </c>
      <c r="Q5124" s="5">
        <f t="shared" si="481"/>
        <v>15</v>
      </c>
      <c r="R5124" s="1">
        <f t="shared" si="482"/>
        <v>216698.79</v>
      </c>
      <c r="S5124" s="1">
        <f t="shared" si="483"/>
        <v>1</v>
      </c>
      <c r="T5124" s="1" t="str">
        <f t="shared" si="484"/>
        <v>51-65</v>
      </c>
      <c r="U5124" s="1" t="str">
        <f t="shared" si="485"/>
        <v>Yes</v>
      </c>
    </row>
    <row r="5125" spans="1:21">
      <c r="A5125" s="1">
        <v>5124</v>
      </c>
      <c r="B5125" s="1">
        <v>18</v>
      </c>
      <c r="C5125" s="1" t="s">
        <v>44</v>
      </c>
      <c r="D5125" s="2">
        <v>45046</v>
      </c>
      <c r="E5125" s="2">
        <v>45061</v>
      </c>
      <c r="F5125" s="1" t="s">
        <v>35</v>
      </c>
      <c r="G5125" s="1" t="s">
        <v>33</v>
      </c>
      <c r="I5125" s="1">
        <v>166628.94</v>
      </c>
      <c r="J5125" s="1" t="s">
        <v>25</v>
      </c>
      <c r="K5125" s="1" t="s">
        <v>25</v>
      </c>
      <c r="N5125" s="3" t="str">
        <f>IF(LEFT(LOWER(C5125),1)="m","Male",IF(LEFT(LOWER(C5125),1)="f","Female","Unknown"))</f>
        <v>Female</v>
      </c>
      <c r="O5125" s="4" t="str">
        <f>IF(TRIM(LOWER(F5125))="neuro","Neurology",IF(TRIM(LOWER(F5125))="Neurology","Neurology",IF(TRIM(LOWER(F5125))="general ward","General",IF(TRIM(LOWER(F5125))="general","General",IF(TRIM(LOWER(F5125))="cardiology","Cardiology",IF(TRIM(LOWER(F5125))="Cardiology","Cardiology",IF(TRIM(LOWER(F5125))="Peads","Pediatrics",IF(TRIM(LOWER(F5125))="Pediatrics","Pediatrics",IF(TRIM(LOWER(F5125))="orthopedics","Orthopedics",IF(TRIM(LOWER(F5125))="Neurology","Neurology",IF(TRIM(LOWER(F5125))="Oncology","Oncology")))))))))))</f>
        <v>Cardiology</v>
      </c>
      <c r="P5125" s="3" t="str">
        <f t="shared" si="480"/>
        <v>Self</v>
      </c>
      <c r="Q5125" s="5">
        <f t="shared" si="481"/>
        <v>15</v>
      </c>
      <c r="R5125" s="1">
        <f t="shared" si="482"/>
        <v>166628.94</v>
      </c>
      <c r="S5125" s="1">
        <f t="shared" si="483"/>
        <v>1</v>
      </c>
      <c r="T5125" s="1" t="str">
        <f t="shared" si="484"/>
        <v>18-35</v>
      </c>
      <c r="U5125" s="1" t="str">
        <f t="shared" si="485"/>
        <v>Yes</v>
      </c>
    </row>
    <row r="5126" spans="1:21">
      <c r="A5126" s="1">
        <v>5125</v>
      </c>
      <c r="B5126" s="1">
        <v>38</v>
      </c>
      <c r="C5126" s="1" t="s">
        <v>29</v>
      </c>
      <c r="D5126" s="2">
        <v>45139</v>
      </c>
      <c r="E5126" s="2">
        <v>45143</v>
      </c>
      <c r="F5126" s="1" t="s">
        <v>35</v>
      </c>
      <c r="G5126" s="1" t="s">
        <v>22</v>
      </c>
      <c r="H5126" s="1" t="s">
        <v>51</v>
      </c>
      <c r="I5126" s="1">
        <v>251987.37</v>
      </c>
      <c r="K5126" s="1" t="s">
        <v>42</v>
      </c>
      <c r="N5126" s="3" t="str">
        <f>IF(LEFT(LOWER(C5126),1)="m","Male",IF(LEFT(LOWER(C5126),1)="f","Female","Unknown"))</f>
        <v>Female</v>
      </c>
      <c r="O5126" s="4" t="str">
        <f>IF(TRIM(LOWER(F5126))="neuro","Neurology",IF(TRIM(LOWER(F5126))="Neurology","Neurology",IF(TRIM(LOWER(F5126))="general ward","General",IF(TRIM(LOWER(F5126))="general","General",IF(TRIM(LOWER(F5126))="cardiology","Cardiology",IF(TRIM(LOWER(F5126))="Cardiology","Cardiology",IF(TRIM(LOWER(F5126))="Peads","Pediatrics",IF(TRIM(LOWER(F5126))="Pediatrics","Pediatrics",IF(TRIM(LOWER(F5126))="orthopedics","Orthopedics",IF(TRIM(LOWER(F5126))="Neurology","Neurology",IF(TRIM(LOWER(F5126))="Oncology","Oncology")))))))))))</f>
        <v>Cardiology</v>
      </c>
      <c r="P5126" s="3" t="str">
        <f t="shared" si="480"/>
        <v>Government</v>
      </c>
      <c r="Q5126" s="5">
        <f t="shared" si="481"/>
        <v>4</v>
      </c>
      <c r="R5126" s="1">
        <f t="shared" si="482"/>
        <v>251987.37</v>
      </c>
      <c r="S5126" s="1">
        <f t="shared" si="483"/>
        <v>0</v>
      </c>
      <c r="T5126" s="1" t="str">
        <f t="shared" si="484"/>
        <v>36-50</v>
      </c>
      <c r="U5126" s="1" t="str">
        <f t="shared" si="485"/>
        <v>Unknown</v>
      </c>
    </row>
    <row r="5127" spans="1:21">
      <c r="A5127" s="1">
        <v>5126</v>
      </c>
      <c r="B5127" s="1">
        <v>27</v>
      </c>
      <c r="C5127" s="1" t="s">
        <v>26</v>
      </c>
      <c r="D5127" s="2">
        <v>45031</v>
      </c>
      <c r="E5127" s="2">
        <v>45049</v>
      </c>
      <c r="F5127" s="1" t="s">
        <v>35</v>
      </c>
      <c r="G5127" s="1" t="s">
        <v>31</v>
      </c>
      <c r="I5127" s="1">
        <v>295720.09999999998</v>
      </c>
      <c r="K5127" s="1" t="s">
        <v>16</v>
      </c>
      <c r="N5127" s="3" t="str">
        <f>IF(LEFT(LOWER(C5127),1)="m","Male",IF(LEFT(LOWER(C5127),1)="f","Female","Unknown"))</f>
        <v>Female</v>
      </c>
      <c r="O5127" s="4" t="str">
        <f>IF(TRIM(LOWER(F5127))="neuro","Neurology",IF(TRIM(LOWER(F5127))="Neurology","Neurology",IF(TRIM(LOWER(F5127))="general ward","General",IF(TRIM(LOWER(F5127))="general","General",IF(TRIM(LOWER(F5127))="cardiology","Cardiology",IF(TRIM(LOWER(F5127))="Cardiology","Cardiology",IF(TRIM(LOWER(F5127))="Peads","Pediatrics",IF(TRIM(LOWER(F5127))="Pediatrics","Pediatrics",IF(TRIM(LOWER(F5127))="orthopedics","Orthopedics",IF(TRIM(LOWER(F5127))="Neurology","Neurology",IF(TRIM(LOWER(F5127))="Oncology","Oncology")))))))))))</f>
        <v>Cardiology</v>
      </c>
      <c r="P5127" s="3" t="str">
        <f t="shared" si="480"/>
        <v>Private</v>
      </c>
      <c r="Q5127" s="5">
        <f t="shared" si="481"/>
        <v>18</v>
      </c>
      <c r="R5127" s="1">
        <f t="shared" si="482"/>
        <v>295720.09999999998</v>
      </c>
      <c r="S5127" s="1">
        <f t="shared" si="483"/>
        <v>1</v>
      </c>
      <c r="T5127" s="1" t="str">
        <f t="shared" si="484"/>
        <v>18-35</v>
      </c>
      <c r="U5127" s="1" t="str">
        <f t="shared" si="485"/>
        <v>Unknown</v>
      </c>
    </row>
    <row r="5128" spans="1:21">
      <c r="A5128" s="1">
        <v>5127</v>
      </c>
      <c r="C5128" s="1" t="s">
        <v>34</v>
      </c>
      <c r="D5128" s="2">
        <v>45243</v>
      </c>
      <c r="E5128" s="2">
        <v>45250</v>
      </c>
      <c r="F5128" s="1" t="s">
        <v>30</v>
      </c>
      <c r="G5128" s="1" t="s">
        <v>22</v>
      </c>
      <c r="H5128" s="1" t="s">
        <v>37</v>
      </c>
      <c r="I5128" s="1">
        <v>156218.56</v>
      </c>
      <c r="J5128" s="1" t="s">
        <v>16</v>
      </c>
      <c r="K5128" s="1" t="s">
        <v>42</v>
      </c>
      <c r="N5128" s="3" t="str">
        <f>IF(LEFT(LOWER(C5128),1)="m","Male",IF(LEFT(LOWER(C5128),1)="f","Female","Unknown"))</f>
        <v>Male</v>
      </c>
      <c r="O5128" s="4" t="str">
        <f>IF(TRIM(LOWER(F5128))="neuro","Neurology",IF(TRIM(LOWER(F5128))="Neurology","Neurology",IF(TRIM(LOWER(F5128))="general ward","General",IF(TRIM(LOWER(F5128))="general","General",IF(TRIM(LOWER(F5128))="cardiology","Cardiology",IF(TRIM(LOWER(F5128))="Cardiology","Cardiology",IF(TRIM(LOWER(F5128))="Peads","Pediatrics",IF(TRIM(LOWER(F5128))="Pediatrics","Pediatrics",IF(TRIM(LOWER(F5128))="orthopedics","Orthopedics",IF(TRIM(LOWER(F5128))="Neurology","Neurology",IF(TRIM(LOWER(F5128))="Oncology","Oncology")))))))))))</f>
        <v>Pediatrics</v>
      </c>
      <c r="P5128" s="3" t="str">
        <f t="shared" si="480"/>
        <v>Government</v>
      </c>
      <c r="Q5128" s="5">
        <f t="shared" si="481"/>
        <v>7</v>
      </c>
      <c r="R5128" s="1">
        <f t="shared" si="482"/>
        <v>156218.56</v>
      </c>
      <c r="S5128" s="1">
        <f t="shared" si="483"/>
        <v>0</v>
      </c>
      <c r="T5128" s="1" t="str">
        <f t="shared" si="484"/>
        <v>0-17</v>
      </c>
      <c r="U5128" s="1" t="str">
        <f t="shared" si="485"/>
        <v>Yes</v>
      </c>
    </row>
    <row r="5129" spans="1:21">
      <c r="A5129" s="1">
        <v>5128</v>
      </c>
      <c r="B5129" s="1">
        <v>9</v>
      </c>
      <c r="C5129" s="1" t="s">
        <v>12</v>
      </c>
      <c r="D5129" s="2">
        <v>45197</v>
      </c>
      <c r="E5129" s="2">
        <v>45210</v>
      </c>
      <c r="F5129" s="1" t="s">
        <v>28</v>
      </c>
      <c r="G5129" s="1" t="s">
        <v>46</v>
      </c>
      <c r="H5129" s="1" t="s">
        <v>51</v>
      </c>
      <c r="I5129" s="1">
        <v>320918.42</v>
      </c>
      <c r="K5129" s="1" t="s">
        <v>38</v>
      </c>
      <c r="N5129" s="3" t="str">
        <f>IF(LEFT(LOWER(C5129),1)="m","Male",IF(LEFT(LOWER(C5129),1)="f","Female","Unknown"))</f>
        <v>Unknown</v>
      </c>
      <c r="O5129" s="4" t="str">
        <f>IF(TRIM(LOWER(F5129))="neuro","Neurology",IF(TRIM(LOWER(F5129))="Neurology","Neurology",IF(TRIM(LOWER(F5129))="general ward","General",IF(TRIM(LOWER(F5129))="general","General",IF(TRIM(LOWER(F5129))="cardiology","Cardiology",IF(TRIM(LOWER(F5129))="Cardiology","Cardiology",IF(TRIM(LOWER(F5129))="Peads","Pediatrics",IF(TRIM(LOWER(F5129))="Pediatrics","Pediatrics",IF(TRIM(LOWER(F5129))="orthopedics","Orthopedics",IF(TRIM(LOWER(F5129))="Neurology","Neurology",IF(TRIM(LOWER(F5129))="Oncology","Oncology")))))))))))</f>
        <v>Orthopedics</v>
      </c>
      <c r="P5129" s="3" t="str">
        <f t="shared" si="480"/>
        <v>Self</v>
      </c>
      <c r="Q5129" s="5">
        <f t="shared" si="481"/>
        <v>13</v>
      </c>
      <c r="R5129" s="1">
        <f t="shared" si="482"/>
        <v>320918.42</v>
      </c>
      <c r="S5129" s="1">
        <f t="shared" si="483"/>
        <v>0</v>
      </c>
      <c r="T5129" s="1" t="str">
        <f t="shared" si="484"/>
        <v>0-17</v>
      </c>
      <c r="U5129" s="1" t="str">
        <f t="shared" si="485"/>
        <v>Unknown</v>
      </c>
    </row>
    <row r="5130" spans="1:21">
      <c r="A5130" s="1">
        <v>5129</v>
      </c>
      <c r="B5130" s="1">
        <v>14</v>
      </c>
      <c r="C5130" s="1" t="s">
        <v>29</v>
      </c>
      <c r="D5130" s="2">
        <v>45325</v>
      </c>
      <c r="E5130" s="2">
        <v>45331</v>
      </c>
      <c r="F5130" s="1" t="s">
        <v>28</v>
      </c>
      <c r="G5130" s="1" t="s">
        <v>41</v>
      </c>
      <c r="H5130" s="1" t="s">
        <v>51</v>
      </c>
      <c r="I5130" s="1">
        <v>207474.41</v>
      </c>
      <c r="J5130" s="1" t="s">
        <v>24</v>
      </c>
      <c r="K5130" s="1" t="s">
        <v>42</v>
      </c>
      <c r="N5130" s="3" t="str">
        <f>IF(LEFT(LOWER(C5130),1)="m","Male",IF(LEFT(LOWER(C5130),1)="f","Female","Unknown"))</f>
        <v>Female</v>
      </c>
      <c r="O5130" s="4" t="str">
        <f>IF(TRIM(LOWER(F5130))="neuro","Neurology",IF(TRIM(LOWER(F5130))="Neurology","Neurology",IF(TRIM(LOWER(F5130))="general ward","General",IF(TRIM(LOWER(F5130))="general","General",IF(TRIM(LOWER(F5130))="cardiology","Cardiology",IF(TRIM(LOWER(F5130))="Cardiology","Cardiology",IF(TRIM(LOWER(F5130))="Peads","Pediatrics",IF(TRIM(LOWER(F5130))="Pediatrics","Pediatrics",IF(TRIM(LOWER(F5130))="orthopedics","Orthopedics",IF(TRIM(LOWER(F5130))="Neurology","Neurology",IF(TRIM(LOWER(F5130))="Oncology","Oncology")))))))))))</f>
        <v>Orthopedics</v>
      </c>
      <c r="P5130" s="3" t="str">
        <f t="shared" si="480"/>
        <v>Unknown</v>
      </c>
      <c r="Q5130" s="5">
        <f t="shared" si="481"/>
        <v>6</v>
      </c>
      <c r="R5130" s="1">
        <f t="shared" si="482"/>
        <v>207474.41</v>
      </c>
      <c r="S5130" s="1">
        <f t="shared" si="483"/>
        <v>0</v>
      </c>
      <c r="T5130" s="1" t="str">
        <f t="shared" si="484"/>
        <v>0-17</v>
      </c>
      <c r="U5130" s="1" t="str">
        <f t="shared" si="485"/>
        <v>No</v>
      </c>
    </row>
    <row r="5131" spans="1:21">
      <c r="A5131" s="1">
        <v>5130</v>
      </c>
      <c r="B5131" s="1">
        <v>11</v>
      </c>
      <c r="C5131" s="1" t="s">
        <v>29</v>
      </c>
      <c r="D5131" s="2">
        <v>45294</v>
      </c>
      <c r="E5131" s="2">
        <v>45307</v>
      </c>
      <c r="F5131" s="1" t="s">
        <v>45</v>
      </c>
      <c r="G5131" s="1" t="s">
        <v>14</v>
      </c>
      <c r="H5131" s="1" t="s">
        <v>48</v>
      </c>
      <c r="I5131" s="1">
        <v>173933.09</v>
      </c>
      <c r="J5131" s="1" t="s">
        <v>42</v>
      </c>
      <c r="K5131" s="1" t="s">
        <v>20</v>
      </c>
      <c r="N5131" s="3" t="str">
        <f>IF(LEFT(LOWER(C5131),1)="m","Male",IF(LEFT(LOWER(C5131),1)="f","Female","Unknown"))</f>
        <v>Female</v>
      </c>
      <c r="O5131" s="4" t="str">
        <f>IF(TRIM(LOWER(F5131))="neuro","Neurology",IF(TRIM(LOWER(F5131))="Neurology","Neurology",IF(TRIM(LOWER(F5131))="general ward","General",IF(TRIM(LOWER(F5131))="general","General",IF(TRIM(LOWER(F5131))="cardiology","Cardiology",IF(TRIM(LOWER(F5131))="Cardiology","Cardiology",IF(TRIM(LOWER(F5131))="Peads","Pediatrics",IF(TRIM(LOWER(F5131))="Pediatrics","Pediatrics",IF(TRIM(LOWER(F5131))="orthopedics","Orthopedics",IF(TRIM(LOWER(F5131))="Neurology","Neurology",IF(TRIM(LOWER(F5131))="Oncology","Oncology")))))))))))</f>
        <v>Neurology</v>
      </c>
      <c r="P5131" s="3" t="str">
        <f t="shared" si="480"/>
        <v>Private</v>
      </c>
      <c r="Q5131" s="5">
        <f t="shared" si="481"/>
        <v>13</v>
      </c>
      <c r="R5131" s="1">
        <f t="shared" si="482"/>
        <v>173933.09</v>
      </c>
      <c r="S5131" s="1">
        <f t="shared" si="483"/>
        <v>0</v>
      </c>
      <c r="T5131" s="1" t="str">
        <f t="shared" si="484"/>
        <v>0-17</v>
      </c>
      <c r="U5131" s="1" t="str">
        <f t="shared" si="485"/>
        <v>No</v>
      </c>
    </row>
    <row r="5132" spans="1:21">
      <c r="A5132" s="1">
        <v>5131</v>
      </c>
      <c r="B5132" s="1">
        <v>83</v>
      </c>
      <c r="C5132" s="1" t="s">
        <v>18</v>
      </c>
      <c r="D5132" s="2">
        <v>45375</v>
      </c>
      <c r="E5132" s="2">
        <v>45384</v>
      </c>
      <c r="F5132" s="1" t="s">
        <v>35</v>
      </c>
      <c r="G5132" s="1" t="s">
        <v>22</v>
      </c>
      <c r="H5132" s="1" t="s">
        <v>39</v>
      </c>
      <c r="I5132" s="1">
        <v>217224.68</v>
      </c>
      <c r="J5132" s="1" t="s">
        <v>16</v>
      </c>
      <c r="K5132" s="1" t="s">
        <v>25</v>
      </c>
      <c r="N5132" s="3" t="str">
        <f>IF(LEFT(LOWER(C5132),1)="m","Male",IF(LEFT(LOWER(C5132),1)="f","Female","Unknown"))</f>
        <v>Male</v>
      </c>
      <c r="O5132" s="4" t="str">
        <f>IF(TRIM(LOWER(F5132))="neuro","Neurology",IF(TRIM(LOWER(F5132))="Neurology","Neurology",IF(TRIM(LOWER(F5132))="general ward","General",IF(TRIM(LOWER(F5132))="general","General",IF(TRIM(LOWER(F5132))="cardiology","Cardiology",IF(TRIM(LOWER(F5132))="Cardiology","Cardiology",IF(TRIM(LOWER(F5132))="Peads","Pediatrics",IF(TRIM(LOWER(F5132))="Pediatrics","Pediatrics",IF(TRIM(LOWER(F5132))="orthopedics","Orthopedics",IF(TRIM(LOWER(F5132))="Neurology","Neurology",IF(TRIM(LOWER(F5132))="Oncology","Oncology")))))))))))</f>
        <v>Cardiology</v>
      </c>
      <c r="P5132" s="3" t="str">
        <f t="shared" si="480"/>
        <v>Government</v>
      </c>
      <c r="Q5132" s="5">
        <f t="shared" si="481"/>
        <v>9</v>
      </c>
      <c r="R5132" s="1">
        <f t="shared" si="482"/>
        <v>217224.68</v>
      </c>
      <c r="S5132" s="1">
        <f t="shared" si="483"/>
        <v>1</v>
      </c>
      <c r="T5132" s="1" t="str">
        <f t="shared" si="484"/>
        <v>66+</v>
      </c>
      <c r="U5132" s="1" t="str">
        <f t="shared" si="485"/>
        <v>Yes</v>
      </c>
    </row>
    <row r="5133" spans="1:21">
      <c r="A5133" s="1">
        <v>5132</v>
      </c>
      <c r="B5133" s="1">
        <v>52</v>
      </c>
      <c r="C5133" s="1" t="s">
        <v>27</v>
      </c>
      <c r="D5133" s="2">
        <v>45316</v>
      </c>
      <c r="E5133" s="2">
        <v>45300</v>
      </c>
      <c r="F5133" s="1" t="s">
        <v>52</v>
      </c>
      <c r="G5133" s="1" t="s">
        <v>31</v>
      </c>
      <c r="H5133" s="1" t="s">
        <v>37</v>
      </c>
      <c r="I5133" s="1">
        <v>150336.29</v>
      </c>
      <c r="J5133" s="1" t="s">
        <v>42</v>
      </c>
      <c r="K5133" s="1" t="s">
        <v>25</v>
      </c>
      <c r="N5133" s="3" t="str">
        <f>IF(LEFT(LOWER(C5133),1)="m","Male",IF(LEFT(LOWER(C5133),1)="f","Female","Unknown"))</f>
        <v>Male</v>
      </c>
      <c r="O5133" s="4" t="str">
        <f>IF(TRIM(LOWER(F5133))="neuro","Neurology",IF(TRIM(LOWER(F5133))="Neurology","Neurology",IF(TRIM(LOWER(F5133))="general ward","General",IF(TRIM(LOWER(F5133))="general","General",IF(TRIM(LOWER(F5133))="cardiology","Cardiology",IF(TRIM(LOWER(F5133))="Cardiology","Cardiology",IF(TRIM(LOWER(F5133))="Peads","Pediatrics",IF(TRIM(LOWER(F5133))="Pediatrics","Pediatrics",IF(TRIM(LOWER(F5133))="orthopedics","Orthopedics",IF(TRIM(LOWER(F5133))="Neurology","Neurology",IF(TRIM(LOWER(F5133))="Oncology","Oncology")))))))))))</f>
        <v>Oncology</v>
      </c>
      <c r="P5133" s="3" t="str">
        <f t="shared" si="480"/>
        <v>Private</v>
      </c>
      <c r="Q5133" s="5" t="str">
        <f t="shared" si="481"/>
        <v/>
      </c>
      <c r="R5133" s="1">
        <f t="shared" si="482"/>
        <v>150336.29</v>
      </c>
      <c r="S5133" s="1">
        <f t="shared" si="483"/>
        <v>1</v>
      </c>
      <c r="T5133" s="1" t="str">
        <f t="shared" si="484"/>
        <v>51-65</v>
      </c>
      <c r="U5133" s="1" t="str">
        <f t="shared" si="485"/>
        <v>No</v>
      </c>
    </row>
    <row r="5134" spans="1:21">
      <c r="A5134" s="1">
        <v>5133</v>
      </c>
      <c r="B5134" s="1">
        <v>25</v>
      </c>
      <c r="C5134" s="1" t="s">
        <v>29</v>
      </c>
      <c r="D5134" s="2">
        <v>45379</v>
      </c>
      <c r="E5134" s="2">
        <v>45387</v>
      </c>
      <c r="F5134" s="1" t="s">
        <v>21</v>
      </c>
      <c r="G5134" s="1" t="s">
        <v>14</v>
      </c>
      <c r="H5134" s="1" t="s">
        <v>51</v>
      </c>
      <c r="I5134" s="1">
        <v>155310.28</v>
      </c>
      <c r="J5134" s="1" t="s">
        <v>24</v>
      </c>
      <c r="K5134" s="1" t="s">
        <v>16</v>
      </c>
      <c r="N5134" s="3" t="str">
        <f>IF(LEFT(LOWER(C5134),1)="m","Male",IF(LEFT(LOWER(C5134),1)="f","Female","Unknown"))</f>
        <v>Female</v>
      </c>
      <c r="O5134" s="4" t="str">
        <f>IF(TRIM(LOWER(F5134))="neuro","Neurology",IF(TRIM(LOWER(F5134))="Neurology","Neurology",IF(TRIM(LOWER(F5134))="general ward","General",IF(TRIM(LOWER(F5134))="general","General",IF(TRIM(LOWER(F5134))="cardiology","Cardiology",IF(TRIM(LOWER(F5134))="Cardiology","Cardiology",IF(TRIM(LOWER(F5134))="Peads","Pediatrics",IF(TRIM(LOWER(F5134))="Pediatrics","Pediatrics",IF(TRIM(LOWER(F5134))="orthopedics","Orthopedics",IF(TRIM(LOWER(F5134))="Neurology","Neurology",IF(TRIM(LOWER(F5134))="Oncology","Oncology")))))))))))</f>
        <v>General</v>
      </c>
      <c r="P5134" s="3" t="str">
        <f t="shared" si="480"/>
        <v>Private</v>
      </c>
      <c r="Q5134" s="5">
        <f t="shared" si="481"/>
        <v>8</v>
      </c>
      <c r="R5134" s="1">
        <f t="shared" si="482"/>
        <v>155310.28</v>
      </c>
      <c r="S5134" s="1">
        <f t="shared" si="483"/>
        <v>1</v>
      </c>
      <c r="T5134" s="1" t="str">
        <f t="shared" si="484"/>
        <v>18-35</v>
      </c>
      <c r="U5134" s="1" t="str">
        <f t="shared" si="485"/>
        <v>No</v>
      </c>
    </row>
    <row r="5135" spans="1:21">
      <c r="A5135" s="1">
        <v>5134</v>
      </c>
      <c r="C5135" s="1" t="s">
        <v>12</v>
      </c>
      <c r="D5135" s="2">
        <v>45132</v>
      </c>
      <c r="E5135" s="2">
        <v>45148</v>
      </c>
      <c r="F5135" s="1" t="s">
        <v>28</v>
      </c>
      <c r="G5135" s="1" t="s">
        <v>41</v>
      </c>
      <c r="H5135" s="1" t="s">
        <v>23</v>
      </c>
      <c r="I5135" s="1">
        <v>98186.03</v>
      </c>
      <c r="J5135" s="1" t="s">
        <v>16</v>
      </c>
      <c r="K5135" s="1" t="s">
        <v>17</v>
      </c>
      <c r="N5135" s="3" t="str">
        <f>IF(LEFT(LOWER(C5135),1)="m","Male",IF(LEFT(LOWER(C5135),1)="f","Female","Unknown"))</f>
        <v>Unknown</v>
      </c>
      <c r="O5135" s="4" t="str">
        <f>IF(TRIM(LOWER(F5135))="neuro","Neurology",IF(TRIM(LOWER(F5135))="Neurology","Neurology",IF(TRIM(LOWER(F5135))="general ward","General",IF(TRIM(LOWER(F5135))="general","General",IF(TRIM(LOWER(F5135))="cardiology","Cardiology",IF(TRIM(LOWER(F5135))="Cardiology","Cardiology",IF(TRIM(LOWER(F5135))="Peads","Pediatrics",IF(TRIM(LOWER(F5135))="Pediatrics","Pediatrics",IF(TRIM(LOWER(F5135))="orthopedics","Orthopedics",IF(TRIM(LOWER(F5135))="Neurology","Neurology",IF(TRIM(LOWER(F5135))="Oncology","Oncology")))))))))))</f>
        <v>Orthopedics</v>
      </c>
      <c r="P5135" s="3" t="str">
        <f t="shared" si="480"/>
        <v>Unknown</v>
      </c>
      <c r="Q5135" s="5">
        <f t="shared" si="481"/>
        <v>16</v>
      </c>
      <c r="R5135" s="1">
        <f t="shared" si="482"/>
        <v>98186.03</v>
      </c>
      <c r="S5135" s="1">
        <f t="shared" si="483"/>
        <v>1</v>
      </c>
      <c r="T5135" s="1" t="str">
        <f t="shared" si="484"/>
        <v>0-17</v>
      </c>
      <c r="U5135" s="1" t="str">
        <f t="shared" si="485"/>
        <v>Yes</v>
      </c>
    </row>
    <row r="5136" spans="1:21">
      <c r="A5136" s="1">
        <v>5135</v>
      </c>
      <c r="B5136" s="1">
        <v>14</v>
      </c>
      <c r="C5136" s="1" t="s">
        <v>26</v>
      </c>
      <c r="D5136" s="2">
        <v>45154</v>
      </c>
      <c r="E5136" s="2">
        <v>45155</v>
      </c>
      <c r="F5136" s="1" t="s">
        <v>40</v>
      </c>
      <c r="G5136" s="1" t="s">
        <v>41</v>
      </c>
      <c r="H5136" s="1" t="s">
        <v>48</v>
      </c>
      <c r="I5136" s="1">
        <v>310907.11</v>
      </c>
      <c r="K5136" s="1" t="s">
        <v>25</v>
      </c>
      <c r="N5136" s="3" t="str">
        <f>IF(LEFT(LOWER(C5136),1)="m","Male",IF(LEFT(LOWER(C5136),1)="f","Female","Unknown"))</f>
        <v>Female</v>
      </c>
      <c r="O5136" s="4" t="str">
        <f>IF(TRIM(LOWER(F5136))="neuro","Neurology",IF(TRIM(LOWER(F5136))="Neurology","Neurology",IF(TRIM(LOWER(F5136))="general ward","General",IF(TRIM(LOWER(F5136))="general","General",IF(TRIM(LOWER(F5136))="cardiology","Cardiology",IF(TRIM(LOWER(F5136))="Cardiology","Cardiology",IF(TRIM(LOWER(F5136))="Peads","Pediatrics",IF(TRIM(LOWER(F5136))="Pediatrics","Pediatrics",IF(TRIM(LOWER(F5136))="orthopedics","Orthopedics",IF(TRIM(LOWER(F5136))="Neurology","Neurology",IF(TRIM(LOWER(F5136))="Oncology","Oncology")))))))))))</f>
        <v>Pediatrics</v>
      </c>
      <c r="P5136" s="3" t="str">
        <f t="shared" si="480"/>
        <v>Unknown</v>
      </c>
      <c r="Q5136" s="5">
        <f t="shared" si="481"/>
        <v>1</v>
      </c>
      <c r="R5136" s="1">
        <f t="shared" si="482"/>
        <v>310907.11</v>
      </c>
      <c r="S5136" s="1">
        <f t="shared" si="483"/>
        <v>1</v>
      </c>
      <c r="T5136" s="1" t="str">
        <f t="shared" si="484"/>
        <v>0-17</v>
      </c>
      <c r="U5136" s="1" t="str">
        <f t="shared" si="485"/>
        <v>Unknown</v>
      </c>
    </row>
    <row r="5137" spans="1:21">
      <c r="A5137" s="1">
        <v>5136</v>
      </c>
      <c r="B5137" s="1">
        <v>82</v>
      </c>
      <c r="C5137" s="1" t="s">
        <v>12</v>
      </c>
      <c r="D5137" s="2">
        <v>45151</v>
      </c>
      <c r="E5137" s="2">
        <v>45158</v>
      </c>
      <c r="F5137" s="1" t="s">
        <v>19</v>
      </c>
      <c r="G5137" s="1" t="s">
        <v>31</v>
      </c>
      <c r="I5137" s="1">
        <v>316771.33</v>
      </c>
      <c r="J5137" s="1" t="s">
        <v>42</v>
      </c>
      <c r="K5137" s="1" t="s">
        <v>42</v>
      </c>
      <c r="N5137" s="3" t="str">
        <f>IF(LEFT(LOWER(C5137),1)="m","Male",IF(LEFT(LOWER(C5137),1)="f","Female","Unknown"))</f>
        <v>Unknown</v>
      </c>
      <c r="O5137" s="4" t="str">
        <f>IF(TRIM(LOWER(F5137))="neuro","Neurology",IF(TRIM(LOWER(F5137))="Neurology","Neurology",IF(TRIM(LOWER(F5137))="general ward","General",IF(TRIM(LOWER(F5137))="general","General",IF(TRIM(LOWER(F5137))="cardiology","Cardiology",IF(TRIM(LOWER(F5137))="Cardiology","Cardiology",IF(TRIM(LOWER(F5137))="Peads","Pediatrics",IF(TRIM(LOWER(F5137))="Pediatrics","Pediatrics",IF(TRIM(LOWER(F5137))="orthopedics","Orthopedics",IF(TRIM(LOWER(F5137))="Neurology","Neurology",IF(TRIM(LOWER(F5137))="Oncology","Oncology")))))))))))</f>
        <v>General</v>
      </c>
      <c r="P5137" s="3" t="str">
        <f t="shared" si="480"/>
        <v>Private</v>
      </c>
      <c r="Q5137" s="5">
        <f t="shared" si="481"/>
        <v>7</v>
      </c>
      <c r="R5137" s="1">
        <f t="shared" si="482"/>
        <v>316771.33</v>
      </c>
      <c r="S5137" s="1">
        <f t="shared" si="483"/>
        <v>0</v>
      </c>
      <c r="T5137" s="1" t="str">
        <f t="shared" si="484"/>
        <v>66+</v>
      </c>
      <c r="U5137" s="1" t="str">
        <f t="shared" si="485"/>
        <v>No</v>
      </c>
    </row>
    <row r="5138" spans="1:21">
      <c r="A5138" s="1">
        <v>5137</v>
      </c>
      <c r="B5138" s="1">
        <v>81</v>
      </c>
      <c r="C5138" s="1" t="s">
        <v>26</v>
      </c>
      <c r="D5138" s="2">
        <v>45076</v>
      </c>
      <c r="E5138" s="2">
        <v>45085</v>
      </c>
      <c r="F5138" s="1" t="s">
        <v>52</v>
      </c>
      <c r="G5138" s="1" t="s">
        <v>36</v>
      </c>
      <c r="H5138" s="1" t="s">
        <v>37</v>
      </c>
      <c r="I5138" s="1">
        <v>308541.59000000003</v>
      </c>
      <c r="K5138" s="1" t="s">
        <v>25</v>
      </c>
      <c r="N5138" s="3" t="str">
        <f>IF(LEFT(LOWER(C5138),1)="m","Male",IF(LEFT(LOWER(C5138),1)="f","Female","Unknown"))</f>
        <v>Female</v>
      </c>
      <c r="O5138" s="4" t="str">
        <f>IF(TRIM(LOWER(F5138))="neuro","Neurology",IF(TRIM(LOWER(F5138))="Neurology","Neurology",IF(TRIM(LOWER(F5138))="general ward","General",IF(TRIM(LOWER(F5138))="general","General",IF(TRIM(LOWER(F5138))="cardiology","Cardiology",IF(TRIM(LOWER(F5138))="Cardiology","Cardiology",IF(TRIM(LOWER(F5138))="Peads","Pediatrics",IF(TRIM(LOWER(F5138))="Pediatrics","Pediatrics",IF(TRIM(LOWER(F5138))="orthopedics","Orthopedics",IF(TRIM(LOWER(F5138))="Neurology","Neurology",IF(TRIM(LOWER(F5138))="Oncology","Oncology")))))))))))</f>
        <v>Oncology</v>
      </c>
      <c r="P5138" s="3" t="str">
        <f t="shared" si="480"/>
        <v>Government</v>
      </c>
      <c r="Q5138" s="5">
        <f t="shared" si="481"/>
        <v>9</v>
      </c>
      <c r="R5138" s="1">
        <f t="shared" si="482"/>
        <v>308541.59000000003</v>
      </c>
      <c r="S5138" s="1">
        <f t="shared" si="483"/>
        <v>1</v>
      </c>
      <c r="T5138" s="1" t="str">
        <f t="shared" si="484"/>
        <v>66+</v>
      </c>
      <c r="U5138" s="1" t="str">
        <f t="shared" si="485"/>
        <v>Unknown</v>
      </c>
    </row>
    <row r="5139" spans="1:21">
      <c r="A5139" s="1">
        <v>5138</v>
      </c>
      <c r="B5139" s="1">
        <v>82</v>
      </c>
      <c r="C5139" s="1" t="s">
        <v>44</v>
      </c>
      <c r="D5139" s="2">
        <v>45283</v>
      </c>
      <c r="E5139" s="2">
        <v>45302</v>
      </c>
      <c r="F5139" s="1" t="s">
        <v>13</v>
      </c>
      <c r="G5139" s="1" t="s">
        <v>41</v>
      </c>
      <c r="H5139" s="1" t="s">
        <v>48</v>
      </c>
      <c r="I5139" s="1">
        <v>325140.25</v>
      </c>
      <c r="J5139" s="1" t="s">
        <v>42</v>
      </c>
      <c r="K5139" s="1" t="s">
        <v>16</v>
      </c>
      <c r="N5139" s="3" t="str">
        <f>IF(LEFT(LOWER(C5139),1)="m","Male",IF(LEFT(LOWER(C5139),1)="f","Female","Unknown"))</f>
        <v>Female</v>
      </c>
      <c r="O5139" s="4" t="str">
        <f>IF(TRIM(LOWER(F5139))="neuro","Neurology",IF(TRIM(LOWER(F5139))="Neurology","Neurology",IF(TRIM(LOWER(F5139))="general ward","General",IF(TRIM(LOWER(F5139))="general","General",IF(TRIM(LOWER(F5139))="cardiology","Cardiology",IF(TRIM(LOWER(F5139))="Cardiology","Cardiology",IF(TRIM(LOWER(F5139))="Peads","Pediatrics",IF(TRIM(LOWER(F5139))="Pediatrics","Pediatrics",IF(TRIM(LOWER(F5139))="orthopedics","Orthopedics",IF(TRIM(LOWER(F5139))="Neurology","Neurology",IF(TRIM(LOWER(F5139))="Oncology","Oncology")))))))))))</f>
        <v>Neurology</v>
      </c>
      <c r="P5139" s="3" t="str">
        <f t="shared" si="480"/>
        <v>Unknown</v>
      </c>
      <c r="Q5139" s="5">
        <f t="shared" si="481"/>
        <v>19</v>
      </c>
      <c r="R5139" s="1">
        <f t="shared" si="482"/>
        <v>325140.25</v>
      </c>
      <c r="S5139" s="1">
        <f t="shared" si="483"/>
        <v>1</v>
      </c>
      <c r="T5139" s="1" t="str">
        <f t="shared" si="484"/>
        <v>66+</v>
      </c>
      <c r="U5139" s="1" t="str">
        <f t="shared" si="485"/>
        <v>No</v>
      </c>
    </row>
    <row r="5140" spans="1:21">
      <c r="A5140" s="1">
        <v>5139</v>
      </c>
      <c r="B5140" s="1">
        <v>40</v>
      </c>
      <c r="C5140" s="1" t="s">
        <v>26</v>
      </c>
      <c r="D5140" s="2">
        <v>44929</v>
      </c>
      <c r="E5140" s="2">
        <v>44932</v>
      </c>
      <c r="F5140" s="1" t="s">
        <v>28</v>
      </c>
      <c r="G5140" s="1" t="s">
        <v>36</v>
      </c>
      <c r="H5140" s="1" t="s">
        <v>23</v>
      </c>
      <c r="I5140" s="1">
        <v>54332.92</v>
      </c>
      <c r="J5140" s="1" t="s">
        <v>24</v>
      </c>
      <c r="K5140" s="1" t="s">
        <v>25</v>
      </c>
      <c r="N5140" s="3" t="str">
        <f>IF(LEFT(LOWER(C5140),1)="m","Male",IF(LEFT(LOWER(C5140),1)="f","Female","Unknown"))</f>
        <v>Female</v>
      </c>
      <c r="O5140" s="4" t="str">
        <f>IF(TRIM(LOWER(F5140))="neuro","Neurology",IF(TRIM(LOWER(F5140))="Neurology","Neurology",IF(TRIM(LOWER(F5140))="general ward","General",IF(TRIM(LOWER(F5140))="general","General",IF(TRIM(LOWER(F5140))="cardiology","Cardiology",IF(TRIM(LOWER(F5140))="Cardiology","Cardiology",IF(TRIM(LOWER(F5140))="Peads","Pediatrics",IF(TRIM(LOWER(F5140))="Pediatrics","Pediatrics",IF(TRIM(LOWER(F5140))="orthopedics","Orthopedics",IF(TRIM(LOWER(F5140))="Neurology","Neurology",IF(TRIM(LOWER(F5140))="Oncology","Oncology")))))))))))</f>
        <v>Orthopedics</v>
      </c>
      <c r="P5140" s="3" t="str">
        <f t="shared" si="480"/>
        <v>Government</v>
      </c>
      <c r="Q5140" s="5">
        <f t="shared" si="481"/>
        <v>3</v>
      </c>
      <c r="R5140" s="1">
        <f t="shared" si="482"/>
        <v>54332.92</v>
      </c>
      <c r="S5140" s="1">
        <f t="shared" si="483"/>
        <v>1</v>
      </c>
      <c r="T5140" s="1" t="str">
        <f t="shared" si="484"/>
        <v>36-50</v>
      </c>
      <c r="U5140" s="1" t="str">
        <f t="shared" si="485"/>
        <v>No</v>
      </c>
    </row>
    <row r="5141" spans="1:21">
      <c r="A5141" s="1">
        <v>5140</v>
      </c>
      <c r="B5141" s="1">
        <v>87</v>
      </c>
      <c r="C5141" s="1" t="s">
        <v>34</v>
      </c>
      <c r="D5141" s="2">
        <v>45477</v>
      </c>
      <c r="E5141" s="2">
        <v>45493</v>
      </c>
      <c r="F5141" s="1" t="s">
        <v>30</v>
      </c>
      <c r="G5141" s="1" t="s">
        <v>22</v>
      </c>
      <c r="H5141" s="1" t="s">
        <v>51</v>
      </c>
      <c r="I5141" s="1">
        <v>163754.57</v>
      </c>
      <c r="J5141" s="1" t="s">
        <v>25</v>
      </c>
      <c r="K5141" s="1" t="s">
        <v>42</v>
      </c>
      <c r="N5141" s="3" t="str">
        <f>IF(LEFT(LOWER(C5141),1)="m","Male",IF(LEFT(LOWER(C5141),1)="f","Female","Unknown"))</f>
        <v>Male</v>
      </c>
      <c r="O5141" s="4" t="str">
        <f>IF(TRIM(LOWER(F5141))="neuro","Neurology",IF(TRIM(LOWER(F5141))="Neurology","Neurology",IF(TRIM(LOWER(F5141))="general ward","General",IF(TRIM(LOWER(F5141))="general","General",IF(TRIM(LOWER(F5141))="cardiology","Cardiology",IF(TRIM(LOWER(F5141))="Cardiology","Cardiology",IF(TRIM(LOWER(F5141))="Peads","Pediatrics",IF(TRIM(LOWER(F5141))="Pediatrics","Pediatrics",IF(TRIM(LOWER(F5141))="orthopedics","Orthopedics",IF(TRIM(LOWER(F5141))="Neurology","Neurology",IF(TRIM(LOWER(F5141))="Oncology","Oncology")))))))))))</f>
        <v>Pediatrics</v>
      </c>
      <c r="P5141" s="3" t="str">
        <f t="shared" si="480"/>
        <v>Government</v>
      </c>
      <c r="Q5141" s="5">
        <f t="shared" si="481"/>
        <v>16</v>
      </c>
      <c r="R5141" s="1">
        <f t="shared" si="482"/>
        <v>163754.57</v>
      </c>
      <c r="S5141" s="1">
        <f t="shared" si="483"/>
        <v>0</v>
      </c>
      <c r="T5141" s="1" t="str">
        <f t="shared" si="484"/>
        <v>66+</v>
      </c>
      <c r="U5141" s="1" t="str">
        <f t="shared" si="485"/>
        <v>Yes</v>
      </c>
    </row>
    <row r="5142" spans="1:21">
      <c r="A5142" s="1">
        <v>5141</v>
      </c>
      <c r="B5142" s="1">
        <v>83</v>
      </c>
      <c r="C5142" s="1" t="s">
        <v>26</v>
      </c>
      <c r="D5142" s="2">
        <v>45561</v>
      </c>
      <c r="E5142" s="2">
        <v>45581</v>
      </c>
      <c r="F5142" s="1" t="s">
        <v>45</v>
      </c>
      <c r="G5142" s="1" t="s">
        <v>46</v>
      </c>
      <c r="H5142" s="1" t="s">
        <v>39</v>
      </c>
      <c r="I5142" s="1">
        <v>258282.67</v>
      </c>
      <c r="K5142" s="1" t="s">
        <v>20</v>
      </c>
      <c r="N5142" s="3" t="str">
        <f>IF(LEFT(LOWER(C5142),1)="m","Male",IF(LEFT(LOWER(C5142),1)="f","Female","Unknown"))</f>
        <v>Female</v>
      </c>
      <c r="O5142" s="4" t="str">
        <f>IF(TRIM(LOWER(F5142))="neuro","Neurology",IF(TRIM(LOWER(F5142))="Neurology","Neurology",IF(TRIM(LOWER(F5142))="general ward","General",IF(TRIM(LOWER(F5142))="general","General",IF(TRIM(LOWER(F5142))="cardiology","Cardiology",IF(TRIM(LOWER(F5142))="Cardiology","Cardiology",IF(TRIM(LOWER(F5142))="Peads","Pediatrics",IF(TRIM(LOWER(F5142))="Pediatrics","Pediatrics",IF(TRIM(LOWER(F5142))="orthopedics","Orthopedics",IF(TRIM(LOWER(F5142))="Neurology","Neurology",IF(TRIM(LOWER(F5142))="Oncology","Oncology")))))))))))</f>
        <v>Neurology</v>
      </c>
      <c r="P5142" s="3" t="str">
        <f t="shared" si="480"/>
        <v>Self</v>
      </c>
      <c r="Q5142" s="5">
        <f t="shared" si="481"/>
        <v>20</v>
      </c>
      <c r="R5142" s="1">
        <f t="shared" si="482"/>
        <v>258282.67</v>
      </c>
      <c r="S5142" s="1">
        <f t="shared" si="483"/>
        <v>0</v>
      </c>
      <c r="T5142" s="1" t="str">
        <f t="shared" si="484"/>
        <v>66+</v>
      </c>
      <c r="U5142" s="1" t="str">
        <f t="shared" si="485"/>
        <v>Unknown</v>
      </c>
    </row>
    <row r="5143" spans="1:21">
      <c r="A5143" s="1">
        <v>5142</v>
      </c>
      <c r="B5143" s="1">
        <v>67</v>
      </c>
      <c r="C5143" s="1" t="s">
        <v>12</v>
      </c>
      <c r="D5143" s="2">
        <v>45207</v>
      </c>
      <c r="E5143" s="2">
        <v>45208</v>
      </c>
      <c r="F5143" s="1" t="s">
        <v>40</v>
      </c>
      <c r="G5143" s="1" t="s">
        <v>41</v>
      </c>
      <c r="H5143" s="1" t="s">
        <v>47</v>
      </c>
      <c r="I5143" s="1">
        <v>314912.5</v>
      </c>
      <c r="J5143" s="1" t="s">
        <v>24</v>
      </c>
      <c r="K5143" s="1" t="s">
        <v>16</v>
      </c>
      <c r="N5143" s="3" t="str">
        <f>IF(LEFT(LOWER(C5143),1)="m","Male",IF(LEFT(LOWER(C5143),1)="f","Female","Unknown"))</f>
        <v>Unknown</v>
      </c>
      <c r="O5143" s="4" t="str">
        <f>IF(TRIM(LOWER(F5143))="neuro","Neurology",IF(TRIM(LOWER(F5143))="Neurology","Neurology",IF(TRIM(LOWER(F5143))="general ward","General",IF(TRIM(LOWER(F5143))="general","General",IF(TRIM(LOWER(F5143))="cardiology","Cardiology",IF(TRIM(LOWER(F5143))="Cardiology","Cardiology",IF(TRIM(LOWER(F5143))="Peads","Pediatrics",IF(TRIM(LOWER(F5143))="Pediatrics","Pediatrics",IF(TRIM(LOWER(F5143))="orthopedics","Orthopedics",IF(TRIM(LOWER(F5143))="Neurology","Neurology",IF(TRIM(LOWER(F5143))="Oncology","Oncology")))))))))))</f>
        <v>Pediatrics</v>
      </c>
      <c r="P5143" s="3" t="str">
        <f t="shared" si="480"/>
        <v>Unknown</v>
      </c>
      <c r="Q5143" s="5">
        <f t="shared" si="481"/>
        <v>1</v>
      </c>
      <c r="R5143" s="1">
        <f t="shared" si="482"/>
        <v>314912.5</v>
      </c>
      <c r="S5143" s="1">
        <f t="shared" si="483"/>
        <v>1</v>
      </c>
      <c r="T5143" s="1" t="str">
        <f t="shared" si="484"/>
        <v>66+</v>
      </c>
      <c r="U5143" s="1" t="str">
        <f t="shared" si="485"/>
        <v>No</v>
      </c>
    </row>
    <row r="5144" spans="1:21">
      <c r="A5144" s="1">
        <v>5143</v>
      </c>
      <c r="B5144" s="1">
        <v>45</v>
      </c>
      <c r="C5144" s="1" t="s">
        <v>34</v>
      </c>
      <c r="D5144" s="2">
        <v>45013</v>
      </c>
      <c r="E5144" s="2">
        <v>45020</v>
      </c>
      <c r="F5144" s="1" t="s">
        <v>30</v>
      </c>
      <c r="G5144" s="1" t="s">
        <v>46</v>
      </c>
      <c r="H5144" s="1" t="s">
        <v>48</v>
      </c>
      <c r="I5144" s="1">
        <v>121412.75</v>
      </c>
      <c r="J5144" s="1" t="s">
        <v>38</v>
      </c>
      <c r="K5144" s="1" t="s">
        <v>20</v>
      </c>
      <c r="N5144" s="3" t="str">
        <f>IF(LEFT(LOWER(C5144),1)="m","Male",IF(LEFT(LOWER(C5144),1)="f","Female","Unknown"))</f>
        <v>Male</v>
      </c>
      <c r="O5144" s="4" t="str">
        <f>IF(TRIM(LOWER(F5144))="neuro","Neurology",IF(TRIM(LOWER(F5144))="Neurology","Neurology",IF(TRIM(LOWER(F5144))="general ward","General",IF(TRIM(LOWER(F5144))="general","General",IF(TRIM(LOWER(F5144))="cardiology","Cardiology",IF(TRIM(LOWER(F5144))="Cardiology","Cardiology",IF(TRIM(LOWER(F5144))="Peads","Pediatrics",IF(TRIM(LOWER(F5144))="Pediatrics","Pediatrics",IF(TRIM(LOWER(F5144))="orthopedics","Orthopedics",IF(TRIM(LOWER(F5144))="Neurology","Neurology",IF(TRIM(LOWER(F5144))="Oncology","Oncology")))))))))))</f>
        <v>Pediatrics</v>
      </c>
      <c r="P5144" s="3" t="str">
        <f t="shared" si="480"/>
        <v>Self</v>
      </c>
      <c r="Q5144" s="5">
        <f t="shared" si="481"/>
        <v>7</v>
      </c>
      <c r="R5144" s="1">
        <f t="shared" si="482"/>
        <v>121412.75</v>
      </c>
      <c r="S5144" s="1">
        <f t="shared" si="483"/>
        <v>0</v>
      </c>
      <c r="T5144" s="1" t="str">
        <f t="shared" si="484"/>
        <v>36-50</v>
      </c>
      <c r="U5144" s="1" t="str">
        <f t="shared" si="485"/>
        <v>No</v>
      </c>
    </row>
    <row r="5145" spans="1:21">
      <c r="A5145" s="1">
        <v>5144</v>
      </c>
      <c r="B5145" s="1">
        <v>85</v>
      </c>
      <c r="C5145" s="1" t="s">
        <v>27</v>
      </c>
      <c r="D5145" s="2">
        <v>45167</v>
      </c>
      <c r="E5145" s="2">
        <v>45173</v>
      </c>
      <c r="F5145" s="1" t="s">
        <v>45</v>
      </c>
      <c r="G5145" s="1" t="s">
        <v>33</v>
      </c>
      <c r="H5145" s="1" t="s">
        <v>37</v>
      </c>
      <c r="I5145" s="1">
        <v>78633.48</v>
      </c>
      <c r="J5145" s="1" t="s">
        <v>25</v>
      </c>
      <c r="K5145" s="1" t="s">
        <v>25</v>
      </c>
      <c r="N5145" s="3" t="str">
        <f>IF(LEFT(LOWER(C5145),1)="m","Male",IF(LEFT(LOWER(C5145),1)="f","Female","Unknown"))</f>
        <v>Male</v>
      </c>
      <c r="O5145" s="4" t="str">
        <f>IF(TRIM(LOWER(F5145))="neuro","Neurology",IF(TRIM(LOWER(F5145))="Neurology","Neurology",IF(TRIM(LOWER(F5145))="general ward","General",IF(TRIM(LOWER(F5145))="general","General",IF(TRIM(LOWER(F5145))="cardiology","Cardiology",IF(TRIM(LOWER(F5145))="Cardiology","Cardiology",IF(TRIM(LOWER(F5145))="Peads","Pediatrics",IF(TRIM(LOWER(F5145))="Pediatrics","Pediatrics",IF(TRIM(LOWER(F5145))="orthopedics","Orthopedics",IF(TRIM(LOWER(F5145))="Neurology","Neurology",IF(TRIM(LOWER(F5145))="Oncology","Oncology")))))))))))</f>
        <v>Neurology</v>
      </c>
      <c r="P5145" s="3" t="str">
        <f t="shared" si="480"/>
        <v>Self</v>
      </c>
      <c r="Q5145" s="5">
        <f t="shared" si="481"/>
        <v>6</v>
      </c>
      <c r="R5145" s="1">
        <f t="shared" si="482"/>
        <v>78633.48</v>
      </c>
      <c r="S5145" s="1">
        <f t="shared" si="483"/>
        <v>1</v>
      </c>
      <c r="T5145" s="1" t="str">
        <f t="shared" si="484"/>
        <v>66+</v>
      </c>
      <c r="U5145" s="1" t="str">
        <f t="shared" si="485"/>
        <v>Yes</v>
      </c>
    </row>
    <row r="5146" spans="1:21">
      <c r="A5146" s="1">
        <v>5145</v>
      </c>
      <c r="B5146" s="1">
        <v>40</v>
      </c>
      <c r="C5146" s="1" t="s">
        <v>44</v>
      </c>
      <c r="D5146" s="2">
        <v>45643</v>
      </c>
      <c r="E5146" s="2">
        <v>45656</v>
      </c>
      <c r="F5146" s="1" t="s">
        <v>13</v>
      </c>
      <c r="G5146" s="1" t="s">
        <v>36</v>
      </c>
      <c r="H5146" s="1" t="s">
        <v>15</v>
      </c>
      <c r="I5146" s="1">
        <v>66651.11</v>
      </c>
      <c r="J5146" s="1" t="s">
        <v>38</v>
      </c>
      <c r="K5146" s="1" t="s">
        <v>25</v>
      </c>
      <c r="N5146" s="3" t="str">
        <f>IF(LEFT(LOWER(C5146),1)="m","Male",IF(LEFT(LOWER(C5146),1)="f","Female","Unknown"))</f>
        <v>Female</v>
      </c>
      <c r="O5146" s="4" t="str">
        <f>IF(TRIM(LOWER(F5146))="neuro","Neurology",IF(TRIM(LOWER(F5146))="Neurology","Neurology",IF(TRIM(LOWER(F5146))="general ward","General",IF(TRIM(LOWER(F5146))="general","General",IF(TRIM(LOWER(F5146))="cardiology","Cardiology",IF(TRIM(LOWER(F5146))="Cardiology","Cardiology",IF(TRIM(LOWER(F5146))="Peads","Pediatrics",IF(TRIM(LOWER(F5146))="Pediatrics","Pediatrics",IF(TRIM(LOWER(F5146))="orthopedics","Orthopedics",IF(TRIM(LOWER(F5146))="Neurology","Neurology",IF(TRIM(LOWER(F5146))="Oncology","Oncology")))))))))))</f>
        <v>Neurology</v>
      </c>
      <c r="P5146" s="3" t="str">
        <f t="shared" si="480"/>
        <v>Government</v>
      </c>
      <c r="Q5146" s="5">
        <f t="shared" si="481"/>
        <v>13</v>
      </c>
      <c r="R5146" s="1">
        <f t="shared" si="482"/>
        <v>66651.11</v>
      </c>
      <c r="S5146" s="1">
        <f t="shared" si="483"/>
        <v>1</v>
      </c>
      <c r="T5146" s="1" t="str">
        <f t="shared" si="484"/>
        <v>36-50</v>
      </c>
      <c r="U5146" s="1" t="str">
        <f t="shared" si="485"/>
        <v>No</v>
      </c>
    </row>
    <row r="5147" spans="1:21">
      <c r="A5147" s="1">
        <v>5146</v>
      </c>
      <c r="B5147" s="1">
        <v>69</v>
      </c>
      <c r="C5147" s="1" t="s">
        <v>12</v>
      </c>
      <c r="D5147" s="2">
        <v>45259</v>
      </c>
      <c r="E5147" s="2">
        <v>45276</v>
      </c>
      <c r="F5147" s="1" t="s">
        <v>50</v>
      </c>
      <c r="G5147" s="1" t="s">
        <v>14</v>
      </c>
      <c r="H5147" s="1" t="s">
        <v>48</v>
      </c>
      <c r="I5147" s="1">
        <v>131257.5</v>
      </c>
      <c r="J5147" s="1" t="s">
        <v>42</v>
      </c>
      <c r="K5147" s="1" t="s">
        <v>42</v>
      </c>
      <c r="N5147" s="3" t="str">
        <f>IF(LEFT(LOWER(C5147),1)="m","Male",IF(LEFT(LOWER(C5147),1)="f","Female","Unknown"))</f>
        <v>Unknown</v>
      </c>
      <c r="O5147" s="4" t="str">
        <f>IF(TRIM(LOWER(F5147))="neuro","Neurology",IF(TRIM(LOWER(F5147))="Neurology","Neurology",IF(TRIM(LOWER(F5147))="general ward","General",IF(TRIM(LOWER(F5147))="general","General",IF(TRIM(LOWER(F5147))="cardiology","Cardiology",IF(TRIM(LOWER(F5147))="Cardiology","Cardiology",IF(TRIM(LOWER(F5147))="Peads","Pediatrics",IF(TRIM(LOWER(F5147))="Pediatrics","Pediatrics",IF(TRIM(LOWER(F5147))="orthopedics","Orthopedics",IF(TRIM(LOWER(F5147))="Neurology","Neurology",IF(TRIM(LOWER(F5147))="Oncology","Oncology")))))))))))</f>
        <v>Cardiology</v>
      </c>
      <c r="P5147" s="3" t="str">
        <f t="shared" si="480"/>
        <v>Private</v>
      </c>
      <c r="Q5147" s="5">
        <f t="shared" si="481"/>
        <v>17</v>
      </c>
      <c r="R5147" s="1">
        <f t="shared" si="482"/>
        <v>131257.5</v>
      </c>
      <c r="S5147" s="1">
        <f t="shared" si="483"/>
        <v>0</v>
      </c>
      <c r="T5147" s="1" t="str">
        <f t="shared" si="484"/>
        <v>66+</v>
      </c>
      <c r="U5147" s="1" t="str">
        <f t="shared" si="485"/>
        <v>No</v>
      </c>
    </row>
    <row r="5148" spans="1:21">
      <c r="A5148" s="1">
        <v>5147</v>
      </c>
      <c r="B5148" s="1">
        <v>39</v>
      </c>
      <c r="C5148" s="1" t="s">
        <v>27</v>
      </c>
      <c r="D5148" s="2">
        <v>45293</v>
      </c>
      <c r="E5148" s="2">
        <v>45307</v>
      </c>
      <c r="F5148" s="1" t="s">
        <v>19</v>
      </c>
      <c r="G5148" s="1" t="s">
        <v>22</v>
      </c>
      <c r="H5148" s="1" t="s">
        <v>37</v>
      </c>
      <c r="I5148" s="1">
        <v>307986.94</v>
      </c>
      <c r="J5148" s="1" t="s">
        <v>38</v>
      </c>
      <c r="K5148" s="1" t="s">
        <v>17</v>
      </c>
      <c r="N5148" s="3" t="str">
        <f>IF(LEFT(LOWER(C5148),1)="m","Male",IF(LEFT(LOWER(C5148),1)="f","Female","Unknown"))</f>
        <v>Male</v>
      </c>
      <c r="O5148" s="4" t="str">
        <f>IF(TRIM(LOWER(F5148))="neuro","Neurology",IF(TRIM(LOWER(F5148))="Neurology","Neurology",IF(TRIM(LOWER(F5148))="general ward","General",IF(TRIM(LOWER(F5148))="general","General",IF(TRIM(LOWER(F5148))="cardiology","Cardiology",IF(TRIM(LOWER(F5148))="Cardiology","Cardiology",IF(TRIM(LOWER(F5148))="Peads","Pediatrics",IF(TRIM(LOWER(F5148))="Pediatrics","Pediatrics",IF(TRIM(LOWER(F5148))="orthopedics","Orthopedics",IF(TRIM(LOWER(F5148))="Neurology","Neurology",IF(TRIM(LOWER(F5148))="Oncology","Oncology")))))))))))</f>
        <v>General</v>
      </c>
      <c r="P5148" s="3" t="str">
        <f t="shared" si="480"/>
        <v>Government</v>
      </c>
      <c r="Q5148" s="5">
        <f t="shared" si="481"/>
        <v>14</v>
      </c>
      <c r="R5148" s="1">
        <f t="shared" si="482"/>
        <v>307986.94</v>
      </c>
      <c r="S5148" s="1">
        <f t="shared" si="483"/>
        <v>1</v>
      </c>
      <c r="T5148" s="1" t="str">
        <f t="shared" si="484"/>
        <v>36-50</v>
      </c>
      <c r="U5148" s="1" t="str">
        <f t="shared" si="485"/>
        <v>No</v>
      </c>
    </row>
    <row r="5149" spans="1:21">
      <c r="A5149" s="1">
        <v>5148</v>
      </c>
      <c r="B5149" s="1">
        <v>84</v>
      </c>
      <c r="C5149" s="1" t="s">
        <v>26</v>
      </c>
      <c r="D5149" s="2">
        <v>45641</v>
      </c>
      <c r="E5149" s="2">
        <v>45653</v>
      </c>
      <c r="F5149" s="1" t="s">
        <v>19</v>
      </c>
      <c r="G5149" s="1" t="s">
        <v>41</v>
      </c>
      <c r="H5149" s="1" t="s">
        <v>37</v>
      </c>
      <c r="I5149" s="1">
        <v>208245.84</v>
      </c>
      <c r="K5149" s="1" t="s">
        <v>17</v>
      </c>
      <c r="N5149" s="3" t="str">
        <f>IF(LEFT(LOWER(C5149),1)="m","Male",IF(LEFT(LOWER(C5149),1)="f","Female","Unknown"))</f>
        <v>Female</v>
      </c>
      <c r="O5149" s="4" t="str">
        <f>IF(TRIM(LOWER(F5149))="neuro","Neurology",IF(TRIM(LOWER(F5149))="Neurology","Neurology",IF(TRIM(LOWER(F5149))="general ward","General",IF(TRIM(LOWER(F5149))="general","General",IF(TRIM(LOWER(F5149))="cardiology","Cardiology",IF(TRIM(LOWER(F5149))="Cardiology","Cardiology",IF(TRIM(LOWER(F5149))="Peads","Pediatrics",IF(TRIM(LOWER(F5149))="Pediatrics","Pediatrics",IF(TRIM(LOWER(F5149))="orthopedics","Orthopedics",IF(TRIM(LOWER(F5149))="Neurology","Neurology",IF(TRIM(LOWER(F5149))="Oncology","Oncology")))))))))))</f>
        <v>General</v>
      </c>
      <c r="P5149" s="3" t="str">
        <f t="shared" si="480"/>
        <v>Unknown</v>
      </c>
      <c r="Q5149" s="5">
        <f t="shared" si="481"/>
        <v>12</v>
      </c>
      <c r="R5149" s="1">
        <f t="shared" si="482"/>
        <v>208245.84</v>
      </c>
      <c r="S5149" s="1">
        <f t="shared" si="483"/>
        <v>1</v>
      </c>
      <c r="T5149" s="1" t="str">
        <f t="shared" si="484"/>
        <v>66+</v>
      </c>
      <c r="U5149" s="1" t="str">
        <f t="shared" si="485"/>
        <v>Unknown</v>
      </c>
    </row>
    <row r="5150" spans="1:21">
      <c r="A5150" s="1">
        <v>5149</v>
      </c>
      <c r="C5150" s="1" t="s">
        <v>34</v>
      </c>
      <c r="D5150" s="2">
        <v>45452</v>
      </c>
      <c r="E5150" s="2">
        <v>45462</v>
      </c>
      <c r="F5150" s="1" t="s">
        <v>45</v>
      </c>
      <c r="G5150" s="1" t="s">
        <v>31</v>
      </c>
      <c r="H5150" s="1" t="s">
        <v>15</v>
      </c>
      <c r="I5150" s="1">
        <v>215033.78</v>
      </c>
      <c r="J5150" s="1" t="s">
        <v>17</v>
      </c>
      <c r="K5150" s="1" t="s">
        <v>38</v>
      </c>
      <c r="N5150" s="3" t="str">
        <f>IF(LEFT(LOWER(C5150),1)="m","Male",IF(LEFT(LOWER(C5150),1)="f","Female","Unknown"))</f>
        <v>Male</v>
      </c>
      <c r="O5150" s="4" t="str">
        <f>IF(TRIM(LOWER(F5150))="neuro","Neurology",IF(TRIM(LOWER(F5150))="Neurology","Neurology",IF(TRIM(LOWER(F5150))="general ward","General",IF(TRIM(LOWER(F5150))="general","General",IF(TRIM(LOWER(F5150))="cardiology","Cardiology",IF(TRIM(LOWER(F5150))="Cardiology","Cardiology",IF(TRIM(LOWER(F5150))="Peads","Pediatrics",IF(TRIM(LOWER(F5150))="Pediatrics","Pediatrics",IF(TRIM(LOWER(F5150))="orthopedics","Orthopedics",IF(TRIM(LOWER(F5150))="Neurology","Neurology",IF(TRIM(LOWER(F5150))="Oncology","Oncology")))))))))))</f>
        <v>Neurology</v>
      </c>
      <c r="P5150" s="3" t="str">
        <f t="shared" si="480"/>
        <v>Private</v>
      </c>
      <c r="Q5150" s="5">
        <f t="shared" si="481"/>
        <v>10</v>
      </c>
      <c r="R5150" s="1">
        <f t="shared" si="482"/>
        <v>215033.78</v>
      </c>
      <c r="S5150" s="1">
        <f t="shared" si="483"/>
        <v>0</v>
      </c>
      <c r="T5150" s="1" t="str">
        <f t="shared" si="484"/>
        <v>0-17</v>
      </c>
      <c r="U5150" s="1" t="str">
        <f t="shared" si="485"/>
        <v>Yes</v>
      </c>
    </row>
    <row r="5151" spans="1:21">
      <c r="A5151" s="1">
        <v>5150</v>
      </c>
      <c r="B5151" s="1">
        <v>94</v>
      </c>
      <c r="C5151" s="1" t="s">
        <v>44</v>
      </c>
      <c r="D5151" s="2">
        <v>45562</v>
      </c>
      <c r="E5151" s="2">
        <v>45582</v>
      </c>
      <c r="F5151" s="1" t="s">
        <v>13</v>
      </c>
      <c r="G5151" s="1" t="s">
        <v>41</v>
      </c>
      <c r="I5151" s="1">
        <v>247374.15</v>
      </c>
      <c r="K5151" s="1" t="s">
        <v>20</v>
      </c>
      <c r="N5151" s="3" t="str">
        <f>IF(LEFT(LOWER(C5151),1)="m","Male",IF(LEFT(LOWER(C5151),1)="f","Female","Unknown"))</f>
        <v>Female</v>
      </c>
      <c r="O5151" s="4" t="str">
        <f>IF(TRIM(LOWER(F5151))="neuro","Neurology",IF(TRIM(LOWER(F5151))="Neurology","Neurology",IF(TRIM(LOWER(F5151))="general ward","General",IF(TRIM(LOWER(F5151))="general","General",IF(TRIM(LOWER(F5151))="cardiology","Cardiology",IF(TRIM(LOWER(F5151))="Cardiology","Cardiology",IF(TRIM(LOWER(F5151))="Peads","Pediatrics",IF(TRIM(LOWER(F5151))="Pediatrics","Pediatrics",IF(TRIM(LOWER(F5151))="orthopedics","Orthopedics",IF(TRIM(LOWER(F5151))="Neurology","Neurology",IF(TRIM(LOWER(F5151))="Oncology","Oncology")))))))))))</f>
        <v>Neurology</v>
      </c>
      <c r="P5151" s="3" t="str">
        <f t="shared" si="480"/>
        <v>Unknown</v>
      </c>
      <c r="Q5151" s="5">
        <f t="shared" si="481"/>
        <v>20</v>
      </c>
      <c r="R5151" s="1">
        <f t="shared" si="482"/>
        <v>247374.15</v>
      </c>
      <c r="S5151" s="1">
        <f t="shared" si="483"/>
        <v>0</v>
      </c>
      <c r="T5151" s="1" t="str">
        <f t="shared" si="484"/>
        <v>66+</v>
      </c>
      <c r="U5151" s="1" t="str">
        <f t="shared" si="485"/>
        <v>Unknown</v>
      </c>
    </row>
    <row r="5152" spans="1:21">
      <c r="A5152" s="1">
        <v>5151</v>
      </c>
      <c r="B5152" s="1">
        <v>6</v>
      </c>
      <c r="C5152" s="1" t="s">
        <v>26</v>
      </c>
      <c r="D5152" s="2">
        <v>44937</v>
      </c>
      <c r="E5152" s="2">
        <v>44942</v>
      </c>
      <c r="F5152" s="1" t="s">
        <v>21</v>
      </c>
      <c r="G5152" s="1" t="s">
        <v>22</v>
      </c>
      <c r="H5152" s="1" t="s">
        <v>39</v>
      </c>
      <c r="I5152" s="1">
        <v>129793.01</v>
      </c>
      <c r="K5152" s="1" t="s">
        <v>16</v>
      </c>
      <c r="N5152" s="3" t="str">
        <f>IF(LEFT(LOWER(C5152),1)="m","Male",IF(LEFT(LOWER(C5152),1)="f","Female","Unknown"))</f>
        <v>Female</v>
      </c>
      <c r="O5152" s="4" t="str">
        <f>IF(TRIM(LOWER(F5152))="neuro","Neurology",IF(TRIM(LOWER(F5152))="Neurology","Neurology",IF(TRIM(LOWER(F5152))="general ward","General",IF(TRIM(LOWER(F5152))="general","General",IF(TRIM(LOWER(F5152))="cardiology","Cardiology",IF(TRIM(LOWER(F5152))="Cardiology","Cardiology",IF(TRIM(LOWER(F5152))="Peads","Pediatrics",IF(TRIM(LOWER(F5152))="Pediatrics","Pediatrics",IF(TRIM(LOWER(F5152))="orthopedics","Orthopedics",IF(TRIM(LOWER(F5152))="Neurology","Neurology",IF(TRIM(LOWER(F5152))="Oncology","Oncology")))))))))))</f>
        <v>General</v>
      </c>
      <c r="P5152" s="3" t="str">
        <f t="shared" si="480"/>
        <v>Government</v>
      </c>
      <c r="Q5152" s="5">
        <f t="shared" si="481"/>
        <v>5</v>
      </c>
      <c r="R5152" s="1">
        <f t="shared" si="482"/>
        <v>129793.01</v>
      </c>
      <c r="S5152" s="1">
        <f t="shared" si="483"/>
        <v>1</v>
      </c>
      <c r="T5152" s="1" t="str">
        <f t="shared" si="484"/>
        <v>0-17</v>
      </c>
      <c r="U5152" s="1" t="str">
        <f t="shared" si="485"/>
        <v>Unknown</v>
      </c>
    </row>
    <row r="5153" spans="1:21">
      <c r="A5153" s="1">
        <v>5152</v>
      </c>
      <c r="B5153" s="1">
        <v>20</v>
      </c>
      <c r="C5153" s="1" t="s">
        <v>27</v>
      </c>
      <c r="D5153" s="2">
        <v>45326</v>
      </c>
      <c r="E5153" s="2">
        <v>45333</v>
      </c>
      <c r="F5153" s="1" t="s">
        <v>43</v>
      </c>
      <c r="G5153" s="1" t="s">
        <v>46</v>
      </c>
      <c r="I5153" s="1">
        <v>250155.74</v>
      </c>
      <c r="J5153" s="1" t="s">
        <v>17</v>
      </c>
      <c r="K5153" s="1" t="s">
        <v>20</v>
      </c>
      <c r="N5153" s="3" t="str">
        <f>IF(LEFT(LOWER(C5153),1)="m","Male",IF(LEFT(LOWER(C5153),1)="f","Female","Unknown"))</f>
        <v>Male</v>
      </c>
      <c r="O5153" s="4" t="str">
        <f>IF(TRIM(LOWER(F5153))="neuro","Neurology",IF(TRIM(LOWER(F5153))="Neurology","Neurology",IF(TRIM(LOWER(F5153))="general ward","General",IF(TRIM(LOWER(F5153))="general","General",IF(TRIM(LOWER(F5153))="cardiology","Cardiology",IF(TRIM(LOWER(F5153))="Cardiology","Cardiology",IF(TRIM(LOWER(F5153))="Peads","Pediatrics",IF(TRIM(LOWER(F5153))="Pediatrics","Pediatrics",IF(TRIM(LOWER(F5153))="orthopedics","Orthopedics",IF(TRIM(LOWER(F5153))="Neurology","Neurology",IF(TRIM(LOWER(F5153))="Oncology","Oncology")))))))))))</f>
        <v>Orthopedics</v>
      </c>
      <c r="P5153" s="3" t="str">
        <f t="shared" si="480"/>
        <v>Self</v>
      </c>
      <c r="Q5153" s="5">
        <f t="shared" si="481"/>
        <v>7</v>
      </c>
      <c r="R5153" s="1">
        <f t="shared" si="482"/>
        <v>250155.74</v>
      </c>
      <c r="S5153" s="1">
        <f t="shared" si="483"/>
        <v>0</v>
      </c>
      <c r="T5153" s="1" t="str">
        <f t="shared" si="484"/>
        <v>18-35</v>
      </c>
      <c r="U5153" s="1" t="str">
        <f t="shared" si="485"/>
        <v>Yes</v>
      </c>
    </row>
    <row r="5154" spans="1:21">
      <c r="A5154" s="1">
        <v>5153</v>
      </c>
      <c r="B5154" s="1">
        <v>18</v>
      </c>
      <c r="C5154" s="1" t="s">
        <v>34</v>
      </c>
      <c r="D5154" s="2">
        <v>45342</v>
      </c>
      <c r="E5154" s="2">
        <v>45351</v>
      </c>
      <c r="F5154" s="1" t="s">
        <v>49</v>
      </c>
      <c r="G5154" s="1" t="s">
        <v>46</v>
      </c>
      <c r="H5154" s="1" t="s">
        <v>32</v>
      </c>
      <c r="I5154" s="1">
        <v>260890.83</v>
      </c>
      <c r="J5154" s="1" t="s">
        <v>17</v>
      </c>
      <c r="K5154" s="1" t="s">
        <v>25</v>
      </c>
      <c r="N5154" s="3" t="str">
        <f>IF(LEFT(LOWER(C5154),1)="m","Male",IF(LEFT(LOWER(C5154),1)="f","Female","Unknown"))</f>
        <v>Male</v>
      </c>
      <c r="O5154" s="4" t="str">
        <f>IF(TRIM(LOWER(F5154))="neuro","Neurology",IF(TRIM(LOWER(F5154))="Neurology","Neurology",IF(TRIM(LOWER(F5154))="general ward","General",IF(TRIM(LOWER(F5154))="general","General",IF(TRIM(LOWER(F5154))="cardiology","Cardiology",IF(TRIM(LOWER(F5154))="Cardiology","Cardiology",IF(TRIM(LOWER(F5154))="Peads","Pediatrics",IF(TRIM(LOWER(F5154))="Pediatrics","Pediatrics",IF(TRIM(LOWER(F5154))="orthopedics","Orthopedics",IF(TRIM(LOWER(F5154))="Neurology","Neurology",IF(TRIM(LOWER(F5154))="Oncology","Oncology")))))))))))</f>
        <v>Oncology</v>
      </c>
      <c r="P5154" s="3" t="str">
        <f t="shared" si="480"/>
        <v>Self</v>
      </c>
      <c r="Q5154" s="5">
        <f t="shared" si="481"/>
        <v>9</v>
      </c>
      <c r="R5154" s="1">
        <f t="shared" si="482"/>
        <v>260890.83</v>
      </c>
      <c r="S5154" s="1">
        <f t="shared" si="483"/>
        <v>1</v>
      </c>
      <c r="T5154" s="1" t="str">
        <f t="shared" si="484"/>
        <v>18-35</v>
      </c>
      <c r="U5154" s="1" t="str">
        <f t="shared" si="485"/>
        <v>Yes</v>
      </c>
    </row>
    <row r="5155" spans="1:21">
      <c r="A5155" s="1">
        <v>5154</v>
      </c>
      <c r="C5155" s="1" t="s">
        <v>34</v>
      </c>
      <c r="D5155" s="2">
        <v>45285</v>
      </c>
      <c r="E5155" s="2">
        <v>45294</v>
      </c>
      <c r="F5155" s="1" t="s">
        <v>35</v>
      </c>
      <c r="G5155" s="1" t="s">
        <v>33</v>
      </c>
      <c r="H5155" s="1" t="s">
        <v>39</v>
      </c>
      <c r="I5155" s="1">
        <v>279126.21000000002</v>
      </c>
      <c r="J5155" s="1" t="s">
        <v>25</v>
      </c>
      <c r="K5155" s="1" t="s">
        <v>20</v>
      </c>
      <c r="N5155" s="3" t="str">
        <f>IF(LEFT(LOWER(C5155),1)="m","Male",IF(LEFT(LOWER(C5155),1)="f","Female","Unknown"))</f>
        <v>Male</v>
      </c>
      <c r="O5155" s="4" t="str">
        <f>IF(TRIM(LOWER(F5155))="neuro","Neurology",IF(TRIM(LOWER(F5155))="Neurology","Neurology",IF(TRIM(LOWER(F5155))="general ward","General",IF(TRIM(LOWER(F5155))="general","General",IF(TRIM(LOWER(F5155))="cardiology","Cardiology",IF(TRIM(LOWER(F5155))="Cardiology","Cardiology",IF(TRIM(LOWER(F5155))="Peads","Pediatrics",IF(TRIM(LOWER(F5155))="Pediatrics","Pediatrics",IF(TRIM(LOWER(F5155))="orthopedics","Orthopedics",IF(TRIM(LOWER(F5155))="Neurology","Neurology",IF(TRIM(LOWER(F5155))="Oncology","Oncology")))))))))))</f>
        <v>Cardiology</v>
      </c>
      <c r="P5155" s="3" t="str">
        <f t="shared" si="480"/>
        <v>Self</v>
      </c>
      <c r="Q5155" s="5">
        <f t="shared" si="481"/>
        <v>9</v>
      </c>
      <c r="R5155" s="1">
        <f t="shared" si="482"/>
        <v>279126.21000000002</v>
      </c>
      <c r="S5155" s="1">
        <f t="shared" si="483"/>
        <v>0</v>
      </c>
      <c r="T5155" s="1" t="str">
        <f t="shared" si="484"/>
        <v>0-17</v>
      </c>
      <c r="U5155" s="1" t="str">
        <f t="shared" si="485"/>
        <v>Yes</v>
      </c>
    </row>
    <row r="5156" spans="1:21">
      <c r="A5156" s="1">
        <v>5155</v>
      </c>
      <c r="B5156" s="1">
        <v>95</v>
      </c>
      <c r="C5156" s="1" t="s">
        <v>44</v>
      </c>
      <c r="D5156" s="2">
        <v>45356</v>
      </c>
      <c r="E5156" s="2">
        <v>45368</v>
      </c>
      <c r="F5156" s="1" t="s">
        <v>40</v>
      </c>
      <c r="G5156" s="1" t="s">
        <v>41</v>
      </c>
      <c r="H5156" s="1" t="s">
        <v>23</v>
      </c>
      <c r="I5156" s="1">
        <v>114822.58</v>
      </c>
      <c r="J5156" s="1" t="s">
        <v>17</v>
      </c>
      <c r="K5156" s="1" t="s">
        <v>17</v>
      </c>
      <c r="N5156" s="3" t="str">
        <f>IF(LEFT(LOWER(C5156),1)="m","Male",IF(LEFT(LOWER(C5156),1)="f","Female","Unknown"))</f>
        <v>Female</v>
      </c>
      <c r="O5156" s="4" t="str">
        <f>IF(TRIM(LOWER(F5156))="neuro","Neurology",IF(TRIM(LOWER(F5156))="Neurology","Neurology",IF(TRIM(LOWER(F5156))="general ward","General",IF(TRIM(LOWER(F5156))="general","General",IF(TRIM(LOWER(F5156))="cardiology","Cardiology",IF(TRIM(LOWER(F5156))="Cardiology","Cardiology",IF(TRIM(LOWER(F5156))="Peads","Pediatrics",IF(TRIM(LOWER(F5156))="Pediatrics","Pediatrics",IF(TRIM(LOWER(F5156))="orthopedics","Orthopedics",IF(TRIM(LOWER(F5156))="Neurology","Neurology",IF(TRIM(LOWER(F5156))="Oncology","Oncology")))))))))))</f>
        <v>Pediatrics</v>
      </c>
      <c r="P5156" s="3" t="str">
        <f t="shared" si="480"/>
        <v>Unknown</v>
      </c>
      <c r="Q5156" s="5">
        <f t="shared" si="481"/>
        <v>12</v>
      </c>
      <c r="R5156" s="1">
        <f t="shared" si="482"/>
        <v>114822.58</v>
      </c>
      <c r="S5156" s="1">
        <f t="shared" si="483"/>
        <v>1</v>
      </c>
      <c r="T5156" s="1" t="str">
        <f t="shared" si="484"/>
        <v>66+</v>
      </c>
      <c r="U5156" s="1" t="str">
        <f t="shared" si="485"/>
        <v>Yes</v>
      </c>
    </row>
    <row r="5157" spans="1:21">
      <c r="A5157" s="1">
        <v>5156</v>
      </c>
      <c r="B5157" s="1">
        <v>25</v>
      </c>
      <c r="C5157" s="1" t="s">
        <v>18</v>
      </c>
      <c r="D5157" s="2">
        <v>45051</v>
      </c>
      <c r="E5157" s="2">
        <v>45059</v>
      </c>
      <c r="F5157" s="1" t="s">
        <v>49</v>
      </c>
      <c r="G5157" s="1" t="s">
        <v>46</v>
      </c>
      <c r="H5157" s="1" t="s">
        <v>48</v>
      </c>
      <c r="I5157" s="1">
        <v>318860.42</v>
      </c>
      <c r="J5157" s="1" t="s">
        <v>24</v>
      </c>
      <c r="K5157" s="1" t="s">
        <v>25</v>
      </c>
      <c r="N5157" s="3" t="str">
        <f>IF(LEFT(LOWER(C5157),1)="m","Male",IF(LEFT(LOWER(C5157),1)="f","Female","Unknown"))</f>
        <v>Male</v>
      </c>
      <c r="O5157" s="4" t="str">
        <f>IF(TRIM(LOWER(F5157))="neuro","Neurology",IF(TRIM(LOWER(F5157))="Neurology","Neurology",IF(TRIM(LOWER(F5157))="general ward","General",IF(TRIM(LOWER(F5157))="general","General",IF(TRIM(LOWER(F5157))="cardiology","Cardiology",IF(TRIM(LOWER(F5157))="Cardiology","Cardiology",IF(TRIM(LOWER(F5157))="Peads","Pediatrics",IF(TRIM(LOWER(F5157))="Pediatrics","Pediatrics",IF(TRIM(LOWER(F5157))="orthopedics","Orthopedics",IF(TRIM(LOWER(F5157))="Neurology","Neurology",IF(TRIM(LOWER(F5157))="Oncology","Oncology")))))))))))</f>
        <v>Oncology</v>
      </c>
      <c r="P5157" s="3" t="str">
        <f t="shared" si="480"/>
        <v>Self</v>
      </c>
      <c r="Q5157" s="5">
        <f t="shared" si="481"/>
        <v>8</v>
      </c>
      <c r="R5157" s="1">
        <f t="shared" si="482"/>
        <v>318860.42</v>
      </c>
      <c r="S5157" s="1">
        <f t="shared" si="483"/>
        <v>1</v>
      </c>
      <c r="T5157" s="1" t="str">
        <f t="shared" si="484"/>
        <v>18-35</v>
      </c>
      <c r="U5157" s="1" t="str">
        <f t="shared" si="485"/>
        <v>No</v>
      </c>
    </row>
    <row r="5158" spans="1:21">
      <c r="A5158" s="1">
        <v>5157</v>
      </c>
      <c r="B5158" s="1">
        <v>37</v>
      </c>
      <c r="C5158" s="1" t="s">
        <v>18</v>
      </c>
      <c r="D5158" s="2">
        <v>45610</v>
      </c>
      <c r="E5158" s="2">
        <v>45616</v>
      </c>
      <c r="F5158" s="1" t="s">
        <v>19</v>
      </c>
      <c r="G5158" s="1" t="s">
        <v>33</v>
      </c>
      <c r="H5158" s="1" t="s">
        <v>32</v>
      </c>
      <c r="I5158" s="1">
        <v>102819.56</v>
      </c>
      <c r="J5158" s="1" t="s">
        <v>25</v>
      </c>
      <c r="K5158" s="1" t="s">
        <v>20</v>
      </c>
      <c r="N5158" s="3" t="str">
        <f>IF(LEFT(LOWER(C5158),1)="m","Male",IF(LEFT(LOWER(C5158),1)="f","Female","Unknown"))</f>
        <v>Male</v>
      </c>
      <c r="O5158" s="4" t="str">
        <f>IF(TRIM(LOWER(F5158))="neuro","Neurology",IF(TRIM(LOWER(F5158))="Neurology","Neurology",IF(TRIM(LOWER(F5158))="general ward","General",IF(TRIM(LOWER(F5158))="general","General",IF(TRIM(LOWER(F5158))="cardiology","Cardiology",IF(TRIM(LOWER(F5158))="Cardiology","Cardiology",IF(TRIM(LOWER(F5158))="Peads","Pediatrics",IF(TRIM(LOWER(F5158))="Pediatrics","Pediatrics",IF(TRIM(LOWER(F5158))="orthopedics","Orthopedics",IF(TRIM(LOWER(F5158))="Neurology","Neurology",IF(TRIM(LOWER(F5158))="Oncology","Oncology")))))))))))</f>
        <v>General</v>
      </c>
      <c r="P5158" s="3" t="str">
        <f t="shared" si="480"/>
        <v>Self</v>
      </c>
      <c r="Q5158" s="5">
        <f t="shared" si="481"/>
        <v>6</v>
      </c>
      <c r="R5158" s="1">
        <f t="shared" si="482"/>
        <v>102819.56</v>
      </c>
      <c r="S5158" s="1">
        <f t="shared" si="483"/>
        <v>0</v>
      </c>
      <c r="T5158" s="1" t="str">
        <f t="shared" si="484"/>
        <v>36-50</v>
      </c>
      <c r="U5158" s="1" t="str">
        <f t="shared" si="485"/>
        <v>Yes</v>
      </c>
    </row>
    <row r="5159" spans="1:21">
      <c r="A5159" s="1">
        <v>5158</v>
      </c>
      <c r="B5159" s="1">
        <v>3</v>
      </c>
      <c r="C5159" s="1" t="s">
        <v>18</v>
      </c>
      <c r="D5159" s="2">
        <v>45109</v>
      </c>
      <c r="E5159" s="2">
        <v>45119</v>
      </c>
      <c r="F5159" s="1" t="s">
        <v>52</v>
      </c>
      <c r="G5159" s="1" t="s">
        <v>14</v>
      </c>
      <c r="H5159" s="1" t="s">
        <v>37</v>
      </c>
      <c r="I5159" s="1">
        <v>203271.84</v>
      </c>
      <c r="J5159" s="1" t="s">
        <v>24</v>
      </c>
      <c r="K5159" s="1" t="s">
        <v>16</v>
      </c>
      <c r="N5159" s="3" t="str">
        <f>IF(LEFT(LOWER(C5159),1)="m","Male",IF(LEFT(LOWER(C5159),1)="f","Female","Unknown"))</f>
        <v>Male</v>
      </c>
      <c r="O5159" s="4" t="str">
        <f>IF(TRIM(LOWER(F5159))="neuro","Neurology",IF(TRIM(LOWER(F5159))="Neurology","Neurology",IF(TRIM(LOWER(F5159))="general ward","General",IF(TRIM(LOWER(F5159))="general","General",IF(TRIM(LOWER(F5159))="cardiology","Cardiology",IF(TRIM(LOWER(F5159))="Cardiology","Cardiology",IF(TRIM(LOWER(F5159))="Peads","Pediatrics",IF(TRIM(LOWER(F5159))="Pediatrics","Pediatrics",IF(TRIM(LOWER(F5159))="orthopedics","Orthopedics",IF(TRIM(LOWER(F5159))="Neurology","Neurology",IF(TRIM(LOWER(F5159))="Oncology","Oncology")))))))))))</f>
        <v>Oncology</v>
      </c>
      <c r="P5159" s="3" t="str">
        <f t="shared" si="480"/>
        <v>Private</v>
      </c>
      <c r="Q5159" s="5">
        <f t="shared" si="481"/>
        <v>10</v>
      </c>
      <c r="R5159" s="1">
        <f t="shared" si="482"/>
        <v>203271.84</v>
      </c>
      <c r="S5159" s="1">
        <f t="shared" si="483"/>
        <v>1</v>
      </c>
      <c r="T5159" s="1" t="str">
        <f t="shared" si="484"/>
        <v>0-17</v>
      </c>
      <c r="U5159" s="1" t="str">
        <f t="shared" si="485"/>
        <v>No</v>
      </c>
    </row>
    <row r="5160" spans="1:21">
      <c r="A5160" s="1">
        <v>5159</v>
      </c>
      <c r="B5160" s="1">
        <v>8</v>
      </c>
      <c r="C5160" s="1" t="s">
        <v>29</v>
      </c>
      <c r="D5160" s="2">
        <v>45079</v>
      </c>
      <c r="E5160" s="2">
        <v>45096</v>
      </c>
      <c r="F5160" s="1" t="s">
        <v>21</v>
      </c>
      <c r="G5160" s="1" t="s">
        <v>41</v>
      </c>
      <c r="H5160" s="1" t="s">
        <v>51</v>
      </c>
      <c r="I5160" s="1">
        <v>206850.5</v>
      </c>
      <c r="J5160" s="1" t="s">
        <v>42</v>
      </c>
      <c r="K5160" s="1" t="s">
        <v>17</v>
      </c>
      <c r="N5160" s="3" t="str">
        <f>IF(LEFT(LOWER(C5160),1)="m","Male",IF(LEFT(LOWER(C5160),1)="f","Female","Unknown"))</f>
        <v>Female</v>
      </c>
      <c r="O5160" s="4" t="str">
        <f>IF(TRIM(LOWER(F5160))="neuro","Neurology",IF(TRIM(LOWER(F5160))="Neurology","Neurology",IF(TRIM(LOWER(F5160))="general ward","General",IF(TRIM(LOWER(F5160))="general","General",IF(TRIM(LOWER(F5160))="cardiology","Cardiology",IF(TRIM(LOWER(F5160))="Cardiology","Cardiology",IF(TRIM(LOWER(F5160))="Peads","Pediatrics",IF(TRIM(LOWER(F5160))="Pediatrics","Pediatrics",IF(TRIM(LOWER(F5160))="orthopedics","Orthopedics",IF(TRIM(LOWER(F5160))="Neurology","Neurology",IF(TRIM(LOWER(F5160))="Oncology","Oncology")))))))))))</f>
        <v>General</v>
      </c>
      <c r="P5160" s="3" t="str">
        <f t="shared" si="480"/>
        <v>Unknown</v>
      </c>
      <c r="Q5160" s="5">
        <f t="shared" si="481"/>
        <v>17</v>
      </c>
      <c r="R5160" s="1">
        <f t="shared" si="482"/>
        <v>206850.5</v>
      </c>
      <c r="S5160" s="1">
        <f t="shared" si="483"/>
        <v>1</v>
      </c>
      <c r="T5160" s="1" t="str">
        <f t="shared" si="484"/>
        <v>0-17</v>
      </c>
      <c r="U5160" s="1" t="str">
        <f t="shared" si="485"/>
        <v>No</v>
      </c>
    </row>
    <row r="5161" spans="1:21">
      <c r="A5161" s="1">
        <v>5160</v>
      </c>
      <c r="B5161" s="1">
        <v>5</v>
      </c>
      <c r="C5161" s="1" t="s">
        <v>27</v>
      </c>
      <c r="D5161" s="2">
        <v>45549</v>
      </c>
      <c r="E5161" s="2">
        <v>45556</v>
      </c>
      <c r="F5161" s="1" t="s">
        <v>19</v>
      </c>
      <c r="G5161" s="1" t="s">
        <v>22</v>
      </c>
      <c r="H5161" s="1" t="s">
        <v>48</v>
      </c>
      <c r="I5161" s="1">
        <v>56990.66</v>
      </c>
      <c r="J5161" s="1" t="s">
        <v>42</v>
      </c>
      <c r="K5161" s="1" t="s">
        <v>42</v>
      </c>
      <c r="N5161" s="3" t="str">
        <f>IF(LEFT(LOWER(C5161),1)="m","Male",IF(LEFT(LOWER(C5161),1)="f","Female","Unknown"))</f>
        <v>Male</v>
      </c>
      <c r="O5161" s="4" t="str">
        <f>IF(TRIM(LOWER(F5161))="neuro","Neurology",IF(TRIM(LOWER(F5161))="Neurology","Neurology",IF(TRIM(LOWER(F5161))="general ward","General",IF(TRIM(LOWER(F5161))="general","General",IF(TRIM(LOWER(F5161))="cardiology","Cardiology",IF(TRIM(LOWER(F5161))="Cardiology","Cardiology",IF(TRIM(LOWER(F5161))="Peads","Pediatrics",IF(TRIM(LOWER(F5161))="Pediatrics","Pediatrics",IF(TRIM(LOWER(F5161))="orthopedics","Orthopedics",IF(TRIM(LOWER(F5161))="Neurology","Neurology",IF(TRIM(LOWER(F5161))="Oncology","Oncology")))))))))))</f>
        <v>General</v>
      </c>
      <c r="P5161" s="3" t="str">
        <f t="shared" si="480"/>
        <v>Government</v>
      </c>
      <c r="Q5161" s="5">
        <f t="shared" si="481"/>
        <v>7</v>
      </c>
      <c r="R5161" s="1">
        <f t="shared" si="482"/>
        <v>56990.66</v>
      </c>
      <c r="S5161" s="1">
        <f t="shared" si="483"/>
        <v>0</v>
      </c>
      <c r="T5161" s="1" t="str">
        <f t="shared" si="484"/>
        <v>0-17</v>
      </c>
      <c r="U5161" s="1" t="str">
        <f t="shared" si="485"/>
        <v>No</v>
      </c>
    </row>
    <row r="5162" spans="1:21">
      <c r="A5162" s="1">
        <v>5161</v>
      </c>
      <c r="B5162" s="1">
        <v>49</v>
      </c>
      <c r="C5162" s="1" t="s">
        <v>18</v>
      </c>
      <c r="D5162" s="2">
        <v>45431</v>
      </c>
      <c r="E5162" s="2">
        <v>45444</v>
      </c>
      <c r="F5162" s="1" t="s">
        <v>13</v>
      </c>
      <c r="G5162" s="1" t="s">
        <v>14</v>
      </c>
      <c r="H5162" s="1" t="s">
        <v>37</v>
      </c>
      <c r="I5162" s="1">
        <v>126668.34</v>
      </c>
      <c r="J5162" s="1" t="s">
        <v>38</v>
      </c>
      <c r="K5162" s="1" t="s">
        <v>20</v>
      </c>
      <c r="N5162" s="3" t="str">
        <f>IF(LEFT(LOWER(C5162),1)="m","Male",IF(LEFT(LOWER(C5162),1)="f","Female","Unknown"))</f>
        <v>Male</v>
      </c>
      <c r="O5162" s="4" t="str">
        <f>IF(TRIM(LOWER(F5162))="neuro","Neurology",IF(TRIM(LOWER(F5162))="Neurology","Neurology",IF(TRIM(LOWER(F5162))="general ward","General",IF(TRIM(LOWER(F5162))="general","General",IF(TRIM(LOWER(F5162))="cardiology","Cardiology",IF(TRIM(LOWER(F5162))="Cardiology","Cardiology",IF(TRIM(LOWER(F5162))="Peads","Pediatrics",IF(TRIM(LOWER(F5162))="Pediatrics","Pediatrics",IF(TRIM(LOWER(F5162))="orthopedics","Orthopedics",IF(TRIM(LOWER(F5162))="Neurology","Neurology",IF(TRIM(LOWER(F5162))="Oncology","Oncology")))))))))))</f>
        <v>Neurology</v>
      </c>
      <c r="P5162" s="3" t="str">
        <f t="shared" si="480"/>
        <v>Private</v>
      </c>
      <c r="Q5162" s="5">
        <f t="shared" si="481"/>
        <v>13</v>
      </c>
      <c r="R5162" s="1">
        <f t="shared" si="482"/>
        <v>126668.34</v>
      </c>
      <c r="S5162" s="1">
        <f t="shared" si="483"/>
        <v>0</v>
      </c>
      <c r="T5162" s="1" t="str">
        <f t="shared" si="484"/>
        <v>36-50</v>
      </c>
      <c r="U5162" s="1" t="str">
        <f t="shared" si="485"/>
        <v>No</v>
      </c>
    </row>
    <row r="5163" spans="1:21">
      <c r="A5163" s="1">
        <v>5162</v>
      </c>
      <c r="B5163" s="1">
        <v>62</v>
      </c>
      <c r="C5163" s="1" t="s">
        <v>29</v>
      </c>
      <c r="D5163" s="2">
        <v>45165</v>
      </c>
      <c r="E5163" s="2">
        <v>45170</v>
      </c>
      <c r="F5163" s="1" t="s">
        <v>28</v>
      </c>
      <c r="G5163" s="1" t="s">
        <v>46</v>
      </c>
      <c r="H5163" s="1" t="s">
        <v>37</v>
      </c>
      <c r="I5163" s="1">
        <v>349160.45</v>
      </c>
      <c r="J5163" s="1" t="s">
        <v>42</v>
      </c>
      <c r="K5163" s="1" t="s">
        <v>42</v>
      </c>
      <c r="N5163" s="3" t="str">
        <f>IF(LEFT(LOWER(C5163),1)="m","Male",IF(LEFT(LOWER(C5163),1)="f","Female","Unknown"))</f>
        <v>Female</v>
      </c>
      <c r="O5163" s="4" t="str">
        <f>IF(TRIM(LOWER(F5163))="neuro","Neurology",IF(TRIM(LOWER(F5163))="Neurology","Neurology",IF(TRIM(LOWER(F5163))="general ward","General",IF(TRIM(LOWER(F5163))="general","General",IF(TRIM(LOWER(F5163))="cardiology","Cardiology",IF(TRIM(LOWER(F5163))="Cardiology","Cardiology",IF(TRIM(LOWER(F5163))="Peads","Pediatrics",IF(TRIM(LOWER(F5163))="Pediatrics","Pediatrics",IF(TRIM(LOWER(F5163))="orthopedics","Orthopedics",IF(TRIM(LOWER(F5163))="Neurology","Neurology",IF(TRIM(LOWER(F5163))="Oncology","Oncology")))))))))))</f>
        <v>Orthopedics</v>
      </c>
      <c r="P5163" s="3" t="str">
        <f t="shared" si="480"/>
        <v>Self</v>
      </c>
      <c r="Q5163" s="5">
        <f t="shared" si="481"/>
        <v>5</v>
      </c>
      <c r="R5163" s="1">
        <f t="shared" si="482"/>
        <v>349160.45</v>
      </c>
      <c r="S5163" s="1">
        <f t="shared" si="483"/>
        <v>0</v>
      </c>
      <c r="T5163" s="1" t="str">
        <f t="shared" si="484"/>
        <v>51-65</v>
      </c>
      <c r="U5163" s="1" t="str">
        <f t="shared" si="485"/>
        <v>No</v>
      </c>
    </row>
    <row r="5164" spans="1:21">
      <c r="A5164" s="1">
        <v>5163</v>
      </c>
      <c r="B5164" s="1">
        <v>93</v>
      </c>
      <c r="C5164" s="1" t="s">
        <v>27</v>
      </c>
      <c r="D5164" s="2">
        <v>45438</v>
      </c>
      <c r="E5164" s="2">
        <v>45443</v>
      </c>
      <c r="F5164" s="1" t="s">
        <v>35</v>
      </c>
      <c r="G5164" s="1" t="s">
        <v>31</v>
      </c>
      <c r="H5164" s="1" t="s">
        <v>23</v>
      </c>
      <c r="I5164" s="1">
        <v>325357.03000000003</v>
      </c>
      <c r="J5164" s="1" t="s">
        <v>16</v>
      </c>
      <c r="K5164" s="1" t="s">
        <v>25</v>
      </c>
      <c r="N5164" s="3" t="str">
        <f>IF(LEFT(LOWER(C5164),1)="m","Male",IF(LEFT(LOWER(C5164),1)="f","Female","Unknown"))</f>
        <v>Male</v>
      </c>
      <c r="O5164" s="4" t="str">
        <f>IF(TRIM(LOWER(F5164))="neuro","Neurology",IF(TRIM(LOWER(F5164))="Neurology","Neurology",IF(TRIM(LOWER(F5164))="general ward","General",IF(TRIM(LOWER(F5164))="general","General",IF(TRIM(LOWER(F5164))="cardiology","Cardiology",IF(TRIM(LOWER(F5164))="Cardiology","Cardiology",IF(TRIM(LOWER(F5164))="Peads","Pediatrics",IF(TRIM(LOWER(F5164))="Pediatrics","Pediatrics",IF(TRIM(LOWER(F5164))="orthopedics","Orthopedics",IF(TRIM(LOWER(F5164))="Neurology","Neurology",IF(TRIM(LOWER(F5164))="Oncology","Oncology")))))))))))</f>
        <v>Cardiology</v>
      </c>
      <c r="P5164" s="3" t="str">
        <f t="shared" si="480"/>
        <v>Private</v>
      </c>
      <c r="Q5164" s="5">
        <f t="shared" si="481"/>
        <v>5</v>
      </c>
      <c r="R5164" s="1">
        <f t="shared" si="482"/>
        <v>325357.03000000003</v>
      </c>
      <c r="S5164" s="1">
        <f t="shared" si="483"/>
        <v>1</v>
      </c>
      <c r="T5164" s="1" t="str">
        <f t="shared" si="484"/>
        <v>66+</v>
      </c>
      <c r="U5164" s="1" t="str">
        <f t="shared" si="485"/>
        <v>Yes</v>
      </c>
    </row>
    <row r="5165" spans="1:21">
      <c r="A5165" s="1">
        <v>5164</v>
      </c>
      <c r="B5165" s="1">
        <v>82</v>
      </c>
      <c r="C5165" s="1" t="s">
        <v>34</v>
      </c>
      <c r="D5165" s="2">
        <v>45283</v>
      </c>
      <c r="E5165" s="2">
        <v>45294</v>
      </c>
      <c r="F5165" s="1" t="s">
        <v>50</v>
      </c>
      <c r="G5165" s="1" t="s">
        <v>41</v>
      </c>
      <c r="H5165" s="1" t="s">
        <v>37</v>
      </c>
      <c r="I5165" s="1">
        <v>213853.08</v>
      </c>
      <c r="J5165" s="1" t="s">
        <v>17</v>
      </c>
      <c r="K5165" s="1" t="s">
        <v>25</v>
      </c>
      <c r="N5165" s="3" t="str">
        <f>IF(LEFT(LOWER(C5165),1)="m","Male",IF(LEFT(LOWER(C5165),1)="f","Female","Unknown"))</f>
        <v>Male</v>
      </c>
      <c r="O5165" s="4" t="str">
        <f>IF(TRIM(LOWER(F5165))="neuro","Neurology",IF(TRIM(LOWER(F5165))="Neurology","Neurology",IF(TRIM(LOWER(F5165))="general ward","General",IF(TRIM(LOWER(F5165))="general","General",IF(TRIM(LOWER(F5165))="cardiology","Cardiology",IF(TRIM(LOWER(F5165))="Cardiology","Cardiology",IF(TRIM(LOWER(F5165))="Peads","Pediatrics",IF(TRIM(LOWER(F5165))="Pediatrics","Pediatrics",IF(TRIM(LOWER(F5165))="orthopedics","Orthopedics",IF(TRIM(LOWER(F5165))="Neurology","Neurology",IF(TRIM(LOWER(F5165))="Oncology","Oncology")))))))))))</f>
        <v>Cardiology</v>
      </c>
      <c r="P5165" s="3" t="str">
        <f t="shared" si="480"/>
        <v>Unknown</v>
      </c>
      <c r="Q5165" s="5">
        <f t="shared" si="481"/>
        <v>11</v>
      </c>
      <c r="R5165" s="1">
        <f t="shared" si="482"/>
        <v>213853.08</v>
      </c>
      <c r="S5165" s="1">
        <f t="shared" si="483"/>
        <v>1</v>
      </c>
      <c r="T5165" s="1" t="str">
        <f t="shared" si="484"/>
        <v>66+</v>
      </c>
      <c r="U5165" s="1" t="str">
        <f t="shared" si="485"/>
        <v>Yes</v>
      </c>
    </row>
    <row r="5166" spans="1:21">
      <c r="A5166" s="1">
        <v>5165</v>
      </c>
      <c r="B5166" s="1">
        <v>61</v>
      </c>
      <c r="C5166" s="1" t="s">
        <v>26</v>
      </c>
      <c r="D5166" s="2">
        <v>45380</v>
      </c>
      <c r="E5166" s="2">
        <v>45394</v>
      </c>
      <c r="F5166" s="1" t="s">
        <v>21</v>
      </c>
      <c r="G5166" s="1" t="s">
        <v>22</v>
      </c>
      <c r="H5166" s="1" t="s">
        <v>32</v>
      </c>
      <c r="I5166" s="1">
        <v>330834.83</v>
      </c>
      <c r="J5166" s="1" t="s">
        <v>24</v>
      </c>
      <c r="K5166" s="1" t="s">
        <v>16</v>
      </c>
      <c r="N5166" s="3" t="str">
        <f>IF(LEFT(LOWER(C5166),1)="m","Male",IF(LEFT(LOWER(C5166),1)="f","Female","Unknown"))</f>
        <v>Female</v>
      </c>
      <c r="O5166" s="4" t="str">
        <f>IF(TRIM(LOWER(F5166))="neuro","Neurology",IF(TRIM(LOWER(F5166))="Neurology","Neurology",IF(TRIM(LOWER(F5166))="general ward","General",IF(TRIM(LOWER(F5166))="general","General",IF(TRIM(LOWER(F5166))="cardiology","Cardiology",IF(TRIM(LOWER(F5166))="Cardiology","Cardiology",IF(TRIM(LOWER(F5166))="Peads","Pediatrics",IF(TRIM(LOWER(F5166))="Pediatrics","Pediatrics",IF(TRIM(LOWER(F5166))="orthopedics","Orthopedics",IF(TRIM(LOWER(F5166))="Neurology","Neurology",IF(TRIM(LOWER(F5166))="Oncology","Oncology")))))))))))</f>
        <v>General</v>
      </c>
      <c r="P5166" s="3" t="str">
        <f t="shared" si="480"/>
        <v>Government</v>
      </c>
      <c r="Q5166" s="5">
        <f t="shared" si="481"/>
        <v>14</v>
      </c>
      <c r="R5166" s="1">
        <f t="shared" si="482"/>
        <v>330834.83</v>
      </c>
      <c r="S5166" s="1">
        <f t="shared" si="483"/>
        <v>1</v>
      </c>
      <c r="T5166" s="1" t="str">
        <f t="shared" si="484"/>
        <v>51-65</v>
      </c>
      <c r="U5166" s="1" t="str">
        <f t="shared" si="485"/>
        <v>No</v>
      </c>
    </row>
    <row r="5167" spans="1:21">
      <c r="A5167" s="1">
        <v>5166</v>
      </c>
      <c r="B5167" s="1">
        <v>21</v>
      </c>
      <c r="C5167" s="1" t="s">
        <v>12</v>
      </c>
      <c r="D5167" s="2">
        <v>45131</v>
      </c>
      <c r="E5167" s="2">
        <v>45139</v>
      </c>
      <c r="F5167" s="1" t="s">
        <v>28</v>
      </c>
      <c r="G5167" s="1" t="s">
        <v>36</v>
      </c>
      <c r="H5167" s="1" t="s">
        <v>15</v>
      </c>
      <c r="I5167" s="1">
        <v>53845.17</v>
      </c>
      <c r="J5167" s="1" t="s">
        <v>24</v>
      </c>
      <c r="K5167" s="1" t="s">
        <v>16</v>
      </c>
      <c r="N5167" s="3" t="str">
        <f>IF(LEFT(LOWER(C5167),1)="m","Male",IF(LEFT(LOWER(C5167),1)="f","Female","Unknown"))</f>
        <v>Unknown</v>
      </c>
      <c r="O5167" s="4" t="str">
        <f>IF(TRIM(LOWER(F5167))="neuro","Neurology",IF(TRIM(LOWER(F5167))="Neurology","Neurology",IF(TRIM(LOWER(F5167))="general ward","General",IF(TRIM(LOWER(F5167))="general","General",IF(TRIM(LOWER(F5167))="cardiology","Cardiology",IF(TRIM(LOWER(F5167))="Cardiology","Cardiology",IF(TRIM(LOWER(F5167))="Peads","Pediatrics",IF(TRIM(LOWER(F5167))="Pediatrics","Pediatrics",IF(TRIM(LOWER(F5167))="orthopedics","Orthopedics",IF(TRIM(LOWER(F5167))="Neurology","Neurology",IF(TRIM(LOWER(F5167))="Oncology","Oncology")))))))))))</f>
        <v>Orthopedics</v>
      </c>
      <c r="P5167" s="3" t="str">
        <f t="shared" si="480"/>
        <v>Government</v>
      </c>
      <c r="Q5167" s="5">
        <f t="shared" si="481"/>
        <v>8</v>
      </c>
      <c r="R5167" s="1">
        <f t="shared" si="482"/>
        <v>53845.17</v>
      </c>
      <c r="S5167" s="1">
        <f t="shared" si="483"/>
        <v>1</v>
      </c>
      <c r="T5167" s="1" t="str">
        <f t="shared" si="484"/>
        <v>18-35</v>
      </c>
      <c r="U5167" s="1" t="str">
        <f t="shared" si="485"/>
        <v>No</v>
      </c>
    </row>
    <row r="5168" spans="1:21">
      <c r="A5168" s="1">
        <v>5167</v>
      </c>
      <c r="C5168" s="1" t="s">
        <v>18</v>
      </c>
      <c r="D5168" s="2">
        <v>45255</v>
      </c>
      <c r="E5168" s="2">
        <v>45270</v>
      </c>
      <c r="F5168" s="1" t="s">
        <v>21</v>
      </c>
      <c r="G5168" s="1" t="s">
        <v>46</v>
      </c>
      <c r="H5168" s="1" t="s">
        <v>48</v>
      </c>
      <c r="I5168" s="1">
        <v>285599.01</v>
      </c>
      <c r="J5168" s="1" t="s">
        <v>25</v>
      </c>
      <c r="K5168" s="1" t="s">
        <v>38</v>
      </c>
      <c r="N5168" s="3" t="str">
        <f>IF(LEFT(LOWER(C5168),1)="m","Male",IF(LEFT(LOWER(C5168),1)="f","Female","Unknown"))</f>
        <v>Male</v>
      </c>
      <c r="O5168" s="4" t="str">
        <f>IF(TRIM(LOWER(F5168))="neuro","Neurology",IF(TRIM(LOWER(F5168))="Neurology","Neurology",IF(TRIM(LOWER(F5168))="general ward","General",IF(TRIM(LOWER(F5168))="general","General",IF(TRIM(LOWER(F5168))="cardiology","Cardiology",IF(TRIM(LOWER(F5168))="Cardiology","Cardiology",IF(TRIM(LOWER(F5168))="Peads","Pediatrics",IF(TRIM(LOWER(F5168))="Pediatrics","Pediatrics",IF(TRIM(LOWER(F5168))="orthopedics","Orthopedics",IF(TRIM(LOWER(F5168))="Neurology","Neurology",IF(TRIM(LOWER(F5168))="Oncology","Oncology")))))))))))</f>
        <v>General</v>
      </c>
      <c r="P5168" s="3" t="str">
        <f t="shared" si="480"/>
        <v>Self</v>
      </c>
      <c r="Q5168" s="5">
        <f t="shared" si="481"/>
        <v>15</v>
      </c>
      <c r="R5168" s="1">
        <f t="shared" si="482"/>
        <v>285599.01</v>
      </c>
      <c r="S5168" s="1">
        <f t="shared" si="483"/>
        <v>0</v>
      </c>
      <c r="T5168" s="1" t="str">
        <f t="shared" si="484"/>
        <v>0-17</v>
      </c>
      <c r="U5168" s="1" t="str">
        <f t="shared" si="485"/>
        <v>Yes</v>
      </c>
    </row>
    <row r="5169" spans="1:21">
      <c r="A5169" s="1">
        <v>5168</v>
      </c>
      <c r="B5169" s="1">
        <v>5</v>
      </c>
      <c r="C5169" s="1" t="s">
        <v>44</v>
      </c>
      <c r="D5169" s="2">
        <v>45098</v>
      </c>
      <c r="E5169" s="2">
        <v>45107</v>
      </c>
      <c r="F5169" s="1" t="s">
        <v>35</v>
      </c>
      <c r="G5169" s="1" t="s">
        <v>14</v>
      </c>
      <c r="H5169" s="1" t="s">
        <v>47</v>
      </c>
      <c r="I5169" s="1">
        <v>296890.28000000003</v>
      </c>
      <c r="J5169" s="1" t="s">
        <v>38</v>
      </c>
      <c r="K5169" s="1" t="s">
        <v>17</v>
      </c>
      <c r="N5169" s="3" t="str">
        <f>IF(LEFT(LOWER(C5169),1)="m","Male",IF(LEFT(LOWER(C5169),1)="f","Female","Unknown"))</f>
        <v>Female</v>
      </c>
      <c r="O5169" s="4" t="str">
        <f>IF(TRIM(LOWER(F5169))="neuro","Neurology",IF(TRIM(LOWER(F5169))="Neurology","Neurology",IF(TRIM(LOWER(F5169))="general ward","General",IF(TRIM(LOWER(F5169))="general","General",IF(TRIM(LOWER(F5169))="cardiology","Cardiology",IF(TRIM(LOWER(F5169))="Cardiology","Cardiology",IF(TRIM(LOWER(F5169))="Peads","Pediatrics",IF(TRIM(LOWER(F5169))="Pediatrics","Pediatrics",IF(TRIM(LOWER(F5169))="orthopedics","Orthopedics",IF(TRIM(LOWER(F5169))="Neurology","Neurology",IF(TRIM(LOWER(F5169))="Oncology","Oncology")))))))))))</f>
        <v>Cardiology</v>
      </c>
      <c r="P5169" s="3" t="str">
        <f t="shared" si="480"/>
        <v>Private</v>
      </c>
      <c r="Q5169" s="5">
        <f t="shared" si="481"/>
        <v>9</v>
      </c>
      <c r="R5169" s="1">
        <f t="shared" si="482"/>
        <v>296890.28000000003</v>
      </c>
      <c r="S5169" s="1">
        <f t="shared" si="483"/>
        <v>1</v>
      </c>
      <c r="T5169" s="1" t="str">
        <f t="shared" si="484"/>
        <v>0-17</v>
      </c>
      <c r="U5169" s="1" t="str">
        <f t="shared" si="485"/>
        <v>No</v>
      </c>
    </row>
    <row r="5170" spans="1:21">
      <c r="A5170" s="1">
        <v>5169</v>
      </c>
      <c r="B5170" s="1">
        <v>48</v>
      </c>
      <c r="C5170" s="1" t="s">
        <v>26</v>
      </c>
      <c r="D5170" s="2">
        <v>45201</v>
      </c>
      <c r="E5170" s="2">
        <v>45215</v>
      </c>
      <c r="F5170" s="1" t="s">
        <v>13</v>
      </c>
      <c r="G5170" s="1" t="s">
        <v>22</v>
      </c>
      <c r="H5170" s="1" t="s">
        <v>39</v>
      </c>
      <c r="I5170" s="1">
        <v>289170.88</v>
      </c>
      <c r="J5170" s="1" t="s">
        <v>42</v>
      </c>
      <c r="K5170" s="1" t="s">
        <v>25</v>
      </c>
      <c r="N5170" s="3" t="str">
        <f>IF(LEFT(LOWER(C5170),1)="m","Male",IF(LEFT(LOWER(C5170),1)="f","Female","Unknown"))</f>
        <v>Female</v>
      </c>
      <c r="O5170" s="4" t="str">
        <f>IF(TRIM(LOWER(F5170))="neuro","Neurology",IF(TRIM(LOWER(F5170))="Neurology","Neurology",IF(TRIM(LOWER(F5170))="general ward","General",IF(TRIM(LOWER(F5170))="general","General",IF(TRIM(LOWER(F5170))="cardiology","Cardiology",IF(TRIM(LOWER(F5170))="Cardiology","Cardiology",IF(TRIM(LOWER(F5170))="Peads","Pediatrics",IF(TRIM(LOWER(F5170))="Pediatrics","Pediatrics",IF(TRIM(LOWER(F5170))="orthopedics","Orthopedics",IF(TRIM(LOWER(F5170))="Neurology","Neurology",IF(TRIM(LOWER(F5170))="Oncology","Oncology")))))))))))</f>
        <v>Neurology</v>
      </c>
      <c r="P5170" s="3" t="str">
        <f t="shared" si="480"/>
        <v>Government</v>
      </c>
      <c r="Q5170" s="5">
        <f t="shared" si="481"/>
        <v>14</v>
      </c>
      <c r="R5170" s="1">
        <f t="shared" si="482"/>
        <v>289170.88</v>
      </c>
      <c r="S5170" s="1">
        <f t="shared" si="483"/>
        <v>1</v>
      </c>
      <c r="T5170" s="1" t="str">
        <f t="shared" si="484"/>
        <v>36-50</v>
      </c>
      <c r="U5170" s="1" t="str">
        <f t="shared" si="485"/>
        <v>No</v>
      </c>
    </row>
    <row r="5171" spans="1:21">
      <c r="A5171" s="1">
        <v>5170</v>
      </c>
      <c r="B5171" s="1">
        <v>92</v>
      </c>
      <c r="C5171" s="1" t="s">
        <v>34</v>
      </c>
      <c r="D5171" s="2">
        <v>45441</v>
      </c>
      <c r="E5171" s="2">
        <v>45456</v>
      </c>
      <c r="F5171" s="1" t="s">
        <v>28</v>
      </c>
      <c r="G5171" s="1" t="s">
        <v>33</v>
      </c>
      <c r="H5171" s="1" t="s">
        <v>37</v>
      </c>
      <c r="I5171" s="1">
        <v>207041.33</v>
      </c>
      <c r="J5171" s="1" t="s">
        <v>42</v>
      </c>
      <c r="K5171" s="1" t="s">
        <v>38</v>
      </c>
      <c r="N5171" s="3" t="str">
        <f>IF(LEFT(LOWER(C5171),1)="m","Male",IF(LEFT(LOWER(C5171),1)="f","Female","Unknown"))</f>
        <v>Male</v>
      </c>
      <c r="O5171" s="4" t="str">
        <f>IF(TRIM(LOWER(F5171))="neuro","Neurology",IF(TRIM(LOWER(F5171))="Neurology","Neurology",IF(TRIM(LOWER(F5171))="general ward","General",IF(TRIM(LOWER(F5171))="general","General",IF(TRIM(LOWER(F5171))="cardiology","Cardiology",IF(TRIM(LOWER(F5171))="Cardiology","Cardiology",IF(TRIM(LOWER(F5171))="Peads","Pediatrics",IF(TRIM(LOWER(F5171))="Pediatrics","Pediatrics",IF(TRIM(LOWER(F5171))="orthopedics","Orthopedics",IF(TRIM(LOWER(F5171))="Neurology","Neurology",IF(TRIM(LOWER(F5171))="Oncology","Oncology")))))))))))</f>
        <v>Orthopedics</v>
      </c>
      <c r="P5171" s="3" t="str">
        <f t="shared" si="480"/>
        <v>Self</v>
      </c>
      <c r="Q5171" s="5">
        <f t="shared" si="481"/>
        <v>15</v>
      </c>
      <c r="R5171" s="1">
        <f t="shared" si="482"/>
        <v>207041.33</v>
      </c>
      <c r="S5171" s="1">
        <f t="shared" si="483"/>
        <v>0</v>
      </c>
      <c r="T5171" s="1" t="str">
        <f t="shared" si="484"/>
        <v>66+</v>
      </c>
      <c r="U5171" s="1" t="str">
        <f t="shared" si="485"/>
        <v>No</v>
      </c>
    </row>
    <row r="5172" spans="1:21">
      <c r="A5172" s="1">
        <v>5171</v>
      </c>
      <c r="B5172" s="1">
        <v>8</v>
      </c>
      <c r="C5172" s="1" t="s">
        <v>18</v>
      </c>
      <c r="D5172" s="2">
        <v>45083</v>
      </c>
      <c r="E5172" s="2">
        <v>45099</v>
      </c>
      <c r="F5172" s="1" t="s">
        <v>28</v>
      </c>
      <c r="G5172" s="1" t="s">
        <v>41</v>
      </c>
      <c r="H5172" s="1" t="s">
        <v>37</v>
      </c>
      <c r="I5172" s="1">
        <v>277874.77</v>
      </c>
      <c r="J5172" s="1" t="s">
        <v>24</v>
      </c>
      <c r="K5172" s="1" t="s">
        <v>20</v>
      </c>
      <c r="N5172" s="3" t="str">
        <f>IF(LEFT(LOWER(C5172),1)="m","Male",IF(LEFT(LOWER(C5172),1)="f","Female","Unknown"))</f>
        <v>Male</v>
      </c>
      <c r="O5172" s="4" t="str">
        <f>IF(TRIM(LOWER(F5172))="neuro","Neurology",IF(TRIM(LOWER(F5172))="Neurology","Neurology",IF(TRIM(LOWER(F5172))="general ward","General",IF(TRIM(LOWER(F5172))="general","General",IF(TRIM(LOWER(F5172))="cardiology","Cardiology",IF(TRIM(LOWER(F5172))="Cardiology","Cardiology",IF(TRIM(LOWER(F5172))="Peads","Pediatrics",IF(TRIM(LOWER(F5172))="Pediatrics","Pediatrics",IF(TRIM(LOWER(F5172))="orthopedics","Orthopedics",IF(TRIM(LOWER(F5172))="Neurology","Neurology",IF(TRIM(LOWER(F5172))="Oncology","Oncology")))))))))))</f>
        <v>Orthopedics</v>
      </c>
      <c r="P5172" s="3" t="str">
        <f t="shared" si="480"/>
        <v>Unknown</v>
      </c>
      <c r="Q5172" s="5">
        <f t="shared" si="481"/>
        <v>16</v>
      </c>
      <c r="R5172" s="1">
        <f t="shared" si="482"/>
        <v>277874.77</v>
      </c>
      <c r="S5172" s="1">
        <f t="shared" si="483"/>
        <v>0</v>
      </c>
      <c r="T5172" s="1" t="str">
        <f t="shared" si="484"/>
        <v>0-17</v>
      </c>
      <c r="U5172" s="1" t="str">
        <f t="shared" si="485"/>
        <v>No</v>
      </c>
    </row>
    <row r="5173" spans="1:21">
      <c r="A5173" s="1">
        <v>5172</v>
      </c>
      <c r="B5173" s="1">
        <v>86</v>
      </c>
      <c r="C5173" s="1" t="s">
        <v>26</v>
      </c>
      <c r="D5173" s="2">
        <v>45600</v>
      </c>
      <c r="E5173" s="2">
        <v>45615</v>
      </c>
      <c r="F5173" s="1" t="s">
        <v>50</v>
      </c>
      <c r="G5173" s="1" t="s">
        <v>41</v>
      </c>
      <c r="H5173" s="1" t="s">
        <v>39</v>
      </c>
      <c r="I5173" s="1">
        <v>106803.86</v>
      </c>
      <c r="J5173" s="1" t="s">
        <v>16</v>
      </c>
      <c r="K5173" s="1" t="s">
        <v>42</v>
      </c>
      <c r="N5173" s="3" t="str">
        <f>IF(LEFT(LOWER(C5173),1)="m","Male",IF(LEFT(LOWER(C5173),1)="f","Female","Unknown"))</f>
        <v>Female</v>
      </c>
      <c r="O5173" s="4" t="str">
        <f>IF(TRIM(LOWER(F5173))="neuro","Neurology",IF(TRIM(LOWER(F5173))="Neurology","Neurology",IF(TRIM(LOWER(F5173))="general ward","General",IF(TRIM(LOWER(F5173))="general","General",IF(TRIM(LOWER(F5173))="cardiology","Cardiology",IF(TRIM(LOWER(F5173))="Cardiology","Cardiology",IF(TRIM(LOWER(F5173))="Peads","Pediatrics",IF(TRIM(LOWER(F5173))="Pediatrics","Pediatrics",IF(TRIM(LOWER(F5173))="orthopedics","Orthopedics",IF(TRIM(LOWER(F5173))="Neurology","Neurology",IF(TRIM(LOWER(F5173))="Oncology","Oncology")))))))))))</f>
        <v>Cardiology</v>
      </c>
      <c r="P5173" s="3" t="str">
        <f t="shared" si="480"/>
        <v>Unknown</v>
      </c>
      <c r="Q5173" s="5">
        <f t="shared" si="481"/>
        <v>15</v>
      </c>
      <c r="R5173" s="1">
        <f t="shared" si="482"/>
        <v>106803.86</v>
      </c>
      <c r="S5173" s="1">
        <f t="shared" si="483"/>
        <v>0</v>
      </c>
      <c r="T5173" s="1" t="str">
        <f t="shared" si="484"/>
        <v>66+</v>
      </c>
      <c r="U5173" s="1" t="str">
        <f t="shared" si="485"/>
        <v>Yes</v>
      </c>
    </row>
    <row r="5174" spans="1:21">
      <c r="A5174" s="1">
        <v>5173</v>
      </c>
      <c r="B5174" s="1">
        <v>16</v>
      </c>
      <c r="C5174" s="1" t="s">
        <v>29</v>
      </c>
      <c r="D5174" s="2">
        <v>45575</v>
      </c>
      <c r="E5174" s="2">
        <v>45583</v>
      </c>
      <c r="F5174" s="1" t="s">
        <v>13</v>
      </c>
      <c r="G5174" s="1" t="s">
        <v>14</v>
      </c>
      <c r="H5174" s="1" t="s">
        <v>32</v>
      </c>
      <c r="I5174" s="1">
        <v>313415.88</v>
      </c>
      <c r="J5174" s="1" t="s">
        <v>17</v>
      </c>
      <c r="K5174" s="1" t="s">
        <v>17</v>
      </c>
      <c r="N5174" s="3" t="str">
        <f>IF(LEFT(LOWER(C5174),1)="m","Male",IF(LEFT(LOWER(C5174),1)="f","Female","Unknown"))</f>
        <v>Female</v>
      </c>
      <c r="O5174" s="4" t="str">
        <f>IF(TRIM(LOWER(F5174))="neuro","Neurology",IF(TRIM(LOWER(F5174))="Neurology","Neurology",IF(TRIM(LOWER(F5174))="general ward","General",IF(TRIM(LOWER(F5174))="general","General",IF(TRIM(LOWER(F5174))="cardiology","Cardiology",IF(TRIM(LOWER(F5174))="Cardiology","Cardiology",IF(TRIM(LOWER(F5174))="Peads","Pediatrics",IF(TRIM(LOWER(F5174))="Pediatrics","Pediatrics",IF(TRIM(LOWER(F5174))="orthopedics","Orthopedics",IF(TRIM(LOWER(F5174))="Neurology","Neurology",IF(TRIM(LOWER(F5174))="Oncology","Oncology")))))))))))</f>
        <v>Neurology</v>
      </c>
      <c r="P5174" s="3" t="str">
        <f t="shared" si="480"/>
        <v>Private</v>
      </c>
      <c r="Q5174" s="5">
        <f t="shared" si="481"/>
        <v>8</v>
      </c>
      <c r="R5174" s="1">
        <f t="shared" si="482"/>
        <v>313415.88</v>
      </c>
      <c r="S5174" s="1">
        <f t="shared" si="483"/>
        <v>1</v>
      </c>
      <c r="T5174" s="1" t="str">
        <f t="shared" si="484"/>
        <v>0-17</v>
      </c>
      <c r="U5174" s="1" t="str">
        <f t="shared" si="485"/>
        <v>Yes</v>
      </c>
    </row>
    <row r="5175" spans="1:21">
      <c r="A5175" s="1">
        <v>5174</v>
      </c>
      <c r="B5175" s="1">
        <v>57</v>
      </c>
      <c r="C5175" s="1" t="s">
        <v>27</v>
      </c>
      <c r="D5175" s="2">
        <v>45515</v>
      </c>
      <c r="E5175" s="2">
        <v>45516</v>
      </c>
      <c r="F5175" s="1" t="s">
        <v>30</v>
      </c>
      <c r="G5175" s="1" t="s">
        <v>36</v>
      </c>
      <c r="I5175" s="1">
        <v>95412.62</v>
      </c>
      <c r="J5175" s="1" t="s">
        <v>17</v>
      </c>
      <c r="K5175" s="1" t="s">
        <v>25</v>
      </c>
      <c r="N5175" s="3" t="str">
        <f>IF(LEFT(LOWER(C5175),1)="m","Male",IF(LEFT(LOWER(C5175),1)="f","Female","Unknown"))</f>
        <v>Male</v>
      </c>
      <c r="O5175" s="4" t="str">
        <f>IF(TRIM(LOWER(F5175))="neuro","Neurology",IF(TRIM(LOWER(F5175))="Neurology","Neurology",IF(TRIM(LOWER(F5175))="general ward","General",IF(TRIM(LOWER(F5175))="general","General",IF(TRIM(LOWER(F5175))="cardiology","Cardiology",IF(TRIM(LOWER(F5175))="Cardiology","Cardiology",IF(TRIM(LOWER(F5175))="Peads","Pediatrics",IF(TRIM(LOWER(F5175))="Pediatrics","Pediatrics",IF(TRIM(LOWER(F5175))="orthopedics","Orthopedics",IF(TRIM(LOWER(F5175))="Neurology","Neurology",IF(TRIM(LOWER(F5175))="Oncology","Oncology")))))))))))</f>
        <v>Pediatrics</v>
      </c>
      <c r="P5175" s="3" t="str">
        <f t="shared" si="480"/>
        <v>Government</v>
      </c>
      <c r="Q5175" s="5">
        <f t="shared" si="481"/>
        <v>1</v>
      </c>
      <c r="R5175" s="1">
        <f t="shared" si="482"/>
        <v>95412.62</v>
      </c>
      <c r="S5175" s="1">
        <f t="shared" si="483"/>
        <v>1</v>
      </c>
      <c r="T5175" s="1" t="str">
        <f t="shared" si="484"/>
        <v>51-65</v>
      </c>
      <c r="U5175" s="1" t="str">
        <f t="shared" si="485"/>
        <v>Yes</v>
      </c>
    </row>
    <row r="5176" spans="1:21">
      <c r="A5176" s="1">
        <v>5175</v>
      </c>
      <c r="B5176" s="1">
        <v>33</v>
      </c>
      <c r="C5176" s="1" t="s">
        <v>26</v>
      </c>
      <c r="D5176" s="2">
        <v>45539</v>
      </c>
      <c r="E5176" s="2">
        <v>45549</v>
      </c>
      <c r="F5176" s="1" t="s">
        <v>13</v>
      </c>
      <c r="G5176" s="1" t="s">
        <v>36</v>
      </c>
      <c r="H5176" s="1" t="s">
        <v>47</v>
      </c>
      <c r="I5176" s="1">
        <v>316390</v>
      </c>
      <c r="J5176" s="1" t="s">
        <v>16</v>
      </c>
      <c r="K5176" s="1" t="s">
        <v>16</v>
      </c>
      <c r="N5176" s="3" t="str">
        <f>IF(LEFT(LOWER(C5176),1)="m","Male",IF(LEFT(LOWER(C5176),1)="f","Female","Unknown"))</f>
        <v>Female</v>
      </c>
      <c r="O5176" s="4" t="str">
        <f>IF(TRIM(LOWER(F5176))="neuro","Neurology",IF(TRIM(LOWER(F5176))="Neurology","Neurology",IF(TRIM(LOWER(F5176))="general ward","General",IF(TRIM(LOWER(F5176))="general","General",IF(TRIM(LOWER(F5176))="cardiology","Cardiology",IF(TRIM(LOWER(F5176))="Cardiology","Cardiology",IF(TRIM(LOWER(F5176))="Peads","Pediatrics",IF(TRIM(LOWER(F5176))="Pediatrics","Pediatrics",IF(TRIM(LOWER(F5176))="orthopedics","Orthopedics",IF(TRIM(LOWER(F5176))="Neurology","Neurology",IF(TRIM(LOWER(F5176))="Oncology","Oncology")))))))))))</f>
        <v>Neurology</v>
      </c>
      <c r="P5176" s="3" t="str">
        <f t="shared" si="480"/>
        <v>Government</v>
      </c>
      <c r="Q5176" s="5">
        <f t="shared" si="481"/>
        <v>10</v>
      </c>
      <c r="R5176" s="1">
        <f t="shared" si="482"/>
        <v>316390</v>
      </c>
      <c r="S5176" s="1">
        <f t="shared" si="483"/>
        <v>1</v>
      </c>
      <c r="T5176" s="1" t="str">
        <f t="shared" si="484"/>
        <v>18-35</v>
      </c>
      <c r="U5176" s="1" t="str">
        <f t="shared" si="485"/>
        <v>Yes</v>
      </c>
    </row>
    <row r="5177" spans="1:21">
      <c r="A5177" s="1">
        <v>5176</v>
      </c>
      <c r="B5177" s="1">
        <v>93</v>
      </c>
      <c r="C5177" s="1" t="s">
        <v>18</v>
      </c>
      <c r="D5177" s="2">
        <v>45577</v>
      </c>
      <c r="E5177" s="2">
        <v>45589</v>
      </c>
      <c r="F5177" s="1" t="s">
        <v>50</v>
      </c>
      <c r="G5177" s="1" t="s">
        <v>41</v>
      </c>
      <c r="H5177" s="1" t="s">
        <v>37</v>
      </c>
      <c r="I5177" s="1">
        <v>252599.73</v>
      </c>
      <c r="J5177" s="1" t="s">
        <v>24</v>
      </c>
      <c r="K5177" s="1" t="s">
        <v>20</v>
      </c>
      <c r="N5177" s="3" t="str">
        <f>IF(LEFT(LOWER(C5177),1)="m","Male",IF(LEFT(LOWER(C5177),1)="f","Female","Unknown"))</f>
        <v>Male</v>
      </c>
      <c r="O5177" s="4" t="str">
        <f>IF(TRIM(LOWER(F5177))="neuro","Neurology",IF(TRIM(LOWER(F5177))="Neurology","Neurology",IF(TRIM(LOWER(F5177))="general ward","General",IF(TRIM(LOWER(F5177))="general","General",IF(TRIM(LOWER(F5177))="cardiology","Cardiology",IF(TRIM(LOWER(F5177))="Cardiology","Cardiology",IF(TRIM(LOWER(F5177))="Peads","Pediatrics",IF(TRIM(LOWER(F5177))="Pediatrics","Pediatrics",IF(TRIM(LOWER(F5177))="orthopedics","Orthopedics",IF(TRIM(LOWER(F5177))="Neurology","Neurology",IF(TRIM(LOWER(F5177))="Oncology","Oncology")))))))))))</f>
        <v>Cardiology</v>
      </c>
      <c r="P5177" s="3" t="str">
        <f t="shared" si="480"/>
        <v>Unknown</v>
      </c>
      <c r="Q5177" s="5">
        <f t="shared" si="481"/>
        <v>12</v>
      </c>
      <c r="R5177" s="1">
        <f t="shared" si="482"/>
        <v>252599.73</v>
      </c>
      <c r="S5177" s="1">
        <f t="shared" si="483"/>
        <v>0</v>
      </c>
      <c r="T5177" s="1" t="str">
        <f t="shared" si="484"/>
        <v>66+</v>
      </c>
      <c r="U5177" s="1" t="str">
        <f t="shared" si="485"/>
        <v>No</v>
      </c>
    </row>
    <row r="5178" spans="1:21">
      <c r="A5178" s="1">
        <v>5177</v>
      </c>
      <c r="B5178" s="1">
        <v>22</v>
      </c>
      <c r="C5178" s="1" t="s">
        <v>26</v>
      </c>
      <c r="D5178" s="2">
        <v>45314</v>
      </c>
      <c r="E5178" s="2">
        <v>45329</v>
      </c>
      <c r="F5178" s="1" t="s">
        <v>40</v>
      </c>
      <c r="G5178" s="1" t="s">
        <v>14</v>
      </c>
      <c r="H5178" s="1" t="s">
        <v>15</v>
      </c>
      <c r="I5178" s="1">
        <v>338658.91</v>
      </c>
      <c r="J5178" s="1" t="s">
        <v>16</v>
      </c>
      <c r="K5178" s="1" t="s">
        <v>38</v>
      </c>
      <c r="N5178" s="3" t="str">
        <f>IF(LEFT(LOWER(C5178),1)="m","Male",IF(LEFT(LOWER(C5178),1)="f","Female","Unknown"))</f>
        <v>Female</v>
      </c>
      <c r="O5178" s="4" t="str">
        <f>IF(TRIM(LOWER(F5178))="neuro","Neurology",IF(TRIM(LOWER(F5178))="Neurology","Neurology",IF(TRIM(LOWER(F5178))="general ward","General",IF(TRIM(LOWER(F5178))="general","General",IF(TRIM(LOWER(F5178))="cardiology","Cardiology",IF(TRIM(LOWER(F5178))="Cardiology","Cardiology",IF(TRIM(LOWER(F5178))="Peads","Pediatrics",IF(TRIM(LOWER(F5178))="Pediatrics","Pediatrics",IF(TRIM(LOWER(F5178))="orthopedics","Orthopedics",IF(TRIM(LOWER(F5178))="Neurology","Neurology",IF(TRIM(LOWER(F5178))="Oncology","Oncology")))))))))))</f>
        <v>Pediatrics</v>
      </c>
      <c r="P5178" s="3" t="str">
        <f t="shared" si="480"/>
        <v>Private</v>
      </c>
      <c r="Q5178" s="5">
        <f t="shared" si="481"/>
        <v>15</v>
      </c>
      <c r="R5178" s="1">
        <f t="shared" si="482"/>
        <v>338658.91</v>
      </c>
      <c r="S5178" s="1">
        <f t="shared" si="483"/>
        <v>0</v>
      </c>
      <c r="T5178" s="1" t="str">
        <f t="shared" si="484"/>
        <v>18-35</v>
      </c>
      <c r="U5178" s="1" t="str">
        <f t="shared" si="485"/>
        <v>Yes</v>
      </c>
    </row>
    <row r="5179" spans="1:21">
      <c r="A5179" s="1">
        <v>5178</v>
      </c>
      <c r="B5179" s="1">
        <v>64</v>
      </c>
      <c r="C5179" s="1" t="s">
        <v>18</v>
      </c>
      <c r="D5179" s="2">
        <v>45538</v>
      </c>
      <c r="E5179" s="2">
        <v>45554</v>
      </c>
      <c r="F5179" s="1" t="s">
        <v>52</v>
      </c>
      <c r="G5179" s="1" t="s">
        <v>41</v>
      </c>
      <c r="H5179" s="1" t="s">
        <v>39</v>
      </c>
      <c r="I5179" s="1">
        <v>119090.46</v>
      </c>
      <c r="J5179" s="1" t="s">
        <v>38</v>
      </c>
      <c r="K5179" s="1" t="s">
        <v>17</v>
      </c>
      <c r="N5179" s="3" t="str">
        <f>IF(LEFT(LOWER(C5179),1)="m","Male",IF(LEFT(LOWER(C5179),1)="f","Female","Unknown"))</f>
        <v>Male</v>
      </c>
      <c r="O5179" s="4" t="str">
        <f>IF(TRIM(LOWER(F5179))="neuro","Neurology",IF(TRIM(LOWER(F5179))="Neurology","Neurology",IF(TRIM(LOWER(F5179))="general ward","General",IF(TRIM(LOWER(F5179))="general","General",IF(TRIM(LOWER(F5179))="cardiology","Cardiology",IF(TRIM(LOWER(F5179))="Cardiology","Cardiology",IF(TRIM(LOWER(F5179))="Peads","Pediatrics",IF(TRIM(LOWER(F5179))="Pediatrics","Pediatrics",IF(TRIM(LOWER(F5179))="orthopedics","Orthopedics",IF(TRIM(LOWER(F5179))="Neurology","Neurology",IF(TRIM(LOWER(F5179))="Oncology","Oncology")))))))))))</f>
        <v>Oncology</v>
      </c>
      <c r="P5179" s="3" t="str">
        <f t="shared" si="480"/>
        <v>Unknown</v>
      </c>
      <c r="Q5179" s="5">
        <f t="shared" si="481"/>
        <v>16</v>
      </c>
      <c r="R5179" s="1">
        <f t="shared" si="482"/>
        <v>119090.46</v>
      </c>
      <c r="S5179" s="1">
        <f t="shared" si="483"/>
        <v>1</v>
      </c>
      <c r="T5179" s="1" t="str">
        <f t="shared" si="484"/>
        <v>51-65</v>
      </c>
      <c r="U5179" s="1" t="str">
        <f t="shared" si="485"/>
        <v>No</v>
      </c>
    </row>
    <row r="5180" spans="1:21">
      <c r="A5180" s="1">
        <v>5179</v>
      </c>
      <c r="B5180" s="1">
        <v>79</v>
      </c>
      <c r="C5180" s="1" t="s">
        <v>29</v>
      </c>
      <c r="D5180" s="2">
        <v>45259</v>
      </c>
      <c r="E5180" s="2">
        <v>45261</v>
      </c>
      <c r="F5180" s="1" t="s">
        <v>35</v>
      </c>
      <c r="G5180" s="1" t="s">
        <v>33</v>
      </c>
      <c r="H5180" s="1" t="s">
        <v>23</v>
      </c>
      <c r="I5180" s="1">
        <v>169440.61</v>
      </c>
      <c r="J5180" s="1" t="s">
        <v>38</v>
      </c>
      <c r="K5180" s="1" t="s">
        <v>16</v>
      </c>
      <c r="N5180" s="3" t="str">
        <f>IF(LEFT(LOWER(C5180),1)="m","Male",IF(LEFT(LOWER(C5180),1)="f","Female","Unknown"))</f>
        <v>Female</v>
      </c>
      <c r="O5180" s="4" t="str">
        <f>IF(TRIM(LOWER(F5180))="neuro","Neurology",IF(TRIM(LOWER(F5180))="Neurology","Neurology",IF(TRIM(LOWER(F5180))="general ward","General",IF(TRIM(LOWER(F5180))="general","General",IF(TRIM(LOWER(F5180))="cardiology","Cardiology",IF(TRIM(LOWER(F5180))="Cardiology","Cardiology",IF(TRIM(LOWER(F5180))="Peads","Pediatrics",IF(TRIM(LOWER(F5180))="Pediatrics","Pediatrics",IF(TRIM(LOWER(F5180))="orthopedics","Orthopedics",IF(TRIM(LOWER(F5180))="Neurology","Neurology",IF(TRIM(LOWER(F5180))="Oncology","Oncology")))))))))))</f>
        <v>Cardiology</v>
      </c>
      <c r="P5180" s="3" t="str">
        <f t="shared" si="480"/>
        <v>Self</v>
      </c>
      <c r="Q5180" s="5">
        <f t="shared" si="481"/>
        <v>2</v>
      </c>
      <c r="R5180" s="1">
        <f t="shared" si="482"/>
        <v>169440.61</v>
      </c>
      <c r="S5180" s="1">
        <f t="shared" si="483"/>
        <v>1</v>
      </c>
      <c r="T5180" s="1" t="str">
        <f t="shared" si="484"/>
        <v>66+</v>
      </c>
      <c r="U5180" s="1" t="str">
        <f t="shared" si="485"/>
        <v>No</v>
      </c>
    </row>
    <row r="5181" spans="1:21">
      <c r="A5181" s="1">
        <v>5180</v>
      </c>
      <c r="B5181" s="1">
        <v>38</v>
      </c>
      <c r="C5181" s="1" t="s">
        <v>12</v>
      </c>
      <c r="D5181" s="2">
        <v>45315</v>
      </c>
      <c r="E5181" s="2">
        <v>45325</v>
      </c>
      <c r="F5181" s="1" t="s">
        <v>35</v>
      </c>
      <c r="G5181" s="1" t="s">
        <v>41</v>
      </c>
      <c r="H5181" s="1" t="s">
        <v>51</v>
      </c>
      <c r="I5181" s="1">
        <v>100559.88</v>
      </c>
      <c r="J5181" s="1" t="s">
        <v>42</v>
      </c>
      <c r="K5181" s="1" t="s">
        <v>25</v>
      </c>
      <c r="N5181" s="3" t="str">
        <f>IF(LEFT(LOWER(C5181),1)="m","Male",IF(LEFT(LOWER(C5181),1)="f","Female","Unknown"))</f>
        <v>Unknown</v>
      </c>
      <c r="O5181" s="4" t="str">
        <f>IF(TRIM(LOWER(F5181))="neuro","Neurology",IF(TRIM(LOWER(F5181))="Neurology","Neurology",IF(TRIM(LOWER(F5181))="general ward","General",IF(TRIM(LOWER(F5181))="general","General",IF(TRIM(LOWER(F5181))="cardiology","Cardiology",IF(TRIM(LOWER(F5181))="Cardiology","Cardiology",IF(TRIM(LOWER(F5181))="Peads","Pediatrics",IF(TRIM(LOWER(F5181))="Pediatrics","Pediatrics",IF(TRIM(LOWER(F5181))="orthopedics","Orthopedics",IF(TRIM(LOWER(F5181))="Neurology","Neurology",IF(TRIM(LOWER(F5181))="Oncology","Oncology")))))))))))</f>
        <v>Cardiology</v>
      </c>
      <c r="P5181" s="3" t="str">
        <f t="shared" si="480"/>
        <v>Unknown</v>
      </c>
      <c r="Q5181" s="5">
        <f t="shared" si="481"/>
        <v>10</v>
      </c>
      <c r="R5181" s="1">
        <f t="shared" si="482"/>
        <v>100559.88</v>
      </c>
      <c r="S5181" s="1">
        <f t="shared" si="483"/>
        <v>1</v>
      </c>
      <c r="T5181" s="1" t="str">
        <f t="shared" si="484"/>
        <v>36-50</v>
      </c>
      <c r="U5181" s="1" t="str">
        <f t="shared" si="485"/>
        <v>No</v>
      </c>
    </row>
    <row r="5182" spans="1:21">
      <c r="A5182" s="1">
        <v>5181</v>
      </c>
      <c r="B5182" s="1">
        <v>89</v>
      </c>
      <c r="C5182" s="1" t="s">
        <v>26</v>
      </c>
      <c r="D5182" s="2">
        <v>45629</v>
      </c>
      <c r="E5182" s="2">
        <v>45634</v>
      </c>
      <c r="F5182" s="1" t="s">
        <v>21</v>
      </c>
      <c r="G5182" s="1" t="s">
        <v>22</v>
      </c>
      <c r="H5182" s="1" t="s">
        <v>48</v>
      </c>
      <c r="I5182" s="1">
        <v>174295.07</v>
      </c>
      <c r="J5182" s="1" t="s">
        <v>38</v>
      </c>
      <c r="K5182" s="1" t="s">
        <v>17</v>
      </c>
      <c r="N5182" s="3" t="str">
        <f>IF(LEFT(LOWER(C5182),1)="m","Male",IF(LEFT(LOWER(C5182),1)="f","Female","Unknown"))</f>
        <v>Female</v>
      </c>
      <c r="O5182" s="4" t="str">
        <f>IF(TRIM(LOWER(F5182))="neuro","Neurology",IF(TRIM(LOWER(F5182))="Neurology","Neurology",IF(TRIM(LOWER(F5182))="general ward","General",IF(TRIM(LOWER(F5182))="general","General",IF(TRIM(LOWER(F5182))="cardiology","Cardiology",IF(TRIM(LOWER(F5182))="Cardiology","Cardiology",IF(TRIM(LOWER(F5182))="Peads","Pediatrics",IF(TRIM(LOWER(F5182))="Pediatrics","Pediatrics",IF(TRIM(LOWER(F5182))="orthopedics","Orthopedics",IF(TRIM(LOWER(F5182))="Neurology","Neurology",IF(TRIM(LOWER(F5182))="Oncology","Oncology")))))))))))</f>
        <v>General</v>
      </c>
      <c r="P5182" s="3" t="str">
        <f t="shared" si="480"/>
        <v>Government</v>
      </c>
      <c r="Q5182" s="5">
        <f t="shared" si="481"/>
        <v>5</v>
      </c>
      <c r="R5182" s="1">
        <f t="shared" si="482"/>
        <v>174295.07</v>
      </c>
      <c r="S5182" s="1">
        <f t="shared" si="483"/>
        <v>1</v>
      </c>
      <c r="T5182" s="1" t="str">
        <f t="shared" si="484"/>
        <v>66+</v>
      </c>
      <c r="U5182" s="1" t="str">
        <f t="shared" si="485"/>
        <v>No</v>
      </c>
    </row>
    <row r="5183" spans="1:21">
      <c r="A5183" s="1">
        <v>5182</v>
      </c>
      <c r="B5183" s="1">
        <v>23</v>
      </c>
      <c r="C5183" s="1" t="s">
        <v>12</v>
      </c>
      <c r="D5183" s="2">
        <v>45447</v>
      </c>
      <c r="E5183" s="2">
        <v>45456</v>
      </c>
      <c r="F5183" s="1" t="s">
        <v>50</v>
      </c>
      <c r="G5183" s="1" t="s">
        <v>36</v>
      </c>
      <c r="I5183" s="1">
        <v>307751.81</v>
      </c>
      <c r="K5183" s="1" t="s">
        <v>16</v>
      </c>
      <c r="N5183" s="3" t="str">
        <f>IF(LEFT(LOWER(C5183),1)="m","Male",IF(LEFT(LOWER(C5183),1)="f","Female","Unknown"))</f>
        <v>Unknown</v>
      </c>
      <c r="O5183" s="4" t="str">
        <f>IF(TRIM(LOWER(F5183))="neuro","Neurology",IF(TRIM(LOWER(F5183))="Neurology","Neurology",IF(TRIM(LOWER(F5183))="general ward","General",IF(TRIM(LOWER(F5183))="general","General",IF(TRIM(LOWER(F5183))="cardiology","Cardiology",IF(TRIM(LOWER(F5183))="Cardiology","Cardiology",IF(TRIM(LOWER(F5183))="Peads","Pediatrics",IF(TRIM(LOWER(F5183))="Pediatrics","Pediatrics",IF(TRIM(LOWER(F5183))="orthopedics","Orthopedics",IF(TRIM(LOWER(F5183))="Neurology","Neurology",IF(TRIM(LOWER(F5183))="Oncology","Oncology")))))))))))</f>
        <v>Cardiology</v>
      </c>
      <c r="P5183" s="3" t="str">
        <f t="shared" si="480"/>
        <v>Government</v>
      </c>
      <c r="Q5183" s="5">
        <f t="shared" si="481"/>
        <v>9</v>
      </c>
      <c r="R5183" s="1">
        <f t="shared" si="482"/>
        <v>307751.81</v>
      </c>
      <c r="S5183" s="1">
        <f t="shared" si="483"/>
        <v>1</v>
      </c>
      <c r="T5183" s="1" t="str">
        <f t="shared" si="484"/>
        <v>18-35</v>
      </c>
      <c r="U5183" s="1" t="str">
        <f t="shared" si="485"/>
        <v>Unknown</v>
      </c>
    </row>
    <row r="5184" spans="1:21">
      <c r="A5184" s="1">
        <v>5183</v>
      </c>
      <c r="B5184" s="1">
        <v>91</v>
      </c>
      <c r="C5184" s="1" t="s">
        <v>26</v>
      </c>
      <c r="D5184" s="2">
        <v>44956</v>
      </c>
      <c r="E5184" s="2">
        <v>44970</v>
      </c>
      <c r="F5184" s="1" t="s">
        <v>21</v>
      </c>
      <c r="G5184" s="1" t="s">
        <v>46</v>
      </c>
      <c r="H5184" s="1" t="s">
        <v>47</v>
      </c>
      <c r="I5184" s="1">
        <v>97355.71</v>
      </c>
      <c r="J5184" s="1" t="s">
        <v>38</v>
      </c>
      <c r="K5184" s="1" t="s">
        <v>17</v>
      </c>
      <c r="N5184" s="3" t="str">
        <f>IF(LEFT(LOWER(C5184),1)="m","Male",IF(LEFT(LOWER(C5184),1)="f","Female","Unknown"))</f>
        <v>Female</v>
      </c>
      <c r="O5184" s="4" t="str">
        <f>IF(TRIM(LOWER(F5184))="neuro","Neurology",IF(TRIM(LOWER(F5184))="Neurology","Neurology",IF(TRIM(LOWER(F5184))="general ward","General",IF(TRIM(LOWER(F5184))="general","General",IF(TRIM(LOWER(F5184))="cardiology","Cardiology",IF(TRIM(LOWER(F5184))="Cardiology","Cardiology",IF(TRIM(LOWER(F5184))="Peads","Pediatrics",IF(TRIM(LOWER(F5184))="Pediatrics","Pediatrics",IF(TRIM(LOWER(F5184))="orthopedics","Orthopedics",IF(TRIM(LOWER(F5184))="Neurology","Neurology",IF(TRIM(LOWER(F5184))="Oncology","Oncology")))))))))))</f>
        <v>General</v>
      </c>
      <c r="P5184" s="3" t="str">
        <f t="shared" si="480"/>
        <v>Self</v>
      </c>
      <c r="Q5184" s="5">
        <f t="shared" si="481"/>
        <v>14</v>
      </c>
      <c r="R5184" s="1">
        <f t="shared" si="482"/>
        <v>97355.71</v>
      </c>
      <c r="S5184" s="1">
        <f t="shared" si="483"/>
        <v>1</v>
      </c>
      <c r="T5184" s="1" t="str">
        <f t="shared" si="484"/>
        <v>66+</v>
      </c>
      <c r="U5184" s="1" t="str">
        <f t="shared" si="485"/>
        <v>No</v>
      </c>
    </row>
    <row r="5185" spans="1:21">
      <c r="A5185" s="1">
        <v>5184</v>
      </c>
      <c r="B5185" s="1">
        <v>56</v>
      </c>
      <c r="C5185" s="1" t="s">
        <v>18</v>
      </c>
      <c r="D5185" s="2">
        <v>45007</v>
      </c>
      <c r="E5185" s="2">
        <v>45023</v>
      </c>
      <c r="F5185" s="1" t="s">
        <v>40</v>
      </c>
      <c r="G5185" s="1" t="s">
        <v>31</v>
      </c>
      <c r="H5185" s="1" t="s">
        <v>39</v>
      </c>
      <c r="I5185" s="1">
        <v>283586.43</v>
      </c>
      <c r="J5185" s="1" t="s">
        <v>17</v>
      </c>
      <c r="K5185" s="1" t="s">
        <v>42</v>
      </c>
      <c r="N5185" s="3" t="str">
        <f>IF(LEFT(LOWER(C5185),1)="m","Male",IF(LEFT(LOWER(C5185),1)="f","Female","Unknown"))</f>
        <v>Male</v>
      </c>
      <c r="O5185" s="4" t="str">
        <f>IF(TRIM(LOWER(F5185))="neuro","Neurology",IF(TRIM(LOWER(F5185))="Neurology","Neurology",IF(TRIM(LOWER(F5185))="general ward","General",IF(TRIM(LOWER(F5185))="general","General",IF(TRIM(LOWER(F5185))="cardiology","Cardiology",IF(TRIM(LOWER(F5185))="Cardiology","Cardiology",IF(TRIM(LOWER(F5185))="Peads","Pediatrics",IF(TRIM(LOWER(F5185))="Pediatrics","Pediatrics",IF(TRIM(LOWER(F5185))="orthopedics","Orthopedics",IF(TRIM(LOWER(F5185))="Neurology","Neurology",IF(TRIM(LOWER(F5185))="Oncology","Oncology")))))))))))</f>
        <v>Pediatrics</v>
      </c>
      <c r="P5185" s="3" t="str">
        <f t="shared" si="480"/>
        <v>Private</v>
      </c>
      <c r="Q5185" s="5">
        <f t="shared" si="481"/>
        <v>16</v>
      </c>
      <c r="R5185" s="1">
        <f t="shared" si="482"/>
        <v>283586.43</v>
      </c>
      <c r="S5185" s="1">
        <f t="shared" si="483"/>
        <v>0</v>
      </c>
      <c r="T5185" s="1" t="str">
        <f t="shared" si="484"/>
        <v>51-65</v>
      </c>
      <c r="U5185" s="1" t="str">
        <f t="shared" si="485"/>
        <v>Yes</v>
      </c>
    </row>
    <row r="5186" spans="1:21">
      <c r="A5186" s="1">
        <v>5185</v>
      </c>
      <c r="B5186" s="1">
        <v>9</v>
      </c>
      <c r="C5186" s="1" t="s">
        <v>26</v>
      </c>
      <c r="D5186" s="2">
        <v>45259</v>
      </c>
      <c r="E5186" s="2">
        <v>45261</v>
      </c>
      <c r="F5186" s="1" t="s">
        <v>40</v>
      </c>
      <c r="G5186" s="1" t="s">
        <v>14</v>
      </c>
      <c r="H5186" s="1" t="s">
        <v>15</v>
      </c>
      <c r="I5186" s="1">
        <v>117855.02</v>
      </c>
      <c r="J5186" s="1" t="s">
        <v>24</v>
      </c>
      <c r="K5186" s="1" t="s">
        <v>42</v>
      </c>
      <c r="N5186" s="3" t="str">
        <f>IF(LEFT(LOWER(C5186),1)="m","Male",IF(LEFT(LOWER(C5186),1)="f","Female","Unknown"))</f>
        <v>Female</v>
      </c>
      <c r="O5186" s="4" t="str">
        <f>IF(TRIM(LOWER(F5186))="neuro","Neurology",IF(TRIM(LOWER(F5186))="Neurology","Neurology",IF(TRIM(LOWER(F5186))="general ward","General",IF(TRIM(LOWER(F5186))="general","General",IF(TRIM(LOWER(F5186))="cardiology","Cardiology",IF(TRIM(LOWER(F5186))="Cardiology","Cardiology",IF(TRIM(LOWER(F5186))="Peads","Pediatrics",IF(TRIM(LOWER(F5186))="Pediatrics","Pediatrics",IF(TRIM(LOWER(F5186))="orthopedics","Orthopedics",IF(TRIM(LOWER(F5186))="Neurology","Neurology",IF(TRIM(LOWER(F5186))="Oncology","Oncology")))))))))))</f>
        <v>Pediatrics</v>
      </c>
      <c r="P5186" s="3" t="str">
        <f t="shared" si="480"/>
        <v>Private</v>
      </c>
      <c r="Q5186" s="5">
        <f t="shared" si="481"/>
        <v>2</v>
      </c>
      <c r="R5186" s="1">
        <f t="shared" si="482"/>
        <v>117855.02</v>
      </c>
      <c r="S5186" s="1">
        <f t="shared" si="483"/>
        <v>0</v>
      </c>
      <c r="T5186" s="1" t="str">
        <f t="shared" si="484"/>
        <v>0-17</v>
      </c>
      <c r="U5186" s="1" t="str">
        <f t="shared" si="485"/>
        <v>No</v>
      </c>
    </row>
    <row r="5187" spans="1:21">
      <c r="A5187" s="1">
        <v>5186</v>
      </c>
      <c r="C5187" s="1" t="s">
        <v>18</v>
      </c>
      <c r="D5187" s="2">
        <v>45575</v>
      </c>
      <c r="E5187" s="2">
        <v>45587</v>
      </c>
      <c r="F5187" s="1" t="s">
        <v>35</v>
      </c>
      <c r="G5187" s="1" t="s">
        <v>46</v>
      </c>
      <c r="H5187" s="1" t="s">
        <v>15</v>
      </c>
      <c r="I5187" s="1">
        <v>67512.67</v>
      </c>
      <c r="J5187" s="1" t="s">
        <v>42</v>
      </c>
      <c r="K5187" s="1" t="s">
        <v>16</v>
      </c>
      <c r="N5187" s="3" t="str">
        <f>IF(LEFT(LOWER(C5187),1)="m","Male",IF(LEFT(LOWER(C5187),1)="f","Female","Unknown"))</f>
        <v>Male</v>
      </c>
      <c r="O5187" s="4" t="str">
        <f>IF(TRIM(LOWER(F5187))="neuro","Neurology",IF(TRIM(LOWER(F5187))="Neurology","Neurology",IF(TRIM(LOWER(F5187))="general ward","General",IF(TRIM(LOWER(F5187))="general","General",IF(TRIM(LOWER(F5187))="cardiology","Cardiology",IF(TRIM(LOWER(F5187))="Cardiology","Cardiology",IF(TRIM(LOWER(F5187))="Peads","Pediatrics",IF(TRIM(LOWER(F5187))="Pediatrics","Pediatrics",IF(TRIM(LOWER(F5187))="orthopedics","Orthopedics",IF(TRIM(LOWER(F5187))="Neurology","Neurology",IF(TRIM(LOWER(F5187))="Oncology","Oncology")))))))))))</f>
        <v>Cardiology</v>
      </c>
      <c r="P5187" s="3" t="str">
        <f t="shared" ref="P5187:P5250" si="486">IF(LOWER(G5187)="private","Private",
IF(LOWER(G5187)="govt","Government",
IF(LOWER(G5187)="government","Government",
IF(LOWER(G5187)="self","Self","Unknown"))))</f>
        <v>Self</v>
      </c>
      <c r="Q5187" s="5">
        <f t="shared" ref="Q5187:Q5250" si="487">IF(E5187&lt;D5187,"",E5187-D5187)</f>
        <v>12</v>
      </c>
      <c r="R5187" s="1">
        <f t="shared" ref="R5187:R5250" si="488">IF(I5187&lt;0,"",I5187)</f>
        <v>67512.67</v>
      </c>
      <c r="S5187" s="1">
        <f t="shared" ref="S5187:S5250" si="489">IF(OR(K5187="Yes",K5187="YES",K5187="Y"),1,0)</f>
        <v>1</v>
      </c>
      <c r="T5187" s="1" t="str">
        <f t="shared" ref="T5187:T5250" si="490">IF(B5187&lt;18,"0-17",                                                  IF(B5187&lt;36,"18-35",
IF(B5187&lt;51,"36-50",
IF(B5187&lt;66,"51-65","66+"))))</f>
        <v>0-17</v>
      </c>
      <c r="U5187" s="1" t="str">
        <f t="shared" ref="U5187:U5250" si="491">IF(OR(TRIM(UPPER(J5187))="YES",TRIM(UPPER(J5187))="Y"),"Yes",
IF(OR(TRIM(UPPER(J5187))="NO",TRIM(UPPER(J5187))="N"),"No","Unknown"))</f>
        <v>No</v>
      </c>
    </row>
    <row r="5188" spans="1:21">
      <c r="A5188" s="1">
        <v>5187</v>
      </c>
      <c r="B5188" s="1">
        <v>17</v>
      </c>
      <c r="C5188" s="1" t="s">
        <v>12</v>
      </c>
      <c r="D5188" s="2">
        <v>45283</v>
      </c>
      <c r="E5188" s="2">
        <v>45300</v>
      </c>
      <c r="F5188" s="1" t="s">
        <v>52</v>
      </c>
      <c r="G5188" s="1" t="s">
        <v>33</v>
      </c>
      <c r="H5188" s="1" t="s">
        <v>37</v>
      </c>
      <c r="I5188" s="1">
        <v>347737.94</v>
      </c>
      <c r="J5188" s="1" t="s">
        <v>25</v>
      </c>
      <c r="K5188" s="1" t="s">
        <v>25</v>
      </c>
      <c r="N5188" s="3" t="str">
        <f>IF(LEFT(LOWER(C5188),1)="m","Male",IF(LEFT(LOWER(C5188),1)="f","Female","Unknown"))</f>
        <v>Unknown</v>
      </c>
      <c r="O5188" s="4" t="str">
        <f>IF(TRIM(LOWER(F5188))="neuro","Neurology",IF(TRIM(LOWER(F5188))="Neurology","Neurology",IF(TRIM(LOWER(F5188))="general ward","General",IF(TRIM(LOWER(F5188))="general","General",IF(TRIM(LOWER(F5188))="cardiology","Cardiology",IF(TRIM(LOWER(F5188))="Cardiology","Cardiology",IF(TRIM(LOWER(F5188))="Peads","Pediatrics",IF(TRIM(LOWER(F5188))="Pediatrics","Pediatrics",IF(TRIM(LOWER(F5188))="orthopedics","Orthopedics",IF(TRIM(LOWER(F5188))="Neurology","Neurology",IF(TRIM(LOWER(F5188))="Oncology","Oncology")))))))))))</f>
        <v>Oncology</v>
      </c>
      <c r="P5188" s="3" t="str">
        <f t="shared" si="486"/>
        <v>Self</v>
      </c>
      <c r="Q5188" s="5">
        <f t="shared" si="487"/>
        <v>17</v>
      </c>
      <c r="R5188" s="1">
        <f t="shared" si="488"/>
        <v>347737.94</v>
      </c>
      <c r="S5188" s="1">
        <f t="shared" si="489"/>
        <v>1</v>
      </c>
      <c r="T5188" s="1" t="str">
        <f t="shared" si="490"/>
        <v>0-17</v>
      </c>
      <c r="U5188" s="1" t="str">
        <f t="shared" si="491"/>
        <v>Yes</v>
      </c>
    </row>
    <row r="5189" spans="1:21">
      <c r="A5189" s="1">
        <v>5188</v>
      </c>
      <c r="B5189" s="1">
        <v>45</v>
      </c>
      <c r="C5189" s="1" t="s">
        <v>18</v>
      </c>
      <c r="D5189" s="2">
        <v>45645</v>
      </c>
      <c r="E5189" s="2">
        <v>45662</v>
      </c>
      <c r="F5189" s="1" t="s">
        <v>19</v>
      </c>
      <c r="G5189" s="1" t="s">
        <v>46</v>
      </c>
      <c r="H5189" s="1" t="s">
        <v>37</v>
      </c>
      <c r="I5189" s="1">
        <v>257037.57</v>
      </c>
      <c r="J5189" s="1" t="s">
        <v>16</v>
      </c>
      <c r="K5189" s="1" t="s">
        <v>17</v>
      </c>
      <c r="N5189" s="3" t="str">
        <f>IF(LEFT(LOWER(C5189),1)="m","Male",IF(LEFT(LOWER(C5189),1)="f","Female","Unknown"))</f>
        <v>Male</v>
      </c>
      <c r="O5189" s="4" t="str">
        <f>IF(TRIM(LOWER(F5189))="neuro","Neurology",IF(TRIM(LOWER(F5189))="Neurology","Neurology",IF(TRIM(LOWER(F5189))="general ward","General",IF(TRIM(LOWER(F5189))="general","General",IF(TRIM(LOWER(F5189))="cardiology","Cardiology",IF(TRIM(LOWER(F5189))="Cardiology","Cardiology",IF(TRIM(LOWER(F5189))="Peads","Pediatrics",IF(TRIM(LOWER(F5189))="Pediatrics","Pediatrics",IF(TRIM(LOWER(F5189))="orthopedics","Orthopedics",IF(TRIM(LOWER(F5189))="Neurology","Neurology",IF(TRIM(LOWER(F5189))="Oncology","Oncology")))))))))))</f>
        <v>General</v>
      </c>
      <c r="P5189" s="3" t="str">
        <f t="shared" si="486"/>
        <v>Self</v>
      </c>
      <c r="Q5189" s="5">
        <f t="shared" si="487"/>
        <v>17</v>
      </c>
      <c r="R5189" s="1">
        <f t="shared" si="488"/>
        <v>257037.57</v>
      </c>
      <c r="S5189" s="1">
        <f t="shared" si="489"/>
        <v>1</v>
      </c>
      <c r="T5189" s="1" t="str">
        <f t="shared" si="490"/>
        <v>36-50</v>
      </c>
      <c r="U5189" s="1" t="str">
        <f t="shared" si="491"/>
        <v>Yes</v>
      </c>
    </row>
    <row r="5190" spans="1:21">
      <c r="A5190" s="1">
        <v>5189</v>
      </c>
      <c r="B5190" s="1">
        <v>41</v>
      </c>
      <c r="C5190" s="1" t="s">
        <v>18</v>
      </c>
      <c r="D5190" s="2">
        <v>45028</v>
      </c>
      <c r="E5190" s="2">
        <v>45044</v>
      </c>
      <c r="F5190" s="1" t="s">
        <v>21</v>
      </c>
      <c r="G5190" s="1" t="s">
        <v>31</v>
      </c>
      <c r="H5190" s="1" t="s">
        <v>37</v>
      </c>
      <c r="I5190" s="1">
        <v>335062.42</v>
      </c>
      <c r="J5190" s="1" t="s">
        <v>42</v>
      </c>
      <c r="K5190" s="1" t="s">
        <v>42</v>
      </c>
      <c r="N5190" s="3" t="str">
        <f>IF(LEFT(LOWER(C5190),1)="m","Male",IF(LEFT(LOWER(C5190),1)="f","Female","Unknown"))</f>
        <v>Male</v>
      </c>
      <c r="O5190" s="4" t="str">
        <f>IF(TRIM(LOWER(F5190))="neuro","Neurology",IF(TRIM(LOWER(F5190))="Neurology","Neurology",IF(TRIM(LOWER(F5190))="general ward","General",IF(TRIM(LOWER(F5190))="general","General",IF(TRIM(LOWER(F5190))="cardiology","Cardiology",IF(TRIM(LOWER(F5190))="Cardiology","Cardiology",IF(TRIM(LOWER(F5190))="Peads","Pediatrics",IF(TRIM(LOWER(F5190))="Pediatrics","Pediatrics",IF(TRIM(LOWER(F5190))="orthopedics","Orthopedics",IF(TRIM(LOWER(F5190))="Neurology","Neurology",IF(TRIM(LOWER(F5190))="Oncology","Oncology")))))))))))</f>
        <v>General</v>
      </c>
      <c r="P5190" s="3" t="str">
        <f t="shared" si="486"/>
        <v>Private</v>
      </c>
      <c r="Q5190" s="5">
        <f t="shared" si="487"/>
        <v>16</v>
      </c>
      <c r="R5190" s="1">
        <f t="shared" si="488"/>
        <v>335062.42</v>
      </c>
      <c r="S5190" s="1">
        <f t="shared" si="489"/>
        <v>0</v>
      </c>
      <c r="T5190" s="1" t="str">
        <f t="shared" si="490"/>
        <v>36-50</v>
      </c>
      <c r="U5190" s="1" t="str">
        <f t="shared" si="491"/>
        <v>No</v>
      </c>
    </row>
    <row r="5191" spans="1:21">
      <c r="A5191" s="1">
        <v>5190</v>
      </c>
      <c r="B5191" s="1">
        <v>51</v>
      </c>
      <c r="C5191" s="1" t="s">
        <v>26</v>
      </c>
      <c r="D5191" s="2">
        <v>45370</v>
      </c>
      <c r="E5191" s="2">
        <v>45389</v>
      </c>
      <c r="F5191" s="1" t="s">
        <v>30</v>
      </c>
      <c r="G5191" s="1" t="s">
        <v>22</v>
      </c>
      <c r="H5191" s="1" t="s">
        <v>37</v>
      </c>
      <c r="I5191" s="1">
        <v>307934.49</v>
      </c>
      <c r="J5191" s="1" t="s">
        <v>24</v>
      </c>
      <c r="K5191" s="1" t="s">
        <v>38</v>
      </c>
      <c r="N5191" s="3" t="str">
        <f>IF(LEFT(LOWER(C5191),1)="m","Male",IF(LEFT(LOWER(C5191),1)="f","Female","Unknown"))</f>
        <v>Female</v>
      </c>
      <c r="O5191" s="4" t="str">
        <f>IF(TRIM(LOWER(F5191))="neuro","Neurology",IF(TRIM(LOWER(F5191))="Neurology","Neurology",IF(TRIM(LOWER(F5191))="general ward","General",IF(TRIM(LOWER(F5191))="general","General",IF(TRIM(LOWER(F5191))="cardiology","Cardiology",IF(TRIM(LOWER(F5191))="Cardiology","Cardiology",IF(TRIM(LOWER(F5191))="Peads","Pediatrics",IF(TRIM(LOWER(F5191))="Pediatrics","Pediatrics",IF(TRIM(LOWER(F5191))="orthopedics","Orthopedics",IF(TRIM(LOWER(F5191))="Neurology","Neurology",IF(TRIM(LOWER(F5191))="Oncology","Oncology")))))))))))</f>
        <v>Pediatrics</v>
      </c>
      <c r="P5191" s="3" t="str">
        <f t="shared" si="486"/>
        <v>Government</v>
      </c>
      <c r="Q5191" s="5">
        <f t="shared" si="487"/>
        <v>19</v>
      </c>
      <c r="R5191" s="1">
        <f t="shared" si="488"/>
        <v>307934.49</v>
      </c>
      <c r="S5191" s="1">
        <f t="shared" si="489"/>
        <v>0</v>
      </c>
      <c r="T5191" s="1" t="str">
        <f t="shared" si="490"/>
        <v>51-65</v>
      </c>
      <c r="U5191" s="1" t="str">
        <f t="shared" si="491"/>
        <v>No</v>
      </c>
    </row>
    <row r="5192" spans="1:21">
      <c r="A5192" s="1">
        <v>5191</v>
      </c>
      <c r="B5192" s="1">
        <v>45</v>
      </c>
      <c r="C5192" s="1" t="s">
        <v>18</v>
      </c>
      <c r="D5192" s="2">
        <v>45353</v>
      </c>
      <c r="E5192" s="2">
        <v>45358</v>
      </c>
      <c r="F5192" s="1" t="s">
        <v>40</v>
      </c>
      <c r="G5192" s="1" t="s">
        <v>41</v>
      </c>
      <c r="H5192" s="1" t="s">
        <v>32</v>
      </c>
      <c r="I5192" s="1">
        <v>344983.61</v>
      </c>
      <c r="J5192" s="1" t="s">
        <v>38</v>
      </c>
      <c r="K5192" s="1" t="s">
        <v>25</v>
      </c>
      <c r="N5192" s="3" t="str">
        <f>IF(LEFT(LOWER(C5192),1)="m","Male",IF(LEFT(LOWER(C5192),1)="f","Female","Unknown"))</f>
        <v>Male</v>
      </c>
      <c r="O5192" s="4" t="str">
        <f>IF(TRIM(LOWER(F5192))="neuro","Neurology",IF(TRIM(LOWER(F5192))="Neurology","Neurology",IF(TRIM(LOWER(F5192))="general ward","General",IF(TRIM(LOWER(F5192))="general","General",IF(TRIM(LOWER(F5192))="cardiology","Cardiology",IF(TRIM(LOWER(F5192))="Cardiology","Cardiology",IF(TRIM(LOWER(F5192))="Peads","Pediatrics",IF(TRIM(LOWER(F5192))="Pediatrics","Pediatrics",IF(TRIM(LOWER(F5192))="orthopedics","Orthopedics",IF(TRIM(LOWER(F5192))="Neurology","Neurology",IF(TRIM(LOWER(F5192))="Oncology","Oncology")))))))))))</f>
        <v>Pediatrics</v>
      </c>
      <c r="P5192" s="3" t="str">
        <f t="shared" si="486"/>
        <v>Unknown</v>
      </c>
      <c r="Q5192" s="5">
        <f t="shared" si="487"/>
        <v>5</v>
      </c>
      <c r="R5192" s="1">
        <f t="shared" si="488"/>
        <v>344983.61</v>
      </c>
      <c r="S5192" s="1">
        <f t="shared" si="489"/>
        <v>1</v>
      </c>
      <c r="T5192" s="1" t="str">
        <f t="shared" si="490"/>
        <v>36-50</v>
      </c>
      <c r="U5192" s="1" t="str">
        <f t="shared" si="491"/>
        <v>No</v>
      </c>
    </row>
    <row r="5193" spans="1:21">
      <c r="A5193" s="1">
        <v>5192</v>
      </c>
      <c r="B5193" s="1">
        <v>17</v>
      </c>
      <c r="C5193" s="1" t="s">
        <v>26</v>
      </c>
      <c r="D5193" s="2">
        <v>45567</v>
      </c>
      <c r="E5193" s="2">
        <v>45572</v>
      </c>
      <c r="F5193" s="1" t="s">
        <v>52</v>
      </c>
      <c r="G5193" s="1" t="s">
        <v>14</v>
      </c>
      <c r="H5193" s="1" t="s">
        <v>37</v>
      </c>
      <c r="I5193" s="1">
        <v>242880.7</v>
      </c>
      <c r="J5193" s="1" t="s">
        <v>24</v>
      </c>
      <c r="K5193" s="1" t="s">
        <v>16</v>
      </c>
      <c r="N5193" s="3" t="str">
        <f>IF(LEFT(LOWER(C5193),1)="m","Male",IF(LEFT(LOWER(C5193),1)="f","Female","Unknown"))</f>
        <v>Female</v>
      </c>
      <c r="O5193" s="4" t="str">
        <f>IF(TRIM(LOWER(F5193))="neuro","Neurology",IF(TRIM(LOWER(F5193))="Neurology","Neurology",IF(TRIM(LOWER(F5193))="general ward","General",IF(TRIM(LOWER(F5193))="general","General",IF(TRIM(LOWER(F5193))="cardiology","Cardiology",IF(TRIM(LOWER(F5193))="Cardiology","Cardiology",IF(TRIM(LOWER(F5193))="Peads","Pediatrics",IF(TRIM(LOWER(F5193))="Pediatrics","Pediatrics",IF(TRIM(LOWER(F5193))="orthopedics","Orthopedics",IF(TRIM(LOWER(F5193))="Neurology","Neurology",IF(TRIM(LOWER(F5193))="Oncology","Oncology")))))))))))</f>
        <v>Oncology</v>
      </c>
      <c r="P5193" s="3" t="str">
        <f t="shared" si="486"/>
        <v>Private</v>
      </c>
      <c r="Q5193" s="5">
        <f t="shared" si="487"/>
        <v>5</v>
      </c>
      <c r="R5193" s="1">
        <f t="shared" si="488"/>
        <v>242880.7</v>
      </c>
      <c r="S5193" s="1">
        <f t="shared" si="489"/>
        <v>1</v>
      </c>
      <c r="T5193" s="1" t="str">
        <f t="shared" si="490"/>
        <v>0-17</v>
      </c>
      <c r="U5193" s="1" t="str">
        <f t="shared" si="491"/>
        <v>No</v>
      </c>
    </row>
    <row r="5194" spans="1:21">
      <c r="A5194" s="1">
        <v>5193</v>
      </c>
      <c r="B5194" s="1">
        <v>9</v>
      </c>
      <c r="C5194" s="1" t="s">
        <v>34</v>
      </c>
      <c r="D5194" s="2">
        <v>45429</v>
      </c>
      <c r="E5194" s="2">
        <v>45442</v>
      </c>
      <c r="F5194" s="1" t="s">
        <v>40</v>
      </c>
      <c r="G5194" s="1" t="s">
        <v>41</v>
      </c>
      <c r="H5194" s="1" t="s">
        <v>15</v>
      </c>
      <c r="I5194" s="1">
        <v>52028.69</v>
      </c>
      <c r="J5194" s="1" t="s">
        <v>42</v>
      </c>
      <c r="K5194" s="1" t="s">
        <v>25</v>
      </c>
      <c r="N5194" s="3" t="str">
        <f>IF(LEFT(LOWER(C5194),1)="m","Male",IF(LEFT(LOWER(C5194),1)="f","Female","Unknown"))</f>
        <v>Male</v>
      </c>
      <c r="O5194" s="4" t="str">
        <f>IF(TRIM(LOWER(F5194))="neuro","Neurology",IF(TRIM(LOWER(F5194))="Neurology","Neurology",IF(TRIM(LOWER(F5194))="general ward","General",IF(TRIM(LOWER(F5194))="general","General",IF(TRIM(LOWER(F5194))="cardiology","Cardiology",IF(TRIM(LOWER(F5194))="Cardiology","Cardiology",IF(TRIM(LOWER(F5194))="Peads","Pediatrics",IF(TRIM(LOWER(F5194))="Pediatrics","Pediatrics",IF(TRIM(LOWER(F5194))="orthopedics","Orthopedics",IF(TRIM(LOWER(F5194))="Neurology","Neurology",IF(TRIM(LOWER(F5194))="Oncology","Oncology")))))))))))</f>
        <v>Pediatrics</v>
      </c>
      <c r="P5194" s="3" t="str">
        <f t="shared" si="486"/>
        <v>Unknown</v>
      </c>
      <c r="Q5194" s="5">
        <f t="shared" si="487"/>
        <v>13</v>
      </c>
      <c r="R5194" s="1">
        <f t="shared" si="488"/>
        <v>52028.69</v>
      </c>
      <c r="S5194" s="1">
        <f t="shared" si="489"/>
        <v>1</v>
      </c>
      <c r="T5194" s="1" t="str">
        <f t="shared" si="490"/>
        <v>0-17</v>
      </c>
      <c r="U5194" s="1" t="str">
        <f t="shared" si="491"/>
        <v>No</v>
      </c>
    </row>
    <row r="5195" spans="1:21">
      <c r="A5195" s="1">
        <v>5194</v>
      </c>
      <c r="B5195" s="1">
        <v>15</v>
      </c>
      <c r="C5195" s="1" t="s">
        <v>12</v>
      </c>
      <c r="D5195" s="2">
        <v>45433</v>
      </c>
      <c r="E5195" s="2">
        <v>45441</v>
      </c>
      <c r="F5195" s="1" t="s">
        <v>13</v>
      </c>
      <c r="G5195" s="1" t="s">
        <v>31</v>
      </c>
      <c r="H5195" s="1" t="s">
        <v>37</v>
      </c>
      <c r="I5195" s="1">
        <v>278008.18</v>
      </c>
      <c r="K5195" s="1" t="s">
        <v>25</v>
      </c>
      <c r="N5195" s="3" t="str">
        <f>IF(LEFT(LOWER(C5195),1)="m","Male",IF(LEFT(LOWER(C5195),1)="f","Female","Unknown"))</f>
        <v>Unknown</v>
      </c>
      <c r="O5195" s="4" t="str">
        <f>IF(TRIM(LOWER(F5195))="neuro","Neurology",IF(TRIM(LOWER(F5195))="Neurology","Neurology",IF(TRIM(LOWER(F5195))="general ward","General",IF(TRIM(LOWER(F5195))="general","General",IF(TRIM(LOWER(F5195))="cardiology","Cardiology",IF(TRIM(LOWER(F5195))="Cardiology","Cardiology",IF(TRIM(LOWER(F5195))="Peads","Pediatrics",IF(TRIM(LOWER(F5195))="Pediatrics","Pediatrics",IF(TRIM(LOWER(F5195))="orthopedics","Orthopedics",IF(TRIM(LOWER(F5195))="Neurology","Neurology",IF(TRIM(LOWER(F5195))="Oncology","Oncology")))))))))))</f>
        <v>Neurology</v>
      </c>
      <c r="P5195" s="3" t="str">
        <f t="shared" si="486"/>
        <v>Private</v>
      </c>
      <c r="Q5195" s="5">
        <f t="shared" si="487"/>
        <v>8</v>
      </c>
      <c r="R5195" s="1">
        <f t="shared" si="488"/>
        <v>278008.18</v>
      </c>
      <c r="S5195" s="1">
        <f t="shared" si="489"/>
        <v>1</v>
      </c>
      <c r="T5195" s="1" t="str">
        <f t="shared" si="490"/>
        <v>0-17</v>
      </c>
      <c r="U5195" s="1" t="str">
        <f t="shared" si="491"/>
        <v>Unknown</v>
      </c>
    </row>
    <row r="5196" spans="1:21">
      <c r="A5196" s="1">
        <v>5195</v>
      </c>
      <c r="B5196" s="1">
        <v>6</v>
      </c>
      <c r="C5196" s="1" t="s">
        <v>27</v>
      </c>
      <c r="D5196" s="2">
        <v>45310</v>
      </c>
      <c r="E5196" s="2">
        <v>45324</v>
      </c>
      <c r="F5196" s="1" t="s">
        <v>49</v>
      </c>
      <c r="G5196" s="1" t="s">
        <v>41</v>
      </c>
      <c r="H5196" s="1" t="s">
        <v>48</v>
      </c>
      <c r="I5196" s="1">
        <v>143828.53</v>
      </c>
      <c r="J5196" s="1" t="s">
        <v>25</v>
      </c>
      <c r="K5196" s="1" t="s">
        <v>42</v>
      </c>
      <c r="N5196" s="3" t="str">
        <f>IF(LEFT(LOWER(C5196),1)="m","Male",IF(LEFT(LOWER(C5196),1)="f","Female","Unknown"))</f>
        <v>Male</v>
      </c>
      <c r="O5196" s="4" t="str">
        <f>IF(TRIM(LOWER(F5196))="neuro","Neurology",IF(TRIM(LOWER(F5196))="Neurology","Neurology",IF(TRIM(LOWER(F5196))="general ward","General",IF(TRIM(LOWER(F5196))="general","General",IF(TRIM(LOWER(F5196))="cardiology","Cardiology",IF(TRIM(LOWER(F5196))="Cardiology","Cardiology",IF(TRIM(LOWER(F5196))="Peads","Pediatrics",IF(TRIM(LOWER(F5196))="Pediatrics","Pediatrics",IF(TRIM(LOWER(F5196))="orthopedics","Orthopedics",IF(TRIM(LOWER(F5196))="Neurology","Neurology",IF(TRIM(LOWER(F5196))="Oncology","Oncology")))))))))))</f>
        <v>Oncology</v>
      </c>
      <c r="P5196" s="3" t="str">
        <f t="shared" si="486"/>
        <v>Unknown</v>
      </c>
      <c r="Q5196" s="5">
        <f t="shared" si="487"/>
        <v>14</v>
      </c>
      <c r="R5196" s="1">
        <f t="shared" si="488"/>
        <v>143828.53</v>
      </c>
      <c r="S5196" s="1">
        <f t="shared" si="489"/>
        <v>0</v>
      </c>
      <c r="T5196" s="1" t="str">
        <f t="shared" si="490"/>
        <v>0-17</v>
      </c>
      <c r="U5196" s="1" t="str">
        <f t="shared" si="491"/>
        <v>Yes</v>
      </c>
    </row>
    <row r="5197" spans="1:21">
      <c r="A5197" s="1">
        <v>5196</v>
      </c>
      <c r="B5197" s="1">
        <v>28</v>
      </c>
      <c r="C5197" s="1" t="s">
        <v>29</v>
      </c>
      <c r="D5197" s="2">
        <v>45579</v>
      </c>
      <c r="E5197" s="2">
        <v>45586</v>
      </c>
      <c r="F5197" s="1" t="s">
        <v>19</v>
      </c>
      <c r="G5197" s="1" t="s">
        <v>36</v>
      </c>
      <c r="H5197" s="1" t="s">
        <v>32</v>
      </c>
      <c r="I5197" s="1">
        <v>149882.93</v>
      </c>
      <c r="J5197" s="1" t="s">
        <v>17</v>
      </c>
      <c r="K5197" s="1" t="s">
        <v>38</v>
      </c>
      <c r="N5197" s="3" t="str">
        <f>IF(LEFT(LOWER(C5197),1)="m","Male",IF(LEFT(LOWER(C5197),1)="f","Female","Unknown"))</f>
        <v>Female</v>
      </c>
      <c r="O5197" s="4" t="str">
        <f>IF(TRIM(LOWER(F5197))="neuro","Neurology",IF(TRIM(LOWER(F5197))="Neurology","Neurology",IF(TRIM(LOWER(F5197))="general ward","General",IF(TRIM(LOWER(F5197))="general","General",IF(TRIM(LOWER(F5197))="cardiology","Cardiology",IF(TRIM(LOWER(F5197))="Cardiology","Cardiology",IF(TRIM(LOWER(F5197))="Peads","Pediatrics",IF(TRIM(LOWER(F5197))="Pediatrics","Pediatrics",IF(TRIM(LOWER(F5197))="orthopedics","Orthopedics",IF(TRIM(LOWER(F5197))="Neurology","Neurology",IF(TRIM(LOWER(F5197))="Oncology","Oncology")))))))))))</f>
        <v>General</v>
      </c>
      <c r="P5197" s="3" t="str">
        <f t="shared" si="486"/>
        <v>Government</v>
      </c>
      <c r="Q5197" s="5">
        <f t="shared" si="487"/>
        <v>7</v>
      </c>
      <c r="R5197" s="1">
        <f t="shared" si="488"/>
        <v>149882.93</v>
      </c>
      <c r="S5197" s="1">
        <f t="shared" si="489"/>
        <v>0</v>
      </c>
      <c r="T5197" s="1" t="str">
        <f t="shared" si="490"/>
        <v>18-35</v>
      </c>
      <c r="U5197" s="1" t="str">
        <f t="shared" si="491"/>
        <v>Yes</v>
      </c>
    </row>
    <row r="5198" spans="1:21">
      <c r="A5198" s="1">
        <v>5197</v>
      </c>
      <c r="B5198" s="1">
        <v>71</v>
      </c>
      <c r="C5198" s="1" t="s">
        <v>26</v>
      </c>
      <c r="D5198" s="2">
        <v>45430</v>
      </c>
      <c r="E5198" s="2">
        <v>45439</v>
      </c>
      <c r="F5198" s="1" t="s">
        <v>21</v>
      </c>
      <c r="G5198" s="1" t="s">
        <v>46</v>
      </c>
      <c r="H5198" s="1" t="s">
        <v>32</v>
      </c>
      <c r="I5198" s="1">
        <v>303564.28999999998</v>
      </c>
      <c r="J5198" s="1" t="s">
        <v>38</v>
      </c>
      <c r="K5198" s="1" t="s">
        <v>20</v>
      </c>
      <c r="N5198" s="3" t="str">
        <f>IF(LEFT(LOWER(C5198),1)="m","Male",IF(LEFT(LOWER(C5198),1)="f","Female","Unknown"))</f>
        <v>Female</v>
      </c>
      <c r="O5198" s="4" t="str">
        <f>IF(TRIM(LOWER(F5198))="neuro","Neurology",IF(TRIM(LOWER(F5198))="Neurology","Neurology",IF(TRIM(LOWER(F5198))="general ward","General",IF(TRIM(LOWER(F5198))="general","General",IF(TRIM(LOWER(F5198))="cardiology","Cardiology",IF(TRIM(LOWER(F5198))="Cardiology","Cardiology",IF(TRIM(LOWER(F5198))="Peads","Pediatrics",IF(TRIM(LOWER(F5198))="Pediatrics","Pediatrics",IF(TRIM(LOWER(F5198))="orthopedics","Orthopedics",IF(TRIM(LOWER(F5198))="Neurology","Neurology",IF(TRIM(LOWER(F5198))="Oncology","Oncology")))))))))))</f>
        <v>General</v>
      </c>
      <c r="P5198" s="3" t="str">
        <f t="shared" si="486"/>
        <v>Self</v>
      </c>
      <c r="Q5198" s="5">
        <f t="shared" si="487"/>
        <v>9</v>
      </c>
      <c r="R5198" s="1">
        <f t="shared" si="488"/>
        <v>303564.28999999998</v>
      </c>
      <c r="S5198" s="1">
        <f t="shared" si="489"/>
        <v>0</v>
      </c>
      <c r="T5198" s="1" t="str">
        <f t="shared" si="490"/>
        <v>66+</v>
      </c>
      <c r="U5198" s="1" t="str">
        <f t="shared" si="491"/>
        <v>No</v>
      </c>
    </row>
    <row r="5199" spans="1:21">
      <c r="A5199" s="1">
        <v>5198</v>
      </c>
      <c r="C5199" s="1" t="s">
        <v>27</v>
      </c>
      <c r="D5199" s="2">
        <v>45614</v>
      </c>
      <c r="E5199" s="2">
        <v>45626</v>
      </c>
      <c r="F5199" s="1" t="s">
        <v>45</v>
      </c>
      <c r="G5199" s="1" t="s">
        <v>31</v>
      </c>
      <c r="H5199" s="1" t="s">
        <v>15</v>
      </c>
      <c r="I5199" s="1">
        <v>193820.04</v>
      </c>
      <c r="J5199" s="1" t="s">
        <v>42</v>
      </c>
      <c r="K5199" s="1" t="s">
        <v>20</v>
      </c>
      <c r="N5199" s="3" t="str">
        <f>IF(LEFT(LOWER(C5199),1)="m","Male",IF(LEFT(LOWER(C5199),1)="f","Female","Unknown"))</f>
        <v>Male</v>
      </c>
      <c r="O5199" s="4" t="str">
        <f>IF(TRIM(LOWER(F5199))="neuro","Neurology",IF(TRIM(LOWER(F5199))="Neurology","Neurology",IF(TRIM(LOWER(F5199))="general ward","General",IF(TRIM(LOWER(F5199))="general","General",IF(TRIM(LOWER(F5199))="cardiology","Cardiology",IF(TRIM(LOWER(F5199))="Cardiology","Cardiology",IF(TRIM(LOWER(F5199))="Peads","Pediatrics",IF(TRIM(LOWER(F5199))="Pediatrics","Pediatrics",IF(TRIM(LOWER(F5199))="orthopedics","Orthopedics",IF(TRIM(LOWER(F5199))="Neurology","Neurology",IF(TRIM(LOWER(F5199))="Oncology","Oncology")))))))))))</f>
        <v>Neurology</v>
      </c>
      <c r="P5199" s="3" t="str">
        <f t="shared" si="486"/>
        <v>Private</v>
      </c>
      <c r="Q5199" s="5">
        <f t="shared" si="487"/>
        <v>12</v>
      </c>
      <c r="R5199" s="1">
        <f t="shared" si="488"/>
        <v>193820.04</v>
      </c>
      <c r="S5199" s="1">
        <f t="shared" si="489"/>
        <v>0</v>
      </c>
      <c r="T5199" s="1" t="str">
        <f t="shared" si="490"/>
        <v>0-17</v>
      </c>
      <c r="U5199" s="1" t="str">
        <f t="shared" si="491"/>
        <v>No</v>
      </c>
    </row>
    <row r="5200" spans="1:21">
      <c r="A5200" s="1">
        <v>5199</v>
      </c>
      <c r="B5200" s="1">
        <v>78</v>
      </c>
      <c r="C5200" s="1" t="s">
        <v>27</v>
      </c>
      <c r="D5200" s="2">
        <v>45469</v>
      </c>
      <c r="E5200" s="2">
        <v>45482</v>
      </c>
      <c r="F5200" s="1" t="s">
        <v>19</v>
      </c>
      <c r="G5200" s="1" t="s">
        <v>31</v>
      </c>
      <c r="H5200" s="1" t="s">
        <v>48</v>
      </c>
      <c r="I5200" s="1">
        <v>267348.34000000003</v>
      </c>
      <c r="K5200" s="1" t="s">
        <v>16</v>
      </c>
      <c r="N5200" s="3" t="str">
        <f>IF(LEFT(LOWER(C5200),1)="m","Male",IF(LEFT(LOWER(C5200),1)="f","Female","Unknown"))</f>
        <v>Male</v>
      </c>
      <c r="O5200" s="4" t="str">
        <f>IF(TRIM(LOWER(F5200))="neuro","Neurology",IF(TRIM(LOWER(F5200))="Neurology","Neurology",IF(TRIM(LOWER(F5200))="general ward","General",IF(TRIM(LOWER(F5200))="general","General",IF(TRIM(LOWER(F5200))="cardiology","Cardiology",IF(TRIM(LOWER(F5200))="Cardiology","Cardiology",IF(TRIM(LOWER(F5200))="Peads","Pediatrics",IF(TRIM(LOWER(F5200))="Pediatrics","Pediatrics",IF(TRIM(LOWER(F5200))="orthopedics","Orthopedics",IF(TRIM(LOWER(F5200))="Neurology","Neurology",IF(TRIM(LOWER(F5200))="Oncology","Oncology")))))))))))</f>
        <v>General</v>
      </c>
      <c r="P5200" s="3" t="str">
        <f t="shared" si="486"/>
        <v>Private</v>
      </c>
      <c r="Q5200" s="5">
        <f t="shared" si="487"/>
        <v>13</v>
      </c>
      <c r="R5200" s="1">
        <f t="shared" si="488"/>
        <v>267348.34000000003</v>
      </c>
      <c r="S5200" s="1">
        <f t="shared" si="489"/>
        <v>1</v>
      </c>
      <c r="T5200" s="1" t="str">
        <f t="shared" si="490"/>
        <v>66+</v>
      </c>
      <c r="U5200" s="1" t="str">
        <f t="shared" si="491"/>
        <v>Unknown</v>
      </c>
    </row>
    <row r="5201" spans="1:21">
      <c r="A5201" s="1">
        <v>5200</v>
      </c>
      <c r="C5201" s="1" t="s">
        <v>18</v>
      </c>
      <c r="D5201" s="2">
        <v>45258</v>
      </c>
      <c r="E5201" s="2">
        <v>45274</v>
      </c>
      <c r="F5201" s="1" t="s">
        <v>30</v>
      </c>
      <c r="G5201" s="1" t="s">
        <v>14</v>
      </c>
      <c r="H5201" s="1" t="s">
        <v>48</v>
      </c>
      <c r="I5201" s="1">
        <v>284336.55</v>
      </c>
      <c r="J5201" s="1" t="s">
        <v>38</v>
      </c>
      <c r="K5201" s="1" t="s">
        <v>16</v>
      </c>
      <c r="N5201" s="3" t="str">
        <f>IF(LEFT(LOWER(C5201),1)="m","Male",IF(LEFT(LOWER(C5201),1)="f","Female","Unknown"))</f>
        <v>Male</v>
      </c>
      <c r="O5201" s="4" t="str">
        <f>IF(TRIM(LOWER(F5201))="neuro","Neurology",IF(TRIM(LOWER(F5201))="Neurology","Neurology",IF(TRIM(LOWER(F5201))="general ward","General",IF(TRIM(LOWER(F5201))="general","General",IF(TRIM(LOWER(F5201))="cardiology","Cardiology",IF(TRIM(LOWER(F5201))="Cardiology","Cardiology",IF(TRIM(LOWER(F5201))="Peads","Pediatrics",IF(TRIM(LOWER(F5201))="Pediatrics","Pediatrics",IF(TRIM(LOWER(F5201))="orthopedics","Orthopedics",IF(TRIM(LOWER(F5201))="Neurology","Neurology",IF(TRIM(LOWER(F5201))="Oncology","Oncology")))))))))))</f>
        <v>Pediatrics</v>
      </c>
      <c r="P5201" s="3" t="str">
        <f t="shared" si="486"/>
        <v>Private</v>
      </c>
      <c r="Q5201" s="5">
        <f t="shared" si="487"/>
        <v>16</v>
      </c>
      <c r="R5201" s="1">
        <f t="shared" si="488"/>
        <v>284336.55</v>
      </c>
      <c r="S5201" s="1">
        <f t="shared" si="489"/>
        <v>1</v>
      </c>
      <c r="T5201" s="1" t="str">
        <f t="shared" si="490"/>
        <v>0-17</v>
      </c>
      <c r="U5201" s="1" t="str">
        <f t="shared" si="491"/>
        <v>No</v>
      </c>
    </row>
    <row r="5202" spans="1:21">
      <c r="A5202" s="1">
        <v>5201</v>
      </c>
      <c r="B5202" s="1">
        <v>53</v>
      </c>
      <c r="C5202" s="1" t="s">
        <v>27</v>
      </c>
      <c r="D5202" s="2">
        <v>45246</v>
      </c>
      <c r="E5202" s="2">
        <v>45255</v>
      </c>
      <c r="F5202" s="1" t="s">
        <v>19</v>
      </c>
      <c r="G5202" s="1" t="s">
        <v>22</v>
      </c>
      <c r="H5202" s="1" t="s">
        <v>37</v>
      </c>
      <c r="I5202" s="1">
        <v>75216.240000000005</v>
      </c>
      <c r="J5202" s="1" t="s">
        <v>42</v>
      </c>
      <c r="K5202" s="1" t="s">
        <v>17</v>
      </c>
      <c r="N5202" s="3" t="str">
        <f>IF(LEFT(LOWER(C5202),1)="m","Male",IF(LEFT(LOWER(C5202),1)="f","Female","Unknown"))</f>
        <v>Male</v>
      </c>
      <c r="O5202" s="4" t="str">
        <f>IF(TRIM(LOWER(F5202))="neuro","Neurology",IF(TRIM(LOWER(F5202))="Neurology","Neurology",IF(TRIM(LOWER(F5202))="general ward","General",IF(TRIM(LOWER(F5202))="general","General",IF(TRIM(LOWER(F5202))="cardiology","Cardiology",IF(TRIM(LOWER(F5202))="Cardiology","Cardiology",IF(TRIM(LOWER(F5202))="Peads","Pediatrics",IF(TRIM(LOWER(F5202))="Pediatrics","Pediatrics",IF(TRIM(LOWER(F5202))="orthopedics","Orthopedics",IF(TRIM(LOWER(F5202))="Neurology","Neurology",IF(TRIM(LOWER(F5202))="Oncology","Oncology")))))))))))</f>
        <v>General</v>
      </c>
      <c r="P5202" s="3" t="str">
        <f t="shared" si="486"/>
        <v>Government</v>
      </c>
      <c r="Q5202" s="5">
        <f t="shared" si="487"/>
        <v>9</v>
      </c>
      <c r="R5202" s="1">
        <f t="shared" si="488"/>
        <v>75216.240000000005</v>
      </c>
      <c r="S5202" s="1">
        <f t="shared" si="489"/>
        <v>1</v>
      </c>
      <c r="T5202" s="1" t="str">
        <f t="shared" si="490"/>
        <v>51-65</v>
      </c>
      <c r="U5202" s="1" t="str">
        <f t="shared" si="491"/>
        <v>No</v>
      </c>
    </row>
    <row r="5203" spans="1:21">
      <c r="A5203" s="1">
        <v>5202</v>
      </c>
      <c r="B5203" s="1">
        <v>40</v>
      </c>
      <c r="C5203" s="1" t="s">
        <v>26</v>
      </c>
      <c r="D5203" s="2">
        <v>44996</v>
      </c>
      <c r="E5203" s="2">
        <v>45008</v>
      </c>
      <c r="F5203" s="1" t="s">
        <v>21</v>
      </c>
      <c r="G5203" s="1" t="s">
        <v>36</v>
      </c>
      <c r="H5203" s="1" t="s">
        <v>37</v>
      </c>
      <c r="I5203" s="1">
        <v>149813.63</v>
      </c>
      <c r="J5203" s="1" t="s">
        <v>24</v>
      </c>
      <c r="K5203" s="1" t="s">
        <v>20</v>
      </c>
      <c r="N5203" s="3" t="str">
        <f>IF(LEFT(LOWER(C5203),1)="m","Male",IF(LEFT(LOWER(C5203),1)="f","Female","Unknown"))</f>
        <v>Female</v>
      </c>
      <c r="O5203" s="4" t="str">
        <f>IF(TRIM(LOWER(F5203))="neuro","Neurology",IF(TRIM(LOWER(F5203))="Neurology","Neurology",IF(TRIM(LOWER(F5203))="general ward","General",IF(TRIM(LOWER(F5203))="general","General",IF(TRIM(LOWER(F5203))="cardiology","Cardiology",IF(TRIM(LOWER(F5203))="Cardiology","Cardiology",IF(TRIM(LOWER(F5203))="Peads","Pediatrics",IF(TRIM(LOWER(F5203))="Pediatrics","Pediatrics",IF(TRIM(LOWER(F5203))="orthopedics","Orthopedics",IF(TRIM(LOWER(F5203))="Neurology","Neurology",IF(TRIM(LOWER(F5203))="Oncology","Oncology")))))))))))</f>
        <v>General</v>
      </c>
      <c r="P5203" s="3" t="str">
        <f t="shared" si="486"/>
        <v>Government</v>
      </c>
      <c r="Q5203" s="5">
        <f t="shared" si="487"/>
        <v>12</v>
      </c>
      <c r="R5203" s="1">
        <f t="shared" si="488"/>
        <v>149813.63</v>
      </c>
      <c r="S5203" s="1">
        <f t="shared" si="489"/>
        <v>0</v>
      </c>
      <c r="T5203" s="1" t="str">
        <f t="shared" si="490"/>
        <v>36-50</v>
      </c>
      <c r="U5203" s="1" t="str">
        <f t="shared" si="491"/>
        <v>No</v>
      </c>
    </row>
    <row r="5204" spans="1:21">
      <c r="A5204" s="1">
        <v>5203</v>
      </c>
      <c r="B5204" s="1">
        <v>73</v>
      </c>
      <c r="C5204" s="1" t="s">
        <v>26</v>
      </c>
      <c r="D5204" s="2">
        <v>45134</v>
      </c>
      <c r="E5204" s="2">
        <v>45147</v>
      </c>
      <c r="F5204" s="1" t="s">
        <v>30</v>
      </c>
      <c r="G5204" s="1" t="s">
        <v>31</v>
      </c>
      <c r="H5204" s="1" t="s">
        <v>39</v>
      </c>
      <c r="I5204" s="1">
        <v>149269.34</v>
      </c>
      <c r="J5204" s="1" t="s">
        <v>17</v>
      </c>
      <c r="K5204" s="1" t="s">
        <v>20</v>
      </c>
      <c r="N5204" s="3" t="str">
        <f>IF(LEFT(LOWER(C5204),1)="m","Male",IF(LEFT(LOWER(C5204),1)="f","Female","Unknown"))</f>
        <v>Female</v>
      </c>
      <c r="O5204" s="4" t="str">
        <f>IF(TRIM(LOWER(F5204))="neuro","Neurology",IF(TRIM(LOWER(F5204))="Neurology","Neurology",IF(TRIM(LOWER(F5204))="general ward","General",IF(TRIM(LOWER(F5204))="general","General",IF(TRIM(LOWER(F5204))="cardiology","Cardiology",IF(TRIM(LOWER(F5204))="Cardiology","Cardiology",IF(TRIM(LOWER(F5204))="Peads","Pediatrics",IF(TRIM(LOWER(F5204))="Pediatrics","Pediatrics",IF(TRIM(LOWER(F5204))="orthopedics","Orthopedics",IF(TRIM(LOWER(F5204))="Neurology","Neurology",IF(TRIM(LOWER(F5204))="Oncology","Oncology")))))))))))</f>
        <v>Pediatrics</v>
      </c>
      <c r="P5204" s="3" t="str">
        <f t="shared" si="486"/>
        <v>Private</v>
      </c>
      <c r="Q5204" s="5">
        <f t="shared" si="487"/>
        <v>13</v>
      </c>
      <c r="R5204" s="1">
        <f t="shared" si="488"/>
        <v>149269.34</v>
      </c>
      <c r="S5204" s="1">
        <f t="shared" si="489"/>
        <v>0</v>
      </c>
      <c r="T5204" s="1" t="str">
        <f t="shared" si="490"/>
        <v>66+</v>
      </c>
      <c r="U5204" s="1" t="str">
        <f t="shared" si="491"/>
        <v>Yes</v>
      </c>
    </row>
    <row r="5205" spans="1:21">
      <c r="A5205" s="1">
        <v>5204</v>
      </c>
      <c r="B5205" s="1">
        <v>63</v>
      </c>
      <c r="C5205" s="1" t="s">
        <v>29</v>
      </c>
      <c r="D5205" s="2">
        <v>45300</v>
      </c>
      <c r="E5205" s="2">
        <v>45304</v>
      </c>
      <c r="F5205" s="1" t="s">
        <v>52</v>
      </c>
      <c r="G5205" s="1" t="s">
        <v>14</v>
      </c>
      <c r="H5205" s="1" t="s">
        <v>47</v>
      </c>
      <c r="I5205" s="1">
        <v>163783.1</v>
      </c>
      <c r="J5205" s="1" t="s">
        <v>24</v>
      </c>
      <c r="K5205" s="1" t="s">
        <v>25</v>
      </c>
      <c r="N5205" s="3" t="str">
        <f>IF(LEFT(LOWER(C5205),1)="m","Male",IF(LEFT(LOWER(C5205),1)="f","Female","Unknown"))</f>
        <v>Female</v>
      </c>
      <c r="O5205" s="4" t="str">
        <f>IF(TRIM(LOWER(F5205))="neuro","Neurology",IF(TRIM(LOWER(F5205))="Neurology","Neurology",IF(TRIM(LOWER(F5205))="general ward","General",IF(TRIM(LOWER(F5205))="general","General",IF(TRIM(LOWER(F5205))="cardiology","Cardiology",IF(TRIM(LOWER(F5205))="Cardiology","Cardiology",IF(TRIM(LOWER(F5205))="Peads","Pediatrics",IF(TRIM(LOWER(F5205))="Pediatrics","Pediatrics",IF(TRIM(LOWER(F5205))="orthopedics","Orthopedics",IF(TRIM(LOWER(F5205))="Neurology","Neurology",IF(TRIM(LOWER(F5205))="Oncology","Oncology")))))))))))</f>
        <v>Oncology</v>
      </c>
      <c r="P5205" s="3" t="str">
        <f t="shared" si="486"/>
        <v>Private</v>
      </c>
      <c r="Q5205" s="5">
        <f t="shared" si="487"/>
        <v>4</v>
      </c>
      <c r="R5205" s="1">
        <f t="shared" si="488"/>
        <v>163783.1</v>
      </c>
      <c r="S5205" s="1">
        <f t="shared" si="489"/>
        <v>1</v>
      </c>
      <c r="T5205" s="1" t="str">
        <f t="shared" si="490"/>
        <v>51-65</v>
      </c>
      <c r="U5205" s="1" t="str">
        <f t="shared" si="491"/>
        <v>No</v>
      </c>
    </row>
    <row r="5206" spans="1:21">
      <c r="A5206" s="1">
        <v>5205</v>
      </c>
      <c r="B5206" s="1">
        <v>73</v>
      </c>
      <c r="C5206" s="1" t="s">
        <v>27</v>
      </c>
      <c r="D5206" s="2">
        <v>45194</v>
      </c>
      <c r="E5206" s="2">
        <v>45196</v>
      </c>
      <c r="F5206" s="1" t="s">
        <v>35</v>
      </c>
      <c r="G5206" s="1" t="s">
        <v>14</v>
      </c>
      <c r="H5206" s="1" t="s">
        <v>51</v>
      </c>
      <c r="I5206" s="1">
        <v>269310.8</v>
      </c>
      <c r="J5206" s="1" t="s">
        <v>42</v>
      </c>
      <c r="K5206" s="1" t="s">
        <v>25</v>
      </c>
      <c r="N5206" s="3" t="str">
        <f>IF(LEFT(LOWER(C5206),1)="m","Male",IF(LEFT(LOWER(C5206),1)="f","Female","Unknown"))</f>
        <v>Male</v>
      </c>
      <c r="O5206" s="4" t="str">
        <f>IF(TRIM(LOWER(F5206))="neuro","Neurology",IF(TRIM(LOWER(F5206))="Neurology","Neurology",IF(TRIM(LOWER(F5206))="general ward","General",IF(TRIM(LOWER(F5206))="general","General",IF(TRIM(LOWER(F5206))="cardiology","Cardiology",IF(TRIM(LOWER(F5206))="Cardiology","Cardiology",IF(TRIM(LOWER(F5206))="Peads","Pediatrics",IF(TRIM(LOWER(F5206))="Pediatrics","Pediatrics",IF(TRIM(LOWER(F5206))="orthopedics","Orthopedics",IF(TRIM(LOWER(F5206))="Neurology","Neurology",IF(TRIM(LOWER(F5206))="Oncology","Oncology")))))))))))</f>
        <v>Cardiology</v>
      </c>
      <c r="P5206" s="3" t="str">
        <f t="shared" si="486"/>
        <v>Private</v>
      </c>
      <c r="Q5206" s="5">
        <f t="shared" si="487"/>
        <v>2</v>
      </c>
      <c r="R5206" s="1">
        <f t="shared" si="488"/>
        <v>269310.8</v>
      </c>
      <c r="S5206" s="1">
        <f t="shared" si="489"/>
        <v>1</v>
      </c>
      <c r="T5206" s="1" t="str">
        <f t="shared" si="490"/>
        <v>66+</v>
      </c>
      <c r="U5206" s="1" t="str">
        <f t="shared" si="491"/>
        <v>No</v>
      </c>
    </row>
    <row r="5207" spans="1:21">
      <c r="A5207" s="1">
        <v>5206</v>
      </c>
      <c r="B5207" s="1">
        <v>77</v>
      </c>
      <c r="C5207" s="1" t="s">
        <v>34</v>
      </c>
      <c r="D5207" s="2">
        <v>45279</v>
      </c>
      <c r="E5207" s="2">
        <v>45285</v>
      </c>
      <c r="F5207" s="1" t="s">
        <v>43</v>
      </c>
      <c r="G5207" s="1" t="s">
        <v>36</v>
      </c>
      <c r="H5207" s="1" t="s">
        <v>37</v>
      </c>
      <c r="I5207" s="1">
        <v>238278.77</v>
      </c>
      <c r="K5207" s="1" t="s">
        <v>42</v>
      </c>
      <c r="N5207" s="3" t="str">
        <f>IF(LEFT(LOWER(C5207),1)="m","Male",IF(LEFT(LOWER(C5207),1)="f","Female","Unknown"))</f>
        <v>Male</v>
      </c>
      <c r="O5207" s="4" t="str">
        <f>IF(TRIM(LOWER(F5207))="neuro","Neurology",IF(TRIM(LOWER(F5207))="Neurology","Neurology",IF(TRIM(LOWER(F5207))="general ward","General",IF(TRIM(LOWER(F5207))="general","General",IF(TRIM(LOWER(F5207))="cardiology","Cardiology",IF(TRIM(LOWER(F5207))="Cardiology","Cardiology",IF(TRIM(LOWER(F5207))="Peads","Pediatrics",IF(TRIM(LOWER(F5207))="Pediatrics","Pediatrics",IF(TRIM(LOWER(F5207))="orthopedics","Orthopedics",IF(TRIM(LOWER(F5207))="Neurology","Neurology",IF(TRIM(LOWER(F5207))="Oncology","Oncology")))))))))))</f>
        <v>Orthopedics</v>
      </c>
      <c r="P5207" s="3" t="str">
        <f t="shared" si="486"/>
        <v>Government</v>
      </c>
      <c r="Q5207" s="5">
        <f t="shared" si="487"/>
        <v>6</v>
      </c>
      <c r="R5207" s="1">
        <f t="shared" si="488"/>
        <v>238278.77</v>
      </c>
      <c r="S5207" s="1">
        <f t="shared" si="489"/>
        <v>0</v>
      </c>
      <c r="T5207" s="1" t="str">
        <f t="shared" si="490"/>
        <v>66+</v>
      </c>
      <c r="U5207" s="1" t="str">
        <f t="shared" si="491"/>
        <v>Unknown</v>
      </c>
    </row>
    <row r="5208" spans="1:21">
      <c r="A5208" s="1">
        <v>5207</v>
      </c>
      <c r="B5208" s="1">
        <v>85</v>
      </c>
      <c r="C5208" s="1" t="s">
        <v>29</v>
      </c>
      <c r="D5208" s="2">
        <v>45156</v>
      </c>
      <c r="E5208" s="2">
        <v>45175</v>
      </c>
      <c r="F5208" s="1" t="s">
        <v>28</v>
      </c>
      <c r="G5208" s="1" t="s">
        <v>14</v>
      </c>
      <c r="H5208" s="1" t="s">
        <v>15</v>
      </c>
      <c r="I5208" s="1">
        <v>209778.77</v>
      </c>
      <c r="J5208" s="1" t="s">
        <v>16</v>
      </c>
      <c r="K5208" s="1" t="s">
        <v>20</v>
      </c>
      <c r="N5208" s="3" t="str">
        <f>IF(LEFT(LOWER(C5208),1)="m","Male",IF(LEFT(LOWER(C5208),1)="f","Female","Unknown"))</f>
        <v>Female</v>
      </c>
      <c r="O5208" s="4" t="str">
        <f>IF(TRIM(LOWER(F5208))="neuro","Neurology",IF(TRIM(LOWER(F5208))="Neurology","Neurology",IF(TRIM(LOWER(F5208))="general ward","General",IF(TRIM(LOWER(F5208))="general","General",IF(TRIM(LOWER(F5208))="cardiology","Cardiology",IF(TRIM(LOWER(F5208))="Cardiology","Cardiology",IF(TRIM(LOWER(F5208))="Peads","Pediatrics",IF(TRIM(LOWER(F5208))="Pediatrics","Pediatrics",IF(TRIM(LOWER(F5208))="orthopedics","Orthopedics",IF(TRIM(LOWER(F5208))="Neurology","Neurology",IF(TRIM(LOWER(F5208))="Oncology","Oncology")))))))))))</f>
        <v>Orthopedics</v>
      </c>
      <c r="P5208" s="3" t="str">
        <f t="shared" si="486"/>
        <v>Private</v>
      </c>
      <c r="Q5208" s="5">
        <f t="shared" si="487"/>
        <v>19</v>
      </c>
      <c r="R5208" s="1">
        <f t="shared" si="488"/>
        <v>209778.77</v>
      </c>
      <c r="S5208" s="1">
        <f t="shared" si="489"/>
        <v>0</v>
      </c>
      <c r="T5208" s="1" t="str">
        <f t="shared" si="490"/>
        <v>66+</v>
      </c>
      <c r="U5208" s="1" t="str">
        <f t="shared" si="491"/>
        <v>Yes</v>
      </c>
    </row>
    <row r="5209" spans="1:21">
      <c r="A5209" s="1">
        <v>5208</v>
      </c>
      <c r="B5209" s="1">
        <v>10</v>
      </c>
      <c r="C5209" s="1" t="s">
        <v>12</v>
      </c>
      <c r="D5209" s="2">
        <v>45200</v>
      </c>
      <c r="E5209" s="2">
        <v>45216</v>
      </c>
      <c r="F5209" s="1" t="s">
        <v>30</v>
      </c>
      <c r="G5209" s="1" t="s">
        <v>31</v>
      </c>
      <c r="H5209" s="1" t="s">
        <v>37</v>
      </c>
      <c r="I5209" s="1">
        <v>126531.65</v>
      </c>
      <c r="J5209" s="1" t="s">
        <v>25</v>
      </c>
      <c r="K5209" s="1" t="s">
        <v>38</v>
      </c>
      <c r="N5209" s="3" t="str">
        <f>IF(LEFT(LOWER(C5209),1)="m","Male",IF(LEFT(LOWER(C5209),1)="f","Female","Unknown"))</f>
        <v>Unknown</v>
      </c>
      <c r="O5209" s="4" t="str">
        <f>IF(TRIM(LOWER(F5209))="neuro","Neurology",IF(TRIM(LOWER(F5209))="Neurology","Neurology",IF(TRIM(LOWER(F5209))="general ward","General",IF(TRIM(LOWER(F5209))="general","General",IF(TRIM(LOWER(F5209))="cardiology","Cardiology",IF(TRIM(LOWER(F5209))="Cardiology","Cardiology",IF(TRIM(LOWER(F5209))="Peads","Pediatrics",IF(TRIM(LOWER(F5209))="Pediatrics","Pediatrics",IF(TRIM(LOWER(F5209))="orthopedics","Orthopedics",IF(TRIM(LOWER(F5209))="Neurology","Neurology",IF(TRIM(LOWER(F5209))="Oncology","Oncology")))))))))))</f>
        <v>Pediatrics</v>
      </c>
      <c r="P5209" s="3" t="str">
        <f t="shared" si="486"/>
        <v>Private</v>
      </c>
      <c r="Q5209" s="5">
        <f t="shared" si="487"/>
        <v>16</v>
      </c>
      <c r="R5209" s="1">
        <f t="shared" si="488"/>
        <v>126531.65</v>
      </c>
      <c r="S5209" s="1">
        <f t="shared" si="489"/>
        <v>0</v>
      </c>
      <c r="T5209" s="1" t="str">
        <f t="shared" si="490"/>
        <v>0-17</v>
      </c>
      <c r="U5209" s="1" t="str">
        <f t="shared" si="491"/>
        <v>Yes</v>
      </c>
    </row>
    <row r="5210" spans="1:21">
      <c r="A5210" s="1">
        <v>5209</v>
      </c>
      <c r="B5210" s="1">
        <v>56</v>
      </c>
      <c r="C5210" s="1" t="s">
        <v>12</v>
      </c>
      <c r="D5210" s="2">
        <v>45437</v>
      </c>
      <c r="E5210" s="2">
        <v>45441</v>
      </c>
      <c r="F5210" s="1" t="s">
        <v>43</v>
      </c>
      <c r="G5210" s="1" t="s">
        <v>14</v>
      </c>
      <c r="H5210" s="1" t="s">
        <v>32</v>
      </c>
      <c r="I5210" s="1">
        <v>100260.58</v>
      </c>
      <c r="J5210" s="1" t="s">
        <v>38</v>
      </c>
      <c r="K5210" s="1" t="s">
        <v>20</v>
      </c>
      <c r="N5210" s="3" t="str">
        <f>IF(LEFT(LOWER(C5210),1)="m","Male",IF(LEFT(LOWER(C5210),1)="f","Female","Unknown"))</f>
        <v>Unknown</v>
      </c>
      <c r="O5210" s="4" t="str">
        <f>IF(TRIM(LOWER(F5210))="neuro","Neurology",IF(TRIM(LOWER(F5210))="Neurology","Neurology",IF(TRIM(LOWER(F5210))="general ward","General",IF(TRIM(LOWER(F5210))="general","General",IF(TRIM(LOWER(F5210))="cardiology","Cardiology",IF(TRIM(LOWER(F5210))="Cardiology","Cardiology",IF(TRIM(LOWER(F5210))="Peads","Pediatrics",IF(TRIM(LOWER(F5210))="Pediatrics","Pediatrics",IF(TRIM(LOWER(F5210))="orthopedics","Orthopedics",IF(TRIM(LOWER(F5210))="Neurology","Neurology",IF(TRIM(LOWER(F5210))="Oncology","Oncology")))))))))))</f>
        <v>Orthopedics</v>
      </c>
      <c r="P5210" s="3" t="str">
        <f t="shared" si="486"/>
        <v>Private</v>
      </c>
      <c r="Q5210" s="5">
        <f t="shared" si="487"/>
        <v>4</v>
      </c>
      <c r="R5210" s="1">
        <f t="shared" si="488"/>
        <v>100260.58</v>
      </c>
      <c r="S5210" s="1">
        <f t="shared" si="489"/>
        <v>0</v>
      </c>
      <c r="T5210" s="1" t="str">
        <f t="shared" si="490"/>
        <v>51-65</v>
      </c>
      <c r="U5210" s="1" t="str">
        <f t="shared" si="491"/>
        <v>No</v>
      </c>
    </row>
    <row r="5211" spans="1:21">
      <c r="A5211" s="1">
        <v>5210</v>
      </c>
      <c r="B5211" s="1">
        <v>15</v>
      </c>
      <c r="C5211" s="1" t="s">
        <v>12</v>
      </c>
      <c r="D5211" s="2">
        <v>45224</v>
      </c>
      <c r="E5211" s="2">
        <v>45230</v>
      </c>
      <c r="F5211" s="1" t="s">
        <v>50</v>
      </c>
      <c r="G5211" s="1" t="s">
        <v>36</v>
      </c>
      <c r="I5211" s="1">
        <v>17218.900000000001</v>
      </c>
      <c r="J5211" s="1" t="s">
        <v>42</v>
      </c>
      <c r="K5211" s="1" t="s">
        <v>42</v>
      </c>
      <c r="N5211" s="3" t="str">
        <f>IF(LEFT(LOWER(C5211),1)="m","Male",IF(LEFT(LOWER(C5211),1)="f","Female","Unknown"))</f>
        <v>Unknown</v>
      </c>
      <c r="O5211" s="4" t="str">
        <f>IF(TRIM(LOWER(F5211))="neuro","Neurology",IF(TRIM(LOWER(F5211))="Neurology","Neurology",IF(TRIM(LOWER(F5211))="general ward","General",IF(TRIM(LOWER(F5211))="general","General",IF(TRIM(LOWER(F5211))="cardiology","Cardiology",IF(TRIM(LOWER(F5211))="Cardiology","Cardiology",IF(TRIM(LOWER(F5211))="Peads","Pediatrics",IF(TRIM(LOWER(F5211))="Pediatrics","Pediatrics",IF(TRIM(LOWER(F5211))="orthopedics","Orthopedics",IF(TRIM(LOWER(F5211))="Neurology","Neurology",IF(TRIM(LOWER(F5211))="Oncology","Oncology")))))))))))</f>
        <v>Cardiology</v>
      </c>
      <c r="P5211" s="3" t="str">
        <f t="shared" si="486"/>
        <v>Government</v>
      </c>
      <c r="Q5211" s="5">
        <f t="shared" si="487"/>
        <v>6</v>
      </c>
      <c r="R5211" s="1">
        <f t="shared" si="488"/>
        <v>17218.900000000001</v>
      </c>
      <c r="S5211" s="1">
        <f t="shared" si="489"/>
        <v>0</v>
      </c>
      <c r="T5211" s="1" t="str">
        <f t="shared" si="490"/>
        <v>0-17</v>
      </c>
      <c r="U5211" s="1" t="str">
        <f t="shared" si="491"/>
        <v>No</v>
      </c>
    </row>
    <row r="5212" spans="1:21">
      <c r="A5212" s="1">
        <v>5211</v>
      </c>
      <c r="B5212" s="1">
        <v>18</v>
      </c>
      <c r="C5212" s="1" t="s">
        <v>44</v>
      </c>
      <c r="D5212" s="2">
        <v>45282</v>
      </c>
      <c r="E5212" s="2">
        <v>45295</v>
      </c>
      <c r="F5212" s="1" t="s">
        <v>28</v>
      </c>
      <c r="G5212" s="1" t="s">
        <v>14</v>
      </c>
      <c r="H5212" s="1" t="s">
        <v>37</v>
      </c>
      <c r="I5212" s="1">
        <v>122742.25</v>
      </c>
      <c r="K5212" s="1" t="s">
        <v>20</v>
      </c>
      <c r="N5212" s="3" t="str">
        <f>IF(LEFT(LOWER(C5212),1)="m","Male",IF(LEFT(LOWER(C5212),1)="f","Female","Unknown"))</f>
        <v>Female</v>
      </c>
      <c r="O5212" s="4" t="str">
        <f>IF(TRIM(LOWER(F5212))="neuro","Neurology",IF(TRIM(LOWER(F5212))="Neurology","Neurology",IF(TRIM(LOWER(F5212))="general ward","General",IF(TRIM(LOWER(F5212))="general","General",IF(TRIM(LOWER(F5212))="cardiology","Cardiology",IF(TRIM(LOWER(F5212))="Cardiology","Cardiology",IF(TRIM(LOWER(F5212))="Peads","Pediatrics",IF(TRIM(LOWER(F5212))="Pediatrics","Pediatrics",IF(TRIM(LOWER(F5212))="orthopedics","Orthopedics",IF(TRIM(LOWER(F5212))="Neurology","Neurology",IF(TRIM(LOWER(F5212))="Oncology","Oncology")))))))))))</f>
        <v>Orthopedics</v>
      </c>
      <c r="P5212" s="3" t="str">
        <f t="shared" si="486"/>
        <v>Private</v>
      </c>
      <c r="Q5212" s="5">
        <f t="shared" si="487"/>
        <v>13</v>
      </c>
      <c r="R5212" s="1">
        <f t="shared" si="488"/>
        <v>122742.25</v>
      </c>
      <c r="S5212" s="1">
        <f t="shared" si="489"/>
        <v>0</v>
      </c>
      <c r="T5212" s="1" t="str">
        <f t="shared" si="490"/>
        <v>18-35</v>
      </c>
      <c r="U5212" s="1" t="str">
        <f t="shared" si="491"/>
        <v>Unknown</v>
      </c>
    </row>
    <row r="5213" spans="1:21">
      <c r="A5213" s="1">
        <v>5212</v>
      </c>
      <c r="B5213" s="1">
        <v>93</v>
      </c>
      <c r="C5213" s="1" t="s">
        <v>18</v>
      </c>
      <c r="D5213" s="2">
        <v>45627</v>
      </c>
      <c r="E5213" s="2">
        <v>45635</v>
      </c>
      <c r="F5213" s="1" t="s">
        <v>35</v>
      </c>
      <c r="G5213" s="1" t="s">
        <v>36</v>
      </c>
      <c r="H5213" s="1" t="s">
        <v>37</v>
      </c>
      <c r="I5213" s="1">
        <v>217976.58</v>
      </c>
      <c r="J5213" s="1" t="s">
        <v>17</v>
      </c>
      <c r="K5213" s="1" t="s">
        <v>20</v>
      </c>
      <c r="N5213" s="3" t="str">
        <f>IF(LEFT(LOWER(C5213),1)="m","Male",IF(LEFT(LOWER(C5213),1)="f","Female","Unknown"))</f>
        <v>Male</v>
      </c>
      <c r="O5213" s="4" t="str">
        <f>IF(TRIM(LOWER(F5213))="neuro","Neurology",IF(TRIM(LOWER(F5213))="Neurology","Neurology",IF(TRIM(LOWER(F5213))="general ward","General",IF(TRIM(LOWER(F5213))="general","General",IF(TRIM(LOWER(F5213))="cardiology","Cardiology",IF(TRIM(LOWER(F5213))="Cardiology","Cardiology",IF(TRIM(LOWER(F5213))="Peads","Pediatrics",IF(TRIM(LOWER(F5213))="Pediatrics","Pediatrics",IF(TRIM(LOWER(F5213))="orthopedics","Orthopedics",IF(TRIM(LOWER(F5213))="Neurology","Neurology",IF(TRIM(LOWER(F5213))="Oncology","Oncology")))))))))))</f>
        <v>Cardiology</v>
      </c>
      <c r="P5213" s="3" t="str">
        <f t="shared" si="486"/>
        <v>Government</v>
      </c>
      <c r="Q5213" s="5">
        <f t="shared" si="487"/>
        <v>8</v>
      </c>
      <c r="R5213" s="1">
        <f t="shared" si="488"/>
        <v>217976.58</v>
      </c>
      <c r="S5213" s="1">
        <f t="shared" si="489"/>
        <v>0</v>
      </c>
      <c r="T5213" s="1" t="str">
        <f t="shared" si="490"/>
        <v>66+</v>
      </c>
      <c r="U5213" s="1" t="str">
        <f t="shared" si="491"/>
        <v>Yes</v>
      </c>
    </row>
    <row r="5214" spans="1:21">
      <c r="A5214" s="1">
        <v>5213</v>
      </c>
      <c r="B5214" s="1">
        <v>33</v>
      </c>
      <c r="C5214" s="1" t="s">
        <v>12</v>
      </c>
      <c r="D5214" s="2">
        <v>45403</v>
      </c>
      <c r="E5214" s="2">
        <v>45411</v>
      </c>
      <c r="F5214" s="1" t="s">
        <v>40</v>
      </c>
      <c r="G5214" s="1" t="s">
        <v>31</v>
      </c>
      <c r="H5214" s="1" t="s">
        <v>47</v>
      </c>
      <c r="I5214" s="1">
        <v>219267.41</v>
      </c>
      <c r="K5214" s="1" t="s">
        <v>20</v>
      </c>
      <c r="N5214" s="3" t="str">
        <f>IF(LEFT(LOWER(C5214),1)="m","Male",IF(LEFT(LOWER(C5214),1)="f","Female","Unknown"))</f>
        <v>Unknown</v>
      </c>
      <c r="O5214" s="4" t="str">
        <f>IF(TRIM(LOWER(F5214))="neuro","Neurology",IF(TRIM(LOWER(F5214))="Neurology","Neurology",IF(TRIM(LOWER(F5214))="general ward","General",IF(TRIM(LOWER(F5214))="general","General",IF(TRIM(LOWER(F5214))="cardiology","Cardiology",IF(TRIM(LOWER(F5214))="Cardiology","Cardiology",IF(TRIM(LOWER(F5214))="Peads","Pediatrics",IF(TRIM(LOWER(F5214))="Pediatrics","Pediatrics",IF(TRIM(LOWER(F5214))="orthopedics","Orthopedics",IF(TRIM(LOWER(F5214))="Neurology","Neurology",IF(TRIM(LOWER(F5214))="Oncology","Oncology")))))))))))</f>
        <v>Pediatrics</v>
      </c>
      <c r="P5214" s="3" t="str">
        <f t="shared" si="486"/>
        <v>Private</v>
      </c>
      <c r="Q5214" s="5">
        <f t="shared" si="487"/>
        <v>8</v>
      </c>
      <c r="R5214" s="1">
        <f t="shared" si="488"/>
        <v>219267.41</v>
      </c>
      <c r="S5214" s="1">
        <f t="shared" si="489"/>
        <v>0</v>
      </c>
      <c r="T5214" s="1" t="str">
        <f t="shared" si="490"/>
        <v>18-35</v>
      </c>
      <c r="U5214" s="1" t="str">
        <f t="shared" si="491"/>
        <v>Unknown</v>
      </c>
    </row>
    <row r="5215" spans="1:21">
      <c r="A5215" s="1">
        <v>5214</v>
      </c>
      <c r="C5215" s="1" t="s">
        <v>44</v>
      </c>
      <c r="D5215" s="2">
        <v>45119</v>
      </c>
      <c r="E5215" s="2">
        <v>45134</v>
      </c>
      <c r="F5215" s="1" t="s">
        <v>43</v>
      </c>
      <c r="G5215" s="1" t="s">
        <v>22</v>
      </c>
      <c r="H5215" s="1" t="s">
        <v>51</v>
      </c>
      <c r="I5215" s="1">
        <v>143476.68</v>
      </c>
      <c r="J5215" s="1" t="s">
        <v>25</v>
      </c>
      <c r="K5215" s="1" t="s">
        <v>42</v>
      </c>
      <c r="N5215" s="3" t="str">
        <f>IF(LEFT(LOWER(C5215),1)="m","Male",IF(LEFT(LOWER(C5215),1)="f","Female","Unknown"))</f>
        <v>Female</v>
      </c>
      <c r="O5215" s="4" t="str">
        <f>IF(TRIM(LOWER(F5215))="neuro","Neurology",IF(TRIM(LOWER(F5215))="Neurology","Neurology",IF(TRIM(LOWER(F5215))="general ward","General",IF(TRIM(LOWER(F5215))="general","General",IF(TRIM(LOWER(F5215))="cardiology","Cardiology",IF(TRIM(LOWER(F5215))="Cardiology","Cardiology",IF(TRIM(LOWER(F5215))="Peads","Pediatrics",IF(TRIM(LOWER(F5215))="Pediatrics","Pediatrics",IF(TRIM(LOWER(F5215))="orthopedics","Orthopedics",IF(TRIM(LOWER(F5215))="Neurology","Neurology",IF(TRIM(LOWER(F5215))="Oncology","Oncology")))))))))))</f>
        <v>Orthopedics</v>
      </c>
      <c r="P5215" s="3" t="str">
        <f t="shared" si="486"/>
        <v>Government</v>
      </c>
      <c r="Q5215" s="5">
        <f t="shared" si="487"/>
        <v>15</v>
      </c>
      <c r="R5215" s="1">
        <f t="shared" si="488"/>
        <v>143476.68</v>
      </c>
      <c r="S5215" s="1">
        <f t="shared" si="489"/>
        <v>0</v>
      </c>
      <c r="T5215" s="1" t="str">
        <f t="shared" si="490"/>
        <v>0-17</v>
      </c>
      <c r="U5215" s="1" t="str">
        <f t="shared" si="491"/>
        <v>Yes</v>
      </c>
    </row>
    <row r="5216" spans="1:21">
      <c r="A5216" s="1">
        <v>5215</v>
      </c>
      <c r="B5216" s="1">
        <v>19</v>
      </c>
      <c r="C5216" s="1" t="s">
        <v>29</v>
      </c>
      <c r="D5216" s="2">
        <v>45414</v>
      </c>
      <c r="E5216" s="2">
        <v>45434</v>
      </c>
      <c r="F5216" s="1" t="s">
        <v>35</v>
      </c>
      <c r="G5216" s="1" t="s">
        <v>33</v>
      </c>
      <c r="I5216" s="1">
        <v>155576.34</v>
      </c>
      <c r="K5216" s="1" t="s">
        <v>16</v>
      </c>
      <c r="N5216" s="3" t="str">
        <f>IF(LEFT(LOWER(C5216),1)="m","Male",IF(LEFT(LOWER(C5216),1)="f","Female","Unknown"))</f>
        <v>Female</v>
      </c>
      <c r="O5216" s="4" t="str">
        <f>IF(TRIM(LOWER(F5216))="neuro","Neurology",IF(TRIM(LOWER(F5216))="Neurology","Neurology",IF(TRIM(LOWER(F5216))="general ward","General",IF(TRIM(LOWER(F5216))="general","General",IF(TRIM(LOWER(F5216))="cardiology","Cardiology",IF(TRIM(LOWER(F5216))="Cardiology","Cardiology",IF(TRIM(LOWER(F5216))="Peads","Pediatrics",IF(TRIM(LOWER(F5216))="Pediatrics","Pediatrics",IF(TRIM(LOWER(F5216))="orthopedics","Orthopedics",IF(TRIM(LOWER(F5216))="Neurology","Neurology",IF(TRIM(LOWER(F5216))="Oncology","Oncology")))))))))))</f>
        <v>Cardiology</v>
      </c>
      <c r="P5216" s="3" t="str">
        <f t="shared" si="486"/>
        <v>Self</v>
      </c>
      <c r="Q5216" s="5">
        <f t="shared" si="487"/>
        <v>20</v>
      </c>
      <c r="R5216" s="1">
        <f t="shared" si="488"/>
        <v>155576.34</v>
      </c>
      <c r="S5216" s="1">
        <f t="shared" si="489"/>
        <v>1</v>
      </c>
      <c r="T5216" s="1" t="str">
        <f t="shared" si="490"/>
        <v>18-35</v>
      </c>
      <c r="U5216" s="1" t="str">
        <f t="shared" si="491"/>
        <v>Unknown</v>
      </c>
    </row>
    <row r="5217" spans="1:21">
      <c r="A5217" s="1">
        <v>5216</v>
      </c>
      <c r="B5217" s="1">
        <v>72</v>
      </c>
      <c r="C5217" s="1" t="s">
        <v>27</v>
      </c>
      <c r="D5217" s="2">
        <v>45655</v>
      </c>
      <c r="E5217" s="2">
        <v>45668</v>
      </c>
      <c r="F5217" s="1" t="s">
        <v>52</v>
      </c>
      <c r="G5217" s="1" t="s">
        <v>31</v>
      </c>
      <c r="H5217" s="1" t="s">
        <v>48</v>
      </c>
      <c r="I5217" s="1">
        <v>63851.8</v>
      </c>
      <c r="K5217" s="1" t="s">
        <v>20</v>
      </c>
      <c r="N5217" s="3" t="str">
        <f>IF(LEFT(LOWER(C5217),1)="m","Male",IF(LEFT(LOWER(C5217),1)="f","Female","Unknown"))</f>
        <v>Male</v>
      </c>
      <c r="O5217" s="4" t="str">
        <f>IF(TRIM(LOWER(F5217))="neuro","Neurology",IF(TRIM(LOWER(F5217))="Neurology","Neurology",IF(TRIM(LOWER(F5217))="general ward","General",IF(TRIM(LOWER(F5217))="general","General",IF(TRIM(LOWER(F5217))="cardiology","Cardiology",IF(TRIM(LOWER(F5217))="Cardiology","Cardiology",IF(TRIM(LOWER(F5217))="Peads","Pediatrics",IF(TRIM(LOWER(F5217))="Pediatrics","Pediatrics",IF(TRIM(LOWER(F5217))="orthopedics","Orthopedics",IF(TRIM(LOWER(F5217))="Neurology","Neurology",IF(TRIM(LOWER(F5217))="Oncology","Oncology")))))))))))</f>
        <v>Oncology</v>
      </c>
      <c r="P5217" s="3" t="str">
        <f t="shared" si="486"/>
        <v>Private</v>
      </c>
      <c r="Q5217" s="5">
        <f t="shared" si="487"/>
        <v>13</v>
      </c>
      <c r="R5217" s="1">
        <f t="shared" si="488"/>
        <v>63851.8</v>
      </c>
      <c r="S5217" s="1">
        <f t="shared" si="489"/>
        <v>0</v>
      </c>
      <c r="T5217" s="1" t="str">
        <f t="shared" si="490"/>
        <v>66+</v>
      </c>
      <c r="U5217" s="1" t="str">
        <f t="shared" si="491"/>
        <v>Unknown</v>
      </c>
    </row>
    <row r="5218" spans="1:21">
      <c r="A5218" s="1">
        <v>5217</v>
      </c>
      <c r="B5218" s="1">
        <v>84</v>
      </c>
      <c r="C5218" s="1" t="s">
        <v>26</v>
      </c>
      <c r="D5218" s="2">
        <v>45239</v>
      </c>
      <c r="E5218" s="2">
        <v>45255</v>
      </c>
      <c r="F5218" s="1" t="s">
        <v>52</v>
      </c>
      <c r="G5218" s="1" t="s">
        <v>46</v>
      </c>
      <c r="H5218" s="1" t="s">
        <v>39</v>
      </c>
      <c r="I5218" s="1">
        <v>233951.32</v>
      </c>
      <c r="J5218" s="1" t="s">
        <v>24</v>
      </c>
      <c r="K5218" s="1" t="s">
        <v>17</v>
      </c>
      <c r="N5218" s="3" t="str">
        <f>IF(LEFT(LOWER(C5218),1)="m","Male",IF(LEFT(LOWER(C5218),1)="f","Female","Unknown"))</f>
        <v>Female</v>
      </c>
      <c r="O5218" s="4" t="str">
        <f>IF(TRIM(LOWER(F5218))="neuro","Neurology",IF(TRIM(LOWER(F5218))="Neurology","Neurology",IF(TRIM(LOWER(F5218))="general ward","General",IF(TRIM(LOWER(F5218))="general","General",IF(TRIM(LOWER(F5218))="cardiology","Cardiology",IF(TRIM(LOWER(F5218))="Cardiology","Cardiology",IF(TRIM(LOWER(F5218))="Peads","Pediatrics",IF(TRIM(LOWER(F5218))="Pediatrics","Pediatrics",IF(TRIM(LOWER(F5218))="orthopedics","Orthopedics",IF(TRIM(LOWER(F5218))="Neurology","Neurology",IF(TRIM(LOWER(F5218))="Oncology","Oncology")))))))))))</f>
        <v>Oncology</v>
      </c>
      <c r="P5218" s="3" t="str">
        <f t="shared" si="486"/>
        <v>Self</v>
      </c>
      <c r="Q5218" s="5">
        <f t="shared" si="487"/>
        <v>16</v>
      </c>
      <c r="R5218" s="1">
        <f t="shared" si="488"/>
        <v>233951.32</v>
      </c>
      <c r="S5218" s="1">
        <f t="shared" si="489"/>
        <v>1</v>
      </c>
      <c r="T5218" s="1" t="str">
        <f t="shared" si="490"/>
        <v>66+</v>
      </c>
      <c r="U5218" s="1" t="str">
        <f t="shared" si="491"/>
        <v>No</v>
      </c>
    </row>
    <row r="5219" spans="1:21">
      <c r="A5219" s="1">
        <v>5218</v>
      </c>
      <c r="B5219" s="1">
        <v>49</v>
      </c>
      <c r="C5219" s="1" t="s">
        <v>29</v>
      </c>
      <c r="D5219" s="2">
        <v>45648</v>
      </c>
      <c r="E5219" s="2">
        <v>45667</v>
      </c>
      <c r="F5219" s="1" t="s">
        <v>30</v>
      </c>
      <c r="G5219" s="1" t="s">
        <v>41</v>
      </c>
      <c r="H5219" s="1" t="s">
        <v>48</v>
      </c>
      <c r="I5219" s="1">
        <v>334206.65000000002</v>
      </c>
      <c r="J5219" s="1" t="s">
        <v>16</v>
      </c>
      <c r="K5219" s="1" t="s">
        <v>38</v>
      </c>
      <c r="N5219" s="3" t="str">
        <f>IF(LEFT(LOWER(C5219),1)="m","Male",IF(LEFT(LOWER(C5219),1)="f","Female","Unknown"))</f>
        <v>Female</v>
      </c>
      <c r="O5219" s="4" t="str">
        <f>IF(TRIM(LOWER(F5219))="neuro","Neurology",IF(TRIM(LOWER(F5219))="Neurology","Neurology",IF(TRIM(LOWER(F5219))="general ward","General",IF(TRIM(LOWER(F5219))="general","General",IF(TRIM(LOWER(F5219))="cardiology","Cardiology",IF(TRIM(LOWER(F5219))="Cardiology","Cardiology",IF(TRIM(LOWER(F5219))="Peads","Pediatrics",IF(TRIM(LOWER(F5219))="Pediatrics","Pediatrics",IF(TRIM(LOWER(F5219))="orthopedics","Orthopedics",IF(TRIM(LOWER(F5219))="Neurology","Neurology",IF(TRIM(LOWER(F5219))="Oncology","Oncology")))))))))))</f>
        <v>Pediatrics</v>
      </c>
      <c r="P5219" s="3" t="str">
        <f t="shared" si="486"/>
        <v>Unknown</v>
      </c>
      <c r="Q5219" s="5">
        <f t="shared" si="487"/>
        <v>19</v>
      </c>
      <c r="R5219" s="1">
        <f t="shared" si="488"/>
        <v>334206.65000000002</v>
      </c>
      <c r="S5219" s="1">
        <f t="shared" si="489"/>
        <v>0</v>
      </c>
      <c r="T5219" s="1" t="str">
        <f t="shared" si="490"/>
        <v>36-50</v>
      </c>
      <c r="U5219" s="1" t="str">
        <f t="shared" si="491"/>
        <v>Yes</v>
      </c>
    </row>
    <row r="5220" spans="1:21">
      <c r="A5220" s="1">
        <v>5219</v>
      </c>
      <c r="B5220" s="1">
        <v>53</v>
      </c>
      <c r="C5220" s="1" t="s">
        <v>12</v>
      </c>
      <c r="D5220" s="2">
        <v>44995</v>
      </c>
      <c r="E5220" s="2">
        <v>45003</v>
      </c>
      <c r="F5220" s="1" t="s">
        <v>21</v>
      </c>
      <c r="G5220" s="1" t="s">
        <v>46</v>
      </c>
      <c r="I5220" s="1">
        <v>268528.14</v>
      </c>
      <c r="J5220" s="1" t="s">
        <v>38</v>
      </c>
      <c r="K5220" s="1" t="s">
        <v>16</v>
      </c>
      <c r="N5220" s="3" t="str">
        <f>IF(LEFT(LOWER(C5220),1)="m","Male",IF(LEFT(LOWER(C5220),1)="f","Female","Unknown"))</f>
        <v>Unknown</v>
      </c>
      <c r="O5220" s="4" t="str">
        <f>IF(TRIM(LOWER(F5220))="neuro","Neurology",IF(TRIM(LOWER(F5220))="Neurology","Neurology",IF(TRIM(LOWER(F5220))="general ward","General",IF(TRIM(LOWER(F5220))="general","General",IF(TRIM(LOWER(F5220))="cardiology","Cardiology",IF(TRIM(LOWER(F5220))="Cardiology","Cardiology",IF(TRIM(LOWER(F5220))="Peads","Pediatrics",IF(TRIM(LOWER(F5220))="Pediatrics","Pediatrics",IF(TRIM(LOWER(F5220))="orthopedics","Orthopedics",IF(TRIM(LOWER(F5220))="Neurology","Neurology",IF(TRIM(LOWER(F5220))="Oncology","Oncology")))))))))))</f>
        <v>General</v>
      </c>
      <c r="P5220" s="3" t="str">
        <f t="shared" si="486"/>
        <v>Self</v>
      </c>
      <c r="Q5220" s="5">
        <f t="shared" si="487"/>
        <v>8</v>
      </c>
      <c r="R5220" s="1">
        <f t="shared" si="488"/>
        <v>268528.14</v>
      </c>
      <c r="S5220" s="1">
        <f t="shared" si="489"/>
        <v>1</v>
      </c>
      <c r="T5220" s="1" t="str">
        <f t="shared" si="490"/>
        <v>51-65</v>
      </c>
      <c r="U5220" s="1" t="str">
        <f t="shared" si="491"/>
        <v>No</v>
      </c>
    </row>
    <row r="5221" spans="1:21">
      <c r="A5221" s="1">
        <v>5220</v>
      </c>
      <c r="B5221" s="1">
        <v>29</v>
      </c>
      <c r="C5221" s="1" t="s">
        <v>18</v>
      </c>
      <c r="D5221" s="2">
        <v>45142</v>
      </c>
      <c r="E5221" s="2">
        <v>45149</v>
      </c>
      <c r="F5221" s="1" t="s">
        <v>19</v>
      </c>
      <c r="G5221" s="1" t="s">
        <v>46</v>
      </c>
      <c r="H5221" s="1" t="s">
        <v>48</v>
      </c>
      <c r="I5221" s="1">
        <v>-22210.84</v>
      </c>
      <c r="J5221" s="1" t="s">
        <v>38</v>
      </c>
      <c r="K5221" s="1" t="s">
        <v>42</v>
      </c>
      <c r="N5221" s="3" t="str">
        <f>IF(LEFT(LOWER(C5221),1)="m","Male",IF(LEFT(LOWER(C5221),1)="f","Female","Unknown"))</f>
        <v>Male</v>
      </c>
      <c r="O5221" s="4" t="str">
        <f>IF(TRIM(LOWER(F5221))="neuro","Neurology",IF(TRIM(LOWER(F5221))="Neurology","Neurology",IF(TRIM(LOWER(F5221))="general ward","General",IF(TRIM(LOWER(F5221))="general","General",IF(TRIM(LOWER(F5221))="cardiology","Cardiology",IF(TRIM(LOWER(F5221))="Cardiology","Cardiology",IF(TRIM(LOWER(F5221))="Peads","Pediatrics",IF(TRIM(LOWER(F5221))="Pediatrics","Pediatrics",IF(TRIM(LOWER(F5221))="orthopedics","Orthopedics",IF(TRIM(LOWER(F5221))="Neurology","Neurology",IF(TRIM(LOWER(F5221))="Oncology","Oncology")))))))))))</f>
        <v>General</v>
      </c>
      <c r="P5221" s="3" t="str">
        <f t="shared" si="486"/>
        <v>Self</v>
      </c>
      <c r="Q5221" s="5">
        <f t="shared" si="487"/>
        <v>7</v>
      </c>
      <c r="R5221" s="1" t="str">
        <f t="shared" si="488"/>
        <v/>
      </c>
      <c r="S5221" s="1">
        <f t="shared" si="489"/>
        <v>0</v>
      </c>
      <c r="T5221" s="1" t="str">
        <f t="shared" si="490"/>
        <v>18-35</v>
      </c>
      <c r="U5221" s="1" t="str">
        <f t="shared" si="491"/>
        <v>No</v>
      </c>
    </row>
    <row r="5222" spans="1:21">
      <c r="A5222" s="1">
        <v>5221</v>
      </c>
      <c r="B5222" s="1">
        <v>86</v>
      </c>
      <c r="C5222" s="1" t="s">
        <v>26</v>
      </c>
      <c r="D5222" s="2">
        <v>45607</v>
      </c>
      <c r="E5222" s="2">
        <v>45619</v>
      </c>
      <c r="F5222" s="1" t="s">
        <v>21</v>
      </c>
      <c r="G5222" s="1" t="s">
        <v>33</v>
      </c>
      <c r="H5222" s="1" t="s">
        <v>37</v>
      </c>
      <c r="I5222" s="1">
        <v>16174.54</v>
      </c>
      <c r="K5222" s="1" t="s">
        <v>42</v>
      </c>
      <c r="N5222" s="3" t="str">
        <f>IF(LEFT(LOWER(C5222),1)="m","Male",IF(LEFT(LOWER(C5222),1)="f","Female","Unknown"))</f>
        <v>Female</v>
      </c>
      <c r="O5222" s="4" t="str">
        <f>IF(TRIM(LOWER(F5222))="neuro","Neurology",IF(TRIM(LOWER(F5222))="Neurology","Neurology",IF(TRIM(LOWER(F5222))="general ward","General",IF(TRIM(LOWER(F5222))="general","General",IF(TRIM(LOWER(F5222))="cardiology","Cardiology",IF(TRIM(LOWER(F5222))="Cardiology","Cardiology",IF(TRIM(LOWER(F5222))="Peads","Pediatrics",IF(TRIM(LOWER(F5222))="Pediatrics","Pediatrics",IF(TRIM(LOWER(F5222))="orthopedics","Orthopedics",IF(TRIM(LOWER(F5222))="Neurology","Neurology",IF(TRIM(LOWER(F5222))="Oncology","Oncology")))))))))))</f>
        <v>General</v>
      </c>
      <c r="P5222" s="3" t="str">
        <f t="shared" si="486"/>
        <v>Self</v>
      </c>
      <c r="Q5222" s="5">
        <f t="shared" si="487"/>
        <v>12</v>
      </c>
      <c r="R5222" s="1">
        <f t="shared" si="488"/>
        <v>16174.54</v>
      </c>
      <c r="S5222" s="1">
        <f t="shared" si="489"/>
        <v>0</v>
      </c>
      <c r="T5222" s="1" t="str">
        <f t="shared" si="490"/>
        <v>66+</v>
      </c>
      <c r="U5222" s="1" t="str">
        <f t="shared" si="491"/>
        <v>Unknown</v>
      </c>
    </row>
    <row r="5223" spans="1:21">
      <c r="A5223" s="1">
        <v>5222</v>
      </c>
      <c r="B5223" s="1">
        <v>68</v>
      </c>
      <c r="C5223" s="1" t="s">
        <v>44</v>
      </c>
      <c r="D5223" s="2">
        <v>45237</v>
      </c>
      <c r="E5223" s="2">
        <v>45240</v>
      </c>
      <c r="F5223" s="1" t="s">
        <v>30</v>
      </c>
      <c r="G5223" s="1" t="s">
        <v>22</v>
      </c>
      <c r="H5223" s="1" t="s">
        <v>51</v>
      </c>
      <c r="I5223" s="1">
        <v>231829.36</v>
      </c>
      <c r="J5223" s="1" t="s">
        <v>16</v>
      </c>
      <c r="K5223" s="1" t="s">
        <v>17</v>
      </c>
      <c r="N5223" s="3" t="str">
        <f>IF(LEFT(LOWER(C5223),1)="m","Male",IF(LEFT(LOWER(C5223),1)="f","Female","Unknown"))</f>
        <v>Female</v>
      </c>
      <c r="O5223" s="4" t="str">
        <f>IF(TRIM(LOWER(F5223))="neuro","Neurology",IF(TRIM(LOWER(F5223))="Neurology","Neurology",IF(TRIM(LOWER(F5223))="general ward","General",IF(TRIM(LOWER(F5223))="general","General",IF(TRIM(LOWER(F5223))="cardiology","Cardiology",IF(TRIM(LOWER(F5223))="Cardiology","Cardiology",IF(TRIM(LOWER(F5223))="Peads","Pediatrics",IF(TRIM(LOWER(F5223))="Pediatrics","Pediatrics",IF(TRIM(LOWER(F5223))="orthopedics","Orthopedics",IF(TRIM(LOWER(F5223))="Neurology","Neurology",IF(TRIM(LOWER(F5223))="Oncology","Oncology")))))))))))</f>
        <v>Pediatrics</v>
      </c>
      <c r="P5223" s="3" t="str">
        <f t="shared" si="486"/>
        <v>Government</v>
      </c>
      <c r="Q5223" s="5">
        <f t="shared" si="487"/>
        <v>3</v>
      </c>
      <c r="R5223" s="1">
        <f t="shared" si="488"/>
        <v>231829.36</v>
      </c>
      <c r="S5223" s="1">
        <f t="shared" si="489"/>
        <v>1</v>
      </c>
      <c r="T5223" s="1" t="str">
        <f t="shared" si="490"/>
        <v>66+</v>
      </c>
      <c r="U5223" s="1" t="str">
        <f t="shared" si="491"/>
        <v>Yes</v>
      </c>
    </row>
    <row r="5224" spans="1:21">
      <c r="A5224" s="1">
        <v>5223</v>
      </c>
      <c r="B5224" s="1">
        <v>43</v>
      </c>
      <c r="C5224" s="1" t="s">
        <v>18</v>
      </c>
      <c r="D5224" s="2">
        <v>45152</v>
      </c>
      <c r="E5224" s="2">
        <v>45159</v>
      </c>
      <c r="F5224" s="1" t="s">
        <v>30</v>
      </c>
      <c r="G5224" s="1" t="s">
        <v>14</v>
      </c>
      <c r="I5224" s="1">
        <v>189225.09</v>
      </c>
      <c r="K5224" s="1" t="s">
        <v>42</v>
      </c>
      <c r="N5224" s="3" t="str">
        <f>IF(LEFT(LOWER(C5224),1)="m","Male",IF(LEFT(LOWER(C5224),1)="f","Female","Unknown"))</f>
        <v>Male</v>
      </c>
      <c r="O5224" s="4" t="str">
        <f>IF(TRIM(LOWER(F5224))="neuro","Neurology",IF(TRIM(LOWER(F5224))="Neurology","Neurology",IF(TRIM(LOWER(F5224))="general ward","General",IF(TRIM(LOWER(F5224))="general","General",IF(TRIM(LOWER(F5224))="cardiology","Cardiology",IF(TRIM(LOWER(F5224))="Cardiology","Cardiology",IF(TRIM(LOWER(F5224))="Peads","Pediatrics",IF(TRIM(LOWER(F5224))="Pediatrics","Pediatrics",IF(TRIM(LOWER(F5224))="orthopedics","Orthopedics",IF(TRIM(LOWER(F5224))="Neurology","Neurology",IF(TRIM(LOWER(F5224))="Oncology","Oncology")))))))))))</f>
        <v>Pediatrics</v>
      </c>
      <c r="P5224" s="3" t="str">
        <f t="shared" si="486"/>
        <v>Private</v>
      </c>
      <c r="Q5224" s="5">
        <f t="shared" si="487"/>
        <v>7</v>
      </c>
      <c r="R5224" s="1">
        <f t="shared" si="488"/>
        <v>189225.09</v>
      </c>
      <c r="S5224" s="1">
        <f t="shared" si="489"/>
        <v>0</v>
      </c>
      <c r="T5224" s="1" t="str">
        <f t="shared" si="490"/>
        <v>36-50</v>
      </c>
      <c r="U5224" s="1" t="str">
        <f t="shared" si="491"/>
        <v>Unknown</v>
      </c>
    </row>
    <row r="5225" spans="1:21">
      <c r="A5225" s="1">
        <v>5224</v>
      </c>
      <c r="B5225" s="1">
        <v>66</v>
      </c>
      <c r="C5225" s="1" t="s">
        <v>27</v>
      </c>
      <c r="D5225" s="2">
        <v>45278</v>
      </c>
      <c r="E5225" s="2">
        <v>45283</v>
      </c>
      <c r="F5225" s="1" t="s">
        <v>13</v>
      </c>
      <c r="G5225" s="1" t="s">
        <v>14</v>
      </c>
      <c r="I5225" s="1">
        <v>62158.11</v>
      </c>
      <c r="J5225" s="1" t="s">
        <v>38</v>
      </c>
      <c r="K5225" s="1" t="s">
        <v>16</v>
      </c>
      <c r="N5225" s="3" t="str">
        <f>IF(LEFT(LOWER(C5225),1)="m","Male",IF(LEFT(LOWER(C5225),1)="f","Female","Unknown"))</f>
        <v>Male</v>
      </c>
      <c r="O5225" s="4" t="str">
        <f>IF(TRIM(LOWER(F5225))="neuro","Neurology",IF(TRIM(LOWER(F5225))="Neurology","Neurology",IF(TRIM(LOWER(F5225))="general ward","General",IF(TRIM(LOWER(F5225))="general","General",IF(TRIM(LOWER(F5225))="cardiology","Cardiology",IF(TRIM(LOWER(F5225))="Cardiology","Cardiology",IF(TRIM(LOWER(F5225))="Peads","Pediatrics",IF(TRIM(LOWER(F5225))="Pediatrics","Pediatrics",IF(TRIM(LOWER(F5225))="orthopedics","Orthopedics",IF(TRIM(LOWER(F5225))="Neurology","Neurology",IF(TRIM(LOWER(F5225))="Oncology","Oncology")))))))))))</f>
        <v>Neurology</v>
      </c>
      <c r="P5225" s="3" t="str">
        <f t="shared" si="486"/>
        <v>Private</v>
      </c>
      <c r="Q5225" s="5">
        <f t="shared" si="487"/>
        <v>5</v>
      </c>
      <c r="R5225" s="1">
        <f t="shared" si="488"/>
        <v>62158.11</v>
      </c>
      <c r="S5225" s="1">
        <f t="shared" si="489"/>
        <v>1</v>
      </c>
      <c r="T5225" s="1" t="str">
        <f t="shared" si="490"/>
        <v>66+</v>
      </c>
      <c r="U5225" s="1" t="str">
        <f t="shared" si="491"/>
        <v>No</v>
      </c>
    </row>
    <row r="5226" spans="1:21">
      <c r="A5226" s="1">
        <v>5225</v>
      </c>
      <c r="B5226" s="1">
        <v>83</v>
      </c>
      <c r="C5226" s="1" t="s">
        <v>44</v>
      </c>
      <c r="D5226" s="2">
        <v>45366</v>
      </c>
      <c r="E5226" s="2">
        <v>45377</v>
      </c>
      <c r="F5226" s="1" t="s">
        <v>19</v>
      </c>
      <c r="G5226" s="1" t="s">
        <v>22</v>
      </c>
      <c r="H5226" s="1" t="s">
        <v>51</v>
      </c>
      <c r="I5226" s="1">
        <v>42930.78</v>
      </c>
      <c r="K5226" s="1" t="s">
        <v>16</v>
      </c>
      <c r="N5226" s="3" t="str">
        <f>IF(LEFT(LOWER(C5226),1)="m","Male",IF(LEFT(LOWER(C5226),1)="f","Female","Unknown"))</f>
        <v>Female</v>
      </c>
      <c r="O5226" s="4" t="str">
        <f>IF(TRIM(LOWER(F5226))="neuro","Neurology",IF(TRIM(LOWER(F5226))="Neurology","Neurology",IF(TRIM(LOWER(F5226))="general ward","General",IF(TRIM(LOWER(F5226))="general","General",IF(TRIM(LOWER(F5226))="cardiology","Cardiology",IF(TRIM(LOWER(F5226))="Cardiology","Cardiology",IF(TRIM(LOWER(F5226))="Peads","Pediatrics",IF(TRIM(LOWER(F5226))="Pediatrics","Pediatrics",IF(TRIM(LOWER(F5226))="orthopedics","Orthopedics",IF(TRIM(LOWER(F5226))="Neurology","Neurology",IF(TRIM(LOWER(F5226))="Oncology","Oncology")))))))))))</f>
        <v>General</v>
      </c>
      <c r="P5226" s="3" t="str">
        <f t="shared" si="486"/>
        <v>Government</v>
      </c>
      <c r="Q5226" s="5">
        <f t="shared" si="487"/>
        <v>11</v>
      </c>
      <c r="R5226" s="1">
        <f t="shared" si="488"/>
        <v>42930.78</v>
      </c>
      <c r="S5226" s="1">
        <f t="shared" si="489"/>
        <v>1</v>
      </c>
      <c r="T5226" s="1" t="str">
        <f t="shared" si="490"/>
        <v>66+</v>
      </c>
      <c r="U5226" s="1" t="str">
        <f t="shared" si="491"/>
        <v>Unknown</v>
      </c>
    </row>
    <row r="5227" spans="1:21">
      <c r="A5227" s="1">
        <v>5226</v>
      </c>
      <c r="B5227" s="1">
        <v>13</v>
      </c>
      <c r="C5227" s="1" t="s">
        <v>29</v>
      </c>
      <c r="D5227" s="2">
        <v>45612</v>
      </c>
      <c r="E5227" s="2">
        <v>45624</v>
      </c>
      <c r="F5227" s="1" t="s">
        <v>40</v>
      </c>
      <c r="G5227" s="1" t="s">
        <v>36</v>
      </c>
      <c r="H5227" s="1" t="s">
        <v>23</v>
      </c>
      <c r="I5227" s="1">
        <v>93027.04</v>
      </c>
      <c r="J5227" s="1" t="s">
        <v>24</v>
      </c>
      <c r="K5227" s="1" t="s">
        <v>16</v>
      </c>
      <c r="N5227" s="3" t="str">
        <f>IF(LEFT(LOWER(C5227),1)="m","Male",IF(LEFT(LOWER(C5227),1)="f","Female","Unknown"))</f>
        <v>Female</v>
      </c>
      <c r="O5227" s="4" t="str">
        <f>IF(TRIM(LOWER(F5227))="neuro","Neurology",IF(TRIM(LOWER(F5227))="Neurology","Neurology",IF(TRIM(LOWER(F5227))="general ward","General",IF(TRIM(LOWER(F5227))="general","General",IF(TRIM(LOWER(F5227))="cardiology","Cardiology",IF(TRIM(LOWER(F5227))="Cardiology","Cardiology",IF(TRIM(LOWER(F5227))="Peads","Pediatrics",IF(TRIM(LOWER(F5227))="Pediatrics","Pediatrics",IF(TRIM(LOWER(F5227))="orthopedics","Orthopedics",IF(TRIM(LOWER(F5227))="Neurology","Neurology",IF(TRIM(LOWER(F5227))="Oncology","Oncology")))))))))))</f>
        <v>Pediatrics</v>
      </c>
      <c r="P5227" s="3" t="str">
        <f t="shared" si="486"/>
        <v>Government</v>
      </c>
      <c r="Q5227" s="5">
        <f t="shared" si="487"/>
        <v>12</v>
      </c>
      <c r="R5227" s="1">
        <f t="shared" si="488"/>
        <v>93027.04</v>
      </c>
      <c r="S5227" s="1">
        <f t="shared" si="489"/>
        <v>1</v>
      </c>
      <c r="T5227" s="1" t="str">
        <f t="shared" si="490"/>
        <v>0-17</v>
      </c>
      <c r="U5227" s="1" t="str">
        <f t="shared" si="491"/>
        <v>No</v>
      </c>
    </row>
    <row r="5228" spans="1:21">
      <c r="A5228" s="1">
        <v>5227</v>
      </c>
      <c r="B5228" s="1">
        <v>75</v>
      </c>
      <c r="C5228" s="1" t="s">
        <v>26</v>
      </c>
      <c r="D5228" s="2">
        <v>45181</v>
      </c>
      <c r="E5228" s="2">
        <v>45194</v>
      </c>
      <c r="F5228" s="1" t="s">
        <v>21</v>
      </c>
      <c r="G5228" s="1" t="s">
        <v>31</v>
      </c>
      <c r="I5228" s="1">
        <v>97310.47</v>
      </c>
      <c r="J5228" s="1" t="s">
        <v>38</v>
      </c>
      <c r="K5228" s="1" t="s">
        <v>17</v>
      </c>
      <c r="N5228" s="3" t="str">
        <f>IF(LEFT(LOWER(C5228),1)="m","Male",IF(LEFT(LOWER(C5228),1)="f","Female","Unknown"))</f>
        <v>Female</v>
      </c>
      <c r="O5228" s="4" t="str">
        <f>IF(TRIM(LOWER(F5228))="neuro","Neurology",IF(TRIM(LOWER(F5228))="Neurology","Neurology",IF(TRIM(LOWER(F5228))="general ward","General",IF(TRIM(LOWER(F5228))="general","General",IF(TRIM(LOWER(F5228))="cardiology","Cardiology",IF(TRIM(LOWER(F5228))="Cardiology","Cardiology",IF(TRIM(LOWER(F5228))="Peads","Pediatrics",IF(TRIM(LOWER(F5228))="Pediatrics","Pediatrics",IF(TRIM(LOWER(F5228))="orthopedics","Orthopedics",IF(TRIM(LOWER(F5228))="Neurology","Neurology",IF(TRIM(LOWER(F5228))="Oncology","Oncology")))))))))))</f>
        <v>General</v>
      </c>
      <c r="P5228" s="3" t="str">
        <f t="shared" si="486"/>
        <v>Private</v>
      </c>
      <c r="Q5228" s="5">
        <f t="shared" si="487"/>
        <v>13</v>
      </c>
      <c r="R5228" s="1">
        <f t="shared" si="488"/>
        <v>97310.47</v>
      </c>
      <c r="S5228" s="1">
        <f t="shared" si="489"/>
        <v>1</v>
      </c>
      <c r="T5228" s="1" t="str">
        <f t="shared" si="490"/>
        <v>66+</v>
      </c>
      <c r="U5228" s="1" t="str">
        <f t="shared" si="491"/>
        <v>No</v>
      </c>
    </row>
    <row r="5229" spans="1:21">
      <c r="A5229" s="1">
        <v>5228</v>
      </c>
      <c r="B5229" s="1">
        <v>10</v>
      </c>
      <c r="C5229" s="1" t="s">
        <v>29</v>
      </c>
      <c r="D5229" s="2">
        <v>44957</v>
      </c>
      <c r="E5229" s="2">
        <v>44970</v>
      </c>
      <c r="F5229" s="1" t="s">
        <v>52</v>
      </c>
      <c r="G5229" s="1" t="s">
        <v>33</v>
      </c>
      <c r="H5229" s="1" t="s">
        <v>39</v>
      </c>
      <c r="I5229" s="1">
        <v>223849.62</v>
      </c>
      <c r="J5229" s="1" t="s">
        <v>16</v>
      </c>
      <c r="K5229" s="1" t="s">
        <v>38</v>
      </c>
      <c r="N5229" s="3" t="str">
        <f>IF(LEFT(LOWER(C5229),1)="m","Male",IF(LEFT(LOWER(C5229),1)="f","Female","Unknown"))</f>
        <v>Female</v>
      </c>
      <c r="O5229" s="4" t="str">
        <f>IF(TRIM(LOWER(F5229))="neuro","Neurology",IF(TRIM(LOWER(F5229))="Neurology","Neurology",IF(TRIM(LOWER(F5229))="general ward","General",IF(TRIM(LOWER(F5229))="general","General",IF(TRIM(LOWER(F5229))="cardiology","Cardiology",IF(TRIM(LOWER(F5229))="Cardiology","Cardiology",IF(TRIM(LOWER(F5229))="Peads","Pediatrics",IF(TRIM(LOWER(F5229))="Pediatrics","Pediatrics",IF(TRIM(LOWER(F5229))="orthopedics","Orthopedics",IF(TRIM(LOWER(F5229))="Neurology","Neurology",IF(TRIM(LOWER(F5229))="Oncology","Oncology")))))))))))</f>
        <v>Oncology</v>
      </c>
      <c r="P5229" s="3" t="str">
        <f t="shared" si="486"/>
        <v>Self</v>
      </c>
      <c r="Q5229" s="5">
        <f t="shared" si="487"/>
        <v>13</v>
      </c>
      <c r="R5229" s="1">
        <f t="shared" si="488"/>
        <v>223849.62</v>
      </c>
      <c r="S5229" s="1">
        <f t="shared" si="489"/>
        <v>0</v>
      </c>
      <c r="T5229" s="1" t="str">
        <f t="shared" si="490"/>
        <v>0-17</v>
      </c>
      <c r="U5229" s="1" t="str">
        <f t="shared" si="491"/>
        <v>Yes</v>
      </c>
    </row>
    <row r="5230" spans="1:21">
      <c r="A5230" s="1">
        <v>5229</v>
      </c>
      <c r="B5230" s="1">
        <v>17</v>
      </c>
      <c r="C5230" s="1" t="s">
        <v>12</v>
      </c>
      <c r="D5230" s="2">
        <v>45267</v>
      </c>
      <c r="E5230" s="2">
        <v>45270</v>
      </c>
      <c r="F5230" s="1" t="s">
        <v>50</v>
      </c>
      <c r="G5230" s="1" t="s">
        <v>41</v>
      </c>
      <c r="H5230" s="1" t="s">
        <v>23</v>
      </c>
      <c r="I5230" s="1">
        <v>108316.24</v>
      </c>
      <c r="J5230" s="1" t="s">
        <v>16</v>
      </c>
      <c r="K5230" s="1" t="s">
        <v>17</v>
      </c>
      <c r="N5230" s="3" t="str">
        <f>IF(LEFT(LOWER(C5230),1)="m","Male",IF(LEFT(LOWER(C5230),1)="f","Female","Unknown"))</f>
        <v>Unknown</v>
      </c>
      <c r="O5230" s="4" t="str">
        <f>IF(TRIM(LOWER(F5230))="neuro","Neurology",IF(TRIM(LOWER(F5230))="Neurology","Neurology",IF(TRIM(LOWER(F5230))="general ward","General",IF(TRIM(LOWER(F5230))="general","General",IF(TRIM(LOWER(F5230))="cardiology","Cardiology",IF(TRIM(LOWER(F5230))="Cardiology","Cardiology",IF(TRIM(LOWER(F5230))="Peads","Pediatrics",IF(TRIM(LOWER(F5230))="Pediatrics","Pediatrics",IF(TRIM(LOWER(F5230))="orthopedics","Orthopedics",IF(TRIM(LOWER(F5230))="Neurology","Neurology",IF(TRIM(LOWER(F5230))="Oncology","Oncology")))))))))))</f>
        <v>Cardiology</v>
      </c>
      <c r="P5230" s="3" t="str">
        <f t="shared" si="486"/>
        <v>Unknown</v>
      </c>
      <c r="Q5230" s="5">
        <f t="shared" si="487"/>
        <v>3</v>
      </c>
      <c r="R5230" s="1">
        <f t="shared" si="488"/>
        <v>108316.24</v>
      </c>
      <c r="S5230" s="1">
        <f t="shared" si="489"/>
        <v>1</v>
      </c>
      <c r="T5230" s="1" t="str">
        <f t="shared" si="490"/>
        <v>0-17</v>
      </c>
      <c r="U5230" s="1" t="str">
        <f t="shared" si="491"/>
        <v>Yes</v>
      </c>
    </row>
    <row r="5231" spans="1:21">
      <c r="A5231" s="1">
        <v>5230</v>
      </c>
      <c r="B5231" s="1">
        <v>83</v>
      </c>
      <c r="C5231" s="1" t="s">
        <v>12</v>
      </c>
      <c r="D5231" s="2">
        <v>45069</v>
      </c>
      <c r="E5231" s="2">
        <v>45076</v>
      </c>
      <c r="F5231" s="1" t="s">
        <v>50</v>
      </c>
      <c r="G5231" s="1" t="s">
        <v>22</v>
      </c>
      <c r="H5231" s="1" t="s">
        <v>48</v>
      </c>
      <c r="I5231" s="1">
        <v>165179.51999999999</v>
      </c>
      <c r="K5231" s="1" t="s">
        <v>16</v>
      </c>
      <c r="N5231" s="3" t="str">
        <f>IF(LEFT(LOWER(C5231),1)="m","Male",IF(LEFT(LOWER(C5231),1)="f","Female","Unknown"))</f>
        <v>Unknown</v>
      </c>
      <c r="O5231" s="4" t="str">
        <f>IF(TRIM(LOWER(F5231))="neuro","Neurology",IF(TRIM(LOWER(F5231))="Neurology","Neurology",IF(TRIM(LOWER(F5231))="general ward","General",IF(TRIM(LOWER(F5231))="general","General",IF(TRIM(LOWER(F5231))="cardiology","Cardiology",IF(TRIM(LOWER(F5231))="Cardiology","Cardiology",IF(TRIM(LOWER(F5231))="Peads","Pediatrics",IF(TRIM(LOWER(F5231))="Pediatrics","Pediatrics",IF(TRIM(LOWER(F5231))="orthopedics","Orthopedics",IF(TRIM(LOWER(F5231))="Neurology","Neurology",IF(TRIM(LOWER(F5231))="Oncology","Oncology")))))))))))</f>
        <v>Cardiology</v>
      </c>
      <c r="P5231" s="3" t="str">
        <f t="shared" si="486"/>
        <v>Government</v>
      </c>
      <c r="Q5231" s="5">
        <f t="shared" si="487"/>
        <v>7</v>
      </c>
      <c r="R5231" s="1">
        <f t="shared" si="488"/>
        <v>165179.51999999999</v>
      </c>
      <c r="S5231" s="1">
        <f t="shared" si="489"/>
        <v>1</v>
      </c>
      <c r="T5231" s="1" t="str">
        <f t="shared" si="490"/>
        <v>66+</v>
      </c>
      <c r="U5231" s="1" t="str">
        <f t="shared" si="491"/>
        <v>Unknown</v>
      </c>
    </row>
    <row r="5232" spans="1:21">
      <c r="A5232" s="1">
        <v>5231</v>
      </c>
      <c r="B5232" s="1">
        <v>84</v>
      </c>
      <c r="C5232" s="1" t="s">
        <v>12</v>
      </c>
      <c r="D5232" s="2">
        <v>44984</v>
      </c>
      <c r="E5232" s="2">
        <v>44991</v>
      </c>
      <c r="F5232" s="1" t="s">
        <v>13</v>
      </c>
      <c r="G5232" s="1" t="s">
        <v>36</v>
      </c>
      <c r="H5232" s="1" t="s">
        <v>47</v>
      </c>
      <c r="I5232" s="1">
        <v>21554.32</v>
      </c>
      <c r="J5232" s="1" t="s">
        <v>38</v>
      </c>
      <c r="K5232" s="1" t="s">
        <v>16</v>
      </c>
      <c r="N5232" s="3" t="str">
        <f>IF(LEFT(LOWER(C5232),1)="m","Male",IF(LEFT(LOWER(C5232),1)="f","Female","Unknown"))</f>
        <v>Unknown</v>
      </c>
      <c r="O5232" s="4" t="str">
        <f>IF(TRIM(LOWER(F5232))="neuro","Neurology",IF(TRIM(LOWER(F5232))="Neurology","Neurology",IF(TRIM(LOWER(F5232))="general ward","General",IF(TRIM(LOWER(F5232))="general","General",IF(TRIM(LOWER(F5232))="cardiology","Cardiology",IF(TRIM(LOWER(F5232))="Cardiology","Cardiology",IF(TRIM(LOWER(F5232))="Peads","Pediatrics",IF(TRIM(LOWER(F5232))="Pediatrics","Pediatrics",IF(TRIM(LOWER(F5232))="orthopedics","Orthopedics",IF(TRIM(LOWER(F5232))="Neurology","Neurology",IF(TRIM(LOWER(F5232))="Oncology","Oncology")))))))))))</f>
        <v>Neurology</v>
      </c>
      <c r="P5232" s="3" t="str">
        <f t="shared" si="486"/>
        <v>Government</v>
      </c>
      <c r="Q5232" s="5">
        <f t="shared" si="487"/>
        <v>7</v>
      </c>
      <c r="R5232" s="1">
        <f t="shared" si="488"/>
        <v>21554.32</v>
      </c>
      <c r="S5232" s="1">
        <f t="shared" si="489"/>
        <v>1</v>
      </c>
      <c r="T5232" s="1" t="str">
        <f t="shared" si="490"/>
        <v>66+</v>
      </c>
      <c r="U5232" s="1" t="str">
        <f t="shared" si="491"/>
        <v>No</v>
      </c>
    </row>
    <row r="5233" spans="1:21">
      <c r="A5233" s="1">
        <v>5232</v>
      </c>
      <c r="B5233" s="1">
        <v>81</v>
      </c>
      <c r="C5233" s="1" t="s">
        <v>34</v>
      </c>
      <c r="D5233" s="2">
        <v>45442</v>
      </c>
      <c r="E5233" s="2">
        <v>45447</v>
      </c>
      <c r="F5233" s="1" t="s">
        <v>40</v>
      </c>
      <c r="G5233" s="1" t="s">
        <v>14</v>
      </c>
      <c r="H5233" s="1" t="s">
        <v>48</v>
      </c>
      <c r="I5233" s="1">
        <v>287568.32</v>
      </c>
      <c r="J5233" s="1" t="s">
        <v>38</v>
      </c>
      <c r="K5233" s="1" t="s">
        <v>16</v>
      </c>
      <c r="N5233" s="3" t="str">
        <f>IF(LEFT(LOWER(C5233),1)="m","Male",IF(LEFT(LOWER(C5233),1)="f","Female","Unknown"))</f>
        <v>Male</v>
      </c>
      <c r="O5233" s="4" t="str">
        <f>IF(TRIM(LOWER(F5233))="neuro","Neurology",IF(TRIM(LOWER(F5233))="Neurology","Neurology",IF(TRIM(LOWER(F5233))="general ward","General",IF(TRIM(LOWER(F5233))="general","General",IF(TRIM(LOWER(F5233))="cardiology","Cardiology",IF(TRIM(LOWER(F5233))="Cardiology","Cardiology",IF(TRIM(LOWER(F5233))="Peads","Pediatrics",IF(TRIM(LOWER(F5233))="Pediatrics","Pediatrics",IF(TRIM(LOWER(F5233))="orthopedics","Orthopedics",IF(TRIM(LOWER(F5233))="Neurology","Neurology",IF(TRIM(LOWER(F5233))="Oncology","Oncology")))))))))))</f>
        <v>Pediatrics</v>
      </c>
      <c r="P5233" s="3" t="str">
        <f t="shared" si="486"/>
        <v>Private</v>
      </c>
      <c r="Q5233" s="5">
        <f t="shared" si="487"/>
        <v>5</v>
      </c>
      <c r="R5233" s="1">
        <f t="shared" si="488"/>
        <v>287568.32</v>
      </c>
      <c r="S5233" s="1">
        <f t="shared" si="489"/>
        <v>1</v>
      </c>
      <c r="T5233" s="1" t="str">
        <f t="shared" si="490"/>
        <v>66+</v>
      </c>
      <c r="U5233" s="1" t="str">
        <f t="shared" si="491"/>
        <v>No</v>
      </c>
    </row>
    <row r="5234" spans="1:21">
      <c r="A5234" s="1">
        <v>5233</v>
      </c>
      <c r="B5234" s="1">
        <v>77</v>
      </c>
      <c r="C5234" s="1" t="s">
        <v>26</v>
      </c>
      <c r="D5234" s="2">
        <v>45320</v>
      </c>
      <c r="E5234" s="2">
        <v>45327</v>
      </c>
      <c r="F5234" s="1" t="s">
        <v>13</v>
      </c>
      <c r="G5234" s="1" t="s">
        <v>46</v>
      </c>
      <c r="H5234" s="1" t="s">
        <v>37</v>
      </c>
      <c r="I5234" s="1">
        <v>104928.62</v>
      </c>
      <c r="J5234" s="1" t="s">
        <v>24</v>
      </c>
      <c r="K5234" s="1" t="s">
        <v>38</v>
      </c>
      <c r="N5234" s="3" t="str">
        <f>IF(LEFT(LOWER(C5234),1)="m","Male",IF(LEFT(LOWER(C5234),1)="f","Female","Unknown"))</f>
        <v>Female</v>
      </c>
      <c r="O5234" s="4" t="str">
        <f>IF(TRIM(LOWER(F5234))="neuro","Neurology",IF(TRIM(LOWER(F5234))="Neurology","Neurology",IF(TRIM(LOWER(F5234))="general ward","General",IF(TRIM(LOWER(F5234))="general","General",IF(TRIM(LOWER(F5234))="cardiology","Cardiology",IF(TRIM(LOWER(F5234))="Cardiology","Cardiology",IF(TRIM(LOWER(F5234))="Peads","Pediatrics",IF(TRIM(LOWER(F5234))="Pediatrics","Pediatrics",IF(TRIM(LOWER(F5234))="orthopedics","Orthopedics",IF(TRIM(LOWER(F5234))="Neurology","Neurology",IF(TRIM(LOWER(F5234))="Oncology","Oncology")))))))))))</f>
        <v>Neurology</v>
      </c>
      <c r="P5234" s="3" t="str">
        <f t="shared" si="486"/>
        <v>Self</v>
      </c>
      <c r="Q5234" s="5">
        <f t="shared" si="487"/>
        <v>7</v>
      </c>
      <c r="R5234" s="1">
        <f t="shared" si="488"/>
        <v>104928.62</v>
      </c>
      <c r="S5234" s="1">
        <f t="shared" si="489"/>
        <v>0</v>
      </c>
      <c r="T5234" s="1" t="str">
        <f t="shared" si="490"/>
        <v>66+</v>
      </c>
      <c r="U5234" s="1" t="str">
        <f t="shared" si="491"/>
        <v>No</v>
      </c>
    </row>
    <row r="5235" spans="1:21">
      <c r="A5235" s="1">
        <v>5234</v>
      </c>
      <c r="B5235" s="1">
        <v>76</v>
      </c>
      <c r="C5235" s="1" t="s">
        <v>12</v>
      </c>
      <c r="D5235" s="2">
        <v>45189</v>
      </c>
      <c r="E5235" s="2">
        <v>45201</v>
      </c>
      <c r="F5235" s="1" t="s">
        <v>49</v>
      </c>
      <c r="G5235" s="1" t="s">
        <v>41</v>
      </c>
      <c r="H5235" s="1" t="s">
        <v>48</v>
      </c>
      <c r="I5235" s="1">
        <v>80985.070000000007</v>
      </c>
      <c r="J5235" s="1" t="s">
        <v>25</v>
      </c>
      <c r="K5235" s="1" t="s">
        <v>17</v>
      </c>
      <c r="N5235" s="3" t="str">
        <f>IF(LEFT(LOWER(C5235),1)="m","Male",IF(LEFT(LOWER(C5235),1)="f","Female","Unknown"))</f>
        <v>Unknown</v>
      </c>
      <c r="O5235" s="4" t="str">
        <f>IF(TRIM(LOWER(F5235))="neuro","Neurology",IF(TRIM(LOWER(F5235))="Neurology","Neurology",IF(TRIM(LOWER(F5235))="general ward","General",IF(TRIM(LOWER(F5235))="general","General",IF(TRIM(LOWER(F5235))="cardiology","Cardiology",IF(TRIM(LOWER(F5235))="Cardiology","Cardiology",IF(TRIM(LOWER(F5235))="Peads","Pediatrics",IF(TRIM(LOWER(F5235))="Pediatrics","Pediatrics",IF(TRIM(LOWER(F5235))="orthopedics","Orthopedics",IF(TRIM(LOWER(F5235))="Neurology","Neurology",IF(TRIM(LOWER(F5235))="Oncology","Oncology")))))))))))</f>
        <v>Oncology</v>
      </c>
      <c r="P5235" s="3" t="str">
        <f t="shared" si="486"/>
        <v>Unknown</v>
      </c>
      <c r="Q5235" s="5">
        <f t="shared" si="487"/>
        <v>12</v>
      </c>
      <c r="R5235" s="1">
        <f t="shared" si="488"/>
        <v>80985.070000000007</v>
      </c>
      <c r="S5235" s="1">
        <f t="shared" si="489"/>
        <v>1</v>
      </c>
      <c r="T5235" s="1" t="str">
        <f t="shared" si="490"/>
        <v>66+</v>
      </c>
      <c r="U5235" s="1" t="str">
        <f t="shared" si="491"/>
        <v>Yes</v>
      </c>
    </row>
    <row r="5236" spans="1:21">
      <c r="A5236" s="1">
        <v>5235</v>
      </c>
      <c r="B5236" s="1">
        <v>5</v>
      </c>
      <c r="C5236" s="1" t="s">
        <v>34</v>
      </c>
      <c r="D5236" s="2">
        <v>45385</v>
      </c>
      <c r="E5236" s="2">
        <v>45400</v>
      </c>
      <c r="F5236" s="1" t="s">
        <v>35</v>
      </c>
      <c r="G5236" s="1" t="s">
        <v>46</v>
      </c>
      <c r="H5236" s="1" t="s">
        <v>32</v>
      </c>
      <c r="I5236" s="1">
        <v>192862.13</v>
      </c>
      <c r="J5236" s="1" t="s">
        <v>42</v>
      </c>
      <c r="K5236" s="1" t="s">
        <v>17</v>
      </c>
      <c r="N5236" s="3" t="str">
        <f>IF(LEFT(LOWER(C5236),1)="m","Male",IF(LEFT(LOWER(C5236),1)="f","Female","Unknown"))</f>
        <v>Male</v>
      </c>
      <c r="O5236" s="4" t="str">
        <f>IF(TRIM(LOWER(F5236))="neuro","Neurology",IF(TRIM(LOWER(F5236))="Neurology","Neurology",IF(TRIM(LOWER(F5236))="general ward","General",IF(TRIM(LOWER(F5236))="general","General",IF(TRIM(LOWER(F5236))="cardiology","Cardiology",IF(TRIM(LOWER(F5236))="Cardiology","Cardiology",IF(TRIM(LOWER(F5236))="Peads","Pediatrics",IF(TRIM(LOWER(F5236))="Pediatrics","Pediatrics",IF(TRIM(LOWER(F5236))="orthopedics","Orthopedics",IF(TRIM(LOWER(F5236))="Neurology","Neurology",IF(TRIM(LOWER(F5236))="Oncology","Oncology")))))))))))</f>
        <v>Cardiology</v>
      </c>
      <c r="P5236" s="3" t="str">
        <f t="shared" si="486"/>
        <v>Self</v>
      </c>
      <c r="Q5236" s="5">
        <f t="shared" si="487"/>
        <v>15</v>
      </c>
      <c r="R5236" s="1">
        <f t="shared" si="488"/>
        <v>192862.13</v>
      </c>
      <c r="S5236" s="1">
        <f t="shared" si="489"/>
        <v>1</v>
      </c>
      <c r="T5236" s="1" t="str">
        <f t="shared" si="490"/>
        <v>0-17</v>
      </c>
      <c r="U5236" s="1" t="str">
        <f t="shared" si="491"/>
        <v>No</v>
      </c>
    </row>
    <row r="5237" spans="1:21">
      <c r="A5237" s="1">
        <v>5236</v>
      </c>
      <c r="B5237" s="1">
        <v>12</v>
      </c>
      <c r="C5237" s="1" t="s">
        <v>27</v>
      </c>
      <c r="D5237" s="2">
        <v>45321</v>
      </c>
      <c r="E5237" s="2">
        <v>45330</v>
      </c>
      <c r="F5237" s="1" t="s">
        <v>49</v>
      </c>
      <c r="G5237" s="1" t="s">
        <v>22</v>
      </c>
      <c r="H5237" s="1" t="s">
        <v>37</v>
      </c>
      <c r="I5237" s="1">
        <v>226726.74</v>
      </c>
      <c r="K5237" s="1" t="s">
        <v>20</v>
      </c>
      <c r="N5237" s="3" t="str">
        <f>IF(LEFT(LOWER(C5237),1)="m","Male",IF(LEFT(LOWER(C5237),1)="f","Female","Unknown"))</f>
        <v>Male</v>
      </c>
      <c r="O5237" s="4" t="str">
        <f>IF(TRIM(LOWER(F5237))="neuro","Neurology",IF(TRIM(LOWER(F5237))="Neurology","Neurology",IF(TRIM(LOWER(F5237))="general ward","General",IF(TRIM(LOWER(F5237))="general","General",IF(TRIM(LOWER(F5237))="cardiology","Cardiology",IF(TRIM(LOWER(F5237))="Cardiology","Cardiology",IF(TRIM(LOWER(F5237))="Peads","Pediatrics",IF(TRIM(LOWER(F5237))="Pediatrics","Pediatrics",IF(TRIM(LOWER(F5237))="orthopedics","Orthopedics",IF(TRIM(LOWER(F5237))="Neurology","Neurology",IF(TRIM(LOWER(F5237))="Oncology","Oncology")))))))))))</f>
        <v>Oncology</v>
      </c>
      <c r="P5237" s="3" t="str">
        <f t="shared" si="486"/>
        <v>Government</v>
      </c>
      <c r="Q5237" s="5">
        <f t="shared" si="487"/>
        <v>9</v>
      </c>
      <c r="R5237" s="1">
        <f t="shared" si="488"/>
        <v>226726.74</v>
      </c>
      <c r="S5237" s="1">
        <f t="shared" si="489"/>
        <v>0</v>
      </c>
      <c r="T5237" s="1" t="str">
        <f t="shared" si="490"/>
        <v>0-17</v>
      </c>
      <c r="U5237" s="1" t="str">
        <f t="shared" si="491"/>
        <v>Unknown</v>
      </c>
    </row>
    <row r="5238" spans="1:21">
      <c r="A5238" s="1">
        <v>5237</v>
      </c>
      <c r="B5238" s="1">
        <v>54</v>
      </c>
      <c r="C5238" s="1" t="s">
        <v>18</v>
      </c>
      <c r="D5238" s="2">
        <v>45585</v>
      </c>
      <c r="E5238" s="2">
        <v>45605</v>
      </c>
      <c r="F5238" s="1" t="s">
        <v>28</v>
      </c>
      <c r="G5238" s="1" t="s">
        <v>14</v>
      </c>
      <c r="H5238" s="1" t="s">
        <v>37</v>
      </c>
      <c r="I5238" s="1">
        <v>130649.85</v>
      </c>
      <c r="J5238" s="1" t="s">
        <v>25</v>
      </c>
      <c r="K5238" s="1" t="s">
        <v>16</v>
      </c>
      <c r="N5238" s="3" t="str">
        <f>IF(LEFT(LOWER(C5238),1)="m","Male",IF(LEFT(LOWER(C5238),1)="f","Female","Unknown"))</f>
        <v>Male</v>
      </c>
      <c r="O5238" s="4" t="str">
        <f>IF(TRIM(LOWER(F5238))="neuro","Neurology",IF(TRIM(LOWER(F5238))="Neurology","Neurology",IF(TRIM(LOWER(F5238))="general ward","General",IF(TRIM(LOWER(F5238))="general","General",IF(TRIM(LOWER(F5238))="cardiology","Cardiology",IF(TRIM(LOWER(F5238))="Cardiology","Cardiology",IF(TRIM(LOWER(F5238))="Peads","Pediatrics",IF(TRIM(LOWER(F5238))="Pediatrics","Pediatrics",IF(TRIM(LOWER(F5238))="orthopedics","Orthopedics",IF(TRIM(LOWER(F5238))="Neurology","Neurology",IF(TRIM(LOWER(F5238))="Oncology","Oncology")))))))))))</f>
        <v>Orthopedics</v>
      </c>
      <c r="P5238" s="3" t="str">
        <f t="shared" si="486"/>
        <v>Private</v>
      </c>
      <c r="Q5238" s="5">
        <f t="shared" si="487"/>
        <v>20</v>
      </c>
      <c r="R5238" s="1">
        <f t="shared" si="488"/>
        <v>130649.85</v>
      </c>
      <c r="S5238" s="1">
        <f t="shared" si="489"/>
        <v>1</v>
      </c>
      <c r="T5238" s="1" t="str">
        <f t="shared" si="490"/>
        <v>51-65</v>
      </c>
      <c r="U5238" s="1" t="str">
        <f t="shared" si="491"/>
        <v>Yes</v>
      </c>
    </row>
    <row r="5239" spans="1:21">
      <c r="A5239" s="1">
        <v>5238</v>
      </c>
      <c r="C5239" s="1" t="s">
        <v>18</v>
      </c>
      <c r="D5239" s="2">
        <v>45192</v>
      </c>
      <c r="E5239" s="2">
        <v>45195</v>
      </c>
      <c r="F5239" s="1" t="s">
        <v>43</v>
      </c>
      <c r="G5239" s="1" t="s">
        <v>33</v>
      </c>
      <c r="H5239" s="1" t="s">
        <v>47</v>
      </c>
      <c r="I5239" s="1">
        <v>43782.53</v>
      </c>
      <c r="J5239" s="1" t="s">
        <v>42</v>
      </c>
      <c r="K5239" s="1" t="s">
        <v>42</v>
      </c>
      <c r="N5239" s="3" t="str">
        <f>IF(LEFT(LOWER(C5239),1)="m","Male",IF(LEFT(LOWER(C5239),1)="f","Female","Unknown"))</f>
        <v>Male</v>
      </c>
      <c r="O5239" s="4" t="str">
        <f>IF(TRIM(LOWER(F5239))="neuro","Neurology",IF(TRIM(LOWER(F5239))="Neurology","Neurology",IF(TRIM(LOWER(F5239))="general ward","General",IF(TRIM(LOWER(F5239))="general","General",IF(TRIM(LOWER(F5239))="cardiology","Cardiology",IF(TRIM(LOWER(F5239))="Cardiology","Cardiology",IF(TRIM(LOWER(F5239))="Peads","Pediatrics",IF(TRIM(LOWER(F5239))="Pediatrics","Pediatrics",IF(TRIM(LOWER(F5239))="orthopedics","Orthopedics",IF(TRIM(LOWER(F5239))="Neurology","Neurology",IF(TRIM(LOWER(F5239))="Oncology","Oncology")))))))))))</f>
        <v>Orthopedics</v>
      </c>
      <c r="P5239" s="3" t="str">
        <f t="shared" si="486"/>
        <v>Self</v>
      </c>
      <c r="Q5239" s="5">
        <f t="shared" si="487"/>
        <v>3</v>
      </c>
      <c r="R5239" s="1">
        <f t="shared" si="488"/>
        <v>43782.53</v>
      </c>
      <c r="S5239" s="1">
        <f t="shared" si="489"/>
        <v>0</v>
      </c>
      <c r="T5239" s="1" t="str">
        <f t="shared" si="490"/>
        <v>0-17</v>
      </c>
      <c r="U5239" s="1" t="str">
        <f t="shared" si="491"/>
        <v>No</v>
      </c>
    </row>
    <row r="5240" spans="1:21">
      <c r="A5240" s="1">
        <v>5239</v>
      </c>
      <c r="B5240" s="1">
        <v>82</v>
      </c>
      <c r="C5240" s="1" t="s">
        <v>26</v>
      </c>
      <c r="D5240" s="2">
        <v>45406</v>
      </c>
      <c r="E5240" s="2">
        <v>45418</v>
      </c>
      <c r="F5240" s="1" t="s">
        <v>19</v>
      </c>
      <c r="G5240" s="1" t="s">
        <v>46</v>
      </c>
      <c r="H5240" s="1" t="s">
        <v>51</v>
      </c>
      <c r="I5240" s="1">
        <v>320296.59000000003</v>
      </c>
      <c r="J5240" s="1" t="s">
        <v>38</v>
      </c>
      <c r="K5240" s="1" t="s">
        <v>38</v>
      </c>
      <c r="N5240" s="3" t="str">
        <f>IF(LEFT(LOWER(C5240),1)="m","Male",IF(LEFT(LOWER(C5240),1)="f","Female","Unknown"))</f>
        <v>Female</v>
      </c>
      <c r="O5240" s="4" t="str">
        <f>IF(TRIM(LOWER(F5240))="neuro","Neurology",IF(TRIM(LOWER(F5240))="Neurology","Neurology",IF(TRIM(LOWER(F5240))="general ward","General",IF(TRIM(LOWER(F5240))="general","General",IF(TRIM(LOWER(F5240))="cardiology","Cardiology",IF(TRIM(LOWER(F5240))="Cardiology","Cardiology",IF(TRIM(LOWER(F5240))="Peads","Pediatrics",IF(TRIM(LOWER(F5240))="Pediatrics","Pediatrics",IF(TRIM(LOWER(F5240))="orthopedics","Orthopedics",IF(TRIM(LOWER(F5240))="Neurology","Neurology",IF(TRIM(LOWER(F5240))="Oncology","Oncology")))))))))))</f>
        <v>General</v>
      </c>
      <c r="P5240" s="3" t="str">
        <f t="shared" si="486"/>
        <v>Self</v>
      </c>
      <c r="Q5240" s="5">
        <f t="shared" si="487"/>
        <v>12</v>
      </c>
      <c r="R5240" s="1">
        <f t="shared" si="488"/>
        <v>320296.59000000003</v>
      </c>
      <c r="S5240" s="1">
        <f t="shared" si="489"/>
        <v>0</v>
      </c>
      <c r="T5240" s="1" t="str">
        <f t="shared" si="490"/>
        <v>66+</v>
      </c>
      <c r="U5240" s="1" t="str">
        <f t="shared" si="491"/>
        <v>No</v>
      </c>
    </row>
    <row r="5241" spans="1:21">
      <c r="A5241" s="1">
        <v>5240</v>
      </c>
      <c r="C5241" s="1" t="s">
        <v>12</v>
      </c>
      <c r="D5241" s="2">
        <v>45271</v>
      </c>
      <c r="E5241" s="2">
        <v>45283</v>
      </c>
      <c r="F5241" s="1" t="s">
        <v>35</v>
      </c>
      <c r="G5241" s="1" t="s">
        <v>41</v>
      </c>
      <c r="H5241" s="1" t="s">
        <v>23</v>
      </c>
      <c r="I5241" s="1">
        <v>225709.01</v>
      </c>
      <c r="J5241" s="1" t="s">
        <v>38</v>
      </c>
      <c r="K5241" s="1" t="s">
        <v>16</v>
      </c>
      <c r="N5241" s="3" t="str">
        <f>IF(LEFT(LOWER(C5241),1)="m","Male",IF(LEFT(LOWER(C5241),1)="f","Female","Unknown"))</f>
        <v>Unknown</v>
      </c>
      <c r="O5241" s="4" t="str">
        <f>IF(TRIM(LOWER(F5241))="neuro","Neurology",IF(TRIM(LOWER(F5241))="Neurology","Neurology",IF(TRIM(LOWER(F5241))="general ward","General",IF(TRIM(LOWER(F5241))="general","General",IF(TRIM(LOWER(F5241))="cardiology","Cardiology",IF(TRIM(LOWER(F5241))="Cardiology","Cardiology",IF(TRIM(LOWER(F5241))="Peads","Pediatrics",IF(TRIM(LOWER(F5241))="Pediatrics","Pediatrics",IF(TRIM(LOWER(F5241))="orthopedics","Orthopedics",IF(TRIM(LOWER(F5241))="Neurology","Neurology",IF(TRIM(LOWER(F5241))="Oncology","Oncology")))))))))))</f>
        <v>Cardiology</v>
      </c>
      <c r="P5241" s="3" t="str">
        <f t="shared" si="486"/>
        <v>Unknown</v>
      </c>
      <c r="Q5241" s="5">
        <f t="shared" si="487"/>
        <v>12</v>
      </c>
      <c r="R5241" s="1">
        <f t="shared" si="488"/>
        <v>225709.01</v>
      </c>
      <c r="S5241" s="1">
        <f t="shared" si="489"/>
        <v>1</v>
      </c>
      <c r="T5241" s="1" t="str">
        <f t="shared" si="490"/>
        <v>0-17</v>
      </c>
      <c r="U5241" s="1" t="str">
        <f t="shared" si="491"/>
        <v>No</v>
      </c>
    </row>
    <row r="5242" spans="1:21">
      <c r="A5242" s="1">
        <v>5241</v>
      </c>
      <c r="B5242" s="1">
        <v>32</v>
      </c>
      <c r="C5242" s="1" t="s">
        <v>26</v>
      </c>
      <c r="D5242" s="2">
        <v>45147</v>
      </c>
      <c r="E5242" s="2">
        <v>45166</v>
      </c>
      <c r="F5242" s="1" t="s">
        <v>52</v>
      </c>
      <c r="G5242" s="1" t="s">
        <v>31</v>
      </c>
      <c r="H5242" s="1" t="s">
        <v>51</v>
      </c>
      <c r="I5242" s="1">
        <v>154195.93</v>
      </c>
      <c r="J5242" s="1" t="s">
        <v>16</v>
      </c>
      <c r="K5242" s="1" t="s">
        <v>42</v>
      </c>
      <c r="N5242" s="3" t="str">
        <f>IF(LEFT(LOWER(C5242),1)="m","Male",IF(LEFT(LOWER(C5242),1)="f","Female","Unknown"))</f>
        <v>Female</v>
      </c>
      <c r="O5242" s="4" t="str">
        <f>IF(TRIM(LOWER(F5242))="neuro","Neurology",IF(TRIM(LOWER(F5242))="Neurology","Neurology",IF(TRIM(LOWER(F5242))="general ward","General",IF(TRIM(LOWER(F5242))="general","General",IF(TRIM(LOWER(F5242))="cardiology","Cardiology",IF(TRIM(LOWER(F5242))="Cardiology","Cardiology",IF(TRIM(LOWER(F5242))="Peads","Pediatrics",IF(TRIM(LOWER(F5242))="Pediatrics","Pediatrics",IF(TRIM(LOWER(F5242))="orthopedics","Orthopedics",IF(TRIM(LOWER(F5242))="Neurology","Neurology",IF(TRIM(LOWER(F5242))="Oncology","Oncology")))))))))))</f>
        <v>Oncology</v>
      </c>
      <c r="P5242" s="3" t="str">
        <f t="shared" si="486"/>
        <v>Private</v>
      </c>
      <c r="Q5242" s="5">
        <f t="shared" si="487"/>
        <v>19</v>
      </c>
      <c r="R5242" s="1">
        <f t="shared" si="488"/>
        <v>154195.93</v>
      </c>
      <c r="S5242" s="1">
        <f t="shared" si="489"/>
        <v>0</v>
      </c>
      <c r="T5242" s="1" t="str">
        <f t="shared" si="490"/>
        <v>18-35</v>
      </c>
      <c r="U5242" s="1" t="str">
        <f t="shared" si="491"/>
        <v>Yes</v>
      </c>
    </row>
    <row r="5243" spans="1:21">
      <c r="A5243" s="1">
        <v>5242</v>
      </c>
      <c r="B5243" s="1">
        <v>93</v>
      </c>
      <c r="C5243" s="1" t="s">
        <v>27</v>
      </c>
      <c r="D5243" s="2">
        <v>45606</v>
      </c>
      <c r="E5243" s="2">
        <v>45615</v>
      </c>
      <c r="F5243" s="1" t="s">
        <v>40</v>
      </c>
      <c r="G5243" s="1" t="s">
        <v>33</v>
      </c>
      <c r="H5243" s="1" t="s">
        <v>37</v>
      </c>
      <c r="I5243" s="1">
        <v>313434.76</v>
      </c>
      <c r="J5243" s="1" t="s">
        <v>38</v>
      </c>
      <c r="K5243" s="1" t="s">
        <v>25</v>
      </c>
      <c r="N5243" s="3" t="str">
        <f>IF(LEFT(LOWER(C5243),1)="m","Male",IF(LEFT(LOWER(C5243),1)="f","Female","Unknown"))</f>
        <v>Male</v>
      </c>
      <c r="O5243" s="4" t="str">
        <f>IF(TRIM(LOWER(F5243))="neuro","Neurology",IF(TRIM(LOWER(F5243))="Neurology","Neurology",IF(TRIM(LOWER(F5243))="general ward","General",IF(TRIM(LOWER(F5243))="general","General",IF(TRIM(LOWER(F5243))="cardiology","Cardiology",IF(TRIM(LOWER(F5243))="Cardiology","Cardiology",IF(TRIM(LOWER(F5243))="Peads","Pediatrics",IF(TRIM(LOWER(F5243))="Pediatrics","Pediatrics",IF(TRIM(LOWER(F5243))="orthopedics","Orthopedics",IF(TRIM(LOWER(F5243))="Neurology","Neurology",IF(TRIM(LOWER(F5243))="Oncology","Oncology")))))))))))</f>
        <v>Pediatrics</v>
      </c>
      <c r="P5243" s="3" t="str">
        <f t="shared" si="486"/>
        <v>Self</v>
      </c>
      <c r="Q5243" s="5">
        <f t="shared" si="487"/>
        <v>9</v>
      </c>
      <c r="R5243" s="1">
        <f t="shared" si="488"/>
        <v>313434.76</v>
      </c>
      <c r="S5243" s="1">
        <f t="shared" si="489"/>
        <v>1</v>
      </c>
      <c r="T5243" s="1" t="str">
        <f t="shared" si="490"/>
        <v>66+</v>
      </c>
      <c r="U5243" s="1" t="str">
        <f t="shared" si="491"/>
        <v>No</v>
      </c>
    </row>
    <row r="5244" spans="1:21">
      <c r="A5244" s="1">
        <v>5243</v>
      </c>
      <c r="B5244" s="1">
        <v>9</v>
      </c>
      <c r="C5244" s="1" t="s">
        <v>44</v>
      </c>
      <c r="D5244" s="2">
        <v>45001</v>
      </c>
      <c r="E5244" s="2">
        <v>45021</v>
      </c>
      <c r="F5244" s="1" t="s">
        <v>28</v>
      </c>
      <c r="G5244" s="1" t="s">
        <v>31</v>
      </c>
      <c r="H5244" s="1" t="s">
        <v>23</v>
      </c>
      <c r="I5244" s="1">
        <v>154076.46</v>
      </c>
      <c r="J5244" s="1" t="s">
        <v>16</v>
      </c>
      <c r="K5244" s="1" t="s">
        <v>38</v>
      </c>
      <c r="N5244" s="3" t="str">
        <f>IF(LEFT(LOWER(C5244),1)="m","Male",IF(LEFT(LOWER(C5244),1)="f","Female","Unknown"))</f>
        <v>Female</v>
      </c>
      <c r="O5244" s="4" t="str">
        <f>IF(TRIM(LOWER(F5244))="neuro","Neurology",IF(TRIM(LOWER(F5244))="Neurology","Neurology",IF(TRIM(LOWER(F5244))="general ward","General",IF(TRIM(LOWER(F5244))="general","General",IF(TRIM(LOWER(F5244))="cardiology","Cardiology",IF(TRIM(LOWER(F5244))="Cardiology","Cardiology",IF(TRIM(LOWER(F5244))="Peads","Pediatrics",IF(TRIM(LOWER(F5244))="Pediatrics","Pediatrics",IF(TRIM(LOWER(F5244))="orthopedics","Orthopedics",IF(TRIM(LOWER(F5244))="Neurology","Neurology",IF(TRIM(LOWER(F5244))="Oncology","Oncology")))))))))))</f>
        <v>Orthopedics</v>
      </c>
      <c r="P5244" s="3" t="str">
        <f t="shared" si="486"/>
        <v>Private</v>
      </c>
      <c r="Q5244" s="5">
        <f t="shared" si="487"/>
        <v>20</v>
      </c>
      <c r="R5244" s="1">
        <f t="shared" si="488"/>
        <v>154076.46</v>
      </c>
      <c r="S5244" s="1">
        <f t="shared" si="489"/>
        <v>0</v>
      </c>
      <c r="T5244" s="1" t="str">
        <f t="shared" si="490"/>
        <v>0-17</v>
      </c>
      <c r="U5244" s="1" t="str">
        <f t="shared" si="491"/>
        <v>Yes</v>
      </c>
    </row>
    <row r="5245" spans="1:21">
      <c r="A5245" s="1">
        <v>5244</v>
      </c>
      <c r="B5245" s="1">
        <v>55</v>
      </c>
      <c r="C5245" s="1" t="s">
        <v>26</v>
      </c>
      <c r="D5245" s="2">
        <v>45441</v>
      </c>
      <c r="E5245" s="2">
        <v>45458</v>
      </c>
      <c r="F5245" s="1" t="s">
        <v>13</v>
      </c>
      <c r="G5245" s="1" t="s">
        <v>14</v>
      </c>
      <c r="H5245" s="1" t="s">
        <v>51</v>
      </c>
      <c r="I5245" s="1">
        <v>113374.9</v>
      </c>
      <c r="K5245" s="1" t="s">
        <v>17</v>
      </c>
      <c r="N5245" s="3" t="str">
        <f>IF(LEFT(LOWER(C5245),1)="m","Male",IF(LEFT(LOWER(C5245),1)="f","Female","Unknown"))</f>
        <v>Female</v>
      </c>
      <c r="O5245" s="4" t="str">
        <f>IF(TRIM(LOWER(F5245))="neuro","Neurology",IF(TRIM(LOWER(F5245))="Neurology","Neurology",IF(TRIM(LOWER(F5245))="general ward","General",IF(TRIM(LOWER(F5245))="general","General",IF(TRIM(LOWER(F5245))="cardiology","Cardiology",IF(TRIM(LOWER(F5245))="Cardiology","Cardiology",IF(TRIM(LOWER(F5245))="Peads","Pediatrics",IF(TRIM(LOWER(F5245))="Pediatrics","Pediatrics",IF(TRIM(LOWER(F5245))="orthopedics","Orthopedics",IF(TRIM(LOWER(F5245))="Neurology","Neurology",IF(TRIM(LOWER(F5245))="Oncology","Oncology")))))))))))</f>
        <v>Neurology</v>
      </c>
      <c r="P5245" s="3" t="str">
        <f t="shared" si="486"/>
        <v>Private</v>
      </c>
      <c r="Q5245" s="5">
        <f t="shared" si="487"/>
        <v>17</v>
      </c>
      <c r="R5245" s="1">
        <f t="shared" si="488"/>
        <v>113374.9</v>
      </c>
      <c r="S5245" s="1">
        <f t="shared" si="489"/>
        <v>1</v>
      </c>
      <c r="T5245" s="1" t="str">
        <f t="shared" si="490"/>
        <v>51-65</v>
      </c>
      <c r="U5245" s="1" t="str">
        <f t="shared" si="491"/>
        <v>Unknown</v>
      </c>
    </row>
    <row r="5246" spans="1:21">
      <c r="A5246" s="1">
        <v>5245</v>
      </c>
      <c r="B5246" s="1">
        <v>92</v>
      </c>
      <c r="C5246" s="1" t="s">
        <v>12</v>
      </c>
      <c r="D5246" s="2">
        <v>45197</v>
      </c>
      <c r="E5246" s="2">
        <v>45201</v>
      </c>
      <c r="F5246" s="1" t="s">
        <v>19</v>
      </c>
      <c r="G5246" s="1" t="s">
        <v>33</v>
      </c>
      <c r="H5246" s="1" t="s">
        <v>48</v>
      </c>
      <c r="I5246" s="1">
        <v>228665.53</v>
      </c>
      <c r="K5246" s="1" t="s">
        <v>25</v>
      </c>
      <c r="N5246" s="3" t="str">
        <f>IF(LEFT(LOWER(C5246),1)="m","Male",IF(LEFT(LOWER(C5246),1)="f","Female","Unknown"))</f>
        <v>Unknown</v>
      </c>
      <c r="O5246" s="4" t="str">
        <f>IF(TRIM(LOWER(F5246))="neuro","Neurology",IF(TRIM(LOWER(F5246))="Neurology","Neurology",IF(TRIM(LOWER(F5246))="general ward","General",IF(TRIM(LOWER(F5246))="general","General",IF(TRIM(LOWER(F5246))="cardiology","Cardiology",IF(TRIM(LOWER(F5246))="Cardiology","Cardiology",IF(TRIM(LOWER(F5246))="Peads","Pediatrics",IF(TRIM(LOWER(F5246))="Pediatrics","Pediatrics",IF(TRIM(LOWER(F5246))="orthopedics","Orthopedics",IF(TRIM(LOWER(F5246))="Neurology","Neurology",IF(TRIM(LOWER(F5246))="Oncology","Oncology")))))))))))</f>
        <v>General</v>
      </c>
      <c r="P5246" s="3" t="str">
        <f t="shared" si="486"/>
        <v>Self</v>
      </c>
      <c r="Q5246" s="5">
        <f t="shared" si="487"/>
        <v>4</v>
      </c>
      <c r="R5246" s="1">
        <f t="shared" si="488"/>
        <v>228665.53</v>
      </c>
      <c r="S5246" s="1">
        <f t="shared" si="489"/>
        <v>1</v>
      </c>
      <c r="T5246" s="1" t="str">
        <f t="shared" si="490"/>
        <v>66+</v>
      </c>
      <c r="U5246" s="1" t="str">
        <f t="shared" si="491"/>
        <v>Unknown</v>
      </c>
    </row>
    <row r="5247" spans="1:21">
      <c r="A5247" s="1">
        <v>5246</v>
      </c>
      <c r="B5247" s="1">
        <v>82</v>
      </c>
      <c r="C5247" s="1" t="s">
        <v>26</v>
      </c>
      <c r="D5247" s="2">
        <v>45102</v>
      </c>
      <c r="E5247" s="2">
        <v>45121</v>
      </c>
      <c r="F5247" s="1" t="s">
        <v>19</v>
      </c>
      <c r="G5247" s="1" t="s">
        <v>36</v>
      </c>
      <c r="H5247" s="1" t="s">
        <v>51</v>
      </c>
      <c r="I5247" s="1">
        <v>106298.62</v>
      </c>
      <c r="J5247" s="1" t="s">
        <v>16</v>
      </c>
      <c r="K5247" s="1" t="s">
        <v>17</v>
      </c>
      <c r="N5247" s="3" t="str">
        <f>IF(LEFT(LOWER(C5247),1)="m","Male",IF(LEFT(LOWER(C5247),1)="f","Female","Unknown"))</f>
        <v>Female</v>
      </c>
      <c r="O5247" s="4" t="str">
        <f>IF(TRIM(LOWER(F5247))="neuro","Neurology",IF(TRIM(LOWER(F5247))="Neurology","Neurology",IF(TRIM(LOWER(F5247))="general ward","General",IF(TRIM(LOWER(F5247))="general","General",IF(TRIM(LOWER(F5247))="cardiology","Cardiology",IF(TRIM(LOWER(F5247))="Cardiology","Cardiology",IF(TRIM(LOWER(F5247))="Peads","Pediatrics",IF(TRIM(LOWER(F5247))="Pediatrics","Pediatrics",IF(TRIM(LOWER(F5247))="orthopedics","Orthopedics",IF(TRIM(LOWER(F5247))="Neurology","Neurology",IF(TRIM(LOWER(F5247))="Oncology","Oncology")))))))))))</f>
        <v>General</v>
      </c>
      <c r="P5247" s="3" t="str">
        <f t="shared" si="486"/>
        <v>Government</v>
      </c>
      <c r="Q5247" s="5">
        <f t="shared" si="487"/>
        <v>19</v>
      </c>
      <c r="R5247" s="1">
        <f t="shared" si="488"/>
        <v>106298.62</v>
      </c>
      <c r="S5247" s="1">
        <f t="shared" si="489"/>
        <v>1</v>
      </c>
      <c r="T5247" s="1" t="str">
        <f t="shared" si="490"/>
        <v>66+</v>
      </c>
      <c r="U5247" s="1" t="str">
        <f t="shared" si="491"/>
        <v>Yes</v>
      </c>
    </row>
    <row r="5248" spans="1:21">
      <c r="A5248" s="1">
        <v>5247</v>
      </c>
      <c r="B5248" s="1">
        <v>74</v>
      </c>
      <c r="C5248" s="1" t="s">
        <v>12</v>
      </c>
      <c r="D5248" s="2">
        <v>45588</v>
      </c>
      <c r="E5248" s="2">
        <v>45600</v>
      </c>
      <c r="F5248" s="1" t="s">
        <v>28</v>
      </c>
      <c r="G5248" s="1" t="s">
        <v>41</v>
      </c>
      <c r="H5248" s="1" t="s">
        <v>48</v>
      </c>
      <c r="I5248" s="1">
        <v>19595.43</v>
      </c>
      <c r="K5248" s="1" t="s">
        <v>17</v>
      </c>
      <c r="N5248" s="3" t="str">
        <f>IF(LEFT(LOWER(C5248),1)="m","Male",IF(LEFT(LOWER(C5248),1)="f","Female","Unknown"))</f>
        <v>Unknown</v>
      </c>
      <c r="O5248" s="4" t="str">
        <f>IF(TRIM(LOWER(F5248))="neuro","Neurology",IF(TRIM(LOWER(F5248))="Neurology","Neurology",IF(TRIM(LOWER(F5248))="general ward","General",IF(TRIM(LOWER(F5248))="general","General",IF(TRIM(LOWER(F5248))="cardiology","Cardiology",IF(TRIM(LOWER(F5248))="Cardiology","Cardiology",IF(TRIM(LOWER(F5248))="Peads","Pediatrics",IF(TRIM(LOWER(F5248))="Pediatrics","Pediatrics",IF(TRIM(LOWER(F5248))="orthopedics","Orthopedics",IF(TRIM(LOWER(F5248))="Neurology","Neurology",IF(TRIM(LOWER(F5248))="Oncology","Oncology")))))))))))</f>
        <v>Orthopedics</v>
      </c>
      <c r="P5248" s="3" t="str">
        <f t="shared" si="486"/>
        <v>Unknown</v>
      </c>
      <c r="Q5248" s="5">
        <f t="shared" si="487"/>
        <v>12</v>
      </c>
      <c r="R5248" s="1">
        <f t="shared" si="488"/>
        <v>19595.43</v>
      </c>
      <c r="S5248" s="1">
        <f t="shared" si="489"/>
        <v>1</v>
      </c>
      <c r="T5248" s="1" t="str">
        <f t="shared" si="490"/>
        <v>66+</v>
      </c>
      <c r="U5248" s="1" t="str">
        <f t="shared" si="491"/>
        <v>Unknown</v>
      </c>
    </row>
    <row r="5249" spans="1:21">
      <c r="A5249" s="1">
        <v>5248</v>
      </c>
      <c r="B5249" s="1">
        <v>65</v>
      </c>
      <c r="C5249" s="1" t="s">
        <v>29</v>
      </c>
      <c r="D5249" s="2">
        <v>45552</v>
      </c>
      <c r="E5249" s="2">
        <v>45570</v>
      </c>
      <c r="F5249" s="1" t="s">
        <v>49</v>
      </c>
      <c r="G5249" s="1" t="s">
        <v>46</v>
      </c>
      <c r="H5249" s="1" t="s">
        <v>23</v>
      </c>
      <c r="I5249" s="1">
        <v>327171.73</v>
      </c>
      <c r="J5249" s="1" t="s">
        <v>17</v>
      </c>
      <c r="K5249" s="1" t="s">
        <v>17</v>
      </c>
      <c r="N5249" s="3" t="str">
        <f>IF(LEFT(LOWER(C5249),1)="m","Male",IF(LEFT(LOWER(C5249),1)="f","Female","Unknown"))</f>
        <v>Female</v>
      </c>
      <c r="O5249" s="4" t="str">
        <f>IF(TRIM(LOWER(F5249))="neuro","Neurology",IF(TRIM(LOWER(F5249))="Neurology","Neurology",IF(TRIM(LOWER(F5249))="general ward","General",IF(TRIM(LOWER(F5249))="general","General",IF(TRIM(LOWER(F5249))="cardiology","Cardiology",IF(TRIM(LOWER(F5249))="Cardiology","Cardiology",IF(TRIM(LOWER(F5249))="Peads","Pediatrics",IF(TRIM(LOWER(F5249))="Pediatrics","Pediatrics",IF(TRIM(LOWER(F5249))="orthopedics","Orthopedics",IF(TRIM(LOWER(F5249))="Neurology","Neurology",IF(TRIM(LOWER(F5249))="Oncology","Oncology")))))))))))</f>
        <v>Oncology</v>
      </c>
      <c r="P5249" s="3" t="str">
        <f t="shared" si="486"/>
        <v>Self</v>
      </c>
      <c r="Q5249" s="5">
        <f t="shared" si="487"/>
        <v>18</v>
      </c>
      <c r="R5249" s="1">
        <f t="shared" si="488"/>
        <v>327171.73</v>
      </c>
      <c r="S5249" s="1">
        <f t="shared" si="489"/>
        <v>1</v>
      </c>
      <c r="T5249" s="1" t="str">
        <f t="shared" si="490"/>
        <v>51-65</v>
      </c>
      <c r="U5249" s="1" t="str">
        <f t="shared" si="491"/>
        <v>Yes</v>
      </c>
    </row>
    <row r="5250" spans="1:21">
      <c r="A5250" s="1">
        <v>5249</v>
      </c>
      <c r="B5250" s="1">
        <v>95</v>
      </c>
      <c r="C5250" s="1" t="s">
        <v>27</v>
      </c>
      <c r="D5250" s="2">
        <v>45483</v>
      </c>
      <c r="E5250" s="2">
        <v>45487</v>
      </c>
      <c r="F5250" s="1" t="s">
        <v>13</v>
      </c>
      <c r="G5250" s="1" t="s">
        <v>46</v>
      </c>
      <c r="H5250" s="1" t="s">
        <v>37</v>
      </c>
      <c r="I5250" s="1">
        <v>53787.51</v>
      </c>
      <c r="J5250" s="1" t="s">
        <v>42</v>
      </c>
      <c r="K5250" s="1" t="s">
        <v>38</v>
      </c>
      <c r="N5250" s="3" t="str">
        <f>IF(LEFT(LOWER(C5250),1)="m","Male",IF(LEFT(LOWER(C5250),1)="f","Female","Unknown"))</f>
        <v>Male</v>
      </c>
      <c r="O5250" s="4" t="str">
        <f>IF(TRIM(LOWER(F5250))="neuro","Neurology",IF(TRIM(LOWER(F5250))="Neurology","Neurology",IF(TRIM(LOWER(F5250))="general ward","General",IF(TRIM(LOWER(F5250))="general","General",IF(TRIM(LOWER(F5250))="cardiology","Cardiology",IF(TRIM(LOWER(F5250))="Cardiology","Cardiology",IF(TRIM(LOWER(F5250))="Peads","Pediatrics",IF(TRIM(LOWER(F5250))="Pediatrics","Pediatrics",IF(TRIM(LOWER(F5250))="orthopedics","Orthopedics",IF(TRIM(LOWER(F5250))="Neurology","Neurology",IF(TRIM(LOWER(F5250))="Oncology","Oncology")))))))))))</f>
        <v>Neurology</v>
      </c>
      <c r="P5250" s="3" t="str">
        <f t="shared" si="486"/>
        <v>Self</v>
      </c>
      <c r="Q5250" s="5">
        <f t="shared" si="487"/>
        <v>4</v>
      </c>
      <c r="R5250" s="1">
        <f t="shared" si="488"/>
        <v>53787.51</v>
      </c>
      <c r="S5250" s="1">
        <f t="shared" si="489"/>
        <v>0</v>
      </c>
      <c r="T5250" s="1" t="str">
        <f t="shared" si="490"/>
        <v>66+</v>
      </c>
      <c r="U5250" s="1" t="str">
        <f t="shared" si="491"/>
        <v>No</v>
      </c>
    </row>
    <row r="5251" spans="1:21">
      <c r="A5251" s="1">
        <v>5250</v>
      </c>
      <c r="B5251" s="1">
        <v>10</v>
      </c>
      <c r="C5251" s="1" t="s">
        <v>44</v>
      </c>
      <c r="D5251" s="2">
        <v>45632</v>
      </c>
      <c r="E5251" s="2">
        <v>45649</v>
      </c>
      <c r="F5251" s="1" t="s">
        <v>49</v>
      </c>
      <c r="G5251" s="1" t="s">
        <v>36</v>
      </c>
      <c r="H5251" s="1" t="s">
        <v>51</v>
      </c>
      <c r="I5251" s="1">
        <v>224963.34</v>
      </c>
      <c r="J5251" s="1" t="s">
        <v>42</v>
      </c>
      <c r="K5251" s="1" t="s">
        <v>38</v>
      </c>
      <c r="N5251" s="3" t="str">
        <f>IF(LEFT(LOWER(C5251),1)="m","Male",IF(LEFT(LOWER(C5251),1)="f","Female","Unknown"))</f>
        <v>Female</v>
      </c>
      <c r="O5251" s="4" t="str">
        <f>IF(TRIM(LOWER(F5251))="neuro","Neurology",IF(TRIM(LOWER(F5251))="Neurology","Neurology",IF(TRIM(LOWER(F5251))="general ward","General",IF(TRIM(LOWER(F5251))="general","General",IF(TRIM(LOWER(F5251))="cardiology","Cardiology",IF(TRIM(LOWER(F5251))="Cardiology","Cardiology",IF(TRIM(LOWER(F5251))="Peads","Pediatrics",IF(TRIM(LOWER(F5251))="Pediatrics","Pediatrics",IF(TRIM(LOWER(F5251))="orthopedics","Orthopedics",IF(TRIM(LOWER(F5251))="Neurology","Neurology",IF(TRIM(LOWER(F5251))="Oncology","Oncology")))))))))))</f>
        <v>Oncology</v>
      </c>
      <c r="P5251" s="3" t="str">
        <f t="shared" ref="P5251:P5314" si="492">IF(LOWER(G5251)="private","Private",
IF(LOWER(G5251)="govt","Government",
IF(LOWER(G5251)="government","Government",
IF(LOWER(G5251)="self","Self","Unknown"))))</f>
        <v>Government</v>
      </c>
      <c r="Q5251" s="5">
        <f t="shared" ref="Q5251:Q5314" si="493">IF(E5251&lt;D5251,"",E5251-D5251)</f>
        <v>17</v>
      </c>
      <c r="R5251" s="1">
        <f t="shared" ref="R5251:R5314" si="494">IF(I5251&lt;0,"",I5251)</f>
        <v>224963.34</v>
      </c>
      <c r="S5251" s="1">
        <f t="shared" ref="S5251:S5314" si="495">IF(OR(K5251="Yes",K5251="YES",K5251="Y"),1,0)</f>
        <v>0</v>
      </c>
      <c r="T5251" s="1" t="str">
        <f t="shared" ref="T5251:T5314" si="496">IF(B5251&lt;18,"0-17",                                                  IF(B5251&lt;36,"18-35",
IF(B5251&lt;51,"36-50",
IF(B5251&lt;66,"51-65","66+"))))</f>
        <v>0-17</v>
      </c>
      <c r="U5251" s="1" t="str">
        <f t="shared" ref="U5251:U5314" si="497">IF(OR(TRIM(UPPER(J5251))="YES",TRIM(UPPER(J5251))="Y"),"Yes",
IF(OR(TRIM(UPPER(J5251))="NO",TRIM(UPPER(J5251))="N"),"No","Unknown"))</f>
        <v>No</v>
      </c>
    </row>
    <row r="5252" spans="1:21">
      <c r="A5252" s="1">
        <v>5251</v>
      </c>
      <c r="B5252" s="1">
        <v>26</v>
      </c>
      <c r="C5252" s="1" t="s">
        <v>29</v>
      </c>
      <c r="D5252" s="2">
        <v>45075</v>
      </c>
      <c r="E5252" s="2">
        <v>45092</v>
      </c>
      <c r="F5252" s="1" t="s">
        <v>52</v>
      </c>
      <c r="G5252" s="1" t="s">
        <v>46</v>
      </c>
      <c r="H5252" s="1" t="s">
        <v>15</v>
      </c>
      <c r="I5252" s="1">
        <v>31402.68</v>
      </c>
      <c r="J5252" s="1" t="s">
        <v>16</v>
      </c>
      <c r="K5252" s="1" t="s">
        <v>16</v>
      </c>
      <c r="N5252" s="3" t="str">
        <f>IF(LEFT(LOWER(C5252),1)="m","Male",IF(LEFT(LOWER(C5252),1)="f","Female","Unknown"))</f>
        <v>Female</v>
      </c>
      <c r="O5252" s="4" t="str">
        <f>IF(TRIM(LOWER(F5252))="neuro","Neurology",IF(TRIM(LOWER(F5252))="Neurology","Neurology",IF(TRIM(LOWER(F5252))="general ward","General",IF(TRIM(LOWER(F5252))="general","General",IF(TRIM(LOWER(F5252))="cardiology","Cardiology",IF(TRIM(LOWER(F5252))="Cardiology","Cardiology",IF(TRIM(LOWER(F5252))="Peads","Pediatrics",IF(TRIM(LOWER(F5252))="Pediatrics","Pediatrics",IF(TRIM(LOWER(F5252))="orthopedics","Orthopedics",IF(TRIM(LOWER(F5252))="Neurology","Neurology",IF(TRIM(LOWER(F5252))="Oncology","Oncology")))))))))))</f>
        <v>Oncology</v>
      </c>
      <c r="P5252" s="3" t="str">
        <f t="shared" si="492"/>
        <v>Self</v>
      </c>
      <c r="Q5252" s="5">
        <f t="shared" si="493"/>
        <v>17</v>
      </c>
      <c r="R5252" s="1">
        <f t="shared" si="494"/>
        <v>31402.68</v>
      </c>
      <c r="S5252" s="1">
        <f t="shared" si="495"/>
        <v>1</v>
      </c>
      <c r="T5252" s="1" t="str">
        <f t="shared" si="496"/>
        <v>18-35</v>
      </c>
      <c r="U5252" s="1" t="str">
        <f t="shared" si="497"/>
        <v>Yes</v>
      </c>
    </row>
    <row r="5253" spans="1:21">
      <c r="A5253" s="1">
        <v>5252</v>
      </c>
      <c r="C5253" s="1" t="s">
        <v>44</v>
      </c>
      <c r="D5253" s="2">
        <v>45522</v>
      </c>
      <c r="E5253" s="2">
        <v>45535</v>
      </c>
      <c r="F5253" s="1" t="s">
        <v>43</v>
      </c>
      <c r="G5253" s="1" t="s">
        <v>14</v>
      </c>
      <c r="H5253" s="1" t="s">
        <v>48</v>
      </c>
      <c r="I5253" s="1">
        <v>108753.36</v>
      </c>
      <c r="J5253" s="1" t="s">
        <v>16</v>
      </c>
      <c r="K5253" s="1" t="s">
        <v>16</v>
      </c>
      <c r="N5253" s="3" t="str">
        <f>IF(LEFT(LOWER(C5253),1)="m","Male",IF(LEFT(LOWER(C5253),1)="f","Female","Unknown"))</f>
        <v>Female</v>
      </c>
      <c r="O5253" s="4" t="str">
        <f>IF(TRIM(LOWER(F5253))="neuro","Neurology",IF(TRIM(LOWER(F5253))="Neurology","Neurology",IF(TRIM(LOWER(F5253))="general ward","General",IF(TRIM(LOWER(F5253))="general","General",IF(TRIM(LOWER(F5253))="cardiology","Cardiology",IF(TRIM(LOWER(F5253))="Cardiology","Cardiology",IF(TRIM(LOWER(F5253))="Peads","Pediatrics",IF(TRIM(LOWER(F5253))="Pediatrics","Pediatrics",IF(TRIM(LOWER(F5253))="orthopedics","Orthopedics",IF(TRIM(LOWER(F5253))="Neurology","Neurology",IF(TRIM(LOWER(F5253))="Oncology","Oncology")))))))))))</f>
        <v>Orthopedics</v>
      </c>
      <c r="P5253" s="3" t="str">
        <f t="shared" si="492"/>
        <v>Private</v>
      </c>
      <c r="Q5253" s="5">
        <f t="shared" si="493"/>
        <v>13</v>
      </c>
      <c r="R5253" s="1">
        <f t="shared" si="494"/>
        <v>108753.36</v>
      </c>
      <c r="S5253" s="1">
        <f t="shared" si="495"/>
        <v>1</v>
      </c>
      <c r="T5253" s="1" t="str">
        <f t="shared" si="496"/>
        <v>0-17</v>
      </c>
      <c r="U5253" s="1" t="str">
        <f t="shared" si="497"/>
        <v>Yes</v>
      </c>
    </row>
    <row r="5254" spans="1:21">
      <c r="A5254" s="1">
        <v>5253</v>
      </c>
      <c r="B5254" s="1">
        <v>44</v>
      </c>
      <c r="C5254" s="1" t="s">
        <v>44</v>
      </c>
      <c r="D5254" s="2">
        <v>45179</v>
      </c>
      <c r="E5254" s="2">
        <v>45190</v>
      </c>
      <c r="F5254" s="1" t="s">
        <v>49</v>
      </c>
      <c r="G5254" s="1" t="s">
        <v>36</v>
      </c>
      <c r="H5254" s="1" t="s">
        <v>48</v>
      </c>
      <c r="I5254" s="1">
        <v>119308.65</v>
      </c>
      <c r="J5254" s="1" t="s">
        <v>38</v>
      </c>
      <c r="K5254" s="1" t="s">
        <v>16</v>
      </c>
      <c r="N5254" s="3" t="str">
        <f>IF(LEFT(LOWER(C5254),1)="m","Male",IF(LEFT(LOWER(C5254),1)="f","Female","Unknown"))</f>
        <v>Female</v>
      </c>
      <c r="O5254" s="4" t="str">
        <f>IF(TRIM(LOWER(F5254))="neuro","Neurology",IF(TRIM(LOWER(F5254))="Neurology","Neurology",IF(TRIM(LOWER(F5254))="general ward","General",IF(TRIM(LOWER(F5254))="general","General",IF(TRIM(LOWER(F5254))="cardiology","Cardiology",IF(TRIM(LOWER(F5254))="Cardiology","Cardiology",IF(TRIM(LOWER(F5254))="Peads","Pediatrics",IF(TRIM(LOWER(F5254))="Pediatrics","Pediatrics",IF(TRIM(LOWER(F5254))="orthopedics","Orthopedics",IF(TRIM(LOWER(F5254))="Neurology","Neurology",IF(TRIM(LOWER(F5254))="Oncology","Oncology")))))))))))</f>
        <v>Oncology</v>
      </c>
      <c r="P5254" s="3" t="str">
        <f t="shared" si="492"/>
        <v>Government</v>
      </c>
      <c r="Q5254" s="5">
        <f t="shared" si="493"/>
        <v>11</v>
      </c>
      <c r="R5254" s="1">
        <f t="shared" si="494"/>
        <v>119308.65</v>
      </c>
      <c r="S5254" s="1">
        <f t="shared" si="495"/>
        <v>1</v>
      </c>
      <c r="T5254" s="1" t="str">
        <f t="shared" si="496"/>
        <v>36-50</v>
      </c>
      <c r="U5254" s="1" t="str">
        <f t="shared" si="497"/>
        <v>No</v>
      </c>
    </row>
    <row r="5255" spans="1:21">
      <c r="A5255" s="1">
        <v>5254</v>
      </c>
      <c r="B5255" s="1">
        <v>64</v>
      </c>
      <c r="C5255" s="1" t="s">
        <v>34</v>
      </c>
      <c r="D5255" s="2">
        <v>45157</v>
      </c>
      <c r="E5255" s="2">
        <v>45170</v>
      </c>
      <c r="F5255" s="1" t="s">
        <v>35</v>
      </c>
      <c r="G5255" s="1" t="s">
        <v>41</v>
      </c>
      <c r="H5255" s="1" t="s">
        <v>51</v>
      </c>
      <c r="I5255" s="1">
        <v>314938.33</v>
      </c>
      <c r="J5255" s="1" t="s">
        <v>24</v>
      </c>
      <c r="K5255" s="1" t="s">
        <v>20</v>
      </c>
      <c r="N5255" s="3" t="str">
        <f>IF(LEFT(LOWER(C5255),1)="m","Male",IF(LEFT(LOWER(C5255),1)="f","Female","Unknown"))</f>
        <v>Male</v>
      </c>
      <c r="O5255" s="4" t="str">
        <f>IF(TRIM(LOWER(F5255))="neuro","Neurology",IF(TRIM(LOWER(F5255))="Neurology","Neurology",IF(TRIM(LOWER(F5255))="general ward","General",IF(TRIM(LOWER(F5255))="general","General",IF(TRIM(LOWER(F5255))="cardiology","Cardiology",IF(TRIM(LOWER(F5255))="Cardiology","Cardiology",IF(TRIM(LOWER(F5255))="Peads","Pediatrics",IF(TRIM(LOWER(F5255))="Pediatrics","Pediatrics",IF(TRIM(LOWER(F5255))="orthopedics","Orthopedics",IF(TRIM(LOWER(F5255))="Neurology","Neurology",IF(TRIM(LOWER(F5255))="Oncology","Oncology")))))))))))</f>
        <v>Cardiology</v>
      </c>
      <c r="P5255" s="3" t="str">
        <f t="shared" si="492"/>
        <v>Unknown</v>
      </c>
      <c r="Q5255" s="5">
        <f t="shared" si="493"/>
        <v>13</v>
      </c>
      <c r="R5255" s="1">
        <f t="shared" si="494"/>
        <v>314938.33</v>
      </c>
      <c r="S5255" s="1">
        <f t="shared" si="495"/>
        <v>0</v>
      </c>
      <c r="T5255" s="1" t="str">
        <f t="shared" si="496"/>
        <v>51-65</v>
      </c>
      <c r="U5255" s="1" t="str">
        <f t="shared" si="497"/>
        <v>No</v>
      </c>
    </row>
    <row r="5256" spans="1:21">
      <c r="A5256" s="1">
        <v>5255</v>
      </c>
      <c r="B5256" s="1">
        <v>43</v>
      </c>
      <c r="C5256" s="1" t="s">
        <v>34</v>
      </c>
      <c r="D5256" s="2">
        <v>45581</v>
      </c>
      <c r="E5256" s="2">
        <v>45591</v>
      </c>
      <c r="F5256" s="1" t="s">
        <v>50</v>
      </c>
      <c r="G5256" s="1" t="s">
        <v>41</v>
      </c>
      <c r="H5256" s="1" t="s">
        <v>51</v>
      </c>
      <c r="I5256" s="1">
        <v>194803.02</v>
      </c>
      <c r="J5256" s="1" t="s">
        <v>16</v>
      </c>
      <c r="K5256" s="1" t="s">
        <v>17</v>
      </c>
      <c r="N5256" s="3" t="str">
        <f>IF(LEFT(LOWER(C5256),1)="m","Male",IF(LEFT(LOWER(C5256),1)="f","Female","Unknown"))</f>
        <v>Male</v>
      </c>
      <c r="O5256" s="4" t="str">
        <f>IF(TRIM(LOWER(F5256))="neuro","Neurology",IF(TRIM(LOWER(F5256))="Neurology","Neurology",IF(TRIM(LOWER(F5256))="general ward","General",IF(TRIM(LOWER(F5256))="general","General",IF(TRIM(LOWER(F5256))="cardiology","Cardiology",IF(TRIM(LOWER(F5256))="Cardiology","Cardiology",IF(TRIM(LOWER(F5256))="Peads","Pediatrics",IF(TRIM(LOWER(F5256))="Pediatrics","Pediatrics",IF(TRIM(LOWER(F5256))="orthopedics","Orthopedics",IF(TRIM(LOWER(F5256))="Neurology","Neurology",IF(TRIM(LOWER(F5256))="Oncology","Oncology")))))))))))</f>
        <v>Cardiology</v>
      </c>
      <c r="P5256" s="3" t="str">
        <f t="shared" si="492"/>
        <v>Unknown</v>
      </c>
      <c r="Q5256" s="5">
        <f t="shared" si="493"/>
        <v>10</v>
      </c>
      <c r="R5256" s="1">
        <f t="shared" si="494"/>
        <v>194803.02</v>
      </c>
      <c r="S5256" s="1">
        <f t="shared" si="495"/>
        <v>1</v>
      </c>
      <c r="T5256" s="1" t="str">
        <f t="shared" si="496"/>
        <v>36-50</v>
      </c>
      <c r="U5256" s="1" t="str">
        <f t="shared" si="497"/>
        <v>Yes</v>
      </c>
    </row>
    <row r="5257" spans="1:21">
      <c r="A5257" s="1">
        <v>5256</v>
      </c>
      <c r="B5257" s="1">
        <v>14</v>
      </c>
      <c r="C5257" s="1" t="s">
        <v>12</v>
      </c>
      <c r="D5257" s="2">
        <v>45506</v>
      </c>
      <c r="E5257" s="2">
        <v>45516</v>
      </c>
      <c r="F5257" s="1" t="s">
        <v>49</v>
      </c>
      <c r="G5257" s="1" t="s">
        <v>14</v>
      </c>
      <c r="H5257" s="1" t="s">
        <v>37</v>
      </c>
      <c r="I5257" s="1">
        <v>247176.02</v>
      </c>
      <c r="J5257" s="1" t="s">
        <v>17</v>
      </c>
      <c r="K5257" s="1" t="s">
        <v>38</v>
      </c>
      <c r="N5257" s="3" t="str">
        <f>IF(LEFT(LOWER(C5257),1)="m","Male",IF(LEFT(LOWER(C5257),1)="f","Female","Unknown"))</f>
        <v>Unknown</v>
      </c>
      <c r="O5257" s="4" t="str">
        <f>IF(TRIM(LOWER(F5257))="neuro","Neurology",IF(TRIM(LOWER(F5257))="Neurology","Neurology",IF(TRIM(LOWER(F5257))="general ward","General",IF(TRIM(LOWER(F5257))="general","General",IF(TRIM(LOWER(F5257))="cardiology","Cardiology",IF(TRIM(LOWER(F5257))="Cardiology","Cardiology",IF(TRIM(LOWER(F5257))="Peads","Pediatrics",IF(TRIM(LOWER(F5257))="Pediatrics","Pediatrics",IF(TRIM(LOWER(F5257))="orthopedics","Orthopedics",IF(TRIM(LOWER(F5257))="Neurology","Neurology",IF(TRIM(LOWER(F5257))="Oncology","Oncology")))))))))))</f>
        <v>Oncology</v>
      </c>
      <c r="P5257" s="3" t="str">
        <f t="shared" si="492"/>
        <v>Private</v>
      </c>
      <c r="Q5257" s="5">
        <f t="shared" si="493"/>
        <v>10</v>
      </c>
      <c r="R5257" s="1">
        <f t="shared" si="494"/>
        <v>247176.02</v>
      </c>
      <c r="S5257" s="1">
        <f t="shared" si="495"/>
        <v>0</v>
      </c>
      <c r="T5257" s="1" t="str">
        <f t="shared" si="496"/>
        <v>0-17</v>
      </c>
      <c r="U5257" s="1" t="str">
        <f t="shared" si="497"/>
        <v>Yes</v>
      </c>
    </row>
    <row r="5258" spans="1:21">
      <c r="A5258" s="1">
        <v>5257</v>
      </c>
      <c r="B5258" s="1">
        <v>15</v>
      </c>
      <c r="C5258" s="1" t="s">
        <v>12</v>
      </c>
      <c r="D5258" s="2">
        <v>45421</v>
      </c>
      <c r="E5258" s="2">
        <v>45423</v>
      </c>
      <c r="F5258" s="1" t="s">
        <v>13</v>
      </c>
      <c r="G5258" s="1" t="s">
        <v>36</v>
      </c>
      <c r="H5258" s="1" t="s">
        <v>51</v>
      </c>
      <c r="I5258" s="1">
        <v>150191.29</v>
      </c>
      <c r="J5258" s="1" t="s">
        <v>38</v>
      </c>
      <c r="K5258" s="1" t="s">
        <v>38</v>
      </c>
      <c r="N5258" s="3" t="str">
        <f>IF(LEFT(LOWER(C5258),1)="m","Male",IF(LEFT(LOWER(C5258),1)="f","Female","Unknown"))</f>
        <v>Unknown</v>
      </c>
      <c r="O5258" s="4" t="str">
        <f>IF(TRIM(LOWER(F5258))="neuro","Neurology",IF(TRIM(LOWER(F5258))="Neurology","Neurology",IF(TRIM(LOWER(F5258))="general ward","General",IF(TRIM(LOWER(F5258))="general","General",IF(TRIM(LOWER(F5258))="cardiology","Cardiology",IF(TRIM(LOWER(F5258))="Cardiology","Cardiology",IF(TRIM(LOWER(F5258))="Peads","Pediatrics",IF(TRIM(LOWER(F5258))="Pediatrics","Pediatrics",IF(TRIM(LOWER(F5258))="orthopedics","Orthopedics",IF(TRIM(LOWER(F5258))="Neurology","Neurology",IF(TRIM(LOWER(F5258))="Oncology","Oncology")))))))))))</f>
        <v>Neurology</v>
      </c>
      <c r="P5258" s="3" t="str">
        <f t="shared" si="492"/>
        <v>Government</v>
      </c>
      <c r="Q5258" s="5">
        <f t="shared" si="493"/>
        <v>2</v>
      </c>
      <c r="R5258" s="1">
        <f t="shared" si="494"/>
        <v>150191.29</v>
      </c>
      <c r="S5258" s="1">
        <f t="shared" si="495"/>
        <v>0</v>
      </c>
      <c r="T5258" s="1" t="str">
        <f t="shared" si="496"/>
        <v>0-17</v>
      </c>
      <c r="U5258" s="1" t="str">
        <f t="shared" si="497"/>
        <v>No</v>
      </c>
    </row>
    <row r="5259" spans="1:21">
      <c r="A5259" s="1">
        <v>5258</v>
      </c>
      <c r="B5259" s="1">
        <v>11</v>
      </c>
      <c r="C5259" s="1" t="s">
        <v>12</v>
      </c>
      <c r="D5259" s="2">
        <v>45379</v>
      </c>
      <c r="E5259" s="2">
        <v>45391</v>
      </c>
      <c r="F5259" s="1" t="s">
        <v>52</v>
      </c>
      <c r="G5259" s="1" t="s">
        <v>46</v>
      </c>
      <c r="I5259" s="1">
        <v>133196.10999999999</v>
      </c>
      <c r="J5259" s="1" t="s">
        <v>16</v>
      </c>
      <c r="K5259" s="1" t="s">
        <v>17</v>
      </c>
      <c r="N5259" s="3" t="str">
        <f>IF(LEFT(LOWER(C5259),1)="m","Male",IF(LEFT(LOWER(C5259),1)="f","Female","Unknown"))</f>
        <v>Unknown</v>
      </c>
      <c r="O5259" s="4" t="str">
        <f>IF(TRIM(LOWER(F5259))="neuro","Neurology",IF(TRIM(LOWER(F5259))="Neurology","Neurology",IF(TRIM(LOWER(F5259))="general ward","General",IF(TRIM(LOWER(F5259))="general","General",IF(TRIM(LOWER(F5259))="cardiology","Cardiology",IF(TRIM(LOWER(F5259))="Cardiology","Cardiology",IF(TRIM(LOWER(F5259))="Peads","Pediatrics",IF(TRIM(LOWER(F5259))="Pediatrics","Pediatrics",IF(TRIM(LOWER(F5259))="orthopedics","Orthopedics",IF(TRIM(LOWER(F5259))="Neurology","Neurology",IF(TRIM(LOWER(F5259))="Oncology","Oncology")))))))))))</f>
        <v>Oncology</v>
      </c>
      <c r="P5259" s="3" t="str">
        <f t="shared" si="492"/>
        <v>Self</v>
      </c>
      <c r="Q5259" s="5">
        <f t="shared" si="493"/>
        <v>12</v>
      </c>
      <c r="R5259" s="1">
        <f t="shared" si="494"/>
        <v>133196.10999999999</v>
      </c>
      <c r="S5259" s="1">
        <f t="shared" si="495"/>
        <v>1</v>
      </c>
      <c r="T5259" s="1" t="str">
        <f t="shared" si="496"/>
        <v>0-17</v>
      </c>
      <c r="U5259" s="1" t="str">
        <f t="shared" si="497"/>
        <v>Yes</v>
      </c>
    </row>
    <row r="5260" spans="1:21">
      <c r="A5260" s="1">
        <v>5259</v>
      </c>
      <c r="B5260" s="1">
        <v>91</v>
      </c>
      <c r="C5260" s="1" t="s">
        <v>29</v>
      </c>
      <c r="D5260" s="2">
        <v>45567</v>
      </c>
      <c r="E5260" s="2">
        <v>45578</v>
      </c>
      <c r="F5260" s="1" t="s">
        <v>49</v>
      </c>
      <c r="G5260" s="1" t="s">
        <v>31</v>
      </c>
      <c r="I5260" s="1">
        <v>88454.080000000002</v>
      </c>
      <c r="J5260" s="1" t="s">
        <v>25</v>
      </c>
      <c r="K5260" s="1" t="s">
        <v>38</v>
      </c>
      <c r="N5260" s="3" t="str">
        <f>IF(LEFT(LOWER(C5260),1)="m","Male",IF(LEFT(LOWER(C5260),1)="f","Female","Unknown"))</f>
        <v>Female</v>
      </c>
      <c r="O5260" s="4" t="str">
        <f>IF(TRIM(LOWER(F5260))="neuro","Neurology",IF(TRIM(LOWER(F5260))="Neurology","Neurology",IF(TRIM(LOWER(F5260))="general ward","General",IF(TRIM(LOWER(F5260))="general","General",IF(TRIM(LOWER(F5260))="cardiology","Cardiology",IF(TRIM(LOWER(F5260))="Cardiology","Cardiology",IF(TRIM(LOWER(F5260))="Peads","Pediatrics",IF(TRIM(LOWER(F5260))="Pediatrics","Pediatrics",IF(TRIM(LOWER(F5260))="orthopedics","Orthopedics",IF(TRIM(LOWER(F5260))="Neurology","Neurology",IF(TRIM(LOWER(F5260))="Oncology","Oncology")))))))))))</f>
        <v>Oncology</v>
      </c>
      <c r="P5260" s="3" t="str">
        <f t="shared" si="492"/>
        <v>Private</v>
      </c>
      <c r="Q5260" s="5">
        <f t="shared" si="493"/>
        <v>11</v>
      </c>
      <c r="R5260" s="1">
        <f t="shared" si="494"/>
        <v>88454.080000000002</v>
      </c>
      <c r="S5260" s="1">
        <f t="shared" si="495"/>
        <v>0</v>
      </c>
      <c r="T5260" s="1" t="str">
        <f t="shared" si="496"/>
        <v>66+</v>
      </c>
      <c r="U5260" s="1" t="str">
        <f t="shared" si="497"/>
        <v>Yes</v>
      </c>
    </row>
    <row r="5261" spans="1:21">
      <c r="A5261" s="1">
        <v>5260</v>
      </c>
      <c r="B5261" s="1">
        <v>73</v>
      </c>
      <c r="C5261" s="1" t="s">
        <v>12</v>
      </c>
      <c r="D5261" s="2">
        <v>44997</v>
      </c>
      <c r="E5261" s="2">
        <v>45010</v>
      </c>
      <c r="F5261" s="1" t="s">
        <v>50</v>
      </c>
      <c r="G5261" s="1" t="s">
        <v>33</v>
      </c>
      <c r="H5261" s="1" t="s">
        <v>37</v>
      </c>
      <c r="I5261" s="1">
        <v>220208.12</v>
      </c>
      <c r="J5261" s="1" t="s">
        <v>24</v>
      </c>
      <c r="K5261" s="1" t="s">
        <v>20</v>
      </c>
      <c r="N5261" s="3" t="str">
        <f>IF(LEFT(LOWER(C5261),1)="m","Male",IF(LEFT(LOWER(C5261),1)="f","Female","Unknown"))</f>
        <v>Unknown</v>
      </c>
      <c r="O5261" s="4" t="str">
        <f>IF(TRIM(LOWER(F5261))="neuro","Neurology",IF(TRIM(LOWER(F5261))="Neurology","Neurology",IF(TRIM(LOWER(F5261))="general ward","General",IF(TRIM(LOWER(F5261))="general","General",IF(TRIM(LOWER(F5261))="cardiology","Cardiology",IF(TRIM(LOWER(F5261))="Cardiology","Cardiology",IF(TRIM(LOWER(F5261))="Peads","Pediatrics",IF(TRIM(LOWER(F5261))="Pediatrics","Pediatrics",IF(TRIM(LOWER(F5261))="orthopedics","Orthopedics",IF(TRIM(LOWER(F5261))="Neurology","Neurology",IF(TRIM(LOWER(F5261))="Oncology","Oncology")))))))))))</f>
        <v>Cardiology</v>
      </c>
      <c r="P5261" s="3" t="str">
        <f t="shared" si="492"/>
        <v>Self</v>
      </c>
      <c r="Q5261" s="5">
        <f t="shared" si="493"/>
        <v>13</v>
      </c>
      <c r="R5261" s="1">
        <f t="shared" si="494"/>
        <v>220208.12</v>
      </c>
      <c r="S5261" s="1">
        <f t="shared" si="495"/>
        <v>0</v>
      </c>
      <c r="T5261" s="1" t="str">
        <f t="shared" si="496"/>
        <v>66+</v>
      </c>
      <c r="U5261" s="1" t="str">
        <f t="shared" si="497"/>
        <v>No</v>
      </c>
    </row>
    <row r="5262" spans="1:21">
      <c r="A5262" s="1">
        <v>5261</v>
      </c>
      <c r="C5262" s="1" t="s">
        <v>34</v>
      </c>
      <c r="D5262" s="2">
        <v>45374</v>
      </c>
      <c r="E5262" s="2">
        <v>45389</v>
      </c>
      <c r="F5262" s="1" t="s">
        <v>52</v>
      </c>
      <c r="G5262" s="1" t="s">
        <v>33</v>
      </c>
      <c r="H5262" s="1" t="s">
        <v>47</v>
      </c>
      <c r="I5262" s="1">
        <v>341794.94</v>
      </c>
      <c r="J5262" s="1" t="s">
        <v>25</v>
      </c>
      <c r="K5262" s="1" t="s">
        <v>20</v>
      </c>
      <c r="N5262" s="3" t="str">
        <f>IF(LEFT(LOWER(C5262),1)="m","Male",IF(LEFT(LOWER(C5262),1)="f","Female","Unknown"))</f>
        <v>Male</v>
      </c>
      <c r="O5262" s="4" t="str">
        <f>IF(TRIM(LOWER(F5262))="neuro","Neurology",IF(TRIM(LOWER(F5262))="Neurology","Neurology",IF(TRIM(LOWER(F5262))="general ward","General",IF(TRIM(LOWER(F5262))="general","General",IF(TRIM(LOWER(F5262))="cardiology","Cardiology",IF(TRIM(LOWER(F5262))="Cardiology","Cardiology",IF(TRIM(LOWER(F5262))="Peads","Pediatrics",IF(TRIM(LOWER(F5262))="Pediatrics","Pediatrics",IF(TRIM(LOWER(F5262))="orthopedics","Orthopedics",IF(TRIM(LOWER(F5262))="Neurology","Neurology",IF(TRIM(LOWER(F5262))="Oncology","Oncology")))))))))))</f>
        <v>Oncology</v>
      </c>
      <c r="P5262" s="3" t="str">
        <f t="shared" si="492"/>
        <v>Self</v>
      </c>
      <c r="Q5262" s="5">
        <f t="shared" si="493"/>
        <v>15</v>
      </c>
      <c r="R5262" s="1">
        <f t="shared" si="494"/>
        <v>341794.94</v>
      </c>
      <c r="S5262" s="1">
        <f t="shared" si="495"/>
        <v>0</v>
      </c>
      <c r="T5262" s="1" t="str">
        <f t="shared" si="496"/>
        <v>0-17</v>
      </c>
      <c r="U5262" s="1" t="str">
        <f t="shared" si="497"/>
        <v>Yes</v>
      </c>
    </row>
    <row r="5263" spans="1:21">
      <c r="A5263" s="1">
        <v>5262</v>
      </c>
      <c r="B5263" s="1">
        <v>42</v>
      </c>
      <c r="C5263" s="1" t="s">
        <v>27</v>
      </c>
      <c r="D5263" s="2">
        <v>45013</v>
      </c>
      <c r="E5263" s="2">
        <v>45020</v>
      </c>
      <c r="F5263" s="1" t="s">
        <v>13</v>
      </c>
      <c r="G5263" s="1" t="s">
        <v>41</v>
      </c>
      <c r="H5263" s="1" t="s">
        <v>48</v>
      </c>
      <c r="I5263" s="1">
        <v>247926.34</v>
      </c>
      <c r="K5263" s="1" t="s">
        <v>16</v>
      </c>
      <c r="N5263" s="3" t="str">
        <f>IF(LEFT(LOWER(C5263),1)="m","Male",IF(LEFT(LOWER(C5263),1)="f","Female","Unknown"))</f>
        <v>Male</v>
      </c>
      <c r="O5263" s="4" t="str">
        <f>IF(TRIM(LOWER(F5263))="neuro","Neurology",IF(TRIM(LOWER(F5263))="Neurology","Neurology",IF(TRIM(LOWER(F5263))="general ward","General",IF(TRIM(LOWER(F5263))="general","General",IF(TRIM(LOWER(F5263))="cardiology","Cardiology",IF(TRIM(LOWER(F5263))="Cardiology","Cardiology",IF(TRIM(LOWER(F5263))="Peads","Pediatrics",IF(TRIM(LOWER(F5263))="Pediatrics","Pediatrics",IF(TRIM(LOWER(F5263))="orthopedics","Orthopedics",IF(TRIM(LOWER(F5263))="Neurology","Neurology",IF(TRIM(LOWER(F5263))="Oncology","Oncology")))))))))))</f>
        <v>Neurology</v>
      </c>
      <c r="P5263" s="3" t="str">
        <f t="shared" si="492"/>
        <v>Unknown</v>
      </c>
      <c r="Q5263" s="5">
        <f t="shared" si="493"/>
        <v>7</v>
      </c>
      <c r="R5263" s="1">
        <f t="shared" si="494"/>
        <v>247926.34</v>
      </c>
      <c r="S5263" s="1">
        <f t="shared" si="495"/>
        <v>1</v>
      </c>
      <c r="T5263" s="1" t="str">
        <f t="shared" si="496"/>
        <v>36-50</v>
      </c>
      <c r="U5263" s="1" t="str">
        <f t="shared" si="497"/>
        <v>Unknown</v>
      </c>
    </row>
    <row r="5264" spans="1:21">
      <c r="A5264" s="1">
        <v>5263</v>
      </c>
      <c r="B5264" s="1">
        <v>68</v>
      </c>
      <c r="C5264" s="1" t="s">
        <v>18</v>
      </c>
      <c r="D5264" s="2">
        <v>45177</v>
      </c>
      <c r="E5264" s="2">
        <v>45196</v>
      </c>
      <c r="F5264" s="1" t="s">
        <v>13</v>
      </c>
      <c r="G5264" s="1" t="s">
        <v>14</v>
      </c>
      <c r="H5264" s="1" t="s">
        <v>15</v>
      </c>
      <c r="I5264" s="1">
        <v>175916.32</v>
      </c>
      <c r="J5264" s="1" t="s">
        <v>24</v>
      </c>
      <c r="K5264" s="1" t="s">
        <v>16</v>
      </c>
      <c r="N5264" s="3" t="str">
        <f>IF(LEFT(LOWER(C5264),1)="m","Male",IF(LEFT(LOWER(C5264),1)="f","Female","Unknown"))</f>
        <v>Male</v>
      </c>
      <c r="O5264" s="4" t="str">
        <f>IF(TRIM(LOWER(F5264))="neuro","Neurology",IF(TRIM(LOWER(F5264))="Neurology","Neurology",IF(TRIM(LOWER(F5264))="general ward","General",IF(TRIM(LOWER(F5264))="general","General",IF(TRIM(LOWER(F5264))="cardiology","Cardiology",IF(TRIM(LOWER(F5264))="Cardiology","Cardiology",IF(TRIM(LOWER(F5264))="Peads","Pediatrics",IF(TRIM(LOWER(F5264))="Pediatrics","Pediatrics",IF(TRIM(LOWER(F5264))="orthopedics","Orthopedics",IF(TRIM(LOWER(F5264))="Neurology","Neurology",IF(TRIM(LOWER(F5264))="Oncology","Oncology")))))))))))</f>
        <v>Neurology</v>
      </c>
      <c r="P5264" s="3" t="str">
        <f t="shared" si="492"/>
        <v>Private</v>
      </c>
      <c r="Q5264" s="5">
        <f t="shared" si="493"/>
        <v>19</v>
      </c>
      <c r="R5264" s="1">
        <f t="shared" si="494"/>
        <v>175916.32</v>
      </c>
      <c r="S5264" s="1">
        <f t="shared" si="495"/>
        <v>1</v>
      </c>
      <c r="T5264" s="1" t="str">
        <f t="shared" si="496"/>
        <v>66+</v>
      </c>
      <c r="U5264" s="1" t="str">
        <f t="shared" si="497"/>
        <v>No</v>
      </c>
    </row>
    <row r="5265" spans="1:21">
      <c r="A5265" s="1">
        <v>5264</v>
      </c>
      <c r="C5265" s="1" t="s">
        <v>34</v>
      </c>
      <c r="D5265" s="2">
        <v>45309</v>
      </c>
      <c r="E5265" s="2">
        <v>45322</v>
      </c>
      <c r="F5265" s="1" t="s">
        <v>52</v>
      </c>
      <c r="G5265" s="1" t="s">
        <v>31</v>
      </c>
      <c r="H5265" s="1" t="s">
        <v>51</v>
      </c>
      <c r="I5265" s="1">
        <v>228164.32</v>
      </c>
      <c r="K5265" s="1" t="s">
        <v>20</v>
      </c>
      <c r="N5265" s="3" t="str">
        <f>IF(LEFT(LOWER(C5265),1)="m","Male",IF(LEFT(LOWER(C5265),1)="f","Female","Unknown"))</f>
        <v>Male</v>
      </c>
      <c r="O5265" s="4" t="str">
        <f>IF(TRIM(LOWER(F5265))="neuro","Neurology",IF(TRIM(LOWER(F5265))="Neurology","Neurology",IF(TRIM(LOWER(F5265))="general ward","General",IF(TRIM(LOWER(F5265))="general","General",IF(TRIM(LOWER(F5265))="cardiology","Cardiology",IF(TRIM(LOWER(F5265))="Cardiology","Cardiology",IF(TRIM(LOWER(F5265))="Peads","Pediatrics",IF(TRIM(LOWER(F5265))="Pediatrics","Pediatrics",IF(TRIM(LOWER(F5265))="orthopedics","Orthopedics",IF(TRIM(LOWER(F5265))="Neurology","Neurology",IF(TRIM(LOWER(F5265))="Oncology","Oncology")))))))))))</f>
        <v>Oncology</v>
      </c>
      <c r="P5265" s="3" t="str">
        <f t="shared" si="492"/>
        <v>Private</v>
      </c>
      <c r="Q5265" s="5">
        <f t="shared" si="493"/>
        <v>13</v>
      </c>
      <c r="R5265" s="1">
        <f t="shared" si="494"/>
        <v>228164.32</v>
      </c>
      <c r="S5265" s="1">
        <f t="shared" si="495"/>
        <v>0</v>
      </c>
      <c r="T5265" s="1" t="str">
        <f t="shared" si="496"/>
        <v>0-17</v>
      </c>
      <c r="U5265" s="1" t="str">
        <f t="shared" si="497"/>
        <v>Unknown</v>
      </c>
    </row>
    <row r="5266" spans="1:21">
      <c r="A5266" s="1">
        <v>5265</v>
      </c>
      <c r="B5266" s="1">
        <v>37</v>
      </c>
      <c r="C5266" s="1" t="s">
        <v>34</v>
      </c>
      <c r="D5266" s="2">
        <v>44951</v>
      </c>
      <c r="E5266" s="2">
        <v>44966</v>
      </c>
      <c r="F5266" s="1" t="s">
        <v>43</v>
      </c>
      <c r="G5266" s="1" t="s">
        <v>33</v>
      </c>
      <c r="H5266" s="1" t="s">
        <v>37</v>
      </c>
      <c r="I5266" s="1">
        <v>201916.79</v>
      </c>
      <c r="K5266" s="1" t="s">
        <v>17</v>
      </c>
      <c r="N5266" s="3" t="str">
        <f>IF(LEFT(LOWER(C5266),1)="m","Male",IF(LEFT(LOWER(C5266),1)="f","Female","Unknown"))</f>
        <v>Male</v>
      </c>
      <c r="O5266" s="4" t="str">
        <f>IF(TRIM(LOWER(F5266))="neuro","Neurology",IF(TRIM(LOWER(F5266))="Neurology","Neurology",IF(TRIM(LOWER(F5266))="general ward","General",IF(TRIM(LOWER(F5266))="general","General",IF(TRIM(LOWER(F5266))="cardiology","Cardiology",IF(TRIM(LOWER(F5266))="Cardiology","Cardiology",IF(TRIM(LOWER(F5266))="Peads","Pediatrics",IF(TRIM(LOWER(F5266))="Pediatrics","Pediatrics",IF(TRIM(LOWER(F5266))="orthopedics","Orthopedics",IF(TRIM(LOWER(F5266))="Neurology","Neurology",IF(TRIM(LOWER(F5266))="Oncology","Oncology")))))))))))</f>
        <v>Orthopedics</v>
      </c>
      <c r="P5266" s="3" t="str">
        <f t="shared" si="492"/>
        <v>Self</v>
      </c>
      <c r="Q5266" s="5">
        <f t="shared" si="493"/>
        <v>15</v>
      </c>
      <c r="R5266" s="1">
        <f t="shared" si="494"/>
        <v>201916.79</v>
      </c>
      <c r="S5266" s="1">
        <f t="shared" si="495"/>
        <v>1</v>
      </c>
      <c r="T5266" s="1" t="str">
        <f t="shared" si="496"/>
        <v>36-50</v>
      </c>
      <c r="U5266" s="1" t="str">
        <f t="shared" si="497"/>
        <v>Unknown</v>
      </c>
    </row>
    <row r="5267" spans="1:21">
      <c r="A5267" s="1">
        <v>5266</v>
      </c>
      <c r="C5267" s="1" t="s">
        <v>29</v>
      </c>
      <c r="D5267" s="2">
        <v>45164</v>
      </c>
      <c r="E5267" s="2">
        <v>45173</v>
      </c>
      <c r="F5267" s="1" t="s">
        <v>35</v>
      </c>
      <c r="G5267" s="1" t="s">
        <v>33</v>
      </c>
      <c r="I5267" s="1">
        <v>15979.94</v>
      </c>
      <c r="J5267" s="1" t="s">
        <v>16</v>
      </c>
      <c r="K5267" s="1" t="s">
        <v>17</v>
      </c>
      <c r="N5267" s="3" t="str">
        <f>IF(LEFT(LOWER(C5267),1)="m","Male",IF(LEFT(LOWER(C5267),1)="f","Female","Unknown"))</f>
        <v>Female</v>
      </c>
      <c r="O5267" s="4" t="str">
        <f>IF(TRIM(LOWER(F5267))="neuro","Neurology",IF(TRIM(LOWER(F5267))="Neurology","Neurology",IF(TRIM(LOWER(F5267))="general ward","General",IF(TRIM(LOWER(F5267))="general","General",IF(TRIM(LOWER(F5267))="cardiology","Cardiology",IF(TRIM(LOWER(F5267))="Cardiology","Cardiology",IF(TRIM(LOWER(F5267))="Peads","Pediatrics",IF(TRIM(LOWER(F5267))="Pediatrics","Pediatrics",IF(TRIM(LOWER(F5267))="orthopedics","Orthopedics",IF(TRIM(LOWER(F5267))="Neurology","Neurology",IF(TRIM(LOWER(F5267))="Oncology","Oncology")))))))))))</f>
        <v>Cardiology</v>
      </c>
      <c r="P5267" s="3" t="str">
        <f t="shared" si="492"/>
        <v>Self</v>
      </c>
      <c r="Q5267" s="5">
        <f t="shared" si="493"/>
        <v>9</v>
      </c>
      <c r="R5267" s="1">
        <f t="shared" si="494"/>
        <v>15979.94</v>
      </c>
      <c r="S5267" s="1">
        <f t="shared" si="495"/>
        <v>1</v>
      </c>
      <c r="T5267" s="1" t="str">
        <f t="shared" si="496"/>
        <v>0-17</v>
      </c>
      <c r="U5267" s="1" t="str">
        <f t="shared" si="497"/>
        <v>Yes</v>
      </c>
    </row>
    <row r="5268" spans="1:21">
      <c r="A5268" s="1">
        <v>5267</v>
      </c>
      <c r="B5268" s="1">
        <v>89</v>
      </c>
      <c r="C5268" s="1" t="s">
        <v>18</v>
      </c>
      <c r="D5268" s="2">
        <v>45032</v>
      </c>
      <c r="E5268" s="2">
        <v>45042</v>
      </c>
      <c r="F5268" s="1" t="s">
        <v>28</v>
      </c>
      <c r="G5268" s="1" t="s">
        <v>46</v>
      </c>
      <c r="H5268" s="1" t="s">
        <v>39</v>
      </c>
      <c r="I5268" s="1">
        <v>218598.6</v>
      </c>
      <c r="J5268" s="1" t="s">
        <v>17</v>
      </c>
      <c r="K5268" s="1" t="s">
        <v>16</v>
      </c>
      <c r="N5268" s="3" t="str">
        <f>IF(LEFT(LOWER(C5268),1)="m","Male",IF(LEFT(LOWER(C5268),1)="f","Female","Unknown"))</f>
        <v>Male</v>
      </c>
      <c r="O5268" s="4" t="str">
        <f>IF(TRIM(LOWER(F5268))="neuro","Neurology",IF(TRIM(LOWER(F5268))="Neurology","Neurology",IF(TRIM(LOWER(F5268))="general ward","General",IF(TRIM(LOWER(F5268))="general","General",IF(TRIM(LOWER(F5268))="cardiology","Cardiology",IF(TRIM(LOWER(F5268))="Cardiology","Cardiology",IF(TRIM(LOWER(F5268))="Peads","Pediatrics",IF(TRIM(LOWER(F5268))="Pediatrics","Pediatrics",IF(TRIM(LOWER(F5268))="orthopedics","Orthopedics",IF(TRIM(LOWER(F5268))="Neurology","Neurology",IF(TRIM(LOWER(F5268))="Oncology","Oncology")))))))))))</f>
        <v>Orthopedics</v>
      </c>
      <c r="P5268" s="3" t="str">
        <f t="shared" si="492"/>
        <v>Self</v>
      </c>
      <c r="Q5268" s="5">
        <f t="shared" si="493"/>
        <v>10</v>
      </c>
      <c r="R5268" s="1">
        <f t="shared" si="494"/>
        <v>218598.6</v>
      </c>
      <c r="S5268" s="1">
        <f t="shared" si="495"/>
        <v>1</v>
      </c>
      <c r="T5268" s="1" t="str">
        <f t="shared" si="496"/>
        <v>66+</v>
      </c>
      <c r="U5268" s="1" t="str">
        <f t="shared" si="497"/>
        <v>Yes</v>
      </c>
    </row>
    <row r="5269" spans="1:21">
      <c r="A5269" s="1">
        <v>5268</v>
      </c>
      <c r="C5269" s="1" t="s">
        <v>34</v>
      </c>
      <c r="D5269" s="2">
        <v>45494</v>
      </c>
      <c r="E5269" s="2">
        <v>45499</v>
      </c>
      <c r="F5269" s="1" t="s">
        <v>52</v>
      </c>
      <c r="G5269" s="1" t="s">
        <v>22</v>
      </c>
      <c r="H5269" s="1" t="s">
        <v>15</v>
      </c>
      <c r="I5269" s="1">
        <v>342957.33</v>
      </c>
      <c r="J5269" s="1" t="s">
        <v>25</v>
      </c>
      <c r="K5269" s="1" t="s">
        <v>16</v>
      </c>
      <c r="N5269" s="3" t="str">
        <f>IF(LEFT(LOWER(C5269),1)="m","Male",IF(LEFT(LOWER(C5269),1)="f","Female","Unknown"))</f>
        <v>Male</v>
      </c>
      <c r="O5269" s="4" t="str">
        <f>IF(TRIM(LOWER(F5269))="neuro","Neurology",IF(TRIM(LOWER(F5269))="Neurology","Neurology",IF(TRIM(LOWER(F5269))="general ward","General",IF(TRIM(LOWER(F5269))="general","General",IF(TRIM(LOWER(F5269))="cardiology","Cardiology",IF(TRIM(LOWER(F5269))="Cardiology","Cardiology",IF(TRIM(LOWER(F5269))="Peads","Pediatrics",IF(TRIM(LOWER(F5269))="Pediatrics","Pediatrics",IF(TRIM(LOWER(F5269))="orthopedics","Orthopedics",IF(TRIM(LOWER(F5269))="Neurology","Neurology",IF(TRIM(LOWER(F5269))="Oncology","Oncology")))))))))))</f>
        <v>Oncology</v>
      </c>
      <c r="P5269" s="3" t="str">
        <f t="shared" si="492"/>
        <v>Government</v>
      </c>
      <c r="Q5269" s="5">
        <f t="shared" si="493"/>
        <v>5</v>
      </c>
      <c r="R5269" s="1">
        <f t="shared" si="494"/>
        <v>342957.33</v>
      </c>
      <c r="S5269" s="1">
        <f t="shared" si="495"/>
        <v>1</v>
      </c>
      <c r="T5269" s="1" t="str">
        <f t="shared" si="496"/>
        <v>0-17</v>
      </c>
      <c r="U5269" s="1" t="str">
        <f t="shared" si="497"/>
        <v>Yes</v>
      </c>
    </row>
    <row r="5270" spans="1:21">
      <c r="A5270" s="1">
        <v>5269</v>
      </c>
      <c r="B5270" s="1">
        <v>38</v>
      </c>
      <c r="C5270" s="1" t="s">
        <v>29</v>
      </c>
      <c r="D5270" s="2">
        <v>45605</v>
      </c>
      <c r="E5270" s="2">
        <v>45608</v>
      </c>
      <c r="F5270" s="1" t="s">
        <v>13</v>
      </c>
      <c r="G5270" s="1" t="s">
        <v>36</v>
      </c>
      <c r="H5270" s="1" t="s">
        <v>51</v>
      </c>
      <c r="I5270" s="1">
        <v>32618.53</v>
      </c>
      <c r="J5270" s="1" t="s">
        <v>16</v>
      </c>
      <c r="K5270" s="1" t="s">
        <v>42</v>
      </c>
      <c r="N5270" s="3" t="str">
        <f>IF(LEFT(LOWER(C5270),1)="m","Male",IF(LEFT(LOWER(C5270),1)="f","Female","Unknown"))</f>
        <v>Female</v>
      </c>
      <c r="O5270" s="4" t="str">
        <f>IF(TRIM(LOWER(F5270))="neuro","Neurology",IF(TRIM(LOWER(F5270))="Neurology","Neurology",IF(TRIM(LOWER(F5270))="general ward","General",IF(TRIM(LOWER(F5270))="general","General",IF(TRIM(LOWER(F5270))="cardiology","Cardiology",IF(TRIM(LOWER(F5270))="Cardiology","Cardiology",IF(TRIM(LOWER(F5270))="Peads","Pediatrics",IF(TRIM(LOWER(F5270))="Pediatrics","Pediatrics",IF(TRIM(LOWER(F5270))="orthopedics","Orthopedics",IF(TRIM(LOWER(F5270))="Neurology","Neurology",IF(TRIM(LOWER(F5270))="Oncology","Oncology")))))))))))</f>
        <v>Neurology</v>
      </c>
      <c r="P5270" s="3" t="str">
        <f t="shared" si="492"/>
        <v>Government</v>
      </c>
      <c r="Q5270" s="5">
        <f t="shared" si="493"/>
        <v>3</v>
      </c>
      <c r="R5270" s="1">
        <f t="shared" si="494"/>
        <v>32618.53</v>
      </c>
      <c r="S5270" s="1">
        <f t="shared" si="495"/>
        <v>0</v>
      </c>
      <c r="T5270" s="1" t="str">
        <f t="shared" si="496"/>
        <v>36-50</v>
      </c>
      <c r="U5270" s="1" t="str">
        <f t="shared" si="497"/>
        <v>Yes</v>
      </c>
    </row>
    <row r="5271" spans="1:21">
      <c r="A5271" s="1">
        <v>5270</v>
      </c>
      <c r="B5271" s="1">
        <v>12</v>
      </c>
      <c r="C5271" s="1" t="s">
        <v>29</v>
      </c>
      <c r="D5271" s="2">
        <v>45436</v>
      </c>
      <c r="E5271" s="2">
        <v>45441</v>
      </c>
      <c r="F5271" s="1" t="s">
        <v>52</v>
      </c>
      <c r="G5271" s="1" t="s">
        <v>31</v>
      </c>
      <c r="I5271" s="1">
        <v>82182.19</v>
      </c>
      <c r="K5271" s="1" t="s">
        <v>16</v>
      </c>
      <c r="N5271" s="3" t="str">
        <f>IF(LEFT(LOWER(C5271),1)="m","Male",IF(LEFT(LOWER(C5271),1)="f","Female","Unknown"))</f>
        <v>Female</v>
      </c>
      <c r="O5271" s="4" t="str">
        <f>IF(TRIM(LOWER(F5271))="neuro","Neurology",IF(TRIM(LOWER(F5271))="Neurology","Neurology",IF(TRIM(LOWER(F5271))="general ward","General",IF(TRIM(LOWER(F5271))="general","General",IF(TRIM(LOWER(F5271))="cardiology","Cardiology",IF(TRIM(LOWER(F5271))="Cardiology","Cardiology",IF(TRIM(LOWER(F5271))="Peads","Pediatrics",IF(TRIM(LOWER(F5271))="Pediatrics","Pediatrics",IF(TRIM(LOWER(F5271))="orthopedics","Orthopedics",IF(TRIM(LOWER(F5271))="Neurology","Neurology",IF(TRIM(LOWER(F5271))="Oncology","Oncology")))))))))))</f>
        <v>Oncology</v>
      </c>
      <c r="P5271" s="3" t="str">
        <f t="shared" si="492"/>
        <v>Private</v>
      </c>
      <c r="Q5271" s="5">
        <f t="shared" si="493"/>
        <v>5</v>
      </c>
      <c r="R5271" s="1">
        <f t="shared" si="494"/>
        <v>82182.19</v>
      </c>
      <c r="S5271" s="1">
        <f t="shared" si="495"/>
        <v>1</v>
      </c>
      <c r="T5271" s="1" t="str">
        <f t="shared" si="496"/>
        <v>0-17</v>
      </c>
      <c r="U5271" s="1" t="str">
        <f t="shared" si="497"/>
        <v>Unknown</v>
      </c>
    </row>
    <row r="5272" spans="1:21">
      <c r="A5272" s="1">
        <v>5271</v>
      </c>
      <c r="B5272" s="1">
        <v>90</v>
      </c>
      <c r="C5272" s="1" t="s">
        <v>26</v>
      </c>
      <c r="D5272" s="2">
        <v>45073</v>
      </c>
      <c r="E5272" s="2">
        <v>45076</v>
      </c>
      <c r="F5272" s="1" t="s">
        <v>40</v>
      </c>
      <c r="G5272" s="1" t="s">
        <v>14</v>
      </c>
      <c r="H5272" s="1" t="s">
        <v>47</v>
      </c>
      <c r="I5272" s="1">
        <v>336506.78</v>
      </c>
      <c r="J5272" s="1" t="s">
        <v>38</v>
      </c>
      <c r="K5272" s="1" t="s">
        <v>20</v>
      </c>
      <c r="N5272" s="3" t="str">
        <f>IF(LEFT(LOWER(C5272),1)="m","Male",IF(LEFT(LOWER(C5272),1)="f","Female","Unknown"))</f>
        <v>Female</v>
      </c>
      <c r="O5272" s="4" t="str">
        <f>IF(TRIM(LOWER(F5272))="neuro","Neurology",IF(TRIM(LOWER(F5272))="Neurology","Neurology",IF(TRIM(LOWER(F5272))="general ward","General",IF(TRIM(LOWER(F5272))="general","General",IF(TRIM(LOWER(F5272))="cardiology","Cardiology",IF(TRIM(LOWER(F5272))="Cardiology","Cardiology",IF(TRIM(LOWER(F5272))="Peads","Pediatrics",IF(TRIM(LOWER(F5272))="Pediatrics","Pediatrics",IF(TRIM(LOWER(F5272))="orthopedics","Orthopedics",IF(TRIM(LOWER(F5272))="Neurology","Neurology",IF(TRIM(LOWER(F5272))="Oncology","Oncology")))))))))))</f>
        <v>Pediatrics</v>
      </c>
      <c r="P5272" s="3" t="str">
        <f t="shared" si="492"/>
        <v>Private</v>
      </c>
      <c r="Q5272" s="5">
        <f t="shared" si="493"/>
        <v>3</v>
      </c>
      <c r="R5272" s="1">
        <f t="shared" si="494"/>
        <v>336506.78</v>
      </c>
      <c r="S5272" s="1">
        <f t="shared" si="495"/>
        <v>0</v>
      </c>
      <c r="T5272" s="1" t="str">
        <f t="shared" si="496"/>
        <v>66+</v>
      </c>
      <c r="U5272" s="1" t="str">
        <f t="shared" si="497"/>
        <v>No</v>
      </c>
    </row>
    <row r="5273" spans="1:21">
      <c r="A5273" s="1">
        <v>5272</v>
      </c>
      <c r="B5273" s="1">
        <v>89</v>
      </c>
      <c r="C5273" s="1" t="s">
        <v>27</v>
      </c>
      <c r="D5273" s="2">
        <v>45038</v>
      </c>
      <c r="E5273" s="2">
        <v>45045</v>
      </c>
      <c r="F5273" s="1" t="s">
        <v>43</v>
      </c>
      <c r="G5273" s="1" t="s">
        <v>31</v>
      </c>
      <c r="H5273" s="1" t="s">
        <v>23</v>
      </c>
      <c r="I5273" s="1">
        <v>341971.33</v>
      </c>
      <c r="J5273" s="1" t="s">
        <v>16</v>
      </c>
      <c r="K5273" s="1" t="s">
        <v>38</v>
      </c>
      <c r="N5273" s="3" t="str">
        <f>IF(LEFT(LOWER(C5273),1)="m","Male",IF(LEFT(LOWER(C5273),1)="f","Female","Unknown"))</f>
        <v>Male</v>
      </c>
      <c r="O5273" s="4" t="str">
        <f>IF(TRIM(LOWER(F5273))="neuro","Neurology",IF(TRIM(LOWER(F5273))="Neurology","Neurology",IF(TRIM(LOWER(F5273))="general ward","General",IF(TRIM(LOWER(F5273))="general","General",IF(TRIM(LOWER(F5273))="cardiology","Cardiology",IF(TRIM(LOWER(F5273))="Cardiology","Cardiology",IF(TRIM(LOWER(F5273))="Peads","Pediatrics",IF(TRIM(LOWER(F5273))="Pediatrics","Pediatrics",IF(TRIM(LOWER(F5273))="orthopedics","Orthopedics",IF(TRIM(LOWER(F5273))="Neurology","Neurology",IF(TRIM(LOWER(F5273))="Oncology","Oncology")))))))))))</f>
        <v>Orthopedics</v>
      </c>
      <c r="P5273" s="3" t="str">
        <f t="shared" si="492"/>
        <v>Private</v>
      </c>
      <c r="Q5273" s="5">
        <f t="shared" si="493"/>
        <v>7</v>
      </c>
      <c r="R5273" s="1">
        <f t="shared" si="494"/>
        <v>341971.33</v>
      </c>
      <c r="S5273" s="1">
        <f t="shared" si="495"/>
        <v>0</v>
      </c>
      <c r="T5273" s="1" t="str">
        <f t="shared" si="496"/>
        <v>66+</v>
      </c>
      <c r="U5273" s="1" t="str">
        <f t="shared" si="497"/>
        <v>Yes</v>
      </c>
    </row>
    <row r="5274" spans="1:21">
      <c r="A5274" s="1">
        <v>5273</v>
      </c>
      <c r="B5274" s="1">
        <v>46</v>
      </c>
      <c r="C5274" s="1" t="s">
        <v>12</v>
      </c>
      <c r="D5274" s="2">
        <v>44931</v>
      </c>
      <c r="E5274" s="2">
        <v>44939</v>
      </c>
      <c r="F5274" s="1" t="s">
        <v>40</v>
      </c>
      <c r="G5274" s="1" t="s">
        <v>14</v>
      </c>
      <c r="H5274" s="1" t="s">
        <v>37</v>
      </c>
      <c r="I5274" s="1">
        <v>140944.92000000001</v>
      </c>
      <c r="J5274" s="1" t="s">
        <v>42</v>
      </c>
      <c r="K5274" s="1" t="s">
        <v>42</v>
      </c>
      <c r="N5274" s="3" t="str">
        <f>IF(LEFT(LOWER(C5274),1)="m","Male",IF(LEFT(LOWER(C5274),1)="f","Female","Unknown"))</f>
        <v>Unknown</v>
      </c>
      <c r="O5274" s="4" t="str">
        <f>IF(TRIM(LOWER(F5274))="neuro","Neurology",IF(TRIM(LOWER(F5274))="Neurology","Neurology",IF(TRIM(LOWER(F5274))="general ward","General",IF(TRIM(LOWER(F5274))="general","General",IF(TRIM(LOWER(F5274))="cardiology","Cardiology",IF(TRIM(LOWER(F5274))="Cardiology","Cardiology",IF(TRIM(LOWER(F5274))="Peads","Pediatrics",IF(TRIM(LOWER(F5274))="Pediatrics","Pediatrics",IF(TRIM(LOWER(F5274))="orthopedics","Orthopedics",IF(TRIM(LOWER(F5274))="Neurology","Neurology",IF(TRIM(LOWER(F5274))="Oncology","Oncology")))))))))))</f>
        <v>Pediatrics</v>
      </c>
      <c r="P5274" s="3" t="str">
        <f t="shared" si="492"/>
        <v>Private</v>
      </c>
      <c r="Q5274" s="5">
        <f t="shared" si="493"/>
        <v>8</v>
      </c>
      <c r="R5274" s="1">
        <f t="shared" si="494"/>
        <v>140944.92000000001</v>
      </c>
      <c r="S5274" s="1">
        <f t="shared" si="495"/>
        <v>0</v>
      </c>
      <c r="T5274" s="1" t="str">
        <f t="shared" si="496"/>
        <v>36-50</v>
      </c>
      <c r="U5274" s="1" t="str">
        <f t="shared" si="497"/>
        <v>No</v>
      </c>
    </row>
    <row r="5275" spans="1:21">
      <c r="A5275" s="1">
        <v>5274</v>
      </c>
      <c r="B5275" s="1">
        <v>85</v>
      </c>
      <c r="C5275" s="1" t="s">
        <v>34</v>
      </c>
      <c r="D5275" s="2">
        <v>44927</v>
      </c>
      <c r="E5275" s="2">
        <v>44944</v>
      </c>
      <c r="F5275" s="1" t="s">
        <v>28</v>
      </c>
      <c r="G5275" s="1" t="s">
        <v>36</v>
      </c>
      <c r="H5275" s="1" t="s">
        <v>15</v>
      </c>
      <c r="I5275" s="1">
        <v>75773.440000000002</v>
      </c>
      <c r="K5275" s="1" t="s">
        <v>16</v>
      </c>
      <c r="N5275" s="3" t="str">
        <f>IF(LEFT(LOWER(C5275),1)="m","Male",IF(LEFT(LOWER(C5275),1)="f","Female","Unknown"))</f>
        <v>Male</v>
      </c>
      <c r="O5275" s="4" t="str">
        <f>IF(TRIM(LOWER(F5275))="neuro","Neurology",IF(TRIM(LOWER(F5275))="Neurology","Neurology",IF(TRIM(LOWER(F5275))="general ward","General",IF(TRIM(LOWER(F5275))="general","General",IF(TRIM(LOWER(F5275))="cardiology","Cardiology",IF(TRIM(LOWER(F5275))="Cardiology","Cardiology",IF(TRIM(LOWER(F5275))="Peads","Pediatrics",IF(TRIM(LOWER(F5275))="Pediatrics","Pediatrics",IF(TRIM(LOWER(F5275))="orthopedics","Orthopedics",IF(TRIM(LOWER(F5275))="Neurology","Neurology",IF(TRIM(LOWER(F5275))="Oncology","Oncology")))))))))))</f>
        <v>Orthopedics</v>
      </c>
      <c r="P5275" s="3" t="str">
        <f t="shared" si="492"/>
        <v>Government</v>
      </c>
      <c r="Q5275" s="5">
        <f t="shared" si="493"/>
        <v>17</v>
      </c>
      <c r="R5275" s="1">
        <f t="shared" si="494"/>
        <v>75773.440000000002</v>
      </c>
      <c r="S5275" s="1">
        <f t="shared" si="495"/>
        <v>1</v>
      </c>
      <c r="T5275" s="1" t="str">
        <f t="shared" si="496"/>
        <v>66+</v>
      </c>
      <c r="U5275" s="1" t="str">
        <f t="shared" si="497"/>
        <v>Unknown</v>
      </c>
    </row>
    <row r="5276" spans="1:21">
      <c r="A5276" s="1">
        <v>5275</v>
      </c>
      <c r="B5276" s="1">
        <v>40</v>
      </c>
      <c r="C5276" s="1" t="s">
        <v>29</v>
      </c>
      <c r="D5276" s="2">
        <v>45246</v>
      </c>
      <c r="E5276" s="2">
        <v>45257</v>
      </c>
      <c r="F5276" s="1" t="s">
        <v>43</v>
      </c>
      <c r="G5276" s="1" t="s">
        <v>46</v>
      </c>
      <c r="H5276" s="1" t="s">
        <v>37</v>
      </c>
      <c r="I5276" s="1">
        <v>191316.49</v>
      </c>
      <c r="J5276" s="1" t="s">
        <v>16</v>
      </c>
      <c r="K5276" s="1" t="s">
        <v>20</v>
      </c>
      <c r="N5276" s="3" t="str">
        <f>IF(LEFT(LOWER(C5276),1)="m","Male",IF(LEFT(LOWER(C5276),1)="f","Female","Unknown"))</f>
        <v>Female</v>
      </c>
      <c r="O5276" s="4" t="str">
        <f>IF(TRIM(LOWER(F5276))="neuro","Neurology",IF(TRIM(LOWER(F5276))="Neurology","Neurology",IF(TRIM(LOWER(F5276))="general ward","General",IF(TRIM(LOWER(F5276))="general","General",IF(TRIM(LOWER(F5276))="cardiology","Cardiology",IF(TRIM(LOWER(F5276))="Cardiology","Cardiology",IF(TRIM(LOWER(F5276))="Peads","Pediatrics",IF(TRIM(LOWER(F5276))="Pediatrics","Pediatrics",IF(TRIM(LOWER(F5276))="orthopedics","Orthopedics",IF(TRIM(LOWER(F5276))="Neurology","Neurology",IF(TRIM(LOWER(F5276))="Oncology","Oncology")))))))))))</f>
        <v>Orthopedics</v>
      </c>
      <c r="P5276" s="3" t="str">
        <f t="shared" si="492"/>
        <v>Self</v>
      </c>
      <c r="Q5276" s="5">
        <f t="shared" si="493"/>
        <v>11</v>
      </c>
      <c r="R5276" s="1">
        <f t="shared" si="494"/>
        <v>191316.49</v>
      </c>
      <c r="S5276" s="1">
        <f t="shared" si="495"/>
        <v>0</v>
      </c>
      <c r="T5276" s="1" t="str">
        <f t="shared" si="496"/>
        <v>36-50</v>
      </c>
      <c r="U5276" s="1" t="str">
        <f t="shared" si="497"/>
        <v>Yes</v>
      </c>
    </row>
    <row r="5277" spans="1:21">
      <c r="A5277" s="1">
        <v>5276</v>
      </c>
      <c r="B5277" s="1">
        <v>30</v>
      </c>
      <c r="C5277" s="1" t="s">
        <v>26</v>
      </c>
      <c r="D5277" s="2">
        <v>45466</v>
      </c>
      <c r="E5277" s="2">
        <v>45468</v>
      </c>
      <c r="F5277" s="1" t="s">
        <v>13</v>
      </c>
      <c r="G5277" s="1" t="s">
        <v>36</v>
      </c>
      <c r="H5277" s="1" t="s">
        <v>47</v>
      </c>
      <c r="I5277" s="1">
        <v>73225.039999999994</v>
      </c>
      <c r="J5277" s="1" t="s">
        <v>16</v>
      </c>
      <c r="K5277" s="1" t="s">
        <v>25</v>
      </c>
      <c r="N5277" s="3" t="str">
        <f>IF(LEFT(LOWER(C5277),1)="m","Male",IF(LEFT(LOWER(C5277),1)="f","Female","Unknown"))</f>
        <v>Female</v>
      </c>
      <c r="O5277" s="4" t="str">
        <f>IF(TRIM(LOWER(F5277))="neuro","Neurology",IF(TRIM(LOWER(F5277))="Neurology","Neurology",IF(TRIM(LOWER(F5277))="general ward","General",IF(TRIM(LOWER(F5277))="general","General",IF(TRIM(LOWER(F5277))="cardiology","Cardiology",IF(TRIM(LOWER(F5277))="Cardiology","Cardiology",IF(TRIM(LOWER(F5277))="Peads","Pediatrics",IF(TRIM(LOWER(F5277))="Pediatrics","Pediatrics",IF(TRIM(LOWER(F5277))="orthopedics","Orthopedics",IF(TRIM(LOWER(F5277))="Neurology","Neurology",IF(TRIM(LOWER(F5277))="Oncology","Oncology")))))))))))</f>
        <v>Neurology</v>
      </c>
      <c r="P5277" s="3" t="str">
        <f t="shared" si="492"/>
        <v>Government</v>
      </c>
      <c r="Q5277" s="5">
        <f t="shared" si="493"/>
        <v>2</v>
      </c>
      <c r="R5277" s="1">
        <f t="shared" si="494"/>
        <v>73225.039999999994</v>
      </c>
      <c r="S5277" s="1">
        <f t="shared" si="495"/>
        <v>1</v>
      </c>
      <c r="T5277" s="1" t="str">
        <f t="shared" si="496"/>
        <v>18-35</v>
      </c>
      <c r="U5277" s="1" t="str">
        <f t="shared" si="497"/>
        <v>Yes</v>
      </c>
    </row>
    <row r="5278" spans="1:21">
      <c r="A5278" s="1">
        <v>5277</v>
      </c>
      <c r="B5278" s="1">
        <v>37</v>
      </c>
      <c r="C5278" s="1" t="s">
        <v>29</v>
      </c>
      <c r="D5278" s="2">
        <v>45555</v>
      </c>
      <c r="E5278" s="2">
        <v>45574</v>
      </c>
      <c r="F5278" s="1" t="s">
        <v>28</v>
      </c>
      <c r="G5278" s="1" t="s">
        <v>31</v>
      </c>
      <c r="H5278" s="1" t="s">
        <v>15</v>
      </c>
      <c r="I5278" s="1">
        <v>102824.83</v>
      </c>
      <c r="J5278" s="1" t="s">
        <v>24</v>
      </c>
      <c r="K5278" s="1" t="s">
        <v>25</v>
      </c>
      <c r="N5278" s="3" t="str">
        <f>IF(LEFT(LOWER(C5278),1)="m","Male",IF(LEFT(LOWER(C5278),1)="f","Female","Unknown"))</f>
        <v>Female</v>
      </c>
      <c r="O5278" s="4" t="str">
        <f>IF(TRIM(LOWER(F5278))="neuro","Neurology",IF(TRIM(LOWER(F5278))="Neurology","Neurology",IF(TRIM(LOWER(F5278))="general ward","General",IF(TRIM(LOWER(F5278))="general","General",IF(TRIM(LOWER(F5278))="cardiology","Cardiology",IF(TRIM(LOWER(F5278))="Cardiology","Cardiology",IF(TRIM(LOWER(F5278))="Peads","Pediatrics",IF(TRIM(LOWER(F5278))="Pediatrics","Pediatrics",IF(TRIM(LOWER(F5278))="orthopedics","Orthopedics",IF(TRIM(LOWER(F5278))="Neurology","Neurology",IF(TRIM(LOWER(F5278))="Oncology","Oncology")))))))))))</f>
        <v>Orthopedics</v>
      </c>
      <c r="P5278" s="3" t="str">
        <f t="shared" si="492"/>
        <v>Private</v>
      </c>
      <c r="Q5278" s="5">
        <f t="shared" si="493"/>
        <v>19</v>
      </c>
      <c r="R5278" s="1">
        <f t="shared" si="494"/>
        <v>102824.83</v>
      </c>
      <c r="S5278" s="1">
        <f t="shared" si="495"/>
        <v>1</v>
      </c>
      <c r="T5278" s="1" t="str">
        <f t="shared" si="496"/>
        <v>36-50</v>
      </c>
      <c r="U5278" s="1" t="str">
        <f t="shared" si="497"/>
        <v>No</v>
      </c>
    </row>
    <row r="5279" spans="1:21">
      <c r="A5279" s="1">
        <v>5278</v>
      </c>
      <c r="B5279" s="1">
        <v>55</v>
      </c>
      <c r="C5279" s="1" t="s">
        <v>18</v>
      </c>
      <c r="D5279" s="2">
        <v>45539</v>
      </c>
      <c r="E5279" s="2">
        <v>45549</v>
      </c>
      <c r="F5279" s="1" t="s">
        <v>13</v>
      </c>
      <c r="G5279" s="1" t="s">
        <v>31</v>
      </c>
      <c r="H5279" s="1" t="s">
        <v>37</v>
      </c>
      <c r="I5279" s="1">
        <v>77102.62</v>
      </c>
      <c r="J5279" s="1" t="s">
        <v>42</v>
      </c>
      <c r="K5279" s="1" t="s">
        <v>20</v>
      </c>
      <c r="N5279" s="3" t="str">
        <f>IF(LEFT(LOWER(C5279),1)="m","Male",IF(LEFT(LOWER(C5279),1)="f","Female","Unknown"))</f>
        <v>Male</v>
      </c>
      <c r="O5279" s="4" t="str">
        <f>IF(TRIM(LOWER(F5279))="neuro","Neurology",IF(TRIM(LOWER(F5279))="Neurology","Neurology",IF(TRIM(LOWER(F5279))="general ward","General",IF(TRIM(LOWER(F5279))="general","General",IF(TRIM(LOWER(F5279))="cardiology","Cardiology",IF(TRIM(LOWER(F5279))="Cardiology","Cardiology",IF(TRIM(LOWER(F5279))="Peads","Pediatrics",IF(TRIM(LOWER(F5279))="Pediatrics","Pediatrics",IF(TRIM(LOWER(F5279))="orthopedics","Orthopedics",IF(TRIM(LOWER(F5279))="Neurology","Neurology",IF(TRIM(LOWER(F5279))="Oncology","Oncology")))))))))))</f>
        <v>Neurology</v>
      </c>
      <c r="P5279" s="3" t="str">
        <f t="shared" si="492"/>
        <v>Private</v>
      </c>
      <c r="Q5279" s="5">
        <f t="shared" si="493"/>
        <v>10</v>
      </c>
      <c r="R5279" s="1">
        <f t="shared" si="494"/>
        <v>77102.62</v>
      </c>
      <c r="S5279" s="1">
        <f t="shared" si="495"/>
        <v>0</v>
      </c>
      <c r="T5279" s="1" t="str">
        <f t="shared" si="496"/>
        <v>51-65</v>
      </c>
      <c r="U5279" s="1" t="str">
        <f t="shared" si="497"/>
        <v>No</v>
      </c>
    </row>
    <row r="5280" spans="1:21">
      <c r="A5280" s="1">
        <v>5279</v>
      </c>
      <c r="B5280" s="1">
        <v>95</v>
      </c>
      <c r="C5280" s="1" t="s">
        <v>34</v>
      </c>
      <c r="D5280" s="2">
        <v>45311</v>
      </c>
      <c r="E5280" s="2">
        <v>45322</v>
      </c>
      <c r="F5280" s="1" t="s">
        <v>30</v>
      </c>
      <c r="G5280" s="1" t="s">
        <v>31</v>
      </c>
      <c r="H5280" s="1" t="s">
        <v>32</v>
      </c>
      <c r="I5280" s="1">
        <v>344227.19</v>
      </c>
      <c r="J5280" s="1" t="s">
        <v>16</v>
      </c>
      <c r="K5280" s="1" t="s">
        <v>42</v>
      </c>
      <c r="N5280" s="3" t="str">
        <f>IF(LEFT(LOWER(C5280),1)="m","Male",IF(LEFT(LOWER(C5280),1)="f","Female","Unknown"))</f>
        <v>Male</v>
      </c>
      <c r="O5280" s="4" t="str">
        <f>IF(TRIM(LOWER(F5280))="neuro","Neurology",IF(TRIM(LOWER(F5280))="Neurology","Neurology",IF(TRIM(LOWER(F5280))="general ward","General",IF(TRIM(LOWER(F5280))="general","General",IF(TRIM(LOWER(F5280))="cardiology","Cardiology",IF(TRIM(LOWER(F5280))="Cardiology","Cardiology",IF(TRIM(LOWER(F5280))="Peads","Pediatrics",IF(TRIM(LOWER(F5280))="Pediatrics","Pediatrics",IF(TRIM(LOWER(F5280))="orthopedics","Orthopedics",IF(TRIM(LOWER(F5280))="Neurology","Neurology",IF(TRIM(LOWER(F5280))="Oncology","Oncology")))))))))))</f>
        <v>Pediatrics</v>
      </c>
      <c r="P5280" s="3" t="str">
        <f t="shared" si="492"/>
        <v>Private</v>
      </c>
      <c r="Q5280" s="5">
        <f t="shared" si="493"/>
        <v>11</v>
      </c>
      <c r="R5280" s="1">
        <f t="shared" si="494"/>
        <v>344227.19</v>
      </c>
      <c r="S5280" s="1">
        <f t="shared" si="495"/>
        <v>0</v>
      </c>
      <c r="T5280" s="1" t="str">
        <f t="shared" si="496"/>
        <v>66+</v>
      </c>
      <c r="U5280" s="1" t="str">
        <f t="shared" si="497"/>
        <v>Yes</v>
      </c>
    </row>
    <row r="5281" spans="1:21">
      <c r="A5281" s="1">
        <v>5280</v>
      </c>
      <c r="B5281" s="1">
        <v>11</v>
      </c>
      <c r="C5281" s="1" t="s">
        <v>26</v>
      </c>
      <c r="D5281" s="2">
        <v>45168</v>
      </c>
      <c r="E5281" s="2">
        <v>45183</v>
      </c>
      <c r="F5281" s="1" t="s">
        <v>30</v>
      </c>
      <c r="G5281" s="1" t="s">
        <v>14</v>
      </c>
      <c r="H5281" s="1" t="s">
        <v>39</v>
      </c>
      <c r="I5281" s="1">
        <v>222877.35</v>
      </c>
      <c r="J5281" s="1" t="s">
        <v>24</v>
      </c>
      <c r="K5281" s="1" t="s">
        <v>42</v>
      </c>
      <c r="N5281" s="3" t="str">
        <f>IF(LEFT(LOWER(C5281),1)="m","Male",IF(LEFT(LOWER(C5281),1)="f","Female","Unknown"))</f>
        <v>Female</v>
      </c>
      <c r="O5281" s="4" t="str">
        <f>IF(TRIM(LOWER(F5281))="neuro","Neurology",IF(TRIM(LOWER(F5281))="Neurology","Neurology",IF(TRIM(LOWER(F5281))="general ward","General",IF(TRIM(LOWER(F5281))="general","General",IF(TRIM(LOWER(F5281))="cardiology","Cardiology",IF(TRIM(LOWER(F5281))="Cardiology","Cardiology",IF(TRIM(LOWER(F5281))="Peads","Pediatrics",IF(TRIM(LOWER(F5281))="Pediatrics","Pediatrics",IF(TRIM(LOWER(F5281))="orthopedics","Orthopedics",IF(TRIM(LOWER(F5281))="Neurology","Neurology",IF(TRIM(LOWER(F5281))="Oncology","Oncology")))))))))))</f>
        <v>Pediatrics</v>
      </c>
      <c r="P5281" s="3" t="str">
        <f t="shared" si="492"/>
        <v>Private</v>
      </c>
      <c r="Q5281" s="5">
        <f t="shared" si="493"/>
        <v>15</v>
      </c>
      <c r="R5281" s="1">
        <f t="shared" si="494"/>
        <v>222877.35</v>
      </c>
      <c r="S5281" s="1">
        <f t="shared" si="495"/>
        <v>0</v>
      </c>
      <c r="T5281" s="1" t="str">
        <f t="shared" si="496"/>
        <v>0-17</v>
      </c>
      <c r="U5281" s="1" t="str">
        <f t="shared" si="497"/>
        <v>No</v>
      </c>
    </row>
    <row r="5282" spans="1:21">
      <c r="A5282" s="1">
        <v>5281</v>
      </c>
      <c r="B5282" s="1">
        <v>18</v>
      </c>
      <c r="C5282" s="1" t="s">
        <v>34</v>
      </c>
      <c r="D5282" s="2">
        <v>45552</v>
      </c>
      <c r="E5282" s="2">
        <v>45569</v>
      </c>
      <c r="F5282" s="1" t="s">
        <v>28</v>
      </c>
      <c r="G5282" s="1" t="s">
        <v>41</v>
      </c>
      <c r="H5282" s="1" t="s">
        <v>48</v>
      </c>
      <c r="I5282" s="1">
        <v>108057.7</v>
      </c>
      <c r="J5282" s="1" t="s">
        <v>25</v>
      </c>
      <c r="K5282" s="1" t="s">
        <v>42</v>
      </c>
      <c r="N5282" s="3" t="str">
        <f>IF(LEFT(LOWER(C5282),1)="m","Male",IF(LEFT(LOWER(C5282),1)="f","Female","Unknown"))</f>
        <v>Male</v>
      </c>
      <c r="O5282" s="4" t="str">
        <f>IF(TRIM(LOWER(F5282))="neuro","Neurology",IF(TRIM(LOWER(F5282))="Neurology","Neurology",IF(TRIM(LOWER(F5282))="general ward","General",IF(TRIM(LOWER(F5282))="general","General",IF(TRIM(LOWER(F5282))="cardiology","Cardiology",IF(TRIM(LOWER(F5282))="Cardiology","Cardiology",IF(TRIM(LOWER(F5282))="Peads","Pediatrics",IF(TRIM(LOWER(F5282))="Pediatrics","Pediatrics",IF(TRIM(LOWER(F5282))="orthopedics","Orthopedics",IF(TRIM(LOWER(F5282))="Neurology","Neurology",IF(TRIM(LOWER(F5282))="Oncology","Oncology")))))))))))</f>
        <v>Orthopedics</v>
      </c>
      <c r="P5282" s="3" t="str">
        <f t="shared" si="492"/>
        <v>Unknown</v>
      </c>
      <c r="Q5282" s="5">
        <f t="shared" si="493"/>
        <v>17</v>
      </c>
      <c r="R5282" s="1">
        <f t="shared" si="494"/>
        <v>108057.7</v>
      </c>
      <c r="S5282" s="1">
        <f t="shared" si="495"/>
        <v>0</v>
      </c>
      <c r="T5282" s="1" t="str">
        <f t="shared" si="496"/>
        <v>18-35</v>
      </c>
      <c r="U5282" s="1" t="str">
        <f t="shared" si="497"/>
        <v>Yes</v>
      </c>
    </row>
    <row r="5283" spans="1:21">
      <c r="A5283" s="1">
        <v>5282</v>
      </c>
      <c r="B5283" s="1">
        <v>48</v>
      </c>
      <c r="C5283" s="1" t="s">
        <v>34</v>
      </c>
      <c r="D5283" s="2">
        <v>44931</v>
      </c>
      <c r="E5283" s="2">
        <v>44951</v>
      </c>
      <c r="F5283" s="1" t="s">
        <v>13</v>
      </c>
      <c r="G5283" s="1" t="s">
        <v>36</v>
      </c>
      <c r="H5283" s="1" t="s">
        <v>32</v>
      </c>
      <c r="I5283" s="1">
        <v>290730.59999999998</v>
      </c>
      <c r="J5283" s="1" t="s">
        <v>38</v>
      </c>
      <c r="K5283" s="1" t="s">
        <v>20</v>
      </c>
      <c r="N5283" s="3" t="str">
        <f>IF(LEFT(LOWER(C5283),1)="m","Male",IF(LEFT(LOWER(C5283),1)="f","Female","Unknown"))</f>
        <v>Male</v>
      </c>
      <c r="O5283" s="4" t="str">
        <f>IF(TRIM(LOWER(F5283))="neuro","Neurology",IF(TRIM(LOWER(F5283))="Neurology","Neurology",IF(TRIM(LOWER(F5283))="general ward","General",IF(TRIM(LOWER(F5283))="general","General",IF(TRIM(LOWER(F5283))="cardiology","Cardiology",IF(TRIM(LOWER(F5283))="Cardiology","Cardiology",IF(TRIM(LOWER(F5283))="Peads","Pediatrics",IF(TRIM(LOWER(F5283))="Pediatrics","Pediatrics",IF(TRIM(LOWER(F5283))="orthopedics","Orthopedics",IF(TRIM(LOWER(F5283))="Neurology","Neurology",IF(TRIM(LOWER(F5283))="Oncology","Oncology")))))))))))</f>
        <v>Neurology</v>
      </c>
      <c r="P5283" s="3" t="str">
        <f t="shared" si="492"/>
        <v>Government</v>
      </c>
      <c r="Q5283" s="5">
        <f t="shared" si="493"/>
        <v>20</v>
      </c>
      <c r="R5283" s="1">
        <f t="shared" si="494"/>
        <v>290730.59999999998</v>
      </c>
      <c r="S5283" s="1">
        <f t="shared" si="495"/>
        <v>0</v>
      </c>
      <c r="T5283" s="1" t="str">
        <f t="shared" si="496"/>
        <v>36-50</v>
      </c>
      <c r="U5283" s="1" t="str">
        <f t="shared" si="497"/>
        <v>No</v>
      </c>
    </row>
    <row r="5284" spans="1:21">
      <c r="A5284" s="1">
        <v>5283</v>
      </c>
      <c r="B5284" s="1">
        <v>15</v>
      </c>
      <c r="C5284" s="1" t="s">
        <v>26</v>
      </c>
      <c r="D5284" s="2">
        <v>45070</v>
      </c>
      <c r="E5284" s="2">
        <v>45083</v>
      </c>
      <c r="F5284" s="1" t="s">
        <v>40</v>
      </c>
      <c r="G5284" s="1" t="s">
        <v>46</v>
      </c>
      <c r="H5284" s="1" t="s">
        <v>51</v>
      </c>
      <c r="I5284" s="1">
        <v>124144.22</v>
      </c>
      <c r="J5284" s="1" t="s">
        <v>42</v>
      </c>
      <c r="K5284" s="1" t="s">
        <v>17</v>
      </c>
      <c r="N5284" s="3" t="str">
        <f>IF(LEFT(LOWER(C5284),1)="m","Male",IF(LEFT(LOWER(C5284),1)="f","Female","Unknown"))</f>
        <v>Female</v>
      </c>
      <c r="O5284" s="4" t="str">
        <f>IF(TRIM(LOWER(F5284))="neuro","Neurology",IF(TRIM(LOWER(F5284))="Neurology","Neurology",IF(TRIM(LOWER(F5284))="general ward","General",IF(TRIM(LOWER(F5284))="general","General",IF(TRIM(LOWER(F5284))="cardiology","Cardiology",IF(TRIM(LOWER(F5284))="Cardiology","Cardiology",IF(TRIM(LOWER(F5284))="Peads","Pediatrics",IF(TRIM(LOWER(F5284))="Pediatrics","Pediatrics",IF(TRIM(LOWER(F5284))="orthopedics","Orthopedics",IF(TRIM(LOWER(F5284))="Neurology","Neurology",IF(TRIM(LOWER(F5284))="Oncology","Oncology")))))))))))</f>
        <v>Pediatrics</v>
      </c>
      <c r="P5284" s="3" t="str">
        <f t="shared" si="492"/>
        <v>Self</v>
      </c>
      <c r="Q5284" s="5">
        <f t="shared" si="493"/>
        <v>13</v>
      </c>
      <c r="R5284" s="1">
        <f t="shared" si="494"/>
        <v>124144.22</v>
      </c>
      <c r="S5284" s="1">
        <f t="shared" si="495"/>
        <v>1</v>
      </c>
      <c r="T5284" s="1" t="str">
        <f t="shared" si="496"/>
        <v>0-17</v>
      </c>
      <c r="U5284" s="1" t="str">
        <f t="shared" si="497"/>
        <v>No</v>
      </c>
    </row>
    <row r="5285" spans="1:21">
      <c r="A5285" s="1">
        <v>5284</v>
      </c>
      <c r="B5285" s="1">
        <v>36</v>
      </c>
      <c r="C5285" s="1" t="s">
        <v>34</v>
      </c>
      <c r="D5285" s="2">
        <v>45117</v>
      </c>
      <c r="E5285" s="2">
        <v>45119</v>
      </c>
      <c r="F5285" s="1" t="s">
        <v>30</v>
      </c>
      <c r="G5285" s="1" t="s">
        <v>46</v>
      </c>
      <c r="H5285" s="1" t="s">
        <v>23</v>
      </c>
      <c r="I5285" s="1">
        <v>38133.18</v>
      </c>
      <c r="J5285" s="1" t="s">
        <v>17</v>
      </c>
      <c r="K5285" s="1" t="s">
        <v>42</v>
      </c>
      <c r="N5285" s="3" t="str">
        <f>IF(LEFT(LOWER(C5285),1)="m","Male",IF(LEFT(LOWER(C5285),1)="f","Female","Unknown"))</f>
        <v>Male</v>
      </c>
      <c r="O5285" s="4" t="str">
        <f>IF(TRIM(LOWER(F5285))="neuro","Neurology",IF(TRIM(LOWER(F5285))="Neurology","Neurology",IF(TRIM(LOWER(F5285))="general ward","General",IF(TRIM(LOWER(F5285))="general","General",IF(TRIM(LOWER(F5285))="cardiology","Cardiology",IF(TRIM(LOWER(F5285))="Cardiology","Cardiology",IF(TRIM(LOWER(F5285))="Peads","Pediatrics",IF(TRIM(LOWER(F5285))="Pediatrics","Pediatrics",IF(TRIM(LOWER(F5285))="orthopedics","Orthopedics",IF(TRIM(LOWER(F5285))="Neurology","Neurology",IF(TRIM(LOWER(F5285))="Oncology","Oncology")))))))))))</f>
        <v>Pediatrics</v>
      </c>
      <c r="P5285" s="3" t="str">
        <f t="shared" si="492"/>
        <v>Self</v>
      </c>
      <c r="Q5285" s="5">
        <f t="shared" si="493"/>
        <v>2</v>
      </c>
      <c r="R5285" s="1">
        <f t="shared" si="494"/>
        <v>38133.18</v>
      </c>
      <c r="S5285" s="1">
        <f t="shared" si="495"/>
        <v>0</v>
      </c>
      <c r="T5285" s="1" t="str">
        <f t="shared" si="496"/>
        <v>36-50</v>
      </c>
      <c r="U5285" s="1" t="str">
        <f t="shared" si="497"/>
        <v>Yes</v>
      </c>
    </row>
    <row r="5286" spans="1:21">
      <c r="A5286" s="1">
        <v>5285</v>
      </c>
      <c r="B5286" s="1">
        <v>7</v>
      </c>
      <c r="C5286" s="1" t="s">
        <v>34</v>
      </c>
      <c r="D5286" s="2">
        <v>45235</v>
      </c>
      <c r="E5286" s="2">
        <v>45253</v>
      </c>
      <c r="F5286" s="1" t="s">
        <v>50</v>
      </c>
      <c r="G5286" s="1" t="s">
        <v>14</v>
      </c>
      <c r="H5286" s="1" t="s">
        <v>15</v>
      </c>
      <c r="I5286" s="1">
        <v>279196.07</v>
      </c>
      <c r="J5286" s="1" t="s">
        <v>38</v>
      </c>
      <c r="K5286" s="1" t="s">
        <v>38</v>
      </c>
      <c r="N5286" s="3" t="str">
        <f>IF(LEFT(LOWER(C5286),1)="m","Male",IF(LEFT(LOWER(C5286),1)="f","Female","Unknown"))</f>
        <v>Male</v>
      </c>
      <c r="O5286" s="4" t="str">
        <f>IF(TRIM(LOWER(F5286))="neuro","Neurology",IF(TRIM(LOWER(F5286))="Neurology","Neurology",IF(TRIM(LOWER(F5286))="general ward","General",IF(TRIM(LOWER(F5286))="general","General",IF(TRIM(LOWER(F5286))="cardiology","Cardiology",IF(TRIM(LOWER(F5286))="Cardiology","Cardiology",IF(TRIM(LOWER(F5286))="Peads","Pediatrics",IF(TRIM(LOWER(F5286))="Pediatrics","Pediatrics",IF(TRIM(LOWER(F5286))="orthopedics","Orthopedics",IF(TRIM(LOWER(F5286))="Neurology","Neurology",IF(TRIM(LOWER(F5286))="Oncology","Oncology")))))))))))</f>
        <v>Cardiology</v>
      </c>
      <c r="P5286" s="3" t="str">
        <f t="shared" si="492"/>
        <v>Private</v>
      </c>
      <c r="Q5286" s="5">
        <f t="shared" si="493"/>
        <v>18</v>
      </c>
      <c r="R5286" s="1">
        <f t="shared" si="494"/>
        <v>279196.07</v>
      </c>
      <c r="S5286" s="1">
        <f t="shared" si="495"/>
        <v>0</v>
      </c>
      <c r="T5286" s="1" t="str">
        <f t="shared" si="496"/>
        <v>0-17</v>
      </c>
      <c r="U5286" s="1" t="str">
        <f t="shared" si="497"/>
        <v>No</v>
      </c>
    </row>
    <row r="5287" spans="1:21">
      <c r="A5287" s="1">
        <v>5286</v>
      </c>
      <c r="B5287" s="1">
        <v>7</v>
      </c>
      <c r="C5287" s="1" t="s">
        <v>12</v>
      </c>
      <c r="D5287" s="2">
        <v>45462</v>
      </c>
      <c r="E5287" s="2">
        <v>45463</v>
      </c>
      <c r="F5287" s="1" t="s">
        <v>28</v>
      </c>
      <c r="G5287" s="1" t="s">
        <v>31</v>
      </c>
      <c r="H5287" s="1" t="s">
        <v>51</v>
      </c>
      <c r="I5287" s="1">
        <v>40434.22</v>
      </c>
      <c r="J5287" s="1" t="s">
        <v>42</v>
      </c>
      <c r="K5287" s="1" t="s">
        <v>42</v>
      </c>
      <c r="N5287" s="3" t="str">
        <f>IF(LEFT(LOWER(C5287),1)="m","Male",IF(LEFT(LOWER(C5287),1)="f","Female","Unknown"))</f>
        <v>Unknown</v>
      </c>
      <c r="O5287" s="4" t="str">
        <f>IF(TRIM(LOWER(F5287))="neuro","Neurology",IF(TRIM(LOWER(F5287))="Neurology","Neurology",IF(TRIM(LOWER(F5287))="general ward","General",IF(TRIM(LOWER(F5287))="general","General",IF(TRIM(LOWER(F5287))="cardiology","Cardiology",IF(TRIM(LOWER(F5287))="Cardiology","Cardiology",IF(TRIM(LOWER(F5287))="Peads","Pediatrics",IF(TRIM(LOWER(F5287))="Pediatrics","Pediatrics",IF(TRIM(LOWER(F5287))="orthopedics","Orthopedics",IF(TRIM(LOWER(F5287))="Neurology","Neurology",IF(TRIM(LOWER(F5287))="Oncology","Oncology")))))))))))</f>
        <v>Orthopedics</v>
      </c>
      <c r="P5287" s="3" t="str">
        <f t="shared" si="492"/>
        <v>Private</v>
      </c>
      <c r="Q5287" s="5">
        <f t="shared" si="493"/>
        <v>1</v>
      </c>
      <c r="R5287" s="1">
        <f t="shared" si="494"/>
        <v>40434.22</v>
      </c>
      <c r="S5287" s="1">
        <f t="shared" si="495"/>
        <v>0</v>
      </c>
      <c r="T5287" s="1" t="str">
        <f t="shared" si="496"/>
        <v>0-17</v>
      </c>
      <c r="U5287" s="1" t="str">
        <f t="shared" si="497"/>
        <v>No</v>
      </c>
    </row>
    <row r="5288" spans="1:21">
      <c r="A5288" s="1">
        <v>5287</v>
      </c>
      <c r="B5288" s="1">
        <v>25</v>
      </c>
      <c r="C5288" s="1" t="s">
        <v>12</v>
      </c>
      <c r="D5288" s="2">
        <v>45301</v>
      </c>
      <c r="E5288" s="2">
        <v>45304</v>
      </c>
      <c r="F5288" s="1" t="s">
        <v>49</v>
      </c>
      <c r="G5288" s="1" t="s">
        <v>31</v>
      </c>
      <c r="H5288" s="1" t="s">
        <v>48</v>
      </c>
      <c r="I5288" s="1">
        <v>79280.52</v>
      </c>
      <c r="J5288" s="1" t="s">
        <v>25</v>
      </c>
      <c r="K5288" s="1" t="s">
        <v>42</v>
      </c>
      <c r="N5288" s="3" t="str">
        <f>IF(LEFT(LOWER(C5288),1)="m","Male",IF(LEFT(LOWER(C5288),1)="f","Female","Unknown"))</f>
        <v>Unknown</v>
      </c>
      <c r="O5288" s="4" t="str">
        <f>IF(TRIM(LOWER(F5288))="neuro","Neurology",IF(TRIM(LOWER(F5288))="Neurology","Neurology",IF(TRIM(LOWER(F5288))="general ward","General",IF(TRIM(LOWER(F5288))="general","General",IF(TRIM(LOWER(F5288))="cardiology","Cardiology",IF(TRIM(LOWER(F5288))="Cardiology","Cardiology",IF(TRIM(LOWER(F5288))="Peads","Pediatrics",IF(TRIM(LOWER(F5288))="Pediatrics","Pediatrics",IF(TRIM(LOWER(F5288))="orthopedics","Orthopedics",IF(TRIM(LOWER(F5288))="Neurology","Neurology",IF(TRIM(LOWER(F5288))="Oncology","Oncology")))))))))))</f>
        <v>Oncology</v>
      </c>
      <c r="P5288" s="3" t="str">
        <f t="shared" si="492"/>
        <v>Private</v>
      </c>
      <c r="Q5288" s="5">
        <f t="shared" si="493"/>
        <v>3</v>
      </c>
      <c r="R5288" s="1">
        <f t="shared" si="494"/>
        <v>79280.52</v>
      </c>
      <c r="S5288" s="1">
        <f t="shared" si="495"/>
        <v>0</v>
      </c>
      <c r="T5288" s="1" t="str">
        <f t="shared" si="496"/>
        <v>18-35</v>
      </c>
      <c r="U5288" s="1" t="str">
        <f t="shared" si="497"/>
        <v>Yes</v>
      </c>
    </row>
    <row r="5289" spans="1:21">
      <c r="A5289" s="1">
        <v>5288</v>
      </c>
      <c r="B5289" s="1">
        <v>10</v>
      </c>
      <c r="C5289" s="1" t="s">
        <v>29</v>
      </c>
      <c r="D5289" s="2">
        <v>45072</v>
      </c>
      <c r="E5289" s="2">
        <v>45088</v>
      </c>
      <c r="F5289" s="1" t="s">
        <v>28</v>
      </c>
      <c r="G5289" s="1" t="s">
        <v>14</v>
      </c>
      <c r="H5289" s="1" t="s">
        <v>47</v>
      </c>
      <c r="I5289" s="1">
        <v>137425.76999999999</v>
      </c>
      <c r="J5289" s="1" t="s">
        <v>25</v>
      </c>
      <c r="K5289" s="1" t="s">
        <v>17</v>
      </c>
      <c r="N5289" s="3" t="str">
        <f>IF(LEFT(LOWER(C5289),1)="m","Male",IF(LEFT(LOWER(C5289),1)="f","Female","Unknown"))</f>
        <v>Female</v>
      </c>
      <c r="O5289" s="4" t="str">
        <f>IF(TRIM(LOWER(F5289))="neuro","Neurology",IF(TRIM(LOWER(F5289))="Neurology","Neurology",IF(TRIM(LOWER(F5289))="general ward","General",IF(TRIM(LOWER(F5289))="general","General",IF(TRIM(LOWER(F5289))="cardiology","Cardiology",IF(TRIM(LOWER(F5289))="Cardiology","Cardiology",IF(TRIM(LOWER(F5289))="Peads","Pediatrics",IF(TRIM(LOWER(F5289))="Pediatrics","Pediatrics",IF(TRIM(LOWER(F5289))="orthopedics","Orthopedics",IF(TRIM(LOWER(F5289))="Neurology","Neurology",IF(TRIM(LOWER(F5289))="Oncology","Oncology")))))))))))</f>
        <v>Orthopedics</v>
      </c>
      <c r="P5289" s="3" t="str">
        <f t="shared" si="492"/>
        <v>Private</v>
      </c>
      <c r="Q5289" s="5">
        <f t="shared" si="493"/>
        <v>16</v>
      </c>
      <c r="R5289" s="1">
        <f t="shared" si="494"/>
        <v>137425.76999999999</v>
      </c>
      <c r="S5289" s="1">
        <f t="shared" si="495"/>
        <v>1</v>
      </c>
      <c r="T5289" s="1" t="str">
        <f t="shared" si="496"/>
        <v>0-17</v>
      </c>
      <c r="U5289" s="1" t="str">
        <f t="shared" si="497"/>
        <v>Yes</v>
      </c>
    </row>
    <row r="5290" spans="1:21">
      <c r="A5290" s="1">
        <v>5289</v>
      </c>
      <c r="B5290" s="1">
        <v>21</v>
      </c>
      <c r="C5290" s="1" t="s">
        <v>34</v>
      </c>
      <c r="D5290" s="2">
        <v>45447</v>
      </c>
      <c r="E5290" s="2">
        <v>45448</v>
      </c>
      <c r="F5290" s="1" t="s">
        <v>21</v>
      </c>
      <c r="G5290" s="1" t="s">
        <v>46</v>
      </c>
      <c r="H5290" s="1" t="s">
        <v>48</v>
      </c>
      <c r="I5290" s="1">
        <v>133218.4</v>
      </c>
      <c r="K5290" s="1" t="s">
        <v>25</v>
      </c>
      <c r="N5290" s="3" t="str">
        <f>IF(LEFT(LOWER(C5290),1)="m","Male",IF(LEFT(LOWER(C5290),1)="f","Female","Unknown"))</f>
        <v>Male</v>
      </c>
      <c r="O5290" s="4" t="str">
        <f>IF(TRIM(LOWER(F5290))="neuro","Neurology",IF(TRIM(LOWER(F5290))="Neurology","Neurology",IF(TRIM(LOWER(F5290))="general ward","General",IF(TRIM(LOWER(F5290))="general","General",IF(TRIM(LOWER(F5290))="cardiology","Cardiology",IF(TRIM(LOWER(F5290))="Cardiology","Cardiology",IF(TRIM(LOWER(F5290))="Peads","Pediatrics",IF(TRIM(LOWER(F5290))="Pediatrics","Pediatrics",IF(TRIM(LOWER(F5290))="orthopedics","Orthopedics",IF(TRIM(LOWER(F5290))="Neurology","Neurology",IF(TRIM(LOWER(F5290))="Oncology","Oncology")))))))))))</f>
        <v>General</v>
      </c>
      <c r="P5290" s="3" t="str">
        <f t="shared" si="492"/>
        <v>Self</v>
      </c>
      <c r="Q5290" s="5">
        <f t="shared" si="493"/>
        <v>1</v>
      </c>
      <c r="R5290" s="1">
        <f t="shared" si="494"/>
        <v>133218.4</v>
      </c>
      <c r="S5290" s="1">
        <f t="shared" si="495"/>
        <v>1</v>
      </c>
      <c r="T5290" s="1" t="str">
        <f t="shared" si="496"/>
        <v>18-35</v>
      </c>
      <c r="U5290" s="1" t="str">
        <f t="shared" si="497"/>
        <v>Unknown</v>
      </c>
    </row>
    <row r="5291" spans="1:21">
      <c r="A5291" s="1">
        <v>5290</v>
      </c>
      <c r="B5291" s="1">
        <v>90</v>
      </c>
      <c r="C5291" s="1" t="s">
        <v>26</v>
      </c>
      <c r="D5291" s="2">
        <v>44980</v>
      </c>
      <c r="E5291" s="2">
        <v>44984</v>
      </c>
      <c r="F5291" s="1" t="s">
        <v>50</v>
      </c>
      <c r="G5291" s="1" t="s">
        <v>46</v>
      </c>
      <c r="H5291" s="1" t="s">
        <v>48</v>
      </c>
      <c r="I5291" s="1">
        <v>32719.56</v>
      </c>
      <c r="J5291" s="1" t="s">
        <v>17</v>
      </c>
      <c r="K5291" s="1" t="s">
        <v>42</v>
      </c>
      <c r="N5291" s="3" t="str">
        <f>IF(LEFT(LOWER(C5291),1)="m","Male",IF(LEFT(LOWER(C5291),1)="f","Female","Unknown"))</f>
        <v>Female</v>
      </c>
      <c r="O5291" s="4" t="str">
        <f>IF(TRIM(LOWER(F5291))="neuro","Neurology",IF(TRIM(LOWER(F5291))="Neurology","Neurology",IF(TRIM(LOWER(F5291))="general ward","General",IF(TRIM(LOWER(F5291))="general","General",IF(TRIM(LOWER(F5291))="cardiology","Cardiology",IF(TRIM(LOWER(F5291))="Cardiology","Cardiology",IF(TRIM(LOWER(F5291))="Peads","Pediatrics",IF(TRIM(LOWER(F5291))="Pediatrics","Pediatrics",IF(TRIM(LOWER(F5291))="orthopedics","Orthopedics",IF(TRIM(LOWER(F5291))="Neurology","Neurology",IF(TRIM(LOWER(F5291))="Oncology","Oncology")))))))))))</f>
        <v>Cardiology</v>
      </c>
      <c r="P5291" s="3" t="str">
        <f t="shared" si="492"/>
        <v>Self</v>
      </c>
      <c r="Q5291" s="5">
        <f t="shared" si="493"/>
        <v>4</v>
      </c>
      <c r="R5291" s="1">
        <f t="shared" si="494"/>
        <v>32719.56</v>
      </c>
      <c r="S5291" s="1">
        <f t="shared" si="495"/>
        <v>0</v>
      </c>
      <c r="T5291" s="1" t="str">
        <f t="shared" si="496"/>
        <v>66+</v>
      </c>
      <c r="U5291" s="1" t="str">
        <f t="shared" si="497"/>
        <v>Yes</v>
      </c>
    </row>
    <row r="5292" spans="1:21">
      <c r="A5292" s="1">
        <v>5291</v>
      </c>
      <c r="B5292" s="1">
        <v>30</v>
      </c>
      <c r="C5292" s="1" t="s">
        <v>26</v>
      </c>
      <c r="D5292" s="2">
        <v>45606</v>
      </c>
      <c r="E5292" s="2">
        <v>45624</v>
      </c>
      <c r="F5292" s="1" t="s">
        <v>13</v>
      </c>
      <c r="G5292" s="1" t="s">
        <v>41</v>
      </c>
      <c r="H5292" s="1" t="s">
        <v>51</v>
      </c>
      <c r="I5292" s="1">
        <v>244641.77</v>
      </c>
      <c r="J5292" s="1" t="s">
        <v>17</v>
      </c>
      <c r="K5292" s="1" t="s">
        <v>38</v>
      </c>
      <c r="N5292" s="3" t="str">
        <f>IF(LEFT(LOWER(C5292),1)="m","Male",IF(LEFT(LOWER(C5292),1)="f","Female","Unknown"))</f>
        <v>Female</v>
      </c>
      <c r="O5292" s="4" t="str">
        <f>IF(TRIM(LOWER(F5292))="neuro","Neurology",IF(TRIM(LOWER(F5292))="Neurology","Neurology",IF(TRIM(LOWER(F5292))="general ward","General",IF(TRIM(LOWER(F5292))="general","General",IF(TRIM(LOWER(F5292))="cardiology","Cardiology",IF(TRIM(LOWER(F5292))="Cardiology","Cardiology",IF(TRIM(LOWER(F5292))="Peads","Pediatrics",IF(TRIM(LOWER(F5292))="Pediatrics","Pediatrics",IF(TRIM(LOWER(F5292))="orthopedics","Orthopedics",IF(TRIM(LOWER(F5292))="Neurology","Neurology",IF(TRIM(LOWER(F5292))="Oncology","Oncology")))))))))))</f>
        <v>Neurology</v>
      </c>
      <c r="P5292" s="3" t="str">
        <f t="shared" si="492"/>
        <v>Unknown</v>
      </c>
      <c r="Q5292" s="5">
        <f t="shared" si="493"/>
        <v>18</v>
      </c>
      <c r="R5292" s="1">
        <f t="shared" si="494"/>
        <v>244641.77</v>
      </c>
      <c r="S5292" s="1">
        <f t="shared" si="495"/>
        <v>0</v>
      </c>
      <c r="T5292" s="1" t="str">
        <f t="shared" si="496"/>
        <v>18-35</v>
      </c>
      <c r="U5292" s="1" t="str">
        <f t="shared" si="497"/>
        <v>Yes</v>
      </c>
    </row>
    <row r="5293" spans="1:21">
      <c r="A5293" s="1">
        <v>5292</v>
      </c>
      <c r="B5293" s="1">
        <v>59</v>
      </c>
      <c r="C5293" s="1" t="s">
        <v>29</v>
      </c>
      <c r="D5293" s="2">
        <v>45498</v>
      </c>
      <c r="E5293" s="2">
        <v>45518</v>
      </c>
      <c r="F5293" s="1" t="s">
        <v>52</v>
      </c>
      <c r="G5293" s="1" t="s">
        <v>14</v>
      </c>
      <c r="H5293" s="1" t="s">
        <v>23</v>
      </c>
      <c r="I5293" s="1">
        <v>61775.01</v>
      </c>
      <c r="J5293" s="1" t="s">
        <v>42</v>
      </c>
      <c r="K5293" s="1" t="s">
        <v>20</v>
      </c>
      <c r="N5293" s="3" t="str">
        <f>IF(LEFT(LOWER(C5293),1)="m","Male",IF(LEFT(LOWER(C5293),1)="f","Female","Unknown"))</f>
        <v>Female</v>
      </c>
      <c r="O5293" s="4" t="str">
        <f>IF(TRIM(LOWER(F5293))="neuro","Neurology",IF(TRIM(LOWER(F5293))="Neurology","Neurology",IF(TRIM(LOWER(F5293))="general ward","General",IF(TRIM(LOWER(F5293))="general","General",IF(TRIM(LOWER(F5293))="cardiology","Cardiology",IF(TRIM(LOWER(F5293))="Cardiology","Cardiology",IF(TRIM(LOWER(F5293))="Peads","Pediatrics",IF(TRIM(LOWER(F5293))="Pediatrics","Pediatrics",IF(TRIM(LOWER(F5293))="orthopedics","Orthopedics",IF(TRIM(LOWER(F5293))="Neurology","Neurology",IF(TRIM(LOWER(F5293))="Oncology","Oncology")))))))))))</f>
        <v>Oncology</v>
      </c>
      <c r="P5293" s="3" t="str">
        <f t="shared" si="492"/>
        <v>Private</v>
      </c>
      <c r="Q5293" s="5">
        <f t="shared" si="493"/>
        <v>20</v>
      </c>
      <c r="R5293" s="1">
        <f t="shared" si="494"/>
        <v>61775.01</v>
      </c>
      <c r="S5293" s="1">
        <f t="shared" si="495"/>
        <v>0</v>
      </c>
      <c r="T5293" s="1" t="str">
        <f t="shared" si="496"/>
        <v>51-65</v>
      </c>
      <c r="U5293" s="1" t="str">
        <f t="shared" si="497"/>
        <v>No</v>
      </c>
    </row>
    <row r="5294" spans="1:21">
      <c r="A5294" s="1">
        <v>5293</v>
      </c>
      <c r="B5294" s="1">
        <v>7</v>
      </c>
      <c r="C5294" s="1" t="s">
        <v>26</v>
      </c>
      <c r="D5294" s="2">
        <v>45610</v>
      </c>
      <c r="E5294" s="2">
        <v>45621</v>
      </c>
      <c r="F5294" s="1" t="s">
        <v>30</v>
      </c>
      <c r="G5294" s="1" t="s">
        <v>46</v>
      </c>
      <c r="H5294" s="1" t="s">
        <v>15</v>
      </c>
      <c r="I5294" s="1">
        <v>206271.89</v>
      </c>
      <c r="J5294" s="1" t="s">
        <v>42</v>
      </c>
      <c r="K5294" s="1" t="s">
        <v>20</v>
      </c>
      <c r="N5294" s="3" t="str">
        <f>IF(LEFT(LOWER(C5294),1)="m","Male",IF(LEFT(LOWER(C5294),1)="f","Female","Unknown"))</f>
        <v>Female</v>
      </c>
      <c r="O5294" s="4" t="str">
        <f>IF(TRIM(LOWER(F5294))="neuro","Neurology",IF(TRIM(LOWER(F5294))="Neurology","Neurology",IF(TRIM(LOWER(F5294))="general ward","General",IF(TRIM(LOWER(F5294))="general","General",IF(TRIM(LOWER(F5294))="cardiology","Cardiology",IF(TRIM(LOWER(F5294))="Cardiology","Cardiology",IF(TRIM(LOWER(F5294))="Peads","Pediatrics",IF(TRIM(LOWER(F5294))="Pediatrics","Pediatrics",IF(TRIM(LOWER(F5294))="orthopedics","Orthopedics",IF(TRIM(LOWER(F5294))="Neurology","Neurology",IF(TRIM(LOWER(F5294))="Oncology","Oncology")))))))))))</f>
        <v>Pediatrics</v>
      </c>
      <c r="P5294" s="3" t="str">
        <f t="shared" si="492"/>
        <v>Self</v>
      </c>
      <c r="Q5294" s="5">
        <f t="shared" si="493"/>
        <v>11</v>
      </c>
      <c r="R5294" s="1">
        <f t="shared" si="494"/>
        <v>206271.89</v>
      </c>
      <c r="S5294" s="1">
        <f t="shared" si="495"/>
        <v>0</v>
      </c>
      <c r="T5294" s="1" t="str">
        <f t="shared" si="496"/>
        <v>0-17</v>
      </c>
      <c r="U5294" s="1" t="str">
        <f t="shared" si="497"/>
        <v>No</v>
      </c>
    </row>
    <row r="5295" spans="1:21">
      <c r="A5295" s="1">
        <v>5294</v>
      </c>
      <c r="B5295" s="1">
        <v>80</v>
      </c>
      <c r="C5295" s="1" t="s">
        <v>29</v>
      </c>
      <c r="D5295" s="2">
        <v>44996</v>
      </c>
      <c r="E5295" s="2">
        <v>45005</v>
      </c>
      <c r="F5295" s="1" t="s">
        <v>35</v>
      </c>
      <c r="G5295" s="1" t="s">
        <v>36</v>
      </c>
      <c r="H5295" s="1" t="s">
        <v>32</v>
      </c>
      <c r="I5295" s="1">
        <v>119012.28</v>
      </c>
      <c r="J5295" s="1" t="s">
        <v>17</v>
      </c>
      <c r="K5295" s="1" t="s">
        <v>16</v>
      </c>
      <c r="N5295" s="3" t="str">
        <f>IF(LEFT(LOWER(C5295),1)="m","Male",IF(LEFT(LOWER(C5295),1)="f","Female","Unknown"))</f>
        <v>Female</v>
      </c>
      <c r="O5295" s="4" t="str">
        <f>IF(TRIM(LOWER(F5295))="neuro","Neurology",IF(TRIM(LOWER(F5295))="Neurology","Neurology",IF(TRIM(LOWER(F5295))="general ward","General",IF(TRIM(LOWER(F5295))="general","General",IF(TRIM(LOWER(F5295))="cardiology","Cardiology",IF(TRIM(LOWER(F5295))="Cardiology","Cardiology",IF(TRIM(LOWER(F5295))="Peads","Pediatrics",IF(TRIM(LOWER(F5295))="Pediatrics","Pediatrics",IF(TRIM(LOWER(F5295))="orthopedics","Orthopedics",IF(TRIM(LOWER(F5295))="Neurology","Neurology",IF(TRIM(LOWER(F5295))="Oncology","Oncology")))))))))))</f>
        <v>Cardiology</v>
      </c>
      <c r="P5295" s="3" t="str">
        <f t="shared" si="492"/>
        <v>Government</v>
      </c>
      <c r="Q5295" s="5">
        <f t="shared" si="493"/>
        <v>9</v>
      </c>
      <c r="R5295" s="1">
        <f t="shared" si="494"/>
        <v>119012.28</v>
      </c>
      <c r="S5295" s="1">
        <f t="shared" si="495"/>
        <v>1</v>
      </c>
      <c r="T5295" s="1" t="str">
        <f t="shared" si="496"/>
        <v>66+</v>
      </c>
      <c r="U5295" s="1" t="str">
        <f t="shared" si="497"/>
        <v>Yes</v>
      </c>
    </row>
    <row r="5296" spans="1:21">
      <c r="A5296" s="1">
        <v>5295</v>
      </c>
      <c r="B5296" s="1">
        <v>21</v>
      </c>
      <c r="C5296" s="1" t="s">
        <v>12</v>
      </c>
      <c r="D5296" s="2">
        <v>45290</v>
      </c>
      <c r="E5296" s="2">
        <v>45308</v>
      </c>
      <c r="F5296" s="1" t="s">
        <v>35</v>
      </c>
      <c r="G5296" s="1" t="s">
        <v>14</v>
      </c>
      <c r="H5296" s="1" t="s">
        <v>39</v>
      </c>
      <c r="I5296" s="1">
        <v>311516.63</v>
      </c>
      <c r="J5296" s="1" t="s">
        <v>25</v>
      </c>
      <c r="K5296" s="1" t="s">
        <v>42</v>
      </c>
      <c r="N5296" s="3" t="str">
        <f>IF(LEFT(LOWER(C5296),1)="m","Male",IF(LEFT(LOWER(C5296),1)="f","Female","Unknown"))</f>
        <v>Unknown</v>
      </c>
      <c r="O5296" s="4" t="str">
        <f>IF(TRIM(LOWER(F5296))="neuro","Neurology",IF(TRIM(LOWER(F5296))="Neurology","Neurology",IF(TRIM(LOWER(F5296))="general ward","General",IF(TRIM(LOWER(F5296))="general","General",IF(TRIM(LOWER(F5296))="cardiology","Cardiology",IF(TRIM(LOWER(F5296))="Cardiology","Cardiology",IF(TRIM(LOWER(F5296))="Peads","Pediatrics",IF(TRIM(LOWER(F5296))="Pediatrics","Pediatrics",IF(TRIM(LOWER(F5296))="orthopedics","Orthopedics",IF(TRIM(LOWER(F5296))="Neurology","Neurology",IF(TRIM(LOWER(F5296))="Oncology","Oncology")))))))))))</f>
        <v>Cardiology</v>
      </c>
      <c r="P5296" s="3" t="str">
        <f t="shared" si="492"/>
        <v>Private</v>
      </c>
      <c r="Q5296" s="5">
        <f t="shared" si="493"/>
        <v>18</v>
      </c>
      <c r="R5296" s="1">
        <f t="shared" si="494"/>
        <v>311516.63</v>
      </c>
      <c r="S5296" s="1">
        <f t="shared" si="495"/>
        <v>0</v>
      </c>
      <c r="T5296" s="1" t="str">
        <f t="shared" si="496"/>
        <v>18-35</v>
      </c>
      <c r="U5296" s="1" t="str">
        <f t="shared" si="497"/>
        <v>Yes</v>
      </c>
    </row>
    <row r="5297" spans="1:21">
      <c r="A5297" s="1">
        <v>5296</v>
      </c>
      <c r="C5297" s="1" t="s">
        <v>26</v>
      </c>
      <c r="D5297" s="2">
        <v>45287</v>
      </c>
      <c r="E5297" s="2">
        <v>45304</v>
      </c>
      <c r="F5297" s="1" t="s">
        <v>30</v>
      </c>
      <c r="G5297" s="1" t="s">
        <v>33</v>
      </c>
      <c r="H5297" s="1" t="s">
        <v>47</v>
      </c>
      <c r="I5297" s="1">
        <v>334477.38</v>
      </c>
      <c r="J5297" s="1" t="s">
        <v>38</v>
      </c>
      <c r="K5297" s="1" t="s">
        <v>20</v>
      </c>
      <c r="N5297" s="3" t="str">
        <f>IF(LEFT(LOWER(C5297),1)="m","Male",IF(LEFT(LOWER(C5297),1)="f","Female","Unknown"))</f>
        <v>Female</v>
      </c>
      <c r="O5297" s="4" t="str">
        <f>IF(TRIM(LOWER(F5297))="neuro","Neurology",IF(TRIM(LOWER(F5297))="Neurology","Neurology",IF(TRIM(LOWER(F5297))="general ward","General",IF(TRIM(LOWER(F5297))="general","General",IF(TRIM(LOWER(F5297))="cardiology","Cardiology",IF(TRIM(LOWER(F5297))="Cardiology","Cardiology",IF(TRIM(LOWER(F5297))="Peads","Pediatrics",IF(TRIM(LOWER(F5297))="Pediatrics","Pediatrics",IF(TRIM(LOWER(F5297))="orthopedics","Orthopedics",IF(TRIM(LOWER(F5297))="Neurology","Neurology",IF(TRIM(LOWER(F5297))="Oncology","Oncology")))))))))))</f>
        <v>Pediatrics</v>
      </c>
      <c r="P5297" s="3" t="str">
        <f t="shared" si="492"/>
        <v>Self</v>
      </c>
      <c r="Q5297" s="5">
        <f t="shared" si="493"/>
        <v>17</v>
      </c>
      <c r="R5297" s="1">
        <f t="shared" si="494"/>
        <v>334477.38</v>
      </c>
      <c r="S5297" s="1">
        <f t="shared" si="495"/>
        <v>0</v>
      </c>
      <c r="T5297" s="1" t="str">
        <f t="shared" si="496"/>
        <v>0-17</v>
      </c>
      <c r="U5297" s="1" t="str">
        <f t="shared" si="497"/>
        <v>No</v>
      </c>
    </row>
    <row r="5298" spans="1:21">
      <c r="A5298" s="1">
        <v>5297</v>
      </c>
      <c r="B5298" s="1">
        <v>69</v>
      </c>
      <c r="C5298" s="1" t="s">
        <v>34</v>
      </c>
      <c r="D5298" s="2">
        <v>45003</v>
      </c>
      <c r="E5298" s="2">
        <v>45006</v>
      </c>
      <c r="F5298" s="1" t="s">
        <v>43</v>
      </c>
      <c r="G5298" s="1" t="s">
        <v>46</v>
      </c>
      <c r="H5298" s="1" t="s">
        <v>32</v>
      </c>
      <c r="I5298" s="1">
        <v>334446.93</v>
      </c>
      <c r="J5298" s="1" t="s">
        <v>42</v>
      </c>
      <c r="K5298" s="1" t="s">
        <v>42</v>
      </c>
      <c r="N5298" s="3" t="str">
        <f>IF(LEFT(LOWER(C5298),1)="m","Male",IF(LEFT(LOWER(C5298),1)="f","Female","Unknown"))</f>
        <v>Male</v>
      </c>
      <c r="O5298" s="4" t="str">
        <f>IF(TRIM(LOWER(F5298))="neuro","Neurology",IF(TRIM(LOWER(F5298))="Neurology","Neurology",IF(TRIM(LOWER(F5298))="general ward","General",IF(TRIM(LOWER(F5298))="general","General",IF(TRIM(LOWER(F5298))="cardiology","Cardiology",IF(TRIM(LOWER(F5298))="Cardiology","Cardiology",IF(TRIM(LOWER(F5298))="Peads","Pediatrics",IF(TRIM(LOWER(F5298))="Pediatrics","Pediatrics",IF(TRIM(LOWER(F5298))="orthopedics","Orthopedics",IF(TRIM(LOWER(F5298))="Neurology","Neurology",IF(TRIM(LOWER(F5298))="Oncology","Oncology")))))))))))</f>
        <v>Orthopedics</v>
      </c>
      <c r="P5298" s="3" t="str">
        <f t="shared" si="492"/>
        <v>Self</v>
      </c>
      <c r="Q5298" s="5">
        <f t="shared" si="493"/>
        <v>3</v>
      </c>
      <c r="R5298" s="1">
        <f t="shared" si="494"/>
        <v>334446.93</v>
      </c>
      <c r="S5298" s="1">
        <f t="shared" si="495"/>
        <v>0</v>
      </c>
      <c r="T5298" s="1" t="str">
        <f t="shared" si="496"/>
        <v>66+</v>
      </c>
      <c r="U5298" s="1" t="str">
        <f t="shared" si="497"/>
        <v>No</v>
      </c>
    </row>
    <row r="5299" spans="1:21">
      <c r="A5299" s="1">
        <v>5298</v>
      </c>
      <c r="B5299" s="1">
        <v>28</v>
      </c>
      <c r="C5299" s="1" t="s">
        <v>18</v>
      </c>
      <c r="D5299" s="2">
        <v>45094</v>
      </c>
      <c r="E5299" s="2">
        <v>45105</v>
      </c>
      <c r="F5299" s="1" t="s">
        <v>13</v>
      </c>
      <c r="G5299" s="1" t="s">
        <v>46</v>
      </c>
      <c r="H5299" s="1" t="s">
        <v>51</v>
      </c>
      <c r="I5299" s="1">
        <v>167560.88</v>
      </c>
      <c r="J5299" s="1" t="s">
        <v>38</v>
      </c>
      <c r="K5299" s="1" t="s">
        <v>16</v>
      </c>
      <c r="N5299" s="3" t="str">
        <f>IF(LEFT(LOWER(C5299),1)="m","Male",IF(LEFT(LOWER(C5299),1)="f","Female","Unknown"))</f>
        <v>Male</v>
      </c>
      <c r="O5299" s="4" t="str">
        <f>IF(TRIM(LOWER(F5299))="neuro","Neurology",IF(TRIM(LOWER(F5299))="Neurology","Neurology",IF(TRIM(LOWER(F5299))="general ward","General",IF(TRIM(LOWER(F5299))="general","General",IF(TRIM(LOWER(F5299))="cardiology","Cardiology",IF(TRIM(LOWER(F5299))="Cardiology","Cardiology",IF(TRIM(LOWER(F5299))="Peads","Pediatrics",IF(TRIM(LOWER(F5299))="Pediatrics","Pediatrics",IF(TRIM(LOWER(F5299))="orthopedics","Orthopedics",IF(TRIM(LOWER(F5299))="Neurology","Neurology",IF(TRIM(LOWER(F5299))="Oncology","Oncology")))))))))))</f>
        <v>Neurology</v>
      </c>
      <c r="P5299" s="3" t="str">
        <f t="shared" si="492"/>
        <v>Self</v>
      </c>
      <c r="Q5299" s="5">
        <f t="shared" si="493"/>
        <v>11</v>
      </c>
      <c r="R5299" s="1">
        <f t="shared" si="494"/>
        <v>167560.88</v>
      </c>
      <c r="S5299" s="1">
        <f t="shared" si="495"/>
        <v>1</v>
      </c>
      <c r="T5299" s="1" t="str">
        <f t="shared" si="496"/>
        <v>18-35</v>
      </c>
      <c r="U5299" s="1" t="str">
        <f t="shared" si="497"/>
        <v>No</v>
      </c>
    </row>
    <row r="5300" spans="1:21">
      <c r="A5300" s="1">
        <v>5299</v>
      </c>
      <c r="B5300" s="1">
        <v>42</v>
      </c>
      <c r="C5300" s="1" t="s">
        <v>44</v>
      </c>
      <c r="D5300" s="2">
        <v>45196</v>
      </c>
      <c r="E5300" s="2">
        <v>45209</v>
      </c>
      <c r="F5300" s="1" t="s">
        <v>43</v>
      </c>
      <c r="G5300" s="1" t="s">
        <v>46</v>
      </c>
      <c r="H5300" s="1" t="s">
        <v>15</v>
      </c>
      <c r="I5300" s="1">
        <v>222073.83</v>
      </c>
      <c r="J5300" s="1" t="s">
        <v>24</v>
      </c>
      <c r="K5300" s="1" t="s">
        <v>17</v>
      </c>
      <c r="N5300" s="3" t="str">
        <f>IF(LEFT(LOWER(C5300),1)="m","Male",IF(LEFT(LOWER(C5300),1)="f","Female","Unknown"))</f>
        <v>Female</v>
      </c>
      <c r="O5300" s="4" t="str">
        <f>IF(TRIM(LOWER(F5300))="neuro","Neurology",IF(TRIM(LOWER(F5300))="Neurology","Neurology",IF(TRIM(LOWER(F5300))="general ward","General",IF(TRIM(LOWER(F5300))="general","General",IF(TRIM(LOWER(F5300))="cardiology","Cardiology",IF(TRIM(LOWER(F5300))="Cardiology","Cardiology",IF(TRIM(LOWER(F5300))="Peads","Pediatrics",IF(TRIM(LOWER(F5300))="Pediatrics","Pediatrics",IF(TRIM(LOWER(F5300))="orthopedics","Orthopedics",IF(TRIM(LOWER(F5300))="Neurology","Neurology",IF(TRIM(LOWER(F5300))="Oncology","Oncology")))))))))))</f>
        <v>Orthopedics</v>
      </c>
      <c r="P5300" s="3" t="str">
        <f t="shared" si="492"/>
        <v>Self</v>
      </c>
      <c r="Q5300" s="5">
        <f t="shared" si="493"/>
        <v>13</v>
      </c>
      <c r="R5300" s="1">
        <f t="shared" si="494"/>
        <v>222073.83</v>
      </c>
      <c r="S5300" s="1">
        <f t="shared" si="495"/>
        <v>1</v>
      </c>
      <c r="T5300" s="1" t="str">
        <f t="shared" si="496"/>
        <v>36-50</v>
      </c>
      <c r="U5300" s="1" t="str">
        <f t="shared" si="497"/>
        <v>No</v>
      </c>
    </row>
    <row r="5301" spans="1:21">
      <c r="A5301" s="1">
        <v>5300</v>
      </c>
      <c r="B5301" s="1">
        <v>73</v>
      </c>
      <c r="C5301" s="1" t="s">
        <v>26</v>
      </c>
      <c r="D5301" s="2">
        <v>45195</v>
      </c>
      <c r="E5301" s="2">
        <v>45205</v>
      </c>
      <c r="F5301" s="1" t="s">
        <v>43</v>
      </c>
      <c r="G5301" s="1" t="s">
        <v>33</v>
      </c>
      <c r="H5301" s="1" t="s">
        <v>37</v>
      </c>
      <c r="I5301" s="1">
        <v>277414.21999999997</v>
      </c>
      <c r="K5301" s="1" t="s">
        <v>42</v>
      </c>
      <c r="N5301" s="3" t="str">
        <f>IF(LEFT(LOWER(C5301),1)="m","Male",IF(LEFT(LOWER(C5301),1)="f","Female","Unknown"))</f>
        <v>Female</v>
      </c>
      <c r="O5301" s="4" t="str">
        <f>IF(TRIM(LOWER(F5301))="neuro","Neurology",IF(TRIM(LOWER(F5301))="Neurology","Neurology",IF(TRIM(LOWER(F5301))="general ward","General",IF(TRIM(LOWER(F5301))="general","General",IF(TRIM(LOWER(F5301))="cardiology","Cardiology",IF(TRIM(LOWER(F5301))="Cardiology","Cardiology",IF(TRIM(LOWER(F5301))="Peads","Pediatrics",IF(TRIM(LOWER(F5301))="Pediatrics","Pediatrics",IF(TRIM(LOWER(F5301))="orthopedics","Orthopedics",IF(TRIM(LOWER(F5301))="Neurology","Neurology",IF(TRIM(LOWER(F5301))="Oncology","Oncology")))))))))))</f>
        <v>Orthopedics</v>
      </c>
      <c r="P5301" s="3" t="str">
        <f t="shared" si="492"/>
        <v>Self</v>
      </c>
      <c r="Q5301" s="5">
        <f t="shared" si="493"/>
        <v>10</v>
      </c>
      <c r="R5301" s="1">
        <f t="shared" si="494"/>
        <v>277414.21999999997</v>
      </c>
      <c r="S5301" s="1">
        <f t="shared" si="495"/>
        <v>0</v>
      </c>
      <c r="T5301" s="1" t="str">
        <f t="shared" si="496"/>
        <v>66+</v>
      </c>
      <c r="U5301" s="1" t="str">
        <f t="shared" si="497"/>
        <v>Unknown</v>
      </c>
    </row>
    <row r="5302" spans="1:21">
      <c r="A5302" s="1">
        <v>5301</v>
      </c>
      <c r="B5302" s="1">
        <v>6</v>
      </c>
      <c r="C5302" s="1" t="s">
        <v>44</v>
      </c>
      <c r="D5302" s="2">
        <v>45215</v>
      </c>
      <c r="E5302" s="2">
        <v>45226</v>
      </c>
      <c r="F5302" s="1" t="s">
        <v>19</v>
      </c>
      <c r="G5302" s="1" t="s">
        <v>22</v>
      </c>
      <c r="H5302" s="1" t="s">
        <v>32</v>
      </c>
      <c r="I5302" s="1">
        <v>255636.21</v>
      </c>
      <c r="J5302" s="1" t="s">
        <v>24</v>
      </c>
      <c r="K5302" s="1" t="s">
        <v>38</v>
      </c>
      <c r="N5302" s="3" t="str">
        <f>IF(LEFT(LOWER(C5302),1)="m","Male",IF(LEFT(LOWER(C5302),1)="f","Female","Unknown"))</f>
        <v>Female</v>
      </c>
      <c r="O5302" s="4" t="str">
        <f>IF(TRIM(LOWER(F5302))="neuro","Neurology",IF(TRIM(LOWER(F5302))="Neurology","Neurology",IF(TRIM(LOWER(F5302))="general ward","General",IF(TRIM(LOWER(F5302))="general","General",IF(TRIM(LOWER(F5302))="cardiology","Cardiology",IF(TRIM(LOWER(F5302))="Cardiology","Cardiology",IF(TRIM(LOWER(F5302))="Peads","Pediatrics",IF(TRIM(LOWER(F5302))="Pediatrics","Pediatrics",IF(TRIM(LOWER(F5302))="orthopedics","Orthopedics",IF(TRIM(LOWER(F5302))="Neurology","Neurology",IF(TRIM(LOWER(F5302))="Oncology","Oncology")))))))))))</f>
        <v>General</v>
      </c>
      <c r="P5302" s="3" t="str">
        <f t="shared" si="492"/>
        <v>Government</v>
      </c>
      <c r="Q5302" s="5">
        <f t="shared" si="493"/>
        <v>11</v>
      </c>
      <c r="R5302" s="1">
        <f t="shared" si="494"/>
        <v>255636.21</v>
      </c>
      <c r="S5302" s="1">
        <f t="shared" si="495"/>
        <v>0</v>
      </c>
      <c r="T5302" s="1" t="str">
        <f t="shared" si="496"/>
        <v>0-17</v>
      </c>
      <c r="U5302" s="1" t="str">
        <f t="shared" si="497"/>
        <v>No</v>
      </c>
    </row>
    <row r="5303" spans="1:21">
      <c r="A5303" s="1">
        <v>5302</v>
      </c>
      <c r="B5303" s="1">
        <v>83</v>
      </c>
      <c r="C5303" s="1" t="s">
        <v>27</v>
      </c>
      <c r="D5303" s="2">
        <v>45226</v>
      </c>
      <c r="E5303" s="2">
        <v>45230</v>
      </c>
      <c r="F5303" s="1" t="s">
        <v>19</v>
      </c>
      <c r="G5303" s="1" t="s">
        <v>36</v>
      </c>
      <c r="H5303" s="1" t="s">
        <v>23</v>
      </c>
      <c r="I5303" s="1">
        <v>155760.54999999999</v>
      </c>
      <c r="J5303" s="1" t="s">
        <v>38</v>
      </c>
      <c r="K5303" s="1" t="s">
        <v>42</v>
      </c>
      <c r="N5303" s="3" t="str">
        <f>IF(LEFT(LOWER(C5303),1)="m","Male",IF(LEFT(LOWER(C5303),1)="f","Female","Unknown"))</f>
        <v>Male</v>
      </c>
      <c r="O5303" s="4" t="str">
        <f>IF(TRIM(LOWER(F5303))="neuro","Neurology",IF(TRIM(LOWER(F5303))="Neurology","Neurology",IF(TRIM(LOWER(F5303))="general ward","General",IF(TRIM(LOWER(F5303))="general","General",IF(TRIM(LOWER(F5303))="cardiology","Cardiology",IF(TRIM(LOWER(F5303))="Cardiology","Cardiology",IF(TRIM(LOWER(F5303))="Peads","Pediatrics",IF(TRIM(LOWER(F5303))="Pediatrics","Pediatrics",IF(TRIM(LOWER(F5303))="orthopedics","Orthopedics",IF(TRIM(LOWER(F5303))="Neurology","Neurology",IF(TRIM(LOWER(F5303))="Oncology","Oncology")))))))))))</f>
        <v>General</v>
      </c>
      <c r="P5303" s="3" t="str">
        <f t="shared" si="492"/>
        <v>Government</v>
      </c>
      <c r="Q5303" s="5">
        <f t="shared" si="493"/>
        <v>4</v>
      </c>
      <c r="R5303" s="1">
        <f t="shared" si="494"/>
        <v>155760.54999999999</v>
      </c>
      <c r="S5303" s="1">
        <f t="shared" si="495"/>
        <v>0</v>
      </c>
      <c r="T5303" s="1" t="str">
        <f t="shared" si="496"/>
        <v>66+</v>
      </c>
      <c r="U5303" s="1" t="str">
        <f t="shared" si="497"/>
        <v>No</v>
      </c>
    </row>
    <row r="5304" spans="1:21">
      <c r="A5304" s="1">
        <v>5303</v>
      </c>
      <c r="C5304" s="1" t="s">
        <v>12</v>
      </c>
      <c r="D5304" s="2">
        <v>45364</v>
      </c>
      <c r="E5304" s="2">
        <v>45377</v>
      </c>
      <c r="F5304" s="1" t="s">
        <v>49</v>
      </c>
      <c r="G5304" s="1" t="s">
        <v>14</v>
      </c>
      <c r="H5304" s="1" t="s">
        <v>37</v>
      </c>
      <c r="I5304" s="1">
        <v>208244.61</v>
      </c>
      <c r="J5304" s="1" t="s">
        <v>16</v>
      </c>
      <c r="K5304" s="1" t="s">
        <v>16</v>
      </c>
      <c r="N5304" s="3" t="str">
        <f>IF(LEFT(LOWER(C5304),1)="m","Male",IF(LEFT(LOWER(C5304),1)="f","Female","Unknown"))</f>
        <v>Unknown</v>
      </c>
      <c r="O5304" s="4" t="str">
        <f>IF(TRIM(LOWER(F5304))="neuro","Neurology",IF(TRIM(LOWER(F5304))="Neurology","Neurology",IF(TRIM(LOWER(F5304))="general ward","General",IF(TRIM(LOWER(F5304))="general","General",IF(TRIM(LOWER(F5304))="cardiology","Cardiology",IF(TRIM(LOWER(F5304))="Cardiology","Cardiology",IF(TRIM(LOWER(F5304))="Peads","Pediatrics",IF(TRIM(LOWER(F5304))="Pediatrics","Pediatrics",IF(TRIM(LOWER(F5304))="orthopedics","Orthopedics",IF(TRIM(LOWER(F5304))="Neurology","Neurology",IF(TRIM(LOWER(F5304))="Oncology","Oncology")))))))))))</f>
        <v>Oncology</v>
      </c>
      <c r="P5304" s="3" t="str">
        <f t="shared" si="492"/>
        <v>Private</v>
      </c>
      <c r="Q5304" s="5">
        <f t="shared" si="493"/>
        <v>13</v>
      </c>
      <c r="R5304" s="1">
        <f t="shared" si="494"/>
        <v>208244.61</v>
      </c>
      <c r="S5304" s="1">
        <f t="shared" si="495"/>
        <v>1</v>
      </c>
      <c r="T5304" s="1" t="str">
        <f t="shared" si="496"/>
        <v>0-17</v>
      </c>
      <c r="U5304" s="1" t="str">
        <f t="shared" si="497"/>
        <v>Yes</v>
      </c>
    </row>
    <row r="5305" spans="1:21">
      <c r="A5305" s="1">
        <v>5304</v>
      </c>
      <c r="B5305" s="1">
        <v>38</v>
      </c>
      <c r="C5305" s="1" t="s">
        <v>34</v>
      </c>
      <c r="D5305" s="2">
        <v>45640</v>
      </c>
      <c r="E5305" s="2">
        <v>45648</v>
      </c>
      <c r="F5305" s="1" t="s">
        <v>13</v>
      </c>
      <c r="G5305" s="1" t="s">
        <v>22</v>
      </c>
      <c r="H5305" s="1" t="s">
        <v>37</v>
      </c>
      <c r="I5305" s="1">
        <v>298207.71999999997</v>
      </c>
      <c r="J5305" s="1" t="s">
        <v>38</v>
      </c>
      <c r="K5305" s="1" t="s">
        <v>25</v>
      </c>
      <c r="N5305" s="3" t="str">
        <f>IF(LEFT(LOWER(C5305),1)="m","Male",IF(LEFT(LOWER(C5305),1)="f","Female","Unknown"))</f>
        <v>Male</v>
      </c>
      <c r="O5305" s="4" t="str">
        <f>IF(TRIM(LOWER(F5305))="neuro","Neurology",IF(TRIM(LOWER(F5305))="Neurology","Neurology",IF(TRIM(LOWER(F5305))="general ward","General",IF(TRIM(LOWER(F5305))="general","General",IF(TRIM(LOWER(F5305))="cardiology","Cardiology",IF(TRIM(LOWER(F5305))="Cardiology","Cardiology",IF(TRIM(LOWER(F5305))="Peads","Pediatrics",IF(TRIM(LOWER(F5305))="Pediatrics","Pediatrics",IF(TRIM(LOWER(F5305))="orthopedics","Orthopedics",IF(TRIM(LOWER(F5305))="Neurology","Neurology",IF(TRIM(LOWER(F5305))="Oncology","Oncology")))))))))))</f>
        <v>Neurology</v>
      </c>
      <c r="P5305" s="3" t="str">
        <f t="shared" si="492"/>
        <v>Government</v>
      </c>
      <c r="Q5305" s="5">
        <f t="shared" si="493"/>
        <v>8</v>
      </c>
      <c r="R5305" s="1">
        <f t="shared" si="494"/>
        <v>298207.71999999997</v>
      </c>
      <c r="S5305" s="1">
        <f t="shared" si="495"/>
        <v>1</v>
      </c>
      <c r="T5305" s="1" t="str">
        <f t="shared" si="496"/>
        <v>36-50</v>
      </c>
      <c r="U5305" s="1" t="str">
        <f t="shared" si="497"/>
        <v>No</v>
      </c>
    </row>
    <row r="5306" spans="1:21">
      <c r="A5306" s="1">
        <v>5305</v>
      </c>
      <c r="B5306" s="1">
        <v>89</v>
      </c>
      <c r="C5306" s="1" t="s">
        <v>29</v>
      </c>
      <c r="D5306" s="2">
        <v>45240</v>
      </c>
      <c r="E5306" s="2">
        <v>45258</v>
      </c>
      <c r="F5306" s="1" t="s">
        <v>35</v>
      </c>
      <c r="G5306" s="1" t="s">
        <v>14</v>
      </c>
      <c r="H5306" s="1" t="s">
        <v>39</v>
      </c>
      <c r="I5306" s="1">
        <v>222738.92</v>
      </c>
      <c r="J5306" s="1" t="s">
        <v>42</v>
      </c>
      <c r="K5306" s="1" t="s">
        <v>25</v>
      </c>
      <c r="N5306" s="3" t="str">
        <f>IF(LEFT(LOWER(C5306),1)="m","Male",IF(LEFT(LOWER(C5306),1)="f","Female","Unknown"))</f>
        <v>Female</v>
      </c>
      <c r="O5306" s="4" t="str">
        <f>IF(TRIM(LOWER(F5306))="neuro","Neurology",IF(TRIM(LOWER(F5306))="Neurology","Neurology",IF(TRIM(LOWER(F5306))="general ward","General",IF(TRIM(LOWER(F5306))="general","General",IF(TRIM(LOWER(F5306))="cardiology","Cardiology",IF(TRIM(LOWER(F5306))="Cardiology","Cardiology",IF(TRIM(LOWER(F5306))="Peads","Pediatrics",IF(TRIM(LOWER(F5306))="Pediatrics","Pediatrics",IF(TRIM(LOWER(F5306))="orthopedics","Orthopedics",IF(TRIM(LOWER(F5306))="Neurology","Neurology",IF(TRIM(LOWER(F5306))="Oncology","Oncology")))))))))))</f>
        <v>Cardiology</v>
      </c>
      <c r="P5306" s="3" t="str">
        <f t="shared" si="492"/>
        <v>Private</v>
      </c>
      <c r="Q5306" s="5">
        <f t="shared" si="493"/>
        <v>18</v>
      </c>
      <c r="R5306" s="1">
        <f t="shared" si="494"/>
        <v>222738.92</v>
      </c>
      <c r="S5306" s="1">
        <f t="shared" si="495"/>
        <v>1</v>
      </c>
      <c r="T5306" s="1" t="str">
        <f t="shared" si="496"/>
        <v>66+</v>
      </c>
      <c r="U5306" s="1" t="str">
        <f t="shared" si="497"/>
        <v>No</v>
      </c>
    </row>
    <row r="5307" spans="1:21">
      <c r="A5307" s="1">
        <v>5306</v>
      </c>
      <c r="B5307" s="1">
        <v>29</v>
      </c>
      <c r="C5307" s="1" t="s">
        <v>18</v>
      </c>
      <c r="D5307" s="2">
        <v>45609</v>
      </c>
      <c r="E5307" s="2">
        <v>45621</v>
      </c>
      <c r="F5307" s="1" t="s">
        <v>21</v>
      </c>
      <c r="G5307" s="1" t="s">
        <v>31</v>
      </c>
      <c r="H5307" s="1" t="s">
        <v>32</v>
      </c>
      <c r="I5307" s="1">
        <v>126071.51</v>
      </c>
      <c r="J5307" s="1" t="s">
        <v>38</v>
      </c>
      <c r="K5307" s="1" t="s">
        <v>42</v>
      </c>
      <c r="N5307" s="3" t="str">
        <f>IF(LEFT(LOWER(C5307),1)="m","Male",IF(LEFT(LOWER(C5307),1)="f","Female","Unknown"))</f>
        <v>Male</v>
      </c>
      <c r="O5307" s="4" t="str">
        <f>IF(TRIM(LOWER(F5307))="neuro","Neurology",IF(TRIM(LOWER(F5307))="Neurology","Neurology",IF(TRIM(LOWER(F5307))="general ward","General",IF(TRIM(LOWER(F5307))="general","General",IF(TRIM(LOWER(F5307))="cardiology","Cardiology",IF(TRIM(LOWER(F5307))="Cardiology","Cardiology",IF(TRIM(LOWER(F5307))="Peads","Pediatrics",IF(TRIM(LOWER(F5307))="Pediatrics","Pediatrics",IF(TRIM(LOWER(F5307))="orthopedics","Orthopedics",IF(TRIM(LOWER(F5307))="Neurology","Neurology",IF(TRIM(LOWER(F5307))="Oncology","Oncology")))))))))))</f>
        <v>General</v>
      </c>
      <c r="P5307" s="3" t="str">
        <f t="shared" si="492"/>
        <v>Private</v>
      </c>
      <c r="Q5307" s="5">
        <f t="shared" si="493"/>
        <v>12</v>
      </c>
      <c r="R5307" s="1">
        <f t="shared" si="494"/>
        <v>126071.51</v>
      </c>
      <c r="S5307" s="1">
        <f t="shared" si="495"/>
        <v>0</v>
      </c>
      <c r="T5307" s="1" t="str">
        <f t="shared" si="496"/>
        <v>18-35</v>
      </c>
      <c r="U5307" s="1" t="str">
        <f t="shared" si="497"/>
        <v>No</v>
      </c>
    </row>
    <row r="5308" spans="1:21">
      <c r="A5308" s="1">
        <v>5307</v>
      </c>
      <c r="B5308" s="1">
        <v>51</v>
      </c>
      <c r="C5308" s="1" t="s">
        <v>27</v>
      </c>
      <c r="D5308" s="2">
        <v>44940</v>
      </c>
      <c r="E5308" s="2">
        <v>44946</v>
      </c>
      <c r="F5308" s="1" t="s">
        <v>49</v>
      </c>
      <c r="G5308" s="1" t="s">
        <v>14</v>
      </c>
      <c r="H5308" s="1" t="s">
        <v>51</v>
      </c>
      <c r="I5308" s="1">
        <v>183428.32</v>
      </c>
      <c r="J5308" s="1" t="s">
        <v>25</v>
      </c>
      <c r="K5308" s="1" t="s">
        <v>17</v>
      </c>
      <c r="N5308" s="3" t="str">
        <f>IF(LEFT(LOWER(C5308),1)="m","Male",IF(LEFT(LOWER(C5308),1)="f","Female","Unknown"))</f>
        <v>Male</v>
      </c>
      <c r="O5308" s="4" t="str">
        <f>IF(TRIM(LOWER(F5308))="neuro","Neurology",IF(TRIM(LOWER(F5308))="Neurology","Neurology",IF(TRIM(LOWER(F5308))="general ward","General",IF(TRIM(LOWER(F5308))="general","General",IF(TRIM(LOWER(F5308))="cardiology","Cardiology",IF(TRIM(LOWER(F5308))="Cardiology","Cardiology",IF(TRIM(LOWER(F5308))="Peads","Pediatrics",IF(TRIM(LOWER(F5308))="Pediatrics","Pediatrics",IF(TRIM(LOWER(F5308))="orthopedics","Orthopedics",IF(TRIM(LOWER(F5308))="Neurology","Neurology",IF(TRIM(LOWER(F5308))="Oncology","Oncology")))))))))))</f>
        <v>Oncology</v>
      </c>
      <c r="P5308" s="3" t="str">
        <f t="shared" si="492"/>
        <v>Private</v>
      </c>
      <c r="Q5308" s="5">
        <f t="shared" si="493"/>
        <v>6</v>
      </c>
      <c r="R5308" s="1">
        <f t="shared" si="494"/>
        <v>183428.32</v>
      </c>
      <c r="S5308" s="1">
        <f t="shared" si="495"/>
        <v>1</v>
      </c>
      <c r="T5308" s="1" t="str">
        <f t="shared" si="496"/>
        <v>51-65</v>
      </c>
      <c r="U5308" s="1" t="str">
        <f t="shared" si="497"/>
        <v>Yes</v>
      </c>
    </row>
    <row r="5309" spans="1:21">
      <c r="A5309" s="1">
        <v>5308</v>
      </c>
      <c r="B5309" s="1">
        <v>49</v>
      </c>
      <c r="C5309" s="1" t="s">
        <v>27</v>
      </c>
      <c r="D5309" s="2">
        <v>45532</v>
      </c>
      <c r="E5309" s="2">
        <v>45535</v>
      </c>
      <c r="F5309" s="1" t="s">
        <v>40</v>
      </c>
      <c r="G5309" s="1" t="s">
        <v>31</v>
      </c>
      <c r="I5309" s="1">
        <v>69607.399999999994</v>
      </c>
      <c r="K5309" s="1" t="s">
        <v>16</v>
      </c>
      <c r="N5309" s="3" t="str">
        <f>IF(LEFT(LOWER(C5309),1)="m","Male",IF(LEFT(LOWER(C5309),1)="f","Female","Unknown"))</f>
        <v>Male</v>
      </c>
      <c r="O5309" s="4" t="str">
        <f>IF(TRIM(LOWER(F5309))="neuro","Neurology",IF(TRIM(LOWER(F5309))="Neurology","Neurology",IF(TRIM(LOWER(F5309))="general ward","General",IF(TRIM(LOWER(F5309))="general","General",IF(TRIM(LOWER(F5309))="cardiology","Cardiology",IF(TRIM(LOWER(F5309))="Cardiology","Cardiology",IF(TRIM(LOWER(F5309))="Peads","Pediatrics",IF(TRIM(LOWER(F5309))="Pediatrics","Pediatrics",IF(TRIM(LOWER(F5309))="orthopedics","Orthopedics",IF(TRIM(LOWER(F5309))="Neurology","Neurology",IF(TRIM(LOWER(F5309))="Oncology","Oncology")))))))))))</f>
        <v>Pediatrics</v>
      </c>
      <c r="P5309" s="3" t="str">
        <f t="shared" si="492"/>
        <v>Private</v>
      </c>
      <c r="Q5309" s="5">
        <f t="shared" si="493"/>
        <v>3</v>
      </c>
      <c r="R5309" s="1">
        <f t="shared" si="494"/>
        <v>69607.399999999994</v>
      </c>
      <c r="S5309" s="1">
        <f t="shared" si="495"/>
        <v>1</v>
      </c>
      <c r="T5309" s="1" t="str">
        <f t="shared" si="496"/>
        <v>36-50</v>
      </c>
      <c r="U5309" s="1" t="str">
        <f t="shared" si="497"/>
        <v>Unknown</v>
      </c>
    </row>
    <row r="5310" spans="1:21">
      <c r="A5310" s="1">
        <v>5309</v>
      </c>
      <c r="B5310" s="1">
        <v>94</v>
      </c>
      <c r="C5310" s="1" t="s">
        <v>34</v>
      </c>
      <c r="D5310" s="2">
        <v>45298</v>
      </c>
      <c r="E5310" s="2">
        <v>45301</v>
      </c>
      <c r="F5310" s="1" t="s">
        <v>43</v>
      </c>
      <c r="G5310" s="1" t="s">
        <v>31</v>
      </c>
      <c r="H5310" s="1" t="s">
        <v>37</v>
      </c>
      <c r="I5310" s="1">
        <v>180845.71</v>
      </c>
      <c r="J5310" s="1" t="s">
        <v>16</v>
      </c>
      <c r="K5310" s="1" t="s">
        <v>17</v>
      </c>
      <c r="N5310" s="3" t="str">
        <f>IF(LEFT(LOWER(C5310),1)="m","Male",IF(LEFT(LOWER(C5310),1)="f","Female","Unknown"))</f>
        <v>Male</v>
      </c>
      <c r="O5310" s="4" t="str">
        <f>IF(TRIM(LOWER(F5310))="neuro","Neurology",IF(TRIM(LOWER(F5310))="Neurology","Neurology",IF(TRIM(LOWER(F5310))="general ward","General",IF(TRIM(LOWER(F5310))="general","General",IF(TRIM(LOWER(F5310))="cardiology","Cardiology",IF(TRIM(LOWER(F5310))="Cardiology","Cardiology",IF(TRIM(LOWER(F5310))="Peads","Pediatrics",IF(TRIM(LOWER(F5310))="Pediatrics","Pediatrics",IF(TRIM(LOWER(F5310))="orthopedics","Orthopedics",IF(TRIM(LOWER(F5310))="Neurology","Neurology",IF(TRIM(LOWER(F5310))="Oncology","Oncology")))))))))))</f>
        <v>Orthopedics</v>
      </c>
      <c r="P5310" s="3" t="str">
        <f t="shared" si="492"/>
        <v>Private</v>
      </c>
      <c r="Q5310" s="5">
        <f t="shared" si="493"/>
        <v>3</v>
      </c>
      <c r="R5310" s="1">
        <f t="shared" si="494"/>
        <v>180845.71</v>
      </c>
      <c r="S5310" s="1">
        <f t="shared" si="495"/>
        <v>1</v>
      </c>
      <c r="T5310" s="1" t="str">
        <f t="shared" si="496"/>
        <v>66+</v>
      </c>
      <c r="U5310" s="1" t="str">
        <f t="shared" si="497"/>
        <v>Yes</v>
      </c>
    </row>
    <row r="5311" spans="1:21">
      <c r="A5311" s="1">
        <v>5310</v>
      </c>
      <c r="B5311" s="1">
        <v>26</v>
      </c>
      <c r="C5311" s="1" t="s">
        <v>44</v>
      </c>
      <c r="D5311" s="2">
        <v>45355</v>
      </c>
      <c r="E5311" s="2">
        <v>45358</v>
      </c>
      <c r="F5311" s="1" t="s">
        <v>13</v>
      </c>
      <c r="G5311" s="1" t="s">
        <v>33</v>
      </c>
      <c r="H5311" s="1" t="s">
        <v>23</v>
      </c>
      <c r="I5311" s="1">
        <v>124971.87</v>
      </c>
      <c r="J5311" s="1" t="s">
        <v>42</v>
      </c>
      <c r="K5311" s="1" t="s">
        <v>20</v>
      </c>
      <c r="N5311" s="3" t="str">
        <f>IF(LEFT(LOWER(C5311),1)="m","Male",IF(LEFT(LOWER(C5311),1)="f","Female","Unknown"))</f>
        <v>Female</v>
      </c>
      <c r="O5311" s="4" t="str">
        <f>IF(TRIM(LOWER(F5311))="neuro","Neurology",IF(TRIM(LOWER(F5311))="Neurology","Neurology",IF(TRIM(LOWER(F5311))="general ward","General",IF(TRIM(LOWER(F5311))="general","General",IF(TRIM(LOWER(F5311))="cardiology","Cardiology",IF(TRIM(LOWER(F5311))="Cardiology","Cardiology",IF(TRIM(LOWER(F5311))="Peads","Pediatrics",IF(TRIM(LOWER(F5311))="Pediatrics","Pediatrics",IF(TRIM(LOWER(F5311))="orthopedics","Orthopedics",IF(TRIM(LOWER(F5311))="Neurology","Neurology",IF(TRIM(LOWER(F5311))="Oncology","Oncology")))))))))))</f>
        <v>Neurology</v>
      </c>
      <c r="P5311" s="3" t="str">
        <f t="shared" si="492"/>
        <v>Self</v>
      </c>
      <c r="Q5311" s="5">
        <f t="shared" si="493"/>
        <v>3</v>
      </c>
      <c r="R5311" s="1">
        <f t="shared" si="494"/>
        <v>124971.87</v>
      </c>
      <c r="S5311" s="1">
        <f t="shared" si="495"/>
        <v>0</v>
      </c>
      <c r="T5311" s="1" t="str">
        <f t="shared" si="496"/>
        <v>18-35</v>
      </c>
      <c r="U5311" s="1" t="str">
        <f t="shared" si="497"/>
        <v>No</v>
      </c>
    </row>
    <row r="5312" spans="1:21">
      <c r="A5312" s="1">
        <v>5311</v>
      </c>
      <c r="B5312" s="1">
        <v>62</v>
      </c>
      <c r="C5312" s="1" t="s">
        <v>34</v>
      </c>
      <c r="D5312" s="2">
        <v>45373</v>
      </c>
      <c r="E5312" s="2">
        <v>45383</v>
      </c>
      <c r="F5312" s="1" t="s">
        <v>40</v>
      </c>
      <c r="G5312" s="1" t="s">
        <v>22</v>
      </c>
      <c r="H5312" s="1" t="s">
        <v>39</v>
      </c>
      <c r="I5312" s="1">
        <v>107900.18</v>
      </c>
      <c r="J5312" s="1" t="s">
        <v>16</v>
      </c>
      <c r="K5312" s="1" t="s">
        <v>38</v>
      </c>
      <c r="N5312" s="3" t="str">
        <f>IF(LEFT(LOWER(C5312),1)="m","Male",IF(LEFT(LOWER(C5312),1)="f","Female","Unknown"))</f>
        <v>Male</v>
      </c>
      <c r="O5312" s="4" t="str">
        <f>IF(TRIM(LOWER(F5312))="neuro","Neurology",IF(TRIM(LOWER(F5312))="Neurology","Neurology",IF(TRIM(LOWER(F5312))="general ward","General",IF(TRIM(LOWER(F5312))="general","General",IF(TRIM(LOWER(F5312))="cardiology","Cardiology",IF(TRIM(LOWER(F5312))="Cardiology","Cardiology",IF(TRIM(LOWER(F5312))="Peads","Pediatrics",IF(TRIM(LOWER(F5312))="Pediatrics","Pediatrics",IF(TRIM(LOWER(F5312))="orthopedics","Orthopedics",IF(TRIM(LOWER(F5312))="Neurology","Neurology",IF(TRIM(LOWER(F5312))="Oncology","Oncology")))))))))))</f>
        <v>Pediatrics</v>
      </c>
      <c r="P5312" s="3" t="str">
        <f t="shared" si="492"/>
        <v>Government</v>
      </c>
      <c r="Q5312" s="5">
        <f t="shared" si="493"/>
        <v>10</v>
      </c>
      <c r="R5312" s="1">
        <f t="shared" si="494"/>
        <v>107900.18</v>
      </c>
      <c r="S5312" s="1">
        <f t="shared" si="495"/>
        <v>0</v>
      </c>
      <c r="T5312" s="1" t="str">
        <f t="shared" si="496"/>
        <v>51-65</v>
      </c>
      <c r="U5312" s="1" t="str">
        <f t="shared" si="497"/>
        <v>Yes</v>
      </c>
    </row>
    <row r="5313" spans="1:21">
      <c r="A5313" s="1">
        <v>5312</v>
      </c>
      <c r="B5313" s="1">
        <v>93</v>
      </c>
      <c r="C5313" s="1" t="s">
        <v>26</v>
      </c>
      <c r="D5313" s="2">
        <v>45032</v>
      </c>
      <c r="E5313" s="2">
        <v>45039</v>
      </c>
      <c r="F5313" s="1" t="s">
        <v>30</v>
      </c>
      <c r="G5313" s="1" t="s">
        <v>41</v>
      </c>
      <c r="H5313" s="1" t="s">
        <v>48</v>
      </c>
      <c r="I5313" s="1">
        <v>168120.14</v>
      </c>
      <c r="J5313" s="1" t="s">
        <v>16</v>
      </c>
      <c r="K5313" s="1" t="s">
        <v>20</v>
      </c>
      <c r="N5313" s="3" t="str">
        <f>IF(LEFT(LOWER(C5313),1)="m","Male",IF(LEFT(LOWER(C5313),1)="f","Female","Unknown"))</f>
        <v>Female</v>
      </c>
      <c r="O5313" s="4" t="str">
        <f>IF(TRIM(LOWER(F5313))="neuro","Neurology",IF(TRIM(LOWER(F5313))="Neurology","Neurology",IF(TRIM(LOWER(F5313))="general ward","General",IF(TRIM(LOWER(F5313))="general","General",IF(TRIM(LOWER(F5313))="cardiology","Cardiology",IF(TRIM(LOWER(F5313))="Cardiology","Cardiology",IF(TRIM(LOWER(F5313))="Peads","Pediatrics",IF(TRIM(LOWER(F5313))="Pediatrics","Pediatrics",IF(TRIM(LOWER(F5313))="orthopedics","Orthopedics",IF(TRIM(LOWER(F5313))="Neurology","Neurology",IF(TRIM(LOWER(F5313))="Oncology","Oncology")))))))))))</f>
        <v>Pediatrics</v>
      </c>
      <c r="P5313" s="3" t="str">
        <f t="shared" si="492"/>
        <v>Unknown</v>
      </c>
      <c r="Q5313" s="5">
        <f t="shared" si="493"/>
        <v>7</v>
      </c>
      <c r="R5313" s="1">
        <f t="shared" si="494"/>
        <v>168120.14</v>
      </c>
      <c r="S5313" s="1">
        <f t="shared" si="495"/>
        <v>0</v>
      </c>
      <c r="T5313" s="1" t="str">
        <f t="shared" si="496"/>
        <v>66+</v>
      </c>
      <c r="U5313" s="1" t="str">
        <f t="shared" si="497"/>
        <v>Yes</v>
      </c>
    </row>
    <row r="5314" spans="1:21">
      <c r="A5314" s="1">
        <v>5313</v>
      </c>
      <c r="B5314" s="1">
        <v>31</v>
      </c>
      <c r="C5314" s="1" t="s">
        <v>44</v>
      </c>
      <c r="D5314" s="2">
        <v>45555</v>
      </c>
      <c r="E5314" s="2">
        <v>45573</v>
      </c>
      <c r="F5314" s="1" t="s">
        <v>49</v>
      </c>
      <c r="G5314" s="1" t="s">
        <v>14</v>
      </c>
      <c r="H5314" s="1" t="s">
        <v>48</v>
      </c>
      <c r="I5314" s="1">
        <v>65146.36</v>
      </c>
      <c r="J5314" s="1" t="s">
        <v>38</v>
      </c>
      <c r="K5314" s="1" t="s">
        <v>17</v>
      </c>
      <c r="N5314" s="3" t="str">
        <f>IF(LEFT(LOWER(C5314),1)="m","Male",IF(LEFT(LOWER(C5314),1)="f","Female","Unknown"))</f>
        <v>Female</v>
      </c>
      <c r="O5314" s="4" t="str">
        <f>IF(TRIM(LOWER(F5314))="neuro","Neurology",IF(TRIM(LOWER(F5314))="Neurology","Neurology",IF(TRIM(LOWER(F5314))="general ward","General",IF(TRIM(LOWER(F5314))="general","General",IF(TRIM(LOWER(F5314))="cardiology","Cardiology",IF(TRIM(LOWER(F5314))="Cardiology","Cardiology",IF(TRIM(LOWER(F5314))="Peads","Pediatrics",IF(TRIM(LOWER(F5314))="Pediatrics","Pediatrics",IF(TRIM(LOWER(F5314))="orthopedics","Orthopedics",IF(TRIM(LOWER(F5314))="Neurology","Neurology",IF(TRIM(LOWER(F5314))="Oncology","Oncology")))))))))))</f>
        <v>Oncology</v>
      </c>
      <c r="P5314" s="3" t="str">
        <f t="shared" si="492"/>
        <v>Private</v>
      </c>
      <c r="Q5314" s="5">
        <f t="shared" si="493"/>
        <v>18</v>
      </c>
      <c r="R5314" s="1">
        <f t="shared" si="494"/>
        <v>65146.36</v>
      </c>
      <c r="S5314" s="1">
        <f t="shared" si="495"/>
        <v>1</v>
      </c>
      <c r="T5314" s="1" t="str">
        <f t="shared" si="496"/>
        <v>18-35</v>
      </c>
      <c r="U5314" s="1" t="str">
        <f t="shared" si="497"/>
        <v>No</v>
      </c>
    </row>
    <row r="5315" spans="1:21">
      <c r="A5315" s="1">
        <v>5314</v>
      </c>
      <c r="B5315" s="1">
        <v>92</v>
      </c>
      <c r="C5315" s="1" t="s">
        <v>26</v>
      </c>
      <c r="D5315" s="2">
        <v>44930</v>
      </c>
      <c r="E5315" s="2">
        <v>44944</v>
      </c>
      <c r="F5315" s="1" t="s">
        <v>21</v>
      </c>
      <c r="G5315" s="1" t="s">
        <v>22</v>
      </c>
      <c r="H5315" s="1" t="s">
        <v>15</v>
      </c>
      <c r="I5315" s="1">
        <v>256718.71</v>
      </c>
      <c r="J5315" s="1" t="s">
        <v>17</v>
      </c>
      <c r="K5315" s="1" t="s">
        <v>16</v>
      </c>
      <c r="N5315" s="3" t="str">
        <f>IF(LEFT(LOWER(C5315),1)="m","Male",IF(LEFT(LOWER(C5315),1)="f","Female","Unknown"))</f>
        <v>Female</v>
      </c>
      <c r="O5315" s="4" t="str">
        <f>IF(TRIM(LOWER(F5315))="neuro","Neurology",IF(TRIM(LOWER(F5315))="Neurology","Neurology",IF(TRIM(LOWER(F5315))="general ward","General",IF(TRIM(LOWER(F5315))="general","General",IF(TRIM(LOWER(F5315))="cardiology","Cardiology",IF(TRIM(LOWER(F5315))="Cardiology","Cardiology",IF(TRIM(LOWER(F5315))="Peads","Pediatrics",IF(TRIM(LOWER(F5315))="Pediatrics","Pediatrics",IF(TRIM(LOWER(F5315))="orthopedics","Orthopedics",IF(TRIM(LOWER(F5315))="Neurology","Neurology",IF(TRIM(LOWER(F5315))="Oncology","Oncology")))))))))))</f>
        <v>General</v>
      </c>
      <c r="P5315" s="3" t="str">
        <f t="shared" ref="P5315:P5378" si="498">IF(LOWER(G5315)="private","Private",
IF(LOWER(G5315)="govt","Government",
IF(LOWER(G5315)="government","Government",
IF(LOWER(G5315)="self","Self","Unknown"))))</f>
        <v>Government</v>
      </c>
      <c r="Q5315" s="5">
        <f t="shared" ref="Q5315:Q5378" si="499">IF(E5315&lt;D5315,"",E5315-D5315)</f>
        <v>14</v>
      </c>
      <c r="R5315" s="1">
        <f t="shared" ref="R5315:R5378" si="500">IF(I5315&lt;0,"",I5315)</f>
        <v>256718.71</v>
      </c>
      <c r="S5315" s="1">
        <f t="shared" ref="S5315:S5378" si="501">IF(OR(K5315="Yes",K5315="YES",K5315="Y"),1,0)</f>
        <v>1</v>
      </c>
      <c r="T5315" s="1" t="str">
        <f t="shared" ref="T5315:T5378" si="502">IF(B5315&lt;18,"0-17",                                                  IF(B5315&lt;36,"18-35",
IF(B5315&lt;51,"36-50",
IF(B5315&lt;66,"51-65","66+"))))</f>
        <v>66+</v>
      </c>
      <c r="U5315" s="1" t="str">
        <f t="shared" ref="U5315:U5378" si="503">IF(OR(TRIM(UPPER(J5315))="YES",TRIM(UPPER(J5315))="Y"),"Yes",
IF(OR(TRIM(UPPER(J5315))="NO",TRIM(UPPER(J5315))="N"),"No","Unknown"))</f>
        <v>Yes</v>
      </c>
    </row>
    <row r="5316" spans="1:21">
      <c r="A5316" s="1">
        <v>5315</v>
      </c>
      <c r="B5316" s="1">
        <v>41</v>
      </c>
      <c r="C5316" s="1" t="s">
        <v>12</v>
      </c>
      <c r="D5316" s="2">
        <v>45217</v>
      </c>
      <c r="E5316" s="2">
        <v>45216</v>
      </c>
      <c r="F5316" s="1" t="s">
        <v>30</v>
      </c>
      <c r="G5316" s="1" t="s">
        <v>41</v>
      </c>
      <c r="H5316" s="1" t="s">
        <v>15</v>
      </c>
      <c r="I5316" s="1">
        <v>77858.42</v>
      </c>
      <c r="J5316" s="1" t="s">
        <v>24</v>
      </c>
      <c r="K5316" s="1" t="s">
        <v>20</v>
      </c>
      <c r="N5316" s="3" t="str">
        <f>IF(LEFT(LOWER(C5316),1)="m","Male",IF(LEFT(LOWER(C5316),1)="f","Female","Unknown"))</f>
        <v>Unknown</v>
      </c>
      <c r="O5316" s="4" t="str">
        <f>IF(TRIM(LOWER(F5316))="neuro","Neurology",IF(TRIM(LOWER(F5316))="Neurology","Neurology",IF(TRIM(LOWER(F5316))="general ward","General",IF(TRIM(LOWER(F5316))="general","General",IF(TRIM(LOWER(F5316))="cardiology","Cardiology",IF(TRIM(LOWER(F5316))="Cardiology","Cardiology",IF(TRIM(LOWER(F5316))="Peads","Pediatrics",IF(TRIM(LOWER(F5316))="Pediatrics","Pediatrics",IF(TRIM(LOWER(F5316))="orthopedics","Orthopedics",IF(TRIM(LOWER(F5316))="Neurology","Neurology",IF(TRIM(LOWER(F5316))="Oncology","Oncology")))))))))))</f>
        <v>Pediatrics</v>
      </c>
      <c r="P5316" s="3" t="str">
        <f t="shared" si="498"/>
        <v>Unknown</v>
      </c>
      <c r="Q5316" s="5" t="str">
        <f t="shared" si="499"/>
        <v/>
      </c>
      <c r="R5316" s="1">
        <f t="shared" si="500"/>
        <v>77858.42</v>
      </c>
      <c r="S5316" s="1">
        <f t="shared" si="501"/>
        <v>0</v>
      </c>
      <c r="T5316" s="1" t="str">
        <f t="shared" si="502"/>
        <v>36-50</v>
      </c>
      <c r="U5316" s="1" t="str">
        <f t="shared" si="503"/>
        <v>No</v>
      </c>
    </row>
    <row r="5317" spans="1:21">
      <c r="A5317" s="1">
        <v>5316</v>
      </c>
      <c r="B5317" s="1">
        <v>16</v>
      </c>
      <c r="C5317" s="1" t="s">
        <v>34</v>
      </c>
      <c r="D5317" s="2">
        <v>45391</v>
      </c>
      <c r="E5317" s="2">
        <v>45404</v>
      </c>
      <c r="F5317" s="1" t="s">
        <v>19</v>
      </c>
      <c r="G5317" s="1" t="s">
        <v>33</v>
      </c>
      <c r="H5317" s="1" t="s">
        <v>37</v>
      </c>
      <c r="I5317" s="1">
        <v>78770.490000000005</v>
      </c>
      <c r="J5317" s="1" t="s">
        <v>42</v>
      </c>
      <c r="K5317" s="1" t="s">
        <v>38</v>
      </c>
      <c r="N5317" s="3" t="str">
        <f>IF(LEFT(LOWER(C5317),1)="m","Male",IF(LEFT(LOWER(C5317),1)="f","Female","Unknown"))</f>
        <v>Male</v>
      </c>
      <c r="O5317" s="4" t="str">
        <f>IF(TRIM(LOWER(F5317))="neuro","Neurology",IF(TRIM(LOWER(F5317))="Neurology","Neurology",IF(TRIM(LOWER(F5317))="general ward","General",IF(TRIM(LOWER(F5317))="general","General",IF(TRIM(LOWER(F5317))="cardiology","Cardiology",IF(TRIM(LOWER(F5317))="Cardiology","Cardiology",IF(TRIM(LOWER(F5317))="Peads","Pediatrics",IF(TRIM(LOWER(F5317))="Pediatrics","Pediatrics",IF(TRIM(LOWER(F5317))="orthopedics","Orthopedics",IF(TRIM(LOWER(F5317))="Neurology","Neurology",IF(TRIM(LOWER(F5317))="Oncology","Oncology")))))))))))</f>
        <v>General</v>
      </c>
      <c r="P5317" s="3" t="str">
        <f t="shared" si="498"/>
        <v>Self</v>
      </c>
      <c r="Q5317" s="5">
        <f t="shared" si="499"/>
        <v>13</v>
      </c>
      <c r="R5317" s="1">
        <f t="shared" si="500"/>
        <v>78770.490000000005</v>
      </c>
      <c r="S5317" s="1">
        <f t="shared" si="501"/>
        <v>0</v>
      </c>
      <c r="T5317" s="1" t="str">
        <f t="shared" si="502"/>
        <v>0-17</v>
      </c>
      <c r="U5317" s="1" t="str">
        <f t="shared" si="503"/>
        <v>No</v>
      </c>
    </row>
    <row r="5318" spans="1:21">
      <c r="A5318" s="1">
        <v>5317</v>
      </c>
      <c r="B5318" s="1">
        <v>26</v>
      </c>
      <c r="C5318" s="1" t="s">
        <v>18</v>
      </c>
      <c r="D5318" s="2">
        <v>45487</v>
      </c>
      <c r="E5318" s="2">
        <v>45492</v>
      </c>
      <c r="F5318" s="1" t="s">
        <v>45</v>
      </c>
      <c r="G5318" s="1" t="s">
        <v>46</v>
      </c>
      <c r="H5318" s="1" t="s">
        <v>37</v>
      </c>
      <c r="I5318" s="1">
        <v>30697.58</v>
      </c>
      <c r="J5318" s="1" t="s">
        <v>16</v>
      </c>
      <c r="K5318" s="1" t="s">
        <v>42</v>
      </c>
      <c r="N5318" s="3" t="str">
        <f>IF(LEFT(LOWER(C5318),1)="m","Male",IF(LEFT(LOWER(C5318),1)="f","Female","Unknown"))</f>
        <v>Male</v>
      </c>
      <c r="O5318" s="4" t="str">
        <f>IF(TRIM(LOWER(F5318))="neuro","Neurology",IF(TRIM(LOWER(F5318))="Neurology","Neurology",IF(TRIM(LOWER(F5318))="general ward","General",IF(TRIM(LOWER(F5318))="general","General",IF(TRIM(LOWER(F5318))="cardiology","Cardiology",IF(TRIM(LOWER(F5318))="Cardiology","Cardiology",IF(TRIM(LOWER(F5318))="Peads","Pediatrics",IF(TRIM(LOWER(F5318))="Pediatrics","Pediatrics",IF(TRIM(LOWER(F5318))="orthopedics","Orthopedics",IF(TRIM(LOWER(F5318))="Neurology","Neurology",IF(TRIM(LOWER(F5318))="Oncology","Oncology")))))))))))</f>
        <v>Neurology</v>
      </c>
      <c r="P5318" s="3" t="str">
        <f t="shared" si="498"/>
        <v>Self</v>
      </c>
      <c r="Q5318" s="5">
        <f t="shared" si="499"/>
        <v>5</v>
      </c>
      <c r="R5318" s="1">
        <f t="shared" si="500"/>
        <v>30697.58</v>
      </c>
      <c r="S5318" s="1">
        <f t="shared" si="501"/>
        <v>0</v>
      </c>
      <c r="T5318" s="1" t="str">
        <f t="shared" si="502"/>
        <v>18-35</v>
      </c>
      <c r="U5318" s="1" t="str">
        <f t="shared" si="503"/>
        <v>Yes</v>
      </c>
    </row>
    <row r="5319" spans="1:21">
      <c r="A5319" s="1">
        <v>5318</v>
      </c>
      <c r="B5319" s="1">
        <v>49</v>
      </c>
      <c r="C5319" s="1" t="s">
        <v>26</v>
      </c>
      <c r="D5319" s="2">
        <v>45080</v>
      </c>
      <c r="E5319" s="2">
        <v>45100</v>
      </c>
      <c r="F5319" s="1" t="s">
        <v>52</v>
      </c>
      <c r="G5319" s="1" t="s">
        <v>33</v>
      </c>
      <c r="H5319" s="1" t="s">
        <v>39</v>
      </c>
      <c r="I5319" s="1">
        <v>318573.15999999997</v>
      </c>
      <c r="K5319" s="1" t="s">
        <v>16</v>
      </c>
      <c r="N5319" s="3" t="str">
        <f>IF(LEFT(LOWER(C5319),1)="m","Male",IF(LEFT(LOWER(C5319),1)="f","Female","Unknown"))</f>
        <v>Female</v>
      </c>
      <c r="O5319" s="4" t="str">
        <f>IF(TRIM(LOWER(F5319))="neuro","Neurology",IF(TRIM(LOWER(F5319))="Neurology","Neurology",IF(TRIM(LOWER(F5319))="general ward","General",IF(TRIM(LOWER(F5319))="general","General",IF(TRIM(LOWER(F5319))="cardiology","Cardiology",IF(TRIM(LOWER(F5319))="Cardiology","Cardiology",IF(TRIM(LOWER(F5319))="Peads","Pediatrics",IF(TRIM(LOWER(F5319))="Pediatrics","Pediatrics",IF(TRIM(LOWER(F5319))="orthopedics","Orthopedics",IF(TRIM(LOWER(F5319))="Neurology","Neurology",IF(TRIM(LOWER(F5319))="Oncology","Oncology")))))))))))</f>
        <v>Oncology</v>
      </c>
      <c r="P5319" s="3" t="str">
        <f t="shared" si="498"/>
        <v>Self</v>
      </c>
      <c r="Q5319" s="5">
        <f t="shared" si="499"/>
        <v>20</v>
      </c>
      <c r="R5319" s="1">
        <f t="shared" si="500"/>
        <v>318573.15999999997</v>
      </c>
      <c r="S5319" s="1">
        <f t="shared" si="501"/>
        <v>1</v>
      </c>
      <c r="T5319" s="1" t="str">
        <f t="shared" si="502"/>
        <v>36-50</v>
      </c>
      <c r="U5319" s="1" t="str">
        <f t="shared" si="503"/>
        <v>Unknown</v>
      </c>
    </row>
    <row r="5320" spans="1:21">
      <c r="A5320" s="1">
        <v>5319</v>
      </c>
      <c r="B5320" s="1">
        <v>74</v>
      </c>
      <c r="C5320" s="1" t="s">
        <v>34</v>
      </c>
      <c r="D5320" s="2">
        <v>45097</v>
      </c>
      <c r="E5320" s="2">
        <v>45110</v>
      </c>
      <c r="F5320" s="1" t="s">
        <v>13</v>
      </c>
      <c r="G5320" s="1" t="s">
        <v>41</v>
      </c>
      <c r="H5320" s="1" t="s">
        <v>32</v>
      </c>
      <c r="I5320" s="1">
        <v>195785.79</v>
      </c>
      <c r="J5320" s="1" t="s">
        <v>17</v>
      </c>
      <c r="K5320" s="1" t="s">
        <v>42</v>
      </c>
      <c r="N5320" s="3" t="str">
        <f>IF(LEFT(LOWER(C5320),1)="m","Male",IF(LEFT(LOWER(C5320),1)="f","Female","Unknown"))</f>
        <v>Male</v>
      </c>
      <c r="O5320" s="4" t="str">
        <f>IF(TRIM(LOWER(F5320))="neuro","Neurology",IF(TRIM(LOWER(F5320))="Neurology","Neurology",IF(TRIM(LOWER(F5320))="general ward","General",IF(TRIM(LOWER(F5320))="general","General",IF(TRIM(LOWER(F5320))="cardiology","Cardiology",IF(TRIM(LOWER(F5320))="Cardiology","Cardiology",IF(TRIM(LOWER(F5320))="Peads","Pediatrics",IF(TRIM(LOWER(F5320))="Pediatrics","Pediatrics",IF(TRIM(LOWER(F5320))="orthopedics","Orthopedics",IF(TRIM(LOWER(F5320))="Neurology","Neurology",IF(TRIM(LOWER(F5320))="Oncology","Oncology")))))))))))</f>
        <v>Neurology</v>
      </c>
      <c r="P5320" s="3" t="str">
        <f t="shared" si="498"/>
        <v>Unknown</v>
      </c>
      <c r="Q5320" s="5">
        <f t="shared" si="499"/>
        <v>13</v>
      </c>
      <c r="R5320" s="1">
        <f t="shared" si="500"/>
        <v>195785.79</v>
      </c>
      <c r="S5320" s="1">
        <f t="shared" si="501"/>
        <v>0</v>
      </c>
      <c r="T5320" s="1" t="str">
        <f t="shared" si="502"/>
        <v>66+</v>
      </c>
      <c r="U5320" s="1" t="str">
        <f t="shared" si="503"/>
        <v>Yes</v>
      </c>
    </row>
    <row r="5321" spans="1:21">
      <c r="A5321" s="1">
        <v>5320</v>
      </c>
      <c r="B5321" s="1">
        <v>16</v>
      </c>
      <c r="C5321" s="1" t="s">
        <v>12</v>
      </c>
      <c r="D5321" s="2">
        <v>45328</v>
      </c>
      <c r="E5321" s="2">
        <v>45340</v>
      </c>
      <c r="F5321" s="1" t="s">
        <v>52</v>
      </c>
      <c r="G5321" s="1" t="s">
        <v>31</v>
      </c>
      <c r="H5321" s="1" t="s">
        <v>47</v>
      </c>
      <c r="I5321" s="1">
        <v>24304.73</v>
      </c>
      <c r="J5321" s="1" t="s">
        <v>17</v>
      </c>
      <c r="K5321" s="1" t="s">
        <v>16</v>
      </c>
      <c r="N5321" s="3" t="str">
        <f>IF(LEFT(LOWER(C5321),1)="m","Male",IF(LEFT(LOWER(C5321),1)="f","Female","Unknown"))</f>
        <v>Unknown</v>
      </c>
      <c r="O5321" s="4" t="str">
        <f>IF(TRIM(LOWER(F5321))="neuro","Neurology",IF(TRIM(LOWER(F5321))="Neurology","Neurology",IF(TRIM(LOWER(F5321))="general ward","General",IF(TRIM(LOWER(F5321))="general","General",IF(TRIM(LOWER(F5321))="cardiology","Cardiology",IF(TRIM(LOWER(F5321))="Cardiology","Cardiology",IF(TRIM(LOWER(F5321))="Peads","Pediatrics",IF(TRIM(LOWER(F5321))="Pediatrics","Pediatrics",IF(TRIM(LOWER(F5321))="orthopedics","Orthopedics",IF(TRIM(LOWER(F5321))="Neurology","Neurology",IF(TRIM(LOWER(F5321))="Oncology","Oncology")))))))))))</f>
        <v>Oncology</v>
      </c>
      <c r="P5321" s="3" t="str">
        <f t="shared" si="498"/>
        <v>Private</v>
      </c>
      <c r="Q5321" s="5">
        <f t="shared" si="499"/>
        <v>12</v>
      </c>
      <c r="R5321" s="1">
        <f t="shared" si="500"/>
        <v>24304.73</v>
      </c>
      <c r="S5321" s="1">
        <f t="shared" si="501"/>
        <v>1</v>
      </c>
      <c r="T5321" s="1" t="str">
        <f t="shared" si="502"/>
        <v>0-17</v>
      </c>
      <c r="U5321" s="1" t="str">
        <f t="shared" si="503"/>
        <v>Yes</v>
      </c>
    </row>
    <row r="5322" spans="1:21">
      <c r="A5322" s="1">
        <v>5321</v>
      </c>
      <c r="C5322" s="1" t="s">
        <v>34</v>
      </c>
      <c r="D5322" s="2">
        <v>45635</v>
      </c>
      <c r="E5322" s="2">
        <v>45636</v>
      </c>
      <c r="F5322" s="1" t="s">
        <v>19</v>
      </c>
      <c r="G5322" s="1" t="s">
        <v>46</v>
      </c>
      <c r="H5322" s="1" t="s">
        <v>48</v>
      </c>
      <c r="I5322" s="1">
        <v>77291.02</v>
      </c>
      <c r="J5322" s="1" t="s">
        <v>42</v>
      </c>
      <c r="K5322" s="1" t="s">
        <v>38</v>
      </c>
      <c r="N5322" s="3" t="str">
        <f>IF(LEFT(LOWER(C5322),1)="m","Male",IF(LEFT(LOWER(C5322),1)="f","Female","Unknown"))</f>
        <v>Male</v>
      </c>
      <c r="O5322" s="4" t="str">
        <f>IF(TRIM(LOWER(F5322))="neuro","Neurology",IF(TRIM(LOWER(F5322))="Neurology","Neurology",IF(TRIM(LOWER(F5322))="general ward","General",IF(TRIM(LOWER(F5322))="general","General",IF(TRIM(LOWER(F5322))="cardiology","Cardiology",IF(TRIM(LOWER(F5322))="Cardiology","Cardiology",IF(TRIM(LOWER(F5322))="Peads","Pediatrics",IF(TRIM(LOWER(F5322))="Pediatrics","Pediatrics",IF(TRIM(LOWER(F5322))="orthopedics","Orthopedics",IF(TRIM(LOWER(F5322))="Neurology","Neurology",IF(TRIM(LOWER(F5322))="Oncology","Oncology")))))))))))</f>
        <v>General</v>
      </c>
      <c r="P5322" s="3" t="str">
        <f t="shared" si="498"/>
        <v>Self</v>
      </c>
      <c r="Q5322" s="5">
        <f t="shared" si="499"/>
        <v>1</v>
      </c>
      <c r="R5322" s="1">
        <f t="shared" si="500"/>
        <v>77291.02</v>
      </c>
      <c r="S5322" s="1">
        <f t="shared" si="501"/>
        <v>0</v>
      </c>
      <c r="T5322" s="1" t="str">
        <f t="shared" si="502"/>
        <v>0-17</v>
      </c>
      <c r="U5322" s="1" t="str">
        <f t="shared" si="503"/>
        <v>No</v>
      </c>
    </row>
    <row r="5323" spans="1:21">
      <c r="A5323" s="1">
        <v>5322</v>
      </c>
      <c r="B5323" s="1">
        <v>94</v>
      </c>
      <c r="C5323" s="1" t="s">
        <v>27</v>
      </c>
      <c r="D5323" s="2">
        <v>45404</v>
      </c>
      <c r="E5323" s="2">
        <v>45409</v>
      </c>
      <c r="F5323" s="1" t="s">
        <v>13</v>
      </c>
      <c r="G5323" s="1" t="s">
        <v>31</v>
      </c>
      <c r="I5323" s="1">
        <v>182108.09</v>
      </c>
      <c r="J5323" s="1" t="s">
        <v>25</v>
      </c>
      <c r="K5323" s="1" t="s">
        <v>38</v>
      </c>
      <c r="N5323" s="3" t="str">
        <f>IF(LEFT(LOWER(C5323),1)="m","Male",IF(LEFT(LOWER(C5323),1)="f","Female","Unknown"))</f>
        <v>Male</v>
      </c>
      <c r="O5323" s="4" t="str">
        <f>IF(TRIM(LOWER(F5323))="neuro","Neurology",IF(TRIM(LOWER(F5323))="Neurology","Neurology",IF(TRIM(LOWER(F5323))="general ward","General",IF(TRIM(LOWER(F5323))="general","General",IF(TRIM(LOWER(F5323))="cardiology","Cardiology",IF(TRIM(LOWER(F5323))="Cardiology","Cardiology",IF(TRIM(LOWER(F5323))="Peads","Pediatrics",IF(TRIM(LOWER(F5323))="Pediatrics","Pediatrics",IF(TRIM(LOWER(F5323))="orthopedics","Orthopedics",IF(TRIM(LOWER(F5323))="Neurology","Neurology",IF(TRIM(LOWER(F5323))="Oncology","Oncology")))))))))))</f>
        <v>Neurology</v>
      </c>
      <c r="P5323" s="3" t="str">
        <f t="shared" si="498"/>
        <v>Private</v>
      </c>
      <c r="Q5323" s="5">
        <f t="shared" si="499"/>
        <v>5</v>
      </c>
      <c r="R5323" s="1">
        <f t="shared" si="500"/>
        <v>182108.09</v>
      </c>
      <c r="S5323" s="1">
        <f t="shared" si="501"/>
        <v>0</v>
      </c>
      <c r="T5323" s="1" t="str">
        <f t="shared" si="502"/>
        <v>66+</v>
      </c>
      <c r="U5323" s="1" t="str">
        <f t="shared" si="503"/>
        <v>Yes</v>
      </c>
    </row>
    <row r="5324" spans="1:21">
      <c r="A5324" s="1">
        <v>5323</v>
      </c>
      <c r="B5324" s="1">
        <v>71</v>
      </c>
      <c r="C5324" s="1" t="s">
        <v>27</v>
      </c>
      <c r="D5324" s="2">
        <v>45229</v>
      </c>
      <c r="E5324" s="2">
        <v>45243</v>
      </c>
      <c r="F5324" s="1" t="s">
        <v>30</v>
      </c>
      <c r="G5324" s="1" t="s">
        <v>22</v>
      </c>
      <c r="H5324" s="1" t="s">
        <v>47</v>
      </c>
      <c r="I5324" s="1">
        <v>310438.34999999998</v>
      </c>
      <c r="J5324" s="1" t="s">
        <v>42</v>
      </c>
      <c r="K5324" s="1" t="s">
        <v>17</v>
      </c>
      <c r="N5324" s="3" t="str">
        <f>IF(LEFT(LOWER(C5324),1)="m","Male",IF(LEFT(LOWER(C5324),1)="f","Female","Unknown"))</f>
        <v>Male</v>
      </c>
      <c r="O5324" s="4" t="str">
        <f>IF(TRIM(LOWER(F5324))="neuro","Neurology",IF(TRIM(LOWER(F5324))="Neurology","Neurology",IF(TRIM(LOWER(F5324))="general ward","General",IF(TRIM(LOWER(F5324))="general","General",IF(TRIM(LOWER(F5324))="cardiology","Cardiology",IF(TRIM(LOWER(F5324))="Cardiology","Cardiology",IF(TRIM(LOWER(F5324))="Peads","Pediatrics",IF(TRIM(LOWER(F5324))="Pediatrics","Pediatrics",IF(TRIM(LOWER(F5324))="orthopedics","Orthopedics",IF(TRIM(LOWER(F5324))="Neurology","Neurology",IF(TRIM(LOWER(F5324))="Oncology","Oncology")))))))))))</f>
        <v>Pediatrics</v>
      </c>
      <c r="P5324" s="3" t="str">
        <f t="shared" si="498"/>
        <v>Government</v>
      </c>
      <c r="Q5324" s="5">
        <f t="shared" si="499"/>
        <v>14</v>
      </c>
      <c r="R5324" s="1">
        <f t="shared" si="500"/>
        <v>310438.34999999998</v>
      </c>
      <c r="S5324" s="1">
        <f t="shared" si="501"/>
        <v>1</v>
      </c>
      <c r="T5324" s="1" t="str">
        <f t="shared" si="502"/>
        <v>66+</v>
      </c>
      <c r="U5324" s="1" t="str">
        <f t="shared" si="503"/>
        <v>No</v>
      </c>
    </row>
    <row r="5325" spans="1:21">
      <c r="A5325" s="1">
        <v>5324</v>
      </c>
      <c r="B5325" s="1">
        <v>75</v>
      </c>
      <c r="C5325" s="1" t="s">
        <v>26</v>
      </c>
      <c r="D5325" s="2">
        <v>45380</v>
      </c>
      <c r="E5325" s="2">
        <v>45397</v>
      </c>
      <c r="F5325" s="1" t="s">
        <v>40</v>
      </c>
      <c r="G5325" s="1" t="s">
        <v>36</v>
      </c>
      <c r="H5325" s="1" t="s">
        <v>15</v>
      </c>
      <c r="I5325" s="1">
        <v>116364.84</v>
      </c>
      <c r="J5325" s="1" t="s">
        <v>17</v>
      </c>
      <c r="K5325" s="1" t="s">
        <v>17</v>
      </c>
      <c r="N5325" s="3" t="str">
        <f>IF(LEFT(LOWER(C5325),1)="m","Male",IF(LEFT(LOWER(C5325),1)="f","Female","Unknown"))</f>
        <v>Female</v>
      </c>
      <c r="O5325" s="4" t="str">
        <f>IF(TRIM(LOWER(F5325))="neuro","Neurology",IF(TRIM(LOWER(F5325))="Neurology","Neurology",IF(TRIM(LOWER(F5325))="general ward","General",IF(TRIM(LOWER(F5325))="general","General",IF(TRIM(LOWER(F5325))="cardiology","Cardiology",IF(TRIM(LOWER(F5325))="Cardiology","Cardiology",IF(TRIM(LOWER(F5325))="Peads","Pediatrics",IF(TRIM(LOWER(F5325))="Pediatrics","Pediatrics",IF(TRIM(LOWER(F5325))="orthopedics","Orthopedics",IF(TRIM(LOWER(F5325))="Neurology","Neurology",IF(TRIM(LOWER(F5325))="Oncology","Oncology")))))))))))</f>
        <v>Pediatrics</v>
      </c>
      <c r="P5325" s="3" t="str">
        <f t="shared" si="498"/>
        <v>Government</v>
      </c>
      <c r="Q5325" s="5">
        <f t="shared" si="499"/>
        <v>17</v>
      </c>
      <c r="R5325" s="1">
        <f t="shared" si="500"/>
        <v>116364.84</v>
      </c>
      <c r="S5325" s="1">
        <f t="shared" si="501"/>
        <v>1</v>
      </c>
      <c r="T5325" s="1" t="str">
        <f t="shared" si="502"/>
        <v>66+</v>
      </c>
      <c r="U5325" s="1" t="str">
        <f t="shared" si="503"/>
        <v>Yes</v>
      </c>
    </row>
    <row r="5326" spans="1:21">
      <c r="A5326" s="1">
        <v>5325</v>
      </c>
      <c r="B5326" s="1">
        <v>68</v>
      </c>
      <c r="C5326" s="1" t="s">
        <v>27</v>
      </c>
      <c r="D5326" s="2">
        <v>45447</v>
      </c>
      <c r="E5326" s="2">
        <v>45456</v>
      </c>
      <c r="F5326" s="1" t="s">
        <v>49</v>
      </c>
      <c r="G5326" s="1" t="s">
        <v>46</v>
      </c>
      <c r="H5326" s="1" t="s">
        <v>37</v>
      </c>
      <c r="I5326" s="1">
        <v>90785.59</v>
      </c>
      <c r="J5326" s="1" t="s">
        <v>24</v>
      </c>
      <c r="K5326" s="1" t="s">
        <v>20</v>
      </c>
      <c r="N5326" s="3" t="str">
        <f>IF(LEFT(LOWER(C5326),1)="m","Male",IF(LEFT(LOWER(C5326),1)="f","Female","Unknown"))</f>
        <v>Male</v>
      </c>
      <c r="O5326" s="4" t="str">
        <f>IF(TRIM(LOWER(F5326))="neuro","Neurology",IF(TRIM(LOWER(F5326))="Neurology","Neurology",IF(TRIM(LOWER(F5326))="general ward","General",IF(TRIM(LOWER(F5326))="general","General",IF(TRIM(LOWER(F5326))="cardiology","Cardiology",IF(TRIM(LOWER(F5326))="Cardiology","Cardiology",IF(TRIM(LOWER(F5326))="Peads","Pediatrics",IF(TRIM(LOWER(F5326))="Pediatrics","Pediatrics",IF(TRIM(LOWER(F5326))="orthopedics","Orthopedics",IF(TRIM(LOWER(F5326))="Neurology","Neurology",IF(TRIM(LOWER(F5326))="Oncology","Oncology")))))))))))</f>
        <v>Oncology</v>
      </c>
      <c r="P5326" s="3" t="str">
        <f t="shared" si="498"/>
        <v>Self</v>
      </c>
      <c r="Q5326" s="5">
        <f t="shared" si="499"/>
        <v>9</v>
      </c>
      <c r="R5326" s="1">
        <f t="shared" si="500"/>
        <v>90785.59</v>
      </c>
      <c r="S5326" s="1">
        <f t="shared" si="501"/>
        <v>0</v>
      </c>
      <c r="T5326" s="1" t="str">
        <f t="shared" si="502"/>
        <v>66+</v>
      </c>
      <c r="U5326" s="1" t="str">
        <f t="shared" si="503"/>
        <v>No</v>
      </c>
    </row>
    <row r="5327" spans="1:21">
      <c r="A5327" s="1">
        <v>5326</v>
      </c>
      <c r="B5327" s="1">
        <v>78</v>
      </c>
      <c r="C5327" s="1" t="s">
        <v>27</v>
      </c>
      <c r="D5327" s="2">
        <v>45019</v>
      </c>
      <c r="E5327" s="2">
        <v>45020</v>
      </c>
      <c r="F5327" s="1" t="s">
        <v>49</v>
      </c>
      <c r="G5327" s="1" t="s">
        <v>36</v>
      </c>
      <c r="H5327" s="1" t="s">
        <v>47</v>
      </c>
      <c r="I5327" s="1">
        <v>84026.8</v>
      </c>
      <c r="J5327" s="1" t="s">
        <v>38</v>
      </c>
      <c r="K5327" s="1" t="s">
        <v>38</v>
      </c>
      <c r="N5327" s="3" t="str">
        <f>IF(LEFT(LOWER(C5327),1)="m","Male",IF(LEFT(LOWER(C5327),1)="f","Female","Unknown"))</f>
        <v>Male</v>
      </c>
      <c r="O5327" s="4" t="str">
        <f>IF(TRIM(LOWER(F5327))="neuro","Neurology",IF(TRIM(LOWER(F5327))="Neurology","Neurology",IF(TRIM(LOWER(F5327))="general ward","General",IF(TRIM(LOWER(F5327))="general","General",IF(TRIM(LOWER(F5327))="cardiology","Cardiology",IF(TRIM(LOWER(F5327))="Cardiology","Cardiology",IF(TRIM(LOWER(F5327))="Peads","Pediatrics",IF(TRIM(LOWER(F5327))="Pediatrics","Pediatrics",IF(TRIM(LOWER(F5327))="orthopedics","Orthopedics",IF(TRIM(LOWER(F5327))="Neurology","Neurology",IF(TRIM(LOWER(F5327))="Oncology","Oncology")))))))))))</f>
        <v>Oncology</v>
      </c>
      <c r="P5327" s="3" t="str">
        <f t="shared" si="498"/>
        <v>Government</v>
      </c>
      <c r="Q5327" s="5">
        <f t="shared" si="499"/>
        <v>1</v>
      </c>
      <c r="R5327" s="1">
        <f t="shared" si="500"/>
        <v>84026.8</v>
      </c>
      <c r="S5327" s="1">
        <f t="shared" si="501"/>
        <v>0</v>
      </c>
      <c r="T5327" s="1" t="str">
        <f t="shared" si="502"/>
        <v>66+</v>
      </c>
      <c r="U5327" s="1" t="str">
        <f t="shared" si="503"/>
        <v>No</v>
      </c>
    </row>
    <row r="5328" spans="1:21">
      <c r="A5328" s="1">
        <v>5327</v>
      </c>
      <c r="B5328" s="1">
        <v>4</v>
      </c>
      <c r="C5328" s="1" t="s">
        <v>18</v>
      </c>
      <c r="D5328" s="2">
        <v>45357</v>
      </c>
      <c r="E5328" s="2">
        <v>45367</v>
      </c>
      <c r="F5328" s="1" t="s">
        <v>19</v>
      </c>
      <c r="G5328" s="1" t="s">
        <v>22</v>
      </c>
      <c r="H5328" s="1" t="s">
        <v>37</v>
      </c>
      <c r="I5328" s="1">
        <v>282800.73</v>
      </c>
      <c r="J5328" s="1" t="s">
        <v>38</v>
      </c>
      <c r="K5328" s="1" t="s">
        <v>16</v>
      </c>
      <c r="N5328" s="3" t="str">
        <f>IF(LEFT(LOWER(C5328),1)="m","Male",IF(LEFT(LOWER(C5328),1)="f","Female","Unknown"))</f>
        <v>Male</v>
      </c>
      <c r="O5328" s="4" t="str">
        <f>IF(TRIM(LOWER(F5328))="neuro","Neurology",IF(TRIM(LOWER(F5328))="Neurology","Neurology",IF(TRIM(LOWER(F5328))="general ward","General",IF(TRIM(LOWER(F5328))="general","General",IF(TRIM(LOWER(F5328))="cardiology","Cardiology",IF(TRIM(LOWER(F5328))="Cardiology","Cardiology",IF(TRIM(LOWER(F5328))="Peads","Pediatrics",IF(TRIM(LOWER(F5328))="Pediatrics","Pediatrics",IF(TRIM(LOWER(F5328))="orthopedics","Orthopedics",IF(TRIM(LOWER(F5328))="Neurology","Neurology",IF(TRIM(LOWER(F5328))="Oncology","Oncology")))))))))))</f>
        <v>General</v>
      </c>
      <c r="P5328" s="3" t="str">
        <f t="shared" si="498"/>
        <v>Government</v>
      </c>
      <c r="Q5328" s="5">
        <f t="shared" si="499"/>
        <v>10</v>
      </c>
      <c r="R5328" s="1">
        <f t="shared" si="500"/>
        <v>282800.73</v>
      </c>
      <c r="S5328" s="1">
        <f t="shared" si="501"/>
        <v>1</v>
      </c>
      <c r="T5328" s="1" t="str">
        <f t="shared" si="502"/>
        <v>0-17</v>
      </c>
      <c r="U5328" s="1" t="str">
        <f t="shared" si="503"/>
        <v>No</v>
      </c>
    </row>
    <row r="5329" spans="1:21">
      <c r="A5329" s="1">
        <v>5328</v>
      </c>
      <c r="B5329" s="1">
        <v>79</v>
      </c>
      <c r="C5329" s="1" t="s">
        <v>18</v>
      </c>
      <c r="D5329" s="2">
        <v>45530</v>
      </c>
      <c r="E5329" s="2">
        <v>45546</v>
      </c>
      <c r="F5329" s="1" t="s">
        <v>21</v>
      </c>
      <c r="G5329" s="1" t="s">
        <v>46</v>
      </c>
      <c r="H5329" s="1" t="s">
        <v>47</v>
      </c>
      <c r="I5329" s="1">
        <v>282560.93</v>
      </c>
      <c r="J5329" s="1" t="s">
        <v>24</v>
      </c>
      <c r="K5329" s="1" t="s">
        <v>42</v>
      </c>
      <c r="N5329" s="3" t="str">
        <f>IF(LEFT(LOWER(C5329),1)="m","Male",IF(LEFT(LOWER(C5329),1)="f","Female","Unknown"))</f>
        <v>Male</v>
      </c>
      <c r="O5329" s="4" t="str">
        <f>IF(TRIM(LOWER(F5329))="neuro","Neurology",IF(TRIM(LOWER(F5329))="Neurology","Neurology",IF(TRIM(LOWER(F5329))="general ward","General",IF(TRIM(LOWER(F5329))="general","General",IF(TRIM(LOWER(F5329))="cardiology","Cardiology",IF(TRIM(LOWER(F5329))="Cardiology","Cardiology",IF(TRIM(LOWER(F5329))="Peads","Pediatrics",IF(TRIM(LOWER(F5329))="Pediatrics","Pediatrics",IF(TRIM(LOWER(F5329))="orthopedics","Orthopedics",IF(TRIM(LOWER(F5329))="Neurology","Neurology",IF(TRIM(LOWER(F5329))="Oncology","Oncology")))))))))))</f>
        <v>General</v>
      </c>
      <c r="P5329" s="3" t="str">
        <f t="shared" si="498"/>
        <v>Self</v>
      </c>
      <c r="Q5329" s="5">
        <f t="shared" si="499"/>
        <v>16</v>
      </c>
      <c r="R5329" s="1">
        <f t="shared" si="500"/>
        <v>282560.93</v>
      </c>
      <c r="S5329" s="1">
        <f t="shared" si="501"/>
        <v>0</v>
      </c>
      <c r="T5329" s="1" t="str">
        <f t="shared" si="502"/>
        <v>66+</v>
      </c>
      <c r="U5329" s="1" t="str">
        <f t="shared" si="503"/>
        <v>No</v>
      </c>
    </row>
    <row r="5330" spans="1:21">
      <c r="A5330" s="1">
        <v>5329</v>
      </c>
      <c r="B5330" s="1">
        <v>50</v>
      </c>
      <c r="C5330" s="1" t="s">
        <v>44</v>
      </c>
      <c r="D5330" s="2">
        <v>45326</v>
      </c>
      <c r="E5330" s="2">
        <v>45336</v>
      </c>
      <c r="F5330" s="1" t="s">
        <v>19</v>
      </c>
      <c r="G5330" s="1" t="s">
        <v>31</v>
      </c>
      <c r="H5330" s="1" t="s">
        <v>51</v>
      </c>
      <c r="I5330" s="1">
        <v>331676.28999999998</v>
      </c>
      <c r="J5330" s="1" t="s">
        <v>42</v>
      </c>
      <c r="K5330" s="1" t="s">
        <v>20</v>
      </c>
      <c r="N5330" s="3" t="str">
        <f>IF(LEFT(LOWER(C5330),1)="m","Male",IF(LEFT(LOWER(C5330),1)="f","Female","Unknown"))</f>
        <v>Female</v>
      </c>
      <c r="O5330" s="4" t="str">
        <f>IF(TRIM(LOWER(F5330))="neuro","Neurology",IF(TRIM(LOWER(F5330))="Neurology","Neurology",IF(TRIM(LOWER(F5330))="general ward","General",IF(TRIM(LOWER(F5330))="general","General",IF(TRIM(LOWER(F5330))="cardiology","Cardiology",IF(TRIM(LOWER(F5330))="Cardiology","Cardiology",IF(TRIM(LOWER(F5330))="Peads","Pediatrics",IF(TRIM(LOWER(F5330))="Pediatrics","Pediatrics",IF(TRIM(LOWER(F5330))="orthopedics","Orthopedics",IF(TRIM(LOWER(F5330))="Neurology","Neurology",IF(TRIM(LOWER(F5330))="Oncology","Oncology")))))))))))</f>
        <v>General</v>
      </c>
      <c r="P5330" s="3" t="str">
        <f t="shared" si="498"/>
        <v>Private</v>
      </c>
      <c r="Q5330" s="5">
        <f t="shared" si="499"/>
        <v>10</v>
      </c>
      <c r="R5330" s="1">
        <f t="shared" si="500"/>
        <v>331676.28999999998</v>
      </c>
      <c r="S5330" s="1">
        <f t="shared" si="501"/>
        <v>0</v>
      </c>
      <c r="T5330" s="1" t="str">
        <f t="shared" si="502"/>
        <v>36-50</v>
      </c>
      <c r="U5330" s="1" t="str">
        <f t="shared" si="503"/>
        <v>No</v>
      </c>
    </row>
    <row r="5331" spans="1:21">
      <c r="A5331" s="1">
        <v>5330</v>
      </c>
      <c r="B5331" s="1">
        <v>4</v>
      </c>
      <c r="C5331" s="1" t="s">
        <v>26</v>
      </c>
      <c r="D5331" s="2">
        <v>45130</v>
      </c>
      <c r="E5331" s="2">
        <v>45138</v>
      </c>
      <c r="F5331" s="1" t="s">
        <v>30</v>
      </c>
      <c r="G5331" s="1" t="s">
        <v>46</v>
      </c>
      <c r="H5331" s="1" t="s">
        <v>23</v>
      </c>
      <c r="I5331" s="1">
        <v>193654.45</v>
      </c>
      <c r="J5331" s="1" t="s">
        <v>16</v>
      </c>
      <c r="K5331" s="1" t="s">
        <v>25</v>
      </c>
      <c r="N5331" s="3" t="str">
        <f>IF(LEFT(LOWER(C5331),1)="m","Male",IF(LEFT(LOWER(C5331),1)="f","Female","Unknown"))</f>
        <v>Female</v>
      </c>
      <c r="O5331" s="4" t="str">
        <f>IF(TRIM(LOWER(F5331))="neuro","Neurology",IF(TRIM(LOWER(F5331))="Neurology","Neurology",IF(TRIM(LOWER(F5331))="general ward","General",IF(TRIM(LOWER(F5331))="general","General",IF(TRIM(LOWER(F5331))="cardiology","Cardiology",IF(TRIM(LOWER(F5331))="Cardiology","Cardiology",IF(TRIM(LOWER(F5331))="Peads","Pediatrics",IF(TRIM(LOWER(F5331))="Pediatrics","Pediatrics",IF(TRIM(LOWER(F5331))="orthopedics","Orthopedics",IF(TRIM(LOWER(F5331))="Neurology","Neurology",IF(TRIM(LOWER(F5331))="Oncology","Oncology")))))))))))</f>
        <v>Pediatrics</v>
      </c>
      <c r="P5331" s="3" t="str">
        <f t="shared" si="498"/>
        <v>Self</v>
      </c>
      <c r="Q5331" s="5">
        <f t="shared" si="499"/>
        <v>8</v>
      </c>
      <c r="R5331" s="1">
        <f t="shared" si="500"/>
        <v>193654.45</v>
      </c>
      <c r="S5331" s="1">
        <f t="shared" si="501"/>
        <v>1</v>
      </c>
      <c r="T5331" s="1" t="str">
        <f t="shared" si="502"/>
        <v>0-17</v>
      </c>
      <c r="U5331" s="1" t="str">
        <f t="shared" si="503"/>
        <v>Yes</v>
      </c>
    </row>
    <row r="5332" spans="1:21">
      <c r="A5332" s="1">
        <v>5331</v>
      </c>
      <c r="B5332" s="1">
        <v>22</v>
      </c>
      <c r="C5332" s="1" t="s">
        <v>34</v>
      </c>
      <c r="D5332" s="2">
        <v>45070</v>
      </c>
      <c r="E5332" s="2">
        <v>45084</v>
      </c>
      <c r="F5332" s="1" t="s">
        <v>43</v>
      </c>
      <c r="G5332" s="1" t="s">
        <v>36</v>
      </c>
      <c r="H5332" s="1" t="s">
        <v>37</v>
      </c>
      <c r="I5332" s="1">
        <v>163474.94</v>
      </c>
      <c r="J5332" s="1" t="s">
        <v>38</v>
      </c>
      <c r="K5332" s="1" t="s">
        <v>42</v>
      </c>
      <c r="N5332" s="3" t="str">
        <f>IF(LEFT(LOWER(C5332),1)="m","Male",IF(LEFT(LOWER(C5332),1)="f","Female","Unknown"))</f>
        <v>Male</v>
      </c>
      <c r="O5332" s="4" t="str">
        <f>IF(TRIM(LOWER(F5332))="neuro","Neurology",IF(TRIM(LOWER(F5332))="Neurology","Neurology",IF(TRIM(LOWER(F5332))="general ward","General",IF(TRIM(LOWER(F5332))="general","General",IF(TRIM(LOWER(F5332))="cardiology","Cardiology",IF(TRIM(LOWER(F5332))="Cardiology","Cardiology",IF(TRIM(LOWER(F5332))="Peads","Pediatrics",IF(TRIM(LOWER(F5332))="Pediatrics","Pediatrics",IF(TRIM(LOWER(F5332))="orthopedics","Orthopedics",IF(TRIM(LOWER(F5332))="Neurology","Neurology",IF(TRIM(LOWER(F5332))="Oncology","Oncology")))))))))))</f>
        <v>Orthopedics</v>
      </c>
      <c r="P5332" s="3" t="str">
        <f t="shared" si="498"/>
        <v>Government</v>
      </c>
      <c r="Q5332" s="5">
        <f t="shared" si="499"/>
        <v>14</v>
      </c>
      <c r="R5332" s="1">
        <f t="shared" si="500"/>
        <v>163474.94</v>
      </c>
      <c r="S5332" s="1">
        <f t="shared" si="501"/>
        <v>0</v>
      </c>
      <c r="T5332" s="1" t="str">
        <f t="shared" si="502"/>
        <v>18-35</v>
      </c>
      <c r="U5332" s="1" t="str">
        <f t="shared" si="503"/>
        <v>No</v>
      </c>
    </row>
    <row r="5333" spans="1:21">
      <c r="A5333" s="1">
        <v>5332</v>
      </c>
      <c r="B5333" s="1">
        <v>38</v>
      </c>
      <c r="C5333" s="1" t="s">
        <v>27</v>
      </c>
      <c r="D5333" s="2">
        <v>44927</v>
      </c>
      <c r="E5333" s="2">
        <v>44934</v>
      </c>
      <c r="F5333" s="1" t="s">
        <v>45</v>
      </c>
      <c r="G5333" s="1" t="s">
        <v>33</v>
      </c>
      <c r="H5333" s="1" t="s">
        <v>47</v>
      </c>
      <c r="I5333" s="1">
        <v>95440.81</v>
      </c>
      <c r="K5333" s="1" t="s">
        <v>42</v>
      </c>
      <c r="N5333" s="3" t="str">
        <f>IF(LEFT(LOWER(C5333),1)="m","Male",IF(LEFT(LOWER(C5333),1)="f","Female","Unknown"))</f>
        <v>Male</v>
      </c>
      <c r="O5333" s="4" t="str">
        <f>IF(TRIM(LOWER(F5333))="neuro","Neurology",IF(TRIM(LOWER(F5333))="Neurology","Neurology",IF(TRIM(LOWER(F5333))="general ward","General",IF(TRIM(LOWER(F5333))="general","General",IF(TRIM(LOWER(F5333))="cardiology","Cardiology",IF(TRIM(LOWER(F5333))="Cardiology","Cardiology",IF(TRIM(LOWER(F5333))="Peads","Pediatrics",IF(TRIM(LOWER(F5333))="Pediatrics","Pediatrics",IF(TRIM(LOWER(F5333))="orthopedics","Orthopedics",IF(TRIM(LOWER(F5333))="Neurology","Neurology",IF(TRIM(LOWER(F5333))="Oncology","Oncology")))))))))))</f>
        <v>Neurology</v>
      </c>
      <c r="P5333" s="3" t="str">
        <f t="shared" si="498"/>
        <v>Self</v>
      </c>
      <c r="Q5333" s="5">
        <f t="shared" si="499"/>
        <v>7</v>
      </c>
      <c r="R5333" s="1">
        <f t="shared" si="500"/>
        <v>95440.81</v>
      </c>
      <c r="S5333" s="1">
        <f t="shared" si="501"/>
        <v>0</v>
      </c>
      <c r="T5333" s="1" t="str">
        <f t="shared" si="502"/>
        <v>36-50</v>
      </c>
      <c r="U5333" s="1" t="str">
        <f t="shared" si="503"/>
        <v>Unknown</v>
      </c>
    </row>
    <row r="5334" spans="1:21">
      <c r="A5334" s="1">
        <v>5333</v>
      </c>
      <c r="B5334" s="1">
        <v>54</v>
      </c>
      <c r="C5334" s="1" t="s">
        <v>18</v>
      </c>
      <c r="D5334" s="2">
        <v>45450</v>
      </c>
      <c r="E5334" s="2">
        <v>45456</v>
      </c>
      <c r="F5334" s="1" t="s">
        <v>52</v>
      </c>
      <c r="G5334" s="1" t="s">
        <v>33</v>
      </c>
      <c r="H5334" s="1" t="s">
        <v>32</v>
      </c>
      <c r="I5334" s="1">
        <v>153230.70000000001</v>
      </c>
      <c r="J5334" s="1" t="s">
        <v>16</v>
      </c>
      <c r="K5334" s="1" t="s">
        <v>42</v>
      </c>
      <c r="N5334" s="3" t="str">
        <f>IF(LEFT(LOWER(C5334),1)="m","Male",IF(LEFT(LOWER(C5334),1)="f","Female","Unknown"))</f>
        <v>Male</v>
      </c>
      <c r="O5334" s="4" t="str">
        <f>IF(TRIM(LOWER(F5334))="neuro","Neurology",IF(TRIM(LOWER(F5334))="Neurology","Neurology",IF(TRIM(LOWER(F5334))="general ward","General",IF(TRIM(LOWER(F5334))="general","General",IF(TRIM(LOWER(F5334))="cardiology","Cardiology",IF(TRIM(LOWER(F5334))="Cardiology","Cardiology",IF(TRIM(LOWER(F5334))="Peads","Pediatrics",IF(TRIM(LOWER(F5334))="Pediatrics","Pediatrics",IF(TRIM(LOWER(F5334))="orthopedics","Orthopedics",IF(TRIM(LOWER(F5334))="Neurology","Neurology",IF(TRIM(LOWER(F5334))="Oncology","Oncology")))))))))))</f>
        <v>Oncology</v>
      </c>
      <c r="P5334" s="3" t="str">
        <f t="shared" si="498"/>
        <v>Self</v>
      </c>
      <c r="Q5334" s="5">
        <f t="shared" si="499"/>
        <v>6</v>
      </c>
      <c r="R5334" s="1">
        <f t="shared" si="500"/>
        <v>153230.70000000001</v>
      </c>
      <c r="S5334" s="1">
        <f t="shared" si="501"/>
        <v>0</v>
      </c>
      <c r="T5334" s="1" t="str">
        <f t="shared" si="502"/>
        <v>51-65</v>
      </c>
      <c r="U5334" s="1" t="str">
        <f t="shared" si="503"/>
        <v>Yes</v>
      </c>
    </row>
    <row r="5335" spans="1:21">
      <c r="A5335" s="1">
        <v>5334</v>
      </c>
      <c r="C5335" s="1" t="s">
        <v>27</v>
      </c>
      <c r="D5335" s="2">
        <v>45576</v>
      </c>
      <c r="E5335" s="2">
        <v>45579</v>
      </c>
      <c r="F5335" s="1" t="s">
        <v>28</v>
      </c>
      <c r="G5335" s="1" t="s">
        <v>14</v>
      </c>
      <c r="H5335" s="1" t="s">
        <v>15</v>
      </c>
      <c r="I5335" s="1">
        <v>78715.759999999995</v>
      </c>
      <c r="J5335" s="1" t="s">
        <v>24</v>
      </c>
      <c r="K5335" s="1" t="s">
        <v>16</v>
      </c>
      <c r="N5335" s="3" t="str">
        <f>IF(LEFT(LOWER(C5335),1)="m","Male",IF(LEFT(LOWER(C5335),1)="f","Female","Unknown"))</f>
        <v>Male</v>
      </c>
      <c r="O5335" s="4" t="str">
        <f>IF(TRIM(LOWER(F5335))="neuro","Neurology",IF(TRIM(LOWER(F5335))="Neurology","Neurology",IF(TRIM(LOWER(F5335))="general ward","General",IF(TRIM(LOWER(F5335))="general","General",IF(TRIM(LOWER(F5335))="cardiology","Cardiology",IF(TRIM(LOWER(F5335))="Cardiology","Cardiology",IF(TRIM(LOWER(F5335))="Peads","Pediatrics",IF(TRIM(LOWER(F5335))="Pediatrics","Pediatrics",IF(TRIM(LOWER(F5335))="orthopedics","Orthopedics",IF(TRIM(LOWER(F5335))="Neurology","Neurology",IF(TRIM(LOWER(F5335))="Oncology","Oncology")))))))))))</f>
        <v>Orthopedics</v>
      </c>
      <c r="P5335" s="3" t="str">
        <f t="shared" si="498"/>
        <v>Private</v>
      </c>
      <c r="Q5335" s="5">
        <f t="shared" si="499"/>
        <v>3</v>
      </c>
      <c r="R5335" s="1">
        <f t="shared" si="500"/>
        <v>78715.759999999995</v>
      </c>
      <c r="S5335" s="1">
        <f t="shared" si="501"/>
        <v>1</v>
      </c>
      <c r="T5335" s="1" t="str">
        <f t="shared" si="502"/>
        <v>0-17</v>
      </c>
      <c r="U5335" s="1" t="str">
        <f t="shared" si="503"/>
        <v>No</v>
      </c>
    </row>
    <row r="5336" spans="1:21">
      <c r="A5336" s="1">
        <v>5335</v>
      </c>
      <c r="B5336" s="1">
        <v>40</v>
      </c>
      <c r="C5336" s="1" t="s">
        <v>12</v>
      </c>
      <c r="D5336" s="2">
        <v>45245</v>
      </c>
      <c r="E5336" s="2">
        <v>45261</v>
      </c>
      <c r="F5336" s="1" t="s">
        <v>40</v>
      </c>
      <c r="G5336" s="1" t="s">
        <v>22</v>
      </c>
      <c r="H5336" s="1" t="s">
        <v>39</v>
      </c>
      <c r="I5336" s="1">
        <v>208312.26</v>
      </c>
      <c r="K5336" s="1" t="s">
        <v>42</v>
      </c>
      <c r="N5336" s="3" t="str">
        <f>IF(LEFT(LOWER(C5336),1)="m","Male",IF(LEFT(LOWER(C5336),1)="f","Female","Unknown"))</f>
        <v>Unknown</v>
      </c>
      <c r="O5336" s="4" t="str">
        <f>IF(TRIM(LOWER(F5336))="neuro","Neurology",IF(TRIM(LOWER(F5336))="Neurology","Neurology",IF(TRIM(LOWER(F5336))="general ward","General",IF(TRIM(LOWER(F5336))="general","General",IF(TRIM(LOWER(F5336))="cardiology","Cardiology",IF(TRIM(LOWER(F5336))="Cardiology","Cardiology",IF(TRIM(LOWER(F5336))="Peads","Pediatrics",IF(TRIM(LOWER(F5336))="Pediatrics","Pediatrics",IF(TRIM(LOWER(F5336))="orthopedics","Orthopedics",IF(TRIM(LOWER(F5336))="Neurology","Neurology",IF(TRIM(LOWER(F5336))="Oncology","Oncology")))))))))))</f>
        <v>Pediatrics</v>
      </c>
      <c r="P5336" s="3" t="str">
        <f t="shared" si="498"/>
        <v>Government</v>
      </c>
      <c r="Q5336" s="5">
        <f t="shared" si="499"/>
        <v>16</v>
      </c>
      <c r="R5336" s="1">
        <f t="shared" si="500"/>
        <v>208312.26</v>
      </c>
      <c r="S5336" s="1">
        <f t="shared" si="501"/>
        <v>0</v>
      </c>
      <c r="T5336" s="1" t="str">
        <f t="shared" si="502"/>
        <v>36-50</v>
      </c>
      <c r="U5336" s="1" t="str">
        <f t="shared" si="503"/>
        <v>Unknown</v>
      </c>
    </row>
    <row r="5337" spans="1:21">
      <c r="A5337" s="1">
        <v>5336</v>
      </c>
      <c r="B5337" s="1">
        <v>8</v>
      </c>
      <c r="C5337" s="1" t="s">
        <v>44</v>
      </c>
      <c r="D5337" s="2">
        <v>45629</v>
      </c>
      <c r="E5337" s="2">
        <v>45635</v>
      </c>
      <c r="F5337" s="1" t="s">
        <v>19</v>
      </c>
      <c r="G5337" s="1" t="s">
        <v>22</v>
      </c>
      <c r="H5337" s="1" t="s">
        <v>39</v>
      </c>
      <c r="I5337" s="1">
        <v>327222.87</v>
      </c>
      <c r="J5337" s="1" t="s">
        <v>25</v>
      </c>
      <c r="K5337" s="1" t="s">
        <v>25</v>
      </c>
      <c r="N5337" s="3" t="str">
        <f>IF(LEFT(LOWER(C5337),1)="m","Male",IF(LEFT(LOWER(C5337),1)="f","Female","Unknown"))</f>
        <v>Female</v>
      </c>
      <c r="O5337" s="4" t="str">
        <f>IF(TRIM(LOWER(F5337))="neuro","Neurology",IF(TRIM(LOWER(F5337))="Neurology","Neurology",IF(TRIM(LOWER(F5337))="general ward","General",IF(TRIM(LOWER(F5337))="general","General",IF(TRIM(LOWER(F5337))="cardiology","Cardiology",IF(TRIM(LOWER(F5337))="Cardiology","Cardiology",IF(TRIM(LOWER(F5337))="Peads","Pediatrics",IF(TRIM(LOWER(F5337))="Pediatrics","Pediatrics",IF(TRIM(LOWER(F5337))="orthopedics","Orthopedics",IF(TRIM(LOWER(F5337))="Neurology","Neurology",IF(TRIM(LOWER(F5337))="Oncology","Oncology")))))))))))</f>
        <v>General</v>
      </c>
      <c r="P5337" s="3" t="str">
        <f t="shared" si="498"/>
        <v>Government</v>
      </c>
      <c r="Q5337" s="5">
        <f t="shared" si="499"/>
        <v>6</v>
      </c>
      <c r="R5337" s="1">
        <f t="shared" si="500"/>
        <v>327222.87</v>
      </c>
      <c r="S5337" s="1">
        <f t="shared" si="501"/>
        <v>1</v>
      </c>
      <c r="T5337" s="1" t="str">
        <f t="shared" si="502"/>
        <v>0-17</v>
      </c>
      <c r="U5337" s="1" t="str">
        <f t="shared" si="503"/>
        <v>Yes</v>
      </c>
    </row>
    <row r="5338" spans="1:21">
      <c r="A5338" s="1">
        <v>5337</v>
      </c>
      <c r="C5338" s="1" t="s">
        <v>18</v>
      </c>
      <c r="D5338" s="2">
        <v>45636</v>
      </c>
      <c r="E5338" s="2">
        <v>45647</v>
      </c>
      <c r="F5338" s="1" t="s">
        <v>19</v>
      </c>
      <c r="G5338" s="1" t="s">
        <v>22</v>
      </c>
      <c r="H5338" s="1" t="s">
        <v>47</v>
      </c>
      <c r="I5338" s="1">
        <v>166229.5</v>
      </c>
      <c r="J5338" s="1" t="s">
        <v>38</v>
      </c>
      <c r="K5338" s="1" t="s">
        <v>17</v>
      </c>
      <c r="N5338" s="3" t="str">
        <f>IF(LEFT(LOWER(C5338),1)="m","Male",IF(LEFT(LOWER(C5338),1)="f","Female","Unknown"))</f>
        <v>Male</v>
      </c>
      <c r="O5338" s="4" t="str">
        <f>IF(TRIM(LOWER(F5338))="neuro","Neurology",IF(TRIM(LOWER(F5338))="Neurology","Neurology",IF(TRIM(LOWER(F5338))="general ward","General",IF(TRIM(LOWER(F5338))="general","General",IF(TRIM(LOWER(F5338))="cardiology","Cardiology",IF(TRIM(LOWER(F5338))="Cardiology","Cardiology",IF(TRIM(LOWER(F5338))="Peads","Pediatrics",IF(TRIM(LOWER(F5338))="Pediatrics","Pediatrics",IF(TRIM(LOWER(F5338))="orthopedics","Orthopedics",IF(TRIM(LOWER(F5338))="Neurology","Neurology",IF(TRIM(LOWER(F5338))="Oncology","Oncology")))))))))))</f>
        <v>General</v>
      </c>
      <c r="P5338" s="3" t="str">
        <f t="shared" si="498"/>
        <v>Government</v>
      </c>
      <c r="Q5338" s="5">
        <f t="shared" si="499"/>
        <v>11</v>
      </c>
      <c r="R5338" s="1">
        <f t="shared" si="500"/>
        <v>166229.5</v>
      </c>
      <c r="S5338" s="1">
        <f t="shared" si="501"/>
        <v>1</v>
      </c>
      <c r="T5338" s="1" t="str">
        <f t="shared" si="502"/>
        <v>0-17</v>
      </c>
      <c r="U5338" s="1" t="str">
        <f t="shared" si="503"/>
        <v>No</v>
      </c>
    </row>
    <row r="5339" spans="1:21">
      <c r="A5339" s="1">
        <v>5338</v>
      </c>
      <c r="C5339" s="1" t="s">
        <v>44</v>
      </c>
      <c r="D5339" s="2">
        <v>45079</v>
      </c>
      <c r="E5339" s="2">
        <v>45093</v>
      </c>
      <c r="F5339" s="1" t="s">
        <v>35</v>
      </c>
      <c r="G5339" s="1" t="s">
        <v>31</v>
      </c>
      <c r="H5339" s="1" t="s">
        <v>15</v>
      </c>
      <c r="I5339" s="1">
        <v>300351.57</v>
      </c>
      <c r="J5339" s="1" t="s">
        <v>16</v>
      </c>
      <c r="K5339" s="1" t="s">
        <v>25</v>
      </c>
      <c r="N5339" s="3" t="str">
        <f>IF(LEFT(LOWER(C5339),1)="m","Male",IF(LEFT(LOWER(C5339),1)="f","Female","Unknown"))</f>
        <v>Female</v>
      </c>
      <c r="O5339" s="4" t="str">
        <f>IF(TRIM(LOWER(F5339))="neuro","Neurology",IF(TRIM(LOWER(F5339))="Neurology","Neurology",IF(TRIM(LOWER(F5339))="general ward","General",IF(TRIM(LOWER(F5339))="general","General",IF(TRIM(LOWER(F5339))="cardiology","Cardiology",IF(TRIM(LOWER(F5339))="Cardiology","Cardiology",IF(TRIM(LOWER(F5339))="Peads","Pediatrics",IF(TRIM(LOWER(F5339))="Pediatrics","Pediatrics",IF(TRIM(LOWER(F5339))="orthopedics","Orthopedics",IF(TRIM(LOWER(F5339))="Neurology","Neurology",IF(TRIM(LOWER(F5339))="Oncology","Oncology")))))))))))</f>
        <v>Cardiology</v>
      </c>
      <c r="P5339" s="3" t="str">
        <f t="shared" si="498"/>
        <v>Private</v>
      </c>
      <c r="Q5339" s="5">
        <f t="shared" si="499"/>
        <v>14</v>
      </c>
      <c r="R5339" s="1">
        <f t="shared" si="500"/>
        <v>300351.57</v>
      </c>
      <c r="S5339" s="1">
        <f t="shared" si="501"/>
        <v>1</v>
      </c>
      <c r="T5339" s="1" t="str">
        <f t="shared" si="502"/>
        <v>0-17</v>
      </c>
      <c r="U5339" s="1" t="str">
        <f t="shared" si="503"/>
        <v>Yes</v>
      </c>
    </row>
    <row r="5340" spans="1:21">
      <c r="A5340" s="1">
        <v>5339</v>
      </c>
      <c r="B5340" s="1">
        <v>61</v>
      </c>
      <c r="C5340" s="1" t="s">
        <v>26</v>
      </c>
      <c r="D5340" s="2">
        <v>45154</v>
      </c>
      <c r="E5340" s="2">
        <v>45168</v>
      </c>
      <c r="F5340" s="1" t="s">
        <v>13</v>
      </c>
      <c r="G5340" s="1" t="s">
        <v>46</v>
      </c>
      <c r="H5340" s="1" t="s">
        <v>23</v>
      </c>
      <c r="I5340" s="1">
        <v>290890.55</v>
      </c>
      <c r="J5340" s="1" t="s">
        <v>25</v>
      </c>
      <c r="K5340" s="1" t="s">
        <v>25</v>
      </c>
      <c r="N5340" s="3" t="str">
        <f>IF(LEFT(LOWER(C5340),1)="m","Male",IF(LEFT(LOWER(C5340),1)="f","Female","Unknown"))</f>
        <v>Female</v>
      </c>
      <c r="O5340" s="4" t="str">
        <f>IF(TRIM(LOWER(F5340))="neuro","Neurology",IF(TRIM(LOWER(F5340))="Neurology","Neurology",IF(TRIM(LOWER(F5340))="general ward","General",IF(TRIM(LOWER(F5340))="general","General",IF(TRIM(LOWER(F5340))="cardiology","Cardiology",IF(TRIM(LOWER(F5340))="Cardiology","Cardiology",IF(TRIM(LOWER(F5340))="Peads","Pediatrics",IF(TRIM(LOWER(F5340))="Pediatrics","Pediatrics",IF(TRIM(LOWER(F5340))="orthopedics","Orthopedics",IF(TRIM(LOWER(F5340))="Neurology","Neurology",IF(TRIM(LOWER(F5340))="Oncology","Oncology")))))))))))</f>
        <v>Neurology</v>
      </c>
      <c r="P5340" s="3" t="str">
        <f t="shared" si="498"/>
        <v>Self</v>
      </c>
      <c r="Q5340" s="5">
        <f t="shared" si="499"/>
        <v>14</v>
      </c>
      <c r="R5340" s="1">
        <f t="shared" si="500"/>
        <v>290890.55</v>
      </c>
      <c r="S5340" s="1">
        <f t="shared" si="501"/>
        <v>1</v>
      </c>
      <c r="T5340" s="1" t="str">
        <f t="shared" si="502"/>
        <v>51-65</v>
      </c>
      <c r="U5340" s="1" t="str">
        <f t="shared" si="503"/>
        <v>Yes</v>
      </c>
    </row>
    <row r="5341" spans="1:21">
      <c r="A5341" s="1">
        <v>5340</v>
      </c>
      <c r="B5341" s="1">
        <v>68</v>
      </c>
      <c r="C5341" s="1" t="s">
        <v>44</v>
      </c>
      <c r="D5341" s="2">
        <v>45487</v>
      </c>
      <c r="E5341" s="2">
        <v>45504</v>
      </c>
      <c r="F5341" s="1" t="s">
        <v>21</v>
      </c>
      <c r="G5341" s="1" t="s">
        <v>33</v>
      </c>
      <c r="H5341" s="1" t="s">
        <v>15</v>
      </c>
      <c r="I5341" s="1">
        <v>41459.129999999997</v>
      </c>
      <c r="J5341" s="1" t="s">
        <v>24</v>
      </c>
      <c r="K5341" s="1" t="s">
        <v>17</v>
      </c>
      <c r="N5341" s="3" t="str">
        <f>IF(LEFT(LOWER(C5341),1)="m","Male",IF(LEFT(LOWER(C5341),1)="f","Female","Unknown"))</f>
        <v>Female</v>
      </c>
      <c r="O5341" s="4" t="str">
        <f>IF(TRIM(LOWER(F5341))="neuro","Neurology",IF(TRIM(LOWER(F5341))="Neurology","Neurology",IF(TRIM(LOWER(F5341))="general ward","General",IF(TRIM(LOWER(F5341))="general","General",IF(TRIM(LOWER(F5341))="cardiology","Cardiology",IF(TRIM(LOWER(F5341))="Cardiology","Cardiology",IF(TRIM(LOWER(F5341))="Peads","Pediatrics",IF(TRIM(LOWER(F5341))="Pediatrics","Pediatrics",IF(TRIM(LOWER(F5341))="orthopedics","Orthopedics",IF(TRIM(LOWER(F5341))="Neurology","Neurology",IF(TRIM(LOWER(F5341))="Oncology","Oncology")))))))))))</f>
        <v>General</v>
      </c>
      <c r="P5341" s="3" t="str">
        <f t="shared" si="498"/>
        <v>Self</v>
      </c>
      <c r="Q5341" s="5">
        <f t="shared" si="499"/>
        <v>17</v>
      </c>
      <c r="R5341" s="1">
        <f t="shared" si="500"/>
        <v>41459.129999999997</v>
      </c>
      <c r="S5341" s="1">
        <f t="shared" si="501"/>
        <v>1</v>
      </c>
      <c r="T5341" s="1" t="str">
        <f t="shared" si="502"/>
        <v>66+</v>
      </c>
      <c r="U5341" s="1" t="str">
        <f t="shared" si="503"/>
        <v>No</v>
      </c>
    </row>
    <row r="5342" spans="1:21">
      <c r="A5342" s="1">
        <v>5341</v>
      </c>
      <c r="B5342" s="1">
        <v>27</v>
      </c>
      <c r="C5342" s="1" t="s">
        <v>26</v>
      </c>
      <c r="D5342" s="2">
        <v>45615</v>
      </c>
      <c r="E5342" s="2">
        <v>45629</v>
      </c>
      <c r="F5342" s="1" t="s">
        <v>19</v>
      </c>
      <c r="G5342" s="1" t="s">
        <v>46</v>
      </c>
      <c r="H5342" s="1" t="s">
        <v>39</v>
      </c>
      <c r="I5342" s="1">
        <v>233891.27</v>
      </c>
      <c r="J5342" s="1" t="s">
        <v>25</v>
      </c>
      <c r="K5342" s="1" t="s">
        <v>25</v>
      </c>
      <c r="N5342" s="3" t="str">
        <f>IF(LEFT(LOWER(C5342),1)="m","Male",IF(LEFT(LOWER(C5342),1)="f","Female","Unknown"))</f>
        <v>Female</v>
      </c>
      <c r="O5342" s="4" t="str">
        <f>IF(TRIM(LOWER(F5342))="neuro","Neurology",IF(TRIM(LOWER(F5342))="Neurology","Neurology",IF(TRIM(LOWER(F5342))="general ward","General",IF(TRIM(LOWER(F5342))="general","General",IF(TRIM(LOWER(F5342))="cardiology","Cardiology",IF(TRIM(LOWER(F5342))="Cardiology","Cardiology",IF(TRIM(LOWER(F5342))="Peads","Pediatrics",IF(TRIM(LOWER(F5342))="Pediatrics","Pediatrics",IF(TRIM(LOWER(F5342))="orthopedics","Orthopedics",IF(TRIM(LOWER(F5342))="Neurology","Neurology",IF(TRIM(LOWER(F5342))="Oncology","Oncology")))))))))))</f>
        <v>General</v>
      </c>
      <c r="P5342" s="3" t="str">
        <f t="shared" si="498"/>
        <v>Self</v>
      </c>
      <c r="Q5342" s="5">
        <f t="shared" si="499"/>
        <v>14</v>
      </c>
      <c r="R5342" s="1">
        <f t="shared" si="500"/>
        <v>233891.27</v>
      </c>
      <c r="S5342" s="1">
        <f t="shared" si="501"/>
        <v>1</v>
      </c>
      <c r="T5342" s="1" t="str">
        <f t="shared" si="502"/>
        <v>18-35</v>
      </c>
      <c r="U5342" s="1" t="str">
        <f t="shared" si="503"/>
        <v>Yes</v>
      </c>
    </row>
    <row r="5343" spans="1:21">
      <c r="A5343" s="1">
        <v>5342</v>
      </c>
      <c r="C5343" s="1" t="s">
        <v>44</v>
      </c>
      <c r="D5343" s="2">
        <v>45120</v>
      </c>
      <c r="E5343" s="2">
        <v>45139</v>
      </c>
      <c r="F5343" s="1" t="s">
        <v>19</v>
      </c>
      <c r="G5343" s="1" t="s">
        <v>33</v>
      </c>
      <c r="I5343" s="1">
        <v>27789.45</v>
      </c>
      <c r="K5343" s="1" t="s">
        <v>16</v>
      </c>
      <c r="N5343" s="3" t="str">
        <f>IF(LEFT(LOWER(C5343),1)="m","Male",IF(LEFT(LOWER(C5343),1)="f","Female","Unknown"))</f>
        <v>Female</v>
      </c>
      <c r="O5343" s="4" t="str">
        <f>IF(TRIM(LOWER(F5343))="neuro","Neurology",IF(TRIM(LOWER(F5343))="Neurology","Neurology",IF(TRIM(LOWER(F5343))="general ward","General",IF(TRIM(LOWER(F5343))="general","General",IF(TRIM(LOWER(F5343))="cardiology","Cardiology",IF(TRIM(LOWER(F5343))="Cardiology","Cardiology",IF(TRIM(LOWER(F5343))="Peads","Pediatrics",IF(TRIM(LOWER(F5343))="Pediatrics","Pediatrics",IF(TRIM(LOWER(F5343))="orthopedics","Orthopedics",IF(TRIM(LOWER(F5343))="Neurology","Neurology",IF(TRIM(LOWER(F5343))="Oncology","Oncology")))))))))))</f>
        <v>General</v>
      </c>
      <c r="P5343" s="3" t="str">
        <f t="shared" si="498"/>
        <v>Self</v>
      </c>
      <c r="Q5343" s="5">
        <f t="shared" si="499"/>
        <v>19</v>
      </c>
      <c r="R5343" s="1">
        <f t="shared" si="500"/>
        <v>27789.45</v>
      </c>
      <c r="S5343" s="1">
        <f t="shared" si="501"/>
        <v>1</v>
      </c>
      <c r="T5343" s="1" t="str">
        <f t="shared" si="502"/>
        <v>0-17</v>
      </c>
      <c r="U5343" s="1" t="str">
        <f t="shared" si="503"/>
        <v>Unknown</v>
      </c>
    </row>
    <row r="5344" spans="1:21">
      <c r="A5344" s="1">
        <v>5343</v>
      </c>
      <c r="B5344" s="1">
        <v>74</v>
      </c>
      <c r="C5344" s="1" t="s">
        <v>44</v>
      </c>
      <c r="D5344" s="2">
        <v>45623</v>
      </c>
      <c r="E5344" s="2">
        <v>45633</v>
      </c>
      <c r="F5344" s="1" t="s">
        <v>35</v>
      </c>
      <c r="G5344" s="1" t="s">
        <v>33</v>
      </c>
      <c r="H5344" s="1" t="s">
        <v>47</v>
      </c>
      <c r="I5344" s="1">
        <v>193235.73</v>
      </c>
      <c r="J5344" s="1" t="s">
        <v>16</v>
      </c>
      <c r="K5344" s="1" t="s">
        <v>42</v>
      </c>
      <c r="N5344" s="3" t="str">
        <f>IF(LEFT(LOWER(C5344),1)="m","Male",IF(LEFT(LOWER(C5344),1)="f","Female","Unknown"))</f>
        <v>Female</v>
      </c>
      <c r="O5344" s="4" t="str">
        <f>IF(TRIM(LOWER(F5344))="neuro","Neurology",IF(TRIM(LOWER(F5344))="Neurology","Neurology",IF(TRIM(LOWER(F5344))="general ward","General",IF(TRIM(LOWER(F5344))="general","General",IF(TRIM(LOWER(F5344))="cardiology","Cardiology",IF(TRIM(LOWER(F5344))="Cardiology","Cardiology",IF(TRIM(LOWER(F5344))="Peads","Pediatrics",IF(TRIM(LOWER(F5344))="Pediatrics","Pediatrics",IF(TRIM(LOWER(F5344))="orthopedics","Orthopedics",IF(TRIM(LOWER(F5344))="Neurology","Neurology",IF(TRIM(LOWER(F5344))="Oncology","Oncology")))))))))))</f>
        <v>Cardiology</v>
      </c>
      <c r="P5344" s="3" t="str">
        <f t="shared" si="498"/>
        <v>Self</v>
      </c>
      <c r="Q5344" s="5">
        <f t="shared" si="499"/>
        <v>10</v>
      </c>
      <c r="R5344" s="1">
        <f t="shared" si="500"/>
        <v>193235.73</v>
      </c>
      <c r="S5344" s="1">
        <f t="shared" si="501"/>
        <v>0</v>
      </c>
      <c r="T5344" s="1" t="str">
        <f t="shared" si="502"/>
        <v>66+</v>
      </c>
      <c r="U5344" s="1" t="str">
        <f t="shared" si="503"/>
        <v>Yes</v>
      </c>
    </row>
    <row r="5345" spans="1:21">
      <c r="A5345" s="1">
        <v>5344</v>
      </c>
      <c r="B5345" s="1">
        <v>57</v>
      </c>
      <c r="C5345" s="1" t="s">
        <v>26</v>
      </c>
      <c r="D5345" s="2">
        <v>44969</v>
      </c>
      <c r="E5345" s="2">
        <v>44984</v>
      </c>
      <c r="F5345" s="1" t="s">
        <v>30</v>
      </c>
      <c r="G5345" s="1" t="s">
        <v>41</v>
      </c>
      <c r="I5345" s="1">
        <v>23483.17</v>
      </c>
      <c r="J5345" s="1" t="s">
        <v>38</v>
      </c>
      <c r="K5345" s="1" t="s">
        <v>16</v>
      </c>
      <c r="N5345" s="3" t="str">
        <f>IF(LEFT(LOWER(C5345),1)="m","Male",IF(LEFT(LOWER(C5345),1)="f","Female","Unknown"))</f>
        <v>Female</v>
      </c>
      <c r="O5345" s="4" t="str">
        <f>IF(TRIM(LOWER(F5345))="neuro","Neurology",IF(TRIM(LOWER(F5345))="Neurology","Neurology",IF(TRIM(LOWER(F5345))="general ward","General",IF(TRIM(LOWER(F5345))="general","General",IF(TRIM(LOWER(F5345))="cardiology","Cardiology",IF(TRIM(LOWER(F5345))="Cardiology","Cardiology",IF(TRIM(LOWER(F5345))="Peads","Pediatrics",IF(TRIM(LOWER(F5345))="Pediatrics","Pediatrics",IF(TRIM(LOWER(F5345))="orthopedics","Orthopedics",IF(TRIM(LOWER(F5345))="Neurology","Neurology",IF(TRIM(LOWER(F5345))="Oncology","Oncology")))))))))))</f>
        <v>Pediatrics</v>
      </c>
      <c r="P5345" s="3" t="str">
        <f t="shared" si="498"/>
        <v>Unknown</v>
      </c>
      <c r="Q5345" s="5">
        <f t="shared" si="499"/>
        <v>15</v>
      </c>
      <c r="R5345" s="1">
        <f t="shared" si="500"/>
        <v>23483.17</v>
      </c>
      <c r="S5345" s="1">
        <f t="shared" si="501"/>
        <v>1</v>
      </c>
      <c r="T5345" s="1" t="str">
        <f t="shared" si="502"/>
        <v>51-65</v>
      </c>
      <c r="U5345" s="1" t="str">
        <f t="shared" si="503"/>
        <v>No</v>
      </c>
    </row>
    <row r="5346" spans="1:21">
      <c r="A5346" s="1">
        <v>5345</v>
      </c>
      <c r="B5346" s="1">
        <v>77</v>
      </c>
      <c r="C5346" s="1" t="s">
        <v>34</v>
      </c>
      <c r="D5346" s="2">
        <v>45546</v>
      </c>
      <c r="E5346" s="2">
        <v>45566</v>
      </c>
      <c r="F5346" s="1" t="s">
        <v>52</v>
      </c>
      <c r="G5346" s="1" t="s">
        <v>46</v>
      </c>
      <c r="H5346" s="1" t="s">
        <v>15</v>
      </c>
      <c r="I5346" s="1">
        <v>68070.289999999994</v>
      </c>
      <c r="J5346" s="1" t="s">
        <v>25</v>
      </c>
      <c r="K5346" s="1" t="s">
        <v>38</v>
      </c>
      <c r="N5346" s="3" t="str">
        <f>IF(LEFT(LOWER(C5346),1)="m","Male",IF(LEFT(LOWER(C5346),1)="f","Female","Unknown"))</f>
        <v>Male</v>
      </c>
      <c r="O5346" s="4" t="str">
        <f>IF(TRIM(LOWER(F5346))="neuro","Neurology",IF(TRIM(LOWER(F5346))="Neurology","Neurology",IF(TRIM(LOWER(F5346))="general ward","General",IF(TRIM(LOWER(F5346))="general","General",IF(TRIM(LOWER(F5346))="cardiology","Cardiology",IF(TRIM(LOWER(F5346))="Cardiology","Cardiology",IF(TRIM(LOWER(F5346))="Peads","Pediatrics",IF(TRIM(LOWER(F5346))="Pediatrics","Pediatrics",IF(TRIM(LOWER(F5346))="orthopedics","Orthopedics",IF(TRIM(LOWER(F5346))="Neurology","Neurology",IF(TRIM(LOWER(F5346))="Oncology","Oncology")))))))))))</f>
        <v>Oncology</v>
      </c>
      <c r="P5346" s="3" t="str">
        <f t="shared" si="498"/>
        <v>Self</v>
      </c>
      <c r="Q5346" s="5">
        <f t="shared" si="499"/>
        <v>20</v>
      </c>
      <c r="R5346" s="1">
        <f t="shared" si="500"/>
        <v>68070.289999999994</v>
      </c>
      <c r="S5346" s="1">
        <f t="shared" si="501"/>
        <v>0</v>
      </c>
      <c r="T5346" s="1" t="str">
        <f t="shared" si="502"/>
        <v>66+</v>
      </c>
      <c r="U5346" s="1" t="str">
        <f t="shared" si="503"/>
        <v>Yes</v>
      </c>
    </row>
    <row r="5347" spans="1:21">
      <c r="A5347" s="1">
        <v>5346</v>
      </c>
      <c r="B5347" s="1">
        <v>55</v>
      </c>
      <c r="C5347" s="1" t="s">
        <v>34</v>
      </c>
      <c r="D5347" s="2">
        <v>45510</v>
      </c>
      <c r="E5347" s="2">
        <v>45524</v>
      </c>
      <c r="F5347" s="1" t="s">
        <v>40</v>
      </c>
      <c r="G5347" s="1" t="s">
        <v>46</v>
      </c>
      <c r="H5347" s="1" t="s">
        <v>37</v>
      </c>
      <c r="I5347" s="1">
        <v>180426.29</v>
      </c>
      <c r="K5347" s="1" t="s">
        <v>17</v>
      </c>
      <c r="N5347" s="3" t="str">
        <f>IF(LEFT(LOWER(C5347),1)="m","Male",IF(LEFT(LOWER(C5347),1)="f","Female","Unknown"))</f>
        <v>Male</v>
      </c>
      <c r="O5347" s="4" t="str">
        <f>IF(TRIM(LOWER(F5347))="neuro","Neurology",IF(TRIM(LOWER(F5347))="Neurology","Neurology",IF(TRIM(LOWER(F5347))="general ward","General",IF(TRIM(LOWER(F5347))="general","General",IF(TRIM(LOWER(F5347))="cardiology","Cardiology",IF(TRIM(LOWER(F5347))="Cardiology","Cardiology",IF(TRIM(LOWER(F5347))="Peads","Pediatrics",IF(TRIM(LOWER(F5347))="Pediatrics","Pediatrics",IF(TRIM(LOWER(F5347))="orthopedics","Orthopedics",IF(TRIM(LOWER(F5347))="Neurology","Neurology",IF(TRIM(LOWER(F5347))="Oncology","Oncology")))))))))))</f>
        <v>Pediatrics</v>
      </c>
      <c r="P5347" s="3" t="str">
        <f t="shared" si="498"/>
        <v>Self</v>
      </c>
      <c r="Q5347" s="5">
        <f t="shared" si="499"/>
        <v>14</v>
      </c>
      <c r="R5347" s="1">
        <f t="shared" si="500"/>
        <v>180426.29</v>
      </c>
      <c r="S5347" s="1">
        <f t="shared" si="501"/>
        <v>1</v>
      </c>
      <c r="T5347" s="1" t="str">
        <f t="shared" si="502"/>
        <v>51-65</v>
      </c>
      <c r="U5347" s="1" t="str">
        <f t="shared" si="503"/>
        <v>Unknown</v>
      </c>
    </row>
    <row r="5348" spans="1:21">
      <c r="A5348" s="1">
        <v>5347</v>
      </c>
      <c r="B5348" s="1">
        <v>55</v>
      </c>
      <c r="C5348" s="1" t="s">
        <v>27</v>
      </c>
      <c r="D5348" s="2">
        <v>45180</v>
      </c>
      <c r="E5348" s="2">
        <v>45200</v>
      </c>
      <c r="F5348" s="1" t="s">
        <v>45</v>
      </c>
      <c r="G5348" s="1" t="s">
        <v>46</v>
      </c>
      <c r="H5348" s="1" t="s">
        <v>51</v>
      </c>
      <c r="I5348" s="1">
        <v>99581.15</v>
      </c>
      <c r="J5348" s="1" t="s">
        <v>16</v>
      </c>
      <c r="K5348" s="1" t="s">
        <v>42</v>
      </c>
      <c r="N5348" s="3" t="str">
        <f>IF(LEFT(LOWER(C5348),1)="m","Male",IF(LEFT(LOWER(C5348),1)="f","Female","Unknown"))</f>
        <v>Male</v>
      </c>
      <c r="O5348" s="4" t="str">
        <f>IF(TRIM(LOWER(F5348))="neuro","Neurology",IF(TRIM(LOWER(F5348))="Neurology","Neurology",IF(TRIM(LOWER(F5348))="general ward","General",IF(TRIM(LOWER(F5348))="general","General",IF(TRIM(LOWER(F5348))="cardiology","Cardiology",IF(TRIM(LOWER(F5348))="Cardiology","Cardiology",IF(TRIM(LOWER(F5348))="Peads","Pediatrics",IF(TRIM(LOWER(F5348))="Pediatrics","Pediatrics",IF(TRIM(LOWER(F5348))="orthopedics","Orthopedics",IF(TRIM(LOWER(F5348))="Neurology","Neurology",IF(TRIM(LOWER(F5348))="Oncology","Oncology")))))))))))</f>
        <v>Neurology</v>
      </c>
      <c r="P5348" s="3" t="str">
        <f t="shared" si="498"/>
        <v>Self</v>
      </c>
      <c r="Q5348" s="5">
        <f t="shared" si="499"/>
        <v>20</v>
      </c>
      <c r="R5348" s="1">
        <f t="shared" si="500"/>
        <v>99581.15</v>
      </c>
      <c r="S5348" s="1">
        <f t="shared" si="501"/>
        <v>0</v>
      </c>
      <c r="T5348" s="1" t="str">
        <f t="shared" si="502"/>
        <v>51-65</v>
      </c>
      <c r="U5348" s="1" t="str">
        <f t="shared" si="503"/>
        <v>Yes</v>
      </c>
    </row>
    <row r="5349" spans="1:21">
      <c r="A5349" s="1">
        <v>5348</v>
      </c>
      <c r="B5349" s="1">
        <v>83</v>
      </c>
      <c r="C5349" s="1" t="s">
        <v>34</v>
      </c>
      <c r="D5349" s="2">
        <v>45300</v>
      </c>
      <c r="E5349" s="2">
        <v>45314</v>
      </c>
      <c r="F5349" s="1" t="s">
        <v>45</v>
      </c>
      <c r="G5349" s="1" t="s">
        <v>36</v>
      </c>
      <c r="H5349" s="1" t="s">
        <v>32</v>
      </c>
      <c r="I5349" s="1">
        <v>282918.09000000003</v>
      </c>
      <c r="J5349" s="1" t="s">
        <v>25</v>
      </c>
      <c r="K5349" s="1" t="s">
        <v>16</v>
      </c>
      <c r="N5349" s="3" t="str">
        <f>IF(LEFT(LOWER(C5349),1)="m","Male",IF(LEFT(LOWER(C5349),1)="f","Female","Unknown"))</f>
        <v>Male</v>
      </c>
      <c r="O5349" s="4" t="str">
        <f>IF(TRIM(LOWER(F5349))="neuro","Neurology",IF(TRIM(LOWER(F5349))="Neurology","Neurology",IF(TRIM(LOWER(F5349))="general ward","General",IF(TRIM(LOWER(F5349))="general","General",IF(TRIM(LOWER(F5349))="cardiology","Cardiology",IF(TRIM(LOWER(F5349))="Cardiology","Cardiology",IF(TRIM(LOWER(F5349))="Peads","Pediatrics",IF(TRIM(LOWER(F5349))="Pediatrics","Pediatrics",IF(TRIM(LOWER(F5349))="orthopedics","Orthopedics",IF(TRIM(LOWER(F5349))="Neurology","Neurology",IF(TRIM(LOWER(F5349))="Oncology","Oncology")))))))))))</f>
        <v>Neurology</v>
      </c>
      <c r="P5349" s="3" t="str">
        <f t="shared" si="498"/>
        <v>Government</v>
      </c>
      <c r="Q5349" s="5">
        <f t="shared" si="499"/>
        <v>14</v>
      </c>
      <c r="R5349" s="1">
        <f t="shared" si="500"/>
        <v>282918.09000000003</v>
      </c>
      <c r="S5349" s="1">
        <f t="shared" si="501"/>
        <v>1</v>
      </c>
      <c r="T5349" s="1" t="str">
        <f t="shared" si="502"/>
        <v>66+</v>
      </c>
      <c r="U5349" s="1" t="str">
        <f t="shared" si="503"/>
        <v>Yes</v>
      </c>
    </row>
    <row r="5350" spans="1:21">
      <c r="A5350" s="1">
        <v>5349</v>
      </c>
      <c r="B5350" s="1">
        <v>44</v>
      </c>
      <c r="C5350" s="1" t="s">
        <v>18</v>
      </c>
      <c r="D5350" s="2">
        <v>45004</v>
      </c>
      <c r="E5350" s="2">
        <v>45014</v>
      </c>
      <c r="F5350" s="1" t="s">
        <v>19</v>
      </c>
      <c r="G5350" s="1" t="s">
        <v>41</v>
      </c>
      <c r="H5350" s="1" t="s">
        <v>51</v>
      </c>
      <c r="I5350" s="1">
        <v>349570.82</v>
      </c>
      <c r="J5350" s="1" t="s">
        <v>17</v>
      </c>
      <c r="K5350" s="1" t="s">
        <v>20</v>
      </c>
      <c r="N5350" s="3" t="str">
        <f>IF(LEFT(LOWER(C5350),1)="m","Male",IF(LEFT(LOWER(C5350),1)="f","Female","Unknown"))</f>
        <v>Male</v>
      </c>
      <c r="O5350" s="4" t="str">
        <f>IF(TRIM(LOWER(F5350))="neuro","Neurology",IF(TRIM(LOWER(F5350))="Neurology","Neurology",IF(TRIM(LOWER(F5350))="general ward","General",IF(TRIM(LOWER(F5350))="general","General",IF(TRIM(LOWER(F5350))="cardiology","Cardiology",IF(TRIM(LOWER(F5350))="Cardiology","Cardiology",IF(TRIM(LOWER(F5350))="Peads","Pediatrics",IF(TRIM(LOWER(F5350))="Pediatrics","Pediatrics",IF(TRIM(LOWER(F5350))="orthopedics","Orthopedics",IF(TRIM(LOWER(F5350))="Neurology","Neurology",IF(TRIM(LOWER(F5350))="Oncology","Oncology")))))))))))</f>
        <v>General</v>
      </c>
      <c r="P5350" s="3" t="str">
        <f t="shared" si="498"/>
        <v>Unknown</v>
      </c>
      <c r="Q5350" s="5">
        <f t="shared" si="499"/>
        <v>10</v>
      </c>
      <c r="R5350" s="1">
        <f t="shared" si="500"/>
        <v>349570.82</v>
      </c>
      <c r="S5350" s="1">
        <f t="shared" si="501"/>
        <v>0</v>
      </c>
      <c r="T5350" s="1" t="str">
        <f t="shared" si="502"/>
        <v>36-50</v>
      </c>
      <c r="U5350" s="1" t="str">
        <f t="shared" si="503"/>
        <v>Yes</v>
      </c>
    </row>
    <row r="5351" spans="1:21">
      <c r="A5351" s="1">
        <v>5350</v>
      </c>
      <c r="B5351" s="1">
        <v>78</v>
      </c>
      <c r="C5351" s="1" t="s">
        <v>29</v>
      </c>
      <c r="D5351" s="2">
        <v>45517</v>
      </c>
      <c r="E5351" s="2">
        <v>45530</v>
      </c>
      <c r="F5351" s="1" t="s">
        <v>43</v>
      </c>
      <c r="G5351" s="1" t="s">
        <v>31</v>
      </c>
      <c r="H5351" s="1" t="s">
        <v>23</v>
      </c>
      <c r="I5351" s="1">
        <v>317202.73</v>
      </c>
      <c r="J5351" s="1" t="s">
        <v>17</v>
      </c>
      <c r="K5351" s="1" t="s">
        <v>16</v>
      </c>
      <c r="N5351" s="3" t="str">
        <f>IF(LEFT(LOWER(C5351),1)="m","Male",IF(LEFT(LOWER(C5351),1)="f","Female","Unknown"))</f>
        <v>Female</v>
      </c>
      <c r="O5351" s="4" t="str">
        <f>IF(TRIM(LOWER(F5351))="neuro","Neurology",IF(TRIM(LOWER(F5351))="Neurology","Neurology",IF(TRIM(LOWER(F5351))="general ward","General",IF(TRIM(LOWER(F5351))="general","General",IF(TRIM(LOWER(F5351))="cardiology","Cardiology",IF(TRIM(LOWER(F5351))="Cardiology","Cardiology",IF(TRIM(LOWER(F5351))="Peads","Pediatrics",IF(TRIM(LOWER(F5351))="Pediatrics","Pediatrics",IF(TRIM(LOWER(F5351))="orthopedics","Orthopedics",IF(TRIM(LOWER(F5351))="Neurology","Neurology",IF(TRIM(LOWER(F5351))="Oncology","Oncology")))))))))))</f>
        <v>Orthopedics</v>
      </c>
      <c r="P5351" s="3" t="str">
        <f t="shared" si="498"/>
        <v>Private</v>
      </c>
      <c r="Q5351" s="5">
        <f t="shared" si="499"/>
        <v>13</v>
      </c>
      <c r="R5351" s="1">
        <f t="shared" si="500"/>
        <v>317202.73</v>
      </c>
      <c r="S5351" s="1">
        <f t="shared" si="501"/>
        <v>1</v>
      </c>
      <c r="T5351" s="1" t="str">
        <f t="shared" si="502"/>
        <v>66+</v>
      </c>
      <c r="U5351" s="1" t="str">
        <f t="shared" si="503"/>
        <v>Yes</v>
      </c>
    </row>
    <row r="5352" spans="1:21">
      <c r="A5352" s="1">
        <v>5351</v>
      </c>
      <c r="B5352" s="1">
        <v>67</v>
      </c>
      <c r="C5352" s="1" t="s">
        <v>29</v>
      </c>
      <c r="D5352" s="2">
        <v>45040</v>
      </c>
      <c r="E5352" s="2">
        <v>45043</v>
      </c>
      <c r="F5352" s="1" t="s">
        <v>28</v>
      </c>
      <c r="G5352" s="1" t="s">
        <v>36</v>
      </c>
      <c r="H5352" s="1" t="s">
        <v>32</v>
      </c>
      <c r="I5352" s="1">
        <v>107577.83</v>
      </c>
      <c r="K5352" s="1" t="s">
        <v>25</v>
      </c>
      <c r="N5352" s="3" t="str">
        <f>IF(LEFT(LOWER(C5352),1)="m","Male",IF(LEFT(LOWER(C5352),1)="f","Female","Unknown"))</f>
        <v>Female</v>
      </c>
      <c r="O5352" s="4" t="str">
        <f>IF(TRIM(LOWER(F5352))="neuro","Neurology",IF(TRIM(LOWER(F5352))="Neurology","Neurology",IF(TRIM(LOWER(F5352))="general ward","General",IF(TRIM(LOWER(F5352))="general","General",IF(TRIM(LOWER(F5352))="cardiology","Cardiology",IF(TRIM(LOWER(F5352))="Cardiology","Cardiology",IF(TRIM(LOWER(F5352))="Peads","Pediatrics",IF(TRIM(LOWER(F5352))="Pediatrics","Pediatrics",IF(TRIM(LOWER(F5352))="orthopedics","Orthopedics",IF(TRIM(LOWER(F5352))="Neurology","Neurology",IF(TRIM(LOWER(F5352))="Oncology","Oncology")))))))))))</f>
        <v>Orthopedics</v>
      </c>
      <c r="P5352" s="3" t="str">
        <f t="shared" si="498"/>
        <v>Government</v>
      </c>
      <c r="Q5352" s="5">
        <f t="shared" si="499"/>
        <v>3</v>
      </c>
      <c r="R5352" s="1">
        <f t="shared" si="500"/>
        <v>107577.83</v>
      </c>
      <c r="S5352" s="1">
        <f t="shared" si="501"/>
        <v>1</v>
      </c>
      <c r="T5352" s="1" t="str">
        <f t="shared" si="502"/>
        <v>66+</v>
      </c>
      <c r="U5352" s="1" t="str">
        <f t="shared" si="503"/>
        <v>Unknown</v>
      </c>
    </row>
    <row r="5353" spans="1:21">
      <c r="A5353" s="1">
        <v>5352</v>
      </c>
      <c r="B5353" s="1">
        <v>25</v>
      </c>
      <c r="C5353" s="1" t="s">
        <v>34</v>
      </c>
      <c r="D5353" s="2">
        <v>45603</v>
      </c>
      <c r="E5353" s="2">
        <v>45615</v>
      </c>
      <c r="F5353" s="1" t="s">
        <v>45</v>
      </c>
      <c r="G5353" s="1" t="s">
        <v>22</v>
      </c>
      <c r="H5353" s="1" t="s">
        <v>39</v>
      </c>
      <c r="I5353" s="1">
        <v>323203.46999999997</v>
      </c>
      <c r="J5353" s="1" t="s">
        <v>16</v>
      </c>
      <c r="K5353" s="1" t="s">
        <v>16</v>
      </c>
      <c r="N5353" s="3" t="str">
        <f>IF(LEFT(LOWER(C5353),1)="m","Male",IF(LEFT(LOWER(C5353),1)="f","Female","Unknown"))</f>
        <v>Male</v>
      </c>
      <c r="O5353" s="4" t="str">
        <f>IF(TRIM(LOWER(F5353))="neuro","Neurology",IF(TRIM(LOWER(F5353))="Neurology","Neurology",IF(TRIM(LOWER(F5353))="general ward","General",IF(TRIM(LOWER(F5353))="general","General",IF(TRIM(LOWER(F5353))="cardiology","Cardiology",IF(TRIM(LOWER(F5353))="Cardiology","Cardiology",IF(TRIM(LOWER(F5353))="Peads","Pediatrics",IF(TRIM(LOWER(F5353))="Pediatrics","Pediatrics",IF(TRIM(LOWER(F5353))="orthopedics","Orthopedics",IF(TRIM(LOWER(F5353))="Neurology","Neurology",IF(TRIM(LOWER(F5353))="Oncology","Oncology")))))))))))</f>
        <v>Neurology</v>
      </c>
      <c r="P5353" s="3" t="str">
        <f t="shared" si="498"/>
        <v>Government</v>
      </c>
      <c r="Q5353" s="5">
        <f t="shared" si="499"/>
        <v>12</v>
      </c>
      <c r="R5353" s="1">
        <f t="shared" si="500"/>
        <v>323203.46999999997</v>
      </c>
      <c r="S5353" s="1">
        <f t="shared" si="501"/>
        <v>1</v>
      </c>
      <c r="T5353" s="1" t="str">
        <f t="shared" si="502"/>
        <v>18-35</v>
      </c>
      <c r="U5353" s="1" t="str">
        <f t="shared" si="503"/>
        <v>Yes</v>
      </c>
    </row>
    <row r="5354" spans="1:21">
      <c r="A5354" s="1">
        <v>5353</v>
      </c>
      <c r="B5354" s="1">
        <v>58</v>
      </c>
      <c r="C5354" s="1" t="s">
        <v>34</v>
      </c>
      <c r="D5354" s="2">
        <v>45299</v>
      </c>
      <c r="E5354" s="2">
        <v>45304</v>
      </c>
      <c r="F5354" s="1" t="s">
        <v>45</v>
      </c>
      <c r="G5354" s="1" t="s">
        <v>33</v>
      </c>
      <c r="H5354" s="1" t="s">
        <v>15</v>
      </c>
      <c r="I5354" s="1">
        <v>188588.01</v>
      </c>
      <c r="J5354" s="1" t="s">
        <v>17</v>
      </c>
      <c r="K5354" s="1" t="s">
        <v>25</v>
      </c>
      <c r="N5354" s="3" t="str">
        <f>IF(LEFT(LOWER(C5354),1)="m","Male",IF(LEFT(LOWER(C5354),1)="f","Female","Unknown"))</f>
        <v>Male</v>
      </c>
      <c r="O5354" s="4" t="str">
        <f>IF(TRIM(LOWER(F5354))="neuro","Neurology",IF(TRIM(LOWER(F5354))="Neurology","Neurology",IF(TRIM(LOWER(F5354))="general ward","General",IF(TRIM(LOWER(F5354))="general","General",IF(TRIM(LOWER(F5354))="cardiology","Cardiology",IF(TRIM(LOWER(F5354))="Cardiology","Cardiology",IF(TRIM(LOWER(F5354))="Peads","Pediatrics",IF(TRIM(LOWER(F5354))="Pediatrics","Pediatrics",IF(TRIM(LOWER(F5354))="orthopedics","Orthopedics",IF(TRIM(LOWER(F5354))="Neurology","Neurology",IF(TRIM(LOWER(F5354))="Oncology","Oncology")))))))))))</f>
        <v>Neurology</v>
      </c>
      <c r="P5354" s="3" t="str">
        <f t="shared" si="498"/>
        <v>Self</v>
      </c>
      <c r="Q5354" s="5">
        <f t="shared" si="499"/>
        <v>5</v>
      </c>
      <c r="R5354" s="1">
        <f t="shared" si="500"/>
        <v>188588.01</v>
      </c>
      <c r="S5354" s="1">
        <f t="shared" si="501"/>
        <v>1</v>
      </c>
      <c r="T5354" s="1" t="str">
        <f t="shared" si="502"/>
        <v>51-65</v>
      </c>
      <c r="U5354" s="1" t="str">
        <f t="shared" si="503"/>
        <v>Yes</v>
      </c>
    </row>
    <row r="5355" spans="1:21">
      <c r="A5355" s="1">
        <v>5354</v>
      </c>
      <c r="B5355" s="1">
        <v>37</v>
      </c>
      <c r="C5355" s="1" t="s">
        <v>18</v>
      </c>
      <c r="D5355" s="2">
        <v>45391</v>
      </c>
      <c r="E5355" s="2">
        <v>45403</v>
      </c>
      <c r="F5355" s="1" t="s">
        <v>19</v>
      </c>
      <c r="G5355" s="1" t="s">
        <v>41</v>
      </c>
      <c r="H5355" s="1" t="s">
        <v>15</v>
      </c>
      <c r="I5355" s="1">
        <v>312149.69</v>
      </c>
      <c r="J5355" s="1" t="s">
        <v>16</v>
      </c>
      <c r="K5355" s="1" t="s">
        <v>25</v>
      </c>
      <c r="N5355" s="3" t="str">
        <f>IF(LEFT(LOWER(C5355),1)="m","Male",IF(LEFT(LOWER(C5355),1)="f","Female","Unknown"))</f>
        <v>Male</v>
      </c>
      <c r="O5355" s="4" t="str">
        <f>IF(TRIM(LOWER(F5355))="neuro","Neurology",IF(TRIM(LOWER(F5355))="Neurology","Neurology",IF(TRIM(LOWER(F5355))="general ward","General",IF(TRIM(LOWER(F5355))="general","General",IF(TRIM(LOWER(F5355))="cardiology","Cardiology",IF(TRIM(LOWER(F5355))="Cardiology","Cardiology",IF(TRIM(LOWER(F5355))="Peads","Pediatrics",IF(TRIM(LOWER(F5355))="Pediatrics","Pediatrics",IF(TRIM(LOWER(F5355))="orthopedics","Orthopedics",IF(TRIM(LOWER(F5355))="Neurology","Neurology",IF(TRIM(LOWER(F5355))="Oncology","Oncology")))))))))))</f>
        <v>General</v>
      </c>
      <c r="P5355" s="3" t="str">
        <f t="shared" si="498"/>
        <v>Unknown</v>
      </c>
      <c r="Q5355" s="5">
        <f t="shared" si="499"/>
        <v>12</v>
      </c>
      <c r="R5355" s="1">
        <f t="shared" si="500"/>
        <v>312149.69</v>
      </c>
      <c r="S5355" s="1">
        <f t="shared" si="501"/>
        <v>1</v>
      </c>
      <c r="T5355" s="1" t="str">
        <f t="shared" si="502"/>
        <v>36-50</v>
      </c>
      <c r="U5355" s="1" t="str">
        <f t="shared" si="503"/>
        <v>Yes</v>
      </c>
    </row>
    <row r="5356" spans="1:21">
      <c r="A5356" s="1">
        <v>5355</v>
      </c>
      <c r="B5356" s="1">
        <v>57</v>
      </c>
      <c r="C5356" s="1" t="s">
        <v>26</v>
      </c>
      <c r="D5356" s="2">
        <v>45200</v>
      </c>
      <c r="E5356" s="2">
        <v>45204</v>
      </c>
      <c r="F5356" s="1" t="s">
        <v>50</v>
      </c>
      <c r="G5356" s="1" t="s">
        <v>46</v>
      </c>
      <c r="H5356" s="1" t="s">
        <v>39</v>
      </c>
      <c r="I5356" s="1">
        <v>214055.57</v>
      </c>
      <c r="J5356" s="1" t="s">
        <v>38</v>
      </c>
      <c r="K5356" s="1" t="s">
        <v>25</v>
      </c>
      <c r="N5356" s="3" t="str">
        <f>IF(LEFT(LOWER(C5356),1)="m","Male",IF(LEFT(LOWER(C5356),1)="f","Female","Unknown"))</f>
        <v>Female</v>
      </c>
      <c r="O5356" s="4" t="str">
        <f>IF(TRIM(LOWER(F5356))="neuro","Neurology",IF(TRIM(LOWER(F5356))="Neurology","Neurology",IF(TRIM(LOWER(F5356))="general ward","General",IF(TRIM(LOWER(F5356))="general","General",IF(TRIM(LOWER(F5356))="cardiology","Cardiology",IF(TRIM(LOWER(F5356))="Cardiology","Cardiology",IF(TRIM(LOWER(F5356))="Peads","Pediatrics",IF(TRIM(LOWER(F5356))="Pediatrics","Pediatrics",IF(TRIM(LOWER(F5356))="orthopedics","Orthopedics",IF(TRIM(LOWER(F5356))="Neurology","Neurology",IF(TRIM(LOWER(F5356))="Oncology","Oncology")))))))))))</f>
        <v>Cardiology</v>
      </c>
      <c r="P5356" s="3" t="str">
        <f t="shared" si="498"/>
        <v>Self</v>
      </c>
      <c r="Q5356" s="5">
        <f t="shared" si="499"/>
        <v>4</v>
      </c>
      <c r="R5356" s="1">
        <f t="shared" si="500"/>
        <v>214055.57</v>
      </c>
      <c r="S5356" s="1">
        <f t="shared" si="501"/>
        <v>1</v>
      </c>
      <c r="T5356" s="1" t="str">
        <f t="shared" si="502"/>
        <v>51-65</v>
      </c>
      <c r="U5356" s="1" t="str">
        <f t="shared" si="503"/>
        <v>No</v>
      </c>
    </row>
    <row r="5357" spans="1:21">
      <c r="A5357" s="1">
        <v>5356</v>
      </c>
      <c r="B5357" s="1">
        <v>21</v>
      </c>
      <c r="C5357" s="1" t="s">
        <v>27</v>
      </c>
      <c r="D5357" s="2">
        <v>45233</v>
      </c>
      <c r="E5357" s="2">
        <v>45241</v>
      </c>
      <c r="F5357" s="1" t="s">
        <v>45</v>
      </c>
      <c r="G5357" s="1" t="s">
        <v>14</v>
      </c>
      <c r="H5357" s="1" t="s">
        <v>37</v>
      </c>
      <c r="I5357" s="1">
        <v>341020.78</v>
      </c>
      <c r="J5357" s="1" t="s">
        <v>17</v>
      </c>
      <c r="K5357" s="1" t="s">
        <v>20</v>
      </c>
      <c r="N5357" s="3" t="str">
        <f>IF(LEFT(LOWER(C5357),1)="m","Male",IF(LEFT(LOWER(C5357),1)="f","Female","Unknown"))</f>
        <v>Male</v>
      </c>
      <c r="O5357" s="4" t="str">
        <f>IF(TRIM(LOWER(F5357))="neuro","Neurology",IF(TRIM(LOWER(F5357))="Neurology","Neurology",IF(TRIM(LOWER(F5357))="general ward","General",IF(TRIM(LOWER(F5357))="general","General",IF(TRIM(LOWER(F5357))="cardiology","Cardiology",IF(TRIM(LOWER(F5357))="Cardiology","Cardiology",IF(TRIM(LOWER(F5357))="Peads","Pediatrics",IF(TRIM(LOWER(F5357))="Pediatrics","Pediatrics",IF(TRIM(LOWER(F5357))="orthopedics","Orthopedics",IF(TRIM(LOWER(F5357))="Neurology","Neurology",IF(TRIM(LOWER(F5357))="Oncology","Oncology")))))))))))</f>
        <v>Neurology</v>
      </c>
      <c r="P5357" s="3" t="str">
        <f t="shared" si="498"/>
        <v>Private</v>
      </c>
      <c r="Q5357" s="5">
        <f t="shared" si="499"/>
        <v>8</v>
      </c>
      <c r="R5357" s="1">
        <f t="shared" si="500"/>
        <v>341020.78</v>
      </c>
      <c r="S5357" s="1">
        <f t="shared" si="501"/>
        <v>0</v>
      </c>
      <c r="T5357" s="1" t="str">
        <f t="shared" si="502"/>
        <v>18-35</v>
      </c>
      <c r="U5357" s="1" t="str">
        <f t="shared" si="503"/>
        <v>Yes</v>
      </c>
    </row>
    <row r="5358" spans="1:21">
      <c r="A5358" s="1">
        <v>5357</v>
      </c>
      <c r="B5358" s="1">
        <v>39</v>
      </c>
      <c r="C5358" s="1" t="s">
        <v>27</v>
      </c>
      <c r="D5358" s="2">
        <v>45648</v>
      </c>
      <c r="E5358" s="2">
        <v>45659</v>
      </c>
      <c r="F5358" s="1" t="s">
        <v>19</v>
      </c>
      <c r="G5358" s="1" t="s">
        <v>31</v>
      </c>
      <c r="H5358" s="1" t="s">
        <v>48</v>
      </c>
      <c r="I5358" s="1">
        <v>44293.58</v>
      </c>
      <c r="J5358" s="1" t="s">
        <v>42</v>
      </c>
      <c r="K5358" s="1" t="s">
        <v>25</v>
      </c>
      <c r="N5358" s="3" t="str">
        <f>IF(LEFT(LOWER(C5358),1)="m","Male",IF(LEFT(LOWER(C5358),1)="f","Female","Unknown"))</f>
        <v>Male</v>
      </c>
      <c r="O5358" s="4" t="str">
        <f>IF(TRIM(LOWER(F5358))="neuro","Neurology",IF(TRIM(LOWER(F5358))="Neurology","Neurology",IF(TRIM(LOWER(F5358))="general ward","General",IF(TRIM(LOWER(F5358))="general","General",IF(TRIM(LOWER(F5358))="cardiology","Cardiology",IF(TRIM(LOWER(F5358))="Cardiology","Cardiology",IF(TRIM(LOWER(F5358))="Peads","Pediatrics",IF(TRIM(LOWER(F5358))="Pediatrics","Pediatrics",IF(TRIM(LOWER(F5358))="orthopedics","Orthopedics",IF(TRIM(LOWER(F5358))="Neurology","Neurology",IF(TRIM(LOWER(F5358))="Oncology","Oncology")))))))))))</f>
        <v>General</v>
      </c>
      <c r="P5358" s="3" t="str">
        <f t="shared" si="498"/>
        <v>Private</v>
      </c>
      <c r="Q5358" s="5">
        <f t="shared" si="499"/>
        <v>11</v>
      </c>
      <c r="R5358" s="1">
        <f t="shared" si="500"/>
        <v>44293.58</v>
      </c>
      <c r="S5358" s="1">
        <f t="shared" si="501"/>
        <v>1</v>
      </c>
      <c r="T5358" s="1" t="str">
        <f t="shared" si="502"/>
        <v>36-50</v>
      </c>
      <c r="U5358" s="1" t="str">
        <f t="shared" si="503"/>
        <v>No</v>
      </c>
    </row>
    <row r="5359" spans="1:21">
      <c r="A5359" s="1">
        <v>5358</v>
      </c>
      <c r="B5359" s="1">
        <v>33</v>
      </c>
      <c r="C5359" s="1" t="s">
        <v>18</v>
      </c>
      <c r="D5359" s="2">
        <v>45403</v>
      </c>
      <c r="E5359" s="2">
        <v>45407</v>
      </c>
      <c r="F5359" s="1" t="s">
        <v>28</v>
      </c>
      <c r="G5359" s="1" t="s">
        <v>36</v>
      </c>
      <c r="H5359" s="1" t="s">
        <v>48</v>
      </c>
      <c r="I5359" s="1">
        <v>240694.37</v>
      </c>
      <c r="J5359" s="1" t="s">
        <v>16</v>
      </c>
      <c r="K5359" s="1" t="s">
        <v>25</v>
      </c>
      <c r="N5359" s="3" t="str">
        <f>IF(LEFT(LOWER(C5359),1)="m","Male",IF(LEFT(LOWER(C5359),1)="f","Female","Unknown"))</f>
        <v>Male</v>
      </c>
      <c r="O5359" s="4" t="str">
        <f>IF(TRIM(LOWER(F5359))="neuro","Neurology",IF(TRIM(LOWER(F5359))="Neurology","Neurology",IF(TRIM(LOWER(F5359))="general ward","General",IF(TRIM(LOWER(F5359))="general","General",IF(TRIM(LOWER(F5359))="cardiology","Cardiology",IF(TRIM(LOWER(F5359))="Cardiology","Cardiology",IF(TRIM(LOWER(F5359))="Peads","Pediatrics",IF(TRIM(LOWER(F5359))="Pediatrics","Pediatrics",IF(TRIM(LOWER(F5359))="orthopedics","Orthopedics",IF(TRIM(LOWER(F5359))="Neurology","Neurology",IF(TRIM(LOWER(F5359))="Oncology","Oncology")))))))))))</f>
        <v>Orthopedics</v>
      </c>
      <c r="P5359" s="3" t="str">
        <f t="shared" si="498"/>
        <v>Government</v>
      </c>
      <c r="Q5359" s="5">
        <f t="shared" si="499"/>
        <v>4</v>
      </c>
      <c r="R5359" s="1">
        <f t="shared" si="500"/>
        <v>240694.37</v>
      </c>
      <c r="S5359" s="1">
        <f t="shared" si="501"/>
        <v>1</v>
      </c>
      <c r="T5359" s="1" t="str">
        <f t="shared" si="502"/>
        <v>18-35</v>
      </c>
      <c r="U5359" s="1" t="str">
        <f t="shared" si="503"/>
        <v>Yes</v>
      </c>
    </row>
    <row r="5360" spans="1:21">
      <c r="A5360" s="1">
        <v>5359</v>
      </c>
      <c r="B5360" s="1">
        <v>3</v>
      </c>
      <c r="C5360" s="1" t="s">
        <v>26</v>
      </c>
      <c r="D5360" s="2">
        <v>44989</v>
      </c>
      <c r="E5360" s="2">
        <v>45008</v>
      </c>
      <c r="F5360" s="1" t="s">
        <v>52</v>
      </c>
      <c r="G5360" s="1" t="s">
        <v>36</v>
      </c>
      <c r="H5360" s="1" t="s">
        <v>48</v>
      </c>
      <c r="I5360" s="1">
        <v>182785.27</v>
      </c>
      <c r="J5360" s="1" t="s">
        <v>24</v>
      </c>
      <c r="K5360" s="1" t="s">
        <v>17</v>
      </c>
      <c r="N5360" s="3" t="str">
        <f>IF(LEFT(LOWER(C5360),1)="m","Male",IF(LEFT(LOWER(C5360),1)="f","Female","Unknown"))</f>
        <v>Female</v>
      </c>
      <c r="O5360" s="4" t="str">
        <f>IF(TRIM(LOWER(F5360))="neuro","Neurology",IF(TRIM(LOWER(F5360))="Neurology","Neurology",IF(TRIM(LOWER(F5360))="general ward","General",IF(TRIM(LOWER(F5360))="general","General",IF(TRIM(LOWER(F5360))="cardiology","Cardiology",IF(TRIM(LOWER(F5360))="Cardiology","Cardiology",IF(TRIM(LOWER(F5360))="Peads","Pediatrics",IF(TRIM(LOWER(F5360))="Pediatrics","Pediatrics",IF(TRIM(LOWER(F5360))="orthopedics","Orthopedics",IF(TRIM(LOWER(F5360))="Neurology","Neurology",IF(TRIM(LOWER(F5360))="Oncology","Oncology")))))))))))</f>
        <v>Oncology</v>
      </c>
      <c r="P5360" s="3" t="str">
        <f t="shared" si="498"/>
        <v>Government</v>
      </c>
      <c r="Q5360" s="5">
        <f t="shared" si="499"/>
        <v>19</v>
      </c>
      <c r="R5360" s="1">
        <f t="shared" si="500"/>
        <v>182785.27</v>
      </c>
      <c r="S5360" s="1">
        <f t="shared" si="501"/>
        <v>1</v>
      </c>
      <c r="T5360" s="1" t="str">
        <f t="shared" si="502"/>
        <v>0-17</v>
      </c>
      <c r="U5360" s="1" t="str">
        <f t="shared" si="503"/>
        <v>No</v>
      </c>
    </row>
    <row r="5361" spans="1:21">
      <c r="A5361" s="1">
        <v>5360</v>
      </c>
      <c r="B5361" s="1">
        <v>87</v>
      </c>
      <c r="C5361" s="1" t="s">
        <v>44</v>
      </c>
      <c r="D5361" s="2">
        <v>45507</v>
      </c>
      <c r="E5361" s="2">
        <v>45512</v>
      </c>
      <c r="F5361" s="1" t="s">
        <v>19</v>
      </c>
      <c r="G5361" s="1" t="s">
        <v>33</v>
      </c>
      <c r="H5361" s="1" t="s">
        <v>39</v>
      </c>
      <c r="I5361" s="1">
        <v>74247.350000000006</v>
      </c>
      <c r="J5361" s="1" t="s">
        <v>24</v>
      </c>
      <c r="K5361" s="1" t="s">
        <v>25</v>
      </c>
      <c r="N5361" s="3" t="str">
        <f>IF(LEFT(LOWER(C5361),1)="m","Male",IF(LEFT(LOWER(C5361),1)="f","Female","Unknown"))</f>
        <v>Female</v>
      </c>
      <c r="O5361" s="4" t="str">
        <f>IF(TRIM(LOWER(F5361))="neuro","Neurology",IF(TRIM(LOWER(F5361))="Neurology","Neurology",IF(TRIM(LOWER(F5361))="general ward","General",IF(TRIM(LOWER(F5361))="general","General",IF(TRIM(LOWER(F5361))="cardiology","Cardiology",IF(TRIM(LOWER(F5361))="Cardiology","Cardiology",IF(TRIM(LOWER(F5361))="Peads","Pediatrics",IF(TRIM(LOWER(F5361))="Pediatrics","Pediatrics",IF(TRIM(LOWER(F5361))="orthopedics","Orthopedics",IF(TRIM(LOWER(F5361))="Neurology","Neurology",IF(TRIM(LOWER(F5361))="Oncology","Oncology")))))))))))</f>
        <v>General</v>
      </c>
      <c r="P5361" s="3" t="str">
        <f t="shared" si="498"/>
        <v>Self</v>
      </c>
      <c r="Q5361" s="5">
        <f t="shared" si="499"/>
        <v>5</v>
      </c>
      <c r="R5361" s="1">
        <f t="shared" si="500"/>
        <v>74247.350000000006</v>
      </c>
      <c r="S5361" s="1">
        <f t="shared" si="501"/>
        <v>1</v>
      </c>
      <c r="T5361" s="1" t="str">
        <f t="shared" si="502"/>
        <v>66+</v>
      </c>
      <c r="U5361" s="1" t="str">
        <f t="shared" si="503"/>
        <v>No</v>
      </c>
    </row>
    <row r="5362" spans="1:21">
      <c r="A5362" s="1">
        <v>5361</v>
      </c>
      <c r="C5362" s="1" t="s">
        <v>34</v>
      </c>
      <c r="D5362" s="2">
        <v>45468</v>
      </c>
      <c r="E5362" s="2">
        <v>45478</v>
      </c>
      <c r="F5362" s="1" t="s">
        <v>52</v>
      </c>
      <c r="G5362" s="1" t="s">
        <v>36</v>
      </c>
      <c r="H5362" s="1" t="s">
        <v>47</v>
      </c>
      <c r="I5362" s="1">
        <v>163940.73000000001</v>
      </c>
      <c r="J5362" s="1" t="s">
        <v>42</v>
      </c>
      <c r="K5362" s="1" t="s">
        <v>25</v>
      </c>
      <c r="N5362" s="3" t="str">
        <f>IF(LEFT(LOWER(C5362),1)="m","Male",IF(LEFT(LOWER(C5362),1)="f","Female","Unknown"))</f>
        <v>Male</v>
      </c>
      <c r="O5362" s="4" t="str">
        <f>IF(TRIM(LOWER(F5362))="neuro","Neurology",IF(TRIM(LOWER(F5362))="Neurology","Neurology",IF(TRIM(LOWER(F5362))="general ward","General",IF(TRIM(LOWER(F5362))="general","General",IF(TRIM(LOWER(F5362))="cardiology","Cardiology",IF(TRIM(LOWER(F5362))="Cardiology","Cardiology",IF(TRIM(LOWER(F5362))="Peads","Pediatrics",IF(TRIM(LOWER(F5362))="Pediatrics","Pediatrics",IF(TRIM(LOWER(F5362))="orthopedics","Orthopedics",IF(TRIM(LOWER(F5362))="Neurology","Neurology",IF(TRIM(LOWER(F5362))="Oncology","Oncology")))))))))))</f>
        <v>Oncology</v>
      </c>
      <c r="P5362" s="3" t="str">
        <f t="shared" si="498"/>
        <v>Government</v>
      </c>
      <c r="Q5362" s="5">
        <f t="shared" si="499"/>
        <v>10</v>
      </c>
      <c r="R5362" s="1">
        <f t="shared" si="500"/>
        <v>163940.73000000001</v>
      </c>
      <c r="S5362" s="1">
        <f t="shared" si="501"/>
        <v>1</v>
      </c>
      <c r="T5362" s="1" t="str">
        <f t="shared" si="502"/>
        <v>0-17</v>
      </c>
      <c r="U5362" s="1" t="str">
        <f t="shared" si="503"/>
        <v>No</v>
      </c>
    </row>
    <row r="5363" spans="1:21">
      <c r="A5363" s="1">
        <v>5362</v>
      </c>
      <c r="B5363" s="1">
        <v>56</v>
      </c>
      <c r="C5363" s="1" t="s">
        <v>12</v>
      </c>
      <c r="D5363" s="2">
        <v>45196</v>
      </c>
      <c r="E5363" s="2">
        <v>45206</v>
      </c>
      <c r="F5363" s="1" t="s">
        <v>13</v>
      </c>
      <c r="G5363" s="1" t="s">
        <v>14</v>
      </c>
      <c r="H5363" s="1" t="s">
        <v>48</v>
      </c>
      <c r="I5363" s="1">
        <v>93574.91</v>
      </c>
      <c r="J5363" s="1" t="s">
        <v>38</v>
      </c>
      <c r="K5363" s="1" t="s">
        <v>42</v>
      </c>
      <c r="N5363" s="3" t="str">
        <f>IF(LEFT(LOWER(C5363),1)="m","Male",IF(LEFT(LOWER(C5363),1)="f","Female","Unknown"))</f>
        <v>Unknown</v>
      </c>
      <c r="O5363" s="4" t="str">
        <f>IF(TRIM(LOWER(F5363))="neuro","Neurology",IF(TRIM(LOWER(F5363))="Neurology","Neurology",IF(TRIM(LOWER(F5363))="general ward","General",IF(TRIM(LOWER(F5363))="general","General",IF(TRIM(LOWER(F5363))="cardiology","Cardiology",IF(TRIM(LOWER(F5363))="Cardiology","Cardiology",IF(TRIM(LOWER(F5363))="Peads","Pediatrics",IF(TRIM(LOWER(F5363))="Pediatrics","Pediatrics",IF(TRIM(LOWER(F5363))="orthopedics","Orthopedics",IF(TRIM(LOWER(F5363))="Neurology","Neurology",IF(TRIM(LOWER(F5363))="Oncology","Oncology")))))))))))</f>
        <v>Neurology</v>
      </c>
      <c r="P5363" s="3" t="str">
        <f t="shared" si="498"/>
        <v>Private</v>
      </c>
      <c r="Q5363" s="5">
        <f t="shared" si="499"/>
        <v>10</v>
      </c>
      <c r="R5363" s="1">
        <f t="shared" si="500"/>
        <v>93574.91</v>
      </c>
      <c r="S5363" s="1">
        <f t="shared" si="501"/>
        <v>0</v>
      </c>
      <c r="T5363" s="1" t="str">
        <f t="shared" si="502"/>
        <v>51-65</v>
      </c>
      <c r="U5363" s="1" t="str">
        <f t="shared" si="503"/>
        <v>No</v>
      </c>
    </row>
    <row r="5364" spans="1:21">
      <c r="A5364" s="1">
        <v>5363</v>
      </c>
      <c r="B5364" s="1">
        <v>38</v>
      </c>
      <c r="C5364" s="1" t="s">
        <v>18</v>
      </c>
      <c r="D5364" s="2">
        <v>45537</v>
      </c>
      <c r="E5364" s="2">
        <v>45546</v>
      </c>
      <c r="F5364" s="1" t="s">
        <v>13</v>
      </c>
      <c r="G5364" s="1" t="s">
        <v>41</v>
      </c>
      <c r="H5364" s="1" t="s">
        <v>32</v>
      </c>
      <c r="I5364" s="1">
        <v>323809.91999999998</v>
      </c>
      <c r="J5364" s="1" t="s">
        <v>16</v>
      </c>
      <c r="K5364" s="1" t="s">
        <v>20</v>
      </c>
      <c r="N5364" s="3" t="str">
        <f>IF(LEFT(LOWER(C5364),1)="m","Male",IF(LEFT(LOWER(C5364),1)="f","Female","Unknown"))</f>
        <v>Male</v>
      </c>
      <c r="O5364" s="4" t="str">
        <f>IF(TRIM(LOWER(F5364))="neuro","Neurology",IF(TRIM(LOWER(F5364))="Neurology","Neurology",IF(TRIM(LOWER(F5364))="general ward","General",IF(TRIM(LOWER(F5364))="general","General",IF(TRIM(LOWER(F5364))="cardiology","Cardiology",IF(TRIM(LOWER(F5364))="Cardiology","Cardiology",IF(TRIM(LOWER(F5364))="Peads","Pediatrics",IF(TRIM(LOWER(F5364))="Pediatrics","Pediatrics",IF(TRIM(LOWER(F5364))="orthopedics","Orthopedics",IF(TRIM(LOWER(F5364))="Neurology","Neurology",IF(TRIM(LOWER(F5364))="Oncology","Oncology")))))))))))</f>
        <v>Neurology</v>
      </c>
      <c r="P5364" s="3" t="str">
        <f t="shared" si="498"/>
        <v>Unknown</v>
      </c>
      <c r="Q5364" s="5">
        <f t="shared" si="499"/>
        <v>9</v>
      </c>
      <c r="R5364" s="1">
        <f t="shared" si="500"/>
        <v>323809.91999999998</v>
      </c>
      <c r="S5364" s="1">
        <f t="shared" si="501"/>
        <v>0</v>
      </c>
      <c r="T5364" s="1" t="str">
        <f t="shared" si="502"/>
        <v>36-50</v>
      </c>
      <c r="U5364" s="1" t="str">
        <f t="shared" si="503"/>
        <v>Yes</v>
      </c>
    </row>
    <row r="5365" spans="1:21">
      <c r="A5365" s="1">
        <v>5364</v>
      </c>
      <c r="B5365" s="1">
        <v>40</v>
      </c>
      <c r="C5365" s="1" t="s">
        <v>44</v>
      </c>
      <c r="D5365" s="2">
        <v>45306</v>
      </c>
      <c r="E5365" s="2">
        <v>45311</v>
      </c>
      <c r="F5365" s="1" t="s">
        <v>49</v>
      </c>
      <c r="G5365" s="1" t="s">
        <v>46</v>
      </c>
      <c r="H5365" s="1" t="s">
        <v>37</v>
      </c>
      <c r="I5365" s="1">
        <v>85995.12</v>
      </c>
      <c r="J5365" s="1" t="s">
        <v>38</v>
      </c>
      <c r="K5365" s="1" t="s">
        <v>16</v>
      </c>
      <c r="N5365" s="3" t="str">
        <f>IF(LEFT(LOWER(C5365),1)="m","Male",IF(LEFT(LOWER(C5365),1)="f","Female","Unknown"))</f>
        <v>Female</v>
      </c>
      <c r="O5365" s="4" t="str">
        <f>IF(TRIM(LOWER(F5365))="neuro","Neurology",IF(TRIM(LOWER(F5365))="Neurology","Neurology",IF(TRIM(LOWER(F5365))="general ward","General",IF(TRIM(LOWER(F5365))="general","General",IF(TRIM(LOWER(F5365))="cardiology","Cardiology",IF(TRIM(LOWER(F5365))="Cardiology","Cardiology",IF(TRIM(LOWER(F5365))="Peads","Pediatrics",IF(TRIM(LOWER(F5365))="Pediatrics","Pediatrics",IF(TRIM(LOWER(F5365))="orthopedics","Orthopedics",IF(TRIM(LOWER(F5365))="Neurology","Neurology",IF(TRIM(LOWER(F5365))="Oncology","Oncology")))))))))))</f>
        <v>Oncology</v>
      </c>
      <c r="P5365" s="3" t="str">
        <f t="shared" si="498"/>
        <v>Self</v>
      </c>
      <c r="Q5365" s="5">
        <f t="shared" si="499"/>
        <v>5</v>
      </c>
      <c r="R5365" s="1">
        <f t="shared" si="500"/>
        <v>85995.12</v>
      </c>
      <c r="S5365" s="1">
        <f t="shared" si="501"/>
        <v>1</v>
      </c>
      <c r="T5365" s="1" t="str">
        <f t="shared" si="502"/>
        <v>36-50</v>
      </c>
      <c r="U5365" s="1" t="str">
        <f t="shared" si="503"/>
        <v>No</v>
      </c>
    </row>
    <row r="5366" spans="1:21">
      <c r="A5366" s="1">
        <v>5365</v>
      </c>
      <c r="B5366" s="1">
        <v>16</v>
      </c>
      <c r="C5366" s="1" t="s">
        <v>44</v>
      </c>
      <c r="D5366" s="2">
        <v>45439</v>
      </c>
      <c r="E5366" s="2">
        <v>45446</v>
      </c>
      <c r="F5366" s="1" t="s">
        <v>30</v>
      </c>
      <c r="G5366" s="1" t="s">
        <v>46</v>
      </c>
      <c r="H5366" s="1" t="s">
        <v>23</v>
      </c>
      <c r="I5366" s="1">
        <v>86594.62</v>
      </c>
      <c r="J5366" s="1" t="s">
        <v>25</v>
      </c>
      <c r="K5366" s="1" t="s">
        <v>38</v>
      </c>
      <c r="N5366" s="3" t="str">
        <f>IF(LEFT(LOWER(C5366),1)="m","Male",IF(LEFT(LOWER(C5366),1)="f","Female","Unknown"))</f>
        <v>Female</v>
      </c>
      <c r="O5366" s="4" t="str">
        <f>IF(TRIM(LOWER(F5366))="neuro","Neurology",IF(TRIM(LOWER(F5366))="Neurology","Neurology",IF(TRIM(LOWER(F5366))="general ward","General",IF(TRIM(LOWER(F5366))="general","General",IF(TRIM(LOWER(F5366))="cardiology","Cardiology",IF(TRIM(LOWER(F5366))="Cardiology","Cardiology",IF(TRIM(LOWER(F5366))="Peads","Pediatrics",IF(TRIM(LOWER(F5366))="Pediatrics","Pediatrics",IF(TRIM(LOWER(F5366))="orthopedics","Orthopedics",IF(TRIM(LOWER(F5366))="Neurology","Neurology",IF(TRIM(LOWER(F5366))="Oncology","Oncology")))))))))))</f>
        <v>Pediatrics</v>
      </c>
      <c r="P5366" s="3" t="str">
        <f t="shared" si="498"/>
        <v>Self</v>
      </c>
      <c r="Q5366" s="5">
        <f t="shared" si="499"/>
        <v>7</v>
      </c>
      <c r="R5366" s="1">
        <f t="shared" si="500"/>
        <v>86594.62</v>
      </c>
      <c r="S5366" s="1">
        <f t="shared" si="501"/>
        <v>0</v>
      </c>
      <c r="T5366" s="1" t="str">
        <f t="shared" si="502"/>
        <v>0-17</v>
      </c>
      <c r="U5366" s="1" t="str">
        <f t="shared" si="503"/>
        <v>Yes</v>
      </c>
    </row>
    <row r="5367" spans="1:21">
      <c r="A5367" s="1">
        <v>5366</v>
      </c>
      <c r="B5367" s="1">
        <v>57</v>
      </c>
      <c r="C5367" s="1" t="s">
        <v>18</v>
      </c>
      <c r="D5367" s="2">
        <v>45270</v>
      </c>
      <c r="E5367" s="2">
        <v>45277</v>
      </c>
      <c r="F5367" s="1" t="s">
        <v>49</v>
      </c>
      <c r="G5367" s="1" t="s">
        <v>33</v>
      </c>
      <c r="H5367" s="1" t="s">
        <v>23</v>
      </c>
      <c r="I5367" s="1">
        <v>293866.17</v>
      </c>
      <c r="K5367" s="1" t="s">
        <v>17</v>
      </c>
      <c r="N5367" s="3" t="str">
        <f>IF(LEFT(LOWER(C5367),1)="m","Male",IF(LEFT(LOWER(C5367),1)="f","Female","Unknown"))</f>
        <v>Male</v>
      </c>
      <c r="O5367" s="4" t="str">
        <f>IF(TRIM(LOWER(F5367))="neuro","Neurology",IF(TRIM(LOWER(F5367))="Neurology","Neurology",IF(TRIM(LOWER(F5367))="general ward","General",IF(TRIM(LOWER(F5367))="general","General",IF(TRIM(LOWER(F5367))="cardiology","Cardiology",IF(TRIM(LOWER(F5367))="Cardiology","Cardiology",IF(TRIM(LOWER(F5367))="Peads","Pediatrics",IF(TRIM(LOWER(F5367))="Pediatrics","Pediatrics",IF(TRIM(LOWER(F5367))="orthopedics","Orthopedics",IF(TRIM(LOWER(F5367))="Neurology","Neurology",IF(TRIM(LOWER(F5367))="Oncology","Oncology")))))))))))</f>
        <v>Oncology</v>
      </c>
      <c r="P5367" s="3" t="str">
        <f t="shared" si="498"/>
        <v>Self</v>
      </c>
      <c r="Q5367" s="5">
        <f t="shared" si="499"/>
        <v>7</v>
      </c>
      <c r="R5367" s="1">
        <f t="shared" si="500"/>
        <v>293866.17</v>
      </c>
      <c r="S5367" s="1">
        <f t="shared" si="501"/>
        <v>1</v>
      </c>
      <c r="T5367" s="1" t="str">
        <f t="shared" si="502"/>
        <v>51-65</v>
      </c>
      <c r="U5367" s="1" t="str">
        <f t="shared" si="503"/>
        <v>Unknown</v>
      </c>
    </row>
    <row r="5368" spans="1:21">
      <c r="A5368" s="1">
        <v>5367</v>
      </c>
      <c r="B5368" s="1">
        <v>31</v>
      </c>
      <c r="C5368" s="1" t="s">
        <v>12</v>
      </c>
      <c r="D5368" s="2">
        <v>45356</v>
      </c>
      <c r="E5368" s="2">
        <v>45371</v>
      </c>
      <c r="F5368" s="1" t="s">
        <v>35</v>
      </c>
      <c r="G5368" s="1" t="s">
        <v>14</v>
      </c>
      <c r="H5368" s="1" t="s">
        <v>39</v>
      </c>
      <c r="I5368" s="1">
        <v>323250.86</v>
      </c>
      <c r="K5368" s="1" t="s">
        <v>25</v>
      </c>
      <c r="N5368" s="3" t="str">
        <f>IF(LEFT(LOWER(C5368),1)="m","Male",IF(LEFT(LOWER(C5368),1)="f","Female","Unknown"))</f>
        <v>Unknown</v>
      </c>
      <c r="O5368" s="4" t="str">
        <f>IF(TRIM(LOWER(F5368))="neuro","Neurology",IF(TRIM(LOWER(F5368))="Neurology","Neurology",IF(TRIM(LOWER(F5368))="general ward","General",IF(TRIM(LOWER(F5368))="general","General",IF(TRIM(LOWER(F5368))="cardiology","Cardiology",IF(TRIM(LOWER(F5368))="Cardiology","Cardiology",IF(TRIM(LOWER(F5368))="Peads","Pediatrics",IF(TRIM(LOWER(F5368))="Pediatrics","Pediatrics",IF(TRIM(LOWER(F5368))="orthopedics","Orthopedics",IF(TRIM(LOWER(F5368))="Neurology","Neurology",IF(TRIM(LOWER(F5368))="Oncology","Oncology")))))))))))</f>
        <v>Cardiology</v>
      </c>
      <c r="P5368" s="3" t="str">
        <f t="shared" si="498"/>
        <v>Private</v>
      </c>
      <c r="Q5368" s="5">
        <f t="shared" si="499"/>
        <v>15</v>
      </c>
      <c r="R5368" s="1">
        <f t="shared" si="500"/>
        <v>323250.86</v>
      </c>
      <c r="S5368" s="1">
        <f t="shared" si="501"/>
        <v>1</v>
      </c>
      <c r="T5368" s="1" t="str">
        <f t="shared" si="502"/>
        <v>18-35</v>
      </c>
      <c r="U5368" s="1" t="str">
        <f t="shared" si="503"/>
        <v>Unknown</v>
      </c>
    </row>
    <row r="5369" spans="1:21">
      <c r="A5369" s="1">
        <v>5368</v>
      </c>
      <c r="B5369" s="1">
        <v>59</v>
      </c>
      <c r="C5369" s="1" t="s">
        <v>12</v>
      </c>
      <c r="D5369" s="2">
        <v>45275</v>
      </c>
      <c r="E5369" s="2">
        <v>45291</v>
      </c>
      <c r="F5369" s="1" t="s">
        <v>35</v>
      </c>
      <c r="G5369" s="1" t="s">
        <v>36</v>
      </c>
      <c r="H5369" s="1" t="s">
        <v>48</v>
      </c>
      <c r="I5369" s="1">
        <v>173401.99</v>
      </c>
      <c r="J5369" s="1" t="s">
        <v>42</v>
      </c>
      <c r="K5369" s="1" t="s">
        <v>20</v>
      </c>
      <c r="N5369" s="3" t="str">
        <f>IF(LEFT(LOWER(C5369),1)="m","Male",IF(LEFT(LOWER(C5369),1)="f","Female","Unknown"))</f>
        <v>Unknown</v>
      </c>
      <c r="O5369" s="4" t="str">
        <f>IF(TRIM(LOWER(F5369))="neuro","Neurology",IF(TRIM(LOWER(F5369))="Neurology","Neurology",IF(TRIM(LOWER(F5369))="general ward","General",IF(TRIM(LOWER(F5369))="general","General",IF(TRIM(LOWER(F5369))="cardiology","Cardiology",IF(TRIM(LOWER(F5369))="Cardiology","Cardiology",IF(TRIM(LOWER(F5369))="Peads","Pediatrics",IF(TRIM(LOWER(F5369))="Pediatrics","Pediatrics",IF(TRIM(LOWER(F5369))="orthopedics","Orthopedics",IF(TRIM(LOWER(F5369))="Neurology","Neurology",IF(TRIM(LOWER(F5369))="Oncology","Oncology")))))))))))</f>
        <v>Cardiology</v>
      </c>
      <c r="P5369" s="3" t="str">
        <f t="shared" si="498"/>
        <v>Government</v>
      </c>
      <c r="Q5369" s="5">
        <f t="shared" si="499"/>
        <v>16</v>
      </c>
      <c r="R5369" s="1">
        <f t="shared" si="500"/>
        <v>173401.99</v>
      </c>
      <c r="S5369" s="1">
        <f t="shared" si="501"/>
        <v>0</v>
      </c>
      <c r="T5369" s="1" t="str">
        <f t="shared" si="502"/>
        <v>51-65</v>
      </c>
      <c r="U5369" s="1" t="str">
        <f t="shared" si="503"/>
        <v>No</v>
      </c>
    </row>
    <row r="5370" spans="1:21">
      <c r="A5370" s="1">
        <v>5369</v>
      </c>
      <c r="B5370" s="1">
        <v>71</v>
      </c>
      <c r="C5370" s="1" t="s">
        <v>44</v>
      </c>
      <c r="D5370" s="2">
        <v>45351</v>
      </c>
      <c r="E5370" s="2">
        <v>45358</v>
      </c>
      <c r="F5370" s="1" t="s">
        <v>19</v>
      </c>
      <c r="G5370" s="1" t="s">
        <v>41</v>
      </c>
      <c r="H5370" s="1" t="s">
        <v>37</v>
      </c>
      <c r="I5370" s="1">
        <v>186307.24</v>
      </c>
      <c r="J5370" s="1" t="s">
        <v>38</v>
      </c>
      <c r="K5370" s="1" t="s">
        <v>38</v>
      </c>
      <c r="N5370" s="3" t="str">
        <f>IF(LEFT(LOWER(C5370),1)="m","Male",IF(LEFT(LOWER(C5370),1)="f","Female","Unknown"))</f>
        <v>Female</v>
      </c>
      <c r="O5370" s="4" t="str">
        <f>IF(TRIM(LOWER(F5370))="neuro","Neurology",IF(TRIM(LOWER(F5370))="Neurology","Neurology",IF(TRIM(LOWER(F5370))="general ward","General",IF(TRIM(LOWER(F5370))="general","General",IF(TRIM(LOWER(F5370))="cardiology","Cardiology",IF(TRIM(LOWER(F5370))="Cardiology","Cardiology",IF(TRIM(LOWER(F5370))="Peads","Pediatrics",IF(TRIM(LOWER(F5370))="Pediatrics","Pediatrics",IF(TRIM(LOWER(F5370))="orthopedics","Orthopedics",IF(TRIM(LOWER(F5370))="Neurology","Neurology",IF(TRIM(LOWER(F5370))="Oncology","Oncology")))))))))))</f>
        <v>General</v>
      </c>
      <c r="P5370" s="3" t="str">
        <f t="shared" si="498"/>
        <v>Unknown</v>
      </c>
      <c r="Q5370" s="5">
        <f t="shared" si="499"/>
        <v>7</v>
      </c>
      <c r="R5370" s="1">
        <f t="shared" si="500"/>
        <v>186307.24</v>
      </c>
      <c r="S5370" s="1">
        <f t="shared" si="501"/>
        <v>0</v>
      </c>
      <c r="T5370" s="1" t="str">
        <f t="shared" si="502"/>
        <v>66+</v>
      </c>
      <c r="U5370" s="1" t="str">
        <f t="shared" si="503"/>
        <v>No</v>
      </c>
    </row>
    <row r="5371" spans="1:21">
      <c r="A5371" s="1">
        <v>5370</v>
      </c>
      <c r="B5371" s="1">
        <v>39</v>
      </c>
      <c r="C5371" s="1" t="s">
        <v>27</v>
      </c>
      <c r="D5371" s="2">
        <v>45294</v>
      </c>
      <c r="E5371" s="2">
        <v>45310</v>
      </c>
      <c r="F5371" s="1" t="s">
        <v>19</v>
      </c>
      <c r="G5371" s="1" t="s">
        <v>22</v>
      </c>
      <c r="H5371" s="1" t="s">
        <v>51</v>
      </c>
      <c r="I5371" s="1">
        <v>68128.66</v>
      </c>
      <c r="J5371" s="1" t="s">
        <v>42</v>
      </c>
      <c r="K5371" s="1" t="s">
        <v>20</v>
      </c>
      <c r="N5371" s="3" t="str">
        <f>IF(LEFT(LOWER(C5371),1)="m","Male",IF(LEFT(LOWER(C5371),1)="f","Female","Unknown"))</f>
        <v>Male</v>
      </c>
      <c r="O5371" s="4" t="str">
        <f>IF(TRIM(LOWER(F5371))="neuro","Neurology",IF(TRIM(LOWER(F5371))="Neurology","Neurology",IF(TRIM(LOWER(F5371))="general ward","General",IF(TRIM(LOWER(F5371))="general","General",IF(TRIM(LOWER(F5371))="cardiology","Cardiology",IF(TRIM(LOWER(F5371))="Cardiology","Cardiology",IF(TRIM(LOWER(F5371))="Peads","Pediatrics",IF(TRIM(LOWER(F5371))="Pediatrics","Pediatrics",IF(TRIM(LOWER(F5371))="orthopedics","Orthopedics",IF(TRIM(LOWER(F5371))="Neurology","Neurology",IF(TRIM(LOWER(F5371))="Oncology","Oncology")))))))))))</f>
        <v>General</v>
      </c>
      <c r="P5371" s="3" t="str">
        <f t="shared" si="498"/>
        <v>Government</v>
      </c>
      <c r="Q5371" s="5">
        <f t="shared" si="499"/>
        <v>16</v>
      </c>
      <c r="R5371" s="1">
        <f t="shared" si="500"/>
        <v>68128.66</v>
      </c>
      <c r="S5371" s="1">
        <f t="shared" si="501"/>
        <v>0</v>
      </c>
      <c r="T5371" s="1" t="str">
        <f t="shared" si="502"/>
        <v>36-50</v>
      </c>
      <c r="U5371" s="1" t="str">
        <f t="shared" si="503"/>
        <v>No</v>
      </c>
    </row>
    <row r="5372" spans="1:21">
      <c r="A5372" s="1">
        <v>5371</v>
      </c>
      <c r="B5372" s="1">
        <v>34</v>
      </c>
      <c r="C5372" s="1" t="s">
        <v>18</v>
      </c>
      <c r="D5372" s="2">
        <v>44978</v>
      </c>
      <c r="E5372" s="2">
        <v>44979</v>
      </c>
      <c r="F5372" s="1" t="s">
        <v>30</v>
      </c>
      <c r="G5372" s="1" t="s">
        <v>33</v>
      </c>
      <c r="I5372" s="1">
        <v>320673.51</v>
      </c>
      <c r="J5372" s="1" t="s">
        <v>16</v>
      </c>
      <c r="K5372" s="1" t="s">
        <v>20</v>
      </c>
      <c r="N5372" s="3" t="str">
        <f>IF(LEFT(LOWER(C5372),1)="m","Male",IF(LEFT(LOWER(C5372),1)="f","Female","Unknown"))</f>
        <v>Male</v>
      </c>
      <c r="O5372" s="4" t="str">
        <f>IF(TRIM(LOWER(F5372))="neuro","Neurology",IF(TRIM(LOWER(F5372))="Neurology","Neurology",IF(TRIM(LOWER(F5372))="general ward","General",IF(TRIM(LOWER(F5372))="general","General",IF(TRIM(LOWER(F5372))="cardiology","Cardiology",IF(TRIM(LOWER(F5372))="Cardiology","Cardiology",IF(TRIM(LOWER(F5372))="Peads","Pediatrics",IF(TRIM(LOWER(F5372))="Pediatrics","Pediatrics",IF(TRIM(LOWER(F5372))="orthopedics","Orthopedics",IF(TRIM(LOWER(F5372))="Neurology","Neurology",IF(TRIM(LOWER(F5372))="Oncology","Oncology")))))))))))</f>
        <v>Pediatrics</v>
      </c>
      <c r="P5372" s="3" t="str">
        <f t="shared" si="498"/>
        <v>Self</v>
      </c>
      <c r="Q5372" s="5">
        <f t="shared" si="499"/>
        <v>1</v>
      </c>
      <c r="R5372" s="1">
        <f t="shared" si="500"/>
        <v>320673.51</v>
      </c>
      <c r="S5372" s="1">
        <f t="shared" si="501"/>
        <v>0</v>
      </c>
      <c r="T5372" s="1" t="str">
        <f t="shared" si="502"/>
        <v>18-35</v>
      </c>
      <c r="U5372" s="1" t="str">
        <f t="shared" si="503"/>
        <v>Yes</v>
      </c>
    </row>
    <row r="5373" spans="1:21">
      <c r="A5373" s="1">
        <v>5372</v>
      </c>
      <c r="B5373" s="1">
        <v>1</v>
      </c>
      <c r="C5373" s="1" t="s">
        <v>29</v>
      </c>
      <c r="D5373" s="2">
        <v>45639</v>
      </c>
      <c r="E5373" s="2">
        <v>45645</v>
      </c>
      <c r="F5373" s="1" t="s">
        <v>52</v>
      </c>
      <c r="G5373" s="1" t="s">
        <v>46</v>
      </c>
      <c r="H5373" s="1" t="s">
        <v>32</v>
      </c>
      <c r="I5373" s="1">
        <v>116369.33</v>
      </c>
      <c r="J5373" s="1" t="s">
        <v>16</v>
      </c>
      <c r="K5373" s="1" t="s">
        <v>16</v>
      </c>
      <c r="N5373" s="3" t="str">
        <f>IF(LEFT(LOWER(C5373),1)="m","Male",IF(LEFT(LOWER(C5373),1)="f","Female","Unknown"))</f>
        <v>Female</v>
      </c>
      <c r="O5373" s="4" t="str">
        <f>IF(TRIM(LOWER(F5373))="neuro","Neurology",IF(TRIM(LOWER(F5373))="Neurology","Neurology",IF(TRIM(LOWER(F5373))="general ward","General",IF(TRIM(LOWER(F5373))="general","General",IF(TRIM(LOWER(F5373))="cardiology","Cardiology",IF(TRIM(LOWER(F5373))="Cardiology","Cardiology",IF(TRIM(LOWER(F5373))="Peads","Pediatrics",IF(TRIM(LOWER(F5373))="Pediatrics","Pediatrics",IF(TRIM(LOWER(F5373))="orthopedics","Orthopedics",IF(TRIM(LOWER(F5373))="Neurology","Neurology",IF(TRIM(LOWER(F5373))="Oncology","Oncology")))))))))))</f>
        <v>Oncology</v>
      </c>
      <c r="P5373" s="3" t="str">
        <f t="shared" si="498"/>
        <v>Self</v>
      </c>
      <c r="Q5373" s="5">
        <f t="shared" si="499"/>
        <v>6</v>
      </c>
      <c r="R5373" s="1">
        <f t="shared" si="500"/>
        <v>116369.33</v>
      </c>
      <c r="S5373" s="1">
        <f t="shared" si="501"/>
        <v>1</v>
      </c>
      <c r="T5373" s="1" t="str">
        <f t="shared" si="502"/>
        <v>0-17</v>
      </c>
      <c r="U5373" s="1" t="str">
        <f t="shared" si="503"/>
        <v>Yes</v>
      </c>
    </row>
    <row r="5374" spans="1:21">
      <c r="A5374" s="1">
        <v>5373</v>
      </c>
      <c r="B5374" s="1">
        <v>85</v>
      </c>
      <c r="C5374" s="1" t="s">
        <v>34</v>
      </c>
      <c r="D5374" s="2">
        <v>44971</v>
      </c>
      <c r="E5374" s="2">
        <v>44984</v>
      </c>
      <c r="F5374" s="1" t="s">
        <v>19</v>
      </c>
      <c r="G5374" s="1" t="s">
        <v>46</v>
      </c>
      <c r="H5374" s="1" t="s">
        <v>23</v>
      </c>
      <c r="I5374" s="1">
        <v>287594.17</v>
      </c>
      <c r="K5374" s="1" t="s">
        <v>42</v>
      </c>
      <c r="N5374" s="3" t="str">
        <f>IF(LEFT(LOWER(C5374),1)="m","Male",IF(LEFT(LOWER(C5374),1)="f","Female","Unknown"))</f>
        <v>Male</v>
      </c>
      <c r="O5374" s="4" t="str">
        <f>IF(TRIM(LOWER(F5374))="neuro","Neurology",IF(TRIM(LOWER(F5374))="Neurology","Neurology",IF(TRIM(LOWER(F5374))="general ward","General",IF(TRIM(LOWER(F5374))="general","General",IF(TRIM(LOWER(F5374))="cardiology","Cardiology",IF(TRIM(LOWER(F5374))="Cardiology","Cardiology",IF(TRIM(LOWER(F5374))="Peads","Pediatrics",IF(TRIM(LOWER(F5374))="Pediatrics","Pediatrics",IF(TRIM(LOWER(F5374))="orthopedics","Orthopedics",IF(TRIM(LOWER(F5374))="Neurology","Neurology",IF(TRIM(LOWER(F5374))="Oncology","Oncology")))))))))))</f>
        <v>General</v>
      </c>
      <c r="P5374" s="3" t="str">
        <f t="shared" si="498"/>
        <v>Self</v>
      </c>
      <c r="Q5374" s="5">
        <f t="shared" si="499"/>
        <v>13</v>
      </c>
      <c r="R5374" s="1">
        <f t="shared" si="500"/>
        <v>287594.17</v>
      </c>
      <c r="S5374" s="1">
        <f t="shared" si="501"/>
        <v>0</v>
      </c>
      <c r="T5374" s="1" t="str">
        <f t="shared" si="502"/>
        <v>66+</v>
      </c>
      <c r="U5374" s="1" t="str">
        <f t="shared" si="503"/>
        <v>Unknown</v>
      </c>
    </row>
    <row r="5375" spans="1:21">
      <c r="A5375" s="1">
        <v>5374</v>
      </c>
      <c r="B5375" s="1">
        <v>71</v>
      </c>
      <c r="C5375" s="1" t="s">
        <v>12</v>
      </c>
      <c r="D5375" s="2">
        <v>45351</v>
      </c>
      <c r="E5375" s="2">
        <v>45369</v>
      </c>
      <c r="F5375" s="1" t="s">
        <v>19</v>
      </c>
      <c r="G5375" s="1" t="s">
        <v>33</v>
      </c>
      <c r="H5375" s="1" t="s">
        <v>32</v>
      </c>
      <c r="I5375" s="1">
        <v>281987.07</v>
      </c>
      <c r="J5375" s="1" t="s">
        <v>17</v>
      </c>
      <c r="K5375" s="1" t="s">
        <v>25</v>
      </c>
      <c r="N5375" s="3" t="str">
        <f>IF(LEFT(LOWER(C5375),1)="m","Male",IF(LEFT(LOWER(C5375),1)="f","Female","Unknown"))</f>
        <v>Unknown</v>
      </c>
      <c r="O5375" s="4" t="str">
        <f>IF(TRIM(LOWER(F5375))="neuro","Neurology",IF(TRIM(LOWER(F5375))="Neurology","Neurology",IF(TRIM(LOWER(F5375))="general ward","General",IF(TRIM(LOWER(F5375))="general","General",IF(TRIM(LOWER(F5375))="cardiology","Cardiology",IF(TRIM(LOWER(F5375))="Cardiology","Cardiology",IF(TRIM(LOWER(F5375))="Peads","Pediatrics",IF(TRIM(LOWER(F5375))="Pediatrics","Pediatrics",IF(TRIM(LOWER(F5375))="orthopedics","Orthopedics",IF(TRIM(LOWER(F5375))="Neurology","Neurology",IF(TRIM(LOWER(F5375))="Oncology","Oncology")))))))))))</f>
        <v>General</v>
      </c>
      <c r="P5375" s="3" t="str">
        <f t="shared" si="498"/>
        <v>Self</v>
      </c>
      <c r="Q5375" s="5">
        <f t="shared" si="499"/>
        <v>18</v>
      </c>
      <c r="R5375" s="1">
        <f t="shared" si="500"/>
        <v>281987.07</v>
      </c>
      <c r="S5375" s="1">
        <f t="shared" si="501"/>
        <v>1</v>
      </c>
      <c r="T5375" s="1" t="str">
        <f t="shared" si="502"/>
        <v>66+</v>
      </c>
      <c r="U5375" s="1" t="str">
        <f t="shared" si="503"/>
        <v>Yes</v>
      </c>
    </row>
    <row r="5376" spans="1:21">
      <c r="A5376" s="1">
        <v>5375</v>
      </c>
      <c r="B5376" s="1">
        <v>23</v>
      </c>
      <c r="C5376" s="1" t="s">
        <v>29</v>
      </c>
      <c r="D5376" s="2">
        <v>45277</v>
      </c>
      <c r="E5376" s="2">
        <v>45292</v>
      </c>
      <c r="F5376" s="1" t="s">
        <v>50</v>
      </c>
      <c r="G5376" s="1" t="s">
        <v>33</v>
      </c>
      <c r="H5376" s="1" t="s">
        <v>39</v>
      </c>
      <c r="I5376" s="1">
        <v>273208.86</v>
      </c>
      <c r="K5376" s="1" t="s">
        <v>25</v>
      </c>
      <c r="N5376" s="3" t="str">
        <f>IF(LEFT(LOWER(C5376),1)="m","Male",IF(LEFT(LOWER(C5376),1)="f","Female","Unknown"))</f>
        <v>Female</v>
      </c>
      <c r="O5376" s="4" t="str">
        <f>IF(TRIM(LOWER(F5376))="neuro","Neurology",IF(TRIM(LOWER(F5376))="Neurology","Neurology",IF(TRIM(LOWER(F5376))="general ward","General",IF(TRIM(LOWER(F5376))="general","General",IF(TRIM(LOWER(F5376))="cardiology","Cardiology",IF(TRIM(LOWER(F5376))="Cardiology","Cardiology",IF(TRIM(LOWER(F5376))="Peads","Pediatrics",IF(TRIM(LOWER(F5376))="Pediatrics","Pediatrics",IF(TRIM(LOWER(F5376))="orthopedics","Orthopedics",IF(TRIM(LOWER(F5376))="Neurology","Neurology",IF(TRIM(LOWER(F5376))="Oncology","Oncology")))))))))))</f>
        <v>Cardiology</v>
      </c>
      <c r="P5376" s="3" t="str">
        <f t="shared" si="498"/>
        <v>Self</v>
      </c>
      <c r="Q5376" s="5">
        <f t="shared" si="499"/>
        <v>15</v>
      </c>
      <c r="R5376" s="1">
        <f t="shared" si="500"/>
        <v>273208.86</v>
      </c>
      <c r="S5376" s="1">
        <f t="shared" si="501"/>
        <v>1</v>
      </c>
      <c r="T5376" s="1" t="str">
        <f t="shared" si="502"/>
        <v>18-35</v>
      </c>
      <c r="U5376" s="1" t="str">
        <f t="shared" si="503"/>
        <v>Unknown</v>
      </c>
    </row>
    <row r="5377" spans="1:21">
      <c r="A5377" s="1">
        <v>5376</v>
      </c>
      <c r="C5377" s="1" t="s">
        <v>44</v>
      </c>
      <c r="D5377" s="2">
        <v>45157</v>
      </c>
      <c r="E5377" s="2">
        <v>45177</v>
      </c>
      <c r="F5377" s="1" t="s">
        <v>30</v>
      </c>
      <c r="G5377" s="1" t="s">
        <v>31</v>
      </c>
      <c r="H5377" s="1" t="s">
        <v>48</v>
      </c>
      <c r="I5377" s="1">
        <v>339556.12</v>
      </c>
      <c r="J5377" s="1" t="s">
        <v>16</v>
      </c>
      <c r="K5377" s="1" t="s">
        <v>17</v>
      </c>
      <c r="N5377" s="3" t="str">
        <f>IF(LEFT(LOWER(C5377),1)="m","Male",IF(LEFT(LOWER(C5377),1)="f","Female","Unknown"))</f>
        <v>Female</v>
      </c>
      <c r="O5377" s="4" t="str">
        <f>IF(TRIM(LOWER(F5377))="neuro","Neurology",IF(TRIM(LOWER(F5377))="Neurology","Neurology",IF(TRIM(LOWER(F5377))="general ward","General",IF(TRIM(LOWER(F5377))="general","General",IF(TRIM(LOWER(F5377))="cardiology","Cardiology",IF(TRIM(LOWER(F5377))="Cardiology","Cardiology",IF(TRIM(LOWER(F5377))="Peads","Pediatrics",IF(TRIM(LOWER(F5377))="Pediatrics","Pediatrics",IF(TRIM(LOWER(F5377))="orthopedics","Orthopedics",IF(TRIM(LOWER(F5377))="Neurology","Neurology",IF(TRIM(LOWER(F5377))="Oncology","Oncology")))))))))))</f>
        <v>Pediatrics</v>
      </c>
      <c r="P5377" s="3" t="str">
        <f t="shared" si="498"/>
        <v>Private</v>
      </c>
      <c r="Q5377" s="5">
        <f t="shared" si="499"/>
        <v>20</v>
      </c>
      <c r="R5377" s="1">
        <f t="shared" si="500"/>
        <v>339556.12</v>
      </c>
      <c r="S5377" s="1">
        <f t="shared" si="501"/>
        <v>1</v>
      </c>
      <c r="T5377" s="1" t="str">
        <f t="shared" si="502"/>
        <v>0-17</v>
      </c>
      <c r="U5377" s="1" t="str">
        <f t="shared" si="503"/>
        <v>Yes</v>
      </c>
    </row>
    <row r="5378" spans="1:21">
      <c r="A5378" s="1">
        <v>5377</v>
      </c>
      <c r="B5378" s="1">
        <v>60</v>
      </c>
      <c r="C5378" s="1" t="s">
        <v>34</v>
      </c>
      <c r="D5378" s="2">
        <v>45091</v>
      </c>
      <c r="E5378" s="2">
        <v>45109</v>
      </c>
      <c r="F5378" s="1" t="s">
        <v>43</v>
      </c>
      <c r="G5378" s="1" t="s">
        <v>14</v>
      </c>
      <c r="H5378" s="1" t="s">
        <v>15</v>
      </c>
      <c r="I5378" s="1">
        <v>70197.94</v>
      </c>
      <c r="J5378" s="1" t="s">
        <v>16</v>
      </c>
      <c r="K5378" s="1" t="s">
        <v>17</v>
      </c>
      <c r="N5378" s="3" t="str">
        <f>IF(LEFT(LOWER(C5378),1)="m","Male",IF(LEFT(LOWER(C5378),1)="f","Female","Unknown"))</f>
        <v>Male</v>
      </c>
      <c r="O5378" s="4" t="str">
        <f>IF(TRIM(LOWER(F5378))="neuro","Neurology",IF(TRIM(LOWER(F5378))="Neurology","Neurology",IF(TRIM(LOWER(F5378))="general ward","General",IF(TRIM(LOWER(F5378))="general","General",IF(TRIM(LOWER(F5378))="cardiology","Cardiology",IF(TRIM(LOWER(F5378))="Cardiology","Cardiology",IF(TRIM(LOWER(F5378))="Peads","Pediatrics",IF(TRIM(LOWER(F5378))="Pediatrics","Pediatrics",IF(TRIM(LOWER(F5378))="orthopedics","Orthopedics",IF(TRIM(LOWER(F5378))="Neurology","Neurology",IF(TRIM(LOWER(F5378))="Oncology","Oncology")))))))))))</f>
        <v>Orthopedics</v>
      </c>
      <c r="P5378" s="3" t="str">
        <f t="shared" si="498"/>
        <v>Private</v>
      </c>
      <c r="Q5378" s="5">
        <f t="shared" si="499"/>
        <v>18</v>
      </c>
      <c r="R5378" s="1">
        <f t="shared" si="500"/>
        <v>70197.94</v>
      </c>
      <c r="S5378" s="1">
        <f t="shared" si="501"/>
        <v>1</v>
      </c>
      <c r="T5378" s="1" t="str">
        <f t="shared" si="502"/>
        <v>51-65</v>
      </c>
      <c r="U5378" s="1" t="str">
        <f t="shared" si="503"/>
        <v>Yes</v>
      </c>
    </row>
    <row r="5379" spans="1:21">
      <c r="A5379" s="1">
        <v>5378</v>
      </c>
      <c r="B5379" s="1">
        <v>70</v>
      </c>
      <c r="C5379" s="1" t="s">
        <v>27</v>
      </c>
      <c r="D5379" s="2">
        <v>45168</v>
      </c>
      <c r="E5379" s="2">
        <v>45177</v>
      </c>
      <c r="F5379" s="1" t="s">
        <v>40</v>
      </c>
      <c r="G5379" s="1" t="s">
        <v>22</v>
      </c>
      <c r="H5379" s="1" t="s">
        <v>23</v>
      </c>
      <c r="I5379" s="1">
        <v>341853.5</v>
      </c>
      <c r="J5379" s="1" t="s">
        <v>24</v>
      </c>
      <c r="K5379" s="1" t="s">
        <v>20</v>
      </c>
      <c r="N5379" s="3" t="str">
        <f>IF(LEFT(LOWER(C5379),1)="m","Male",IF(LEFT(LOWER(C5379),1)="f","Female","Unknown"))</f>
        <v>Male</v>
      </c>
      <c r="O5379" s="4" t="str">
        <f>IF(TRIM(LOWER(F5379))="neuro","Neurology",IF(TRIM(LOWER(F5379))="Neurology","Neurology",IF(TRIM(LOWER(F5379))="general ward","General",IF(TRIM(LOWER(F5379))="general","General",IF(TRIM(LOWER(F5379))="cardiology","Cardiology",IF(TRIM(LOWER(F5379))="Cardiology","Cardiology",IF(TRIM(LOWER(F5379))="Peads","Pediatrics",IF(TRIM(LOWER(F5379))="Pediatrics","Pediatrics",IF(TRIM(LOWER(F5379))="orthopedics","Orthopedics",IF(TRIM(LOWER(F5379))="Neurology","Neurology",IF(TRIM(LOWER(F5379))="Oncology","Oncology")))))))))))</f>
        <v>Pediatrics</v>
      </c>
      <c r="P5379" s="3" t="str">
        <f t="shared" ref="P5379:P5442" si="504">IF(LOWER(G5379)="private","Private",
IF(LOWER(G5379)="govt","Government",
IF(LOWER(G5379)="government","Government",
IF(LOWER(G5379)="self","Self","Unknown"))))</f>
        <v>Government</v>
      </c>
      <c r="Q5379" s="5">
        <f t="shared" ref="Q5379:Q5442" si="505">IF(E5379&lt;D5379,"",E5379-D5379)</f>
        <v>9</v>
      </c>
      <c r="R5379" s="1">
        <f t="shared" ref="R5379:R5442" si="506">IF(I5379&lt;0,"",I5379)</f>
        <v>341853.5</v>
      </c>
      <c r="S5379" s="1">
        <f t="shared" ref="S5379:S5442" si="507">IF(OR(K5379="Yes",K5379="YES",K5379="Y"),1,0)</f>
        <v>0</v>
      </c>
      <c r="T5379" s="1" t="str">
        <f t="shared" ref="T5379:T5442" si="508">IF(B5379&lt;18,"0-17",                                                  IF(B5379&lt;36,"18-35",
IF(B5379&lt;51,"36-50",
IF(B5379&lt;66,"51-65","66+"))))</f>
        <v>66+</v>
      </c>
      <c r="U5379" s="1" t="str">
        <f t="shared" ref="U5379:U5442" si="509">IF(OR(TRIM(UPPER(J5379))="YES",TRIM(UPPER(J5379))="Y"),"Yes",
IF(OR(TRIM(UPPER(J5379))="NO",TRIM(UPPER(J5379))="N"),"No","Unknown"))</f>
        <v>No</v>
      </c>
    </row>
    <row r="5380" spans="1:21">
      <c r="A5380" s="1">
        <v>5379</v>
      </c>
      <c r="B5380" s="1">
        <v>80</v>
      </c>
      <c r="C5380" s="1" t="s">
        <v>29</v>
      </c>
      <c r="D5380" s="2">
        <v>45062</v>
      </c>
      <c r="E5380" s="2">
        <v>45070</v>
      </c>
      <c r="F5380" s="1" t="s">
        <v>35</v>
      </c>
      <c r="G5380" s="1" t="s">
        <v>14</v>
      </c>
      <c r="H5380" s="1" t="s">
        <v>48</v>
      </c>
      <c r="I5380" s="1">
        <v>222918.38</v>
      </c>
      <c r="J5380" s="1" t="s">
        <v>17</v>
      </c>
      <c r="K5380" s="1" t="s">
        <v>42</v>
      </c>
      <c r="N5380" s="3" t="str">
        <f>IF(LEFT(LOWER(C5380),1)="m","Male",IF(LEFT(LOWER(C5380),1)="f","Female","Unknown"))</f>
        <v>Female</v>
      </c>
      <c r="O5380" s="4" t="str">
        <f>IF(TRIM(LOWER(F5380))="neuro","Neurology",IF(TRIM(LOWER(F5380))="Neurology","Neurology",IF(TRIM(LOWER(F5380))="general ward","General",IF(TRIM(LOWER(F5380))="general","General",IF(TRIM(LOWER(F5380))="cardiology","Cardiology",IF(TRIM(LOWER(F5380))="Cardiology","Cardiology",IF(TRIM(LOWER(F5380))="Peads","Pediatrics",IF(TRIM(LOWER(F5380))="Pediatrics","Pediatrics",IF(TRIM(LOWER(F5380))="orthopedics","Orthopedics",IF(TRIM(LOWER(F5380))="Neurology","Neurology",IF(TRIM(LOWER(F5380))="Oncology","Oncology")))))))))))</f>
        <v>Cardiology</v>
      </c>
      <c r="P5380" s="3" t="str">
        <f t="shared" si="504"/>
        <v>Private</v>
      </c>
      <c r="Q5380" s="5">
        <f t="shared" si="505"/>
        <v>8</v>
      </c>
      <c r="R5380" s="1">
        <f t="shared" si="506"/>
        <v>222918.38</v>
      </c>
      <c r="S5380" s="1">
        <f t="shared" si="507"/>
        <v>0</v>
      </c>
      <c r="T5380" s="1" t="str">
        <f t="shared" si="508"/>
        <v>66+</v>
      </c>
      <c r="U5380" s="1" t="str">
        <f t="shared" si="509"/>
        <v>Yes</v>
      </c>
    </row>
    <row r="5381" spans="1:21">
      <c r="A5381" s="1">
        <v>5380</v>
      </c>
      <c r="B5381" s="1">
        <v>35</v>
      </c>
      <c r="C5381" s="1" t="s">
        <v>27</v>
      </c>
      <c r="D5381" s="2">
        <v>45444</v>
      </c>
      <c r="E5381" s="2">
        <v>45452</v>
      </c>
      <c r="F5381" s="1" t="s">
        <v>30</v>
      </c>
      <c r="G5381" s="1" t="s">
        <v>36</v>
      </c>
      <c r="H5381" s="1" t="s">
        <v>37</v>
      </c>
      <c r="I5381" s="1">
        <v>17202.22</v>
      </c>
      <c r="J5381" s="1" t="s">
        <v>24</v>
      </c>
      <c r="K5381" s="1" t="s">
        <v>17</v>
      </c>
      <c r="N5381" s="3" t="str">
        <f>IF(LEFT(LOWER(C5381),1)="m","Male",IF(LEFT(LOWER(C5381),1)="f","Female","Unknown"))</f>
        <v>Male</v>
      </c>
      <c r="O5381" s="4" t="str">
        <f>IF(TRIM(LOWER(F5381))="neuro","Neurology",IF(TRIM(LOWER(F5381))="Neurology","Neurology",IF(TRIM(LOWER(F5381))="general ward","General",IF(TRIM(LOWER(F5381))="general","General",IF(TRIM(LOWER(F5381))="cardiology","Cardiology",IF(TRIM(LOWER(F5381))="Cardiology","Cardiology",IF(TRIM(LOWER(F5381))="Peads","Pediatrics",IF(TRIM(LOWER(F5381))="Pediatrics","Pediatrics",IF(TRIM(LOWER(F5381))="orthopedics","Orthopedics",IF(TRIM(LOWER(F5381))="Neurology","Neurology",IF(TRIM(LOWER(F5381))="Oncology","Oncology")))))))))))</f>
        <v>Pediatrics</v>
      </c>
      <c r="P5381" s="3" t="str">
        <f t="shared" si="504"/>
        <v>Government</v>
      </c>
      <c r="Q5381" s="5">
        <f t="shared" si="505"/>
        <v>8</v>
      </c>
      <c r="R5381" s="1">
        <f t="shared" si="506"/>
        <v>17202.22</v>
      </c>
      <c r="S5381" s="1">
        <f t="shared" si="507"/>
        <v>1</v>
      </c>
      <c r="T5381" s="1" t="str">
        <f t="shared" si="508"/>
        <v>18-35</v>
      </c>
      <c r="U5381" s="1" t="str">
        <f t="shared" si="509"/>
        <v>No</v>
      </c>
    </row>
    <row r="5382" spans="1:21">
      <c r="A5382" s="1">
        <v>5381</v>
      </c>
      <c r="C5382" s="1" t="s">
        <v>18</v>
      </c>
      <c r="D5382" s="2">
        <v>45211</v>
      </c>
      <c r="E5382" s="2">
        <v>45217</v>
      </c>
      <c r="F5382" s="1" t="s">
        <v>50</v>
      </c>
      <c r="G5382" s="1" t="s">
        <v>14</v>
      </c>
      <c r="H5382" s="1" t="s">
        <v>23</v>
      </c>
      <c r="I5382" s="1">
        <v>297345.62</v>
      </c>
      <c r="J5382" s="1" t="s">
        <v>25</v>
      </c>
      <c r="K5382" s="1" t="s">
        <v>42</v>
      </c>
      <c r="N5382" s="3" t="str">
        <f>IF(LEFT(LOWER(C5382),1)="m","Male",IF(LEFT(LOWER(C5382),1)="f","Female","Unknown"))</f>
        <v>Male</v>
      </c>
      <c r="O5382" s="4" t="str">
        <f>IF(TRIM(LOWER(F5382))="neuro","Neurology",IF(TRIM(LOWER(F5382))="Neurology","Neurology",IF(TRIM(LOWER(F5382))="general ward","General",IF(TRIM(LOWER(F5382))="general","General",IF(TRIM(LOWER(F5382))="cardiology","Cardiology",IF(TRIM(LOWER(F5382))="Cardiology","Cardiology",IF(TRIM(LOWER(F5382))="Peads","Pediatrics",IF(TRIM(LOWER(F5382))="Pediatrics","Pediatrics",IF(TRIM(LOWER(F5382))="orthopedics","Orthopedics",IF(TRIM(LOWER(F5382))="Neurology","Neurology",IF(TRIM(LOWER(F5382))="Oncology","Oncology")))))))))))</f>
        <v>Cardiology</v>
      </c>
      <c r="P5382" s="3" t="str">
        <f t="shared" si="504"/>
        <v>Private</v>
      </c>
      <c r="Q5382" s="5">
        <f t="shared" si="505"/>
        <v>6</v>
      </c>
      <c r="R5382" s="1">
        <f t="shared" si="506"/>
        <v>297345.62</v>
      </c>
      <c r="S5382" s="1">
        <f t="shared" si="507"/>
        <v>0</v>
      </c>
      <c r="T5382" s="1" t="str">
        <f t="shared" si="508"/>
        <v>0-17</v>
      </c>
      <c r="U5382" s="1" t="str">
        <f t="shared" si="509"/>
        <v>Yes</v>
      </c>
    </row>
    <row r="5383" spans="1:21">
      <c r="A5383" s="1">
        <v>5382</v>
      </c>
      <c r="B5383" s="1">
        <v>4</v>
      </c>
      <c r="C5383" s="1" t="s">
        <v>34</v>
      </c>
      <c r="D5383" s="2">
        <v>45503</v>
      </c>
      <c r="E5383" s="2">
        <v>45522</v>
      </c>
      <c r="F5383" s="1" t="s">
        <v>50</v>
      </c>
      <c r="G5383" s="1" t="s">
        <v>33</v>
      </c>
      <c r="H5383" s="1" t="s">
        <v>37</v>
      </c>
      <c r="I5383" s="1">
        <v>259035.33</v>
      </c>
      <c r="J5383" s="1" t="s">
        <v>42</v>
      </c>
      <c r="K5383" s="1" t="s">
        <v>17</v>
      </c>
      <c r="N5383" s="3" t="str">
        <f>IF(LEFT(LOWER(C5383),1)="m","Male",IF(LEFT(LOWER(C5383),1)="f","Female","Unknown"))</f>
        <v>Male</v>
      </c>
      <c r="O5383" s="4" t="str">
        <f>IF(TRIM(LOWER(F5383))="neuro","Neurology",IF(TRIM(LOWER(F5383))="Neurology","Neurology",IF(TRIM(LOWER(F5383))="general ward","General",IF(TRIM(LOWER(F5383))="general","General",IF(TRIM(LOWER(F5383))="cardiology","Cardiology",IF(TRIM(LOWER(F5383))="Cardiology","Cardiology",IF(TRIM(LOWER(F5383))="Peads","Pediatrics",IF(TRIM(LOWER(F5383))="Pediatrics","Pediatrics",IF(TRIM(LOWER(F5383))="orthopedics","Orthopedics",IF(TRIM(LOWER(F5383))="Neurology","Neurology",IF(TRIM(LOWER(F5383))="Oncology","Oncology")))))))))))</f>
        <v>Cardiology</v>
      </c>
      <c r="P5383" s="3" t="str">
        <f t="shared" si="504"/>
        <v>Self</v>
      </c>
      <c r="Q5383" s="5">
        <f t="shared" si="505"/>
        <v>19</v>
      </c>
      <c r="R5383" s="1">
        <f t="shared" si="506"/>
        <v>259035.33</v>
      </c>
      <c r="S5383" s="1">
        <f t="shared" si="507"/>
        <v>1</v>
      </c>
      <c r="T5383" s="1" t="str">
        <f t="shared" si="508"/>
        <v>0-17</v>
      </c>
      <c r="U5383" s="1" t="str">
        <f t="shared" si="509"/>
        <v>No</v>
      </c>
    </row>
    <row r="5384" spans="1:21">
      <c r="A5384" s="1">
        <v>5383</v>
      </c>
      <c r="B5384" s="1">
        <v>25</v>
      </c>
      <c r="C5384" s="1" t="s">
        <v>12</v>
      </c>
      <c r="D5384" s="2">
        <v>44994</v>
      </c>
      <c r="E5384" s="2">
        <v>44997</v>
      </c>
      <c r="F5384" s="1" t="s">
        <v>43</v>
      </c>
      <c r="G5384" s="1" t="s">
        <v>36</v>
      </c>
      <c r="H5384" s="1" t="s">
        <v>48</v>
      </c>
      <c r="I5384" s="1">
        <v>98906.02</v>
      </c>
      <c r="K5384" s="1" t="s">
        <v>42</v>
      </c>
      <c r="N5384" s="3" t="str">
        <f>IF(LEFT(LOWER(C5384),1)="m","Male",IF(LEFT(LOWER(C5384),1)="f","Female","Unknown"))</f>
        <v>Unknown</v>
      </c>
      <c r="O5384" s="4" t="str">
        <f>IF(TRIM(LOWER(F5384))="neuro","Neurology",IF(TRIM(LOWER(F5384))="Neurology","Neurology",IF(TRIM(LOWER(F5384))="general ward","General",IF(TRIM(LOWER(F5384))="general","General",IF(TRIM(LOWER(F5384))="cardiology","Cardiology",IF(TRIM(LOWER(F5384))="Cardiology","Cardiology",IF(TRIM(LOWER(F5384))="Peads","Pediatrics",IF(TRIM(LOWER(F5384))="Pediatrics","Pediatrics",IF(TRIM(LOWER(F5384))="orthopedics","Orthopedics",IF(TRIM(LOWER(F5384))="Neurology","Neurology",IF(TRIM(LOWER(F5384))="Oncology","Oncology")))))))))))</f>
        <v>Orthopedics</v>
      </c>
      <c r="P5384" s="3" t="str">
        <f t="shared" si="504"/>
        <v>Government</v>
      </c>
      <c r="Q5384" s="5">
        <f t="shared" si="505"/>
        <v>3</v>
      </c>
      <c r="R5384" s="1">
        <f t="shared" si="506"/>
        <v>98906.02</v>
      </c>
      <c r="S5384" s="1">
        <f t="shared" si="507"/>
        <v>0</v>
      </c>
      <c r="T5384" s="1" t="str">
        <f t="shared" si="508"/>
        <v>18-35</v>
      </c>
      <c r="U5384" s="1" t="str">
        <f t="shared" si="509"/>
        <v>Unknown</v>
      </c>
    </row>
    <row r="5385" spans="1:21">
      <c r="A5385" s="1">
        <v>5384</v>
      </c>
      <c r="B5385" s="1">
        <v>38</v>
      </c>
      <c r="C5385" s="1" t="s">
        <v>29</v>
      </c>
      <c r="D5385" s="2">
        <v>44963</v>
      </c>
      <c r="E5385" s="2">
        <v>44983</v>
      </c>
      <c r="F5385" s="1" t="s">
        <v>40</v>
      </c>
      <c r="G5385" s="1" t="s">
        <v>36</v>
      </c>
      <c r="I5385" s="1">
        <v>183267.47</v>
      </c>
      <c r="J5385" s="1" t="s">
        <v>25</v>
      </c>
      <c r="K5385" s="1" t="s">
        <v>38</v>
      </c>
      <c r="N5385" s="3" t="str">
        <f>IF(LEFT(LOWER(C5385),1)="m","Male",IF(LEFT(LOWER(C5385),1)="f","Female","Unknown"))</f>
        <v>Female</v>
      </c>
      <c r="O5385" s="4" t="str">
        <f>IF(TRIM(LOWER(F5385))="neuro","Neurology",IF(TRIM(LOWER(F5385))="Neurology","Neurology",IF(TRIM(LOWER(F5385))="general ward","General",IF(TRIM(LOWER(F5385))="general","General",IF(TRIM(LOWER(F5385))="cardiology","Cardiology",IF(TRIM(LOWER(F5385))="Cardiology","Cardiology",IF(TRIM(LOWER(F5385))="Peads","Pediatrics",IF(TRIM(LOWER(F5385))="Pediatrics","Pediatrics",IF(TRIM(LOWER(F5385))="orthopedics","Orthopedics",IF(TRIM(LOWER(F5385))="Neurology","Neurology",IF(TRIM(LOWER(F5385))="Oncology","Oncology")))))))))))</f>
        <v>Pediatrics</v>
      </c>
      <c r="P5385" s="3" t="str">
        <f t="shared" si="504"/>
        <v>Government</v>
      </c>
      <c r="Q5385" s="5">
        <f t="shared" si="505"/>
        <v>20</v>
      </c>
      <c r="R5385" s="1">
        <f t="shared" si="506"/>
        <v>183267.47</v>
      </c>
      <c r="S5385" s="1">
        <f t="shared" si="507"/>
        <v>0</v>
      </c>
      <c r="T5385" s="1" t="str">
        <f t="shared" si="508"/>
        <v>36-50</v>
      </c>
      <c r="U5385" s="1" t="str">
        <f t="shared" si="509"/>
        <v>Yes</v>
      </c>
    </row>
    <row r="5386" spans="1:21">
      <c r="A5386" s="1">
        <v>5385</v>
      </c>
      <c r="B5386" s="1">
        <v>23</v>
      </c>
      <c r="C5386" s="1" t="s">
        <v>29</v>
      </c>
      <c r="D5386" s="2">
        <v>45438</v>
      </c>
      <c r="E5386" s="2">
        <v>45447</v>
      </c>
      <c r="F5386" s="1" t="s">
        <v>13</v>
      </c>
      <c r="G5386" s="1" t="s">
        <v>22</v>
      </c>
      <c r="H5386" s="1" t="s">
        <v>37</v>
      </c>
      <c r="I5386" s="1">
        <v>220485.33</v>
      </c>
      <c r="K5386" s="1" t="s">
        <v>25</v>
      </c>
      <c r="N5386" s="3" t="str">
        <f>IF(LEFT(LOWER(C5386),1)="m","Male",IF(LEFT(LOWER(C5386),1)="f","Female","Unknown"))</f>
        <v>Female</v>
      </c>
      <c r="O5386" s="4" t="str">
        <f>IF(TRIM(LOWER(F5386))="neuro","Neurology",IF(TRIM(LOWER(F5386))="Neurology","Neurology",IF(TRIM(LOWER(F5386))="general ward","General",IF(TRIM(LOWER(F5386))="general","General",IF(TRIM(LOWER(F5386))="cardiology","Cardiology",IF(TRIM(LOWER(F5386))="Cardiology","Cardiology",IF(TRIM(LOWER(F5386))="Peads","Pediatrics",IF(TRIM(LOWER(F5386))="Pediatrics","Pediatrics",IF(TRIM(LOWER(F5386))="orthopedics","Orthopedics",IF(TRIM(LOWER(F5386))="Neurology","Neurology",IF(TRIM(LOWER(F5386))="Oncology","Oncology")))))))))))</f>
        <v>Neurology</v>
      </c>
      <c r="P5386" s="3" t="str">
        <f t="shared" si="504"/>
        <v>Government</v>
      </c>
      <c r="Q5386" s="5">
        <f t="shared" si="505"/>
        <v>9</v>
      </c>
      <c r="R5386" s="1">
        <f t="shared" si="506"/>
        <v>220485.33</v>
      </c>
      <c r="S5386" s="1">
        <f t="shared" si="507"/>
        <v>1</v>
      </c>
      <c r="T5386" s="1" t="str">
        <f t="shared" si="508"/>
        <v>18-35</v>
      </c>
      <c r="U5386" s="1" t="str">
        <f t="shared" si="509"/>
        <v>Unknown</v>
      </c>
    </row>
    <row r="5387" spans="1:21">
      <c r="A5387" s="1">
        <v>5386</v>
      </c>
      <c r="B5387" s="1">
        <v>18</v>
      </c>
      <c r="C5387" s="1" t="s">
        <v>12</v>
      </c>
      <c r="D5387" s="2">
        <v>45376</v>
      </c>
      <c r="E5387" s="2">
        <v>45385</v>
      </c>
      <c r="F5387" s="1" t="s">
        <v>35</v>
      </c>
      <c r="G5387" s="1" t="s">
        <v>31</v>
      </c>
      <c r="H5387" s="1" t="s">
        <v>23</v>
      </c>
      <c r="I5387" s="1">
        <v>258100.42</v>
      </c>
      <c r="K5387" s="1" t="s">
        <v>16</v>
      </c>
      <c r="N5387" s="3" t="str">
        <f>IF(LEFT(LOWER(C5387),1)="m","Male",IF(LEFT(LOWER(C5387),1)="f","Female","Unknown"))</f>
        <v>Unknown</v>
      </c>
      <c r="O5387" s="4" t="str">
        <f>IF(TRIM(LOWER(F5387))="neuro","Neurology",IF(TRIM(LOWER(F5387))="Neurology","Neurology",IF(TRIM(LOWER(F5387))="general ward","General",IF(TRIM(LOWER(F5387))="general","General",IF(TRIM(LOWER(F5387))="cardiology","Cardiology",IF(TRIM(LOWER(F5387))="Cardiology","Cardiology",IF(TRIM(LOWER(F5387))="Peads","Pediatrics",IF(TRIM(LOWER(F5387))="Pediatrics","Pediatrics",IF(TRIM(LOWER(F5387))="orthopedics","Orthopedics",IF(TRIM(LOWER(F5387))="Neurology","Neurology",IF(TRIM(LOWER(F5387))="Oncology","Oncology")))))))))))</f>
        <v>Cardiology</v>
      </c>
      <c r="P5387" s="3" t="str">
        <f t="shared" si="504"/>
        <v>Private</v>
      </c>
      <c r="Q5387" s="5">
        <f t="shared" si="505"/>
        <v>9</v>
      </c>
      <c r="R5387" s="1">
        <f t="shared" si="506"/>
        <v>258100.42</v>
      </c>
      <c r="S5387" s="1">
        <f t="shared" si="507"/>
        <v>1</v>
      </c>
      <c r="T5387" s="1" t="str">
        <f t="shared" si="508"/>
        <v>18-35</v>
      </c>
      <c r="U5387" s="1" t="str">
        <f t="shared" si="509"/>
        <v>Unknown</v>
      </c>
    </row>
    <row r="5388" spans="1:21">
      <c r="A5388" s="1">
        <v>5387</v>
      </c>
      <c r="B5388" s="1">
        <v>73</v>
      </c>
      <c r="C5388" s="1" t="s">
        <v>18</v>
      </c>
      <c r="D5388" s="2">
        <v>45189</v>
      </c>
      <c r="E5388" s="2">
        <v>45204</v>
      </c>
      <c r="F5388" s="1" t="s">
        <v>45</v>
      </c>
      <c r="G5388" s="1" t="s">
        <v>33</v>
      </c>
      <c r="H5388" s="1" t="s">
        <v>37</v>
      </c>
      <c r="I5388" s="1">
        <v>242547.54</v>
      </c>
      <c r="J5388" s="1" t="s">
        <v>17</v>
      </c>
      <c r="K5388" s="1" t="s">
        <v>16</v>
      </c>
      <c r="N5388" s="3" t="str">
        <f>IF(LEFT(LOWER(C5388),1)="m","Male",IF(LEFT(LOWER(C5388),1)="f","Female","Unknown"))</f>
        <v>Male</v>
      </c>
      <c r="O5388" s="4" t="str">
        <f>IF(TRIM(LOWER(F5388))="neuro","Neurology",IF(TRIM(LOWER(F5388))="Neurology","Neurology",IF(TRIM(LOWER(F5388))="general ward","General",IF(TRIM(LOWER(F5388))="general","General",IF(TRIM(LOWER(F5388))="cardiology","Cardiology",IF(TRIM(LOWER(F5388))="Cardiology","Cardiology",IF(TRIM(LOWER(F5388))="Peads","Pediatrics",IF(TRIM(LOWER(F5388))="Pediatrics","Pediatrics",IF(TRIM(LOWER(F5388))="orthopedics","Orthopedics",IF(TRIM(LOWER(F5388))="Neurology","Neurology",IF(TRIM(LOWER(F5388))="Oncology","Oncology")))))))))))</f>
        <v>Neurology</v>
      </c>
      <c r="P5388" s="3" t="str">
        <f t="shared" si="504"/>
        <v>Self</v>
      </c>
      <c r="Q5388" s="5">
        <f t="shared" si="505"/>
        <v>15</v>
      </c>
      <c r="R5388" s="1">
        <f t="shared" si="506"/>
        <v>242547.54</v>
      </c>
      <c r="S5388" s="1">
        <f t="shared" si="507"/>
        <v>1</v>
      </c>
      <c r="T5388" s="1" t="str">
        <f t="shared" si="508"/>
        <v>66+</v>
      </c>
      <c r="U5388" s="1" t="str">
        <f t="shared" si="509"/>
        <v>Yes</v>
      </c>
    </row>
    <row r="5389" spans="1:21">
      <c r="A5389" s="1">
        <v>5388</v>
      </c>
      <c r="B5389" s="1">
        <v>89</v>
      </c>
      <c r="C5389" s="1" t="s">
        <v>29</v>
      </c>
      <c r="D5389" s="2">
        <v>45190</v>
      </c>
      <c r="E5389" s="2">
        <v>45197</v>
      </c>
      <c r="F5389" s="1" t="s">
        <v>30</v>
      </c>
      <c r="G5389" s="1" t="s">
        <v>46</v>
      </c>
      <c r="H5389" s="1" t="s">
        <v>23</v>
      </c>
      <c r="I5389" s="1">
        <v>230714.81</v>
      </c>
      <c r="J5389" s="1" t="s">
        <v>17</v>
      </c>
      <c r="K5389" s="1" t="s">
        <v>38</v>
      </c>
      <c r="N5389" s="3" t="str">
        <f>IF(LEFT(LOWER(C5389),1)="m","Male",IF(LEFT(LOWER(C5389),1)="f","Female","Unknown"))</f>
        <v>Female</v>
      </c>
      <c r="O5389" s="4" t="str">
        <f>IF(TRIM(LOWER(F5389))="neuro","Neurology",IF(TRIM(LOWER(F5389))="Neurology","Neurology",IF(TRIM(LOWER(F5389))="general ward","General",IF(TRIM(LOWER(F5389))="general","General",IF(TRIM(LOWER(F5389))="cardiology","Cardiology",IF(TRIM(LOWER(F5389))="Cardiology","Cardiology",IF(TRIM(LOWER(F5389))="Peads","Pediatrics",IF(TRIM(LOWER(F5389))="Pediatrics","Pediatrics",IF(TRIM(LOWER(F5389))="orthopedics","Orthopedics",IF(TRIM(LOWER(F5389))="Neurology","Neurology",IF(TRIM(LOWER(F5389))="Oncology","Oncology")))))))))))</f>
        <v>Pediatrics</v>
      </c>
      <c r="P5389" s="3" t="str">
        <f t="shared" si="504"/>
        <v>Self</v>
      </c>
      <c r="Q5389" s="5">
        <f t="shared" si="505"/>
        <v>7</v>
      </c>
      <c r="R5389" s="1">
        <f t="shared" si="506"/>
        <v>230714.81</v>
      </c>
      <c r="S5389" s="1">
        <f t="shared" si="507"/>
        <v>0</v>
      </c>
      <c r="T5389" s="1" t="str">
        <f t="shared" si="508"/>
        <v>66+</v>
      </c>
      <c r="U5389" s="1" t="str">
        <f t="shared" si="509"/>
        <v>Yes</v>
      </c>
    </row>
    <row r="5390" spans="1:21">
      <c r="A5390" s="1">
        <v>5389</v>
      </c>
      <c r="B5390" s="1">
        <v>77</v>
      </c>
      <c r="C5390" s="1" t="s">
        <v>18</v>
      </c>
      <c r="D5390" s="2">
        <v>45396</v>
      </c>
      <c r="E5390" s="2">
        <v>45399</v>
      </c>
      <c r="F5390" s="1" t="s">
        <v>19</v>
      </c>
      <c r="G5390" s="1" t="s">
        <v>31</v>
      </c>
      <c r="H5390" s="1" t="s">
        <v>15</v>
      </c>
      <c r="I5390" s="1">
        <v>250844.7</v>
      </c>
      <c r="J5390" s="1" t="s">
        <v>24</v>
      </c>
      <c r="K5390" s="1" t="s">
        <v>16</v>
      </c>
      <c r="N5390" s="3" t="str">
        <f>IF(LEFT(LOWER(C5390),1)="m","Male",IF(LEFT(LOWER(C5390),1)="f","Female","Unknown"))</f>
        <v>Male</v>
      </c>
      <c r="O5390" s="4" t="str">
        <f>IF(TRIM(LOWER(F5390))="neuro","Neurology",IF(TRIM(LOWER(F5390))="Neurology","Neurology",IF(TRIM(LOWER(F5390))="general ward","General",IF(TRIM(LOWER(F5390))="general","General",IF(TRIM(LOWER(F5390))="cardiology","Cardiology",IF(TRIM(LOWER(F5390))="Cardiology","Cardiology",IF(TRIM(LOWER(F5390))="Peads","Pediatrics",IF(TRIM(LOWER(F5390))="Pediatrics","Pediatrics",IF(TRIM(LOWER(F5390))="orthopedics","Orthopedics",IF(TRIM(LOWER(F5390))="Neurology","Neurology",IF(TRIM(LOWER(F5390))="Oncology","Oncology")))))))))))</f>
        <v>General</v>
      </c>
      <c r="P5390" s="3" t="str">
        <f t="shared" si="504"/>
        <v>Private</v>
      </c>
      <c r="Q5390" s="5">
        <f t="shared" si="505"/>
        <v>3</v>
      </c>
      <c r="R5390" s="1">
        <f t="shared" si="506"/>
        <v>250844.7</v>
      </c>
      <c r="S5390" s="1">
        <f t="shared" si="507"/>
        <v>1</v>
      </c>
      <c r="T5390" s="1" t="str">
        <f t="shared" si="508"/>
        <v>66+</v>
      </c>
      <c r="U5390" s="1" t="str">
        <f t="shared" si="509"/>
        <v>No</v>
      </c>
    </row>
    <row r="5391" spans="1:21">
      <c r="A5391" s="1">
        <v>5390</v>
      </c>
      <c r="B5391" s="1">
        <v>42</v>
      </c>
      <c r="C5391" s="1" t="s">
        <v>34</v>
      </c>
      <c r="D5391" s="2">
        <v>45411</v>
      </c>
      <c r="E5391" s="2">
        <v>45429</v>
      </c>
      <c r="F5391" s="1" t="s">
        <v>50</v>
      </c>
      <c r="G5391" s="1" t="s">
        <v>46</v>
      </c>
      <c r="H5391" s="1" t="s">
        <v>23</v>
      </c>
      <c r="I5391" s="1">
        <v>62673</v>
      </c>
      <c r="J5391" s="1" t="s">
        <v>16</v>
      </c>
      <c r="K5391" s="1" t="s">
        <v>25</v>
      </c>
      <c r="N5391" s="3" t="str">
        <f>IF(LEFT(LOWER(C5391),1)="m","Male",IF(LEFT(LOWER(C5391),1)="f","Female","Unknown"))</f>
        <v>Male</v>
      </c>
      <c r="O5391" s="4" t="str">
        <f>IF(TRIM(LOWER(F5391))="neuro","Neurology",IF(TRIM(LOWER(F5391))="Neurology","Neurology",IF(TRIM(LOWER(F5391))="general ward","General",IF(TRIM(LOWER(F5391))="general","General",IF(TRIM(LOWER(F5391))="cardiology","Cardiology",IF(TRIM(LOWER(F5391))="Cardiology","Cardiology",IF(TRIM(LOWER(F5391))="Peads","Pediatrics",IF(TRIM(LOWER(F5391))="Pediatrics","Pediatrics",IF(TRIM(LOWER(F5391))="orthopedics","Orthopedics",IF(TRIM(LOWER(F5391))="Neurology","Neurology",IF(TRIM(LOWER(F5391))="Oncology","Oncology")))))))))))</f>
        <v>Cardiology</v>
      </c>
      <c r="P5391" s="3" t="str">
        <f t="shared" si="504"/>
        <v>Self</v>
      </c>
      <c r="Q5391" s="5">
        <f t="shared" si="505"/>
        <v>18</v>
      </c>
      <c r="R5391" s="1">
        <f t="shared" si="506"/>
        <v>62673</v>
      </c>
      <c r="S5391" s="1">
        <f t="shared" si="507"/>
        <v>1</v>
      </c>
      <c r="T5391" s="1" t="str">
        <f t="shared" si="508"/>
        <v>36-50</v>
      </c>
      <c r="U5391" s="1" t="str">
        <f t="shared" si="509"/>
        <v>Yes</v>
      </c>
    </row>
    <row r="5392" spans="1:21">
      <c r="A5392" s="1">
        <v>5391</v>
      </c>
      <c r="B5392" s="1">
        <v>66</v>
      </c>
      <c r="C5392" s="1" t="s">
        <v>34</v>
      </c>
      <c r="D5392" s="2">
        <v>44968</v>
      </c>
      <c r="E5392" s="2">
        <v>44983</v>
      </c>
      <c r="F5392" s="1" t="s">
        <v>45</v>
      </c>
      <c r="G5392" s="1" t="s">
        <v>36</v>
      </c>
      <c r="H5392" s="1" t="s">
        <v>51</v>
      </c>
      <c r="I5392" s="1">
        <v>39857.519999999997</v>
      </c>
      <c r="J5392" s="1" t="s">
        <v>17</v>
      </c>
      <c r="K5392" s="1" t="s">
        <v>16</v>
      </c>
      <c r="N5392" s="3" t="str">
        <f>IF(LEFT(LOWER(C5392),1)="m","Male",IF(LEFT(LOWER(C5392),1)="f","Female","Unknown"))</f>
        <v>Male</v>
      </c>
      <c r="O5392" s="4" t="str">
        <f>IF(TRIM(LOWER(F5392))="neuro","Neurology",IF(TRIM(LOWER(F5392))="Neurology","Neurology",IF(TRIM(LOWER(F5392))="general ward","General",IF(TRIM(LOWER(F5392))="general","General",IF(TRIM(LOWER(F5392))="cardiology","Cardiology",IF(TRIM(LOWER(F5392))="Cardiology","Cardiology",IF(TRIM(LOWER(F5392))="Peads","Pediatrics",IF(TRIM(LOWER(F5392))="Pediatrics","Pediatrics",IF(TRIM(LOWER(F5392))="orthopedics","Orthopedics",IF(TRIM(LOWER(F5392))="Neurology","Neurology",IF(TRIM(LOWER(F5392))="Oncology","Oncology")))))))))))</f>
        <v>Neurology</v>
      </c>
      <c r="P5392" s="3" t="str">
        <f t="shared" si="504"/>
        <v>Government</v>
      </c>
      <c r="Q5392" s="5">
        <f t="shared" si="505"/>
        <v>15</v>
      </c>
      <c r="R5392" s="1">
        <f t="shared" si="506"/>
        <v>39857.519999999997</v>
      </c>
      <c r="S5392" s="1">
        <f t="shared" si="507"/>
        <v>1</v>
      </c>
      <c r="T5392" s="1" t="str">
        <f t="shared" si="508"/>
        <v>66+</v>
      </c>
      <c r="U5392" s="1" t="str">
        <f t="shared" si="509"/>
        <v>Yes</v>
      </c>
    </row>
    <row r="5393" spans="1:21">
      <c r="A5393" s="1">
        <v>5392</v>
      </c>
      <c r="C5393" s="1" t="s">
        <v>26</v>
      </c>
      <c r="D5393" s="2">
        <v>45155</v>
      </c>
      <c r="E5393" s="2">
        <v>45160</v>
      </c>
      <c r="F5393" s="1" t="s">
        <v>49</v>
      </c>
      <c r="G5393" s="1" t="s">
        <v>14</v>
      </c>
      <c r="H5393" s="1" t="s">
        <v>51</v>
      </c>
      <c r="I5393" s="1">
        <v>217917.32</v>
      </c>
      <c r="J5393" s="1" t="s">
        <v>42</v>
      </c>
      <c r="K5393" s="1" t="s">
        <v>38</v>
      </c>
      <c r="N5393" s="3" t="str">
        <f>IF(LEFT(LOWER(C5393),1)="m","Male",IF(LEFT(LOWER(C5393),1)="f","Female","Unknown"))</f>
        <v>Female</v>
      </c>
      <c r="O5393" s="4" t="str">
        <f>IF(TRIM(LOWER(F5393))="neuro","Neurology",IF(TRIM(LOWER(F5393))="Neurology","Neurology",IF(TRIM(LOWER(F5393))="general ward","General",IF(TRIM(LOWER(F5393))="general","General",IF(TRIM(LOWER(F5393))="cardiology","Cardiology",IF(TRIM(LOWER(F5393))="Cardiology","Cardiology",IF(TRIM(LOWER(F5393))="Peads","Pediatrics",IF(TRIM(LOWER(F5393))="Pediatrics","Pediatrics",IF(TRIM(LOWER(F5393))="orthopedics","Orthopedics",IF(TRIM(LOWER(F5393))="Neurology","Neurology",IF(TRIM(LOWER(F5393))="Oncology","Oncology")))))))))))</f>
        <v>Oncology</v>
      </c>
      <c r="P5393" s="3" t="str">
        <f t="shared" si="504"/>
        <v>Private</v>
      </c>
      <c r="Q5393" s="5">
        <f t="shared" si="505"/>
        <v>5</v>
      </c>
      <c r="R5393" s="1">
        <f t="shared" si="506"/>
        <v>217917.32</v>
      </c>
      <c r="S5393" s="1">
        <f t="shared" si="507"/>
        <v>0</v>
      </c>
      <c r="T5393" s="1" t="str">
        <f t="shared" si="508"/>
        <v>0-17</v>
      </c>
      <c r="U5393" s="1" t="str">
        <f t="shared" si="509"/>
        <v>No</v>
      </c>
    </row>
    <row r="5394" spans="1:21">
      <c r="A5394" s="1">
        <v>5393</v>
      </c>
      <c r="B5394" s="1">
        <v>26</v>
      </c>
      <c r="C5394" s="1" t="s">
        <v>27</v>
      </c>
      <c r="D5394" s="2">
        <v>45468</v>
      </c>
      <c r="E5394" s="2">
        <v>45474</v>
      </c>
      <c r="F5394" s="1" t="s">
        <v>28</v>
      </c>
      <c r="G5394" s="1" t="s">
        <v>41</v>
      </c>
      <c r="H5394" s="1" t="s">
        <v>15</v>
      </c>
      <c r="I5394" s="1">
        <v>74847.13</v>
      </c>
      <c r="J5394" s="1" t="s">
        <v>24</v>
      </c>
      <c r="K5394" s="1" t="s">
        <v>17</v>
      </c>
      <c r="N5394" s="3" t="str">
        <f>IF(LEFT(LOWER(C5394),1)="m","Male",IF(LEFT(LOWER(C5394),1)="f","Female","Unknown"))</f>
        <v>Male</v>
      </c>
      <c r="O5394" s="4" t="str">
        <f>IF(TRIM(LOWER(F5394))="neuro","Neurology",IF(TRIM(LOWER(F5394))="Neurology","Neurology",IF(TRIM(LOWER(F5394))="general ward","General",IF(TRIM(LOWER(F5394))="general","General",IF(TRIM(LOWER(F5394))="cardiology","Cardiology",IF(TRIM(LOWER(F5394))="Cardiology","Cardiology",IF(TRIM(LOWER(F5394))="Peads","Pediatrics",IF(TRIM(LOWER(F5394))="Pediatrics","Pediatrics",IF(TRIM(LOWER(F5394))="orthopedics","Orthopedics",IF(TRIM(LOWER(F5394))="Neurology","Neurology",IF(TRIM(LOWER(F5394))="Oncology","Oncology")))))))))))</f>
        <v>Orthopedics</v>
      </c>
      <c r="P5394" s="3" t="str">
        <f t="shared" si="504"/>
        <v>Unknown</v>
      </c>
      <c r="Q5394" s="5">
        <f t="shared" si="505"/>
        <v>6</v>
      </c>
      <c r="R5394" s="1">
        <f t="shared" si="506"/>
        <v>74847.13</v>
      </c>
      <c r="S5394" s="1">
        <f t="shared" si="507"/>
        <v>1</v>
      </c>
      <c r="T5394" s="1" t="str">
        <f t="shared" si="508"/>
        <v>18-35</v>
      </c>
      <c r="U5394" s="1" t="str">
        <f t="shared" si="509"/>
        <v>No</v>
      </c>
    </row>
    <row r="5395" spans="1:21">
      <c r="A5395" s="1">
        <v>5394</v>
      </c>
      <c r="B5395" s="1">
        <v>71</v>
      </c>
      <c r="C5395" s="1" t="s">
        <v>12</v>
      </c>
      <c r="D5395" s="2">
        <v>45267</v>
      </c>
      <c r="E5395" s="2">
        <v>45287</v>
      </c>
      <c r="F5395" s="1" t="s">
        <v>28</v>
      </c>
      <c r="G5395" s="1" t="s">
        <v>33</v>
      </c>
      <c r="H5395" s="1" t="s">
        <v>37</v>
      </c>
      <c r="I5395" s="1">
        <v>39586.61</v>
      </c>
      <c r="K5395" s="1" t="s">
        <v>25</v>
      </c>
      <c r="N5395" s="3" t="str">
        <f>IF(LEFT(LOWER(C5395),1)="m","Male",IF(LEFT(LOWER(C5395),1)="f","Female","Unknown"))</f>
        <v>Unknown</v>
      </c>
      <c r="O5395" s="4" t="str">
        <f>IF(TRIM(LOWER(F5395))="neuro","Neurology",IF(TRIM(LOWER(F5395))="Neurology","Neurology",IF(TRIM(LOWER(F5395))="general ward","General",IF(TRIM(LOWER(F5395))="general","General",IF(TRIM(LOWER(F5395))="cardiology","Cardiology",IF(TRIM(LOWER(F5395))="Cardiology","Cardiology",IF(TRIM(LOWER(F5395))="Peads","Pediatrics",IF(TRIM(LOWER(F5395))="Pediatrics","Pediatrics",IF(TRIM(LOWER(F5395))="orthopedics","Orthopedics",IF(TRIM(LOWER(F5395))="Neurology","Neurology",IF(TRIM(LOWER(F5395))="Oncology","Oncology")))))))))))</f>
        <v>Orthopedics</v>
      </c>
      <c r="P5395" s="3" t="str">
        <f t="shared" si="504"/>
        <v>Self</v>
      </c>
      <c r="Q5395" s="5">
        <f t="shared" si="505"/>
        <v>20</v>
      </c>
      <c r="R5395" s="1">
        <f t="shared" si="506"/>
        <v>39586.61</v>
      </c>
      <c r="S5395" s="1">
        <f t="shared" si="507"/>
        <v>1</v>
      </c>
      <c r="T5395" s="1" t="str">
        <f t="shared" si="508"/>
        <v>66+</v>
      </c>
      <c r="U5395" s="1" t="str">
        <f t="shared" si="509"/>
        <v>Unknown</v>
      </c>
    </row>
    <row r="5396" spans="1:21">
      <c r="A5396" s="1">
        <v>5395</v>
      </c>
      <c r="B5396" s="1">
        <v>54</v>
      </c>
      <c r="C5396" s="1" t="s">
        <v>26</v>
      </c>
      <c r="D5396" s="2">
        <v>45122</v>
      </c>
      <c r="E5396" s="2">
        <v>45141</v>
      </c>
      <c r="F5396" s="1" t="s">
        <v>43</v>
      </c>
      <c r="G5396" s="1" t="s">
        <v>41</v>
      </c>
      <c r="H5396" s="1" t="s">
        <v>51</v>
      </c>
      <c r="I5396" s="1">
        <v>57844.04</v>
      </c>
      <c r="J5396" s="1" t="s">
        <v>38</v>
      </c>
      <c r="K5396" s="1" t="s">
        <v>17</v>
      </c>
      <c r="N5396" s="3" t="str">
        <f>IF(LEFT(LOWER(C5396),1)="m","Male",IF(LEFT(LOWER(C5396),1)="f","Female","Unknown"))</f>
        <v>Female</v>
      </c>
      <c r="O5396" s="4" t="str">
        <f>IF(TRIM(LOWER(F5396))="neuro","Neurology",IF(TRIM(LOWER(F5396))="Neurology","Neurology",IF(TRIM(LOWER(F5396))="general ward","General",IF(TRIM(LOWER(F5396))="general","General",IF(TRIM(LOWER(F5396))="cardiology","Cardiology",IF(TRIM(LOWER(F5396))="Cardiology","Cardiology",IF(TRIM(LOWER(F5396))="Peads","Pediatrics",IF(TRIM(LOWER(F5396))="Pediatrics","Pediatrics",IF(TRIM(LOWER(F5396))="orthopedics","Orthopedics",IF(TRIM(LOWER(F5396))="Neurology","Neurology",IF(TRIM(LOWER(F5396))="Oncology","Oncology")))))))))))</f>
        <v>Orthopedics</v>
      </c>
      <c r="P5396" s="3" t="str">
        <f t="shared" si="504"/>
        <v>Unknown</v>
      </c>
      <c r="Q5396" s="5">
        <f t="shared" si="505"/>
        <v>19</v>
      </c>
      <c r="R5396" s="1">
        <f t="shared" si="506"/>
        <v>57844.04</v>
      </c>
      <c r="S5396" s="1">
        <f t="shared" si="507"/>
        <v>1</v>
      </c>
      <c r="T5396" s="1" t="str">
        <f t="shared" si="508"/>
        <v>51-65</v>
      </c>
      <c r="U5396" s="1" t="str">
        <f t="shared" si="509"/>
        <v>No</v>
      </c>
    </row>
    <row r="5397" spans="1:21">
      <c r="A5397" s="1">
        <v>5396</v>
      </c>
      <c r="B5397" s="1">
        <v>55</v>
      </c>
      <c r="C5397" s="1" t="s">
        <v>12</v>
      </c>
      <c r="D5397" s="2">
        <v>45569</v>
      </c>
      <c r="E5397" s="2">
        <v>45583</v>
      </c>
      <c r="F5397" s="1" t="s">
        <v>19</v>
      </c>
      <c r="G5397" s="1" t="s">
        <v>14</v>
      </c>
      <c r="H5397" s="1" t="s">
        <v>32</v>
      </c>
      <c r="I5397" s="1">
        <v>113741.82</v>
      </c>
      <c r="J5397" s="1" t="s">
        <v>42</v>
      </c>
      <c r="K5397" s="1" t="s">
        <v>25</v>
      </c>
      <c r="N5397" s="3" t="str">
        <f>IF(LEFT(LOWER(C5397),1)="m","Male",IF(LEFT(LOWER(C5397),1)="f","Female","Unknown"))</f>
        <v>Unknown</v>
      </c>
      <c r="O5397" s="4" t="str">
        <f>IF(TRIM(LOWER(F5397))="neuro","Neurology",IF(TRIM(LOWER(F5397))="Neurology","Neurology",IF(TRIM(LOWER(F5397))="general ward","General",IF(TRIM(LOWER(F5397))="general","General",IF(TRIM(LOWER(F5397))="cardiology","Cardiology",IF(TRIM(LOWER(F5397))="Cardiology","Cardiology",IF(TRIM(LOWER(F5397))="Peads","Pediatrics",IF(TRIM(LOWER(F5397))="Pediatrics","Pediatrics",IF(TRIM(LOWER(F5397))="orthopedics","Orthopedics",IF(TRIM(LOWER(F5397))="Neurology","Neurology",IF(TRIM(LOWER(F5397))="Oncology","Oncology")))))))))))</f>
        <v>General</v>
      </c>
      <c r="P5397" s="3" t="str">
        <f t="shared" si="504"/>
        <v>Private</v>
      </c>
      <c r="Q5397" s="5">
        <f t="shared" si="505"/>
        <v>14</v>
      </c>
      <c r="R5397" s="1">
        <f t="shared" si="506"/>
        <v>113741.82</v>
      </c>
      <c r="S5397" s="1">
        <f t="shared" si="507"/>
        <v>1</v>
      </c>
      <c r="T5397" s="1" t="str">
        <f t="shared" si="508"/>
        <v>51-65</v>
      </c>
      <c r="U5397" s="1" t="str">
        <f t="shared" si="509"/>
        <v>No</v>
      </c>
    </row>
    <row r="5398" spans="1:21">
      <c r="A5398" s="1">
        <v>5397</v>
      </c>
      <c r="B5398" s="1">
        <v>39</v>
      </c>
      <c r="C5398" s="1" t="s">
        <v>34</v>
      </c>
      <c r="D5398" s="2">
        <v>45161</v>
      </c>
      <c r="E5398" s="2">
        <v>45162</v>
      </c>
      <c r="F5398" s="1" t="s">
        <v>28</v>
      </c>
      <c r="G5398" s="1" t="s">
        <v>33</v>
      </c>
      <c r="H5398" s="1" t="s">
        <v>39</v>
      </c>
      <c r="I5398" s="1">
        <v>176258.64</v>
      </c>
      <c r="J5398" s="1" t="s">
        <v>25</v>
      </c>
      <c r="K5398" s="1" t="s">
        <v>42</v>
      </c>
      <c r="N5398" s="3" t="str">
        <f>IF(LEFT(LOWER(C5398),1)="m","Male",IF(LEFT(LOWER(C5398),1)="f","Female","Unknown"))</f>
        <v>Male</v>
      </c>
      <c r="O5398" s="4" t="str">
        <f>IF(TRIM(LOWER(F5398))="neuro","Neurology",IF(TRIM(LOWER(F5398))="Neurology","Neurology",IF(TRIM(LOWER(F5398))="general ward","General",IF(TRIM(LOWER(F5398))="general","General",IF(TRIM(LOWER(F5398))="cardiology","Cardiology",IF(TRIM(LOWER(F5398))="Cardiology","Cardiology",IF(TRIM(LOWER(F5398))="Peads","Pediatrics",IF(TRIM(LOWER(F5398))="Pediatrics","Pediatrics",IF(TRIM(LOWER(F5398))="orthopedics","Orthopedics",IF(TRIM(LOWER(F5398))="Neurology","Neurology",IF(TRIM(LOWER(F5398))="Oncology","Oncology")))))))))))</f>
        <v>Orthopedics</v>
      </c>
      <c r="P5398" s="3" t="str">
        <f t="shared" si="504"/>
        <v>Self</v>
      </c>
      <c r="Q5398" s="5">
        <f t="shared" si="505"/>
        <v>1</v>
      </c>
      <c r="R5398" s="1">
        <f t="shared" si="506"/>
        <v>176258.64</v>
      </c>
      <c r="S5398" s="1">
        <f t="shared" si="507"/>
        <v>0</v>
      </c>
      <c r="T5398" s="1" t="str">
        <f t="shared" si="508"/>
        <v>36-50</v>
      </c>
      <c r="U5398" s="1" t="str">
        <f t="shared" si="509"/>
        <v>Yes</v>
      </c>
    </row>
    <row r="5399" spans="1:21">
      <c r="A5399" s="1">
        <v>5398</v>
      </c>
      <c r="B5399" s="1">
        <v>28</v>
      </c>
      <c r="C5399" s="1" t="s">
        <v>26</v>
      </c>
      <c r="D5399" s="2">
        <v>45378</v>
      </c>
      <c r="E5399" s="2">
        <v>45382</v>
      </c>
      <c r="F5399" s="1" t="s">
        <v>35</v>
      </c>
      <c r="G5399" s="1" t="s">
        <v>41</v>
      </c>
      <c r="H5399" s="1" t="s">
        <v>15</v>
      </c>
      <c r="I5399" s="1">
        <v>69891.600000000006</v>
      </c>
      <c r="J5399" s="1" t="s">
        <v>17</v>
      </c>
      <c r="K5399" s="1" t="s">
        <v>38</v>
      </c>
      <c r="N5399" s="3" t="str">
        <f>IF(LEFT(LOWER(C5399),1)="m","Male",IF(LEFT(LOWER(C5399),1)="f","Female","Unknown"))</f>
        <v>Female</v>
      </c>
      <c r="O5399" s="4" t="str">
        <f>IF(TRIM(LOWER(F5399))="neuro","Neurology",IF(TRIM(LOWER(F5399))="Neurology","Neurology",IF(TRIM(LOWER(F5399))="general ward","General",IF(TRIM(LOWER(F5399))="general","General",IF(TRIM(LOWER(F5399))="cardiology","Cardiology",IF(TRIM(LOWER(F5399))="Cardiology","Cardiology",IF(TRIM(LOWER(F5399))="Peads","Pediatrics",IF(TRIM(LOWER(F5399))="Pediatrics","Pediatrics",IF(TRIM(LOWER(F5399))="orthopedics","Orthopedics",IF(TRIM(LOWER(F5399))="Neurology","Neurology",IF(TRIM(LOWER(F5399))="Oncology","Oncology")))))))))))</f>
        <v>Cardiology</v>
      </c>
      <c r="P5399" s="3" t="str">
        <f t="shared" si="504"/>
        <v>Unknown</v>
      </c>
      <c r="Q5399" s="5">
        <f t="shared" si="505"/>
        <v>4</v>
      </c>
      <c r="R5399" s="1">
        <f t="shared" si="506"/>
        <v>69891.600000000006</v>
      </c>
      <c r="S5399" s="1">
        <f t="shared" si="507"/>
        <v>0</v>
      </c>
      <c r="T5399" s="1" t="str">
        <f t="shared" si="508"/>
        <v>18-35</v>
      </c>
      <c r="U5399" s="1" t="str">
        <f t="shared" si="509"/>
        <v>Yes</v>
      </c>
    </row>
    <row r="5400" spans="1:21">
      <c r="A5400" s="1">
        <v>5399</v>
      </c>
      <c r="C5400" s="1" t="s">
        <v>18</v>
      </c>
      <c r="D5400" s="2">
        <v>44997</v>
      </c>
      <c r="E5400" s="2">
        <v>45006</v>
      </c>
      <c r="F5400" s="1" t="s">
        <v>21</v>
      </c>
      <c r="G5400" s="1" t="s">
        <v>36</v>
      </c>
      <c r="H5400" s="1" t="s">
        <v>48</v>
      </c>
      <c r="I5400" s="1">
        <v>211090.87</v>
      </c>
      <c r="J5400" s="1" t="s">
        <v>38</v>
      </c>
      <c r="K5400" s="1" t="s">
        <v>42</v>
      </c>
      <c r="N5400" s="3" t="str">
        <f>IF(LEFT(LOWER(C5400),1)="m","Male",IF(LEFT(LOWER(C5400),1)="f","Female","Unknown"))</f>
        <v>Male</v>
      </c>
      <c r="O5400" s="4" t="str">
        <f>IF(TRIM(LOWER(F5400))="neuro","Neurology",IF(TRIM(LOWER(F5400))="Neurology","Neurology",IF(TRIM(LOWER(F5400))="general ward","General",IF(TRIM(LOWER(F5400))="general","General",IF(TRIM(LOWER(F5400))="cardiology","Cardiology",IF(TRIM(LOWER(F5400))="Cardiology","Cardiology",IF(TRIM(LOWER(F5400))="Peads","Pediatrics",IF(TRIM(LOWER(F5400))="Pediatrics","Pediatrics",IF(TRIM(LOWER(F5400))="orthopedics","Orthopedics",IF(TRIM(LOWER(F5400))="Neurology","Neurology",IF(TRIM(LOWER(F5400))="Oncology","Oncology")))))))))))</f>
        <v>General</v>
      </c>
      <c r="P5400" s="3" t="str">
        <f t="shared" si="504"/>
        <v>Government</v>
      </c>
      <c r="Q5400" s="5">
        <f t="shared" si="505"/>
        <v>9</v>
      </c>
      <c r="R5400" s="1">
        <f t="shared" si="506"/>
        <v>211090.87</v>
      </c>
      <c r="S5400" s="1">
        <f t="shared" si="507"/>
        <v>0</v>
      </c>
      <c r="T5400" s="1" t="str">
        <f t="shared" si="508"/>
        <v>0-17</v>
      </c>
      <c r="U5400" s="1" t="str">
        <f t="shared" si="509"/>
        <v>No</v>
      </c>
    </row>
    <row r="5401" spans="1:21">
      <c r="A5401" s="1">
        <v>5400</v>
      </c>
      <c r="B5401" s="1">
        <v>29</v>
      </c>
      <c r="C5401" s="1" t="s">
        <v>18</v>
      </c>
      <c r="D5401" s="2">
        <v>45373</v>
      </c>
      <c r="E5401" s="2">
        <v>45391</v>
      </c>
      <c r="F5401" s="1" t="s">
        <v>28</v>
      </c>
      <c r="G5401" s="1" t="s">
        <v>46</v>
      </c>
      <c r="H5401" s="1" t="s">
        <v>51</v>
      </c>
      <c r="I5401" s="1">
        <v>167548.66</v>
      </c>
      <c r="J5401" s="1" t="s">
        <v>38</v>
      </c>
      <c r="K5401" s="1" t="s">
        <v>17</v>
      </c>
      <c r="N5401" s="3" t="str">
        <f>IF(LEFT(LOWER(C5401),1)="m","Male",IF(LEFT(LOWER(C5401),1)="f","Female","Unknown"))</f>
        <v>Male</v>
      </c>
      <c r="O5401" s="4" t="str">
        <f>IF(TRIM(LOWER(F5401))="neuro","Neurology",IF(TRIM(LOWER(F5401))="Neurology","Neurology",IF(TRIM(LOWER(F5401))="general ward","General",IF(TRIM(LOWER(F5401))="general","General",IF(TRIM(LOWER(F5401))="cardiology","Cardiology",IF(TRIM(LOWER(F5401))="Cardiology","Cardiology",IF(TRIM(LOWER(F5401))="Peads","Pediatrics",IF(TRIM(LOWER(F5401))="Pediatrics","Pediatrics",IF(TRIM(LOWER(F5401))="orthopedics","Orthopedics",IF(TRIM(LOWER(F5401))="Neurology","Neurology",IF(TRIM(LOWER(F5401))="Oncology","Oncology")))))))))))</f>
        <v>Orthopedics</v>
      </c>
      <c r="P5401" s="3" t="str">
        <f t="shared" si="504"/>
        <v>Self</v>
      </c>
      <c r="Q5401" s="5">
        <f t="shared" si="505"/>
        <v>18</v>
      </c>
      <c r="R5401" s="1">
        <f t="shared" si="506"/>
        <v>167548.66</v>
      </c>
      <c r="S5401" s="1">
        <f t="shared" si="507"/>
        <v>1</v>
      </c>
      <c r="T5401" s="1" t="str">
        <f t="shared" si="508"/>
        <v>18-35</v>
      </c>
      <c r="U5401" s="1" t="str">
        <f t="shared" si="509"/>
        <v>No</v>
      </c>
    </row>
    <row r="5402" spans="1:21">
      <c r="A5402" s="1">
        <v>5401</v>
      </c>
      <c r="B5402" s="1">
        <v>59</v>
      </c>
      <c r="C5402" s="1" t="s">
        <v>44</v>
      </c>
      <c r="D5402" s="2">
        <v>45453</v>
      </c>
      <c r="E5402" s="2">
        <v>45472</v>
      </c>
      <c r="F5402" s="1" t="s">
        <v>19</v>
      </c>
      <c r="G5402" s="1" t="s">
        <v>46</v>
      </c>
      <c r="H5402" s="1" t="s">
        <v>32</v>
      </c>
      <c r="I5402" s="1">
        <v>228124.84</v>
      </c>
      <c r="J5402" s="1" t="s">
        <v>24</v>
      </c>
      <c r="K5402" s="1" t="s">
        <v>25</v>
      </c>
      <c r="N5402" s="3" t="str">
        <f>IF(LEFT(LOWER(C5402),1)="m","Male",IF(LEFT(LOWER(C5402),1)="f","Female","Unknown"))</f>
        <v>Female</v>
      </c>
      <c r="O5402" s="4" t="str">
        <f>IF(TRIM(LOWER(F5402))="neuro","Neurology",IF(TRIM(LOWER(F5402))="Neurology","Neurology",IF(TRIM(LOWER(F5402))="general ward","General",IF(TRIM(LOWER(F5402))="general","General",IF(TRIM(LOWER(F5402))="cardiology","Cardiology",IF(TRIM(LOWER(F5402))="Cardiology","Cardiology",IF(TRIM(LOWER(F5402))="Peads","Pediatrics",IF(TRIM(LOWER(F5402))="Pediatrics","Pediatrics",IF(TRIM(LOWER(F5402))="orthopedics","Orthopedics",IF(TRIM(LOWER(F5402))="Neurology","Neurology",IF(TRIM(LOWER(F5402))="Oncology","Oncology")))))))))))</f>
        <v>General</v>
      </c>
      <c r="P5402" s="3" t="str">
        <f t="shared" si="504"/>
        <v>Self</v>
      </c>
      <c r="Q5402" s="5">
        <f t="shared" si="505"/>
        <v>19</v>
      </c>
      <c r="R5402" s="1">
        <f t="shared" si="506"/>
        <v>228124.84</v>
      </c>
      <c r="S5402" s="1">
        <f t="shared" si="507"/>
        <v>1</v>
      </c>
      <c r="T5402" s="1" t="str">
        <f t="shared" si="508"/>
        <v>51-65</v>
      </c>
      <c r="U5402" s="1" t="str">
        <f t="shared" si="509"/>
        <v>No</v>
      </c>
    </row>
    <row r="5403" spans="1:21">
      <c r="A5403" s="1">
        <v>5402</v>
      </c>
      <c r="B5403" s="1">
        <v>45</v>
      </c>
      <c r="C5403" s="1" t="s">
        <v>44</v>
      </c>
      <c r="D5403" s="2">
        <v>45574</v>
      </c>
      <c r="E5403" s="2">
        <v>45588</v>
      </c>
      <c r="F5403" s="1" t="s">
        <v>45</v>
      </c>
      <c r="G5403" s="1" t="s">
        <v>36</v>
      </c>
      <c r="H5403" s="1" t="s">
        <v>51</v>
      </c>
      <c r="I5403" s="1">
        <v>202123.33</v>
      </c>
      <c r="J5403" s="1" t="s">
        <v>16</v>
      </c>
      <c r="K5403" s="1" t="s">
        <v>16</v>
      </c>
      <c r="N5403" s="3" t="str">
        <f>IF(LEFT(LOWER(C5403),1)="m","Male",IF(LEFT(LOWER(C5403),1)="f","Female","Unknown"))</f>
        <v>Female</v>
      </c>
      <c r="O5403" s="4" t="str">
        <f>IF(TRIM(LOWER(F5403))="neuro","Neurology",IF(TRIM(LOWER(F5403))="Neurology","Neurology",IF(TRIM(LOWER(F5403))="general ward","General",IF(TRIM(LOWER(F5403))="general","General",IF(TRIM(LOWER(F5403))="cardiology","Cardiology",IF(TRIM(LOWER(F5403))="Cardiology","Cardiology",IF(TRIM(LOWER(F5403))="Peads","Pediatrics",IF(TRIM(LOWER(F5403))="Pediatrics","Pediatrics",IF(TRIM(LOWER(F5403))="orthopedics","Orthopedics",IF(TRIM(LOWER(F5403))="Neurology","Neurology",IF(TRIM(LOWER(F5403))="Oncology","Oncology")))))))))))</f>
        <v>Neurology</v>
      </c>
      <c r="P5403" s="3" t="str">
        <f t="shared" si="504"/>
        <v>Government</v>
      </c>
      <c r="Q5403" s="5">
        <f t="shared" si="505"/>
        <v>14</v>
      </c>
      <c r="R5403" s="1">
        <f t="shared" si="506"/>
        <v>202123.33</v>
      </c>
      <c r="S5403" s="1">
        <f t="shared" si="507"/>
        <v>1</v>
      </c>
      <c r="T5403" s="1" t="str">
        <f t="shared" si="508"/>
        <v>36-50</v>
      </c>
      <c r="U5403" s="1" t="str">
        <f t="shared" si="509"/>
        <v>Yes</v>
      </c>
    </row>
    <row r="5404" spans="1:21">
      <c r="A5404" s="1">
        <v>5403</v>
      </c>
      <c r="B5404" s="1">
        <v>26</v>
      </c>
      <c r="C5404" s="1" t="s">
        <v>29</v>
      </c>
      <c r="D5404" s="2">
        <v>45577</v>
      </c>
      <c r="E5404" s="2">
        <v>45585</v>
      </c>
      <c r="F5404" s="1" t="s">
        <v>50</v>
      </c>
      <c r="G5404" s="1" t="s">
        <v>33</v>
      </c>
      <c r="H5404" s="1" t="s">
        <v>47</v>
      </c>
      <c r="I5404" s="1">
        <v>333087.32</v>
      </c>
      <c r="J5404" s="1" t="s">
        <v>24</v>
      </c>
      <c r="K5404" s="1" t="s">
        <v>20</v>
      </c>
      <c r="N5404" s="3" t="str">
        <f>IF(LEFT(LOWER(C5404),1)="m","Male",IF(LEFT(LOWER(C5404),1)="f","Female","Unknown"))</f>
        <v>Female</v>
      </c>
      <c r="O5404" s="4" t="str">
        <f>IF(TRIM(LOWER(F5404))="neuro","Neurology",IF(TRIM(LOWER(F5404))="Neurology","Neurology",IF(TRIM(LOWER(F5404))="general ward","General",IF(TRIM(LOWER(F5404))="general","General",IF(TRIM(LOWER(F5404))="cardiology","Cardiology",IF(TRIM(LOWER(F5404))="Cardiology","Cardiology",IF(TRIM(LOWER(F5404))="Peads","Pediatrics",IF(TRIM(LOWER(F5404))="Pediatrics","Pediatrics",IF(TRIM(LOWER(F5404))="orthopedics","Orthopedics",IF(TRIM(LOWER(F5404))="Neurology","Neurology",IF(TRIM(LOWER(F5404))="Oncology","Oncology")))))))))))</f>
        <v>Cardiology</v>
      </c>
      <c r="P5404" s="3" t="str">
        <f t="shared" si="504"/>
        <v>Self</v>
      </c>
      <c r="Q5404" s="5">
        <f t="shared" si="505"/>
        <v>8</v>
      </c>
      <c r="R5404" s="1">
        <f t="shared" si="506"/>
        <v>333087.32</v>
      </c>
      <c r="S5404" s="1">
        <f t="shared" si="507"/>
        <v>0</v>
      </c>
      <c r="T5404" s="1" t="str">
        <f t="shared" si="508"/>
        <v>18-35</v>
      </c>
      <c r="U5404" s="1" t="str">
        <f t="shared" si="509"/>
        <v>No</v>
      </c>
    </row>
    <row r="5405" spans="1:21">
      <c r="A5405" s="1">
        <v>5404</v>
      </c>
      <c r="C5405" s="1" t="s">
        <v>27</v>
      </c>
      <c r="D5405" s="2">
        <v>45314</v>
      </c>
      <c r="E5405" s="2">
        <v>45317</v>
      </c>
      <c r="F5405" s="1" t="s">
        <v>19</v>
      </c>
      <c r="G5405" s="1" t="s">
        <v>22</v>
      </c>
      <c r="H5405" s="1" t="s">
        <v>48</v>
      </c>
      <c r="I5405" s="1">
        <v>273200.93</v>
      </c>
      <c r="K5405" s="1" t="s">
        <v>20</v>
      </c>
      <c r="N5405" s="3" t="str">
        <f>IF(LEFT(LOWER(C5405),1)="m","Male",IF(LEFT(LOWER(C5405),1)="f","Female","Unknown"))</f>
        <v>Male</v>
      </c>
      <c r="O5405" s="4" t="str">
        <f>IF(TRIM(LOWER(F5405))="neuro","Neurology",IF(TRIM(LOWER(F5405))="Neurology","Neurology",IF(TRIM(LOWER(F5405))="general ward","General",IF(TRIM(LOWER(F5405))="general","General",IF(TRIM(LOWER(F5405))="cardiology","Cardiology",IF(TRIM(LOWER(F5405))="Cardiology","Cardiology",IF(TRIM(LOWER(F5405))="Peads","Pediatrics",IF(TRIM(LOWER(F5405))="Pediatrics","Pediatrics",IF(TRIM(LOWER(F5405))="orthopedics","Orthopedics",IF(TRIM(LOWER(F5405))="Neurology","Neurology",IF(TRIM(LOWER(F5405))="Oncology","Oncology")))))))))))</f>
        <v>General</v>
      </c>
      <c r="P5405" s="3" t="str">
        <f t="shared" si="504"/>
        <v>Government</v>
      </c>
      <c r="Q5405" s="5">
        <f t="shared" si="505"/>
        <v>3</v>
      </c>
      <c r="R5405" s="1">
        <f t="shared" si="506"/>
        <v>273200.93</v>
      </c>
      <c r="S5405" s="1">
        <f t="shared" si="507"/>
        <v>0</v>
      </c>
      <c r="T5405" s="1" t="str">
        <f t="shared" si="508"/>
        <v>0-17</v>
      </c>
      <c r="U5405" s="1" t="str">
        <f t="shared" si="509"/>
        <v>Unknown</v>
      </c>
    </row>
    <row r="5406" spans="1:21">
      <c r="A5406" s="1">
        <v>5405</v>
      </c>
      <c r="B5406" s="1">
        <v>93</v>
      </c>
      <c r="C5406" s="1" t="s">
        <v>34</v>
      </c>
      <c r="D5406" s="2">
        <v>45155</v>
      </c>
      <c r="E5406" s="2">
        <v>45167</v>
      </c>
      <c r="F5406" s="1" t="s">
        <v>43</v>
      </c>
      <c r="G5406" s="1" t="s">
        <v>14</v>
      </c>
      <c r="H5406" s="1" t="s">
        <v>39</v>
      </c>
      <c r="I5406" s="1">
        <v>164036.78</v>
      </c>
      <c r="J5406" s="1" t="s">
        <v>17</v>
      </c>
      <c r="K5406" s="1" t="s">
        <v>16</v>
      </c>
      <c r="N5406" s="3" t="str">
        <f>IF(LEFT(LOWER(C5406),1)="m","Male",IF(LEFT(LOWER(C5406),1)="f","Female","Unknown"))</f>
        <v>Male</v>
      </c>
      <c r="O5406" s="4" t="str">
        <f>IF(TRIM(LOWER(F5406))="neuro","Neurology",IF(TRIM(LOWER(F5406))="Neurology","Neurology",IF(TRIM(LOWER(F5406))="general ward","General",IF(TRIM(LOWER(F5406))="general","General",IF(TRIM(LOWER(F5406))="cardiology","Cardiology",IF(TRIM(LOWER(F5406))="Cardiology","Cardiology",IF(TRIM(LOWER(F5406))="Peads","Pediatrics",IF(TRIM(LOWER(F5406))="Pediatrics","Pediatrics",IF(TRIM(LOWER(F5406))="orthopedics","Orthopedics",IF(TRIM(LOWER(F5406))="Neurology","Neurology",IF(TRIM(LOWER(F5406))="Oncology","Oncology")))))))))))</f>
        <v>Orthopedics</v>
      </c>
      <c r="P5406" s="3" t="str">
        <f t="shared" si="504"/>
        <v>Private</v>
      </c>
      <c r="Q5406" s="5">
        <f t="shared" si="505"/>
        <v>12</v>
      </c>
      <c r="R5406" s="1">
        <f t="shared" si="506"/>
        <v>164036.78</v>
      </c>
      <c r="S5406" s="1">
        <f t="shared" si="507"/>
        <v>1</v>
      </c>
      <c r="T5406" s="1" t="str">
        <f t="shared" si="508"/>
        <v>66+</v>
      </c>
      <c r="U5406" s="1" t="str">
        <f t="shared" si="509"/>
        <v>Yes</v>
      </c>
    </row>
    <row r="5407" spans="1:21">
      <c r="A5407" s="1">
        <v>5406</v>
      </c>
      <c r="B5407" s="1">
        <v>26</v>
      </c>
      <c r="C5407" s="1" t="s">
        <v>12</v>
      </c>
      <c r="D5407" s="2">
        <v>44997</v>
      </c>
      <c r="E5407" s="2">
        <v>45005</v>
      </c>
      <c r="F5407" s="1" t="s">
        <v>50</v>
      </c>
      <c r="G5407" s="1" t="s">
        <v>46</v>
      </c>
      <c r="H5407" s="1" t="s">
        <v>15</v>
      </c>
      <c r="I5407" s="1">
        <v>287034.75</v>
      </c>
      <c r="J5407" s="1" t="s">
        <v>38</v>
      </c>
      <c r="K5407" s="1" t="s">
        <v>42</v>
      </c>
      <c r="N5407" s="3" t="str">
        <f>IF(LEFT(LOWER(C5407),1)="m","Male",IF(LEFT(LOWER(C5407),1)="f","Female","Unknown"))</f>
        <v>Unknown</v>
      </c>
      <c r="O5407" s="4" t="str">
        <f>IF(TRIM(LOWER(F5407))="neuro","Neurology",IF(TRIM(LOWER(F5407))="Neurology","Neurology",IF(TRIM(LOWER(F5407))="general ward","General",IF(TRIM(LOWER(F5407))="general","General",IF(TRIM(LOWER(F5407))="cardiology","Cardiology",IF(TRIM(LOWER(F5407))="Cardiology","Cardiology",IF(TRIM(LOWER(F5407))="Peads","Pediatrics",IF(TRIM(LOWER(F5407))="Pediatrics","Pediatrics",IF(TRIM(LOWER(F5407))="orthopedics","Orthopedics",IF(TRIM(LOWER(F5407))="Neurology","Neurology",IF(TRIM(LOWER(F5407))="Oncology","Oncology")))))))))))</f>
        <v>Cardiology</v>
      </c>
      <c r="P5407" s="3" t="str">
        <f t="shared" si="504"/>
        <v>Self</v>
      </c>
      <c r="Q5407" s="5">
        <f t="shared" si="505"/>
        <v>8</v>
      </c>
      <c r="R5407" s="1">
        <f t="shared" si="506"/>
        <v>287034.75</v>
      </c>
      <c r="S5407" s="1">
        <f t="shared" si="507"/>
        <v>0</v>
      </c>
      <c r="T5407" s="1" t="str">
        <f t="shared" si="508"/>
        <v>18-35</v>
      </c>
      <c r="U5407" s="1" t="str">
        <f t="shared" si="509"/>
        <v>No</v>
      </c>
    </row>
    <row r="5408" spans="1:21">
      <c r="A5408" s="1">
        <v>5407</v>
      </c>
      <c r="B5408" s="1">
        <v>31</v>
      </c>
      <c r="C5408" s="1" t="s">
        <v>44</v>
      </c>
      <c r="D5408" s="2">
        <v>45300</v>
      </c>
      <c r="E5408" s="2">
        <v>45302</v>
      </c>
      <c r="F5408" s="1" t="s">
        <v>35</v>
      </c>
      <c r="G5408" s="1" t="s">
        <v>33</v>
      </c>
      <c r="H5408" s="1" t="s">
        <v>51</v>
      </c>
      <c r="I5408" s="1">
        <v>108356.84</v>
      </c>
      <c r="J5408" s="1" t="s">
        <v>17</v>
      </c>
      <c r="K5408" s="1" t="s">
        <v>42</v>
      </c>
      <c r="N5408" s="3" t="str">
        <f>IF(LEFT(LOWER(C5408),1)="m","Male",IF(LEFT(LOWER(C5408),1)="f","Female","Unknown"))</f>
        <v>Female</v>
      </c>
      <c r="O5408" s="4" t="str">
        <f>IF(TRIM(LOWER(F5408))="neuro","Neurology",IF(TRIM(LOWER(F5408))="Neurology","Neurology",IF(TRIM(LOWER(F5408))="general ward","General",IF(TRIM(LOWER(F5408))="general","General",IF(TRIM(LOWER(F5408))="cardiology","Cardiology",IF(TRIM(LOWER(F5408))="Cardiology","Cardiology",IF(TRIM(LOWER(F5408))="Peads","Pediatrics",IF(TRIM(LOWER(F5408))="Pediatrics","Pediatrics",IF(TRIM(LOWER(F5408))="orthopedics","Orthopedics",IF(TRIM(LOWER(F5408))="Neurology","Neurology",IF(TRIM(LOWER(F5408))="Oncology","Oncology")))))))))))</f>
        <v>Cardiology</v>
      </c>
      <c r="P5408" s="3" t="str">
        <f t="shared" si="504"/>
        <v>Self</v>
      </c>
      <c r="Q5408" s="5">
        <f t="shared" si="505"/>
        <v>2</v>
      </c>
      <c r="R5408" s="1">
        <f t="shared" si="506"/>
        <v>108356.84</v>
      </c>
      <c r="S5408" s="1">
        <f t="shared" si="507"/>
        <v>0</v>
      </c>
      <c r="T5408" s="1" t="str">
        <f t="shared" si="508"/>
        <v>18-35</v>
      </c>
      <c r="U5408" s="1" t="str">
        <f t="shared" si="509"/>
        <v>Yes</v>
      </c>
    </row>
    <row r="5409" spans="1:21">
      <c r="A5409" s="1">
        <v>5408</v>
      </c>
      <c r="C5409" s="1" t="s">
        <v>44</v>
      </c>
      <c r="D5409" s="2">
        <v>44970</v>
      </c>
      <c r="E5409" s="2">
        <v>44984</v>
      </c>
      <c r="F5409" s="1" t="s">
        <v>49</v>
      </c>
      <c r="G5409" s="1" t="s">
        <v>41</v>
      </c>
      <c r="H5409" s="1" t="s">
        <v>37</v>
      </c>
      <c r="I5409" s="1">
        <v>72445.39</v>
      </c>
      <c r="J5409" s="1" t="s">
        <v>16</v>
      </c>
      <c r="K5409" s="1" t="s">
        <v>20</v>
      </c>
      <c r="N5409" s="3" t="str">
        <f>IF(LEFT(LOWER(C5409),1)="m","Male",IF(LEFT(LOWER(C5409),1)="f","Female","Unknown"))</f>
        <v>Female</v>
      </c>
      <c r="O5409" s="4" t="str">
        <f>IF(TRIM(LOWER(F5409))="neuro","Neurology",IF(TRIM(LOWER(F5409))="Neurology","Neurology",IF(TRIM(LOWER(F5409))="general ward","General",IF(TRIM(LOWER(F5409))="general","General",IF(TRIM(LOWER(F5409))="cardiology","Cardiology",IF(TRIM(LOWER(F5409))="Cardiology","Cardiology",IF(TRIM(LOWER(F5409))="Peads","Pediatrics",IF(TRIM(LOWER(F5409))="Pediatrics","Pediatrics",IF(TRIM(LOWER(F5409))="orthopedics","Orthopedics",IF(TRIM(LOWER(F5409))="Neurology","Neurology",IF(TRIM(LOWER(F5409))="Oncology","Oncology")))))))))))</f>
        <v>Oncology</v>
      </c>
      <c r="P5409" s="3" t="str">
        <f t="shared" si="504"/>
        <v>Unknown</v>
      </c>
      <c r="Q5409" s="5">
        <f t="shared" si="505"/>
        <v>14</v>
      </c>
      <c r="R5409" s="1">
        <f t="shared" si="506"/>
        <v>72445.39</v>
      </c>
      <c r="S5409" s="1">
        <f t="shared" si="507"/>
        <v>0</v>
      </c>
      <c r="T5409" s="1" t="str">
        <f t="shared" si="508"/>
        <v>0-17</v>
      </c>
      <c r="U5409" s="1" t="str">
        <f t="shared" si="509"/>
        <v>Yes</v>
      </c>
    </row>
    <row r="5410" spans="1:21">
      <c r="A5410" s="1">
        <v>5409</v>
      </c>
      <c r="B5410" s="1">
        <v>7</v>
      </c>
      <c r="C5410" s="1" t="s">
        <v>26</v>
      </c>
      <c r="D5410" s="2">
        <v>44979</v>
      </c>
      <c r="E5410" s="2">
        <v>44990</v>
      </c>
      <c r="F5410" s="1" t="s">
        <v>40</v>
      </c>
      <c r="G5410" s="1" t="s">
        <v>46</v>
      </c>
      <c r="H5410" s="1" t="s">
        <v>47</v>
      </c>
      <c r="I5410" s="1">
        <v>340873.52</v>
      </c>
      <c r="J5410" s="1" t="s">
        <v>16</v>
      </c>
      <c r="K5410" s="1" t="s">
        <v>42</v>
      </c>
      <c r="N5410" s="3" t="str">
        <f>IF(LEFT(LOWER(C5410),1)="m","Male",IF(LEFT(LOWER(C5410),1)="f","Female","Unknown"))</f>
        <v>Female</v>
      </c>
      <c r="O5410" s="4" t="str">
        <f>IF(TRIM(LOWER(F5410))="neuro","Neurology",IF(TRIM(LOWER(F5410))="Neurology","Neurology",IF(TRIM(LOWER(F5410))="general ward","General",IF(TRIM(LOWER(F5410))="general","General",IF(TRIM(LOWER(F5410))="cardiology","Cardiology",IF(TRIM(LOWER(F5410))="Cardiology","Cardiology",IF(TRIM(LOWER(F5410))="Peads","Pediatrics",IF(TRIM(LOWER(F5410))="Pediatrics","Pediatrics",IF(TRIM(LOWER(F5410))="orthopedics","Orthopedics",IF(TRIM(LOWER(F5410))="Neurology","Neurology",IF(TRIM(LOWER(F5410))="Oncology","Oncology")))))))))))</f>
        <v>Pediatrics</v>
      </c>
      <c r="P5410" s="3" t="str">
        <f t="shared" si="504"/>
        <v>Self</v>
      </c>
      <c r="Q5410" s="5">
        <f t="shared" si="505"/>
        <v>11</v>
      </c>
      <c r="R5410" s="1">
        <f t="shared" si="506"/>
        <v>340873.52</v>
      </c>
      <c r="S5410" s="1">
        <f t="shared" si="507"/>
        <v>0</v>
      </c>
      <c r="T5410" s="1" t="str">
        <f t="shared" si="508"/>
        <v>0-17</v>
      </c>
      <c r="U5410" s="1" t="str">
        <f t="shared" si="509"/>
        <v>Yes</v>
      </c>
    </row>
    <row r="5411" spans="1:21">
      <c r="A5411" s="1">
        <v>5410</v>
      </c>
      <c r="B5411" s="1">
        <v>14</v>
      </c>
      <c r="C5411" s="1" t="s">
        <v>18</v>
      </c>
      <c r="D5411" s="2">
        <v>45024</v>
      </c>
      <c r="E5411" s="2">
        <v>45043</v>
      </c>
      <c r="F5411" s="1" t="s">
        <v>50</v>
      </c>
      <c r="G5411" s="1" t="s">
        <v>33</v>
      </c>
      <c r="H5411" s="1" t="s">
        <v>15</v>
      </c>
      <c r="I5411" s="1">
        <v>180047.56</v>
      </c>
      <c r="K5411" s="1" t="s">
        <v>16</v>
      </c>
      <c r="N5411" s="3" t="str">
        <f>IF(LEFT(LOWER(C5411),1)="m","Male",IF(LEFT(LOWER(C5411),1)="f","Female","Unknown"))</f>
        <v>Male</v>
      </c>
      <c r="O5411" s="4" t="str">
        <f>IF(TRIM(LOWER(F5411))="neuro","Neurology",IF(TRIM(LOWER(F5411))="Neurology","Neurology",IF(TRIM(LOWER(F5411))="general ward","General",IF(TRIM(LOWER(F5411))="general","General",IF(TRIM(LOWER(F5411))="cardiology","Cardiology",IF(TRIM(LOWER(F5411))="Cardiology","Cardiology",IF(TRIM(LOWER(F5411))="Peads","Pediatrics",IF(TRIM(LOWER(F5411))="Pediatrics","Pediatrics",IF(TRIM(LOWER(F5411))="orthopedics","Orthopedics",IF(TRIM(LOWER(F5411))="Neurology","Neurology",IF(TRIM(LOWER(F5411))="Oncology","Oncology")))))))))))</f>
        <v>Cardiology</v>
      </c>
      <c r="P5411" s="3" t="str">
        <f t="shared" si="504"/>
        <v>Self</v>
      </c>
      <c r="Q5411" s="5">
        <f t="shared" si="505"/>
        <v>19</v>
      </c>
      <c r="R5411" s="1">
        <f t="shared" si="506"/>
        <v>180047.56</v>
      </c>
      <c r="S5411" s="1">
        <f t="shared" si="507"/>
        <v>1</v>
      </c>
      <c r="T5411" s="1" t="str">
        <f t="shared" si="508"/>
        <v>0-17</v>
      </c>
      <c r="U5411" s="1" t="str">
        <f t="shared" si="509"/>
        <v>Unknown</v>
      </c>
    </row>
    <row r="5412" spans="1:21">
      <c r="A5412" s="1">
        <v>5411</v>
      </c>
      <c r="B5412" s="1">
        <v>67</v>
      </c>
      <c r="C5412" s="1" t="s">
        <v>27</v>
      </c>
      <c r="D5412" s="2">
        <v>45325</v>
      </c>
      <c r="E5412" s="2">
        <v>45339</v>
      </c>
      <c r="F5412" s="1" t="s">
        <v>43</v>
      </c>
      <c r="G5412" s="1" t="s">
        <v>14</v>
      </c>
      <c r="H5412" s="1" t="s">
        <v>32</v>
      </c>
      <c r="I5412" s="1">
        <v>20215.759999999998</v>
      </c>
      <c r="J5412" s="1" t="s">
        <v>17</v>
      </c>
      <c r="K5412" s="1" t="s">
        <v>42</v>
      </c>
      <c r="N5412" s="3" t="str">
        <f>IF(LEFT(LOWER(C5412),1)="m","Male",IF(LEFT(LOWER(C5412),1)="f","Female","Unknown"))</f>
        <v>Male</v>
      </c>
      <c r="O5412" s="4" t="str">
        <f>IF(TRIM(LOWER(F5412))="neuro","Neurology",IF(TRIM(LOWER(F5412))="Neurology","Neurology",IF(TRIM(LOWER(F5412))="general ward","General",IF(TRIM(LOWER(F5412))="general","General",IF(TRIM(LOWER(F5412))="cardiology","Cardiology",IF(TRIM(LOWER(F5412))="Cardiology","Cardiology",IF(TRIM(LOWER(F5412))="Peads","Pediatrics",IF(TRIM(LOWER(F5412))="Pediatrics","Pediatrics",IF(TRIM(LOWER(F5412))="orthopedics","Orthopedics",IF(TRIM(LOWER(F5412))="Neurology","Neurology",IF(TRIM(LOWER(F5412))="Oncology","Oncology")))))))))))</f>
        <v>Orthopedics</v>
      </c>
      <c r="P5412" s="3" t="str">
        <f t="shared" si="504"/>
        <v>Private</v>
      </c>
      <c r="Q5412" s="5">
        <f t="shared" si="505"/>
        <v>14</v>
      </c>
      <c r="R5412" s="1">
        <f t="shared" si="506"/>
        <v>20215.759999999998</v>
      </c>
      <c r="S5412" s="1">
        <f t="shared" si="507"/>
        <v>0</v>
      </c>
      <c r="T5412" s="1" t="str">
        <f t="shared" si="508"/>
        <v>66+</v>
      </c>
      <c r="U5412" s="1" t="str">
        <f t="shared" si="509"/>
        <v>Yes</v>
      </c>
    </row>
    <row r="5413" spans="1:21">
      <c r="A5413" s="1">
        <v>5412</v>
      </c>
      <c r="B5413" s="1">
        <v>67</v>
      </c>
      <c r="C5413" s="1" t="s">
        <v>27</v>
      </c>
      <c r="D5413" s="2">
        <v>44952</v>
      </c>
      <c r="E5413" s="2">
        <v>44971</v>
      </c>
      <c r="F5413" s="1" t="s">
        <v>21</v>
      </c>
      <c r="G5413" s="1" t="s">
        <v>41</v>
      </c>
      <c r="H5413" s="1" t="s">
        <v>47</v>
      </c>
      <c r="I5413" s="1">
        <v>259930.84</v>
      </c>
      <c r="J5413" s="1" t="s">
        <v>24</v>
      </c>
      <c r="K5413" s="1" t="s">
        <v>20</v>
      </c>
      <c r="N5413" s="3" t="str">
        <f>IF(LEFT(LOWER(C5413),1)="m","Male",IF(LEFT(LOWER(C5413),1)="f","Female","Unknown"))</f>
        <v>Male</v>
      </c>
      <c r="O5413" s="4" t="str">
        <f>IF(TRIM(LOWER(F5413))="neuro","Neurology",IF(TRIM(LOWER(F5413))="Neurology","Neurology",IF(TRIM(LOWER(F5413))="general ward","General",IF(TRIM(LOWER(F5413))="general","General",IF(TRIM(LOWER(F5413))="cardiology","Cardiology",IF(TRIM(LOWER(F5413))="Cardiology","Cardiology",IF(TRIM(LOWER(F5413))="Peads","Pediatrics",IF(TRIM(LOWER(F5413))="Pediatrics","Pediatrics",IF(TRIM(LOWER(F5413))="orthopedics","Orthopedics",IF(TRIM(LOWER(F5413))="Neurology","Neurology",IF(TRIM(LOWER(F5413))="Oncology","Oncology")))))))))))</f>
        <v>General</v>
      </c>
      <c r="P5413" s="3" t="str">
        <f t="shared" si="504"/>
        <v>Unknown</v>
      </c>
      <c r="Q5413" s="5">
        <f t="shared" si="505"/>
        <v>19</v>
      </c>
      <c r="R5413" s="1">
        <f t="shared" si="506"/>
        <v>259930.84</v>
      </c>
      <c r="S5413" s="1">
        <f t="shared" si="507"/>
        <v>0</v>
      </c>
      <c r="T5413" s="1" t="str">
        <f t="shared" si="508"/>
        <v>66+</v>
      </c>
      <c r="U5413" s="1" t="str">
        <f t="shared" si="509"/>
        <v>No</v>
      </c>
    </row>
    <row r="5414" spans="1:21">
      <c r="A5414" s="1">
        <v>5413</v>
      </c>
      <c r="B5414" s="1">
        <v>18</v>
      </c>
      <c r="C5414" s="1" t="s">
        <v>26</v>
      </c>
      <c r="D5414" s="2">
        <v>45604</v>
      </c>
      <c r="E5414" s="2">
        <v>45612</v>
      </c>
      <c r="F5414" s="1" t="s">
        <v>19</v>
      </c>
      <c r="G5414" s="1" t="s">
        <v>33</v>
      </c>
      <c r="H5414" s="1" t="s">
        <v>15</v>
      </c>
      <c r="I5414" s="1">
        <v>89220.41</v>
      </c>
      <c r="J5414" s="1" t="s">
        <v>17</v>
      </c>
      <c r="K5414" s="1" t="s">
        <v>16</v>
      </c>
      <c r="N5414" s="3" t="str">
        <f>IF(LEFT(LOWER(C5414),1)="m","Male",IF(LEFT(LOWER(C5414),1)="f","Female","Unknown"))</f>
        <v>Female</v>
      </c>
      <c r="O5414" s="4" t="str">
        <f>IF(TRIM(LOWER(F5414))="neuro","Neurology",IF(TRIM(LOWER(F5414))="Neurology","Neurology",IF(TRIM(LOWER(F5414))="general ward","General",IF(TRIM(LOWER(F5414))="general","General",IF(TRIM(LOWER(F5414))="cardiology","Cardiology",IF(TRIM(LOWER(F5414))="Cardiology","Cardiology",IF(TRIM(LOWER(F5414))="Peads","Pediatrics",IF(TRIM(LOWER(F5414))="Pediatrics","Pediatrics",IF(TRIM(LOWER(F5414))="orthopedics","Orthopedics",IF(TRIM(LOWER(F5414))="Neurology","Neurology",IF(TRIM(LOWER(F5414))="Oncology","Oncology")))))))))))</f>
        <v>General</v>
      </c>
      <c r="P5414" s="3" t="str">
        <f t="shared" si="504"/>
        <v>Self</v>
      </c>
      <c r="Q5414" s="5">
        <f t="shared" si="505"/>
        <v>8</v>
      </c>
      <c r="R5414" s="1">
        <f t="shared" si="506"/>
        <v>89220.41</v>
      </c>
      <c r="S5414" s="1">
        <f t="shared" si="507"/>
        <v>1</v>
      </c>
      <c r="T5414" s="1" t="str">
        <f t="shared" si="508"/>
        <v>18-35</v>
      </c>
      <c r="U5414" s="1" t="str">
        <f t="shared" si="509"/>
        <v>Yes</v>
      </c>
    </row>
    <row r="5415" spans="1:21">
      <c r="A5415" s="1">
        <v>5414</v>
      </c>
      <c r="B5415" s="1">
        <v>16</v>
      </c>
      <c r="C5415" s="1" t="s">
        <v>26</v>
      </c>
      <c r="D5415" s="2">
        <v>45191</v>
      </c>
      <c r="E5415" s="2">
        <v>45199</v>
      </c>
      <c r="F5415" s="1" t="s">
        <v>19</v>
      </c>
      <c r="G5415" s="1" t="s">
        <v>41</v>
      </c>
      <c r="H5415" s="1" t="s">
        <v>32</v>
      </c>
      <c r="I5415" s="1">
        <v>193401.45</v>
      </c>
      <c r="J5415" s="1" t="s">
        <v>42</v>
      </c>
      <c r="K5415" s="1" t="s">
        <v>38</v>
      </c>
      <c r="N5415" s="3" t="str">
        <f>IF(LEFT(LOWER(C5415),1)="m","Male",IF(LEFT(LOWER(C5415),1)="f","Female","Unknown"))</f>
        <v>Female</v>
      </c>
      <c r="O5415" s="4" t="str">
        <f>IF(TRIM(LOWER(F5415))="neuro","Neurology",IF(TRIM(LOWER(F5415))="Neurology","Neurology",IF(TRIM(LOWER(F5415))="general ward","General",IF(TRIM(LOWER(F5415))="general","General",IF(TRIM(LOWER(F5415))="cardiology","Cardiology",IF(TRIM(LOWER(F5415))="Cardiology","Cardiology",IF(TRIM(LOWER(F5415))="Peads","Pediatrics",IF(TRIM(LOWER(F5415))="Pediatrics","Pediatrics",IF(TRIM(LOWER(F5415))="orthopedics","Orthopedics",IF(TRIM(LOWER(F5415))="Neurology","Neurology",IF(TRIM(LOWER(F5415))="Oncology","Oncology")))))))))))</f>
        <v>General</v>
      </c>
      <c r="P5415" s="3" t="str">
        <f t="shared" si="504"/>
        <v>Unknown</v>
      </c>
      <c r="Q5415" s="5">
        <f t="shared" si="505"/>
        <v>8</v>
      </c>
      <c r="R5415" s="1">
        <f t="shared" si="506"/>
        <v>193401.45</v>
      </c>
      <c r="S5415" s="1">
        <f t="shared" si="507"/>
        <v>0</v>
      </c>
      <c r="T5415" s="1" t="str">
        <f t="shared" si="508"/>
        <v>0-17</v>
      </c>
      <c r="U5415" s="1" t="str">
        <f t="shared" si="509"/>
        <v>No</v>
      </c>
    </row>
    <row r="5416" spans="1:21">
      <c r="A5416" s="1">
        <v>5415</v>
      </c>
      <c r="B5416" s="1">
        <v>11</v>
      </c>
      <c r="C5416" s="1" t="s">
        <v>27</v>
      </c>
      <c r="D5416" s="2">
        <v>45267</v>
      </c>
      <c r="E5416" s="2">
        <v>45277</v>
      </c>
      <c r="F5416" s="1" t="s">
        <v>21</v>
      </c>
      <c r="G5416" s="1" t="s">
        <v>33</v>
      </c>
      <c r="H5416" s="1" t="s">
        <v>15</v>
      </c>
      <c r="I5416" s="1">
        <v>314828</v>
      </c>
      <c r="J5416" s="1" t="s">
        <v>42</v>
      </c>
      <c r="K5416" s="1" t="s">
        <v>17</v>
      </c>
      <c r="N5416" s="3" t="str">
        <f>IF(LEFT(LOWER(C5416),1)="m","Male",IF(LEFT(LOWER(C5416),1)="f","Female","Unknown"))</f>
        <v>Male</v>
      </c>
      <c r="O5416" s="4" t="str">
        <f>IF(TRIM(LOWER(F5416))="neuro","Neurology",IF(TRIM(LOWER(F5416))="Neurology","Neurology",IF(TRIM(LOWER(F5416))="general ward","General",IF(TRIM(LOWER(F5416))="general","General",IF(TRIM(LOWER(F5416))="cardiology","Cardiology",IF(TRIM(LOWER(F5416))="Cardiology","Cardiology",IF(TRIM(LOWER(F5416))="Peads","Pediatrics",IF(TRIM(LOWER(F5416))="Pediatrics","Pediatrics",IF(TRIM(LOWER(F5416))="orthopedics","Orthopedics",IF(TRIM(LOWER(F5416))="Neurology","Neurology",IF(TRIM(LOWER(F5416))="Oncology","Oncology")))))))))))</f>
        <v>General</v>
      </c>
      <c r="P5416" s="3" t="str">
        <f t="shared" si="504"/>
        <v>Self</v>
      </c>
      <c r="Q5416" s="5">
        <f t="shared" si="505"/>
        <v>10</v>
      </c>
      <c r="R5416" s="1">
        <f t="shared" si="506"/>
        <v>314828</v>
      </c>
      <c r="S5416" s="1">
        <f t="shared" si="507"/>
        <v>1</v>
      </c>
      <c r="T5416" s="1" t="str">
        <f t="shared" si="508"/>
        <v>0-17</v>
      </c>
      <c r="U5416" s="1" t="str">
        <f t="shared" si="509"/>
        <v>No</v>
      </c>
    </row>
    <row r="5417" spans="1:21">
      <c r="A5417" s="1">
        <v>5416</v>
      </c>
      <c r="B5417" s="1">
        <v>81</v>
      </c>
      <c r="C5417" s="1" t="s">
        <v>26</v>
      </c>
      <c r="D5417" s="2">
        <v>44950</v>
      </c>
      <c r="E5417" s="2">
        <v>44970</v>
      </c>
      <c r="F5417" s="1" t="s">
        <v>13</v>
      </c>
      <c r="G5417" s="1" t="s">
        <v>46</v>
      </c>
      <c r="H5417" s="1" t="s">
        <v>51</v>
      </c>
      <c r="I5417" s="1">
        <v>309819.92</v>
      </c>
      <c r="J5417" s="1" t="s">
        <v>42</v>
      </c>
      <c r="K5417" s="1" t="s">
        <v>25</v>
      </c>
      <c r="N5417" s="3" t="str">
        <f>IF(LEFT(LOWER(C5417),1)="m","Male",IF(LEFT(LOWER(C5417),1)="f","Female","Unknown"))</f>
        <v>Female</v>
      </c>
      <c r="O5417" s="4" t="str">
        <f>IF(TRIM(LOWER(F5417))="neuro","Neurology",IF(TRIM(LOWER(F5417))="Neurology","Neurology",IF(TRIM(LOWER(F5417))="general ward","General",IF(TRIM(LOWER(F5417))="general","General",IF(TRIM(LOWER(F5417))="cardiology","Cardiology",IF(TRIM(LOWER(F5417))="Cardiology","Cardiology",IF(TRIM(LOWER(F5417))="Peads","Pediatrics",IF(TRIM(LOWER(F5417))="Pediatrics","Pediatrics",IF(TRIM(LOWER(F5417))="orthopedics","Orthopedics",IF(TRIM(LOWER(F5417))="Neurology","Neurology",IF(TRIM(LOWER(F5417))="Oncology","Oncology")))))))))))</f>
        <v>Neurology</v>
      </c>
      <c r="P5417" s="3" t="str">
        <f t="shared" si="504"/>
        <v>Self</v>
      </c>
      <c r="Q5417" s="5">
        <f t="shared" si="505"/>
        <v>20</v>
      </c>
      <c r="R5417" s="1">
        <f t="shared" si="506"/>
        <v>309819.92</v>
      </c>
      <c r="S5417" s="1">
        <f t="shared" si="507"/>
        <v>1</v>
      </c>
      <c r="T5417" s="1" t="str">
        <f t="shared" si="508"/>
        <v>66+</v>
      </c>
      <c r="U5417" s="1" t="str">
        <f t="shared" si="509"/>
        <v>No</v>
      </c>
    </row>
    <row r="5418" spans="1:21">
      <c r="A5418" s="1">
        <v>5417</v>
      </c>
      <c r="B5418" s="1">
        <v>56</v>
      </c>
      <c r="C5418" s="1" t="s">
        <v>18</v>
      </c>
      <c r="D5418" s="2">
        <v>45347</v>
      </c>
      <c r="E5418" s="2">
        <v>45364</v>
      </c>
      <c r="F5418" s="1" t="s">
        <v>35</v>
      </c>
      <c r="G5418" s="1" t="s">
        <v>33</v>
      </c>
      <c r="H5418" s="1" t="s">
        <v>39</v>
      </c>
      <c r="I5418" s="1">
        <v>72360.63</v>
      </c>
      <c r="J5418" s="1" t="s">
        <v>42</v>
      </c>
      <c r="K5418" s="1" t="s">
        <v>38</v>
      </c>
      <c r="N5418" s="3" t="str">
        <f>IF(LEFT(LOWER(C5418),1)="m","Male",IF(LEFT(LOWER(C5418),1)="f","Female","Unknown"))</f>
        <v>Male</v>
      </c>
      <c r="O5418" s="4" t="str">
        <f>IF(TRIM(LOWER(F5418))="neuro","Neurology",IF(TRIM(LOWER(F5418))="Neurology","Neurology",IF(TRIM(LOWER(F5418))="general ward","General",IF(TRIM(LOWER(F5418))="general","General",IF(TRIM(LOWER(F5418))="cardiology","Cardiology",IF(TRIM(LOWER(F5418))="Cardiology","Cardiology",IF(TRIM(LOWER(F5418))="Peads","Pediatrics",IF(TRIM(LOWER(F5418))="Pediatrics","Pediatrics",IF(TRIM(LOWER(F5418))="orthopedics","Orthopedics",IF(TRIM(LOWER(F5418))="Neurology","Neurology",IF(TRIM(LOWER(F5418))="Oncology","Oncology")))))))))))</f>
        <v>Cardiology</v>
      </c>
      <c r="P5418" s="3" t="str">
        <f t="shared" si="504"/>
        <v>Self</v>
      </c>
      <c r="Q5418" s="5">
        <f t="shared" si="505"/>
        <v>17</v>
      </c>
      <c r="R5418" s="1">
        <f t="shared" si="506"/>
        <v>72360.63</v>
      </c>
      <c r="S5418" s="1">
        <f t="shared" si="507"/>
        <v>0</v>
      </c>
      <c r="T5418" s="1" t="str">
        <f t="shared" si="508"/>
        <v>51-65</v>
      </c>
      <c r="U5418" s="1" t="str">
        <f t="shared" si="509"/>
        <v>No</v>
      </c>
    </row>
    <row r="5419" spans="1:21">
      <c r="A5419" s="1">
        <v>5418</v>
      </c>
      <c r="B5419" s="1">
        <v>72</v>
      </c>
      <c r="C5419" s="1" t="s">
        <v>29</v>
      </c>
      <c r="D5419" s="2">
        <v>45017</v>
      </c>
      <c r="E5419" s="2">
        <v>45032</v>
      </c>
      <c r="F5419" s="1" t="s">
        <v>30</v>
      </c>
      <c r="G5419" s="1" t="s">
        <v>22</v>
      </c>
      <c r="H5419" s="1" t="s">
        <v>48</v>
      </c>
      <c r="I5419" s="1">
        <v>28344.799999999999</v>
      </c>
      <c r="J5419" s="1" t="s">
        <v>24</v>
      </c>
      <c r="K5419" s="1" t="s">
        <v>16</v>
      </c>
      <c r="N5419" s="3" t="str">
        <f>IF(LEFT(LOWER(C5419),1)="m","Male",IF(LEFT(LOWER(C5419),1)="f","Female","Unknown"))</f>
        <v>Female</v>
      </c>
      <c r="O5419" s="4" t="str">
        <f>IF(TRIM(LOWER(F5419))="neuro","Neurology",IF(TRIM(LOWER(F5419))="Neurology","Neurology",IF(TRIM(LOWER(F5419))="general ward","General",IF(TRIM(LOWER(F5419))="general","General",IF(TRIM(LOWER(F5419))="cardiology","Cardiology",IF(TRIM(LOWER(F5419))="Cardiology","Cardiology",IF(TRIM(LOWER(F5419))="Peads","Pediatrics",IF(TRIM(LOWER(F5419))="Pediatrics","Pediatrics",IF(TRIM(LOWER(F5419))="orthopedics","Orthopedics",IF(TRIM(LOWER(F5419))="Neurology","Neurology",IF(TRIM(LOWER(F5419))="Oncology","Oncology")))))))))))</f>
        <v>Pediatrics</v>
      </c>
      <c r="P5419" s="3" t="str">
        <f t="shared" si="504"/>
        <v>Government</v>
      </c>
      <c r="Q5419" s="5">
        <f t="shared" si="505"/>
        <v>15</v>
      </c>
      <c r="R5419" s="1">
        <f t="shared" si="506"/>
        <v>28344.799999999999</v>
      </c>
      <c r="S5419" s="1">
        <f t="shared" si="507"/>
        <v>1</v>
      </c>
      <c r="T5419" s="1" t="str">
        <f t="shared" si="508"/>
        <v>66+</v>
      </c>
      <c r="U5419" s="1" t="str">
        <f t="shared" si="509"/>
        <v>No</v>
      </c>
    </row>
    <row r="5420" spans="1:21">
      <c r="A5420" s="1">
        <v>5419</v>
      </c>
      <c r="B5420" s="1">
        <v>24</v>
      </c>
      <c r="C5420" s="1" t="s">
        <v>26</v>
      </c>
      <c r="D5420" s="2">
        <v>45063</v>
      </c>
      <c r="E5420" s="2">
        <v>45081</v>
      </c>
      <c r="F5420" s="1" t="s">
        <v>43</v>
      </c>
      <c r="G5420" s="1" t="s">
        <v>31</v>
      </c>
      <c r="I5420" s="1">
        <v>79815.41</v>
      </c>
      <c r="J5420" s="1" t="s">
        <v>24</v>
      </c>
      <c r="K5420" s="1" t="s">
        <v>16</v>
      </c>
      <c r="N5420" s="3" t="str">
        <f>IF(LEFT(LOWER(C5420),1)="m","Male",IF(LEFT(LOWER(C5420),1)="f","Female","Unknown"))</f>
        <v>Female</v>
      </c>
      <c r="O5420" s="4" t="str">
        <f>IF(TRIM(LOWER(F5420))="neuro","Neurology",IF(TRIM(LOWER(F5420))="Neurology","Neurology",IF(TRIM(LOWER(F5420))="general ward","General",IF(TRIM(LOWER(F5420))="general","General",IF(TRIM(LOWER(F5420))="cardiology","Cardiology",IF(TRIM(LOWER(F5420))="Cardiology","Cardiology",IF(TRIM(LOWER(F5420))="Peads","Pediatrics",IF(TRIM(LOWER(F5420))="Pediatrics","Pediatrics",IF(TRIM(LOWER(F5420))="orthopedics","Orthopedics",IF(TRIM(LOWER(F5420))="Neurology","Neurology",IF(TRIM(LOWER(F5420))="Oncology","Oncology")))))))))))</f>
        <v>Orthopedics</v>
      </c>
      <c r="P5420" s="3" t="str">
        <f t="shared" si="504"/>
        <v>Private</v>
      </c>
      <c r="Q5420" s="5">
        <f t="shared" si="505"/>
        <v>18</v>
      </c>
      <c r="R5420" s="1">
        <f t="shared" si="506"/>
        <v>79815.41</v>
      </c>
      <c r="S5420" s="1">
        <f t="shared" si="507"/>
        <v>1</v>
      </c>
      <c r="T5420" s="1" t="str">
        <f t="shared" si="508"/>
        <v>18-35</v>
      </c>
      <c r="U5420" s="1" t="str">
        <f t="shared" si="509"/>
        <v>No</v>
      </c>
    </row>
    <row r="5421" spans="1:21">
      <c r="A5421" s="1">
        <v>5420</v>
      </c>
      <c r="B5421" s="1">
        <v>47</v>
      </c>
      <c r="C5421" s="1" t="s">
        <v>18</v>
      </c>
      <c r="D5421" s="2">
        <v>45284</v>
      </c>
      <c r="E5421" s="2">
        <v>45294</v>
      </c>
      <c r="F5421" s="1" t="s">
        <v>49</v>
      </c>
      <c r="G5421" s="1" t="s">
        <v>46</v>
      </c>
      <c r="H5421" s="1" t="s">
        <v>37</v>
      </c>
      <c r="I5421" s="1">
        <v>324427.11</v>
      </c>
      <c r="J5421" s="1" t="s">
        <v>38</v>
      </c>
      <c r="K5421" s="1" t="s">
        <v>20</v>
      </c>
      <c r="N5421" s="3" t="str">
        <f>IF(LEFT(LOWER(C5421),1)="m","Male",IF(LEFT(LOWER(C5421),1)="f","Female","Unknown"))</f>
        <v>Male</v>
      </c>
      <c r="O5421" s="4" t="str">
        <f>IF(TRIM(LOWER(F5421))="neuro","Neurology",IF(TRIM(LOWER(F5421))="Neurology","Neurology",IF(TRIM(LOWER(F5421))="general ward","General",IF(TRIM(LOWER(F5421))="general","General",IF(TRIM(LOWER(F5421))="cardiology","Cardiology",IF(TRIM(LOWER(F5421))="Cardiology","Cardiology",IF(TRIM(LOWER(F5421))="Peads","Pediatrics",IF(TRIM(LOWER(F5421))="Pediatrics","Pediatrics",IF(TRIM(LOWER(F5421))="orthopedics","Orthopedics",IF(TRIM(LOWER(F5421))="Neurology","Neurology",IF(TRIM(LOWER(F5421))="Oncology","Oncology")))))))))))</f>
        <v>Oncology</v>
      </c>
      <c r="P5421" s="3" t="str">
        <f t="shared" si="504"/>
        <v>Self</v>
      </c>
      <c r="Q5421" s="5">
        <f t="shared" si="505"/>
        <v>10</v>
      </c>
      <c r="R5421" s="1">
        <f t="shared" si="506"/>
        <v>324427.11</v>
      </c>
      <c r="S5421" s="1">
        <f t="shared" si="507"/>
        <v>0</v>
      </c>
      <c r="T5421" s="1" t="str">
        <f t="shared" si="508"/>
        <v>36-50</v>
      </c>
      <c r="U5421" s="1" t="str">
        <f t="shared" si="509"/>
        <v>No</v>
      </c>
    </row>
    <row r="5422" spans="1:21">
      <c r="A5422" s="1">
        <v>5421</v>
      </c>
      <c r="B5422" s="1">
        <v>17</v>
      </c>
      <c r="C5422" s="1" t="s">
        <v>44</v>
      </c>
      <c r="D5422" s="2">
        <v>45299</v>
      </c>
      <c r="E5422" s="2">
        <v>45319</v>
      </c>
      <c r="F5422" s="1" t="s">
        <v>40</v>
      </c>
      <c r="G5422" s="1" t="s">
        <v>46</v>
      </c>
      <c r="H5422" s="1" t="s">
        <v>48</v>
      </c>
      <c r="I5422" s="1">
        <v>173230.43</v>
      </c>
      <c r="J5422" s="1" t="s">
        <v>38</v>
      </c>
      <c r="K5422" s="1" t="s">
        <v>42</v>
      </c>
      <c r="N5422" s="3" t="str">
        <f>IF(LEFT(LOWER(C5422),1)="m","Male",IF(LEFT(LOWER(C5422),1)="f","Female","Unknown"))</f>
        <v>Female</v>
      </c>
      <c r="O5422" s="4" t="str">
        <f>IF(TRIM(LOWER(F5422))="neuro","Neurology",IF(TRIM(LOWER(F5422))="Neurology","Neurology",IF(TRIM(LOWER(F5422))="general ward","General",IF(TRIM(LOWER(F5422))="general","General",IF(TRIM(LOWER(F5422))="cardiology","Cardiology",IF(TRIM(LOWER(F5422))="Cardiology","Cardiology",IF(TRIM(LOWER(F5422))="Peads","Pediatrics",IF(TRIM(LOWER(F5422))="Pediatrics","Pediatrics",IF(TRIM(LOWER(F5422))="orthopedics","Orthopedics",IF(TRIM(LOWER(F5422))="Neurology","Neurology",IF(TRIM(LOWER(F5422))="Oncology","Oncology")))))))))))</f>
        <v>Pediatrics</v>
      </c>
      <c r="P5422" s="3" t="str">
        <f t="shared" si="504"/>
        <v>Self</v>
      </c>
      <c r="Q5422" s="5">
        <f t="shared" si="505"/>
        <v>20</v>
      </c>
      <c r="R5422" s="1">
        <f t="shared" si="506"/>
        <v>173230.43</v>
      </c>
      <c r="S5422" s="1">
        <f t="shared" si="507"/>
        <v>0</v>
      </c>
      <c r="T5422" s="1" t="str">
        <f t="shared" si="508"/>
        <v>0-17</v>
      </c>
      <c r="U5422" s="1" t="str">
        <f t="shared" si="509"/>
        <v>No</v>
      </c>
    </row>
    <row r="5423" spans="1:21">
      <c r="A5423" s="1">
        <v>5422</v>
      </c>
      <c r="B5423" s="1">
        <v>78</v>
      </c>
      <c r="C5423" s="1" t="s">
        <v>34</v>
      </c>
      <c r="D5423" s="2">
        <v>45318</v>
      </c>
      <c r="E5423" s="2">
        <v>45335</v>
      </c>
      <c r="F5423" s="1" t="s">
        <v>45</v>
      </c>
      <c r="G5423" s="1" t="s">
        <v>22</v>
      </c>
      <c r="H5423" s="1" t="s">
        <v>39</v>
      </c>
      <c r="I5423" s="1">
        <v>320870.63</v>
      </c>
      <c r="J5423" s="1" t="s">
        <v>42</v>
      </c>
      <c r="K5423" s="1" t="s">
        <v>20</v>
      </c>
      <c r="N5423" s="3" t="str">
        <f>IF(LEFT(LOWER(C5423),1)="m","Male",IF(LEFT(LOWER(C5423),1)="f","Female","Unknown"))</f>
        <v>Male</v>
      </c>
      <c r="O5423" s="4" t="str">
        <f>IF(TRIM(LOWER(F5423))="neuro","Neurology",IF(TRIM(LOWER(F5423))="Neurology","Neurology",IF(TRIM(LOWER(F5423))="general ward","General",IF(TRIM(LOWER(F5423))="general","General",IF(TRIM(LOWER(F5423))="cardiology","Cardiology",IF(TRIM(LOWER(F5423))="Cardiology","Cardiology",IF(TRIM(LOWER(F5423))="Peads","Pediatrics",IF(TRIM(LOWER(F5423))="Pediatrics","Pediatrics",IF(TRIM(LOWER(F5423))="orthopedics","Orthopedics",IF(TRIM(LOWER(F5423))="Neurology","Neurology",IF(TRIM(LOWER(F5423))="Oncology","Oncology")))))))))))</f>
        <v>Neurology</v>
      </c>
      <c r="P5423" s="3" t="str">
        <f t="shared" si="504"/>
        <v>Government</v>
      </c>
      <c r="Q5423" s="5">
        <f t="shared" si="505"/>
        <v>17</v>
      </c>
      <c r="R5423" s="1">
        <f t="shared" si="506"/>
        <v>320870.63</v>
      </c>
      <c r="S5423" s="1">
        <f t="shared" si="507"/>
        <v>0</v>
      </c>
      <c r="T5423" s="1" t="str">
        <f t="shared" si="508"/>
        <v>66+</v>
      </c>
      <c r="U5423" s="1" t="str">
        <f t="shared" si="509"/>
        <v>No</v>
      </c>
    </row>
    <row r="5424" spans="1:21">
      <c r="A5424" s="1">
        <v>5423</v>
      </c>
      <c r="C5424" s="1" t="s">
        <v>29</v>
      </c>
      <c r="D5424" s="2">
        <v>45289</v>
      </c>
      <c r="E5424" s="2">
        <v>45307</v>
      </c>
      <c r="F5424" s="1" t="s">
        <v>19</v>
      </c>
      <c r="G5424" s="1" t="s">
        <v>36</v>
      </c>
      <c r="H5424" s="1" t="s">
        <v>32</v>
      </c>
      <c r="I5424" s="1">
        <v>86558.23</v>
      </c>
      <c r="K5424" s="1" t="s">
        <v>38</v>
      </c>
      <c r="N5424" s="3" t="str">
        <f>IF(LEFT(LOWER(C5424),1)="m","Male",IF(LEFT(LOWER(C5424),1)="f","Female","Unknown"))</f>
        <v>Female</v>
      </c>
      <c r="O5424" s="4" t="str">
        <f>IF(TRIM(LOWER(F5424))="neuro","Neurology",IF(TRIM(LOWER(F5424))="Neurology","Neurology",IF(TRIM(LOWER(F5424))="general ward","General",IF(TRIM(LOWER(F5424))="general","General",IF(TRIM(LOWER(F5424))="cardiology","Cardiology",IF(TRIM(LOWER(F5424))="Cardiology","Cardiology",IF(TRIM(LOWER(F5424))="Peads","Pediatrics",IF(TRIM(LOWER(F5424))="Pediatrics","Pediatrics",IF(TRIM(LOWER(F5424))="orthopedics","Orthopedics",IF(TRIM(LOWER(F5424))="Neurology","Neurology",IF(TRIM(LOWER(F5424))="Oncology","Oncology")))))))))))</f>
        <v>General</v>
      </c>
      <c r="P5424" s="3" t="str">
        <f t="shared" si="504"/>
        <v>Government</v>
      </c>
      <c r="Q5424" s="5">
        <f t="shared" si="505"/>
        <v>18</v>
      </c>
      <c r="R5424" s="1">
        <f t="shared" si="506"/>
        <v>86558.23</v>
      </c>
      <c r="S5424" s="1">
        <f t="shared" si="507"/>
        <v>0</v>
      </c>
      <c r="T5424" s="1" t="str">
        <f t="shared" si="508"/>
        <v>0-17</v>
      </c>
      <c r="U5424" s="1" t="str">
        <f t="shared" si="509"/>
        <v>Unknown</v>
      </c>
    </row>
    <row r="5425" spans="1:21">
      <c r="A5425" s="1">
        <v>5424</v>
      </c>
      <c r="C5425" s="1" t="s">
        <v>12</v>
      </c>
      <c r="D5425" s="2">
        <v>45494</v>
      </c>
      <c r="E5425" s="2">
        <v>45495</v>
      </c>
      <c r="F5425" s="1" t="s">
        <v>28</v>
      </c>
      <c r="G5425" s="1" t="s">
        <v>36</v>
      </c>
      <c r="I5425" s="1">
        <v>332050.81</v>
      </c>
      <c r="J5425" s="1" t="s">
        <v>17</v>
      </c>
      <c r="K5425" s="1" t="s">
        <v>17</v>
      </c>
      <c r="N5425" s="3" t="str">
        <f>IF(LEFT(LOWER(C5425),1)="m","Male",IF(LEFT(LOWER(C5425),1)="f","Female","Unknown"))</f>
        <v>Unknown</v>
      </c>
      <c r="O5425" s="4" t="str">
        <f>IF(TRIM(LOWER(F5425))="neuro","Neurology",IF(TRIM(LOWER(F5425))="Neurology","Neurology",IF(TRIM(LOWER(F5425))="general ward","General",IF(TRIM(LOWER(F5425))="general","General",IF(TRIM(LOWER(F5425))="cardiology","Cardiology",IF(TRIM(LOWER(F5425))="Cardiology","Cardiology",IF(TRIM(LOWER(F5425))="Peads","Pediatrics",IF(TRIM(LOWER(F5425))="Pediatrics","Pediatrics",IF(TRIM(LOWER(F5425))="orthopedics","Orthopedics",IF(TRIM(LOWER(F5425))="Neurology","Neurology",IF(TRIM(LOWER(F5425))="Oncology","Oncology")))))))))))</f>
        <v>Orthopedics</v>
      </c>
      <c r="P5425" s="3" t="str">
        <f t="shared" si="504"/>
        <v>Government</v>
      </c>
      <c r="Q5425" s="5">
        <f t="shared" si="505"/>
        <v>1</v>
      </c>
      <c r="R5425" s="1">
        <f t="shared" si="506"/>
        <v>332050.81</v>
      </c>
      <c r="S5425" s="1">
        <f t="shared" si="507"/>
        <v>1</v>
      </c>
      <c r="T5425" s="1" t="str">
        <f t="shared" si="508"/>
        <v>0-17</v>
      </c>
      <c r="U5425" s="1" t="str">
        <f t="shared" si="509"/>
        <v>Yes</v>
      </c>
    </row>
    <row r="5426" spans="1:21">
      <c r="A5426" s="1">
        <v>5425</v>
      </c>
      <c r="B5426" s="1">
        <v>53</v>
      </c>
      <c r="C5426" s="1" t="s">
        <v>26</v>
      </c>
      <c r="D5426" s="2">
        <v>44952</v>
      </c>
      <c r="E5426" s="2">
        <v>44969</v>
      </c>
      <c r="F5426" s="1" t="s">
        <v>28</v>
      </c>
      <c r="G5426" s="1" t="s">
        <v>14</v>
      </c>
      <c r="I5426" s="1">
        <v>120293.45</v>
      </c>
      <c r="J5426" s="1" t="s">
        <v>16</v>
      </c>
      <c r="K5426" s="1" t="s">
        <v>20</v>
      </c>
      <c r="N5426" s="3" t="str">
        <f>IF(LEFT(LOWER(C5426),1)="m","Male",IF(LEFT(LOWER(C5426),1)="f","Female","Unknown"))</f>
        <v>Female</v>
      </c>
      <c r="O5426" s="4" t="str">
        <f>IF(TRIM(LOWER(F5426))="neuro","Neurology",IF(TRIM(LOWER(F5426))="Neurology","Neurology",IF(TRIM(LOWER(F5426))="general ward","General",IF(TRIM(LOWER(F5426))="general","General",IF(TRIM(LOWER(F5426))="cardiology","Cardiology",IF(TRIM(LOWER(F5426))="Cardiology","Cardiology",IF(TRIM(LOWER(F5426))="Peads","Pediatrics",IF(TRIM(LOWER(F5426))="Pediatrics","Pediatrics",IF(TRIM(LOWER(F5426))="orthopedics","Orthopedics",IF(TRIM(LOWER(F5426))="Neurology","Neurology",IF(TRIM(LOWER(F5426))="Oncology","Oncology")))))))))))</f>
        <v>Orthopedics</v>
      </c>
      <c r="P5426" s="3" t="str">
        <f t="shared" si="504"/>
        <v>Private</v>
      </c>
      <c r="Q5426" s="5">
        <f t="shared" si="505"/>
        <v>17</v>
      </c>
      <c r="R5426" s="1">
        <f t="shared" si="506"/>
        <v>120293.45</v>
      </c>
      <c r="S5426" s="1">
        <f t="shared" si="507"/>
        <v>0</v>
      </c>
      <c r="T5426" s="1" t="str">
        <f t="shared" si="508"/>
        <v>51-65</v>
      </c>
      <c r="U5426" s="1" t="str">
        <f t="shared" si="509"/>
        <v>Yes</v>
      </c>
    </row>
    <row r="5427" spans="1:21">
      <c r="A5427" s="1">
        <v>5426</v>
      </c>
      <c r="B5427" s="1">
        <v>31</v>
      </c>
      <c r="C5427" s="1" t="s">
        <v>27</v>
      </c>
      <c r="D5427" s="2">
        <v>44967</v>
      </c>
      <c r="E5427" s="2">
        <v>44987</v>
      </c>
      <c r="F5427" s="1" t="s">
        <v>21</v>
      </c>
      <c r="G5427" s="1" t="s">
        <v>14</v>
      </c>
      <c r="H5427" s="1" t="s">
        <v>15</v>
      </c>
      <c r="I5427" s="1">
        <v>36870.31</v>
      </c>
      <c r="J5427" s="1" t="s">
        <v>38</v>
      </c>
      <c r="K5427" s="1" t="s">
        <v>20</v>
      </c>
      <c r="N5427" s="3" t="str">
        <f>IF(LEFT(LOWER(C5427),1)="m","Male",IF(LEFT(LOWER(C5427),1)="f","Female","Unknown"))</f>
        <v>Male</v>
      </c>
      <c r="O5427" s="4" t="str">
        <f>IF(TRIM(LOWER(F5427))="neuro","Neurology",IF(TRIM(LOWER(F5427))="Neurology","Neurology",IF(TRIM(LOWER(F5427))="general ward","General",IF(TRIM(LOWER(F5427))="general","General",IF(TRIM(LOWER(F5427))="cardiology","Cardiology",IF(TRIM(LOWER(F5427))="Cardiology","Cardiology",IF(TRIM(LOWER(F5427))="Peads","Pediatrics",IF(TRIM(LOWER(F5427))="Pediatrics","Pediatrics",IF(TRIM(LOWER(F5427))="orthopedics","Orthopedics",IF(TRIM(LOWER(F5427))="Neurology","Neurology",IF(TRIM(LOWER(F5427))="Oncology","Oncology")))))))))))</f>
        <v>General</v>
      </c>
      <c r="P5427" s="3" t="str">
        <f t="shared" si="504"/>
        <v>Private</v>
      </c>
      <c r="Q5427" s="5">
        <f t="shared" si="505"/>
        <v>20</v>
      </c>
      <c r="R5427" s="1">
        <f t="shared" si="506"/>
        <v>36870.31</v>
      </c>
      <c r="S5427" s="1">
        <f t="shared" si="507"/>
        <v>0</v>
      </c>
      <c r="T5427" s="1" t="str">
        <f t="shared" si="508"/>
        <v>18-35</v>
      </c>
      <c r="U5427" s="1" t="str">
        <f t="shared" si="509"/>
        <v>No</v>
      </c>
    </row>
    <row r="5428" spans="1:21">
      <c r="A5428" s="1">
        <v>5427</v>
      </c>
      <c r="B5428" s="1">
        <v>43</v>
      </c>
      <c r="C5428" s="1" t="s">
        <v>12</v>
      </c>
      <c r="D5428" s="2">
        <v>45099</v>
      </c>
      <c r="E5428" s="2">
        <v>45117</v>
      </c>
      <c r="F5428" s="1" t="s">
        <v>45</v>
      </c>
      <c r="G5428" s="1" t="s">
        <v>41</v>
      </c>
      <c r="I5428" s="1">
        <v>297963.93</v>
      </c>
      <c r="J5428" s="1" t="s">
        <v>38</v>
      </c>
      <c r="K5428" s="1" t="s">
        <v>38</v>
      </c>
      <c r="N5428" s="3" t="str">
        <f>IF(LEFT(LOWER(C5428),1)="m","Male",IF(LEFT(LOWER(C5428),1)="f","Female","Unknown"))</f>
        <v>Unknown</v>
      </c>
      <c r="O5428" s="4" t="str">
        <f>IF(TRIM(LOWER(F5428))="neuro","Neurology",IF(TRIM(LOWER(F5428))="Neurology","Neurology",IF(TRIM(LOWER(F5428))="general ward","General",IF(TRIM(LOWER(F5428))="general","General",IF(TRIM(LOWER(F5428))="cardiology","Cardiology",IF(TRIM(LOWER(F5428))="Cardiology","Cardiology",IF(TRIM(LOWER(F5428))="Peads","Pediatrics",IF(TRIM(LOWER(F5428))="Pediatrics","Pediatrics",IF(TRIM(LOWER(F5428))="orthopedics","Orthopedics",IF(TRIM(LOWER(F5428))="Neurology","Neurology",IF(TRIM(LOWER(F5428))="Oncology","Oncology")))))))))))</f>
        <v>Neurology</v>
      </c>
      <c r="P5428" s="3" t="str">
        <f t="shared" si="504"/>
        <v>Unknown</v>
      </c>
      <c r="Q5428" s="5">
        <f t="shared" si="505"/>
        <v>18</v>
      </c>
      <c r="R5428" s="1">
        <f t="shared" si="506"/>
        <v>297963.93</v>
      </c>
      <c r="S5428" s="1">
        <f t="shared" si="507"/>
        <v>0</v>
      </c>
      <c r="T5428" s="1" t="str">
        <f t="shared" si="508"/>
        <v>36-50</v>
      </c>
      <c r="U5428" s="1" t="str">
        <f t="shared" si="509"/>
        <v>No</v>
      </c>
    </row>
    <row r="5429" spans="1:21">
      <c r="A5429" s="1">
        <v>5428</v>
      </c>
      <c r="B5429" s="1">
        <v>85</v>
      </c>
      <c r="C5429" s="1" t="s">
        <v>18</v>
      </c>
      <c r="D5429" s="2">
        <v>44995</v>
      </c>
      <c r="E5429" s="2">
        <v>45010</v>
      </c>
      <c r="F5429" s="1" t="s">
        <v>30</v>
      </c>
      <c r="G5429" s="1" t="s">
        <v>33</v>
      </c>
      <c r="H5429" s="1" t="s">
        <v>32</v>
      </c>
      <c r="I5429" s="1">
        <v>172714.53</v>
      </c>
      <c r="K5429" s="1" t="s">
        <v>16</v>
      </c>
      <c r="N5429" s="3" t="str">
        <f>IF(LEFT(LOWER(C5429),1)="m","Male",IF(LEFT(LOWER(C5429),1)="f","Female","Unknown"))</f>
        <v>Male</v>
      </c>
      <c r="O5429" s="4" t="str">
        <f>IF(TRIM(LOWER(F5429))="neuro","Neurology",IF(TRIM(LOWER(F5429))="Neurology","Neurology",IF(TRIM(LOWER(F5429))="general ward","General",IF(TRIM(LOWER(F5429))="general","General",IF(TRIM(LOWER(F5429))="cardiology","Cardiology",IF(TRIM(LOWER(F5429))="Cardiology","Cardiology",IF(TRIM(LOWER(F5429))="Peads","Pediatrics",IF(TRIM(LOWER(F5429))="Pediatrics","Pediatrics",IF(TRIM(LOWER(F5429))="orthopedics","Orthopedics",IF(TRIM(LOWER(F5429))="Neurology","Neurology",IF(TRIM(LOWER(F5429))="Oncology","Oncology")))))))))))</f>
        <v>Pediatrics</v>
      </c>
      <c r="P5429" s="3" t="str">
        <f t="shared" si="504"/>
        <v>Self</v>
      </c>
      <c r="Q5429" s="5">
        <f t="shared" si="505"/>
        <v>15</v>
      </c>
      <c r="R5429" s="1">
        <f t="shared" si="506"/>
        <v>172714.53</v>
      </c>
      <c r="S5429" s="1">
        <f t="shared" si="507"/>
        <v>1</v>
      </c>
      <c r="T5429" s="1" t="str">
        <f t="shared" si="508"/>
        <v>66+</v>
      </c>
      <c r="U5429" s="1" t="str">
        <f t="shared" si="509"/>
        <v>Unknown</v>
      </c>
    </row>
    <row r="5430" spans="1:21">
      <c r="A5430" s="1">
        <v>5429</v>
      </c>
      <c r="B5430" s="1">
        <v>17</v>
      </c>
      <c r="C5430" s="1" t="s">
        <v>18</v>
      </c>
      <c r="D5430" s="2">
        <v>45119</v>
      </c>
      <c r="E5430" s="2">
        <v>45132</v>
      </c>
      <c r="F5430" s="1" t="s">
        <v>19</v>
      </c>
      <c r="G5430" s="1" t="s">
        <v>22</v>
      </c>
      <c r="H5430" s="1" t="s">
        <v>37</v>
      </c>
      <c r="I5430" s="1">
        <v>99503.53</v>
      </c>
      <c r="K5430" s="1" t="s">
        <v>20</v>
      </c>
      <c r="N5430" s="3" t="str">
        <f>IF(LEFT(LOWER(C5430),1)="m","Male",IF(LEFT(LOWER(C5430),1)="f","Female","Unknown"))</f>
        <v>Male</v>
      </c>
      <c r="O5430" s="4" t="str">
        <f>IF(TRIM(LOWER(F5430))="neuro","Neurology",IF(TRIM(LOWER(F5430))="Neurology","Neurology",IF(TRIM(LOWER(F5430))="general ward","General",IF(TRIM(LOWER(F5430))="general","General",IF(TRIM(LOWER(F5430))="cardiology","Cardiology",IF(TRIM(LOWER(F5430))="Cardiology","Cardiology",IF(TRIM(LOWER(F5430))="Peads","Pediatrics",IF(TRIM(LOWER(F5430))="Pediatrics","Pediatrics",IF(TRIM(LOWER(F5430))="orthopedics","Orthopedics",IF(TRIM(LOWER(F5430))="Neurology","Neurology",IF(TRIM(LOWER(F5430))="Oncology","Oncology")))))))))))</f>
        <v>General</v>
      </c>
      <c r="P5430" s="3" t="str">
        <f t="shared" si="504"/>
        <v>Government</v>
      </c>
      <c r="Q5430" s="5">
        <f t="shared" si="505"/>
        <v>13</v>
      </c>
      <c r="R5430" s="1">
        <f t="shared" si="506"/>
        <v>99503.53</v>
      </c>
      <c r="S5430" s="1">
        <f t="shared" si="507"/>
        <v>0</v>
      </c>
      <c r="T5430" s="1" t="str">
        <f t="shared" si="508"/>
        <v>0-17</v>
      </c>
      <c r="U5430" s="1" t="str">
        <f t="shared" si="509"/>
        <v>Unknown</v>
      </c>
    </row>
    <row r="5431" spans="1:21">
      <c r="A5431" s="1">
        <v>5430</v>
      </c>
      <c r="B5431" s="1">
        <v>16</v>
      </c>
      <c r="C5431" s="1" t="s">
        <v>34</v>
      </c>
      <c r="D5431" s="2">
        <v>45000</v>
      </c>
      <c r="E5431" s="2">
        <v>45007</v>
      </c>
      <c r="F5431" s="1" t="s">
        <v>35</v>
      </c>
      <c r="G5431" s="1" t="s">
        <v>41</v>
      </c>
      <c r="H5431" s="1" t="s">
        <v>15</v>
      </c>
      <c r="I5431" s="1">
        <v>27820.01</v>
      </c>
      <c r="K5431" s="1" t="s">
        <v>17</v>
      </c>
      <c r="N5431" s="3" t="str">
        <f>IF(LEFT(LOWER(C5431),1)="m","Male",IF(LEFT(LOWER(C5431),1)="f","Female","Unknown"))</f>
        <v>Male</v>
      </c>
      <c r="O5431" s="4" t="str">
        <f>IF(TRIM(LOWER(F5431))="neuro","Neurology",IF(TRIM(LOWER(F5431))="Neurology","Neurology",IF(TRIM(LOWER(F5431))="general ward","General",IF(TRIM(LOWER(F5431))="general","General",IF(TRIM(LOWER(F5431))="cardiology","Cardiology",IF(TRIM(LOWER(F5431))="Cardiology","Cardiology",IF(TRIM(LOWER(F5431))="Peads","Pediatrics",IF(TRIM(LOWER(F5431))="Pediatrics","Pediatrics",IF(TRIM(LOWER(F5431))="orthopedics","Orthopedics",IF(TRIM(LOWER(F5431))="Neurology","Neurology",IF(TRIM(LOWER(F5431))="Oncology","Oncology")))))))))))</f>
        <v>Cardiology</v>
      </c>
      <c r="P5431" s="3" t="str">
        <f t="shared" si="504"/>
        <v>Unknown</v>
      </c>
      <c r="Q5431" s="5">
        <f t="shared" si="505"/>
        <v>7</v>
      </c>
      <c r="R5431" s="1">
        <f t="shared" si="506"/>
        <v>27820.01</v>
      </c>
      <c r="S5431" s="1">
        <f t="shared" si="507"/>
        <v>1</v>
      </c>
      <c r="T5431" s="1" t="str">
        <f t="shared" si="508"/>
        <v>0-17</v>
      </c>
      <c r="U5431" s="1" t="str">
        <f t="shared" si="509"/>
        <v>Unknown</v>
      </c>
    </row>
    <row r="5432" spans="1:21">
      <c r="A5432" s="1">
        <v>5431</v>
      </c>
      <c r="B5432" s="1">
        <v>27</v>
      </c>
      <c r="C5432" s="1" t="s">
        <v>12</v>
      </c>
      <c r="D5432" s="2">
        <v>45580</v>
      </c>
      <c r="E5432" s="2">
        <v>45599</v>
      </c>
      <c r="F5432" s="1" t="s">
        <v>35</v>
      </c>
      <c r="G5432" s="1" t="s">
        <v>33</v>
      </c>
      <c r="H5432" s="1" t="s">
        <v>15</v>
      </c>
      <c r="I5432" s="1">
        <v>-2873.64</v>
      </c>
      <c r="J5432" s="1" t="s">
        <v>42</v>
      </c>
      <c r="K5432" s="1" t="s">
        <v>17</v>
      </c>
      <c r="N5432" s="3" t="str">
        <f>IF(LEFT(LOWER(C5432),1)="m","Male",IF(LEFT(LOWER(C5432),1)="f","Female","Unknown"))</f>
        <v>Unknown</v>
      </c>
      <c r="O5432" s="4" t="str">
        <f>IF(TRIM(LOWER(F5432))="neuro","Neurology",IF(TRIM(LOWER(F5432))="Neurology","Neurology",IF(TRIM(LOWER(F5432))="general ward","General",IF(TRIM(LOWER(F5432))="general","General",IF(TRIM(LOWER(F5432))="cardiology","Cardiology",IF(TRIM(LOWER(F5432))="Cardiology","Cardiology",IF(TRIM(LOWER(F5432))="Peads","Pediatrics",IF(TRIM(LOWER(F5432))="Pediatrics","Pediatrics",IF(TRIM(LOWER(F5432))="orthopedics","Orthopedics",IF(TRIM(LOWER(F5432))="Neurology","Neurology",IF(TRIM(LOWER(F5432))="Oncology","Oncology")))))))))))</f>
        <v>Cardiology</v>
      </c>
      <c r="P5432" s="3" t="str">
        <f t="shared" si="504"/>
        <v>Self</v>
      </c>
      <c r="Q5432" s="5">
        <f t="shared" si="505"/>
        <v>19</v>
      </c>
      <c r="R5432" s="1" t="str">
        <f t="shared" si="506"/>
        <v/>
      </c>
      <c r="S5432" s="1">
        <f t="shared" si="507"/>
        <v>1</v>
      </c>
      <c r="T5432" s="1" t="str">
        <f t="shared" si="508"/>
        <v>18-35</v>
      </c>
      <c r="U5432" s="1" t="str">
        <f t="shared" si="509"/>
        <v>No</v>
      </c>
    </row>
    <row r="5433" spans="1:21">
      <c r="A5433" s="1">
        <v>5432</v>
      </c>
      <c r="B5433" s="1">
        <v>5</v>
      </c>
      <c r="C5433" s="1" t="s">
        <v>12</v>
      </c>
      <c r="D5433" s="2">
        <v>45279</v>
      </c>
      <c r="E5433" s="2">
        <v>45280</v>
      </c>
      <c r="F5433" s="1" t="s">
        <v>13</v>
      </c>
      <c r="G5433" s="1" t="s">
        <v>41</v>
      </c>
      <c r="H5433" s="1" t="s">
        <v>37</v>
      </c>
      <c r="I5433" s="1">
        <v>348201.56</v>
      </c>
      <c r="J5433" s="1" t="s">
        <v>38</v>
      </c>
      <c r="K5433" s="1" t="s">
        <v>17</v>
      </c>
      <c r="N5433" s="3" t="str">
        <f>IF(LEFT(LOWER(C5433),1)="m","Male",IF(LEFT(LOWER(C5433),1)="f","Female","Unknown"))</f>
        <v>Unknown</v>
      </c>
      <c r="O5433" s="4" t="str">
        <f>IF(TRIM(LOWER(F5433))="neuro","Neurology",IF(TRIM(LOWER(F5433))="Neurology","Neurology",IF(TRIM(LOWER(F5433))="general ward","General",IF(TRIM(LOWER(F5433))="general","General",IF(TRIM(LOWER(F5433))="cardiology","Cardiology",IF(TRIM(LOWER(F5433))="Cardiology","Cardiology",IF(TRIM(LOWER(F5433))="Peads","Pediatrics",IF(TRIM(LOWER(F5433))="Pediatrics","Pediatrics",IF(TRIM(LOWER(F5433))="orthopedics","Orthopedics",IF(TRIM(LOWER(F5433))="Neurology","Neurology",IF(TRIM(LOWER(F5433))="Oncology","Oncology")))))))))))</f>
        <v>Neurology</v>
      </c>
      <c r="P5433" s="3" t="str">
        <f t="shared" si="504"/>
        <v>Unknown</v>
      </c>
      <c r="Q5433" s="5">
        <f t="shared" si="505"/>
        <v>1</v>
      </c>
      <c r="R5433" s="1">
        <f t="shared" si="506"/>
        <v>348201.56</v>
      </c>
      <c r="S5433" s="1">
        <f t="shared" si="507"/>
        <v>1</v>
      </c>
      <c r="T5433" s="1" t="str">
        <f t="shared" si="508"/>
        <v>0-17</v>
      </c>
      <c r="U5433" s="1" t="str">
        <f t="shared" si="509"/>
        <v>No</v>
      </c>
    </row>
    <row r="5434" spans="1:21">
      <c r="A5434" s="1">
        <v>5433</v>
      </c>
      <c r="B5434" s="1">
        <v>81</v>
      </c>
      <c r="C5434" s="1" t="s">
        <v>34</v>
      </c>
      <c r="D5434" s="2">
        <v>45592</v>
      </c>
      <c r="E5434" s="2">
        <v>45603</v>
      </c>
      <c r="F5434" s="1" t="s">
        <v>19</v>
      </c>
      <c r="G5434" s="1" t="s">
        <v>31</v>
      </c>
      <c r="H5434" s="1" t="s">
        <v>32</v>
      </c>
      <c r="I5434" s="1">
        <v>252016.7</v>
      </c>
      <c r="J5434" s="1" t="s">
        <v>38</v>
      </c>
      <c r="K5434" s="1" t="s">
        <v>16</v>
      </c>
      <c r="N5434" s="3" t="str">
        <f>IF(LEFT(LOWER(C5434),1)="m","Male",IF(LEFT(LOWER(C5434),1)="f","Female","Unknown"))</f>
        <v>Male</v>
      </c>
      <c r="O5434" s="4" t="str">
        <f>IF(TRIM(LOWER(F5434))="neuro","Neurology",IF(TRIM(LOWER(F5434))="Neurology","Neurology",IF(TRIM(LOWER(F5434))="general ward","General",IF(TRIM(LOWER(F5434))="general","General",IF(TRIM(LOWER(F5434))="cardiology","Cardiology",IF(TRIM(LOWER(F5434))="Cardiology","Cardiology",IF(TRIM(LOWER(F5434))="Peads","Pediatrics",IF(TRIM(LOWER(F5434))="Pediatrics","Pediatrics",IF(TRIM(LOWER(F5434))="orthopedics","Orthopedics",IF(TRIM(LOWER(F5434))="Neurology","Neurology",IF(TRIM(LOWER(F5434))="Oncology","Oncology")))))))))))</f>
        <v>General</v>
      </c>
      <c r="P5434" s="3" t="str">
        <f t="shared" si="504"/>
        <v>Private</v>
      </c>
      <c r="Q5434" s="5">
        <f t="shared" si="505"/>
        <v>11</v>
      </c>
      <c r="R5434" s="1">
        <f t="shared" si="506"/>
        <v>252016.7</v>
      </c>
      <c r="S5434" s="1">
        <f t="shared" si="507"/>
        <v>1</v>
      </c>
      <c r="T5434" s="1" t="str">
        <f t="shared" si="508"/>
        <v>66+</v>
      </c>
      <c r="U5434" s="1" t="str">
        <f t="shared" si="509"/>
        <v>No</v>
      </c>
    </row>
    <row r="5435" spans="1:21">
      <c r="A5435" s="1">
        <v>5434</v>
      </c>
      <c r="B5435" s="1">
        <v>67</v>
      </c>
      <c r="C5435" s="1" t="s">
        <v>26</v>
      </c>
      <c r="D5435" s="2">
        <v>45580</v>
      </c>
      <c r="E5435" s="2">
        <v>45600</v>
      </c>
      <c r="F5435" s="1" t="s">
        <v>30</v>
      </c>
      <c r="G5435" s="1" t="s">
        <v>33</v>
      </c>
      <c r="H5435" s="1" t="s">
        <v>51</v>
      </c>
      <c r="I5435" s="1">
        <v>288298.45</v>
      </c>
      <c r="J5435" s="1" t="s">
        <v>25</v>
      </c>
      <c r="K5435" s="1" t="s">
        <v>42</v>
      </c>
      <c r="N5435" s="3" t="str">
        <f>IF(LEFT(LOWER(C5435),1)="m","Male",IF(LEFT(LOWER(C5435),1)="f","Female","Unknown"))</f>
        <v>Female</v>
      </c>
      <c r="O5435" s="4" t="str">
        <f>IF(TRIM(LOWER(F5435))="neuro","Neurology",IF(TRIM(LOWER(F5435))="Neurology","Neurology",IF(TRIM(LOWER(F5435))="general ward","General",IF(TRIM(LOWER(F5435))="general","General",IF(TRIM(LOWER(F5435))="cardiology","Cardiology",IF(TRIM(LOWER(F5435))="Cardiology","Cardiology",IF(TRIM(LOWER(F5435))="Peads","Pediatrics",IF(TRIM(LOWER(F5435))="Pediatrics","Pediatrics",IF(TRIM(LOWER(F5435))="orthopedics","Orthopedics",IF(TRIM(LOWER(F5435))="Neurology","Neurology",IF(TRIM(LOWER(F5435))="Oncology","Oncology")))))))))))</f>
        <v>Pediatrics</v>
      </c>
      <c r="P5435" s="3" t="str">
        <f t="shared" si="504"/>
        <v>Self</v>
      </c>
      <c r="Q5435" s="5">
        <f t="shared" si="505"/>
        <v>20</v>
      </c>
      <c r="R5435" s="1">
        <f t="shared" si="506"/>
        <v>288298.45</v>
      </c>
      <c r="S5435" s="1">
        <f t="shared" si="507"/>
        <v>0</v>
      </c>
      <c r="T5435" s="1" t="str">
        <f t="shared" si="508"/>
        <v>66+</v>
      </c>
      <c r="U5435" s="1" t="str">
        <f t="shared" si="509"/>
        <v>Yes</v>
      </c>
    </row>
    <row r="5436" spans="1:21">
      <c r="A5436" s="1">
        <v>5435</v>
      </c>
      <c r="B5436" s="1">
        <v>82</v>
      </c>
      <c r="C5436" s="1" t="s">
        <v>29</v>
      </c>
      <c r="D5436" s="2">
        <v>45137</v>
      </c>
      <c r="E5436" s="2">
        <v>45147</v>
      </c>
      <c r="F5436" s="1" t="s">
        <v>43</v>
      </c>
      <c r="G5436" s="1" t="s">
        <v>36</v>
      </c>
      <c r="H5436" s="1" t="s">
        <v>39</v>
      </c>
      <c r="I5436" s="1">
        <v>345061.46</v>
      </c>
      <c r="J5436" s="1" t="s">
        <v>38</v>
      </c>
      <c r="K5436" s="1" t="s">
        <v>16</v>
      </c>
      <c r="N5436" s="3" t="str">
        <f>IF(LEFT(LOWER(C5436),1)="m","Male",IF(LEFT(LOWER(C5436),1)="f","Female","Unknown"))</f>
        <v>Female</v>
      </c>
      <c r="O5436" s="4" t="str">
        <f>IF(TRIM(LOWER(F5436))="neuro","Neurology",IF(TRIM(LOWER(F5436))="Neurology","Neurology",IF(TRIM(LOWER(F5436))="general ward","General",IF(TRIM(LOWER(F5436))="general","General",IF(TRIM(LOWER(F5436))="cardiology","Cardiology",IF(TRIM(LOWER(F5436))="Cardiology","Cardiology",IF(TRIM(LOWER(F5436))="Peads","Pediatrics",IF(TRIM(LOWER(F5436))="Pediatrics","Pediatrics",IF(TRIM(LOWER(F5436))="orthopedics","Orthopedics",IF(TRIM(LOWER(F5436))="Neurology","Neurology",IF(TRIM(LOWER(F5436))="Oncology","Oncology")))))))))))</f>
        <v>Orthopedics</v>
      </c>
      <c r="P5436" s="3" t="str">
        <f t="shared" si="504"/>
        <v>Government</v>
      </c>
      <c r="Q5436" s="5">
        <f t="shared" si="505"/>
        <v>10</v>
      </c>
      <c r="R5436" s="1">
        <f t="shared" si="506"/>
        <v>345061.46</v>
      </c>
      <c r="S5436" s="1">
        <f t="shared" si="507"/>
        <v>1</v>
      </c>
      <c r="T5436" s="1" t="str">
        <f t="shared" si="508"/>
        <v>66+</v>
      </c>
      <c r="U5436" s="1" t="str">
        <f t="shared" si="509"/>
        <v>No</v>
      </c>
    </row>
    <row r="5437" spans="1:21">
      <c r="A5437" s="1">
        <v>5436</v>
      </c>
      <c r="B5437" s="1">
        <v>84</v>
      </c>
      <c r="C5437" s="1" t="s">
        <v>26</v>
      </c>
      <c r="D5437" s="2">
        <v>45245</v>
      </c>
      <c r="E5437" s="2">
        <v>45260</v>
      </c>
      <c r="F5437" s="1" t="s">
        <v>52</v>
      </c>
      <c r="G5437" s="1" t="s">
        <v>36</v>
      </c>
      <c r="H5437" s="1" t="s">
        <v>37</v>
      </c>
      <c r="I5437" s="1">
        <v>283202.40000000002</v>
      </c>
      <c r="J5437" s="1" t="s">
        <v>17</v>
      </c>
      <c r="K5437" s="1" t="s">
        <v>25</v>
      </c>
      <c r="N5437" s="3" t="str">
        <f>IF(LEFT(LOWER(C5437),1)="m","Male",IF(LEFT(LOWER(C5437),1)="f","Female","Unknown"))</f>
        <v>Female</v>
      </c>
      <c r="O5437" s="4" t="str">
        <f>IF(TRIM(LOWER(F5437))="neuro","Neurology",IF(TRIM(LOWER(F5437))="Neurology","Neurology",IF(TRIM(LOWER(F5437))="general ward","General",IF(TRIM(LOWER(F5437))="general","General",IF(TRIM(LOWER(F5437))="cardiology","Cardiology",IF(TRIM(LOWER(F5437))="Cardiology","Cardiology",IF(TRIM(LOWER(F5437))="Peads","Pediatrics",IF(TRIM(LOWER(F5437))="Pediatrics","Pediatrics",IF(TRIM(LOWER(F5437))="orthopedics","Orthopedics",IF(TRIM(LOWER(F5437))="Neurology","Neurology",IF(TRIM(LOWER(F5437))="Oncology","Oncology")))))))))))</f>
        <v>Oncology</v>
      </c>
      <c r="P5437" s="3" t="str">
        <f t="shared" si="504"/>
        <v>Government</v>
      </c>
      <c r="Q5437" s="5">
        <f t="shared" si="505"/>
        <v>15</v>
      </c>
      <c r="R5437" s="1">
        <f t="shared" si="506"/>
        <v>283202.40000000002</v>
      </c>
      <c r="S5437" s="1">
        <f t="shared" si="507"/>
        <v>1</v>
      </c>
      <c r="T5437" s="1" t="str">
        <f t="shared" si="508"/>
        <v>66+</v>
      </c>
      <c r="U5437" s="1" t="str">
        <f t="shared" si="509"/>
        <v>Yes</v>
      </c>
    </row>
    <row r="5438" spans="1:21">
      <c r="A5438" s="1">
        <v>5437</v>
      </c>
      <c r="B5438" s="1">
        <v>75</v>
      </c>
      <c r="C5438" s="1" t="s">
        <v>34</v>
      </c>
      <c r="D5438" s="2">
        <v>45550</v>
      </c>
      <c r="E5438" s="2">
        <v>45567</v>
      </c>
      <c r="F5438" s="1" t="s">
        <v>30</v>
      </c>
      <c r="G5438" s="1" t="s">
        <v>14</v>
      </c>
      <c r="H5438" s="1" t="s">
        <v>37</v>
      </c>
      <c r="I5438" s="1">
        <v>32976.67</v>
      </c>
      <c r="J5438" s="1" t="s">
        <v>42</v>
      </c>
      <c r="K5438" s="1" t="s">
        <v>25</v>
      </c>
      <c r="N5438" s="3" t="str">
        <f>IF(LEFT(LOWER(C5438),1)="m","Male",IF(LEFT(LOWER(C5438),1)="f","Female","Unknown"))</f>
        <v>Male</v>
      </c>
      <c r="O5438" s="4" t="str">
        <f>IF(TRIM(LOWER(F5438))="neuro","Neurology",IF(TRIM(LOWER(F5438))="Neurology","Neurology",IF(TRIM(LOWER(F5438))="general ward","General",IF(TRIM(LOWER(F5438))="general","General",IF(TRIM(LOWER(F5438))="cardiology","Cardiology",IF(TRIM(LOWER(F5438))="Cardiology","Cardiology",IF(TRIM(LOWER(F5438))="Peads","Pediatrics",IF(TRIM(LOWER(F5438))="Pediatrics","Pediatrics",IF(TRIM(LOWER(F5438))="orthopedics","Orthopedics",IF(TRIM(LOWER(F5438))="Neurology","Neurology",IF(TRIM(LOWER(F5438))="Oncology","Oncology")))))))))))</f>
        <v>Pediatrics</v>
      </c>
      <c r="P5438" s="3" t="str">
        <f t="shared" si="504"/>
        <v>Private</v>
      </c>
      <c r="Q5438" s="5">
        <f t="shared" si="505"/>
        <v>17</v>
      </c>
      <c r="R5438" s="1">
        <f t="shared" si="506"/>
        <v>32976.67</v>
      </c>
      <c r="S5438" s="1">
        <f t="shared" si="507"/>
        <v>1</v>
      </c>
      <c r="T5438" s="1" t="str">
        <f t="shared" si="508"/>
        <v>66+</v>
      </c>
      <c r="U5438" s="1" t="str">
        <f t="shared" si="509"/>
        <v>No</v>
      </c>
    </row>
    <row r="5439" spans="1:21">
      <c r="A5439" s="1">
        <v>5438</v>
      </c>
      <c r="B5439" s="1">
        <v>78</v>
      </c>
      <c r="C5439" s="1" t="s">
        <v>27</v>
      </c>
      <c r="D5439" s="2">
        <v>45055</v>
      </c>
      <c r="E5439" s="2">
        <v>45059</v>
      </c>
      <c r="F5439" s="1" t="s">
        <v>49</v>
      </c>
      <c r="G5439" s="1" t="s">
        <v>33</v>
      </c>
      <c r="H5439" s="1" t="s">
        <v>23</v>
      </c>
      <c r="I5439" s="1">
        <v>301809.01</v>
      </c>
      <c r="J5439" s="1" t="s">
        <v>38</v>
      </c>
      <c r="K5439" s="1" t="s">
        <v>20</v>
      </c>
      <c r="N5439" s="3" t="str">
        <f>IF(LEFT(LOWER(C5439),1)="m","Male",IF(LEFT(LOWER(C5439),1)="f","Female","Unknown"))</f>
        <v>Male</v>
      </c>
      <c r="O5439" s="4" t="str">
        <f>IF(TRIM(LOWER(F5439))="neuro","Neurology",IF(TRIM(LOWER(F5439))="Neurology","Neurology",IF(TRIM(LOWER(F5439))="general ward","General",IF(TRIM(LOWER(F5439))="general","General",IF(TRIM(LOWER(F5439))="cardiology","Cardiology",IF(TRIM(LOWER(F5439))="Cardiology","Cardiology",IF(TRIM(LOWER(F5439))="Peads","Pediatrics",IF(TRIM(LOWER(F5439))="Pediatrics","Pediatrics",IF(TRIM(LOWER(F5439))="orthopedics","Orthopedics",IF(TRIM(LOWER(F5439))="Neurology","Neurology",IF(TRIM(LOWER(F5439))="Oncology","Oncology")))))))))))</f>
        <v>Oncology</v>
      </c>
      <c r="P5439" s="3" t="str">
        <f t="shared" si="504"/>
        <v>Self</v>
      </c>
      <c r="Q5439" s="5">
        <f t="shared" si="505"/>
        <v>4</v>
      </c>
      <c r="R5439" s="1">
        <f t="shared" si="506"/>
        <v>301809.01</v>
      </c>
      <c r="S5439" s="1">
        <f t="shared" si="507"/>
        <v>0</v>
      </c>
      <c r="T5439" s="1" t="str">
        <f t="shared" si="508"/>
        <v>66+</v>
      </c>
      <c r="U5439" s="1" t="str">
        <f t="shared" si="509"/>
        <v>No</v>
      </c>
    </row>
    <row r="5440" spans="1:21">
      <c r="A5440" s="1">
        <v>5439</v>
      </c>
      <c r="B5440" s="1">
        <v>88</v>
      </c>
      <c r="C5440" s="1" t="s">
        <v>29</v>
      </c>
      <c r="D5440" s="2">
        <v>44955</v>
      </c>
      <c r="E5440" s="2">
        <v>44968</v>
      </c>
      <c r="F5440" s="1" t="s">
        <v>45</v>
      </c>
      <c r="G5440" s="1" t="s">
        <v>41</v>
      </c>
      <c r="H5440" s="1" t="s">
        <v>39</v>
      </c>
      <c r="I5440" s="1">
        <v>314591.82</v>
      </c>
      <c r="K5440" s="1" t="s">
        <v>42</v>
      </c>
      <c r="N5440" s="3" t="str">
        <f>IF(LEFT(LOWER(C5440),1)="m","Male",IF(LEFT(LOWER(C5440),1)="f","Female","Unknown"))</f>
        <v>Female</v>
      </c>
      <c r="O5440" s="4" t="str">
        <f>IF(TRIM(LOWER(F5440))="neuro","Neurology",IF(TRIM(LOWER(F5440))="Neurology","Neurology",IF(TRIM(LOWER(F5440))="general ward","General",IF(TRIM(LOWER(F5440))="general","General",IF(TRIM(LOWER(F5440))="cardiology","Cardiology",IF(TRIM(LOWER(F5440))="Cardiology","Cardiology",IF(TRIM(LOWER(F5440))="Peads","Pediatrics",IF(TRIM(LOWER(F5440))="Pediatrics","Pediatrics",IF(TRIM(LOWER(F5440))="orthopedics","Orthopedics",IF(TRIM(LOWER(F5440))="Neurology","Neurology",IF(TRIM(LOWER(F5440))="Oncology","Oncology")))))))))))</f>
        <v>Neurology</v>
      </c>
      <c r="P5440" s="3" t="str">
        <f t="shared" si="504"/>
        <v>Unknown</v>
      </c>
      <c r="Q5440" s="5">
        <f t="shared" si="505"/>
        <v>13</v>
      </c>
      <c r="R5440" s="1">
        <f t="shared" si="506"/>
        <v>314591.82</v>
      </c>
      <c r="S5440" s="1">
        <f t="shared" si="507"/>
        <v>0</v>
      </c>
      <c r="T5440" s="1" t="str">
        <f t="shared" si="508"/>
        <v>66+</v>
      </c>
      <c r="U5440" s="1" t="str">
        <f t="shared" si="509"/>
        <v>Unknown</v>
      </c>
    </row>
    <row r="5441" spans="1:21">
      <c r="A5441" s="1">
        <v>5440</v>
      </c>
      <c r="B5441" s="1">
        <v>38</v>
      </c>
      <c r="C5441" s="1" t="s">
        <v>18</v>
      </c>
      <c r="D5441" s="2">
        <v>45153</v>
      </c>
      <c r="E5441" s="2">
        <v>45156</v>
      </c>
      <c r="F5441" s="1" t="s">
        <v>30</v>
      </c>
      <c r="G5441" s="1" t="s">
        <v>36</v>
      </c>
      <c r="H5441" s="1" t="s">
        <v>37</v>
      </c>
      <c r="I5441" s="1">
        <v>287004.2</v>
      </c>
      <c r="J5441" s="1" t="s">
        <v>17</v>
      </c>
      <c r="K5441" s="1" t="s">
        <v>42</v>
      </c>
      <c r="N5441" s="3" t="str">
        <f>IF(LEFT(LOWER(C5441),1)="m","Male",IF(LEFT(LOWER(C5441),1)="f","Female","Unknown"))</f>
        <v>Male</v>
      </c>
      <c r="O5441" s="4" t="str">
        <f>IF(TRIM(LOWER(F5441))="neuro","Neurology",IF(TRIM(LOWER(F5441))="Neurology","Neurology",IF(TRIM(LOWER(F5441))="general ward","General",IF(TRIM(LOWER(F5441))="general","General",IF(TRIM(LOWER(F5441))="cardiology","Cardiology",IF(TRIM(LOWER(F5441))="Cardiology","Cardiology",IF(TRIM(LOWER(F5441))="Peads","Pediatrics",IF(TRIM(LOWER(F5441))="Pediatrics","Pediatrics",IF(TRIM(LOWER(F5441))="orthopedics","Orthopedics",IF(TRIM(LOWER(F5441))="Neurology","Neurology",IF(TRIM(LOWER(F5441))="Oncology","Oncology")))))))))))</f>
        <v>Pediatrics</v>
      </c>
      <c r="P5441" s="3" t="str">
        <f t="shared" si="504"/>
        <v>Government</v>
      </c>
      <c r="Q5441" s="5">
        <f t="shared" si="505"/>
        <v>3</v>
      </c>
      <c r="R5441" s="1">
        <f t="shared" si="506"/>
        <v>287004.2</v>
      </c>
      <c r="S5441" s="1">
        <f t="shared" si="507"/>
        <v>0</v>
      </c>
      <c r="T5441" s="1" t="str">
        <f t="shared" si="508"/>
        <v>36-50</v>
      </c>
      <c r="U5441" s="1" t="str">
        <f t="shared" si="509"/>
        <v>Yes</v>
      </c>
    </row>
    <row r="5442" spans="1:21">
      <c r="A5442" s="1">
        <v>5441</v>
      </c>
      <c r="B5442" s="1">
        <v>58</v>
      </c>
      <c r="C5442" s="1" t="s">
        <v>44</v>
      </c>
      <c r="D5442" s="2">
        <v>45307</v>
      </c>
      <c r="E5442" s="2">
        <v>45312</v>
      </c>
      <c r="F5442" s="1" t="s">
        <v>13</v>
      </c>
      <c r="G5442" s="1" t="s">
        <v>14</v>
      </c>
      <c r="H5442" s="1" t="s">
        <v>37</v>
      </c>
      <c r="I5442" s="1">
        <v>192073.83</v>
      </c>
      <c r="J5442" s="1" t="s">
        <v>25</v>
      </c>
      <c r="K5442" s="1" t="s">
        <v>20</v>
      </c>
      <c r="N5442" s="3" t="str">
        <f>IF(LEFT(LOWER(C5442),1)="m","Male",IF(LEFT(LOWER(C5442),1)="f","Female","Unknown"))</f>
        <v>Female</v>
      </c>
      <c r="O5442" s="4" t="str">
        <f>IF(TRIM(LOWER(F5442))="neuro","Neurology",IF(TRIM(LOWER(F5442))="Neurology","Neurology",IF(TRIM(LOWER(F5442))="general ward","General",IF(TRIM(LOWER(F5442))="general","General",IF(TRIM(LOWER(F5442))="cardiology","Cardiology",IF(TRIM(LOWER(F5442))="Cardiology","Cardiology",IF(TRIM(LOWER(F5442))="Peads","Pediatrics",IF(TRIM(LOWER(F5442))="Pediatrics","Pediatrics",IF(TRIM(LOWER(F5442))="orthopedics","Orthopedics",IF(TRIM(LOWER(F5442))="Neurology","Neurology",IF(TRIM(LOWER(F5442))="Oncology","Oncology")))))))))))</f>
        <v>Neurology</v>
      </c>
      <c r="P5442" s="3" t="str">
        <f t="shared" si="504"/>
        <v>Private</v>
      </c>
      <c r="Q5442" s="5">
        <f t="shared" si="505"/>
        <v>5</v>
      </c>
      <c r="R5442" s="1">
        <f t="shared" si="506"/>
        <v>192073.83</v>
      </c>
      <c r="S5442" s="1">
        <f t="shared" si="507"/>
        <v>0</v>
      </c>
      <c r="T5442" s="1" t="str">
        <f t="shared" si="508"/>
        <v>51-65</v>
      </c>
      <c r="U5442" s="1" t="str">
        <f t="shared" si="509"/>
        <v>Yes</v>
      </c>
    </row>
    <row r="5443" spans="1:21">
      <c r="A5443" s="1">
        <v>5442</v>
      </c>
      <c r="B5443" s="1">
        <v>57</v>
      </c>
      <c r="C5443" s="1" t="s">
        <v>27</v>
      </c>
      <c r="D5443" s="2">
        <v>45026</v>
      </c>
      <c r="E5443" s="2">
        <v>45046</v>
      </c>
      <c r="F5443" s="1" t="s">
        <v>52</v>
      </c>
      <c r="G5443" s="1" t="s">
        <v>46</v>
      </c>
      <c r="H5443" s="1" t="s">
        <v>15</v>
      </c>
      <c r="I5443" s="1">
        <v>192382.75</v>
      </c>
      <c r="J5443" s="1" t="s">
        <v>25</v>
      </c>
      <c r="K5443" s="1" t="s">
        <v>16</v>
      </c>
      <c r="N5443" s="3" t="str">
        <f>IF(LEFT(LOWER(C5443),1)="m","Male",IF(LEFT(LOWER(C5443),1)="f","Female","Unknown"))</f>
        <v>Male</v>
      </c>
      <c r="O5443" s="4" t="str">
        <f>IF(TRIM(LOWER(F5443))="neuro","Neurology",IF(TRIM(LOWER(F5443))="Neurology","Neurology",IF(TRIM(LOWER(F5443))="general ward","General",IF(TRIM(LOWER(F5443))="general","General",IF(TRIM(LOWER(F5443))="cardiology","Cardiology",IF(TRIM(LOWER(F5443))="Cardiology","Cardiology",IF(TRIM(LOWER(F5443))="Peads","Pediatrics",IF(TRIM(LOWER(F5443))="Pediatrics","Pediatrics",IF(TRIM(LOWER(F5443))="orthopedics","Orthopedics",IF(TRIM(LOWER(F5443))="Neurology","Neurology",IF(TRIM(LOWER(F5443))="Oncology","Oncology")))))))))))</f>
        <v>Oncology</v>
      </c>
      <c r="P5443" s="3" t="str">
        <f t="shared" ref="P5443:P5506" si="510">IF(LOWER(G5443)="private","Private",
IF(LOWER(G5443)="govt","Government",
IF(LOWER(G5443)="government","Government",
IF(LOWER(G5443)="self","Self","Unknown"))))</f>
        <v>Self</v>
      </c>
      <c r="Q5443" s="5">
        <f t="shared" ref="Q5443:Q5506" si="511">IF(E5443&lt;D5443,"",E5443-D5443)</f>
        <v>20</v>
      </c>
      <c r="R5443" s="1">
        <f t="shared" ref="R5443:R5506" si="512">IF(I5443&lt;0,"",I5443)</f>
        <v>192382.75</v>
      </c>
      <c r="S5443" s="1">
        <f t="shared" ref="S5443:S5506" si="513">IF(OR(K5443="Yes",K5443="YES",K5443="Y"),1,0)</f>
        <v>1</v>
      </c>
      <c r="T5443" s="1" t="str">
        <f t="shared" ref="T5443:T5506" si="514">IF(B5443&lt;18,"0-17",                                                  IF(B5443&lt;36,"18-35",
IF(B5443&lt;51,"36-50",
IF(B5443&lt;66,"51-65","66+"))))</f>
        <v>51-65</v>
      </c>
      <c r="U5443" s="1" t="str">
        <f t="shared" ref="U5443:U5506" si="515">IF(OR(TRIM(UPPER(J5443))="YES",TRIM(UPPER(J5443))="Y"),"Yes",
IF(OR(TRIM(UPPER(J5443))="NO",TRIM(UPPER(J5443))="N"),"No","Unknown"))</f>
        <v>Yes</v>
      </c>
    </row>
    <row r="5444" spans="1:21">
      <c r="A5444" s="1">
        <v>5443</v>
      </c>
      <c r="C5444" s="1" t="s">
        <v>29</v>
      </c>
      <c r="D5444" s="2">
        <v>45539</v>
      </c>
      <c r="E5444" s="2">
        <v>45553</v>
      </c>
      <c r="F5444" s="1" t="s">
        <v>45</v>
      </c>
      <c r="G5444" s="1" t="s">
        <v>33</v>
      </c>
      <c r="H5444" s="1" t="s">
        <v>39</v>
      </c>
      <c r="I5444" s="1">
        <v>332882.06</v>
      </c>
      <c r="J5444" s="1" t="s">
        <v>25</v>
      </c>
      <c r="K5444" s="1" t="s">
        <v>42</v>
      </c>
      <c r="N5444" s="3" t="str">
        <f>IF(LEFT(LOWER(C5444),1)="m","Male",IF(LEFT(LOWER(C5444),1)="f","Female","Unknown"))</f>
        <v>Female</v>
      </c>
      <c r="O5444" s="4" t="str">
        <f>IF(TRIM(LOWER(F5444))="neuro","Neurology",IF(TRIM(LOWER(F5444))="Neurology","Neurology",IF(TRIM(LOWER(F5444))="general ward","General",IF(TRIM(LOWER(F5444))="general","General",IF(TRIM(LOWER(F5444))="cardiology","Cardiology",IF(TRIM(LOWER(F5444))="Cardiology","Cardiology",IF(TRIM(LOWER(F5444))="Peads","Pediatrics",IF(TRIM(LOWER(F5444))="Pediatrics","Pediatrics",IF(TRIM(LOWER(F5444))="orthopedics","Orthopedics",IF(TRIM(LOWER(F5444))="Neurology","Neurology",IF(TRIM(LOWER(F5444))="Oncology","Oncology")))))))))))</f>
        <v>Neurology</v>
      </c>
      <c r="P5444" s="3" t="str">
        <f t="shared" si="510"/>
        <v>Self</v>
      </c>
      <c r="Q5444" s="5">
        <f t="shared" si="511"/>
        <v>14</v>
      </c>
      <c r="R5444" s="1">
        <f t="shared" si="512"/>
        <v>332882.06</v>
      </c>
      <c r="S5444" s="1">
        <f t="shared" si="513"/>
        <v>0</v>
      </c>
      <c r="T5444" s="1" t="str">
        <f t="shared" si="514"/>
        <v>0-17</v>
      </c>
      <c r="U5444" s="1" t="str">
        <f t="shared" si="515"/>
        <v>Yes</v>
      </c>
    </row>
    <row r="5445" spans="1:21">
      <c r="A5445" s="1">
        <v>5444</v>
      </c>
      <c r="B5445" s="1">
        <v>20</v>
      </c>
      <c r="C5445" s="1" t="s">
        <v>18</v>
      </c>
      <c r="D5445" s="2">
        <v>45651</v>
      </c>
      <c r="E5445" s="2">
        <v>45658</v>
      </c>
      <c r="F5445" s="1" t="s">
        <v>52</v>
      </c>
      <c r="G5445" s="1" t="s">
        <v>36</v>
      </c>
      <c r="H5445" s="1" t="s">
        <v>51</v>
      </c>
      <c r="I5445" s="1">
        <v>125405.68</v>
      </c>
      <c r="J5445" s="1" t="s">
        <v>42</v>
      </c>
      <c r="K5445" s="1" t="s">
        <v>20</v>
      </c>
      <c r="N5445" s="3" t="str">
        <f>IF(LEFT(LOWER(C5445),1)="m","Male",IF(LEFT(LOWER(C5445),1)="f","Female","Unknown"))</f>
        <v>Male</v>
      </c>
      <c r="O5445" s="4" t="str">
        <f>IF(TRIM(LOWER(F5445))="neuro","Neurology",IF(TRIM(LOWER(F5445))="Neurology","Neurology",IF(TRIM(LOWER(F5445))="general ward","General",IF(TRIM(LOWER(F5445))="general","General",IF(TRIM(LOWER(F5445))="cardiology","Cardiology",IF(TRIM(LOWER(F5445))="Cardiology","Cardiology",IF(TRIM(LOWER(F5445))="Peads","Pediatrics",IF(TRIM(LOWER(F5445))="Pediatrics","Pediatrics",IF(TRIM(LOWER(F5445))="orthopedics","Orthopedics",IF(TRIM(LOWER(F5445))="Neurology","Neurology",IF(TRIM(LOWER(F5445))="Oncology","Oncology")))))))))))</f>
        <v>Oncology</v>
      </c>
      <c r="P5445" s="3" t="str">
        <f t="shared" si="510"/>
        <v>Government</v>
      </c>
      <c r="Q5445" s="5">
        <f t="shared" si="511"/>
        <v>7</v>
      </c>
      <c r="R5445" s="1">
        <f t="shared" si="512"/>
        <v>125405.68</v>
      </c>
      <c r="S5445" s="1">
        <f t="shared" si="513"/>
        <v>0</v>
      </c>
      <c r="T5445" s="1" t="str">
        <f t="shared" si="514"/>
        <v>18-35</v>
      </c>
      <c r="U5445" s="1" t="str">
        <f t="shared" si="515"/>
        <v>No</v>
      </c>
    </row>
    <row r="5446" spans="1:21">
      <c r="A5446" s="1">
        <v>5445</v>
      </c>
      <c r="B5446" s="1">
        <v>26</v>
      </c>
      <c r="C5446" s="1" t="s">
        <v>34</v>
      </c>
      <c r="D5446" s="2">
        <v>45052</v>
      </c>
      <c r="E5446" s="2">
        <v>45067</v>
      </c>
      <c r="F5446" s="1" t="s">
        <v>30</v>
      </c>
      <c r="G5446" s="1" t="s">
        <v>46</v>
      </c>
      <c r="H5446" s="1" t="s">
        <v>48</v>
      </c>
      <c r="I5446" s="1">
        <v>212631.36</v>
      </c>
      <c r="K5446" s="1" t="s">
        <v>42</v>
      </c>
      <c r="N5446" s="3" t="str">
        <f>IF(LEFT(LOWER(C5446),1)="m","Male",IF(LEFT(LOWER(C5446),1)="f","Female","Unknown"))</f>
        <v>Male</v>
      </c>
      <c r="O5446" s="4" t="str">
        <f>IF(TRIM(LOWER(F5446))="neuro","Neurology",IF(TRIM(LOWER(F5446))="Neurology","Neurology",IF(TRIM(LOWER(F5446))="general ward","General",IF(TRIM(LOWER(F5446))="general","General",IF(TRIM(LOWER(F5446))="cardiology","Cardiology",IF(TRIM(LOWER(F5446))="Cardiology","Cardiology",IF(TRIM(LOWER(F5446))="Peads","Pediatrics",IF(TRIM(LOWER(F5446))="Pediatrics","Pediatrics",IF(TRIM(LOWER(F5446))="orthopedics","Orthopedics",IF(TRIM(LOWER(F5446))="Neurology","Neurology",IF(TRIM(LOWER(F5446))="Oncology","Oncology")))))))))))</f>
        <v>Pediatrics</v>
      </c>
      <c r="P5446" s="3" t="str">
        <f t="shared" si="510"/>
        <v>Self</v>
      </c>
      <c r="Q5446" s="5">
        <f t="shared" si="511"/>
        <v>15</v>
      </c>
      <c r="R5446" s="1">
        <f t="shared" si="512"/>
        <v>212631.36</v>
      </c>
      <c r="S5446" s="1">
        <f t="shared" si="513"/>
        <v>0</v>
      </c>
      <c r="T5446" s="1" t="str">
        <f t="shared" si="514"/>
        <v>18-35</v>
      </c>
      <c r="U5446" s="1" t="str">
        <f t="shared" si="515"/>
        <v>Unknown</v>
      </c>
    </row>
    <row r="5447" spans="1:21">
      <c r="A5447" s="1">
        <v>5446</v>
      </c>
      <c r="B5447" s="1">
        <v>72</v>
      </c>
      <c r="C5447" s="1" t="s">
        <v>34</v>
      </c>
      <c r="D5447" s="2">
        <v>45401</v>
      </c>
      <c r="E5447" s="2">
        <v>45411</v>
      </c>
      <c r="F5447" s="1" t="s">
        <v>45</v>
      </c>
      <c r="G5447" s="1" t="s">
        <v>36</v>
      </c>
      <c r="H5447" s="1" t="s">
        <v>23</v>
      </c>
      <c r="I5447" s="1">
        <v>103816.02</v>
      </c>
      <c r="J5447" s="1" t="s">
        <v>25</v>
      </c>
      <c r="K5447" s="1" t="s">
        <v>42</v>
      </c>
      <c r="N5447" s="3" t="str">
        <f>IF(LEFT(LOWER(C5447),1)="m","Male",IF(LEFT(LOWER(C5447),1)="f","Female","Unknown"))</f>
        <v>Male</v>
      </c>
      <c r="O5447" s="4" t="str">
        <f>IF(TRIM(LOWER(F5447))="neuro","Neurology",IF(TRIM(LOWER(F5447))="Neurology","Neurology",IF(TRIM(LOWER(F5447))="general ward","General",IF(TRIM(LOWER(F5447))="general","General",IF(TRIM(LOWER(F5447))="cardiology","Cardiology",IF(TRIM(LOWER(F5447))="Cardiology","Cardiology",IF(TRIM(LOWER(F5447))="Peads","Pediatrics",IF(TRIM(LOWER(F5447))="Pediatrics","Pediatrics",IF(TRIM(LOWER(F5447))="orthopedics","Orthopedics",IF(TRIM(LOWER(F5447))="Neurology","Neurology",IF(TRIM(LOWER(F5447))="Oncology","Oncology")))))))))))</f>
        <v>Neurology</v>
      </c>
      <c r="P5447" s="3" t="str">
        <f t="shared" si="510"/>
        <v>Government</v>
      </c>
      <c r="Q5447" s="5">
        <f t="shared" si="511"/>
        <v>10</v>
      </c>
      <c r="R5447" s="1">
        <f t="shared" si="512"/>
        <v>103816.02</v>
      </c>
      <c r="S5447" s="1">
        <f t="shared" si="513"/>
        <v>0</v>
      </c>
      <c r="T5447" s="1" t="str">
        <f t="shared" si="514"/>
        <v>66+</v>
      </c>
      <c r="U5447" s="1" t="str">
        <f t="shared" si="515"/>
        <v>Yes</v>
      </c>
    </row>
    <row r="5448" spans="1:21">
      <c r="A5448" s="1">
        <v>5447</v>
      </c>
      <c r="B5448" s="1">
        <v>27</v>
      </c>
      <c r="C5448" s="1" t="s">
        <v>26</v>
      </c>
      <c r="D5448" s="2">
        <v>45442</v>
      </c>
      <c r="E5448" s="2">
        <v>45455</v>
      </c>
      <c r="F5448" s="1" t="s">
        <v>13</v>
      </c>
      <c r="G5448" s="1" t="s">
        <v>14</v>
      </c>
      <c r="H5448" s="1" t="s">
        <v>47</v>
      </c>
      <c r="I5448" s="1">
        <v>188997.43</v>
      </c>
      <c r="K5448" s="1" t="s">
        <v>42</v>
      </c>
      <c r="N5448" s="3" t="str">
        <f>IF(LEFT(LOWER(C5448),1)="m","Male",IF(LEFT(LOWER(C5448),1)="f","Female","Unknown"))</f>
        <v>Female</v>
      </c>
      <c r="O5448" s="4" t="str">
        <f>IF(TRIM(LOWER(F5448))="neuro","Neurology",IF(TRIM(LOWER(F5448))="Neurology","Neurology",IF(TRIM(LOWER(F5448))="general ward","General",IF(TRIM(LOWER(F5448))="general","General",IF(TRIM(LOWER(F5448))="cardiology","Cardiology",IF(TRIM(LOWER(F5448))="Cardiology","Cardiology",IF(TRIM(LOWER(F5448))="Peads","Pediatrics",IF(TRIM(LOWER(F5448))="Pediatrics","Pediatrics",IF(TRIM(LOWER(F5448))="orthopedics","Orthopedics",IF(TRIM(LOWER(F5448))="Neurology","Neurology",IF(TRIM(LOWER(F5448))="Oncology","Oncology")))))))))))</f>
        <v>Neurology</v>
      </c>
      <c r="P5448" s="3" t="str">
        <f t="shared" si="510"/>
        <v>Private</v>
      </c>
      <c r="Q5448" s="5">
        <f t="shared" si="511"/>
        <v>13</v>
      </c>
      <c r="R5448" s="1">
        <f t="shared" si="512"/>
        <v>188997.43</v>
      </c>
      <c r="S5448" s="1">
        <f t="shared" si="513"/>
        <v>0</v>
      </c>
      <c r="T5448" s="1" t="str">
        <f t="shared" si="514"/>
        <v>18-35</v>
      </c>
      <c r="U5448" s="1" t="str">
        <f t="shared" si="515"/>
        <v>Unknown</v>
      </c>
    </row>
    <row r="5449" spans="1:21">
      <c r="A5449" s="1">
        <v>5448</v>
      </c>
      <c r="B5449" s="1">
        <v>71</v>
      </c>
      <c r="C5449" s="1" t="s">
        <v>26</v>
      </c>
      <c r="D5449" s="2">
        <v>45286</v>
      </c>
      <c r="E5449" s="2">
        <v>45289</v>
      </c>
      <c r="F5449" s="1" t="s">
        <v>52</v>
      </c>
      <c r="G5449" s="1" t="s">
        <v>31</v>
      </c>
      <c r="I5449" s="1">
        <v>259240.94</v>
      </c>
      <c r="K5449" s="1" t="s">
        <v>16</v>
      </c>
      <c r="N5449" s="3" t="str">
        <f>IF(LEFT(LOWER(C5449),1)="m","Male",IF(LEFT(LOWER(C5449),1)="f","Female","Unknown"))</f>
        <v>Female</v>
      </c>
      <c r="O5449" s="4" t="str">
        <f>IF(TRIM(LOWER(F5449))="neuro","Neurology",IF(TRIM(LOWER(F5449))="Neurology","Neurology",IF(TRIM(LOWER(F5449))="general ward","General",IF(TRIM(LOWER(F5449))="general","General",IF(TRIM(LOWER(F5449))="cardiology","Cardiology",IF(TRIM(LOWER(F5449))="Cardiology","Cardiology",IF(TRIM(LOWER(F5449))="Peads","Pediatrics",IF(TRIM(LOWER(F5449))="Pediatrics","Pediatrics",IF(TRIM(LOWER(F5449))="orthopedics","Orthopedics",IF(TRIM(LOWER(F5449))="Neurology","Neurology",IF(TRIM(LOWER(F5449))="Oncology","Oncology")))))))))))</f>
        <v>Oncology</v>
      </c>
      <c r="P5449" s="3" t="str">
        <f t="shared" si="510"/>
        <v>Private</v>
      </c>
      <c r="Q5449" s="5">
        <f t="shared" si="511"/>
        <v>3</v>
      </c>
      <c r="R5449" s="1">
        <f t="shared" si="512"/>
        <v>259240.94</v>
      </c>
      <c r="S5449" s="1">
        <f t="shared" si="513"/>
        <v>1</v>
      </c>
      <c r="T5449" s="1" t="str">
        <f t="shared" si="514"/>
        <v>66+</v>
      </c>
      <c r="U5449" s="1" t="str">
        <f t="shared" si="515"/>
        <v>Unknown</v>
      </c>
    </row>
    <row r="5450" spans="1:21">
      <c r="A5450" s="1">
        <v>5449</v>
      </c>
      <c r="B5450" s="1">
        <v>33</v>
      </c>
      <c r="C5450" s="1" t="s">
        <v>44</v>
      </c>
      <c r="D5450" s="2">
        <v>44949</v>
      </c>
      <c r="E5450" s="2">
        <v>44954</v>
      </c>
      <c r="F5450" s="1" t="s">
        <v>43</v>
      </c>
      <c r="G5450" s="1" t="s">
        <v>31</v>
      </c>
      <c r="H5450" s="1" t="s">
        <v>32</v>
      </c>
      <c r="I5450" s="1">
        <v>125687.78</v>
      </c>
      <c r="J5450" s="1" t="s">
        <v>38</v>
      </c>
      <c r="K5450" s="1" t="s">
        <v>25</v>
      </c>
      <c r="N5450" s="3" t="str">
        <f>IF(LEFT(LOWER(C5450),1)="m","Male",IF(LEFT(LOWER(C5450),1)="f","Female","Unknown"))</f>
        <v>Female</v>
      </c>
      <c r="O5450" s="4" t="str">
        <f>IF(TRIM(LOWER(F5450))="neuro","Neurology",IF(TRIM(LOWER(F5450))="Neurology","Neurology",IF(TRIM(LOWER(F5450))="general ward","General",IF(TRIM(LOWER(F5450))="general","General",IF(TRIM(LOWER(F5450))="cardiology","Cardiology",IF(TRIM(LOWER(F5450))="Cardiology","Cardiology",IF(TRIM(LOWER(F5450))="Peads","Pediatrics",IF(TRIM(LOWER(F5450))="Pediatrics","Pediatrics",IF(TRIM(LOWER(F5450))="orthopedics","Orthopedics",IF(TRIM(LOWER(F5450))="Neurology","Neurology",IF(TRIM(LOWER(F5450))="Oncology","Oncology")))))))))))</f>
        <v>Orthopedics</v>
      </c>
      <c r="P5450" s="3" t="str">
        <f t="shared" si="510"/>
        <v>Private</v>
      </c>
      <c r="Q5450" s="5">
        <f t="shared" si="511"/>
        <v>5</v>
      </c>
      <c r="R5450" s="1">
        <f t="shared" si="512"/>
        <v>125687.78</v>
      </c>
      <c r="S5450" s="1">
        <f t="shared" si="513"/>
        <v>1</v>
      </c>
      <c r="T5450" s="1" t="str">
        <f t="shared" si="514"/>
        <v>18-35</v>
      </c>
      <c r="U5450" s="1" t="str">
        <f t="shared" si="515"/>
        <v>No</v>
      </c>
    </row>
    <row r="5451" spans="1:21">
      <c r="A5451" s="1">
        <v>5450</v>
      </c>
      <c r="C5451" s="1" t="s">
        <v>18</v>
      </c>
      <c r="D5451" s="2">
        <v>45212</v>
      </c>
      <c r="E5451" s="2">
        <v>45214</v>
      </c>
      <c r="F5451" s="1" t="s">
        <v>28</v>
      </c>
      <c r="G5451" s="1" t="s">
        <v>41</v>
      </c>
      <c r="H5451" s="1" t="s">
        <v>39</v>
      </c>
      <c r="I5451" s="1">
        <v>170687.5</v>
      </c>
      <c r="J5451" s="1" t="s">
        <v>17</v>
      </c>
      <c r="K5451" s="1" t="s">
        <v>20</v>
      </c>
      <c r="N5451" s="3" t="str">
        <f>IF(LEFT(LOWER(C5451),1)="m","Male",IF(LEFT(LOWER(C5451),1)="f","Female","Unknown"))</f>
        <v>Male</v>
      </c>
      <c r="O5451" s="4" t="str">
        <f>IF(TRIM(LOWER(F5451))="neuro","Neurology",IF(TRIM(LOWER(F5451))="Neurology","Neurology",IF(TRIM(LOWER(F5451))="general ward","General",IF(TRIM(LOWER(F5451))="general","General",IF(TRIM(LOWER(F5451))="cardiology","Cardiology",IF(TRIM(LOWER(F5451))="Cardiology","Cardiology",IF(TRIM(LOWER(F5451))="Peads","Pediatrics",IF(TRIM(LOWER(F5451))="Pediatrics","Pediatrics",IF(TRIM(LOWER(F5451))="orthopedics","Orthopedics",IF(TRIM(LOWER(F5451))="Neurology","Neurology",IF(TRIM(LOWER(F5451))="Oncology","Oncology")))))))))))</f>
        <v>Orthopedics</v>
      </c>
      <c r="P5451" s="3" t="str">
        <f t="shared" si="510"/>
        <v>Unknown</v>
      </c>
      <c r="Q5451" s="5">
        <f t="shared" si="511"/>
        <v>2</v>
      </c>
      <c r="R5451" s="1">
        <f t="shared" si="512"/>
        <v>170687.5</v>
      </c>
      <c r="S5451" s="1">
        <f t="shared" si="513"/>
        <v>0</v>
      </c>
      <c r="T5451" s="1" t="str">
        <f t="shared" si="514"/>
        <v>0-17</v>
      </c>
      <c r="U5451" s="1" t="str">
        <f t="shared" si="515"/>
        <v>Yes</v>
      </c>
    </row>
    <row r="5452" spans="1:21">
      <c r="A5452" s="1">
        <v>5451</v>
      </c>
      <c r="B5452" s="1">
        <v>74</v>
      </c>
      <c r="C5452" s="1" t="s">
        <v>44</v>
      </c>
      <c r="D5452" s="2">
        <v>45255</v>
      </c>
      <c r="E5452" s="2">
        <v>45273</v>
      </c>
      <c r="F5452" s="1" t="s">
        <v>13</v>
      </c>
      <c r="G5452" s="1" t="s">
        <v>41</v>
      </c>
      <c r="H5452" s="1" t="s">
        <v>15</v>
      </c>
      <c r="I5452" s="1">
        <v>26178.799999999999</v>
      </c>
      <c r="J5452" s="1" t="s">
        <v>16</v>
      </c>
      <c r="K5452" s="1" t="s">
        <v>17</v>
      </c>
      <c r="N5452" s="3" t="str">
        <f>IF(LEFT(LOWER(C5452),1)="m","Male",IF(LEFT(LOWER(C5452),1)="f","Female","Unknown"))</f>
        <v>Female</v>
      </c>
      <c r="O5452" s="4" t="str">
        <f>IF(TRIM(LOWER(F5452))="neuro","Neurology",IF(TRIM(LOWER(F5452))="Neurology","Neurology",IF(TRIM(LOWER(F5452))="general ward","General",IF(TRIM(LOWER(F5452))="general","General",IF(TRIM(LOWER(F5452))="cardiology","Cardiology",IF(TRIM(LOWER(F5452))="Cardiology","Cardiology",IF(TRIM(LOWER(F5452))="Peads","Pediatrics",IF(TRIM(LOWER(F5452))="Pediatrics","Pediatrics",IF(TRIM(LOWER(F5452))="orthopedics","Orthopedics",IF(TRIM(LOWER(F5452))="Neurology","Neurology",IF(TRIM(LOWER(F5452))="Oncology","Oncology")))))))))))</f>
        <v>Neurology</v>
      </c>
      <c r="P5452" s="3" t="str">
        <f t="shared" si="510"/>
        <v>Unknown</v>
      </c>
      <c r="Q5452" s="5">
        <f t="shared" si="511"/>
        <v>18</v>
      </c>
      <c r="R5452" s="1">
        <f t="shared" si="512"/>
        <v>26178.799999999999</v>
      </c>
      <c r="S5452" s="1">
        <f t="shared" si="513"/>
        <v>1</v>
      </c>
      <c r="T5452" s="1" t="str">
        <f t="shared" si="514"/>
        <v>66+</v>
      </c>
      <c r="U5452" s="1" t="str">
        <f t="shared" si="515"/>
        <v>Yes</v>
      </c>
    </row>
    <row r="5453" spans="1:21">
      <c r="A5453" s="1">
        <v>5452</v>
      </c>
      <c r="B5453" s="1">
        <v>90</v>
      </c>
      <c r="C5453" s="1" t="s">
        <v>44</v>
      </c>
      <c r="D5453" s="2">
        <v>45626</v>
      </c>
      <c r="E5453" s="2">
        <v>45645</v>
      </c>
      <c r="F5453" s="1" t="s">
        <v>13</v>
      </c>
      <c r="G5453" s="1" t="s">
        <v>41</v>
      </c>
      <c r="H5453" s="1" t="s">
        <v>37</v>
      </c>
      <c r="I5453" s="1">
        <v>162494.12</v>
      </c>
      <c r="J5453" s="1" t="s">
        <v>25</v>
      </c>
      <c r="K5453" s="1" t="s">
        <v>16</v>
      </c>
      <c r="N5453" s="3" t="str">
        <f>IF(LEFT(LOWER(C5453),1)="m","Male",IF(LEFT(LOWER(C5453),1)="f","Female","Unknown"))</f>
        <v>Female</v>
      </c>
      <c r="O5453" s="4" t="str">
        <f>IF(TRIM(LOWER(F5453))="neuro","Neurology",IF(TRIM(LOWER(F5453))="Neurology","Neurology",IF(TRIM(LOWER(F5453))="general ward","General",IF(TRIM(LOWER(F5453))="general","General",IF(TRIM(LOWER(F5453))="cardiology","Cardiology",IF(TRIM(LOWER(F5453))="Cardiology","Cardiology",IF(TRIM(LOWER(F5453))="Peads","Pediatrics",IF(TRIM(LOWER(F5453))="Pediatrics","Pediatrics",IF(TRIM(LOWER(F5453))="orthopedics","Orthopedics",IF(TRIM(LOWER(F5453))="Neurology","Neurology",IF(TRIM(LOWER(F5453))="Oncology","Oncology")))))))))))</f>
        <v>Neurology</v>
      </c>
      <c r="P5453" s="3" t="str">
        <f t="shared" si="510"/>
        <v>Unknown</v>
      </c>
      <c r="Q5453" s="5">
        <f t="shared" si="511"/>
        <v>19</v>
      </c>
      <c r="R5453" s="1">
        <f t="shared" si="512"/>
        <v>162494.12</v>
      </c>
      <c r="S5453" s="1">
        <f t="shared" si="513"/>
        <v>1</v>
      </c>
      <c r="T5453" s="1" t="str">
        <f t="shared" si="514"/>
        <v>66+</v>
      </c>
      <c r="U5453" s="1" t="str">
        <f t="shared" si="515"/>
        <v>Yes</v>
      </c>
    </row>
    <row r="5454" spans="1:21">
      <c r="A5454" s="1">
        <v>5453</v>
      </c>
      <c r="B5454" s="1">
        <v>6</v>
      </c>
      <c r="C5454" s="1" t="s">
        <v>27</v>
      </c>
      <c r="D5454" s="2">
        <v>44962</v>
      </c>
      <c r="E5454" s="2">
        <v>44970</v>
      </c>
      <c r="F5454" s="1" t="s">
        <v>21</v>
      </c>
      <c r="G5454" s="1" t="s">
        <v>46</v>
      </c>
      <c r="H5454" s="1" t="s">
        <v>37</v>
      </c>
      <c r="I5454" s="1">
        <v>96501.45</v>
      </c>
      <c r="J5454" s="1" t="s">
        <v>25</v>
      </c>
      <c r="K5454" s="1" t="s">
        <v>17</v>
      </c>
      <c r="N5454" s="3" t="str">
        <f>IF(LEFT(LOWER(C5454),1)="m","Male",IF(LEFT(LOWER(C5454),1)="f","Female","Unknown"))</f>
        <v>Male</v>
      </c>
      <c r="O5454" s="4" t="str">
        <f>IF(TRIM(LOWER(F5454))="neuro","Neurology",IF(TRIM(LOWER(F5454))="Neurology","Neurology",IF(TRIM(LOWER(F5454))="general ward","General",IF(TRIM(LOWER(F5454))="general","General",IF(TRIM(LOWER(F5454))="cardiology","Cardiology",IF(TRIM(LOWER(F5454))="Cardiology","Cardiology",IF(TRIM(LOWER(F5454))="Peads","Pediatrics",IF(TRIM(LOWER(F5454))="Pediatrics","Pediatrics",IF(TRIM(LOWER(F5454))="orthopedics","Orthopedics",IF(TRIM(LOWER(F5454))="Neurology","Neurology",IF(TRIM(LOWER(F5454))="Oncology","Oncology")))))))))))</f>
        <v>General</v>
      </c>
      <c r="P5454" s="3" t="str">
        <f t="shared" si="510"/>
        <v>Self</v>
      </c>
      <c r="Q5454" s="5">
        <f t="shared" si="511"/>
        <v>8</v>
      </c>
      <c r="R5454" s="1">
        <f t="shared" si="512"/>
        <v>96501.45</v>
      </c>
      <c r="S5454" s="1">
        <f t="shared" si="513"/>
        <v>1</v>
      </c>
      <c r="T5454" s="1" t="str">
        <f t="shared" si="514"/>
        <v>0-17</v>
      </c>
      <c r="U5454" s="1" t="str">
        <f t="shared" si="515"/>
        <v>Yes</v>
      </c>
    </row>
    <row r="5455" spans="1:21">
      <c r="A5455" s="1">
        <v>5454</v>
      </c>
      <c r="B5455" s="1">
        <v>69</v>
      </c>
      <c r="C5455" s="1" t="s">
        <v>34</v>
      </c>
      <c r="D5455" s="2">
        <v>45146</v>
      </c>
      <c r="E5455" s="2">
        <v>45150</v>
      </c>
      <c r="F5455" s="1" t="s">
        <v>19</v>
      </c>
      <c r="G5455" s="1" t="s">
        <v>14</v>
      </c>
      <c r="H5455" s="1" t="s">
        <v>32</v>
      </c>
      <c r="I5455" s="1">
        <v>303159.28999999998</v>
      </c>
      <c r="J5455" s="1" t="s">
        <v>16</v>
      </c>
      <c r="K5455" s="1" t="s">
        <v>42</v>
      </c>
      <c r="N5455" s="3" t="str">
        <f>IF(LEFT(LOWER(C5455),1)="m","Male",IF(LEFT(LOWER(C5455),1)="f","Female","Unknown"))</f>
        <v>Male</v>
      </c>
      <c r="O5455" s="4" t="str">
        <f>IF(TRIM(LOWER(F5455))="neuro","Neurology",IF(TRIM(LOWER(F5455))="Neurology","Neurology",IF(TRIM(LOWER(F5455))="general ward","General",IF(TRIM(LOWER(F5455))="general","General",IF(TRIM(LOWER(F5455))="cardiology","Cardiology",IF(TRIM(LOWER(F5455))="Cardiology","Cardiology",IF(TRIM(LOWER(F5455))="Peads","Pediatrics",IF(TRIM(LOWER(F5455))="Pediatrics","Pediatrics",IF(TRIM(LOWER(F5455))="orthopedics","Orthopedics",IF(TRIM(LOWER(F5455))="Neurology","Neurology",IF(TRIM(LOWER(F5455))="Oncology","Oncology")))))))))))</f>
        <v>General</v>
      </c>
      <c r="P5455" s="3" t="str">
        <f t="shared" si="510"/>
        <v>Private</v>
      </c>
      <c r="Q5455" s="5">
        <f t="shared" si="511"/>
        <v>4</v>
      </c>
      <c r="R5455" s="1">
        <f t="shared" si="512"/>
        <v>303159.28999999998</v>
      </c>
      <c r="S5455" s="1">
        <f t="shared" si="513"/>
        <v>0</v>
      </c>
      <c r="T5455" s="1" t="str">
        <f t="shared" si="514"/>
        <v>66+</v>
      </c>
      <c r="U5455" s="1" t="str">
        <f t="shared" si="515"/>
        <v>Yes</v>
      </c>
    </row>
    <row r="5456" spans="1:21">
      <c r="A5456" s="1">
        <v>5455</v>
      </c>
      <c r="B5456" s="1">
        <v>46</v>
      </c>
      <c r="C5456" s="1" t="s">
        <v>44</v>
      </c>
      <c r="D5456" s="2">
        <v>45162</v>
      </c>
      <c r="E5456" s="2">
        <v>45180</v>
      </c>
      <c r="F5456" s="1" t="s">
        <v>43</v>
      </c>
      <c r="G5456" s="1" t="s">
        <v>22</v>
      </c>
      <c r="H5456" s="1" t="s">
        <v>39</v>
      </c>
      <c r="I5456" s="1">
        <v>266596.09000000003</v>
      </c>
      <c r="J5456" s="1" t="s">
        <v>25</v>
      </c>
      <c r="K5456" s="1" t="s">
        <v>25</v>
      </c>
      <c r="N5456" s="3" t="str">
        <f>IF(LEFT(LOWER(C5456),1)="m","Male",IF(LEFT(LOWER(C5456),1)="f","Female","Unknown"))</f>
        <v>Female</v>
      </c>
      <c r="O5456" s="4" t="str">
        <f>IF(TRIM(LOWER(F5456))="neuro","Neurology",IF(TRIM(LOWER(F5456))="Neurology","Neurology",IF(TRIM(LOWER(F5456))="general ward","General",IF(TRIM(LOWER(F5456))="general","General",IF(TRIM(LOWER(F5456))="cardiology","Cardiology",IF(TRIM(LOWER(F5456))="Cardiology","Cardiology",IF(TRIM(LOWER(F5456))="Peads","Pediatrics",IF(TRIM(LOWER(F5456))="Pediatrics","Pediatrics",IF(TRIM(LOWER(F5456))="orthopedics","Orthopedics",IF(TRIM(LOWER(F5456))="Neurology","Neurology",IF(TRIM(LOWER(F5456))="Oncology","Oncology")))))))))))</f>
        <v>Orthopedics</v>
      </c>
      <c r="P5456" s="3" t="str">
        <f t="shared" si="510"/>
        <v>Government</v>
      </c>
      <c r="Q5456" s="5">
        <f t="shared" si="511"/>
        <v>18</v>
      </c>
      <c r="R5456" s="1">
        <f t="shared" si="512"/>
        <v>266596.09000000003</v>
      </c>
      <c r="S5456" s="1">
        <f t="shared" si="513"/>
        <v>1</v>
      </c>
      <c r="T5456" s="1" t="str">
        <f t="shared" si="514"/>
        <v>36-50</v>
      </c>
      <c r="U5456" s="1" t="str">
        <f t="shared" si="515"/>
        <v>Yes</v>
      </c>
    </row>
    <row r="5457" spans="1:21">
      <c r="A5457" s="1">
        <v>5456</v>
      </c>
      <c r="B5457" s="1">
        <v>95</v>
      </c>
      <c r="C5457" s="1" t="s">
        <v>44</v>
      </c>
      <c r="D5457" s="2">
        <v>45369</v>
      </c>
      <c r="E5457" s="2">
        <v>45376</v>
      </c>
      <c r="F5457" s="1" t="s">
        <v>43</v>
      </c>
      <c r="G5457" s="1" t="s">
        <v>14</v>
      </c>
      <c r="H5457" s="1" t="s">
        <v>23</v>
      </c>
      <c r="I5457" s="1">
        <v>344525.98</v>
      </c>
      <c r="J5457" s="1" t="s">
        <v>17</v>
      </c>
      <c r="K5457" s="1" t="s">
        <v>38</v>
      </c>
      <c r="N5457" s="3" t="str">
        <f>IF(LEFT(LOWER(C5457),1)="m","Male",IF(LEFT(LOWER(C5457),1)="f","Female","Unknown"))</f>
        <v>Female</v>
      </c>
      <c r="O5457" s="4" t="str">
        <f>IF(TRIM(LOWER(F5457))="neuro","Neurology",IF(TRIM(LOWER(F5457))="Neurology","Neurology",IF(TRIM(LOWER(F5457))="general ward","General",IF(TRIM(LOWER(F5457))="general","General",IF(TRIM(LOWER(F5457))="cardiology","Cardiology",IF(TRIM(LOWER(F5457))="Cardiology","Cardiology",IF(TRIM(LOWER(F5457))="Peads","Pediatrics",IF(TRIM(LOWER(F5457))="Pediatrics","Pediatrics",IF(TRIM(LOWER(F5457))="orthopedics","Orthopedics",IF(TRIM(LOWER(F5457))="Neurology","Neurology",IF(TRIM(LOWER(F5457))="Oncology","Oncology")))))))))))</f>
        <v>Orthopedics</v>
      </c>
      <c r="P5457" s="3" t="str">
        <f t="shared" si="510"/>
        <v>Private</v>
      </c>
      <c r="Q5457" s="5">
        <f t="shared" si="511"/>
        <v>7</v>
      </c>
      <c r="R5457" s="1">
        <f t="shared" si="512"/>
        <v>344525.98</v>
      </c>
      <c r="S5457" s="1">
        <f t="shared" si="513"/>
        <v>0</v>
      </c>
      <c r="T5457" s="1" t="str">
        <f t="shared" si="514"/>
        <v>66+</v>
      </c>
      <c r="U5457" s="1" t="str">
        <f t="shared" si="515"/>
        <v>Yes</v>
      </c>
    </row>
    <row r="5458" spans="1:21">
      <c r="A5458" s="1">
        <v>5457</v>
      </c>
      <c r="B5458" s="1">
        <v>67</v>
      </c>
      <c r="C5458" s="1" t="s">
        <v>44</v>
      </c>
      <c r="D5458" s="2">
        <v>45586</v>
      </c>
      <c r="E5458" s="2">
        <v>45596</v>
      </c>
      <c r="F5458" s="1" t="s">
        <v>49</v>
      </c>
      <c r="G5458" s="1" t="s">
        <v>22</v>
      </c>
      <c r="I5458" s="1">
        <v>141001.23000000001</v>
      </c>
      <c r="K5458" s="1" t="s">
        <v>17</v>
      </c>
      <c r="N5458" s="3" t="str">
        <f>IF(LEFT(LOWER(C5458),1)="m","Male",IF(LEFT(LOWER(C5458),1)="f","Female","Unknown"))</f>
        <v>Female</v>
      </c>
      <c r="O5458" s="4" t="str">
        <f>IF(TRIM(LOWER(F5458))="neuro","Neurology",IF(TRIM(LOWER(F5458))="Neurology","Neurology",IF(TRIM(LOWER(F5458))="general ward","General",IF(TRIM(LOWER(F5458))="general","General",IF(TRIM(LOWER(F5458))="cardiology","Cardiology",IF(TRIM(LOWER(F5458))="Cardiology","Cardiology",IF(TRIM(LOWER(F5458))="Peads","Pediatrics",IF(TRIM(LOWER(F5458))="Pediatrics","Pediatrics",IF(TRIM(LOWER(F5458))="orthopedics","Orthopedics",IF(TRIM(LOWER(F5458))="Neurology","Neurology",IF(TRIM(LOWER(F5458))="Oncology","Oncology")))))))))))</f>
        <v>Oncology</v>
      </c>
      <c r="P5458" s="3" t="str">
        <f t="shared" si="510"/>
        <v>Government</v>
      </c>
      <c r="Q5458" s="5">
        <f t="shared" si="511"/>
        <v>10</v>
      </c>
      <c r="R5458" s="1">
        <f t="shared" si="512"/>
        <v>141001.23000000001</v>
      </c>
      <c r="S5458" s="1">
        <f t="shared" si="513"/>
        <v>1</v>
      </c>
      <c r="T5458" s="1" t="str">
        <f t="shared" si="514"/>
        <v>66+</v>
      </c>
      <c r="U5458" s="1" t="str">
        <f t="shared" si="515"/>
        <v>Unknown</v>
      </c>
    </row>
    <row r="5459" spans="1:21">
      <c r="A5459" s="1">
        <v>5458</v>
      </c>
      <c r="C5459" s="1" t="s">
        <v>27</v>
      </c>
      <c r="D5459" s="2">
        <v>45637</v>
      </c>
      <c r="E5459" s="2">
        <v>45642</v>
      </c>
      <c r="F5459" s="1" t="s">
        <v>30</v>
      </c>
      <c r="G5459" s="1" t="s">
        <v>31</v>
      </c>
      <c r="H5459" s="1" t="s">
        <v>37</v>
      </c>
      <c r="I5459" s="1">
        <v>112558.63</v>
      </c>
      <c r="J5459" s="1" t="s">
        <v>25</v>
      </c>
      <c r="K5459" s="1" t="s">
        <v>17</v>
      </c>
      <c r="N5459" s="3" t="str">
        <f>IF(LEFT(LOWER(C5459),1)="m","Male",IF(LEFT(LOWER(C5459),1)="f","Female","Unknown"))</f>
        <v>Male</v>
      </c>
      <c r="O5459" s="4" t="str">
        <f>IF(TRIM(LOWER(F5459))="neuro","Neurology",IF(TRIM(LOWER(F5459))="Neurology","Neurology",IF(TRIM(LOWER(F5459))="general ward","General",IF(TRIM(LOWER(F5459))="general","General",IF(TRIM(LOWER(F5459))="cardiology","Cardiology",IF(TRIM(LOWER(F5459))="Cardiology","Cardiology",IF(TRIM(LOWER(F5459))="Peads","Pediatrics",IF(TRIM(LOWER(F5459))="Pediatrics","Pediatrics",IF(TRIM(LOWER(F5459))="orthopedics","Orthopedics",IF(TRIM(LOWER(F5459))="Neurology","Neurology",IF(TRIM(LOWER(F5459))="Oncology","Oncology")))))))))))</f>
        <v>Pediatrics</v>
      </c>
      <c r="P5459" s="3" t="str">
        <f t="shared" si="510"/>
        <v>Private</v>
      </c>
      <c r="Q5459" s="5">
        <f t="shared" si="511"/>
        <v>5</v>
      </c>
      <c r="R5459" s="1">
        <f t="shared" si="512"/>
        <v>112558.63</v>
      </c>
      <c r="S5459" s="1">
        <f t="shared" si="513"/>
        <v>1</v>
      </c>
      <c r="T5459" s="1" t="str">
        <f t="shared" si="514"/>
        <v>0-17</v>
      </c>
      <c r="U5459" s="1" t="str">
        <f t="shared" si="515"/>
        <v>Yes</v>
      </c>
    </row>
    <row r="5460" spans="1:21">
      <c r="A5460" s="1">
        <v>5459</v>
      </c>
      <c r="B5460" s="1">
        <v>45</v>
      </c>
      <c r="C5460" s="1" t="s">
        <v>29</v>
      </c>
      <c r="D5460" s="2">
        <v>45331</v>
      </c>
      <c r="E5460" s="2">
        <v>45343</v>
      </c>
      <c r="F5460" s="1" t="s">
        <v>35</v>
      </c>
      <c r="G5460" s="1" t="s">
        <v>31</v>
      </c>
      <c r="H5460" s="1" t="s">
        <v>23</v>
      </c>
      <c r="I5460" s="1">
        <v>73333.61</v>
      </c>
      <c r="J5460" s="1" t="s">
        <v>17</v>
      </c>
      <c r="K5460" s="1" t="s">
        <v>16</v>
      </c>
      <c r="N5460" s="3" t="str">
        <f>IF(LEFT(LOWER(C5460),1)="m","Male",IF(LEFT(LOWER(C5460),1)="f","Female","Unknown"))</f>
        <v>Female</v>
      </c>
      <c r="O5460" s="4" t="str">
        <f>IF(TRIM(LOWER(F5460))="neuro","Neurology",IF(TRIM(LOWER(F5460))="Neurology","Neurology",IF(TRIM(LOWER(F5460))="general ward","General",IF(TRIM(LOWER(F5460))="general","General",IF(TRIM(LOWER(F5460))="cardiology","Cardiology",IF(TRIM(LOWER(F5460))="Cardiology","Cardiology",IF(TRIM(LOWER(F5460))="Peads","Pediatrics",IF(TRIM(LOWER(F5460))="Pediatrics","Pediatrics",IF(TRIM(LOWER(F5460))="orthopedics","Orthopedics",IF(TRIM(LOWER(F5460))="Neurology","Neurology",IF(TRIM(LOWER(F5460))="Oncology","Oncology")))))))))))</f>
        <v>Cardiology</v>
      </c>
      <c r="P5460" s="3" t="str">
        <f t="shared" si="510"/>
        <v>Private</v>
      </c>
      <c r="Q5460" s="5">
        <f t="shared" si="511"/>
        <v>12</v>
      </c>
      <c r="R5460" s="1">
        <f t="shared" si="512"/>
        <v>73333.61</v>
      </c>
      <c r="S5460" s="1">
        <f t="shared" si="513"/>
        <v>1</v>
      </c>
      <c r="T5460" s="1" t="str">
        <f t="shared" si="514"/>
        <v>36-50</v>
      </c>
      <c r="U5460" s="1" t="str">
        <f t="shared" si="515"/>
        <v>Yes</v>
      </c>
    </row>
    <row r="5461" spans="1:21">
      <c r="A5461" s="1">
        <v>5460</v>
      </c>
      <c r="B5461" s="1">
        <v>70</v>
      </c>
      <c r="C5461" s="1" t="s">
        <v>44</v>
      </c>
      <c r="D5461" s="2">
        <v>45083</v>
      </c>
      <c r="E5461" s="2">
        <v>45091</v>
      </c>
      <c r="F5461" s="1" t="s">
        <v>45</v>
      </c>
      <c r="G5461" s="1" t="s">
        <v>31</v>
      </c>
      <c r="H5461" s="1" t="s">
        <v>51</v>
      </c>
      <c r="I5461" s="1">
        <v>58537.65</v>
      </c>
      <c r="J5461" s="1" t="s">
        <v>16</v>
      </c>
      <c r="K5461" s="1" t="s">
        <v>17</v>
      </c>
      <c r="N5461" s="3" t="str">
        <f>IF(LEFT(LOWER(C5461),1)="m","Male",IF(LEFT(LOWER(C5461),1)="f","Female","Unknown"))</f>
        <v>Female</v>
      </c>
      <c r="O5461" s="4" t="str">
        <f>IF(TRIM(LOWER(F5461))="neuro","Neurology",IF(TRIM(LOWER(F5461))="Neurology","Neurology",IF(TRIM(LOWER(F5461))="general ward","General",IF(TRIM(LOWER(F5461))="general","General",IF(TRIM(LOWER(F5461))="cardiology","Cardiology",IF(TRIM(LOWER(F5461))="Cardiology","Cardiology",IF(TRIM(LOWER(F5461))="Peads","Pediatrics",IF(TRIM(LOWER(F5461))="Pediatrics","Pediatrics",IF(TRIM(LOWER(F5461))="orthopedics","Orthopedics",IF(TRIM(LOWER(F5461))="Neurology","Neurology",IF(TRIM(LOWER(F5461))="Oncology","Oncology")))))))))))</f>
        <v>Neurology</v>
      </c>
      <c r="P5461" s="3" t="str">
        <f t="shared" si="510"/>
        <v>Private</v>
      </c>
      <c r="Q5461" s="5">
        <f t="shared" si="511"/>
        <v>8</v>
      </c>
      <c r="R5461" s="1">
        <f t="shared" si="512"/>
        <v>58537.65</v>
      </c>
      <c r="S5461" s="1">
        <f t="shared" si="513"/>
        <v>1</v>
      </c>
      <c r="T5461" s="1" t="str">
        <f t="shared" si="514"/>
        <v>66+</v>
      </c>
      <c r="U5461" s="1" t="str">
        <f t="shared" si="515"/>
        <v>Yes</v>
      </c>
    </row>
    <row r="5462" spans="1:21">
      <c r="A5462" s="1">
        <v>5461</v>
      </c>
      <c r="B5462" s="1">
        <v>48</v>
      </c>
      <c r="C5462" s="1" t="s">
        <v>18</v>
      </c>
      <c r="D5462" s="2">
        <v>45399</v>
      </c>
      <c r="E5462" s="2">
        <v>45415</v>
      </c>
      <c r="F5462" s="1" t="s">
        <v>21</v>
      </c>
      <c r="G5462" s="1" t="s">
        <v>31</v>
      </c>
      <c r="H5462" s="1" t="s">
        <v>48</v>
      </c>
      <c r="I5462" s="1">
        <v>95564.87</v>
      </c>
      <c r="J5462" s="1" t="s">
        <v>25</v>
      </c>
      <c r="K5462" s="1" t="s">
        <v>16</v>
      </c>
      <c r="N5462" s="3" t="str">
        <f>IF(LEFT(LOWER(C5462),1)="m","Male",IF(LEFT(LOWER(C5462),1)="f","Female","Unknown"))</f>
        <v>Male</v>
      </c>
      <c r="O5462" s="4" t="str">
        <f>IF(TRIM(LOWER(F5462))="neuro","Neurology",IF(TRIM(LOWER(F5462))="Neurology","Neurology",IF(TRIM(LOWER(F5462))="general ward","General",IF(TRIM(LOWER(F5462))="general","General",IF(TRIM(LOWER(F5462))="cardiology","Cardiology",IF(TRIM(LOWER(F5462))="Cardiology","Cardiology",IF(TRIM(LOWER(F5462))="Peads","Pediatrics",IF(TRIM(LOWER(F5462))="Pediatrics","Pediatrics",IF(TRIM(LOWER(F5462))="orthopedics","Orthopedics",IF(TRIM(LOWER(F5462))="Neurology","Neurology",IF(TRIM(LOWER(F5462))="Oncology","Oncology")))))))))))</f>
        <v>General</v>
      </c>
      <c r="P5462" s="3" t="str">
        <f t="shared" si="510"/>
        <v>Private</v>
      </c>
      <c r="Q5462" s="5">
        <f t="shared" si="511"/>
        <v>16</v>
      </c>
      <c r="R5462" s="1">
        <f t="shared" si="512"/>
        <v>95564.87</v>
      </c>
      <c r="S5462" s="1">
        <f t="shared" si="513"/>
        <v>1</v>
      </c>
      <c r="T5462" s="1" t="str">
        <f t="shared" si="514"/>
        <v>36-50</v>
      </c>
      <c r="U5462" s="1" t="str">
        <f t="shared" si="515"/>
        <v>Yes</v>
      </c>
    </row>
    <row r="5463" spans="1:21">
      <c r="A5463" s="1">
        <v>5462</v>
      </c>
      <c r="C5463" s="1" t="s">
        <v>12</v>
      </c>
      <c r="D5463" s="2">
        <v>45305</v>
      </c>
      <c r="E5463" s="2">
        <v>45308</v>
      </c>
      <c r="F5463" s="1" t="s">
        <v>19</v>
      </c>
      <c r="G5463" s="1" t="s">
        <v>36</v>
      </c>
      <c r="H5463" s="1" t="s">
        <v>37</v>
      </c>
      <c r="I5463" s="1">
        <v>133430.35999999999</v>
      </c>
      <c r="J5463" s="1" t="s">
        <v>25</v>
      </c>
      <c r="K5463" s="1" t="s">
        <v>25</v>
      </c>
      <c r="N5463" s="3" t="str">
        <f>IF(LEFT(LOWER(C5463),1)="m","Male",IF(LEFT(LOWER(C5463),1)="f","Female","Unknown"))</f>
        <v>Unknown</v>
      </c>
      <c r="O5463" s="4" t="str">
        <f>IF(TRIM(LOWER(F5463))="neuro","Neurology",IF(TRIM(LOWER(F5463))="Neurology","Neurology",IF(TRIM(LOWER(F5463))="general ward","General",IF(TRIM(LOWER(F5463))="general","General",IF(TRIM(LOWER(F5463))="cardiology","Cardiology",IF(TRIM(LOWER(F5463))="Cardiology","Cardiology",IF(TRIM(LOWER(F5463))="Peads","Pediatrics",IF(TRIM(LOWER(F5463))="Pediatrics","Pediatrics",IF(TRIM(LOWER(F5463))="orthopedics","Orthopedics",IF(TRIM(LOWER(F5463))="Neurology","Neurology",IF(TRIM(LOWER(F5463))="Oncology","Oncology")))))))))))</f>
        <v>General</v>
      </c>
      <c r="P5463" s="3" t="str">
        <f t="shared" si="510"/>
        <v>Government</v>
      </c>
      <c r="Q5463" s="5">
        <f t="shared" si="511"/>
        <v>3</v>
      </c>
      <c r="R5463" s="1">
        <f t="shared" si="512"/>
        <v>133430.35999999999</v>
      </c>
      <c r="S5463" s="1">
        <f t="shared" si="513"/>
        <v>1</v>
      </c>
      <c r="T5463" s="1" t="str">
        <f t="shared" si="514"/>
        <v>0-17</v>
      </c>
      <c r="U5463" s="1" t="str">
        <f t="shared" si="515"/>
        <v>Yes</v>
      </c>
    </row>
    <row r="5464" spans="1:21">
      <c r="A5464" s="1">
        <v>5463</v>
      </c>
      <c r="B5464" s="1">
        <v>1</v>
      </c>
      <c r="C5464" s="1" t="s">
        <v>44</v>
      </c>
      <c r="D5464" s="2">
        <v>45374</v>
      </c>
      <c r="E5464" s="2">
        <v>45392</v>
      </c>
      <c r="F5464" s="1" t="s">
        <v>28</v>
      </c>
      <c r="G5464" s="1" t="s">
        <v>33</v>
      </c>
      <c r="H5464" s="1" t="s">
        <v>47</v>
      </c>
      <c r="I5464" s="1">
        <v>25170.880000000001</v>
      </c>
      <c r="J5464" s="1" t="s">
        <v>38</v>
      </c>
      <c r="K5464" s="1" t="s">
        <v>16</v>
      </c>
      <c r="N5464" s="3" t="str">
        <f>IF(LEFT(LOWER(C5464),1)="m","Male",IF(LEFT(LOWER(C5464),1)="f","Female","Unknown"))</f>
        <v>Female</v>
      </c>
      <c r="O5464" s="4" t="str">
        <f>IF(TRIM(LOWER(F5464))="neuro","Neurology",IF(TRIM(LOWER(F5464))="Neurology","Neurology",IF(TRIM(LOWER(F5464))="general ward","General",IF(TRIM(LOWER(F5464))="general","General",IF(TRIM(LOWER(F5464))="cardiology","Cardiology",IF(TRIM(LOWER(F5464))="Cardiology","Cardiology",IF(TRIM(LOWER(F5464))="Peads","Pediatrics",IF(TRIM(LOWER(F5464))="Pediatrics","Pediatrics",IF(TRIM(LOWER(F5464))="orthopedics","Orthopedics",IF(TRIM(LOWER(F5464))="Neurology","Neurology",IF(TRIM(LOWER(F5464))="Oncology","Oncology")))))))))))</f>
        <v>Orthopedics</v>
      </c>
      <c r="P5464" s="3" t="str">
        <f t="shared" si="510"/>
        <v>Self</v>
      </c>
      <c r="Q5464" s="5">
        <f t="shared" si="511"/>
        <v>18</v>
      </c>
      <c r="R5464" s="1">
        <f t="shared" si="512"/>
        <v>25170.880000000001</v>
      </c>
      <c r="S5464" s="1">
        <f t="shared" si="513"/>
        <v>1</v>
      </c>
      <c r="T5464" s="1" t="str">
        <f t="shared" si="514"/>
        <v>0-17</v>
      </c>
      <c r="U5464" s="1" t="str">
        <f t="shared" si="515"/>
        <v>No</v>
      </c>
    </row>
    <row r="5465" spans="1:21">
      <c r="A5465" s="1">
        <v>5464</v>
      </c>
      <c r="B5465" s="1">
        <v>2</v>
      </c>
      <c r="C5465" s="1" t="s">
        <v>12</v>
      </c>
      <c r="D5465" s="2">
        <v>45500</v>
      </c>
      <c r="E5465" s="2">
        <v>45502</v>
      </c>
      <c r="F5465" s="1" t="s">
        <v>28</v>
      </c>
      <c r="G5465" s="1" t="s">
        <v>46</v>
      </c>
      <c r="H5465" s="1" t="s">
        <v>32</v>
      </c>
      <c r="I5465" s="1">
        <v>290716.94</v>
      </c>
      <c r="K5465" s="1" t="s">
        <v>17</v>
      </c>
      <c r="N5465" s="3" t="str">
        <f>IF(LEFT(LOWER(C5465),1)="m","Male",IF(LEFT(LOWER(C5465),1)="f","Female","Unknown"))</f>
        <v>Unknown</v>
      </c>
      <c r="O5465" s="4" t="str">
        <f>IF(TRIM(LOWER(F5465))="neuro","Neurology",IF(TRIM(LOWER(F5465))="Neurology","Neurology",IF(TRIM(LOWER(F5465))="general ward","General",IF(TRIM(LOWER(F5465))="general","General",IF(TRIM(LOWER(F5465))="cardiology","Cardiology",IF(TRIM(LOWER(F5465))="Cardiology","Cardiology",IF(TRIM(LOWER(F5465))="Peads","Pediatrics",IF(TRIM(LOWER(F5465))="Pediatrics","Pediatrics",IF(TRIM(LOWER(F5465))="orthopedics","Orthopedics",IF(TRIM(LOWER(F5465))="Neurology","Neurology",IF(TRIM(LOWER(F5465))="Oncology","Oncology")))))))))))</f>
        <v>Orthopedics</v>
      </c>
      <c r="P5465" s="3" t="str">
        <f t="shared" si="510"/>
        <v>Self</v>
      </c>
      <c r="Q5465" s="5">
        <f t="shared" si="511"/>
        <v>2</v>
      </c>
      <c r="R5465" s="1">
        <f t="shared" si="512"/>
        <v>290716.94</v>
      </c>
      <c r="S5465" s="1">
        <f t="shared" si="513"/>
        <v>1</v>
      </c>
      <c r="T5465" s="1" t="str">
        <f t="shared" si="514"/>
        <v>0-17</v>
      </c>
      <c r="U5465" s="1" t="str">
        <f t="shared" si="515"/>
        <v>Unknown</v>
      </c>
    </row>
    <row r="5466" spans="1:21">
      <c r="A5466" s="1">
        <v>5465</v>
      </c>
      <c r="B5466" s="1">
        <v>28</v>
      </c>
      <c r="C5466" s="1" t="s">
        <v>29</v>
      </c>
      <c r="D5466" s="2">
        <v>45242</v>
      </c>
      <c r="E5466" s="2">
        <v>45255</v>
      </c>
      <c r="F5466" s="1" t="s">
        <v>19</v>
      </c>
      <c r="G5466" s="1" t="s">
        <v>46</v>
      </c>
      <c r="H5466" s="1" t="s">
        <v>23</v>
      </c>
      <c r="I5466" s="1">
        <v>54188.99</v>
      </c>
      <c r="J5466" s="1" t="s">
        <v>16</v>
      </c>
      <c r="K5466" s="1" t="s">
        <v>16</v>
      </c>
      <c r="N5466" s="3" t="str">
        <f>IF(LEFT(LOWER(C5466),1)="m","Male",IF(LEFT(LOWER(C5466),1)="f","Female","Unknown"))</f>
        <v>Female</v>
      </c>
      <c r="O5466" s="4" t="str">
        <f>IF(TRIM(LOWER(F5466))="neuro","Neurology",IF(TRIM(LOWER(F5466))="Neurology","Neurology",IF(TRIM(LOWER(F5466))="general ward","General",IF(TRIM(LOWER(F5466))="general","General",IF(TRIM(LOWER(F5466))="cardiology","Cardiology",IF(TRIM(LOWER(F5466))="Cardiology","Cardiology",IF(TRIM(LOWER(F5466))="Peads","Pediatrics",IF(TRIM(LOWER(F5466))="Pediatrics","Pediatrics",IF(TRIM(LOWER(F5466))="orthopedics","Orthopedics",IF(TRIM(LOWER(F5466))="Neurology","Neurology",IF(TRIM(LOWER(F5466))="Oncology","Oncology")))))))))))</f>
        <v>General</v>
      </c>
      <c r="P5466" s="3" t="str">
        <f t="shared" si="510"/>
        <v>Self</v>
      </c>
      <c r="Q5466" s="5">
        <f t="shared" si="511"/>
        <v>13</v>
      </c>
      <c r="R5466" s="1">
        <f t="shared" si="512"/>
        <v>54188.99</v>
      </c>
      <c r="S5466" s="1">
        <f t="shared" si="513"/>
        <v>1</v>
      </c>
      <c r="T5466" s="1" t="str">
        <f t="shared" si="514"/>
        <v>18-35</v>
      </c>
      <c r="U5466" s="1" t="str">
        <f t="shared" si="515"/>
        <v>Yes</v>
      </c>
    </row>
    <row r="5467" spans="1:21">
      <c r="A5467" s="1">
        <v>5466</v>
      </c>
      <c r="B5467" s="1">
        <v>59</v>
      </c>
      <c r="C5467" s="1" t="s">
        <v>18</v>
      </c>
      <c r="D5467" s="2">
        <v>44937</v>
      </c>
      <c r="E5467" s="2">
        <v>44951</v>
      </c>
      <c r="F5467" s="1" t="s">
        <v>35</v>
      </c>
      <c r="G5467" s="1" t="s">
        <v>36</v>
      </c>
      <c r="I5467" s="1">
        <v>272884.65999999997</v>
      </c>
      <c r="J5467" s="1" t="s">
        <v>17</v>
      </c>
      <c r="K5467" s="1" t="s">
        <v>42</v>
      </c>
      <c r="N5467" s="3" t="str">
        <f>IF(LEFT(LOWER(C5467),1)="m","Male",IF(LEFT(LOWER(C5467),1)="f","Female","Unknown"))</f>
        <v>Male</v>
      </c>
      <c r="O5467" s="4" t="str">
        <f>IF(TRIM(LOWER(F5467))="neuro","Neurology",IF(TRIM(LOWER(F5467))="Neurology","Neurology",IF(TRIM(LOWER(F5467))="general ward","General",IF(TRIM(LOWER(F5467))="general","General",IF(TRIM(LOWER(F5467))="cardiology","Cardiology",IF(TRIM(LOWER(F5467))="Cardiology","Cardiology",IF(TRIM(LOWER(F5467))="Peads","Pediatrics",IF(TRIM(LOWER(F5467))="Pediatrics","Pediatrics",IF(TRIM(LOWER(F5467))="orthopedics","Orthopedics",IF(TRIM(LOWER(F5467))="Neurology","Neurology",IF(TRIM(LOWER(F5467))="Oncology","Oncology")))))))))))</f>
        <v>Cardiology</v>
      </c>
      <c r="P5467" s="3" t="str">
        <f t="shared" si="510"/>
        <v>Government</v>
      </c>
      <c r="Q5467" s="5">
        <f t="shared" si="511"/>
        <v>14</v>
      </c>
      <c r="R5467" s="1">
        <f t="shared" si="512"/>
        <v>272884.65999999997</v>
      </c>
      <c r="S5467" s="1">
        <f t="shared" si="513"/>
        <v>0</v>
      </c>
      <c r="T5467" s="1" t="str">
        <f t="shared" si="514"/>
        <v>51-65</v>
      </c>
      <c r="U5467" s="1" t="str">
        <f t="shared" si="515"/>
        <v>Yes</v>
      </c>
    </row>
    <row r="5468" spans="1:21">
      <c r="A5468" s="1">
        <v>5467</v>
      </c>
      <c r="B5468" s="1">
        <v>67</v>
      </c>
      <c r="C5468" s="1" t="s">
        <v>26</v>
      </c>
      <c r="D5468" s="2">
        <v>45547</v>
      </c>
      <c r="E5468" s="2">
        <v>45561</v>
      </c>
      <c r="F5468" s="1" t="s">
        <v>40</v>
      </c>
      <c r="G5468" s="1" t="s">
        <v>31</v>
      </c>
      <c r="H5468" s="1" t="s">
        <v>23</v>
      </c>
      <c r="I5468" s="1">
        <v>250019.64</v>
      </c>
      <c r="J5468" s="1" t="s">
        <v>17</v>
      </c>
      <c r="K5468" s="1" t="s">
        <v>42</v>
      </c>
      <c r="N5468" s="3" t="str">
        <f>IF(LEFT(LOWER(C5468),1)="m","Male",IF(LEFT(LOWER(C5468),1)="f","Female","Unknown"))</f>
        <v>Female</v>
      </c>
      <c r="O5468" s="4" t="str">
        <f>IF(TRIM(LOWER(F5468))="neuro","Neurology",IF(TRIM(LOWER(F5468))="Neurology","Neurology",IF(TRIM(LOWER(F5468))="general ward","General",IF(TRIM(LOWER(F5468))="general","General",IF(TRIM(LOWER(F5468))="cardiology","Cardiology",IF(TRIM(LOWER(F5468))="Cardiology","Cardiology",IF(TRIM(LOWER(F5468))="Peads","Pediatrics",IF(TRIM(LOWER(F5468))="Pediatrics","Pediatrics",IF(TRIM(LOWER(F5468))="orthopedics","Orthopedics",IF(TRIM(LOWER(F5468))="Neurology","Neurology",IF(TRIM(LOWER(F5468))="Oncology","Oncology")))))))))))</f>
        <v>Pediatrics</v>
      </c>
      <c r="P5468" s="3" t="str">
        <f t="shared" si="510"/>
        <v>Private</v>
      </c>
      <c r="Q5468" s="5">
        <f t="shared" si="511"/>
        <v>14</v>
      </c>
      <c r="R5468" s="1">
        <f t="shared" si="512"/>
        <v>250019.64</v>
      </c>
      <c r="S5468" s="1">
        <f t="shared" si="513"/>
        <v>0</v>
      </c>
      <c r="T5468" s="1" t="str">
        <f t="shared" si="514"/>
        <v>66+</v>
      </c>
      <c r="U5468" s="1" t="str">
        <f t="shared" si="515"/>
        <v>Yes</v>
      </c>
    </row>
    <row r="5469" spans="1:21">
      <c r="A5469" s="1">
        <v>5468</v>
      </c>
      <c r="B5469" s="1">
        <v>40</v>
      </c>
      <c r="C5469" s="1" t="s">
        <v>18</v>
      </c>
      <c r="D5469" s="2">
        <v>45506</v>
      </c>
      <c r="E5469" s="2">
        <v>45509</v>
      </c>
      <c r="F5469" s="1" t="s">
        <v>49</v>
      </c>
      <c r="G5469" s="1" t="s">
        <v>14</v>
      </c>
      <c r="H5469" s="1" t="s">
        <v>37</v>
      </c>
      <c r="I5469" s="1">
        <v>244040.06</v>
      </c>
      <c r="K5469" s="1" t="s">
        <v>16</v>
      </c>
      <c r="N5469" s="3" t="str">
        <f>IF(LEFT(LOWER(C5469),1)="m","Male",IF(LEFT(LOWER(C5469),1)="f","Female","Unknown"))</f>
        <v>Male</v>
      </c>
      <c r="O5469" s="4" t="str">
        <f>IF(TRIM(LOWER(F5469))="neuro","Neurology",IF(TRIM(LOWER(F5469))="Neurology","Neurology",IF(TRIM(LOWER(F5469))="general ward","General",IF(TRIM(LOWER(F5469))="general","General",IF(TRIM(LOWER(F5469))="cardiology","Cardiology",IF(TRIM(LOWER(F5469))="Cardiology","Cardiology",IF(TRIM(LOWER(F5469))="Peads","Pediatrics",IF(TRIM(LOWER(F5469))="Pediatrics","Pediatrics",IF(TRIM(LOWER(F5469))="orthopedics","Orthopedics",IF(TRIM(LOWER(F5469))="Neurology","Neurology",IF(TRIM(LOWER(F5469))="Oncology","Oncology")))))))))))</f>
        <v>Oncology</v>
      </c>
      <c r="P5469" s="3" t="str">
        <f t="shared" si="510"/>
        <v>Private</v>
      </c>
      <c r="Q5469" s="5">
        <f t="shared" si="511"/>
        <v>3</v>
      </c>
      <c r="R5469" s="1">
        <f t="shared" si="512"/>
        <v>244040.06</v>
      </c>
      <c r="S5469" s="1">
        <f t="shared" si="513"/>
        <v>1</v>
      </c>
      <c r="T5469" s="1" t="str">
        <f t="shared" si="514"/>
        <v>36-50</v>
      </c>
      <c r="U5469" s="1" t="str">
        <f t="shared" si="515"/>
        <v>Unknown</v>
      </c>
    </row>
    <row r="5470" spans="1:21">
      <c r="A5470" s="1">
        <v>5469</v>
      </c>
      <c r="B5470" s="1">
        <v>27</v>
      </c>
      <c r="C5470" s="1" t="s">
        <v>44</v>
      </c>
      <c r="D5470" s="2">
        <v>45642</v>
      </c>
      <c r="E5470" s="2">
        <v>45645</v>
      </c>
      <c r="F5470" s="1" t="s">
        <v>21</v>
      </c>
      <c r="G5470" s="1" t="s">
        <v>46</v>
      </c>
      <c r="H5470" s="1" t="s">
        <v>48</v>
      </c>
      <c r="I5470" s="1">
        <v>46171.22</v>
      </c>
      <c r="J5470" s="1" t="s">
        <v>42</v>
      </c>
      <c r="K5470" s="1" t="s">
        <v>38</v>
      </c>
      <c r="N5470" s="3" t="str">
        <f>IF(LEFT(LOWER(C5470),1)="m","Male",IF(LEFT(LOWER(C5470),1)="f","Female","Unknown"))</f>
        <v>Female</v>
      </c>
      <c r="O5470" s="4" t="str">
        <f>IF(TRIM(LOWER(F5470))="neuro","Neurology",IF(TRIM(LOWER(F5470))="Neurology","Neurology",IF(TRIM(LOWER(F5470))="general ward","General",IF(TRIM(LOWER(F5470))="general","General",IF(TRIM(LOWER(F5470))="cardiology","Cardiology",IF(TRIM(LOWER(F5470))="Cardiology","Cardiology",IF(TRIM(LOWER(F5470))="Peads","Pediatrics",IF(TRIM(LOWER(F5470))="Pediatrics","Pediatrics",IF(TRIM(LOWER(F5470))="orthopedics","Orthopedics",IF(TRIM(LOWER(F5470))="Neurology","Neurology",IF(TRIM(LOWER(F5470))="Oncology","Oncology")))))))))))</f>
        <v>General</v>
      </c>
      <c r="P5470" s="3" t="str">
        <f t="shared" si="510"/>
        <v>Self</v>
      </c>
      <c r="Q5470" s="5">
        <f t="shared" si="511"/>
        <v>3</v>
      </c>
      <c r="R5470" s="1">
        <f t="shared" si="512"/>
        <v>46171.22</v>
      </c>
      <c r="S5470" s="1">
        <f t="shared" si="513"/>
        <v>0</v>
      </c>
      <c r="T5470" s="1" t="str">
        <f t="shared" si="514"/>
        <v>18-35</v>
      </c>
      <c r="U5470" s="1" t="str">
        <f t="shared" si="515"/>
        <v>No</v>
      </c>
    </row>
    <row r="5471" spans="1:21">
      <c r="A5471" s="1">
        <v>5470</v>
      </c>
      <c r="B5471" s="1">
        <v>91</v>
      </c>
      <c r="C5471" s="1" t="s">
        <v>26</v>
      </c>
      <c r="D5471" s="2">
        <v>45602</v>
      </c>
      <c r="E5471" s="2">
        <v>45621</v>
      </c>
      <c r="F5471" s="1" t="s">
        <v>13</v>
      </c>
      <c r="G5471" s="1" t="s">
        <v>14</v>
      </c>
      <c r="H5471" s="1" t="s">
        <v>15</v>
      </c>
      <c r="I5471" s="1">
        <v>316331.76</v>
      </c>
      <c r="J5471" s="1" t="s">
        <v>16</v>
      </c>
      <c r="K5471" s="1" t="s">
        <v>25</v>
      </c>
      <c r="N5471" s="3" t="str">
        <f>IF(LEFT(LOWER(C5471),1)="m","Male",IF(LEFT(LOWER(C5471),1)="f","Female","Unknown"))</f>
        <v>Female</v>
      </c>
      <c r="O5471" s="4" t="str">
        <f>IF(TRIM(LOWER(F5471))="neuro","Neurology",IF(TRIM(LOWER(F5471))="Neurology","Neurology",IF(TRIM(LOWER(F5471))="general ward","General",IF(TRIM(LOWER(F5471))="general","General",IF(TRIM(LOWER(F5471))="cardiology","Cardiology",IF(TRIM(LOWER(F5471))="Cardiology","Cardiology",IF(TRIM(LOWER(F5471))="Peads","Pediatrics",IF(TRIM(LOWER(F5471))="Pediatrics","Pediatrics",IF(TRIM(LOWER(F5471))="orthopedics","Orthopedics",IF(TRIM(LOWER(F5471))="Neurology","Neurology",IF(TRIM(LOWER(F5471))="Oncology","Oncology")))))))))))</f>
        <v>Neurology</v>
      </c>
      <c r="P5471" s="3" t="str">
        <f t="shared" si="510"/>
        <v>Private</v>
      </c>
      <c r="Q5471" s="5">
        <f t="shared" si="511"/>
        <v>19</v>
      </c>
      <c r="R5471" s="1">
        <f t="shared" si="512"/>
        <v>316331.76</v>
      </c>
      <c r="S5471" s="1">
        <f t="shared" si="513"/>
        <v>1</v>
      </c>
      <c r="T5471" s="1" t="str">
        <f t="shared" si="514"/>
        <v>66+</v>
      </c>
      <c r="U5471" s="1" t="str">
        <f t="shared" si="515"/>
        <v>Yes</v>
      </c>
    </row>
    <row r="5472" spans="1:21">
      <c r="A5472" s="1">
        <v>5471</v>
      </c>
      <c r="B5472" s="1">
        <v>37</v>
      </c>
      <c r="C5472" s="1" t="s">
        <v>12</v>
      </c>
      <c r="D5472" s="2">
        <v>45454</v>
      </c>
      <c r="E5472" s="2">
        <v>45469</v>
      </c>
      <c r="F5472" s="1" t="s">
        <v>40</v>
      </c>
      <c r="G5472" s="1" t="s">
        <v>46</v>
      </c>
      <c r="H5472" s="1" t="s">
        <v>37</v>
      </c>
      <c r="I5472" s="1">
        <v>320258.88</v>
      </c>
      <c r="J5472" s="1" t="s">
        <v>38</v>
      </c>
      <c r="K5472" s="1" t="s">
        <v>25</v>
      </c>
      <c r="N5472" s="3" t="str">
        <f>IF(LEFT(LOWER(C5472),1)="m","Male",IF(LEFT(LOWER(C5472),1)="f","Female","Unknown"))</f>
        <v>Unknown</v>
      </c>
      <c r="O5472" s="4" t="str">
        <f>IF(TRIM(LOWER(F5472))="neuro","Neurology",IF(TRIM(LOWER(F5472))="Neurology","Neurology",IF(TRIM(LOWER(F5472))="general ward","General",IF(TRIM(LOWER(F5472))="general","General",IF(TRIM(LOWER(F5472))="cardiology","Cardiology",IF(TRIM(LOWER(F5472))="Cardiology","Cardiology",IF(TRIM(LOWER(F5472))="Peads","Pediatrics",IF(TRIM(LOWER(F5472))="Pediatrics","Pediatrics",IF(TRIM(LOWER(F5472))="orthopedics","Orthopedics",IF(TRIM(LOWER(F5472))="Neurology","Neurology",IF(TRIM(LOWER(F5472))="Oncology","Oncology")))))))))))</f>
        <v>Pediatrics</v>
      </c>
      <c r="P5472" s="3" t="str">
        <f t="shared" si="510"/>
        <v>Self</v>
      </c>
      <c r="Q5472" s="5">
        <f t="shared" si="511"/>
        <v>15</v>
      </c>
      <c r="R5472" s="1">
        <f t="shared" si="512"/>
        <v>320258.88</v>
      </c>
      <c r="S5472" s="1">
        <f t="shared" si="513"/>
        <v>1</v>
      </c>
      <c r="T5472" s="1" t="str">
        <f t="shared" si="514"/>
        <v>36-50</v>
      </c>
      <c r="U5472" s="1" t="str">
        <f t="shared" si="515"/>
        <v>No</v>
      </c>
    </row>
    <row r="5473" spans="1:21">
      <c r="A5473" s="1">
        <v>5472</v>
      </c>
      <c r="B5473" s="1">
        <v>61</v>
      </c>
      <c r="C5473" s="1" t="s">
        <v>34</v>
      </c>
      <c r="D5473" s="2">
        <v>45508</v>
      </c>
      <c r="E5473" s="2">
        <v>45516</v>
      </c>
      <c r="F5473" s="1" t="s">
        <v>21</v>
      </c>
      <c r="G5473" s="1" t="s">
        <v>14</v>
      </c>
      <c r="H5473" s="1" t="s">
        <v>39</v>
      </c>
      <c r="I5473" s="1">
        <v>332639.07</v>
      </c>
      <c r="K5473" s="1" t="s">
        <v>20</v>
      </c>
      <c r="N5473" s="3" t="str">
        <f>IF(LEFT(LOWER(C5473),1)="m","Male",IF(LEFT(LOWER(C5473),1)="f","Female","Unknown"))</f>
        <v>Male</v>
      </c>
      <c r="O5473" s="4" t="str">
        <f>IF(TRIM(LOWER(F5473))="neuro","Neurology",IF(TRIM(LOWER(F5473))="Neurology","Neurology",IF(TRIM(LOWER(F5473))="general ward","General",IF(TRIM(LOWER(F5473))="general","General",IF(TRIM(LOWER(F5473))="cardiology","Cardiology",IF(TRIM(LOWER(F5473))="Cardiology","Cardiology",IF(TRIM(LOWER(F5473))="Peads","Pediatrics",IF(TRIM(LOWER(F5473))="Pediatrics","Pediatrics",IF(TRIM(LOWER(F5473))="orthopedics","Orthopedics",IF(TRIM(LOWER(F5473))="Neurology","Neurology",IF(TRIM(LOWER(F5473))="Oncology","Oncology")))))))))))</f>
        <v>General</v>
      </c>
      <c r="P5473" s="3" t="str">
        <f t="shared" si="510"/>
        <v>Private</v>
      </c>
      <c r="Q5473" s="5">
        <f t="shared" si="511"/>
        <v>8</v>
      </c>
      <c r="R5473" s="1">
        <f t="shared" si="512"/>
        <v>332639.07</v>
      </c>
      <c r="S5473" s="1">
        <f t="shared" si="513"/>
        <v>0</v>
      </c>
      <c r="T5473" s="1" t="str">
        <f t="shared" si="514"/>
        <v>51-65</v>
      </c>
      <c r="U5473" s="1" t="str">
        <f t="shared" si="515"/>
        <v>Unknown</v>
      </c>
    </row>
    <row r="5474" spans="1:21">
      <c r="A5474" s="1">
        <v>5473</v>
      </c>
      <c r="B5474" s="1">
        <v>82</v>
      </c>
      <c r="C5474" s="1" t="s">
        <v>29</v>
      </c>
      <c r="D5474" s="2">
        <v>45379</v>
      </c>
      <c r="E5474" s="2">
        <v>45385</v>
      </c>
      <c r="F5474" s="1" t="s">
        <v>45</v>
      </c>
      <c r="G5474" s="1" t="s">
        <v>33</v>
      </c>
      <c r="H5474" s="1" t="s">
        <v>39</v>
      </c>
      <c r="I5474" s="1">
        <v>139149.35999999999</v>
      </c>
      <c r="K5474" s="1" t="s">
        <v>17</v>
      </c>
      <c r="N5474" s="3" t="str">
        <f>IF(LEFT(LOWER(C5474),1)="m","Male",IF(LEFT(LOWER(C5474),1)="f","Female","Unknown"))</f>
        <v>Female</v>
      </c>
      <c r="O5474" s="4" t="str">
        <f>IF(TRIM(LOWER(F5474))="neuro","Neurology",IF(TRIM(LOWER(F5474))="Neurology","Neurology",IF(TRIM(LOWER(F5474))="general ward","General",IF(TRIM(LOWER(F5474))="general","General",IF(TRIM(LOWER(F5474))="cardiology","Cardiology",IF(TRIM(LOWER(F5474))="Cardiology","Cardiology",IF(TRIM(LOWER(F5474))="Peads","Pediatrics",IF(TRIM(LOWER(F5474))="Pediatrics","Pediatrics",IF(TRIM(LOWER(F5474))="orthopedics","Orthopedics",IF(TRIM(LOWER(F5474))="Neurology","Neurology",IF(TRIM(LOWER(F5474))="Oncology","Oncology")))))))))))</f>
        <v>Neurology</v>
      </c>
      <c r="P5474" s="3" t="str">
        <f t="shared" si="510"/>
        <v>Self</v>
      </c>
      <c r="Q5474" s="5">
        <f t="shared" si="511"/>
        <v>6</v>
      </c>
      <c r="R5474" s="1">
        <f t="shared" si="512"/>
        <v>139149.35999999999</v>
      </c>
      <c r="S5474" s="1">
        <f t="shared" si="513"/>
        <v>1</v>
      </c>
      <c r="T5474" s="1" t="str">
        <f t="shared" si="514"/>
        <v>66+</v>
      </c>
      <c r="U5474" s="1" t="str">
        <f t="shared" si="515"/>
        <v>Unknown</v>
      </c>
    </row>
    <row r="5475" spans="1:21">
      <c r="A5475" s="1">
        <v>5474</v>
      </c>
      <c r="B5475" s="1">
        <v>58</v>
      </c>
      <c r="C5475" s="1" t="s">
        <v>44</v>
      </c>
      <c r="D5475" s="2">
        <v>45381</v>
      </c>
      <c r="E5475" s="2">
        <v>45392</v>
      </c>
      <c r="F5475" s="1" t="s">
        <v>52</v>
      </c>
      <c r="G5475" s="1" t="s">
        <v>22</v>
      </c>
      <c r="H5475" s="1" t="s">
        <v>37</v>
      </c>
      <c r="I5475" s="1">
        <v>25005.69</v>
      </c>
      <c r="J5475" s="1" t="s">
        <v>42</v>
      </c>
      <c r="K5475" s="1" t="s">
        <v>42</v>
      </c>
      <c r="N5475" s="3" t="str">
        <f>IF(LEFT(LOWER(C5475),1)="m","Male",IF(LEFT(LOWER(C5475),1)="f","Female","Unknown"))</f>
        <v>Female</v>
      </c>
      <c r="O5475" s="4" t="str">
        <f>IF(TRIM(LOWER(F5475))="neuro","Neurology",IF(TRIM(LOWER(F5475))="Neurology","Neurology",IF(TRIM(LOWER(F5475))="general ward","General",IF(TRIM(LOWER(F5475))="general","General",IF(TRIM(LOWER(F5475))="cardiology","Cardiology",IF(TRIM(LOWER(F5475))="Cardiology","Cardiology",IF(TRIM(LOWER(F5475))="Peads","Pediatrics",IF(TRIM(LOWER(F5475))="Pediatrics","Pediatrics",IF(TRIM(LOWER(F5475))="orthopedics","Orthopedics",IF(TRIM(LOWER(F5475))="Neurology","Neurology",IF(TRIM(LOWER(F5475))="Oncology","Oncology")))))))))))</f>
        <v>Oncology</v>
      </c>
      <c r="P5475" s="3" t="str">
        <f t="shared" si="510"/>
        <v>Government</v>
      </c>
      <c r="Q5475" s="5">
        <f t="shared" si="511"/>
        <v>11</v>
      </c>
      <c r="R5475" s="1">
        <f t="shared" si="512"/>
        <v>25005.69</v>
      </c>
      <c r="S5475" s="1">
        <f t="shared" si="513"/>
        <v>0</v>
      </c>
      <c r="T5475" s="1" t="str">
        <f t="shared" si="514"/>
        <v>51-65</v>
      </c>
      <c r="U5475" s="1" t="str">
        <f t="shared" si="515"/>
        <v>No</v>
      </c>
    </row>
    <row r="5476" spans="1:21">
      <c r="A5476" s="1">
        <v>5475</v>
      </c>
      <c r="B5476" s="1">
        <v>21</v>
      </c>
      <c r="C5476" s="1" t="s">
        <v>29</v>
      </c>
      <c r="D5476" s="2">
        <v>45331</v>
      </c>
      <c r="E5476" s="2">
        <v>45338</v>
      </c>
      <c r="F5476" s="1" t="s">
        <v>35</v>
      </c>
      <c r="G5476" s="1" t="s">
        <v>41</v>
      </c>
      <c r="I5476" s="1">
        <v>189131.56</v>
      </c>
      <c r="J5476" s="1" t="s">
        <v>24</v>
      </c>
      <c r="K5476" s="1" t="s">
        <v>17</v>
      </c>
      <c r="N5476" s="3" t="str">
        <f>IF(LEFT(LOWER(C5476),1)="m","Male",IF(LEFT(LOWER(C5476),1)="f","Female","Unknown"))</f>
        <v>Female</v>
      </c>
      <c r="O5476" s="4" t="str">
        <f>IF(TRIM(LOWER(F5476))="neuro","Neurology",IF(TRIM(LOWER(F5476))="Neurology","Neurology",IF(TRIM(LOWER(F5476))="general ward","General",IF(TRIM(LOWER(F5476))="general","General",IF(TRIM(LOWER(F5476))="cardiology","Cardiology",IF(TRIM(LOWER(F5476))="Cardiology","Cardiology",IF(TRIM(LOWER(F5476))="Peads","Pediatrics",IF(TRIM(LOWER(F5476))="Pediatrics","Pediatrics",IF(TRIM(LOWER(F5476))="orthopedics","Orthopedics",IF(TRIM(LOWER(F5476))="Neurology","Neurology",IF(TRIM(LOWER(F5476))="Oncology","Oncology")))))))))))</f>
        <v>Cardiology</v>
      </c>
      <c r="P5476" s="3" t="str">
        <f t="shared" si="510"/>
        <v>Unknown</v>
      </c>
      <c r="Q5476" s="5">
        <f t="shared" si="511"/>
        <v>7</v>
      </c>
      <c r="R5476" s="1">
        <f t="shared" si="512"/>
        <v>189131.56</v>
      </c>
      <c r="S5476" s="1">
        <f t="shared" si="513"/>
        <v>1</v>
      </c>
      <c r="T5476" s="1" t="str">
        <f t="shared" si="514"/>
        <v>18-35</v>
      </c>
      <c r="U5476" s="1" t="str">
        <f t="shared" si="515"/>
        <v>No</v>
      </c>
    </row>
    <row r="5477" spans="1:21">
      <c r="A5477" s="1">
        <v>5476</v>
      </c>
      <c r="B5477" s="1">
        <v>4</v>
      </c>
      <c r="C5477" s="1" t="s">
        <v>29</v>
      </c>
      <c r="D5477" s="2">
        <v>45191</v>
      </c>
      <c r="E5477" s="2">
        <v>45201</v>
      </c>
      <c r="F5477" s="1" t="s">
        <v>50</v>
      </c>
      <c r="G5477" s="1" t="s">
        <v>41</v>
      </c>
      <c r="H5477" s="1" t="s">
        <v>32</v>
      </c>
      <c r="I5477" s="1">
        <v>174837.02</v>
      </c>
      <c r="J5477" s="1" t="s">
        <v>25</v>
      </c>
      <c r="K5477" s="1" t="s">
        <v>25</v>
      </c>
      <c r="N5477" s="3" t="str">
        <f>IF(LEFT(LOWER(C5477),1)="m","Male",IF(LEFT(LOWER(C5477),1)="f","Female","Unknown"))</f>
        <v>Female</v>
      </c>
      <c r="O5477" s="4" t="str">
        <f>IF(TRIM(LOWER(F5477))="neuro","Neurology",IF(TRIM(LOWER(F5477))="Neurology","Neurology",IF(TRIM(LOWER(F5477))="general ward","General",IF(TRIM(LOWER(F5477))="general","General",IF(TRIM(LOWER(F5477))="cardiology","Cardiology",IF(TRIM(LOWER(F5477))="Cardiology","Cardiology",IF(TRIM(LOWER(F5477))="Peads","Pediatrics",IF(TRIM(LOWER(F5477))="Pediatrics","Pediatrics",IF(TRIM(LOWER(F5477))="orthopedics","Orthopedics",IF(TRIM(LOWER(F5477))="Neurology","Neurology",IF(TRIM(LOWER(F5477))="Oncology","Oncology")))))))))))</f>
        <v>Cardiology</v>
      </c>
      <c r="P5477" s="3" t="str">
        <f t="shared" si="510"/>
        <v>Unknown</v>
      </c>
      <c r="Q5477" s="5">
        <f t="shared" si="511"/>
        <v>10</v>
      </c>
      <c r="R5477" s="1">
        <f t="shared" si="512"/>
        <v>174837.02</v>
      </c>
      <c r="S5477" s="1">
        <f t="shared" si="513"/>
        <v>1</v>
      </c>
      <c r="T5477" s="1" t="str">
        <f t="shared" si="514"/>
        <v>0-17</v>
      </c>
      <c r="U5477" s="1" t="str">
        <f t="shared" si="515"/>
        <v>Yes</v>
      </c>
    </row>
    <row r="5478" spans="1:21">
      <c r="A5478" s="1">
        <v>5477</v>
      </c>
      <c r="B5478" s="1">
        <v>34</v>
      </c>
      <c r="C5478" s="1" t="s">
        <v>18</v>
      </c>
      <c r="D5478" s="2">
        <v>45503</v>
      </c>
      <c r="E5478" s="2">
        <v>45518</v>
      </c>
      <c r="F5478" s="1" t="s">
        <v>40</v>
      </c>
      <c r="G5478" s="1" t="s">
        <v>33</v>
      </c>
      <c r="H5478" s="1" t="s">
        <v>32</v>
      </c>
      <c r="I5478" s="1">
        <v>109296.3</v>
      </c>
      <c r="K5478" s="1" t="s">
        <v>17</v>
      </c>
      <c r="N5478" s="3" t="str">
        <f>IF(LEFT(LOWER(C5478),1)="m","Male",IF(LEFT(LOWER(C5478),1)="f","Female","Unknown"))</f>
        <v>Male</v>
      </c>
      <c r="O5478" s="4" t="str">
        <f>IF(TRIM(LOWER(F5478))="neuro","Neurology",IF(TRIM(LOWER(F5478))="Neurology","Neurology",IF(TRIM(LOWER(F5478))="general ward","General",IF(TRIM(LOWER(F5478))="general","General",IF(TRIM(LOWER(F5478))="cardiology","Cardiology",IF(TRIM(LOWER(F5478))="Cardiology","Cardiology",IF(TRIM(LOWER(F5478))="Peads","Pediatrics",IF(TRIM(LOWER(F5478))="Pediatrics","Pediatrics",IF(TRIM(LOWER(F5478))="orthopedics","Orthopedics",IF(TRIM(LOWER(F5478))="Neurology","Neurology",IF(TRIM(LOWER(F5478))="Oncology","Oncology")))))))))))</f>
        <v>Pediatrics</v>
      </c>
      <c r="P5478" s="3" t="str">
        <f t="shared" si="510"/>
        <v>Self</v>
      </c>
      <c r="Q5478" s="5">
        <f t="shared" si="511"/>
        <v>15</v>
      </c>
      <c r="R5478" s="1">
        <f t="shared" si="512"/>
        <v>109296.3</v>
      </c>
      <c r="S5478" s="1">
        <f t="shared" si="513"/>
        <v>1</v>
      </c>
      <c r="T5478" s="1" t="str">
        <f t="shared" si="514"/>
        <v>18-35</v>
      </c>
      <c r="U5478" s="1" t="str">
        <f t="shared" si="515"/>
        <v>Unknown</v>
      </c>
    </row>
    <row r="5479" spans="1:21">
      <c r="A5479" s="1">
        <v>5478</v>
      </c>
      <c r="B5479" s="1">
        <v>87</v>
      </c>
      <c r="C5479" s="1" t="s">
        <v>27</v>
      </c>
      <c r="D5479" s="2">
        <v>45348</v>
      </c>
      <c r="E5479" s="2">
        <v>45363</v>
      </c>
      <c r="F5479" s="1" t="s">
        <v>45</v>
      </c>
      <c r="G5479" s="1" t="s">
        <v>36</v>
      </c>
      <c r="H5479" s="1" t="s">
        <v>23</v>
      </c>
      <c r="I5479" s="1">
        <v>287536.34000000003</v>
      </c>
      <c r="J5479" s="1" t="s">
        <v>38</v>
      </c>
      <c r="K5479" s="1" t="s">
        <v>38</v>
      </c>
      <c r="N5479" s="3" t="str">
        <f>IF(LEFT(LOWER(C5479),1)="m","Male",IF(LEFT(LOWER(C5479),1)="f","Female","Unknown"))</f>
        <v>Male</v>
      </c>
      <c r="O5479" s="4" t="str">
        <f>IF(TRIM(LOWER(F5479))="neuro","Neurology",IF(TRIM(LOWER(F5479))="Neurology","Neurology",IF(TRIM(LOWER(F5479))="general ward","General",IF(TRIM(LOWER(F5479))="general","General",IF(TRIM(LOWER(F5479))="cardiology","Cardiology",IF(TRIM(LOWER(F5479))="Cardiology","Cardiology",IF(TRIM(LOWER(F5479))="Peads","Pediatrics",IF(TRIM(LOWER(F5479))="Pediatrics","Pediatrics",IF(TRIM(LOWER(F5479))="orthopedics","Orthopedics",IF(TRIM(LOWER(F5479))="Neurology","Neurology",IF(TRIM(LOWER(F5479))="Oncology","Oncology")))))))))))</f>
        <v>Neurology</v>
      </c>
      <c r="P5479" s="3" t="str">
        <f t="shared" si="510"/>
        <v>Government</v>
      </c>
      <c r="Q5479" s="5">
        <f t="shared" si="511"/>
        <v>15</v>
      </c>
      <c r="R5479" s="1">
        <f t="shared" si="512"/>
        <v>287536.34000000003</v>
      </c>
      <c r="S5479" s="1">
        <f t="shared" si="513"/>
        <v>0</v>
      </c>
      <c r="T5479" s="1" t="str">
        <f t="shared" si="514"/>
        <v>66+</v>
      </c>
      <c r="U5479" s="1" t="str">
        <f t="shared" si="515"/>
        <v>No</v>
      </c>
    </row>
    <row r="5480" spans="1:21">
      <c r="A5480" s="1">
        <v>5479</v>
      </c>
      <c r="B5480" s="1">
        <v>44</v>
      </c>
      <c r="C5480" s="1" t="s">
        <v>34</v>
      </c>
      <c r="D5480" s="2">
        <v>45001</v>
      </c>
      <c r="E5480" s="2">
        <v>45012</v>
      </c>
      <c r="F5480" s="1" t="s">
        <v>21</v>
      </c>
      <c r="G5480" s="1" t="s">
        <v>14</v>
      </c>
      <c r="H5480" s="1" t="s">
        <v>37</v>
      </c>
      <c r="I5480" s="1">
        <v>114634.04</v>
      </c>
      <c r="J5480" s="1" t="s">
        <v>38</v>
      </c>
      <c r="K5480" s="1" t="s">
        <v>38</v>
      </c>
      <c r="N5480" s="3" t="str">
        <f>IF(LEFT(LOWER(C5480),1)="m","Male",IF(LEFT(LOWER(C5480),1)="f","Female","Unknown"))</f>
        <v>Male</v>
      </c>
      <c r="O5480" s="4" t="str">
        <f>IF(TRIM(LOWER(F5480))="neuro","Neurology",IF(TRIM(LOWER(F5480))="Neurology","Neurology",IF(TRIM(LOWER(F5480))="general ward","General",IF(TRIM(LOWER(F5480))="general","General",IF(TRIM(LOWER(F5480))="cardiology","Cardiology",IF(TRIM(LOWER(F5480))="Cardiology","Cardiology",IF(TRIM(LOWER(F5480))="Peads","Pediatrics",IF(TRIM(LOWER(F5480))="Pediatrics","Pediatrics",IF(TRIM(LOWER(F5480))="orthopedics","Orthopedics",IF(TRIM(LOWER(F5480))="Neurology","Neurology",IF(TRIM(LOWER(F5480))="Oncology","Oncology")))))))))))</f>
        <v>General</v>
      </c>
      <c r="P5480" s="3" t="str">
        <f t="shared" si="510"/>
        <v>Private</v>
      </c>
      <c r="Q5480" s="5">
        <f t="shared" si="511"/>
        <v>11</v>
      </c>
      <c r="R5480" s="1">
        <f t="shared" si="512"/>
        <v>114634.04</v>
      </c>
      <c r="S5480" s="1">
        <f t="shared" si="513"/>
        <v>0</v>
      </c>
      <c r="T5480" s="1" t="str">
        <f t="shared" si="514"/>
        <v>36-50</v>
      </c>
      <c r="U5480" s="1" t="str">
        <f t="shared" si="515"/>
        <v>No</v>
      </c>
    </row>
    <row r="5481" spans="1:21">
      <c r="A5481" s="1">
        <v>5480</v>
      </c>
      <c r="B5481" s="1">
        <v>38</v>
      </c>
      <c r="C5481" s="1" t="s">
        <v>18</v>
      </c>
      <c r="D5481" s="2">
        <v>45170</v>
      </c>
      <c r="E5481" s="2">
        <v>45185</v>
      </c>
      <c r="F5481" s="1" t="s">
        <v>50</v>
      </c>
      <c r="G5481" s="1" t="s">
        <v>31</v>
      </c>
      <c r="H5481" s="1" t="s">
        <v>37</v>
      </c>
      <c r="I5481" s="1">
        <v>131526.84</v>
      </c>
      <c r="J5481" s="1" t="s">
        <v>16</v>
      </c>
      <c r="K5481" s="1" t="s">
        <v>42</v>
      </c>
      <c r="N5481" s="3" t="str">
        <f>IF(LEFT(LOWER(C5481),1)="m","Male",IF(LEFT(LOWER(C5481),1)="f","Female","Unknown"))</f>
        <v>Male</v>
      </c>
      <c r="O5481" s="4" t="str">
        <f>IF(TRIM(LOWER(F5481))="neuro","Neurology",IF(TRIM(LOWER(F5481))="Neurology","Neurology",IF(TRIM(LOWER(F5481))="general ward","General",IF(TRIM(LOWER(F5481))="general","General",IF(TRIM(LOWER(F5481))="cardiology","Cardiology",IF(TRIM(LOWER(F5481))="Cardiology","Cardiology",IF(TRIM(LOWER(F5481))="Peads","Pediatrics",IF(TRIM(LOWER(F5481))="Pediatrics","Pediatrics",IF(TRIM(LOWER(F5481))="orthopedics","Orthopedics",IF(TRIM(LOWER(F5481))="Neurology","Neurology",IF(TRIM(LOWER(F5481))="Oncology","Oncology")))))))))))</f>
        <v>Cardiology</v>
      </c>
      <c r="P5481" s="3" t="str">
        <f t="shared" si="510"/>
        <v>Private</v>
      </c>
      <c r="Q5481" s="5">
        <f t="shared" si="511"/>
        <v>15</v>
      </c>
      <c r="R5481" s="1">
        <f t="shared" si="512"/>
        <v>131526.84</v>
      </c>
      <c r="S5481" s="1">
        <f t="shared" si="513"/>
        <v>0</v>
      </c>
      <c r="T5481" s="1" t="str">
        <f t="shared" si="514"/>
        <v>36-50</v>
      </c>
      <c r="U5481" s="1" t="str">
        <f t="shared" si="515"/>
        <v>Yes</v>
      </c>
    </row>
    <row r="5482" spans="1:21">
      <c r="A5482" s="1">
        <v>5481</v>
      </c>
      <c r="B5482" s="1">
        <v>18</v>
      </c>
      <c r="C5482" s="1" t="s">
        <v>26</v>
      </c>
      <c r="D5482" s="2">
        <v>45395</v>
      </c>
      <c r="E5482" s="2">
        <v>45402</v>
      </c>
      <c r="F5482" s="1" t="s">
        <v>52</v>
      </c>
      <c r="G5482" s="1" t="s">
        <v>41</v>
      </c>
      <c r="H5482" s="1" t="s">
        <v>32</v>
      </c>
      <c r="I5482" s="1">
        <v>31461.97</v>
      </c>
      <c r="J5482" s="1" t="s">
        <v>42</v>
      </c>
      <c r="K5482" s="1" t="s">
        <v>17</v>
      </c>
      <c r="N5482" s="3" t="str">
        <f>IF(LEFT(LOWER(C5482),1)="m","Male",IF(LEFT(LOWER(C5482),1)="f","Female","Unknown"))</f>
        <v>Female</v>
      </c>
      <c r="O5482" s="4" t="str">
        <f>IF(TRIM(LOWER(F5482))="neuro","Neurology",IF(TRIM(LOWER(F5482))="Neurology","Neurology",IF(TRIM(LOWER(F5482))="general ward","General",IF(TRIM(LOWER(F5482))="general","General",IF(TRIM(LOWER(F5482))="cardiology","Cardiology",IF(TRIM(LOWER(F5482))="Cardiology","Cardiology",IF(TRIM(LOWER(F5482))="Peads","Pediatrics",IF(TRIM(LOWER(F5482))="Pediatrics","Pediatrics",IF(TRIM(LOWER(F5482))="orthopedics","Orthopedics",IF(TRIM(LOWER(F5482))="Neurology","Neurology",IF(TRIM(LOWER(F5482))="Oncology","Oncology")))))))))))</f>
        <v>Oncology</v>
      </c>
      <c r="P5482" s="3" t="str">
        <f t="shared" si="510"/>
        <v>Unknown</v>
      </c>
      <c r="Q5482" s="5">
        <f t="shared" si="511"/>
        <v>7</v>
      </c>
      <c r="R5482" s="1">
        <f t="shared" si="512"/>
        <v>31461.97</v>
      </c>
      <c r="S5482" s="1">
        <f t="shared" si="513"/>
        <v>1</v>
      </c>
      <c r="T5482" s="1" t="str">
        <f t="shared" si="514"/>
        <v>18-35</v>
      </c>
      <c r="U5482" s="1" t="str">
        <f t="shared" si="515"/>
        <v>No</v>
      </c>
    </row>
    <row r="5483" spans="1:21">
      <c r="A5483" s="1">
        <v>5482</v>
      </c>
      <c r="B5483" s="1">
        <v>38</v>
      </c>
      <c r="C5483" s="1" t="s">
        <v>44</v>
      </c>
      <c r="D5483" s="2">
        <v>45096</v>
      </c>
      <c r="E5483" s="2">
        <v>45112</v>
      </c>
      <c r="F5483" s="1" t="s">
        <v>52</v>
      </c>
      <c r="G5483" s="1" t="s">
        <v>22</v>
      </c>
      <c r="H5483" s="1" t="s">
        <v>32</v>
      </c>
      <c r="I5483" s="1">
        <v>321511.38</v>
      </c>
      <c r="J5483" s="1" t="s">
        <v>16</v>
      </c>
      <c r="K5483" s="1" t="s">
        <v>42</v>
      </c>
      <c r="N5483" s="3" t="str">
        <f>IF(LEFT(LOWER(C5483),1)="m","Male",IF(LEFT(LOWER(C5483),1)="f","Female","Unknown"))</f>
        <v>Female</v>
      </c>
      <c r="O5483" s="4" t="str">
        <f>IF(TRIM(LOWER(F5483))="neuro","Neurology",IF(TRIM(LOWER(F5483))="Neurology","Neurology",IF(TRIM(LOWER(F5483))="general ward","General",IF(TRIM(LOWER(F5483))="general","General",IF(TRIM(LOWER(F5483))="cardiology","Cardiology",IF(TRIM(LOWER(F5483))="Cardiology","Cardiology",IF(TRIM(LOWER(F5483))="Peads","Pediatrics",IF(TRIM(LOWER(F5483))="Pediatrics","Pediatrics",IF(TRIM(LOWER(F5483))="orthopedics","Orthopedics",IF(TRIM(LOWER(F5483))="Neurology","Neurology",IF(TRIM(LOWER(F5483))="Oncology","Oncology")))))))))))</f>
        <v>Oncology</v>
      </c>
      <c r="P5483" s="3" t="str">
        <f t="shared" si="510"/>
        <v>Government</v>
      </c>
      <c r="Q5483" s="5">
        <f t="shared" si="511"/>
        <v>16</v>
      </c>
      <c r="R5483" s="1">
        <f t="shared" si="512"/>
        <v>321511.38</v>
      </c>
      <c r="S5483" s="1">
        <f t="shared" si="513"/>
        <v>0</v>
      </c>
      <c r="T5483" s="1" t="str">
        <f t="shared" si="514"/>
        <v>36-50</v>
      </c>
      <c r="U5483" s="1" t="str">
        <f t="shared" si="515"/>
        <v>Yes</v>
      </c>
    </row>
    <row r="5484" spans="1:21">
      <c r="A5484" s="1">
        <v>5483</v>
      </c>
      <c r="B5484" s="1">
        <v>75</v>
      </c>
      <c r="C5484" s="1" t="s">
        <v>27</v>
      </c>
      <c r="D5484" s="2">
        <v>45248</v>
      </c>
      <c r="E5484" s="2">
        <v>45249</v>
      </c>
      <c r="F5484" s="1" t="s">
        <v>21</v>
      </c>
      <c r="G5484" s="1" t="s">
        <v>46</v>
      </c>
      <c r="H5484" s="1" t="s">
        <v>48</v>
      </c>
      <c r="I5484" s="1">
        <v>206310.9</v>
      </c>
      <c r="K5484" s="1" t="s">
        <v>38</v>
      </c>
      <c r="N5484" s="3" t="str">
        <f>IF(LEFT(LOWER(C5484),1)="m","Male",IF(LEFT(LOWER(C5484),1)="f","Female","Unknown"))</f>
        <v>Male</v>
      </c>
      <c r="O5484" s="4" t="str">
        <f>IF(TRIM(LOWER(F5484))="neuro","Neurology",IF(TRIM(LOWER(F5484))="Neurology","Neurology",IF(TRIM(LOWER(F5484))="general ward","General",IF(TRIM(LOWER(F5484))="general","General",IF(TRIM(LOWER(F5484))="cardiology","Cardiology",IF(TRIM(LOWER(F5484))="Cardiology","Cardiology",IF(TRIM(LOWER(F5484))="Peads","Pediatrics",IF(TRIM(LOWER(F5484))="Pediatrics","Pediatrics",IF(TRIM(LOWER(F5484))="orthopedics","Orthopedics",IF(TRIM(LOWER(F5484))="Neurology","Neurology",IF(TRIM(LOWER(F5484))="Oncology","Oncology")))))))))))</f>
        <v>General</v>
      </c>
      <c r="P5484" s="3" t="str">
        <f t="shared" si="510"/>
        <v>Self</v>
      </c>
      <c r="Q5484" s="5">
        <f t="shared" si="511"/>
        <v>1</v>
      </c>
      <c r="R5484" s="1">
        <f t="shared" si="512"/>
        <v>206310.9</v>
      </c>
      <c r="S5484" s="1">
        <f t="shared" si="513"/>
        <v>0</v>
      </c>
      <c r="T5484" s="1" t="str">
        <f t="shared" si="514"/>
        <v>66+</v>
      </c>
      <c r="U5484" s="1" t="str">
        <f t="shared" si="515"/>
        <v>Unknown</v>
      </c>
    </row>
    <row r="5485" spans="1:21">
      <c r="A5485" s="1">
        <v>5484</v>
      </c>
      <c r="B5485" s="1">
        <v>35</v>
      </c>
      <c r="C5485" s="1" t="s">
        <v>29</v>
      </c>
      <c r="D5485" s="2">
        <v>45252</v>
      </c>
      <c r="E5485" s="2">
        <v>45264</v>
      </c>
      <c r="F5485" s="1" t="s">
        <v>30</v>
      </c>
      <c r="G5485" s="1" t="s">
        <v>31</v>
      </c>
      <c r="H5485" s="1" t="s">
        <v>37</v>
      </c>
      <c r="I5485" s="1">
        <v>40651.230000000003</v>
      </c>
      <c r="K5485" s="1" t="s">
        <v>17</v>
      </c>
      <c r="N5485" s="3" t="str">
        <f>IF(LEFT(LOWER(C5485),1)="m","Male",IF(LEFT(LOWER(C5485),1)="f","Female","Unknown"))</f>
        <v>Female</v>
      </c>
      <c r="O5485" s="4" t="str">
        <f>IF(TRIM(LOWER(F5485))="neuro","Neurology",IF(TRIM(LOWER(F5485))="Neurology","Neurology",IF(TRIM(LOWER(F5485))="general ward","General",IF(TRIM(LOWER(F5485))="general","General",IF(TRIM(LOWER(F5485))="cardiology","Cardiology",IF(TRIM(LOWER(F5485))="Cardiology","Cardiology",IF(TRIM(LOWER(F5485))="Peads","Pediatrics",IF(TRIM(LOWER(F5485))="Pediatrics","Pediatrics",IF(TRIM(LOWER(F5485))="orthopedics","Orthopedics",IF(TRIM(LOWER(F5485))="Neurology","Neurology",IF(TRIM(LOWER(F5485))="Oncology","Oncology")))))))))))</f>
        <v>Pediatrics</v>
      </c>
      <c r="P5485" s="3" t="str">
        <f t="shared" si="510"/>
        <v>Private</v>
      </c>
      <c r="Q5485" s="5">
        <f t="shared" si="511"/>
        <v>12</v>
      </c>
      <c r="R5485" s="1">
        <f t="shared" si="512"/>
        <v>40651.230000000003</v>
      </c>
      <c r="S5485" s="1">
        <f t="shared" si="513"/>
        <v>1</v>
      </c>
      <c r="T5485" s="1" t="str">
        <f t="shared" si="514"/>
        <v>18-35</v>
      </c>
      <c r="U5485" s="1" t="str">
        <f t="shared" si="515"/>
        <v>Unknown</v>
      </c>
    </row>
    <row r="5486" spans="1:21">
      <c r="A5486" s="1">
        <v>5485</v>
      </c>
      <c r="B5486" s="1">
        <v>34</v>
      </c>
      <c r="C5486" s="1" t="s">
        <v>29</v>
      </c>
      <c r="D5486" s="2">
        <v>45302</v>
      </c>
      <c r="E5486" s="2">
        <v>45308</v>
      </c>
      <c r="F5486" s="1" t="s">
        <v>19</v>
      </c>
      <c r="G5486" s="1" t="s">
        <v>36</v>
      </c>
      <c r="H5486" s="1" t="s">
        <v>39</v>
      </c>
      <c r="I5486" s="1">
        <v>335545.13</v>
      </c>
      <c r="J5486" s="1" t="s">
        <v>38</v>
      </c>
      <c r="K5486" s="1" t="s">
        <v>38</v>
      </c>
      <c r="N5486" s="3" t="str">
        <f>IF(LEFT(LOWER(C5486),1)="m","Male",IF(LEFT(LOWER(C5486),1)="f","Female","Unknown"))</f>
        <v>Female</v>
      </c>
      <c r="O5486" s="4" t="str">
        <f>IF(TRIM(LOWER(F5486))="neuro","Neurology",IF(TRIM(LOWER(F5486))="Neurology","Neurology",IF(TRIM(LOWER(F5486))="general ward","General",IF(TRIM(LOWER(F5486))="general","General",IF(TRIM(LOWER(F5486))="cardiology","Cardiology",IF(TRIM(LOWER(F5486))="Cardiology","Cardiology",IF(TRIM(LOWER(F5486))="Peads","Pediatrics",IF(TRIM(LOWER(F5486))="Pediatrics","Pediatrics",IF(TRIM(LOWER(F5486))="orthopedics","Orthopedics",IF(TRIM(LOWER(F5486))="Neurology","Neurology",IF(TRIM(LOWER(F5486))="Oncology","Oncology")))))))))))</f>
        <v>General</v>
      </c>
      <c r="P5486" s="3" t="str">
        <f t="shared" si="510"/>
        <v>Government</v>
      </c>
      <c r="Q5486" s="5">
        <f t="shared" si="511"/>
        <v>6</v>
      </c>
      <c r="R5486" s="1">
        <f t="shared" si="512"/>
        <v>335545.13</v>
      </c>
      <c r="S5486" s="1">
        <f t="shared" si="513"/>
        <v>0</v>
      </c>
      <c r="T5486" s="1" t="str">
        <f t="shared" si="514"/>
        <v>18-35</v>
      </c>
      <c r="U5486" s="1" t="str">
        <f t="shared" si="515"/>
        <v>No</v>
      </c>
    </row>
    <row r="5487" spans="1:21">
      <c r="A5487" s="1">
        <v>5486</v>
      </c>
      <c r="B5487" s="1">
        <v>72</v>
      </c>
      <c r="C5487" s="1" t="s">
        <v>26</v>
      </c>
      <c r="D5487" s="2">
        <v>45081</v>
      </c>
      <c r="E5487" s="2">
        <v>45098</v>
      </c>
      <c r="F5487" s="1" t="s">
        <v>40</v>
      </c>
      <c r="G5487" s="1" t="s">
        <v>46</v>
      </c>
      <c r="I5487" s="1">
        <v>160935.62</v>
      </c>
      <c r="J5487" s="1" t="s">
        <v>38</v>
      </c>
      <c r="K5487" s="1" t="s">
        <v>17</v>
      </c>
      <c r="N5487" s="3" t="str">
        <f>IF(LEFT(LOWER(C5487),1)="m","Male",IF(LEFT(LOWER(C5487),1)="f","Female","Unknown"))</f>
        <v>Female</v>
      </c>
      <c r="O5487" s="4" t="str">
        <f>IF(TRIM(LOWER(F5487))="neuro","Neurology",IF(TRIM(LOWER(F5487))="Neurology","Neurology",IF(TRIM(LOWER(F5487))="general ward","General",IF(TRIM(LOWER(F5487))="general","General",IF(TRIM(LOWER(F5487))="cardiology","Cardiology",IF(TRIM(LOWER(F5487))="Cardiology","Cardiology",IF(TRIM(LOWER(F5487))="Peads","Pediatrics",IF(TRIM(LOWER(F5487))="Pediatrics","Pediatrics",IF(TRIM(LOWER(F5487))="orthopedics","Orthopedics",IF(TRIM(LOWER(F5487))="Neurology","Neurology",IF(TRIM(LOWER(F5487))="Oncology","Oncology")))))))))))</f>
        <v>Pediatrics</v>
      </c>
      <c r="P5487" s="3" t="str">
        <f t="shared" si="510"/>
        <v>Self</v>
      </c>
      <c r="Q5487" s="5">
        <f t="shared" si="511"/>
        <v>17</v>
      </c>
      <c r="R5487" s="1">
        <f t="shared" si="512"/>
        <v>160935.62</v>
      </c>
      <c r="S5487" s="1">
        <f t="shared" si="513"/>
        <v>1</v>
      </c>
      <c r="T5487" s="1" t="str">
        <f t="shared" si="514"/>
        <v>66+</v>
      </c>
      <c r="U5487" s="1" t="str">
        <f t="shared" si="515"/>
        <v>No</v>
      </c>
    </row>
    <row r="5488" spans="1:21">
      <c r="A5488" s="1">
        <v>5487</v>
      </c>
      <c r="B5488" s="1">
        <v>40</v>
      </c>
      <c r="C5488" s="1" t="s">
        <v>34</v>
      </c>
      <c r="D5488" s="2">
        <v>45209</v>
      </c>
      <c r="E5488" s="2">
        <v>45221</v>
      </c>
      <c r="F5488" s="1" t="s">
        <v>21</v>
      </c>
      <c r="G5488" s="1" t="s">
        <v>33</v>
      </c>
      <c r="H5488" s="1" t="s">
        <v>15</v>
      </c>
      <c r="I5488" s="1">
        <v>50343.98</v>
      </c>
      <c r="J5488" s="1" t="s">
        <v>17</v>
      </c>
      <c r="K5488" s="1" t="s">
        <v>16</v>
      </c>
      <c r="N5488" s="3" t="str">
        <f>IF(LEFT(LOWER(C5488),1)="m","Male",IF(LEFT(LOWER(C5488),1)="f","Female","Unknown"))</f>
        <v>Male</v>
      </c>
      <c r="O5488" s="4" t="str">
        <f>IF(TRIM(LOWER(F5488))="neuro","Neurology",IF(TRIM(LOWER(F5488))="Neurology","Neurology",IF(TRIM(LOWER(F5488))="general ward","General",IF(TRIM(LOWER(F5488))="general","General",IF(TRIM(LOWER(F5488))="cardiology","Cardiology",IF(TRIM(LOWER(F5488))="Cardiology","Cardiology",IF(TRIM(LOWER(F5488))="Peads","Pediatrics",IF(TRIM(LOWER(F5488))="Pediatrics","Pediatrics",IF(TRIM(LOWER(F5488))="orthopedics","Orthopedics",IF(TRIM(LOWER(F5488))="Neurology","Neurology",IF(TRIM(LOWER(F5488))="Oncology","Oncology")))))))))))</f>
        <v>General</v>
      </c>
      <c r="P5488" s="3" t="str">
        <f t="shared" si="510"/>
        <v>Self</v>
      </c>
      <c r="Q5488" s="5">
        <f t="shared" si="511"/>
        <v>12</v>
      </c>
      <c r="R5488" s="1">
        <f t="shared" si="512"/>
        <v>50343.98</v>
      </c>
      <c r="S5488" s="1">
        <f t="shared" si="513"/>
        <v>1</v>
      </c>
      <c r="T5488" s="1" t="str">
        <f t="shared" si="514"/>
        <v>36-50</v>
      </c>
      <c r="U5488" s="1" t="str">
        <f t="shared" si="515"/>
        <v>Yes</v>
      </c>
    </row>
    <row r="5489" spans="1:21">
      <c r="A5489" s="1">
        <v>5488</v>
      </c>
      <c r="B5489" s="1">
        <v>51</v>
      </c>
      <c r="C5489" s="1" t="s">
        <v>34</v>
      </c>
      <c r="D5489" s="2">
        <v>45498</v>
      </c>
      <c r="E5489" s="2">
        <v>45508</v>
      </c>
      <c r="F5489" s="1" t="s">
        <v>43</v>
      </c>
      <c r="G5489" s="1" t="s">
        <v>36</v>
      </c>
      <c r="H5489" s="1" t="s">
        <v>15</v>
      </c>
      <c r="I5489" s="1">
        <v>246665.09</v>
      </c>
      <c r="J5489" s="1" t="s">
        <v>24</v>
      </c>
      <c r="K5489" s="1" t="s">
        <v>20</v>
      </c>
      <c r="N5489" s="3" t="str">
        <f>IF(LEFT(LOWER(C5489),1)="m","Male",IF(LEFT(LOWER(C5489),1)="f","Female","Unknown"))</f>
        <v>Male</v>
      </c>
      <c r="O5489" s="4" t="str">
        <f>IF(TRIM(LOWER(F5489))="neuro","Neurology",IF(TRIM(LOWER(F5489))="Neurology","Neurology",IF(TRIM(LOWER(F5489))="general ward","General",IF(TRIM(LOWER(F5489))="general","General",IF(TRIM(LOWER(F5489))="cardiology","Cardiology",IF(TRIM(LOWER(F5489))="Cardiology","Cardiology",IF(TRIM(LOWER(F5489))="Peads","Pediatrics",IF(TRIM(LOWER(F5489))="Pediatrics","Pediatrics",IF(TRIM(LOWER(F5489))="orthopedics","Orthopedics",IF(TRIM(LOWER(F5489))="Neurology","Neurology",IF(TRIM(LOWER(F5489))="Oncology","Oncology")))))))))))</f>
        <v>Orthopedics</v>
      </c>
      <c r="P5489" s="3" t="str">
        <f t="shared" si="510"/>
        <v>Government</v>
      </c>
      <c r="Q5489" s="5">
        <f t="shared" si="511"/>
        <v>10</v>
      </c>
      <c r="R5489" s="1">
        <f t="shared" si="512"/>
        <v>246665.09</v>
      </c>
      <c r="S5489" s="1">
        <f t="shared" si="513"/>
        <v>0</v>
      </c>
      <c r="T5489" s="1" t="str">
        <f t="shared" si="514"/>
        <v>51-65</v>
      </c>
      <c r="U5489" s="1" t="str">
        <f t="shared" si="515"/>
        <v>No</v>
      </c>
    </row>
    <row r="5490" spans="1:21">
      <c r="A5490" s="1">
        <v>5489</v>
      </c>
      <c r="B5490" s="1">
        <v>22</v>
      </c>
      <c r="C5490" s="1" t="s">
        <v>26</v>
      </c>
      <c r="D5490" s="2">
        <v>45233</v>
      </c>
      <c r="E5490" s="2">
        <v>45249</v>
      </c>
      <c r="F5490" s="1" t="s">
        <v>50</v>
      </c>
      <c r="G5490" s="1" t="s">
        <v>46</v>
      </c>
      <c r="H5490" s="1" t="s">
        <v>48</v>
      </c>
      <c r="I5490" s="1">
        <v>178580.28</v>
      </c>
      <c r="J5490" s="1" t="s">
        <v>25</v>
      </c>
      <c r="K5490" s="1" t="s">
        <v>16</v>
      </c>
      <c r="N5490" s="3" t="str">
        <f>IF(LEFT(LOWER(C5490),1)="m","Male",IF(LEFT(LOWER(C5490),1)="f","Female","Unknown"))</f>
        <v>Female</v>
      </c>
      <c r="O5490" s="4" t="str">
        <f>IF(TRIM(LOWER(F5490))="neuro","Neurology",IF(TRIM(LOWER(F5490))="Neurology","Neurology",IF(TRIM(LOWER(F5490))="general ward","General",IF(TRIM(LOWER(F5490))="general","General",IF(TRIM(LOWER(F5490))="cardiology","Cardiology",IF(TRIM(LOWER(F5490))="Cardiology","Cardiology",IF(TRIM(LOWER(F5490))="Peads","Pediatrics",IF(TRIM(LOWER(F5490))="Pediatrics","Pediatrics",IF(TRIM(LOWER(F5490))="orthopedics","Orthopedics",IF(TRIM(LOWER(F5490))="Neurology","Neurology",IF(TRIM(LOWER(F5490))="Oncology","Oncology")))))))))))</f>
        <v>Cardiology</v>
      </c>
      <c r="P5490" s="3" t="str">
        <f t="shared" si="510"/>
        <v>Self</v>
      </c>
      <c r="Q5490" s="5">
        <f t="shared" si="511"/>
        <v>16</v>
      </c>
      <c r="R5490" s="1">
        <f t="shared" si="512"/>
        <v>178580.28</v>
      </c>
      <c r="S5490" s="1">
        <f t="shared" si="513"/>
        <v>1</v>
      </c>
      <c r="T5490" s="1" t="str">
        <f t="shared" si="514"/>
        <v>18-35</v>
      </c>
      <c r="U5490" s="1" t="str">
        <f t="shared" si="515"/>
        <v>Yes</v>
      </c>
    </row>
    <row r="5491" spans="1:21">
      <c r="A5491" s="1">
        <v>5490</v>
      </c>
      <c r="B5491" s="1">
        <v>20</v>
      </c>
      <c r="C5491" s="1" t="s">
        <v>34</v>
      </c>
      <c r="D5491" s="2">
        <v>45190</v>
      </c>
      <c r="E5491" s="2">
        <v>45200</v>
      </c>
      <c r="F5491" s="1" t="s">
        <v>52</v>
      </c>
      <c r="G5491" s="1" t="s">
        <v>22</v>
      </c>
      <c r="H5491" s="1" t="s">
        <v>47</v>
      </c>
      <c r="I5491" s="1">
        <v>340290.49</v>
      </c>
      <c r="K5491" s="1" t="s">
        <v>17</v>
      </c>
      <c r="N5491" s="3" t="str">
        <f>IF(LEFT(LOWER(C5491),1)="m","Male",IF(LEFT(LOWER(C5491),1)="f","Female","Unknown"))</f>
        <v>Male</v>
      </c>
      <c r="O5491" s="4" t="str">
        <f>IF(TRIM(LOWER(F5491))="neuro","Neurology",IF(TRIM(LOWER(F5491))="Neurology","Neurology",IF(TRIM(LOWER(F5491))="general ward","General",IF(TRIM(LOWER(F5491))="general","General",IF(TRIM(LOWER(F5491))="cardiology","Cardiology",IF(TRIM(LOWER(F5491))="Cardiology","Cardiology",IF(TRIM(LOWER(F5491))="Peads","Pediatrics",IF(TRIM(LOWER(F5491))="Pediatrics","Pediatrics",IF(TRIM(LOWER(F5491))="orthopedics","Orthopedics",IF(TRIM(LOWER(F5491))="Neurology","Neurology",IF(TRIM(LOWER(F5491))="Oncology","Oncology")))))))))))</f>
        <v>Oncology</v>
      </c>
      <c r="P5491" s="3" t="str">
        <f t="shared" si="510"/>
        <v>Government</v>
      </c>
      <c r="Q5491" s="5">
        <f t="shared" si="511"/>
        <v>10</v>
      </c>
      <c r="R5491" s="1">
        <f t="shared" si="512"/>
        <v>340290.49</v>
      </c>
      <c r="S5491" s="1">
        <f t="shared" si="513"/>
        <v>1</v>
      </c>
      <c r="T5491" s="1" t="str">
        <f t="shared" si="514"/>
        <v>18-35</v>
      </c>
      <c r="U5491" s="1" t="str">
        <f t="shared" si="515"/>
        <v>Unknown</v>
      </c>
    </row>
    <row r="5492" spans="1:21">
      <c r="A5492" s="1">
        <v>5491</v>
      </c>
      <c r="B5492" s="1">
        <v>58</v>
      </c>
      <c r="C5492" s="1" t="s">
        <v>12</v>
      </c>
      <c r="D5492" s="2">
        <v>45546</v>
      </c>
      <c r="E5492" s="2">
        <v>45548</v>
      </c>
      <c r="F5492" s="1" t="s">
        <v>13</v>
      </c>
      <c r="G5492" s="1" t="s">
        <v>33</v>
      </c>
      <c r="H5492" s="1" t="s">
        <v>39</v>
      </c>
      <c r="I5492" s="1">
        <v>168349.24</v>
      </c>
      <c r="K5492" s="1" t="s">
        <v>20</v>
      </c>
      <c r="N5492" s="3" t="str">
        <f>IF(LEFT(LOWER(C5492),1)="m","Male",IF(LEFT(LOWER(C5492),1)="f","Female","Unknown"))</f>
        <v>Unknown</v>
      </c>
      <c r="O5492" s="4" t="str">
        <f>IF(TRIM(LOWER(F5492))="neuro","Neurology",IF(TRIM(LOWER(F5492))="Neurology","Neurology",IF(TRIM(LOWER(F5492))="general ward","General",IF(TRIM(LOWER(F5492))="general","General",IF(TRIM(LOWER(F5492))="cardiology","Cardiology",IF(TRIM(LOWER(F5492))="Cardiology","Cardiology",IF(TRIM(LOWER(F5492))="Peads","Pediatrics",IF(TRIM(LOWER(F5492))="Pediatrics","Pediatrics",IF(TRIM(LOWER(F5492))="orthopedics","Orthopedics",IF(TRIM(LOWER(F5492))="Neurology","Neurology",IF(TRIM(LOWER(F5492))="Oncology","Oncology")))))))))))</f>
        <v>Neurology</v>
      </c>
      <c r="P5492" s="3" t="str">
        <f t="shared" si="510"/>
        <v>Self</v>
      </c>
      <c r="Q5492" s="5">
        <f t="shared" si="511"/>
        <v>2</v>
      </c>
      <c r="R5492" s="1">
        <f t="shared" si="512"/>
        <v>168349.24</v>
      </c>
      <c r="S5492" s="1">
        <f t="shared" si="513"/>
        <v>0</v>
      </c>
      <c r="T5492" s="1" t="str">
        <f t="shared" si="514"/>
        <v>51-65</v>
      </c>
      <c r="U5492" s="1" t="str">
        <f t="shared" si="515"/>
        <v>Unknown</v>
      </c>
    </row>
    <row r="5493" spans="1:21">
      <c r="A5493" s="1">
        <v>5492</v>
      </c>
      <c r="B5493" s="1">
        <v>2</v>
      </c>
      <c r="C5493" s="1" t="s">
        <v>34</v>
      </c>
      <c r="D5493" s="2">
        <v>45378</v>
      </c>
      <c r="E5493" s="2">
        <v>45391</v>
      </c>
      <c r="F5493" s="1" t="s">
        <v>50</v>
      </c>
      <c r="G5493" s="1" t="s">
        <v>46</v>
      </c>
      <c r="H5493" s="1" t="s">
        <v>39</v>
      </c>
      <c r="I5493" s="1">
        <v>340962.11</v>
      </c>
      <c r="J5493" s="1" t="s">
        <v>16</v>
      </c>
      <c r="K5493" s="1" t="s">
        <v>38</v>
      </c>
      <c r="N5493" s="3" t="str">
        <f>IF(LEFT(LOWER(C5493),1)="m","Male",IF(LEFT(LOWER(C5493),1)="f","Female","Unknown"))</f>
        <v>Male</v>
      </c>
      <c r="O5493" s="4" t="str">
        <f>IF(TRIM(LOWER(F5493))="neuro","Neurology",IF(TRIM(LOWER(F5493))="Neurology","Neurology",IF(TRIM(LOWER(F5493))="general ward","General",IF(TRIM(LOWER(F5493))="general","General",IF(TRIM(LOWER(F5493))="cardiology","Cardiology",IF(TRIM(LOWER(F5493))="Cardiology","Cardiology",IF(TRIM(LOWER(F5493))="Peads","Pediatrics",IF(TRIM(LOWER(F5493))="Pediatrics","Pediatrics",IF(TRIM(LOWER(F5493))="orthopedics","Orthopedics",IF(TRIM(LOWER(F5493))="Neurology","Neurology",IF(TRIM(LOWER(F5493))="Oncology","Oncology")))))))))))</f>
        <v>Cardiology</v>
      </c>
      <c r="P5493" s="3" t="str">
        <f t="shared" si="510"/>
        <v>Self</v>
      </c>
      <c r="Q5493" s="5">
        <f t="shared" si="511"/>
        <v>13</v>
      </c>
      <c r="R5493" s="1">
        <f t="shared" si="512"/>
        <v>340962.11</v>
      </c>
      <c r="S5493" s="1">
        <f t="shared" si="513"/>
        <v>0</v>
      </c>
      <c r="T5493" s="1" t="str">
        <f t="shared" si="514"/>
        <v>0-17</v>
      </c>
      <c r="U5493" s="1" t="str">
        <f t="shared" si="515"/>
        <v>Yes</v>
      </c>
    </row>
    <row r="5494" spans="1:21">
      <c r="A5494" s="1">
        <v>5493</v>
      </c>
      <c r="B5494" s="1">
        <v>61</v>
      </c>
      <c r="C5494" s="1" t="s">
        <v>12</v>
      </c>
      <c r="D5494" s="2">
        <v>45087</v>
      </c>
      <c r="E5494" s="2">
        <v>45107</v>
      </c>
      <c r="F5494" s="1" t="s">
        <v>35</v>
      </c>
      <c r="G5494" s="1" t="s">
        <v>41</v>
      </c>
      <c r="I5494" s="1">
        <v>121495.09</v>
      </c>
      <c r="J5494" s="1" t="s">
        <v>17</v>
      </c>
      <c r="K5494" s="1" t="s">
        <v>17</v>
      </c>
      <c r="N5494" s="3" t="str">
        <f>IF(LEFT(LOWER(C5494),1)="m","Male",IF(LEFT(LOWER(C5494),1)="f","Female","Unknown"))</f>
        <v>Unknown</v>
      </c>
      <c r="O5494" s="4" t="str">
        <f>IF(TRIM(LOWER(F5494))="neuro","Neurology",IF(TRIM(LOWER(F5494))="Neurology","Neurology",IF(TRIM(LOWER(F5494))="general ward","General",IF(TRIM(LOWER(F5494))="general","General",IF(TRIM(LOWER(F5494))="cardiology","Cardiology",IF(TRIM(LOWER(F5494))="Cardiology","Cardiology",IF(TRIM(LOWER(F5494))="Peads","Pediatrics",IF(TRIM(LOWER(F5494))="Pediatrics","Pediatrics",IF(TRIM(LOWER(F5494))="orthopedics","Orthopedics",IF(TRIM(LOWER(F5494))="Neurology","Neurology",IF(TRIM(LOWER(F5494))="Oncology","Oncology")))))))))))</f>
        <v>Cardiology</v>
      </c>
      <c r="P5494" s="3" t="str">
        <f t="shared" si="510"/>
        <v>Unknown</v>
      </c>
      <c r="Q5494" s="5">
        <f t="shared" si="511"/>
        <v>20</v>
      </c>
      <c r="R5494" s="1">
        <f t="shared" si="512"/>
        <v>121495.09</v>
      </c>
      <c r="S5494" s="1">
        <f t="shared" si="513"/>
        <v>1</v>
      </c>
      <c r="T5494" s="1" t="str">
        <f t="shared" si="514"/>
        <v>51-65</v>
      </c>
      <c r="U5494" s="1" t="str">
        <f t="shared" si="515"/>
        <v>Yes</v>
      </c>
    </row>
    <row r="5495" spans="1:21">
      <c r="A5495" s="1">
        <v>5494</v>
      </c>
      <c r="B5495" s="1">
        <v>74</v>
      </c>
      <c r="C5495" s="1" t="s">
        <v>18</v>
      </c>
      <c r="D5495" s="2">
        <v>45433</v>
      </c>
      <c r="E5495" s="2">
        <v>45434</v>
      </c>
      <c r="F5495" s="1" t="s">
        <v>40</v>
      </c>
      <c r="G5495" s="1" t="s">
        <v>36</v>
      </c>
      <c r="H5495" s="1" t="s">
        <v>32</v>
      </c>
      <c r="I5495" s="1">
        <v>301492.32</v>
      </c>
      <c r="J5495" s="1" t="s">
        <v>42</v>
      </c>
      <c r="K5495" s="1" t="s">
        <v>25</v>
      </c>
      <c r="N5495" s="3" t="str">
        <f>IF(LEFT(LOWER(C5495),1)="m","Male",IF(LEFT(LOWER(C5495),1)="f","Female","Unknown"))</f>
        <v>Male</v>
      </c>
      <c r="O5495" s="4" t="str">
        <f>IF(TRIM(LOWER(F5495))="neuro","Neurology",IF(TRIM(LOWER(F5495))="Neurology","Neurology",IF(TRIM(LOWER(F5495))="general ward","General",IF(TRIM(LOWER(F5495))="general","General",IF(TRIM(LOWER(F5495))="cardiology","Cardiology",IF(TRIM(LOWER(F5495))="Cardiology","Cardiology",IF(TRIM(LOWER(F5495))="Peads","Pediatrics",IF(TRIM(LOWER(F5495))="Pediatrics","Pediatrics",IF(TRIM(LOWER(F5495))="orthopedics","Orthopedics",IF(TRIM(LOWER(F5495))="Neurology","Neurology",IF(TRIM(LOWER(F5495))="Oncology","Oncology")))))))))))</f>
        <v>Pediatrics</v>
      </c>
      <c r="P5495" s="3" t="str">
        <f t="shared" si="510"/>
        <v>Government</v>
      </c>
      <c r="Q5495" s="5">
        <f t="shared" si="511"/>
        <v>1</v>
      </c>
      <c r="R5495" s="1">
        <f t="shared" si="512"/>
        <v>301492.32</v>
      </c>
      <c r="S5495" s="1">
        <f t="shared" si="513"/>
        <v>1</v>
      </c>
      <c r="T5495" s="1" t="str">
        <f t="shared" si="514"/>
        <v>66+</v>
      </c>
      <c r="U5495" s="1" t="str">
        <f t="shared" si="515"/>
        <v>No</v>
      </c>
    </row>
    <row r="5496" spans="1:21">
      <c r="A5496" s="1">
        <v>5495</v>
      </c>
      <c r="B5496" s="1">
        <v>22</v>
      </c>
      <c r="C5496" s="1" t="s">
        <v>34</v>
      </c>
      <c r="D5496" s="2">
        <v>45170</v>
      </c>
      <c r="E5496" s="2">
        <v>45179</v>
      </c>
      <c r="F5496" s="1" t="s">
        <v>30</v>
      </c>
      <c r="G5496" s="1" t="s">
        <v>41</v>
      </c>
      <c r="I5496" s="1">
        <v>160065.79999999999</v>
      </c>
      <c r="J5496" s="1" t="s">
        <v>42</v>
      </c>
      <c r="K5496" s="1" t="s">
        <v>16</v>
      </c>
      <c r="N5496" s="3" t="str">
        <f>IF(LEFT(LOWER(C5496),1)="m","Male",IF(LEFT(LOWER(C5496),1)="f","Female","Unknown"))</f>
        <v>Male</v>
      </c>
      <c r="O5496" s="4" t="str">
        <f>IF(TRIM(LOWER(F5496))="neuro","Neurology",IF(TRIM(LOWER(F5496))="Neurology","Neurology",IF(TRIM(LOWER(F5496))="general ward","General",IF(TRIM(LOWER(F5496))="general","General",IF(TRIM(LOWER(F5496))="cardiology","Cardiology",IF(TRIM(LOWER(F5496))="Cardiology","Cardiology",IF(TRIM(LOWER(F5496))="Peads","Pediatrics",IF(TRIM(LOWER(F5496))="Pediatrics","Pediatrics",IF(TRIM(LOWER(F5496))="orthopedics","Orthopedics",IF(TRIM(LOWER(F5496))="Neurology","Neurology",IF(TRIM(LOWER(F5496))="Oncology","Oncology")))))))))))</f>
        <v>Pediatrics</v>
      </c>
      <c r="P5496" s="3" t="str">
        <f t="shared" si="510"/>
        <v>Unknown</v>
      </c>
      <c r="Q5496" s="5">
        <f t="shared" si="511"/>
        <v>9</v>
      </c>
      <c r="R5496" s="1">
        <f t="shared" si="512"/>
        <v>160065.79999999999</v>
      </c>
      <c r="S5496" s="1">
        <f t="shared" si="513"/>
        <v>1</v>
      </c>
      <c r="T5496" s="1" t="str">
        <f t="shared" si="514"/>
        <v>18-35</v>
      </c>
      <c r="U5496" s="1" t="str">
        <f t="shared" si="515"/>
        <v>No</v>
      </c>
    </row>
    <row r="5497" spans="1:21">
      <c r="A5497" s="1">
        <v>5496</v>
      </c>
      <c r="C5497" s="1" t="s">
        <v>27</v>
      </c>
      <c r="D5497" s="2">
        <v>45205</v>
      </c>
      <c r="E5497" s="2">
        <v>45223</v>
      </c>
      <c r="F5497" s="1" t="s">
        <v>43</v>
      </c>
      <c r="G5497" s="1" t="s">
        <v>14</v>
      </c>
      <c r="H5497" s="1" t="s">
        <v>47</v>
      </c>
      <c r="I5497" s="1">
        <v>89742.77</v>
      </c>
      <c r="J5497" s="1" t="s">
        <v>38</v>
      </c>
      <c r="K5497" s="1" t="s">
        <v>20</v>
      </c>
      <c r="N5497" s="3" t="str">
        <f>IF(LEFT(LOWER(C5497),1)="m","Male",IF(LEFT(LOWER(C5497),1)="f","Female","Unknown"))</f>
        <v>Male</v>
      </c>
      <c r="O5497" s="4" t="str">
        <f>IF(TRIM(LOWER(F5497))="neuro","Neurology",IF(TRIM(LOWER(F5497))="Neurology","Neurology",IF(TRIM(LOWER(F5497))="general ward","General",IF(TRIM(LOWER(F5497))="general","General",IF(TRIM(LOWER(F5497))="cardiology","Cardiology",IF(TRIM(LOWER(F5497))="Cardiology","Cardiology",IF(TRIM(LOWER(F5497))="Peads","Pediatrics",IF(TRIM(LOWER(F5497))="Pediatrics","Pediatrics",IF(TRIM(LOWER(F5497))="orthopedics","Orthopedics",IF(TRIM(LOWER(F5497))="Neurology","Neurology",IF(TRIM(LOWER(F5497))="Oncology","Oncology")))))))))))</f>
        <v>Orthopedics</v>
      </c>
      <c r="P5497" s="3" t="str">
        <f t="shared" si="510"/>
        <v>Private</v>
      </c>
      <c r="Q5497" s="5">
        <f t="shared" si="511"/>
        <v>18</v>
      </c>
      <c r="R5497" s="1">
        <f t="shared" si="512"/>
        <v>89742.77</v>
      </c>
      <c r="S5497" s="1">
        <f t="shared" si="513"/>
        <v>0</v>
      </c>
      <c r="T5497" s="1" t="str">
        <f t="shared" si="514"/>
        <v>0-17</v>
      </c>
      <c r="U5497" s="1" t="str">
        <f t="shared" si="515"/>
        <v>No</v>
      </c>
    </row>
    <row r="5498" spans="1:21">
      <c r="A5498" s="1">
        <v>5497</v>
      </c>
      <c r="B5498" s="1">
        <v>58</v>
      </c>
      <c r="C5498" s="1" t="s">
        <v>26</v>
      </c>
      <c r="D5498" s="2">
        <v>45318</v>
      </c>
      <c r="E5498" s="2">
        <v>45326</v>
      </c>
      <c r="F5498" s="1" t="s">
        <v>43</v>
      </c>
      <c r="G5498" s="1" t="s">
        <v>36</v>
      </c>
      <c r="H5498" s="1" t="s">
        <v>37</v>
      </c>
      <c r="I5498" s="1">
        <v>153509.04999999999</v>
      </c>
      <c r="J5498" s="1" t="s">
        <v>25</v>
      </c>
      <c r="K5498" s="1" t="s">
        <v>20</v>
      </c>
      <c r="N5498" s="3" t="str">
        <f>IF(LEFT(LOWER(C5498),1)="m","Male",IF(LEFT(LOWER(C5498),1)="f","Female","Unknown"))</f>
        <v>Female</v>
      </c>
      <c r="O5498" s="4" t="str">
        <f>IF(TRIM(LOWER(F5498))="neuro","Neurology",IF(TRIM(LOWER(F5498))="Neurology","Neurology",IF(TRIM(LOWER(F5498))="general ward","General",IF(TRIM(LOWER(F5498))="general","General",IF(TRIM(LOWER(F5498))="cardiology","Cardiology",IF(TRIM(LOWER(F5498))="Cardiology","Cardiology",IF(TRIM(LOWER(F5498))="Peads","Pediatrics",IF(TRIM(LOWER(F5498))="Pediatrics","Pediatrics",IF(TRIM(LOWER(F5498))="orthopedics","Orthopedics",IF(TRIM(LOWER(F5498))="Neurology","Neurology",IF(TRIM(LOWER(F5498))="Oncology","Oncology")))))))))))</f>
        <v>Orthopedics</v>
      </c>
      <c r="P5498" s="3" t="str">
        <f t="shared" si="510"/>
        <v>Government</v>
      </c>
      <c r="Q5498" s="5">
        <f t="shared" si="511"/>
        <v>8</v>
      </c>
      <c r="R5498" s="1">
        <f t="shared" si="512"/>
        <v>153509.04999999999</v>
      </c>
      <c r="S5498" s="1">
        <f t="shared" si="513"/>
        <v>0</v>
      </c>
      <c r="T5498" s="1" t="str">
        <f t="shared" si="514"/>
        <v>51-65</v>
      </c>
      <c r="U5498" s="1" t="str">
        <f t="shared" si="515"/>
        <v>Yes</v>
      </c>
    </row>
    <row r="5499" spans="1:21">
      <c r="A5499" s="1">
        <v>5498</v>
      </c>
      <c r="B5499" s="1">
        <v>67</v>
      </c>
      <c r="C5499" s="1" t="s">
        <v>27</v>
      </c>
      <c r="D5499" s="2">
        <v>45337</v>
      </c>
      <c r="E5499" s="2">
        <v>45338</v>
      </c>
      <c r="F5499" s="1" t="s">
        <v>30</v>
      </c>
      <c r="G5499" s="1" t="s">
        <v>14</v>
      </c>
      <c r="H5499" s="1" t="s">
        <v>39</v>
      </c>
      <c r="I5499" s="1">
        <v>315107.40999999997</v>
      </c>
      <c r="J5499" s="1" t="s">
        <v>17</v>
      </c>
      <c r="K5499" s="1" t="s">
        <v>25</v>
      </c>
      <c r="N5499" s="3" t="str">
        <f>IF(LEFT(LOWER(C5499),1)="m","Male",IF(LEFT(LOWER(C5499),1)="f","Female","Unknown"))</f>
        <v>Male</v>
      </c>
      <c r="O5499" s="4" t="str">
        <f>IF(TRIM(LOWER(F5499))="neuro","Neurology",IF(TRIM(LOWER(F5499))="Neurology","Neurology",IF(TRIM(LOWER(F5499))="general ward","General",IF(TRIM(LOWER(F5499))="general","General",IF(TRIM(LOWER(F5499))="cardiology","Cardiology",IF(TRIM(LOWER(F5499))="Cardiology","Cardiology",IF(TRIM(LOWER(F5499))="Peads","Pediatrics",IF(TRIM(LOWER(F5499))="Pediatrics","Pediatrics",IF(TRIM(LOWER(F5499))="orthopedics","Orthopedics",IF(TRIM(LOWER(F5499))="Neurology","Neurology",IF(TRIM(LOWER(F5499))="Oncology","Oncology")))))))))))</f>
        <v>Pediatrics</v>
      </c>
      <c r="P5499" s="3" t="str">
        <f t="shared" si="510"/>
        <v>Private</v>
      </c>
      <c r="Q5499" s="5">
        <f t="shared" si="511"/>
        <v>1</v>
      </c>
      <c r="R5499" s="1">
        <f t="shared" si="512"/>
        <v>315107.40999999997</v>
      </c>
      <c r="S5499" s="1">
        <f t="shared" si="513"/>
        <v>1</v>
      </c>
      <c r="T5499" s="1" t="str">
        <f t="shared" si="514"/>
        <v>66+</v>
      </c>
      <c r="U5499" s="1" t="str">
        <f t="shared" si="515"/>
        <v>Yes</v>
      </c>
    </row>
    <row r="5500" spans="1:21">
      <c r="A5500" s="1">
        <v>5499</v>
      </c>
      <c r="B5500" s="1">
        <v>86</v>
      </c>
      <c r="C5500" s="1" t="s">
        <v>18</v>
      </c>
      <c r="D5500" s="2">
        <v>45430</v>
      </c>
      <c r="E5500" s="2">
        <v>45440</v>
      </c>
      <c r="F5500" s="1" t="s">
        <v>28</v>
      </c>
      <c r="G5500" s="1" t="s">
        <v>33</v>
      </c>
      <c r="I5500" s="1">
        <v>125953.46</v>
      </c>
      <c r="J5500" s="1" t="s">
        <v>25</v>
      </c>
      <c r="K5500" s="1" t="s">
        <v>20</v>
      </c>
      <c r="N5500" s="3" t="str">
        <f>IF(LEFT(LOWER(C5500),1)="m","Male",IF(LEFT(LOWER(C5500),1)="f","Female","Unknown"))</f>
        <v>Male</v>
      </c>
      <c r="O5500" s="4" t="str">
        <f>IF(TRIM(LOWER(F5500))="neuro","Neurology",IF(TRIM(LOWER(F5500))="Neurology","Neurology",IF(TRIM(LOWER(F5500))="general ward","General",IF(TRIM(LOWER(F5500))="general","General",IF(TRIM(LOWER(F5500))="cardiology","Cardiology",IF(TRIM(LOWER(F5500))="Cardiology","Cardiology",IF(TRIM(LOWER(F5500))="Peads","Pediatrics",IF(TRIM(LOWER(F5500))="Pediatrics","Pediatrics",IF(TRIM(LOWER(F5500))="orthopedics","Orthopedics",IF(TRIM(LOWER(F5500))="Neurology","Neurology",IF(TRIM(LOWER(F5500))="Oncology","Oncology")))))))))))</f>
        <v>Orthopedics</v>
      </c>
      <c r="P5500" s="3" t="str">
        <f t="shared" si="510"/>
        <v>Self</v>
      </c>
      <c r="Q5500" s="5">
        <f t="shared" si="511"/>
        <v>10</v>
      </c>
      <c r="R5500" s="1">
        <f t="shared" si="512"/>
        <v>125953.46</v>
      </c>
      <c r="S5500" s="1">
        <f t="shared" si="513"/>
        <v>0</v>
      </c>
      <c r="T5500" s="1" t="str">
        <f t="shared" si="514"/>
        <v>66+</v>
      </c>
      <c r="U5500" s="1" t="str">
        <f t="shared" si="515"/>
        <v>Yes</v>
      </c>
    </row>
    <row r="5501" spans="1:21">
      <c r="A5501" s="1">
        <v>5500</v>
      </c>
      <c r="B5501" s="1">
        <v>51</v>
      </c>
      <c r="C5501" s="1" t="s">
        <v>27</v>
      </c>
      <c r="D5501" s="2">
        <v>45015</v>
      </c>
      <c r="E5501" s="2">
        <v>45026</v>
      </c>
      <c r="F5501" s="1" t="s">
        <v>40</v>
      </c>
      <c r="G5501" s="1" t="s">
        <v>46</v>
      </c>
      <c r="H5501" s="1" t="s">
        <v>15</v>
      </c>
      <c r="I5501" s="1">
        <v>179888.99</v>
      </c>
      <c r="J5501" s="1" t="s">
        <v>38</v>
      </c>
      <c r="K5501" s="1" t="s">
        <v>38</v>
      </c>
      <c r="N5501" s="3" t="str">
        <f>IF(LEFT(LOWER(C5501),1)="m","Male",IF(LEFT(LOWER(C5501),1)="f","Female","Unknown"))</f>
        <v>Male</v>
      </c>
      <c r="O5501" s="4" t="str">
        <f>IF(TRIM(LOWER(F5501))="neuro","Neurology",IF(TRIM(LOWER(F5501))="Neurology","Neurology",IF(TRIM(LOWER(F5501))="general ward","General",IF(TRIM(LOWER(F5501))="general","General",IF(TRIM(LOWER(F5501))="cardiology","Cardiology",IF(TRIM(LOWER(F5501))="Cardiology","Cardiology",IF(TRIM(LOWER(F5501))="Peads","Pediatrics",IF(TRIM(LOWER(F5501))="Pediatrics","Pediatrics",IF(TRIM(LOWER(F5501))="orthopedics","Orthopedics",IF(TRIM(LOWER(F5501))="Neurology","Neurology",IF(TRIM(LOWER(F5501))="Oncology","Oncology")))))))))))</f>
        <v>Pediatrics</v>
      </c>
      <c r="P5501" s="3" t="str">
        <f t="shared" si="510"/>
        <v>Self</v>
      </c>
      <c r="Q5501" s="5">
        <f t="shared" si="511"/>
        <v>11</v>
      </c>
      <c r="R5501" s="1">
        <f t="shared" si="512"/>
        <v>179888.99</v>
      </c>
      <c r="S5501" s="1">
        <f t="shared" si="513"/>
        <v>0</v>
      </c>
      <c r="T5501" s="1" t="str">
        <f t="shared" si="514"/>
        <v>51-65</v>
      </c>
      <c r="U5501" s="1" t="str">
        <f t="shared" si="515"/>
        <v>No</v>
      </c>
    </row>
    <row r="5502" spans="1:21">
      <c r="A5502" s="1">
        <v>5501</v>
      </c>
      <c r="B5502" s="1">
        <v>17</v>
      </c>
      <c r="C5502" s="1" t="s">
        <v>44</v>
      </c>
      <c r="D5502" s="2">
        <v>45514</v>
      </c>
      <c r="E5502" s="2">
        <v>45526</v>
      </c>
      <c r="F5502" s="1" t="s">
        <v>28</v>
      </c>
      <c r="G5502" s="1" t="s">
        <v>14</v>
      </c>
      <c r="H5502" s="1" t="s">
        <v>32</v>
      </c>
      <c r="I5502" s="1">
        <v>271913.7</v>
      </c>
      <c r="J5502" s="1" t="s">
        <v>25</v>
      </c>
      <c r="K5502" s="1" t="s">
        <v>38</v>
      </c>
      <c r="N5502" s="3" t="str">
        <f>IF(LEFT(LOWER(C5502),1)="m","Male",IF(LEFT(LOWER(C5502),1)="f","Female","Unknown"))</f>
        <v>Female</v>
      </c>
      <c r="O5502" s="4" t="str">
        <f>IF(TRIM(LOWER(F5502))="neuro","Neurology",IF(TRIM(LOWER(F5502))="Neurology","Neurology",IF(TRIM(LOWER(F5502))="general ward","General",IF(TRIM(LOWER(F5502))="general","General",IF(TRIM(LOWER(F5502))="cardiology","Cardiology",IF(TRIM(LOWER(F5502))="Cardiology","Cardiology",IF(TRIM(LOWER(F5502))="Peads","Pediatrics",IF(TRIM(LOWER(F5502))="Pediatrics","Pediatrics",IF(TRIM(LOWER(F5502))="orthopedics","Orthopedics",IF(TRIM(LOWER(F5502))="Neurology","Neurology",IF(TRIM(LOWER(F5502))="Oncology","Oncology")))))))))))</f>
        <v>Orthopedics</v>
      </c>
      <c r="P5502" s="3" t="str">
        <f t="shared" si="510"/>
        <v>Private</v>
      </c>
      <c r="Q5502" s="5">
        <f t="shared" si="511"/>
        <v>12</v>
      </c>
      <c r="R5502" s="1">
        <f t="shared" si="512"/>
        <v>271913.7</v>
      </c>
      <c r="S5502" s="1">
        <f t="shared" si="513"/>
        <v>0</v>
      </c>
      <c r="T5502" s="1" t="str">
        <f t="shared" si="514"/>
        <v>0-17</v>
      </c>
      <c r="U5502" s="1" t="str">
        <f t="shared" si="515"/>
        <v>Yes</v>
      </c>
    </row>
    <row r="5503" spans="1:21">
      <c r="A5503" s="1">
        <v>5502</v>
      </c>
      <c r="B5503" s="1">
        <v>47</v>
      </c>
      <c r="C5503" s="1" t="s">
        <v>27</v>
      </c>
      <c r="D5503" s="2">
        <v>45188</v>
      </c>
      <c r="E5503" s="2">
        <v>45200</v>
      </c>
      <c r="F5503" s="1" t="s">
        <v>50</v>
      </c>
      <c r="G5503" s="1" t="s">
        <v>46</v>
      </c>
      <c r="H5503" s="1" t="s">
        <v>47</v>
      </c>
      <c r="I5503" s="1">
        <v>71016.25</v>
      </c>
      <c r="J5503" s="1" t="s">
        <v>16</v>
      </c>
      <c r="K5503" s="1" t="s">
        <v>38</v>
      </c>
      <c r="N5503" s="3" t="str">
        <f>IF(LEFT(LOWER(C5503),1)="m","Male",IF(LEFT(LOWER(C5503),1)="f","Female","Unknown"))</f>
        <v>Male</v>
      </c>
      <c r="O5503" s="4" t="str">
        <f>IF(TRIM(LOWER(F5503))="neuro","Neurology",IF(TRIM(LOWER(F5503))="Neurology","Neurology",IF(TRIM(LOWER(F5503))="general ward","General",IF(TRIM(LOWER(F5503))="general","General",IF(TRIM(LOWER(F5503))="cardiology","Cardiology",IF(TRIM(LOWER(F5503))="Cardiology","Cardiology",IF(TRIM(LOWER(F5503))="Peads","Pediatrics",IF(TRIM(LOWER(F5503))="Pediatrics","Pediatrics",IF(TRIM(LOWER(F5503))="orthopedics","Orthopedics",IF(TRIM(LOWER(F5503))="Neurology","Neurology",IF(TRIM(LOWER(F5503))="Oncology","Oncology")))))))))))</f>
        <v>Cardiology</v>
      </c>
      <c r="P5503" s="3" t="str">
        <f t="shared" si="510"/>
        <v>Self</v>
      </c>
      <c r="Q5503" s="5">
        <f t="shared" si="511"/>
        <v>12</v>
      </c>
      <c r="R5503" s="1">
        <f t="shared" si="512"/>
        <v>71016.25</v>
      </c>
      <c r="S5503" s="1">
        <f t="shared" si="513"/>
        <v>0</v>
      </c>
      <c r="T5503" s="1" t="str">
        <f t="shared" si="514"/>
        <v>36-50</v>
      </c>
      <c r="U5503" s="1" t="str">
        <f t="shared" si="515"/>
        <v>Yes</v>
      </c>
    </row>
    <row r="5504" spans="1:21">
      <c r="A5504" s="1">
        <v>5503</v>
      </c>
      <c r="B5504" s="1">
        <v>8</v>
      </c>
      <c r="C5504" s="1" t="s">
        <v>27</v>
      </c>
      <c r="D5504" s="2">
        <v>44955</v>
      </c>
      <c r="E5504" s="2">
        <v>44957</v>
      </c>
      <c r="F5504" s="1" t="s">
        <v>40</v>
      </c>
      <c r="G5504" s="1" t="s">
        <v>41</v>
      </c>
      <c r="H5504" s="1" t="s">
        <v>32</v>
      </c>
      <c r="I5504" s="1">
        <v>3611680.37</v>
      </c>
      <c r="K5504" s="1" t="s">
        <v>20</v>
      </c>
      <c r="N5504" s="3" t="str">
        <f>IF(LEFT(LOWER(C5504),1)="m","Male",IF(LEFT(LOWER(C5504),1)="f","Female","Unknown"))</f>
        <v>Male</v>
      </c>
      <c r="O5504" s="4" t="str">
        <f>IF(TRIM(LOWER(F5504))="neuro","Neurology",IF(TRIM(LOWER(F5504))="Neurology","Neurology",IF(TRIM(LOWER(F5504))="general ward","General",IF(TRIM(LOWER(F5504))="general","General",IF(TRIM(LOWER(F5504))="cardiology","Cardiology",IF(TRIM(LOWER(F5504))="Cardiology","Cardiology",IF(TRIM(LOWER(F5504))="Peads","Pediatrics",IF(TRIM(LOWER(F5504))="Pediatrics","Pediatrics",IF(TRIM(LOWER(F5504))="orthopedics","Orthopedics",IF(TRIM(LOWER(F5504))="Neurology","Neurology",IF(TRIM(LOWER(F5504))="Oncology","Oncology")))))))))))</f>
        <v>Pediatrics</v>
      </c>
      <c r="P5504" s="3" t="str">
        <f t="shared" si="510"/>
        <v>Unknown</v>
      </c>
      <c r="Q5504" s="5">
        <f t="shared" si="511"/>
        <v>2</v>
      </c>
      <c r="R5504" s="1">
        <f t="shared" si="512"/>
        <v>3611680.37</v>
      </c>
      <c r="S5504" s="1">
        <f t="shared" si="513"/>
        <v>0</v>
      </c>
      <c r="T5504" s="1" t="str">
        <f t="shared" si="514"/>
        <v>0-17</v>
      </c>
      <c r="U5504" s="1" t="str">
        <f t="shared" si="515"/>
        <v>Unknown</v>
      </c>
    </row>
    <row r="5505" spans="1:21">
      <c r="A5505" s="1">
        <v>5504</v>
      </c>
      <c r="B5505" s="1">
        <v>44</v>
      </c>
      <c r="C5505" s="1" t="s">
        <v>12</v>
      </c>
      <c r="D5505" s="2">
        <v>45508</v>
      </c>
      <c r="E5505" s="2">
        <v>45516</v>
      </c>
      <c r="F5505" s="1" t="s">
        <v>52</v>
      </c>
      <c r="G5505" s="1" t="s">
        <v>31</v>
      </c>
      <c r="H5505" s="1" t="s">
        <v>51</v>
      </c>
      <c r="I5505" s="1">
        <v>122176.6</v>
      </c>
      <c r="J5505" s="1" t="s">
        <v>38</v>
      </c>
      <c r="K5505" s="1" t="s">
        <v>20</v>
      </c>
      <c r="N5505" s="3" t="str">
        <f>IF(LEFT(LOWER(C5505),1)="m","Male",IF(LEFT(LOWER(C5505),1)="f","Female","Unknown"))</f>
        <v>Unknown</v>
      </c>
      <c r="O5505" s="4" t="str">
        <f>IF(TRIM(LOWER(F5505))="neuro","Neurology",IF(TRIM(LOWER(F5505))="Neurology","Neurology",IF(TRIM(LOWER(F5505))="general ward","General",IF(TRIM(LOWER(F5505))="general","General",IF(TRIM(LOWER(F5505))="cardiology","Cardiology",IF(TRIM(LOWER(F5505))="Cardiology","Cardiology",IF(TRIM(LOWER(F5505))="Peads","Pediatrics",IF(TRIM(LOWER(F5505))="Pediatrics","Pediatrics",IF(TRIM(LOWER(F5505))="orthopedics","Orthopedics",IF(TRIM(LOWER(F5505))="Neurology","Neurology",IF(TRIM(LOWER(F5505))="Oncology","Oncology")))))))))))</f>
        <v>Oncology</v>
      </c>
      <c r="P5505" s="3" t="str">
        <f t="shared" si="510"/>
        <v>Private</v>
      </c>
      <c r="Q5505" s="5">
        <f t="shared" si="511"/>
        <v>8</v>
      </c>
      <c r="R5505" s="1">
        <f t="shared" si="512"/>
        <v>122176.6</v>
      </c>
      <c r="S5505" s="1">
        <f t="shared" si="513"/>
        <v>0</v>
      </c>
      <c r="T5505" s="1" t="str">
        <f t="shared" si="514"/>
        <v>36-50</v>
      </c>
      <c r="U5505" s="1" t="str">
        <f t="shared" si="515"/>
        <v>No</v>
      </c>
    </row>
    <row r="5506" spans="1:21">
      <c r="A5506" s="1">
        <v>5505</v>
      </c>
      <c r="B5506" s="1">
        <v>37</v>
      </c>
      <c r="C5506" s="1" t="s">
        <v>34</v>
      </c>
      <c r="D5506" s="2">
        <v>45084</v>
      </c>
      <c r="E5506" s="2">
        <v>45099</v>
      </c>
      <c r="F5506" s="1" t="s">
        <v>49</v>
      </c>
      <c r="G5506" s="1" t="s">
        <v>46</v>
      </c>
      <c r="H5506" s="1" t="s">
        <v>37</v>
      </c>
      <c r="I5506" s="1">
        <v>80305.91</v>
      </c>
      <c r="J5506" s="1" t="s">
        <v>38</v>
      </c>
      <c r="K5506" s="1" t="s">
        <v>16</v>
      </c>
      <c r="N5506" s="3" t="str">
        <f>IF(LEFT(LOWER(C5506),1)="m","Male",IF(LEFT(LOWER(C5506),1)="f","Female","Unknown"))</f>
        <v>Male</v>
      </c>
      <c r="O5506" s="4" t="str">
        <f>IF(TRIM(LOWER(F5506))="neuro","Neurology",IF(TRIM(LOWER(F5506))="Neurology","Neurology",IF(TRIM(LOWER(F5506))="general ward","General",IF(TRIM(LOWER(F5506))="general","General",IF(TRIM(LOWER(F5506))="cardiology","Cardiology",IF(TRIM(LOWER(F5506))="Cardiology","Cardiology",IF(TRIM(LOWER(F5506))="Peads","Pediatrics",IF(TRIM(LOWER(F5506))="Pediatrics","Pediatrics",IF(TRIM(LOWER(F5506))="orthopedics","Orthopedics",IF(TRIM(LOWER(F5506))="Neurology","Neurology",IF(TRIM(LOWER(F5506))="Oncology","Oncology")))))))))))</f>
        <v>Oncology</v>
      </c>
      <c r="P5506" s="3" t="str">
        <f t="shared" si="510"/>
        <v>Self</v>
      </c>
      <c r="Q5506" s="5">
        <f t="shared" si="511"/>
        <v>15</v>
      </c>
      <c r="R5506" s="1">
        <f t="shared" si="512"/>
        <v>80305.91</v>
      </c>
      <c r="S5506" s="1">
        <f t="shared" si="513"/>
        <v>1</v>
      </c>
      <c r="T5506" s="1" t="str">
        <f t="shared" si="514"/>
        <v>36-50</v>
      </c>
      <c r="U5506" s="1" t="str">
        <f t="shared" si="515"/>
        <v>No</v>
      </c>
    </row>
    <row r="5507" spans="1:21">
      <c r="A5507" s="1">
        <v>5506</v>
      </c>
      <c r="B5507" s="1">
        <v>9</v>
      </c>
      <c r="C5507" s="1" t="s">
        <v>27</v>
      </c>
      <c r="D5507" s="2">
        <v>44949</v>
      </c>
      <c r="E5507" s="2">
        <v>44956</v>
      </c>
      <c r="F5507" s="1" t="s">
        <v>45</v>
      </c>
      <c r="G5507" s="1" t="s">
        <v>33</v>
      </c>
      <c r="H5507" s="1" t="s">
        <v>37</v>
      </c>
      <c r="I5507" s="1">
        <v>62414.43</v>
      </c>
      <c r="J5507" s="1" t="s">
        <v>42</v>
      </c>
      <c r="K5507" s="1" t="s">
        <v>20</v>
      </c>
      <c r="N5507" s="3" t="str">
        <f>IF(LEFT(LOWER(C5507),1)="m","Male",IF(LEFT(LOWER(C5507),1)="f","Female","Unknown"))</f>
        <v>Male</v>
      </c>
      <c r="O5507" s="4" t="str">
        <f>IF(TRIM(LOWER(F5507))="neuro","Neurology",IF(TRIM(LOWER(F5507))="Neurology","Neurology",IF(TRIM(LOWER(F5507))="general ward","General",IF(TRIM(LOWER(F5507))="general","General",IF(TRIM(LOWER(F5507))="cardiology","Cardiology",IF(TRIM(LOWER(F5507))="Cardiology","Cardiology",IF(TRIM(LOWER(F5507))="Peads","Pediatrics",IF(TRIM(LOWER(F5507))="Pediatrics","Pediatrics",IF(TRIM(LOWER(F5507))="orthopedics","Orthopedics",IF(TRIM(LOWER(F5507))="Neurology","Neurology",IF(TRIM(LOWER(F5507))="Oncology","Oncology")))))))))))</f>
        <v>Neurology</v>
      </c>
      <c r="P5507" s="3" t="str">
        <f t="shared" ref="P5507:P5570" si="516">IF(LOWER(G5507)="private","Private",
IF(LOWER(G5507)="govt","Government",
IF(LOWER(G5507)="government","Government",
IF(LOWER(G5507)="self","Self","Unknown"))))</f>
        <v>Self</v>
      </c>
      <c r="Q5507" s="5">
        <f t="shared" ref="Q5507:Q5570" si="517">IF(E5507&lt;D5507,"",E5507-D5507)</f>
        <v>7</v>
      </c>
      <c r="R5507" s="1">
        <f t="shared" ref="R5507:R5570" si="518">IF(I5507&lt;0,"",I5507)</f>
        <v>62414.43</v>
      </c>
      <c r="S5507" s="1">
        <f t="shared" ref="S5507:S5570" si="519">IF(OR(K5507="Yes",K5507="YES",K5507="Y"),1,0)</f>
        <v>0</v>
      </c>
      <c r="T5507" s="1" t="str">
        <f t="shared" ref="T5507:T5570" si="520">IF(B5507&lt;18,"0-17",                                                  IF(B5507&lt;36,"18-35",
IF(B5507&lt;51,"36-50",
IF(B5507&lt;66,"51-65","66+"))))</f>
        <v>0-17</v>
      </c>
      <c r="U5507" s="1" t="str">
        <f t="shared" ref="U5507:U5570" si="521">IF(OR(TRIM(UPPER(J5507))="YES",TRIM(UPPER(J5507))="Y"),"Yes",
IF(OR(TRIM(UPPER(J5507))="NO",TRIM(UPPER(J5507))="N"),"No","Unknown"))</f>
        <v>No</v>
      </c>
    </row>
    <row r="5508" spans="1:21">
      <c r="A5508" s="1">
        <v>5507</v>
      </c>
      <c r="B5508" s="1">
        <v>21</v>
      </c>
      <c r="C5508" s="1" t="s">
        <v>12</v>
      </c>
      <c r="D5508" s="2">
        <v>45459</v>
      </c>
      <c r="E5508" s="2">
        <v>45460</v>
      </c>
      <c r="F5508" s="1" t="s">
        <v>43</v>
      </c>
      <c r="G5508" s="1" t="s">
        <v>14</v>
      </c>
      <c r="H5508" s="1" t="s">
        <v>32</v>
      </c>
      <c r="I5508" s="1">
        <v>55079.3</v>
      </c>
      <c r="J5508" s="1" t="s">
        <v>38</v>
      </c>
      <c r="K5508" s="1" t="s">
        <v>38</v>
      </c>
      <c r="N5508" s="3" t="str">
        <f>IF(LEFT(LOWER(C5508),1)="m","Male",IF(LEFT(LOWER(C5508),1)="f","Female","Unknown"))</f>
        <v>Unknown</v>
      </c>
      <c r="O5508" s="4" t="str">
        <f>IF(TRIM(LOWER(F5508))="neuro","Neurology",IF(TRIM(LOWER(F5508))="Neurology","Neurology",IF(TRIM(LOWER(F5508))="general ward","General",IF(TRIM(LOWER(F5508))="general","General",IF(TRIM(LOWER(F5508))="cardiology","Cardiology",IF(TRIM(LOWER(F5508))="Cardiology","Cardiology",IF(TRIM(LOWER(F5508))="Peads","Pediatrics",IF(TRIM(LOWER(F5508))="Pediatrics","Pediatrics",IF(TRIM(LOWER(F5508))="orthopedics","Orthopedics",IF(TRIM(LOWER(F5508))="Neurology","Neurology",IF(TRIM(LOWER(F5508))="Oncology","Oncology")))))))))))</f>
        <v>Orthopedics</v>
      </c>
      <c r="P5508" s="3" t="str">
        <f t="shared" si="516"/>
        <v>Private</v>
      </c>
      <c r="Q5508" s="5">
        <f t="shared" si="517"/>
        <v>1</v>
      </c>
      <c r="R5508" s="1">
        <f t="shared" si="518"/>
        <v>55079.3</v>
      </c>
      <c r="S5508" s="1">
        <f t="shared" si="519"/>
        <v>0</v>
      </c>
      <c r="T5508" s="1" t="str">
        <f t="shared" si="520"/>
        <v>18-35</v>
      </c>
      <c r="U5508" s="1" t="str">
        <f t="shared" si="521"/>
        <v>No</v>
      </c>
    </row>
    <row r="5509" spans="1:21">
      <c r="A5509" s="1">
        <v>5508</v>
      </c>
      <c r="B5509" s="1">
        <v>69</v>
      </c>
      <c r="C5509" s="1" t="s">
        <v>34</v>
      </c>
      <c r="D5509" s="2">
        <v>45562</v>
      </c>
      <c r="E5509" s="2">
        <v>45580</v>
      </c>
      <c r="F5509" s="1" t="s">
        <v>45</v>
      </c>
      <c r="G5509" s="1" t="s">
        <v>41</v>
      </c>
      <c r="H5509" s="1" t="s">
        <v>48</v>
      </c>
      <c r="I5509" s="1">
        <v>215676.63</v>
      </c>
      <c r="J5509" s="1" t="s">
        <v>25</v>
      </c>
      <c r="K5509" s="1" t="s">
        <v>20</v>
      </c>
      <c r="N5509" s="3" t="str">
        <f>IF(LEFT(LOWER(C5509),1)="m","Male",IF(LEFT(LOWER(C5509),1)="f","Female","Unknown"))</f>
        <v>Male</v>
      </c>
      <c r="O5509" s="4" t="str">
        <f>IF(TRIM(LOWER(F5509))="neuro","Neurology",IF(TRIM(LOWER(F5509))="Neurology","Neurology",IF(TRIM(LOWER(F5509))="general ward","General",IF(TRIM(LOWER(F5509))="general","General",IF(TRIM(LOWER(F5509))="cardiology","Cardiology",IF(TRIM(LOWER(F5509))="Cardiology","Cardiology",IF(TRIM(LOWER(F5509))="Peads","Pediatrics",IF(TRIM(LOWER(F5509))="Pediatrics","Pediatrics",IF(TRIM(LOWER(F5509))="orthopedics","Orthopedics",IF(TRIM(LOWER(F5509))="Neurology","Neurology",IF(TRIM(LOWER(F5509))="Oncology","Oncology")))))))))))</f>
        <v>Neurology</v>
      </c>
      <c r="P5509" s="3" t="str">
        <f t="shared" si="516"/>
        <v>Unknown</v>
      </c>
      <c r="Q5509" s="5">
        <f t="shared" si="517"/>
        <v>18</v>
      </c>
      <c r="R5509" s="1">
        <f t="shared" si="518"/>
        <v>215676.63</v>
      </c>
      <c r="S5509" s="1">
        <f t="shared" si="519"/>
        <v>0</v>
      </c>
      <c r="T5509" s="1" t="str">
        <f t="shared" si="520"/>
        <v>66+</v>
      </c>
      <c r="U5509" s="1" t="str">
        <f t="shared" si="521"/>
        <v>Yes</v>
      </c>
    </row>
    <row r="5510" spans="1:21">
      <c r="A5510" s="1">
        <v>5509</v>
      </c>
      <c r="B5510" s="1">
        <v>63</v>
      </c>
      <c r="C5510" s="1" t="s">
        <v>18</v>
      </c>
      <c r="D5510" s="2">
        <v>45312</v>
      </c>
      <c r="E5510" s="2">
        <v>45316</v>
      </c>
      <c r="F5510" s="1" t="s">
        <v>49</v>
      </c>
      <c r="G5510" s="1" t="s">
        <v>46</v>
      </c>
      <c r="H5510" s="1" t="s">
        <v>48</v>
      </c>
      <c r="I5510" s="1">
        <v>293912.67</v>
      </c>
      <c r="J5510" s="1" t="s">
        <v>24</v>
      </c>
      <c r="K5510" s="1" t="s">
        <v>20</v>
      </c>
      <c r="N5510" s="3" t="str">
        <f>IF(LEFT(LOWER(C5510),1)="m","Male",IF(LEFT(LOWER(C5510),1)="f","Female","Unknown"))</f>
        <v>Male</v>
      </c>
      <c r="O5510" s="4" t="str">
        <f>IF(TRIM(LOWER(F5510))="neuro","Neurology",IF(TRIM(LOWER(F5510))="Neurology","Neurology",IF(TRIM(LOWER(F5510))="general ward","General",IF(TRIM(LOWER(F5510))="general","General",IF(TRIM(LOWER(F5510))="cardiology","Cardiology",IF(TRIM(LOWER(F5510))="Cardiology","Cardiology",IF(TRIM(LOWER(F5510))="Peads","Pediatrics",IF(TRIM(LOWER(F5510))="Pediatrics","Pediatrics",IF(TRIM(LOWER(F5510))="orthopedics","Orthopedics",IF(TRIM(LOWER(F5510))="Neurology","Neurology",IF(TRIM(LOWER(F5510))="Oncology","Oncology")))))))))))</f>
        <v>Oncology</v>
      </c>
      <c r="P5510" s="3" t="str">
        <f t="shared" si="516"/>
        <v>Self</v>
      </c>
      <c r="Q5510" s="5">
        <f t="shared" si="517"/>
        <v>4</v>
      </c>
      <c r="R5510" s="1">
        <f t="shared" si="518"/>
        <v>293912.67</v>
      </c>
      <c r="S5510" s="1">
        <f t="shared" si="519"/>
        <v>0</v>
      </c>
      <c r="T5510" s="1" t="str">
        <f t="shared" si="520"/>
        <v>51-65</v>
      </c>
      <c r="U5510" s="1" t="str">
        <f t="shared" si="521"/>
        <v>No</v>
      </c>
    </row>
    <row r="5511" spans="1:21">
      <c r="A5511" s="1">
        <v>5510</v>
      </c>
      <c r="B5511" s="1">
        <v>50</v>
      </c>
      <c r="C5511" s="1" t="s">
        <v>18</v>
      </c>
      <c r="D5511" s="2">
        <v>45245</v>
      </c>
      <c r="E5511" s="2">
        <v>45264</v>
      </c>
      <c r="F5511" s="1" t="s">
        <v>52</v>
      </c>
      <c r="G5511" s="1" t="s">
        <v>46</v>
      </c>
      <c r="H5511" s="1" t="s">
        <v>23</v>
      </c>
      <c r="I5511" s="1">
        <v>264429.01</v>
      </c>
      <c r="J5511" s="1" t="s">
        <v>24</v>
      </c>
      <c r="K5511" s="1" t="s">
        <v>25</v>
      </c>
      <c r="N5511" s="3" t="str">
        <f>IF(LEFT(LOWER(C5511),1)="m","Male",IF(LEFT(LOWER(C5511),1)="f","Female","Unknown"))</f>
        <v>Male</v>
      </c>
      <c r="O5511" s="4" t="str">
        <f>IF(TRIM(LOWER(F5511))="neuro","Neurology",IF(TRIM(LOWER(F5511))="Neurology","Neurology",IF(TRIM(LOWER(F5511))="general ward","General",IF(TRIM(LOWER(F5511))="general","General",IF(TRIM(LOWER(F5511))="cardiology","Cardiology",IF(TRIM(LOWER(F5511))="Cardiology","Cardiology",IF(TRIM(LOWER(F5511))="Peads","Pediatrics",IF(TRIM(LOWER(F5511))="Pediatrics","Pediatrics",IF(TRIM(LOWER(F5511))="orthopedics","Orthopedics",IF(TRIM(LOWER(F5511))="Neurology","Neurology",IF(TRIM(LOWER(F5511))="Oncology","Oncology")))))))))))</f>
        <v>Oncology</v>
      </c>
      <c r="P5511" s="3" t="str">
        <f t="shared" si="516"/>
        <v>Self</v>
      </c>
      <c r="Q5511" s="5">
        <f t="shared" si="517"/>
        <v>19</v>
      </c>
      <c r="R5511" s="1">
        <f t="shared" si="518"/>
        <v>264429.01</v>
      </c>
      <c r="S5511" s="1">
        <f t="shared" si="519"/>
        <v>1</v>
      </c>
      <c r="T5511" s="1" t="str">
        <f t="shared" si="520"/>
        <v>36-50</v>
      </c>
      <c r="U5511" s="1" t="str">
        <f t="shared" si="521"/>
        <v>No</v>
      </c>
    </row>
    <row r="5512" spans="1:21">
      <c r="A5512" s="1">
        <v>5511</v>
      </c>
      <c r="B5512" s="1">
        <v>12</v>
      </c>
      <c r="C5512" s="1" t="s">
        <v>12</v>
      </c>
      <c r="D5512" s="2">
        <v>45406</v>
      </c>
      <c r="E5512" s="2">
        <v>45417</v>
      </c>
      <c r="F5512" s="1" t="s">
        <v>21</v>
      </c>
      <c r="G5512" s="1" t="s">
        <v>46</v>
      </c>
      <c r="H5512" s="1" t="s">
        <v>32</v>
      </c>
      <c r="I5512" s="1">
        <v>176979.66</v>
      </c>
      <c r="J5512" s="1" t="s">
        <v>42</v>
      </c>
      <c r="K5512" s="1" t="s">
        <v>38</v>
      </c>
      <c r="N5512" s="3" t="str">
        <f>IF(LEFT(LOWER(C5512),1)="m","Male",IF(LEFT(LOWER(C5512),1)="f","Female","Unknown"))</f>
        <v>Unknown</v>
      </c>
      <c r="O5512" s="4" t="str">
        <f>IF(TRIM(LOWER(F5512))="neuro","Neurology",IF(TRIM(LOWER(F5512))="Neurology","Neurology",IF(TRIM(LOWER(F5512))="general ward","General",IF(TRIM(LOWER(F5512))="general","General",IF(TRIM(LOWER(F5512))="cardiology","Cardiology",IF(TRIM(LOWER(F5512))="Cardiology","Cardiology",IF(TRIM(LOWER(F5512))="Peads","Pediatrics",IF(TRIM(LOWER(F5512))="Pediatrics","Pediatrics",IF(TRIM(LOWER(F5512))="orthopedics","Orthopedics",IF(TRIM(LOWER(F5512))="Neurology","Neurology",IF(TRIM(LOWER(F5512))="Oncology","Oncology")))))))))))</f>
        <v>General</v>
      </c>
      <c r="P5512" s="3" t="str">
        <f t="shared" si="516"/>
        <v>Self</v>
      </c>
      <c r="Q5512" s="5">
        <f t="shared" si="517"/>
        <v>11</v>
      </c>
      <c r="R5512" s="1">
        <f t="shared" si="518"/>
        <v>176979.66</v>
      </c>
      <c r="S5512" s="1">
        <f t="shared" si="519"/>
        <v>0</v>
      </c>
      <c r="T5512" s="1" t="str">
        <f t="shared" si="520"/>
        <v>0-17</v>
      </c>
      <c r="U5512" s="1" t="str">
        <f t="shared" si="521"/>
        <v>No</v>
      </c>
    </row>
    <row r="5513" spans="1:21">
      <c r="A5513" s="1">
        <v>5512</v>
      </c>
      <c r="B5513" s="1">
        <v>51</v>
      </c>
      <c r="C5513" s="1" t="s">
        <v>29</v>
      </c>
      <c r="D5513" s="2">
        <v>45358</v>
      </c>
      <c r="E5513" s="2">
        <v>45377</v>
      </c>
      <c r="F5513" s="1" t="s">
        <v>28</v>
      </c>
      <c r="G5513" s="1" t="s">
        <v>46</v>
      </c>
      <c r="H5513" s="1" t="s">
        <v>51</v>
      </c>
      <c r="I5513" s="1">
        <v>278292.90999999997</v>
      </c>
      <c r="J5513" s="1" t="s">
        <v>42</v>
      </c>
      <c r="K5513" s="1" t="s">
        <v>25</v>
      </c>
      <c r="N5513" s="3" t="str">
        <f>IF(LEFT(LOWER(C5513),1)="m","Male",IF(LEFT(LOWER(C5513),1)="f","Female","Unknown"))</f>
        <v>Female</v>
      </c>
      <c r="O5513" s="4" t="str">
        <f>IF(TRIM(LOWER(F5513))="neuro","Neurology",IF(TRIM(LOWER(F5513))="Neurology","Neurology",IF(TRIM(LOWER(F5513))="general ward","General",IF(TRIM(LOWER(F5513))="general","General",IF(TRIM(LOWER(F5513))="cardiology","Cardiology",IF(TRIM(LOWER(F5513))="Cardiology","Cardiology",IF(TRIM(LOWER(F5513))="Peads","Pediatrics",IF(TRIM(LOWER(F5513))="Pediatrics","Pediatrics",IF(TRIM(LOWER(F5513))="orthopedics","Orthopedics",IF(TRIM(LOWER(F5513))="Neurology","Neurology",IF(TRIM(LOWER(F5513))="Oncology","Oncology")))))))))))</f>
        <v>Orthopedics</v>
      </c>
      <c r="P5513" s="3" t="str">
        <f t="shared" si="516"/>
        <v>Self</v>
      </c>
      <c r="Q5513" s="5">
        <f t="shared" si="517"/>
        <v>19</v>
      </c>
      <c r="R5513" s="1">
        <f t="shared" si="518"/>
        <v>278292.90999999997</v>
      </c>
      <c r="S5513" s="1">
        <f t="shared" si="519"/>
        <v>1</v>
      </c>
      <c r="T5513" s="1" t="str">
        <f t="shared" si="520"/>
        <v>51-65</v>
      </c>
      <c r="U5513" s="1" t="str">
        <f t="shared" si="521"/>
        <v>No</v>
      </c>
    </row>
    <row r="5514" spans="1:21">
      <c r="A5514" s="1">
        <v>5513</v>
      </c>
      <c r="B5514" s="1">
        <v>88</v>
      </c>
      <c r="C5514" s="1" t="s">
        <v>18</v>
      </c>
      <c r="D5514" s="2">
        <v>44996</v>
      </c>
      <c r="E5514" s="2">
        <v>45009</v>
      </c>
      <c r="F5514" s="1" t="s">
        <v>13</v>
      </c>
      <c r="G5514" s="1" t="s">
        <v>36</v>
      </c>
      <c r="I5514" s="1">
        <v>124887.24</v>
      </c>
      <c r="J5514" s="1" t="s">
        <v>16</v>
      </c>
      <c r="K5514" s="1" t="s">
        <v>25</v>
      </c>
      <c r="N5514" s="3" t="str">
        <f>IF(LEFT(LOWER(C5514),1)="m","Male",IF(LEFT(LOWER(C5514),1)="f","Female","Unknown"))</f>
        <v>Male</v>
      </c>
      <c r="O5514" s="4" t="str">
        <f>IF(TRIM(LOWER(F5514))="neuro","Neurology",IF(TRIM(LOWER(F5514))="Neurology","Neurology",IF(TRIM(LOWER(F5514))="general ward","General",IF(TRIM(LOWER(F5514))="general","General",IF(TRIM(LOWER(F5514))="cardiology","Cardiology",IF(TRIM(LOWER(F5514))="Cardiology","Cardiology",IF(TRIM(LOWER(F5514))="Peads","Pediatrics",IF(TRIM(LOWER(F5514))="Pediatrics","Pediatrics",IF(TRIM(LOWER(F5514))="orthopedics","Orthopedics",IF(TRIM(LOWER(F5514))="Neurology","Neurology",IF(TRIM(LOWER(F5514))="Oncology","Oncology")))))))))))</f>
        <v>Neurology</v>
      </c>
      <c r="P5514" s="3" t="str">
        <f t="shared" si="516"/>
        <v>Government</v>
      </c>
      <c r="Q5514" s="5">
        <f t="shared" si="517"/>
        <v>13</v>
      </c>
      <c r="R5514" s="1">
        <f t="shared" si="518"/>
        <v>124887.24</v>
      </c>
      <c r="S5514" s="1">
        <f t="shared" si="519"/>
        <v>1</v>
      </c>
      <c r="T5514" s="1" t="str">
        <f t="shared" si="520"/>
        <v>66+</v>
      </c>
      <c r="U5514" s="1" t="str">
        <f t="shared" si="521"/>
        <v>Yes</v>
      </c>
    </row>
    <row r="5515" spans="1:21">
      <c r="A5515" s="1">
        <v>5514</v>
      </c>
      <c r="B5515" s="1">
        <v>92</v>
      </c>
      <c r="C5515" s="1" t="s">
        <v>18</v>
      </c>
      <c r="D5515" s="2">
        <v>45485</v>
      </c>
      <c r="E5515" s="2">
        <v>45497</v>
      </c>
      <c r="F5515" s="1" t="s">
        <v>19</v>
      </c>
      <c r="G5515" s="1" t="s">
        <v>46</v>
      </c>
      <c r="H5515" s="1" t="s">
        <v>32</v>
      </c>
      <c r="I5515" s="1">
        <v>300354.96999999997</v>
      </c>
      <c r="J5515" s="1" t="s">
        <v>16</v>
      </c>
      <c r="K5515" s="1" t="s">
        <v>38</v>
      </c>
      <c r="N5515" s="3" t="str">
        <f>IF(LEFT(LOWER(C5515),1)="m","Male",IF(LEFT(LOWER(C5515),1)="f","Female","Unknown"))</f>
        <v>Male</v>
      </c>
      <c r="O5515" s="4" t="str">
        <f>IF(TRIM(LOWER(F5515))="neuro","Neurology",IF(TRIM(LOWER(F5515))="Neurology","Neurology",IF(TRIM(LOWER(F5515))="general ward","General",IF(TRIM(LOWER(F5515))="general","General",IF(TRIM(LOWER(F5515))="cardiology","Cardiology",IF(TRIM(LOWER(F5515))="Cardiology","Cardiology",IF(TRIM(LOWER(F5515))="Peads","Pediatrics",IF(TRIM(LOWER(F5515))="Pediatrics","Pediatrics",IF(TRIM(LOWER(F5515))="orthopedics","Orthopedics",IF(TRIM(LOWER(F5515))="Neurology","Neurology",IF(TRIM(LOWER(F5515))="Oncology","Oncology")))))))))))</f>
        <v>General</v>
      </c>
      <c r="P5515" s="3" t="str">
        <f t="shared" si="516"/>
        <v>Self</v>
      </c>
      <c r="Q5515" s="5">
        <f t="shared" si="517"/>
        <v>12</v>
      </c>
      <c r="R5515" s="1">
        <f t="shared" si="518"/>
        <v>300354.96999999997</v>
      </c>
      <c r="S5515" s="1">
        <f t="shared" si="519"/>
        <v>0</v>
      </c>
      <c r="T5515" s="1" t="str">
        <f t="shared" si="520"/>
        <v>66+</v>
      </c>
      <c r="U5515" s="1" t="str">
        <f t="shared" si="521"/>
        <v>Yes</v>
      </c>
    </row>
    <row r="5516" spans="1:21">
      <c r="A5516" s="1">
        <v>5515</v>
      </c>
      <c r="B5516" s="1">
        <v>39</v>
      </c>
      <c r="C5516" s="1" t="s">
        <v>29</v>
      </c>
      <c r="D5516" s="2">
        <v>45547</v>
      </c>
      <c r="E5516" s="2">
        <v>45556</v>
      </c>
      <c r="F5516" s="1" t="s">
        <v>21</v>
      </c>
      <c r="G5516" s="1" t="s">
        <v>22</v>
      </c>
      <c r="H5516" s="1" t="s">
        <v>32</v>
      </c>
      <c r="I5516" s="1">
        <v>31018.97</v>
      </c>
      <c r="J5516" s="1" t="s">
        <v>42</v>
      </c>
      <c r="K5516" s="1" t="s">
        <v>42</v>
      </c>
      <c r="N5516" s="3" t="str">
        <f>IF(LEFT(LOWER(C5516),1)="m","Male",IF(LEFT(LOWER(C5516),1)="f","Female","Unknown"))</f>
        <v>Female</v>
      </c>
      <c r="O5516" s="4" t="str">
        <f>IF(TRIM(LOWER(F5516))="neuro","Neurology",IF(TRIM(LOWER(F5516))="Neurology","Neurology",IF(TRIM(LOWER(F5516))="general ward","General",IF(TRIM(LOWER(F5516))="general","General",IF(TRIM(LOWER(F5516))="cardiology","Cardiology",IF(TRIM(LOWER(F5516))="Cardiology","Cardiology",IF(TRIM(LOWER(F5516))="Peads","Pediatrics",IF(TRIM(LOWER(F5516))="Pediatrics","Pediatrics",IF(TRIM(LOWER(F5516))="orthopedics","Orthopedics",IF(TRIM(LOWER(F5516))="Neurology","Neurology",IF(TRIM(LOWER(F5516))="Oncology","Oncology")))))))))))</f>
        <v>General</v>
      </c>
      <c r="P5516" s="3" t="str">
        <f t="shared" si="516"/>
        <v>Government</v>
      </c>
      <c r="Q5516" s="5">
        <f t="shared" si="517"/>
        <v>9</v>
      </c>
      <c r="R5516" s="1">
        <f t="shared" si="518"/>
        <v>31018.97</v>
      </c>
      <c r="S5516" s="1">
        <f t="shared" si="519"/>
        <v>0</v>
      </c>
      <c r="T5516" s="1" t="str">
        <f t="shared" si="520"/>
        <v>36-50</v>
      </c>
      <c r="U5516" s="1" t="str">
        <f t="shared" si="521"/>
        <v>No</v>
      </c>
    </row>
    <row r="5517" spans="1:21">
      <c r="A5517" s="1">
        <v>5516</v>
      </c>
      <c r="C5517" s="1" t="s">
        <v>18</v>
      </c>
      <c r="D5517" s="2">
        <v>45524</v>
      </c>
      <c r="E5517" s="2">
        <v>45533</v>
      </c>
      <c r="F5517" s="1" t="s">
        <v>21</v>
      </c>
      <c r="G5517" s="1" t="s">
        <v>31</v>
      </c>
      <c r="H5517" s="1" t="s">
        <v>32</v>
      </c>
      <c r="I5517" s="1">
        <v>172749.25</v>
      </c>
      <c r="J5517" s="1" t="s">
        <v>38</v>
      </c>
      <c r="K5517" s="1" t="s">
        <v>16</v>
      </c>
      <c r="N5517" s="3" t="str">
        <f>IF(LEFT(LOWER(C5517),1)="m","Male",IF(LEFT(LOWER(C5517),1)="f","Female","Unknown"))</f>
        <v>Male</v>
      </c>
      <c r="O5517" s="4" t="str">
        <f>IF(TRIM(LOWER(F5517))="neuro","Neurology",IF(TRIM(LOWER(F5517))="Neurology","Neurology",IF(TRIM(LOWER(F5517))="general ward","General",IF(TRIM(LOWER(F5517))="general","General",IF(TRIM(LOWER(F5517))="cardiology","Cardiology",IF(TRIM(LOWER(F5517))="Cardiology","Cardiology",IF(TRIM(LOWER(F5517))="Peads","Pediatrics",IF(TRIM(LOWER(F5517))="Pediatrics","Pediatrics",IF(TRIM(LOWER(F5517))="orthopedics","Orthopedics",IF(TRIM(LOWER(F5517))="Neurology","Neurology",IF(TRIM(LOWER(F5517))="Oncology","Oncology")))))))))))</f>
        <v>General</v>
      </c>
      <c r="P5517" s="3" t="str">
        <f t="shared" si="516"/>
        <v>Private</v>
      </c>
      <c r="Q5517" s="5">
        <f t="shared" si="517"/>
        <v>9</v>
      </c>
      <c r="R5517" s="1">
        <f t="shared" si="518"/>
        <v>172749.25</v>
      </c>
      <c r="S5517" s="1">
        <f t="shared" si="519"/>
        <v>1</v>
      </c>
      <c r="T5517" s="1" t="str">
        <f t="shared" si="520"/>
        <v>0-17</v>
      </c>
      <c r="U5517" s="1" t="str">
        <f t="shared" si="521"/>
        <v>No</v>
      </c>
    </row>
    <row r="5518" spans="1:21">
      <c r="A5518" s="1">
        <v>5517</v>
      </c>
      <c r="C5518" s="1" t="s">
        <v>12</v>
      </c>
      <c r="D5518" s="2">
        <v>45503</v>
      </c>
      <c r="E5518" s="2">
        <v>45521</v>
      </c>
      <c r="F5518" s="1" t="s">
        <v>30</v>
      </c>
      <c r="G5518" s="1" t="s">
        <v>22</v>
      </c>
      <c r="H5518" s="1" t="s">
        <v>48</v>
      </c>
      <c r="I5518" s="1">
        <v>59692.25</v>
      </c>
      <c r="K5518" s="1" t="s">
        <v>17</v>
      </c>
      <c r="N5518" s="3" t="str">
        <f>IF(LEFT(LOWER(C5518),1)="m","Male",IF(LEFT(LOWER(C5518),1)="f","Female","Unknown"))</f>
        <v>Unknown</v>
      </c>
      <c r="O5518" s="4" t="str">
        <f>IF(TRIM(LOWER(F5518))="neuro","Neurology",IF(TRIM(LOWER(F5518))="Neurology","Neurology",IF(TRIM(LOWER(F5518))="general ward","General",IF(TRIM(LOWER(F5518))="general","General",IF(TRIM(LOWER(F5518))="cardiology","Cardiology",IF(TRIM(LOWER(F5518))="Cardiology","Cardiology",IF(TRIM(LOWER(F5518))="Peads","Pediatrics",IF(TRIM(LOWER(F5518))="Pediatrics","Pediatrics",IF(TRIM(LOWER(F5518))="orthopedics","Orthopedics",IF(TRIM(LOWER(F5518))="Neurology","Neurology",IF(TRIM(LOWER(F5518))="Oncology","Oncology")))))))))))</f>
        <v>Pediatrics</v>
      </c>
      <c r="P5518" s="3" t="str">
        <f t="shared" si="516"/>
        <v>Government</v>
      </c>
      <c r="Q5518" s="5">
        <f t="shared" si="517"/>
        <v>18</v>
      </c>
      <c r="R5518" s="1">
        <f t="shared" si="518"/>
        <v>59692.25</v>
      </c>
      <c r="S5518" s="1">
        <f t="shared" si="519"/>
        <v>1</v>
      </c>
      <c r="T5518" s="1" t="str">
        <f t="shared" si="520"/>
        <v>0-17</v>
      </c>
      <c r="U5518" s="1" t="str">
        <f t="shared" si="521"/>
        <v>Unknown</v>
      </c>
    </row>
    <row r="5519" spans="1:21">
      <c r="A5519" s="1">
        <v>5518</v>
      </c>
      <c r="B5519" s="1">
        <v>89</v>
      </c>
      <c r="C5519" s="1" t="s">
        <v>34</v>
      </c>
      <c r="D5519" s="2">
        <v>44954</v>
      </c>
      <c r="E5519" s="2">
        <v>44961</v>
      </c>
      <c r="F5519" s="1" t="s">
        <v>43</v>
      </c>
      <c r="G5519" s="1" t="s">
        <v>31</v>
      </c>
      <c r="H5519" s="1" t="s">
        <v>37</v>
      </c>
      <c r="I5519" s="1">
        <v>238102.77</v>
      </c>
      <c r="K5519" s="1" t="s">
        <v>17</v>
      </c>
      <c r="N5519" s="3" t="str">
        <f>IF(LEFT(LOWER(C5519),1)="m","Male",IF(LEFT(LOWER(C5519),1)="f","Female","Unknown"))</f>
        <v>Male</v>
      </c>
      <c r="O5519" s="4" t="str">
        <f>IF(TRIM(LOWER(F5519))="neuro","Neurology",IF(TRIM(LOWER(F5519))="Neurology","Neurology",IF(TRIM(LOWER(F5519))="general ward","General",IF(TRIM(LOWER(F5519))="general","General",IF(TRIM(LOWER(F5519))="cardiology","Cardiology",IF(TRIM(LOWER(F5519))="Cardiology","Cardiology",IF(TRIM(LOWER(F5519))="Peads","Pediatrics",IF(TRIM(LOWER(F5519))="Pediatrics","Pediatrics",IF(TRIM(LOWER(F5519))="orthopedics","Orthopedics",IF(TRIM(LOWER(F5519))="Neurology","Neurology",IF(TRIM(LOWER(F5519))="Oncology","Oncology")))))))))))</f>
        <v>Orthopedics</v>
      </c>
      <c r="P5519" s="3" t="str">
        <f t="shared" si="516"/>
        <v>Private</v>
      </c>
      <c r="Q5519" s="5">
        <f t="shared" si="517"/>
        <v>7</v>
      </c>
      <c r="R5519" s="1">
        <f t="shared" si="518"/>
        <v>238102.77</v>
      </c>
      <c r="S5519" s="1">
        <f t="shared" si="519"/>
        <v>1</v>
      </c>
      <c r="T5519" s="1" t="str">
        <f t="shared" si="520"/>
        <v>66+</v>
      </c>
      <c r="U5519" s="1" t="str">
        <f t="shared" si="521"/>
        <v>Unknown</v>
      </c>
    </row>
    <row r="5520" spans="1:21">
      <c r="A5520" s="1">
        <v>5519</v>
      </c>
      <c r="B5520" s="1">
        <v>92</v>
      </c>
      <c r="C5520" s="1" t="s">
        <v>29</v>
      </c>
      <c r="D5520" s="2">
        <v>45470</v>
      </c>
      <c r="E5520" s="2">
        <v>45490</v>
      </c>
      <c r="F5520" s="1" t="s">
        <v>21</v>
      </c>
      <c r="G5520" s="1" t="s">
        <v>22</v>
      </c>
      <c r="H5520" s="1" t="s">
        <v>39</v>
      </c>
      <c r="I5520" s="1">
        <v>307561.40999999997</v>
      </c>
      <c r="J5520" s="1" t="s">
        <v>25</v>
      </c>
      <c r="K5520" s="1" t="s">
        <v>38</v>
      </c>
      <c r="N5520" s="3" t="str">
        <f>IF(LEFT(LOWER(C5520),1)="m","Male",IF(LEFT(LOWER(C5520),1)="f","Female","Unknown"))</f>
        <v>Female</v>
      </c>
      <c r="O5520" s="4" t="str">
        <f>IF(TRIM(LOWER(F5520))="neuro","Neurology",IF(TRIM(LOWER(F5520))="Neurology","Neurology",IF(TRIM(LOWER(F5520))="general ward","General",IF(TRIM(LOWER(F5520))="general","General",IF(TRIM(LOWER(F5520))="cardiology","Cardiology",IF(TRIM(LOWER(F5520))="Cardiology","Cardiology",IF(TRIM(LOWER(F5520))="Peads","Pediatrics",IF(TRIM(LOWER(F5520))="Pediatrics","Pediatrics",IF(TRIM(LOWER(F5520))="orthopedics","Orthopedics",IF(TRIM(LOWER(F5520))="Neurology","Neurology",IF(TRIM(LOWER(F5520))="Oncology","Oncology")))))))))))</f>
        <v>General</v>
      </c>
      <c r="P5520" s="3" t="str">
        <f t="shared" si="516"/>
        <v>Government</v>
      </c>
      <c r="Q5520" s="5">
        <f t="shared" si="517"/>
        <v>20</v>
      </c>
      <c r="R5520" s="1">
        <f t="shared" si="518"/>
        <v>307561.40999999997</v>
      </c>
      <c r="S5520" s="1">
        <f t="shared" si="519"/>
        <v>0</v>
      </c>
      <c r="T5520" s="1" t="str">
        <f t="shared" si="520"/>
        <v>66+</v>
      </c>
      <c r="U5520" s="1" t="str">
        <f t="shared" si="521"/>
        <v>Yes</v>
      </c>
    </row>
    <row r="5521" spans="1:21">
      <c r="A5521" s="1">
        <v>5520</v>
      </c>
      <c r="B5521" s="1">
        <v>24</v>
      </c>
      <c r="C5521" s="1" t="s">
        <v>29</v>
      </c>
      <c r="D5521" s="2">
        <v>45265</v>
      </c>
      <c r="E5521" s="2">
        <v>45269</v>
      </c>
      <c r="F5521" s="1" t="s">
        <v>49</v>
      </c>
      <c r="G5521" s="1" t="s">
        <v>14</v>
      </c>
      <c r="I5521" s="1">
        <v>59977.43</v>
      </c>
      <c r="J5521" s="1" t="s">
        <v>24</v>
      </c>
      <c r="K5521" s="1" t="s">
        <v>16</v>
      </c>
      <c r="N5521" s="3" t="str">
        <f>IF(LEFT(LOWER(C5521),1)="m","Male",IF(LEFT(LOWER(C5521),1)="f","Female","Unknown"))</f>
        <v>Female</v>
      </c>
      <c r="O5521" s="4" t="str">
        <f>IF(TRIM(LOWER(F5521))="neuro","Neurology",IF(TRIM(LOWER(F5521))="Neurology","Neurology",IF(TRIM(LOWER(F5521))="general ward","General",IF(TRIM(LOWER(F5521))="general","General",IF(TRIM(LOWER(F5521))="cardiology","Cardiology",IF(TRIM(LOWER(F5521))="Cardiology","Cardiology",IF(TRIM(LOWER(F5521))="Peads","Pediatrics",IF(TRIM(LOWER(F5521))="Pediatrics","Pediatrics",IF(TRIM(LOWER(F5521))="orthopedics","Orthopedics",IF(TRIM(LOWER(F5521))="Neurology","Neurology",IF(TRIM(LOWER(F5521))="Oncology","Oncology")))))))))))</f>
        <v>Oncology</v>
      </c>
      <c r="P5521" s="3" t="str">
        <f t="shared" si="516"/>
        <v>Private</v>
      </c>
      <c r="Q5521" s="5">
        <f t="shared" si="517"/>
        <v>4</v>
      </c>
      <c r="R5521" s="1">
        <f t="shared" si="518"/>
        <v>59977.43</v>
      </c>
      <c r="S5521" s="1">
        <f t="shared" si="519"/>
        <v>1</v>
      </c>
      <c r="T5521" s="1" t="str">
        <f t="shared" si="520"/>
        <v>18-35</v>
      </c>
      <c r="U5521" s="1" t="str">
        <f t="shared" si="521"/>
        <v>No</v>
      </c>
    </row>
    <row r="5522" spans="1:21">
      <c r="A5522" s="1">
        <v>5521</v>
      </c>
      <c r="B5522" s="1">
        <v>78</v>
      </c>
      <c r="C5522" s="1" t="s">
        <v>34</v>
      </c>
      <c r="D5522" s="2">
        <v>44936</v>
      </c>
      <c r="E5522" s="2">
        <v>44948</v>
      </c>
      <c r="F5522" s="1" t="s">
        <v>50</v>
      </c>
      <c r="G5522" s="1" t="s">
        <v>22</v>
      </c>
      <c r="H5522" s="1" t="s">
        <v>51</v>
      </c>
      <c r="I5522" s="1">
        <v>113600.66</v>
      </c>
      <c r="J5522" s="1" t="s">
        <v>17</v>
      </c>
      <c r="K5522" s="1" t="s">
        <v>25</v>
      </c>
      <c r="N5522" s="3" t="str">
        <f>IF(LEFT(LOWER(C5522),1)="m","Male",IF(LEFT(LOWER(C5522),1)="f","Female","Unknown"))</f>
        <v>Male</v>
      </c>
      <c r="O5522" s="4" t="str">
        <f>IF(TRIM(LOWER(F5522))="neuro","Neurology",IF(TRIM(LOWER(F5522))="Neurology","Neurology",IF(TRIM(LOWER(F5522))="general ward","General",IF(TRIM(LOWER(F5522))="general","General",IF(TRIM(LOWER(F5522))="cardiology","Cardiology",IF(TRIM(LOWER(F5522))="Cardiology","Cardiology",IF(TRIM(LOWER(F5522))="Peads","Pediatrics",IF(TRIM(LOWER(F5522))="Pediatrics","Pediatrics",IF(TRIM(LOWER(F5522))="orthopedics","Orthopedics",IF(TRIM(LOWER(F5522))="Neurology","Neurology",IF(TRIM(LOWER(F5522))="Oncology","Oncology")))))))))))</f>
        <v>Cardiology</v>
      </c>
      <c r="P5522" s="3" t="str">
        <f t="shared" si="516"/>
        <v>Government</v>
      </c>
      <c r="Q5522" s="5">
        <f t="shared" si="517"/>
        <v>12</v>
      </c>
      <c r="R5522" s="1">
        <f t="shared" si="518"/>
        <v>113600.66</v>
      </c>
      <c r="S5522" s="1">
        <f t="shared" si="519"/>
        <v>1</v>
      </c>
      <c r="T5522" s="1" t="str">
        <f t="shared" si="520"/>
        <v>66+</v>
      </c>
      <c r="U5522" s="1" t="str">
        <f t="shared" si="521"/>
        <v>Yes</v>
      </c>
    </row>
    <row r="5523" spans="1:21">
      <c r="A5523" s="1">
        <v>5522</v>
      </c>
      <c r="B5523" s="1">
        <v>90</v>
      </c>
      <c r="C5523" s="1" t="s">
        <v>27</v>
      </c>
      <c r="D5523" s="2">
        <v>45566</v>
      </c>
      <c r="E5523" s="2">
        <v>45578</v>
      </c>
      <c r="F5523" s="1" t="s">
        <v>45</v>
      </c>
      <c r="G5523" s="1" t="s">
        <v>36</v>
      </c>
      <c r="H5523" s="1" t="s">
        <v>37</v>
      </c>
      <c r="I5523" s="1">
        <v>249832.11</v>
      </c>
      <c r="K5523" s="1" t="s">
        <v>25</v>
      </c>
      <c r="N5523" s="3" t="str">
        <f>IF(LEFT(LOWER(C5523),1)="m","Male",IF(LEFT(LOWER(C5523),1)="f","Female","Unknown"))</f>
        <v>Male</v>
      </c>
      <c r="O5523" s="4" t="str">
        <f>IF(TRIM(LOWER(F5523))="neuro","Neurology",IF(TRIM(LOWER(F5523))="Neurology","Neurology",IF(TRIM(LOWER(F5523))="general ward","General",IF(TRIM(LOWER(F5523))="general","General",IF(TRIM(LOWER(F5523))="cardiology","Cardiology",IF(TRIM(LOWER(F5523))="Cardiology","Cardiology",IF(TRIM(LOWER(F5523))="Peads","Pediatrics",IF(TRIM(LOWER(F5523))="Pediatrics","Pediatrics",IF(TRIM(LOWER(F5523))="orthopedics","Orthopedics",IF(TRIM(LOWER(F5523))="Neurology","Neurology",IF(TRIM(LOWER(F5523))="Oncology","Oncology")))))))))))</f>
        <v>Neurology</v>
      </c>
      <c r="P5523" s="3" t="str">
        <f t="shared" si="516"/>
        <v>Government</v>
      </c>
      <c r="Q5523" s="5">
        <f t="shared" si="517"/>
        <v>12</v>
      </c>
      <c r="R5523" s="1">
        <f t="shared" si="518"/>
        <v>249832.11</v>
      </c>
      <c r="S5523" s="1">
        <f t="shared" si="519"/>
        <v>1</v>
      </c>
      <c r="T5523" s="1" t="str">
        <f t="shared" si="520"/>
        <v>66+</v>
      </c>
      <c r="U5523" s="1" t="str">
        <f t="shared" si="521"/>
        <v>Unknown</v>
      </c>
    </row>
    <row r="5524" spans="1:21">
      <c r="A5524" s="1">
        <v>5523</v>
      </c>
      <c r="B5524" s="1">
        <v>95</v>
      </c>
      <c r="C5524" s="1" t="s">
        <v>12</v>
      </c>
      <c r="D5524" s="2">
        <v>45139</v>
      </c>
      <c r="E5524" s="2">
        <v>45158</v>
      </c>
      <c r="F5524" s="1" t="s">
        <v>13</v>
      </c>
      <c r="G5524" s="1" t="s">
        <v>41</v>
      </c>
      <c r="H5524" s="1" t="s">
        <v>32</v>
      </c>
      <c r="I5524" s="1">
        <v>328172.95</v>
      </c>
      <c r="J5524" s="1" t="s">
        <v>24</v>
      </c>
      <c r="K5524" s="1" t="s">
        <v>16</v>
      </c>
      <c r="N5524" s="3" t="str">
        <f>IF(LEFT(LOWER(C5524),1)="m","Male",IF(LEFT(LOWER(C5524),1)="f","Female","Unknown"))</f>
        <v>Unknown</v>
      </c>
      <c r="O5524" s="4" t="str">
        <f>IF(TRIM(LOWER(F5524))="neuro","Neurology",IF(TRIM(LOWER(F5524))="Neurology","Neurology",IF(TRIM(LOWER(F5524))="general ward","General",IF(TRIM(LOWER(F5524))="general","General",IF(TRIM(LOWER(F5524))="cardiology","Cardiology",IF(TRIM(LOWER(F5524))="Cardiology","Cardiology",IF(TRIM(LOWER(F5524))="Peads","Pediatrics",IF(TRIM(LOWER(F5524))="Pediatrics","Pediatrics",IF(TRIM(LOWER(F5524))="orthopedics","Orthopedics",IF(TRIM(LOWER(F5524))="Neurology","Neurology",IF(TRIM(LOWER(F5524))="Oncology","Oncology")))))))))))</f>
        <v>Neurology</v>
      </c>
      <c r="P5524" s="3" t="str">
        <f t="shared" si="516"/>
        <v>Unknown</v>
      </c>
      <c r="Q5524" s="5">
        <f t="shared" si="517"/>
        <v>19</v>
      </c>
      <c r="R5524" s="1">
        <f t="shared" si="518"/>
        <v>328172.95</v>
      </c>
      <c r="S5524" s="1">
        <f t="shared" si="519"/>
        <v>1</v>
      </c>
      <c r="T5524" s="1" t="str">
        <f t="shared" si="520"/>
        <v>66+</v>
      </c>
      <c r="U5524" s="1" t="str">
        <f t="shared" si="521"/>
        <v>No</v>
      </c>
    </row>
    <row r="5525" spans="1:21">
      <c r="A5525" s="1">
        <v>5524</v>
      </c>
      <c r="B5525" s="1">
        <v>9</v>
      </c>
      <c r="C5525" s="1" t="s">
        <v>26</v>
      </c>
      <c r="D5525" s="2">
        <v>45094</v>
      </c>
      <c r="E5525" s="2">
        <v>45108</v>
      </c>
      <c r="F5525" s="1" t="s">
        <v>13</v>
      </c>
      <c r="G5525" s="1" t="s">
        <v>31</v>
      </c>
      <c r="H5525" s="1" t="s">
        <v>51</v>
      </c>
      <c r="I5525" s="1">
        <v>88996.14</v>
      </c>
      <c r="K5525" s="1" t="s">
        <v>38</v>
      </c>
      <c r="N5525" s="3" t="str">
        <f>IF(LEFT(LOWER(C5525),1)="m","Male",IF(LEFT(LOWER(C5525),1)="f","Female","Unknown"))</f>
        <v>Female</v>
      </c>
      <c r="O5525" s="4" t="str">
        <f>IF(TRIM(LOWER(F5525))="neuro","Neurology",IF(TRIM(LOWER(F5525))="Neurology","Neurology",IF(TRIM(LOWER(F5525))="general ward","General",IF(TRIM(LOWER(F5525))="general","General",IF(TRIM(LOWER(F5525))="cardiology","Cardiology",IF(TRIM(LOWER(F5525))="Cardiology","Cardiology",IF(TRIM(LOWER(F5525))="Peads","Pediatrics",IF(TRIM(LOWER(F5525))="Pediatrics","Pediatrics",IF(TRIM(LOWER(F5525))="orthopedics","Orthopedics",IF(TRIM(LOWER(F5525))="Neurology","Neurology",IF(TRIM(LOWER(F5525))="Oncology","Oncology")))))))))))</f>
        <v>Neurology</v>
      </c>
      <c r="P5525" s="3" t="str">
        <f t="shared" si="516"/>
        <v>Private</v>
      </c>
      <c r="Q5525" s="5">
        <f t="shared" si="517"/>
        <v>14</v>
      </c>
      <c r="R5525" s="1">
        <f t="shared" si="518"/>
        <v>88996.14</v>
      </c>
      <c r="S5525" s="1">
        <f t="shared" si="519"/>
        <v>0</v>
      </c>
      <c r="T5525" s="1" t="str">
        <f t="shared" si="520"/>
        <v>0-17</v>
      </c>
      <c r="U5525" s="1" t="str">
        <f t="shared" si="521"/>
        <v>Unknown</v>
      </c>
    </row>
    <row r="5526" spans="1:21">
      <c r="A5526" s="1">
        <v>5525</v>
      </c>
      <c r="B5526" s="1">
        <v>41</v>
      </c>
      <c r="C5526" s="1" t="s">
        <v>12</v>
      </c>
      <c r="D5526" s="2">
        <v>45218</v>
      </c>
      <c r="E5526" s="2">
        <v>45235</v>
      </c>
      <c r="F5526" s="1" t="s">
        <v>52</v>
      </c>
      <c r="G5526" s="1" t="s">
        <v>46</v>
      </c>
      <c r="H5526" s="1" t="s">
        <v>15</v>
      </c>
      <c r="I5526" s="1">
        <v>117878.03</v>
      </c>
      <c r="J5526" s="1" t="s">
        <v>25</v>
      </c>
      <c r="K5526" s="1" t="s">
        <v>20</v>
      </c>
      <c r="N5526" s="3" t="str">
        <f>IF(LEFT(LOWER(C5526),1)="m","Male",IF(LEFT(LOWER(C5526),1)="f","Female","Unknown"))</f>
        <v>Unknown</v>
      </c>
      <c r="O5526" s="4" t="str">
        <f>IF(TRIM(LOWER(F5526))="neuro","Neurology",IF(TRIM(LOWER(F5526))="Neurology","Neurology",IF(TRIM(LOWER(F5526))="general ward","General",IF(TRIM(LOWER(F5526))="general","General",IF(TRIM(LOWER(F5526))="cardiology","Cardiology",IF(TRIM(LOWER(F5526))="Cardiology","Cardiology",IF(TRIM(LOWER(F5526))="Peads","Pediatrics",IF(TRIM(LOWER(F5526))="Pediatrics","Pediatrics",IF(TRIM(LOWER(F5526))="orthopedics","Orthopedics",IF(TRIM(LOWER(F5526))="Neurology","Neurology",IF(TRIM(LOWER(F5526))="Oncology","Oncology")))))))))))</f>
        <v>Oncology</v>
      </c>
      <c r="P5526" s="3" t="str">
        <f t="shared" si="516"/>
        <v>Self</v>
      </c>
      <c r="Q5526" s="5">
        <f t="shared" si="517"/>
        <v>17</v>
      </c>
      <c r="R5526" s="1">
        <f t="shared" si="518"/>
        <v>117878.03</v>
      </c>
      <c r="S5526" s="1">
        <f t="shared" si="519"/>
        <v>0</v>
      </c>
      <c r="T5526" s="1" t="str">
        <f t="shared" si="520"/>
        <v>36-50</v>
      </c>
      <c r="U5526" s="1" t="str">
        <f t="shared" si="521"/>
        <v>Yes</v>
      </c>
    </row>
    <row r="5527" spans="1:21">
      <c r="A5527" s="1">
        <v>5526</v>
      </c>
      <c r="B5527" s="1">
        <v>4</v>
      </c>
      <c r="C5527" s="1" t="s">
        <v>29</v>
      </c>
      <c r="D5527" s="2">
        <v>45458</v>
      </c>
      <c r="E5527" s="2">
        <v>45475</v>
      </c>
      <c r="F5527" s="1" t="s">
        <v>50</v>
      </c>
      <c r="G5527" s="1" t="s">
        <v>22</v>
      </c>
      <c r="H5527" s="1" t="s">
        <v>37</v>
      </c>
      <c r="I5527" s="1">
        <v>247152.34</v>
      </c>
      <c r="J5527" s="1" t="s">
        <v>17</v>
      </c>
      <c r="K5527" s="1" t="s">
        <v>16</v>
      </c>
      <c r="N5527" s="3" t="str">
        <f>IF(LEFT(LOWER(C5527),1)="m","Male",IF(LEFT(LOWER(C5527),1)="f","Female","Unknown"))</f>
        <v>Female</v>
      </c>
      <c r="O5527" s="4" t="str">
        <f>IF(TRIM(LOWER(F5527))="neuro","Neurology",IF(TRIM(LOWER(F5527))="Neurology","Neurology",IF(TRIM(LOWER(F5527))="general ward","General",IF(TRIM(LOWER(F5527))="general","General",IF(TRIM(LOWER(F5527))="cardiology","Cardiology",IF(TRIM(LOWER(F5527))="Cardiology","Cardiology",IF(TRIM(LOWER(F5527))="Peads","Pediatrics",IF(TRIM(LOWER(F5527))="Pediatrics","Pediatrics",IF(TRIM(LOWER(F5527))="orthopedics","Orthopedics",IF(TRIM(LOWER(F5527))="Neurology","Neurology",IF(TRIM(LOWER(F5527))="Oncology","Oncology")))))))))))</f>
        <v>Cardiology</v>
      </c>
      <c r="P5527" s="3" t="str">
        <f t="shared" si="516"/>
        <v>Government</v>
      </c>
      <c r="Q5527" s="5">
        <f t="shared" si="517"/>
        <v>17</v>
      </c>
      <c r="R5527" s="1">
        <f t="shared" si="518"/>
        <v>247152.34</v>
      </c>
      <c r="S5527" s="1">
        <f t="shared" si="519"/>
        <v>1</v>
      </c>
      <c r="T5527" s="1" t="str">
        <f t="shared" si="520"/>
        <v>0-17</v>
      </c>
      <c r="U5527" s="1" t="str">
        <f t="shared" si="521"/>
        <v>Yes</v>
      </c>
    </row>
    <row r="5528" spans="1:21">
      <c r="A5528" s="1">
        <v>5527</v>
      </c>
      <c r="B5528" s="1">
        <v>73</v>
      </c>
      <c r="C5528" s="1" t="s">
        <v>12</v>
      </c>
      <c r="D5528" s="2">
        <v>45283</v>
      </c>
      <c r="E5528" s="2">
        <v>45299</v>
      </c>
      <c r="F5528" s="1" t="s">
        <v>50</v>
      </c>
      <c r="G5528" s="1" t="s">
        <v>41</v>
      </c>
      <c r="H5528" s="1" t="s">
        <v>32</v>
      </c>
      <c r="I5528" s="1">
        <v>309487.11</v>
      </c>
      <c r="K5528" s="1" t="s">
        <v>17</v>
      </c>
      <c r="N5528" s="3" t="str">
        <f>IF(LEFT(LOWER(C5528),1)="m","Male",IF(LEFT(LOWER(C5528),1)="f","Female","Unknown"))</f>
        <v>Unknown</v>
      </c>
      <c r="O5528" s="4" t="str">
        <f>IF(TRIM(LOWER(F5528))="neuro","Neurology",IF(TRIM(LOWER(F5528))="Neurology","Neurology",IF(TRIM(LOWER(F5528))="general ward","General",IF(TRIM(LOWER(F5528))="general","General",IF(TRIM(LOWER(F5528))="cardiology","Cardiology",IF(TRIM(LOWER(F5528))="Cardiology","Cardiology",IF(TRIM(LOWER(F5528))="Peads","Pediatrics",IF(TRIM(LOWER(F5528))="Pediatrics","Pediatrics",IF(TRIM(LOWER(F5528))="orthopedics","Orthopedics",IF(TRIM(LOWER(F5528))="Neurology","Neurology",IF(TRIM(LOWER(F5528))="Oncology","Oncology")))))))))))</f>
        <v>Cardiology</v>
      </c>
      <c r="P5528" s="3" t="str">
        <f t="shared" si="516"/>
        <v>Unknown</v>
      </c>
      <c r="Q5528" s="5">
        <f t="shared" si="517"/>
        <v>16</v>
      </c>
      <c r="R5528" s="1">
        <f t="shared" si="518"/>
        <v>309487.11</v>
      </c>
      <c r="S5528" s="1">
        <f t="shared" si="519"/>
        <v>1</v>
      </c>
      <c r="T5528" s="1" t="str">
        <f t="shared" si="520"/>
        <v>66+</v>
      </c>
      <c r="U5528" s="1" t="str">
        <f t="shared" si="521"/>
        <v>Unknown</v>
      </c>
    </row>
    <row r="5529" spans="1:21">
      <c r="A5529" s="1">
        <v>5528</v>
      </c>
      <c r="B5529" s="1">
        <v>38</v>
      </c>
      <c r="C5529" s="1" t="s">
        <v>44</v>
      </c>
      <c r="D5529" s="2">
        <v>45434</v>
      </c>
      <c r="E5529" s="2">
        <v>45453</v>
      </c>
      <c r="F5529" s="1" t="s">
        <v>13</v>
      </c>
      <c r="G5529" s="1" t="s">
        <v>46</v>
      </c>
      <c r="H5529" s="1" t="s">
        <v>47</v>
      </c>
      <c r="I5529" s="1">
        <v>212372.66</v>
      </c>
      <c r="K5529" s="1" t="s">
        <v>20</v>
      </c>
      <c r="N5529" s="3" t="str">
        <f>IF(LEFT(LOWER(C5529),1)="m","Male",IF(LEFT(LOWER(C5529),1)="f","Female","Unknown"))</f>
        <v>Female</v>
      </c>
      <c r="O5529" s="4" t="str">
        <f>IF(TRIM(LOWER(F5529))="neuro","Neurology",IF(TRIM(LOWER(F5529))="Neurology","Neurology",IF(TRIM(LOWER(F5529))="general ward","General",IF(TRIM(LOWER(F5529))="general","General",IF(TRIM(LOWER(F5529))="cardiology","Cardiology",IF(TRIM(LOWER(F5529))="Cardiology","Cardiology",IF(TRIM(LOWER(F5529))="Peads","Pediatrics",IF(TRIM(LOWER(F5529))="Pediatrics","Pediatrics",IF(TRIM(LOWER(F5529))="orthopedics","Orthopedics",IF(TRIM(LOWER(F5529))="Neurology","Neurology",IF(TRIM(LOWER(F5529))="Oncology","Oncology")))))))))))</f>
        <v>Neurology</v>
      </c>
      <c r="P5529" s="3" t="str">
        <f t="shared" si="516"/>
        <v>Self</v>
      </c>
      <c r="Q5529" s="5">
        <f t="shared" si="517"/>
        <v>19</v>
      </c>
      <c r="R5529" s="1">
        <f t="shared" si="518"/>
        <v>212372.66</v>
      </c>
      <c r="S5529" s="1">
        <f t="shared" si="519"/>
        <v>0</v>
      </c>
      <c r="T5529" s="1" t="str">
        <f t="shared" si="520"/>
        <v>36-50</v>
      </c>
      <c r="U5529" s="1" t="str">
        <f t="shared" si="521"/>
        <v>Unknown</v>
      </c>
    </row>
    <row r="5530" spans="1:21">
      <c r="A5530" s="1">
        <v>5529</v>
      </c>
      <c r="B5530" s="1">
        <v>49</v>
      </c>
      <c r="C5530" s="1" t="s">
        <v>34</v>
      </c>
      <c r="D5530" s="2">
        <v>45075</v>
      </c>
      <c r="E5530" s="2">
        <v>45091</v>
      </c>
      <c r="F5530" s="1" t="s">
        <v>45</v>
      </c>
      <c r="G5530" s="1" t="s">
        <v>46</v>
      </c>
      <c r="H5530" s="1" t="s">
        <v>47</v>
      </c>
      <c r="I5530" s="1">
        <v>139941.13</v>
      </c>
      <c r="J5530" s="1" t="s">
        <v>16</v>
      </c>
      <c r="K5530" s="1" t="s">
        <v>16</v>
      </c>
      <c r="N5530" s="3" t="str">
        <f>IF(LEFT(LOWER(C5530),1)="m","Male",IF(LEFT(LOWER(C5530),1)="f","Female","Unknown"))</f>
        <v>Male</v>
      </c>
      <c r="O5530" s="4" t="str">
        <f>IF(TRIM(LOWER(F5530))="neuro","Neurology",IF(TRIM(LOWER(F5530))="Neurology","Neurology",IF(TRIM(LOWER(F5530))="general ward","General",IF(TRIM(LOWER(F5530))="general","General",IF(TRIM(LOWER(F5530))="cardiology","Cardiology",IF(TRIM(LOWER(F5530))="Cardiology","Cardiology",IF(TRIM(LOWER(F5530))="Peads","Pediatrics",IF(TRIM(LOWER(F5530))="Pediatrics","Pediatrics",IF(TRIM(LOWER(F5530))="orthopedics","Orthopedics",IF(TRIM(LOWER(F5530))="Neurology","Neurology",IF(TRIM(LOWER(F5530))="Oncology","Oncology")))))))))))</f>
        <v>Neurology</v>
      </c>
      <c r="P5530" s="3" t="str">
        <f t="shared" si="516"/>
        <v>Self</v>
      </c>
      <c r="Q5530" s="5">
        <f t="shared" si="517"/>
        <v>16</v>
      </c>
      <c r="R5530" s="1">
        <f t="shared" si="518"/>
        <v>139941.13</v>
      </c>
      <c r="S5530" s="1">
        <f t="shared" si="519"/>
        <v>1</v>
      </c>
      <c r="T5530" s="1" t="str">
        <f t="shared" si="520"/>
        <v>36-50</v>
      </c>
      <c r="U5530" s="1" t="str">
        <f t="shared" si="521"/>
        <v>Yes</v>
      </c>
    </row>
    <row r="5531" spans="1:21">
      <c r="A5531" s="1">
        <v>5530</v>
      </c>
      <c r="B5531" s="1">
        <v>94</v>
      </c>
      <c r="C5531" s="1" t="s">
        <v>29</v>
      </c>
      <c r="D5531" s="2">
        <v>45169</v>
      </c>
      <c r="E5531" s="2">
        <v>45178</v>
      </c>
      <c r="F5531" s="1" t="s">
        <v>30</v>
      </c>
      <c r="G5531" s="1" t="s">
        <v>41</v>
      </c>
      <c r="H5531" s="1" t="s">
        <v>32</v>
      </c>
      <c r="I5531" s="1">
        <v>137588.76999999999</v>
      </c>
      <c r="J5531" s="1" t="s">
        <v>25</v>
      </c>
      <c r="K5531" s="1" t="s">
        <v>42</v>
      </c>
      <c r="N5531" s="3" t="str">
        <f>IF(LEFT(LOWER(C5531),1)="m","Male",IF(LEFT(LOWER(C5531),1)="f","Female","Unknown"))</f>
        <v>Female</v>
      </c>
      <c r="O5531" s="4" t="str">
        <f>IF(TRIM(LOWER(F5531))="neuro","Neurology",IF(TRIM(LOWER(F5531))="Neurology","Neurology",IF(TRIM(LOWER(F5531))="general ward","General",IF(TRIM(LOWER(F5531))="general","General",IF(TRIM(LOWER(F5531))="cardiology","Cardiology",IF(TRIM(LOWER(F5531))="Cardiology","Cardiology",IF(TRIM(LOWER(F5531))="Peads","Pediatrics",IF(TRIM(LOWER(F5531))="Pediatrics","Pediatrics",IF(TRIM(LOWER(F5531))="orthopedics","Orthopedics",IF(TRIM(LOWER(F5531))="Neurology","Neurology",IF(TRIM(LOWER(F5531))="Oncology","Oncology")))))))))))</f>
        <v>Pediatrics</v>
      </c>
      <c r="P5531" s="3" t="str">
        <f t="shared" si="516"/>
        <v>Unknown</v>
      </c>
      <c r="Q5531" s="5">
        <f t="shared" si="517"/>
        <v>9</v>
      </c>
      <c r="R5531" s="1">
        <f t="shared" si="518"/>
        <v>137588.76999999999</v>
      </c>
      <c r="S5531" s="1">
        <f t="shared" si="519"/>
        <v>0</v>
      </c>
      <c r="T5531" s="1" t="str">
        <f t="shared" si="520"/>
        <v>66+</v>
      </c>
      <c r="U5531" s="1" t="str">
        <f t="shared" si="521"/>
        <v>Yes</v>
      </c>
    </row>
    <row r="5532" spans="1:21">
      <c r="A5532" s="1">
        <v>5531</v>
      </c>
      <c r="B5532" s="1">
        <v>91</v>
      </c>
      <c r="C5532" s="1" t="s">
        <v>29</v>
      </c>
      <c r="D5532" s="2">
        <v>45608</v>
      </c>
      <c r="E5532" s="2">
        <v>45626</v>
      </c>
      <c r="F5532" s="1" t="s">
        <v>13</v>
      </c>
      <c r="G5532" s="1" t="s">
        <v>46</v>
      </c>
      <c r="H5532" s="1" t="s">
        <v>15</v>
      </c>
      <c r="I5532" s="1">
        <v>208335.15</v>
      </c>
      <c r="J5532" s="1" t="s">
        <v>24</v>
      </c>
      <c r="K5532" s="1" t="s">
        <v>20</v>
      </c>
      <c r="N5532" s="3" t="str">
        <f>IF(LEFT(LOWER(C5532),1)="m","Male",IF(LEFT(LOWER(C5532),1)="f","Female","Unknown"))</f>
        <v>Female</v>
      </c>
      <c r="O5532" s="4" t="str">
        <f>IF(TRIM(LOWER(F5532))="neuro","Neurology",IF(TRIM(LOWER(F5532))="Neurology","Neurology",IF(TRIM(LOWER(F5532))="general ward","General",IF(TRIM(LOWER(F5532))="general","General",IF(TRIM(LOWER(F5532))="cardiology","Cardiology",IF(TRIM(LOWER(F5532))="Cardiology","Cardiology",IF(TRIM(LOWER(F5532))="Peads","Pediatrics",IF(TRIM(LOWER(F5532))="Pediatrics","Pediatrics",IF(TRIM(LOWER(F5532))="orthopedics","Orthopedics",IF(TRIM(LOWER(F5532))="Neurology","Neurology",IF(TRIM(LOWER(F5532))="Oncology","Oncology")))))))))))</f>
        <v>Neurology</v>
      </c>
      <c r="P5532" s="3" t="str">
        <f t="shared" si="516"/>
        <v>Self</v>
      </c>
      <c r="Q5532" s="5">
        <f t="shared" si="517"/>
        <v>18</v>
      </c>
      <c r="R5532" s="1">
        <f t="shared" si="518"/>
        <v>208335.15</v>
      </c>
      <c r="S5532" s="1">
        <f t="shared" si="519"/>
        <v>0</v>
      </c>
      <c r="T5532" s="1" t="str">
        <f t="shared" si="520"/>
        <v>66+</v>
      </c>
      <c r="U5532" s="1" t="str">
        <f t="shared" si="521"/>
        <v>No</v>
      </c>
    </row>
    <row r="5533" spans="1:21">
      <c r="A5533" s="1">
        <v>5532</v>
      </c>
      <c r="C5533" s="1" t="s">
        <v>12</v>
      </c>
      <c r="D5533" s="2">
        <v>45080</v>
      </c>
      <c r="E5533" s="2">
        <v>45096</v>
      </c>
      <c r="F5533" s="1" t="s">
        <v>13</v>
      </c>
      <c r="G5533" s="1" t="s">
        <v>46</v>
      </c>
      <c r="H5533" s="1" t="s">
        <v>15</v>
      </c>
      <c r="I5533" s="1">
        <v>222371.18</v>
      </c>
      <c r="J5533" s="1" t="s">
        <v>38</v>
      </c>
      <c r="K5533" s="1" t="s">
        <v>17</v>
      </c>
      <c r="N5533" s="3" t="str">
        <f>IF(LEFT(LOWER(C5533),1)="m","Male",IF(LEFT(LOWER(C5533),1)="f","Female","Unknown"))</f>
        <v>Unknown</v>
      </c>
      <c r="O5533" s="4" t="str">
        <f>IF(TRIM(LOWER(F5533))="neuro","Neurology",IF(TRIM(LOWER(F5533))="Neurology","Neurology",IF(TRIM(LOWER(F5533))="general ward","General",IF(TRIM(LOWER(F5533))="general","General",IF(TRIM(LOWER(F5533))="cardiology","Cardiology",IF(TRIM(LOWER(F5533))="Cardiology","Cardiology",IF(TRIM(LOWER(F5533))="Peads","Pediatrics",IF(TRIM(LOWER(F5533))="Pediatrics","Pediatrics",IF(TRIM(LOWER(F5533))="orthopedics","Orthopedics",IF(TRIM(LOWER(F5533))="Neurology","Neurology",IF(TRIM(LOWER(F5533))="Oncology","Oncology")))))))))))</f>
        <v>Neurology</v>
      </c>
      <c r="P5533" s="3" t="str">
        <f t="shared" si="516"/>
        <v>Self</v>
      </c>
      <c r="Q5533" s="5">
        <f t="shared" si="517"/>
        <v>16</v>
      </c>
      <c r="R5533" s="1">
        <f t="shared" si="518"/>
        <v>222371.18</v>
      </c>
      <c r="S5533" s="1">
        <f t="shared" si="519"/>
        <v>1</v>
      </c>
      <c r="T5533" s="1" t="str">
        <f t="shared" si="520"/>
        <v>0-17</v>
      </c>
      <c r="U5533" s="1" t="str">
        <f t="shared" si="521"/>
        <v>No</v>
      </c>
    </row>
    <row r="5534" spans="1:21">
      <c r="A5534" s="1">
        <v>5533</v>
      </c>
      <c r="B5534" s="1">
        <v>72</v>
      </c>
      <c r="C5534" s="1" t="s">
        <v>29</v>
      </c>
      <c r="D5534" s="2">
        <v>45318</v>
      </c>
      <c r="E5534" s="2">
        <v>45338</v>
      </c>
      <c r="F5534" s="1" t="s">
        <v>52</v>
      </c>
      <c r="G5534" s="1" t="s">
        <v>14</v>
      </c>
      <c r="H5534" s="1" t="s">
        <v>37</v>
      </c>
      <c r="I5534" s="1">
        <v>315969.58</v>
      </c>
      <c r="K5534" s="1" t="s">
        <v>20</v>
      </c>
      <c r="N5534" s="3" t="str">
        <f>IF(LEFT(LOWER(C5534),1)="m","Male",IF(LEFT(LOWER(C5534),1)="f","Female","Unknown"))</f>
        <v>Female</v>
      </c>
      <c r="O5534" s="4" t="str">
        <f>IF(TRIM(LOWER(F5534))="neuro","Neurology",IF(TRIM(LOWER(F5534))="Neurology","Neurology",IF(TRIM(LOWER(F5534))="general ward","General",IF(TRIM(LOWER(F5534))="general","General",IF(TRIM(LOWER(F5534))="cardiology","Cardiology",IF(TRIM(LOWER(F5534))="Cardiology","Cardiology",IF(TRIM(LOWER(F5534))="Peads","Pediatrics",IF(TRIM(LOWER(F5534))="Pediatrics","Pediatrics",IF(TRIM(LOWER(F5534))="orthopedics","Orthopedics",IF(TRIM(LOWER(F5534))="Neurology","Neurology",IF(TRIM(LOWER(F5534))="Oncology","Oncology")))))))))))</f>
        <v>Oncology</v>
      </c>
      <c r="P5534" s="3" t="str">
        <f t="shared" si="516"/>
        <v>Private</v>
      </c>
      <c r="Q5534" s="5">
        <f t="shared" si="517"/>
        <v>20</v>
      </c>
      <c r="R5534" s="1">
        <f t="shared" si="518"/>
        <v>315969.58</v>
      </c>
      <c r="S5534" s="1">
        <f t="shared" si="519"/>
        <v>0</v>
      </c>
      <c r="T5534" s="1" t="str">
        <f t="shared" si="520"/>
        <v>66+</v>
      </c>
      <c r="U5534" s="1" t="str">
        <f t="shared" si="521"/>
        <v>Unknown</v>
      </c>
    </row>
    <row r="5535" spans="1:21">
      <c r="A5535" s="1">
        <v>5534</v>
      </c>
      <c r="B5535" s="1">
        <v>1</v>
      </c>
      <c r="C5535" s="1" t="s">
        <v>26</v>
      </c>
      <c r="D5535" s="2">
        <v>45044</v>
      </c>
      <c r="E5535" s="2">
        <v>45055</v>
      </c>
      <c r="F5535" s="1" t="s">
        <v>19</v>
      </c>
      <c r="G5535" s="1" t="s">
        <v>22</v>
      </c>
      <c r="H5535" s="1" t="s">
        <v>15</v>
      </c>
      <c r="I5535" s="1">
        <v>86543.18</v>
      </c>
      <c r="J5535" s="1" t="s">
        <v>17</v>
      </c>
      <c r="K5535" s="1" t="s">
        <v>17</v>
      </c>
      <c r="N5535" s="3" t="str">
        <f>IF(LEFT(LOWER(C5535),1)="m","Male",IF(LEFT(LOWER(C5535),1)="f","Female","Unknown"))</f>
        <v>Female</v>
      </c>
      <c r="O5535" s="4" t="str">
        <f>IF(TRIM(LOWER(F5535))="neuro","Neurology",IF(TRIM(LOWER(F5535))="Neurology","Neurology",IF(TRIM(LOWER(F5535))="general ward","General",IF(TRIM(LOWER(F5535))="general","General",IF(TRIM(LOWER(F5535))="cardiology","Cardiology",IF(TRIM(LOWER(F5535))="Cardiology","Cardiology",IF(TRIM(LOWER(F5535))="Peads","Pediatrics",IF(TRIM(LOWER(F5535))="Pediatrics","Pediatrics",IF(TRIM(LOWER(F5535))="orthopedics","Orthopedics",IF(TRIM(LOWER(F5535))="Neurology","Neurology",IF(TRIM(LOWER(F5535))="Oncology","Oncology")))))))))))</f>
        <v>General</v>
      </c>
      <c r="P5535" s="3" t="str">
        <f t="shared" si="516"/>
        <v>Government</v>
      </c>
      <c r="Q5535" s="5">
        <f t="shared" si="517"/>
        <v>11</v>
      </c>
      <c r="R5535" s="1">
        <f t="shared" si="518"/>
        <v>86543.18</v>
      </c>
      <c r="S5535" s="1">
        <f t="shared" si="519"/>
        <v>1</v>
      </c>
      <c r="T5535" s="1" t="str">
        <f t="shared" si="520"/>
        <v>0-17</v>
      </c>
      <c r="U5535" s="1" t="str">
        <f t="shared" si="521"/>
        <v>Yes</v>
      </c>
    </row>
    <row r="5536" spans="1:21">
      <c r="A5536" s="1">
        <v>5535</v>
      </c>
      <c r="B5536" s="1">
        <v>35</v>
      </c>
      <c r="C5536" s="1" t="s">
        <v>44</v>
      </c>
      <c r="D5536" s="2">
        <v>45093</v>
      </c>
      <c r="E5536" s="2">
        <v>45111</v>
      </c>
      <c r="F5536" s="1" t="s">
        <v>28</v>
      </c>
      <c r="G5536" s="1" t="s">
        <v>33</v>
      </c>
      <c r="H5536" s="1" t="s">
        <v>15</v>
      </c>
      <c r="I5536" s="1">
        <v>326925.25</v>
      </c>
      <c r="J5536" s="1" t="s">
        <v>17</v>
      </c>
      <c r="K5536" s="1" t="s">
        <v>16</v>
      </c>
      <c r="N5536" s="3" t="str">
        <f>IF(LEFT(LOWER(C5536),1)="m","Male",IF(LEFT(LOWER(C5536),1)="f","Female","Unknown"))</f>
        <v>Female</v>
      </c>
      <c r="O5536" s="4" t="str">
        <f>IF(TRIM(LOWER(F5536))="neuro","Neurology",IF(TRIM(LOWER(F5536))="Neurology","Neurology",IF(TRIM(LOWER(F5536))="general ward","General",IF(TRIM(LOWER(F5536))="general","General",IF(TRIM(LOWER(F5536))="cardiology","Cardiology",IF(TRIM(LOWER(F5536))="Cardiology","Cardiology",IF(TRIM(LOWER(F5536))="Peads","Pediatrics",IF(TRIM(LOWER(F5536))="Pediatrics","Pediatrics",IF(TRIM(LOWER(F5536))="orthopedics","Orthopedics",IF(TRIM(LOWER(F5536))="Neurology","Neurology",IF(TRIM(LOWER(F5536))="Oncology","Oncology")))))))))))</f>
        <v>Orthopedics</v>
      </c>
      <c r="P5536" s="3" t="str">
        <f t="shared" si="516"/>
        <v>Self</v>
      </c>
      <c r="Q5536" s="5">
        <f t="shared" si="517"/>
        <v>18</v>
      </c>
      <c r="R5536" s="1">
        <f t="shared" si="518"/>
        <v>326925.25</v>
      </c>
      <c r="S5536" s="1">
        <f t="shared" si="519"/>
        <v>1</v>
      </c>
      <c r="T5536" s="1" t="str">
        <f t="shared" si="520"/>
        <v>18-35</v>
      </c>
      <c r="U5536" s="1" t="str">
        <f t="shared" si="521"/>
        <v>Yes</v>
      </c>
    </row>
    <row r="5537" spans="1:21">
      <c r="A5537" s="1">
        <v>5536</v>
      </c>
      <c r="B5537" s="1">
        <v>50</v>
      </c>
      <c r="C5537" s="1" t="s">
        <v>26</v>
      </c>
      <c r="D5537" s="2">
        <v>45407</v>
      </c>
      <c r="E5537" s="2">
        <v>45420</v>
      </c>
      <c r="F5537" s="1" t="s">
        <v>21</v>
      </c>
      <c r="G5537" s="1" t="s">
        <v>31</v>
      </c>
      <c r="H5537" s="1" t="s">
        <v>32</v>
      </c>
      <c r="I5537" s="1">
        <v>15022.24</v>
      </c>
      <c r="J5537" s="1" t="s">
        <v>17</v>
      </c>
      <c r="K5537" s="1" t="s">
        <v>17</v>
      </c>
      <c r="N5537" s="3" t="str">
        <f>IF(LEFT(LOWER(C5537),1)="m","Male",IF(LEFT(LOWER(C5537),1)="f","Female","Unknown"))</f>
        <v>Female</v>
      </c>
      <c r="O5537" s="4" t="str">
        <f>IF(TRIM(LOWER(F5537))="neuro","Neurology",IF(TRIM(LOWER(F5537))="Neurology","Neurology",IF(TRIM(LOWER(F5537))="general ward","General",IF(TRIM(LOWER(F5537))="general","General",IF(TRIM(LOWER(F5537))="cardiology","Cardiology",IF(TRIM(LOWER(F5537))="Cardiology","Cardiology",IF(TRIM(LOWER(F5537))="Peads","Pediatrics",IF(TRIM(LOWER(F5537))="Pediatrics","Pediatrics",IF(TRIM(LOWER(F5537))="orthopedics","Orthopedics",IF(TRIM(LOWER(F5537))="Neurology","Neurology",IF(TRIM(LOWER(F5537))="Oncology","Oncology")))))))))))</f>
        <v>General</v>
      </c>
      <c r="P5537" s="3" t="str">
        <f t="shared" si="516"/>
        <v>Private</v>
      </c>
      <c r="Q5537" s="5">
        <f t="shared" si="517"/>
        <v>13</v>
      </c>
      <c r="R5537" s="1">
        <f t="shared" si="518"/>
        <v>15022.24</v>
      </c>
      <c r="S5537" s="1">
        <f t="shared" si="519"/>
        <v>1</v>
      </c>
      <c r="T5537" s="1" t="str">
        <f t="shared" si="520"/>
        <v>36-50</v>
      </c>
      <c r="U5537" s="1" t="str">
        <f t="shared" si="521"/>
        <v>Yes</v>
      </c>
    </row>
    <row r="5538" spans="1:21">
      <c r="A5538" s="1">
        <v>5537</v>
      </c>
      <c r="B5538" s="1">
        <v>85</v>
      </c>
      <c r="C5538" s="1" t="s">
        <v>18</v>
      </c>
      <c r="D5538" s="2">
        <v>45624</v>
      </c>
      <c r="E5538" s="2">
        <v>45632</v>
      </c>
      <c r="F5538" s="1" t="s">
        <v>50</v>
      </c>
      <c r="G5538" s="1" t="s">
        <v>36</v>
      </c>
      <c r="H5538" s="1" t="s">
        <v>15</v>
      </c>
      <c r="I5538" s="1">
        <v>265008.86</v>
      </c>
      <c r="J5538" s="1" t="s">
        <v>24</v>
      </c>
      <c r="K5538" s="1" t="s">
        <v>17</v>
      </c>
      <c r="N5538" s="3" t="str">
        <f>IF(LEFT(LOWER(C5538),1)="m","Male",IF(LEFT(LOWER(C5538),1)="f","Female","Unknown"))</f>
        <v>Male</v>
      </c>
      <c r="O5538" s="4" t="str">
        <f>IF(TRIM(LOWER(F5538))="neuro","Neurology",IF(TRIM(LOWER(F5538))="Neurology","Neurology",IF(TRIM(LOWER(F5538))="general ward","General",IF(TRIM(LOWER(F5538))="general","General",IF(TRIM(LOWER(F5538))="cardiology","Cardiology",IF(TRIM(LOWER(F5538))="Cardiology","Cardiology",IF(TRIM(LOWER(F5538))="Peads","Pediatrics",IF(TRIM(LOWER(F5538))="Pediatrics","Pediatrics",IF(TRIM(LOWER(F5538))="orthopedics","Orthopedics",IF(TRIM(LOWER(F5538))="Neurology","Neurology",IF(TRIM(LOWER(F5538))="Oncology","Oncology")))))))))))</f>
        <v>Cardiology</v>
      </c>
      <c r="P5538" s="3" t="str">
        <f t="shared" si="516"/>
        <v>Government</v>
      </c>
      <c r="Q5538" s="5">
        <f t="shared" si="517"/>
        <v>8</v>
      </c>
      <c r="R5538" s="1">
        <f t="shared" si="518"/>
        <v>265008.86</v>
      </c>
      <c r="S5538" s="1">
        <f t="shared" si="519"/>
        <v>1</v>
      </c>
      <c r="T5538" s="1" t="str">
        <f t="shared" si="520"/>
        <v>66+</v>
      </c>
      <c r="U5538" s="1" t="str">
        <f t="shared" si="521"/>
        <v>No</v>
      </c>
    </row>
    <row r="5539" spans="1:21">
      <c r="A5539" s="1">
        <v>5538</v>
      </c>
      <c r="B5539" s="1">
        <v>24</v>
      </c>
      <c r="C5539" s="1" t="s">
        <v>27</v>
      </c>
      <c r="D5539" s="2">
        <v>44968</v>
      </c>
      <c r="E5539" s="2">
        <v>44969</v>
      </c>
      <c r="F5539" s="1" t="s">
        <v>50</v>
      </c>
      <c r="G5539" s="1" t="s">
        <v>31</v>
      </c>
      <c r="H5539" s="1" t="s">
        <v>37</v>
      </c>
      <c r="I5539" s="1">
        <v>257212.67</v>
      </c>
      <c r="K5539" s="1" t="s">
        <v>25</v>
      </c>
      <c r="N5539" s="3" t="str">
        <f>IF(LEFT(LOWER(C5539),1)="m","Male",IF(LEFT(LOWER(C5539),1)="f","Female","Unknown"))</f>
        <v>Male</v>
      </c>
      <c r="O5539" s="4" t="str">
        <f>IF(TRIM(LOWER(F5539))="neuro","Neurology",IF(TRIM(LOWER(F5539))="Neurology","Neurology",IF(TRIM(LOWER(F5539))="general ward","General",IF(TRIM(LOWER(F5539))="general","General",IF(TRIM(LOWER(F5539))="cardiology","Cardiology",IF(TRIM(LOWER(F5539))="Cardiology","Cardiology",IF(TRIM(LOWER(F5539))="Peads","Pediatrics",IF(TRIM(LOWER(F5539))="Pediatrics","Pediatrics",IF(TRIM(LOWER(F5539))="orthopedics","Orthopedics",IF(TRIM(LOWER(F5539))="Neurology","Neurology",IF(TRIM(LOWER(F5539))="Oncology","Oncology")))))))))))</f>
        <v>Cardiology</v>
      </c>
      <c r="P5539" s="3" t="str">
        <f t="shared" si="516"/>
        <v>Private</v>
      </c>
      <c r="Q5539" s="5">
        <f t="shared" si="517"/>
        <v>1</v>
      </c>
      <c r="R5539" s="1">
        <f t="shared" si="518"/>
        <v>257212.67</v>
      </c>
      <c r="S5539" s="1">
        <f t="shared" si="519"/>
        <v>1</v>
      </c>
      <c r="T5539" s="1" t="str">
        <f t="shared" si="520"/>
        <v>18-35</v>
      </c>
      <c r="U5539" s="1" t="str">
        <f t="shared" si="521"/>
        <v>Unknown</v>
      </c>
    </row>
    <row r="5540" spans="1:21">
      <c r="A5540" s="1">
        <v>5539</v>
      </c>
      <c r="B5540" s="1">
        <v>65</v>
      </c>
      <c r="C5540" s="1" t="s">
        <v>18</v>
      </c>
      <c r="D5540" s="2">
        <v>45103</v>
      </c>
      <c r="E5540" s="2">
        <v>45108</v>
      </c>
      <c r="F5540" s="1" t="s">
        <v>28</v>
      </c>
      <c r="G5540" s="1" t="s">
        <v>36</v>
      </c>
      <c r="H5540" s="1" t="s">
        <v>15</v>
      </c>
      <c r="I5540" s="1">
        <v>171097.94</v>
      </c>
      <c r="J5540" s="1" t="s">
        <v>17</v>
      </c>
      <c r="K5540" s="1" t="s">
        <v>25</v>
      </c>
      <c r="N5540" s="3" t="str">
        <f>IF(LEFT(LOWER(C5540),1)="m","Male",IF(LEFT(LOWER(C5540),1)="f","Female","Unknown"))</f>
        <v>Male</v>
      </c>
      <c r="O5540" s="4" t="str">
        <f>IF(TRIM(LOWER(F5540))="neuro","Neurology",IF(TRIM(LOWER(F5540))="Neurology","Neurology",IF(TRIM(LOWER(F5540))="general ward","General",IF(TRIM(LOWER(F5540))="general","General",IF(TRIM(LOWER(F5540))="cardiology","Cardiology",IF(TRIM(LOWER(F5540))="Cardiology","Cardiology",IF(TRIM(LOWER(F5540))="Peads","Pediatrics",IF(TRIM(LOWER(F5540))="Pediatrics","Pediatrics",IF(TRIM(LOWER(F5540))="orthopedics","Orthopedics",IF(TRIM(LOWER(F5540))="Neurology","Neurology",IF(TRIM(LOWER(F5540))="Oncology","Oncology")))))))))))</f>
        <v>Orthopedics</v>
      </c>
      <c r="P5540" s="3" t="str">
        <f t="shared" si="516"/>
        <v>Government</v>
      </c>
      <c r="Q5540" s="5">
        <f t="shared" si="517"/>
        <v>5</v>
      </c>
      <c r="R5540" s="1">
        <f t="shared" si="518"/>
        <v>171097.94</v>
      </c>
      <c r="S5540" s="1">
        <f t="shared" si="519"/>
        <v>1</v>
      </c>
      <c r="T5540" s="1" t="str">
        <f t="shared" si="520"/>
        <v>51-65</v>
      </c>
      <c r="U5540" s="1" t="str">
        <f t="shared" si="521"/>
        <v>Yes</v>
      </c>
    </row>
    <row r="5541" spans="1:21">
      <c r="A5541" s="1">
        <v>5540</v>
      </c>
      <c r="B5541" s="1">
        <v>2</v>
      </c>
      <c r="C5541" s="1" t="s">
        <v>18</v>
      </c>
      <c r="D5541" s="2">
        <v>44978</v>
      </c>
      <c r="E5541" s="2">
        <v>44985</v>
      </c>
      <c r="F5541" s="1" t="s">
        <v>50</v>
      </c>
      <c r="G5541" s="1" t="s">
        <v>41</v>
      </c>
      <c r="H5541" s="1" t="s">
        <v>15</v>
      </c>
      <c r="I5541" s="1">
        <v>53174.04</v>
      </c>
      <c r="K5541" s="1" t="s">
        <v>16</v>
      </c>
      <c r="N5541" s="3" t="str">
        <f>IF(LEFT(LOWER(C5541),1)="m","Male",IF(LEFT(LOWER(C5541),1)="f","Female","Unknown"))</f>
        <v>Male</v>
      </c>
      <c r="O5541" s="4" t="str">
        <f>IF(TRIM(LOWER(F5541))="neuro","Neurology",IF(TRIM(LOWER(F5541))="Neurology","Neurology",IF(TRIM(LOWER(F5541))="general ward","General",IF(TRIM(LOWER(F5541))="general","General",IF(TRIM(LOWER(F5541))="cardiology","Cardiology",IF(TRIM(LOWER(F5541))="Cardiology","Cardiology",IF(TRIM(LOWER(F5541))="Peads","Pediatrics",IF(TRIM(LOWER(F5541))="Pediatrics","Pediatrics",IF(TRIM(LOWER(F5541))="orthopedics","Orthopedics",IF(TRIM(LOWER(F5541))="Neurology","Neurology",IF(TRIM(LOWER(F5541))="Oncology","Oncology")))))))))))</f>
        <v>Cardiology</v>
      </c>
      <c r="P5541" s="3" t="str">
        <f t="shared" si="516"/>
        <v>Unknown</v>
      </c>
      <c r="Q5541" s="5">
        <f t="shared" si="517"/>
        <v>7</v>
      </c>
      <c r="R5541" s="1">
        <f t="shared" si="518"/>
        <v>53174.04</v>
      </c>
      <c r="S5541" s="1">
        <f t="shared" si="519"/>
        <v>1</v>
      </c>
      <c r="T5541" s="1" t="str">
        <f t="shared" si="520"/>
        <v>0-17</v>
      </c>
      <c r="U5541" s="1" t="str">
        <f t="shared" si="521"/>
        <v>Unknown</v>
      </c>
    </row>
    <row r="5542" spans="1:21">
      <c r="A5542" s="1">
        <v>5541</v>
      </c>
      <c r="B5542" s="1">
        <v>15</v>
      </c>
      <c r="C5542" s="1" t="s">
        <v>26</v>
      </c>
      <c r="D5542" s="2">
        <v>44952</v>
      </c>
      <c r="E5542" s="2">
        <v>44970</v>
      </c>
      <c r="F5542" s="1" t="s">
        <v>28</v>
      </c>
      <c r="G5542" s="1" t="s">
        <v>14</v>
      </c>
      <c r="H5542" s="1" t="s">
        <v>32</v>
      </c>
      <c r="I5542" s="1">
        <v>148565.28</v>
      </c>
      <c r="J5542" s="1" t="s">
        <v>25</v>
      </c>
      <c r="K5542" s="1" t="s">
        <v>38</v>
      </c>
      <c r="N5542" s="3" t="str">
        <f>IF(LEFT(LOWER(C5542),1)="m","Male",IF(LEFT(LOWER(C5542),1)="f","Female","Unknown"))</f>
        <v>Female</v>
      </c>
      <c r="O5542" s="4" t="str">
        <f>IF(TRIM(LOWER(F5542))="neuro","Neurology",IF(TRIM(LOWER(F5542))="Neurology","Neurology",IF(TRIM(LOWER(F5542))="general ward","General",IF(TRIM(LOWER(F5542))="general","General",IF(TRIM(LOWER(F5542))="cardiology","Cardiology",IF(TRIM(LOWER(F5542))="Cardiology","Cardiology",IF(TRIM(LOWER(F5542))="Peads","Pediatrics",IF(TRIM(LOWER(F5542))="Pediatrics","Pediatrics",IF(TRIM(LOWER(F5542))="orthopedics","Orthopedics",IF(TRIM(LOWER(F5542))="Neurology","Neurology",IF(TRIM(LOWER(F5542))="Oncology","Oncology")))))))))))</f>
        <v>Orthopedics</v>
      </c>
      <c r="P5542" s="3" t="str">
        <f t="shared" si="516"/>
        <v>Private</v>
      </c>
      <c r="Q5542" s="5">
        <f t="shared" si="517"/>
        <v>18</v>
      </c>
      <c r="R5542" s="1">
        <f t="shared" si="518"/>
        <v>148565.28</v>
      </c>
      <c r="S5542" s="1">
        <f t="shared" si="519"/>
        <v>0</v>
      </c>
      <c r="T5542" s="1" t="str">
        <f t="shared" si="520"/>
        <v>0-17</v>
      </c>
      <c r="U5542" s="1" t="str">
        <f t="shared" si="521"/>
        <v>Yes</v>
      </c>
    </row>
    <row r="5543" spans="1:21">
      <c r="A5543" s="1">
        <v>5542</v>
      </c>
      <c r="C5543" s="1" t="s">
        <v>12</v>
      </c>
      <c r="D5543" s="2">
        <v>45537</v>
      </c>
      <c r="E5543" s="2">
        <v>45542</v>
      </c>
      <c r="F5543" s="1" t="s">
        <v>19</v>
      </c>
      <c r="G5543" s="1" t="s">
        <v>41</v>
      </c>
      <c r="H5543" s="1" t="s">
        <v>37</v>
      </c>
      <c r="I5543" s="1">
        <v>26487.41</v>
      </c>
      <c r="J5543" s="1" t="s">
        <v>17</v>
      </c>
      <c r="K5543" s="1" t="s">
        <v>25</v>
      </c>
      <c r="N5543" s="3" t="str">
        <f>IF(LEFT(LOWER(C5543),1)="m","Male",IF(LEFT(LOWER(C5543),1)="f","Female","Unknown"))</f>
        <v>Unknown</v>
      </c>
      <c r="O5543" s="4" t="str">
        <f>IF(TRIM(LOWER(F5543))="neuro","Neurology",IF(TRIM(LOWER(F5543))="Neurology","Neurology",IF(TRIM(LOWER(F5543))="general ward","General",IF(TRIM(LOWER(F5543))="general","General",IF(TRIM(LOWER(F5543))="cardiology","Cardiology",IF(TRIM(LOWER(F5543))="Cardiology","Cardiology",IF(TRIM(LOWER(F5543))="Peads","Pediatrics",IF(TRIM(LOWER(F5543))="Pediatrics","Pediatrics",IF(TRIM(LOWER(F5543))="orthopedics","Orthopedics",IF(TRIM(LOWER(F5543))="Neurology","Neurology",IF(TRIM(LOWER(F5543))="Oncology","Oncology")))))))))))</f>
        <v>General</v>
      </c>
      <c r="P5543" s="3" t="str">
        <f t="shared" si="516"/>
        <v>Unknown</v>
      </c>
      <c r="Q5543" s="5">
        <f t="shared" si="517"/>
        <v>5</v>
      </c>
      <c r="R5543" s="1">
        <f t="shared" si="518"/>
        <v>26487.41</v>
      </c>
      <c r="S5543" s="1">
        <f t="shared" si="519"/>
        <v>1</v>
      </c>
      <c r="T5543" s="1" t="str">
        <f t="shared" si="520"/>
        <v>0-17</v>
      </c>
      <c r="U5543" s="1" t="str">
        <f t="shared" si="521"/>
        <v>Yes</v>
      </c>
    </row>
    <row r="5544" spans="1:21">
      <c r="A5544" s="1">
        <v>5543</v>
      </c>
      <c r="B5544" s="1">
        <v>87</v>
      </c>
      <c r="C5544" s="1" t="s">
        <v>44</v>
      </c>
      <c r="D5544" s="2">
        <v>45432</v>
      </c>
      <c r="E5544" s="2">
        <v>45436</v>
      </c>
      <c r="F5544" s="1" t="s">
        <v>13</v>
      </c>
      <c r="G5544" s="1" t="s">
        <v>22</v>
      </c>
      <c r="I5544" s="1">
        <v>251928.12</v>
      </c>
      <c r="K5544" s="1" t="s">
        <v>42</v>
      </c>
      <c r="N5544" s="3" t="str">
        <f>IF(LEFT(LOWER(C5544),1)="m","Male",IF(LEFT(LOWER(C5544),1)="f","Female","Unknown"))</f>
        <v>Female</v>
      </c>
      <c r="O5544" s="4" t="str">
        <f>IF(TRIM(LOWER(F5544))="neuro","Neurology",IF(TRIM(LOWER(F5544))="Neurology","Neurology",IF(TRIM(LOWER(F5544))="general ward","General",IF(TRIM(LOWER(F5544))="general","General",IF(TRIM(LOWER(F5544))="cardiology","Cardiology",IF(TRIM(LOWER(F5544))="Cardiology","Cardiology",IF(TRIM(LOWER(F5544))="Peads","Pediatrics",IF(TRIM(LOWER(F5544))="Pediatrics","Pediatrics",IF(TRIM(LOWER(F5544))="orthopedics","Orthopedics",IF(TRIM(LOWER(F5544))="Neurology","Neurology",IF(TRIM(LOWER(F5544))="Oncology","Oncology")))))))))))</f>
        <v>Neurology</v>
      </c>
      <c r="P5544" s="3" t="str">
        <f t="shared" si="516"/>
        <v>Government</v>
      </c>
      <c r="Q5544" s="5">
        <f t="shared" si="517"/>
        <v>4</v>
      </c>
      <c r="R5544" s="1">
        <f t="shared" si="518"/>
        <v>251928.12</v>
      </c>
      <c r="S5544" s="1">
        <f t="shared" si="519"/>
        <v>0</v>
      </c>
      <c r="T5544" s="1" t="str">
        <f t="shared" si="520"/>
        <v>66+</v>
      </c>
      <c r="U5544" s="1" t="str">
        <f t="shared" si="521"/>
        <v>Unknown</v>
      </c>
    </row>
    <row r="5545" spans="1:21">
      <c r="A5545" s="1">
        <v>5544</v>
      </c>
      <c r="B5545" s="1">
        <v>86</v>
      </c>
      <c r="C5545" s="1" t="s">
        <v>18</v>
      </c>
      <c r="D5545" s="2">
        <v>45467</v>
      </c>
      <c r="E5545" s="2">
        <v>45472</v>
      </c>
      <c r="F5545" s="1" t="s">
        <v>21</v>
      </c>
      <c r="G5545" s="1" t="s">
        <v>14</v>
      </c>
      <c r="H5545" s="1" t="s">
        <v>47</v>
      </c>
      <c r="I5545" s="1">
        <v>304846.77</v>
      </c>
      <c r="J5545" s="1" t="s">
        <v>38</v>
      </c>
      <c r="K5545" s="1" t="s">
        <v>42</v>
      </c>
      <c r="N5545" s="3" t="str">
        <f>IF(LEFT(LOWER(C5545),1)="m","Male",IF(LEFT(LOWER(C5545),1)="f","Female","Unknown"))</f>
        <v>Male</v>
      </c>
      <c r="O5545" s="4" t="str">
        <f>IF(TRIM(LOWER(F5545))="neuro","Neurology",IF(TRIM(LOWER(F5545))="Neurology","Neurology",IF(TRIM(LOWER(F5545))="general ward","General",IF(TRIM(LOWER(F5545))="general","General",IF(TRIM(LOWER(F5545))="cardiology","Cardiology",IF(TRIM(LOWER(F5545))="Cardiology","Cardiology",IF(TRIM(LOWER(F5545))="Peads","Pediatrics",IF(TRIM(LOWER(F5545))="Pediatrics","Pediatrics",IF(TRIM(LOWER(F5545))="orthopedics","Orthopedics",IF(TRIM(LOWER(F5545))="Neurology","Neurology",IF(TRIM(LOWER(F5545))="Oncology","Oncology")))))))))))</f>
        <v>General</v>
      </c>
      <c r="P5545" s="3" t="str">
        <f t="shared" si="516"/>
        <v>Private</v>
      </c>
      <c r="Q5545" s="5">
        <f t="shared" si="517"/>
        <v>5</v>
      </c>
      <c r="R5545" s="1">
        <f t="shared" si="518"/>
        <v>304846.77</v>
      </c>
      <c r="S5545" s="1">
        <f t="shared" si="519"/>
        <v>0</v>
      </c>
      <c r="T5545" s="1" t="str">
        <f t="shared" si="520"/>
        <v>66+</v>
      </c>
      <c r="U5545" s="1" t="str">
        <f t="shared" si="521"/>
        <v>No</v>
      </c>
    </row>
    <row r="5546" spans="1:21">
      <c r="A5546" s="1">
        <v>5545</v>
      </c>
      <c r="B5546" s="1">
        <v>57</v>
      </c>
      <c r="C5546" s="1" t="s">
        <v>34</v>
      </c>
      <c r="D5546" s="2">
        <v>45399</v>
      </c>
      <c r="E5546" s="2">
        <v>45406</v>
      </c>
      <c r="F5546" s="1" t="s">
        <v>43</v>
      </c>
      <c r="G5546" s="1" t="s">
        <v>41</v>
      </c>
      <c r="H5546" s="1" t="s">
        <v>47</v>
      </c>
      <c r="I5546" s="1">
        <v>16444.740000000002</v>
      </c>
      <c r="J5546" s="1" t="s">
        <v>42</v>
      </c>
      <c r="K5546" s="1" t="s">
        <v>42</v>
      </c>
      <c r="N5546" s="3" t="str">
        <f>IF(LEFT(LOWER(C5546),1)="m","Male",IF(LEFT(LOWER(C5546),1)="f","Female","Unknown"))</f>
        <v>Male</v>
      </c>
      <c r="O5546" s="4" t="str">
        <f>IF(TRIM(LOWER(F5546))="neuro","Neurology",IF(TRIM(LOWER(F5546))="Neurology","Neurology",IF(TRIM(LOWER(F5546))="general ward","General",IF(TRIM(LOWER(F5546))="general","General",IF(TRIM(LOWER(F5546))="cardiology","Cardiology",IF(TRIM(LOWER(F5546))="Cardiology","Cardiology",IF(TRIM(LOWER(F5546))="Peads","Pediatrics",IF(TRIM(LOWER(F5546))="Pediatrics","Pediatrics",IF(TRIM(LOWER(F5546))="orthopedics","Orthopedics",IF(TRIM(LOWER(F5546))="Neurology","Neurology",IF(TRIM(LOWER(F5546))="Oncology","Oncology")))))))))))</f>
        <v>Orthopedics</v>
      </c>
      <c r="P5546" s="3" t="str">
        <f t="shared" si="516"/>
        <v>Unknown</v>
      </c>
      <c r="Q5546" s="5">
        <f t="shared" si="517"/>
        <v>7</v>
      </c>
      <c r="R5546" s="1">
        <f t="shared" si="518"/>
        <v>16444.740000000002</v>
      </c>
      <c r="S5546" s="1">
        <f t="shared" si="519"/>
        <v>0</v>
      </c>
      <c r="T5546" s="1" t="str">
        <f t="shared" si="520"/>
        <v>51-65</v>
      </c>
      <c r="U5546" s="1" t="str">
        <f t="shared" si="521"/>
        <v>No</v>
      </c>
    </row>
    <row r="5547" spans="1:21">
      <c r="A5547" s="1">
        <v>5546</v>
      </c>
      <c r="B5547" s="1">
        <v>56</v>
      </c>
      <c r="C5547" s="1" t="s">
        <v>34</v>
      </c>
      <c r="D5547" s="2">
        <v>45256</v>
      </c>
      <c r="E5547" s="2">
        <v>45270</v>
      </c>
      <c r="F5547" s="1" t="s">
        <v>50</v>
      </c>
      <c r="G5547" s="1" t="s">
        <v>46</v>
      </c>
      <c r="H5547" s="1" t="s">
        <v>48</v>
      </c>
      <c r="I5547" s="1">
        <v>256095.51</v>
      </c>
      <c r="J5547" s="1" t="s">
        <v>25</v>
      </c>
      <c r="K5547" s="1" t="s">
        <v>42</v>
      </c>
      <c r="N5547" s="3" t="str">
        <f>IF(LEFT(LOWER(C5547),1)="m","Male",IF(LEFT(LOWER(C5547),1)="f","Female","Unknown"))</f>
        <v>Male</v>
      </c>
      <c r="O5547" s="4" t="str">
        <f>IF(TRIM(LOWER(F5547))="neuro","Neurology",IF(TRIM(LOWER(F5547))="Neurology","Neurology",IF(TRIM(LOWER(F5547))="general ward","General",IF(TRIM(LOWER(F5547))="general","General",IF(TRIM(LOWER(F5547))="cardiology","Cardiology",IF(TRIM(LOWER(F5547))="Cardiology","Cardiology",IF(TRIM(LOWER(F5547))="Peads","Pediatrics",IF(TRIM(LOWER(F5547))="Pediatrics","Pediatrics",IF(TRIM(LOWER(F5547))="orthopedics","Orthopedics",IF(TRIM(LOWER(F5547))="Neurology","Neurology",IF(TRIM(LOWER(F5547))="Oncology","Oncology")))))))))))</f>
        <v>Cardiology</v>
      </c>
      <c r="P5547" s="3" t="str">
        <f t="shared" si="516"/>
        <v>Self</v>
      </c>
      <c r="Q5547" s="5">
        <f t="shared" si="517"/>
        <v>14</v>
      </c>
      <c r="R5547" s="1">
        <f t="shared" si="518"/>
        <v>256095.51</v>
      </c>
      <c r="S5547" s="1">
        <f t="shared" si="519"/>
        <v>0</v>
      </c>
      <c r="T5547" s="1" t="str">
        <f t="shared" si="520"/>
        <v>51-65</v>
      </c>
      <c r="U5547" s="1" t="str">
        <f t="shared" si="521"/>
        <v>Yes</v>
      </c>
    </row>
    <row r="5548" spans="1:21">
      <c r="A5548" s="1">
        <v>5547</v>
      </c>
      <c r="B5548" s="1">
        <v>83</v>
      </c>
      <c r="C5548" s="1" t="s">
        <v>29</v>
      </c>
      <c r="D5548" s="2">
        <v>45080</v>
      </c>
      <c r="E5548" s="2">
        <v>45099</v>
      </c>
      <c r="F5548" s="1" t="s">
        <v>45</v>
      </c>
      <c r="G5548" s="1" t="s">
        <v>41</v>
      </c>
      <c r="H5548" s="1" t="s">
        <v>47</v>
      </c>
      <c r="I5548" s="1">
        <v>80534.12</v>
      </c>
      <c r="K5548" s="1" t="s">
        <v>25</v>
      </c>
      <c r="N5548" s="3" t="str">
        <f>IF(LEFT(LOWER(C5548),1)="m","Male",IF(LEFT(LOWER(C5548),1)="f","Female","Unknown"))</f>
        <v>Female</v>
      </c>
      <c r="O5548" s="4" t="str">
        <f>IF(TRIM(LOWER(F5548))="neuro","Neurology",IF(TRIM(LOWER(F5548))="Neurology","Neurology",IF(TRIM(LOWER(F5548))="general ward","General",IF(TRIM(LOWER(F5548))="general","General",IF(TRIM(LOWER(F5548))="cardiology","Cardiology",IF(TRIM(LOWER(F5548))="Cardiology","Cardiology",IF(TRIM(LOWER(F5548))="Peads","Pediatrics",IF(TRIM(LOWER(F5548))="Pediatrics","Pediatrics",IF(TRIM(LOWER(F5548))="orthopedics","Orthopedics",IF(TRIM(LOWER(F5548))="Neurology","Neurology",IF(TRIM(LOWER(F5548))="Oncology","Oncology")))))))))))</f>
        <v>Neurology</v>
      </c>
      <c r="P5548" s="3" t="str">
        <f t="shared" si="516"/>
        <v>Unknown</v>
      </c>
      <c r="Q5548" s="5">
        <f t="shared" si="517"/>
        <v>19</v>
      </c>
      <c r="R5548" s="1">
        <f t="shared" si="518"/>
        <v>80534.12</v>
      </c>
      <c r="S5548" s="1">
        <f t="shared" si="519"/>
        <v>1</v>
      </c>
      <c r="T5548" s="1" t="str">
        <f t="shared" si="520"/>
        <v>66+</v>
      </c>
      <c r="U5548" s="1" t="str">
        <f t="shared" si="521"/>
        <v>Unknown</v>
      </c>
    </row>
    <row r="5549" spans="1:21">
      <c r="A5549" s="1">
        <v>5548</v>
      </c>
      <c r="B5549" s="1">
        <v>67</v>
      </c>
      <c r="C5549" s="1" t="s">
        <v>44</v>
      </c>
      <c r="D5549" s="2">
        <v>45197</v>
      </c>
      <c r="E5549" s="2">
        <v>45199</v>
      </c>
      <c r="F5549" s="1" t="s">
        <v>35</v>
      </c>
      <c r="G5549" s="1" t="s">
        <v>14</v>
      </c>
      <c r="H5549" s="1" t="s">
        <v>39</v>
      </c>
      <c r="I5549" s="1">
        <v>265914.69</v>
      </c>
      <c r="J5549" s="1" t="s">
        <v>24</v>
      </c>
      <c r="K5549" s="1" t="s">
        <v>17</v>
      </c>
      <c r="N5549" s="3" t="str">
        <f>IF(LEFT(LOWER(C5549),1)="m","Male",IF(LEFT(LOWER(C5549),1)="f","Female","Unknown"))</f>
        <v>Female</v>
      </c>
      <c r="O5549" s="4" t="str">
        <f>IF(TRIM(LOWER(F5549))="neuro","Neurology",IF(TRIM(LOWER(F5549))="Neurology","Neurology",IF(TRIM(LOWER(F5549))="general ward","General",IF(TRIM(LOWER(F5549))="general","General",IF(TRIM(LOWER(F5549))="cardiology","Cardiology",IF(TRIM(LOWER(F5549))="Cardiology","Cardiology",IF(TRIM(LOWER(F5549))="Peads","Pediatrics",IF(TRIM(LOWER(F5549))="Pediatrics","Pediatrics",IF(TRIM(LOWER(F5549))="orthopedics","Orthopedics",IF(TRIM(LOWER(F5549))="Neurology","Neurology",IF(TRIM(LOWER(F5549))="Oncology","Oncology")))))))))))</f>
        <v>Cardiology</v>
      </c>
      <c r="P5549" s="3" t="str">
        <f t="shared" si="516"/>
        <v>Private</v>
      </c>
      <c r="Q5549" s="5">
        <f t="shared" si="517"/>
        <v>2</v>
      </c>
      <c r="R5549" s="1">
        <f t="shared" si="518"/>
        <v>265914.69</v>
      </c>
      <c r="S5549" s="1">
        <f t="shared" si="519"/>
        <v>1</v>
      </c>
      <c r="T5549" s="1" t="str">
        <f t="shared" si="520"/>
        <v>66+</v>
      </c>
      <c r="U5549" s="1" t="str">
        <f t="shared" si="521"/>
        <v>No</v>
      </c>
    </row>
    <row r="5550" spans="1:21">
      <c r="A5550" s="1">
        <v>5549</v>
      </c>
      <c r="B5550" s="1">
        <v>51</v>
      </c>
      <c r="C5550" s="1" t="s">
        <v>44</v>
      </c>
      <c r="D5550" s="2">
        <v>45161</v>
      </c>
      <c r="E5550" s="2">
        <v>45175</v>
      </c>
      <c r="F5550" s="1" t="s">
        <v>50</v>
      </c>
      <c r="G5550" s="1" t="s">
        <v>36</v>
      </c>
      <c r="H5550" s="1" t="s">
        <v>23</v>
      </c>
      <c r="I5550" s="1">
        <v>313017.62</v>
      </c>
      <c r="J5550" s="1" t="s">
        <v>25</v>
      </c>
      <c r="K5550" s="1" t="s">
        <v>25</v>
      </c>
      <c r="N5550" s="3" t="str">
        <f>IF(LEFT(LOWER(C5550),1)="m","Male",IF(LEFT(LOWER(C5550),1)="f","Female","Unknown"))</f>
        <v>Female</v>
      </c>
      <c r="O5550" s="4" t="str">
        <f>IF(TRIM(LOWER(F5550))="neuro","Neurology",IF(TRIM(LOWER(F5550))="Neurology","Neurology",IF(TRIM(LOWER(F5550))="general ward","General",IF(TRIM(LOWER(F5550))="general","General",IF(TRIM(LOWER(F5550))="cardiology","Cardiology",IF(TRIM(LOWER(F5550))="Cardiology","Cardiology",IF(TRIM(LOWER(F5550))="Peads","Pediatrics",IF(TRIM(LOWER(F5550))="Pediatrics","Pediatrics",IF(TRIM(LOWER(F5550))="orthopedics","Orthopedics",IF(TRIM(LOWER(F5550))="Neurology","Neurology",IF(TRIM(LOWER(F5550))="Oncology","Oncology")))))))))))</f>
        <v>Cardiology</v>
      </c>
      <c r="P5550" s="3" t="str">
        <f t="shared" si="516"/>
        <v>Government</v>
      </c>
      <c r="Q5550" s="5">
        <f t="shared" si="517"/>
        <v>14</v>
      </c>
      <c r="R5550" s="1">
        <f t="shared" si="518"/>
        <v>313017.62</v>
      </c>
      <c r="S5550" s="1">
        <f t="shared" si="519"/>
        <v>1</v>
      </c>
      <c r="T5550" s="1" t="str">
        <f t="shared" si="520"/>
        <v>51-65</v>
      </c>
      <c r="U5550" s="1" t="str">
        <f t="shared" si="521"/>
        <v>Yes</v>
      </c>
    </row>
    <row r="5551" spans="1:21">
      <c r="A5551" s="1">
        <v>5550</v>
      </c>
      <c r="B5551" s="1">
        <v>51</v>
      </c>
      <c r="C5551" s="1" t="s">
        <v>18</v>
      </c>
      <c r="D5551" s="2">
        <v>45225</v>
      </c>
      <c r="E5551" s="2">
        <v>45227</v>
      </c>
      <c r="F5551" s="1" t="s">
        <v>50</v>
      </c>
      <c r="G5551" s="1" t="s">
        <v>14</v>
      </c>
      <c r="H5551" s="1" t="s">
        <v>37</v>
      </c>
      <c r="I5551" s="1">
        <v>218552.66</v>
      </c>
      <c r="J5551" s="1" t="s">
        <v>42</v>
      </c>
      <c r="K5551" s="1" t="s">
        <v>38</v>
      </c>
      <c r="N5551" s="3" t="str">
        <f>IF(LEFT(LOWER(C5551),1)="m","Male",IF(LEFT(LOWER(C5551),1)="f","Female","Unknown"))</f>
        <v>Male</v>
      </c>
      <c r="O5551" s="4" t="str">
        <f>IF(TRIM(LOWER(F5551))="neuro","Neurology",IF(TRIM(LOWER(F5551))="Neurology","Neurology",IF(TRIM(LOWER(F5551))="general ward","General",IF(TRIM(LOWER(F5551))="general","General",IF(TRIM(LOWER(F5551))="cardiology","Cardiology",IF(TRIM(LOWER(F5551))="Cardiology","Cardiology",IF(TRIM(LOWER(F5551))="Peads","Pediatrics",IF(TRIM(LOWER(F5551))="Pediatrics","Pediatrics",IF(TRIM(LOWER(F5551))="orthopedics","Orthopedics",IF(TRIM(LOWER(F5551))="Neurology","Neurology",IF(TRIM(LOWER(F5551))="Oncology","Oncology")))))))))))</f>
        <v>Cardiology</v>
      </c>
      <c r="P5551" s="3" t="str">
        <f t="shared" si="516"/>
        <v>Private</v>
      </c>
      <c r="Q5551" s="5">
        <f t="shared" si="517"/>
        <v>2</v>
      </c>
      <c r="R5551" s="1">
        <f t="shared" si="518"/>
        <v>218552.66</v>
      </c>
      <c r="S5551" s="1">
        <f t="shared" si="519"/>
        <v>0</v>
      </c>
      <c r="T5551" s="1" t="str">
        <f t="shared" si="520"/>
        <v>51-65</v>
      </c>
      <c r="U5551" s="1" t="str">
        <f t="shared" si="521"/>
        <v>No</v>
      </c>
    </row>
    <row r="5552" spans="1:21">
      <c r="A5552" s="1">
        <v>5551</v>
      </c>
      <c r="B5552" s="1">
        <v>80</v>
      </c>
      <c r="C5552" s="1" t="s">
        <v>18</v>
      </c>
      <c r="D5552" s="2">
        <v>45228</v>
      </c>
      <c r="E5552" s="2">
        <v>45229</v>
      </c>
      <c r="F5552" s="1" t="s">
        <v>52</v>
      </c>
      <c r="G5552" s="1" t="s">
        <v>41</v>
      </c>
      <c r="H5552" s="1" t="s">
        <v>39</v>
      </c>
      <c r="I5552" s="1">
        <v>273277.40000000002</v>
      </c>
      <c r="K5552" s="1" t="s">
        <v>38</v>
      </c>
      <c r="N5552" s="3" t="str">
        <f>IF(LEFT(LOWER(C5552),1)="m","Male",IF(LEFT(LOWER(C5552),1)="f","Female","Unknown"))</f>
        <v>Male</v>
      </c>
      <c r="O5552" s="4" t="str">
        <f>IF(TRIM(LOWER(F5552))="neuro","Neurology",IF(TRIM(LOWER(F5552))="Neurology","Neurology",IF(TRIM(LOWER(F5552))="general ward","General",IF(TRIM(LOWER(F5552))="general","General",IF(TRIM(LOWER(F5552))="cardiology","Cardiology",IF(TRIM(LOWER(F5552))="Cardiology","Cardiology",IF(TRIM(LOWER(F5552))="Peads","Pediatrics",IF(TRIM(LOWER(F5552))="Pediatrics","Pediatrics",IF(TRIM(LOWER(F5552))="orthopedics","Orthopedics",IF(TRIM(LOWER(F5552))="Neurology","Neurology",IF(TRIM(LOWER(F5552))="Oncology","Oncology")))))))))))</f>
        <v>Oncology</v>
      </c>
      <c r="P5552" s="3" t="str">
        <f t="shared" si="516"/>
        <v>Unknown</v>
      </c>
      <c r="Q5552" s="5">
        <f t="shared" si="517"/>
        <v>1</v>
      </c>
      <c r="R5552" s="1">
        <f t="shared" si="518"/>
        <v>273277.40000000002</v>
      </c>
      <c r="S5552" s="1">
        <f t="shared" si="519"/>
        <v>0</v>
      </c>
      <c r="T5552" s="1" t="str">
        <f t="shared" si="520"/>
        <v>66+</v>
      </c>
      <c r="U5552" s="1" t="str">
        <f t="shared" si="521"/>
        <v>Unknown</v>
      </c>
    </row>
    <row r="5553" spans="1:21">
      <c r="A5553" s="1">
        <v>5552</v>
      </c>
      <c r="B5553" s="1">
        <v>44</v>
      </c>
      <c r="C5553" s="1" t="s">
        <v>26</v>
      </c>
      <c r="D5553" s="2">
        <v>44933</v>
      </c>
      <c r="E5553" s="2">
        <v>44939</v>
      </c>
      <c r="F5553" s="1" t="s">
        <v>52</v>
      </c>
      <c r="G5553" s="1" t="s">
        <v>41</v>
      </c>
      <c r="H5553" s="1" t="s">
        <v>51</v>
      </c>
      <c r="I5553" s="1">
        <v>101907.64</v>
      </c>
      <c r="J5553" s="1" t="s">
        <v>17</v>
      </c>
      <c r="K5553" s="1" t="s">
        <v>20</v>
      </c>
      <c r="N5553" s="3" t="str">
        <f>IF(LEFT(LOWER(C5553),1)="m","Male",IF(LEFT(LOWER(C5553),1)="f","Female","Unknown"))</f>
        <v>Female</v>
      </c>
      <c r="O5553" s="4" t="str">
        <f>IF(TRIM(LOWER(F5553))="neuro","Neurology",IF(TRIM(LOWER(F5553))="Neurology","Neurology",IF(TRIM(LOWER(F5553))="general ward","General",IF(TRIM(LOWER(F5553))="general","General",IF(TRIM(LOWER(F5553))="cardiology","Cardiology",IF(TRIM(LOWER(F5553))="Cardiology","Cardiology",IF(TRIM(LOWER(F5553))="Peads","Pediatrics",IF(TRIM(LOWER(F5553))="Pediatrics","Pediatrics",IF(TRIM(LOWER(F5553))="orthopedics","Orthopedics",IF(TRIM(LOWER(F5553))="Neurology","Neurology",IF(TRIM(LOWER(F5553))="Oncology","Oncology")))))))))))</f>
        <v>Oncology</v>
      </c>
      <c r="P5553" s="3" t="str">
        <f t="shared" si="516"/>
        <v>Unknown</v>
      </c>
      <c r="Q5553" s="5">
        <f t="shared" si="517"/>
        <v>6</v>
      </c>
      <c r="R5553" s="1">
        <f t="shared" si="518"/>
        <v>101907.64</v>
      </c>
      <c r="S5553" s="1">
        <f t="shared" si="519"/>
        <v>0</v>
      </c>
      <c r="T5553" s="1" t="str">
        <f t="shared" si="520"/>
        <v>36-50</v>
      </c>
      <c r="U5553" s="1" t="str">
        <f t="shared" si="521"/>
        <v>Yes</v>
      </c>
    </row>
    <row r="5554" spans="1:21">
      <c r="A5554" s="1">
        <v>5553</v>
      </c>
      <c r="B5554" s="1">
        <v>95</v>
      </c>
      <c r="C5554" s="1" t="s">
        <v>29</v>
      </c>
      <c r="D5554" s="2">
        <v>45624</v>
      </c>
      <c r="E5554" s="2">
        <v>45634</v>
      </c>
      <c r="F5554" s="1" t="s">
        <v>28</v>
      </c>
      <c r="G5554" s="1" t="s">
        <v>41</v>
      </c>
      <c r="H5554" s="1" t="s">
        <v>23</v>
      </c>
      <c r="I5554" s="1">
        <v>123953.68</v>
      </c>
      <c r="J5554" s="1" t="s">
        <v>42</v>
      </c>
      <c r="K5554" s="1" t="s">
        <v>20</v>
      </c>
      <c r="N5554" s="3" t="str">
        <f>IF(LEFT(LOWER(C5554),1)="m","Male",IF(LEFT(LOWER(C5554),1)="f","Female","Unknown"))</f>
        <v>Female</v>
      </c>
      <c r="O5554" s="4" t="str">
        <f>IF(TRIM(LOWER(F5554))="neuro","Neurology",IF(TRIM(LOWER(F5554))="Neurology","Neurology",IF(TRIM(LOWER(F5554))="general ward","General",IF(TRIM(LOWER(F5554))="general","General",IF(TRIM(LOWER(F5554))="cardiology","Cardiology",IF(TRIM(LOWER(F5554))="Cardiology","Cardiology",IF(TRIM(LOWER(F5554))="Peads","Pediatrics",IF(TRIM(LOWER(F5554))="Pediatrics","Pediatrics",IF(TRIM(LOWER(F5554))="orthopedics","Orthopedics",IF(TRIM(LOWER(F5554))="Neurology","Neurology",IF(TRIM(LOWER(F5554))="Oncology","Oncology")))))))))))</f>
        <v>Orthopedics</v>
      </c>
      <c r="P5554" s="3" t="str">
        <f t="shared" si="516"/>
        <v>Unknown</v>
      </c>
      <c r="Q5554" s="5">
        <f t="shared" si="517"/>
        <v>10</v>
      </c>
      <c r="R5554" s="1">
        <f t="shared" si="518"/>
        <v>123953.68</v>
      </c>
      <c r="S5554" s="1">
        <f t="shared" si="519"/>
        <v>0</v>
      </c>
      <c r="T5554" s="1" t="str">
        <f t="shared" si="520"/>
        <v>66+</v>
      </c>
      <c r="U5554" s="1" t="str">
        <f t="shared" si="521"/>
        <v>No</v>
      </c>
    </row>
    <row r="5555" spans="1:21">
      <c r="A5555" s="1">
        <v>5554</v>
      </c>
      <c r="B5555" s="1">
        <v>3</v>
      </c>
      <c r="C5555" s="1" t="s">
        <v>26</v>
      </c>
      <c r="D5555" s="2">
        <v>45238</v>
      </c>
      <c r="E5555" s="2">
        <v>45252</v>
      </c>
      <c r="F5555" s="1" t="s">
        <v>30</v>
      </c>
      <c r="G5555" s="1" t="s">
        <v>33</v>
      </c>
      <c r="H5555" s="1" t="s">
        <v>48</v>
      </c>
      <c r="I5555" s="1">
        <v>58591.76</v>
      </c>
      <c r="K5555" s="1" t="s">
        <v>38</v>
      </c>
      <c r="N5555" s="3" t="str">
        <f>IF(LEFT(LOWER(C5555),1)="m","Male",IF(LEFT(LOWER(C5555),1)="f","Female","Unknown"))</f>
        <v>Female</v>
      </c>
      <c r="O5555" s="4" t="str">
        <f>IF(TRIM(LOWER(F5555))="neuro","Neurology",IF(TRIM(LOWER(F5555))="Neurology","Neurology",IF(TRIM(LOWER(F5555))="general ward","General",IF(TRIM(LOWER(F5555))="general","General",IF(TRIM(LOWER(F5555))="cardiology","Cardiology",IF(TRIM(LOWER(F5555))="Cardiology","Cardiology",IF(TRIM(LOWER(F5555))="Peads","Pediatrics",IF(TRIM(LOWER(F5555))="Pediatrics","Pediatrics",IF(TRIM(LOWER(F5555))="orthopedics","Orthopedics",IF(TRIM(LOWER(F5555))="Neurology","Neurology",IF(TRIM(LOWER(F5555))="Oncology","Oncology")))))))))))</f>
        <v>Pediatrics</v>
      </c>
      <c r="P5555" s="3" t="str">
        <f t="shared" si="516"/>
        <v>Self</v>
      </c>
      <c r="Q5555" s="5">
        <f t="shared" si="517"/>
        <v>14</v>
      </c>
      <c r="R5555" s="1">
        <f t="shared" si="518"/>
        <v>58591.76</v>
      </c>
      <c r="S5555" s="1">
        <f t="shared" si="519"/>
        <v>0</v>
      </c>
      <c r="T5555" s="1" t="str">
        <f t="shared" si="520"/>
        <v>0-17</v>
      </c>
      <c r="U5555" s="1" t="str">
        <f t="shared" si="521"/>
        <v>Unknown</v>
      </c>
    </row>
    <row r="5556" spans="1:21">
      <c r="A5556" s="1">
        <v>5555</v>
      </c>
      <c r="C5556" s="1" t="s">
        <v>18</v>
      </c>
      <c r="D5556" s="2">
        <v>45655</v>
      </c>
      <c r="E5556" s="2">
        <v>45664</v>
      </c>
      <c r="F5556" s="1" t="s">
        <v>52</v>
      </c>
      <c r="G5556" s="1" t="s">
        <v>14</v>
      </c>
      <c r="H5556" s="1" t="s">
        <v>47</v>
      </c>
      <c r="I5556" s="1">
        <v>82808.36</v>
      </c>
      <c r="J5556" s="1" t="s">
        <v>17</v>
      </c>
      <c r="K5556" s="1" t="s">
        <v>16</v>
      </c>
      <c r="N5556" s="3" t="str">
        <f>IF(LEFT(LOWER(C5556),1)="m","Male",IF(LEFT(LOWER(C5556),1)="f","Female","Unknown"))</f>
        <v>Male</v>
      </c>
      <c r="O5556" s="4" t="str">
        <f>IF(TRIM(LOWER(F5556))="neuro","Neurology",IF(TRIM(LOWER(F5556))="Neurology","Neurology",IF(TRIM(LOWER(F5556))="general ward","General",IF(TRIM(LOWER(F5556))="general","General",IF(TRIM(LOWER(F5556))="cardiology","Cardiology",IF(TRIM(LOWER(F5556))="Cardiology","Cardiology",IF(TRIM(LOWER(F5556))="Peads","Pediatrics",IF(TRIM(LOWER(F5556))="Pediatrics","Pediatrics",IF(TRIM(LOWER(F5556))="orthopedics","Orthopedics",IF(TRIM(LOWER(F5556))="Neurology","Neurology",IF(TRIM(LOWER(F5556))="Oncology","Oncology")))))))))))</f>
        <v>Oncology</v>
      </c>
      <c r="P5556" s="3" t="str">
        <f t="shared" si="516"/>
        <v>Private</v>
      </c>
      <c r="Q5556" s="5">
        <f t="shared" si="517"/>
        <v>9</v>
      </c>
      <c r="R5556" s="1">
        <f t="shared" si="518"/>
        <v>82808.36</v>
      </c>
      <c r="S5556" s="1">
        <f t="shared" si="519"/>
        <v>1</v>
      </c>
      <c r="T5556" s="1" t="str">
        <f t="shared" si="520"/>
        <v>0-17</v>
      </c>
      <c r="U5556" s="1" t="str">
        <f t="shared" si="521"/>
        <v>Yes</v>
      </c>
    </row>
    <row r="5557" spans="1:21">
      <c r="A5557" s="1">
        <v>5556</v>
      </c>
      <c r="B5557" s="1">
        <v>11</v>
      </c>
      <c r="C5557" s="1" t="s">
        <v>18</v>
      </c>
      <c r="D5557" s="2">
        <v>45402</v>
      </c>
      <c r="E5557" s="2">
        <v>45411</v>
      </c>
      <c r="F5557" s="1" t="s">
        <v>28</v>
      </c>
      <c r="G5557" s="1" t="s">
        <v>36</v>
      </c>
      <c r="H5557" s="1" t="s">
        <v>32</v>
      </c>
      <c r="I5557" s="1">
        <v>203506.99</v>
      </c>
      <c r="J5557" s="1" t="s">
        <v>25</v>
      </c>
      <c r="K5557" s="1" t="s">
        <v>17</v>
      </c>
      <c r="N5557" s="3" t="str">
        <f>IF(LEFT(LOWER(C5557),1)="m","Male",IF(LEFT(LOWER(C5557),1)="f","Female","Unknown"))</f>
        <v>Male</v>
      </c>
      <c r="O5557" s="4" t="str">
        <f>IF(TRIM(LOWER(F5557))="neuro","Neurology",IF(TRIM(LOWER(F5557))="Neurology","Neurology",IF(TRIM(LOWER(F5557))="general ward","General",IF(TRIM(LOWER(F5557))="general","General",IF(TRIM(LOWER(F5557))="cardiology","Cardiology",IF(TRIM(LOWER(F5557))="Cardiology","Cardiology",IF(TRIM(LOWER(F5557))="Peads","Pediatrics",IF(TRIM(LOWER(F5557))="Pediatrics","Pediatrics",IF(TRIM(LOWER(F5557))="orthopedics","Orthopedics",IF(TRIM(LOWER(F5557))="Neurology","Neurology",IF(TRIM(LOWER(F5557))="Oncology","Oncology")))))))))))</f>
        <v>Orthopedics</v>
      </c>
      <c r="P5557" s="3" t="str">
        <f t="shared" si="516"/>
        <v>Government</v>
      </c>
      <c r="Q5557" s="5">
        <f t="shared" si="517"/>
        <v>9</v>
      </c>
      <c r="R5557" s="1">
        <f t="shared" si="518"/>
        <v>203506.99</v>
      </c>
      <c r="S5557" s="1">
        <f t="shared" si="519"/>
        <v>1</v>
      </c>
      <c r="T5557" s="1" t="str">
        <f t="shared" si="520"/>
        <v>0-17</v>
      </c>
      <c r="U5557" s="1" t="str">
        <f t="shared" si="521"/>
        <v>Yes</v>
      </c>
    </row>
    <row r="5558" spans="1:21">
      <c r="A5558" s="1">
        <v>5557</v>
      </c>
      <c r="B5558" s="1">
        <v>41</v>
      </c>
      <c r="C5558" s="1" t="s">
        <v>27</v>
      </c>
      <c r="D5558" s="2">
        <v>44930</v>
      </c>
      <c r="E5558" s="2">
        <v>44949</v>
      </c>
      <c r="F5558" s="1" t="s">
        <v>28</v>
      </c>
      <c r="G5558" s="1" t="s">
        <v>41</v>
      </c>
      <c r="H5558" s="1" t="s">
        <v>32</v>
      </c>
      <c r="I5558" s="1">
        <v>44008.95</v>
      </c>
      <c r="J5558" s="1" t="s">
        <v>25</v>
      </c>
      <c r="K5558" s="1" t="s">
        <v>42</v>
      </c>
      <c r="N5558" s="3" t="str">
        <f>IF(LEFT(LOWER(C5558),1)="m","Male",IF(LEFT(LOWER(C5558),1)="f","Female","Unknown"))</f>
        <v>Male</v>
      </c>
      <c r="O5558" s="4" t="str">
        <f>IF(TRIM(LOWER(F5558))="neuro","Neurology",IF(TRIM(LOWER(F5558))="Neurology","Neurology",IF(TRIM(LOWER(F5558))="general ward","General",IF(TRIM(LOWER(F5558))="general","General",IF(TRIM(LOWER(F5558))="cardiology","Cardiology",IF(TRIM(LOWER(F5558))="Cardiology","Cardiology",IF(TRIM(LOWER(F5558))="Peads","Pediatrics",IF(TRIM(LOWER(F5558))="Pediatrics","Pediatrics",IF(TRIM(LOWER(F5558))="orthopedics","Orthopedics",IF(TRIM(LOWER(F5558))="Neurology","Neurology",IF(TRIM(LOWER(F5558))="Oncology","Oncology")))))))))))</f>
        <v>Orthopedics</v>
      </c>
      <c r="P5558" s="3" t="str">
        <f t="shared" si="516"/>
        <v>Unknown</v>
      </c>
      <c r="Q5558" s="5">
        <f t="shared" si="517"/>
        <v>19</v>
      </c>
      <c r="R5558" s="1">
        <f t="shared" si="518"/>
        <v>44008.95</v>
      </c>
      <c r="S5558" s="1">
        <f t="shared" si="519"/>
        <v>0</v>
      </c>
      <c r="T5558" s="1" t="str">
        <f t="shared" si="520"/>
        <v>36-50</v>
      </c>
      <c r="U5558" s="1" t="str">
        <f t="shared" si="521"/>
        <v>Yes</v>
      </c>
    </row>
    <row r="5559" spans="1:21">
      <c r="A5559" s="1">
        <v>5558</v>
      </c>
      <c r="B5559" s="1">
        <v>80</v>
      </c>
      <c r="C5559" s="1" t="s">
        <v>26</v>
      </c>
      <c r="D5559" s="2">
        <v>45354</v>
      </c>
      <c r="E5559" s="2">
        <v>45359</v>
      </c>
      <c r="F5559" s="1" t="s">
        <v>50</v>
      </c>
      <c r="G5559" s="1" t="s">
        <v>22</v>
      </c>
      <c r="H5559" s="1" t="s">
        <v>32</v>
      </c>
      <c r="I5559" s="1">
        <v>146663.54</v>
      </c>
      <c r="J5559" s="1" t="s">
        <v>24</v>
      </c>
      <c r="K5559" s="1" t="s">
        <v>42</v>
      </c>
      <c r="N5559" s="3" t="str">
        <f>IF(LEFT(LOWER(C5559),1)="m","Male",IF(LEFT(LOWER(C5559),1)="f","Female","Unknown"))</f>
        <v>Female</v>
      </c>
      <c r="O5559" s="4" t="str">
        <f>IF(TRIM(LOWER(F5559))="neuro","Neurology",IF(TRIM(LOWER(F5559))="Neurology","Neurology",IF(TRIM(LOWER(F5559))="general ward","General",IF(TRIM(LOWER(F5559))="general","General",IF(TRIM(LOWER(F5559))="cardiology","Cardiology",IF(TRIM(LOWER(F5559))="Cardiology","Cardiology",IF(TRIM(LOWER(F5559))="Peads","Pediatrics",IF(TRIM(LOWER(F5559))="Pediatrics","Pediatrics",IF(TRIM(LOWER(F5559))="orthopedics","Orthopedics",IF(TRIM(LOWER(F5559))="Neurology","Neurology",IF(TRIM(LOWER(F5559))="Oncology","Oncology")))))))))))</f>
        <v>Cardiology</v>
      </c>
      <c r="P5559" s="3" t="str">
        <f t="shared" si="516"/>
        <v>Government</v>
      </c>
      <c r="Q5559" s="5">
        <f t="shared" si="517"/>
        <v>5</v>
      </c>
      <c r="R5559" s="1">
        <f t="shared" si="518"/>
        <v>146663.54</v>
      </c>
      <c r="S5559" s="1">
        <f t="shared" si="519"/>
        <v>0</v>
      </c>
      <c r="T5559" s="1" t="str">
        <f t="shared" si="520"/>
        <v>66+</v>
      </c>
      <c r="U5559" s="1" t="str">
        <f t="shared" si="521"/>
        <v>No</v>
      </c>
    </row>
    <row r="5560" spans="1:21">
      <c r="A5560" s="1">
        <v>5559</v>
      </c>
      <c r="B5560" s="1">
        <v>91</v>
      </c>
      <c r="C5560" s="1" t="s">
        <v>12</v>
      </c>
      <c r="D5560" s="2">
        <v>44989</v>
      </c>
      <c r="E5560" s="2">
        <v>44994</v>
      </c>
      <c r="F5560" s="1" t="s">
        <v>19</v>
      </c>
      <c r="G5560" s="1" t="s">
        <v>41</v>
      </c>
      <c r="H5560" s="1" t="s">
        <v>39</v>
      </c>
      <c r="I5560" s="1">
        <v>181894.2</v>
      </c>
      <c r="J5560" s="1" t="s">
        <v>38</v>
      </c>
      <c r="K5560" s="1" t="s">
        <v>20</v>
      </c>
      <c r="N5560" s="3" t="str">
        <f>IF(LEFT(LOWER(C5560),1)="m","Male",IF(LEFT(LOWER(C5560),1)="f","Female","Unknown"))</f>
        <v>Unknown</v>
      </c>
      <c r="O5560" s="4" t="str">
        <f>IF(TRIM(LOWER(F5560))="neuro","Neurology",IF(TRIM(LOWER(F5560))="Neurology","Neurology",IF(TRIM(LOWER(F5560))="general ward","General",IF(TRIM(LOWER(F5560))="general","General",IF(TRIM(LOWER(F5560))="cardiology","Cardiology",IF(TRIM(LOWER(F5560))="Cardiology","Cardiology",IF(TRIM(LOWER(F5560))="Peads","Pediatrics",IF(TRIM(LOWER(F5560))="Pediatrics","Pediatrics",IF(TRIM(LOWER(F5560))="orthopedics","Orthopedics",IF(TRIM(LOWER(F5560))="Neurology","Neurology",IF(TRIM(LOWER(F5560))="Oncology","Oncology")))))))))))</f>
        <v>General</v>
      </c>
      <c r="P5560" s="3" t="str">
        <f t="shared" si="516"/>
        <v>Unknown</v>
      </c>
      <c r="Q5560" s="5">
        <f t="shared" si="517"/>
        <v>5</v>
      </c>
      <c r="R5560" s="1">
        <f t="shared" si="518"/>
        <v>181894.2</v>
      </c>
      <c r="S5560" s="1">
        <f t="shared" si="519"/>
        <v>0</v>
      </c>
      <c r="T5560" s="1" t="str">
        <f t="shared" si="520"/>
        <v>66+</v>
      </c>
      <c r="U5560" s="1" t="str">
        <f t="shared" si="521"/>
        <v>No</v>
      </c>
    </row>
    <row r="5561" spans="1:21">
      <c r="A5561" s="1">
        <v>5560</v>
      </c>
      <c r="B5561" s="1">
        <v>14</v>
      </c>
      <c r="C5561" s="1" t="s">
        <v>44</v>
      </c>
      <c r="D5561" s="2">
        <v>45090</v>
      </c>
      <c r="E5561" s="2">
        <v>45093</v>
      </c>
      <c r="F5561" s="1" t="s">
        <v>35</v>
      </c>
      <c r="G5561" s="1" t="s">
        <v>46</v>
      </c>
      <c r="H5561" s="1" t="s">
        <v>37</v>
      </c>
      <c r="I5561" s="1">
        <v>158075.54</v>
      </c>
      <c r="J5561" s="1" t="s">
        <v>25</v>
      </c>
      <c r="K5561" s="1" t="s">
        <v>42</v>
      </c>
      <c r="N5561" s="3" t="str">
        <f>IF(LEFT(LOWER(C5561),1)="m","Male",IF(LEFT(LOWER(C5561),1)="f","Female","Unknown"))</f>
        <v>Female</v>
      </c>
      <c r="O5561" s="4" t="str">
        <f>IF(TRIM(LOWER(F5561))="neuro","Neurology",IF(TRIM(LOWER(F5561))="Neurology","Neurology",IF(TRIM(LOWER(F5561))="general ward","General",IF(TRIM(LOWER(F5561))="general","General",IF(TRIM(LOWER(F5561))="cardiology","Cardiology",IF(TRIM(LOWER(F5561))="Cardiology","Cardiology",IF(TRIM(LOWER(F5561))="Peads","Pediatrics",IF(TRIM(LOWER(F5561))="Pediatrics","Pediatrics",IF(TRIM(LOWER(F5561))="orthopedics","Orthopedics",IF(TRIM(LOWER(F5561))="Neurology","Neurology",IF(TRIM(LOWER(F5561))="Oncology","Oncology")))))))))))</f>
        <v>Cardiology</v>
      </c>
      <c r="P5561" s="3" t="str">
        <f t="shared" si="516"/>
        <v>Self</v>
      </c>
      <c r="Q5561" s="5">
        <f t="shared" si="517"/>
        <v>3</v>
      </c>
      <c r="R5561" s="1">
        <f t="shared" si="518"/>
        <v>158075.54</v>
      </c>
      <c r="S5561" s="1">
        <f t="shared" si="519"/>
        <v>0</v>
      </c>
      <c r="T5561" s="1" t="str">
        <f t="shared" si="520"/>
        <v>0-17</v>
      </c>
      <c r="U5561" s="1" t="str">
        <f t="shared" si="521"/>
        <v>Yes</v>
      </c>
    </row>
    <row r="5562" spans="1:21">
      <c r="A5562" s="1">
        <v>5561</v>
      </c>
      <c r="B5562" s="1">
        <v>8</v>
      </c>
      <c r="C5562" s="1" t="s">
        <v>34</v>
      </c>
      <c r="D5562" s="2">
        <v>45238</v>
      </c>
      <c r="E5562" s="2">
        <v>45247</v>
      </c>
      <c r="F5562" s="1" t="s">
        <v>50</v>
      </c>
      <c r="G5562" s="1" t="s">
        <v>31</v>
      </c>
      <c r="H5562" s="1" t="s">
        <v>39</v>
      </c>
      <c r="I5562" s="1">
        <v>91836.05</v>
      </c>
      <c r="J5562" s="1" t="s">
        <v>25</v>
      </c>
      <c r="K5562" s="1" t="s">
        <v>17</v>
      </c>
      <c r="N5562" s="3" t="str">
        <f>IF(LEFT(LOWER(C5562),1)="m","Male",IF(LEFT(LOWER(C5562),1)="f","Female","Unknown"))</f>
        <v>Male</v>
      </c>
      <c r="O5562" s="4" t="str">
        <f>IF(TRIM(LOWER(F5562))="neuro","Neurology",IF(TRIM(LOWER(F5562))="Neurology","Neurology",IF(TRIM(LOWER(F5562))="general ward","General",IF(TRIM(LOWER(F5562))="general","General",IF(TRIM(LOWER(F5562))="cardiology","Cardiology",IF(TRIM(LOWER(F5562))="Cardiology","Cardiology",IF(TRIM(LOWER(F5562))="Peads","Pediatrics",IF(TRIM(LOWER(F5562))="Pediatrics","Pediatrics",IF(TRIM(LOWER(F5562))="orthopedics","Orthopedics",IF(TRIM(LOWER(F5562))="Neurology","Neurology",IF(TRIM(LOWER(F5562))="Oncology","Oncology")))))))))))</f>
        <v>Cardiology</v>
      </c>
      <c r="P5562" s="3" t="str">
        <f t="shared" si="516"/>
        <v>Private</v>
      </c>
      <c r="Q5562" s="5">
        <f t="shared" si="517"/>
        <v>9</v>
      </c>
      <c r="R5562" s="1">
        <f t="shared" si="518"/>
        <v>91836.05</v>
      </c>
      <c r="S5562" s="1">
        <f t="shared" si="519"/>
        <v>1</v>
      </c>
      <c r="T5562" s="1" t="str">
        <f t="shared" si="520"/>
        <v>0-17</v>
      </c>
      <c r="U5562" s="1" t="str">
        <f t="shared" si="521"/>
        <v>Yes</v>
      </c>
    </row>
    <row r="5563" spans="1:21">
      <c r="A5563" s="1">
        <v>5562</v>
      </c>
      <c r="C5563" s="1" t="s">
        <v>12</v>
      </c>
      <c r="D5563" s="2">
        <v>45412</v>
      </c>
      <c r="E5563" s="2">
        <v>45428</v>
      </c>
      <c r="F5563" s="1" t="s">
        <v>30</v>
      </c>
      <c r="G5563" s="1" t="s">
        <v>33</v>
      </c>
      <c r="H5563" s="1" t="s">
        <v>47</v>
      </c>
      <c r="I5563" s="1">
        <v>79114.289999999994</v>
      </c>
      <c r="J5563" s="1" t="s">
        <v>38</v>
      </c>
      <c r="K5563" s="1" t="s">
        <v>25</v>
      </c>
      <c r="N5563" s="3" t="str">
        <f>IF(LEFT(LOWER(C5563),1)="m","Male",IF(LEFT(LOWER(C5563),1)="f","Female","Unknown"))</f>
        <v>Unknown</v>
      </c>
      <c r="O5563" s="4" t="str">
        <f>IF(TRIM(LOWER(F5563))="neuro","Neurology",IF(TRIM(LOWER(F5563))="Neurology","Neurology",IF(TRIM(LOWER(F5563))="general ward","General",IF(TRIM(LOWER(F5563))="general","General",IF(TRIM(LOWER(F5563))="cardiology","Cardiology",IF(TRIM(LOWER(F5563))="Cardiology","Cardiology",IF(TRIM(LOWER(F5563))="Peads","Pediatrics",IF(TRIM(LOWER(F5563))="Pediatrics","Pediatrics",IF(TRIM(LOWER(F5563))="orthopedics","Orthopedics",IF(TRIM(LOWER(F5563))="Neurology","Neurology",IF(TRIM(LOWER(F5563))="Oncology","Oncology")))))))))))</f>
        <v>Pediatrics</v>
      </c>
      <c r="P5563" s="3" t="str">
        <f t="shared" si="516"/>
        <v>Self</v>
      </c>
      <c r="Q5563" s="5">
        <f t="shared" si="517"/>
        <v>16</v>
      </c>
      <c r="R5563" s="1">
        <f t="shared" si="518"/>
        <v>79114.289999999994</v>
      </c>
      <c r="S5563" s="1">
        <f t="shared" si="519"/>
        <v>1</v>
      </c>
      <c r="T5563" s="1" t="str">
        <f t="shared" si="520"/>
        <v>0-17</v>
      </c>
      <c r="U5563" s="1" t="str">
        <f t="shared" si="521"/>
        <v>No</v>
      </c>
    </row>
    <row r="5564" spans="1:21">
      <c r="A5564" s="1">
        <v>5563</v>
      </c>
      <c r="B5564" s="1">
        <v>82</v>
      </c>
      <c r="C5564" s="1" t="s">
        <v>18</v>
      </c>
      <c r="D5564" s="2">
        <v>44994</v>
      </c>
      <c r="E5564" s="2">
        <v>45013</v>
      </c>
      <c r="F5564" s="1" t="s">
        <v>40</v>
      </c>
      <c r="G5564" s="1" t="s">
        <v>22</v>
      </c>
      <c r="H5564" s="1" t="s">
        <v>51</v>
      </c>
      <c r="I5564" s="1">
        <v>312957.5</v>
      </c>
      <c r="J5564" s="1" t="s">
        <v>17</v>
      </c>
      <c r="K5564" s="1" t="s">
        <v>16</v>
      </c>
      <c r="N5564" s="3" t="str">
        <f>IF(LEFT(LOWER(C5564),1)="m","Male",IF(LEFT(LOWER(C5564),1)="f","Female","Unknown"))</f>
        <v>Male</v>
      </c>
      <c r="O5564" s="4" t="str">
        <f>IF(TRIM(LOWER(F5564))="neuro","Neurology",IF(TRIM(LOWER(F5564))="Neurology","Neurology",IF(TRIM(LOWER(F5564))="general ward","General",IF(TRIM(LOWER(F5564))="general","General",IF(TRIM(LOWER(F5564))="cardiology","Cardiology",IF(TRIM(LOWER(F5564))="Cardiology","Cardiology",IF(TRIM(LOWER(F5564))="Peads","Pediatrics",IF(TRIM(LOWER(F5564))="Pediatrics","Pediatrics",IF(TRIM(LOWER(F5564))="orthopedics","Orthopedics",IF(TRIM(LOWER(F5564))="Neurology","Neurology",IF(TRIM(LOWER(F5564))="Oncology","Oncology")))))))))))</f>
        <v>Pediatrics</v>
      </c>
      <c r="P5564" s="3" t="str">
        <f t="shared" si="516"/>
        <v>Government</v>
      </c>
      <c r="Q5564" s="5">
        <f t="shared" si="517"/>
        <v>19</v>
      </c>
      <c r="R5564" s="1">
        <f t="shared" si="518"/>
        <v>312957.5</v>
      </c>
      <c r="S5564" s="1">
        <f t="shared" si="519"/>
        <v>1</v>
      </c>
      <c r="T5564" s="1" t="str">
        <f t="shared" si="520"/>
        <v>66+</v>
      </c>
      <c r="U5564" s="1" t="str">
        <f t="shared" si="521"/>
        <v>Yes</v>
      </c>
    </row>
    <row r="5565" spans="1:21">
      <c r="A5565" s="1">
        <v>5564</v>
      </c>
      <c r="B5565" s="1">
        <v>15</v>
      </c>
      <c r="C5565" s="1" t="s">
        <v>34</v>
      </c>
      <c r="D5565" s="2">
        <v>45195</v>
      </c>
      <c r="E5565" s="2">
        <v>45201</v>
      </c>
      <c r="F5565" s="1" t="s">
        <v>45</v>
      </c>
      <c r="G5565" s="1" t="s">
        <v>31</v>
      </c>
      <c r="I5565" s="1">
        <v>144934.39999999999</v>
      </c>
      <c r="K5565" s="1" t="s">
        <v>25</v>
      </c>
      <c r="N5565" s="3" t="str">
        <f>IF(LEFT(LOWER(C5565),1)="m","Male",IF(LEFT(LOWER(C5565),1)="f","Female","Unknown"))</f>
        <v>Male</v>
      </c>
      <c r="O5565" s="4" t="str">
        <f>IF(TRIM(LOWER(F5565))="neuro","Neurology",IF(TRIM(LOWER(F5565))="Neurology","Neurology",IF(TRIM(LOWER(F5565))="general ward","General",IF(TRIM(LOWER(F5565))="general","General",IF(TRIM(LOWER(F5565))="cardiology","Cardiology",IF(TRIM(LOWER(F5565))="Cardiology","Cardiology",IF(TRIM(LOWER(F5565))="Peads","Pediatrics",IF(TRIM(LOWER(F5565))="Pediatrics","Pediatrics",IF(TRIM(LOWER(F5565))="orthopedics","Orthopedics",IF(TRIM(LOWER(F5565))="Neurology","Neurology",IF(TRIM(LOWER(F5565))="Oncology","Oncology")))))))))))</f>
        <v>Neurology</v>
      </c>
      <c r="P5565" s="3" t="str">
        <f t="shared" si="516"/>
        <v>Private</v>
      </c>
      <c r="Q5565" s="5">
        <f t="shared" si="517"/>
        <v>6</v>
      </c>
      <c r="R5565" s="1">
        <f t="shared" si="518"/>
        <v>144934.39999999999</v>
      </c>
      <c r="S5565" s="1">
        <f t="shared" si="519"/>
        <v>1</v>
      </c>
      <c r="T5565" s="1" t="str">
        <f t="shared" si="520"/>
        <v>0-17</v>
      </c>
      <c r="U5565" s="1" t="str">
        <f t="shared" si="521"/>
        <v>Unknown</v>
      </c>
    </row>
    <row r="5566" spans="1:21">
      <c r="A5566" s="1">
        <v>5565</v>
      </c>
      <c r="B5566" s="1">
        <v>29</v>
      </c>
      <c r="C5566" s="1" t="s">
        <v>27</v>
      </c>
      <c r="D5566" s="2">
        <v>45458</v>
      </c>
      <c r="E5566" s="2">
        <v>45473</v>
      </c>
      <c r="F5566" s="1" t="s">
        <v>19</v>
      </c>
      <c r="G5566" s="1" t="s">
        <v>31</v>
      </c>
      <c r="H5566" s="1" t="s">
        <v>32</v>
      </c>
      <c r="I5566" s="1">
        <v>101695.18</v>
      </c>
      <c r="K5566" s="1" t="s">
        <v>42</v>
      </c>
      <c r="N5566" s="3" t="str">
        <f>IF(LEFT(LOWER(C5566),1)="m","Male",IF(LEFT(LOWER(C5566),1)="f","Female","Unknown"))</f>
        <v>Male</v>
      </c>
      <c r="O5566" s="4" t="str">
        <f>IF(TRIM(LOWER(F5566))="neuro","Neurology",IF(TRIM(LOWER(F5566))="Neurology","Neurology",IF(TRIM(LOWER(F5566))="general ward","General",IF(TRIM(LOWER(F5566))="general","General",IF(TRIM(LOWER(F5566))="cardiology","Cardiology",IF(TRIM(LOWER(F5566))="Cardiology","Cardiology",IF(TRIM(LOWER(F5566))="Peads","Pediatrics",IF(TRIM(LOWER(F5566))="Pediatrics","Pediatrics",IF(TRIM(LOWER(F5566))="orthopedics","Orthopedics",IF(TRIM(LOWER(F5566))="Neurology","Neurology",IF(TRIM(LOWER(F5566))="Oncology","Oncology")))))))))))</f>
        <v>General</v>
      </c>
      <c r="P5566" s="3" t="str">
        <f t="shared" si="516"/>
        <v>Private</v>
      </c>
      <c r="Q5566" s="5">
        <f t="shared" si="517"/>
        <v>15</v>
      </c>
      <c r="R5566" s="1">
        <f t="shared" si="518"/>
        <v>101695.18</v>
      </c>
      <c r="S5566" s="1">
        <f t="shared" si="519"/>
        <v>0</v>
      </c>
      <c r="T5566" s="1" t="str">
        <f t="shared" si="520"/>
        <v>18-35</v>
      </c>
      <c r="U5566" s="1" t="str">
        <f t="shared" si="521"/>
        <v>Unknown</v>
      </c>
    </row>
    <row r="5567" spans="1:21">
      <c r="A5567" s="1">
        <v>5566</v>
      </c>
      <c r="B5567" s="1">
        <v>82</v>
      </c>
      <c r="C5567" s="1" t="s">
        <v>27</v>
      </c>
      <c r="D5567" s="2">
        <v>45588</v>
      </c>
      <c r="E5567" s="2">
        <v>45600</v>
      </c>
      <c r="F5567" s="1" t="s">
        <v>50</v>
      </c>
      <c r="G5567" s="1" t="s">
        <v>36</v>
      </c>
      <c r="H5567" s="1" t="s">
        <v>32</v>
      </c>
      <c r="I5567" s="1">
        <v>197922.53</v>
      </c>
      <c r="J5567" s="1" t="s">
        <v>38</v>
      </c>
      <c r="K5567" s="1" t="s">
        <v>38</v>
      </c>
      <c r="N5567" s="3" t="str">
        <f>IF(LEFT(LOWER(C5567),1)="m","Male",IF(LEFT(LOWER(C5567),1)="f","Female","Unknown"))</f>
        <v>Male</v>
      </c>
      <c r="O5567" s="4" t="str">
        <f>IF(TRIM(LOWER(F5567))="neuro","Neurology",IF(TRIM(LOWER(F5567))="Neurology","Neurology",IF(TRIM(LOWER(F5567))="general ward","General",IF(TRIM(LOWER(F5567))="general","General",IF(TRIM(LOWER(F5567))="cardiology","Cardiology",IF(TRIM(LOWER(F5567))="Cardiology","Cardiology",IF(TRIM(LOWER(F5567))="Peads","Pediatrics",IF(TRIM(LOWER(F5567))="Pediatrics","Pediatrics",IF(TRIM(LOWER(F5567))="orthopedics","Orthopedics",IF(TRIM(LOWER(F5567))="Neurology","Neurology",IF(TRIM(LOWER(F5567))="Oncology","Oncology")))))))))))</f>
        <v>Cardiology</v>
      </c>
      <c r="P5567" s="3" t="str">
        <f t="shared" si="516"/>
        <v>Government</v>
      </c>
      <c r="Q5567" s="5">
        <f t="shared" si="517"/>
        <v>12</v>
      </c>
      <c r="R5567" s="1">
        <f t="shared" si="518"/>
        <v>197922.53</v>
      </c>
      <c r="S5567" s="1">
        <f t="shared" si="519"/>
        <v>0</v>
      </c>
      <c r="T5567" s="1" t="str">
        <f t="shared" si="520"/>
        <v>66+</v>
      </c>
      <c r="U5567" s="1" t="str">
        <f t="shared" si="521"/>
        <v>No</v>
      </c>
    </row>
    <row r="5568" spans="1:21">
      <c r="A5568" s="1">
        <v>5567</v>
      </c>
      <c r="B5568" s="1">
        <v>75</v>
      </c>
      <c r="C5568" s="1" t="s">
        <v>34</v>
      </c>
      <c r="D5568" s="2">
        <v>45483</v>
      </c>
      <c r="E5568" s="2">
        <v>45492</v>
      </c>
      <c r="F5568" s="1" t="s">
        <v>21</v>
      </c>
      <c r="G5568" s="1" t="s">
        <v>33</v>
      </c>
      <c r="H5568" s="1" t="s">
        <v>47</v>
      </c>
      <c r="I5568" s="1">
        <v>296932.88</v>
      </c>
      <c r="J5568" s="1" t="s">
        <v>42</v>
      </c>
      <c r="K5568" s="1" t="s">
        <v>16</v>
      </c>
      <c r="N5568" s="3" t="str">
        <f>IF(LEFT(LOWER(C5568),1)="m","Male",IF(LEFT(LOWER(C5568),1)="f","Female","Unknown"))</f>
        <v>Male</v>
      </c>
      <c r="O5568" s="4" t="str">
        <f>IF(TRIM(LOWER(F5568))="neuro","Neurology",IF(TRIM(LOWER(F5568))="Neurology","Neurology",IF(TRIM(LOWER(F5568))="general ward","General",IF(TRIM(LOWER(F5568))="general","General",IF(TRIM(LOWER(F5568))="cardiology","Cardiology",IF(TRIM(LOWER(F5568))="Cardiology","Cardiology",IF(TRIM(LOWER(F5568))="Peads","Pediatrics",IF(TRIM(LOWER(F5568))="Pediatrics","Pediatrics",IF(TRIM(LOWER(F5568))="orthopedics","Orthopedics",IF(TRIM(LOWER(F5568))="Neurology","Neurology",IF(TRIM(LOWER(F5568))="Oncology","Oncology")))))))))))</f>
        <v>General</v>
      </c>
      <c r="P5568" s="3" t="str">
        <f t="shared" si="516"/>
        <v>Self</v>
      </c>
      <c r="Q5568" s="5">
        <f t="shared" si="517"/>
        <v>9</v>
      </c>
      <c r="R5568" s="1">
        <f t="shared" si="518"/>
        <v>296932.88</v>
      </c>
      <c r="S5568" s="1">
        <f t="shared" si="519"/>
        <v>1</v>
      </c>
      <c r="T5568" s="1" t="str">
        <f t="shared" si="520"/>
        <v>66+</v>
      </c>
      <c r="U5568" s="1" t="str">
        <f t="shared" si="521"/>
        <v>No</v>
      </c>
    </row>
    <row r="5569" spans="1:21">
      <c r="A5569" s="1">
        <v>5568</v>
      </c>
      <c r="B5569" s="1">
        <v>78</v>
      </c>
      <c r="C5569" s="1" t="s">
        <v>26</v>
      </c>
      <c r="D5569" s="2">
        <v>45188</v>
      </c>
      <c r="E5569" s="2">
        <v>45208</v>
      </c>
      <c r="F5569" s="1" t="s">
        <v>45</v>
      </c>
      <c r="G5569" s="1" t="s">
        <v>31</v>
      </c>
      <c r="H5569" s="1" t="s">
        <v>37</v>
      </c>
      <c r="I5569" s="1">
        <v>317310.40000000002</v>
      </c>
      <c r="K5569" s="1" t="s">
        <v>42</v>
      </c>
      <c r="N5569" s="3" t="str">
        <f>IF(LEFT(LOWER(C5569),1)="m","Male",IF(LEFT(LOWER(C5569),1)="f","Female","Unknown"))</f>
        <v>Female</v>
      </c>
      <c r="O5569" s="4" t="str">
        <f>IF(TRIM(LOWER(F5569))="neuro","Neurology",IF(TRIM(LOWER(F5569))="Neurology","Neurology",IF(TRIM(LOWER(F5569))="general ward","General",IF(TRIM(LOWER(F5569))="general","General",IF(TRIM(LOWER(F5569))="cardiology","Cardiology",IF(TRIM(LOWER(F5569))="Cardiology","Cardiology",IF(TRIM(LOWER(F5569))="Peads","Pediatrics",IF(TRIM(LOWER(F5569))="Pediatrics","Pediatrics",IF(TRIM(LOWER(F5569))="orthopedics","Orthopedics",IF(TRIM(LOWER(F5569))="Neurology","Neurology",IF(TRIM(LOWER(F5569))="Oncology","Oncology")))))))))))</f>
        <v>Neurology</v>
      </c>
      <c r="P5569" s="3" t="str">
        <f t="shared" si="516"/>
        <v>Private</v>
      </c>
      <c r="Q5569" s="5">
        <f t="shared" si="517"/>
        <v>20</v>
      </c>
      <c r="R5569" s="1">
        <f t="shared" si="518"/>
        <v>317310.40000000002</v>
      </c>
      <c r="S5569" s="1">
        <f t="shared" si="519"/>
        <v>0</v>
      </c>
      <c r="T5569" s="1" t="str">
        <f t="shared" si="520"/>
        <v>66+</v>
      </c>
      <c r="U5569" s="1" t="str">
        <f t="shared" si="521"/>
        <v>Unknown</v>
      </c>
    </row>
    <row r="5570" spans="1:21">
      <c r="A5570" s="1">
        <v>5569</v>
      </c>
      <c r="B5570" s="1">
        <v>21</v>
      </c>
      <c r="C5570" s="1" t="s">
        <v>26</v>
      </c>
      <c r="D5570" s="2">
        <v>45299</v>
      </c>
      <c r="E5570" s="2">
        <v>45316</v>
      </c>
      <c r="F5570" s="1" t="s">
        <v>40</v>
      </c>
      <c r="G5570" s="1" t="s">
        <v>22</v>
      </c>
      <c r="H5570" s="1" t="s">
        <v>48</v>
      </c>
      <c r="I5570" s="1">
        <v>275947.11</v>
      </c>
      <c r="K5570" s="1" t="s">
        <v>20</v>
      </c>
      <c r="N5570" s="3" t="str">
        <f>IF(LEFT(LOWER(C5570),1)="m","Male",IF(LEFT(LOWER(C5570),1)="f","Female","Unknown"))</f>
        <v>Female</v>
      </c>
      <c r="O5570" s="4" t="str">
        <f>IF(TRIM(LOWER(F5570))="neuro","Neurology",IF(TRIM(LOWER(F5570))="Neurology","Neurology",IF(TRIM(LOWER(F5570))="general ward","General",IF(TRIM(LOWER(F5570))="general","General",IF(TRIM(LOWER(F5570))="cardiology","Cardiology",IF(TRIM(LOWER(F5570))="Cardiology","Cardiology",IF(TRIM(LOWER(F5570))="Peads","Pediatrics",IF(TRIM(LOWER(F5570))="Pediatrics","Pediatrics",IF(TRIM(LOWER(F5570))="orthopedics","Orthopedics",IF(TRIM(LOWER(F5570))="Neurology","Neurology",IF(TRIM(LOWER(F5570))="Oncology","Oncology")))))))))))</f>
        <v>Pediatrics</v>
      </c>
      <c r="P5570" s="3" t="str">
        <f t="shared" si="516"/>
        <v>Government</v>
      </c>
      <c r="Q5570" s="5">
        <f t="shared" si="517"/>
        <v>17</v>
      </c>
      <c r="R5570" s="1">
        <f t="shared" si="518"/>
        <v>275947.11</v>
      </c>
      <c r="S5570" s="1">
        <f t="shared" si="519"/>
        <v>0</v>
      </c>
      <c r="T5570" s="1" t="str">
        <f t="shared" si="520"/>
        <v>18-35</v>
      </c>
      <c r="U5570" s="1" t="str">
        <f t="shared" si="521"/>
        <v>Unknown</v>
      </c>
    </row>
    <row r="5571" spans="1:21">
      <c r="A5571" s="1">
        <v>5570</v>
      </c>
      <c r="C5571" s="1" t="s">
        <v>12</v>
      </c>
      <c r="D5571" s="2">
        <v>45242</v>
      </c>
      <c r="E5571" s="2">
        <v>45253</v>
      </c>
      <c r="F5571" s="1" t="s">
        <v>43</v>
      </c>
      <c r="G5571" s="1" t="s">
        <v>22</v>
      </c>
      <c r="H5571" s="1" t="s">
        <v>39</v>
      </c>
      <c r="I5571" s="1">
        <v>220929.18</v>
      </c>
      <c r="J5571" s="1" t="s">
        <v>38</v>
      </c>
      <c r="K5571" s="1" t="s">
        <v>20</v>
      </c>
      <c r="N5571" s="3" t="str">
        <f>IF(LEFT(LOWER(C5571),1)="m","Male",IF(LEFT(LOWER(C5571),1)="f","Female","Unknown"))</f>
        <v>Unknown</v>
      </c>
      <c r="O5571" s="4" t="str">
        <f>IF(TRIM(LOWER(F5571))="neuro","Neurology",IF(TRIM(LOWER(F5571))="Neurology","Neurology",IF(TRIM(LOWER(F5571))="general ward","General",IF(TRIM(LOWER(F5571))="general","General",IF(TRIM(LOWER(F5571))="cardiology","Cardiology",IF(TRIM(LOWER(F5571))="Cardiology","Cardiology",IF(TRIM(LOWER(F5571))="Peads","Pediatrics",IF(TRIM(LOWER(F5571))="Pediatrics","Pediatrics",IF(TRIM(LOWER(F5571))="orthopedics","Orthopedics",IF(TRIM(LOWER(F5571))="Neurology","Neurology",IF(TRIM(LOWER(F5571))="Oncology","Oncology")))))))))))</f>
        <v>Orthopedics</v>
      </c>
      <c r="P5571" s="3" t="str">
        <f t="shared" ref="P5571:P5634" si="522">IF(LOWER(G5571)="private","Private",
IF(LOWER(G5571)="govt","Government",
IF(LOWER(G5571)="government","Government",
IF(LOWER(G5571)="self","Self","Unknown"))))</f>
        <v>Government</v>
      </c>
      <c r="Q5571" s="5">
        <f t="shared" ref="Q5571:Q5634" si="523">IF(E5571&lt;D5571,"",E5571-D5571)</f>
        <v>11</v>
      </c>
      <c r="R5571" s="1">
        <f t="shared" ref="R5571:R5634" si="524">IF(I5571&lt;0,"",I5571)</f>
        <v>220929.18</v>
      </c>
      <c r="S5571" s="1">
        <f t="shared" ref="S5571:S5634" si="525">IF(OR(K5571="Yes",K5571="YES",K5571="Y"),1,0)</f>
        <v>0</v>
      </c>
      <c r="T5571" s="1" t="str">
        <f t="shared" ref="T5571:T5634" si="526">IF(B5571&lt;18,"0-17",                                                  IF(B5571&lt;36,"18-35",
IF(B5571&lt;51,"36-50",
IF(B5571&lt;66,"51-65","66+"))))</f>
        <v>0-17</v>
      </c>
      <c r="U5571" s="1" t="str">
        <f t="shared" ref="U5571:U5634" si="527">IF(OR(TRIM(UPPER(J5571))="YES",TRIM(UPPER(J5571))="Y"),"Yes",
IF(OR(TRIM(UPPER(J5571))="NO",TRIM(UPPER(J5571))="N"),"No","Unknown"))</f>
        <v>No</v>
      </c>
    </row>
    <row r="5572" spans="1:21">
      <c r="A5572" s="1">
        <v>5571</v>
      </c>
      <c r="B5572" s="1">
        <v>15</v>
      </c>
      <c r="C5572" s="1" t="s">
        <v>27</v>
      </c>
      <c r="D5572" s="2">
        <v>45398</v>
      </c>
      <c r="E5572" s="2">
        <v>45418</v>
      </c>
      <c r="F5572" s="1" t="s">
        <v>30</v>
      </c>
      <c r="G5572" s="1" t="s">
        <v>46</v>
      </c>
      <c r="H5572" s="1" t="s">
        <v>37</v>
      </c>
      <c r="I5572" s="1">
        <v>76321.63</v>
      </c>
      <c r="J5572" s="1" t="s">
        <v>42</v>
      </c>
      <c r="K5572" s="1" t="s">
        <v>42</v>
      </c>
      <c r="N5572" s="3" t="str">
        <f>IF(LEFT(LOWER(C5572),1)="m","Male",IF(LEFT(LOWER(C5572),1)="f","Female","Unknown"))</f>
        <v>Male</v>
      </c>
      <c r="O5572" s="4" t="str">
        <f>IF(TRIM(LOWER(F5572))="neuro","Neurology",IF(TRIM(LOWER(F5572))="Neurology","Neurology",IF(TRIM(LOWER(F5572))="general ward","General",IF(TRIM(LOWER(F5572))="general","General",IF(TRIM(LOWER(F5572))="cardiology","Cardiology",IF(TRIM(LOWER(F5572))="Cardiology","Cardiology",IF(TRIM(LOWER(F5572))="Peads","Pediatrics",IF(TRIM(LOWER(F5572))="Pediatrics","Pediatrics",IF(TRIM(LOWER(F5572))="orthopedics","Orthopedics",IF(TRIM(LOWER(F5572))="Neurology","Neurology",IF(TRIM(LOWER(F5572))="Oncology","Oncology")))))))))))</f>
        <v>Pediatrics</v>
      </c>
      <c r="P5572" s="3" t="str">
        <f t="shared" si="522"/>
        <v>Self</v>
      </c>
      <c r="Q5572" s="5">
        <f t="shared" si="523"/>
        <v>20</v>
      </c>
      <c r="R5572" s="1">
        <f t="shared" si="524"/>
        <v>76321.63</v>
      </c>
      <c r="S5572" s="1">
        <f t="shared" si="525"/>
        <v>0</v>
      </c>
      <c r="T5572" s="1" t="str">
        <f t="shared" si="526"/>
        <v>0-17</v>
      </c>
      <c r="U5572" s="1" t="str">
        <f t="shared" si="527"/>
        <v>No</v>
      </c>
    </row>
    <row r="5573" spans="1:21">
      <c r="A5573" s="1">
        <v>5572</v>
      </c>
      <c r="B5573" s="1">
        <v>22</v>
      </c>
      <c r="C5573" s="1" t="s">
        <v>26</v>
      </c>
      <c r="D5573" s="2">
        <v>44964</v>
      </c>
      <c r="E5573" s="2">
        <v>44982</v>
      </c>
      <c r="F5573" s="1" t="s">
        <v>43</v>
      </c>
      <c r="G5573" s="1" t="s">
        <v>31</v>
      </c>
      <c r="H5573" s="1" t="s">
        <v>37</v>
      </c>
      <c r="I5573" s="1">
        <v>54114.05</v>
      </c>
      <c r="J5573" s="1" t="s">
        <v>38</v>
      </c>
      <c r="K5573" s="1" t="s">
        <v>20</v>
      </c>
      <c r="N5573" s="3" t="str">
        <f>IF(LEFT(LOWER(C5573),1)="m","Male",IF(LEFT(LOWER(C5573),1)="f","Female","Unknown"))</f>
        <v>Female</v>
      </c>
      <c r="O5573" s="4" t="str">
        <f>IF(TRIM(LOWER(F5573))="neuro","Neurology",IF(TRIM(LOWER(F5573))="Neurology","Neurology",IF(TRIM(LOWER(F5573))="general ward","General",IF(TRIM(LOWER(F5573))="general","General",IF(TRIM(LOWER(F5573))="cardiology","Cardiology",IF(TRIM(LOWER(F5573))="Cardiology","Cardiology",IF(TRIM(LOWER(F5573))="Peads","Pediatrics",IF(TRIM(LOWER(F5573))="Pediatrics","Pediatrics",IF(TRIM(LOWER(F5573))="orthopedics","Orthopedics",IF(TRIM(LOWER(F5573))="Neurology","Neurology",IF(TRIM(LOWER(F5573))="Oncology","Oncology")))))))))))</f>
        <v>Orthopedics</v>
      </c>
      <c r="P5573" s="3" t="str">
        <f t="shared" si="522"/>
        <v>Private</v>
      </c>
      <c r="Q5573" s="5">
        <f t="shared" si="523"/>
        <v>18</v>
      </c>
      <c r="R5573" s="1">
        <f t="shared" si="524"/>
        <v>54114.05</v>
      </c>
      <c r="S5573" s="1">
        <f t="shared" si="525"/>
        <v>0</v>
      </c>
      <c r="T5573" s="1" t="str">
        <f t="shared" si="526"/>
        <v>18-35</v>
      </c>
      <c r="U5573" s="1" t="str">
        <f t="shared" si="527"/>
        <v>No</v>
      </c>
    </row>
    <row r="5574" spans="1:21">
      <c r="A5574" s="1">
        <v>5573</v>
      </c>
      <c r="B5574" s="1">
        <v>16</v>
      </c>
      <c r="C5574" s="1" t="s">
        <v>29</v>
      </c>
      <c r="D5574" s="2">
        <v>45608</v>
      </c>
      <c r="E5574" s="2">
        <v>45622</v>
      </c>
      <c r="F5574" s="1" t="s">
        <v>49</v>
      </c>
      <c r="G5574" s="1" t="s">
        <v>36</v>
      </c>
      <c r="H5574" s="1" t="s">
        <v>37</v>
      </c>
      <c r="I5574" s="1">
        <v>24705.16</v>
      </c>
      <c r="J5574" s="1" t="s">
        <v>42</v>
      </c>
      <c r="K5574" s="1" t="s">
        <v>17</v>
      </c>
      <c r="N5574" s="3" t="str">
        <f>IF(LEFT(LOWER(C5574),1)="m","Male",IF(LEFT(LOWER(C5574),1)="f","Female","Unknown"))</f>
        <v>Female</v>
      </c>
      <c r="O5574" s="4" t="str">
        <f>IF(TRIM(LOWER(F5574))="neuro","Neurology",IF(TRIM(LOWER(F5574))="Neurology","Neurology",IF(TRIM(LOWER(F5574))="general ward","General",IF(TRIM(LOWER(F5574))="general","General",IF(TRIM(LOWER(F5574))="cardiology","Cardiology",IF(TRIM(LOWER(F5574))="Cardiology","Cardiology",IF(TRIM(LOWER(F5574))="Peads","Pediatrics",IF(TRIM(LOWER(F5574))="Pediatrics","Pediatrics",IF(TRIM(LOWER(F5574))="orthopedics","Orthopedics",IF(TRIM(LOWER(F5574))="Neurology","Neurology",IF(TRIM(LOWER(F5574))="Oncology","Oncology")))))))))))</f>
        <v>Oncology</v>
      </c>
      <c r="P5574" s="3" t="str">
        <f t="shared" si="522"/>
        <v>Government</v>
      </c>
      <c r="Q5574" s="5">
        <f t="shared" si="523"/>
        <v>14</v>
      </c>
      <c r="R5574" s="1">
        <f t="shared" si="524"/>
        <v>24705.16</v>
      </c>
      <c r="S5574" s="1">
        <f t="shared" si="525"/>
        <v>1</v>
      </c>
      <c r="T5574" s="1" t="str">
        <f t="shared" si="526"/>
        <v>0-17</v>
      </c>
      <c r="U5574" s="1" t="str">
        <f t="shared" si="527"/>
        <v>No</v>
      </c>
    </row>
    <row r="5575" spans="1:21">
      <c r="A5575" s="1">
        <v>5574</v>
      </c>
      <c r="B5575" s="1">
        <v>73</v>
      </c>
      <c r="C5575" s="1" t="s">
        <v>12</v>
      </c>
      <c r="D5575" s="2">
        <v>45084</v>
      </c>
      <c r="E5575" s="2">
        <v>45088</v>
      </c>
      <c r="F5575" s="1" t="s">
        <v>52</v>
      </c>
      <c r="G5575" s="1" t="s">
        <v>31</v>
      </c>
      <c r="I5575" s="1">
        <v>16254.82</v>
      </c>
      <c r="J5575" s="1" t="s">
        <v>16</v>
      </c>
      <c r="K5575" s="1" t="s">
        <v>38</v>
      </c>
      <c r="N5575" s="3" t="str">
        <f>IF(LEFT(LOWER(C5575),1)="m","Male",IF(LEFT(LOWER(C5575),1)="f","Female","Unknown"))</f>
        <v>Unknown</v>
      </c>
      <c r="O5575" s="4" t="str">
        <f>IF(TRIM(LOWER(F5575))="neuro","Neurology",IF(TRIM(LOWER(F5575))="Neurology","Neurology",IF(TRIM(LOWER(F5575))="general ward","General",IF(TRIM(LOWER(F5575))="general","General",IF(TRIM(LOWER(F5575))="cardiology","Cardiology",IF(TRIM(LOWER(F5575))="Cardiology","Cardiology",IF(TRIM(LOWER(F5575))="Peads","Pediatrics",IF(TRIM(LOWER(F5575))="Pediatrics","Pediatrics",IF(TRIM(LOWER(F5575))="orthopedics","Orthopedics",IF(TRIM(LOWER(F5575))="Neurology","Neurology",IF(TRIM(LOWER(F5575))="Oncology","Oncology")))))))))))</f>
        <v>Oncology</v>
      </c>
      <c r="P5575" s="3" t="str">
        <f t="shared" si="522"/>
        <v>Private</v>
      </c>
      <c r="Q5575" s="5">
        <f t="shared" si="523"/>
        <v>4</v>
      </c>
      <c r="R5575" s="1">
        <f t="shared" si="524"/>
        <v>16254.82</v>
      </c>
      <c r="S5575" s="1">
        <f t="shared" si="525"/>
        <v>0</v>
      </c>
      <c r="T5575" s="1" t="str">
        <f t="shared" si="526"/>
        <v>66+</v>
      </c>
      <c r="U5575" s="1" t="str">
        <f t="shared" si="527"/>
        <v>Yes</v>
      </c>
    </row>
    <row r="5576" spans="1:21">
      <c r="A5576" s="1">
        <v>5575</v>
      </c>
      <c r="C5576" s="1" t="s">
        <v>34</v>
      </c>
      <c r="D5576" s="2">
        <v>45522</v>
      </c>
      <c r="E5576" s="2">
        <v>45534</v>
      </c>
      <c r="F5576" s="1" t="s">
        <v>52</v>
      </c>
      <c r="G5576" s="1" t="s">
        <v>41</v>
      </c>
      <c r="H5576" s="1" t="s">
        <v>23</v>
      </c>
      <c r="I5576" s="1">
        <v>54297.09</v>
      </c>
      <c r="J5576" s="1" t="s">
        <v>25</v>
      </c>
      <c r="K5576" s="1" t="s">
        <v>16</v>
      </c>
      <c r="N5576" s="3" t="str">
        <f>IF(LEFT(LOWER(C5576),1)="m","Male",IF(LEFT(LOWER(C5576),1)="f","Female","Unknown"))</f>
        <v>Male</v>
      </c>
      <c r="O5576" s="4" t="str">
        <f>IF(TRIM(LOWER(F5576))="neuro","Neurology",IF(TRIM(LOWER(F5576))="Neurology","Neurology",IF(TRIM(LOWER(F5576))="general ward","General",IF(TRIM(LOWER(F5576))="general","General",IF(TRIM(LOWER(F5576))="cardiology","Cardiology",IF(TRIM(LOWER(F5576))="Cardiology","Cardiology",IF(TRIM(LOWER(F5576))="Peads","Pediatrics",IF(TRIM(LOWER(F5576))="Pediatrics","Pediatrics",IF(TRIM(LOWER(F5576))="orthopedics","Orthopedics",IF(TRIM(LOWER(F5576))="Neurology","Neurology",IF(TRIM(LOWER(F5576))="Oncology","Oncology")))))))))))</f>
        <v>Oncology</v>
      </c>
      <c r="P5576" s="3" t="str">
        <f t="shared" si="522"/>
        <v>Unknown</v>
      </c>
      <c r="Q5576" s="5">
        <f t="shared" si="523"/>
        <v>12</v>
      </c>
      <c r="R5576" s="1">
        <f t="shared" si="524"/>
        <v>54297.09</v>
      </c>
      <c r="S5576" s="1">
        <f t="shared" si="525"/>
        <v>1</v>
      </c>
      <c r="T5576" s="1" t="str">
        <f t="shared" si="526"/>
        <v>0-17</v>
      </c>
      <c r="U5576" s="1" t="str">
        <f t="shared" si="527"/>
        <v>Yes</v>
      </c>
    </row>
    <row r="5577" spans="1:21">
      <c r="A5577" s="1">
        <v>5576</v>
      </c>
      <c r="B5577" s="1">
        <v>11</v>
      </c>
      <c r="C5577" s="1" t="s">
        <v>26</v>
      </c>
      <c r="D5577" s="2">
        <v>45226</v>
      </c>
      <c r="E5577" s="2">
        <v>45244</v>
      </c>
      <c r="F5577" s="1" t="s">
        <v>49</v>
      </c>
      <c r="G5577" s="1" t="s">
        <v>41</v>
      </c>
      <c r="H5577" s="1" t="s">
        <v>37</v>
      </c>
      <c r="I5577" s="1">
        <v>273136.82</v>
      </c>
      <c r="J5577" s="1" t="s">
        <v>16</v>
      </c>
      <c r="K5577" s="1" t="s">
        <v>20</v>
      </c>
      <c r="N5577" s="3" t="str">
        <f>IF(LEFT(LOWER(C5577),1)="m","Male",IF(LEFT(LOWER(C5577),1)="f","Female","Unknown"))</f>
        <v>Female</v>
      </c>
      <c r="O5577" s="4" t="str">
        <f>IF(TRIM(LOWER(F5577))="neuro","Neurology",IF(TRIM(LOWER(F5577))="Neurology","Neurology",IF(TRIM(LOWER(F5577))="general ward","General",IF(TRIM(LOWER(F5577))="general","General",IF(TRIM(LOWER(F5577))="cardiology","Cardiology",IF(TRIM(LOWER(F5577))="Cardiology","Cardiology",IF(TRIM(LOWER(F5577))="Peads","Pediatrics",IF(TRIM(LOWER(F5577))="Pediatrics","Pediatrics",IF(TRIM(LOWER(F5577))="orthopedics","Orthopedics",IF(TRIM(LOWER(F5577))="Neurology","Neurology",IF(TRIM(LOWER(F5577))="Oncology","Oncology")))))))))))</f>
        <v>Oncology</v>
      </c>
      <c r="P5577" s="3" t="str">
        <f t="shared" si="522"/>
        <v>Unknown</v>
      </c>
      <c r="Q5577" s="5">
        <f t="shared" si="523"/>
        <v>18</v>
      </c>
      <c r="R5577" s="1">
        <f t="shared" si="524"/>
        <v>273136.82</v>
      </c>
      <c r="S5577" s="1">
        <f t="shared" si="525"/>
        <v>0</v>
      </c>
      <c r="T5577" s="1" t="str">
        <f t="shared" si="526"/>
        <v>0-17</v>
      </c>
      <c r="U5577" s="1" t="str">
        <f t="shared" si="527"/>
        <v>Yes</v>
      </c>
    </row>
    <row r="5578" spans="1:21">
      <c r="A5578" s="1">
        <v>5577</v>
      </c>
      <c r="B5578" s="1">
        <v>16</v>
      </c>
      <c r="C5578" s="1" t="s">
        <v>18</v>
      </c>
      <c r="D5578" s="2">
        <v>45113</v>
      </c>
      <c r="E5578" s="2">
        <v>45122</v>
      </c>
      <c r="F5578" s="1" t="s">
        <v>35</v>
      </c>
      <c r="G5578" s="1" t="s">
        <v>22</v>
      </c>
      <c r="H5578" s="1" t="s">
        <v>23</v>
      </c>
      <c r="I5578" s="1">
        <v>238846.86</v>
      </c>
      <c r="J5578" s="1" t="s">
        <v>25</v>
      </c>
      <c r="K5578" s="1" t="s">
        <v>25</v>
      </c>
      <c r="N5578" s="3" t="str">
        <f>IF(LEFT(LOWER(C5578),1)="m","Male",IF(LEFT(LOWER(C5578),1)="f","Female","Unknown"))</f>
        <v>Male</v>
      </c>
      <c r="O5578" s="4" t="str">
        <f>IF(TRIM(LOWER(F5578))="neuro","Neurology",IF(TRIM(LOWER(F5578))="Neurology","Neurology",IF(TRIM(LOWER(F5578))="general ward","General",IF(TRIM(LOWER(F5578))="general","General",IF(TRIM(LOWER(F5578))="cardiology","Cardiology",IF(TRIM(LOWER(F5578))="Cardiology","Cardiology",IF(TRIM(LOWER(F5578))="Peads","Pediatrics",IF(TRIM(LOWER(F5578))="Pediatrics","Pediatrics",IF(TRIM(LOWER(F5578))="orthopedics","Orthopedics",IF(TRIM(LOWER(F5578))="Neurology","Neurology",IF(TRIM(LOWER(F5578))="Oncology","Oncology")))))))))))</f>
        <v>Cardiology</v>
      </c>
      <c r="P5578" s="3" t="str">
        <f t="shared" si="522"/>
        <v>Government</v>
      </c>
      <c r="Q5578" s="5">
        <f t="shared" si="523"/>
        <v>9</v>
      </c>
      <c r="R5578" s="1">
        <f t="shared" si="524"/>
        <v>238846.86</v>
      </c>
      <c r="S5578" s="1">
        <f t="shared" si="525"/>
        <v>1</v>
      </c>
      <c r="T5578" s="1" t="str">
        <f t="shared" si="526"/>
        <v>0-17</v>
      </c>
      <c r="U5578" s="1" t="str">
        <f t="shared" si="527"/>
        <v>Yes</v>
      </c>
    </row>
    <row r="5579" spans="1:21">
      <c r="A5579" s="1">
        <v>5578</v>
      </c>
      <c r="B5579" s="1">
        <v>57</v>
      </c>
      <c r="C5579" s="1" t="s">
        <v>44</v>
      </c>
      <c r="D5579" s="2">
        <v>45567</v>
      </c>
      <c r="E5579" s="2">
        <v>45583</v>
      </c>
      <c r="F5579" s="1" t="s">
        <v>30</v>
      </c>
      <c r="G5579" s="1" t="s">
        <v>14</v>
      </c>
      <c r="H5579" s="1" t="s">
        <v>39</v>
      </c>
      <c r="I5579" s="1">
        <v>283141.96999999997</v>
      </c>
      <c r="J5579" s="1" t="s">
        <v>25</v>
      </c>
      <c r="K5579" s="1" t="s">
        <v>17</v>
      </c>
      <c r="N5579" s="3" t="str">
        <f>IF(LEFT(LOWER(C5579),1)="m","Male",IF(LEFT(LOWER(C5579),1)="f","Female","Unknown"))</f>
        <v>Female</v>
      </c>
      <c r="O5579" s="4" t="str">
        <f>IF(TRIM(LOWER(F5579))="neuro","Neurology",IF(TRIM(LOWER(F5579))="Neurology","Neurology",IF(TRIM(LOWER(F5579))="general ward","General",IF(TRIM(LOWER(F5579))="general","General",IF(TRIM(LOWER(F5579))="cardiology","Cardiology",IF(TRIM(LOWER(F5579))="Cardiology","Cardiology",IF(TRIM(LOWER(F5579))="Peads","Pediatrics",IF(TRIM(LOWER(F5579))="Pediatrics","Pediatrics",IF(TRIM(LOWER(F5579))="orthopedics","Orthopedics",IF(TRIM(LOWER(F5579))="Neurology","Neurology",IF(TRIM(LOWER(F5579))="Oncology","Oncology")))))))))))</f>
        <v>Pediatrics</v>
      </c>
      <c r="P5579" s="3" t="str">
        <f t="shared" si="522"/>
        <v>Private</v>
      </c>
      <c r="Q5579" s="5">
        <f t="shared" si="523"/>
        <v>16</v>
      </c>
      <c r="R5579" s="1">
        <f t="shared" si="524"/>
        <v>283141.96999999997</v>
      </c>
      <c r="S5579" s="1">
        <f t="shared" si="525"/>
        <v>1</v>
      </c>
      <c r="T5579" s="1" t="str">
        <f t="shared" si="526"/>
        <v>51-65</v>
      </c>
      <c r="U5579" s="1" t="str">
        <f t="shared" si="527"/>
        <v>Yes</v>
      </c>
    </row>
    <row r="5580" spans="1:21">
      <c r="A5580" s="1">
        <v>5579</v>
      </c>
      <c r="B5580" s="1">
        <v>4</v>
      </c>
      <c r="C5580" s="1" t="s">
        <v>18</v>
      </c>
      <c r="D5580" s="2">
        <v>45386</v>
      </c>
      <c r="E5580" s="2">
        <v>45388</v>
      </c>
      <c r="F5580" s="1" t="s">
        <v>49</v>
      </c>
      <c r="G5580" s="1" t="s">
        <v>22</v>
      </c>
      <c r="H5580" s="1" t="s">
        <v>37</v>
      </c>
      <c r="I5580" s="1">
        <v>348436.53</v>
      </c>
      <c r="J5580" s="1" t="s">
        <v>38</v>
      </c>
      <c r="K5580" s="1" t="s">
        <v>42</v>
      </c>
      <c r="N5580" s="3" t="str">
        <f>IF(LEFT(LOWER(C5580),1)="m","Male",IF(LEFT(LOWER(C5580),1)="f","Female","Unknown"))</f>
        <v>Male</v>
      </c>
      <c r="O5580" s="4" t="str">
        <f>IF(TRIM(LOWER(F5580))="neuro","Neurology",IF(TRIM(LOWER(F5580))="Neurology","Neurology",IF(TRIM(LOWER(F5580))="general ward","General",IF(TRIM(LOWER(F5580))="general","General",IF(TRIM(LOWER(F5580))="cardiology","Cardiology",IF(TRIM(LOWER(F5580))="Cardiology","Cardiology",IF(TRIM(LOWER(F5580))="Peads","Pediatrics",IF(TRIM(LOWER(F5580))="Pediatrics","Pediatrics",IF(TRIM(LOWER(F5580))="orthopedics","Orthopedics",IF(TRIM(LOWER(F5580))="Neurology","Neurology",IF(TRIM(LOWER(F5580))="Oncology","Oncology")))))))))))</f>
        <v>Oncology</v>
      </c>
      <c r="P5580" s="3" t="str">
        <f t="shared" si="522"/>
        <v>Government</v>
      </c>
      <c r="Q5580" s="5">
        <f t="shared" si="523"/>
        <v>2</v>
      </c>
      <c r="R5580" s="1">
        <f t="shared" si="524"/>
        <v>348436.53</v>
      </c>
      <c r="S5580" s="1">
        <f t="shared" si="525"/>
        <v>0</v>
      </c>
      <c r="T5580" s="1" t="str">
        <f t="shared" si="526"/>
        <v>0-17</v>
      </c>
      <c r="U5580" s="1" t="str">
        <f t="shared" si="527"/>
        <v>No</v>
      </c>
    </row>
    <row r="5581" spans="1:21">
      <c r="A5581" s="1">
        <v>5580</v>
      </c>
      <c r="B5581" s="1">
        <v>18</v>
      </c>
      <c r="C5581" s="1" t="s">
        <v>27</v>
      </c>
      <c r="D5581" s="2">
        <v>45502</v>
      </c>
      <c r="E5581" s="2">
        <v>45517</v>
      </c>
      <c r="F5581" s="1" t="s">
        <v>52</v>
      </c>
      <c r="G5581" s="1" t="s">
        <v>31</v>
      </c>
      <c r="H5581" s="1" t="s">
        <v>39</v>
      </c>
      <c r="I5581" s="1">
        <v>90147.01</v>
      </c>
      <c r="J5581" s="1" t="s">
        <v>25</v>
      </c>
      <c r="K5581" s="1" t="s">
        <v>20</v>
      </c>
      <c r="N5581" s="3" t="str">
        <f>IF(LEFT(LOWER(C5581),1)="m","Male",IF(LEFT(LOWER(C5581),1)="f","Female","Unknown"))</f>
        <v>Male</v>
      </c>
      <c r="O5581" s="4" t="str">
        <f>IF(TRIM(LOWER(F5581))="neuro","Neurology",IF(TRIM(LOWER(F5581))="Neurology","Neurology",IF(TRIM(LOWER(F5581))="general ward","General",IF(TRIM(LOWER(F5581))="general","General",IF(TRIM(LOWER(F5581))="cardiology","Cardiology",IF(TRIM(LOWER(F5581))="Cardiology","Cardiology",IF(TRIM(LOWER(F5581))="Peads","Pediatrics",IF(TRIM(LOWER(F5581))="Pediatrics","Pediatrics",IF(TRIM(LOWER(F5581))="orthopedics","Orthopedics",IF(TRIM(LOWER(F5581))="Neurology","Neurology",IF(TRIM(LOWER(F5581))="Oncology","Oncology")))))))))))</f>
        <v>Oncology</v>
      </c>
      <c r="P5581" s="3" t="str">
        <f t="shared" si="522"/>
        <v>Private</v>
      </c>
      <c r="Q5581" s="5">
        <f t="shared" si="523"/>
        <v>15</v>
      </c>
      <c r="R5581" s="1">
        <f t="shared" si="524"/>
        <v>90147.01</v>
      </c>
      <c r="S5581" s="1">
        <f t="shared" si="525"/>
        <v>0</v>
      </c>
      <c r="T5581" s="1" t="str">
        <f t="shared" si="526"/>
        <v>18-35</v>
      </c>
      <c r="U5581" s="1" t="str">
        <f t="shared" si="527"/>
        <v>Yes</v>
      </c>
    </row>
    <row r="5582" spans="1:21">
      <c r="A5582" s="1">
        <v>5581</v>
      </c>
      <c r="B5582" s="1">
        <v>93</v>
      </c>
      <c r="C5582" s="1" t="s">
        <v>34</v>
      </c>
      <c r="D5582" s="2">
        <v>45370</v>
      </c>
      <c r="E5582" s="2">
        <v>45386</v>
      </c>
      <c r="F5582" s="1" t="s">
        <v>52</v>
      </c>
      <c r="G5582" s="1" t="s">
        <v>14</v>
      </c>
      <c r="H5582" s="1" t="s">
        <v>15</v>
      </c>
      <c r="I5582" s="1">
        <v>261002.33</v>
      </c>
      <c r="J5582" s="1" t="s">
        <v>24</v>
      </c>
      <c r="K5582" s="1" t="s">
        <v>17</v>
      </c>
      <c r="N5582" s="3" t="str">
        <f>IF(LEFT(LOWER(C5582),1)="m","Male",IF(LEFT(LOWER(C5582),1)="f","Female","Unknown"))</f>
        <v>Male</v>
      </c>
      <c r="O5582" s="4" t="str">
        <f>IF(TRIM(LOWER(F5582))="neuro","Neurology",IF(TRIM(LOWER(F5582))="Neurology","Neurology",IF(TRIM(LOWER(F5582))="general ward","General",IF(TRIM(LOWER(F5582))="general","General",IF(TRIM(LOWER(F5582))="cardiology","Cardiology",IF(TRIM(LOWER(F5582))="Cardiology","Cardiology",IF(TRIM(LOWER(F5582))="Peads","Pediatrics",IF(TRIM(LOWER(F5582))="Pediatrics","Pediatrics",IF(TRIM(LOWER(F5582))="orthopedics","Orthopedics",IF(TRIM(LOWER(F5582))="Neurology","Neurology",IF(TRIM(LOWER(F5582))="Oncology","Oncology")))))))))))</f>
        <v>Oncology</v>
      </c>
      <c r="P5582" s="3" t="str">
        <f t="shared" si="522"/>
        <v>Private</v>
      </c>
      <c r="Q5582" s="5">
        <f t="shared" si="523"/>
        <v>16</v>
      </c>
      <c r="R5582" s="1">
        <f t="shared" si="524"/>
        <v>261002.33</v>
      </c>
      <c r="S5582" s="1">
        <f t="shared" si="525"/>
        <v>1</v>
      </c>
      <c r="T5582" s="1" t="str">
        <f t="shared" si="526"/>
        <v>66+</v>
      </c>
      <c r="U5582" s="1" t="str">
        <f t="shared" si="527"/>
        <v>No</v>
      </c>
    </row>
    <row r="5583" spans="1:21">
      <c r="A5583" s="1">
        <v>5582</v>
      </c>
      <c r="B5583" s="1">
        <v>83</v>
      </c>
      <c r="C5583" s="1" t="s">
        <v>27</v>
      </c>
      <c r="D5583" s="2">
        <v>45515</v>
      </c>
      <c r="E5583" s="2">
        <v>45531</v>
      </c>
      <c r="F5583" s="1" t="s">
        <v>50</v>
      </c>
      <c r="G5583" s="1" t="s">
        <v>36</v>
      </c>
      <c r="H5583" s="1" t="s">
        <v>47</v>
      </c>
      <c r="I5583" s="1">
        <v>265147.57</v>
      </c>
      <c r="J5583" s="1" t="s">
        <v>42</v>
      </c>
      <c r="K5583" s="1" t="s">
        <v>38</v>
      </c>
      <c r="N5583" s="3" t="str">
        <f>IF(LEFT(LOWER(C5583),1)="m","Male",IF(LEFT(LOWER(C5583),1)="f","Female","Unknown"))</f>
        <v>Male</v>
      </c>
      <c r="O5583" s="4" t="str">
        <f>IF(TRIM(LOWER(F5583))="neuro","Neurology",IF(TRIM(LOWER(F5583))="Neurology","Neurology",IF(TRIM(LOWER(F5583))="general ward","General",IF(TRIM(LOWER(F5583))="general","General",IF(TRIM(LOWER(F5583))="cardiology","Cardiology",IF(TRIM(LOWER(F5583))="Cardiology","Cardiology",IF(TRIM(LOWER(F5583))="Peads","Pediatrics",IF(TRIM(LOWER(F5583))="Pediatrics","Pediatrics",IF(TRIM(LOWER(F5583))="orthopedics","Orthopedics",IF(TRIM(LOWER(F5583))="Neurology","Neurology",IF(TRIM(LOWER(F5583))="Oncology","Oncology")))))))))))</f>
        <v>Cardiology</v>
      </c>
      <c r="P5583" s="3" t="str">
        <f t="shared" si="522"/>
        <v>Government</v>
      </c>
      <c r="Q5583" s="5">
        <f t="shared" si="523"/>
        <v>16</v>
      </c>
      <c r="R5583" s="1">
        <f t="shared" si="524"/>
        <v>265147.57</v>
      </c>
      <c r="S5583" s="1">
        <f t="shared" si="525"/>
        <v>0</v>
      </c>
      <c r="T5583" s="1" t="str">
        <f t="shared" si="526"/>
        <v>66+</v>
      </c>
      <c r="U5583" s="1" t="str">
        <f t="shared" si="527"/>
        <v>No</v>
      </c>
    </row>
    <row r="5584" spans="1:21">
      <c r="A5584" s="1">
        <v>5583</v>
      </c>
      <c r="B5584" s="1">
        <v>79</v>
      </c>
      <c r="C5584" s="1" t="s">
        <v>18</v>
      </c>
      <c r="D5584" s="2">
        <v>45641</v>
      </c>
      <c r="E5584" s="2">
        <v>45654</v>
      </c>
      <c r="F5584" s="1" t="s">
        <v>49</v>
      </c>
      <c r="G5584" s="1" t="s">
        <v>36</v>
      </c>
      <c r="H5584" s="1" t="s">
        <v>48</v>
      </c>
      <c r="I5584" s="1">
        <v>248602.31</v>
      </c>
      <c r="K5584" s="1" t="s">
        <v>17</v>
      </c>
      <c r="N5584" s="3" t="str">
        <f>IF(LEFT(LOWER(C5584),1)="m","Male",IF(LEFT(LOWER(C5584),1)="f","Female","Unknown"))</f>
        <v>Male</v>
      </c>
      <c r="O5584" s="4" t="str">
        <f>IF(TRIM(LOWER(F5584))="neuro","Neurology",IF(TRIM(LOWER(F5584))="Neurology","Neurology",IF(TRIM(LOWER(F5584))="general ward","General",IF(TRIM(LOWER(F5584))="general","General",IF(TRIM(LOWER(F5584))="cardiology","Cardiology",IF(TRIM(LOWER(F5584))="Cardiology","Cardiology",IF(TRIM(LOWER(F5584))="Peads","Pediatrics",IF(TRIM(LOWER(F5584))="Pediatrics","Pediatrics",IF(TRIM(LOWER(F5584))="orthopedics","Orthopedics",IF(TRIM(LOWER(F5584))="Neurology","Neurology",IF(TRIM(LOWER(F5584))="Oncology","Oncology")))))))))))</f>
        <v>Oncology</v>
      </c>
      <c r="P5584" s="3" t="str">
        <f t="shared" si="522"/>
        <v>Government</v>
      </c>
      <c r="Q5584" s="5">
        <f t="shared" si="523"/>
        <v>13</v>
      </c>
      <c r="R5584" s="1">
        <f t="shared" si="524"/>
        <v>248602.31</v>
      </c>
      <c r="S5584" s="1">
        <f t="shared" si="525"/>
        <v>1</v>
      </c>
      <c r="T5584" s="1" t="str">
        <f t="shared" si="526"/>
        <v>66+</v>
      </c>
      <c r="U5584" s="1" t="str">
        <f t="shared" si="527"/>
        <v>Unknown</v>
      </c>
    </row>
    <row r="5585" spans="1:21">
      <c r="A5585" s="1">
        <v>5584</v>
      </c>
      <c r="B5585" s="1">
        <v>61</v>
      </c>
      <c r="C5585" s="1" t="s">
        <v>18</v>
      </c>
      <c r="D5585" s="2">
        <v>45006</v>
      </c>
      <c r="E5585" s="2">
        <v>45014</v>
      </c>
      <c r="F5585" s="1" t="s">
        <v>40</v>
      </c>
      <c r="G5585" s="1" t="s">
        <v>46</v>
      </c>
      <c r="H5585" s="1" t="s">
        <v>47</v>
      </c>
      <c r="I5585" s="1">
        <v>100138.24000000001</v>
      </c>
      <c r="J5585" s="1" t="s">
        <v>38</v>
      </c>
      <c r="K5585" s="1" t="s">
        <v>16</v>
      </c>
      <c r="N5585" s="3" t="str">
        <f>IF(LEFT(LOWER(C5585),1)="m","Male",IF(LEFT(LOWER(C5585),1)="f","Female","Unknown"))</f>
        <v>Male</v>
      </c>
      <c r="O5585" s="4" t="str">
        <f>IF(TRIM(LOWER(F5585))="neuro","Neurology",IF(TRIM(LOWER(F5585))="Neurology","Neurology",IF(TRIM(LOWER(F5585))="general ward","General",IF(TRIM(LOWER(F5585))="general","General",IF(TRIM(LOWER(F5585))="cardiology","Cardiology",IF(TRIM(LOWER(F5585))="Cardiology","Cardiology",IF(TRIM(LOWER(F5585))="Peads","Pediatrics",IF(TRIM(LOWER(F5585))="Pediatrics","Pediatrics",IF(TRIM(LOWER(F5585))="orthopedics","Orthopedics",IF(TRIM(LOWER(F5585))="Neurology","Neurology",IF(TRIM(LOWER(F5585))="Oncology","Oncology")))))))))))</f>
        <v>Pediatrics</v>
      </c>
      <c r="P5585" s="3" t="str">
        <f t="shared" si="522"/>
        <v>Self</v>
      </c>
      <c r="Q5585" s="5">
        <f t="shared" si="523"/>
        <v>8</v>
      </c>
      <c r="R5585" s="1">
        <f t="shared" si="524"/>
        <v>100138.24000000001</v>
      </c>
      <c r="S5585" s="1">
        <f t="shared" si="525"/>
        <v>1</v>
      </c>
      <c r="T5585" s="1" t="str">
        <f t="shared" si="526"/>
        <v>51-65</v>
      </c>
      <c r="U5585" s="1" t="str">
        <f t="shared" si="527"/>
        <v>No</v>
      </c>
    </row>
    <row r="5586" spans="1:21">
      <c r="A5586" s="1">
        <v>5585</v>
      </c>
      <c r="B5586" s="1">
        <v>46</v>
      </c>
      <c r="C5586" s="1" t="s">
        <v>26</v>
      </c>
      <c r="D5586" s="2">
        <v>45475</v>
      </c>
      <c r="E5586" s="2">
        <v>45495</v>
      </c>
      <c r="F5586" s="1" t="s">
        <v>52</v>
      </c>
      <c r="G5586" s="1" t="s">
        <v>46</v>
      </c>
      <c r="I5586" s="1">
        <v>209449.22</v>
      </c>
      <c r="J5586" s="1" t="s">
        <v>38</v>
      </c>
      <c r="K5586" s="1" t="s">
        <v>25</v>
      </c>
      <c r="N5586" s="3" t="str">
        <f>IF(LEFT(LOWER(C5586),1)="m","Male",IF(LEFT(LOWER(C5586),1)="f","Female","Unknown"))</f>
        <v>Female</v>
      </c>
      <c r="O5586" s="4" t="str">
        <f>IF(TRIM(LOWER(F5586))="neuro","Neurology",IF(TRIM(LOWER(F5586))="Neurology","Neurology",IF(TRIM(LOWER(F5586))="general ward","General",IF(TRIM(LOWER(F5586))="general","General",IF(TRIM(LOWER(F5586))="cardiology","Cardiology",IF(TRIM(LOWER(F5586))="Cardiology","Cardiology",IF(TRIM(LOWER(F5586))="Peads","Pediatrics",IF(TRIM(LOWER(F5586))="Pediatrics","Pediatrics",IF(TRIM(LOWER(F5586))="orthopedics","Orthopedics",IF(TRIM(LOWER(F5586))="Neurology","Neurology",IF(TRIM(LOWER(F5586))="Oncology","Oncology")))))))))))</f>
        <v>Oncology</v>
      </c>
      <c r="P5586" s="3" t="str">
        <f t="shared" si="522"/>
        <v>Self</v>
      </c>
      <c r="Q5586" s="5">
        <f t="shared" si="523"/>
        <v>20</v>
      </c>
      <c r="R5586" s="1">
        <f t="shared" si="524"/>
        <v>209449.22</v>
      </c>
      <c r="S5586" s="1">
        <f t="shared" si="525"/>
        <v>1</v>
      </c>
      <c r="T5586" s="1" t="str">
        <f t="shared" si="526"/>
        <v>36-50</v>
      </c>
      <c r="U5586" s="1" t="str">
        <f t="shared" si="527"/>
        <v>No</v>
      </c>
    </row>
    <row r="5587" spans="1:21">
      <c r="A5587" s="1">
        <v>5586</v>
      </c>
      <c r="B5587" s="1">
        <v>72</v>
      </c>
      <c r="C5587" s="1" t="s">
        <v>27</v>
      </c>
      <c r="D5587" s="2">
        <v>45621</v>
      </c>
      <c r="E5587" s="2">
        <v>45628</v>
      </c>
      <c r="F5587" s="1" t="s">
        <v>49</v>
      </c>
      <c r="G5587" s="1" t="s">
        <v>22</v>
      </c>
      <c r="I5587" s="1">
        <v>242735.86</v>
      </c>
      <c r="J5587" s="1" t="s">
        <v>17</v>
      </c>
      <c r="K5587" s="1" t="s">
        <v>42</v>
      </c>
      <c r="N5587" s="3" t="str">
        <f>IF(LEFT(LOWER(C5587),1)="m","Male",IF(LEFT(LOWER(C5587),1)="f","Female","Unknown"))</f>
        <v>Male</v>
      </c>
      <c r="O5587" s="4" t="str">
        <f>IF(TRIM(LOWER(F5587))="neuro","Neurology",IF(TRIM(LOWER(F5587))="Neurology","Neurology",IF(TRIM(LOWER(F5587))="general ward","General",IF(TRIM(LOWER(F5587))="general","General",IF(TRIM(LOWER(F5587))="cardiology","Cardiology",IF(TRIM(LOWER(F5587))="Cardiology","Cardiology",IF(TRIM(LOWER(F5587))="Peads","Pediatrics",IF(TRIM(LOWER(F5587))="Pediatrics","Pediatrics",IF(TRIM(LOWER(F5587))="orthopedics","Orthopedics",IF(TRIM(LOWER(F5587))="Neurology","Neurology",IF(TRIM(LOWER(F5587))="Oncology","Oncology")))))))))))</f>
        <v>Oncology</v>
      </c>
      <c r="P5587" s="3" t="str">
        <f t="shared" si="522"/>
        <v>Government</v>
      </c>
      <c r="Q5587" s="5">
        <f t="shared" si="523"/>
        <v>7</v>
      </c>
      <c r="R5587" s="1">
        <f t="shared" si="524"/>
        <v>242735.86</v>
      </c>
      <c r="S5587" s="1">
        <f t="shared" si="525"/>
        <v>0</v>
      </c>
      <c r="T5587" s="1" t="str">
        <f t="shared" si="526"/>
        <v>66+</v>
      </c>
      <c r="U5587" s="1" t="str">
        <f t="shared" si="527"/>
        <v>Yes</v>
      </c>
    </row>
    <row r="5588" spans="1:21">
      <c r="A5588" s="1">
        <v>5587</v>
      </c>
      <c r="B5588" s="1">
        <v>71</v>
      </c>
      <c r="C5588" s="1" t="s">
        <v>27</v>
      </c>
      <c r="D5588" s="2">
        <v>44998</v>
      </c>
      <c r="E5588" s="2">
        <v>45001</v>
      </c>
      <c r="F5588" s="1" t="s">
        <v>21</v>
      </c>
      <c r="G5588" s="1" t="s">
        <v>33</v>
      </c>
      <c r="H5588" s="1" t="s">
        <v>48</v>
      </c>
      <c r="I5588" s="1">
        <v>231274.43</v>
      </c>
      <c r="J5588" s="1" t="s">
        <v>24</v>
      </c>
      <c r="K5588" s="1" t="s">
        <v>38</v>
      </c>
      <c r="N5588" s="3" t="str">
        <f>IF(LEFT(LOWER(C5588),1)="m","Male",IF(LEFT(LOWER(C5588),1)="f","Female","Unknown"))</f>
        <v>Male</v>
      </c>
      <c r="O5588" s="4" t="str">
        <f>IF(TRIM(LOWER(F5588))="neuro","Neurology",IF(TRIM(LOWER(F5588))="Neurology","Neurology",IF(TRIM(LOWER(F5588))="general ward","General",IF(TRIM(LOWER(F5588))="general","General",IF(TRIM(LOWER(F5588))="cardiology","Cardiology",IF(TRIM(LOWER(F5588))="Cardiology","Cardiology",IF(TRIM(LOWER(F5588))="Peads","Pediatrics",IF(TRIM(LOWER(F5588))="Pediatrics","Pediatrics",IF(TRIM(LOWER(F5588))="orthopedics","Orthopedics",IF(TRIM(LOWER(F5588))="Neurology","Neurology",IF(TRIM(LOWER(F5588))="Oncology","Oncology")))))))))))</f>
        <v>General</v>
      </c>
      <c r="P5588" s="3" t="str">
        <f t="shared" si="522"/>
        <v>Self</v>
      </c>
      <c r="Q5588" s="5">
        <f t="shared" si="523"/>
        <v>3</v>
      </c>
      <c r="R5588" s="1">
        <f t="shared" si="524"/>
        <v>231274.43</v>
      </c>
      <c r="S5588" s="1">
        <f t="shared" si="525"/>
        <v>0</v>
      </c>
      <c r="T5588" s="1" t="str">
        <f t="shared" si="526"/>
        <v>66+</v>
      </c>
      <c r="U5588" s="1" t="str">
        <f t="shared" si="527"/>
        <v>No</v>
      </c>
    </row>
    <row r="5589" spans="1:21">
      <c r="A5589" s="1">
        <v>5588</v>
      </c>
      <c r="B5589" s="1">
        <v>10</v>
      </c>
      <c r="C5589" s="1" t="s">
        <v>29</v>
      </c>
      <c r="D5589" s="2">
        <v>45223</v>
      </c>
      <c r="E5589" s="2">
        <v>45243</v>
      </c>
      <c r="F5589" s="1" t="s">
        <v>45</v>
      </c>
      <c r="G5589" s="1" t="s">
        <v>46</v>
      </c>
      <c r="H5589" s="1" t="s">
        <v>39</v>
      </c>
      <c r="I5589" s="1">
        <v>50373.51</v>
      </c>
      <c r="J5589" s="1" t="s">
        <v>42</v>
      </c>
      <c r="K5589" s="1" t="s">
        <v>20</v>
      </c>
      <c r="N5589" s="3" t="str">
        <f>IF(LEFT(LOWER(C5589),1)="m","Male",IF(LEFT(LOWER(C5589),1)="f","Female","Unknown"))</f>
        <v>Female</v>
      </c>
      <c r="O5589" s="4" t="str">
        <f>IF(TRIM(LOWER(F5589))="neuro","Neurology",IF(TRIM(LOWER(F5589))="Neurology","Neurology",IF(TRIM(LOWER(F5589))="general ward","General",IF(TRIM(LOWER(F5589))="general","General",IF(TRIM(LOWER(F5589))="cardiology","Cardiology",IF(TRIM(LOWER(F5589))="Cardiology","Cardiology",IF(TRIM(LOWER(F5589))="Peads","Pediatrics",IF(TRIM(LOWER(F5589))="Pediatrics","Pediatrics",IF(TRIM(LOWER(F5589))="orthopedics","Orthopedics",IF(TRIM(LOWER(F5589))="Neurology","Neurology",IF(TRIM(LOWER(F5589))="Oncology","Oncology")))))))))))</f>
        <v>Neurology</v>
      </c>
      <c r="P5589" s="3" t="str">
        <f t="shared" si="522"/>
        <v>Self</v>
      </c>
      <c r="Q5589" s="5">
        <f t="shared" si="523"/>
        <v>20</v>
      </c>
      <c r="R5589" s="1">
        <f t="shared" si="524"/>
        <v>50373.51</v>
      </c>
      <c r="S5589" s="1">
        <f t="shared" si="525"/>
        <v>0</v>
      </c>
      <c r="T5589" s="1" t="str">
        <f t="shared" si="526"/>
        <v>0-17</v>
      </c>
      <c r="U5589" s="1" t="str">
        <f t="shared" si="527"/>
        <v>No</v>
      </c>
    </row>
    <row r="5590" spans="1:21">
      <c r="A5590" s="1">
        <v>5589</v>
      </c>
      <c r="B5590" s="1">
        <v>11</v>
      </c>
      <c r="C5590" s="1" t="s">
        <v>12</v>
      </c>
      <c r="D5590" s="2">
        <v>45116</v>
      </c>
      <c r="E5590" s="2">
        <v>45119</v>
      </c>
      <c r="F5590" s="1" t="s">
        <v>43</v>
      </c>
      <c r="G5590" s="1" t="s">
        <v>22</v>
      </c>
      <c r="H5590" s="1" t="s">
        <v>15</v>
      </c>
      <c r="I5590" s="1">
        <v>257424.42</v>
      </c>
      <c r="J5590" s="1" t="s">
        <v>16</v>
      </c>
      <c r="K5590" s="1" t="s">
        <v>16</v>
      </c>
      <c r="N5590" s="3" t="str">
        <f>IF(LEFT(LOWER(C5590),1)="m","Male",IF(LEFT(LOWER(C5590),1)="f","Female","Unknown"))</f>
        <v>Unknown</v>
      </c>
      <c r="O5590" s="4" t="str">
        <f>IF(TRIM(LOWER(F5590))="neuro","Neurology",IF(TRIM(LOWER(F5590))="Neurology","Neurology",IF(TRIM(LOWER(F5590))="general ward","General",IF(TRIM(LOWER(F5590))="general","General",IF(TRIM(LOWER(F5590))="cardiology","Cardiology",IF(TRIM(LOWER(F5590))="Cardiology","Cardiology",IF(TRIM(LOWER(F5590))="Peads","Pediatrics",IF(TRIM(LOWER(F5590))="Pediatrics","Pediatrics",IF(TRIM(LOWER(F5590))="orthopedics","Orthopedics",IF(TRIM(LOWER(F5590))="Neurology","Neurology",IF(TRIM(LOWER(F5590))="Oncology","Oncology")))))))))))</f>
        <v>Orthopedics</v>
      </c>
      <c r="P5590" s="3" t="str">
        <f t="shared" si="522"/>
        <v>Government</v>
      </c>
      <c r="Q5590" s="5">
        <f t="shared" si="523"/>
        <v>3</v>
      </c>
      <c r="R5590" s="1">
        <f t="shared" si="524"/>
        <v>257424.42</v>
      </c>
      <c r="S5590" s="1">
        <f t="shared" si="525"/>
        <v>1</v>
      </c>
      <c r="T5590" s="1" t="str">
        <f t="shared" si="526"/>
        <v>0-17</v>
      </c>
      <c r="U5590" s="1" t="str">
        <f t="shared" si="527"/>
        <v>Yes</v>
      </c>
    </row>
    <row r="5591" spans="1:21">
      <c r="A5591" s="1">
        <v>5590</v>
      </c>
      <c r="B5591" s="1">
        <v>68</v>
      </c>
      <c r="C5591" s="1" t="s">
        <v>29</v>
      </c>
      <c r="D5591" s="2">
        <v>45373</v>
      </c>
      <c r="E5591" s="2">
        <v>45388</v>
      </c>
      <c r="F5591" s="1" t="s">
        <v>45</v>
      </c>
      <c r="G5591" s="1" t="s">
        <v>41</v>
      </c>
      <c r="H5591" s="1" t="s">
        <v>37</v>
      </c>
      <c r="I5591" s="1">
        <v>220568.68</v>
      </c>
      <c r="J5591" s="1" t="s">
        <v>16</v>
      </c>
      <c r="K5591" s="1" t="s">
        <v>20</v>
      </c>
      <c r="N5591" s="3" t="str">
        <f>IF(LEFT(LOWER(C5591),1)="m","Male",IF(LEFT(LOWER(C5591),1)="f","Female","Unknown"))</f>
        <v>Female</v>
      </c>
      <c r="O5591" s="4" t="str">
        <f>IF(TRIM(LOWER(F5591))="neuro","Neurology",IF(TRIM(LOWER(F5591))="Neurology","Neurology",IF(TRIM(LOWER(F5591))="general ward","General",IF(TRIM(LOWER(F5591))="general","General",IF(TRIM(LOWER(F5591))="cardiology","Cardiology",IF(TRIM(LOWER(F5591))="Cardiology","Cardiology",IF(TRIM(LOWER(F5591))="Peads","Pediatrics",IF(TRIM(LOWER(F5591))="Pediatrics","Pediatrics",IF(TRIM(LOWER(F5591))="orthopedics","Orthopedics",IF(TRIM(LOWER(F5591))="Neurology","Neurology",IF(TRIM(LOWER(F5591))="Oncology","Oncology")))))))))))</f>
        <v>Neurology</v>
      </c>
      <c r="P5591" s="3" t="str">
        <f t="shared" si="522"/>
        <v>Unknown</v>
      </c>
      <c r="Q5591" s="5">
        <f t="shared" si="523"/>
        <v>15</v>
      </c>
      <c r="R5591" s="1">
        <f t="shared" si="524"/>
        <v>220568.68</v>
      </c>
      <c r="S5591" s="1">
        <f t="shared" si="525"/>
        <v>0</v>
      </c>
      <c r="T5591" s="1" t="str">
        <f t="shared" si="526"/>
        <v>66+</v>
      </c>
      <c r="U5591" s="1" t="str">
        <f t="shared" si="527"/>
        <v>Yes</v>
      </c>
    </row>
    <row r="5592" spans="1:21">
      <c r="A5592" s="1">
        <v>5591</v>
      </c>
      <c r="B5592" s="1">
        <v>42</v>
      </c>
      <c r="C5592" s="1" t="s">
        <v>26</v>
      </c>
      <c r="D5592" s="2">
        <v>44980</v>
      </c>
      <c r="E5592" s="2">
        <v>44990</v>
      </c>
      <c r="F5592" s="1" t="s">
        <v>19</v>
      </c>
      <c r="G5592" s="1" t="s">
        <v>46</v>
      </c>
      <c r="I5592" s="1">
        <v>179712.34</v>
      </c>
      <c r="J5592" s="1" t="s">
        <v>38</v>
      </c>
      <c r="K5592" s="1" t="s">
        <v>17</v>
      </c>
      <c r="N5592" s="3" t="str">
        <f>IF(LEFT(LOWER(C5592),1)="m","Male",IF(LEFT(LOWER(C5592),1)="f","Female","Unknown"))</f>
        <v>Female</v>
      </c>
      <c r="O5592" s="4" t="str">
        <f>IF(TRIM(LOWER(F5592))="neuro","Neurology",IF(TRIM(LOWER(F5592))="Neurology","Neurology",IF(TRIM(LOWER(F5592))="general ward","General",IF(TRIM(LOWER(F5592))="general","General",IF(TRIM(LOWER(F5592))="cardiology","Cardiology",IF(TRIM(LOWER(F5592))="Cardiology","Cardiology",IF(TRIM(LOWER(F5592))="Peads","Pediatrics",IF(TRIM(LOWER(F5592))="Pediatrics","Pediatrics",IF(TRIM(LOWER(F5592))="orthopedics","Orthopedics",IF(TRIM(LOWER(F5592))="Neurology","Neurology",IF(TRIM(LOWER(F5592))="Oncology","Oncology")))))))))))</f>
        <v>General</v>
      </c>
      <c r="P5592" s="3" t="str">
        <f t="shared" si="522"/>
        <v>Self</v>
      </c>
      <c r="Q5592" s="5">
        <f t="shared" si="523"/>
        <v>10</v>
      </c>
      <c r="R5592" s="1">
        <f t="shared" si="524"/>
        <v>179712.34</v>
      </c>
      <c r="S5592" s="1">
        <f t="shared" si="525"/>
        <v>1</v>
      </c>
      <c r="T5592" s="1" t="str">
        <f t="shared" si="526"/>
        <v>36-50</v>
      </c>
      <c r="U5592" s="1" t="str">
        <f t="shared" si="527"/>
        <v>No</v>
      </c>
    </row>
    <row r="5593" spans="1:21">
      <c r="A5593" s="1">
        <v>5592</v>
      </c>
      <c r="B5593" s="1">
        <v>48</v>
      </c>
      <c r="C5593" s="1" t="s">
        <v>27</v>
      </c>
      <c r="D5593" s="2">
        <v>45346</v>
      </c>
      <c r="E5593" s="2">
        <v>45366</v>
      </c>
      <c r="F5593" s="1" t="s">
        <v>35</v>
      </c>
      <c r="G5593" s="1" t="s">
        <v>46</v>
      </c>
      <c r="H5593" s="1" t="s">
        <v>47</v>
      </c>
      <c r="I5593" s="1">
        <v>190280.33</v>
      </c>
      <c r="J5593" s="1" t="s">
        <v>25</v>
      </c>
      <c r="K5593" s="1" t="s">
        <v>20</v>
      </c>
      <c r="N5593" s="3" t="str">
        <f>IF(LEFT(LOWER(C5593),1)="m","Male",IF(LEFT(LOWER(C5593),1)="f","Female","Unknown"))</f>
        <v>Male</v>
      </c>
      <c r="O5593" s="4" t="str">
        <f>IF(TRIM(LOWER(F5593))="neuro","Neurology",IF(TRIM(LOWER(F5593))="Neurology","Neurology",IF(TRIM(LOWER(F5593))="general ward","General",IF(TRIM(LOWER(F5593))="general","General",IF(TRIM(LOWER(F5593))="cardiology","Cardiology",IF(TRIM(LOWER(F5593))="Cardiology","Cardiology",IF(TRIM(LOWER(F5593))="Peads","Pediatrics",IF(TRIM(LOWER(F5593))="Pediatrics","Pediatrics",IF(TRIM(LOWER(F5593))="orthopedics","Orthopedics",IF(TRIM(LOWER(F5593))="Neurology","Neurology",IF(TRIM(LOWER(F5593))="Oncology","Oncology")))))))))))</f>
        <v>Cardiology</v>
      </c>
      <c r="P5593" s="3" t="str">
        <f t="shared" si="522"/>
        <v>Self</v>
      </c>
      <c r="Q5593" s="5">
        <f t="shared" si="523"/>
        <v>20</v>
      </c>
      <c r="R5593" s="1">
        <f t="shared" si="524"/>
        <v>190280.33</v>
      </c>
      <c r="S5593" s="1">
        <f t="shared" si="525"/>
        <v>0</v>
      </c>
      <c r="T5593" s="1" t="str">
        <f t="shared" si="526"/>
        <v>36-50</v>
      </c>
      <c r="U5593" s="1" t="str">
        <f t="shared" si="527"/>
        <v>Yes</v>
      </c>
    </row>
    <row r="5594" spans="1:21">
      <c r="A5594" s="1">
        <v>5593</v>
      </c>
      <c r="B5594" s="1">
        <v>48</v>
      </c>
      <c r="C5594" s="1" t="s">
        <v>12</v>
      </c>
      <c r="D5594" s="2">
        <v>45244</v>
      </c>
      <c r="E5594" s="2">
        <v>45248</v>
      </c>
      <c r="F5594" s="1" t="s">
        <v>52</v>
      </c>
      <c r="G5594" s="1" t="s">
        <v>33</v>
      </c>
      <c r="H5594" s="1" t="s">
        <v>32</v>
      </c>
      <c r="I5594" s="1">
        <v>277403.09999999998</v>
      </c>
      <c r="J5594" s="1" t="s">
        <v>42</v>
      </c>
      <c r="K5594" s="1" t="s">
        <v>16</v>
      </c>
      <c r="N5594" s="3" t="str">
        <f>IF(LEFT(LOWER(C5594),1)="m","Male",IF(LEFT(LOWER(C5594),1)="f","Female","Unknown"))</f>
        <v>Unknown</v>
      </c>
      <c r="O5594" s="4" t="str">
        <f>IF(TRIM(LOWER(F5594))="neuro","Neurology",IF(TRIM(LOWER(F5594))="Neurology","Neurology",IF(TRIM(LOWER(F5594))="general ward","General",IF(TRIM(LOWER(F5594))="general","General",IF(TRIM(LOWER(F5594))="cardiology","Cardiology",IF(TRIM(LOWER(F5594))="Cardiology","Cardiology",IF(TRIM(LOWER(F5594))="Peads","Pediatrics",IF(TRIM(LOWER(F5594))="Pediatrics","Pediatrics",IF(TRIM(LOWER(F5594))="orthopedics","Orthopedics",IF(TRIM(LOWER(F5594))="Neurology","Neurology",IF(TRIM(LOWER(F5594))="Oncology","Oncology")))))))))))</f>
        <v>Oncology</v>
      </c>
      <c r="P5594" s="3" t="str">
        <f t="shared" si="522"/>
        <v>Self</v>
      </c>
      <c r="Q5594" s="5">
        <f t="shared" si="523"/>
        <v>4</v>
      </c>
      <c r="R5594" s="1">
        <f t="shared" si="524"/>
        <v>277403.09999999998</v>
      </c>
      <c r="S5594" s="1">
        <f t="shared" si="525"/>
        <v>1</v>
      </c>
      <c r="T5594" s="1" t="str">
        <f t="shared" si="526"/>
        <v>36-50</v>
      </c>
      <c r="U5594" s="1" t="str">
        <f t="shared" si="527"/>
        <v>No</v>
      </c>
    </row>
    <row r="5595" spans="1:21">
      <c r="A5595" s="1">
        <v>5594</v>
      </c>
      <c r="B5595" s="1">
        <v>28</v>
      </c>
      <c r="C5595" s="1" t="s">
        <v>29</v>
      </c>
      <c r="D5595" s="2">
        <v>45428</v>
      </c>
      <c r="E5595" s="2">
        <v>45442</v>
      </c>
      <c r="F5595" s="1" t="s">
        <v>21</v>
      </c>
      <c r="G5595" s="1" t="s">
        <v>33</v>
      </c>
      <c r="H5595" s="1" t="s">
        <v>37</v>
      </c>
      <c r="I5595" s="1">
        <v>153631.79</v>
      </c>
      <c r="J5595" s="1" t="s">
        <v>38</v>
      </c>
      <c r="K5595" s="1" t="s">
        <v>16</v>
      </c>
      <c r="N5595" s="3" t="str">
        <f>IF(LEFT(LOWER(C5595),1)="m","Male",IF(LEFT(LOWER(C5595),1)="f","Female","Unknown"))</f>
        <v>Female</v>
      </c>
      <c r="O5595" s="4" t="str">
        <f>IF(TRIM(LOWER(F5595))="neuro","Neurology",IF(TRIM(LOWER(F5595))="Neurology","Neurology",IF(TRIM(LOWER(F5595))="general ward","General",IF(TRIM(LOWER(F5595))="general","General",IF(TRIM(LOWER(F5595))="cardiology","Cardiology",IF(TRIM(LOWER(F5595))="Cardiology","Cardiology",IF(TRIM(LOWER(F5595))="Peads","Pediatrics",IF(TRIM(LOWER(F5595))="Pediatrics","Pediatrics",IF(TRIM(LOWER(F5595))="orthopedics","Orthopedics",IF(TRIM(LOWER(F5595))="Neurology","Neurology",IF(TRIM(LOWER(F5595))="Oncology","Oncology")))))))))))</f>
        <v>General</v>
      </c>
      <c r="P5595" s="3" t="str">
        <f t="shared" si="522"/>
        <v>Self</v>
      </c>
      <c r="Q5595" s="5">
        <f t="shared" si="523"/>
        <v>14</v>
      </c>
      <c r="R5595" s="1">
        <f t="shared" si="524"/>
        <v>153631.79</v>
      </c>
      <c r="S5595" s="1">
        <f t="shared" si="525"/>
        <v>1</v>
      </c>
      <c r="T5595" s="1" t="str">
        <f t="shared" si="526"/>
        <v>18-35</v>
      </c>
      <c r="U5595" s="1" t="str">
        <f t="shared" si="527"/>
        <v>No</v>
      </c>
    </row>
    <row r="5596" spans="1:21">
      <c r="A5596" s="1">
        <v>5595</v>
      </c>
      <c r="B5596" s="1">
        <v>54</v>
      </c>
      <c r="C5596" s="1" t="s">
        <v>27</v>
      </c>
      <c r="D5596" s="2">
        <v>45425</v>
      </c>
      <c r="E5596" s="2">
        <v>45435</v>
      </c>
      <c r="F5596" s="1" t="s">
        <v>50</v>
      </c>
      <c r="G5596" s="1" t="s">
        <v>33</v>
      </c>
      <c r="H5596" s="1" t="s">
        <v>15</v>
      </c>
      <c r="I5596" s="1">
        <v>306009.58</v>
      </c>
      <c r="J5596" s="1" t="s">
        <v>25</v>
      </c>
      <c r="K5596" s="1" t="s">
        <v>25</v>
      </c>
      <c r="N5596" s="3" t="str">
        <f>IF(LEFT(LOWER(C5596),1)="m","Male",IF(LEFT(LOWER(C5596),1)="f","Female","Unknown"))</f>
        <v>Male</v>
      </c>
      <c r="O5596" s="4" t="str">
        <f>IF(TRIM(LOWER(F5596))="neuro","Neurology",IF(TRIM(LOWER(F5596))="Neurology","Neurology",IF(TRIM(LOWER(F5596))="general ward","General",IF(TRIM(LOWER(F5596))="general","General",IF(TRIM(LOWER(F5596))="cardiology","Cardiology",IF(TRIM(LOWER(F5596))="Cardiology","Cardiology",IF(TRIM(LOWER(F5596))="Peads","Pediatrics",IF(TRIM(LOWER(F5596))="Pediatrics","Pediatrics",IF(TRIM(LOWER(F5596))="orthopedics","Orthopedics",IF(TRIM(LOWER(F5596))="Neurology","Neurology",IF(TRIM(LOWER(F5596))="Oncology","Oncology")))))))))))</f>
        <v>Cardiology</v>
      </c>
      <c r="P5596" s="3" t="str">
        <f t="shared" si="522"/>
        <v>Self</v>
      </c>
      <c r="Q5596" s="5">
        <f t="shared" si="523"/>
        <v>10</v>
      </c>
      <c r="R5596" s="1">
        <f t="shared" si="524"/>
        <v>306009.58</v>
      </c>
      <c r="S5596" s="1">
        <f t="shared" si="525"/>
        <v>1</v>
      </c>
      <c r="T5596" s="1" t="str">
        <f t="shared" si="526"/>
        <v>51-65</v>
      </c>
      <c r="U5596" s="1" t="str">
        <f t="shared" si="527"/>
        <v>Yes</v>
      </c>
    </row>
    <row r="5597" spans="1:21">
      <c r="A5597" s="1">
        <v>5596</v>
      </c>
      <c r="B5597" s="1">
        <v>33</v>
      </c>
      <c r="C5597" s="1" t="s">
        <v>44</v>
      </c>
      <c r="D5597" s="2">
        <v>45170</v>
      </c>
      <c r="E5597" s="2">
        <v>45173</v>
      </c>
      <c r="F5597" s="1" t="s">
        <v>21</v>
      </c>
      <c r="G5597" s="1" t="s">
        <v>41</v>
      </c>
      <c r="H5597" s="1" t="s">
        <v>39</v>
      </c>
      <c r="I5597" s="1">
        <v>155307.57999999999</v>
      </c>
      <c r="J5597" s="1" t="s">
        <v>16</v>
      </c>
      <c r="K5597" s="1" t="s">
        <v>16</v>
      </c>
      <c r="N5597" s="3" t="str">
        <f>IF(LEFT(LOWER(C5597),1)="m","Male",IF(LEFT(LOWER(C5597),1)="f","Female","Unknown"))</f>
        <v>Female</v>
      </c>
      <c r="O5597" s="4" t="str">
        <f>IF(TRIM(LOWER(F5597))="neuro","Neurology",IF(TRIM(LOWER(F5597))="Neurology","Neurology",IF(TRIM(LOWER(F5597))="general ward","General",IF(TRIM(LOWER(F5597))="general","General",IF(TRIM(LOWER(F5597))="cardiology","Cardiology",IF(TRIM(LOWER(F5597))="Cardiology","Cardiology",IF(TRIM(LOWER(F5597))="Peads","Pediatrics",IF(TRIM(LOWER(F5597))="Pediatrics","Pediatrics",IF(TRIM(LOWER(F5597))="orthopedics","Orthopedics",IF(TRIM(LOWER(F5597))="Neurology","Neurology",IF(TRIM(LOWER(F5597))="Oncology","Oncology")))))))))))</f>
        <v>General</v>
      </c>
      <c r="P5597" s="3" t="str">
        <f t="shared" si="522"/>
        <v>Unknown</v>
      </c>
      <c r="Q5597" s="5">
        <f t="shared" si="523"/>
        <v>3</v>
      </c>
      <c r="R5597" s="1">
        <f t="shared" si="524"/>
        <v>155307.57999999999</v>
      </c>
      <c r="S5597" s="1">
        <f t="shared" si="525"/>
        <v>1</v>
      </c>
      <c r="T5597" s="1" t="str">
        <f t="shared" si="526"/>
        <v>18-35</v>
      </c>
      <c r="U5597" s="1" t="str">
        <f t="shared" si="527"/>
        <v>Yes</v>
      </c>
    </row>
    <row r="5598" spans="1:21">
      <c r="A5598" s="1">
        <v>5597</v>
      </c>
      <c r="B5598" s="1">
        <v>71</v>
      </c>
      <c r="C5598" s="1" t="s">
        <v>29</v>
      </c>
      <c r="D5598" s="2">
        <v>45420</v>
      </c>
      <c r="E5598" s="2">
        <v>45440</v>
      </c>
      <c r="F5598" s="1" t="s">
        <v>28</v>
      </c>
      <c r="G5598" s="1" t="s">
        <v>31</v>
      </c>
      <c r="H5598" s="1" t="s">
        <v>51</v>
      </c>
      <c r="I5598" s="1">
        <v>228965.4</v>
      </c>
      <c r="J5598" s="1" t="s">
        <v>42</v>
      </c>
      <c r="K5598" s="1" t="s">
        <v>16</v>
      </c>
      <c r="N5598" s="3" t="str">
        <f>IF(LEFT(LOWER(C5598),1)="m","Male",IF(LEFT(LOWER(C5598),1)="f","Female","Unknown"))</f>
        <v>Female</v>
      </c>
      <c r="O5598" s="4" t="str">
        <f>IF(TRIM(LOWER(F5598))="neuro","Neurology",IF(TRIM(LOWER(F5598))="Neurology","Neurology",IF(TRIM(LOWER(F5598))="general ward","General",IF(TRIM(LOWER(F5598))="general","General",IF(TRIM(LOWER(F5598))="cardiology","Cardiology",IF(TRIM(LOWER(F5598))="Cardiology","Cardiology",IF(TRIM(LOWER(F5598))="Peads","Pediatrics",IF(TRIM(LOWER(F5598))="Pediatrics","Pediatrics",IF(TRIM(LOWER(F5598))="orthopedics","Orthopedics",IF(TRIM(LOWER(F5598))="Neurology","Neurology",IF(TRIM(LOWER(F5598))="Oncology","Oncology")))))))))))</f>
        <v>Orthopedics</v>
      </c>
      <c r="P5598" s="3" t="str">
        <f t="shared" si="522"/>
        <v>Private</v>
      </c>
      <c r="Q5598" s="5">
        <f t="shared" si="523"/>
        <v>20</v>
      </c>
      <c r="R5598" s="1">
        <f t="shared" si="524"/>
        <v>228965.4</v>
      </c>
      <c r="S5598" s="1">
        <f t="shared" si="525"/>
        <v>1</v>
      </c>
      <c r="T5598" s="1" t="str">
        <f t="shared" si="526"/>
        <v>66+</v>
      </c>
      <c r="U5598" s="1" t="str">
        <f t="shared" si="527"/>
        <v>No</v>
      </c>
    </row>
    <row r="5599" spans="1:21">
      <c r="A5599" s="1">
        <v>5598</v>
      </c>
      <c r="B5599" s="1">
        <v>94</v>
      </c>
      <c r="C5599" s="1" t="s">
        <v>27</v>
      </c>
      <c r="D5599" s="2">
        <v>45164</v>
      </c>
      <c r="E5599" s="2">
        <v>45181</v>
      </c>
      <c r="F5599" s="1" t="s">
        <v>49</v>
      </c>
      <c r="G5599" s="1" t="s">
        <v>31</v>
      </c>
      <c r="H5599" s="1" t="s">
        <v>23</v>
      </c>
      <c r="I5599" s="1">
        <v>43197.71</v>
      </c>
      <c r="J5599" s="1" t="s">
        <v>25</v>
      </c>
      <c r="K5599" s="1" t="s">
        <v>25</v>
      </c>
      <c r="N5599" s="3" t="str">
        <f>IF(LEFT(LOWER(C5599),1)="m","Male",IF(LEFT(LOWER(C5599),1)="f","Female","Unknown"))</f>
        <v>Male</v>
      </c>
      <c r="O5599" s="4" t="str">
        <f>IF(TRIM(LOWER(F5599))="neuro","Neurology",IF(TRIM(LOWER(F5599))="Neurology","Neurology",IF(TRIM(LOWER(F5599))="general ward","General",IF(TRIM(LOWER(F5599))="general","General",IF(TRIM(LOWER(F5599))="cardiology","Cardiology",IF(TRIM(LOWER(F5599))="Cardiology","Cardiology",IF(TRIM(LOWER(F5599))="Peads","Pediatrics",IF(TRIM(LOWER(F5599))="Pediatrics","Pediatrics",IF(TRIM(LOWER(F5599))="orthopedics","Orthopedics",IF(TRIM(LOWER(F5599))="Neurology","Neurology",IF(TRIM(LOWER(F5599))="Oncology","Oncology")))))))))))</f>
        <v>Oncology</v>
      </c>
      <c r="P5599" s="3" t="str">
        <f t="shared" si="522"/>
        <v>Private</v>
      </c>
      <c r="Q5599" s="5">
        <f t="shared" si="523"/>
        <v>17</v>
      </c>
      <c r="R5599" s="1">
        <f t="shared" si="524"/>
        <v>43197.71</v>
      </c>
      <c r="S5599" s="1">
        <f t="shared" si="525"/>
        <v>1</v>
      </c>
      <c r="T5599" s="1" t="str">
        <f t="shared" si="526"/>
        <v>66+</v>
      </c>
      <c r="U5599" s="1" t="str">
        <f t="shared" si="527"/>
        <v>Yes</v>
      </c>
    </row>
    <row r="5600" spans="1:21">
      <c r="A5600" s="1">
        <v>5599</v>
      </c>
      <c r="B5600" s="1">
        <v>4</v>
      </c>
      <c r="C5600" s="1" t="s">
        <v>34</v>
      </c>
      <c r="D5600" s="2">
        <v>45630</v>
      </c>
      <c r="E5600" s="2">
        <v>45635</v>
      </c>
      <c r="F5600" s="1" t="s">
        <v>19</v>
      </c>
      <c r="G5600" s="1" t="s">
        <v>33</v>
      </c>
      <c r="H5600" s="1" t="s">
        <v>39</v>
      </c>
      <c r="I5600" s="1">
        <v>230270.23</v>
      </c>
      <c r="K5600" s="1" t="s">
        <v>17</v>
      </c>
      <c r="N5600" s="3" t="str">
        <f>IF(LEFT(LOWER(C5600),1)="m","Male",IF(LEFT(LOWER(C5600),1)="f","Female","Unknown"))</f>
        <v>Male</v>
      </c>
      <c r="O5600" s="4" t="str">
        <f>IF(TRIM(LOWER(F5600))="neuro","Neurology",IF(TRIM(LOWER(F5600))="Neurology","Neurology",IF(TRIM(LOWER(F5600))="general ward","General",IF(TRIM(LOWER(F5600))="general","General",IF(TRIM(LOWER(F5600))="cardiology","Cardiology",IF(TRIM(LOWER(F5600))="Cardiology","Cardiology",IF(TRIM(LOWER(F5600))="Peads","Pediatrics",IF(TRIM(LOWER(F5600))="Pediatrics","Pediatrics",IF(TRIM(LOWER(F5600))="orthopedics","Orthopedics",IF(TRIM(LOWER(F5600))="Neurology","Neurology",IF(TRIM(LOWER(F5600))="Oncology","Oncology")))))))))))</f>
        <v>General</v>
      </c>
      <c r="P5600" s="3" t="str">
        <f t="shared" si="522"/>
        <v>Self</v>
      </c>
      <c r="Q5600" s="5">
        <f t="shared" si="523"/>
        <v>5</v>
      </c>
      <c r="R5600" s="1">
        <f t="shared" si="524"/>
        <v>230270.23</v>
      </c>
      <c r="S5600" s="1">
        <f t="shared" si="525"/>
        <v>1</v>
      </c>
      <c r="T5600" s="1" t="str">
        <f t="shared" si="526"/>
        <v>0-17</v>
      </c>
      <c r="U5600" s="1" t="str">
        <f t="shared" si="527"/>
        <v>Unknown</v>
      </c>
    </row>
    <row r="5601" spans="1:21">
      <c r="A5601" s="1">
        <v>5600</v>
      </c>
      <c r="C5601" s="1" t="s">
        <v>26</v>
      </c>
      <c r="D5601" s="2">
        <v>45230</v>
      </c>
      <c r="E5601" s="2">
        <v>45241</v>
      </c>
      <c r="F5601" s="1" t="s">
        <v>43</v>
      </c>
      <c r="G5601" s="1" t="s">
        <v>41</v>
      </c>
      <c r="H5601" s="1" t="s">
        <v>32</v>
      </c>
      <c r="I5601" s="1">
        <v>311147.15999999997</v>
      </c>
      <c r="J5601" s="1" t="s">
        <v>17</v>
      </c>
      <c r="K5601" s="1" t="s">
        <v>16</v>
      </c>
      <c r="N5601" s="3" t="str">
        <f>IF(LEFT(LOWER(C5601),1)="m","Male",IF(LEFT(LOWER(C5601),1)="f","Female","Unknown"))</f>
        <v>Female</v>
      </c>
      <c r="O5601" s="4" t="str">
        <f>IF(TRIM(LOWER(F5601))="neuro","Neurology",IF(TRIM(LOWER(F5601))="Neurology","Neurology",IF(TRIM(LOWER(F5601))="general ward","General",IF(TRIM(LOWER(F5601))="general","General",IF(TRIM(LOWER(F5601))="cardiology","Cardiology",IF(TRIM(LOWER(F5601))="Cardiology","Cardiology",IF(TRIM(LOWER(F5601))="Peads","Pediatrics",IF(TRIM(LOWER(F5601))="Pediatrics","Pediatrics",IF(TRIM(LOWER(F5601))="orthopedics","Orthopedics",IF(TRIM(LOWER(F5601))="Neurology","Neurology",IF(TRIM(LOWER(F5601))="Oncology","Oncology")))))))))))</f>
        <v>Orthopedics</v>
      </c>
      <c r="P5601" s="3" t="str">
        <f t="shared" si="522"/>
        <v>Unknown</v>
      </c>
      <c r="Q5601" s="5">
        <f t="shared" si="523"/>
        <v>11</v>
      </c>
      <c r="R5601" s="1">
        <f t="shared" si="524"/>
        <v>311147.15999999997</v>
      </c>
      <c r="S5601" s="1">
        <f t="shared" si="525"/>
        <v>1</v>
      </c>
      <c r="T5601" s="1" t="str">
        <f t="shared" si="526"/>
        <v>0-17</v>
      </c>
      <c r="U5601" s="1" t="str">
        <f t="shared" si="527"/>
        <v>Yes</v>
      </c>
    </row>
    <row r="5602" spans="1:21">
      <c r="A5602" s="1">
        <v>5601</v>
      </c>
      <c r="B5602" s="1">
        <v>94</v>
      </c>
      <c r="C5602" s="1" t="s">
        <v>18</v>
      </c>
      <c r="D5602" s="2">
        <v>45500</v>
      </c>
      <c r="E5602" s="2">
        <v>45514</v>
      </c>
      <c r="F5602" s="1" t="s">
        <v>30</v>
      </c>
      <c r="G5602" s="1" t="s">
        <v>31</v>
      </c>
      <c r="I5602" s="1">
        <v>238439.54</v>
      </c>
      <c r="J5602" s="1" t="s">
        <v>38</v>
      </c>
      <c r="K5602" s="1" t="s">
        <v>38</v>
      </c>
      <c r="N5602" s="3" t="str">
        <f>IF(LEFT(LOWER(C5602),1)="m","Male",IF(LEFT(LOWER(C5602),1)="f","Female","Unknown"))</f>
        <v>Male</v>
      </c>
      <c r="O5602" s="4" t="str">
        <f>IF(TRIM(LOWER(F5602))="neuro","Neurology",IF(TRIM(LOWER(F5602))="Neurology","Neurology",IF(TRIM(LOWER(F5602))="general ward","General",IF(TRIM(LOWER(F5602))="general","General",IF(TRIM(LOWER(F5602))="cardiology","Cardiology",IF(TRIM(LOWER(F5602))="Cardiology","Cardiology",IF(TRIM(LOWER(F5602))="Peads","Pediatrics",IF(TRIM(LOWER(F5602))="Pediatrics","Pediatrics",IF(TRIM(LOWER(F5602))="orthopedics","Orthopedics",IF(TRIM(LOWER(F5602))="Neurology","Neurology",IF(TRIM(LOWER(F5602))="Oncology","Oncology")))))))))))</f>
        <v>Pediatrics</v>
      </c>
      <c r="P5602" s="3" t="str">
        <f t="shared" si="522"/>
        <v>Private</v>
      </c>
      <c r="Q5602" s="5">
        <f t="shared" si="523"/>
        <v>14</v>
      </c>
      <c r="R5602" s="1">
        <f t="shared" si="524"/>
        <v>238439.54</v>
      </c>
      <c r="S5602" s="1">
        <f t="shared" si="525"/>
        <v>0</v>
      </c>
      <c r="T5602" s="1" t="str">
        <f t="shared" si="526"/>
        <v>66+</v>
      </c>
      <c r="U5602" s="1" t="str">
        <f t="shared" si="527"/>
        <v>No</v>
      </c>
    </row>
    <row r="5603" spans="1:21">
      <c r="A5603" s="1">
        <v>5602</v>
      </c>
      <c r="C5603" s="1" t="s">
        <v>27</v>
      </c>
      <c r="D5603" s="2">
        <v>45123</v>
      </c>
      <c r="E5603" s="2">
        <v>45126</v>
      </c>
      <c r="F5603" s="1" t="s">
        <v>28</v>
      </c>
      <c r="G5603" s="1" t="s">
        <v>22</v>
      </c>
      <c r="H5603" s="1" t="s">
        <v>37</v>
      </c>
      <c r="I5603" s="1">
        <v>140137.71</v>
      </c>
      <c r="J5603" s="1" t="s">
        <v>25</v>
      </c>
      <c r="K5603" s="1" t="s">
        <v>20</v>
      </c>
      <c r="N5603" s="3" t="str">
        <f>IF(LEFT(LOWER(C5603),1)="m","Male",IF(LEFT(LOWER(C5603),1)="f","Female","Unknown"))</f>
        <v>Male</v>
      </c>
      <c r="O5603" s="4" t="str">
        <f>IF(TRIM(LOWER(F5603))="neuro","Neurology",IF(TRIM(LOWER(F5603))="Neurology","Neurology",IF(TRIM(LOWER(F5603))="general ward","General",IF(TRIM(LOWER(F5603))="general","General",IF(TRIM(LOWER(F5603))="cardiology","Cardiology",IF(TRIM(LOWER(F5603))="Cardiology","Cardiology",IF(TRIM(LOWER(F5603))="Peads","Pediatrics",IF(TRIM(LOWER(F5603))="Pediatrics","Pediatrics",IF(TRIM(LOWER(F5603))="orthopedics","Orthopedics",IF(TRIM(LOWER(F5603))="Neurology","Neurology",IF(TRIM(LOWER(F5603))="Oncology","Oncology")))))))))))</f>
        <v>Orthopedics</v>
      </c>
      <c r="P5603" s="3" t="str">
        <f t="shared" si="522"/>
        <v>Government</v>
      </c>
      <c r="Q5603" s="5">
        <f t="shared" si="523"/>
        <v>3</v>
      </c>
      <c r="R5603" s="1">
        <f t="shared" si="524"/>
        <v>140137.71</v>
      </c>
      <c r="S5603" s="1">
        <f t="shared" si="525"/>
        <v>0</v>
      </c>
      <c r="T5603" s="1" t="str">
        <f t="shared" si="526"/>
        <v>0-17</v>
      </c>
      <c r="U5603" s="1" t="str">
        <f t="shared" si="527"/>
        <v>Yes</v>
      </c>
    </row>
    <row r="5604" spans="1:21">
      <c r="A5604" s="1">
        <v>5603</v>
      </c>
      <c r="B5604" s="1">
        <v>88</v>
      </c>
      <c r="C5604" s="1" t="s">
        <v>27</v>
      </c>
      <c r="D5604" s="2">
        <v>45555</v>
      </c>
      <c r="E5604" s="2">
        <v>45571</v>
      </c>
      <c r="F5604" s="1" t="s">
        <v>21</v>
      </c>
      <c r="G5604" s="1" t="s">
        <v>33</v>
      </c>
      <c r="H5604" s="1" t="s">
        <v>48</v>
      </c>
      <c r="I5604" s="1">
        <v>168325.22</v>
      </c>
      <c r="J5604" s="1" t="s">
        <v>25</v>
      </c>
      <c r="K5604" s="1" t="s">
        <v>42</v>
      </c>
      <c r="N5604" s="3" t="str">
        <f>IF(LEFT(LOWER(C5604),1)="m","Male",IF(LEFT(LOWER(C5604),1)="f","Female","Unknown"))</f>
        <v>Male</v>
      </c>
      <c r="O5604" s="4" t="str">
        <f>IF(TRIM(LOWER(F5604))="neuro","Neurology",IF(TRIM(LOWER(F5604))="Neurology","Neurology",IF(TRIM(LOWER(F5604))="general ward","General",IF(TRIM(LOWER(F5604))="general","General",IF(TRIM(LOWER(F5604))="cardiology","Cardiology",IF(TRIM(LOWER(F5604))="Cardiology","Cardiology",IF(TRIM(LOWER(F5604))="Peads","Pediatrics",IF(TRIM(LOWER(F5604))="Pediatrics","Pediatrics",IF(TRIM(LOWER(F5604))="orthopedics","Orthopedics",IF(TRIM(LOWER(F5604))="Neurology","Neurology",IF(TRIM(LOWER(F5604))="Oncology","Oncology")))))))))))</f>
        <v>General</v>
      </c>
      <c r="P5604" s="3" t="str">
        <f t="shared" si="522"/>
        <v>Self</v>
      </c>
      <c r="Q5604" s="5">
        <f t="shared" si="523"/>
        <v>16</v>
      </c>
      <c r="R5604" s="1">
        <f t="shared" si="524"/>
        <v>168325.22</v>
      </c>
      <c r="S5604" s="1">
        <f t="shared" si="525"/>
        <v>0</v>
      </c>
      <c r="T5604" s="1" t="str">
        <f t="shared" si="526"/>
        <v>66+</v>
      </c>
      <c r="U5604" s="1" t="str">
        <f t="shared" si="527"/>
        <v>Yes</v>
      </c>
    </row>
    <row r="5605" spans="1:21">
      <c r="A5605" s="1">
        <v>5604</v>
      </c>
      <c r="B5605" s="1">
        <v>34</v>
      </c>
      <c r="C5605" s="1" t="s">
        <v>27</v>
      </c>
      <c r="D5605" s="2">
        <v>45296</v>
      </c>
      <c r="E5605" s="2">
        <v>45305</v>
      </c>
      <c r="F5605" s="1" t="s">
        <v>21</v>
      </c>
      <c r="G5605" s="1" t="s">
        <v>41</v>
      </c>
      <c r="H5605" s="1" t="s">
        <v>51</v>
      </c>
      <c r="I5605" s="1">
        <v>66025.02</v>
      </c>
      <c r="J5605" s="1" t="s">
        <v>16</v>
      </c>
      <c r="K5605" s="1" t="s">
        <v>38</v>
      </c>
      <c r="N5605" s="3" t="str">
        <f>IF(LEFT(LOWER(C5605),1)="m","Male",IF(LEFT(LOWER(C5605),1)="f","Female","Unknown"))</f>
        <v>Male</v>
      </c>
      <c r="O5605" s="4" t="str">
        <f>IF(TRIM(LOWER(F5605))="neuro","Neurology",IF(TRIM(LOWER(F5605))="Neurology","Neurology",IF(TRIM(LOWER(F5605))="general ward","General",IF(TRIM(LOWER(F5605))="general","General",IF(TRIM(LOWER(F5605))="cardiology","Cardiology",IF(TRIM(LOWER(F5605))="Cardiology","Cardiology",IF(TRIM(LOWER(F5605))="Peads","Pediatrics",IF(TRIM(LOWER(F5605))="Pediatrics","Pediatrics",IF(TRIM(LOWER(F5605))="orthopedics","Orthopedics",IF(TRIM(LOWER(F5605))="Neurology","Neurology",IF(TRIM(LOWER(F5605))="Oncology","Oncology")))))))))))</f>
        <v>General</v>
      </c>
      <c r="P5605" s="3" t="str">
        <f t="shared" si="522"/>
        <v>Unknown</v>
      </c>
      <c r="Q5605" s="5">
        <f t="shared" si="523"/>
        <v>9</v>
      </c>
      <c r="R5605" s="1">
        <f t="shared" si="524"/>
        <v>66025.02</v>
      </c>
      <c r="S5605" s="1">
        <f t="shared" si="525"/>
        <v>0</v>
      </c>
      <c r="T5605" s="1" t="str">
        <f t="shared" si="526"/>
        <v>18-35</v>
      </c>
      <c r="U5605" s="1" t="str">
        <f t="shared" si="527"/>
        <v>Yes</v>
      </c>
    </row>
    <row r="5606" spans="1:21">
      <c r="A5606" s="1">
        <v>5605</v>
      </c>
      <c r="C5606" s="1" t="s">
        <v>18</v>
      </c>
      <c r="D5606" s="2">
        <v>45497</v>
      </c>
      <c r="E5606" s="2">
        <v>45505</v>
      </c>
      <c r="F5606" s="1" t="s">
        <v>30</v>
      </c>
      <c r="G5606" s="1" t="s">
        <v>41</v>
      </c>
      <c r="H5606" s="1" t="s">
        <v>51</v>
      </c>
      <c r="I5606" s="1">
        <v>212094.68</v>
      </c>
      <c r="J5606" s="1" t="s">
        <v>25</v>
      </c>
      <c r="K5606" s="1" t="s">
        <v>25</v>
      </c>
      <c r="N5606" s="3" t="str">
        <f>IF(LEFT(LOWER(C5606),1)="m","Male",IF(LEFT(LOWER(C5606),1)="f","Female","Unknown"))</f>
        <v>Male</v>
      </c>
      <c r="O5606" s="4" t="str">
        <f>IF(TRIM(LOWER(F5606))="neuro","Neurology",IF(TRIM(LOWER(F5606))="Neurology","Neurology",IF(TRIM(LOWER(F5606))="general ward","General",IF(TRIM(LOWER(F5606))="general","General",IF(TRIM(LOWER(F5606))="cardiology","Cardiology",IF(TRIM(LOWER(F5606))="Cardiology","Cardiology",IF(TRIM(LOWER(F5606))="Peads","Pediatrics",IF(TRIM(LOWER(F5606))="Pediatrics","Pediatrics",IF(TRIM(LOWER(F5606))="orthopedics","Orthopedics",IF(TRIM(LOWER(F5606))="Neurology","Neurology",IF(TRIM(LOWER(F5606))="Oncology","Oncology")))))))))))</f>
        <v>Pediatrics</v>
      </c>
      <c r="P5606" s="3" t="str">
        <f t="shared" si="522"/>
        <v>Unknown</v>
      </c>
      <c r="Q5606" s="5">
        <f t="shared" si="523"/>
        <v>8</v>
      </c>
      <c r="R5606" s="1">
        <f t="shared" si="524"/>
        <v>212094.68</v>
      </c>
      <c r="S5606" s="1">
        <f t="shared" si="525"/>
        <v>1</v>
      </c>
      <c r="T5606" s="1" t="str">
        <f t="shared" si="526"/>
        <v>0-17</v>
      </c>
      <c r="U5606" s="1" t="str">
        <f t="shared" si="527"/>
        <v>Yes</v>
      </c>
    </row>
    <row r="5607" spans="1:21">
      <c r="A5607" s="1">
        <v>5606</v>
      </c>
      <c r="B5607" s="1">
        <v>72</v>
      </c>
      <c r="C5607" s="1" t="s">
        <v>29</v>
      </c>
      <c r="D5607" s="2">
        <v>45526</v>
      </c>
      <c r="E5607" s="2">
        <v>45531</v>
      </c>
      <c r="F5607" s="1" t="s">
        <v>28</v>
      </c>
      <c r="G5607" s="1" t="s">
        <v>36</v>
      </c>
      <c r="H5607" s="1" t="s">
        <v>23</v>
      </c>
      <c r="I5607" s="1">
        <v>188437.07</v>
      </c>
      <c r="J5607" s="1" t="s">
        <v>17</v>
      </c>
      <c r="K5607" s="1" t="s">
        <v>42</v>
      </c>
      <c r="N5607" s="3" t="str">
        <f>IF(LEFT(LOWER(C5607),1)="m","Male",IF(LEFT(LOWER(C5607),1)="f","Female","Unknown"))</f>
        <v>Female</v>
      </c>
      <c r="O5607" s="4" t="str">
        <f>IF(TRIM(LOWER(F5607))="neuro","Neurology",IF(TRIM(LOWER(F5607))="Neurology","Neurology",IF(TRIM(LOWER(F5607))="general ward","General",IF(TRIM(LOWER(F5607))="general","General",IF(TRIM(LOWER(F5607))="cardiology","Cardiology",IF(TRIM(LOWER(F5607))="Cardiology","Cardiology",IF(TRIM(LOWER(F5607))="Peads","Pediatrics",IF(TRIM(LOWER(F5607))="Pediatrics","Pediatrics",IF(TRIM(LOWER(F5607))="orthopedics","Orthopedics",IF(TRIM(LOWER(F5607))="Neurology","Neurology",IF(TRIM(LOWER(F5607))="Oncology","Oncology")))))))))))</f>
        <v>Orthopedics</v>
      </c>
      <c r="P5607" s="3" t="str">
        <f t="shared" si="522"/>
        <v>Government</v>
      </c>
      <c r="Q5607" s="5">
        <f t="shared" si="523"/>
        <v>5</v>
      </c>
      <c r="R5607" s="1">
        <f t="shared" si="524"/>
        <v>188437.07</v>
      </c>
      <c r="S5607" s="1">
        <f t="shared" si="525"/>
        <v>0</v>
      </c>
      <c r="T5607" s="1" t="str">
        <f t="shared" si="526"/>
        <v>66+</v>
      </c>
      <c r="U5607" s="1" t="str">
        <f t="shared" si="527"/>
        <v>Yes</v>
      </c>
    </row>
    <row r="5608" spans="1:21">
      <c r="A5608" s="1">
        <v>5607</v>
      </c>
      <c r="B5608" s="1">
        <v>7</v>
      </c>
      <c r="C5608" s="1" t="s">
        <v>27</v>
      </c>
      <c r="D5608" s="2">
        <v>45158</v>
      </c>
      <c r="E5608" s="2">
        <v>45165</v>
      </c>
      <c r="F5608" s="1" t="s">
        <v>43</v>
      </c>
      <c r="G5608" s="1" t="s">
        <v>46</v>
      </c>
      <c r="H5608" s="1" t="s">
        <v>32</v>
      </c>
      <c r="I5608" s="1">
        <v>286530.90000000002</v>
      </c>
      <c r="J5608" s="1" t="s">
        <v>24</v>
      </c>
      <c r="K5608" s="1" t="s">
        <v>17</v>
      </c>
      <c r="N5608" s="3" t="str">
        <f>IF(LEFT(LOWER(C5608),1)="m","Male",IF(LEFT(LOWER(C5608),1)="f","Female","Unknown"))</f>
        <v>Male</v>
      </c>
      <c r="O5608" s="4" t="str">
        <f>IF(TRIM(LOWER(F5608))="neuro","Neurology",IF(TRIM(LOWER(F5608))="Neurology","Neurology",IF(TRIM(LOWER(F5608))="general ward","General",IF(TRIM(LOWER(F5608))="general","General",IF(TRIM(LOWER(F5608))="cardiology","Cardiology",IF(TRIM(LOWER(F5608))="Cardiology","Cardiology",IF(TRIM(LOWER(F5608))="Peads","Pediatrics",IF(TRIM(LOWER(F5608))="Pediatrics","Pediatrics",IF(TRIM(LOWER(F5608))="orthopedics","Orthopedics",IF(TRIM(LOWER(F5608))="Neurology","Neurology",IF(TRIM(LOWER(F5608))="Oncology","Oncology")))))))))))</f>
        <v>Orthopedics</v>
      </c>
      <c r="P5608" s="3" t="str">
        <f t="shared" si="522"/>
        <v>Self</v>
      </c>
      <c r="Q5608" s="5">
        <f t="shared" si="523"/>
        <v>7</v>
      </c>
      <c r="R5608" s="1">
        <f t="shared" si="524"/>
        <v>286530.90000000002</v>
      </c>
      <c r="S5608" s="1">
        <f t="shared" si="525"/>
        <v>1</v>
      </c>
      <c r="T5608" s="1" t="str">
        <f t="shared" si="526"/>
        <v>0-17</v>
      </c>
      <c r="U5608" s="1" t="str">
        <f t="shared" si="527"/>
        <v>No</v>
      </c>
    </row>
    <row r="5609" spans="1:21">
      <c r="A5609" s="1">
        <v>5608</v>
      </c>
      <c r="B5609" s="1">
        <v>24</v>
      </c>
      <c r="C5609" s="1" t="s">
        <v>26</v>
      </c>
      <c r="D5609" s="2">
        <v>45650</v>
      </c>
      <c r="E5609" s="2">
        <v>45657</v>
      </c>
      <c r="F5609" s="1" t="s">
        <v>13</v>
      </c>
      <c r="G5609" s="1" t="s">
        <v>46</v>
      </c>
      <c r="H5609" s="1" t="s">
        <v>47</v>
      </c>
      <c r="I5609" s="1">
        <v>225487.74</v>
      </c>
      <c r="K5609" s="1" t="s">
        <v>42</v>
      </c>
      <c r="N5609" s="3" t="str">
        <f>IF(LEFT(LOWER(C5609),1)="m","Male",IF(LEFT(LOWER(C5609),1)="f","Female","Unknown"))</f>
        <v>Female</v>
      </c>
      <c r="O5609" s="4" t="str">
        <f>IF(TRIM(LOWER(F5609))="neuro","Neurology",IF(TRIM(LOWER(F5609))="Neurology","Neurology",IF(TRIM(LOWER(F5609))="general ward","General",IF(TRIM(LOWER(F5609))="general","General",IF(TRIM(LOWER(F5609))="cardiology","Cardiology",IF(TRIM(LOWER(F5609))="Cardiology","Cardiology",IF(TRIM(LOWER(F5609))="Peads","Pediatrics",IF(TRIM(LOWER(F5609))="Pediatrics","Pediatrics",IF(TRIM(LOWER(F5609))="orthopedics","Orthopedics",IF(TRIM(LOWER(F5609))="Neurology","Neurology",IF(TRIM(LOWER(F5609))="Oncology","Oncology")))))))))))</f>
        <v>Neurology</v>
      </c>
      <c r="P5609" s="3" t="str">
        <f t="shared" si="522"/>
        <v>Self</v>
      </c>
      <c r="Q5609" s="5">
        <f t="shared" si="523"/>
        <v>7</v>
      </c>
      <c r="R5609" s="1">
        <f t="shared" si="524"/>
        <v>225487.74</v>
      </c>
      <c r="S5609" s="1">
        <f t="shared" si="525"/>
        <v>0</v>
      </c>
      <c r="T5609" s="1" t="str">
        <f t="shared" si="526"/>
        <v>18-35</v>
      </c>
      <c r="U5609" s="1" t="str">
        <f t="shared" si="527"/>
        <v>Unknown</v>
      </c>
    </row>
    <row r="5610" spans="1:21">
      <c r="A5610" s="1">
        <v>5609</v>
      </c>
      <c r="B5610" s="1">
        <v>82</v>
      </c>
      <c r="C5610" s="1" t="s">
        <v>44</v>
      </c>
      <c r="D5610" s="2">
        <v>44993</v>
      </c>
      <c r="E5610" s="2">
        <v>45001</v>
      </c>
      <c r="F5610" s="1" t="s">
        <v>50</v>
      </c>
      <c r="G5610" s="1" t="s">
        <v>22</v>
      </c>
      <c r="I5610" s="1">
        <v>275061.13</v>
      </c>
      <c r="J5610" s="1" t="s">
        <v>42</v>
      </c>
      <c r="K5610" s="1" t="s">
        <v>42</v>
      </c>
      <c r="N5610" s="3" t="str">
        <f>IF(LEFT(LOWER(C5610),1)="m","Male",IF(LEFT(LOWER(C5610),1)="f","Female","Unknown"))</f>
        <v>Female</v>
      </c>
      <c r="O5610" s="4" t="str">
        <f>IF(TRIM(LOWER(F5610))="neuro","Neurology",IF(TRIM(LOWER(F5610))="Neurology","Neurology",IF(TRIM(LOWER(F5610))="general ward","General",IF(TRIM(LOWER(F5610))="general","General",IF(TRIM(LOWER(F5610))="cardiology","Cardiology",IF(TRIM(LOWER(F5610))="Cardiology","Cardiology",IF(TRIM(LOWER(F5610))="Peads","Pediatrics",IF(TRIM(LOWER(F5610))="Pediatrics","Pediatrics",IF(TRIM(LOWER(F5610))="orthopedics","Orthopedics",IF(TRIM(LOWER(F5610))="Neurology","Neurology",IF(TRIM(LOWER(F5610))="Oncology","Oncology")))))))))))</f>
        <v>Cardiology</v>
      </c>
      <c r="P5610" s="3" t="str">
        <f t="shared" si="522"/>
        <v>Government</v>
      </c>
      <c r="Q5610" s="5">
        <f t="shared" si="523"/>
        <v>8</v>
      </c>
      <c r="R5610" s="1">
        <f t="shared" si="524"/>
        <v>275061.13</v>
      </c>
      <c r="S5610" s="1">
        <f t="shared" si="525"/>
        <v>0</v>
      </c>
      <c r="T5610" s="1" t="str">
        <f t="shared" si="526"/>
        <v>66+</v>
      </c>
      <c r="U5610" s="1" t="str">
        <f t="shared" si="527"/>
        <v>No</v>
      </c>
    </row>
    <row r="5611" spans="1:21">
      <c r="A5611" s="1">
        <v>5610</v>
      </c>
      <c r="B5611" s="1">
        <v>87</v>
      </c>
      <c r="C5611" s="1" t="s">
        <v>44</v>
      </c>
      <c r="D5611" s="2">
        <v>45137</v>
      </c>
      <c r="E5611" s="2">
        <v>45140</v>
      </c>
      <c r="F5611" s="1" t="s">
        <v>43</v>
      </c>
      <c r="G5611" s="1" t="s">
        <v>36</v>
      </c>
      <c r="H5611" s="1" t="s">
        <v>51</v>
      </c>
      <c r="I5611" s="1">
        <v>171070.41</v>
      </c>
      <c r="J5611" s="1" t="s">
        <v>17</v>
      </c>
      <c r="K5611" s="1" t="s">
        <v>42</v>
      </c>
      <c r="N5611" s="3" t="str">
        <f>IF(LEFT(LOWER(C5611),1)="m","Male",IF(LEFT(LOWER(C5611),1)="f","Female","Unknown"))</f>
        <v>Female</v>
      </c>
      <c r="O5611" s="4" t="str">
        <f>IF(TRIM(LOWER(F5611))="neuro","Neurology",IF(TRIM(LOWER(F5611))="Neurology","Neurology",IF(TRIM(LOWER(F5611))="general ward","General",IF(TRIM(LOWER(F5611))="general","General",IF(TRIM(LOWER(F5611))="cardiology","Cardiology",IF(TRIM(LOWER(F5611))="Cardiology","Cardiology",IF(TRIM(LOWER(F5611))="Peads","Pediatrics",IF(TRIM(LOWER(F5611))="Pediatrics","Pediatrics",IF(TRIM(LOWER(F5611))="orthopedics","Orthopedics",IF(TRIM(LOWER(F5611))="Neurology","Neurology",IF(TRIM(LOWER(F5611))="Oncology","Oncology")))))))))))</f>
        <v>Orthopedics</v>
      </c>
      <c r="P5611" s="3" t="str">
        <f t="shared" si="522"/>
        <v>Government</v>
      </c>
      <c r="Q5611" s="5">
        <f t="shared" si="523"/>
        <v>3</v>
      </c>
      <c r="R5611" s="1">
        <f t="shared" si="524"/>
        <v>171070.41</v>
      </c>
      <c r="S5611" s="1">
        <f t="shared" si="525"/>
        <v>0</v>
      </c>
      <c r="T5611" s="1" t="str">
        <f t="shared" si="526"/>
        <v>66+</v>
      </c>
      <c r="U5611" s="1" t="str">
        <f t="shared" si="527"/>
        <v>Yes</v>
      </c>
    </row>
    <row r="5612" spans="1:21">
      <c r="A5612" s="1">
        <v>5611</v>
      </c>
      <c r="B5612" s="1">
        <v>80</v>
      </c>
      <c r="C5612" s="1" t="s">
        <v>12</v>
      </c>
      <c r="D5612" s="2">
        <v>45000</v>
      </c>
      <c r="E5612" s="2">
        <v>45002</v>
      </c>
      <c r="F5612" s="1" t="s">
        <v>45</v>
      </c>
      <c r="G5612" s="1" t="s">
        <v>36</v>
      </c>
      <c r="H5612" s="1" t="s">
        <v>51</v>
      </c>
      <c r="I5612" s="1">
        <v>161700.79</v>
      </c>
      <c r="J5612" s="1" t="s">
        <v>42</v>
      </c>
      <c r="K5612" s="1" t="s">
        <v>20</v>
      </c>
      <c r="N5612" s="3" t="str">
        <f>IF(LEFT(LOWER(C5612),1)="m","Male",IF(LEFT(LOWER(C5612),1)="f","Female","Unknown"))</f>
        <v>Unknown</v>
      </c>
      <c r="O5612" s="4" t="str">
        <f>IF(TRIM(LOWER(F5612))="neuro","Neurology",IF(TRIM(LOWER(F5612))="Neurology","Neurology",IF(TRIM(LOWER(F5612))="general ward","General",IF(TRIM(LOWER(F5612))="general","General",IF(TRIM(LOWER(F5612))="cardiology","Cardiology",IF(TRIM(LOWER(F5612))="Cardiology","Cardiology",IF(TRIM(LOWER(F5612))="Peads","Pediatrics",IF(TRIM(LOWER(F5612))="Pediatrics","Pediatrics",IF(TRIM(LOWER(F5612))="orthopedics","Orthopedics",IF(TRIM(LOWER(F5612))="Neurology","Neurology",IF(TRIM(LOWER(F5612))="Oncology","Oncology")))))))))))</f>
        <v>Neurology</v>
      </c>
      <c r="P5612" s="3" t="str">
        <f t="shared" si="522"/>
        <v>Government</v>
      </c>
      <c r="Q5612" s="5">
        <f t="shared" si="523"/>
        <v>2</v>
      </c>
      <c r="R5612" s="1">
        <f t="shared" si="524"/>
        <v>161700.79</v>
      </c>
      <c r="S5612" s="1">
        <f t="shared" si="525"/>
        <v>0</v>
      </c>
      <c r="T5612" s="1" t="str">
        <f t="shared" si="526"/>
        <v>66+</v>
      </c>
      <c r="U5612" s="1" t="str">
        <f t="shared" si="527"/>
        <v>No</v>
      </c>
    </row>
    <row r="5613" spans="1:21">
      <c r="A5613" s="1">
        <v>5612</v>
      </c>
      <c r="B5613" s="1">
        <v>29</v>
      </c>
      <c r="C5613" s="1" t="s">
        <v>34</v>
      </c>
      <c r="D5613" s="2">
        <v>45075</v>
      </c>
      <c r="E5613" s="2">
        <v>45083</v>
      </c>
      <c r="F5613" s="1" t="s">
        <v>21</v>
      </c>
      <c r="G5613" s="1" t="s">
        <v>46</v>
      </c>
      <c r="H5613" s="1" t="s">
        <v>15</v>
      </c>
      <c r="I5613" s="1">
        <v>36988.54</v>
      </c>
      <c r="J5613" s="1" t="s">
        <v>42</v>
      </c>
      <c r="K5613" s="1" t="s">
        <v>20</v>
      </c>
      <c r="N5613" s="3" t="str">
        <f>IF(LEFT(LOWER(C5613),1)="m","Male",IF(LEFT(LOWER(C5613),1)="f","Female","Unknown"))</f>
        <v>Male</v>
      </c>
      <c r="O5613" s="4" t="str">
        <f>IF(TRIM(LOWER(F5613))="neuro","Neurology",IF(TRIM(LOWER(F5613))="Neurology","Neurology",IF(TRIM(LOWER(F5613))="general ward","General",IF(TRIM(LOWER(F5613))="general","General",IF(TRIM(LOWER(F5613))="cardiology","Cardiology",IF(TRIM(LOWER(F5613))="Cardiology","Cardiology",IF(TRIM(LOWER(F5613))="Peads","Pediatrics",IF(TRIM(LOWER(F5613))="Pediatrics","Pediatrics",IF(TRIM(LOWER(F5613))="orthopedics","Orthopedics",IF(TRIM(LOWER(F5613))="Neurology","Neurology",IF(TRIM(LOWER(F5613))="Oncology","Oncology")))))))))))</f>
        <v>General</v>
      </c>
      <c r="P5613" s="3" t="str">
        <f t="shared" si="522"/>
        <v>Self</v>
      </c>
      <c r="Q5613" s="5">
        <f t="shared" si="523"/>
        <v>8</v>
      </c>
      <c r="R5613" s="1">
        <f t="shared" si="524"/>
        <v>36988.54</v>
      </c>
      <c r="S5613" s="1">
        <f t="shared" si="525"/>
        <v>0</v>
      </c>
      <c r="T5613" s="1" t="str">
        <f t="shared" si="526"/>
        <v>18-35</v>
      </c>
      <c r="U5613" s="1" t="str">
        <f t="shared" si="527"/>
        <v>No</v>
      </c>
    </row>
    <row r="5614" spans="1:21">
      <c r="A5614" s="1">
        <v>5613</v>
      </c>
      <c r="B5614" s="1">
        <v>81</v>
      </c>
      <c r="C5614" s="1" t="s">
        <v>27</v>
      </c>
      <c r="D5614" s="2">
        <v>45421</v>
      </c>
      <c r="E5614" s="2">
        <v>45436</v>
      </c>
      <c r="F5614" s="1" t="s">
        <v>35</v>
      </c>
      <c r="G5614" s="1" t="s">
        <v>22</v>
      </c>
      <c r="H5614" s="1" t="s">
        <v>39</v>
      </c>
      <c r="I5614" s="1">
        <v>174810.52</v>
      </c>
      <c r="J5614" s="1" t="s">
        <v>42</v>
      </c>
      <c r="K5614" s="1" t="s">
        <v>16</v>
      </c>
      <c r="N5614" s="3" t="str">
        <f>IF(LEFT(LOWER(C5614),1)="m","Male",IF(LEFT(LOWER(C5614),1)="f","Female","Unknown"))</f>
        <v>Male</v>
      </c>
      <c r="O5614" s="4" t="str">
        <f>IF(TRIM(LOWER(F5614))="neuro","Neurology",IF(TRIM(LOWER(F5614))="Neurology","Neurology",IF(TRIM(LOWER(F5614))="general ward","General",IF(TRIM(LOWER(F5614))="general","General",IF(TRIM(LOWER(F5614))="cardiology","Cardiology",IF(TRIM(LOWER(F5614))="Cardiology","Cardiology",IF(TRIM(LOWER(F5614))="Peads","Pediatrics",IF(TRIM(LOWER(F5614))="Pediatrics","Pediatrics",IF(TRIM(LOWER(F5614))="orthopedics","Orthopedics",IF(TRIM(LOWER(F5614))="Neurology","Neurology",IF(TRIM(LOWER(F5614))="Oncology","Oncology")))))))))))</f>
        <v>Cardiology</v>
      </c>
      <c r="P5614" s="3" t="str">
        <f t="shared" si="522"/>
        <v>Government</v>
      </c>
      <c r="Q5614" s="5">
        <f t="shared" si="523"/>
        <v>15</v>
      </c>
      <c r="R5614" s="1">
        <f t="shared" si="524"/>
        <v>174810.52</v>
      </c>
      <c r="S5614" s="1">
        <f t="shared" si="525"/>
        <v>1</v>
      </c>
      <c r="T5614" s="1" t="str">
        <f t="shared" si="526"/>
        <v>66+</v>
      </c>
      <c r="U5614" s="1" t="str">
        <f t="shared" si="527"/>
        <v>No</v>
      </c>
    </row>
    <row r="5615" spans="1:21">
      <c r="A5615" s="1">
        <v>5614</v>
      </c>
      <c r="C5615" s="1" t="s">
        <v>29</v>
      </c>
      <c r="D5615" s="2">
        <v>45173</v>
      </c>
      <c r="E5615" s="2">
        <v>45187</v>
      </c>
      <c r="F5615" s="1" t="s">
        <v>50</v>
      </c>
      <c r="G5615" s="1" t="s">
        <v>41</v>
      </c>
      <c r="H5615" s="1" t="s">
        <v>51</v>
      </c>
      <c r="I5615" s="1">
        <v>305272.49</v>
      </c>
      <c r="K5615" s="1" t="s">
        <v>38</v>
      </c>
      <c r="N5615" s="3" t="str">
        <f>IF(LEFT(LOWER(C5615),1)="m","Male",IF(LEFT(LOWER(C5615),1)="f","Female","Unknown"))</f>
        <v>Female</v>
      </c>
      <c r="O5615" s="4" t="str">
        <f>IF(TRIM(LOWER(F5615))="neuro","Neurology",IF(TRIM(LOWER(F5615))="Neurology","Neurology",IF(TRIM(LOWER(F5615))="general ward","General",IF(TRIM(LOWER(F5615))="general","General",IF(TRIM(LOWER(F5615))="cardiology","Cardiology",IF(TRIM(LOWER(F5615))="Cardiology","Cardiology",IF(TRIM(LOWER(F5615))="Peads","Pediatrics",IF(TRIM(LOWER(F5615))="Pediatrics","Pediatrics",IF(TRIM(LOWER(F5615))="orthopedics","Orthopedics",IF(TRIM(LOWER(F5615))="Neurology","Neurology",IF(TRIM(LOWER(F5615))="Oncology","Oncology")))))))))))</f>
        <v>Cardiology</v>
      </c>
      <c r="P5615" s="3" t="str">
        <f t="shared" si="522"/>
        <v>Unknown</v>
      </c>
      <c r="Q5615" s="5">
        <f t="shared" si="523"/>
        <v>14</v>
      </c>
      <c r="R5615" s="1">
        <f t="shared" si="524"/>
        <v>305272.49</v>
      </c>
      <c r="S5615" s="1">
        <f t="shared" si="525"/>
        <v>0</v>
      </c>
      <c r="T5615" s="1" t="str">
        <f t="shared" si="526"/>
        <v>0-17</v>
      </c>
      <c r="U5615" s="1" t="str">
        <f t="shared" si="527"/>
        <v>Unknown</v>
      </c>
    </row>
    <row r="5616" spans="1:21">
      <c r="A5616" s="1">
        <v>5615</v>
      </c>
      <c r="B5616" s="1">
        <v>38</v>
      </c>
      <c r="C5616" s="1" t="s">
        <v>44</v>
      </c>
      <c r="D5616" s="2">
        <v>45624</v>
      </c>
      <c r="E5616" s="2">
        <v>45643</v>
      </c>
      <c r="F5616" s="1" t="s">
        <v>40</v>
      </c>
      <c r="G5616" s="1" t="s">
        <v>46</v>
      </c>
      <c r="H5616" s="1" t="s">
        <v>47</v>
      </c>
      <c r="I5616" s="1">
        <v>16175.5</v>
      </c>
      <c r="K5616" s="1" t="s">
        <v>17</v>
      </c>
      <c r="N5616" s="3" t="str">
        <f>IF(LEFT(LOWER(C5616),1)="m","Male",IF(LEFT(LOWER(C5616),1)="f","Female","Unknown"))</f>
        <v>Female</v>
      </c>
      <c r="O5616" s="4" t="str">
        <f>IF(TRIM(LOWER(F5616))="neuro","Neurology",IF(TRIM(LOWER(F5616))="Neurology","Neurology",IF(TRIM(LOWER(F5616))="general ward","General",IF(TRIM(LOWER(F5616))="general","General",IF(TRIM(LOWER(F5616))="cardiology","Cardiology",IF(TRIM(LOWER(F5616))="Cardiology","Cardiology",IF(TRIM(LOWER(F5616))="Peads","Pediatrics",IF(TRIM(LOWER(F5616))="Pediatrics","Pediatrics",IF(TRIM(LOWER(F5616))="orthopedics","Orthopedics",IF(TRIM(LOWER(F5616))="Neurology","Neurology",IF(TRIM(LOWER(F5616))="Oncology","Oncology")))))))))))</f>
        <v>Pediatrics</v>
      </c>
      <c r="P5616" s="3" t="str">
        <f t="shared" si="522"/>
        <v>Self</v>
      </c>
      <c r="Q5616" s="5">
        <f t="shared" si="523"/>
        <v>19</v>
      </c>
      <c r="R5616" s="1">
        <f t="shared" si="524"/>
        <v>16175.5</v>
      </c>
      <c r="S5616" s="1">
        <f t="shared" si="525"/>
        <v>1</v>
      </c>
      <c r="T5616" s="1" t="str">
        <f t="shared" si="526"/>
        <v>36-50</v>
      </c>
      <c r="U5616" s="1" t="str">
        <f t="shared" si="527"/>
        <v>Unknown</v>
      </c>
    </row>
    <row r="5617" spans="1:21">
      <c r="A5617" s="1">
        <v>5616</v>
      </c>
      <c r="B5617" s="1">
        <v>38</v>
      </c>
      <c r="C5617" s="1" t="s">
        <v>27</v>
      </c>
      <c r="D5617" s="2">
        <v>45144</v>
      </c>
      <c r="E5617" s="2">
        <v>45150</v>
      </c>
      <c r="F5617" s="1" t="s">
        <v>13</v>
      </c>
      <c r="G5617" s="1" t="s">
        <v>22</v>
      </c>
      <c r="H5617" s="1" t="s">
        <v>48</v>
      </c>
      <c r="I5617" s="1">
        <v>332488.90000000002</v>
      </c>
      <c r="J5617" s="1" t="s">
        <v>38</v>
      </c>
      <c r="K5617" s="1" t="s">
        <v>17</v>
      </c>
      <c r="N5617" s="3" t="str">
        <f>IF(LEFT(LOWER(C5617),1)="m","Male",IF(LEFT(LOWER(C5617),1)="f","Female","Unknown"))</f>
        <v>Male</v>
      </c>
      <c r="O5617" s="4" t="str">
        <f>IF(TRIM(LOWER(F5617))="neuro","Neurology",IF(TRIM(LOWER(F5617))="Neurology","Neurology",IF(TRIM(LOWER(F5617))="general ward","General",IF(TRIM(LOWER(F5617))="general","General",IF(TRIM(LOWER(F5617))="cardiology","Cardiology",IF(TRIM(LOWER(F5617))="Cardiology","Cardiology",IF(TRIM(LOWER(F5617))="Peads","Pediatrics",IF(TRIM(LOWER(F5617))="Pediatrics","Pediatrics",IF(TRIM(LOWER(F5617))="orthopedics","Orthopedics",IF(TRIM(LOWER(F5617))="Neurology","Neurology",IF(TRIM(LOWER(F5617))="Oncology","Oncology")))))))))))</f>
        <v>Neurology</v>
      </c>
      <c r="P5617" s="3" t="str">
        <f t="shared" si="522"/>
        <v>Government</v>
      </c>
      <c r="Q5617" s="5">
        <f t="shared" si="523"/>
        <v>6</v>
      </c>
      <c r="R5617" s="1">
        <f t="shared" si="524"/>
        <v>332488.90000000002</v>
      </c>
      <c r="S5617" s="1">
        <f t="shared" si="525"/>
        <v>1</v>
      </c>
      <c r="T5617" s="1" t="str">
        <f t="shared" si="526"/>
        <v>36-50</v>
      </c>
      <c r="U5617" s="1" t="str">
        <f t="shared" si="527"/>
        <v>No</v>
      </c>
    </row>
    <row r="5618" spans="1:21">
      <c r="A5618" s="1">
        <v>5617</v>
      </c>
      <c r="B5618" s="1">
        <v>6</v>
      </c>
      <c r="C5618" s="1" t="s">
        <v>44</v>
      </c>
      <c r="D5618" s="2">
        <v>45356</v>
      </c>
      <c r="E5618" s="2">
        <v>45364</v>
      </c>
      <c r="F5618" s="1" t="s">
        <v>13</v>
      </c>
      <c r="G5618" s="1" t="s">
        <v>41</v>
      </c>
      <c r="I5618" s="1">
        <v>337513.2</v>
      </c>
      <c r="K5618" s="1" t="s">
        <v>16</v>
      </c>
      <c r="N5618" s="3" t="str">
        <f>IF(LEFT(LOWER(C5618),1)="m","Male",IF(LEFT(LOWER(C5618),1)="f","Female","Unknown"))</f>
        <v>Female</v>
      </c>
      <c r="O5618" s="4" t="str">
        <f>IF(TRIM(LOWER(F5618))="neuro","Neurology",IF(TRIM(LOWER(F5618))="Neurology","Neurology",IF(TRIM(LOWER(F5618))="general ward","General",IF(TRIM(LOWER(F5618))="general","General",IF(TRIM(LOWER(F5618))="cardiology","Cardiology",IF(TRIM(LOWER(F5618))="Cardiology","Cardiology",IF(TRIM(LOWER(F5618))="Peads","Pediatrics",IF(TRIM(LOWER(F5618))="Pediatrics","Pediatrics",IF(TRIM(LOWER(F5618))="orthopedics","Orthopedics",IF(TRIM(LOWER(F5618))="Neurology","Neurology",IF(TRIM(LOWER(F5618))="Oncology","Oncology")))))))))))</f>
        <v>Neurology</v>
      </c>
      <c r="P5618" s="3" t="str">
        <f t="shared" si="522"/>
        <v>Unknown</v>
      </c>
      <c r="Q5618" s="5">
        <f t="shared" si="523"/>
        <v>8</v>
      </c>
      <c r="R5618" s="1">
        <f t="shared" si="524"/>
        <v>337513.2</v>
      </c>
      <c r="S5618" s="1">
        <f t="shared" si="525"/>
        <v>1</v>
      </c>
      <c r="T5618" s="1" t="str">
        <f t="shared" si="526"/>
        <v>0-17</v>
      </c>
      <c r="U5618" s="1" t="str">
        <f t="shared" si="527"/>
        <v>Unknown</v>
      </c>
    </row>
    <row r="5619" spans="1:21">
      <c r="A5619" s="1">
        <v>5618</v>
      </c>
      <c r="B5619" s="1">
        <v>92</v>
      </c>
      <c r="C5619" s="1" t="s">
        <v>27</v>
      </c>
      <c r="D5619" s="2">
        <v>45106</v>
      </c>
      <c r="E5619" s="2">
        <v>45118</v>
      </c>
      <c r="F5619" s="1" t="s">
        <v>49</v>
      </c>
      <c r="G5619" s="1" t="s">
        <v>33</v>
      </c>
      <c r="H5619" s="1" t="s">
        <v>32</v>
      </c>
      <c r="I5619" s="1">
        <v>232455.04000000001</v>
      </c>
      <c r="J5619" s="1" t="s">
        <v>38</v>
      </c>
      <c r="K5619" s="1" t="s">
        <v>38</v>
      </c>
      <c r="N5619" s="3" t="str">
        <f>IF(LEFT(LOWER(C5619),1)="m","Male",IF(LEFT(LOWER(C5619),1)="f","Female","Unknown"))</f>
        <v>Male</v>
      </c>
      <c r="O5619" s="4" t="str">
        <f>IF(TRIM(LOWER(F5619))="neuro","Neurology",IF(TRIM(LOWER(F5619))="Neurology","Neurology",IF(TRIM(LOWER(F5619))="general ward","General",IF(TRIM(LOWER(F5619))="general","General",IF(TRIM(LOWER(F5619))="cardiology","Cardiology",IF(TRIM(LOWER(F5619))="Cardiology","Cardiology",IF(TRIM(LOWER(F5619))="Peads","Pediatrics",IF(TRIM(LOWER(F5619))="Pediatrics","Pediatrics",IF(TRIM(LOWER(F5619))="orthopedics","Orthopedics",IF(TRIM(LOWER(F5619))="Neurology","Neurology",IF(TRIM(LOWER(F5619))="Oncology","Oncology")))))))))))</f>
        <v>Oncology</v>
      </c>
      <c r="P5619" s="3" t="str">
        <f t="shared" si="522"/>
        <v>Self</v>
      </c>
      <c r="Q5619" s="5">
        <f t="shared" si="523"/>
        <v>12</v>
      </c>
      <c r="R5619" s="1">
        <f t="shared" si="524"/>
        <v>232455.04000000001</v>
      </c>
      <c r="S5619" s="1">
        <f t="shared" si="525"/>
        <v>0</v>
      </c>
      <c r="T5619" s="1" t="str">
        <f t="shared" si="526"/>
        <v>66+</v>
      </c>
      <c r="U5619" s="1" t="str">
        <f t="shared" si="527"/>
        <v>No</v>
      </c>
    </row>
    <row r="5620" spans="1:21">
      <c r="A5620" s="1">
        <v>5619</v>
      </c>
      <c r="B5620" s="1">
        <v>64</v>
      </c>
      <c r="C5620" s="1" t="s">
        <v>29</v>
      </c>
      <c r="D5620" s="2">
        <v>45637</v>
      </c>
      <c r="E5620" s="2">
        <v>45651</v>
      </c>
      <c r="F5620" s="1" t="s">
        <v>45</v>
      </c>
      <c r="G5620" s="1" t="s">
        <v>46</v>
      </c>
      <c r="H5620" s="1" t="s">
        <v>32</v>
      </c>
      <c r="I5620" s="1">
        <v>97336.75</v>
      </c>
      <c r="J5620" s="1" t="s">
        <v>42</v>
      </c>
      <c r="K5620" s="1" t="s">
        <v>38</v>
      </c>
      <c r="N5620" s="3" t="str">
        <f>IF(LEFT(LOWER(C5620),1)="m","Male",IF(LEFT(LOWER(C5620),1)="f","Female","Unknown"))</f>
        <v>Female</v>
      </c>
      <c r="O5620" s="4" t="str">
        <f>IF(TRIM(LOWER(F5620))="neuro","Neurology",IF(TRIM(LOWER(F5620))="Neurology","Neurology",IF(TRIM(LOWER(F5620))="general ward","General",IF(TRIM(LOWER(F5620))="general","General",IF(TRIM(LOWER(F5620))="cardiology","Cardiology",IF(TRIM(LOWER(F5620))="Cardiology","Cardiology",IF(TRIM(LOWER(F5620))="Peads","Pediatrics",IF(TRIM(LOWER(F5620))="Pediatrics","Pediatrics",IF(TRIM(LOWER(F5620))="orthopedics","Orthopedics",IF(TRIM(LOWER(F5620))="Neurology","Neurology",IF(TRIM(LOWER(F5620))="Oncology","Oncology")))))))))))</f>
        <v>Neurology</v>
      </c>
      <c r="P5620" s="3" t="str">
        <f t="shared" si="522"/>
        <v>Self</v>
      </c>
      <c r="Q5620" s="5">
        <f t="shared" si="523"/>
        <v>14</v>
      </c>
      <c r="R5620" s="1">
        <f t="shared" si="524"/>
        <v>97336.75</v>
      </c>
      <c r="S5620" s="1">
        <f t="shared" si="525"/>
        <v>0</v>
      </c>
      <c r="T5620" s="1" t="str">
        <f t="shared" si="526"/>
        <v>51-65</v>
      </c>
      <c r="U5620" s="1" t="str">
        <f t="shared" si="527"/>
        <v>No</v>
      </c>
    </row>
    <row r="5621" spans="1:21">
      <c r="A5621" s="1">
        <v>5620</v>
      </c>
      <c r="B5621" s="1">
        <v>77</v>
      </c>
      <c r="C5621" s="1" t="s">
        <v>18</v>
      </c>
      <c r="D5621" s="2">
        <v>45368</v>
      </c>
      <c r="E5621" s="2">
        <v>45369</v>
      </c>
      <c r="F5621" s="1" t="s">
        <v>43</v>
      </c>
      <c r="G5621" s="1" t="s">
        <v>46</v>
      </c>
      <c r="H5621" s="1" t="s">
        <v>51</v>
      </c>
      <c r="I5621" s="1">
        <v>248087.25</v>
      </c>
      <c r="J5621" s="1" t="s">
        <v>42</v>
      </c>
      <c r="K5621" s="1" t="s">
        <v>16</v>
      </c>
      <c r="N5621" s="3" t="str">
        <f>IF(LEFT(LOWER(C5621),1)="m","Male",IF(LEFT(LOWER(C5621),1)="f","Female","Unknown"))</f>
        <v>Male</v>
      </c>
      <c r="O5621" s="4" t="str">
        <f>IF(TRIM(LOWER(F5621))="neuro","Neurology",IF(TRIM(LOWER(F5621))="Neurology","Neurology",IF(TRIM(LOWER(F5621))="general ward","General",IF(TRIM(LOWER(F5621))="general","General",IF(TRIM(LOWER(F5621))="cardiology","Cardiology",IF(TRIM(LOWER(F5621))="Cardiology","Cardiology",IF(TRIM(LOWER(F5621))="Peads","Pediatrics",IF(TRIM(LOWER(F5621))="Pediatrics","Pediatrics",IF(TRIM(LOWER(F5621))="orthopedics","Orthopedics",IF(TRIM(LOWER(F5621))="Neurology","Neurology",IF(TRIM(LOWER(F5621))="Oncology","Oncology")))))))))))</f>
        <v>Orthopedics</v>
      </c>
      <c r="P5621" s="3" t="str">
        <f t="shared" si="522"/>
        <v>Self</v>
      </c>
      <c r="Q5621" s="5">
        <f t="shared" si="523"/>
        <v>1</v>
      </c>
      <c r="R5621" s="1">
        <f t="shared" si="524"/>
        <v>248087.25</v>
      </c>
      <c r="S5621" s="1">
        <f t="shared" si="525"/>
        <v>1</v>
      </c>
      <c r="T5621" s="1" t="str">
        <f t="shared" si="526"/>
        <v>66+</v>
      </c>
      <c r="U5621" s="1" t="str">
        <f t="shared" si="527"/>
        <v>No</v>
      </c>
    </row>
    <row r="5622" spans="1:21">
      <c r="A5622" s="1">
        <v>5621</v>
      </c>
      <c r="B5622" s="1">
        <v>57</v>
      </c>
      <c r="C5622" s="1" t="s">
        <v>44</v>
      </c>
      <c r="D5622" s="2">
        <v>45555</v>
      </c>
      <c r="E5622" s="2">
        <v>45574</v>
      </c>
      <c r="F5622" s="1" t="s">
        <v>21</v>
      </c>
      <c r="G5622" s="1" t="s">
        <v>14</v>
      </c>
      <c r="I5622" s="1">
        <v>104072.86</v>
      </c>
      <c r="K5622" s="1" t="s">
        <v>38</v>
      </c>
      <c r="N5622" s="3" t="str">
        <f>IF(LEFT(LOWER(C5622),1)="m","Male",IF(LEFT(LOWER(C5622),1)="f","Female","Unknown"))</f>
        <v>Female</v>
      </c>
      <c r="O5622" s="4" t="str">
        <f>IF(TRIM(LOWER(F5622))="neuro","Neurology",IF(TRIM(LOWER(F5622))="Neurology","Neurology",IF(TRIM(LOWER(F5622))="general ward","General",IF(TRIM(LOWER(F5622))="general","General",IF(TRIM(LOWER(F5622))="cardiology","Cardiology",IF(TRIM(LOWER(F5622))="Cardiology","Cardiology",IF(TRIM(LOWER(F5622))="Peads","Pediatrics",IF(TRIM(LOWER(F5622))="Pediatrics","Pediatrics",IF(TRIM(LOWER(F5622))="orthopedics","Orthopedics",IF(TRIM(LOWER(F5622))="Neurology","Neurology",IF(TRIM(LOWER(F5622))="Oncology","Oncology")))))))))))</f>
        <v>General</v>
      </c>
      <c r="P5622" s="3" t="str">
        <f t="shared" si="522"/>
        <v>Private</v>
      </c>
      <c r="Q5622" s="5">
        <f t="shared" si="523"/>
        <v>19</v>
      </c>
      <c r="R5622" s="1">
        <f t="shared" si="524"/>
        <v>104072.86</v>
      </c>
      <c r="S5622" s="1">
        <f t="shared" si="525"/>
        <v>0</v>
      </c>
      <c r="T5622" s="1" t="str">
        <f t="shared" si="526"/>
        <v>51-65</v>
      </c>
      <c r="U5622" s="1" t="str">
        <f t="shared" si="527"/>
        <v>Unknown</v>
      </c>
    </row>
    <row r="5623" spans="1:21">
      <c r="A5623" s="1">
        <v>5622</v>
      </c>
      <c r="B5623" s="1">
        <v>19</v>
      </c>
      <c r="C5623" s="1" t="s">
        <v>34</v>
      </c>
      <c r="D5623" s="2">
        <v>45021</v>
      </c>
      <c r="E5623" s="2">
        <v>45039</v>
      </c>
      <c r="F5623" s="1" t="s">
        <v>30</v>
      </c>
      <c r="G5623" s="1" t="s">
        <v>31</v>
      </c>
      <c r="H5623" s="1" t="s">
        <v>51</v>
      </c>
      <c r="I5623" s="1">
        <v>88164.57</v>
      </c>
      <c r="J5623" s="1" t="s">
        <v>42</v>
      </c>
      <c r="K5623" s="1" t="s">
        <v>17</v>
      </c>
      <c r="N5623" s="3" t="str">
        <f>IF(LEFT(LOWER(C5623),1)="m","Male",IF(LEFT(LOWER(C5623),1)="f","Female","Unknown"))</f>
        <v>Male</v>
      </c>
      <c r="O5623" s="4" t="str">
        <f>IF(TRIM(LOWER(F5623))="neuro","Neurology",IF(TRIM(LOWER(F5623))="Neurology","Neurology",IF(TRIM(LOWER(F5623))="general ward","General",IF(TRIM(LOWER(F5623))="general","General",IF(TRIM(LOWER(F5623))="cardiology","Cardiology",IF(TRIM(LOWER(F5623))="Cardiology","Cardiology",IF(TRIM(LOWER(F5623))="Peads","Pediatrics",IF(TRIM(LOWER(F5623))="Pediatrics","Pediatrics",IF(TRIM(LOWER(F5623))="orthopedics","Orthopedics",IF(TRIM(LOWER(F5623))="Neurology","Neurology",IF(TRIM(LOWER(F5623))="Oncology","Oncology")))))))))))</f>
        <v>Pediatrics</v>
      </c>
      <c r="P5623" s="3" t="str">
        <f t="shared" si="522"/>
        <v>Private</v>
      </c>
      <c r="Q5623" s="5">
        <f t="shared" si="523"/>
        <v>18</v>
      </c>
      <c r="R5623" s="1">
        <f t="shared" si="524"/>
        <v>88164.57</v>
      </c>
      <c r="S5623" s="1">
        <f t="shared" si="525"/>
        <v>1</v>
      </c>
      <c r="T5623" s="1" t="str">
        <f t="shared" si="526"/>
        <v>18-35</v>
      </c>
      <c r="U5623" s="1" t="str">
        <f t="shared" si="527"/>
        <v>No</v>
      </c>
    </row>
    <row r="5624" spans="1:21">
      <c r="A5624" s="1">
        <v>5623</v>
      </c>
      <c r="B5624" s="1">
        <v>28</v>
      </c>
      <c r="C5624" s="1" t="s">
        <v>34</v>
      </c>
      <c r="D5624" s="2">
        <v>45020</v>
      </c>
      <c r="E5624" s="2">
        <v>45022</v>
      </c>
      <c r="F5624" s="1" t="s">
        <v>43</v>
      </c>
      <c r="G5624" s="1" t="s">
        <v>36</v>
      </c>
      <c r="H5624" s="1" t="s">
        <v>51</v>
      </c>
      <c r="I5624" s="1">
        <v>116209.49</v>
      </c>
      <c r="J5624" s="1" t="s">
        <v>24</v>
      </c>
      <c r="K5624" s="1" t="s">
        <v>38</v>
      </c>
      <c r="N5624" s="3" t="str">
        <f>IF(LEFT(LOWER(C5624),1)="m","Male",IF(LEFT(LOWER(C5624),1)="f","Female","Unknown"))</f>
        <v>Male</v>
      </c>
      <c r="O5624" s="4" t="str">
        <f>IF(TRIM(LOWER(F5624))="neuro","Neurology",IF(TRIM(LOWER(F5624))="Neurology","Neurology",IF(TRIM(LOWER(F5624))="general ward","General",IF(TRIM(LOWER(F5624))="general","General",IF(TRIM(LOWER(F5624))="cardiology","Cardiology",IF(TRIM(LOWER(F5624))="Cardiology","Cardiology",IF(TRIM(LOWER(F5624))="Peads","Pediatrics",IF(TRIM(LOWER(F5624))="Pediatrics","Pediatrics",IF(TRIM(LOWER(F5624))="orthopedics","Orthopedics",IF(TRIM(LOWER(F5624))="Neurology","Neurology",IF(TRIM(LOWER(F5624))="Oncology","Oncology")))))))))))</f>
        <v>Orthopedics</v>
      </c>
      <c r="P5624" s="3" t="str">
        <f t="shared" si="522"/>
        <v>Government</v>
      </c>
      <c r="Q5624" s="5">
        <f t="shared" si="523"/>
        <v>2</v>
      </c>
      <c r="R5624" s="1">
        <f t="shared" si="524"/>
        <v>116209.49</v>
      </c>
      <c r="S5624" s="1">
        <f t="shared" si="525"/>
        <v>0</v>
      </c>
      <c r="T5624" s="1" t="str">
        <f t="shared" si="526"/>
        <v>18-35</v>
      </c>
      <c r="U5624" s="1" t="str">
        <f t="shared" si="527"/>
        <v>No</v>
      </c>
    </row>
    <row r="5625" spans="1:21">
      <c r="A5625" s="1">
        <v>5624</v>
      </c>
      <c r="B5625" s="1">
        <v>6</v>
      </c>
      <c r="C5625" s="1" t="s">
        <v>26</v>
      </c>
      <c r="D5625" s="2">
        <v>45595</v>
      </c>
      <c r="E5625" s="2">
        <v>45606</v>
      </c>
      <c r="F5625" s="1" t="s">
        <v>45</v>
      </c>
      <c r="G5625" s="1" t="s">
        <v>22</v>
      </c>
      <c r="H5625" s="1" t="s">
        <v>37</v>
      </c>
      <c r="I5625" s="1">
        <v>116678.64</v>
      </c>
      <c r="J5625" s="1" t="s">
        <v>38</v>
      </c>
      <c r="K5625" s="1" t="s">
        <v>17</v>
      </c>
      <c r="N5625" s="3" t="str">
        <f>IF(LEFT(LOWER(C5625),1)="m","Male",IF(LEFT(LOWER(C5625),1)="f","Female","Unknown"))</f>
        <v>Female</v>
      </c>
      <c r="O5625" s="4" t="str">
        <f>IF(TRIM(LOWER(F5625))="neuro","Neurology",IF(TRIM(LOWER(F5625))="Neurology","Neurology",IF(TRIM(LOWER(F5625))="general ward","General",IF(TRIM(LOWER(F5625))="general","General",IF(TRIM(LOWER(F5625))="cardiology","Cardiology",IF(TRIM(LOWER(F5625))="Cardiology","Cardiology",IF(TRIM(LOWER(F5625))="Peads","Pediatrics",IF(TRIM(LOWER(F5625))="Pediatrics","Pediatrics",IF(TRIM(LOWER(F5625))="orthopedics","Orthopedics",IF(TRIM(LOWER(F5625))="Neurology","Neurology",IF(TRIM(LOWER(F5625))="Oncology","Oncology")))))))))))</f>
        <v>Neurology</v>
      </c>
      <c r="P5625" s="3" t="str">
        <f t="shared" si="522"/>
        <v>Government</v>
      </c>
      <c r="Q5625" s="5">
        <f t="shared" si="523"/>
        <v>11</v>
      </c>
      <c r="R5625" s="1">
        <f t="shared" si="524"/>
        <v>116678.64</v>
      </c>
      <c r="S5625" s="1">
        <f t="shared" si="525"/>
        <v>1</v>
      </c>
      <c r="T5625" s="1" t="str">
        <f t="shared" si="526"/>
        <v>0-17</v>
      </c>
      <c r="U5625" s="1" t="str">
        <f t="shared" si="527"/>
        <v>No</v>
      </c>
    </row>
    <row r="5626" spans="1:21">
      <c r="A5626" s="1">
        <v>5625</v>
      </c>
      <c r="B5626" s="1">
        <v>88</v>
      </c>
      <c r="C5626" s="1" t="s">
        <v>34</v>
      </c>
      <c r="D5626" s="2">
        <v>45499</v>
      </c>
      <c r="E5626" s="2">
        <v>45509</v>
      </c>
      <c r="F5626" s="1" t="s">
        <v>21</v>
      </c>
      <c r="G5626" s="1" t="s">
        <v>46</v>
      </c>
      <c r="H5626" s="1" t="s">
        <v>37</v>
      </c>
      <c r="I5626" s="1">
        <v>340405.31</v>
      </c>
      <c r="J5626" s="1" t="s">
        <v>17</v>
      </c>
      <c r="K5626" s="1" t="s">
        <v>38</v>
      </c>
      <c r="N5626" s="3" t="str">
        <f>IF(LEFT(LOWER(C5626),1)="m","Male",IF(LEFT(LOWER(C5626),1)="f","Female","Unknown"))</f>
        <v>Male</v>
      </c>
      <c r="O5626" s="4" t="str">
        <f>IF(TRIM(LOWER(F5626))="neuro","Neurology",IF(TRIM(LOWER(F5626))="Neurology","Neurology",IF(TRIM(LOWER(F5626))="general ward","General",IF(TRIM(LOWER(F5626))="general","General",IF(TRIM(LOWER(F5626))="cardiology","Cardiology",IF(TRIM(LOWER(F5626))="Cardiology","Cardiology",IF(TRIM(LOWER(F5626))="Peads","Pediatrics",IF(TRIM(LOWER(F5626))="Pediatrics","Pediatrics",IF(TRIM(LOWER(F5626))="orthopedics","Orthopedics",IF(TRIM(LOWER(F5626))="Neurology","Neurology",IF(TRIM(LOWER(F5626))="Oncology","Oncology")))))))))))</f>
        <v>General</v>
      </c>
      <c r="P5626" s="3" t="str">
        <f t="shared" si="522"/>
        <v>Self</v>
      </c>
      <c r="Q5626" s="5">
        <f t="shared" si="523"/>
        <v>10</v>
      </c>
      <c r="R5626" s="1">
        <f t="shared" si="524"/>
        <v>340405.31</v>
      </c>
      <c r="S5626" s="1">
        <f t="shared" si="525"/>
        <v>0</v>
      </c>
      <c r="T5626" s="1" t="str">
        <f t="shared" si="526"/>
        <v>66+</v>
      </c>
      <c r="U5626" s="1" t="str">
        <f t="shared" si="527"/>
        <v>Yes</v>
      </c>
    </row>
    <row r="5627" spans="1:21">
      <c r="A5627" s="1">
        <v>5626</v>
      </c>
      <c r="B5627" s="1">
        <v>34</v>
      </c>
      <c r="C5627" s="1" t="s">
        <v>44</v>
      </c>
      <c r="D5627" s="2">
        <v>45496</v>
      </c>
      <c r="E5627" s="2">
        <v>45505</v>
      </c>
      <c r="F5627" s="1" t="s">
        <v>28</v>
      </c>
      <c r="G5627" s="1" t="s">
        <v>14</v>
      </c>
      <c r="H5627" s="1" t="s">
        <v>37</v>
      </c>
      <c r="I5627" s="1">
        <v>343876.81</v>
      </c>
      <c r="J5627" s="1" t="s">
        <v>42</v>
      </c>
      <c r="K5627" s="1" t="s">
        <v>42</v>
      </c>
      <c r="N5627" s="3" t="str">
        <f>IF(LEFT(LOWER(C5627),1)="m","Male",IF(LEFT(LOWER(C5627),1)="f","Female","Unknown"))</f>
        <v>Female</v>
      </c>
      <c r="O5627" s="4" t="str">
        <f>IF(TRIM(LOWER(F5627))="neuro","Neurology",IF(TRIM(LOWER(F5627))="Neurology","Neurology",IF(TRIM(LOWER(F5627))="general ward","General",IF(TRIM(LOWER(F5627))="general","General",IF(TRIM(LOWER(F5627))="cardiology","Cardiology",IF(TRIM(LOWER(F5627))="Cardiology","Cardiology",IF(TRIM(LOWER(F5627))="Peads","Pediatrics",IF(TRIM(LOWER(F5627))="Pediatrics","Pediatrics",IF(TRIM(LOWER(F5627))="orthopedics","Orthopedics",IF(TRIM(LOWER(F5627))="Neurology","Neurology",IF(TRIM(LOWER(F5627))="Oncology","Oncology")))))))))))</f>
        <v>Orthopedics</v>
      </c>
      <c r="P5627" s="3" t="str">
        <f t="shared" si="522"/>
        <v>Private</v>
      </c>
      <c r="Q5627" s="5">
        <f t="shared" si="523"/>
        <v>9</v>
      </c>
      <c r="R5627" s="1">
        <f t="shared" si="524"/>
        <v>343876.81</v>
      </c>
      <c r="S5627" s="1">
        <f t="shared" si="525"/>
        <v>0</v>
      </c>
      <c r="T5627" s="1" t="str">
        <f t="shared" si="526"/>
        <v>18-35</v>
      </c>
      <c r="U5627" s="1" t="str">
        <f t="shared" si="527"/>
        <v>No</v>
      </c>
    </row>
    <row r="5628" spans="1:21">
      <c r="A5628" s="1">
        <v>5627</v>
      </c>
      <c r="B5628" s="1">
        <v>48</v>
      </c>
      <c r="C5628" s="1" t="s">
        <v>29</v>
      </c>
      <c r="D5628" s="2">
        <v>45087</v>
      </c>
      <c r="E5628" s="2">
        <v>45092</v>
      </c>
      <c r="F5628" s="1" t="s">
        <v>13</v>
      </c>
      <c r="G5628" s="1" t="s">
        <v>33</v>
      </c>
      <c r="H5628" s="1" t="s">
        <v>23</v>
      </c>
      <c r="I5628" s="1">
        <v>173262.12</v>
      </c>
      <c r="J5628" s="1" t="s">
        <v>24</v>
      </c>
      <c r="K5628" s="1" t="s">
        <v>25</v>
      </c>
      <c r="N5628" s="3" t="str">
        <f>IF(LEFT(LOWER(C5628),1)="m","Male",IF(LEFT(LOWER(C5628),1)="f","Female","Unknown"))</f>
        <v>Female</v>
      </c>
      <c r="O5628" s="4" t="str">
        <f>IF(TRIM(LOWER(F5628))="neuro","Neurology",IF(TRIM(LOWER(F5628))="Neurology","Neurology",IF(TRIM(LOWER(F5628))="general ward","General",IF(TRIM(LOWER(F5628))="general","General",IF(TRIM(LOWER(F5628))="cardiology","Cardiology",IF(TRIM(LOWER(F5628))="Cardiology","Cardiology",IF(TRIM(LOWER(F5628))="Peads","Pediatrics",IF(TRIM(LOWER(F5628))="Pediatrics","Pediatrics",IF(TRIM(LOWER(F5628))="orthopedics","Orthopedics",IF(TRIM(LOWER(F5628))="Neurology","Neurology",IF(TRIM(LOWER(F5628))="Oncology","Oncology")))))))))))</f>
        <v>Neurology</v>
      </c>
      <c r="P5628" s="3" t="str">
        <f t="shared" si="522"/>
        <v>Self</v>
      </c>
      <c r="Q5628" s="5">
        <f t="shared" si="523"/>
        <v>5</v>
      </c>
      <c r="R5628" s="1">
        <f t="shared" si="524"/>
        <v>173262.12</v>
      </c>
      <c r="S5628" s="1">
        <f t="shared" si="525"/>
        <v>1</v>
      </c>
      <c r="T5628" s="1" t="str">
        <f t="shared" si="526"/>
        <v>36-50</v>
      </c>
      <c r="U5628" s="1" t="str">
        <f t="shared" si="527"/>
        <v>No</v>
      </c>
    </row>
    <row r="5629" spans="1:21">
      <c r="A5629" s="1">
        <v>5628</v>
      </c>
      <c r="B5629" s="1">
        <v>43</v>
      </c>
      <c r="C5629" s="1" t="s">
        <v>12</v>
      </c>
      <c r="D5629" s="2">
        <v>45570</v>
      </c>
      <c r="E5629" s="2">
        <v>45577</v>
      </c>
      <c r="F5629" s="1" t="s">
        <v>52</v>
      </c>
      <c r="G5629" s="1" t="s">
        <v>41</v>
      </c>
      <c r="H5629" s="1" t="s">
        <v>23</v>
      </c>
      <c r="I5629" s="1">
        <v>34157.03</v>
      </c>
      <c r="J5629" s="1" t="s">
        <v>24</v>
      </c>
      <c r="K5629" s="1" t="s">
        <v>16</v>
      </c>
      <c r="N5629" s="3" t="str">
        <f>IF(LEFT(LOWER(C5629),1)="m","Male",IF(LEFT(LOWER(C5629),1)="f","Female","Unknown"))</f>
        <v>Unknown</v>
      </c>
      <c r="O5629" s="4" t="str">
        <f>IF(TRIM(LOWER(F5629))="neuro","Neurology",IF(TRIM(LOWER(F5629))="Neurology","Neurology",IF(TRIM(LOWER(F5629))="general ward","General",IF(TRIM(LOWER(F5629))="general","General",IF(TRIM(LOWER(F5629))="cardiology","Cardiology",IF(TRIM(LOWER(F5629))="Cardiology","Cardiology",IF(TRIM(LOWER(F5629))="Peads","Pediatrics",IF(TRIM(LOWER(F5629))="Pediatrics","Pediatrics",IF(TRIM(LOWER(F5629))="orthopedics","Orthopedics",IF(TRIM(LOWER(F5629))="Neurology","Neurology",IF(TRIM(LOWER(F5629))="Oncology","Oncology")))))))))))</f>
        <v>Oncology</v>
      </c>
      <c r="P5629" s="3" t="str">
        <f t="shared" si="522"/>
        <v>Unknown</v>
      </c>
      <c r="Q5629" s="5">
        <f t="shared" si="523"/>
        <v>7</v>
      </c>
      <c r="R5629" s="1">
        <f t="shared" si="524"/>
        <v>34157.03</v>
      </c>
      <c r="S5629" s="1">
        <f t="shared" si="525"/>
        <v>1</v>
      </c>
      <c r="T5629" s="1" t="str">
        <f t="shared" si="526"/>
        <v>36-50</v>
      </c>
      <c r="U5629" s="1" t="str">
        <f t="shared" si="527"/>
        <v>No</v>
      </c>
    </row>
    <row r="5630" spans="1:21">
      <c r="A5630" s="1">
        <v>5629</v>
      </c>
      <c r="C5630" s="1" t="s">
        <v>26</v>
      </c>
      <c r="D5630" s="2">
        <v>45039</v>
      </c>
      <c r="E5630" s="2">
        <v>45046</v>
      </c>
      <c r="F5630" s="1" t="s">
        <v>35</v>
      </c>
      <c r="G5630" s="1" t="s">
        <v>22</v>
      </c>
      <c r="H5630" s="1" t="s">
        <v>32</v>
      </c>
      <c r="I5630" s="1">
        <v>327818.86</v>
      </c>
      <c r="J5630" s="1" t="s">
        <v>42</v>
      </c>
      <c r="K5630" s="1" t="s">
        <v>17</v>
      </c>
      <c r="N5630" s="3" t="str">
        <f>IF(LEFT(LOWER(C5630),1)="m","Male",IF(LEFT(LOWER(C5630),1)="f","Female","Unknown"))</f>
        <v>Female</v>
      </c>
      <c r="O5630" s="4" t="str">
        <f>IF(TRIM(LOWER(F5630))="neuro","Neurology",IF(TRIM(LOWER(F5630))="Neurology","Neurology",IF(TRIM(LOWER(F5630))="general ward","General",IF(TRIM(LOWER(F5630))="general","General",IF(TRIM(LOWER(F5630))="cardiology","Cardiology",IF(TRIM(LOWER(F5630))="Cardiology","Cardiology",IF(TRIM(LOWER(F5630))="Peads","Pediatrics",IF(TRIM(LOWER(F5630))="Pediatrics","Pediatrics",IF(TRIM(LOWER(F5630))="orthopedics","Orthopedics",IF(TRIM(LOWER(F5630))="Neurology","Neurology",IF(TRIM(LOWER(F5630))="Oncology","Oncology")))))))))))</f>
        <v>Cardiology</v>
      </c>
      <c r="P5630" s="3" t="str">
        <f t="shared" si="522"/>
        <v>Government</v>
      </c>
      <c r="Q5630" s="5">
        <f t="shared" si="523"/>
        <v>7</v>
      </c>
      <c r="R5630" s="1">
        <f t="shared" si="524"/>
        <v>327818.86</v>
      </c>
      <c r="S5630" s="1">
        <f t="shared" si="525"/>
        <v>1</v>
      </c>
      <c r="T5630" s="1" t="str">
        <f t="shared" si="526"/>
        <v>0-17</v>
      </c>
      <c r="U5630" s="1" t="str">
        <f t="shared" si="527"/>
        <v>No</v>
      </c>
    </row>
    <row r="5631" spans="1:21">
      <c r="A5631" s="1">
        <v>5630</v>
      </c>
      <c r="B5631" s="1">
        <v>88</v>
      </c>
      <c r="C5631" s="1" t="s">
        <v>26</v>
      </c>
      <c r="D5631" s="2">
        <v>45048</v>
      </c>
      <c r="E5631" s="2">
        <v>45050</v>
      </c>
      <c r="F5631" s="1" t="s">
        <v>45</v>
      </c>
      <c r="G5631" s="1" t="s">
        <v>14</v>
      </c>
      <c r="H5631" s="1" t="s">
        <v>51</v>
      </c>
      <c r="I5631" s="1">
        <v>82151.09</v>
      </c>
      <c r="J5631" s="1" t="s">
        <v>42</v>
      </c>
      <c r="K5631" s="1" t="s">
        <v>42</v>
      </c>
      <c r="N5631" s="3" t="str">
        <f>IF(LEFT(LOWER(C5631),1)="m","Male",IF(LEFT(LOWER(C5631),1)="f","Female","Unknown"))</f>
        <v>Female</v>
      </c>
      <c r="O5631" s="4" t="str">
        <f>IF(TRIM(LOWER(F5631))="neuro","Neurology",IF(TRIM(LOWER(F5631))="Neurology","Neurology",IF(TRIM(LOWER(F5631))="general ward","General",IF(TRIM(LOWER(F5631))="general","General",IF(TRIM(LOWER(F5631))="cardiology","Cardiology",IF(TRIM(LOWER(F5631))="Cardiology","Cardiology",IF(TRIM(LOWER(F5631))="Peads","Pediatrics",IF(TRIM(LOWER(F5631))="Pediatrics","Pediatrics",IF(TRIM(LOWER(F5631))="orthopedics","Orthopedics",IF(TRIM(LOWER(F5631))="Neurology","Neurology",IF(TRIM(LOWER(F5631))="Oncology","Oncology")))))))))))</f>
        <v>Neurology</v>
      </c>
      <c r="P5631" s="3" t="str">
        <f t="shared" si="522"/>
        <v>Private</v>
      </c>
      <c r="Q5631" s="5">
        <f t="shared" si="523"/>
        <v>2</v>
      </c>
      <c r="R5631" s="1">
        <f t="shared" si="524"/>
        <v>82151.09</v>
      </c>
      <c r="S5631" s="1">
        <f t="shared" si="525"/>
        <v>0</v>
      </c>
      <c r="T5631" s="1" t="str">
        <f t="shared" si="526"/>
        <v>66+</v>
      </c>
      <c r="U5631" s="1" t="str">
        <f t="shared" si="527"/>
        <v>No</v>
      </c>
    </row>
    <row r="5632" spans="1:21">
      <c r="A5632" s="1">
        <v>5631</v>
      </c>
      <c r="B5632" s="1">
        <v>79</v>
      </c>
      <c r="C5632" s="1" t="s">
        <v>12</v>
      </c>
      <c r="D5632" s="2">
        <v>45209</v>
      </c>
      <c r="E5632" s="2">
        <v>45222</v>
      </c>
      <c r="F5632" s="1" t="s">
        <v>43</v>
      </c>
      <c r="G5632" s="1" t="s">
        <v>41</v>
      </c>
      <c r="H5632" s="1" t="s">
        <v>23</v>
      </c>
      <c r="I5632" s="1">
        <v>239422.07</v>
      </c>
      <c r="J5632" s="1" t="s">
        <v>17</v>
      </c>
      <c r="K5632" s="1" t="s">
        <v>25</v>
      </c>
      <c r="N5632" s="3" t="str">
        <f>IF(LEFT(LOWER(C5632),1)="m","Male",IF(LEFT(LOWER(C5632),1)="f","Female","Unknown"))</f>
        <v>Unknown</v>
      </c>
      <c r="O5632" s="4" t="str">
        <f>IF(TRIM(LOWER(F5632))="neuro","Neurology",IF(TRIM(LOWER(F5632))="Neurology","Neurology",IF(TRIM(LOWER(F5632))="general ward","General",IF(TRIM(LOWER(F5632))="general","General",IF(TRIM(LOWER(F5632))="cardiology","Cardiology",IF(TRIM(LOWER(F5632))="Cardiology","Cardiology",IF(TRIM(LOWER(F5632))="Peads","Pediatrics",IF(TRIM(LOWER(F5632))="Pediatrics","Pediatrics",IF(TRIM(LOWER(F5632))="orthopedics","Orthopedics",IF(TRIM(LOWER(F5632))="Neurology","Neurology",IF(TRIM(LOWER(F5632))="Oncology","Oncology")))))))))))</f>
        <v>Orthopedics</v>
      </c>
      <c r="P5632" s="3" t="str">
        <f t="shared" si="522"/>
        <v>Unknown</v>
      </c>
      <c r="Q5632" s="5">
        <f t="shared" si="523"/>
        <v>13</v>
      </c>
      <c r="R5632" s="1">
        <f t="shared" si="524"/>
        <v>239422.07</v>
      </c>
      <c r="S5632" s="1">
        <f t="shared" si="525"/>
        <v>1</v>
      </c>
      <c r="T5632" s="1" t="str">
        <f t="shared" si="526"/>
        <v>66+</v>
      </c>
      <c r="U5632" s="1" t="str">
        <f t="shared" si="527"/>
        <v>Yes</v>
      </c>
    </row>
    <row r="5633" spans="1:21">
      <c r="A5633" s="1">
        <v>5632</v>
      </c>
      <c r="B5633" s="1">
        <v>94</v>
      </c>
      <c r="C5633" s="1" t="s">
        <v>34</v>
      </c>
      <c r="D5633" s="2">
        <v>44950</v>
      </c>
      <c r="E5633" s="2">
        <v>44963</v>
      </c>
      <c r="F5633" s="1" t="s">
        <v>43</v>
      </c>
      <c r="G5633" s="1" t="s">
        <v>22</v>
      </c>
      <c r="H5633" s="1" t="s">
        <v>37</v>
      </c>
      <c r="I5633" s="1">
        <v>118898.09</v>
      </c>
      <c r="J5633" s="1" t="s">
        <v>16</v>
      </c>
      <c r="K5633" s="1" t="s">
        <v>42</v>
      </c>
      <c r="N5633" s="3" t="str">
        <f>IF(LEFT(LOWER(C5633),1)="m","Male",IF(LEFT(LOWER(C5633),1)="f","Female","Unknown"))</f>
        <v>Male</v>
      </c>
      <c r="O5633" s="4" t="str">
        <f>IF(TRIM(LOWER(F5633))="neuro","Neurology",IF(TRIM(LOWER(F5633))="Neurology","Neurology",IF(TRIM(LOWER(F5633))="general ward","General",IF(TRIM(LOWER(F5633))="general","General",IF(TRIM(LOWER(F5633))="cardiology","Cardiology",IF(TRIM(LOWER(F5633))="Cardiology","Cardiology",IF(TRIM(LOWER(F5633))="Peads","Pediatrics",IF(TRIM(LOWER(F5633))="Pediatrics","Pediatrics",IF(TRIM(LOWER(F5633))="orthopedics","Orthopedics",IF(TRIM(LOWER(F5633))="Neurology","Neurology",IF(TRIM(LOWER(F5633))="Oncology","Oncology")))))))))))</f>
        <v>Orthopedics</v>
      </c>
      <c r="P5633" s="3" t="str">
        <f t="shared" si="522"/>
        <v>Government</v>
      </c>
      <c r="Q5633" s="5">
        <f t="shared" si="523"/>
        <v>13</v>
      </c>
      <c r="R5633" s="1">
        <f t="shared" si="524"/>
        <v>118898.09</v>
      </c>
      <c r="S5633" s="1">
        <f t="shared" si="525"/>
        <v>0</v>
      </c>
      <c r="T5633" s="1" t="str">
        <f t="shared" si="526"/>
        <v>66+</v>
      </c>
      <c r="U5633" s="1" t="str">
        <f t="shared" si="527"/>
        <v>Yes</v>
      </c>
    </row>
    <row r="5634" spans="1:21">
      <c r="A5634" s="1">
        <v>5633</v>
      </c>
      <c r="B5634" s="1">
        <v>89</v>
      </c>
      <c r="C5634" s="1" t="s">
        <v>27</v>
      </c>
      <c r="D5634" s="2">
        <v>45521</v>
      </c>
      <c r="E5634" s="2">
        <v>45528</v>
      </c>
      <c r="F5634" s="1" t="s">
        <v>13</v>
      </c>
      <c r="G5634" s="1" t="s">
        <v>31</v>
      </c>
      <c r="H5634" s="1" t="s">
        <v>15</v>
      </c>
      <c r="I5634" s="1">
        <v>243186.44</v>
      </c>
      <c r="J5634" s="1" t="s">
        <v>42</v>
      </c>
      <c r="K5634" s="1" t="s">
        <v>25</v>
      </c>
      <c r="N5634" s="3" t="str">
        <f>IF(LEFT(LOWER(C5634),1)="m","Male",IF(LEFT(LOWER(C5634),1)="f","Female","Unknown"))</f>
        <v>Male</v>
      </c>
      <c r="O5634" s="4" t="str">
        <f>IF(TRIM(LOWER(F5634))="neuro","Neurology",IF(TRIM(LOWER(F5634))="Neurology","Neurology",IF(TRIM(LOWER(F5634))="general ward","General",IF(TRIM(LOWER(F5634))="general","General",IF(TRIM(LOWER(F5634))="cardiology","Cardiology",IF(TRIM(LOWER(F5634))="Cardiology","Cardiology",IF(TRIM(LOWER(F5634))="Peads","Pediatrics",IF(TRIM(LOWER(F5634))="Pediatrics","Pediatrics",IF(TRIM(LOWER(F5634))="orthopedics","Orthopedics",IF(TRIM(LOWER(F5634))="Neurology","Neurology",IF(TRIM(LOWER(F5634))="Oncology","Oncology")))))))))))</f>
        <v>Neurology</v>
      </c>
      <c r="P5634" s="3" t="str">
        <f t="shared" si="522"/>
        <v>Private</v>
      </c>
      <c r="Q5634" s="5">
        <f t="shared" si="523"/>
        <v>7</v>
      </c>
      <c r="R5634" s="1">
        <f t="shared" si="524"/>
        <v>243186.44</v>
      </c>
      <c r="S5634" s="1">
        <f t="shared" si="525"/>
        <v>1</v>
      </c>
      <c r="T5634" s="1" t="str">
        <f t="shared" si="526"/>
        <v>66+</v>
      </c>
      <c r="U5634" s="1" t="str">
        <f t="shared" si="527"/>
        <v>No</v>
      </c>
    </row>
    <row r="5635" spans="1:21">
      <c r="A5635" s="1">
        <v>5634</v>
      </c>
      <c r="B5635" s="1">
        <v>31</v>
      </c>
      <c r="C5635" s="1" t="s">
        <v>26</v>
      </c>
      <c r="D5635" s="2">
        <v>45303</v>
      </c>
      <c r="E5635" s="2">
        <v>45314</v>
      </c>
      <c r="F5635" s="1" t="s">
        <v>49</v>
      </c>
      <c r="G5635" s="1" t="s">
        <v>22</v>
      </c>
      <c r="H5635" s="1" t="s">
        <v>37</v>
      </c>
      <c r="I5635" s="1">
        <v>17676.09</v>
      </c>
      <c r="J5635" s="1" t="s">
        <v>42</v>
      </c>
      <c r="K5635" s="1" t="s">
        <v>38</v>
      </c>
      <c r="N5635" s="3" t="str">
        <f>IF(LEFT(LOWER(C5635),1)="m","Male",IF(LEFT(LOWER(C5635),1)="f","Female","Unknown"))</f>
        <v>Female</v>
      </c>
      <c r="O5635" s="4" t="str">
        <f>IF(TRIM(LOWER(F5635))="neuro","Neurology",IF(TRIM(LOWER(F5635))="Neurology","Neurology",IF(TRIM(LOWER(F5635))="general ward","General",IF(TRIM(LOWER(F5635))="general","General",IF(TRIM(LOWER(F5635))="cardiology","Cardiology",IF(TRIM(LOWER(F5635))="Cardiology","Cardiology",IF(TRIM(LOWER(F5635))="Peads","Pediatrics",IF(TRIM(LOWER(F5635))="Pediatrics","Pediatrics",IF(TRIM(LOWER(F5635))="orthopedics","Orthopedics",IF(TRIM(LOWER(F5635))="Neurology","Neurology",IF(TRIM(LOWER(F5635))="Oncology","Oncology")))))))))))</f>
        <v>Oncology</v>
      </c>
      <c r="P5635" s="3" t="str">
        <f t="shared" ref="P5635:P5698" si="528">IF(LOWER(G5635)="private","Private",
IF(LOWER(G5635)="govt","Government",
IF(LOWER(G5635)="government","Government",
IF(LOWER(G5635)="self","Self","Unknown"))))</f>
        <v>Government</v>
      </c>
      <c r="Q5635" s="5">
        <f t="shared" ref="Q5635:Q5698" si="529">IF(E5635&lt;D5635,"",E5635-D5635)</f>
        <v>11</v>
      </c>
      <c r="R5635" s="1">
        <f t="shared" ref="R5635:R5698" si="530">IF(I5635&lt;0,"",I5635)</f>
        <v>17676.09</v>
      </c>
      <c r="S5635" s="1">
        <f t="shared" ref="S5635:S5698" si="531">IF(OR(K5635="Yes",K5635="YES",K5635="Y"),1,0)</f>
        <v>0</v>
      </c>
      <c r="T5635" s="1" t="str">
        <f t="shared" ref="T5635:T5698" si="532">IF(B5635&lt;18,"0-17",                                                  IF(B5635&lt;36,"18-35",
IF(B5635&lt;51,"36-50",
IF(B5635&lt;66,"51-65","66+"))))</f>
        <v>18-35</v>
      </c>
      <c r="U5635" s="1" t="str">
        <f t="shared" ref="U5635:U5698" si="533">IF(OR(TRIM(UPPER(J5635))="YES",TRIM(UPPER(J5635))="Y"),"Yes",
IF(OR(TRIM(UPPER(J5635))="NO",TRIM(UPPER(J5635))="N"),"No","Unknown"))</f>
        <v>No</v>
      </c>
    </row>
    <row r="5636" spans="1:21">
      <c r="A5636" s="1">
        <v>5635</v>
      </c>
      <c r="B5636" s="1">
        <v>53</v>
      </c>
      <c r="C5636" s="1" t="s">
        <v>26</v>
      </c>
      <c r="D5636" s="2">
        <v>45335</v>
      </c>
      <c r="E5636" s="2">
        <v>45351</v>
      </c>
      <c r="F5636" s="1" t="s">
        <v>40</v>
      </c>
      <c r="G5636" s="1" t="s">
        <v>41</v>
      </c>
      <c r="I5636" s="1">
        <v>94834.19</v>
      </c>
      <c r="J5636" s="1" t="s">
        <v>24</v>
      </c>
      <c r="K5636" s="1" t="s">
        <v>38</v>
      </c>
      <c r="N5636" s="3" t="str">
        <f>IF(LEFT(LOWER(C5636),1)="m","Male",IF(LEFT(LOWER(C5636),1)="f","Female","Unknown"))</f>
        <v>Female</v>
      </c>
      <c r="O5636" s="4" t="str">
        <f>IF(TRIM(LOWER(F5636))="neuro","Neurology",IF(TRIM(LOWER(F5636))="Neurology","Neurology",IF(TRIM(LOWER(F5636))="general ward","General",IF(TRIM(LOWER(F5636))="general","General",IF(TRIM(LOWER(F5636))="cardiology","Cardiology",IF(TRIM(LOWER(F5636))="Cardiology","Cardiology",IF(TRIM(LOWER(F5636))="Peads","Pediatrics",IF(TRIM(LOWER(F5636))="Pediatrics","Pediatrics",IF(TRIM(LOWER(F5636))="orthopedics","Orthopedics",IF(TRIM(LOWER(F5636))="Neurology","Neurology",IF(TRIM(LOWER(F5636))="Oncology","Oncology")))))))))))</f>
        <v>Pediatrics</v>
      </c>
      <c r="P5636" s="3" t="str">
        <f t="shared" si="528"/>
        <v>Unknown</v>
      </c>
      <c r="Q5636" s="5">
        <f t="shared" si="529"/>
        <v>16</v>
      </c>
      <c r="R5636" s="1">
        <f t="shared" si="530"/>
        <v>94834.19</v>
      </c>
      <c r="S5636" s="1">
        <f t="shared" si="531"/>
        <v>0</v>
      </c>
      <c r="T5636" s="1" t="str">
        <f t="shared" si="532"/>
        <v>51-65</v>
      </c>
      <c r="U5636" s="1" t="str">
        <f t="shared" si="533"/>
        <v>No</v>
      </c>
    </row>
    <row r="5637" spans="1:21">
      <c r="A5637" s="1">
        <v>5636</v>
      </c>
      <c r="B5637" s="1">
        <v>50</v>
      </c>
      <c r="C5637" s="1" t="s">
        <v>34</v>
      </c>
      <c r="D5637" s="2">
        <v>45284</v>
      </c>
      <c r="E5637" s="2">
        <v>45293</v>
      </c>
      <c r="F5637" s="1" t="s">
        <v>13</v>
      </c>
      <c r="G5637" s="1" t="s">
        <v>14</v>
      </c>
      <c r="H5637" s="1" t="s">
        <v>32</v>
      </c>
      <c r="I5637" s="1">
        <v>183342.51</v>
      </c>
      <c r="J5637" s="1" t="s">
        <v>17</v>
      </c>
      <c r="K5637" s="1" t="s">
        <v>16</v>
      </c>
      <c r="N5637" s="3" t="str">
        <f>IF(LEFT(LOWER(C5637),1)="m","Male",IF(LEFT(LOWER(C5637),1)="f","Female","Unknown"))</f>
        <v>Male</v>
      </c>
      <c r="O5637" s="4" t="str">
        <f>IF(TRIM(LOWER(F5637))="neuro","Neurology",IF(TRIM(LOWER(F5637))="Neurology","Neurology",IF(TRIM(LOWER(F5637))="general ward","General",IF(TRIM(LOWER(F5637))="general","General",IF(TRIM(LOWER(F5637))="cardiology","Cardiology",IF(TRIM(LOWER(F5637))="Cardiology","Cardiology",IF(TRIM(LOWER(F5637))="Peads","Pediatrics",IF(TRIM(LOWER(F5637))="Pediatrics","Pediatrics",IF(TRIM(LOWER(F5637))="orthopedics","Orthopedics",IF(TRIM(LOWER(F5637))="Neurology","Neurology",IF(TRIM(LOWER(F5637))="Oncology","Oncology")))))))))))</f>
        <v>Neurology</v>
      </c>
      <c r="P5637" s="3" t="str">
        <f t="shared" si="528"/>
        <v>Private</v>
      </c>
      <c r="Q5637" s="5">
        <f t="shared" si="529"/>
        <v>9</v>
      </c>
      <c r="R5637" s="1">
        <f t="shared" si="530"/>
        <v>183342.51</v>
      </c>
      <c r="S5637" s="1">
        <f t="shared" si="531"/>
        <v>1</v>
      </c>
      <c r="T5637" s="1" t="str">
        <f t="shared" si="532"/>
        <v>36-50</v>
      </c>
      <c r="U5637" s="1" t="str">
        <f t="shared" si="533"/>
        <v>Yes</v>
      </c>
    </row>
    <row r="5638" spans="1:21">
      <c r="A5638" s="1">
        <v>5637</v>
      </c>
      <c r="B5638" s="1">
        <v>37</v>
      </c>
      <c r="C5638" s="1" t="s">
        <v>26</v>
      </c>
      <c r="D5638" s="2">
        <v>44977</v>
      </c>
      <c r="E5638" s="2">
        <v>44987</v>
      </c>
      <c r="F5638" s="1" t="s">
        <v>49</v>
      </c>
      <c r="G5638" s="1" t="s">
        <v>36</v>
      </c>
      <c r="H5638" s="1" t="s">
        <v>37</v>
      </c>
      <c r="I5638" s="1">
        <v>269541.28000000003</v>
      </c>
      <c r="K5638" s="1" t="s">
        <v>20</v>
      </c>
      <c r="N5638" s="3" t="str">
        <f>IF(LEFT(LOWER(C5638),1)="m","Male",IF(LEFT(LOWER(C5638),1)="f","Female","Unknown"))</f>
        <v>Female</v>
      </c>
      <c r="O5638" s="4" t="str">
        <f>IF(TRIM(LOWER(F5638))="neuro","Neurology",IF(TRIM(LOWER(F5638))="Neurology","Neurology",IF(TRIM(LOWER(F5638))="general ward","General",IF(TRIM(LOWER(F5638))="general","General",IF(TRIM(LOWER(F5638))="cardiology","Cardiology",IF(TRIM(LOWER(F5638))="Cardiology","Cardiology",IF(TRIM(LOWER(F5638))="Peads","Pediatrics",IF(TRIM(LOWER(F5638))="Pediatrics","Pediatrics",IF(TRIM(LOWER(F5638))="orthopedics","Orthopedics",IF(TRIM(LOWER(F5638))="Neurology","Neurology",IF(TRIM(LOWER(F5638))="Oncology","Oncology")))))))))))</f>
        <v>Oncology</v>
      </c>
      <c r="P5638" s="3" t="str">
        <f t="shared" si="528"/>
        <v>Government</v>
      </c>
      <c r="Q5638" s="5">
        <f t="shared" si="529"/>
        <v>10</v>
      </c>
      <c r="R5638" s="1">
        <f t="shared" si="530"/>
        <v>269541.28000000003</v>
      </c>
      <c r="S5638" s="1">
        <f t="shared" si="531"/>
        <v>0</v>
      </c>
      <c r="T5638" s="1" t="str">
        <f t="shared" si="532"/>
        <v>36-50</v>
      </c>
      <c r="U5638" s="1" t="str">
        <f t="shared" si="533"/>
        <v>Unknown</v>
      </c>
    </row>
    <row r="5639" spans="1:21">
      <c r="A5639" s="1">
        <v>5638</v>
      </c>
      <c r="B5639" s="1">
        <v>29</v>
      </c>
      <c r="C5639" s="1" t="s">
        <v>12</v>
      </c>
      <c r="D5639" s="2">
        <v>45392</v>
      </c>
      <c r="E5639" s="2">
        <v>45402</v>
      </c>
      <c r="F5639" s="1" t="s">
        <v>21</v>
      </c>
      <c r="G5639" s="1" t="s">
        <v>31</v>
      </c>
      <c r="H5639" s="1" t="s">
        <v>37</v>
      </c>
      <c r="I5639" s="1">
        <v>222783.26</v>
      </c>
      <c r="J5639" s="1" t="s">
        <v>17</v>
      </c>
      <c r="K5639" s="1" t="s">
        <v>38</v>
      </c>
      <c r="N5639" s="3" t="str">
        <f>IF(LEFT(LOWER(C5639),1)="m","Male",IF(LEFT(LOWER(C5639),1)="f","Female","Unknown"))</f>
        <v>Unknown</v>
      </c>
      <c r="O5639" s="4" t="str">
        <f>IF(TRIM(LOWER(F5639))="neuro","Neurology",IF(TRIM(LOWER(F5639))="Neurology","Neurology",IF(TRIM(LOWER(F5639))="general ward","General",IF(TRIM(LOWER(F5639))="general","General",IF(TRIM(LOWER(F5639))="cardiology","Cardiology",IF(TRIM(LOWER(F5639))="Cardiology","Cardiology",IF(TRIM(LOWER(F5639))="Peads","Pediatrics",IF(TRIM(LOWER(F5639))="Pediatrics","Pediatrics",IF(TRIM(LOWER(F5639))="orthopedics","Orthopedics",IF(TRIM(LOWER(F5639))="Neurology","Neurology",IF(TRIM(LOWER(F5639))="Oncology","Oncology")))))))))))</f>
        <v>General</v>
      </c>
      <c r="P5639" s="3" t="str">
        <f t="shared" si="528"/>
        <v>Private</v>
      </c>
      <c r="Q5639" s="5">
        <f t="shared" si="529"/>
        <v>10</v>
      </c>
      <c r="R5639" s="1">
        <f t="shared" si="530"/>
        <v>222783.26</v>
      </c>
      <c r="S5639" s="1">
        <f t="shared" si="531"/>
        <v>0</v>
      </c>
      <c r="T5639" s="1" t="str">
        <f t="shared" si="532"/>
        <v>18-35</v>
      </c>
      <c r="U5639" s="1" t="str">
        <f t="shared" si="533"/>
        <v>Yes</v>
      </c>
    </row>
    <row r="5640" spans="1:21">
      <c r="A5640" s="1">
        <v>5639</v>
      </c>
      <c r="B5640" s="1">
        <v>39</v>
      </c>
      <c r="C5640" s="1" t="s">
        <v>26</v>
      </c>
      <c r="D5640" s="2">
        <v>45547</v>
      </c>
      <c r="E5640" s="2">
        <v>45552</v>
      </c>
      <c r="F5640" s="1" t="s">
        <v>50</v>
      </c>
      <c r="G5640" s="1" t="s">
        <v>46</v>
      </c>
      <c r="H5640" s="1" t="s">
        <v>48</v>
      </c>
      <c r="I5640" s="1">
        <v>156052.24</v>
      </c>
      <c r="J5640" s="1" t="s">
        <v>25</v>
      </c>
      <c r="K5640" s="1" t="s">
        <v>42</v>
      </c>
      <c r="N5640" s="3" t="str">
        <f>IF(LEFT(LOWER(C5640),1)="m","Male",IF(LEFT(LOWER(C5640),1)="f","Female","Unknown"))</f>
        <v>Female</v>
      </c>
      <c r="O5640" s="4" t="str">
        <f>IF(TRIM(LOWER(F5640))="neuro","Neurology",IF(TRIM(LOWER(F5640))="Neurology","Neurology",IF(TRIM(LOWER(F5640))="general ward","General",IF(TRIM(LOWER(F5640))="general","General",IF(TRIM(LOWER(F5640))="cardiology","Cardiology",IF(TRIM(LOWER(F5640))="Cardiology","Cardiology",IF(TRIM(LOWER(F5640))="Peads","Pediatrics",IF(TRIM(LOWER(F5640))="Pediatrics","Pediatrics",IF(TRIM(LOWER(F5640))="orthopedics","Orthopedics",IF(TRIM(LOWER(F5640))="Neurology","Neurology",IF(TRIM(LOWER(F5640))="Oncology","Oncology")))))))))))</f>
        <v>Cardiology</v>
      </c>
      <c r="P5640" s="3" t="str">
        <f t="shared" si="528"/>
        <v>Self</v>
      </c>
      <c r="Q5640" s="5">
        <f t="shared" si="529"/>
        <v>5</v>
      </c>
      <c r="R5640" s="1">
        <f t="shared" si="530"/>
        <v>156052.24</v>
      </c>
      <c r="S5640" s="1">
        <f t="shared" si="531"/>
        <v>0</v>
      </c>
      <c r="T5640" s="1" t="str">
        <f t="shared" si="532"/>
        <v>36-50</v>
      </c>
      <c r="U5640" s="1" t="str">
        <f t="shared" si="533"/>
        <v>Yes</v>
      </c>
    </row>
    <row r="5641" spans="1:21">
      <c r="A5641" s="1">
        <v>5640</v>
      </c>
      <c r="B5641" s="1">
        <v>11</v>
      </c>
      <c r="C5641" s="1" t="s">
        <v>12</v>
      </c>
      <c r="D5641" s="2">
        <v>45499</v>
      </c>
      <c r="E5641" s="2">
        <v>45518</v>
      </c>
      <c r="F5641" s="1" t="s">
        <v>40</v>
      </c>
      <c r="G5641" s="1" t="s">
        <v>33</v>
      </c>
      <c r="H5641" s="1" t="s">
        <v>37</v>
      </c>
      <c r="I5641" s="1">
        <v>310261.53999999998</v>
      </c>
      <c r="J5641" s="1" t="s">
        <v>16</v>
      </c>
      <c r="K5641" s="1" t="s">
        <v>16</v>
      </c>
      <c r="N5641" s="3" t="str">
        <f>IF(LEFT(LOWER(C5641),1)="m","Male",IF(LEFT(LOWER(C5641),1)="f","Female","Unknown"))</f>
        <v>Unknown</v>
      </c>
      <c r="O5641" s="4" t="str">
        <f>IF(TRIM(LOWER(F5641))="neuro","Neurology",IF(TRIM(LOWER(F5641))="Neurology","Neurology",IF(TRIM(LOWER(F5641))="general ward","General",IF(TRIM(LOWER(F5641))="general","General",IF(TRIM(LOWER(F5641))="cardiology","Cardiology",IF(TRIM(LOWER(F5641))="Cardiology","Cardiology",IF(TRIM(LOWER(F5641))="Peads","Pediatrics",IF(TRIM(LOWER(F5641))="Pediatrics","Pediatrics",IF(TRIM(LOWER(F5641))="orthopedics","Orthopedics",IF(TRIM(LOWER(F5641))="Neurology","Neurology",IF(TRIM(LOWER(F5641))="Oncology","Oncology")))))))))))</f>
        <v>Pediatrics</v>
      </c>
      <c r="P5641" s="3" t="str">
        <f t="shared" si="528"/>
        <v>Self</v>
      </c>
      <c r="Q5641" s="5">
        <f t="shared" si="529"/>
        <v>19</v>
      </c>
      <c r="R5641" s="1">
        <f t="shared" si="530"/>
        <v>310261.53999999998</v>
      </c>
      <c r="S5641" s="1">
        <f t="shared" si="531"/>
        <v>1</v>
      </c>
      <c r="T5641" s="1" t="str">
        <f t="shared" si="532"/>
        <v>0-17</v>
      </c>
      <c r="U5641" s="1" t="str">
        <f t="shared" si="533"/>
        <v>Yes</v>
      </c>
    </row>
    <row r="5642" spans="1:21">
      <c r="A5642" s="1">
        <v>5641</v>
      </c>
      <c r="B5642" s="1">
        <v>9</v>
      </c>
      <c r="C5642" s="1" t="s">
        <v>44</v>
      </c>
      <c r="D5642" s="2">
        <v>45403</v>
      </c>
      <c r="E5642" s="2">
        <v>45420</v>
      </c>
      <c r="F5642" s="1" t="s">
        <v>52</v>
      </c>
      <c r="G5642" s="1" t="s">
        <v>36</v>
      </c>
      <c r="H5642" s="1" t="s">
        <v>23</v>
      </c>
      <c r="I5642" s="1">
        <v>67693.62</v>
      </c>
      <c r="J5642" s="1" t="s">
        <v>25</v>
      </c>
      <c r="K5642" s="1" t="s">
        <v>20</v>
      </c>
      <c r="N5642" s="3" t="str">
        <f>IF(LEFT(LOWER(C5642),1)="m","Male",IF(LEFT(LOWER(C5642),1)="f","Female","Unknown"))</f>
        <v>Female</v>
      </c>
      <c r="O5642" s="4" t="str">
        <f>IF(TRIM(LOWER(F5642))="neuro","Neurology",IF(TRIM(LOWER(F5642))="Neurology","Neurology",IF(TRIM(LOWER(F5642))="general ward","General",IF(TRIM(LOWER(F5642))="general","General",IF(TRIM(LOWER(F5642))="cardiology","Cardiology",IF(TRIM(LOWER(F5642))="Cardiology","Cardiology",IF(TRIM(LOWER(F5642))="Peads","Pediatrics",IF(TRIM(LOWER(F5642))="Pediatrics","Pediatrics",IF(TRIM(LOWER(F5642))="orthopedics","Orthopedics",IF(TRIM(LOWER(F5642))="Neurology","Neurology",IF(TRIM(LOWER(F5642))="Oncology","Oncology")))))))))))</f>
        <v>Oncology</v>
      </c>
      <c r="P5642" s="3" t="str">
        <f t="shared" si="528"/>
        <v>Government</v>
      </c>
      <c r="Q5642" s="5">
        <f t="shared" si="529"/>
        <v>17</v>
      </c>
      <c r="R5642" s="1">
        <f t="shared" si="530"/>
        <v>67693.62</v>
      </c>
      <c r="S5642" s="1">
        <f t="shared" si="531"/>
        <v>0</v>
      </c>
      <c r="T5642" s="1" t="str">
        <f t="shared" si="532"/>
        <v>0-17</v>
      </c>
      <c r="U5642" s="1" t="str">
        <f t="shared" si="533"/>
        <v>Yes</v>
      </c>
    </row>
    <row r="5643" spans="1:21">
      <c r="A5643" s="1">
        <v>5642</v>
      </c>
      <c r="B5643" s="1">
        <v>60</v>
      </c>
      <c r="C5643" s="1" t="s">
        <v>29</v>
      </c>
      <c r="D5643" s="2">
        <v>45039</v>
      </c>
      <c r="E5643" s="2">
        <v>45057</v>
      </c>
      <c r="F5643" s="1" t="s">
        <v>40</v>
      </c>
      <c r="G5643" s="1" t="s">
        <v>22</v>
      </c>
      <c r="H5643" s="1" t="s">
        <v>51</v>
      </c>
      <c r="I5643" s="1">
        <v>116386.83</v>
      </c>
      <c r="J5643" s="1" t="s">
        <v>17</v>
      </c>
      <c r="K5643" s="1" t="s">
        <v>42</v>
      </c>
      <c r="N5643" s="3" t="str">
        <f>IF(LEFT(LOWER(C5643),1)="m","Male",IF(LEFT(LOWER(C5643),1)="f","Female","Unknown"))</f>
        <v>Female</v>
      </c>
      <c r="O5643" s="4" t="str">
        <f>IF(TRIM(LOWER(F5643))="neuro","Neurology",IF(TRIM(LOWER(F5643))="Neurology","Neurology",IF(TRIM(LOWER(F5643))="general ward","General",IF(TRIM(LOWER(F5643))="general","General",IF(TRIM(LOWER(F5643))="cardiology","Cardiology",IF(TRIM(LOWER(F5643))="Cardiology","Cardiology",IF(TRIM(LOWER(F5643))="Peads","Pediatrics",IF(TRIM(LOWER(F5643))="Pediatrics","Pediatrics",IF(TRIM(LOWER(F5643))="orthopedics","Orthopedics",IF(TRIM(LOWER(F5643))="Neurology","Neurology",IF(TRIM(LOWER(F5643))="Oncology","Oncology")))))))))))</f>
        <v>Pediatrics</v>
      </c>
      <c r="P5643" s="3" t="str">
        <f t="shared" si="528"/>
        <v>Government</v>
      </c>
      <c r="Q5643" s="5">
        <f t="shared" si="529"/>
        <v>18</v>
      </c>
      <c r="R5643" s="1">
        <f t="shared" si="530"/>
        <v>116386.83</v>
      </c>
      <c r="S5643" s="1">
        <f t="shared" si="531"/>
        <v>0</v>
      </c>
      <c r="T5643" s="1" t="str">
        <f t="shared" si="532"/>
        <v>51-65</v>
      </c>
      <c r="U5643" s="1" t="str">
        <f t="shared" si="533"/>
        <v>Yes</v>
      </c>
    </row>
    <row r="5644" spans="1:21">
      <c r="A5644" s="1">
        <v>5643</v>
      </c>
      <c r="C5644" s="1" t="s">
        <v>12</v>
      </c>
      <c r="D5644" s="2">
        <v>45596</v>
      </c>
      <c r="E5644" s="2">
        <v>45597</v>
      </c>
      <c r="F5644" s="1" t="s">
        <v>43</v>
      </c>
      <c r="G5644" s="1" t="s">
        <v>33</v>
      </c>
      <c r="H5644" s="1" t="s">
        <v>32</v>
      </c>
      <c r="I5644" s="1">
        <v>293238.81</v>
      </c>
      <c r="J5644" s="1" t="s">
        <v>17</v>
      </c>
      <c r="K5644" s="1" t="s">
        <v>25</v>
      </c>
      <c r="N5644" s="3" t="str">
        <f>IF(LEFT(LOWER(C5644),1)="m","Male",IF(LEFT(LOWER(C5644),1)="f","Female","Unknown"))</f>
        <v>Unknown</v>
      </c>
      <c r="O5644" s="4" t="str">
        <f>IF(TRIM(LOWER(F5644))="neuro","Neurology",IF(TRIM(LOWER(F5644))="Neurology","Neurology",IF(TRIM(LOWER(F5644))="general ward","General",IF(TRIM(LOWER(F5644))="general","General",IF(TRIM(LOWER(F5644))="cardiology","Cardiology",IF(TRIM(LOWER(F5644))="Cardiology","Cardiology",IF(TRIM(LOWER(F5644))="Peads","Pediatrics",IF(TRIM(LOWER(F5644))="Pediatrics","Pediatrics",IF(TRIM(LOWER(F5644))="orthopedics","Orthopedics",IF(TRIM(LOWER(F5644))="Neurology","Neurology",IF(TRIM(LOWER(F5644))="Oncology","Oncology")))))))))))</f>
        <v>Orthopedics</v>
      </c>
      <c r="P5644" s="3" t="str">
        <f t="shared" si="528"/>
        <v>Self</v>
      </c>
      <c r="Q5644" s="5">
        <f t="shared" si="529"/>
        <v>1</v>
      </c>
      <c r="R5644" s="1">
        <f t="shared" si="530"/>
        <v>293238.81</v>
      </c>
      <c r="S5644" s="1">
        <f t="shared" si="531"/>
        <v>1</v>
      </c>
      <c r="T5644" s="1" t="str">
        <f t="shared" si="532"/>
        <v>0-17</v>
      </c>
      <c r="U5644" s="1" t="str">
        <f t="shared" si="533"/>
        <v>Yes</v>
      </c>
    </row>
    <row r="5645" spans="1:21">
      <c r="A5645" s="1">
        <v>5644</v>
      </c>
      <c r="B5645" s="1">
        <v>42</v>
      </c>
      <c r="C5645" s="1" t="s">
        <v>12</v>
      </c>
      <c r="D5645" s="2">
        <v>45404</v>
      </c>
      <c r="E5645" s="2">
        <v>45420</v>
      </c>
      <c r="F5645" s="1" t="s">
        <v>43</v>
      </c>
      <c r="G5645" s="1" t="s">
        <v>33</v>
      </c>
      <c r="H5645" s="1" t="s">
        <v>51</v>
      </c>
      <c r="I5645" s="1">
        <v>96703.4</v>
      </c>
      <c r="K5645" s="1" t="s">
        <v>20</v>
      </c>
      <c r="N5645" s="3" t="str">
        <f>IF(LEFT(LOWER(C5645),1)="m","Male",IF(LEFT(LOWER(C5645),1)="f","Female","Unknown"))</f>
        <v>Unknown</v>
      </c>
      <c r="O5645" s="4" t="str">
        <f>IF(TRIM(LOWER(F5645))="neuro","Neurology",IF(TRIM(LOWER(F5645))="Neurology","Neurology",IF(TRIM(LOWER(F5645))="general ward","General",IF(TRIM(LOWER(F5645))="general","General",IF(TRIM(LOWER(F5645))="cardiology","Cardiology",IF(TRIM(LOWER(F5645))="Cardiology","Cardiology",IF(TRIM(LOWER(F5645))="Peads","Pediatrics",IF(TRIM(LOWER(F5645))="Pediatrics","Pediatrics",IF(TRIM(LOWER(F5645))="orthopedics","Orthopedics",IF(TRIM(LOWER(F5645))="Neurology","Neurology",IF(TRIM(LOWER(F5645))="Oncology","Oncology")))))))))))</f>
        <v>Orthopedics</v>
      </c>
      <c r="P5645" s="3" t="str">
        <f t="shared" si="528"/>
        <v>Self</v>
      </c>
      <c r="Q5645" s="5">
        <f t="shared" si="529"/>
        <v>16</v>
      </c>
      <c r="R5645" s="1">
        <f t="shared" si="530"/>
        <v>96703.4</v>
      </c>
      <c r="S5645" s="1">
        <f t="shared" si="531"/>
        <v>0</v>
      </c>
      <c r="T5645" s="1" t="str">
        <f t="shared" si="532"/>
        <v>36-50</v>
      </c>
      <c r="U5645" s="1" t="str">
        <f t="shared" si="533"/>
        <v>Unknown</v>
      </c>
    </row>
    <row r="5646" spans="1:21">
      <c r="A5646" s="1">
        <v>5645</v>
      </c>
      <c r="C5646" s="1" t="s">
        <v>18</v>
      </c>
      <c r="D5646" s="2">
        <v>45062</v>
      </c>
      <c r="E5646" s="2">
        <v>45066</v>
      </c>
      <c r="F5646" s="1" t="s">
        <v>45</v>
      </c>
      <c r="G5646" s="1" t="s">
        <v>41</v>
      </c>
      <c r="H5646" s="1" t="s">
        <v>37</v>
      </c>
      <c r="I5646" s="1">
        <v>213543.82</v>
      </c>
      <c r="J5646" s="1" t="s">
        <v>17</v>
      </c>
      <c r="K5646" s="1" t="s">
        <v>20</v>
      </c>
      <c r="N5646" s="3" t="str">
        <f>IF(LEFT(LOWER(C5646),1)="m","Male",IF(LEFT(LOWER(C5646),1)="f","Female","Unknown"))</f>
        <v>Male</v>
      </c>
      <c r="O5646" s="4" t="str">
        <f>IF(TRIM(LOWER(F5646))="neuro","Neurology",IF(TRIM(LOWER(F5646))="Neurology","Neurology",IF(TRIM(LOWER(F5646))="general ward","General",IF(TRIM(LOWER(F5646))="general","General",IF(TRIM(LOWER(F5646))="cardiology","Cardiology",IF(TRIM(LOWER(F5646))="Cardiology","Cardiology",IF(TRIM(LOWER(F5646))="Peads","Pediatrics",IF(TRIM(LOWER(F5646))="Pediatrics","Pediatrics",IF(TRIM(LOWER(F5646))="orthopedics","Orthopedics",IF(TRIM(LOWER(F5646))="Neurology","Neurology",IF(TRIM(LOWER(F5646))="Oncology","Oncology")))))))))))</f>
        <v>Neurology</v>
      </c>
      <c r="P5646" s="3" t="str">
        <f t="shared" si="528"/>
        <v>Unknown</v>
      </c>
      <c r="Q5646" s="5">
        <f t="shared" si="529"/>
        <v>4</v>
      </c>
      <c r="R5646" s="1">
        <f t="shared" si="530"/>
        <v>213543.82</v>
      </c>
      <c r="S5646" s="1">
        <f t="shared" si="531"/>
        <v>0</v>
      </c>
      <c r="T5646" s="1" t="str">
        <f t="shared" si="532"/>
        <v>0-17</v>
      </c>
      <c r="U5646" s="1" t="str">
        <f t="shared" si="533"/>
        <v>Yes</v>
      </c>
    </row>
    <row r="5647" spans="1:21">
      <c r="A5647" s="1">
        <v>5646</v>
      </c>
      <c r="C5647" s="1" t="s">
        <v>27</v>
      </c>
      <c r="D5647" s="2">
        <v>45104</v>
      </c>
      <c r="E5647" s="2">
        <v>45112</v>
      </c>
      <c r="F5647" s="1" t="s">
        <v>50</v>
      </c>
      <c r="G5647" s="1" t="s">
        <v>41</v>
      </c>
      <c r="H5647" s="1" t="s">
        <v>39</v>
      </c>
      <c r="I5647" s="1">
        <v>335699.77</v>
      </c>
      <c r="J5647" s="1" t="s">
        <v>42</v>
      </c>
      <c r="K5647" s="1" t="s">
        <v>42</v>
      </c>
      <c r="N5647" s="3" t="str">
        <f>IF(LEFT(LOWER(C5647),1)="m","Male",IF(LEFT(LOWER(C5647),1)="f","Female","Unknown"))</f>
        <v>Male</v>
      </c>
      <c r="O5647" s="4" t="str">
        <f>IF(TRIM(LOWER(F5647))="neuro","Neurology",IF(TRIM(LOWER(F5647))="Neurology","Neurology",IF(TRIM(LOWER(F5647))="general ward","General",IF(TRIM(LOWER(F5647))="general","General",IF(TRIM(LOWER(F5647))="cardiology","Cardiology",IF(TRIM(LOWER(F5647))="Cardiology","Cardiology",IF(TRIM(LOWER(F5647))="Peads","Pediatrics",IF(TRIM(LOWER(F5647))="Pediatrics","Pediatrics",IF(TRIM(LOWER(F5647))="orthopedics","Orthopedics",IF(TRIM(LOWER(F5647))="Neurology","Neurology",IF(TRIM(LOWER(F5647))="Oncology","Oncology")))))))))))</f>
        <v>Cardiology</v>
      </c>
      <c r="P5647" s="3" t="str">
        <f t="shared" si="528"/>
        <v>Unknown</v>
      </c>
      <c r="Q5647" s="5">
        <f t="shared" si="529"/>
        <v>8</v>
      </c>
      <c r="R5647" s="1">
        <f t="shared" si="530"/>
        <v>335699.77</v>
      </c>
      <c r="S5647" s="1">
        <f t="shared" si="531"/>
        <v>0</v>
      </c>
      <c r="T5647" s="1" t="str">
        <f t="shared" si="532"/>
        <v>0-17</v>
      </c>
      <c r="U5647" s="1" t="str">
        <f t="shared" si="533"/>
        <v>No</v>
      </c>
    </row>
    <row r="5648" spans="1:21">
      <c r="A5648" s="1">
        <v>5647</v>
      </c>
      <c r="B5648" s="1">
        <v>50</v>
      </c>
      <c r="C5648" s="1" t="s">
        <v>44</v>
      </c>
      <c r="D5648" s="2">
        <v>45084</v>
      </c>
      <c r="E5648" s="2">
        <v>45102</v>
      </c>
      <c r="F5648" s="1" t="s">
        <v>50</v>
      </c>
      <c r="G5648" s="1" t="s">
        <v>33</v>
      </c>
      <c r="I5648" s="1">
        <v>325719.23</v>
      </c>
      <c r="J5648" s="1" t="s">
        <v>25</v>
      </c>
      <c r="K5648" s="1" t="s">
        <v>38</v>
      </c>
      <c r="N5648" s="3" t="str">
        <f>IF(LEFT(LOWER(C5648),1)="m","Male",IF(LEFT(LOWER(C5648),1)="f","Female","Unknown"))</f>
        <v>Female</v>
      </c>
      <c r="O5648" s="4" t="str">
        <f>IF(TRIM(LOWER(F5648))="neuro","Neurology",IF(TRIM(LOWER(F5648))="Neurology","Neurology",IF(TRIM(LOWER(F5648))="general ward","General",IF(TRIM(LOWER(F5648))="general","General",IF(TRIM(LOWER(F5648))="cardiology","Cardiology",IF(TRIM(LOWER(F5648))="Cardiology","Cardiology",IF(TRIM(LOWER(F5648))="Peads","Pediatrics",IF(TRIM(LOWER(F5648))="Pediatrics","Pediatrics",IF(TRIM(LOWER(F5648))="orthopedics","Orthopedics",IF(TRIM(LOWER(F5648))="Neurology","Neurology",IF(TRIM(LOWER(F5648))="Oncology","Oncology")))))))))))</f>
        <v>Cardiology</v>
      </c>
      <c r="P5648" s="3" t="str">
        <f t="shared" si="528"/>
        <v>Self</v>
      </c>
      <c r="Q5648" s="5">
        <f t="shared" si="529"/>
        <v>18</v>
      </c>
      <c r="R5648" s="1">
        <f t="shared" si="530"/>
        <v>325719.23</v>
      </c>
      <c r="S5648" s="1">
        <f t="shared" si="531"/>
        <v>0</v>
      </c>
      <c r="T5648" s="1" t="str">
        <f t="shared" si="532"/>
        <v>36-50</v>
      </c>
      <c r="U5648" s="1" t="str">
        <f t="shared" si="533"/>
        <v>Yes</v>
      </c>
    </row>
    <row r="5649" spans="1:21">
      <c r="A5649" s="1">
        <v>5648</v>
      </c>
      <c r="B5649" s="1">
        <v>76</v>
      </c>
      <c r="C5649" s="1" t="s">
        <v>27</v>
      </c>
      <c r="D5649" s="2">
        <v>44967</v>
      </c>
      <c r="E5649" s="2">
        <v>44981</v>
      </c>
      <c r="F5649" s="1" t="s">
        <v>49</v>
      </c>
      <c r="G5649" s="1" t="s">
        <v>36</v>
      </c>
      <c r="H5649" s="1" t="s">
        <v>48</v>
      </c>
      <c r="I5649" s="1">
        <v>276724.40000000002</v>
      </c>
      <c r="K5649" s="1" t="s">
        <v>25</v>
      </c>
      <c r="N5649" s="3" t="str">
        <f>IF(LEFT(LOWER(C5649),1)="m","Male",IF(LEFT(LOWER(C5649),1)="f","Female","Unknown"))</f>
        <v>Male</v>
      </c>
      <c r="O5649" s="4" t="str">
        <f>IF(TRIM(LOWER(F5649))="neuro","Neurology",IF(TRIM(LOWER(F5649))="Neurology","Neurology",IF(TRIM(LOWER(F5649))="general ward","General",IF(TRIM(LOWER(F5649))="general","General",IF(TRIM(LOWER(F5649))="cardiology","Cardiology",IF(TRIM(LOWER(F5649))="Cardiology","Cardiology",IF(TRIM(LOWER(F5649))="Peads","Pediatrics",IF(TRIM(LOWER(F5649))="Pediatrics","Pediatrics",IF(TRIM(LOWER(F5649))="orthopedics","Orthopedics",IF(TRIM(LOWER(F5649))="Neurology","Neurology",IF(TRIM(LOWER(F5649))="Oncology","Oncology")))))))))))</f>
        <v>Oncology</v>
      </c>
      <c r="P5649" s="3" t="str">
        <f t="shared" si="528"/>
        <v>Government</v>
      </c>
      <c r="Q5649" s="5">
        <f t="shared" si="529"/>
        <v>14</v>
      </c>
      <c r="R5649" s="1">
        <f t="shared" si="530"/>
        <v>276724.40000000002</v>
      </c>
      <c r="S5649" s="1">
        <f t="shared" si="531"/>
        <v>1</v>
      </c>
      <c r="T5649" s="1" t="str">
        <f t="shared" si="532"/>
        <v>66+</v>
      </c>
      <c r="U5649" s="1" t="str">
        <f t="shared" si="533"/>
        <v>Unknown</v>
      </c>
    </row>
    <row r="5650" spans="1:21">
      <c r="A5650" s="1">
        <v>5649</v>
      </c>
      <c r="B5650" s="1">
        <v>57</v>
      </c>
      <c r="C5650" s="1" t="s">
        <v>44</v>
      </c>
      <c r="D5650" s="2">
        <v>45459</v>
      </c>
      <c r="E5650" s="2">
        <v>45474</v>
      </c>
      <c r="F5650" s="1" t="s">
        <v>13</v>
      </c>
      <c r="G5650" s="1" t="s">
        <v>46</v>
      </c>
      <c r="H5650" s="1" t="s">
        <v>39</v>
      </c>
      <c r="I5650" s="1">
        <v>175702.09</v>
      </c>
      <c r="J5650" s="1" t="s">
        <v>16</v>
      </c>
      <c r="K5650" s="1" t="s">
        <v>38</v>
      </c>
      <c r="N5650" s="3" t="str">
        <f>IF(LEFT(LOWER(C5650),1)="m","Male",IF(LEFT(LOWER(C5650),1)="f","Female","Unknown"))</f>
        <v>Female</v>
      </c>
      <c r="O5650" s="4" t="str">
        <f>IF(TRIM(LOWER(F5650))="neuro","Neurology",IF(TRIM(LOWER(F5650))="Neurology","Neurology",IF(TRIM(LOWER(F5650))="general ward","General",IF(TRIM(LOWER(F5650))="general","General",IF(TRIM(LOWER(F5650))="cardiology","Cardiology",IF(TRIM(LOWER(F5650))="Cardiology","Cardiology",IF(TRIM(LOWER(F5650))="Peads","Pediatrics",IF(TRIM(LOWER(F5650))="Pediatrics","Pediatrics",IF(TRIM(LOWER(F5650))="orthopedics","Orthopedics",IF(TRIM(LOWER(F5650))="Neurology","Neurology",IF(TRIM(LOWER(F5650))="Oncology","Oncology")))))))))))</f>
        <v>Neurology</v>
      </c>
      <c r="P5650" s="3" t="str">
        <f t="shared" si="528"/>
        <v>Self</v>
      </c>
      <c r="Q5650" s="5">
        <f t="shared" si="529"/>
        <v>15</v>
      </c>
      <c r="R5650" s="1">
        <f t="shared" si="530"/>
        <v>175702.09</v>
      </c>
      <c r="S5650" s="1">
        <f t="shared" si="531"/>
        <v>0</v>
      </c>
      <c r="T5650" s="1" t="str">
        <f t="shared" si="532"/>
        <v>51-65</v>
      </c>
      <c r="U5650" s="1" t="str">
        <f t="shared" si="533"/>
        <v>Yes</v>
      </c>
    </row>
    <row r="5651" spans="1:21">
      <c r="A5651" s="1">
        <v>5650</v>
      </c>
      <c r="B5651" s="1">
        <v>32</v>
      </c>
      <c r="C5651" s="1" t="s">
        <v>26</v>
      </c>
      <c r="D5651" s="2">
        <v>45036</v>
      </c>
      <c r="E5651" s="2">
        <v>45056</v>
      </c>
      <c r="F5651" s="1" t="s">
        <v>52</v>
      </c>
      <c r="G5651" s="1" t="s">
        <v>41</v>
      </c>
      <c r="H5651" s="1" t="s">
        <v>47</v>
      </c>
      <c r="I5651" s="1">
        <v>91993.67</v>
      </c>
      <c r="J5651" s="1" t="s">
        <v>24</v>
      </c>
      <c r="K5651" s="1" t="s">
        <v>25</v>
      </c>
      <c r="N5651" s="3" t="str">
        <f>IF(LEFT(LOWER(C5651),1)="m","Male",IF(LEFT(LOWER(C5651),1)="f","Female","Unknown"))</f>
        <v>Female</v>
      </c>
      <c r="O5651" s="4" t="str">
        <f>IF(TRIM(LOWER(F5651))="neuro","Neurology",IF(TRIM(LOWER(F5651))="Neurology","Neurology",IF(TRIM(LOWER(F5651))="general ward","General",IF(TRIM(LOWER(F5651))="general","General",IF(TRIM(LOWER(F5651))="cardiology","Cardiology",IF(TRIM(LOWER(F5651))="Cardiology","Cardiology",IF(TRIM(LOWER(F5651))="Peads","Pediatrics",IF(TRIM(LOWER(F5651))="Pediatrics","Pediatrics",IF(TRIM(LOWER(F5651))="orthopedics","Orthopedics",IF(TRIM(LOWER(F5651))="Neurology","Neurology",IF(TRIM(LOWER(F5651))="Oncology","Oncology")))))))))))</f>
        <v>Oncology</v>
      </c>
      <c r="P5651" s="3" t="str">
        <f t="shared" si="528"/>
        <v>Unknown</v>
      </c>
      <c r="Q5651" s="5">
        <f t="shared" si="529"/>
        <v>20</v>
      </c>
      <c r="R5651" s="1">
        <f t="shared" si="530"/>
        <v>91993.67</v>
      </c>
      <c r="S5651" s="1">
        <f t="shared" si="531"/>
        <v>1</v>
      </c>
      <c r="T5651" s="1" t="str">
        <f t="shared" si="532"/>
        <v>18-35</v>
      </c>
      <c r="U5651" s="1" t="str">
        <f t="shared" si="533"/>
        <v>No</v>
      </c>
    </row>
    <row r="5652" spans="1:21">
      <c r="A5652" s="1">
        <v>5651</v>
      </c>
      <c r="B5652" s="1">
        <v>11</v>
      </c>
      <c r="C5652" s="1" t="s">
        <v>44</v>
      </c>
      <c r="D5652" s="2">
        <v>45038</v>
      </c>
      <c r="E5652" s="2">
        <v>45048</v>
      </c>
      <c r="F5652" s="1" t="s">
        <v>30</v>
      </c>
      <c r="G5652" s="1" t="s">
        <v>22</v>
      </c>
      <c r="H5652" s="1" t="s">
        <v>32</v>
      </c>
      <c r="I5652" s="1">
        <v>241225.13</v>
      </c>
      <c r="J5652" s="1" t="s">
        <v>25</v>
      </c>
      <c r="K5652" s="1" t="s">
        <v>38</v>
      </c>
      <c r="N5652" s="3" t="str">
        <f>IF(LEFT(LOWER(C5652),1)="m","Male",IF(LEFT(LOWER(C5652),1)="f","Female","Unknown"))</f>
        <v>Female</v>
      </c>
      <c r="O5652" s="4" t="str">
        <f>IF(TRIM(LOWER(F5652))="neuro","Neurology",IF(TRIM(LOWER(F5652))="Neurology","Neurology",IF(TRIM(LOWER(F5652))="general ward","General",IF(TRIM(LOWER(F5652))="general","General",IF(TRIM(LOWER(F5652))="cardiology","Cardiology",IF(TRIM(LOWER(F5652))="Cardiology","Cardiology",IF(TRIM(LOWER(F5652))="Peads","Pediatrics",IF(TRIM(LOWER(F5652))="Pediatrics","Pediatrics",IF(TRIM(LOWER(F5652))="orthopedics","Orthopedics",IF(TRIM(LOWER(F5652))="Neurology","Neurology",IF(TRIM(LOWER(F5652))="Oncology","Oncology")))))))))))</f>
        <v>Pediatrics</v>
      </c>
      <c r="P5652" s="3" t="str">
        <f t="shared" si="528"/>
        <v>Government</v>
      </c>
      <c r="Q5652" s="5">
        <f t="shared" si="529"/>
        <v>10</v>
      </c>
      <c r="R5652" s="1">
        <f t="shared" si="530"/>
        <v>241225.13</v>
      </c>
      <c r="S5652" s="1">
        <f t="shared" si="531"/>
        <v>0</v>
      </c>
      <c r="T5652" s="1" t="str">
        <f t="shared" si="532"/>
        <v>0-17</v>
      </c>
      <c r="U5652" s="1" t="str">
        <f t="shared" si="533"/>
        <v>Yes</v>
      </c>
    </row>
    <row r="5653" spans="1:21">
      <c r="A5653" s="1">
        <v>5652</v>
      </c>
      <c r="B5653" s="1">
        <v>26</v>
      </c>
      <c r="C5653" s="1" t="s">
        <v>12</v>
      </c>
      <c r="D5653" s="2">
        <v>45262</v>
      </c>
      <c r="E5653" s="2">
        <v>45281</v>
      </c>
      <c r="F5653" s="1" t="s">
        <v>35</v>
      </c>
      <c r="G5653" s="1" t="s">
        <v>41</v>
      </c>
      <c r="H5653" s="1" t="s">
        <v>48</v>
      </c>
      <c r="I5653" s="1">
        <v>289472.33</v>
      </c>
      <c r="J5653" s="1" t="s">
        <v>25</v>
      </c>
      <c r="K5653" s="1" t="s">
        <v>17</v>
      </c>
      <c r="N5653" s="3" t="str">
        <f>IF(LEFT(LOWER(C5653),1)="m","Male",IF(LEFT(LOWER(C5653),1)="f","Female","Unknown"))</f>
        <v>Unknown</v>
      </c>
      <c r="O5653" s="4" t="str">
        <f>IF(TRIM(LOWER(F5653))="neuro","Neurology",IF(TRIM(LOWER(F5653))="Neurology","Neurology",IF(TRIM(LOWER(F5653))="general ward","General",IF(TRIM(LOWER(F5653))="general","General",IF(TRIM(LOWER(F5653))="cardiology","Cardiology",IF(TRIM(LOWER(F5653))="Cardiology","Cardiology",IF(TRIM(LOWER(F5653))="Peads","Pediatrics",IF(TRIM(LOWER(F5653))="Pediatrics","Pediatrics",IF(TRIM(LOWER(F5653))="orthopedics","Orthopedics",IF(TRIM(LOWER(F5653))="Neurology","Neurology",IF(TRIM(LOWER(F5653))="Oncology","Oncology")))))))))))</f>
        <v>Cardiology</v>
      </c>
      <c r="P5653" s="3" t="str">
        <f t="shared" si="528"/>
        <v>Unknown</v>
      </c>
      <c r="Q5653" s="5">
        <f t="shared" si="529"/>
        <v>19</v>
      </c>
      <c r="R5653" s="1">
        <f t="shared" si="530"/>
        <v>289472.33</v>
      </c>
      <c r="S5653" s="1">
        <f t="shared" si="531"/>
        <v>1</v>
      </c>
      <c r="T5653" s="1" t="str">
        <f t="shared" si="532"/>
        <v>18-35</v>
      </c>
      <c r="U5653" s="1" t="str">
        <f t="shared" si="533"/>
        <v>Yes</v>
      </c>
    </row>
    <row r="5654" spans="1:21">
      <c r="A5654" s="1">
        <v>5653</v>
      </c>
      <c r="B5654" s="1">
        <v>4</v>
      </c>
      <c r="C5654" s="1" t="s">
        <v>26</v>
      </c>
      <c r="D5654" s="2">
        <v>45494</v>
      </c>
      <c r="E5654" s="2">
        <v>45497</v>
      </c>
      <c r="F5654" s="1" t="s">
        <v>49</v>
      </c>
      <c r="G5654" s="1" t="s">
        <v>31</v>
      </c>
      <c r="H5654" s="1" t="s">
        <v>48</v>
      </c>
      <c r="I5654" s="1">
        <v>290377.76</v>
      </c>
      <c r="J5654" s="1" t="s">
        <v>24</v>
      </c>
      <c r="K5654" s="1" t="s">
        <v>17</v>
      </c>
      <c r="N5654" s="3" t="str">
        <f>IF(LEFT(LOWER(C5654),1)="m","Male",IF(LEFT(LOWER(C5654),1)="f","Female","Unknown"))</f>
        <v>Female</v>
      </c>
      <c r="O5654" s="4" t="str">
        <f>IF(TRIM(LOWER(F5654))="neuro","Neurology",IF(TRIM(LOWER(F5654))="Neurology","Neurology",IF(TRIM(LOWER(F5654))="general ward","General",IF(TRIM(LOWER(F5654))="general","General",IF(TRIM(LOWER(F5654))="cardiology","Cardiology",IF(TRIM(LOWER(F5654))="Cardiology","Cardiology",IF(TRIM(LOWER(F5654))="Peads","Pediatrics",IF(TRIM(LOWER(F5654))="Pediatrics","Pediatrics",IF(TRIM(LOWER(F5654))="orthopedics","Orthopedics",IF(TRIM(LOWER(F5654))="Neurology","Neurology",IF(TRIM(LOWER(F5654))="Oncology","Oncology")))))))))))</f>
        <v>Oncology</v>
      </c>
      <c r="P5654" s="3" t="str">
        <f t="shared" si="528"/>
        <v>Private</v>
      </c>
      <c r="Q5654" s="5">
        <f t="shared" si="529"/>
        <v>3</v>
      </c>
      <c r="R5654" s="1">
        <f t="shared" si="530"/>
        <v>290377.76</v>
      </c>
      <c r="S5654" s="1">
        <f t="shared" si="531"/>
        <v>1</v>
      </c>
      <c r="T5654" s="1" t="str">
        <f t="shared" si="532"/>
        <v>0-17</v>
      </c>
      <c r="U5654" s="1" t="str">
        <f t="shared" si="533"/>
        <v>No</v>
      </c>
    </row>
    <row r="5655" spans="1:21">
      <c r="A5655" s="1">
        <v>5654</v>
      </c>
      <c r="B5655" s="1">
        <v>89</v>
      </c>
      <c r="C5655" s="1" t="s">
        <v>12</v>
      </c>
      <c r="D5655" s="2">
        <v>45532</v>
      </c>
      <c r="E5655" s="2">
        <v>45546</v>
      </c>
      <c r="F5655" s="1" t="s">
        <v>19</v>
      </c>
      <c r="G5655" s="1" t="s">
        <v>41</v>
      </c>
      <c r="H5655" s="1" t="s">
        <v>15</v>
      </c>
      <c r="I5655" s="1">
        <v>106036.2</v>
      </c>
      <c r="J5655" s="1" t="s">
        <v>17</v>
      </c>
      <c r="K5655" s="1" t="s">
        <v>25</v>
      </c>
      <c r="N5655" s="3" t="str">
        <f>IF(LEFT(LOWER(C5655),1)="m","Male",IF(LEFT(LOWER(C5655),1)="f","Female","Unknown"))</f>
        <v>Unknown</v>
      </c>
      <c r="O5655" s="4" t="str">
        <f>IF(TRIM(LOWER(F5655))="neuro","Neurology",IF(TRIM(LOWER(F5655))="Neurology","Neurology",IF(TRIM(LOWER(F5655))="general ward","General",IF(TRIM(LOWER(F5655))="general","General",IF(TRIM(LOWER(F5655))="cardiology","Cardiology",IF(TRIM(LOWER(F5655))="Cardiology","Cardiology",IF(TRIM(LOWER(F5655))="Peads","Pediatrics",IF(TRIM(LOWER(F5655))="Pediatrics","Pediatrics",IF(TRIM(LOWER(F5655))="orthopedics","Orthopedics",IF(TRIM(LOWER(F5655))="Neurology","Neurology",IF(TRIM(LOWER(F5655))="Oncology","Oncology")))))))))))</f>
        <v>General</v>
      </c>
      <c r="P5655" s="3" t="str">
        <f t="shared" si="528"/>
        <v>Unknown</v>
      </c>
      <c r="Q5655" s="5">
        <f t="shared" si="529"/>
        <v>14</v>
      </c>
      <c r="R5655" s="1">
        <f t="shared" si="530"/>
        <v>106036.2</v>
      </c>
      <c r="S5655" s="1">
        <f t="shared" si="531"/>
        <v>1</v>
      </c>
      <c r="T5655" s="1" t="str">
        <f t="shared" si="532"/>
        <v>66+</v>
      </c>
      <c r="U5655" s="1" t="str">
        <f t="shared" si="533"/>
        <v>Yes</v>
      </c>
    </row>
    <row r="5656" spans="1:21">
      <c r="A5656" s="1">
        <v>5655</v>
      </c>
      <c r="C5656" s="1" t="s">
        <v>34</v>
      </c>
      <c r="D5656" s="2">
        <v>45065</v>
      </c>
      <c r="E5656" s="2">
        <v>45067</v>
      </c>
      <c r="F5656" s="1" t="s">
        <v>40</v>
      </c>
      <c r="G5656" s="1" t="s">
        <v>33</v>
      </c>
      <c r="H5656" s="1" t="s">
        <v>48</v>
      </c>
      <c r="I5656" s="1">
        <v>115289.62</v>
      </c>
      <c r="J5656" s="1" t="s">
        <v>16</v>
      </c>
      <c r="K5656" s="1" t="s">
        <v>25</v>
      </c>
      <c r="N5656" s="3" t="str">
        <f>IF(LEFT(LOWER(C5656),1)="m","Male",IF(LEFT(LOWER(C5656),1)="f","Female","Unknown"))</f>
        <v>Male</v>
      </c>
      <c r="O5656" s="4" t="str">
        <f>IF(TRIM(LOWER(F5656))="neuro","Neurology",IF(TRIM(LOWER(F5656))="Neurology","Neurology",IF(TRIM(LOWER(F5656))="general ward","General",IF(TRIM(LOWER(F5656))="general","General",IF(TRIM(LOWER(F5656))="cardiology","Cardiology",IF(TRIM(LOWER(F5656))="Cardiology","Cardiology",IF(TRIM(LOWER(F5656))="Peads","Pediatrics",IF(TRIM(LOWER(F5656))="Pediatrics","Pediatrics",IF(TRIM(LOWER(F5656))="orthopedics","Orthopedics",IF(TRIM(LOWER(F5656))="Neurology","Neurology",IF(TRIM(LOWER(F5656))="Oncology","Oncology")))))))))))</f>
        <v>Pediatrics</v>
      </c>
      <c r="P5656" s="3" t="str">
        <f t="shared" si="528"/>
        <v>Self</v>
      </c>
      <c r="Q5656" s="5">
        <f t="shared" si="529"/>
        <v>2</v>
      </c>
      <c r="R5656" s="1">
        <f t="shared" si="530"/>
        <v>115289.62</v>
      </c>
      <c r="S5656" s="1">
        <f t="shared" si="531"/>
        <v>1</v>
      </c>
      <c r="T5656" s="1" t="str">
        <f t="shared" si="532"/>
        <v>0-17</v>
      </c>
      <c r="U5656" s="1" t="str">
        <f t="shared" si="533"/>
        <v>Yes</v>
      </c>
    </row>
    <row r="5657" spans="1:21">
      <c r="A5657" s="1">
        <v>5656</v>
      </c>
      <c r="C5657" s="1" t="s">
        <v>27</v>
      </c>
      <c r="D5657" s="2">
        <v>45352</v>
      </c>
      <c r="E5657" s="2">
        <v>45359</v>
      </c>
      <c r="F5657" s="1" t="s">
        <v>45</v>
      </c>
      <c r="G5657" s="1" t="s">
        <v>36</v>
      </c>
      <c r="H5657" s="1" t="s">
        <v>37</v>
      </c>
      <c r="I5657" s="1">
        <v>221777.57</v>
      </c>
      <c r="J5657" s="1" t="s">
        <v>17</v>
      </c>
      <c r="K5657" s="1" t="s">
        <v>25</v>
      </c>
      <c r="N5657" s="3" t="str">
        <f>IF(LEFT(LOWER(C5657),1)="m","Male",IF(LEFT(LOWER(C5657),1)="f","Female","Unknown"))</f>
        <v>Male</v>
      </c>
      <c r="O5657" s="4" t="str">
        <f>IF(TRIM(LOWER(F5657))="neuro","Neurology",IF(TRIM(LOWER(F5657))="Neurology","Neurology",IF(TRIM(LOWER(F5657))="general ward","General",IF(TRIM(LOWER(F5657))="general","General",IF(TRIM(LOWER(F5657))="cardiology","Cardiology",IF(TRIM(LOWER(F5657))="Cardiology","Cardiology",IF(TRIM(LOWER(F5657))="Peads","Pediatrics",IF(TRIM(LOWER(F5657))="Pediatrics","Pediatrics",IF(TRIM(LOWER(F5657))="orthopedics","Orthopedics",IF(TRIM(LOWER(F5657))="Neurology","Neurology",IF(TRIM(LOWER(F5657))="Oncology","Oncology")))))))))))</f>
        <v>Neurology</v>
      </c>
      <c r="P5657" s="3" t="str">
        <f t="shared" si="528"/>
        <v>Government</v>
      </c>
      <c r="Q5657" s="5">
        <f t="shared" si="529"/>
        <v>7</v>
      </c>
      <c r="R5657" s="1">
        <f t="shared" si="530"/>
        <v>221777.57</v>
      </c>
      <c r="S5657" s="1">
        <f t="shared" si="531"/>
        <v>1</v>
      </c>
      <c r="T5657" s="1" t="str">
        <f t="shared" si="532"/>
        <v>0-17</v>
      </c>
      <c r="U5657" s="1" t="str">
        <f t="shared" si="533"/>
        <v>Yes</v>
      </c>
    </row>
    <row r="5658" spans="1:21">
      <c r="A5658" s="1">
        <v>5657</v>
      </c>
      <c r="B5658" s="1">
        <v>58</v>
      </c>
      <c r="C5658" s="1" t="s">
        <v>29</v>
      </c>
      <c r="D5658" s="2">
        <v>45131</v>
      </c>
      <c r="E5658" s="2">
        <v>45132</v>
      </c>
      <c r="F5658" s="1" t="s">
        <v>30</v>
      </c>
      <c r="G5658" s="1" t="s">
        <v>46</v>
      </c>
      <c r="H5658" s="1" t="s">
        <v>15</v>
      </c>
      <c r="I5658" s="1">
        <v>314698.84000000003</v>
      </c>
      <c r="J5658" s="1" t="s">
        <v>16</v>
      </c>
      <c r="K5658" s="1" t="s">
        <v>17</v>
      </c>
      <c r="N5658" s="3" t="str">
        <f>IF(LEFT(LOWER(C5658),1)="m","Male",IF(LEFT(LOWER(C5658),1)="f","Female","Unknown"))</f>
        <v>Female</v>
      </c>
      <c r="O5658" s="4" t="str">
        <f>IF(TRIM(LOWER(F5658))="neuro","Neurology",IF(TRIM(LOWER(F5658))="Neurology","Neurology",IF(TRIM(LOWER(F5658))="general ward","General",IF(TRIM(LOWER(F5658))="general","General",IF(TRIM(LOWER(F5658))="cardiology","Cardiology",IF(TRIM(LOWER(F5658))="Cardiology","Cardiology",IF(TRIM(LOWER(F5658))="Peads","Pediatrics",IF(TRIM(LOWER(F5658))="Pediatrics","Pediatrics",IF(TRIM(LOWER(F5658))="orthopedics","Orthopedics",IF(TRIM(LOWER(F5658))="Neurology","Neurology",IF(TRIM(LOWER(F5658))="Oncology","Oncology")))))))))))</f>
        <v>Pediatrics</v>
      </c>
      <c r="P5658" s="3" t="str">
        <f t="shared" si="528"/>
        <v>Self</v>
      </c>
      <c r="Q5658" s="5">
        <f t="shared" si="529"/>
        <v>1</v>
      </c>
      <c r="R5658" s="1">
        <f t="shared" si="530"/>
        <v>314698.84000000003</v>
      </c>
      <c r="S5658" s="1">
        <f t="shared" si="531"/>
        <v>1</v>
      </c>
      <c r="T5658" s="1" t="str">
        <f t="shared" si="532"/>
        <v>51-65</v>
      </c>
      <c r="U5658" s="1" t="str">
        <f t="shared" si="533"/>
        <v>Yes</v>
      </c>
    </row>
    <row r="5659" spans="1:21">
      <c r="A5659" s="1">
        <v>5658</v>
      </c>
      <c r="B5659" s="1">
        <v>36</v>
      </c>
      <c r="C5659" s="1" t="s">
        <v>26</v>
      </c>
      <c r="D5659" s="2">
        <v>45443</v>
      </c>
      <c r="E5659" s="2">
        <v>45461</v>
      </c>
      <c r="F5659" s="1" t="s">
        <v>35</v>
      </c>
      <c r="G5659" s="1" t="s">
        <v>46</v>
      </c>
      <c r="H5659" s="1" t="s">
        <v>51</v>
      </c>
      <c r="I5659" s="1">
        <v>81426.59</v>
      </c>
      <c r="J5659" s="1" t="s">
        <v>25</v>
      </c>
      <c r="K5659" s="1" t="s">
        <v>17</v>
      </c>
      <c r="N5659" s="3" t="str">
        <f>IF(LEFT(LOWER(C5659),1)="m","Male",IF(LEFT(LOWER(C5659),1)="f","Female","Unknown"))</f>
        <v>Female</v>
      </c>
      <c r="O5659" s="4" t="str">
        <f>IF(TRIM(LOWER(F5659))="neuro","Neurology",IF(TRIM(LOWER(F5659))="Neurology","Neurology",IF(TRIM(LOWER(F5659))="general ward","General",IF(TRIM(LOWER(F5659))="general","General",IF(TRIM(LOWER(F5659))="cardiology","Cardiology",IF(TRIM(LOWER(F5659))="Cardiology","Cardiology",IF(TRIM(LOWER(F5659))="Peads","Pediatrics",IF(TRIM(LOWER(F5659))="Pediatrics","Pediatrics",IF(TRIM(LOWER(F5659))="orthopedics","Orthopedics",IF(TRIM(LOWER(F5659))="Neurology","Neurology",IF(TRIM(LOWER(F5659))="Oncology","Oncology")))))))))))</f>
        <v>Cardiology</v>
      </c>
      <c r="P5659" s="3" t="str">
        <f t="shared" si="528"/>
        <v>Self</v>
      </c>
      <c r="Q5659" s="5">
        <f t="shared" si="529"/>
        <v>18</v>
      </c>
      <c r="R5659" s="1">
        <f t="shared" si="530"/>
        <v>81426.59</v>
      </c>
      <c r="S5659" s="1">
        <f t="shared" si="531"/>
        <v>1</v>
      </c>
      <c r="T5659" s="1" t="str">
        <f t="shared" si="532"/>
        <v>36-50</v>
      </c>
      <c r="U5659" s="1" t="str">
        <f t="shared" si="533"/>
        <v>Yes</v>
      </c>
    </row>
    <row r="5660" spans="1:21">
      <c r="A5660" s="1">
        <v>5659</v>
      </c>
      <c r="B5660" s="1">
        <v>67</v>
      </c>
      <c r="C5660" s="1" t="s">
        <v>29</v>
      </c>
      <c r="D5660" s="2">
        <v>45611</v>
      </c>
      <c r="E5660" s="2">
        <v>45622</v>
      </c>
      <c r="F5660" s="1" t="s">
        <v>28</v>
      </c>
      <c r="G5660" s="1" t="s">
        <v>22</v>
      </c>
      <c r="H5660" s="1" t="s">
        <v>48</v>
      </c>
      <c r="I5660" s="1">
        <v>336491.77</v>
      </c>
      <c r="J5660" s="1" t="s">
        <v>38</v>
      </c>
      <c r="K5660" s="1" t="s">
        <v>25</v>
      </c>
      <c r="N5660" s="3" t="str">
        <f>IF(LEFT(LOWER(C5660),1)="m","Male",IF(LEFT(LOWER(C5660),1)="f","Female","Unknown"))</f>
        <v>Female</v>
      </c>
      <c r="O5660" s="4" t="str">
        <f>IF(TRIM(LOWER(F5660))="neuro","Neurology",IF(TRIM(LOWER(F5660))="Neurology","Neurology",IF(TRIM(LOWER(F5660))="general ward","General",IF(TRIM(LOWER(F5660))="general","General",IF(TRIM(LOWER(F5660))="cardiology","Cardiology",IF(TRIM(LOWER(F5660))="Cardiology","Cardiology",IF(TRIM(LOWER(F5660))="Peads","Pediatrics",IF(TRIM(LOWER(F5660))="Pediatrics","Pediatrics",IF(TRIM(LOWER(F5660))="orthopedics","Orthopedics",IF(TRIM(LOWER(F5660))="Neurology","Neurology",IF(TRIM(LOWER(F5660))="Oncology","Oncology")))))))))))</f>
        <v>Orthopedics</v>
      </c>
      <c r="P5660" s="3" t="str">
        <f t="shared" si="528"/>
        <v>Government</v>
      </c>
      <c r="Q5660" s="5">
        <f t="shared" si="529"/>
        <v>11</v>
      </c>
      <c r="R5660" s="1">
        <f t="shared" si="530"/>
        <v>336491.77</v>
      </c>
      <c r="S5660" s="1">
        <f t="shared" si="531"/>
        <v>1</v>
      </c>
      <c r="T5660" s="1" t="str">
        <f t="shared" si="532"/>
        <v>66+</v>
      </c>
      <c r="U5660" s="1" t="str">
        <f t="shared" si="533"/>
        <v>No</v>
      </c>
    </row>
    <row r="5661" spans="1:21">
      <c r="A5661" s="1">
        <v>5660</v>
      </c>
      <c r="B5661" s="1">
        <v>42</v>
      </c>
      <c r="C5661" s="1" t="s">
        <v>18</v>
      </c>
      <c r="D5661" s="2">
        <v>45236</v>
      </c>
      <c r="E5661" s="2">
        <v>45250</v>
      </c>
      <c r="F5661" s="1" t="s">
        <v>50</v>
      </c>
      <c r="G5661" s="1" t="s">
        <v>36</v>
      </c>
      <c r="I5661" s="1">
        <v>194300.73</v>
      </c>
      <c r="K5661" s="1" t="s">
        <v>16</v>
      </c>
      <c r="N5661" s="3" t="str">
        <f>IF(LEFT(LOWER(C5661),1)="m","Male",IF(LEFT(LOWER(C5661),1)="f","Female","Unknown"))</f>
        <v>Male</v>
      </c>
      <c r="O5661" s="4" t="str">
        <f>IF(TRIM(LOWER(F5661))="neuro","Neurology",IF(TRIM(LOWER(F5661))="Neurology","Neurology",IF(TRIM(LOWER(F5661))="general ward","General",IF(TRIM(LOWER(F5661))="general","General",IF(TRIM(LOWER(F5661))="cardiology","Cardiology",IF(TRIM(LOWER(F5661))="Cardiology","Cardiology",IF(TRIM(LOWER(F5661))="Peads","Pediatrics",IF(TRIM(LOWER(F5661))="Pediatrics","Pediatrics",IF(TRIM(LOWER(F5661))="orthopedics","Orthopedics",IF(TRIM(LOWER(F5661))="Neurology","Neurology",IF(TRIM(LOWER(F5661))="Oncology","Oncology")))))))))))</f>
        <v>Cardiology</v>
      </c>
      <c r="P5661" s="3" t="str">
        <f t="shared" si="528"/>
        <v>Government</v>
      </c>
      <c r="Q5661" s="5">
        <f t="shared" si="529"/>
        <v>14</v>
      </c>
      <c r="R5661" s="1">
        <f t="shared" si="530"/>
        <v>194300.73</v>
      </c>
      <c r="S5661" s="1">
        <f t="shared" si="531"/>
        <v>1</v>
      </c>
      <c r="T5661" s="1" t="str">
        <f t="shared" si="532"/>
        <v>36-50</v>
      </c>
      <c r="U5661" s="1" t="str">
        <f t="shared" si="533"/>
        <v>Unknown</v>
      </c>
    </row>
    <row r="5662" spans="1:21">
      <c r="A5662" s="1">
        <v>5661</v>
      </c>
      <c r="B5662" s="1">
        <v>27</v>
      </c>
      <c r="C5662" s="1" t="s">
        <v>12</v>
      </c>
      <c r="D5662" s="2">
        <v>45103</v>
      </c>
      <c r="E5662" s="2">
        <v>45119</v>
      </c>
      <c r="F5662" s="1" t="s">
        <v>35</v>
      </c>
      <c r="G5662" s="1" t="s">
        <v>41</v>
      </c>
      <c r="H5662" s="1" t="s">
        <v>51</v>
      </c>
      <c r="I5662" s="1">
        <v>263177.81</v>
      </c>
      <c r="K5662" s="1" t="s">
        <v>20</v>
      </c>
      <c r="N5662" s="3" t="str">
        <f>IF(LEFT(LOWER(C5662),1)="m","Male",IF(LEFT(LOWER(C5662),1)="f","Female","Unknown"))</f>
        <v>Unknown</v>
      </c>
      <c r="O5662" s="4" t="str">
        <f>IF(TRIM(LOWER(F5662))="neuro","Neurology",IF(TRIM(LOWER(F5662))="Neurology","Neurology",IF(TRIM(LOWER(F5662))="general ward","General",IF(TRIM(LOWER(F5662))="general","General",IF(TRIM(LOWER(F5662))="cardiology","Cardiology",IF(TRIM(LOWER(F5662))="Cardiology","Cardiology",IF(TRIM(LOWER(F5662))="Peads","Pediatrics",IF(TRIM(LOWER(F5662))="Pediatrics","Pediatrics",IF(TRIM(LOWER(F5662))="orthopedics","Orthopedics",IF(TRIM(LOWER(F5662))="Neurology","Neurology",IF(TRIM(LOWER(F5662))="Oncology","Oncology")))))))))))</f>
        <v>Cardiology</v>
      </c>
      <c r="P5662" s="3" t="str">
        <f t="shared" si="528"/>
        <v>Unknown</v>
      </c>
      <c r="Q5662" s="5">
        <f t="shared" si="529"/>
        <v>16</v>
      </c>
      <c r="R5662" s="1">
        <f t="shared" si="530"/>
        <v>263177.81</v>
      </c>
      <c r="S5662" s="1">
        <f t="shared" si="531"/>
        <v>0</v>
      </c>
      <c r="T5662" s="1" t="str">
        <f t="shared" si="532"/>
        <v>18-35</v>
      </c>
      <c r="U5662" s="1" t="str">
        <f t="shared" si="533"/>
        <v>Unknown</v>
      </c>
    </row>
    <row r="5663" spans="1:21">
      <c r="A5663" s="1">
        <v>5662</v>
      </c>
      <c r="B5663" s="1">
        <v>73</v>
      </c>
      <c r="C5663" s="1" t="s">
        <v>26</v>
      </c>
      <c r="D5663" s="2">
        <v>44969</v>
      </c>
      <c r="E5663" s="2">
        <v>44981</v>
      </c>
      <c r="F5663" s="1" t="s">
        <v>52</v>
      </c>
      <c r="G5663" s="1" t="s">
        <v>36</v>
      </c>
      <c r="H5663" s="1" t="s">
        <v>15</v>
      </c>
      <c r="I5663" s="1">
        <v>68613.33</v>
      </c>
      <c r="J5663" s="1" t="s">
        <v>16</v>
      </c>
      <c r="K5663" s="1" t="s">
        <v>16</v>
      </c>
      <c r="N5663" s="3" t="str">
        <f>IF(LEFT(LOWER(C5663),1)="m","Male",IF(LEFT(LOWER(C5663),1)="f","Female","Unknown"))</f>
        <v>Female</v>
      </c>
      <c r="O5663" s="4" t="str">
        <f>IF(TRIM(LOWER(F5663))="neuro","Neurology",IF(TRIM(LOWER(F5663))="Neurology","Neurology",IF(TRIM(LOWER(F5663))="general ward","General",IF(TRIM(LOWER(F5663))="general","General",IF(TRIM(LOWER(F5663))="cardiology","Cardiology",IF(TRIM(LOWER(F5663))="Cardiology","Cardiology",IF(TRIM(LOWER(F5663))="Peads","Pediatrics",IF(TRIM(LOWER(F5663))="Pediatrics","Pediatrics",IF(TRIM(LOWER(F5663))="orthopedics","Orthopedics",IF(TRIM(LOWER(F5663))="Neurology","Neurology",IF(TRIM(LOWER(F5663))="Oncology","Oncology")))))))))))</f>
        <v>Oncology</v>
      </c>
      <c r="P5663" s="3" t="str">
        <f t="shared" si="528"/>
        <v>Government</v>
      </c>
      <c r="Q5663" s="5">
        <f t="shared" si="529"/>
        <v>12</v>
      </c>
      <c r="R5663" s="1">
        <f t="shared" si="530"/>
        <v>68613.33</v>
      </c>
      <c r="S5663" s="1">
        <f t="shared" si="531"/>
        <v>1</v>
      </c>
      <c r="T5663" s="1" t="str">
        <f t="shared" si="532"/>
        <v>66+</v>
      </c>
      <c r="U5663" s="1" t="str">
        <f t="shared" si="533"/>
        <v>Yes</v>
      </c>
    </row>
    <row r="5664" spans="1:21">
      <c r="A5664" s="1">
        <v>5663</v>
      </c>
      <c r="C5664" s="1" t="s">
        <v>34</v>
      </c>
      <c r="D5664" s="2">
        <v>45571</v>
      </c>
      <c r="E5664" s="2">
        <v>45582</v>
      </c>
      <c r="F5664" s="1" t="s">
        <v>19</v>
      </c>
      <c r="G5664" s="1" t="s">
        <v>41</v>
      </c>
      <c r="H5664" s="1" t="s">
        <v>15</v>
      </c>
      <c r="I5664" s="1">
        <v>36003.47</v>
      </c>
      <c r="J5664" s="1" t="s">
        <v>17</v>
      </c>
      <c r="K5664" s="1" t="s">
        <v>42</v>
      </c>
      <c r="N5664" s="3" t="str">
        <f>IF(LEFT(LOWER(C5664),1)="m","Male",IF(LEFT(LOWER(C5664),1)="f","Female","Unknown"))</f>
        <v>Male</v>
      </c>
      <c r="O5664" s="4" t="str">
        <f>IF(TRIM(LOWER(F5664))="neuro","Neurology",IF(TRIM(LOWER(F5664))="Neurology","Neurology",IF(TRIM(LOWER(F5664))="general ward","General",IF(TRIM(LOWER(F5664))="general","General",IF(TRIM(LOWER(F5664))="cardiology","Cardiology",IF(TRIM(LOWER(F5664))="Cardiology","Cardiology",IF(TRIM(LOWER(F5664))="Peads","Pediatrics",IF(TRIM(LOWER(F5664))="Pediatrics","Pediatrics",IF(TRIM(LOWER(F5664))="orthopedics","Orthopedics",IF(TRIM(LOWER(F5664))="Neurology","Neurology",IF(TRIM(LOWER(F5664))="Oncology","Oncology")))))))))))</f>
        <v>General</v>
      </c>
      <c r="P5664" s="3" t="str">
        <f t="shared" si="528"/>
        <v>Unknown</v>
      </c>
      <c r="Q5664" s="5">
        <f t="shared" si="529"/>
        <v>11</v>
      </c>
      <c r="R5664" s="1">
        <f t="shared" si="530"/>
        <v>36003.47</v>
      </c>
      <c r="S5664" s="1">
        <f t="shared" si="531"/>
        <v>0</v>
      </c>
      <c r="T5664" s="1" t="str">
        <f t="shared" si="532"/>
        <v>0-17</v>
      </c>
      <c r="U5664" s="1" t="str">
        <f t="shared" si="533"/>
        <v>Yes</v>
      </c>
    </row>
    <row r="5665" spans="1:21">
      <c r="A5665" s="1">
        <v>5664</v>
      </c>
      <c r="C5665" s="1" t="s">
        <v>34</v>
      </c>
      <c r="D5665" s="2">
        <v>45561</v>
      </c>
      <c r="E5665" s="2">
        <v>45567</v>
      </c>
      <c r="F5665" s="1" t="s">
        <v>45</v>
      </c>
      <c r="G5665" s="1" t="s">
        <v>22</v>
      </c>
      <c r="H5665" s="1" t="s">
        <v>39</v>
      </c>
      <c r="I5665" s="1">
        <v>108025.67</v>
      </c>
      <c r="J5665" s="1" t="s">
        <v>17</v>
      </c>
      <c r="K5665" s="1" t="s">
        <v>20</v>
      </c>
      <c r="N5665" s="3" t="str">
        <f>IF(LEFT(LOWER(C5665),1)="m","Male",IF(LEFT(LOWER(C5665),1)="f","Female","Unknown"))</f>
        <v>Male</v>
      </c>
      <c r="O5665" s="4" t="str">
        <f>IF(TRIM(LOWER(F5665))="neuro","Neurology",IF(TRIM(LOWER(F5665))="Neurology","Neurology",IF(TRIM(LOWER(F5665))="general ward","General",IF(TRIM(LOWER(F5665))="general","General",IF(TRIM(LOWER(F5665))="cardiology","Cardiology",IF(TRIM(LOWER(F5665))="Cardiology","Cardiology",IF(TRIM(LOWER(F5665))="Peads","Pediatrics",IF(TRIM(LOWER(F5665))="Pediatrics","Pediatrics",IF(TRIM(LOWER(F5665))="orthopedics","Orthopedics",IF(TRIM(LOWER(F5665))="Neurology","Neurology",IF(TRIM(LOWER(F5665))="Oncology","Oncology")))))))))))</f>
        <v>Neurology</v>
      </c>
      <c r="P5665" s="3" t="str">
        <f t="shared" si="528"/>
        <v>Government</v>
      </c>
      <c r="Q5665" s="5">
        <f t="shared" si="529"/>
        <v>6</v>
      </c>
      <c r="R5665" s="1">
        <f t="shared" si="530"/>
        <v>108025.67</v>
      </c>
      <c r="S5665" s="1">
        <f t="shared" si="531"/>
        <v>0</v>
      </c>
      <c r="T5665" s="1" t="str">
        <f t="shared" si="532"/>
        <v>0-17</v>
      </c>
      <c r="U5665" s="1" t="str">
        <f t="shared" si="533"/>
        <v>Yes</v>
      </c>
    </row>
    <row r="5666" spans="1:21">
      <c r="A5666" s="1">
        <v>5665</v>
      </c>
      <c r="B5666" s="1">
        <v>71</v>
      </c>
      <c r="C5666" s="1" t="s">
        <v>44</v>
      </c>
      <c r="D5666" s="2">
        <v>45545</v>
      </c>
      <c r="E5666" s="2">
        <v>45561</v>
      </c>
      <c r="F5666" s="1" t="s">
        <v>19</v>
      </c>
      <c r="G5666" s="1" t="s">
        <v>36</v>
      </c>
      <c r="H5666" s="1" t="s">
        <v>37</v>
      </c>
      <c r="I5666" s="1">
        <v>27435.19</v>
      </c>
      <c r="J5666" s="1" t="s">
        <v>24</v>
      </c>
      <c r="K5666" s="1" t="s">
        <v>42</v>
      </c>
      <c r="N5666" s="3" t="str">
        <f>IF(LEFT(LOWER(C5666),1)="m","Male",IF(LEFT(LOWER(C5666),1)="f","Female","Unknown"))</f>
        <v>Female</v>
      </c>
      <c r="O5666" s="4" t="str">
        <f>IF(TRIM(LOWER(F5666))="neuro","Neurology",IF(TRIM(LOWER(F5666))="Neurology","Neurology",IF(TRIM(LOWER(F5666))="general ward","General",IF(TRIM(LOWER(F5666))="general","General",IF(TRIM(LOWER(F5666))="cardiology","Cardiology",IF(TRIM(LOWER(F5666))="Cardiology","Cardiology",IF(TRIM(LOWER(F5666))="Peads","Pediatrics",IF(TRIM(LOWER(F5666))="Pediatrics","Pediatrics",IF(TRIM(LOWER(F5666))="orthopedics","Orthopedics",IF(TRIM(LOWER(F5666))="Neurology","Neurology",IF(TRIM(LOWER(F5666))="Oncology","Oncology")))))))))))</f>
        <v>General</v>
      </c>
      <c r="P5666" s="3" t="str">
        <f t="shared" si="528"/>
        <v>Government</v>
      </c>
      <c r="Q5666" s="5">
        <f t="shared" si="529"/>
        <v>16</v>
      </c>
      <c r="R5666" s="1">
        <f t="shared" si="530"/>
        <v>27435.19</v>
      </c>
      <c r="S5666" s="1">
        <f t="shared" si="531"/>
        <v>0</v>
      </c>
      <c r="T5666" s="1" t="str">
        <f t="shared" si="532"/>
        <v>66+</v>
      </c>
      <c r="U5666" s="1" t="str">
        <f t="shared" si="533"/>
        <v>No</v>
      </c>
    </row>
    <row r="5667" spans="1:21">
      <c r="A5667" s="1">
        <v>5666</v>
      </c>
      <c r="C5667" s="1" t="s">
        <v>12</v>
      </c>
      <c r="D5667" s="2">
        <v>44969</v>
      </c>
      <c r="E5667" s="2">
        <v>44979</v>
      </c>
      <c r="F5667" s="1" t="s">
        <v>49</v>
      </c>
      <c r="G5667" s="1" t="s">
        <v>22</v>
      </c>
      <c r="H5667" s="1" t="s">
        <v>37</v>
      </c>
      <c r="I5667" s="1">
        <v>323407.92</v>
      </c>
      <c r="J5667" s="1" t="s">
        <v>38</v>
      </c>
      <c r="K5667" s="1" t="s">
        <v>25</v>
      </c>
      <c r="N5667" s="3" t="str">
        <f>IF(LEFT(LOWER(C5667),1)="m","Male",IF(LEFT(LOWER(C5667),1)="f","Female","Unknown"))</f>
        <v>Unknown</v>
      </c>
      <c r="O5667" s="4" t="str">
        <f>IF(TRIM(LOWER(F5667))="neuro","Neurology",IF(TRIM(LOWER(F5667))="Neurology","Neurology",IF(TRIM(LOWER(F5667))="general ward","General",IF(TRIM(LOWER(F5667))="general","General",IF(TRIM(LOWER(F5667))="cardiology","Cardiology",IF(TRIM(LOWER(F5667))="Cardiology","Cardiology",IF(TRIM(LOWER(F5667))="Peads","Pediatrics",IF(TRIM(LOWER(F5667))="Pediatrics","Pediatrics",IF(TRIM(LOWER(F5667))="orthopedics","Orthopedics",IF(TRIM(LOWER(F5667))="Neurology","Neurology",IF(TRIM(LOWER(F5667))="Oncology","Oncology")))))))))))</f>
        <v>Oncology</v>
      </c>
      <c r="P5667" s="3" t="str">
        <f t="shared" si="528"/>
        <v>Government</v>
      </c>
      <c r="Q5667" s="5">
        <f t="shared" si="529"/>
        <v>10</v>
      </c>
      <c r="R5667" s="1">
        <f t="shared" si="530"/>
        <v>323407.92</v>
      </c>
      <c r="S5667" s="1">
        <f t="shared" si="531"/>
        <v>1</v>
      </c>
      <c r="T5667" s="1" t="str">
        <f t="shared" si="532"/>
        <v>0-17</v>
      </c>
      <c r="U5667" s="1" t="str">
        <f t="shared" si="533"/>
        <v>No</v>
      </c>
    </row>
    <row r="5668" spans="1:21">
      <c r="A5668" s="1">
        <v>5667</v>
      </c>
      <c r="B5668" s="1">
        <v>42</v>
      </c>
      <c r="C5668" s="1" t="s">
        <v>29</v>
      </c>
      <c r="D5668" s="2">
        <v>45175</v>
      </c>
      <c r="E5668" s="2">
        <v>45195</v>
      </c>
      <c r="F5668" s="1" t="s">
        <v>45</v>
      </c>
      <c r="G5668" s="1" t="s">
        <v>14</v>
      </c>
      <c r="H5668" s="1" t="s">
        <v>37</v>
      </c>
      <c r="I5668" s="1">
        <v>195301.44</v>
      </c>
      <c r="J5668" s="1" t="s">
        <v>42</v>
      </c>
      <c r="K5668" s="1" t="s">
        <v>38</v>
      </c>
      <c r="N5668" s="3" t="str">
        <f>IF(LEFT(LOWER(C5668),1)="m","Male",IF(LEFT(LOWER(C5668),1)="f","Female","Unknown"))</f>
        <v>Female</v>
      </c>
      <c r="O5668" s="4" t="str">
        <f>IF(TRIM(LOWER(F5668))="neuro","Neurology",IF(TRIM(LOWER(F5668))="Neurology","Neurology",IF(TRIM(LOWER(F5668))="general ward","General",IF(TRIM(LOWER(F5668))="general","General",IF(TRIM(LOWER(F5668))="cardiology","Cardiology",IF(TRIM(LOWER(F5668))="Cardiology","Cardiology",IF(TRIM(LOWER(F5668))="Peads","Pediatrics",IF(TRIM(LOWER(F5668))="Pediatrics","Pediatrics",IF(TRIM(LOWER(F5668))="orthopedics","Orthopedics",IF(TRIM(LOWER(F5668))="Neurology","Neurology",IF(TRIM(LOWER(F5668))="Oncology","Oncology")))))))))))</f>
        <v>Neurology</v>
      </c>
      <c r="P5668" s="3" t="str">
        <f t="shared" si="528"/>
        <v>Private</v>
      </c>
      <c r="Q5668" s="5">
        <f t="shared" si="529"/>
        <v>20</v>
      </c>
      <c r="R5668" s="1">
        <f t="shared" si="530"/>
        <v>195301.44</v>
      </c>
      <c r="S5668" s="1">
        <f t="shared" si="531"/>
        <v>0</v>
      </c>
      <c r="T5668" s="1" t="str">
        <f t="shared" si="532"/>
        <v>36-50</v>
      </c>
      <c r="U5668" s="1" t="str">
        <f t="shared" si="533"/>
        <v>No</v>
      </c>
    </row>
    <row r="5669" spans="1:21">
      <c r="A5669" s="1">
        <v>5668</v>
      </c>
      <c r="B5669" s="1">
        <v>2</v>
      </c>
      <c r="C5669" s="1" t="s">
        <v>29</v>
      </c>
      <c r="D5669" s="2">
        <v>45130</v>
      </c>
      <c r="E5669" s="2">
        <v>45137</v>
      </c>
      <c r="F5669" s="1" t="s">
        <v>30</v>
      </c>
      <c r="G5669" s="1" t="s">
        <v>33</v>
      </c>
      <c r="H5669" s="1" t="s">
        <v>51</v>
      </c>
      <c r="I5669" s="1">
        <v>137737.18</v>
      </c>
      <c r="J5669" s="1" t="s">
        <v>24</v>
      </c>
      <c r="K5669" s="1" t="s">
        <v>16</v>
      </c>
      <c r="N5669" s="3" t="str">
        <f>IF(LEFT(LOWER(C5669),1)="m","Male",IF(LEFT(LOWER(C5669),1)="f","Female","Unknown"))</f>
        <v>Female</v>
      </c>
      <c r="O5669" s="4" t="str">
        <f>IF(TRIM(LOWER(F5669))="neuro","Neurology",IF(TRIM(LOWER(F5669))="Neurology","Neurology",IF(TRIM(LOWER(F5669))="general ward","General",IF(TRIM(LOWER(F5669))="general","General",IF(TRIM(LOWER(F5669))="cardiology","Cardiology",IF(TRIM(LOWER(F5669))="Cardiology","Cardiology",IF(TRIM(LOWER(F5669))="Peads","Pediatrics",IF(TRIM(LOWER(F5669))="Pediatrics","Pediatrics",IF(TRIM(LOWER(F5669))="orthopedics","Orthopedics",IF(TRIM(LOWER(F5669))="Neurology","Neurology",IF(TRIM(LOWER(F5669))="Oncology","Oncology")))))))))))</f>
        <v>Pediatrics</v>
      </c>
      <c r="P5669" s="3" t="str">
        <f t="shared" si="528"/>
        <v>Self</v>
      </c>
      <c r="Q5669" s="5">
        <f t="shared" si="529"/>
        <v>7</v>
      </c>
      <c r="R5669" s="1">
        <f t="shared" si="530"/>
        <v>137737.18</v>
      </c>
      <c r="S5669" s="1">
        <f t="shared" si="531"/>
        <v>1</v>
      </c>
      <c r="T5669" s="1" t="str">
        <f t="shared" si="532"/>
        <v>0-17</v>
      </c>
      <c r="U5669" s="1" t="str">
        <f t="shared" si="533"/>
        <v>No</v>
      </c>
    </row>
    <row r="5670" spans="1:21">
      <c r="A5670" s="1">
        <v>5669</v>
      </c>
      <c r="C5670" s="1" t="s">
        <v>34</v>
      </c>
      <c r="D5670" s="2">
        <v>45604</v>
      </c>
      <c r="E5670" s="2">
        <v>45614</v>
      </c>
      <c r="F5670" s="1" t="s">
        <v>50</v>
      </c>
      <c r="G5670" s="1" t="s">
        <v>22</v>
      </c>
      <c r="H5670" s="1" t="s">
        <v>15</v>
      </c>
      <c r="I5670" s="1">
        <v>92418.14</v>
      </c>
      <c r="J5670" s="1" t="s">
        <v>38</v>
      </c>
      <c r="K5670" s="1" t="s">
        <v>17</v>
      </c>
      <c r="N5670" s="3" t="str">
        <f>IF(LEFT(LOWER(C5670),1)="m","Male",IF(LEFT(LOWER(C5670),1)="f","Female","Unknown"))</f>
        <v>Male</v>
      </c>
      <c r="O5670" s="4" t="str">
        <f>IF(TRIM(LOWER(F5670))="neuro","Neurology",IF(TRIM(LOWER(F5670))="Neurology","Neurology",IF(TRIM(LOWER(F5670))="general ward","General",IF(TRIM(LOWER(F5670))="general","General",IF(TRIM(LOWER(F5670))="cardiology","Cardiology",IF(TRIM(LOWER(F5670))="Cardiology","Cardiology",IF(TRIM(LOWER(F5670))="Peads","Pediatrics",IF(TRIM(LOWER(F5670))="Pediatrics","Pediatrics",IF(TRIM(LOWER(F5670))="orthopedics","Orthopedics",IF(TRIM(LOWER(F5670))="Neurology","Neurology",IF(TRIM(LOWER(F5670))="Oncology","Oncology")))))))))))</f>
        <v>Cardiology</v>
      </c>
      <c r="P5670" s="3" t="str">
        <f t="shared" si="528"/>
        <v>Government</v>
      </c>
      <c r="Q5670" s="5">
        <f t="shared" si="529"/>
        <v>10</v>
      </c>
      <c r="R5670" s="1">
        <f t="shared" si="530"/>
        <v>92418.14</v>
      </c>
      <c r="S5670" s="1">
        <f t="shared" si="531"/>
        <v>1</v>
      </c>
      <c r="T5670" s="1" t="str">
        <f t="shared" si="532"/>
        <v>0-17</v>
      </c>
      <c r="U5670" s="1" t="str">
        <f t="shared" si="533"/>
        <v>No</v>
      </c>
    </row>
    <row r="5671" spans="1:21">
      <c r="A5671" s="1">
        <v>5670</v>
      </c>
      <c r="B5671" s="1">
        <v>50</v>
      </c>
      <c r="C5671" s="1" t="s">
        <v>34</v>
      </c>
      <c r="D5671" s="2">
        <v>45327</v>
      </c>
      <c r="E5671" s="2">
        <v>45342</v>
      </c>
      <c r="F5671" s="1" t="s">
        <v>45</v>
      </c>
      <c r="G5671" s="1" t="s">
        <v>22</v>
      </c>
      <c r="H5671" s="1" t="s">
        <v>37</v>
      </c>
      <c r="I5671" s="1">
        <v>166648.62</v>
      </c>
      <c r="J5671" s="1" t="s">
        <v>17</v>
      </c>
      <c r="K5671" s="1" t="s">
        <v>38</v>
      </c>
      <c r="N5671" s="3" t="str">
        <f>IF(LEFT(LOWER(C5671),1)="m","Male",IF(LEFT(LOWER(C5671),1)="f","Female","Unknown"))</f>
        <v>Male</v>
      </c>
      <c r="O5671" s="4" t="str">
        <f>IF(TRIM(LOWER(F5671))="neuro","Neurology",IF(TRIM(LOWER(F5671))="Neurology","Neurology",IF(TRIM(LOWER(F5671))="general ward","General",IF(TRIM(LOWER(F5671))="general","General",IF(TRIM(LOWER(F5671))="cardiology","Cardiology",IF(TRIM(LOWER(F5671))="Cardiology","Cardiology",IF(TRIM(LOWER(F5671))="Peads","Pediatrics",IF(TRIM(LOWER(F5671))="Pediatrics","Pediatrics",IF(TRIM(LOWER(F5671))="orthopedics","Orthopedics",IF(TRIM(LOWER(F5671))="Neurology","Neurology",IF(TRIM(LOWER(F5671))="Oncology","Oncology")))))))))))</f>
        <v>Neurology</v>
      </c>
      <c r="P5671" s="3" t="str">
        <f t="shared" si="528"/>
        <v>Government</v>
      </c>
      <c r="Q5671" s="5">
        <f t="shared" si="529"/>
        <v>15</v>
      </c>
      <c r="R5671" s="1">
        <f t="shared" si="530"/>
        <v>166648.62</v>
      </c>
      <c r="S5671" s="1">
        <f t="shared" si="531"/>
        <v>0</v>
      </c>
      <c r="T5671" s="1" t="str">
        <f t="shared" si="532"/>
        <v>36-50</v>
      </c>
      <c r="U5671" s="1" t="str">
        <f t="shared" si="533"/>
        <v>Yes</v>
      </c>
    </row>
    <row r="5672" spans="1:21">
      <c r="A5672" s="1">
        <v>5671</v>
      </c>
      <c r="B5672" s="1">
        <v>80</v>
      </c>
      <c r="C5672" s="1" t="s">
        <v>27</v>
      </c>
      <c r="D5672" s="2">
        <v>44969</v>
      </c>
      <c r="E5672" s="2">
        <v>44976</v>
      </c>
      <c r="F5672" s="1" t="s">
        <v>28</v>
      </c>
      <c r="G5672" s="1" t="s">
        <v>14</v>
      </c>
      <c r="H5672" s="1" t="s">
        <v>15</v>
      </c>
      <c r="I5672" s="1">
        <v>220213.09</v>
      </c>
      <c r="K5672" s="1" t="s">
        <v>38</v>
      </c>
      <c r="N5672" s="3" t="str">
        <f>IF(LEFT(LOWER(C5672),1)="m","Male",IF(LEFT(LOWER(C5672),1)="f","Female","Unknown"))</f>
        <v>Male</v>
      </c>
      <c r="O5672" s="4" t="str">
        <f>IF(TRIM(LOWER(F5672))="neuro","Neurology",IF(TRIM(LOWER(F5672))="Neurology","Neurology",IF(TRIM(LOWER(F5672))="general ward","General",IF(TRIM(LOWER(F5672))="general","General",IF(TRIM(LOWER(F5672))="cardiology","Cardiology",IF(TRIM(LOWER(F5672))="Cardiology","Cardiology",IF(TRIM(LOWER(F5672))="Peads","Pediatrics",IF(TRIM(LOWER(F5672))="Pediatrics","Pediatrics",IF(TRIM(LOWER(F5672))="orthopedics","Orthopedics",IF(TRIM(LOWER(F5672))="Neurology","Neurology",IF(TRIM(LOWER(F5672))="Oncology","Oncology")))))))))))</f>
        <v>Orthopedics</v>
      </c>
      <c r="P5672" s="3" t="str">
        <f t="shared" si="528"/>
        <v>Private</v>
      </c>
      <c r="Q5672" s="5">
        <f t="shared" si="529"/>
        <v>7</v>
      </c>
      <c r="R5672" s="1">
        <f t="shared" si="530"/>
        <v>220213.09</v>
      </c>
      <c r="S5672" s="1">
        <f t="shared" si="531"/>
        <v>0</v>
      </c>
      <c r="T5672" s="1" t="str">
        <f t="shared" si="532"/>
        <v>66+</v>
      </c>
      <c r="U5672" s="1" t="str">
        <f t="shared" si="533"/>
        <v>Unknown</v>
      </c>
    </row>
    <row r="5673" spans="1:21">
      <c r="A5673" s="1">
        <v>5672</v>
      </c>
      <c r="B5673" s="1">
        <v>76</v>
      </c>
      <c r="C5673" s="1" t="s">
        <v>12</v>
      </c>
      <c r="D5673" s="2">
        <v>45460</v>
      </c>
      <c r="E5673" s="2">
        <v>45477</v>
      </c>
      <c r="F5673" s="1" t="s">
        <v>50</v>
      </c>
      <c r="G5673" s="1" t="s">
        <v>46</v>
      </c>
      <c r="I5673" s="1">
        <v>75296.94</v>
      </c>
      <c r="J5673" s="1" t="s">
        <v>17</v>
      </c>
      <c r="K5673" s="1" t="s">
        <v>42</v>
      </c>
      <c r="N5673" s="3" t="str">
        <f>IF(LEFT(LOWER(C5673),1)="m","Male",IF(LEFT(LOWER(C5673),1)="f","Female","Unknown"))</f>
        <v>Unknown</v>
      </c>
      <c r="O5673" s="4" t="str">
        <f>IF(TRIM(LOWER(F5673))="neuro","Neurology",IF(TRIM(LOWER(F5673))="Neurology","Neurology",IF(TRIM(LOWER(F5673))="general ward","General",IF(TRIM(LOWER(F5673))="general","General",IF(TRIM(LOWER(F5673))="cardiology","Cardiology",IF(TRIM(LOWER(F5673))="Cardiology","Cardiology",IF(TRIM(LOWER(F5673))="Peads","Pediatrics",IF(TRIM(LOWER(F5673))="Pediatrics","Pediatrics",IF(TRIM(LOWER(F5673))="orthopedics","Orthopedics",IF(TRIM(LOWER(F5673))="Neurology","Neurology",IF(TRIM(LOWER(F5673))="Oncology","Oncology")))))))))))</f>
        <v>Cardiology</v>
      </c>
      <c r="P5673" s="3" t="str">
        <f t="shared" si="528"/>
        <v>Self</v>
      </c>
      <c r="Q5673" s="5">
        <f t="shared" si="529"/>
        <v>17</v>
      </c>
      <c r="R5673" s="1">
        <f t="shared" si="530"/>
        <v>75296.94</v>
      </c>
      <c r="S5673" s="1">
        <f t="shared" si="531"/>
        <v>0</v>
      </c>
      <c r="T5673" s="1" t="str">
        <f t="shared" si="532"/>
        <v>66+</v>
      </c>
      <c r="U5673" s="1" t="str">
        <f t="shared" si="533"/>
        <v>Yes</v>
      </c>
    </row>
    <row r="5674" spans="1:21">
      <c r="A5674" s="1">
        <v>5673</v>
      </c>
      <c r="B5674" s="1">
        <v>27</v>
      </c>
      <c r="C5674" s="1" t="s">
        <v>44</v>
      </c>
      <c r="D5674" s="2">
        <v>45206</v>
      </c>
      <c r="E5674" s="2">
        <v>45207</v>
      </c>
      <c r="F5674" s="1" t="s">
        <v>13</v>
      </c>
      <c r="G5674" s="1" t="s">
        <v>33</v>
      </c>
      <c r="H5674" s="1" t="s">
        <v>37</v>
      </c>
      <c r="I5674" s="1">
        <v>247259.9</v>
      </c>
      <c r="J5674" s="1" t="s">
        <v>24</v>
      </c>
      <c r="K5674" s="1" t="s">
        <v>25</v>
      </c>
      <c r="N5674" s="3" t="str">
        <f>IF(LEFT(LOWER(C5674),1)="m","Male",IF(LEFT(LOWER(C5674),1)="f","Female","Unknown"))</f>
        <v>Female</v>
      </c>
      <c r="O5674" s="4" t="str">
        <f>IF(TRIM(LOWER(F5674))="neuro","Neurology",IF(TRIM(LOWER(F5674))="Neurology","Neurology",IF(TRIM(LOWER(F5674))="general ward","General",IF(TRIM(LOWER(F5674))="general","General",IF(TRIM(LOWER(F5674))="cardiology","Cardiology",IF(TRIM(LOWER(F5674))="Cardiology","Cardiology",IF(TRIM(LOWER(F5674))="Peads","Pediatrics",IF(TRIM(LOWER(F5674))="Pediatrics","Pediatrics",IF(TRIM(LOWER(F5674))="orthopedics","Orthopedics",IF(TRIM(LOWER(F5674))="Neurology","Neurology",IF(TRIM(LOWER(F5674))="Oncology","Oncology")))))))))))</f>
        <v>Neurology</v>
      </c>
      <c r="P5674" s="3" t="str">
        <f t="shared" si="528"/>
        <v>Self</v>
      </c>
      <c r="Q5674" s="5">
        <f t="shared" si="529"/>
        <v>1</v>
      </c>
      <c r="R5674" s="1">
        <f t="shared" si="530"/>
        <v>247259.9</v>
      </c>
      <c r="S5674" s="1">
        <f t="shared" si="531"/>
        <v>1</v>
      </c>
      <c r="T5674" s="1" t="str">
        <f t="shared" si="532"/>
        <v>18-35</v>
      </c>
      <c r="U5674" s="1" t="str">
        <f t="shared" si="533"/>
        <v>No</v>
      </c>
    </row>
    <row r="5675" spans="1:21">
      <c r="A5675" s="1">
        <v>5674</v>
      </c>
      <c r="B5675" s="1">
        <v>37</v>
      </c>
      <c r="C5675" s="1" t="s">
        <v>26</v>
      </c>
      <c r="D5675" s="2">
        <v>45012</v>
      </c>
      <c r="E5675" s="2">
        <v>45030</v>
      </c>
      <c r="F5675" s="1" t="s">
        <v>45</v>
      </c>
      <c r="G5675" s="1" t="s">
        <v>31</v>
      </c>
      <c r="I5675" s="1">
        <v>187892.09</v>
      </c>
      <c r="J5675" s="1" t="s">
        <v>24</v>
      </c>
      <c r="K5675" s="1" t="s">
        <v>25</v>
      </c>
      <c r="N5675" s="3" t="str">
        <f>IF(LEFT(LOWER(C5675),1)="m","Male",IF(LEFT(LOWER(C5675),1)="f","Female","Unknown"))</f>
        <v>Female</v>
      </c>
      <c r="O5675" s="4" t="str">
        <f>IF(TRIM(LOWER(F5675))="neuro","Neurology",IF(TRIM(LOWER(F5675))="Neurology","Neurology",IF(TRIM(LOWER(F5675))="general ward","General",IF(TRIM(LOWER(F5675))="general","General",IF(TRIM(LOWER(F5675))="cardiology","Cardiology",IF(TRIM(LOWER(F5675))="Cardiology","Cardiology",IF(TRIM(LOWER(F5675))="Peads","Pediatrics",IF(TRIM(LOWER(F5675))="Pediatrics","Pediatrics",IF(TRIM(LOWER(F5675))="orthopedics","Orthopedics",IF(TRIM(LOWER(F5675))="Neurology","Neurology",IF(TRIM(LOWER(F5675))="Oncology","Oncology")))))))))))</f>
        <v>Neurology</v>
      </c>
      <c r="P5675" s="3" t="str">
        <f t="shared" si="528"/>
        <v>Private</v>
      </c>
      <c r="Q5675" s="5">
        <f t="shared" si="529"/>
        <v>18</v>
      </c>
      <c r="R5675" s="1">
        <f t="shared" si="530"/>
        <v>187892.09</v>
      </c>
      <c r="S5675" s="1">
        <f t="shared" si="531"/>
        <v>1</v>
      </c>
      <c r="T5675" s="1" t="str">
        <f t="shared" si="532"/>
        <v>36-50</v>
      </c>
      <c r="U5675" s="1" t="str">
        <f t="shared" si="533"/>
        <v>No</v>
      </c>
    </row>
    <row r="5676" spans="1:21">
      <c r="A5676" s="1">
        <v>5675</v>
      </c>
      <c r="B5676" s="1">
        <v>4</v>
      </c>
      <c r="C5676" s="1" t="s">
        <v>26</v>
      </c>
      <c r="D5676" s="2">
        <v>45323</v>
      </c>
      <c r="E5676" s="2">
        <v>45339</v>
      </c>
      <c r="F5676" s="1" t="s">
        <v>45</v>
      </c>
      <c r="G5676" s="1" t="s">
        <v>22</v>
      </c>
      <c r="H5676" s="1" t="s">
        <v>39</v>
      </c>
      <c r="I5676" s="1">
        <v>218267.02</v>
      </c>
      <c r="J5676" s="1" t="s">
        <v>17</v>
      </c>
      <c r="K5676" s="1" t="s">
        <v>38</v>
      </c>
      <c r="N5676" s="3" t="str">
        <f>IF(LEFT(LOWER(C5676),1)="m","Male",IF(LEFT(LOWER(C5676),1)="f","Female","Unknown"))</f>
        <v>Female</v>
      </c>
      <c r="O5676" s="4" t="str">
        <f>IF(TRIM(LOWER(F5676))="neuro","Neurology",IF(TRIM(LOWER(F5676))="Neurology","Neurology",IF(TRIM(LOWER(F5676))="general ward","General",IF(TRIM(LOWER(F5676))="general","General",IF(TRIM(LOWER(F5676))="cardiology","Cardiology",IF(TRIM(LOWER(F5676))="Cardiology","Cardiology",IF(TRIM(LOWER(F5676))="Peads","Pediatrics",IF(TRIM(LOWER(F5676))="Pediatrics","Pediatrics",IF(TRIM(LOWER(F5676))="orthopedics","Orthopedics",IF(TRIM(LOWER(F5676))="Neurology","Neurology",IF(TRIM(LOWER(F5676))="Oncology","Oncology")))))))))))</f>
        <v>Neurology</v>
      </c>
      <c r="P5676" s="3" t="str">
        <f t="shared" si="528"/>
        <v>Government</v>
      </c>
      <c r="Q5676" s="5">
        <f t="shared" si="529"/>
        <v>16</v>
      </c>
      <c r="R5676" s="1">
        <f t="shared" si="530"/>
        <v>218267.02</v>
      </c>
      <c r="S5676" s="1">
        <f t="shared" si="531"/>
        <v>0</v>
      </c>
      <c r="T5676" s="1" t="str">
        <f t="shared" si="532"/>
        <v>0-17</v>
      </c>
      <c r="U5676" s="1" t="str">
        <f t="shared" si="533"/>
        <v>Yes</v>
      </c>
    </row>
    <row r="5677" spans="1:21">
      <c r="A5677" s="1">
        <v>5676</v>
      </c>
      <c r="B5677" s="1">
        <v>25</v>
      </c>
      <c r="C5677" s="1" t="s">
        <v>44</v>
      </c>
      <c r="D5677" s="2">
        <v>45610</v>
      </c>
      <c r="E5677" s="2">
        <v>45620</v>
      </c>
      <c r="F5677" s="1" t="s">
        <v>21</v>
      </c>
      <c r="G5677" s="1" t="s">
        <v>14</v>
      </c>
      <c r="H5677" s="1" t="s">
        <v>23</v>
      </c>
      <c r="I5677" s="1">
        <v>199634.86</v>
      </c>
      <c r="J5677" s="1" t="s">
        <v>42</v>
      </c>
      <c r="K5677" s="1" t="s">
        <v>17</v>
      </c>
      <c r="N5677" s="3" t="str">
        <f>IF(LEFT(LOWER(C5677),1)="m","Male",IF(LEFT(LOWER(C5677),1)="f","Female","Unknown"))</f>
        <v>Female</v>
      </c>
      <c r="O5677" s="4" t="str">
        <f>IF(TRIM(LOWER(F5677))="neuro","Neurology",IF(TRIM(LOWER(F5677))="Neurology","Neurology",IF(TRIM(LOWER(F5677))="general ward","General",IF(TRIM(LOWER(F5677))="general","General",IF(TRIM(LOWER(F5677))="cardiology","Cardiology",IF(TRIM(LOWER(F5677))="Cardiology","Cardiology",IF(TRIM(LOWER(F5677))="Peads","Pediatrics",IF(TRIM(LOWER(F5677))="Pediatrics","Pediatrics",IF(TRIM(LOWER(F5677))="orthopedics","Orthopedics",IF(TRIM(LOWER(F5677))="Neurology","Neurology",IF(TRIM(LOWER(F5677))="Oncology","Oncology")))))))))))</f>
        <v>General</v>
      </c>
      <c r="P5677" s="3" t="str">
        <f t="shared" si="528"/>
        <v>Private</v>
      </c>
      <c r="Q5677" s="5">
        <f t="shared" si="529"/>
        <v>10</v>
      </c>
      <c r="R5677" s="1">
        <f t="shared" si="530"/>
        <v>199634.86</v>
      </c>
      <c r="S5677" s="1">
        <f t="shared" si="531"/>
        <v>1</v>
      </c>
      <c r="T5677" s="1" t="str">
        <f t="shared" si="532"/>
        <v>18-35</v>
      </c>
      <c r="U5677" s="1" t="str">
        <f t="shared" si="533"/>
        <v>No</v>
      </c>
    </row>
    <row r="5678" spans="1:21">
      <c r="A5678" s="1">
        <v>5677</v>
      </c>
      <c r="B5678" s="1">
        <v>73</v>
      </c>
      <c r="C5678" s="1" t="s">
        <v>44</v>
      </c>
      <c r="D5678" s="2">
        <v>45641</v>
      </c>
      <c r="E5678" s="2">
        <v>45654</v>
      </c>
      <c r="F5678" s="1" t="s">
        <v>30</v>
      </c>
      <c r="G5678" s="1" t="s">
        <v>31</v>
      </c>
      <c r="H5678" s="1" t="s">
        <v>23</v>
      </c>
      <c r="I5678" s="1">
        <v>186899.85</v>
      </c>
      <c r="K5678" s="1" t="s">
        <v>42</v>
      </c>
      <c r="N5678" s="3" t="str">
        <f>IF(LEFT(LOWER(C5678),1)="m","Male",IF(LEFT(LOWER(C5678),1)="f","Female","Unknown"))</f>
        <v>Female</v>
      </c>
      <c r="O5678" s="4" t="str">
        <f>IF(TRIM(LOWER(F5678))="neuro","Neurology",IF(TRIM(LOWER(F5678))="Neurology","Neurology",IF(TRIM(LOWER(F5678))="general ward","General",IF(TRIM(LOWER(F5678))="general","General",IF(TRIM(LOWER(F5678))="cardiology","Cardiology",IF(TRIM(LOWER(F5678))="Cardiology","Cardiology",IF(TRIM(LOWER(F5678))="Peads","Pediatrics",IF(TRIM(LOWER(F5678))="Pediatrics","Pediatrics",IF(TRIM(LOWER(F5678))="orthopedics","Orthopedics",IF(TRIM(LOWER(F5678))="Neurology","Neurology",IF(TRIM(LOWER(F5678))="Oncology","Oncology")))))))))))</f>
        <v>Pediatrics</v>
      </c>
      <c r="P5678" s="3" t="str">
        <f t="shared" si="528"/>
        <v>Private</v>
      </c>
      <c r="Q5678" s="5">
        <f t="shared" si="529"/>
        <v>13</v>
      </c>
      <c r="R5678" s="1">
        <f t="shared" si="530"/>
        <v>186899.85</v>
      </c>
      <c r="S5678" s="1">
        <f t="shared" si="531"/>
        <v>0</v>
      </c>
      <c r="T5678" s="1" t="str">
        <f t="shared" si="532"/>
        <v>66+</v>
      </c>
      <c r="U5678" s="1" t="str">
        <f t="shared" si="533"/>
        <v>Unknown</v>
      </c>
    </row>
    <row r="5679" spans="1:21">
      <c r="A5679" s="1">
        <v>5678</v>
      </c>
      <c r="B5679" s="1">
        <v>39</v>
      </c>
      <c r="C5679" s="1" t="s">
        <v>29</v>
      </c>
      <c r="D5679" s="2">
        <v>45165</v>
      </c>
      <c r="E5679" s="2">
        <v>45169</v>
      </c>
      <c r="F5679" s="1" t="s">
        <v>13</v>
      </c>
      <c r="G5679" s="1" t="s">
        <v>22</v>
      </c>
      <c r="H5679" s="1" t="s">
        <v>23</v>
      </c>
      <c r="I5679" s="1">
        <v>38375.699999999997</v>
      </c>
      <c r="J5679" s="1" t="s">
        <v>25</v>
      </c>
      <c r="K5679" s="1" t="s">
        <v>16</v>
      </c>
      <c r="N5679" s="3" t="str">
        <f>IF(LEFT(LOWER(C5679),1)="m","Male",IF(LEFT(LOWER(C5679),1)="f","Female","Unknown"))</f>
        <v>Female</v>
      </c>
      <c r="O5679" s="4" t="str">
        <f>IF(TRIM(LOWER(F5679))="neuro","Neurology",IF(TRIM(LOWER(F5679))="Neurology","Neurology",IF(TRIM(LOWER(F5679))="general ward","General",IF(TRIM(LOWER(F5679))="general","General",IF(TRIM(LOWER(F5679))="cardiology","Cardiology",IF(TRIM(LOWER(F5679))="Cardiology","Cardiology",IF(TRIM(LOWER(F5679))="Peads","Pediatrics",IF(TRIM(LOWER(F5679))="Pediatrics","Pediatrics",IF(TRIM(LOWER(F5679))="orthopedics","Orthopedics",IF(TRIM(LOWER(F5679))="Neurology","Neurology",IF(TRIM(LOWER(F5679))="Oncology","Oncology")))))))))))</f>
        <v>Neurology</v>
      </c>
      <c r="P5679" s="3" t="str">
        <f t="shared" si="528"/>
        <v>Government</v>
      </c>
      <c r="Q5679" s="5">
        <f t="shared" si="529"/>
        <v>4</v>
      </c>
      <c r="R5679" s="1">
        <f t="shared" si="530"/>
        <v>38375.699999999997</v>
      </c>
      <c r="S5679" s="1">
        <f t="shared" si="531"/>
        <v>1</v>
      </c>
      <c r="T5679" s="1" t="str">
        <f t="shared" si="532"/>
        <v>36-50</v>
      </c>
      <c r="U5679" s="1" t="str">
        <f t="shared" si="533"/>
        <v>Yes</v>
      </c>
    </row>
    <row r="5680" spans="1:21">
      <c r="A5680" s="1">
        <v>5679</v>
      </c>
      <c r="B5680" s="1">
        <v>33</v>
      </c>
      <c r="C5680" s="1" t="s">
        <v>44</v>
      </c>
      <c r="D5680" s="2">
        <v>45262</v>
      </c>
      <c r="E5680" s="2">
        <v>45275</v>
      </c>
      <c r="F5680" s="1" t="s">
        <v>35</v>
      </c>
      <c r="G5680" s="1" t="s">
        <v>14</v>
      </c>
      <c r="H5680" s="1" t="s">
        <v>51</v>
      </c>
      <c r="I5680" s="1">
        <v>101409.09</v>
      </c>
      <c r="K5680" s="1" t="s">
        <v>17</v>
      </c>
      <c r="N5680" s="3" t="str">
        <f>IF(LEFT(LOWER(C5680),1)="m","Male",IF(LEFT(LOWER(C5680),1)="f","Female","Unknown"))</f>
        <v>Female</v>
      </c>
      <c r="O5680" s="4" t="str">
        <f>IF(TRIM(LOWER(F5680))="neuro","Neurology",IF(TRIM(LOWER(F5680))="Neurology","Neurology",IF(TRIM(LOWER(F5680))="general ward","General",IF(TRIM(LOWER(F5680))="general","General",IF(TRIM(LOWER(F5680))="cardiology","Cardiology",IF(TRIM(LOWER(F5680))="Cardiology","Cardiology",IF(TRIM(LOWER(F5680))="Peads","Pediatrics",IF(TRIM(LOWER(F5680))="Pediatrics","Pediatrics",IF(TRIM(LOWER(F5680))="orthopedics","Orthopedics",IF(TRIM(LOWER(F5680))="Neurology","Neurology",IF(TRIM(LOWER(F5680))="Oncology","Oncology")))))))))))</f>
        <v>Cardiology</v>
      </c>
      <c r="P5680" s="3" t="str">
        <f t="shared" si="528"/>
        <v>Private</v>
      </c>
      <c r="Q5680" s="5">
        <f t="shared" si="529"/>
        <v>13</v>
      </c>
      <c r="R5680" s="1">
        <f t="shared" si="530"/>
        <v>101409.09</v>
      </c>
      <c r="S5680" s="1">
        <f t="shared" si="531"/>
        <v>1</v>
      </c>
      <c r="T5680" s="1" t="str">
        <f t="shared" si="532"/>
        <v>18-35</v>
      </c>
      <c r="U5680" s="1" t="str">
        <f t="shared" si="533"/>
        <v>Unknown</v>
      </c>
    </row>
    <row r="5681" spans="1:21">
      <c r="A5681" s="1">
        <v>5680</v>
      </c>
      <c r="B5681" s="1">
        <v>59</v>
      </c>
      <c r="C5681" s="1" t="s">
        <v>34</v>
      </c>
      <c r="D5681" s="2">
        <v>45619</v>
      </c>
      <c r="E5681" s="2">
        <v>45624</v>
      </c>
      <c r="F5681" s="1" t="s">
        <v>45</v>
      </c>
      <c r="G5681" s="1" t="s">
        <v>36</v>
      </c>
      <c r="H5681" s="1" t="s">
        <v>37</v>
      </c>
      <c r="I5681" s="1">
        <v>206351.83</v>
      </c>
      <c r="J5681" s="1" t="s">
        <v>16</v>
      </c>
      <c r="K5681" s="1" t="s">
        <v>17</v>
      </c>
      <c r="N5681" s="3" t="str">
        <f>IF(LEFT(LOWER(C5681),1)="m","Male",IF(LEFT(LOWER(C5681),1)="f","Female","Unknown"))</f>
        <v>Male</v>
      </c>
      <c r="O5681" s="4" t="str">
        <f>IF(TRIM(LOWER(F5681))="neuro","Neurology",IF(TRIM(LOWER(F5681))="Neurology","Neurology",IF(TRIM(LOWER(F5681))="general ward","General",IF(TRIM(LOWER(F5681))="general","General",IF(TRIM(LOWER(F5681))="cardiology","Cardiology",IF(TRIM(LOWER(F5681))="Cardiology","Cardiology",IF(TRIM(LOWER(F5681))="Peads","Pediatrics",IF(TRIM(LOWER(F5681))="Pediatrics","Pediatrics",IF(TRIM(LOWER(F5681))="orthopedics","Orthopedics",IF(TRIM(LOWER(F5681))="Neurology","Neurology",IF(TRIM(LOWER(F5681))="Oncology","Oncology")))))))))))</f>
        <v>Neurology</v>
      </c>
      <c r="P5681" s="3" t="str">
        <f t="shared" si="528"/>
        <v>Government</v>
      </c>
      <c r="Q5681" s="5">
        <f t="shared" si="529"/>
        <v>5</v>
      </c>
      <c r="R5681" s="1">
        <f t="shared" si="530"/>
        <v>206351.83</v>
      </c>
      <c r="S5681" s="1">
        <f t="shared" si="531"/>
        <v>1</v>
      </c>
      <c r="T5681" s="1" t="str">
        <f t="shared" si="532"/>
        <v>51-65</v>
      </c>
      <c r="U5681" s="1" t="str">
        <f t="shared" si="533"/>
        <v>Yes</v>
      </c>
    </row>
    <row r="5682" spans="1:21">
      <c r="A5682" s="1">
        <v>5681</v>
      </c>
      <c r="B5682" s="1">
        <v>13</v>
      </c>
      <c r="C5682" s="1" t="s">
        <v>12</v>
      </c>
      <c r="D5682" s="2">
        <v>45466</v>
      </c>
      <c r="E5682" s="2">
        <v>45481</v>
      </c>
      <c r="F5682" s="1" t="s">
        <v>40</v>
      </c>
      <c r="G5682" s="1" t="s">
        <v>33</v>
      </c>
      <c r="H5682" s="1" t="s">
        <v>15</v>
      </c>
      <c r="I5682" s="1">
        <v>271586.88</v>
      </c>
      <c r="K5682" s="1" t="s">
        <v>42</v>
      </c>
      <c r="N5682" s="3" t="str">
        <f>IF(LEFT(LOWER(C5682),1)="m","Male",IF(LEFT(LOWER(C5682),1)="f","Female","Unknown"))</f>
        <v>Unknown</v>
      </c>
      <c r="O5682" s="4" t="str">
        <f>IF(TRIM(LOWER(F5682))="neuro","Neurology",IF(TRIM(LOWER(F5682))="Neurology","Neurology",IF(TRIM(LOWER(F5682))="general ward","General",IF(TRIM(LOWER(F5682))="general","General",IF(TRIM(LOWER(F5682))="cardiology","Cardiology",IF(TRIM(LOWER(F5682))="Cardiology","Cardiology",IF(TRIM(LOWER(F5682))="Peads","Pediatrics",IF(TRIM(LOWER(F5682))="Pediatrics","Pediatrics",IF(TRIM(LOWER(F5682))="orthopedics","Orthopedics",IF(TRIM(LOWER(F5682))="Neurology","Neurology",IF(TRIM(LOWER(F5682))="Oncology","Oncology")))))))))))</f>
        <v>Pediatrics</v>
      </c>
      <c r="P5682" s="3" t="str">
        <f t="shared" si="528"/>
        <v>Self</v>
      </c>
      <c r="Q5682" s="5">
        <f t="shared" si="529"/>
        <v>15</v>
      </c>
      <c r="R5682" s="1">
        <f t="shared" si="530"/>
        <v>271586.88</v>
      </c>
      <c r="S5682" s="1">
        <f t="shared" si="531"/>
        <v>0</v>
      </c>
      <c r="T5682" s="1" t="str">
        <f t="shared" si="532"/>
        <v>0-17</v>
      </c>
      <c r="U5682" s="1" t="str">
        <f t="shared" si="533"/>
        <v>Unknown</v>
      </c>
    </row>
    <row r="5683" spans="1:21">
      <c r="A5683" s="1">
        <v>5682</v>
      </c>
      <c r="B5683" s="1">
        <v>18</v>
      </c>
      <c r="C5683" s="1" t="s">
        <v>27</v>
      </c>
      <c r="D5683" s="2">
        <v>45427</v>
      </c>
      <c r="E5683" s="2">
        <v>45430</v>
      </c>
      <c r="F5683" s="1" t="s">
        <v>45</v>
      </c>
      <c r="G5683" s="1" t="s">
        <v>41</v>
      </c>
      <c r="H5683" s="1" t="s">
        <v>37</v>
      </c>
      <c r="I5683" s="1">
        <v>211963.56</v>
      </c>
      <c r="J5683" s="1" t="s">
        <v>17</v>
      </c>
      <c r="K5683" s="1" t="s">
        <v>42</v>
      </c>
      <c r="N5683" s="3" t="str">
        <f>IF(LEFT(LOWER(C5683),1)="m","Male",IF(LEFT(LOWER(C5683),1)="f","Female","Unknown"))</f>
        <v>Male</v>
      </c>
      <c r="O5683" s="4" t="str">
        <f>IF(TRIM(LOWER(F5683))="neuro","Neurology",IF(TRIM(LOWER(F5683))="Neurology","Neurology",IF(TRIM(LOWER(F5683))="general ward","General",IF(TRIM(LOWER(F5683))="general","General",IF(TRIM(LOWER(F5683))="cardiology","Cardiology",IF(TRIM(LOWER(F5683))="Cardiology","Cardiology",IF(TRIM(LOWER(F5683))="Peads","Pediatrics",IF(TRIM(LOWER(F5683))="Pediatrics","Pediatrics",IF(TRIM(LOWER(F5683))="orthopedics","Orthopedics",IF(TRIM(LOWER(F5683))="Neurology","Neurology",IF(TRIM(LOWER(F5683))="Oncology","Oncology")))))))))))</f>
        <v>Neurology</v>
      </c>
      <c r="P5683" s="3" t="str">
        <f t="shared" si="528"/>
        <v>Unknown</v>
      </c>
      <c r="Q5683" s="5">
        <f t="shared" si="529"/>
        <v>3</v>
      </c>
      <c r="R5683" s="1">
        <f t="shared" si="530"/>
        <v>211963.56</v>
      </c>
      <c r="S5683" s="1">
        <f t="shared" si="531"/>
        <v>0</v>
      </c>
      <c r="T5683" s="1" t="str">
        <f t="shared" si="532"/>
        <v>18-35</v>
      </c>
      <c r="U5683" s="1" t="str">
        <f t="shared" si="533"/>
        <v>Yes</v>
      </c>
    </row>
    <row r="5684" spans="1:21">
      <c r="A5684" s="1">
        <v>5683</v>
      </c>
      <c r="B5684" s="1">
        <v>60</v>
      </c>
      <c r="C5684" s="1" t="s">
        <v>27</v>
      </c>
      <c r="D5684" s="2">
        <v>44928</v>
      </c>
      <c r="E5684" s="2">
        <v>44938</v>
      </c>
      <c r="F5684" s="1" t="s">
        <v>35</v>
      </c>
      <c r="G5684" s="1" t="s">
        <v>46</v>
      </c>
      <c r="I5684" s="1">
        <v>190721.75</v>
      </c>
      <c r="J5684" s="1" t="s">
        <v>25</v>
      </c>
      <c r="K5684" s="1" t="s">
        <v>16</v>
      </c>
      <c r="N5684" s="3" t="str">
        <f>IF(LEFT(LOWER(C5684),1)="m","Male",IF(LEFT(LOWER(C5684),1)="f","Female","Unknown"))</f>
        <v>Male</v>
      </c>
      <c r="O5684" s="4" t="str">
        <f>IF(TRIM(LOWER(F5684))="neuro","Neurology",IF(TRIM(LOWER(F5684))="Neurology","Neurology",IF(TRIM(LOWER(F5684))="general ward","General",IF(TRIM(LOWER(F5684))="general","General",IF(TRIM(LOWER(F5684))="cardiology","Cardiology",IF(TRIM(LOWER(F5684))="Cardiology","Cardiology",IF(TRIM(LOWER(F5684))="Peads","Pediatrics",IF(TRIM(LOWER(F5684))="Pediatrics","Pediatrics",IF(TRIM(LOWER(F5684))="orthopedics","Orthopedics",IF(TRIM(LOWER(F5684))="Neurology","Neurology",IF(TRIM(LOWER(F5684))="Oncology","Oncology")))))))))))</f>
        <v>Cardiology</v>
      </c>
      <c r="P5684" s="3" t="str">
        <f t="shared" si="528"/>
        <v>Self</v>
      </c>
      <c r="Q5684" s="5">
        <f t="shared" si="529"/>
        <v>10</v>
      </c>
      <c r="R5684" s="1">
        <f t="shared" si="530"/>
        <v>190721.75</v>
      </c>
      <c r="S5684" s="1">
        <f t="shared" si="531"/>
        <v>1</v>
      </c>
      <c r="T5684" s="1" t="str">
        <f t="shared" si="532"/>
        <v>51-65</v>
      </c>
      <c r="U5684" s="1" t="str">
        <f t="shared" si="533"/>
        <v>Yes</v>
      </c>
    </row>
    <row r="5685" spans="1:21">
      <c r="A5685" s="1">
        <v>5684</v>
      </c>
      <c r="B5685" s="1">
        <v>39</v>
      </c>
      <c r="C5685" s="1" t="s">
        <v>34</v>
      </c>
      <c r="D5685" s="2">
        <v>45560</v>
      </c>
      <c r="E5685" s="2">
        <v>45580</v>
      </c>
      <c r="F5685" s="1" t="s">
        <v>19</v>
      </c>
      <c r="G5685" s="1" t="s">
        <v>41</v>
      </c>
      <c r="H5685" s="1" t="s">
        <v>37</v>
      </c>
      <c r="I5685" s="1">
        <v>166116.29</v>
      </c>
      <c r="J5685" s="1" t="s">
        <v>42</v>
      </c>
      <c r="K5685" s="1" t="s">
        <v>42</v>
      </c>
      <c r="N5685" s="3" t="str">
        <f>IF(LEFT(LOWER(C5685),1)="m","Male",IF(LEFT(LOWER(C5685),1)="f","Female","Unknown"))</f>
        <v>Male</v>
      </c>
      <c r="O5685" s="4" t="str">
        <f>IF(TRIM(LOWER(F5685))="neuro","Neurology",IF(TRIM(LOWER(F5685))="Neurology","Neurology",IF(TRIM(LOWER(F5685))="general ward","General",IF(TRIM(LOWER(F5685))="general","General",IF(TRIM(LOWER(F5685))="cardiology","Cardiology",IF(TRIM(LOWER(F5685))="Cardiology","Cardiology",IF(TRIM(LOWER(F5685))="Peads","Pediatrics",IF(TRIM(LOWER(F5685))="Pediatrics","Pediatrics",IF(TRIM(LOWER(F5685))="orthopedics","Orthopedics",IF(TRIM(LOWER(F5685))="Neurology","Neurology",IF(TRIM(LOWER(F5685))="Oncology","Oncology")))))))))))</f>
        <v>General</v>
      </c>
      <c r="P5685" s="3" t="str">
        <f t="shared" si="528"/>
        <v>Unknown</v>
      </c>
      <c r="Q5685" s="5">
        <f t="shared" si="529"/>
        <v>20</v>
      </c>
      <c r="R5685" s="1">
        <f t="shared" si="530"/>
        <v>166116.29</v>
      </c>
      <c r="S5685" s="1">
        <f t="shared" si="531"/>
        <v>0</v>
      </c>
      <c r="T5685" s="1" t="str">
        <f t="shared" si="532"/>
        <v>36-50</v>
      </c>
      <c r="U5685" s="1" t="str">
        <f t="shared" si="533"/>
        <v>No</v>
      </c>
    </row>
    <row r="5686" spans="1:21">
      <c r="A5686" s="1">
        <v>5685</v>
      </c>
      <c r="B5686" s="1">
        <v>55</v>
      </c>
      <c r="C5686" s="1" t="s">
        <v>27</v>
      </c>
      <c r="D5686" s="2">
        <v>45579</v>
      </c>
      <c r="E5686" s="2">
        <v>45584</v>
      </c>
      <c r="F5686" s="1" t="s">
        <v>52</v>
      </c>
      <c r="G5686" s="1" t="s">
        <v>33</v>
      </c>
      <c r="H5686" s="1" t="s">
        <v>51</v>
      </c>
      <c r="I5686" s="1">
        <v>309426.65000000002</v>
      </c>
      <c r="J5686" s="1" t="s">
        <v>25</v>
      </c>
      <c r="K5686" s="1" t="s">
        <v>42</v>
      </c>
      <c r="N5686" s="3" t="str">
        <f>IF(LEFT(LOWER(C5686),1)="m","Male",IF(LEFT(LOWER(C5686),1)="f","Female","Unknown"))</f>
        <v>Male</v>
      </c>
      <c r="O5686" s="4" t="str">
        <f>IF(TRIM(LOWER(F5686))="neuro","Neurology",IF(TRIM(LOWER(F5686))="Neurology","Neurology",IF(TRIM(LOWER(F5686))="general ward","General",IF(TRIM(LOWER(F5686))="general","General",IF(TRIM(LOWER(F5686))="cardiology","Cardiology",IF(TRIM(LOWER(F5686))="Cardiology","Cardiology",IF(TRIM(LOWER(F5686))="Peads","Pediatrics",IF(TRIM(LOWER(F5686))="Pediatrics","Pediatrics",IF(TRIM(LOWER(F5686))="orthopedics","Orthopedics",IF(TRIM(LOWER(F5686))="Neurology","Neurology",IF(TRIM(LOWER(F5686))="Oncology","Oncology")))))))))))</f>
        <v>Oncology</v>
      </c>
      <c r="P5686" s="3" t="str">
        <f t="shared" si="528"/>
        <v>Self</v>
      </c>
      <c r="Q5686" s="5">
        <f t="shared" si="529"/>
        <v>5</v>
      </c>
      <c r="R5686" s="1">
        <f t="shared" si="530"/>
        <v>309426.65000000002</v>
      </c>
      <c r="S5686" s="1">
        <f t="shared" si="531"/>
        <v>0</v>
      </c>
      <c r="T5686" s="1" t="str">
        <f t="shared" si="532"/>
        <v>51-65</v>
      </c>
      <c r="U5686" s="1" t="str">
        <f t="shared" si="533"/>
        <v>Yes</v>
      </c>
    </row>
    <row r="5687" spans="1:21">
      <c r="A5687" s="1">
        <v>5686</v>
      </c>
      <c r="B5687" s="1">
        <v>77</v>
      </c>
      <c r="C5687" s="1" t="s">
        <v>27</v>
      </c>
      <c r="D5687" s="2">
        <v>45326</v>
      </c>
      <c r="E5687" s="2">
        <v>45339</v>
      </c>
      <c r="F5687" s="1" t="s">
        <v>35</v>
      </c>
      <c r="G5687" s="1" t="s">
        <v>33</v>
      </c>
      <c r="H5687" s="1" t="s">
        <v>23</v>
      </c>
      <c r="I5687" s="1">
        <v>149432.57999999999</v>
      </c>
      <c r="K5687" s="1" t="s">
        <v>17</v>
      </c>
      <c r="N5687" s="3" t="str">
        <f>IF(LEFT(LOWER(C5687),1)="m","Male",IF(LEFT(LOWER(C5687),1)="f","Female","Unknown"))</f>
        <v>Male</v>
      </c>
      <c r="O5687" s="4" t="str">
        <f>IF(TRIM(LOWER(F5687))="neuro","Neurology",IF(TRIM(LOWER(F5687))="Neurology","Neurology",IF(TRIM(LOWER(F5687))="general ward","General",IF(TRIM(LOWER(F5687))="general","General",IF(TRIM(LOWER(F5687))="cardiology","Cardiology",IF(TRIM(LOWER(F5687))="Cardiology","Cardiology",IF(TRIM(LOWER(F5687))="Peads","Pediatrics",IF(TRIM(LOWER(F5687))="Pediatrics","Pediatrics",IF(TRIM(LOWER(F5687))="orthopedics","Orthopedics",IF(TRIM(LOWER(F5687))="Neurology","Neurology",IF(TRIM(LOWER(F5687))="Oncology","Oncology")))))))))))</f>
        <v>Cardiology</v>
      </c>
      <c r="P5687" s="3" t="str">
        <f t="shared" si="528"/>
        <v>Self</v>
      </c>
      <c r="Q5687" s="5">
        <f t="shared" si="529"/>
        <v>13</v>
      </c>
      <c r="R5687" s="1">
        <f t="shared" si="530"/>
        <v>149432.57999999999</v>
      </c>
      <c r="S5687" s="1">
        <f t="shared" si="531"/>
        <v>1</v>
      </c>
      <c r="T5687" s="1" t="str">
        <f t="shared" si="532"/>
        <v>66+</v>
      </c>
      <c r="U5687" s="1" t="str">
        <f t="shared" si="533"/>
        <v>Unknown</v>
      </c>
    </row>
    <row r="5688" spans="1:21">
      <c r="A5688" s="1">
        <v>5687</v>
      </c>
      <c r="B5688" s="1">
        <v>77</v>
      </c>
      <c r="C5688" s="1" t="s">
        <v>26</v>
      </c>
      <c r="D5688" s="2">
        <v>45357</v>
      </c>
      <c r="E5688" s="2">
        <v>45360</v>
      </c>
      <c r="F5688" s="1" t="s">
        <v>28</v>
      </c>
      <c r="G5688" s="1" t="s">
        <v>33</v>
      </c>
      <c r="H5688" s="1" t="s">
        <v>47</v>
      </c>
      <c r="I5688" s="1">
        <v>93639.44</v>
      </c>
      <c r="J5688" s="1" t="s">
        <v>38</v>
      </c>
      <c r="K5688" s="1" t="s">
        <v>38</v>
      </c>
      <c r="N5688" s="3" t="str">
        <f>IF(LEFT(LOWER(C5688),1)="m","Male",IF(LEFT(LOWER(C5688),1)="f","Female","Unknown"))</f>
        <v>Female</v>
      </c>
      <c r="O5688" s="4" t="str">
        <f>IF(TRIM(LOWER(F5688))="neuro","Neurology",IF(TRIM(LOWER(F5688))="Neurology","Neurology",IF(TRIM(LOWER(F5688))="general ward","General",IF(TRIM(LOWER(F5688))="general","General",IF(TRIM(LOWER(F5688))="cardiology","Cardiology",IF(TRIM(LOWER(F5688))="Cardiology","Cardiology",IF(TRIM(LOWER(F5688))="Peads","Pediatrics",IF(TRIM(LOWER(F5688))="Pediatrics","Pediatrics",IF(TRIM(LOWER(F5688))="orthopedics","Orthopedics",IF(TRIM(LOWER(F5688))="Neurology","Neurology",IF(TRIM(LOWER(F5688))="Oncology","Oncology")))))))))))</f>
        <v>Orthopedics</v>
      </c>
      <c r="P5688" s="3" t="str">
        <f t="shared" si="528"/>
        <v>Self</v>
      </c>
      <c r="Q5688" s="5">
        <f t="shared" si="529"/>
        <v>3</v>
      </c>
      <c r="R5688" s="1">
        <f t="shared" si="530"/>
        <v>93639.44</v>
      </c>
      <c r="S5688" s="1">
        <f t="shared" si="531"/>
        <v>0</v>
      </c>
      <c r="T5688" s="1" t="str">
        <f t="shared" si="532"/>
        <v>66+</v>
      </c>
      <c r="U5688" s="1" t="str">
        <f t="shared" si="533"/>
        <v>No</v>
      </c>
    </row>
    <row r="5689" spans="1:21">
      <c r="A5689" s="1">
        <v>5688</v>
      </c>
      <c r="C5689" s="1" t="s">
        <v>27</v>
      </c>
      <c r="D5689" s="2">
        <v>45472</v>
      </c>
      <c r="E5689" s="2">
        <v>45488</v>
      </c>
      <c r="F5689" s="1" t="s">
        <v>21</v>
      </c>
      <c r="G5689" s="1" t="s">
        <v>41</v>
      </c>
      <c r="I5689" s="1">
        <v>89865.85</v>
      </c>
      <c r="J5689" s="1" t="s">
        <v>17</v>
      </c>
      <c r="K5689" s="1" t="s">
        <v>25</v>
      </c>
      <c r="N5689" s="3" t="str">
        <f>IF(LEFT(LOWER(C5689),1)="m","Male",IF(LEFT(LOWER(C5689),1)="f","Female","Unknown"))</f>
        <v>Male</v>
      </c>
      <c r="O5689" s="4" t="str">
        <f>IF(TRIM(LOWER(F5689))="neuro","Neurology",IF(TRIM(LOWER(F5689))="Neurology","Neurology",IF(TRIM(LOWER(F5689))="general ward","General",IF(TRIM(LOWER(F5689))="general","General",IF(TRIM(LOWER(F5689))="cardiology","Cardiology",IF(TRIM(LOWER(F5689))="Cardiology","Cardiology",IF(TRIM(LOWER(F5689))="Peads","Pediatrics",IF(TRIM(LOWER(F5689))="Pediatrics","Pediatrics",IF(TRIM(LOWER(F5689))="orthopedics","Orthopedics",IF(TRIM(LOWER(F5689))="Neurology","Neurology",IF(TRIM(LOWER(F5689))="Oncology","Oncology")))))))))))</f>
        <v>General</v>
      </c>
      <c r="P5689" s="3" t="str">
        <f t="shared" si="528"/>
        <v>Unknown</v>
      </c>
      <c r="Q5689" s="5">
        <f t="shared" si="529"/>
        <v>16</v>
      </c>
      <c r="R5689" s="1">
        <f t="shared" si="530"/>
        <v>89865.85</v>
      </c>
      <c r="S5689" s="1">
        <f t="shared" si="531"/>
        <v>1</v>
      </c>
      <c r="T5689" s="1" t="str">
        <f t="shared" si="532"/>
        <v>0-17</v>
      </c>
      <c r="U5689" s="1" t="str">
        <f t="shared" si="533"/>
        <v>Yes</v>
      </c>
    </row>
    <row r="5690" spans="1:21">
      <c r="A5690" s="1">
        <v>5689</v>
      </c>
      <c r="B5690" s="1">
        <v>58</v>
      </c>
      <c r="C5690" s="1" t="s">
        <v>27</v>
      </c>
      <c r="D5690" s="2">
        <v>44977</v>
      </c>
      <c r="E5690" s="2">
        <v>44981</v>
      </c>
      <c r="F5690" s="1" t="s">
        <v>52</v>
      </c>
      <c r="G5690" s="1" t="s">
        <v>46</v>
      </c>
      <c r="H5690" s="1" t="s">
        <v>51</v>
      </c>
      <c r="I5690" s="1">
        <v>171560.47</v>
      </c>
      <c r="J5690" s="1" t="s">
        <v>24</v>
      </c>
      <c r="K5690" s="1" t="s">
        <v>20</v>
      </c>
      <c r="N5690" s="3" t="str">
        <f>IF(LEFT(LOWER(C5690),1)="m","Male",IF(LEFT(LOWER(C5690),1)="f","Female","Unknown"))</f>
        <v>Male</v>
      </c>
      <c r="O5690" s="4" t="str">
        <f>IF(TRIM(LOWER(F5690))="neuro","Neurology",IF(TRIM(LOWER(F5690))="Neurology","Neurology",IF(TRIM(LOWER(F5690))="general ward","General",IF(TRIM(LOWER(F5690))="general","General",IF(TRIM(LOWER(F5690))="cardiology","Cardiology",IF(TRIM(LOWER(F5690))="Cardiology","Cardiology",IF(TRIM(LOWER(F5690))="Peads","Pediatrics",IF(TRIM(LOWER(F5690))="Pediatrics","Pediatrics",IF(TRIM(LOWER(F5690))="orthopedics","Orthopedics",IF(TRIM(LOWER(F5690))="Neurology","Neurology",IF(TRIM(LOWER(F5690))="Oncology","Oncology")))))))))))</f>
        <v>Oncology</v>
      </c>
      <c r="P5690" s="3" t="str">
        <f t="shared" si="528"/>
        <v>Self</v>
      </c>
      <c r="Q5690" s="5">
        <f t="shared" si="529"/>
        <v>4</v>
      </c>
      <c r="R5690" s="1">
        <f t="shared" si="530"/>
        <v>171560.47</v>
      </c>
      <c r="S5690" s="1">
        <f t="shared" si="531"/>
        <v>0</v>
      </c>
      <c r="T5690" s="1" t="str">
        <f t="shared" si="532"/>
        <v>51-65</v>
      </c>
      <c r="U5690" s="1" t="str">
        <f t="shared" si="533"/>
        <v>No</v>
      </c>
    </row>
    <row r="5691" spans="1:21">
      <c r="A5691" s="1">
        <v>5690</v>
      </c>
      <c r="B5691" s="1">
        <v>2</v>
      </c>
      <c r="C5691" s="1" t="s">
        <v>29</v>
      </c>
      <c r="D5691" s="2">
        <v>45586</v>
      </c>
      <c r="E5691" s="2">
        <v>45593</v>
      </c>
      <c r="F5691" s="1" t="s">
        <v>50</v>
      </c>
      <c r="G5691" s="1" t="s">
        <v>36</v>
      </c>
      <c r="H5691" s="1" t="s">
        <v>47</v>
      </c>
      <c r="I5691" s="1">
        <v>234774.68</v>
      </c>
      <c r="J5691" s="1" t="s">
        <v>17</v>
      </c>
      <c r="K5691" s="1" t="s">
        <v>17</v>
      </c>
      <c r="N5691" s="3" t="str">
        <f>IF(LEFT(LOWER(C5691),1)="m","Male",IF(LEFT(LOWER(C5691),1)="f","Female","Unknown"))</f>
        <v>Female</v>
      </c>
      <c r="O5691" s="4" t="str">
        <f>IF(TRIM(LOWER(F5691))="neuro","Neurology",IF(TRIM(LOWER(F5691))="Neurology","Neurology",IF(TRIM(LOWER(F5691))="general ward","General",IF(TRIM(LOWER(F5691))="general","General",IF(TRIM(LOWER(F5691))="cardiology","Cardiology",IF(TRIM(LOWER(F5691))="Cardiology","Cardiology",IF(TRIM(LOWER(F5691))="Peads","Pediatrics",IF(TRIM(LOWER(F5691))="Pediatrics","Pediatrics",IF(TRIM(LOWER(F5691))="orthopedics","Orthopedics",IF(TRIM(LOWER(F5691))="Neurology","Neurology",IF(TRIM(LOWER(F5691))="Oncology","Oncology")))))))))))</f>
        <v>Cardiology</v>
      </c>
      <c r="P5691" s="3" t="str">
        <f t="shared" si="528"/>
        <v>Government</v>
      </c>
      <c r="Q5691" s="5">
        <f t="shared" si="529"/>
        <v>7</v>
      </c>
      <c r="R5691" s="1">
        <f t="shared" si="530"/>
        <v>234774.68</v>
      </c>
      <c r="S5691" s="1">
        <f t="shared" si="531"/>
        <v>1</v>
      </c>
      <c r="T5691" s="1" t="str">
        <f t="shared" si="532"/>
        <v>0-17</v>
      </c>
      <c r="U5691" s="1" t="str">
        <f t="shared" si="533"/>
        <v>Yes</v>
      </c>
    </row>
    <row r="5692" spans="1:21">
      <c r="A5692" s="1">
        <v>5691</v>
      </c>
      <c r="B5692" s="1">
        <v>88</v>
      </c>
      <c r="C5692" s="1" t="s">
        <v>26</v>
      </c>
      <c r="D5692" s="2">
        <v>45164</v>
      </c>
      <c r="E5692" s="2">
        <v>45183</v>
      </c>
      <c r="F5692" s="1" t="s">
        <v>35</v>
      </c>
      <c r="G5692" s="1" t="s">
        <v>22</v>
      </c>
      <c r="I5692" s="1">
        <v>106030.68</v>
      </c>
      <c r="K5692" s="1" t="s">
        <v>25</v>
      </c>
      <c r="N5692" s="3" t="str">
        <f>IF(LEFT(LOWER(C5692),1)="m","Male",IF(LEFT(LOWER(C5692),1)="f","Female","Unknown"))</f>
        <v>Female</v>
      </c>
      <c r="O5692" s="4" t="str">
        <f>IF(TRIM(LOWER(F5692))="neuro","Neurology",IF(TRIM(LOWER(F5692))="Neurology","Neurology",IF(TRIM(LOWER(F5692))="general ward","General",IF(TRIM(LOWER(F5692))="general","General",IF(TRIM(LOWER(F5692))="cardiology","Cardiology",IF(TRIM(LOWER(F5692))="Cardiology","Cardiology",IF(TRIM(LOWER(F5692))="Peads","Pediatrics",IF(TRIM(LOWER(F5692))="Pediatrics","Pediatrics",IF(TRIM(LOWER(F5692))="orthopedics","Orthopedics",IF(TRIM(LOWER(F5692))="Neurology","Neurology",IF(TRIM(LOWER(F5692))="Oncology","Oncology")))))))))))</f>
        <v>Cardiology</v>
      </c>
      <c r="P5692" s="3" t="str">
        <f t="shared" si="528"/>
        <v>Government</v>
      </c>
      <c r="Q5692" s="5">
        <f t="shared" si="529"/>
        <v>19</v>
      </c>
      <c r="R5692" s="1">
        <f t="shared" si="530"/>
        <v>106030.68</v>
      </c>
      <c r="S5692" s="1">
        <f t="shared" si="531"/>
        <v>1</v>
      </c>
      <c r="T5692" s="1" t="str">
        <f t="shared" si="532"/>
        <v>66+</v>
      </c>
      <c r="U5692" s="1" t="str">
        <f t="shared" si="533"/>
        <v>Unknown</v>
      </c>
    </row>
    <row r="5693" spans="1:21">
      <c r="A5693" s="1">
        <v>5692</v>
      </c>
      <c r="B5693" s="1">
        <v>64</v>
      </c>
      <c r="C5693" s="1" t="s">
        <v>34</v>
      </c>
      <c r="D5693" s="2">
        <v>45528</v>
      </c>
      <c r="E5693" s="2">
        <v>45541</v>
      </c>
      <c r="F5693" s="1" t="s">
        <v>40</v>
      </c>
      <c r="G5693" s="1" t="s">
        <v>33</v>
      </c>
      <c r="H5693" s="1" t="s">
        <v>47</v>
      </c>
      <c r="I5693" s="1">
        <v>332794.71000000002</v>
      </c>
      <c r="J5693" s="1" t="s">
        <v>25</v>
      </c>
      <c r="K5693" s="1" t="s">
        <v>25</v>
      </c>
      <c r="N5693" s="3" t="str">
        <f>IF(LEFT(LOWER(C5693),1)="m","Male",IF(LEFT(LOWER(C5693),1)="f","Female","Unknown"))</f>
        <v>Male</v>
      </c>
      <c r="O5693" s="4" t="str">
        <f>IF(TRIM(LOWER(F5693))="neuro","Neurology",IF(TRIM(LOWER(F5693))="Neurology","Neurology",IF(TRIM(LOWER(F5693))="general ward","General",IF(TRIM(LOWER(F5693))="general","General",IF(TRIM(LOWER(F5693))="cardiology","Cardiology",IF(TRIM(LOWER(F5693))="Cardiology","Cardiology",IF(TRIM(LOWER(F5693))="Peads","Pediatrics",IF(TRIM(LOWER(F5693))="Pediatrics","Pediatrics",IF(TRIM(LOWER(F5693))="orthopedics","Orthopedics",IF(TRIM(LOWER(F5693))="Neurology","Neurology",IF(TRIM(LOWER(F5693))="Oncology","Oncology")))))))))))</f>
        <v>Pediatrics</v>
      </c>
      <c r="P5693" s="3" t="str">
        <f t="shared" si="528"/>
        <v>Self</v>
      </c>
      <c r="Q5693" s="5">
        <f t="shared" si="529"/>
        <v>13</v>
      </c>
      <c r="R5693" s="1">
        <f t="shared" si="530"/>
        <v>332794.71000000002</v>
      </c>
      <c r="S5693" s="1">
        <f t="shared" si="531"/>
        <v>1</v>
      </c>
      <c r="T5693" s="1" t="str">
        <f t="shared" si="532"/>
        <v>51-65</v>
      </c>
      <c r="U5693" s="1" t="str">
        <f t="shared" si="533"/>
        <v>Yes</v>
      </c>
    </row>
    <row r="5694" spans="1:21">
      <c r="A5694" s="1">
        <v>5693</v>
      </c>
      <c r="B5694" s="1">
        <v>87</v>
      </c>
      <c r="C5694" s="1" t="s">
        <v>26</v>
      </c>
      <c r="D5694" s="2">
        <v>45521</v>
      </c>
      <c r="E5694" s="2">
        <v>45530</v>
      </c>
      <c r="F5694" s="1" t="s">
        <v>28</v>
      </c>
      <c r="G5694" s="1" t="s">
        <v>36</v>
      </c>
      <c r="H5694" s="1" t="s">
        <v>51</v>
      </c>
      <c r="I5694" s="1">
        <v>58406.26</v>
      </c>
      <c r="J5694" s="1" t="s">
        <v>17</v>
      </c>
      <c r="K5694" s="1" t="s">
        <v>38</v>
      </c>
      <c r="N5694" s="3" t="str">
        <f>IF(LEFT(LOWER(C5694),1)="m","Male",IF(LEFT(LOWER(C5694),1)="f","Female","Unknown"))</f>
        <v>Female</v>
      </c>
      <c r="O5694" s="4" t="str">
        <f>IF(TRIM(LOWER(F5694))="neuro","Neurology",IF(TRIM(LOWER(F5694))="Neurology","Neurology",IF(TRIM(LOWER(F5694))="general ward","General",IF(TRIM(LOWER(F5694))="general","General",IF(TRIM(LOWER(F5694))="cardiology","Cardiology",IF(TRIM(LOWER(F5694))="Cardiology","Cardiology",IF(TRIM(LOWER(F5694))="Peads","Pediatrics",IF(TRIM(LOWER(F5694))="Pediatrics","Pediatrics",IF(TRIM(LOWER(F5694))="orthopedics","Orthopedics",IF(TRIM(LOWER(F5694))="Neurology","Neurology",IF(TRIM(LOWER(F5694))="Oncology","Oncology")))))))))))</f>
        <v>Orthopedics</v>
      </c>
      <c r="P5694" s="3" t="str">
        <f t="shared" si="528"/>
        <v>Government</v>
      </c>
      <c r="Q5694" s="5">
        <f t="shared" si="529"/>
        <v>9</v>
      </c>
      <c r="R5694" s="1">
        <f t="shared" si="530"/>
        <v>58406.26</v>
      </c>
      <c r="S5694" s="1">
        <f t="shared" si="531"/>
        <v>0</v>
      </c>
      <c r="T5694" s="1" t="str">
        <f t="shared" si="532"/>
        <v>66+</v>
      </c>
      <c r="U5694" s="1" t="str">
        <f t="shared" si="533"/>
        <v>Yes</v>
      </c>
    </row>
    <row r="5695" spans="1:21">
      <c r="A5695" s="1">
        <v>5694</v>
      </c>
      <c r="B5695" s="1">
        <v>49</v>
      </c>
      <c r="C5695" s="1" t="s">
        <v>12</v>
      </c>
      <c r="D5695" s="2">
        <v>45507</v>
      </c>
      <c r="E5695" s="2">
        <v>45521</v>
      </c>
      <c r="F5695" s="1" t="s">
        <v>13</v>
      </c>
      <c r="G5695" s="1" t="s">
        <v>31</v>
      </c>
      <c r="H5695" s="1" t="s">
        <v>51</v>
      </c>
      <c r="I5695" s="1">
        <v>106091.16</v>
      </c>
      <c r="J5695" s="1" t="s">
        <v>25</v>
      </c>
      <c r="K5695" s="1" t="s">
        <v>20</v>
      </c>
      <c r="N5695" s="3" t="str">
        <f>IF(LEFT(LOWER(C5695),1)="m","Male",IF(LEFT(LOWER(C5695),1)="f","Female","Unknown"))</f>
        <v>Unknown</v>
      </c>
      <c r="O5695" s="4" t="str">
        <f>IF(TRIM(LOWER(F5695))="neuro","Neurology",IF(TRIM(LOWER(F5695))="Neurology","Neurology",IF(TRIM(LOWER(F5695))="general ward","General",IF(TRIM(LOWER(F5695))="general","General",IF(TRIM(LOWER(F5695))="cardiology","Cardiology",IF(TRIM(LOWER(F5695))="Cardiology","Cardiology",IF(TRIM(LOWER(F5695))="Peads","Pediatrics",IF(TRIM(LOWER(F5695))="Pediatrics","Pediatrics",IF(TRIM(LOWER(F5695))="orthopedics","Orthopedics",IF(TRIM(LOWER(F5695))="Neurology","Neurology",IF(TRIM(LOWER(F5695))="Oncology","Oncology")))))))))))</f>
        <v>Neurology</v>
      </c>
      <c r="P5695" s="3" t="str">
        <f t="shared" si="528"/>
        <v>Private</v>
      </c>
      <c r="Q5695" s="5">
        <f t="shared" si="529"/>
        <v>14</v>
      </c>
      <c r="R5695" s="1">
        <f t="shared" si="530"/>
        <v>106091.16</v>
      </c>
      <c r="S5695" s="1">
        <f t="shared" si="531"/>
        <v>0</v>
      </c>
      <c r="T5695" s="1" t="str">
        <f t="shared" si="532"/>
        <v>36-50</v>
      </c>
      <c r="U5695" s="1" t="str">
        <f t="shared" si="533"/>
        <v>Yes</v>
      </c>
    </row>
    <row r="5696" spans="1:21">
      <c r="A5696" s="1">
        <v>5695</v>
      </c>
      <c r="B5696" s="1">
        <v>52</v>
      </c>
      <c r="C5696" s="1" t="s">
        <v>26</v>
      </c>
      <c r="D5696" s="2">
        <v>45495</v>
      </c>
      <c r="E5696" s="2">
        <v>45496</v>
      </c>
      <c r="F5696" s="1" t="s">
        <v>49</v>
      </c>
      <c r="G5696" s="1" t="s">
        <v>33</v>
      </c>
      <c r="H5696" s="1" t="s">
        <v>23</v>
      </c>
      <c r="I5696" s="1">
        <v>195403.26</v>
      </c>
      <c r="J5696" s="1" t="s">
        <v>38</v>
      </c>
      <c r="K5696" s="1" t="s">
        <v>25</v>
      </c>
      <c r="N5696" s="3" t="str">
        <f>IF(LEFT(LOWER(C5696),1)="m","Male",IF(LEFT(LOWER(C5696),1)="f","Female","Unknown"))</f>
        <v>Female</v>
      </c>
      <c r="O5696" s="4" t="str">
        <f>IF(TRIM(LOWER(F5696))="neuro","Neurology",IF(TRIM(LOWER(F5696))="Neurology","Neurology",IF(TRIM(LOWER(F5696))="general ward","General",IF(TRIM(LOWER(F5696))="general","General",IF(TRIM(LOWER(F5696))="cardiology","Cardiology",IF(TRIM(LOWER(F5696))="Cardiology","Cardiology",IF(TRIM(LOWER(F5696))="Peads","Pediatrics",IF(TRIM(LOWER(F5696))="Pediatrics","Pediatrics",IF(TRIM(LOWER(F5696))="orthopedics","Orthopedics",IF(TRIM(LOWER(F5696))="Neurology","Neurology",IF(TRIM(LOWER(F5696))="Oncology","Oncology")))))))))))</f>
        <v>Oncology</v>
      </c>
      <c r="P5696" s="3" t="str">
        <f t="shared" si="528"/>
        <v>Self</v>
      </c>
      <c r="Q5696" s="5">
        <f t="shared" si="529"/>
        <v>1</v>
      </c>
      <c r="R5696" s="1">
        <f t="shared" si="530"/>
        <v>195403.26</v>
      </c>
      <c r="S5696" s="1">
        <f t="shared" si="531"/>
        <v>1</v>
      </c>
      <c r="T5696" s="1" t="str">
        <f t="shared" si="532"/>
        <v>51-65</v>
      </c>
      <c r="U5696" s="1" t="str">
        <f t="shared" si="533"/>
        <v>No</v>
      </c>
    </row>
    <row r="5697" spans="1:21">
      <c r="A5697" s="1">
        <v>5696</v>
      </c>
      <c r="B5697" s="1">
        <v>18</v>
      </c>
      <c r="C5697" s="1" t="s">
        <v>34</v>
      </c>
      <c r="D5697" s="2">
        <v>44986</v>
      </c>
      <c r="E5697" s="2">
        <v>44989</v>
      </c>
      <c r="F5697" s="1" t="s">
        <v>49</v>
      </c>
      <c r="G5697" s="1" t="s">
        <v>33</v>
      </c>
      <c r="H5697" s="1" t="s">
        <v>32</v>
      </c>
      <c r="I5697" s="1">
        <v>281398.44</v>
      </c>
      <c r="J5697" s="1" t="s">
        <v>17</v>
      </c>
      <c r="K5697" s="1" t="s">
        <v>17</v>
      </c>
      <c r="N5697" s="3" t="str">
        <f>IF(LEFT(LOWER(C5697),1)="m","Male",IF(LEFT(LOWER(C5697),1)="f","Female","Unknown"))</f>
        <v>Male</v>
      </c>
      <c r="O5697" s="4" t="str">
        <f>IF(TRIM(LOWER(F5697))="neuro","Neurology",IF(TRIM(LOWER(F5697))="Neurology","Neurology",IF(TRIM(LOWER(F5697))="general ward","General",IF(TRIM(LOWER(F5697))="general","General",IF(TRIM(LOWER(F5697))="cardiology","Cardiology",IF(TRIM(LOWER(F5697))="Cardiology","Cardiology",IF(TRIM(LOWER(F5697))="Peads","Pediatrics",IF(TRIM(LOWER(F5697))="Pediatrics","Pediatrics",IF(TRIM(LOWER(F5697))="orthopedics","Orthopedics",IF(TRIM(LOWER(F5697))="Neurology","Neurology",IF(TRIM(LOWER(F5697))="Oncology","Oncology")))))))))))</f>
        <v>Oncology</v>
      </c>
      <c r="P5697" s="3" t="str">
        <f t="shared" si="528"/>
        <v>Self</v>
      </c>
      <c r="Q5697" s="5">
        <f t="shared" si="529"/>
        <v>3</v>
      </c>
      <c r="R5697" s="1">
        <f t="shared" si="530"/>
        <v>281398.44</v>
      </c>
      <c r="S5697" s="1">
        <f t="shared" si="531"/>
        <v>1</v>
      </c>
      <c r="T5697" s="1" t="str">
        <f t="shared" si="532"/>
        <v>18-35</v>
      </c>
      <c r="U5697" s="1" t="str">
        <f t="shared" si="533"/>
        <v>Yes</v>
      </c>
    </row>
    <row r="5698" spans="1:21">
      <c r="A5698" s="1">
        <v>5697</v>
      </c>
      <c r="B5698" s="1">
        <v>11</v>
      </c>
      <c r="C5698" s="1" t="s">
        <v>27</v>
      </c>
      <c r="D5698" s="2">
        <v>45200</v>
      </c>
      <c r="E5698" s="2">
        <v>45218</v>
      </c>
      <c r="F5698" s="1" t="s">
        <v>13</v>
      </c>
      <c r="G5698" s="1" t="s">
        <v>36</v>
      </c>
      <c r="H5698" s="1" t="s">
        <v>51</v>
      </c>
      <c r="I5698" s="1">
        <v>217775.31</v>
      </c>
      <c r="J5698" s="1" t="s">
        <v>17</v>
      </c>
      <c r="K5698" s="1" t="s">
        <v>17</v>
      </c>
      <c r="N5698" s="3" t="str">
        <f>IF(LEFT(LOWER(C5698),1)="m","Male",IF(LEFT(LOWER(C5698),1)="f","Female","Unknown"))</f>
        <v>Male</v>
      </c>
      <c r="O5698" s="4" t="str">
        <f>IF(TRIM(LOWER(F5698))="neuro","Neurology",IF(TRIM(LOWER(F5698))="Neurology","Neurology",IF(TRIM(LOWER(F5698))="general ward","General",IF(TRIM(LOWER(F5698))="general","General",IF(TRIM(LOWER(F5698))="cardiology","Cardiology",IF(TRIM(LOWER(F5698))="Cardiology","Cardiology",IF(TRIM(LOWER(F5698))="Peads","Pediatrics",IF(TRIM(LOWER(F5698))="Pediatrics","Pediatrics",IF(TRIM(LOWER(F5698))="orthopedics","Orthopedics",IF(TRIM(LOWER(F5698))="Neurology","Neurology",IF(TRIM(LOWER(F5698))="Oncology","Oncology")))))))))))</f>
        <v>Neurology</v>
      </c>
      <c r="P5698" s="3" t="str">
        <f t="shared" si="528"/>
        <v>Government</v>
      </c>
      <c r="Q5698" s="5">
        <f t="shared" si="529"/>
        <v>18</v>
      </c>
      <c r="R5698" s="1">
        <f t="shared" si="530"/>
        <v>217775.31</v>
      </c>
      <c r="S5698" s="1">
        <f t="shared" si="531"/>
        <v>1</v>
      </c>
      <c r="T5698" s="1" t="str">
        <f t="shared" si="532"/>
        <v>0-17</v>
      </c>
      <c r="U5698" s="1" t="str">
        <f t="shared" si="533"/>
        <v>Yes</v>
      </c>
    </row>
    <row r="5699" spans="1:21">
      <c r="A5699" s="1">
        <v>5698</v>
      </c>
      <c r="B5699" s="1">
        <v>54</v>
      </c>
      <c r="C5699" s="1" t="s">
        <v>29</v>
      </c>
      <c r="D5699" s="2">
        <v>45141</v>
      </c>
      <c r="E5699" s="2">
        <v>45151</v>
      </c>
      <c r="F5699" s="1" t="s">
        <v>19</v>
      </c>
      <c r="G5699" s="1" t="s">
        <v>22</v>
      </c>
      <c r="H5699" s="1" t="s">
        <v>32</v>
      </c>
      <c r="I5699" s="1">
        <v>169925.72</v>
      </c>
      <c r="K5699" s="1" t="s">
        <v>17</v>
      </c>
      <c r="N5699" s="3" t="str">
        <f>IF(LEFT(LOWER(C5699),1)="m","Male",IF(LEFT(LOWER(C5699),1)="f","Female","Unknown"))</f>
        <v>Female</v>
      </c>
      <c r="O5699" s="4" t="str">
        <f>IF(TRIM(LOWER(F5699))="neuro","Neurology",IF(TRIM(LOWER(F5699))="Neurology","Neurology",IF(TRIM(LOWER(F5699))="general ward","General",IF(TRIM(LOWER(F5699))="general","General",IF(TRIM(LOWER(F5699))="cardiology","Cardiology",IF(TRIM(LOWER(F5699))="Cardiology","Cardiology",IF(TRIM(LOWER(F5699))="Peads","Pediatrics",IF(TRIM(LOWER(F5699))="Pediatrics","Pediatrics",IF(TRIM(LOWER(F5699))="orthopedics","Orthopedics",IF(TRIM(LOWER(F5699))="Neurology","Neurology",IF(TRIM(LOWER(F5699))="Oncology","Oncology")))))))))))</f>
        <v>General</v>
      </c>
      <c r="P5699" s="3" t="str">
        <f t="shared" ref="P5699:P5762" si="534">IF(LOWER(G5699)="private","Private",
IF(LOWER(G5699)="govt","Government",
IF(LOWER(G5699)="government","Government",
IF(LOWER(G5699)="self","Self","Unknown"))))</f>
        <v>Government</v>
      </c>
      <c r="Q5699" s="5">
        <f t="shared" ref="Q5699:Q5762" si="535">IF(E5699&lt;D5699,"",E5699-D5699)</f>
        <v>10</v>
      </c>
      <c r="R5699" s="1">
        <f t="shared" ref="R5699:R5762" si="536">IF(I5699&lt;0,"",I5699)</f>
        <v>169925.72</v>
      </c>
      <c r="S5699" s="1">
        <f t="shared" ref="S5699:S5762" si="537">IF(OR(K5699="Yes",K5699="YES",K5699="Y"),1,0)</f>
        <v>1</v>
      </c>
      <c r="T5699" s="1" t="str">
        <f t="shared" ref="T5699:T5762" si="538">IF(B5699&lt;18,"0-17",                                                  IF(B5699&lt;36,"18-35",
IF(B5699&lt;51,"36-50",
IF(B5699&lt;66,"51-65","66+"))))</f>
        <v>51-65</v>
      </c>
      <c r="U5699" s="1" t="str">
        <f t="shared" ref="U5699:U5762" si="539">IF(OR(TRIM(UPPER(J5699))="YES",TRIM(UPPER(J5699))="Y"),"Yes",
IF(OR(TRIM(UPPER(J5699))="NO",TRIM(UPPER(J5699))="N"),"No","Unknown"))</f>
        <v>Unknown</v>
      </c>
    </row>
    <row r="5700" spans="1:21">
      <c r="A5700" s="1">
        <v>5699</v>
      </c>
      <c r="B5700" s="1">
        <v>51</v>
      </c>
      <c r="C5700" s="1" t="s">
        <v>29</v>
      </c>
      <c r="D5700" s="2">
        <v>45342</v>
      </c>
      <c r="E5700" s="2">
        <v>45343</v>
      </c>
      <c r="F5700" s="1" t="s">
        <v>21</v>
      </c>
      <c r="G5700" s="1" t="s">
        <v>14</v>
      </c>
      <c r="H5700" s="1" t="s">
        <v>47</v>
      </c>
      <c r="I5700" s="1">
        <v>52832.88</v>
      </c>
      <c r="J5700" s="1" t="s">
        <v>17</v>
      </c>
      <c r="K5700" s="1" t="s">
        <v>38</v>
      </c>
      <c r="N5700" s="3" t="str">
        <f>IF(LEFT(LOWER(C5700),1)="m","Male",IF(LEFT(LOWER(C5700),1)="f","Female","Unknown"))</f>
        <v>Female</v>
      </c>
      <c r="O5700" s="4" t="str">
        <f>IF(TRIM(LOWER(F5700))="neuro","Neurology",IF(TRIM(LOWER(F5700))="Neurology","Neurology",IF(TRIM(LOWER(F5700))="general ward","General",IF(TRIM(LOWER(F5700))="general","General",IF(TRIM(LOWER(F5700))="cardiology","Cardiology",IF(TRIM(LOWER(F5700))="Cardiology","Cardiology",IF(TRIM(LOWER(F5700))="Peads","Pediatrics",IF(TRIM(LOWER(F5700))="Pediatrics","Pediatrics",IF(TRIM(LOWER(F5700))="orthopedics","Orthopedics",IF(TRIM(LOWER(F5700))="Neurology","Neurology",IF(TRIM(LOWER(F5700))="Oncology","Oncology")))))))))))</f>
        <v>General</v>
      </c>
      <c r="P5700" s="3" t="str">
        <f t="shared" si="534"/>
        <v>Private</v>
      </c>
      <c r="Q5700" s="5">
        <f t="shared" si="535"/>
        <v>1</v>
      </c>
      <c r="R5700" s="1">
        <f t="shared" si="536"/>
        <v>52832.88</v>
      </c>
      <c r="S5700" s="1">
        <f t="shared" si="537"/>
        <v>0</v>
      </c>
      <c r="T5700" s="1" t="str">
        <f t="shared" si="538"/>
        <v>51-65</v>
      </c>
      <c r="U5700" s="1" t="str">
        <f t="shared" si="539"/>
        <v>Yes</v>
      </c>
    </row>
    <row r="5701" spans="1:21">
      <c r="A5701" s="1">
        <v>5700</v>
      </c>
      <c r="B5701" s="1">
        <v>73</v>
      </c>
      <c r="C5701" s="1" t="s">
        <v>26</v>
      </c>
      <c r="D5701" s="2">
        <v>45340</v>
      </c>
      <c r="E5701" s="2">
        <v>45348</v>
      </c>
      <c r="F5701" s="1" t="s">
        <v>52</v>
      </c>
      <c r="G5701" s="1" t="s">
        <v>14</v>
      </c>
      <c r="H5701" s="1" t="s">
        <v>51</v>
      </c>
      <c r="I5701" s="1">
        <v>77108.58</v>
      </c>
      <c r="J5701" s="1" t="s">
        <v>25</v>
      </c>
      <c r="K5701" s="1" t="s">
        <v>16</v>
      </c>
      <c r="N5701" s="3" t="str">
        <f>IF(LEFT(LOWER(C5701),1)="m","Male",IF(LEFT(LOWER(C5701),1)="f","Female","Unknown"))</f>
        <v>Female</v>
      </c>
      <c r="O5701" s="4" t="str">
        <f>IF(TRIM(LOWER(F5701))="neuro","Neurology",IF(TRIM(LOWER(F5701))="Neurology","Neurology",IF(TRIM(LOWER(F5701))="general ward","General",IF(TRIM(LOWER(F5701))="general","General",IF(TRIM(LOWER(F5701))="cardiology","Cardiology",IF(TRIM(LOWER(F5701))="Cardiology","Cardiology",IF(TRIM(LOWER(F5701))="Peads","Pediatrics",IF(TRIM(LOWER(F5701))="Pediatrics","Pediatrics",IF(TRIM(LOWER(F5701))="orthopedics","Orthopedics",IF(TRIM(LOWER(F5701))="Neurology","Neurology",IF(TRIM(LOWER(F5701))="Oncology","Oncology")))))))))))</f>
        <v>Oncology</v>
      </c>
      <c r="P5701" s="3" t="str">
        <f t="shared" si="534"/>
        <v>Private</v>
      </c>
      <c r="Q5701" s="5">
        <f t="shared" si="535"/>
        <v>8</v>
      </c>
      <c r="R5701" s="1">
        <f t="shared" si="536"/>
        <v>77108.58</v>
      </c>
      <c r="S5701" s="1">
        <f t="shared" si="537"/>
        <v>1</v>
      </c>
      <c r="T5701" s="1" t="str">
        <f t="shared" si="538"/>
        <v>66+</v>
      </c>
      <c r="U5701" s="1" t="str">
        <f t="shared" si="539"/>
        <v>Yes</v>
      </c>
    </row>
    <row r="5702" spans="1:21">
      <c r="A5702" s="1">
        <v>5701</v>
      </c>
      <c r="B5702" s="1">
        <v>30</v>
      </c>
      <c r="C5702" s="1" t="s">
        <v>44</v>
      </c>
      <c r="D5702" s="2">
        <v>44954</v>
      </c>
      <c r="E5702" s="2">
        <v>44974</v>
      </c>
      <c r="F5702" s="1" t="s">
        <v>52</v>
      </c>
      <c r="G5702" s="1" t="s">
        <v>31</v>
      </c>
      <c r="H5702" s="1" t="s">
        <v>32</v>
      </c>
      <c r="I5702" s="1">
        <v>201200.78</v>
      </c>
      <c r="J5702" s="1" t="s">
        <v>25</v>
      </c>
      <c r="K5702" s="1" t="s">
        <v>42</v>
      </c>
      <c r="N5702" s="3" t="str">
        <f>IF(LEFT(LOWER(C5702),1)="m","Male",IF(LEFT(LOWER(C5702),1)="f","Female","Unknown"))</f>
        <v>Female</v>
      </c>
      <c r="O5702" s="4" t="str">
        <f>IF(TRIM(LOWER(F5702))="neuro","Neurology",IF(TRIM(LOWER(F5702))="Neurology","Neurology",IF(TRIM(LOWER(F5702))="general ward","General",IF(TRIM(LOWER(F5702))="general","General",IF(TRIM(LOWER(F5702))="cardiology","Cardiology",IF(TRIM(LOWER(F5702))="Cardiology","Cardiology",IF(TRIM(LOWER(F5702))="Peads","Pediatrics",IF(TRIM(LOWER(F5702))="Pediatrics","Pediatrics",IF(TRIM(LOWER(F5702))="orthopedics","Orthopedics",IF(TRIM(LOWER(F5702))="Neurology","Neurology",IF(TRIM(LOWER(F5702))="Oncology","Oncology")))))))))))</f>
        <v>Oncology</v>
      </c>
      <c r="P5702" s="3" t="str">
        <f t="shared" si="534"/>
        <v>Private</v>
      </c>
      <c r="Q5702" s="5">
        <f t="shared" si="535"/>
        <v>20</v>
      </c>
      <c r="R5702" s="1">
        <f t="shared" si="536"/>
        <v>201200.78</v>
      </c>
      <c r="S5702" s="1">
        <f t="shared" si="537"/>
        <v>0</v>
      </c>
      <c r="T5702" s="1" t="str">
        <f t="shared" si="538"/>
        <v>18-35</v>
      </c>
      <c r="U5702" s="1" t="str">
        <f t="shared" si="539"/>
        <v>Yes</v>
      </c>
    </row>
    <row r="5703" spans="1:21">
      <c r="A5703" s="1">
        <v>5702</v>
      </c>
      <c r="B5703" s="1">
        <v>53</v>
      </c>
      <c r="C5703" s="1" t="s">
        <v>34</v>
      </c>
      <c r="D5703" s="2">
        <v>45345</v>
      </c>
      <c r="E5703" s="2">
        <v>45361</v>
      </c>
      <c r="F5703" s="1" t="s">
        <v>40</v>
      </c>
      <c r="G5703" s="1" t="s">
        <v>46</v>
      </c>
      <c r="H5703" s="1" t="s">
        <v>48</v>
      </c>
      <c r="I5703" s="1">
        <v>80021.2</v>
      </c>
      <c r="J5703" s="1" t="s">
        <v>38</v>
      </c>
      <c r="K5703" s="1" t="s">
        <v>16</v>
      </c>
      <c r="N5703" s="3" t="str">
        <f>IF(LEFT(LOWER(C5703),1)="m","Male",IF(LEFT(LOWER(C5703),1)="f","Female","Unknown"))</f>
        <v>Male</v>
      </c>
      <c r="O5703" s="4" t="str">
        <f>IF(TRIM(LOWER(F5703))="neuro","Neurology",IF(TRIM(LOWER(F5703))="Neurology","Neurology",IF(TRIM(LOWER(F5703))="general ward","General",IF(TRIM(LOWER(F5703))="general","General",IF(TRIM(LOWER(F5703))="cardiology","Cardiology",IF(TRIM(LOWER(F5703))="Cardiology","Cardiology",IF(TRIM(LOWER(F5703))="Peads","Pediatrics",IF(TRIM(LOWER(F5703))="Pediatrics","Pediatrics",IF(TRIM(LOWER(F5703))="orthopedics","Orthopedics",IF(TRIM(LOWER(F5703))="Neurology","Neurology",IF(TRIM(LOWER(F5703))="Oncology","Oncology")))))))))))</f>
        <v>Pediatrics</v>
      </c>
      <c r="P5703" s="3" t="str">
        <f t="shared" si="534"/>
        <v>Self</v>
      </c>
      <c r="Q5703" s="5">
        <f t="shared" si="535"/>
        <v>16</v>
      </c>
      <c r="R5703" s="1">
        <f t="shared" si="536"/>
        <v>80021.2</v>
      </c>
      <c r="S5703" s="1">
        <f t="shared" si="537"/>
        <v>1</v>
      </c>
      <c r="T5703" s="1" t="str">
        <f t="shared" si="538"/>
        <v>51-65</v>
      </c>
      <c r="U5703" s="1" t="str">
        <f t="shared" si="539"/>
        <v>No</v>
      </c>
    </row>
    <row r="5704" spans="1:21">
      <c r="A5704" s="1">
        <v>5703</v>
      </c>
      <c r="B5704" s="1">
        <v>95</v>
      </c>
      <c r="C5704" s="1" t="s">
        <v>29</v>
      </c>
      <c r="D5704" s="2">
        <v>45522</v>
      </c>
      <c r="E5704" s="2">
        <v>45542</v>
      </c>
      <c r="F5704" s="1" t="s">
        <v>50</v>
      </c>
      <c r="G5704" s="1" t="s">
        <v>46</v>
      </c>
      <c r="H5704" s="1" t="s">
        <v>39</v>
      </c>
      <c r="I5704" s="1">
        <v>318364.21000000002</v>
      </c>
      <c r="J5704" s="1" t="s">
        <v>17</v>
      </c>
      <c r="K5704" s="1" t="s">
        <v>16</v>
      </c>
      <c r="N5704" s="3" t="str">
        <f>IF(LEFT(LOWER(C5704),1)="m","Male",IF(LEFT(LOWER(C5704),1)="f","Female","Unknown"))</f>
        <v>Female</v>
      </c>
      <c r="O5704" s="4" t="str">
        <f>IF(TRIM(LOWER(F5704))="neuro","Neurology",IF(TRIM(LOWER(F5704))="Neurology","Neurology",IF(TRIM(LOWER(F5704))="general ward","General",IF(TRIM(LOWER(F5704))="general","General",IF(TRIM(LOWER(F5704))="cardiology","Cardiology",IF(TRIM(LOWER(F5704))="Cardiology","Cardiology",IF(TRIM(LOWER(F5704))="Peads","Pediatrics",IF(TRIM(LOWER(F5704))="Pediatrics","Pediatrics",IF(TRIM(LOWER(F5704))="orthopedics","Orthopedics",IF(TRIM(LOWER(F5704))="Neurology","Neurology",IF(TRIM(LOWER(F5704))="Oncology","Oncology")))))))))))</f>
        <v>Cardiology</v>
      </c>
      <c r="P5704" s="3" t="str">
        <f t="shared" si="534"/>
        <v>Self</v>
      </c>
      <c r="Q5704" s="5">
        <f t="shared" si="535"/>
        <v>20</v>
      </c>
      <c r="R5704" s="1">
        <f t="shared" si="536"/>
        <v>318364.21000000002</v>
      </c>
      <c r="S5704" s="1">
        <f t="shared" si="537"/>
        <v>1</v>
      </c>
      <c r="T5704" s="1" t="str">
        <f t="shared" si="538"/>
        <v>66+</v>
      </c>
      <c r="U5704" s="1" t="str">
        <f t="shared" si="539"/>
        <v>Yes</v>
      </c>
    </row>
    <row r="5705" spans="1:21">
      <c r="A5705" s="1">
        <v>5704</v>
      </c>
      <c r="B5705" s="1">
        <v>77</v>
      </c>
      <c r="C5705" s="1" t="s">
        <v>18</v>
      </c>
      <c r="D5705" s="2">
        <v>45013</v>
      </c>
      <c r="E5705" s="2">
        <v>45017</v>
      </c>
      <c r="F5705" s="1" t="s">
        <v>30</v>
      </c>
      <c r="G5705" s="1" t="s">
        <v>46</v>
      </c>
      <c r="H5705" s="1" t="s">
        <v>51</v>
      </c>
      <c r="I5705" s="1">
        <v>245219.77</v>
      </c>
      <c r="J5705" s="1" t="s">
        <v>17</v>
      </c>
      <c r="K5705" s="1" t="s">
        <v>20</v>
      </c>
      <c r="N5705" s="3" t="str">
        <f>IF(LEFT(LOWER(C5705),1)="m","Male",IF(LEFT(LOWER(C5705),1)="f","Female","Unknown"))</f>
        <v>Male</v>
      </c>
      <c r="O5705" s="4" t="str">
        <f>IF(TRIM(LOWER(F5705))="neuro","Neurology",IF(TRIM(LOWER(F5705))="Neurology","Neurology",IF(TRIM(LOWER(F5705))="general ward","General",IF(TRIM(LOWER(F5705))="general","General",IF(TRIM(LOWER(F5705))="cardiology","Cardiology",IF(TRIM(LOWER(F5705))="Cardiology","Cardiology",IF(TRIM(LOWER(F5705))="Peads","Pediatrics",IF(TRIM(LOWER(F5705))="Pediatrics","Pediatrics",IF(TRIM(LOWER(F5705))="orthopedics","Orthopedics",IF(TRIM(LOWER(F5705))="Neurology","Neurology",IF(TRIM(LOWER(F5705))="Oncology","Oncology")))))))))))</f>
        <v>Pediatrics</v>
      </c>
      <c r="P5705" s="3" t="str">
        <f t="shared" si="534"/>
        <v>Self</v>
      </c>
      <c r="Q5705" s="5">
        <f t="shared" si="535"/>
        <v>4</v>
      </c>
      <c r="R5705" s="1">
        <f t="shared" si="536"/>
        <v>245219.77</v>
      </c>
      <c r="S5705" s="1">
        <f t="shared" si="537"/>
        <v>0</v>
      </c>
      <c r="T5705" s="1" t="str">
        <f t="shared" si="538"/>
        <v>66+</v>
      </c>
      <c r="U5705" s="1" t="str">
        <f t="shared" si="539"/>
        <v>Yes</v>
      </c>
    </row>
    <row r="5706" spans="1:21">
      <c r="A5706" s="1">
        <v>5705</v>
      </c>
      <c r="B5706" s="1">
        <v>75</v>
      </c>
      <c r="C5706" s="1" t="s">
        <v>26</v>
      </c>
      <c r="D5706" s="2">
        <v>45520</v>
      </c>
      <c r="E5706" s="2">
        <v>45523</v>
      </c>
      <c r="F5706" s="1" t="s">
        <v>35</v>
      </c>
      <c r="G5706" s="1" t="s">
        <v>36</v>
      </c>
      <c r="H5706" s="1" t="s">
        <v>48</v>
      </c>
      <c r="I5706" s="1">
        <v>28468.86</v>
      </c>
      <c r="K5706" s="1" t="s">
        <v>38</v>
      </c>
      <c r="N5706" s="3" t="str">
        <f>IF(LEFT(LOWER(C5706),1)="m","Male",IF(LEFT(LOWER(C5706),1)="f","Female","Unknown"))</f>
        <v>Female</v>
      </c>
      <c r="O5706" s="4" t="str">
        <f>IF(TRIM(LOWER(F5706))="neuro","Neurology",IF(TRIM(LOWER(F5706))="Neurology","Neurology",IF(TRIM(LOWER(F5706))="general ward","General",IF(TRIM(LOWER(F5706))="general","General",IF(TRIM(LOWER(F5706))="cardiology","Cardiology",IF(TRIM(LOWER(F5706))="Cardiology","Cardiology",IF(TRIM(LOWER(F5706))="Peads","Pediatrics",IF(TRIM(LOWER(F5706))="Pediatrics","Pediatrics",IF(TRIM(LOWER(F5706))="orthopedics","Orthopedics",IF(TRIM(LOWER(F5706))="Neurology","Neurology",IF(TRIM(LOWER(F5706))="Oncology","Oncology")))))))))))</f>
        <v>Cardiology</v>
      </c>
      <c r="P5706" s="3" t="str">
        <f t="shared" si="534"/>
        <v>Government</v>
      </c>
      <c r="Q5706" s="5">
        <f t="shared" si="535"/>
        <v>3</v>
      </c>
      <c r="R5706" s="1">
        <f t="shared" si="536"/>
        <v>28468.86</v>
      </c>
      <c r="S5706" s="1">
        <f t="shared" si="537"/>
        <v>0</v>
      </c>
      <c r="T5706" s="1" t="str">
        <f t="shared" si="538"/>
        <v>66+</v>
      </c>
      <c r="U5706" s="1" t="str">
        <f t="shared" si="539"/>
        <v>Unknown</v>
      </c>
    </row>
    <row r="5707" spans="1:21">
      <c r="A5707" s="1">
        <v>5706</v>
      </c>
      <c r="C5707" s="1" t="s">
        <v>26</v>
      </c>
      <c r="D5707" s="2">
        <v>44999</v>
      </c>
      <c r="E5707" s="2">
        <v>45002</v>
      </c>
      <c r="F5707" s="1" t="s">
        <v>45</v>
      </c>
      <c r="G5707" s="1" t="s">
        <v>22</v>
      </c>
      <c r="H5707" s="1" t="s">
        <v>48</v>
      </c>
      <c r="I5707" s="1">
        <v>3307231.29</v>
      </c>
      <c r="K5707" s="1" t="s">
        <v>20</v>
      </c>
      <c r="N5707" s="3" t="str">
        <f>IF(LEFT(LOWER(C5707),1)="m","Male",IF(LEFT(LOWER(C5707),1)="f","Female","Unknown"))</f>
        <v>Female</v>
      </c>
      <c r="O5707" s="4" t="str">
        <f>IF(TRIM(LOWER(F5707))="neuro","Neurology",IF(TRIM(LOWER(F5707))="Neurology","Neurology",IF(TRIM(LOWER(F5707))="general ward","General",IF(TRIM(LOWER(F5707))="general","General",IF(TRIM(LOWER(F5707))="cardiology","Cardiology",IF(TRIM(LOWER(F5707))="Cardiology","Cardiology",IF(TRIM(LOWER(F5707))="Peads","Pediatrics",IF(TRIM(LOWER(F5707))="Pediatrics","Pediatrics",IF(TRIM(LOWER(F5707))="orthopedics","Orthopedics",IF(TRIM(LOWER(F5707))="Neurology","Neurology",IF(TRIM(LOWER(F5707))="Oncology","Oncology")))))))))))</f>
        <v>Neurology</v>
      </c>
      <c r="P5707" s="3" t="str">
        <f t="shared" si="534"/>
        <v>Government</v>
      </c>
      <c r="Q5707" s="5">
        <f t="shared" si="535"/>
        <v>3</v>
      </c>
      <c r="R5707" s="1">
        <f t="shared" si="536"/>
        <v>3307231.29</v>
      </c>
      <c r="S5707" s="1">
        <f t="shared" si="537"/>
        <v>0</v>
      </c>
      <c r="T5707" s="1" t="str">
        <f t="shared" si="538"/>
        <v>0-17</v>
      </c>
      <c r="U5707" s="1" t="str">
        <f t="shared" si="539"/>
        <v>Unknown</v>
      </c>
    </row>
    <row r="5708" spans="1:21">
      <c r="A5708" s="1">
        <v>5707</v>
      </c>
      <c r="B5708" s="1">
        <v>11</v>
      </c>
      <c r="C5708" s="1" t="s">
        <v>44</v>
      </c>
      <c r="D5708" s="2">
        <v>45182</v>
      </c>
      <c r="E5708" s="2">
        <v>45196</v>
      </c>
      <c r="F5708" s="1" t="s">
        <v>52</v>
      </c>
      <c r="G5708" s="1" t="s">
        <v>22</v>
      </c>
      <c r="H5708" s="1" t="s">
        <v>37</v>
      </c>
      <c r="I5708" s="1">
        <v>169931.23</v>
      </c>
      <c r="J5708" s="1" t="s">
        <v>17</v>
      </c>
      <c r="K5708" s="1" t="s">
        <v>20</v>
      </c>
      <c r="N5708" s="3" t="str">
        <f>IF(LEFT(LOWER(C5708),1)="m","Male",IF(LEFT(LOWER(C5708),1)="f","Female","Unknown"))</f>
        <v>Female</v>
      </c>
      <c r="O5708" s="4" t="str">
        <f>IF(TRIM(LOWER(F5708))="neuro","Neurology",IF(TRIM(LOWER(F5708))="Neurology","Neurology",IF(TRIM(LOWER(F5708))="general ward","General",IF(TRIM(LOWER(F5708))="general","General",IF(TRIM(LOWER(F5708))="cardiology","Cardiology",IF(TRIM(LOWER(F5708))="Cardiology","Cardiology",IF(TRIM(LOWER(F5708))="Peads","Pediatrics",IF(TRIM(LOWER(F5708))="Pediatrics","Pediatrics",IF(TRIM(LOWER(F5708))="orthopedics","Orthopedics",IF(TRIM(LOWER(F5708))="Neurology","Neurology",IF(TRIM(LOWER(F5708))="Oncology","Oncology")))))))))))</f>
        <v>Oncology</v>
      </c>
      <c r="P5708" s="3" t="str">
        <f t="shared" si="534"/>
        <v>Government</v>
      </c>
      <c r="Q5708" s="5">
        <f t="shared" si="535"/>
        <v>14</v>
      </c>
      <c r="R5708" s="1">
        <f t="shared" si="536"/>
        <v>169931.23</v>
      </c>
      <c r="S5708" s="1">
        <f t="shared" si="537"/>
        <v>0</v>
      </c>
      <c r="T5708" s="1" t="str">
        <f t="shared" si="538"/>
        <v>0-17</v>
      </c>
      <c r="U5708" s="1" t="str">
        <f t="shared" si="539"/>
        <v>Yes</v>
      </c>
    </row>
    <row r="5709" spans="1:21">
      <c r="A5709" s="1">
        <v>5708</v>
      </c>
      <c r="B5709" s="1">
        <v>38</v>
      </c>
      <c r="C5709" s="1" t="s">
        <v>34</v>
      </c>
      <c r="D5709" s="2">
        <v>45420</v>
      </c>
      <c r="E5709" s="2">
        <v>45430</v>
      </c>
      <c r="F5709" s="1" t="s">
        <v>35</v>
      </c>
      <c r="G5709" s="1" t="s">
        <v>31</v>
      </c>
      <c r="H5709" s="1" t="s">
        <v>51</v>
      </c>
      <c r="I5709" s="1">
        <v>126692.4</v>
      </c>
      <c r="K5709" s="1" t="s">
        <v>17</v>
      </c>
      <c r="N5709" s="3" t="str">
        <f>IF(LEFT(LOWER(C5709),1)="m","Male",IF(LEFT(LOWER(C5709),1)="f","Female","Unknown"))</f>
        <v>Male</v>
      </c>
      <c r="O5709" s="4" t="str">
        <f>IF(TRIM(LOWER(F5709))="neuro","Neurology",IF(TRIM(LOWER(F5709))="Neurology","Neurology",IF(TRIM(LOWER(F5709))="general ward","General",IF(TRIM(LOWER(F5709))="general","General",IF(TRIM(LOWER(F5709))="cardiology","Cardiology",IF(TRIM(LOWER(F5709))="Cardiology","Cardiology",IF(TRIM(LOWER(F5709))="Peads","Pediatrics",IF(TRIM(LOWER(F5709))="Pediatrics","Pediatrics",IF(TRIM(LOWER(F5709))="orthopedics","Orthopedics",IF(TRIM(LOWER(F5709))="Neurology","Neurology",IF(TRIM(LOWER(F5709))="Oncology","Oncology")))))))))))</f>
        <v>Cardiology</v>
      </c>
      <c r="P5709" s="3" t="str">
        <f t="shared" si="534"/>
        <v>Private</v>
      </c>
      <c r="Q5709" s="5">
        <f t="shared" si="535"/>
        <v>10</v>
      </c>
      <c r="R5709" s="1">
        <f t="shared" si="536"/>
        <v>126692.4</v>
      </c>
      <c r="S5709" s="1">
        <f t="shared" si="537"/>
        <v>1</v>
      </c>
      <c r="T5709" s="1" t="str">
        <f t="shared" si="538"/>
        <v>36-50</v>
      </c>
      <c r="U5709" s="1" t="str">
        <f t="shared" si="539"/>
        <v>Unknown</v>
      </c>
    </row>
    <row r="5710" spans="1:21">
      <c r="A5710" s="1">
        <v>5709</v>
      </c>
      <c r="B5710" s="1">
        <v>86</v>
      </c>
      <c r="C5710" s="1" t="s">
        <v>26</v>
      </c>
      <c r="D5710" s="2">
        <v>45016</v>
      </c>
      <c r="E5710" s="2">
        <v>45020</v>
      </c>
      <c r="F5710" s="1" t="s">
        <v>45</v>
      </c>
      <c r="G5710" s="1" t="s">
        <v>36</v>
      </c>
      <c r="H5710" s="1" t="s">
        <v>32</v>
      </c>
      <c r="I5710" s="1">
        <v>189190.16</v>
      </c>
      <c r="J5710" s="1" t="s">
        <v>17</v>
      </c>
      <c r="K5710" s="1" t="s">
        <v>42</v>
      </c>
      <c r="N5710" s="3" t="str">
        <f>IF(LEFT(LOWER(C5710),1)="m","Male",IF(LEFT(LOWER(C5710),1)="f","Female","Unknown"))</f>
        <v>Female</v>
      </c>
      <c r="O5710" s="4" t="str">
        <f>IF(TRIM(LOWER(F5710))="neuro","Neurology",IF(TRIM(LOWER(F5710))="Neurology","Neurology",IF(TRIM(LOWER(F5710))="general ward","General",IF(TRIM(LOWER(F5710))="general","General",IF(TRIM(LOWER(F5710))="cardiology","Cardiology",IF(TRIM(LOWER(F5710))="Cardiology","Cardiology",IF(TRIM(LOWER(F5710))="Peads","Pediatrics",IF(TRIM(LOWER(F5710))="Pediatrics","Pediatrics",IF(TRIM(LOWER(F5710))="orthopedics","Orthopedics",IF(TRIM(LOWER(F5710))="Neurology","Neurology",IF(TRIM(LOWER(F5710))="Oncology","Oncology")))))))))))</f>
        <v>Neurology</v>
      </c>
      <c r="P5710" s="3" t="str">
        <f t="shared" si="534"/>
        <v>Government</v>
      </c>
      <c r="Q5710" s="5">
        <f t="shared" si="535"/>
        <v>4</v>
      </c>
      <c r="R5710" s="1">
        <f t="shared" si="536"/>
        <v>189190.16</v>
      </c>
      <c r="S5710" s="1">
        <f t="shared" si="537"/>
        <v>0</v>
      </c>
      <c r="T5710" s="1" t="str">
        <f t="shared" si="538"/>
        <v>66+</v>
      </c>
      <c r="U5710" s="1" t="str">
        <f t="shared" si="539"/>
        <v>Yes</v>
      </c>
    </row>
    <row r="5711" spans="1:21">
      <c r="A5711" s="1">
        <v>5710</v>
      </c>
      <c r="B5711" s="1">
        <v>36</v>
      </c>
      <c r="C5711" s="1" t="s">
        <v>12</v>
      </c>
      <c r="D5711" s="2">
        <v>45562</v>
      </c>
      <c r="E5711" s="2">
        <v>45568</v>
      </c>
      <c r="F5711" s="1" t="s">
        <v>21</v>
      </c>
      <c r="G5711" s="1" t="s">
        <v>22</v>
      </c>
      <c r="H5711" s="1" t="s">
        <v>37</v>
      </c>
      <c r="I5711" s="1">
        <v>269922.49</v>
      </c>
      <c r="J5711" s="1" t="s">
        <v>24</v>
      </c>
      <c r="K5711" s="1" t="s">
        <v>20</v>
      </c>
      <c r="N5711" s="3" t="str">
        <f>IF(LEFT(LOWER(C5711),1)="m","Male",IF(LEFT(LOWER(C5711),1)="f","Female","Unknown"))</f>
        <v>Unknown</v>
      </c>
      <c r="O5711" s="4" t="str">
        <f>IF(TRIM(LOWER(F5711))="neuro","Neurology",IF(TRIM(LOWER(F5711))="Neurology","Neurology",IF(TRIM(LOWER(F5711))="general ward","General",IF(TRIM(LOWER(F5711))="general","General",IF(TRIM(LOWER(F5711))="cardiology","Cardiology",IF(TRIM(LOWER(F5711))="Cardiology","Cardiology",IF(TRIM(LOWER(F5711))="Peads","Pediatrics",IF(TRIM(LOWER(F5711))="Pediatrics","Pediatrics",IF(TRIM(LOWER(F5711))="orthopedics","Orthopedics",IF(TRIM(LOWER(F5711))="Neurology","Neurology",IF(TRIM(LOWER(F5711))="Oncology","Oncology")))))))))))</f>
        <v>General</v>
      </c>
      <c r="P5711" s="3" t="str">
        <f t="shared" si="534"/>
        <v>Government</v>
      </c>
      <c r="Q5711" s="5">
        <f t="shared" si="535"/>
        <v>6</v>
      </c>
      <c r="R5711" s="1">
        <f t="shared" si="536"/>
        <v>269922.49</v>
      </c>
      <c r="S5711" s="1">
        <f t="shared" si="537"/>
        <v>0</v>
      </c>
      <c r="T5711" s="1" t="str">
        <f t="shared" si="538"/>
        <v>36-50</v>
      </c>
      <c r="U5711" s="1" t="str">
        <f t="shared" si="539"/>
        <v>No</v>
      </c>
    </row>
    <row r="5712" spans="1:21">
      <c r="A5712" s="1">
        <v>5711</v>
      </c>
      <c r="B5712" s="1">
        <v>42</v>
      </c>
      <c r="C5712" s="1" t="s">
        <v>12</v>
      </c>
      <c r="D5712" s="2">
        <v>45490</v>
      </c>
      <c r="E5712" s="2">
        <v>45508</v>
      </c>
      <c r="F5712" s="1" t="s">
        <v>28</v>
      </c>
      <c r="G5712" s="1" t="s">
        <v>36</v>
      </c>
      <c r="H5712" s="1" t="s">
        <v>15</v>
      </c>
      <c r="I5712" s="1">
        <v>225497.62</v>
      </c>
      <c r="J5712" s="1" t="s">
        <v>42</v>
      </c>
      <c r="K5712" s="1" t="s">
        <v>17</v>
      </c>
      <c r="N5712" s="3" t="str">
        <f>IF(LEFT(LOWER(C5712),1)="m","Male",IF(LEFT(LOWER(C5712),1)="f","Female","Unknown"))</f>
        <v>Unknown</v>
      </c>
      <c r="O5712" s="4" t="str">
        <f>IF(TRIM(LOWER(F5712))="neuro","Neurology",IF(TRIM(LOWER(F5712))="Neurology","Neurology",IF(TRIM(LOWER(F5712))="general ward","General",IF(TRIM(LOWER(F5712))="general","General",IF(TRIM(LOWER(F5712))="cardiology","Cardiology",IF(TRIM(LOWER(F5712))="Cardiology","Cardiology",IF(TRIM(LOWER(F5712))="Peads","Pediatrics",IF(TRIM(LOWER(F5712))="Pediatrics","Pediatrics",IF(TRIM(LOWER(F5712))="orthopedics","Orthopedics",IF(TRIM(LOWER(F5712))="Neurology","Neurology",IF(TRIM(LOWER(F5712))="Oncology","Oncology")))))))))))</f>
        <v>Orthopedics</v>
      </c>
      <c r="P5712" s="3" t="str">
        <f t="shared" si="534"/>
        <v>Government</v>
      </c>
      <c r="Q5712" s="5">
        <f t="shared" si="535"/>
        <v>18</v>
      </c>
      <c r="R5712" s="1">
        <f t="shared" si="536"/>
        <v>225497.62</v>
      </c>
      <c r="S5712" s="1">
        <f t="shared" si="537"/>
        <v>1</v>
      </c>
      <c r="T5712" s="1" t="str">
        <f t="shared" si="538"/>
        <v>36-50</v>
      </c>
      <c r="U5712" s="1" t="str">
        <f t="shared" si="539"/>
        <v>No</v>
      </c>
    </row>
    <row r="5713" spans="1:21">
      <c r="A5713" s="1">
        <v>5712</v>
      </c>
      <c r="B5713" s="1">
        <v>57</v>
      </c>
      <c r="C5713" s="1" t="s">
        <v>44</v>
      </c>
      <c r="D5713" s="2">
        <v>45056</v>
      </c>
      <c r="E5713" s="2">
        <v>45075</v>
      </c>
      <c r="F5713" s="1" t="s">
        <v>19</v>
      </c>
      <c r="G5713" s="1" t="s">
        <v>14</v>
      </c>
      <c r="H5713" s="1" t="s">
        <v>39</v>
      </c>
      <c r="I5713" s="1">
        <v>292016.73</v>
      </c>
      <c r="J5713" s="1" t="s">
        <v>16</v>
      </c>
      <c r="K5713" s="1" t="s">
        <v>16</v>
      </c>
      <c r="N5713" s="3" t="str">
        <f>IF(LEFT(LOWER(C5713),1)="m","Male",IF(LEFT(LOWER(C5713),1)="f","Female","Unknown"))</f>
        <v>Female</v>
      </c>
      <c r="O5713" s="4" t="str">
        <f>IF(TRIM(LOWER(F5713))="neuro","Neurology",IF(TRIM(LOWER(F5713))="Neurology","Neurology",IF(TRIM(LOWER(F5713))="general ward","General",IF(TRIM(LOWER(F5713))="general","General",IF(TRIM(LOWER(F5713))="cardiology","Cardiology",IF(TRIM(LOWER(F5713))="Cardiology","Cardiology",IF(TRIM(LOWER(F5713))="Peads","Pediatrics",IF(TRIM(LOWER(F5713))="Pediatrics","Pediatrics",IF(TRIM(LOWER(F5713))="orthopedics","Orthopedics",IF(TRIM(LOWER(F5713))="Neurology","Neurology",IF(TRIM(LOWER(F5713))="Oncology","Oncology")))))))))))</f>
        <v>General</v>
      </c>
      <c r="P5713" s="3" t="str">
        <f t="shared" si="534"/>
        <v>Private</v>
      </c>
      <c r="Q5713" s="5">
        <f t="shared" si="535"/>
        <v>19</v>
      </c>
      <c r="R5713" s="1">
        <f t="shared" si="536"/>
        <v>292016.73</v>
      </c>
      <c r="S5713" s="1">
        <f t="shared" si="537"/>
        <v>1</v>
      </c>
      <c r="T5713" s="1" t="str">
        <f t="shared" si="538"/>
        <v>51-65</v>
      </c>
      <c r="U5713" s="1" t="str">
        <f t="shared" si="539"/>
        <v>Yes</v>
      </c>
    </row>
    <row r="5714" spans="1:21">
      <c r="A5714" s="1">
        <v>5713</v>
      </c>
      <c r="B5714" s="1">
        <v>34</v>
      </c>
      <c r="C5714" s="1" t="s">
        <v>44</v>
      </c>
      <c r="D5714" s="2">
        <v>45416</v>
      </c>
      <c r="E5714" s="2">
        <v>45427</v>
      </c>
      <c r="F5714" s="1" t="s">
        <v>45</v>
      </c>
      <c r="G5714" s="1" t="s">
        <v>14</v>
      </c>
      <c r="H5714" s="1" t="s">
        <v>32</v>
      </c>
      <c r="I5714" s="1">
        <v>281608.67</v>
      </c>
      <c r="J5714" s="1" t="s">
        <v>42</v>
      </c>
      <c r="K5714" s="1" t="s">
        <v>20</v>
      </c>
      <c r="N5714" s="3" t="str">
        <f>IF(LEFT(LOWER(C5714),1)="m","Male",IF(LEFT(LOWER(C5714),1)="f","Female","Unknown"))</f>
        <v>Female</v>
      </c>
      <c r="O5714" s="4" t="str">
        <f>IF(TRIM(LOWER(F5714))="neuro","Neurology",IF(TRIM(LOWER(F5714))="Neurology","Neurology",IF(TRIM(LOWER(F5714))="general ward","General",IF(TRIM(LOWER(F5714))="general","General",IF(TRIM(LOWER(F5714))="cardiology","Cardiology",IF(TRIM(LOWER(F5714))="Cardiology","Cardiology",IF(TRIM(LOWER(F5714))="Peads","Pediatrics",IF(TRIM(LOWER(F5714))="Pediatrics","Pediatrics",IF(TRIM(LOWER(F5714))="orthopedics","Orthopedics",IF(TRIM(LOWER(F5714))="Neurology","Neurology",IF(TRIM(LOWER(F5714))="Oncology","Oncology")))))))))))</f>
        <v>Neurology</v>
      </c>
      <c r="P5714" s="3" t="str">
        <f t="shared" si="534"/>
        <v>Private</v>
      </c>
      <c r="Q5714" s="5">
        <f t="shared" si="535"/>
        <v>11</v>
      </c>
      <c r="R5714" s="1">
        <f t="shared" si="536"/>
        <v>281608.67</v>
      </c>
      <c r="S5714" s="1">
        <f t="shared" si="537"/>
        <v>0</v>
      </c>
      <c r="T5714" s="1" t="str">
        <f t="shared" si="538"/>
        <v>18-35</v>
      </c>
      <c r="U5714" s="1" t="str">
        <f t="shared" si="539"/>
        <v>No</v>
      </c>
    </row>
    <row r="5715" spans="1:21">
      <c r="A5715" s="1">
        <v>5714</v>
      </c>
      <c r="B5715" s="1">
        <v>21</v>
      </c>
      <c r="C5715" s="1" t="s">
        <v>34</v>
      </c>
      <c r="D5715" s="2">
        <v>44996</v>
      </c>
      <c r="E5715" s="2">
        <v>45014</v>
      </c>
      <c r="F5715" s="1" t="s">
        <v>28</v>
      </c>
      <c r="G5715" s="1" t="s">
        <v>31</v>
      </c>
      <c r="H5715" s="1" t="s">
        <v>23</v>
      </c>
      <c r="I5715" s="1">
        <v>176424.29</v>
      </c>
      <c r="J5715" s="1" t="s">
        <v>42</v>
      </c>
      <c r="K5715" s="1" t="s">
        <v>25</v>
      </c>
      <c r="N5715" s="3" t="str">
        <f>IF(LEFT(LOWER(C5715),1)="m","Male",IF(LEFT(LOWER(C5715),1)="f","Female","Unknown"))</f>
        <v>Male</v>
      </c>
      <c r="O5715" s="4" t="str">
        <f>IF(TRIM(LOWER(F5715))="neuro","Neurology",IF(TRIM(LOWER(F5715))="Neurology","Neurology",IF(TRIM(LOWER(F5715))="general ward","General",IF(TRIM(LOWER(F5715))="general","General",IF(TRIM(LOWER(F5715))="cardiology","Cardiology",IF(TRIM(LOWER(F5715))="Cardiology","Cardiology",IF(TRIM(LOWER(F5715))="Peads","Pediatrics",IF(TRIM(LOWER(F5715))="Pediatrics","Pediatrics",IF(TRIM(LOWER(F5715))="orthopedics","Orthopedics",IF(TRIM(LOWER(F5715))="Neurology","Neurology",IF(TRIM(LOWER(F5715))="Oncology","Oncology")))))))))))</f>
        <v>Orthopedics</v>
      </c>
      <c r="P5715" s="3" t="str">
        <f t="shared" si="534"/>
        <v>Private</v>
      </c>
      <c r="Q5715" s="5">
        <f t="shared" si="535"/>
        <v>18</v>
      </c>
      <c r="R5715" s="1">
        <f t="shared" si="536"/>
        <v>176424.29</v>
      </c>
      <c r="S5715" s="1">
        <f t="shared" si="537"/>
        <v>1</v>
      </c>
      <c r="T5715" s="1" t="str">
        <f t="shared" si="538"/>
        <v>18-35</v>
      </c>
      <c r="U5715" s="1" t="str">
        <f t="shared" si="539"/>
        <v>No</v>
      </c>
    </row>
    <row r="5716" spans="1:21">
      <c r="A5716" s="1">
        <v>5715</v>
      </c>
      <c r="B5716" s="1">
        <v>29</v>
      </c>
      <c r="C5716" s="1" t="s">
        <v>34</v>
      </c>
      <c r="D5716" s="2">
        <v>45101</v>
      </c>
      <c r="E5716" s="2">
        <v>45106</v>
      </c>
      <c r="F5716" s="1" t="s">
        <v>43</v>
      </c>
      <c r="G5716" s="1" t="s">
        <v>36</v>
      </c>
      <c r="H5716" s="1" t="s">
        <v>47</v>
      </c>
      <c r="I5716" s="1">
        <v>227404.39</v>
      </c>
      <c r="J5716" s="1" t="s">
        <v>16</v>
      </c>
      <c r="K5716" s="1" t="s">
        <v>42</v>
      </c>
      <c r="N5716" s="3" t="str">
        <f>IF(LEFT(LOWER(C5716),1)="m","Male",IF(LEFT(LOWER(C5716),1)="f","Female","Unknown"))</f>
        <v>Male</v>
      </c>
      <c r="O5716" s="4" t="str">
        <f>IF(TRIM(LOWER(F5716))="neuro","Neurology",IF(TRIM(LOWER(F5716))="Neurology","Neurology",IF(TRIM(LOWER(F5716))="general ward","General",IF(TRIM(LOWER(F5716))="general","General",IF(TRIM(LOWER(F5716))="cardiology","Cardiology",IF(TRIM(LOWER(F5716))="Cardiology","Cardiology",IF(TRIM(LOWER(F5716))="Peads","Pediatrics",IF(TRIM(LOWER(F5716))="Pediatrics","Pediatrics",IF(TRIM(LOWER(F5716))="orthopedics","Orthopedics",IF(TRIM(LOWER(F5716))="Neurology","Neurology",IF(TRIM(LOWER(F5716))="Oncology","Oncology")))))))))))</f>
        <v>Orthopedics</v>
      </c>
      <c r="P5716" s="3" t="str">
        <f t="shared" si="534"/>
        <v>Government</v>
      </c>
      <c r="Q5716" s="5">
        <f t="shared" si="535"/>
        <v>5</v>
      </c>
      <c r="R5716" s="1">
        <f t="shared" si="536"/>
        <v>227404.39</v>
      </c>
      <c r="S5716" s="1">
        <f t="shared" si="537"/>
        <v>0</v>
      </c>
      <c r="T5716" s="1" t="str">
        <f t="shared" si="538"/>
        <v>18-35</v>
      </c>
      <c r="U5716" s="1" t="str">
        <f t="shared" si="539"/>
        <v>Yes</v>
      </c>
    </row>
    <row r="5717" spans="1:21">
      <c r="A5717" s="1">
        <v>5716</v>
      </c>
      <c r="B5717" s="1">
        <v>51</v>
      </c>
      <c r="C5717" s="1" t="s">
        <v>27</v>
      </c>
      <c r="D5717" s="2">
        <v>45578</v>
      </c>
      <c r="E5717" s="2">
        <v>45593</v>
      </c>
      <c r="F5717" s="1" t="s">
        <v>50</v>
      </c>
      <c r="G5717" s="1" t="s">
        <v>22</v>
      </c>
      <c r="H5717" s="1" t="s">
        <v>48</v>
      </c>
      <c r="I5717" s="1">
        <v>179562.75</v>
      </c>
      <c r="J5717" s="1" t="s">
        <v>42</v>
      </c>
      <c r="K5717" s="1" t="s">
        <v>17</v>
      </c>
      <c r="N5717" s="3" t="str">
        <f>IF(LEFT(LOWER(C5717),1)="m","Male",IF(LEFT(LOWER(C5717),1)="f","Female","Unknown"))</f>
        <v>Male</v>
      </c>
      <c r="O5717" s="4" t="str">
        <f>IF(TRIM(LOWER(F5717))="neuro","Neurology",IF(TRIM(LOWER(F5717))="Neurology","Neurology",IF(TRIM(LOWER(F5717))="general ward","General",IF(TRIM(LOWER(F5717))="general","General",IF(TRIM(LOWER(F5717))="cardiology","Cardiology",IF(TRIM(LOWER(F5717))="Cardiology","Cardiology",IF(TRIM(LOWER(F5717))="Peads","Pediatrics",IF(TRIM(LOWER(F5717))="Pediatrics","Pediatrics",IF(TRIM(LOWER(F5717))="orthopedics","Orthopedics",IF(TRIM(LOWER(F5717))="Neurology","Neurology",IF(TRIM(LOWER(F5717))="Oncology","Oncology")))))))))))</f>
        <v>Cardiology</v>
      </c>
      <c r="P5717" s="3" t="str">
        <f t="shared" si="534"/>
        <v>Government</v>
      </c>
      <c r="Q5717" s="5">
        <f t="shared" si="535"/>
        <v>15</v>
      </c>
      <c r="R5717" s="1">
        <f t="shared" si="536"/>
        <v>179562.75</v>
      </c>
      <c r="S5717" s="1">
        <f t="shared" si="537"/>
        <v>1</v>
      </c>
      <c r="T5717" s="1" t="str">
        <f t="shared" si="538"/>
        <v>51-65</v>
      </c>
      <c r="U5717" s="1" t="str">
        <f t="shared" si="539"/>
        <v>No</v>
      </c>
    </row>
    <row r="5718" spans="1:21">
      <c r="A5718" s="1">
        <v>5717</v>
      </c>
      <c r="B5718" s="1">
        <v>85</v>
      </c>
      <c r="C5718" s="1" t="s">
        <v>12</v>
      </c>
      <c r="D5718" s="2">
        <v>45307</v>
      </c>
      <c r="E5718" s="2">
        <v>45313</v>
      </c>
      <c r="F5718" s="1" t="s">
        <v>43</v>
      </c>
      <c r="G5718" s="1" t="s">
        <v>33</v>
      </c>
      <c r="H5718" s="1" t="s">
        <v>23</v>
      </c>
      <c r="I5718" s="1">
        <v>95151.34</v>
      </c>
      <c r="J5718" s="1" t="s">
        <v>24</v>
      </c>
      <c r="K5718" s="1" t="s">
        <v>38</v>
      </c>
      <c r="N5718" s="3" t="str">
        <f>IF(LEFT(LOWER(C5718),1)="m","Male",IF(LEFT(LOWER(C5718),1)="f","Female","Unknown"))</f>
        <v>Unknown</v>
      </c>
      <c r="O5718" s="4" t="str">
        <f>IF(TRIM(LOWER(F5718))="neuro","Neurology",IF(TRIM(LOWER(F5718))="Neurology","Neurology",IF(TRIM(LOWER(F5718))="general ward","General",IF(TRIM(LOWER(F5718))="general","General",IF(TRIM(LOWER(F5718))="cardiology","Cardiology",IF(TRIM(LOWER(F5718))="Cardiology","Cardiology",IF(TRIM(LOWER(F5718))="Peads","Pediatrics",IF(TRIM(LOWER(F5718))="Pediatrics","Pediatrics",IF(TRIM(LOWER(F5718))="orthopedics","Orthopedics",IF(TRIM(LOWER(F5718))="Neurology","Neurology",IF(TRIM(LOWER(F5718))="Oncology","Oncology")))))))))))</f>
        <v>Orthopedics</v>
      </c>
      <c r="P5718" s="3" t="str">
        <f t="shared" si="534"/>
        <v>Self</v>
      </c>
      <c r="Q5718" s="5">
        <f t="shared" si="535"/>
        <v>6</v>
      </c>
      <c r="R5718" s="1">
        <f t="shared" si="536"/>
        <v>95151.34</v>
      </c>
      <c r="S5718" s="1">
        <f t="shared" si="537"/>
        <v>0</v>
      </c>
      <c r="T5718" s="1" t="str">
        <f t="shared" si="538"/>
        <v>66+</v>
      </c>
      <c r="U5718" s="1" t="str">
        <f t="shared" si="539"/>
        <v>No</v>
      </c>
    </row>
    <row r="5719" spans="1:21">
      <c r="A5719" s="1">
        <v>5718</v>
      </c>
      <c r="B5719" s="1">
        <v>71</v>
      </c>
      <c r="C5719" s="1" t="s">
        <v>12</v>
      </c>
      <c r="D5719" s="2">
        <v>45071</v>
      </c>
      <c r="E5719" s="2">
        <v>45087</v>
      </c>
      <c r="F5719" s="1" t="s">
        <v>45</v>
      </c>
      <c r="G5719" s="1" t="s">
        <v>33</v>
      </c>
      <c r="H5719" s="1" t="s">
        <v>39</v>
      </c>
      <c r="I5719" s="1">
        <v>38884.17</v>
      </c>
      <c r="K5719" s="1" t="s">
        <v>17</v>
      </c>
      <c r="N5719" s="3" t="str">
        <f>IF(LEFT(LOWER(C5719),1)="m","Male",IF(LEFT(LOWER(C5719),1)="f","Female","Unknown"))</f>
        <v>Unknown</v>
      </c>
      <c r="O5719" s="4" t="str">
        <f>IF(TRIM(LOWER(F5719))="neuro","Neurology",IF(TRIM(LOWER(F5719))="Neurology","Neurology",IF(TRIM(LOWER(F5719))="general ward","General",IF(TRIM(LOWER(F5719))="general","General",IF(TRIM(LOWER(F5719))="cardiology","Cardiology",IF(TRIM(LOWER(F5719))="Cardiology","Cardiology",IF(TRIM(LOWER(F5719))="Peads","Pediatrics",IF(TRIM(LOWER(F5719))="Pediatrics","Pediatrics",IF(TRIM(LOWER(F5719))="orthopedics","Orthopedics",IF(TRIM(LOWER(F5719))="Neurology","Neurology",IF(TRIM(LOWER(F5719))="Oncology","Oncology")))))))))))</f>
        <v>Neurology</v>
      </c>
      <c r="P5719" s="3" t="str">
        <f t="shared" si="534"/>
        <v>Self</v>
      </c>
      <c r="Q5719" s="5">
        <f t="shared" si="535"/>
        <v>16</v>
      </c>
      <c r="R5719" s="1">
        <f t="shared" si="536"/>
        <v>38884.17</v>
      </c>
      <c r="S5719" s="1">
        <f t="shared" si="537"/>
        <v>1</v>
      </c>
      <c r="T5719" s="1" t="str">
        <f t="shared" si="538"/>
        <v>66+</v>
      </c>
      <c r="U5719" s="1" t="str">
        <f t="shared" si="539"/>
        <v>Unknown</v>
      </c>
    </row>
    <row r="5720" spans="1:21">
      <c r="A5720" s="1">
        <v>5719</v>
      </c>
      <c r="B5720" s="1">
        <v>73</v>
      </c>
      <c r="C5720" s="1" t="s">
        <v>18</v>
      </c>
      <c r="D5720" s="2">
        <v>45212</v>
      </c>
      <c r="E5720" s="2">
        <v>45225</v>
      </c>
      <c r="F5720" s="1" t="s">
        <v>13</v>
      </c>
      <c r="G5720" s="1" t="s">
        <v>41</v>
      </c>
      <c r="H5720" s="1" t="s">
        <v>48</v>
      </c>
      <c r="I5720" s="1">
        <v>137247.79999999999</v>
      </c>
      <c r="J5720" s="1" t="s">
        <v>24</v>
      </c>
      <c r="K5720" s="1" t="s">
        <v>16</v>
      </c>
      <c r="N5720" s="3" t="str">
        <f>IF(LEFT(LOWER(C5720),1)="m","Male",IF(LEFT(LOWER(C5720),1)="f","Female","Unknown"))</f>
        <v>Male</v>
      </c>
      <c r="O5720" s="4" t="str">
        <f>IF(TRIM(LOWER(F5720))="neuro","Neurology",IF(TRIM(LOWER(F5720))="Neurology","Neurology",IF(TRIM(LOWER(F5720))="general ward","General",IF(TRIM(LOWER(F5720))="general","General",IF(TRIM(LOWER(F5720))="cardiology","Cardiology",IF(TRIM(LOWER(F5720))="Cardiology","Cardiology",IF(TRIM(LOWER(F5720))="Peads","Pediatrics",IF(TRIM(LOWER(F5720))="Pediatrics","Pediatrics",IF(TRIM(LOWER(F5720))="orthopedics","Orthopedics",IF(TRIM(LOWER(F5720))="Neurology","Neurology",IF(TRIM(LOWER(F5720))="Oncology","Oncology")))))))))))</f>
        <v>Neurology</v>
      </c>
      <c r="P5720" s="3" t="str">
        <f t="shared" si="534"/>
        <v>Unknown</v>
      </c>
      <c r="Q5720" s="5">
        <f t="shared" si="535"/>
        <v>13</v>
      </c>
      <c r="R5720" s="1">
        <f t="shared" si="536"/>
        <v>137247.79999999999</v>
      </c>
      <c r="S5720" s="1">
        <f t="shared" si="537"/>
        <v>1</v>
      </c>
      <c r="T5720" s="1" t="str">
        <f t="shared" si="538"/>
        <v>66+</v>
      </c>
      <c r="U5720" s="1" t="str">
        <f t="shared" si="539"/>
        <v>No</v>
      </c>
    </row>
    <row r="5721" spans="1:21">
      <c r="A5721" s="1">
        <v>5720</v>
      </c>
      <c r="B5721" s="1">
        <v>28</v>
      </c>
      <c r="C5721" s="1" t="s">
        <v>12</v>
      </c>
      <c r="D5721" s="2">
        <v>45410</v>
      </c>
      <c r="E5721" s="2">
        <v>45411</v>
      </c>
      <c r="F5721" s="1" t="s">
        <v>13</v>
      </c>
      <c r="G5721" s="1" t="s">
        <v>46</v>
      </c>
      <c r="H5721" s="1" t="s">
        <v>39</v>
      </c>
      <c r="I5721" s="1">
        <v>341959.2</v>
      </c>
      <c r="J5721" s="1" t="s">
        <v>24</v>
      </c>
      <c r="K5721" s="1" t="s">
        <v>17</v>
      </c>
      <c r="N5721" s="3" t="str">
        <f>IF(LEFT(LOWER(C5721),1)="m","Male",IF(LEFT(LOWER(C5721),1)="f","Female","Unknown"))</f>
        <v>Unknown</v>
      </c>
      <c r="O5721" s="4" t="str">
        <f>IF(TRIM(LOWER(F5721))="neuro","Neurology",IF(TRIM(LOWER(F5721))="Neurology","Neurology",IF(TRIM(LOWER(F5721))="general ward","General",IF(TRIM(LOWER(F5721))="general","General",IF(TRIM(LOWER(F5721))="cardiology","Cardiology",IF(TRIM(LOWER(F5721))="Cardiology","Cardiology",IF(TRIM(LOWER(F5721))="Peads","Pediatrics",IF(TRIM(LOWER(F5721))="Pediatrics","Pediatrics",IF(TRIM(LOWER(F5721))="orthopedics","Orthopedics",IF(TRIM(LOWER(F5721))="Neurology","Neurology",IF(TRIM(LOWER(F5721))="Oncology","Oncology")))))))))))</f>
        <v>Neurology</v>
      </c>
      <c r="P5721" s="3" t="str">
        <f t="shared" si="534"/>
        <v>Self</v>
      </c>
      <c r="Q5721" s="5">
        <f t="shared" si="535"/>
        <v>1</v>
      </c>
      <c r="R5721" s="1">
        <f t="shared" si="536"/>
        <v>341959.2</v>
      </c>
      <c r="S5721" s="1">
        <f t="shared" si="537"/>
        <v>1</v>
      </c>
      <c r="T5721" s="1" t="str">
        <f t="shared" si="538"/>
        <v>18-35</v>
      </c>
      <c r="U5721" s="1" t="str">
        <f t="shared" si="539"/>
        <v>No</v>
      </c>
    </row>
    <row r="5722" spans="1:21">
      <c r="A5722" s="1">
        <v>5721</v>
      </c>
      <c r="B5722" s="1">
        <v>89</v>
      </c>
      <c r="C5722" s="1" t="s">
        <v>26</v>
      </c>
      <c r="D5722" s="2">
        <v>45177</v>
      </c>
      <c r="E5722" s="2">
        <v>45192</v>
      </c>
      <c r="F5722" s="1" t="s">
        <v>21</v>
      </c>
      <c r="G5722" s="1" t="s">
        <v>46</v>
      </c>
      <c r="H5722" s="1" t="s">
        <v>47</v>
      </c>
      <c r="I5722" s="1">
        <v>51890.68</v>
      </c>
      <c r="J5722" s="1" t="s">
        <v>42</v>
      </c>
      <c r="K5722" s="1" t="s">
        <v>42</v>
      </c>
      <c r="N5722" s="3" t="str">
        <f>IF(LEFT(LOWER(C5722),1)="m","Male",IF(LEFT(LOWER(C5722),1)="f","Female","Unknown"))</f>
        <v>Female</v>
      </c>
      <c r="O5722" s="4" t="str">
        <f>IF(TRIM(LOWER(F5722))="neuro","Neurology",IF(TRIM(LOWER(F5722))="Neurology","Neurology",IF(TRIM(LOWER(F5722))="general ward","General",IF(TRIM(LOWER(F5722))="general","General",IF(TRIM(LOWER(F5722))="cardiology","Cardiology",IF(TRIM(LOWER(F5722))="Cardiology","Cardiology",IF(TRIM(LOWER(F5722))="Peads","Pediatrics",IF(TRIM(LOWER(F5722))="Pediatrics","Pediatrics",IF(TRIM(LOWER(F5722))="orthopedics","Orthopedics",IF(TRIM(LOWER(F5722))="Neurology","Neurology",IF(TRIM(LOWER(F5722))="Oncology","Oncology")))))))))))</f>
        <v>General</v>
      </c>
      <c r="P5722" s="3" t="str">
        <f t="shared" si="534"/>
        <v>Self</v>
      </c>
      <c r="Q5722" s="5">
        <f t="shared" si="535"/>
        <v>15</v>
      </c>
      <c r="R5722" s="1">
        <f t="shared" si="536"/>
        <v>51890.68</v>
      </c>
      <c r="S5722" s="1">
        <f t="shared" si="537"/>
        <v>0</v>
      </c>
      <c r="T5722" s="1" t="str">
        <f t="shared" si="538"/>
        <v>66+</v>
      </c>
      <c r="U5722" s="1" t="str">
        <f t="shared" si="539"/>
        <v>No</v>
      </c>
    </row>
    <row r="5723" spans="1:21">
      <c r="A5723" s="1">
        <v>5722</v>
      </c>
      <c r="B5723" s="1">
        <v>87</v>
      </c>
      <c r="C5723" s="1" t="s">
        <v>34</v>
      </c>
      <c r="D5723" s="2">
        <v>44953</v>
      </c>
      <c r="E5723" s="2">
        <v>44973</v>
      </c>
      <c r="F5723" s="1" t="s">
        <v>40</v>
      </c>
      <c r="G5723" s="1" t="s">
        <v>46</v>
      </c>
      <c r="H5723" s="1" t="s">
        <v>32</v>
      </c>
      <c r="I5723" s="1">
        <v>250519.63</v>
      </c>
      <c r="J5723" s="1" t="s">
        <v>17</v>
      </c>
      <c r="K5723" s="1" t="s">
        <v>16</v>
      </c>
      <c r="N5723" s="3" t="str">
        <f>IF(LEFT(LOWER(C5723),1)="m","Male",IF(LEFT(LOWER(C5723),1)="f","Female","Unknown"))</f>
        <v>Male</v>
      </c>
      <c r="O5723" s="4" t="str">
        <f>IF(TRIM(LOWER(F5723))="neuro","Neurology",IF(TRIM(LOWER(F5723))="Neurology","Neurology",IF(TRIM(LOWER(F5723))="general ward","General",IF(TRIM(LOWER(F5723))="general","General",IF(TRIM(LOWER(F5723))="cardiology","Cardiology",IF(TRIM(LOWER(F5723))="Cardiology","Cardiology",IF(TRIM(LOWER(F5723))="Peads","Pediatrics",IF(TRIM(LOWER(F5723))="Pediatrics","Pediatrics",IF(TRIM(LOWER(F5723))="orthopedics","Orthopedics",IF(TRIM(LOWER(F5723))="Neurology","Neurology",IF(TRIM(LOWER(F5723))="Oncology","Oncology")))))))))))</f>
        <v>Pediatrics</v>
      </c>
      <c r="P5723" s="3" t="str">
        <f t="shared" si="534"/>
        <v>Self</v>
      </c>
      <c r="Q5723" s="5">
        <f t="shared" si="535"/>
        <v>20</v>
      </c>
      <c r="R5723" s="1">
        <f t="shared" si="536"/>
        <v>250519.63</v>
      </c>
      <c r="S5723" s="1">
        <f t="shared" si="537"/>
        <v>1</v>
      </c>
      <c r="T5723" s="1" t="str">
        <f t="shared" si="538"/>
        <v>66+</v>
      </c>
      <c r="U5723" s="1" t="str">
        <f t="shared" si="539"/>
        <v>Yes</v>
      </c>
    </row>
    <row r="5724" spans="1:21">
      <c r="A5724" s="1">
        <v>5723</v>
      </c>
      <c r="B5724" s="1">
        <v>43</v>
      </c>
      <c r="C5724" s="1" t="s">
        <v>27</v>
      </c>
      <c r="D5724" s="2">
        <v>45049</v>
      </c>
      <c r="E5724" s="2">
        <v>45058</v>
      </c>
      <c r="F5724" s="1" t="s">
        <v>30</v>
      </c>
      <c r="G5724" s="1" t="s">
        <v>33</v>
      </c>
      <c r="I5724" s="1">
        <v>336925.86</v>
      </c>
      <c r="J5724" s="1" t="s">
        <v>25</v>
      </c>
      <c r="K5724" s="1" t="s">
        <v>20</v>
      </c>
      <c r="N5724" s="3" t="str">
        <f>IF(LEFT(LOWER(C5724),1)="m","Male",IF(LEFT(LOWER(C5724),1)="f","Female","Unknown"))</f>
        <v>Male</v>
      </c>
      <c r="O5724" s="4" t="str">
        <f>IF(TRIM(LOWER(F5724))="neuro","Neurology",IF(TRIM(LOWER(F5724))="Neurology","Neurology",IF(TRIM(LOWER(F5724))="general ward","General",IF(TRIM(LOWER(F5724))="general","General",IF(TRIM(LOWER(F5724))="cardiology","Cardiology",IF(TRIM(LOWER(F5724))="Cardiology","Cardiology",IF(TRIM(LOWER(F5724))="Peads","Pediatrics",IF(TRIM(LOWER(F5724))="Pediatrics","Pediatrics",IF(TRIM(LOWER(F5724))="orthopedics","Orthopedics",IF(TRIM(LOWER(F5724))="Neurology","Neurology",IF(TRIM(LOWER(F5724))="Oncology","Oncology")))))))))))</f>
        <v>Pediatrics</v>
      </c>
      <c r="P5724" s="3" t="str">
        <f t="shared" si="534"/>
        <v>Self</v>
      </c>
      <c r="Q5724" s="5">
        <f t="shared" si="535"/>
        <v>9</v>
      </c>
      <c r="R5724" s="1">
        <f t="shared" si="536"/>
        <v>336925.86</v>
      </c>
      <c r="S5724" s="1">
        <f t="shared" si="537"/>
        <v>0</v>
      </c>
      <c r="T5724" s="1" t="str">
        <f t="shared" si="538"/>
        <v>36-50</v>
      </c>
      <c r="U5724" s="1" t="str">
        <f t="shared" si="539"/>
        <v>Yes</v>
      </c>
    </row>
    <row r="5725" spans="1:21">
      <c r="A5725" s="1">
        <v>5724</v>
      </c>
      <c r="B5725" s="1">
        <v>87</v>
      </c>
      <c r="C5725" s="1" t="s">
        <v>34</v>
      </c>
      <c r="D5725" s="2">
        <v>45355</v>
      </c>
      <c r="E5725" s="2">
        <v>45365</v>
      </c>
      <c r="F5725" s="1" t="s">
        <v>45</v>
      </c>
      <c r="G5725" s="1" t="s">
        <v>33</v>
      </c>
      <c r="H5725" s="1" t="s">
        <v>47</v>
      </c>
      <c r="I5725" s="1">
        <v>124728</v>
      </c>
      <c r="J5725" s="1" t="s">
        <v>25</v>
      </c>
      <c r="K5725" s="1" t="s">
        <v>25</v>
      </c>
      <c r="N5725" s="3" t="str">
        <f>IF(LEFT(LOWER(C5725),1)="m","Male",IF(LEFT(LOWER(C5725),1)="f","Female","Unknown"))</f>
        <v>Male</v>
      </c>
      <c r="O5725" s="4" t="str">
        <f>IF(TRIM(LOWER(F5725))="neuro","Neurology",IF(TRIM(LOWER(F5725))="Neurology","Neurology",IF(TRIM(LOWER(F5725))="general ward","General",IF(TRIM(LOWER(F5725))="general","General",IF(TRIM(LOWER(F5725))="cardiology","Cardiology",IF(TRIM(LOWER(F5725))="Cardiology","Cardiology",IF(TRIM(LOWER(F5725))="Peads","Pediatrics",IF(TRIM(LOWER(F5725))="Pediatrics","Pediatrics",IF(TRIM(LOWER(F5725))="orthopedics","Orthopedics",IF(TRIM(LOWER(F5725))="Neurology","Neurology",IF(TRIM(LOWER(F5725))="Oncology","Oncology")))))))))))</f>
        <v>Neurology</v>
      </c>
      <c r="P5725" s="3" t="str">
        <f t="shared" si="534"/>
        <v>Self</v>
      </c>
      <c r="Q5725" s="5">
        <f t="shared" si="535"/>
        <v>10</v>
      </c>
      <c r="R5725" s="1">
        <f t="shared" si="536"/>
        <v>124728</v>
      </c>
      <c r="S5725" s="1">
        <f t="shared" si="537"/>
        <v>1</v>
      </c>
      <c r="T5725" s="1" t="str">
        <f t="shared" si="538"/>
        <v>66+</v>
      </c>
      <c r="U5725" s="1" t="str">
        <f t="shared" si="539"/>
        <v>Yes</v>
      </c>
    </row>
    <row r="5726" spans="1:21">
      <c r="A5726" s="1">
        <v>5725</v>
      </c>
      <c r="B5726" s="1">
        <v>79</v>
      </c>
      <c r="C5726" s="1" t="s">
        <v>44</v>
      </c>
      <c r="D5726" s="2">
        <v>45406</v>
      </c>
      <c r="E5726" s="2">
        <v>45407</v>
      </c>
      <c r="F5726" s="1" t="s">
        <v>43</v>
      </c>
      <c r="G5726" s="1" t="s">
        <v>36</v>
      </c>
      <c r="I5726" s="1">
        <v>148363.70000000001</v>
      </c>
      <c r="J5726" s="1" t="s">
        <v>38</v>
      </c>
      <c r="K5726" s="1" t="s">
        <v>17</v>
      </c>
      <c r="N5726" s="3" t="str">
        <f>IF(LEFT(LOWER(C5726),1)="m","Male",IF(LEFT(LOWER(C5726),1)="f","Female","Unknown"))</f>
        <v>Female</v>
      </c>
      <c r="O5726" s="4" t="str">
        <f>IF(TRIM(LOWER(F5726))="neuro","Neurology",IF(TRIM(LOWER(F5726))="Neurology","Neurology",IF(TRIM(LOWER(F5726))="general ward","General",IF(TRIM(LOWER(F5726))="general","General",IF(TRIM(LOWER(F5726))="cardiology","Cardiology",IF(TRIM(LOWER(F5726))="Cardiology","Cardiology",IF(TRIM(LOWER(F5726))="Peads","Pediatrics",IF(TRIM(LOWER(F5726))="Pediatrics","Pediatrics",IF(TRIM(LOWER(F5726))="orthopedics","Orthopedics",IF(TRIM(LOWER(F5726))="Neurology","Neurology",IF(TRIM(LOWER(F5726))="Oncology","Oncology")))))))))))</f>
        <v>Orthopedics</v>
      </c>
      <c r="P5726" s="3" t="str">
        <f t="shared" si="534"/>
        <v>Government</v>
      </c>
      <c r="Q5726" s="5">
        <f t="shared" si="535"/>
        <v>1</v>
      </c>
      <c r="R5726" s="1">
        <f t="shared" si="536"/>
        <v>148363.70000000001</v>
      </c>
      <c r="S5726" s="1">
        <f t="shared" si="537"/>
        <v>1</v>
      </c>
      <c r="T5726" s="1" t="str">
        <f t="shared" si="538"/>
        <v>66+</v>
      </c>
      <c r="U5726" s="1" t="str">
        <f t="shared" si="539"/>
        <v>No</v>
      </c>
    </row>
    <row r="5727" spans="1:21">
      <c r="A5727" s="1">
        <v>5726</v>
      </c>
      <c r="B5727" s="1">
        <v>55</v>
      </c>
      <c r="C5727" s="1" t="s">
        <v>26</v>
      </c>
      <c r="D5727" s="2">
        <v>45273</v>
      </c>
      <c r="E5727" s="2">
        <v>45282</v>
      </c>
      <c r="F5727" s="1" t="s">
        <v>28</v>
      </c>
      <c r="G5727" s="1" t="s">
        <v>31</v>
      </c>
      <c r="H5727" s="1" t="s">
        <v>23</v>
      </c>
      <c r="I5727" s="1">
        <v>131362.28</v>
      </c>
      <c r="J5727" s="1" t="s">
        <v>17</v>
      </c>
      <c r="K5727" s="1" t="s">
        <v>17</v>
      </c>
      <c r="N5727" s="3" t="str">
        <f>IF(LEFT(LOWER(C5727),1)="m","Male",IF(LEFT(LOWER(C5727),1)="f","Female","Unknown"))</f>
        <v>Female</v>
      </c>
      <c r="O5727" s="4" t="str">
        <f>IF(TRIM(LOWER(F5727))="neuro","Neurology",IF(TRIM(LOWER(F5727))="Neurology","Neurology",IF(TRIM(LOWER(F5727))="general ward","General",IF(TRIM(LOWER(F5727))="general","General",IF(TRIM(LOWER(F5727))="cardiology","Cardiology",IF(TRIM(LOWER(F5727))="Cardiology","Cardiology",IF(TRIM(LOWER(F5727))="Peads","Pediatrics",IF(TRIM(LOWER(F5727))="Pediatrics","Pediatrics",IF(TRIM(LOWER(F5727))="orthopedics","Orthopedics",IF(TRIM(LOWER(F5727))="Neurology","Neurology",IF(TRIM(LOWER(F5727))="Oncology","Oncology")))))))))))</f>
        <v>Orthopedics</v>
      </c>
      <c r="P5727" s="3" t="str">
        <f t="shared" si="534"/>
        <v>Private</v>
      </c>
      <c r="Q5727" s="5">
        <f t="shared" si="535"/>
        <v>9</v>
      </c>
      <c r="R5727" s="1">
        <f t="shared" si="536"/>
        <v>131362.28</v>
      </c>
      <c r="S5727" s="1">
        <f t="shared" si="537"/>
        <v>1</v>
      </c>
      <c r="T5727" s="1" t="str">
        <f t="shared" si="538"/>
        <v>51-65</v>
      </c>
      <c r="U5727" s="1" t="str">
        <f t="shared" si="539"/>
        <v>Yes</v>
      </c>
    </row>
    <row r="5728" spans="1:21">
      <c r="A5728" s="1">
        <v>5727</v>
      </c>
      <c r="B5728" s="1">
        <v>4</v>
      </c>
      <c r="C5728" s="1" t="s">
        <v>12</v>
      </c>
      <c r="D5728" s="2">
        <v>45375</v>
      </c>
      <c r="E5728" s="2">
        <v>45381</v>
      </c>
      <c r="F5728" s="1" t="s">
        <v>13</v>
      </c>
      <c r="G5728" s="1" t="s">
        <v>46</v>
      </c>
      <c r="H5728" s="1" t="s">
        <v>47</v>
      </c>
      <c r="I5728" s="1">
        <v>169471.92</v>
      </c>
      <c r="J5728" s="1" t="s">
        <v>25</v>
      </c>
      <c r="K5728" s="1" t="s">
        <v>17</v>
      </c>
      <c r="N5728" s="3" t="str">
        <f>IF(LEFT(LOWER(C5728),1)="m","Male",IF(LEFT(LOWER(C5728),1)="f","Female","Unknown"))</f>
        <v>Unknown</v>
      </c>
      <c r="O5728" s="4" t="str">
        <f>IF(TRIM(LOWER(F5728))="neuro","Neurology",IF(TRIM(LOWER(F5728))="Neurology","Neurology",IF(TRIM(LOWER(F5728))="general ward","General",IF(TRIM(LOWER(F5728))="general","General",IF(TRIM(LOWER(F5728))="cardiology","Cardiology",IF(TRIM(LOWER(F5728))="Cardiology","Cardiology",IF(TRIM(LOWER(F5728))="Peads","Pediatrics",IF(TRIM(LOWER(F5728))="Pediatrics","Pediatrics",IF(TRIM(LOWER(F5728))="orthopedics","Orthopedics",IF(TRIM(LOWER(F5728))="Neurology","Neurology",IF(TRIM(LOWER(F5728))="Oncology","Oncology")))))))))))</f>
        <v>Neurology</v>
      </c>
      <c r="P5728" s="3" t="str">
        <f t="shared" si="534"/>
        <v>Self</v>
      </c>
      <c r="Q5728" s="5">
        <f t="shared" si="535"/>
        <v>6</v>
      </c>
      <c r="R5728" s="1">
        <f t="shared" si="536"/>
        <v>169471.92</v>
      </c>
      <c r="S5728" s="1">
        <f t="shared" si="537"/>
        <v>1</v>
      </c>
      <c r="T5728" s="1" t="str">
        <f t="shared" si="538"/>
        <v>0-17</v>
      </c>
      <c r="U5728" s="1" t="str">
        <f t="shared" si="539"/>
        <v>Yes</v>
      </c>
    </row>
    <row r="5729" spans="1:21">
      <c r="A5729" s="1">
        <v>5728</v>
      </c>
      <c r="B5729" s="1">
        <v>83</v>
      </c>
      <c r="C5729" s="1" t="s">
        <v>44</v>
      </c>
      <c r="D5729" s="2">
        <v>45414</v>
      </c>
      <c r="E5729" s="2">
        <v>45433</v>
      </c>
      <c r="F5729" s="1" t="s">
        <v>30</v>
      </c>
      <c r="G5729" s="1" t="s">
        <v>46</v>
      </c>
      <c r="H5729" s="1" t="s">
        <v>15</v>
      </c>
      <c r="I5729" s="1">
        <v>221105.22</v>
      </c>
      <c r="J5729" s="1" t="s">
        <v>24</v>
      </c>
      <c r="K5729" s="1" t="s">
        <v>38</v>
      </c>
      <c r="N5729" s="3" t="str">
        <f>IF(LEFT(LOWER(C5729),1)="m","Male",IF(LEFT(LOWER(C5729),1)="f","Female","Unknown"))</f>
        <v>Female</v>
      </c>
      <c r="O5729" s="4" t="str">
        <f>IF(TRIM(LOWER(F5729))="neuro","Neurology",IF(TRIM(LOWER(F5729))="Neurology","Neurology",IF(TRIM(LOWER(F5729))="general ward","General",IF(TRIM(LOWER(F5729))="general","General",IF(TRIM(LOWER(F5729))="cardiology","Cardiology",IF(TRIM(LOWER(F5729))="Cardiology","Cardiology",IF(TRIM(LOWER(F5729))="Peads","Pediatrics",IF(TRIM(LOWER(F5729))="Pediatrics","Pediatrics",IF(TRIM(LOWER(F5729))="orthopedics","Orthopedics",IF(TRIM(LOWER(F5729))="Neurology","Neurology",IF(TRIM(LOWER(F5729))="Oncology","Oncology")))))))))))</f>
        <v>Pediatrics</v>
      </c>
      <c r="P5729" s="3" t="str">
        <f t="shared" si="534"/>
        <v>Self</v>
      </c>
      <c r="Q5729" s="5">
        <f t="shared" si="535"/>
        <v>19</v>
      </c>
      <c r="R5729" s="1">
        <f t="shared" si="536"/>
        <v>221105.22</v>
      </c>
      <c r="S5729" s="1">
        <f t="shared" si="537"/>
        <v>0</v>
      </c>
      <c r="T5729" s="1" t="str">
        <f t="shared" si="538"/>
        <v>66+</v>
      </c>
      <c r="U5729" s="1" t="str">
        <f t="shared" si="539"/>
        <v>No</v>
      </c>
    </row>
    <row r="5730" spans="1:21">
      <c r="A5730" s="1">
        <v>5729</v>
      </c>
      <c r="B5730" s="1">
        <v>40</v>
      </c>
      <c r="C5730" s="1" t="s">
        <v>34</v>
      </c>
      <c r="D5730" s="2">
        <v>45299</v>
      </c>
      <c r="E5730" s="2">
        <v>45308</v>
      </c>
      <c r="F5730" s="1" t="s">
        <v>43</v>
      </c>
      <c r="G5730" s="1" t="s">
        <v>31</v>
      </c>
      <c r="H5730" s="1" t="s">
        <v>48</v>
      </c>
      <c r="I5730" s="1">
        <v>209003.68</v>
      </c>
      <c r="J5730" s="1" t="s">
        <v>24</v>
      </c>
      <c r="K5730" s="1" t="s">
        <v>16</v>
      </c>
      <c r="N5730" s="3" t="str">
        <f>IF(LEFT(LOWER(C5730),1)="m","Male",IF(LEFT(LOWER(C5730),1)="f","Female","Unknown"))</f>
        <v>Male</v>
      </c>
      <c r="O5730" s="4" t="str">
        <f>IF(TRIM(LOWER(F5730))="neuro","Neurology",IF(TRIM(LOWER(F5730))="Neurology","Neurology",IF(TRIM(LOWER(F5730))="general ward","General",IF(TRIM(LOWER(F5730))="general","General",IF(TRIM(LOWER(F5730))="cardiology","Cardiology",IF(TRIM(LOWER(F5730))="Cardiology","Cardiology",IF(TRIM(LOWER(F5730))="Peads","Pediatrics",IF(TRIM(LOWER(F5730))="Pediatrics","Pediatrics",IF(TRIM(LOWER(F5730))="orthopedics","Orthopedics",IF(TRIM(LOWER(F5730))="Neurology","Neurology",IF(TRIM(LOWER(F5730))="Oncology","Oncology")))))))))))</f>
        <v>Orthopedics</v>
      </c>
      <c r="P5730" s="3" t="str">
        <f t="shared" si="534"/>
        <v>Private</v>
      </c>
      <c r="Q5730" s="5">
        <f t="shared" si="535"/>
        <v>9</v>
      </c>
      <c r="R5730" s="1">
        <f t="shared" si="536"/>
        <v>209003.68</v>
      </c>
      <c r="S5730" s="1">
        <f t="shared" si="537"/>
        <v>1</v>
      </c>
      <c r="T5730" s="1" t="str">
        <f t="shared" si="538"/>
        <v>36-50</v>
      </c>
      <c r="U5730" s="1" t="str">
        <f t="shared" si="539"/>
        <v>No</v>
      </c>
    </row>
    <row r="5731" spans="1:21">
      <c r="A5731" s="1">
        <v>5730</v>
      </c>
      <c r="B5731" s="1">
        <v>91</v>
      </c>
      <c r="C5731" s="1" t="s">
        <v>26</v>
      </c>
      <c r="D5731" s="2">
        <v>45500</v>
      </c>
      <c r="E5731" s="2">
        <v>45518</v>
      </c>
      <c r="F5731" s="1" t="s">
        <v>35</v>
      </c>
      <c r="G5731" s="1" t="s">
        <v>31</v>
      </c>
      <c r="H5731" s="1" t="s">
        <v>15</v>
      </c>
      <c r="I5731" s="1">
        <v>59589.09</v>
      </c>
      <c r="J5731" s="1" t="s">
        <v>42</v>
      </c>
      <c r="K5731" s="1" t="s">
        <v>17</v>
      </c>
      <c r="N5731" s="3" t="str">
        <f>IF(LEFT(LOWER(C5731),1)="m","Male",IF(LEFT(LOWER(C5731),1)="f","Female","Unknown"))</f>
        <v>Female</v>
      </c>
      <c r="O5731" s="4" t="str">
        <f>IF(TRIM(LOWER(F5731))="neuro","Neurology",IF(TRIM(LOWER(F5731))="Neurology","Neurology",IF(TRIM(LOWER(F5731))="general ward","General",IF(TRIM(LOWER(F5731))="general","General",IF(TRIM(LOWER(F5731))="cardiology","Cardiology",IF(TRIM(LOWER(F5731))="Cardiology","Cardiology",IF(TRIM(LOWER(F5731))="Peads","Pediatrics",IF(TRIM(LOWER(F5731))="Pediatrics","Pediatrics",IF(TRIM(LOWER(F5731))="orthopedics","Orthopedics",IF(TRIM(LOWER(F5731))="Neurology","Neurology",IF(TRIM(LOWER(F5731))="Oncology","Oncology")))))))))))</f>
        <v>Cardiology</v>
      </c>
      <c r="P5731" s="3" t="str">
        <f t="shared" si="534"/>
        <v>Private</v>
      </c>
      <c r="Q5731" s="5">
        <f t="shared" si="535"/>
        <v>18</v>
      </c>
      <c r="R5731" s="1">
        <f t="shared" si="536"/>
        <v>59589.09</v>
      </c>
      <c r="S5731" s="1">
        <f t="shared" si="537"/>
        <v>1</v>
      </c>
      <c r="T5731" s="1" t="str">
        <f t="shared" si="538"/>
        <v>66+</v>
      </c>
      <c r="U5731" s="1" t="str">
        <f t="shared" si="539"/>
        <v>No</v>
      </c>
    </row>
    <row r="5732" spans="1:21">
      <c r="A5732" s="1">
        <v>5731</v>
      </c>
      <c r="B5732" s="1">
        <v>2</v>
      </c>
      <c r="C5732" s="1" t="s">
        <v>27</v>
      </c>
      <c r="D5732" s="2">
        <v>44931</v>
      </c>
      <c r="E5732" s="2">
        <v>44942</v>
      </c>
      <c r="F5732" s="1" t="s">
        <v>43</v>
      </c>
      <c r="G5732" s="1" t="s">
        <v>41</v>
      </c>
      <c r="H5732" s="1" t="s">
        <v>32</v>
      </c>
      <c r="I5732" s="1">
        <v>89598.87</v>
      </c>
      <c r="J5732" s="1" t="s">
        <v>16</v>
      </c>
      <c r="K5732" s="1" t="s">
        <v>17</v>
      </c>
      <c r="N5732" s="3" t="str">
        <f>IF(LEFT(LOWER(C5732),1)="m","Male",IF(LEFT(LOWER(C5732),1)="f","Female","Unknown"))</f>
        <v>Male</v>
      </c>
      <c r="O5732" s="4" t="str">
        <f>IF(TRIM(LOWER(F5732))="neuro","Neurology",IF(TRIM(LOWER(F5732))="Neurology","Neurology",IF(TRIM(LOWER(F5732))="general ward","General",IF(TRIM(LOWER(F5732))="general","General",IF(TRIM(LOWER(F5732))="cardiology","Cardiology",IF(TRIM(LOWER(F5732))="Cardiology","Cardiology",IF(TRIM(LOWER(F5732))="Peads","Pediatrics",IF(TRIM(LOWER(F5732))="Pediatrics","Pediatrics",IF(TRIM(LOWER(F5732))="orthopedics","Orthopedics",IF(TRIM(LOWER(F5732))="Neurology","Neurology",IF(TRIM(LOWER(F5732))="Oncology","Oncology")))))))))))</f>
        <v>Orthopedics</v>
      </c>
      <c r="P5732" s="3" t="str">
        <f t="shared" si="534"/>
        <v>Unknown</v>
      </c>
      <c r="Q5732" s="5">
        <f t="shared" si="535"/>
        <v>11</v>
      </c>
      <c r="R5732" s="1">
        <f t="shared" si="536"/>
        <v>89598.87</v>
      </c>
      <c r="S5732" s="1">
        <f t="shared" si="537"/>
        <v>1</v>
      </c>
      <c r="T5732" s="1" t="str">
        <f t="shared" si="538"/>
        <v>0-17</v>
      </c>
      <c r="U5732" s="1" t="str">
        <f t="shared" si="539"/>
        <v>Yes</v>
      </c>
    </row>
    <row r="5733" spans="1:21">
      <c r="A5733" s="1">
        <v>5732</v>
      </c>
      <c r="B5733" s="1">
        <v>33</v>
      </c>
      <c r="C5733" s="1" t="s">
        <v>29</v>
      </c>
      <c r="D5733" s="2">
        <v>44988</v>
      </c>
      <c r="E5733" s="2">
        <v>45004</v>
      </c>
      <c r="F5733" s="1" t="s">
        <v>45</v>
      </c>
      <c r="G5733" s="1" t="s">
        <v>31</v>
      </c>
      <c r="H5733" s="1" t="s">
        <v>37</v>
      </c>
      <c r="I5733" s="1">
        <v>275731.01</v>
      </c>
      <c r="J5733" s="1" t="s">
        <v>24</v>
      </c>
      <c r="K5733" s="1" t="s">
        <v>25</v>
      </c>
      <c r="N5733" s="3" t="str">
        <f>IF(LEFT(LOWER(C5733),1)="m","Male",IF(LEFT(LOWER(C5733),1)="f","Female","Unknown"))</f>
        <v>Female</v>
      </c>
      <c r="O5733" s="4" t="str">
        <f>IF(TRIM(LOWER(F5733))="neuro","Neurology",IF(TRIM(LOWER(F5733))="Neurology","Neurology",IF(TRIM(LOWER(F5733))="general ward","General",IF(TRIM(LOWER(F5733))="general","General",IF(TRIM(LOWER(F5733))="cardiology","Cardiology",IF(TRIM(LOWER(F5733))="Cardiology","Cardiology",IF(TRIM(LOWER(F5733))="Peads","Pediatrics",IF(TRIM(LOWER(F5733))="Pediatrics","Pediatrics",IF(TRIM(LOWER(F5733))="orthopedics","Orthopedics",IF(TRIM(LOWER(F5733))="Neurology","Neurology",IF(TRIM(LOWER(F5733))="Oncology","Oncology")))))))))))</f>
        <v>Neurology</v>
      </c>
      <c r="P5733" s="3" t="str">
        <f t="shared" si="534"/>
        <v>Private</v>
      </c>
      <c r="Q5733" s="5">
        <f t="shared" si="535"/>
        <v>16</v>
      </c>
      <c r="R5733" s="1">
        <f t="shared" si="536"/>
        <v>275731.01</v>
      </c>
      <c r="S5733" s="1">
        <f t="shared" si="537"/>
        <v>1</v>
      </c>
      <c r="T5733" s="1" t="str">
        <f t="shared" si="538"/>
        <v>18-35</v>
      </c>
      <c r="U5733" s="1" t="str">
        <f t="shared" si="539"/>
        <v>No</v>
      </c>
    </row>
    <row r="5734" spans="1:21">
      <c r="A5734" s="1">
        <v>5733</v>
      </c>
      <c r="B5734" s="1">
        <v>81</v>
      </c>
      <c r="C5734" s="1" t="s">
        <v>26</v>
      </c>
      <c r="D5734" s="2">
        <v>45373</v>
      </c>
      <c r="E5734" s="2">
        <v>45391</v>
      </c>
      <c r="F5734" s="1" t="s">
        <v>40</v>
      </c>
      <c r="G5734" s="1" t="s">
        <v>31</v>
      </c>
      <c r="H5734" s="1" t="s">
        <v>37</v>
      </c>
      <c r="I5734" s="1">
        <v>91009.71</v>
      </c>
      <c r="J5734" s="1" t="s">
        <v>25</v>
      </c>
      <c r="K5734" s="1" t="s">
        <v>16</v>
      </c>
      <c r="N5734" s="3" t="str">
        <f>IF(LEFT(LOWER(C5734),1)="m","Male",IF(LEFT(LOWER(C5734),1)="f","Female","Unknown"))</f>
        <v>Female</v>
      </c>
      <c r="O5734" s="4" t="str">
        <f>IF(TRIM(LOWER(F5734))="neuro","Neurology",IF(TRIM(LOWER(F5734))="Neurology","Neurology",IF(TRIM(LOWER(F5734))="general ward","General",IF(TRIM(LOWER(F5734))="general","General",IF(TRIM(LOWER(F5734))="cardiology","Cardiology",IF(TRIM(LOWER(F5734))="Cardiology","Cardiology",IF(TRIM(LOWER(F5734))="Peads","Pediatrics",IF(TRIM(LOWER(F5734))="Pediatrics","Pediatrics",IF(TRIM(LOWER(F5734))="orthopedics","Orthopedics",IF(TRIM(LOWER(F5734))="Neurology","Neurology",IF(TRIM(LOWER(F5734))="Oncology","Oncology")))))))))))</f>
        <v>Pediatrics</v>
      </c>
      <c r="P5734" s="3" t="str">
        <f t="shared" si="534"/>
        <v>Private</v>
      </c>
      <c r="Q5734" s="5">
        <f t="shared" si="535"/>
        <v>18</v>
      </c>
      <c r="R5734" s="1">
        <f t="shared" si="536"/>
        <v>91009.71</v>
      </c>
      <c r="S5734" s="1">
        <f t="shared" si="537"/>
        <v>1</v>
      </c>
      <c r="T5734" s="1" t="str">
        <f t="shared" si="538"/>
        <v>66+</v>
      </c>
      <c r="U5734" s="1" t="str">
        <f t="shared" si="539"/>
        <v>Yes</v>
      </c>
    </row>
    <row r="5735" spans="1:21">
      <c r="A5735" s="1">
        <v>5734</v>
      </c>
      <c r="B5735" s="1">
        <v>5</v>
      </c>
      <c r="C5735" s="1" t="s">
        <v>27</v>
      </c>
      <c r="D5735" s="2">
        <v>45005</v>
      </c>
      <c r="E5735" s="2">
        <v>45007</v>
      </c>
      <c r="F5735" s="1" t="s">
        <v>52</v>
      </c>
      <c r="G5735" s="1" t="s">
        <v>14</v>
      </c>
      <c r="H5735" s="1" t="s">
        <v>32</v>
      </c>
      <c r="I5735" s="1">
        <v>205216.02</v>
      </c>
      <c r="K5735" s="1" t="s">
        <v>38</v>
      </c>
      <c r="N5735" s="3" t="str">
        <f>IF(LEFT(LOWER(C5735),1)="m","Male",IF(LEFT(LOWER(C5735),1)="f","Female","Unknown"))</f>
        <v>Male</v>
      </c>
      <c r="O5735" s="4" t="str">
        <f>IF(TRIM(LOWER(F5735))="neuro","Neurology",IF(TRIM(LOWER(F5735))="Neurology","Neurology",IF(TRIM(LOWER(F5735))="general ward","General",IF(TRIM(LOWER(F5735))="general","General",IF(TRIM(LOWER(F5735))="cardiology","Cardiology",IF(TRIM(LOWER(F5735))="Cardiology","Cardiology",IF(TRIM(LOWER(F5735))="Peads","Pediatrics",IF(TRIM(LOWER(F5735))="Pediatrics","Pediatrics",IF(TRIM(LOWER(F5735))="orthopedics","Orthopedics",IF(TRIM(LOWER(F5735))="Neurology","Neurology",IF(TRIM(LOWER(F5735))="Oncology","Oncology")))))))))))</f>
        <v>Oncology</v>
      </c>
      <c r="P5735" s="3" t="str">
        <f t="shared" si="534"/>
        <v>Private</v>
      </c>
      <c r="Q5735" s="5">
        <f t="shared" si="535"/>
        <v>2</v>
      </c>
      <c r="R5735" s="1">
        <f t="shared" si="536"/>
        <v>205216.02</v>
      </c>
      <c r="S5735" s="1">
        <f t="shared" si="537"/>
        <v>0</v>
      </c>
      <c r="T5735" s="1" t="str">
        <f t="shared" si="538"/>
        <v>0-17</v>
      </c>
      <c r="U5735" s="1" t="str">
        <f t="shared" si="539"/>
        <v>Unknown</v>
      </c>
    </row>
    <row r="5736" spans="1:21">
      <c r="A5736" s="1">
        <v>5735</v>
      </c>
      <c r="B5736" s="1">
        <v>81</v>
      </c>
      <c r="C5736" s="1" t="s">
        <v>18</v>
      </c>
      <c r="D5736" s="2">
        <v>45516</v>
      </c>
      <c r="E5736" s="2">
        <v>45533</v>
      </c>
      <c r="F5736" s="1" t="s">
        <v>30</v>
      </c>
      <c r="G5736" s="1" t="s">
        <v>33</v>
      </c>
      <c r="H5736" s="1" t="s">
        <v>51</v>
      </c>
      <c r="I5736" s="1">
        <v>326807.49</v>
      </c>
      <c r="J5736" s="1" t="s">
        <v>16</v>
      </c>
      <c r="K5736" s="1" t="s">
        <v>42</v>
      </c>
      <c r="N5736" s="3" t="str">
        <f>IF(LEFT(LOWER(C5736),1)="m","Male",IF(LEFT(LOWER(C5736),1)="f","Female","Unknown"))</f>
        <v>Male</v>
      </c>
      <c r="O5736" s="4" t="str">
        <f>IF(TRIM(LOWER(F5736))="neuro","Neurology",IF(TRIM(LOWER(F5736))="Neurology","Neurology",IF(TRIM(LOWER(F5736))="general ward","General",IF(TRIM(LOWER(F5736))="general","General",IF(TRIM(LOWER(F5736))="cardiology","Cardiology",IF(TRIM(LOWER(F5736))="Cardiology","Cardiology",IF(TRIM(LOWER(F5736))="Peads","Pediatrics",IF(TRIM(LOWER(F5736))="Pediatrics","Pediatrics",IF(TRIM(LOWER(F5736))="orthopedics","Orthopedics",IF(TRIM(LOWER(F5736))="Neurology","Neurology",IF(TRIM(LOWER(F5736))="Oncology","Oncology")))))))))))</f>
        <v>Pediatrics</v>
      </c>
      <c r="P5736" s="3" t="str">
        <f t="shared" si="534"/>
        <v>Self</v>
      </c>
      <c r="Q5736" s="5">
        <f t="shared" si="535"/>
        <v>17</v>
      </c>
      <c r="R5736" s="1">
        <f t="shared" si="536"/>
        <v>326807.49</v>
      </c>
      <c r="S5736" s="1">
        <f t="shared" si="537"/>
        <v>0</v>
      </c>
      <c r="T5736" s="1" t="str">
        <f t="shared" si="538"/>
        <v>66+</v>
      </c>
      <c r="U5736" s="1" t="str">
        <f t="shared" si="539"/>
        <v>Yes</v>
      </c>
    </row>
    <row r="5737" spans="1:21">
      <c r="A5737" s="1">
        <v>5736</v>
      </c>
      <c r="C5737" s="1" t="s">
        <v>18</v>
      </c>
      <c r="D5737" s="2">
        <v>45233</v>
      </c>
      <c r="E5737" s="2">
        <v>45234</v>
      </c>
      <c r="F5737" s="1" t="s">
        <v>52</v>
      </c>
      <c r="G5737" s="1" t="s">
        <v>46</v>
      </c>
      <c r="H5737" s="1" t="s">
        <v>32</v>
      </c>
      <c r="I5737" s="1">
        <v>62412.9</v>
      </c>
      <c r="J5737" s="1" t="s">
        <v>16</v>
      </c>
      <c r="K5737" s="1" t="s">
        <v>17</v>
      </c>
      <c r="N5737" s="3" t="str">
        <f>IF(LEFT(LOWER(C5737),1)="m","Male",IF(LEFT(LOWER(C5737),1)="f","Female","Unknown"))</f>
        <v>Male</v>
      </c>
      <c r="O5737" s="4" t="str">
        <f>IF(TRIM(LOWER(F5737))="neuro","Neurology",IF(TRIM(LOWER(F5737))="Neurology","Neurology",IF(TRIM(LOWER(F5737))="general ward","General",IF(TRIM(LOWER(F5737))="general","General",IF(TRIM(LOWER(F5737))="cardiology","Cardiology",IF(TRIM(LOWER(F5737))="Cardiology","Cardiology",IF(TRIM(LOWER(F5737))="Peads","Pediatrics",IF(TRIM(LOWER(F5737))="Pediatrics","Pediatrics",IF(TRIM(LOWER(F5737))="orthopedics","Orthopedics",IF(TRIM(LOWER(F5737))="Neurology","Neurology",IF(TRIM(LOWER(F5737))="Oncology","Oncology")))))))))))</f>
        <v>Oncology</v>
      </c>
      <c r="P5737" s="3" t="str">
        <f t="shared" si="534"/>
        <v>Self</v>
      </c>
      <c r="Q5737" s="5">
        <f t="shared" si="535"/>
        <v>1</v>
      </c>
      <c r="R5737" s="1">
        <f t="shared" si="536"/>
        <v>62412.9</v>
      </c>
      <c r="S5737" s="1">
        <f t="shared" si="537"/>
        <v>1</v>
      </c>
      <c r="T5737" s="1" t="str">
        <f t="shared" si="538"/>
        <v>0-17</v>
      </c>
      <c r="U5737" s="1" t="str">
        <f t="shared" si="539"/>
        <v>Yes</v>
      </c>
    </row>
    <row r="5738" spans="1:21">
      <c r="A5738" s="1">
        <v>5737</v>
      </c>
      <c r="B5738" s="1">
        <v>13</v>
      </c>
      <c r="C5738" s="1" t="s">
        <v>44</v>
      </c>
      <c r="D5738" s="2">
        <v>45481</v>
      </c>
      <c r="E5738" s="2">
        <v>45496</v>
      </c>
      <c r="F5738" s="1" t="s">
        <v>21</v>
      </c>
      <c r="G5738" s="1" t="s">
        <v>41</v>
      </c>
      <c r="H5738" s="1" t="s">
        <v>39</v>
      </c>
      <c r="I5738" s="1">
        <v>273035.95</v>
      </c>
      <c r="K5738" s="1" t="s">
        <v>42</v>
      </c>
      <c r="N5738" s="3" t="str">
        <f>IF(LEFT(LOWER(C5738),1)="m","Male",IF(LEFT(LOWER(C5738),1)="f","Female","Unknown"))</f>
        <v>Female</v>
      </c>
      <c r="O5738" s="4" t="str">
        <f>IF(TRIM(LOWER(F5738))="neuro","Neurology",IF(TRIM(LOWER(F5738))="Neurology","Neurology",IF(TRIM(LOWER(F5738))="general ward","General",IF(TRIM(LOWER(F5738))="general","General",IF(TRIM(LOWER(F5738))="cardiology","Cardiology",IF(TRIM(LOWER(F5738))="Cardiology","Cardiology",IF(TRIM(LOWER(F5738))="Peads","Pediatrics",IF(TRIM(LOWER(F5738))="Pediatrics","Pediatrics",IF(TRIM(LOWER(F5738))="orthopedics","Orthopedics",IF(TRIM(LOWER(F5738))="Neurology","Neurology",IF(TRIM(LOWER(F5738))="Oncology","Oncology")))))))))))</f>
        <v>General</v>
      </c>
      <c r="P5738" s="3" t="str">
        <f t="shared" si="534"/>
        <v>Unknown</v>
      </c>
      <c r="Q5738" s="5">
        <f t="shared" si="535"/>
        <v>15</v>
      </c>
      <c r="R5738" s="1">
        <f t="shared" si="536"/>
        <v>273035.95</v>
      </c>
      <c r="S5738" s="1">
        <f t="shared" si="537"/>
        <v>0</v>
      </c>
      <c r="T5738" s="1" t="str">
        <f t="shared" si="538"/>
        <v>0-17</v>
      </c>
      <c r="U5738" s="1" t="str">
        <f t="shared" si="539"/>
        <v>Unknown</v>
      </c>
    </row>
    <row r="5739" spans="1:21">
      <c r="A5739" s="1">
        <v>5738</v>
      </c>
      <c r="B5739" s="1">
        <v>70</v>
      </c>
      <c r="C5739" s="1" t="s">
        <v>27</v>
      </c>
      <c r="D5739" s="2">
        <v>44953</v>
      </c>
      <c r="E5739" s="2">
        <v>44961</v>
      </c>
      <c r="F5739" s="1" t="s">
        <v>40</v>
      </c>
      <c r="G5739" s="1" t="s">
        <v>36</v>
      </c>
      <c r="H5739" s="1" t="s">
        <v>37</v>
      </c>
      <c r="I5739" s="1">
        <v>349542.68</v>
      </c>
      <c r="J5739" s="1" t="s">
        <v>42</v>
      </c>
      <c r="K5739" s="1" t="s">
        <v>42</v>
      </c>
      <c r="N5739" s="3" t="str">
        <f>IF(LEFT(LOWER(C5739),1)="m","Male",IF(LEFT(LOWER(C5739),1)="f","Female","Unknown"))</f>
        <v>Male</v>
      </c>
      <c r="O5739" s="4" t="str">
        <f>IF(TRIM(LOWER(F5739))="neuro","Neurology",IF(TRIM(LOWER(F5739))="Neurology","Neurology",IF(TRIM(LOWER(F5739))="general ward","General",IF(TRIM(LOWER(F5739))="general","General",IF(TRIM(LOWER(F5739))="cardiology","Cardiology",IF(TRIM(LOWER(F5739))="Cardiology","Cardiology",IF(TRIM(LOWER(F5739))="Peads","Pediatrics",IF(TRIM(LOWER(F5739))="Pediatrics","Pediatrics",IF(TRIM(LOWER(F5739))="orthopedics","Orthopedics",IF(TRIM(LOWER(F5739))="Neurology","Neurology",IF(TRIM(LOWER(F5739))="Oncology","Oncology")))))))))))</f>
        <v>Pediatrics</v>
      </c>
      <c r="P5739" s="3" t="str">
        <f t="shared" si="534"/>
        <v>Government</v>
      </c>
      <c r="Q5739" s="5">
        <f t="shared" si="535"/>
        <v>8</v>
      </c>
      <c r="R5739" s="1">
        <f t="shared" si="536"/>
        <v>349542.68</v>
      </c>
      <c r="S5739" s="1">
        <f t="shared" si="537"/>
        <v>0</v>
      </c>
      <c r="T5739" s="1" t="str">
        <f t="shared" si="538"/>
        <v>66+</v>
      </c>
      <c r="U5739" s="1" t="str">
        <f t="shared" si="539"/>
        <v>No</v>
      </c>
    </row>
    <row r="5740" spans="1:21">
      <c r="A5740" s="1">
        <v>5739</v>
      </c>
      <c r="B5740" s="1">
        <v>39</v>
      </c>
      <c r="C5740" s="1" t="s">
        <v>26</v>
      </c>
      <c r="D5740" s="2">
        <v>45635</v>
      </c>
      <c r="E5740" s="2">
        <v>45637</v>
      </c>
      <c r="F5740" s="1" t="s">
        <v>19</v>
      </c>
      <c r="G5740" s="1" t="s">
        <v>22</v>
      </c>
      <c r="H5740" s="1" t="s">
        <v>39</v>
      </c>
      <c r="I5740" s="1">
        <v>245522.25</v>
      </c>
      <c r="J5740" s="1" t="s">
        <v>24</v>
      </c>
      <c r="K5740" s="1" t="s">
        <v>38</v>
      </c>
      <c r="N5740" s="3" t="str">
        <f>IF(LEFT(LOWER(C5740),1)="m","Male",IF(LEFT(LOWER(C5740),1)="f","Female","Unknown"))</f>
        <v>Female</v>
      </c>
      <c r="O5740" s="4" t="str">
        <f>IF(TRIM(LOWER(F5740))="neuro","Neurology",IF(TRIM(LOWER(F5740))="Neurology","Neurology",IF(TRIM(LOWER(F5740))="general ward","General",IF(TRIM(LOWER(F5740))="general","General",IF(TRIM(LOWER(F5740))="cardiology","Cardiology",IF(TRIM(LOWER(F5740))="Cardiology","Cardiology",IF(TRIM(LOWER(F5740))="Peads","Pediatrics",IF(TRIM(LOWER(F5740))="Pediatrics","Pediatrics",IF(TRIM(LOWER(F5740))="orthopedics","Orthopedics",IF(TRIM(LOWER(F5740))="Neurology","Neurology",IF(TRIM(LOWER(F5740))="Oncology","Oncology")))))))))))</f>
        <v>General</v>
      </c>
      <c r="P5740" s="3" t="str">
        <f t="shared" si="534"/>
        <v>Government</v>
      </c>
      <c r="Q5740" s="5">
        <f t="shared" si="535"/>
        <v>2</v>
      </c>
      <c r="R5740" s="1">
        <f t="shared" si="536"/>
        <v>245522.25</v>
      </c>
      <c r="S5740" s="1">
        <f t="shared" si="537"/>
        <v>0</v>
      </c>
      <c r="T5740" s="1" t="str">
        <f t="shared" si="538"/>
        <v>36-50</v>
      </c>
      <c r="U5740" s="1" t="str">
        <f t="shared" si="539"/>
        <v>No</v>
      </c>
    </row>
    <row r="5741" spans="1:21">
      <c r="A5741" s="1">
        <v>5740</v>
      </c>
      <c r="B5741" s="1">
        <v>4</v>
      </c>
      <c r="C5741" s="1" t="s">
        <v>29</v>
      </c>
      <c r="D5741" s="2">
        <v>45597</v>
      </c>
      <c r="E5741" s="2">
        <v>45602</v>
      </c>
      <c r="F5741" s="1" t="s">
        <v>13</v>
      </c>
      <c r="G5741" s="1" t="s">
        <v>31</v>
      </c>
      <c r="H5741" s="1" t="s">
        <v>39</v>
      </c>
      <c r="I5741" s="1">
        <v>125289.05</v>
      </c>
      <c r="J5741" s="1" t="s">
        <v>17</v>
      </c>
      <c r="K5741" s="1" t="s">
        <v>16</v>
      </c>
      <c r="N5741" s="3" t="str">
        <f>IF(LEFT(LOWER(C5741),1)="m","Male",IF(LEFT(LOWER(C5741),1)="f","Female","Unknown"))</f>
        <v>Female</v>
      </c>
      <c r="O5741" s="4" t="str">
        <f>IF(TRIM(LOWER(F5741))="neuro","Neurology",IF(TRIM(LOWER(F5741))="Neurology","Neurology",IF(TRIM(LOWER(F5741))="general ward","General",IF(TRIM(LOWER(F5741))="general","General",IF(TRIM(LOWER(F5741))="cardiology","Cardiology",IF(TRIM(LOWER(F5741))="Cardiology","Cardiology",IF(TRIM(LOWER(F5741))="Peads","Pediatrics",IF(TRIM(LOWER(F5741))="Pediatrics","Pediatrics",IF(TRIM(LOWER(F5741))="orthopedics","Orthopedics",IF(TRIM(LOWER(F5741))="Neurology","Neurology",IF(TRIM(LOWER(F5741))="Oncology","Oncology")))))))))))</f>
        <v>Neurology</v>
      </c>
      <c r="P5741" s="3" t="str">
        <f t="shared" si="534"/>
        <v>Private</v>
      </c>
      <c r="Q5741" s="5">
        <f t="shared" si="535"/>
        <v>5</v>
      </c>
      <c r="R5741" s="1">
        <f t="shared" si="536"/>
        <v>125289.05</v>
      </c>
      <c r="S5741" s="1">
        <f t="shared" si="537"/>
        <v>1</v>
      </c>
      <c r="T5741" s="1" t="str">
        <f t="shared" si="538"/>
        <v>0-17</v>
      </c>
      <c r="U5741" s="1" t="str">
        <f t="shared" si="539"/>
        <v>Yes</v>
      </c>
    </row>
    <row r="5742" spans="1:21">
      <c r="A5742" s="1">
        <v>5741</v>
      </c>
      <c r="B5742" s="1">
        <v>66</v>
      </c>
      <c r="C5742" s="1" t="s">
        <v>34</v>
      </c>
      <c r="D5742" s="2">
        <v>45121</v>
      </c>
      <c r="E5742" s="2">
        <v>45138</v>
      </c>
      <c r="F5742" s="1" t="s">
        <v>28</v>
      </c>
      <c r="G5742" s="1" t="s">
        <v>46</v>
      </c>
      <c r="H5742" s="1" t="s">
        <v>32</v>
      </c>
      <c r="I5742" s="1">
        <v>107640.41</v>
      </c>
      <c r="J5742" s="1" t="s">
        <v>24</v>
      </c>
      <c r="K5742" s="1" t="s">
        <v>16</v>
      </c>
      <c r="N5742" s="3" t="str">
        <f>IF(LEFT(LOWER(C5742),1)="m","Male",IF(LEFT(LOWER(C5742),1)="f","Female","Unknown"))</f>
        <v>Male</v>
      </c>
      <c r="O5742" s="4" t="str">
        <f>IF(TRIM(LOWER(F5742))="neuro","Neurology",IF(TRIM(LOWER(F5742))="Neurology","Neurology",IF(TRIM(LOWER(F5742))="general ward","General",IF(TRIM(LOWER(F5742))="general","General",IF(TRIM(LOWER(F5742))="cardiology","Cardiology",IF(TRIM(LOWER(F5742))="Cardiology","Cardiology",IF(TRIM(LOWER(F5742))="Peads","Pediatrics",IF(TRIM(LOWER(F5742))="Pediatrics","Pediatrics",IF(TRIM(LOWER(F5742))="orthopedics","Orthopedics",IF(TRIM(LOWER(F5742))="Neurology","Neurology",IF(TRIM(LOWER(F5742))="Oncology","Oncology")))))))))))</f>
        <v>Orthopedics</v>
      </c>
      <c r="P5742" s="3" t="str">
        <f t="shared" si="534"/>
        <v>Self</v>
      </c>
      <c r="Q5742" s="5">
        <f t="shared" si="535"/>
        <v>17</v>
      </c>
      <c r="R5742" s="1">
        <f t="shared" si="536"/>
        <v>107640.41</v>
      </c>
      <c r="S5742" s="1">
        <f t="shared" si="537"/>
        <v>1</v>
      </c>
      <c r="T5742" s="1" t="str">
        <f t="shared" si="538"/>
        <v>66+</v>
      </c>
      <c r="U5742" s="1" t="str">
        <f t="shared" si="539"/>
        <v>No</v>
      </c>
    </row>
    <row r="5743" spans="1:21">
      <c r="A5743" s="1">
        <v>5742</v>
      </c>
      <c r="B5743" s="1">
        <v>76</v>
      </c>
      <c r="C5743" s="1" t="s">
        <v>29</v>
      </c>
      <c r="D5743" s="2">
        <v>45402</v>
      </c>
      <c r="E5743" s="2">
        <v>45410</v>
      </c>
      <c r="F5743" s="1" t="s">
        <v>43</v>
      </c>
      <c r="G5743" s="1" t="s">
        <v>41</v>
      </c>
      <c r="H5743" s="1" t="s">
        <v>47</v>
      </c>
      <c r="I5743" s="1">
        <v>99611.15</v>
      </c>
      <c r="J5743" s="1" t="s">
        <v>25</v>
      </c>
      <c r="K5743" s="1" t="s">
        <v>38</v>
      </c>
      <c r="N5743" s="3" t="str">
        <f>IF(LEFT(LOWER(C5743),1)="m","Male",IF(LEFT(LOWER(C5743),1)="f","Female","Unknown"))</f>
        <v>Female</v>
      </c>
      <c r="O5743" s="4" t="str">
        <f>IF(TRIM(LOWER(F5743))="neuro","Neurology",IF(TRIM(LOWER(F5743))="Neurology","Neurology",IF(TRIM(LOWER(F5743))="general ward","General",IF(TRIM(LOWER(F5743))="general","General",IF(TRIM(LOWER(F5743))="cardiology","Cardiology",IF(TRIM(LOWER(F5743))="Cardiology","Cardiology",IF(TRIM(LOWER(F5743))="Peads","Pediatrics",IF(TRIM(LOWER(F5743))="Pediatrics","Pediatrics",IF(TRIM(LOWER(F5743))="orthopedics","Orthopedics",IF(TRIM(LOWER(F5743))="Neurology","Neurology",IF(TRIM(LOWER(F5743))="Oncology","Oncology")))))))))))</f>
        <v>Orthopedics</v>
      </c>
      <c r="P5743" s="3" t="str">
        <f t="shared" si="534"/>
        <v>Unknown</v>
      </c>
      <c r="Q5743" s="5">
        <f t="shared" si="535"/>
        <v>8</v>
      </c>
      <c r="R5743" s="1">
        <f t="shared" si="536"/>
        <v>99611.15</v>
      </c>
      <c r="S5743" s="1">
        <f t="shared" si="537"/>
        <v>0</v>
      </c>
      <c r="T5743" s="1" t="str">
        <f t="shared" si="538"/>
        <v>66+</v>
      </c>
      <c r="U5743" s="1" t="str">
        <f t="shared" si="539"/>
        <v>Yes</v>
      </c>
    </row>
    <row r="5744" spans="1:21">
      <c r="A5744" s="1">
        <v>5743</v>
      </c>
      <c r="B5744" s="1">
        <v>52</v>
      </c>
      <c r="C5744" s="1" t="s">
        <v>18</v>
      </c>
      <c r="D5744" s="2">
        <v>45202</v>
      </c>
      <c r="E5744" s="2">
        <v>45210</v>
      </c>
      <c r="F5744" s="1" t="s">
        <v>49</v>
      </c>
      <c r="G5744" s="1" t="s">
        <v>41</v>
      </c>
      <c r="H5744" s="1" t="s">
        <v>48</v>
      </c>
      <c r="I5744" s="1">
        <v>168634.31</v>
      </c>
      <c r="J5744" s="1" t="s">
        <v>24</v>
      </c>
      <c r="K5744" s="1" t="s">
        <v>38</v>
      </c>
      <c r="N5744" s="3" t="str">
        <f>IF(LEFT(LOWER(C5744),1)="m","Male",IF(LEFT(LOWER(C5744),1)="f","Female","Unknown"))</f>
        <v>Male</v>
      </c>
      <c r="O5744" s="4" t="str">
        <f>IF(TRIM(LOWER(F5744))="neuro","Neurology",IF(TRIM(LOWER(F5744))="Neurology","Neurology",IF(TRIM(LOWER(F5744))="general ward","General",IF(TRIM(LOWER(F5744))="general","General",IF(TRIM(LOWER(F5744))="cardiology","Cardiology",IF(TRIM(LOWER(F5744))="Cardiology","Cardiology",IF(TRIM(LOWER(F5744))="Peads","Pediatrics",IF(TRIM(LOWER(F5744))="Pediatrics","Pediatrics",IF(TRIM(LOWER(F5744))="orthopedics","Orthopedics",IF(TRIM(LOWER(F5744))="Neurology","Neurology",IF(TRIM(LOWER(F5744))="Oncology","Oncology")))))))))))</f>
        <v>Oncology</v>
      </c>
      <c r="P5744" s="3" t="str">
        <f t="shared" si="534"/>
        <v>Unknown</v>
      </c>
      <c r="Q5744" s="5">
        <f t="shared" si="535"/>
        <v>8</v>
      </c>
      <c r="R5744" s="1">
        <f t="shared" si="536"/>
        <v>168634.31</v>
      </c>
      <c r="S5744" s="1">
        <f t="shared" si="537"/>
        <v>0</v>
      </c>
      <c r="T5744" s="1" t="str">
        <f t="shared" si="538"/>
        <v>51-65</v>
      </c>
      <c r="U5744" s="1" t="str">
        <f t="shared" si="539"/>
        <v>No</v>
      </c>
    </row>
    <row r="5745" spans="1:21">
      <c r="A5745" s="1">
        <v>5744</v>
      </c>
      <c r="B5745" s="1">
        <v>19</v>
      </c>
      <c r="C5745" s="1" t="s">
        <v>18</v>
      </c>
      <c r="D5745" s="2">
        <v>45334</v>
      </c>
      <c r="E5745" s="2">
        <v>45339</v>
      </c>
      <c r="F5745" s="1" t="s">
        <v>30</v>
      </c>
      <c r="G5745" s="1" t="s">
        <v>46</v>
      </c>
      <c r="H5745" s="1" t="s">
        <v>48</v>
      </c>
      <c r="I5745" s="1">
        <v>293490.24</v>
      </c>
      <c r="J5745" s="1" t="s">
        <v>17</v>
      </c>
      <c r="K5745" s="1" t="s">
        <v>17</v>
      </c>
      <c r="N5745" s="3" t="str">
        <f>IF(LEFT(LOWER(C5745),1)="m","Male",IF(LEFT(LOWER(C5745),1)="f","Female","Unknown"))</f>
        <v>Male</v>
      </c>
      <c r="O5745" s="4" t="str">
        <f>IF(TRIM(LOWER(F5745))="neuro","Neurology",IF(TRIM(LOWER(F5745))="Neurology","Neurology",IF(TRIM(LOWER(F5745))="general ward","General",IF(TRIM(LOWER(F5745))="general","General",IF(TRIM(LOWER(F5745))="cardiology","Cardiology",IF(TRIM(LOWER(F5745))="Cardiology","Cardiology",IF(TRIM(LOWER(F5745))="Peads","Pediatrics",IF(TRIM(LOWER(F5745))="Pediatrics","Pediatrics",IF(TRIM(LOWER(F5745))="orthopedics","Orthopedics",IF(TRIM(LOWER(F5745))="Neurology","Neurology",IF(TRIM(LOWER(F5745))="Oncology","Oncology")))))))))))</f>
        <v>Pediatrics</v>
      </c>
      <c r="P5745" s="3" t="str">
        <f t="shared" si="534"/>
        <v>Self</v>
      </c>
      <c r="Q5745" s="5">
        <f t="shared" si="535"/>
        <v>5</v>
      </c>
      <c r="R5745" s="1">
        <f t="shared" si="536"/>
        <v>293490.24</v>
      </c>
      <c r="S5745" s="1">
        <f t="shared" si="537"/>
        <v>1</v>
      </c>
      <c r="T5745" s="1" t="str">
        <f t="shared" si="538"/>
        <v>18-35</v>
      </c>
      <c r="U5745" s="1" t="str">
        <f t="shared" si="539"/>
        <v>Yes</v>
      </c>
    </row>
    <row r="5746" spans="1:21">
      <c r="A5746" s="1">
        <v>5745</v>
      </c>
      <c r="B5746" s="1">
        <v>72</v>
      </c>
      <c r="C5746" s="1" t="s">
        <v>34</v>
      </c>
      <c r="D5746" s="2">
        <v>45002</v>
      </c>
      <c r="E5746" s="2">
        <v>45017</v>
      </c>
      <c r="F5746" s="1" t="s">
        <v>45</v>
      </c>
      <c r="G5746" s="1" t="s">
        <v>41</v>
      </c>
      <c r="H5746" s="1" t="s">
        <v>37</v>
      </c>
      <c r="I5746" s="1">
        <v>212119.81</v>
      </c>
      <c r="J5746" s="1" t="s">
        <v>38</v>
      </c>
      <c r="K5746" s="1" t="s">
        <v>16</v>
      </c>
      <c r="N5746" s="3" t="str">
        <f>IF(LEFT(LOWER(C5746),1)="m","Male",IF(LEFT(LOWER(C5746),1)="f","Female","Unknown"))</f>
        <v>Male</v>
      </c>
      <c r="O5746" s="4" t="str">
        <f>IF(TRIM(LOWER(F5746))="neuro","Neurology",IF(TRIM(LOWER(F5746))="Neurology","Neurology",IF(TRIM(LOWER(F5746))="general ward","General",IF(TRIM(LOWER(F5746))="general","General",IF(TRIM(LOWER(F5746))="cardiology","Cardiology",IF(TRIM(LOWER(F5746))="Cardiology","Cardiology",IF(TRIM(LOWER(F5746))="Peads","Pediatrics",IF(TRIM(LOWER(F5746))="Pediatrics","Pediatrics",IF(TRIM(LOWER(F5746))="orthopedics","Orthopedics",IF(TRIM(LOWER(F5746))="Neurology","Neurology",IF(TRIM(LOWER(F5746))="Oncology","Oncology")))))))))))</f>
        <v>Neurology</v>
      </c>
      <c r="P5746" s="3" t="str">
        <f t="shared" si="534"/>
        <v>Unknown</v>
      </c>
      <c r="Q5746" s="5">
        <f t="shared" si="535"/>
        <v>15</v>
      </c>
      <c r="R5746" s="1">
        <f t="shared" si="536"/>
        <v>212119.81</v>
      </c>
      <c r="S5746" s="1">
        <f t="shared" si="537"/>
        <v>1</v>
      </c>
      <c r="T5746" s="1" t="str">
        <f t="shared" si="538"/>
        <v>66+</v>
      </c>
      <c r="U5746" s="1" t="str">
        <f t="shared" si="539"/>
        <v>No</v>
      </c>
    </row>
    <row r="5747" spans="1:21">
      <c r="A5747" s="1">
        <v>5746</v>
      </c>
      <c r="B5747" s="1">
        <v>42</v>
      </c>
      <c r="C5747" s="1" t="s">
        <v>12</v>
      </c>
      <c r="D5747" s="2">
        <v>45054</v>
      </c>
      <c r="E5747" s="2">
        <v>45055</v>
      </c>
      <c r="F5747" s="1" t="s">
        <v>28</v>
      </c>
      <c r="G5747" s="1" t="s">
        <v>31</v>
      </c>
      <c r="H5747" s="1" t="s">
        <v>32</v>
      </c>
      <c r="I5747" s="1">
        <v>334838.90999999997</v>
      </c>
      <c r="J5747" s="1" t="s">
        <v>42</v>
      </c>
      <c r="K5747" s="1" t="s">
        <v>17</v>
      </c>
      <c r="N5747" s="3" t="str">
        <f>IF(LEFT(LOWER(C5747),1)="m","Male",IF(LEFT(LOWER(C5747),1)="f","Female","Unknown"))</f>
        <v>Unknown</v>
      </c>
      <c r="O5747" s="4" t="str">
        <f>IF(TRIM(LOWER(F5747))="neuro","Neurology",IF(TRIM(LOWER(F5747))="Neurology","Neurology",IF(TRIM(LOWER(F5747))="general ward","General",IF(TRIM(LOWER(F5747))="general","General",IF(TRIM(LOWER(F5747))="cardiology","Cardiology",IF(TRIM(LOWER(F5747))="Cardiology","Cardiology",IF(TRIM(LOWER(F5747))="Peads","Pediatrics",IF(TRIM(LOWER(F5747))="Pediatrics","Pediatrics",IF(TRIM(LOWER(F5747))="orthopedics","Orthopedics",IF(TRIM(LOWER(F5747))="Neurology","Neurology",IF(TRIM(LOWER(F5747))="Oncology","Oncology")))))))))))</f>
        <v>Orthopedics</v>
      </c>
      <c r="P5747" s="3" t="str">
        <f t="shared" si="534"/>
        <v>Private</v>
      </c>
      <c r="Q5747" s="5">
        <f t="shared" si="535"/>
        <v>1</v>
      </c>
      <c r="R5747" s="1">
        <f t="shared" si="536"/>
        <v>334838.90999999997</v>
      </c>
      <c r="S5747" s="1">
        <f t="shared" si="537"/>
        <v>1</v>
      </c>
      <c r="T5747" s="1" t="str">
        <f t="shared" si="538"/>
        <v>36-50</v>
      </c>
      <c r="U5747" s="1" t="str">
        <f t="shared" si="539"/>
        <v>No</v>
      </c>
    </row>
    <row r="5748" spans="1:21">
      <c r="A5748" s="1">
        <v>5747</v>
      </c>
      <c r="B5748" s="1">
        <v>40</v>
      </c>
      <c r="C5748" s="1" t="s">
        <v>27</v>
      </c>
      <c r="D5748" s="2">
        <v>45276</v>
      </c>
      <c r="E5748" s="2">
        <v>45279</v>
      </c>
      <c r="F5748" s="1" t="s">
        <v>50</v>
      </c>
      <c r="G5748" s="1" t="s">
        <v>46</v>
      </c>
      <c r="H5748" s="1" t="s">
        <v>15</v>
      </c>
      <c r="I5748" s="1">
        <v>6635336.8799999999</v>
      </c>
      <c r="J5748" s="1" t="s">
        <v>24</v>
      </c>
      <c r="K5748" s="1" t="s">
        <v>20</v>
      </c>
      <c r="N5748" s="3" t="str">
        <f>IF(LEFT(LOWER(C5748),1)="m","Male",IF(LEFT(LOWER(C5748),1)="f","Female","Unknown"))</f>
        <v>Male</v>
      </c>
      <c r="O5748" s="4" t="str">
        <f>IF(TRIM(LOWER(F5748))="neuro","Neurology",IF(TRIM(LOWER(F5748))="Neurology","Neurology",IF(TRIM(LOWER(F5748))="general ward","General",IF(TRIM(LOWER(F5748))="general","General",IF(TRIM(LOWER(F5748))="cardiology","Cardiology",IF(TRIM(LOWER(F5748))="Cardiology","Cardiology",IF(TRIM(LOWER(F5748))="Peads","Pediatrics",IF(TRIM(LOWER(F5748))="Pediatrics","Pediatrics",IF(TRIM(LOWER(F5748))="orthopedics","Orthopedics",IF(TRIM(LOWER(F5748))="Neurology","Neurology",IF(TRIM(LOWER(F5748))="Oncology","Oncology")))))))))))</f>
        <v>Cardiology</v>
      </c>
      <c r="P5748" s="3" t="str">
        <f t="shared" si="534"/>
        <v>Self</v>
      </c>
      <c r="Q5748" s="5">
        <f t="shared" si="535"/>
        <v>3</v>
      </c>
      <c r="R5748" s="1">
        <f t="shared" si="536"/>
        <v>6635336.8799999999</v>
      </c>
      <c r="S5748" s="1">
        <f t="shared" si="537"/>
        <v>0</v>
      </c>
      <c r="T5748" s="1" t="str">
        <f t="shared" si="538"/>
        <v>36-50</v>
      </c>
      <c r="U5748" s="1" t="str">
        <f t="shared" si="539"/>
        <v>No</v>
      </c>
    </row>
    <row r="5749" spans="1:21">
      <c r="A5749" s="1">
        <v>5748</v>
      </c>
      <c r="B5749" s="1">
        <v>60</v>
      </c>
      <c r="C5749" s="1" t="s">
        <v>18</v>
      </c>
      <c r="D5749" s="2">
        <v>45010</v>
      </c>
      <c r="E5749" s="2">
        <v>45011</v>
      </c>
      <c r="F5749" s="1" t="s">
        <v>40</v>
      </c>
      <c r="G5749" s="1" t="s">
        <v>22</v>
      </c>
      <c r="H5749" s="1" t="s">
        <v>37</v>
      </c>
      <c r="I5749" s="1">
        <v>15076.94</v>
      </c>
      <c r="J5749" s="1" t="s">
        <v>24</v>
      </c>
      <c r="K5749" s="1" t="s">
        <v>16</v>
      </c>
      <c r="N5749" s="3" t="str">
        <f>IF(LEFT(LOWER(C5749),1)="m","Male",IF(LEFT(LOWER(C5749),1)="f","Female","Unknown"))</f>
        <v>Male</v>
      </c>
      <c r="O5749" s="4" t="str">
        <f>IF(TRIM(LOWER(F5749))="neuro","Neurology",IF(TRIM(LOWER(F5749))="Neurology","Neurology",IF(TRIM(LOWER(F5749))="general ward","General",IF(TRIM(LOWER(F5749))="general","General",IF(TRIM(LOWER(F5749))="cardiology","Cardiology",IF(TRIM(LOWER(F5749))="Cardiology","Cardiology",IF(TRIM(LOWER(F5749))="Peads","Pediatrics",IF(TRIM(LOWER(F5749))="Pediatrics","Pediatrics",IF(TRIM(LOWER(F5749))="orthopedics","Orthopedics",IF(TRIM(LOWER(F5749))="Neurology","Neurology",IF(TRIM(LOWER(F5749))="Oncology","Oncology")))))))))))</f>
        <v>Pediatrics</v>
      </c>
      <c r="P5749" s="3" t="str">
        <f t="shared" si="534"/>
        <v>Government</v>
      </c>
      <c r="Q5749" s="5">
        <f t="shared" si="535"/>
        <v>1</v>
      </c>
      <c r="R5749" s="1">
        <f t="shared" si="536"/>
        <v>15076.94</v>
      </c>
      <c r="S5749" s="1">
        <f t="shared" si="537"/>
        <v>1</v>
      </c>
      <c r="T5749" s="1" t="str">
        <f t="shared" si="538"/>
        <v>51-65</v>
      </c>
      <c r="U5749" s="1" t="str">
        <f t="shared" si="539"/>
        <v>No</v>
      </c>
    </row>
    <row r="5750" spans="1:21">
      <c r="A5750" s="1">
        <v>5749</v>
      </c>
      <c r="B5750" s="1">
        <v>86</v>
      </c>
      <c r="C5750" s="1" t="s">
        <v>44</v>
      </c>
      <c r="D5750" s="2">
        <v>45070</v>
      </c>
      <c r="E5750" s="2">
        <v>45089</v>
      </c>
      <c r="F5750" s="1" t="s">
        <v>28</v>
      </c>
      <c r="G5750" s="1" t="s">
        <v>22</v>
      </c>
      <c r="H5750" s="1" t="s">
        <v>23</v>
      </c>
      <c r="I5750" s="1">
        <v>45787.64</v>
      </c>
      <c r="J5750" s="1" t="s">
        <v>42</v>
      </c>
      <c r="K5750" s="1" t="s">
        <v>17</v>
      </c>
      <c r="N5750" s="3" t="str">
        <f>IF(LEFT(LOWER(C5750),1)="m","Male",IF(LEFT(LOWER(C5750),1)="f","Female","Unknown"))</f>
        <v>Female</v>
      </c>
      <c r="O5750" s="4" t="str">
        <f>IF(TRIM(LOWER(F5750))="neuro","Neurology",IF(TRIM(LOWER(F5750))="Neurology","Neurology",IF(TRIM(LOWER(F5750))="general ward","General",IF(TRIM(LOWER(F5750))="general","General",IF(TRIM(LOWER(F5750))="cardiology","Cardiology",IF(TRIM(LOWER(F5750))="Cardiology","Cardiology",IF(TRIM(LOWER(F5750))="Peads","Pediatrics",IF(TRIM(LOWER(F5750))="Pediatrics","Pediatrics",IF(TRIM(LOWER(F5750))="orthopedics","Orthopedics",IF(TRIM(LOWER(F5750))="Neurology","Neurology",IF(TRIM(LOWER(F5750))="Oncology","Oncology")))))))))))</f>
        <v>Orthopedics</v>
      </c>
      <c r="P5750" s="3" t="str">
        <f t="shared" si="534"/>
        <v>Government</v>
      </c>
      <c r="Q5750" s="5">
        <f t="shared" si="535"/>
        <v>19</v>
      </c>
      <c r="R5750" s="1">
        <f t="shared" si="536"/>
        <v>45787.64</v>
      </c>
      <c r="S5750" s="1">
        <f t="shared" si="537"/>
        <v>1</v>
      </c>
      <c r="T5750" s="1" t="str">
        <f t="shared" si="538"/>
        <v>66+</v>
      </c>
      <c r="U5750" s="1" t="str">
        <f t="shared" si="539"/>
        <v>No</v>
      </c>
    </row>
    <row r="5751" spans="1:21">
      <c r="A5751" s="1">
        <v>5750</v>
      </c>
      <c r="B5751" s="1">
        <v>53</v>
      </c>
      <c r="C5751" s="1" t="s">
        <v>26</v>
      </c>
      <c r="D5751" s="2">
        <v>45643</v>
      </c>
      <c r="E5751" s="2">
        <v>45647</v>
      </c>
      <c r="F5751" s="1" t="s">
        <v>40</v>
      </c>
      <c r="G5751" s="1" t="s">
        <v>46</v>
      </c>
      <c r="H5751" s="1" t="s">
        <v>39</v>
      </c>
      <c r="I5751" s="1">
        <v>333817.37</v>
      </c>
      <c r="J5751" s="1" t="s">
        <v>38</v>
      </c>
      <c r="K5751" s="1" t="s">
        <v>20</v>
      </c>
      <c r="N5751" s="3" t="str">
        <f>IF(LEFT(LOWER(C5751),1)="m","Male",IF(LEFT(LOWER(C5751),1)="f","Female","Unknown"))</f>
        <v>Female</v>
      </c>
      <c r="O5751" s="4" t="str">
        <f>IF(TRIM(LOWER(F5751))="neuro","Neurology",IF(TRIM(LOWER(F5751))="Neurology","Neurology",IF(TRIM(LOWER(F5751))="general ward","General",IF(TRIM(LOWER(F5751))="general","General",IF(TRIM(LOWER(F5751))="cardiology","Cardiology",IF(TRIM(LOWER(F5751))="Cardiology","Cardiology",IF(TRIM(LOWER(F5751))="Peads","Pediatrics",IF(TRIM(LOWER(F5751))="Pediatrics","Pediatrics",IF(TRIM(LOWER(F5751))="orthopedics","Orthopedics",IF(TRIM(LOWER(F5751))="Neurology","Neurology",IF(TRIM(LOWER(F5751))="Oncology","Oncology")))))))))))</f>
        <v>Pediatrics</v>
      </c>
      <c r="P5751" s="3" t="str">
        <f t="shared" si="534"/>
        <v>Self</v>
      </c>
      <c r="Q5751" s="5">
        <f t="shared" si="535"/>
        <v>4</v>
      </c>
      <c r="R5751" s="1">
        <f t="shared" si="536"/>
        <v>333817.37</v>
      </c>
      <c r="S5751" s="1">
        <f t="shared" si="537"/>
        <v>0</v>
      </c>
      <c r="T5751" s="1" t="str">
        <f t="shared" si="538"/>
        <v>51-65</v>
      </c>
      <c r="U5751" s="1" t="str">
        <f t="shared" si="539"/>
        <v>No</v>
      </c>
    </row>
    <row r="5752" spans="1:21">
      <c r="A5752" s="1">
        <v>5751</v>
      </c>
      <c r="B5752" s="1">
        <v>41</v>
      </c>
      <c r="C5752" s="1" t="s">
        <v>34</v>
      </c>
      <c r="D5752" s="2">
        <v>45012</v>
      </c>
      <c r="E5752" s="2">
        <v>45020</v>
      </c>
      <c r="F5752" s="1" t="s">
        <v>30</v>
      </c>
      <c r="G5752" s="1" t="s">
        <v>14</v>
      </c>
      <c r="H5752" s="1" t="s">
        <v>23</v>
      </c>
      <c r="I5752" s="1">
        <v>119848.99</v>
      </c>
      <c r="J5752" s="1" t="s">
        <v>16</v>
      </c>
      <c r="K5752" s="1" t="s">
        <v>38</v>
      </c>
      <c r="N5752" s="3" t="str">
        <f>IF(LEFT(LOWER(C5752),1)="m","Male",IF(LEFT(LOWER(C5752),1)="f","Female","Unknown"))</f>
        <v>Male</v>
      </c>
      <c r="O5752" s="4" t="str">
        <f>IF(TRIM(LOWER(F5752))="neuro","Neurology",IF(TRIM(LOWER(F5752))="Neurology","Neurology",IF(TRIM(LOWER(F5752))="general ward","General",IF(TRIM(LOWER(F5752))="general","General",IF(TRIM(LOWER(F5752))="cardiology","Cardiology",IF(TRIM(LOWER(F5752))="Cardiology","Cardiology",IF(TRIM(LOWER(F5752))="Peads","Pediatrics",IF(TRIM(LOWER(F5752))="Pediatrics","Pediatrics",IF(TRIM(LOWER(F5752))="orthopedics","Orthopedics",IF(TRIM(LOWER(F5752))="Neurology","Neurology",IF(TRIM(LOWER(F5752))="Oncology","Oncology")))))))))))</f>
        <v>Pediatrics</v>
      </c>
      <c r="P5752" s="3" t="str">
        <f t="shared" si="534"/>
        <v>Private</v>
      </c>
      <c r="Q5752" s="5">
        <f t="shared" si="535"/>
        <v>8</v>
      </c>
      <c r="R5752" s="1">
        <f t="shared" si="536"/>
        <v>119848.99</v>
      </c>
      <c r="S5752" s="1">
        <f t="shared" si="537"/>
        <v>0</v>
      </c>
      <c r="T5752" s="1" t="str">
        <f t="shared" si="538"/>
        <v>36-50</v>
      </c>
      <c r="U5752" s="1" t="str">
        <f t="shared" si="539"/>
        <v>Yes</v>
      </c>
    </row>
    <row r="5753" spans="1:21">
      <c r="A5753" s="1">
        <v>5752</v>
      </c>
      <c r="B5753" s="1">
        <v>20</v>
      </c>
      <c r="C5753" s="1" t="s">
        <v>26</v>
      </c>
      <c r="D5753" s="2">
        <v>45632</v>
      </c>
      <c r="E5753" s="2">
        <v>45640</v>
      </c>
      <c r="F5753" s="1" t="s">
        <v>43</v>
      </c>
      <c r="G5753" s="1" t="s">
        <v>33</v>
      </c>
      <c r="H5753" s="1" t="s">
        <v>15</v>
      </c>
      <c r="I5753" s="1">
        <v>44747.8</v>
      </c>
      <c r="K5753" s="1" t="s">
        <v>38</v>
      </c>
      <c r="N5753" s="3" t="str">
        <f>IF(LEFT(LOWER(C5753),1)="m","Male",IF(LEFT(LOWER(C5753),1)="f","Female","Unknown"))</f>
        <v>Female</v>
      </c>
      <c r="O5753" s="4" t="str">
        <f>IF(TRIM(LOWER(F5753))="neuro","Neurology",IF(TRIM(LOWER(F5753))="Neurology","Neurology",IF(TRIM(LOWER(F5753))="general ward","General",IF(TRIM(LOWER(F5753))="general","General",IF(TRIM(LOWER(F5753))="cardiology","Cardiology",IF(TRIM(LOWER(F5753))="Cardiology","Cardiology",IF(TRIM(LOWER(F5753))="Peads","Pediatrics",IF(TRIM(LOWER(F5753))="Pediatrics","Pediatrics",IF(TRIM(LOWER(F5753))="orthopedics","Orthopedics",IF(TRIM(LOWER(F5753))="Neurology","Neurology",IF(TRIM(LOWER(F5753))="Oncology","Oncology")))))))))))</f>
        <v>Orthopedics</v>
      </c>
      <c r="P5753" s="3" t="str">
        <f t="shared" si="534"/>
        <v>Self</v>
      </c>
      <c r="Q5753" s="5">
        <f t="shared" si="535"/>
        <v>8</v>
      </c>
      <c r="R5753" s="1">
        <f t="shared" si="536"/>
        <v>44747.8</v>
      </c>
      <c r="S5753" s="1">
        <f t="shared" si="537"/>
        <v>0</v>
      </c>
      <c r="T5753" s="1" t="str">
        <f t="shared" si="538"/>
        <v>18-35</v>
      </c>
      <c r="U5753" s="1" t="str">
        <f t="shared" si="539"/>
        <v>Unknown</v>
      </c>
    </row>
    <row r="5754" spans="1:21">
      <c r="A5754" s="1">
        <v>5753</v>
      </c>
      <c r="B5754" s="1">
        <v>93</v>
      </c>
      <c r="C5754" s="1" t="s">
        <v>34</v>
      </c>
      <c r="D5754" s="2">
        <v>45034</v>
      </c>
      <c r="E5754" s="2">
        <v>45041</v>
      </c>
      <c r="F5754" s="1" t="s">
        <v>40</v>
      </c>
      <c r="G5754" s="1" t="s">
        <v>33</v>
      </c>
      <c r="H5754" s="1" t="s">
        <v>37</v>
      </c>
      <c r="I5754" s="1">
        <v>191170.9</v>
      </c>
      <c r="K5754" s="1" t="s">
        <v>42</v>
      </c>
      <c r="N5754" s="3" t="str">
        <f>IF(LEFT(LOWER(C5754),1)="m","Male",IF(LEFT(LOWER(C5754),1)="f","Female","Unknown"))</f>
        <v>Male</v>
      </c>
      <c r="O5754" s="4" t="str">
        <f>IF(TRIM(LOWER(F5754))="neuro","Neurology",IF(TRIM(LOWER(F5754))="Neurology","Neurology",IF(TRIM(LOWER(F5754))="general ward","General",IF(TRIM(LOWER(F5754))="general","General",IF(TRIM(LOWER(F5754))="cardiology","Cardiology",IF(TRIM(LOWER(F5754))="Cardiology","Cardiology",IF(TRIM(LOWER(F5754))="Peads","Pediatrics",IF(TRIM(LOWER(F5754))="Pediatrics","Pediatrics",IF(TRIM(LOWER(F5754))="orthopedics","Orthopedics",IF(TRIM(LOWER(F5754))="Neurology","Neurology",IF(TRIM(LOWER(F5754))="Oncology","Oncology")))))))))))</f>
        <v>Pediatrics</v>
      </c>
      <c r="P5754" s="3" t="str">
        <f t="shared" si="534"/>
        <v>Self</v>
      </c>
      <c r="Q5754" s="5">
        <f t="shared" si="535"/>
        <v>7</v>
      </c>
      <c r="R5754" s="1">
        <f t="shared" si="536"/>
        <v>191170.9</v>
      </c>
      <c r="S5754" s="1">
        <f t="shared" si="537"/>
        <v>0</v>
      </c>
      <c r="T5754" s="1" t="str">
        <f t="shared" si="538"/>
        <v>66+</v>
      </c>
      <c r="U5754" s="1" t="str">
        <f t="shared" si="539"/>
        <v>Unknown</v>
      </c>
    </row>
    <row r="5755" spans="1:21">
      <c r="A5755" s="1">
        <v>5754</v>
      </c>
      <c r="B5755" s="1">
        <v>24</v>
      </c>
      <c r="C5755" s="1" t="s">
        <v>27</v>
      </c>
      <c r="D5755" s="2">
        <v>45116</v>
      </c>
      <c r="E5755" s="2">
        <v>45131</v>
      </c>
      <c r="F5755" s="1" t="s">
        <v>13</v>
      </c>
      <c r="G5755" s="1" t="s">
        <v>33</v>
      </c>
      <c r="H5755" s="1" t="s">
        <v>37</v>
      </c>
      <c r="I5755" s="1">
        <v>22941.85</v>
      </c>
      <c r="J5755" s="1" t="s">
        <v>16</v>
      </c>
      <c r="K5755" s="1" t="s">
        <v>16</v>
      </c>
      <c r="N5755" s="3" t="str">
        <f>IF(LEFT(LOWER(C5755),1)="m","Male",IF(LEFT(LOWER(C5755),1)="f","Female","Unknown"))</f>
        <v>Male</v>
      </c>
      <c r="O5755" s="4" t="str">
        <f>IF(TRIM(LOWER(F5755))="neuro","Neurology",IF(TRIM(LOWER(F5755))="Neurology","Neurology",IF(TRIM(LOWER(F5755))="general ward","General",IF(TRIM(LOWER(F5755))="general","General",IF(TRIM(LOWER(F5755))="cardiology","Cardiology",IF(TRIM(LOWER(F5755))="Cardiology","Cardiology",IF(TRIM(LOWER(F5755))="Peads","Pediatrics",IF(TRIM(LOWER(F5755))="Pediatrics","Pediatrics",IF(TRIM(LOWER(F5755))="orthopedics","Orthopedics",IF(TRIM(LOWER(F5755))="Neurology","Neurology",IF(TRIM(LOWER(F5755))="Oncology","Oncology")))))))))))</f>
        <v>Neurology</v>
      </c>
      <c r="P5755" s="3" t="str">
        <f t="shared" si="534"/>
        <v>Self</v>
      </c>
      <c r="Q5755" s="5">
        <f t="shared" si="535"/>
        <v>15</v>
      </c>
      <c r="R5755" s="1">
        <f t="shared" si="536"/>
        <v>22941.85</v>
      </c>
      <c r="S5755" s="1">
        <f t="shared" si="537"/>
        <v>1</v>
      </c>
      <c r="T5755" s="1" t="str">
        <f t="shared" si="538"/>
        <v>18-35</v>
      </c>
      <c r="U5755" s="1" t="str">
        <f t="shared" si="539"/>
        <v>Yes</v>
      </c>
    </row>
    <row r="5756" spans="1:21">
      <c r="A5756" s="1">
        <v>5755</v>
      </c>
      <c r="B5756" s="1">
        <v>47</v>
      </c>
      <c r="C5756" s="1" t="s">
        <v>27</v>
      </c>
      <c r="D5756" s="2">
        <v>45387</v>
      </c>
      <c r="E5756" s="2">
        <v>45395</v>
      </c>
      <c r="F5756" s="1" t="s">
        <v>19</v>
      </c>
      <c r="G5756" s="1" t="s">
        <v>22</v>
      </c>
      <c r="H5756" s="1" t="s">
        <v>51</v>
      </c>
      <c r="I5756" s="1">
        <v>222783.71</v>
      </c>
      <c r="K5756" s="1" t="s">
        <v>25</v>
      </c>
      <c r="N5756" s="3" t="str">
        <f>IF(LEFT(LOWER(C5756),1)="m","Male",IF(LEFT(LOWER(C5756),1)="f","Female","Unknown"))</f>
        <v>Male</v>
      </c>
      <c r="O5756" s="4" t="str">
        <f>IF(TRIM(LOWER(F5756))="neuro","Neurology",IF(TRIM(LOWER(F5756))="Neurology","Neurology",IF(TRIM(LOWER(F5756))="general ward","General",IF(TRIM(LOWER(F5756))="general","General",IF(TRIM(LOWER(F5756))="cardiology","Cardiology",IF(TRIM(LOWER(F5756))="Cardiology","Cardiology",IF(TRIM(LOWER(F5756))="Peads","Pediatrics",IF(TRIM(LOWER(F5756))="Pediatrics","Pediatrics",IF(TRIM(LOWER(F5756))="orthopedics","Orthopedics",IF(TRIM(LOWER(F5756))="Neurology","Neurology",IF(TRIM(LOWER(F5756))="Oncology","Oncology")))))))))))</f>
        <v>General</v>
      </c>
      <c r="P5756" s="3" t="str">
        <f t="shared" si="534"/>
        <v>Government</v>
      </c>
      <c r="Q5756" s="5">
        <f t="shared" si="535"/>
        <v>8</v>
      </c>
      <c r="R5756" s="1">
        <f t="shared" si="536"/>
        <v>222783.71</v>
      </c>
      <c r="S5756" s="1">
        <f t="shared" si="537"/>
        <v>1</v>
      </c>
      <c r="T5756" s="1" t="str">
        <f t="shared" si="538"/>
        <v>36-50</v>
      </c>
      <c r="U5756" s="1" t="str">
        <f t="shared" si="539"/>
        <v>Unknown</v>
      </c>
    </row>
    <row r="5757" spans="1:21">
      <c r="A5757" s="1">
        <v>5756</v>
      </c>
      <c r="B5757" s="1">
        <v>79</v>
      </c>
      <c r="C5757" s="1" t="s">
        <v>34</v>
      </c>
      <c r="D5757" s="2">
        <v>45035</v>
      </c>
      <c r="E5757" s="2">
        <v>45040</v>
      </c>
      <c r="F5757" s="1" t="s">
        <v>50</v>
      </c>
      <c r="G5757" s="1" t="s">
        <v>33</v>
      </c>
      <c r="H5757" s="1" t="s">
        <v>51</v>
      </c>
      <c r="I5757" s="1">
        <v>310494.42</v>
      </c>
      <c r="J5757" s="1" t="s">
        <v>25</v>
      </c>
      <c r="K5757" s="1" t="s">
        <v>20</v>
      </c>
      <c r="N5757" s="3" t="str">
        <f>IF(LEFT(LOWER(C5757),1)="m","Male",IF(LEFT(LOWER(C5757),1)="f","Female","Unknown"))</f>
        <v>Male</v>
      </c>
      <c r="O5757" s="4" t="str">
        <f>IF(TRIM(LOWER(F5757))="neuro","Neurology",IF(TRIM(LOWER(F5757))="Neurology","Neurology",IF(TRIM(LOWER(F5757))="general ward","General",IF(TRIM(LOWER(F5757))="general","General",IF(TRIM(LOWER(F5757))="cardiology","Cardiology",IF(TRIM(LOWER(F5757))="Cardiology","Cardiology",IF(TRIM(LOWER(F5757))="Peads","Pediatrics",IF(TRIM(LOWER(F5757))="Pediatrics","Pediatrics",IF(TRIM(LOWER(F5757))="orthopedics","Orthopedics",IF(TRIM(LOWER(F5757))="Neurology","Neurology",IF(TRIM(LOWER(F5757))="Oncology","Oncology")))))))))))</f>
        <v>Cardiology</v>
      </c>
      <c r="P5757" s="3" t="str">
        <f t="shared" si="534"/>
        <v>Self</v>
      </c>
      <c r="Q5757" s="5">
        <f t="shared" si="535"/>
        <v>5</v>
      </c>
      <c r="R5757" s="1">
        <f t="shared" si="536"/>
        <v>310494.42</v>
      </c>
      <c r="S5757" s="1">
        <f t="shared" si="537"/>
        <v>0</v>
      </c>
      <c r="T5757" s="1" t="str">
        <f t="shared" si="538"/>
        <v>66+</v>
      </c>
      <c r="U5757" s="1" t="str">
        <f t="shared" si="539"/>
        <v>Yes</v>
      </c>
    </row>
    <row r="5758" spans="1:21">
      <c r="A5758" s="1">
        <v>5757</v>
      </c>
      <c r="B5758" s="1">
        <v>56</v>
      </c>
      <c r="C5758" s="1" t="s">
        <v>34</v>
      </c>
      <c r="D5758" s="2">
        <v>45321</v>
      </c>
      <c r="E5758" s="2">
        <v>45335</v>
      </c>
      <c r="F5758" s="1" t="s">
        <v>35</v>
      </c>
      <c r="G5758" s="1" t="s">
        <v>36</v>
      </c>
      <c r="I5758" s="1">
        <v>125905.68</v>
      </c>
      <c r="J5758" s="1" t="s">
        <v>16</v>
      </c>
      <c r="K5758" s="1" t="s">
        <v>16</v>
      </c>
      <c r="N5758" s="3" t="str">
        <f>IF(LEFT(LOWER(C5758),1)="m","Male",IF(LEFT(LOWER(C5758),1)="f","Female","Unknown"))</f>
        <v>Male</v>
      </c>
      <c r="O5758" s="4" t="str">
        <f>IF(TRIM(LOWER(F5758))="neuro","Neurology",IF(TRIM(LOWER(F5758))="Neurology","Neurology",IF(TRIM(LOWER(F5758))="general ward","General",IF(TRIM(LOWER(F5758))="general","General",IF(TRIM(LOWER(F5758))="cardiology","Cardiology",IF(TRIM(LOWER(F5758))="Cardiology","Cardiology",IF(TRIM(LOWER(F5758))="Peads","Pediatrics",IF(TRIM(LOWER(F5758))="Pediatrics","Pediatrics",IF(TRIM(LOWER(F5758))="orthopedics","Orthopedics",IF(TRIM(LOWER(F5758))="Neurology","Neurology",IF(TRIM(LOWER(F5758))="Oncology","Oncology")))))))))))</f>
        <v>Cardiology</v>
      </c>
      <c r="P5758" s="3" t="str">
        <f t="shared" si="534"/>
        <v>Government</v>
      </c>
      <c r="Q5758" s="5">
        <f t="shared" si="535"/>
        <v>14</v>
      </c>
      <c r="R5758" s="1">
        <f t="shared" si="536"/>
        <v>125905.68</v>
      </c>
      <c r="S5758" s="1">
        <f t="shared" si="537"/>
        <v>1</v>
      </c>
      <c r="T5758" s="1" t="str">
        <f t="shared" si="538"/>
        <v>51-65</v>
      </c>
      <c r="U5758" s="1" t="str">
        <f t="shared" si="539"/>
        <v>Yes</v>
      </c>
    </row>
    <row r="5759" spans="1:21">
      <c r="A5759" s="1">
        <v>5758</v>
      </c>
      <c r="C5759" s="1" t="s">
        <v>27</v>
      </c>
      <c r="D5759" s="2">
        <v>45333</v>
      </c>
      <c r="E5759" s="2">
        <v>45338</v>
      </c>
      <c r="F5759" s="1" t="s">
        <v>52</v>
      </c>
      <c r="G5759" s="1" t="s">
        <v>41</v>
      </c>
      <c r="H5759" s="1" t="s">
        <v>23</v>
      </c>
      <c r="I5759" s="1">
        <v>175419.12</v>
      </c>
      <c r="J5759" s="1" t="s">
        <v>17</v>
      </c>
      <c r="K5759" s="1" t="s">
        <v>17</v>
      </c>
      <c r="N5759" s="3" t="str">
        <f>IF(LEFT(LOWER(C5759),1)="m","Male",IF(LEFT(LOWER(C5759),1)="f","Female","Unknown"))</f>
        <v>Male</v>
      </c>
      <c r="O5759" s="4" t="str">
        <f>IF(TRIM(LOWER(F5759))="neuro","Neurology",IF(TRIM(LOWER(F5759))="Neurology","Neurology",IF(TRIM(LOWER(F5759))="general ward","General",IF(TRIM(LOWER(F5759))="general","General",IF(TRIM(LOWER(F5759))="cardiology","Cardiology",IF(TRIM(LOWER(F5759))="Cardiology","Cardiology",IF(TRIM(LOWER(F5759))="Peads","Pediatrics",IF(TRIM(LOWER(F5759))="Pediatrics","Pediatrics",IF(TRIM(LOWER(F5759))="orthopedics","Orthopedics",IF(TRIM(LOWER(F5759))="Neurology","Neurology",IF(TRIM(LOWER(F5759))="Oncology","Oncology")))))))))))</f>
        <v>Oncology</v>
      </c>
      <c r="P5759" s="3" t="str">
        <f t="shared" si="534"/>
        <v>Unknown</v>
      </c>
      <c r="Q5759" s="5">
        <f t="shared" si="535"/>
        <v>5</v>
      </c>
      <c r="R5759" s="1">
        <f t="shared" si="536"/>
        <v>175419.12</v>
      </c>
      <c r="S5759" s="1">
        <f t="shared" si="537"/>
        <v>1</v>
      </c>
      <c r="T5759" s="1" t="str">
        <f t="shared" si="538"/>
        <v>0-17</v>
      </c>
      <c r="U5759" s="1" t="str">
        <f t="shared" si="539"/>
        <v>Yes</v>
      </c>
    </row>
    <row r="5760" spans="1:21">
      <c r="A5760" s="1">
        <v>5759</v>
      </c>
      <c r="C5760" s="1" t="s">
        <v>34</v>
      </c>
      <c r="D5760" s="2">
        <v>45130</v>
      </c>
      <c r="E5760" s="2">
        <v>45149</v>
      </c>
      <c r="F5760" s="1" t="s">
        <v>50</v>
      </c>
      <c r="G5760" s="1" t="s">
        <v>36</v>
      </c>
      <c r="H5760" s="1" t="s">
        <v>32</v>
      </c>
      <c r="I5760" s="1">
        <v>203396.8</v>
      </c>
      <c r="J5760" s="1" t="s">
        <v>42</v>
      </c>
      <c r="K5760" s="1" t="s">
        <v>42</v>
      </c>
      <c r="N5760" s="3" t="str">
        <f>IF(LEFT(LOWER(C5760),1)="m","Male",IF(LEFT(LOWER(C5760),1)="f","Female","Unknown"))</f>
        <v>Male</v>
      </c>
      <c r="O5760" s="4" t="str">
        <f>IF(TRIM(LOWER(F5760))="neuro","Neurology",IF(TRIM(LOWER(F5760))="Neurology","Neurology",IF(TRIM(LOWER(F5760))="general ward","General",IF(TRIM(LOWER(F5760))="general","General",IF(TRIM(LOWER(F5760))="cardiology","Cardiology",IF(TRIM(LOWER(F5760))="Cardiology","Cardiology",IF(TRIM(LOWER(F5760))="Peads","Pediatrics",IF(TRIM(LOWER(F5760))="Pediatrics","Pediatrics",IF(TRIM(LOWER(F5760))="orthopedics","Orthopedics",IF(TRIM(LOWER(F5760))="Neurology","Neurology",IF(TRIM(LOWER(F5760))="Oncology","Oncology")))))))))))</f>
        <v>Cardiology</v>
      </c>
      <c r="P5760" s="3" t="str">
        <f t="shared" si="534"/>
        <v>Government</v>
      </c>
      <c r="Q5760" s="5">
        <f t="shared" si="535"/>
        <v>19</v>
      </c>
      <c r="R5760" s="1">
        <f t="shared" si="536"/>
        <v>203396.8</v>
      </c>
      <c r="S5760" s="1">
        <f t="shared" si="537"/>
        <v>0</v>
      </c>
      <c r="T5760" s="1" t="str">
        <f t="shared" si="538"/>
        <v>0-17</v>
      </c>
      <c r="U5760" s="1" t="str">
        <f t="shared" si="539"/>
        <v>No</v>
      </c>
    </row>
    <row r="5761" spans="1:21">
      <c r="A5761" s="1">
        <v>5760</v>
      </c>
      <c r="B5761" s="1">
        <v>16</v>
      </c>
      <c r="C5761" s="1" t="s">
        <v>44</v>
      </c>
      <c r="D5761" s="2">
        <v>45521</v>
      </c>
      <c r="E5761" s="2">
        <v>45539</v>
      </c>
      <c r="F5761" s="1" t="s">
        <v>30</v>
      </c>
      <c r="G5761" s="1" t="s">
        <v>14</v>
      </c>
      <c r="H5761" s="1" t="s">
        <v>48</v>
      </c>
      <c r="I5761" s="1">
        <v>193546.15</v>
      </c>
      <c r="K5761" s="1" t="s">
        <v>17</v>
      </c>
      <c r="N5761" s="3" t="str">
        <f>IF(LEFT(LOWER(C5761),1)="m","Male",IF(LEFT(LOWER(C5761),1)="f","Female","Unknown"))</f>
        <v>Female</v>
      </c>
      <c r="O5761" s="4" t="str">
        <f>IF(TRIM(LOWER(F5761))="neuro","Neurology",IF(TRIM(LOWER(F5761))="Neurology","Neurology",IF(TRIM(LOWER(F5761))="general ward","General",IF(TRIM(LOWER(F5761))="general","General",IF(TRIM(LOWER(F5761))="cardiology","Cardiology",IF(TRIM(LOWER(F5761))="Cardiology","Cardiology",IF(TRIM(LOWER(F5761))="Peads","Pediatrics",IF(TRIM(LOWER(F5761))="Pediatrics","Pediatrics",IF(TRIM(LOWER(F5761))="orthopedics","Orthopedics",IF(TRIM(LOWER(F5761))="Neurology","Neurology",IF(TRIM(LOWER(F5761))="Oncology","Oncology")))))))))))</f>
        <v>Pediatrics</v>
      </c>
      <c r="P5761" s="3" t="str">
        <f t="shared" si="534"/>
        <v>Private</v>
      </c>
      <c r="Q5761" s="5">
        <f t="shared" si="535"/>
        <v>18</v>
      </c>
      <c r="R5761" s="1">
        <f t="shared" si="536"/>
        <v>193546.15</v>
      </c>
      <c r="S5761" s="1">
        <f t="shared" si="537"/>
        <v>1</v>
      </c>
      <c r="T5761" s="1" t="str">
        <f t="shared" si="538"/>
        <v>0-17</v>
      </c>
      <c r="U5761" s="1" t="str">
        <f t="shared" si="539"/>
        <v>Unknown</v>
      </c>
    </row>
    <row r="5762" spans="1:21">
      <c r="A5762" s="1">
        <v>5761</v>
      </c>
      <c r="B5762" s="1">
        <v>87</v>
      </c>
      <c r="C5762" s="1" t="s">
        <v>18</v>
      </c>
      <c r="D5762" s="2">
        <v>45425</v>
      </c>
      <c r="E5762" s="2">
        <v>45442</v>
      </c>
      <c r="F5762" s="1" t="s">
        <v>19</v>
      </c>
      <c r="G5762" s="1" t="s">
        <v>41</v>
      </c>
      <c r="H5762" s="1" t="s">
        <v>48</v>
      </c>
      <c r="I5762" s="1">
        <v>41521.19</v>
      </c>
      <c r="J5762" s="1" t="s">
        <v>17</v>
      </c>
      <c r="K5762" s="1" t="s">
        <v>38</v>
      </c>
      <c r="N5762" s="3" t="str">
        <f>IF(LEFT(LOWER(C5762),1)="m","Male",IF(LEFT(LOWER(C5762),1)="f","Female","Unknown"))</f>
        <v>Male</v>
      </c>
      <c r="O5762" s="4" t="str">
        <f>IF(TRIM(LOWER(F5762))="neuro","Neurology",IF(TRIM(LOWER(F5762))="Neurology","Neurology",IF(TRIM(LOWER(F5762))="general ward","General",IF(TRIM(LOWER(F5762))="general","General",IF(TRIM(LOWER(F5762))="cardiology","Cardiology",IF(TRIM(LOWER(F5762))="Cardiology","Cardiology",IF(TRIM(LOWER(F5762))="Peads","Pediatrics",IF(TRIM(LOWER(F5762))="Pediatrics","Pediatrics",IF(TRIM(LOWER(F5762))="orthopedics","Orthopedics",IF(TRIM(LOWER(F5762))="Neurology","Neurology",IF(TRIM(LOWER(F5762))="Oncology","Oncology")))))))))))</f>
        <v>General</v>
      </c>
      <c r="P5762" s="3" t="str">
        <f t="shared" si="534"/>
        <v>Unknown</v>
      </c>
      <c r="Q5762" s="5">
        <f t="shared" si="535"/>
        <v>17</v>
      </c>
      <c r="R5762" s="1">
        <f t="shared" si="536"/>
        <v>41521.19</v>
      </c>
      <c r="S5762" s="1">
        <f t="shared" si="537"/>
        <v>0</v>
      </c>
      <c r="T5762" s="1" t="str">
        <f t="shared" si="538"/>
        <v>66+</v>
      </c>
      <c r="U5762" s="1" t="str">
        <f t="shared" si="539"/>
        <v>Yes</v>
      </c>
    </row>
    <row r="5763" spans="1:21">
      <c r="A5763" s="1">
        <v>5762</v>
      </c>
      <c r="B5763" s="1">
        <v>48</v>
      </c>
      <c r="C5763" s="1" t="s">
        <v>27</v>
      </c>
      <c r="D5763" s="2">
        <v>45333</v>
      </c>
      <c r="E5763" s="2">
        <v>45341</v>
      </c>
      <c r="F5763" s="1" t="s">
        <v>49</v>
      </c>
      <c r="G5763" s="1" t="s">
        <v>22</v>
      </c>
      <c r="H5763" s="1" t="s">
        <v>37</v>
      </c>
      <c r="I5763" s="1">
        <v>248799.49</v>
      </c>
      <c r="J5763" s="1" t="s">
        <v>38</v>
      </c>
      <c r="K5763" s="1" t="s">
        <v>17</v>
      </c>
      <c r="N5763" s="3" t="str">
        <f>IF(LEFT(LOWER(C5763),1)="m","Male",IF(LEFT(LOWER(C5763),1)="f","Female","Unknown"))</f>
        <v>Male</v>
      </c>
      <c r="O5763" s="4" t="str">
        <f>IF(TRIM(LOWER(F5763))="neuro","Neurology",IF(TRIM(LOWER(F5763))="Neurology","Neurology",IF(TRIM(LOWER(F5763))="general ward","General",IF(TRIM(LOWER(F5763))="general","General",IF(TRIM(LOWER(F5763))="cardiology","Cardiology",IF(TRIM(LOWER(F5763))="Cardiology","Cardiology",IF(TRIM(LOWER(F5763))="Peads","Pediatrics",IF(TRIM(LOWER(F5763))="Pediatrics","Pediatrics",IF(TRIM(LOWER(F5763))="orthopedics","Orthopedics",IF(TRIM(LOWER(F5763))="Neurology","Neurology",IF(TRIM(LOWER(F5763))="Oncology","Oncology")))))))))))</f>
        <v>Oncology</v>
      </c>
      <c r="P5763" s="3" t="str">
        <f t="shared" ref="P5763:P5826" si="540">IF(LOWER(G5763)="private","Private",
IF(LOWER(G5763)="govt","Government",
IF(LOWER(G5763)="government","Government",
IF(LOWER(G5763)="self","Self","Unknown"))))</f>
        <v>Government</v>
      </c>
      <c r="Q5763" s="5">
        <f t="shared" ref="Q5763:Q5826" si="541">IF(E5763&lt;D5763,"",E5763-D5763)</f>
        <v>8</v>
      </c>
      <c r="R5763" s="1">
        <f t="shared" ref="R5763:R5826" si="542">IF(I5763&lt;0,"",I5763)</f>
        <v>248799.49</v>
      </c>
      <c r="S5763" s="1">
        <f t="shared" ref="S5763:S5826" si="543">IF(OR(K5763="Yes",K5763="YES",K5763="Y"),1,0)</f>
        <v>1</v>
      </c>
      <c r="T5763" s="1" t="str">
        <f t="shared" ref="T5763:T5826" si="544">IF(B5763&lt;18,"0-17",                                                  IF(B5763&lt;36,"18-35",
IF(B5763&lt;51,"36-50",
IF(B5763&lt;66,"51-65","66+"))))</f>
        <v>36-50</v>
      </c>
      <c r="U5763" s="1" t="str">
        <f t="shared" ref="U5763:U5826" si="545">IF(OR(TRIM(UPPER(J5763))="YES",TRIM(UPPER(J5763))="Y"),"Yes",
IF(OR(TRIM(UPPER(J5763))="NO",TRIM(UPPER(J5763))="N"),"No","Unknown"))</f>
        <v>No</v>
      </c>
    </row>
    <row r="5764" spans="1:21">
      <c r="A5764" s="1">
        <v>5763</v>
      </c>
      <c r="B5764" s="1">
        <v>63</v>
      </c>
      <c r="C5764" s="1" t="s">
        <v>26</v>
      </c>
      <c r="D5764" s="2">
        <v>45165</v>
      </c>
      <c r="E5764" s="2">
        <v>45167</v>
      </c>
      <c r="F5764" s="1" t="s">
        <v>40</v>
      </c>
      <c r="G5764" s="1" t="s">
        <v>46</v>
      </c>
      <c r="H5764" s="1" t="s">
        <v>51</v>
      </c>
      <c r="I5764" s="1">
        <v>44751.15</v>
      </c>
      <c r="J5764" s="1" t="s">
        <v>16</v>
      </c>
      <c r="K5764" s="1" t="s">
        <v>20</v>
      </c>
      <c r="N5764" s="3" t="str">
        <f>IF(LEFT(LOWER(C5764),1)="m","Male",IF(LEFT(LOWER(C5764),1)="f","Female","Unknown"))</f>
        <v>Female</v>
      </c>
      <c r="O5764" s="4" t="str">
        <f>IF(TRIM(LOWER(F5764))="neuro","Neurology",IF(TRIM(LOWER(F5764))="Neurology","Neurology",IF(TRIM(LOWER(F5764))="general ward","General",IF(TRIM(LOWER(F5764))="general","General",IF(TRIM(LOWER(F5764))="cardiology","Cardiology",IF(TRIM(LOWER(F5764))="Cardiology","Cardiology",IF(TRIM(LOWER(F5764))="Peads","Pediatrics",IF(TRIM(LOWER(F5764))="Pediatrics","Pediatrics",IF(TRIM(LOWER(F5764))="orthopedics","Orthopedics",IF(TRIM(LOWER(F5764))="Neurology","Neurology",IF(TRIM(LOWER(F5764))="Oncology","Oncology")))))))))))</f>
        <v>Pediatrics</v>
      </c>
      <c r="P5764" s="3" t="str">
        <f t="shared" si="540"/>
        <v>Self</v>
      </c>
      <c r="Q5764" s="5">
        <f t="shared" si="541"/>
        <v>2</v>
      </c>
      <c r="R5764" s="1">
        <f t="shared" si="542"/>
        <v>44751.15</v>
      </c>
      <c r="S5764" s="1">
        <f t="shared" si="543"/>
        <v>0</v>
      </c>
      <c r="T5764" s="1" t="str">
        <f t="shared" si="544"/>
        <v>51-65</v>
      </c>
      <c r="U5764" s="1" t="str">
        <f t="shared" si="545"/>
        <v>Yes</v>
      </c>
    </row>
    <row r="5765" spans="1:21">
      <c r="A5765" s="1">
        <v>5764</v>
      </c>
      <c r="B5765" s="1">
        <v>29</v>
      </c>
      <c r="C5765" s="1" t="s">
        <v>27</v>
      </c>
      <c r="D5765" s="2">
        <v>45209</v>
      </c>
      <c r="E5765" s="2">
        <v>45212</v>
      </c>
      <c r="F5765" s="1" t="s">
        <v>28</v>
      </c>
      <c r="G5765" s="1" t="s">
        <v>41</v>
      </c>
      <c r="I5765" s="1">
        <v>26922.02</v>
      </c>
      <c r="J5765" s="1" t="s">
        <v>17</v>
      </c>
      <c r="K5765" s="1" t="s">
        <v>42</v>
      </c>
      <c r="N5765" s="3" t="str">
        <f>IF(LEFT(LOWER(C5765),1)="m","Male",IF(LEFT(LOWER(C5765),1)="f","Female","Unknown"))</f>
        <v>Male</v>
      </c>
      <c r="O5765" s="4" t="str">
        <f>IF(TRIM(LOWER(F5765))="neuro","Neurology",IF(TRIM(LOWER(F5765))="Neurology","Neurology",IF(TRIM(LOWER(F5765))="general ward","General",IF(TRIM(LOWER(F5765))="general","General",IF(TRIM(LOWER(F5765))="cardiology","Cardiology",IF(TRIM(LOWER(F5765))="Cardiology","Cardiology",IF(TRIM(LOWER(F5765))="Peads","Pediatrics",IF(TRIM(LOWER(F5765))="Pediatrics","Pediatrics",IF(TRIM(LOWER(F5765))="orthopedics","Orthopedics",IF(TRIM(LOWER(F5765))="Neurology","Neurology",IF(TRIM(LOWER(F5765))="Oncology","Oncology")))))))))))</f>
        <v>Orthopedics</v>
      </c>
      <c r="P5765" s="3" t="str">
        <f t="shared" si="540"/>
        <v>Unknown</v>
      </c>
      <c r="Q5765" s="5">
        <f t="shared" si="541"/>
        <v>3</v>
      </c>
      <c r="R5765" s="1">
        <f t="shared" si="542"/>
        <v>26922.02</v>
      </c>
      <c r="S5765" s="1">
        <f t="shared" si="543"/>
        <v>0</v>
      </c>
      <c r="T5765" s="1" t="str">
        <f t="shared" si="544"/>
        <v>18-35</v>
      </c>
      <c r="U5765" s="1" t="str">
        <f t="shared" si="545"/>
        <v>Yes</v>
      </c>
    </row>
    <row r="5766" spans="1:21">
      <c r="A5766" s="1">
        <v>5765</v>
      </c>
      <c r="B5766" s="1">
        <v>91</v>
      </c>
      <c r="C5766" s="1" t="s">
        <v>26</v>
      </c>
      <c r="D5766" s="2">
        <v>45260</v>
      </c>
      <c r="E5766" s="2">
        <v>45277</v>
      </c>
      <c r="F5766" s="1" t="s">
        <v>50</v>
      </c>
      <c r="G5766" s="1" t="s">
        <v>46</v>
      </c>
      <c r="H5766" s="1" t="s">
        <v>32</v>
      </c>
      <c r="I5766" s="1">
        <v>145675.99</v>
      </c>
      <c r="J5766" s="1" t="s">
        <v>25</v>
      </c>
      <c r="K5766" s="1" t="s">
        <v>20</v>
      </c>
      <c r="N5766" s="3" t="str">
        <f>IF(LEFT(LOWER(C5766),1)="m","Male",IF(LEFT(LOWER(C5766),1)="f","Female","Unknown"))</f>
        <v>Female</v>
      </c>
      <c r="O5766" s="4" t="str">
        <f>IF(TRIM(LOWER(F5766))="neuro","Neurology",IF(TRIM(LOWER(F5766))="Neurology","Neurology",IF(TRIM(LOWER(F5766))="general ward","General",IF(TRIM(LOWER(F5766))="general","General",IF(TRIM(LOWER(F5766))="cardiology","Cardiology",IF(TRIM(LOWER(F5766))="Cardiology","Cardiology",IF(TRIM(LOWER(F5766))="Peads","Pediatrics",IF(TRIM(LOWER(F5766))="Pediatrics","Pediatrics",IF(TRIM(LOWER(F5766))="orthopedics","Orthopedics",IF(TRIM(LOWER(F5766))="Neurology","Neurology",IF(TRIM(LOWER(F5766))="Oncology","Oncology")))))))))))</f>
        <v>Cardiology</v>
      </c>
      <c r="P5766" s="3" t="str">
        <f t="shared" si="540"/>
        <v>Self</v>
      </c>
      <c r="Q5766" s="5">
        <f t="shared" si="541"/>
        <v>17</v>
      </c>
      <c r="R5766" s="1">
        <f t="shared" si="542"/>
        <v>145675.99</v>
      </c>
      <c r="S5766" s="1">
        <f t="shared" si="543"/>
        <v>0</v>
      </c>
      <c r="T5766" s="1" t="str">
        <f t="shared" si="544"/>
        <v>66+</v>
      </c>
      <c r="U5766" s="1" t="str">
        <f t="shared" si="545"/>
        <v>Yes</v>
      </c>
    </row>
    <row r="5767" spans="1:21">
      <c r="A5767" s="1">
        <v>5766</v>
      </c>
      <c r="B5767" s="1">
        <v>40</v>
      </c>
      <c r="C5767" s="1" t="s">
        <v>34</v>
      </c>
      <c r="D5767" s="2">
        <v>44941</v>
      </c>
      <c r="E5767" s="2">
        <v>44960</v>
      </c>
      <c r="F5767" s="1" t="s">
        <v>21</v>
      </c>
      <c r="G5767" s="1" t="s">
        <v>14</v>
      </c>
      <c r="I5767" s="1">
        <v>223371.94</v>
      </c>
      <c r="K5767" s="1" t="s">
        <v>25</v>
      </c>
      <c r="N5767" s="3" t="str">
        <f>IF(LEFT(LOWER(C5767),1)="m","Male",IF(LEFT(LOWER(C5767),1)="f","Female","Unknown"))</f>
        <v>Male</v>
      </c>
      <c r="O5767" s="4" t="str">
        <f>IF(TRIM(LOWER(F5767))="neuro","Neurology",IF(TRIM(LOWER(F5767))="Neurology","Neurology",IF(TRIM(LOWER(F5767))="general ward","General",IF(TRIM(LOWER(F5767))="general","General",IF(TRIM(LOWER(F5767))="cardiology","Cardiology",IF(TRIM(LOWER(F5767))="Cardiology","Cardiology",IF(TRIM(LOWER(F5767))="Peads","Pediatrics",IF(TRIM(LOWER(F5767))="Pediatrics","Pediatrics",IF(TRIM(LOWER(F5767))="orthopedics","Orthopedics",IF(TRIM(LOWER(F5767))="Neurology","Neurology",IF(TRIM(LOWER(F5767))="Oncology","Oncology")))))))))))</f>
        <v>General</v>
      </c>
      <c r="P5767" s="3" t="str">
        <f t="shared" si="540"/>
        <v>Private</v>
      </c>
      <c r="Q5767" s="5">
        <f t="shared" si="541"/>
        <v>19</v>
      </c>
      <c r="R5767" s="1">
        <f t="shared" si="542"/>
        <v>223371.94</v>
      </c>
      <c r="S5767" s="1">
        <f t="shared" si="543"/>
        <v>1</v>
      </c>
      <c r="T5767" s="1" t="str">
        <f t="shared" si="544"/>
        <v>36-50</v>
      </c>
      <c r="U5767" s="1" t="str">
        <f t="shared" si="545"/>
        <v>Unknown</v>
      </c>
    </row>
    <row r="5768" spans="1:21">
      <c r="A5768" s="1">
        <v>5767</v>
      </c>
      <c r="C5768" s="1" t="s">
        <v>29</v>
      </c>
      <c r="D5768" s="2">
        <v>45190</v>
      </c>
      <c r="E5768" s="2">
        <v>45204</v>
      </c>
      <c r="F5768" s="1" t="s">
        <v>49</v>
      </c>
      <c r="G5768" s="1" t="s">
        <v>46</v>
      </c>
      <c r="H5768" s="1" t="s">
        <v>23</v>
      </c>
      <c r="I5768" s="1">
        <v>196362.78</v>
      </c>
      <c r="J5768" s="1" t="s">
        <v>17</v>
      </c>
      <c r="K5768" s="1" t="s">
        <v>17</v>
      </c>
      <c r="N5768" s="3" t="str">
        <f>IF(LEFT(LOWER(C5768),1)="m","Male",IF(LEFT(LOWER(C5768),1)="f","Female","Unknown"))</f>
        <v>Female</v>
      </c>
      <c r="O5768" s="4" t="str">
        <f>IF(TRIM(LOWER(F5768))="neuro","Neurology",IF(TRIM(LOWER(F5768))="Neurology","Neurology",IF(TRIM(LOWER(F5768))="general ward","General",IF(TRIM(LOWER(F5768))="general","General",IF(TRIM(LOWER(F5768))="cardiology","Cardiology",IF(TRIM(LOWER(F5768))="Cardiology","Cardiology",IF(TRIM(LOWER(F5768))="Peads","Pediatrics",IF(TRIM(LOWER(F5768))="Pediatrics","Pediatrics",IF(TRIM(LOWER(F5768))="orthopedics","Orthopedics",IF(TRIM(LOWER(F5768))="Neurology","Neurology",IF(TRIM(LOWER(F5768))="Oncology","Oncology")))))))))))</f>
        <v>Oncology</v>
      </c>
      <c r="P5768" s="3" t="str">
        <f t="shared" si="540"/>
        <v>Self</v>
      </c>
      <c r="Q5768" s="5">
        <f t="shared" si="541"/>
        <v>14</v>
      </c>
      <c r="R5768" s="1">
        <f t="shared" si="542"/>
        <v>196362.78</v>
      </c>
      <c r="S5768" s="1">
        <f t="shared" si="543"/>
        <v>1</v>
      </c>
      <c r="T5768" s="1" t="str">
        <f t="shared" si="544"/>
        <v>0-17</v>
      </c>
      <c r="U5768" s="1" t="str">
        <f t="shared" si="545"/>
        <v>Yes</v>
      </c>
    </row>
    <row r="5769" spans="1:21">
      <c r="A5769" s="1">
        <v>5768</v>
      </c>
      <c r="B5769" s="1">
        <v>58</v>
      </c>
      <c r="C5769" s="1" t="s">
        <v>12</v>
      </c>
      <c r="D5769" s="2">
        <v>44993</v>
      </c>
      <c r="E5769" s="2">
        <v>45013</v>
      </c>
      <c r="F5769" s="1" t="s">
        <v>19</v>
      </c>
      <c r="G5769" s="1" t="s">
        <v>41</v>
      </c>
      <c r="H5769" s="1" t="s">
        <v>37</v>
      </c>
      <c r="I5769" s="1">
        <v>309443.62</v>
      </c>
      <c r="J5769" s="1" t="s">
        <v>17</v>
      </c>
      <c r="K5769" s="1" t="s">
        <v>20</v>
      </c>
      <c r="N5769" s="3" t="str">
        <f>IF(LEFT(LOWER(C5769),1)="m","Male",IF(LEFT(LOWER(C5769),1)="f","Female","Unknown"))</f>
        <v>Unknown</v>
      </c>
      <c r="O5769" s="4" t="str">
        <f>IF(TRIM(LOWER(F5769))="neuro","Neurology",IF(TRIM(LOWER(F5769))="Neurology","Neurology",IF(TRIM(LOWER(F5769))="general ward","General",IF(TRIM(LOWER(F5769))="general","General",IF(TRIM(LOWER(F5769))="cardiology","Cardiology",IF(TRIM(LOWER(F5769))="Cardiology","Cardiology",IF(TRIM(LOWER(F5769))="Peads","Pediatrics",IF(TRIM(LOWER(F5769))="Pediatrics","Pediatrics",IF(TRIM(LOWER(F5769))="orthopedics","Orthopedics",IF(TRIM(LOWER(F5769))="Neurology","Neurology",IF(TRIM(LOWER(F5769))="Oncology","Oncology")))))))))))</f>
        <v>General</v>
      </c>
      <c r="P5769" s="3" t="str">
        <f t="shared" si="540"/>
        <v>Unknown</v>
      </c>
      <c r="Q5769" s="5">
        <f t="shared" si="541"/>
        <v>20</v>
      </c>
      <c r="R5769" s="1">
        <f t="shared" si="542"/>
        <v>309443.62</v>
      </c>
      <c r="S5769" s="1">
        <f t="shared" si="543"/>
        <v>0</v>
      </c>
      <c r="T5769" s="1" t="str">
        <f t="shared" si="544"/>
        <v>51-65</v>
      </c>
      <c r="U5769" s="1" t="str">
        <f t="shared" si="545"/>
        <v>Yes</v>
      </c>
    </row>
    <row r="5770" spans="1:21">
      <c r="A5770" s="1">
        <v>5769</v>
      </c>
      <c r="C5770" s="1" t="s">
        <v>12</v>
      </c>
      <c r="D5770" s="2">
        <v>45510</v>
      </c>
      <c r="E5770" s="2">
        <v>45525</v>
      </c>
      <c r="F5770" s="1" t="s">
        <v>49</v>
      </c>
      <c r="G5770" s="1" t="s">
        <v>22</v>
      </c>
      <c r="H5770" s="1" t="s">
        <v>48</v>
      </c>
      <c r="I5770" s="1">
        <v>6309908.6900000004</v>
      </c>
      <c r="K5770" s="1" t="s">
        <v>25</v>
      </c>
      <c r="N5770" s="3" t="str">
        <f>IF(LEFT(LOWER(C5770),1)="m","Male",IF(LEFT(LOWER(C5770),1)="f","Female","Unknown"))</f>
        <v>Unknown</v>
      </c>
      <c r="O5770" s="4" t="str">
        <f>IF(TRIM(LOWER(F5770))="neuro","Neurology",IF(TRIM(LOWER(F5770))="Neurology","Neurology",IF(TRIM(LOWER(F5770))="general ward","General",IF(TRIM(LOWER(F5770))="general","General",IF(TRIM(LOWER(F5770))="cardiology","Cardiology",IF(TRIM(LOWER(F5770))="Cardiology","Cardiology",IF(TRIM(LOWER(F5770))="Peads","Pediatrics",IF(TRIM(LOWER(F5770))="Pediatrics","Pediatrics",IF(TRIM(LOWER(F5770))="orthopedics","Orthopedics",IF(TRIM(LOWER(F5770))="Neurology","Neurology",IF(TRIM(LOWER(F5770))="Oncology","Oncology")))))))))))</f>
        <v>Oncology</v>
      </c>
      <c r="P5770" s="3" t="str">
        <f t="shared" si="540"/>
        <v>Government</v>
      </c>
      <c r="Q5770" s="5">
        <f t="shared" si="541"/>
        <v>15</v>
      </c>
      <c r="R5770" s="1">
        <f t="shared" si="542"/>
        <v>6309908.6900000004</v>
      </c>
      <c r="S5770" s="1">
        <f t="shared" si="543"/>
        <v>1</v>
      </c>
      <c r="T5770" s="1" t="str">
        <f t="shared" si="544"/>
        <v>0-17</v>
      </c>
      <c r="U5770" s="1" t="str">
        <f t="shared" si="545"/>
        <v>Unknown</v>
      </c>
    </row>
    <row r="5771" spans="1:21">
      <c r="A5771" s="1">
        <v>5770</v>
      </c>
      <c r="B5771" s="1">
        <v>43</v>
      </c>
      <c r="C5771" s="1" t="s">
        <v>27</v>
      </c>
      <c r="D5771" s="2">
        <v>45134</v>
      </c>
      <c r="E5771" s="2">
        <v>45147</v>
      </c>
      <c r="F5771" s="1" t="s">
        <v>49</v>
      </c>
      <c r="G5771" s="1" t="s">
        <v>36</v>
      </c>
      <c r="H5771" s="1" t="s">
        <v>23</v>
      </c>
      <c r="I5771" s="1">
        <v>160903.32</v>
      </c>
      <c r="J5771" s="1" t="s">
        <v>42</v>
      </c>
      <c r="K5771" s="1" t="s">
        <v>17</v>
      </c>
      <c r="N5771" s="3" t="str">
        <f>IF(LEFT(LOWER(C5771),1)="m","Male",IF(LEFT(LOWER(C5771),1)="f","Female","Unknown"))</f>
        <v>Male</v>
      </c>
      <c r="O5771" s="4" t="str">
        <f>IF(TRIM(LOWER(F5771))="neuro","Neurology",IF(TRIM(LOWER(F5771))="Neurology","Neurology",IF(TRIM(LOWER(F5771))="general ward","General",IF(TRIM(LOWER(F5771))="general","General",IF(TRIM(LOWER(F5771))="cardiology","Cardiology",IF(TRIM(LOWER(F5771))="Cardiology","Cardiology",IF(TRIM(LOWER(F5771))="Peads","Pediatrics",IF(TRIM(LOWER(F5771))="Pediatrics","Pediatrics",IF(TRIM(LOWER(F5771))="orthopedics","Orthopedics",IF(TRIM(LOWER(F5771))="Neurology","Neurology",IF(TRIM(LOWER(F5771))="Oncology","Oncology")))))))))))</f>
        <v>Oncology</v>
      </c>
      <c r="P5771" s="3" t="str">
        <f t="shared" si="540"/>
        <v>Government</v>
      </c>
      <c r="Q5771" s="5">
        <f t="shared" si="541"/>
        <v>13</v>
      </c>
      <c r="R5771" s="1">
        <f t="shared" si="542"/>
        <v>160903.32</v>
      </c>
      <c r="S5771" s="1">
        <f t="shared" si="543"/>
        <v>1</v>
      </c>
      <c r="T5771" s="1" t="str">
        <f t="shared" si="544"/>
        <v>36-50</v>
      </c>
      <c r="U5771" s="1" t="str">
        <f t="shared" si="545"/>
        <v>No</v>
      </c>
    </row>
    <row r="5772" spans="1:21">
      <c r="A5772" s="1">
        <v>5771</v>
      </c>
      <c r="B5772" s="1">
        <v>36</v>
      </c>
      <c r="C5772" s="1" t="s">
        <v>29</v>
      </c>
      <c r="D5772" s="2">
        <v>45358</v>
      </c>
      <c r="E5772" s="2">
        <v>45376</v>
      </c>
      <c r="F5772" s="1" t="s">
        <v>21</v>
      </c>
      <c r="G5772" s="1" t="s">
        <v>41</v>
      </c>
      <c r="I5772" s="1">
        <v>96679.52</v>
      </c>
      <c r="J5772" s="1" t="s">
        <v>24</v>
      </c>
      <c r="K5772" s="1" t="s">
        <v>17</v>
      </c>
      <c r="N5772" s="3" t="str">
        <f>IF(LEFT(LOWER(C5772),1)="m","Male",IF(LEFT(LOWER(C5772),1)="f","Female","Unknown"))</f>
        <v>Female</v>
      </c>
      <c r="O5772" s="4" t="str">
        <f>IF(TRIM(LOWER(F5772))="neuro","Neurology",IF(TRIM(LOWER(F5772))="Neurology","Neurology",IF(TRIM(LOWER(F5772))="general ward","General",IF(TRIM(LOWER(F5772))="general","General",IF(TRIM(LOWER(F5772))="cardiology","Cardiology",IF(TRIM(LOWER(F5772))="Cardiology","Cardiology",IF(TRIM(LOWER(F5772))="Peads","Pediatrics",IF(TRIM(LOWER(F5772))="Pediatrics","Pediatrics",IF(TRIM(LOWER(F5772))="orthopedics","Orthopedics",IF(TRIM(LOWER(F5772))="Neurology","Neurology",IF(TRIM(LOWER(F5772))="Oncology","Oncology")))))))))))</f>
        <v>General</v>
      </c>
      <c r="P5772" s="3" t="str">
        <f t="shared" si="540"/>
        <v>Unknown</v>
      </c>
      <c r="Q5772" s="5">
        <f t="shared" si="541"/>
        <v>18</v>
      </c>
      <c r="R5772" s="1">
        <f t="shared" si="542"/>
        <v>96679.52</v>
      </c>
      <c r="S5772" s="1">
        <f t="shared" si="543"/>
        <v>1</v>
      </c>
      <c r="T5772" s="1" t="str">
        <f t="shared" si="544"/>
        <v>36-50</v>
      </c>
      <c r="U5772" s="1" t="str">
        <f t="shared" si="545"/>
        <v>No</v>
      </c>
    </row>
    <row r="5773" spans="1:21">
      <c r="A5773" s="1">
        <v>5772</v>
      </c>
      <c r="C5773" s="1" t="s">
        <v>27</v>
      </c>
      <c r="D5773" s="2">
        <v>45321</v>
      </c>
      <c r="E5773" s="2">
        <v>45327</v>
      </c>
      <c r="F5773" s="1" t="s">
        <v>21</v>
      </c>
      <c r="G5773" s="1" t="s">
        <v>22</v>
      </c>
      <c r="H5773" s="1" t="s">
        <v>23</v>
      </c>
      <c r="I5773" s="1">
        <v>144553.95000000001</v>
      </c>
      <c r="J5773" s="1" t="s">
        <v>25</v>
      </c>
      <c r="K5773" s="1" t="s">
        <v>25</v>
      </c>
      <c r="N5773" s="3" t="str">
        <f>IF(LEFT(LOWER(C5773),1)="m","Male",IF(LEFT(LOWER(C5773),1)="f","Female","Unknown"))</f>
        <v>Male</v>
      </c>
      <c r="O5773" s="4" t="str">
        <f>IF(TRIM(LOWER(F5773))="neuro","Neurology",IF(TRIM(LOWER(F5773))="Neurology","Neurology",IF(TRIM(LOWER(F5773))="general ward","General",IF(TRIM(LOWER(F5773))="general","General",IF(TRIM(LOWER(F5773))="cardiology","Cardiology",IF(TRIM(LOWER(F5773))="Cardiology","Cardiology",IF(TRIM(LOWER(F5773))="Peads","Pediatrics",IF(TRIM(LOWER(F5773))="Pediatrics","Pediatrics",IF(TRIM(LOWER(F5773))="orthopedics","Orthopedics",IF(TRIM(LOWER(F5773))="Neurology","Neurology",IF(TRIM(LOWER(F5773))="Oncology","Oncology")))))))))))</f>
        <v>General</v>
      </c>
      <c r="P5773" s="3" t="str">
        <f t="shared" si="540"/>
        <v>Government</v>
      </c>
      <c r="Q5773" s="5">
        <f t="shared" si="541"/>
        <v>6</v>
      </c>
      <c r="R5773" s="1">
        <f t="shared" si="542"/>
        <v>144553.95000000001</v>
      </c>
      <c r="S5773" s="1">
        <f t="shared" si="543"/>
        <v>1</v>
      </c>
      <c r="T5773" s="1" t="str">
        <f t="shared" si="544"/>
        <v>0-17</v>
      </c>
      <c r="U5773" s="1" t="str">
        <f t="shared" si="545"/>
        <v>Yes</v>
      </c>
    </row>
    <row r="5774" spans="1:21">
      <c r="A5774" s="1">
        <v>5773</v>
      </c>
      <c r="B5774" s="1">
        <v>8</v>
      </c>
      <c r="C5774" s="1" t="s">
        <v>44</v>
      </c>
      <c r="D5774" s="2">
        <v>45440</v>
      </c>
      <c r="E5774" s="2">
        <v>45460</v>
      </c>
      <c r="F5774" s="1" t="s">
        <v>21</v>
      </c>
      <c r="G5774" s="1" t="s">
        <v>36</v>
      </c>
      <c r="H5774" s="1" t="s">
        <v>37</v>
      </c>
      <c r="I5774" s="1">
        <v>242449.46</v>
      </c>
      <c r="J5774" s="1" t="s">
        <v>38</v>
      </c>
      <c r="K5774" s="1" t="s">
        <v>17</v>
      </c>
      <c r="N5774" s="3" t="str">
        <f>IF(LEFT(LOWER(C5774),1)="m","Male",IF(LEFT(LOWER(C5774),1)="f","Female","Unknown"))</f>
        <v>Female</v>
      </c>
      <c r="O5774" s="4" t="str">
        <f>IF(TRIM(LOWER(F5774))="neuro","Neurology",IF(TRIM(LOWER(F5774))="Neurology","Neurology",IF(TRIM(LOWER(F5774))="general ward","General",IF(TRIM(LOWER(F5774))="general","General",IF(TRIM(LOWER(F5774))="cardiology","Cardiology",IF(TRIM(LOWER(F5774))="Cardiology","Cardiology",IF(TRIM(LOWER(F5774))="Peads","Pediatrics",IF(TRIM(LOWER(F5774))="Pediatrics","Pediatrics",IF(TRIM(LOWER(F5774))="orthopedics","Orthopedics",IF(TRIM(LOWER(F5774))="Neurology","Neurology",IF(TRIM(LOWER(F5774))="Oncology","Oncology")))))))))))</f>
        <v>General</v>
      </c>
      <c r="P5774" s="3" t="str">
        <f t="shared" si="540"/>
        <v>Government</v>
      </c>
      <c r="Q5774" s="5">
        <f t="shared" si="541"/>
        <v>20</v>
      </c>
      <c r="R5774" s="1">
        <f t="shared" si="542"/>
        <v>242449.46</v>
      </c>
      <c r="S5774" s="1">
        <f t="shared" si="543"/>
        <v>1</v>
      </c>
      <c r="T5774" s="1" t="str">
        <f t="shared" si="544"/>
        <v>0-17</v>
      </c>
      <c r="U5774" s="1" t="str">
        <f t="shared" si="545"/>
        <v>No</v>
      </c>
    </row>
    <row r="5775" spans="1:21">
      <c r="A5775" s="1">
        <v>5774</v>
      </c>
      <c r="B5775" s="1">
        <v>62</v>
      </c>
      <c r="C5775" s="1" t="s">
        <v>34</v>
      </c>
      <c r="D5775" s="2">
        <v>45562</v>
      </c>
      <c r="E5775" s="2">
        <v>45579</v>
      </c>
      <c r="F5775" s="1" t="s">
        <v>28</v>
      </c>
      <c r="G5775" s="1" t="s">
        <v>33</v>
      </c>
      <c r="I5775" s="1">
        <v>66292.039999999994</v>
      </c>
      <c r="J5775" s="1" t="s">
        <v>17</v>
      </c>
      <c r="K5775" s="1" t="s">
        <v>25</v>
      </c>
      <c r="N5775" s="3" t="str">
        <f>IF(LEFT(LOWER(C5775),1)="m","Male",IF(LEFT(LOWER(C5775),1)="f","Female","Unknown"))</f>
        <v>Male</v>
      </c>
      <c r="O5775" s="4" t="str">
        <f>IF(TRIM(LOWER(F5775))="neuro","Neurology",IF(TRIM(LOWER(F5775))="Neurology","Neurology",IF(TRIM(LOWER(F5775))="general ward","General",IF(TRIM(LOWER(F5775))="general","General",IF(TRIM(LOWER(F5775))="cardiology","Cardiology",IF(TRIM(LOWER(F5775))="Cardiology","Cardiology",IF(TRIM(LOWER(F5775))="Peads","Pediatrics",IF(TRIM(LOWER(F5775))="Pediatrics","Pediatrics",IF(TRIM(LOWER(F5775))="orthopedics","Orthopedics",IF(TRIM(LOWER(F5775))="Neurology","Neurology",IF(TRIM(LOWER(F5775))="Oncology","Oncology")))))))))))</f>
        <v>Orthopedics</v>
      </c>
      <c r="P5775" s="3" t="str">
        <f t="shared" si="540"/>
        <v>Self</v>
      </c>
      <c r="Q5775" s="5">
        <f t="shared" si="541"/>
        <v>17</v>
      </c>
      <c r="R5775" s="1">
        <f t="shared" si="542"/>
        <v>66292.039999999994</v>
      </c>
      <c r="S5775" s="1">
        <f t="shared" si="543"/>
        <v>1</v>
      </c>
      <c r="T5775" s="1" t="str">
        <f t="shared" si="544"/>
        <v>51-65</v>
      </c>
      <c r="U5775" s="1" t="str">
        <f t="shared" si="545"/>
        <v>Yes</v>
      </c>
    </row>
    <row r="5776" spans="1:21">
      <c r="A5776" s="1">
        <v>5775</v>
      </c>
      <c r="B5776" s="1">
        <v>1</v>
      </c>
      <c r="C5776" s="1" t="s">
        <v>34</v>
      </c>
      <c r="D5776" s="2">
        <v>45000</v>
      </c>
      <c r="E5776" s="2">
        <v>45020</v>
      </c>
      <c r="F5776" s="1" t="s">
        <v>28</v>
      </c>
      <c r="G5776" s="1" t="s">
        <v>22</v>
      </c>
      <c r="H5776" s="1" t="s">
        <v>39</v>
      </c>
      <c r="I5776" s="1">
        <v>24010.080000000002</v>
      </c>
      <c r="J5776" s="1" t="s">
        <v>25</v>
      </c>
      <c r="K5776" s="1" t="s">
        <v>20</v>
      </c>
      <c r="N5776" s="3" t="str">
        <f>IF(LEFT(LOWER(C5776),1)="m","Male",IF(LEFT(LOWER(C5776),1)="f","Female","Unknown"))</f>
        <v>Male</v>
      </c>
      <c r="O5776" s="4" t="str">
        <f>IF(TRIM(LOWER(F5776))="neuro","Neurology",IF(TRIM(LOWER(F5776))="Neurology","Neurology",IF(TRIM(LOWER(F5776))="general ward","General",IF(TRIM(LOWER(F5776))="general","General",IF(TRIM(LOWER(F5776))="cardiology","Cardiology",IF(TRIM(LOWER(F5776))="Cardiology","Cardiology",IF(TRIM(LOWER(F5776))="Peads","Pediatrics",IF(TRIM(LOWER(F5776))="Pediatrics","Pediatrics",IF(TRIM(LOWER(F5776))="orthopedics","Orthopedics",IF(TRIM(LOWER(F5776))="Neurology","Neurology",IF(TRIM(LOWER(F5776))="Oncology","Oncology")))))))))))</f>
        <v>Orthopedics</v>
      </c>
      <c r="P5776" s="3" t="str">
        <f t="shared" si="540"/>
        <v>Government</v>
      </c>
      <c r="Q5776" s="5">
        <f t="shared" si="541"/>
        <v>20</v>
      </c>
      <c r="R5776" s="1">
        <f t="shared" si="542"/>
        <v>24010.080000000002</v>
      </c>
      <c r="S5776" s="1">
        <f t="shared" si="543"/>
        <v>0</v>
      </c>
      <c r="T5776" s="1" t="str">
        <f t="shared" si="544"/>
        <v>0-17</v>
      </c>
      <c r="U5776" s="1" t="str">
        <f t="shared" si="545"/>
        <v>Yes</v>
      </c>
    </row>
    <row r="5777" spans="1:21">
      <c r="A5777" s="1">
        <v>5776</v>
      </c>
      <c r="B5777" s="1">
        <v>55</v>
      </c>
      <c r="C5777" s="1" t="s">
        <v>29</v>
      </c>
      <c r="D5777" s="2">
        <v>45242</v>
      </c>
      <c r="E5777" s="2">
        <v>45252</v>
      </c>
      <c r="F5777" s="1" t="s">
        <v>35</v>
      </c>
      <c r="G5777" s="1" t="s">
        <v>36</v>
      </c>
      <c r="H5777" s="1" t="s">
        <v>37</v>
      </c>
      <c r="I5777" s="1">
        <v>35359.120000000003</v>
      </c>
      <c r="K5777" s="1" t="s">
        <v>16</v>
      </c>
      <c r="N5777" s="3" t="str">
        <f>IF(LEFT(LOWER(C5777),1)="m","Male",IF(LEFT(LOWER(C5777),1)="f","Female","Unknown"))</f>
        <v>Female</v>
      </c>
      <c r="O5777" s="4" t="str">
        <f>IF(TRIM(LOWER(F5777))="neuro","Neurology",IF(TRIM(LOWER(F5777))="Neurology","Neurology",IF(TRIM(LOWER(F5777))="general ward","General",IF(TRIM(LOWER(F5777))="general","General",IF(TRIM(LOWER(F5777))="cardiology","Cardiology",IF(TRIM(LOWER(F5777))="Cardiology","Cardiology",IF(TRIM(LOWER(F5777))="Peads","Pediatrics",IF(TRIM(LOWER(F5777))="Pediatrics","Pediatrics",IF(TRIM(LOWER(F5777))="orthopedics","Orthopedics",IF(TRIM(LOWER(F5777))="Neurology","Neurology",IF(TRIM(LOWER(F5777))="Oncology","Oncology")))))))))))</f>
        <v>Cardiology</v>
      </c>
      <c r="P5777" s="3" t="str">
        <f t="shared" si="540"/>
        <v>Government</v>
      </c>
      <c r="Q5777" s="5">
        <f t="shared" si="541"/>
        <v>10</v>
      </c>
      <c r="R5777" s="1">
        <f t="shared" si="542"/>
        <v>35359.120000000003</v>
      </c>
      <c r="S5777" s="1">
        <f t="shared" si="543"/>
        <v>1</v>
      </c>
      <c r="T5777" s="1" t="str">
        <f t="shared" si="544"/>
        <v>51-65</v>
      </c>
      <c r="U5777" s="1" t="str">
        <f t="shared" si="545"/>
        <v>Unknown</v>
      </c>
    </row>
    <row r="5778" spans="1:21">
      <c r="A5778" s="1">
        <v>5777</v>
      </c>
      <c r="B5778" s="1">
        <v>76</v>
      </c>
      <c r="C5778" s="1" t="s">
        <v>29</v>
      </c>
      <c r="D5778" s="2">
        <v>45309</v>
      </c>
      <c r="E5778" s="2">
        <v>45320</v>
      </c>
      <c r="F5778" s="1" t="s">
        <v>49</v>
      </c>
      <c r="G5778" s="1" t="s">
        <v>33</v>
      </c>
      <c r="H5778" s="1" t="s">
        <v>37</v>
      </c>
      <c r="I5778" s="1">
        <v>342600.03</v>
      </c>
      <c r="J5778" s="1" t="s">
        <v>25</v>
      </c>
      <c r="K5778" s="1" t="s">
        <v>20</v>
      </c>
      <c r="N5778" s="3" t="str">
        <f>IF(LEFT(LOWER(C5778),1)="m","Male",IF(LEFT(LOWER(C5778),1)="f","Female","Unknown"))</f>
        <v>Female</v>
      </c>
      <c r="O5778" s="4" t="str">
        <f>IF(TRIM(LOWER(F5778))="neuro","Neurology",IF(TRIM(LOWER(F5778))="Neurology","Neurology",IF(TRIM(LOWER(F5778))="general ward","General",IF(TRIM(LOWER(F5778))="general","General",IF(TRIM(LOWER(F5778))="cardiology","Cardiology",IF(TRIM(LOWER(F5778))="Cardiology","Cardiology",IF(TRIM(LOWER(F5778))="Peads","Pediatrics",IF(TRIM(LOWER(F5778))="Pediatrics","Pediatrics",IF(TRIM(LOWER(F5778))="orthopedics","Orthopedics",IF(TRIM(LOWER(F5778))="Neurology","Neurology",IF(TRIM(LOWER(F5778))="Oncology","Oncology")))))))))))</f>
        <v>Oncology</v>
      </c>
      <c r="P5778" s="3" t="str">
        <f t="shared" si="540"/>
        <v>Self</v>
      </c>
      <c r="Q5778" s="5">
        <f t="shared" si="541"/>
        <v>11</v>
      </c>
      <c r="R5778" s="1">
        <f t="shared" si="542"/>
        <v>342600.03</v>
      </c>
      <c r="S5778" s="1">
        <f t="shared" si="543"/>
        <v>0</v>
      </c>
      <c r="T5778" s="1" t="str">
        <f t="shared" si="544"/>
        <v>66+</v>
      </c>
      <c r="U5778" s="1" t="str">
        <f t="shared" si="545"/>
        <v>Yes</v>
      </c>
    </row>
    <row r="5779" spans="1:21">
      <c r="A5779" s="1">
        <v>5778</v>
      </c>
      <c r="B5779" s="1">
        <v>95</v>
      </c>
      <c r="C5779" s="1" t="s">
        <v>18</v>
      </c>
      <c r="D5779" s="2">
        <v>45351</v>
      </c>
      <c r="E5779" s="2">
        <v>45359</v>
      </c>
      <c r="F5779" s="1" t="s">
        <v>40</v>
      </c>
      <c r="G5779" s="1" t="s">
        <v>36</v>
      </c>
      <c r="H5779" s="1" t="s">
        <v>37</v>
      </c>
      <c r="I5779" s="1">
        <v>239530.04</v>
      </c>
      <c r="J5779" s="1" t="s">
        <v>17</v>
      </c>
      <c r="K5779" s="1" t="s">
        <v>17</v>
      </c>
      <c r="N5779" s="3" t="str">
        <f>IF(LEFT(LOWER(C5779),1)="m","Male",IF(LEFT(LOWER(C5779),1)="f","Female","Unknown"))</f>
        <v>Male</v>
      </c>
      <c r="O5779" s="4" t="str">
        <f>IF(TRIM(LOWER(F5779))="neuro","Neurology",IF(TRIM(LOWER(F5779))="Neurology","Neurology",IF(TRIM(LOWER(F5779))="general ward","General",IF(TRIM(LOWER(F5779))="general","General",IF(TRIM(LOWER(F5779))="cardiology","Cardiology",IF(TRIM(LOWER(F5779))="Cardiology","Cardiology",IF(TRIM(LOWER(F5779))="Peads","Pediatrics",IF(TRIM(LOWER(F5779))="Pediatrics","Pediatrics",IF(TRIM(LOWER(F5779))="orthopedics","Orthopedics",IF(TRIM(LOWER(F5779))="Neurology","Neurology",IF(TRIM(LOWER(F5779))="Oncology","Oncology")))))))))))</f>
        <v>Pediatrics</v>
      </c>
      <c r="P5779" s="3" t="str">
        <f t="shared" si="540"/>
        <v>Government</v>
      </c>
      <c r="Q5779" s="5">
        <f t="shared" si="541"/>
        <v>8</v>
      </c>
      <c r="R5779" s="1">
        <f t="shared" si="542"/>
        <v>239530.04</v>
      </c>
      <c r="S5779" s="1">
        <f t="shared" si="543"/>
        <v>1</v>
      </c>
      <c r="T5779" s="1" t="str">
        <f t="shared" si="544"/>
        <v>66+</v>
      </c>
      <c r="U5779" s="1" t="str">
        <f t="shared" si="545"/>
        <v>Yes</v>
      </c>
    </row>
    <row r="5780" spans="1:21">
      <c r="A5780" s="1">
        <v>5779</v>
      </c>
      <c r="B5780" s="1">
        <v>22</v>
      </c>
      <c r="C5780" s="1" t="s">
        <v>34</v>
      </c>
      <c r="D5780" s="2">
        <v>45053</v>
      </c>
      <c r="E5780" s="2">
        <v>45070</v>
      </c>
      <c r="F5780" s="1" t="s">
        <v>13</v>
      </c>
      <c r="G5780" s="1" t="s">
        <v>46</v>
      </c>
      <c r="H5780" s="1" t="s">
        <v>48</v>
      </c>
      <c r="I5780" s="1">
        <v>47054.32</v>
      </c>
      <c r="J5780" s="1" t="s">
        <v>38</v>
      </c>
      <c r="K5780" s="1" t="s">
        <v>25</v>
      </c>
      <c r="N5780" s="3" t="str">
        <f>IF(LEFT(LOWER(C5780),1)="m","Male",IF(LEFT(LOWER(C5780),1)="f","Female","Unknown"))</f>
        <v>Male</v>
      </c>
      <c r="O5780" s="4" t="str">
        <f>IF(TRIM(LOWER(F5780))="neuro","Neurology",IF(TRIM(LOWER(F5780))="Neurology","Neurology",IF(TRIM(LOWER(F5780))="general ward","General",IF(TRIM(LOWER(F5780))="general","General",IF(TRIM(LOWER(F5780))="cardiology","Cardiology",IF(TRIM(LOWER(F5780))="Cardiology","Cardiology",IF(TRIM(LOWER(F5780))="Peads","Pediatrics",IF(TRIM(LOWER(F5780))="Pediatrics","Pediatrics",IF(TRIM(LOWER(F5780))="orthopedics","Orthopedics",IF(TRIM(LOWER(F5780))="Neurology","Neurology",IF(TRIM(LOWER(F5780))="Oncology","Oncology")))))))))))</f>
        <v>Neurology</v>
      </c>
      <c r="P5780" s="3" t="str">
        <f t="shared" si="540"/>
        <v>Self</v>
      </c>
      <c r="Q5780" s="5">
        <f t="shared" si="541"/>
        <v>17</v>
      </c>
      <c r="R5780" s="1">
        <f t="shared" si="542"/>
        <v>47054.32</v>
      </c>
      <c r="S5780" s="1">
        <f t="shared" si="543"/>
        <v>1</v>
      </c>
      <c r="T5780" s="1" t="str">
        <f t="shared" si="544"/>
        <v>18-35</v>
      </c>
      <c r="U5780" s="1" t="str">
        <f t="shared" si="545"/>
        <v>No</v>
      </c>
    </row>
    <row r="5781" spans="1:21">
      <c r="A5781" s="1">
        <v>5780</v>
      </c>
      <c r="B5781" s="1">
        <v>50</v>
      </c>
      <c r="C5781" s="1" t="s">
        <v>26</v>
      </c>
      <c r="D5781" s="2">
        <v>45333</v>
      </c>
      <c r="E5781" s="2">
        <v>45347</v>
      </c>
      <c r="F5781" s="1" t="s">
        <v>28</v>
      </c>
      <c r="G5781" s="1" t="s">
        <v>46</v>
      </c>
      <c r="H5781" s="1" t="s">
        <v>48</v>
      </c>
      <c r="I5781" s="1">
        <v>195471.8</v>
      </c>
      <c r="J5781" s="1" t="s">
        <v>38</v>
      </c>
      <c r="K5781" s="1" t="s">
        <v>42</v>
      </c>
      <c r="N5781" s="3" t="str">
        <f>IF(LEFT(LOWER(C5781),1)="m","Male",IF(LEFT(LOWER(C5781),1)="f","Female","Unknown"))</f>
        <v>Female</v>
      </c>
      <c r="O5781" s="4" t="str">
        <f>IF(TRIM(LOWER(F5781))="neuro","Neurology",IF(TRIM(LOWER(F5781))="Neurology","Neurology",IF(TRIM(LOWER(F5781))="general ward","General",IF(TRIM(LOWER(F5781))="general","General",IF(TRIM(LOWER(F5781))="cardiology","Cardiology",IF(TRIM(LOWER(F5781))="Cardiology","Cardiology",IF(TRIM(LOWER(F5781))="Peads","Pediatrics",IF(TRIM(LOWER(F5781))="Pediatrics","Pediatrics",IF(TRIM(LOWER(F5781))="orthopedics","Orthopedics",IF(TRIM(LOWER(F5781))="Neurology","Neurology",IF(TRIM(LOWER(F5781))="Oncology","Oncology")))))))))))</f>
        <v>Orthopedics</v>
      </c>
      <c r="P5781" s="3" t="str">
        <f t="shared" si="540"/>
        <v>Self</v>
      </c>
      <c r="Q5781" s="5">
        <f t="shared" si="541"/>
        <v>14</v>
      </c>
      <c r="R5781" s="1">
        <f t="shared" si="542"/>
        <v>195471.8</v>
      </c>
      <c r="S5781" s="1">
        <f t="shared" si="543"/>
        <v>0</v>
      </c>
      <c r="T5781" s="1" t="str">
        <f t="shared" si="544"/>
        <v>36-50</v>
      </c>
      <c r="U5781" s="1" t="str">
        <f t="shared" si="545"/>
        <v>No</v>
      </c>
    </row>
    <row r="5782" spans="1:21">
      <c r="A5782" s="1">
        <v>5781</v>
      </c>
      <c r="B5782" s="1">
        <v>16</v>
      </c>
      <c r="C5782" s="1" t="s">
        <v>27</v>
      </c>
      <c r="D5782" s="2">
        <v>45622</v>
      </c>
      <c r="E5782" s="2">
        <v>45633</v>
      </c>
      <c r="F5782" s="1" t="s">
        <v>50</v>
      </c>
      <c r="G5782" s="1" t="s">
        <v>46</v>
      </c>
      <c r="H5782" s="1" t="s">
        <v>51</v>
      </c>
      <c r="I5782" s="1">
        <v>198821.87</v>
      </c>
      <c r="K5782" s="1" t="s">
        <v>16</v>
      </c>
      <c r="N5782" s="3" t="str">
        <f>IF(LEFT(LOWER(C5782),1)="m","Male",IF(LEFT(LOWER(C5782),1)="f","Female","Unknown"))</f>
        <v>Male</v>
      </c>
      <c r="O5782" s="4" t="str">
        <f>IF(TRIM(LOWER(F5782))="neuro","Neurology",IF(TRIM(LOWER(F5782))="Neurology","Neurology",IF(TRIM(LOWER(F5782))="general ward","General",IF(TRIM(LOWER(F5782))="general","General",IF(TRIM(LOWER(F5782))="cardiology","Cardiology",IF(TRIM(LOWER(F5782))="Cardiology","Cardiology",IF(TRIM(LOWER(F5782))="Peads","Pediatrics",IF(TRIM(LOWER(F5782))="Pediatrics","Pediatrics",IF(TRIM(LOWER(F5782))="orthopedics","Orthopedics",IF(TRIM(LOWER(F5782))="Neurology","Neurology",IF(TRIM(LOWER(F5782))="Oncology","Oncology")))))))))))</f>
        <v>Cardiology</v>
      </c>
      <c r="P5782" s="3" t="str">
        <f t="shared" si="540"/>
        <v>Self</v>
      </c>
      <c r="Q5782" s="5">
        <f t="shared" si="541"/>
        <v>11</v>
      </c>
      <c r="R5782" s="1">
        <f t="shared" si="542"/>
        <v>198821.87</v>
      </c>
      <c r="S5782" s="1">
        <f t="shared" si="543"/>
        <v>1</v>
      </c>
      <c r="T5782" s="1" t="str">
        <f t="shared" si="544"/>
        <v>0-17</v>
      </c>
      <c r="U5782" s="1" t="str">
        <f t="shared" si="545"/>
        <v>Unknown</v>
      </c>
    </row>
    <row r="5783" spans="1:21">
      <c r="A5783" s="1">
        <v>5782</v>
      </c>
      <c r="B5783" s="1">
        <v>37</v>
      </c>
      <c r="C5783" s="1" t="s">
        <v>26</v>
      </c>
      <c r="D5783" s="2">
        <v>45495</v>
      </c>
      <c r="E5783" s="2">
        <v>45504</v>
      </c>
      <c r="F5783" s="1" t="s">
        <v>43</v>
      </c>
      <c r="G5783" s="1" t="s">
        <v>36</v>
      </c>
      <c r="H5783" s="1" t="s">
        <v>37</v>
      </c>
      <c r="I5783" s="1">
        <v>118953.33</v>
      </c>
      <c r="J5783" s="1" t="s">
        <v>16</v>
      </c>
      <c r="K5783" s="1" t="s">
        <v>25</v>
      </c>
      <c r="N5783" s="3" t="str">
        <f>IF(LEFT(LOWER(C5783),1)="m","Male",IF(LEFT(LOWER(C5783),1)="f","Female","Unknown"))</f>
        <v>Female</v>
      </c>
      <c r="O5783" s="4" t="str">
        <f>IF(TRIM(LOWER(F5783))="neuro","Neurology",IF(TRIM(LOWER(F5783))="Neurology","Neurology",IF(TRIM(LOWER(F5783))="general ward","General",IF(TRIM(LOWER(F5783))="general","General",IF(TRIM(LOWER(F5783))="cardiology","Cardiology",IF(TRIM(LOWER(F5783))="Cardiology","Cardiology",IF(TRIM(LOWER(F5783))="Peads","Pediatrics",IF(TRIM(LOWER(F5783))="Pediatrics","Pediatrics",IF(TRIM(LOWER(F5783))="orthopedics","Orthopedics",IF(TRIM(LOWER(F5783))="Neurology","Neurology",IF(TRIM(LOWER(F5783))="Oncology","Oncology")))))))))))</f>
        <v>Orthopedics</v>
      </c>
      <c r="P5783" s="3" t="str">
        <f t="shared" si="540"/>
        <v>Government</v>
      </c>
      <c r="Q5783" s="5">
        <f t="shared" si="541"/>
        <v>9</v>
      </c>
      <c r="R5783" s="1">
        <f t="shared" si="542"/>
        <v>118953.33</v>
      </c>
      <c r="S5783" s="1">
        <f t="shared" si="543"/>
        <v>1</v>
      </c>
      <c r="T5783" s="1" t="str">
        <f t="shared" si="544"/>
        <v>36-50</v>
      </c>
      <c r="U5783" s="1" t="str">
        <f t="shared" si="545"/>
        <v>Yes</v>
      </c>
    </row>
    <row r="5784" spans="1:21">
      <c r="A5784" s="1">
        <v>5783</v>
      </c>
      <c r="B5784" s="1">
        <v>8</v>
      </c>
      <c r="C5784" s="1" t="s">
        <v>27</v>
      </c>
      <c r="D5784" s="2">
        <v>45081</v>
      </c>
      <c r="E5784" s="2">
        <v>45098</v>
      </c>
      <c r="F5784" s="1" t="s">
        <v>40</v>
      </c>
      <c r="G5784" s="1" t="s">
        <v>41</v>
      </c>
      <c r="H5784" s="1" t="s">
        <v>47</v>
      </c>
      <c r="I5784" s="1">
        <v>224333.04</v>
      </c>
      <c r="J5784" s="1" t="s">
        <v>38</v>
      </c>
      <c r="K5784" s="1" t="s">
        <v>16</v>
      </c>
      <c r="N5784" s="3" t="str">
        <f>IF(LEFT(LOWER(C5784),1)="m","Male",IF(LEFT(LOWER(C5784),1)="f","Female","Unknown"))</f>
        <v>Male</v>
      </c>
      <c r="O5784" s="4" t="str">
        <f>IF(TRIM(LOWER(F5784))="neuro","Neurology",IF(TRIM(LOWER(F5784))="Neurology","Neurology",IF(TRIM(LOWER(F5784))="general ward","General",IF(TRIM(LOWER(F5784))="general","General",IF(TRIM(LOWER(F5784))="cardiology","Cardiology",IF(TRIM(LOWER(F5784))="Cardiology","Cardiology",IF(TRIM(LOWER(F5784))="Peads","Pediatrics",IF(TRIM(LOWER(F5784))="Pediatrics","Pediatrics",IF(TRIM(LOWER(F5784))="orthopedics","Orthopedics",IF(TRIM(LOWER(F5784))="Neurology","Neurology",IF(TRIM(LOWER(F5784))="Oncology","Oncology")))))))))))</f>
        <v>Pediatrics</v>
      </c>
      <c r="P5784" s="3" t="str">
        <f t="shared" si="540"/>
        <v>Unknown</v>
      </c>
      <c r="Q5784" s="5">
        <f t="shared" si="541"/>
        <v>17</v>
      </c>
      <c r="R5784" s="1">
        <f t="shared" si="542"/>
        <v>224333.04</v>
      </c>
      <c r="S5784" s="1">
        <f t="shared" si="543"/>
        <v>1</v>
      </c>
      <c r="T5784" s="1" t="str">
        <f t="shared" si="544"/>
        <v>0-17</v>
      </c>
      <c r="U5784" s="1" t="str">
        <f t="shared" si="545"/>
        <v>No</v>
      </c>
    </row>
    <row r="5785" spans="1:21">
      <c r="A5785" s="1">
        <v>5784</v>
      </c>
      <c r="B5785" s="1">
        <v>91</v>
      </c>
      <c r="C5785" s="1" t="s">
        <v>27</v>
      </c>
      <c r="D5785" s="2">
        <v>45449</v>
      </c>
      <c r="E5785" s="2">
        <v>45451</v>
      </c>
      <c r="F5785" s="1" t="s">
        <v>35</v>
      </c>
      <c r="G5785" s="1" t="s">
        <v>22</v>
      </c>
      <c r="H5785" s="1" t="s">
        <v>48</v>
      </c>
      <c r="I5785" s="1">
        <v>64926.39</v>
      </c>
      <c r="K5785" s="1" t="s">
        <v>25</v>
      </c>
      <c r="N5785" s="3" t="str">
        <f>IF(LEFT(LOWER(C5785),1)="m","Male",IF(LEFT(LOWER(C5785),1)="f","Female","Unknown"))</f>
        <v>Male</v>
      </c>
      <c r="O5785" s="4" t="str">
        <f>IF(TRIM(LOWER(F5785))="neuro","Neurology",IF(TRIM(LOWER(F5785))="Neurology","Neurology",IF(TRIM(LOWER(F5785))="general ward","General",IF(TRIM(LOWER(F5785))="general","General",IF(TRIM(LOWER(F5785))="cardiology","Cardiology",IF(TRIM(LOWER(F5785))="Cardiology","Cardiology",IF(TRIM(LOWER(F5785))="Peads","Pediatrics",IF(TRIM(LOWER(F5785))="Pediatrics","Pediatrics",IF(TRIM(LOWER(F5785))="orthopedics","Orthopedics",IF(TRIM(LOWER(F5785))="Neurology","Neurology",IF(TRIM(LOWER(F5785))="Oncology","Oncology")))))))))))</f>
        <v>Cardiology</v>
      </c>
      <c r="P5785" s="3" t="str">
        <f t="shared" si="540"/>
        <v>Government</v>
      </c>
      <c r="Q5785" s="5">
        <f t="shared" si="541"/>
        <v>2</v>
      </c>
      <c r="R5785" s="1">
        <f t="shared" si="542"/>
        <v>64926.39</v>
      </c>
      <c r="S5785" s="1">
        <f t="shared" si="543"/>
        <v>1</v>
      </c>
      <c r="T5785" s="1" t="str">
        <f t="shared" si="544"/>
        <v>66+</v>
      </c>
      <c r="U5785" s="1" t="str">
        <f t="shared" si="545"/>
        <v>Unknown</v>
      </c>
    </row>
    <row r="5786" spans="1:21">
      <c r="A5786" s="1">
        <v>5785</v>
      </c>
      <c r="B5786" s="1">
        <v>53</v>
      </c>
      <c r="C5786" s="1" t="s">
        <v>18</v>
      </c>
      <c r="D5786" s="2">
        <v>45476</v>
      </c>
      <c r="E5786" s="2">
        <v>45483</v>
      </c>
      <c r="F5786" s="1" t="s">
        <v>49</v>
      </c>
      <c r="G5786" s="1" t="s">
        <v>31</v>
      </c>
      <c r="I5786" s="1">
        <v>292860.46999999997</v>
      </c>
      <c r="J5786" s="1" t="s">
        <v>42</v>
      </c>
      <c r="K5786" s="1" t="s">
        <v>20</v>
      </c>
      <c r="N5786" s="3" t="str">
        <f>IF(LEFT(LOWER(C5786),1)="m","Male",IF(LEFT(LOWER(C5786),1)="f","Female","Unknown"))</f>
        <v>Male</v>
      </c>
      <c r="O5786" s="4" t="str">
        <f>IF(TRIM(LOWER(F5786))="neuro","Neurology",IF(TRIM(LOWER(F5786))="Neurology","Neurology",IF(TRIM(LOWER(F5786))="general ward","General",IF(TRIM(LOWER(F5786))="general","General",IF(TRIM(LOWER(F5786))="cardiology","Cardiology",IF(TRIM(LOWER(F5786))="Cardiology","Cardiology",IF(TRIM(LOWER(F5786))="Peads","Pediatrics",IF(TRIM(LOWER(F5786))="Pediatrics","Pediatrics",IF(TRIM(LOWER(F5786))="orthopedics","Orthopedics",IF(TRIM(LOWER(F5786))="Neurology","Neurology",IF(TRIM(LOWER(F5786))="Oncology","Oncology")))))))))))</f>
        <v>Oncology</v>
      </c>
      <c r="P5786" s="3" t="str">
        <f t="shared" si="540"/>
        <v>Private</v>
      </c>
      <c r="Q5786" s="5">
        <f t="shared" si="541"/>
        <v>7</v>
      </c>
      <c r="R5786" s="1">
        <f t="shared" si="542"/>
        <v>292860.46999999997</v>
      </c>
      <c r="S5786" s="1">
        <f t="shared" si="543"/>
        <v>0</v>
      </c>
      <c r="T5786" s="1" t="str">
        <f t="shared" si="544"/>
        <v>51-65</v>
      </c>
      <c r="U5786" s="1" t="str">
        <f t="shared" si="545"/>
        <v>No</v>
      </c>
    </row>
    <row r="5787" spans="1:21">
      <c r="A5787" s="1">
        <v>5786</v>
      </c>
      <c r="B5787" s="1">
        <v>22</v>
      </c>
      <c r="C5787" s="1" t="s">
        <v>26</v>
      </c>
      <c r="D5787" s="2">
        <v>45069</v>
      </c>
      <c r="E5787" s="2">
        <v>45073</v>
      </c>
      <c r="F5787" s="1" t="s">
        <v>21</v>
      </c>
      <c r="G5787" s="1" t="s">
        <v>36</v>
      </c>
      <c r="H5787" s="1" t="s">
        <v>37</v>
      </c>
      <c r="I5787" s="1">
        <v>332707.39</v>
      </c>
      <c r="J5787" s="1" t="s">
        <v>17</v>
      </c>
      <c r="K5787" s="1" t="s">
        <v>17</v>
      </c>
      <c r="N5787" s="3" t="str">
        <f>IF(LEFT(LOWER(C5787),1)="m","Male",IF(LEFT(LOWER(C5787),1)="f","Female","Unknown"))</f>
        <v>Female</v>
      </c>
      <c r="O5787" s="4" t="str">
        <f>IF(TRIM(LOWER(F5787))="neuro","Neurology",IF(TRIM(LOWER(F5787))="Neurology","Neurology",IF(TRIM(LOWER(F5787))="general ward","General",IF(TRIM(LOWER(F5787))="general","General",IF(TRIM(LOWER(F5787))="cardiology","Cardiology",IF(TRIM(LOWER(F5787))="Cardiology","Cardiology",IF(TRIM(LOWER(F5787))="Peads","Pediatrics",IF(TRIM(LOWER(F5787))="Pediatrics","Pediatrics",IF(TRIM(LOWER(F5787))="orthopedics","Orthopedics",IF(TRIM(LOWER(F5787))="Neurology","Neurology",IF(TRIM(LOWER(F5787))="Oncology","Oncology")))))))))))</f>
        <v>General</v>
      </c>
      <c r="P5787" s="3" t="str">
        <f t="shared" si="540"/>
        <v>Government</v>
      </c>
      <c r="Q5787" s="5">
        <f t="shared" si="541"/>
        <v>4</v>
      </c>
      <c r="R5787" s="1">
        <f t="shared" si="542"/>
        <v>332707.39</v>
      </c>
      <c r="S5787" s="1">
        <f t="shared" si="543"/>
        <v>1</v>
      </c>
      <c r="T5787" s="1" t="str">
        <f t="shared" si="544"/>
        <v>18-35</v>
      </c>
      <c r="U5787" s="1" t="str">
        <f t="shared" si="545"/>
        <v>Yes</v>
      </c>
    </row>
    <row r="5788" spans="1:21">
      <c r="A5788" s="1">
        <v>5787</v>
      </c>
      <c r="C5788" s="1" t="s">
        <v>44</v>
      </c>
      <c r="D5788" s="2">
        <v>45482</v>
      </c>
      <c r="E5788" s="2">
        <v>45496</v>
      </c>
      <c r="F5788" s="1" t="s">
        <v>49</v>
      </c>
      <c r="G5788" s="1" t="s">
        <v>22</v>
      </c>
      <c r="H5788" s="1" t="s">
        <v>39</v>
      </c>
      <c r="I5788" s="1">
        <v>37717.07</v>
      </c>
      <c r="J5788" s="1" t="s">
        <v>38</v>
      </c>
      <c r="K5788" s="1" t="s">
        <v>42</v>
      </c>
      <c r="N5788" s="3" t="str">
        <f>IF(LEFT(LOWER(C5788),1)="m","Male",IF(LEFT(LOWER(C5788),1)="f","Female","Unknown"))</f>
        <v>Female</v>
      </c>
      <c r="O5788" s="4" t="str">
        <f>IF(TRIM(LOWER(F5788))="neuro","Neurology",IF(TRIM(LOWER(F5788))="Neurology","Neurology",IF(TRIM(LOWER(F5788))="general ward","General",IF(TRIM(LOWER(F5788))="general","General",IF(TRIM(LOWER(F5788))="cardiology","Cardiology",IF(TRIM(LOWER(F5788))="Cardiology","Cardiology",IF(TRIM(LOWER(F5788))="Peads","Pediatrics",IF(TRIM(LOWER(F5788))="Pediatrics","Pediatrics",IF(TRIM(LOWER(F5788))="orthopedics","Orthopedics",IF(TRIM(LOWER(F5788))="Neurology","Neurology",IF(TRIM(LOWER(F5788))="Oncology","Oncology")))))))))))</f>
        <v>Oncology</v>
      </c>
      <c r="P5788" s="3" t="str">
        <f t="shared" si="540"/>
        <v>Government</v>
      </c>
      <c r="Q5788" s="5">
        <f t="shared" si="541"/>
        <v>14</v>
      </c>
      <c r="R5788" s="1">
        <f t="shared" si="542"/>
        <v>37717.07</v>
      </c>
      <c r="S5788" s="1">
        <f t="shared" si="543"/>
        <v>0</v>
      </c>
      <c r="T5788" s="1" t="str">
        <f t="shared" si="544"/>
        <v>0-17</v>
      </c>
      <c r="U5788" s="1" t="str">
        <f t="shared" si="545"/>
        <v>No</v>
      </c>
    </row>
    <row r="5789" spans="1:21">
      <c r="A5789" s="1">
        <v>5788</v>
      </c>
      <c r="B5789" s="1">
        <v>75</v>
      </c>
      <c r="C5789" s="1" t="s">
        <v>29</v>
      </c>
      <c r="D5789" s="2">
        <v>45405</v>
      </c>
      <c r="E5789" s="2">
        <v>45409</v>
      </c>
      <c r="F5789" s="1" t="s">
        <v>45</v>
      </c>
      <c r="G5789" s="1" t="s">
        <v>14</v>
      </c>
      <c r="I5789" s="1">
        <v>176068.95</v>
      </c>
      <c r="J5789" s="1" t="s">
        <v>38</v>
      </c>
      <c r="K5789" s="1" t="s">
        <v>16</v>
      </c>
      <c r="N5789" s="3" t="str">
        <f>IF(LEFT(LOWER(C5789),1)="m","Male",IF(LEFT(LOWER(C5789),1)="f","Female","Unknown"))</f>
        <v>Female</v>
      </c>
      <c r="O5789" s="4" t="str">
        <f>IF(TRIM(LOWER(F5789))="neuro","Neurology",IF(TRIM(LOWER(F5789))="Neurology","Neurology",IF(TRIM(LOWER(F5789))="general ward","General",IF(TRIM(LOWER(F5789))="general","General",IF(TRIM(LOWER(F5789))="cardiology","Cardiology",IF(TRIM(LOWER(F5789))="Cardiology","Cardiology",IF(TRIM(LOWER(F5789))="Peads","Pediatrics",IF(TRIM(LOWER(F5789))="Pediatrics","Pediatrics",IF(TRIM(LOWER(F5789))="orthopedics","Orthopedics",IF(TRIM(LOWER(F5789))="Neurology","Neurology",IF(TRIM(LOWER(F5789))="Oncology","Oncology")))))))))))</f>
        <v>Neurology</v>
      </c>
      <c r="P5789" s="3" t="str">
        <f t="shared" si="540"/>
        <v>Private</v>
      </c>
      <c r="Q5789" s="5">
        <f t="shared" si="541"/>
        <v>4</v>
      </c>
      <c r="R5789" s="1">
        <f t="shared" si="542"/>
        <v>176068.95</v>
      </c>
      <c r="S5789" s="1">
        <f t="shared" si="543"/>
        <v>1</v>
      </c>
      <c r="T5789" s="1" t="str">
        <f t="shared" si="544"/>
        <v>66+</v>
      </c>
      <c r="U5789" s="1" t="str">
        <f t="shared" si="545"/>
        <v>No</v>
      </c>
    </row>
    <row r="5790" spans="1:21">
      <c r="A5790" s="1">
        <v>5789</v>
      </c>
      <c r="B5790" s="1">
        <v>32</v>
      </c>
      <c r="C5790" s="1" t="s">
        <v>34</v>
      </c>
      <c r="D5790" s="2">
        <v>45623</v>
      </c>
      <c r="E5790" s="2">
        <v>45643</v>
      </c>
      <c r="F5790" s="1" t="s">
        <v>35</v>
      </c>
      <c r="G5790" s="1" t="s">
        <v>36</v>
      </c>
      <c r="H5790" s="1" t="s">
        <v>23</v>
      </c>
      <c r="I5790" s="1">
        <v>281994.68</v>
      </c>
      <c r="K5790" s="1" t="s">
        <v>25</v>
      </c>
      <c r="N5790" s="3" t="str">
        <f>IF(LEFT(LOWER(C5790),1)="m","Male",IF(LEFT(LOWER(C5790),1)="f","Female","Unknown"))</f>
        <v>Male</v>
      </c>
      <c r="O5790" s="4" t="str">
        <f>IF(TRIM(LOWER(F5790))="neuro","Neurology",IF(TRIM(LOWER(F5790))="Neurology","Neurology",IF(TRIM(LOWER(F5790))="general ward","General",IF(TRIM(LOWER(F5790))="general","General",IF(TRIM(LOWER(F5790))="cardiology","Cardiology",IF(TRIM(LOWER(F5790))="Cardiology","Cardiology",IF(TRIM(LOWER(F5790))="Peads","Pediatrics",IF(TRIM(LOWER(F5790))="Pediatrics","Pediatrics",IF(TRIM(LOWER(F5790))="orthopedics","Orthopedics",IF(TRIM(LOWER(F5790))="Neurology","Neurology",IF(TRIM(LOWER(F5790))="Oncology","Oncology")))))))))))</f>
        <v>Cardiology</v>
      </c>
      <c r="P5790" s="3" t="str">
        <f t="shared" si="540"/>
        <v>Government</v>
      </c>
      <c r="Q5790" s="5">
        <f t="shared" si="541"/>
        <v>20</v>
      </c>
      <c r="R5790" s="1">
        <f t="shared" si="542"/>
        <v>281994.68</v>
      </c>
      <c r="S5790" s="1">
        <f t="shared" si="543"/>
        <v>1</v>
      </c>
      <c r="T5790" s="1" t="str">
        <f t="shared" si="544"/>
        <v>18-35</v>
      </c>
      <c r="U5790" s="1" t="str">
        <f t="shared" si="545"/>
        <v>Unknown</v>
      </c>
    </row>
    <row r="5791" spans="1:21">
      <c r="A5791" s="1">
        <v>5790</v>
      </c>
      <c r="B5791" s="1">
        <v>47</v>
      </c>
      <c r="C5791" s="1" t="s">
        <v>18</v>
      </c>
      <c r="D5791" s="2">
        <v>45003</v>
      </c>
      <c r="E5791" s="2">
        <v>45010</v>
      </c>
      <c r="F5791" s="1" t="s">
        <v>43</v>
      </c>
      <c r="G5791" s="1" t="s">
        <v>31</v>
      </c>
      <c r="I5791" s="1">
        <v>285541.56</v>
      </c>
      <c r="J5791" s="1" t="s">
        <v>42</v>
      </c>
      <c r="K5791" s="1" t="s">
        <v>25</v>
      </c>
      <c r="N5791" s="3" t="str">
        <f>IF(LEFT(LOWER(C5791),1)="m","Male",IF(LEFT(LOWER(C5791),1)="f","Female","Unknown"))</f>
        <v>Male</v>
      </c>
      <c r="O5791" s="4" t="str">
        <f>IF(TRIM(LOWER(F5791))="neuro","Neurology",IF(TRIM(LOWER(F5791))="Neurology","Neurology",IF(TRIM(LOWER(F5791))="general ward","General",IF(TRIM(LOWER(F5791))="general","General",IF(TRIM(LOWER(F5791))="cardiology","Cardiology",IF(TRIM(LOWER(F5791))="Cardiology","Cardiology",IF(TRIM(LOWER(F5791))="Peads","Pediatrics",IF(TRIM(LOWER(F5791))="Pediatrics","Pediatrics",IF(TRIM(LOWER(F5791))="orthopedics","Orthopedics",IF(TRIM(LOWER(F5791))="Neurology","Neurology",IF(TRIM(LOWER(F5791))="Oncology","Oncology")))))))))))</f>
        <v>Orthopedics</v>
      </c>
      <c r="P5791" s="3" t="str">
        <f t="shared" si="540"/>
        <v>Private</v>
      </c>
      <c r="Q5791" s="5">
        <f t="shared" si="541"/>
        <v>7</v>
      </c>
      <c r="R5791" s="1">
        <f t="shared" si="542"/>
        <v>285541.56</v>
      </c>
      <c r="S5791" s="1">
        <f t="shared" si="543"/>
        <v>1</v>
      </c>
      <c r="T5791" s="1" t="str">
        <f t="shared" si="544"/>
        <v>36-50</v>
      </c>
      <c r="U5791" s="1" t="str">
        <f t="shared" si="545"/>
        <v>No</v>
      </c>
    </row>
    <row r="5792" spans="1:21">
      <c r="A5792" s="1">
        <v>5791</v>
      </c>
      <c r="B5792" s="1">
        <v>57</v>
      </c>
      <c r="C5792" s="1" t="s">
        <v>29</v>
      </c>
      <c r="D5792" s="2">
        <v>45477</v>
      </c>
      <c r="E5792" s="2">
        <v>45493</v>
      </c>
      <c r="F5792" s="1" t="s">
        <v>45</v>
      </c>
      <c r="G5792" s="1" t="s">
        <v>14</v>
      </c>
      <c r="H5792" s="1" t="s">
        <v>51</v>
      </c>
      <c r="I5792" s="1">
        <v>147427.51999999999</v>
      </c>
      <c r="J5792" s="1" t="s">
        <v>24</v>
      </c>
      <c r="K5792" s="1" t="s">
        <v>25</v>
      </c>
      <c r="N5792" s="3" t="str">
        <f>IF(LEFT(LOWER(C5792),1)="m","Male",IF(LEFT(LOWER(C5792),1)="f","Female","Unknown"))</f>
        <v>Female</v>
      </c>
      <c r="O5792" s="4" t="str">
        <f>IF(TRIM(LOWER(F5792))="neuro","Neurology",IF(TRIM(LOWER(F5792))="Neurology","Neurology",IF(TRIM(LOWER(F5792))="general ward","General",IF(TRIM(LOWER(F5792))="general","General",IF(TRIM(LOWER(F5792))="cardiology","Cardiology",IF(TRIM(LOWER(F5792))="Cardiology","Cardiology",IF(TRIM(LOWER(F5792))="Peads","Pediatrics",IF(TRIM(LOWER(F5792))="Pediatrics","Pediatrics",IF(TRIM(LOWER(F5792))="orthopedics","Orthopedics",IF(TRIM(LOWER(F5792))="Neurology","Neurology",IF(TRIM(LOWER(F5792))="Oncology","Oncology")))))))))))</f>
        <v>Neurology</v>
      </c>
      <c r="P5792" s="3" t="str">
        <f t="shared" si="540"/>
        <v>Private</v>
      </c>
      <c r="Q5792" s="5">
        <f t="shared" si="541"/>
        <v>16</v>
      </c>
      <c r="R5792" s="1">
        <f t="shared" si="542"/>
        <v>147427.51999999999</v>
      </c>
      <c r="S5792" s="1">
        <f t="shared" si="543"/>
        <v>1</v>
      </c>
      <c r="T5792" s="1" t="str">
        <f t="shared" si="544"/>
        <v>51-65</v>
      </c>
      <c r="U5792" s="1" t="str">
        <f t="shared" si="545"/>
        <v>No</v>
      </c>
    </row>
    <row r="5793" spans="1:21">
      <c r="A5793" s="1">
        <v>5792</v>
      </c>
      <c r="B5793" s="1">
        <v>63</v>
      </c>
      <c r="C5793" s="1" t="s">
        <v>18</v>
      </c>
      <c r="D5793" s="2">
        <v>44978</v>
      </c>
      <c r="E5793" s="2">
        <v>44989</v>
      </c>
      <c r="F5793" s="1" t="s">
        <v>49</v>
      </c>
      <c r="G5793" s="1" t="s">
        <v>33</v>
      </c>
      <c r="H5793" s="1" t="s">
        <v>23</v>
      </c>
      <c r="I5793" s="1">
        <v>227946.97</v>
      </c>
      <c r="J5793" s="1" t="s">
        <v>38</v>
      </c>
      <c r="K5793" s="1" t="s">
        <v>16</v>
      </c>
      <c r="N5793" s="3" t="str">
        <f>IF(LEFT(LOWER(C5793),1)="m","Male",IF(LEFT(LOWER(C5793),1)="f","Female","Unknown"))</f>
        <v>Male</v>
      </c>
      <c r="O5793" s="4" t="str">
        <f>IF(TRIM(LOWER(F5793))="neuro","Neurology",IF(TRIM(LOWER(F5793))="Neurology","Neurology",IF(TRIM(LOWER(F5793))="general ward","General",IF(TRIM(LOWER(F5793))="general","General",IF(TRIM(LOWER(F5793))="cardiology","Cardiology",IF(TRIM(LOWER(F5793))="Cardiology","Cardiology",IF(TRIM(LOWER(F5793))="Peads","Pediatrics",IF(TRIM(LOWER(F5793))="Pediatrics","Pediatrics",IF(TRIM(LOWER(F5793))="orthopedics","Orthopedics",IF(TRIM(LOWER(F5793))="Neurology","Neurology",IF(TRIM(LOWER(F5793))="Oncology","Oncology")))))))))))</f>
        <v>Oncology</v>
      </c>
      <c r="P5793" s="3" t="str">
        <f t="shared" si="540"/>
        <v>Self</v>
      </c>
      <c r="Q5793" s="5">
        <f t="shared" si="541"/>
        <v>11</v>
      </c>
      <c r="R5793" s="1">
        <f t="shared" si="542"/>
        <v>227946.97</v>
      </c>
      <c r="S5793" s="1">
        <f t="shared" si="543"/>
        <v>1</v>
      </c>
      <c r="T5793" s="1" t="str">
        <f t="shared" si="544"/>
        <v>51-65</v>
      </c>
      <c r="U5793" s="1" t="str">
        <f t="shared" si="545"/>
        <v>No</v>
      </c>
    </row>
    <row r="5794" spans="1:21">
      <c r="A5794" s="1">
        <v>5793</v>
      </c>
      <c r="B5794" s="1">
        <v>50</v>
      </c>
      <c r="C5794" s="1" t="s">
        <v>44</v>
      </c>
      <c r="D5794" s="2">
        <v>45455</v>
      </c>
      <c r="E5794" s="2">
        <v>45465</v>
      </c>
      <c r="F5794" s="1" t="s">
        <v>35</v>
      </c>
      <c r="G5794" s="1" t="s">
        <v>14</v>
      </c>
      <c r="H5794" s="1" t="s">
        <v>47</v>
      </c>
      <c r="I5794" s="1">
        <v>273964.65999999997</v>
      </c>
      <c r="J5794" s="1" t="s">
        <v>38</v>
      </c>
      <c r="K5794" s="1" t="s">
        <v>42</v>
      </c>
      <c r="N5794" s="3" t="str">
        <f>IF(LEFT(LOWER(C5794),1)="m","Male",IF(LEFT(LOWER(C5794),1)="f","Female","Unknown"))</f>
        <v>Female</v>
      </c>
      <c r="O5794" s="4" t="str">
        <f>IF(TRIM(LOWER(F5794))="neuro","Neurology",IF(TRIM(LOWER(F5794))="Neurology","Neurology",IF(TRIM(LOWER(F5794))="general ward","General",IF(TRIM(LOWER(F5794))="general","General",IF(TRIM(LOWER(F5794))="cardiology","Cardiology",IF(TRIM(LOWER(F5794))="Cardiology","Cardiology",IF(TRIM(LOWER(F5794))="Peads","Pediatrics",IF(TRIM(LOWER(F5794))="Pediatrics","Pediatrics",IF(TRIM(LOWER(F5794))="orthopedics","Orthopedics",IF(TRIM(LOWER(F5794))="Neurology","Neurology",IF(TRIM(LOWER(F5794))="Oncology","Oncology")))))))))))</f>
        <v>Cardiology</v>
      </c>
      <c r="P5794" s="3" t="str">
        <f t="shared" si="540"/>
        <v>Private</v>
      </c>
      <c r="Q5794" s="5">
        <f t="shared" si="541"/>
        <v>10</v>
      </c>
      <c r="R5794" s="1">
        <f t="shared" si="542"/>
        <v>273964.65999999997</v>
      </c>
      <c r="S5794" s="1">
        <f t="shared" si="543"/>
        <v>0</v>
      </c>
      <c r="T5794" s="1" t="str">
        <f t="shared" si="544"/>
        <v>36-50</v>
      </c>
      <c r="U5794" s="1" t="str">
        <f t="shared" si="545"/>
        <v>No</v>
      </c>
    </row>
    <row r="5795" spans="1:21">
      <c r="A5795" s="1">
        <v>5794</v>
      </c>
      <c r="B5795" s="1">
        <v>58</v>
      </c>
      <c r="C5795" s="1" t="s">
        <v>44</v>
      </c>
      <c r="D5795" s="2">
        <v>45602</v>
      </c>
      <c r="E5795" s="2">
        <v>45617</v>
      </c>
      <c r="F5795" s="1" t="s">
        <v>30</v>
      </c>
      <c r="G5795" s="1" t="s">
        <v>41</v>
      </c>
      <c r="H5795" s="1" t="s">
        <v>48</v>
      </c>
      <c r="I5795" s="1">
        <v>23065.22</v>
      </c>
      <c r="J5795" s="1" t="s">
        <v>16</v>
      </c>
      <c r="K5795" s="1" t="s">
        <v>20</v>
      </c>
      <c r="N5795" s="3" t="str">
        <f>IF(LEFT(LOWER(C5795),1)="m","Male",IF(LEFT(LOWER(C5795),1)="f","Female","Unknown"))</f>
        <v>Female</v>
      </c>
      <c r="O5795" s="4" t="str">
        <f>IF(TRIM(LOWER(F5795))="neuro","Neurology",IF(TRIM(LOWER(F5795))="Neurology","Neurology",IF(TRIM(LOWER(F5795))="general ward","General",IF(TRIM(LOWER(F5795))="general","General",IF(TRIM(LOWER(F5795))="cardiology","Cardiology",IF(TRIM(LOWER(F5795))="Cardiology","Cardiology",IF(TRIM(LOWER(F5795))="Peads","Pediatrics",IF(TRIM(LOWER(F5795))="Pediatrics","Pediatrics",IF(TRIM(LOWER(F5795))="orthopedics","Orthopedics",IF(TRIM(LOWER(F5795))="Neurology","Neurology",IF(TRIM(LOWER(F5795))="Oncology","Oncology")))))))))))</f>
        <v>Pediatrics</v>
      </c>
      <c r="P5795" s="3" t="str">
        <f t="shared" si="540"/>
        <v>Unknown</v>
      </c>
      <c r="Q5795" s="5">
        <f t="shared" si="541"/>
        <v>15</v>
      </c>
      <c r="R5795" s="1">
        <f t="shared" si="542"/>
        <v>23065.22</v>
      </c>
      <c r="S5795" s="1">
        <f t="shared" si="543"/>
        <v>0</v>
      </c>
      <c r="T5795" s="1" t="str">
        <f t="shared" si="544"/>
        <v>51-65</v>
      </c>
      <c r="U5795" s="1" t="str">
        <f t="shared" si="545"/>
        <v>Yes</v>
      </c>
    </row>
    <row r="5796" spans="1:21">
      <c r="A5796" s="1">
        <v>5795</v>
      </c>
      <c r="B5796" s="1">
        <v>6</v>
      </c>
      <c r="C5796" s="1" t="s">
        <v>12</v>
      </c>
      <c r="D5796" s="2">
        <v>45193</v>
      </c>
      <c r="E5796" s="2">
        <v>45199</v>
      </c>
      <c r="F5796" s="1" t="s">
        <v>45</v>
      </c>
      <c r="G5796" s="1" t="s">
        <v>36</v>
      </c>
      <c r="H5796" s="1" t="s">
        <v>15</v>
      </c>
      <c r="I5796" s="1">
        <v>307882.23999999999</v>
      </c>
      <c r="J5796" s="1" t="s">
        <v>16</v>
      </c>
      <c r="K5796" s="1" t="s">
        <v>17</v>
      </c>
      <c r="N5796" s="3" t="str">
        <f>IF(LEFT(LOWER(C5796),1)="m","Male",IF(LEFT(LOWER(C5796),1)="f","Female","Unknown"))</f>
        <v>Unknown</v>
      </c>
      <c r="O5796" s="4" t="str">
        <f>IF(TRIM(LOWER(F5796))="neuro","Neurology",IF(TRIM(LOWER(F5796))="Neurology","Neurology",IF(TRIM(LOWER(F5796))="general ward","General",IF(TRIM(LOWER(F5796))="general","General",IF(TRIM(LOWER(F5796))="cardiology","Cardiology",IF(TRIM(LOWER(F5796))="Cardiology","Cardiology",IF(TRIM(LOWER(F5796))="Peads","Pediatrics",IF(TRIM(LOWER(F5796))="Pediatrics","Pediatrics",IF(TRIM(LOWER(F5796))="orthopedics","Orthopedics",IF(TRIM(LOWER(F5796))="Neurology","Neurology",IF(TRIM(LOWER(F5796))="Oncology","Oncology")))))))))))</f>
        <v>Neurology</v>
      </c>
      <c r="P5796" s="3" t="str">
        <f t="shared" si="540"/>
        <v>Government</v>
      </c>
      <c r="Q5796" s="5">
        <f t="shared" si="541"/>
        <v>6</v>
      </c>
      <c r="R5796" s="1">
        <f t="shared" si="542"/>
        <v>307882.23999999999</v>
      </c>
      <c r="S5796" s="1">
        <f t="shared" si="543"/>
        <v>1</v>
      </c>
      <c r="T5796" s="1" t="str">
        <f t="shared" si="544"/>
        <v>0-17</v>
      </c>
      <c r="U5796" s="1" t="str">
        <f t="shared" si="545"/>
        <v>Yes</v>
      </c>
    </row>
    <row r="5797" spans="1:21">
      <c r="A5797" s="1">
        <v>5796</v>
      </c>
      <c r="B5797" s="1">
        <v>41</v>
      </c>
      <c r="C5797" s="1" t="s">
        <v>44</v>
      </c>
      <c r="D5797" s="2">
        <v>44942</v>
      </c>
      <c r="E5797" s="2">
        <v>44951</v>
      </c>
      <c r="F5797" s="1" t="s">
        <v>30</v>
      </c>
      <c r="G5797" s="1" t="s">
        <v>31</v>
      </c>
      <c r="H5797" s="1" t="s">
        <v>37</v>
      </c>
      <c r="I5797" s="1">
        <v>184193.96</v>
      </c>
      <c r="J5797" s="1" t="s">
        <v>24</v>
      </c>
      <c r="K5797" s="1" t="s">
        <v>17</v>
      </c>
      <c r="N5797" s="3" t="str">
        <f>IF(LEFT(LOWER(C5797),1)="m","Male",IF(LEFT(LOWER(C5797),1)="f","Female","Unknown"))</f>
        <v>Female</v>
      </c>
      <c r="O5797" s="4" t="str">
        <f>IF(TRIM(LOWER(F5797))="neuro","Neurology",IF(TRIM(LOWER(F5797))="Neurology","Neurology",IF(TRIM(LOWER(F5797))="general ward","General",IF(TRIM(LOWER(F5797))="general","General",IF(TRIM(LOWER(F5797))="cardiology","Cardiology",IF(TRIM(LOWER(F5797))="Cardiology","Cardiology",IF(TRIM(LOWER(F5797))="Peads","Pediatrics",IF(TRIM(LOWER(F5797))="Pediatrics","Pediatrics",IF(TRIM(LOWER(F5797))="orthopedics","Orthopedics",IF(TRIM(LOWER(F5797))="Neurology","Neurology",IF(TRIM(LOWER(F5797))="Oncology","Oncology")))))))))))</f>
        <v>Pediatrics</v>
      </c>
      <c r="P5797" s="3" t="str">
        <f t="shared" si="540"/>
        <v>Private</v>
      </c>
      <c r="Q5797" s="5">
        <f t="shared" si="541"/>
        <v>9</v>
      </c>
      <c r="R5797" s="1">
        <f t="shared" si="542"/>
        <v>184193.96</v>
      </c>
      <c r="S5797" s="1">
        <f t="shared" si="543"/>
        <v>1</v>
      </c>
      <c r="T5797" s="1" t="str">
        <f t="shared" si="544"/>
        <v>36-50</v>
      </c>
      <c r="U5797" s="1" t="str">
        <f t="shared" si="545"/>
        <v>No</v>
      </c>
    </row>
    <row r="5798" spans="1:21">
      <c r="A5798" s="1">
        <v>5797</v>
      </c>
      <c r="B5798" s="1">
        <v>46</v>
      </c>
      <c r="C5798" s="1" t="s">
        <v>27</v>
      </c>
      <c r="D5798" s="2">
        <v>45295</v>
      </c>
      <c r="E5798" s="2">
        <v>45306</v>
      </c>
      <c r="F5798" s="1" t="s">
        <v>50</v>
      </c>
      <c r="G5798" s="1" t="s">
        <v>41</v>
      </c>
      <c r="H5798" s="1" t="s">
        <v>48</v>
      </c>
      <c r="I5798" s="1">
        <v>155776.28</v>
      </c>
      <c r="J5798" s="1" t="s">
        <v>24</v>
      </c>
      <c r="K5798" s="1" t="s">
        <v>38</v>
      </c>
      <c r="N5798" s="3" t="str">
        <f>IF(LEFT(LOWER(C5798),1)="m","Male",IF(LEFT(LOWER(C5798),1)="f","Female","Unknown"))</f>
        <v>Male</v>
      </c>
      <c r="O5798" s="4" t="str">
        <f>IF(TRIM(LOWER(F5798))="neuro","Neurology",IF(TRIM(LOWER(F5798))="Neurology","Neurology",IF(TRIM(LOWER(F5798))="general ward","General",IF(TRIM(LOWER(F5798))="general","General",IF(TRIM(LOWER(F5798))="cardiology","Cardiology",IF(TRIM(LOWER(F5798))="Cardiology","Cardiology",IF(TRIM(LOWER(F5798))="Peads","Pediatrics",IF(TRIM(LOWER(F5798))="Pediatrics","Pediatrics",IF(TRIM(LOWER(F5798))="orthopedics","Orthopedics",IF(TRIM(LOWER(F5798))="Neurology","Neurology",IF(TRIM(LOWER(F5798))="Oncology","Oncology")))))))))))</f>
        <v>Cardiology</v>
      </c>
      <c r="P5798" s="3" t="str">
        <f t="shared" si="540"/>
        <v>Unknown</v>
      </c>
      <c r="Q5798" s="5">
        <f t="shared" si="541"/>
        <v>11</v>
      </c>
      <c r="R5798" s="1">
        <f t="shared" si="542"/>
        <v>155776.28</v>
      </c>
      <c r="S5798" s="1">
        <f t="shared" si="543"/>
        <v>0</v>
      </c>
      <c r="T5798" s="1" t="str">
        <f t="shared" si="544"/>
        <v>36-50</v>
      </c>
      <c r="U5798" s="1" t="str">
        <f t="shared" si="545"/>
        <v>No</v>
      </c>
    </row>
    <row r="5799" spans="1:21">
      <c r="A5799" s="1">
        <v>5798</v>
      </c>
      <c r="B5799" s="1">
        <v>81</v>
      </c>
      <c r="C5799" s="1" t="s">
        <v>18</v>
      </c>
      <c r="D5799" s="2">
        <v>45590</v>
      </c>
      <c r="E5799" s="2">
        <v>45605</v>
      </c>
      <c r="F5799" s="1" t="s">
        <v>35</v>
      </c>
      <c r="G5799" s="1" t="s">
        <v>31</v>
      </c>
      <c r="H5799" s="1" t="s">
        <v>48</v>
      </c>
      <c r="I5799" s="1">
        <v>74477.179999999993</v>
      </c>
      <c r="K5799" s="1" t="s">
        <v>17</v>
      </c>
      <c r="N5799" s="3" t="str">
        <f>IF(LEFT(LOWER(C5799),1)="m","Male",IF(LEFT(LOWER(C5799),1)="f","Female","Unknown"))</f>
        <v>Male</v>
      </c>
      <c r="O5799" s="4" t="str">
        <f>IF(TRIM(LOWER(F5799))="neuro","Neurology",IF(TRIM(LOWER(F5799))="Neurology","Neurology",IF(TRIM(LOWER(F5799))="general ward","General",IF(TRIM(LOWER(F5799))="general","General",IF(TRIM(LOWER(F5799))="cardiology","Cardiology",IF(TRIM(LOWER(F5799))="Cardiology","Cardiology",IF(TRIM(LOWER(F5799))="Peads","Pediatrics",IF(TRIM(LOWER(F5799))="Pediatrics","Pediatrics",IF(TRIM(LOWER(F5799))="orthopedics","Orthopedics",IF(TRIM(LOWER(F5799))="Neurology","Neurology",IF(TRIM(LOWER(F5799))="Oncology","Oncology")))))))))))</f>
        <v>Cardiology</v>
      </c>
      <c r="P5799" s="3" t="str">
        <f t="shared" si="540"/>
        <v>Private</v>
      </c>
      <c r="Q5799" s="5">
        <f t="shared" si="541"/>
        <v>15</v>
      </c>
      <c r="R5799" s="1">
        <f t="shared" si="542"/>
        <v>74477.179999999993</v>
      </c>
      <c r="S5799" s="1">
        <f t="shared" si="543"/>
        <v>1</v>
      </c>
      <c r="T5799" s="1" t="str">
        <f t="shared" si="544"/>
        <v>66+</v>
      </c>
      <c r="U5799" s="1" t="str">
        <f t="shared" si="545"/>
        <v>Unknown</v>
      </c>
    </row>
    <row r="5800" spans="1:21">
      <c r="A5800" s="1">
        <v>5799</v>
      </c>
      <c r="B5800" s="1">
        <v>95</v>
      </c>
      <c r="C5800" s="1" t="s">
        <v>44</v>
      </c>
      <c r="D5800" s="2">
        <v>45407</v>
      </c>
      <c r="E5800" s="2">
        <v>45417</v>
      </c>
      <c r="F5800" s="1" t="s">
        <v>35</v>
      </c>
      <c r="G5800" s="1" t="s">
        <v>41</v>
      </c>
      <c r="H5800" s="1" t="s">
        <v>32</v>
      </c>
      <c r="I5800" s="1">
        <v>180577.37</v>
      </c>
      <c r="J5800" s="1" t="s">
        <v>38</v>
      </c>
      <c r="K5800" s="1" t="s">
        <v>20</v>
      </c>
      <c r="N5800" s="3" t="str">
        <f>IF(LEFT(LOWER(C5800),1)="m","Male",IF(LEFT(LOWER(C5800),1)="f","Female","Unknown"))</f>
        <v>Female</v>
      </c>
      <c r="O5800" s="4" t="str">
        <f>IF(TRIM(LOWER(F5800))="neuro","Neurology",IF(TRIM(LOWER(F5800))="Neurology","Neurology",IF(TRIM(LOWER(F5800))="general ward","General",IF(TRIM(LOWER(F5800))="general","General",IF(TRIM(LOWER(F5800))="cardiology","Cardiology",IF(TRIM(LOWER(F5800))="Cardiology","Cardiology",IF(TRIM(LOWER(F5800))="Peads","Pediatrics",IF(TRIM(LOWER(F5800))="Pediatrics","Pediatrics",IF(TRIM(LOWER(F5800))="orthopedics","Orthopedics",IF(TRIM(LOWER(F5800))="Neurology","Neurology",IF(TRIM(LOWER(F5800))="Oncology","Oncology")))))))))))</f>
        <v>Cardiology</v>
      </c>
      <c r="P5800" s="3" t="str">
        <f t="shared" si="540"/>
        <v>Unknown</v>
      </c>
      <c r="Q5800" s="5">
        <f t="shared" si="541"/>
        <v>10</v>
      </c>
      <c r="R5800" s="1">
        <f t="shared" si="542"/>
        <v>180577.37</v>
      </c>
      <c r="S5800" s="1">
        <f t="shared" si="543"/>
        <v>0</v>
      </c>
      <c r="T5800" s="1" t="str">
        <f t="shared" si="544"/>
        <v>66+</v>
      </c>
      <c r="U5800" s="1" t="str">
        <f t="shared" si="545"/>
        <v>No</v>
      </c>
    </row>
    <row r="5801" spans="1:21">
      <c r="A5801" s="1">
        <v>5800</v>
      </c>
      <c r="B5801" s="1">
        <v>59</v>
      </c>
      <c r="C5801" s="1" t="s">
        <v>27</v>
      </c>
      <c r="D5801" s="2">
        <v>45185</v>
      </c>
      <c r="E5801" s="2">
        <v>45191</v>
      </c>
      <c r="F5801" s="1" t="s">
        <v>50</v>
      </c>
      <c r="G5801" s="1" t="s">
        <v>36</v>
      </c>
      <c r="H5801" s="1" t="s">
        <v>23</v>
      </c>
      <c r="I5801" s="1">
        <v>249180.57</v>
      </c>
      <c r="J5801" s="1" t="s">
        <v>24</v>
      </c>
      <c r="K5801" s="1" t="s">
        <v>25</v>
      </c>
      <c r="N5801" s="3" t="str">
        <f>IF(LEFT(LOWER(C5801),1)="m","Male",IF(LEFT(LOWER(C5801),1)="f","Female","Unknown"))</f>
        <v>Male</v>
      </c>
      <c r="O5801" s="4" t="str">
        <f>IF(TRIM(LOWER(F5801))="neuro","Neurology",IF(TRIM(LOWER(F5801))="Neurology","Neurology",IF(TRIM(LOWER(F5801))="general ward","General",IF(TRIM(LOWER(F5801))="general","General",IF(TRIM(LOWER(F5801))="cardiology","Cardiology",IF(TRIM(LOWER(F5801))="Cardiology","Cardiology",IF(TRIM(LOWER(F5801))="Peads","Pediatrics",IF(TRIM(LOWER(F5801))="Pediatrics","Pediatrics",IF(TRIM(LOWER(F5801))="orthopedics","Orthopedics",IF(TRIM(LOWER(F5801))="Neurology","Neurology",IF(TRIM(LOWER(F5801))="Oncology","Oncology")))))))))))</f>
        <v>Cardiology</v>
      </c>
      <c r="P5801" s="3" t="str">
        <f t="shared" si="540"/>
        <v>Government</v>
      </c>
      <c r="Q5801" s="5">
        <f t="shared" si="541"/>
        <v>6</v>
      </c>
      <c r="R5801" s="1">
        <f t="shared" si="542"/>
        <v>249180.57</v>
      </c>
      <c r="S5801" s="1">
        <f t="shared" si="543"/>
        <v>1</v>
      </c>
      <c r="T5801" s="1" t="str">
        <f t="shared" si="544"/>
        <v>51-65</v>
      </c>
      <c r="U5801" s="1" t="str">
        <f t="shared" si="545"/>
        <v>No</v>
      </c>
    </row>
    <row r="5802" spans="1:21">
      <c r="A5802" s="1">
        <v>5801</v>
      </c>
      <c r="B5802" s="1">
        <v>45</v>
      </c>
      <c r="C5802" s="1" t="s">
        <v>18</v>
      </c>
      <c r="D5802" s="2">
        <v>45413</v>
      </c>
      <c r="E5802" s="2">
        <v>45419</v>
      </c>
      <c r="F5802" s="1" t="s">
        <v>49</v>
      </c>
      <c r="G5802" s="1" t="s">
        <v>36</v>
      </c>
      <c r="H5802" s="1" t="s">
        <v>39</v>
      </c>
      <c r="I5802" s="1">
        <v>44078.14</v>
      </c>
      <c r="J5802" s="1" t="s">
        <v>25</v>
      </c>
      <c r="K5802" s="1" t="s">
        <v>16</v>
      </c>
      <c r="N5802" s="3" t="str">
        <f>IF(LEFT(LOWER(C5802),1)="m","Male",IF(LEFT(LOWER(C5802),1)="f","Female","Unknown"))</f>
        <v>Male</v>
      </c>
      <c r="O5802" s="4" t="str">
        <f>IF(TRIM(LOWER(F5802))="neuro","Neurology",IF(TRIM(LOWER(F5802))="Neurology","Neurology",IF(TRIM(LOWER(F5802))="general ward","General",IF(TRIM(LOWER(F5802))="general","General",IF(TRIM(LOWER(F5802))="cardiology","Cardiology",IF(TRIM(LOWER(F5802))="Cardiology","Cardiology",IF(TRIM(LOWER(F5802))="Peads","Pediatrics",IF(TRIM(LOWER(F5802))="Pediatrics","Pediatrics",IF(TRIM(LOWER(F5802))="orthopedics","Orthopedics",IF(TRIM(LOWER(F5802))="Neurology","Neurology",IF(TRIM(LOWER(F5802))="Oncology","Oncology")))))))))))</f>
        <v>Oncology</v>
      </c>
      <c r="P5802" s="3" t="str">
        <f t="shared" si="540"/>
        <v>Government</v>
      </c>
      <c r="Q5802" s="5">
        <f t="shared" si="541"/>
        <v>6</v>
      </c>
      <c r="R5802" s="1">
        <f t="shared" si="542"/>
        <v>44078.14</v>
      </c>
      <c r="S5802" s="1">
        <f t="shared" si="543"/>
        <v>1</v>
      </c>
      <c r="T5802" s="1" t="str">
        <f t="shared" si="544"/>
        <v>36-50</v>
      </c>
      <c r="U5802" s="1" t="str">
        <f t="shared" si="545"/>
        <v>Yes</v>
      </c>
    </row>
    <row r="5803" spans="1:21">
      <c r="A5803" s="1">
        <v>5802</v>
      </c>
      <c r="B5803" s="1">
        <v>49</v>
      </c>
      <c r="C5803" s="1" t="s">
        <v>34</v>
      </c>
      <c r="D5803" s="2">
        <v>45189</v>
      </c>
      <c r="E5803" s="2">
        <v>45203</v>
      </c>
      <c r="F5803" s="1" t="s">
        <v>45</v>
      </c>
      <c r="G5803" s="1" t="s">
        <v>33</v>
      </c>
      <c r="H5803" s="1" t="s">
        <v>37</v>
      </c>
      <c r="I5803" s="1">
        <v>342516.47999999998</v>
      </c>
      <c r="K5803" s="1" t="s">
        <v>16</v>
      </c>
      <c r="N5803" s="3" t="str">
        <f>IF(LEFT(LOWER(C5803),1)="m","Male",IF(LEFT(LOWER(C5803),1)="f","Female","Unknown"))</f>
        <v>Male</v>
      </c>
      <c r="O5803" s="4" t="str">
        <f>IF(TRIM(LOWER(F5803))="neuro","Neurology",IF(TRIM(LOWER(F5803))="Neurology","Neurology",IF(TRIM(LOWER(F5803))="general ward","General",IF(TRIM(LOWER(F5803))="general","General",IF(TRIM(LOWER(F5803))="cardiology","Cardiology",IF(TRIM(LOWER(F5803))="Cardiology","Cardiology",IF(TRIM(LOWER(F5803))="Peads","Pediatrics",IF(TRIM(LOWER(F5803))="Pediatrics","Pediatrics",IF(TRIM(LOWER(F5803))="orthopedics","Orthopedics",IF(TRIM(LOWER(F5803))="Neurology","Neurology",IF(TRIM(LOWER(F5803))="Oncology","Oncology")))))))))))</f>
        <v>Neurology</v>
      </c>
      <c r="P5803" s="3" t="str">
        <f t="shared" si="540"/>
        <v>Self</v>
      </c>
      <c r="Q5803" s="5">
        <f t="shared" si="541"/>
        <v>14</v>
      </c>
      <c r="R5803" s="1">
        <f t="shared" si="542"/>
        <v>342516.47999999998</v>
      </c>
      <c r="S5803" s="1">
        <f t="shared" si="543"/>
        <v>1</v>
      </c>
      <c r="T5803" s="1" t="str">
        <f t="shared" si="544"/>
        <v>36-50</v>
      </c>
      <c r="U5803" s="1" t="str">
        <f t="shared" si="545"/>
        <v>Unknown</v>
      </c>
    </row>
    <row r="5804" spans="1:21">
      <c r="A5804" s="1">
        <v>5803</v>
      </c>
      <c r="B5804" s="1">
        <v>45</v>
      </c>
      <c r="C5804" s="1" t="s">
        <v>18</v>
      </c>
      <c r="D5804" s="2">
        <v>45217</v>
      </c>
      <c r="E5804" s="2">
        <v>45237</v>
      </c>
      <c r="F5804" s="1" t="s">
        <v>45</v>
      </c>
      <c r="G5804" s="1" t="s">
        <v>46</v>
      </c>
      <c r="H5804" s="1" t="s">
        <v>39</v>
      </c>
      <c r="I5804" s="1">
        <v>204121.81</v>
      </c>
      <c r="J5804" s="1" t="s">
        <v>42</v>
      </c>
      <c r="K5804" s="1" t="s">
        <v>17</v>
      </c>
      <c r="N5804" s="3" t="str">
        <f>IF(LEFT(LOWER(C5804),1)="m","Male",IF(LEFT(LOWER(C5804),1)="f","Female","Unknown"))</f>
        <v>Male</v>
      </c>
      <c r="O5804" s="4" t="str">
        <f>IF(TRIM(LOWER(F5804))="neuro","Neurology",IF(TRIM(LOWER(F5804))="Neurology","Neurology",IF(TRIM(LOWER(F5804))="general ward","General",IF(TRIM(LOWER(F5804))="general","General",IF(TRIM(LOWER(F5804))="cardiology","Cardiology",IF(TRIM(LOWER(F5804))="Cardiology","Cardiology",IF(TRIM(LOWER(F5804))="Peads","Pediatrics",IF(TRIM(LOWER(F5804))="Pediatrics","Pediatrics",IF(TRIM(LOWER(F5804))="orthopedics","Orthopedics",IF(TRIM(LOWER(F5804))="Neurology","Neurology",IF(TRIM(LOWER(F5804))="Oncology","Oncology")))))))))))</f>
        <v>Neurology</v>
      </c>
      <c r="P5804" s="3" t="str">
        <f t="shared" si="540"/>
        <v>Self</v>
      </c>
      <c r="Q5804" s="5">
        <f t="shared" si="541"/>
        <v>20</v>
      </c>
      <c r="R5804" s="1">
        <f t="shared" si="542"/>
        <v>204121.81</v>
      </c>
      <c r="S5804" s="1">
        <f t="shared" si="543"/>
        <v>1</v>
      </c>
      <c r="T5804" s="1" t="str">
        <f t="shared" si="544"/>
        <v>36-50</v>
      </c>
      <c r="U5804" s="1" t="str">
        <f t="shared" si="545"/>
        <v>No</v>
      </c>
    </row>
    <row r="5805" spans="1:21">
      <c r="A5805" s="1">
        <v>5804</v>
      </c>
      <c r="B5805" s="1">
        <v>26</v>
      </c>
      <c r="C5805" s="1" t="s">
        <v>44</v>
      </c>
      <c r="D5805" s="2">
        <v>45161</v>
      </c>
      <c r="E5805" s="2">
        <v>45176</v>
      </c>
      <c r="F5805" s="1" t="s">
        <v>28</v>
      </c>
      <c r="G5805" s="1" t="s">
        <v>22</v>
      </c>
      <c r="H5805" s="1" t="s">
        <v>37</v>
      </c>
      <c r="I5805" s="1">
        <v>15260.66</v>
      </c>
      <c r="J5805" s="1" t="s">
        <v>25</v>
      </c>
      <c r="K5805" s="1" t="s">
        <v>25</v>
      </c>
      <c r="N5805" s="3" t="str">
        <f>IF(LEFT(LOWER(C5805),1)="m","Male",IF(LEFT(LOWER(C5805),1)="f","Female","Unknown"))</f>
        <v>Female</v>
      </c>
      <c r="O5805" s="4" t="str">
        <f>IF(TRIM(LOWER(F5805))="neuro","Neurology",IF(TRIM(LOWER(F5805))="Neurology","Neurology",IF(TRIM(LOWER(F5805))="general ward","General",IF(TRIM(LOWER(F5805))="general","General",IF(TRIM(LOWER(F5805))="cardiology","Cardiology",IF(TRIM(LOWER(F5805))="Cardiology","Cardiology",IF(TRIM(LOWER(F5805))="Peads","Pediatrics",IF(TRIM(LOWER(F5805))="Pediatrics","Pediatrics",IF(TRIM(LOWER(F5805))="orthopedics","Orthopedics",IF(TRIM(LOWER(F5805))="Neurology","Neurology",IF(TRIM(LOWER(F5805))="Oncology","Oncology")))))))))))</f>
        <v>Orthopedics</v>
      </c>
      <c r="P5805" s="3" t="str">
        <f t="shared" si="540"/>
        <v>Government</v>
      </c>
      <c r="Q5805" s="5">
        <f t="shared" si="541"/>
        <v>15</v>
      </c>
      <c r="R5805" s="1">
        <f t="shared" si="542"/>
        <v>15260.66</v>
      </c>
      <c r="S5805" s="1">
        <f t="shared" si="543"/>
        <v>1</v>
      </c>
      <c r="T5805" s="1" t="str">
        <f t="shared" si="544"/>
        <v>18-35</v>
      </c>
      <c r="U5805" s="1" t="str">
        <f t="shared" si="545"/>
        <v>Yes</v>
      </c>
    </row>
    <row r="5806" spans="1:21">
      <c r="A5806" s="1">
        <v>5805</v>
      </c>
      <c r="B5806" s="1">
        <v>81</v>
      </c>
      <c r="C5806" s="1" t="s">
        <v>44</v>
      </c>
      <c r="D5806" s="2">
        <v>45033</v>
      </c>
      <c r="E5806" s="2">
        <v>45034</v>
      </c>
      <c r="F5806" s="1" t="s">
        <v>49</v>
      </c>
      <c r="G5806" s="1" t="s">
        <v>46</v>
      </c>
      <c r="H5806" s="1" t="s">
        <v>39</v>
      </c>
      <c r="I5806" s="1">
        <v>160850.4</v>
      </c>
      <c r="J5806" s="1" t="s">
        <v>17</v>
      </c>
      <c r="K5806" s="1" t="s">
        <v>42</v>
      </c>
      <c r="N5806" s="3" t="str">
        <f>IF(LEFT(LOWER(C5806),1)="m","Male",IF(LEFT(LOWER(C5806),1)="f","Female","Unknown"))</f>
        <v>Female</v>
      </c>
      <c r="O5806" s="4" t="str">
        <f>IF(TRIM(LOWER(F5806))="neuro","Neurology",IF(TRIM(LOWER(F5806))="Neurology","Neurology",IF(TRIM(LOWER(F5806))="general ward","General",IF(TRIM(LOWER(F5806))="general","General",IF(TRIM(LOWER(F5806))="cardiology","Cardiology",IF(TRIM(LOWER(F5806))="Cardiology","Cardiology",IF(TRIM(LOWER(F5806))="Peads","Pediatrics",IF(TRIM(LOWER(F5806))="Pediatrics","Pediatrics",IF(TRIM(LOWER(F5806))="orthopedics","Orthopedics",IF(TRIM(LOWER(F5806))="Neurology","Neurology",IF(TRIM(LOWER(F5806))="Oncology","Oncology")))))))))))</f>
        <v>Oncology</v>
      </c>
      <c r="P5806" s="3" t="str">
        <f t="shared" si="540"/>
        <v>Self</v>
      </c>
      <c r="Q5806" s="5">
        <f t="shared" si="541"/>
        <v>1</v>
      </c>
      <c r="R5806" s="1">
        <f t="shared" si="542"/>
        <v>160850.4</v>
      </c>
      <c r="S5806" s="1">
        <f t="shared" si="543"/>
        <v>0</v>
      </c>
      <c r="T5806" s="1" t="str">
        <f t="shared" si="544"/>
        <v>66+</v>
      </c>
      <c r="U5806" s="1" t="str">
        <f t="shared" si="545"/>
        <v>Yes</v>
      </c>
    </row>
    <row r="5807" spans="1:21">
      <c r="A5807" s="1">
        <v>5806</v>
      </c>
      <c r="B5807" s="1">
        <v>22</v>
      </c>
      <c r="C5807" s="1" t="s">
        <v>27</v>
      </c>
      <c r="D5807" s="2">
        <v>45134</v>
      </c>
      <c r="E5807" s="2">
        <v>45141</v>
      </c>
      <c r="F5807" s="1" t="s">
        <v>49</v>
      </c>
      <c r="G5807" s="1" t="s">
        <v>22</v>
      </c>
      <c r="H5807" s="1" t="s">
        <v>37</v>
      </c>
      <c r="I5807" s="1">
        <v>205905.89</v>
      </c>
      <c r="J5807" s="1" t="s">
        <v>17</v>
      </c>
      <c r="K5807" s="1" t="s">
        <v>38</v>
      </c>
      <c r="N5807" s="3" t="str">
        <f>IF(LEFT(LOWER(C5807),1)="m","Male",IF(LEFT(LOWER(C5807),1)="f","Female","Unknown"))</f>
        <v>Male</v>
      </c>
      <c r="O5807" s="4" t="str">
        <f>IF(TRIM(LOWER(F5807))="neuro","Neurology",IF(TRIM(LOWER(F5807))="Neurology","Neurology",IF(TRIM(LOWER(F5807))="general ward","General",IF(TRIM(LOWER(F5807))="general","General",IF(TRIM(LOWER(F5807))="cardiology","Cardiology",IF(TRIM(LOWER(F5807))="Cardiology","Cardiology",IF(TRIM(LOWER(F5807))="Peads","Pediatrics",IF(TRIM(LOWER(F5807))="Pediatrics","Pediatrics",IF(TRIM(LOWER(F5807))="orthopedics","Orthopedics",IF(TRIM(LOWER(F5807))="Neurology","Neurology",IF(TRIM(LOWER(F5807))="Oncology","Oncology")))))))))))</f>
        <v>Oncology</v>
      </c>
      <c r="P5807" s="3" t="str">
        <f t="shared" si="540"/>
        <v>Government</v>
      </c>
      <c r="Q5807" s="5">
        <f t="shared" si="541"/>
        <v>7</v>
      </c>
      <c r="R5807" s="1">
        <f t="shared" si="542"/>
        <v>205905.89</v>
      </c>
      <c r="S5807" s="1">
        <f t="shared" si="543"/>
        <v>0</v>
      </c>
      <c r="T5807" s="1" t="str">
        <f t="shared" si="544"/>
        <v>18-35</v>
      </c>
      <c r="U5807" s="1" t="str">
        <f t="shared" si="545"/>
        <v>Yes</v>
      </c>
    </row>
    <row r="5808" spans="1:21">
      <c r="A5808" s="1">
        <v>5807</v>
      </c>
      <c r="B5808" s="1">
        <v>17</v>
      </c>
      <c r="C5808" s="1" t="s">
        <v>34</v>
      </c>
      <c r="D5808" s="2">
        <v>45113</v>
      </c>
      <c r="E5808" s="2">
        <v>45124</v>
      </c>
      <c r="F5808" s="1" t="s">
        <v>50</v>
      </c>
      <c r="G5808" s="1" t="s">
        <v>36</v>
      </c>
      <c r="H5808" s="1" t="s">
        <v>32</v>
      </c>
      <c r="I5808" s="1">
        <v>95544.02</v>
      </c>
      <c r="J5808" s="1" t="s">
        <v>25</v>
      </c>
      <c r="K5808" s="1" t="s">
        <v>25</v>
      </c>
      <c r="N5808" s="3" t="str">
        <f>IF(LEFT(LOWER(C5808),1)="m","Male",IF(LEFT(LOWER(C5808),1)="f","Female","Unknown"))</f>
        <v>Male</v>
      </c>
      <c r="O5808" s="4" t="str">
        <f>IF(TRIM(LOWER(F5808))="neuro","Neurology",IF(TRIM(LOWER(F5808))="Neurology","Neurology",IF(TRIM(LOWER(F5808))="general ward","General",IF(TRIM(LOWER(F5808))="general","General",IF(TRIM(LOWER(F5808))="cardiology","Cardiology",IF(TRIM(LOWER(F5808))="Cardiology","Cardiology",IF(TRIM(LOWER(F5808))="Peads","Pediatrics",IF(TRIM(LOWER(F5808))="Pediatrics","Pediatrics",IF(TRIM(LOWER(F5808))="orthopedics","Orthopedics",IF(TRIM(LOWER(F5808))="Neurology","Neurology",IF(TRIM(LOWER(F5808))="Oncology","Oncology")))))))))))</f>
        <v>Cardiology</v>
      </c>
      <c r="P5808" s="3" t="str">
        <f t="shared" si="540"/>
        <v>Government</v>
      </c>
      <c r="Q5808" s="5">
        <f t="shared" si="541"/>
        <v>11</v>
      </c>
      <c r="R5808" s="1">
        <f t="shared" si="542"/>
        <v>95544.02</v>
      </c>
      <c r="S5808" s="1">
        <f t="shared" si="543"/>
        <v>1</v>
      </c>
      <c r="T5808" s="1" t="str">
        <f t="shared" si="544"/>
        <v>0-17</v>
      </c>
      <c r="U5808" s="1" t="str">
        <f t="shared" si="545"/>
        <v>Yes</v>
      </c>
    </row>
    <row r="5809" spans="1:21">
      <c r="A5809" s="1">
        <v>5808</v>
      </c>
      <c r="B5809" s="1">
        <v>45</v>
      </c>
      <c r="C5809" s="1" t="s">
        <v>29</v>
      </c>
      <c r="D5809" s="2">
        <v>45168</v>
      </c>
      <c r="E5809" s="2">
        <v>45182</v>
      </c>
      <c r="F5809" s="1" t="s">
        <v>49</v>
      </c>
      <c r="G5809" s="1" t="s">
        <v>22</v>
      </c>
      <c r="H5809" s="1" t="s">
        <v>48</v>
      </c>
      <c r="I5809" s="1">
        <v>278502.02</v>
      </c>
      <c r="J5809" s="1" t="s">
        <v>24</v>
      </c>
      <c r="K5809" s="1" t="s">
        <v>20</v>
      </c>
      <c r="N5809" s="3" t="str">
        <f>IF(LEFT(LOWER(C5809),1)="m","Male",IF(LEFT(LOWER(C5809),1)="f","Female","Unknown"))</f>
        <v>Female</v>
      </c>
      <c r="O5809" s="4" t="str">
        <f>IF(TRIM(LOWER(F5809))="neuro","Neurology",IF(TRIM(LOWER(F5809))="Neurology","Neurology",IF(TRIM(LOWER(F5809))="general ward","General",IF(TRIM(LOWER(F5809))="general","General",IF(TRIM(LOWER(F5809))="cardiology","Cardiology",IF(TRIM(LOWER(F5809))="Cardiology","Cardiology",IF(TRIM(LOWER(F5809))="Peads","Pediatrics",IF(TRIM(LOWER(F5809))="Pediatrics","Pediatrics",IF(TRIM(LOWER(F5809))="orthopedics","Orthopedics",IF(TRIM(LOWER(F5809))="Neurology","Neurology",IF(TRIM(LOWER(F5809))="Oncology","Oncology")))))))))))</f>
        <v>Oncology</v>
      </c>
      <c r="P5809" s="3" t="str">
        <f t="shared" si="540"/>
        <v>Government</v>
      </c>
      <c r="Q5809" s="5">
        <f t="shared" si="541"/>
        <v>14</v>
      </c>
      <c r="R5809" s="1">
        <f t="shared" si="542"/>
        <v>278502.02</v>
      </c>
      <c r="S5809" s="1">
        <f t="shared" si="543"/>
        <v>0</v>
      </c>
      <c r="T5809" s="1" t="str">
        <f t="shared" si="544"/>
        <v>36-50</v>
      </c>
      <c r="U5809" s="1" t="str">
        <f t="shared" si="545"/>
        <v>No</v>
      </c>
    </row>
    <row r="5810" spans="1:21">
      <c r="A5810" s="1">
        <v>5809</v>
      </c>
      <c r="B5810" s="1">
        <v>53</v>
      </c>
      <c r="C5810" s="1" t="s">
        <v>12</v>
      </c>
      <c r="D5810" s="2">
        <v>45136</v>
      </c>
      <c r="E5810" s="2">
        <v>45153</v>
      </c>
      <c r="F5810" s="1" t="s">
        <v>50</v>
      </c>
      <c r="G5810" s="1" t="s">
        <v>46</v>
      </c>
      <c r="H5810" s="1" t="s">
        <v>47</v>
      </c>
      <c r="I5810" s="1">
        <v>91877.01</v>
      </c>
      <c r="J5810" s="1" t="s">
        <v>42</v>
      </c>
      <c r="K5810" s="1" t="s">
        <v>20</v>
      </c>
      <c r="N5810" s="3" t="str">
        <f>IF(LEFT(LOWER(C5810),1)="m","Male",IF(LEFT(LOWER(C5810),1)="f","Female","Unknown"))</f>
        <v>Unknown</v>
      </c>
      <c r="O5810" s="4" t="str">
        <f>IF(TRIM(LOWER(F5810))="neuro","Neurology",IF(TRIM(LOWER(F5810))="Neurology","Neurology",IF(TRIM(LOWER(F5810))="general ward","General",IF(TRIM(LOWER(F5810))="general","General",IF(TRIM(LOWER(F5810))="cardiology","Cardiology",IF(TRIM(LOWER(F5810))="Cardiology","Cardiology",IF(TRIM(LOWER(F5810))="Peads","Pediatrics",IF(TRIM(LOWER(F5810))="Pediatrics","Pediatrics",IF(TRIM(LOWER(F5810))="orthopedics","Orthopedics",IF(TRIM(LOWER(F5810))="Neurology","Neurology",IF(TRIM(LOWER(F5810))="Oncology","Oncology")))))))))))</f>
        <v>Cardiology</v>
      </c>
      <c r="P5810" s="3" t="str">
        <f t="shared" si="540"/>
        <v>Self</v>
      </c>
      <c r="Q5810" s="5">
        <f t="shared" si="541"/>
        <v>17</v>
      </c>
      <c r="R5810" s="1">
        <f t="shared" si="542"/>
        <v>91877.01</v>
      </c>
      <c r="S5810" s="1">
        <f t="shared" si="543"/>
        <v>0</v>
      </c>
      <c r="T5810" s="1" t="str">
        <f t="shared" si="544"/>
        <v>51-65</v>
      </c>
      <c r="U5810" s="1" t="str">
        <f t="shared" si="545"/>
        <v>No</v>
      </c>
    </row>
    <row r="5811" spans="1:21">
      <c r="A5811" s="1">
        <v>5810</v>
      </c>
      <c r="B5811" s="1">
        <v>42</v>
      </c>
      <c r="C5811" s="1" t="s">
        <v>18</v>
      </c>
      <c r="D5811" s="2">
        <v>45511</v>
      </c>
      <c r="E5811" s="2">
        <v>45529</v>
      </c>
      <c r="F5811" s="1" t="s">
        <v>50</v>
      </c>
      <c r="G5811" s="1" t="s">
        <v>22</v>
      </c>
      <c r="H5811" s="1" t="s">
        <v>47</v>
      </c>
      <c r="I5811" s="1">
        <v>148147.57</v>
      </c>
      <c r="J5811" s="1" t="s">
        <v>38</v>
      </c>
      <c r="K5811" s="1" t="s">
        <v>42</v>
      </c>
      <c r="N5811" s="3" t="str">
        <f>IF(LEFT(LOWER(C5811),1)="m","Male",IF(LEFT(LOWER(C5811),1)="f","Female","Unknown"))</f>
        <v>Male</v>
      </c>
      <c r="O5811" s="4" t="str">
        <f>IF(TRIM(LOWER(F5811))="neuro","Neurology",IF(TRIM(LOWER(F5811))="Neurology","Neurology",IF(TRIM(LOWER(F5811))="general ward","General",IF(TRIM(LOWER(F5811))="general","General",IF(TRIM(LOWER(F5811))="cardiology","Cardiology",IF(TRIM(LOWER(F5811))="Cardiology","Cardiology",IF(TRIM(LOWER(F5811))="Peads","Pediatrics",IF(TRIM(LOWER(F5811))="Pediatrics","Pediatrics",IF(TRIM(LOWER(F5811))="orthopedics","Orthopedics",IF(TRIM(LOWER(F5811))="Neurology","Neurology",IF(TRIM(LOWER(F5811))="Oncology","Oncology")))))))))))</f>
        <v>Cardiology</v>
      </c>
      <c r="P5811" s="3" t="str">
        <f t="shared" si="540"/>
        <v>Government</v>
      </c>
      <c r="Q5811" s="5">
        <f t="shared" si="541"/>
        <v>18</v>
      </c>
      <c r="R5811" s="1">
        <f t="shared" si="542"/>
        <v>148147.57</v>
      </c>
      <c r="S5811" s="1">
        <f t="shared" si="543"/>
        <v>0</v>
      </c>
      <c r="T5811" s="1" t="str">
        <f t="shared" si="544"/>
        <v>36-50</v>
      </c>
      <c r="U5811" s="1" t="str">
        <f t="shared" si="545"/>
        <v>No</v>
      </c>
    </row>
    <row r="5812" spans="1:21">
      <c r="A5812" s="1">
        <v>5811</v>
      </c>
      <c r="B5812" s="1">
        <v>41</v>
      </c>
      <c r="C5812" s="1" t="s">
        <v>29</v>
      </c>
      <c r="D5812" s="2">
        <v>45426</v>
      </c>
      <c r="E5812" s="2">
        <v>45445</v>
      </c>
      <c r="F5812" s="1" t="s">
        <v>49</v>
      </c>
      <c r="G5812" s="1" t="s">
        <v>22</v>
      </c>
      <c r="H5812" s="1" t="s">
        <v>48</v>
      </c>
      <c r="I5812" s="1">
        <v>168935.16</v>
      </c>
      <c r="J5812" s="1" t="s">
        <v>24</v>
      </c>
      <c r="K5812" s="1" t="s">
        <v>20</v>
      </c>
      <c r="N5812" s="3" t="str">
        <f>IF(LEFT(LOWER(C5812),1)="m","Male",IF(LEFT(LOWER(C5812),1)="f","Female","Unknown"))</f>
        <v>Female</v>
      </c>
      <c r="O5812" s="4" t="str">
        <f>IF(TRIM(LOWER(F5812))="neuro","Neurology",IF(TRIM(LOWER(F5812))="Neurology","Neurology",IF(TRIM(LOWER(F5812))="general ward","General",IF(TRIM(LOWER(F5812))="general","General",IF(TRIM(LOWER(F5812))="cardiology","Cardiology",IF(TRIM(LOWER(F5812))="Cardiology","Cardiology",IF(TRIM(LOWER(F5812))="Peads","Pediatrics",IF(TRIM(LOWER(F5812))="Pediatrics","Pediatrics",IF(TRIM(LOWER(F5812))="orthopedics","Orthopedics",IF(TRIM(LOWER(F5812))="Neurology","Neurology",IF(TRIM(LOWER(F5812))="Oncology","Oncology")))))))))))</f>
        <v>Oncology</v>
      </c>
      <c r="P5812" s="3" t="str">
        <f t="shared" si="540"/>
        <v>Government</v>
      </c>
      <c r="Q5812" s="5">
        <f t="shared" si="541"/>
        <v>19</v>
      </c>
      <c r="R5812" s="1">
        <f t="shared" si="542"/>
        <v>168935.16</v>
      </c>
      <c r="S5812" s="1">
        <f t="shared" si="543"/>
        <v>0</v>
      </c>
      <c r="T5812" s="1" t="str">
        <f t="shared" si="544"/>
        <v>36-50</v>
      </c>
      <c r="U5812" s="1" t="str">
        <f t="shared" si="545"/>
        <v>No</v>
      </c>
    </row>
    <row r="5813" spans="1:21">
      <c r="A5813" s="1">
        <v>5812</v>
      </c>
      <c r="B5813" s="1">
        <v>16</v>
      </c>
      <c r="C5813" s="1" t="s">
        <v>12</v>
      </c>
      <c r="D5813" s="2">
        <v>45650</v>
      </c>
      <c r="E5813" s="2">
        <v>45655</v>
      </c>
      <c r="F5813" s="1" t="s">
        <v>50</v>
      </c>
      <c r="G5813" s="1" t="s">
        <v>36</v>
      </c>
      <c r="I5813" s="1">
        <v>33393.5</v>
      </c>
      <c r="J5813" s="1" t="s">
        <v>25</v>
      </c>
      <c r="K5813" s="1" t="s">
        <v>20</v>
      </c>
      <c r="N5813" s="3" t="str">
        <f>IF(LEFT(LOWER(C5813),1)="m","Male",IF(LEFT(LOWER(C5813),1)="f","Female","Unknown"))</f>
        <v>Unknown</v>
      </c>
      <c r="O5813" s="4" t="str">
        <f>IF(TRIM(LOWER(F5813))="neuro","Neurology",IF(TRIM(LOWER(F5813))="Neurology","Neurology",IF(TRIM(LOWER(F5813))="general ward","General",IF(TRIM(LOWER(F5813))="general","General",IF(TRIM(LOWER(F5813))="cardiology","Cardiology",IF(TRIM(LOWER(F5813))="Cardiology","Cardiology",IF(TRIM(LOWER(F5813))="Peads","Pediatrics",IF(TRIM(LOWER(F5813))="Pediatrics","Pediatrics",IF(TRIM(LOWER(F5813))="orthopedics","Orthopedics",IF(TRIM(LOWER(F5813))="Neurology","Neurology",IF(TRIM(LOWER(F5813))="Oncology","Oncology")))))))))))</f>
        <v>Cardiology</v>
      </c>
      <c r="P5813" s="3" t="str">
        <f t="shared" si="540"/>
        <v>Government</v>
      </c>
      <c r="Q5813" s="5">
        <f t="shared" si="541"/>
        <v>5</v>
      </c>
      <c r="R5813" s="1">
        <f t="shared" si="542"/>
        <v>33393.5</v>
      </c>
      <c r="S5813" s="1">
        <f t="shared" si="543"/>
        <v>0</v>
      </c>
      <c r="T5813" s="1" t="str">
        <f t="shared" si="544"/>
        <v>0-17</v>
      </c>
      <c r="U5813" s="1" t="str">
        <f t="shared" si="545"/>
        <v>Yes</v>
      </c>
    </row>
    <row r="5814" spans="1:21">
      <c r="A5814" s="1">
        <v>5813</v>
      </c>
      <c r="B5814" s="1">
        <v>69</v>
      </c>
      <c r="C5814" s="1" t="s">
        <v>29</v>
      </c>
      <c r="D5814" s="2">
        <v>45568</v>
      </c>
      <c r="E5814" s="2">
        <v>45579</v>
      </c>
      <c r="F5814" s="1" t="s">
        <v>19</v>
      </c>
      <c r="G5814" s="1" t="s">
        <v>33</v>
      </c>
      <c r="H5814" s="1" t="s">
        <v>23</v>
      </c>
      <c r="I5814" s="1">
        <v>22063.99</v>
      </c>
      <c r="J5814" s="1" t="s">
        <v>38</v>
      </c>
      <c r="K5814" s="1" t="s">
        <v>42</v>
      </c>
      <c r="N5814" s="3" t="str">
        <f>IF(LEFT(LOWER(C5814),1)="m","Male",IF(LEFT(LOWER(C5814),1)="f","Female","Unknown"))</f>
        <v>Female</v>
      </c>
      <c r="O5814" s="4" t="str">
        <f>IF(TRIM(LOWER(F5814))="neuro","Neurology",IF(TRIM(LOWER(F5814))="Neurology","Neurology",IF(TRIM(LOWER(F5814))="general ward","General",IF(TRIM(LOWER(F5814))="general","General",IF(TRIM(LOWER(F5814))="cardiology","Cardiology",IF(TRIM(LOWER(F5814))="Cardiology","Cardiology",IF(TRIM(LOWER(F5814))="Peads","Pediatrics",IF(TRIM(LOWER(F5814))="Pediatrics","Pediatrics",IF(TRIM(LOWER(F5814))="orthopedics","Orthopedics",IF(TRIM(LOWER(F5814))="Neurology","Neurology",IF(TRIM(LOWER(F5814))="Oncology","Oncology")))))))))))</f>
        <v>General</v>
      </c>
      <c r="P5814" s="3" t="str">
        <f t="shared" si="540"/>
        <v>Self</v>
      </c>
      <c r="Q5814" s="5">
        <f t="shared" si="541"/>
        <v>11</v>
      </c>
      <c r="R5814" s="1">
        <f t="shared" si="542"/>
        <v>22063.99</v>
      </c>
      <c r="S5814" s="1">
        <f t="shared" si="543"/>
        <v>0</v>
      </c>
      <c r="T5814" s="1" t="str">
        <f t="shared" si="544"/>
        <v>66+</v>
      </c>
      <c r="U5814" s="1" t="str">
        <f t="shared" si="545"/>
        <v>No</v>
      </c>
    </row>
    <row r="5815" spans="1:21">
      <c r="A5815" s="1">
        <v>5814</v>
      </c>
      <c r="B5815" s="1">
        <v>33</v>
      </c>
      <c r="C5815" s="1" t="s">
        <v>44</v>
      </c>
      <c r="D5815" s="2">
        <v>45188</v>
      </c>
      <c r="E5815" s="2">
        <v>45203</v>
      </c>
      <c r="F5815" s="1" t="s">
        <v>35</v>
      </c>
      <c r="G5815" s="1" t="s">
        <v>31</v>
      </c>
      <c r="I5815" s="1">
        <v>271333.03999999998</v>
      </c>
      <c r="J5815" s="1" t="s">
        <v>38</v>
      </c>
      <c r="K5815" s="1" t="s">
        <v>17</v>
      </c>
      <c r="N5815" s="3" t="str">
        <f>IF(LEFT(LOWER(C5815),1)="m","Male",IF(LEFT(LOWER(C5815),1)="f","Female","Unknown"))</f>
        <v>Female</v>
      </c>
      <c r="O5815" s="4" t="str">
        <f>IF(TRIM(LOWER(F5815))="neuro","Neurology",IF(TRIM(LOWER(F5815))="Neurology","Neurology",IF(TRIM(LOWER(F5815))="general ward","General",IF(TRIM(LOWER(F5815))="general","General",IF(TRIM(LOWER(F5815))="cardiology","Cardiology",IF(TRIM(LOWER(F5815))="Cardiology","Cardiology",IF(TRIM(LOWER(F5815))="Peads","Pediatrics",IF(TRIM(LOWER(F5815))="Pediatrics","Pediatrics",IF(TRIM(LOWER(F5815))="orthopedics","Orthopedics",IF(TRIM(LOWER(F5815))="Neurology","Neurology",IF(TRIM(LOWER(F5815))="Oncology","Oncology")))))))))))</f>
        <v>Cardiology</v>
      </c>
      <c r="P5815" s="3" t="str">
        <f t="shared" si="540"/>
        <v>Private</v>
      </c>
      <c r="Q5815" s="5">
        <f t="shared" si="541"/>
        <v>15</v>
      </c>
      <c r="R5815" s="1">
        <f t="shared" si="542"/>
        <v>271333.03999999998</v>
      </c>
      <c r="S5815" s="1">
        <f t="shared" si="543"/>
        <v>1</v>
      </c>
      <c r="T5815" s="1" t="str">
        <f t="shared" si="544"/>
        <v>18-35</v>
      </c>
      <c r="U5815" s="1" t="str">
        <f t="shared" si="545"/>
        <v>No</v>
      </c>
    </row>
    <row r="5816" spans="1:21">
      <c r="A5816" s="1">
        <v>5815</v>
      </c>
      <c r="B5816" s="1">
        <v>38</v>
      </c>
      <c r="C5816" s="1" t="s">
        <v>44</v>
      </c>
      <c r="D5816" s="2">
        <v>45485</v>
      </c>
      <c r="E5816" s="2">
        <v>45497</v>
      </c>
      <c r="F5816" s="1" t="s">
        <v>30</v>
      </c>
      <c r="G5816" s="1" t="s">
        <v>46</v>
      </c>
      <c r="H5816" s="1" t="s">
        <v>37</v>
      </c>
      <c r="I5816" s="1">
        <v>30191.57</v>
      </c>
      <c r="J5816" s="1" t="s">
        <v>17</v>
      </c>
      <c r="K5816" s="1" t="s">
        <v>25</v>
      </c>
      <c r="N5816" s="3" t="str">
        <f>IF(LEFT(LOWER(C5816),1)="m","Male",IF(LEFT(LOWER(C5816),1)="f","Female","Unknown"))</f>
        <v>Female</v>
      </c>
      <c r="O5816" s="4" t="str">
        <f>IF(TRIM(LOWER(F5816))="neuro","Neurology",IF(TRIM(LOWER(F5816))="Neurology","Neurology",IF(TRIM(LOWER(F5816))="general ward","General",IF(TRIM(LOWER(F5816))="general","General",IF(TRIM(LOWER(F5816))="cardiology","Cardiology",IF(TRIM(LOWER(F5816))="Cardiology","Cardiology",IF(TRIM(LOWER(F5816))="Peads","Pediatrics",IF(TRIM(LOWER(F5816))="Pediatrics","Pediatrics",IF(TRIM(LOWER(F5816))="orthopedics","Orthopedics",IF(TRIM(LOWER(F5816))="Neurology","Neurology",IF(TRIM(LOWER(F5816))="Oncology","Oncology")))))))))))</f>
        <v>Pediatrics</v>
      </c>
      <c r="P5816" s="3" t="str">
        <f t="shared" si="540"/>
        <v>Self</v>
      </c>
      <c r="Q5816" s="5">
        <f t="shared" si="541"/>
        <v>12</v>
      </c>
      <c r="R5816" s="1">
        <f t="shared" si="542"/>
        <v>30191.57</v>
      </c>
      <c r="S5816" s="1">
        <f t="shared" si="543"/>
        <v>1</v>
      </c>
      <c r="T5816" s="1" t="str">
        <f t="shared" si="544"/>
        <v>36-50</v>
      </c>
      <c r="U5816" s="1" t="str">
        <f t="shared" si="545"/>
        <v>Yes</v>
      </c>
    </row>
    <row r="5817" spans="1:21">
      <c r="A5817" s="1">
        <v>5816</v>
      </c>
      <c r="B5817" s="1">
        <v>88</v>
      </c>
      <c r="C5817" s="1" t="s">
        <v>27</v>
      </c>
      <c r="D5817" s="2">
        <v>45036</v>
      </c>
      <c r="E5817" s="2">
        <v>45049</v>
      </c>
      <c r="F5817" s="1" t="s">
        <v>30</v>
      </c>
      <c r="G5817" s="1" t="s">
        <v>46</v>
      </c>
      <c r="H5817" s="1" t="s">
        <v>15</v>
      </c>
      <c r="I5817" s="1">
        <v>339024.53</v>
      </c>
      <c r="J5817" s="1" t="s">
        <v>24</v>
      </c>
      <c r="K5817" s="1" t="s">
        <v>20</v>
      </c>
      <c r="N5817" s="3" t="str">
        <f>IF(LEFT(LOWER(C5817),1)="m","Male",IF(LEFT(LOWER(C5817),1)="f","Female","Unknown"))</f>
        <v>Male</v>
      </c>
      <c r="O5817" s="4" t="str">
        <f>IF(TRIM(LOWER(F5817))="neuro","Neurology",IF(TRIM(LOWER(F5817))="Neurology","Neurology",IF(TRIM(LOWER(F5817))="general ward","General",IF(TRIM(LOWER(F5817))="general","General",IF(TRIM(LOWER(F5817))="cardiology","Cardiology",IF(TRIM(LOWER(F5817))="Cardiology","Cardiology",IF(TRIM(LOWER(F5817))="Peads","Pediatrics",IF(TRIM(LOWER(F5817))="Pediatrics","Pediatrics",IF(TRIM(LOWER(F5817))="orthopedics","Orthopedics",IF(TRIM(LOWER(F5817))="Neurology","Neurology",IF(TRIM(LOWER(F5817))="Oncology","Oncology")))))))))))</f>
        <v>Pediatrics</v>
      </c>
      <c r="P5817" s="3" t="str">
        <f t="shared" si="540"/>
        <v>Self</v>
      </c>
      <c r="Q5817" s="5">
        <f t="shared" si="541"/>
        <v>13</v>
      </c>
      <c r="R5817" s="1">
        <f t="shared" si="542"/>
        <v>339024.53</v>
      </c>
      <c r="S5817" s="1">
        <f t="shared" si="543"/>
        <v>0</v>
      </c>
      <c r="T5817" s="1" t="str">
        <f t="shared" si="544"/>
        <v>66+</v>
      </c>
      <c r="U5817" s="1" t="str">
        <f t="shared" si="545"/>
        <v>No</v>
      </c>
    </row>
    <row r="5818" spans="1:21">
      <c r="A5818" s="1">
        <v>5817</v>
      </c>
      <c r="B5818" s="1">
        <v>87</v>
      </c>
      <c r="C5818" s="1" t="s">
        <v>12</v>
      </c>
      <c r="D5818" s="2">
        <v>45042</v>
      </c>
      <c r="E5818" s="2">
        <v>45053</v>
      </c>
      <c r="F5818" s="1" t="s">
        <v>19</v>
      </c>
      <c r="G5818" s="1" t="s">
        <v>14</v>
      </c>
      <c r="H5818" s="1" t="s">
        <v>47</v>
      </c>
      <c r="I5818" s="1">
        <v>113361.98</v>
      </c>
      <c r="J5818" s="1" t="s">
        <v>25</v>
      </c>
      <c r="K5818" s="1" t="s">
        <v>16</v>
      </c>
      <c r="N5818" s="3" t="str">
        <f>IF(LEFT(LOWER(C5818),1)="m","Male",IF(LEFT(LOWER(C5818),1)="f","Female","Unknown"))</f>
        <v>Unknown</v>
      </c>
      <c r="O5818" s="4" t="str">
        <f>IF(TRIM(LOWER(F5818))="neuro","Neurology",IF(TRIM(LOWER(F5818))="Neurology","Neurology",IF(TRIM(LOWER(F5818))="general ward","General",IF(TRIM(LOWER(F5818))="general","General",IF(TRIM(LOWER(F5818))="cardiology","Cardiology",IF(TRIM(LOWER(F5818))="Cardiology","Cardiology",IF(TRIM(LOWER(F5818))="Peads","Pediatrics",IF(TRIM(LOWER(F5818))="Pediatrics","Pediatrics",IF(TRIM(LOWER(F5818))="orthopedics","Orthopedics",IF(TRIM(LOWER(F5818))="Neurology","Neurology",IF(TRIM(LOWER(F5818))="Oncology","Oncology")))))))))))</f>
        <v>General</v>
      </c>
      <c r="P5818" s="3" t="str">
        <f t="shared" si="540"/>
        <v>Private</v>
      </c>
      <c r="Q5818" s="5">
        <f t="shared" si="541"/>
        <v>11</v>
      </c>
      <c r="R5818" s="1">
        <f t="shared" si="542"/>
        <v>113361.98</v>
      </c>
      <c r="S5818" s="1">
        <f t="shared" si="543"/>
        <v>1</v>
      </c>
      <c r="T5818" s="1" t="str">
        <f t="shared" si="544"/>
        <v>66+</v>
      </c>
      <c r="U5818" s="1" t="str">
        <f t="shared" si="545"/>
        <v>Yes</v>
      </c>
    </row>
    <row r="5819" spans="1:21">
      <c r="A5819" s="1">
        <v>5818</v>
      </c>
      <c r="B5819" s="1">
        <v>55</v>
      </c>
      <c r="C5819" s="1" t="s">
        <v>12</v>
      </c>
      <c r="D5819" s="2">
        <v>45126</v>
      </c>
      <c r="E5819" s="2">
        <v>45130</v>
      </c>
      <c r="F5819" s="1" t="s">
        <v>13</v>
      </c>
      <c r="G5819" s="1" t="s">
        <v>41</v>
      </c>
      <c r="H5819" s="1" t="s">
        <v>47</v>
      </c>
      <c r="I5819" s="1">
        <v>315892.59999999998</v>
      </c>
      <c r="J5819" s="1" t="s">
        <v>38</v>
      </c>
      <c r="K5819" s="1" t="s">
        <v>20</v>
      </c>
      <c r="N5819" s="3" t="str">
        <f>IF(LEFT(LOWER(C5819),1)="m","Male",IF(LEFT(LOWER(C5819),1)="f","Female","Unknown"))</f>
        <v>Unknown</v>
      </c>
      <c r="O5819" s="4" t="str">
        <f>IF(TRIM(LOWER(F5819))="neuro","Neurology",IF(TRIM(LOWER(F5819))="Neurology","Neurology",IF(TRIM(LOWER(F5819))="general ward","General",IF(TRIM(LOWER(F5819))="general","General",IF(TRIM(LOWER(F5819))="cardiology","Cardiology",IF(TRIM(LOWER(F5819))="Cardiology","Cardiology",IF(TRIM(LOWER(F5819))="Peads","Pediatrics",IF(TRIM(LOWER(F5819))="Pediatrics","Pediatrics",IF(TRIM(LOWER(F5819))="orthopedics","Orthopedics",IF(TRIM(LOWER(F5819))="Neurology","Neurology",IF(TRIM(LOWER(F5819))="Oncology","Oncology")))))))))))</f>
        <v>Neurology</v>
      </c>
      <c r="P5819" s="3" t="str">
        <f t="shared" si="540"/>
        <v>Unknown</v>
      </c>
      <c r="Q5819" s="5">
        <f t="shared" si="541"/>
        <v>4</v>
      </c>
      <c r="R5819" s="1">
        <f t="shared" si="542"/>
        <v>315892.59999999998</v>
      </c>
      <c r="S5819" s="1">
        <f t="shared" si="543"/>
        <v>0</v>
      </c>
      <c r="T5819" s="1" t="str">
        <f t="shared" si="544"/>
        <v>51-65</v>
      </c>
      <c r="U5819" s="1" t="str">
        <f t="shared" si="545"/>
        <v>No</v>
      </c>
    </row>
    <row r="5820" spans="1:21">
      <c r="A5820" s="1">
        <v>5819</v>
      </c>
      <c r="B5820" s="1">
        <v>92</v>
      </c>
      <c r="C5820" s="1" t="s">
        <v>44</v>
      </c>
      <c r="D5820" s="2">
        <v>45321</v>
      </c>
      <c r="E5820" s="2">
        <v>45323</v>
      </c>
      <c r="F5820" s="1" t="s">
        <v>21</v>
      </c>
      <c r="G5820" s="1" t="s">
        <v>46</v>
      </c>
      <c r="I5820" s="1">
        <v>278945.71999999997</v>
      </c>
      <c r="J5820" s="1" t="s">
        <v>17</v>
      </c>
      <c r="K5820" s="1" t="s">
        <v>42</v>
      </c>
      <c r="N5820" s="3" t="str">
        <f>IF(LEFT(LOWER(C5820),1)="m","Male",IF(LEFT(LOWER(C5820),1)="f","Female","Unknown"))</f>
        <v>Female</v>
      </c>
      <c r="O5820" s="4" t="str">
        <f>IF(TRIM(LOWER(F5820))="neuro","Neurology",IF(TRIM(LOWER(F5820))="Neurology","Neurology",IF(TRIM(LOWER(F5820))="general ward","General",IF(TRIM(LOWER(F5820))="general","General",IF(TRIM(LOWER(F5820))="cardiology","Cardiology",IF(TRIM(LOWER(F5820))="Cardiology","Cardiology",IF(TRIM(LOWER(F5820))="Peads","Pediatrics",IF(TRIM(LOWER(F5820))="Pediatrics","Pediatrics",IF(TRIM(LOWER(F5820))="orthopedics","Orthopedics",IF(TRIM(LOWER(F5820))="Neurology","Neurology",IF(TRIM(LOWER(F5820))="Oncology","Oncology")))))))))))</f>
        <v>General</v>
      </c>
      <c r="P5820" s="3" t="str">
        <f t="shared" si="540"/>
        <v>Self</v>
      </c>
      <c r="Q5820" s="5">
        <f t="shared" si="541"/>
        <v>2</v>
      </c>
      <c r="R5820" s="1">
        <f t="shared" si="542"/>
        <v>278945.71999999997</v>
      </c>
      <c r="S5820" s="1">
        <f t="shared" si="543"/>
        <v>0</v>
      </c>
      <c r="T5820" s="1" t="str">
        <f t="shared" si="544"/>
        <v>66+</v>
      </c>
      <c r="U5820" s="1" t="str">
        <f t="shared" si="545"/>
        <v>Yes</v>
      </c>
    </row>
    <row r="5821" spans="1:21">
      <c r="A5821" s="1">
        <v>5820</v>
      </c>
      <c r="B5821" s="1">
        <v>7</v>
      </c>
      <c r="C5821" s="1" t="s">
        <v>34</v>
      </c>
      <c r="D5821" s="2">
        <v>45525</v>
      </c>
      <c r="E5821" s="2">
        <v>45534</v>
      </c>
      <c r="F5821" s="1" t="s">
        <v>49</v>
      </c>
      <c r="G5821" s="1" t="s">
        <v>46</v>
      </c>
      <c r="H5821" s="1" t="s">
        <v>32</v>
      </c>
      <c r="I5821" s="1">
        <v>86410.34</v>
      </c>
      <c r="K5821" s="1" t="s">
        <v>17</v>
      </c>
      <c r="N5821" s="3" t="str">
        <f>IF(LEFT(LOWER(C5821),1)="m","Male",IF(LEFT(LOWER(C5821),1)="f","Female","Unknown"))</f>
        <v>Male</v>
      </c>
      <c r="O5821" s="4" t="str">
        <f>IF(TRIM(LOWER(F5821))="neuro","Neurology",IF(TRIM(LOWER(F5821))="Neurology","Neurology",IF(TRIM(LOWER(F5821))="general ward","General",IF(TRIM(LOWER(F5821))="general","General",IF(TRIM(LOWER(F5821))="cardiology","Cardiology",IF(TRIM(LOWER(F5821))="Cardiology","Cardiology",IF(TRIM(LOWER(F5821))="Peads","Pediatrics",IF(TRIM(LOWER(F5821))="Pediatrics","Pediatrics",IF(TRIM(LOWER(F5821))="orthopedics","Orthopedics",IF(TRIM(LOWER(F5821))="Neurology","Neurology",IF(TRIM(LOWER(F5821))="Oncology","Oncology")))))))))))</f>
        <v>Oncology</v>
      </c>
      <c r="P5821" s="3" t="str">
        <f t="shared" si="540"/>
        <v>Self</v>
      </c>
      <c r="Q5821" s="5">
        <f t="shared" si="541"/>
        <v>9</v>
      </c>
      <c r="R5821" s="1">
        <f t="shared" si="542"/>
        <v>86410.34</v>
      </c>
      <c r="S5821" s="1">
        <f t="shared" si="543"/>
        <v>1</v>
      </c>
      <c r="T5821" s="1" t="str">
        <f t="shared" si="544"/>
        <v>0-17</v>
      </c>
      <c r="U5821" s="1" t="str">
        <f t="shared" si="545"/>
        <v>Unknown</v>
      </c>
    </row>
    <row r="5822" spans="1:21">
      <c r="A5822" s="1">
        <v>5821</v>
      </c>
      <c r="B5822" s="1">
        <v>47</v>
      </c>
      <c r="C5822" s="1" t="s">
        <v>34</v>
      </c>
      <c r="D5822" s="2">
        <v>45398</v>
      </c>
      <c r="E5822" s="2">
        <v>45414</v>
      </c>
      <c r="F5822" s="1" t="s">
        <v>40</v>
      </c>
      <c r="G5822" s="1" t="s">
        <v>22</v>
      </c>
      <c r="H5822" s="1" t="s">
        <v>51</v>
      </c>
      <c r="I5822" s="1">
        <v>75842.039999999994</v>
      </c>
      <c r="J5822" s="1" t="s">
        <v>25</v>
      </c>
      <c r="K5822" s="1" t="s">
        <v>25</v>
      </c>
      <c r="N5822" s="3" t="str">
        <f>IF(LEFT(LOWER(C5822),1)="m","Male",IF(LEFT(LOWER(C5822),1)="f","Female","Unknown"))</f>
        <v>Male</v>
      </c>
      <c r="O5822" s="4" t="str">
        <f>IF(TRIM(LOWER(F5822))="neuro","Neurology",IF(TRIM(LOWER(F5822))="Neurology","Neurology",IF(TRIM(LOWER(F5822))="general ward","General",IF(TRIM(LOWER(F5822))="general","General",IF(TRIM(LOWER(F5822))="cardiology","Cardiology",IF(TRIM(LOWER(F5822))="Cardiology","Cardiology",IF(TRIM(LOWER(F5822))="Peads","Pediatrics",IF(TRIM(LOWER(F5822))="Pediatrics","Pediatrics",IF(TRIM(LOWER(F5822))="orthopedics","Orthopedics",IF(TRIM(LOWER(F5822))="Neurology","Neurology",IF(TRIM(LOWER(F5822))="Oncology","Oncology")))))))))))</f>
        <v>Pediatrics</v>
      </c>
      <c r="P5822" s="3" t="str">
        <f t="shared" si="540"/>
        <v>Government</v>
      </c>
      <c r="Q5822" s="5">
        <f t="shared" si="541"/>
        <v>16</v>
      </c>
      <c r="R5822" s="1">
        <f t="shared" si="542"/>
        <v>75842.039999999994</v>
      </c>
      <c r="S5822" s="1">
        <f t="shared" si="543"/>
        <v>1</v>
      </c>
      <c r="T5822" s="1" t="str">
        <f t="shared" si="544"/>
        <v>36-50</v>
      </c>
      <c r="U5822" s="1" t="str">
        <f t="shared" si="545"/>
        <v>Yes</v>
      </c>
    </row>
    <row r="5823" spans="1:21">
      <c r="A5823" s="1">
        <v>5822</v>
      </c>
      <c r="B5823" s="1">
        <v>34</v>
      </c>
      <c r="C5823" s="1" t="s">
        <v>44</v>
      </c>
      <c r="D5823" s="2">
        <v>45330</v>
      </c>
      <c r="E5823" s="2">
        <v>45334</v>
      </c>
      <c r="F5823" s="1" t="s">
        <v>40</v>
      </c>
      <c r="G5823" s="1" t="s">
        <v>46</v>
      </c>
      <c r="H5823" s="1" t="s">
        <v>47</v>
      </c>
      <c r="I5823" s="1">
        <v>101297.78</v>
      </c>
      <c r="J5823" s="1" t="s">
        <v>25</v>
      </c>
      <c r="K5823" s="1" t="s">
        <v>16</v>
      </c>
      <c r="N5823" s="3" t="str">
        <f>IF(LEFT(LOWER(C5823),1)="m","Male",IF(LEFT(LOWER(C5823),1)="f","Female","Unknown"))</f>
        <v>Female</v>
      </c>
      <c r="O5823" s="4" t="str">
        <f>IF(TRIM(LOWER(F5823))="neuro","Neurology",IF(TRIM(LOWER(F5823))="Neurology","Neurology",IF(TRIM(LOWER(F5823))="general ward","General",IF(TRIM(LOWER(F5823))="general","General",IF(TRIM(LOWER(F5823))="cardiology","Cardiology",IF(TRIM(LOWER(F5823))="Cardiology","Cardiology",IF(TRIM(LOWER(F5823))="Peads","Pediatrics",IF(TRIM(LOWER(F5823))="Pediatrics","Pediatrics",IF(TRIM(LOWER(F5823))="orthopedics","Orthopedics",IF(TRIM(LOWER(F5823))="Neurology","Neurology",IF(TRIM(LOWER(F5823))="Oncology","Oncology")))))))))))</f>
        <v>Pediatrics</v>
      </c>
      <c r="P5823" s="3" t="str">
        <f t="shared" si="540"/>
        <v>Self</v>
      </c>
      <c r="Q5823" s="5">
        <f t="shared" si="541"/>
        <v>4</v>
      </c>
      <c r="R5823" s="1">
        <f t="shared" si="542"/>
        <v>101297.78</v>
      </c>
      <c r="S5823" s="1">
        <f t="shared" si="543"/>
        <v>1</v>
      </c>
      <c r="T5823" s="1" t="str">
        <f t="shared" si="544"/>
        <v>18-35</v>
      </c>
      <c r="U5823" s="1" t="str">
        <f t="shared" si="545"/>
        <v>Yes</v>
      </c>
    </row>
    <row r="5824" spans="1:21">
      <c r="A5824" s="1">
        <v>5823</v>
      </c>
      <c r="B5824" s="1">
        <v>78</v>
      </c>
      <c r="C5824" s="1" t="s">
        <v>44</v>
      </c>
      <c r="D5824" s="2">
        <v>45067</v>
      </c>
      <c r="E5824" s="2">
        <v>45083</v>
      </c>
      <c r="F5824" s="1" t="s">
        <v>43</v>
      </c>
      <c r="G5824" s="1" t="s">
        <v>46</v>
      </c>
      <c r="H5824" s="1" t="s">
        <v>15</v>
      </c>
      <c r="I5824" s="1">
        <v>276032.71999999997</v>
      </c>
      <c r="J5824" s="1" t="s">
        <v>17</v>
      </c>
      <c r="K5824" s="1" t="s">
        <v>42</v>
      </c>
      <c r="N5824" s="3" t="str">
        <f>IF(LEFT(LOWER(C5824),1)="m","Male",IF(LEFT(LOWER(C5824),1)="f","Female","Unknown"))</f>
        <v>Female</v>
      </c>
      <c r="O5824" s="4" t="str">
        <f>IF(TRIM(LOWER(F5824))="neuro","Neurology",IF(TRIM(LOWER(F5824))="Neurology","Neurology",IF(TRIM(LOWER(F5824))="general ward","General",IF(TRIM(LOWER(F5824))="general","General",IF(TRIM(LOWER(F5824))="cardiology","Cardiology",IF(TRIM(LOWER(F5824))="Cardiology","Cardiology",IF(TRIM(LOWER(F5824))="Peads","Pediatrics",IF(TRIM(LOWER(F5824))="Pediatrics","Pediatrics",IF(TRIM(LOWER(F5824))="orthopedics","Orthopedics",IF(TRIM(LOWER(F5824))="Neurology","Neurology",IF(TRIM(LOWER(F5824))="Oncology","Oncology")))))))))))</f>
        <v>Orthopedics</v>
      </c>
      <c r="P5824" s="3" t="str">
        <f t="shared" si="540"/>
        <v>Self</v>
      </c>
      <c r="Q5824" s="5">
        <f t="shared" si="541"/>
        <v>16</v>
      </c>
      <c r="R5824" s="1">
        <f t="shared" si="542"/>
        <v>276032.71999999997</v>
      </c>
      <c r="S5824" s="1">
        <f t="shared" si="543"/>
        <v>0</v>
      </c>
      <c r="T5824" s="1" t="str">
        <f t="shared" si="544"/>
        <v>66+</v>
      </c>
      <c r="U5824" s="1" t="str">
        <f t="shared" si="545"/>
        <v>Yes</v>
      </c>
    </row>
    <row r="5825" spans="1:21">
      <c r="A5825" s="1">
        <v>5824</v>
      </c>
      <c r="B5825" s="1">
        <v>24</v>
      </c>
      <c r="C5825" s="1" t="s">
        <v>18</v>
      </c>
      <c r="D5825" s="2">
        <v>45085</v>
      </c>
      <c r="E5825" s="2">
        <v>45095</v>
      </c>
      <c r="F5825" s="1" t="s">
        <v>13</v>
      </c>
      <c r="G5825" s="1" t="s">
        <v>33</v>
      </c>
      <c r="H5825" s="1" t="s">
        <v>23</v>
      </c>
      <c r="I5825" s="1">
        <v>46006.95</v>
      </c>
      <c r="J5825" s="1" t="s">
        <v>42</v>
      </c>
      <c r="K5825" s="1" t="s">
        <v>25</v>
      </c>
      <c r="N5825" s="3" t="str">
        <f>IF(LEFT(LOWER(C5825),1)="m","Male",IF(LEFT(LOWER(C5825),1)="f","Female","Unknown"))</f>
        <v>Male</v>
      </c>
      <c r="O5825" s="4" t="str">
        <f>IF(TRIM(LOWER(F5825))="neuro","Neurology",IF(TRIM(LOWER(F5825))="Neurology","Neurology",IF(TRIM(LOWER(F5825))="general ward","General",IF(TRIM(LOWER(F5825))="general","General",IF(TRIM(LOWER(F5825))="cardiology","Cardiology",IF(TRIM(LOWER(F5825))="Cardiology","Cardiology",IF(TRIM(LOWER(F5825))="Peads","Pediatrics",IF(TRIM(LOWER(F5825))="Pediatrics","Pediatrics",IF(TRIM(LOWER(F5825))="orthopedics","Orthopedics",IF(TRIM(LOWER(F5825))="Neurology","Neurology",IF(TRIM(LOWER(F5825))="Oncology","Oncology")))))))))))</f>
        <v>Neurology</v>
      </c>
      <c r="P5825" s="3" t="str">
        <f t="shared" si="540"/>
        <v>Self</v>
      </c>
      <c r="Q5825" s="5">
        <f t="shared" si="541"/>
        <v>10</v>
      </c>
      <c r="R5825" s="1">
        <f t="shared" si="542"/>
        <v>46006.95</v>
      </c>
      <c r="S5825" s="1">
        <f t="shared" si="543"/>
        <v>1</v>
      </c>
      <c r="T5825" s="1" t="str">
        <f t="shared" si="544"/>
        <v>18-35</v>
      </c>
      <c r="U5825" s="1" t="str">
        <f t="shared" si="545"/>
        <v>No</v>
      </c>
    </row>
    <row r="5826" spans="1:21">
      <c r="A5826" s="1">
        <v>5825</v>
      </c>
      <c r="B5826" s="1">
        <v>23</v>
      </c>
      <c r="C5826" s="1" t="s">
        <v>26</v>
      </c>
      <c r="D5826" s="2">
        <v>45419</v>
      </c>
      <c r="E5826" s="2">
        <v>45422</v>
      </c>
      <c r="F5826" s="1" t="s">
        <v>43</v>
      </c>
      <c r="G5826" s="1" t="s">
        <v>22</v>
      </c>
      <c r="H5826" s="1" t="s">
        <v>32</v>
      </c>
      <c r="I5826" s="1">
        <v>104767.65</v>
      </c>
      <c r="J5826" s="1" t="s">
        <v>16</v>
      </c>
      <c r="K5826" s="1" t="s">
        <v>17</v>
      </c>
      <c r="N5826" s="3" t="str">
        <f>IF(LEFT(LOWER(C5826),1)="m","Male",IF(LEFT(LOWER(C5826),1)="f","Female","Unknown"))</f>
        <v>Female</v>
      </c>
      <c r="O5826" s="4" t="str">
        <f>IF(TRIM(LOWER(F5826))="neuro","Neurology",IF(TRIM(LOWER(F5826))="Neurology","Neurology",IF(TRIM(LOWER(F5826))="general ward","General",IF(TRIM(LOWER(F5826))="general","General",IF(TRIM(LOWER(F5826))="cardiology","Cardiology",IF(TRIM(LOWER(F5826))="Cardiology","Cardiology",IF(TRIM(LOWER(F5826))="Peads","Pediatrics",IF(TRIM(LOWER(F5826))="Pediatrics","Pediatrics",IF(TRIM(LOWER(F5826))="orthopedics","Orthopedics",IF(TRIM(LOWER(F5826))="Neurology","Neurology",IF(TRIM(LOWER(F5826))="Oncology","Oncology")))))))))))</f>
        <v>Orthopedics</v>
      </c>
      <c r="P5826" s="3" t="str">
        <f t="shared" si="540"/>
        <v>Government</v>
      </c>
      <c r="Q5826" s="5">
        <f t="shared" si="541"/>
        <v>3</v>
      </c>
      <c r="R5826" s="1">
        <f t="shared" si="542"/>
        <v>104767.65</v>
      </c>
      <c r="S5826" s="1">
        <f t="shared" si="543"/>
        <v>1</v>
      </c>
      <c r="T5826" s="1" t="str">
        <f t="shared" si="544"/>
        <v>18-35</v>
      </c>
      <c r="U5826" s="1" t="str">
        <f t="shared" si="545"/>
        <v>Yes</v>
      </c>
    </row>
    <row r="5827" spans="1:21">
      <c r="A5827" s="1">
        <v>5826</v>
      </c>
      <c r="B5827" s="1">
        <v>3</v>
      </c>
      <c r="C5827" s="1" t="s">
        <v>27</v>
      </c>
      <c r="D5827" s="2">
        <v>45642</v>
      </c>
      <c r="E5827" s="2">
        <v>45648</v>
      </c>
      <c r="F5827" s="1" t="s">
        <v>30</v>
      </c>
      <c r="G5827" s="1" t="s">
        <v>22</v>
      </c>
      <c r="H5827" s="1" t="s">
        <v>23</v>
      </c>
      <c r="I5827" s="1">
        <v>70241.7</v>
      </c>
      <c r="J5827" s="1" t="s">
        <v>42</v>
      </c>
      <c r="K5827" s="1" t="s">
        <v>25</v>
      </c>
      <c r="N5827" s="3" t="str">
        <f>IF(LEFT(LOWER(C5827),1)="m","Male",IF(LEFT(LOWER(C5827),1)="f","Female","Unknown"))</f>
        <v>Male</v>
      </c>
      <c r="O5827" s="4" t="str">
        <f>IF(TRIM(LOWER(F5827))="neuro","Neurology",IF(TRIM(LOWER(F5827))="Neurology","Neurology",IF(TRIM(LOWER(F5827))="general ward","General",IF(TRIM(LOWER(F5827))="general","General",IF(TRIM(LOWER(F5827))="cardiology","Cardiology",IF(TRIM(LOWER(F5827))="Cardiology","Cardiology",IF(TRIM(LOWER(F5827))="Peads","Pediatrics",IF(TRIM(LOWER(F5827))="Pediatrics","Pediatrics",IF(TRIM(LOWER(F5827))="orthopedics","Orthopedics",IF(TRIM(LOWER(F5827))="Neurology","Neurology",IF(TRIM(LOWER(F5827))="Oncology","Oncology")))))))))))</f>
        <v>Pediatrics</v>
      </c>
      <c r="P5827" s="3" t="str">
        <f t="shared" ref="P5827:P5890" si="546">IF(LOWER(G5827)="private","Private",
IF(LOWER(G5827)="govt","Government",
IF(LOWER(G5827)="government","Government",
IF(LOWER(G5827)="self","Self","Unknown"))))</f>
        <v>Government</v>
      </c>
      <c r="Q5827" s="5">
        <f t="shared" ref="Q5827:Q5890" si="547">IF(E5827&lt;D5827,"",E5827-D5827)</f>
        <v>6</v>
      </c>
      <c r="R5827" s="1">
        <f t="shared" ref="R5827:R5890" si="548">IF(I5827&lt;0,"",I5827)</f>
        <v>70241.7</v>
      </c>
      <c r="S5827" s="1">
        <f t="shared" ref="S5827:S5890" si="549">IF(OR(K5827="Yes",K5827="YES",K5827="Y"),1,0)</f>
        <v>1</v>
      </c>
      <c r="T5827" s="1" t="str">
        <f t="shared" ref="T5827:T5890" si="550">IF(B5827&lt;18,"0-17",                                                  IF(B5827&lt;36,"18-35",
IF(B5827&lt;51,"36-50",
IF(B5827&lt;66,"51-65","66+"))))</f>
        <v>0-17</v>
      </c>
      <c r="U5827" s="1" t="str">
        <f t="shared" ref="U5827:U5890" si="551">IF(OR(TRIM(UPPER(J5827))="YES",TRIM(UPPER(J5827))="Y"),"Yes",
IF(OR(TRIM(UPPER(J5827))="NO",TRIM(UPPER(J5827))="N"),"No","Unknown"))</f>
        <v>No</v>
      </c>
    </row>
    <row r="5828" spans="1:21">
      <c r="A5828" s="1">
        <v>5827</v>
      </c>
      <c r="B5828" s="1">
        <v>13</v>
      </c>
      <c r="C5828" s="1" t="s">
        <v>34</v>
      </c>
      <c r="D5828" s="2">
        <v>45414</v>
      </c>
      <c r="E5828" s="2">
        <v>45417</v>
      </c>
      <c r="F5828" s="1" t="s">
        <v>19</v>
      </c>
      <c r="G5828" s="1" t="s">
        <v>31</v>
      </c>
      <c r="I5828" s="1">
        <v>179250.91</v>
      </c>
      <c r="J5828" s="1" t="s">
        <v>38</v>
      </c>
      <c r="K5828" s="1" t="s">
        <v>17</v>
      </c>
      <c r="N5828" s="3" t="str">
        <f>IF(LEFT(LOWER(C5828),1)="m","Male",IF(LEFT(LOWER(C5828),1)="f","Female","Unknown"))</f>
        <v>Male</v>
      </c>
      <c r="O5828" s="4" t="str">
        <f>IF(TRIM(LOWER(F5828))="neuro","Neurology",IF(TRIM(LOWER(F5828))="Neurology","Neurology",IF(TRIM(LOWER(F5828))="general ward","General",IF(TRIM(LOWER(F5828))="general","General",IF(TRIM(LOWER(F5828))="cardiology","Cardiology",IF(TRIM(LOWER(F5828))="Cardiology","Cardiology",IF(TRIM(LOWER(F5828))="Peads","Pediatrics",IF(TRIM(LOWER(F5828))="Pediatrics","Pediatrics",IF(TRIM(LOWER(F5828))="orthopedics","Orthopedics",IF(TRIM(LOWER(F5828))="Neurology","Neurology",IF(TRIM(LOWER(F5828))="Oncology","Oncology")))))))))))</f>
        <v>General</v>
      </c>
      <c r="P5828" s="3" t="str">
        <f t="shared" si="546"/>
        <v>Private</v>
      </c>
      <c r="Q5828" s="5">
        <f t="shared" si="547"/>
        <v>3</v>
      </c>
      <c r="R5828" s="1">
        <f t="shared" si="548"/>
        <v>179250.91</v>
      </c>
      <c r="S5828" s="1">
        <f t="shared" si="549"/>
        <v>1</v>
      </c>
      <c r="T5828" s="1" t="str">
        <f t="shared" si="550"/>
        <v>0-17</v>
      </c>
      <c r="U5828" s="1" t="str">
        <f t="shared" si="551"/>
        <v>No</v>
      </c>
    </row>
    <row r="5829" spans="1:21">
      <c r="A5829" s="1">
        <v>5828</v>
      </c>
      <c r="C5829" s="1" t="s">
        <v>34</v>
      </c>
      <c r="D5829" s="2">
        <v>45630</v>
      </c>
      <c r="E5829" s="2">
        <v>45647</v>
      </c>
      <c r="F5829" s="1" t="s">
        <v>28</v>
      </c>
      <c r="G5829" s="1" t="s">
        <v>33</v>
      </c>
      <c r="H5829" s="1" t="s">
        <v>51</v>
      </c>
      <c r="I5829" s="1">
        <v>240291.28</v>
      </c>
      <c r="J5829" s="1" t="s">
        <v>16</v>
      </c>
      <c r="K5829" s="1" t="s">
        <v>25</v>
      </c>
      <c r="N5829" s="3" t="str">
        <f>IF(LEFT(LOWER(C5829),1)="m","Male",IF(LEFT(LOWER(C5829),1)="f","Female","Unknown"))</f>
        <v>Male</v>
      </c>
      <c r="O5829" s="4" t="str">
        <f>IF(TRIM(LOWER(F5829))="neuro","Neurology",IF(TRIM(LOWER(F5829))="Neurology","Neurology",IF(TRIM(LOWER(F5829))="general ward","General",IF(TRIM(LOWER(F5829))="general","General",IF(TRIM(LOWER(F5829))="cardiology","Cardiology",IF(TRIM(LOWER(F5829))="Cardiology","Cardiology",IF(TRIM(LOWER(F5829))="Peads","Pediatrics",IF(TRIM(LOWER(F5829))="Pediatrics","Pediatrics",IF(TRIM(LOWER(F5829))="orthopedics","Orthopedics",IF(TRIM(LOWER(F5829))="Neurology","Neurology",IF(TRIM(LOWER(F5829))="Oncology","Oncology")))))))))))</f>
        <v>Orthopedics</v>
      </c>
      <c r="P5829" s="3" t="str">
        <f t="shared" si="546"/>
        <v>Self</v>
      </c>
      <c r="Q5829" s="5">
        <f t="shared" si="547"/>
        <v>17</v>
      </c>
      <c r="R5829" s="1">
        <f t="shared" si="548"/>
        <v>240291.28</v>
      </c>
      <c r="S5829" s="1">
        <f t="shared" si="549"/>
        <v>1</v>
      </c>
      <c r="T5829" s="1" t="str">
        <f t="shared" si="550"/>
        <v>0-17</v>
      </c>
      <c r="U5829" s="1" t="str">
        <f t="shared" si="551"/>
        <v>Yes</v>
      </c>
    </row>
    <row r="5830" spans="1:21">
      <c r="A5830" s="1">
        <v>5829</v>
      </c>
      <c r="B5830" s="1">
        <v>42</v>
      </c>
      <c r="C5830" s="1" t="s">
        <v>26</v>
      </c>
      <c r="D5830" s="2">
        <v>45173</v>
      </c>
      <c r="E5830" s="2">
        <v>45188</v>
      </c>
      <c r="F5830" s="1" t="s">
        <v>13</v>
      </c>
      <c r="G5830" s="1" t="s">
        <v>41</v>
      </c>
      <c r="H5830" s="1" t="s">
        <v>39</v>
      </c>
      <c r="I5830" s="1">
        <v>177518.73</v>
      </c>
      <c r="K5830" s="1" t="s">
        <v>38</v>
      </c>
      <c r="N5830" s="3" t="str">
        <f>IF(LEFT(LOWER(C5830),1)="m","Male",IF(LEFT(LOWER(C5830),1)="f","Female","Unknown"))</f>
        <v>Female</v>
      </c>
      <c r="O5830" s="4" t="str">
        <f>IF(TRIM(LOWER(F5830))="neuro","Neurology",IF(TRIM(LOWER(F5830))="Neurology","Neurology",IF(TRIM(LOWER(F5830))="general ward","General",IF(TRIM(LOWER(F5830))="general","General",IF(TRIM(LOWER(F5830))="cardiology","Cardiology",IF(TRIM(LOWER(F5830))="Cardiology","Cardiology",IF(TRIM(LOWER(F5830))="Peads","Pediatrics",IF(TRIM(LOWER(F5830))="Pediatrics","Pediatrics",IF(TRIM(LOWER(F5830))="orthopedics","Orthopedics",IF(TRIM(LOWER(F5830))="Neurology","Neurology",IF(TRIM(LOWER(F5830))="Oncology","Oncology")))))))))))</f>
        <v>Neurology</v>
      </c>
      <c r="P5830" s="3" t="str">
        <f t="shared" si="546"/>
        <v>Unknown</v>
      </c>
      <c r="Q5830" s="5">
        <f t="shared" si="547"/>
        <v>15</v>
      </c>
      <c r="R5830" s="1">
        <f t="shared" si="548"/>
        <v>177518.73</v>
      </c>
      <c r="S5830" s="1">
        <f t="shared" si="549"/>
        <v>0</v>
      </c>
      <c r="T5830" s="1" t="str">
        <f t="shared" si="550"/>
        <v>36-50</v>
      </c>
      <c r="U5830" s="1" t="str">
        <f t="shared" si="551"/>
        <v>Unknown</v>
      </c>
    </row>
    <row r="5831" spans="1:21">
      <c r="A5831" s="1">
        <v>5830</v>
      </c>
      <c r="B5831" s="1">
        <v>80</v>
      </c>
      <c r="C5831" s="1" t="s">
        <v>44</v>
      </c>
      <c r="D5831" s="2">
        <v>45234</v>
      </c>
      <c r="E5831" s="2">
        <v>45252</v>
      </c>
      <c r="F5831" s="1" t="s">
        <v>49</v>
      </c>
      <c r="G5831" s="1" t="s">
        <v>41</v>
      </c>
      <c r="H5831" s="1" t="s">
        <v>32</v>
      </c>
      <c r="I5831" s="1">
        <v>297668.77</v>
      </c>
      <c r="K5831" s="1" t="s">
        <v>25</v>
      </c>
      <c r="N5831" s="3" t="str">
        <f>IF(LEFT(LOWER(C5831),1)="m","Male",IF(LEFT(LOWER(C5831),1)="f","Female","Unknown"))</f>
        <v>Female</v>
      </c>
      <c r="O5831" s="4" t="str">
        <f>IF(TRIM(LOWER(F5831))="neuro","Neurology",IF(TRIM(LOWER(F5831))="Neurology","Neurology",IF(TRIM(LOWER(F5831))="general ward","General",IF(TRIM(LOWER(F5831))="general","General",IF(TRIM(LOWER(F5831))="cardiology","Cardiology",IF(TRIM(LOWER(F5831))="Cardiology","Cardiology",IF(TRIM(LOWER(F5831))="Peads","Pediatrics",IF(TRIM(LOWER(F5831))="Pediatrics","Pediatrics",IF(TRIM(LOWER(F5831))="orthopedics","Orthopedics",IF(TRIM(LOWER(F5831))="Neurology","Neurology",IF(TRIM(LOWER(F5831))="Oncology","Oncology")))))))))))</f>
        <v>Oncology</v>
      </c>
      <c r="P5831" s="3" t="str">
        <f t="shared" si="546"/>
        <v>Unknown</v>
      </c>
      <c r="Q5831" s="5">
        <f t="shared" si="547"/>
        <v>18</v>
      </c>
      <c r="R5831" s="1">
        <f t="shared" si="548"/>
        <v>297668.77</v>
      </c>
      <c r="S5831" s="1">
        <f t="shared" si="549"/>
        <v>1</v>
      </c>
      <c r="T5831" s="1" t="str">
        <f t="shared" si="550"/>
        <v>66+</v>
      </c>
      <c r="U5831" s="1" t="str">
        <f t="shared" si="551"/>
        <v>Unknown</v>
      </c>
    </row>
    <row r="5832" spans="1:21">
      <c r="A5832" s="1">
        <v>5831</v>
      </c>
      <c r="B5832" s="1">
        <v>83</v>
      </c>
      <c r="C5832" s="1" t="s">
        <v>26</v>
      </c>
      <c r="D5832" s="2">
        <v>45139</v>
      </c>
      <c r="E5832" s="2">
        <v>45145</v>
      </c>
      <c r="F5832" s="1" t="s">
        <v>50</v>
      </c>
      <c r="G5832" s="1" t="s">
        <v>36</v>
      </c>
      <c r="H5832" s="1" t="s">
        <v>47</v>
      </c>
      <c r="I5832" s="1">
        <v>315590.64</v>
      </c>
      <c r="J5832" s="1" t="s">
        <v>25</v>
      </c>
      <c r="K5832" s="1" t="s">
        <v>38</v>
      </c>
      <c r="N5832" s="3" t="str">
        <f>IF(LEFT(LOWER(C5832),1)="m","Male",IF(LEFT(LOWER(C5832),1)="f","Female","Unknown"))</f>
        <v>Female</v>
      </c>
      <c r="O5832" s="4" t="str">
        <f>IF(TRIM(LOWER(F5832))="neuro","Neurology",IF(TRIM(LOWER(F5832))="Neurology","Neurology",IF(TRIM(LOWER(F5832))="general ward","General",IF(TRIM(LOWER(F5832))="general","General",IF(TRIM(LOWER(F5832))="cardiology","Cardiology",IF(TRIM(LOWER(F5832))="Cardiology","Cardiology",IF(TRIM(LOWER(F5832))="Peads","Pediatrics",IF(TRIM(LOWER(F5832))="Pediatrics","Pediatrics",IF(TRIM(LOWER(F5832))="orthopedics","Orthopedics",IF(TRIM(LOWER(F5832))="Neurology","Neurology",IF(TRIM(LOWER(F5832))="Oncology","Oncology")))))))))))</f>
        <v>Cardiology</v>
      </c>
      <c r="P5832" s="3" t="str">
        <f t="shared" si="546"/>
        <v>Government</v>
      </c>
      <c r="Q5832" s="5">
        <f t="shared" si="547"/>
        <v>6</v>
      </c>
      <c r="R5832" s="1">
        <f t="shared" si="548"/>
        <v>315590.64</v>
      </c>
      <c r="S5832" s="1">
        <f t="shared" si="549"/>
        <v>0</v>
      </c>
      <c r="T5832" s="1" t="str">
        <f t="shared" si="550"/>
        <v>66+</v>
      </c>
      <c r="U5832" s="1" t="str">
        <f t="shared" si="551"/>
        <v>Yes</v>
      </c>
    </row>
    <row r="5833" spans="1:21">
      <c r="A5833" s="1">
        <v>5832</v>
      </c>
      <c r="B5833" s="1">
        <v>36</v>
      </c>
      <c r="C5833" s="1" t="s">
        <v>34</v>
      </c>
      <c r="D5833" s="2">
        <v>45649</v>
      </c>
      <c r="E5833" s="2">
        <v>45668</v>
      </c>
      <c r="F5833" s="1" t="s">
        <v>52</v>
      </c>
      <c r="G5833" s="1" t="s">
        <v>36</v>
      </c>
      <c r="H5833" s="1" t="s">
        <v>15</v>
      </c>
      <c r="I5833" s="1">
        <v>86980.800000000003</v>
      </c>
      <c r="J5833" s="1" t="s">
        <v>17</v>
      </c>
      <c r="K5833" s="1" t="s">
        <v>20</v>
      </c>
      <c r="N5833" s="3" t="str">
        <f>IF(LEFT(LOWER(C5833),1)="m","Male",IF(LEFT(LOWER(C5833),1)="f","Female","Unknown"))</f>
        <v>Male</v>
      </c>
      <c r="O5833" s="4" t="str">
        <f>IF(TRIM(LOWER(F5833))="neuro","Neurology",IF(TRIM(LOWER(F5833))="Neurology","Neurology",IF(TRIM(LOWER(F5833))="general ward","General",IF(TRIM(LOWER(F5833))="general","General",IF(TRIM(LOWER(F5833))="cardiology","Cardiology",IF(TRIM(LOWER(F5833))="Cardiology","Cardiology",IF(TRIM(LOWER(F5833))="Peads","Pediatrics",IF(TRIM(LOWER(F5833))="Pediatrics","Pediatrics",IF(TRIM(LOWER(F5833))="orthopedics","Orthopedics",IF(TRIM(LOWER(F5833))="Neurology","Neurology",IF(TRIM(LOWER(F5833))="Oncology","Oncology")))))))))))</f>
        <v>Oncology</v>
      </c>
      <c r="P5833" s="3" t="str">
        <f t="shared" si="546"/>
        <v>Government</v>
      </c>
      <c r="Q5833" s="5">
        <f t="shared" si="547"/>
        <v>19</v>
      </c>
      <c r="R5833" s="1">
        <f t="shared" si="548"/>
        <v>86980.800000000003</v>
      </c>
      <c r="S5833" s="1">
        <f t="shared" si="549"/>
        <v>0</v>
      </c>
      <c r="T5833" s="1" t="str">
        <f t="shared" si="550"/>
        <v>36-50</v>
      </c>
      <c r="U5833" s="1" t="str">
        <f t="shared" si="551"/>
        <v>Yes</v>
      </c>
    </row>
    <row r="5834" spans="1:21">
      <c r="A5834" s="1">
        <v>5833</v>
      </c>
      <c r="B5834" s="1">
        <v>70</v>
      </c>
      <c r="C5834" s="1" t="s">
        <v>44</v>
      </c>
      <c r="D5834" s="2">
        <v>45535</v>
      </c>
      <c r="E5834" s="2">
        <v>45539</v>
      </c>
      <c r="F5834" s="1" t="s">
        <v>40</v>
      </c>
      <c r="G5834" s="1" t="s">
        <v>41</v>
      </c>
      <c r="H5834" s="1" t="s">
        <v>39</v>
      </c>
      <c r="I5834" s="1">
        <v>168494.56</v>
      </c>
      <c r="J5834" s="1" t="s">
        <v>38</v>
      </c>
      <c r="K5834" s="1" t="s">
        <v>25</v>
      </c>
      <c r="N5834" s="3" t="str">
        <f>IF(LEFT(LOWER(C5834),1)="m","Male",IF(LEFT(LOWER(C5834),1)="f","Female","Unknown"))</f>
        <v>Female</v>
      </c>
      <c r="O5834" s="4" t="str">
        <f>IF(TRIM(LOWER(F5834))="neuro","Neurology",IF(TRIM(LOWER(F5834))="Neurology","Neurology",IF(TRIM(LOWER(F5834))="general ward","General",IF(TRIM(LOWER(F5834))="general","General",IF(TRIM(LOWER(F5834))="cardiology","Cardiology",IF(TRIM(LOWER(F5834))="Cardiology","Cardiology",IF(TRIM(LOWER(F5834))="Peads","Pediatrics",IF(TRIM(LOWER(F5834))="Pediatrics","Pediatrics",IF(TRIM(LOWER(F5834))="orthopedics","Orthopedics",IF(TRIM(LOWER(F5834))="Neurology","Neurology",IF(TRIM(LOWER(F5834))="Oncology","Oncology")))))))))))</f>
        <v>Pediatrics</v>
      </c>
      <c r="P5834" s="3" t="str">
        <f t="shared" si="546"/>
        <v>Unknown</v>
      </c>
      <c r="Q5834" s="5">
        <f t="shared" si="547"/>
        <v>4</v>
      </c>
      <c r="R5834" s="1">
        <f t="shared" si="548"/>
        <v>168494.56</v>
      </c>
      <c r="S5834" s="1">
        <f t="shared" si="549"/>
        <v>1</v>
      </c>
      <c r="T5834" s="1" t="str">
        <f t="shared" si="550"/>
        <v>66+</v>
      </c>
      <c r="U5834" s="1" t="str">
        <f t="shared" si="551"/>
        <v>No</v>
      </c>
    </row>
    <row r="5835" spans="1:21">
      <c r="A5835" s="1">
        <v>5834</v>
      </c>
      <c r="B5835" s="1">
        <v>75</v>
      </c>
      <c r="C5835" s="1" t="s">
        <v>26</v>
      </c>
      <c r="D5835" s="2">
        <v>45077</v>
      </c>
      <c r="E5835" s="2">
        <v>45088</v>
      </c>
      <c r="F5835" s="1" t="s">
        <v>49</v>
      </c>
      <c r="G5835" s="1" t="s">
        <v>41</v>
      </c>
      <c r="H5835" s="1" t="s">
        <v>23</v>
      </c>
      <c r="I5835" s="1">
        <v>52421.52</v>
      </c>
      <c r="J5835" s="1" t="s">
        <v>16</v>
      </c>
      <c r="K5835" s="1" t="s">
        <v>25</v>
      </c>
      <c r="N5835" s="3" t="str">
        <f>IF(LEFT(LOWER(C5835),1)="m","Male",IF(LEFT(LOWER(C5835),1)="f","Female","Unknown"))</f>
        <v>Female</v>
      </c>
      <c r="O5835" s="4" t="str">
        <f>IF(TRIM(LOWER(F5835))="neuro","Neurology",IF(TRIM(LOWER(F5835))="Neurology","Neurology",IF(TRIM(LOWER(F5835))="general ward","General",IF(TRIM(LOWER(F5835))="general","General",IF(TRIM(LOWER(F5835))="cardiology","Cardiology",IF(TRIM(LOWER(F5835))="Cardiology","Cardiology",IF(TRIM(LOWER(F5835))="Peads","Pediatrics",IF(TRIM(LOWER(F5835))="Pediatrics","Pediatrics",IF(TRIM(LOWER(F5835))="orthopedics","Orthopedics",IF(TRIM(LOWER(F5835))="Neurology","Neurology",IF(TRIM(LOWER(F5835))="Oncology","Oncology")))))))))))</f>
        <v>Oncology</v>
      </c>
      <c r="P5835" s="3" t="str">
        <f t="shared" si="546"/>
        <v>Unknown</v>
      </c>
      <c r="Q5835" s="5">
        <f t="shared" si="547"/>
        <v>11</v>
      </c>
      <c r="R5835" s="1">
        <f t="shared" si="548"/>
        <v>52421.52</v>
      </c>
      <c r="S5835" s="1">
        <f t="shared" si="549"/>
        <v>1</v>
      </c>
      <c r="T5835" s="1" t="str">
        <f t="shared" si="550"/>
        <v>66+</v>
      </c>
      <c r="U5835" s="1" t="str">
        <f t="shared" si="551"/>
        <v>Yes</v>
      </c>
    </row>
    <row r="5836" spans="1:21">
      <c r="A5836" s="1">
        <v>5835</v>
      </c>
      <c r="B5836" s="1">
        <v>79</v>
      </c>
      <c r="C5836" s="1" t="s">
        <v>27</v>
      </c>
      <c r="D5836" s="2">
        <v>45452</v>
      </c>
      <c r="E5836" s="2">
        <v>45453</v>
      </c>
      <c r="F5836" s="1" t="s">
        <v>49</v>
      </c>
      <c r="G5836" s="1" t="s">
        <v>46</v>
      </c>
      <c r="H5836" s="1" t="s">
        <v>23</v>
      </c>
      <c r="I5836" s="1">
        <v>320133.34999999998</v>
      </c>
      <c r="J5836" s="1" t="s">
        <v>17</v>
      </c>
      <c r="K5836" s="1" t="s">
        <v>42</v>
      </c>
      <c r="N5836" s="3" t="str">
        <f>IF(LEFT(LOWER(C5836),1)="m","Male",IF(LEFT(LOWER(C5836),1)="f","Female","Unknown"))</f>
        <v>Male</v>
      </c>
      <c r="O5836" s="4" t="str">
        <f>IF(TRIM(LOWER(F5836))="neuro","Neurology",IF(TRIM(LOWER(F5836))="Neurology","Neurology",IF(TRIM(LOWER(F5836))="general ward","General",IF(TRIM(LOWER(F5836))="general","General",IF(TRIM(LOWER(F5836))="cardiology","Cardiology",IF(TRIM(LOWER(F5836))="Cardiology","Cardiology",IF(TRIM(LOWER(F5836))="Peads","Pediatrics",IF(TRIM(LOWER(F5836))="Pediatrics","Pediatrics",IF(TRIM(LOWER(F5836))="orthopedics","Orthopedics",IF(TRIM(LOWER(F5836))="Neurology","Neurology",IF(TRIM(LOWER(F5836))="Oncology","Oncology")))))))))))</f>
        <v>Oncology</v>
      </c>
      <c r="P5836" s="3" t="str">
        <f t="shared" si="546"/>
        <v>Self</v>
      </c>
      <c r="Q5836" s="5">
        <f t="shared" si="547"/>
        <v>1</v>
      </c>
      <c r="R5836" s="1">
        <f t="shared" si="548"/>
        <v>320133.34999999998</v>
      </c>
      <c r="S5836" s="1">
        <f t="shared" si="549"/>
        <v>0</v>
      </c>
      <c r="T5836" s="1" t="str">
        <f t="shared" si="550"/>
        <v>66+</v>
      </c>
      <c r="U5836" s="1" t="str">
        <f t="shared" si="551"/>
        <v>Yes</v>
      </c>
    </row>
    <row r="5837" spans="1:21">
      <c r="A5837" s="1">
        <v>5836</v>
      </c>
      <c r="B5837" s="1">
        <v>20</v>
      </c>
      <c r="C5837" s="1" t="s">
        <v>29</v>
      </c>
      <c r="D5837" s="2">
        <v>45540</v>
      </c>
      <c r="E5837" s="2">
        <v>45559</v>
      </c>
      <c r="F5837" s="1" t="s">
        <v>30</v>
      </c>
      <c r="G5837" s="1" t="s">
        <v>41</v>
      </c>
      <c r="H5837" s="1" t="s">
        <v>23</v>
      </c>
      <c r="I5837" s="1">
        <v>298207.55</v>
      </c>
      <c r="J5837" s="1" t="s">
        <v>38</v>
      </c>
      <c r="K5837" s="1" t="s">
        <v>25</v>
      </c>
      <c r="N5837" s="3" t="str">
        <f>IF(LEFT(LOWER(C5837),1)="m","Male",IF(LEFT(LOWER(C5837),1)="f","Female","Unknown"))</f>
        <v>Female</v>
      </c>
      <c r="O5837" s="4" t="str">
        <f>IF(TRIM(LOWER(F5837))="neuro","Neurology",IF(TRIM(LOWER(F5837))="Neurology","Neurology",IF(TRIM(LOWER(F5837))="general ward","General",IF(TRIM(LOWER(F5837))="general","General",IF(TRIM(LOWER(F5837))="cardiology","Cardiology",IF(TRIM(LOWER(F5837))="Cardiology","Cardiology",IF(TRIM(LOWER(F5837))="Peads","Pediatrics",IF(TRIM(LOWER(F5837))="Pediatrics","Pediatrics",IF(TRIM(LOWER(F5837))="orthopedics","Orthopedics",IF(TRIM(LOWER(F5837))="Neurology","Neurology",IF(TRIM(LOWER(F5837))="Oncology","Oncology")))))))))))</f>
        <v>Pediatrics</v>
      </c>
      <c r="P5837" s="3" t="str">
        <f t="shared" si="546"/>
        <v>Unknown</v>
      </c>
      <c r="Q5837" s="5">
        <f t="shared" si="547"/>
        <v>19</v>
      </c>
      <c r="R5837" s="1">
        <f t="shared" si="548"/>
        <v>298207.55</v>
      </c>
      <c r="S5837" s="1">
        <f t="shared" si="549"/>
        <v>1</v>
      </c>
      <c r="T5837" s="1" t="str">
        <f t="shared" si="550"/>
        <v>18-35</v>
      </c>
      <c r="U5837" s="1" t="str">
        <f t="shared" si="551"/>
        <v>No</v>
      </c>
    </row>
    <row r="5838" spans="1:21">
      <c r="A5838" s="1">
        <v>5837</v>
      </c>
      <c r="B5838" s="1">
        <v>21</v>
      </c>
      <c r="C5838" s="1" t="s">
        <v>34</v>
      </c>
      <c r="D5838" s="2">
        <v>45447</v>
      </c>
      <c r="E5838" s="2">
        <v>45455</v>
      </c>
      <c r="F5838" s="1" t="s">
        <v>43</v>
      </c>
      <c r="G5838" s="1" t="s">
        <v>36</v>
      </c>
      <c r="H5838" s="1" t="s">
        <v>51</v>
      </c>
      <c r="I5838" s="1">
        <v>267093.95</v>
      </c>
      <c r="J5838" s="1" t="s">
        <v>25</v>
      </c>
      <c r="K5838" s="1" t="s">
        <v>20</v>
      </c>
      <c r="N5838" s="3" t="str">
        <f>IF(LEFT(LOWER(C5838),1)="m","Male",IF(LEFT(LOWER(C5838),1)="f","Female","Unknown"))</f>
        <v>Male</v>
      </c>
      <c r="O5838" s="4" t="str">
        <f>IF(TRIM(LOWER(F5838))="neuro","Neurology",IF(TRIM(LOWER(F5838))="Neurology","Neurology",IF(TRIM(LOWER(F5838))="general ward","General",IF(TRIM(LOWER(F5838))="general","General",IF(TRIM(LOWER(F5838))="cardiology","Cardiology",IF(TRIM(LOWER(F5838))="Cardiology","Cardiology",IF(TRIM(LOWER(F5838))="Peads","Pediatrics",IF(TRIM(LOWER(F5838))="Pediatrics","Pediatrics",IF(TRIM(LOWER(F5838))="orthopedics","Orthopedics",IF(TRIM(LOWER(F5838))="Neurology","Neurology",IF(TRIM(LOWER(F5838))="Oncology","Oncology")))))))))))</f>
        <v>Orthopedics</v>
      </c>
      <c r="P5838" s="3" t="str">
        <f t="shared" si="546"/>
        <v>Government</v>
      </c>
      <c r="Q5838" s="5">
        <f t="shared" si="547"/>
        <v>8</v>
      </c>
      <c r="R5838" s="1">
        <f t="shared" si="548"/>
        <v>267093.95</v>
      </c>
      <c r="S5838" s="1">
        <f t="shared" si="549"/>
        <v>0</v>
      </c>
      <c r="T5838" s="1" t="str">
        <f t="shared" si="550"/>
        <v>18-35</v>
      </c>
      <c r="U5838" s="1" t="str">
        <f t="shared" si="551"/>
        <v>Yes</v>
      </c>
    </row>
    <row r="5839" spans="1:21">
      <c r="A5839" s="1">
        <v>5838</v>
      </c>
      <c r="B5839" s="1">
        <v>3</v>
      </c>
      <c r="C5839" s="1" t="s">
        <v>26</v>
      </c>
      <c r="D5839" s="2">
        <v>45126</v>
      </c>
      <c r="E5839" s="2">
        <v>45145</v>
      </c>
      <c r="F5839" s="1" t="s">
        <v>21</v>
      </c>
      <c r="G5839" s="1" t="s">
        <v>22</v>
      </c>
      <c r="H5839" s="1" t="s">
        <v>39</v>
      </c>
      <c r="I5839" s="1">
        <v>348222.59</v>
      </c>
      <c r="K5839" s="1" t="s">
        <v>42</v>
      </c>
      <c r="N5839" s="3" t="str">
        <f>IF(LEFT(LOWER(C5839),1)="m","Male",IF(LEFT(LOWER(C5839),1)="f","Female","Unknown"))</f>
        <v>Female</v>
      </c>
      <c r="O5839" s="4" t="str">
        <f>IF(TRIM(LOWER(F5839))="neuro","Neurology",IF(TRIM(LOWER(F5839))="Neurology","Neurology",IF(TRIM(LOWER(F5839))="general ward","General",IF(TRIM(LOWER(F5839))="general","General",IF(TRIM(LOWER(F5839))="cardiology","Cardiology",IF(TRIM(LOWER(F5839))="Cardiology","Cardiology",IF(TRIM(LOWER(F5839))="Peads","Pediatrics",IF(TRIM(LOWER(F5839))="Pediatrics","Pediatrics",IF(TRIM(LOWER(F5839))="orthopedics","Orthopedics",IF(TRIM(LOWER(F5839))="Neurology","Neurology",IF(TRIM(LOWER(F5839))="Oncology","Oncology")))))))))))</f>
        <v>General</v>
      </c>
      <c r="P5839" s="3" t="str">
        <f t="shared" si="546"/>
        <v>Government</v>
      </c>
      <c r="Q5839" s="5">
        <f t="shared" si="547"/>
        <v>19</v>
      </c>
      <c r="R5839" s="1">
        <f t="shared" si="548"/>
        <v>348222.59</v>
      </c>
      <c r="S5839" s="1">
        <f t="shared" si="549"/>
        <v>0</v>
      </c>
      <c r="T5839" s="1" t="str">
        <f t="shared" si="550"/>
        <v>0-17</v>
      </c>
      <c r="U5839" s="1" t="str">
        <f t="shared" si="551"/>
        <v>Unknown</v>
      </c>
    </row>
    <row r="5840" spans="1:21">
      <c r="A5840" s="1">
        <v>5839</v>
      </c>
      <c r="B5840" s="1">
        <v>2</v>
      </c>
      <c r="C5840" s="1" t="s">
        <v>18</v>
      </c>
      <c r="D5840" s="2">
        <v>45442</v>
      </c>
      <c r="E5840" s="2">
        <v>45450</v>
      </c>
      <c r="F5840" s="1" t="s">
        <v>30</v>
      </c>
      <c r="G5840" s="1" t="s">
        <v>22</v>
      </c>
      <c r="I5840" s="1">
        <v>293297.28999999998</v>
      </c>
      <c r="J5840" s="1" t="s">
        <v>42</v>
      </c>
      <c r="K5840" s="1" t="s">
        <v>16</v>
      </c>
      <c r="N5840" s="3" t="str">
        <f>IF(LEFT(LOWER(C5840),1)="m","Male",IF(LEFT(LOWER(C5840),1)="f","Female","Unknown"))</f>
        <v>Male</v>
      </c>
      <c r="O5840" s="4" t="str">
        <f>IF(TRIM(LOWER(F5840))="neuro","Neurology",IF(TRIM(LOWER(F5840))="Neurology","Neurology",IF(TRIM(LOWER(F5840))="general ward","General",IF(TRIM(LOWER(F5840))="general","General",IF(TRIM(LOWER(F5840))="cardiology","Cardiology",IF(TRIM(LOWER(F5840))="Cardiology","Cardiology",IF(TRIM(LOWER(F5840))="Peads","Pediatrics",IF(TRIM(LOWER(F5840))="Pediatrics","Pediatrics",IF(TRIM(LOWER(F5840))="orthopedics","Orthopedics",IF(TRIM(LOWER(F5840))="Neurology","Neurology",IF(TRIM(LOWER(F5840))="Oncology","Oncology")))))))))))</f>
        <v>Pediatrics</v>
      </c>
      <c r="P5840" s="3" t="str">
        <f t="shared" si="546"/>
        <v>Government</v>
      </c>
      <c r="Q5840" s="5">
        <f t="shared" si="547"/>
        <v>8</v>
      </c>
      <c r="R5840" s="1">
        <f t="shared" si="548"/>
        <v>293297.28999999998</v>
      </c>
      <c r="S5840" s="1">
        <f t="shared" si="549"/>
        <v>1</v>
      </c>
      <c r="T5840" s="1" t="str">
        <f t="shared" si="550"/>
        <v>0-17</v>
      </c>
      <c r="U5840" s="1" t="str">
        <f t="shared" si="551"/>
        <v>No</v>
      </c>
    </row>
    <row r="5841" spans="1:21">
      <c r="A5841" s="1">
        <v>5840</v>
      </c>
      <c r="C5841" s="1" t="s">
        <v>18</v>
      </c>
      <c r="D5841" s="2">
        <v>44986</v>
      </c>
      <c r="E5841" s="2">
        <v>44988</v>
      </c>
      <c r="F5841" s="1" t="s">
        <v>49</v>
      </c>
      <c r="G5841" s="1" t="s">
        <v>22</v>
      </c>
      <c r="H5841" s="1" t="s">
        <v>23</v>
      </c>
      <c r="I5841" s="1">
        <v>114849.62</v>
      </c>
      <c r="J5841" s="1" t="s">
        <v>25</v>
      </c>
      <c r="K5841" s="1" t="s">
        <v>38</v>
      </c>
      <c r="N5841" s="3" t="str">
        <f>IF(LEFT(LOWER(C5841),1)="m","Male",IF(LEFT(LOWER(C5841),1)="f","Female","Unknown"))</f>
        <v>Male</v>
      </c>
      <c r="O5841" s="4" t="str">
        <f>IF(TRIM(LOWER(F5841))="neuro","Neurology",IF(TRIM(LOWER(F5841))="Neurology","Neurology",IF(TRIM(LOWER(F5841))="general ward","General",IF(TRIM(LOWER(F5841))="general","General",IF(TRIM(LOWER(F5841))="cardiology","Cardiology",IF(TRIM(LOWER(F5841))="Cardiology","Cardiology",IF(TRIM(LOWER(F5841))="Peads","Pediatrics",IF(TRIM(LOWER(F5841))="Pediatrics","Pediatrics",IF(TRIM(LOWER(F5841))="orthopedics","Orthopedics",IF(TRIM(LOWER(F5841))="Neurology","Neurology",IF(TRIM(LOWER(F5841))="Oncology","Oncology")))))))))))</f>
        <v>Oncology</v>
      </c>
      <c r="P5841" s="3" t="str">
        <f t="shared" si="546"/>
        <v>Government</v>
      </c>
      <c r="Q5841" s="5">
        <f t="shared" si="547"/>
        <v>2</v>
      </c>
      <c r="R5841" s="1">
        <f t="shared" si="548"/>
        <v>114849.62</v>
      </c>
      <c r="S5841" s="1">
        <f t="shared" si="549"/>
        <v>0</v>
      </c>
      <c r="T5841" s="1" t="str">
        <f t="shared" si="550"/>
        <v>0-17</v>
      </c>
      <c r="U5841" s="1" t="str">
        <f t="shared" si="551"/>
        <v>Yes</v>
      </c>
    </row>
    <row r="5842" spans="1:21">
      <c r="A5842" s="1">
        <v>5841</v>
      </c>
      <c r="B5842" s="1">
        <v>33</v>
      </c>
      <c r="C5842" s="1" t="s">
        <v>26</v>
      </c>
      <c r="D5842" s="2">
        <v>44944</v>
      </c>
      <c r="E5842" s="2">
        <v>44953</v>
      </c>
      <c r="F5842" s="1" t="s">
        <v>21</v>
      </c>
      <c r="G5842" s="1" t="s">
        <v>46</v>
      </c>
      <c r="H5842" s="1" t="s">
        <v>51</v>
      </c>
      <c r="I5842" s="1">
        <v>313301.21999999997</v>
      </c>
      <c r="J5842" s="1" t="s">
        <v>24</v>
      </c>
      <c r="K5842" s="1" t="s">
        <v>16</v>
      </c>
      <c r="N5842" s="3" t="str">
        <f>IF(LEFT(LOWER(C5842),1)="m","Male",IF(LEFT(LOWER(C5842),1)="f","Female","Unknown"))</f>
        <v>Female</v>
      </c>
      <c r="O5842" s="4" t="str">
        <f>IF(TRIM(LOWER(F5842))="neuro","Neurology",IF(TRIM(LOWER(F5842))="Neurology","Neurology",IF(TRIM(LOWER(F5842))="general ward","General",IF(TRIM(LOWER(F5842))="general","General",IF(TRIM(LOWER(F5842))="cardiology","Cardiology",IF(TRIM(LOWER(F5842))="Cardiology","Cardiology",IF(TRIM(LOWER(F5842))="Peads","Pediatrics",IF(TRIM(LOWER(F5842))="Pediatrics","Pediatrics",IF(TRIM(LOWER(F5842))="orthopedics","Orthopedics",IF(TRIM(LOWER(F5842))="Neurology","Neurology",IF(TRIM(LOWER(F5842))="Oncology","Oncology")))))))))))</f>
        <v>General</v>
      </c>
      <c r="P5842" s="3" t="str">
        <f t="shared" si="546"/>
        <v>Self</v>
      </c>
      <c r="Q5842" s="5">
        <f t="shared" si="547"/>
        <v>9</v>
      </c>
      <c r="R5842" s="1">
        <f t="shared" si="548"/>
        <v>313301.21999999997</v>
      </c>
      <c r="S5842" s="1">
        <f t="shared" si="549"/>
        <v>1</v>
      </c>
      <c r="T5842" s="1" t="str">
        <f t="shared" si="550"/>
        <v>18-35</v>
      </c>
      <c r="U5842" s="1" t="str">
        <f t="shared" si="551"/>
        <v>No</v>
      </c>
    </row>
    <row r="5843" spans="1:21">
      <c r="A5843" s="1">
        <v>5842</v>
      </c>
      <c r="B5843" s="1">
        <v>30</v>
      </c>
      <c r="C5843" s="1" t="s">
        <v>26</v>
      </c>
      <c r="D5843" s="2">
        <v>45396</v>
      </c>
      <c r="E5843" s="2">
        <v>45397</v>
      </c>
      <c r="F5843" s="1" t="s">
        <v>13</v>
      </c>
      <c r="G5843" s="1" t="s">
        <v>31</v>
      </c>
      <c r="H5843" s="1" t="s">
        <v>23</v>
      </c>
      <c r="I5843" s="1">
        <v>106170.47</v>
      </c>
      <c r="J5843" s="1" t="s">
        <v>38</v>
      </c>
      <c r="K5843" s="1" t="s">
        <v>16</v>
      </c>
      <c r="N5843" s="3" t="str">
        <f>IF(LEFT(LOWER(C5843),1)="m","Male",IF(LEFT(LOWER(C5843),1)="f","Female","Unknown"))</f>
        <v>Female</v>
      </c>
      <c r="O5843" s="4" t="str">
        <f>IF(TRIM(LOWER(F5843))="neuro","Neurology",IF(TRIM(LOWER(F5843))="Neurology","Neurology",IF(TRIM(LOWER(F5843))="general ward","General",IF(TRIM(LOWER(F5843))="general","General",IF(TRIM(LOWER(F5843))="cardiology","Cardiology",IF(TRIM(LOWER(F5843))="Cardiology","Cardiology",IF(TRIM(LOWER(F5843))="Peads","Pediatrics",IF(TRIM(LOWER(F5843))="Pediatrics","Pediatrics",IF(TRIM(LOWER(F5843))="orthopedics","Orthopedics",IF(TRIM(LOWER(F5843))="Neurology","Neurology",IF(TRIM(LOWER(F5843))="Oncology","Oncology")))))))))))</f>
        <v>Neurology</v>
      </c>
      <c r="P5843" s="3" t="str">
        <f t="shared" si="546"/>
        <v>Private</v>
      </c>
      <c r="Q5843" s="5">
        <f t="shared" si="547"/>
        <v>1</v>
      </c>
      <c r="R5843" s="1">
        <f t="shared" si="548"/>
        <v>106170.47</v>
      </c>
      <c r="S5843" s="1">
        <f t="shared" si="549"/>
        <v>1</v>
      </c>
      <c r="T5843" s="1" t="str">
        <f t="shared" si="550"/>
        <v>18-35</v>
      </c>
      <c r="U5843" s="1" t="str">
        <f t="shared" si="551"/>
        <v>No</v>
      </c>
    </row>
    <row r="5844" spans="1:21">
      <c r="A5844" s="1">
        <v>5843</v>
      </c>
      <c r="B5844" s="1">
        <v>59</v>
      </c>
      <c r="C5844" s="1" t="s">
        <v>18</v>
      </c>
      <c r="D5844" s="2">
        <v>45655</v>
      </c>
      <c r="E5844" s="2">
        <v>45660</v>
      </c>
      <c r="F5844" s="1" t="s">
        <v>43</v>
      </c>
      <c r="G5844" s="1" t="s">
        <v>14</v>
      </c>
      <c r="H5844" s="1" t="s">
        <v>48</v>
      </c>
      <c r="I5844" s="1">
        <v>90108.56</v>
      </c>
      <c r="J5844" s="1" t="s">
        <v>24</v>
      </c>
      <c r="K5844" s="1" t="s">
        <v>38</v>
      </c>
      <c r="N5844" s="3" t="str">
        <f>IF(LEFT(LOWER(C5844),1)="m","Male",IF(LEFT(LOWER(C5844),1)="f","Female","Unknown"))</f>
        <v>Male</v>
      </c>
      <c r="O5844" s="4" t="str">
        <f>IF(TRIM(LOWER(F5844))="neuro","Neurology",IF(TRIM(LOWER(F5844))="Neurology","Neurology",IF(TRIM(LOWER(F5844))="general ward","General",IF(TRIM(LOWER(F5844))="general","General",IF(TRIM(LOWER(F5844))="cardiology","Cardiology",IF(TRIM(LOWER(F5844))="Cardiology","Cardiology",IF(TRIM(LOWER(F5844))="Peads","Pediatrics",IF(TRIM(LOWER(F5844))="Pediatrics","Pediatrics",IF(TRIM(LOWER(F5844))="orthopedics","Orthopedics",IF(TRIM(LOWER(F5844))="Neurology","Neurology",IF(TRIM(LOWER(F5844))="Oncology","Oncology")))))))))))</f>
        <v>Orthopedics</v>
      </c>
      <c r="P5844" s="3" t="str">
        <f t="shared" si="546"/>
        <v>Private</v>
      </c>
      <c r="Q5844" s="5">
        <f t="shared" si="547"/>
        <v>5</v>
      </c>
      <c r="R5844" s="1">
        <f t="shared" si="548"/>
        <v>90108.56</v>
      </c>
      <c r="S5844" s="1">
        <f t="shared" si="549"/>
        <v>0</v>
      </c>
      <c r="T5844" s="1" t="str">
        <f t="shared" si="550"/>
        <v>51-65</v>
      </c>
      <c r="U5844" s="1" t="str">
        <f t="shared" si="551"/>
        <v>No</v>
      </c>
    </row>
    <row r="5845" spans="1:21">
      <c r="A5845" s="1">
        <v>5844</v>
      </c>
      <c r="C5845" s="1" t="s">
        <v>12</v>
      </c>
      <c r="D5845" s="2">
        <v>45056</v>
      </c>
      <c r="E5845" s="2">
        <v>45065</v>
      </c>
      <c r="F5845" s="1" t="s">
        <v>52</v>
      </c>
      <c r="G5845" s="1" t="s">
        <v>41</v>
      </c>
      <c r="H5845" s="1" t="s">
        <v>37</v>
      </c>
      <c r="I5845" s="1">
        <v>52680.78</v>
      </c>
      <c r="J5845" s="1" t="s">
        <v>17</v>
      </c>
      <c r="K5845" s="1" t="s">
        <v>38</v>
      </c>
      <c r="N5845" s="3" t="str">
        <f>IF(LEFT(LOWER(C5845),1)="m","Male",IF(LEFT(LOWER(C5845),1)="f","Female","Unknown"))</f>
        <v>Unknown</v>
      </c>
      <c r="O5845" s="4" t="str">
        <f>IF(TRIM(LOWER(F5845))="neuro","Neurology",IF(TRIM(LOWER(F5845))="Neurology","Neurology",IF(TRIM(LOWER(F5845))="general ward","General",IF(TRIM(LOWER(F5845))="general","General",IF(TRIM(LOWER(F5845))="cardiology","Cardiology",IF(TRIM(LOWER(F5845))="Cardiology","Cardiology",IF(TRIM(LOWER(F5845))="Peads","Pediatrics",IF(TRIM(LOWER(F5845))="Pediatrics","Pediatrics",IF(TRIM(LOWER(F5845))="orthopedics","Orthopedics",IF(TRIM(LOWER(F5845))="Neurology","Neurology",IF(TRIM(LOWER(F5845))="Oncology","Oncology")))))))))))</f>
        <v>Oncology</v>
      </c>
      <c r="P5845" s="3" t="str">
        <f t="shared" si="546"/>
        <v>Unknown</v>
      </c>
      <c r="Q5845" s="5">
        <f t="shared" si="547"/>
        <v>9</v>
      </c>
      <c r="R5845" s="1">
        <f t="shared" si="548"/>
        <v>52680.78</v>
      </c>
      <c r="S5845" s="1">
        <f t="shared" si="549"/>
        <v>0</v>
      </c>
      <c r="T5845" s="1" t="str">
        <f t="shared" si="550"/>
        <v>0-17</v>
      </c>
      <c r="U5845" s="1" t="str">
        <f t="shared" si="551"/>
        <v>Yes</v>
      </c>
    </row>
    <row r="5846" spans="1:21">
      <c r="A5846" s="1">
        <v>5845</v>
      </c>
      <c r="B5846" s="1">
        <v>52</v>
      </c>
      <c r="C5846" s="1" t="s">
        <v>26</v>
      </c>
      <c r="D5846" s="2">
        <v>45024</v>
      </c>
      <c r="E5846" s="2">
        <v>45034</v>
      </c>
      <c r="F5846" s="1" t="s">
        <v>35</v>
      </c>
      <c r="G5846" s="1" t="s">
        <v>36</v>
      </c>
      <c r="H5846" s="1" t="s">
        <v>39</v>
      </c>
      <c r="I5846" s="1">
        <v>324889.27</v>
      </c>
      <c r="J5846" s="1" t="s">
        <v>25</v>
      </c>
      <c r="K5846" s="1" t="s">
        <v>42</v>
      </c>
      <c r="N5846" s="3" t="str">
        <f>IF(LEFT(LOWER(C5846),1)="m","Male",IF(LEFT(LOWER(C5846),1)="f","Female","Unknown"))</f>
        <v>Female</v>
      </c>
      <c r="O5846" s="4" t="str">
        <f>IF(TRIM(LOWER(F5846))="neuro","Neurology",IF(TRIM(LOWER(F5846))="Neurology","Neurology",IF(TRIM(LOWER(F5846))="general ward","General",IF(TRIM(LOWER(F5846))="general","General",IF(TRIM(LOWER(F5846))="cardiology","Cardiology",IF(TRIM(LOWER(F5846))="Cardiology","Cardiology",IF(TRIM(LOWER(F5846))="Peads","Pediatrics",IF(TRIM(LOWER(F5846))="Pediatrics","Pediatrics",IF(TRIM(LOWER(F5846))="orthopedics","Orthopedics",IF(TRIM(LOWER(F5846))="Neurology","Neurology",IF(TRIM(LOWER(F5846))="Oncology","Oncology")))))))))))</f>
        <v>Cardiology</v>
      </c>
      <c r="P5846" s="3" t="str">
        <f t="shared" si="546"/>
        <v>Government</v>
      </c>
      <c r="Q5846" s="5">
        <f t="shared" si="547"/>
        <v>10</v>
      </c>
      <c r="R5846" s="1">
        <f t="shared" si="548"/>
        <v>324889.27</v>
      </c>
      <c r="S5846" s="1">
        <f t="shared" si="549"/>
        <v>0</v>
      </c>
      <c r="T5846" s="1" t="str">
        <f t="shared" si="550"/>
        <v>51-65</v>
      </c>
      <c r="U5846" s="1" t="str">
        <f t="shared" si="551"/>
        <v>Yes</v>
      </c>
    </row>
    <row r="5847" spans="1:21">
      <c r="A5847" s="1">
        <v>5846</v>
      </c>
      <c r="B5847" s="1">
        <v>19</v>
      </c>
      <c r="C5847" s="1" t="s">
        <v>18</v>
      </c>
      <c r="D5847" s="2">
        <v>45455</v>
      </c>
      <c r="E5847" s="2">
        <v>45469</v>
      </c>
      <c r="F5847" s="1" t="s">
        <v>52</v>
      </c>
      <c r="G5847" s="1" t="s">
        <v>33</v>
      </c>
      <c r="H5847" s="1" t="s">
        <v>32</v>
      </c>
      <c r="I5847" s="1">
        <v>268243.45</v>
      </c>
      <c r="J5847" s="1" t="s">
        <v>42</v>
      </c>
      <c r="K5847" s="1" t="s">
        <v>25</v>
      </c>
      <c r="N5847" s="3" t="str">
        <f>IF(LEFT(LOWER(C5847),1)="m","Male",IF(LEFT(LOWER(C5847),1)="f","Female","Unknown"))</f>
        <v>Male</v>
      </c>
      <c r="O5847" s="4" t="str">
        <f>IF(TRIM(LOWER(F5847))="neuro","Neurology",IF(TRIM(LOWER(F5847))="Neurology","Neurology",IF(TRIM(LOWER(F5847))="general ward","General",IF(TRIM(LOWER(F5847))="general","General",IF(TRIM(LOWER(F5847))="cardiology","Cardiology",IF(TRIM(LOWER(F5847))="Cardiology","Cardiology",IF(TRIM(LOWER(F5847))="Peads","Pediatrics",IF(TRIM(LOWER(F5847))="Pediatrics","Pediatrics",IF(TRIM(LOWER(F5847))="orthopedics","Orthopedics",IF(TRIM(LOWER(F5847))="Neurology","Neurology",IF(TRIM(LOWER(F5847))="Oncology","Oncology")))))))))))</f>
        <v>Oncology</v>
      </c>
      <c r="P5847" s="3" t="str">
        <f t="shared" si="546"/>
        <v>Self</v>
      </c>
      <c r="Q5847" s="5">
        <f t="shared" si="547"/>
        <v>14</v>
      </c>
      <c r="R5847" s="1">
        <f t="shared" si="548"/>
        <v>268243.45</v>
      </c>
      <c r="S5847" s="1">
        <f t="shared" si="549"/>
        <v>1</v>
      </c>
      <c r="T5847" s="1" t="str">
        <f t="shared" si="550"/>
        <v>18-35</v>
      </c>
      <c r="U5847" s="1" t="str">
        <f t="shared" si="551"/>
        <v>No</v>
      </c>
    </row>
    <row r="5848" spans="1:21">
      <c r="A5848" s="1">
        <v>5847</v>
      </c>
      <c r="B5848" s="1">
        <v>54</v>
      </c>
      <c r="C5848" s="1" t="s">
        <v>18</v>
      </c>
      <c r="D5848" s="2">
        <v>45215</v>
      </c>
      <c r="E5848" s="2">
        <v>45228</v>
      </c>
      <c r="F5848" s="1" t="s">
        <v>50</v>
      </c>
      <c r="G5848" s="1" t="s">
        <v>22</v>
      </c>
      <c r="H5848" s="1" t="s">
        <v>23</v>
      </c>
      <c r="I5848" s="1">
        <v>172540.25</v>
      </c>
      <c r="K5848" s="1" t="s">
        <v>42</v>
      </c>
      <c r="N5848" s="3" t="str">
        <f>IF(LEFT(LOWER(C5848),1)="m","Male",IF(LEFT(LOWER(C5848),1)="f","Female","Unknown"))</f>
        <v>Male</v>
      </c>
      <c r="O5848" s="4" t="str">
        <f>IF(TRIM(LOWER(F5848))="neuro","Neurology",IF(TRIM(LOWER(F5848))="Neurology","Neurology",IF(TRIM(LOWER(F5848))="general ward","General",IF(TRIM(LOWER(F5848))="general","General",IF(TRIM(LOWER(F5848))="cardiology","Cardiology",IF(TRIM(LOWER(F5848))="Cardiology","Cardiology",IF(TRIM(LOWER(F5848))="Peads","Pediatrics",IF(TRIM(LOWER(F5848))="Pediatrics","Pediatrics",IF(TRIM(LOWER(F5848))="orthopedics","Orthopedics",IF(TRIM(LOWER(F5848))="Neurology","Neurology",IF(TRIM(LOWER(F5848))="Oncology","Oncology")))))))))))</f>
        <v>Cardiology</v>
      </c>
      <c r="P5848" s="3" t="str">
        <f t="shared" si="546"/>
        <v>Government</v>
      </c>
      <c r="Q5848" s="5">
        <f t="shared" si="547"/>
        <v>13</v>
      </c>
      <c r="R5848" s="1">
        <f t="shared" si="548"/>
        <v>172540.25</v>
      </c>
      <c r="S5848" s="1">
        <f t="shared" si="549"/>
        <v>0</v>
      </c>
      <c r="T5848" s="1" t="str">
        <f t="shared" si="550"/>
        <v>51-65</v>
      </c>
      <c r="U5848" s="1" t="str">
        <f t="shared" si="551"/>
        <v>Unknown</v>
      </c>
    </row>
    <row r="5849" spans="1:21">
      <c r="A5849" s="1">
        <v>5848</v>
      </c>
      <c r="C5849" s="1" t="s">
        <v>29</v>
      </c>
      <c r="D5849" s="2">
        <v>45365</v>
      </c>
      <c r="E5849" s="2">
        <v>45379</v>
      </c>
      <c r="F5849" s="1" t="s">
        <v>52</v>
      </c>
      <c r="G5849" s="1" t="s">
        <v>31</v>
      </c>
      <c r="I5849" s="1">
        <v>260865.74</v>
      </c>
      <c r="J5849" s="1" t="s">
        <v>16</v>
      </c>
      <c r="K5849" s="1" t="s">
        <v>25</v>
      </c>
      <c r="N5849" s="3" t="str">
        <f>IF(LEFT(LOWER(C5849),1)="m","Male",IF(LEFT(LOWER(C5849),1)="f","Female","Unknown"))</f>
        <v>Female</v>
      </c>
      <c r="O5849" s="4" t="str">
        <f>IF(TRIM(LOWER(F5849))="neuro","Neurology",IF(TRIM(LOWER(F5849))="Neurology","Neurology",IF(TRIM(LOWER(F5849))="general ward","General",IF(TRIM(LOWER(F5849))="general","General",IF(TRIM(LOWER(F5849))="cardiology","Cardiology",IF(TRIM(LOWER(F5849))="Cardiology","Cardiology",IF(TRIM(LOWER(F5849))="Peads","Pediatrics",IF(TRIM(LOWER(F5849))="Pediatrics","Pediatrics",IF(TRIM(LOWER(F5849))="orthopedics","Orthopedics",IF(TRIM(LOWER(F5849))="Neurology","Neurology",IF(TRIM(LOWER(F5849))="Oncology","Oncology")))))))))))</f>
        <v>Oncology</v>
      </c>
      <c r="P5849" s="3" t="str">
        <f t="shared" si="546"/>
        <v>Private</v>
      </c>
      <c r="Q5849" s="5">
        <f t="shared" si="547"/>
        <v>14</v>
      </c>
      <c r="R5849" s="1">
        <f t="shared" si="548"/>
        <v>260865.74</v>
      </c>
      <c r="S5849" s="1">
        <f t="shared" si="549"/>
        <v>1</v>
      </c>
      <c r="T5849" s="1" t="str">
        <f t="shared" si="550"/>
        <v>0-17</v>
      </c>
      <c r="U5849" s="1" t="str">
        <f t="shared" si="551"/>
        <v>Yes</v>
      </c>
    </row>
    <row r="5850" spans="1:21">
      <c r="A5850" s="1">
        <v>5849</v>
      </c>
      <c r="B5850" s="1">
        <v>45</v>
      </c>
      <c r="C5850" s="1" t="s">
        <v>18</v>
      </c>
      <c r="D5850" s="2">
        <v>45247</v>
      </c>
      <c r="E5850" s="2">
        <v>45256</v>
      </c>
      <c r="F5850" s="1" t="s">
        <v>21</v>
      </c>
      <c r="G5850" s="1" t="s">
        <v>41</v>
      </c>
      <c r="H5850" s="1" t="s">
        <v>37</v>
      </c>
      <c r="I5850" s="1">
        <v>345448.46</v>
      </c>
      <c r="J5850" s="1" t="s">
        <v>16</v>
      </c>
      <c r="K5850" s="1" t="s">
        <v>38</v>
      </c>
      <c r="N5850" s="3" t="str">
        <f>IF(LEFT(LOWER(C5850),1)="m","Male",IF(LEFT(LOWER(C5850),1)="f","Female","Unknown"))</f>
        <v>Male</v>
      </c>
      <c r="O5850" s="4" t="str">
        <f>IF(TRIM(LOWER(F5850))="neuro","Neurology",IF(TRIM(LOWER(F5850))="Neurology","Neurology",IF(TRIM(LOWER(F5850))="general ward","General",IF(TRIM(LOWER(F5850))="general","General",IF(TRIM(LOWER(F5850))="cardiology","Cardiology",IF(TRIM(LOWER(F5850))="Cardiology","Cardiology",IF(TRIM(LOWER(F5850))="Peads","Pediatrics",IF(TRIM(LOWER(F5850))="Pediatrics","Pediatrics",IF(TRIM(LOWER(F5850))="orthopedics","Orthopedics",IF(TRIM(LOWER(F5850))="Neurology","Neurology",IF(TRIM(LOWER(F5850))="Oncology","Oncology")))))))))))</f>
        <v>General</v>
      </c>
      <c r="P5850" s="3" t="str">
        <f t="shared" si="546"/>
        <v>Unknown</v>
      </c>
      <c r="Q5850" s="5">
        <f t="shared" si="547"/>
        <v>9</v>
      </c>
      <c r="R5850" s="1">
        <f t="shared" si="548"/>
        <v>345448.46</v>
      </c>
      <c r="S5850" s="1">
        <f t="shared" si="549"/>
        <v>0</v>
      </c>
      <c r="T5850" s="1" t="str">
        <f t="shared" si="550"/>
        <v>36-50</v>
      </c>
      <c r="U5850" s="1" t="str">
        <f t="shared" si="551"/>
        <v>Yes</v>
      </c>
    </row>
    <row r="5851" spans="1:21">
      <c r="A5851" s="1">
        <v>5850</v>
      </c>
      <c r="B5851" s="1">
        <v>54</v>
      </c>
      <c r="C5851" s="1" t="s">
        <v>27</v>
      </c>
      <c r="D5851" s="2">
        <v>45384</v>
      </c>
      <c r="E5851" s="2">
        <v>45394</v>
      </c>
      <c r="F5851" s="1" t="s">
        <v>13</v>
      </c>
      <c r="G5851" s="1" t="s">
        <v>22</v>
      </c>
      <c r="H5851" s="1" t="s">
        <v>37</v>
      </c>
      <c r="I5851" s="1">
        <v>281963.92</v>
      </c>
      <c r="K5851" s="1" t="s">
        <v>16</v>
      </c>
      <c r="N5851" s="3" t="str">
        <f>IF(LEFT(LOWER(C5851),1)="m","Male",IF(LEFT(LOWER(C5851),1)="f","Female","Unknown"))</f>
        <v>Male</v>
      </c>
      <c r="O5851" s="4" t="str">
        <f>IF(TRIM(LOWER(F5851))="neuro","Neurology",IF(TRIM(LOWER(F5851))="Neurology","Neurology",IF(TRIM(LOWER(F5851))="general ward","General",IF(TRIM(LOWER(F5851))="general","General",IF(TRIM(LOWER(F5851))="cardiology","Cardiology",IF(TRIM(LOWER(F5851))="Cardiology","Cardiology",IF(TRIM(LOWER(F5851))="Peads","Pediatrics",IF(TRIM(LOWER(F5851))="Pediatrics","Pediatrics",IF(TRIM(LOWER(F5851))="orthopedics","Orthopedics",IF(TRIM(LOWER(F5851))="Neurology","Neurology",IF(TRIM(LOWER(F5851))="Oncology","Oncology")))))))))))</f>
        <v>Neurology</v>
      </c>
      <c r="P5851" s="3" t="str">
        <f t="shared" si="546"/>
        <v>Government</v>
      </c>
      <c r="Q5851" s="5">
        <f t="shared" si="547"/>
        <v>10</v>
      </c>
      <c r="R5851" s="1">
        <f t="shared" si="548"/>
        <v>281963.92</v>
      </c>
      <c r="S5851" s="1">
        <f t="shared" si="549"/>
        <v>1</v>
      </c>
      <c r="T5851" s="1" t="str">
        <f t="shared" si="550"/>
        <v>51-65</v>
      </c>
      <c r="U5851" s="1" t="str">
        <f t="shared" si="551"/>
        <v>Unknown</v>
      </c>
    </row>
    <row r="5852" spans="1:21">
      <c r="A5852" s="1">
        <v>5851</v>
      </c>
      <c r="B5852" s="1">
        <v>74</v>
      </c>
      <c r="C5852" s="1" t="s">
        <v>18</v>
      </c>
      <c r="D5852" s="2">
        <v>45245</v>
      </c>
      <c r="E5852" s="2">
        <v>45264</v>
      </c>
      <c r="F5852" s="1" t="s">
        <v>43</v>
      </c>
      <c r="G5852" s="1" t="s">
        <v>14</v>
      </c>
      <c r="I5852" s="1">
        <v>135515.26999999999</v>
      </c>
      <c r="J5852" s="1" t="s">
        <v>42</v>
      </c>
      <c r="K5852" s="1" t="s">
        <v>20</v>
      </c>
      <c r="N5852" s="3" t="str">
        <f>IF(LEFT(LOWER(C5852),1)="m","Male",IF(LEFT(LOWER(C5852),1)="f","Female","Unknown"))</f>
        <v>Male</v>
      </c>
      <c r="O5852" s="4" t="str">
        <f>IF(TRIM(LOWER(F5852))="neuro","Neurology",IF(TRIM(LOWER(F5852))="Neurology","Neurology",IF(TRIM(LOWER(F5852))="general ward","General",IF(TRIM(LOWER(F5852))="general","General",IF(TRIM(LOWER(F5852))="cardiology","Cardiology",IF(TRIM(LOWER(F5852))="Cardiology","Cardiology",IF(TRIM(LOWER(F5852))="Peads","Pediatrics",IF(TRIM(LOWER(F5852))="Pediatrics","Pediatrics",IF(TRIM(LOWER(F5852))="orthopedics","Orthopedics",IF(TRIM(LOWER(F5852))="Neurology","Neurology",IF(TRIM(LOWER(F5852))="Oncology","Oncology")))))))))))</f>
        <v>Orthopedics</v>
      </c>
      <c r="P5852" s="3" t="str">
        <f t="shared" si="546"/>
        <v>Private</v>
      </c>
      <c r="Q5852" s="5">
        <f t="shared" si="547"/>
        <v>19</v>
      </c>
      <c r="R5852" s="1">
        <f t="shared" si="548"/>
        <v>135515.26999999999</v>
      </c>
      <c r="S5852" s="1">
        <f t="shared" si="549"/>
        <v>0</v>
      </c>
      <c r="T5852" s="1" t="str">
        <f t="shared" si="550"/>
        <v>66+</v>
      </c>
      <c r="U5852" s="1" t="str">
        <f t="shared" si="551"/>
        <v>No</v>
      </c>
    </row>
    <row r="5853" spans="1:21">
      <c r="A5853" s="1">
        <v>5852</v>
      </c>
      <c r="B5853" s="1">
        <v>2</v>
      </c>
      <c r="C5853" s="1" t="s">
        <v>12</v>
      </c>
      <c r="D5853" s="2">
        <v>45395</v>
      </c>
      <c r="E5853" s="2">
        <v>45401</v>
      </c>
      <c r="F5853" s="1" t="s">
        <v>50</v>
      </c>
      <c r="G5853" s="1" t="s">
        <v>33</v>
      </c>
      <c r="I5853" s="1">
        <v>95166.35</v>
      </c>
      <c r="J5853" s="1" t="s">
        <v>42</v>
      </c>
      <c r="K5853" s="1" t="s">
        <v>38</v>
      </c>
      <c r="N5853" s="3" t="str">
        <f>IF(LEFT(LOWER(C5853),1)="m","Male",IF(LEFT(LOWER(C5853),1)="f","Female","Unknown"))</f>
        <v>Unknown</v>
      </c>
      <c r="O5853" s="4" t="str">
        <f>IF(TRIM(LOWER(F5853))="neuro","Neurology",IF(TRIM(LOWER(F5853))="Neurology","Neurology",IF(TRIM(LOWER(F5853))="general ward","General",IF(TRIM(LOWER(F5853))="general","General",IF(TRIM(LOWER(F5853))="cardiology","Cardiology",IF(TRIM(LOWER(F5853))="Cardiology","Cardiology",IF(TRIM(LOWER(F5853))="Peads","Pediatrics",IF(TRIM(LOWER(F5853))="Pediatrics","Pediatrics",IF(TRIM(LOWER(F5853))="orthopedics","Orthopedics",IF(TRIM(LOWER(F5853))="Neurology","Neurology",IF(TRIM(LOWER(F5853))="Oncology","Oncology")))))))))))</f>
        <v>Cardiology</v>
      </c>
      <c r="P5853" s="3" t="str">
        <f t="shared" si="546"/>
        <v>Self</v>
      </c>
      <c r="Q5853" s="5">
        <f t="shared" si="547"/>
        <v>6</v>
      </c>
      <c r="R5853" s="1">
        <f t="shared" si="548"/>
        <v>95166.35</v>
      </c>
      <c r="S5853" s="1">
        <f t="shared" si="549"/>
        <v>0</v>
      </c>
      <c r="T5853" s="1" t="str">
        <f t="shared" si="550"/>
        <v>0-17</v>
      </c>
      <c r="U5853" s="1" t="str">
        <f t="shared" si="551"/>
        <v>No</v>
      </c>
    </row>
    <row r="5854" spans="1:21">
      <c r="A5854" s="1">
        <v>5853</v>
      </c>
      <c r="B5854" s="1">
        <v>89</v>
      </c>
      <c r="C5854" s="1" t="s">
        <v>44</v>
      </c>
      <c r="D5854" s="2">
        <v>45262</v>
      </c>
      <c r="E5854" s="2">
        <v>45281</v>
      </c>
      <c r="F5854" s="1" t="s">
        <v>49</v>
      </c>
      <c r="G5854" s="1" t="s">
        <v>33</v>
      </c>
      <c r="I5854" s="1">
        <v>137605.76000000001</v>
      </c>
      <c r="J5854" s="1" t="s">
        <v>24</v>
      </c>
      <c r="K5854" s="1" t="s">
        <v>16</v>
      </c>
      <c r="N5854" s="3" t="str">
        <f>IF(LEFT(LOWER(C5854),1)="m","Male",IF(LEFT(LOWER(C5854),1)="f","Female","Unknown"))</f>
        <v>Female</v>
      </c>
      <c r="O5854" s="4" t="str">
        <f>IF(TRIM(LOWER(F5854))="neuro","Neurology",IF(TRIM(LOWER(F5854))="Neurology","Neurology",IF(TRIM(LOWER(F5854))="general ward","General",IF(TRIM(LOWER(F5854))="general","General",IF(TRIM(LOWER(F5854))="cardiology","Cardiology",IF(TRIM(LOWER(F5854))="Cardiology","Cardiology",IF(TRIM(LOWER(F5854))="Peads","Pediatrics",IF(TRIM(LOWER(F5854))="Pediatrics","Pediatrics",IF(TRIM(LOWER(F5854))="orthopedics","Orthopedics",IF(TRIM(LOWER(F5854))="Neurology","Neurology",IF(TRIM(LOWER(F5854))="Oncology","Oncology")))))))))))</f>
        <v>Oncology</v>
      </c>
      <c r="P5854" s="3" t="str">
        <f t="shared" si="546"/>
        <v>Self</v>
      </c>
      <c r="Q5854" s="5">
        <f t="shared" si="547"/>
        <v>19</v>
      </c>
      <c r="R5854" s="1">
        <f t="shared" si="548"/>
        <v>137605.76000000001</v>
      </c>
      <c r="S5854" s="1">
        <f t="shared" si="549"/>
        <v>1</v>
      </c>
      <c r="T5854" s="1" t="str">
        <f t="shared" si="550"/>
        <v>66+</v>
      </c>
      <c r="U5854" s="1" t="str">
        <f t="shared" si="551"/>
        <v>No</v>
      </c>
    </row>
    <row r="5855" spans="1:21">
      <c r="A5855" s="1">
        <v>5854</v>
      </c>
      <c r="B5855" s="1">
        <v>24</v>
      </c>
      <c r="C5855" s="1" t="s">
        <v>44</v>
      </c>
      <c r="D5855" s="2">
        <v>45006</v>
      </c>
      <c r="E5855" s="2">
        <v>45025</v>
      </c>
      <c r="F5855" s="1" t="s">
        <v>19</v>
      </c>
      <c r="G5855" s="1" t="s">
        <v>14</v>
      </c>
      <c r="H5855" s="1" t="s">
        <v>47</v>
      </c>
      <c r="I5855" s="1">
        <v>104589.22</v>
      </c>
      <c r="J5855" s="1" t="s">
        <v>38</v>
      </c>
      <c r="K5855" s="1" t="s">
        <v>38</v>
      </c>
      <c r="N5855" s="3" t="str">
        <f>IF(LEFT(LOWER(C5855),1)="m","Male",IF(LEFT(LOWER(C5855),1)="f","Female","Unknown"))</f>
        <v>Female</v>
      </c>
      <c r="O5855" s="4" t="str">
        <f>IF(TRIM(LOWER(F5855))="neuro","Neurology",IF(TRIM(LOWER(F5855))="Neurology","Neurology",IF(TRIM(LOWER(F5855))="general ward","General",IF(TRIM(LOWER(F5855))="general","General",IF(TRIM(LOWER(F5855))="cardiology","Cardiology",IF(TRIM(LOWER(F5855))="Cardiology","Cardiology",IF(TRIM(LOWER(F5855))="Peads","Pediatrics",IF(TRIM(LOWER(F5855))="Pediatrics","Pediatrics",IF(TRIM(LOWER(F5855))="orthopedics","Orthopedics",IF(TRIM(LOWER(F5855))="Neurology","Neurology",IF(TRIM(LOWER(F5855))="Oncology","Oncology")))))))))))</f>
        <v>General</v>
      </c>
      <c r="P5855" s="3" t="str">
        <f t="shared" si="546"/>
        <v>Private</v>
      </c>
      <c r="Q5855" s="5">
        <f t="shared" si="547"/>
        <v>19</v>
      </c>
      <c r="R5855" s="1">
        <f t="shared" si="548"/>
        <v>104589.22</v>
      </c>
      <c r="S5855" s="1">
        <f t="shared" si="549"/>
        <v>0</v>
      </c>
      <c r="T5855" s="1" t="str">
        <f t="shared" si="550"/>
        <v>18-35</v>
      </c>
      <c r="U5855" s="1" t="str">
        <f t="shared" si="551"/>
        <v>No</v>
      </c>
    </row>
    <row r="5856" spans="1:21">
      <c r="A5856" s="1">
        <v>5855</v>
      </c>
      <c r="B5856" s="1">
        <v>76</v>
      </c>
      <c r="C5856" s="1" t="s">
        <v>26</v>
      </c>
      <c r="D5856" s="2">
        <v>45491</v>
      </c>
      <c r="E5856" s="2">
        <v>45497</v>
      </c>
      <c r="F5856" s="1" t="s">
        <v>13</v>
      </c>
      <c r="G5856" s="1" t="s">
        <v>41</v>
      </c>
      <c r="H5856" s="1" t="s">
        <v>15</v>
      </c>
      <c r="I5856" s="1">
        <v>249800.07</v>
      </c>
      <c r="J5856" s="1" t="s">
        <v>24</v>
      </c>
      <c r="K5856" s="1" t="s">
        <v>20</v>
      </c>
      <c r="N5856" s="3" t="str">
        <f>IF(LEFT(LOWER(C5856),1)="m","Male",IF(LEFT(LOWER(C5856),1)="f","Female","Unknown"))</f>
        <v>Female</v>
      </c>
      <c r="O5856" s="4" t="str">
        <f>IF(TRIM(LOWER(F5856))="neuro","Neurology",IF(TRIM(LOWER(F5856))="Neurology","Neurology",IF(TRIM(LOWER(F5856))="general ward","General",IF(TRIM(LOWER(F5856))="general","General",IF(TRIM(LOWER(F5856))="cardiology","Cardiology",IF(TRIM(LOWER(F5856))="Cardiology","Cardiology",IF(TRIM(LOWER(F5856))="Peads","Pediatrics",IF(TRIM(LOWER(F5856))="Pediatrics","Pediatrics",IF(TRIM(LOWER(F5856))="orthopedics","Orthopedics",IF(TRIM(LOWER(F5856))="Neurology","Neurology",IF(TRIM(LOWER(F5856))="Oncology","Oncology")))))))))))</f>
        <v>Neurology</v>
      </c>
      <c r="P5856" s="3" t="str">
        <f t="shared" si="546"/>
        <v>Unknown</v>
      </c>
      <c r="Q5856" s="5">
        <f t="shared" si="547"/>
        <v>6</v>
      </c>
      <c r="R5856" s="1">
        <f t="shared" si="548"/>
        <v>249800.07</v>
      </c>
      <c r="S5856" s="1">
        <f t="shared" si="549"/>
        <v>0</v>
      </c>
      <c r="T5856" s="1" t="str">
        <f t="shared" si="550"/>
        <v>66+</v>
      </c>
      <c r="U5856" s="1" t="str">
        <f t="shared" si="551"/>
        <v>No</v>
      </c>
    </row>
    <row r="5857" spans="1:21">
      <c r="A5857" s="1">
        <v>5856</v>
      </c>
      <c r="B5857" s="1">
        <v>21</v>
      </c>
      <c r="C5857" s="1" t="s">
        <v>27</v>
      </c>
      <c r="D5857" s="2">
        <v>45598</v>
      </c>
      <c r="E5857" s="2">
        <v>45601</v>
      </c>
      <c r="F5857" s="1" t="s">
        <v>19</v>
      </c>
      <c r="G5857" s="1" t="s">
        <v>46</v>
      </c>
      <c r="H5857" s="1" t="s">
        <v>32</v>
      </c>
      <c r="I5857" s="1">
        <v>181267.64</v>
      </c>
      <c r="J5857" s="1" t="s">
        <v>24</v>
      </c>
      <c r="K5857" s="1" t="s">
        <v>38</v>
      </c>
      <c r="N5857" s="3" t="str">
        <f>IF(LEFT(LOWER(C5857),1)="m","Male",IF(LEFT(LOWER(C5857),1)="f","Female","Unknown"))</f>
        <v>Male</v>
      </c>
      <c r="O5857" s="4" t="str">
        <f>IF(TRIM(LOWER(F5857))="neuro","Neurology",IF(TRIM(LOWER(F5857))="Neurology","Neurology",IF(TRIM(LOWER(F5857))="general ward","General",IF(TRIM(LOWER(F5857))="general","General",IF(TRIM(LOWER(F5857))="cardiology","Cardiology",IF(TRIM(LOWER(F5857))="Cardiology","Cardiology",IF(TRIM(LOWER(F5857))="Peads","Pediatrics",IF(TRIM(LOWER(F5857))="Pediatrics","Pediatrics",IF(TRIM(LOWER(F5857))="orthopedics","Orthopedics",IF(TRIM(LOWER(F5857))="Neurology","Neurology",IF(TRIM(LOWER(F5857))="Oncology","Oncology")))))))))))</f>
        <v>General</v>
      </c>
      <c r="P5857" s="3" t="str">
        <f t="shared" si="546"/>
        <v>Self</v>
      </c>
      <c r="Q5857" s="5">
        <f t="shared" si="547"/>
        <v>3</v>
      </c>
      <c r="R5857" s="1">
        <f t="shared" si="548"/>
        <v>181267.64</v>
      </c>
      <c r="S5857" s="1">
        <f t="shared" si="549"/>
        <v>0</v>
      </c>
      <c r="T5857" s="1" t="str">
        <f t="shared" si="550"/>
        <v>18-35</v>
      </c>
      <c r="U5857" s="1" t="str">
        <f t="shared" si="551"/>
        <v>No</v>
      </c>
    </row>
    <row r="5858" spans="1:21">
      <c r="A5858" s="1">
        <v>5857</v>
      </c>
      <c r="B5858" s="1">
        <v>37</v>
      </c>
      <c r="C5858" s="1" t="s">
        <v>12</v>
      </c>
      <c r="D5858" s="2">
        <v>45245</v>
      </c>
      <c r="E5858" s="2">
        <v>45263</v>
      </c>
      <c r="F5858" s="1" t="s">
        <v>21</v>
      </c>
      <c r="G5858" s="1" t="s">
        <v>22</v>
      </c>
      <c r="H5858" s="1" t="s">
        <v>37</v>
      </c>
      <c r="I5858" s="1">
        <v>117469.85</v>
      </c>
      <c r="K5858" s="1" t="s">
        <v>38</v>
      </c>
      <c r="N5858" s="3" t="str">
        <f>IF(LEFT(LOWER(C5858),1)="m","Male",IF(LEFT(LOWER(C5858),1)="f","Female","Unknown"))</f>
        <v>Unknown</v>
      </c>
      <c r="O5858" s="4" t="str">
        <f>IF(TRIM(LOWER(F5858))="neuro","Neurology",IF(TRIM(LOWER(F5858))="Neurology","Neurology",IF(TRIM(LOWER(F5858))="general ward","General",IF(TRIM(LOWER(F5858))="general","General",IF(TRIM(LOWER(F5858))="cardiology","Cardiology",IF(TRIM(LOWER(F5858))="Cardiology","Cardiology",IF(TRIM(LOWER(F5858))="Peads","Pediatrics",IF(TRIM(LOWER(F5858))="Pediatrics","Pediatrics",IF(TRIM(LOWER(F5858))="orthopedics","Orthopedics",IF(TRIM(LOWER(F5858))="Neurology","Neurology",IF(TRIM(LOWER(F5858))="Oncology","Oncology")))))))))))</f>
        <v>General</v>
      </c>
      <c r="P5858" s="3" t="str">
        <f t="shared" si="546"/>
        <v>Government</v>
      </c>
      <c r="Q5858" s="5">
        <f t="shared" si="547"/>
        <v>18</v>
      </c>
      <c r="R5858" s="1">
        <f t="shared" si="548"/>
        <v>117469.85</v>
      </c>
      <c r="S5858" s="1">
        <f t="shared" si="549"/>
        <v>0</v>
      </c>
      <c r="T5858" s="1" t="str">
        <f t="shared" si="550"/>
        <v>36-50</v>
      </c>
      <c r="U5858" s="1" t="str">
        <f t="shared" si="551"/>
        <v>Unknown</v>
      </c>
    </row>
    <row r="5859" spans="1:21">
      <c r="A5859" s="1">
        <v>5858</v>
      </c>
      <c r="B5859" s="1">
        <v>5</v>
      </c>
      <c r="C5859" s="1" t="s">
        <v>12</v>
      </c>
      <c r="D5859" s="2">
        <v>45529</v>
      </c>
      <c r="E5859" s="2">
        <v>45539</v>
      </c>
      <c r="F5859" s="1" t="s">
        <v>30</v>
      </c>
      <c r="G5859" s="1" t="s">
        <v>31</v>
      </c>
      <c r="H5859" s="1" t="s">
        <v>37</v>
      </c>
      <c r="I5859" s="1">
        <v>138758.87</v>
      </c>
      <c r="J5859" s="1" t="s">
        <v>17</v>
      </c>
      <c r="K5859" s="1" t="s">
        <v>38</v>
      </c>
      <c r="N5859" s="3" t="str">
        <f>IF(LEFT(LOWER(C5859),1)="m","Male",IF(LEFT(LOWER(C5859),1)="f","Female","Unknown"))</f>
        <v>Unknown</v>
      </c>
      <c r="O5859" s="4" t="str">
        <f>IF(TRIM(LOWER(F5859))="neuro","Neurology",IF(TRIM(LOWER(F5859))="Neurology","Neurology",IF(TRIM(LOWER(F5859))="general ward","General",IF(TRIM(LOWER(F5859))="general","General",IF(TRIM(LOWER(F5859))="cardiology","Cardiology",IF(TRIM(LOWER(F5859))="Cardiology","Cardiology",IF(TRIM(LOWER(F5859))="Peads","Pediatrics",IF(TRIM(LOWER(F5859))="Pediatrics","Pediatrics",IF(TRIM(LOWER(F5859))="orthopedics","Orthopedics",IF(TRIM(LOWER(F5859))="Neurology","Neurology",IF(TRIM(LOWER(F5859))="Oncology","Oncology")))))))))))</f>
        <v>Pediatrics</v>
      </c>
      <c r="P5859" s="3" t="str">
        <f t="shared" si="546"/>
        <v>Private</v>
      </c>
      <c r="Q5859" s="5">
        <f t="shared" si="547"/>
        <v>10</v>
      </c>
      <c r="R5859" s="1">
        <f t="shared" si="548"/>
        <v>138758.87</v>
      </c>
      <c r="S5859" s="1">
        <f t="shared" si="549"/>
        <v>0</v>
      </c>
      <c r="T5859" s="1" t="str">
        <f t="shared" si="550"/>
        <v>0-17</v>
      </c>
      <c r="U5859" s="1" t="str">
        <f t="shared" si="551"/>
        <v>Yes</v>
      </c>
    </row>
    <row r="5860" spans="1:21">
      <c r="A5860" s="1">
        <v>5859</v>
      </c>
      <c r="B5860" s="1">
        <v>44</v>
      </c>
      <c r="C5860" s="1" t="s">
        <v>26</v>
      </c>
      <c r="D5860" s="2">
        <v>45038</v>
      </c>
      <c r="E5860" s="2">
        <v>45043</v>
      </c>
      <c r="F5860" s="1" t="s">
        <v>35</v>
      </c>
      <c r="G5860" s="1" t="s">
        <v>33</v>
      </c>
      <c r="H5860" s="1" t="s">
        <v>15</v>
      </c>
      <c r="I5860" s="1">
        <v>284238.06</v>
      </c>
      <c r="K5860" s="1" t="s">
        <v>42</v>
      </c>
      <c r="N5860" s="3" t="str">
        <f>IF(LEFT(LOWER(C5860),1)="m","Male",IF(LEFT(LOWER(C5860),1)="f","Female","Unknown"))</f>
        <v>Female</v>
      </c>
      <c r="O5860" s="4" t="str">
        <f>IF(TRIM(LOWER(F5860))="neuro","Neurology",IF(TRIM(LOWER(F5860))="Neurology","Neurology",IF(TRIM(LOWER(F5860))="general ward","General",IF(TRIM(LOWER(F5860))="general","General",IF(TRIM(LOWER(F5860))="cardiology","Cardiology",IF(TRIM(LOWER(F5860))="Cardiology","Cardiology",IF(TRIM(LOWER(F5860))="Peads","Pediatrics",IF(TRIM(LOWER(F5860))="Pediatrics","Pediatrics",IF(TRIM(LOWER(F5860))="orthopedics","Orthopedics",IF(TRIM(LOWER(F5860))="Neurology","Neurology",IF(TRIM(LOWER(F5860))="Oncology","Oncology")))))))))))</f>
        <v>Cardiology</v>
      </c>
      <c r="P5860" s="3" t="str">
        <f t="shared" si="546"/>
        <v>Self</v>
      </c>
      <c r="Q5860" s="5">
        <f t="shared" si="547"/>
        <v>5</v>
      </c>
      <c r="R5860" s="1">
        <f t="shared" si="548"/>
        <v>284238.06</v>
      </c>
      <c r="S5860" s="1">
        <f t="shared" si="549"/>
        <v>0</v>
      </c>
      <c r="T5860" s="1" t="str">
        <f t="shared" si="550"/>
        <v>36-50</v>
      </c>
      <c r="U5860" s="1" t="str">
        <f t="shared" si="551"/>
        <v>Unknown</v>
      </c>
    </row>
    <row r="5861" spans="1:21">
      <c r="A5861" s="1">
        <v>5860</v>
      </c>
      <c r="B5861" s="1">
        <v>81</v>
      </c>
      <c r="C5861" s="1" t="s">
        <v>27</v>
      </c>
      <c r="D5861" s="2">
        <v>45188</v>
      </c>
      <c r="E5861" s="2">
        <v>45198</v>
      </c>
      <c r="F5861" s="1" t="s">
        <v>21</v>
      </c>
      <c r="G5861" s="1" t="s">
        <v>41</v>
      </c>
      <c r="H5861" s="1" t="s">
        <v>15</v>
      </c>
      <c r="I5861" s="1">
        <v>156043.25</v>
      </c>
      <c r="J5861" s="1" t="s">
        <v>16</v>
      </c>
      <c r="K5861" s="1" t="s">
        <v>16</v>
      </c>
      <c r="N5861" s="3" t="str">
        <f>IF(LEFT(LOWER(C5861),1)="m","Male",IF(LEFT(LOWER(C5861),1)="f","Female","Unknown"))</f>
        <v>Male</v>
      </c>
      <c r="O5861" s="4" t="str">
        <f>IF(TRIM(LOWER(F5861))="neuro","Neurology",IF(TRIM(LOWER(F5861))="Neurology","Neurology",IF(TRIM(LOWER(F5861))="general ward","General",IF(TRIM(LOWER(F5861))="general","General",IF(TRIM(LOWER(F5861))="cardiology","Cardiology",IF(TRIM(LOWER(F5861))="Cardiology","Cardiology",IF(TRIM(LOWER(F5861))="Peads","Pediatrics",IF(TRIM(LOWER(F5861))="Pediatrics","Pediatrics",IF(TRIM(LOWER(F5861))="orthopedics","Orthopedics",IF(TRIM(LOWER(F5861))="Neurology","Neurology",IF(TRIM(LOWER(F5861))="Oncology","Oncology")))))))))))</f>
        <v>General</v>
      </c>
      <c r="P5861" s="3" t="str">
        <f t="shared" si="546"/>
        <v>Unknown</v>
      </c>
      <c r="Q5861" s="5">
        <f t="shared" si="547"/>
        <v>10</v>
      </c>
      <c r="R5861" s="1">
        <f t="shared" si="548"/>
        <v>156043.25</v>
      </c>
      <c r="S5861" s="1">
        <f t="shared" si="549"/>
        <v>1</v>
      </c>
      <c r="T5861" s="1" t="str">
        <f t="shared" si="550"/>
        <v>66+</v>
      </c>
      <c r="U5861" s="1" t="str">
        <f t="shared" si="551"/>
        <v>Yes</v>
      </c>
    </row>
    <row r="5862" spans="1:21">
      <c r="A5862" s="1">
        <v>5861</v>
      </c>
      <c r="B5862" s="1">
        <v>16</v>
      </c>
      <c r="C5862" s="1" t="s">
        <v>26</v>
      </c>
      <c r="D5862" s="2">
        <v>45494</v>
      </c>
      <c r="E5862" s="2">
        <v>45507</v>
      </c>
      <c r="F5862" s="1" t="s">
        <v>52</v>
      </c>
      <c r="G5862" s="1" t="s">
        <v>22</v>
      </c>
      <c r="H5862" s="1" t="s">
        <v>51</v>
      </c>
      <c r="I5862" s="1">
        <v>67329.789999999994</v>
      </c>
      <c r="J5862" s="1" t="s">
        <v>42</v>
      </c>
      <c r="K5862" s="1" t="s">
        <v>42</v>
      </c>
      <c r="N5862" s="3" t="str">
        <f>IF(LEFT(LOWER(C5862),1)="m","Male",IF(LEFT(LOWER(C5862),1)="f","Female","Unknown"))</f>
        <v>Female</v>
      </c>
      <c r="O5862" s="4" t="str">
        <f>IF(TRIM(LOWER(F5862))="neuro","Neurology",IF(TRIM(LOWER(F5862))="Neurology","Neurology",IF(TRIM(LOWER(F5862))="general ward","General",IF(TRIM(LOWER(F5862))="general","General",IF(TRIM(LOWER(F5862))="cardiology","Cardiology",IF(TRIM(LOWER(F5862))="Cardiology","Cardiology",IF(TRIM(LOWER(F5862))="Peads","Pediatrics",IF(TRIM(LOWER(F5862))="Pediatrics","Pediatrics",IF(TRIM(LOWER(F5862))="orthopedics","Orthopedics",IF(TRIM(LOWER(F5862))="Neurology","Neurology",IF(TRIM(LOWER(F5862))="Oncology","Oncology")))))))))))</f>
        <v>Oncology</v>
      </c>
      <c r="P5862" s="3" t="str">
        <f t="shared" si="546"/>
        <v>Government</v>
      </c>
      <c r="Q5862" s="5">
        <f t="shared" si="547"/>
        <v>13</v>
      </c>
      <c r="R5862" s="1">
        <f t="shared" si="548"/>
        <v>67329.789999999994</v>
      </c>
      <c r="S5862" s="1">
        <f t="shared" si="549"/>
        <v>0</v>
      </c>
      <c r="T5862" s="1" t="str">
        <f t="shared" si="550"/>
        <v>0-17</v>
      </c>
      <c r="U5862" s="1" t="str">
        <f t="shared" si="551"/>
        <v>No</v>
      </c>
    </row>
    <row r="5863" spans="1:21">
      <c r="A5863" s="1">
        <v>5862</v>
      </c>
      <c r="B5863" s="1">
        <v>46</v>
      </c>
      <c r="C5863" s="1" t="s">
        <v>29</v>
      </c>
      <c r="D5863" s="2">
        <v>45053</v>
      </c>
      <c r="E5863" s="2">
        <v>45064</v>
      </c>
      <c r="F5863" s="1" t="s">
        <v>40</v>
      </c>
      <c r="G5863" s="1" t="s">
        <v>36</v>
      </c>
      <c r="H5863" s="1" t="s">
        <v>37</v>
      </c>
      <c r="I5863" s="1">
        <v>94241.1</v>
      </c>
      <c r="J5863" s="1" t="s">
        <v>25</v>
      </c>
      <c r="K5863" s="1" t="s">
        <v>42</v>
      </c>
      <c r="N5863" s="3" t="str">
        <f>IF(LEFT(LOWER(C5863),1)="m","Male",IF(LEFT(LOWER(C5863),1)="f","Female","Unknown"))</f>
        <v>Female</v>
      </c>
      <c r="O5863" s="4" t="str">
        <f>IF(TRIM(LOWER(F5863))="neuro","Neurology",IF(TRIM(LOWER(F5863))="Neurology","Neurology",IF(TRIM(LOWER(F5863))="general ward","General",IF(TRIM(LOWER(F5863))="general","General",IF(TRIM(LOWER(F5863))="cardiology","Cardiology",IF(TRIM(LOWER(F5863))="Cardiology","Cardiology",IF(TRIM(LOWER(F5863))="Peads","Pediatrics",IF(TRIM(LOWER(F5863))="Pediatrics","Pediatrics",IF(TRIM(LOWER(F5863))="orthopedics","Orthopedics",IF(TRIM(LOWER(F5863))="Neurology","Neurology",IF(TRIM(LOWER(F5863))="Oncology","Oncology")))))))))))</f>
        <v>Pediatrics</v>
      </c>
      <c r="P5863" s="3" t="str">
        <f t="shared" si="546"/>
        <v>Government</v>
      </c>
      <c r="Q5863" s="5">
        <f t="shared" si="547"/>
        <v>11</v>
      </c>
      <c r="R5863" s="1">
        <f t="shared" si="548"/>
        <v>94241.1</v>
      </c>
      <c r="S5863" s="1">
        <f t="shared" si="549"/>
        <v>0</v>
      </c>
      <c r="T5863" s="1" t="str">
        <f t="shared" si="550"/>
        <v>36-50</v>
      </c>
      <c r="U5863" s="1" t="str">
        <f t="shared" si="551"/>
        <v>Yes</v>
      </c>
    </row>
    <row r="5864" spans="1:21">
      <c r="A5864" s="1">
        <v>5863</v>
      </c>
      <c r="B5864" s="1">
        <v>55</v>
      </c>
      <c r="C5864" s="1" t="s">
        <v>34</v>
      </c>
      <c r="D5864" s="2">
        <v>45411</v>
      </c>
      <c r="E5864" s="2">
        <v>45413</v>
      </c>
      <c r="F5864" s="1" t="s">
        <v>43</v>
      </c>
      <c r="G5864" s="1" t="s">
        <v>14</v>
      </c>
      <c r="I5864" s="1">
        <v>187133.66</v>
      </c>
      <c r="J5864" s="1" t="s">
        <v>17</v>
      </c>
      <c r="K5864" s="1" t="s">
        <v>20</v>
      </c>
      <c r="N5864" s="3" t="str">
        <f>IF(LEFT(LOWER(C5864),1)="m","Male",IF(LEFT(LOWER(C5864),1)="f","Female","Unknown"))</f>
        <v>Male</v>
      </c>
      <c r="O5864" s="4" t="str">
        <f>IF(TRIM(LOWER(F5864))="neuro","Neurology",IF(TRIM(LOWER(F5864))="Neurology","Neurology",IF(TRIM(LOWER(F5864))="general ward","General",IF(TRIM(LOWER(F5864))="general","General",IF(TRIM(LOWER(F5864))="cardiology","Cardiology",IF(TRIM(LOWER(F5864))="Cardiology","Cardiology",IF(TRIM(LOWER(F5864))="Peads","Pediatrics",IF(TRIM(LOWER(F5864))="Pediatrics","Pediatrics",IF(TRIM(LOWER(F5864))="orthopedics","Orthopedics",IF(TRIM(LOWER(F5864))="Neurology","Neurology",IF(TRIM(LOWER(F5864))="Oncology","Oncology")))))))))))</f>
        <v>Orthopedics</v>
      </c>
      <c r="P5864" s="3" t="str">
        <f t="shared" si="546"/>
        <v>Private</v>
      </c>
      <c r="Q5864" s="5">
        <f t="shared" si="547"/>
        <v>2</v>
      </c>
      <c r="R5864" s="1">
        <f t="shared" si="548"/>
        <v>187133.66</v>
      </c>
      <c r="S5864" s="1">
        <f t="shared" si="549"/>
        <v>0</v>
      </c>
      <c r="T5864" s="1" t="str">
        <f t="shared" si="550"/>
        <v>51-65</v>
      </c>
      <c r="U5864" s="1" t="str">
        <f t="shared" si="551"/>
        <v>Yes</v>
      </c>
    </row>
    <row r="5865" spans="1:21">
      <c r="A5865" s="1">
        <v>5864</v>
      </c>
      <c r="B5865" s="1">
        <v>55</v>
      </c>
      <c r="C5865" s="1" t="s">
        <v>29</v>
      </c>
      <c r="D5865" s="2">
        <v>45336</v>
      </c>
      <c r="E5865" s="2">
        <v>45345</v>
      </c>
      <c r="F5865" s="1" t="s">
        <v>43</v>
      </c>
      <c r="G5865" s="1" t="s">
        <v>33</v>
      </c>
      <c r="H5865" s="1" t="s">
        <v>48</v>
      </c>
      <c r="I5865" s="1">
        <v>172513.51</v>
      </c>
      <c r="J5865" s="1" t="s">
        <v>25</v>
      </c>
      <c r="K5865" s="1" t="s">
        <v>42</v>
      </c>
      <c r="N5865" s="3" t="str">
        <f>IF(LEFT(LOWER(C5865),1)="m","Male",IF(LEFT(LOWER(C5865),1)="f","Female","Unknown"))</f>
        <v>Female</v>
      </c>
      <c r="O5865" s="4" t="str">
        <f>IF(TRIM(LOWER(F5865))="neuro","Neurology",IF(TRIM(LOWER(F5865))="Neurology","Neurology",IF(TRIM(LOWER(F5865))="general ward","General",IF(TRIM(LOWER(F5865))="general","General",IF(TRIM(LOWER(F5865))="cardiology","Cardiology",IF(TRIM(LOWER(F5865))="Cardiology","Cardiology",IF(TRIM(LOWER(F5865))="Peads","Pediatrics",IF(TRIM(LOWER(F5865))="Pediatrics","Pediatrics",IF(TRIM(LOWER(F5865))="orthopedics","Orthopedics",IF(TRIM(LOWER(F5865))="Neurology","Neurology",IF(TRIM(LOWER(F5865))="Oncology","Oncology")))))))))))</f>
        <v>Orthopedics</v>
      </c>
      <c r="P5865" s="3" t="str">
        <f t="shared" si="546"/>
        <v>Self</v>
      </c>
      <c r="Q5865" s="5">
        <f t="shared" si="547"/>
        <v>9</v>
      </c>
      <c r="R5865" s="1">
        <f t="shared" si="548"/>
        <v>172513.51</v>
      </c>
      <c r="S5865" s="1">
        <f t="shared" si="549"/>
        <v>0</v>
      </c>
      <c r="T5865" s="1" t="str">
        <f t="shared" si="550"/>
        <v>51-65</v>
      </c>
      <c r="U5865" s="1" t="str">
        <f t="shared" si="551"/>
        <v>Yes</v>
      </c>
    </row>
    <row r="5866" spans="1:21">
      <c r="A5866" s="1">
        <v>5865</v>
      </c>
      <c r="B5866" s="1">
        <v>21</v>
      </c>
      <c r="C5866" s="1" t="s">
        <v>26</v>
      </c>
      <c r="D5866" s="2">
        <v>45576</v>
      </c>
      <c r="E5866" s="2">
        <v>45595</v>
      </c>
      <c r="F5866" s="1" t="s">
        <v>21</v>
      </c>
      <c r="G5866" s="1" t="s">
        <v>41</v>
      </c>
      <c r="H5866" s="1" t="s">
        <v>15</v>
      </c>
      <c r="I5866" s="1">
        <v>190729.64</v>
      </c>
      <c r="J5866" s="1" t="s">
        <v>38</v>
      </c>
      <c r="K5866" s="1" t="s">
        <v>20</v>
      </c>
      <c r="N5866" s="3" t="str">
        <f>IF(LEFT(LOWER(C5866),1)="m","Male",IF(LEFT(LOWER(C5866),1)="f","Female","Unknown"))</f>
        <v>Female</v>
      </c>
      <c r="O5866" s="4" t="str">
        <f>IF(TRIM(LOWER(F5866))="neuro","Neurology",IF(TRIM(LOWER(F5866))="Neurology","Neurology",IF(TRIM(LOWER(F5866))="general ward","General",IF(TRIM(LOWER(F5866))="general","General",IF(TRIM(LOWER(F5866))="cardiology","Cardiology",IF(TRIM(LOWER(F5866))="Cardiology","Cardiology",IF(TRIM(LOWER(F5866))="Peads","Pediatrics",IF(TRIM(LOWER(F5866))="Pediatrics","Pediatrics",IF(TRIM(LOWER(F5866))="orthopedics","Orthopedics",IF(TRIM(LOWER(F5866))="Neurology","Neurology",IF(TRIM(LOWER(F5866))="Oncology","Oncology")))))))))))</f>
        <v>General</v>
      </c>
      <c r="P5866" s="3" t="str">
        <f t="shared" si="546"/>
        <v>Unknown</v>
      </c>
      <c r="Q5866" s="5">
        <f t="shared" si="547"/>
        <v>19</v>
      </c>
      <c r="R5866" s="1">
        <f t="shared" si="548"/>
        <v>190729.64</v>
      </c>
      <c r="S5866" s="1">
        <f t="shared" si="549"/>
        <v>0</v>
      </c>
      <c r="T5866" s="1" t="str">
        <f t="shared" si="550"/>
        <v>18-35</v>
      </c>
      <c r="U5866" s="1" t="str">
        <f t="shared" si="551"/>
        <v>No</v>
      </c>
    </row>
    <row r="5867" spans="1:21">
      <c r="A5867" s="1">
        <v>5866</v>
      </c>
      <c r="B5867" s="1">
        <v>17</v>
      </c>
      <c r="C5867" s="1" t="s">
        <v>29</v>
      </c>
      <c r="D5867" s="2">
        <v>45574</v>
      </c>
      <c r="E5867" s="2">
        <v>45592</v>
      </c>
      <c r="F5867" s="1" t="s">
        <v>40</v>
      </c>
      <c r="G5867" s="1" t="s">
        <v>46</v>
      </c>
      <c r="H5867" s="1" t="s">
        <v>37</v>
      </c>
      <c r="I5867" s="1">
        <v>250129.14</v>
      </c>
      <c r="J5867" s="1" t="s">
        <v>16</v>
      </c>
      <c r="K5867" s="1" t="s">
        <v>25</v>
      </c>
      <c r="N5867" s="3" t="str">
        <f>IF(LEFT(LOWER(C5867),1)="m","Male",IF(LEFT(LOWER(C5867),1)="f","Female","Unknown"))</f>
        <v>Female</v>
      </c>
      <c r="O5867" s="4" t="str">
        <f>IF(TRIM(LOWER(F5867))="neuro","Neurology",IF(TRIM(LOWER(F5867))="Neurology","Neurology",IF(TRIM(LOWER(F5867))="general ward","General",IF(TRIM(LOWER(F5867))="general","General",IF(TRIM(LOWER(F5867))="cardiology","Cardiology",IF(TRIM(LOWER(F5867))="Cardiology","Cardiology",IF(TRIM(LOWER(F5867))="Peads","Pediatrics",IF(TRIM(LOWER(F5867))="Pediatrics","Pediatrics",IF(TRIM(LOWER(F5867))="orthopedics","Orthopedics",IF(TRIM(LOWER(F5867))="Neurology","Neurology",IF(TRIM(LOWER(F5867))="Oncology","Oncology")))))))))))</f>
        <v>Pediatrics</v>
      </c>
      <c r="P5867" s="3" t="str">
        <f t="shared" si="546"/>
        <v>Self</v>
      </c>
      <c r="Q5867" s="5">
        <f t="shared" si="547"/>
        <v>18</v>
      </c>
      <c r="R5867" s="1">
        <f t="shared" si="548"/>
        <v>250129.14</v>
      </c>
      <c r="S5867" s="1">
        <f t="shared" si="549"/>
        <v>1</v>
      </c>
      <c r="T5867" s="1" t="str">
        <f t="shared" si="550"/>
        <v>0-17</v>
      </c>
      <c r="U5867" s="1" t="str">
        <f t="shared" si="551"/>
        <v>Yes</v>
      </c>
    </row>
    <row r="5868" spans="1:21">
      <c r="A5868" s="1">
        <v>5867</v>
      </c>
      <c r="B5868" s="1">
        <v>67</v>
      </c>
      <c r="C5868" s="1" t="s">
        <v>29</v>
      </c>
      <c r="D5868" s="2">
        <v>45041</v>
      </c>
      <c r="E5868" s="2">
        <v>45046</v>
      </c>
      <c r="F5868" s="1" t="s">
        <v>35</v>
      </c>
      <c r="G5868" s="1" t="s">
        <v>36</v>
      </c>
      <c r="H5868" s="1" t="s">
        <v>23</v>
      </c>
      <c r="I5868" s="1">
        <v>142682.06</v>
      </c>
      <c r="J5868" s="1" t="s">
        <v>25</v>
      </c>
      <c r="K5868" s="1" t="s">
        <v>16</v>
      </c>
      <c r="N5868" s="3" t="str">
        <f>IF(LEFT(LOWER(C5868),1)="m","Male",IF(LEFT(LOWER(C5868),1)="f","Female","Unknown"))</f>
        <v>Female</v>
      </c>
      <c r="O5868" s="4" t="str">
        <f>IF(TRIM(LOWER(F5868))="neuro","Neurology",IF(TRIM(LOWER(F5868))="Neurology","Neurology",IF(TRIM(LOWER(F5868))="general ward","General",IF(TRIM(LOWER(F5868))="general","General",IF(TRIM(LOWER(F5868))="cardiology","Cardiology",IF(TRIM(LOWER(F5868))="Cardiology","Cardiology",IF(TRIM(LOWER(F5868))="Peads","Pediatrics",IF(TRIM(LOWER(F5868))="Pediatrics","Pediatrics",IF(TRIM(LOWER(F5868))="orthopedics","Orthopedics",IF(TRIM(LOWER(F5868))="Neurology","Neurology",IF(TRIM(LOWER(F5868))="Oncology","Oncology")))))))))))</f>
        <v>Cardiology</v>
      </c>
      <c r="P5868" s="3" t="str">
        <f t="shared" si="546"/>
        <v>Government</v>
      </c>
      <c r="Q5868" s="5">
        <f t="shared" si="547"/>
        <v>5</v>
      </c>
      <c r="R5868" s="1">
        <f t="shared" si="548"/>
        <v>142682.06</v>
      </c>
      <c r="S5868" s="1">
        <f t="shared" si="549"/>
        <v>1</v>
      </c>
      <c r="T5868" s="1" t="str">
        <f t="shared" si="550"/>
        <v>66+</v>
      </c>
      <c r="U5868" s="1" t="str">
        <f t="shared" si="551"/>
        <v>Yes</v>
      </c>
    </row>
    <row r="5869" spans="1:21">
      <c r="A5869" s="1">
        <v>5868</v>
      </c>
      <c r="B5869" s="1">
        <v>32</v>
      </c>
      <c r="C5869" s="1" t="s">
        <v>27</v>
      </c>
      <c r="D5869" s="2">
        <v>45335</v>
      </c>
      <c r="E5869" s="2">
        <v>45346</v>
      </c>
      <c r="F5869" s="1" t="s">
        <v>40</v>
      </c>
      <c r="G5869" s="1" t="s">
        <v>22</v>
      </c>
      <c r="H5869" s="1" t="s">
        <v>23</v>
      </c>
      <c r="I5869" s="1">
        <v>316470.26</v>
      </c>
      <c r="K5869" s="1" t="s">
        <v>38</v>
      </c>
      <c r="N5869" s="3" t="str">
        <f>IF(LEFT(LOWER(C5869),1)="m","Male",IF(LEFT(LOWER(C5869),1)="f","Female","Unknown"))</f>
        <v>Male</v>
      </c>
      <c r="O5869" s="4" t="str">
        <f>IF(TRIM(LOWER(F5869))="neuro","Neurology",IF(TRIM(LOWER(F5869))="Neurology","Neurology",IF(TRIM(LOWER(F5869))="general ward","General",IF(TRIM(LOWER(F5869))="general","General",IF(TRIM(LOWER(F5869))="cardiology","Cardiology",IF(TRIM(LOWER(F5869))="Cardiology","Cardiology",IF(TRIM(LOWER(F5869))="Peads","Pediatrics",IF(TRIM(LOWER(F5869))="Pediatrics","Pediatrics",IF(TRIM(LOWER(F5869))="orthopedics","Orthopedics",IF(TRIM(LOWER(F5869))="Neurology","Neurology",IF(TRIM(LOWER(F5869))="Oncology","Oncology")))))))))))</f>
        <v>Pediatrics</v>
      </c>
      <c r="P5869" s="3" t="str">
        <f t="shared" si="546"/>
        <v>Government</v>
      </c>
      <c r="Q5869" s="5">
        <f t="shared" si="547"/>
        <v>11</v>
      </c>
      <c r="R5869" s="1">
        <f t="shared" si="548"/>
        <v>316470.26</v>
      </c>
      <c r="S5869" s="1">
        <f t="shared" si="549"/>
        <v>0</v>
      </c>
      <c r="T5869" s="1" t="str">
        <f t="shared" si="550"/>
        <v>18-35</v>
      </c>
      <c r="U5869" s="1" t="str">
        <f t="shared" si="551"/>
        <v>Unknown</v>
      </c>
    </row>
    <row r="5870" spans="1:21">
      <c r="A5870" s="1">
        <v>5869</v>
      </c>
      <c r="B5870" s="1">
        <v>57</v>
      </c>
      <c r="C5870" s="1" t="s">
        <v>27</v>
      </c>
      <c r="D5870" s="2">
        <v>45526</v>
      </c>
      <c r="E5870" s="2">
        <v>45532</v>
      </c>
      <c r="F5870" s="1" t="s">
        <v>13</v>
      </c>
      <c r="G5870" s="1" t="s">
        <v>46</v>
      </c>
      <c r="H5870" s="1" t="s">
        <v>37</v>
      </c>
      <c r="I5870" s="1">
        <v>192606.97</v>
      </c>
      <c r="K5870" s="1" t="s">
        <v>17</v>
      </c>
      <c r="N5870" s="3" t="str">
        <f>IF(LEFT(LOWER(C5870),1)="m","Male",IF(LEFT(LOWER(C5870),1)="f","Female","Unknown"))</f>
        <v>Male</v>
      </c>
      <c r="O5870" s="4" t="str">
        <f>IF(TRIM(LOWER(F5870))="neuro","Neurology",IF(TRIM(LOWER(F5870))="Neurology","Neurology",IF(TRIM(LOWER(F5870))="general ward","General",IF(TRIM(LOWER(F5870))="general","General",IF(TRIM(LOWER(F5870))="cardiology","Cardiology",IF(TRIM(LOWER(F5870))="Cardiology","Cardiology",IF(TRIM(LOWER(F5870))="Peads","Pediatrics",IF(TRIM(LOWER(F5870))="Pediatrics","Pediatrics",IF(TRIM(LOWER(F5870))="orthopedics","Orthopedics",IF(TRIM(LOWER(F5870))="Neurology","Neurology",IF(TRIM(LOWER(F5870))="Oncology","Oncology")))))))))))</f>
        <v>Neurology</v>
      </c>
      <c r="P5870" s="3" t="str">
        <f t="shared" si="546"/>
        <v>Self</v>
      </c>
      <c r="Q5870" s="5">
        <f t="shared" si="547"/>
        <v>6</v>
      </c>
      <c r="R5870" s="1">
        <f t="shared" si="548"/>
        <v>192606.97</v>
      </c>
      <c r="S5870" s="1">
        <f t="shared" si="549"/>
        <v>1</v>
      </c>
      <c r="T5870" s="1" t="str">
        <f t="shared" si="550"/>
        <v>51-65</v>
      </c>
      <c r="U5870" s="1" t="str">
        <f t="shared" si="551"/>
        <v>Unknown</v>
      </c>
    </row>
    <row r="5871" spans="1:21">
      <c r="A5871" s="1">
        <v>5870</v>
      </c>
      <c r="B5871" s="1">
        <v>53</v>
      </c>
      <c r="C5871" s="1" t="s">
        <v>18</v>
      </c>
      <c r="D5871" s="2">
        <v>45166</v>
      </c>
      <c r="E5871" s="2">
        <v>45175</v>
      </c>
      <c r="F5871" s="1" t="s">
        <v>19</v>
      </c>
      <c r="G5871" s="1" t="s">
        <v>41</v>
      </c>
      <c r="I5871" s="1">
        <v>212405.1</v>
      </c>
      <c r="J5871" s="1" t="s">
        <v>17</v>
      </c>
      <c r="K5871" s="1" t="s">
        <v>16</v>
      </c>
      <c r="N5871" s="3" t="str">
        <f>IF(LEFT(LOWER(C5871),1)="m","Male",IF(LEFT(LOWER(C5871),1)="f","Female","Unknown"))</f>
        <v>Male</v>
      </c>
      <c r="O5871" s="4" t="str">
        <f>IF(TRIM(LOWER(F5871))="neuro","Neurology",IF(TRIM(LOWER(F5871))="Neurology","Neurology",IF(TRIM(LOWER(F5871))="general ward","General",IF(TRIM(LOWER(F5871))="general","General",IF(TRIM(LOWER(F5871))="cardiology","Cardiology",IF(TRIM(LOWER(F5871))="Cardiology","Cardiology",IF(TRIM(LOWER(F5871))="Peads","Pediatrics",IF(TRIM(LOWER(F5871))="Pediatrics","Pediatrics",IF(TRIM(LOWER(F5871))="orthopedics","Orthopedics",IF(TRIM(LOWER(F5871))="Neurology","Neurology",IF(TRIM(LOWER(F5871))="Oncology","Oncology")))))))))))</f>
        <v>General</v>
      </c>
      <c r="P5871" s="3" t="str">
        <f t="shared" si="546"/>
        <v>Unknown</v>
      </c>
      <c r="Q5871" s="5">
        <f t="shared" si="547"/>
        <v>9</v>
      </c>
      <c r="R5871" s="1">
        <f t="shared" si="548"/>
        <v>212405.1</v>
      </c>
      <c r="S5871" s="1">
        <f t="shared" si="549"/>
        <v>1</v>
      </c>
      <c r="T5871" s="1" t="str">
        <f t="shared" si="550"/>
        <v>51-65</v>
      </c>
      <c r="U5871" s="1" t="str">
        <f t="shared" si="551"/>
        <v>Yes</v>
      </c>
    </row>
    <row r="5872" spans="1:21">
      <c r="A5872" s="1">
        <v>5871</v>
      </c>
      <c r="B5872" s="1">
        <v>71</v>
      </c>
      <c r="C5872" s="1" t="s">
        <v>29</v>
      </c>
      <c r="D5872" s="2">
        <v>44932</v>
      </c>
      <c r="E5872" s="2">
        <v>44951</v>
      </c>
      <c r="F5872" s="1" t="s">
        <v>13</v>
      </c>
      <c r="G5872" s="1" t="s">
        <v>22</v>
      </c>
      <c r="H5872" s="1" t="s">
        <v>37</v>
      </c>
      <c r="I5872" s="1">
        <v>176285.31</v>
      </c>
      <c r="J5872" s="1" t="s">
        <v>42</v>
      </c>
      <c r="K5872" s="1" t="s">
        <v>38</v>
      </c>
      <c r="N5872" s="3" t="str">
        <f>IF(LEFT(LOWER(C5872),1)="m","Male",IF(LEFT(LOWER(C5872),1)="f","Female","Unknown"))</f>
        <v>Female</v>
      </c>
      <c r="O5872" s="4" t="str">
        <f>IF(TRIM(LOWER(F5872))="neuro","Neurology",IF(TRIM(LOWER(F5872))="Neurology","Neurology",IF(TRIM(LOWER(F5872))="general ward","General",IF(TRIM(LOWER(F5872))="general","General",IF(TRIM(LOWER(F5872))="cardiology","Cardiology",IF(TRIM(LOWER(F5872))="Cardiology","Cardiology",IF(TRIM(LOWER(F5872))="Peads","Pediatrics",IF(TRIM(LOWER(F5872))="Pediatrics","Pediatrics",IF(TRIM(LOWER(F5872))="orthopedics","Orthopedics",IF(TRIM(LOWER(F5872))="Neurology","Neurology",IF(TRIM(LOWER(F5872))="Oncology","Oncology")))))))))))</f>
        <v>Neurology</v>
      </c>
      <c r="P5872" s="3" t="str">
        <f t="shared" si="546"/>
        <v>Government</v>
      </c>
      <c r="Q5872" s="5">
        <f t="shared" si="547"/>
        <v>19</v>
      </c>
      <c r="R5872" s="1">
        <f t="shared" si="548"/>
        <v>176285.31</v>
      </c>
      <c r="S5872" s="1">
        <f t="shared" si="549"/>
        <v>0</v>
      </c>
      <c r="T5872" s="1" t="str">
        <f t="shared" si="550"/>
        <v>66+</v>
      </c>
      <c r="U5872" s="1" t="str">
        <f t="shared" si="551"/>
        <v>No</v>
      </c>
    </row>
    <row r="5873" spans="1:21">
      <c r="A5873" s="1">
        <v>5872</v>
      </c>
      <c r="B5873" s="1">
        <v>52</v>
      </c>
      <c r="C5873" s="1" t="s">
        <v>29</v>
      </c>
      <c r="D5873" s="2">
        <v>45014</v>
      </c>
      <c r="E5873" s="2">
        <v>45018</v>
      </c>
      <c r="F5873" s="1" t="s">
        <v>50</v>
      </c>
      <c r="G5873" s="1" t="s">
        <v>22</v>
      </c>
      <c r="H5873" s="1" t="s">
        <v>47</v>
      </c>
      <c r="I5873" s="1">
        <v>115072.48</v>
      </c>
      <c r="J5873" s="1" t="s">
        <v>16</v>
      </c>
      <c r="K5873" s="1" t="s">
        <v>25</v>
      </c>
      <c r="N5873" s="3" t="str">
        <f>IF(LEFT(LOWER(C5873),1)="m","Male",IF(LEFT(LOWER(C5873),1)="f","Female","Unknown"))</f>
        <v>Female</v>
      </c>
      <c r="O5873" s="4" t="str">
        <f>IF(TRIM(LOWER(F5873))="neuro","Neurology",IF(TRIM(LOWER(F5873))="Neurology","Neurology",IF(TRIM(LOWER(F5873))="general ward","General",IF(TRIM(LOWER(F5873))="general","General",IF(TRIM(LOWER(F5873))="cardiology","Cardiology",IF(TRIM(LOWER(F5873))="Cardiology","Cardiology",IF(TRIM(LOWER(F5873))="Peads","Pediatrics",IF(TRIM(LOWER(F5873))="Pediatrics","Pediatrics",IF(TRIM(LOWER(F5873))="orthopedics","Orthopedics",IF(TRIM(LOWER(F5873))="Neurology","Neurology",IF(TRIM(LOWER(F5873))="Oncology","Oncology")))))))))))</f>
        <v>Cardiology</v>
      </c>
      <c r="P5873" s="3" t="str">
        <f t="shared" si="546"/>
        <v>Government</v>
      </c>
      <c r="Q5873" s="5">
        <f t="shared" si="547"/>
        <v>4</v>
      </c>
      <c r="R5873" s="1">
        <f t="shared" si="548"/>
        <v>115072.48</v>
      </c>
      <c r="S5873" s="1">
        <f t="shared" si="549"/>
        <v>1</v>
      </c>
      <c r="T5873" s="1" t="str">
        <f t="shared" si="550"/>
        <v>51-65</v>
      </c>
      <c r="U5873" s="1" t="str">
        <f t="shared" si="551"/>
        <v>Yes</v>
      </c>
    </row>
    <row r="5874" spans="1:21">
      <c r="A5874" s="1">
        <v>5873</v>
      </c>
      <c r="B5874" s="1">
        <v>83</v>
      </c>
      <c r="C5874" s="1" t="s">
        <v>29</v>
      </c>
      <c r="D5874" s="2">
        <v>45116</v>
      </c>
      <c r="E5874" s="2">
        <v>45122</v>
      </c>
      <c r="F5874" s="1" t="s">
        <v>40</v>
      </c>
      <c r="G5874" s="1" t="s">
        <v>14</v>
      </c>
      <c r="H5874" s="1" t="s">
        <v>32</v>
      </c>
      <c r="I5874" s="1">
        <v>342047.73</v>
      </c>
      <c r="J5874" s="1" t="s">
        <v>16</v>
      </c>
      <c r="K5874" s="1" t="s">
        <v>20</v>
      </c>
      <c r="N5874" s="3" t="str">
        <f>IF(LEFT(LOWER(C5874),1)="m","Male",IF(LEFT(LOWER(C5874),1)="f","Female","Unknown"))</f>
        <v>Female</v>
      </c>
      <c r="O5874" s="4" t="str">
        <f>IF(TRIM(LOWER(F5874))="neuro","Neurology",IF(TRIM(LOWER(F5874))="Neurology","Neurology",IF(TRIM(LOWER(F5874))="general ward","General",IF(TRIM(LOWER(F5874))="general","General",IF(TRIM(LOWER(F5874))="cardiology","Cardiology",IF(TRIM(LOWER(F5874))="Cardiology","Cardiology",IF(TRIM(LOWER(F5874))="Peads","Pediatrics",IF(TRIM(LOWER(F5874))="Pediatrics","Pediatrics",IF(TRIM(LOWER(F5874))="orthopedics","Orthopedics",IF(TRIM(LOWER(F5874))="Neurology","Neurology",IF(TRIM(LOWER(F5874))="Oncology","Oncology")))))))))))</f>
        <v>Pediatrics</v>
      </c>
      <c r="P5874" s="3" t="str">
        <f t="shared" si="546"/>
        <v>Private</v>
      </c>
      <c r="Q5874" s="5">
        <f t="shared" si="547"/>
        <v>6</v>
      </c>
      <c r="R5874" s="1">
        <f t="shared" si="548"/>
        <v>342047.73</v>
      </c>
      <c r="S5874" s="1">
        <f t="shared" si="549"/>
        <v>0</v>
      </c>
      <c r="T5874" s="1" t="str">
        <f t="shared" si="550"/>
        <v>66+</v>
      </c>
      <c r="U5874" s="1" t="str">
        <f t="shared" si="551"/>
        <v>Yes</v>
      </c>
    </row>
    <row r="5875" spans="1:21">
      <c r="A5875" s="1">
        <v>5874</v>
      </c>
      <c r="B5875" s="1">
        <v>18</v>
      </c>
      <c r="C5875" s="1" t="s">
        <v>34</v>
      </c>
      <c r="D5875" s="2">
        <v>45099</v>
      </c>
      <c r="E5875" s="2">
        <v>45103</v>
      </c>
      <c r="F5875" s="1" t="s">
        <v>28</v>
      </c>
      <c r="G5875" s="1" t="s">
        <v>22</v>
      </c>
      <c r="H5875" s="1" t="s">
        <v>37</v>
      </c>
      <c r="I5875" s="1">
        <v>111536.14</v>
      </c>
      <c r="J5875" s="1" t="s">
        <v>17</v>
      </c>
      <c r="K5875" s="1" t="s">
        <v>16</v>
      </c>
      <c r="N5875" s="3" t="str">
        <f>IF(LEFT(LOWER(C5875),1)="m","Male",IF(LEFT(LOWER(C5875),1)="f","Female","Unknown"))</f>
        <v>Male</v>
      </c>
      <c r="O5875" s="4" t="str">
        <f>IF(TRIM(LOWER(F5875))="neuro","Neurology",IF(TRIM(LOWER(F5875))="Neurology","Neurology",IF(TRIM(LOWER(F5875))="general ward","General",IF(TRIM(LOWER(F5875))="general","General",IF(TRIM(LOWER(F5875))="cardiology","Cardiology",IF(TRIM(LOWER(F5875))="Cardiology","Cardiology",IF(TRIM(LOWER(F5875))="Peads","Pediatrics",IF(TRIM(LOWER(F5875))="Pediatrics","Pediatrics",IF(TRIM(LOWER(F5875))="orthopedics","Orthopedics",IF(TRIM(LOWER(F5875))="Neurology","Neurology",IF(TRIM(LOWER(F5875))="Oncology","Oncology")))))))))))</f>
        <v>Orthopedics</v>
      </c>
      <c r="P5875" s="3" t="str">
        <f t="shared" si="546"/>
        <v>Government</v>
      </c>
      <c r="Q5875" s="5">
        <f t="shared" si="547"/>
        <v>4</v>
      </c>
      <c r="R5875" s="1">
        <f t="shared" si="548"/>
        <v>111536.14</v>
      </c>
      <c r="S5875" s="1">
        <f t="shared" si="549"/>
        <v>1</v>
      </c>
      <c r="T5875" s="1" t="str">
        <f t="shared" si="550"/>
        <v>18-35</v>
      </c>
      <c r="U5875" s="1" t="str">
        <f t="shared" si="551"/>
        <v>Yes</v>
      </c>
    </row>
    <row r="5876" spans="1:21">
      <c r="A5876" s="1">
        <v>5875</v>
      </c>
      <c r="B5876" s="1">
        <v>6</v>
      </c>
      <c r="C5876" s="1" t="s">
        <v>27</v>
      </c>
      <c r="D5876" s="2">
        <v>45160</v>
      </c>
      <c r="E5876" s="2">
        <v>45178</v>
      </c>
      <c r="F5876" s="1" t="s">
        <v>28</v>
      </c>
      <c r="G5876" s="1" t="s">
        <v>41</v>
      </c>
      <c r="H5876" s="1" t="s">
        <v>47</v>
      </c>
      <c r="I5876" s="1">
        <v>144776.41</v>
      </c>
      <c r="J5876" s="1" t="s">
        <v>25</v>
      </c>
      <c r="K5876" s="1" t="s">
        <v>42</v>
      </c>
      <c r="N5876" s="3" t="str">
        <f>IF(LEFT(LOWER(C5876),1)="m","Male",IF(LEFT(LOWER(C5876),1)="f","Female","Unknown"))</f>
        <v>Male</v>
      </c>
      <c r="O5876" s="4" t="str">
        <f>IF(TRIM(LOWER(F5876))="neuro","Neurology",IF(TRIM(LOWER(F5876))="Neurology","Neurology",IF(TRIM(LOWER(F5876))="general ward","General",IF(TRIM(LOWER(F5876))="general","General",IF(TRIM(LOWER(F5876))="cardiology","Cardiology",IF(TRIM(LOWER(F5876))="Cardiology","Cardiology",IF(TRIM(LOWER(F5876))="Peads","Pediatrics",IF(TRIM(LOWER(F5876))="Pediatrics","Pediatrics",IF(TRIM(LOWER(F5876))="orthopedics","Orthopedics",IF(TRIM(LOWER(F5876))="Neurology","Neurology",IF(TRIM(LOWER(F5876))="Oncology","Oncology")))))))))))</f>
        <v>Orthopedics</v>
      </c>
      <c r="P5876" s="3" t="str">
        <f t="shared" si="546"/>
        <v>Unknown</v>
      </c>
      <c r="Q5876" s="5">
        <f t="shared" si="547"/>
        <v>18</v>
      </c>
      <c r="R5876" s="1">
        <f t="shared" si="548"/>
        <v>144776.41</v>
      </c>
      <c r="S5876" s="1">
        <f t="shared" si="549"/>
        <v>0</v>
      </c>
      <c r="T5876" s="1" t="str">
        <f t="shared" si="550"/>
        <v>0-17</v>
      </c>
      <c r="U5876" s="1" t="str">
        <f t="shared" si="551"/>
        <v>Yes</v>
      </c>
    </row>
    <row r="5877" spans="1:21">
      <c r="A5877" s="1">
        <v>5876</v>
      </c>
      <c r="B5877" s="1">
        <v>1</v>
      </c>
      <c r="C5877" s="1" t="s">
        <v>12</v>
      </c>
      <c r="D5877" s="2">
        <v>45271</v>
      </c>
      <c r="E5877" s="2">
        <v>45275</v>
      </c>
      <c r="F5877" s="1" t="s">
        <v>49</v>
      </c>
      <c r="G5877" s="1" t="s">
        <v>41</v>
      </c>
      <c r="I5877" s="1">
        <v>342643.39</v>
      </c>
      <c r="J5877" s="1" t="s">
        <v>42</v>
      </c>
      <c r="K5877" s="1" t="s">
        <v>25</v>
      </c>
      <c r="N5877" s="3" t="str">
        <f>IF(LEFT(LOWER(C5877),1)="m","Male",IF(LEFT(LOWER(C5877),1)="f","Female","Unknown"))</f>
        <v>Unknown</v>
      </c>
      <c r="O5877" s="4" t="str">
        <f>IF(TRIM(LOWER(F5877))="neuro","Neurology",IF(TRIM(LOWER(F5877))="Neurology","Neurology",IF(TRIM(LOWER(F5877))="general ward","General",IF(TRIM(LOWER(F5877))="general","General",IF(TRIM(LOWER(F5877))="cardiology","Cardiology",IF(TRIM(LOWER(F5877))="Cardiology","Cardiology",IF(TRIM(LOWER(F5877))="Peads","Pediatrics",IF(TRIM(LOWER(F5877))="Pediatrics","Pediatrics",IF(TRIM(LOWER(F5877))="orthopedics","Orthopedics",IF(TRIM(LOWER(F5877))="Neurology","Neurology",IF(TRIM(LOWER(F5877))="Oncology","Oncology")))))))))))</f>
        <v>Oncology</v>
      </c>
      <c r="P5877" s="3" t="str">
        <f t="shared" si="546"/>
        <v>Unknown</v>
      </c>
      <c r="Q5877" s="5">
        <f t="shared" si="547"/>
        <v>4</v>
      </c>
      <c r="R5877" s="1">
        <f t="shared" si="548"/>
        <v>342643.39</v>
      </c>
      <c r="S5877" s="1">
        <f t="shared" si="549"/>
        <v>1</v>
      </c>
      <c r="T5877" s="1" t="str">
        <f t="shared" si="550"/>
        <v>0-17</v>
      </c>
      <c r="U5877" s="1" t="str">
        <f t="shared" si="551"/>
        <v>No</v>
      </c>
    </row>
    <row r="5878" spans="1:21">
      <c r="A5878" s="1">
        <v>5877</v>
      </c>
      <c r="B5878" s="1">
        <v>1</v>
      </c>
      <c r="C5878" s="1" t="s">
        <v>44</v>
      </c>
      <c r="D5878" s="2">
        <v>45641</v>
      </c>
      <c r="E5878" s="2">
        <v>45658</v>
      </c>
      <c r="F5878" s="1" t="s">
        <v>19</v>
      </c>
      <c r="G5878" s="1" t="s">
        <v>36</v>
      </c>
      <c r="H5878" s="1" t="s">
        <v>47</v>
      </c>
      <c r="I5878" s="1">
        <v>61416.99</v>
      </c>
      <c r="J5878" s="1" t="s">
        <v>42</v>
      </c>
      <c r="K5878" s="1" t="s">
        <v>25</v>
      </c>
      <c r="N5878" s="3" t="str">
        <f>IF(LEFT(LOWER(C5878),1)="m","Male",IF(LEFT(LOWER(C5878),1)="f","Female","Unknown"))</f>
        <v>Female</v>
      </c>
      <c r="O5878" s="4" t="str">
        <f>IF(TRIM(LOWER(F5878))="neuro","Neurology",IF(TRIM(LOWER(F5878))="Neurology","Neurology",IF(TRIM(LOWER(F5878))="general ward","General",IF(TRIM(LOWER(F5878))="general","General",IF(TRIM(LOWER(F5878))="cardiology","Cardiology",IF(TRIM(LOWER(F5878))="Cardiology","Cardiology",IF(TRIM(LOWER(F5878))="Peads","Pediatrics",IF(TRIM(LOWER(F5878))="Pediatrics","Pediatrics",IF(TRIM(LOWER(F5878))="orthopedics","Orthopedics",IF(TRIM(LOWER(F5878))="Neurology","Neurology",IF(TRIM(LOWER(F5878))="Oncology","Oncology")))))))))))</f>
        <v>General</v>
      </c>
      <c r="P5878" s="3" t="str">
        <f t="shared" si="546"/>
        <v>Government</v>
      </c>
      <c r="Q5878" s="5">
        <f t="shared" si="547"/>
        <v>17</v>
      </c>
      <c r="R5878" s="1">
        <f t="shared" si="548"/>
        <v>61416.99</v>
      </c>
      <c r="S5878" s="1">
        <f t="shared" si="549"/>
        <v>1</v>
      </c>
      <c r="T5878" s="1" t="str">
        <f t="shared" si="550"/>
        <v>0-17</v>
      </c>
      <c r="U5878" s="1" t="str">
        <f t="shared" si="551"/>
        <v>No</v>
      </c>
    </row>
    <row r="5879" spans="1:21">
      <c r="A5879" s="1">
        <v>5878</v>
      </c>
      <c r="B5879" s="1">
        <v>40</v>
      </c>
      <c r="C5879" s="1" t="s">
        <v>12</v>
      </c>
      <c r="D5879" s="2">
        <v>45474</v>
      </c>
      <c r="E5879" s="2">
        <v>45486</v>
      </c>
      <c r="F5879" s="1" t="s">
        <v>30</v>
      </c>
      <c r="G5879" s="1" t="s">
        <v>33</v>
      </c>
      <c r="H5879" s="1" t="s">
        <v>32</v>
      </c>
      <c r="I5879" s="1">
        <v>47530.49</v>
      </c>
      <c r="J5879" s="1" t="s">
        <v>24</v>
      </c>
      <c r="K5879" s="1" t="s">
        <v>16</v>
      </c>
      <c r="N5879" s="3" t="str">
        <f>IF(LEFT(LOWER(C5879),1)="m","Male",IF(LEFT(LOWER(C5879),1)="f","Female","Unknown"))</f>
        <v>Unknown</v>
      </c>
      <c r="O5879" s="4" t="str">
        <f>IF(TRIM(LOWER(F5879))="neuro","Neurology",IF(TRIM(LOWER(F5879))="Neurology","Neurology",IF(TRIM(LOWER(F5879))="general ward","General",IF(TRIM(LOWER(F5879))="general","General",IF(TRIM(LOWER(F5879))="cardiology","Cardiology",IF(TRIM(LOWER(F5879))="Cardiology","Cardiology",IF(TRIM(LOWER(F5879))="Peads","Pediatrics",IF(TRIM(LOWER(F5879))="Pediatrics","Pediatrics",IF(TRIM(LOWER(F5879))="orthopedics","Orthopedics",IF(TRIM(LOWER(F5879))="Neurology","Neurology",IF(TRIM(LOWER(F5879))="Oncology","Oncology")))))))))))</f>
        <v>Pediatrics</v>
      </c>
      <c r="P5879" s="3" t="str">
        <f t="shared" si="546"/>
        <v>Self</v>
      </c>
      <c r="Q5879" s="5">
        <f t="shared" si="547"/>
        <v>12</v>
      </c>
      <c r="R5879" s="1">
        <f t="shared" si="548"/>
        <v>47530.49</v>
      </c>
      <c r="S5879" s="1">
        <f t="shared" si="549"/>
        <v>1</v>
      </c>
      <c r="T5879" s="1" t="str">
        <f t="shared" si="550"/>
        <v>36-50</v>
      </c>
      <c r="U5879" s="1" t="str">
        <f t="shared" si="551"/>
        <v>No</v>
      </c>
    </row>
    <row r="5880" spans="1:21">
      <c r="A5880" s="1">
        <v>5879</v>
      </c>
      <c r="C5880" s="1" t="s">
        <v>26</v>
      </c>
      <c r="D5880" s="2">
        <v>45127</v>
      </c>
      <c r="E5880" s="2">
        <v>45136</v>
      </c>
      <c r="F5880" s="1" t="s">
        <v>43</v>
      </c>
      <c r="G5880" s="1" t="s">
        <v>31</v>
      </c>
      <c r="H5880" s="1" t="s">
        <v>23</v>
      </c>
      <c r="I5880" s="1">
        <v>284208.7</v>
      </c>
      <c r="J5880" s="1" t="s">
        <v>25</v>
      </c>
      <c r="K5880" s="1" t="s">
        <v>38</v>
      </c>
      <c r="N5880" s="3" t="str">
        <f>IF(LEFT(LOWER(C5880),1)="m","Male",IF(LEFT(LOWER(C5880),1)="f","Female","Unknown"))</f>
        <v>Female</v>
      </c>
      <c r="O5880" s="4" t="str">
        <f>IF(TRIM(LOWER(F5880))="neuro","Neurology",IF(TRIM(LOWER(F5880))="Neurology","Neurology",IF(TRIM(LOWER(F5880))="general ward","General",IF(TRIM(LOWER(F5880))="general","General",IF(TRIM(LOWER(F5880))="cardiology","Cardiology",IF(TRIM(LOWER(F5880))="Cardiology","Cardiology",IF(TRIM(LOWER(F5880))="Peads","Pediatrics",IF(TRIM(LOWER(F5880))="Pediatrics","Pediatrics",IF(TRIM(LOWER(F5880))="orthopedics","Orthopedics",IF(TRIM(LOWER(F5880))="Neurology","Neurology",IF(TRIM(LOWER(F5880))="Oncology","Oncology")))))))))))</f>
        <v>Orthopedics</v>
      </c>
      <c r="P5880" s="3" t="str">
        <f t="shared" si="546"/>
        <v>Private</v>
      </c>
      <c r="Q5880" s="5">
        <f t="shared" si="547"/>
        <v>9</v>
      </c>
      <c r="R5880" s="1">
        <f t="shared" si="548"/>
        <v>284208.7</v>
      </c>
      <c r="S5880" s="1">
        <f t="shared" si="549"/>
        <v>0</v>
      </c>
      <c r="T5880" s="1" t="str">
        <f t="shared" si="550"/>
        <v>0-17</v>
      </c>
      <c r="U5880" s="1" t="str">
        <f t="shared" si="551"/>
        <v>Yes</v>
      </c>
    </row>
    <row r="5881" spans="1:21">
      <c r="A5881" s="1">
        <v>5880</v>
      </c>
      <c r="B5881" s="1">
        <v>7</v>
      </c>
      <c r="C5881" s="1" t="s">
        <v>27</v>
      </c>
      <c r="D5881" s="2">
        <v>45259</v>
      </c>
      <c r="E5881" s="2">
        <v>45276</v>
      </c>
      <c r="F5881" s="1" t="s">
        <v>30</v>
      </c>
      <c r="G5881" s="1" t="s">
        <v>22</v>
      </c>
      <c r="H5881" s="1" t="s">
        <v>48</v>
      </c>
      <c r="I5881" s="1">
        <v>181869.58</v>
      </c>
      <c r="J5881" s="1" t="s">
        <v>17</v>
      </c>
      <c r="K5881" s="1" t="s">
        <v>25</v>
      </c>
      <c r="N5881" s="3" t="str">
        <f>IF(LEFT(LOWER(C5881),1)="m","Male",IF(LEFT(LOWER(C5881),1)="f","Female","Unknown"))</f>
        <v>Male</v>
      </c>
      <c r="O5881" s="4" t="str">
        <f>IF(TRIM(LOWER(F5881))="neuro","Neurology",IF(TRIM(LOWER(F5881))="Neurology","Neurology",IF(TRIM(LOWER(F5881))="general ward","General",IF(TRIM(LOWER(F5881))="general","General",IF(TRIM(LOWER(F5881))="cardiology","Cardiology",IF(TRIM(LOWER(F5881))="Cardiology","Cardiology",IF(TRIM(LOWER(F5881))="Peads","Pediatrics",IF(TRIM(LOWER(F5881))="Pediatrics","Pediatrics",IF(TRIM(LOWER(F5881))="orthopedics","Orthopedics",IF(TRIM(LOWER(F5881))="Neurology","Neurology",IF(TRIM(LOWER(F5881))="Oncology","Oncology")))))))))))</f>
        <v>Pediatrics</v>
      </c>
      <c r="P5881" s="3" t="str">
        <f t="shared" si="546"/>
        <v>Government</v>
      </c>
      <c r="Q5881" s="5">
        <f t="shared" si="547"/>
        <v>17</v>
      </c>
      <c r="R5881" s="1">
        <f t="shared" si="548"/>
        <v>181869.58</v>
      </c>
      <c r="S5881" s="1">
        <f t="shared" si="549"/>
        <v>1</v>
      </c>
      <c r="T5881" s="1" t="str">
        <f t="shared" si="550"/>
        <v>0-17</v>
      </c>
      <c r="U5881" s="1" t="str">
        <f t="shared" si="551"/>
        <v>Yes</v>
      </c>
    </row>
    <row r="5882" spans="1:21">
      <c r="A5882" s="1">
        <v>5881</v>
      </c>
      <c r="B5882" s="1">
        <v>45</v>
      </c>
      <c r="C5882" s="1" t="s">
        <v>27</v>
      </c>
      <c r="D5882" s="2">
        <v>45463</v>
      </c>
      <c r="E5882" s="2">
        <v>45482</v>
      </c>
      <c r="F5882" s="1" t="s">
        <v>19</v>
      </c>
      <c r="G5882" s="1" t="s">
        <v>31</v>
      </c>
      <c r="H5882" s="1" t="s">
        <v>32</v>
      </c>
      <c r="I5882" s="1">
        <v>159287.29</v>
      </c>
      <c r="J5882" s="1" t="s">
        <v>24</v>
      </c>
      <c r="K5882" s="1" t="s">
        <v>20</v>
      </c>
      <c r="N5882" s="3" t="str">
        <f>IF(LEFT(LOWER(C5882),1)="m","Male",IF(LEFT(LOWER(C5882),1)="f","Female","Unknown"))</f>
        <v>Male</v>
      </c>
      <c r="O5882" s="4" t="str">
        <f>IF(TRIM(LOWER(F5882))="neuro","Neurology",IF(TRIM(LOWER(F5882))="Neurology","Neurology",IF(TRIM(LOWER(F5882))="general ward","General",IF(TRIM(LOWER(F5882))="general","General",IF(TRIM(LOWER(F5882))="cardiology","Cardiology",IF(TRIM(LOWER(F5882))="Cardiology","Cardiology",IF(TRIM(LOWER(F5882))="Peads","Pediatrics",IF(TRIM(LOWER(F5882))="Pediatrics","Pediatrics",IF(TRIM(LOWER(F5882))="orthopedics","Orthopedics",IF(TRIM(LOWER(F5882))="Neurology","Neurology",IF(TRIM(LOWER(F5882))="Oncology","Oncology")))))))))))</f>
        <v>General</v>
      </c>
      <c r="P5882" s="3" t="str">
        <f t="shared" si="546"/>
        <v>Private</v>
      </c>
      <c r="Q5882" s="5">
        <f t="shared" si="547"/>
        <v>19</v>
      </c>
      <c r="R5882" s="1">
        <f t="shared" si="548"/>
        <v>159287.29</v>
      </c>
      <c r="S5882" s="1">
        <f t="shared" si="549"/>
        <v>0</v>
      </c>
      <c r="T5882" s="1" t="str">
        <f t="shared" si="550"/>
        <v>36-50</v>
      </c>
      <c r="U5882" s="1" t="str">
        <f t="shared" si="551"/>
        <v>No</v>
      </c>
    </row>
    <row r="5883" spans="1:21">
      <c r="A5883" s="1">
        <v>5882</v>
      </c>
      <c r="B5883" s="1">
        <v>46</v>
      </c>
      <c r="C5883" s="1" t="s">
        <v>29</v>
      </c>
      <c r="D5883" s="2">
        <v>45508</v>
      </c>
      <c r="E5883" s="2">
        <v>45515</v>
      </c>
      <c r="F5883" s="1" t="s">
        <v>52</v>
      </c>
      <c r="G5883" s="1" t="s">
        <v>36</v>
      </c>
      <c r="H5883" s="1" t="s">
        <v>32</v>
      </c>
      <c r="I5883" s="1">
        <v>159162.49</v>
      </c>
      <c r="J5883" s="1" t="s">
        <v>25</v>
      </c>
      <c r="K5883" s="1" t="s">
        <v>20</v>
      </c>
      <c r="N5883" s="3" t="str">
        <f>IF(LEFT(LOWER(C5883),1)="m","Male",IF(LEFT(LOWER(C5883),1)="f","Female","Unknown"))</f>
        <v>Female</v>
      </c>
      <c r="O5883" s="4" t="str">
        <f>IF(TRIM(LOWER(F5883))="neuro","Neurology",IF(TRIM(LOWER(F5883))="Neurology","Neurology",IF(TRIM(LOWER(F5883))="general ward","General",IF(TRIM(LOWER(F5883))="general","General",IF(TRIM(LOWER(F5883))="cardiology","Cardiology",IF(TRIM(LOWER(F5883))="Cardiology","Cardiology",IF(TRIM(LOWER(F5883))="Peads","Pediatrics",IF(TRIM(LOWER(F5883))="Pediatrics","Pediatrics",IF(TRIM(LOWER(F5883))="orthopedics","Orthopedics",IF(TRIM(LOWER(F5883))="Neurology","Neurology",IF(TRIM(LOWER(F5883))="Oncology","Oncology")))))))))))</f>
        <v>Oncology</v>
      </c>
      <c r="P5883" s="3" t="str">
        <f t="shared" si="546"/>
        <v>Government</v>
      </c>
      <c r="Q5883" s="5">
        <f t="shared" si="547"/>
        <v>7</v>
      </c>
      <c r="R5883" s="1">
        <f t="shared" si="548"/>
        <v>159162.49</v>
      </c>
      <c r="S5883" s="1">
        <f t="shared" si="549"/>
        <v>0</v>
      </c>
      <c r="T5883" s="1" t="str">
        <f t="shared" si="550"/>
        <v>36-50</v>
      </c>
      <c r="U5883" s="1" t="str">
        <f t="shared" si="551"/>
        <v>Yes</v>
      </c>
    </row>
    <row r="5884" spans="1:21">
      <c r="A5884" s="1">
        <v>5883</v>
      </c>
      <c r="B5884" s="1">
        <v>95</v>
      </c>
      <c r="C5884" s="1" t="s">
        <v>44</v>
      </c>
      <c r="D5884" s="2">
        <v>45419</v>
      </c>
      <c r="E5884" s="2">
        <v>45439</v>
      </c>
      <c r="F5884" s="1" t="s">
        <v>21</v>
      </c>
      <c r="G5884" s="1" t="s">
        <v>14</v>
      </c>
      <c r="H5884" s="1" t="s">
        <v>39</v>
      </c>
      <c r="I5884" s="1">
        <v>207155.63</v>
      </c>
      <c r="J5884" s="1" t="s">
        <v>25</v>
      </c>
      <c r="K5884" s="1" t="s">
        <v>16</v>
      </c>
      <c r="N5884" s="3" t="str">
        <f>IF(LEFT(LOWER(C5884),1)="m","Male",IF(LEFT(LOWER(C5884),1)="f","Female","Unknown"))</f>
        <v>Female</v>
      </c>
      <c r="O5884" s="4" t="str">
        <f>IF(TRIM(LOWER(F5884))="neuro","Neurology",IF(TRIM(LOWER(F5884))="Neurology","Neurology",IF(TRIM(LOWER(F5884))="general ward","General",IF(TRIM(LOWER(F5884))="general","General",IF(TRIM(LOWER(F5884))="cardiology","Cardiology",IF(TRIM(LOWER(F5884))="Cardiology","Cardiology",IF(TRIM(LOWER(F5884))="Peads","Pediatrics",IF(TRIM(LOWER(F5884))="Pediatrics","Pediatrics",IF(TRIM(LOWER(F5884))="orthopedics","Orthopedics",IF(TRIM(LOWER(F5884))="Neurology","Neurology",IF(TRIM(LOWER(F5884))="Oncology","Oncology")))))))))))</f>
        <v>General</v>
      </c>
      <c r="P5884" s="3" t="str">
        <f t="shared" si="546"/>
        <v>Private</v>
      </c>
      <c r="Q5884" s="5">
        <f t="shared" si="547"/>
        <v>20</v>
      </c>
      <c r="R5884" s="1">
        <f t="shared" si="548"/>
        <v>207155.63</v>
      </c>
      <c r="S5884" s="1">
        <f t="shared" si="549"/>
        <v>1</v>
      </c>
      <c r="T5884" s="1" t="str">
        <f t="shared" si="550"/>
        <v>66+</v>
      </c>
      <c r="U5884" s="1" t="str">
        <f t="shared" si="551"/>
        <v>Yes</v>
      </c>
    </row>
    <row r="5885" spans="1:21">
      <c r="A5885" s="1">
        <v>5884</v>
      </c>
      <c r="B5885" s="1">
        <v>88</v>
      </c>
      <c r="C5885" s="1" t="s">
        <v>44</v>
      </c>
      <c r="D5885" s="2">
        <v>45141</v>
      </c>
      <c r="E5885" s="2">
        <v>45152</v>
      </c>
      <c r="F5885" s="1" t="s">
        <v>13</v>
      </c>
      <c r="G5885" s="1" t="s">
        <v>22</v>
      </c>
      <c r="H5885" s="1" t="s">
        <v>39</v>
      </c>
      <c r="I5885" s="1">
        <v>128905.24</v>
      </c>
      <c r="K5885" s="1" t="s">
        <v>16</v>
      </c>
      <c r="N5885" s="3" t="str">
        <f>IF(LEFT(LOWER(C5885),1)="m","Male",IF(LEFT(LOWER(C5885),1)="f","Female","Unknown"))</f>
        <v>Female</v>
      </c>
      <c r="O5885" s="4" t="str">
        <f>IF(TRIM(LOWER(F5885))="neuro","Neurology",IF(TRIM(LOWER(F5885))="Neurology","Neurology",IF(TRIM(LOWER(F5885))="general ward","General",IF(TRIM(LOWER(F5885))="general","General",IF(TRIM(LOWER(F5885))="cardiology","Cardiology",IF(TRIM(LOWER(F5885))="Cardiology","Cardiology",IF(TRIM(LOWER(F5885))="Peads","Pediatrics",IF(TRIM(LOWER(F5885))="Pediatrics","Pediatrics",IF(TRIM(LOWER(F5885))="orthopedics","Orthopedics",IF(TRIM(LOWER(F5885))="Neurology","Neurology",IF(TRIM(LOWER(F5885))="Oncology","Oncology")))))))))))</f>
        <v>Neurology</v>
      </c>
      <c r="P5885" s="3" t="str">
        <f t="shared" si="546"/>
        <v>Government</v>
      </c>
      <c r="Q5885" s="5">
        <f t="shared" si="547"/>
        <v>11</v>
      </c>
      <c r="R5885" s="1">
        <f t="shared" si="548"/>
        <v>128905.24</v>
      </c>
      <c r="S5885" s="1">
        <f t="shared" si="549"/>
        <v>1</v>
      </c>
      <c r="T5885" s="1" t="str">
        <f t="shared" si="550"/>
        <v>66+</v>
      </c>
      <c r="U5885" s="1" t="str">
        <f t="shared" si="551"/>
        <v>Unknown</v>
      </c>
    </row>
    <row r="5886" spans="1:21">
      <c r="A5886" s="1">
        <v>5885</v>
      </c>
      <c r="B5886" s="1">
        <v>49</v>
      </c>
      <c r="C5886" s="1" t="s">
        <v>34</v>
      </c>
      <c r="D5886" s="2">
        <v>45631</v>
      </c>
      <c r="E5886" s="2">
        <v>45637</v>
      </c>
      <c r="F5886" s="1" t="s">
        <v>52</v>
      </c>
      <c r="G5886" s="1" t="s">
        <v>31</v>
      </c>
      <c r="H5886" s="1" t="s">
        <v>37</v>
      </c>
      <c r="I5886" s="1">
        <v>289287.73</v>
      </c>
      <c r="J5886" s="1" t="s">
        <v>16</v>
      </c>
      <c r="K5886" s="1" t="s">
        <v>20</v>
      </c>
      <c r="N5886" s="3" t="str">
        <f>IF(LEFT(LOWER(C5886),1)="m","Male",IF(LEFT(LOWER(C5886),1)="f","Female","Unknown"))</f>
        <v>Male</v>
      </c>
      <c r="O5886" s="4" t="str">
        <f>IF(TRIM(LOWER(F5886))="neuro","Neurology",IF(TRIM(LOWER(F5886))="Neurology","Neurology",IF(TRIM(LOWER(F5886))="general ward","General",IF(TRIM(LOWER(F5886))="general","General",IF(TRIM(LOWER(F5886))="cardiology","Cardiology",IF(TRIM(LOWER(F5886))="Cardiology","Cardiology",IF(TRIM(LOWER(F5886))="Peads","Pediatrics",IF(TRIM(LOWER(F5886))="Pediatrics","Pediatrics",IF(TRIM(LOWER(F5886))="orthopedics","Orthopedics",IF(TRIM(LOWER(F5886))="Neurology","Neurology",IF(TRIM(LOWER(F5886))="Oncology","Oncology")))))))))))</f>
        <v>Oncology</v>
      </c>
      <c r="P5886" s="3" t="str">
        <f t="shared" si="546"/>
        <v>Private</v>
      </c>
      <c r="Q5886" s="5">
        <f t="shared" si="547"/>
        <v>6</v>
      </c>
      <c r="R5886" s="1">
        <f t="shared" si="548"/>
        <v>289287.73</v>
      </c>
      <c r="S5886" s="1">
        <f t="shared" si="549"/>
        <v>0</v>
      </c>
      <c r="T5886" s="1" t="str">
        <f t="shared" si="550"/>
        <v>36-50</v>
      </c>
      <c r="U5886" s="1" t="str">
        <f t="shared" si="551"/>
        <v>Yes</v>
      </c>
    </row>
    <row r="5887" spans="1:21">
      <c r="A5887" s="1">
        <v>5886</v>
      </c>
      <c r="B5887" s="1">
        <v>30</v>
      </c>
      <c r="C5887" s="1" t="s">
        <v>44</v>
      </c>
      <c r="D5887" s="2">
        <v>45523</v>
      </c>
      <c r="E5887" s="2">
        <v>45526</v>
      </c>
      <c r="F5887" s="1" t="s">
        <v>43</v>
      </c>
      <c r="G5887" s="1" t="s">
        <v>36</v>
      </c>
      <c r="H5887" s="1" t="s">
        <v>37</v>
      </c>
      <c r="I5887" s="1">
        <v>315426.03999999998</v>
      </c>
      <c r="J5887" s="1" t="s">
        <v>16</v>
      </c>
      <c r="K5887" s="1" t="s">
        <v>25</v>
      </c>
      <c r="N5887" s="3" t="str">
        <f>IF(LEFT(LOWER(C5887),1)="m","Male",IF(LEFT(LOWER(C5887),1)="f","Female","Unknown"))</f>
        <v>Female</v>
      </c>
      <c r="O5887" s="4" t="str">
        <f>IF(TRIM(LOWER(F5887))="neuro","Neurology",IF(TRIM(LOWER(F5887))="Neurology","Neurology",IF(TRIM(LOWER(F5887))="general ward","General",IF(TRIM(LOWER(F5887))="general","General",IF(TRIM(LOWER(F5887))="cardiology","Cardiology",IF(TRIM(LOWER(F5887))="Cardiology","Cardiology",IF(TRIM(LOWER(F5887))="Peads","Pediatrics",IF(TRIM(LOWER(F5887))="Pediatrics","Pediatrics",IF(TRIM(LOWER(F5887))="orthopedics","Orthopedics",IF(TRIM(LOWER(F5887))="Neurology","Neurology",IF(TRIM(LOWER(F5887))="Oncology","Oncology")))))))))))</f>
        <v>Orthopedics</v>
      </c>
      <c r="P5887" s="3" t="str">
        <f t="shared" si="546"/>
        <v>Government</v>
      </c>
      <c r="Q5887" s="5">
        <f t="shared" si="547"/>
        <v>3</v>
      </c>
      <c r="R5887" s="1">
        <f t="shared" si="548"/>
        <v>315426.03999999998</v>
      </c>
      <c r="S5887" s="1">
        <f t="shared" si="549"/>
        <v>1</v>
      </c>
      <c r="T5887" s="1" t="str">
        <f t="shared" si="550"/>
        <v>18-35</v>
      </c>
      <c r="U5887" s="1" t="str">
        <f t="shared" si="551"/>
        <v>Yes</v>
      </c>
    </row>
    <row r="5888" spans="1:21">
      <c r="A5888" s="1">
        <v>5887</v>
      </c>
      <c r="B5888" s="1">
        <v>1</v>
      </c>
      <c r="C5888" s="1" t="s">
        <v>18</v>
      </c>
      <c r="D5888" s="2">
        <v>45185</v>
      </c>
      <c r="E5888" s="2">
        <v>45195</v>
      </c>
      <c r="F5888" s="1" t="s">
        <v>30</v>
      </c>
      <c r="G5888" s="1" t="s">
        <v>31</v>
      </c>
      <c r="H5888" s="1" t="s">
        <v>51</v>
      </c>
      <c r="I5888" s="1">
        <v>58532.08</v>
      </c>
      <c r="J5888" s="1" t="s">
        <v>42</v>
      </c>
      <c r="K5888" s="1" t="s">
        <v>17</v>
      </c>
      <c r="N5888" s="3" t="str">
        <f>IF(LEFT(LOWER(C5888),1)="m","Male",IF(LEFT(LOWER(C5888),1)="f","Female","Unknown"))</f>
        <v>Male</v>
      </c>
      <c r="O5888" s="4" t="str">
        <f>IF(TRIM(LOWER(F5888))="neuro","Neurology",IF(TRIM(LOWER(F5888))="Neurology","Neurology",IF(TRIM(LOWER(F5888))="general ward","General",IF(TRIM(LOWER(F5888))="general","General",IF(TRIM(LOWER(F5888))="cardiology","Cardiology",IF(TRIM(LOWER(F5888))="Cardiology","Cardiology",IF(TRIM(LOWER(F5888))="Peads","Pediatrics",IF(TRIM(LOWER(F5888))="Pediatrics","Pediatrics",IF(TRIM(LOWER(F5888))="orthopedics","Orthopedics",IF(TRIM(LOWER(F5888))="Neurology","Neurology",IF(TRIM(LOWER(F5888))="Oncology","Oncology")))))))))))</f>
        <v>Pediatrics</v>
      </c>
      <c r="P5888" s="3" t="str">
        <f t="shared" si="546"/>
        <v>Private</v>
      </c>
      <c r="Q5888" s="5">
        <f t="shared" si="547"/>
        <v>10</v>
      </c>
      <c r="R5888" s="1">
        <f t="shared" si="548"/>
        <v>58532.08</v>
      </c>
      <c r="S5888" s="1">
        <f t="shared" si="549"/>
        <v>1</v>
      </c>
      <c r="T5888" s="1" t="str">
        <f t="shared" si="550"/>
        <v>0-17</v>
      </c>
      <c r="U5888" s="1" t="str">
        <f t="shared" si="551"/>
        <v>No</v>
      </c>
    </row>
    <row r="5889" spans="1:21">
      <c r="A5889" s="1">
        <v>5888</v>
      </c>
      <c r="B5889" s="1">
        <v>32</v>
      </c>
      <c r="C5889" s="1" t="s">
        <v>27</v>
      </c>
      <c r="D5889" s="2">
        <v>44951</v>
      </c>
      <c r="E5889" s="2">
        <v>44969</v>
      </c>
      <c r="F5889" s="1" t="s">
        <v>50</v>
      </c>
      <c r="G5889" s="1" t="s">
        <v>31</v>
      </c>
      <c r="H5889" s="1" t="s">
        <v>32</v>
      </c>
      <c r="I5889" s="1">
        <v>183927.07</v>
      </c>
      <c r="J5889" s="1" t="s">
        <v>42</v>
      </c>
      <c r="K5889" s="1" t="s">
        <v>42</v>
      </c>
      <c r="N5889" s="3" t="str">
        <f>IF(LEFT(LOWER(C5889),1)="m","Male",IF(LEFT(LOWER(C5889),1)="f","Female","Unknown"))</f>
        <v>Male</v>
      </c>
      <c r="O5889" s="4" t="str">
        <f>IF(TRIM(LOWER(F5889))="neuro","Neurology",IF(TRIM(LOWER(F5889))="Neurology","Neurology",IF(TRIM(LOWER(F5889))="general ward","General",IF(TRIM(LOWER(F5889))="general","General",IF(TRIM(LOWER(F5889))="cardiology","Cardiology",IF(TRIM(LOWER(F5889))="Cardiology","Cardiology",IF(TRIM(LOWER(F5889))="Peads","Pediatrics",IF(TRIM(LOWER(F5889))="Pediatrics","Pediatrics",IF(TRIM(LOWER(F5889))="orthopedics","Orthopedics",IF(TRIM(LOWER(F5889))="Neurology","Neurology",IF(TRIM(LOWER(F5889))="Oncology","Oncology")))))))))))</f>
        <v>Cardiology</v>
      </c>
      <c r="P5889" s="3" t="str">
        <f t="shared" si="546"/>
        <v>Private</v>
      </c>
      <c r="Q5889" s="5">
        <f t="shared" si="547"/>
        <v>18</v>
      </c>
      <c r="R5889" s="1">
        <f t="shared" si="548"/>
        <v>183927.07</v>
      </c>
      <c r="S5889" s="1">
        <f t="shared" si="549"/>
        <v>0</v>
      </c>
      <c r="T5889" s="1" t="str">
        <f t="shared" si="550"/>
        <v>18-35</v>
      </c>
      <c r="U5889" s="1" t="str">
        <f t="shared" si="551"/>
        <v>No</v>
      </c>
    </row>
    <row r="5890" spans="1:21">
      <c r="A5890" s="1">
        <v>5889</v>
      </c>
      <c r="B5890" s="1">
        <v>70</v>
      </c>
      <c r="C5890" s="1" t="s">
        <v>34</v>
      </c>
      <c r="D5890" s="2">
        <v>45302</v>
      </c>
      <c r="E5890" s="2">
        <v>45312</v>
      </c>
      <c r="F5890" s="1" t="s">
        <v>45</v>
      </c>
      <c r="G5890" s="1" t="s">
        <v>41</v>
      </c>
      <c r="H5890" s="1" t="s">
        <v>48</v>
      </c>
      <c r="I5890" s="1">
        <v>58282.58</v>
      </c>
      <c r="J5890" s="1" t="s">
        <v>16</v>
      </c>
      <c r="K5890" s="1" t="s">
        <v>38</v>
      </c>
      <c r="N5890" s="3" t="str">
        <f>IF(LEFT(LOWER(C5890),1)="m","Male",IF(LEFT(LOWER(C5890),1)="f","Female","Unknown"))</f>
        <v>Male</v>
      </c>
      <c r="O5890" s="4" t="str">
        <f>IF(TRIM(LOWER(F5890))="neuro","Neurology",IF(TRIM(LOWER(F5890))="Neurology","Neurology",IF(TRIM(LOWER(F5890))="general ward","General",IF(TRIM(LOWER(F5890))="general","General",IF(TRIM(LOWER(F5890))="cardiology","Cardiology",IF(TRIM(LOWER(F5890))="Cardiology","Cardiology",IF(TRIM(LOWER(F5890))="Peads","Pediatrics",IF(TRIM(LOWER(F5890))="Pediatrics","Pediatrics",IF(TRIM(LOWER(F5890))="orthopedics","Orthopedics",IF(TRIM(LOWER(F5890))="Neurology","Neurology",IF(TRIM(LOWER(F5890))="Oncology","Oncology")))))))))))</f>
        <v>Neurology</v>
      </c>
      <c r="P5890" s="3" t="str">
        <f t="shared" si="546"/>
        <v>Unknown</v>
      </c>
      <c r="Q5890" s="5">
        <f t="shared" si="547"/>
        <v>10</v>
      </c>
      <c r="R5890" s="1">
        <f t="shared" si="548"/>
        <v>58282.58</v>
      </c>
      <c r="S5890" s="1">
        <f t="shared" si="549"/>
        <v>0</v>
      </c>
      <c r="T5890" s="1" t="str">
        <f t="shared" si="550"/>
        <v>66+</v>
      </c>
      <c r="U5890" s="1" t="str">
        <f t="shared" si="551"/>
        <v>Yes</v>
      </c>
    </row>
    <row r="5891" spans="1:21">
      <c r="A5891" s="1">
        <v>5890</v>
      </c>
      <c r="B5891" s="1">
        <v>24</v>
      </c>
      <c r="C5891" s="1" t="s">
        <v>29</v>
      </c>
      <c r="D5891" s="2">
        <v>45309</v>
      </c>
      <c r="E5891" s="2">
        <v>45320</v>
      </c>
      <c r="F5891" s="1" t="s">
        <v>35</v>
      </c>
      <c r="G5891" s="1" t="s">
        <v>36</v>
      </c>
      <c r="H5891" s="1" t="s">
        <v>32</v>
      </c>
      <c r="I5891" s="1">
        <v>63780.160000000003</v>
      </c>
      <c r="J5891" s="1" t="s">
        <v>17</v>
      </c>
      <c r="K5891" s="1" t="s">
        <v>25</v>
      </c>
      <c r="N5891" s="3" t="str">
        <f>IF(LEFT(LOWER(C5891),1)="m","Male",IF(LEFT(LOWER(C5891),1)="f","Female","Unknown"))</f>
        <v>Female</v>
      </c>
      <c r="O5891" s="4" t="str">
        <f>IF(TRIM(LOWER(F5891))="neuro","Neurology",IF(TRIM(LOWER(F5891))="Neurology","Neurology",IF(TRIM(LOWER(F5891))="general ward","General",IF(TRIM(LOWER(F5891))="general","General",IF(TRIM(LOWER(F5891))="cardiology","Cardiology",IF(TRIM(LOWER(F5891))="Cardiology","Cardiology",IF(TRIM(LOWER(F5891))="Peads","Pediatrics",IF(TRIM(LOWER(F5891))="Pediatrics","Pediatrics",IF(TRIM(LOWER(F5891))="orthopedics","Orthopedics",IF(TRIM(LOWER(F5891))="Neurology","Neurology",IF(TRIM(LOWER(F5891))="Oncology","Oncology")))))))))))</f>
        <v>Cardiology</v>
      </c>
      <c r="P5891" s="3" t="str">
        <f t="shared" ref="P5891:P5954" si="552">IF(LOWER(G5891)="private","Private",
IF(LOWER(G5891)="govt","Government",
IF(LOWER(G5891)="government","Government",
IF(LOWER(G5891)="self","Self","Unknown"))))</f>
        <v>Government</v>
      </c>
      <c r="Q5891" s="5">
        <f t="shared" ref="Q5891:Q5954" si="553">IF(E5891&lt;D5891,"",E5891-D5891)</f>
        <v>11</v>
      </c>
      <c r="R5891" s="1">
        <f t="shared" ref="R5891:R5954" si="554">IF(I5891&lt;0,"",I5891)</f>
        <v>63780.160000000003</v>
      </c>
      <c r="S5891" s="1">
        <f t="shared" ref="S5891:S5954" si="555">IF(OR(K5891="Yes",K5891="YES",K5891="Y"),1,0)</f>
        <v>1</v>
      </c>
      <c r="T5891" s="1" t="str">
        <f t="shared" ref="T5891:T5954" si="556">IF(B5891&lt;18,"0-17",                                                  IF(B5891&lt;36,"18-35",
IF(B5891&lt;51,"36-50",
IF(B5891&lt;66,"51-65","66+"))))</f>
        <v>18-35</v>
      </c>
      <c r="U5891" s="1" t="str">
        <f t="shared" ref="U5891:U5954" si="557">IF(OR(TRIM(UPPER(J5891))="YES",TRIM(UPPER(J5891))="Y"),"Yes",
IF(OR(TRIM(UPPER(J5891))="NO",TRIM(UPPER(J5891))="N"),"No","Unknown"))</f>
        <v>Yes</v>
      </c>
    </row>
    <row r="5892" spans="1:21">
      <c r="A5892" s="1">
        <v>5891</v>
      </c>
      <c r="B5892" s="1">
        <v>94</v>
      </c>
      <c r="C5892" s="1" t="s">
        <v>26</v>
      </c>
      <c r="D5892" s="2">
        <v>45154</v>
      </c>
      <c r="E5892" s="2">
        <v>45165</v>
      </c>
      <c r="F5892" s="1" t="s">
        <v>43</v>
      </c>
      <c r="G5892" s="1" t="s">
        <v>41</v>
      </c>
      <c r="H5892" s="1" t="s">
        <v>37</v>
      </c>
      <c r="I5892" s="1">
        <v>106076.5</v>
      </c>
      <c r="J5892" s="1" t="s">
        <v>16</v>
      </c>
      <c r="K5892" s="1" t="s">
        <v>16</v>
      </c>
      <c r="N5892" s="3" t="str">
        <f>IF(LEFT(LOWER(C5892),1)="m","Male",IF(LEFT(LOWER(C5892),1)="f","Female","Unknown"))</f>
        <v>Female</v>
      </c>
      <c r="O5892" s="4" t="str">
        <f>IF(TRIM(LOWER(F5892))="neuro","Neurology",IF(TRIM(LOWER(F5892))="Neurology","Neurology",IF(TRIM(LOWER(F5892))="general ward","General",IF(TRIM(LOWER(F5892))="general","General",IF(TRIM(LOWER(F5892))="cardiology","Cardiology",IF(TRIM(LOWER(F5892))="Cardiology","Cardiology",IF(TRIM(LOWER(F5892))="Peads","Pediatrics",IF(TRIM(LOWER(F5892))="Pediatrics","Pediatrics",IF(TRIM(LOWER(F5892))="orthopedics","Orthopedics",IF(TRIM(LOWER(F5892))="Neurology","Neurology",IF(TRIM(LOWER(F5892))="Oncology","Oncology")))))))))))</f>
        <v>Orthopedics</v>
      </c>
      <c r="P5892" s="3" t="str">
        <f t="shared" si="552"/>
        <v>Unknown</v>
      </c>
      <c r="Q5892" s="5">
        <f t="shared" si="553"/>
        <v>11</v>
      </c>
      <c r="R5892" s="1">
        <f t="shared" si="554"/>
        <v>106076.5</v>
      </c>
      <c r="S5892" s="1">
        <f t="shared" si="555"/>
        <v>1</v>
      </c>
      <c r="T5892" s="1" t="str">
        <f t="shared" si="556"/>
        <v>66+</v>
      </c>
      <c r="U5892" s="1" t="str">
        <f t="shared" si="557"/>
        <v>Yes</v>
      </c>
    </row>
    <row r="5893" spans="1:21">
      <c r="A5893" s="1">
        <v>5892</v>
      </c>
      <c r="B5893" s="1">
        <v>51</v>
      </c>
      <c r="C5893" s="1" t="s">
        <v>34</v>
      </c>
      <c r="D5893" s="2">
        <v>45058</v>
      </c>
      <c r="E5893" s="2">
        <v>45073</v>
      </c>
      <c r="F5893" s="1" t="s">
        <v>28</v>
      </c>
      <c r="G5893" s="1" t="s">
        <v>46</v>
      </c>
      <c r="H5893" s="1" t="s">
        <v>39</v>
      </c>
      <c r="I5893" s="1">
        <v>160146.82999999999</v>
      </c>
      <c r="J5893" s="1" t="s">
        <v>42</v>
      </c>
      <c r="K5893" s="1" t="s">
        <v>16</v>
      </c>
      <c r="N5893" s="3" t="str">
        <f>IF(LEFT(LOWER(C5893),1)="m","Male",IF(LEFT(LOWER(C5893),1)="f","Female","Unknown"))</f>
        <v>Male</v>
      </c>
      <c r="O5893" s="4" t="str">
        <f>IF(TRIM(LOWER(F5893))="neuro","Neurology",IF(TRIM(LOWER(F5893))="Neurology","Neurology",IF(TRIM(LOWER(F5893))="general ward","General",IF(TRIM(LOWER(F5893))="general","General",IF(TRIM(LOWER(F5893))="cardiology","Cardiology",IF(TRIM(LOWER(F5893))="Cardiology","Cardiology",IF(TRIM(LOWER(F5893))="Peads","Pediatrics",IF(TRIM(LOWER(F5893))="Pediatrics","Pediatrics",IF(TRIM(LOWER(F5893))="orthopedics","Orthopedics",IF(TRIM(LOWER(F5893))="Neurology","Neurology",IF(TRIM(LOWER(F5893))="Oncology","Oncology")))))))))))</f>
        <v>Orthopedics</v>
      </c>
      <c r="P5893" s="3" t="str">
        <f t="shared" si="552"/>
        <v>Self</v>
      </c>
      <c r="Q5893" s="5">
        <f t="shared" si="553"/>
        <v>15</v>
      </c>
      <c r="R5893" s="1">
        <f t="shared" si="554"/>
        <v>160146.82999999999</v>
      </c>
      <c r="S5893" s="1">
        <f t="shared" si="555"/>
        <v>1</v>
      </c>
      <c r="T5893" s="1" t="str">
        <f t="shared" si="556"/>
        <v>51-65</v>
      </c>
      <c r="U5893" s="1" t="str">
        <f t="shared" si="557"/>
        <v>No</v>
      </c>
    </row>
    <row r="5894" spans="1:21">
      <c r="A5894" s="1">
        <v>5893</v>
      </c>
      <c r="C5894" s="1" t="s">
        <v>44</v>
      </c>
      <c r="D5894" s="2">
        <v>45090</v>
      </c>
      <c r="E5894" s="2">
        <v>45102</v>
      </c>
      <c r="F5894" s="1" t="s">
        <v>45</v>
      </c>
      <c r="G5894" s="1" t="s">
        <v>14</v>
      </c>
      <c r="H5894" s="1" t="s">
        <v>47</v>
      </c>
      <c r="I5894" s="1">
        <v>137799.5</v>
      </c>
      <c r="J5894" s="1" t="s">
        <v>25</v>
      </c>
      <c r="K5894" s="1" t="s">
        <v>20</v>
      </c>
      <c r="N5894" s="3" t="str">
        <f>IF(LEFT(LOWER(C5894),1)="m","Male",IF(LEFT(LOWER(C5894),1)="f","Female","Unknown"))</f>
        <v>Female</v>
      </c>
      <c r="O5894" s="4" t="str">
        <f>IF(TRIM(LOWER(F5894))="neuro","Neurology",IF(TRIM(LOWER(F5894))="Neurology","Neurology",IF(TRIM(LOWER(F5894))="general ward","General",IF(TRIM(LOWER(F5894))="general","General",IF(TRIM(LOWER(F5894))="cardiology","Cardiology",IF(TRIM(LOWER(F5894))="Cardiology","Cardiology",IF(TRIM(LOWER(F5894))="Peads","Pediatrics",IF(TRIM(LOWER(F5894))="Pediatrics","Pediatrics",IF(TRIM(LOWER(F5894))="orthopedics","Orthopedics",IF(TRIM(LOWER(F5894))="Neurology","Neurology",IF(TRIM(LOWER(F5894))="Oncology","Oncology")))))))))))</f>
        <v>Neurology</v>
      </c>
      <c r="P5894" s="3" t="str">
        <f t="shared" si="552"/>
        <v>Private</v>
      </c>
      <c r="Q5894" s="5">
        <f t="shared" si="553"/>
        <v>12</v>
      </c>
      <c r="R5894" s="1">
        <f t="shared" si="554"/>
        <v>137799.5</v>
      </c>
      <c r="S5894" s="1">
        <f t="shared" si="555"/>
        <v>0</v>
      </c>
      <c r="T5894" s="1" t="str">
        <f t="shared" si="556"/>
        <v>0-17</v>
      </c>
      <c r="U5894" s="1" t="str">
        <f t="shared" si="557"/>
        <v>Yes</v>
      </c>
    </row>
    <row r="5895" spans="1:21">
      <c r="A5895" s="1">
        <v>5894</v>
      </c>
      <c r="B5895" s="1">
        <v>8</v>
      </c>
      <c r="C5895" s="1" t="s">
        <v>12</v>
      </c>
      <c r="D5895" s="2">
        <v>45079</v>
      </c>
      <c r="E5895" s="2">
        <v>45093</v>
      </c>
      <c r="F5895" s="1" t="s">
        <v>28</v>
      </c>
      <c r="G5895" s="1" t="s">
        <v>33</v>
      </c>
      <c r="H5895" s="1" t="s">
        <v>23</v>
      </c>
      <c r="I5895" s="1">
        <v>76627.710000000006</v>
      </c>
      <c r="J5895" s="1" t="s">
        <v>24</v>
      </c>
      <c r="K5895" s="1" t="s">
        <v>25</v>
      </c>
      <c r="N5895" s="3" t="str">
        <f>IF(LEFT(LOWER(C5895),1)="m","Male",IF(LEFT(LOWER(C5895),1)="f","Female","Unknown"))</f>
        <v>Unknown</v>
      </c>
      <c r="O5895" s="4" t="str">
        <f>IF(TRIM(LOWER(F5895))="neuro","Neurology",IF(TRIM(LOWER(F5895))="Neurology","Neurology",IF(TRIM(LOWER(F5895))="general ward","General",IF(TRIM(LOWER(F5895))="general","General",IF(TRIM(LOWER(F5895))="cardiology","Cardiology",IF(TRIM(LOWER(F5895))="Cardiology","Cardiology",IF(TRIM(LOWER(F5895))="Peads","Pediatrics",IF(TRIM(LOWER(F5895))="Pediatrics","Pediatrics",IF(TRIM(LOWER(F5895))="orthopedics","Orthopedics",IF(TRIM(LOWER(F5895))="Neurology","Neurology",IF(TRIM(LOWER(F5895))="Oncology","Oncology")))))))))))</f>
        <v>Orthopedics</v>
      </c>
      <c r="P5895" s="3" t="str">
        <f t="shared" si="552"/>
        <v>Self</v>
      </c>
      <c r="Q5895" s="5">
        <f t="shared" si="553"/>
        <v>14</v>
      </c>
      <c r="R5895" s="1">
        <f t="shared" si="554"/>
        <v>76627.710000000006</v>
      </c>
      <c r="S5895" s="1">
        <f t="shared" si="555"/>
        <v>1</v>
      </c>
      <c r="T5895" s="1" t="str">
        <f t="shared" si="556"/>
        <v>0-17</v>
      </c>
      <c r="U5895" s="1" t="str">
        <f t="shared" si="557"/>
        <v>No</v>
      </c>
    </row>
    <row r="5896" spans="1:21">
      <c r="A5896" s="1">
        <v>5895</v>
      </c>
      <c r="C5896" s="1" t="s">
        <v>12</v>
      </c>
      <c r="D5896" s="2">
        <v>44977</v>
      </c>
      <c r="E5896" s="2">
        <v>44994</v>
      </c>
      <c r="F5896" s="1" t="s">
        <v>50</v>
      </c>
      <c r="G5896" s="1" t="s">
        <v>22</v>
      </c>
      <c r="I5896" s="1">
        <v>309796.59999999998</v>
      </c>
      <c r="J5896" s="1" t="s">
        <v>25</v>
      </c>
      <c r="K5896" s="1" t="s">
        <v>16</v>
      </c>
      <c r="N5896" s="3" t="str">
        <f>IF(LEFT(LOWER(C5896),1)="m","Male",IF(LEFT(LOWER(C5896),1)="f","Female","Unknown"))</f>
        <v>Unknown</v>
      </c>
      <c r="O5896" s="4" t="str">
        <f>IF(TRIM(LOWER(F5896))="neuro","Neurology",IF(TRIM(LOWER(F5896))="Neurology","Neurology",IF(TRIM(LOWER(F5896))="general ward","General",IF(TRIM(LOWER(F5896))="general","General",IF(TRIM(LOWER(F5896))="cardiology","Cardiology",IF(TRIM(LOWER(F5896))="Cardiology","Cardiology",IF(TRIM(LOWER(F5896))="Peads","Pediatrics",IF(TRIM(LOWER(F5896))="Pediatrics","Pediatrics",IF(TRIM(LOWER(F5896))="orthopedics","Orthopedics",IF(TRIM(LOWER(F5896))="Neurology","Neurology",IF(TRIM(LOWER(F5896))="Oncology","Oncology")))))))))))</f>
        <v>Cardiology</v>
      </c>
      <c r="P5896" s="3" t="str">
        <f t="shared" si="552"/>
        <v>Government</v>
      </c>
      <c r="Q5896" s="5">
        <f t="shared" si="553"/>
        <v>17</v>
      </c>
      <c r="R5896" s="1">
        <f t="shared" si="554"/>
        <v>309796.59999999998</v>
      </c>
      <c r="S5896" s="1">
        <f t="shared" si="555"/>
        <v>1</v>
      </c>
      <c r="T5896" s="1" t="str">
        <f t="shared" si="556"/>
        <v>0-17</v>
      </c>
      <c r="U5896" s="1" t="str">
        <f t="shared" si="557"/>
        <v>Yes</v>
      </c>
    </row>
    <row r="5897" spans="1:21">
      <c r="A5897" s="1">
        <v>5896</v>
      </c>
      <c r="B5897" s="1">
        <v>27</v>
      </c>
      <c r="C5897" s="1" t="s">
        <v>27</v>
      </c>
      <c r="D5897" s="2">
        <v>45496</v>
      </c>
      <c r="E5897" s="2">
        <v>45498</v>
      </c>
      <c r="F5897" s="1" t="s">
        <v>50</v>
      </c>
      <c r="G5897" s="1" t="s">
        <v>31</v>
      </c>
      <c r="H5897" s="1" t="s">
        <v>15</v>
      </c>
      <c r="I5897" s="1">
        <v>294222.55</v>
      </c>
      <c r="J5897" s="1" t="s">
        <v>16</v>
      </c>
      <c r="K5897" s="1" t="s">
        <v>42</v>
      </c>
      <c r="N5897" s="3" t="str">
        <f>IF(LEFT(LOWER(C5897),1)="m","Male",IF(LEFT(LOWER(C5897),1)="f","Female","Unknown"))</f>
        <v>Male</v>
      </c>
      <c r="O5897" s="4" t="str">
        <f>IF(TRIM(LOWER(F5897))="neuro","Neurology",IF(TRIM(LOWER(F5897))="Neurology","Neurology",IF(TRIM(LOWER(F5897))="general ward","General",IF(TRIM(LOWER(F5897))="general","General",IF(TRIM(LOWER(F5897))="cardiology","Cardiology",IF(TRIM(LOWER(F5897))="Cardiology","Cardiology",IF(TRIM(LOWER(F5897))="Peads","Pediatrics",IF(TRIM(LOWER(F5897))="Pediatrics","Pediatrics",IF(TRIM(LOWER(F5897))="orthopedics","Orthopedics",IF(TRIM(LOWER(F5897))="Neurology","Neurology",IF(TRIM(LOWER(F5897))="Oncology","Oncology")))))))))))</f>
        <v>Cardiology</v>
      </c>
      <c r="P5897" s="3" t="str">
        <f t="shared" si="552"/>
        <v>Private</v>
      </c>
      <c r="Q5897" s="5">
        <f t="shared" si="553"/>
        <v>2</v>
      </c>
      <c r="R5897" s="1">
        <f t="shared" si="554"/>
        <v>294222.55</v>
      </c>
      <c r="S5897" s="1">
        <f t="shared" si="555"/>
        <v>0</v>
      </c>
      <c r="T5897" s="1" t="str">
        <f t="shared" si="556"/>
        <v>18-35</v>
      </c>
      <c r="U5897" s="1" t="str">
        <f t="shared" si="557"/>
        <v>Yes</v>
      </c>
    </row>
    <row r="5898" spans="1:21">
      <c r="A5898" s="1">
        <v>5897</v>
      </c>
      <c r="B5898" s="1">
        <v>71</v>
      </c>
      <c r="C5898" s="1" t="s">
        <v>12</v>
      </c>
      <c r="D5898" s="2">
        <v>45177</v>
      </c>
      <c r="E5898" s="2">
        <v>45197</v>
      </c>
      <c r="F5898" s="1" t="s">
        <v>50</v>
      </c>
      <c r="G5898" s="1" t="s">
        <v>46</v>
      </c>
      <c r="I5898" s="1">
        <v>289600.42</v>
      </c>
      <c r="J5898" s="1" t="s">
        <v>17</v>
      </c>
      <c r="K5898" s="1" t="s">
        <v>25</v>
      </c>
      <c r="N5898" s="3" t="str">
        <f>IF(LEFT(LOWER(C5898),1)="m","Male",IF(LEFT(LOWER(C5898),1)="f","Female","Unknown"))</f>
        <v>Unknown</v>
      </c>
      <c r="O5898" s="4" t="str">
        <f>IF(TRIM(LOWER(F5898))="neuro","Neurology",IF(TRIM(LOWER(F5898))="Neurology","Neurology",IF(TRIM(LOWER(F5898))="general ward","General",IF(TRIM(LOWER(F5898))="general","General",IF(TRIM(LOWER(F5898))="cardiology","Cardiology",IF(TRIM(LOWER(F5898))="Cardiology","Cardiology",IF(TRIM(LOWER(F5898))="Peads","Pediatrics",IF(TRIM(LOWER(F5898))="Pediatrics","Pediatrics",IF(TRIM(LOWER(F5898))="orthopedics","Orthopedics",IF(TRIM(LOWER(F5898))="Neurology","Neurology",IF(TRIM(LOWER(F5898))="Oncology","Oncology")))))))))))</f>
        <v>Cardiology</v>
      </c>
      <c r="P5898" s="3" t="str">
        <f t="shared" si="552"/>
        <v>Self</v>
      </c>
      <c r="Q5898" s="5">
        <f t="shared" si="553"/>
        <v>20</v>
      </c>
      <c r="R5898" s="1">
        <f t="shared" si="554"/>
        <v>289600.42</v>
      </c>
      <c r="S5898" s="1">
        <f t="shared" si="555"/>
        <v>1</v>
      </c>
      <c r="T5898" s="1" t="str">
        <f t="shared" si="556"/>
        <v>66+</v>
      </c>
      <c r="U5898" s="1" t="str">
        <f t="shared" si="557"/>
        <v>Yes</v>
      </c>
    </row>
    <row r="5899" spans="1:21">
      <c r="A5899" s="1">
        <v>5898</v>
      </c>
      <c r="B5899" s="1">
        <v>72</v>
      </c>
      <c r="C5899" s="1" t="s">
        <v>27</v>
      </c>
      <c r="D5899" s="2">
        <v>45538</v>
      </c>
      <c r="E5899" s="2">
        <v>45540</v>
      </c>
      <c r="F5899" s="1" t="s">
        <v>28</v>
      </c>
      <c r="G5899" s="1" t="s">
        <v>46</v>
      </c>
      <c r="H5899" s="1" t="s">
        <v>15</v>
      </c>
      <c r="I5899" s="1">
        <v>143803.72</v>
      </c>
      <c r="J5899" s="1" t="s">
        <v>16</v>
      </c>
      <c r="K5899" s="1" t="s">
        <v>42</v>
      </c>
      <c r="N5899" s="3" t="str">
        <f>IF(LEFT(LOWER(C5899),1)="m","Male",IF(LEFT(LOWER(C5899),1)="f","Female","Unknown"))</f>
        <v>Male</v>
      </c>
      <c r="O5899" s="4" t="str">
        <f>IF(TRIM(LOWER(F5899))="neuro","Neurology",IF(TRIM(LOWER(F5899))="Neurology","Neurology",IF(TRIM(LOWER(F5899))="general ward","General",IF(TRIM(LOWER(F5899))="general","General",IF(TRIM(LOWER(F5899))="cardiology","Cardiology",IF(TRIM(LOWER(F5899))="Cardiology","Cardiology",IF(TRIM(LOWER(F5899))="Peads","Pediatrics",IF(TRIM(LOWER(F5899))="Pediatrics","Pediatrics",IF(TRIM(LOWER(F5899))="orthopedics","Orthopedics",IF(TRIM(LOWER(F5899))="Neurology","Neurology",IF(TRIM(LOWER(F5899))="Oncology","Oncology")))))))))))</f>
        <v>Orthopedics</v>
      </c>
      <c r="P5899" s="3" t="str">
        <f t="shared" si="552"/>
        <v>Self</v>
      </c>
      <c r="Q5899" s="5">
        <f t="shared" si="553"/>
        <v>2</v>
      </c>
      <c r="R5899" s="1">
        <f t="shared" si="554"/>
        <v>143803.72</v>
      </c>
      <c r="S5899" s="1">
        <f t="shared" si="555"/>
        <v>0</v>
      </c>
      <c r="T5899" s="1" t="str">
        <f t="shared" si="556"/>
        <v>66+</v>
      </c>
      <c r="U5899" s="1" t="str">
        <f t="shared" si="557"/>
        <v>Yes</v>
      </c>
    </row>
    <row r="5900" spans="1:21">
      <c r="A5900" s="1">
        <v>5899</v>
      </c>
      <c r="B5900" s="1">
        <v>27</v>
      </c>
      <c r="C5900" s="1" t="s">
        <v>26</v>
      </c>
      <c r="D5900" s="2">
        <v>45168</v>
      </c>
      <c r="E5900" s="2">
        <v>45186</v>
      </c>
      <c r="F5900" s="1" t="s">
        <v>43</v>
      </c>
      <c r="G5900" s="1" t="s">
        <v>31</v>
      </c>
      <c r="H5900" s="1" t="s">
        <v>51</v>
      </c>
      <c r="I5900" s="1">
        <v>241140.98</v>
      </c>
      <c r="K5900" s="1" t="s">
        <v>17</v>
      </c>
      <c r="N5900" s="3" t="str">
        <f>IF(LEFT(LOWER(C5900),1)="m","Male",IF(LEFT(LOWER(C5900),1)="f","Female","Unknown"))</f>
        <v>Female</v>
      </c>
      <c r="O5900" s="4" t="str">
        <f>IF(TRIM(LOWER(F5900))="neuro","Neurology",IF(TRIM(LOWER(F5900))="Neurology","Neurology",IF(TRIM(LOWER(F5900))="general ward","General",IF(TRIM(LOWER(F5900))="general","General",IF(TRIM(LOWER(F5900))="cardiology","Cardiology",IF(TRIM(LOWER(F5900))="Cardiology","Cardiology",IF(TRIM(LOWER(F5900))="Peads","Pediatrics",IF(TRIM(LOWER(F5900))="Pediatrics","Pediatrics",IF(TRIM(LOWER(F5900))="orthopedics","Orthopedics",IF(TRIM(LOWER(F5900))="Neurology","Neurology",IF(TRIM(LOWER(F5900))="Oncology","Oncology")))))))))))</f>
        <v>Orthopedics</v>
      </c>
      <c r="P5900" s="3" t="str">
        <f t="shared" si="552"/>
        <v>Private</v>
      </c>
      <c r="Q5900" s="5">
        <f t="shared" si="553"/>
        <v>18</v>
      </c>
      <c r="R5900" s="1">
        <f t="shared" si="554"/>
        <v>241140.98</v>
      </c>
      <c r="S5900" s="1">
        <f t="shared" si="555"/>
        <v>1</v>
      </c>
      <c r="T5900" s="1" t="str">
        <f t="shared" si="556"/>
        <v>18-35</v>
      </c>
      <c r="U5900" s="1" t="str">
        <f t="shared" si="557"/>
        <v>Unknown</v>
      </c>
    </row>
    <row r="5901" spans="1:21">
      <c r="A5901" s="1">
        <v>5900</v>
      </c>
      <c r="B5901" s="1">
        <v>17</v>
      </c>
      <c r="C5901" s="1" t="s">
        <v>18</v>
      </c>
      <c r="D5901" s="2">
        <v>45641</v>
      </c>
      <c r="E5901" s="2">
        <v>45656</v>
      </c>
      <c r="F5901" s="1" t="s">
        <v>52</v>
      </c>
      <c r="G5901" s="1" t="s">
        <v>36</v>
      </c>
      <c r="H5901" s="1" t="s">
        <v>37</v>
      </c>
      <c r="I5901" s="1">
        <v>268062.24</v>
      </c>
      <c r="K5901" s="1" t="s">
        <v>20</v>
      </c>
      <c r="N5901" s="3" t="str">
        <f>IF(LEFT(LOWER(C5901),1)="m","Male",IF(LEFT(LOWER(C5901),1)="f","Female","Unknown"))</f>
        <v>Male</v>
      </c>
      <c r="O5901" s="4" t="str">
        <f>IF(TRIM(LOWER(F5901))="neuro","Neurology",IF(TRIM(LOWER(F5901))="Neurology","Neurology",IF(TRIM(LOWER(F5901))="general ward","General",IF(TRIM(LOWER(F5901))="general","General",IF(TRIM(LOWER(F5901))="cardiology","Cardiology",IF(TRIM(LOWER(F5901))="Cardiology","Cardiology",IF(TRIM(LOWER(F5901))="Peads","Pediatrics",IF(TRIM(LOWER(F5901))="Pediatrics","Pediatrics",IF(TRIM(LOWER(F5901))="orthopedics","Orthopedics",IF(TRIM(LOWER(F5901))="Neurology","Neurology",IF(TRIM(LOWER(F5901))="Oncology","Oncology")))))))))))</f>
        <v>Oncology</v>
      </c>
      <c r="P5901" s="3" t="str">
        <f t="shared" si="552"/>
        <v>Government</v>
      </c>
      <c r="Q5901" s="5">
        <f t="shared" si="553"/>
        <v>15</v>
      </c>
      <c r="R5901" s="1">
        <f t="shared" si="554"/>
        <v>268062.24</v>
      </c>
      <c r="S5901" s="1">
        <f t="shared" si="555"/>
        <v>0</v>
      </c>
      <c r="T5901" s="1" t="str">
        <f t="shared" si="556"/>
        <v>0-17</v>
      </c>
      <c r="U5901" s="1" t="str">
        <f t="shared" si="557"/>
        <v>Unknown</v>
      </c>
    </row>
    <row r="5902" spans="1:21">
      <c r="A5902" s="1">
        <v>5901</v>
      </c>
      <c r="B5902" s="1">
        <v>62</v>
      </c>
      <c r="C5902" s="1" t="s">
        <v>18</v>
      </c>
      <c r="D5902" s="2">
        <v>45195</v>
      </c>
      <c r="E5902" s="2">
        <v>45203</v>
      </c>
      <c r="F5902" s="1" t="s">
        <v>45</v>
      </c>
      <c r="G5902" s="1" t="s">
        <v>22</v>
      </c>
      <c r="H5902" s="1" t="s">
        <v>39</v>
      </c>
      <c r="I5902" s="1">
        <v>306780.18</v>
      </c>
      <c r="J5902" s="1" t="s">
        <v>24</v>
      </c>
      <c r="K5902" s="1" t="s">
        <v>16</v>
      </c>
      <c r="N5902" s="3" t="str">
        <f>IF(LEFT(LOWER(C5902),1)="m","Male",IF(LEFT(LOWER(C5902),1)="f","Female","Unknown"))</f>
        <v>Male</v>
      </c>
      <c r="O5902" s="4" t="str">
        <f>IF(TRIM(LOWER(F5902))="neuro","Neurology",IF(TRIM(LOWER(F5902))="Neurology","Neurology",IF(TRIM(LOWER(F5902))="general ward","General",IF(TRIM(LOWER(F5902))="general","General",IF(TRIM(LOWER(F5902))="cardiology","Cardiology",IF(TRIM(LOWER(F5902))="Cardiology","Cardiology",IF(TRIM(LOWER(F5902))="Peads","Pediatrics",IF(TRIM(LOWER(F5902))="Pediatrics","Pediatrics",IF(TRIM(LOWER(F5902))="orthopedics","Orthopedics",IF(TRIM(LOWER(F5902))="Neurology","Neurology",IF(TRIM(LOWER(F5902))="Oncology","Oncology")))))))))))</f>
        <v>Neurology</v>
      </c>
      <c r="P5902" s="3" t="str">
        <f t="shared" si="552"/>
        <v>Government</v>
      </c>
      <c r="Q5902" s="5">
        <f t="shared" si="553"/>
        <v>8</v>
      </c>
      <c r="R5902" s="1">
        <f t="shared" si="554"/>
        <v>306780.18</v>
      </c>
      <c r="S5902" s="1">
        <f t="shared" si="555"/>
        <v>1</v>
      </c>
      <c r="T5902" s="1" t="str">
        <f t="shared" si="556"/>
        <v>51-65</v>
      </c>
      <c r="U5902" s="1" t="str">
        <f t="shared" si="557"/>
        <v>No</v>
      </c>
    </row>
    <row r="5903" spans="1:21">
      <c r="A5903" s="1">
        <v>5902</v>
      </c>
      <c r="B5903" s="1">
        <v>38</v>
      </c>
      <c r="C5903" s="1" t="s">
        <v>26</v>
      </c>
      <c r="D5903" s="2">
        <v>45450</v>
      </c>
      <c r="E5903" s="2">
        <v>45470</v>
      </c>
      <c r="F5903" s="1" t="s">
        <v>43</v>
      </c>
      <c r="G5903" s="1" t="s">
        <v>36</v>
      </c>
      <c r="H5903" s="1" t="s">
        <v>39</v>
      </c>
      <c r="I5903" s="1">
        <v>273424.63</v>
      </c>
      <c r="K5903" s="1" t="s">
        <v>17</v>
      </c>
      <c r="N5903" s="3" t="str">
        <f>IF(LEFT(LOWER(C5903),1)="m","Male",IF(LEFT(LOWER(C5903),1)="f","Female","Unknown"))</f>
        <v>Female</v>
      </c>
      <c r="O5903" s="4" t="str">
        <f>IF(TRIM(LOWER(F5903))="neuro","Neurology",IF(TRIM(LOWER(F5903))="Neurology","Neurology",IF(TRIM(LOWER(F5903))="general ward","General",IF(TRIM(LOWER(F5903))="general","General",IF(TRIM(LOWER(F5903))="cardiology","Cardiology",IF(TRIM(LOWER(F5903))="Cardiology","Cardiology",IF(TRIM(LOWER(F5903))="Peads","Pediatrics",IF(TRIM(LOWER(F5903))="Pediatrics","Pediatrics",IF(TRIM(LOWER(F5903))="orthopedics","Orthopedics",IF(TRIM(LOWER(F5903))="Neurology","Neurology",IF(TRIM(LOWER(F5903))="Oncology","Oncology")))))))))))</f>
        <v>Orthopedics</v>
      </c>
      <c r="P5903" s="3" t="str">
        <f t="shared" si="552"/>
        <v>Government</v>
      </c>
      <c r="Q5903" s="5">
        <f t="shared" si="553"/>
        <v>20</v>
      </c>
      <c r="R5903" s="1">
        <f t="shared" si="554"/>
        <v>273424.63</v>
      </c>
      <c r="S5903" s="1">
        <f t="shared" si="555"/>
        <v>1</v>
      </c>
      <c r="T5903" s="1" t="str">
        <f t="shared" si="556"/>
        <v>36-50</v>
      </c>
      <c r="U5903" s="1" t="str">
        <f t="shared" si="557"/>
        <v>Unknown</v>
      </c>
    </row>
    <row r="5904" spans="1:21">
      <c r="A5904" s="1">
        <v>5903</v>
      </c>
      <c r="B5904" s="1">
        <v>42</v>
      </c>
      <c r="C5904" s="1" t="s">
        <v>18</v>
      </c>
      <c r="D5904" s="2">
        <v>45296</v>
      </c>
      <c r="E5904" s="2">
        <v>45311</v>
      </c>
      <c r="F5904" s="1" t="s">
        <v>30</v>
      </c>
      <c r="G5904" s="1" t="s">
        <v>33</v>
      </c>
      <c r="H5904" s="1" t="s">
        <v>37</v>
      </c>
      <c r="I5904" s="1">
        <v>73151.289999999994</v>
      </c>
      <c r="J5904" s="1" t="s">
        <v>24</v>
      </c>
      <c r="K5904" s="1" t="s">
        <v>38</v>
      </c>
      <c r="N5904" s="3" t="str">
        <f>IF(LEFT(LOWER(C5904),1)="m","Male",IF(LEFT(LOWER(C5904),1)="f","Female","Unknown"))</f>
        <v>Male</v>
      </c>
      <c r="O5904" s="4" t="str">
        <f>IF(TRIM(LOWER(F5904))="neuro","Neurology",IF(TRIM(LOWER(F5904))="Neurology","Neurology",IF(TRIM(LOWER(F5904))="general ward","General",IF(TRIM(LOWER(F5904))="general","General",IF(TRIM(LOWER(F5904))="cardiology","Cardiology",IF(TRIM(LOWER(F5904))="Cardiology","Cardiology",IF(TRIM(LOWER(F5904))="Peads","Pediatrics",IF(TRIM(LOWER(F5904))="Pediatrics","Pediatrics",IF(TRIM(LOWER(F5904))="orthopedics","Orthopedics",IF(TRIM(LOWER(F5904))="Neurology","Neurology",IF(TRIM(LOWER(F5904))="Oncology","Oncology")))))))))))</f>
        <v>Pediatrics</v>
      </c>
      <c r="P5904" s="3" t="str">
        <f t="shared" si="552"/>
        <v>Self</v>
      </c>
      <c r="Q5904" s="5">
        <f t="shared" si="553"/>
        <v>15</v>
      </c>
      <c r="R5904" s="1">
        <f t="shared" si="554"/>
        <v>73151.289999999994</v>
      </c>
      <c r="S5904" s="1">
        <f t="shared" si="555"/>
        <v>0</v>
      </c>
      <c r="T5904" s="1" t="str">
        <f t="shared" si="556"/>
        <v>36-50</v>
      </c>
      <c r="U5904" s="1" t="str">
        <f t="shared" si="557"/>
        <v>No</v>
      </c>
    </row>
    <row r="5905" spans="1:21">
      <c r="A5905" s="1">
        <v>5904</v>
      </c>
      <c r="B5905" s="1">
        <v>77</v>
      </c>
      <c r="C5905" s="1" t="s">
        <v>29</v>
      </c>
      <c r="D5905" s="2">
        <v>45402</v>
      </c>
      <c r="E5905" s="2">
        <v>45407</v>
      </c>
      <c r="F5905" s="1" t="s">
        <v>43</v>
      </c>
      <c r="G5905" s="1" t="s">
        <v>31</v>
      </c>
      <c r="H5905" s="1" t="s">
        <v>15</v>
      </c>
      <c r="I5905" s="1">
        <v>49599.49</v>
      </c>
      <c r="J5905" s="1" t="s">
        <v>42</v>
      </c>
      <c r="K5905" s="1" t="s">
        <v>17</v>
      </c>
      <c r="N5905" s="3" t="str">
        <f>IF(LEFT(LOWER(C5905),1)="m","Male",IF(LEFT(LOWER(C5905),1)="f","Female","Unknown"))</f>
        <v>Female</v>
      </c>
      <c r="O5905" s="4" t="str">
        <f>IF(TRIM(LOWER(F5905))="neuro","Neurology",IF(TRIM(LOWER(F5905))="Neurology","Neurology",IF(TRIM(LOWER(F5905))="general ward","General",IF(TRIM(LOWER(F5905))="general","General",IF(TRIM(LOWER(F5905))="cardiology","Cardiology",IF(TRIM(LOWER(F5905))="Cardiology","Cardiology",IF(TRIM(LOWER(F5905))="Peads","Pediatrics",IF(TRIM(LOWER(F5905))="Pediatrics","Pediatrics",IF(TRIM(LOWER(F5905))="orthopedics","Orthopedics",IF(TRIM(LOWER(F5905))="Neurology","Neurology",IF(TRIM(LOWER(F5905))="Oncology","Oncology")))))))))))</f>
        <v>Orthopedics</v>
      </c>
      <c r="P5905" s="3" t="str">
        <f t="shared" si="552"/>
        <v>Private</v>
      </c>
      <c r="Q5905" s="5">
        <f t="shared" si="553"/>
        <v>5</v>
      </c>
      <c r="R5905" s="1">
        <f t="shared" si="554"/>
        <v>49599.49</v>
      </c>
      <c r="S5905" s="1">
        <f t="shared" si="555"/>
        <v>1</v>
      </c>
      <c r="T5905" s="1" t="str">
        <f t="shared" si="556"/>
        <v>66+</v>
      </c>
      <c r="U5905" s="1" t="str">
        <f t="shared" si="557"/>
        <v>No</v>
      </c>
    </row>
    <row r="5906" spans="1:21">
      <c r="A5906" s="1">
        <v>5905</v>
      </c>
      <c r="B5906" s="1">
        <v>79</v>
      </c>
      <c r="C5906" s="1" t="s">
        <v>29</v>
      </c>
      <c r="D5906" s="2">
        <v>45399</v>
      </c>
      <c r="E5906" s="2">
        <v>45406</v>
      </c>
      <c r="F5906" s="1" t="s">
        <v>19</v>
      </c>
      <c r="G5906" s="1" t="s">
        <v>14</v>
      </c>
      <c r="H5906" s="1" t="s">
        <v>39</v>
      </c>
      <c r="I5906" s="1">
        <v>136260.12</v>
      </c>
      <c r="J5906" s="1" t="s">
        <v>25</v>
      </c>
      <c r="K5906" s="1" t="s">
        <v>17</v>
      </c>
      <c r="N5906" s="3" t="str">
        <f>IF(LEFT(LOWER(C5906),1)="m","Male",IF(LEFT(LOWER(C5906),1)="f","Female","Unknown"))</f>
        <v>Female</v>
      </c>
      <c r="O5906" s="4" t="str">
        <f>IF(TRIM(LOWER(F5906))="neuro","Neurology",IF(TRIM(LOWER(F5906))="Neurology","Neurology",IF(TRIM(LOWER(F5906))="general ward","General",IF(TRIM(LOWER(F5906))="general","General",IF(TRIM(LOWER(F5906))="cardiology","Cardiology",IF(TRIM(LOWER(F5906))="Cardiology","Cardiology",IF(TRIM(LOWER(F5906))="Peads","Pediatrics",IF(TRIM(LOWER(F5906))="Pediatrics","Pediatrics",IF(TRIM(LOWER(F5906))="orthopedics","Orthopedics",IF(TRIM(LOWER(F5906))="Neurology","Neurology",IF(TRIM(LOWER(F5906))="Oncology","Oncology")))))))))))</f>
        <v>General</v>
      </c>
      <c r="P5906" s="3" t="str">
        <f t="shared" si="552"/>
        <v>Private</v>
      </c>
      <c r="Q5906" s="5">
        <f t="shared" si="553"/>
        <v>7</v>
      </c>
      <c r="R5906" s="1">
        <f t="shared" si="554"/>
        <v>136260.12</v>
      </c>
      <c r="S5906" s="1">
        <f t="shared" si="555"/>
        <v>1</v>
      </c>
      <c r="T5906" s="1" t="str">
        <f t="shared" si="556"/>
        <v>66+</v>
      </c>
      <c r="U5906" s="1" t="str">
        <f t="shared" si="557"/>
        <v>Yes</v>
      </c>
    </row>
    <row r="5907" spans="1:21">
      <c r="A5907" s="1">
        <v>5906</v>
      </c>
      <c r="B5907" s="1">
        <v>50</v>
      </c>
      <c r="C5907" s="1" t="s">
        <v>34</v>
      </c>
      <c r="D5907" s="2">
        <v>45626</v>
      </c>
      <c r="E5907" s="2">
        <v>45628</v>
      </c>
      <c r="F5907" s="1" t="s">
        <v>13</v>
      </c>
      <c r="G5907" s="1" t="s">
        <v>22</v>
      </c>
      <c r="H5907" s="1" t="s">
        <v>32</v>
      </c>
      <c r="I5907" s="1">
        <v>120364.01</v>
      </c>
      <c r="J5907" s="1" t="s">
        <v>38</v>
      </c>
      <c r="K5907" s="1" t="s">
        <v>25</v>
      </c>
      <c r="N5907" s="3" t="str">
        <f>IF(LEFT(LOWER(C5907),1)="m","Male",IF(LEFT(LOWER(C5907),1)="f","Female","Unknown"))</f>
        <v>Male</v>
      </c>
      <c r="O5907" s="4" t="str">
        <f>IF(TRIM(LOWER(F5907))="neuro","Neurology",IF(TRIM(LOWER(F5907))="Neurology","Neurology",IF(TRIM(LOWER(F5907))="general ward","General",IF(TRIM(LOWER(F5907))="general","General",IF(TRIM(LOWER(F5907))="cardiology","Cardiology",IF(TRIM(LOWER(F5907))="Cardiology","Cardiology",IF(TRIM(LOWER(F5907))="Peads","Pediatrics",IF(TRIM(LOWER(F5907))="Pediatrics","Pediatrics",IF(TRIM(LOWER(F5907))="orthopedics","Orthopedics",IF(TRIM(LOWER(F5907))="Neurology","Neurology",IF(TRIM(LOWER(F5907))="Oncology","Oncology")))))))))))</f>
        <v>Neurology</v>
      </c>
      <c r="P5907" s="3" t="str">
        <f t="shared" si="552"/>
        <v>Government</v>
      </c>
      <c r="Q5907" s="5">
        <f t="shared" si="553"/>
        <v>2</v>
      </c>
      <c r="R5907" s="1">
        <f t="shared" si="554"/>
        <v>120364.01</v>
      </c>
      <c r="S5907" s="1">
        <f t="shared" si="555"/>
        <v>1</v>
      </c>
      <c r="T5907" s="1" t="str">
        <f t="shared" si="556"/>
        <v>36-50</v>
      </c>
      <c r="U5907" s="1" t="str">
        <f t="shared" si="557"/>
        <v>No</v>
      </c>
    </row>
    <row r="5908" spans="1:21">
      <c r="A5908" s="1">
        <v>5907</v>
      </c>
      <c r="B5908" s="1">
        <v>91</v>
      </c>
      <c r="C5908" s="1" t="s">
        <v>18</v>
      </c>
      <c r="D5908" s="2">
        <v>45473</v>
      </c>
      <c r="E5908" s="2">
        <v>45490</v>
      </c>
      <c r="F5908" s="1" t="s">
        <v>52</v>
      </c>
      <c r="G5908" s="1" t="s">
        <v>14</v>
      </c>
      <c r="H5908" s="1" t="s">
        <v>37</v>
      </c>
      <c r="I5908" s="1">
        <v>54096.62</v>
      </c>
      <c r="J5908" s="1" t="s">
        <v>42</v>
      </c>
      <c r="K5908" s="1" t="s">
        <v>20</v>
      </c>
      <c r="N5908" s="3" t="str">
        <f>IF(LEFT(LOWER(C5908),1)="m","Male",IF(LEFT(LOWER(C5908),1)="f","Female","Unknown"))</f>
        <v>Male</v>
      </c>
      <c r="O5908" s="4" t="str">
        <f>IF(TRIM(LOWER(F5908))="neuro","Neurology",IF(TRIM(LOWER(F5908))="Neurology","Neurology",IF(TRIM(LOWER(F5908))="general ward","General",IF(TRIM(LOWER(F5908))="general","General",IF(TRIM(LOWER(F5908))="cardiology","Cardiology",IF(TRIM(LOWER(F5908))="Cardiology","Cardiology",IF(TRIM(LOWER(F5908))="Peads","Pediatrics",IF(TRIM(LOWER(F5908))="Pediatrics","Pediatrics",IF(TRIM(LOWER(F5908))="orthopedics","Orthopedics",IF(TRIM(LOWER(F5908))="Neurology","Neurology",IF(TRIM(LOWER(F5908))="Oncology","Oncology")))))))))))</f>
        <v>Oncology</v>
      </c>
      <c r="P5908" s="3" t="str">
        <f t="shared" si="552"/>
        <v>Private</v>
      </c>
      <c r="Q5908" s="5">
        <f t="shared" si="553"/>
        <v>17</v>
      </c>
      <c r="R5908" s="1">
        <f t="shared" si="554"/>
        <v>54096.62</v>
      </c>
      <c r="S5908" s="1">
        <f t="shared" si="555"/>
        <v>0</v>
      </c>
      <c r="T5908" s="1" t="str">
        <f t="shared" si="556"/>
        <v>66+</v>
      </c>
      <c r="U5908" s="1" t="str">
        <f t="shared" si="557"/>
        <v>No</v>
      </c>
    </row>
    <row r="5909" spans="1:21">
      <c r="A5909" s="1">
        <v>5908</v>
      </c>
      <c r="B5909" s="1">
        <v>49</v>
      </c>
      <c r="C5909" s="1" t="s">
        <v>29</v>
      </c>
      <c r="D5909" s="2">
        <v>45030</v>
      </c>
      <c r="E5909" s="2">
        <v>45050</v>
      </c>
      <c r="F5909" s="1" t="s">
        <v>35</v>
      </c>
      <c r="G5909" s="1" t="s">
        <v>41</v>
      </c>
      <c r="H5909" s="1" t="s">
        <v>23</v>
      </c>
      <c r="I5909" s="1">
        <v>56557.02</v>
      </c>
      <c r="K5909" s="1" t="s">
        <v>42</v>
      </c>
      <c r="N5909" s="3" t="str">
        <f>IF(LEFT(LOWER(C5909),1)="m","Male",IF(LEFT(LOWER(C5909),1)="f","Female","Unknown"))</f>
        <v>Female</v>
      </c>
      <c r="O5909" s="4" t="str">
        <f>IF(TRIM(LOWER(F5909))="neuro","Neurology",IF(TRIM(LOWER(F5909))="Neurology","Neurology",IF(TRIM(LOWER(F5909))="general ward","General",IF(TRIM(LOWER(F5909))="general","General",IF(TRIM(LOWER(F5909))="cardiology","Cardiology",IF(TRIM(LOWER(F5909))="Cardiology","Cardiology",IF(TRIM(LOWER(F5909))="Peads","Pediatrics",IF(TRIM(LOWER(F5909))="Pediatrics","Pediatrics",IF(TRIM(LOWER(F5909))="orthopedics","Orthopedics",IF(TRIM(LOWER(F5909))="Neurology","Neurology",IF(TRIM(LOWER(F5909))="Oncology","Oncology")))))))))))</f>
        <v>Cardiology</v>
      </c>
      <c r="P5909" s="3" t="str">
        <f t="shared" si="552"/>
        <v>Unknown</v>
      </c>
      <c r="Q5909" s="5">
        <f t="shared" si="553"/>
        <v>20</v>
      </c>
      <c r="R5909" s="1">
        <f t="shared" si="554"/>
        <v>56557.02</v>
      </c>
      <c r="S5909" s="1">
        <f t="shared" si="555"/>
        <v>0</v>
      </c>
      <c r="T5909" s="1" t="str">
        <f t="shared" si="556"/>
        <v>36-50</v>
      </c>
      <c r="U5909" s="1" t="str">
        <f t="shared" si="557"/>
        <v>Unknown</v>
      </c>
    </row>
    <row r="5910" spans="1:21">
      <c r="A5910" s="1">
        <v>5909</v>
      </c>
      <c r="B5910" s="1">
        <v>1</v>
      </c>
      <c r="C5910" s="1" t="s">
        <v>27</v>
      </c>
      <c r="D5910" s="2">
        <v>45178</v>
      </c>
      <c r="E5910" s="2">
        <v>45188</v>
      </c>
      <c r="F5910" s="1" t="s">
        <v>40</v>
      </c>
      <c r="G5910" s="1" t="s">
        <v>46</v>
      </c>
      <c r="H5910" s="1" t="s">
        <v>51</v>
      </c>
      <c r="I5910" s="1">
        <v>22834.95</v>
      </c>
      <c r="K5910" s="1" t="s">
        <v>17</v>
      </c>
      <c r="N5910" s="3" t="str">
        <f>IF(LEFT(LOWER(C5910),1)="m","Male",IF(LEFT(LOWER(C5910),1)="f","Female","Unknown"))</f>
        <v>Male</v>
      </c>
      <c r="O5910" s="4" t="str">
        <f>IF(TRIM(LOWER(F5910))="neuro","Neurology",IF(TRIM(LOWER(F5910))="Neurology","Neurology",IF(TRIM(LOWER(F5910))="general ward","General",IF(TRIM(LOWER(F5910))="general","General",IF(TRIM(LOWER(F5910))="cardiology","Cardiology",IF(TRIM(LOWER(F5910))="Cardiology","Cardiology",IF(TRIM(LOWER(F5910))="Peads","Pediatrics",IF(TRIM(LOWER(F5910))="Pediatrics","Pediatrics",IF(TRIM(LOWER(F5910))="orthopedics","Orthopedics",IF(TRIM(LOWER(F5910))="Neurology","Neurology",IF(TRIM(LOWER(F5910))="Oncology","Oncology")))))))))))</f>
        <v>Pediatrics</v>
      </c>
      <c r="P5910" s="3" t="str">
        <f t="shared" si="552"/>
        <v>Self</v>
      </c>
      <c r="Q5910" s="5">
        <f t="shared" si="553"/>
        <v>10</v>
      </c>
      <c r="R5910" s="1">
        <f t="shared" si="554"/>
        <v>22834.95</v>
      </c>
      <c r="S5910" s="1">
        <f t="shared" si="555"/>
        <v>1</v>
      </c>
      <c r="T5910" s="1" t="str">
        <f t="shared" si="556"/>
        <v>0-17</v>
      </c>
      <c r="U5910" s="1" t="str">
        <f t="shared" si="557"/>
        <v>Unknown</v>
      </c>
    </row>
    <row r="5911" spans="1:21">
      <c r="A5911" s="1">
        <v>5910</v>
      </c>
      <c r="B5911" s="1">
        <v>56</v>
      </c>
      <c r="C5911" s="1" t="s">
        <v>26</v>
      </c>
      <c r="D5911" s="2">
        <v>45043</v>
      </c>
      <c r="E5911" s="2">
        <v>45063</v>
      </c>
      <c r="F5911" s="1" t="s">
        <v>35</v>
      </c>
      <c r="G5911" s="1" t="s">
        <v>22</v>
      </c>
      <c r="H5911" s="1" t="s">
        <v>23</v>
      </c>
      <c r="I5911" s="1">
        <v>103001.1</v>
      </c>
      <c r="J5911" s="1" t="s">
        <v>42</v>
      </c>
      <c r="K5911" s="1" t="s">
        <v>16</v>
      </c>
      <c r="N5911" s="3" t="str">
        <f>IF(LEFT(LOWER(C5911),1)="m","Male",IF(LEFT(LOWER(C5911),1)="f","Female","Unknown"))</f>
        <v>Female</v>
      </c>
      <c r="O5911" s="4" t="str">
        <f>IF(TRIM(LOWER(F5911))="neuro","Neurology",IF(TRIM(LOWER(F5911))="Neurology","Neurology",IF(TRIM(LOWER(F5911))="general ward","General",IF(TRIM(LOWER(F5911))="general","General",IF(TRIM(LOWER(F5911))="cardiology","Cardiology",IF(TRIM(LOWER(F5911))="Cardiology","Cardiology",IF(TRIM(LOWER(F5911))="Peads","Pediatrics",IF(TRIM(LOWER(F5911))="Pediatrics","Pediatrics",IF(TRIM(LOWER(F5911))="orthopedics","Orthopedics",IF(TRIM(LOWER(F5911))="Neurology","Neurology",IF(TRIM(LOWER(F5911))="Oncology","Oncology")))))))))))</f>
        <v>Cardiology</v>
      </c>
      <c r="P5911" s="3" t="str">
        <f t="shared" si="552"/>
        <v>Government</v>
      </c>
      <c r="Q5911" s="5">
        <f t="shared" si="553"/>
        <v>20</v>
      </c>
      <c r="R5911" s="1">
        <f t="shared" si="554"/>
        <v>103001.1</v>
      </c>
      <c r="S5911" s="1">
        <f t="shared" si="555"/>
        <v>1</v>
      </c>
      <c r="T5911" s="1" t="str">
        <f t="shared" si="556"/>
        <v>51-65</v>
      </c>
      <c r="U5911" s="1" t="str">
        <f t="shared" si="557"/>
        <v>No</v>
      </c>
    </row>
    <row r="5912" spans="1:21">
      <c r="A5912" s="1">
        <v>5911</v>
      </c>
      <c r="B5912" s="1">
        <v>77</v>
      </c>
      <c r="C5912" s="1" t="s">
        <v>44</v>
      </c>
      <c r="D5912" s="2">
        <v>44981</v>
      </c>
      <c r="E5912" s="2">
        <v>44999</v>
      </c>
      <c r="F5912" s="1" t="s">
        <v>13</v>
      </c>
      <c r="G5912" s="1" t="s">
        <v>31</v>
      </c>
      <c r="H5912" s="1" t="s">
        <v>37</v>
      </c>
      <c r="I5912" s="1">
        <v>270365.82</v>
      </c>
      <c r="K5912" s="1" t="s">
        <v>25</v>
      </c>
      <c r="N5912" s="3" t="str">
        <f>IF(LEFT(LOWER(C5912),1)="m","Male",IF(LEFT(LOWER(C5912),1)="f","Female","Unknown"))</f>
        <v>Female</v>
      </c>
      <c r="O5912" s="4" t="str">
        <f>IF(TRIM(LOWER(F5912))="neuro","Neurology",IF(TRIM(LOWER(F5912))="Neurology","Neurology",IF(TRIM(LOWER(F5912))="general ward","General",IF(TRIM(LOWER(F5912))="general","General",IF(TRIM(LOWER(F5912))="cardiology","Cardiology",IF(TRIM(LOWER(F5912))="Cardiology","Cardiology",IF(TRIM(LOWER(F5912))="Peads","Pediatrics",IF(TRIM(LOWER(F5912))="Pediatrics","Pediatrics",IF(TRIM(LOWER(F5912))="orthopedics","Orthopedics",IF(TRIM(LOWER(F5912))="Neurology","Neurology",IF(TRIM(LOWER(F5912))="Oncology","Oncology")))))))))))</f>
        <v>Neurology</v>
      </c>
      <c r="P5912" s="3" t="str">
        <f t="shared" si="552"/>
        <v>Private</v>
      </c>
      <c r="Q5912" s="5">
        <f t="shared" si="553"/>
        <v>18</v>
      </c>
      <c r="R5912" s="1">
        <f t="shared" si="554"/>
        <v>270365.82</v>
      </c>
      <c r="S5912" s="1">
        <f t="shared" si="555"/>
        <v>1</v>
      </c>
      <c r="T5912" s="1" t="str">
        <f t="shared" si="556"/>
        <v>66+</v>
      </c>
      <c r="U5912" s="1" t="str">
        <f t="shared" si="557"/>
        <v>Unknown</v>
      </c>
    </row>
    <row r="5913" spans="1:21">
      <c r="A5913" s="1">
        <v>5912</v>
      </c>
      <c r="B5913" s="1">
        <v>84</v>
      </c>
      <c r="C5913" s="1" t="s">
        <v>18</v>
      </c>
      <c r="D5913" s="2">
        <v>45590</v>
      </c>
      <c r="E5913" s="2">
        <v>45605</v>
      </c>
      <c r="F5913" s="1" t="s">
        <v>30</v>
      </c>
      <c r="G5913" s="1" t="s">
        <v>33</v>
      </c>
      <c r="H5913" s="1" t="s">
        <v>39</v>
      </c>
      <c r="I5913" s="1">
        <v>301502.73</v>
      </c>
      <c r="J5913" s="1" t="s">
        <v>42</v>
      </c>
      <c r="K5913" s="1" t="s">
        <v>42</v>
      </c>
      <c r="N5913" s="3" t="str">
        <f>IF(LEFT(LOWER(C5913),1)="m","Male",IF(LEFT(LOWER(C5913),1)="f","Female","Unknown"))</f>
        <v>Male</v>
      </c>
      <c r="O5913" s="4" t="str">
        <f>IF(TRIM(LOWER(F5913))="neuro","Neurology",IF(TRIM(LOWER(F5913))="Neurology","Neurology",IF(TRIM(LOWER(F5913))="general ward","General",IF(TRIM(LOWER(F5913))="general","General",IF(TRIM(LOWER(F5913))="cardiology","Cardiology",IF(TRIM(LOWER(F5913))="Cardiology","Cardiology",IF(TRIM(LOWER(F5913))="Peads","Pediatrics",IF(TRIM(LOWER(F5913))="Pediatrics","Pediatrics",IF(TRIM(LOWER(F5913))="orthopedics","Orthopedics",IF(TRIM(LOWER(F5913))="Neurology","Neurology",IF(TRIM(LOWER(F5913))="Oncology","Oncology")))))))))))</f>
        <v>Pediatrics</v>
      </c>
      <c r="P5913" s="3" t="str">
        <f t="shared" si="552"/>
        <v>Self</v>
      </c>
      <c r="Q5913" s="5">
        <f t="shared" si="553"/>
        <v>15</v>
      </c>
      <c r="R5913" s="1">
        <f t="shared" si="554"/>
        <v>301502.73</v>
      </c>
      <c r="S5913" s="1">
        <f t="shared" si="555"/>
        <v>0</v>
      </c>
      <c r="T5913" s="1" t="str">
        <f t="shared" si="556"/>
        <v>66+</v>
      </c>
      <c r="U5913" s="1" t="str">
        <f t="shared" si="557"/>
        <v>No</v>
      </c>
    </row>
    <row r="5914" spans="1:21">
      <c r="A5914" s="1">
        <v>5913</v>
      </c>
      <c r="B5914" s="1">
        <v>1</v>
      </c>
      <c r="C5914" s="1" t="s">
        <v>44</v>
      </c>
      <c r="D5914" s="2">
        <v>45185</v>
      </c>
      <c r="E5914" s="2">
        <v>45197</v>
      </c>
      <c r="F5914" s="1" t="s">
        <v>13</v>
      </c>
      <c r="G5914" s="1" t="s">
        <v>31</v>
      </c>
      <c r="H5914" s="1" t="s">
        <v>47</v>
      </c>
      <c r="I5914" s="1">
        <v>263661.58</v>
      </c>
      <c r="J5914" s="1" t="s">
        <v>25</v>
      </c>
      <c r="K5914" s="1" t="s">
        <v>38</v>
      </c>
      <c r="N5914" s="3" t="str">
        <f>IF(LEFT(LOWER(C5914),1)="m","Male",IF(LEFT(LOWER(C5914),1)="f","Female","Unknown"))</f>
        <v>Female</v>
      </c>
      <c r="O5914" s="4" t="str">
        <f>IF(TRIM(LOWER(F5914))="neuro","Neurology",IF(TRIM(LOWER(F5914))="Neurology","Neurology",IF(TRIM(LOWER(F5914))="general ward","General",IF(TRIM(LOWER(F5914))="general","General",IF(TRIM(LOWER(F5914))="cardiology","Cardiology",IF(TRIM(LOWER(F5914))="Cardiology","Cardiology",IF(TRIM(LOWER(F5914))="Peads","Pediatrics",IF(TRIM(LOWER(F5914))="Pediatrics","Pediatrics",IF(TRIM(LOWER(F5914))="orthopedics","Orthopedics",IF(TRIM(LOWER(F5914))="Neurology","Neurology",IF(TRIM(LOWER(F5914))="Oncology","Oncology")))))))))))</f>
        <v>Neurology</v>
      </c>
      <c r="P5914" s="3" t="str">
        <f t="shared" si="552"/>
        <v>Private</v>
      </c>
      <c r="Q5914" s="5">
        <f t="shared" si="553"/>
        <v>12</v>
      </c>
      <c r="R5914" s="1">
        <f t="shared" si="554"/>
        <v>263661.58</v>
      </c>
      <c r="S5914" s="1">
        <f t="shared" si="555"/>
        <v>0</v>
      </c>
      <c r="T5914" s="1" t="str">
        <f t="shared" si="556"/>
        <v>0-17</v>
      </c>
      <c r="U5914" s="1" t="str">
        <f t="shared" si="557"/>
        <v>Yes</v>
      </c>
    </row>
    <row r="5915" spans="1:21">
      <c r="A5915" s="1">
        <v>5914</v>
      </c>
      <c r="B5915" s="1">
        <v>11</v>
      </c>
      <c r="C5915" s="1" t="s">
        <v>34</v>
      </c>
      <c r="D5915" s="2">
        <v>45644</v>
      </c>
      <c r="E5915" s="2">
        <v>45645</v>
      </c>
      <c r="F5915" s="1" t="s">
        <v>35</v>
      </c>
      <c r="G5915" s="1" t="s">
        <v>36</v>
      </c>
      <c r="H5915" s="1" t="s">
        <v>47</v>
      </c>
      <c r="I5915" s="1">
        <v>112912.07</v>
      </c>
      <c r="J5915" s="1" t="s">
        <v>38</v>
      </c>
      <c r="K5915" s="1" t="s">
        <v>42</v>
      </c>
      <c r="N5915" s="3" t="str">
        <f>IF(LEFT(LOWER(C5915),1)="m","Male",IF(LEFT(LOWER(C5915),1)="f","Female","Unknown"))</f>
        <v>Male</v>
      </c>
      <c r="O5915" s="4" t="str">
        <f>IF(TRIM(LOWER(F5915))="neuro","Neurology",IF(TRIM(LOWER(F5915))="Neurology","Neurology",IF(TRIM(LOWER(F5915))="general ward","General",IF(TRIM(LOWER(F5915))="general","General",IF(TRIM(LOWER(F5915))="cardiology","Cardiology",IF(TRIM(LOWER(F5915))="Cardiology","Cardiology",IF(TRIM(LOWER(F5915))="Peads","Pediatrics",IF(TRIM(LOWER(F5915))="Pediatrics","Pediatrics",IF(TRIM(LOWER(F5915))="orthopedics","Orthopedics",IF(TRIM(LOWER(F5915))="Neurology","Neurology",IF(TRIM(LOWER(F5915))="Oncology","Oncology")))))))))))</f>
        <v>Cardiology</v>
      </c>
      <c r="P5915" s="3" t="str">
        <f t="shared" si="552"/>
        <v>Government</v>
      </c>
      <c r="Q5915" s="5">
        <f t="shared" si="553"/>
        <v>1</v>
      </c>
      <c r="R5915" s="1">
        <f t="shared" si="554"/>
        <v>112912.07</v>
      </c>
      <c r="S5915" s="1">
        <f t="shared" si="555"/>
        <v>0</v>
      </c>
      <c r="T5915" s="1" t="str">
        <f t="shared" si="556"/>
        <v>0-17</v>
      </c>
      <c r="U5915" s="1" t="str">
        <f t="shared" si="557"/>
        <v>No</v>
      </c>
    </row>
    <row r="5916" spans="1:21">
      <c r="A5916" s="1">
        <v>5915</v>
      </c>
      <c r="B5916" s="1">
        <v>45</v>
      </c>
      <c r="C5916" s="1" t="s">
        <v>44</v>
      </c>
      <c r="D5916" s="2">
        <v>45270</v>
      </c>
      <c r="E5916" s="2">
        <v>45275</v>
      </c>
      <c r="F5916" s="1" t="s">
        <v>43</v>
      </c>
      <c r="G5916" s="1" t="s">
        <v>33</v>
      </c>
      <c r="I5916" s="1">
        <v>160055.45000000001</v>
      </c>
      <c r="K5916" s="1" t="s">
        <v>38</v>
      </c>
      <c r="N5916" s="3" t="str">
        <f>IF(LEFT(LOWER(C5916),1)="m","Male",IF(LEFT(LOWER(C5916),1)="f","Female","Unknown"))</f>
        <v>Female</v>
      </c>
      <c r="O5916" s="4" t="str">
        <f>IF(TRIM(LOWER(F5916))="neuro","Neurology",IF(TRIM(LOWER(F5916))="Neurology","Neurology",IF(TRIM(LOWER(F5916))="general ward","General",IF(TRIM(LOWER(F5916))="general","General",IF(TRIM(LOWER(F5916))="cardiology","Cardiology",IF(TRIM(LOWER(F5916))="Cardiology","Cardiology",IF(TRIM(LOWER(F5916))="Peads","Pediatrics",IF(TRIM(LOWER(F5916))="Pediatrics","Pediatrics",IF(TRIM(LOWER(F5916))="orthopedics","Orthopedics",IF(TRIM(LOWER(F5916))="Neurology","Neurology",IF(TRIM(LOWER(F5916))="Oncology","Oncology")))))))))))</f>
        <v>Orthopedics</v>
      </c>
      <c r="P5916" s="3" t="str">
        <f t="shared" si="552"/>
        <v>Self</v>
      </c>
      <c r="Q5916" s="5">
        <f t="shared" si="553"/>
        <v>5</v>
      </c>
      <c r="R5916" s="1">
        <f t="shared" si="554"/>
        <v>160055.45000000001</v>
      </c>
      <c r="S5916" s="1">
        <f t="shared" si="555"/>
        <v>0</v>
      </c>
      <c r="T5916" s="1" t="str">
        <f t="shared" si="556"/>
        <v>36-50</v>
      </c>
      <c r="U5916" s="1" t="str">
        <f t="shared" si="557"/>
        <v>Unknown</v>
      </c>
    </row>
    <row r="5917" spans="1:21">
      <c r="A5917" s="1">
        <v>5916</v>
      </c>
      <c r="B5917" s="1">
        <v>24</v>
      </c>
      <c r="C5917" s="1" t="s">
        <v>18</v>
      </c>
      <c r="D5917" s="2">
        <v>44988</v>
      </c>
      <c r="E5917" s="2">
        <v>45005</v>
      </c>
      <c r="F5917" s="1" t="s">
        <v>30</v>
      </c>
      <c r="G5917" s="1" t="s">
        <v>46</v>
      </c>
      <c r="H5917" s="1" t="s">
        <v>15</v>
      </c>
      <c r="I5917" s="1">
        <v>151000.71</v>
      </c>
      <c r="J5917" s="1" t="s">
        <v>38</v>
      </c>
      <c r="K5917" s="1" t="s">
        <v>42</v>
      </c>
      <c r="N5917" s="3" t="str">
        <f>IF(LEFT(LOWER(C5917),1)="m","Male",IF(LEFT(LOWER(C5917),1)="f","Female","Unknown"))</f>
        <v>Male</v>
      </c>
      <c r="O5917" s="4" t="str">
        <f>IF(TRIM(LOWER(F5917))="neuro","Neurology",IF(TRIM(LOWER(F5917))="Neurology","Neurology",IF(TRIM(LOWER(F5917))="general ward","General",IF(TRIM(LOWER(F5917))="general","General",IF(TRIM(LOWER(F5917))="cardiology","Cardiology",IF(TRIM(LOWER(F5917))="Cardiology","Cardiology",IF(TRIM(LOWER(F5917))="Peads","Pediatrics",IF(TRIM(LOWER(F5917))="Pediatrics","Pediatrics",IF(TRIM(LOWER(F5917))="orthopedics","Orthopedics",IF(TRIM(LOWER(F5917))="Neurology","Neurology",IF(TRIM(LOWER(F5917))="Oncology","Oncology")))))))))))</f>
        <v>Pediatrics</v>
      </c>
      <c r="P5917" s="3" t="str">
        <f t="shared" si="552"/>
        <v>Self</v>
      </c>
      <c r="Q5917" s="5">
        <f t="shared" si="553"/>
        <v>17</v>
      </c>
      <c r="R5917" s="1">
        <f t="shared" si="554"/>
        <v>151000.71</v>
      </c>
      <c r="S5917" s="1">
        <f t="shared" si="555"/>
        <v>0</v>
      </c>
      <c r="T5917" s="1" t="str">
        <f t="shared" si="556"/>
        <v>18-35</v>
      </c>
      <c r="U5917" s="1" t="str">
        <f t="shared" si="557"/>
        <v>No</v>
      </c>
    </row>
    <row r="5918" spans="1:21">
      <c r="A5918" s="1">
        <v>5917</v>
      </c>
      <c r="B5918" s="1">
        <v>72</v>
      </c>
      <c r="C5918" s="1" t="s">
        <v>27</v>
      </c>
      <c r="D5918" s="2">
        <v>45563</v>
      </c>
      <c r="E5918" s="2">
        <v>45580</v>
      </c>
      <c r="F5918" s="1" t="s">
        <v>45</v>
      </c>
      <c r="G5918" s="1" t="s">
        <v>33</v>
      </c>
      <c r="H5918" s="1" t="s">
        <v>23</v>
      </c>
      <c r="I5918" s="1">
        <v>304302.39</v>
      </c>
      <c r="J5918" s="1" t="s">
        <v>25</v>
      </c>
      <c r="K5918" s="1" t="s">
        <v>16</v>
      </c>
      <c r="N5918" s="3" t="str">
        <f>IF(LEFT(LOWER(C5918),1)="m","Male",IF(LEFT(LOWER(C5918),1)="f","Female","Unknown"))</f>
        <v>Male</v>
      </c>
      <c r="O5918" s="4" t="str">
        <f>IF(TRIM(LOWER(F5918))="neuro","Neurology",IF(TRIM(LOWER(F5918))="Neurology","Neurology",IF(TRIM(LOWER(F5918))="general ward","General",IF(TRIM(LOWER(F5918))="general","General",IF(TRIM(LOWER(F5918))="cardiology","Cardiology",IF(TRIM(LOWER(F5918))="Cardiology","Cardiology",IF(TRIM(LOWER(F5918))="Peads","Pediatrics",IF(TRIM(LOWER(F5918))="Pediatrics","Pediatrics",IF(TRIM(LOWER(F5918))="orthopedics","Orthopedics",IF(TRIM(LOWER(F5918))="Neurology","Neurology",IF(TRIM(LOWER(F5918))="Oncology","Oncology")))))))))))</f>
        <v>Neurology</v>
      </c>
      <c r="P5918" s="3" t="str">
        <f t="shared" si="552"/>
        <v>Self</v>
      </c>
      <c r="Q5918" s="5">
        <f t="shared" si="553"/>
        <v>17</v>
      </c>
      <c r="R5918" s="1">
        <f t="shared" si="554"/>
        <v>304302.39</v>
      </c>
      <c r="S5918" s="1">
        <f t="shared" si="555"/>
        <v>1</v>
      </c>
      <c r="T5918" s="1" t="str">
        <f t="shared" si="556"/>
        <v>66+</v>
      </c>
      <c r="U5918" s="1" t="str">
        <f t="shared" si="557"/>
        <v>Yes</v>
      </c>
    </row>
    <row r="5919" spans="1:21">
      <c r="A5919" s="1">
        <v>5918</v>
      </c>
      <c r="B5919" s="1">
        <v>82</v>
      </c>
      <c r="C5919" s="1" t="s">
        <v>26</v>
      </c>
      <c r="D5919" s="2">
        <v>45124</v>
      </c>
      <c r="E5919" s="2">
        <v>45143</v>
      </c>
      <c r="F5919" s="1" t="s">
        <v>40</v>
      </c>
      <c r="G5919" s="1" t="s">
        <v>22</v>
      </c>
      <c r="I5919" s="1">
        <v>58014.71</v>
      </c>
      <c r="J5919" s="1" t="s">
        <v>17</v>
      </c>
      <c r="K5919" s="1" t="s">
        <v>42</v>
      </c>
      <c r="N5919" s="3" t="str">
        <f>IF(LEFT(LOWER(C5919),1)="m","Male",IF(LEFT(LOWER(C5919),1)="f","Female","Unknown"))</f>
        <v>Female</v>
      </c>
      <c r="O5919" s="4" t="str">
        <f>IF(TRIM(LOWER(F5919))="neuro","Neurology",IF(TRIM(LOWER(F5919))="Neurology","Neurology",IF(TRIM(LOWER(F5919))="general ward","General",IF(TRIM(LOWER(F5919))="general","General",IF(TRIM(LOWER(F5919))="cardiology","Cardiology",IF(TRIM(LOWER(F5919))="Cardiology","Cardiology",IF(TRIM(LOWER(F5919))="Peads","Pediatrics",IF(TRIM(LOWER(F5919))="Pediatrics","Pediatrics",IF(TRIM(LOWER(F5919))="orthopedics","Orthopedics",IF(TRIM(LOWER(F5919))="Neurology","Neurology",IF(TRIM(LOWER(F5919))="Oncology","Oncology")))))))))))</f>
        <v>Pediatrics</v>
      </c>
      <c r="P5919" s="3" t="str">
        <f t="shared" si="552"/>
        <v>Government</v>
      </c>
      <c r="Q5919" s="5">
        <f t="shared" si="553"/>
        <v>19</v>
      </c>
      <c r="R5919" s="1">
        <f t="shared" si="554"/>
        <v>58014.71</v>
      </c>
      <c r="S5919" s="1">
        <f t="shared" si="555"/>
        <v>0</v>
      </c>
      <c r="T5919" s="1" t="str">
        <f t="shared" si="556"/>
        <v>66+</v>
      </c>
      <c r="U5919" s="1" t="str">
        <f t="shared" si="557"/>
        <v>Yes</v>
      </c>
    </row>
    <row r="5920" spans="1:21">
      <c r="A5920" s="1">
        <v>5919</v>
      </c>
      <c r="B5920" s="1">
        <v>80</v>
      </c>
      <c r="C5920" s="1" t="s">
        <v>44</v>
      </c>
      <c r="D5920" s="2">
        <v>45425</v>
      </c>
      <c r="E5920" s="2">
        <v>45441</v>
      </c>
      <c r="F5920" s="1" t="s">
        <v>49</v>
      </c>
      <c r="G5920" s="1" t="s">
        <v>14</v>
      </c>
      <c r="H5920" s="1" t="s">
        <v>48</v>
      </c>
      <c r="I5920" s="1">
        <v>139231.99</v>
      </c>
      <c r="J5920" s="1" t="s">
        <v>24</v>
      </c>
      <c r="K5920" s="1" t="s">
        <v>25</v>
      </c>
      <c r="N5920" s="3" t="str">
        <f>IF(LEFT(LOWER(C5920),1)="m","Male",IF(LEFT(LOWER(C5920),1)="f","Female","Unknown"))</f>
        <v>Female</v>
      </c>
      <c r="O5920" s="4" t="str">
        <f>IF(TRIM(LOWER(F5920))="neuro","Neurology",IF(TRIM(LOWER(F5920))="Neurology","Neurology",IF(TRIM(LOWER(F5920))="general ward","General",IF(TRIM(LOWER(F5920))="general","General",IF(TRIM(LOWER(F5920))="cardiology","Cardiology",IF(TRIM(LOWER(F5920))="Cardiology","Cardiology",IF(TRIM(LOWER(F5920))="Peads","Pediatrics",IF(TRIM(LOWER(F5920))="Pediatrics","Pediatrics",IF(TRIM(LOWER(F5920))="orthopedics","Orthopedics",IF(TRIM(LOWER(F5920))="Neurology","Neurology",IF(TRIM(LOWER(F5920))="Oncology","Oncology")))))))))))</f>
        <v>Oncology</v>
      </c>
      <c r="P5920" s="3" t="str">
        <f t="shared" si="552"/>
        <v>Private</v>
      </c>
      <c r="Q5920" s="5">
        <f t="shared" si="553"/>
        <v>16</v>
      </c>
      <c r="R5920" s="1">
        <f t="shared" si="554"/>
        <v>139231.99</v>
      </c>
      <c r="S5920" s="1">
        <f t="shared" si="555"/>
        <v>1</v>
      </c>
      <c r="T5920" s="1" t="str">
        <f t="shared" si="556"/>
        <v>66+</v>
      </c>
      <c r="U5920" s="1" t="str">
        <f t="shared" si="557"/>
        <v>No</v>
      </c>
    </row>
    <row r="5921" spans="1:21">
      <c r="A5921" s="1">
        <v>5920</v>
      </c>
      <c r="B5921" s="1">
        <v>43</v>
      </c>
      <c r="C5921" s="1" t="s">
        <v>29</v>
      </c>
      <c r="D5921" s="2">
        <v>44950</v>
      </c>
      <c r="E5921" s="2">
        <v>44955</v>
      </c>
      <c r="F5921" s="1" t="s">
        <v>13</v>
      </c>
      <c r="G5921" s="1" t="s">
        <v>33</v>
      </c>
      <c r="H5921" s="1" t="s">
        <v>39</v>
      </c>
      <c r="I5921" s="1">
        <v>53669.3</v>
      </c>
      <c r="J5921" s="1" t="s">
        <v>42</v>
      </c>
      <c r="K5921" s="1" t="s">
        <v>20</v>
      </c>
      <c r="N5921" s="3" t="str">
        <f>IF(LEFT(LOWER(C5921),1)="m","Male",IF(LEFT(LOWER(C5921),1)="f","Female","Unknown"))</f>
        <v>Female</v>
      </c>
      <c r="O5921" s="4" t="str">
        <f>IF(TRIM(LOWER(F5921))="neuro","Neurology",IF(TRIM(LOWER(F5921))="Neurology","Neurology",IF(TRIM(LOWER(F5921))="general ward","General",IF(TRIM(LOWER(F5921))="general","General",IF(TRIM(LOWER(F5921))="cardiology","Cardiology",IF(TRIM(LOWER(F5921))="Cardiology","Cardiology",IF(TRIM(LOWER(F5921))="Peads","Pediatrics",IF(TRIM(LOWER(F5921))="Pediatrics","Pediatrics",IF(TRIM(LOWER(F5921))="orthopedics","Orthopedics",IF(TRIM(LOWER(F5921))="Neurology","Neurology",IF(TRIM(LOWER(F5921))="Oncology","Oncology")))))))))))</f>
        <v>Neurology</v>
      </c>
      <c r="P5921" s="3" t="str">
        <f t="shared" si="552"/>
        <v>Self</v>
      </c>
      <c r="Q5921" s="5">
        <f t="shared" si="553"/>
        <v>5</v>
      </c>
      <c r="R5921" s="1">
        <f t="shared" si="554"/>
        <v>53669.3</v>
      </c>
      <c r="S5921" s="1">
        <f t="shared" si="555"/>
        <v>0</v>
      </c>
      <c r="T5921" s="1" t="str">
        <f t="shared" si="556"/>
        <v>36-50</v>
      </c>
      <c r="U5921" s="1" t="str">
        <f t="shared" si="557"/>
        <v>No</v>
      </c>
    </row>
    <row r="5922" spans="1:21">
      <c r="A5922" s="1">
        <v>5921</v>
      </c>
      <c r="B5922" s="1">
        <v>5</v>
      </c>
      <c r="C5922" s="1" t="s">
        <v>27</v>
      </c>
      <c r="D5922" s="2">
        <v>45596</v>
      </c>
      <c r="E5922" s="2">
        <v>45601</v>
      </c>
      <c r="F5922" s="1" t="s">
        <v>13</v>
      </c>
      <c r="G5922" s="1" t="s">
        <v>14</v>
      </c>
      <c r="H5922" s="1" t="s">
        <v>48</v>
      </c>
      <c r="I5922" s="1">
        <v>222852.76</v>
      </c>
      <c r="J5922" s="1" t="s">
        <v>42</v>
      </c>
      <c r="K5922" s="1" t="s">
        <v>42</v>
      </c>
      <c r="N5922" s="3" t="str">
        <f>IF(LEFT(LOWER(C5922),1)="m","Male",IF(LEFT(LOWER(C5922),1)="f","Female","Unknown"))</f>
        <v>Male</v>
      </c>
      <c r="O5922" s="4" t="str">
        <f>IF(TRIM(LOWER(F5922))="neuro","Neurology",IF(TRIM(LOWER(F5922))="Neurology","Neurology",IF(TRIM(LOWER(F5922))="general ward","General",IF(TRIM(LOWER(F5922))="general","General",IF(TRIM(LOWER(F5922))="cardiology","Cardiology",IF(TRIM(LOWER(F5922))="Cardiology","Cardiology",IF(TRIM(LOWER(F5922))="Peads","Pediatrics",IF(TRIM(LOWER(F5922))="Pediatrics","Pediatrics",IF(TRIM(LOWER(F5922))="orthopedics","Orthopedics",IF(TRIM(LOWER(F5922))="Neurology","Neurology",IF(TRIM(LOWER(F5922))="Oncology","Oncology")))))))))))</f>
        <v>Neurology</v>
      </c>
      <c r="P5922" s="3" t="str">
        <f t="shared" si="552"/>
        <v>Private</v>
      </c>
      <c r="Q5922" s="5">
        <f t="shared" si="553"/>
        <v>5</v>
      </c>
      <c r="R5922" s="1">
        <f t="shared" si="554"/>
        <v>222852.76</v>
      </c>
      <c r="S5922" s="1">
        <f t="shared" si="555"/>
        <v>0</v>
      </c>
      <c r="T5922" s="1" t="str">
        <f t="shared" si="556"/>
        <v>0-17</v>
      </c>
      <c r="U5922" s="1" t="str">
        <f t="shared" si="557"/>
        <v>No</v>
      </c>
    </row>
    <row r="5923" spans="1:21">
      <c r="A5923" s="1">
        <v>5922</v>
      </c>
      <c r="B5923" s="1">
        <v>61</v>
      </c>
      <c r="C5923" s="1" t="s">
        <v>29</v>
      </c>
      <c r="D5923" s="2">
        <v>45525</v>
      </c>
      <c r="E5923" s="2">
        <v>45529</v>
      </c>
      <c r="F5923" s="1" t="s">
        <v>19</v>
      </c>
      <c r="G5923" s="1" t="s">
        <v>31</v>
      </c>
      <c r="H5923" s="1" t="s">
        <v>39</v>
      </c>
      <c r="I5923" s="1">
        <v>117053.45</v>
      </c>
      <c r="K5923" s="1" t="s">
        <v>20</v>
      </c>
      <c r="N5923" s="3" t="str">
        <f>IF(LEFT(LOWER(C5923),1)="m","Male",IF(LEFT(LOWER(C5923),1)="f","Female","Unknown"))</f>
        <v>Female</v>
      </c>
      <c r="O5923" s="4" t="str">
        <f>IF(TRIM(LOWER(F5923))="neuro","Neurology",IF(TRIM(LOWER(F5923))="Neurology","Neurology",IF(TRIM(LOWER(F5923))="general ward","General",IF(TRIM(LOWER(F5923))="general","General",IF(TRIM(LOWER(F5923))="cardiology","Cardiology",IF(TRIM(LOWER(F5923))="Cardiology","Cardiology",IF(TRIM(LOWER(F5923))="Peads","Pediatrics",IF(TRIM(LOWER(F5923))="Pediatrics","Pediatrics",IF(TRIM(LOWER(F5923))="orthopedics","Orthopedics",IF(TRIM(LOWER(F5923))="Neurology","Neurology",IF(TRIM(LOWER(F5923))="Oncology","Oncology")))))))))))</f>
        <v>General</v>
      </c>
      <c r="P5923" s="3" t="str">
        <f t="shared" si="552"/>
        <v>Private</v>
      </c>
      <c r="Q5923" s="5">
        <f t="shared" si="553"/>
        <v>4</v>
      </c>
      <c r="R5923" s="1">
        <f t="shared" si="554"/>
        <v>117053.45</v>
      </c>
      <c r="S5923" s="1">
        <f t="shared" si="555"/>
        <v>0</v>
      </c>
      <c r="T5923" s="1" t="str">
        <f t="shared" si="556"/>
        <v>51-65</v>
      </c>
      <c r="U5923" s="1" t="str">
        <f t="shared" si="557"/>
        <v>Unknown</v>
      </c>
    </row>
    <row r="5924" spans="1:21">
      <c r="A5924" s="1">
        <v>5923</v>
      </c>
      <c r="B5924" s="1">
        <v>26</v>
      </c>
      <c r="C5924" s="1" t="s">
        <v>26</v>
      </c>
      <c r="D5924" s="2">
        <v>45167</v>
      </c>
      <c r="E5924" s="2">
        <v>45186</v>
      </c>
      <c r="F5924" s="1" t="s">
        <v>13</v>
      </c>
      <c r="G5924" s="1" t="s">
        <v>36</v>
      </c>
      <c r="H5924" s="1" t="s">
        <v>37</v>
      </c>
      <c r="I5924" s="1">
        <v>207168.03</v>
      </c>
      <c r="K5924" s="1" t="s">
        <v>42</v>
      </c>
      <c r="N5924" s="3" t="str">
        <f>IF(LEFT(LOWER(C5924),1)="m","Male",IF(LEFT(LOWER(C5924),1)="f","Female","Unknown"))</f>
        <v>Female</v>
      </c>
      <c r="O5924" s="4" t="str">
        <f>IF(TRIM(LOWER(F5924))="neuro","Neurology",IF(TRIM(LOWER(F5924))="Neurology","Neurology",IF(TRIM(LOWER(F5924))="general ward","General",IF(TRIM(LOWER(F5924))="general","General",IF(TRIM(LOWER(F5924))="cardiology","Cardiology",IF(TRIM(LOWER(F5924))="Cardiology","Cardiology",IF(TRIM(LOWER(F5924))="Peads","Pediatrics",IF(TRIM(LOWER(F5924))="Pediatrics","Pediatrics",IF(TRIM(LOWER(F5924))="orthopedics","Orthopedics",IF(TRIM(LOWER(F5924))="Neurology","Neurology",IF(TRIM(LOWER(F5924))="Oncology","Oncology")))))))))))</f>
        <v>Neurology</v>
      </c>
      <c r="P5924" s="3" t="str">
        <f t="shared" si="552"/>
        <v>Government</v>
      </c>
      <c r="Q5924" s="5">
        <f t="shared" si="553"/>
        <v>19</v>
      </c>
      <c r="R5924" s="1">
        <f t="shared" si="554"/>
        <v>207168.03</v>
      </c>
      <c r="S5924" s="1">
        <f t="shared" si="555"/>
        <v>0</v>
      </c>
      <c r="T5924" s="1" t="str">
        <f t="shared" si="556"/>
        <v>18-35</v>
      </c>
      <c r="U5924" s="1" t="str">
        <f t="shared" si="557"/>
        <v>Unknown</v>
      </c>
    </row>
    <row r="5925" spans="1:21">
      <c r="A5925" s="1">
        <v>5924</v>
      </c>
      <c r="C5925" s="1" t="s">
        <v>26</v>
      </c>
      <c r="D5925" s="2">
        <v>45290</v>
      </c>
      <c r="E5925" s="2">
        <v>45303</v>
      </c>
      <c r="F5925" s="1" t="s">
        <v>21</v>
      </c>
      <c r="G5925" s="1" t="s">
        <v>33</v>
      </c>
      <c r="H5925" s="1" t="s">
        <v>39</v>
      </c>
      <c r="I5925" s="1">
        <v>296390.69</v>
      </c>
      <c r="K5925" s="1" t="s">
        <v>25</v>
      </c>
      <c r="N5925" s="3" t="str">
        <f>IF(LEFT(LOWER(C5925),1)="m","Male",IF(LEFT(LOWER(C5925),1)="f","Female","Unknown"))</f>
        <v>Female</v>
      </c>
      <c r="O5925" s="4" t="str">
        <f>IF(TRIM(LOWER(F5925))="neuro","Neurology",IF(TRIM(LOWER(F5925))="Neurology","Neurology",IF(TRIM(LOWER(F5925))="general ward","General",IF(TRIM(LOWER(F5925))="general","General",IF(TRIM(LOWER(F5925))="cardiology","Cardiology",IF(TRIM(LOWER(F5925))="Cardiology","Cardiology",IF(TRIM(LOWER(F5925))="Peads","Pediatrics",IF(TRIM(LOWER(F5925))="Pediatrics","Pediatrics",IF(TRIM(LOWER(F5925))="orthopedics","Orthopedics",IF(TRIM(LOWER(F5925))="Neurology","Neurology",IF(TRIM(LOWER(F5925))="Oncology","Oncology")))))))))))</f>
        <v>General</v>
      </c>
      <c r="P5925" s="3" t="str">
        <f t="shared" si="552"/>
        <v>Self</v>
      </c>
      <c r="Q5925" s="5">
        <f t="shared" si="553"/>
        <v>13</v>
      </c>
      <c r="R5925" s="1">
        <f t="shared" si="554"/>
        <v>296390.69</v>
      </c>
      <c r="S5925" s="1">
        <f t="shared" si="555"/>
        <v>1</v>
      </c>
      <c r="T5925" s="1" t="str">
        <f t="shared" si="556"/>
        <v>0-17</v>
      </c>
      <c r="U5925" s="1" t="str">
        <f t="shared" si="557"/>
        <v>Unknown</v>
      </c>
    </row>
    <row r="5926" spans="1:21">
      <c r="A5926" s="1">
        <v>5925</v>
      </c>
      <c r="B5926" s="1">
        <v>93</v>
      </c>
      <c r="C5926" s="1" t="s">
        <v>44</v>
      </c>
      <c r="D5926" s="2">
        <v>45149</v>
      </c>
      <c r="E5926" s="2">
        <v>45155</v>
      </c>
      <c r="F5926" s="1" t="s">
        <v>43</v>
      </c>
      <c r="G5926" s="1" t="s">
        <v>14</v>
      </c>
      <c r="H5926" s="1" t="s">
        <v>48</v>
      </c>
      <c r="I5926" s="1">
        <v>306396.73</v>
      </c>
      <c r="J5926" s="1" t="s">
        <v>16</v>
      </c>
      <c r="K5926" s="1" t="s">
        <v>42</v>
      </c>
      <c r="N5926" s="3" t="str">
        <f>IF(LEFT(LOWER(C5926),1)="m","Male",IF(LEFT(LOWER(C5926),1)="f","Female","Unknown"))</f>
        <v>Female</v>
      </c>
      <c r="O5926" s="4" t="str">
        <f>IF(TRIM(LOWER(F5926))="neuro","Neurology",IF(TRIM(LOWER(F5926))="Neurology","Neurology",IF(TRIM(LOWER(F5926))="general ward","General",IF(TRIM(LOWER(F5926))="general","General",IF(TRIM(LOWER(F5926))="cardiology","Cardiology",IF(TRIM(LOWER(F5926))="Cardiology","Cardiology",IF(TRIM(LOWER(F5926))="Peads","Pediatrics",IF(TRIM(LOWER(F5926))="Pediatrics","Pediatrics",IF(TRIM(LOWER(F5926))="orthopedics","Orthopedics",IF(TRIM(LOWER(F5926))="Neurology","Neurology",IF(TRIM(LOWER(F5926))="Oncology","Oncology")))))))))))</f>
        <v>Orthopedics</v>
      </c>
      <c r="P5926" s="3" t="str">
        <f t="shared" si="552"/>
        <v>Private</v>
      </c>
      <c r="Q5926" s="5">
        <f t="shared" si="553"/>
        <v>6</v>
      </c>
      <c r="R5926" s="1">
        <f t="shared" si="554"/>
        <v>306396.73</v>
      </c>
      <c r="S5926" s="1">
        <f t="shared" si="555"/>
        <v>0</v>
      </c>
      <c r="T5926" s="1" t="str">
        <f t="shared" si="556"/>
        <v>66+</v>
      </c>
      <c r="U5926" s="1" t="str">
        <f t="shared" si="557"/>
        <v>Yes</v>
      </c>
    </row>
    <row r="5927" spans="1:21">
      <c r="A5927" s="1">
        <v>5926</v>
      </c>
      <c r="B5927" s="1">
        <v>23</v>
      </c>
      <c r="C5927" s="1" t="s">
        <v>44</v>
      </c>
      <c r="D5927" s="2">
        <v>45269</v>
      </c>
      <c r="E5927" s="2">
        <v>45282</v>
      </c>
      <c r="F5927" s="1" t="s">
        <v>35</v>
      </c>
      <c r="G5927" s="1" t="s">
        <v>33</v>
      </c>
      <c r="H5927" s="1" t="s">
        <v>39</v>
      </c>
      <c r="I5927" s="1">
        <v>271261.82</v>
      </c>
      <c r="J5927" s="1" t="s">
        <v>38</v>
      </c>
      <c r="K5927" s="1" t="s">
        <v>42</v>
      </c>
      <c r="N5927" s="3" t="str">
        <f>IF(LEFT(LOWER(C5927),1)="m","Male",IF(LEFT(LOWER(C5927),1)="f","Female","Unknown"))</f>
        <v>Female</v>
      </c>
      <c r="O5927" s="4" t="str">
        <f>IF(TRIM(LOWER(F5927))="neuro","Neurology",IF(TRIM(LOWER(F5927))="Neurology","Neurology",IF(TRIM(LOWER(F5927))="general ward","General",IF(TRIM(LOWER(F5927))="general","General",IF(TRIM(LOWER(F5927))="cardiology","Cardiology",IF(TRIM(LOWER(F5927))="Cardiology","Cardiology",IF(TRIM(LOWER(F5927))="Peads","Pediatrics",IF(TRIM(LOWER(F5927))="Pediatrics","Pediatrics",IF(TRIM(LOWER(F5927))="orthopedics","Orthopedics",IF(TRIM(LOWER(F5927))="Neurology","Neurology",IF(TRIM(LOWER(F5927))="Oncology","Oncology")))))))))))</f>
        <v>Cardiology</v>
      </c>
      <c r="P5927" s="3" t="str">
        <f t="shared" si="552"/>
        <v>Self</v>
      </c>
      <c r="Q5927" s="5">
        <f t="shared" si="553"/>
        <v>13</v>
      </c>
      <c r="R5927" s="1">
        <f t="shared" si="554"/>
        <v>271261.82</v>
      </c>
      <c r="S5927" s="1">
        <f t="shared" si="555"/>
        <v>0</v>
      </c>
      <c r="T5927" s="1" t="str">
        <f t="shared" si="556"/>
        <v>18-35</v>
      </c>
      <c r="U5927" s="1" t="str">
        <f t="shared" si="557"/>
        <v>No</v>
      </c>
    </row>
    <row r="5928" spans="1:21">
      <c r="A5928" s="1">
        <v>5927</v>
      </c>
      <c r="B5928" s="1">
        <v>50</v>
      </c>
      <c r="C5928" s="1" t="s">
        <v>18</v>
      </c>
      <c r="D5928" s="2">
        <v>45144</v>
      </c>
      <c r="E5928" s="2">
        <v>45156</v>
      </c>
      <c r="F5928" s="1" t="s">
        <v>30</v>
      </c>
      <c r="G5928" s="1" t="s">
        <v>14</v>
      </c>
      <c r="H5928" s="1" t="s">
        <v>37</v>
      </c>
      <c r="I5928" s="1">
        <v>2285885.9300000002</v>
      </c>
      <c r="J5928" s="1" t="s">
        <v>38</v>
      </c>
      <c r="K5928" s="1" t="s">
        <v>17</v>
      </c>
      <c r="N5928" s="3" t="str">
        <f>IF(LEFT(LOWER(C5928),1)="m","Male",IF(LEFT(LOWER(C5928),1)="f","Female","Unknown"))</f>
        <v>Male</v>
      </c>
      <c r="O5928" s="4" t="str">
        <f>IF(TRIM(LOWER(F5928))="neuro","Neurology",IF(TRIM(LOWER(F5928))="Neurology","Neurology",IF(TRIM(LOWER(F5928))="general ward","General",IF(TRIM(LOWER(F5928))="general","General",IF(TRIM(LOWER(F5928))="cardiology","Cardiology",IF(TRIM(LOWER(F5928))="Cardiology","Cardiology",IF(TRIM(LOWER(F5928))="Peads","Pediatrics",IF(TRIM(LOWER(F5928))="Pediatrics","Pediatrics",IF(TRIM(LOWER(F5928))="orthopedics","Orthopedics",IF(TRIM(LOWER(F5928))="Neurology","Neurology",IF(TRIM(LOWER(F5928))="Oncology","Oncology")))))))))))</f>
        <v>Pediatrics</v>
      </c>
      <c r="P5928" s="3" t="str">
        <f t="shared" si="552"/>
        <v>Private</v>
      </c>
      <c r="Q5928" s="5">
        <f t="shared" si="553"/>
        <v>12</v>
      </c>
      <c r="R5928" s="1">
        <f t="shared" si="554"/>
        <v>2285885.9300000002</v>
      </c>
      <c r="S5928" s="1">
        <f t="shared" si="555"/>
        <v>1</v>
      </c>
      <c r="T5928" s="1" t="str">
        <f t="shared" si="556"/>
        <v>36-50</v>
      </c>
      <c r="U5928" s="1" t="str">
        <f t="shared" si="557"/>
        <v>No</v>
      </c>
    </row>
    <row r="5929" spans="1:21">
      <c r="A5929" s="1">
        <v>5928</v>
      </c>
      <c r="B5929" s="1">
        <v>83</v>
      </c>
      <c r="C5929" s="1" t="s">
        <v>12</v>
      </c>
      <c r="D5929" s="2">
        <v>45167</v>
      </c>
      <c r="E5929" s="2">
        <v>45168</v>
      </c>
      <c r="F5929" s="1" t="s">
        <v>52</v>
      </c>
      <c r="G5929" s="1" t="s">
        <v>33</v>
      </c>
      <c r="H5929" s="1" t="s">
        <v>39</v>
      </c>
      <c r="I5929" s="1">
        <v>190453.01</v>
      </c>
      <c r="J5929" s="1" t="s">
        <v>42</v>
      </c>
      <c r="K5929" s="1" t="s">
        <v>25</v>
      </c>
      <c r="N5929" s="3" t="str">
        <f>IF(LEFT(LOWER(C5929),1)="m","Male",IF(LEFT(LOWER(C5929),1)="f","Female","Unknown"))</f>
        <v>Unknown</v>
      </c>
      <c r="O5929" s="4" t="str">
        <f>IF(TRIM(LOWER(F5929))="neuro","Neurology",IF(TRIM(LOWER(F5929))="Neurology","Neurology",IF(TRIM(LOWER(F5929))="general ward","General",IF(TRIM(LOWER(F5929))="general","General",IF(TRIM(LOWER(F5929))="cardiology","Cardiology",IF(TRIM(LOWER(F5929))="Cardiology","Cardiology",IF(TRIM(LOWER(F5929))="Peads","Pediatrics",IF(TRIM(LOWER(F5929))="Pediatrics","Pediatrics",IF(TRIM(LOWER(F5929))="orthopedics","Orthopedics",IF(TRIM(LOWER(F5929))="Neurology","Neurology",IF(TRIM(LOWER(F5929))="Oncology","Oncology")))))))))))</f>
        <v>Oncology</v>
      </c>
      <c r="P5929" s="3" t="str">
        <f t="shared" si="552"/>
        <v>Self</v>
      </c>
      <c r="Q5929" s="5">
        <f t="shared" si="553"/>
        <v>1</v>
      </c>
      <c r="R5929" s="1">
        <f t="shared" si="554"/>
        <v>190453.01</v>
      </c>
      <c r="S5929" s="1">
        <f t="shared" si="555"/>
        <v>1</v>
      </c>
      <c r="T5929" s="1" t="str">
        <f t="shared" si="556"/>
        <v>66+</v>
      </c>
      <c r="U5929" s="1" t="str">
        <f t="shared" si="557"/>
        <v>No</v>
      </c>
    </row>
    <row r="5930" spans="1:21">
      <c r="A5930" s="1">
        <v>5929</v>
      </c>
      <c r="B5930" s="1">
        <v>35</v>
      </c>
      <c r="C5930" s="1" t="s">
        <v>29</v>
      </c>
      <c r="D5930" s="2">
        <v>44977</v>
      </c>
      <c r="E5930" s="2">
        <v>44980</v>
      </c>
      <c r="F5930" s="1" t="s">
        <v>21</v>
      </c>
      <c r="G5930" s="1" t="s">
        <v>14</v>
      </c>
      <c r="H5930" s="1" t="s">
        <v>32</v>
      </c>
      <c r="I5930" s="1">
        <v>343544.35</v>
      </c>
      <c r="J5930" s="1" t="s">
        <v>42</v>
      </c>
      <c r="K5930" s="1" t="s">
        <v>42</v>
      </c>
      <c r="N5930" s="3" t="str">
        <f>IF(LEFT(LOWER(C5930),1)="m","Male",IF(LEFT(LOWER(C5930),1)="f","Female","Unknown"))</f>
        <v>Female</v>
      </c>
      <c r="O5930" s="4" t="str">
        <f>IF(TRIM(LOWER(F5930))="neuro","Neurology",IF(TRIM(LOWER(F5930))="Neurology","Neurology",IF(TRIM(LOWER(F5930))="general ward","General",IF(TRIM(LOWER(F5930))="general","General",IF(TRIM(LOWER(F5930))="cardiology","Cardiology",IF(TRIM(LOWER(F5930))="Cardiology","Cardiology",IF(TRIM(LOWER(F5930))="Peads","Pediatrics",IF(TRIM(LOWER(F5930))="Pediatrics","Pediatrics",IF(TRIM(LOWER(F5930))="orthopedics","Orthopedics",IF(TRIM(LOWER(F5930))="Neurology","Neurology",IF(TRIM(LOWER(F5930))="Oncology","Oncology")))))))))))</f>
        <v>General</v>
      </c>
      <c r="P5930" s="3" t="str">
        <f t="shared" si="552"/>
        <v>Private</v>
      </c>
      <c r="Q5930" s="5">
        <f t="shared" si="553"/>
        <v>3</v>
      </c>
      <c r="R5930" s="1">
        <f t="shared" si="554"/>
        <v>343544.35</v>
      </c>
      <c r="S5930" s="1">
        <f t="shared" si="555"/>
        <v>0</v>
      </c>
      <c r="T5930" s="1" t="str">
        <f t="shared" si="556"/>
        <v>18-35</v>
      </c>
      <c r="U5930" s="1" t="str">
        <f t="shared" si="557"/>
        <v>No</v>
      </c>
    </row>
    <row r="5931" spans="1:21">
      <c r="A5931" s="1">
        <v>5930</v>
      </c>
      <c r="B5931" s="1">
        <v>83</v>
      </c>
      <c r="C5931" s="1" t="s">
        <v>26</v>
      </c>
      <c r="D5931" s="2">
        <v>45016</v>
      </c>
      <c r="E5931" s="2">
        <v>45019</v>
      </c>
      <c r="F5931" s="1" t="s">
        <v>45</v>
      </c>
      <c r="G5931" s="1" t="s">
        <v>36</v>
      </c>
      <c r="H5931" s="1" t="s">
        <v>47</v>
      </c>
      <c r="I5931" s="1">
        <v>320429.65000000002</v>
      </c>
      <c r="K5931" s="1" t="s">
        <v>20</v>
      </c>
      <c r="N5931" s="3" t="str">
        <f>IF(LEFT(LOWER(C5931),1)="m","Male",IF(LEFT(LOWER(C5931),1)="f","Female","Unknown"))</f>
        <v>Female</v>
      </c>
      <c r="O5931" s="4" t="str">
        <f>IF(TRIM(LOWER(F5931))="neuro","Neurology",IF(TRIM(LOWER(F5931))="Neurology","Neurology",IF(TRIM(LOWER(F5931))="general ward","General",IF(TRIM(LOWER(F5931))="general","General",IF(TRIM(LOWER(F5931))="cardiology","Cardiology",IF(TRIM(LOWER(F5931))="Cardiology","Cardiology",IF(TRIM(LOWER(F5931))="Peads","Pediatrics",IF(TRIM(LOWER(F5931))="Pediatrics","Pediatrics",IF(TRIM(LOWER(F5931))="orthopedics","Orthopedics",IF(TRIM(LOWER(F5931))="Neurology","Neurology",IF(TRIM(LOWER(F5931))="Oncology","Oncology")))))))))))</f>
        <v>Neurology</v>
      </c>
      <c r="P5931" s="3" t="str">
        <f t="shared" si="552"/>
        <v>Government</v>
      </c>
      <c r="Q5931" s="5">
        <f t="shared" si="553"/>
        <v>3</v>
      </c>
      <c r="R5931" s="1">
        <f t="shared" si="554"/>
        <v>320429.65000000002</v>
      </c>
      <c r="S5931" s="1">
        <f t="shared" si="555"/>
        <v>0</v>
      </c>
      <c r="T5931" s="1" t="str">
        <f t="shared" si="556"/>
        <v>66+</v>
      </c>
      <c r="U5931" s="1" t="str">
        <f t="shared" si="557"/>
        <v>Unknown</v>
      </c>
    </row>
    <row r="5932" spans="1:21">
      <c r="A5932" s="1">
        <v>5931</v>
      </c>
      <c r="B5932" s="1">
        <v>81</v>
      </c>
      <c r="C5932" s="1" t="s">
        <v>12</v>
      </c>
      <c r="D5932" s="2">
        <v>45489</v>
      </c>
      <c r="E5932" s="2">
        <v>45499</v>
      </c>
      <c r="F5932" s="1" t="s">
        <v>13</v>
      </c>
      <c r="G5932" s="1" t="s">
        <v>14</v>
      </c>
      <c r="H5932" s="1" t="s">
        <v>32</v>
      </c>
      <c r="I5932" s="1">
        <v>164798.39999999999</v>
      </c>
      <c r="J5932" s="1" t="s">
        <v>42</v>
      </c>
      <c r="K5932" s="1" t="s">
        <v>16</v>
      </c>
      <c r="N5932" s="3" t="str">
        <f>IF(LEFT(LOWER(C5932),1)="m","Male",IF(LEFT(LOWER(C5932),1)="f","Female","Unknown"))</f>
        <v>Unknown</v>
      </c>
      <c r="O5932" s="4" t="str">
        <f>IF(TRIM(LOWER(F5932))="neuro","Neurology",IF(TRIM(LOWER(F5932))="Neurology","Neurology",IF(TRIM(LOWER(F5932))="general ward","General",IF(TRIM(LOWER(F5932))="general","General",IF(TRIM(LOWER(F5932))="cardiology","Cardiology",IF(TRIM(LOWER(F5932))="Cardiology","Cardiology",IF(TRIM(LOWER(F5932))="Peads","Pediatrics",IF(TRIM(LOWER(F5932))="Pediatrics","Pediatrics",IF(TRIM(LOWER(F5932))="orthopedics","Orthopedics",IF(TRIM(LOWER(F5932))="Neurology","Neurology",IF(TRIM(LOWER(F5932))="Oncology","Oncology")))))))))))</f>
        <v>Neurology</v>
      </c>
      <c r="P5932" s="3" t="str">
        <f t="shared" si="552"/>
        <v>Private</v>
      </c>
      <c r="Q5932" s="5">
        <f t="shared" si="553"/>
        <v>10</v>
      </c>
      <c r="R5932" s="1">
        <f t="shared" si="554"/>
        <v>164798.39999999999</v>
      </c>
      <c r="S5932" s="1">
        <f t="shared" si="555"/>
        <v>1</v>
      </c>
      <c r="T5932" s="1" t="str">
        <f t="shared" si="556"/>
        <v>66+</v>
      </c>
      <c r="U5932" s="1" t="str">
        <f t="shared" si="557"/>
        <v>No</v>
      </c>
    </row>
    <row r="5933" spans="1:21">
      <c r="A5933" s="1">
        <v>5932</v>
      </c>
      <c r="B5933" s="1">
        <v>3</v>
      </c>
      <c r="C5933" s="1" t="s">
        <v>44</v>
      </c>
      <c r="D5933" s="2">
        <v>45034</v>
      </c>
      <c r="E5933" s="2">
        <v>45035</v>
      </c>
      <c r="F5933" s="1" t="s">
        <v>50</v>
      </c>
      <c r="G5933" s="1" t="s">
        <v>46</v>
      </c>
      <c r="I5933" s="1">
        <v>148734.24</v>
      </c>
      <c r="J5933" s="1" t="s">
        <v>38</v>
      </c>
      <c r="K5933" s="1" t="s">
        <v>25</v>
      </c>
      <c r="N5933" s="3" t="str">
        <f>IF(LEFT(LOWER(C5933),1)="m","Male",IF(LEFT(LOWER(C5933),1)="f","Female","Unknown"))</f>
        <v>Female</v>
      </c>
      <c r="O5933" s="4" t="str">
        <f>IF(TRIM(LOWER(F5933))="neuro","Neurology",IF(TRIM(LOWER(F5933))="Neurology","Neurology",IF(TRIM(LOWER(F5933))="general ward","General",IF(TRIM(LOWER(F5933))="general","General",IF(TRIM(LOWER(F5933))="cardiology","Cardiology",IF(TRIM(LOWER(F5933))="Cardiology","Cardiology",IF(TRIM(LOWER(F5933))="Peads","Pediatrics",IF(TRIM(LOWER(F5933))="Pediatrics","Pediatrics",IF(TRIM(LOWER(F5933))="orthopedics","Orthopedics",IF(TRIM(LOWER(F5933))="Neurology","Neurology",IF(TRIM(LOWER(F5933))="Oncology","Oncology")))))))))))</f>
        <v>Cardiology</v>
      </c>
      <c r="P5933" s="3" t="str">
        <f t="shared" si="552"/>
        <v>Self</v>
      </c>
      <c r="Q5933" s="5">
        <f t="shared" si="553"/>
        <v>1</v>
      </c>
      <c r="R5933" s="1">
        <f t="shared" si="554"/>
        <v>148734.24</v>
      </c>
      <c r="S5933" s="1">
        <f t="shared" si="555"/>
        <v>1</v>
      </c>
      <c r="T5933" s="1" t="str">
        <f t="shared" si="556"/>
        <v>0-17</v>
      </c>
      <c r="U5933" s="1" t="str">
        <f t="shared" si="557"/>
        <v>No</v>
      </c>
    </row>
    <row r="5934" spans="1:21">
      <c r="A5934" s="1">
        <v>5933</v>
      </c>
      <c r="C5934" s="1" t="s">
        <v>27</v>
      </c>
      <c r="D5934" s="2">
        <v>45608</v>
      </c>
      <c r="E5934" s="2">
        <v>45626</v>
      </c>
      <c r="F5934" s="1" t="s">
        <v>28</v>
      </c>
      <c r="G5934" s="1" t="s">
        <v>46</v>
      </c>
      <c r="H5934" s="1" t="s">
        <v>48</v>
      </c>
      <c r="I5934" s="1">
        <v>313505.58</v>
      </c>
      <c r="J5934" s="1" t="s">
        <v>17</v>
      </c>
      <c r="K5934" s="1" t="s">
        <v>38</v>
      </c>
      <c r="N5934" s="3" t="str">
        <f>IF(LEFT(LOWER(C5934),1)="m","Male",IF(LEFT(LOWER(C5934),1)="f","Female","Unknown"))</f>
        <v>Male</v>
      </c>
      <c r="O5934" s="4" t="str">
        <f>IF(TRIM(LOWER(F5934))="neuro","Neurology",IF(TRIM(LOWER(F5934))="Neurology","Neurology",IF(TRIM(LOWER(F5934))="general ward","General",IF(TRIM(LOWER(F5934))="general","General",IF(TRIM(LOWER(F5934))="cardiology","Cardiology",IF(TRIM(LOWER(F5934))="Cardiology","Cardiology",IF(TRIM(LOWER(F5934))="Peads","Pediatrics",IF(TRIM(LOWER(F5934))="Pediatrics","Pediatrics",IF(TRIM(LOWER(F5934))="orthopedics","Orthopedics",IF(TRIM(LOWER(F5934))="Neurology","Neurology",IF(TRIM(LOWER(F5934))="Oncology","Oncology")))))))))))</f>
        <v>Orthopedics</v>
      </c>
      <c r="P5934" s="3" t="str">
        <f t="shared" si="552"/>
        <v>Self</v>
      </c>
      <c r="Q5934" s="5">
        <f t="shared" si="553"/>
        <v>18</v>
      </c>
      <c r="R5934" s="1">
        <f t="shared" si="554"/>
        <v>313505.58</v>
      </c>
      <c r="S5934" s="1">
        <f t="shared" si="555"/>
        <v>0</v>
      </c>
      <c r="T5934" s="1" t="str">
        <f t="shared" si="556"/>
        <v>0-17</v>
      </c>
      <c r="U5934" s="1" t="str">
        <f t="shared" si="557"/>
        <v>Yes</v>
      </c>
    </row>
    <row r="5935" spans="1:21">
      <c r="A5935" s="1">
        <v>5934</v>
      </c>
      <c r="B5935" s="1">
        <v>39</v>
      </c>
      <c r="C5935" s="1" t="s">
        <v>12</v>
      </c>
      <c r="D5935" s="2">
        <v>45338</v>
      </c>
      <c r="E5935" s="2">
        <v>45355</v>
      </c>
      <c r="F5935" s="1" t="s">
        <v>13</v>
      </c>
      <c r="G5935" s="1" t="s">
        <v>14</v>
      </c>
      <c r="H5935" s="1" t="s">
        <v>37</v>
      </c>
      <c r="I5935" s="1">
        <v>289947.21999999997</v>
      </c>
      <c r="J5935" s="1" t="s">
        <v>17</v>
      </c>
      <c r="K5935" s="1" t="s">
        <v>38</v>
      </c>
      <c r="N5935" s="3" t="str">
        <f>IF(LEFT(LOWER(C5935),1)="m","Male",IF(LEFT(LOWER(C5935),1)="f","Female","Unknown"))</f>
        <v>Unknown</v>
      </c>
      <c r="O5935" s="4" t="str">
        <f>IF(TRIM(LOWER(F5935))="neuro","Neurology",IF(TRIM(LOWER(F5935))="Neurology","Neurology",IF(TRIM(LOWER(F5935))="general ward","General",IF(TRIM(LOWER(F5935))="general","General",IF(TRIM(LOWER(F5935))="cardiology","Cardiology",IF(TRIM(LOWER(F5935))="Cardiology","Cardiology",IF(TRIM(LOWER(F5935))="Peads","Pediatrics",IF(TRIM(LOWER(F5935))="Pediatrics","Pediatrics",IF(TRIM(LOWER(F5935))="orthopedics","Orthopedics",IF(TRIM(LOWER(F5935))="Neurology","Neurology",IF(TRIM(LOWER(F5935))="Oncology","Oncology")))))))))))</f>
        <v>Neurology</v>
      </c>
      <c r="P5935" s="3" t="str">
        <f t="shared" si="552"/>
        <v>Private</v>
      </c>
      <c r="Q5935" s="5">
        <f t="shared" si="553"/>
        <v>17</v>
      </c>
      <c r="R5935" s="1">
        <f t="shared" si="554"/>
        <v>289947.21999999997</v>
      </c>
      <c r="S5935" s="1">
        <f t="shared" si="555"/>
        <v>0</v>
      </c>
      <c r="T5935" s="1" t="str">
        <f t="shared" si="556"/>
        <v>36-50</v>
      </c>
      <c r="U5935" s="1" t="str">
        <f t="shared" si="557"/>
        <v>Yes</v>
      </c>
    </row>
    <row r="5936" spans="1:21">
      <c r="A5936" s="1">
        <v>5935</v>
      </c>
      <c r="B5936" s="1">
        <v>91</v>
      </c>
      <c r="C5936" s="1" t="s">
        <v>44</v>
      </c>
      <c r="D5936" s="2">
        <v>45651</v>
      </c>
      <c r="E5936" s="2">
        <v>45661</v>
      </c>
      <c r="F5936" s="1" t="s">
        <v>40</v>
      </c>
      <c r="G5936" s="1" t="s">
        <v>46</v>
      </c>
      <c r="I5936" s="1">
        <v>335032.40999999997</v>
      </c>
      <c r="J5936" s="1" t="s">
        <v>25</v>
      </c>
      <c r="K5936" s="1" t="s">
        <v>42</v>
      </c>
      <c r="N5936" s="3" t="str">
        <f>IF(LEFT(LOWER(C5936),1)="m","Male",IF(LEFT(LOWER(C5936),1)="f","Female","Unknown"))</f>
        <v>Female</v>
      </c>
      <c r="O5936" s="4" t="str">
        <f>IF(TRIM(LOWER(F5936))="neuro","Neurology",IF(TRIM(LOWER(F5936))="Neurology","Neurology",IF(TRIM(LOWER(F5936))="general ward","General",IF(TRIM(LOWER(F5936))="general","General",IF(TRIM(LOWER(F5936))="cardiology","Cardiology",IF(TRIM(LOWER(F5936))="Cardiology","Cardiology",IF(TRIM(LOWER(F5936))="Peads","Pediatrics",IF(TRIM(LOWER(F5936))="Pediatrics","Pediatrics",IF(TRIM(LOWER(F5936))="orthopedics","Orthopedics",IF(TRIM(LOWER(F5936))="Neurology","Neurology",IF(TRIM(LOWER(F5936))="Oncology","Oncology")))))))))))</f>
        <v>Pediatrics</v>
      </c>
      <c r="P5936" s="3" t="str">
        <f t="shared" si="552"/>
        <v>Self</v>
      </c>
      <c r="Q5936" s="5">
        <f t="shared" si="553"/>
        <v>10</v>
      </c>
      <c r="R5936" s="1">
        <f t="shared" si="554"/>
        <v>335032.40999999997</v>
      </c>
      <c r="S5936" s="1">
        <f t="shared" si="555"/>
        <v>0</v>
      </c>
      <c r="T5936" s="1" t="str">
        <f t="shared" si="556"/>
        <v>66+</v>
      </c>
      <c r="U5936" s="1" t="str">
        <f t="shared" si="557"/>
        <v>Yes</v>
      </c>
    </row>
    <row r="5937" spans="1:21">
      <c r="A5937" s="1">
        <v>5936</v>
      </c>
      <c r="C5937" s="1" t="s">
        <v>44</v>
      </c>
      <c r="D5937" s="2">
        <v>45381</v>
      </c>
      <c r="E5937" s="2">
        <v>45397</v>
      </c>
      <c r="F5937" s="1" t="s">
        <v>35</v>
      </c>
      <c r="G5937" s="1" t="s">
        <v>46</v>
      </c>
      <c r="I5937" s="1">
        <v>253400.77</v>
      </c>
      <c r="K5937" s="1" t="s">
        <v>25</v>
      </c>
      <c r="N5937" s="3" t="str">
        <f>IF(LEFT(LOWER(C5937),1)="m","Male",IF(LEFT(LOWER(C5937),1)="f","Female","Unknown"))</f>
        <v>Female</v>
      </c>
      <c r="O5937" s="4" t="str">
        <f>IF(TRIM(LOWER(F5937))="neuro","Neurology",IF(TRIM(LOWER(F5937))="Neurology","Neurology",IF(TRIM(LOWER(F5937))="general ward","General",IF(TRIM(LOWER(F5937))="general","General",IF(TRIM(LOWER(F5937))="cardiology","Cardiology",IF(TRIM(LOWER(F5937))="Cardiology","Cardiology",IF(TRIM(LOWER(F5937))="Peads","Pediatrics",IF(TRIM(LOWER(F5937))="Pediatrics","Pediatrics",IF(TRIM(LOWER(F5937))="orthopedics","Orthopedics",IF(TRIM(LOWER(F5937))="Neurology","Neurology",IF(TRIM(LOWER(F5937))="Oncology","Oncology")))))))))))</f>
        <v>Cardiology</v>
      </c>
      <c r="P5937" s="3" t="str">
        <f t="shared" si="552"/>
        <v>Self</v>
      </c>
      <c r="Q5937" s="5">
        <f t="shared" si="553"/>
        <v>16</v>
      </c>
      <c r="R5937" s="1">
        <f t="shared" si="554"/>
        <v>253400.77</v>
      </c>
      <c r="S5937" s="1">
        <f t="shared" si="555"/>
        <v>1</v>
      </c>
      <c r="T5937" s="1" t="str">
        <f t="shared" si="556"/>
        <v>0-17</v>
      </c>
      <c r="U5937" s="1" t="str">
        <f t="shared" si="557"/>
        <v>Unknown</v>
      </c>
    </row>
    <row r="5938" spans="1:21">
      <c r="A5938" s="1">
        <v>5937</v>
      </c>
      <c r="B5938" s="1">
        <v>81</v>
      </c>
      <c r="C5938" s="1" t="s">
        <v>34</v>
      </c>
      <c r="D5938" s="2">
        <v>45060</v>
      </c>
      <c r="E5938" s="2">
        <v>45068</v>
      </c>
      <c r="F5938" s="1" t="s">
        <v>30</v>
      </c>
      <c r="G5938" s="1" t="s">
        <v>31</v>
      </c>
      <c r="H5938" s="1" t="s">
        <v>15</v>
      </c>
      <c r="I5938" s="1">
        <v>168299</v>
      </c>
      <c r="J5938" s="1" t="s">
        <v>25</v>
      </c>
      <c r="K5938" s="1" t="s">
        <v>38</v>
      </c>
      <c r="N5938" s="3" t="str">
        <f>IF(LEFT(LOWER(C5938),1)="m","Male",IF(LEFT(LOWER(C5938),1)="f","Female","Unknown"))</f>
        <v>Male</v>
      </c>
      <c r="O5938" s="4" t="str">
        <f>IF(TRIM(LOWER(F5938))="neuro","Neurology",IF(TRIM(LOWER(F5938))="Neurology","Neurology",IF(TRIM(LOWER(F5938))="general ward","General",IF(TRIM(LOWER(F5938))="general","General",IF(TRIM(LOWER(F5938))="cardiology","Cardiology",IF(TRIM(LOWER(F5938))="Cardiology","Cardiology",IF(TRIM(LOWER(F5938))="Peads","Pediatrics",IF(TRIM(LOWER(F5938))="Pediatrics","Pediatrics",IF(TRIM(LOWER(F5938))="orthopedics","Orthopedics",IF(TRIM(LOWER(F5938))="Neurology","Neurology",IF(TRIM(LOWER(F5938))="Oncology","Oncology")))))))))))</f>
        <v>Pediatrics</v>
      </c>
      <c r="P5938" s="3" t="str">
        <f t="shared" si="552"/>
        <v>Private</v>
      </c>
      <c r="Q5938" s="5">
        <f t="shared" si="553"/>
        <v>8</v>
      </c>
      <c r="R5938" s="1">
        <f t="shared" si="554"/>
        <v>168299</v>
      </c>
      <c r="S5938" s="1">
        <f t="shared" si="555"/>
        <v>0</v>
      </c>
      <c r="T5938" s="1" t="str">
        <f t="shared" si="556"/>
        <v>66+</v>
      </c>
      <c r="U5938" s="1" t="str">
        <f t="shared" si="557"/>
        <v>Yes</v>
      </c>
    </row>
    <row r="5939" spans="1:21">
      <c r="A5939" s="1">
        <v>5938</v>
      </c>
      <c r="B5939" s="1">
        <v>18</v>
      </c>
      <c r="C5939" s="1" t="s">
        <v>18</v>
      </c>
      <c r="D5939" s="2">
        <v>45240</v>
      </c>
      <c r="E5939" s="2">
        <v>45253</v>
      </c>
      <c r="F5939" s="1" t="s">
        <v>45</v>
      </c>
      <c r="G5939" s="1" t="s">
        <v>46</v>
      </c>
      <c r="H5939" s="1" t="s">
        <v>37</v>
      </c>
      <c r="I5939" s="1">
        <v>58075.33</v>
      </c>
      <c r="K5939" s="1" t="s">
        <v>42</v>
      </c>
      <c r="N5939" s="3" t="str">
        <f>IF(LEFT(LOWER(C5939),1)="m","Male",IF(LEFT(LOWER(C5939),1)="f","Female","Unknown"))</f>
        <v>Male</v>
      </c>
      <c r="O5939" s="4" t="str">
        <f>IF(TRIM(LOWER(F5939))="neuro","Neurology",IF(TRIM(LOWER(F5939))="Neurology","Neurology",IF(TRIM(LOWER(F5939))="general ward","General",IF(TRIM(LOWER(F5939))="general","General",IF(TRIM(LOWER(F5939))="cardiology","Cardiology",IF(TRIM(LOWER(F5939))="Cardiology","Cardiology",IF(TRIM(LOWER(F5939))="Peads","Pediatrics",IF(TRIM(LOWER(F5939))="Pediatrics","Pediatrics",IF(TRIM(LOWER(F5939))="orthopedics","Orthopedics",IF(TRIM(LOWER(F5939))="Neurology","Neurology",IF(TRIM(LOWER(F5939))="Oncology","Oncology")))))))))))</f>
        <v>Neurology</v>
      </c>
      <c r="P5939" s="3" t="str">
        <f t="shared" si="552"/>
        <v>Self</v>
      </c>
      <c r="Q5939" s="5">
        <f t="shared" si="553"/>
        <v>13</v>
      </c>
      <c r="R5939" s="1">
        <f t="shared" si="554"/>
        <v>58075.33</v>
      </c>
      <c r="S5939" s="1">
        <f t="shared" si="555"/>
        <v>0</v>
      </c>
      <c r="T5939" s="1" t="str">
        <f t="shared" si="556"/>
        <v>18-35</v>
      </c>
      <c r="U5939" s="1" t="str">
        <f t="shared" si="557"/>
        <v>Unknown</v>
      </c>
    </row>
    <row r="5940" spans="1:21">
      <c r="A5940" s="1">
        <v>5939</v>
      </c>
      <c r="B5940" s="1">
        <v>81</v>
      </c>
      <c r="C5940" s="1" t="s">
        <v>26</v>
      </c>
      <c r="D5940" s="2">
        <v>45200</v>
      </c>
      <c r="E5940" s="2">
        <v>45203</v>
      </c>
      <c r="F5940" s="1" t="s">
        <v>49</v>
      </c>
      <c r="G5940" s="1" t="s">
        <v>41</v>
      </c>
      <c r="H5940" s="1" t="s">
        <v>23</v>
      </c>
      <c r="I5940" s="1">
        <v>81664.479999999996</v>
      </c>
      <c r="K5940" s="1" t="s">
        <v>17</v>
      </c>
      <c r="N5940" s="3" t="str">
        <f>IF(LEFT(LOWER(C5940),1)="m","Male",IF(LEFT(LOWER(C5940),1)="f","Female","Unknown"))</f>
        <v>Female</v>
      </c>
      <c r="O5940" s="4" t="str">
        <f>IF(TRIM(LOWER(F5940))="neuro","Neurology",IF(TRIM(LOWER(F5940))="Neurology","Neurology",IF(TRIM(LOWER(F5940))="general ward","General",IF(TRIM(LOWER(F5940))="general","General",IF(TRIM(LOWER(F5940))="cardiology","Cardiology",IF(TRIM(LOWER(F5940))="Cardiology","Cardiology",IF(TRIM(LOWER(F5940))="Peads","Pediatrics",IF(TRIM(LOWER(F5940))="Pediatrics","Pediatrics",IF(TRIM(LOWER(F5940))="orthopedics","Orthopedics",IF(TRIM(LOWER(F5940))="Neurology","Neurology",IF(TRIM(LOWER(F5940))="Oncology","Oncology")))))))))))</f>
        <v>Oncology</v>
      </c>
      <c r="P5940" s="3" t="str">
        <f t="shared" si="552"/>
        <v>Unknown</v>
      </c>
      <c r="Q5940" s="5">
        <f t="shared" si="553"/>
        <v>3</v>
      </c>
      <c r="R5940" s="1">
        <f t="shared" si="554"/>
        <v>81664.479999999996</v>
      </c>
      <c r="S5940" s="1">
        <f t="shared" si="555"/>
        <v>1</v>
      </c>
      <c r="T5940" s="1" t="str">
        <f t="shared" si="556"/>
        <v>66+</v>
      </c>
      <c r="U5940" s="1" t="str">
        <f t="shared" si="557"/>
        <v>Unknown</v>
      </c>
    </row>
    <row r="5941" spans="1:21">
      <c r="A5941" s="1">
        <v>5940</v>
      </c>
      <c r="B5941" s="1">
        <v>53</v>
      </c>
      <c r="C5941" s="1" t="s">
        <v>34</v>
      </c>
      <c r="D5941" s="2">
        <v>45641</v>
      </c>
      <c r="E5941" s="2">
        <v>45646</v>
      </c>
      <c r="F5941" s="1" t="s">
        <v>28</v>
      </c>
      <c r="G5941" s="1" t="s">
        <v>14</v>
      </c>
      <c r="H5941" s="1" t="s">
        <v>39</v>
      </c>
      <c r="I5941" s="1">
        <v>50828.76</v>
      </c>
      <c r="J5941" s="1" t="s">
        <v>25</v>
      </c>
      <c r="K5941" s="1" t="s">
        <v>17</v>
      </c>
      <c r="N5941" s="3" t="str">
        <f>IF(LEFT(LOWER(C5941),1)="m","Male",IF(LEFT(LOWER(C5941),1)="f","Female","Unknown"))</f>
        <v>Male</v>
      </c>
      <c r="O5941" s="4" t="str">
        <f>IF(TRIM(LOWER(F5941))="neuro","Neurology",IF(TRIM(LOWER(F5941))="Neurology","Neurology",IF(TRIM(LOWER(F5941))="general ward","General",IF(TRIM(LOWER(F5941))="general","General",IF(TRIM(LOWER(F5941))="cardiology","Cardiology",IF(TRIM(LOWER(F5941))="Cardiology","Cardiology",IF(TRIM(LOWER(F5941))="Peads","Pediatrics",IF(TRIM(LOWER(F5941))="Pediatrics","Pediatrics",IF(TRIM(LOWER(F5941))="orthopedics","Orthopedics",IF(TRIM(LOWER(F5941))="Neurology","Neurology",IF(TRIM(LOWER(F5941))="Oncology","Oncology")))))))))))</f>
        <v>Orthopedics</v>
      </c>
      <c r="P5941" s="3" t="str">
        <f t="shared" si="552"/>
        <v>Private</v>
      </c>
      <c r="Q5941" s="5">
        <f t="shared" si="553"/>
        <v>5</v>
      </c>
      <c r="R5941" s="1">
        <f t="shared" si="554"/>
        <v>50828.76</v>
      </c>
      <c r="S5941" s="1">
        <f t="shared" si="555"/>
        <v>1</v>
      </c>
      <c r="T5941" s="1" t="str">
        <f t="shared" si="556"/>
        <v>51-65</v>
      </c>
      <c r="U5941" s="1" t="str">
        <f t="shared" si="557"/>
        <v>Yes</v>
      </c>
    </row>
    <row r="5942" spans="1:21">
      <c r="A5942" s="1">
        <v>5941</v>
      </c>
      <c r="B5942" s="1">
        <v>24</v>
      </c>
      <c r="C5942" s="1" t="s">
        <v>29</v>
      </c>
      <c r="D5942" s="2">
        <v>45165</v>
      </c>
      <c r="E5942" s="2">
        <v>45172</v>
      </c>
      <c r="F5942" s="1" t="s">
        <v>13</v>
      </c>
      <c r="G5942" s="1" t="s">
        <v>33</v>
      </c>
      <c r="H5942" s="1" t="s">
        <v>32</v>
      </c>
      <c r="I5942" s="1">
        <v>208242.37</v>
      </c>
      <c r="J5942" s="1" t="s">
        <v>24</v>
      </c>
      <c r="K5942" s="1" t="s">
        <v>38</v>
      </c>
      <c r="N5942" s="3" t="str">
        <f>IF(LEFT(LOWER(C5942),1)="m","Male",IF(LEFT(LOWER(C5942),1)="f","Female","Unknown"))</f>
        <v>Female</v>
      </c>
      <c r="O5942" s="4" t="str">
        <f>IF(TRIM(LOWER(F5942))="neuro","Neurology",IF(TRIM(LOWER(F5942))="Neurology","Neurology",IF(TRIM(LOWER(F5942))="general ward","General",IF(TRIM(LOWER(F5942))="general","General",IF(TRIM(LOWER(F5942))="cardiology","Cardiology",IF(TRIM(LOWER(F5942))="Cardiology","Cardiology",IF(TRIM(LOWER(F5942))="Peads","Pediatrics",IF(TRIM(LOWER(F5942))="Pediatrics","Pediatrics",IF(TRIM(LOWER(F5942))="orthopedics","Orthopedics",IF(TRIM(LOWER(F5942))="Neurology","Neurology",IF(TRIM(LOWER(F5942))="Oncology","Oncology")))))))))))</f>
        <v>Neurology</v>
      </c>
      <c r="P5942" s="3" t="str">
        <f t="shared" si="552"/>
        <v>Self</v>
      </c>
      <c r="Q5942" s="5">
        <f t="shared" si="553"/>
        <v>7</v>
      </c>
      <c r="R5942" s="1">
        <f t="shared" si="554"/>
        <v>208242.37</v>
      </c>
      <c r="S5942" s="1">
        <f t="shared" si="555"/>
        <v>0</v>
      </c>
      <c r="T5942" s="1" t="str">
        <f t="shared" si="556"/>
        <v>18-35</v>
      </c>
      <c r="U5942" s="1" t="str">
        <f t="shared" si="557"/>
        <v>No</v>
      </c>
    </row>
    <row r="5943" spans="1:21">
      <c r="A5943" s="1">
        <v>5942</v>
      </c>
      <c r="C5943" s="1" t="s">
        <v>18</v>
      </c>
      <c r="D5943" s="2">
        <v>45168</v>
      </c>
      <c r="E5943" s="2">
        <v>45182</v>
      </c>
      <c r="F5943" s="1" t="s">
        <v>28</v>
      </c>
      <c r="G5943" s="1" t="s">
        <v>22</v>
      </c>
      <c r="H5943" s="1" t="s">
        <v>37</v>
      </c>
      <c r="I5943" s="1">
        <v>322324.19</v>
      </c>
      <c r="J5943" s="1" t="s">
        <v>38</v>
      </c>
      <c r="K5943" s="1" t="s">
        <v>16</v>
      </c>
      <c r="N5943" s="3" t="str">
        <f>IF(LEFT(LOWER(C5943),1)="m","Male",IF(LEFT(LOWER(C5943),1)="f","Female","Unknown"))</f>
        <v>Male</v>
      </c>
      <c r="O5943" s="4" t="str">
        <f>IF(TRIM(LOWER(F5943))="neuro","Neurology",IF(TRIM(LOWER(F5943))="Neurology","Neurology",IF(TRIM(LOWER(F5943))="general ward","General",IF(TRIM(LOWER(F5943))="general","General",IF(TRIM(LOWER(F5943))="cardiology","Cardiology",IF(TRIM(LOWER(F5943))="Cardiology","Cardiology",IF(TRIM(LOWER(F5943))="Peads","Pediatrics",IF(TRIM(LOWER(F5943))="Pediatrics","Pediatrics",IF(TRIM(LOWER(F5943))="orthopedics","Orthopedics",IF(TRIM(LOWER(F5943))="Neurology","Neurology",IF(TRIM(LOWER(F5943))="Oncology","Oncology")))))))))))</f>
        <v>Orthopedics</v>
      </c>
      <c r="P5943" s="3" t="str">
        <f t="shared" si="552"/>
        <v>Government</v>
      </c>
      <c r="Q5943" s="5">
        <f t="shared" si="553"/>
        <v>14</v>
      </c>
      <c r="R5943" s="1">
        <f t="shared" si="554"/>
        <v>322324.19</v>
      </c>
      <c r="S5943" s="1">
        <f t="shared" si="555"/>
        <v>1</v>
      </c>
      <c r="T5943" s="1" t="str">
        <f t="shared" si="556"/>
        <v>0-17</v>
      </c>
      <c r="U5943" s="1" t="str">
        <f t="shared" si="557"/>
        <v>No</v>
      </c>
    </row>
    <row r="5944" spans="1:21">
      <c r="A5944" s="1">
        <v>5943</v>
      </c>
      <c r="B5944" s="1">
        <v>93</v>
      </c>
      <c r="C5944" s="1" t="s">
        <v>26</v>
      </c>
      <c r="D5944" s="2">
        <v>45386</v>
      </c>
      <c r="E5944" s="2">
        <v>45396</v>
      </c>
      <c r="F5944" s="1" t="s">
        <v>40</v>
      </c>
      <c r="G5944" s="1" t="s">
        <v>22</v>
      </c>
      <c r="H5944" s="1" t="s">
        <v>39</v>
      </c>
      <c r="I5944" s="1">
        <v>161571.01999999999</v>
      </c>
      <c r="J5944" s="1" t="s">
        <v>25</v>
      </c>
      <c r="K5944" s="1" t="s">
        <v>38</v>
      </c>
      <c r="N5944" s="3" t="str">
        <f>IF(LEFT(LOWER(C5944),1)="m","Male",IF(LEFT(LOWER(C5944),1)="f","Female","Unknown"))</f>
        <v>Female</v>
      </c>
      <c r="O5944" s="4" t="str">
        <f>IF(TRIM(LOWER(F5944))="neuro","Neurology",IF(TRIM(LOWER(F5944))="Neurology","Neurology",IF(TRIM(LOWER(F5944))="general ward","General",IF(TRIM(LOWER(F5944))="general","General",IF(TRIM(LOWER(F5944))="cardiology","Cardiology",IF(TRIM(LOWER(F5944))="Cardiology","Cardiology",IF(TRIM(LOWER(F5944))="Peads","Pediatrics",IF(TRIM(LOWER(F5944))="Pediatrics","Pediatrics",IF(TRIM(LOWER(F5944))="orthopedics","Orthopedics",IF(TRIM(LOWER(F5944))="Neurology","Neurology",IF(TRIM(LOWER(F5944))="Oncology","Oncology")))))))))))</f>
        <v>Pediatrics</v>
      </c>
      <c r="P5944" s="3" t="str">
        <f t="shared" si="552"/>
        <v>Government</v>
      </c>
      <c r="Q5944" s="5">
        <f t="shared" si="553"/>
        <v>10</v>
      </c>
      <c r="R5944" s="1">
        <f t="shared" si="554"/>
        <v>161571.01999999999</v>
      </c>
      <c r="S5944" s="1">
        <f t="shared" si="555"/>
        <v>0</v>
      </c>
      <c r="T5944" s="1" t="str">
        <f t="shared" si="556"/>
        <v>66+</v>
      </c>
      <c r="U5944" s="1" t="str">
        <f t="shared" si="557"/>
        <v>Yes</v>
      </c>
    </row>
    <row r="5945" spans="1:21">
      <c r="A5945" s="1">
        <v>5944</v>
      </c>
      <c r="B5945" s="1">
        <v>8</v>
      </c>
      <c r="C5945" s="1" t="s">
        <v>12</v>
      </c>
      <c r="D5945" s="2">
        <v>45505</v>
      </c>
      <c r="E5945" s="2">
        <v>45510</v>
      </c>
      <c r="F5945" s="1" t="s">
        <v>45</v>
      </c>
      <c r="G5945" s="1" t="s">
        <v>46</v>
      </c>
      <c r="H5945" s="1" t="s">
        <v>15</v>
      </c>
      <c r="I5945" s="1">
        <v>150621.29</v>
      </c>
      <c r="J5945" s="1" t="s">
        <v>24</v>
      </c>
      <c r="K5945" s="1" t="s">
        <v>16</v>
      </c>
      <c r="N5945" s="3" t="str">
        <f>IF(LEFT(LOWER(C5945),1)="m","Male",IF(LEFT(LOWER(C5945),1)="f","Female","Unknown"))</f>
        <v>Unknown</v>
      </c>
      <c r="O5945" s="4" t="str">
        <f>IF(TRIM(LOWER(F5945))="neuro","Neurology",IF(TRIM(LOWER(F5945))="Neurology","Neurology",IF(TRIM(LOWER(F5945))="general ward","General",IF(TRIM(LOWER(F5945))="general","General",IF(TRIM(LOWER(F5945))="cardiology","Cardiology",IF(TRIM(LOWER(F5945))="Cardiology","Cardiology",IF(TRIM(LOWER(F5945))="Peads","Pediatrics",IF(TRIM(LOWER(F5945))="Pediatrics","Pediatrics",IF(TRIM(LOWER(F5945))="orthopedics","Orthopedics",IF(TRIM(LOWER(F5945))="Neurology","Neurology",IF(TRIM(LOWER(F5945))="Oncology","Oncology")))))))))))</f>
        <v>Neurology</v>
      </c>
      <c r="P5945" s="3" t="str">
        <f t="shared" si="552"/>
        <v>Self</v>
      </c>
      <c r="Q5945" s="5">
        <f t="shared" si="553"/>
        <v>5</v>
      </c>
      <c r="R5945" s="1">
        <f t="shared" si="554"/>
        <v>150621.29</v>
      </c>
      <c r="S5945" s="1">
        <f t="shared" si="555"/>
        <v>1</v>
      </c>
      <c r="T5945" s="1" t="str">
        <f t="shared" si="556"/>
        <v>0-17</v>
      </c>
      <c r="U5945" s="1" t="str">
        <f t="shared" si="557"/>
        <v>No</v>
      </c>
    </row>
    <row r="5946" spans="1:21">
      <c r="A5946" s="1">
        <v>5945</v>
      </c>
      <c r="C5946" s="1" t="s">
        <v>18</v>
      </c>
      <c r="D5946" s="2">
        <v>45034</v>
      </c>
      <c r="E5946" s="2">
        <v>45035</v>
      </c>
      <c r="F5946" s="1" t="s">
        <v>40</v>
      </c>
      <c r="G5946" s="1" t="s">
        <v>31</v>
      </c>
      <c r="H5946" s="1" t="s">
        <v>51</v>
      </c>
      <c r="I5946" s="1">
        <v>323194.02</v>
      </c>
      <c r="J5946" s="1" t="s">
        <v>24</v>
      </c>
      <c r="K5946" s="1" t="s">
        <v>20</v>
      </c>
      <c r="N5946" s="3" t="str">
        <f>IF(LEFT(LOWER(C5946),1)="m","Male",IF(LEFT(LOWER(C5946),1)="f","Female","Unknown"))</f>
        <v>Male</v>
      </c>
      <c r="O5946" s="4" t="str">
        <f>IF(TRIM(LOWER(F5946))="neuro","Neurology",IF(TRIM(LOWER(F5946))="Neurology","Neurology",IF(TRIM(LOWER(F5946))="general ward","General",IF(TRIM(LOWER(F5946))="general","General",IF(TRIM(LOWER(F5946))="cardiology","Cardiology",IF(TRIM(LOWER(F5946))="Cardiology","Cardiology",IF(TRIM(LOWER(F5946))="Peads","Pediatrics",IF(TRIM(LOWER(F5946))="Pediatrics","Pediatrics",IF(TRIM(LOWER(F5946))="orthopedics","Orthopedics",IF(TRIM(LOWER(F5946))="Neurology","Neurology",IF(TRIM(LOWER(F5946))="Oncology","Oncology")))))))))))</f>
        <v>Pediatrics</v>
      </c>
      <c r="P5946" s="3" t="str">
        <f t="shared" si="552"/>
        <v>Private</v>
      </c>
      <c r="Q5946" s="5">
        <f t="shared" si="553"/>
        <v>1</v>
      </c>
      <c r="R5946" s="1">
        <f t="shared" si="554"/>
        <v>323194.02</v>
      </c>
      <c r="S5946" s="1">
        <f t="shared" si="555"/>
        <v>0</v>
      </c>
      <c r="T5946" s="1" t="str">
        <f t="shared" si="556"/>
        <v>0-17</v>
      </c>
      <c r="U5946" s="1" t="str">
        <f t="shared" si="557"/>
        <v>No</v>
      </c>
    </row>
    <row r="5947" spans="1:21">
      <c r="A5947" s="1">
        <v>5946</v>
      </c>
      <c r="B5947" s="1">
        <v>61</v>
      </c>
      <c r="C5947" s="1" t="s">
        <v>27</v>
      </c>
      <c r="D5947" s="2">
        <v>45624</v>
      </c>
      <c r="E5947" s="2">
        <v>45639</v>
      </c>
      <c r="F5947" s="1" t="s">
        <v>28</v>
      </c>
      <c r="G5947" s="1" t="s">
        <v>22</v>
      </c>
      <c r="H5947" s="1" t="s">
        <v>39</v>
      </c>
      <c r="I5947" s="1">
        <v>124970</v>
      </c>
      <c r="J5947" s="1" t="s">
        <v>38</v>
      </c>
      <c r="K5947" s="1" t="s">
        <v>25</v>
      </c>
      <c r="N5947" s="3" t="str">
        <f>IF(LEFT(LOWER(C5947),1)="m","Male",IF(LEFT(LOWER(C5947),1)="f","Female","Unknown"))</f>
        <v>Male</v>
      </c>
      <c r="O5947" s="4" t="str">
        <f>IF(TRIM(LOWER(F5947))="neuro","Neurology",IF(TRIM(LOWER(F5947))="Neurology","Neurology",IF(TRIM(LOWER(F5947))="general ward","General",IF(TRIM(LOWER(F5947))="general","General",IF(TRIM(LOWER(F5947))="cardiology","Cardiology",IF(TRIM(LOWER(F5947))="Cardiology","Cardiology",IF(TRIM(LOWER(F5947))="Peads","Pediatrics",IF(TRIM(LOWER(F5947))="Pediatrics","Pediatrics",IF(TRIM(LOWER(F5947))="orthopedics","Orthopedics",IF(TRIM(LOWER(F5947))="Neurology","Neurology",IF(TRIM(LOWER(F5947))="Oncology","Oncology")))))))))))</f>
        <v>Orthopedics</v>
      </c>
      <c r="P5947" s="3" t="str">
        <f t="shared" si="552"/>
        <v>Government</v>
      </c>
      <c r="Q5947" s="5">
        <f t="shared" si="553"/>
        <v>15</v>
      </c>
      <c r="R5947" s="1">
        <f t="shared" si="554"/>
        <v>124970</v>
      </c>
      <c r="S5947" s="1">
        <f t="shared" si="555"/>
        <v>1</v>
      </c>
      <c r="T5947" s="1" t="str">
        <f t="shared" si="556"/>
        <v>51-65</v>
      </c>
      <c r="U5947" s="1" t="str">
        <f t="shared" si="557"/>
        <v>No</v>
      </c>
    </row>
    <row r="5948" spans="1:21">
      <c r="A5948" s="1">
        <v>5947</v>
      </c>
      <c r="B5948" s="1">
        <v>84</v>
      </c>
      <c r="C5948" s="1" t="s">
        <v>27</v>
      </c>
      <c r="D5948" s="2">
        <v>45409</v>
      </c>
      <c r="E5948" s="2">
        <v>45413</v>
      </c>
      <c r="F5948" s="1" t="s">
        <v>49</v>
      </c>
      <c r="G5948" s="1" t="s">
        <v>41</v>
      </c>
      <c r="H5948" s="1" t="s">
        <v>47</v>
      </c>
      <c r="I5948" s="1">
        <v>344458.89</v>
      </c>
      <c r="J5948" s="1" t="s">
        <v>17</v>
      </c>
      <c r="K5948" s="1" t="s">
        <v>16</v>
      </c>
      <c r="N5948" s="3" t="str">
        <f>IF(LEFT(LOWER(C5948),1)="m","Male",IF(LEFT(LOWER(C5948),1)="f","Female","Unknown"))</f>
        <v>Male</v>
      </c>
      <c r="O5948" s="4" t="str">
        <f>IF(TRIM(LOWER(F5948))="neuro","Neurology",IF(TRIM(LOWER(F5948))="Neurology","Neurology",IF(TRIM(LOWER(F5948))="general ward","General",IF(TRIM(LOWER(F5948))="general","General",IF(TRIM(LOWER(F5948))="cardiology","Cardiology",IF(TRIM(LOWER(F5948))="Cardiology","Cardiology",IF(TRIM(LOWER(F5948))="Peads","Pediatrics",IF(TRIM(LOWER(F5948))="Pediatrics","Pediatrics",IF(TRIM(LOWER(F5948))="orthopedics","Orthopedics",IF(TRIM(LOWER(F5948))="Neurology","Neurology",IF(TRIM(LOWER(F5948))="Oncology","Oncology")))))))))))</f>
        <v>Oncology</v>
      </c>
      <c r="P5948" s="3" t="str">
        <f t="shared" si="552"/>
        <v>Unknown</v>
      </c>
      <c r="Q5948" s="5">
        <f t="shared" si="553"/>
        <v>4</v>
      </c>
      <c r="R5948" s="1">
        <f t="shared" si="554"/>
        <v>344458.89</v>
      </c>
      <c r="S5948" s="1">
        <f t="shared" si="555"/>
        <v>1</v>
      </c>
      <c r="T5948" s="1" t="str">
        <f t="shared" si="556"/>
        <v>66+</v>
      </c>
      <c r="U5948" s="1" t="str">
        <f t="shared" si="557"/>
        <v>Yes</v>
      </c>
    </row>
    <row r="5949" spans="1:21">
      <c r="A5949" s="1">
        <v>5948</v>
      </c>
      <c r="B5949" s="1">
        <v>80</v>
      </c>
      <c r="C5949" s="1" t="s">
        <v>27</v>
      </c>
      <c r="D5949" s="2">
        <v>45146</v>
      </c>
      <c r="E5949" s="2">
        <v>45151</v>
      </c>
      <c r="F5949" s="1" t="s">
        <v>30</v>
      </c>
      <c r="G5949" s="1" t="s">
        <v>36</v>
      </c>
      <c r="H5949" s="1" t="s">
        <v>32</v>
      </c>
      <c r="I5949" s="1">
        <v>262941.28000000003</v>
      </c>
      <c r="J5949" s="1" t="s">
        <v>17</v>
      </c>
      <c r="K5949" s="1" t="s">
        <v>17</v>
      </c>
      <c r="N5949" s="3" t="str">
        <f>IF(LEFT(LOWER(C5949),1)="m","Male",IF(LEFT(LOWER(C5949),1)="f","Female","Unknown"))</f>
        <v>Male</v>
      </c>
      <c r="O5949" s="4" t="str">
        <f>IF(TRIM(LOWER(F5949))="neuro","Neurology",IF(TRIM(LOWER(F5949))="Neurology","Neurology",IF(TRIM(LOWER(F5949))="general ward","General",IF(TRIM(LOWER(F5949))="general","General",IF(TRIM(LOWER(F5949))="cardiology","Cardiology",IF(TRIM(LOWER(F5949))="Cardiology","Cardiology",IF(TRIM(LOWER(F5949))="Peads","Pediatrics",IF(TRIM(LOWER(F5949))="Pediatrics","Pediatrics",IF(TRIM(LOWER(F5949))="orthopedics","Orthopedics",IF(TRIM(LOWER(F5949))="Neurology","Neurology",IF(TRIM(LOWER(F5949))="Oncology","Oncology")))))))))))</f>
        <v>Pediatrics</v>
      </c>
      <c r="P5949" s="3" t="str">
        <f t="shared" si="552"/>
        <v>Government</v>
      </c>
      <c r="Q5949" s="5">
        <f t="shared" si="553"/>
        <v>5</v>
      </c>
      <c r="R5949" s="1">
        <f t="shared" si="554"/>
        <v>262941.28000000003</v>
      </c>
      <c r="S5949" s="1">
        <f t="shared" si="555"/>
        <v>1</v>
      </c>
      <c r="T5949" s="1" t="str">
        <f t="shared" si="556"/>
        <v>66+</v>
      </c>
      <c r="U5949" s="1" t="str">
        <f t="shared" si="557"/>
        <v>Yes</v>
      </c>
    </row>
    <row r="5950" spans="1:21">
      <c r="A5950" s="1">
        <v>5949</v>
      </c>
      <c r="C5950" s="1" t="s">
        <v>12</v>
      </c>
      <c r="D5950" s="2">
        <v>45343</v>
      </c>
      <c r="E5950" s="2">
        <v>45358</v>
      </c>
      <c r="F5950" s="1" t="s">
        <v>13</v>
      </c>
      <c r="G5950" s="1" t="s">
        <v>33</v>
      </c>
      <c r="H5950" s="1" t="s">
        <v>15</v>
      </c>
      <c r="I5950" s="1">
        <v>117149.67</v>
      </c>
      <c r="J5950" s="1" t="s">
        <v>38</v>
      </c>
      <c r="K5950" s="1" t="s">
        <v>17</v>
      </c>
      <c r="N5950" s="3" t="str">
        <f>IF(LEFT(LOWER(C5950),1)="m","Male",IF(LEFT(LOWER(C5950),1)="f","Female","Unknown"))</f>
        <v>Unknown</v>
      </c>
      <c r="O5950" s="4" t="str">
        <f>IF(TRIM(LOWER(F5950))="neuro","Neurology",IF(TRIM(LOWER(F5950))="Neurology","Neurology",IF(TRIM(LOWER(F5950))="general ward","General",IF(TRIM(LOWER(F5950))="general","General",IF(TRIM(LOWER(F5950))="cardiology","Cardiology",IF(TRIM(LOWER(F5950))="Cardiology","Cardiology",IF(TRIM(LOWER(F5950))="Peads","Pediatrics",IF(TRIM(LOWER(F5950))="Pediatrics","Pediatrics",IF(TRIM(LOWER(F5950))="orthopedics","Orthopedics",IF(TRIM(LOWER(F5950))="Neurology","Neurology",IF(TRIM(LOWER(F5950))="Oncology","Oncology")))))))))))</f>
        <v>Neurology</v>
      </c>
      <c r="P5950" s="3" t="str">
        <f t="shared" si="552"/>
        <v>Self</v>
      </c>
      <c r="Q5950" s="5">
        <f t="shared" si="553"/>
        <v>15</v>
      </c>
      <c r="R5950" s="1">
        <f t="shared" si="554"/>
        <v>117149.67</v>
      </c>
      <c r="S5950" s="1">
        <f t="shared" si="555"/>
        <v>1</v>
      </c>
      <c r="T5950" s="1" t="str">
        <f t="shared" si="556"/>
        <v>0-17</v>
      </c>
      <c r="U5950" s="1" t="str">
        <f t="shared" si="557"/>
        <v>No</v>
      </c>
    </row>
    <row r="5951" spans="1:21">
      <c r="A5951" s="1">
        <v>5950</v>
      </c>
      <c r="B5951" s="1">
        <v>8</v>
      </c>
      <c r="C5951" s="1" t="s">
        <v>44</v>
      </c>
      <c r="D5951" s="2">
        <v>45018</v>
      </c>
      <c r="E5951" s="2">
        <v>45038</v>
      </c>
      <c r="F5951" s="1" t="s">
        <v>19</v>
      </c>
      <c r="G5951" s="1" t="s">
        <v>14</v>
      </c>
      <c r="H5951" s="1" t="s">
        <v>37</v>
      </c>
      <c r="I5951" s="1">
        <v>283377.67</v>
      </c>
      <c r="J5951" s="1" t="s">
        <v>24</v>
      </c>
      <c r="K5951" s="1" t="s">
        <v>20</v>
      </c>
      <c r="N5951" s="3" t="str">
        <f>IF(LEFT(LOWER(C5951),1)="m","Male",IF(LEFT(LOWER(C5951),1)="f","Female","Unknown"))</f>
        <v>Female</v>
      </c>
      <c r="O5951" s="4" t="str">
        <f>IF(TRIM(LOWER(F5951))="neuro","Neurology",IF(TRIM(LOWER(F5951))="Neurology","Neurology",IF(TRIM(LOWER(F5951))="general ward","General",IF(TRIM(LOWER(F5951))="general","General",IF(TRIM(LOWER(F5951))="cardiology","Cardiology",IF(TRIM(LOWER(F5951))="Cardiology","Cardiology",IF(TRIM(LOWER(F5951))="Peads","Pediatrics",IF(TRIM(LOWER(F5951))="Pediatrics","Pediatrics",IF(TRIM(LOWER(F5951))="orthopedics","Orthopedics",IF(TRIM(LOWER(F5951))="Neurology","Neurology",IF(TRIM(LOWER(F5951))="Oncology","Oncology")))))))))))</f>
        <v>General</v>
      </c>
      <c r="P5951" s="3" t="str">
        <f t="shared" si="552"/>
        <v>Private</v>
      </c>
      <c r="Q5951" s="5">
        <f t="shared" si="553"/>
        <v>20</v>
      </c>
      <c r="R5951" s="1">
        <f t="shared" si="554"/>
        <v>283377.67</v>
      </c>
      <c r="S5951" s="1">
        <f t="shared" si="555"/>
        <v>0</v>
      </c>
      <c r="T5951" s="1" t="str">
        <f t="shared" si="556"/>
        <v>0-17</v>
      </c>
      <c r="U5951" s="1" t="str">
        <f t="shared" si="557"/>
        <v>No</v>
      </c>
    </row>
    <row r="5952" spans="1:21">
      <c r="A5952" s="1">
        <v>5951</v>
      </c>
      <c r="B5952" s="1">
        <v>94</v>
      </c>
      <c r="C5952" s="1" t="s">
        <v>26</v>
      </c>
      <c r="D5952" s="2">
        <v>45359</v>
      </c>
      <c r="E5952" s="2">
        <v>45361</v>
      </c>
      <c r="F5952" s="1" t="s">
        <v>13</v>
      </c>
      <c r="G5952" s="1" t="s">
        <v>22</v>
      </c>
      <c r="H5952" s="1" t="s">
        <v>37</v>
      </c>
      <c r="I5952" s="1">
        <v>18035.439999999999</v>
      </c>
      <c r="J5952" s="1" t="s">
        <v>25</v>
      </c>
      <c r="K5952" s="1" t="s">
        <v>42</v>
      </c>
      <c r="N5952" s="3" t="str">
        <f>IF(LEFT(LOWER(C5952),1)="m","Male",IF(LEFT(LOWER(C5952),1)="f","Female","Unknown"))</f>
        <v>Female</v>
      </c>
      <c r="O5952" s="4" t="str">
        <f>IF(TRIM(LOWER(F5952))="neuro","Neurology",IF(TRIM(LOWER(F5952))="Neurology","Neurology",IF(TRIM(LOWER(F5952))="general ward","General",IF(TRIM(LOWER(F5952))="general","General",IF(TRIM(LOWER(F5952))="cardiology","Cardiology",IF(TRIM(LOWER(F5952))="Cardiology","Cardiology",IF(TRIM(LOWER(F5952))="Peads","Pediatrics",IF(TRIM(LOWER(F5952))="Pediatrics","Pediatrics",IF(TRIM(LOWER(F5952))="orthopedics","Orthopedics",IF(TRIM(LOWER(F5952))="Neurology","Neurology",IF(TRIM(LOWER(F5952))="Oncology","Oncology")))))))))))</f>
        <v>Neurology</v>
      </c>
      <c r="P5952" s="3" t="str">
        <f t="shared" si="552"/>
        <v>Government</v>
      </c>
      <c r="Q5952" s="5">
        <f t="shared" si="553"/>
        <v>2</v>
      </c>
      <c r="R5952" s="1">
        <f t="shared" si="554"/>
        <v>18035.439999999999</v>
      </c>
      <c r="S5952" s="1">
        <f t="shared" si="555"/>
        <v>0</v>
      </c>
      <c r="T5952" s="1" t="str">
        <f t="shared" si="556"/>
        <v>66+</v>
      </c>
      <c r="U5952" s="1" t="str">
        <f t="shared" si="557"/>
        <v>Yes</v>
      </c>
    </row>
    <row r="5953" spans="1:21">
      <c r="A5953" s="1">
        <v>5952</v>
      </c>
      <c r="B5953" s="1">
        <v>18</v>
      </c>
      <c r="C5953" s="1" t="s">
        <v>18</v>
      </c>
      <c r="D5953" s="2">
        <v>45371</v>
      </c>
      <c r="E5953" s="2">
        <v>45383</v>
      </c>
      <c r="F5953" s="1" t="s">
        <v>49</v>
      </c>
      <c r="G5953" s="1" t="s">
        <v>36</v>
      </c>
      <c r="I5953" s="1">
        <v>67068.69</v>
      </c>
      <c r="J5953" s="1" t="s">
        <v>42</v>
      </c>
      <c r="K5953" s="1" t="s">
        <v>38</v>
      </c>
      <c r="N5953" s="3" t="str">
        <f>IF(LEFT(LOWER(C5953),1)="m","Male",IF(LEFT(LOWER(C5953),1)="f","Female","Unknown"))</f>
        <v>Male</v>
      </c>
      <c r="O5953" s="4" t="str">
        <f>IF(TRIM(LOWER(F5953))="neuro","Neurology",IF(TRIM(LOWER(F5953))="Neurology","Neurology",IF(TRIM(LOWER(F5953))="general ward","General",IF(TRIM(LOWER(F5953))="general","General",IF(TRIM(LOWER(F5953))="cardiology","Cardiology",IF(TRIM(LOWER(F5953))="Cardiology","Cardiology",IF(TRIM(LOWER(F5953))="Peads","Pediatrics",IF(TRIM(LOWER(F5953))="Pediatrics","Pediatrics",IF(TRIM(LOWER(F5953))="orthopedics","Orthopedics",IF(TRIM(LOWER(F5953))="Neurology","Neurology",IF(TRIM(LOWER(F5953))="Oncology","Oncology")))))))))))</f>
        <v>Oncology</v>
      </c>
      <c r="P5953" s="3" t="str">
        <f t="shared" si="552"/>
        <v>Government</v>
      </c>
      <c r="Q5953" s="5">
        <f t="shared" si="553"/>
        <v>12</v>
      </c>
      <c r="R5953" s="1">
        <f t="shared" si="554"/>
        <v>67068.69</v>
      </c>
      <c r="S5953" s="1">
        <f t="shared" si="555"/>
        <v>0</v>
      </c>
      <c r="T5953" s="1" t="str">
        <f t="shared" si="556"/>
        <v>18-35</v>
      </c>
      <c r="U5953" s="1" t="str">
        <f t="shared" si="557"/>
        <v>No</v>
      </c>
    </row>
    <row r="5954" spans="1:21">
      <c r="A5954" s="1">
        <v>5953</v>
      </c>
      <c r="B5954" s="1">
        <v>46</v>
      </c>
      <c r="C5954" s="1" t="s">
        <v>27</v>
      </c>
      <c r="D5954" s="2">
        <v>45216</v>
      </c>
      <c r="E5954" s="2">
        <v>45235</v>
      </c>
      <c r="F5954" s="1" t="s">
        <v>49</v>
      </c>
      <c r="G5954" s="1" t="s">
        <v>33</v>
      </c>
      <c r="H5954" s="1" t="s">
        <v>32</v>
      </c>
      <c r="I5954" s="1">
        <v>258660.68</v>
      </c>
      <c r="J5954" s="1" t="s">
        <v>38</v>
      </c>
      <c r="K5954" s="1" t="s">
        <v>25</v>
      </c>
      <c r="N5954" s="3" t="str">
        <f>IF(LEFT(LOWER(C5954),1)="m","Male",IF(LEFT(LOWER(C5954),1)="f","Female","Unknown"))</f>
        <v>Male</v>
      </c>
      <c r="O5954" s="4" t="str">
        <f>IF(TRIM(LOWER(F5954))="neuro","Neurology",IF(TRIM(LOWER(F5954))="Neurology","Neurology",IF(TRIM(LOWER(F5954))="general ward","General",IF(TRIM(LOWER(F5954))="general","General",IF(TRIM(LOWER(F5954))="cardiology","Cardiology",IF(TRIM(LOWER(F5954))="Cardiology","Cardiology",IF(TRIM(LOWER(F5954))="Peads","Pediatrics",IF(TRIM(LOWER(F5954))="Pediatrics","Pediatrics",IF(TRIM(LOWER(F5954))="orthopedics","Orthopedics",IF(TRIM(LOWER(F5954))="Neurology","Neurology",IF(TRIM(LOWER(F5954))="Oncology","Oncology")))))))))))</f>
        <v>Oncology</v>
      </c>
      <c r="P5954" s="3" t="str">
        <f t="shared" si="552"/>
        <v>Self</v>
      </c>
      <c r="Q5954" s="5">
        <f t="shared" si="553"/>
        <v>19</v>
      </c>
      <c r="R5954" s="1">
        <f t="shared" si="554"/>
        <v>258660.68</v>
      </c>
      <c r="S5954" s="1">
        <f t="shared" si="555"/>
        <v>1</v>
      </c>
      <c r="T5954" s="1" t="str">
        <f t="shared" si="556"/>
        <v>36-50</v>
      </c>
      <c r="U5954" s="1" t="str">
        <f t="shared" si="557"/>
        <v>No</v>
      </c>
    </row>
    <row r="5955" spans="1:21">
      <c r="A5955" s="1">
        <v>5954</v>
      </c>
      <c r="B5955" s="1">
        <v>55</v>
      </c>
      <c r="C5955" s="1" t="s">
        <v>34</v>
      </c>
      <c r="D5955" s="2">
        <v>45229</v>
      </c>
      <c r="E5955" s="2">
        <v>45242</v>
      </c>
      <c r="F5955" s="1" t="s">
        <v>28</v>
      </c>
      <c r="G5955" s="1" t="s">
        <v>14</v>
      </c>
      <c r="H5955" s="1" t="s">
        <v>37</v>
      </c>
      <c r="I5955" s="1">
        <v>158545.68</v>
      </c>
      <c r="J5955" s="1" t="s">
        <v>16</v>
      </c>
      <c r="K5955" s="1" t="s">
        <v>17</v>
      </c>
      <c r="N5955" s="3" t="str">
        <f>IF(LEFT(LOWER(C5955),1)="m","Male",IF(LEFT(LOWER(C5955),1)="f","Female","Unknown"))</f>
        <v>Male</v>
      </c>
      <c r="O5955" s="4" t="str">
        <f>IF(TRIM(LOWER(F5955))="neuro","Neurology",IF(TRIM(LOWER(F5955))="Neurology","Neurology",IF(TRIM(LOWER(F5955))="general ward","General",IF(TRIM(LOWER(F5955))="general","General",IF(TRIM(LOWER(F5955))="cardiology","Cardiology",IF(TRIM(LOWER(F5955))="Cardiology","Cardiology",IF(TRIM(LOWER(F5955))="Peads","Pediatrics",IF(TRIM(LOWER(F5955))="Pediatrics","Pediatrics",IF(TRIM(LOWER(F5955))="orthopedics","Orthopedics",IF(TRIM(LOWER(F5955))="Neurology","Neurology",IF(TRIM(LOWER(F5955))="Oncology","Oncology")))))))))))</f>
        <v>Orthopedics</v>
      </c>
      <c r="P5955" s="3" t="str">
        <f t="shared" ref="P5955:P6018" si="558">IF(LOWER(G5955)="private","Private",
IF(LOWER(G5955)="govt","Government",
IF(LOWER(G5955)="government","Government",
IF(LOWER(G5955)="self","Self","Unknown"))))</f>
        <v>Private</v>
      </c>
      <c r="Q5955" s="5">
        <f t="shared" ref="Q5955:Q6018" si="559">IF(E5955&lt;D5955,"",E5955-D5955)</f>
        <v>13</v>
      </c>
      <c r="R5955" s="1">
        <f t="shared" ref="R5955:R6018" si="560">IF(I5955&lt;0,"",I5955)</f>
        <v>158545.68</v>
      </c>
      <c r="S5955" s="1">
        <f t="shared" ref="S5955:S6018" si="561">IF(OR(K5955="Yes",K5955="YES",K5955="Y"),1,0)</f>
        <v>1</v>
      </c>
      <c r="T5955" s="1" t="str">
        <f t="shared" ref="T5955:T6018" si="562">IF(B5955&lt;18,"0-17",                                                  IF(B5955&lt;36,"18-35",
IF(B5955&lt;51,"36-50",
IF(B5955&lt;66,"51-65","66+"))))</f>
        <v>51-65</v>
      </c>
      <c r="U5955" s="1" t="str">
        <f t="shared" ref="U5955:U6018" si="563">IF(OR(TRIM(UPPER(J5955))="YES",TRIM(UPPER(J5955))="Y"),"Yes",
IF(OR(TRIM(UPPER(J5955))="NO",TRIM(UPPER(J5955))="N"),"No","Unknown"))</f>
        <v>Yes</v>
      </c>
    </row>
    <row r="5956" spans="1:21">
      <c r="A5956" s="1">
        <v>5955</v>
      </c>
      <c r="B5956" s="1">
        <v>34</v>
      </c>
      <c r="C5956" s="1" t="s">
        <v>26</v>
      </c>
      <c r="D5956" s="2">
        <v>45120</v>
      </c>
      <c r="E5956" s="2">
        <v>45135</v>
      </c>
      <c r="F5956" s="1" t="s">
        <v>35</v>
      </c>
      <c r="G5956" s="1" t="s">
        <v>46</v>
      </c>
      <c r="I5956" s="1">
        <v>241431.03</v>
      </c>
      <c r="J5956" s="1" t="s">
        <v>17</v>
      </c>
      <c r="K5956" s="1" t="s">
        <v>16</v>
      </c>
      <c r="N5956" s="3" t="str">
        <f>IF(LEFT(LOWER(C5956),1)="m","Male",IF(LEFT(LOWER(C5956),1)="f","Female","Unknown"))</f>
        <v>Female</v>
      </c>
      <c r="O5956" s="4" t="str">
        <f>IF(TRIM(LOWER(F5956))="neuro","Neurology",IF(TRIM(LOWER(F5956))="Neurology","Neurology",IF(TRIM(LOWER(F5956))="general ward","General",IF(TRIM(LOWER(F5956))="general","General",IF(TRIM(LOWER(F5956))="cardiology","Cardiology",IF(TRIM(LOWER(F5956))="Cardiology","Cardiology",IF(TRIM(LOWER(F5956))="Peads","Pediatrics",IF(TRIM(LOWER(F5956))="Pediatrics","Pediatrics",IF(TRIM(LOWER(F5956))="orthopedics","Orthopedics",IF(TRIM(LOWER(F5956))="Neurology","Neurology",IF(TRIM(LOWER(F5956))="Oncology","Oncology")))))))))))</f>
        <v>Cardiology</v>
      </c>
      <c r="P5956" s="3" t="str">
        <f t="shared" si="558"/>
        <v>Self</v>
      </c>
      <c r="Q5956" s="5">
        <f t="shared" si="559"/>
        <v>15</v>
      </c>
      <c r="R5956" s="1">
        <f t="shared" si="560"/>
        <v>241431.03</v>
      </c>
      <c r="S5956" s="1">
        <f t="shared" si="561"/>
        <v>1</v>
      </c>
      <c r="T5956" s="1" t="str">
        <f t="shared" si="562"/>
        <v>18-35</v>
      </c>
      <c r="U5956" s="1" t="str">
        <f t="shared" si="563"/>
        <v>Yes</v>
      </c>
    </row>
    <row r="5957" spans="1:21">
      <c r="A5957" s="1">
        <v>5956</v>
      </c>
      <c r="B5957" s="1">
        <v>9</v>
      </c>
      <c r="C5957" s="1" t="s">
        <v>18</v>
      </c>
      <c r="D5957" s="2">
        <v>45638</v>
      </c>
      <c r="E5957" s="2">
        <v>45650</v>
      </c>
      <c r="F5957" s="1" t="s">
        <v>43</v>
      </c>
      <c r="G5957" s="1" t="s">
        <v>31</v>
      </c>
      <c r="H5957" s="1" t="s">
        <v>15</v>
      </c>
      <c r="I5957" s="1">
        <v>167003.4</v>
      </c>
      <c r="J5957" s="1" t="s">
        <v>42</v>
      </c>
      <c r="K5957" s="1" t="s">
        <v>17</v>
      </c>
      <c r="N5957" s="3" t="str">
        <f>IF(LEFT(LOWER(C5957),1)="m","Male",IF(LEFT(LOWER(C5957),1)="f","Female","Unknown"))</f>
        <v>Male</v>
      </c>
      <c r="O5957" s="4" t="str">
        <f>IF(TRIM(LOWER(F5957))="neuro","Neurology",IF(TRIM(LOWER(F5957))="Neurology","Neurology",IF(TRIM(LOWER(F5957))="general ward","General",IF(TRIM(LOWER(F5957))="general","General",IF(TRIM(LOWER(F5957))="cardiology","Cardiology",IF(TRIM(LOWER(F5957))="Cardiology","Cardiology",IF(TRIM(LOWER(F5957))="Peads","Pediatrics",IF(TRIM(LOWER(F5957))="Pediatrics","Pediatrics",IF(TRIM(LOWER(F5957))="orthopedics","Orthopedics",IF(TRIM(LOWER(F5957))="Neurology","Neurology",IF(TRIM(LOWER(F5957))="Oncology","Oncology")))))))))))</f>
        <v>Orthopedics</v>
      </c>
      <c r="P5957" s="3" t="str">
        <f t="shared" si="558"/>
        <v>Private</v>
      </c>
      <c r="Q5957" s="5">
        <f t="shared" si="559"/>
        <v>12</v>
      </c>
      <c r="R5957" s="1">
        <f t="shared" si="560"/>
        <v>167003.4</v>
      </c>
      <c r="S5957" s="1">
        <f t="shared" si="561"/>
        <v>1</v>
      </c>
      <c r="T5957" s="1" t="str">
        <f t="shared" si="562"/>
        <v>0-17</v>
      </c>
      <c r="U5957" s="1" t="str">
        <f t="shared" si="563"/>
        <v>No</v>
      </c>
    </row>
    <row r="5958" spans="1:21">
      <c r="A5958" s="1">
        <v>5957</v>
      </c>
      <c r="B5958" s="1">
        <v>80</v>
      </c>
      <c r="C5958" s="1" t="s">
        <v>27</v>
      </c>
      <c r="D5958" s="2">
        <v>45044</v>
      </c>
      <c r="E5958" s="2">
        <v>45051</v>
      </c>
      <c r="F5958" s="1" t="s">
        <v>52</v>
      </c>
      <c r="G5958" s="1" t="s">
        <v>14</v>
      </c>
      <c r="H5958" s="1" t="s">
        <v>15</v>
      </c>
      <c r="I5958" s="1">
        <v>327534.49</v>
      </c>
      <c r="J5958" s="1" t="s">
        <v>16</v>
      </c>
      <c r="K5958" s="1" t="s">
        <v>38</v>
      </c>
      <c r="N5958" s="3" t="str">
        <f>IF(LEFT(LOWER(C5958),1)="m","Male",IF(LEFT(LOWER(C5958),1)="f","Female","Unknown"))</f>
        <v>Male</v>
      </c>
      <c r="O5958" s="4" t="str">
        <f>IF(TRIM(LOWER(F5958))="neuro","Neurology",IF(TRIM(LOWER(F5958))="Neurology","Neurology",IF(TRIM(LOWER(F5958))="general ward","General",IF(TRIM(LOWER(F5958))="general","General",IF(TRIM(LOWER(F5958))="cardiology","Cardiology",IF(TRIM(LOWER(F5958))="Cardiology","Cardiology",IF(TRIM(LOWER(F5958))="Peads","Pediatrics",IF(TRIM(LOWER(F5958))="Pediatrics","Pediatrics",IF(TRIM(LOWER(F5958))="orthopedics","Orthopedics",IF(TRIM(LOWER(F5958))="Neurology","Neurology",IF(TRIM(LOWER(F5958))="Oncology","Oncology")))))))))))</f>
        <v>Oncology</v>
      </c>
      <c r="P5958" s="3" t="str">
        <f t="shared" si="558"/>
        <v>Private</v>
      </c>
      <c r="Q5958" s="5">
        <f t="shared" si="559"/>
        <v>7</v>
      </c>
      <c r="R5958" s="1">
        <f t="shared" si="560"/>
        <v>327534.49</v>
      </c>
      <c r="S5958" s="1">
        <f t="shared" si="561"/>
        <v>0</v>
      </c>
      <c r="T5958" s="1" t="str">
        <f t="shared" si="562"/>
        <v>66+</v>
      </c>
      <c r="U5958" s="1" t="str">
        <f t="shared" si="563"/>
        <v>Yes</v>
      </c>
    </row>
    <row r="5959" spans="1:21">
      <c r="A5959" s="1">
        <v>5958</v>
      </c>
      <c r="C5959" s="1" t="s">
        <v>18</v>
      </c>
      <c r="D5959" s="2">
        <v>44968</v>
      </c>
      <c r="E5959" s="2">
        <v>44988</v>
      </c>
      <c r="F5959" s="1" t="s">
        <v>19</v>
      </c>
      <c r="G5959" s="1" t="s">
        <v>31</v>
      </c>
      <c r="H5959" s="1" t="s">
        <v>39</v>
      </c>
      <c r="I5959" s="1">
        <v>195491.59</v>
      </c>
      <c r="J5959" s="1" t="s">
        <v>24</v>
      </c>
      <c r="K5959" s="1" t="s">
        <v>38</v>
      </c>
      <c r="N5959" s="3" t="str">
        <f>IF(LEFT(LOWER(C5959),1)="m","Male",IF(LEFT(LOWER(C5959),1)="f","Female","Unknown"))</f>
        <v>Male</v>
      </c>
      <c r="O5959" s="4" t="str">
        <f>IF(TRIM(LOWER(F5959))="neuro","Neurology",IF(TRIM(LOWER(F5959))="Neurology","Neurology",IF(TRIM(LOWER(F5959))="general ward","General",IF(TRIM(LOWER(F5959))="general","General",IF(TRIM(LOWER(F5959))="cardiology","Cardiology",IF(TRIM(LOWER(F5959))="Cardiology","Cardiology",IF(TRIM(LOWER(F5959))="Peads","Pediatrics",IF(TRIM(LOWER(F5959))="Pediatrics","Pediatrics",IF(TRIM(LOWER(F5959))="orthopedics","Orthopedics",IF(TRIM(LOWER(F5959))="Neurology","Neurology",IF(TRIM(LOWER(F5959))="Oncology","Oncology")))))))))))</f>
        <v>General</v>
      </c>
      <c r="P5959" s="3" t="str">
        <f t="shared" si="558"/>
        <v>Private</v>
      </c>
      <c r="Q5959" s="5">
        <f t="shared" si="559"/>
        <v>20</v>
      </c>
      <c r="R5959" s="1">
        <f t="shared" si="560"/>
        <v>195491.59</v>
      </c>
      <c r="S5959" s="1">
        <f t="shared" si="561"/>
        <v>0</v>
      </c>
      <c r="T5959" s="1" t="str">
        <f t="shared" si="562"/>
        <v>0-17</v>
      </c>
      <c r="U5959" s="1" t="str">
        <f t="shared" si="563"/>
        <v>No</v>
      </c>
    </row>
    <row r="5960" spans="1:21">
      <c r="A5960" s="1">
        <v>5959</v>
      </c>
      <c r="B5960" s="1">
        <v>77</v>
      </c>
      <c r="C5960" s="1" t="s">
        <v>18</v>
      </c>
      <c r="D5960" s="2">
        <v>45234</v>
      </c>
      <c r="E5960" s="2">
        <v>45250</v>
      </c>
      <c r="F5960" s="1" t="s">
        <v>21</v>
      </c>
      <c r="G5960" s="1" t="s">
        <v>36</v>
      </c>
      <c r="H5960" s="1" t="s">
        <v>47</v>
      </c>
      <c r="I5960" s="1">
        <v>95050.94</v>
      </c>
      <c r="J5960" s="1" t="s">
        <v>24</v>
      </c>
      <c r="K5960" s="1" t="s">
        <v>38</v>
      </c>
      <c r="N5960" s="3" t="str">
        <f>IF(LEFT(LOWER(C5960),1)="m","Male",IF(LEFT(LOWER(C5960),1)="f","Female","Unknown"))</f>
        <v>Male</v>
      </c>
      <c r="O5960" s="4" t="str">
        <f>IF(TRIM(LOWER(F5960))="neuro","Neurology",IF(TRIM(LOWER(F5960))="Neurology","Neurology",IF(TRIM(LOWER(F5960))="general ward","General",IF(TRIM(LOWER(F5960))="general","General",IF(TRIM(LOWER(F5960))="cardiology","Cardiology",IF(TRIM(LOWER(F5960))="Cardiology","Cardiology",IF(TRIM(LOWER(F5960))="Peads","Pediatrics",IF(TRIM(LOWER(F5960))="Pediatrics","Pediatrics",IF(TRIM(LOWER(F5960))="orthopedics","Orthopedics",IF(TRIM(LOWER(F5960))="Neurology","Neurology",IF(TRIM(LOWER(F5960))="Oncology","Oncology")))))))))))</f>
        <v>General</v>
      </c>
      <c r="P5960" s="3" t="str">
        <f t="shared" si="558"/>
        <v>Government</v>
      </c>
      <c r="Q5960" s="5">
        <f t="shared" si="559"/>
        <v>16</v>
      </c>
      <c r="R5960" s="1">
        <f t="shared" si="560"/>
        <v>95050.94</v>
      </c>
      <c r="S5960" s="1">
        <f t="shared" si="561"/>
        <v>0</v>
      </c>
      <c r="T5960" s="1" t="str">
        <f t="shared" si="562"/>
        <v>66+</v>
      </c>
      <c r="U5960" s="1" t="str">
        <f t="shared" si="563"/>
        <v>No</v>
      </c>
    </row>
    <row r="5961" spans="1:21">
      <c r="A5961" s="1">
        <v>5960</v>
      </c>
      <c r="B5961" s="1">
        <v>38</v>
      </c>
      <c r="C5961" s="1" t="s">
        <v>29</v>
      </c>
      <c r="D5961" s="2">
        <v>45244</v>
      </c>
      <c r="E5961" s="2">
        <v>45263</v>
      </c>
      <c r="F5961" s="1" t="s">
        <v>30</v>
      </c>
      <c r="G5961" s="1" t="s">
        <v>41</v>
      </c>
      <c r="H5961" s="1" t="s">
        <v>23</v>
      </c>
      <c r="I5961" s="1">
        <v>98989.34</v>
      </c>
      <c r="J5961" s="1" t="s">
        <v>24</v>
      </c>
      <c r="K5961" s="1" t="s">
        <v>42</v>
      </c>
      <c r="N5961" s="3" t="str">
        <f>IF(LEFT(LOWER(C5961),1)="m","Male",IF(LEFT(LOWER(C5961),1)="f","Female","Unknown"))</f>
        <v>Female</v>
      </c>
      <c r="O5961" s="4" t="str">
        <f>IF(TRIM(LOWER(F5961))="neuro","Neurology",IF(TRIM(LOWER(F5961))="Neurology","Neurology",IF(TRIM(LOWER(F5961))="general ward","General",IF(TRIM(LOWER(F5961))="general","General",IF(TRIM(LOWER(F5961))="cardiology","Cardiology",IF(TRIM(LOWER(F5961))="Cardiology","Cardiology",IF(TRIM(LOWER(F5961))="Peads","Pediatrics",IF(TRIM(LOWER(F5961))="Pediatrics","Pediatrics",IF(TRIM(LOWER(F5961))="orthopedics","Orthopedics",IF(TRIM(LOWER(F5961))="Neurology","Neurology",IF(TRIM(LOWER(F5961))="Oncology","Oncology")))))))))))</f>
        <v>Pediatrics</v>
      </c>
      <c r="P5961" s="3" t="str">
        <f t="shared" si="558"/>
        <v>Unknown</v>
      </c>
      <c r="Q5961" s="5">
        <f t="shared" si="559"/>
        <v>19</v>
      </c>
      <c r="R5961" s="1">
        <f t="shared" si="560"/>
        <v>98989.34</v>
      </c>
      <c r="S5961" s="1">
        <f t="shared" si="561"/>
        <v>0</v>
      </c>
      <c r="T5961" s="1" t="str">
        <f t="shared" si="562"/>
        <v>36-50</v>
      </c>
      <c r="U5961" s="1" t="str">
        <f t="shared" si="563"/>
        <v>No</v>
      </c>
    </row>
    <row r="5962" spans="1:21">
      <c r="A5962" s="1">
        <v>5961</v>
      </c>
      <c r="B5962" s="1">
        <v>43</v>
      </c>
      <c r="C5962" s="1" t="s">
        <v>34</v>
      </c>
      <c r="D5962" s="2">
        <v>45071</v>
      </c>
      <c r="E5962" s="2">
        <v>45087</v>
      </c>
      <c r="F5962" s="1" t="s">
        <v>50</v>
      </c>
      <c r="G5962" s="1" t="s">
        <v>41</v>
      </c>
      <c r="H5962" s="1" t="s">
        <v>51</v>
      </c>
      <c r="I5962" s="1">
        <v>24490.79</v>
      </c>
      <c r="J5962" s="1" t="s">
        <v>16</v>
      </c>
      <c r="K5962" s="1" t="s">
        <v>42</v>
      </c>
      <c r="N5962" s="3" t="str">
        <f>IF(LEFT(LOWER(C5962),1)="m","Male",IF(LEFT(LOWER(C5962),1)="f","Female","Unknown"))</f>
        <v>Male</v>
      </c>
      <c r="O5962" s="4" t="str">
        <f>IF(TRIM(LOWER(F5962))="neuro","Neurology",IF(TRIM(LOWER(F5962))="Neurology","Neurology",IF(TRIM(LOWER(F5962))="general ward","General",IF(TRIM(LOWER(F5962))="general","General",IF(TRIM(LOWER(F5962))="cardiology","Cardiology",IF(TRIM(LOWER(F5962))="Cardiology","Cardiology",IF(TRIM(LOWER(F5962))="Peads","Pediatrics",IF(TRIM(LOWER(F5962))="Pediatrics","Pediatrics",IF(TRIM(LOWER(F5962))="orthopedics","Orthopedics",IF(TRIM(LOWER(F5962))="Neurology","Neurology",IF(TRIM(LOWER(F5962))="Oncology","Oncology")))))))))))</f>
        <v>Cardiology</v>
      </c>
      <c r="P5962" s="3" t="str">
        <f t="shared" si="558"/>
        <v>Unknown</v>
      </c>
      <c r="Q5962" s="5">
        <f t="shared" si="559"/>
        <v>16</v>
      </c>
      <c r="R5962" s="1">
        <f t="shared" si="560"/>
        <v>24490.79</v>
      </c>
      <c r="S5962" s="1">
        <f t="shared" si="561"/>
        <v>0</v>
      </c>
      <c r="T5962" s="1" t="str">
        <f t="shared" si="562"/>
        <v>36-50</v>
      </c>
      <c r="U5962" s="1" t="str">
        <f t="shared" si="563"/>
        <v>Yes</v>
      </c>
    </row>
    <row r="5963" spans="1:21">
      <c r="A5963" s="1">
        <v>5962</v>
      </c>
      <c r="B5963" s="1">
        <v>33</v>
      </c>
      <c r="C5963" s="1" t="s">
        <v>44</v>
      </c>
      <c r="D5963" s="2">
        <v>45521</v>
      </c>
      <c r="E5963" s="2">
        <v>45529</v>
      </c>
      <c r="F5963" s="1" t="s">
        <v>52</v>
      </c>
      <c r="G5963" s="1" t="s">
        <v>22</v>
      </c>
      <c r="H5963" s="1" t="s">
        <v>37</v>
      </c>
      <c r="I5963" s="1">
        <v>20105.05</v>
      </c>
      <c r="J5963" s="1" t="s">
        <v>16</v>
      </c>
      <c r="K5963" s="1" t="s">
        <v>20</v>
      </c>
      <c r="N5963" s="3" t="str">
        <f>IF(LEFT(LOWER(C5963),1)="m","Male",IF(LEFT(LOWER(C5963),1)="f","Female","Unknown"))</f>
        <v>Female</v>
      </c>
      <c r="O5963" s="4" t="str">
        <f>IF(TRIM(LOWER(F5963))="neuro","Neurology",IF(TRIM(LOWER(F5963))="Neurology","Neurology",IF(TRIM(LOWER(F5963))="general ward","General",IF(TRIM(LOWER(F5963))="general","General",IF(TRIM(LOWER(F5963))="cardiology","Cardiology",IF(TRIM(LOWER(F5963))="Cardiology","Cardiology",IF(TRIM(LOWER(F5963))="Peads","Pediatrics",IF(TRIM(LOWER(F5963))="Pediatrics","Pediatrics",IF(TRIM(LOWER(F5963))="orthopedics","Orthopedics",IF(TRIM(LOWER(F5963))="Neurology","Neurology",IF(TRIM(LOWER(F5963))="Oncology","Oncology")))))))))))</f>
        <v>Oncology</v>
      </c>
      <c r="P5963" s="3" t="str">
        <f t="shared" si="558"/>
        <v>Government</v>
      </c>
      <c r="Q5963" s="5">
        <f t="shared" si="559"/>
        <v>8</v>
      </c>
      <c r="R5963" s="1">
        <f t="shared" si="560"/>
        <v>20105.05</v>
      </c>
      <c r="S5963" s="1">
        <f t="shared" si="561"/>
        <v>0</v>
      </c>
      <c r="T5963" s="1" t="str">
        <f t="shared" si="562"/>
        <v>18-35</v>
      </c>
      <c r="U5963" s="1" t="str">
        <f t="shared" si="563"/>
        <v>Yes</v>
      </c>
    </row>
    <row r="5964" spans="1:21">
      <c r="A5964" s="1">
        <v>5963</v>
      </c>
      <c r="B5964" s="1">
        <v>27</v>
      </c>
      <c r="C5964" s="1" t="s">
        <v>29</v>
      </c>
      <c r="D5964" s="2">
        <v>45407</v>
      </c>
      <c r="E5964" s="2">
        <v>45418</v>
      </c>
      <c r="F5964" s="1" t="s">
        <v>45</v>
      </c>
      <c r="G5964" s="1" t="s">
        <v>31</v>
      </c>
      <c r="H5964" s="1" t="s">
        <v>15</v>
      </c>
      <c r="I5964" s="1">
        <v>170983.66</v>
      </c>
      <c r="J5964" s="1" t="s">
        <v>42</v>
      </c>
      <c r="K5964" s="1" t="s">
        <v>20</v>
      </c>
      <c r="N5964" s="3" t="str">
        <f>IF(LEFT(LOWER(C5964),1)="m","Male",IF(LEFT(LOWER(C5964),1)="f","Female","Unknown"))</f>
        <v>Female</v>
      </c>
      <c r="O5964" s="4" t="str">
        <f>IF(TRIM(LOWER(F5964))="neuro","Neurology",IF(TRIM(LOWER(F5964))="Neurology","Neurology",IF(TRIM(LOWER(F5964))="general ward","General",IF(TRIM(LOWER(F5964))="general","General",IF(TRIM(LOWER(F5964))="cardiology","Cardiology",IF(TRIM(LOWER(F5964))="Cardiology","Cardiology",IF(TRIM(LOWER(F5964))="Peads","Pediatrics",IF(TRIM(LOWER(F5964))="Pediatrics","Pediatrics",IF(TRIM(LOWER(F5964))="orthopedics","Orthopedics",IF(TRIM(LOWER(F5964))="Neurology","Neurology",IF(TRIM(LOWER(F5964))="Oncology","Oncology")))))))))))</f>
        <v>Neurology</v>
      </c>
      <c r="P5964" s="3" t="str">
        <f t="shared" si="558"/>
        <v>Private</v>
      </c>
      <c r="Q5964" s="5">
        <f t="shared" si="559"/>
        <v>11</v>
      </c>
      <c r="R5964" s="1">
        <f t="shared" si="560"/>
        <v>170983.66</v>
      </c>
      <c r="S5964" s="1">
        <f t="shared" si="561"/>
        <v>0</v>
      </c>
      <c r="T5964" s="1" t="str">
        <f t="shared" si="562"/>
        <v>18-35</v>
      </c>
      <c r="U5964" s="1" t="str">
        <f t="shared" si="563"/>
        <v>No</v>
      </c>
    </row>
    <row r="5965" spans="1:21">
      <c r="A5965" s="1">
        <v>5964</v>
      </c>
      <c r="B5965" s="1">
        <v>93</v>
      </c>
      <c r="C5965" s="1" t="s">
        <v>29</v>
      </c>
      <c r="D5965" s="2">
        <v>45313</v>
      </c>
      <c r="E5965" s="2">
        <v>45326</v>
      </c>
      <c r="F5965" s="1" t="s">
        <v>13</v>
      </c>
      <c r="G5965" s="1" t="s">
        <v>22</v>
      </c>
      <c r="H5965" s="1" t="s">
        <v>37</v>
      </c>
      <c r="I5965" s="1">
        <v>121034.61</v>
      </c>
      <c r="J5965" s="1" t="s">
        <v>25</v>
      </c>
      <c r="K5965" s="1" t="s">
        <v>25</v>
      </c>
      <c r="N5965" s="3" t="str">
        <f>IF(LEFT(LOWER(C5965),1)="m","Male",IF(LEFT(LOWER(C5965),1)="f","Female","Unknown"))</f>
        <v>Female</v>
      </c>
      <c r="O5965" s="4" t="str">
        <f>IF(TRIM(LOWER(F5965))="neuro","Neurology",IF(TRIM(LOWER(F5965))="Neurology","Neurology",IF(TRIM(LOWER(F5965))="general ward","General",IF(TRIM(LOWER(F5965))="general","General",IF(TRIM(LOWER(F5965))="cardiology","Cardiology",IF(TRIM(LOWER(F5965))="Cardiology","Cardiology",IF(TRIM(LOWER(F5965))="Peads","Pediatrics",IF(TRIM(LOWER(F5965))="Pediatrics","Pediatrics",IF(TRIM(LOWER(F5965))="orthopedics","Orthopedics",IF(TRIM(LOWER(F5965))="Neurology","Neurology",IF(TRIM(LOWER(F5965))="Oncology","Oncology")))))))))))</f>
        <v>Neurology</v>
      </c>
      <c r="P5965" s="3" t="str">
        <f t="shared" si="558"/>
        <v>Government</v>
      </c>
      <c r="Q5965" s="5">
        <f t="shared" si="559"/>
        <v>13</v>
      </c>
      <c r="R5965" s="1">
        <f t="shared" si="560"/>
        <v>121034.61</v>
      </c>
      <c r="S5965" s="1">
        <f t="shared" si="561"/>
        <v>1</v>
      </c>
      <c r="T5965" s="1" t="str">
        <f t="shared" si="562"/>
        <v>66+</v>
      </c>
      <c r="U5965" s="1" t="str">
        <f t="shared" si="563"/>
        <v>Yes</v>
      </c>
    </row>
    <row r="5966" spans="1:21">
      <c r="A5966" s="1">
        <v>5965</v>
      </c>
      <c r="B5966" s="1">
        <v>58</v>
      </c>
      <c r="C5966" s="1" t="s">
        <v>34</v>
      </c>
      <c r="D5966" s="2">
        <v>45100</v>
      </c>
      <c r="E5966" s="2">
        <v>45113</v>
      </c>
      <c r="F5966" s="1" t="s">
        <v>13</v>
      </c>
      <c r="G5966" s="1" t="s">
        <v>36</v>
      </c>
      <c r="I5966" s="1">
        <v>291752.98</v>
      </c>
      <c r="J5966" s="1" t="s">
        <v>38</v>
      </c>
      <c r="K5966" s="1" t="s">
        <v>17</v>
      </c>
      <c r="N5966" s="3" t="str">
        <f>IF(LEFT(LOWER(C5966),1)="m","Male",IF(LEFT(LOWER(C5966),1)="f","Female","Unknown"))</f>
        <v>Male</v>
      </c>
      <c r="O5966" s="4" t="str">
        <f>IF(TRIM(LOWER(F5966))="neuro","Neurology",IF(TRIM(LOWER(F5966))="Neurology","Neurology",IF(TRIM(LOWER(F5966))="general ward","General",IF(TRIM(LOWER(F5966))="general","General",IF(TRIM(LOWER(F5966))="cardiology","Cardiology",IF(TRIM(LOWER(F5966))="Cardiology","Cardiology",IF(TRIM(LOWER(F5966))="Peads","Pediatrics",IF(TRIM(LOWER(F5966))="Pediatrics","Pediatrics",IF(TRIM(LOWER(F5966))="orthopedics","Orthopedics",IF(TRIM(LOWER(F5966))="Neurology","Neurology",IF(TRIM(LOWER(F5966))="Oncology","Oncology")))))))))))</f>
        <v>Neurology</v>
      </c>
      <c r="P5966" s="3" t="str">
        <f t="shared" si="558"/>
        <v>Government</v>
      </c>
      <c r="Q5966" s="5">
        <f t="shared" si="559"/>
        <v>13</v>
      </c>
      <c r="R5966" s="1">
        <f t="shared" si="560"/>
        <v>291752.98</v>
      </c>
      <c r="S5966" s="1">
        <f t="shared" si="561"/>
        <v>1</v>
      </c>
      <c r="T5966" s="1" t="str">
        <f t="shared" si="562"/>
        <v>51-65</v>
      </c>
      <c r="U5966" s="1" t="str">
        <f t="shared" si="563"/>
        <v>No</v>
      </c>
    </row>
    <row r="5967" spans="1:21">
      <c r="A5967" s="1">
        <v>5966</v>
      </c>
      <c r="B5967" s="1">
        <v>60</v>
      </c>
      <c r="C5967" s="1" t="s">
        <v>34</v>
      </c>
      <c r="D5967" s="2">
        <v>45607</v>
      </c>
      <c r="E5967" s="2">
        <v>45626</v>
      </c>
      <c r="F5967" s="1" t="s">
        <v>40</v>
      </c>
      <c r="G5967" s="1" t="s">
        <v>14</v>
      </c>
      <c r="H5967" s="1" t="s">
        <v>37</v>
      </c>
      <c r="I5967" s="1">
        <v>343568.47</v>
      </c>
      <c r="J5967" s="1" t="s">
        <v>24</v>
      </c>
      <c r="K5967" s="1" t="s">
        <v>42</v>
      </c>
      <c r="N5967" s="3" t="str">
        <f>IF(LEFT(LOWER(C5967),1)="m","Male",IF(LEFT(LOWER(C5967),1)="f","Female","Unknown"))</f>
        <v>Male</v>
      </c>
      <c r="O5967" s="4" t="str">
        <f>IF(TRIM(LOWER(F5967))="neuro","Neurology",IF(TRIM(LOWER(F5967))="Neurology","Neurology",IF(TRIM(LOWER(F5967))="general ward","General",IF(TRIM(LOWER(F5967))="general","General",IF(TRIM(LOWER(F5967))="cardiology","Cardiology",IF(TRIM(LOWER(F5967))="Cardiology","Cardiology",IF(TRIM(LOWER(F5967))="Peads","Pediatrics",IF(TRIM(LOWER(F5967))="Pediatrics","Pediatrics",IF(TRIM(LOWER(F5967))="orthopedics","Orthopedics",IF(TRIM(LOWER(F5967))="Neurology","Neurology",IF(TRIM(LOWER(F5967))="Oncology","Oncology")))))))))))</f>
        <v>Pediatrics</v>
      </c>
      <c r="P5967" s="3" t="str">
        <f t="shared" si="558"/>
        <v>Private</v>
      </c>
      <c r="Q5967" s="5">
        <f t="shared" si="559"/>
        <v>19</v>
      </c>
      <c r="R5967" s="1">
        <f t="shared" si="560"/>
        <v>343568.47</v>
      </c>
      <c r="S5967" s="1">
        <f t="shared" si="561"/>
        <v>0</v>
      </c>
      <c r="T5967" s="1" t="str">
        <f t="shared" si="562"/>
        <v>51-65</v>
      </c>
      <c r="U5967" s="1" t="str">
        <f t="shared" si="563"/>
        <v>No</v>
      </c>
    </row>
    <row r="5968" spans="1:21">
      <c r="A5968" s="1">
        <v>5967</v>
      </c>
      <c r="B5968" s="1">
        <v>67</v>
      </c>
      <c r="C5968" s="1" t="s">
        <v>34</v>
      </c>
      <c r="D5968" s="2">
        <v>45520</v>
      </c>
      <c r="E5968" s="2">
        <v>45530</v>
      </c>
      <c r="F5968" s="1" t="s">
        <v>13</v>
      </c>
      <c r="G5968" s="1" t="s">
        <v>41</v>
      </c>
      <c r="H5968" s="1" t="s">
        <v>47</v>
      </c>
      <c r="I5968" s="1">
        <v>199095.12</v>
      </c>
      <c r="J5968" s="1" t="s">
        <v>24</v>
      </c>
      <c r="K5968" s="1" t="s">
        <v>20</v>
      </c>
      <c r="N5968" s="3" t="str">
        <f>IF(LEFT(LOWER(C5968),1)="m","Male",IF(LEFT(LOWER(C5968),1)="f","Female","Unknown"))</f>
        <v>Male</v>
      </c>
      <c r="O5968" s="4" t="str">
        <f>IF(TRIM(LOWER(F5968))="neuro","Neurology",IF(TRIM(LOWER(F5968))="Neurology","Neurology",IF(TRIM(LOWER(F5968))="general ward","General",IF(TRIM(LOWER(F5968))="general","General",IF(TRIM(LOWER(F5968))="cardiology","Cardiology",IF(TRIM(LOWER(F5968))="Cardiology","Cardiology",IF(TRIM(LOWER(F5968))="Peads","Pediatrics",IF(TRIM(LOWER(F5968))="Pediatrics","Pediatrics",IF(TRIM(LOWER(F5968))="orthopedics","Orthopedics",IF(TRIM(LOWER(F5968))="Neurology","Neurology",IF(TRIM(LOWER(F5968))="Oncology","Oncology")))))))))))</f>
        <v>Neurology</v>
      </c>
      <c r="P5968" s="3" t="str">
        <f t="shared" si="558"/>
        <v>Unknown</v>
      </c>
      <c r="Q5968" s="5">
        <f t="shared" si="559"/>
        <v>10</v>
      </c>
      <c r="R5968" s="1">
        <f t="shared" si="560"/>
        <v>199095.12</v>
      </c>
      <c r="S5968" s="1">
        <f t="shared" si="561"/>
        <v>0</v>
      </c>
      <c r="T5968" s="1" t="str">
        <f t="shared" si="562"/>
        <v>66+</v>
      </c>
      <c r="U5968" s="1" t="str">
        <f t="shared" si="563"/>
        <v>No</v>
      </c>
    </row>
    <row r="5969" spans="1:21">
      <c r="A5969" s="1">
        <v>5968</v>
      </c>
      <c r="C5969" s="1" t="s">
        <v>34</v>
      </c>
      <c r="D5969" s="2">
        <v>45473</v>
      </c>
      <c r="E5969" s="2">
        <v>45478</v>
      </c>
      <c r="F5969" s="1" t="s">
        <v>43</v>
      </c>
      <c r="G5969" s="1" t="s">
        <v>41</v>
      </c>
      <c r="H5969" s="1" t="s">
        <v>48</v>
      </c>
      <c r="I5969" s="1">
        <v>184391.5</v>
      </c>
      <c r="J5969" s="1" t="s">
        <v>25</v>
      </c>
      <c r="K5969" s="1" t="s">
        <v>20</v>
      </c>
      <c r="N5969" s="3" t="str">
        <f>IF(LEFT(LOWER(C5969),1)="m","Male",IF(LEFT(LOWER(C5969),1)="f","Female","Unknown"))</f>
        <v>Male</v>
      </c>
      <c r="O5969" s="4" t="str">
        <f>IF(TRIM(LOWER(F5969))="neuro","Neurology",IF(TRIM(LOWER(F5969))="Neurology","Neurology",IF(TRIM(LOWER(F5969))="general ward","General",IF(TRIM(LOWER(F5969))="general","General",IF(TRIM(LOWER(F5969))="cardiology","Cardiology",IF(TRIM(LOWER(F5969))="Cardiology","Cardiology",IF(TRIM(LOWER(F5969))="Peads","Pediatrics",IF(TRIM(LOWER(F5969))="Pediatrics","Pediatrics",IF(TRIM(LOWER(F5969))="orthopedics","Orthopedics",IF(TRIM(LOWER(F5969))="Neurology","Neurology",IF(TRIM(LOWER(F5969))="Oncology","Oncology")))))))))))</f>
        <v>Orthopedics</v>
      </c>
      <c r="P5969" s="3" t="str">
        <f t="shared" si="558"/>
        <v>Unknown</v>
      </c>
      <c r="Q5969" s="5">
        <f t="shared" si="559"/>
        <v>5</v>
      </c>
      <c r="R5969" s="1">
        <f t="shared" si="560"/>
        <v>184391.5</v>
      </c>
      <c r="S5969" s="1">
        <f t="shared" si="561"/>
        <v>0</v>
      </c>
      <c r="T5969" s="1" t="str">
        <f t="shared" si="562"/>
        <v>0-17</v>
      </c>
      <c r="U5969" s="1" t="str">
        <f t="shared" si="563"/>
        <v>Yes</v>
      </c>
    </row>
    <row r="5970" spans="1:21">
      <c r="A5970" s="1">
        <v>5969</v>
      </c>
      <c r="B5970" s="1">
        <v>60</v>
      </c>
      <c r="C5970" s="1" t="s">
        <v>12</v>
      </c>
      <c r="D5970" s="2">
        <v>45103</v>
      </c>
      <c r="E5970" s="2">
        <v>45105</v>
      </c>
      <c r="F5970" s="1" t="s">
        <v>40</v>
      </c>
      <c r="G5970" s="1" t="s">
        <v>33</v>
      </c>
      <c r="H5970" s="1" t="s">
        <v>32</v>
      </c>
      <c r="I5970" s="1">
        <v>316737.65000000002</v>
      </c>
      <c r="J5970" s="1" t="s">
        <v>42</v>
      </c>
      <c r="K5970" s="1" t="s">
        <v>38</v>
      </c>
      <c r="N5970" s="3" t="str">
        <f>IF(LEFT(LOWER(C5970),1)="m","Male",IF(LEFT(LOWER(C5970),1)="f","Female","Unknown"))</f>
        <v>Unknown</v>
      </c>
      <c r="O5970" s="4" t="str">
        <f>IF(TRIM(LOWER(F5970))="neuro","Neurology",IF(TRIM(LOWER(F5970))="Neurology","Neurology",IF(TRIM(LOWER(F5970))="general ward","General",IF(TRIM(LOWER(F5970))="general","General",IF(TRIM(LOWER(F5970))="cardiology","Cardiology",IF(TRIM(LOWER(F5970))="Cardiology","Cardiology",IF(TRIM(LOWER(F5970))="Peads","Pediatrics",IF(TRIM(LOWER(F5970))="Pediatrics","Pediatrics",IF(TRIM(LOWER(F5970))="orthopedics","Orthopedics",IF(TRIM(LOWER(F5970))="Neurology","Neurology",IF(TRIM(LOWER(F5970))="Oncology","Oncology")))))))))))</f>
        <v>Pediatrics</v>
      </c>
      <c r="P5970" s="3" t="str">
        <f t="shared" si="558"/>
        <v>Self</v>
      </c>
      <c r="Q5970" s="5">
        <f t="shared" si="559"/>
        <v>2</v>
      </c>
      <c r="R5970" s="1">
        <f t="shared" si="560"/>
        <v>316737.65000000002</v>
      </c>
      <c r="S5970" s="1">
        <f t="shared" si="561"/>
        <v>0</v>
      </c>
      <c r="T5970" s="1" t="str">
        <f t="shared" si="562"/>
        <v>51-65</v>
      </c>
      <c r="U5970" s="1" t="str">
        <f t="shared" si="563"/>
        <v>No</v>
      </c>
    </row>
    <row r="5971" spans="1:21">
      <c r="A5971" s="1">
        <v>5970</v>
      </c>
      <c r="B5971" s="1">
        <v>91</v>
      </c>
      <c r="C5971" s="1" t="s">
        <v>26</v>
      </c>
      <c r="D5971" s="2">
        <v>45038</v>
      </c>
      <c r="E5971" s="2">
        <v>45042</v>
      </c>
      <c r="F5971" s="1" t="s">
        <v>30</v>
      </c>
      <c r="G5971" s="1" t="s">
        <v>14</v>
      </c>
      <c r="H5971" s="1" t="s">
        <v>47</v>
      </c>
      <c r="I5971" s="1">
        <v>62564.85</v>
      </c>
      <c r="J5971" s="1" t="s">
        <v>42</v>
      </c>
      <c r="K5971" s="1" t="s">
        <v>20</v>
      </c>
      <c r="N5971" s="3" t="str">
        <f>IF(LEFT(LOWER(C5971),1)="m","Male",IF(LEFT(LOWER(C5971),1)="f","Female","Unknown"))</f>
        <v>Female</v>
      </c>
      <c r="O5971" s="4" t="str">
        <f>IF(TRIM(LOWER(F5971))="neuro","Neurology",IF(TRIM(LOWER(F5971))="Neurology","Neurology",IF(TRIM(LOWER(F5971))="general ward","General",IF(TRIM(LOWER(F5971))="general","General",IF(TRIM(LOWER(F5971))="cardiology","Cardiology",IF(TRIM(LOWER(F5971))="Cardiology","Cardiology",IF(TRIM(LOWER(F5971))="Peads","Pediatrics",IF(TRIM(LOWER(F5971))="Pediatrics","Pediatrics",IF(TRIM(LOWER(F5971))="orthopedics","Orthopedics",IF(TRIM(LOWER(F5971))="Neurology","Neurology",IF(TRIM(LOWER(F5971))="Oncology","Oncology")))))))))))</f>
        <v>Pediatrics</v>
      </c>
      <c r="P5971" s="3" t="str">
        <f t="shared" si="558"/>
        <v>Private</v>
      </c>
      <c r="Q5971" s="5">
        <f t="shared" si="559"/>
        <v>4</v>
      </c>
      <c r="R5971" s="1">
        <f t="shared" si="560"/>
        <v>62564.85</v>
      </c>
      <c r="S5971" s="1">
        <f t="shared" si="561"/>
        <v>0</v>
      </c>
      <c r="T5971" s="1" t="str">
        <f t="shared" si="562"/>
        <v>66+</v>
      </c>
      <c r="U5971" s="1" t="str">
        <f t="shared" si="563"/>
        <v>No</v>
      </c>
    </row>
    <row r="5972" spans="1:21">
      <c r="A5972" s="1">
        <v>5971</v>
      </c>
      <c r="B5972" s="1">
        <v>41</v>
      </c>
      <c r="C5972" s="1" t="s">
        <v>34</v>
      </c>
      <c r="D5972" s="2">
        <v>45529</v>
      </c>
      <c r="E5972" s="2">
        <v>45536</v>
      </c>
      <c r="F5972" s="1" t="s">
        <v>30</v>
      </c>
      <c r="G5972" s="1" t="s">
        <v>36</v>
      </c>
      <c r="H5972" s="1" t="s">
        <v>37</v>
      </c>
      <c r="I5972" s="1">
        <v>297042.52</v>
      </c>
      <c r="J5972" s="1" t="s">
        <v>24</v>
      </c>
      <c r="K5972" s="1" t="s">
        <v>16</v>
      </c>
      <c r="N5972" s="3" t="str">
        <f>IF(LEFT(LOWER(C5972),1)="m","Male",IF(LEFT(LOWER(C5972),1)="f","Female","Unknown"))</f>
        <v>Male</v>
      </c>
      <c r="O5972" s="4" t="str">
        <f>IF(TRIM(LOWER(F5972))="neuro","Neurology",IF(TRIM(LOWER(F5972))="Neurology","Neurology",IF(TRIM(LOWER(F5972))="general ward","General",IF(TRIM(LOWER(F5972))="general","General",IF(TRIM(LOWER(F5972))="cardiology","Cardiology",IF(TRIM(LOWER(F5972))="Cardiology","Cardiology",IF(TRIM(LOWER(F5972))="Peads","Pediatrics",IF(TRIM(LOWER(F5972))="Pediatrics","Pediatrics",IF(TRIM(LOWER(F5972))="orthopedics","Orthopedics",IF(TRIM(LOWER(F5972))="Neurology","Neurology",IF(TRIM(LOWER(F5972))="Oncology","Oncology")))))))))))</f>
        <v>Pediatrics</v>
      </c>
      <c r="P5972" s="3" t="str">
        <f t="shared" si="558"/>
        <v>Government</v>
      </c>
      <c r="Q5972" s="5">
        <f t="shared" si="559"/>
        <v>7</v>
      </c>
      <c r="R5972" s="1">
        <f t="shared" si="560"/>
        <v>297042.52</v>
      </c>
      <c r="S5972" s="1">
        <f t="shared" si="561"/>
        <v>1</v>
      </c>
      <c r="T5972" s="1" t="str">
        <f t="shared" si="562"/>
        <v>36-50</v>
      </c>
      <c r="U5972" s="1" t="str">
        <f t="shared" si="563"/>
        <v>No</v>
      </c>
    </row>
    <row r="5973" spans="1:21">
      <c r="A5973" s="1">
        <v>5972</v>
      </c>
      <c r="B5973" s="1">
        <v>58</v>
      </c>
      <c r="C5973" s="1" t="s">
        <v>27</v>
      </c>
      <c r="D5973" s="2">
        <v>45529</v>
      </c>
      <c r="E5973" s="2">
        <v>45534</v>
      </c>
      <c r="F5973" s="1" t="s">
        <v>50</v>
      </c>
      <c r="G5973" s="1" t="s">
        <v>36</v>
      </c>
      <c r="H5973" s="1" t="s">
        <v>37</v>
      </c>
      <c r="I5973" s="1">
        <v>169824.02</v>
      </c>
      <c r="J5973" s="1" t="s">
        <v>24</v>
      </c>
      <c r="K5973" s="1" t="s">
        <v>25</v>
      </c>
      <c r="N5973" s="3" t="str">
        <f>IF(LEFT(LOWER(C5973),1)="m","Male",IF(LEFT(LOWER(C5973),1)="f","Female","Unknown"))</f>
        <v>Male</v>
      </c>
      <c r="O5973" s="4" t="str">
        <f>IF(TRIM(LOWER(F5973))="neuro","Neurology",IF(TRIM(LOWER(F5973))="Neurology","Neurology",IF(TRIM(LOWER(F5973))="general ward","General",IF(TRIM(LOWER(F5973))="general","General",IF(TRIM(LOWER(F5973))="cardiology","Cardiology",IF(TRIM(LOWER(F5973))="Cardiology","Cardiology",IF(TRIM(LOWER(F5973))="Peads","Pediatrics",IF(TRIM(LOWER(F5973))="Pediatrics","Pediatrics",IF(TRIM(LOWER(F5973))="orthopedics","Orthopedics",IF(TRIM(LOWER(F5973))="Neurology","Neurology",IF(TRIM(LOWER(F5973))="Oncology","Oncology")))))))))))</f>
        <v>Cardiology</v>
      </c>
      <c r="P5973" s="3" t="str">
        <f t="shared" si="558"/>
        <v>Government</v>
      </c>
      <c r="Q5973" s="5">
        <f t="shared" si="559"/>
        <v>5</v>
      </c>
      <c r="R5973" s="1">
        <f t="shared" si="560"/>
        <v>169824.02</v>
      </c>
      <c r="S5973" s="1">
        <f t="shared" si="561"/>
        <v>1</v>
      </c>
      <c r="T5973" s="1" t="str">
        <f t="shared" si="562"/>
        <v>51-65</v>
      </c>
      <c r="U5973" s="1" t="str">
        <f t="shared" si="563"/>
        <v>No</v>
      </c>
    </row>
    <row r="5974" spans="1:21">
      <c r="A5974" s="1">
        <v>5973</v>
      </c>
      <c r="B5974" s="1">
        <v>29</v>
      </c>
      <c r="C5974" s="1" t="s">
        <v>26</v>
      </c>
      <c r="D5974" s="2">
        <v>45519</v>
      </c>
      <c r="E5974" s="2">
        <v>45538</v>
      </c>
      <c r="F5974" s="1" t="s">
        <v>52</v>
      </c>
      <c r="G5974" s="1" t="s">
        <v>36</v>
      </c>
      <c r="H5974" s="1" t="s">
        <v>32</v>
      </c>
      <c r="I5974" s="1">
        <v>183106.61</v>
      </c>
      <c r="J5974" s="1" t="s">
        <v>24</v>
      </c>
      <c r="K5974" s="1" t="s">
        <v>25</v>
      </c>
      <c r="N5974" s="3" t="str">
        <f>IF(LEFT(LOWER(C5974),1)="m","Male",IF(LEFT(LOWER(C5974),1)="f","Female","Unknown"))</f>
        <v>Female</v>
      </c>
      <c r="O5974" s="4" t="str">
        <f>IF(TRIM(LOWER(F5974))="neuro","Neurology",IF(TRIM(LOWER(F5974))="Neurology","Neurology",IF(TRIM(LOWER(F5974))="general ward","General",IF(TRIM(LOWER(F5974))="general","General",IF(TRIM(LOWER(F5974))="cardiology","Cardiology",IF(TRIM(LOWER(F5974))="Cardiology","Cardiology",IF(TRIM(LOWER(F5974))="Peads","Pediatrics",IF(TRIM(LOWER(F5974))="Pediatrics","Pediatrics",IF(TRIM(LOWER(F5974))="orthopedics","Orthopedics",IF(TRIM(LOWER(F5974))="Neurology","Neurology",IF(TRIM(LOWER(F5974))="Oncology","Oncology")))))))))))</f>
        <v>Oncology</v>
      </c>
      <c r="P5974" s="3" t="str">
        <f t="shared" si="558"/>
        <v>Government</v>
      </c>
      <c r="Q5974" s="5">
        <f t="shared" si="559"/>
        <v>19</v>
      </c>
      <c r="R5974" s="1">
        <f t="shared" si="560"/>
        <v>183106.61</v>
      </c>
      <c r="S5974" s="1">
        <f t="shared" si="561"/>
        <v>1</v>
      </c>
      <c r="T5974" s="1" t="str">
        <f t="shared" si="562"/>
        <v>18-35</v>
      </c>
      <c r="U5974" s="1" t="str">
        <f t="shared" si="563"/>
        <v>No</v>
      </c>
    </row>
    <row r="5975" spans="1:21">
      <c r="A5975" s="1">
        <v>5974</v>
      </c>
      <c r="B5975" s="1">
        <v>58</v>
      </c>
      <c r="C5975" s="1" t="s">
        <v>29</v>
      </c>
      <c r="D5975" s="2">
        <v>45302</v>
      </c>
      <c r="E5975" s="2">
        <v>45303</v>
      </c>
      <c r="F5975" s="1" t="s">
        <v>52</v>
      </c>
      <c r="G5975" s="1" t="s">
        <v>22</v>
      </c>
      <c r="H5975" s="1" t="s">
        <v>47</v>
      </c>
      <c r="I5975" s="1">
        <v>218151.07</v>
      </c>
      <c r="J5975" s="1" t="s">
        <v>25</v>
      </c>
      <c r="K5975" s="1" t="s">
        <v>38</v>
      </c>
      <c r="N5975" s="3" t="str">
        <f>IF(LEFT(LOWER(C5975),1)="m","Male",IF(LEFT(LOWER(C5975),1)="f","Female","Unknown"))</f>
        <v>Female</v>
      </c>
      <c r="O5975" s="4" t="str">
        <f>IF(TRIM(LOWER(F5975))="neuro","Neurology",IF(TRIM(LOWER(F5975))="Neurology","Neurology",IF(TRIM(LOWER(F5975))="general ward","General",IF(TRIM(LOWER(F5975))="general","General",IF(TRIM(LOWER(F5975))="cardiology","Cardiology",IF(TRIM(LOWER(F5975))="Cardiology","Cardiology",IF(TRIM(LOWER(F5975))="Peads","Pediatrics",IF(TRIM(LOWER(F5975))="Pediatrics","Pediatrics",IF(TRIM(LOWER(F5975))="orthopedics","Orthopedics",IF(TRIM(LOWER(F5975))="Neurology","Neurology",IF(TRIM(LOWER(F5975))="Oncology","Oncology")))))))))))</f>
        <v>Oncology</v>
      </c>
      <c r="P5975" s="3" t="str">
        <f t="shared" si="558"/>
        <v>Government</v>
      </c>
      <c r="Q5975" s="5">
        <f t="shared" si="559"/>
        <v>1</v>
      </c>
      <c r="R5975" s="1">
        <f t="shared" si="560"/>
        <v>218151.07</v>
      </c>
      <c r="S5975" s="1">
        <f t="shared" si="561"/>
        <v>0</v>
      </c>
      <c r="T5975" s="1" t="str">
        <f t="shared" si="562"/>
        <v>51-65</v>
      </c>
      <c r="U5975" s="1" t="str">
        <f t="shared" si="563"/>
        <v>Yes</v>
      </c>
    </row>
    <row r="5976" spans="1:21">
      <c r="A5976" s="1">
        <v>5975</v>
      </c>
      <c r="B5976" s="1">
        <v>5</v>
      </c>
      <c r="C5976" s="1" t="s">
        <v>12</v>
      </c>
      <c r="D5976" s="2">
        <v>44937</v>
      </c>
      <c r="E5976" s="2">
        <v>44950</v>
      </c>
      <c r="F5976" s="1" t="s">
        <v>30</v>
      </c>
      <c r="G5976" s="1" t="s">
        <v>31</v>
      </c>
      <c r="H5976" s="1" t="s">
        <v>37</v>
      </c>
      <c r="I5976" s="1">
        <v>253967.51</v>
      </c>
      <c r="J5976" s="1" t="s">
        <v>17</v>
      </c>
      <c r="K5976" s="1" t="s">
        <v>16</v>
      </c>
      <c r="N5976" s="3" t="str">
        <f>IF(LEFT(LOWER(C5976),1)="m","Male",IF(LEFT(LOWER(C5976),1)="f","Female","Unknown"))</f>
        <v>Unknown</v>
      </c>
      <c r="O5976" s="4" t="str">
        <f>IF(TRIM(LOWER(F5976))="neuro","Neurology",IF(TRIM(LOWER(F5976))="Neurology","Neurology",IF(TRIM(LOWER(F5976))="general ward","General",IF(TRIM(LOWER(F5976))="general","General",IF(TRIM(LOWER(F5976))="cardiology","Cardiology",IF(TRIM(LOWER(F5976))="Cardiology","Cardiology",IF(TRIM(LOWER(F5976))="Peads","Pediatrics",IF(TRIM(LOWER(F5976))="Pediatrics","Pediatrics",IF(TRIM(LOWER(F5976))="orthopedics","Orthopedics",IF(TRIM(LOWER(F5976))="Neurology","Neurology",IF(TRIM(LOWER(F5976))="Oncology","Oncology")))))))))))</f>
        <v>Pediatrics</v>
      </c>
      <c r="P5976" s="3" t="str">
        <f t="shared" si="558"/>
        <v>Private</v>
      </c>
      <c r="Q5976" s="5">
        <f t="shared" si="559"/>
        <v>13</v>
      </c>
      <c r="R5976" s="1">
        <f t="shared" si="560"/>
        <v>253967.51</v>
      </c>
      <c r="S5976" s="1">
        <f t="shared" si="561"/>
        <v>1</v>
      </c>
      <c r="T5976" s="1" t="str">
        <f t="shared" si="562"/>
        <v>0-17</v>
      </c>
      <c r="U5976" s="1" t="str">
        <f t="shared" si="563"/>
        <v>Yes</v>
      </c>
    </row>
    <row r="5977" spans="1:21">
      <c r="A5977" s="1">
        <v>5976</v>
      </c>
      <c r="B5977" s="1">
        <v>41</v>
      </c>
      <c r="C5977" s="1" t="s">
        <v>18</v>
      </c>
      <c r="D5977" s="2">
        <v>45451</v>
      </c>
      <c r="E5977" s="2">
        <v>45470</v>
      </c>
      <c r="F5977" s="1" t="s">
        <v>52</v>
      </c>
      <c r="G5977" s="1" t="s">
        <v>36</v>
      </c>
      <c r="H5977" s="1" t="s">
        <v>23</v>
      </c>
      <c r="I5977" s="1">
        <v>336413.6</v>
      </c>
      <c r="J5977" s="1" t="s">
        <v>17</v>
      </c>
      <c r="K5977" s="1" t="s">
        <v>25</v>
      </c>
      <c r="N5977" s="3" t="str">
        <f>IF(LEFT(LOWER(C5977),1)="m","Male",IF(LEFT(LOWER(C5977),1)="f","Female","Unknown"))</f>
        <v>Male</v>
      </c>
      <c r="O5977" s="4" t="str">
        <f>IF(TRIM(LOWER(F5977))="neuro","Neurology",IF(TRIM(LOWER(F5977))="Neurology","Neurology",IF(TRIM(LOWER(F5977))="general ward","General",IF(TRIM(LOWER(F5977))="general","General",IF(TRIM(LOWER(F5977))="cardiology","Cardiology",IF(TRIM(LOWER(F5977))="Cardiology","Cardiology",IF(TRIM(LOWER(F5977))="Peads","Pediatrics",IF(TRIM(LOWER(F5977))="Pediatrics","Pediatrics",IF(TRIM(LOWER(F5977))="orthopedics","Orthopedics",IF(TRIM(LOWER(F5977))="Neurology","Neurology",IF(TRIM(LOWER(F5977))="Oncology","Oncology")))))))))))</f>
        <v>Oncology</v>
      </c>
      <c r="P5977" s="3" t="str">
        <f t="shared" si="558"/>
        <v>Government</v>
      </c>
      <c r="Q5977" s="5">
        <f t="shared" si="559"/>
        <v>19</v>
      </c>
      <c r="R5977" s="1">
        <f t="shared" si="560"/>
        <v>336413.6</v>
      </c>
      <c r="S5977" s="1">
        <f t="shared" si="561"/>
        <v>1</v>
      </c>
      <c r="T5977" s="1" t="str">
        <f t="shared" si="562"/>
        <v>36-50</v>
      </c>
      <c r="U5977" s="1" t="str">
        <f t="shared" si="563"/>
        <v>Yes</v>
      </c>
    </row>
    <row r="5978" spans="1:21">
      <c r="A5978" s="1">
        <v>5977</v>
      </c>
      <c r="B5978" s="1">
        <v>94</v>
      </c>
      <c r="C5978" s="1" t="s">
        <v>26</v>
      </c>
      <c r="D5978" s="2">
        <v>45603</v>
      </c>
      <c r="E5978" s="2">
        <v>45610</v>
      </c>
      <c r="F5978" s="1" t="s">
        <v>45</v>
      </c>
      <c r="G5978" s="1" t="s">
        <v>14</v>
      </c>
      <c r="H5978" s="1" t="s">
        <v>15</v>
      </c>
      <c r="I5978" s="1">
        <v>124123.37</v>
      </c>
      <c r="J5978" s="1" t="s">
        <v>38</v>
      </c>
      <c r="K5978" s="1" t="s">
        <v>20</v>
      </c>
      <c r="N5978" s="3" t="str">
        <f>IF(LEFT(LOWER(C5978),1)="m","Male",IF(LEFT(LOWER(C5978),1)="f","Female","Unknown"))</f>
        <v>Female</v>
      </c>
      <c r="O5978" s="4" t="str">
        <f>IF(TRIM(LOWER(F5978))="neuro","Neurology",IF(TRIM(LOWER(F5978))="Neurology","Neurology",IF(TRIM(LOWER(F5978))="general ward","General",IF(TRIM(LOWER(F5978))="general","General",IF(TRIM(LOWER(F5978))="cardiology","Cardiology",IF(TRIM(LOWER(F5978))="Cardiology","Cardiology",IF(TRIM(LOWER(F5978))="Peads","Pediatrics",IF(TRIM(LOWER(F5978))="Pediatrics","Pediatrics",IF(TRIM(LOWER(F5978))="orthopedics","Orthopedics",IF(TRIM(LOWER(F5978))="Neurology","Neurology",IF(TRIM(LOWER(F5978))="Oncology","Oncology")))))))))))</f>
        <v>Neurology</v>
      </c>
      <c r="P5978" s="3" t="str">
        <f t="shared" si="558"/>
        <v>Private</v>
      </c>
      <c r="Q5978" s="5">
        <f t="shared" si="559"/>
        <v>7</v>
      </c>
      <c r="R5978" s="1">
        <f t="shared" si="560"/>
        <v>124123.37</v>
      </c>
      <c r="S5978" s="1">
        <f t="shared" si="561"/>
        <v>0</v>
      </c>
      <c r="T5978" s="1" t="str">
        <f t="shared" si="562"/>
        <v>66+</v>
      </c>
      <c r="U5978" s="1" t="str">
        <f t="shared" si="563"/>
        <v>No</v>
      </c>
    </row>
    <row r="5979" spans="1:21">
      <c r="A5979" s="1">
        <v>5978</v>
      </c>
      <c r="B5979" s="1">
        <v>87</v>
      </c>
      <c r="C5979" s="1" t="s">
        <v>34</v>
      </c>
      <c r="D5979" s="2">
        <v>45461</v>
      </c>
      <c r="E5979" s="2">
        <v>45472</v>
      </c>
      <c r="F5979" s="1" t="s">
        <v>21</v>
      </c>
      <c r="G5979" s="1" t="s">
        <v>33</v>
      </c>
      <c r="H5979" s="1" t="s">
        <v>15</v>
      </c>
      <c r="I5979" s="1">
        <v>51588.63</v>
      </c>
      <c r="K5979" s="1" t="s">
        <v>25</v>
      </c>
      <c r="N5979" s="3" t="str">
        <f>IF(LEFT(LOWER(C5979),1)="m","Male",IF(LEFT(LOWER(C5979),1)="f","Female","Unknown"))</f>
        <v>Male</v>
      </c>
      <c r="O5979" s="4" t="str">
        <f>IF(TRIM(LOWER(F5979))="neuro","Neurology",IF(TRIM(LOWER(F5979))="Neurology","Neurology",IF(TRIM(LOWER(F5979))="general ward","General",IF(TRIM(LOWER(F5979))="general","General",IF(TRIM(LOWER(F5979))="cardiology","Cardiology",IF(TRIM(LOWER(F5979))="Cardiology","Cardiology",IF(TRIM(LOWER(F5979))="Peads","Pediatrics",IF(TRIM(LOWER(F5979))="Pediatrics","Pediatrics",IF(TRIM(LOWER(F5979))="orthopedics","Orthopedics",IF(TRIM(LOWER(F5979))="Neurology","Neurology",IF(TRIM(LOWER(F5979))="Oncology","Oncology")))))))))))</f>
        <v>General</v>
      </c>
      <c r="P5979" s="3" t="str">
        <f t="shared" si="558"/>
        <v>Self</v>
      </c>
      <c r="Q5979" s="5">
        <f t="shared" si="559"/>
        <v>11</v>
      </c>
      <c r="R5979" s="1">
        <f t="shared" si="560"/>
        <v>51588.63</v>
      </c>
      <c r="S5979" s="1">
        <f t="shared" si="561"/>
        <v>1</v>
      </c>
      <c r="T5979" s="1" t="str">
        <f t="shared" si="562"/>
        <v>66+</v>
      </c>
      <c r="U5979" s="1" t="str">
        <f t="shared" si="563"/>
        <v>Unknown</v>
      </c>
    </row>
    <row r="5980" spans="1:21">
      <c r="A5980" s="1">
        <v>5979</v>
      </c>
      <c r="B5980" s="1">
        <v>76</v>
      </c>
      <c r="C5980" s="1" t="s">
        <v>34</v>
      </c>
      <c r="D5980" s="2">
        <v>45238</v>
      </c>
      <c r="E5980" s="2">
        <v>45247</v>
      </c>
      <c r="F5980" s="1" t="s">
        <v>13</v>
      </c>
      <c r="G5980" s="1" t="s">
        <v>46</v>
      </c>
      <c r="H5980" s="1" t="s">
        <v>32</v>
      </c>
      <c r="I5980" s="1">
        <v>54298.49</v>
      </c>
      <c r="J5980" s="1" t="s">
        <v>16</v>
      </c>
      <c r="K5980" s="1" t="s">
        <v>38</v>
      </c>
      <c r="N5980" s="3" t="str">
        <f>IF(LEFT(LOWER(C5980),1)="m","Male",IF(LEFT(LOWER(C5980),1)="f","Female","Unknown"))</f>
        <v>Male</v>
      </c>
      <c r="O5980" s="4" t="str">
        <f>IF(TRIM(LOWER(F5980))="neuro","Neurology",IF(TRIM(LOWER(F5980))="Neurology","Neurology",IF(TRIM(LOWER(F5980))="general ward","General",IF(TRIM(LOWER(F5980))="general","General",IF(TRIM(LOWER(F5980))="cardiology","Cardiology",IF(TRIM(LOWER(F5980))="Cardiology","Cardiology",IF(TRIM(LOWER(F5980))="Peads","Pediatrics",IF(TRIM(LOWER(F5980))="Pediatrics","Pediatrics",IF(TRIM(LOWER(F5980))="orthopedics","Orthopedics",IF(TRIM(LOWER(F5980))="Neurology","Neurology",IF(TRIM(LOWER(F5980))="Oncology","Oncology")))))))))))</f>
        <v>Neurology</v>
      </c>
      <c r="P5980" s="3" t="str">
        <f t="shared" si="558"/>
        <v>Self</v>
      </c>
      <c r="Q5980" s="5">
        <f t="shared" si="559"/>
        <v>9</v>
      </c>
      <c r="R5980" s="1">
        <f t="shared" si="560"/>
        <v>54298.49</v>
      </c>
      <c r="S5980" s="1">
        <f t="shared" si="561"/>
        <v>0</v>
      </c>
      <c r="T5980" s="1" t="str">
        <f t="shared" si="562"/>
        <v>66+</v>
      </c>
      <c r="U5980" s="1" t="str">
        <f t="shared" si="563"/>
        <v>Yes</v>
      </c>
    </row>
    <row r="5981" spans="1:21">
      <c r="A5981" s="1">
        <v>5980</v>
      </c>
      <c r="C5981" s="1" t="s">
        <v>29</v>
      </c>
      <c r="D5981" s="2">
        <v>45624</v>
      </c>
      <c r="E5981" s="2">
        <v>45629</v>
      </c>
      <c r="F5981" s="1" t="s">
        <v>21</v>
      </c>
      <c r="G5981" s="1" t="s">
        <v>36</v>
      </c>
      <c r="H5981" s="1" t="s">
        <v>37</v>
      </c>
      <c r="I5981" s="1">
        <v>246062.44</v>
      </c>
      <c r="J5981" s="1" t="s">
        <v>16</v>
      </c>
      <c r="K5981" s="1" t="s">
        <v>42</v>
      </c>
      <c r="N5981" s="3" t="str">
        <f>IF(LEFT(LOWER(C5981),1)="m","Male",IF(LEFT(LOWER(C5981),1)="f","Female","Unknown"))</f>
        <v>Female</v>
      </c>
      <c r="O5981" s="4" t="str">
        <f>IF(TRIM(LOWER(F5981))="neuro","Neurology",IF(TRIM(LOWER(F5981))="Neurology","Neurology",IF(TRIM(LOWER(F5981))="general ward","General",IF(TRIM(LOWER(F5981))="general","General",IF(TRIM(LOWER(F5981))="cardiology","Cardiology",IF(TRIM(LOWER(F5981))="Cardiology","Cardiology",IF(TRIM(LOWER(F5981))="Peads","Pediatrics",IF(TRIM(LOWER(F5981))="Pediatrics","Pediatrics",IF(TRIM(LOWER(F5981))="orthopedics","Orthopedics",IF(TRIM(LOWER(F5981))="Neurology","Neurology",IF(TRIM(LOWER(F5981))="Oncology","Oncology")))))))))))</f>
        <v>General</v>
      </c>
      <c r="P5981" s="3" t="str">
        <f t="shared" si="558"/>
        <v>Government</v>
      </c>
      <c r="Q5981" s="5">
        <f t="shared" si="559"/>
        <v>5</v>
      </c>
      <c r="R5981" s="1">
        <f t="shared" si="560"/>
        <v>246062.44</v>
      </c>
      <c r="S5981" s="1">
        <f t="shared" si="561"/>
        <v>0</v>
      </c>
      <c r="T5981" s="1" t="str">
        <f t="shared" si="562"/>
        <v>0-17</v>
      </c>
      <c r="U5981" s="1" t="str">
        <f t="shared" si="563"/>
        <v>Yes</v>
      </c>
    </row>
    <row r="5982" spans="1:21">
      <c r="A5982" s="1">
        <v>5981</v>
      </c>
      <c r="B5982" s="1">
        <v>7</v>
      </c>
      <c r="C5982" s="1" t="s">
        <v>18</v>
      </c>
      <c r="D5982" s="2">
        <v>45221</v>
      </c>
      <c r="E5982" s="2">
        <v>45238</v>
      </c>
      <c r="F5982" s="1" t="s">
        <v>13</v>
      </c>
      <c r="G5982" s="1" t="s">
        <v>31</v>
      </c>
      <c r="I5982" s="1">
        <v>207040.78</v>
      </c>
      <c r="J5982" s="1" t="s">
        <v>42</v>
      </c>
      <c r="K5982" s="1" t="s">
        <v>17</v>
      </c>
      <c r="N5982" s="3" t="str">
        <f>IF(LEFT(LOWER(C5982),1)="m","Male",IF(LEFT(LOWER(C5982),1)="f","Female","Unknown"))</f>
        <v>Male</v>
      </c>
      <c r="O5982" s="4" t="str">
        <f>IF(TRIM(LOWER(F5982))="neuro","Neurology",IF(TRIM(LOWER(F5982))="Neurology","Neurology",IF(TRIM(LOWER(F5982))="general ward","General",IF(TRIM(LOWER(F5982))="general","General",IF(TRIM(LOWER(F5982))="cardiology","Cardiology",IF(TRIM(LOWER(F5982))="Cardiology","Cardiology",IF(TRIM(LOWER(F5982))="Peads","Pediatrics",IF(TRIM(LOWER(F5982))="Pediatrics","Pediatrics",IF(TRIM(LOWER(F5982))="orthopedics","Orthopedics",IF(TRIM(LOWER(F5982))="Neurology","Neurology",IF(TRIM(LOWER(F5982))="Oncology","Oncology")))))))))))</f>
        <v>Neurology</v>
      </c>
      <c r="P5982" s="3" t="str">
        <f t="shared" si="558"/>
        <v>Private</v>
      </c>
      <c r="Q5982" s="5">
        <f t="shared" si="559"/>
        <v>17</v>
      </c>
      <c r="R5982" s="1">
        <f t="shared" si="560"/>
        <v>207040.78</v>
      </c>
      <c r="S5982" s="1">
        <f t="shared" si="561"/>
        <v>1</v>
      </c>
      <c r="T5982" s="1" t="str">
        <f t="shared" si="562"/>
        <v>0-17</v>
      </c>
      <c r="U5982" s="1" t="str">
        <f t="shared" si="563"/>
        <v>No</v>
      </c>
    </row>
    <row r="5983" spans="1:21">
      <c r="A5983" s="1">
        <v>5982</v>
      </c>
      <c r="B5983" s="1">
        <v>48</v>
      </c>
      <c r="C5983" s="1" t="s">
        <v>27</v>
      </c>
      <c r="D5983" s="2">
        <v>45548</v>
      </c>
      <c r="E5983" s="2">
        <v>45562</v>
      </c>
      <c r="F5983" s="1" t="s">
        <v>30</v>
      </c>
      <c r="G5983" s="1" t="s">
        <v>46</v>
      </c>
      <c r="H5983" s="1" t="s">
        <v>15</v>
      </c>
      <c r="I5983" s="1">
        <v>348251.49</v>
      </c>
      <c r="J5983" s="1" t="s">
        <v>16</v>
      </c>
      <c r="K5983" s="1" t="s">
        <v>42</v>
      </c>
      <c r="N5983" s="3" t="str">
        <f>IF(LEFT(LOWER(C5983),1)="m","Male",IF(LEFT(LOWER(C5983),1)="f","Female","Unknown"))</f>
        <v>Male</v>
      </c>
      <c r="O5983" s="4" t="str">
        <f>IF(TRIM(LOWER(F5983))="neuro","Neurology",IF(TRIM(LOWER(F5983))="Neurology","Neurology",IF(TRIM(LOWER(F5983))="general ward","General",IF(TRIM(LOWER(F5983))="general","General",IF(TRIM(LOWER(F5983))="cardiology","Cardiology",IF(TRIM(LOWER(F5983))="Cardiology","Cardiology",IF(TRIM(LOWER(F5983))="Peads","Pediatrics",IF(TRIM(LOWER(F5983))="Pediatrics","Pediatrics",IF(TRIM(LOWER(F5983))="orthopedics","Orthopedics",IF(TRIM(LOWER(F5983))="Neurology","Neurology",IF(TRIM(LOWER(F5983))="Oncology","Oncology")))))))))))</f>
        <v>Pediatrics</v>
      </c>
      <c r="P5983" s="3" t="str">
        <f t="shared" si="558"/>
        <v>Self</v>
      </c>
      <c r="Q5983" s="5">
        <f t="shared" si="559"/>
        <v>14</v>
      </c>
      <c r="R5983" s="1">
        <f t="shared" si="560"/>
        <v>348251.49</v>
      </c>
      <c r="S5983" s="1">
        <f t="shared" si="561"/>
        <v>0</v>
      </c>
      <c r="T5983" s="1" t="str">
        <f t="shared" si="562"/>
        <v>36-50</v>
      </c>
      <c r="U5983" s="1" t="str">
        <f t="shared" si="563"/>
        <v>Yes</v>
      </c>
    </row>
    <row r="5984" spans="1:21">
      <c r="A5984" s="1">
        <v>5983</v>
      </c>
      <c r="B5984" s="1">
        <v>76</v>
      </c>
      <c r="C5984" s="1" t="s">
        <v>27</v>
      </c>
      <c r="D5984" s="2">
        <v>45322</v>
      </c>
      <c r="E5984" s="2">
        <v>45336</v>
      </c>
      <c r="F5984" s="1" t="s">
        <v>13</v>
      </c>
      <c r="G5984" s="1" t="s">
        <v>33</v>
      </c>
      <c r="H5984" s="1" t="s">
        <v>47</v>
      </c>
      <c r="I5984" s="1">
        <v>191015.46</v>
      </c>
      <c r="J5984" s="1" t="s">
        <v>25</v>
      </c>
      <c r="K5984" s="1" t="s">
        <v>16</v>
      </c>
      <c r="N5984" s="3" t="str">
        <f>IF(LEFT(LOWER(C5984),1)="m","Male",IF(LEFT(LOWER(C5984),1)="f","Female","Unknown"))</f>
        <v>Male</v>
      </c>
      <c r="O5984" s="4" t="str">
        <f>IF(TRIM(LOWER(F5984))="neuro","Neurology",IF(TRIM(LOWER(F5984))="Neurology","Neurology",IF(TRIM(LOWER(F5984))="general ward","General",IF(TRIM(LOWER(F5984))="general","General",IF(TRIM(LOWER(F5984))="cardiology","Cardiology",IF(TRIM(LOWER(F5984))="Cardiology","Cardiology",IF(TRIM(LOWER(F5984))="Peads","Pediatrics",IF(TRIM(LOWER(F5984))="Pediatrics","Pediatrics",IF(TRIM(LOWER(F5984))="orthopedics","Orthopedics",IF(TRIM(LOWER(F5984))="Neurology","Neurology",IF(TRIM(LOWER(F5984))="Oncology","Oncology")))))))))))</f>
        <v>Neurology</v>
      </c>
      <c r="P5984" s="3" t="str">
        <f t="shared" si="558"/>
        <v>Self</v>
      </c>
      <c r="Q5984" s="5">
        <f t="shared" si="559"/>
        <v>14</v>
      </c>
      <c r="R5984" s="1">
        <f t="shared" si="560"/>
        <v>191015.46</v>
      </c>
      <c r="S5984" s="1">
        <f t="shared" si="561"/>
        <v>1</v>
      </c>
      <c r="T5984" s="1" t="str">
        <f t="shared" si="562"/>
        <v>66+</v>
      </c>
      <c r="U5984" s="1" t="str">
        <f t="shared" si="563"/>
        <v>Yes</v>
      </c>
    </row>
    <row r="5985" spans="1:21">
      <c r="A5985" s="1">
        <v>5984</v>
      </c>
      <c r="B5985" s="1">
        <v>69</v>
      </c>
      <c r="C5985" s="1" t="s">
        <v>44</v>
      </c>
      <c r="D5985" s="2">
        <v>45275</v>
      </c>
      <c r="E5985" s="2">
        <v>45295</v>
      </c>
      <c r="F5985" s="1" t="s">
        <v>35</v>
      </c>
      <c r="G5985" s="1" t="s">
        <v>46</v>
      </c>
      <c r="I5985" s="1">
        <v>143891.32999999999</v>
      </c>
      <c r="J5985" s="1" t="s">
        <v>25</v>
      </c>
      <c r="K5985" s="1" t="s">
        <v>25</v>
      </c>
      <c r="N5985" s="3" t="str">
        <f>IF(LEFT(LOWER(C5985),1)="m","Male",IF(LEFT(LOWER(C5985),1)="f","Female","Unknown"))</f>
        <v>Female</v>
      </c>
      <c r="O5985" s="4" t="str">
        <f>IF(TRIM(LOWER(F5985))="neuro","Neurology",IF(TRIM(LOWER(F5985))="Neurology","Neurology",IF(TRIM(LOWER(F5985))="general ward","General",IF(TRIM(LOWER(F5985))="general","General",IF(TRIM(LOWER(F5985))="cardiology","Cardiology",IF(TRIM(LOWER(F5985))="Cardiology","Cardiology",IF(TRIM(LOWER(F5985))="Peads","Pediatrics",IF(TRIM(LOWER(F5985))="Pediatrics","Pediatrics",IF(TRIM(LOWER(F5985))="orthopedics","Orthopedics",IF(TRIM(LOWER(F5985))="Neurology","Neurology",IF(TRIM(LOWER(F5985))="Oncology","Oncology")))))))))))</f>
        <v>Cardiology</v>
      </c>
      <c r="P5985" s="3" t="str">
        <f t="shared" si="558"/>
        <v>Self</v>
      </c>
      <c r="Q5985" s="5">
        <f t="shared" si="559"/>
        <v>20</v>
      </c>
      <c r="R5985" s="1">
        <f t="shared" si="560"/>
        <v>143891.32999999999</v>
      </c>
      <c r="S5985" s="1">
        <f t="shared" si="561"/>
        <v>1</v>
      </c>
      <c r="T5985" s="1" t="str">
        <f t="shared" si="562"/>
        <v>66+</v>
      </c>
      <c r="U5985" s="1" t="str">
        <f t="shared" si="563"/>
        <v>Yes</v>
      </c>
    </row>
    <row r="5986" spans="1:21">
      <c r="A5986" s="1">
        <v>5985</v>
      </c>
      <c r="B5986" s="1">
        <v>40</v>
      </c>
      <c r="C5986" s="1" t="s">
        <v>18</v>
      </c>
      <c r="D5986" s="2">
        <v>45437</v>
      </c>
      <c r="E5986" s="2">
        <v>45453</v>
      </c>
      <c r="F5986" s="1" t="s">
        <v>35</v>
      </c>
      <c r="G5986" s="1" t="s">
        <v>33</v>
      </c>
      <c r="H5986" s="1" t="s">
        <v>32</v>
      </c>
      <c r="I5986" s="1">
        <v>274534.62</v>
      </c>
      <c r="J5986" s="1" t="s">
        <v>24</v>
      </c>
      <c r="K5986" s="1" t="s">
        <v>20</v>
      </c>
      <c r="N5986" s="3" t="str">
        <f>IF(LEFT(LOWER(C5986),1)="m","Male",IF(LEFT(LOWER(C5986),1)="f","Female","Unknown"))</f>
        <v>Male</v>
      </c>
      <c r="O5986" s="4" t="str">
        <f>IF(TRIM(LOWER(F5986))="neuro","Neurology",IF(TRIM(LOWER(F5986))="Neurology","Neurology",IF(TRIM(LOWER(F5986))="general ward","General",IF(TRIM(LOWER(F5986))="general","General",IF(TRIM(LOWER(F5986))="cardiology","Cardiology",IF(TRIM(LOWER(F5986))="Cardiology","Cardiology",IF(TRIM(LOWER(F5986))="Peads","Pediatrics",IF(TRIM(LOWER(F5986))="Pediatrics","Pediatrics",IF(TRIM(LOWER(F5986))="orthopedics","Orthopedics",IF(TRIM(LOWER(F5986))="Neurology","Neurology",IF(TRIM(LOWER(F5986))="Oncology","Oncology")))))))))))</f>
        <v>Cardiology</v>
      </c>
      <c r="P5986" s="3" t="str">
        <f t="shared" si="558"/>
        <v>Self</v>
      </c>
      <c r="Q5986" s="5">
        <f t="shared" si="559"/>
        <v>16</v>
      </c>
      <c r="R5986" s="1">
        <f t="shared" si="560"/>
        <v>274534.62</v>
      </c>
      <c r="S5986" s="1">
        <f t="shared" si="561"/>
        <v>0</v>
      </c>
      <c r="T5986" s="1" t="str">
        <f t="shared" si="562"/>
        <v>36-50</v>
      </c>
      <c r="U5986" s="1" t="str">
        <f t="shared" si="563"/>
        <v>No</v>
      </c>
    </row>
    <row r="5987" spans="1:21">
      <c r="A5987" s="1">
        <v>5986</v>
      </c>
      <c r="B5987" s="1">
        <v>58</v>
      </c>
      <c r="C5987" s="1" t="s">
        <v>26</v>
      </c>
      <c r="D5987" s="2">
        <v>45294</v>
      </c>
      <c r="E5987" s="2">
        <v>45307</v>
      </c>
      <c r="F5987" s="1" t="s">
        <v>52</v>
      </c>
      <c r="G5987" s="1" t="s">
        <v>22</v>
      </c>
      <c r="H5987" s="1" t="s">
        <v>23</v>
      </c>
      <c r="I5987" s="1">
        <v>142645.25</v>
      </c>
      <c r="J5987" s="1" t="s">
        <v>25</v>
      </c>
      <c r="K5987" s="1" t="s">
        <v>38</v>
      </c>
      <c r="N5987" s="3" t="str">
        <f>IF(LEFT(LOWER(C5987),1)="m","Male",IF(LEFT(LOWER(C5987),1)="f","Female","Unknown"))</f>
        <v>Female</v>
      </c>
      <c r="O5987" s="4" t="str">
        <f>IF(TRIM(LOWER(F5987))="neuro","Neurology",IF(TRIM(LOWER(F5987))="Neurology","Neurology",IF(TRIM(LOWER(F5987))="general ward","General",IF(TRIM(LOWER(F5987))="general","General",IF(TRIM(LOWER(F5987))="cardiology","Cardiology",IF(TRIM(LOWER(F5987))="Cardiology","Cardiology",IF(TRIM(LOWER(F5987))="Peads","Pediatrics",IF(TRIM(LOWER(F5987))="Pediatrics","Pediatrics",IF(TRIM(LOWER(F5987))="orthopedics","Orthopedics",IF(TRIM(LOWER(F5987))="Neurology","Neurology",IF(TRIM(LOWER(F5987))="Oncology","Oncology")))))))))))</f>
        <v>Oncology</v>
      </c>
      <c r="P5987" s="3" t="str">
        <f t="shared" si="558"/>
        <v>Government</v>
      </c>
      <c r="Q5987" s="5">
        <f t="shared" si="559"/>
        <v>13</v>
      </c>
      <c r="R5987" s="1">
        <f t="shared" si="560"/>
        <v>142645.25</v>
      </c>
      <c r="S5987" s="1">
        <f t="shared" si="561"/>
        <v>0</v>
      </c>
      <c r="T5987" s="1" t="str">
        <f t="shared" si="562"/>
        <v>51-65</v>
      </c>
      <c r="U5987" s="1" t="str">
        <f t="shared" si="563"/>
        <v>Yes</v>
      </c>
    </row>
    <row r="5988" spans="1:21">
      <c r="A5988" s="1">
        <v>5987</v>
      </c>
      <c r="B5988" s="1">
        <v>84</v>
      </c>
      <c r="C5988" s="1" t="s">
        <v>27</v>
      </c>
      <c r="D5988" s="2">
        <v>45657</v>
      </c>
      <c r="E5988" s="2">
        <v>45676</v>
      </c>
      <c r="F5988" s="1" t="s">
        <v>43</v>
      </c>
      <c r="G5988" s="1" t="s">
        <v>41</v>
      </c>
      <c r="H5988" s="1" t="s">
        <v>47</v>
      </c>
      <c r="I5988" s="1">
        <v>277785.53999999998</v>
      </c>
      <c r="J5988" s="1" t="s">
        <v>17</v>
      </c>
      <c r="K5988" s="1" t="s">
        <v>17</v>
      </c>
      <c r="N5988" s="3" t="str">
        <f>IF(LEFT(LOWER(C5988),1)="m","Male",IF(LEFT(LOWER(C5988),1)="f","Female","Unknown"))</f>
        <v>Male</v>
      </c>
      <c r="O5988" s="4" t="str">
        <f>IF(TRIM(LOWER(F5988))="neuro","Neurology",IF(TRIM(LOWER(F5988))="Neurology","Neurology",IF(TRIM(LOWER(F5988))="general ward","General",IF(TRIM(LOWER(F5988))="general","General",IF(TRIM(LOWER(F5988))="cardiology","Cardiology",IF(TRIM(LOWER(F5988))="Cardiology","Cardiology",IF(TRIM(LOWER(F5988))="Peads","Pediatrics",IF(TRIM(LOWER(F5988))="Pediatrics","Pediatrics",IF(TRIM(LOWER(F5988))="orthopedics","Orthopedics",IF(TRIM(LOWER(F5988))="Neurology","Neurology",IF(TRIM(LOWER(F5988))="Oncology","Oncology")))))))))))</f>
        <v>Orthopedics</v>
      </c>
      <c r="P5988" s="3" t="str">
        <f t="shared" si="558"/>
        <v>Unknown</v>
      </c>
      <c r="Q5988" s="5">
        <f t="shared" si="559"/>
        <v>19</v>
      </c>
      <c r="R5988" s="1">
        <f t="shared" si="560"/>
        <v>277785.53999999998</v>
      </c>
      <c r="S5988" s="1">
        <f t="shared" si="561"/>
        <v>1</v>
      </c>
      <c r="T5988" s="1" t="str">
        <f t="shared" si="562"/>
        <v>66+</v>
      </c>
      <c r="U5988" s="1" t="str">
        <f t="shared" si="563"/>
        <v>Yes</v>
      </c>
    </row>
    <row r="5989" spans="1:21">
      <c r="A5989" s="1">
        <v>5988</v>
      </c>
      <c r="B5989" s="1">
        <v>26</v>
      </c>
      <c r="C5989" s="1" t="s">
        <v>29</v>
      </c>
      <c r="D5989" s="2">
        <v>45544</v>
      </c>
      <c r="E5989" s="2">
        <v>45557</v>
      </c>
      <c r="F5989" s="1" t="s">
        <v>19</v>
      </c>
      <c r="G5989" s="1" t="s">
        <v>41</v>
      </c>
      <c r="I5989" s="1">
        <v>161254.24</v>
      </c>
      <c r="J5989" s="1" t="s">
        <v>25</v>
      </c>
      <c r="K5989" s="1" t="s">
        <v>17</v>
      </c>
      <c r="N5989" s="3" t="str">
        <f>IF(LEFT(LOWER(C5989),1)="m","Male",IF(LEFT(LOWER(C5989),1)="f","Female","Unknown"))</f>
        <v>Female</v>
      </c>
      <c r="O5989" s="4" t="str">
        <f>IF(TRIM(LOWER(F5989))="neuro","Neurology",IF(TRIM(LOWER(F5989))="Neurology","Neurology",IF(TRIM(LOWER(F5989))="general ward","General",IF(TRIM(LOWER(F5989))="general","General",IF(TRIM(LOWER(F5989))="cardiology","Cardiology",IF(TRIM(LOWER(F5989))="Cardiology","Cardiology",IF(TRIM(LOWER(F5989))="Peads","Pediatrics",IF(TRIM(LOWER(F5989))="Pediatrics","Pediatrics",IF(TRIM(LOWER(F5989))="orthopedics","Orthopedics",IF(TRIM(LOWER(F5989))="Neurology","Neurology",IF(TRIM(LOWER(F5989))="Oncology","Oncology")))))))))))</f>
        <v>General</v>
      </c>
      <c r="P5989" s="3" t="str">
        <f t="shared" si="558"/>
        <v>Unknown</v>
      </c>
      <c r="Q5989" s="5">
        <f t="shared" si="559"/>
        <v>13</v>
      </c>
      <c r="R5989" s="1">
        <f t="shared" si="560"/>
        <v>161254.24</v>
      </c>
      <c r="S5989" s="1">
        <f t="shared" si="561"/>
        <v>1</v>
      </c>
      <c r="T5989" s="1" t="str">
        <f t="shared" si="562"/>
        <v>18-35</v>
      </c>
      <c r="U5989" s="1" t="str">
        <f t="shared" si="563"/>
        <v>Yes</v>
      </c>
    </row>
    <row r="5990" spans="1:21">
      <c r="A5990" s="1">
        <v>5989</v>
      </c>
      <c r="B5990" s="1">
        <v>57</v>
      </c>
      <c r="C5990" s="1" t="s">
        <v>18</v>
      </c>
      <c r="D5990" s="2">
        <v>45324</v>
      </c>
      <c r="E5990" s="2">
        <v>45333</v>
      </c>
      <c r="F5990" s="1" t="s">
        <v>50</v>
      </c>
      <c r="G5990" s="1" t="s">
        <v>41</v>
      </c>
      <c r="H5990" s="1" t="s">
        <v>48</v>
      </c>
      <c r="I5990" s="1">
        <v>3504350.27</v>
      </c>
      <c r="J5990" s="1" t="s">
        <v>24</v>
      </c>
      <c r="K5990" s="1" t="s">
        <v>38</v>
      </c>
      <c r="N5990" s="3" t="str">
        <f>IF(LEFT(LOWER(C5990),1)="m","Male",IF(LEFT(LOWER(C5990),1)="f","Female","Unknown"))</f>
        <v>Male</v>
      </c>
      <c r="O5990" s="4" t="str">
        <f>IF(TRIM(LOWER(F5990))="neuro","Neurology",IF(TRIM(LOWER(F5990))="Neurology","Neurology",IF(TRIM(LOWER(F5990))="general ward","General",IF(TRIM(LOWER(F5990))="general","General",IF(TRIM(LOWER(F5990))="cardiology","Cardiology",IF(TRIM(LOWER(F5990))="Cardiology","Cardiology",IF(TRIM(LOWER(F5990))="Peads","Pediatrics",IF(TRIM(LOWER(F5990))="Pediatrics","Pediatrics",IF(TRIM(LOWER(F5990))="orthopedics","Orthopedics",IF(TRIM(LOWER(F5990))="Neurology","Neurology",IF(TRIM(LOWER(F5990))="Oncology","Oncology")))))))))))</f>
        <v>Cardiology</v>
      </c>
      <c r="P5990" s="3" t="str">
        <f t="shared" si="558"/>
        <v>Unknown</v>
      </c>
      <c r="Q5990" s="5">
        <f t="shared" si="559"/>
        <v>9</v>
      </c>
      <c r="R5990" s="1">
        <f t="shared" si="560"/>
        <v>3504350.27</v>
      </c>
      <c r="S5990" s="1">
        <f t="shared" si="561"/>
        <v>0</v>
      </c>
      <c r="T5990" s="1" t="str">
        <f t="shared" si="562"/>
        <v>51-65</v>
      </c>
      <c r="U5990" s="1" t="str">
        <f t="shared" si="563"/>
        <v>No</v>
      </c>
    </row>
    <row r="5991" spans="1:21">
      <c r="A5991" s="1">
        <v>5990</v>
      </c>
      <c r="B5991" s="1">
        <v>21</v>
      </c>
      <c r="C5991" s="1" t="s">
        <v>18</v>
      </c>
      <c r="D5991" s="2">
        <v>45579</v>
      </c>
      <c r="E5991" s="2">
        <v>45591</v>
      </c>
      <c r="F5991" s="1" t="s">
        <v>28</v>
      </c>
      <c r="G5991" s="1" t="s">
        <v>14</v>
      </c>
      <c r="I5991" s="1">
        <v>220892.61</v>
      </c>
      <c r="J5991" s="1" t="s">
        <v>16</v>
      </c>
      <c r="K5991" s="1" t="s">
        <v>20</v>
      </c>
      <c r="N5991" s="3" t="str">
        <f>IF(LEFT(LOWER(C5991),1)="m","Male",IF(LEFT(LOWER(C5991),1)="f","Female","Unknown"))</f>
        <v>Male</v>
      </c>
      <c r="O5991" s="4" t="str">
        <f>IF(TRIM(LOWER(F5991))="neuro","Neurology",IF(TRIM(LOWER(F5991))="Neurology","Neurology",IF(TRIM(LOWER(F5991))="general ward","General",IF(TRIM(LOWER(F5991))="general","General",IF(TRIM(LOWER(F5991))="cardiology","Cardiology",IF(TRIM(LOWER(F5991))="Cardiology","Cardiology",IF(TRIM(LOWER(F5991))="Peads","Pediatrics",IF(TRIM(LOWER(F5991))="Pediatrics","Pediatrics",IF(TRIM(LOWER(F5991))="orthopedics","Orthopedics",IF(TRIM(LOWER(F5991))="Neurology","Neurology",IF(TRIM(LOWER(F5991))="Oncology","Oncology")))))))))))</f>
        <v>Orthopedics</v>
      </c>
      <c r="P5991" s="3" t="str">
        <f t="shared" si="558"/>
        <v>Private</v>
      </c>
      <c r="Q5991" s="5">
        <f t="shared" si="559"/>
        <v>12</v>
      </c>
      <c r="R5991" s="1">
        <f t="shared" si="560"/>
        <v>220892.61</v>
      </c>
      <c r="S5991" s="1">
        <f t="shared" si="561"/>
        <v>0</v>
      </c>
      <c r="T5991" s="1" t="str">
        <f t="shared" si="562"/>
        <v>18-35</v>
      </c>
      <c r="U5991" s="1" t="str">
        <f t="shared" si="563"/>
        <v>Yes</v>
      </c>
    </row>
    <row r="5992" spans="1:21">
      <c r="A5992" s="1">
        <v>5991</v>
      </c>
      <c r="C5992" s="1" t="s">
        <v>29</v>
      </c>
      <c r="D5992" s="2">
        <v>44987</v>
      </c>
      <c r="E5992" s="2">
        <v>45004</v>
      </c>
      <c r="F5992" s="1" t="s">
        <v>30</v>
      </c>
      <c r="G5992" s="1" t="s">
        <v>46</v>
      </c>
      <c r="H5992" s="1" t="s">
        <v>32</v>
      </c>
      <c r="I5992" s="1">
        <v>31836.18</v>
      </c>
      <c r="J5992" s="1" t="s">
        <v>25</v>
      </c>
      <c r="K5992" s="1" t="s">
        <v>17</v>
      </c>
      <c r="N5992" s="3" t="str">
        <f>IF(LEFT(LOWER(C5992),1)="m","Male",IF(LEFT(LOWER(C5992),1)="f","Female","Unknown"))</f>
        <v>Female</v>
      </c>
      <c r="O5992" s="4" t="str">
        <f>IF(TRIM(LOWER(F5992))="neuro","Neurology",IF(TRIM(LOWER(F5992))="Neurology","Neurology",IF(TRIM(LOWER(F5992))="general ward","General",IF(TRIM(LOWER(F5992))="general","General",IF(TRIM(LOWER(F5992))="cardiology","Cardiology",IF(TRIM(LOWER(F5992))="Cardiology","Cardiology",IF(TRIM(LOWER(F5992))="Peads","Pediatrics",IF(TRIM(LOWER(F5992))="Pediatrics","Pediatrics",IF(TRIM(LOWER(F5992))="orthopedics","Orthopedics",IF(TRIM(LOWER(F5992))="Neurology","Neurology",IF(TRIM(LOWER(F5992))="Oncology","Oncology")))))))))))</f>
        <v>Pediatrics</v>
      </c>
      <c r="P5992" s="3" t="str">
        <f t="shared" si="558"/>
        <v>Self</v>
      </c>
      <c r="Q5992" s="5">
        <f t="shared" si="559"/>
        <v>17</v>
      </c>
      <c r="R5992" s="1">
        <f t="shared" si="560"/>
        <v>31836.18</v>
      </c>
      <c r="S5992" s="1">
        <f t="shared" si="561"/>
        <v>1</v>
      </c>
      <c r="T5992" s="1" t="str">
        <f t="shared" si="562"/>
        <v>0-17</v>
      </c>
      <c r="U5992" s="1" t="str">
        <f t="shared" si="563"/>
        <v>Yes</v>
      </c>
    </row>
    <row r="5993" spans="1:21">
      <c r="A5993" s="1">
        <v>5992</v>
      </c>
      <c r="C5993" s="1" t="s">
        <v>29</v>
      </c>
      <c r="D5993" s="2">
        <v>45386</v>
      </c>
      <c r="E5993" s="2">
        <v>45393</v>
      </c>
      <c r="F5993" s="1" t="s">
        <v>50</v>
      </c>
      <c r="G5993" s="1" t="s">
        <v>33</v>
      </c>
      <c r="I5993" s="1">
        <v>55168.24</v>
      </c>
      <c r="J5993" s="1" t="s">
        <v>42</v>
      </c>
      <c r="K5993" s="1" t="s">
        <v>42</v>
      </c>
      <c r="N5993" s="3" t="str">
        <f>IF(LEFT(LOWER(C5993),1)="m","Male",IF(LEFT(LOWER(C5993),1)="f","Female","Unknown"))</f>
        <v>Female</v>
      </c>
      <c r="O5993" s="4" t="str">
        <f>IF(TRIM(LOWER(F5993))="neuro","Neurology",IF(TRIM(LOWER(F5993))="Neurology","Neurology",IF(TRIM(LOWER(F5993))="general ward","General",IF(TRIM(LOWER(F5993))="general","General",IF(TRIM(LOWER(F5993))="cardiology","Cardiology",IF(TRIM(LOWER(F5993))="Cardiology","Cardiology",IF(TRIM(LOWER(F5993))="Peads","Pediatrics",IF(TRIM(LOWER(F5993))="Pediatrics","Pediatrics",IF(TRIM(LOWER(F5993))="orthopedics","Orthopedics",IF(TRIM(LOWER(F5993))="Neurology","Neurology",IF(TRIM(LOWER(F5993))="Oncology","Oncology")))))))))))</f>
        <v>Cardiology</v>
      </c>
      <c r="P5993" s="3" t="str">
        <f t="shared" si="558"/>
        <v>Self</v>
      </c>
      <c r="Q5993" s="5">
        <f t="shared" si="559"/>
        <v>7</v>
      </c>
      <c r="R5993" s="1">
        <f t="shared" si="560"/>
        <v>55168.24</v>
      </c>
      <c r="S5993" s="1">
        <f t="shared" si="561"/>
        <v>0</v>
      </c>
      <c r="T5993" s="1" t="str">
        <f t="shared" si="562"/>
        <v>0-17</v>
      </c>
      <c r="U5993" s="1" t="str">
        <f t="shared" si="563"/>
        <v>No</v>
      </c>
    </row>
    <row r="5994" spans="1:21">
      <c r="A5994" s="1">
        <v>5993</v>
      </c>
      <c r="B5994" s="1">
        <v>78</v>
      </c>
      <c r="C5994" s="1" t="s">
        <v>44</v>
      </c>
      <c r="D5994" s="2">
        <v>45038</v>
      </c>
      <c r="E5994" s="2">
        <v>45040</v>
      </c>
      <c r="F5994" s="1" t="s">
        <v>50</v>
      </c>
      <c r="G5994" s="1" t="s">
        <v>41</v>
      </c>
      <c r="H5994" s="1" t="s">
        <v>23</v>
      </c>
      <c r="I5994" s="1">
        <v>271640.58</v>
      </c>
      <c r="J5994" s="1" t="s">
        <v>24</v>
      </c>
      <c r="K5994" s="1" t="s">
        <v>38</v>
      </c>
      <c r="N5994" s="3" t="str">
        <f>IF(LEFT(LOWER(C5994),1)="m","Male",IF(LEFT(LOWER(C5994),1)="f","Female","Unknown"))</f>
        <v>Female</v>
      </c>
      <c r="O5994" s="4" t="str">
        <f>IF(TRIM(LOWER(F5994))="neuro","Neurology",IF(TRIM(LOWER(F5994))="Neurology","Neurology",IF(TRIM(LOWER(F5994))="general ward","General",IF(TRIM(LOWER(F5994))="general","General",IF(TRIM(LOWER(F5994))="cardiology","Cardiology",IF(TRIM(LOWER(F5994))="Cardiology","Cardiology",IF(TRIM(LOWER(F5994))="Peads","Pediatrics",IF(TRIM(LOWER(F5994))="Pediatrics","Pediatrics",IF(TRIM(LOWER(F5994))="orthopedics","Orthopedics",IF(TRIM(LOWER(F5994))="Neurology","Neurology",IF(TRIM(LOWER(F5994))="Oncology","Oncology")))))))))))</f>
        <v>Cardiology</v>
      </c>
      <c r="P5994" s="3" t="str">
        <f t="shared" si="558"/>
        <v>Unknown</v>
      </c>
      <c r="Q5994" s="5">
        <f t="shared" si="559"/>
        <v>2</v>
      </c>
      <c r="R5994" s="1">
        <f t="shared" si="560"/>
        <v>271640.58</v>
      </c>
      <c r="S5994" s="1">
        <f t="shared" si="561"/>
        <v>0</v>
      </c>
      <c r="T5994" s="1" t="str">
        <f t="shared" si="562"/>
        <v>66+</v>
      </c>
      <c r="U5994" s="1" t="str">
        <f t="shared" si="563"/>
        <v>No</v>
      </c>
    </row>
    <row r="5995" spans="1:21">
      <c r="A5995" s="1">
        <v>5994</v>
      </c>
      <c r="B5995" s="1">
        <v>92</v>
      </c>
      <c r="C5995" s="1" t="s">
        <v>27</v>
      </c>
      <c r="D5995" s="2">
        <v>45657</v>
      </c>
      <c r="E5995" s="2">
        <v>45664</v>
      </c>
      <c r="F5995" s="1" t="s">
        <v>40</v>
      </c>
      <c r="G5995" s="1" t="s">
        <v>14</v>
      </c>
      <c r="H5995" s="1" t="s">
        <v>48</v>
      </c>
      <c r="I5995" s="1">
        <v>172067.1</v>
      </c>
      <c r="J5995" s="1" t="s">
        <v>16</v>
      </c>
      <c r="K5995" s="1" t="s">
        <v>38</v>
      </c>
      <c r="N5995" s="3" t="str">
        <f>IF(LEFT(LOWER(C5995),1)="m","Male",IF(LEFT(LOWER(C5995),1)="f","Female","Unknown"))</f>
        <v>Male</v>
      </c>
      <c r="O5995" s="4" t="str">
        <f>IF(TRIM(LOWER(F5995))="neuro","Neurology",IF(TRIM(LOWER(F5995))="Neurology","Neurology",IF(TRIM(LOWER(F5995))="general ward","General",IF(TRIM(LOWER(F5995))="general","General",IF(TRIM(LOWER(F5995))="cardiology","Cardiology",IF(TRIM(LOWER(F5995))="Cardiology","Cardiology",IF(TRIM(LOWER(F5995))="Peads","Pediatrics",IF(TRIM(LOWER(F5995))="Pediatrics","Pediatrics",IF(TRIM(LOWER(F5995))="orthopedics","Orthopedics",IF(TRIM(LOWER(F5995))="Neurology","Neurology",IF(TRIM(LOWER(F5995))="Oncology","Oncology")))))))))))</f>
        <v>Pediatrics</v>
      </c>
      <c r="P5995" s="3" t="str">
        <f t="shared" si="558"/>
        <v>Private</v>
      </c>
      <c r="Q5995" s="5">
        <f t="shared" si="559"/>
        <v>7</v>
      </c>
      <c r="R5995" s="1">
        <f t="shared" si="560"/>
        <v>172067.1</v>
      </c>
      <c r="S5995" s="1">
        <f t="shared" si="561"/>
        <v>0</v>
      </c>
      <c r="T5995" s="1" t="str">
        <f t="shared" si="562"/>
        <v>66+</v>
      </c>
      <c r="U5995" s="1" t="str">
        <f t="shared" si="563"/>
        <v>Yes</v>
      </c>
    </row>
    <row r="5996" spans="1:21">
      <c r="A5996" s="1">
        <v>5995</v>
      </c>
      <c r="B5996" s="1">
        <v>28</v>
      </c>
      <c r="C5996" s="1" t="s">
        <v>34</v>
      </c>
      <c r="D5996" s="2">
        <v>45049</v>
      </c>
      <c r="E5996" s="2">
        <v>45066</v>
      </c>
      <c r="F5996" s="1" t="s">
        <v>40</v>
      </c>
      <c r="G5996" s="1" t="s">
        <v>14</v>
      </c>
      <c r="H5996" s="1" t="s">
        <v>51</v>
      </c>
      <c r="I5996" s="1">
        <v>280216.28000000003</v>
      </c>
      <c r="J5996" s="1" t="s">
        <v>16</v>
      </c>
      <c r="K5996" s="1" t="s">
        <v>17</v>
      </c>
      <c r="N5996" s="3" t="str">
        <f>IF(LEFT(LOWER(C5996),1)="m","Male",IF(LEFT(LOWER(C5996),1)="f","Female","Unknown"))</f>
        <v>Male</v>
      </c>
      <c r="O5996" s="4" t="str">
        <f>IF(TRIM(LOWER(F5996))="neuro","Neurology",IF(TRIM(LOWER(F5996))="Neurology","Neurology",IF(TRIM(LOWER(F5996))="general ward","General",IF(TRIM(LOWER(F5996))="general","General",IF(TRIM(LOWER(F5996))="cardiology","Cardiology",IF(TRIM(LOWER(F5996))="Cardiology","Cardiology",IF(TRIM(LOWER(F5996))="Peads","Pediatrics",IF(TRIM(LOWER(F5996))="Pediatrics","Pediatrics",IF(TRIM(LOWER(F5996))="orthopedics","Orthopedics",IF(TRIM(LOWER(F5996))="Neurology","Neurology",IF(TRIM(LOWER(F5996))="Oncology","Oncology")))))))))))</f>
        <v>Pediatrics</v>
      </c>
      <c r="P5996" s="3" t="str">
        <f t="shared" si="558"/>
        <v>Private</v>
      </c>
      <c r="Q5996" s="5">
        <f t="shared" si="559"/>
        <v>17</v>
      </c>
      <c r="R5996" s="1">
        <f t="shared" si="560"/>
        <v>280216.28000000003</v>
      </c>
      <c r="S5996" s="1">
        <f t="shared" si="561"/>
        <v>1</v>
      </c>
      <c r="T5996" s="1" t="str">
        <f t="shared" si="562"/>
        <v>18-35</v>
      </c>
      <c r="U5996" s="1" t="str">
        <f t="shared" si="563"/>
        <v>Yes</v>
      </c>
    </row>
    <row r="5997" spans="1:21">
      <c r="A5997" s="1">
        <v>5996</v>
      </c>
      <c r="B5997" s="1">
        <v>15</v>
      </c>
      <c r="C5997" s="1" t="s">
        <v>26</v>
      </c>
      <c r="D5997" s="2">
        <v>45011</v>
      </c>
      <c r="E5997" s="2">
        <v>45024</v>
      </c>
      <c r="F5997" s="1" t="s">
        <v>52</v>
      </c>
      <c r="G5997" s="1" t="s">
        <v>22</v>
      </c>
      <c r="H5997" s="1" t="s">
        <v>37</v>
      </c>
      <c r="I5997" s="1">
        <v>307924.76</v>
      </c>
      <c r="J5997" s="1" t="s">
        <v>24</v>
      </c>
      <c r="K5997" s="1" t="s">
        <v>25</v>
      </c>
      <c r="N5997" s="3" t="str">
        <f>IF(LEFT(LOWER(C5997),1)="m","Male",IF(LEFT(LOWER(C5997),1)="f","Female","Unknown"))</f>
        <v>Female</v>
      </c>
      <c r="O5997" s="4" t="str">
        <f>IF(TRIM(LOWER(F5997))="neuro","Neurology",IF(TRIM(LOWER(F5997))="Neurology","Neurology",IF(TRIM(LOWER(F5997))="general ward","General",IF(TRIM(LOWER(F5997))="general","General",IF(TRIM(LOWER(F5997))="cardiology","Cardiology",IF(TRIM(LOWER(F5997))="Cardiology","Cardiology",IF(TRIM(LOWER(F5997))="Peads","Pediatrics",IF(TRIM(LOWER(F5997))="Pediatrics","Pediatrics",IF(TRIM(LOWER(F5997))="orthopedics","Orthopedics",IF(TRIM(LOWER(F5997))="Neurology","Neurology",IF(TRIM(LOWER(F5997))="Oncology","Oncology")))))))))))</f>
        <v>Oncology</v>
      </c>
      <c r="P5997" s="3" t="str">
        <f t="shared" si="558"/>
        <v>Government</v>
      </c>
      <c r="Q5997" s="5">
        <f t="shared" si="559"/>
        <v>13</v>
      </c>
      <c r="R5997" s="1">
        <f t="shared" si="560"/>
        <v>307924.76</v>
      </c>
      <c r="S5997" s="1">
        <f t="shared" si="561"/>
        <v>1</v>
      </c>
      <c r="T5997" s="1" t="str">
        <f t="shared" si="562"/>
        <v>0-17</v>
      </c>
      <c r="U5997" s="1" t="str">
        <f t="shared" si="563"/>
        <v>No</v>
      </c>
    </row>
    <row r="5998" spans="1:21">
      <c r="A5998" s="1">
        <v>5997</v>
      </c>
      <c r="C5998" s="1" t="s">
        <v>29</v>
      </c>
      <c r="D5998" s="2">
        <v>45143</v>
      </c>
      <c r="E5998" s="2">
        <v>45155</v>
      </c>
      <c r="F5998" s="1" t="s">
        <v>19</v>
      </c>
      <c r="G5998" s="1" t="s">
        <v>33</v>
      </c>
      <c r="H5998" s="1" t="s">
        <v>23</v>
      </c>
      <c r="I5998" s="1">
        <v>96070.69</v>
      </c>
      <c r="J5998" s="1" t="s">
        <v>24</v>
      </c>
      <c r="K5998" s="1" t="s">
        <v>17</v>
      </c>
      <c r="N5998" s="3" t="str">
        <f>IF(LEFT(LOWER(C5998),1)="m","Male",IF(LEFT(LOWER(C5998),1)="f","Female","Unknown"))</f>
        <v>Female</v>
      </c>
      <c r="O5998" s="4" t="str">
        <f>IF(TRIM(LOWER(F5998))="neuro","Neurology",IF(TRIM(LOWER(F5998))="Neurology","Neurology",IF(TRIM(LOWER(F5998))="general ward","General",IF(TRIM(LOWER(F5998))="general","General",IF(TRIM(LOWER(F5998))="cardiology","Cardiology",IF(TRIM(LOWER(F5998))="Cardiology","Cardiology",IF(TRIM(LOWER(F5998))="Peads","Pediatrics",IF(TRIM(LOWER(F5998))="Pediatrics","Pediatrics",IF(TRIM(LOWER(F5998))="orthopedics","Orthopedics",IF(TRIM(LOWER(F5998))="Neurology","Neurology",IF(TRIM(LOWER(F5998))="Oncology","Oncology")))))))))))</f>
        <v>General</v>
      </c>
      <c r="P5998" s="3" t="str">
        <f t="shared" si="558"/>
        <v>Self</v>
      </c>
      <c r="Q5998" s="5">
        <f t="shared" si="559"/>
        <v>12</v>
      </c>
      <c r="R5998" s="1">
        <f t="shared" si="560"/>
        <v>96070.69</v>
      </c>
      <c r="S5998" s="1">
        <f t="shared" si="561"/>
        <v>1</v>
      </c>
      <c r="T5998" s="1" t="str">
        <f t="shared" si="562"/>
        <v>0-17</v>
      </c>
      <c r="U5998" s="1" t="str">
        <f t="shared" si="563"/>
        <v>No</v>
      </c>
    </row>
    <row r="5999" spans="1:21">
      <c r="A5999" s="1">
        <v>5998</v>
      </c>
      <c r="B5999" s="1">
        <v>56</v>
      </c>
      <c r="C5999" s="1" t="s">
        <v>44</v>
      </c>
      <c r="D5999" s="2">
        <v>45296</v>
      </c>
      <c r="E5999" s="2">
        <v>45315</v>
      </c>
      <c r="F5999" s="1" t="s">
        <v>43</v>
      </c>
      <c r="G5999" s="1" t="s">
        <v>46</v>
      </c>
      <c r="H5999" s="1" t="s">
        <v>48</v>
      </c>
      <c r="I5999" s="1">
        <v>110403.22</v>
      </c>
      <c r="J5999" s="1" t="s">
        <v>16</v>
      </c>
      <c r="K5999" s="1" t="s">
        <v>38</v>
      </c>
      <c r="N5999" s="3" t="str">
        <f>IF(LEFT(LOWER(C5999),1)="m","Male",IF(LEFT(LOWER(C5999),1)="f","Female","Unknown"))</f>
        <v>Female</v>
      </c>
      <c r="O5999" s="4" t="str">
        <f>IF(TRIM(LOWER(F5999))="neuro","Neurology",IF(TRIM(LOWER(F5999))="Neurology","Neurology",IF(TRIM(LOWER(F5999))="general ward","General",IF(TRIM(LOWER(F5999))="general","General",IF(TRIM(LOWER(F5999))="cardiology","Cardiology",IF(TRIM(LOWER(F5999))="Cardiology","Cardiology",IF(TRIM(LOWER(F5999))="Peads","Pediatrics",IF(TRIM(LOWER(F5999))="Pediatrics","Pediatrics",IF(TRIM(LOWER(F5999))="orthopedics","Orthopedics",IF(TRIM(LOWER(F5999))="Neurology","Neurology",IF(TRIM(LOWER(F5999))="Oncology","Oncology")))))))))))</f>
        <v>Orthopedics</v>
      </c>
      <c r="P5999" s="3" t="str">
        <f t="shared" si="558"/>
        <v>Self</v>
      </c>
      <c r="Q5999" s="5">
        <f t="shared" si="559"/>
        <v>19</v>
      </c>
      <c r="R5999" s="1">
        <f t="shared" si="560"/>
        <v>110403.22</v>
      </c>
      <c r="S5999" s="1">
        <f t="shared" si="561"/>
        <v>0</v>
      </c>
      <c r="T5999" s="1" t="str">
        <f t="shared" si="562"/>
        <v>51-65</v>
      </c>
      <c r="U5999" s="1" t="str">
        <f t="shared" si="563"/>
        <v>Yes</v>
      </c>
    </row>
    <row r="6000" spans="1:21">
      <c r="A6000" s="1">
        <v>5999</v>
      </c>
      <c r="B6000" s="1">
        <v>45</v>
      </c>
      <c r="C6000" s="1" t="s">
        <v>44</v>
      </c>
      <c r="D6000" s="2">
        <v>45361</v>
      </c>
      <c r="E6000" s="2">
        <v>45376</v>
      </c>
      <c r="F6000" s="1" t="s">
        <v>49</v>
      </c>
      <c r="G6000" s="1" t="s">
        <v>41</v>
      </c>
      <c r="H6000" s="1" t="s">
        <v>37</v>
      </c>
      <c r="I6000" s="1">
        <v>192771.41</v>
      </c>
      <c r="J6000" s="1" t="s">
        <v>42</v>
      </c>
      <c r="K6000" s="1" t="s">
        <v>25</v>
      </c>
      <c r="N6000" s="3" t="str">
        <f>IF(LEFT(LOWER(C6000),1)="m","Male",IF(LEFT(LOWER(C6000),1)="f","Female","Unknown"))</f>
        <v>Female</v>
      </c>
      <c r="O6000" s="4" t="str">
        <f>IF(TRIM(LOWER(F6000))="neuro","Neurology",IF(TRIM(LOWER(F6000))="Neurology","Neurology",IF(TRIM(LOWER(F6000))="general ward","General",IF(TRIM(LOWER(F6000))="general","General",IF(TRIM(LOWER(F6000))="cardiology","Cardiology",IF(TRIM(LOWER(F6000))="Cardiology","Cardiology",IF(TRIM(LOWER(F6000))="Peads","Pediatrics",IF(TRIM(LOWER(F6000))="Pediatrics","Pediatrics",IF(TRIM(LOWER(F6000))="orthopedics","Orthopedics",IF(TRIM(LOWER(F6000))="Neurology","Neurology",IF(TRIM(LOWER(F6000))="Oncology","Oncology")))))))))))</f>
        <v>Oncology</v>
      </c>
      <c r="P6000" s="3" t="str">
        <f t="shared" si="558"/>
        <v>Unknown</v>
      </c>
      <c r="Q6000" s="5">
        <f t="shared" si="559"/>
        <v>15</v>
      </c>
      <c r="R6000" s="1">
        <f t="shared" si="560"/>
        <v>192771.41</v>
      </c>
      <c r="S6000" s="1">
        <f t="shared" si="561"/>
        <v>1</v>
      </c>
      <c r="T6000" s="1" t="str">
        <f t="shared" si="562"/>
        <v>36-50</v>
      </c>
      <c r="U6000" s="1" t="str">
        <f t="shared" si="563"/>
        <v>No</v>
      </c>
    </row>
    <row r="6001" spans="1:21">
      <c r="A6001" s="1">
        <v>6000</v>
      </c>
      <c r="B6001" s="1">
        <v>52</v>
      </c>
      <c r="C6001" s="1" t="s">
        <v>26</v>
      </c>
      <c r="D6001" s="2">
        <v>45380</v>
      </c>
      <c r="E6001" s="2">
        <v>45383</v>
      </c>
      <c r="F6001" s="1" t="s">
        <v>28</v>
      </c>
      <c r="G6001" s="1" t="s">
        <v>46</v>
      </c>
      <c r="H6001" s="1" t="s">
        <v>51</v>
      </c>
      <c r="I6001" s="1">
        <v>78242.429999999993</v>
      </c>
      <c r="J6001" s="1" t="s">
        <v>38</v>
      </c>
      <c r="K6001" s="1" t="s">
        <v>38</v>
      </c>
      <c r="N6001" s="3" t="str">
        <f>IF(LEFT(LOWER(C6001),1)="m","Male",IF(LEFT(LOWER(C6001),1)="f","Female","Unknown"))</f>
        <v>Female</v>
      </c>
      <c r="O6001" s="4" t="str">
        <f>IF(TRIM(LOWER(F6001))="neuro","Neurology",IF(TRIM(LOWER(F6001))="Neurology","Neurology",IF(TRIM(LOWER(F6001))="general ward","General",IF(TRIM(LOWER(F6001))="general","General",IF(TRIM(LOWER(F6001))="cardiology","Cardiology",IF(TRIM(LOWER(F6001))="Cardiology","Cardiology",IF(TRIM(LOWER(F6001))="Peads","Pediatrics",IF(TRIM(LOWER(F6001))="Pediatrics","Pediatrics",IF(TRIM(LOWER(F6001))="orthopedics","Orthopedics",IF(TRIM(LOWER(F6001))="Neurology","Neurology",IF(TRIM(LOWER(F6001))="Oncology","Oncology")))))))))))</f>
        <v>Orthopedics</v>
      </c>
      <c r="P6001" s="3" t="str">
        <f t="shared" si="558"/>
        <v>Self</v>
      </c>
      <c r="Q6001" s="5">
        <f t="shared" si="559"/>
        <v>3</v>
      </c>
      <c r="R6001" s="1">
        <f t="shared" si="560"/>
        <v>78242.429999999993</v>
      </c>
      <c r="S6001" s="1">
        <f t="shared" si="561"/>
        <v>0</v>
      </c>
      <c r="T6001" s="1" t="str">
        <f t="shared" si="562"/>
        <v>51-65</v>
      </c>
      <c r="U6001" s="1" t="str">
        <f t="shared" si="563"/>
        <v>No</v>
      </c>
    </row>
    <row r="6002" spans="1:21">
      <c r="A6002" s="1">
        <v>6001</v>
      </c>
      <c r="B6002" s="1">
        <v>38</v>
      </c>
      <c r="C6002" s="1" t="s">
        <v>26</v>
      </c>
      <c r="D6002" s="2">
        <v>45462</v>
      </c>
      <c r="E6002" s="2">
        <v>45469</v>
      </c>
      <c r="F6002" s="1" t="s">
        <v>35</v>
      </c>
      <c r="G6002" s="1" t="s">
        <v>22</v>
      </c>
      <c r="H6002" s="1" t="s">
        <v>37</v>
      </c>
      <c r="I6002" s="1">
        <v>273310.53000000003</v>
      </c>
      <c r="J6002" s="1" t="s">
        <v>25</v>
      </c>
      <c r="K6002" s="1" t="s">
        <v>42</v>
      </c>
      <c r="N6002" s="3" t="str">
        <f>IF(LEFT(LOWER(C6002),1)="m","Male",IF(LEFT(LOWER(C6002),1)="f","Female","Unknown"))</f>
        <v>Female</v>
      </c>
      <c r="O6002" s="4" t="str">
        <f>IF(TRIM(LOWER(F6002))="neuro","Neurology",IF(TRIM(LOWER(F6002))="Neurology","Neurology",IF(TRIM(LOWER(F6002))="general ward","General",IF(TRIM(LOWER(F6002))="general","General",IF(TRIM(LOWER(F6002))="cardiology","Cardiology",IF(TRIM(LOWER(F6002))="Cardiology","Cardiology",IF(TRIM(LOWER(F6002))="Peads","Pediatrics",IF(TRIM(LOWER(F6002))="Pediatrics","Pediatrics",IF(TRIM(LOWER(F6002))="orthopedics","Orthopedics",IF(TRIM(LOWER(F6002))="Neurology","Neurology",IF(TRIM(LOWER(F6002))="Oncology","Oncology")))))))))))</f>
        <v>Cardiology</v>
      </c>
      <c r="P6002" s="3" t="str">
        <f t="shared" si="558"/>
        <v>Government</v>
      </c>
      <c r="Q6002" s="5">
        <f t="shared" si="559"/>
        <v>7</v>
      </c>
      <c r="R6002" s="1">
        <f t="shared" si="560"/>
        <v>273310.53000000003</v>
      </c>
      <c r="S6002" s="1">
        <f t="shared" si="561"/>
        <v>0</v>
      </c>
      <c r="T6002" s="1" t="str">
        <f t="shared" si="562"/>
        <v>36-50</v>
      </c>
      <c r="U6002" s="1" t="str">
        <f t="shared" si="563"/>
        <v>Yes</v>
      </c>
    </row>
    <row r="6003" spans="1:21">
      <c r="A6003" s="1">
        <v>6002</v>
      </c>
      <c r="B6003" s="1">
        <v>78</v>
      </c>
      <c r="C6003" s="1" t="s">
        <v>44</v>
      </c>
      <c r="D6003" s="2">
        <v>45240</v>
      </c>
      <c r="E6003" s="2">
        <v>45251</v>
      </c>
      <c r="F6003" s="1" t="s">
        <v>28</v>
      </c>
      <c r="G6003" s="1" t="s">
        <v>31</v>
      </c>
      <c r="H6003" s="1" t="s">
        <v>39</v>
      </c>
      <c r="I6003" s="1">
        <v>349644.47</v>
      </c>
      <c r="J6003" s="1" t="s">
        <v>16</v>
      </c>
      <c r="K6003" s="1" t="s">
        <v>16</v>
      </c>
      <c r="N6003" s="3" t="str">
        <f>IF(LEFT(LOWER(C6003),1)="m","Male",IF(LEFT(LOWER(C6003),1)="f","Female","Unknown"))</f>
        <v>Female</v>
      </c>
      <c r="O6003" s="4" t="str">
        <f>IF(TRIM(LOWER(F6003))="neuro","Neurology",IF(TRIM(LOWER(F6003))="Neurology","Neurology",IF(TRIM(LOWER(F6003))="general ward","General",IF(TRIM(LOWER(F6003))="general","General",IF(TRIM(LOWER(F6003))="cardiology","Cardiology",IF(TRIM(LOWER(F6003))="Cardiology","Cardiology",IF(TRIM(LOWER(F6003))="Peads","Pediatrics",IF(TRIM(LOWER(F6003))="Pediatrics","Pediatrics",IF(TRIM(LOWER(F6003))="orthopedics","Orthopedics",IF(TRIM(LOWER(F6003))="Neurology","Neurology",IF(TRIM(LOWER(F6003))="Oncology","Oncology")))))))))))</f>
        <v>Orthopedics</v>
      </c>
      <c r="P6003" s="3" t="str">
        <f t="shared" si="558"/>
        <v>Private</v>
      </c>
      <c r="Q6003" s="5">
        <f t="shared" si="559"/>
        <v>11</v>
      </c>
      <c r="R6003" s="1">
        <f t="shared" si="560"/>
        <v>349644.47</v>
      </c>
      <c r="S6003" s="1">
        <f t="shared" si="561"/>
        <v>1</v>
      </c>
      <c r="T6003" s="1" t="str">
        <f t="shared" si="562"/>
        <v>66+</v>
      </c>
      <c r="U6003" s="1" t="str">
        <f t="shared" si="563"/>
        <v>Yes</v>
      </c>
    </row>
    <row r="6004" spans="1:21">
      <c r="A6004" s="1">
        <v>6003</v>
      </c>
      <c r="B6004" s="1">
        <v>25</v>
      </c>
      <c r="C6004" s="1" t="s">
        <v>26</v>
      </c>
      <c r="D6004" s="2">
        <v>45415</v>
      </c>
      <c r="E6004" s="2">
        <v>45432</v>
      </c>
      <c r="F6004" s="1" t="s">
        <v>40</v>
      </c>
      <c r="G6004" s="1" t="s">
        <v>46</v>
      </c>
      <c r="H6004" s="1" t="s">
        <v>47</v>
      </c>
      <c r="I6004" s="1">
        <v>273012.99</v>
      </c>
      <c r="J6004" s="1" t="s">
        <v>38</v>
      </c>
      <c r="K6004" s="1" t="s">
        <v>38</v>
      </c>
      <c r="N6004" s="3" t="str">
        <f>IF(LEFT(LOWER(C6004),1)="m","Male",IF(LEFT(LOWER(C6004),1)="f","Female","Unknown"))</f>
        <v>Female</v>
      </c>
      <c r="O6004" s="4" t="str">
        <f>IF(TRIM(LOWER(F6004))="neuro","Neurology",IF(TRIM(LOWER(F6004))="Neurology","Neurology",IF(TRIM(LOWER(F6004))="general ward","General",IF(TRIM(LOWER(F6004))="general","General",IF(TRIM(LOWER(F6004))="cardiology","Cardiology",IF(TRIM(LOWER(F6004))="Cardiology","Cardiology",IF(TRIM(LOWER(F6004))="Peads","Pediatrics",IF(TRIM(LOWER(F6004))="Pediatrics","Pediatrics",IF(TRIM(LOWER(F6004))="orthopedics","Orthopedics",IF(TRIM(LOWER(F6004))="Neurology","Neurology",IF(TRIM(LOWER(F6004))="Oncology","Oncology")))))))))))</f>
        <v>Pediatrics</v>
      </c>
      <c r="P6004" s="3" t="str">
        <f t="shared" si="558"/>
        <v>Self</v>
      </c>
      <c r="Q6004" s="5">
        <f t="shared" si="559"/>
        <v>17</v>
      </c>
      <c r="R6004" s="1">
        <f t="shared" si="560"/>
        <v>273012.99</v>
      </c>
      <c r="S6004" s="1">
        <f t="shared" si="561"/>
        <v>0</v>
      </c>
      <c r="T6004" s="1" t="str">
        <f t="shared" si="562"/>
        <v>18-35</v>
      </c>
      <c r="U6004" s="1" t="str">
        <f t="shared" si="563"/>
        <v>No</v>
      </c>
    </row>
    <row r="6005" spans="1:21">
      <c r="A6005" s="1">
        <v>6004</v>
      </c>
      <c r="B6005" s="1">
        <v>16</v>
      </c>
      <c r="C6005" s="1" t="s">
        <v>18</v>
      </c>
      <c r="D6005" s="2">
        <v>45052</v>
      </c>
      <c r="E6005" s="2">
        <v>45068</v>
      </c>
      <c r="F6005" s="1" t="s">
        <v>13</v>
      </c>
      <c r="G6005" s="1" t="s">
        <v>31</v>
      </c>
      <c r="H6005" s="1" t="s">
        <v>51</v>
      </c>
      <c r="I6005" s="1">
        <v>284129.77</v>
      </c>
      <c r="J6005" s="1" t="s">
        <v>25</v>
      </c>
      <c r="K6005" s="1" t="s">
        <v>20</v>
      </c>
      <c r="N6005" s="3" t="str">
        <f>IF(LEFT(LOWER(C6005),1)="m","Male",IF(LEFT(LOWER(C6005),1)="f","Female","Unknown"))</f>
        <v>Male</v>
      </c>
      <c r="O6005" s="4" t="str">
        <f>IF(TRIM(LOWER(F6005))="neuro","Neurology",IF(TRIM(LOWER(F6005))="Neurology","Neurology",IF(TRIM(LOWER(F6005))="general ward","General",IF(TRIM(LOWER(F6005))="general","General",IF(TRIM(LOWER(F6005))="cardiology","Cardiology",IF(TRIM(LOWER(F6005))="Cardiology","Cardiology",IF(TRIM(LOWER(F6005))="Peads","Pediatrics",IF(TRIM(LOWER(F6005))="Pediatrics","Pediatrics",IF(TRIM(LOWER(F6005))="orthopedics","Orthopedics",IF(TRIM(LOWER(F6005))="Neurology","Neurology",IF(TRIM(LOWER(F6005))="Oncology","Oncology")))))))))))</f>
        <v>Neurology</v>
      </c>
      <c r="P6005" s="3" t="str">
        <f t="shared" si="558"/>
        <v>Private</v>
      </c>
      <c r="Q6005" s="5">
        <f t="shared" si="559"/>
        <v>16</v>
      </c>
      <c r="R6005" s="1">
        <f t="shared" si="560"/>
        <v>284129.77</v>
      </c>
      <c r="S6005" s="1">
        <f t="shared" si="561"/>
        <v>0</v>
      </c>
      <c r="T6005" s="1" t="str">
        <f t="shared" si="562"/>
        <v>0-17</v>
      </c>
      <c r="U6005" s="1" t="str">
        <f t="shared" si="563"/>
        <v>Yes</v>
      </c>
    </row>
    <row r="6006" spans="1:21">
      <c r="A6006" s="1">
        <v>6005</v>
      </c>
      <c r="B6006" s="1">
        <v>7</v>
      </c>
      <c r="C6006" s="1" t="s">
        <v>34</v>
      </c>
      <c r="D6006" s="2">
        <v>44988</v>
      </c>
      <c r="E6006" s="2">
        <v>45003</v>
      </c>
      <c r="F6006" s="1" t="s">
        <v>43</v>
      </c>
      <c r="G6006" s="1" t="s">
        <v>36</v>
      </c>
      <c r="H6006" s="1" t="s">
        <v>47</v>
      </c>
      <c r="I6006" s="1">
        <v>285818.55</v>
      </c>
      <c r="J6006" s="1" t="s">
        <v>25</v>
      </c>
      <c r="K6006" s="1" t="s">
        <v>20</v>
      </c>
      <c r="N6006" s="3" t="str">
        <f>IF(LEFT(LOWER(C6006),1)="m","Male",IF(LEFT(LOWER(C6006),1)="f","Female","Unknown"))</f>
        <v>Male</v>
      </c>
      <c r="O6006" s="4" t="str">
        <f>IF(TRIM(LOWER(F6006))="neuro","Neurology",IF(TRIM(LOWER(F6006))="Neurology","Neurology",IF(TRIM(LOWER(F6006))="general ward","General",IF(TRIM(LOWER(F6006))="general","General",IF(TRIM(LOWER(F6006))="cardiology","Cardiology",IF(TRIM(LOWER(F6006))="Cardiology","Cardiology",IF(TRIM(LOWER(F6006))="Peads","Pediatrics",IF(TRIM(LOWER(F6006))="Pediatrics","Pediatrics",IF(TRIM(LOWER(F6006))="orthopedics","Orthopedics",IF(TRIM(LOWER(F6006))="Neurology","Neurology",IF(TRIM(LOWER(F6006))="Oncology","Oncology")))))))))))</f>
        <v>Orthopedics</v>
      </c>
      <c r="P6006" s="3" t="str">
        <f t="shared" si="558"/>
        <v>Government</v>
      </c>
      <c r="Q6006" s="5">
        <f t="shared" si="559"/>
        <v>15</v>
      </c>
      <c r="R6006" s="1">
        <f t="shared" si="560"/>
        <v>285818.55</v>
      </c>
      <c r="S6006" s="1">
        <f t="shared" si="561"/>
        <v>0</v>
      </c>
      <c r="T6006" s="1" t="str">
        <f t="shared" si="562"/>
        <v>0-17</v>
      </c>
      <c r="U6006" s="1" t="str">
        <f t="shared" si="563"/>
        <v>Yes</v>
      </c>
    </row>
    <row r="6007" spans="1:21">
      <c r="A6007" s="1">
        <v>6006</v>
      </c>
      <c r="B6007" s="1">
        <v>57</v>
      </c>
      <c r="C6007" s="1" t="s">
        <v>26</v>
      </c>
      <c r="D6007" s="2">
        <v>45396</v>
      </c>
      <c r="E6007" s="2">
        <v>45412</v>
      </c>
      <c r="F6007" s="1" t="s">
        <v>13</v>
      </c>
      <c r="G6007" s="1" t="s">
        <v>14</v>
      </c>
      <c r="H6007" s="1" t="s">
        <v>37</v>
      </c>
      <c r="I6007" s="1">
        <v>175505.73</v>
      </c>
      <c r="J6007" s="1" t="s">
        <v>17</v>
      </c>
      <c r="K6007" s="1" t="s">
        <v>17</v>
      </c>
      <c r="N6007" s="3" t="str">
        <f>IF(LEFT(LOWER(C6007),1)="m","Male",IF(LEFT(LOWER(C6007),1)="f","Female","Unknown"))</f>
        <v>Female</v>
      </c>
      <c r="O6007" s="4" t="str">
        <f>IF(TRIM(LOWER(F6007))="neuro","Neurology",IF(TRIM(LOWER(F6007))="Neurology","Neurology",IF(TRIM(LOWER(F6007))="general ward","General",IF(TRIM(LOWER(F6007))="general","General",IF(TRIM(LOWER(F6007))="cardiology","Cardiology",IF(TRIM(LOWER(F6007))="Cardiology","Cardiology",IF(TRIM(LOWER(F6007))="Peads","Pediatrics",IF(TRIM(LOWER(F6007))="Pediatrics","Pediatrics",IF(TRIM(LOWER(F6007))="orthopedics","Orthopedics",IF(TRIM(LOWER(F6007))="Neurology","Neurology",IF(TRIM(LOWER(F6007))="Oncology","Oncology")))))))))))</f>
        <v>Neurology</v>
      </c>
      <c r="P6007" s="3" t="str">
        <f t="shared" si="558"/>
        <v>Private</v>
      </c>
      <c r="Q6007" s="5">
        <f t="shared" si="559"/>
        <v>16</v>
      </c>
      <c r="R6007" s="1">
        <f t="shared" si="560"/>
        <v>175505.73</v>
      </c>
      <c r="S6007" s="1">
        <f t="shared" si="561"/>
        <v>1</v>
      </c>
      <c r="T6007" s="1" t="str">
        <f t="shared" si="562"/>
        <v>51-65</v>
      </c>
      <c r="U6007" s="1" t="str">
        <f t="shared" si="563"/>
        <v>Yes</v>
      </c>
    </row>
    <row r="6008" spans="1:21">
      <c r="A6008" s="1">
        <v>6007</v>
      </c>
      <c r="B6008" s="1">
        <v>58</v>
      </c>
      <c r="C6008" s="1" t="s">
        <v>44</v>
      </c>
      <c r="D6008" s="2">
        <v>45388</v>
      </c>
      <c r="E6008" s="2">
        <v>45395</v>
      </c>
      <c r="F6008" s="1" t="s">
        <v>21</v>
      </c>
      <c r="G6008" s="1" t="s">
        <v>41</v>
      </c>
      <c r="H6008" s="1" t="s">
        <v>23</v>
      </c>
      <c r="I6008" s="1">
        <v>296420.40999999997</v>
      </c>
      <c r="K6008" s="1" t="s">
        <v>17</v>
      </c>
      <c r="N6008" s="3" t="str">
        <f>IF(LEFT(LOWER(C6008),1)="m","Male",IF(LEFT(LOWER(C6008),1)="f","Female","Unknown"))</f>
        <v>Female</v>
      </c>
      <c r="O6008" s="4" t="str">
        <f>IF(TRIM(LOWER(F6008))="neuro","Neurology",IF(TRIM(LOWER(F6008))="Neurology","Neurology",IF(TRIM(LOWER(F6008))="general ward","General",IF(TRIM(LOWER(F6008))="general","General",IF(TRIM(LOWER(F6008))="cardiology","Cardiology",IF(TRIM(LOWER(F6008))="Cardiology","Cardiology",IF(TRIM(LOWER(F6008))="Peads","Pediatrics",IF(TRIM(LOWER(F6008))="Pediatrics","Pediatrics",IF(TRIM(LOWER(F6008))="orthopedics","Orthopedics",IF(TRIM(LOWER(F6008))="Neurology","Neurology",IF(TRIM(LOWER(F6008))="Oncology","Oncology")))))))))))</f>
        <v>General</v>
      </c>
      <c r="P6008" s="3" t="str">
        <f t="shared" si="558"/>
        <v>Unknown</v>
      </c>
      <c r="Q6008" s="5">
        <f t="shared" si="559"/>
        <v>7</v>
      </c>
      <c r="R6008" s="1">
        <f t="shared" si="560"/>
        <v>296420.40999999997</v>
      </c>
      <c r="S6008" s="1">
        <f t="shared" si="561"/>
        <v>1</v>
      </c>
      <c r="T6008" s="1" t="str">
        <f t="shared" si="562"/>
        <v>51-65</v>
      </c>
      <c r="U6008" s="1" t="str">
        <f t="shared" si="563"/>
        <v>Unknown</v>
      </c>
    </row>
    <row r="6009" spans="1:21">
      <c r="A6009" s="1">
        <v>6008</v>
      </c>
      <c r="C6009" s="1" t="s">
        <v>12</v>
      </c>
      <c r="D6009" s="2">
        <v>45192</v>
      </c>
      <c r="E6009" s="2">
        <v>45193</v>
      </c>
      <c r="F6009" s="1" t="s">
        <v>52</v>
      </c>
      <c r="G6009" s="1" t="s">
        <v>14</v>
      </c>
      <c r="H6009" s="1" t="s">
        <v>32</v>
      </c>
      <c r="I6009" s="1">
        <v>180063.22</v>
      </c>
      <c r="J6009" s="1" t="s">
        <v>38</v>
      </c>
      <c r="K6009" s="1" t="s">
        <v>38</v>
      </c>
      <c r="N6009" s="3" t="str">
        <f>IF(LEFT(LOWER(C6009),1)="m","Male",IF(LEFT(LOWER(C6009),1)="f","Female","Unknown"))</f>
        <v>Unknown</v>
      </c>
      <c r="O6009" s="4" t="str">
        <f>IF(TRIM(LOWER(F6009))="neuro","Neurology",IF(TRIM(LOWER(F6009))="Neurology","Neurology",IF(TRIM(LOWER(F6009))="general ward","General",IF(TRIM(LOWER(F6009))="general","General",IF(TRIM(LOWER(F6009))="cardiology","Cardiology",IF(TRIM(LOWER(F6009))="Cardiology","Cardiology",IF(TRIM(LOWER(F6009))="Peads","Pediatrics",IF(TRIM(LOWER(F6009))="Pediatrics","Pediatrics",IF(TRIM(LOWER(F6009))="orthopedics","Orthopedics",IF(TRIM(LOWER(F6009))="Neurology","Neurology",IF(TRIM(LOWER(F6009))="Oncology","Oncology")))))))))))</f>
        <v>Oncology</v>
      </c>
      <c r="P6009" s="3" t="str">
        <f t="shared" si="558"/>
        <v>Private</v>
      </c>
      <c r="Q6009" s="5">
        <f t="shared" si="559"/>
        <v>1</v>
      </c>
      <c r="R6009" s="1">
        <f t="shared" si="560"/>
        <v>180063.22</v>
      </c>
      <c r="S6009" s="1">
        <f t="shared" si="561"/>
        <v>0</v>
      </c>
      <c r="T6009" s="1" t="str">
        <f t="shared" si="562"/>
        <v>0-17</v>
      </c>
      <c r="U6009" s="1" t="str">
        <f t="shared" si="563"/>
        <v>No</v>
      </c>
    </row>
    <row r="6010" spans="1:21">
      <c r="A6010" s="1">
        <v>6009</v>
      </c>
      <c r="B6010" s="1">
        <v>55</v>
      </c>
      <c r="C6010" s="1" t="s">
        <v>34</v>
      </c>
      <c r="D6010" s="2">
        <v>45319</v>
      </c>
      <c r="E6010" s="2">
        <v>45332</v>
      </c>
      <c r="F6010" s="1" t="s">
        <v>52</v>
      </c>
      <c r="G6010" s="1" t="s">
        <v>36</v>
      </c>
      <c r="H6010" s="1" t="s">
        <v>15</v>
      </c>
      <c r="I6010" s="1">
        <v>153914.26</v>
      </c>
      <c r="J6010" s="1" t="s">
        <v>24</v>
      </c>
      <c r="K6010" s="1" t="s">
        <v>16</v>
      </c>
      <c r="N6010" s="3" t="str">
        <f>IF(LEFT(LOWER(C6010),1)="m","Male",IF(LEFT(LOWER(C6010),1)="f","Female","Unknown"))</f>
        <v>Male</v>
      </c>
      <c r="O6010" s="4" t="str">
        <f>IF(TRIM(LOWER(F6010))="neuro","Neurology",IF(TRIM(LOWER(F6010))="Neurology","Neurology",IF(TRIM(LOWER(F6010))="general ward","General",IF(TRIM(LOWER(F6010))="general","General",IF(TRIM(LOWER(F6010))="cardiology","Cardiology",IF(TRIM(LOWER(F6010))="Cardiology","Cardiology",IF(TRIM(LOWER(F6010))="Peads","Pediatrics",IF(TRIM(LOWER(F6010))="Pediatrics","Pediatrics",IF(TRIM(LOWER(F6010))="orthopedics","Orthopedics",IF(TRIM(LOWER(F6010))="Neurology","Neurology",IF(TRIM(LOWER(F6010))="Oncology","Oncology")))))))))))</f>
        <v>Oncology</v>
      </c>
      <c r="P6010" s="3" t="str">
        <f t="shared" si="558"/>
        <v>Government</v>
      </c>
      <c r="Q6010" s="5">
        <f t="shared" si="559"/>
        <v>13</v>
      </c>
      <c r="R6010" s="1">
        <f t="shared" si="560"/>
        <v>153914.26</v>
      </c>
      <c r="S6010" s="1">
        <f t="shared" si="561"/>
        <v>1</v>
      </c>
      <c r="T6010" s="1" t="str">
        <f t="shared" si="562"/>
        <v>51-65</v>
      </c>
      <c r="U6010" s="1" t="str">
        <f t="shared" si="563"/>
        <v>No</v>
      </c>
    </row>
    <row r="6011" spans="1:21">
      <c r="A6011" s="1">
        <v>6010</v>
      </c>
      <c r="B6011" s="1">
        <v>3</v>
      </c>
      <c r="C6011" s="1" t="s">
        <v>18</v>
      </c>
      <c r="D6011" s="2">
        <v>45305</v>
      </c>
      <c r="E6011" s="2">
        <v>45324</v>
      </c>
      <c r="F6011" s="1" t="s">
        <v>43</v>
      </c>
      <c r="G6011" s="1" t="s">
        <v>46</v>
      </c>
      <c r="H6011" s="1" t="s">
        <v>37</v>
      </c>
      <c r="I6011" s="1">
        <v>235769.93</v>
      </c>
      <c r="J6011" s="1" t="s">
        <v>24</v>
      </c>
      <c r="K6011" s="1" t="s">
        <v>16</v>
      </c>
      <c r="N6011" s="3" t="str">
        <f>IF(LEFT(LOWER(C6011),1)="m","Male",IF(LEFT(LOWER(C6011),1)="f","Female","Unknown"))</f>
        <v>Male</v>
      </c>
      <c r="O6011" s="4" t="str">
        <f>IF(TRIM(LOWER(F6011))="neuro","Neurology",IF(TRIM(LOWER(F6011))="Neurology","Neurology",IF(TRIM(LOWER(F6011))="general ward","General",IF(TRIM(LOWER(F6011))="general","General",IF(TRIM(LOWER(F6011))="cardiology","Cardiology",IF(TRIM(LOWER(F6011))="Cardiology","Cardiology",IF(TRIM(LOWER(F6011))="Peads","Pediatrics",IF(TRIM(LOWER(F6011))="Pediatrics","Pediatrics",IF(TRIM(LOWER(F6011))="orthopedics","Orthopedics",IF(TRIM(LOWER(F6011))="Neurology","Neurology",IF(TRIM(LOWER(F6011))="Oncology","Oncology")))))))))))</f>
        <v>Orthopedics</v>
      </c>
      <c r="P6011" s="3" t="str">
        <f t="shared" si="558"/>
        <v>Self</v>
      </c>
      <c r="Q6011" s="5">
        <f t="shared" si="559"/>
        <v>19</v>
      </c>
      <c r="R6011" s="1">
        <f t="shared" si="560"/>
        <v>235769.93</v>
      </c>
      <c r="S6011" s="1">
        <f t="shared" si="561"/>
        <v>1</v>
      </c>
      <c r="T6011" s="1" t="str">
        <f t="shared" si="562"/>
        <v>0-17</v>
      </c>
      <c r="U6011" s="1" t="str">
        <f t="shared" si="563"/>
        <v>No</v>
      </c>
    </row>
    <row r="6012" spans="1:21">
      <c r="A6012" s="1">
        <v>6011</v>
      </c>
      <c r="B6012" s="1">
        <v>11</v>
      </c>
      <c r="C6012" s="1" t="s">
        <v>26</v>
      </c>
      <c r="D6012" s="2">
        <v>45318</v>
      </c>
      <c r="E6012" s="2">
        <v>45331</v>
      </c>
      <c r="F6012" s="1" t="s">
        <v>40</v>
      </c>
      <c r="G6012" s="1" t="s">
        <v>36</v>
      </c>
      <c r="H6012" s="1" t="s">
        <v>37</v>
      </c>
      <c r="I6012" s="1">
        <v>327569.86</v>
      </c>
      <c r="J6012" s="1" t="s">
        <v>42</v>
      </c>
      <c r="K6012" s="1" t="s">
        <v>42</v>
      </c>
      <c r="N6012" s="3" t="str">
        <f>IF(LEFT(LOWER(C6012),1)="m","Male",IF(LEFT(LOWER(C6012),1)="f","Female","Unknown"))</f>
        <v>Female</v>
      </c>
      <c r="O6012" s="4" t="str">
        <f>IF(TRIM(LOWER(F6012))="neuro","Neurology",IF(TRIM(LOWER(F6012))="Neurology","Neurology",IF(TRIM(LOWER(F6012))="general ward","General",IF(TRIM(LOWER(F6012))="general","General",IF(TRIM(LOWER(F6012))="cardiology","Cardiology",IF(TRIM(LOWER(F6012))="Cardiology","Cardiology",IF(TRIM(LOWER(F6012))="Peads","Pediatrics",IF(TRIM(LOWER(F6012))="Pediatrics","Pediatrics",IF(TRIM(LOWER(F6012))="orthopedics","Orthopedics",IF(TRIM(LOWER(F6012))="Neurology","Neurology",IF(TRIM(LOWER(F6012))="Oncology","Oncology")))))))))))</f>
        <v>Pediatrics</v>
      </c>
      <c r="P6012" s="3" t="str">
        <f t="shared" si="558"/>
        <v>Government</v>
      </c>
      <c r="Q6012" s="5">
        <f t="shared" si="559"/>
        <v>13</v>
      </c>
      <c r="R6012" s="1">
        <f t="shared" si="560"/>
        <v>327569.86</v>
      </c>
      <c r="S6012" s="1">
        <f t="shared" si="561"/>
        <v>0</v>
      </c>
      <c r="T6012" s="1" t="str">
        <f t="shared" si="562"/>
        <v>0-17</v>
      </c>
      <c r="U6012" s="1" t="str">
        <f t="shared" si="563"/>
        <v>No</v>
      </c>
    </row>
    <row r="6013" spans="1:21">
      <c r="A6013" s="1">
        <v>6012</v>
      </c>
      <c r="B6013" s="1">
        <v>8</v>
      </c>
      <c r="C6013" s="1" t="s">
        <v>44</v>
      </c>
      <c r="D6013" s="2">
        <v>45600</v>
      </c>
      <c r="E6013" s="2">
        <v>45612</v>
      </c>
      <c r="F6013" s="1" t="s">
        <v>43</v>
      </c>
      <c r="G6013" s="1" t="s">
        <v>14</v>
      </c>
      <c r="H6013" s="1" t="s">
        <v>48</v>
      </c>
      <c r="I6013" s="1">
        <v>237302.33</v>
      </c>
      <c r="J6013" s="1" t="s">
        <v>16</v>
      </c>
      <c r="K6013" s="1" t="s">
        <v>42</v>
      </c>
      <c r="N6013" s="3" t="str">
        <f>IF(LEFT(LOWER(C6013),1)="m","Male",IF(LEFT(LOWER(C6013),1)="f","Female","Unknown"))</f>
        <v>Female</v>
      </c>
      <c r="O6013" s="4" t="str">
        <f>IF(TRIM(LOWER(F6013))="neuro","Neurology",IF(TRIM(LOWER(F6013))="Neurology","Neurology",IF(TRIM(LOWER(F6013))="general ward","General",IF(TRIM(LOWER(F6013))="general","General",IF(TRIM(LOWER(F6013))="cardiology","Cardiology",IF(TRIM(LOWER(F6013))="Cardiology","Cardiology",IF(TRIM(LOWER(F6013))="Peads","Pediatrics",IF(TRIM(LOWER(F6013))="Pediatrics","Pediatrics",IF(TRIM(LOWER(F6013))="orthopedics","Orthopedics",IF(TRIM(LOWER(F6013))="Neurology","Neurology",IF(TRIM(LOWER(F6013))="Oncology","Oncology")))))))))))</f>
        <v>Orthopedics</v>
      </c>
      <c r="P6013" s="3" t="str">
        <f t="shared" si="558"/>
        <v>Private</v>
      </c>
      <c r="Q6013" s="5">
        <f t="shared" si="559"/>
        <v>12</v>
      </c>
      <c r="R6013" s="1">
        <f t="shared" si="560"/>
        <v>237302.33</v>
      </c>
      <c r="S6013" s="1">
        <f t="shared" si="561"/>
        <v>0</v>
      </c>
      <c r="T6013" s="1" t="str">
        <f t="shared" si="562"/>
        <v>0-17</v>
      </c>
      <c r="U6013" s="1" t="str">
        <f t="shared" si="563"/>
        <v>Yes</v>
      </c>
    </row>
    <row r="6014" spans="1:21">
      <c r="A6014" s="1">
        <v>6013</v>
      </c>
      <c r="B6014" s="1">
        <v>3</v>
      </c>
      <c r="C6014" s="1" t="s">
        <v>12</v>
      </c>
      <c r="D6014" s="2">
        <v>44948</v>
      </c>
      <c r="E6014" s="2">
        <v>44963</v>
      </c>
      <c r="F6014" s="1" t="s">
        <v>28</v>
      </c>
      <c r="G6014" s="1" t="s">
        <v>33</v>
      </c>
      <c r="H6014" s="1" t="s">
        <v>23</v>
      </c>
      <c r="I6014" s="1">
        <v>121970.61</v>
      </c>
      <c r="J6014" s="1" t="s">
        <v>17</v>
      </c>
      <c r="K6014" s="1" t="s">
        <v>25</v>
      </c>
      <c r="N6014" s="3" t="str">
        <f>IF(LEFT(LOWER(C6014),1)="m","Male",IF(LEFT(LOWER(C6014),1)="f","Female","Unknown"))</f>
        <v>Unknown</v>
      </c>
      <c r="O6014" s="4" t="str">
        <f>IF(TRIM(LOWER(F6014))="neuro","Neurology",IF(TRIM(LOWER(F6014))="Neurology","Neurology",IF(TRIM(LOWER(F6014))="general ward","General",IF(TRIM(LOWER(F6014))="general","General",IF(TRIM(LOWER(F6014))="cardiology","Cardiology",IF(TRIM(LOWER(F6014))="Cardiology","Cardiology",IF(TRIM(LOWER(F6014))="Peads","Pediatrics",IF(TRIM(LOWER(F6014))="Pediatrics","Pediatrics",IF(TRIM(LOWER(F6014))="orthopedics","Orthopedics",IF(TRIM(LOWER(F6014))="Neurology","Neurology",IF(TRIM(LOWER(F6014))="Oncology","Oncology")))))))))))</f>
        <v>Orthopedics</v>
      </c>
      <c r="P6014" s="3" t="str">
        <f t="shared" si="558"/>
        <v>Self</v>
      </c>
      <c r="Q6014" s="5">
        <f t="shared" si="559"/>
        <v>15</v>
      </c>
      <c r="R6014" s="1">
        <f t="shared" si="560"/>
        <v>121970.61</v>
      </c>
      <c r="S6014" s="1">
        <f t="shared" si="561"/>
        <v>1</v>
      </c>
      <c r="T6014" s="1" t="str">
        <f t="shared" si="562"/>
        <v>0-17</v>
      </c>
      <c r="U6014" s="1" t="str">
        <f t="shared" si="563"/>
        <v>Yes</v>
      </c>
    </row>
    <row r="6015" spans="1:21">
      <c r="A6015" s="1">
        <v>6014</v>
      </c>
      <c r="B6015" s="1">
        <v>1</v>
      </c>
      <c r="C6015" s="1" t="s">
        <v>18</v>
      </c>
      <c r="D6015" s="2">
        <v>45509</v>
      </c>
      <c r="E6015" s="2">
        <v>45520</v>
      </c>
      <c r="F6015" s="1" t="s">
        <v>35</v>
      </c>
      <c r="G6015" s="1" t="s">
        <v>14</v>
      </c>
      <c r="H6015" s="1" t="s">
        <v>23</v>
      </c>
      <c r="I6015" s="1">
        <v>332392.14</v>
      </c>
      <c r="J6015" s="1" t="s">
        <v>24</v>
      </c>
      <c r="K6015" s="1" t="s">
        <v>20</v>
      </c>
      <c r="N6015" s="3" t="str">
        <f>IF(LEFT(LOWER(C6015),1)="m","Male",IF(LEFT(LOWER(C6015),1)="f","Female","Unknown"))</f>
        <v>Male</v>
      </c>
      <c r="O6015" s="4" t="str">
        <f>IF(TRIM(LOWER(F6015))="neuro","Neurology",IF(TRIM(LOWER(F6015))="Neurology","Neurology",IF(TRIM(LOWER(F6015))="general ward","General",IF(TRIM(LOWER(F6015))="general","General",IF(TRIM(LOWER(F6015))="cardiology","Cardiology",IF(TRIM(LOWER(F6015))="Cardiology","Cardiology",IF(TRIM(LOWER(F6015))="Peads","Pediatrics",IF(TRIM(LOWER(F6015))="Pediatrics","Pediatrics",IF(TRIM(LOWER(F6015))="orthopedics","Orthopedics",IF(TRIM(LOWER(F6015))="Neurology","Neurology",IF(TRIM(LOWER(F6015))="Oncology","Oncology")))))))))))</f>
        <v>Cardiology</v>
      </c>
      <c r="P6015" s="3" t="str">
        <f t="shared" si="558"/>
        <v>Private</v>
      </c>
      <c r="Q6015" s="5">
        <f t="shared" si="559"/>
        <v>11</v>
      </c>
      <c r="R6015" s="1">
        <f t="shared" si="560"/>
        <v>332392.14</v>
      </c>
      <c r="S6015" s="1">
        <f t="shared" si="561"/>
        <v>0</v>
      </c>
      <c r="T6015" s="1" t="str">
        <f t="shared" si="562"/>
        <v>0-17</v>
      </c>
      <c r="U6015" s="1" t="str">
        <f t="shared" si="563"/>
        <v>No</v>
      </c>
    </row>
    <row r="6016" spans="1:21">
      <c r="A6016" s="1">
        <v>6015</v>
      </c>
      <c r="B6016" s="1">
        <v>68</v>
      </c>
      <c r="C6016" s="1" t="s">
        <v>29</v>
      </c>
      <c r="D6016" s="2">
        <v>45360</v>
      </c>
      <c r="E6016" s="2">
        <v>45367</v>
      </c>
      <c r="F6016" s="1" t="s">
        <v>40</v>
      </c>
      <c r="G6016" s="1" t="s">
        <v>33</v>
      </c>
      <c r="H6016" s="1" t="s">
        <v>23</v>
      </c>
      <c r="I6016" s="1">
        <v>338896.03</v>
      </c>
      <c r="J6016" s="1" t="s">
        <v>38</v>
      </c>
      <c r="K6016" s="1" t="s">
        <v>38</v>
      </c>
      <c r="N6016" s="3" t="str">
        <f>IF(LEFT(LOWER(C6016),1)="m","Male",IF(LEFT(LOWER(C6016),1)="f","Female","Unknown"))</f>
        <v>Female</v>
      </c>
      <c r="O6016" s="4" t="str">
        <f>IF(TRIM(LOWER(F6016))="neuro","Neurology",IF(TRIM(LOWER(F6016))="Neurology","Neurology",IF(TRIM(LOWER(F6016))="general ward","General",IF(TRIM(LOWER(F6016))="general","General",IF(TRIM(LOWER(F6016))="cardiology","Cardiology",IF(TRIM(LOWER(F6016))="Cardiology","Cardiology",IF(TRIM(LOWER(F6016))="Peads","Pediatrics",IF(TRIM(LOWER(F6016))="Pediatrics","Pediatrics",IF(TRIM(LOWER(F6016))="orthopedics","Orthopedics",IF(TRIM(LOWER(F6016))="Neurology","Neurology",IF(TRIM(LOWER(F6016))="Oncology","Oncology")))))))))))</f>
        <v>Pediatrics</v>
      </c>
      <c r="P6016" s="3" t="str">
        <f t="shared" si="558"/>
        <v>Self</v>
      </c>
      <c r="Q6016" s="5">
        <f t="shared" si="559"/>
        <v>7</v>
      </c>
      <c r="R6016" s="1">
        <f t="shared" si="560"/>
        <v>338896.03</v>
      </c>
      <c r="S6016" s="1">
        <f t="shared" si="561"/>
        <v>0</v>
      </c>
      <c r="T6016" s="1" t="str">
        <f t="shared" si="562"/>
        <v>66+</v>
      </c>
      <c r="U6016" s="1" t="str">
        <f t="shared" si="563"/>
        <v>No</v>
      </c>
    </row>
    <row r="6017" spans="1:21">
      <c r="A6017" s="1">
        <v>6016</v>
      </c>
      <c r="B6017" s="1">
        <v>89</v>
      </c>
      <c r="C6017" s="1" t="s">
        <v>29</v>
      </c>
      <c r="D6017" s="2">
        <v>45270</v>
      </c>
      <c r="E6017" s="2">
        <v>45272</v>
      </c>
      <c r="F6017" s="1" t="s">
        <v>21</v>
      </c>
      <c r="G6017" s="1" t="s">
        <v>33</v>
      </c>
      <c r="H6017" s="1" t="s">
        <v>51</v>
      </c>
      <c r="I6017" s="1">
        <v>287540.23</v>
      </c>
      <c r="J6017" s="1" t="s">
        <v>16</v>
      </c>
      <c r="K6017" s="1" t="s">
        <v>17</v>
      </c>
      <c r="N6017" s="3" t="str">
        <f>IF(LEFT(LOWER(C6017),1)="m","Male",IF(LEFT(LOWER(C6017),1)="f","Female","Unknown"))</f>
        <v>Female</v>
      </c>
      <c r="O6017" s="4" t="str">
        <f>IF(TRIM(LOWER(F6017))="neuro","Neurology",IF(TRIM(LOWER(F6017))="Neurology","Neurology",IF(TRIM(LOWER(F6017))="general ward","General",IF(TRIM(LOWER(F6017))="general","General",IF(TRIM(LOWER(F6017))="cardiology","Cardiology",IF(TRIM(LOWER(F6017))="Cardiology","Cardiology",IF(TRIM(LOWER(F6017))="Peads","Pediatrics",IF(TRIM(LOWER(F6017))="Pediatrics","Pediatrics",IF(TRIM(LOWER(F6017))="orthopedics","Orthopedics",IF(TRIM(LOWER(F6017))="Neurology","Neurology",IF(TRIM(LOWER(F6017))="Oncology","Oncology")))))))))))</f>
        <v>General</v>
      </c>
      <c r="P6017" s="3" t="str">
        <f t="shared" si="558"/>
        <v>Self</v>
      </c>
      <c r="Q6017" s="5">
        <f t="shared" si="559"/>
        <v>2</v>
      </c>
      <c r="R6017" s="1">
        <f t="shared" si="560"/>
        <v>287540.23</v>
      </c>
      <c r="S6017" s="1">
        <f t="shared" si="561"/>
        <v>1</v>
      </c>
      <c r="T6017" s="1" t="str">
        <f t="shared" si="562"/>
        <v>66+</v>
      </c>
      <c r="U6017" s="1" t="str">
        <f t="shared" si="563"/>
        <v>Yes</v>
      </c>
    </row>
    <row r="6018" spans="1:21">
      <c r="A6018" s="1">
        <v>6017</v>
      </c>
      <c r="C6018" s="1" t="s">
        <v>26</v>
      </c>
      <c r="D6018" s="2">
        <v>45035</v>
      </c>
      <c r="E6018" s="2">
        <v>45038</v>
      </c>
      <c r="F6018" s="1" t="s">
        <v>40</v>
      </c>
      <c r="G6018" s="1" t="s">
        <v>33</v>
      </c>
      <c r="I6018" s="1">
        <v>271774.65000000002</v>
      </c>
      <c r="J6018" s="1" t="s">
        <v>38</v>
      </c>
      <c r="K6018" s="1" t="s">
        <v>42</v>
      </c>
      <c r="N6018" s="3" t="str">
        <f>IF(LEFT(LOWER(C6018),1)="m","Male",IF(LEFT(LOWER(C6018),1)="f","Female","Unknown"))</f>
        <v>Female</v>
      </c>
      <c r="O6018" s="4" t="str">
        <f>IF(TRIM(LOWER(F6018))="neuro","Neurology",IF(TRIM(LOWER(F6018))="Neurology","Neurology",IF(TRIM(LOWER(F6018))="general ward","General",IF(TRIM(LOWER(F6018))="general","General",IF(TRIM(LOWER(F6018))="cardiology","Cardiology",IF(TRIM(LOWER(F6018))="Cardiology","Cardiology",IF(TRIM(LOWER(F6018))="Peads","Pediatrics",IF(TRIM(LOWER(F6018))="Pediatrics","Pediatrics",IF(TRIM(LOWER(F6018))="orthopedics","Orthopedics",IF(TRIM(LOWER(F6018))="Neurology","Neurology",IF(TRIM(LOWER(F6018))="Oncology","Oncology")))))))))))</f>
        <v>Pediatrics</v>
      </c>
      <c r="P6018" s="3" t="str">
        <f t="shared" si="558"/>
        <v>Self</v>
      </c>
      <c r="Q6018" s="5">
        <f t="shared" si="559"/>
        <v>3</v>
      </c>
      <c r="R6018" s="1">
        <f t="shared" si="560"/>
        <v>271774.65000000002</v>
      </c>
      <c r="S6018" s="1">
        <f t="shared" si="561"/>
        <v>0</v>
      </c>
      <c r="T6018" s="1" t="str">
        <f t="shared" si="562"/>
        <v>0-17</v>
      </c>
      <c r="U6018" s="1" t="str">
        <f t="shared" si="563"/>
        <v>No</v>
      </c>
    </row>
    <row r="6019" spans="1:21">
      <c r="A6019" s="1">
        <v>6018</v>
      </c>
      <c r="C6019" s="1" t="s">
        <v>44</v>
      </c>
      <c r="D6019" s="2">
        <v>45243</v>
      </c>
      <c r="E6019" s="2">
        <v>45260</v>
      </c>
      <c r="F6019" s="1" t="s">
        <v>40</v>
      </c>
      <c r="G6019" s="1" t="s">
        <v>36</v>
      </c>
      <c r="H6019" s="1" t="s">
        <v>37</v>
      </c>
      <c r="I6019" s="1">
        <v>54490.58</v>
      </c>
      <c r="J6019" s="1" t="s">
        <v>25</v>
      </c>
      <c r="K6019" s="1" t="s">
        <v>16</v>
      </c>
      <c r="N6019" s="3" t="str">
        <f>IF(LEFT(LOWER(C6019),1)="m","Male",IF(LEFT(LOWER(C6019),1)="f","Female","Unknown"))</f>
        <v>Female</v>
      </c>
      <c r="O6019" s="4" t="str">
        <f>IF(TRIM(LOWER(F6019))="neuro","Neurology",IF(TRIM(LOWER(F6019))="Neurology","Neurology",IF(TRIM(LOWER(F6019))="general ward","General",IF(TRIM(LOWER(F6019))="general","General",IF(TRIM(LOWER(F6019))="cardiology","Cardiology",IF(TRIM(LOWER(F6019))="Cardiology","Cardiology",IF(TRIM(LOWER(F6019))="Peads","Pediatrics",IF(TRIM(LOWER(F6019))="Pediatrics","Pediatrics",IF(TRIM(LOWER(F6019))="orthopedics","Orthopedics",IF(TRIM(LOWER(F6019))="Neurology","Neurology",IF(TRIM(LOWER(F6019))="Oncology","Oncology")))))))))))</f>
        <v>Pediatrics</v>
      </c>
      <c r="P6019" s="3" t="str">
        <f t="shared" ref="P6019:P6082" si="564">IF(LOWER(G6019)="private","Private",
IF(LOWER(G6019)="govt","Government",
IF(LOWER(G6019)="government","Government",
IF(LOWER(G6019)="self","Self","Unknown"))))</f>
        <v>Government</v>
      </c>
      <c r="Q6019" s="5">
        <f t="shared" ref="Q6019:Q6082" si="565">IF(E6019&lt;D6019,"",E6019-D6019)</f>
        <v>17</v>
      </c>
      <c r="R6019" s="1">
        <f t="shared" ref="R6019:R6082" si="566">IF(I6019&lt;0,"",I6019)</f>
        <v>54490.58</v>
      </c>
      <c r="S6019" s="1">
        <f t="shared" ref="S6019:S6082" si="567">IF(OR(K6019="Yes",K6019="YES",K6019="Y"),1,0)</f>
        <v>1</v>
      </c>
      <c r="T6019" s="1" t="str">
        <f t="shared" ref="T6019:T6082" si="568">IF(B6019&lt;18,"0-17",                                                  IF(B6019&lt;36,"18-35",
IF(B6019&lt;51,"36-50",
IF(B6019&lt;66,"51-65","66+"))))</f>
        <v>0-17</v>
      </c>
      <c r="U6019" s="1" t="str">
        <f t="shared" ref="U6019:U6082" si="569">IF(OR(TRIM(UPPER(J6019))="YES",TRIM(UPPER(J6019))="Y"),"Yes",
IF(OR(TRIM(UPPER(J6019))="NO",TRIM(UPPER(J6019))="N"),"No","Unknown"))</f>
        <v>Yes</v>
      </c>
    </row>
    <row r="6020" spans="1:21">
      <c r="A6020" s="1">
        <v>6019</v>
      </c>
      <c r="B6020" s="1">
        <v>34</v>
      </c>
      <c r="C6020" s="1" t="s">
        <v>12</v>
      </c>
      <c r="D6020" s="2">
        <v>44984</v>
      </c>
      <c r="E6020" s="2">
        <v>44992</v>
      </c>
      <c r="F6020" s="1" t="s">
        <v>35</v>
      </c>
      <c r="G6020" s="1" t="s">
        <v>14</v>
      </c>
      <c r="H6020" s="1" t="s">
        <v>47</v>
      </c>
      <c r="I6020" s="1">
        <v>74121.789999999994</v>
      </c>
      <c r="K6020" s="1" t="s">
        <v>38</v>
      </c>
      <c r="N6020" s="3" t="str">
        <f>IF(LEFT(LOWER(C6020),1)="m","Male",IF(LEFT(LOWER(C6020),1)="f","Female","Unknown"))</f>
        <v>Unknown</v>
      </c>
      <c r="O6020" s="4" t="str">
        <f>IF(TRIM(LOWER(F6020))="neuro","Neurology",IF(TRIM(LOWER(F6020))="Neurology","Neurology",IF(TRIM(LOWER(F6020))="general ward","General",IF(TRIM(LOWER(F6020))="general","General",IF(TRIM(LOWER(F6020))="cardiology","Cardiology",IF(TRIM(LOWER(F6020))="Cardiology","Cardiology",IF(TRIM(LOWER(F6020))="Peads","Pediatrics",IF(TRIM(LOWER(F6020))="Pediatrics","Pediatrics",IF(TRIM(LOWER(F6020))="orthopedics","Orthopedics",IF(TRIM(LOWER(F6020))="Neurology","Neurology",IF(TRIM(LOWER(F6020))="Oncology","Oncology")))))))))))</f>
        <v>Cardiology</v>
      </c>
      <c r="P6020" s="3" t="str">
        <f t="shared" si="564"/>
        <v>Private</v>
      </c>
      <c r="Q6020" s="5">
        <f t="shared" si="565"/>
        <v>8</v>
      </c>
      <c r="R6020" s="1">
        <f t="shared" si="566"/>
        <v>74121.789999999994</v>
      </c>
      <c r="S6020" s="1">
        <f t="shared" si="567"/>
        <v>0</v>
      </c>
      <c r="T6020" s="1" t="str">
        <f t="shared" si="568"/>
        <v>18-35</v>
      </c>
      <c r="U6020" s="1" t="str">
        <f t="shared" si="569"/>
        <v>Unknown</v>
      </c>
    </row>
    <row r="6021" spans="1:21">
      <c r="A6021" s="1">
        <v>6020</v>
      </c>
      <c r="B6021" s="1">
        <v>78</v>
      </c>
      <c r="C6021" s="1" t="s">
        <v>34</v>
      </c>
      <c r="D6021" s="2">
        <v>45339</v>
      </c>
      <c r="E6021" s="2">
        <v>45359</v>
      </c>
      <c r="F6021" s="1" t="s">
        <v>28</v>
      </c>
      <c r="G6021" s="1" t="s">
        <v>31</v>
      </c>
      <c r="H6021" s="1" t="s">
        <v>32</v>
      </c>
      <c r="I6021" s="1">
        <v>274462.17</v>
      </c>
      <c r="J6021" s="1" t="s">
        <v>16</v>
      </c>
      <c r="K6021" s="1" t="s">
        <v>38</v>
      </c>
      <c r="N6021" s="3" t="str">
        <f>IF(LEFT(LOWER(C6021),1)="m","Male",IF(LEFT(LOWER(C6021),1)="f","Female","Unknown"))</f>
        <v>Male</v>
      </c>
      <c r="O6021" s="4" t="str">
        <f>IF(TRIM(LOWER(F6021))="neuro","Neurology",IF(TRIM(LOWER(F6021))="Neurology","Neurology",IF(TRIM(LOWER(F6021))="general ward","General",IF(TRIM(LOWER(F6021))="general","General",IF(TRIM(LOWER(F6021))="cardiology","Cardiology",IF(TRIM(LOWER(F6021))="Cardiology","Cardiology",IF(TRIM(LOWER(F6021))="Peads","Pediatrics",IF(TRIM(LOWER(F6021))="Pediatrics","Pediatrics",IF(TRIM(LOWER(F6021))="orthopedics","Orthopedics",IF(TRIM(LOWER(F6021))="Neurology","Neurology",IF(TRIM(LOWER(F6021))="Oncology","Oncology")))))))))))</f>
        <v>Orthopedics</v>
      </c>
      <c r="P6021" s="3" t="str">
        <f t="shared" si="564"/>
        <v>Private</v>
      </c>
      <c r="Q6021" s="5">
        <f t="shared" si="565"/>
        <v>20</v>
      </c>
      <c r="R6021" s="1">
        <f t="shared" si="566"/>
        <v>274462.17</v>
      </c>
      <c r="S6021" s="1">
        <f t="shared" si="567"/>
        <v>0</v>
      </c>
      <c r="T6021" s="1" t="str">
        <f t="shared" si="568"/>
        <v>66+</v>
      </c>
      <c r="U6021" s="1" t="str">
        <f t="shared" si="569"/>
        <v>Yes</v>
      </c>
    </row>
    <row r="6022" spans="1:21">
      <c r="A6022" s="1">
        <v>6021</v>
      </c>
      <c r="B6022" s="1">
        <v>39</v>
      </c>
      <c r="C6022" s="1" t="s">
        <v>29</v>
      </c>
      <c r="D6022" s="2">
        <v>45167</v>
      </c>
      <c r="E6022" s="2">
        <v>45174</v>
      </c>
      <c r="F6022" s="1" t="s">
        <v>35</v>
      </c>
      <c r="G6022" s="1" t="s">
        <v>22</v>
      </c>
      <c r="H6022" s="1" t="s">
        <v>48</v>
      </c>
      <c r="I6022" s="1">
        <v>37200.269999999997</v>
      </c>
      <c r="K6022" s="1" t="s">
        <v>38</v>
      </c>
      <c r="N6022" s="3" t="str">
        <f>IF(LEFT(LOWER(C6022),1)="m","Male",IF(LEFT(LOWER(C6022),1)="f","Female","Unknown"))</f>
        <v>Female</v>
      </c>
      <c r="O6022" s="4" t="str">
        <f>IF(TRIM(LOWER(F6022))="neuro","Neurology",IF(TRIM(LOWER(F6022))="Neurology","Neurology",IF(TRIM(LOWER(F6022))="general ward","General",IF(TRIM(LOWER(F6022))="general","General",IF(TRIM(LOWER(F6022))="cardiology","Cardiology",IF(TRIM(LOWER(F6022))="Cardiology","Cardiology",IF(TRIM(LOWER(F6022))="Peads","Pediatrics",IF(TRIM(LOWER(F6022))="Pediatrics","Pediatrics",IF(TRIM(LOWER(F6022))="orthopedics","Orthopedics",IF(TRIM(LOWER(F6022))="Neurology","Neurology",IF(TRIM(LOWER(F6022))="Oncology","Oncology")))))))))))</f>
        <v>Cardiology</v>
      </c>
      <c r="P6022" s="3" t="str">
        <f t="shared" si="564"/>
        <v>Government</v>
      </c>
      <c r="Q6022" s="5">
        <f t="shared" si="565"/>
        <v>7</v>
      </c>
      <c r="R6022" s="1">
        <f t="shared" si="566"/>
        <v>37200.269999999997</v>
      </c>
      <c r="S6022" s="1">
        <f t="shared" si="567"/>
        <v>0</v>
      </c>
      <c r="T6022" s="1" t="str">
        <f t="shared" si="568"/>
        <v>36-50</v>
      </c>
      <c r="U6022" s="1" t="str">
        <f t="shared" si="569"/>
        <v>Unknown</v>
      </c>
    </row>
    <row r="6023" spans="1:21">
      <c r="A6023" s="1">
        <v>6022</v>
      </c>
      <c r="B6023" s="1">
        <v>39</v>
      </c>
      <c r="C6023" s="1" t="s">
        <v>29</v>
      </c>
      <c r="D6023" s="2">
        <v>45078</v>
      </c>
      <c r="E6023" s="2">
        <v>45087</v>
      </c>
      <c r="F6023" s="1" t="s">
        <v>45</v>
      </c>
      <c r="G6023" s="1" t="s">
        <v>36</v>
      </c>
      <c r="H6023" s="1" t="s">
        <v>39</v>
      </c>
      <c r="I6023" s="1">
        <v>136672.22</v>
      </c>
      <c r="J6023" s="1" t="s">
        <v>17</v>
      </c>
      <c r="K6023" s="1" t="s">
        <v>38</v>
      </c>
      <c r="N6023" s="3" t="str">
        <f>IF(LEFT(LOWER(C6023),1)="m","Male",IF(LEFT(LOWER(C6023),1)="f","Female","Unknown"))</f>
        <v>Female</v>
      </c>
      <c r="O6023" s="4" t="str">
        <f>IF(TRIM(LOWER(F6023))="neuro","Neurology",IF(TRIM(LOWER(F6023))="Neurology","Neurology",IF(TRIM(LOWER(F6023))="general ward","General",IF(TRIM(LOWER(F6023))="general","General",IF(TRIM(LOWER(F6023))="cardiology","Cardiology",IF(TRIM(LOWER(F6023))="Cardiology","Cardiology",IF(TRIM(LOWER(F6023))="Peads","Pediatrics",IF(TRIM(LOWER(F6023))="Pediatrics","Pediatrics",IF(TRIM(LOWER(F6023))="orthopedics","Orthopedics",IF(TRIM(LOWER(F6023))="Neurology","Neurology",IF(TRIM(LOWER(F6023))="Oncology","Oncology")))))))))))</f>
        <v>Neurology</v>
      </c>
      <c r="P6023" s="3" t="str">
        <f t="shared" si="564"/>
        <v>Government</v>
      </c>
      <c r="Q6023" s="5">
        <f t="shared" si="565"/>
        <v>9</v>
      </c>
      <c r="R6023" s="1">
        <f t="shared" si="566"/>
        <v>136672.22</v>
      </c>
      <c r="S6023" s="1">
        <f t="shared" si="567"/>
        <v>0</v>
      </c>
      <c r="T6023" s="1" t="str">
        <f t="shared" si="568"/>
        <v>36-50</v>
      </c>
      <c r="U6023" s="1" t="str">
        <f t="shared" si="569"/>
        <v>Yes</v>
      </c>
    </row>
    <row r="6024" spans="1:21">
      <c r="A6024" s="1">
        <v>6023</v>
      </c>
      <c r="B6024" s="1">
        <v>95</v>
      </c>
      <c r="C6024" s="1" t="s">
        <v>44</v>
      </c>
      <c r="D6024" s="2">
        <v>45039</v>
      </c>
      <c r="E6024" s="2">
        <v>45045</v>
      </c>
      <c r="F6024" s="1" t="s">
        <v>40</v>
      </c>
      <c r="G6024" s="1" t="s">
        <v>41</v>
      </c>
      <c r="H6024" s="1" t="s">
        <v>51</v>
      </c>
      <c r="I6024" s="1">
        <v>171914.91</v>
      </c>
      <c r="J6024" s="1" t="s">
        <v>17</v>
      </c>
      <c r="K6024" s="1" t="s">
        <v>20</v>
      </c>
      <c r="N6024" s="3" t="str">
        <f>IF(LEFT(LOWER(C6024),1)="m","Male",IF(LEFT(LOWER(C6024),1)="f","Female","Unknown"))</f>
        <v>Female</v>
      </c>
      <c r="O6024" s="4" t="str">
        <f>IF(TRIM(LOWER(F6024))="neuro","Neurology",IF(TRIM(LOWER(F6024))="Neurology","Neurology",IF(TRIM(LOWER(F6024))="general ward","General",IF(TRIM(LOWER(F6024))="general","General",IF(TRIM(LOWER(F6024))="cardiology","Cardiology",IF(TRIM(LOWER(F6024))="Cardiology","Cardiology",IF(TRIM(LOWER(F6024))="Peads","Pediatrics",IF(TRIM(LOWER(F6024))="Pediatrics","Pediatrics",IF(TRIM(LOWER(F6024))="orthopedics","Orthopedics",IF(TRIM(LOWER(F6024))="Neurology","Neurology",IF(TRIM(LOWER(F6024))="Oncology","Oncology")))))))))))</f>
        <v>Pediatrics</v>
      </c>
      <c r="P6024" s="3" t="str">
        <f t="shared" si="564"/>
        <v>Unknown</v>
      </c>
      <c r="Q6024" s="5">
        <f t="shared" si="565"/>
        <v>6</v>
      </c>
      <c r="R6024" s="1">
        <f t="shared" si="566"/>
        <v>171914.91</v>
      </c>
      <c r="S6024" s="1">
        <f t="shared" si="567"/>
        <v>0</v>
      </c>
      <c r="T6024" s="1" t="str">
        <f t="shared" si="568"/>
        <v>66+</v>
      </c>
      <c r="U6024" s="1" t="str">
        <f t="shared" si="569"/>
        <v>Yes</v>
      </c>
    </row>
    <row r="6025" spans="1:21">
      <c r="A6025" s="1">
        <v>6024</v>
      </c>
      <c r="B6025" s="1">
        <v>1</v>
      </c>
      <c r="C6025" s="1" t="s">
        <v>26</v>
      </c>
      <c r="D6025" s="2">
        <v>45641</v>
      </c>
      <c r="E6025" s="2">
        <v>45650</v>
      </c>
      <c r="F6025" s="1" t="s">
        <v>35</v>
      </c>
      <c r="G6025" s="1" t="s">
        <v>31</v>
      </c>
      <c r="H6025" s="1" t="s">
        <v>23</v>
      </c>
      <c r="I6025" s="1">
        <v>39110.39</v>
      </c>
      <c r="J6025" s="1" t="s">
        <v>25</v>
      </c>
      <c r="K6025" s="1" t="s">
        <v>16</v>
      </c>
      <c r="N6025" s="3" t="str">
        <f>IF(LEFT(LOWER(C6025),1)="m","Male",IF(LEFT(LOWER(C6025),1)="f","Female","Unknown"))</f>
        <v>Female</v>
      </c>
      <c r="O6025" s="4" t="str">
        <f>IF(TRIM(LOWER(F6025))="neuro","Neurology",IF(TRIM(LOWER(F6025))="Neurology","Neurology",IF(TRIM(LOWER(F6025))="general ward","General",IF(TRIM(LOWER(F6025))="general","General",IF(TRIM(LOWER(F6025))="cardiology","Cardiology",IF(TRIM(LOWER(F6025))="Cardiology","Cardiology",IF(TRIM(LOWER(F6025))="Peads","Pediatrics",IF(TRIM(LOWER(F6025))="Pediatrics","Pediatrics",IF(TRIM(LOWER(F6025))="orthopedics","Orthopedics",IF(TRIM(LOWER(F6025))="Neurology","Neurology",IF(TRIM(LOWER(F6025))="Oncology","Oncology")))))))))))</f>
        <v>Cardiology</v>
      </c>
      <c r="P6025" s="3" t="str">
        <f t="shared" si="564"/>
        <v>Private</v>
      </c>
      <c r="Q6025" s="5">
        <f t="shared" si="565"/>
        <v>9</v>
      </c>
      <c r="R6025" s="1">
        <f t="shared" si="566"/>
        <v>39110.39</v>
      </c>
      <c r="S6025" s="1">
        <f t="shared" si="567"/>
        <v>1</v>
      </c>
      <c r="T6025" s="1" t="str">
        <f t="shared" si="568"/>
        <v>0-17</v>
      </c>
      <c r="U6025" s="1" t="str">
        <f t="shared" si="569"/>
        <v>Yes</v>
      </c>
    </row>
    <row r="6026" spans="1:21">
      <c r="A6026" s="1">
        <v>6025</v>
      </c>
      <c r="B6026" s="1">
        <v>5</v>
      </c>
      <c r="C6026" s="1" t="s">
        <v>26</v>
      </c>
      <c r="D6026" s="2">
        <v>45040</v>
      </c>
      <c r="E6026" s="2">
        <v>45056</v>
      </c>
      <c r="F6026" s="1" t="s">
        <v>52</v>
      </c>
      <c r="G6026" s="1" t="s">
        <v>33</v>
      </c>
      <c r="H6026" s="1" t="s">
        <v>23</v>
      </c>
      <c r="I6026" s="1">
        <v>288456.23</v>
      </c>
      <c r="J6026" s="1" t="s">
        <v>38</v>
      </c>
      <c r="K6026" s="1" t="s">
        <v>17</v>
      </c>
      <c r="N6026" s="3" t="str">
        <f>IF(LEFT(LOWER(C6026),1)="m","Male",IF(LEFT(LOWER(C6026),1)="f","Female","Unknown"))</f>
        <v>Female</v>
      </c>
      <c r="O6026" s="4" t="str">
        <f>IF(TRIM(LOWER(F6026))="neuro","Neurology",IF(TRIM(LOWER(F6026))="Neurology","Neurology",IF(TRIM(LOWER(F6026))="general ward","General",IF(TRIM(LOWER(F6026))="general","General",IF(TRIM(LOWER(F6026))="cardiology","Cardiology",IF(TRIM(LOWER(F6026))="Cardiology","Cardiology",IF(TRIM(LOWER(F6026))="Peads","Pediatrics",IF(TRIM(LOWER(F6026))="Pediatrics","Pediatrics",IF(TRIM(LOWER(F6026))="orthopedics","Orthopedics",IF(TRIM(LOWER(F6026))="Neurology","Neurology",IF(TRIM(LOWER(F6026))="Oncology","Oncology")))))))))))</f>
        <v>Oncology</v>
      </c>
      <c r="P6026" s="3" t="str">
        <f t="shared" si="564"/>
        <v>Self</v>
      </c>
      <c r="Q6026" s="5">
        <f t="shared" si="565"/>
        <v>16</v>
      </c>
      <c r="R6026" s="1">
        <f t="shared" si="566"/>
        <v>288456.23</v>
      </c>
      <c r="S6026" s="1">
        <f t="shared" si="567"/>
        <v>1</v>
      </c>
      <c r="T6026" s="1" t="str">
        <f t="shared" si="568"/>
        <v>0-17</v>
      </c>
      <c r="U6026" s="1" t="str">
        <f t="shared" si="569"/>
        <v>No</v>
      </c>
    </row>
    <row r="6027" spans="1:21">
      <c r="A6027" s="1">
        <v>6026</v>
      </c>
      <c r="B6027" s="1">
        <v>4</v>
      </c>
      <c r="C6027" s="1" t="s">
        <v>29</v>
      </c>
      <c r="D6027" s="2">
        <v>45552</v>
      </c>
      <c r="E6027" s="2">
        <v>45557</v>
      </c>
      <c r="F6027" s="1" t="s">
        <v>40</v>
      </c>
      <c r="G6027" s="1" t="s">
        <v>46</v>
      </c>
      <c r="H6027" s="1" t="s">
        <v>23</v>
      </c>
      <c r="I6027" s="1">
        <v>315312.78999999998</v>
      </c>
      <c r="K6027" s="1" t="s">
        <v>42</v>
      </c>
      <c r="N6027" s="3" t="str">
        <f>IF(LEFT(LOWER(C6027),1)="m","Male",IF(LEFT(LOWER(C6027),1)="f","Female","Unknown"))</f>
        <v>Female</v>
      </c>
      <c r="O6027" s="4" t="str">
        <f>IF(TRIM(LOWER(F6027))="neuro","Neurology",IF(TRIM(LOWER(F6027))="Neurology","Neurology",IF(TRIM(LOWER(F6027))="general ward","General",IF(TRIM(LOWER(F6027))="general","General",IF(TRIM(LOWER(F6027))="cardiology","Cardiology",IF(TRIM(LOWER(F6027))="Cardiology","Cardiology",IF(TRIM(LOWER(F6027))="Peads","Pediatrics",IF(TRIM(LOWER(F6027))="Pediatrics","Pediatrics",IF(TRIM(LOWER(F6027))="orthopedics","Orthopedics",IF(TRIM(LOWER(F6027))="Neurology","Neurology",IF(TRIM(LOWER(F6027))="Oncology","Oncology")))))))))))</f>
        <v>Pediatrics</v>
      </c>
      <c r="P6027" s="3" t="str">
        <f t="shared" si="564"/>
        <v>Self</v>
      </c>
      <c r="Q6027" s="5">
        <f t="shared" si="565"/>
        <v>5</v>
      </c>
      <c r="R6027" s="1">
        <f t="shared" si="566"/>
        <v>315312.78999999998</v>
      </c>
      <c r="S6027" s="1">
        <f t="shared" si="567"/>
        <v>0</v>
      </c>
      <c r="T6027" s="1" t="str">
        <f t="shared" si="568"/>
        <v>0-17</v>
      </c>
      <c r="U6027" s="1" t="str">
        <f t="shared" si="569"/>
        <v>Unknown</v>
      </c>
    </row>
    <row r="6028" spans="1:21">
      <c r="A6028" s="1">
        <v>6027</v>
      </c>
      <c r="B6028" s="1">
        <v>62</v>
      </c>
      <c r="C6028" s="1" t="s">
        <v>18</v>
      </c>
      <c r="D6028" s="2">
        <v>45531</v>
      </c>
      <c r="E6028" s="2">
        <v>45535</v>
      </c>
      <c r="F6028" s="1" t="s">
        <v>35</v>
      </c>
      <c r="G6028" s="1" t="s">
        <v>41</v>
      </c>
      <c r="H6028" s="1" t="s">
        <v>15</v>
      </c>
      <c r="I6028" s="1">
        <v>263981.65999999997</v>
      </c>
      <c r="J6028" s="1" t="s">
        <v>42</v>
      </c>
      <c r="K6028" s="1" t="s">
        <v>20</v>
      </c>
      <c r="N6028" s="3" t="str">
        <f>IF(LEFT(LOWER(C6028),1)="m","Male",IF(LEFT(LOWER(C6028),1)="f","Female","Unknown"))</f>
        <v>Male</v>
      </c>
      <c r="O6028" s="4" t="str">
        <f>IF(TRIM(LOWER(F6028))="neuro","Neurology",IF(TRIM(LOWER(F6028))="Neurology","Neurology",IF(TRIM(LOWER(F6028))="general ward","General",IF(TRIM(LOWER(F6028))="general","General",IF(TRIM(LOWER(F6028))="cardiology","Cardiology",IF(TRIM(LOWER(F6028))="Cardiology","Cardiology",IF(TRIM(LOWER(F6028))="Peads","Pediatrics",IF(TRIM(LOWER(F6028))="Pediatrics","Pediatrics",IF(TRIM(LOWER(F6028))="orthopedics","Orthopedics",IF(TRIM(LOWER(F6028))="Neurology","Neurology",IF(TRIM(LOWER(F6028))="Oncology","Oncology")))))))))))</f>
        <v>Cardiology</v>
      </c>
      <c r="P6028" s="3" t="str">
        <f t="shared" si="564"/>
        <v>Unknown</v>
      </c>
      <c r="Q6028" s="5">
        <f t="shared" si="565"/>
        <v>4</v>
      </c>
      <c r="R6028" s="1">
        <f t="shared" si="566"/>
        <v>263981.65999999997</v>
      </c>
      <c r="S6028" s="1">
        <f t="shared" si="567"/>
        <v>0</v>
      </c>
      <c r="T6028" s="1" t="str">
        <f t="shared" si="568"/>
        <v>51-65</v>
      </c>
      <c r="U6028" s="1" t="str">
        <f t="shared" si="569"/>
        <v>No</v>
      </c>
    </row>
    <row r="6029" spans="1:21">
      <c r="A6029" s="1">
        <v>6028</v>
      </c>
      <c r="B6029" s="1">
        <v>24</v>
      </c>
      <c r="C6029" s="1" t="s">
        <v>29</v>
      </c>
      <c r="D6029" s="2">
        <v>45537</v>
      </c>
      <c r="E6029" s="2">
        <v>45538</v>
      </c>
      <c r="F6029" s="1" t="s">
        <v>50</v>
      </c>
      <c r="G6029" s="1" t="s">
        <v>33</v>
      </c>
      <c r="H6029" s="1" t="s">
        <v>32</v>
      </c>
      <c r="I6029" s="1">
        <v>288340.09999999998</v>
      </c>
      <c r="J6029" s="1" t="s">
        <v>42</v>
      </c>
      <c r="K6029" s="1" t="s">
        <v>20</v>
      </c>
      <c r="N6029" s="3" t="str">
        <f>IF(LEFT(LOWER(C6029),1)="m","Male",IF(LEFT(LOWER(C6029),1)="f","Female","Unknown"))</f>
        <v>Female</v>
      </c>
      <c r="O6029" s="4" t="str">
        <f>IF(TRIM(LOWER(F6029))="neuro","Neurology",IF(TRIM(LOWER(F6029))="Neurology","Neurology",IF(TRIM(LOWER(F6029))="general ward","General",IF(TRIM(LOWER(F6029))="general","General",IF(TRIM(LOWER(F6029))="cardiology","Cardiology",IF(TRIM(LOWER(F6029))="Cardiology","Cardiology",IF(TRIM(LOWER(F6029))="Peads","Pediatrics",IF(TRIM(LOWER(F6029))="Pediatrics","Pediatrics",IF(TRIM(LOWER(F6029))="orthopedics","Orthopedics",IF(TRIM(LOWER(F6029))="Neurology","Neurology",IF(TRIM(LOWER(F6029))="Oncology","Oncology")))))))))))</f>
        <v>Cardiology</v>
      </c>
      <c r="P6029" s="3" t="str">
        <f t="shared" si="564"/>
        <v>Self</v>
      </c>
      <c r="Q6029" s="5">
        <f t="shared" si="565"/>
        <v>1</v>
      </c>
      <c r="R6029" s="1">
        <f t="shared" si="566"/>
        <v>288340.09999999998</v>
      </c>
      <c r="S6029" s="1">
        <f t="shared" si="567"/>
        <v>0</v>
      </c>
      <c r="T6029" s="1" t="str">
        <f t="shared" si="568"/>
        <v>18-35</v>
      </c>
      <c r="U6029" s="1" t="str">
        <f t="shared" si="569"/>
        <v>No</v>
      </c>
    </row>
    <row r="6030" spans="1:21">
      <c r="A6030" s="1">
        <v>6029</v>
      </c>
      <c r="B6030" s="1">
        <v>20</v>
      </c>
      <c r="C6030" s="1" t="s">
        <v>44</v>
      </c>
      <c r="D6030" s="2">
        <v>45014</v>
      </c>
      <c r="E6030" s="2">
        <v>45018</v>
      </c>
      <c r="F6030" s="1" t="s">
        <v>30</v>
      </c>
      <c r="G6030" s="1" t="s">
        <v>22</v>
      </c>
      <c r="H6030" s="1" t="s">
        <v>32</v>
      </c>
      <c r="I6030" s="1">
        <v>148993.03</v>
      </c>
      <c r="J6030" s="1" t="s">
        <v>25</v>
      </c>
      <c r="K6030" s="1" t="s">
        <v>25</v>
      </c>
      <c r="N6030" s="3" t="str">
        <f>IF(LEFT(LOWER(C6030),1)="m","Male",IF(LEFT(LOWER(C6030),1)="f","Female","Unknown"))</f>
        <v>Female</v>
      </c>
      <c r="O6030" s="4" t="str">
        <f>IF(TRIM(LOWER(F6030))="neuro","Neurology",IF(TRIM(LOWER(F6030))="Neurology","Neurology",IF(TRIM(LOWER(F6030))="general ward","General",IF(TRIM(LOWER(F6030))="general","General",IF(TRIM(LOWER(F6030))="cardiology","Cardiology",IF(TRIM(LOWER(F6030))="Cardiology","Cardiology",IF(TRIM(LOWER(F6030))="Peads","Pediatrics",IF(TRIM(LOWER(F6030))="Pediatrics","Pediatrics",IF(TRIM(LOWER(F6030))="orthopedics","Orthopedics",IF(TRIM(LOWER(F6030))="Neurology","Neurology",IF(TRIM(LOWER(F6030))="Oncology","Oncology")))))))))))</f>
        <v>Pediatrics</v>
      </c>
      <c r="P6030" s="3" t="str">
        <f t="shared" si="564"/>
        <v>Government</v>
      </c>
      <c r="Q6030" s="5">
        <f t="shared" si="565"/>
        <v>4</v>
      </c>
      <c r="R6030" s="1">
        <f t="shared" si="566"/>
        <v>148993.03</v>
      </c>
      <c r="S6030" s="1">
        <f t="shared" si="567"/>
        <v>1</v>
      </c>
      <c r="T6030" s="1" t="str">
        <f t="shared" si="568"/>
        <v>18-35</v>
      </c>
      <c r="U6030" s="1" t="str">
        <f t="shared" si="569"/>
        <v>Yes</v>
      </c>
    </row>
    <row r="6031" spans="1:21">
      <c r="A6031" s="1">
        <v>6030</v>
      </c>
      <c r="B6031" s="1">
        <v>46</v>
      </c>
      <c r="C6031" s="1" t="s">
        <v>29</v>
      </c>
      <c r="D6031" s="2">
        <v>45616</v>
      </c>
      <c r="E6031" s="2">
        <v>45631</v>
      </c>
      <c r="F6031" s="1" t="s">
        <v>19</v>
      </c>
      <c r="G6031" s="1" t="s">
        <v>41</v>
      </c>
      <c r="H6031" s="1" t="s">
        <v>48</v>
      </c>
      <c r="I6031" s="1">
        <v>87487.27</v>
      </c>
      <c r="J6031" s="1" t="s">
        <v>17</v>
      </c>
      <c r="K6031" s="1" t="s">
        <v>38</v>
      </c>
      <c r="N6031" s="3" t="str">
        <f>IF(LEFT(LOWER(C6031),1)="m","Male",IF(LEFT(LOWER(C6031),1)="f","Female","Unknown"))</f>
        <v>Female</v>
      </c>
      <c r="O6031" s="4" t="str">
        <f>IF(TRIM(LOWER(F6031))="neuro","Neurology",IF(TRIM(LOWER(F6031))="Neurology","Neurology",IF(TRIM(LOWER(F6031))="general ward","General",IF(TRIM(LOWER(F6031))="general","General",IF(TRIM(LOWER(F6031))="cardiology","Cardiology",IF(TRIM(LOWER(F6031))="Cardiology","Cardiology",IF(TRIM(LOWER(F6031))="Peads","Pediatrics",IF(TRIM(LOWER(F6031))="Pediatrics","Pediatrics",IF(TRIM(LOWER(F6031))="orthopedics","Orthopedics",IF(TRIM(LOWER(F6031))="Neurology","Neurology",IF(TRIM(LOWER(F6031))="Oncology","Oncology")))))))))))</f>
        <v>General</v>
      </c>
      <c r="P6031" s="3" t="str">
        <f t="shared" si="564"/>
        <v>Unknown</v>
      </c>
      <c r="Q6031" s="5">
        <f t="shared" si="565"/>
        <v>15</v>
      </c>
      <c r="R6031" s="1">
        <f t="shared" si="566"/>
        <v>87487.27</v>
      </c>
      <c r="S6031" s="1">
        <f t="shared" si="567"/>
        <v>0</v>
      </c>
      <c r="T6031" s="1" t="str">
        <f t="shared" si="568"/>
        <v>36-50</v>
      </c>
      <c r="U6031" s="1" t="str">
        <f t="shared" si="569"/>
        <v>Yes</v>
      </c>
    </row>
    <row r="6032" spans="1:21">
      <c r="A6032" s="1">
        <v>6031</v>
      </c>
      <c r="B6032" s="1">
        <v>84</v>
      </c>
      <c r="C6032" s="1" t="s">
        <v>34</v>
      </c>
      <c r="D6032" s="2">
        <v>45018</v>
      </c>
      <c r="E6032" s="2">
        <v>45027</v>
      </c>
      <c r="F6032" s="1" t="s">
        <v>21</v>
      </c>
      <c r="G6032" s="1" t="s">
        <v>14</v>
      </c>
      <c r="H6032" s="1" t="s">
        <v>48</v>
      </c>
      <c r="I6032" s="1">
        <v>209552.15</v>
      </c>
      <c r="J6032" s="1" t="s">
        <v>42</v>
      </c>
      <c r="K6032" s="1" t="s">
        <v>25</v>
      </c>
      <c r="N6032" s="3" t="str">
        <f>IF(LEFT(LOWER(C6032),1)="m","Male",IF(LEFT(LOWER(C6032),1)="f","Female","Unknown"))</f>
        <v>Male</v>
      </c>
      <c r="O6032" s="4" t="str">
        <f>IF(TRIM(LOWER(F6032))="neuro","Neurology",IF(TRIM(LOWER(F6032))="Neurology","Neurology",IF(TRIM(LOWER(F6032))="general ward","General",IF(TRIM(LOWER(F6032))="general","General",IF(TRIM(LOWER(F6032))="cardiology","Cardiology",IF(TRIM(LOWER(F6032))="Cardiology","Cardiology",IF(TRIM(LOWER(F6032))="Peads","Pediatrics",IF(TRIM(LOWER(F6032))="Pediatrics","Pediatrics",IF(TRIM(LOWER(F6032))="orthopedics","Orthopedics",IF(TRIM(LOWER(F6032))="Neurology","Neurology",IF(TRIM(LOWER(F6032))="Oncology","Oncology")))))))))))</f>
        <v>General</v>
      </c>
      <c r="P6032" s="3" t="str">
        <f t="shared" si="564"/>
        <v>Private</v>
      </c>
      <c r="Q6032" s="5">
        <f t="shared" si="565"/>
        <v>9</v>
      </c>
      <c r="R6032" s="1">
        <f t="shared" si="566"/>
        <v>209552.15</v>
      </c>
      <c r="S6032" s="1">
        <f t="shared" si="567"/>
        <v>1</v>
      </c>
      <c r="T6032" s="1" t="str">
        <f t="shared" si="568"/>
        <v>66+</v>
      </c>
      <c r="U6032" s="1" t="str">
        <f t="shared" si="569"/>
        <v>No</v>
      </c>
    </row>
    <row r="6033" spans="1:21">
      <c r="A6033" s="1">
        <v>6032</v>
      </c>
      <c r="B6033" s="1">
        <v>38</v>
      </c>
      <c r="C6033" s="1" t="s">
        <v>44</v>
      </c>
      <c r="D6033" s="2">
        <v>45065</v>
      </c>
      <c r="E6033" s="2">
        <v>45074</v>
      </c>
      <c r="F6033" s="1" t="s">
        <v>43</v>
      </c>
      <c r="G6033" s="1" t="s">
        <v>14</v>
      </c>
      <c r="I6033" s="1">
        <v>325012.42</v>
      </c>
      <c r="K6033" s="1" t="s">
        <v>17</v>
      </c>
      <c r="N6033" s="3" t="str">
        <f>IF(LEFT(LOWER(C6033),1)="m","Male",IF(LEFT(LOWER(C6033),1)="f","Female","Unknown"))</f>
        <v>Female</v>
      </c>
      <c r="O6033" s="4" t="str">
        <f>IF(TRIM(LOWER(F6033))="neuro","Neurology",IF(TRIM(LOWER(F6033))="Neurology","Neurology",IF(TRIM(LOWER(F6033))="general ward","General",IF(TRIM(LOWER(F6033))="general","General",IF(TRIM(LOWER(F6033))="cardiology","Cardiology",IF(TRIM(LOWER(F6033))="Cardiology","Cardiology",IF(TRIM(LOWER(F6033))="Peads","Pediatrics",IF(TRIM(LOWER(F6033))="Pediatrics","Pediatrics",IF(TRIM(LOWER(F6033))="orthopedics","Orthopedics",IF(TRIM(LOWER(F6033))="Neurology","Neurology",IF(TRIM(LOWER(F6033))="Oncology","Oncology")))))))))))</f>
        <v>Orthopedics</v>
      </c>
      <c r="P6033" s="3" t="str">
        <f t="shared" si="564"/>
        <v>Private</v>
      </c>
      <c r="Q6033" s="5">
        <f t="shared" si="565"/>
        <v>9</v>
      </c>
      <c r="R6033" s="1">
        <f t="shared" si="566"/>
        <v>325012.42</v>
      </c>
      <c r="S6033" s="1">
        <f t="shared" si="567"/>
        <v>1</v>
      </c>
      <c r="T6033" s="1" t="str">
        <f t="shared" si="568"/>
        <v>36-50</v>
      </c>
      <c r="U6033" s="1" t="str">
        <f t="shared" si="569"/>
        <v>Unknown</v>
      </c>
    </row>
    <row r="6034" spans="1:21">
      <c r="A6034" s="1">
        <v>6033</v>
      </c>
      <c r="B6034" s="1">
        <v>88</v>
      </c>
      <c r="C6034" s="1" t="s">
        <v>29</v>
      </c>
      <c r="D6034" s="2">
        <v>45420</v>
      </c>
      <c r="E6034" s="2">
        <v>45425</v>
      </c>
      <c r="F6034" s="1" t="s">
        <v>21</v>
      </c>
      <c r="G6034" s="1" t="s">
        <v>31</v>
      </c>
      <c r="H6034" s="1" t="s">
        <v>48</v>
      </c>
      <c r="I6034" s="1">
        <v>39834.410000000003</v>
      </c>
      <c r="J6034" s="1" t="s">
        <v>17</v>
      </c>
      <c r="K6034" s="1" t="s">
        <v>16</v>
      </c>
      <c r="N6034" s="3" t="str">
        <f>IF(LEFT(LOWER(C6034),1)="m","Male",IF(LEFT(LOWER(C6034),1)="f","Female","Unknown"))</f>
        <v>Female</v>
      </c>
      <c r="O6034" s="4" t="str">
        <f>IF(TRIM(LOWER(F6034))="neuro","Neurology",IF(TRIM(LOWER(F6034))="Neurology","Neurology",IF(TRIM(LOWER(F6034))="general ward","General",IF(TRIM(LOWER(F6034))="general","General",IF(TRIM(LOWER(F6034))="cardiology","Cardiology",IF(TRIM(LOWER(F6034))="Cardiology","Cardiology",IF(TRIM(LOWER(F6034))="Peads","Pediatrics",IF(TRIM(LOWER(F6034))="Pediatrics","Pediatrics",IF(TRIM(LOWER(F6034))="orthopedics","Orthopedics",IF(TRIM(LOWER(F6034))="Neurology","Neurology",IF(TRIM(LOWER(F6034))="Oncology","Oncology")))))))))))</f>
        <v>General</v>
      </c>
      <c r="P6034" s="3" t="str">
        <f t="shared" si="564"/>
        <v>Private</v>
      </c>
      <c r="Q6034" s="5">
        <f t="shared" si="565"/>
        <v>5</v>
      </c>
      <c r="R6034" s="1">
        <f t="shared" si="566"/>
        <v>39834.410000000003</v>
      </c>
      <c r="S6034" s="1">
        <f t="shared" si="567"/>
        <v>1</v>
      </c>
      <c r="T6034" s="1" t="str">
        <f t="shared" si="568"/>
        <v>66+</v>
      </c>
      <c r="U6034" s="1" t="str">
        <f t="shared" si="569"/>
        <v>Yes</v>
      </c>
    </row>
    <row r="6035" spans="1:21">
      <c r="A6035" s="1">
        <v>6034</v>
      </c>
      <c r="B6035" s="1">
        <v>65</v>
      </c>
      <c r="C6035" s="1" t="s">
        <v>34</v>
      </c>
      <c r="D6035" s="2">
        <v>45590</v>
      </c>
      <c r="E6035" s="2">
        <v>45606</v>
      </c>
      <c r="F6035" s="1" t="s">
        <v>52</v>
      </c>
      <c r="G6035" s="1" t="s">
        <v>22</v>
      </c>
      <c r="H6035" s="1" t="s">
        <v>51</v>
      </c>
      <c r="I6035" s="1">
        <v>287315.56</v>
      </c>
      <c r="J6035" s="1" t="s">
        <v>17</v>
      </c>
      <c r="K6035" s="1" t="s">
        <v>16</v>
      </c>
      <c r="N6035" s="3" t="str">
        <f>IF(LEFT(LOWER(C6035),1)="m","Male",IF(LEFT(LOWER(C6035),1)="f","Female","Unknown"))</f>
        <v>Male</v>
      </c>
      <c r="O6035" s="4" t="str">
        <f>IF(TRIM(LOWER(F6035))="neuro","Neurology",IF(TRIM(LOWER(F6035))="Neurology","Neurology",IF(TRIM(LOWER(F6035))="general ward","General",IF(TRIM(LOWER(F6035))="general","General",IF(TRIM(LOWER(F6035))="cardiology","Cardiology",IF(TRIM(LOWER(F6035))="Cardiology","Cardiology",IF(TRIM(LOWER(F6035))="Peads","Pediatrics",IF(TRIM(LOWER(F6035))="Pediatrics","Pediatrics",IF(TRIM(LOWER(F6035))="orthopedics","Orthopedics",IF(TRIM(LOWER(F6035))="Neurology","Neurology",IF(TRIM(LOWER(F6035))="Oncology","Oncology")))))))))))</f>
        <v>Oncology</v>
      </c>
      <c r="P6035" s="3" t="str">
        <f t="shared" si="564"/>
        <v>Government</v>
      </c>
      <c r="Q6035" s="5">
        <f t="shared" si="565"/>
        <v>16</v>
      </c>
      <c r="R6035" s="1">
        <f t="shared" si="566"/>
        <v>287315.56</v>
      </c>
      <c r="S6035" s="1">
        <f t="shared" si="567"/>
        <v>1</v>
      </c>
      <c r="T6035" s="1" t="str">
        <f t="shared" si="568"/>
        <v>51-65</v>
      </c>
      <c r="U6035" s="1" t="str">
        <f t="shared" si="569"/>
        <v>Yes</v>
      </c>
    </row>
    <row r="6036" spans="1:21">
      <c r="A6036" s="1">
        <v>6035</v>
      </c>
      <c r="B6036" s="1">
        <v>82</v>
      </c>
      <c r="C6036" s="1" t="s">
        <v>26</v>
      </c>
      <c r="D6036" s="2">
        <v>45095</v>
      </c>
      <c r="E6036" s="2">
        <v>45113</v>
      </c>
      <c r="F6036" s="1" t="s">
        <v>45</v>
      </c>
      <c r="G6036" s="1" t="s">
        <v>22</v>
      </c>
      <c r="H6036" s="1" t="s">
        <v>51</v>
      </c>
      <c r="I6036" s="1">
        <v>264285.46000000002</v>
      </c>
      <c r="J6036" s="1" t="s">
        <v>38</v>
      </c>
      <c r="K6036" s="1" t="s">
        <v>25</v>
      </c>
      <c r="N6036" s="3" t="str">
        <f>IF(LEFT(LOWER(C6036),1)="m","Male",IF(LEFT(LOWER(C6036),1)="f","Female","Unknown"))</f>
        <v>Female</v>
      </c>
      <c r="O6036" s="4" t="str">
        <f>IF(TRIM(LOWER(F6036))="neuro","Neurology",IF(TRIM(LOWER(F6036))="Neurology","Neurology",IF(TRIM(LOWER(F6036))="general ward","General",IF(TRIM(LOWER(F6036))="general","General",IF(TRIM(LOWER(F6036))="cardiology","Cardiology",IF(TRIM(LOWER(F6036))="Cardiology","Cardiology",IF(TRIM(LOWER(F6036))="Peads","Pediatrics",IF(TRIM(LOWER(F6036))="Pediatrics","Pediatrics",IF(TRIM(LOWER(F6036))="orthopedics","Orthopedics",IF(TRIM(LOWER(F6036))="Neurology","Neurology",IF(TRIM(LOWER(F6036))="Oncology","Oncology")))))))))))</f>
        <v>Neurology</v>
      </c>
      <c r="P6036" s="3" t="str">
        <f t="shared" si="564"/>
        <v>Government</v>
      </c>
      <c r="Q6036" s="5">
        <f t="shared" si="565"/>
        <v>18</v>
      </c>
      <c r="R6036" s="1">
        <f t="shared" si="566"/>
        <v>264285.46000000002</v>
      </c>
      <c r="S6036" s="1">
        <f t="shared" si="567"/>
        <v>1</v>
      </c>
      <c r="T6036" s="1" t="str">
        <f t="shared" si="568"/>
        <v>66+</v>
      </c>
      <c r="U6036" s="1" t="str">
        <f t="shared" si="569"/>
        <v>No</v>
      </c>
    </row>
    <row r="6037" spans="1:21">
      <c r="A6037" s="1">
        <v>6036</v>
      </c>
      <c r="B6037" s="1">
        <v>41</v>
      </c>
      <c r="C6037" s="1" t="s">
        <v>12</v>
      </c>
      <c r="D6037" s="2">
        <v>45199</v>
      </c>
      <c r="E6037" s="2">
        <v>45214</v>
      </c>
      <c r="F6037" s="1" t="s">
        <v>19</v>
      </c>
      <c r="G6037" s="1" t="s">
        <v>31</v>
      </c>
      <c r="H6037" s="1" t="s">
        <v>32</v>
      </c>
      <c r="I6037" s="1">
        <v>284880.03000000003</v>
      </c>
      <c r="J6037" s="1" t="s">
        <v>25</v>
      </c>
      <c r="K6037" s="1" t="s">
        <v>17</v>
      </c>
      <c r="N6037" s="3" t="str">
        <f>IF(LEFT(LOWER(C6037),1)="m","Male",IF(LEFT(LOWER(C6037),1)="f","Female","Unknown"))</f>
        <v>Unknown</v>
      </c>
      <c r="O6037" s="4" t="str">
        <f>IF(TRIM(LOWER(F6037))="neuro","Neurology",IF(TRIM(LOWER(F6037))="Neurology","Neurology",IF(TRIM(LOWER(F6037))="general ward","General",IF(TRIM(LOWER(F6037))="general","General",IF(TRIM(LOWER(F6037))="cardiology","Cardiology",IF(TRIM(LOWER(F6037))="Cardiology","Cardiology",IF(TRIM(LOWER(F6037))="Peads","Pediatrics",IF(TRIM(LOWER(F6037))="Pediatrics","Pediatrics",IF(TRIM(LOWER(F6037))="orthopedics","Orthopedics",IF(TRIM(LOWER(F6037))="Neurology","Neurology",IF(TRIM(LOWER(F6037))="Oncology","Oncology")))))))))))</f>
        <v>General</v>
      </c>
      <c r="P6037" s="3" t="str">
        <f t="shared" si="564"/>
        <v>Private</v>
      </c>
      <c r="Q6037" s="5">
        <f t="shared" si="565"/>
        <v>15</v>
      </c>
      <c r="R6037" s="1">
        <f t="shared" si="566"/>
        <v>284880.03000000003</v>
      </c>
      <c r="S6037" s="1">
        <f t="shared" si="567"/>
        <v>1</v>
      </c>
      <c r="T6037" s="1" t="str">
        <f t="shared" si="568"/>
        <v>36-50</v>
      </c>
      <c r="U6037" s="1" t="str">
        <f t="shared" si="569"/>
        <v>Yes</v>
      </c>
    </row>
    <row r="6038" spans="1:21">
      <c r="A6038" s="1">
        <v>6037</v>
      </c>
      <c r="B6038" s="1">
        <v>86</v>
      </c>
      <c r="C6038" s="1" t="s">
        <v>12</v>
      </c>
      <c r="D6038" s="2">
        <v>45601</v>
      </c>
      <c r="E6038" s="2">
        <v>45606</v>
      </c>
      <c r="F6038" s="1" t="s">
        <v>19</v>
      </c>
      <c r="G6038" s="1" t="s">
        <v>41</v>
      </c>
      <c r="H6038" s="1" t="s">
        <v>39</v>
      </c>
      <c r="I6038" s="1">
        <v>-19650.63</v>
      </c>
      <c r="J6038" s="1" t="s">
        <v>42</v>
      </c>
      <c r="K6038" s="1" t="s">
        <v>38</v>
      </c>
      <c r="N6038" s="3" t="str">
        <f>IF(LEFT(LOWER(C6038),1)="m","Male",IF(LEFT(LOWER(C6038),1)="f","Female","Unknown"))</f>
        <v>Unknown</v>
      </c>
      <c r="O6038" s="4" t="str">
        <f>IF(TRIM(LOWER(F6038))="neuro","Neurology",IF(TRIM(LOWER(F6038))="Neurology","Neurology",IF(TRIM(LOWER(F6038))="general ward","General",IF(TRIM(LOWER(F6038))="general","General",IF(TRIM(LOWER(F6038))="cardiology","Cardiology",IF(TRIM(LOWER(F6038))="Cardiology","Cardiology",IF(TRIM(LOWER(F6038))="Peads","Pediatrics",IF(TRIM(LOWER(F6038))="Pediatrics","Pediatrics",IF(TRIM(LOWER(F6038))="orthopedics","Orthopedics",IF(TRIM(LOWER(F6038))="Neurology","Neurology",IF(TRIM(LOWER(F6038))="Oncology","Oncology")))))))))))</f>
        <v>General</v>
      </c>
      <c r="P6038" s="3" t="str">
        <f t="shared" si="564"/>
        <v>Unknown</v>
      </c>
      <c r="Q6038" s="5">
        <f t="shared" si="565"/>
        <v>5</v>
      </c>
      <c r="R6038" s="1" t="str">
        <f t="shared" si="566"/>
        <v/>
      </c>
      <c r="S6038" s="1">
        <f t="shared" si="567"/>
        <v>0</v>
      </c>
      <c r="T6038" s="1" t="str">
        <f t="shared" si="568"/>
        <v>66+</v>
      </c>
      <c r="U6038" s="1" t="str">
        <f t="shared" si="569"/>
        <v>No</v>
      </c>
    </row>
    <row r="6039" spans="1:21">
      <c r="A6039" s="1">
        <v>6038</v>
      </c>
      <c r="B6039" s="1">
        <v>26</v>
      </c>
      <c r="C6039" s="1" t="s">
        <v>26</v>
      </c>
      <c r="D6039" s="2">
        <v>45585</v>
      </c>
      <c r="E6039" s="2">
        <v>45593</v>
      </c>
      <c r="F6039" s="1" t="s">
        <v>28</v>
      </c>
      <c r="G6039" s="1" t="s">
        <v>22</v>
      </c>
      <c r="I6039" s="1">
        <v>74157.919999999998</v>
      </c>
      <c r="K6039" s="1" t="s">
        <v>42</v>
      </c>
      <c r="N6039" s="3" t="str">
        <f>IF(LEFT(LOWER(C6039),1)="m","Male",IF(LEFT(LOWER(C6039),1)="f","Female","Unknown"))</f>
        <v>Female</v>
      </c>
      <c r="O6039" s="4" t="str">
        <f>IF(TRIM(LOWER(F6039))="neuro","Neurology",IF(TRIM(LOWER(F6039))="Neurology","Neurology",IF(TRIM(LOWER(F6039))="general ward","General",IF(TRIM(LOWER(F6039))="general","General",IF(TRIM(LOWER(F6039))="cardiology","Cardiology",IF(TRIM(LOWER(F6039))="Cardiology","Cardiology",IF(TRIM(LOWER(F6039))="Peads","Pediatrics",IF(TRIM(LOWER(F6039))="Pediatrics","Pediatrics",IF(TRIM(LOWER(F6039))="orthopedics","Orthopedics",IF(TRIM(LOWER(F6039))="Neurology","Neurology",IF(TRIM(LOWER(F6039))="Oncology","Oncology")))))))))))</f>
        <v>Orthopedics</v>
      </c>
      <c r="P6039" s="3" t="str">
        <f t="shared" si="564"/>
        <v>Government</v>
      </c>
      <c r="Q6039" s="5">
        <f t="shared" si="565"/>
        <v>8</v>
      </c>
      <c r="R6039" s="1">
        <f t="shared" si="566"/>
        <v>74157.919999999998</v>
      </c>
      <c r="S6039" s="1">
        <f t="shared" si="567"/>
        <v>0</v>
      </c>
      <c r="T6039" s="1" t="str">
        <f t="shared" si="568"/>
        <v>18-35</v>
      </c>
      <c r="U6039" s="1" t="str">
        <f t="shared" si="569"/>
        <v>Unknown</v>
      </c>
    </row>
    <row r="6040" spans="1:21">
      <c r="A6040" s="1">
        <v>6039</v>
      </c>
      <c r="C6040" s="1" t="s">
        <v>34</v>
      </c>
      <c r="D6040" s="2">
        <v>45584</v>
      </c>
      <c r="E6040" s="2">
        <v>45597</v>
      </c>
      <c r="F6040" s="1" t="s">
        <v>35</v>
      </c>
      <c r="G6040" s="1" t="s">
        <v>36</v>
      </c>
      <c r="H6040" s="1" t="s">
        <v>48</v>
      </c>
      <c r="I6040" s="1">
        <v>343407.17</v>
      </c>
      <c r="J6040" s="1" t="s">
        <v>17</v>
      </c>
      <c r="K6040" s="1" t="s">
        <v>25</v>
      </c>
      <c r="N6040" s="3" t="str">
        <f>IF(LEFT(LOWER(C6040),1)="m","Male",IF(LEFT(LOWER(C6040),1)="f","Female","Unknown"))</f>
        <v>Male</v>
      </c>
      <c r="O6040" s="4" t="str">
        <f>IF(TRIM(LOWER(F6040))="neuro","Neurology",IF(TRIM(LOWER(F6040))="Neurology","Neurology",IF(TRIM(LOWER(F6040))="general ward","General",IF(TRIM(LOWER(F6040))="general","General",IF(TRIM(LOWER(F6040))="cardiology","Cardiology",IF(TRIM(LOWER(F6040))="Cardiology","Cardiology",IF(TRIM(LOWER(F6040))="Peads","Pediatrics",IF(TRIM(LOWER(F6040))="Pediatrics","Pediatrics",IF(TRIM(LOWER(F6040))="orthopedics","Orthopedics",IF(TRIM(LOWER(F6040))="Neurology","Neurology",IF(TRIM(LOWER(F6040))="Oncology","Oncology")))))))))))</f>
        <v>Cardiology</v>
      </c>
      <c r="P6040" s="3" t="str">
        <f t="shared" si="564"/>
        <v>Government</v>
      </c>
      <c r="Q6040" s="5">
        <f t="shared" si="565"/>
        <v>13</v>
      </c>
      <c r="R6040" s="1">
        <f t="shared" si="566"/>
        <v>343407.17</v>
      </c>
      <c r="S6040" s="1">
        <f t="shared" si="567"/>
        <v>1</v>
      </c>
      <c r="T6040" s="1" t="str">
        <f t="shared" si="568"/>
        <v>0-17</v>
      </c>
      <c r="U6040" s="1" t="str">
        <f t="shared" si="569"/>
        <v>Yes</v>
      </c>
    </row>
    <row r="6041" spans="1:21">
      <c r="A6041" s="1">
        <v>6040</v>
      </c>
      <c r="B6041" s="1">
        <v>55</v>
      </c>
      <c r="C6041" s="1" t="s">
        <v>12</v>
      </c>
      <c r="D6041" s="2">
        <v>45632</v>
      </c>
      <c r="E6041" s="2">
        <v>45637</v>
      </c>
      <c r="F6041" s="1" t="s">
        <v>52</v>
      </c>
      <c r="G6041" s="1" t="s">
        <v>14</v>
      </c>
      <c r="H6041" s="1" t="s">
        <v>47</v>
      </c>
      <c r="I6041" s="1">
        <v>190588.18</v>
      </c>
      <c r="J6041" s="1" t="s">
        <v>42</v>
      </c>
      <c r="K6041" s="1" t="s">
        <v>25</v>
      </c>
      <c r="N6041" s="3" t="str">
        <f>IF(LEFT(LOWER(C6041),1)="m","Male",IF(LEFT(LOWER(C6041),1)="f","Female","Unknown"))</f>
        <v>Unknown</v>
      </c>
      <c r="O6041" s="4" t="str">
        <f>IF(TRIM(LOWER(F6041))="neuro","Neurology",IF(TRIM(LOWER(F6041))="Neurology","Neurology",IF(TRIM(LOWER(F6041))="general ward","General",IF(TRIM(LOWER(F6041))="general","General",IF(TRIM(LOWER(F6041))="cardiology","Cardiology",IF(TRIM(LOWER(F6041))="Cardiology","Cardiology",IF(TRIM(LOWER(F6041))="Peads","Pediatrics",IF(TRIM(LOWER(F6041))="Pediatrics","Pediatrics",IF(TRIM(LOWER(F6041))="orthopedics","Orthopedics",IF(TRIM(LOWER(F6041))="Neurology","Neurology",IF(TRIM(LOWER(F6041))="Oncology","Oncology")))))))))))</f>
        <v>Oncology</v>
      </c>
      <c r="P6041" s="3" t="str">
        <f t="shared" si="564"/>
        <v>Private</v>
      </c>
      <c r="Q6041" s="5">
        <f t="shared" si="565"/>
        <v>5</v>
      </c>
      <c r="R6041" s="1">
        <f t="shared" si="566"/>
        <v>190588.18</v>
      </c>
      <c r="S6041" s="1">
        <f t="shared" si="567"/>
        <v>1</v>
      </c>
      <c r="T6041" s="1" t="str">
        <f t="shared" si="568"/>
        <v>51-65</v>
      </c>
      <c r="U6041" s="1" t="str">
        <f t="shared" si="569"/>
        <v>No</v>
      </c>
    </row>
    <row r="6042" spans="1:21">
      <c r="A6042" s="1">
        <v>6041</v>
      </c>
      <c r="B6042" s="1">
        <v>4</v>
      </c>
      <c r="C6042" s="1" t="s">
        <v>44</v>
      </c>
      <c r="D6042" s="2">
        <v>44950</v>
      </c>
      <c r="E6042" s="2">
        <v>44962</v>
      </c>
      <c r="F6042" s="1" t="s">
        <v>45</v>
      </c>
      <c r="G6042" s="1" t="s">
        <v>33</v>
      </c>
      <c r="H6042" s="1" t="s">
        <v>51</v>
      </c>
      <c r="I6042" s="1">
        <v>54689.81</v>
      </c>
      <c r="J6042" s="1" t="s">
        <v>16</v>
      </c>
      <c r="K6042" s="1" t="s">
        <v>17</v>
      </c>
      <c r="N6042" s="3" t="str">
        <f>IF(LEFT(LOWER(C6042),1)="m","Male",IF(LEFT(LOWER(C6042),1)="f","Female","Unknown"))</f>
        <v>Female</v>
      </c>
      <c r="O6042" s="4" t="str">
        <f>IF(TRIM(LOWER(F6042))="neuro","Neurology",IF(TRIM(LOWER(F6042))="Neurology","Neurology",IF(TRIM(LOWER(F6042))="general ward","General",IF(TRIM(LOWER(F6042))="general","General",IF(TRIM(LOWER(F6042))="cardiology","Cardiology",IF(TRIM(LOWER(F6042))="Cardiology","Cardiology",IF(TRIM(LOWER(F6042))="Peads","Pediatrics",IF(TRIM(LOWER(F6042))="Pediatrics","Pediatrics",IF(TRIM(LOWER(F6042))="orthopedics","Orthopedics",IF(TRIM(LOWER(F6042))="Neurology","Neurology",IF(TRIM(LOWER(F6042))="Oncology","Oncology")))))))))))</f>
        <v>Neurology</v>
      </c>
      <c r="P6042" s="3" t="str">
        <f t="shared" si="564"/>
        <v>Self</v>
      </c>
      <c r="Q6042" s="5">
        <f t="shared" si="565"/>
        <v>12</v>
      </c>
      <c r="R6042" s="1">
        <f t="shared" si="566"/>
        <v>54689.81</v>
      </c>
      <c r="S6042" s="1">
        <f t="shared" si="567"/>
        <v>1</v>
      </c>
      <c r="T6042" s="1" t="str">
        <f t="shared" si="568"/>
        <v>0-17</v>
      </c>
      <c r="U6042" s="1" t="str">
        <f t="shared" si="569"/>
        <v>Yes</v>
      </c>
    </row>
    <row r="6043" spans="1:21">
      <c r="A6043" s="1">
        <v>6042</v>
      </c>
      <c r="B6043" s="1">
        <v>68</v>
      </c>
      <c r="C6043" s="1" t="s">
        <v>29</v>
      </c>
      <c r="D6043" s="2">
        <v>45632</v>
      </c>
      <c r="E6043" s="2">
        <v>45633</v>
      </c>
      <c r="F6043" s="1" t="s">
        <v>50</v>
      </c>
      <c r="G6043" s="1" t="s">
        <v>31</v>
      </c>
      <c r="H6043" s="1" t="s">
        <v>51</v>
      </c>
      <c r="I6043" s="1">
        <v>61097.35</v>
      </c>
      <c r="J6043" s="1" t="s">
        <v>38</v>
      </c>
      <c r="K6043" s="1" t="s">
        <v>20</v>
      </c>
      <c r="N6043" s="3" t="str">
        <f>IF(LEFT(LOWER(C6043),1)="m","Male",IF(LEFT(LOWER(C6043),1)="f","Female","Unknown"))</f>
        <v>Female</v>
      </c>
      <c r="O6043" s="4" t="str">
        <f>IF(TRIM(LOWER(F6043))="neuro","Neurology",IF(TRIM(LOWER(F6043))="Neurology","Neurology",IF(TRIM(LOWER(F6043))="general ward","General",IF(TRIM(LOWER(F6043))="general","General",IF(TRIM(LOWER(F6043))="cardiology","Cardiology",IF(TRIM(LOWER(F6043))="Cardiology","Cardiology",IF(TRIM(LOWER(F6043))="Peads","Pediatrics",IF(TRIM(LOWER(F6043))="Pediatrics","Pediatrics",IF(TRIM(LOWER(F6043))="orthopedics","Orthopedics",IF(TRIM(LOWER(F6043))="Neurology","Neurology",IF(TRIM(LOWER(F6043))="Oncology","Oncology")))))))))))</f>
        <v>Cardiology</v>
      </c>
      <c r="P6043" s="3" t="str">
        <f t="shared" si="564"/>
        <v>Private</v>
      </c>
      <c r="Q6043" s="5">
        <f t="shared" si="565"/>
        <v>1</v>
      </c>
      <c r="R6043" s="1">
        <f t="shared" si="566"/>
        <v>61097.35</v>
      </c>
      <c r="S6043" s="1">
        <f t="shared" si="567"/>
        <v>0</v>
      </c>
      <c r="T6043" s="1" t="str">
        <f t="shared" si="568"/>
        <v>66+</v>
      </c>
      <c r="U6043" s="1" t="str">
        <f t="shared" si="569"/>
        <v>No</v>
      </c>
    </row>
    <row r="6044" spans="1:21">
      <c r="A6044" s="1">
        <v>6043</v>
      </c>
      <c r="B6044" s="1">
        <v>55</v>
      </c>
      <c r="C6044" s="1" t="s">
        <v>44</v>
      </c>
      <c r="D6044" s="2">
        <v>45487</v>
      </c>
      <c r="E6044" s="2">
        <v>45490</v>
      </c>
      <c r="F6044" s="1" t="s">
        <v>21</v>
      </c>
      <c r="G6044" s="1" t="s">
        <v>46</v>
      </c>
      <c r="H6044" s="1" t="s">
        <v>32</v>
      </c>
      <c r="I6044" s="1">
        <v>83625.070000000007</v>
      </c>
      <c r="J6044" s="1" t="s">
        <v>17</v>
      </c>
      <c r="K6044" s="1" t="s">
        <v>38</v>
      </c>
      <c r="N6044" s="3" t="str">
        <f>IF(LEFT(LOWER(C6044),1)="m","Male",IF(LEFT(LOWER(C6044),1)="f","Female","Unknown"))</f>
        <v>Female</v>
      </c>
      <c r="O6044" s="4" t="str">
        <f>IF(TRIM(LOWER(F6044))="neuro","Neurology",IF(TRIM(LOWER(F6044))="Neurology","Neurology",IF(TRIM(LOWER(F6044))="general ward","General",IF(TRIM(LOWER(F6044))="general","General",IF(TRIM(LOWER(F6044))="cardiology","Cardiology",IF(TRIM(LOWER(F6044))="Cardiology","Cardiology",IF(TRIM(LOWER(F6044))="Peads","Pediatrics",IF(TRIM(LOWER(F6044))="Pediatrics","Pediatrics",IF(TRIM(LOWER(F6044))="orthopedics","Orthopedics",IF(TRIM(LOWER(F6044))="Neurology","Neurology",IF(TRIM(LOWER(F6044))="Oncology","Oncology")))))))))))</f>
        <v>General</v>
      </c>
      <c r="P6044" s="3" t="str">
        <f t="shared" si="564"/>
        <v>Self</v>
      </c>
      <c r="Q6044" s="5">
        <f t="shared" si="565"/>
        <v>3</v>
      </c>
      <c r="R6044" s="1">
        <f t="shared" si="566"/>
        <v>83625.070000000007</v>
      </c>
      <c r="S6044" s="1">
        <f t="shared" si="567"/>
        <v>0</v>
      </c>
      <c r="T6044" s="1" t="str">
        <f t="shared" si="568"/>
        <v>51-65</v>
      </c>
      <c r="U6044" s="1" t="str">
        <f t="shared" si="569"/>
        <v>Yes</v>
      </c>
    </row>
    <row r="6045" spans="1:21">
      <c r="A6045" s="1">
        <v>6044</v>
      </c>
      <c r="B6045" s="1">
        <v>63</v>
      </c>
      <c r="C6045" s="1" t="s">
        <v>26</v>
      </c>
      <c r="D6045" s="2">
        <v>45519</v>
      </c>
      <c r="E6045" s="2">
        <v>45532</v>
      </c>
      <c r="F6045" s="1" t="s">
        <v>28</v>
      </c>
      <c r="G6045" s="1" t="s">
        <v>22</v>
      </c>
      <c r="H6045" s="1" t="s">
        <v>48</v>
      </c>
      <c r="I6045" s="1">
        <v>22787.69</v>
      </c>
      <c r="J6045" s="1" t="s">
        <v>38</v>
      </c>
      <c r="K6045" s="1" t="s">
        <v>20</v>
      </c>
      <c r="N6045" s="3" t="str">
        <f>IF(LEFT(LOWER(C6045),1)="m","Male",IF(LEFT(LOWER(C6045),1)="f","Female","Unknown"))</f>
        <v>Female</v>
      </c>
      <c r="O6045" s="4" t="str">
        <f>IF(TRIM(LOWER(F6045))="neuro","Neurology",IF(TRIM(LOWER(F6045))="Neurology","Neurology",IF(TRIM(LOWER(F6045))="general ward","General",IF(TRIM(LOWER(F6045))="general","General",IF(TRIM(LOWER(F6045))="cardiology","Cardiology",IF(TRIM(LOWER(F6045))="Cardiology","Cardiology",IF(TRIM(LOWER(F6045))="Peads","Pediatrics",IF(TRIM(LOWER(F6045))="Pediatrics","Pediatrics",IF(TRIM(LOWER(F6045))="orthopedics","Orthopedics",IF(TRIM(LOWER(F6045))="Neurology","Neurology",IF(TRIM(LOWER(F6045))="Oncology","Oncology")))))))))))</f>
        <v>Orthopedics</v>
      </c>
      <c r="P6045" s="3" t="str">
        <f t="shared" si="564"/>
        <v>Government</v>
      </c>
      <c r="Q6045" s="5">
        <f t="shared" si="565"/>
        <v>13</v>
      </c>
      <c r="R6045" s="1">
        <f t="shared" si="566"/>
        <v>22787.69</v>
      </c>
      <c r="S6045" s="1">
        <f t="shared" si="567"/>
        <v>0</v>
      </c>
      <c r="T6045" s="1" t="str">
        <f t="shared" si="568"/>
        <v>51-65</v>
      </c>
      <c r="U6045" s="1" t="str">
        <f t="shared" si="569"/>
        <v>No</v>
      </c>
    </row>
    <row r="6046" spans="1:21">
      <c r="A6046" s="1">
        <v>6045</v>
      </c>
      <c r="B6046" s="1">
        <v>92</v>
      </c>
      <c r="C6046" s="1" t="s">
        <v>27</v>
      </c>
      <c r="D6046" s="2">
        <v>45018</v>
      </c>
      <c r="E6046" s="2">
        <v>45036</v>
      </c>
      <c r="F6046" s="1" t="s">
        <v>45</v>
      </c>
      <c r="G6046" s="1" t="s">
        <v>41</v>
      </c>
      <c r="H6046" s="1" t="s">
        <v>39</v>
      </c>
      <c r="I6046" s="1">
        <v>217657.52</v>
      </c>
      <c r="J6046" s="1" t="s">
        <v>42</v>
      </c>
      <c r="K6046" s="1" t="s">
        <v>38</v>
      </c>
      <c r="N6046" s="3" t="str">
        <f>IF(LEFT(LOWER(C6046),1)="m","Male",IF(LEFT(LOWER(C6046),1)="f","Female","Unknown"))</f>
        <v>Male</v>
      </c>
      <c r="O6046" s="4" t="str">
        <f>IF(TRIM(LOWER(F6046))="neuro","Neurology",IF(TRIM(LOWER(F6046))="Neurology","Neurology",IF(TRIM(LOWER(F6046))="general ward","General",IF(TRIM(LOWER(F6046))="general","General",IF(TRIM(LOWER(F6046))="cardiology","Cardiology",IF(TRIM(LOWER(F6046))="Cardiology","Cardiology",IF(TRIM(LOWER(F6046))="Peads","Pediatrics",IF(TRIM(LOWER(F6046))="Pediatrics","Pediatrics",IF(TRIM(LOWER(F6046))="orthopedics","Orthopedics",IF(TRIM(LOWER(F6046))="Neurology","Neurology",IF(TRIM(LOWER(F6046))="Oncology","Oncology")))))))))))</f>
        <v>Neurology</v>
      </c>
      <c r="P6046" s="3" t="str">
        <f t="shared" si="564"/>
        <v>Unknown</v>
      </c>
      <c r="Q6046" s="5">
        <f t="shared" si="565"/>
        <v>18</v>
      </c>
      <c r="R6046" s="1">
        <f t="shared" si="566"/>
        <v>217657.52</v>
      </c>
      <c r="S6046" s="1">
        <f t="shared" si="567"/>
        <v>0</v>
      </c>
      <c r="T6046" s="1" t="str">
        <f t="shared" si="568"/>
        <v>66+</v>
      </c>
      <c r="U6046" s="1" t="str">
        <f t="shared" si="569"/>
        <v>No</v>
      </c>
    </row>
    <row r="6047" spans="1:21">
      <c r="A6047" s="1">
        <v>6046</v>
      </c>
      <c r="B6047" s="1">
        <v>28</v>
      </c>
      <c r="C6047" s="1" t="s">
        <v>44</v>
      </c>
      <c r="D6047" s="2">
        <v>45182</v>
      </c>
      <c r="E6047" s="2">
        <v>45193</v>
      </c>
      <c r="F6047" s="1" t="s">
        <v>52</v>
      </c>
      <c r="G6047" s="1" t="s">
        <v>22</v>
      </c>
      <c r="H6047" s="1" t="s">
        <v>23</v>
      </c>
      <c r="I6047" s="1">
        <v>299334.84999999998</v>
      </c>
      <c r="J6047" s="1" t="s">
        <v>38</v>
      </c>
      <c r="K6047" s="1" t="s">
        <v>42</v>
      </c>
      <c r="N6047" s="3" t="str">
        <f>IF(LEFT(LOWER(C6047),1)="m","Male",IF(LEFT(LOWER(C6047),1)="f","Female","Unknown"))</f>
        <v>Female</v>
      </c>
      <c r="O6047" s="4" t="str">
        <f>IF(TRIM(LOWER(F6047))="neuro","Neurology",IF(TRIM(LOWER(F6047))="Neurology","Neurology",IF(TRIM(LOWER(F6047))="general ward","General",IF(TRIM(LOWER(F6047))="general","General",IF(TRIM(LOWER(F6047))="cardiology","Cardiology",IF(TRIM(LOWER(F6047))="Cardiology","Cardiology",IF(TRIM(LOWER(F6047))="Peads","Pediatrics",IF(TRIM(LOWER(F6047))="Pediatrics","Pediatrics",IF(TRIM(LOWER(F6047))="orthopedics","Orthopedics",IF(TRIM(LOWER(F6047))="Neurology","Neurology",IF(TRIM(LOWER(F6047))="Oncology","Oncology")))))))))))</f>
        <v>Oncology</v>
      </c>
      <c r="P6047" s="3" t="str">
        <f t="shared" si="564"/>
        <v>Government</v>
      </c>
      <c r="Q6047" s="5">
        <f t="shared" si="565"/>
        <v>11</v>
      </c>
      <c r="R6047" s="1">
        <f t="shared" si="566"/>
        <v>299334.84999999998</v>
      </c>
      <c r="S6047" s="1">
        <f t="shared" si="567"/>
        <v>0</v>
      </c>
      <c r="T6047" s="1" t="str">
        <f t="shared" si="568"/>
        <v>18-35</v>
      </c>
      <c r="U6047" s="1" t="str">
        <f t="shared" si="569"/>
        <v>No</v>
      </c>
    </row>
    <row r="6048" spans="1:21">
      <c r="A6048" s="1">
        <v>6047</v>
      </c>
      <c r="B6048" s="1">
        <v>38</v>
      </c>
      <c r="C6048" s="1" t="s">
        <v>26</v>
      </c>
      <c r="D6048" s="2">
        <v>45260</v>
      </c>
      <c r="E6048" s="2">
        <v>45267</v>
      </c>
      <c r="F6048" s="1" t="s">
        <v>28</v>
      </c>
      <c r="G6048" s="1" t="s">
        <v>22</v>
      </c>
      <c r="H6048" s="1" t="s">
        <v>23</v>
      </c>
      <c r="I6048" s="1">
        <v>31636.89</v>
      </c>
      <c r="J6048" s="1" t="s">
        <v>38</v>
      </c>
      <c r="K6048" s="1" t="s">
        <v>42</v>
      </c>
      <c r="N6048" s="3" t="str">
        <f>IF(LEFT(LOWER(C6048),1)="m","Male",IF(LEFT(LOWER(C6048),1)="f","Female","Unknown"))</f>
        <v>Female</v>
      </c>
      <c r="O6048" s="4" t="str">
        <f>IF(TRIM(LOWER(F6048))="neuro","Neurology",IF(TRIM(LOWER(F6048))="Neurology","Neurology",IF(TRIM(LOWER(F6048))="general ward","General",IF(TRIM(LOWER(F6048))="general","General",IF(TRIM(LOWER(F6048))="cardiology","Cardiology",IF(TRIM(LOWER(F6048))="Cardiology","Cardiology",IF(TRIM(LOWER(F6048))="Peads","Pediatrics",IF(TRIM(LOWER(F6048))="Pediatrics","Pediatrics",IF(TRIM(LOWER(F6048))="orthopedics","Orthopedics",IF(TRIM(LOWER(F6048))="Neurology","Neurology",IF(TRIM(LOWER(F6048))="Oncology","Oncology")))))))))))</f>
        <v>Orthopedics</v>
      </c>
      <c r="P6048" s="3" t="str">
        <f t="shared" si="564"/>
        <v>Government</v>
      </c>
      <c r="Q6048" s="5">
        <f t="shared" si="565"/>
        <v>7</v>
      </c>
      <c r="R6048" s="1">
        <f t="shared" si="566"/>
        <v>31636.89</v>
      </c>
      <c r="S6048" s="1">
        <f t="shared" si="567"/>
        <v>0</v>
      </c>
      <c r="T6048" s="1" t="str">
        <f t="shared" si="568"/>
        <v>36-50</v>
      </c>
      <c r="U6048" s="1" t="str">
        <f t="shared" si="569"/>
        <v>No</v>
      </c>
    </row>
    <row r="6049" spans="1:21">
      <c r="A6049" s="1">
        <v>6048</v>
      </c>
      <c r="B6049" s="1">
        <v>88</v>
      </c>
      <c r="C6049" s="1" t="s">
        <v>26</v>
      </c>
      <c r="D6049" s="2">
        <v>45051</v>
      </c>
      <c r="E6049" s="2">
        <v>45060</v>
      </c>
      <c r="F6049" s="1" t="s">
        <v>52</v>
      </c>
      <c r="G6049" s="1" t="s">
        <v>31</v>
      </c>
      <c r="H6049" s="1" t="s">
        <v>51</v>
      </c>
      <c r="I6049" s="1">
        <v>172708.61</v>
      </c>
      <c r="J6049" s="1" t="s">
        <v>25</v>
      </c>
      <c r="K6049" s="1" t="s">
        <v>25</v>
      </c>
      <c r="N6049" s="3" t="str">
        <f>IF(LEFT(LOWER(C6049),1)="m","Male",IF(LEFT(LOWER(C6049),1)="f","Female","Unknown"))</f>
        <v>Female</v>
      </c>
      <c r="O6049" s="4" t="str">
        <f>IF(TRIM(LOWER(F6049))="neuro","Neurology",IF(TRIM(LOWER(F6049))="Neurology","Neurology",IF(TRIM(LOWER(F6049))="general ward","General",IF(TRIM(LOWER(F6049))="general","General",IF(TRIM(LOWER(F6049))="cardiology","Cardiology",IF(TRIM(LOWER(F6049))="Cardiology","Cardiology",IF(TRIM(LOWER(F6049))="Peads","Pediatrics",IF(TRIM(LOWER(F6049))="Pediatrics","Pediatrics",IF(TRIM(LOWER(F6049))="orthopedics","Orthopedics",IF(TRIM(LOWER(F6049))="Neurology","Neurology",IF(TRIM(LOWER(F6049))="Oncology","Oncology")))))))))))</f>
        <v>Oncology</v>
      </c>
      <c r="P6049" s="3" t="str">
        <f t="shared" si="564"/>
        <v>Private</v>
      </c>
      <c r="Q6049" s="5">
        <f t="shared" si="565"/>
        <v>9</v>
      </c>
      <c r="R6049" s="1">
        <f t="shared" si="566"/>
        <v>172708.61</v>
      </c>
      <c r="S6049" s="1">
        <f t="shared" si="567"/>
        <v>1</v>
      </c>
      <c r="T6049" s="1" t="str">
        <f t="shared" si="568"/>
        <v>66+</v>
      </c>
      <c r="U6049" s="1" t="str">
        <f t="shared" si="569"/>
        <v>Yes</v>
      </c>
    </row>
    <row r="6050" spans="1:21">
      <c r="A6050" s="1">
        <v>6049</v>
      </c>
      <c r="B6050" s="1">
        <v>68</v>
      </c>
      <c r="C6050" s="1" t="s">
        <v>18</v>
      </c>
      <c r="D6050" s="2">
        <v>45593</v>
      </c>
      <c r="E6050" s="2">
        <v>45603</v>
      </c>
      <c r="F6050" s="1" t="s">
        <v>50</v>
      </c>
      <c r="G6050" s="1" t="s">
        <v>22</v>
      </c>
      <c r="I6050" s="1">
        <v>243869.76</v>
      </c>
      <c r="J6050" s="1" t="s">
        <v>24</v>
      </c>
      <c r="K6050" s="1" t="s">
        <v>25</v>
      </c>
      <c r="N6050" s="3" t="str">
        <f>IF(LEFT(LOWER(C6050),1)="m","Male",IF(LEFT(LOWER(C6050),1)="f","Female","Unknown"))</f>
        <v>Male</v>
      </c>
      <c r="O6050" s="4" t="str">
        <f>IF(TRIM(LOWER(F6050))="neuro","Neurology",IF(TRIM(LOWER(F6050))="Neurology","Neurology",IF(TRIM(LOWER(F6050))="general ward","General",IF(TRIM(LOWER(F6050))="general","General",IF(TRIM(LOWER(F6050))="cardiology","Cardiology",IF(TRIM(LOWER(F6050))="Cardiology","Cardiology",IF(TRIM(LOWER(F6050))="Peads","Pediatrics",IF(TRIM(LOWER(F6050))="Pediatrics","Pediatrics",IF(TRIM(LOWER(F6050))="orthopedics","Orthopedics",IF(TRIM(LOWER(F6050))="Neurology","Neurology",IF(TRIM(LOWER(F6050))="Oncology","Oncology")))))))))))</f>
        <v>Cardiology</v>
      </c>
      <c r="P6050" s="3" t="str">
        <f t="shared" si="564"/>
        <v>Government</v>
      </c>
      <c r="Q6050" s="5">
        <f t="shared" si="565"/>
        <v>10</v>
      </c>
      <c r="R6050" s="1">
        <f t="shared" si="566"/>
        <v>243869.76</v>
      </c>
      <c r="S6050" s="1">
        <f t="shared" si="567"/>
        <v>1</v>
      </c>
      <c r="T6050" s="1" t="str">
        <f t="shared" si="568"/>
        <v>66+</v>
      </c>
      <c r="U6050" s="1" t="str">
        <f t="shared" si="569"/>
        <v>No</v>
      </c>
    </row>
    <row r="6051" spans="1:21">
      <c r="A6051" s="1">
        <v>6050</v>
      </c>
      <c r="B6051" s="1">
        <v>45</v>
      </c>
      <c r="C6051" s="1" t="s">
        <v>44</v>
      </c>
      <c r="D6051" s="2">
        <v>45394</v>
      </c>
      <c r="E6051" s="2">
        <v>45396</v>
      </c>
      <c r="F6051" s="1" t="s">
        <v>50</v>
      </c>
      <c r="G6051" s="1" t="s">
        <v>14</v>
      </c>
      <c r="H6051" s="1" t="s">
        <v>39</v>
      </c>
      <c r="I6051" s="1">
        <v>197949.49</v>
      </c>
      <c r="J6051" s="1" t="s">
        <v>17</v>
      </c>
      <c r="K6051" s="1" t="s">
        <v>16</v>
      </c>
      <c r="N6051" s="3" t="str">
        <f>IF(LEFT(LOWER(C6051),1)="m","Male",IF(LEFT(LOWER(C6051),1)="f","Female","Unknown"))</f>
        <v>Female</v>
      </c>
      <c r="O6051" s="4" t="str">
        <f>IF(TRIM(LOWER(F6051))="neuro","Neurology",IF(TRIM(LOWER(F6051))="Neurology","Neurology",IF(TRIM(LOWER(F6051))="general ward","General",IF(TRIM(LOWER(F6051))="general","General",IF(TRIM(LOWER(F6051))="cardiology","Cardiology",IF(TRIM(LOWER(F6051))="Cardiology","Cardiology",IF(TRIM(LOWER(F6051))="Peads","Pediatrics",IF(TRIM(LOWER(F6051))="Pediatrics","Pediatrics",IF(TRIM(LOWER(F6051))="orthopedics","Orthopedics",IF(TRIM(LOWER(F6051))="Neurology","Neurology",IF(TRIM(LOWER(F6051))="Oncology","Oncology")))))))))))</f>
        <v>Cardiology</v>
      </c>
      <c r="P6051" s="3" t="str">
        <f t="shared" si="564"/>
        <v>Private</v>
      </c>
      <c r="Q6051" s="5">
        <f t="shared" si="565"/>
        <v>2</v>
      </c>
      <c r="R6051" s="1">
        <f t="shared" si="566"/>
        <v>197949.49</v>
      </c>
      <c r="S6051" s="1">
        <f t="shared" si="567"/>
        <v>1</v>
      </c>
      <c r="T6051" s="1" t="str">
        <f t="shared" si="568"/>
        <v>36-50</v>
      </c>
      <c r="U6051" s="1" t="str">
        <f t="shared" si="569"/>
        <v>Yes</v>
      </c>
    </row>
    <row r="6052" spans="1:21">
      <c r="A6052" s="1">
        <v>6051</v>
      </c>
      <c r="B6052" s="1">
        <v>92</v>
      </c>
      <c r="C6052" s="1" t="s">
        <v>26</v>
      </c>
      <c r="D6052" s="2">
        <v>45485</v>
      </c>
      <c r="E6052" s="2">
        <v>45502</v>
      </c>
      <c r="F6052" s="1" t="s">
        <v>50</v>
      </c>
      <c r="G6052" s="1" t="s">
        <v>22</v>
      </c>
      <c r="H6052" s="1" t="s">
        <v>48</v>
      </c>
      <c r="I6052" s="1">
        <v>170748.04</v>
      </c>
      <c r="J6052" s="1" t="s">
        <v>17</v>
      </c>
      <c r="K6052" s="1" t="s">
        <v>25</v>
      </c>
      <c r="N6052" s="3" t="str">
        <f>IF(LEFT(LOWER(C6052),1)="m","Male",IF(LEFT(LOWER(C6052),1)="f","Female","Unknown"))</f>
        <v>Female</v>
      </c>
      <c r="O6052" s="4" t="str">
        <f>IF(TRIM(LOWER(F6052))="neuro","Neurology",IF(TRIM(LOWER(F6052))="Neurology","Neurology",IF(TRIM(LOWER(F6052))="general ward","General",IF(TRIM(LOWER(F6052))="general","General",IF(TRIM(LOWER(F6052))="cardiology","Cardiology",IF(TRIM(LOWER(F6052))="Cardiology","Cardiology",IF(TRIM(LOWER(F6052))="Peads","Pediatrics",IF(TRIM(LOWER(F6052))="Pediatrics","Pediatrics",IF(TRIM(LOWER(F6052))="orthopedics","Orthopedics",IF(TRIM(LOWER(F6052))="Neurology","Neurology",IF(TRIM(LOWER(F6052))="Oncology","Oncology")))))))))))</f>
        <v>Cardiology</v>
      </c>
      <c r="P6052" s="3" t="str">
        <f t="shared" si="564"/>
        <v>Government</v>
      </c>
      <c r="Q6052" s="5">
        <f t="shared" si="565"/>
        <v>17</v>
      </c>
      <c r="R6052" s="1">
        <f t="shared" si="566"/>
        <v>170748.04</v>
      </c>
      <c r="S6052" s="1">
        <f t="shared" si="567"/>
        <v>1</v>
      </c>
      <c r="T6052" s="1" t="str">
        <f t="shared" si="568"/>
        <v>66+</v>
      </c>
      <c r="U6052" s="1" t="str">
        <f t="shared" si="569"/>
        <v>Yes</v>
      </c>
    </row>
    <row r="6053" spans="1:21">
      <c r="A6053" s="1">
        <v>6052</v>
      </c>
      <c r="B6053" s="1">
        <v>10</v>
      </c>
      <c r="C6053" s="1" t="s">
        <v>34</v>
      </c>
      <c r="D6053" s="2">
        <v>45609</v>
      </c>
      <c r="E6053" s="2">
        <v>45620</v>
      </c>
      <c r="F6053" s="1" t="s">
        <v>19</v>
      </c>
      <c r="G6053" s="1" t="s">
        <v>36</v>
      </c>
      <c r="H6053" s="1" t="s">
        <v>47</v>
      </c>
      <c r="I6053" s="1">
        <v>317431.96999999997</v>
      </c>
      <c r="J6053" s="1" t="s">
        <v>42</v>
      </c>
      <c r="K6053" s="1" t="s">
        <v>20</v>
      </c>
      <c r="N6053" s="3" t="str">
        <f>IF(LEFT(LOWER(C6053),1)="m","Male",IF(LEFT(LOWER(C6053),1)="f","Female","Unknown"))</f>
        <v>Male</v>
      </c>
      <c r="O6053" s="4" t="str">
        <f>IF(TRIM(LOWER(F6053))="neuro","Neurology",IF(TRIM(LOWER(F6053))="Neurology","Neurology",IF(TRIM(LOWER(F6053))="general ward","General",IF(TRIM(LOWER(F6053))="general","General",IF(TRIM(LOWER(F6053))="cardiology","Cardiology",IF(TRIM(LOWER(F6053))="Cardiology","Cardiology",IF(TRIM(LOWER(F6053))="Peads","Pediatrics",IF(TRIM(LOWER(F6053))="Pediatrics","Pediatrics",IF(TRIM(LOWER(F6053))="orthopedics","Orthopedics",IF(TRIM(LOWER(F6053))="Neurology","Neurology",IF(TRIM(LOWER(F6053))="Oncology","Oncology")))))))))))</f>
        <v>General</v>
      </c>
      <c r="P6053" s="3" t="str">
        <f t="shared" si="564"/>
        <v>Government</v>
      </c>
      <c r="Q6053" s="5">
        <f t="shared" si="565"/>
        <v>11</v>
      </c>
      <c r="R6053" s="1">
        <f t="shared" si="566"/>
        <v>317431.96999999997</v>
      </c>
      <c r="S6053" s="1">
        <f t="shared" si="567"/>
        <v>0</v>
      </c>
      <c r="T6053" s="1" t="str">
        <f t="shared" si="568"/>
        <v>0-17</v>
      </c>
      <c r="U6053" s="1" t="str">
        <f t="shared" si="569"/>
        <v>No</v>
      </c>
    </row>
    <row r="6054" spans="1:21">
      <c r="A6054" s="1">
        <v>6053</v>
      </c>
      <c r="B6054" s="1">
        <v>43</v>
      </c>
      <c r="C6054" s="1" t="s">
        <v>18</v>
      </c>
      <c r="D6054" s="2">
        <v>45579</v>
      </c>
      <c r="E6054" s="2">
        <v>45593</v>
      </c>
      <c r="F6054" s="1" t="s">
        <v>35</v>
      </c>
      <c r="G6054" s="1" t="s">
        <v>41</v>
      </c>
      <c r="H6054" s="1" t="s">
        <v>15</v>
      </c>
      <c r="I6054" s="1">
        <v>126020.67</v>
      </c>
      <c r="K6054" s="1" t="s">
        <v>38</v>
      </c>
      <c r="N6054" s="3" t="str">
        <f>IF(LEFT(LOWER(C6054),1)="m","Male",IF(LEFT(LOWER(C6054),1)="f","Female","Unknown"))</f>
        <v>Male</v>
      </c>
      <c r="O6054" s="4" t="str">
        <f>IF(TRIM(LOWER(F6054))="neuro","Neurology",IF(TRIM(LOWER(F6054))="Neurology","Neurology",IF(TRIM(LOWER(F6054))="general ward","General",IF(TRIM(LOWER(F6054))="general","General",IF(TRIM(LOWER(F6054))="cardiology","Cardiology",IF(TRIM(LOWER(F6054))="Cardiology","Cardiology",IF(TRIM(LOWER(F6054))="Peads","Pediatrics",IF(TRIM(LOWER(F6054))="Pediatrics","Pediatrics",IF(TRIM(LOWER(F6054))="orthopedics","Orthopedics",IF(TRIM(LOWER(F6054))="Neurology","Neurology",IF(TRIM(LOWER(F6054))="Oncology","Oncology")))))))))))</f>
        <v>Cardiology</v>
      </c>
      <c r="P6054" s="3" t="str">
        <f t="shared" si="564"/>
        <v>Unknown</v>
      </c>
      <c r="Q6054" s="5">
        <f t="shared" si="565"/>
        <v>14</v>
      </c>
      <c r="R6054" s="1">
        <f t="shared" si="566"/>
        <v>126020.67</v>
      </c>
      <c r="S6054" s="1">
        <f t="shared" si="567"/>
        <v>0</v>
      </c>
      <c r="T6054" s="1" t="str">
        <f t="shared" si="568"/>
        <v>36-50</v>
      </c>
      <c r="U6054" s="1" t="str">
        <f t="shared" si="569"/>
        <v>Unknown</v>
      </c>
    </row>
    <row r="6055" spans="1:21">
      <c r="A6055" s="1">
        <v>6054</v>
      </c>
      <c r="C6055" s="1" t="s">
        <v>26</v>
      </c>
      <c r="D6055" s="2">
        <v>45519</v>
      </c>
      <c r="E6055" s="2">
        <v>45524</v>
      </c>
      <c r="F6055" s="1" t="s">
        <v>49</v>
      </c>
      <c r="G6055" s="1" t="s">
        <v>33</v>
      </c>
      <c r="H6055" s="1" t="s">
        <v>15</v>
      </c>
      <c r="I6055" s="1">
        <v>208423.48</v>
      </c>
      <c r="K6055" s="1" t="s">
        <v>42</v>
      </c>
      <c r="N6055" s="3" t="str">
        <f>IF(LEFT(LOWER(C6055),1)="m","Male",IF(LEFT(LOWER(C6055),1)="f","Female","Unknown"))</f>
        <v>Female</v>
      </c>
      <c r="O6055" s="4" t="str">
        <f>IF(TRIM(LOWER(F6055))="neuro","Neurology",IF(TRIM(LOWER(F6055))="Neurology","Neurology",IF(TRIM(LOWER(F6055))="general ward","General",IF(TRIM(LOWER(F6055))="general","General",IF(TRIM(LOWER(F6055))="cardiology","Cardiology",IF(TRIM(LOWER(F6055))="Cardiology","Cardiology",IF(TRIM(LOWER(F6055))="Peads","Pediatrics",IF(TRIM(LOWER(F6055))="Pediatrics","Pediatrics",IF(TRIM(LOWER(F6055))="orthopedics","Orthopedics",IF(TRIM(LOWER(F6055))="Neurology","Neurology",IF(TRIM(LOWER(F6055))="Oncology","Oncology")))))))))))</f>
        <v>Oncology</v>
      </c>
      <c r="P6055" s="3" t="str">
        <f t="shared" si="564"/>
        <v>Self</v>
      </c>
      <c r="Q6055" s="5">
        <f t="shared" si="565"/>
        <v>5</v>
      </c>
      <c r="R6055" s="1">
        <f t="shared" si="566"/>
        <v>208423.48</v>
      </c>
      <c r="S6055" s="1">
        <f t="shared" si="567"/>
        <v>0</v>
      </c>
      <c r="T6055" s="1" t="str">
        <f t="shared" si="568"/>
        <v>0-17</v>
      </c>
      <c r="U6055" s="1" t="str">
        <f t="shared" si="569"/>
        <v>Unknown</v>
      </c>
    </row>
    <row r="6056" spans="1:21">
      <c r="A6056" s="1">
        <v>6055</v>
      </c>
      <c r="B6056" s="1">
        <v>8</v>
      </c>
      <c r="C6056" s="1" t="s">
        <v>34</v>
      </c>
      <c r="D6056" s="2">
        <v>45178</v>
      </c>
      <c r="E6056" s="2">
        <v>45181</v>
      </c>
      <c r="F6056" s="1" t="s">
        <v>35</v>
      </c>
      <c r="G6056" s="1" t="s">
        <v>46</v>
      </c>
      <c r="H6056" s="1" t="s">
        <v>37</v>
      </c>
      <c r="I6056" s="1">
        <v>184747.18</v>
      </c>
      <c r="J6056" s="1" t="s">
        <v>25</v>
      </c>
      <c r="K6056" s="1" t="s">
        <v>42</v>
      </c>
      <c r="N6056" s="3" t="str">
        <f>IF(LEFT(LOWER(C6056),1)="m","Male",IF(LEFT(LOWER(C6056),1)="f","Female","Unknown"))</f>
        <v>Male</v>
      </c>
      <c r="O6056" s="4" t="str">
        <f>IF(TRIM(LOWER(F6056))="neuro","Neurology",IF(TRIM(LOWER(F6056))="Neurology","Neurology",IF(TRIM(LOWER(F6056))="general ward","General",IF(TRIM(LOWER(F6056))="general","General",IF(TRIM(LOWER(F6056))="cardiology","Cardiology",IF(TRIM(LOWER(F6056))="Cardiology","Cardiology",IF(TRIM(LOWER(F6056))="Peads","Pediatrics",IF(TRIM(LOWER(F6056))="Pediatrics","Pediatrics",IF(TRIM(LOWER(F6056))="orthopedics","Orthopedics",IF(TRIM(LOWER(F6056))="Neurology","Neurology",IF(TRIM(LOWER(F6056))="Oncology","Oncology")))))))))))</f>
        <v>Cardiology</v>
      </c>
      <c r="P6056" s="3" t="str">
        <f t="shared" si="564"/>
        <v>Self</v>
      </c>
      <c r="Q6056" s="5">
        <f t="shared" si="565"/>
        <v>3</v>
      </c>
      <c r="R6056" s="1">
        <f t="shared" si="566"/>
        <v>184747.18</v>
      </c>
      <c r="S6056" s="1">
        <f t="shared" si="567"/>
        <v>0</v>
      </c>
      <c r="T6056" s="1" t="str">
        <f t="shared" si="568"/>
        <v>0-17</v>
      </c>
      <c r="U6056" s="1" t="str">
        <f t="shared" si="569"/>
        <v>Yes</v>
      </c>
    </row>
    <row r="6057" spans="1:21">
      <c r="A6057" s="1">
        <v>6056</v>
      </c>
      <c r="B6057" s="1">
        <v>80</v>
      </c>
      <c r="C6057" s="1" t="s">
        <v>26</v>
      </c>
      <c r="D6057" s="2">
        <v>44976</v>
      </c>
      <c r="E6057" s="2">
        <v>44984</v>
      </c>
      <c r="F6057" s="1" t="s">
        <v>21</v>
      </c>
      <c r="G6057" s="1" t="s">
        <v>33</v>
      </c>
      <c r="H6057" s="1" t="s">
        <v>37</v>
      </c>
      <c r="I6057" s="1">
        <v>143208.15</v>
      </c>
      <c r="K6057" s="1" t="s">
        <v>38</v>
      </c>
      <c r="N6057" s="3" t="str">
        <f>IF(LEFT(LOWER(C6057),1)="m","Male",IF(LEFT(LOWER(C6057),1)="f","Female","Unknown"))</f>
        <v>Female</v>
      </c>
      <c r="O6057" s="4" t="str">
        <f>IF(TRIM(LOWER(F6057))="neuro","Neurology",IF(TRIM(LOWER(F6057))="Neurology","Neurology",IF(TRIM(LOWER(F6057))="general ward","General",IF(TRIM(LOWER(F6057))="general","General",IF(TRIM(LOWER(F6057))="cardiology","Cardiology",IF(TRIM(LOWER(F6057))="Cardiology","Cardiology",IF(TRIM(LOWER(F6057))="Peads","Pediatrics",IF(TRIM(LOWER(F6057))="Pediatrics","Pediatrics",IF(TRIM(LOWER(F6057))="orthopedics","Orthopedics",IF(TRIM(LOWER(F6057))="Neurology","Neurology",IF(TRIM(LOWER(F6057))="Oncology","Oncology")))))))))))</f>
        <v>General</v>
      </c>
      <c r="P6057" s="3" t="str">
        <f t="shared" si="564"/>
        <v>Self</v>
      </c>
      <c r="Q6057" s="5">
        <f t="shared" si="565"/>
        <v>8</v>
      </c>
      <c r="R6057" s="1">
        <f t="shared" si="566"/>
        <v>143208.15</v>
      </c>
      <c r="S6057" s="1">
        <f t="shared" si="567"/>
        <v>0</v>
      </c>
      <c r="T6057" s="1" t="str">
        <f t="shared" si="568"/>
        <v>66+</v>
      </c>
      <c r="U6057" s="1" t="str">
        <f t="shared" si="569"/>
        <v>Unknown</v>
      </c>
    </row>
    <row r="6058" spans="1:21">
      <c r="A6058" s="1">
        <v>6057</v>
      </c>
      <c r="B6058" s="1">
        <v>32</v>
      </c>
      <c r="C6058" s="1" t="s">
        <v>44</v>
      </c>
      <c r="D6058" s="2">
        <v>45167</v>
      </c>
      <c r="E6058" s="2">
        <v>45169</v>
      </c>
      <c r="F6058" s="1" t="s">
        <v>21</v>
      </c>
      <c r="G6058" s="1" t="s">
        <v>22</v>
      </c>
      <c r="H6058" s="1" t="s">
        <v>37</v>
      </c>
      <c r="I6058" s="1">
        <v>244638.54</v>
      </c>
      <c r="J6058" s="1" t="s">
        <v>42</v>
      </c>
      <c r="K6058" s="1" t="s">
        <v>17</v>
      </c>
      <c r="N6058" s="3" t="str">
        <f>IF(LEFT(LOWER(C6058),1)="m","Male",IF(LEFT(LOWER(C6058),1)="f","Female","Unknown"))</f>
        <v>Female</v>
      </c>
      <c r="O6058" s="4" t="str">
        <f>IF(TRIM(LOWER(F6058))="neuro","Neurology",IF(TRIM(LOWER(F6058))="Neurology","Neurology",IF(TRIM(LOWER(F6058))="general ward","General",IF(TRIM(LOWER(F6058))="general","General",IF(TRIM(LOWER(F6058))="cardiology","Cardiology",IF(TRIM(LOWER(F6058))="Cardiology","Cardiology",IF(TRIM(LOWER(F6058))="Peads","Pediatrics",IF(TRIM(LOWER(F6058))="Pediatrics","Pediatrics",IF(TRIM(LOWER(F6058))="orthopedics","Orthopedics",IF(TRIM(LOWER(F6058))="Neurology","Neurology",IF(TRIM(LOWER(F6058))="Oncology","Oncology")))))))))))</f>
        <v>General</v>
      </c>
      <c r="P6058" s="3" t="str">
        <f t="shared" si="564"/>
        <v>Government</v>
      </c>
      <c r="Q6058" s="5">
        <f t="shared" si="565"/>
        <v>2</v>
      </c>
      <c r="R6058" s="1">
        <f t="shared" si="566"/>
        <v>244638.54</v>
      </c>
      <c r="S6058" s="1">
        <f t="shared" si="567"/>
        <v>1</v>
      </c>
      <c r="T6058" s="1" t="str">
        <f t="shared" si="568"/>
        <v>18-35</v>
      </c>
      <c r="U6058" s="1" t="str">
        <f t="shared" si="569"/>
        <v>No</v>
      </c>
    </row>
    <row r="6059" spans="1:21">
      <c r="A6059" s="1">
        <v>6058</v>
      </c>
      <c r="C6059" s="1" t="s">
        <v>34</v>
      </c>
      <c r="D6059" s="2">
        <v>45545</v>
      </c>
      <c r="E6059" s="2">
        <v>45548</v>
      </c>
      <c r="F6059" s="1" t="s">
        <v>28</v>
      </c>
      <c r="G6059" s="1" t="s">
        <v>41</v>
      </c>
      <c r="H6059" s="1" t="s">
        <v>37</v>
      </c>
      <c r="I6059" s="1">
        <v>1653194.28</v>
      </c>
      <c r="J6059" s="1" t="s">
        <v>24</v>
      </c>
      <c r="K6059" s="1" t="s">
        <v>42</v>
      </c>
      <c r="N6059" s="3" t="str">
        <f>IF(LEFT(LOWER(C6059),1)="m","Male",IF(LEFT(LOWER(C6059),1)="f","Female","Unknown"))</f>
        <v>Male</v>
      </c>
      <c r="O6059" s="4" t="str">
        <f>IF(TRIM(LOWER(F6059))="neuro","Neurology",IF(TRIM(LOWER(F6059))="Neurology","Neurology",IF(TRIM(LOWER(F6059))="general ward","General",IF(TRIM(LOWER(F6059))="general","General",IF(TRIM(LOWER(F6059))="cardiology","Cardiology",IF(TRIM(LOWER(F6059))="Cardiology","Cardiology",IF(TRIM(LOWER(F6059))="Peads","Pediatrics",IF(TRIM(LOWER(F6059))="Pediatrics","Pediatrics",IF(TRIM(LOWER(F6059))="orthopedics","Orthopedics",IF(TRIM(LOWER(F6059))="Neurology","Neurology",IF(TRIM(LOWER(F6059))="Oncology","Oncology")))))))))))</f>
        <v>Orthopedics</v>
      </c>
      <c r="P6059" s="3" t="str">
        <f t="shared" si="564"/>
        <v>Unknown</v>
      </c>
      <c r="Q6059" s="5">
        <f t="shared" si="565"/>
        <v>3</v>
      </c>
      <c r="R6059" s="1">
        <f t="shared" si="566"/>
        <v>1653194.28</v>
      </c>
      <c r="S6059" s="1">
        <f t="shared" si="567"/>
        <v>0</v>
      </c>
      <c r="T6059" s="1" t="str">
        <f t="shared" si="568"/>
        <v>0-17</v>
      </c>
      <c r="U6059" s="1" t="str">
        <f t="shared" si="569"/>
        <v>No</v>
      </c>
    </row>
    <row r="6060" spans="1:21">
      <c r="A6060" s="1">
        <v>6059</v>
      </c>
      <c r="C6060" s="1" t="s">
        <v>27</v>
      </c>
      <c r="D6060" s="2">
        <v>44963</v>
      </c>
      <c r="E6060" s="2">
        <v>44981</v>
      </c>
      <c r="F6060" s="1" t="s">
        <v>35</v>
      </c>
      <c r="G6060" s="1" t="s">
        <v>31</v>
      </c>
      <c r="H6060" s="1" t="s">
        <v>15</v>
      </c>
      <c r="I6060" s="1">
        <v>58092.18</v>
      </c>
      <c r="J6060" s="1" t="s">
        <v>17</v>
      </c>
      <c r="K6060" s="1" t="s">
        <v>25</v>
      </c>
      <c r="N6060" s="3" t="str">
        <f>IF(LEFT(LOWER(C6060),1)="m","Male",IF(LEFT(LOWER(C6060),1)="f","Female","Unknown"))</f>
        <v>Male</v>
      </c>
      <c r="O6060" s="4" t="str">
        <f>IF(TRIM(LOWER(F6060))="neuro","Neurology",IF(TRIM(LOWER(F6060))="Neurology","Neurology",IF(TRIM(LOWER(F6060))="general ward","General",IF(TRIM(LOWER(F6060))="general","General",IF(TRIM(LOWER(F6060))="cardiology","Cardiology",IF(TRIM(LOWER(F6060))="Cardiology","Cardiology",IF(TRIM(LOWER(F6060))="Peads","Pediatrics",IF(TRIM(LOWER(F6060))="Pediatrics","Pediatrics",IF(TRIM(LOWER(F6060))="orthopedics","Orthopedics",IF(TRIM(LOWER(F6060))="Neurology","Neurology",IF(TRIM(LOWER(F6060))="Oncology","Oncology")))))))))))</f>
        <v>Cardiology</v>
      </c>
      <c r="P6060" s="3" t="str">
        <f t="shared" si="564"/>
        <v>Private</v>
      </c>
      <c r="Q6060" s="5">
        <f t="shared" si="565"/>
        <v>18</v>
      </c>
      <c r="R6060" s="1">
        <f t="shared" si="566"/>
        <v>58092.18</v>
      </c>
      <c r="S6060" s="1">
        <f t="shared" si="567"/>
        <v>1</v>
      </c>
      <c r="T6060" s="1" t="str">
        <f t="shared" si="568"/>
        <v>0-17</v>
      </c>
      <c r="U6060" s="1" t="str">
        <f t="shared" si="569"/>
        <v>Yes</v>
      </c>
    </row>
    <row r="6061" spans="1:21">
      <c r="A6061" s="1">
        <v>6060</v>
      </c>
      <c r="B6061" s="1">
        <v>43</v>
      </c>
      <c r="C6061" s="1" t="s">
        <v>26</v>
      </c>
      <c r="D6061" s="2">
        <v>45360</v>
      </c>
      <c r="E6061" s="2">
        <v>45377</v>
      </c>
      <c r="F6061" s="1" t="s">
        <v>28</v>
      </c>
      <c r="G6061" s="1" t="s">
        <v>36</v>
      </c>
      <c r="H6061" s="1" t="s">
        <v>32</v>
      </c>
      <c r="I6061" s="1">
        <v>249420.31</v>
      </c>
      <c r="J6061" s="1" t="s">
        <v>42</v>
      </c>
      <c r="K6061" s="1" t="s">
        <v>38</v>
      </c>
      <c r="N6061" s="3" t="str">
        <f>IF(LEFT(LOWER(C6061),1)="m","Male",IF(LEFT(LOWER(C6061),1)="f","Female","Unknown"))</f>
        <v>Female</v>
      </c>
      <c r="O6061" s="4" t="str">
        <f>IF(TRIM(LOWER(F6061))="neuro","Neurology",IF(TRIM(LOWER(F6061))="Neurology","Neurology",IF(TRIM(LOWER(F6061))="general ward","General",IF(TRIM(LOWER(F6061))="general","General",IF(TRIM(LOWER(F6061))="cardiology","Cardiology",IF(TRIM(LOWER(F6061))="Cardiology","Cardiology",IF(TRIM(LOWER(F6061))="Peads","Pediatrics",IF(TRIM(LOWER(F6061))="Pediatrics","Pediatrics",IF(TRIM(LOWER(F6061))="orthopedics","Orthopedics",IF(TRIM(LOWER(F6061))="Neurology","Neurology",IF(TRIM(LOWER(F6061))="Oncology","Oncology")))))))))))</f>
        <v>Orthopedics</v>
      </c>
      <c r="P6061" s="3" t="str">
        <f t="shared" si="564"/>
        <v>Government</v>
      </c>
      <c r="Q6061" s="5">
        <f t="shared" si="565"/>
        <v>17</v>
      </c>
      <c r="R6061" s="1">
        <f t="shared" si="566"/>
        <v>249420.31</v>
      </c>
      <c r="S6061" s="1">
        <f t="shared" si="567"/>
        <v>0</v>
      </c>
      <c r="T6061" s="1" t="str">
        <f t="shared" si="568"/>
        <v>36-50</v>
      </c>
      <c r="U6061" s="1" t="str">
        <f t="shared" si="569"/>
        <v>No</v>
      </c>
    </row>
    <row r="6062" spans="1:21">
      <c r="A6062" s="1">
        <v>6061</v>
      </c>
      <c r="B6062" s="1">
        <v>40</v>
      </c>
      <c r="C6062" s="1" t="s">
        <v>29</v>
      </c>
      <c r="D6062" s="2">
        <v>45354</v>
      </c>
      <c r="E6062" s="2">
        <v>45374</v>
      </c>
      <c r="F6062" s="1" t="s">
        <v>40</v>
      </c>
      <c r="G6062" s="1" t="s">
        <v>46</v>
      </c>
      <c r="H6062" s="1" t="s">
        <v>23</v>
      </c>
      <c r="I6062" s="1">
        <v>331459.12</v>
      </c>
      <c r="J6062" s="1" t="s">
        <v>17</v>
      </c>
      <c r="K6062" s="1" t="s">
        <v>17</v>
      </c>
      <c r="N6062" s="3" t="str">
        <f>IF(LEFT(LOWER(C6062),1)="m","Male",IF(LEFT(LOWER(C6062),1)="f","Female","Unknown"))</f>
        <v>Female</v>
      </c>
      <c r="O6062" s="4" t="str">
        <f>IF(TRIM(LOWER(F6062))="neuro","Neurology",IF(TRIM(LOWER(F6062))="Neurology","Neurology",IF(TRIM(LOWER(F6062))="general ward","General",IF(TRIM(LOWER(F6062))="general","General",IF(TRIM(LOWER(F6062))="cardiology","Cardiology",IF(TRIM(LOWER(F6062))="Cardiology","Cardiology",IF(TRIM(LOWER(F6062))="Peads","Pediatrics",IF(TRIM(LOWER(F6062))="Pediatrics","Pediatrics",IF(TRIM(LOWER(F6062))="orthopedics","Orthopedics",IF(TRIM(LOWER(F6062))="Neurology","Neurology",IF(TRIM(LOWER(F6062))="Oncology","Oncology")))))))))))</f>
        <v>Pediatrics</v>
      </c>
      <c r="P6062" s="3" t="str">
        <f t="shared" si="564"/>
        <v>Self</v>
      </c>
      <c r="Q6062" s="5">
        <f t="shared" si="565"/>
        <v>20</v>
      </c>
      <c r="R6062" s="1">
        <f t="shared" si="566"/>
        <v>331459.12</v>
      </c>
      <c r="S6062" s="1">
        <f t="shared" si="567"/>
        <v>1</v>
      </c>
      <c r="T6062" s="1" t="str">
        <f t="shared" si="568"/>
        <v>36-50</v>
      </c>
      <c r="U6062" s="1" t="str">
        <f t="shared" si="569"/>
        <v>Yes</v>
      </c>
    </row>
    <row r="6063" spans="1:21">
      <c r="A6063" s="1">
        <v>6062</v>
      </c>
      <c r="B6063" s="1">
        <v>1</v>
      </c>
      <c r="C6063" s="1" t="s">
        <v>34</v>
      </c>
      <c r="D6063" s="2">
        <v>45612</v>
      </c>
      <c r="E6063" s="2">
        <v>45616</v>
      </c>
      <c r="F6063" s="1" t="s">
        <v>45</v>
      </c>
      <c r="G6063" s="1" t="s">
        <v>22</v>
      </c>
      <c r="H6063" s="1" t="s">
        <v>37</v>
      </c>
      <c r="I6063" s="1">
        <v>191147.26</v>
      </c>
      <c r="J6063" s="1" t="s">
        <v>25</v>
      </c>
      <c r="K6063" s="1" t="s">
        <v>42</v>
      </c>
      <c r="N6063" s="3" t="str">
        <f>IF(LEFT(LOWER(C6063),1)="m","Male",IF(LEFT(LOWER(C6063),1)="f","Female","Unknown"))</f>
        <v>Male</v>
      </c>
      <c r="O6063" s="4" t="str">
        <f>IF(TRIM(LOWER(F6063))="neuro","Neurology",IF(TRIM(LOWER(F6063))="Neurology","Neurology",IF(TRIM(LOWER(F6063))="general ward","General",IF(TRIM(LOWER(F6063))="general","General",IF(TRIM(LOWER(F6063))="cardiology","Cardiology",IF(TRIM(LOWER(F6063))="Cardiology","Cardiology",IF(TRIM(LOWER(F6063))="Peads","Pediatrics",IF(TRIM(LOWER(F6063))="Pediatrics","Pediatrics",IF(TRIM(LOWER(F6063))="orthopedics","Orthopedics",IF(TRIM(LOWER(F6063))="Neurology","Neurology",IF(TRIM(LOWER(F6063))="Oncology","Oncology")))))))))))</f>
        <v>Neurology</v>
      </c>
      <c r="P6063" s="3" t="str">
        <f t="shared" si="564"/>
        <v>Government</v>
      </c>
      <c r="Q6063" s="5">
        <f t="shared" si="565"/>
        <v>4</v>
      </c>
      <c r="R6063" s="1">
        <f t="shared" si="566"/>
        <v>191147.26</v>
      </c>
      <c r="S6063" s="1">
        <f t="shared" si="567"/>
        <v>0</v>
      </c>
      <c r="T6063" s="1" t="str">
        <f t="shared" si="568"/>
        <v>0-17</v>
      </c>
      <c r="U6063" s="1" t="str">
        <f t="shared" si="569"/>
        <v>Yes</v>
      </c>
    </row>
    <row r="6064" spans="1:21">
      <c r="A6064" s="1">
        <v>6063</v>
      </c>
      <c r="B6064" s="1">
        <v>75</v>
      </c>
      <c r="C6064" s="1" t="s">
        <v>26</v>
      </c>
      <c r="D6064" s="2">
        <v>45618</v>
      </c>
      <c r="E6064" s="2">
        <v>45630</v>
      </c>
      <c r="F6064" s="1" t="s">
        <v>19</v>
      </c>
      <c r="G6064" s="1" t="s">
        <v>33</v>
      </c>
      <c r="H6064" s="1" t="s">
        <v>47</v>
      </c>
      <c r="I6064" s="1">
        <v>144088.26999999999</v>
      </c>
      <c r="J6064" s="1" t="s">
        <v>38</v>
      </c>
      <c r="K6064" s="1" t="s">
        <v>38</v>
      </c>
      <c r="N6064" s="3" t="str">
        <f>IF(LEFT(LOWER(C6064),1)="m","Male",IF(LEFT(LOWER(C6064),1)="f","Female","Unknown"))</f>
        <v>Female</v>
      </c>
      <c r="O6064" s="4" t="str">
        <f>IF(TRIM(LOWER(F6064))="neuro","Neurology",IF(TRIM(LOWER(F6064))="Neurology","Neurology",IF(TRIM(LOWER(F6064))="general ward","General",IF(TRIM(LOWER(F6064))="general","General",IF(TRIM(LOWER(F6064))="cardiology","Cardiology",IF(TRIM(LOWER(F6064))="Cardiology","Cardiology",IF(TRIM(LOWER(F6064))="Peads","Pediatrics",IF(TRIM(LOWER(F6064))="Pediatrics","Pediatrics",IF(TRIM(LOWER(F6064))="orthopedics","Orthopedics",IF(TRIM(LOWER(F6064))="Neurology","Neurology",IF(TRIM(LOWER(F6064))="Oncology","Oncology")))))))))))</f>
        <v>General</v>
      </c>
      <c r="P6064" s="3" t="str">
        <f t="shared" si="564"/>
        <v>Self</v>
      </c>
      <c r="Q6064" s="5">
        <f t="shared" si="565"/>
        <v>12</v>
      </c>
      <c r="R6064" s="1">
        <f t="shared" si="566"/>
        <v>144088.26999999999</v>
      </c>
      <c r="S6064" s="1">
        <f t="shared" si="567"/>
        <v>0</v>
      </c>
      <c r="T6064" s="1" t="str">
        <f t="shared" si="568"/>
        <v>66+</v>
      </c>
      <c r="U6064" s="1" t="str">
        <f t="shared" si="569"/>
        <v>No</v>
      </c>
    </row>
    <row r="6065" spans="1:21">
      <c r="A6065" s="1">
        <v>6064</v>
      </c>
      <c r="B6065" s="1">
        <v>43</v>
      </c>
      <c r="C6065" s="1" t="s">
        <v>12</v>
      </c>
      <c r="D6065" s="2">
        <v>45183</v>
      </c>
      <c r="E6065" s="2">
        <v>45188</v>
      </c>
      <c r="F6065" s="1" t="s">
        <v>43</v>
      </c>
      <c r="G6065" s="1" t="s">
        <v>33</v>
      </c>
      <c r="H6065" s="1" t="s">
        <v>37</v>
      </c>
      <c r="I6065" s="1">
        <v>44001.08</v>
      </c>
      <c r="J6065" s="1" t="s">
        <v>38</v>
      </c>
      <c r="K6065" s="1" t="s">
        <v>38</v>
      </c>
      <c r="N6065" s="3" t="str">
        <f>IF(LEFT(LOWER(C6065),1)="m","Male",IF(LEFT(LOWER(C6065),1)="f","Female","Unknown"))</f>
        <v>Unknown</v>
      </c>
      <c r="O6065" s="4" t="str">
        <f>IF(TRIM(LOWER(F6065))="neuro","Neurology",IF(TRIM(LOWER(F6065))="Neurology","Neurology",IF(TRIM(LOWER(F6065))="general ward","General",IF(TRIM(LOWER(F6065))="general","General",IF(TRIM(LOWER(F6065))="cardiology","Cardiology",IF(TRIM(LOWER(F6065))="Cardiology","Cardiology",IF(TRIM(LOWER(F6065))="Peads","Pediatrics",IF(TRIM(LOWER(F6065))="Pediatrics","Pediatrics",IF(TRIM(LOWER(F6065))="orthopedics","Orthopedics",IF(TRIM(LOWER(F6065))="Neurology","Neurology",IF(TRIM(LOWER(F6065))="Oncology","Oncology")))))))))))</f>
        <v>Orthopedics</v>
      </c>
      <c r="P6065" s="3" t="str">
        <f t="shared" si="564"/>
        <v>Self</v>
      </c>
      <c r="Q6065" s="5">
        <f t="shared" si="565"/>
        <v>5</v>
      </c>
      <c r="R6065" s="1">
        <f t="shared" si="566"/>
        <v>44001.08</v>
      </c>
      <c r="S6065" s="1">
        <f t="shared" si="567"/>
        <v>0</v>
      </c>
      <c r="T6065" s="1" t="str">
        <f t="shared" si="568"/>
        <v>36-50</v>
      </c>
      <c r="U6065" s="1" t="str">
        <f t="shared" si="569"/>
        <v>No</v>
      </c>
    </row>
    <row r="6066" spans="1:21">
      <c r="A6066" s="1">
        <v>6065</v>
      </c>
      <c r="B6066" s="1">
        <v>28</v>
      </c>
      <c r="C6066" s="1" t="s">
        <v>34</v>
      </c>
      <c r="D6066" s="2">
        <v>45174</v>
      </c>
      <c r="E6066" s="2">
        <v>45176</v>
      </c>
      <c r="F6066" s="1" t="s">
        <v>28</v>
      </c>
      <c r="G6066" s="1" t="s">
        <v>14</v>
      </c>
      <c r="H6066" s="1" t="s">
        <v>48</v>
      </c>
      <c r="I6066" s="1">
        <v>263963.78999999998</v>
      </c>
      <c r="J6066" s="1" t="s">
        <v>24</v>
      </c>
      <c r="K6066" s="1" t="s">
        <v>25</v>
      </c>
      <c r="N6066" s="3" t="str">
        <f>IF(LEFT(LOWER(C6066),1)="m","Male",IF(LEFT(LOWER(C6066),1)="f","Female","Unknown"))</f>
        <v>Male</v>
      </c>
      <c r="O6066" s="4" t="str">
        <f>IF(TRIM(LOWER(F6066))="neuro","Neurology",IF(TRIM(LOWER(F6066))="Neurology","Neurology",IF(TRIM(LOWER(F6066))="general ward","General",IF(TRIM(LOWER(F6066))="general","General",IF(TRIM(LOWER(F6066))="cardiology","Cardiology",IF(TRIM(LOWER(F6066))="Cardiology","Cardiology",IF(TRIM(LOWER(F6066))="Peads","Pediatrics",IF(TRIM(LOWER(F6066))="Pediatrics","Pediatrics",IF(TRIM(LOWER(F6066))="orthopedics","Orthopedics",IF(TRIM(LOWER(F6066))="Neurology","Neurology",IF(TRIM(LOWER(F6066))="Oncology","Oncology")))))))))))</f>
        <v>Orthopedics</v>
      </c>
      <c r="P6066" s="3" t="str">
        <f t="shared" si="564"/>
        <v>Private</v>
      </c>
      <c r="Q6066" s="5">
        <f t="shared" si="565"/>
        <v>2</v>
      </c>
      <c r="R6066" s="1">
        <f t="shared" si="566"/>
        <v>263963.78999999998</v>
      </c>
      <c r="S6066" s="1">
        <f t="shared" si="567"/>
        <v>1</v>
      </c>
      <c r="T6066" s="1" t="str">
        <f t="shared" si="568"/>
        <v>18-35</v>
      </c>
      <c r="U6066" s="1" t="str">
        <f t="shared" si="569"/>
        <v>No</v>
      </c>
    </row>
    <row r="6067" spans="1:21">
      <c r="A6067" s="1">
        <v>6066</v>
      </c>
      <c r="B6067" s="1">
        <v>74</v>
      </c>
      <c r="C6067" s="1" t="s">
        <v>18</v>
      </c>
      <c r="D6067" s="2">
        <v>45449</v>
      </c>
      <c r="E6067" s="2">
        <v>45469</v>
      </c>
      <c r="F6067" s="1" t="s">
        <v>21</v>
      </c>
      <c r="G6067" s="1" t="s">
        <v>41</v>
      </c>
      <c r="H6067" s="1" t="s">
        <v>39</v>
      </c>
      <c r="I6067" s="1">
        <v>21568.400000000001</v>
      </c>
      <c r="K6067" s="1" t="s">
        <v>17</v>
      </c>
      <c r="N6067" s="3" t="str">
        <f>IF(LEFT(LOWER(C6067),1)="m","Male",IF(LEFT(LOWER(C6067),1)="f","Female","Unknown"))</f>
        <v>Male</v>
      </c>
      <c r="O6067" s="4" t="str">
        <f>IF(TRIM(LOWER(F6067))="neuro","Neurology",IF(TRIM(LOWER(F6067))="Neurology","Neurology",IF(TRIM(LOWER(F6067))="general ward","General",IF(TRIM(LOWER(F6067))="general","General",IF(TRIM(LOWER(F6067))="cardiology","Cardiology",IF(TRIM(LOWER(F6067))="Cardiology","Cardiology",IF(TRIM(LOWER(F6067))="Peads","Pediatrics",IF(TRIM(LOWER(F6067))="Pediatrics","Pediatrics",IF(TRIM(LOWER(F6067))="orthopedics","Orthopedics",IF(TRIM(LOWER(F6067))="Neurology","Neurology",IF(TRIM(LOWER(F6067))="Oncology","Oncology")))))))))))</f>
        <v>General</v>
      </c>
      <c r="P6067" s="3" t="str">
        <f t="shared" si="564"/>
        <v>Unknown</v>
      </c>
      <c r="Q6067" s="5">
        <f t="shared" si="565"/>
        <v>20</v>
      </c>
      <c r="R6067" s="1">
        <f t="shared" si="566"/>
        <v>21568.400000000001</v>
      </c>
      <c r="S6067" s="1">
        <f t="shared" si="567"/>
        <v>1</v>
      </c>
      <c r="T6067" s="1" t="str">
        <f t="shared" si="568"/>
        <v>66+</v>
      </c>
      <c r="U6067" s="1" t="str">
        <f t="shared" si="569"/>
        <v>Unknown</v>
      </c>
    </row>
    <row r="6068" spans="1:21">
      <c r="A6068" s="1">
        <v>6067</v>
      </c>
      <c r="B6068" s="1">
        <v>41</v>
      </c>
      <c r="C6068" s="1" t="s">
        <v>12</v>
      </c>
      <c r="D6068" s="2">
        <v>45535</v>
      </c>
      <c r="E6068" s="2">
        <v>45539</v>
      </c>
      <c r="F6068" s="1" t="s">
        <v>21</v>
      </c>
      <c r="G6068" s="1" t="s">
        <v>31</v>
      </c>
      <c r="H6068" s="1" t="s">
        <v>39</v>
      </c>
      <c r="I6068" s="1">
        <v>349562.42</v>
      </c>
      <c r="J6068" s="1" t="s">
        <v>25</v>
      </c>
      <c r="K6068" s="1" t="s">
        <v>25</v>
      </c>
      <c r="N6068" s="3" t="str">
        <f>IF(LEFT(LOWER(C6068),1)="m","Male",IF(LEFT(LOWER(C6068),1)="f","Female","Unknown"))</f>
        <v>Unknown</v>
      </c>
      <c r="O6068" s="4" t="str">
        <f>IF(TRIM(LOWER(F6068))="neuro","Neurology",IF(TRIM(LOWER(F6068))="Neurology","Neurology",IF(TRIM(LOWER(F6068))="general ward","General",IF(TRIM(LOWER(F6068))="general","General",IF(TRIM(LOWER(F6068))="cardiology","Cardiology",IF(TRIM(LOWER(F6068))="Cardiology","Cardiology",IF(TRIM(LOWER(F6068))="Peads","Pediatrics",IF(TRIM(LOWER(F6068))="Pediatrics","Pediatrics",IF(TRIM(LOWER(F6068))="orthopedics","Orthopedics",IF(TRIM(LOWER(F6068))="Neurology","Neurology",IF(TRIM(LOWER(F6068))="Oncology","Oncology")))))))))))</f>
        <v>General</v>
      </c>
      <c r="P6068" s="3" t="str">
        <f t="shared" si="564"/>
        <v>Private</v>
      </c>
      <c r="Q6068" s="5">
        <f t="shared" si="565"/>
        <v>4</v>
      </c>
      <c r="R6068" s="1">
        <f t="shared" si="566"/>
        <v>349562.42</v>
      </c>
      <c r="S6068" s="1">
        <f t="shared" si="567"/>
        <v>1</v>
      </c>
      <c r="T6068" s="1" t="str">
        <f t="shared" si="568"/>
        <v>36-50</v>
      </c>
      <c r="U6068" s="1" t="str">
        <f t="shared" si="569"/>
        <v>Yes</v>
      </c>
    </row>
    <row r="6069" spans="1:21">
      <c r="A6069" s="1">
        <v>6068</v>
      </c>
      <c r="B6069" s="1">
        <v>6</v>
      </c>
      <c r="C6069" s="1" t="s">
        <v>29</v>
      </c>
      <c r="D6069" s="2">
        <v>45212</v>
      </c>
      <c r="E6069" s="2">
        <v>45221</v>
      </c>
      <c r="F6069" s="1" t="s">
        <v>19</v>
      </c>
      <c r="G6069" s="1" t="s">
        <v>31</v>
      </c>
      <c r="H6069" s="1" t="s">
        <v>51</v>
      </c>
      <c r="I6069" s="1">
        <v>206492.65</v>
      </c>
      <c r="J6069" s="1" t="s">
        <v>25</v>
      </c>
      <c r="K6069" s="1" t="s">
        <v>42</v>
      </c>
      <c r="N6069" s="3" t="str">
        <f>IF(LEFT(LOWER(C6069),1)="m","Male",IF(LEFT(LOWER(C6069),1)="f","Female","Unknown"))</f>
        <v>Female</v>
      </c>
      <c r="O6069" s="4" t="str">
        <f>IF(TRIM(LOWER(F6069))="neuro","Neurology",IF(TRIM(LOWER(F6069))="Neurology","Neurology",IF(TRIM(LOWER(F6069))="general ward","General",IF(TRIM(LOWER(F6069))="general","General",IF(TRIM(LOWER(F6069))="cardiology","Cardiology",IF(TRIM(LOWER(F6069))="Cardiology","Cardiology",IF(TRIM(LOWER(F6069))="Peads","Pediatrics",IF(TRIM(LOWER(F6069))="Pediatrics","Pediatrics",IF(TRIM(LOWER(F6069))="orthopedics","Orthopedics",IF(TRIM(LOWER(F6069))="Neurology","Neurology",IF(TRIM(LOWER(F6069))="Oncology","Oncology")))))))))))</f>
        <v>General</v>
      </c>
      <c r="P6069" s="3" t="str">
        <f t="shared" si="564"/>
        <v>Private</v>
      </c>
      <c r="Q6069" s="5">
        <f t="shared" si="565"/>
        <v>9</v>
      </c>
      <c r="R6069" s="1">
        <f t="shared" si="566"/>
        <v>206492.65</v>
      </c>
      <c r="S6069" s="1">
        <f t="shared" si="567"/>
        <v>0</v>
      </c>
      <c r="T6069" s="1" t="str">
        <f t="shared" si="568"/>
        <v>0-17</v>
      </c>
      <c r="U6069" s="1" t="str">
        <f t="shared" si="569"/>
        <v>Yes</v>
      </c>
    </row>
    <row r="6070" spans="1:21">
      <c r="A6070" s="1">
        <v>6069</v>
      </c>
      <c r="C6070" s="1" t="s">
        <v>34</v>
      </c>
      <c r="D6070" s="2">
        <v>45593</v>
      </c>
      <c r="E6070" s="2">
        <v>45595</v>
      </c>
      <c r="F6070" s="1" t="s">
        <v>49</v>
      </c>
      <c r="G6070" s="1" t="s">
        <v>46</v>
      </c>
      <c r="H6070" s="1" t="s">
        <v>32</v>
      </c>
      <c r="I6070" s="1">
        <v>253844.58</v>
      </c>
      <c r="K6070" s="1" t="s">
        <v>16</v>
      </c>
      <c r="N6070" s="3" t="str">
        <f>IF(LEFT(LOWER(C6070),1)="m","Male",IF(LEFT(LOWER(C6070),1)="f","Female","Unknown"))</f>
        <v>Male</v>
      </c>
      <c r="O6070" s="4" t="str">
        <f>IF(TRIM(LOWER(F6070))="neuro","Neurology",IF(TRIM(LOWER(F6070))="Neurology","Neurology",IF(TRIM(LOWER(F6070))="general ward","General",IF(TRIM(LOWER(F6070))="general","General",IF(TRIM(LOWER(F6070))="cardiology","Cardiology",IF(TRIM(LOWER(F6070))="Cardiology","Cardiology",IF(TRIM(LOWER(F6070))="Peads","Pediatrics",IF(TRIM(LOWER(F6070))="Pediatrics","Pediatrics",IF(TRIM(LOWER(F6070))="orthopedics","Orthopedics",IF(TRIM(LOWER(F6070))="Neurology","Neurology",IF(TRIM(LOWER(F6070))="Oncology","Oncology")))))))))))</f>
        <v>Oncology</v>
      </c>
      <c r="P6070" s="3" t="str">
        <f t="shared" si="564"/>
        <v>Self</v>
      </c>
      <c r="Q6070" s="5">
        <f t="shared" si="565"/>
        <v>2</v>
      </c>
      <c r="R6070" s="1">
        <f t="shared" si="566"/>
        <v>253844.58</v>
      </c>
      <c r="S6070" s="1">
        <f t="shared" si="567"/>
        <v>1</v>
      </c>
      <c r="T6070" s="1" t="str">
        <f t="shared" si="568"/>
        <v>0-17</v>
      </c>
      <c r="U6070" s="1" t="str">
        <f t="shared" si="569"/>
        <v>Unknown</v>
      </c>
    </row>
    <row r="6071" spans="1:21">
      <c r="A6071" s="1">
        <v>6070</v>
      </c>
      <c r="B6071" s="1">
        <v>41</v>
      </c>
      <c r="C6071" s="1" t="s">
        <v>29</v>
      </c>
      <c r="D6071" s="2">
        <v>45360</v>
      </c>
      <c r="E6071" s="2">
        <v>45380</v>
      </c>
      <c r="F6071" s="1" t="s">
        <v>43</v>
      </c>
      <c r="G6071" s="1" t="s">
        <v>14</v>
      </c>
      <c r="H6071" s="1" t="s">
        <v>37</v>
      </c>
      <c r="I6071" s="1">
        <v>291509.18</v>
      </c>
      <c r="J6071" s="1" t="s">
        <v>25</v>
      </c>
      <c r="K6071" s="1" t="s">
        <v>38</v>
      </c>
      <c r="N6071" s="3" t="str">
        <f>IF(LEFT(LOWER(C6071),1)="m","Male",IF(LEFT(LOWER(C6071),1)="f","Female","Unknown"))</f>
        <v>Female</v>
      </c>
      <c r="O6071" s="4" t="str">
        <f>IF(TRIM(LOWER(F6071))="neuro","Neurology",IF(TRIM(LOWER(F6071))="Neurology","Neurology",IF(TRIM(LOWER(F6071))="general ward","General",IF(TRIM(LOWER(F6071))="general","General",IF(TRIM(LOWER(F6071))="cardiology","Cardiology",IF(TRIM(LOWER(F6071))="Cardiology","Cardiology",IF(TRIM(LOWER(F6071))="Peads","Pediatrics",IF(TRIM(LOWER(F6071))="Pediatrics","Pediatrics",IF(TRIM(LOWER(F6071))="orthopedics","Orthopedics",IF(TRIM(LOWER(F6071))="Neurology","Neurology",IF(TRIM(LOWER(F6071))="Oncology","Oncology")))))))))))</f>
        <v>Orthopedics</v>
      </c>
      <c r="P6071" s="3" t="str">
        <f t="shared" si="564"/>
        <v>Private</v>
      </c>
      <c r="Q6071" s="5">
        <f t="shared" si="565"/>
        <v>20</v>
      </c>
      <c r="R6071" s="1">
        <f t="shared" si="566"/>
        <v>291509.18</v>
      </c>
      <c r="S6071" s="1">
        <f t="shared" si="567"/>
        <v>0</v>
      </c>
      <c r="T6071" s="1" t="str">
        <f t="shared" si="568"/>
        <v>36-50</v>
      </c>
      <c r="U6071" s="1" t="str">
        <f t="shared" si="569"/>
        <v>Yes</v>
      </c>
    </row>
    <row r="6072" spans="1:21">
      <c r="A6072" s="1">
        <v>6071</v>
      </c>
      <c r="B6072" s="1">
        <v>39</v>
      </c>
      <c r="C6072" s="1" t="s">
        <v>29</v>
      </c>
      <c r="D6072" s="2">
        <v>45338</v>
      </c>
      <c r="E6072" s="2">
        <v>45343</v>
      </c>
      <c r="F6072" s="1" t="s">
        <v>45</v>
      </c>
      <c r="G6072" s="1" t="s">
        <v>14</v>
      </c>
      <c r="H6072" s="1" t="s">
        <v>51</v>
      </c>
      <c r="I6072" s="1">
        <v>263536.86</v>
      </c>
      <c r="J6072" s="1" t="s">
        <v>38</v>
      </c>
      <c r="K6072" s="1" t="s">
        <v>17</v>
      </c>
      <c r="N6072" s="3" t="str">
        <f>IF(LEFT(LOWER(C6072),1)="m","Male",IF(LEFT(LOWER(C6072),1)="f","Female","Unknown"))</f>
        <v>Female</v>
      </c>
      <c r="O6072" s="4" t="str">
        <f>IF(TRIM(LOWER(F6072))="neuro","Neurology",IF(TRIM(LOWER(F6072))="Neurology","Neurology",IF(TRIM(LOWER(F6072))="general ward","General",IF(TRIM(LOWER(F6072))="general","General",IF(TRIM(LOWER(F6072))="cardiology","Cardiology",IF(TRIM(LOWER(F6072))="Cardiology","Cardiology",IF(TRIM(LOWER(F6072))="Peads","Pediatrics",IF(TRIM(LOWER(F6072))="Pediatrics","Pediatrics",IF(TRIM(LOWER(F6072))="orthopedics","Orthopedics",IF(TRIM(LOWER(F6072))="Neurology","Neurology",IF(TRIM(LOWER(F6072))="Oncology","Oncology")))))))))))</f>
        <v>Neurology</v>
      </c>
      <c r="P6072" s="3" t="str">
        <f t="shared" si="564"/>
        <v>Private</v>
      </c>
      <c r="Q6072" s="5">
        <f t="shared" si="565"/>
        <v>5</v>
      </c>
      <c r="R6072" s="1">
        <f t="shared" si="566"/>
        <v>263536.86</v>
      </c>
      <c r="S6072" s="1">
        <f t="shared" si="567"/>
        <v>1</v>
      </c>
      <c r="T6072" s="1" t="str">
        <f t="shared" si="568"/>
        <v>36-50</v>
      </c>
      <c r="U6072" s="1" t="str">
        <f t="shared" si="569"/>
        <v>No</v>
      </c>
    </row>
    <row r="6073" spans="1:21">
      <c r="A6073" s="1">
        <v>6072</v>
      </c>
      <c r="B6073" s="1">
        <v>78</v>
      </c>
      <c r="C6073" s="1" t="s">
        <v>29</v>
      </c>
      <c r="D6073" s="2">
        <v>44969</v>
      </c>
      <c r="E6073" s="2">
        <v>44987</v>
      </c>
      <c r="F6073" s="1" t="s">
        <v>43</v>
      </c>
      <c r="G6073" s="1" t="s">
        <v>22</v>
      </c>
      <c r="I6073" s="1">
        <v>209829.26</v>
      </c>
      <c r="J6073" s="1" t="s">
        <v>25</v>
      </c>
      <c r="K6073" s="1" t="s">
        <v>16</v>
      </c>
      <c r="N6073" s="3" t="str">
        <f>IF(LEFT(LOWER(C6073),1)="m","Male",IF(LEFT(LOWER(C6073),1)="f","Female","Unknown"))</f>
        <v>Female</v>
      </c>
      <c r="O6073" s="4" t="str">
        <f>IF(TRIM(LOWER(F6073))="neuro","Neurology",IF(TRIM(LOWER(F6073))="Neurology","Neurology",IF(TRIM(LOWER(F6073))="general ward","General",IF(TRIM(LOWER(F6073))="general","General",IF(TRIM(LOWER(F6073))="cardiology","Cardiology",IF(TRIM(LOWER(F6073))="Cardiology","Cardiology",IF(TRIM(LOWER(F6073))="Peads","Pediatrics",IF(TRIM(LOWER(F6073))="Pediatrics","Pediatrics",IF(TRIM(LOWER(F6073))="orthopedics","Orthopedics",IF(TRIM(LOWER(F6073))="Neurology","Neurology",IF(TRIM(LOWER(F6073))="Oncology","Oncology")))))))))))</f>
        <v>Orthopedics</v>
      </c>
      <c r="P6073" s="3" t="str">
        <f t="shared" si="564"/>
        <v>Government</v>
      </c>
      <c r="Q6073" s="5">
        <f t="shared" si="565"/>
        <v>18</v>
      </c>
      <c r="R6073" s="1">
        <f t="shared" si="566"/>
        <v>209829.26</v>
      </c>
      <c r="S6073" s="1">
        <f t="shared" si="567"/>
        <v>1</v>
      </c>
      <c r="T6073" s="1" t="str">
        <f t="shared" si="568"/>
        <v>66+</v>
      </c>
      <c r="U6073" s="1" t="str">
        <f t="shared" si="569"/>
        <v>Yes</v>
      </c>
    </row>
    <row r="6074" spans="1:21">
      <c r="A6074" s="1">
        <v>6073</v>
      </c>
      <c r="B6074" s="1">
        <v>35</v>
      </c>
      <c r="C6074" s="1" t="s">
        <v>29</v>
      </c>
      <c r="D6074" s="2">
        <v>45617</v>
      </c>
      <c r="E6074" s="2">
        <v>45628</v>
      </c>
      <c r="F6074" s="1" t="s">
        <v>50</v>
      </c>
      <c r="G6074" s="1" t="s">
        <v>46</v>
      </c>
      <c r="H6074" s="1" t="s">
        <v>48</v>
      </c>
      <c r="I6074" s="1">
        <v>277962.77</v>
      </c>
      <c r="J6074" s="1" t="s">
        <v>24</v>
      </c>
      <c r="K6074" s="1" t="s">
        <v>16</v>
      </c>
      <c r="N6074" s="3" t="str">
        <f>IF(LEFT(LOWER(C6074),1)="m","Male",IF(LEFT(LOWER(C6074),1)="f","Female","Unknown"))</f>
        <v>Female</v>
      </c>
      <c r="O6074" s="4" t="str">
        <f>IF(TRIM(LOWER(F6074))="neuro","Neurology",IF(TRIM(LOWER(F6074))="Neurology","Neurology",IF(TRIM(LOWER(F6074))="general ward","General",IF(TRIM(LOWER(F6074))="general","General",IF(TRIM(LOWER(F6074))="cardiology","Cardiology",IF(TRIM(LOWER(F6074))="Cardiology","Cardiology",IF(TRIM(LOWER(F6074))="Peads","Pediatrics",IF(TRIM(LOWER(F6074))="Pediatrics","Pediatrics",IF(TRIM(LOWER(F6074))="orthopedics","Orthopedics",IF(TRIM(LOWER(F6074))="Neurology","Neurology",IF(TRIM(LOWER(F6074))="Oncology","Oncology")))))))))))</f>
        <v>Cardiology</v>
      </c>
      <c r="P6074" s="3" t="str">
        <f t="shared" si="564"/>
        <v>Self</v>
      </c>
      <c r="Q6074" s="5">
        <f t="shared" si="565"/>
        <v>11</v>
      </c>
      <c r="R6074" s="1">
        <f t="shared" si="566"/>
        <v>277962.77</v>
      </c>
      <c r="S6074" s="1">
        <f t="shared" si="567"/>
        <v>1</v>
      </c>
      <c r="T6074" s="1" t="str">
        <f t="shared" si="568"/>
        <v>18-35</v>
      </c>
      <c r="U6074" s="1" t="str">
        <f t="shared" si="569"/>
        <v>No</v>
      </c>
    </row>
    <row r="6075" spans="1:21">
      <c r="A6075" s="1">
        <v>6074</v>
      </c>
      <c r="B6075" s="1">
        <v>16</v>
      </c>
      <c r="C6075" s="1" t="s">
        <v>12</v>
      </c>
      <c r="D6075" s="2">
        <v>45017</v>
      </c>
      <c r="E6075" s="2">
        <v>45034</v>
      </c>
      <c r="F6075" s="1" t="s">
        <v>28</v>
      </c>
      <c r="G6075" s="1" t="s">
        <v>33</v>
      </c>
      <c r="H6075" s="1" t="s">
        <v>15</v>
      </c>
      <c r="I6075" s="1">
        <v>201246.37</v>
      </c>
      <c r="J6075" s="1" t="s">
        <v>42</v>
      </c>
      <c r="K6075" s="1" t="s">
        <v>16</v>
      </c>
      <c r="N6075" s="3" t="str">
        <f>IF(LEFT(LOWER(C6075),1)="m","Male",IF(LEFT(LOWER(C6075),1)="f","Female","Unknown"))</f>
        <v>Unknown</v>
      </c>
      <c r="O6075" s="4" t="str">
        <f>IF(TRIM(LOWER(F6075))="neuro","Neurology",IF(TRIM(LOWER(F6075))="Neurology","Neurology",IF(TRIM(LOWER(F6075))="general ward","General",IF(TRIM(LOWER(F6075))="general","General",IF(TRIM(LOWER(F6075))="cardiology","Cardiology",IF(TRIM(LOWER(F6075))="Cardiology","Cardiology",IF(TRIM(LOWER(F6075))="Peads","Pediatrics",IF(TRIM(LOWER(F6075))="Pediatrics","Pediatrics",IF(TRIM(LOWER(F6075))="orthopedics","Orthopedics",IF(TRIM(LOWER(F6075))="Neurology","Neurology",IF(TRIM(LOWER(F6075))="Oncology","Oncology")))))))))))</f>
        <v>Orthopedics</v>
      </c>
      <c r="P6075" s="3" t="str">
        <f t="shared" si="564"/>
        <v>Self</v>
      </c>
      <c r="Q6075" s="5">
        <f t="shared" si="565"/>
        <v>17</v>
      </c>
      <c r="R6075" s="1">
        <f t="shared" si="566"/>
        <v>201246.37</v>
      </c>
      <c r="S6075" s="1">
        <f t="shared" si="567"/>
        <v>1</v>
      </c>
      <c r="T6075" s="1" t="str">
        <f t="shared" si="568"/>
        <v>0-17</v>
      </c>
      <c r="U6075" s="1" t="str">
        <f t="shared" si="569"/>
        <v>No</v>
      </c>
    </row>
    <row r="6076" spans="1:21">
      <c r="A6076" s="1">
        <v>6075</v>
      </c>
      <c r="B6076" s="1">
        <v>89</v>
      </c>
      <c r="C6076" s="1" t="s">
        <v>34</v>
      </c>
      <c r="D6076" s="2">
        <v>44961</v>
      </c>
      <c r="E6076" s="2">
        <v>44962</v>
      </c>
      <c r="F6076" s="1" t="s">
        <v>52</v>
      </c>
      <c r="G6076" s="1" t="s">
        <v>22</v>
      </c>
      <c r="H6076" s="1" t="s">
        <v>37</v>
      </c>
      <c r="I6076" s="1">
        <v>56665.02</v>
      </c>
      <c r="K6076" s="1" t="s">
        <v>25</v>
      </c>
      <c r="N6076" s="3" t="str">
        <f>IF(LEFT(LOWER(C6076),1)="m","Male",IF(LEFT(LOWER(C6076),1)="f","Female","Unknown"))</f>
        <v>Male</v>
      </c>
      <c r="O6076" s="4" t="str">
        <f>IF(TRIM(LOWER(F6076))="neuro","Neurology",IF(TRIM(LOWER(F6076))="Neurology","Neurology",IF(TRIM(LOWER(F6076))="general ward","General",IF(TRIM(LOWER(F6076))="general","General",IF(TRIM(LOWER(F6076))="cardiology","Cardiology",IF(TRIM(LOWER(F6076))="Cardiology","Cardiology",IF(TRIM(LOWER(F6076))="Peads","Pediatrics",IF(TRIM(LOWER(F6076))="Pediatrics","Pediatrics",IF(TRIM(LOWER(F6076))="orthopedics","Orthopedics",IF(TRIM(LOWER(F6076))="Neurology","Neurology",IF(TRIM(LOWER(F6076))="Oncology","Oncology")))))))))))</f>
        <v>Oncology</v>
      </c>
      <c r="P6076" s="3" t="str">
        <f t="shared" si="564"/>
        <v>Government</v>
      </c>
      <c r="Q6076" s="5">
        <f t="shared" si="565"/>
        <v>1</v>
      </c>
      <c r="R6076" s="1">
        <f t="shared" si="566"/>
        <v>56665.02</v>
      </c>
      <c r="S6076" s="1">
        <f t="shared" si="567"/>
        <v>1</v>
      </c>
      <c r="T6076" s="1" t="str">
        <f t="shared" si="568"/>
        <v>66+</v>
      </c>
      <c r="U6076" s="1" t="str">
        <f t="shared" si="569"/>
        <v>Unknown</v>
      </c>
    </row>
    <row r="6077" spans="1:21">
      <c r="A6077" s="1">
        <v>6076</v>
      </c>
      <c r="B6077" s="1">
        <v>29</v>
      </c>
      <c r="C6077" s="1" t="s">
        <v>18</v>
      </c>
      <c r="D6077" s="2">
        <v>45606</v>
      </c>
      <c r="E6077" s="2">
        <v>45626</v>
      </c>
      <c r="F6077" s="1" t="s">
        <v>49</v>
      </c>
      <c r="G6077" s="1" t="s">
        <v>22</v>
      </c>
      <c r="H6077" s="1" t="s">
        <v>51</v>
      </c>
      <c r="I6077" s="1">
        <v>29656.45</v>
      </c>
      <c r="J6077" s="1" t="s">
        <v>24</v>
      </c>
      <c r="K6077" s="1" t="s">
        <v>42</v>
      </c>
      <c r="N6077" s="3" t="str">
        <f>IF(LEFT(LOWER(C6077),1)="m","Male",IF(LEFT(LOWER(C6077),1)="f","Female","Unknown"))</f>
        <v>Male</v>
      </c>
      <c r="O6077" s="4" t="str">
        <f>IF(TRIM(LOWER(F6077))="neuro","Neurology",IF(TRIM(LOWER(F6077))="Neurology","Neurology",IF(TRIM(LOWER(F6077))="general ward","General",IF(TRIM(LOWER(F6077))="general","General",IF(TRIM(LOWER(F6077))="cardiology","Cardiology",IF(TRIM(LOWER(F6077))="Cardiology","Cardiology",IF(TRIM(LOWER(F6077))="Peads","Pediatrics",IF(TRIM(LOWER(F6077))="Pediatrics","Pediatrics",IF(TRIM(LOWER(F6077))="orthopedics","Orthopedics",IF(TRIM(LOWER(F6077))="Neurology","Neurology",IF(TRIM(LOWER(F6077))="Oncology","Oncology")))))))))))</f>
        <v>Oncology</v>
      </c>
      <c r="P6077" s="3" t="str">
        <f t="shared" si="564"/>
        <v>Government</v>
      </c>
      <c r="Q6077" s="5">
        <f t="shared" si="565"/>
        <v>20</v>
      </c>
      <c r="R6077" s="1">
        <f t="shared" si="566"/>
        <v>29656.45</v>
      </c>
      <c r="S6077" s="1">
        <f t="shared" si="567"/>
        <v>0</v>
      </c>
      <c r="T6077" s="1" t="str">
        <f t="shared" si="568"/>
        <v>18-35</v>
      </c>
      <c r="U6077" s="1" t="str">
        <f t="shared" si="569"/>
        <v>No</v>
      </c>
    </row>
    <row r="6078" spans="1:21">
      <c r="A6078" s="1">
        <v>6077</v>
      </c>
      <c r="B6078" s="1">
        <v>91</v>
      </c>
      <c r="C6078" s="1" t="s">
        <v>44</v>
      </c>
      <c r="D6078" s="2">
        <v>45039</v>
      </c>
      <c r="E6078" s="2">
        <v>45049</v>
      </c>
      <c r="F6078" s="1" t="s">
        <v>52</v>
      </c>
      <c r="G6078" s="1" t="s">
        <v>36</v>
      </c>
      <c r="H6078" s="1" t="s">
        <v>47</v>
      </c>
      <c r="I6078" s="1">
        <v>203243.87</v>
      </c>
      <c r="J6078" s="1" t="s">
        <v>17</v>
      </c>
      <c r="K6078" s="1" t="s">
        <v>25</v>
      </c>
      <c r="N6078" s="3" t="str">
        <f>IF(LEFT(LOWER(C6078),1)="m","Male",IF(LEFT(LOWER(C6078),1)="f","Female","Unknown"))</f>
        <v>Female</v>
      </c>
      <c r="O6078" s="4" t="str">
        <f>IF(TRIM(LOWER(F6078))="neuro","Neurology",IF(TRIM(LOWER(F6078))="Neurology","Neurology",IF(TRIM(LOWER(F6078))="general ward","General",IF(TRIM(LOWER(F6078))="general","General",IF(TRIM(LOWER(F6078))="cardiology","Cardiology",IF(TRIM(LOWER(F6078))="Cardiology","Cardiology",IF(TRIM(LOWER(F6078))="Peads","Pediatrics",IF(TRIM(LOWER(F6078))="Pediatrics","Pediatrics",IF(TRIM(LOWER(F6078))="orthopedics","Orthopedics",IF(TRIM(LOWER(F6078))="Neurology","Neurology",IF(TRIM(LOWER(F6078))="Oncology","Oncology")))))))))))</f>
        <v>Oncology</v>
      </c>
      <c r="P6078" s="3" t="str">
        <f t="shared" si="564"/>
        <v>Government</v>
      </c>
      <c r="Q6078" s="5">
        <f t="shared" si="565"/>
        <v>10</v>
      </c>
      <c r="R6078" s="1">
        <f t="shared" si="566"/>
        <v>203243.87</v>
      </c>
      <c r="S6078" s="1">
        <f t="shared" si="567"/>
        <v>1</v>
      </c>
      <c r="T6078" s="1" t="str">
        <f t="shared" si="568"/>
        <v>66+</v>
      </c>
      <c r="U6078" s="1" t="str">
        <f t="shared" si="569"/>
        <v>Yes</v>
      </c>
    </row>
    <row r="6079" spans="1:21">
      <c r="A6079" s="1">
        <v>6078</v>
      </c>
      <c r="B6079" s="1">
        <v>27</v>
      </c>
      <c r="C6079" s="1" t="s">
        <v>27</v>
      </c>
      <c r="D6079" s="2">
        <v>45427</v>
      </c>
      <c r="E6079" s="2">
        <v>45433</v>
      </c>
      <c r="F6079" s="1" t="s">
        <v>30</v>
      </c>
      <c r="G6079" s="1" t="s">
        <v>22</v>
      </c>
      <c r="I6079" s="1">
        <v>105032.12</v>
      </c>
      <c r="K6079" s="1" t="s">
        <v>16</v>
      </c>
      <c r="N6079" s="3" t="str">
        <f>IF(LEFT(LOWER(C6079),1)="m","Male",IF(LEFT(LOWER(C6079),1)="f","Female","Unknown"))</f>
        <v>Male</v>
      </c>
      <c r="O6079" s="4" t="str">
        <f>IF(TRIM(LOWER(F6079))="neuro","Neurology",IF(TRIM(LOWER(F6079))="Neurology","Neurology",IF(TRIM(LOWER(F6079))="general ward","General",IF(TRIM(LOWER(F6079))="general","General",IF(TRIM(LOWER(F6079))="cardiology","Cardiology",IF(TRIM(LOWER(F6079))="Cardiology","Cardiology",IF(TRIM(LOWER(F6079))="Peads","Pediatrics",IF(TRIM(LOWER(F6079))="Pediatrics","Pediatrics",IF(TRIM(LOWER(F6079))="orthopedics","Orthopedics",IF(TRIM(LOWER(F6079))="Neurology","Neurology",IF(TRIM(LOWER(F6079))="Oncology","Oncology")))))))))))</f>
        <v>Pediatrics</v>
      </c>
      <c r="P6079" s="3" t="str">
        <f t="shared" si="564"/>
        <v>Government</v>
      </c>
      <c r="Q6079" s="5">
        <f t="shared" si="565"/>
        <v>6</v>
      </c>
      <c r="R6079" s="1">
        <f t="shared" si="566"/>
        <v>105032.12</v>
      </c>
      <c r="S6079" s="1">
        <f t="shared" si="567"/>
        <v>1</v>
      </c>
      <c r="T6079" s="1" t="str">
        <f t="shared" si="568"/>
        <v>18-35</v>
      </c>
      <c r="U6079" s="1" t="str">
        <f t="shared" si="569"/>
        <v>Unknown</v>
      </c>
    </row>
    <row r="6080" spans="1:21">
      <c r="A6080" s="1">
        <v>6079</v>
      </c>
      <c r="B6080" s="1">
        <v>92</v>
      </c>
      <c r="C6080" s="1" t="s">
        <v>29</v>
      </c>
      <c r="D6080" s="2">
        <v>45317</v>
      </c>
      <c r="E6080" s="2">
        <v>45322</v>
      </c>
      <c r="F6080" s="1" t="s">
        <v>52</v>
      </c>
      <c r="G6080" s="1" t="s">
        <v>31</v>
      </c>
      <c r="H6080" s="1" t="s">
        <v>32</v>
      </c>
      <c r="I6080" s="1">
        <v>129132.76</v>
      </c>
      <c r="J6080" s="1" t="s">
        <v>42</v>
      </c>
      <c r="K6080" s="1" t="s">
        <v>25</v>
      </c>
      <c r="N6080" s="3" t="str">
        <f>IF(LEFT(LOWER(C6080),1)="m","Male",IF(LEFT(LOWER(C6080),1)="f","Female","Unknown"))</f>
        <v>Female</v>
      </c>
      <c r="O6080" s="4" t="str">
        <f>IF(TRIM(LOWER(F6080))="neuro","Neurology",IF(TRIM(LOWER(F6080))="Neurology","Neurology",IF(TRIM(LOWER(F6080))="general ward","General",IF(TRIM(LOWER(F6080))="general","General",IF(TRIM(LOWER(F6080))="cardiology","Cardiology",IF(TRIM(LOWER(F6080))="Cardiology","Cardiology",IF(TRIM(LOWER(F6080))="Peads","Pediatrics",IF(TRIM(LOWER(F6080))="Pediatrics","Pediatrics",IF(TRIM(LOWER(F6080))="orthopedics","Orthopedics",IF(TRIM(LOWER(F6080))="Neurology","Neurology",IF(TRIM(LOWER(F6080))="Oncology","Oncology")))))))))))</f>
        <v>Oncology</v>
      </c>
      <c r="P6080" s="3" t="str">
        <f t="shared" si="564"/>
        <v>Private</v>
      </c>
      <c r="Q6080" s="5">
        <f t="shared" si="565"/>
        <v>5</v>
      </c>
      <c r="R6080" s="1">
        <f t="shared" si="566"/>
        <v>129132.76</v>
      </c>
      <c r="S6080" s="1">
        <f t="shared" si="567"/>
        <v>1</v>
      </c>
      <c r="T6080" s="1" t="str">
        <f t="shared" si="568"/>
        <v>66+</v>
      </c>
      <c r="U6080" s="1" t="str">
        <f t="shared" si="569"/>
        <v>No</v>
      </c>
    </row>
    <row r="6081" spans="1:21">
      <c r="A6081" s="1">
        <v>6080</v>
      </c>
      <c r="B6081" s="1">
        <v>54</v>
      </c>
      <c r="C6081" s="1" t="s">
        <v>27</v>
      </c>
      <c r="D6081" s="2">
        <v>44947</v>
      </c>
      <c r="E6081" s="2">
        <v>44953</v>
      </c>
      <c r="F6081" s="1" t="s">
        <v>13</v>
      </c>
      <c r="G6081" s="1" t="s">
        <v>14</v>
      </c>
      <c r="H6081" s="1" t="s">
        <v>37</v>
      </c>
      <c r="I6081" s="1">
        <v>225368.66</v>
      </c>
      <c r="J6081" s="1" t="s">
        <v>42</v>
      </c>
      <c r="K6081" s="1" t="s">
        <v>16</v>
      </c>
      <c r="N6081" s="3" t="str">
        <f>IF(LEFT(LOWER(C6081),1)="m","Male",IF(LEFT(LOWER(C6081),1)="f","Female","Unknown"))</f>
        <v>Male</v>
      </c>
      <c r="O6081" s="4" t="str">
        <f>IF(TRIM(LOWER(F6081))="neuro","Neurology",IF(TRIM(LOWER(F6081))="Neurology","Neurology",IF(TRIM(LOWER(F6081))="general ward","General",IF(TRIM(LOWER(F6081))="general","General",IF(TRIM(LOWER(F6081))="cardiology","Cardiology",IF(TRIM(LOWER(F6081))="Cardiology","Cardiology",IF(TRIM(LOWER(F6081))="Peads","Pediatrics",IF(TRIM(LOWER(F6081))="Pediatrics","Pediatrics",IF(TRIM(LOWER(F6081))="orthopedics","Orthopedics",IF(TRIM(LOWER(F6081))="Neurology","Neurology",IF(TRIM(LOWER(F6081))="Oncology","Oncology")))))))))))</f>
        <v>Neurology</v>
      </c>
      <c r="P6081" s="3" t="str">
        <f t="shared" si="564"/>
        <v>Private</v>
      </c>
      <c r="Q6081" s="5">
        <f t="shared" si="565"/>
        <v>6</v>
      </c>
      <c r="R6081" s="1">
        <f t="shared" si="566"/>
        <v>225368.66</v>
      </c>
      <c r="S6081" s="1">
        <f t="shared" si="567"/>
        <v>1</v>
      </c>
      <c r="T6081" s="1" t="str">
        <f t="shared" si="568"/>
        <v>51-65</v>
      </c>
      <c r="U6081" s="1" t="str">
        <f t="shared" si="569"/>
        <v>No</v>
      </c>
    </row>
    <row r="6082" spans="1:21">
      <c r="A6082" s="1">
        <v>6081</v>
      </c>
      <c r="B6082" s="1">
        <v>34</v>
      </c>
      <c r="C6082" s="1" t="s">
        <v>44</v>
      </c>
      <c r="D6082" s="2">
        <v>45509</v>
      </c>
      <c r="E6082" s="2">
        <v>45526</v>
      </c>
      <c r="F6082" s="1" t="s">
        <v>49</v>
      </c>
      <c r="G6082" s="1" t="s">
        <v>14</v>
      </c>
      <c r="H6082" s="1" t="s">
        <v>32</v>
      </c>
      <c r="I6082" s="1">
        <v>232325.23</v>
      </c>
      <c r="J6082" s="1" t="s">
        <v>16</v>
      </c>
      <c r="K6082" s="1" t="s">
        <v>16</v>
      </c>
      <c r="N6082" s="3" t="str">
        <f>IF(LEFT(LOWER(C6082),1)="m","Male",IF(LEFT(LOWER(C6082),1)="f","Female","Unknown"))</f>
        <v>Female</v>
      </c>
      <c r="O6082" s="4" t="str">
        <f>IF(TRIM(LOWER(F6082))="neuro","Neurology",IF(TRIM(LOWER(F6082))="Neurology","Neurology",IF(TRIM(LOWER(F6082))="general ward","General",IF(TRIM(LOWER(F6082))="general","General",IF(TRIM(LOWER(F6082))="cardiology","Cardiology",IF(TRIM(LOWER(F6082))="Cardiology","Cardiology",IF(TRIM(LOWER(F6082))="Peads","Pediatrics",IF(TRIM(LOWER(F6082))="Pediatrics","Pediatrics",IF(TRIM(LOWER(F6082))="orthopedics","Orthopedics",IF(TRIM(LOWER(F6082))="Neurology","Neurology",IF(TRIM(LOWER(F6082))="Oncology","Oncology")))))))))))</f>
        <v>Oncology</v>
      </c>
      <c r="P6082" s="3" t="str">
        <f t="shared" si="564"/>
        <v>Private</v>
      </c>
      <c r="Q6082" s="5">
        <f t="shared" si="565"/>
        <v>17</v>
      </c>
      <c r="R6082" s="1">
        <f t="shared" si="566"/>
        <v>232325.23</v>
      </c>
      <c r="S6082" s="1">
        <f t="shared" si="567"/>
        <v>1</v>
      </c>
      <c r="T6082" s="1" t="str">
        <f t="shared" si="568"/>
        <v>18-35</v>
      </c>
      <c r="U6082" s="1" t="str">
        <f t="shared" si="569"/>
        <v>Yes</v>
      </c>
    </row>
    <row r="6083" spans="1:21">
      <c r="A6083" s="1">
        <v>6082</v>
      </c>
      <c r="B6083" s="1">
        <v>68</v>
      </c>
      <c r="C6083" s="1" t="s">
        <v>34</v>
      </c>
      <c r="D6083" s="2">
        <v>45262</v>
      </c>
      <c r="E6083" s="2">
        <v>45269</v>
      </c>
      <c r="F6083" s="1" t="s">
        <v>30</v>
      </c>
      <c r="G6083" s="1" t="s">
        <v>41</v>
      </c>
      <c r="H6083" s="1" t="s">
        <v>37</v>
      </c>
      <c r="I6083" s="1">
        <v>100796.82</v>
      </c>
      <c r="K6083" s="1" t="s">
        <v>20</v>
      </c>
      <c r="N6083" s="3" t="str">
        <f>IF(LEFT(LOWER(C6083),1)="m","Male",IF(LEFT(LOWER(C6083),1)="f","Female","Unknown"))</f>
        <v>Male</v>
      </c>
      <c r="O6083" s="4" t="str">
        <f>IF(TRIM(LOWER(F6083))="neuro","Neurology",IF(TRIM(LOWER(F6083))="Neurology","Neurology",IF(TRIM(LOWER(F6083))="general ward","General",IF(TRIM(LOWER(F6083))="general","General",IF(TRIM(LOWER(F6083))="cardiology","Cardiology",IF(TRIM(LOWER(F6083))="Cardiology","Cardiology",IF(TRIM(LOWER(F6083))="Peads","Pediatrics",IF(TRIM(LOWER(F6083))="Pediatrics","Pediatrics",IF(TRIM(LOWER(F6083))="orthopedics","Orthopedics",IF(TRIM(LOWER(F6083))="Neurology","Neurology",IF(TRIM(LOWER(F6083))="Oncology","Oncology")))))))))))</f>
        <v>Pediatrics</v>
      </c>
      <c r="P6083" s="3" t="str">
        <f t="shared" ref="P6083:P6146" si="570">IF(LOWER(G6083)="private","Private",
IF(LOWER(G6083)="govt","Government",
IF(LOWER(G6083)="government","Government",
IF(LOWER(G6083)="self","Self","Unknown"))))</f>
        <v>Unknown</v>
      </c>
      <c r="Q6083" s="5">
        <f t="shared" ref="Q6083:Q6146" si="571">IF(E6083&lt;D6083,"",E6083-D6083)</f>
        <v>7</v>
      </c>
      <c r="R6083" s="1">
        <f t="shared" ref="R6083:R6146" si="572">IF(I6083&lt;0,"",I6083)</f>
        <v>100796.82</v>
      </c>
      <c r="S6083" s="1">
        <f t="shared" ref="S6083:S6146" si="573">IF(OR(K6083="Yes",K6083="YES",K6083="Y"),1,0)</f>
        <v>0</v>
      </c>
      <c r="T6083" s="1" t="str">
        <f t="shared" ref="T6083:T6146" si="574">IF(B6083&lt;18,"0-17",                                                  IF(B6083&lt;36,"18-35",
IF(B6083&lt;51,"36-50",
IF(B6083&lt;66,"51-65","66+"))))</f>
        <v>66+</v>
      </c>
      <c r="U6083" s="1" t="str">
        <f t="shared" ref="U6083:U6146" si="575">IF(OR(TRIM(UPPER(J6083))="YES",TRIM(UPPER(J6083))="Y"),"Yes",
IF(OR(TRIM(UPPER(J6083))="NO",TRIM(UPPER(J6083))="N"),"No","Unknown"))</f>
        <v>Unknown</v>
      </c>
    </row>
    <row r="6084" spans="1:21">
      <c r="A6084" s="1">
        <v>6083</v>
      </c>
      <c r="B6084" s="1">
        <v>18</v>
      </c>
      <c r="C6084" s="1" t="s">
        <v>18</v>
      </c>
      <c r="D6084" s="2">
        <v>45360</v>
      </c>
      <c r="E6084" s="2">
        <v>45375</v>
      </c>
      <c r="F6084" s="1" t="s">
        <v>45</v>
      </c>
      <c r="G6084" s="1" t="s">
        <v>14</v>
      </c>
      <c r="I6084" s="1">
        <v>267444.12</v>
      </c>
      <c r="J6084" s="1" t="s">
        <v>25</v>
      </c>
      <c r="K6084" s="1" t="s">
        <v>20</v>
      </c>
      <c r="N6084" s="3" t="str">
        <f>IF(LEFT(LOWER(C6084),1)="m","Male",IF(LEFT(LOWER(C6084),1)="f","Female","Unknown"))</f>
        <v>Male</v>
      </c>
      <c r="O6084" s="4" t="str">
        <f>IF(TRIM(LOWER(F6084))="neuro","Neurology",IF(TRIM(LOWER(F6084))="Neurology","Neurology",IF(TRIM(LOWER(F6084))="general ward","General",IF(TRIM(LOWER(F6084))="general","General",IF(TRIM(LOWER(F6084))="cardiology","Cardiology",IF(TRIM(LOWER(F6084))="Cardiology","Cardiology",IF(TRIM(LOWER(F6084))="Peads","Pediatrics",IF(TRIM(LOWER(F6084))="Pediatrics","Pediatrics",IF(TRIM(LOWER(F6084))="orthopedics","Orthopedics",IF(TRIM(LOWER(F6084))="Neurology","Neurology",IF(TRIM(LOWER(F6084))="Oncology","Oncology")))))))))))</f>
        <v>Neurology</v>
      </c>
      <c r="P6084" s="3" t="str">
        <f t="shared" si="570"/>
        <v>Private</v>
      </c>
      <c r="Q6084" s="5">
        <f t="shared" si="571"/>
        <v>15</v>
      </c>
      <c r="R6084" s="1">
        <f t="shared" si="572"/>
        <v>267444.12</v>
      </c>
      <c r="S6084" s="1">
        <f t="shared" si="573"/>
        <v>0</v>
      </c>
      <c r="T6084" s="1" t="str">
        <f t="shared" si="574"/>
        <v>18-35</v>
      </c>
      <c r="U6084" s="1" t="str">
        <f t="shared" si="575"/>
        <v>Yes</v>
      </c>
    </row>
    <row r="6085" spans="1:21">
      <c r="A6085" s="1">
        <v>6084</v>
      </c>
      <c r="B6085" s="1">
        <v>38</v>
      </c>
      <c r="C6085" s="1" t="s">
        <v>27</v>
      </c>
      <c r="D6085" s="2">
        <v>45293</v>
      </c>
      <c r="E6085" s="2">
        <v>45304</v>
      </c>
      <c r="F6085" s="1" t="s">
        <v>13</v>
      </c>
      <c r="G6085" s="1" t="s">
        <v>46</v>
      </c>
      <c r="H6085" s="1" t="s">
        <v>39</v>
      </c>
      <c r="I6085" s="1">
        <v>15112.04</v>
      </c>
      <c r="J6085" s="1" t="s">
        <v>38</v>
      </c>
      <c r="K6085" s="1" t="s">
        <v>25</v>
      </c>
      <c r="N6085" s="3" t="str">
        <f>IF(LEFT(LOWER(C6085),1)="m","Male",IF(LEFT(LOWER(C6085),1)="f","Female","Unknown"))</f>
        <v>Male</v>
      </c>
      <c r="O6085" s="4" t="str">
        <f>IF(TRIM(LOWER(F6085))="neuro","Neurology",IF(TRIM(LOWER(F6085))="Neurology","Neurology",IF(TRIM(LOWER(F6085))="general ward","General",IF(TRIM(LOWER(F6085))="general","General",IF(TRIM(LOWER(F6085))="cardiology","Cardiology",IF(TRIM(LOWER(F6085))="Cardiology","Cardiology",IF(TRIM(LOWER(F6085))="Peads","Pediatrics",IF(TRIM(LOWER(F6085))="Pediatrics","Pediatrics",IF(TRIM(LOWER(F6085))="orthopedics","Orthopedics",IF(TRIM(LOWER(F6085))="Neurology","Neurology",IF(TRIM(LOWER(F6085))="Oncology","Oncology")))))))))))</f>
        <v>Neurology</v>
      </c>
      <c r="P6085" s="3" t="str">
        <f t="shared" si="570"/>
        <v>Self</v>
      </c>
      <c r="Q6085" s="5">
        <f t="shared" si="571"/>
        <v>11</v>
      </c>
      <c r="R6085" s="1">
        <f t="shared" si="572"/>
        <v>15112.04</v>
      </c>
      <c r="S6085" s="1">
        <f t="shared" si="573"/>
        <v>1</v>
      </c>
      <c r="T6085" s="1" t="str">
        <f t="shared" si="574"/>
        <v>36-50</v>
      </c>
      <c r="U6085" s="1" t="str">
        <f t="shared" si="575"/>
        <v>No</v>
      </c>
    </row>
    <row r="6086" spans="1:21">
      <c r="A6086" s="1">
        <v>6085</v>
      </c>
      <c r="B6086" s="1">
        <v>45</v>
      </c>
      <c r="C6086" s="1" t="s">
        <v>29</v>
      </c>
      <c r="D6086" s="2">
        <v>45345</v>
      </c>
      <c r="E6086" s="2">
        <v>45363</v>
      </c>
      <c r="F6086" s="1" t="s">
        <v>49</v>
      </c>
      <c r="G6086" s="1" t="s">
        <v>14</v>
      </c>
      <c r="H6086" s="1" t="s">
        <v>39</v>
      </c>
      <c r="I6086" s="1">
        <v>339236.07</v>
      </c>
      <c r="J6086" s="1" t="s">
        <v>42</v>
      </c>
      <c r="K6086" s="1" t="s">
        <v>20</v>
      </c>
      <c r="N6086" s="3" t="str">
        <f>IF(LEFT(LOWER(C6086),1)="m","Male",IF(LEFT(LOWER(C6086),1)="f","Female","Unknown"))</f>
        <v>Female</v>
      </c>
      <c r="O6086" s="4" t="str">
        <f>IF(TRIM(LOWER(F6086))="neuro","Neurology",IF(TRIM(LOWER(F6086))="Neurology","Neurology",IF(TRIM(LOWER(F6086))="general ward","General",IF(TRIM(LOWER(F6086))="general","General",IF(TRIM(LOWER(F6086))="cardiology","Cardiology",IF(TRIM(LOWER(F6086))="Cardiology","Cardiology",IF(TRIM(LOWER(F6086))="Peads","Pediatrics",IF(TRIM(LOWER(F6086))="Pediatrics","Pediatrics",IF(TRIM(LOWER(F6086))="orthopedics","Orthopedics",IF(TRIM(LOWER(F6086))="Neurology","Neurology",IF(TRIM(LOWER(F6086))="Oncology","Oncology")))))))))))</f>
        <v>Oncology</v>
      </c>
      <c r="P6086" s="3" t="str">
        <f t="shared" si="570"/>
        <v>Private</v>
      </c>
      <c r="Q6086" s="5">
        <f t="shared" si="571"/>
        <v>18</v>
      </c>
      <c r="R6086" s="1">
        <f t="shared" si="572"/>
        <v>339236.07</v>
      </c>
      <c r="S6086" s="1">
        <f t="shared" si="573"/>
        <v>0</v>
      </c>
      <c r="T6086" s="1" t="str">
        <f t="shared" si="574"/>
        <v>36-50</v>
      </c>
      <c r="U6086" s="1" t="str">
        <f t="shared" si="575"/>
        <v>No</v>
      </c>
    </row>
    <row r="6087" spans="1:21">
      <c r="A6087" s="1">
        <v>6086</v>
      </c>
      <c r="B6087" s="1">
        <v>48</v>
      </c>
      <c r="C6087" s="1" t="s">
        <v>18</v>
      </c>
      <c r="D6087" s="2">
        <v>45031</v>
      </c>
      <c r="E6087" s="2">
        <v>45048</v>
      </c>
      <c r="F6087" s="1" t="s">
        <v>50</v>
      </c>
      <c r="G6087" s="1" t="s">
        <v>31</v>
      </c>
      <c r="H6087" s="1" t="s">
        <v>32</v>
      </c>
      <c r="I6087" s="1">
        <v>200260.61</v>
      </c>
      <c r="J6087" s="1" t="s">
        <v>24</v>
      </c>
      <c r="K6087" s="1" t="s">
        <v>20</v>
      </c>
      <c r="N6087" s="3" t="str">
        <f>IF(LEFT(LOWER(C6087),1)="m","Male",IF(LEFT(LOWER(C6087),1)="f","Female","Unknown"))</f>
        <v>Male</v>
      </c>
      <c r="O6087" s="4" t="str">
        <f>IF(TRIM(LOWER(F6087))="neuro","Neurology",IF(TRIM(LOWER(F6087))="Neurology","Neurology",IF(TRIM(LOWER(F6087))="general ward","General",IF(TRIM(LOWER(F6087))="general","General",IF(TRIM(LOWER(F6087))="cardiology","Cardiology",IF(TRIM(LOWER(F6087))="Cardiology","Cardiology",IF(TRIM(LOWER(F6087))="Peads","Pediatrics",IF(TRIM(LOWER(F6087))="Pediatrics","Pediatrics",IF(TRIM(LOWER(F6087))="orthopedics","Orthopedics",IF(TRIM(LOWER(F6087))="Neurology","Neurology",IF(TRIM(LOWER(F6087))="Oncology","Oncology")))))))))))</f>
        <v>Cardiology</v>
      </c>
      <c r="P6087" s="3" t="str">
        <f t="shared" si="570"/>
        <v>Private</v>
      </c>
      <c r="Q6087" s="5">
        <f t="shared" si="571"/>
        <v>17</v>
      </c>
      <c r="R6087" s="1">
        <f t="shared" si="572"/>
        <v>200260.61</v>
      </c>
      <c r="S6087" s="1">
        <f t="shared" si="573"/>
        <v>0</v>
      </c>
      <c r="T6087" s="1" t="str">
        <f t="shared" si="574"/>
        <v>36-50</v>
      </c>
      <c r="U6087" s="1" t="str">
        <f t="shared" si="575"/>
        <v>No</v>
      </c>
    </row>
    <row r="6088" spans="1:21">
      <c r="A6088" s="1">
        <v>6087</v>
      </c>
      <c r="B6088" s="1">
        <v>18</v>
      </c>
      <c r="C6088" s="1" t="s">
        <v>12</v>
      </c>
      <c r="D6088" s="2">
        <v>45155</v>
      </c>
      <c r="E6088" s="2">
        <v>45171</v>
      </c>
      <c r="F6088" s="1" t="s">
        <v>28</v>
      </c>
      <c r="G6088" s="1" t="s">
        <v>36</v>
      </c>
      <c r="H6088" s="1" t="s">
        <v>37</v>
      </c>
      <c r="I6088" s="1">
        <v>250415.65</v>
      </c>
      <c r="K6088" s="1" t="s">
        <v>38</v>
      </c>
      <c r="N6088" s="3" t="str">
        <f>IF(LEFT(LOWER(C6088),1)="m","Male",IF(LEFT(LOWER(C6088),1)="f","Female","Unknown"))</f>
        <v>Unknown</v>
      </c>
      <c r="O6088" s="4" t="str">
        <f>IF(TRIM(LOWER(F6088))="neuro","Neurology",IF(TRIM(LOWER(F6088))="Neurology","Neurology",IF(TRIM(LOWER(F6088))="general ward","General",IF(TRIM(LOWER(F6088))="general","General",IF(TRIM(LOWER(F6088))="cardiology","Cardiology",IF(TRIM(LOWER(F6088))="Cardiology","Cardiology",IF(TRIM(LOWER(F6088))="Peads","Pediatrics",IF(TRIM(LOWER(F6088))="Pediatrics","Pediatrics",IF(TRIM(LOWER(F6088))="orthopedics","Orthopedics",IF(TRIM(LOWER(F6088))="Neurology","Neurology",IF(TRIM(LOWER(F6088))="Oncology","Oncology")))))))))))</f>
        <v>Orthopedics</v>
      </c>
      <c r="P6088" s="3" t="str">
        <f t="shared" si="570"/>
        <v>Government</v>
      </c>
      <c r="Q6088" s="5">
        <f t="shared" si="571"/>
        <v>16</v>
      </c>
      <c r="R6088" s="1">
        <f t="shared" si="572"/>
        <v>250415.65</v>
      </c>
      <c r="S6088" s="1">
        <f t="shared" si="573"/>
        <v>0</v>
      </c>
      <c r="T6088" s="1" t="str">
        <f t="shared" si="574"/>
        <v>18-35</v>
      </c>
      <c r="U6088" s="1" t="str">
        <f t="shared" si="575"/>
        <v>Unknown</v>
      </c>
    </row>
    <row r="6089" spans="1:21">
      <c r="A6089" s="1">
        <v>6088</v>
      </c>
      <c r="B6089" s="1">
        <v>19</v>
      </c>
      <c r="C6089" s="1" t="s">
        <v>12</v>
      </c>
      <c r="D6089" s="2">
        <v>44934</v>
      </c>
      <c r="E6089" s="2">
        <v>44941</v>
      </c>
      <c r="F6089" s="1" t="s">
        <v>21</v>
      </c>
      <c r="G6089" s="1" t="s">
        <v>22</v>
      </c>
      <c r="H6089" s="1" t="s">
        <v>37</v>
      </c>
      <c r="I6089" s="1">
        <v>45621.17</v>
      </c>
      <c r="J6089" s="1" t="s">
        <v>24</v>
      </c>
      <c r="K6089" s="1" t="s">
        <v>16</v>
      </c>
      <c r="N6089" s="3" t="str">
        <f>IF(LEFT(LOWER(C6089),1)="m","Male",IF(LEFT(LOWER(C6089),1)="f","Female","Unknown"))</f>
        <v>Unknown</v>
      </c>
      <c r="O6089" s="4" t="str">
        <f>IF(TRIM(LOWER(F6089))="neuro","Neurology",IF(TRIM(LOWER(F6089))="Neurology","Neurology",IF(TRIM(LOWER(F6089))="general ward","General",IF(TRIM(LOWER(F6089))="general","General",IF(TRIM(LOWER(F6089))="cardiology","Cardiology",IF(TRIM(LOWER(F6089))="Cardiology","Cardiology",IF(TRIM(LOWER(F6089))="Peads","Pediatrics",IF(TRIM(LOWER(F6089))="Pediatrics","Pediatrics",IF(TRIM(LOWER(F6089))="orthopedics","Orthopedics",IF(TRIM(LOWER(F6089))="Neurology","Neurology",IF(TRIM(LOWER(F6089))="Oncology","Oncology")))))))))))</f>
        <v>General</v>
      </c>
      <c r="P6089" s="3" t="str">
        <f t="shared" si="570"/>
        <v>Government</v>
      </c>
      <c r="Q6089" s="5">
        <f t="shared" si="571"/>
        <v>7</v>
      </c>
      <c r="R6089" s="1">
        <f t="shared" si="572"/>
        <v>45621.17</v>
      </c>
      <c r="S6089" s="1">
        <f t="shared" si="573"/>
        <v>1</v>
      </c>
      <c r="T6089" s="1" t="str">
        <f t="shared" si="574"/>
        <v>18-35</v>
      </c>
      <c r="U6089" s="1" t="str">
        <f t="shared" si="575"/>
        <v>No</v>
      </c>
    </row>
    <row r="6090" spans="1:21">
      <c r="A6090" s="1">
        <v>6089</v>
      </c>
      <c r="B6090" s="1">
        <v>11</v>
      </c>
      <c r="C6090" s="1" t="s">
        <v>29</v>
      </c>
      <c r="D6090" s="2">
        <v>45177</v>
      </c>
      <c r="E6090" s="2">
        <v>45188</v>
      </c>
      <c r="F6090" s="1" t="s">
        <v>19</v>
      </c>
      <c r="G6090" s="1" t="s">
        <v>31</v>
      </c>
      <c r="H6090" s="1" t="s">
        <v>15</v>
      </c>
      <c r="I6090" s="1">
        <v>256584.63</v>
      </c>
      <c r="J6090" s="1" t="s">
        <v>38</v>
      </c>
      <c r="K6090" s="1" t="s">
        <v>20</v>
      </c>
      <c r="N6090" s="3" t="str">
        <f>IF(LEFT(LOWER(C6090),1)="m","Male",IF(LEFT(LOWER(C6090),1)="f","Female","Unknown"))</f>
        <v>Female</v>
      </c>
      <c r="O6090" s="4" t="str">
        <f>IF(TRIM(LOWER(F6090))="neuro","Neurology",IF(TRIM(LOWER(F6090))="Neurology","Neurology",IF(TRIM(LOWER(F6090))="general ward","General",IF(TRIM(LOWER(F6090))="general","General",IF(TRIM(LOWER(F6090))="cardiology","Cardiology",IF(TRIM(LOWER(F6090))="Cardiology","Cardiology",IF(TRIM(LOWER(F6090))="Peads","Pediatrics",IF(TRIM(LOWER(F6090))="Pediatrics","Pediatrics",IF(TRIM(LOWER(F6090))="orthopedics","Orthopedics",IF(TRIM(LOWER(F6090))="Neurology","Neurology",IF(TRIM(LOWER(F6090))="Oncology","Oncology")))))))))))</f>
        <v>General</v>
      </c>
      <c r="P6090" s="3" t="str">
        <f t="shared" si="570"/>
        <v>Private</v>
      </c>
      <c r="Q6090" s="5">
        <f t="shared" si="571"/>
        <v>11</v>
      </c>
      <c r="R6090" s="1">
        <f t="shared" si="572"/>
        <v>256584.63</v>
      </c>
      <c r="S6090" s="1">
        <f t="shared" si="573"/>
        <v>0</v>
      </c>
      <c r="T6090" s="1" t="str">
        <f t="shared" si="574"/>
        <v>0-17</v>
      </c>
      <c r="U6090" s="1" t="str">
        <f t="shared" si="575"/>
        <v>No</v>
      </c>
    </row>
    <row r="6091" spans="1:21">
      <c r="A6091" s="1">
        <v>6090</v>
      </c>
      <c r="B6091" s="1">
        <v>2</v>
      </c>
      <c r="C6091" s="1" t="s">
        <v>27</v>
      </c>
      <c r="D6091" s="2">
        <v>45330</v>
      </c>
      <c r="E6091" s="2">
        <v>45349</v>
      </c>
      <c r="F6091" s="1" t="s">
        <v>49</v>
      </c>
      <c r="G6091" s="1" t="s">
        <v>46</v>
      </c>
      <c r="I6091" s="1">
        <v>239949.35</v>
      </c>
      <c r="J6091" s="1" t="s">
        <v>17</v>
      </c>
      <c r="K6091" s="1" t="s">
        <v>38</v>
      </c>
      <c r="N6091" s="3" t="str">
        <f>IF(LEFT(LOWER(C6091),1)="m","Male",IF(LEFT(LOWER(C6091),1)="f","Female","Unknown"))</f>
        <v>Male</v>
      </c>
      <c r="O6091" s="4" t="str">
        <f>IF(TRIM(LOWER(F6091))="neuro","Neurology",IF(TRIM(LOWER(F6091))="Neurology","Neurology",IF(TRIM(LOWER(F6091))="general ward","General",IF(TRIM(LOWER(F6091))="general","General",IF(TRIM(LOWER(F6091))="cardiology","Cardiology",IF(TRIM(LOWER(F6091))="Cardiology","Cardiology",IF(TRIM(LOWER(F6091))="Peads","Pediatrics",IF(TRIM(LOWER(F6091))="Pediatrics","Pediatrics",IF(TRIM(LOWER(F6091))="orthopedics","Orthopedics",IF(TRIM(LOWER(F6091))="Neurology","Neurology",IF(TRIM(LOWER(F6091))="Oncology","Oncology")))))))))))</f>
        <v>Oncology</v>
      </c>
      <c r="P6091" s="3" t="str">
        <f t="shared" si="570"/>
        <v>Self</v>
      </c>
      <c r="Q6091" s="5">
        <f t="shared" si="571"/>
        <v>19</v>
      </c>
      <c r="R6091" s="1">
        <f t="shared" si="572"/>
        <v>239949.35</v>
      </c>
      <c r="S6091" s="1">
        <f t="shared" si="573"/>
        <v>0</v>
      </c>
      <c r="T6091" s="1" t="str">
        <f t="shared" si="574"/>
        <v>0-17</v>
      </c>
      <c r="U6091" s="1" t="str">
        <f t="shared" si="575"/>
        <v>Yes</v>
      </c>
    </row>
    <row r="6092" spans="1:21">
      <c r="A6092" s="1">
        <v>6091</v>
      </c>
      <c r="B6092" s="1">
        <v>56</v>
      </c>
      <c r="C6092" s="1" t="s">
        <v>27</v>
      </c>
      <c r="D6092" s="2">
        <v>45471</v>
      </c>
      <c r="E6092" s="2">
        <v>45487</v>
      </c>
      <c r="F6092" s="1" t="s">
        <v>50</v>
      </c>
      <c r="G6092" s="1" t="s">
        <v>46</v>
      </c>
      <c r="H6092" s="1" t="s">
        <v>48</v>
      </c>
      <c r="I6092" s="1">
        <v>199264.68</v>
      </c>
      <c r="J6092" s="1" t="s">
        <v>42</v>
      </c>
      <c r="K6092" s="1" t="s">
        <v>20</v>
      </c>
      <c r="N6092" s="3" t="str">
        <f>IF(LEFT(LOWER(C6092),1)="m","Male",IF(LEFT(LOWER(C6092),1)="f","Female","Unknown"))</f>
        <v>Male</v>
      </c>
      <c r="O6092" s="4" t="str">
        <f>IF(TRIM(LOWER(F6092))="neuro","Neurology",IF(TRIM(LOWER(F6092))="Neurology","Neurology",IF(TRIM(LOWER(F6092))="general ward","General",IF(TRIM(LOWER(F6092))="general","General",IF(TRIM(LOWER(F6092))="cardiology","Cardiology",IF(TRIM(LOWER(F6092))="Cardiology","Cardiology",IF(TRIM(LOWER(F6092))="Peads","Pediatrics",IF(TRIM(LOWER(F6092))="Pediatrics","Pediatrics",IF(TRIM(LOWER(F6092))="orthopedics","Orthopedics",IF(TRIM(LOWER(F6092))="Neurology","Neurology",IF(TRIM(LOWER(F6092))="Oncology","Oncology")))))))))))</f>
        <v>Cardiology</v>
      </c>
      <c r="P6092" s="3" t="str">
        <f t="shared" si="570"/>
        <v>Self</v>
      </c>
      <c r="Q6092" s="5">
        <f t="shared" si="571"/>
        <v>16</v>
      </c>
      <c r="R6092" s="1">
        <f t="shared" si="572"/>
        <v>199264.68</v>
      </c>
      <c r="S6092" s="1">
        <f t="shared" si="573"/>
        <v>0</v>
      </c>
      <c r="T6092" s="1" t="str">
        <f t="shared" si="574"/>
        <v>51-65</v>
      </c>
      <c r="U6092" s="1" t="str">
        <f t="shared" si="575"/>
        <v>No</v>
      </c>
    </row>
    <row r="6093" spans="1:21">
      <c r="A6093" s="1">
        <v>6092</v>
      </c>
      <c r="B6093" s="1">
        <v>40</v>
      </c>
      <c r="C6093" s="1" t="s">
        <v>44</v>
      </c>
      <c r="D6093" s="2">
        <v>45205</v>
      </c>
      <c r="E6093" s="2">
        <v>45213</v>
      </c>
      <c r="F6093" s="1" t="s">
        <v>52</v>
      </c>
      <c r="G6093" s="1" t="s">
        <v>31</v>
      </c>
      <c r="H6093" s="1" t="s">
        <v>32</v>
      </c>
      <c r="I6093" s="1">
        <v>258576.69</v>
      </c>
      <c r="J6093" s="1" t="s">
        <v>42</v>
      </c>
      <c r="K6093" s="1" t="s">
        <v>20</v>
      </c>
      <c r="N6093" s="3" t="str">
        <f>IF(LEFT(LOWER(C6093),1)="m","Male",IF(LEFT(LOWER(C6093),1)="f","Female","Unknown"))</f>
        <v>Female</v>
      </c>
      <c r="O6093" s="4" t="str">
        <f>IF(TRIM(LOWER(F6093))="neuro","Neurology",IF(TRIM(LOWER(F6093))="Neurology","Neurology",IF(TRIM(LOWER(F6093))="general ward","General",IF(TRIM(LOWER(F6093))="general","General",IF(TRIM(LOWER(F6093))="cardiology","Cardiology",IF(TRIM(LOWER(F6093))="Cardiology","Cardiology",IF(TRIM(LOWER(F6093))="Peads","Pediatrics",IF(TRIM(LOWER(F6093))="Pediatrics","Pediatrics",IF(TRIM(LOWER(F6093))="orthopedics","Orthopedics",IF(TRIM(LOWER(F6093))="Neurology","Neurology",IF(TRIM(LOWER(F6093))="Oncology","Oncology")))))))))))</f>
        <v>Oncology</v>
      </c>
      <c r="P6093" s="3" t="str">
        <f t="shared" si="570"/>
        <v>Private</v>
      </c>
      <c r="Q6093" s="5">
        <f t="shared" si="571"/>
        <v>8</v>
      </c>
      <c r="R6093" s="1">
        <f t="shared" si="572"/>
        <v>258576.69</v>
      </c>
      <c r="S6093" s="1">
        <f t="shared" si="573"/>
        <v>0</v>
      </c>
      <c r="T6093" s="1" t="str">
        <f t="shared" si="574"/>
        <v>36-50</v>
      </c>
      <c r="U6093" s="1" t="str">
        <f t="shared" si="575"/>
        <v>No</v>
      </c>
    </row>
    <row r="6094" spans="1:21">
      <c r="A6094" s="1">
        <v>6093</v>
      </c>
      <c r="B6094" s="1">
        <v>36</v>
      </c>
      <c r="C6094" s="1" t="s">
        <v>18</v>
      </c>
      <c r="D6094" s="2">
        <v>45241</v>
      </c>
      <c r="E6094" s="2">
        <v>45245</v>
      </c>
      <c r="F6094" s="1" t="s">
        <v>21</v>
      </c>
      <c r="G6094" s="1" t="s">
        <v>41</v>
      </c>
      <c r="I6094" s="1">
        <v>175005.62</v>
      </c>
      <c r="J6094" s="1" t="s">
        <v>24</v>
      </c>
      <c r="K6094" s="1" t="s">
        <v>25</v>
      </c>
      <c r="N6094" s="3" t="str">
        <f>IF(LEFT(LOWER(C6094),1)="m","Male",IF(LEFT(LOWER(C6094),1)="f","Female","Unknown"))</f>
        <v>Male</v>
      </c>
      <c r="O6094" s="4" t="str">
        <f>IF(TRIM(LOWER(F6094))="neuro","Neurology",IF(TRIM(LOWER(F6094))="Neurology","Neurology",IF(TRIM(LOWER(F6094))="general ward","General",IF(TRIM(LOWER(F6094))="general","General",IF(TRIM(LOWER(F6094))="cardiology","Cardiology",IF(TRIM(LOWER(F6094))="Cardiology","Cardiology",IF(TRIM(LOWER(F6094))="Peads","Pediatrics",IF(TRIM(LOWER(F6094))="Pediatrics","Pediatrics",IF(TRIM(LOWER(F6094))="orthopedics","Orthopedics",IF(TRIM(LOWER(F6094))="Neurology","Neurology",IF(TRIM(LOWER(F6094))="Oncology","Oncology")))))))))))</f>
        <v>General</v>
      </c>
      <c r="P6094" s="3" t="str">
        <f t="shared" si="570"/>
        <v>Unknown</v>
      </c>
      <c r="Q6094" s="5">
        <f t="shared" si="571"/>
        <v>4</v>
      </c>
      <c r="R6094" s="1">
        <f t="shared" si="572"/>
        <v>175005.62</v>
      </c>
      <c r="S6094" s="1">
        <f t="shared" si="573"/>
        <v>1</v>
      </c>
      <c r="T6094" s="1" t="str">
        <f t="shared" si="574"/>
        <v>36-50</v>
      </c>
      <c r="U6094" s="1" t="str">
        <f t="shared" si="575"/>
        <v>No</v>
      </c>
    </row>
    <row r="6095" spans="1:21">
      <c r="A6095" s="1">
        <v>6094</v>
      </c>
      <c r="B6095" s="1">
        <v>12</v>
      </c>
      <c r="C6095" s="1" t="s">
        <v>18</v>
      </c>
      <c r="D6095" s="2">
        <v>45363</v>
      </c>
      <c r="E6095" s="2">
        <v>45366</v>
      </c>
      <c r="F6095" s="1" t="s">
        <v>30</v>
      </c>
      <c r="G6095" s="1" t="s">
        <v>46</v>
      </c>
      <c r="H6095" s="1" t="s">
        <v>15</v>
      </c>
      <c r="I6095" s="1">
        <v>229966.2</v>
      </c>
      <c r="J6095" s="1" t="s">
        <v>17</v>
      </c>
      <c r="K6095" s="1" t="s">
        <v>20</v>
      </c>
      <c r="N6095" s="3" t="str">
        <f>IF(LEFT(LOWER(C6095),1)="m","Male",IF(LEFT(LOWER(C6095),1)="f","Female","Unknown"))</f>
        <v>Male</v>
      </c>
      <c r="O6095" s="4" t="str">
        <f>IF(TRIM(LOWER(F6095))="neuro","Neurology",IF(TRIM(LOWER(F6095))="Neurology","Neurology",IF(TRIM(LOWER(F6095))="general ward","General",IF(TRIM(LOWER(F6095))="general","General",IF(TRIM(LOWER(F6095))="cardiology","Cardiology",IF(TRIM(LOWER(F6095))="Cardiology","Cardiology",IF(TRIM(LOWER(F6095))="Peads","Pediatrics",IF(TRIM(LOWER(F6095))="Pediatrics","Pediatrics",IF(TRIM(LOWER(F6095))="orthopedics","Orthopedics",IF(TRIM(LOWER(F6095))="Neurology","Neurology",IF(TRIM(LOWER(F6095))="Oncology","Oncology")))))))))))</f>
        <v>Pediatrics</v>
      </c>
      <c r="P6095" s="3" t="str">
        <f t="shared" si="570"/>
        <v>Self</v>
      </c>
      <c r="Q6095" s="5">
        <f t="shared" si="571"/>
        <v>3</v>
      </c>
      <c r="R6095" s="1">
        <f t="shared" si="572"/>
        <v>229966.2</v>
      </c>
      <c r="S6095" s="1">
        <f t="shared" si="573"/>
        <v>0</v>
      </c>
      <c r="T6095" s="1" t="str">
        <f t="shared" si="574"/>
        <v>0-17</v>
      </c>
      <c r="U6095" s="1" t="str">
        <f t="shared" si="575"/>
        <v>Yes</v>
      </c>
    </row>
    <row r="6096" spans="1:21">
      <c r="A6096" s="1">
        <v>6095</v>
      </c>
      <c r="B6096" s="1">
        <v>43</v>
      </c>
      <c r="C6096" s="1" t="s">
        <v>44</v>
      </c>
      <c r="D6096" s="2">
        <v>45493</v>
      </c>
      <c r="E6096" s="2">
        <v>45501</v>
      </c>
      <c r="F6096" s="1" t="s">
        <v>21</v>
      </c>
      <c r="G6096" s="1" t="s">
        <v>33</v>
      </c>
      <c r="H6096" s="1" t="s">
        <v>23</v>
      </c>
      <c r="I6096" s="1">
        <v>47421.71</v>
      </c>
      <c r="J6096" s="1" t="s">
        <v>42</v>
      </c>
      <c r="K6096" s="1" t="s">
        <v>17</v>
      </c>
      <c r="N6096" s="3" t="str">
        <f>IF(LEFT(LOWER(C6096),1)="m","Male",IF(LEFT(LOWER(C6096),1)="f","Female","Unknown"))</f>
        <v>Female</v>
      </c>
      <c r="O6096" s="4" t="str">
        <f>IF(TRIM(LOWER(F6096))="neuro","Neurology",IF(TRIM(LOWER(F6096))="Neurology","Neurology",IF(TRIM(LOWER(F6096))="general ward","General",IF(TRIM(LOWER(F6096))="general","General",IF(TRIM(LOWER(F6096))="cardiology","Cardiology",IF(TRIM(LOWER(F6096))="Cardiology","Cardiology",IF(TRIM(LOWER(F6096))="Peads","Pediatrics",IF(TRIM(LOWER(F6096))="Pediatrics","Pediatrics",IF(TRIM(LOWER(F6096))="orthopedics","Orthopedics",IF(TRIM(LOWER(F6096))="Neurology","Neurology",IF(TRIM(LOWER(F6096))="Oncology","Oncology")))))))))))</f>
        <v>General</v>
      </c>
      <c r="P6096" s="3" t="str">
        <f t="shared" si="570"/>
        <v>Self</v>
      </c>
      <c r="Q6096" s="5">
        <f t="shared" si="571"/>
        <v>8</v>
      </c>
      <c r="R6096" s="1">
        <f t="shared" si="572"/>
        <v>47421.71</v>
      </c>
      <c r="S6096" s="1">
        <f t="shared" si="573"/>
        <v>1</v>
      </c>
      <c r="T6096" s="1" t="str">
        <f t="shared" si="574"/>
        <v>36-50</v>
      </c>
      <c r="U6096" s="1" t="str">
        <f t="shared" si="575"/>
        <v>No</v>
      </c>
    </row>
    <row r="6097" spans="1:21">
      <c r="A6097" s="1">
        <v>6096</v>
      </c>
      <c r="B6097" s="1">
        <v>70</v>
      </c>
      <c r="C6097" s="1" t="s">
        <v>44</v>
      </c>
      <c r="D6097" s="2">
        <v>44985</v>
      </c>
      <c r="E6097" s="2">
        <v>45004</v>
      </c>
      <c r="F6097" s="1" t="s">
        <v>21</v>
      </c>
      <c r="G6097" s="1" t="s">
        <v>31</v>
      </c>
      <c r="H6097" s="1" t="s">
        <v>37</v>
      </c>
      <c r="I6097" s="1">
        <v>296490.75</v>
      </c>
      <c r="J6097" s="1" t="s">
        <v>17</v>
      </c>
      <c r="K6097" s="1" t="s">
        <v>42</v>
      </c>
      <c r="N6097" s="3" t="str">
        <f>IF(LEFT(LOWER(C6097),1)="m","Male",IF(LEFT(LOWER(C6097),1)="f","Female","Unknown"))</f>
        <v>Female</v>
      </c>
      <c r="O6097" s="4" t="str">
        <f>IF(TRIM(LOWER(F6097))="neuro","Neurology",IF(TRIM(LOWER(F6097))="Neurology","Neurology",IF(TRIM(LOWER(F6097))="general ward","General",IF(TRIM(LOWER(F6097))="general","General",IF(TRIM(LOWER(F6097))="cardiology","Cardiology",IF(TRIM(LOWER(F6097))="Cardiology","Cardiology",IF(TRIM(LOWER(F6097))="Peads","Pediatrics",IF(TRIM(LOWER(F6097))="Pediatrics","Pediatrics",IF(TRIM(LOWER(F6097))="orthopedics","Orthopedics",IF(TRIM(LOWER(F6097))="Neurology","Neurology",IF(TRIM(LOWER(F6097))="Oncology","Oncology")))))))))))</f>
        <v>General</v>
      </c>
      <c r="P6097" s="3" t="str">
        <f t="shared" si="570"/>
        <v>Private</v>
      </c>
      <c r="Q6097" s="5">
        <f t="shared" si="571"/>
        <v>19</v>
      </c>
      <c r="R6097" s="1">
        <f t="shared" si="572"/>
        <v>296490.75</v>
      </c>
      <c r="S6097" s="1">
        <f t="shared" si="573"/>
        <v>0</v>
      </c>
      <c r="T6097" s="1" t="str">
        <f t="shared" si="574"/>
        <v>66+</v>
      </c>
      <c r="U6097" s="1" t="str">
        <f t="shared" si="575"/>
        <v>Yes</v>
      </c>
    </row>
    <row r="6098" spans="1:21">
      <c r="A6098" s="1">
        <v>6097</v>
      </c>
      <c r="B6098" s="1">
        <v>12</v>
      </c>
      <c r="C6098" s="1" t="s">
        <v>34</v>
      </c>
      <c r="D6098" s="2">
        <v>45407</v>
      </c>
      <c r="E6098" s="2">
        <v>45414</v>
      </c>
      <c r="F6098" s="1" t="s">
        <v>52</v>
      </c>
      <c r="G6098" s="1" t="s">
        <v>14</v>
      </c>
      <c r="H6098" s="1" t="s">
        <v>51</v>
      </c>
      <c r="I6098" s="1">
        <v>289322.7</v>
      </c>
      <c r="J6098" s="1" t="s">
        <v>38</v>
      </c>
      <c r="K6098" s="1" t="s">
        <v>42</v>
      </c>
      <c r="N6098" s="3" t="str">
        <f>IF(LEFT(LOWER(C6098),1)="m","Male",IF(LEFT(LOWER(C6098),1)="f","Female","Unknown"))</f>
        <v>Male</v>
      </c>
      <c r="O6098" s="4" t="str">
        <f>IF(TRIM(LOWER(F6098))="neuro","Neurology",IF(TRIM(LOWER(F6098))="Neurology","Neurology",IF(TRIM(LOWER(F6098))="general ward","General",IF(TRIM(LOWER(F6098))="general","General",IF(TRIM(LOWER(F6098))="cardiology","Cardiology",IF(TRIM(LOWER(F6098))="Cardiology","Cardiology",IF(TRIM(LOWER(F6098))="Peads","Pediatrics",IF(TRIM(LOWER(F6098))="Pediatrics","Pediatrics",IF(TRIM(LOWER(F6098))="orthopedics","Orthopedics",IF(TRIM(LOWER(F6098))="Neurology","Neurology",IF(TRIM(LOWER(F6098))="Oncology","Oncology")))))))))))</f>
        <v>Oncology</v>
      </c>
      <c r="P6098" s="3" t="str">
        <f t="shared" si="570"/>
        <v>Private</v>
      </c>
      <c r="Q6098" s="5">
        <f t="shared" si="571"/>
        <v>7</v>
      </c>
      <c r="R6098" s="1">
        <f t="shared" si="572"/>
        <v>289322.7</v>
      </c>
      <c r="S6098" s="1">
        <f t="shared" si="573"/>
        <v>0</v>
      </c>
      <c r="T6098" s="1" t="str">
        <f t="shared" si="574"/>
        <v>0-17</v>
      </c>
      <c r="U6098" s="1" t="str">
        <f t="shared" si="575"/>
        <v>No</v>
      </c>
    </row>
    <row r="6099" spans="1:21">
      <c r="A6099" s="1">
        <v>6098</v>
      </c>
      <c r="C6099" s="1" t="s">
        <v>34</v>
      </c>
      <c r="D6099" s="2">
        <v>45216</v>
      </c>
      <c r="E6099" s="2">
        <v>45234</v>
      </c>
      <c r="F6099" s="1" t="s">
        <v>28</v>
      </c>
      <c r="G6099" s="1" t="s">
        <v>22</v>
      </c>
      <c r="H6099" s="1" t="s">
        <v>39</v>
      </c>
      <c r="I6099" s="1">
        <v>54057.86</v>
      </c>
      <c r="J6099" s="1" t="s">
        <v>24</v>
      </c>
      <c r="K6099" s="1" t="s">
        <v>42</v>
      </c>
      <c r="N6099" s="3" t="str">
        <f>IF(LEFT(LOWER(C6099),1)="m","Male",IF(LEFT(LOWER(C6099),1)="f","Female","Unknown"))</f>
        <v>Male</v>
      </c>
      <c r="O6099" s="4" t="str">
        <f>IF(TRIM(LOWER(F6099))="neuro","Neurology",IF(TRIM(LOWER(F6099))="Neurology","Neurology",IF(TRIM(LOWER(F6099))="general ward","General",IF(TRIM(LOWER(F6099))="general","General",IF(TRIM(LOWER(F6099))="cardiology","Cardiology",IF(TRIM(LOWER(F6099))="Cardiology","Cardiology",IF(TRIM(LOWER(F6099))="Peads","Pediatrics",IF(TRIM(LOWER(F6099))="Pediatrics","Pediatrics",IF(TRIM(LOWER(F6099))="orthopedics","Orthopedics",IF(TRIM(LOWER(F6099))="Neurology","Neurology",IF(TRIM(LOWER(F6099))="Oncology","Oncology")))))))))))</f>
        <v>Orthopedics</v>
      </c>
      <c r="P6099" s="3" t="str">
        <f t="shared" si="570"/>
        <v>Government</v>
      </c>
      <c r="Q6099" s="5">
        <f t="shared" si="571"/>
        <v>18</v>
      </c>
      <c r="R6099" s="1">
        <f t="shared" si="572"/>
        <v>54057.86</v>
      </c>
      <c r="S6099" s="1">
        <f t="shared" si="573"/>
        <v>0</v>
      </c>
      <c r="T6099" s="1" t="str">
        <f t="shared" si="574"/>
        <v>0-17</v>
      </c>
      <c r="U6099" s="1" t="str">
        <f t="shared" si="575"/>
        <v>No</v>
      </c>
    </row>
    <row r="6100" spans="1:21">
      <c r="A6100" s="1">
        <v>6099</v>
      </c>
      <c r="B6100" s="1">
        <v>88</v>
      </c>
      <c r="C6100" s="1" t="s">
        <v>29</v>
      </c>
      <c r="D6100" s="2">
        <v>45302</v>
      </c>
      <c r="E6100" s="2">
        <v>45307</v>
      </c>
      <c r="F6100" s="1" t="s">
        <v>40</v>
      </c>
      <c r="G6100" s="1" t="s">
        <v>33</v>
      </c>
      <c r="H6100" s="1" t="s">
        <v>15</v>
      </c>
      <c r="I6100" s="1">
        <v>27737.39</v>
      </c>
      <c r="J6100" s="1" t="s">
        <v>16</v>
      </c>
      <c r="K6100" s="1" t="s">
        <v>38</v>
      </c>
      <c r="N6100" s="3" t="str">
        <f>IF(LEFT(LOWER(C6100),1)="m","Male",IF(LEFT(LOWER(C6100),1)="f","Female","Unknown"))</f>
        <v>Female</v>
      </c>
      <c r="O6100" s="4" t="str">
        <f>IF(TRIM(LOWER(F6100))="neuro","Neurology",IF(TRIM(LOWER(F6100))="Neurology","Neurology",IF(TRIM(LOWER(F6100))="general ward","General",IF(TRIM(LOWER(F6100))="general","General",IF(TRIM(LOWER(F6100))="cardiology","Cardiology",IF(TRIM(LOWER(F6100))="Cardiology","Cardiology",IF(TRIM(LOWER(F6100))="Peads","Pediatrics",IF(TRIM(LOWER(F6100))="Pediatrics","Pediatrics",IF(TRIM(LOWER(F6100))="orthopedics","Orthopedics",IF(TRIM(LOWER(F6100))="Neurology","Neurology",IF(TRIM(LOWER(F6100))="Oncology","Oncology")))))))))))</f>
        <v>Pediatrics</v>
      </c>
      <c r="P6100" s="3" t="str">
        <f t="shared" si="570"/>
        <v>Self</v>
      </c>
      <c r="Q6100" s="5">
        <f t="shared" si="571"/>
        <v>5</v>
      </c>
      <c r="R6100" s="1">
        <f t="shared" si="572"/>
        <v>27737.39</v>
      </c>
      <c r="S6100" s="1">
        <f t="shared" si="573"/>
        <v>0</v>
      </c>
      <c r="T6100" s="1" t="str">
        <f t="shared" si="574"/>
        <v>66+</v>
      </c>
      <c r="U6100" s="1" t="str">
        <f t="shared" si="575"/>
        <v>Yes</v>
      </c>
    </row>
    <row r="6101" spans="1:21">
      <c r="A6101" s="1">
        <v>6100</v>
      </c>
      <c r="B6101" s="1">
        <v>35</v>
      </c>
      <c r="C6101" s="1" t="s">
        <v>27</v>
      </c>
      <c r="D6101" s="2">
        <v>45473</v>
      </c>
      <c r="E6101" s="2">
        <v>45490</v>
      </c>
      <c r="F6101" s="1" t="s">
        <v>30</v>
      </c>
      <c r="G6101" s="1" t="s">
        <v>36</v>
      </c>
      <c r="H6101" s="1" t="s">
        <v>39</v>
      </c>
      <c r="I6101" s="1">
        <v>198697.12</v>
      </c>
      <c r="J6101" s="1" t="s">
        <v>38</v>
      </c>
      <c r="K6101" s="1" t="s">
        <v>25</v>
      </c>
      <c r="N6101" s="3" t="str">
        <f>IF(LEFT(LOWER(C6101),1)="m","Male",IF(LEFT(LOWER(C6101),1)="f","Female","Unknown"))</f>
        <v>Male</v>
      </c>
      <c r="O6101" s="4" t="str">
        <f>IF(TRIM(LOWER(F6101))="neuro","Neurology",IF(TRIM(LOWER(F6101))="Neurology","Neurology",IF(TRIM(LOWER(F6101))="general ward","General",IF(TRIM(LOWER(F6101))="general","General",IF(TRIM(LOWER(F6101))="cardiology","Cardiology",IF(TRIM(LOWER(F6101))="Cardiology","Cardiology",IF(TRIM(LOWER(F6101))="Peads","Pediatrics",IF(TRIM(LOWER(F6101))="Pediatrics","Pediatrics",IF(TRIM(LOWER(F6101))="orthopedics","Orthopedics",IF(TRIM(LOWER(F6101))="Neurology","Neurology",IF(TRIM(LOWER(F6101))="Oncology","Oncology")))))))))))</f>
        <v>Pediatrics</v>
      </c>
      <c r="P6101" s="3" t="str">
        <f t="shared" si="570"/>
        <v>Government</v>
      </c>
      <c r="Q6101" s="5">
        <f t="shared" si="571"/>
        <v>17</v>
      </c>
      <c r="R6101" s="1">
        <f t="shared" si="572"/>
        <v>198697.12</v>
      </c>
      <c r="S6101" s="1">
        <f t="shared" si="573"/>
        <v>1</v>
      </c>
      <c r="T6101" s="1" t="str">
        <f t="shared" si="574"/>
        <v>18-35</v>
      </c>
      <c r="U6101" s="1" t="str">
        <f t="shared" si="575"/>
        <v>No</v>
      </c>
    </row>
    <row r="6102" spans="1:21">
      <c r="A6102" s="1">
        <v>6101</v>
      </c>
      <c r="B6102" s="1">
        <v>63</v>
      </c>
      <c r="C6102" s="1" t="s">
        <v>18</v>
      </c>
      <c r="D6102" s="2">
        <v>45051</v>
      </c>
      <c r="E6102" s="2">
        <v>45068</v>
      </c>
      <c r="F6102" s="1" t="s">
        <v>19</v>
      </c>
      <c r="G6102" s="1" t="s">
        <v>36</v>
      </c>
      <c r="H6102" s="1" t="s">
        <v>51</v>
      </c>
      <c r="I6102" s="1">
        <v>206158.61</v>
      </c>
      <c r="J6102" s="1" t="s">
        <v>42</v>
      </c>
      <c r="K6102" s="1" t="s">
        <v>17</v>
      </c>
      <c r="N6102" s="3" t="str">
        <f>IF(LEFT(LOWER(C6102),1)="m","Male",IF(LEFT(LOWER(C6102),1)="f","Female","Unknown"))</f>
        <v>Male</v>
      </c>
      <c r="O6102" s="4" t="str">
        <f>IF(TRIM(LOWER(F6102))="neuro","Neurology",IF(TRIM(LOWER(F6102))="Neurology","Neurology",IF(TRIM(LOWER(F6102))="general ward","General",IF(TRIM(LOWER(F6102))="general","General",IF(TRIM(LOWER(F6102))="cardiology","Cardiology",IF(TRIM(LOWER(F6102))="Cardiology","Cardiology",IF(TRIM(LOWER(F6102))="Peads","Pediatrics",IF(TRIM(LOWER(F6102))="Pediatrics","Pediatrics",IF(TRIM(LOWER(F6102))="orthopedics","Orthopedics",IF(TRIM(LOWER(F6102))="Neurology","Neurology",IF(TRIM(LOWER(F6102))="Oncology","Oncology")))))))))))</f>
        <v>General</v>
      </c>
      <c r="P6102" s="3" t="str">
        <f t="shared" si="570"/>
        <v>Government</v>
      </c>
      <c r="Q6102" s="5">
        <f t="shared" si="571"/>
        <v>17</v>
      </c>
      <c r="R6102" s="1">
        <f t="shared" si="572"/>
        <v>206158.61</v>
      </c>
      <c r="S6102" s="1">
        <f t="shared" si="573"/>
        <v>1</v>
      </c>
      <c r="T6102" s="1" t="str">
        <f t="shared" si="574"/>
        <v>51-65</v>
      </c>
      <c r="U6102" s="1" t="str">
        <f t="shared" si="575"/>
        <v>No</v>
      </c>
    </row>
    <row r="6103" spans="1:21">
      <c r="A6103" s="1">
        <v>6102</v>
      </c>
      <c r="B6103" s="1">
        <v>8</v>
      </c>
      <c r="C6103" s="1" t="s">
        <v>27</v>
      </c>
      <c r="D6103" s="2">
        <v>45445</v>
      </c>
      <c r="E6103" s="2">
        <v>45446</v>
      </c>
      <c r="F6103" s="1" t="s">
        <v>30</v>
      </c>
      <c r="G6103" s="1" t="s">
        <v>36</v>
      </c>
      <c r="H6103" s="1" t="s">
        <v>39</v>
      </c>
      <c r="I6103" s="1">
        <v>85372.38</v>
      </c>
      <c r="J6103" s="1" t="s">
        <v>17</v>
      </c>
      <c r="K6103" s="1" t="s">
        <v>25</v>
      </c>
      <c r="N6103" s="3" t="str">
        <f>IF(LEFT(LOWER(C6103),1)="m","Male",IF(LEFT(LOWER(C6103),1)="f","Female","Unknown"))</f>
        <v>Male</v>
      </c>
      <c r="O6103" s="4" t="str">
        <f>IF(TRIM(LOWER(F6103))="neuro","Neurology",IF(TRIM(LOWER(F6103))="Neurology","Neurology",IF(TRIM(LOWER(F6103))="general ward","General",IF(TRIM(LOWER(F6103))="general","General",IF(TRIM(LOWER(F6103))="cardiology","Cardiology",IF(TRIM(LOWER(F6103))="Cardiology","Cardiology",IF(TRIM(LOWER(F6103))="Peads","Pediatrics",IF(TRIM(LOWER(F6103))="Pediatrics","Pediatrics",IF(TRIM(LOWER(F6103))="orthopedics","Orthopedics",IF(TRIM(LOWER(F6103))="Neurology","Neurology",IF(TRIM(LOWER(F6103))="Oncology","Oncology")))))))))))</f>
        <v>Pediatrics</v>
      </c>
      <c r="P6103" s="3" t="str">
        <f t="shared" si="570"/>
        <v>Government</v>
      </c>
      <c r="Q6103" s="5">
        <f t="shared" si="571"/>
        <v>1</v>
      </c>
      <c r="R6103" s="1">
        <f t="shared" si="572"/>
        <v>85372.38</v>
      </c>
      <c r="S6103" s="1">
        <f t="shared" si="573"/>
        <v>1</v>
      </c>
      <c r="T6103" s="1" t="str">
        <f t="shared" si="574"/>
        <v>0-17</v>
      </c>
      <c r="U6103" s="1" t="str">
        <f t="shared" si="575"/>
        <v>Yes</v>
      </c>
    </row>
    <row r="6104" spans="1:21">
      <c r="A6104" s="1">
        <v>6103</v>
      </c>
      <c r="B6104" s="1">
        <v>72</v>
      </c>
      <c r="C6104" s="1" t="s">
        <v>27</v>
      </c>
      <c r="D6104" s="2">
        <v>45401</v>
      </c>
      <c r="E6104" s="2">
        <v>45405</v>
      </c>
      <c r="F6104" s="1" t="s">
        <v>52</v>
      </c>
      <c r="G6104" s="1" t="s">
        <v>41</v>
      </c>
      <c r="H6104" s="1" t="s">
        <v>51</v>
      </c>
      <c r="I6104" s="1">
        <v>293954.09000000003</v>
      </c>
      <c r="J6104" s="1" t="s">
        <v>25</v>
      </c>
      <c r="K6104" s="1" t="s">
        <v>17</v>
      </c>
      <c r="N6104" s="3" t="str">
        <f>IF(LEFT(LOWER(C6104),1)="m","Male",IF(LEFT(LOWER(C6104),1)="f","Female","Unknown"))</f>
        <v>Male</v>
      </c>
      <c r="O6104" s="4" t="str">
        <f>IF(TRIM(LOWER(F6104))="neuro","Neurology",IF(TRIM(LOWER(F6104))="Neurology","Neurology",IF(TRIM(LOWER(F6104))="general ward","General",IF(TRIM(LOWER(F6104))="general","General",IF(TRIM(LOWER(F6104))="cardiology","Cardiology",IF(TRIM(LOWER(F6104))="Cardiology","Cardiology",IF(TRIM(LOWER(F6104))="Peads","Pediatrics",IF(TRIM(LOWER(F6104))="Pediatrics","Pediatrics",IF(TRIM(LOWER(F6104))="orthopedics","Orthopedics",IF(TRIM(LOWER(F6104))="Neurology","Neurology",IF(TRIM(LOWER(F6104))="Oncology","Oncology")))))))))))</f>
        <v>Oncology</v>
      </c>
      <c r="P6104" s="3" t="str">
        <f t="shared" si="570"/>
        <v>Unknown</v>
      </c>
      <c r="Q6104" s="5">
        <f t="shared" si="571"/>
        <v>4</v>
      </c>
      <c r="R6104" s="1">
        <f t="shared" si="572"/>
        <v>293954.09000000003</v>
      </c>
      <c r="S6104" s="1">
        <f t="shared" si="573"/>
        <v>1</v>
      </c>
      <c r="T6104" s="1" t="str">
        <f t="shared" si="574"/>
        <v>66+</v>
      </c>
      <c r="U6104" s="1" t="str">
        <f t="shared" si="575"/>
        <v>Yes</v>
      </c>
    </row>
    <row r="6105" spans="1:21">
      <c r="A6105" s="1">
        <v>6104</v>
      </c>
      <c r="B6105" s="1">
        <v>33</v>
      </c>
      <c r="C6105" s="1" t="s">
        <v>18</v>
      </c>
      <c r="D6105" s="2">
        <v>45070</v>
      </c>
      <c r="E6105" s="2">
        <v>45090</v>
      </c>
      <c r="F6105" s="1" t="s">
        <v>35</v>
      </c>
      <c r="G6105" s="1" t="s">
        <v>33</v>
      </c>
      <c r="H6105" s="1" t="s">
        <v>23</v>
      </c>
      <c r="I6105" s="1">
        <v>315330.63</v>
      </c>
      <c r="K6105" s="1" t="s">
        <v>42</v>
      </c>
      <c r="N6105" s="3" t="str">
        <f>IF(LEFT(LOWER(C6105),1)="m","Male",IF(LEFT(LOWER(C6105),1)="f","Female","Unknown"))</f>
        <v>Male</v>
      </c>
      <c r="O6105" s="4" t="str">
        <f>IF(TRIM(LOWER(F6105))="neuro","Neurology",IF(TRIM(LOWER(F6105))="Neurology","Neurology",IF(TRIM(LOWER(F6105))="general ward","General",IF(TRIM(LOWER(F6105))="general","General",IF(TRIM(LOWER(F6105))="cardiology","Cardiology",IF(TRIM(LOWER(F6105))="Cardiology","Cardiology",IF(TRIM(LOWER(F6105))="Peads","Pediatrics",IF(TRIM(LOWER(F6105))="Pediatrics","Pediatrics",IF(TRIM(LOWER(F6105))="orthopedics","Orthopedics",IF(TRIM(LOWER(F6105))="Neurology","Neurology",IF(TRIM(LOWER(F6105))="Oncology","Oncology")))))))))))</f>
        <v>Cardiology</v>
      </c>
      <c r="P6105" s="3" t="str">
        <f t="shared" si="570"/>
        <v>Self</v>
      </c>
      <c r="Q6105" s="5">
        <f t="shared" si="571"/>
        <v>20</v>
      </c>
      <c r="R6105" s="1">
        <f t="shared" si="572"/>
        <v>315330.63</v>
      </c>
      <c r="S6105" s="1">
        <f t="shared" si="573"/>
        <v>0</v>
      </c>
      <c r="T6105" s="1" t="str">
        <f t="shared" si="574"/>
        <v>18-35</v>
      </c>
      <c r="U6105" s="1" t="str">
        <f t="shared" si="575"/>
        <v>Unknown</v>
      </c>
    </row>
    <row r="6106" spans="1:21">
      <c r="A6106" s="1">
        <v>6105</v>
      </c>
      <c r="B6106" s="1">
        <v>25</v>
      </c>
      <c r="C6106" s="1" t="s">
        <v>12</v>
      </c>
      <c r="D6106" s="2">
        <v>45164</v>
      </c>
      <c r="E6106" s="2">
        <v>45184</v>
      </c>
      <c r="F6106" s="1" t="s">
        <v>21</v>
      </c>
      <c r="G6106" s="1" t="s">
        <v>33</v>
      </c>
      <c r="H6106" s="1" t="s">
        <v>48</v>
      </c>
      <c r="I6106" s="1">
        <v>252739.96</v>
      </c>
      <c r="J6106" s="1" t="s">
        <v>42</v>
      </c>
      <c r="K6106" s="1" t="s">
        <v>17</v>
      </c>
      <c r="N6106" s="3" t="str">
        <f>IF(LEFT(LOWER(C6106),1)="m","Male",IF(LEFT(LOWER(C6106),1)="f","Female","Unknown"))</f>
        <v>Unknown</v>
      </c>
      <c r="O6106" s="4" t="str">
        <f>IF(TRIM(LOWER(F6106))="neuro","Neurology",IF(TRIM(LOWER(F6106))="Neurology","Neurology",IF(TRIM(LOWER(F6106))="general ward","General",IF(TRIM(LOWER(F6106))="general","General",IF(TRIM(LOWER(F6106))="cardiology","Cardiology",IF(TRIM(LOWER(F6106))="Cardiology","Cardiology",IF(TRIM(LOWER(F6106))="Peads","Pediatrics",IF(TRIM(LOWER(F6106))="Pediatrics","Pediatrics",IF(TRIM(LOWER(F6106))="orthopedics","Orthopedics",IF(TRIM(LOWER(F6106))="Neurology","Neurology",IF(TRIM(LOWER(F6106))="Oncology","Oncology")))))))))))</f>
        <v>General</v>
      </c>
      <c r="P6106" s="3" t="str">
        <f t="shared" si="570"/>
        <v>Self</v>
      </c>
      <c r="Q6106" s="5">
        <f t="shared" si="571"/>
        <v>20</v>
      </c>
      <c r="R6106" s="1">
        <f t="shared" si="572"/>
        <v>252739.96</v>
      </c>
      <c r="S6106" s="1">
        <f t="shared" si="573"/>
        <v>1</v>
      </c>
      <c r="T6106" s="1" t="str">
        <f t="shared" si="574"/>
        <v>18-35</v>
      </c>
      <c r="U6106" s="1" t="str">
        <f t="shared" si="575"/>
        <v>No</v>
      </c>
    </row>
    <row r="6107" spans="1:21">
      <c r="A6107" s="1">
        <v>6106</v>
      </c>
      <c r="B6107" s="1">
        <v>59</v>
      </c>
      <c r="C6107" s="1" t="s">
        <v>44</v>
      </c>
      <c r="D6107" s="2">
        <v>45276</v>
      </c>
      <c r="E6107" s="2">
        <v>45293</v>
      </c>
      <c r="F6107" s="1" t="s">
        <v>28</v>
      </c>
      <c r="G6107" s="1" t="s">
        <v>22</v>
      </c>
      <c r="H6107" s="1" t="s">
        <v>47</v>
      </c>
      <c r="I6107" s="1">
        <v>130023.83</v>
      </c>
      <c r="J6107" s="1" t="s">
        <v>17</v>
      </c>
      <c r="K6107" s="1" t="s">
        <v>25</v>
      </c>
      <c r="N6107" s="3" t="str">
        <f>IF(LEFT(LOWER(C6107),1)="m","Male",IF(LEFT(LOWER(C6107),1)="f","Female","Unknown"))</f>
        <v>Female</v>
      </c>
      <c r="O6107" s="4" t="str">
        <f>IF(TRIM(LOWER(F6107))="neuro","Neurology",IF(TRIM(LOWER(F6107))="Neurology","Neurology",IF(TRIM(LOWER(F6107))="general ward","General",IF(TRIM(LOWER(F6107))="general","General",IF(TRIM(LOWER(F6107))="cardiology","Cardiology",IF(TRIM(LOWER(F6107))="Cardiology","Cardiology",IF(TRIM(LOWER(F6107))="Peads","Pediatrics",IF(TRIM(LOWER(F6107))="Pediatrics","Pediatrics",IF(TRIM(LOWER(F6107))="orthopedics","Orthopedics",IF(TRIM(LOWER(F6107))="Neurology","Neurology",IF(TRIM(LOWER(F6107))="Oncology","Oncology")))))))))))</f>
        <v>Orthopedics</v>
      </c>
      <c r="P6107" s="3" t="str">
        <f t="shared" si="570"/>
        <v>Government</v>
      </c>
      <c r="Q6107" s="5">
        <f t="shared" si="571"/>
        <v>17</v>
      </c>
      <c r="R6107" s="1">
        <f t="shared" si="572"/>
        <v>130023.83</v>
      </c>
      <c r="S6107" s="1">
        <f t="shared" si="573"/>
        <v>1</v>
      </c>
      <c r="T6107" s="1" t="str">
        <f t="shared" si="574"/>
        <v>51-65</v>
      </c>
      <c r="U6107" s="1" t="str">
        <f t="shared" si="575"/>
        <v>Yes</v>
      </c>
    </row>
    <row r="6108" spans="1:21">
      <c r="A6108" s="1">
        <v>6107</v>
      </c>
      <c r="C6108" s="1" t="s">
        <v>26</v>
      </c>
      <c r="D6108" s="2">
        <v>45537</v>
      </c>
      <c r="E6108" s="2">
        <v>45550</v>
      </c>
      <c r="F6108" s="1" t="s">
        <v>50</v>
      </c>
      <c r="G6108" s="1" t="s">
        <v>46</v>
      </c>
      <c r="H6108" s="1" t="s">
        <v>32</v>
      </c>
      <c r="I6108" s="1">
        <v>35164.42</v>
      </c>
      <c r="J6108" s="1" t="s">
        <v>16</v>
      </c>
      <c r="K6108" s="1" t="s">
        <v>17</v>
      </c>
      <c r="N6108" s="3" t="str">
        <f>IF(LEFT(LOWER(C6108),1)="m","Male",IF(LEFT(LOWER(C6108),1)="f","Female","Unknown"))</f>
        <v>Female</v>
      </c>
      <c r="O6108" s="4" t="str">
        <f>IF(TRIM(LOWER(F6108))="neuro","Neurology",IF(TRIM(LOWER(F6108))="Neurology","Neurology",IF(TRIM(LOWER(F6108))="general ward","General",IF(TRIM(LOWER(F6108))="general","General",IF(TRIM(LOWER(F6108))="cardiology","Cardiology",IF(TRIM(LOWER(F6108))="Cardiology","Cardiology",IF(TRIM(LOWER(F6108))="Peads","Pediatrics",IF(TRIM(LOWER(F6108))="Pediatrics","Pediatrics",IF(TRIM(LOWER(F6108))="orthopedics","Orthopedics",IF(TRIM(LOWER(F6108))="Neurology","Neurology",IF(TRIM(LOWER(F6108))="Oncology","Oncology")))))))))))</f>
        <v>Cardiology</v>
      </c>
      <c r="P6108" s="3" t="str">
        <f t="shared" si="570"/>
        <v>Self</v>
      </c>
      <c r="Q6108" s="5">
        <f t="shared" si="571"/>
        <v>13</v>
      </c>
      <c r="R6108" s="1">
        <f t="shared" si="572"/>
        <v>35164.42</v>
      </c>
      <c r="S6108" s="1">
        <f t="shared" si="573"/>
        <v>1</v>
      </c>
      <c r="T6108" s="1" t="str">
        <f t="shared" si="574"/>
        <v>0-17</v>
      </c>
      <c r="U6108" s="1" t="str">
        <f t="shared" si="575"/>
        <v>Yes</v>
      </c>
    </row>
    <row r="6109" spans="1:21">
      <c r="A6109" s="1">
        <v>6108</v>
      </c>
      <c r="B6109" s="1">
        <v>4</v>
      </c>
      <c r="C6109" s="1" t="s">
        <v>18</v>
      </c>
      <c r="D6109" s="2">
        <v>45551</v>
      </c>
      <c r="E6109" s="2">
        <v>45557</v>
      </c>
      <c r="F6109" s="1" t="s">
        <v>52</v>
      </c>
      <c r="G6109" s="1" t="s">
        <v>14</v>
      </c>
      <c r="H6109" s="1" t="s">
        <v>32</v>
      </c>
      <c r="I6109" s="1">
        <v>89674.36</v>
      </c>
      <c r="J6109" s="1" t="s">
        <v>16</v>
      </c>
      <c r="K6109" s="1" t="s">
        <v>38</v>
      </c>
      <c r="N6109" s="3" t="str">
        <f>IF(LEFT(LOWER(C6109),1)="m","Male",IF(LEFT(LOWER(C6109),1)="f","Female","Unknown"))</f>
        <v>Male</v>
      </c>
      <c r="O6109" s="4" t="str">
        <f>IF(TRIM(LOWER(F6109))="neuro","Neurology",IF(TRIM(LOWER(F6109))="Neurology","Neurology",IF(TRIM(LOWER(F6109))="general ward","General",IF(TRIM(LOWER(F6109))="general","General",IF(TRIM(LOWER(F6109))="cardiology","Cardiology",IF(TRIM(LOWER(F6109))="Cardiology","Cardiology",IF(TRIM(LOWER(F6109))="Peads","Pediatrics",IF(TRIM(LOWER(F6109))="Pediatrics","Pediatrics",IF(TRIM(LOWER(F6109))="orthopedics","Orthopedics",IF(TRIM(LOWER(F6109))="Neurology","Neurology",IF(TRIM(LOWER(F6109))="Oncology","Oncology")))))))))))</f>
        <v>Oncology</v>
      </c>
      <c r="P6109" s="3" t="str">
        <f t="shared" si="570"/>
        <v>Private</v>
      </c>
      <c r="Q6109" s="5">
        <f t="shared" si="571"/>
        <v>6</v>
      </c>
      <c r="R6109" s="1">
        <f t="shared" si="572"/>
        <v>89674.36</v>
      </c>
      <c r="S6109" s="1">
        <f t="shared" si="573"/>
        <v>0</v>
      </c>
      <c r="T6109" s="1" t="str">
        <f t="shared" si="574"/>
        <v>0-17</v>
      </c>
      <c r="U6109" s="1" t="str">
        <f t="shared" si="575"/>
        <v>Yes</v>
      </c>
    </row>
    <row r="6110" spans="1:21">
      <c r="A6110" s="1">
        <v>6109</v>
      </c>
      <c r="B6110" s="1">
        <v>85</v>
      </c>
      <c r="C6110" s="1" t="s">
        <v>26</v>
      </c>
      <c r="D6110" s="2">
        <v>44994</v>
      </c>
      <c r="E6110" s="2">
        <v>44998</v>
      </c>
      <c r="F6110" s="1" t="s">
        <v>28</v>
      </c>
      <c r="G6110" s="1" t="s">
        <v>41</v>
      </c>
      <c r="H6110" s="1" t="s">
        <v>15</v>
      </c>
      <c r="I6110" s="1">
        <v>151726.99</v>
      </c>
      <c r="J6110" s="1" t="s">
        <v>17</v>
      </c>
      <c r="K6110" s="1" t="s">
        <v>20</v>
      </c>
      <c r="N6110" s="3" t="str">
        <f>IF(LEFT(LOWER(C6110),1)="m","Male",IF(LEFT(LOWER(C6110),1)="f","Female","Unknown"))</f>
        <v>Female</v>
      </c>
      <c r="O6110" s="4" t="str">
        <f>IF(TRIM(LOWER(F6110))="neuro","Neurology",IF(TRIM(LOWER(F6110))="Neurology","Neurology",IF(TRIM(LOWER(F6110))="general ward","General",IF(TRIM(LOWER(F6110))="general","General",IF(TRIM(LOWER(F6110))="cardiology","Cardiology",IF(TRIM(LOWER(F6110))="Cardiology","Cardiology",IF(TRIM(LOWER(F6110))="Peads","Pediatrics",IF(TRIM(LOWER(F6110))="Pediatrics","Pediatrics",IF(TRIM(LOWER(F6110))="orthopedics","Orthopedics",IF(TRIM(LOWER(F6110))="Neurology","Neurology",IF(TRIM(LOWER(F6110))="Oncology","Oncology")))))))))))</f>
        <v>Orthopedics</v>
      </c>
      <c r="P6110" s="3" t="str">
        <f t="shared" si="570"/>
        <v>Unknown</v>
      </c>
      <c r="Q6110" s="5">
        <f t="shared" si="571"/>
        <v>4</v>
      </c>
      <c r="R6110" s="1">
        <f t="shared" si="572"/>
        <v>151726.99</v>
      </c>
      <c r="S6110" s="1">
        <f t="shared" si="573"/>
        <v>0</v>
      </c>
      <c r="T6110" s="1" t="str">
        <f t="shared" si="574"/>
        <v>66+</v>
      </c>
      <c r="U6110" s="1" t="str">
        <f t="shared" si="575"/>
        <v>Yes</v>
      </c>
    </row>
    <row r="6111" spans="1:21">
      <c r="A6111" s="1">
        <v>6110</v>
      </c>
      <c r="B6111" s="1">
        <v>72</v>
      </c>
      <c r="C6111" s="1" t="s">
        <v>29</v>
      </c>
      <c r="D6111" s="2">
        <v>45387</v>
      </c>
      <c r="E6111" s="2">
        <v>45404</v>
      </c>
      <c r="F6111" s="1" t="s">
        <v>21</v>
      </c>
      <c r="G6111" s="1" t="s">
        <v>41</v>
      </c>
      <c r="H6111" s="1" t="s">
        <v>23</v>
      </c>
      <c r="I6111" s="1">
        <v>270809.11</v>
      </c>
      <c r="J6111" s="1" t="s">
        <v>25</v>
      </c>
      <c r="K6111" s="1" t="s">
        <v>25</v>
      </c>
      <c r="N6111" s="3" t="str">
        <f>IF(LEFT(LOWER(C6111),1)="m","Male",IF(LEFT(LOWER(C6111),1)="f","Female","Unknown"))</f>
        <v>Female</v>
      </c>
      <c r="O6111" s="4" t="str">
        <f>IF(TRIM(LOWER(F6111))="neuro","Neurology",IF(TRIM(LOWER(F6111))="Neurology","Neurology",IF(TRIM(LOWER(F6111))="general ward","General",IF(TRIM(LOWER(F6111))="general","General",IF(TRIM(LOWER(F6111))="cardiology","Cardiology",IF(TRIM(LOWER(F6111))="Cardiology","Cardiology",IF(TRIM(LOWER(F6111))="Peads","Pediatrics",IF(TRIM(LOWER(F6111))="Pediatrics","Pediatrics",IF(TRIM(LOWER(F6111))="orthopedics","Orthopedics",IF(TRIM(LOWER(F6111))="Neurology","Neurology",IF(TRIM(LOWER(F6111))="Oncology","Oncology")))))))))))</f>
        <v>General</v>
      </c>
      <c r="P6111" s="3" t="str">
        <f t="shared" si="570"/>
        <v>Unknown</v>
      </c>
      <c r="Q6111" s="5">
        <f t="shared" si="571"/>
        <v>17</v>
      </c>
      <c r="R6111" s="1">
        <f t="shared" si="572"/>
        <v>270809.11</v>
      </c>
      <c r="S6111" s="1">
        <f t="shared" si="573"/>
        <v>1</v>
      </c>
      <c r="T6111" s="1" t="str">
        <f t="shared" si="574"/>
        <v>66+</v>
      </c>
      <c r="U6111" s="1" t="str">
        <f t="shared" si="575"/>
        <v>Yes</v>
      </c>
    </row>
    <row r="6112" spans="1:21">
      <c r="A6112" s="1">
        <v>6111</v>
      </c>
      <c r="B6112" s="1">
        <v>91</v>
      </c>
      <c r="C6112" s="1" t="s">
        <v>26</v>
      </c>
      <c r="D6112" s="2">
        <v>45392</v>
      </c>
      <c r="E6112" s="2">
        <v>45397</v>
      </c>
      <c r="F6112" s="1" t="s">
        <v>28</v>
      </c>
      <c r="G6112" s="1" t="s">
        <v>31</v>
      </c>
      <c r="I6112" s="1">
        <v>274227.40000000002</v>
      </c>
      <c r="J6112" s="1" t="s">
        <v>24</v>
      </c>
      <c r="K6112" s="1" t="s">
        <v>16</v>
      </c>
      <c r="N6112" s="3" t="str">
        <f>IF(LEFT(LOWER(C6112),1)="m","Male",IF(LEFT(LOWER(C6112),1)="f","Female","Unknown"))</f>
        <v>Female</v>
      </c>
      <c r="O6112" s="4" t="str">
        <f>IF(TRIM(LOWER(F6112))="neuro","Neurology",IF(TRIM(LOWER(F6112))="Neurology","Neurology",IF(TRIM(LOWER(F6112))="general ward","General",IF(TRIM(LOWER(F6112))="general","General",IF(TRIM(LOWER(F6112))="cardiology","Cardiology",IF(TRIM(LOWER(F6112))="Cardiology","Cardiology",IF(TRIM(LOWER(F6112))="Peads","Pediatrics",IF(TRIM(LOWER(F6112))="Pediatrics","Pediatrics",IF(TRIM(LOWER(F6112))="orthopedics","Orthopedics",IF(TRIM(LOWER(F6112))="Neurology","Neurology",IF(TRIM(LOWER(F6112))="Oncology","Oncology")))))))))))</f>
        <v>Orthopedics</v>
      </c>
      <c r="P6112" s="3" t="str">
        <f t="shared" si="570"/>
        <v>Private</v>
      </c>
      <c r="Q6112" s="5">
        <f t="shared" si="571"/>
        <v>5</v>
      </c>
      <c r="R6112" s="1">
        <f t="shared" si="572"/>
        <v>274227.40000000002</v>
      </c>
      <c r="S6112" s="1">
        <f t="shared" si="573"/>
        <v>1</v>
      </c>
      <c r="T6112" s="1" t="str">
        <f t="shared" si="574"/>
        <v>66+</v>
      </c>
      <c r="U6112" s="1" t="str">
        <f t="shared" si="575"/>
        <v>No</v>
      </c>
    </row>
    <row r="6113" spans="1:21">
      <c r="A6113" s="1">
        <v>6112</v>
      </c>
      <c r="B6113" s="1">
        <v>70</v>
      </c>
      <c r="C6113" s="1" t="s">
        <v>18</v>
      </c>
      <c r="D6113" s="2">
        <v>45241</v>
      </c>
      <c r="E6113" s="2">
        <v>45259</v>
      </c>
      <c r="F6113" s="1" t="s">
        <v>50</v>
      </c>
      <c r="G6113" s="1" t="s">
        <v>41</v>
      </c>
      <c r="H6113" s="1" t="s">
        <v>39</v>
      </c>
      <c r="I6113" s="1">
        <v>131975.21</v>
      </c>
      <c r="J6113" s="1" t="s">
        <v>16</v>
      </c>
      <c r="K6113" s="1" t="s">
        <v>25</v>
      </c>
      <c r="N6113" s="3" t="str">
        <f>IF(LEFT(LOWER(C6113),1)="m","Male",IF(LEFT(LOWER(C6113),1)="f","Female","Unknown"))</f>
        <v>Male</v>
      </c>
      <c r="O6113" s="4" t="str">
        <f>IF(TRIM(LOWER(F6113))="neuro","Neurology",IF(TRIM(LOWER(F6113))="Neurology","Neurology",IF(TRIM(LOWER(F6113))="general ward","General",IF(TRIM(LOWER(F6113))="general","General",IF(TRIM(LOWER(F6113))="cardiology","Cardiology",IF(TRIM(LOWER(F6113))="Cardiology","Cardiology",IF(TRIM(LOWER(F6113))="Peads","Pediatrics",IF(TRIM(LOWER(F6113))="Pediatrics","Pediatrics",IF(TRIM(LOWER(F6113))="orthopedics","Orthopedics",IF(TRIM(LOWER(F6113))="Neurology","Neurology",IF(TRIM(LOWER(F6113))="Oncology","Oncology")))))))))))</f>
        <v>Cardiology</v>
      </c>
      <c r="P6113" s="3" t="str">
        <f t="shared" si="570"/>
        <v>Unknown</v>
      </c>
      <c r="Q6113" s="5">
        <f t="shared" si="571"/>
        <v>18</v>
      </c>
      <c r="R6113" s="1">
        <f t="shared" si="572"/>
        <v>131975.21</v>
      </c>
      <c r="S6113" s="1">
        <f t="shared" si="573"/>
        <v>1</v>
      </c>
      <c r="T6113" s="1" t="str">
        <f t="shared" si="574"/>
        <v>66+</v>
      </c>
      <c r="U6113" s="1" t="str">
        <f t="shared" si="575"/>
        <v>Yes</v>
      </c>
    </row>
    <row r="6114" spans="1:21">
      <c r="A6114" s="1">
        <v>6113</v>
      </c>
      <c r="B6114" s="1">
        <v>46</v>
      </c>
      <c r="C6114" s="1" t="s">
        <v>27</v>
      </c>
      <c r="D6114" s="2">
        <v>45469</v>
      </c>
      <c r="E6114" s="2">
        <v>45482</v>
      </c>
      <c r="F6114" s="1" t="s">
        <v>19</v>
      </c>
      <c r="G6114" s="1" t="s">
        <v>31</v>
      </c>
      <c r="I6114" s="1">
        <v>276038.7</v>
      </c>
      <c r="J6114" s="1" t="s">
        <v>42</v>
      </c>
      <c r="K6114" s="1" t="s">
        <v>20</v>
      </c>
      <c r="N6114" s="3" t="str">
        <f>IF(LEFT(LOWER(C6114),1)="m","Male",IF(LEFT(LOWER(C6114),1)="f","Female","Unknown"))</f>
        <v>Male</v>
      </c>
      <c r="O6114" s="4" t="str">
        <f>IF(TRIM(LOWER(F6114))="neuro","Neurology",IF(TRIM(LOWER(F6114))="Neurology","Neurology",IF(TRIM(LOWER(F6114))="general ward","General",IF(TRIM(LOWER(F6114))="general","General",IF(TRIM(LOWER(F6114))="cardiology","Cardiology",IF(TRIM(LOWER(F6114))="Cardiology","Cardiology",IF(TRIM(LOWER(F6114))="Peads","Pediatrics",IF(TRIM(LOWER(F6114))="Pediatrics","Pediatrics",IF(TRIM(LOWER(F6114))="orthopedics","Orthopedics",IF(TRIM(LOWER(F6114))="Neurology","Neurology",IF(TRIM(LOWER(F6114))="Oncology","Oncology")))))))))))</f>
        <v>General</v>
      </c>
      <c r="P6114" s="3" t="str">
        <f t="shared" si="570"/>
        <v>Private</v>
      </c>
      <c r="Q6114" s="5">
        <f t="shared" si="571"/>
        <v>13</v>
      </c>
      <c r="R6114" s="1">
        <f t="shared" si="572"/>
        <v>276038.7</v>
      </c>
      <c r="S6114" s="1">
        <f t="shared" si="573"/>
        <v>0</v>
      </c>
      <c r="T6114" s="1" t="str">
        <f t="shared" si="574"/>
        <v>36-50</v>
      </c>
      <c r="U6114" s="1" t="str">
        <f t="shared" si="575"/>
        <v>No</v>
      </c>
    </row>
    <row r="6115" spans="1:21">
      <c r="A6115" s="1">
        <v>6114</v>
      </c>
      <c r="B6115" s="1">
        <v>10</v>
      </c>
      <c r="C6115" s="1" t="s">
        <v>27</v>
      </c>
      <c r="D6115" s="2">
        <v>45383</v>
      </c>
      <c r="E6115" s="2">
        <v>45395</v>
      </c>
      <c r="F6115" s="1" t="s">
        <v>40</v>
      </c>
      <c r="G6115" s="1" t="s">
        <v>22</v>
      </c>
      <c r="H6115" s="1" t="s">
        <v>15</v>
      </c>
      <c r="I6115" s="1">
        <v>311208.02</v>
      </c>
      <c r="J6115" s="1" t="s">
        <v>24</v>
      </c>
      <c r="K6115" s="1" t="s">
        <v>38</v>
      </c>
      <c r="N6115" s="3" t="str">
        <f>IF(LEFT(LOWER(C6115),1)="m","Male",IF(LEFT(LOWER(C6115),1)="f","Female","Unknown"))</f>
        <v>Male</v>
      </c>
      <c r="O6115" s="4" t="str">
        <f>IF(TRIM(LOWER(F6115))="neuro","Neurology",IF(TRIM(LOWER(F6115))="Neurology","Neurology",IF(TRIM(LOWER(F6115))="general ward","General",IF(TRIM(LOWER(F6115))="general","General",IF(TRIM(LOWER(F6115))="cardiology","Cardiology",IF(TRIM(LOWER(F6115))="Cardiology","Cardiology",IF(TRIM(LOWER(F6115))="Peads","Pediatrics",IF(TRIM(LOWER(F6115))="Pediatrics","Pediatrics",IF(TRIM(LOWER(F6115))="orthopedics","Orthopedics",IF(TRIM(LOWER(F6115))="Neurology","Neurology",IF(TRIM(LOWER(F6115))="Oncology","Oncology")))))))))))</f>
        <v>Pediatrics</v>
      </c>
      <c r="P6115" s="3" t="str">
        <f t="shared" si="570"/>
        <v>Government</v>
      </c>
      <c r="Q6115" s="5">
        <f t="shared" si="571"/>
        <v>12</v>
      </c>
      <c r="R6115" s="1">
        <f t="shared" si="572"/>
        <v>311208.02</v>
      </c>
      <c r="S6115" s="1">
        <f t="shared" si="573"/>
        <v>0</v>
      </c>
      <c r="T6115" s="1" t="str">
        <f t="shared" si="574"/>
        <v>0-17</v>
      </c>
      <c r="U6115" s="1" t="str">
        <f t="shared" si="575"/>
        <v>No</v>
      </c>
    </row>
    <row r="6116" spans="1:21">
      <c r="A6116" s="1">
        <v>6115</v>
      </c>
      <c r="B6116" s="1">
        <v>71</v>
      </c>
      <c r="C6116" s="1" t="s">
        <v>29</v>
      </c>
      <c r="D6116" s="2">
        <v>45151</v>
      </c>
      <c r="E6116" s="2">
        <v>45169</v>
      </c>
      <c r="F6116" s="1" t="s">
        <v>35</v>
      </c>
      <c r="G6116" s="1" t="s">
        <v>31</v>
      </c>
      <c r="H6116" s="1" t="s">
        <v>15</v>
      </c>
      <c r="I6116" s="1">
        <v>318492.12</v>
      </c>
      <c r="J6116" s="1" t="s">
        <v>16</v>
      </c>
      <c r="K6116" s="1" t="s">
        <v>38</v>
      </c>
      <c r="N6116" s="3" t="str">
        <f>IF(LEFT(LOWER(C6116),1)="m","Male",IF(LEFT(LOWER(C6116),1)="f","Female","Unknown"))</f>
        <v>Female</v>
      </c>
      <c r="O6116" s="4" t="str">
        <f>IF(TRIM(LOWER(F6116))="neuro","Neurology",IF(TRIM(LOWER(F6116))="Neurology","Neurology",IF(TRIM(LOWER(F6116))="general ward","General",IF(TRIM(LOWER(F6116))="general","General",IF(TRIM(LOWER(F6116))="cardiology","Cardiology",IF(TRIM(LOWER(F6116))="Cardiology","Cardiology",IF(TRIM(LOWER(F6116))="Peads","Pediatrics",IF(TRIM(LOWER(F6116))="Pediatrics","Pediatrics",IF(TRIM(LOWER(F6116))="orthopedics","Orthopedics",IF(TRIM(LOWER(F6116))="Neurology","Neurology",IF(TRIM(LOWER(F6116))="Oncology","Oncology")))))))))))</f>
        <v>Cardiology</v>
      </c>
      <c r="P6116" s="3" t="str">
        <f t="shared" si="570"/>
        <v>Private</v>
      </c>
      <c r="Q6116" s="5">
        <f t="shared" si="571"/>
        <v>18</v>
      </c>
      <c r="R6116" s="1">
        <f t="shared" si="572"/>
        <v>318492.12</v>
      </c>
      <c r="S6116" s="1">
        <f t="shared" si="573"/>
        <v>0</v>
      </c>
      <c r="T6116" s="1" t="str">
        <f t="shared" si="574"/>
        <v>66+</v>
      </c>
      <c r="U6116" s="1" t="str">
        <f t="shared" si="575"/>
        <v>Yes</v>
      </c>
    </row>
    <row r="6117" spans="1:21">
      <c r="A6117" s="1">
        <v>6116</v>
      </c>
      <c r="B6117" s="1">
        <v>91</v>
      </c>
      <c r="C6117" s="1" t="s">
        <v>34</v>
      </c>
      <c r="D6117" s="2">
        <v>45049</v>
      </c>
      <c r="E6117" s="2">
        <v>45060</v>
      </c>
      <c r="F6117" s="1" t="s">
        <v>43</v>
      </c>
      <c r="G6117" s="1" t="s">
        <v>33</v>
      </c>
      <c r="H6117" s="1" t="s">
        <v>32</v>
      </c>
      <c r="I6117" s="1">
        <v>121772.26</v>
      </c>
      <c r="J6117" s="1" t="s">
        <v>42</v>
      </c>
      <c r="K6117" s="1" t="s">
        <v>16</v>
      </c>
      <c r="N6117" s="3" t="str">
        <f>IF(LEFT(LOWER(C6117),1)="m","Male",IF(LEFT(LOWER(C6117),1)="f","Female","Unknown"))</f>
        <v>Male</v>
      </c>
      <c r="O6117" s="4" t="str">
        <f>IF(TRIM(LOWER(F6117))="neuro","Neurology",IF(TRIM(LOWER(F6117))="Neurology","Neurology",IF(TRIM(LOWER(F6117))="general ward","General",IF(TRIM(LOWER(F6117))="general","General",IF(TRIM(LOWER(F6117))="cardiology","Cardiology",IF(TRIM(LOWER(F6117))="Cardiology","Cardiology",IF(TRIM(LOWER(F6117))="Peads","Pediatrics",IF(TRIM(LOWER(F6117))="Pediatrics","Pediatrics",IF(TRIM(LOWER(F6117))="orthopedics","Orthopedics",IF(TRIM(LOWER(F6117))="Neurology","Neurology",IF(TRIM(LOWER(F6117))="Oncology","Oncology")))))))))))</f>
        <v>Orthopedics</v>
      </c>
      <c r="P6117" s="3" t="str">
        <f t="shared" si="570"/>
        <v>Self</v>
      </c>
      <c r="Q6117" s="5">
        <f t="shared" si="571"/>
        <v>11</v>
      </c>
      <c r="R6117" s="1">
        <f t="shared" si="572"/>
        <v>121772.26</v>
      </c>
      <c r="S6117" s="1">
        <f t="shared" si="573"/>
        <v>1</v>
      </c>
      <c r="T6117" s="1" t="str">
        <f t="shared" si="574"/>
        <v>66+</v>
      </c>
      <c r="U6117" s="1" t="str">
        <f t="shared" si="575"/>
        <v>No</v>
      </c>
    </row>
    <row r="6118" spans="1:21">
      <c r="A6118" s="1">
        <v>6117</v>
      </c>
      <c r="B6118" s="1">
        <v>69</v>
      </c>
      <c r="C6118" s="1" t="s">
        <v>34</v>
      </c>
      <c r="D6118" s="2">
        <v>45214</v>
      </c>
      <c r="E6118" s="2">
        <v>45218</v>
      </c>
      <c r="F6118" s="1" t="s">
        <v>35</v>
      </c>
      <c r="G6118" s="1" t="s">
        <v>36</v>
      </c>
      <c r="H6118" s="1" t="s">
        <v>47</v>
      </c>
      <c r="I6118" s="1">
        <v>191290.28</v>
      </c>
      <c r="J6118" s="1" t="s">
        <v>42</v>
      </c>
      <c r="K6118" s="1" t="s">
        <v>38</v>
      </c>
      <c r="N6118" s="3" t="str">
        <f>IF(LEFT(LOWER(C6118),1)="m","Male",IF(LEFT(LOWER(C6118),1)="f","Female","Unknown"))</f>
        <v>Male</v>
      </c>
      <c r="O6118" s="4" t="str">
        <f>IF(TRIM(LOWER(F6118))="neuro","Neurology",IF(TRIM(LOWER(F6118))="Neurology","Neurology",IF(TRIM(LOWER(F6118))="general ward","General",IF(TRIM(LOWER(F6118))="general","General",IF(TRIM(LOWER(F6118))="cardiology","Cardiology",IF(TRIM(LOWER(F6118))="Cardiology","Cardiology",IF(TRIM(LOWER(F6118))="Peads","Pediatrics",IF(TRIM(LOWER(F6118))="Pediatrics","Pediatrics",IF(TRIM(LOWER(F6118))="orthopedics","Orthopedics",IF(TRIM(LOWER(F6118))="Neurology","Neurology",IF(TRIM(LOWER(F6118))="Oncology","Oncology")))))))))))</f>
        <v>Cardiology</v>
      </c>
      <c r="P6118" s="3" t="str">
        <f t="shared" si="570"/>
        <v>Government</v>
      </c>
      <c r="Q6118" s="5">
        <f t="shared" si="571"/>
        <v>4</v>
      </c>
      <c r="R6118" s="1">
        <f t="shared" si="572"/>
        <v>191290.28</v>
      </c>
      <c r="S6118" s="1">
        <f t="shared" si="573"/>
        <v>0</v>
      </c>
      <c r="T6118" s="1" t="str">
        <f t="shared" si="574"/>
        <v>66+</v>
      </c>
      <c r="U6118" s="1" t="str">
        <f t="shared" si="575"/>
        <v>No</v>
      </c>
    </row>
    <row r="6119" spans="1:21">
      <c r="A6119" s="1">
        <v>6118</v>
      </c>
      <c r="B6119" s="1">
        <v>67</v>
      </c>
      <c r="C6119" s="1" t="s">
        <v>29</v>
      </c>
      <c r="D6119" s="2">
        <v>45422</v>
      </c>
      <c r="E6119" s="2">
        <v>45441</v>
      </c>
      <c r="F6119" s="1" t="s">
        <v>21</v>
      </c>
      <c r="G6119" s="1" t="s">
        <v>36</v>
      </c>
      <c r="H6119" s="1" t="s">
        <v>32</v>
      </c>
      <c r="I6119" s="1">
        <v>155248.28</v>
      </c>
      <c r="J6119" s="1" t="s">
        <v>38</v>
      </c>
      <c r="K6119" s="1" t="s">
        <v>25</v>
      </c>
      <c r="N6119" s="3" t="str">
        <f>IF(LEFT(LOWER(C6119),1)="m","Male",IF(LEFT(LOWER(C6119),1)="f","Female","Unknown"))</f>
        <v>Female</v>
      </c>
      <c r="O6119" s="4" t="str">
        <f>IF(TRIM(LOWER(F6119))="neuro","Neurology",IF(TRIM(LOWER(F6119))="Neurology","Neurology",IF(TRIM(LOWER(F6119))="general ward","General",IF(TRIM(LOWER(F6119))="general","General",IF(TRIM(LOWER(F6119))="cardiology","Cardiology",IF(TRIM(LOWER(F6119))="Cardiology","Cardiology",IF(TRIM(LOWER(F6119))="Peads","Pediatrics",IF(TRIM(LOWER(F6119))="Pediatrics","Pediatrics",IF(TRIM(LOWER(F6119))="orthopedics","Orthopedics",IF(TRIM(LOWER(F6119))="Neurology","Neurology",IF(TRIM(LOWER(F6119))="Oncology","Oncology")))))))))))</f>
        <v>General</v>
      </c>
      <c r="P6119" s="3" t="str">
        <f t="shared" si="570"/>
        <v>Government</v>
      </c>
      <c r="Q6119" s="5">
        <f t="shared" si="571"/>
        <v>19</v>
      </c>
      <c r="R6119" s="1">
        <f t="shared" si="572"/>
        <v>155248.28</v>
      </c>
      <c r="S6119" s="1">
        <f t="shared" si="573"/>
        <v>1</v>
      </c>
      <c r="T6119" s="1" t="str">
        <f t="shared" si="574"/>
        <v>66+</v>
      </c>
      <c r="U6119" s="1" t="str">
        <f t="shared" si="575"/>
        <v>No</v>
      </c>
    </row>
    <row r="6120" spans="1:21">
      <c r="A6120" s="1">
        <v>6119</v>
      </c>
      <c r="C6120" s="1" t="s">
        <v>18</v>
      </c>
      <c r="D6120" s="2">
        <v>45206</v>
      </c>
      <c r="E6120" s="2">
        <v>45226</v>
      </c>
      <c r="F6120" s="1" t="s">
        <v>43</v>
      </c>
      <c r="G6120" s="1" t="s">
        <v>14</v>
      </c>
      <c r="H6120" s="1" t="s">
        <v>51</v>
      </c>
      <c r="I6120" s="1">
        <v>269858.78000000003</v>
      </c>
      <c r="J6120" s="1" t="s">
        <v>24</v>
      </c>
      <c r="K6120" s="1" t="s">
        <v>16</v>
      </c>
      <c r="N6120" s="3" t="str">
        <f>IF(LEFT(LOWER(C6120),1)="m","Male",IF(LEFT(LOWER(C6120),1)="f","Female","Unknown"))</f>
        <v>Male</v>
      </c>
      <c r="O6120" s="4" t="str">
        <f>IF(TRIM(LOWER(F6120))="neuro","Neurology",IF(TRIM(LOWER(F6120))="Neurology","Neurology",IF(TRIM(LOWER(F6120))="general ward","General",IF(TRIM(LOWER(F6120))="general","General",IF(TRIM(LOWER(F6120))="cardiology","Cardiology",IF(TRIM(LOWER(F6120))="Cardiology","Cardiology",IF(TRIM(LOWER(F6120))="Peads","Pediatrics",IF(TRIM(LOWER(F6120))="Pediatrics","Pediatrics",IF(TRIM(LOWER(F6120))="orthopedics","Orthopedics",IF(TRIM(LOWER(F6120))="Neurology","Neurology",IF(TRIM(LOWER(F6120))="Oncology","Oncology")))))))))))</f>
        <v>Orthopedics</v>
      </c>
      <c r="P6120" s="3" t="str">
        <f t="shared" si="570"/>
        <v>Private</v>
      </c>
      <c r="Q6120" s="5">
        <f t="shared" si="571"/>
        <v>20</v>
      </c>
      <c r="R6120" s="1">
        <f t="shared" si="572"/>
        <v>269858.78000000003</v>
      </c>
      <c r="S6120" s="1">
        <f t="shared" si="573"/>
        <v>1</v>
      </c>
      <c r="T6120" s="1" t="str">
        <f t="shared" si="574"/>
        <v>0-17</v>
      </c>
      <c r="U6120" s="1" t="str">
        <f t="shared" si="575"/>
        <v>No</v>
      </c>
    </row>
    <row r="6121" spans="1:21">
      <c r="A6121" s="1">
        <v>6120</v>
      </c>
      <c r="B6121" s="1">
        <v>91</v>
      </c>
      <c r="C6121" s="1" t="s">
        <v>29</v>
      </c>
      <c r="D6121" s="2">
        <v>45205</v>
      </c>
      <c r="E6121" s="2">
        <v>45214</v>
      </c>
      <c r="F6121" s="1" t="s">
        <v>52</v>
      </c>
      <c r="G6121" s="1" t="s">
        <v>22</v>
      </c>
      <c r="H6121" s="1" t="s">
        <v>37</v>
      </c>
      <c r="I6121" s="1">
        <v>271436.32</v>
      </c>
      <c r="J6121" s="1" t="s">
        <v>38</v>
      </c>
      <c r="K6121" s="1" t="s">
        <v>16</v>
      </c>
      <c r="N6121" s="3" t="str">
        <f>IF(LEFT(LOWER(C6121),1)="m","Male",IF(LEFT(LOWER(C6121),1)="f","Female","Unknown"))</f>
        <v>Female</v>
      </c>
      <c r="O6121" s="4" t="str">
        <f>IF(TRIM(LOWER(F6121))="neuro","Neurology",IF(TRIM(LOWER(F6121))="Neurology","Neurology",IF(TRIM(LOWER(F6121))="general ward","General",IF(TRIM(LOWER(F6121))="general","General",IF(TRIM(LOWER(F6121))="cardiology","Cardiology",IF(TRIM(LOWER(F6121))="Cardiology","Cardiology",IF(TRIM(LOWER(F6121))="Peads","Pediatrics",IF(TRIM(LOWER(F6121))="Pediatrics","Pediatrics",IF(TRIM(LOWER(F6121))="orthopedics","Orthopedics",IF(TRIM(LOWER(F6121))="Neurology","Neurology",IF(TRIM(LOWER(F6121))="Oncology","Oncology")))))))))))</f>
        <v>Oncology</v>
      </c>
      <c r="P6121" s="3" t="str">
        <f t="shared" si="570"/>
        <v>Government</v>
      </c>
      <c r="Q6121" s="5">
        <f t="shared" si="571"/>
        <v>9</v>
      </c>
      <c r="R6121" s="1">
        <f t="shared" si="572"/>
        <v>271436.32</v>
      </c>
      <c r="S6121" s="1">
        <f t="shared" si="573"/>
        <v>1</v>
      </c>
      <c r="T6121" s="1" t="str">
        <f t="shared" si="574"/>
        <v>66+</v>
      </c>
      <c r="U6121" s="1" t="str">
        <f t="shared" si="575"/>
        <v>No</v>
      </c>
    </row>
    <row r="6122" spans="1:21">
      <c r="A6122" s="1">
        <v>6121</v>
      </c>
      <c r="B6122" s="1">
        <v>58</v>
      </c>
      <c r="C6122" s="1" t="s">
        <v>18</v>
      </c>
      <c r="D6122" s="2">
        <v>45298</v>
      </c>
      <c r="E6122" s="2">
        <v>45299</v>
      </c>
      <c r="F6122" s="1" t="s">
        <v>49</v>
      </c>
      <c r="G6122" s="1" t="s">
        <v>33</v>
      </c>
      <c r="H6122" s="1" t="s">
        <v>37</v>
      </c>
      <c r="I6122" s="1">
        <v>77261.42</v>
      </c>
      <c r="J6122" s="1" t="s">
        <v>38</v>
      </c>
      <c r="K6122" s="1" t="s">
        <v>20</v>
      </c>
      <c r="N6122" s="3" t="str">
        <f>IF(LEFT(LOWER(C6122),1)="m","Male",IF(LEFT(LOWER(C6122),1)="f","Female","Unknown"))</f>
        <v>Male</v>
      </c>
      <c r="O6122" s="4" t="str">
        <f>IF(TRIM(LOWER(F6122))="neuro","Neurology",IF(TRIM(LOWER(F6122))="Neurology","Neurology",IF(TRIM(LOWER(F6122))="general ward","General",IF(TRIM(LOWER(F6122))="general","General",IF(TRIM(LOWER(F6122))="cardiology","Cardiology",IF(TRIM(LOWER(F6122))="Cardiology","Cardiology",IF(TRIM(LOWER(F6122))="Peads","Pediatrics",IF(TRIM(LOWER(F6122))="Pediatrics","Pediatrics",IF(TRIM(LOWER(F6122))="orthopedics","Orthopedics",IF(TRIM(LOWER(F6122))="Neurology","Neurology",IF(TRIM(LOWER(F6122))="Oncology","Oncology")))))))))))</f>
        <v>Oncology</v>
      </c>
      <c r="P6122" s="3" t="str">
        <f t="shared" si="570"/>
        <v>Self</v>
      </c>
      <c r="Q6122" s="5">
        <f t="shared" si="571"/>
        <v>1</v>
      </c>
      <c r="R6122" s="1">
        <f t="shared" si="572"/>
        <v>77261.42</v>
      </c>
      <c r="S6122" s="1">
        <f t="shared" si="573"/>
        <v>0</v>
      </c>
      <c r="T6122" s="1" t="str">
        <f t="shared" si="574"/>
        <v>51-65</v>
      </c>
      <c r="U6122" s="1" t="str">
        <f t="shared" si="575"/>
        <v>No</v>
      </c>
    </row>
    <row r="6123" spans="1:21">
      <c r="A6123" s="1">
        <v>6122</v>
      </c>
      <c r="B6123" s="1">
        <v>92</v>
      </c>
      <c r="C6123" s="1" t="s">
        <v>18</v>
      </c>
      <c r="D6123" s="2">
        <v>45279</v>
      </c>
      <c r="E6123" s="2">
        <v>45295</v>
      </c>
      <c r="F6123" s="1" t="s">
        <v>49</v>
      </c>
      <c r="G6123" s="1" t="s">
        <v>33</v>
      </c>
      <c r="H6123" s="1" t="s">
        <v>15</v>
      </c>
      <c r="I6123" s="1">
        <v>75491.73</v>
      </c>
      <c r="K6123" s="1" t="s">
        <v>17</v>
      </c>
      <c r="N6123" s="3" t="str">
        <f>IF(LEFT(LOWER(C6123),1)="m","Male",IF(LEFT(LOWER(C6123),1)="f","Female","Unknown"))</f>
        <v>Male</v>
      </c>
      <c r="O6123" s="4" t="str">
        <f>IF(TRIM(LOWER(F6123))="neuro","Neurology",IF(TRIM(LOWER(F6123))="Neurology","Neurology",IF(TRIM(LOWER(F6123))="general ward","General",IF(TRIM(LOWER(F6123))="general","General",IF(TRIM(LOWER(F6123))="cardiology","Cardiology",IF(TRIM(LOWER(F6123))="Cardiology","Cardiology",IF(TRIM(LOWER(F6123))="Peads","Pediatrics",IF(TRIM(LOWER(F6123))="Pediatrics","Pediatrics",IF(TRIM(LOWER(F6123))="orthopedics","Orthopedics",IF(TRIM(LOWER(F6123))="Neurology","Neurology",IF(TRIM(LOWER(F6123))="Oncology","Oncology")))))))))))</f>
        <v>Oncology</v>
      </c>
      <c r="P6123" s="3" t="str">
        <f t="shared" si="570"/>
        <v>Self</v>
      </c>
      <c r="Q6123" s="5">
        <f t="shared" si="571"/>
        <v>16</v>
      </c>
      <c r="R6123" s="1">
        <f t="shared" si="572"/>
        <v>75491.73</v>
      </c>
      <c r="S6123" s="1">
        <f t="shared" si="573"/>
        <v>1</v>
      </c>
      <c r="T6123" s="1" t="str">
        <f t="shared" si="574"/>
        <v>66+</v>
      </c>
      <c r="U6123" s="1" t="str">
        <f t="shared" si="575"/>
        <v>Unknown</v>
      </c>
    </row>
    <row r="6124" spans="1:21">
      <c r="A6124" s="1">
        <v>6123</v>
      </c>
      <c r="B6124" s="1">
        <v>37</v>
      </c>
      <c r="C6124" s="1" t="s">
        <v>26</v>
      </c>
      <c r="D6124" s="2">
        <v>45385</v>
      </c>
      <c r="E6124" s="2">
        <v>45392</v>
      </c>
      <c r="F6124" s="1" t="s">
        <v>35</v>
      </c>
      <c r="G6124" s="1" t="s">
        <v>14</v>
      </c>
      <c r="H6124" s="1" t="s">
        <v>32</v>
      </c>
      <c r="I6124" s="1">
        <v>111865.68</v>
      </c>
      <c r="J6124" s="1" t="s">
        <v>16</v>
      </c>
      <c r="K6124" s="1" t="s">
        <v>25</v>
      </c>
      <c r="N6124" s="3" t="str">
        <f>IF(LEFT(LOWER(C6124),1)="m","Male",IF(LEFT(LOWER(C6124),1)="f","Female","Unknown"))</f>
        <v>Female</v>
      </c>
      <c r="O6124" s="4" t="str">
        <f>IF(TRIM(LOWER(F6124))="neuro","Neurology",IF(TRIM(LOWER(F6124))="Neurology","Neurology",IF(TRIM(LOWER(F6124))="general ward","General",IF(TRIM(LOWER(F6124))="general","General",IF(TRIM(LOWER(F6124))="cardiology","Cardiology",IF(TRIM(LOWER(F6124))="Cardiology","Cardiology",IF(TRIM(LOWER(F6124))="Peads","Pediatrics",IF(TRIM(LOWER(F6124))="Pediatrics","Pediatrics",IF(TRIM(LOWER(F6124))="orthopedics","Orthopedics",IF(TRIM(LOWER(F6124))="Neurology","Neurology",IF(TRIM(LOWER(F6124))="Oncology","Oncology")))))))))))</f>
        <v>Cardiology</v>
      </c>
      <c r="P6124" s="3" t="str">
        <f t="shared" si="570"/>
        <v>Private</v>
      </c>
      <c r="Q6124" s="5">
        <f t="shared" si="571"/>
        <v>7</v>
      </c>
      <c r="R6124" s="1">
        <f t="shared" si="572"/>
        <v>111865.68</v>
      </c>
      <c r="S6124" s="1">
        <f t="shared" si="573"/>
        <v>1</v>
      </c>
      <c r="T6124" s="1" t="str">
        <f t="shared" si="574"/>
        <v>36-50</v>
      </c>
      <c r="U6124" s="1" t="str">
        <f t="shared" si="575"/>
        <v>Yes</v>
      </c>
    </row>
    <row r="6125" spans="1:21">
      <c r="A6125" s="1">
        <v>6124</v>
      </c>
      <c r="B6125" s="1">
        <v>37</v>
      </c>
      <c r="C6125" s="1" t="s">
        <v>26</v>
      </c>
      <c r="D6125" s="2">
        <v>45301</v>
      </c>
      <c r="E6125" s="2">
        <v>45319</v>
      </c>
      <c r="F6125" s="1" t="s">
        <v>52</v>
      </c>
      <c r="G6125" s="1" t="s">
        <v>41</v>
      </c>
      <c r="H6125" s="1" t="s">
        <v>15</v>
      </c>
      <c r="I6125" s="1">
        <v>85800.03</v>
      </c>
      <c r="J6125" s="1" t="s">
        <v>42</v>
      </c>
      <c r="K6125" s="1" t="s">
        <v>42</v>
      </c>
      <c r="N6125" s="3" t="str">
        <f>IF(LEFT(LOWER(C6125),1)="m","Male",IF(LEFT(LOWER(C6125),1)="f","Female","Unknown"))</f>
        <v>Female</v>
      </c>
      <c r="O6125" s="4" t="str">
        <f>IF(TRIM(LOWER(F6125))="neuro","Neurology",IF(TRIM(LOWER(F6125))="Neurology","Neurology",IF(TRIM(LOWER(F6125))="general ward","General",IF(TRIM(LOWER(F6125))="general","General",IF(TRIM(LOWER(F6125))="cardiology","Cardiology",IF(TRIM(LOWER(F6125))="Cardiology","Cardiology",IF(TRIM(LOWER(F6125))="Peads","Pediatrics",IF(TRIM(LOWER(F6125))="Pediatrics","Pediatrics",IF(TRIM(LOWER(F6125))="orthopedics","Orthopedics",IF(TRIM(LOWER(F6125))="Neurology","Neurology",IF(TRIM(LOWER(F6125))="Oncology","Oncology")))))))))))</f>
        <v>Oncology</v>
      </c>
      <c r="P6125" s="3" t="str">
        <f t="shared" si="570"/>
        <v>Unknown</v>
      </c>
      <c r="Q6125" s="5">
        <f t="shared" si="571"/>
        <v>18</v>
      </c>
      <c r="R6125" s="1">
        <f t="shared" si="572"/>
        <v>85800.03</v>
      </c>
      <c r="S6125" s="1">
        <f t="shared" si="573"/>
        <v>0</v>
      </c>
      <c r="T6125" s="1" t="str">
        <f t="shared" si="574"/>
        <v>36-50</v>
      </c>
      <c r="U6125" s="1" t="str">
        <f t="shared" si="575"/>
        <v>No</v>
      </c>
    </row>
    <row r="6126" spans="1:21">
      <c r="A6126" s="1">
        <v>6125</v>
      </c>
      <c r="C6126" s="1" t="s">
        <v>44</v>
      </c>
      <c r="D6126" s="2">
        <v>44954</v>
      </c>
      <c r="E6126" s="2">
        <v>44964</v>
      </c>
      <c r="F6126" s="1" t="s">
        <v>50</v>
      </c>
      <c r="G6126" s="1" t="s">
        <v>22</v>
      </c>
      <c r="H6126" s="1" t="s">
        <v>15</v>
      </c>
      <c r="I6126" s="1">
        <v>101349.22</v>
      </c>
      <c r="J6126" s="1" t="s">
        <v>25</v>
      </c>
      <c r="K6126" s="1" t="s">
        <v>16</v>
      </c>
      <c r="N6126" s="3" t="str">
        <f>IF(LEFT(LOWER(C6126),1)="m","Male",IF(LEFT(LOWER(C6126),1)="f","Female","Unknown"))</f>
        <v>Female</v>
      </c>
      <c r="O6126" s="4" t="str">
        <f>IF(TRIM(LOWER(F6126))="neuro","Neurology",IF(TRIM(LOWER(F6126))="Neurology","Neurology",IF(TRIM(LOWER(F6126))="general ward","General",IF(TRIM(LOWER(F6126))="general","General",IF(TRIM(LOWER(F6126))="cardiology","Cardiology",IF(TRIM(LOWER(F6126))="Cardiology","Cardiology",IF(TRIM(LOWER(F6126))="Peads","Pediatrics",IF(TRIM(LOWER(F6126))="Pediatrics","Pediatrics",IF(TRIM(LOWER(F6126))="orthopedics","Orthopedics",IF(TRIM(LOWER(F6126))="Neurology","Neurology",IF(TRIM(LOWER(F6126))="Oncology","Oncology")))))))))))</f>
        <v>Cardiology</v>
      </c>
      <c r="P6126" s="3" t="str">
        <f t="shared" si="570"/>
        <v>Government</v>
      </c>
      <c r="Q6126" s="5">
        <f t="shared" si="571"/>
        <v>10</v>
      </c>
      <c r="R6126" s="1">
        <f t="shared" si="572"/>
        <v>101349.22</v>
      </c>
      <c r="S6126" s="1">
        <f t="shared" si="573"/>
        <v>1</v>
      </c>
      <c r="T6126" s="1" t="str">
        <f t="shared" si="574"/>
        <v>0-17</v>
      </c>
      <c r="U6126" s="1" t="str">
        <f t="shared" si="575"/>
        <v>Yes</v>
      </c>
    </row>
    <row r="6127" spans="1:21">
      <c r="A6127" s="1">
        <v>6126</v>
      </c>
      <c r="B6127" s="1">
        <v>72</v>
      </c>
      <c r="C6127" s="1" t="s">
        <v>27</v>
      </c>
      <c r="D6127" s="2">
        <v>45088</v>
      </c>
      <c r="E6127" s="2">
        <v>45097</v>
      </c>
      <c r="F6127" s="1" t="s">
        <v>35</v>
      </c>
      <c r="G6127" s="1" t="s">
        <v>46</v>
      </c>
      <c r="H6127" s="1" t="s">
        <v>47</v>
      </c>
      <c r="I6127" s="1">
        <v>215292.09</v>
      </c>
      <c r="J6127" s="1" t="s">
        <v>25</v>
      </c>
      <c r="K6127" s="1" t="s">
        <v>20</v>
      </c>
      <c r="N6127" s="3" t="str">
        <f>IF(LEFT(LOWER(C6127),1)="m","Male",IF(LEFT(LOWER(C6127),1)="f","Female","Unknown"))</f>
        <v>Male</v>
      </c>
      <c r="O6127" s="4" t="str">
        <f>IF(TRIM(LOWER(F6127))="neuro","Neurology",IF(TRIM(LOWER(F6127))="Neurology","Neurology",IF(TRIM(LOWER(F6127))="general ward","General",IF(TRIM(LOWER(F6127))="general","General",IF(TRIM(LOWER(F6127))="cardiology","Cardiology",IF(TRIM(LOWER(F6127))="Cardiology","Cardiology",IF(TRIM(LOWER(F6127))="Peads","Pediatrics",IF(TRIM(LOWER(F6127))="Pediatrics","Pediatrics",IF(TRIM(LOWER(F6127))="orthopedics","Orthopedics",IF(TRIM(LOWER(F6127))="Neurology","Neurology",IF(TRIM(LOWER(F6127))="Oncology","Oncology")))))))))))</f>
        <v>Cardiology</v>
      </c>
      <c r="P6127" s="3" t="str">
        <f t="shared" si="570"/>
        <v>Self</v>
      </c>
      <c r="Q6127" s="5">
        <f t="shared" si="571"/>
        <v>9</v>
      </c>
      <c r="R6127" s="1">
        <f t="shared" si="572"/>
        <v>215292.09</v>
      </c>
      <c r="S6127" s="1">
        <f t="shared" si="573"/>
        <v>0</v>
      </c>
      <c r="T6127" s="1" t="str">
        <f t="shared" si="574"/>
        <v>66+</v>
      </c>
      <c r="U6127" s="1" t="str">
        <f t="shared" si="575"/>
        <v>Yes</v>
      </c>
    </row>
    <row r="6128" spans="1:21">
      <c r="A6128" s="1">
        <v>6127</v>
      </c>
      <c r="B6128" s="1">
        <v>15</v>
      </c>
      <c r="C6128" s="1" t="s">
        <v>18</v>
      </c>
      <c r="D6128" s="2">
        <v>45525</v>
      </c>
      <c r="E6128" s="2">
        <v>45529</v>
      </c>
      <c r="F6128" s="1" t="s">
        <v>45</v>
      </c>
      <c r="G6128" s="1" t="s">
        <v>22</v>
      </c>
      <c r="H6128" s="1" t="s">
        <v>48</v>
      </c>
      <c r="I6128" s="1">
        <v>105169.4</v>
      </c>
      <c r="J6128" s="1" t="s">
        <v>24</v>
      </c>
      <c r="K6128" s="1" t="s">
        <v>42</v>
      </c>
      <c r="N6128" s="3" t="str">
        <f>IF(LEFT(LOWER(C6128),1)="m","Male",IF(LEFT(LOWER(C6128),1)="f","Female","Unknown"))</f>
        <v>Male</v>
      </c>
      <c r="O6128" s="4" t="str">
        <f>IF(TRIM(LOWER(F6128))="neuro","Neurology",IF(TRIM(LOWER(F6128))="Neurology","Neurology",IF(TRIM(LOWER(F6128))="general ward","General",IF(TRIM(LOWER(F6128))="general","General",IF(TRIM(LOWER(F6128))="cardiology","Cardiology",IF(TRIM(LOWER(F6128))="Cardiology","Cardiology",IF(TRIM(LOWER(F6128))="Peads","Pediatrics",IF(TRIM(LOWER(F6128))="Pediatrics","Pediatrics",IF(TRIM(LOWER(F6128))="orthopedics","Orthopedics",IF(TRIM(LOWER(F6128))="Neurology","Neurology",IF(TRIM(LOWER(F6128))="Oncology","Oncology")))))))))))</f>
        <v>Neurology</v>
      </c>
      <c r="P6128" s="3" t="str">
        <f t="shared" si="570"/>
        <v>Government</v>
      </c>
      <c r="Q6128" s="5">
        <f t="shared" si="571"/>
        <v>4</v>
      </c>
      <c r="R6128" s="1">
        <f t="shared" si="572"/>
        <v>105169.4</v>
      </c>
      <c r="S6128" s="1">
        <f t="shared" si="573"/>
        <v>0</v>
      </c>
      <c r="T6128" s="1" t="str">
        <f t="shared" si="574"/>
        <v>0-17</v>
      </c>
      <c r="U6128" s="1" t="str">
        <f t="shared" si="575"/>
        <v>No</v>
      </c>
    </row>
    <row r="6129" spans="1:21">
      <c r="A6129" s="1">
        <v>6128</v>
      </c>
      <c r="B6129" s="1">
        <v>90</v>
      </c>
      <c r="C6129" s="1" t="s">
        <v>18</v>
      </c>
      <c r="D6129" s="2">
        <v>45369</v>
      </c>
      <c r="E6129" s="2">
        <v>45373</v>
      </c>
      <c r="F6129" s="1" t="s">
        <v>13</v>
      </c>
      <c r="G6129" s="1" t="s">
        <v>22</v>
      </c>
      <c r="H6129" s="1" t="s">
        <v>47</v>
      </c>
      <c r="I6129" s="1">
        <v>78480.69</v>
      </c>
      <c r="J6129" s="1" t="s">
        <v>16</v>
      </c>
      <c r="K6129" s="1" t="s">
        <v>38</v>
      </c>
      <c r="N6129" s="3" t="str">
        <f>IF(LEFT(LOWER(C6129),1)="m","Male",IF(LEFT(LOWER(C6129),1)="f","Female","Unknown"))</f>
        <v>Male</v>
      </c>
      <c r="O6129" s="4" t="str">
        <f>IF(TRIM(LOWER(F6129))="neuro","Neurology",IF(TRIM(LOWER(F6129))="Neurology","Neurology",IF(TRIM(LOWER(F6129))="general ward","General",IF(TRIM(LOWER(F6129))="general","General",IF(TRIM(LOWER(F6129))="cardiology","Cardiology",IF(TRIM(LOWER(F6129))="Cardiology","Cardiology",IF(TRIM(LOWER(F6129))="Peads","Pediatrics",IF(TRIM(LOWER(F6129))="Pediatrics","Pediatrics",IF(TRIM(LOWER(F6129))="orthopedics","Orthopedics",IF(TRIM(LOWER(F6129))="Neurology","Neurology",IF(TRIM(LOWER(F6129))="Oncology","Oncology")))))))))))</f>
        <v>Neurology</v>
      </c>
      <c r="P6129" s="3" t="str">
        <f t="shared" si="570"/>
        <v>Government</v>
      </c>
      <c r="Q6129" s="5">
        <f t="shared" si="571"/>
        <v>4</v>
      </c>
      <c r="R6129" s="1">
        <f t="shared" si="572"/>
        <v>78480.69</v>
      </c>
      <c r="S6129" s="1">
        <f t="shared" si="573"/>
        <v>0</v>
      </c>
      <c r="T6129" s="1" t="str">
        <f t="shared" si="574"/>
        <v>66+</v>
      </c>
      <c r="U6129" s="1" t="str">
        <f t="shared" si="575"/>
        <v>Yes</v>
      </c>
    </row>
    <row r="6130" spans="1:21">
      <c r="A6130" s="1">
        <v>6129</v>
      </c>
      <c r="B6130" s="1">
        <v>78</v>
      </c>
      <c r="C6130" s="1" t="s">
        <v>34</v>
      </c>
      <c r="D6130" s="2">
        <v>45596</v>
      </c>
      <c r="E6130" s="2">
        <v>45613</v>
      </c>
      <c r="F6130" s="1" t="s">
        <v>13</v>
      </c>
      <c r="G6130" s="1" t="s">
        <v>41</v>
      </c>
      <c r="H6130" s="1" t="s">
        <v>37</v>
      </c>
      <c r="I6130" s="1">
        <v>275062.11</v>
      </c>
      <c r="J6130" s="1" t="s">
        <v>16</v>
      </c>
      <c r="K6130" s="1" t="s">
        <v>42</v>
      </c>
      <c r="N6130" s="3" t="str">
        <f>IF(LEFT(LOWER(C6130),1)="m","Male",IF(LEFT(LOWER(C6130),1)="f","Female","Unknown"))</f>
        <v>Male</v>
      </c>
      <c r="O6130" s="4" t="str">
        <f>IF(TRIM(LOWER(F6130))="neuro","Neurology",IF(TRIM(LOWER(F6130))="Neurology","Neurology",IF(TRIM(LOWER(F6130))="general ward","General",IF(TRIM(LOWER(F6130))="general","General",IF(TRIM(LOWER(F6130))="cardiology","Cardiology",IF(TRIM(LOWER(F6130))="Cardiology","Cardiology",IF(TRIM(LOWER(F6130))="Peads","Pediatrics",IF(TRIM(LOWER(F6130))="Pediatrics","Pediatrics",IF(TRIM(LOWER(F6130))="orthopedics","Orthopedics",IF(TRIM(LOWER(F6130))="Neurology","Neurology",IF(TRIM(LOWER(F6130))="Oncology","Oncology")))))))))))</f>
        <v>Neurology</v>
      </c>
      <c r="P6130" s="3" t="str">
        <f t="shared" si="570"/>
        <v>Unknown</v>
      </c>
      <c r="Q6130" s="5">
        <f t="shared" si="571"/>
        <v>17</v>
      </c>
      <c r="R6130" s="1">
        <f t="shared" si="572"/>
        <v>275062.11</v>
      </c>
      <c r="S6130" s="1">
        <f t="shared" si="573"/>
        <v>0</v>
      </c>
      <c r="T6130" s="1" t="str">
        <f t="shared" si="574"/>
        <v>66+</v>
      </c>
      <c r="U6130" s="1" t="str">
        <f t="shared" si="575"/>
        <v>Yes</v>
      </c>
    </row>
    <row r="6131" spans="1:21">
      <c r="A6131" s="1">
        <v>6130</v>
      </c>
      <c r="B6131" s="1">
        <v>9</v>
      </c>
      <c r="C6131" s="1" t="s">
        <v>34</v>
      </c>
      <c r="D6131" s="2">
        <v>44974</v>
      </c>
      <c r="E6131" s="2">
        <v>44993</v>
      </c>
      <c r="F6131" s="1" t="s">
        <v>43</v>
      </c>
      <c r="G6131" s="1" t="s">
        <v>14</v>
      </c>
      <c r="H6131" s="1" t="s">
        <v>48</v>
      </c>
      <c r="I6131" s="1">
        <v>33002.199999999997</v>
      </c>
      <c r="J6131" s="1" t="s">
        <v>42</v>
      </c>
      <c r="K6131" s="1" t="s">
        <v>17</v>
      </c>
      <c r="N6131" s="3" t="str">
        <f>IF(LEFT(LOWER(C6131),1)="m","Male",IF(LEFT(LOWER(C6131),1)="f","Female","Unknown"))</f>
        <v>Male</v>
      </c>
      <c r="O6131" s="4" t="str">
        <f>IF(TRIM(LOWER(F6131))="neuro","Neurology",IF(TRIM(LOWER(F6131))="Neurology","Neurology",IF(TRIM(LOWER(F6131))="general ward","General",IF(TRIM(LOWER(F6131))="general","General",IF(TRIM(LOWER(F6131))="cardiology","Cardiology",IF(TRIM(LOWER(F6131))="Cardiology","Cardiology",IF(TRIM(LOWER(F6131))="Peads","Pediatrics",IF(TRIM(LOWER(F6131))="Pediatrics","Pediatrics",IF(TRIM(LOWER(F6131))="orthopedics","Orthopedics",IF(TRIM(LOWER(F6131))="Neurology","Neurology",IF(TRIM(LOWER(F6131))="Oncology","Oncology")))))))))))</f>
        <v>Orthopedics</v>
      </c>
      <c r="P6131" s="3" t="str">
        <f t="shared" si="570"/>
        <v>Private</v>
      </c>
      <c r="Q6131" s="5">
        <f t="shared" si="571"/>
        <v>19</v>
      </c>
      <c r="R6131" s="1">
        <f t="shared" si="572"/>
        <v>33002.199999999997</v>
      </c>
      <c r="S6131" s="1">
        <f t="shared" si="573"/>
        <v>1</v>
      </c>
      <c r="T6131" s="1" t="str">
        <f t="shared" si="574"/>
        <v>0-17</v>
      </c>
      <c r="U6131" s="1" t="str">
        <f t="shared" si="575"/>
        <v>No</v>
      </c>
    </row>
    <row r="6132" spans="1:21">
      <c r="A6132" s="1">
        <v>6131</v>
      </c>
      <c r="B6132" s="1">
        <v>15</v>
      </c>
      <c r="C6132" s="1" t="s">
        <v>26</v>
      </c>
      <c r="D6132" s="2">
        <v>45420</v>
      </c>
      <c r="E6132" s="2">
        <v>45421</v>
      </c>
      <c r="F6132" s="1" t="s">
        <v>19</v>
      </c>
      <c r="G6132" s="1" t="s">
        <v>31</v>
      </c>
      <c r="H6132" s="1" t="s">
        <v>23</v>
      </c>
      <c r="I6132" s="1">
        <v>163803.18</v>
      </c>
      <c r="J6132" s="1" t="s">
        <v>17</v>
      </c>
      <c r="K6132" s="1" t="s">
        <v>42</v>
      </c>
      <c r="N6132" s="3" t="str">
        <f>IF(LEFT(LOWER(C6132),1)="m","Male",IF(LEFT(LOWER(C6132),1)="f","Female","Unknown"))</f>
        <v>Female</v>
      </c>
      <c r="O6132" s="4" t="str">
        <f>IF(TRIM(LOWER(F6132))="neuro","Neurology",IF(TRIM(LOWER(F6132))="Neurology","Neurology",IF(TRIM(LOWER(F6132))="general ward","General",IF(TRIM(LOWER(F6132))="general","General",IF(TRIM(LOWER(F6132))="cardiology","Cardiology",IF(TRIM(LOWER(F6132))="Cardiology","Cardiology",IF(TRIM(LOWER(F6132))="Peads","Pediatrics",IF(TRIM(LOWER(F6132))="Pediatrics","Pediatrics",IF(TRIM(LOWER(F6132))="orthopedics","Orthopedics",IF(TRIM(LOWER(F6132))="Neurology","Neurology",IF(TRIM(LOWER(F6132))="Oncology","Oncology")))))))))))</f>
        <v>General</v>
      </c>
      <c r="P6132" s="3" t="str">
        <f t="shared" si="570"/>
        <v>Private</v>
      </c>
      <c r="Q6132" s="5">
        <f t="shared" si="571"/>
        <v>1</v>
      </c>
      <c r="R6132" s="1">
        <f t="shared" si="572"/>
        <v>163803.18</v>
      </c>
      <c r="S6132" s="1">
        <f t="shared" si="573"/>
        <v>0</v>
      </c>
      <c r="T6132" s="1" t="str">
        <f t="shared" si="574"/>
        <v>0-17</v>
      </c>
      <c r="U6132" s="1" t="str">
        <f t="shared" si="575"/>
        <v>Yes</v>
      </c>
    </row>
    <row r="6133" spans="1:21">
      <c r="A6133" s="1">
        <v>6132</v>
      </c>
      <c r="B6133" s="1">
        <v>87</v>
      </c>
      <c r="C6133" s="1" t="s">
        <v>29</v>
      </c>
      <c r="D6133" s="2">
        <v>45152</v>
      </c>
      <c r="E6133" s="2">
        <v>45168</v>
      </c>
      <c r="F6133" s="1" t="s">
        <v>21</v>
      </c>
      <c r="G6133" s="1" t="s">
        <v>41</v>
      </c>
      <c r="H6133" s="1" t="s">
        <v>37</v>
      </c>
      <c r="I6133" s="1">
        <v>80433.789999999994</v>
      </c>
      <c r="J6133" s="1" t="s">
        <v>16</v>
      </c>
      <c r="K6133" s="1" t="s">
        <v>17</v>
      </c>
      <c r="N6133" s="3" t="str">
        <f>IF(LEFT(LOWER(C6133),1)="m","Male",IF(LEFT(LOWER(C6133),1)="f","Female","Unknown"))</f>
        <v>Female</v>
      </c>
      <c r="O6133" s="4" t="str">
        <f>IF(TRIM(LOWER(F6133))="neuro","Neurology",IF(TRIM(LOWER(F6133))="Neurology","Neurology",IF(TRIM(LOWER(F6133))="general ward","General",IF(TRIM(LOWER(F6133))="general","General",IF(TRIM(LOWER(F6133))="cardiology","Cardiology",IF(TRIM(LOWER(F6133))="Cardiology","Cardiology",IF(TRIM(LOWER(F6133))="Peads","Pediatrics",IF(TRIM(LOWER(F6133))="Pediatrics","Pediatrics",IF(TRIM(LOWER(F6133))="orthopedics","Orthopedics",IF(TRIM(LOWER(F6133))="Neurology","Neurology",IF(TRIM(LOWER(F6133))="Oncology","Oncology")))))))))))</f>
        <v>General</v>
      </c>
      <c r="P6133" s="3" t="str">
        <f t="shared" si="570"/>
        <v>Unknown</v>
      </c>
      <c r="Q6133" s="5">
        <f t="shared" si="571"/>
        <v>16</v>
      </c>
      <c r="R6133" s="1">
        <f t="shared" si="572"/>
        <v>80433.789999999994</v>
      </c>
      <c r="S6133" s="1">
        <f t="shared" si="573"/>
        <v>1</v>
      </c>
      <c r="T6133" s="1" t="str">
        <f t="shared" si="574"/>
        <v>66+</v>
      </c>
      <c r="U6133" s="1" t="str">
        <f t="shared" si="575"/>
        <v>Yes</v>
      </c>
    </row>
    <row r="6134" spans="1:21">
      <c r="A6134" s="1">
        <v>6133</v>
      </c>
      <c r="B6134" s="1">
        <v>22</v>
      </c>
      <c r="C6134" s="1" t="s">
        <v>12</v>
      </c>
      <c r="D6134" s="2">
        <v>45514</v>
      </c>
      <c r="E6134" s="2">
        <v>45533</v>
      </c>
      <c r="F6134" s="1" t="s">
        <v>13</v>
      </c>
      <c r="G6134" s="1" t="s">
        <v>36</v>
      </c>
      <c r="H6134" s="1" t="s">
        <v>32</v>
      </c>
      <c r="I6134" s="1">
        <v>177118.21</v>
      </c>
      <c r="J6134" s="1" t="s">
        <v>25</v>
      </c>
      <c r="K6134" s="1" t="s">
        <v>42</v>
      </c>
      <c r="N6134" s="3" t="str">
        <f>IF(LEFT(LOWER(C6134),1)="m","Male",IF(LEFT(LOWER(C6134),1)="f","Female","Unknown"))</f>
        <v>Unknown</v>
      </c>
      <c r="O6134" s="4" t="str">
        <f>IF(TRIM(LOWER(F6134))="neuro","Neurology",IF(TRIM(LOWER(F6134))="Neurology","Neurology",IF(TRIM(LOWER(F6134))="general ward","General",IF(TRIM(LOWER(F6134))="general","General",IF(TRIM(LOWER(F6134))="cardiology","Cardiology",IF(TRIM(LOWER(F6134))="Cardiology","Cardiology",IF(TRIM(LOWER(F6134))="Peads","Pediatrics",IF(TRIM(LOWER(F6134))="Pediatrics","Pediatrics",IF(TRIM(LOWER(F6134))="orthopedics","Orthopedics",IF(TRIM(LOWER(F6134))="Neurology","Neurology",IF(TRIM(LOWER(F6134))="Oncology","Oncology")))))))))))</f>
        <v>Neurology</v>
      </c>
      <c r="P6134" s="3" t="str">
        <f t="shared" si="570"/>
        <v>Government</v>
      </c>
      <c r="Q6134" s="5">
        <f t="shared" si="571"/>
        <v>19</v>
      </c>
      <c r="R6134" s="1">
        <f t="shared" si="572"/>
        <v>177118.21</v>
      </c>
      <c r="S6134" s="1">
        <f t="shared" si="573"/>
        <v>0</v>
      </c>
      <c r="T6134" s="1" t="str">
        <f t="shared" si="574"/>
        <v>18-35</v>
      </c>
      <c r="U6134" s="1" t="str">
        <f t="shared" si="575"/>
        <v>Yes</v>
      </c>
    </row>
    <row r="6135" spans="1:21">
      <c r="A6135" s="1">
        <v>6134</v>
      </c>
      <c r="B6135" s="1">
        <v>62</v>
      </c>
      <c r="C6135" s="1" t="s">
        <v>34</v>
      </c>
      <c r="D6135" s="2">
        <v>45241</v>
      </c>
      <c r="E6135" s="2">
        <v>45246</v>
      </c>
      <c r="F6135" s="1" t="s">
        <v>45</v>
      </c>
      <c r="G6135" s="1" t="s">
        <v>31</v>
      </c>
      <c r="H6135" s="1" t="s">
        <v>39</v>
      </c>
      <c r="I6135" s="1">
        <v>326842.28000000003</v>
      </c>
      <c r="J6135" s="1" t="s">
        <v>17</v>
      </c>
      <c r="K6135" s="1" t="s">
        <v>38</v>
      </c>
      <c r="N6135" s="3" t="str">
        <f>IF(LEFT(LOWER(C6135),1)="m","Male",IF(LEFT(LOWER(C6135),1)="f","Female","Unknown"))</f>
        <v>Male</v>
      </c>
      <c r="O6135" s="4" t="str">
        <f>IF(TRIM(LOWER(F6135))="neuro","Neurology",IF(TRIM(LOWER(F6135))="Neurology","Neurology",IF(TRIM(LOWER(F6135))="general ward","General",IF(TRIM(LOWER(F6135))="general","General",IF(TRIM(LOWER(F6135))="cardiology","Cardiology",IF(TRIM(LOWER(F6135))="Cardiology","Cardiology",IF(TRIM(LOWER(F6135))="Peads","Pediatrics",IF(TRIM(LOWER(F6135))="Pediatrics","Pediatrics",IF(TRIM(LOWER(F6135))="orthopedics","Orthopedics",IF(TRIM(LOWER(F6135))="Neurology","Neurology",IF(TRIM(LOWER(F6135))="Oncology","Oncology")))))))))))</f>
        <v>Neurology</v>
      </c>
      <c r="P6135" s="3" t="str">
        <f t="shared" si="570"/>
        <v>Private</v>
      </c>
      <c r="Q6135" s="5">
        <f t="shared" si="571"/>
        <v>5</v>
      </c>
      <c r="R6135" s="1">
        <f t="shared" si="572"/>
        <v>326842.28000000003</v>
      </c>
      <c r="S6135" s="1">
        <f t="shared" si="573"/>
        <v>0</v>
      </c>
      <c r="T6135" s="1" t="str">
        <f t="shared" si="574"/>
        <v>51-65</v>
      </c>
      <c r="U6135" s="1" t="str">
        <f t="shared" si="575"/>
        <v>Yes</v>
      </c>
    </row>
    <row r="6136" spans="1:21">
      <c r="A6136" s="1">
        <v>6135</v>
      </c>
      <c r="B6136" s="1">
        <v>82</v>
      </c>
      <c r="C6136" s="1" t="s">
        <v>27</v>
      </c>
      <c r="D6136" s="2">
        <v>45368</v>
      </c>
      <c r="E6136" s="2">
        <v>45379</v>
      </c>
      <c r="F6136" s="1" t="s">
        <v>13</v>
      </c>
      <c r="G6136" s="1" t="s">
        <v>31</v>
      </c>
      <c r="H6136" s="1" t="s">
        <v>47</v>
      </c>
      <c r="I6136" s="1">
        <v>86675.85</v>
      </c>
      <c r="J6136" s="1" t="s">
        <v>38</v>
      </c>
      <c r="K6136" s="1" t="s">
        <v>17</v>
      </c>
      <c r="N6136" s="3" t="str">
        <f>IF(LEFT(LOWER(C6136),1)="m","Male",IF(LEFT(LOWER(C6136),1)="f","Female","Unknown"))</f>
        <v>Male</v>
      </c>
      <c r="O6136" s="4" t="str">
        <f>IF(TRIM(LOWER(F6136))="neuro","Neurology",IF(TRIM(LOWER(F6136))="Neurology","Neurology",IF(TRIM(LOWER(F6136))="general ward","General",IF(TRIM(LOWER(F6136))="general","General",IF(TRIM(LOWER(F6136))="cardiology","Cardiology",IF(TRIM(LOWER(F6136))="Cardiology","Cardiology",IF(TRIM(LOWER(F6136))="Peads","Pediatrics",IF(TRIM(LOWER(F6136))="Pediatrics","Pediatrics",IF(TRIM(LOWER(F6136))="orthopedics","Orthopedics",IF(TRIM(LOWER(F6136))="Neurology","Neurology",IF(TRIM(LOWER(F6136))="Oncology","Oncology")))))))))))</f>
        <v>Neurology</v>
      </c>
      <c r="P6136" s="3" t="str">
        <f t="shared" si="570"/>
        <v>Private</v>
      </c>
      <c r="Q6136" s="5">
        <f t="shared" si="571"/>
        <v>11</v>
      </c>
      <c r="R6136" s="1">
        <f t="shared" si="572"/>
        <v>86675.85</v>
      </c>
      <c r="S6136" s="1">
        <f t="shared" si="573"/>
        <v>1</v>
      </c>
      <c r="T6136" s="1" t="str">
        <f t="shared" si="574"/>
        <v>66+</v>
      </c>
      <c r="U6136" s="1" t="str">
        <f t="shared" si="575"/>
        <v>No</v>
      </c>
    </row>
    <row r="6137" spans="1:21">
      <c r="A6137" s="1">
        <v>6136</v>
      </c>
      <c r="B6137" s="1">
        <v>41</v>
      </c>
      <c r="C6137" s="1" t="s">
        <v>44</v>
      </c>
      <c r="D6137" s="2">
        <v>44986</v>
      </c>
      <c r="E6137" s="2">
        <v>44990</v>
      </c>
      <c r="F6137" s="1" t="s">
        <v>43</v>
      </c>
      <c r="G6137" s="1" t="s">
        <v>46</v>
      </c>
      <c r="H6137" s="1" t="s">
        <v>39</v>
      </c>
      <c r="I6137" s="1">
        <v>90012.13</v>
      </c>
      <c r="J6137" s="1" t="s">
        <v>16</v>
      </c>
      <c r="K6137" s="1" t="s">
        <v>16</v>
      </c>
      <c r="N6137" s="3" t="str">
        <f>IF(LEFT(LOWER(C6137),1)="m","Male",IF(LEFT(LOWER(C6137),1)="f","Female","Unknown"))</f>
        <v>Female</v>
      </c>
      <c r="O6137" s="4" t="str">
        <f>IF(TRIM(LOWER(F6137))="neuro","Neurology",IF(TRIM(LOWER(F6137))="Neurology","Neurology",IF(TRIM(LOWER(F6137))="general ward","General",IF(TRIM(LOWER(F6137))="general","General",IF(TRIM(LOWER(F6137))="cardiology","Cardiology",IF(TRIM(LOWER(F6137))="Cardiology","Cardiology",IF(TRIM(LOWER(F6137))="Peads","Pediatrics",IF(TRIM(LOWER(F6137))="Pediatrics","Pediatrics",IF(TRIM(LOWER(F6137))="orthopedics","Orthopedics",IF(TRIM(LOWER(F6137))="Neurology","Neurology",IF(TRIM(LOWER(F6137))="Oncology","Oncology")))))))))))</f>
        <v>Orthopedics</v>
      </c>
      <c r="P6137" s="3" t="str">
        <f t="shared" si="570"/>
        <v>Self</v>
      </c>
      <c r="Q6137" s="5">
        <f t="shared" si="571"/>
        <v>4</v>
      </c>
      <c r="R6137" s="1">
        <f t="shared" si="572"/>
        <v>90012.13</v>
      </c>
      <c r="S6137" s="1">
        <f t="shared" si="573"/>
        <v>1</v>
      </c>
      <c r="T6137" s="1" t="str">
        <f t="shared" si="574"/>
        <v>36-50</v>
      </c>
      <c r="U6137" s="1" t="str">
        <f t="shared" si="575"/>
        <v>Yes</v>
      </c>
    </row>
    <row r="6138" spans="1:21">
      <c r="A6138" s="1">
        <v>6137</v>
      </c>
      <c r="B6138" s="1">
        <v>62</v>
      </c>
      <c r="C6138" s="1" t="s">
        <v>12</v>
      </c>
      <c r="D6138" s="2">
        <v>44960</v>
      </c>
      <c r="E6138" s="2">
        <v>44962</v>
      </c>
      <c r="F6138" s="1" t="s">
        <v>50</v>
      </c>
      <c r="G6138" s="1" t="s">
        <v>22</v>
      </c>
      <c r="H6138" s="1" t="s">
        <v>47</v>
      </c>
      <c r="I6138" s="1">
        <v>163126.84</v>
      </c>
      <c r="J6138" s="1" t="s">
        <v>24</v>
      </c>
      <c r="K6138" s="1" t="s">
        <v>42</v>
      </c>
      <c r="N6138" s="3" t="str">
        <f>IF(LEFT(LOWER(C6138),1)="m","Male",IF(LEFT(LOWER(C6138),1)="f","Female","Unknown"))</f>
        <v>Unknown</v>
      </c>
      <c r="O6138" s="4" t="str">
        <f>IF(TRIM(LOWER(F6138))="neuro","Neurology",IF(TRIM(LOWER(F6138))="Neurology","Neurology",IF(TRIM(LOWER(F6138))="general ward","General",IF(TRIM(LOWER(F6138))="general","General",IF(TRIM(LOWER(F6138))="cardiology","Cardiology",IF(TRIM(LOWER(F6138))="Cardiology","Cardiology",IF(TRIM(LOWER(F6138))="Peads","Pediatrics",IF(TRIM(LOWER(F6138))="Pediatrics","Pediatrics",IF(TRIM(LOWER(F6138))="orthopedics","Orthopedics",IF(TRIM(LOWER(F6138))="Neurology","Neurology",IF(TRIM(LOWER(F6138))="Oncology","Oncology")))))))))))</f>
        <v>Cardiology</v>
      </c>
      <c r="P6138" s="3" t="str">
        <f t="shared" si="570"/>
        <v>Government</v>
      </c>
      <c r="Q6138" s="5">
        <f t="shared" si="571"/>
        <v>2</v>
      </c>
      <c r="R6138" s="1">
        <f t="shared" si="572"/>
        <v>163126.84</v>
      </c>
      <c r="S6138" s="1">
        <f t="shared" si="573"/>
        <v>0</v>
      </c>
      <c r="T6138" s="1" t="str">
        <f t="shared" si="574"/>
        <v>51-65</v>
      </c>
      <c r="U6138" s="1" t="str">
        <f t="shared" si="575"/>
        <v>No</v>
      </c>
    </row>
    <row r="6139" spans="1:21">
      <c r="A6139" s="1">
        <v>6138</v>
      </c>
      <c r="B6139" s="1">
        <v>24</v>
      </c>
      <c r="C6139" s="1" t="s">
        <v>26</v>
      </c>
      <c r="D6139" s="2">
        <v>45160</v>
      </c>
      <c r="E6139" s="2">
        <v>45165</v>
      </c>
      <c r="F6139" s="1" t="s">
        <v>19</v>
      </c>
      <c r="G6139" s="1" t="s">
        <v>22</v>
      </c>
      <c r="I6139" s="1">
        <v>340060.25</v>
      </c>
      <c r="K6139" s="1" t="s">
        <v>16</v>
      </c>
      <c r="N6139" s="3" t="str">
        <f>IF(LEFT(LOWER(C6139),1)="m","Male",IF(LEFT(LOWER(C6139),1)="f","Female","Unknown"))</f>
        <v>Female</v>
      </c>
      <c r="O6139" s="4" t="str">
        <f>IF(TRIM(LOWER(F6139))="neuro","Neurology",IF(TRIM(LOWER(F6139))="Neurology","Neurology",IF(TRIM(LOWER(F6139))="general ward","General",IF(TRIM(LOWER(F6139))="general","General",IF(TRIM(LOWER(F6139))="cardiology","Cardiology",IF(TRIM(LOWER(F6139))="Cardiology","Cardiology",IF(TRIM(LOWER(F6139))="Peads","Pediatrics",IF(TRIM(LOWER(F6139))="Pediatrics","Pediatrics",IF(TRIM(LOWER(F6139))="orthopedics","Orthopedics",IF(TRIM(LOWER(F6139))="Neurology","Neurology",IF(TRIM(LOWER(F6139))="Oncology","Oncology")))))))))))</f>
        <v>General</v>
      </c>
      <c r="P6139" s="3" t="str">
        <f t="shared" si="570"/>
        <v>Government</v>
      </c>
      <c r="Q6139" s="5">
        <f t="shared" si="571"/>
        <v>5</v>
      </c>
      <c r="R6139" s="1">
        <f t="shared" si="572"/>
        <v>340060.25</v>
      </c>
      <c r="S6139" s="1">
        <f t="shared" si="573"/>
        <v>1</v>
      </c>
      <c r="T6139" s="1" t="str">
        <f t="shared" si="574"/>
        <v>18-35</v>
      </c>
      <c r="U6139" s="1" t="str">
        <f t="shared" si="575"/>
        <v>Unknown</v>
      </c>
    </row>
    <row r="6140" spans="1:21">
      <c r="A6140" s="1">
        <v>6139</v>
      </c>
      <c r="B6140" s="1">
        <v>85</v>
      </c>
      <c r="C6140" s="1" t="s">
        <v>29</v>
      </c>
      <c r="D6140" s="2">
        <v>45573</v>
      </c>
      <c r="E6140" s="2">
        <v>45576</v>
      </c>
      <c r="F6140" s="1" t="s">
        <v>19</v>
      </c>
      <c r="G6140" s="1" t="s">
        <v>36</v>
      </c>
      <c r="H6140" s="1" t="s">
        <v>47</v>
      </c>
      <c r="I6140" s="1">
        <v>32743.85</v>
      </c>
      <c r="K6140" s="1" t="s">
        <v>38</v>
      </c>
      <c r="N6140" s="3" t="str">
        <f>IF(LEFT(LOWER(C6140),1)="m","Male",IF(LEFT(LOWER(C6140),1)="f","Female","Unknown"))</f>
        <v>Female</v>
      </c>
      <c r="O6140" s="4" t="str">
        <f>IF(TRIM(LOWER(F6140))="neuro","Neurology",IF(TRIM(LOWER(F6140))="Neurology","Neurology",IF(TRIM(LOWER(F6140))="general ward","General",IF(TRIM(LOWER(F6140))="general","General",IF(TRIM(LOWER(F6140))="cardiology","Cardiology",IF(TRIM(LOWER(F6140))="Cardiology","Cardiology",IF(TRIM(LOWER(F6140))="Peads","Pediatrics",IF(TRIM(LOWER(F6140))="Pediatrics","Pediatrics",IF(TRIM(LOWER(F6140))="orthopedics","Orthopedics",IF(TRIM(LOWER(F6140))="Neurology","Neurology",IF(TRIM(LOWER(F6140))="Oncology","Oncology")))))))))))</f>
        <v>General</v>
      </c>
      <c r="P6140" s="3" t="str">
        <f t="shared" si="570"/>
        <v>Government</v>
      </c>
      <c r="Q6140" s="5">
        <f t="shared" si="571"/>
        <v>3</v>
      </c>
      <c r="R6140" s="1">
        <f t="shared" si="572"/>
        <v>32743.85</v>
      </c>
      <c r="S6140" s="1">
        <f t="shared" si="573"/>
        <v>0</v>
      </c>
      <c r="T6140" s="1" t="str">
        <f t="shared" si="574"/>
        <v>66+</v>
      </c>
      <c r="U6140" s="1" t="str">
        <f t="shared" si="575"/>
        <v>Unknown</v>
      </c>
    </row>
    <row r="6141" spans="1:21">
      <c r="A6141" s="1">
        <v>6140</v>
      </c>
      <c r="B6141" s="1">
        <v>15</v>
      </c>
      <c r="C6141" s="1" t="s">
        <v>27</v>
      </c>
      <c r="D6141" s="2">
        <v>45306</v>
      </c>
      <c r="E6141" s="2">
        <v>45318</v>
      </c>
      <c r="F6141" s="1" t="s">
        <v>50</v>
      </c>
      <c r="G6141" s="1" t="s">
        <v>46</v>
      </c>
      <c r="H6141" s="1" t="s">
        <v>51</v>
      </c>
      <c r="I6141" s="1">
        <v>44487.16</v>
      </c>
      <c r="J6141" s="1" t="s">
        <v>25</v>
      </c>
      <c r="K6141" s="1" t="s">
        <v>16</v>
      </c>
      <c r="N6141" s="3" t="str">
        <f>IF(LEFT(LOWER(C6141),1)="m","Male",IF(LEFT(LOWER(C6141),1)="f","Female","Unknown"))</f>
        <v>Male</v>
      </c>
      <c r="O6141" s="4" t="str">
        <f>IF(TRIM(LOWER(F6141))="neuro","Neurology",IF(TRIM(LOWER(F6141))="Neurology","Neurology",IF(TRIM(LOWER(F6141))="general ward","General",IF(TRIM(LOWER(F6141))="general","General",IF(TRIM(LOWER(F6141))="cardiology","Cardiology",IF(TRIM(LOWER(F6141))="Cardiology","Cardiology",IF(TRIM(LOWER(F6141))="Peads","Pediatrics",IF(TRIM(LOWER(F6141))="Pediatrics","Pediatrics",IF(TRIM(LOWER(F6141))="orthopedics","Orthopedics",IF(TRIM(LOWER(F6141))="Neurology","Neurology",IF(TRIM(LOWER(F6141))="Oncology","Oncology")))))))))))</f>
        <v>Cardiology</v>
      </c>
      <c r="P6141" s="3" t="str">
        <f t="shared" si="570"/>
        <v>Self</v>
      </c>
      <c r="Q6141" s="5">
        <f t="shared" si="571"/>
        <v>12</v>
      </c>
      <c r="R6141" s="1">
        <f t="shared" si="572"/>
        <v>44487.16</v>
      </c>
      <c r="S6141" s="1">
        <f t="shared" si="573"/>
        <v>1</v>
      </c>
      <c r="T6141" s="1" t="str">
        <f t="shared" si="574"/>
        <v>0-17</v>
      </c>
      <c r="U6141" s="1" t="str">
        <f t="shared" si="575"/>
        <v>Yes</v>
      </c>
    </row>
    <row r="6142" spans="1:21">
      <c r="A6142" s="1">
        <v>6141</v>
      </c>
      <c r="B6142" s="1">
        <v>94</v>
      </c>
      <c r="C6142" s="1" t="s">
        <v>26</v>
      </c>
      <c r="D6142" s="2">
        <v>45244</v>
      </c>
      <c r="E6142" s="2">
        <v>45255</v>
      </c>
      <c r="F6142" s="1" t="s">
        <v>28</v>
      </c>
      <c r="G6142" s="1" t="s">
        <v>41</v>
      </c>
      <c r="H6142" s="1" t="s">
        <v>23</v>
      </c>
      <c r="I6142" s="1">
        <v>67989.03</v>
      </c>
      <c r="J6142" s="1" t="s">
        <v>17</v>
      </c>
      <c r="K6142" s="1" t="s">
        <v>20</v>
      </c>
      <c r="N6142" s="3" t="str">
        <f>IF(LEFT(LOWER(C6142),1)="m","Male",IF(LEFT(LOWER(C6142),1)="f","Female","Unknown"))</f>
        <v>Female</v>
      </c>
      <c r="O6142" s="4" t="str">
        <f>IF(TRIM(LOWER(F6142))="neuro","Neurology",IF(TRIM(LOWER(F6142))="Neurology","Neurology",IF(TRIM(LOWER(F6142))="general ward","General",IF(TRIM(LOWER(F6142))="general","General",IF(TRIM(LOWER(F6142))="cardiology","Cardiology",IF(TRIM(LOWER(F6142))="Cardiology","Cardiology",IF(TRIM(LOWER(F6142))="Peads","Pediatrics",IF(TRIM(LOWER(F6142))="Pediatrics","Pediatrics",IF(TRIM(LOWER(F6142))="orthopedics","Orthopedics",IF(TRIM(LOWER(F6142))="Neurology","Neurology",IF(TRIM(LOWER(F6142))="Oncology","Oncology")))))))))))</f>
        <v>Orthopedics</v>
      </c>
      <c r="P6142" s="3" t="str">
        <f t="shared" si="570"/>
        <v>Unknown</v>
      </c>
      <c r="Q6142" s="5">
        <f t="shared" si="571"/>
        <v>11</v>
      </c>
      <c r="R6142" s="1">
        <f t="shared" si="572"/>
        <v>67989.03</v>
      </c>
      <c r="S6142" s="1">
        <f t="shared" si="573"/>
        <v>0</v>
      </c>
      <c r="T6142" s="1" t="str">
        <f t="shared" si="574"/>
        <v>66+</v>
      </c>
      <c r="U6142" s="1" t="str">
        <f t="shared" si="575"/>
        <v>Yes</v>
      </c>
    </row>
    <row r="6143" spans="1:21">
      <c r="A6143" s="1">
        <v>6142</v>
      </c>
      <c r="C6143" s="1" t="s">
        <v>26</v>
      </c>
      <c r="D6143" s="2">
        <v>45465</v>
      </c>
      <c r="E6143" s="2">
        <v>45479</v>
      </c>
      <c r="F6143" s="1" t="s">
        <v>30</v>
      </c>
      <c r="G6143" s="1" t="s">
        <v>36</v>
      </c>
      <c r="H6143" s="1" t="s">
        <v>15</v>
      </c>
      <c r="I6143" s="1">
        <v>204271.3</v>
      </c>
      <c r="J6143" s="1" t="s">
        <v>42</v>
      </c>
      <c r="K6143" s="1" t="s">
        <v>16</v>
      </c>
      <c r="N6143" s="3" t="str">
        <f>IF(LEFT(LOWER(C6143),1)="m","Male",IF(LEFT(LOWER(C6143),1)="f","Female","Unknown"))</f>
        <v>Female</v>
      </c>
      <c r="O6143" s="4" t="str">
        <f>IF(TRIM(LOWER(F6143))="neuro","Neurology",IF(TRIM(LOWER(F6143))="Neurology","Neurology",IF(TRIM(LOWER(F6143))="general ward","General",IF(TRIM(LOWER(F6143))="general","General",IF(TRIM(LOWER(F6143))="cardiology","Cardiology",IF(TRIM(LOWER(F6143))="Cardiology","Cardiology",IF(TRIM(LOWER(F6143))="Peads","Pediatrics",IF(TRIM(LOWER(F6143))="Pediatrics","Pediatrics",IF(TRIM(LOWER(F6143))="orthopedics","Orthopedics",IF(TRIM(LOWER(F6143))="Neurology","Neurology",IF(TRIM(LOWER(F6143))="Oncology","Oncology")))))))))))</f>
        <v>Pediatrics</v>
      </c>
      <c r="P6143" s="3" t="str">
        <f t="shared" si="570"/>
        <v>Government</v>
      </c>
      <c r="Q6143" s="5">
        <f t="shared" si="571"/>
        <v>14</v>
      </c>
      <c r="R6143" s="1">
        <f t="shared" si="572"/>
        <v>204271.3</v>
      </c>
      <c r="S6143" s="1">
        <f t="shared" si="573"/>
        <v>1</v>
      </c>
      <c r="T6143" s="1" t="str">
        <f t="shared" si="574"/>
        <v>0-17</v>
      </c>
      <c r="U6143" s="1" t="str">
        <f t="shared" si="575"/>
        <v>No</v>
      </c>
    </row>
    <row r="6144" spans="1:21">
      <c r="A6144" s="1">
        <v>6143</v>
      </c>
      <c r="B6144" s="1">
        <v>2</v>
      </c>
      <c r="C6144" s="1" t="s">
        <v>26</v>
      </c>
      <c r="D6144" s="2">
        <v>45609</v>
      </c>
      <c r="E6144" s="2">
        <v>45614</v>
      </c>
      <c r="F6144" s="1" t="s">
        <v>40</v>
      </c>
      <c r="G6144" s="1" t="s">
        <v>31</v>
      </c>
      <c r="H6144" s="1" t="s">
        <v>37</v>
      </c>
      <c r="I6144" s="1">
        <v>330561.68</v>
      </c>
      <c r="J6144" s="1" t="s">
        <v>38</v>
      </c>
      <c r="K6144" s="1" t="s">
        <v>16</v>
      </c>
      <c r="N6144" s="3" t="str">
        <f>IF(LEFT(LOWER(C6144),1)="m","Male",IF(LEFT(LOWER(C6144),1)="f","Female","Unknown"))</f>
        <v>Female</v>
      </c>
      <c r="O6144" s="4" t="str">
        <f>IF(TRIM(LOWER(F6144))="neuro","Neurology",IF(TRIM(LOWER(F6144))="Neurology","Neurology",IF(TRIM(LOWER(F6144))="general ward","General",IF(TRIM(LOWER(F6144))="general","General",IF(TRIM(LOWER(F6144))="cardiology","Cardiology",IF(TRIM(LOWER(F6144))="Cardiology","Cardiology",IF(TRIM(LOWER(F6144))="Peads","Pediatrics",IF(TRIM(LOWER(F6144))="Pediatrics","Pediatrics",IF(TRIM(LOWER(F6144))="orthopedics","Orthopedics",IF(TRIM(LOWER(F6144))="Neurology","Neurology",IF(TRIM(LOWER(F6144))="Oncology","Oncology")))))))))))</f>
        <v>Pediatrics</v>
      </c>
      <c r="P6144" s="3" t="str">
        <f t="shared" si="570"/>
        <v>Private</v>
      </c>
      <c r="Q6144" s="5">
        <f t="shared" si="571"/>
        <v>5</v>
      </c>
      <c r="R6144" s="1">
        <f t="shared" si="572"/>
        <v>330561.68</v>
      </c>
      <c r="S6144" s="1">
        <f t="shared" si="573"/>
        <v>1</v>
      </c>
      <c r="T6144" s="1" t="str">
        <f t="shared" si="574"/>
        <v>0-17</v>
      </c>
      <c r="U6144" s="1" t="str">
        <f t="shared" si="575"/>
        <v>No</v>
      </c>
    </row>
    <row r="6145" spans="1:21">
      <c r="A6145" s="1">
        <v>6144</v>
      </c>
      <c r="B6145" s="1">
        <v>54</v>
      </c>
      <c r="C6145" s="1" t="s">
        <v>27</v>
      </c>
      <c r="D6145" s="2">
        <v>45174</v>
      </c>
      <c r="E6145" s="2">
        <v>45183</v>
      </c>
      <c r="F6145" s="1" t="s">
        <v>35</v>
      </c>
      <c r="G6145" s="1" t="s">
        <v>14</v>
      </c>
      <c r="H6145" s="1" t="s">
        <v>39</v>
      </c>
      <c r="I6145" s="1">
        <v>191911.01</v>
      </c>
      <c r="J6145" s="1" t="s">
        <v>38</v>
      </c>
      <c r="K6145" s="1" t="s">
        <v>25</v>
      </c>
      <c r="N6145" s="3" t="str">
        <f>IF(LEFT(LOWER(C6145),1)="m","Male",IF(LEFT(LOWER(C6145),1)="f","Female","Unknown"))</f>
        <v>Male</v>
      </c>
      <c r="O6145" s="4" t="str">
        <f>IF(TRIM(LOWER(F6145))="neuro","Neurology",IF(TRIM(LOWER(F6145))="Neurology","Neurology",IF(TRIM(LOWER(F6145))="general ward","General",IF(TRIM(LOWER(F6145))="general","General",IF(TRIM(LOWER(F6145))="cardiology","Cardiology",IF(TRIM(LOWER(F6145))="Cardiology","Cardiology",IF(TRIM(LOWER(F6145))="Peads","Pediatrics",IF(TRIM(LOWER(F6145))="Pediatrics","Pediatrics",IF(TRIM(LOWER(F6145))="orthopedics","Orthopedics",IF(TRIM(LOWER(F6145))="Neurology","Neurology",IF(TRIM(LOWER(F6145))="Oncology","Oncology")))))))))))</f>
        <v>Cardiology</v>
      </c>
      <c r="P6145" s="3" t="str">
        <f t="shared" si="570"/>
        <v>Private</v>
      </c>
      <c r="Q6145" s="5">
        <f t="shared" si="571"/>
        <v>9</v>
      </c>
      <c r="R6145" s="1">
        <f t="shared" si="572"/>
        <v>191911.01</v>
      </c>
      <c r="S6145" s="1">
        <f t="shared" si="573"/>
        <v>1</v>
      </c>
      <c r="T6145" s="1" t="str">
        <f t="shared" si="574"/>
        <v>51-65</v>
      </c>
      <c r="U6145" s="1" t="str">
        <f t="shared" si="575"/>
        <v>No</v>
      </c>
    </row>
    <row r="6146" spans="1:21">
      <c r="A6146" s="1">
        <v>6145</v>
      </c>
      <c r="B6146" s="1">
        <v>51</v>
      </c>
      <c r="C6146" s="1" t="s">
        <v>26</v>
      </c>
      <c r="D6146" s="2">
        <v>45481</v>
      </c>
      <c r="E6146" s="2">
        <v>45482</v>
      </c>
      <c r="F6146" s="1" t="s">
        <v>49</v>
      </c>
      <c r="G6146" s="1" t="s">
        <v>14</v>
      </c>
      <c r="H6146" s="1" t="s">
        <v>51</v>
      </c>
      <c r="I6146" s="1">
        <v>41427.279999999999</v>
      </c>
      <c r="J6146" s="1" t="s">
        <v>25</v>
      </c>
      <c r="K6146" s="1" t="s">
        <v>17</v>
      </c>
      <c r="N6146" s="3" t="str">
        <f>IF(LEFT(LOWER(C6146),1)="m","Male",IF(LEFT(LOWER(C6146),1)="f","Female","Unknown"))</f>
        <v>Female</v>
      </c>
      <c r="O6146" s="4" t="str">
        <f>IF(TRIM(LOWER(F6146))="neuro","Neurology",IF(TRIM(LOWER(F6146))="Neurology","Neurology",IF(TRIM(LOWER(F6146))="general ward","General",IF(TRIM(LOWER(F6146))="general","General",IF(TRIM(LOWER(F6146))="cardiology","Cardiology",IF(TRIM(LOWER(F6146))="Cardiology","Cardiology",IF(TRIM(LOWER(F6146))="Peads","Pediatrics",IF(TRIM(LOWER(F6146))="Pediatrics","Pediatrics",IF(TRIM(LOWER(F6146))="orthopedics","Orthopedics",IF(TRIM(LOWER(F6146))="Neurology","Neurology",IF(TRIM(LOWER(F6146))="Oncology","Oncology")))))))))))</f>
        <v>Oncology</v>
      </c>
      <c r="P6146" s="3" t="str">
        <f t="shared" si="570"/>
        <v>Private</v>
      </c>
      <c r="Q6146" s="5">
        <f t="shared" si="571"/>
        <v>1</v>
      </c>
      <c r="R6146" s="1">
        <f t="shared" si="572"/>
        <v>41427.279999999999</v>
      </c>
      <c r="S6146" s="1">
        <f t="shared" si="573"/>
        <v>1</v>
      </c>
      <c r="T6146" s="1" t="str">
        <f t="shared" si="574"/>
        <v>51-65</v>
      </c>
      <c r="U6146" s="1" t="str">
        <f t="shared" si="575"/>
        <v>Yes</v>
      </c>
    </row>
    <row r="6147" spans="1:21">
      <c r="A6147" s="1">
        <v>6146</v>
      </c>
      <c r="B6147" s="1">
        <v>84</v>
      </c>
      <c r="C6147" s="1" t="s">
        <v>34</v>
      </c>
      <c r="D6147" s="2">
        <v>45654</v>
      </c>
      <c r="E6147" s="2">
        <v>45672</v>
      </c>
      <c r="F6147" s="1" t="s">
        <v>35</v>
      </c>
      <c r="G6147" s="1" t="s">
        <v>36</v>
      </c>
      <c r="H6147" s="1" t="s">
        <v>15</v>
      </c>
      <c r="I6147" s="1">
        <v>60850.29</v>
      </c>
      <c r="J6147" s="1" t="s">
        <v>24</v>
      </c>
      <c r="K6147" s="1" t="s">
        <v>20</v>
      </c>
      <c r="N6147" s="3" t="str">
        <f>IF(LEFT(LOWER(C6147),1)="m","Male",IF(LEFT(LOWER(C6147),1)="f","Female","Unknown"))</f>
        <v>Male</v>
      </c>
      <c r="O6147" s="4" t="str">
        <f>IF(TRIM(LOWER(F6147))="neuro","Neurology",IF(TRIM(LOWER(F6147))="Neurology","Neurology",IF(TRIM(LOWER(F6147))="general ward","General",IF(TRIM(LOWER(F6147))="general","General",IF(TRIM(LOWER(F6147))="cardiology","Cardiology",IF(TRIM(LOWER(F6147))="Cardiology","Cardiology",IF(TRIM(LOWER(F6147))="Peads","Pediatrics",IF(TRIM(LOWER(F6147))="Pediatrics","Pediatrics",IF(TRIM(LOWER(F6147))="orthopedics","Orthopedics",IF(TRIM(LOWER(F6147))="Neurology","Neurology",IF(TRIM(LOWER(F6147))="Oncology","Oncology")))))))))))</f>
        <v>Cardiology</v>
      </c>
      <c r="P6147" s="3" t="str">
        <f t="shared" ref="P6147:P6210" si="576">IF(LOWER(G6147)="private","Private",
IF(LOWER(G6147)="govt","Government",
IF(LOWER(G6147)="government","Government",
IF(LOWER(G6147)="self","Self","Unknown"))))</f>
        <v>Government</v>
      </c>
      <c r="Q6147" s="5">
        <f t="shared" ref="Q6147:Q6210" si="577">IF(E6147&lt;D6147,"",E6147-D6147)</f>
        <v>18</v>
      </c>
      <c r="R6147" s="1">
        <f t="shared" ref="R6147:R6210" si="578">IF(I6147&lt;0,"",I6147)</f>
        <v>60850.29</v>
      </c>
      <c r="S6147" s="1">
        <f t="shared" ref="S6147:S6210" si="579">IF(OR(K6147="Yes",K6147="YES",K6147="Y"),1,0)</f>
        <v>0</v>
      </c>
      <c r="T6147" s="1" t="str">
        <f t="shared" ref="T6147:T6210" si="580">IF(B6147&lt;18,"0-17",                                                  IF(B6147&lt;36,"18-35",
IF(B6147&lt;51,"36-50",
IF(B6147&lt;66,"51-65","66+"))))</f>
        <v>66+</v>
      </c>
      <c r="U6147" s="1" t="str">
        <f t="shared" ref="U6147:U6210" si="581">IF(OR(TRIM(UPPER(J6147))="YES",TRIM(UPPER(J6147))="Y"),"Yes",
IF(OR(TRIM(UPPER(J6147))="NO",TRIM(UPPER(J6147))="N"),"No","Unknown"))</f>
        <v>No</v>
      </c>
    </row>
    <row r="6148" spans="1:21">
      <c r="A6148" s="1">
        <v>6147</v>
      </c>
      <c r="B6148" s="1">
        <v>49</v>
      </c>
      <c r="C6148" s="1" t="s">
        <v>34</v>
      </c>
      <c r="D6148" s="2">
        <v>45318</v>
      </c>
      <c r="E6148" s="2">
        <v>45334</v>
      </c>
      <c r="F6148" s="1" t="s">
        <v>40</v>
      </c>
      <c r="G6148" s="1" t="s">
        <v>36</v>
      </c>
      <c r="H6148" s="1" t="s">
        <v>48</v>
      </c>
      <c r="I6148" s="1">
        <v>70971.63</v>
      </c>
      <c r="J6148" s="1" t="s">
        <v>42</v>
      </c>
      <c r="K6148" s="1" t="s">
        <v>17</v>
      </c>
      <c r="N6148" s="3" t="str">
        <f>IF(LEFT(LOWER(C6148),1)="m","Male",IF(LEFT(LOWER(C6148),1)="f","Female","Unknown"))</f>
        <v>Male</v>
      </c>
      <c r="O6148" s="4" t="str">
        <f>IF(TRIM(LOWER(F6148))="neuro","Neurology",IF(TRIM(LOWER(F6148))="Neurology","Neurology",IF(TRIM(LOWER(F6148))="general ward","General",IF(TRIM(LOWER(F6148))="general","General",IF(TRIM(LOWER(F6148))="cardiology","Cardiology",IF(TRIM(LOWER(F6148))="Cardiology","Cardiology",IF(TRIM(LOWER(F6148))="Peads","Pediatrics",IF(TRIM(LOWER(F6148))="Pediatrics","Pediatrics",IF(TRIM(LOWER(F6148))="orthopedics","Orthopedics",IF(TRIM(LOWER(F6148))="Neurology","Neurology",IF(TRIM(LOWER(F6148))="Oncology","Oncology")))))))))))</f>
        <v>Pediatrics</v>
      </c>
      <c r="P6148" s="3" t="str">
        <f t="shared" si="576"/>
        <v>Government</v>
      </c>
      <c r="Q6148" s="5">
        <f t="shared" si="577"/>
        <v>16</v>
      </c>
      <c r="R6148" s="1">
        <f t="shared" si="578"/>
        <v>70971.63</v>
      </c>
      <c r="S6148" s="1">
        <f t="shared" si="579"/>
        <v>1</v>
      </c>
      <c r="T6148" s="1" t="str">
        <f t="shared" si="580"/>
        <v>36-50</v>
      </c>
      <c r="U6148" s="1" t="str">
        <f t="shared" si="581"/>
        <v>No</v>
      </c>
    </row>
    <row r="6149" spans="1:21">
      <c r="A6149" s="1">
        <v>6148</v>
      </c>
      <c r="B6149" s="1">
        <v>16</v>
      </c>
      <c r="C6149" s="1" t="s">
        <v>27</v>
      </c>
      <c r="D6149" s="2">
        <v>45092</v>
      </c>
      <c r="E6149" s="2">
        <v>45093</v>
      </c>
      <c r="F6149" s="1" t="s">
        <v>50</v>
      </c>
      <c r="G6149" s="1" t="s">
        <v>31</v>
      </c>
      <c r="H6149" s="1" t="s">
        <v>37</v>
      </c>
      <c r="I6149" s="1">
        <v>251877.99</v>
      </c>
      <c r="J6149" s="1" t="s">
        <v>16</v>
      </c>
      <c r="K6149" s="1" t="s">
        <v>25</v>
      </c>
      <c r="N6149" s="3" t="str">
        <f>IF(LEFT(LOWER(C6149),1)="m","Male",IF(LEFT(LOWER(C6149),1)="f","Female","Unknown"))</f>
        <v>Male</v>
      </c>
      <c r="O6149" s="4" t="str">
        <f>IF(TRIM(LOWER(F6149))="neuro","Neurology",IF(TRIM(LOWER(F6149))="Neurology","Neurology",IF(TRIM(LOWER(F6149))="general ward","General",IF(TRIM(LOWER(F6149))="general","General",IF(TRIM(LOWER(F6149))="cardiology","Cardiology",IF(TRIM(LOWER(F6149))="Cardiology","Cardiology",IF(TRIM(LOWER(F6149))="Peads","Pediatrics",IF(TRIM(LOWER(F6149))="Pediatrics","Pediatrics",IF(TRIM(LOWER(F6149))="orthopedics","Orthopedics",IF(TRIM(LOWER(F6149))="Neurology","Neurology",IF(TRIM(LOWER(F6149))="Oncology","Oncology")))))))))))</f>
        <v>Cardiology</v>
      </c>
      <c r="P6149" s="3" t="str">
        <f t="shared" si="576"/>
        <v>Private</v>
      </c>
      <c r="Q6149" s="5">
        <f t="shared" si="577"/>
        <v>1</v>
      </c>
      <c r="R6149" s="1">
        <f t="shared" si="578"/>
        <v>251877.99</v>
      </c>
      <c r="S6149" s="1">
        <f t="shared" si="579"/>
        <v>1</v>
      </c>
      <c r="T6149" s="1" t="str">
        <f t="shared" si="580"/>
        <v>0-17</v>
      </c>
      <c r="U6149" s="1" t="str">
        <f t="shared" si="581"/>
        <v>Yes</v>
      </c>
    </row>
    <row r="6150" spans="1:21">
      <c r="A6150" s="1">
        <v>6149</v>
      </c>
      <c r="B6150" s="1">
        <v>28</v>
      </c>
      <c r="C6150" s="1" t="s">
        <v>18</v>
      </c>
      <c r="D6150" s="2">
        <v>45460</v>
      </c>
      <c r="E6150" s="2">
        <v>45463</v>
      </c>
      <c r="F6150" s="1" t="s">
        <v>13</v>
      </c>
      <c r="G6150" s="1" t="s">
        <v>14</v>
      </c>
      <c r="H6150" s="1" t="s">
        <v>51</v>
      </c>
      <c r="I6150" s="1">
        <v>273242.2</v>
      </c>
      <c r="K6150" s="1" t="s">
        <v>25</v>
      </c>
      <c r="N6150" s="3" t="str">
        <f>IF(LEFT(LOWER(C6150),1)="m","Male",IF(LEFT(LOWER(C6150),1)="f","Female","Unknown"))</f>
        <v>Male</v>
      </c>
      <c r="O6150" s="4" t="str">
        <f>IF(TRIM(LOWER(F6150))="neuro","Neurology",IF(TRIM(LOWER(F6150))="Neurology","Neurology",IF(TRIM(LOWER(F6150))="general ward","General",IF(TRIM(LOWER(F6150))="general","General",IF(TRIM(LOWER(F6150))="cardiology","Cardiology",IF(TRIM(LOWER(F6150))="Cardiology","Cardiology",IF(TRIM(LOWER(F6150))="Peads","Pediatrics",IF(TRIM(LOWER(F6150))="Pediatrics","Pediatrics",IF(TRIM(LOWER(F6150))="orthopedics","Orthopedics",IF(TRIM(LOWER(F6150))="Neurology","Neurology",IF(TRIM(LOWER(F6150))="Oncology","Oncology")))))))))))</f>
        <v>Neurology</v>
      </c>
      <c r="P6150" s="3" t="str">
        <f t="shared" si="576"/>
        <v>Private</v>
      </c>
      <c r="Q6150" s="5">
        <f t="shared" si="577"/>
        <v>3</v>
      </c>
      <c r="R6150" s="1">
        <f t="shared" si="578"/>
        <v>273242.2</v>
      </c>
      <c r="S6150" s="1">
        <f t="shared" si="579"/>
        <v>1</v>
      </c>
      <c r="T6150" s="1" t="str">
        <f t="shared" si="580"/>
        <v>18-35</v>
      </c>
      <c r="U6150" s="1" t="str">
        <f t="shared" si="581"/>
        <v>Unknown</v>
      </c>
    </row>
    <row r="6151" spans="1:21">
      <c r="A6151" s="1">
        <v>6150</v>
      </c>
      <c r="B6151" s="1">
        <v>78</v>
      </c>
      <c r="C6151" s="1" t="s">
        <v>44</v>
      </c>
      <c r="D6151" s="2">
        <v>45486</v>
      </c>
      <c r="E6151" s="2">
        <v>45498</v>
      </c>
      <c r="F6151" s="1" t="s">
        <v>21</v>
      </c>
      <c r="G6151" s="1" t="s">
        <v>22</v>
      </c>
      <c r="H6151" s="1" t="s">
        <v>37</v>
      </c>
      <c r="I6151" s="1">
        <v>318740.99</v>
      </c>
      <c r="J6151" s="1" t="s">
        <v>42</v>
      </c>
      <c r="K6151" s="1" t="s">
        <v>16</v>
      </c>
      <c r="N6151" s="3" t="str">
        <f>IF(LEFT(LOWER(C6151),1)="m","Male",IF(LEFT(LOWER(C6151),1)="f","Female","Unknown"))</f>
        <v>Female</v>
      </c>
      <c r="O6151" s="4" t="str">
        <f>IF(TRIM(LOWER(F6151))="neuro","Neurology",IF(TRIM(LOWER(F6151))="Neurology","Neurology",IF(TRIM(LOWER(F6151))="general ward","General",IF(TRIM(LOWER(F6151))="general","General",IF(TRIM(LOWER(F6151))="cardiology","Cardiology",IF(TRIM(LOWER(F6151))="Cardiology","Cardiology",IF(TRIM(LOWER(F6151))="Peads","Pediatrics",IF(TRIM(LOWER(F6151))="Pediatrics","Pediatrics",IF(TRIM(LOWER(F6151))="orthopedics","Orthopedics",IF(TRIM(LOWER(F6151))="Neurology","Neurology",IF(TRIM(LOWER(F6151))="Oncology","Oncology")))))))))))</f>
        <v>General</v>
      </c>
      <c r="P6151" s="3" t="str">
        <f t="shared" si="576"/>
        <v>Government</v>
      </c>
      <c r="Q6151" s="5">
        <f t="shared" si="577"/>
        <v>12</v>
      </c>
      <c r="R6151" s="1">
        <f t="shared" si="578"/>
        <v>318740.99</v>
      </c>
      <c r="S6151" s="1">
        <f t="shared" si="579"/>
        <v>1</v>
      </c>
      <c r="T6151" s="1" t="str">
        <f t="shared" si="580"/>
        <v>66+</v>
      </c>
      <c r="U6151" s="1" t="str">
        <f t="shared" si="581"/>
        <v>No</v>
      </c>
    </row>
    <row r="6152" spans="1:21">
      <c r="A6152" s="1">
        <v>6151</v>
      </c>
      <c r="B6152" s="1">
        <v>44</v>
      </c>
      <c r="C6152" s="1" t="s">
        <v>27</v>
      </c>
      <c r="D6152" s="2">
        <v>45175</v>
      </c>
      <c r="E6152" s="2">
        <v>45188</v>
      </c>
      <c r="F6152" s="1" t="s">
        <v>30</v>
      </c>
      <c r="G6152" s="1" t="s">
        <v>22</v>
      </c>
      <c r="I6152" s="1">
        <v>73459.350000000006</v>
      </c>
      <c r="J6152" s="1" t="s">
        <v>25</v>
      </c>
      <c r="K6152" s="1" t="s">
        <v>16</v>
      </c>
      <c r="N6152" s="3" t="str">
        <f>IF(LEFT(LOWER(C6152),1)="m","Male",IF(LEFT(LOWER(C6152),1)="f","Female","Unknown"))</f>
        <v>Male</v>
      </c>
      <c r="O6152" s="4" t="str">
        <f>IF(TRIM(LOWER(F6152))="neuro","Neurology",IF(TRIM(LOWER(F6152))="Neurology","Neurology",IF(TRIM(LOWER(F6152))="general ward","General",IF(TRIM(LOWER(F6152))="general","General",IF(TRIM(LOWER(F6152))="cardiology","Cardiology",IF(TRIM(LOWER(F6152))="Cardiology","Cardiology",IF(TRIM(LOWER(F6152))="Peads","Pediatrics",IF(TRIM(LOWER(F6152))="Pediatrics","Pediatrics",IF(TRIM(LOWER(F6152))="orthopedics","Orthopedics",IF(TRIM(LOWER(F6152))="Neurology","Neurology",IF(TRIM(LOWER(F6152))="Oncology","Oncology")))))))))))</f>
        <v>Pediatrics</v>
      </c>
      <c r="P6152" s="3" t="str">
        <f t="shared" si="576"/>
        <v>Government</v>
      </c>
      <c r="Q6152" s="5">
        <f t="shared" si="577"/>
        <v>13</v>
      </c>
      <c r="R6152" s="1">
        <f t="shared" si="578"/>
        <v>73459.350000000006</v>
      </c>
      <c r="S6152" s="1">
        <f t="shared" si="579"/>
        <v>1</v>
      </c>
      <c r="T6152" s="1" t="str">
        <f t="shared" si="580"/>
        <v>36-50</v>
      </c>
      <c r="U6152" s="1" t="str">
        <f t="shared" si="581"/>
        <v>Yes</v>
      </c>
    </row>
    <row r="6153" spans="1:21">
      <c r="A6153" s="1">
        <v>6152</v>
      </c>
      <c r="B6153" s="1">
        <v>92</v>
      </c>
      <c r="C6153" s="1" t="s">
        <v>34</v>
      </c>
      <c r="D6153" s="2">
        <v>45379</v>
      </c>
      <c r="E6153" s="2">
        <v>45399</v>
      </c>
      <c r="F6153" s="1" t="s">
        <v>35</v>
      </c>
      <c r="G6153" s="1" t="s">
        <v>14</v>
      </c>
      <c r="H6153" s="1" t="s">
        <v>32</v>
      </c>
      <c r="I6153" s="1">
        <v>19990.439999999999</v>
      </c>
      <c r="J6153" s="1" t="s">
        <v>24</v>
      </c>
      <c r="K6153" s="1" t="s">
        <v>25</v>
      </c>
      <c r="N6153" s="3" t="str">
        <f>IF(LEFT(LOWER(C6153),1)="m","Male",IF(LEFT(LOWER(C6153),1)="f","Female","Unknown"))</f>
        <v>Male</v>
      </c>
      <c r="O6153" s="4" t="str">
        <f>IF(TRIM(LOWER(F6153))="neuro","Neurology",IF(TRIM(LOWER(F6153))="Neurology","Neurology",IF(TRIM(LOWER(F6153))="general ward","General",IF(TRIM(LOWER(F6153))="general","General",IF(TRIM(LOWER(F6153))="cardiology","Cardiology",IF(TRIM(LOWER(F6153))="Cardiology","Cardiology",IF(TRIM(LOWER(F6153))="Peads","Pediatrics",IF(TRIM(LOWER(F6153))="Pediatrics","Pediatrics",IF(TRIM(LOWER(F6153))="orthopedics","Orthopedics",IF(TRIM(LOWER(F6153))="Neurology","Neurology",IF(TRIM(LOWER(F6153))="Oncology","Oncology")))))))))))</f>
        <v>Cardiology</v>
      </c>
      <c r="P6153" s="3" t="str">
        <f t="shared" si="576"/>
        <v>Private</v>
      </c>
      <c r="Q6153" s="5">
        <f t="shared" si="577"/>
        <v>20</v>
      </c>
      <c r="R6153" s="1">
        <f t="shared" si="578"/>
        <v>19990.439999999999</v>
      </c>
      <c r="S6153" s="1">
        <f t="shared" si="579"/>
        <v>1</v>
      </c>
      <c r="T6153" s="1" t="str">
        <f t="shared" si="580"/>
        <v>66+</v>
      </c>
      <c r="U6153" s="1" t="str">
        <f t="shared" si="581"/>
        <v>No</v>
      </c>
    </row>
    <row r="6154" spans="1:21">
      <c r="A6154" s="1">
        <v>6153</v>
      </c>
      <c r="B6154" s="1">
        <v>51</v>
      </c>
      <c r="C6154" s="1" t="s">
        <v>27</v>
      </c>
      <c r="D6154" s="2">
        <v>45426</v>
      </c>
      <c r="E6154" s="2">
        <v>45433</v>
      </c>
      <c r="F6154" s="1" t="s">
        <v>13</v>
      </c>
      <c r="G6154" s="1" t="s">
        <v>14</v>
      </c>
      <c r="H6154" s="1" t="s">
        <v>37</v>
      </c>
      <c r="I6154" s="1">
        <v>241732.93</v>
      </c>
      <c r="J6154" s="1" t="s">
        <v>25</v>
      </c>
      <c r="K6154" s="1" t="s">
        <v>42</v>
      </c>
      <c r="N6154" s="3" t="str">
        <f>IF(LEFT(LOWER(C6154),1)="m","Male",IF(LEFT(LOWER(C6154),1)="f","Female","Unknown"))</f>
        <v>Male</v>
      </c>
      <c r="O6154" s="4" t="str">
        <f>IF(TRIM(LOWER(F6154))="neuro","Neurology",IF(TRIM(LOWER(F6154))="Neurology","Neurology",IF(TRIM(LOWER(F6154))="general ward","General",IF(TRIM(LOWER(F6154))="general","General",IF(TRIM(LOWER(F6154))="cardiology","Cardiology",IF(TRIM(LOWER(F6154))="Cardiology","Cardiology",IF(TRIM(LOWER(F6154))="Peads","Pediatrics",IF(TRIM(LOWER(F6154))="Pediatrics","Pediatrics",IF(TRIM(LOWER(F6154))="orthopedics","Orthopedics",IF(TRIM(LOWER(F6154))="Neurology","Neurology",IF(TRIM(LOWER(F6154))="Oncology","Oncology")))))))))))</f>
        <v>Neurology</v>
      </c>
      <c r="P6154" s="3" t="str">
        <f t="shared" si="576"/>
        <v>Private</v>
      </c>
      <c r="Q6154" s="5">
        <f t="shared" si="577"/>
        <v>7</v>
      </c>
      <c r="R6154" s="1">
        <f t="shared" si="578"/>
        <v>241732.93</v>
      </c>
      <c r="S6154" s="1">
        <f t="shared" si="579"/>
        <v>0</v>
      </c>
      <c r="T6154" s="1" t="str">
        <f t="shared" si="580"/>
        <v>51-65</v>
      </c>
      <c r="U6154" s="1" t="str">
        <f t="shared" si="581"/>
        <v>Yes</v>
      </c>
    </row>
    <row r="6155" spans="1:21">
      <c r="A6155" s="1">
        <v>6154</v>
      </c>
      <c r="B6155" s="1">
        <v>66</v>
      </c>
      <c r="C6155" s="1" t="s">
        <v>12</v>
      </c>
      <c r="D6155" s="2">
        <v>45405</v>
      </c>
      <c r="E6155" s="2">
        <v>45408</v>
      </c>
      <c r="F6155" s="1" t="s">
        <v>13</v>
      </c>
      <c r="G6155" s="1" t="s">
        <v>41</v>
      </c>
      <c r="H6155" s="1" t="s">
        <v>47</v>
      </c>
      <c r="I6155" s="1">
        <v>257754.49</v>
      </c>
      <c r="K6155" s="1" t="s">
        <v>25</v>
      </c>
      <c r="N6155" s="3" t="str">
        <f>IF(LEFT(LOWER(C6155),1)="m","Male",IF(LEFT(LOWER(C6155),1)="f","Female","Unknown"))</f>
        <v>Unknown</v>
      </c>
      <c r="O6155" s="4" t="str">
        <f>IF(TRIM(LOWER(F6155))="neuro","Neurology",IF(TRIM(LOWER(F6155))="Neurology","Neurology",IF(TRIM(LOWER(F6155))="general ward","General",IF(TRIM(LOWER(F6155))="general","General",IF(TRIM(LOWER(F6155))="cardiology","Cardiology",IF(TRIM(LOWER(F6155))="Cardiology","Cardiology",IF(TRIM(LOWER(F6155))="Peads","Pediatrics",IF(TRIM(LOWER(F6155))="Pediatrics","Pediatrics",IF(TRIM(LOWER(F6155))="orthopedics","Orthopedics",IF(TRIM(LOWER(F6155))="Neurology","Neurology",IF(TRIM(LOWER(F6155))="Oncology","Oncology")))))))))))</f>
        <v>Neurology</v>
      </c>
      <c r="P6155" s="3" t="str">
        <f t="shared" si="576"/>
        <v>Unknown</v>
      </c>
      <c r="Q6155" s="5">
        <f t="shared" si="577"/>
        <v>3</v>
      </c>
      <c r="R6155" s="1">
        <f t="shared" si="578"/>
        <v>257754.49</v>
      </c>
      <c r="S6155" s="1">
        <f t="shared" si="579"/>
        <v>1</v>
      </c>
      <c r="T6155" s="1" t="str">
        <f t="shared" si="580"/>
        <v>66+</v>
      </c>
      <c r="U6155" s="1" t="str">
        <f t="shared" si="581"/>
        <v>Unknown</v>
      </c>
    </row>
    <row r="6156" spans="1:21">
      <c r="A6156" s="1">
        <v>6155</v>
      </c>
      <c r="B6156" s="1">
        <v>80</v>
      </c>
      <c r="C6156" s="1" t="s">
        <v>26</v>
      </c>
      <c r="D6156" s="2">
        <v>45403</v>
      </c>
      <c r="E6156" s="2">
        <v>45418</v>
      </c>
      <c r="F6156" s="1" t="s">
        <v>21</v>
      </c>
      <c r="G6156" s="1" t="s">
        <v>36</v>
      </c>
      <c r="H6156" s="1" t="s">
        <v>37</v>
      </c>
      <c r="I6156" s="1">
        <v>173742.22</v>
      </c>
      <c r="J6156" s="1" t="s">
        <v>38</v>
      </c>
      <c r="K6156" s="1" t="s">
        <v>38</v>
      </c>
      <c r="N6156" s="3" t="str">
        <f>IF(LEFT(LOWER(C6156),1)="m","Male",IF(LEFT(LOWER(C6156),1)="f","Female","Unknown"))</f>
        <v>Female</v>
      </c>
      <c r="O6156" s="4" t="str">
        <f>IF(TRIM(LOWER(F6156))="neuro","Neurology",IF(TRIM(LOWER(F6156))="Neurology","Neurology",IF(TRIM(LOWER(F6156))="general ward","General",IF(TRIM(LOWER(F6156))="general","General",IF(TRIM(LOWER(F6156))="cardiology","Cardiology",IF(TRIM(LOWER(F6156))="Cardiology","Cardiology",IF(TRIM(LOWER(F6156))="Peads","Pediatrics",IF(TRIM(LOWER(F6156))="Pediatrics","Pediatrics",IF(TRIM(LOWER(F6156))="orthopedics","Orthopedics",IF(TRIM(LOWER(F6156))="Neurology","Neurology",IF(TRIM(LOWER(F6156))="Oncology","Oncology")))))))))))</f>
        <v>General</v>
      </c>
      <c r="P6156" s="3" t="str">
        <f t="shared" si="576"/>
        <v>Government</v>
      </c>
      <c r="Q6156" s="5">
        <f t="shared" si="577"/>
        <v>15</v>
      </c>
      <c r="R6156" s="1">
        <f t="shared" si="578"/>
        <v>173742.22</v>
      </c>
      <c r="S6156" s="1">
        <f t="shared" si="579"/>
        <v>0</v>
      </c>
      <c r="T6156" s="1" t="str">
        <f t="shared" si="580"/>
        <v>66+</v>
      </c>
      <c r="U6156" s="1" t="str">
        <f t="shared" si="581"/>
        <v>No</v>
      </c>
    </row>
    <row r="6157" spans="1:21">
      <c r="A6157" s="1">
        <v>6156</v>
      </c>
      <c r="B6157" s="1">
        <v>77</v>
      </c>
      <c r="C6157" s="1" t="s">
        <v>34</v>
      </c>
      <c r="D6157" s="2">
        <v>44972</v>
      </c>
      <c r="E6157" s="2">
        <v>44988</v>
      </c>
      <c r="F6157" s="1" t="s">
        <v>49</v>
      </c>
      <c r="G6157" s="1" t="s">
        <v>33</v>
      </c>
      <c r="H6157" s="1" t="s">
        <v>37</v>
      </c>
      <c r="I6157" s="1">
        <v>273053.88</v>
      </c>
      <c r="K6157" s="1" t="s">
        <v>17</v>
      </c>
      <c r="N6157" s="3" t="str">
        <f>IF(LEFT(LOWER(C6157),1)="m","Male",IF(LEFT(LOWER(C6157),1)="f","Female","Unknown"))</f>
        <v>Male</v>
      </c>
      <c r="O6157" s="4" t="str">
        <f>IF(TRIM(LOWER(F6157))="neuro","Neurology",IF(TRIM(LOWER(F6157))="Neurology","Neurology",IF(TRIM(LOWER(F6157))="general ward","General",IF(TRIM(LOWER(F6157))="general","General",IF(TRIM(LOWER(F6157))="cardiology","Cardiology",IF(TRIM(LOWER(F6157))="Cardiology","Cardiology",IF(TRIM(LOWER(F6157))="Peads","Pediatrics",IF(TRIM(LOWER(F6157))="Pediatrics","Pediatrics",IF(TRIM(LOWER(F6157))="orthopedics","Orthopedics",IF(TRIM(LOWER(F6157))="Neurology","Neurology",IF(TRIM(LOWER(F6157))="Oncology","Oncology")))))))))))</f>
        <v>Oncology</v>
      </c>
      <c r="P6157" s="3" t="str">
        <f t="shared" si="576"/>
        <v>Self</v>
      </c>
      <c r="Q6157" s="5">
        <f t="shared" si="577"/>
        <v>16</v>
      </c>
      <c r="R6157" s="1">
        <f t="shared" si="578"/>
        <v>273053.88</v>
      </c>
      <c r="S6157" s="1">
        <f t="shared" si="579"/>
        <v>1</v>
      </c>
      <c r="T6157" s="1" t="str">
        <f t="shared" si="580"/>
        <v>66+</v>
      </c>
      <c r="U6157" s="1" t="str">
        <f t="shared" si="581"/>
        <v>Unknown</v>
      </c>
    </row>
    <row r="6158" spans="1:21">
      <c r="A6158" s="1">
        <v>6157</v>
      </c>
      <c r="C6158" s="1" t="s">
        <v>27</v>
      </c>
      <c r="D6158" s="2">
        <v>44981</v>
      </c>
      <c r="E6158" s="2">
        <v>44982</v>
      </c>
      <c r="F6158" s="1" t="s">
        <v>30</v>
      </c>
      <c r="G6158" s="1" t="s">
        <v>33</v>
      </c>
      <c r="H6158" s="1" t="s">
        <v>23</v>
      </c>
      <c r="I6158" s="1">
        <v>283173.49</v>
      </c>
      <c r="J6158" s="1" t="s">
        <v>24</v>
      </c>
      <c r="K6158" s="1" t="s">
        <v>20</v>
      </c>
      <c r="N6158" s="3" t="str">
        <f>IF(LEFT(LOWER(C6158),1)="m","Male",IF(LEFT(LOWER(C6158),1)="f","Female","Unknown"))</f>
        <v>Male</v>
      </c>
      <c r="O6158" s="4" t="str">
        <f>IF(TRIM(LOWER(F6158))="neuro","Neurology",IF(TRIM(LOWER(F6158))="Neurology","Neurology",IF(TRIM(LOWER(F6158))="general ward","General",IF(TRIM(LOWER(F6158))="general","General",IF(TRIM(LOWER(F6158))="cardiology","Cardiology",IF(TRIM(LOWER(F6158))="Cardiology","Cardiology",IF(TRIM(LOWER(F6158))="Peads","Pediatrics",IF(TRIM(LOWER(F6158))="Pediatrics","Pediatrics",IF(TRIM(LOWER(F6158))="orthopedics","Orthopedics",IF(TRIM(LOWER(F6158))="Neurology","Neurology",IF(TRIM(LOWER(F6158))="Oncology","Oncology")))))))))))</f>
        <v>Pediatrics</v>
      </c>
      <c r="P6158" s="3" t="str">
        <f t="shared" si="576"/>
        <v>Self</v>
      </c>
      <c r="Q6158" s="5">
        <f t="shared" si="577"/>
        <v>1</v>
      </c>
      <c r="R6158" s="1">
        <f t="shared" si="578"/>
        <v>283173.49</v>
      </c>
      <c r="S6158" s="1">
        <f t="shared" si="579"/>
        <v>0</v>
      </c>
      <c r="T6158" s="1" t="str">
        <f t="shared" si="580"/>
        <v>0-17</v>
      </c>
      <c r="U6158" s="1" t="str">
        <f t="shared" si="581"/>
        <v>No</v>
      </c>
    </row>
    <row r="6159" spans="1:21">
      <c r="A6159" s="1">
        <v>6158</v>
      </c>
      <c r="B6159" s="1">
        <v>44</v>
      </c>
      <c r="C6159" s="1" t="s">
        <v>29</v>
      </c>
      <c r="D6159" s="2">
        <v>45087</v>
      </c>
      <c r="E6159" s="2">
        <v>45099</v>
      </c>
      <c r="F6159" s="1" t="s">
        <v>13</v>
      </c>
      <c r="G6159" s="1" t="s">
        <v>46</v>
      </c>
      <c r="H6159" s="1" t="s">
        <v>37</v>
      </c>
      <c r="I6159" s="1">
        <v>104336.1</v>
      </c>
      <c r="J6159" s="1" t="s">
        <v>25</v>
      </c>
      <c r="K6159" s="1" t="s">
        <v>25</v>
      </c>
      <c r="N6159" s="3" t="str">
        <f>IF(LEFT(LOWER(C6159),1)="m","Male",IF(LEFT(LOWER(C6159),1)="f","Female","Unknown"))</f>
        <v>Female</v>
      </c>
      <c r="O6159" s="4" t="str">
        <f>IF(TRIM(LOWER(F6159))="neuro","Neurology",IF(TRIM(LOWER(F6159))="Neurology","Neurology",IF(TRIM(LOWER(F6159))="general ward","General",IF(TRIM(LOWER(F6159))="general","General",IF(TRIM(LOWER(F6159))="cardiology","Cardiology",IF(TRIM(LOWER(F6159))="Cardiology","Cardiology",IF(TRIM(LOWER(F6159))="Peads","Pediatrics",IF(TRIM(LOWER(F6159))="Pediatrics","Pediatrics",IF(TRIM(LOWER(F6159))="orthopedics","Orthopedics",IF(TRIM(LOWER(F6159))="Neurology","Neurology",IF(TRIM(LOWER(F6159))="Oncology","Oncology")))))))))))</f>
        <v>Neurology</v>
      </c>
      <c r="P6159" s="3" t="str">
        <f t="shared" si="576"/>
        <v>Self</v>
      </c>
      <c r="Q6159" s="5">
        <f t="shared" si="577"/>
        <v>12</v>
      </c>
      <c r="R6159" s="1">
        <f t="shared" si="578"/>
        <v>104336.1</v>
      </c>
      <c r="S6159" s="1">
        <f t="shared" si="579"/>
        <v>1</v>
      </c>
      <c r="T6159" s="1" t="str">
        <f t="shared" si="580"/>
        <v>36-50</v>
      </c>
      <c r="U6159" s="1" t="str">
        <f t="shared" si="581"/>
        <v>Yes</v>
      </c>
    </row>
    <row r="6160" spans="1:21">
      <c r="A6160" s="1">
        <v>6159</v>
      </c>
      <c r="B6160" s="1">
        <v>30</v>
      </c>
      <c r="C6160" s="1" t="s">
        <v>27</v>
      </c>
      <c r="D6160" s="2">
        <v>44938</v>
      </c>
      <c r="E6160" s="2">
        <v>44942</v>
      </c>
      <c r="F6160" s="1" t="s">
        <v>28</v>
      </c>
      <c r="G6160" s="1" t="s">
        <v>22</v>
      </c>
      <c r="H6160" s="1" t="s">
        <v>48</v>
      </c>
      <c r="I6160" s="1">
        <v>215192.87</v>
      </c>
      <c r="J6160" s="1" t="s">
        <v>42</v>
      </c>
      <c r="K6160" s="1" t="s">
        <v>20</v>
      </c>
      <c r="N6160" s="3" t="str">
        <f>IF(LEFT(LOWER(C6160),1)="m","Male",IF(LEFT(LOWER(C6160),1)="f","Female","Unknown"))</f>
        <v>Male</v>
      </c>
      <c r="O6160" s="4" t="str">
        <f>IF(TRIM(LOWER(F6160))="neuro","Neurology",IF(TRIM(LOWER(F6160))="Neurology","Neurology",IF(TRIM(LOWER(F6160))="general ward","General",IF(TRIM(LOWER(F6160))="general","General",IF(TRIM(LOWER(F6160))="cardiology","Cardiology",IF(TRIM(LOWER(F6160))="Cardiology","Cardiology",IF(TRIM(LOWER(F6160))="Peads","Pediatrics",IF(TRIM(LOWER(F6160))="Pediatrics","Pediatrics",IF(TRIM(LOWER(F6160))="orthopedics","Orthopedics",IF(TRIM(LOWER(F6160))="Neurology","Neurology",IF(TRIM(LOWER(F6160))="Oncology","Oncology")))))))))))</f>
        <v>Orthopedics</v>
      </c>
      <c r="P6160" s="3" t="str">
        <f t="shared" si="576"/>
        <v>Government</v>
      </c>
      <c r="Q6160" s="5">
        <f t="shared" si="577"/>
        <v>4</v>
      </c>
      <c r="R6160" s="1">
        <f t="shared" si="578"/>
        <v>215192.87</v>
      </c>
      <c r="S6160" s="1">
        <f t="shared" si="579"/>
        <v>0</v>
      </c>
      <c r="T6160" s="1" t="str">
        <f t="shared" si="580"/>
        <v>18-35</v>
      </c>
      <c r="U6160" s="1" t="str">
        <f t="shared" si="581"/>
        <v>No</v>
      </c>
    </row>
    <row r="6161" spans="1:21">
      <c r="A6161" s="1">
        <v>6160</v>
      </c>
      <c r="B6161" s="1">
        <v>83</v>
      </c>
      <c r="C6161" s="1" t="s">
        <v>34</v>
      </c>
      <c r="D6161" s="2">
        <v>45622</v>
      </c>
      <c r="E6161" s="2">
        <v>45628</v>
      </c>
      <c r="F6161" s="1" t="s">
        <v>28</v>
      </c>
      <c r="G6161" s="1" t="s">
        <v>36</v>
      </c>
      <c r="I6161" s="1">
        <v>47372.77</v>
      </c>
      <c r="J6161" s="1" t="s">
        <v>42</v>
      </c>
      <c r="K6161" s="1" t="s">
        <v>20</v>
      </c>
      <c r="N6161" s="3" t="str">
        <f>IF(LEFT(LOWER(C6161),1)="m","Male",IF(LEFT(LOWER(C6161),1)="f","Female","Unknown"))</f>
        <v>Male</v>
      </c>
      <c r="O6161" s="4" t="str">
        <f>IF(TRIM(LOWER(F6161))="neuro","Neurology",IF(TRIM(LOWER(F6161))="Neurology","Neurology",IF(TRIM(LOWER(F6161))="general ward","General",IF(TRIM(LOWER(F6161))="general","General",IF(TRIM(LOWER(F6161))="cardiology","Cardiology",IF(TRIM(LOWER(F6161))="Cardiology","Cardiology",IF(TRIM(LOWER(F6161))="Peads","Pediatrics",IF(TRIM(LOWER(F6161))="Pediatrics","Pediatrics",IF(TRIM(LOWER(F6161))="orthopedics","Orthopedics",IF(TRIM(LOWER(F6161))="Neurology","Neurology",IF(TRIM(LOWER(F6161))="Oncology","Oncology")))))))))))</f>
        <v>Orthopedics</v>
      </c>
      <c r="P6161" s="3" t="str">
        <f t="shared" si="576"/>
        <v>Government</v>
      </c>
      <c r="Q6161" s="5">
        <f t="shared" si="577"/>
        <v>6</v>
      </c>
      <c r="R6161" s="1">
        <f t="shared" si="578"/>
        <v>47372.77</v>
      </c>
      <c r="S6161" s="1">
        <f t="shared" si="579"/>
        <v>0</v>
      </c>
      <c r="T6161" s="1" t="str">
        <f t="shared" si="580"/>
        <v>66+</v>
      </c>
      <c r="U6161" s="1" t="str">
        <f t="shared" si="581"/>
        <v>No</v>
      </c>
    </row>
    <row r="6162" spans="1:21">
      <c r="A6162" s="1">
        <v>6161</v>
      </c>
      <c r="B6162" s="1">
        <v>23</v>
      </c>
      <c r="C6162" s="1" t="s">
        <v>29</v>
      </c>
      <c r="D6162" s="2">
        <v>45187</v>
      </c>
      <c r="E6162" s="2">
        <v>45207</v>
      </c>
      <c r="F6162" s="1" t="s">
        <v>21</v>
      </c>
      <c r="G6162" s="1" t="s">
        <v>36</v>
      </c>
      <c r="H6162" s="1" t="s">
        <v>15</v>
      </c>
      <c r="I6162" s="1">
        <v>45327.66</v>
      </c>
      <c r="J6162" s="1" t="s">
        <v>16</v>
      </c>
      <c r="K6162" s="1" t="s">
        <v>20</v>
      </c>
      <c r="N6162" s="3" t="str">
        <f>IF(LEFT(LOWER(C6162),1)="m","Male",IF(LEFT(LOWER(C6162),1)="f","Female","Unknown"))</f>
        <v>Female</v>
      </c>
      <c r="O6162" s="4" t="str">
        <f>IF(TRIM(LOWER(F6162))="neuro","Neurology",IF(TRIM(LOWER(F6162))="Neurology","Neurology",IF(TRIM(LOWER(F6162))="general ward","General",IF(TRIM(LOWER(F6162))="general","General",IF(TRIM(LOWER(F6162))="cardiology","Cardiology",IF(TRIM(LOWER(F6162))="Cardiology","Cardiology",IF(TRIM(LOWER(F6162))="Peads","Pediatrics",IF(TRIM(LOWER(F6162))="Pediatrics","Pediatrics",IF(TRIM(LOWER(F6162))="orthopedics","Orthopedics",IF(TRIM(LOWER(F6162))="Neurology","Neurology",IF(TRIM(LOWER(F6162))="Oncology","Oncology")))))))))))</f>
        <v>General</v>
      </c>
      <c r="P6162" s="3" t="str">
        <f t="shared" si="576"/>
        <v>Government</v>
      </c>
      <c r="Q6162" s="5">
        <f t="shared" si="577"/>
        <v>20</v>
      </c>
      <c r="R6162" s="1">
        <f t="shared" si="578"/>
        <v>45327.66</v>
      </c>
      <c r="S6162" s="1">
        <f t="shared" si="579"/>
        <v>0</v>
      </c>
      <c r="T6162" s="1" t="str">
        <f t="shared" si="580"/>
        <v>18-35</v>
      </c>
      <c r="U6162" s="1" t="str">
        <f t="shared" si="581"/>
        <v>Yes</v>
      </c>
    </row>
    <row r="6163" spans="1:21">
      <c r="A6163" s="1">
        <v>6162</v>
      </c>
      <c r="B6163" s="1">
        <v>37</v>
      </c>
      <c r="C6163" s="1" t="s">
        <v>27</v>
      </c>
      <c r="D6163" s="2">
        <v>45004</v>
      </c>
      <c r="E6163" s="2">
        <v>45022</v>
      </c>
      <c r="F6163" s="1" t="s">
        <v>50</v>
      </c>
      <c r="G6163" s="1" t="s">
        <v>41</v>
      </c>
      <c r="H6163" s="1" t="s">
        <v>23</v>
      </c>
      <c r="I6163" s="1">
        <v>233581.45</v>
      </c>
      <c r="J6163" s="1" t="s">
        <v>42</v>
      </c>
      <c r="K6163" s="1" t="s">
        <v>17</v>
      </c>
      <c r="N6163" s="3" t="str">
        <f>IF(LEFT(LOWER(C6163),1)="m","Male",IF(LEFT(LOWER(C6163),1)="f","Female","Unknown"))</f>
        <v>Male</v>
      </c>
      <c r="O6163" s="4" t="str">
        <f>IF(TRIM(LOWER(F6163))="neuro","Neurology",IF(TRIM(LOWER(F6163))="Neurology","Neurology",IF(TRIM(LOWER(F6163))="general ward","General",IF(TRIM(LOWER(F6163))="general","General",IF(TRIM(LOWER(F6163))="cardiology","Cardiology",IF(TRIM(LOWER(F6163))="Cardiology","Cardiology",IF(TRIM(LOWER(F6163))="Peads","Pediatrics",IF(TRIM(LOWER(F6163))="Pediatrics","Pediatrics",IF(TRIM(LOWER(F6163))="orthopedics","Orthopedics",IF(TRIM(LOWER(F6163))="Neurology","Neurology",IF(TRIM(LOWER(F6163))="Oncology","Oncology")))))))))))</f>
        <v>Cardiology</v>
      </c>
      <c r="P6163" s="3" t="str">
        <f t="shared" si="576"/>
        <v>Unknown</v>
      </c>
      <c r="Q6163" s="5">
        <f t="shared" si="577"/>
        <v>18</v>
      </c>
      <c r="R6163" s="1">
        <f t="shared" si="578"/>
        <v>233581.45</v>
      </c>
      <c r="S6163" s="1">
        <f t="shared" si="579"/>
        <v>1</v>
      </c>
      <c r="T6163" s="1" t="str">
        <f t="shared" si="580"/>
        <v>36-50</v>
      </c>
      <c r="U6163" s="1" t="str">
        <f t="shared" si="581"/>
        <v>No</v>
      </c>
    </row>
    <row r="6164" spans="1:21">
      <c r="A6164" s="1">
        <v>6163</v>
      </c>
      <c r="B6164" s="1">
        <v>23</v>
      </c>
      <c r="C6164" s="1" t="s">
        <v>12</v>
      </c>
      <c r="D6164" s="2">
        <v>44991</v>
      </c>
      <c r="E6164" s="2">
        <v>44995</v>
      </c>
      <c r="F6164" s="1" t="s">
        <v>50</v>
      </c>
      <c r="G6164" s="1" t="s">
        <v>31</v>
      </c>
      <c r="H6164" s="1" t="s">
        <v>48</v>
      </c>
      <c r="I6164" s="1">
        <v>256985.68</v>
      </c>
      <c r="J6164" s="1" t="s">
        <v>17</v>
      </c>
      <c r="K6164" s="1" t="s">
        <v>42</v>
      </c>
      <c r="N6164" s="3" t="str">
        <f>IF(LEFT(LOWER(C6164),1)="m","Male",IF(LEFT(LOWER(C6164),1)="f","Female","Unknown"))</f>
        <v>Unknown</v>
      </c>
      <c r="O6164" s="4" t="str">
        <f>IF(TRIM(LOWER(F6164))="neuro","Neurology",IF(TRIM(LOWER(F6164))="Neurology","Neurology",IF(TRIM(LOWER(F6164))="general ward","General",IF(TRIM(LOWER(F6164))="general","General",IF(TRIM(LOWER(F6164))="cardiology","Cardiology",IF(TRIM(LOWER(F6164))="Cardiology","Cardiology",IF(TRIM(LOWER(F6164))="Peads","Pediatrics",IF(TRIM(LOWER(F6164))="Pediatrics","Pediatrics",IF(TRIM(LOWER(F6164))="orthopedics","Orthopedics",IF(TRIM(LOWER(F6164))="Neurology","Neurology",IF(TRIM(LOWER(F6164))="Oncology","Oncology")))))))))))</f>
        <v>Cardiology</v>
      </c>
      <c r="P6164" s="3" t="str">
        <f t="shared" si="576"/>
        <v>Private</v>
      </c>
      <c r="Q6164" s="5">
        <f t="shared" si="577"/>
        <v>4</v>
      </c>
      <c r="R6164" s="1">
        <f t="shared" si="578"/>
        <v>256985.68</v>
      </c>
      <c r="S6164" s="1">
        <f t="shared" si="579"/>
        <v>0</v>
      </c>
      <c r="T6164" s="1" t="str">
        <f t="shared" si="580"/>
        <v>18-35</v>
      </c>
      <c r="U6164" s="1" t="str">
        <f t="shared" si="581"/>
        <v>Yes</v>
      </c>
    </row>
    <row r="6165" spans="1:21">
      <c r="A6165" s="1">
        <v>6164</v>
      </c>
      <c r="B6165" s="1">
        <v>22</v>
      </c>
      <c r="C6165" s="1" t="s">
        <v>26</v>
      </c>
      <c r="D6165" s="2">
        <v>45399</v>
      </c>
      <c r="E6165" s="2">
        <v>45407</v>
      </c>
      <c r="F6165" s="1" t="s">
        <v>52</v>
      </c>
      <c r="G6165" s="1" t="s">
        <v>31</v>
      </c>
      <c r="H6165" s="1" t="s">
        <v>48</v>
      </c>
      <c r="I6165" s="1">
        <v>335414.45</v>
      </c>
      <c r="K6165" s="1" t="s">
        <v>20</v>
      </c>
      <c r="N6165" s="3" t="str">
        <f>IF(LEFT(LOWER(C6165),1)="m","Male",IF(LEFT(LOWER(C6165),1)="f","Female","Unknown"))</f>
        <v>Female</v>
      </c>
      <c r="O6165" s="4" t="str">
        <f>IF(TRIM(LOWER(F6165))="neuro","Neurology",IF(TRIM(LOWER(F6165))="Neurology","Neurology",IF(TRIM(LOWER(F6165))="general ward","General",IF(TRIM(LOWER(F6165))="general","General",IF(TRIM(LOWER(F6165))="cardiology","Cardiology",IF(TRIM(LOWER(F6165))="Cardiology","Cardiology",IF(TRIM(LOWER(F6165))="Peads","Pediatrics",IF(TRIM(LOWER(F6165))="Pediatrics","Pediatrics",IF(TRIM(LOWER(F6165))="orthopedics","Orthopedics",IF(TRIM(LOWER(F6165))="Neurology","Neurology",IF(TRIM(LOWER(F6165))="Oncology","Oncology")))))))))))</f>
        <v>Oncology</v>
      </c>
      <c r="P6165" s="3" t="str">
        <f t="shared" si="576"/>
        <v>Private</v>
      </c>
      <c r="Q6165" s="5">
        <f t="shared" si="577"/>
        <v>8</v>
      </c>
      <c r="R6165" s="1">
        <f t="shared" si="578"/>
        <v>335414.45</v>
      </c>
      <c r="S6165" s="1">
        <f t="shared" si="579"/>
        <v>0</v>
      </c>
      <c r="T6165" s="1" t="str">
        <f t="shared" si="580"/>
        <v>18-35</v>
      </c>
      <c r="U6165" s="1" t="str">
        <f t="shared" si="581"/>
        <v>Unknown</v>
      </c>
    </row>
    <row r="6166" spans="1:21">
      <c r="A6166" s="1">
        <v>6165</v>
      </c>
      <c r="B6166" s="1">
        <v>37</v>
      </c>
      <c r="C6166" s="1" t="s">
        <v>26</v>
      </c>
      <c r="D6166" s="2">
        <v>45024</v>
      </c>
      <c r="E6166" s="2">
        <v>45035</v>
      </c>
      <c r="F6166" s="1" t="s">
        <v>40</v>
      </c>
      <c r="G6166" s="1" t="s">
        <v>14</v>
      </c>
      <c r="H6166" s="1" t="s">
        <v>51</v>
      </c>
      <c r="I6166" s="1">
        <v>225614.78</v>
      </c>
      <c r="J6166" s="1" t="s">
        <v>38</v>
      </c>
      <c r="K6166" s="1" t="s">
        <v>20</v>
      </c>
      <c r="N6166" s="3" t="str">
        <f>IF(LEFT(LOWER(C6166),1)="m","Male",IF(LEFT(LOWER(C6166),1)="f","Female","Unknown"))</f>
        <v>Female</v>
      </c>
      <c r="O6166" s="4" t="str">
        <f>IF(TRIM(LOWER(F6166))="neuro","Neurology",IF(TRIM(LOWER(F6166))="Neurology","Neurology",IF(TRIM(LOWER(F6166))="general ward","General",IF(TRIM(LOWER(F6166))="general","General",IF(TRIM(LOWER(F6166))="cardiology","Cardiology",IF(TRIM(LOWER(F6166))="Cardiology","Cardiology",IF(TRIM(LOWER(F6166))="Peads","Pediatrics",IF(TRIM(LOWER(F6166))="Pediatrics","Pediatrics",IF(TRIM(LOWER(F6166))="orthopedics","Orthopedics",IF(TRIM(LOWER(F6166))="Neurology","Neurology",IF(TRIM(LOWER(F6166))="Oncology","Oncology")))))))))))</f>
        <v>Pediatrics</v>
      </c>
      <c r="P6166" s="3" t="str">
        <f t="shared" si="576"/>
        <v>Private</v>
      </c>
      <c r="Q6166" s="5">
        <f t="shared" si="577"/>
        <v>11</v>
      </c>
      <c r="R6166" s="1">
        <f t="shared" si="578"/>
        <v>225614.78</v>
      </c>
      <c r="S6166" s="1">
        <f t="shared" si="579"/>
        <v>0</v>
      </c>
      <c r="T6166" s="1" t="str">
        <f t="shared" si="580"/>
        <v>36-50</v>
      </c>
      <c r="U6166" s="1" t="str">
        <f t="shared" si="581"/>
        <v>No</v>
      </c>
    </row>
    <row r="6167" spans="1:21">
      <c r="A6167" s="1">
        <v>6166</v>
      </c>
      <c r="B6167" s="1">
        <v>72</v>
      </c>
      <c r="C6167" s="1" t="s">
        <v>18</v>
      </c>
      <c r="D6167" s="2">
        <v>45461</v>
      </c>
      <c r="E6167" s="2">
        <v>45472</v>
      </c>
      <c r="F6167" s="1" t="s">
        <v>30</v>
      </c>
      <c r="G6167" s="1" t="s">
        <v>31</v>
      </c>
      <c r="H6167" s="1" t="s">
        <v>51</v>
      </c>
      <c r="I6167" s="1">
        <v>82572.41</v>
      </c>
      <c r="K6167" s="1" t="s">
        <v>25</v>
      </c>
      <c r="N6167" s="3" t="str">
        <f>IF(LEFT(LOWER(C6167),1)="m","Male",IF(LEFT(LOWER(C6167),1)="f","Female","Unknown"))</f>
        <v>Male</v>
      </c>
      <c r="O6167" s="4" t="str">
        <f>IF(TRIM(LOWER(F6167))="neuro","Neurology",IF(TRIM(LOWER(F6167))="Neurology","Neurology",IF(TRIM(LOWER(F6167))="general ward","General",IF(TRIM(LOWER(F6167))="general","General",IF(TRIM(LOWER(F6167))="cardiology","Cardiology",IF(TRIM(LOWER(F6167))="Cardiology","Cardiology",IF(TRIM(LOWER(F6167))="Peads","Pediatrics",IF(TRIM(LOWER(F6167))="Pediatrics","Pediatrics",IF(TRIM(LOWER(F6167))="orthopedics","Orthopedics",IF(TRIM(LOWER(F6167))="Neurology","Neurology",IF(TRIM(LOWER(F6167))="Oncology","Oncology")))))))))))</f>
        <v>Pediatrics</v>
      </c>
      <c r="P6167" s="3" t="str">
        <f t="shared" si="576"/>
        <v>Private</v>
      </c>
      <c r="Q6167" s="5">
        <f t="shared" si="577"/>
        <v>11</v>
      </c>
      <c r="R6167" s="1">
        <f t="shared" si="578"/>
        <v>82572.41</v>
      </c>
      <c r="S6167" s="1">
        <f t="shared" si="579"/>
        <v>1</v>
      </c>
      <c r="T6167" s="1" t="str">
        <f t="shared" si="580"/>
        <v>66+</v>
      </c>
      <c r="U6167" s="1" t="str">
        <f t="shared" si="581"/>
        <v>Unknown</v>
      </c>
    </row>
    <row r="6168" spans="1:21">
      <c r="A6168" s="1">
        <v>6167</v>
      </c>
      <c r="B6168" s="1">
        <v>14</v>
      </c>
      <c r="C6168" s="1" t="s">
        <v>44</v>
      </c>
      <c r="D6168" s="2">
        <v>45022</v>
      </c>
      <c r="E6168" s="2">
        <v>45028</v>
      </c>
      <c r="F6168" s="1" t="s">
        <v>19</v>
      </c>
      <c r="G6168" s="1" t="s">
        <v>31</v>
      </c>
      <c r="H6168" s="1" t="s">
        <v>37</v>
      </c>
      <c r="I6168" s="1">
        <v>61539.040000000001</v>
      </c>
      <c r="K6168" s="1" t="s">
        <v>38</v>
      </c>
      <c r="N6168" s="3" t="str">
        <f>IF(LEFT(LOWER(C6168),1)="m","Male",IF(LEFT(LOWER(C6168),1)="f","Female","Unknown"))</f>
        <v>Female</v>
      </c>
      <c r="O6168" s="4" t="str">
        <f>IF(TRIM(LOWER(F6168))="neuro","Neurology",IF(TRIM(LOWER(F6168))="Neurology","Neurology",IF(TRIM(LOWER(F6168))="general ward","General",IF(TRIM(LOWER(F6168))="general","General",IF(TRIM(LOWER(F6168))="cardiology","Cardiology",IF(TRIM(LOWER(F6168))="Cardiology","Cardiology",IF(TRIM(LOWER(F6168))="Peads","Pediatrics",IF(TRIM(LOWER(F6168))="Pediatrics","Pediatrics",IF(TRIM(LOWER(F6168))="orthopedics","Orthopedics",IF(TRIM(LOWER(F6168))="Neurology","Neurology",IF(TRIM(LOWER(F6168))="Oncology","Oncology")))))))))))</f>
        <v>General</v>
      </c>
      <c r="P6168" s="3" t="str">
        <f t="shared" si="576"/>
        <v>Private</v>
      </c>
      <c r="Q6168" s="5">
        <f t="shared" si="577"/>
        <v>6</v>
      </c>
      <c r="R6168" s="1">
        <f t="shared" si="578"/>
        <v>61539.040000000001</v>
      </c>
      <c r="S6168" s="1">
        <f t="shared" si="579"/>
        <v>0</v>
      </c>
      <c r="T6168" s="1" t="str">
        <f t="shared" si="580"/>
        <v>0-17</v>
      </c>
      <c r="U6168" s="1" t="str">
        <f t="shared" si="581"/>
        <v>Unknown</v>
      </c>
    </row>
    <row r="6169" spans="1:21">
      <c r="A6169" s="1">
        <v>6168</v>
      </c>
      <c r="B6169" s="1">
        <v>63</v>
      </c>
      <c r="C6169" s="1" t="s">
        <v>34</v>
      </c>
      <c r="D6169" s="2">
        <v>45391</v>
      </c>
      <c r="E6169" s="2">
        <v>45400</v>
      </c>
      <c r="F6169" s="1" t="s">
        <v>43</v>
      </c>
      <c r="G6169" s="1" t="s">
        <v>14</v>
      </c>
      <c r="H6169" s="1" t="s">
        <v>23</v>
      </c>
      <c r="I6169" s="1">
        <v>130574.98</v>
      </c>
      <c r="J6169" s="1" t="s">
        <v>38</v>
      </c>
      <c r="K6169" s="1" t="s">
        <v>16</v>
      </c>
      <c r="N6169" s="3" t="str">
        <f>IF(LEFT(LOWER(C6169),1)="m","Male",IF(LEFT(LOWER(C6169),1)="f","Female","Unknown"))</f>
        <v>Male</v>
      </c>
      <c r="O6169" s="4" t="str">
        <f>IF(TRIM(LOWER(F6169))="neuro","Neurology",IF(TRIM(LOWER(F6169))="Neurology","Neurology",IF(TRIM(LOWER(F6169))="general ward","General",IF(TRIM(LOWER(F6169))="general","General",IF(TRIM(LOWER(F6169))="cardiology","Cardiology",IF(TRIM(LOWER(F6169))="Cardiology","Cardiology",IF(TRIM(LOWER(F6169))="Peads","Pediatrics",IF(TRIM(LOWER(F6169))="Pediatrics","Pediatrics",IF(TRIM(LOWER(F6169))="orthopedics","Orthopedics",IF(TRIM(LOWER(F6169))="Neurology","Neurology",IF(TRIM(LOWER(F6169))="Oncology","Oncology")))))))))))</f>
        <v>Orthopedics</v>
      </c>
      <c r="P6169" s="3" t="str">
        <f t="shared" si="576"/>
        <v>Private</v>
      </c>
      <c r="Q6169" s="5">
        <f t="shared" si="577"/>
        <v>9</v>
      </c>
      <c r="R6169" s="1">
        <f t="shared" si="578"/>
        <v>130574.98</v>
      </c>
      <c r="S6169" s="1">
        <f t="shared" si="579"/>
        <v>1</v>
      </c>
      <c r="T6169" s="1" t="str">
        <f t="shared" si="580"/>
        <v>51-65</v>
      </c>
      <c r="U6169" s="1" t="str">
        <f t="shared" si="581"/>
        <v>No</v>
      </c>
    </row>
    <row r="6170" spans="1:21">
      <c r="A6170" s="1">
        <v>6169</v>
      </c>
      <c r="B6170" s="1">
        <v>77</v>
      </c>
      <c r="C6170" s="1" t="s">
        <v>44</v>
      </c>
      <c r="D6170" s="2">
        <v>45073</v>
      </c>
      <c r="E6170" s="2">
        <v>45081</v>
      </c>
      <c r="F6170" s="1" t="s">
        <v>13</v>
      </c>
      <c r="G6170" s="1" t="s">
        <v>36</v>
      </c>
      <c r="H6170" s="1" t="s">
        <v>37</v>
      </c>
      <c r="I6170" s="1">
        <v>16802.099999999999</v>
      </c>
      <c r="J6170" s="1" t="s">
        <v>25</v>
      </c>
      <c r="K6170" s="1" t="s">
        <v>25</v>
      </c>
      <c r="N6170" s="3" t="str">
        <f>IF(LEFT(LOWER(C6170),1)="m","Male",IF(LEFT(LOWER(C6170),1)="f","Female","Unknown"))</f>
        <v>Female</v>
      </c>
      <c r="O6170" s="4" t="str">
        <f>IF(TRIM(LOWER(F6170))="neuro","Neurology",IF(TRIM(LOWER(F6170))="Neurology","Neurology",IF(TRIM(LOWER(F6170))="general ward","General",IF(TRIM(LOWER(F6170))="general","General",IF(TRIM(LOWER(F6170))="cardiology","Cardiology",IF(TRIM(LOWER(F6170))="Cardiology","Cardiology",IF(TRIM(LOWER(F6170))="Peads","Pediatrics",IF(TRIM(LOWER(F6170))="Pediatrics","Pediatrics",IF(TRIM(LOWER(F6170))="orthopedics","Orthopedics",IF(TRIM(LOWER(F6170))="Neurology","Neurology",IF(TRIM(LOWER(F6170))="Oncology","Oncology")))))))))))</f>
        <v>Neurology</v>
      </c>
      <c r="P6170" s="3" t="str">
        <f t="shared" si="576"/>
        <v>Government</v>
      </c>
      <c r="Q6170" s="5">
        <f t="shared" si="577"/>
        <v>8</v>
      </c>
      <c r="R6170" s="1">
        <f t="shared" si="578"/>
        <v>16802.099999999999</v>
      </c>
      <c r="S6170" s="1">
        <f t="shared" si="579"/>
        <v>1</v>
      </c>
      <c r="T6170" s="1" t="str">
        <f t="shared" si="580"/>
        <v>66+</v>
      </c>
      <c r="U6170" s="1" t="str">
        <f t="shared" si="581"/>
        <v>Yes</v>
      </c>
    </row>
    <row r="6171" spans="1:21">
      <c r="A6171" s="1">
        <v>6170</v>
      </c>
      <c r="B6171" s="1">
        <v>31</v>
      </c>
      <c r="C6171" s="1" t="s">
        <v>29</v>
      </c>
      <c r="D6171" s="2">
        <v>45514</v>
      </c>
      <c r="E6171" s="2">
        <v>45525</v>
      </c>
      <c r="F6171" s="1" t="s">
        <v>35</v>
      </c>
      <c r="G6171" s="1" t="s">
        <v>14</v>
      </c>
      <c r="H6171" s="1" t="s">
        <v>23</v>
      </c>
      <c r="I6171" s="1">
        <v>339211.12</v>
      </c>
      <c r="J6171" s="1" t="s">
        <v>38</v>
      </c>
      <c r="K6171" s="1" t="s">
        <v>38</v>
      </c>
      <c r="N6171" s="3" t="str">
        <f>IF(LEFT(LOWER(C6171),1)="m","Male",IF(LEFT(LOWER(C6171),1)="f","Female","Unknown"))</f>
        <v>Female</v>
      </c>
      <c r="O6171" s="4" t="str">
        <f>IF(TRIM(LOWER(F6171))="neuro","Neurology",IF(TRIM(LOWER(F6171))="Neurology","Neurology",IF(TRIM(LOWER(F6171))="general ward","General",IF(TRIM(LOWER(F6171))="general","General",IF(TRIM(LOWER(F6171))="cardiology","Cardiology",IF(TRIM(LOWER(F6171))="Cardiology","Cardiology",IF(TRIM(LOWER(F6171))="Peads","Pediatrics",IF(TRIM(LOWER(F6171))="Pediatrics","Pediatrics",IF(TRIM(LOWER(F6171))="orthopedics","Orthopedics",IF(TRIM(LOWER(F6171))="Neurology","Neurology",IF(TRIM(LOWER(F6171))="Oncology","Oncology")))))))))))</f>
        <v>Cardiology</v>
      </c>
      <c r="P6171" s="3" t="str">
        <f t="shared" si="576"/>
        <v>Private</v>
      </c>
      <c r="Q6171" s="5">
        <f t="shared" si="577"/>
        <v>11</v>
      </c>
      <c r="R6171" s="1">
        <f t="shared" si="578"/>
        <v>339211.12</v>
      </c>
      <c r="S6171" s="1">
        <f t="shared" si="579"/>
        <v>0</v>
      </c>
      <c r="T6171" s="1" t="str">
        <f t="shared" si="580"/>
        <v>18-35</v>
      </c>
      <c r="U6171" s="1" t="str">
        <f t="shared" si="581"/>
        <v>No</v>
      </c>
    </row>
    <row r="6172" spans="1:21">
      <c r="A6172" s="1">
        <v>6171</v>
      </c>
      <c r="B6172" s="1">
        <v>24</v>
      </c>
      <c r="C6172" s="1" t="s">
        <v>18</v>
      </c>
      <c r="D6172" s="2">
        <v>45491</v>
      </c>
      <c r="E6172" s="2">
        <v>45494</v>
      </c>
      <c r="F6172" s="1" t="s">
        <v>19</v>
      </c>
      <c r="G6172" s="1" t="s">
        <v>46</v>
      </c>
      <c r="H6172" s="1" t="s">
        <v>51</v>
      </c>
      <c r="I6172" s="1">
        <v>189750.14</v>
      </c>
      <c r="J6172" s="1" t="s">
        <v>16</v>
      </c>
      <c r="K6172" s="1" t="s">
        <v>17</v>
      </c>
      <c r="N6172" s="3" t="str">
        <f>IF(LEFT(LOWER(C6172),1)="m","Male",IF(LEFT(LOWER(C6172),1)="f","Female","Unknown"))</f>
        <v>Male</v>
      </c>
      <c r="O6172" s="4" t="str">
        <f>IF(TRIM(LOWER(F6172))="neuro","Neurology",IF(TRIM(LOWER(F6172))="Neurology","Neurology",IF(TRIM(LOWER(F6172))="general ward","General",IF(TRIM(LOWER(F6172))="general","General",IF(TRIM(LOWER(F6172))="cardiology","Cardiology",IF(TRIM(LOWER(F6172))="Cardiology","Cardiology",IF(TRIM(LOWER(F6172))="Peads","Pediatrics",IF(TRIM(LOWER(F6172))="Pediatrics","Pediatrics",IF(TRIM(LOWER(F6172))="orthopedics","Orthopedics",IF(TRIM(LOWER(F6172))="Neurology","Neurology",IF(TRIM(LOWER(F6172))="Oncology","Oncology")))))))))))</f>
        <v>General</v>
      </c>
      <c r="P6172" s="3" t="str">
        <f t="shared" si="576"/>
        <v>Self</v>
      </c>
      <c r="Q6172" s="5">
        <f t="shared" si="577"/>
        <v>3</v>
      </c>
      <c r="R6172" s="1">
        <f t="shared" si="578"/>
        <v>189750.14</v>
      </c>
      <c r="S6172" s="1">
        <f t="shared" si="579"/>
        <v>1</v>
      </c>
      <c r="T6172" s="1" t="str">
        <f t="shared" si="580"/>
        <v>18-35</v>
      </c>
      <c r="U6172" s="1" t="str">
        <f t="shared" si="581"/>
        <v>Yes</v>
      </c>
    </row>
    <row r="6173" spans="1:21">
      <c r="A6173" s="1">
        <v>6172</v>
      </c>
      <c r="B6173" s="1">
        <v>68</v>
      </c>
      <c r="C6173" s="1" t="s">
        <v>27</v>
      </c>
      <c r="D6173" s="2">
        <v>45239</v>
      </c>
      <c r="E6173" s="2">
        <v>45257</v>
      </c>
      <c r="F6173" s="1" t="s">
        <v>28</v>
      </c>
      <c r="G6173" s="1" t="s">
        <v>14</v>
      </c>
      <c r="H6173" s="1" t="s">
        <v>39</v>
      </c>
      <c r="I6173" s="1">
        <v>169158.21</v>
      </c>
      <c r="J6173" s="1" t="s">
        <v>16</v>
      </c>
      <c r="K6173" s="1" t="s">
        <v>42</v>
      </c>
      <c r="N6173" s="3" t="str">
        <f>IF(LEFT(LOWER(C6173),1)="m","Male",IF(LEFT(LOWER(C6173),1)="f","Female","Unknown"))</f>
        <v>Male</v>
      </c>
      <c r="O6173" s="4" t="str">
        <f>IF(TRIM(LOWER(F6173))="neuro","Neurology",IF(TRIM(LOWER(F6173))="Neurology","Neurology",IF(TRIM(LOWER(F6173))="general ward","General",IF(TRIM(LOWER(F6173))="general","General",IF(TRIM(LOWER(F6173))="cardiology","Cardiology",IF(TRIM(LOWER(F6173))="Cardiology","Cardiology",IF(TRIM(LOWER(F6173))="Peads","Pediatrics",IF(TRIM(LOWER(F6173))="Pediatrics","Pediatrics",IF(TRIM(LOWER(F6173))="orthopedics","Orthopedics",IF(TRIM(LOWER(F6173))="Neurology","Neurology",IF(TRIM(LOWER(F6173))="Oncology","Oncology")))))))))))</f>
        <v>Orthopedics</v>
      </c>
      <c r="P6173" s="3" t="str">
        <f t="shared" si="576"/>
        <v>Private</v>
      </c>
      <c r="Q6173" s="5">
        <f t="shared" si="577"/>
        <v>18</v>
      </c>
      <c r="R6173" s="1">
        <f t="shared" si="578"/>
        <v>169158.21</v>
      </c>
      <c r="S6173" s="1">
        <f t="shared" si="579"/>
        <v>0</v>
      </c>
      <c r="T6173" s="1" t="str">
        <f t="shared" si="580"/>
        <v>66+</v>
      </c>
      <c r="U6173" s="1" t="str">
        <f t="shared" si="581"/>
        <v>Yes</v>
      </c>
    </row>
    <row r="6174" spans="1:21">
      <c r="A6174" s="1">
        <v>6173</v>
      </c>
      <c r="C6174" s="1" t="s">
        <v>26</v>
      </c>
      <c r="D6174" s="2">
        <v>45270</v>
      </c>
      <c r="E6174" s="2">
        <v>45285</v>
      </c>
      <c r="F6174" s="1" t="s">
        <v>21</v>
      </c>
      <c r="G6174" s="1" t="s">
        <v>22</v>
      </c>
      <c r="H6174" s="1" t="s">
        <v>37</v>
      </c>
      <c r="I6174" s="1">
        <v>187907.37</v>
      </c>
      <c r="J6174" s="1" t="s">
        <v>24</v>
      </c>
      <c r="K6174" s="1" t="s">
        <v>17</v>
      </c>
      <c r="N6174" s="3" t="str">
        <f>IF(LEFT(LOWER(C6174),1)="m","Male",IF(LEFT(LOWER(C6174),1)="f","Female","Unknown"))</f>
        <v>Female</v>
      </c>
      <c r="O6174" s="4" t="str">
        <f>IF(TRIM(LOWER(F6174))="neuro","Neurology",IF(TRIM(LOWER(F6174))="Neurology","Neurology",IF(TRIM(LOWER(F6174))="general ward","General",IF(TRIM(LOWER(F6174))="general","General",IF(TRIM(LOWER(F6174))="cardiology","Cardiology",IF(TRIM(LOWER(F6174))="Cardiology","Cardiology",IF(TRIM(LOWER(F6174))="Peads","Pediatrics",IF(TRIM(LOWER(F6174))="Pediatrics","Pediatrics",IF(TRIM(LOWER(F6174))="orthopedics","Orthopedics",IF(TRIM(LOWER(F6174))="Neurology","Neurology",IF(TRIM(LOWER(F6174))="Oncology","Oncology")))))))))))</f>
        <v>General</v>
      </c>
      <c r="P6174" s="3" t="str">
        <f t="shared" si="576"/>
        <v>Government</v>
      </c>
      <c r="Q6174" s="5">
        <f t="shared" si="577"/>
        <v>15</v>
      </c>
      <c r="R6174" s="1">
        <f t="shared" si="578"/>
        <v>187907.37</v>
      </c>
      <c r="S6174" s="1">
        <f t="shared" si="579"/>
        <v>1</v>
      </c>
      <c r="T6174" s="1" t="str">
        <f t="shared" si="580"/>
        <v>0-17</v>
      </c>
      <c r="U6174" s="1" t="str">
        <f t="shared" si="581"/>
        <v>No</v>
      </c>
    </row>
    <row r="6175" spans="1:21">
      <c r="A6175" s="1">
        <v>6174</v>
      </c>
      <c r="C6175" s="1" t="s">
        <v>12</v>
      </c>
      <c r="D6175" s="2">
        <v>45431</v>
      </c>
      <c r="E6175" s="2">
        <v>45432</v>
      </c>
      <c r="F6175" s="1" t="s">
        <v>19</v>
      </c>
      <c r="G6175" s="1" t="s">
        <v>33</v>
      </c>
      <c r="H6175" s="1" t="s">
        <v>23</v>
      </c>
      <c r="I6175" s="1">
        <v>283992.56</v>
      </c>
      <c r="J6175" s="1" t="s">
        <v>25</v>
      </c>
      <c r="K6175" s="1" t="s">
        <v>17</v>
      </c>
      <c r="N6175" s="3" t="str">
        <f>IF(LEFT(LOWER(C6175),1)="m","Male",IF(LEFT(LOWER(C6175),1)="f","Female","Unknown"))</f>
        <v>Unknown</v>
      </c>
      <c r="O6175" s="4" t="str">
        <f>IF(TRIM(LOWER(F6175))="neuro","Neurology",IF(TRIM(LOWER(F6175))="Neurology","Neurology",IF(TRIM(LOWER(F6175))="general ward","General",IF(TRIM(LOWER(F6175))="general","General",IF(TRIM(LOWER(F6175))="cardiology","Cardiology",IF(TRIM(LOWER(F6175))="Cardiology","Cardiology",IF(TRIM(LOWER(F6175))="Peads","Pediatrics",IF(TRIM(LOWER(F6175))="Pediatrics","Pediatrics",IF(TRIM(LOWER(F6175))="orthopedics","Orthopedics",IF(TRIM(LOWER(F6175))="Neurology","Neurology",IF(TRIM(LOWER(F6175))="Oncology","Oncology")))))))))))</f>
        <v>General</v>
      </c>
      <c r="P6175" s="3" t="str">
        <f t="shared" si="576"/>
        <v>Self</v>
      </c>
      <c r="Q6175" s="5">
        <f t="shared" si="577"/>
        <v>1</v>
      </c>
      <c r="R6175" s="1">
        <f t="shared" si="578"/>
        <v>283992.56</v>
      </c>
      <c r="S6175" s="1">
        <f t="shared" si="579"/>
        <v>1</v>
      </c>
      <c r="T6175" s="1" t="str">
        <f t="shared" si="580"/>
        <v>0-17</v>
      </c>
      <c r="U6175" s="1" t="str">
        <f t="shared" si="581"/>
        <v>Yes</v>
      </c>
    </row>
    <row r="6176" spans="1:21">
      <c r="A6176" s="1">
        <v>6175</v>
      </c>
      <c r="B6176" s="1">
        <v>66</v>
      </c>
      <c r="C6176" s="1" t="s">
        <v>29</v>
      </c>
      <c r="D6176" s="2">
        <v>45369</v>
      </c>
      <c r="E6176" s="2">
        <v>45385</v>
      </c>
      <c r="F6176" s="1" t="s">
        <v>13</v>
      </c>
      <c r="G6176" s="1" t="s">
        <v>46</v>
      </c>
      <c r="H6176" s="1" t="s">
        <v>47</v>
      </c>
      <c r="I6176" s="1">
        <v>236727.97</v>
      </c>
      <c r="J6176" s="1" t="s">
        <v>16</v>
      </c>
      <c r="K6176" s="1" t="s">
        <v>20</v>
      </c>
      <c r="N6176" s="3" t="str">
        <f>IF(LEFT(LOWER(C6176),1)="m","Male",IF(LEFT(LOWER(C6176),1)="f","Female","Unknown"))</f>
        <v>Female</v>
      </c>
      <c r="O6176" s="4" t="str">
        <f>IF(TRIM(LOWER(F6176))="neuro","Neurology",IF(TRIM(LOWER(F6176))="Neurology","Neurology",IF(TRIM(LOWER(F6176))="general ward","General",IF(TRIM(LOWER(F6176))="general","General",IF(TRIM(LOWER(F6176))="cardiology","Cardiology",IF(TRIM(LOWER(F6176))="Cardiology","Cardiology",IF(TRIM(LOWER(F6176))="Peads","Pediatrics",IF(TRIM(LOWER(F6176))="Pediatrics","Pediatrics",IF(TRIM(LOWER(F6176))="orthopedics","Orthopedics",IF(TRIM(LOWER(F6176))="Neurology","Neurology",IF(TRIM(LOWER(F6176))="Oncology","Oncology")))))))))))</f>
        <v>Neurology</v>
      </c>
      <c r="P6176" s="3" t="str">
        <f t="shared" si="576"/>
        <v>Self</v>
      </c>
      <c r="Q6176" s="5">
        <f t="shared" si="577"/>
        <v>16</v>
      </c>
      <c r="R6176" s="1">
        <f t="shared" si="578"/>
        <v>236727.97</v>
      </c>
      <c r="S6176" s="1">
        <f t="shared" si="579"/>
        <v>0</v>
      </c>
      <c r="T6176" s="1" t="str">
        <f t="shared" si="580"/>
        <v>66+</v>
      </c>
      <c r="U6176" s="1" t="str">
        <f t="shared" si="581"/>
        <v>Yes</v>
      </c>
    </row>
    <row r="6177" spans="1:21">
      <c r="A6177" s="1">
        <v>6176</v>
      </c>
      <c r="B6177" s="1">
        <v>68</v>
      </c>
      <c r="C6177" s="1" t="s">
        <v>18</v>
      </c>
      <c r="D6177" s="2">
        <v>45318</v>
      </c>
      <c r="E6177" s="2">
        <v>45322</v>
      </c>
      <c r="F6177" s="1" t="s">
        <v>45</v>
      </c>
      <c r="G6177" s="1" t="s">
        <v>46</v>
      </c>
      <c r="H6177" s="1" t="s">
        <v>51</v>
      </c>
      <c r="I6177" s="1">
        <v>66670.94</v>
      </c>
      <c r="J6177" s="1" t="s">
        <v>24</v>
      </c>
      <c r="K6177" s="1" t="s">
        <v>20</v>
      </c>
      <c r="N6177" s="3" t="str">
        <f>IF(LEFT(LOWER(C6177),1)="m","Male",IF(LEFT(LOWER(C6177),1)="f","Female","Unknown"))</f>
        <v>Male</v>
      </c>
      <c r="O6177" s="4" t="str">
        <f>IF(TRIM(LOWER(F6177))="neuro","Neurology",IF(TRIM(LOWER(F6177))="Neurology","Neurology",IF(TRIM(LOWER(F6177))="general ward","General",IF(TRIM(LOWER(F6177))="general","General",IF(TRIM(LOWER(F6177))="cardiology","Cardiology",IF(TRIM(LOWER(F6177))="Cardiology","Cardiology",IF(TRIM(LOWER(F6177))="Peads","Pediatrics",IF(TRIM(LOWER(F6177))="Pediatrics","Pediatrics",IF(TRIM(LOWER(F6177))="orthopedics","Orthopedics",IF(TRIM(LOWER(F6177))="Neurology","Neurology",IF(TRIM(LOWER(F6177))="Oncology","Oncology")))))))))))</f>
        <v>Neurology</v>
      </c>
      <c r="P6177" s="3" t="str">
        <f t="shared" si="576"/>
        <v>Self</v>
      </c>
      <c r="Q6177" s="5">
        <f t="shared" si="577"/>
        <v>4</v>
      </c>
      <c r="R6177" s="1">
        <f t="shared" si="578"/>
        <v>66670.94</v>
      </c>
      <c r="S6177" s="1">
        <f t="shared" si="579"/>
        <v>0</v>
      </c>
      <c r="T6177" s="1" t="str">
        <f t="shared" si="580"/>
        <v>66+</v>
      </c>
      <c r="U6177" s="1" t="str">
        <f t="shared" si="581"/>
        <v>No</v>
      </c>
    </row>
    <row r="6178" spans="1:21">
      <c r="A6178" s="1">
        <v>6177</v>
      </c>
      <c r="B6178" s="1">
        <v>44</v>
      </c>
      <c r="C6178" s="1" t="s">
        <v>27</v>
      </c>
      <c r="D6178" s="2">
        <v>45466</v>
      </c>
      <c r="E6178" s="2">
        <v>45468</v>
      </c>
      <c r="F6178" s="1" t="s">
        <v>50</v>
      </c>
      <c r="G6178" s="1" t="s">
        <v>41</v>
      </c>
      <c r="H6178" s="1" t="s">
        <v>48</v>
      </c>
      <c r="I6178" s="1">
        <v>330067.28999999998</v>
      </c>
      <c r="K6178" s="1" t="s">
        <v>17</v>
      </c>
      <c r="N6178" s="3" t="str">
        <f>IF(LEFT(LOWER(C6178),1)="m","Male",IF(LEFT(LOWER(C6178),1)="f","Female","Unknown"))</f>
        <v>Male</v>
      </c>
      <c r="O6178" s="4" t="str">
        <f>IF(TRIM(LOWER(F6178))="neuro","Neurology",IF(TRIM(LOWER(F6178))="Neurology","Neurology",IF(TRIM(LOWER(F6178))="general ward","General",IF(TRIM(LOWER(F6178))="general","General",IF(TRIM(LOWER(F6178))="cardiology","Cardiology",IF(TRIM(LOWER(F6178))="Cardiology","Cardiology",IF(TRIM(LOWER(F6178))="Peads","Pediatrics",IF(TRIM(LOWER(F6178))="Pediatrics","Pediatrics",IF(TRIM(LOWER(F6178))="orthopedics","Orthopedics",IF(TRIM(LOWER(F6178))="Neurology","Neurology",IF(TRIM(LOWER(F6178))="Oncology","Oncology")))))))))))</f>
        <v>Cardiology</v>
      </c>
      <c r="P6178" s="3" t="str">
        <f t="shared" si="576"/>
        <v>Unknown</v>
      </c>
      <c r="Q6178" s="5">
        <f t="shared" si="577"/>
        <v>2</v>
      </c>
      <c r="R6178" s="1">
        <f t="shared" si="578"/>
        <v>330067.28999999998</v>
      </c>
      <c r="S6178" s="1">
        <f t="shared" si="579"/>
        <v>1</v>
      </c>
      <c r="T6178" s="1" t="str">
        <f t="shared" si="580"/>
        <v>36-50</v>
      </c>
      <c r="U6178" s="1" t="str">
        <f t="shared" si="581"/>
        <v>Unknown</v>
      </c>
    </row>
    <row r="6179" spans="1:21">
      <c r="A6179" s="1">
        <v>6178</v>
      </c>
      <c r="B6179" s="1">
        <v>84</v>
      </c>
      <c r="C6179" s="1" t="s">
        <v>29</v>
      </c>
      <c r="D6179" s="2">
        <v>45410</v>
      </c>
      <c r="E6179" s="2">
        <v>45420</v>
      </c>
      <c r="F6179" s="1" t="s">
        <v>45</v>
      </c>
      <c r="G6179" s="1" t="s">
        <v>41</v>
      </c>
      <c r="H6179" s="1" t="s">
        <v>23</v>
      </c>
      <c r="I6179" s="1">
        <v>188754.09</v>
      </c>
      <c r="J6179" s="1" t="s">
        <v>38</v>
      </c>
      <c r="K6179" s="1" t="s">
        <v>38</v>
      </c>
      <c r="N6179" s="3" t="str">
        <f>IF(LEFT(LOWER(C6179),1)="m","Male",IF(LEFT(LOWER(C6179),1)="f","Female","Unknown"))</f>
        <v>Female</v>
      </c>
      <c r="O6179" s="4" t="str">
        <f>IF(TRIM(LOWER(F6179))="neuro","Neurology",IF(TRIM(LOWER(F6179))="Neurology","Neurology",IF(TRIM(LOWER(F6179))="general ward","General",IF(TRIM(LOWER(F6179))="general","General",IF(TRIM(LOWER(F6179))="cardiology","Cardiology",IF(TRIM(LOWER(F6179))="Cardiology","Cardiology",IF(TRIM(LOWER(F6179))="Peads","Pediatrics",IF(TRIM(LOWER(F6179))="Pediatrics","Pediatrics",IF(TRIM(LOWER(F6179))="orthopedics","Orthopedics",IF(TRIM(LOWER(F6179))="Neurology","Neurology",IF(TRIM(LOWER(F6179))="Oncology","Oncology")))))))))))</f>
        <v>Neurology</v>
      </c>
      <c r="P6179" s="3" t="str">
        <f t="shared" si="576"/>
        <v>Unknown</v>
      </c>
      <c r="Q6179" s="5">
        <f t="shared" si="577"/>
        <v>10</v>
      </c>
      <c r="R6179" s="1">
        <f t="shared" si="578"/>
        <v>188754.09</v>
      </c>
      <c r="S6179" s="1">
        <f t="shared" si="579"/>
        <v>0</v>
      </c>
      <c r="T6179" s="1" t="str">
        <f t="shared" si="580"/>
        <v>66+</v>
      </c>
      <c r="U6179" s="1" t="str">
        <f t="shared" si="581"/>
        <v>No</v>
      </c>
    </row>
    <row r="6180" spans="1:21">
      <c r="A6180" s="1">
        <v>6179</v>
      </c>
      <c r="B6180" s="1">
        <v>3</v>
      </c>
      <c r="C6180" s="1" t="s">
        <v>18</v>
      </c>
      <c r="D6180" s="2">
        <v>45314</v>
      </c>
      <c r="E6180" s="2">
        <v>45315</v>
      </c>
      <c r="F6180" s="1" t="s">
        <v>40</v>
      </c>
      <c r="G6180" s="1" t="s">
        <v>14</v>
      </c>
      <c r="H6180" s="1" t="s">
        <v>47</v>
      </c>
      <c r="I6180" s="1">
        <v>91568.26</v>
      </c>
      <c r="J6180" s="1" t="s">
        <v>38</v>
      </c>
      <c r="K6180" s="1" t="s">
        <v>38</v>
      </c>
      <c r="N6180" s="3" t="str">
        <f>IF(LEFT(LOWER(C6180),1)="m","Male",IF(LEFT(LOWER(C6180),1)="f","Female","Unknown"))</f>
        <v>Male</v>
      </c>
      <c r="O6180" s="4" t="str">
        <f>IF(TRIM(LOWER(F6180))="neuro","Neurology",IF(TRIM(LOWER(F6180))="Neurology","Neurology",IF(TRIM(LOWER(F6180))="general ward","General",IF(TRIM(LOWER(F6180))="general","General",IF(TRIM(LOWER(F6180))="cardiology","Cardiology",IF(TRIM(LOWER(F6180))="Cardiology","Cardiology",IF(TRIM(LOWER(F6180))="Peads","Pediatrics",IF(TRIM(LOWER(F6180))="Pediatrics","Pediatrics",IF(TRIM(LOWER(F6180))="orthopedics","Orthopedics",IF(TRIM(LOWER(F6180))="Neurology","Neurology",IF(TRIM(LOWER(F6180))="Oncology","Oncology")))))))))))</f>
        <v>Pediatrics</v>
      </c>
      <c r="P6180" s="3" t="str">
        <f t="shared" si="576"/>
        <v>Private</v>
      </c>
      <c r="Q6180" s="5">
        <f t="shared" si="577"/>
        <v>1</v>
      </c>
      <c r="R6180" s="1">
        <f t="shared" si="578"/>
        <v>91568.26</v>
      </c>
      <c r="S6180" s="1">
        <f t="shared" si="579"/>
        <v>0</v>
      </c>
      <c r="T6180" s="1" t="str">
        <f t="shared" si="580"/>
        <v>0-17</v>
      </c>
      <c r="U6180" s="1" t="str">
        <f t="shared" si="581"/>
        <v>No</v>
      </c>
    </row>
    <row r="6181" spans="1:21">
      <c r="A6181" s="1">
        <v>6180</v>
      </c>
      <c r="B6181" s="1">
        <v>60</v>
      </c>
      <c r="C6181" s="1" t="s">
        <v>27</v>
      </c>
      <c r="D6181" s="2">
        <v>45139</v>
      </c>
      <c r="E6181" s="2">
        <v>45152</v>
      </c>
      <c r="F6181" s="1" t="s">
        <v>43</v>
      </c>
      <c r="G6181" s="1" t="s">
        <v>36</v>
      </c>
      <c r="H6181" s="1" t="s">
        <v>37</v>
      </c>
      <c r="I6181" s="1">
        <v>271041.43</v>
      </c>
      <c r="J6181" s="1" t="s">
        <v>24</v>
      </c>
      <c r="K6181" s="1" t="s">
        <v>16</v>
      </c>
      <c r="N6181" s="3" t="str">
        <f>IF(LEFT(LOWER(C6181),1)="m","Male",IF(LEFT(LOWER(C6181),1)="f","Female","Unknown"))</f>
        <v>Male</v>
      </c>
      <c r="O6181" s="4" t="str">
        <f>IF(TRIM(LOWER(F6181))="neuro","Neurology",IF(TRIM(LOWER(F6181))="Neurology","Neurology",IF(TRIM(LOWER(F6181))="general ward","General",IF(TRIM(LOWER(F6181))="general","General",IF(TRIM(LOWER(F6181))="cardiology","Cardiology",IF(TRIM(LOWER(F6181))="Cardiology","Cardiology",IF(TRIM(LOWER(F6181))="Peads","Pediatrics",IF(TRIM(LOWER(F6181))="Pediatrics","Pediatrics",IF(TRIM(LOWER(F6181))="orthopedics","Orthopedics",IF(TRIM(LOWER(F6181))="Neurology","Neurology",IF(TRIM(LOWER(F6181))="Oncology","Oncology")))))))))))</f>
        <v>Orthopedics</v>
      </c>
      <c r="P6181" s="3" t="str">
        <f t="shared" si="576"/>
        <v>Government</v>
      </c>
      <c r="Q6181" s="5">
        <f t="shared" si="577"/>
        <v>13</v>
      </c>
      <c r="R6181" s="1">
        <f t="shared" si="578"/>
        <v>271041.43</v>
      </c>
      <c r="S6181" s="1">
        <f t="shared" si="579"/>
        <v>1</v>
      </c>
      <c r="T6181" s="1" t="str">
        <f t="shared" si="580"/>
        <v>51-65</v>
      </c>
      <c r="U6181" s="1" t="str">
        <f t="shared" si="581"/>
        <v>No</v>
      </c>
    </row>
    <row r="6182" spans="1:21">
      <c r="A6182" s="1">
        <v>6181</v>
      </c>
      <c r="B6182" s="1">
        <v>80</v>
      </c>
      <c r="C6182" s="1" t="s">
        <v>27</v>
      </c>
      <c r="D6182" s="2">
        <v>44983</v>
      </c>
      <c r="E6182" s="2">
        <v>44984</v>
      </c>
      <c r="F6182" s="1" t="s">
        <v>50</v>
      </c>
      <c r="G6182" s="1" t="s">
        <v>31</v>
      </c>
      <c r="H6182" s="1" t="s">
        <v>23</v>
      </c>
      <c r="I6182" s="1">
        <v>192077.66</v>
      </c>
      <c r="J6182" s="1" t="s">
        <v>17</v>
      </c>
      <c r="K6182" s="1" t="s">
        <v>42</v>
      </c>
      <c r="N6182" s="3" t="str">
        <f>IF(LEFT(LOWER(C6182),1)="m","Male",IF(LEFT(LOWER(C6182),1)="f","Female","Unknown"))</f>
        <v>Male</v>
      </c>
      <c r="O6182" s="4" t="str">
        <f>IF(TRIM(LOWER(F6182))="neuro","Neurology",IF(TRIM(LOWER(F6182))="Neurology","Neurology",IF(TRIM(LOWER(F6182))="general ward","General",IF(TRIM(LOWER(F6182))="general","General",IF(TRIM(LOWER(F6182))="cardiology","Cardiology",IF(TRIM(LOWER(F6182))="Cardiology","Cardiology",IF(TRIM(LOWER(F6182))="Peads","Pediatrics",IF(TRIM(LOWER(F6182))="Pediatrics","Pediatrics",IF(TRIM(LOWER(F6182))="orthopedics","Orthopedics",IF(TRIM(LOWER(F6182))="Neurology","Neurology",IF(TRIM(LOWER(F6182))="Oncology","Oncology")))))))))))</f>
        <v>Cardiology</v>
      </c>
      <c r="P6182" s="3" t="str">
        <f t="shared" si="576"/>
        <v>Private</v>
      </c>
      <c r="Q6182" s="5">
        <f t="shared" si="577"/>
        <v>1</v>
      </c>
      <c r="R6182" s="1">
        <f t="shared" si="578"/>
        <v>192077.66</v>
      </c>
      <c r="S6182" s="1">
        <f t="shared" si="579"/>
        <v>0</v>
      </c>
      <c r="T6182" s="1" t="str">
        <f t="shared" si="580"/>
        <v>66+</v>
      </c>
      <c r="U6182" s="1" t="str">
        <f t="shared" si="581"/>
        <v>Yes</v>
      </c>
    </row>
    <row r="6183" spans="1:21">
      <c r="A6183" s="1">
        <v>6182</v>
      </c>
      <c r="B6183" s="1">
        <v>25</v>
      </c>
      <c r="C6183" s="1" t="s">
        <v>26</v>
      </c>
      <c r="D6183" s="2">
        <v>45320</v>
      </c>
      <c r="E6183" s="2">
        <v>45327</v>
      </c>
      <c r="F6183" s="1" t="s">
        <v>49</v>
      </c>
      <c r="G6183" s="1" t="s">
        <v>14</v>
      </c>
      <c r="H6183" s="1" t="s">
        <v>32</v>
      </c>
      <c r="I6183" s="1">
        <v>208622.1</v>
      </c>
      <c r="J6183" s="1" t="s">
        <v>38</v>
      </c>
      <c r="K6183" s="1" t="s">
        <v>25</v>
      </c>
      <c r="N6183" s="3" t="str">
        <f>IF(LEFT(LOWER(C6183),1)="m","Male",IF(LEFT(LOWER(C6183),1)="f","Female","Unknown"))</f>
        <v>Female</v>
      </c>
      <c r="O6183" s="4" t="str">
        <f>IF(TRIM(LOWER(F6183))="neuro","Neurology",IF(TRIM(LOWER(F6183))="Neurology","Neurology",IF(TRIM(LOWER(F6183))="general ward","General",IF(TRIM(LOWER(F6183))="general","General",IF(TRIM(LOWER(F6183))="cardiology","Cardiology",IF(TRIM(LOWER(F6183))="Cardiology","Cardiology",IF(TRIM(LOWER(F6183))="Peads","Pediatrics",IF(TRIM(LOWER(F6183))="Pediatrics","Pediatrics",IF(TRIM(LOWER(F6183))="orthopedics","Orthopedics",IF(TRIM(LOWER(F6183))="Neurology","Neurology",IF(TRIM(LOWER(F6183))="Oncology","Oncology")))))))))))</f>
        <v>Oncology</v>
      </c>
      <c r="P6183" s="3" t="str">
        <f t="shared" si="576"/>
        <v>Private</v>
      </c>
      <c r="Q6183" s="5">
        <f t="shared" si="577"/>
        <v>7</v>
      </c>
      <c r="R6183" s="1">
        <f t="shared" si="578"/>
        <v>208622.1</v>
      </c>
      <c r="S6183" s="1">
        <f t="shared" si="579"/>
        <v>1</v>
      </c>
      <c r="T6183" s="1" t="str">
        <f t="shared" si="580"/>
        <v>18-35</v>
      </c>
      <c r="U6183" s="1" t="str">
        <f t="shared" si="581"/>
        <v>No</v>
      </c>
    </row>
    <row r="6184" spans="1:21">
      <c r="A6184" s="1">
        <v>6183</v>
      </c>
      <c r="C6184" s="1" t="s">
        <v>34</v>
      </c>
      <c r="D6184" s="2">
        <v>45116</v>
      </c>
      <c r="E6184" s="2">
        <v>45130</v>
      </c>
      <c r="F6184" s="1" t="s">
        <v>52</v>
      </c>
      <c r="G6184" s="1" t="s">
        <v>22</v>
      </c>
      <c r="H6184" s="1" t="s">
        <v>15</v>
      </c>
      <c r="I6184" s="1">
        <v>215755.33</v>
      </c>
      <c r="J6184" s="1" t="s">
        <v>38</v>
      </c>
      <c r="K6184" s="1" t="s">
        <v>16</v>
      </c>
      <c r="N6184" s="3" t="str">
        <f>IF(LEFT(LOWER(C6184),1)="m","Male",IF(LEFT(LOWER(C6184),1)="f","Female","Unknown"))</f>
        <v>Male</v>
      </c>
      <c r="O6184" s="4" t="str">
        <f>IF(TRIM(LOWER(F6184))="neuro","Neurology",IF(TRIM(LOWER(F6184))="Neurology","Neurology",IF(TRIM(LOWER(F6184))="general ward","General",IF(TRIM(LOWER(F6184))="general","General",IF(TRIM(LOWER(F6184))="cardiology","Cardiology",IF(TRIM(LOWER(F6184))="Cardiology","Cardiology",IF(TRIM(LOWER(F6184))="Peads","Pediatrics",IF(TRIM(LOWER(F6184))="Pediatrics","Pediatrics",IF(TRIM(LOWER(F6184))="orthopedics","Orthopedics",IF(TRIM(LOWER(F6184))="Neurology","Neurology",IF(TRIM(LOWER(F6184))="Oncology","Oncology")))))))))))</f>
        <v>Oncology</v>
      </c>
      <c r="P6184" s="3" t="str">
        <f t="shared" si="576"/>
        <v>Government</v>
      </c>
      <c r="Q6184" s="5">
        <f t="shared" si="577"/>
        <v>14</v>
      </c>
      <c r="R6184" s="1">
        <f t="shared" si="578"/>
        <v>215755.33</v>
      </c>
      <c r="S6184" s="1">
        <f t="shared" si="579"/>
        <v>1</v>
      </c>
      <c r="T6184" s="1" t="str">
        <f t="shared" si="580"/>
        <v>0-17</v>
      </c>
      <c r="U6184" s="1" t="str">
        <f t="shared" si="581"/>
        <v>No</v>
      </c>
    </row>
    <row r="6185" spans="1:21">
      <c r="A6185" s="1">
        <v>6184</v>
      </c>
      <c r="B6185" s="1">
        <v>91</v>
      </c>
      <c r="C6185" s="1" t="s">
        <v>34</v>
      </c>
      <c r="D6185" s="2">
        <v>45256</v>
      </c>
      <c r="E6185" s="2">
        <v>45264</v>
      </c>
      <c r="F6185" s="1" t="s">
        <v>52</v>
      </c>
      <c r="G6185" s="1" t="s">
        <v>46</v>
      </c>
      <c r="H6185" s="1" t="s">
        <v>48</v>
      </c>
      <c r="I6185" s="1">
        <v>170147.33</v>
      </c>
      <c r="J6185" s="1" t="s">
        <v>25</v>
      </c>
      <c r="K6185" s="1" t="s">
        <v>20</v>
      </c>
      <c r="N6185" s="3" t="str">
        <f>IF(LEFT(LOWER(C6185),1)="m","Male",IF(LEFT(LOWER(C6185),1)="f","Female","Unknown"))</f>
        <v>Male</v>
      </c>
      <c r="O6185" s="4" t="str">
        <f>IF(TRIM(LOWER(F6185))="neuro","Neurology",IF(TRIM(LOWER(F6185))="Neurology","Neurology",IF(TRIM(LOWER(F6185))="general ward","General",IF(TRIM(LOWER(F6185))="general","General",IF(TRIM(LOWER(F6185))="cardiology","Cardiology",IF(TRIM(LOWER(F6185))="Cardiology","Cardiology",IF(TRIM(LOWER(F6185))="Peads","Pediatrics",IF(TRIM(LOWER(F6185))="Pediatrics","Pediatrics",IF(TRIM(LOWER(F6185))="orthopedics","Orthopedics",IF(TRIM(LOWER(F6185))="Neurology","Neurology",IF(TRIM(LOWER(F6185))="Oncology","Oncology")))))))))))</f>
        <v>Oncology</v>
      </c>
      <c r="P6185" s="3" t="str">
        <f t="shared" si="576"/>
        <v>Self</v>
      </c>
      <c r="Q6185" s="5">
        <f t="shared" si="577"/>
        <v>8</v>
      </c>
      <c r="R6185" s="1">
        <f t="shared" si="578"/>
        <v>170147.33</v>
      </c>
      <c r="S6185" s="1">
        <f t="shared" si="579"/>
        <v>0</v>
      </c>
      <c r="T6185" s="1" t="str">
        <f t="shared" si="580"/>
        <v>66+</v>
      </c>
      <c r="U6185" s="1" t="str">
        <f t="shared" si="581"/>
        <v>Yes</v>
      </c>
    </row>
    <row r="6186" spans="1:21">
      <c r="A6186" s="1">
        <v>6185</v>
      </c>
      <c r="B6186" s="1">
        <v>75</v>
      </c>
      <c r="C6186" s="1" t="s">
        <v>34</v>
      </c>
      <c r="D6186" s="2">
        <v>44957</v>
      </c>
      <c r="E6186" s="2">
        <v>44966</v>
      </c>
      <c r="F6186" s="1" t="s">
        <v>40</v>
      </c>
      <c r="G6186" s="1" t="s">
        <v>22</v>
      </c>
      <c r="H6186" s="1" t="s">
        <v>37</v>
      </c>
      <c r="I6186" s="1">
        <v>193141.19</v>
      </c>
      <c r="J6186" s="1" t="s">
        <v>17</v>
      </c>
      <c r="K6186" s="1" t="s">
        <v>25</v>
      </c>
      <c r="N6186" s="3" t="str">
        <f>IF(LEFT(LOWER(C6186),1)="m","Male",IF(LEFT(LOWER(C6186),1)="f","Female","Unknown"))</f>
        <v>Male</v>
      </c>
      <c r="O6186" s="4" t="str">
        <f>IF(TRIM(LOWER(F6186))="neuro","Neurology",IF(TRIM(LOWER(F6186))="Neurology","Neurology",IF(TRIM(LOWER(F6186))="general ward","General",IF(TRIM(LOWER(F6186))="general","General",IF(TRIM(LOWER(F6186))="cardiology","Cardiology",IF(TRIM(LOWER(F6186))="Cardiology","Cardiology",IF(TRIM(LOWER(F6186))="Peads","Pediatrics",IF(TRIM(LOWER(F6186))="Pediatrics","Pediatrics",IF(TRIM(LOWER(F6186))="orthopedics","Orthopedics",IF(TRIM(LOWER(F6186))="Neurology","Neurology",IF(TRIM(LOWER(F6186))="Oncology","Oncology")))))))))))</f>
        <v>Pediatrics</v>
      </c>
      <c r="P6186" s="3" t="str">
        <f t="shared" si="576"/>
        <v>Government</v>
      </c>
      <c r="Q6186" s="5">
        <f t="shared" si="577"/>
        <v>9</v>
      </c>
      <c r="R6186" s="1">
        <f t="shared" si="578"/>
        <v>193141.19</v>
      </c>
      <c r="S6186" s="1">
        <f t="shared" si="579"/>
        <v>1</v>
      </c>
      <c r="T6186" s="1" t="str">
        <f t="shared" si="580"/>
        <v>66+</v>
      </c>
      <c r="U6186" s="1" t="str">
        <f t="shared" si="581"/>
        <v>Yes</v>
      </c>
    </row>
    <row r="6187" spans="1:21">
      <c r="A6187" s="1">
        <v>6186</v>
      </c>
      <c r="B6187" s="1">
        <v>56</v>
      </c>
      <c r="C6187" s="1" t="s">
        <v>26</v>
      </c>
      <c r="D6187" s="2">
        <v>45018</v>
      </c>
      <c r="E6187" s="2">
        <v>45029</v>
      </c>
      <c r="F6187" s="1" t="s">
        <v>43</v>
      </c>
      <c r="G6187" s="1" t="s">
        <v>31</v>
      </c>
      <c r="H6187" s="1" t="s">
        <v>47</v>
      </c>
      <c r="I6187" s="1">
        <v>273240.5</v>
      </c>
      <c r="J6187" s="1" t="s">
        <v>42</v>
      </c>
      <c r="K6187" s="1" t="s">
        <v>25</v>
      </c>
      <c r="N6187" s="3" t="str">
        <f>IF(LEFT(LOWER(C6187),1)="m","Male",IF(LEFT(LOWER(C6187),1)="f","Female","Unknown"))</f>
        <v>Female</v>
      </c>
      <c r="O6187" s="4" t="str">
        <f>IF(TRIM(LOWER(F6187))="neuro","Neurology",IF(TRIM(LOWER(F6187))="Neurology","Neurology",IF(TRIM(LOWER(F6187))="general ward","General",IF(TRIM(LOWER(F6187))="general","General",IF(TRIM(LOWER(F6187))="cardiology","Cardiology",IF(TRIM(LOWER(F6187))="Cardiology","Cardiology",IF(TRIM(LOWER(F6187))="Peads","Pediatrics",IF(TRIM(LOWER(F6187))="Pediatrics","Pediatrics",IF(TRIM(LOWER(F6187))="orthopedics","Orthopedics",IF(TRIM(LOWER(F6187))="Neurology","Neurology",IF(TRIM(LOWER(F6187))="Oncology","Oncology")))))))))))</f>
        <v>Orthopedics</v>
      </c>
      <c r="P6187" s="3" t="str">
        <f t="shared" si="576"/>
        <v>Private</v>
      </c>
      <c r="Q6187" s="5">
        <f t="shared" si="577"/>
        <v>11</v>
      </c>
      <c r="R6187" s="1">
        <f t="shared" si="578"/>
        <v>273240.5</v>
      </c>
      <c r="S6187" s="1">
        <f t="shared" si="579"/>
        <v>1</v>
      </c>
      <c r="T6187" s="1" t="str">
        <f t="shared" si="580"/>
        <v>51-65</v>
      </c>
      <c r="U6187" s="1" t="str">
        <f t="shared" si="581"/>
        <v>No</v>
      </c>
    </row>
    <row r="6188" spans="1:21">
      <c r="A6188" s="1">
        <v>6187</v>
      </c>
      <c r="B6188" s="1">
        <v>82</v>
      </c>
      <c r="C6188" s="1" t="s">
        <v>44</v>
      </c>
      <c r="D6188" s="2">
        <v>45480</v>
      </c>
      <c r="E6188" s="2">
        <v>45490</v>
      </c>
      <c r="F6188" s="1" t="s">
        <v>28</v>
      </c>
      <c r="G6188" s="1" t="s">
        <v>36</v>
      </c>
      <c r="H6188" s="1" t="s">
        <v>51</v>
      </c>
      <c r="I6188" s="1">
        <v>174891.7</v>
      </c>
      <c r="J6188" s="1" t="s">
        <v>42</v>
      </c>
      <c r="K6188" s="1" t="s">
        <v>16</v>
      </c>
      <c r="N6188" s="3" t="str">
        <f>IF(LEFT(LOWER(C6188),1)="m","Male",IF(LEFT(LOWER(C6188),1)="f","Female","Unknown"))</f>
        <v>Female</v>
      </c>
      <c r="O6188" s="4" t="str">
        <f>IF(TRIM(LOWER(F6188))="neuro","Neurology",IF(TRIM(LOWER(F6188))="Neurology","Neurology",IF(TRIM(LOWER(F6188))="general ward","General",IF(TRIM(LOWER(F6188))="general","General",IF(TRIM(LOWER(F6188))="cardiology","Cardiology",IF(TRIM(LOWER(F6188))="Cardiology","Cardiology",IF(TRIM(LOWER(F6188))="Peads","Pediatrics",IF(TRIM(LOWER(F6188))="Pediatrics","Pediatrics",IF(TRIM(LOWER(F6188))="orthopedics","Orthopedics",IF(TRIM(LOWER(F6188))="Neurology","Neurology",IF(TRIM(LOWER(F6188))="Oncology","Oncology")))))))))))</f>
        <v>Orthopedics</v>
      </c>
      <c r="P6188" s="3" t="str">
        <f t="shared" si="576"/>
        <v>Government</v>
      </c>
      <c r="Q6188" s="5">
        <f t="shared" si="577"/>
        <v>10</v>
      </c>
      <c r="R6188" s="1">
        <f t="shared" si="578"/>
        <v>174891.7</v>
      </c>
      <c r="S6188" s="1">
        <f t="shared" si="579"/>
        <v>1</v>
      </c>
      <c r="T6188" s="1" t="str">
        <f t="shared" si="580"/>
        <v>66+</v>
      </c>
      <c r="U6188" s="1" t="str">
        <f t="shared" si="581"/>
        <v>No</v>
      </c>
    </row>
    <row r="6189" spans="1:21">
      <c r="A6189" s="1">
        <v>6188</v>
      </c>
      <c r="C6189" s="1" t="s">
        <v>34</v>
      </c>
      <c r="D6189" s="2">
        <v>45154</v>
      </c>
      <c r="E6189" s="2">
        <v>45172</v>
      </c>
      <c r="F6189" s="1" t="s">
        <v>49</v>
      </c>
      <c r="G6189" s="1" t="s">
        <v>22</v>
      </c>
      <c r="H6189" s="1" t="s">
        <v>23</v>
      </c>
      <c r="I6189" s="1">
        <v>344076.46</v>
      </c>
      <c r="J6189" s="1" t="s">
        <v>38</v>
      </c>
      <c r="K6189" s="1" t="s">
        <v>17</v>
      </c>
      <c r="N6189" s="3" t="str">
        <f>IF(LEFT(LOWER(C6189),1)="m","Male",IF(LEFT(LOWER(C6189),1)="f","Female","Unknown"))</f>
        <v>Male</v>
      </c>
      <c r="O6189" s="4" t="str">
        <f>IF(TRIM(LOWER(F6189))="neuro","Neurology",IF(TRIM(LOWER(F6189))="Neurology","Neurology",IF(TRIM(LOWER(F6189))="general ward","General",IF(TRIM(LOWER(F6189))="general","General",IF(TRIM(LOWER(F6189))="cardiology","Cardiology",IF(TRIM(LOWER(F6189))="Cardiology","Cardiology",IF(TRIM(LOWER(F6189))="Peads","Pediatrics",IF(TRIM(LOWER(F6189))="Pediatrics","Pediatrics",IF(TRIM(LOWER(F6189))="orthopedics","Orthopedics",IF(TRIM(LOWER(F6189))="Neurology","Neurology",IF(TRIM(LOWER(F6189))="Oncology","Oncology")))))))))))</f>
        <v>Oncology</v>
      </c>
      <c r="P6189" s="3" t="str">
        <f t="shared" si="576"/>
        <v>Government</v>
      </c>
      <c r="Q6189" s="5">
        <f t="shared" si="577"/>
        <v>18</v>
      </c>
      <c r="R6189" s="1">
        <f t="shared" si="578"/>
        <v>344076.46</v>
      </c>
      <c r="S6189" s="1">
        <f t="shared" si="579"/>
        <v>1</v>
      </c>
      <c r="T6189" s="1" t="str">
        <f t="shared" si="580"/>
        <v>0-17</v>
      </c>
      <c r="U6189" s="1" t="str">
        <f t="shared" si="581"/>
        <v>No</v>
      </c>
    </row>
    <row r="6190" spans="1:21">
      <c r="A6190" s="1">
        <v>6189</v>
      </c>
      <c r="B6190" s="1">
        <v>53</v>
      </c>
      <c r="C6190" s="1" t="s">
        <v>26</v>
      </c>
      <c r="D6190" s="2">
        <v>45402</v>
      </c>
      <c r="E6190" s="2">
        <v>45414</v>
      </c>
      <c r="F6190" s="1" t="s">
        <v>50</v>
      </c>
      <c r="G6190" s="1" t="s">
        <v>31</v>
      </c>
      <c r="H6190" s="1" t="s">
        <v>32</v>
      </c>
      <c r="I6190" s="1">
        <v>180820.29</v>
      </c>
      <c r="J6190" s="1" t="s">
        <v>42</v>
      </c>
      <c r="K6190" s="1" t="s">
        <v>17</v>
      </c>
      <c r="N6190" s="3" t="str">
        <f>IF(LEFT(LOWER(C6190),1)="m","Male",IF(LEFT(LOWER(C6190),1)="f","Female","Unknown"))</f>
        <v>Female</v>
      </c>
      <c r="O6190" s="4" t="str">
        <f>IF(TRIM(LOWER(F6190))="neuro","Neurology",IF(TRIM(LOWER(F6190))="Neurology","Neurology",IF(TRIM(LOWER(F6190))="general ward","General",IF(TRIM(LOWER(F6190))="general","General",IF(TRIM(LOWER(F6190))="cardiology","Cardiology",IF(TRIM(LOWER(F6190))="Cardiology","Cardiology",IF(TRIM(LOWER(F6190))="Peads","Pediatrics",IF(TRIM(LOWER(F6190))="Pediatrics","Pediatrics",IF(TRIM(LOWER(F6190))="orthopedics","Orthopedics",IF(TRIM(LOWER(F6190))="Neurology","Neurology",IF(TRIM(LOWER(F6190))="Oncology","Oncology")))))))))))</f>
        <v>Cardiology</v>
      </c>
      <c r="P6190" s="3" t="str">
        <f t="shared" si="576"/>
        <v>Private</v>
      </c>
      <c r="Q6190" s="5">
        <f t="shared" si="577"/>
        <v>12</v>
      </c>
      <c r="R6190" s="1">
        <f t="shared" si="578"/>
        <v>180820.29</v>
      </c>
      <c r="S6190" s="1">
        <f t="shared" si="579"/>
        <v>1</v>
      </c>
      <c r="T6190" s="1" t="str">
        <f t="shared" si="580"/>
        <v>51-65</v>
      </c>
      <c r="U6190" s="1" t="str">
        <f t="shared" si="581"/>
        <v>No</v>
      </c>
    </row>
    <row r="6191" spans="1:21">
      <c r="A6191" s="1">
        <v>6190</v>
      </c>
      <c r="B6191" s="1">
        <v>29</v>
      </c>
      <c r="C6191" s="1" t="s">
        <v>27</v>
      </c>
      <c r="D6191" s="2">
        <v>45346</v>
      </c>
      <c r="E6191" s="2">
        <v>45362</v>
      </c>
      <c r="F6191" s="1" t="s">
        <v>19</v>
      </c>
      <c r="G6191" s="1" t="s">
        <v>33</v>
      </c>
      <c r="H6191" s="1" t="s">
        <v>37</v>
      </c>
      <c r="I6191" s="1">
        <v>203912.48</v>
      </c>
      <c r="K6191" s="1" t="s">
        <v>38</v>
      </c>
      <c r="N6191" s="3" t="str">
        <f>IF(LEFT(LOWER(C6191),1)="m","Male",IF(LEFT(LOWER(C6191),1)="f","Female","Unknown"))</f>
        <v>Male</v>
      </c>
      <c r="O6191" s="4" t="str">
        <f>IF(TRIM(LOWER(F6191))="neuro","Neurology",IF(TRIM(LOWER(F6191))="Neurology","Neurology",IF(TRIM(LOWER(F6191))="general ward","General",IF(TRIM(LOWER(F6191))="general","General",IF(TRIM(LOWER(F6191))="cardiology","Cardiology",IF(TRIM(LOWER(F6191))="Cardiology","Cardiology",IF(TRIM(LOWER(F6191))="Peads","Pediatrics",IF(TRIM(LOWER(F6191))="Pediatrics","Pediatrics",IF(TRIM(LOWER(F6191))="orthopedics","Orthopedics",IF(TRIM(LOWER(F6191))="Neurology","Neurology",IF(TRIM(LOWER(F6191))="Oncology","Oncology")))))))))))</f>
        <v>General</v>
      </c>
      <c r="P6191" s="3" t="str">
        <f t="shared" si="576"/>
        <v>Self</v>
      </c>
      <c r="Q6191" s="5">
        <f t="shared" si="577"/>
        <v>16</v>
      </c>
      <c r="R6191" s="1">
        <f t="shared" si="578"/>
        <v>203912.48</v>
      </c>
      <c r="S6191" s="1">
        <f t="shared" si="579"/>
        <v>0</v>
      </c>
      <c r="T6191" s="1" t="str">
        <f t="shared" si="580"/>
        <v>18-35</v>
      </c>
      <c r="U6191" s="1" t="str">
        <f t="shared" si="581"/>
        <v>Unknown</v>
      </c>
    </row>
    <row r="6192" spans="1:21">
      <c r="A6192" s="1">
        <v>6191</v>
      </c>
      <c r="B6192" s="1">
        <v>3</v>
      </c>
      <c r="C6192" s="1" t="s">
        <v>26</v>
      </c>
      <c r="D6192" s="2">
        <v>45027</v>
      </c>
      <c r="E6192" s="2">
        <v>45041</v>
      </c>
      <c r="F6192" s="1" t="s">
        <v>21</v>
      </c>
      <c r="G6192" s="1" t="s">
        <v>36</v>
      </c>
      <c r="H6192" s="1" t="s">
        <v>32</v>
      </c>
      <c r="I6192" s="1">
        <v>265188.26</v>
      </c>
      <c r="K6192" s="1" t="s">
        <v>20</v>
      </c>
      <c r="N6192" s="3" t="str">
        <f>IF(LEFT(LOWER(C6192),1)="m","Male",IF(LEFT(LOWER(C6192),1)="f","Female","Unknown"))</f>
        <v>Female</v>
      </c>
      <c r="O6192" s="4" t="str">
        <f>IF(TRIM(LOWER(F6192))="neuro","Neurology",IF(TRIM(LOWER(F6192))="Neurology","Neurology",IF(TRIM(LOWER(F6192))="general ward","General",IF(TRIM(LOWER(F6192))="general","General",IF(TRIM(LOWER(F6192))="cardiology","Cardiology",IF(TRIM(LOWER(F6192))="Cardiology","Cardiology",IF(TRIM(LOWER(F6192))="Peads","Pediatrics",IF(TRIM(LOWER(F6192))="Pediatrics","Pediatrics",IF(TRIM(LOWER(F6192))="orthopedics","Orthopedics",IF(TRIM(LOWER(F6192))="Neurology","Neurology",IF(TRIM(LOWER(F6192))="Oncology","Oncology")))))))))))</f>
        <v>General</v>
      </c>
      <c r="P6192" s="3" t="str">
        <f t="shared" si="576"/>
        <v>Government</v>
      </c>
      <c r="Q6192" s="5">
        <f t="shared" si="577"/>
        <v>14</v>
      </c>
      <c r="R6192" s="1">
        <f t="shared" si="578"/>
        <v>265188.26</v>
      </c>
      <c r="S6192" s="1">
        <f t="shared" si="579"/>
        <v>0</v>
      </c>
      <c r="T6192" s="1" t="str">
        <f t="shared" si="580"/>
        <v>0-17</v>
      </c>
      <c r="U6192" s="1" t="str">
        <f t="shared" si="581"/>
        <v>Unknown</v>
      </c>
    </row>
    <row r="6193" spans="1:21">
      <c r="A6193" s="1">
        <v>6192</v>
      </c>
      <c r="B6193" s="1">
        <v>61</v>
      </c>
      <c r="C6193" s="1" t="s">
        <v>44</v>
      </c>
      <c r="D6193" s="2">
        <v>45264</v>
      </c>
      <c r="E6193" s="2">
        <v>45277</v>
      </c>
      <c r="F6193" s="1" t="s">
        <v>45</v>
      </c>
      <c r="G6193" s="1" t="s">
        <v>33</v>
      </c>
      <c r="H6193" s="1" t="s">
        <v>39</v>
      </c>
      <c r="I6193" s="1">
        <v>96054.8</v>
      </c>
      <c r="J6193" s="1" t="s">
        <v>42</v>
      </c>
      <c r="K6193" s="1" t="s">
        <v>16</v>
      </c>
      <c r="N6193" s="3" t="str">
        <f>IF(LEFT(LOWER(C6193),1)="m","Male",IF(LEFT(LOWER(C6193),1)="f","Female","Unknown"))</f>
        <v>Female</v>
      </c>
      <c r="O6193" s="4" t="str">
        <f>IF(TRIM(LOWER(F6193))="neuro","Neurology",IF(TRIM(LOWER(F6193))="Neurology","Neurology",IF(TRIM(LOWER(F6193))="general ward","General",IF(TRIM(LOWER(F6193))="general","General",IF(TRIM(LOWER(F6193))="cardiology","Cardiology",IF(TRIM(LOWER(F6193))="Cardiology","Cardiology",IF(TRIM(LOWER(F6193))="Peads","Pediatrics",IF(TRIM(LOWER(F6193))="Pediatrics","Pediatrics",IF(TRIM(LOWER(F6193))="orthopedics","Orthopedics",IF(TRIM(LOWER(F6193))="Neurology","Neurology",IF(TRIM(LOWER(F6193))="Oncology","Oncology")))))))))))</f>
        <v>Neurology</v>
      </c>
      <c r="P6193" s="3" t="str">
        <f t="shared" si="576"/>
        <v>Self</v>
      </c>
      <c r="Q6193" s="5">
        <f t="shared" si="577"/>
        <v>13</v>
      </c>
      <c r="R6193" s="1">
        <f t="shared" si="578"/>
        <v>96054.8</v>
      </c>
      <c r="S6193" s="1">
        <f t="shared" si="579"/>
        <v>1</v>
      </c>
      <c r="T6193" s="1" t="str">
        <f t="shared" si="580"/>
        <v>51-65</v>
      </c>
      <c r="U6193" s="1" t="str">
        <f t="shared" si="581"/>
        <v>No</v>
      </c>
    </row>
    <row r="6194" spans="1:21">
      <c r="A6194" s="1">
        <v>6193</v>
      </c>
      <c r="B6194" s="1">
        <v>81</v>
      </c>
      <c r="C6194" s="1" t="s">
        <v>29</v>
      </c>
      <c r="D6194" s="2">
        <v>45533</v>
      </c>
      <c r="E6194" s="2">
        <v>45541</v>
      </c>
      <c r="F6194" s="1" t="s">
        <v>49</v>
      </c>
      <c r="G6194" s="1" t="s">
        <v>36</v>
      </c>
      <c r="H6194" s="1" t="s">
        <v>32</v>
      </c>
      <c r="I6194" s="1">
        <v>215490.55</v>
      </c>
      <c r="J6194" s="1" t="s">
        <v>25</v>
      </c>
      <c r="K6194" s="1" t="s">
        <v>20</v>
      </c>
      <c r="N6194" s="3" t="str">
        <f>IF(LEFT(LOWER(C6194),1)="m","Male",IF(LEFT(LOWER(C6194),1)="f","Female","Unknown"))</f>
        <v>Female</v>
      </c>
      <c r="O6194" s="4" t="str">
        <f>IF(TRIM(LOWER(F6194))="neuro","Neurology",IF(TRIM(LOWER(F6194))="Neurology","Neurology",IF(TRIM(LOWER(F6194))="general ward","General",IF(TRIM(LOWER(F6194))="general","General",IF(TRIM(LOWER(F6194))="cardiology","Cardiology",IF(TRIM(LOWER(F6194))="Cardiology","Cardiology",IF(TRIM(LOWER(F6194))="Peads","Pediatrics",IF(TRIM(LOWER(F6194))="Pediatrics","Pediatrics",IF(TRIM(LOWER(F6194))="orthopedics","Orthopedics",IF(TRIM(LOWER(F6194))="Neurology","Neurology",IF(TRIM(LOWER(F6194))="Oncology","Oncology")))))))))))</f>
        <v>Oncology</v>
      </c>
      <c r="P6194" s="3" t="str">
        <f t="shared" si="576"/>
        <v>Government</v>
      </c>
      <c r="Q6194" s="5">
        <f t="shared" si="577"/>
        <v>8</v>
      </c>
      <c r="R6194" s="1">
        <f t="shared" si="578"/>
        <v>215490.55</v>
      </c>
      <c r="S6194" s="1">
        <f t="shared" si="579"/>
        <v>0</v>
      </c>
      <c r="T6194" s="1" t="str">
        <f t="shared" si="580"/>
        <v>66+</v>
      </c>
      <c r="U6194" s="1" t="str">
        <f t="shared" si="581"/>
        <v>Yes</v>
      </c>
    </row>
    <row r="6195" spans="1:21">
      <c r="A6195" s="1">
        <v>6194</v>
      </c>
      <c r="B6195" s="1">
        <v>11</v>
      </c>
      <c r="C6195" s="1" t="s">
        <v>29</v>
      </c>
      <c r="D6195" s="2">
        <v>45358</v>
      </c>
      <c r="E6195" s="2">
        <v>45365</v>
      </c>
      <c r="F6195" s="1" t="s">
        <v>13</v>
      </c>
      <c r="G6195" s="1" t="s">
        <v>36</v>
      </c>
      <c r="H6195" s="1" t="s">
        <v>48</v>
      </c>
      <c r="I6195" s="1">
        <v>64583.11</v>
      </c>
      <c r="J6195" s="1" t="s">
        <v>17</v>
      </c>
      <c r="K6195" s="1" t="s">
        <v>38</v>
      </c>
      <c r="N6195" s="3" t="str">
        <f>IF(LEFT(LOWER(C6195),1)="m","Male",IF(LEFT(LOWER(C6195),1)="f","Female","Unknown"))</f>
        <v>Female</v>
      </c>
      <c r="O6195" s="4" t="str">
        <f>IF(TRIM(LOWER(F6195))="neuro","Neurology",IF(TRIM(LOWER(F6195))="Neurology","Neurology",IF(TRIM(LOWER(F6195))="general ward","General",IF(TRIM(LOWER(F6195))="general","General",IF(TRIM(LOWER(F6195))="cardiology","Cardiology",IF(TRIM(LOWER(F6195))="Cardiology","Cardiology",IF(TRIM(LOWER(F6195))="Peads","Pediatrics",IF(TRIM(LOWER(F6195))="Pediatrics","Pediatrics",IF(TRIM(LOWER(F6195))="orthopedics","Orthopedics",IF(TRIM(LOWER(F6195))="Neurology","Neurology",IF(TRIM(LOWER(F6195))="Oncology","Oncology")))))))))))</f>
        <v>Neurology</v>
      </c>
      <c r="P6195" s="3" t="str">
        <f t="shared" si="576"/>
        <v>Government</v>
      </c>
      <c r="Q6195" s="5">
        <f t="shared" si="577"/>
        <v>7</v>
      </c>
      <c r="R6195" s="1">
        <f t="shared" si="578"/>
        <v>64583.11</v>
      </c>
      <c r="S6195" s="1">
        <f t="shared" si="579"/>
        <v>0</v>
      </c>
      <c r="T6195" s="1" t="str">
        <f t="shared" si="580"/>
        <v>0-17</v>
      </c>
      <c r="U6195" s="1" t="str">
        <f t="shared" si="581"/>
        <v>Yes</v>
      </c>
    </row>
    <row r="6196" spans="1:21">
      <c r="A6196" s="1">
        <v>6195</v>
      </c>
      <c r="B6196" s="1">
        <v>82</v>
      </c>
      <c r="C6196" s="1" t="s">
        <v>26</v>
      </c>
      <c r="D6196" s="2">
        <v>45011</v>
      </c>
      <c r="E6196" s="2">
        <v>45027</v>
      </c>
      <c r="F6196" s="1" t="s">
        <v>43</v>
      </c>
      <c r="G6196" s="1" t="s">
        <v>36</v>
      </c>
      <c r="H6196" s="1" t="s">
        <v>39</v>
      </c>
      <c r="I6196" s="1">
        <v>206750.55</v>
      </c>
      <c r="J6196" s="1" t="s">
        <v>42</v>
      </c>
      <c r="K6196" s="1" t="s">
        <v>38</v>
      </c>
      <c r="N6196" s="3" t="str">
        <f>IF(LEFT(LOWER(C6196),1)="m","Male",IF(LEFT(LOWER(C6196),1)="f","Female","Unknown"))</f>
        <v>Female</v>
      </c>
      <c r="O6196" s="4" t="str">
        <f>IF(TRIM(LOWER(F6196))="neuro","Neurology",IF(TRIM(LOWER(F6196))="Neurology","Neurology",IF(TRIM(LOWER(F6196))="general ward","General",IF(TRIM(LOWER(F6196))="general","General",IF(TRIM(LOWER(F6196))="cardiology","Cardiology",IF(TRIM(LOWER(F6196))="Cardiology","Cardiology",IF(TRIM(LOWER(F6196))="Peads","Pediatrics",IF(TRIM(LOWER(F6196))="Pediatrics","Pediatrics",IF(TRIM(LOWER(F6196))="orthopedics","Orthopedics",IF(TRIM(LOWER(F6196))="Neurology","Neurology",IF(TRIM(LOWER(F6196))="Oncology","Oncology")))))))))))</f>
        <v>Orthopedics</v>
      </c>
      <c r="P6196" s="3" t="str">
        <f t="shared" si="576"/>
        <v>Government</v>
      </c>
      <c r="Q6196" s="5">
        <f t="shared" si="577"/>
        <v>16</v>
      </c>
      <c r="R6196" s="1">
        <f t="shared" si="578"/>
        <v>206750.55</v>
      </c>
      <c r="S6196" s="1">
        <f t="shared" si="579"/>
        <v>0</v>
      </c>
      <c r="T6196" s="1" t="str">
        <f t="shared" si="580"/>
        <v>66+</v>
      </c>
      <c r="U6196" s="1" t="str">
        <f t="shared" si="581"/>
        <v>No</v>
      </c>
    </row>
    <row r="6197" spans="1:21">
      <c r="A6197" s="1">
        <v>6196</v>
      </c>
      <c r="B6197" s="1">
        <v>49</v>
      </c>
      <c r="C6197" s="1" t="s">
        <v>12</v>
      </c>
      <c r="D6197" s="2">
        <v>45234</v>
      </c>
      <c r="E6197" s="2">
        <v>45237</v>
      </c>
      <c r="F6197" s="1" t="s">
        <v>21</v>
      </c>
      <c r="G6197" s="1" t="s">
        <v>22</v>
      </c>
      <c r="H6197" s="1" t="s">
        <v>15</v>
      </c>
      <c r="I6197" s="1">
        <v>2922558.48</v>
      </c>
      <c r="J6197" s="1" t="s">
        <v>25</v>
      </c>
      <c r="K6197" s="1" t="s">
        <v>25</v>
      </c>
      <c r="N6197" s="3" t="str">
        <f>IF(LEFT(LOWER(C6197),1)="m","Male",IF(LEFT(LOWER(C6197),1)="f","Female","Unknown"))</f>
        <v>Unknown</v>
      </c>
      <c r="O6197" s="4" t="str">
        <f>IF(TRIM(LOWER(F6197))="neuro","Neurology",IF(TRIM(LOWER(F6197))="Neurology","Neurology",IF(TRIM(LOWER(F6197))="general ward","General",IF(TRIM(LOWER(F6197))="general","General",IF(TRIM(LOWER(F6197))="cardiology","Cardiology",IF(TRIM(LOWER(F6197))="Cardiology","Cardiology",IF(TRIM(LOWER(F6197))="Peads","Pediatrics",IF(TRIM(LOWER(F6197))="Pediatrics","Pediatrics",IF(TRIM(LOWER(F6197))="orthopedics","Orthopedics",IF(TRIM(LOWER(F6197))="Neurology","Neurology",IF(TRIM(LOWER(F6197))="Oncology","Oncology")))))))))))</f>
        <v>General</v>
      </c>
      <c r="P6197" s="3" t="str">
        <f t="shared" si="576"/>
        <v>Government</v>
      </c>
      <c r="Q6197" s="5">
        <f t="shared" si="577"/>
        <v>3</v>
      </c>
      <c r="R6197" s="1">
        <f t="shared" si="578"/>
        <v>2922558.48</v>
      </c>
      <c r="S6197" s="1">
        <f t="shared" si="579"/>
        <v>1</v>
      </c>
      <c r="T6197" s="1" t="str">
        <f t="shared" si="580"/>
        <v>36-50</v>
      </c>
      <c r="U6197" s="1" t="str">
        <f t="shared" si="581"/>
        <v>Yes</v>
      </c>
    </row>
    <row r="6198" spans="1:21">
      <c r="A6198" s="1">
        <v>6197</v>
      </c>
      <c r="B6198" s="1">
        <v>50</v>
      </c>
      <c r="C6198" s="1" t="s">
        <v>27</v>
      </c>
      <c r="D6198" s="2">
        <v>45070</v>
      </c>
      <c r="E6198" s="2">
        <v>45089</v>
      </c>
      <c r="F6198" s="1" t="s">
        <v>21</v>
      </c>
      <c r="G6198" s="1" t="s">
        <v>41</v>
      </c>
      <c r="H6198" s="1" t="s">
        <v>48</v>
      </c>
      <c r="I6198" s="1">
        <v>40762.57</v>
      </c>
      <c r="J6198" s="1" t="s">
        <v>16</v>
      </c>
      <c r="K6198" s="1" t="s">
        <v>42</v>
      </c>
      <c r="N6198" s="3" t="str">
        <f>IF(LEFT(LOWER(C6198),1)="m","Male",IF(LEFT(LOWER(C6198),1)="f","Female","Unknown"))</f>
        <v>Male</v>
      </c>
      <c r="O6198" s="4" t="str">
        <f>IF(TRIM(LOWER(F6198))="neuro","Neurology",IF(TRIM(LOWER(F6198))="Neurology","Neurology",IF(TRIM(LOWER(F6198))="general ward","General",IF(TRIM(LOWER(F6198))="general","General",IF(TRIM(LOWER(F6198))="cardiology","Cardiology",IF(TRIM(LOWER(F6198))="Cardiology","Cardiology",IF(TRIM(LOWER(F6198))="Peads","Pediatrics",IF(TRIM(LOWER(F6198))="Pediatrics","Pediatrics",IF(TRIM(LOWER(F6198))="orthopedics","Orthopedics",IF(TRIM(LOWER(F6198))="Neurology","Neurology",IF(TRIM(LOWER(F6198))="Oncology","Oncology")))))))))))</f>
        <v>General</v>
      </c>
      <c r="P6198" s="3" t="str">
        <f t="shared" si="576"/>
        <v>Unknown</v>
      </c>
      <c r="Q6198" s="5">
        <f t="shared" si="577"/>
        <v>19</v>
      </c>
      <c r="R6198" s="1">
        <f t="shared" si="578"/>
        <v>40762.57</v>
      </c>
      <c r="S6198" s="1">
        <f t="shared" si="579"/>
        <v>0</v>
      </c>
      <c r="T6198" s="1" t="str">
        <f t="shared" si="580"/>
        <v>36-50</v>
      </c>
      <c r="U6198" s="1" t="str">
        <f t="shared" si="581"/>
        <v>Yes</v>
      </c>
    </row>
    <row r="6199" spans="1:21">
      <c r="A6199" s="1">
        <v>6198</v>
      </c>
      <c r="B6199" s="1">
        <v>29</v>
      </c>
      <c r="C6199" s="1" t="s">
        <v>34</v>
      </c>
      <c r="D6199" s="2">
        <v>45104</v>
      </c>
      <c r="E6199" s="2">
        <v>45115</v>
      </c>
      <c r="F6199" s="1" t="s">
        <v>40</v>
      </c>
      <c r="G6199" s="1" t="s">
        <v>33</v>
      </c>
      <c r="H6199" s="1" t="s">
        <v>39</v>
      </c>
      <c r="I6199" s="1">
        <v>193003.68</v>
      </c>
      <c r="K6199" s="1" t="s">
        <v>16</v>
      </c>
      <c r="N6199" s="3" t="str">
        <f>IF(LEFT(LOWER(C6199),1)="m","Male",IF(LEFT(LOWER(C6199),1)="f","Female","Unknown"))</f>
        <v>Male</v>
      </c>
      <c r="O6199" s="4" t="str">
        <f>IF(TRIM(LOWER(F6199))="neuro","Neurology",IF(TRIM(LOWER(F6199))="Neurology","Neurology",IF(TRIM(LOWER(F6199))="general ward","General",IF(TRIM(LOWER(F6199))="general","General",IF(TRIM(LOWER(F6199))="cardiology","Cardiology",IF(TRIM(LOWER(F6199))="Cardiology","Cardiology",IF(TRIM(LOWER(F6199))="Peads","Pediatrics",IF(TRIM(LOWER(F6199))="Pediatrics","Pediatrics",IF(TRIM(LOWER(F6199))="orthopedics","Orthopedics",IF(TRIM(LOWER(F6199))="Neurology","Neurology",IF(TRIM(LOWER(F6199))="Oncology","Oncology")))))))))))</f>
        <v>Pediatrics</v>
      </c>
      <c r="P6199" s="3" t="str">
        <f t="shared" si="576"/>
        <v>Self</v>
      </c>
      <c r="Q6199" s="5">
        <f t="shared" si="577"/>
        <v>11</v>
      </c>
      <c r="R6199" s="1">
        <f t="shared" si="578"/>
        <v>193003.68</v>
      </c>
      <c r="S6199" s="1">
        <f t="shared" si="579"/>
        <v>1</v>
      </c>
      <c r="T6199" s="1" t="str">
        <f t="shared" si="580"/>
        <v>18-35</v>
      </c>
      <c r="U6199" s="1" t="str">
        <f t="shared" si="581"/>
        <v>Unknown</v>
      </c>
    </row>
    <row r="6200" spans="1:21">
      <c r="A6200" s="1">
        <v>6199</v>
      </c>
      <c r="B6200" s="1">
        <v>86</v>
      </c>
      <c r="C6200" s="1" t="s">
        <v>12</v>
      </c>
      <c r="D6200" s="2">
        <v>45312</v>
      </c>
      <c r="E6200" s="2">
        <v>45324</v>
      </c>
      <c r="F6200" s="1" t="s">
        <v>49</v>
      </c>
      <c r="G6200" s="1" t="s">
        <v>33</v>
      </c>
      <c r="H6200" s="1" t="s">
        <v>15</v>
      </c>
      <c r="I6200" s="1">
        <v>327104.40999999997</v>
      </c>
      <c r="J6200" s="1" t="s">
        <v>38</v>
      </c>
      <c r="K6200" s="1" t="s">
        <v>38</v>
      </c>
      <c r="N6200" s="3" t="str">
        <f>IF(LEFT(LOWER(C6200),1)="m","Male",IF(LEFT(LOWER(C6200),1)="f","Female","Unknown"))</f>
        <v>Unknown</v>
      </c>
      <c r="O6200" s="4" t="str">
        <f>IF(TRIM(LOWER(F6200))="neuro","Neurology",IF(TRIM(LOWER(F6200))="Neurology","Neurology",IF(TRIM(LOWER(F6200))="general ward","General",IF(TRIM(LOWER(F6200))="general","General",IF(TRIM(LOWER(F6200))="cardiology","Cardiology",IF(TRIM(LOWER(F6200))="Cardiology","Cardiology",IF(TRIM(LOWER(F6200))="Peads","Pediatrics",IF(TRIM(LOWER(F6200))="Pediatrics","Pediatrics",IF(TRIM(LOWER(F6200))="orthopedics","Orthopedics",IF(TRIM(LOWER(F6200))="Neurology","Neurology",IF(TRIM(LOWER(F6200))="Oncology","Oncology")))))))))))</f>
        <v>Oncology</v>
      </c>
      <c r="P6200" s="3" t="str">
        <f t="shared" si="576"/>
        <v>Self</v>
      </c>
      <c r="Q6200" s="5">
        <f t="shared" si="577"/>
        <v>12</v>
      </c>
      <c r="R6200" s="1">
        <f t="shared" si="578"/>
        <v>327104.40999999997</v>
      </c>
      <c r="S6200" s="1">
        <f t="shared" si="579"/>
        <v>0</v>
      </c>
      <c r="T6200" s="1" t="str">
        <f t="shared" si="580"/>
        <v>66+</v>
      </c>
      <c r="U6200" s="1" t="str">
        <f t="shared" si="581"/>
        <v>No</v>
      </c>
    </row>
    <row r="6201" spans="1:21">
      <c r="A6201" s="1">
        <v>6200</v>
      </c>
      <c r="B6201" s="1">
        <v>84</v>
      </c>
      <c r="C6201" s="1" t="s">
        <v>12</v>
      </c>
      <c r="D6201" s="2">
        <v>45561</v>
      </c>
      <c r="E6201" s="2">
        <v>45579</v>
      </c>
      <c r="F6201" s="1" t="s">
        <v>52</v>
      </c>
      <c r="G6201" s="1" t="s">
        <v>14</v>
      </c>
      <c r="H6201" s="1" t="s">
        <v>32</v>
      </c>
      <c r="I6201" s="1">
        <v>271139.24</v>
      </c>
      <c r="J6201" s="1" t="s">
        <v>38</v>
      </c>
      <c r="K6201" s="1" t="s">
        <v>20</v>
      </c>
      <c r="N6201" s="3" t="str">
        <f>IF(LEFT(LOWER(C6201),1)="m","Male",IF(LEFT(LOWER(C6201),1)="f","Female","Unknown"))</f>
        <v>Unknown</v>
      </c>
      <c r="O6201" s="4" t="str">
        <f>IF(TRIM(LOWER(F6201))="neuro","Neurology",IF(TRIM(LOWER(F6201))="Neurology","Neurology",IF(TRIM(LOWER(F6201))="general ward","General",IF(TRIM(LOWER(F6201))="general","General",IF(TRIM(LOWER(F6201))="cardiology","Cardiology",IF(TRIM(LOWER(F6201))="Cardiology","Cardiology",IF(TRIM(LOWER(F6201))="Peads","Pediatrics",IF(TRIM(LOWER(F6201))="Pediatrics","Pediatrics",IF(TRIM(LOWER(F6201))="orthopedics","Orthopedics",IF(TRIM(LOWER(F6201))="Neurology","Neurology",IF(TRIM(LOWER(F6201))="Oncology","Oncology")))))))))))</f>
        <v>Oncology</v>
      </c>
      <c r="P6201" s="3" t="str">
        <f t="shared" si="576"/>
        <v>Private</v>
      </c>
      <c r="Q6201" s="5">
        <f t="shared" si="577"/>
        <v>18</v>
      </c>
      <c r="R6201" s="1">
        <f t="shared" si="578"/>
        <v>271139.24</v>
      </c>
      <c r="S6201" s="1">
        <f t="shared" si="579"/>
        <v>0</v>
      </c>
      <c r="T6201" s="1" t="str">
        <f t="shared" si="580"/>
        <v>66+</v>
      </c>
      <c r="U6201" s="1" t="str">
        <f t="shared" si="581"/>
        <v>No</v>
      </c>
    </row>
    <row r="6202" spans="1:21">
      <c r="A6202" s="1">
        <v>6201</v>
      </c>
      <c r="B6202" s="1">
        <v>74</v>
      </c>
      <c r="C6202" s="1" t="s">
        <v>18</v>
      </c>
      <c r="D6202" s="2">
        <v>45257</v>
      </c>
      <c r="E6202" s="2">
        <v>45271</v>
      </c>
      <c r="F6202" s="1" t="s">
        <v>43</v>
      </c>
      <c r="G6202" s="1" t="s">
        <v>33</v>
      </c>
      <c r="H6202" s="1" t="s">
        <v>37</v>
      </c>
      <c r="I6202" s="1">
        <v>276856.49</v>
      </c>
      <c r="J6202" s="1" t="s">
        <v>42</v>
      </c>
      <c r="K6202" s="1" t="s">
        <v>25</v>
      </c>
      <c r="N6202" s="3" t="str">
        <f>IF(LEFT(LOWER(C6202),1)="m","Male",IF(LEFT(LOWER(C6202),1)="f","Female","Unknown"))</f>
        <v>Male</v>
      </c>
      <c r="O6202" s="4" t="str">
        <f>IF(TRIM(LOWER(F6202))="neuro","Neurology",IF(TRIM(LOWER(F6202))="Neurology","Neurology",IF(TRIM(LOWER(F6202))="general ward","General",IF(TRIM(LOWER(F6202))="general","General",IF(TRIM(LOWER(F6202))="cardiology","Cardiology",IF(TRIM(LOWER(F6202))="Cardiology","Cardiology",IF(TRIM(LOWER(F6202))="Peads","Pediatrics",IF(TRIM(LOWER(F6202))="Pediatrics","Pediatrics",IF(TRIM(LOWER(F6202))="orthopedics","Orthopedics",IF(TRIM(LOWER(F6202))="Neurology","Neurology",IF(TRIM(LOWER(F6202))="Oncology","Oncology")))))))))))</f>
        <v>Orthopedics</v>
      </c>
      <c r="P6202" s="3" t="str">
        <f t="shared" si="576"/>
        <v>Self</v>
      </c>
      <c r="Q6202" s="5">
        <f t="shared" si="577"/>
        <v>14</v>
      </c>
      <c r="R6202" s="1">
        <f t="shared" si="578"/>
        <v>276856.49</v>
      </c>
      <c r="S6202" s="1">
        <f t="shared" si="579"/>
        <v>1</v>
      </c>
      <c r="T6202" s="1" t="str">
        <f t="shared" si="580"/>
        <v>66+</v>
      </c>
      <c r="U6202" s="1" t="str">
        <f t="shared" si="581"/>
        <v>No</v>
      </c>
    </row>
    <row r="6203" spans="1:21">
      <c r="A6203" s="1">
        <v>6202</v>
      </c>
      <c r="B6203" s="1">
        <v>71</v>
      </c>
      <c r="C6203" s="1" t="s">
        <v>44</v>
      </c>
      <c r="D6203" s="2">
        <v>45149</v>
      </c>
      <c r="E6203" s="2">
        <v>45163</v>
      </c>
      <c r="F6203" s="1" t="s">
        <v>49</v>
      </c>
      <c r="G6203" s="1" t="s">
        <v>46</v>
      </c>
      <c r="H6203" s="1" t="s">
        <v>51</v>
      </c>
      <c r="I6203" s="1">
        <v>266577.74</v>
      </c>
      <c r="J6203" s="1" t="s">
        <v>38</v>
      </c>
      <c r="K6203" s="1" t="s">
        <v>16</v>
      </c>
      <c r="N6203" s="3" t="str">
        <f>IF(LEFT(LOWER(C6203),1)="m","Male",IF(LEFT(LOWER(C6203),1)="f","Female","Unknown"))</f>
        <v>Female</v>
      </c>
      <c r="O6203" s="4" t="str">
        <f>IF(TRIM(LOWER(F6203))="neuro","Neurology",IF(TRIM(LOWER(F6203))="Neurology","Neurology",IF(TRIM(LOWER(F6203))="general ward","General",IF(TRIM(LOWER(F6203))="general","General",IF(TRIM(LOWER(F6203))="cardiology","Cardiology",IF(TRIM(LOWER(F6203))="Cardiology","Cardiology",IF(TRIM(LOWER(F6203))="Peads","Pediatrics",IF(TRIM(LOWER(F6203))="Pediatrics","Pediatrics",IF(TRIM(LOWER(F6203))="orthopedics","Orthopedics",IF(TRIM(LOWER(F6203))="Neurology","Neurology",IF(TRIM(LOWER(F6203))="Oncology","Oncology")))))))))))</f>
        <v>Oncology</v>
      </c>
      <c r="P6203" s="3" t="str">
        <f t="shared" si="576"/>
        <v>Self</v>
      </c>
      <c r="Q6203" s="5">
        <f t="shared" si="577"/>
        <v>14</v>
      </c>
      <c r="R6203" s="1">
        <f t="shared" si="578"/>
        <v>266577.74</v>
      </c>
      <c r="S6203" s="1">
        <f t="shared" si="579"/>
        <v>1</v>
      </c>
      <c r="T6203" s="1" t="str">
        <f t="shared" si="580"/>
        <v>66+</v>
      </c>
      <c r="U6203" s="1" t="str">
        <f t="shared" si="581"/>
        <v>No</v>
      </c>
    </row>
    <row r="6204" spans="1:21">
      <c r="A6204" s="1">
        <v>6203</v>
      </c>
      <c r="B6204" s="1">
        <v>19</v>
      </c>
      <c r="C6204" s="1" t="s">
        <v>44</v>
      </c>
      <c r="D6204" s="2">
        <v>45475</v>
      </c>
      <c r="E6204" s="2">
        <v>45493</v>
      </c>
      <c r="F6204" s="1" t="s">
        <v>40</v>
      </c>
      <c r="G6204" s="1" t="s">
        <v>33</v>
      </c>
      <c r="H6204" s="1" t="s">
        <v>37</v>
      </c>
      <c r="I6204" s="1">
        <v>331153.96999999997</v>
      </c>
      <c r="J6204" s="1" t="s">
        <v>42</v>
      </c>
      <c r="K6204" s="1" t="s">
        <v>17</v>
      </c>
      <c r="N6204" s="3" t="str">
        <f>IF(LEFT(LOWER(C6204),1)="m","Male",IF(LEFT(LOWER(C6204),1)="f","Female","Unknown"))</f>
        <v>Female</v>
      </c>
      <c r="O6204" s="4" t="str">
        <f>IF(TRIM(LOWER(F6204))="neuro","Neurology",IF(TRIM(LOWER(F6204))="Neurology","Neurology",IF(TRIM(LOWER(F6204))="general ward","General",IF(TRIM(LOWER(F6204))="general","General",IF(TRIM(LOWER(F6204))="cardiology","Cardiology",IF(TRIM(LOWER(F6204))="Cardiology","Cardiology",IF(TRIM(LOWER(F6204))="Peads","Pediatrics",IF(TRIM(LOWER(F6204))="Pediatrics","Pediatrics",IF(TRIM(LOWER(F6204))="orthopedics","Orthopedics",IF(TRIM(LOWER(F6204))="Neurology","Neurology",IF(TRIM(LOWER(F6204))="Oncology","Oncology")))))))))))</f>
        <v>Pediatrics</v>
      </c>
      <c r="P6204" s="3" t="str">
        <f t="shared" si="576"/>
        <v>Self</v>
      </c>
      <c r="Q6204" s="5">
        <f t="shared" si="577"/>
        <v>18</v>
      </c>
      <c r="R6204" s="1">
        <f t="shared" si="578"/>
        <v>331153.96999999997</v>
      </c>
      <c r="S6204" s="1">
        <f t="shared" si="579"/>
        <v>1</v>
      </c>
      <c r="T6204" s="1" t="str">
        <f t="shared" si="580"/>
        <v>18-35</v>
      </c>
      <c r="U6204" s="1" t="str">
        <f t="shared" si="581"/>
        <v>No</v>
      </c>
    </row>
    <row r="6205" spans="1:21">
      <c r="A6205" s="1">
        <v>6204</v>
      </c>
      <c r="C6205" s="1" t="s">
        <v>27</v>
      </c>
      <c r="D6205" s="2">
        <v>45168</v>
      </c>
      <c r="E6205" s="2">
        <v>45171</v>
      </c>
      <c r="F6205" s="1" t="s">
        <v>49</v>
      </c>
      <c r="G6205" s="1" t="s">
        <v>36</v>
      </c>
      <c r="H6205" s="1" t="s">
        <v>15</v>
      </c>
      <c r="I6205" s="1">
        <v>170107.22</v>
      </c>
      <c r="J6205" s="1" t="s">
        <v>25</v>
      </c>
      <c r="K6205" s="1" t="s">
        <v>20</v>
      </c>
      <c r="N6205" s="3" t="str">
        <f>IF(LEFT(LOWER(C6205),1)="m","Male",IF(LEFT(LOWER(C6205),1)="f","Female","Unknown"))</f>
        <v>Male</v>
      </c>
      <c r="O6205" s="4" t="str">
        <f>IF(TRIM(LOWER(F6205))="neuro","Neurology",IF(TRIM(LOWER(F6205))="Neurology","Neurology",IF(TRIM(LOWER(F6205))="general ward","General",IF(TRIM(LOWER(F6205))="general","General",IF(TRIM(LOWER(F6205))="cardiology","Cardiology",IF(TRIM(LOWER(F6205))="Cardiology","Cardiology",IF(TRIM(LOWER(F6205))="Peads","Pediatrics",IF(TRIM(LOWER(F6205))="Pediatrics","Pediatrics",IF(TRIM(LOWER(F6205))="orthopedics","Orthopedics",IF(TRIM(LOWER(F6205))="Neurology","Neurology",IF(TRIM(LOWER(F6205))="Oncology","Oncology")))))))))))</f>
        <v>Oncology</v>
      </c>
      <c r="P6205" s="3" t="str">
        <f t="shared" si="576"/>
        <v>Government</v>
      </c>
      <c r="Q6205" s="5">
        <f t="shared" si="577"/>
        <v>3</v>
      </c>
      <c r="R6205" s="1">
        <f t="shared" si="578"/>
        <v>170107.22</v>
      </c>
      <c r="S6205" s="1">
        <f t="shared" si="579"/>
        <v>0</v>
      </c>
      <c r="T6205" s="1" t="str">
        <f t="shared" si="580"/>
        <v>0-17</v>
      </c>
      <c r="U6205" s="1" t="str">
        <f t="shared" si="581"/>
        <v>Yes</v>
      </c>
    </row>
    <row r="6206" spans="1:21">
      <c r="A6206" s="1">
        <v>6205</v>
      </c>
      <c r="C6206" s="1" t="s">
        <v>12</v>
      </c>
      <c r="D6206" s="2">
        <v>45043</v>
      </c>
      <c r="E6206" s="2">
        <v>45051</v>
      </c>
      <c r="F6206" s="1" t="s">
        <v>52</v>
      </c>
      <c r="G6206" s="1" t="s">
        <v>46</v>
      </c>
      <c r="H6206" s="1" t="s">
        <v>37</v>
      </c>
      <c r="I6206" s="1">
        <v>297835.59999999998</v>
      </c>
      <c r="K6206" s="1" t="s">
        <v>20</v>
      </c>
      <c r="N6206" s="3" t="str">
        <f>IF(LEFT(LOWER(C6206),1)="m","Male",IF(LEFT(LOWER(C6206),1)="f","Female","Unknown"))</f>
        <v>Unknown</v>
      </c>
      <c r="O6206" s="4" t="str">
        <f>IF(TRIM(LOWER(F6206))="neuro","Neurology",IF(TRIM(LOWER(F6206))="Neurology","Neurology",IF(TRIM(LOWER(F6206))="general ward","General",IF(TRIM(LOWER(F6206))="general","General",IF(TRIM(LOWER(F6206))="cardiology","Cardiology",IF(TRIM(LOWER(F6206))="Cardiology","Cardiology",IF(TRIM(LOWER(F6206))="Peads","Pediatrics",IF(TRIM(LOWER(F6206))="Pediatrics","Pediatrics",IF(TRIM(LOWER(F6206))="orthopedics","Orthopedics",IF(TRIM(LOWER(F6206))="Neurology","Neurology",IF(TRIM(LOWER(F6206))="Oncology","Oncology")))))))))))</f>
        <v>Oncology</v>
      </c>
      <c r="P6206" s="3" t="str">
        <f t="shared" si="576"/>
        <v>Self</v>
      </c>
      <c r="Q6206" s="5">
        <f t="shared" si="577"/>
        <v>8</v>
      </c>
      <c r="R6206" s="1">
        <f t="shared" si="578"/>
        <v>297835.59999999998</v>
      </c>
      <c r="S6206" s="1">
        <f t="shared" si="579"/>
        <v>0</v>
      </c>
      <c r="T6206" s="1" t="str">
        <f t="shared" si="580"/>
        <v>0-17</v>
      </c>
      <c r="U6206" s="1" t="str">
        <f t="shared" si="581"/>
        <v>Unknown</v>
      </c>
    </row>
    <row r="6207" spans="1:21">
      <c r="A6207" s="1">
        <v>6206</v>
      </c>
      <c r="B6207" s="1">
        <v>21</v>
      </c>
      <c r="C6207" s="1" t="s">
        <v>26</v>
      </c>
      <c r="D6207" s="2">
        <v>45092</v>
      </c>
      <c r="E6207" s="2">
        <v>45096</v>
      </c>
      <c r="F6207" s="1" t="s">
        <v>30</v>
      </c>
      <c r="G6207" s="1" t="s">
        <v>46</v>
      </c>
      <c r="H6207" s="1" t="s">
        <v>23</v>
      </c>
      <c r="I6207" s="1">
        <v>312016.90000000002</v>
      </c>
      <c r="J6207" s="1" t="s">
        <v>17</v>
      </c>
      <c r="K6207" s="1" t="s">
        <v>38</v>
      </c>
      <c r="N6207" s="3" t="str">
        <f>IF(LEFT(LOWER(C6207),1)="m","Male",IF(LEFT(LOWER(C6207),1)="f","Female","Unknown"))</f>
        <v>Female</v>
      </c>
      <c r="O6207" s="4" t="str">
        <f>IF(TRIM(LOWER(F6207))="neuro","Neurology",IF(TRIM(LOWER(F6207))="Neurology","Neurology",IF(TRIM(LOWER(F6207))="general ward","General",IF(TRIM(LOWER(F6207))="general","General",IF(TRIM(LOWER(F6207))="cardiology","Cardiology",IF(TRIM(LOWER(F6207))="Cardiology","Cardiology",IF(TRIM(LOWER(F6207))="Peads","Pediatrics",IF(TRIM(LOWER(F6207))="Pediatrics","Pediatrics",IF(TRIM(LOWER(F6207))="orthopedics","Orthopedics",IF(TRIM(LOWER(F6207))="Neurology","Neurology",IF(TRIM(LOWER(F6207))="Oncology","Oncology")))))))))))</f>
        <v>Pediatrics</v>
      </c>
      <c r="P6207" s="3" t="str">
        <f t="shared" si="576"/>
        <v>Self</v>
      </c>
      <c r="Q6207" s="5">
        <f t="shared" si="577"/>
        <v>4</v>
      </c>
      <c r="R6207" s="1">
        <f t="shared" si="578"/>
        <v>312016.90000000002</v>
      </c>
      <c r="S6207" s="1">
        <f t="shared" si="579"/>
        <v>0</v>
      </c>
      <c r="T6207" s="1" t="str">
        <f t="shared" si="580"/>
        <v>18-35</v>
      </c>
      <c r="U6207" s="1" t="str">
        <f t="shared" si="581"/>
        <v>Yes</v>
      </c>
    </row>
    <row r="6208" spans="1:21">
      <c r="A6208" s="1">
        <v>6207</v>
      </c>
      <c r="B6208" s="1">
        <v>69</v>
      </c>
      <c r="C6208" s="1" t="s">
        <v>12</v>
      </c>
      <c r="D6208" s="2">
        <v>45549</v>
      </c>
      <c r="E6208" s="2">
        <v>45557</v>
      </c>
      <c r="F6208" s="1" t="s">
        <v>35</v>
      </c>
      <c r="G6208" s="1" t="s">
        <v>46</v>
      </c>
      <c r="H6208" s="1" t="s">
        <v>37</v>
      </c>
      <c r="I6208" s="1">
        <v>34320.11</v>
      </c>
      <c r="J6208" s="1" t="s">
        <v>17</v>
      </c>
      <c r="K6208" s="1" t="s">
        <v>17</v>
      </c>
      <c r="N6208" s="3" t="str">
        <f>IF(LEFT(LOWER(C6208),1)="m","Male",IF(LEFT(LOWER(C6208),1)="f","Female","Unknown"))</f>
        <v>Unknown</v>
      </c>
      <c r="O6208" s="4" t="str">
        <f>IF(TRIM(LOWER(F6208))="neuro","Neurology",IF(TRIM(LOWER(F6208))="Neurology","Neurology",IF(TRIM(LOWER(F6208))="general ward","General",IF(TRIM(LOWER(F6208))="general","General",IF(TRIM(LOWER(F6208))="cardiology","Cardiology",IF(TRIM(LOWER(F6208))="Cardiology","Cardiology",IF(TRIM(LOWER(F6208))="Peads","Pediatrics",IF(TRIM(LOWER(F6208))="Pediatrics","Pediatrics",IF(TRIM(LOWER(F6208))="orthopedics","Orthopedics",IF(TRIM(LOWER(F6208))="Neurology","Neurology",IF(TRIM(LOWER(F6208))="Oncology","Oncology")))))))))))</f>
        <v>Cardiology</v>
      </c>
      <c r="P6208" s="3" t="str">
        <f t="shared" si="576"/>
        <v>Self</v>
      </c>
      <c r="Q6208" s="5">
        <f t="shared" si="577"/>
        <v>8</v>
      </c>
      <c r="R6208" s="1">
        <f t="shared" si="578"/>
        <v>34320.11</v>
      </c>
      <c r="S6208" s="1">
        <f t="shared" si="579"/>
        <v>1</v>
      </c>
      <c r="T6208" s="1" t="str">
        <f t="shared" si="580"/>
        <v>66+</v>
      </c>
      <c r="U6208" s="1" t="str">
        <f t="shared" si="581"/>
        <v>Yes</v>
      </c>
    </row>
    <row r="6209" spans="1:21">
      <c r="A6209" s="1">
        <v>6208</v>
      </c>
      <c r="B6209" s="1">
        <v>74</v>
      </c>
      <c r="C6209" s="1" t="s">
        <v>29</v>
      </c>
      <c r="D6209" s="2">
        <v>45243</v>
      </c>
      <c r="E6209" s="2">
        <v>45254</v>
      </c>
      <c r="F6209" s="1" t="s">
        <v>28</v>
      </c>
      <c r="G6209" s="1" t="s">
        <v>36</v>
      </c>
      <c r="H6209" s="1" t="s">
        <v>37</v>
      </c>
      <c r="I6209" s="1">
        <v>163516.96</v>
      </c>
      <c r="K6209" s="1" t="s">
        <v>17</v>
      </c>
      <c r="N6209" s="3" t="str">
        <f>IF(LEFT(LOWER(C6209),1)="m","Male",IF(LEFT(LOWER(C6209),1)="f","Female","Unknown"))</f>
        <v>Female</v>
      </c>
      <c r="O6209" s="4" t="str">
        <f>IF(TRIM(LOWER(F6209))="neuro","Neurology",IF(TRIM(LOWER(F6209))="Neurology","Neurology",IF(TRIM(LOWER(F6209))="general ward","General",IF(TRIM(LOWER(F6209))="general","General",IF(TRIM(LOWER(F6209))="cardiology","Cardiology",IF(TRIM(LOWER(F6209))="Cardiology","Cardiology",IF(TRIM(LOWER(F6209))="Peads","Pediatrics",IF(TRIM(LOWER(F6209))="Pediatrics","Pediatrics",IF(TRIM(LOWER(F6209))="orthopedics","Orthopedics",IF(TRIM(LOWER(F6209))="Neurology","Neurology",IF(TRIM(LOWER(F6209))="Oncology","Oncology")))))))))))</f>
        <v>Orthopedics</v>
      </c>
      <c r="P6209" s="3" t="str">
        <f t="shared" si="576"/>
        <v>Government</v>
      </c>
      <c r="Q6209" s="5">
        <f t="shared" si="577"/>
        <v>11</v>
      </c>
      <c r="R6209" s="1">
        <f t="shared" si="578"/>
        <v>163516.96</v>
      </c>
      <c r="S6209" s="1">
        <f t="shared" si="579"/>
        <v>1</v>
      </c>
      <c r="T6209" s="1" t="str">
        <f t="shared" si="580"/>
        <v>66+</v>
      </c>
      <c r="U6209" s="1" t="str">
        <f t="shared" si="581"/>
        <v>Unknown</v>
      </c>
    </row>
    <row r="6210" spans="1:21">
      <c r="A6210" s="1">
        <v>6209</v>
      </c>
      <c r="B6210" s="1">
        <v>30</v>
      </c>
      <c r="C6210" s="1" t="s">
        <v>18</v>
      </c>
      <c r="D6210" s="2">
        <v>45373</v>
      </c>
      <c r="E6210" s="2">
        <v>45387</v>
      </c>
      <c r="F6210" s="1" t="s">
        <v>43</v>
      </c>
      <c r="G6210" s="1" t="s">
        <v>14</v>
      </c>
      <c r="H6210" s="1" t="s">
        <v>23</v>
      </c>
      <c r="I6210" s="1">
        <v>205614.13</v>
      </c>
      <c r="K6210" s="1" t="s">
        <v>17</v>
      </c>
      <c r="N6210" s="3" t="str">
        <f>IF(LEFT(LOWER(C6210),1)="m","Male",IF(LEFT(LOWER(C6210),1)="f","Female","Unknown"))</f>
        <v>Male</v>
      </c>
      <c r="O6210" s="4" t="str">
        <f>IF(TRIM(LOWER(F6210))="neuro","Neurology",IF(TRIM(LOWER(F6210))="Neurology","Neurology",IF(TRIM(LOWER(F6210))="general ward","General",IF(TRIM(LOWER(F6210))="general","General",IF(TRIM(LOWER(F6210))="cardiology","Cardiology",IF(TRIM(LOWER(F6210))="Cardiology","Cardiology",IF(TRIM(LOWER(F6210))="Peads","Pediatrics",IF(TRIM(LOWER(F6210))="Pediatrics","Pediatrics",IF(TRIM(LOWER(F6210))="orthopedics","Orthopedics",IF(TRIM(LOWER(F6210))="Neurology","Neurology",IF(TRIM(LOWER(F6210))="Oncology","Oncology")))))))))))</f>
        <v>Orthopedics</v>
      </c>
      <c r="P6210" s="3" t="str">
        <f t="shared" si="576"/>
        <v>Private</v>
      </c>
      <c r="Q6210" s="5">
        <f t="shared" si="577"/>
        <v>14</v>
      </c>
      <c r="R6210" s="1">
        <f t="shared" si="578"/>
        <v>205614.13</v>
      </c>
      <c r="S6210" s="1">
        <f t="shared" si="579"/>
        <v>1</v>
      </c>
      <c r="T6210" s="1" t="str">
        <f t="shared" si="580"/>
        <v>18-35</v>
      </c>
      <c r="U6210" s="1" t="str">
        <f t="shared" si="581"/>
        <v>Unknown</v>
      </c>
    </row>
    <row r="6211" spans="1:21">
      <c r="A6211" s="1">
        <v>6210</v>
      </c>
      <c r="B6211" s="1">
        <v>51</v>
      </c>
      <c r="C6211" s="1" t="s">
        <v>26</v>
      </c>
      <c r="D6211" s="2">
        <v>45177</v>
      </c>
      <c r="E6211" s="2">
        <v>45189</v>
      </c>
      <c r="F6211" s="1" t="s">
        <v>49</v>
      </c>
      <c r="G6211" s="1" t="s">
        <v>41</v>
      </c>
      <c r="H6211" s="1" t="s">
        <v>15</v>
      </c>
      <c r="I6211" s="1">
        <v>157280.16</v>
      </c>
      <c r="J6211" s="1" t="s">
        <v>24</v>
      </c>
      <c r="K6211" s="1" t="s">
        <v>42</v>
      </c>
      <c r="N6211" s="3" t="str">
        <f>IF(LEFT(LOWER(C6211),1)="m","Male",IF(LEFT(LOWER(C6211),1)="f","Female","Unknown"))</f>
        <v>Female</v>
      </c>
      <c r="O6211" s="4" t="str">
        <f>IF(TRIM(LOWER(F6211))="neuro","Neurology",IF(TRIM(LOWER(F6211))="Neurology","Neurology",IF(TRIM(LOWER(F6211))="general ward","General",IF(TRIM(LOWER(F6211))="general","General",IF(TRIM(LOWER(F6211))="cardiology","Cardiology",IF(TRIM(LOWER(F6211))="Cardiology","Cardiology",IF(TRIM(LOWER(F6211))="Peads","Pediatrics",IF(TRIM(LOWER(F6211))="Pediatrics","Pediatrics",IF(TRIM(LOWER(F6211))="orthopedics","Orthopedics",IF(TRIM(LOWER(F6211))="Neurology","Neurology",IF(TRIM(LOWER(F6211))="Oncology","Oncology")))))))))))</f>
        <v>Oncology</v>
      </c>
      <c r="P6211" s="3" t="str">
        <f t="shared" ref="P6211:P6274" si="582">IF(LOWER(G6211)="private","Private",
IF(LOWER(G6211)="govt","Government",
IF(LOWER(G6211)="government","Government",
IF(LOWER(G6211)="self","Self","Unknown"))))</f>
        <v>Unknown</v>
      </c>
      <c r="Q6211" s="5">
        <f t="shared" ref="Q6211:Q6274" si="583">IF(E6211&lt;D6211,"",E6211-D6211)</f>
        <v>12</v>
      </c>
      <c r="R6211" s="1">
        <f t="shared" ref="R6211:R6274" si="584">IF(I6211&lt;0,"",I6211)</f>
        <v>157280.16</v>
      </c>
      <c r="S6211" s="1">
        <f t="shared" ref="S6211:S6274" si="585">IF(OR(K6211="Yes",K6211="YES",K6211="Y"),1,0)</f>
        <v>0</v>
      </c>
      <c r="T6211" s="1" t="str">
        <f t="shared" ref="T6211:T6274" si="586">IF(B6211&lt;18,"0-17",                                                  IF(B6211&lt;36,"18-35",
IF(B6211&lt;51,"36-50",
IF(B6211&lt;66,"51-65","66+"))))</f>
        <v>51-65</v>
      </c>
      <c r="U6211" s="1" t="str">
        <f t="shared" ref="U6211:U6274" si="587">IF(OR(TRIM(UPPER(J6211))="YES",TRIM(UPPER(J6211))="Y"),"Yes",
IF(OR(TRIM(UPPER(J6211))="NO",TRIM(UPPER(J6211))="N"),"No","Unknown"))</f>
        <v>No</v>
      </c>
    </row>
    <row r="6212" spans="1:21">
      <c r="A6212" s="1">
        <v>6211</v>
      </c>
      <c r="C6212" s="1" t="s">
        <v>34</v>
      </c>
      <c r="D6212" s="2">
        <v>45600</v>
      </c>
      <c r="E6212" s="2">
        <v>45613</v>
      </c>
      <c r="F6212" s="1" t="s">
        <v>45</v>
      </c>
      <c r="G6212" s="1" t="s">
        <v>36</v>
      </c>
      <c r="H6212" s="1" t="s">
        <v>15</v>
      </c>
      <c r="I6212" s="1">
        <v>19483.32</v>
      </c>
      <c r="J6212" s="1" t="s">
        <v>24</v>
      </c>
      <c r="K6212" s="1" t="s">
        <v>20</v>
      </c>
      <c r="N6212" s="3" t="str">
        <f>IF(LEFT(LOWER(C6212),1)="m","Male",IF(LEFT(LOWER(C6212),1)="f","Female","Unknown"))</f>
        <v>Male</v>
      </c>
      <c r="O6212" s="4" t="str">
        <f>IF(TRIM(LOWER(F6212))="neuro","Neurology",IF(TRIM(LOWER(F6212))="Neurology","Neurology",IF(TRIM(LOWER(F6212))="general ward","General",IF(TRIM(LOWER(F6212))="general","General",IF(TRIM(LOWER(F6212))="cardiology","Cardiology",IF(TRIM(LOWER(F6212))="Cardiology","Cardiology",IF(TRIM(LOWER(F6212))="Peads","Pediatrics",IF(TRIM(LOWER(F6212))="Pediatrics","Pediatrics",IF(TRIM(LOWER(F6212))="orthopedics","Orthopedics",IF(TRIM(LOWER(F6212))="Neurology","Neurology",IF(TRIM(LOWER(F6212))="Oncology","Oncology")))))))))))</f>
        <v>Neurology</v>
      </c>
      <c r="P6212" s="3" t="str">
        <f t="shared" si="582"/>
        <v>Government</v>
      </c>
      <c r="Q6212" s="5">
        <f t="shared" si="583"/>
        <v>13</v>
      </c>
      <c r="R6212" s="1">
        <f t="shared" si="584"/>
        <v>19483.32</v>
      </c>
      <c r="S6212" s="1">
        <f t="shared" si="585"/>
        <v>0</v>
      </c>
      <c r="T6212" s="1" t="str">
        <f t="shared" si="586"/>
        <v>0-17</v>
      </c>
      <c r="U6212" s="1" t="str">
        <f t="shared" si="587"/>
        <v>No</v>
      </c>
    </row>
    <row r="6213" spans="1:21">
      <c r="A6213" s="1">
        <v>6212</v>
      </c>
      <c r="B6213" s="1">
        <v>61</v>
      </c>
      <c r="C6213" s="1" t="s">
        <v>34</v>
      </c>
      <c r="D6213" s="2">
        <v>45398</v>
      </c>
      <c r="E6213" s="2">
        <v>45407</v>
      </c>
      <c r="F6213" s="1" t="s">
        <v>52</v>
      </c>
      <c r="G6213" s="1" t="s">
        <v>22</v>
      </c>
      <c r="H6213" s="1" t="s">
        <v>37</v>
      </c>
      <c r="I6213" s="1">
        <v>106040</v>
      </c>
      <c r="J6213" s="1" t="s">
        <v>24</v>
      </c>
      <c r="K6213" s="1" t="s">
        <v>20</v>
      </c>
      <c r="N6213" s="3" t="str">
        <f>IF(LEFT(LOWER(C6213),1)="m","Male",IF(LEFT(LOWER(C6213),1)="f","Female","Unknown"))</f>
        <v>Male</v>
      </c>
      <c r="O6213" s="4" t="str">
        <f>IF(TRIM(LOWER(F6213))="neuro","Neurology",IF(TRIM(LOWER(F6213))="Neurology","Neurology",IF(TRIM(LOWER(F6213))="general ward","General",IF(TRIM(LOWER(F6213))="general","General",IF(TRIM(LOWER(F6213))="cardiology","Cardiology",IF(TRIM(LOWER(F6213))="Cardiology","Cardiology",IF(TRIM(LOWER(F6213))="Peads","Pediatrics",IF(TRIM(LOWER(F6213))="Pediatrics","Pediatrics",IF(TRIM(LOWER(F6213))="orthopedics","Orthopedics",IF(TRIM(LOWER(F6213))="Neurology","Neurology",IF(TRIM(LOWER(F6213))="Oncology","Oncology")))))))))))</f>
        <v>Oncology</v>
      </c>
      <c r="P6213" s="3" t="str">
        <f t="shared" si="582"/>
        <v>Government</v>
      </c>
      <c r="Q6213" s="5">
        <f t="shared" si="583"/>
        <v>9</v>
      </c>
      <c r="R6213" s="1">
        <f t="shared" si="584"/>
        <v>106040</v>
      </c>
      <c r="S6213" s="1">
        <f t="shared" si="585"/>
        <v>0</v>
      </c>
      <c r="T6213" s="1" t="str">
        <f t="shared" si="586"/>
        <v>51-65</v>
      </c>
      <c r="U6213" s="1" t="str">
        <f t="shared" si="587"/>
        <v>No</v>
      </c>
    </row>
    <row r="6214" spans="1:21">
      <c r="A6214" s="1">
        <v>6213</v>
      </c>
      <c r="B6214" s="1">
        <v>23</v>
      </c>
      <c r="C6214" s="1" t="s">
        <v>18</v>
      </c>
      <c r="D6214" s="2">
        <v>45380</v>
      </c>
      <c r="E6214" s="2">
        <v>45388</v>
      </c>
      <c r="F6214" s="1" t="s">
        <v>13</v>
      </c>
      <c r="G6214" s="1" t="s">
        <v>36</v>
      </c>
      <c r="H6214" s="1" t="s">
        <v>48</v>
      </c>
      <c r="I6214" s="1">
        <v>152196.07999999999</v>
      </c>
      <c r="J6214" s="1" t="s">
        <v>38</v>
      </c>
      <c r="K6214" s="1" t="s">
        <v>17</v>
      </c>
      <c r="N6214" s="3" t="str">
        <f>IF(LEFT(LOWER(C6214),1)="m","Male",IF(LEFT(LOWER(C6214),1)="f","Female","Unknown"))</f>
        <v>Male</v>
      </c>
      <c r="O6214" s="4" t="str">
        <f>IF(TRIM(LOWER(F6214))="neuro","Neurology",IF(TRIM(LOWER(F6214))="Neurology","Neurology",IF(TRIM(LOWER(F6214))="general ward","General",IF(TRIM(LOWER(F6214))="general","General",IF(TRIM(LOWER(F6214))="cardiology","Cardiology",IF(TRIM(LOWER(F6214))="Cardiology","Cardiology",IF(TRIM(LOWER(F6214))="Peads","Pediatrics",IF(TRIM(LOWER(F6214))="Pediatrics","Pediatrics",IF(TRIM(LOWER(F6214))="orthopedics","Orthopedics",IF(TRIM(LOWER(F6214))="Neurology","Neurology",IF(TRIM(LOWER(F6214))="Oncology","Oncology")))))))))))</f>
        <v>Neurology</v>
      </c>
      <c r="P6214" s="3" t="str">
        <f t="shared" si="582"/>
        <v>Government</v>
      </c>
      <c r="Q6214" s="5">
        <f t="shared" si="583"/>
        <v>8</v>
      </c>
      <c r="R6214" s="1">
        <f t="shared" si="584"/>
        <v>152196.07999999999</v>
      </c>
      <c r="S6214" s="1">
        <f t="shared" si="585"/>
        <v>1</v>
      </c>
      <c r="T6214" s="1" t="str">
        <f t="shared" si="586"/>
        <v>18-35</v>
      </c>
      <c r="U6214" s="1" t="str">
        <f t="shared" si="587"/>
        <v>No</v>
      </c>
    </row>
    <row r="6215" spans="1:21">
      <c r="A6215" s="1">
        <v>6214</v>
      </c>
      <c r="C6215" s="1" t="s">
        <v>44</v>
      </c>
      <c r="D6215" s="2">
        <v>45276</v>
      </c>
      <c r="E6215" s="2">
        <v>45280</v>
      </c>
      <c r="F6215" s="1" t="s">
        <v>35</v>
      </c>
      <c r="G6215" s="1" t="s">
        <v>36</v>
      </c>
      <c r="H6215" s="1" t="s">
        <v>37</v>
      </c>
      <c r="I6215" s="1">
        <v>149221.28</v>
      </c>
      <c r="J6215" s="1" t="s">
        <v>17</v>
      </c>
      <c r="K6215" s="1" t="s">
        <v>20</v>
      </c>
      <c r="N6215" s="3" t="str">
        <f>IF(LEFT(LOWER(C6215),1)="m","Male",IF(LEFT(LOWER(C6215),1)="f","Female","Unknown"))</f>
        <v>Female</v>
      </c>
      <c r="O6215" s="4" t="str">
        <f>IF(TRIM(LOWER(F6215))="neuro","Neurology",IF(TRIM(LOWER(F6215))="Neurology","Neurology",IF(TRIM(LOWER(F6215))="general ward","General",IF(TRIM(LOWER(F6215))="general","General",IF(TRIM(LOWER(F6215))="cardiology","Cardiology",IF(TRIM(LOWER(F6215))="Cardiology","Cardiology",IF(TRIM(LOWER(F6215))="Peads","Pediatrics",IF(TRIM(LOWER(F6215))="Pediatrics","Pediatrics",IF(TRIM(LOWER(F6215))="orthopedics","Orthopedics",IF(TRIM(LOWER(F6215))="Neurology","Neurology",IF(TRIM(LOWER(F6215))="Oncology","Oncology")))))))))))</f>
        <v>Cardiology</v>
      </c>
      <c r="P6215" s="3" t="str">
        <f t="shared" si="582"/>
        <v>Government</v>
      </c>
      <c r="Q6215" s="5">
        <f t="shared" si="583"/>
        <v>4</v>
      </c>
      <c r="R6215" s="1">
        <f t="shared" si="584"/>
        <v>149221.28</v>
      </c>
      <c r="S6215" s="1">
        <f t="shared" si="585"/>
        <v>0</v>
      </c>
      <c r="T6215" s="1" t="str">
        <f t="shared" si="586"/>
        <v>0-17</v>
      </c>
      <c r="U6215" s="1" t="str">
        <f t="shared" si="587"/>
        <v>Yes</v>
      </c>
    </row>
    <row r="6216" spans="1:21">
      <c r="A6216" s="1">
        <v>6215</v>
      </c>
      <c r="B6216" s="1">
        <v>36</v>
      </c>
      <c r="C6216" s="1" t="s">
        <v>44</v>
      </c>
      <c r="D6216" s="2">
        <v>45642</v>
      </c>
      <c r="E6216" s="2">
        <v>45647</v>
      </c>
      <c r="F6216" s="1" t="s">
        <v>30</v>
      </c>
      <c r="G6216" s="1" t="s">
        <v>36</v>
      </c>
      <c r="H6216" s="1" t="s">
        <v>23</v>
      </c>
      <c r="I6216" s="1">
        <v>27761.05</v>
      </c>
      <c r="K6216" s="1" t="s">
        <v>38</v>
      </c>
      <c r="N6216" s="3" t="str">
        <f>IF(LEFT(LOWER(C6216),1)="m","Male",IF(LEFT(LOWER(C6216),1)="f","Female","Unknown"))</f>
        <v>Female</v>
      </c>
      <c r="O6216" s="4" t="str">
        <f>IF(TRIM(LOWER(F6216))="neuro","Neurology",IF(TRIM(LOWER(F6216))="Neurology","Neurology",IF(TRIM(LOWER(F6216))="general ward","General",IF(TRIM(LOWER(F6216))="general","General",IF(TRIM(LOWER(F6216))="cardiology","Cardiology",IF(TRIM(LOWER(F6216))="Cardiology","Cardiology",IF(TRIM(LOWER(F6216))="Peads","Pediatrics",IF(TRIM(LOWER(F6216))="Pediatrics","Pediatrics",IF(TRIM(LOWER(F6216))="orthopedics","Orthopedics",IF(TRIM(LOWER(F6216))="Neurology","Neurology",IF(TRIM(LOWER(F6216))="Oncology","Oncology")))))))))))</f>
        <v>Pediatrics</v>
      </c>
      <c r="P6216" s="3" t="str">
        <f t="shared" si="582"/>
        <v>Government</v>
      </c>
      <c r="Q6216" s="5">
        <f t="shared" si="583"/>
        <v>5</v>
      </c>
      <c r="R6216" s="1">
        <f t="shared" si="584"/>
        <v>27761.05</v>
      </c>
      <c r="S6216" s="1">
        <f t="shared" si="585"/>
        <v>0</v>
      </c>
      <c r="T6216" s="1" t="str">
        <f t="shared" si="586"/>
        <v>36-50</v>
      </c>
      <c r="U6216" s="1" t="str">
        <f t="shared" si="587"/>
        <v>Unknown</v>
      </c>
    </row>
    <row r="6217" spans="1:21">
      <c r="A6217" s="1">
        <v>6216</v>
      </c>
      <c r="B6217" s="1">
        <v>80</v>
      </c>
      <c r="C6217" s="1" t="s">
        <v>12</v>
      </c>
      <c r="D6217" s="2">
        <v>45382</v>
      </c>
      <c r="E6217" s="2">
        <v>45398</v>
      </c>
      <c r="F6217" s="1" t="s">
        <v>40</v>
      </c>
      <c r="G6217" s="1" t="s">
        <v>14</v>
      </c>
      <c r="H6217" s="1" t="s">
        <v>37</v>
      </c>
      <c r="I6217" s="1">
        <v>125621.72</v>
      </c>
      <c r="K6217" s="1" t="s">
        <v>20</v>
      </c>
      <c r="N6217" s="3" t="str">
        <f>IF(LEFT(LOWER(C6217),1)="m","Male",IF(LEFT(LOWER(C6217),1)="f","Female","Unknown"))</f>
        <v>Unknown</v>
      </c>
      <c r="O6217" s="4" t="str">
        <f>IF(TRIM(LOWER(F6217))="neuro","Neurology",IF(TRIM(LOWER(F6217))="Neurology","Neurology",IF(TRIM(LOWER(F6217))="general ward","General",IF(TRIM(LOWER(F6217))="general","General",IF(TRIM(LOWER(F6217))="cardiology","Cardiology",IF(TRIM(LOWER(F6217))="Cardiology","Cardiology",IF(TRIM(LOWER(F6217))="Peads","Pediatrics",IF(TRIM(LOWER(F6217))="Pediatrics","Pediatrics",IF(TRIM(LOWER(F6217))="orthopedics","Orthopedics",IF(TRIM(LOWER(F6217))="Neurology","Neurology",IF(TRIM(LOWER(F6217))="Oncology","Oncology")))))))))))</f>
        <v>Pediatrics</v>
      </c>
      <c r="P6217" s="3" t="str">
        <f t="shared" si="582"/>
        <v>Private</v>
      </c>
      <c r="Q6217" s="5">
        <f t="shared" si="583"/>
        <v>16</v>
      </c>
      <c r="R6217" s="1">
        <f t="shared" si="584"/>
        <v>125621.72</v>
      </c>
      <c r="S6217" s="1">
        <f t="shared" si="585"/>
        <v>0</v>
      </c>
      <c r="T6217" s="1" t="str">
        <f t="shared" si="586"/>
        <v>66+</v>
      </c>
      <c r="U6217" s="1" t="str">
        <f t="shared" si="587"/>
        <v>Unknown</v>
      </c>
    </row>
    <row r="6218" spans="1:21">
      <c r="A6218" s="1">
        <v>6217</v>
      </c>
      <c r="B6218" s="1">
        <v>45</v>
      </c>
      <c r="C6218" s="1" t="s">
        <v>26</v>
      </c>
      <c r="D6218" s="2">
        <v>45286</v>
      </c>
      <c r="E6218" s="2">
        <v>45301</v>
      </c>
      <c r="F6218" s="1" t="s">
        <v>21</v>
      </c>
      <c r="G6218" s="1" t="s">
        <v>46</v>
      </c>
      <c r="H6218" s="1" t="s">
        <v>51</v>
      </c>
      <c r="I6218" s="1">
        <v>246364.14</v>
      </c>
      <c r="J6218" s="1" t="s">
        <v>25</v>
      </c>
      <c r="K6218" s="1" t="s">
        <v>16</v>
      </c>
      <c r="N6218" s="3" t="str">
        <f>IF(LEFT(LOWER(C6218),1)="m","Male",IF(LEFT(LOWER(C6218),1)="f","Female","Unknown"))</f>
        <v>Female</v>
      </c>
      <c r="O6218" s="4" t="str">
        <f>IF(TRIM(LOWER(F6218))="neuro","Neurology",IF(TRIM(LOWER(F6218))="Neurology","Neurology",IF(TRIM(LOWER(F6218))="general ward","General",IF(TRIM(LOWER(F6218))="general","General",IF(TRIM(LOWER(F6218))="cardiology","Cardiology",IF(TRIM(LOWER(F6218))="Cardiology","Cardiology",IF(TRIM(LOWER(F6218))="Peads","Pediatrics",IF(TRIM(LOWER(F6218))="Pediatrics","Pediatrics",IF(TRIM(LOWER(F6218))="orthopedics","Orthopedics",IF(TRIM(LOWER(F6218))="Neurology","Neurology",IF(TRIM(LOWER(F6218))="Oncology","Oncology")))))))))))</f>
        <v>General</v>
      </c>
      <c r="P6218" s="3" t="str">
        <f t="shared" si="582"/>
        <v>Self</v>
      </c>
      <c r="Q6218" s="5">
        <f t="shared" si="583"/>
        <v>15</v>
      </c>
      <c r="R6218" s="1">
        <f t="shared" si="584"/>
        <v>246364.14</v>
      </c>
      <c r="S6218" s="1">
        <f t="shared" si="585"/>
        <v>1</v>
      </c>
      <c r="T6218" s="1" t="str">
        <f t="shared" si="586"/>
        <v>36-50</v>
      </c>
      <c r="U6218" s="1" t="str">
        <f t="shared" si="587"/>
        <v>Yes</v>
      </c>
    </row>
    <row r="6219" spans="1:21">
      <c r="A6219" s="1">
        <v>6218</v>
      </c>
      <c r="B6219" s="1">
        <v>85</v>
      </c>
      <c r="C6219" s="1" t="s">
        <v>34</v>
      </c>
      <c r="D6219" s="2">
        <v>45657</v>
      </c>
      <c r="E6219" s="2">
        <v>45663</v>
      </c>
      <c r="F6219" s="1" t="s">
        <v>40</v>
      </c>
      <c r="G6219" s="1" t="s">
        <v>14</v>
      </c>
      <c r="H6219" s="1" t="s">
        <v>32</v>
      </c>
      <c r="I6219" s="1">
        <v>235017.54</v>
      </c>
      <c r="K6219" s="1" t="s">
        <v>25</v>
      </c>
      <c r="N6219" s="3" t="str">
        <f>IF(LEFT(LOWER(C6219),1)="m","Male",IF(LEFT(LOWER(C6219),1)="f","Female","Unknown"))</f>
        <v>Male</v>
      </c>
      <c r="O6219" s="4" t="str">
        <f>IF(TRIM(LOWER(F6219))="neuro","Neurology",IF(TRIM(LOWER(F6219))="Neurology","Neurology",IF(TRIM(LOWER(F6219))="general ward","General",IF(TRIM(LOWER(F6219))="general","General",IF(TRIM(LOWER(F6219))="cardiology","Cardiology",IF(TRIM(LOWER(F6219))="Cardiology","Cardiology",IF(TRIM(LOWER(F6219))="Peads","Pediatrics",IF(TRIM(LOWER(F6219))="Pediatrics","Pediatrics",IF(TRIM(LOWER(F6219))="orthopedics","Orthopedics",IF(TRIM(LOWER(F6219))="Neurology","Neurology",IF(TRIM(LOWER(F6219))="Oncology","Oncology")))))))))))</f>
        <v>Pediatrics</v>
      </c>
      <c r="P6219" s="3" t="str">
        <f t="shared" si="582"/>
        <v>Private</v>
      </c>
      <c r="Q6219" s="5">
        <f t="shared" si="583"/>
        <v>6</v>
      </c>
      <c r="R6219" s="1">
        <f t="shared" si="584"/>
        <v>235017.54</v>
      </c>
      <c r="S6219" s="1">
        <f t="shared" si="585"/>
        <v>1</v>
      </c>
      <c r="T6219" s="1" t="str">
        <f t="shared" si="586"/>
        <v>66+</v>
      </c>
      <c r="U6219" s="1" t="str">
        <f t="shared" si="587"/>
        <v>Unknown</v>
      </c>
    </row>
    <row r="6220" spans="1:21">
      <c r="A6220" s="1">
        <v>6219</v>
      </c>
      <c r="B6220" s="1">
        <v>93</v>
      </c>
      <c r="C6220" s="1" t="s">
        <v>29</v>
      </c>
      <c r="D6220" s="2">
        <v>45229</v>
      </c>
      <c r="E6220" s="2">
        <v>45235</v>
      </c>
      <c r="F6220" s="1" t="s">
        <v>43</v>
      </c>
      <c r="G6220" s="1" t="s">
        <v>36</v>
      </c>
      <c r="I6220" s="1">
        <v>101154.76</v>
      </c>
      <c r="J6220" s="1" t="s">
        <v>16</v>
      </c>
      <c r="K6220" s="1" t="s">
        <v>42</v>
      </c>
      <c r="N6220" s="3" t="str">
        <f>IF(LEFT(LOWER(C6220),1)="m","Male",IF(LEFT(LOWER(C6220),1)="f","Female","Unknown"))</f>
        <v>Female</v>
      </c>
      <c r="O6220" s="4" t="str">
        <f>IF(TRIM(LOWER(F6220))="neuro","Neurology",IF(TRIM(LOWER(F6220))="Neurology","Neurology",IF(TRIM(LOWER(F6220))="general ward","General",IF(TRIM(LOWER(F6220))="general","General",IF(TRIM(LOWER(F6220))="cardiology","Cardiology",IF(TRIM(LOWER(F6220))="Cardiology","Cardiology",IF(TRIM(LOWER(F6220))="Peads","Pediatrics",IF(TRIM(LOWER(F6220))="Pediatrics","Pediatrics",IF(TRIM(LOWER(F6220))="orthopedics","Orthopedics",IF(TRIM(LOWER(F6220))="Neurology","Neurology",IF(TRIM(LOWER(F6220))="Oncology","Oncology")))))))))))</f>
        <v>Orthopedics</v>
      </c>
      <c r="P6220" s="3" t="str">
        <f t="shared" si="582"/>
        <v>Government</v>
      </c>
      <c r="Q6220" s="5">
        <f t="shared" si="583"/>
        <v>6</v>
      </c>
      <c r="R6220" s="1">
        <f t="shared" si="584"/>
        <v>101154.76</v>
      </c>
      <c r="S6220" s="1">
        <f t="shared" si="585"/>
        <v>0</v>
      </c>
      <c r="T6220" s="1" t="str">
        <f t="shared" si="586"/>
        <v>66+</v>
      </c>
      <c r="U6220" s="1" t="str">
        <f t="shared" si="587"/>
        <v>Yes</v>
      </c>
    </row>
    <row r="6221" spans="1:21">
      <c r="A6221" s="1">
        <v>6220</v>
      </c>
      <c r="C6221" s="1" t="s">
        <v>29</v>
      </c>
      <c r="D6221" s="2">
        <v>45540</v>
      </c>
      <c r="E6221" s="2">
        <v>45541</v>
      </c>
      <c r="F6221" s="1" t="s">
        <v>49</v>
      </c>
      <c r="G6221" s="1" t="s">
        <v>33</v>
      </c>
      <c r="I6221" s="1">
        <v>239540.09</v>
      </c>
      <c r="J6221" s="1" t="s">
        <v>17</v>
      </c>
      <c r="K6221" s="1" t="s">
        <v>25</v>
      </c>
      <c r="N6221" s="3" t="str">
        <f>IF(LEFT(LOWER(C6221),1)="m","Male",IF(LEFT(LOWER(C6221),1)="f","Female","Unknown"))</f>
        <v>Female</v>
      </c>
      <c r="O6221" s="4" t="str">
        <f>IF(TRIM(LOWER(F6221))="neuro","Neurology",IF(TRIM(LOWER(F6221))="Neurology","Neurology",IF(TRIM(LOWER(F6221))="general ward","General",IF(TRIM(LOWER(F6221))="general","General",IF(TRIM(LOWER(F6221))="cardiology","Cardiology",IF(TRIM(LOWER(F6221))="Cardiology","Cardiology",IF(TRIM(LOWER(F6221))="Peads","Pediatrics",IF(TRIM(LOWER(F6221))="Pediatrics","Pediatrics",IF(TRIM(LOWER(F6221))="orthopedics","Orthopedics",IF(TRIM(LOWER(F6221))="Neurology","Neurology",IF(TRIM(LOWER(F6221))="Oncology","Oncology")))))))))))</f>
        <v>Oncology</v>
      </c>
      <c r="P6221" s="3" t="str">
        <f t="shared" si="582"/>
        <v>Self</v>
      </c>
      <c r="Q6221" s="5">
        <f t="shared" si="583"/>
        <v>1</v>
      </c>
      <c r="R6221" s="1">
        <f t="shared" si="584"/>
        <v>239540.09</v>
      </c>
      <c r="S6221" s="1">
        <f t="shared" si="585"/>
        <v>1</v>
      </c>
      <c r="T6221" s="1" t="str">
        <f t="shared" si="586"/>
        <v>0-17</v>
      </c>
      <c r="U6221" s="1" t="str">
        <f t="shared" si="587"/>
        <v>Yes</v>
      </c>
    </row>
    <row r="6222" spans="1:21">
      <c r="A6222" s="1">
        <v>6221</v>
      </c>
      <c r="B6222" s="1">
        <v>78</v>
      </c>
      <c r="C6222" s="1" t="s">
        <v>12</v>
      </c>
      <c r="D6222" s="2">
        <v>45509</v>
      </c>
      <c r="E6222" s="2">
        <v>45524</v>
      </c>
      <c r="F6222" s="1" t="s">
        <v>19</v>
      </c>
      <c r="G6222" s="1" t="s">
        <v>14</v>
      </c>
      <c r="H6222" s="1" t="s">
        <v>39</v>
      </c>
      <c r="I6222" s="1">
        <v>111402.79</v>
      </c>
      <c r="J6222" s="1" t="s">
        <v>42</v>
      </c>
      <c r="K6222" s="1" t="s">
        <v>16</v>
      </c>
      <c r="N6222" s="3" t="str">
        <f>IF(LEFT(LOWER(C6222),1)="m","Male",IF(LEFT(LOWER(C6222),1)="f","Female","Unknown"))</f>
        <v>Unknown</v>
      </c>
      <c r="O6222" s="4" t="str">
        <f>IF(TRIM(LOWER(F6222))="neuro","Neurology",IF(TRIM(LOWER(F6222))="Neurology","Neurology",IF(TRIM(LOWER(F6222))="general ward","General",IF(TRIM(LOWER(F6222))="general","General",IF(TRIM(LOWER(F6222))="cardiology","Cardiology",IF(TRIM(LOWER(F6222))="Cardiology","Cardiology",IF(TRIM(LOWER(F6222))="Peads","Pediatrics",IF(TRIM(LOWER(F6222))="Pediatrics","Pediatrics",IF(TRIM(LOWER(F6222))="orthopedics","Orthopedics",IF(TRIM(LOWER(F6222))="Neurology","Neurology",IF(TRIM(LOWER(F6222))="Oncology","Oncology")))))))))))</f>
        <v>General</v>
      </c>
      <c r="P6222" s="3" t="str">
        <f t="shared" si="582"/>
        <v>Private</v>
      </c>
      <c r="Q6222" s="5">
        <f t="shared" si="583"/>
        <v>15</v>
      </c>
      <c r="R6222" s="1">
        <f t="shared" si="584"/>
        <v>111402.79</v>
      </c>
      <c r="S6222" s="1">
        <f t="shared" si="585"/>
        <v>1</v>
      </c>
      <c r="T6222" s="1" t="str">
        <f t="shared" si="586"/>
        <v>66+</v>
      </c>
      <c r="U6222" s="1" t="str">
        <f t="shared" si="587"/>
        <v>No</v>
      </c>
    </row>
    <row r="6223" spans="1:21">
      <c r="A6223" s="1">
        <v>6222</v>
      </c>
      <c r="B6223" s="1">
        <v>14</v>
      </c>
      <c r="C6223" s="1" t="s">
        <v>29</v>
      </c>
      <c r="D6223" s="2">
        <v>45185</v>
      </c>
      <c r="E6223" s="2">
        <v>45205</v>
      </c>
      <c r="F6223" s="1" t="s">
        <v>49</v>
      </c>
      <c r="G6223" s="1" t="s">
        <v>46</v>
      </c>
      <c r="H6223" s="1" t="s">
        <v>15</v>
      </c>
      <c r="I6223" s="1">
        <v>221255.71</v>
      </c>
      <c r="J6223" s="1" t="s">
        <v>42</v>
      </c>
      <c r="K6223" s="1" t="s">
        <v>38</v>
      </c>
      <c r="N6223" s="3" t="str">
        <f>IF(LEFT(LOWER(C6223),1)="m","Male",IF(LEFT(LOWER(C6223),1)="f","Female","Unknown"))</f>
        <v>Female</v>
      </c>
      <c r="O6223" s="4" t="str">
        <f>IF(TRIM(LOWER(F6223))="neuro","Neurology",IF(TRIM(LOWER(F6223))="Neurology","Neurology",IF(TRIM(LOWER(F6223))="general ward","General",IF(TRIM(LOWER(F6223))="general","General",IF(TRIM(LOWER(F6223))="cardiology","Cardiology",IF(TRIM(LOWER(F6223))="Cardiology","Cardiology",IF(TRIM(LOWER(F6223))="Peads","Pediatrics",IF(TRIM(LOWER(F6223))="Pediatrics","Pediatrics",IF(TRIM(LOWER(F6223))="orthopedics","Orthopedics",IF(TRIM(LOWER(F6223))="Neurology","Neurology",IF(TRIM(LOWER(F6223))="Oncology","Oncology")))))))))))</f>
        <v>Oncology</v>
      </c>
      <c r="P6223" s="3" t="str">
        <f t="shared" si="582"/>
        <v>Self</v>
      </c>
      <c r="Q6223" s="5">
        <f t="shared" si="583"/>
        <v>20</v>
      </c>
      <c r="R6223" s="1">
        <f t="shared" si="584"/>
        <v>221255.71</v>
      </c>
      <c r="S6223" s="1">
        <f t="shared" si="585"/>
        <v>0</v>
      </c>
      <c r="T6223" s="1" t="str">
        <f t="shared" si="586"/>
        <v>0-17</v>
      </c>
      <c r="U6223" s="1" t="str">
        <f t="shared" si="587"/>
        <v>No</v>
      </c>
    </row>
    <row r="6224" spans="1:21">
      <c r="A6224" s="1">
        <v>6223</v>
      </c>
      <c r="B6224" s="1">
        <v>66</v>
      </c>
      <c r="C6224" s="1" t="s">
        <v>18</v>
      </c>
      <c r="D6224" s="2">
        <v>45076</v>
      </c>
      <c r="E6224" s="2">
        <v>45085</v>
      </c>
      <c r="F6224" s="1" t="s">
        <v>43</v>
      </c>
      <c r="G6224" s="1" t="s">
        <v>41</v>
      </c>
      <c r="H6224" s="1" t="s">
        <v>32</v>
      </c>
      <c r="I6224" s="1">
        <v>120057.24</v>
      </c>
      <c r="J6224" s="1" t="s">
        <v>38</v>
      </c>
      <c r="K6224" s="1" t="s">
        <v>38</v>
      </c>
      <c r="N6224" s="3" t="str">
        <f>IF(LEFT(LOWER(C6224),1)="m","Male",IF(LEFT(LOWER(C6224),1)="f","Female","Unknown"))</f>
        <v>Male</v>
      </c>
      <c r="O6224" s="4" t="str">
        <f>IF(TRIM(LOWER(F6224))="neuro","Neurology",IF(TRIM(LOWER(F6224))="Neurology","Neurology",IF(TRIM(LOWER(F6224))="general ward","General",IF(TRIM(LOWER(F6224))="general","General",IF(TRIM(LOWER(F6224))="cardiology","Cardiology",IF(TRIM(LOWER(F6224))="Cardiology","Cardiology",IF(TRIM(LOWER(F6224))="Peads","Pediatrics",IF(TRIM(LOWER(F6224))="Pediatrics","Pediatrics",IF(TRIM(LOWER(F6224))="orthopedics","Orthopedics",IF(TRIM(LOWER(F6224))="Neurology","Neurology",IF(TRIM(LOWER(F6224))="Oncology","Oncology")))))))))))</f>
        <v>Orthopedics</v>
      </c>
      <c r="P6224" s="3" t="str">
        <f t="shared" si="582"/>
        <v>Unknown</v>
      </c>
      <c r="Q6224" s="5">
        <f t="shared" si="583"/>
        <v>9</v>
      </c>
      <c r="R6224" s="1">
        <f t="shared" si="584"/>
        <v>120057.24</v>
      </c>
      <c r="S6224" s="1">
        <f t="shared" si="585"/>
        <v>0</v>
      </c>
      <c r="T6224" s="1" t="str">
        <f t="shared" si="586"/>
        <v>66+</v>
      </c>
      <c r="U6224" s="1" t="str">
        <f t="shared" si="587"/>
        <v>No</v>
      </c>
    </row>
    <row r="6225" spans="1:21">
      <c r="A6225" s="1">
        <v>6224</v>
      </c>
      <c r="C6225" s="1" t="s">
        <v>29</v>
      </c>
      <c r="D6225" s="2">
        <v>44965</v>
      </c>
      <c r="E6225" s="2">
        <v>44982</v>
      </c>
      <c r="F6225" s="1" t="s">
        <v>43</v>
      </c>
      <c r="G6225" s="1" t="s">
        <v>36</v>
      </c>
      <c r="H6225" s="1" t="s">
        <v>37</v>
      </c>
      <c r="I6225" s="1">
        <v>118266.04</v>
      </c>
      <c r="J6225" s="1" t="s">
        <v>25</v>
      </c>
      <c r="K6225" s="1" t="s">
        <v>25</v>
      </c>
      <c r="N6225" s="3" t="str">
        <f>IF(LEFT(LOWER(C6225),1)="m","Male",IF(LEFT(LOWER(C6225),1)="f","Female","Unknown"))</f>
        <v>Female</v>
      </c>
      <c r="O6225" s="4" t="str">
        <f>IF(TRIM(LOWER(F6225))="neuro","Neurology",IF(TRIM(LOWER(F6225))="Neurology","Neurology",IF(TRIM(LOWER(F6225))="general ward","General",IF(TRIM(LOWER(F6225))="general","General",IF(TRIM(LOWER(F6225))="cardiology","Cardiology",IF(TRIM(LOWER(F6225))="Cardiology","Cardiology",IF(TRIM(LOWER(F6225))="Peads","Pediatrics",IF(TRIM(LOWER(F6225))="Pediatrics","Pediatrics",IF(TRIM(LOWER(F6225))="orthopedics","Orthopedics",IF(TRIM(LOWER(F6225))="Neurology","Neurology",IF(TRIM(LOWER(F6225))="Oncology","Oncology")))))))))))</f>
        <v>Orthopedics</v>
      </c>
      <c r="P6225" s="3" t="str">
        <f t="shared" si="582"/>
        <v>Government</v>
      </c>
      <c r="Q6225" s="5">
        <f t="shared" si="583"/>
        <v>17</v>
      </c>
      <c r="R6225" s="1">
        <f t="shared" si="584"/>
        <v>118266.04</v>
      </c>
      <c r="S6225" s="1">
        <f t="shared" si="585"/>
        <v>1</v>
      </c>
      <c r="T6225" s="1" t="str">
        <f t="shared" si="586"/>
        <v>0-17</v>
      </c>
      <c r="U6225" s="1" t="str">
        <f t="shared" si="587"/>
        <v>Yes</v>
      </c>
    </row>
    <row r="6226" spans="1:21">
      <c r="A6226" s="1">
        <v>6225</v>
      </c>
      <c r="C6226" s="1" t="s">
        <v>27</v>
      </c>
      <c r="D6226" s="2">
        <v>45478</v>
      </c>
      <c r="E6226" s="2">
        <v>45479</v>
      </c>
      <c r="F6226" s="1" t="s">
        <v>43</v>
      </c>
      <c r="G6226" s="1" t="s">
        <v>46</v>
      </c>
      <c r="H6226" s="1" t="s">
        <v>47</v>
      </c>
      <c r="I6226" s="1">
        <v>175437.17</v>
      </c>
      <c r="J6226" s="1" t="s">
        <v>16</v>
      </c>
      <c r="K6226" s="1" t="s">
        <v>42</v>
      </c>
      <c r="N6226" s="3" t="str">
        <f>IF(LEFT(LOWER(C6226),1)="m","Male",IF(LEFT(LOWER(C6226),1)="f","Female","Unknown"))</f>
        <v>Male</v>
      </c>
      <c r="O6226" s="4" t="str">
        <f>IF(TRIM(LOWER(F6226))="neuro","Neurology",IF(TRIM(LOWER(F6226))="Neurology","Neurology",IF(TRIM(LOWER(F6226))="general ward","General",IF(TRIM(LOWER(F6226))="general","General",IF(TRIM(LOWER(F6226))="cardiology","Cardiology",IF(TRIM(LOWER(F6226))="Cardiology","Cardiology",IF(TRIM(LOWER(F6226))="Peads","Pediatrics",IF(TRIM(LOWER(F6226))="Pediatrics","Pediatrics",IF(TRIM(LOWER(F6226))="orthopedics","Orthopedics",IF(TRIM(LOWER(F6226))="Neurology","Neurology",IF(TRIM(LOWER(F6226))="Oncology","Oncology")))))))))))</f>
        <v>Orthopedics</v>
      </c>
      <c r="P6226" s="3" t="str">
        <f t="shared" si="582"/>
        <v>Self</v>
      </c>
      <c r="Q6226" s="5">
        <f t="shared" si="583"/>
        <v>1</v>
      </c>
      <c r="R6226" s="1">
        <f t="shared" si="584"/>
        <v>175437.17</v>
      </c>
      <c r="S6226" s="1">
        <f t="shared" si="585"/>
        <v>0</v>
      </c>
      <c r="T6226" s="1" t="str">
        <f t="shared" si="586"/>
        <v>0-17</v>
      </c>
      <c r="U6226" s="1" t="str">
        <f t="shared" si="587"/>
        <v>Yes</v>
      </c>
    </row>
    <row r="6227" spans="1:21">
      <c r="A6227" s="1">
        <v>6226</v>
      </c>
      <c r="B6227" s="1">
        <v>92</v>
      </c>
      <c r="C6227" s="1" t="s">
        <v>27</v>
      </c>
      <c r="D6227" s="2">
        <v>45192</v>
      </c>
      <c r="E6227" s="2">
        <v>45195</v>
      </c>
      <c r="F6227" s="1" t="s">
        <v>50</v>
      </c>
      <c r="G6227" s="1" t="s">
        <v>31</v>
      </c>
      <c r="H6227" s="1" t="s">
        <v>37</v>
      </c>
      <c r="I6227" s="1">
        <v>241386.36</v>
      </c>
      <c r="J6227" s="1" t="s">
        <v>42</v>
      </c>
      <c r="K6227" s="1" t="s">
        <v>25</v>
      </c>
      <c r="N6227" s="3" t="str">
        <f>IF(LEFT(LOWER(C6227),1)="m","Male",IF(LEFT(LOWER(C6227),1)="f","Female","Unknown"))</f>
        <v>Male</v>
      </c>
      <c r="O6227" s="4" t="str">
        <f>IF(TRIM(LOWER(F6227))="neuro","Neurology",IF(TRIM(LOWER(F6227))="Neurology","Neurology",IF(TRIM(LOWER(F6227))="general ward","General",IF(TRIM(LOWER(F6227))="general","General",IF(TRIM(LOWER(F6227))="cardiology","Cardiology",IF(TRIM(LOWER(F6227))="Cardiology","Cardiology",IF(TRIM(LOWER(F6227))="Peads","Pediatrics",IF(TRIM(LOWER(F6227))="Pediatrics","Pediatrics",IF(TRIM(LOWER(F6227))="orthopedics","Orthopedics",IF(TRIM(LOWER(F6227))="Neurology","Neurology",IF(TRIM(LOWER(F6227))="Oncology","Oncology")))))))))))</f>
        <v>Cardiology</v>
      </c>
      <c r="P6227" s="3" t="str">
        <f t="shared" si="582"/>
        <v>Private</v>
      </c>
      <c r="Q6227" s="5">
        <f t="shared" si="583"/>
        <v>3</v>
      </c>
      <c r="R6227" s="1">
        <f t="shared" si="584"/>
        <v>241386.36</v>
      </c>
      <c r="S6227" s="1">
        <f t="shared" si="585"/>
        <v>1</v>
      </c>
      <c r="T6227" s="1" t="str">
        <f t="shared" si="586"/>
        <v>66+</v>
      </c>
      <c r="U6227" s="1" t="str">
        <f t="shared" si="587"/>
        <v>No</v>
      </c>
    </row>
    <row r="6228" spans="1:21">
      <c r="A6228" s="1">
        <v>6227</v>
      </c>
      <c r="B6228" s="1">
        <v>93</v>
      </c>
      <c r="C6228" s="1" t="s">
        <v>27</v>
      </c>
      <c r="D6228" s="2">
        <v>45312</v>
      </c>
      <c r="E6228" s="2">
        <v>45325</v>
      </c>
      <c r="F6228" s="1" t="s">
        <v>52</v>
      </c>
      <c r="G6228" s="1" t="s">
        <v>31</v>
      </c>
      <c r="H6228" s="1" t="s">
        <v>15</v>
      </c>
      <c r="I6228" s="1">
        <v>152412.42000000001</v>
      </c>
      <c r="J6228" s="1" t="s">
        <v>38</v>
      </c>
      <c r="K6228" s="1" t="s">
        <v>17</v>
      </c>
      <c r="N6228" s="3" t="str">
        <f>IF(LEFT(LOWER(C6228),1)="m","Male",IF(LEFT(LOWER(C6228),1)="f","Female","Unknown"))</f>
        <v>Male</v>
      </c>
      <c r="O6228" s="4" t="str">
        <f>IF(TRIM(LOWER(F6228))="neuro","Neurology",IF(TRIM(LOWER(F6228))="Neurology","Neurology",IF(TRIM(LOWER(F6228))="general ward","General",IF(TRIM(LOWER(F6228))="general","General",IF(TRIM(LOWER(F6228))="cardiology","Cardiology",IF(TRIM(LOWER(F6228))="Cardiology","Cardiology",IF(TRIM(LOWER(F6228))="Peads","Pediatrics",IF(TRIM(LOWER(F6228))="Pediatrics","Pediatrics",IF(TRIM(LOWER(F6228))="orthopedics","Orthopedics",IF(TRIM(LOWER(F6228))="Neurology","Neurology",IF(TRIM(LOWER(F6228))="Oncology","Oncology")))))))))))</f>
        <v>Oncology</v>
      </c>
      <c r="P6228" s="3" t="str">
        <f t="shared" si="582"/>
        <v>Private</v>
      </c>
      <c r="Q6228" s="5">
        <f t="shared" si="583"/>
        <v>13</v>
      </c>
      <c r="R6228" s="1">
        <f t="shared" si="584"/>
        <v>152412.42000000001</v>
      </c>
      <c r="S6228" s="1">
        <f t="shared" si="585"/>
        <v>1</v>
      </c>
      <c r="T6228" s="1" t="str">
        <f t="shared" si="586"/>
        <v>66+</v>
      </c>
      <c r="U6228" s="1" t="str">
        <f t="shared" si="587"/>
        <v>No</v>
      </c>
    </row>
    <row r="6229" spans="1:21">
      <c r="A6229" s="1">
        <v>6228</v>
      </c>
      <c r="B6229" s="1">
        <v>95</v>
      </c>
      <c r="C6229" s="1" t="s">
        <v>27</v>
      </c>
      <c r="D6229" s="2">
        <v>45374</v>
      </c>
      <c r="E6229" s="2">
        <v>45392</v>
      </c>
      <c r="F6229" s="1" t="s">
        <v>49</v>
      </c>
      <c r="G6229" s="1" t="s">
        <v>22</v>
      </c>
      <c r="H6229" s="1" t="s">
        <v>51</v>
      </c>
      <c r="I6229" s="1">
        <v>69327.839999999997</v>
      </c>
      <c r="K6229" s="1" t="s">
        <v>42</v>
      </c>
      <c r="N6229" s="3" t="str">
        <f>IF(LEFT(LOWER(C6229),1)="m","Male",IF(LEFT(LOWER(C6229),1)="f","Female","Unknown"))</f>
        <v>Male</v>
      </c>
      <c r="O6229" s="4" t="str">
        <f>IF(TRIM(LOWER(F6229))="neuro","Neurology",IF(TRIM(LOWER(F6229))="Neurology","Neurology",IF(TRIM(LOWER(F6229))="general ward","General",IF(TRIM(LOWER(F6229))="general","General",IF(TRIM(LOWER(F6229))="cardiology","Cardiology",IF(TRIM(LOWER(F6229))="Cardiology","Cardiology",IF(TRIM(LOWER(F6229))="Peads","Pediatrics",IF(TRIM(LOWER(F6229))="Pediatrics","Pediatrics",IF(TRIM(LOWER(F6229))="orthopedics","Orthopedics",IF(TRIM(LOWER(F6229))="Neurology","Neurology",IF(TRIM(LOWER(F6229))="Oncology","Oncology")))))))))))</f>
        <v>Oncology</v>
      </c>
      <c r="P6229" s="3" t="str">
        <f t="shared" si="582"/>
        <v>Government</v>
      </c>
      <c r="Q6229" s="5">
        <f t="shared" si="583"/>
        <v>18</v>
      </c>
      <c r="R6229" s="1">
        <f t="shared" si="584"/>
        <v>69327.839999999997</v>
      </c>
      <c r="S6229" s="1">
        <f t="shared" si="585"/>
        <v>0</v>
      </c>
      <c r="T6229" s="1" t="str">
        <f t="shared" si="586"/>
        <v>66+</v>
      </c>
      <c r="U6229" s="1" t="str">
        <f t="shared" si="587"/>
        <v>Unknown</v>
      </c>
    </row>
    <row r="6230" spans="1:21">
      <c r="A6230" s="1">
        <v>6229</v>
      </c>
      <c r="B6230" s="1">
        <v>21</v>
      </c>
      <c r="C6230" s="1" t="s">
        <v>26</v>
      </c>
      <c r="D6230" s="2">
        <v>45039</v>
      </c>
      <c r="E6230" s="2">
        <v>45058</v>
      </c>
      <c r="F6230" s="1" t="s">
        <v>13</v>
      </c>
      <c r="G6230" s="1" t="s">
        <v>14</v>
      </c>
      <c r="H6230" s="1" t="s">
        <v>48</v>
      </c>
      <c r="I6230" s="1">
        <v>71567.27</v>
      </c>
      <c r="J6230" s="1" t="s">
        <v>17</v>
      </c>
      <c r="K6230" s="1" t="s">
        <v>17</v>
      </c>
      <c r="N6230" s="3" t="str">
        <f>IF(LEFT(LOWER(C6230),1)="m","Male",IF(LEFT(LOWER(C6230),1)="f","Female","Unknown"))</f>
        <v>Female</v>
      </c>
      <c r="O6230" s="4" t="str">
        <f>IF(TRIM(LOWER(F6230))="neuro","Neurology",IF(TRIM(LOWER(F6230))="Neurology","Neurology",IF(TRIM(LOWER(F6230))="general ward","General",IF(TRIM(LOWER(F6230))="general","General",IF(TRIM(LOWER(F6230))="cardiology","Cardiology",IF(TRIM(LOWER(F6230))="Cardiology","Cardiology",IF(TRIM(LOWER(F6230))="Peads","Pediatrics",IF(TRIM(LOWER(F6230))="Pediatrics","Pediatrics",IF(TRIM(LOWER(F6230))="orthopedics","Orthopedics",IF(TRIM(LOWER(F6230))="Neurology","Neurology",IF(TRIM(LOWER(F6230))="Oncology","Oncology")))))))))))</f>
        <v>Neurology</v>
      </c>
      <c r="P6230" s="3" t="str">
        <f t="shared" si="582"/>
        <v>Private</v>
      </c>
      <c r="Q6230" s="5">
        <f t="shared" si="583"/>
        <v>19</v>
      </c>
      <c r="R6230" s="1">
        <f t="shared" si="584"/>
        <v>71567.27</v>
      </c>
      <c r="S6230" s="1">
        <f t="shared" si="585"/>
        <v>1</v>
      </c>
      <c r="T6230" s="1" t="str">
        <f t="shared" si="586"/>
        <v>18-35</v>
      </c>
      <c r="U6230" s="1" t="str">
        <f t="shared" si="587"/>
        <v>Yes</v>
      </c>
    </row>
    <row r="6231" spans="1:21">
      <c r="A6231" s="1">
        <v>6230</v>
      </c>
      <c r="B6231" s="1">
        <v>53</v>
      </c>
      <c r="C6231" s="1" t="s">
        <v>27</v>
      </c>
      <c r="D6231" s="2">
        <v>45351</v>
      </c>
      <c r="E6231" s="2">
        <v>45360</v>
      </c>
      <c r="F6231" s="1" t="s">
        <v>40</v>
      </c>
      <c r="G6231" s="1" t="s">
        <v>46</v>
      </c>
      <c r="H6231" s="1" t="s">
        <v>23</v>
      </c>
      <c r="I6231" s="1">
        <v>166425.78</v>
      </c>
      <c r="J6231" s="1" t="s">
        <v>16</v>
      </c>
      <c r="K6231" s="1" t="s">
        <v>17</v>
      </c>
      <c r="N6231" s="3" t="str">
        <f>IF(LEFT(LOWER(C6231),1)="m","Male",IF(LEFT(LOWER(C6231),1)="f","Female","Unknown"))</f>
        <v>Male</v>
      </c>
      <c r="O6231" s="4" t="str">
        <f>IF(TRIM(LOWER(F6231))="neuro","Neurology",IF(TRIM(LOWER(F6231))="Neurology","Neurology",IF(TRIM(LOWER(F6231))="general ward","General",IF(TRIM(LOWER(F6231))="general","General",IF(TRIM(LOWER(F6231))="cardiology","Cardiology",IF(TRIM(LOWER(F6231))="Cardiology","Cardiology",IF(TRIM(LOWER(F6231))="Peads","Pediatrics",IF(TRIM(LOWER(F6231))="Pediatrics","Pediatrics",IF(TRIM(LOWER(F6231))="orthopedics","Orthopedics",IF(TRIM(LOWER(F6231))="Neurology","Neurology",IF(TRIM(LOWER(F6231))="Oncology","Oncology")))))))))))</f>
        <v>Pediatrics</v>
      </c>
      <c r="P6231" s="3" t="str">
        <f t="shared" si="582"/>
        <v>Self</v>
      </c>
      <c r="Q6231" s="5">
        <f t="shared" si="583"/>
        <v>9</v>
      </c>
      <c r="R6231" s="1">
        <f t="shared" si="584"/>
        <v>166425.78</v>
      </c>
      <c r="S6231" s="1">
        <f t="shared" si="585"/>
        <v>1</v>
      </c>
      <c r="T6231" s="1" t="str">
        <f t="shared" si="586"/>
        <v>51-65</v>
      </c>
      <c r="U6231" s="1" t="str">
        <f t="shared" si="587"/>
        <v>Yes</v>
      </c>
    </row>
    <row r="6232" spans="1:21">
      <c r="A6232" s="1">
        <v>6231</v>
      </c>
      <c r="B6232" s="1">
        <v>79</v>
      </c>
      <c r="C6232" s="1" t="s">
        <v>18</v>
      </c>
      <c r="D6232" s="2">
        <v>45655</v>
      </c>
      <c r="E6232" s="2">
        <v>45660</v>
      </c>
      <c r="F6232" s="1" t="s">
        <v>43</v>
      </c>
      <c r="G6232" s="1" t="s">
        <v>41</v>
      </c>
      <c r="I6232" s="1">
        <v>127185.62</v>
      </c>
      <c r="J6232" s="1" t="s">
        <v>24</v>
      </c>
      <c r="K6232" s="1" t="s">
        <v>25</v>
      </c>
      <c r="N6232" s="3" t="str">
        <f>IF(LEFT(LOWER(C6232),1)="m","Male",IF(LEFT(LOWER(C6232),1)="f","Female","Unknown"))</f>
        <v>Male</v>
      </c>
      <c r="O6232" s="4" t="str">
        <f>IF(TRIM(LOWER(F6232))="neuro","Neurology",IF(TRIM(LOWER(F6232))="Neurology","Neurology",IF(TRIM(LOWER(F6232))="general ward","General",IF(TRIM(LOWER(F6232))="general","General",IF(TRIM(LOWER(F6232))="cardiology","Cardiology",IF(TRIM(LOWER(F6232))="Cardiology","Cardiology",IF(TRIM(LOWER(F6232))="Peads","Pediatrics",IF(TRIM(LOWER(F6232))="Pediatrics","Pediatrics",IF(TRIM(LOWER(F6232))="orthopedics","Orthopedics",IF(TRIM(LOWER(F6232))="Neurology","Neurology",IF(TRIM(LOWER(F6232))="Oncology","Oncology")))))))))))</f>
        <v>Orthopedics</v>
      </c>
      <c r="P6232" s="3" t="str">
        <f t="shared" si="582"/>
        <v>Unknown</v>
      </c>
      <c r="Q6232" s="5">
        <f t="shared" si="583"/>
        <v>5</v>
      </c>
      <c r="R6232" s="1">
        <f t="shared" si="584"/>
        <v>127185.62</v>
      </c>
      <c r="S6232" s="1">
        <f t="shared" si="585"/>
        <v>1</v>
      </c>
      <c r="T6232" s="1" t="str">
        <f t="shared" si="586"/>
        <v>66+</v>
      </c>
      <c r="U6232" s="1" t="str">
        <f t="shared" si="587"/>
        <v>No</v>
      </c>
    </row>
    <row r="6233" spans="1:21">
      <c r="A6233" s="1">
        <v>6232</v>
      </c>
      <c r="B6233" s="1">
        <v>30</v>
      </c>
      <c r="C6233" s="1" t="s">
        <v>27</v>
      </c>
      <c r="D6233" s="2">
        <v>45014</v>
      </c>
      <c r="E6233" s="2">
        <v>45017</v>
      </c>
      <c r="F6233" s="1" t="s">
        <v>30</v>
      </c>
      <c r="G6233" s="1" t="s">
        <v>14</v>
      </c>
      <c r="H6233" s="1" t="s">
        <v>32</v>
      </c>
      <c r="I6233" s="1">
        <v>163039.35999999999</v>
      </c>
      <c r="J6233" s="1" t="s">
        <v>38</v>
      </c>
      <c r="K6233" s="1" t="s">
        <v>38</v>
      </c>
      <c r="N6233" s="3" t="str">
        <f>IF(LEFT(LOWER(C6233),1)="m","Male",IF(LEFT(LOWER(C6233),1)="f","Female","Unknown"))</f>
        <v>Male</v>
      </c>
      <c r="O6233" s="4" t="str">
        <f>IF(TRIM(LOWER(F6233))="neuro","Neurology",IF(TRIM(LOWER(F6233))="Neurology","Neurology",IF(TRIM(LOWER(F6233))="general ward","General",IF(TRIM(LOWER(F6233))="general","General",IF(TRIM(LOWER(F6233))="cardiology","Cardiology",IF(TRIM(LOWER(F6233))="Cardiology","Cardiology",IF(TRIM(LOWER(F6233))="Peads","Pediatrics",IF(TRIM(LOWER(F6233))="Pediatrics","Pediatrics",IF(TRIM(LOWER(F6233))="orthopedics","Orthopedics",IF(TRIM(LOWER(F6233))="Neurology","Neurology",IF(TRIM(LOWER(F6233))="Oncology","Oncology")))))))))))</f>
        <v>Pediatrics</v>
      </c>
      <c r="P6233" s="3" t="str">
        <f t="shared" si="582"/>
        <v>Private</v>
      </c>
      <c r="Q6233" s="5">
        <f t="shared" si="583"/>
        <v>3</v>
      </c>
      <c r="R6233" s="1">
        <f t="shared" si="584"/>
        <v>163039.35999999999</v>
      </c>
      <c r="S6233" s="1">
        <f t="shared" si="585"/>
        <v>0</v>
      </c>
      <c r="T6233" s="1" t="str">
        <f t="shared" si="586"/>
        <v>18-35</v>
      </c>
      <c r="U6233" s="1" t="str">
        <f t="shared" si="587"/>
        <v>No</v>
      </c>
    </row>
    <row r="6234" spans="1:21">
      <c r="A6234" s="1">
        <v>6233</v>
      </c>
      <c r="B6234" s="1">
        <v>61</v>
      </c>
      <c r="C6234" s="1" t="s">
        <v>27</v>
      </c>
      <c r="D6234" s="2">
        <v>45379</v>
      </c>
      <c r="E6234" s="2">
        <v>45396</v>
      </c>
      <c r="F6234" s="1" t="s">
        <v>21</v>
      </c>
      <c r="G6234" s="1" t="s">
        <v>22</v>
      </c>
      <c r="H6234" s="1" t="s">
        <v>47</v>
      </c>
      <c r="I6234" s="1">
        <v>254043.7</v>
      </c>
      <c r="J6234" s="1" t="s">
        <v>24</v>
      </c>
      <c r="K6234" s="1" t="s">
        <v>42</v>
      </c>
      <c r="N6234" s="3" t="str">
        <f>IF(LEFT(LOWER(C6234),1)="m","Male",IF(LEFT(LOWER(C6234),1)="f","Female","Unknown"))</f>
        <v>Male</v>
      </c>
      <c r="O6234" s="4" t="str">
        <f>IF(TRIM(LOWER(F6234))="neuro","Neurology",IF(TRIM(LOWER(F6234))="Neurology","Neurology",IF(TRIM(LOWER(F6234))="general ward","General",IF(TRIM(LOWER(F6234))="general","General",IF(TRIM(LOWER(F6234))="cardiology","Cardiology",IF(TRIM(LOWER(F6234))="Cardiology","Cardiology",IF(TRIM(LOWER(F6234))="Peads","Pediatrics",IF(TRIM(LOWER(F6234))="Pediatrics","Pediatrics",IF(TRIM(LOWER(F6234))="orthopedics","Orthopedics",IF(TRIM(LOWER(F6234))="Neurology","Neurology",IF(TRIM(LOWER(F6234))="Oncology","Oncology")))))))))))</f>
        <v>General</v>
      </c>
      <c r="P6234" s="3" t="str">
        <f t="shared" si="582"/>
        <v>Government</v>
      </c>
      <c r="Q6234" s="5">
        <f t="shared" si="583"/>
        <v>17</v>
      </c>
      <c r="R6234" s="1">
        <f t="shared" si="584"/>
        <v>254043.7</v>
      </c>
      <c r="S6234" s="1">
        <f t="shared" si="585"/>
        <v>0</v>
      </c>
      <c r="T6234" s="1" t="str">
        <f t="shared" si="586"/>
        <v>51-65</v>
      </c>
      <c r="U6234" s="1" t="str">
        <f t="shared" si="587"/>
        <v>No</v>
      </c>
    </row>
    <row r="6235" spans="1:21">
      <c r="A6235" s="1">
        <v>6234</v>
      </c>
      <c r="C6235" s="1" t="s">
        <v>27</v>
      </c>
      <c r="D6235" s="2">
        <v>45276</v>
      </c>
      <c r="E6235" s="2">
        <v>45287</v>
      </c>
      <c r="F6235" s="1" t="s">
        <v>50</v>
      </c>
      <c r="G6235" s="1" t="s">
        <v>33</v>
      </c>
      <c r="H6235" s="1" t="s">
        <v>51</v>
      </c>
      <c r="I6235" s="1">
        <v>317310.92</v>
      </c>
      <c r="J6235" s="1" t="s">
        <v>25</v>
      </c>
      <c r="K6235" s="1" t="s">
        <v>20</v>
      </c>
      <c r="N6235" s="3" t="str">
        <f>IF(LEFT(LOWER(C6235),1)="m","Male",IF(LEFT(LOWER(C6235),1)="f","Female","Unknown"))</f>
        <v>Male</v>
      </c>
      <c r="O6235" s="4" t="str">
        <f>IF(TRIM(LOWER(F6235))="neuro","Neurology",IF(TRIM(LOWER(F6235))="Neurology","Neurology",IF(TRIM(LOWER(F6235))="general ward","General",IF(TRIM(LOWER(F6235))="general","General",IF(TRIM(LOWER(F6235))="cardiology","Cardiology",IF(TRIM(LOWER(F6235))="Cardiology","Cardiology",IF(TRIM(LOWER(F6235))="Peads","Pediatrics",IF(TRIM(LOWER(F6235))="Pediatrics","Pediatrics",IF(TRIM(LOWER(F6235))="orthopedics","Orthopedics",IF(TRIM(LOWER(F6235))="Neurology","Neurology",IF(TRIM(LOWER(F6235))="Oncology","Oncology")))))))))))</f>
        <v>Cardiology</v>
      </c>
      <c r="P6235" s="3" t="str">
        <f t="shared" si="582"/>
        <v>Self</v>
      </c>
      <c r="Q6235" s="5">
        <f t="shared" si="583"/>
        <v>11</v>
      </c>
      <c r="R6235" s="1">
        <f t="shared" si="584"/>
        <v>317310.92</v>
      </c>
      <c r="S6235" s="1">
        <f t="shared" si="585"/>
        <v>0</v>
      </c>
      <c r="T6235" s="1" t="str">
        <f t="shared" si="586"/>
        <v>0-17</v>
      </c>
      <c r="U6235" s="1" t="str">
        <f t="shared" si="587"/>
        <v>Yes</v>
      </c>
    </row>
    <row r="6236" spans="1:21">
      <c r="A6236" s="1">
        <v>6235</v>
      </c>
      <c r="C6236" s="1" t="s">
        <v>18</v>
      </c>
      <c r="D6236" s="2">
        <v>45245</v>
      </c>
      <c r="E6236" s="2">
        <v>45261</v>
      </c>
      <c r="F6236" s="1" t="s">
        <v>45</v>
      </c>
      <c r="G6236" s="1" t="s">
        <v>41</v>
      </c>
      <c r="H6236" s="1" t="s">
        <v>39</v>
      </c>
      <c r="I6236" s="1">
        <v>239840.67</v>
      </c>
      <c r="J6236" s="1" t="s">
        <v>42</v>
      </c>
      <c r="K6236" s="1" t="s">
        <v>16</v>
      </c>
      <c r="N6236" s="3" t="str">
        <f>IF(LEFT(LOWER(C6236),1)="m","Male",IF(LEFT(LOWER(C6236),1)="f","Female","Unknown"))</f>
        <v>Male</v>
      </c>
      <c r="O6236" s="4" t="str">
        <f>IF(TRIM(LOWER(F6236))="neuro","Neurology",IF(TRIM(LOWER(F6236))="Neurology","Neurology",IF(TRIM(LOWER(F6236))="general ward","General",IF(TRIM(LOWER(F6236))="general","General",IF(TRIM(LOWER(F6236))="cardiology","Cardiology",IF(TRIM(LOWER(F6236))="Cardiology","Cardiology",IF(TRIM(LOWER(F6236))="Peads","Pediatrics",IF(TRIM(LOWER(F6236))="Pediatrics","Pediatrics",IF(TRIM(LOWER(F6236))="orthopedics","Orthopedics",IF(TRIM(LOWER(F6236))="Neurology","Neurology",IF(TRIM(LOWER(F6236))="Oncology","Oncology")))))))))))</f>
        <v>Neurology</v>
      </c>
      <c r="P6236" s="3" t="str">
        <f t="shared" si="582"/>
        <v>Unknown</v>
      </c>
      <c r="Q6236" s="5">
        <f t="shared" si="583"/>
        <v>16</v>
      </c>
      <c r="R6236" s="1">
        <f t="shared" si="584"/>
        <v>239840.67</v>
      </c>
      <c r="S6236" s="1">
        <f t="shared" si="585"/>
        <v>1</v>
      </c>
      <c r="T6236" s="1" t="str">
        <f t="shared" si="586"/>
        <v>0-17</v>
      </c>
      <c r="U6236" s="1" t="str">
        <f t="shared" si="587"/>
        <v>No</v>
      </c>
    </row>
    <row r="6237" spans="1:21">
      <c r="A6237" s="1">
        <v>6236</v>
      </c>
      <c r="B6237" s="1">
        <v>4</v>
      </c>
      <c r="C6237" s="1" t="s">
        <v>44</v>
      </c>
      <c r="D6237" s="2">
        <v>45184</v>
      </c>
      <c r="E6237" s="2">
        <v>45196</v>
      </c>
      <c r="F6237" s="1" t="s">
        <v>52</v>
      </c>
      <c r="G6237" s="1" t="s">
        <v>33</v>
      </c>
      <c r="H6237" s="1" t="s">
        <v>48</v>
      </c>
      <c r="I6237" s="1">
        <v>74386.490000000005</v>
      </c>
      <c r="J6237" s="1" t="s">
        <v>42</v>
      </c>
      <c r="K6237" s="1" t="s">
        <v>38</v>
      </c>
      <c r="N6237" s="3" t="str">
        <f>IF(LEFT(LOWER(C6237),1)="m","Male",IF(LEFT(LOWER(C6237),1)="f","Female","Unknown"))</f>
        <v>Female</v>
      </c>
      <c r="O6237" s="4" t="str">
        <f>IF(TRIM(LOWER(F6237))="neuro","Neurology",IF(TRIM(LOWER(F6237))="Neurology","Neurology",IF(TRIM(LOWER(F6237))="general ward","General",IF(TRIM(LOWER(F6237))="general","General",IF(TRIM(LOWER(F6237))="cardiology","Cardiology",IF(TRIM(LOWER(F6237))="Cardiology","Cardiology",IF(TRIM(LOWER(F6237))="Peads","Pediatrics",IF(TRIM(LOWER(F6237))="Pediatrics","Pediatrics",IF(TRIM(LOWER(F6237))="orthopedics","Orthopedics",IF(TRIM(LOWER(F6237))="Neurology","Neurology",IF(TRIM(LOWER(F6237))="Oncology","Oncology")))))))))))</f>
        <v>Oncology</v>
      </c>
      <c r="P6237" s="3" t="str">
        <f t="shared" si="582"/>
        <v>Self</v>
      </c>
      <c r="Q6237" s="5">
        <f t="shared" si="583"/>
        <v>12</v>
      </c>
      <c r="R6237" s="1">
        <f t="shared" si="584"/>
        <v>74386.490000000005</v>
      </c>
      <c r="S6237" s="1">
        <f t="shared" si="585"/>
        <v>0</v>
      </c>
      <c r="T6237" s="1" t="str">
        <f t="shared" si="586"/>
        <v>0-17</v>
      </c>
      <c r="U6237" s="1" t="str">
        <f t="shared" si="587"/>
        <v>No</v>
      </c>
    </row>
    <row r="6238" spans="1:21">
      <c r="A6238" s="1">
        <v>6237</v>
      </c>
      <c r="B6238" s="1">
        <v>56</v>
      </c>
      <c r="C6238" s="1" t="s">
        <v>12</v>
      </c>
      <c r="D6238" s="2">
        <v>45469</v>
      </c>
      <c r="E6238" s="2">
        <v>45482</v>
      </c>
      <c r="F6238" s="1" t="s">
        <v>50</v>
      </c>
      <c r="G6238" s="1" t="s">
        <v>41</v>
      </c>
      <c r="H6238" s="1" t="s">
        <v>32</v>
      </c>
      <c r="I6238" s="1">
        <v>332363.11</v>
      </c>
      <c r="K6238" s="1" t="s">
        <v>25</v>
      </c>
      <c r="N6238" s="3" t="str">
        <f>IF(LEFT(LOWER(C6238),1)="m","Male",IF(LEFT(LOWER(C6238),1)="f","Female","Unknown"))</f>
        <v>Unknown</v>
      </c>
      <c r="O6238" s="4" t="str">
        <f>IF(TRIM(LOWER(F6238))="neuro","Neurology",IF(TRIM(LOWER(F6238))="Neurology","Neurology",IF(TRIM(LOWER(F6238))="general ward","General",IF(TRIM(LOWER(F6238))="general","General",IF(TRIM(LOWER(F6238))="cardiology","Cardiology",IF(TRIM(LOWER(F6238))="Cardiology","Cardiology",IF(TRIM(LOWER(F6238))="Peads","Pediatrics",IF(TRIM(LOWER(F6238))="Pediatrics","Pediatrics",IF(TRIM(LOWER(F6238))="orthopedics","Orthopedics",IF(TRIM(LOWER(F6238))="Neurology","Neurology",IF(TRIM(LOWER(F6238))="Oncology","Oncology")))))))))))</f>
        <v>Cardiology</v>
      </c>
      <c r="P6238" s="3" t="str">
        <f t="shared" si="582"/>
        <v>Unknown</v>
      </c>
      <c r="Q6238" s="5">
        <f t="shared" si="583"/>
        <v>13</v>
      </c>
      <c r="R6238" s="1">
        <f t="shared" si="584"/>
        <v>332363.11</v>
      </c>
      <c r="S6238" s="1">
        <f t="shared" si="585"/>
        <v>1</v>
      </c>
      <c r="T6238" s="1" t="str">
        <f t="shared" si="586"/>
        <v>51-65</v>
      </c>
      <c r="U6238" s="1" t="str">
        <f t="shared" si="587"/>
        <v>Unknown</v>
      </c>
    </row>
    <row r="6239" spans="1:21">
      <c r="A6239" s="1">
        <v>6238</v>
      </c>
      <c r="B6239" s="1">
        <v>75</v>
      </c>
      <c r="C6239" s="1" t="s">
        <v>12</v>
      </c>
      <c r="D6239" s="2">
        <v>45015</v>
      </c>
      <c r="E6239" s="2">
        <v>45021</v>
      </c>
      <c r="F6239" s="1" t="s">
        <v>50</v>
      </c>
      <c r="G6239" s="1" t="s">
        <v>33</v>
      </c>
      <c r="H6239" s="1" t="s">
        <v>39</v>
      </c>
      <c r="I6239" s="1">
        <v>339947.55</v>
      </c>
      <c r="J6239" s="1" t="s">
        <v>38</v>
      </c>
      <c r="K6239" s="1" t="s">
        <v>20</v>
      </c>
      <c r="N6239" s="3" t="str">
        <f>IF(LEFT(LOWER(C6239),1)="m","Male",IF(LEFT(LOWER(C6239),1)="f","Female","Unknown"))</f>
        <v>Unknown</v>
      </c>
      <c r="O6239" s="4" t="str">
        <f>IF(TRIM(LOWER(F6239))="neuro","Neurology",IF(TRIM(LOWER(F6239))="Neurology","Neurology",IF(TRIM(LOWER(F6239))="general ward","General",IF(TRIM(LOWER(F6239))="general","General",IF(TRIM(LOWER(F6239))="cardiology","Cardiology",IF(TRIM(LOWER(F6239))="Cardiology","Cardiology",IF(TRIM(LOWER(F6239))="Peads","Pediatrics",IF(TRIM(LOWER(F6239))="Pediatrics","Pediatrics",IF(TRIM(LOWER(F6239))="orthopedics","Orthopedics",IF(TRIM(LOWER(F6239))="Neurology","Neurology",IF(TRIM(LOWER(F6239))="Oncology","Oncology")))))))))))</f>
        <v>Cardiology</v>
      </c>
      <c r="P6239" s="3" t="str">
        <f t="shared" si="582"/>
        <v>Self</v>
      </c>
      <c r="Q6239" s="5">
        <f t="shared" si="583"/>
        <v>6</v>
      </c>
      <c r="R6239" s="1">
        <f t="shared" si="584"/>
        <v>339947.55</v>
      </c>
      <c r="S6239" s="1">
        <f t="shared" si="585"/>
        <v>0</v>
      </c>
      <c r="T6239" s="1" t="str">
        <f t="shared" si="586"/>
        <v>66+</v>
      </c>
      <c r="U6239" s="1" t="str">
        <f t="shared" si="587"/>
        <v>No</v>
      </c>
    </row>
    <row r="6240" spans="1:21">
      <c r="A6240" s="1">
        <v>6239</v>
      </c>
      <c r="B6240" s="1">
        <v>21</v>
      </c>
      <c r="C6240" s="1" t="s">
        <v>44</v>
      </c>
      <c r="D6240" s="2">
        <v>44977</v>
      </c>
      <c r="E6240" s="2">
        <v>44988</v>
      </c>
      <c r="F6240" s="1" t="s">
        <v>30</v>
      </c>
      <c r="G6240" s="1" t="s">
        <v>14</v>
      </c>
      <c r="H6240" s="1" t="s">
        <v>37</v>
      </c>
      <c r="I6240" s="1">
        <v>314641.57</v>
      </c>
      <c r="J6240" s="1" t="s">
        <v>24</v>
      </c>
      <c r="K6240" s="1" t="s">
        <v>42</v>
      </c>
      <c r="N6240" s="3" t="str">
        <f>IF(LEFT(LOWER(C6240),1)="m","Male",IF(LEFT(LOWER(C6240),1)="f","Female","Unknown"))</f>
        <v>Female</v>
      </c>
      <c r="O6240" s="4" t="str">
        <f>IF(TRIM(LOWER(F6240))="neuro","Neurology",IF(TRIM(LOWER(F6240))="Neurology","Neurology",IF(TRIM(LOWER(F6240))="general ward","General",IF(TRIM(LOWER(F6240))="general","General",IF(TRIM(LOWER(F6240))="cardiology","Cardiology",IF(TRIM(LOWER(F6240))="Cardiology","Cardiology",IF(TRIM(LOWER(F6240))="Peads","Pediatrics",IF(TRIM(LOWER(F6240))="Pediatrics","Pediatrics",IF(TRIM(LOWER(F6240))="orthopedics","Orthopedics",IF(TRIM(LOWER(F6240))="Neurology","Neurology",IF(TRIM(LOWER(F6240))="Oncology","Oncology")))))))))))</f>
        <v>Pediatrics</v>
      </c>
      <c r="P6240" s="3" t="str">
        <f t="shared" si="582"/>
        <v>Private</v>
      </c>
      <c r="Q6240" s="5">
        <f t="shared" si="583"/>
        <v>11</v>
      </c>
      <c r="R6240" s="1">
        <f t="shared" si="584"/>
        <v>314641.57</v>
      </c>
      <c r="S6240" s="1">
        <f t="shared" si="585"/>
        <v>0</v>
      </c>
      <c r="T6240" s="1" t="str">
        <f t="shared" si="586"/>
        <v>18-35</v>
      </c>
      <c r="U6240" s="1" t="str">
        <f t="shared" si="587"/>
        <v>No</v>
      </c>
    </row>
    <row r="6241" spans="1:21">
      <c r="A6241" s="1">
        <v>6240</v>
      </c>
      <c r="B6241" s="1">
        <v>22</v>
      </c>
      <c r="C6241" s="1" t="s">
        <v>34</v>
      </c>
      <c r="D6241" s="2">
        <v>45269</v>
      </c>
      <c r="E6241" s="2">
        <v>45280</v>
      </c>
      <c r="F6241" s="1" t="s">
        <v>28</v>
      </c>
      <c r="G6241" s="1" t="s">
        <v>36</v>
      </c>
      <c r="H6241" s="1" t="s">
        <v>15</v>
      </c>
      <c r="I6241" s="1">
        <v>270916.63</v>
      </c>
      <c r="J6241" s="1" t="s">
        <v>25</v>
      </c>
      <c r="K6241" s="1" t="s">
        <v>16</v>
      </c>
      <c r="N6241" s="3" t="str">
        <f>IF(LEFT(LOWER(C6241),1)="m","Male",IF(LEFT(LOWER(C6241),1)="f","Female","Unknown"))</f>
        <v>Male</v>
      </c>
      <c r="O6241" s="4" t="str">
        <f>IF(TRIM(LOWER(F6241))="neuro","Neurology",IF(TRIM(LOWER(F6241))="Neurology","Neurology",IF(TRIM(LOWER(F6241))="general ward","General",IF(TRIM(LOWER(F6241))="general","General",IF(TRIM(LOWER(F6241))="cardiology","Cardiology",IF(TRIM(LOWER(F6241))="Cardiology","Cardiology",IF(TRIM(LOWER(F6241))="Peads","Pediatrics",IF(TRIM(LOWER(F6241))="Pediatrics","Pediatrics",IF(TRIM(LOWER(F6241))="orthopedics","Orthopedics",IF(TRIM(LOWER(F6241))="Neurology","Neurology",IF(TRIM(LOWER(F6241))="Oncology","Oncology")))))))))))</f>
        <v>Orthopedics</v>
      </c>
      <c r="P6241" s="3" t="str">
        <f t="shared" si="582"/>
        <v>Government</v>
      </c>
      <c r="Q6241" s="5">
        <f t="shared" si="583"/>
        <v>11</v>
      </c>
      <c r="R6241" s="1">
        <f t="shared" si="584"/>
        <v>270916.63</v>
      </c>
      <c r="S6241" s="1">
        <f t="shared" si="585"/>
        <v>1</v>
      </c>
      <c r="T6241" s="1" t="str">
        <f t="shared" si="586"/>
        <v>18-35</v>
      </c>
      <c r="U6241" s="1" t="str">
        <f t="shared" si="587"/>
        <v>Yes</v>
      </c>
    </row>
    <row r="6242" spans="1:21">
      <c r="A6242" s="1">
        <v>6241</v>
      </c>
      <c r="B6242" s="1">
        <v>7</v>
      </c>
      <c r="C6242" s="1" t="s">
        <v>26</v>
      </c>
      <c r="D6242" s="2">
        <v>45507</v>
      </c>
      <c r="E6242" s="2">
        <v>45509</v>
      </c>
      <c r="F6242" s="1" t="s">
        <v>40</v>
      </c>
      <c r="G6242" s="1" t="s">
        <v>33</v>
      </c>
      <c r="H6242" s="1" t="s">
        <v>23</v>
      </c>
      <c r="I6242" s="1">
        <v>22468.44</v>
      </c>
      <c r="J6242" s="1" t="s">
        <v>38</v>
      </c>
      <c r="K6242" s="1" t="s">
        <v>42</v>
      </c>
      <c r="N6242" s="3" t="str">
        <f>IF(LEFT(LOWER(C6242),1)="m","Male",IF(LEFT(LOWER(C6242),1)="f","Female","Unknown"))</f>
        <v>Female</v>
      </c>
      <c r="O6242" s="4" t="str">
        <f>IF(TRIM(LOWER(F6242))="neuro","Neurology",IF(TRIM(LOWER(F6242))="Neurology","Neurology",IF(TRIM(LOWER(F6242))="general ward","General",IF(TRIM(LOWER(F6242))="general","General",IF(TRIM(LOWER(F6242))="cardiology","Cardiology",IF(TRIM(LOWER(F6242))="Cardiology","Cardiology",IF(TRIM(LOWER(F6242))="Peads","Pediatrics",IF(TRIM(LOWER(F6242))="Pediatrics","Pediatrics",IF(TRIM(LOWER(F6242))="orthopedics","Orthopedics",IF(TRIM(LOWER(F6242))="Neurology","Neurology",IF(TRIM(LOWER(F6242))="Oncology","Oncology")))))))))))</f>
        <v>Pediatrics</v>
      </c>
      <c r="P6242" s="3" t="str">
        <f t="shared" si="582"/>
        <v>Self</v>
      </c>
      <c r="Q6242" s="5">
        <f t="shared" si="583"/>
        <v>2</v>
      </c>
      <c r="R6242" s="1">
        <f t="shared" si="584"/>
        <v>22468.44</v>
      </c>
      <c r="S6242" s="1">
        <f t="shared" si="585"/>
        <v>0</v>
      </c>
      <c r="T6242" s="1" t="str">
        <f t="shared" si="586"/>
        <v>0-17</v>
      </c>
      <c r="U6242" s="1" t="str">
        <f t="shared" si="587"/>
        <v>No</v>
      </c>
    </row>
    <row r="6243" spans="1:21">
      <c r="A6243" s="1">
        <v>6242</v>
      </c>
      <c r="B6243" s="1">
        <v>37</v>
      </c>
      <c r="C6243" s="1" t="s">
        <v>34</v>
      </c>
      <c r="D6243" s="2">
        <v>45307</v>
      </c>
      <c r="E6243" s="2">
        <v>45321</v>
      </c>
      <c r="F6243" s="1" t="s">
        <v>30</v>
      </c>
      <c r="G6243" s="1" t="s">
        <v>33</v>
      </c>
      <c r="H6243" s="1" t="s">
        <v>37</v>
      </c>
      <c r="I6243" s="1">
        <v>37973.17</v>
      </c>
      <c r="J6243" s="1" t="s">
        <v>24</v>
      </c>
      <c r="K6243" s="1" t="s">
        <v>25</v>
      </c>
      <c r="N6243" s="3" t="str">
        <f>IF(LEFT(LOWER(C6243),1)="m","Male",IF(LEFT(LOWER(C6243),1)="f","Female","Unknown"))</f>
        <v>Male</v>
      </c>
      <c r="O6243" s="4" t="str">
        <f>IF(TRIM(LOWER(F6243))="neuro","Neurology",IF(TRIM(LOWER(F6243))="Neurology","Neurology",IF(TRIM(LOWER(F6243))="general ward","General",IF(TRIM(LOWER(F6243))="general","General",IF(TRIM(LOWER(F6243))="cardiology","Cardiology",IF(TRIM(LOWER(F6243))="Cardiology","Cardiology",IF(TRIM(LOWER(F6243))="Peads","Pediatrics",IF(TRIM(LOWER(F6243))="Pediatrics","Pediatrics",IF(TRIM(LOWER(F6243))="orthopedics","Orthopedics",IF(TRIM(LOWER(F6243))="Neurology","Neurology",IF(TRIM(LOWER(F6243))="Oncology","Oncology")))))))))))</f>
        <v>Pediatrics</v>
      </c>
      <c r="P6243" s="3" t="str">
        <f t="shared" si="582"/>
        <v>Self</v>
      </c>
      <c r="Q6243" s="5">
        <f t="shared" si="583"/>
        <v>14</v>
      </c>
      <c r="R6243" s="1">
        <f t="shared" si="584"/>
        <v>37973.17</v>
      </c>
      <c r="S6243" s="1">
        <f t="shared" si="585"/>
        <v>1</v>
      </c>
      <c r="T6243" s="1" t="str">
        <f t="shared" si="586"/>
        <v>36-50</v>
      </c>
      <c r="U6243" s="1" t="str">
        <f t="shared" si="587"/>
        <v>No</v>
      </c>
    </row>
    <row r="6244" spans="1:21">
      <c r="A6244" s="1">
        <v>6243</v>
      </c>
      <c r="B6244" s="1">
        <v>25</v>
      </c>
      <c r="C6244" s="1" t="s">
        <v>34</v>
      </c>
      <c r="D6244" s="2">
        <v>44995</v>
      </c>
      <c r="E6244" s="2">
        <v>45013</v>
      </c>
      <c r="F6244" s="1" t="s">
        <v>49</v>
      </c>
      <c r="G6244" s="1" t="s">
        <v>22</v>
      </c>
      <c r="H6244" s="1" t="s">
        <v>51</v>
      </c>
      <c r="I6244" s="1">
        <v>86334.59</v>
      </c>
      <c r="J6244" s="1" t="s">
        <v>42</v>
      </c>
      <c r="K6244" s="1" t="s">
        <v>20</v>
      </c>
      <c r="N6244" s="3" t="str">
        <f>IF(LEFT(LOWER(C6244),1)="m","Male",IF(LEFT(LOWER(C6244),1)="f","Female","Unknown"))</f>
        <v>Male</v>
      </c>
      <c r="O6244" s="4" t="str">
        <f>IF(TRIM(LOWER(F6244))="neuro","Neurology",IF(TRIM(LOWER(F6244))="Neurology","Neurology",IF(TRIM(LOWER(F6244))="general ward","General",IF(TRIM(LOWER(F6244))="general","General",IF(TRIM(LOWER(F6244))="cardiology","Cardiology",IF(TRIM(LOWER(F6244))="Cardiology","Cardiology",IF(TRIM(LOWER(F6244))="Peads","Pediatrics",IF(TRIM(LOWER(F6244))="Pediatrics","Pediatrics",IF(TRIM(LOWER(F6244))="orthopedics","Orthopedics",IF(TRIM(LOWER(F6244))="Neurology","Neurology",IF(TRIM(LOWER(F6244))="Oncology","Oncology")))))))))))</f>
        <v>Oncology</v>
      </c>
      <c r="P6244" s="3" t="str">
        <f t="shared" si="582"/>
        <v>Government</v>
      </c>
      <c r="Q6244" s="5">
        <f t="shared" si="583"/>
        <v>18</v>
      </c>
      <c r="R6244" s="1">
        <f t="shared" si="584"/>
        <v>86334.59</v>
      </c>
      <c r="S6244" s="1">
        <f t="shared" si="585"/>
        <v>0</v>
      </c>
      <c r="T6244" s="1" t="str">
        <f t="shared" si="586"/>
        <v>18-35</v>
      </c>
      <c r="U6244" s="1" t="str">
        <f t="shared" si="587"/>
        <v>No</v>
      </c>
    </row>
    <row r="6245" spans="1:21">
      <c r="A6245" s="1">
        <v>6244</v>
      </c>
      <c r="B6245" s="1">
        <v>52</v>
      </c>
      <c r="C6245" s="1" t="s">
        <v>34</v>
      </c>
      <c r="D6245" s="2">
        <v>45206</v>
      </c>
      <c r="E6245" s="2">
        <v>45225</v>
      </c>
      <c r="F6245" s="1" t="s">
        <v>30</v>
      </c>
      <c r="G6245" s="1" t="s">
        <v>14</v>
      </c>
      <c r="H6245" s="1" t="s">
        <v>37</v>
      </c>
      <c r="I6245" s="1">
        <v>223881.82</v>
      </c>
      <c r="J6245" s="1" t="s">
        <v>24</v>
      </c>
      <c r="K6245" s="1" t="s">
        <v>16</v>
      </c>
      <c r="N6245" s="3" t="str">
        <f>IF(LEFT(LOWER(C6245),1)="m","Male",IF(LEFT(LOWER(C6245),1)="f","Female","Unknown"))</f>
        <v>Male</v>
      </c>
      <c r="O6245" s="4" t="str">
        <f>IF(TRIM(LOWER(F6245))="neuro","Neurology",IF(TRIM(LOWER(F6245))="Neurology","Neurology",IF(TRIM(LOWER(F6245))="general ward","General",IF(TRIM(LOWER(F6245))="general","General",IF(TRIM(LOWER(F6245))="cardiology","Cardiology",IF(TRIM(LOWER(F6245))="Cardiology","Cardiology",IF(TRIM(LOWER(F6245))="Peads","Pediatrics",IF(TRIM(LOWER(F6245))="Pediatrics","Pediatrics",IF(TRIM(LOWER(F6245))="orthopedics","Orthopedics",IF(TRIM(LOWER(F6245))="Neurology","Neurology",IF(TRIM(LOWER(F6245))="Oncology","Oncology")))))))))))</f>
        <v>Pediatrics</v>
      </c>
      <c r="P6245" s="3" t="str">
        <f t="shared" si="582"/>
        <v>Private</v>
      </c>
      <c r="Q6245" s="5">
        <f t="shared" si="583"/>
        <v>19</v>
      </c>
      <c r="R6245" s="1">
        <f t="shared" si="584"/>
        <v>223881.82</v>
      </c>
      <c r="S6245" s="1">
        <f t="shared" si="585"/>
        <v>1</v>
      </c>
      <c r="T6245" s="1" t="str">
        <f t="shared" si="586"/>
        <v>51-65</v>
      </c>
      <c r="U6245" s="1" t="str">
        <f t="shared" si="587"/>
        <v>No</v>
      </c>
    </row>
    <row r="6246" spans="1:21">
      <c r="A6246" s="1">
        <v>6245</v>
      </c>
      <c r="B6246" s="1">
        <v>74</v>
      </c>
      <c r="C6246" s="1" t="s">
        <v>18</v>
      </c>
      <c r="D6246" s="2">
        <v>45066</v>
      </c>
      <c r="E6246" s="2">
        <v>45068</v>
      </c>
      <c r="F6246" s="1" t="s">
        <v>50</v>
      </c>
      <c r="G6246" s="1" t="s">
        <v>22</v>
      </c>
      <c r="H6246" s="1" t="s">
        <v>23</v>
      </c>
      <c r="I6246" s="1">
        <v>321839.02</v>
      </c>
      <c r="J6246" s="1" t="s">
        <v>24</v>
      </c>
      <c r="K6246" s="1" t="s">
        <v>42</v>
      </c>
      <c r="N6246" s="3" t="str">
        <f>IF(LEFT(LOWER(C6246),1)="m","Male",IF(LEFT(LOWER(C6246),1)="f","Female","Unknown"))</f>
        <v>Male</v>
      </c>
      <c r="O6246" s="4" t="str">
        <f>IF(TRIM(LOWER(F6246))="neuro","Neurology",IF(TRIM(LOWER(F6246))="Neurology","Neurology",IF(TRIM(LOWER(F6246))="general ward","General",IF(TRIM(LOWER(F6246))="general","General",IF(TRIM(LOWER(F6246))="cardiology","Cardiology",IF(TRIM(LOWER(F6246))="Cardiology","Cardiology",IF(TRIM(LOWER(F6246))="Peads","Pediatrics",IF(TRIM(LOWER(F6246))="Pediatrics","Pediatrics",IF(TRIM(LOWER(F6246))="orthopedics","Orthopedics",IF(TRIM(LOWER(F6246))="Neurology","Neurology",IF(TRIM(LOWER(F6246))="Oncology","Oncology")))))))))))</f>
        <v>Cardiology</v>
      </c>
      <c r="P6246" s="3" t="str">
        <f t="shared" si="582"/>
        <v>Government</v>
      </c>
      <c r="Q6246" s="5">
        <f t="shared" si="583"/>
        <v>2</v>
      </c>
      <c r="R6246" s="1">
        <f t="shared" si="584"/>
        <v>321839.02</v>
      </c>
      <c r="S6246" s="1">
        <f t="shared" si="585"/>
        <v>0</v>
      </c>
      <c r="T6246" s="1" t="str">
        <f t="shared" si="586"/>
        <v>66+</v>
      </c>
      <c r="U6246" s="1" t="str">
        <f t="shared" si="587"/>
        <v>No</v>
      </c>
    </row>
    <row r="6247" spans="1:21">
      <c r="A6247" s="1">
        <v>6246</v>
      </c>
      <c r="B6247" s="1">
        <v>8</v>
      </c>
      <c r="C6247" s="1" t="s">
        <v>18</v>
      </c>
      <c r="D6247" s="2">
        <v>45598</v>
      </c>
      <c r="E6247" s="2">
        <v>45614</v>
      </c>
      <c r="F6247" s="1" t="s">
        <v>19</v>
      </c>
      <c r="G6247" s="1" t="s">
        <v>36</v>
      </c>
      <c r="H6247" s="1" t="s">
        <v>37</v>
      </c>
      <c r="I6247" s="1">
        <v>134882.23999999999</v>
      </c>
      <c r="J6247" s="1" t="s">
        <v>24</v>
      </c>
      <c r="K6247" s="1" t="s">
        <v>20</v>
      </c>
      <c r="N6247" s="3" t="str">
        <f>IF(LEFT(LOWER(C6247),1)="m","Male",IF(LEFT(LOWER(C6247),1)="f","Female","Unknown"))</f>
        <v>Male</v>
      </c>
      <c r="O6247" s="4" t="str">
        <f>IF(TRIM(LOWER(F6247))="neuro","Neurology",IF(TRIM(LOWER(F6247))="Neurology","Neurology",IF(TRIM(LOWER(F6247))="general ward","General",IF(TRIM(LOWER(F6247))="general","General",IF(TRIM(LOWER(F6247))="cardiology","Cardiology",IF(TRIM(LOWER(F6247))="Cardiology","Cardiology",IF(TRIM(LOWER(F6247))="Peads","Pediatrics",IF(TRIM(LOWER(F6247))="Pediatrics","Pediatrics",IF(TRIM(LOWER(F6247))="orthopedics","Orthopedics",IF(TRIM(LOWER(F6247))="Neurology","Neurology",IF(TRIM(LOWER(F6247))="Oncology","Oncology")))))))))))</f>
        <v>General</v>
      </c>
      <c r="P6247" s="3" t="str">
        <f t="shared" si="582"/>
        <v>Government</v>
      </c>
      <c r="Q6247" s="5">
        <f t="shared" si="583"/>
        <v>16</v>
      </c>
      <c r="R6247" s="1">
        <f t="shared" si="584"/>
        <v>134882.23999999999</v>
      </c>
      <c r="S6247" s="1">
        <f t="shared" si="585"/>
        <v>0</v>
      </c>
      <c r="T6247" s="1" t="str">
        <f t="shared" si="586"/>
        <v>0-17</v>
      </c>
      <c r="U6247" s="1" t="str">
        <f t="shared" si="587"/>
        <v>No</v>
      </c>
    </row>
    <row r="6248" spans="1:21">
      <c r="A6248" s="1">
        <v>6247</v>
      </c>
      <c r="B6248" s="1">
        <v>60</v>
      </c>
      <c r="C6248" s="1" t="s">
        <v>34</v>
      </c>
      <c r="D6248" s="2">
        <v>45316</v>
      </c>
      <c r="E6248" s="2">
        <v>45329</v>
      </c>
      <c r="F6248" s="1" t="s">
        <v>50</v>
      </c>
      <c r="G6248" s="1" t="s">
        <v>33</v>
      </c>
      <c r="H6248" s="1" t="s">
        <v>15</v>
      </c>
      <c r="I6248" s="1">
        <v>107146.06</v>
      </c>
      <c r="J6248" s="1" t="s">
        <v>16</v>
      </c>
      <c r="K6248" s="1" t="s">
        <v>25</v>
      </c>
      <c r="N6248" s="3" t="str">
        <f>IF(LEFT(LOWER(C6248),1)="m","Male",IF(LEFT(LOWER(C6248),1)="f","Female","Unknown"))</f>
        <v>Male</v>
      </c>
      <c r="O6248" s="4" t="str">
        <f>IF(TRIM(LOWER(F6248))="neuro","Neurology",IF(TRIM(LOWER(F6248))="Neurology","Neurology",IF(TRIM(LOWER(F6248))="general ward","General",IF(TRIM(LOWER(F6248))="general","General",IF(TRIM(LOWER(F6248))="cardiology","Cardiology",IF(TRIM(LOWER(F6248))="Cardiology","Cardiology",IF(TRIM(LOWER(F6248))="Peads","Pediatrics",IF(TRIM(LOWER(F6248))="Pediatrics","Pediatrics",IF(TRIM(LOWER(F6248))="orthopedics","Orthopedics",IF(TRIM(LOWER(F6248))="Neurology","Neurology",IF(TRIM(LOWER(F6248))="Oncology","Oncology")))))))))))</f>
        <v>Cardiology</v>
      </c>
      <c r="P6248" s="3" t="str">
        <f t="shared" si="582"/>
        <v>Self</v>
      </c>
      <c r="Q6248" s="5">
        <f t="shared" si="583"/>
        <v>13</v>
      </c>
      <c r="R6248" s="1">
        <f t="shared" si="584"/>
        <v>107146.06</v>
      </c>
      <c r="S6248" s="1">
        <f t="shared" si="585"/>
        <v>1</v>
      </c>
      <c r="T6248" s="1" t="str">
        <f t="shared" si="586"/>
        <v>51-65</v>
      </c>
      <c r="U6248" s="1" t="str">
        <f t="shared" si="587"/>
        <v>Yes</v>
      </c>
    </row>
    <row r="6249" spans="1:21">
      <c r="A6249" s="1">
        <v>6248</v>
      </c>
      <c r="B6249" s="1">
        <v>44</v>
      </c>
      <c r="C6249" s="1" t="s">
        <v>44</v>
      </c>
      <c r="D6249" s="2">
        <v>45127</v>
      </c>
      <c r="E6249" s="2">
        <v>45132</v>
      </c>
      <c r="F6249" s="1" t="s">
        <v>30</v>
      </c>
      <c r="G6249" s="1" t="s">
        <v>22</v>
      </c>
      <c r="H6249" s="1" t="s">
        <v>47</v>
      </c>
      <c r="I6249" s="1">
        <v>144586.63</v>
      </c>
      <c r="J6249" s="1" t="s">
        <v>16</v>
      </c>
      <c r="K6249" s="1" t="s">
        <v>25</v>
      </c>
      <c r="N6249" s="3" t="str">
        <f>IF(LEFT(LOWER(C6249),1)="m","Male",IF(LEFT(LOWER(C6249),1)="f","Female","Unknown"))</f>
        <v>Female</v>
      </c>
      <c r="O6249" s="4" t="str">
        <f>IF(TRIM(LOWER(F6249))="neuro","Neurology",IF(TRIM(LOWER(F6249))="Neurology","Neurology",IF(TRIM(LOWER(F6249))="general ward","General",IF(TRIM(LOWER(F6249))="general","General",IF(TRIM(LOWER(F6249))="cardiology","Cardiology",IF(TRIM(LOWER(F6249))="Cardiology","Cardiology",IF(TRIM(LOWER(F6249))="Peads","Pediatrics",IF(TRIM(LOWER(F6249))="Pediatrics","Pediatrics",IF(TRIM(LOWER(F6249))="orthopedics","Orthopedics",IF(TRIM(LOWER(F6249))="Neurology","Neurology",IF(TRIM(LOWER(F6249))="Oncology","Oncology")))))))))))</f>
        <v>Pediatrics</v>
      </c>
      <c r="P6249" s="3" t="str">
        <f t="shared" si="582"/>
        <v>Government</v>
      </c>
      <c r="Q6249" s="5">
        <f t="shared" si="583"/>
        <v>5</v>
      </c>
      <c r="R6249" s="1">
        <f t="shared" si="584"/>
        <v>144586.63</v>
      </c>
      <c r="S6249" s="1">
        <f t="shared" si="585"/>
        <v>1</v>
      </c>
      <c r="T6249" s="1" t="str">
        <f t="shared" si="586"/>
        <v>36-50</v>
      </c>
      <c r="U6249" s="1" t="str">
        <f t="shared" si="587"/>
        <v>Yes</v>
      </c>
    </row>
    <row r="6250" spans="1:21">
      <c r="A6250" s="1">
        <v>6249</v>
      </c>
      <c r="B6250" s="1">
        <v>63</v>
      </c>
      <c r="C6250" s="1" t="s">
        <v>26</v>
      </c>
      <c r="D6250" s="2">
        <v>45366</v>
      </c>
      <c r="E6250" s="2">
        <v>45369</v>
      </c>
      <c r="F6250" s="1" t="s">
        <v>13</v>
      </c>
      <c r="G6250" s="1" t="s">
        <v>41</v>
      </c>
      <c r="I6250" s="1">
        <v>323201.78999999998</v>
      </c>
      <c r="J6250" s="1" t="s">
        <v>25</v>
      </c>
      <c r="K6250" s="1" t="s">
        <v>16</v>
      </c>
      <c r="N6250" s="3" t="str">
        <f>IF(LEFT(LOWER(C6250),1)="m","Male",IF(LEFT(LOWER(C6250),1)="f","Female","Unknown"))</f>
        <v>Female</v>
      </c>
      <c r="O6250" s="4" t="str">
        <f>IF(TRIM(LOWER(F6250))="neuro","Neurology",IF(TRIM(LOWER(F6250))="Neurology","Neurology",IF(TRIM(LOWER(F6250))="general ward","General",IF(TRIM(LOWER(F6250))="general","General",IF(TRIM(LOWER(F6250))="cardiology","Cardiology",IF(TRIM(LOWER(F6250))="Cardiology","Cardiology",IF(TRIM(LOWER(F6250))="Peads","Pediatrics",IF(TRIM(LOWER(F6250))="Pediatrics","Pediatrics",IF(TRIM(LOWER(F6250))="orthopedics","Orthopedics",IF(TRIM(LOWER(F6250))="Neurology","Neurology",IF(TRIM(LOWER(F6250))="Oncology","Oncology")))))))))))</f>
        <v>Neurology</v>
      </c>
      <c r="P6250" s="3" t="str">
        <f t="shared" si="582"/>
        <v>Unknown</v>
      </c>
      <c r="Q6250" s="5">
        <f t="shared" si="583"/>
        <v>3</v>
      </c>
      <c r="R6250" s="1">
        <f t="shared" si="584"/>
        <v>323201.78999999998</v>
      </c>
      <c r="S6250" s="1">
        <f t="shared" si="585"/>
        <v>1</v>
      </c>
      <c r="T6250" s="1" t="str">
        <f t="shared" si="586"/>
        <v>51-65</v>
      </c>
      <c r="U6250" s="1" t="str">
        <f t="shared" si="587"/>
        <v>Yes</v>
      </c>
    </row>
    <row r="6251" spans="1:21">
      <c r="A6251" s="1">
        <v>6250</v>
      </c>
      <c r="B6251" s="1">
        <v>41</v>
      </c>
      <c r="C6251" s="1" t="s">
        <v>27</v>
      </c>
      <c r="D6251" s="2">
        <v>45015</v>
      </c>
      <c r="E6251" s="2">
        <v>45025</v>
      </c>
      <c r="F6251" s="1" t="s">
        <v>21</v>
      </c>
      <c r="G6251" s="1" t="s">
        <v>22</v>
      </c>
      <c r="H6251" s="1" t="s">
        <v>32</v>
      </c>
      <c r="I6251" s="1">
        <v>347818.11</v>
      </c>
      <c r="J6251" s="1" t="s">
        <v>17</v>
      </c>
      <c r="K6251" s="1" t="s">
        <v>25</v>
      </c>
      <c r="N6251" s="3" t="str">
        <f>IF(LEFT(LOWER(C6251),1)="m","Male",IF(LEFT(LOWER(C6251),1)="f","Female","Unknown"))</f>
        <v>Male</v>
      </c>
      <c r="O6251" s="4" t="str">
        <f>IF(TRIM(LOWER(F6251))="neuro","Neurology",IF(TRIM(LOWER(F6251))="Neurology","Neurology",IF(TRIM(LOWER(F6251))="general ward","General",IF(TRIM(LOWER(F6251))="general","General",IF(TRIM(LOWER(F6251))="cardiology","Cardiology",IF(TRIM(LOWER(F6251))="Cardiology","Cardiology",IF(TRIM(LOWER(F6251))="Peads","Pediatrics",IF(TRIM(LOWER(F6251))="Pediatrics","Pediatrics",IF(TRIM(LOWER(F6251))="orthopedics","Orthopedics",IF(TRIM(LOWER(F6251))="Neurology","Neurology",IF(TRIM(LOWER(F6251))="Oncology","Oncology")))))))))))</f>
        <v>General</v>
      </c>
      <c r="P6251" s="3" t="str">
        <f t="shared" si="582"/>
        <v>Government</v>
      </c>
      <c r="Q6251" s="5">
        <f t="shared" si="583"/>
        <v>10</v>
      </c>
      <c r="R6251" s="1">
        <f t="shared" si="584"/>
        <v>347818.11</v>
      </c>
      <c r="S6251" s="1">
        <f t="shared" si="585"/>
        <v>1</v>
      </c>
      <c r="T6251" s="1" t="str">
        <f t="shared" si="586"/>
        <v>36-50</v>
      </c>
      <c r="U6251" s="1" t="str">
        <f t="shared" si="587"/>
        <v>Yes</v>
      </c>
    </row>
    <row r="6252" spans="1:21">
      <c r="A6252" s="1">
        <v>6251</v>
      </c>
      <c r="B6252" s="1">
        <v>34</v>
      </c>
      <c r="C6252" s="1" t="s">
        <v>18</v>
      </c>
      <c r="D6252" s="2">
        <v>44930</v>
      </c>
      <c r="E6252" s="2">
        <v>44945</v>
      </c>
      <c r="F6252" s="1" t="s">
        <v>21</v>
      </c>
      <c r="G6252" s="1" t="s">
        <v>31</v>
      </c>
      <c r="H6252" s="1" t="s">
        <v>48</v>
      </c>
      <c r="I6252" s="1">
        <v>191375.83</v>
      </c>
      <c r="J6252" s="1" t="s">
        <v>38</v>
      </c>
      <c r="K6252" s="1" t="s">
        <v>38</v>
      </c>
      <c r="N6252" s="3" t="str">
        <f>IF(LEFT(LOWER(C6252),1)="m","Male",IF(LEFT(LOWER(C6252),1)="f","Female","Unknown"))</f>
        <v>Male</v>
      </c>
      <c r="O6252" s="4" t="str">
        <f>IF(TRIM(LOWER(F6252))="neuro","Neurology",IF(TRIM(LOWER(F6252))="Neurology","Neurology",IF(TRIM(LOWER(F6252))="general ward","General",IF(TRIM(LOWER(F6252))="general","General",IF(TRIM(LOWER(F6252))="cardiology","Cardiology",IF(TRIM(LOWER(F6252))="Cardiology","Cardiology",IF(TRIM(LOWER(F6252))="Peads","Pediatrics",IF(TRIM(LOWER(F6252))="Pediatrics","Pediatrics",IF(TRIM(LOWER(F6252))="orthopedics","Orthopedics",IF(TRIM(LOWER(F6252))="Neurology","Neurology",IF(TRIM(LOWER(F6252))="Oncology","Oncology")))))))))))</f>
        <v>General</v>
      </c>
      <c r="P6252" s="3" t="str">
        <f t="shared" si="582"/>
        <v>Private</v>
      </c>
      <c r="Q6252" s="5">
        <f t="shared" si="583"/>
        <v>15</v>
      </c>
      <c r="R6252" s="1">
        <f t="shared" si="584"/>
        <v>191375.83</v>
      </c>
      <c r="S6252" s="1">
        <f t="shared" si="585"/>
        <v>0</v>
      </c>
      <c r="T6252" s="1" t="str">
        <f t="shared" si="586"/>
        <v>18-35</v>
      </c>
      <c r="U6252" s="1" t="str">
        <f t="shared" si="587"/>
        <v>No</v>
      </c>
    </row>
    <row r="6253" spans="1:21">
      <c r="A6253" s="1">
        <v>6252</v>
      </c>
      <c r="B6253" s="1">
        <v>1</v>
      </c>
      <c r="C6253" s="1" t="s">
        <v>26</v>
      </c>
      <c r="D6253" s="2">
        <v>45524</v>
      </c>
      <c r="E6253" s="2">
        <v>45534</v>
      </c>
      <c r="F6253" s="1" t="s">
        <v>30</v>
      </c>
      <c r="G6253" s="1" t="s">
        <v>41</v>
      </c>
      <c r="H6253" s="1" t="s">
        <v>37</v>
      </c>
      <c r="I6253" s="1">
        <v>85529.54</v>
      </c>
      <c r="K6253" s="1" t="s">
        <v>16</v>
      </c>
      <c r="N6253" s="3" t="str">
        <f>IF(LEFT(LOWER(C6253),1)="m","Male",IF(LEFT(LOWER(C6253),1)="f","Female","Unknown"))</f>
        <v>Female</v>
      </c>
      <c r="O6253" s="4" t="str">
        <f>IF(TRIM(LOWER(F6253))="neuro","Neurology",IF(TRIM(LOWER(F6253))="Neurology","Neurology",IF(TRIM(LOWER(F6253))="general ward","General",IF(TRIM(LOWER(F6253))="general","General",IF(TRIM(LOWER(F6253))="cardiology","Cardiology",IF(TRIM(LOWER(F6253))="Cardiology","Cardiology",IF(TRIM(LOWER(F6253))="Peads","Pediatrics",IF(TRIM(LOWER(F6253))="Pediatrics","Pediatrics",IF(TRIM(LOWER(F6253))="orthopedics","Orthopedics",IF(TRIM(LOWER(F6253))="Neurology","Neurology",IF(TRIM(LOWER(F6253))="Oncology","Oncology")))))))))))</f>
        <v>Pediatrics</v>
      </c>
      <c r="P6253" s="3" t="str">
        <f t="shared" si="582"/>
        <v>Unknown</v>
      </c>
      <c r="Q6253" s="5">
        <f t="shared" si="583"/>
        <v>10</v>
      </c>
      <c r="R6253" s="1">
        <f t="shared" si="584"/>
        <v>85529.54</v>
      </c>
      <c r="S6253" s="1">
        <f t="shared" si="585"/>
        <v>1</v>
      </c>
      <c r="T6253" s="1" t="str">
        <f t="shared" si="586"/>
        <v>0-17</v>
      </c>
      <c r="U6253" s="1" t="str">
        <f t="shared" si="587"/>
        <v>Unknown</v>
      </c>
    </row>
    <row r="6254" spans="1:21">
      <c r="A6254" s="1">
        <v>6253</v>
      </c>
      <c r="B6254" s="1">
        <v>15</v>
      </c>
      <c r="C6254" s="1" t="s">
        <v>34</v>
      </c>
      <c r="D6254" s="2">
        <v>45422</v>
      </c>
      <c r="E6254" s="2">
        <v>45430</v>
      </c>
      <c r="F6254" s="1" t="s">
        <v>52</v>
      </c>
      <c r="G6254" s="1" t="s">
        <v>41</v>
      </c>
      <c r="H6254" s="1" t="s">
        <v>51</v>
      </c>
      <c r="I6254" s="1">
        <v>122177.75</v>
      </c>
      <c r="J6254" s="1" t="s">
        <v>24</v>
      </c>
      <c r="K6254" s="1" t="s">
        <v>25</v>
      </c>
      <c r="N6254" s="3" t="str">
        <f>IF(LEFT(LOWER(C6254),1)="m","Male",IF(LEFT(LOWER(C6254),1)="f","Female","Unknown"))</f>
        <v>Male</v>
      </c>
      <c r="O6254" s="4" t="str">
        <f>IF(TRIM(LOWER(F6254))="neuro","Neurology",IF(TRIM(LOWER(F6254))="Neurology","Neurology",IF(TRIM(LOWER(F6254))="general ward","General",IF(TRIM(LOWER(F6254))="general","General",IF(TRIM(LOWER(F6254))="cardiology","Cardiology",IF(TRIM(LOWER(F6254))="Cardiology","Cardiology",IF(TRIM(LOWER(F6254))="Peads","Pediatrics",IF(TRIM(LOWER(F6254))="Pediatrics","Pediatrics",IF(TRIM(LOWER(F6254))="orthopedics","Orthopedics",IF(TRIM(LOWER(F6254))="Neurology","Neurology",IF(TRIM(LOWER(F6254))="Oncology","Oncology")))))))))))</f>
        <v>Oncology</v>
      </c>
      <c r="P6254" s="3" t="str">
        <f t="shared" si="582"/>
        <v>Unknown</v>
      </c>
      <c r="Q6254" s="5">
        <f t="shared" si="583"/>
        <v>8</v>
      </c>
      <c r="R6254" s="1">
        <f t="shared" si="584"/>
        <v>122177.75</v>
      </c>
      <c r="S6254" s="1">
        <f t="shared" si="585"/>
        <v>1</v>
      </c>
      <c r="T6254" s="1" t="str">
        <f t="shared" si="586"/>
        <v>0-17</v>
      </c>
      <c r="U6254" s="1" t="str">
        <f t="shared" si="587"/>
        <v>No</v>
      </c>
    </row>
    <row r="6255" spans="1:21">
      <c r="A6255" s="1">
        <v>6254</v>
      </c>
      <c r="B6255" s="1">
        <v>64</v>
      </c>
      <c r="C6255" s="1" t="s">
        <v>27</v>
      </c>
      <c r="D6255" s="2">
        <v>45467</v>
      </c>
      <c r="E6255" s="2">
        <v>45477</v>
      </c>
      <c r="F6255" s="1" t="s">
        <v>13</v>
      </c>
      <c r="G6255" s="1" t="s">
        <v>36</v>
      </c>
      <c r="H6255" s="1" t="s">
        <v>48</v>
      </c>
      <c r="I6255" s="1">
        <v>228303.11</v>
      </c>
      <c r="J6255" s="1" t="s">
        <v>24</v>
      </c>
      <c r="K6255" s="1" t="s">
        <v>16</v>
      </c>
      <c r="N6255" s="3" t="str">
        <f>IF(LEFT(LOWER(C6255),1)="m","Male",IF(LEFT(LOWER(C6255),1)="f","Female","Unknown"))</f>
        <v>Male</v>
      </c>
      <c r="O6255" s="4" t="str">
        <f>IF(TRIM(LOWER(F6255))="neuro","Neurology",IF(TRIM(LOWER(F6255))="Neurology","Neurology",IF(TRIM(LOWER(F6255))="general ward","General",IF(TRIM(LOWER(F6255))="general","General",IF(TRIM(LOWER(F6255))="cardiology","Cardiology",IF(TRIM(LOWER(F6255))="Cardiology","Cardiology",IF(TRIM(LOWER(F6255))="Peads","Pediatrics",IF(TRIM(LOWER(F6255))="Pediatrics","Pediatrics",IF(TRIM(LOWER(F6255))="orthopedics","Orthopedics",IF(TRIM(LOWER(F6255))="Neurology","Neurology",IF(TRIM(LOWER(F6255))="Oncology","Oncology")))))))))))</f>
        <v>Neurology</v>
      </c>
      <c r="P6255" s="3" t="str">
        <f t="shared" si="582"/>
        <v>Government</v>
      </c>
      <c r="Q6255" s="5">
        <f t="shared" si="583"/>
        <v>10</v>
      </c>
      <c r="R6255" s="1">
        <f t="shared" si="584"/>
        <v>228303.11</v>
      </c>
      <c r="S6255" s="1">
        <f t="shared" si="585"/>
        <v>1</v>
      </c>
      <c r="T6255" s="1" t="str">
        <f t="shared" si="586"/>
        <v>51-65</v>
      </c>
      <c r="U6255" s="1" t="str">
        <f t="shared" si="587"/>
        <v>No</v>
      </c>
    </row>
    <row r="6256" spans="1:21">
      <c r="A6256" s="1">
        <v>6255</v>
      </c>
      <c r="B6256" s="1">
        <v>5</v>
      </c>
      <c r="C6256" s="1" t="s">
        <v>27</v>
      </c>
      <c r="D6256" s="2">
        <v>45374</v>
      </c>
      <c r="E6256" s="2">
        <v>45394</v>
      </c>
      <c r="F6256" s="1" t="s">
        <v>40</v>
      </c>
      <c r="G6256" s="1" t="s">
        <v>33</v>
      </c>
      <c r="H6256" s="1" t="s">
        <v>37</v>
      </c>
      <c r="I6256" s="1">
        <v>284997.21999999997</v>
      </c>
      <c r="J6256" s="1" t="s">
        <v>25</v>
      </c>
      <c r="K6256" s="1" t="s">
        <v>17</v>
      </c>
      <c r="N6256" s="3" t="str">
        <f>IF(LEFT(LOWER(C6256),1)="m","Male",IF(LEFT(LOWER(C6256),1)="f","Female","Unknown"))</f>
        <v>Male</v>
      </c>
      <c r="O6256" s="4" t="str">
        <f>IF(TRIM(LOWER(F6256))="neuro","Neurology",IF(TRIM(LOWER(F6256))="Neurology","Neurology",IF(TRIM(LOWER(F6256))="general ward","General",IF(TRIM(LOWER(F6256))="general","General",IF(TRIM(LOWER(F6256))="cardiology","Cardiology",IF(TRIM(LOWER(F6256))="Cardiology","Cardiology",IF(TRIM(LOWER(F6256))="Peads","Pediatrics",IF(TRIM(LOWER(F6256))="Pediatrics","Pediatrics",IF(TRIM(LOWER(F6256))="orthopedics","Orthopedics",IF(TRIM(LOWER(F6256))="Neurology","Neurology",IF(TRIM(LOWER(F6256))="Oncology","Oncology")))))))))))</f>
        <v>Pediatrics</v>
      </c>
      <c r="P6256" s="3" t="str">
        <f t="shared" si="582"/>
        <v>Self</v>
      </c>
      <c r="Q6256" s="5">
        <f t="shared" si="583"/>
        <v>20</v>
      </c>
      <c r="R6256" s="1">
        <f t="shared" si="584"/>
        <v>284997.21999999997</v>
      </c>
      <c r="S6256" s="1">
        <f t="shared" si="585"/>
        <v>1</v>
      </c>
      <c r="T6256" s="1" t="str">
        <f t="shared" si="586"/>
        <v>0-17</v>
      </c>
      <c r="U6256" s="1" t="str">
        <f t="shared" si="587"/>
        <v>Yes</v>
      </c>
    </row>
    <row r="6257" spans="1:21">
      <c r="A6257" s="1">
        <v>6256</v>
      </c>
      <c r="B6257" s="1">
        <v>77</v>
      </c>
      <c r="C6257" s="1" t="s">
        <v>27</v>
      </c>
      <c r="D6257" s="2">
        <v>44932</v>
      </c>
      <c r="E6257" s="2">
        <v>44952</v>
      </c>
      <c r="F6257" s="1" t="s">
        <v>52</v>
      </c>
      <c r="G6257" s="1" t="s">
        <v>33</v>
      </c>
      <c r="H6257" s="1" t="s">
        <v>37</v>
      </c>
      <c r="I6257" s="1">
        <v>83123.23</v>
      </c>
      <c r="J6257" s="1" t="s">
        <v>25</v>
      </c>
      <c r="K6257" s="1" t="s">
        <v>17</v>
      </c>
      <c r="N6257" s="3" t="str">
        <f>IF(LEFT(LOWER(C6257),1)="m","Male",IF(LEFT(LOWER(C6257),1)="f","Female","Unknown"))</f>
        <v>Male</v>
      </c>
      <c r="O6257" s="4" t="str">
        <f>IF(TRIM(LOWER(F6257))="neuro","Neurology",IF(TRIM(LOWER(F6257))="Neurology","Neurology",IF(TRIM(LOWER(F6257))="general ward","General",IF(TRIM(LOWER(F6257))="general","General",IF(TRIM(LOWER(F6257))="cardiology","Cardiology",IF(TRIM(LOWER(F6257))="Cardiology","Cardiology",IF(TRIM(LOWER(F6257))="Peads","Pediatrics",IF(TRIM(LOWER(F6257))="Pediatrics","Pediatrics",IF(TRIM(LOWER(F6257))="orthopedics","Orthopedics",IF(TRIM(LOWER(F6257))="Neurology","Neurology",IF(TRIM(LOWER(F6257))="Oncology","Oncology")))))))))))</f>
        <v>Oncology</v>
      </c>
      <c r="P6257" s="3" t="str">
        <f t="shared" si="582"/>
        <v>Self</v>
      </c>
      <c r="Q6257" s="5">
        <f t="shared" si="583"/>
        <v>20</v>
      </c>
      <c r="R6257" s="1">
        <f t="shared" si="584"/>
        <v>83123.23</v>
      </c>
      <c r="S6257" s="1">
        <f t="shared" si="585"/>
        <v>1</v>
      </c>
      <c r="T6257" s="1" t="str">
        <f t="shared" si="586"/>
        <v>66+</v>
      </c>
      <c r="U6257" s="1" t="str">
        <f t="shared" si="587"/>
        <v>Yes</v>
      </c>
    </row>
    <row r="6258" spans="1:21">
      <c r="A6258" s="1">
        <v>6257</v>
      </c>
      <c r="B6258" s="1">
        <v>4</v>
      </c>
      <c r="C6258" s="1" t="s">
        <v>18</v>
      </c>
      <c r="D6258" s="2">
        <v>45621</v>
      </c>
      <c r="E6258" s="2">
        <v>45627</v>
      </c>
      <c r="F6258" s="1" t="s">
        <v>30</v>
      </c>
      <c r="G6258" s="1" t="s">
        <v>31</v>
      </c>
      <c r="H6258" s="1" t="s">
        <v>15</v>
      </c>
      <c r="I6258" s="1">
        <v>57951.02</v>
      </c>
      <c r="J6258" s="1" t="s">
        <v>25</v>
      </c>
      <c r="K6258" s="1" t="s">
        <v>42</v>
      </c>
      <c r="N6258" s="3" t="str">
        <f>IF(LEFT(LOWER(C6258),1)="m","Male",IF(LEFT(LOWER(C6258),1)="f","Female","Unknown"))</f>
        <v>Male</v>
      </c>
      <c r="O6258" s="4" t="str">
        <f>IF(TRIM(LOWER(F6258))="neuro","Neurology",IF(TRIM(LOWER(F6258))="Neurology","Neurology",IF(TRIM(LOWER(F6258))="general ward","General",IF(TRIM(LOWER(F6258))="general","General",IF(TRIM(LOWER(F6258))="cardiology","Cardiology",IF(TRIM(LOWER(F6258))="Cardiology","Cardiology",IF(TRIM(LOWER(F6258))="Peads","Pediatrics",IF(TRIM(LOWER(F6258))="Pediatrics","Pediatrics",IF(TRIM(LOWER(F6258))="orthopedics","Orthopedics",IF(TRIM(LOWER(F6258))="Neurology","Neurology",IF(TRIM(LOWER(F6258))="Oncology","Oncology")))))))))))</f>
        <v>Pediatrics</v>
      </c>
      <c r="P6258" s="3" t="str">
        <f t="shared" si="582"/>
        <v>Private</v>
      </c>
      <c r="Q6258" s="5">
        <f t="shared" si="583"/>
        <v>6</v>
      </c>
      <c r="R6258" s="1">
        <f t="shared" si="584"/>
        <v>57951.02</v>
      </c>
      <c r="S6258" s="1">
        <f t="shared" si="585"/>
        <v>0</v>
      </c>
      <c r="T6258" s="1" t="str">
        <f t="shared" si="586"/>
        <v>0-17</v>
      </c>
      <c r="U6258" s="1" t="str">
        <f t="shared" si="587"/>
        <v>Yes</v>
      </c>
    </row>
    <row r="6259" spans="1:21">
      <c r="A6259" s="1">
        <v>6258</v>
      </c>
      <c r="B6259" s="1">
        <v>84</v>
      </c>
      <c r="C6259" s="1" t="s">
        <v>18</v>
      </c>
      <c r="D6259" s="2">
        <v>45057</v>
      </c>
      <c r="E6259" s="2">
        <v>45073</v>
      </c>
      <c r="F6259" s="1" t="s">
        <v>52</v>
      </c>
      <c r="G6259" s="1" t="s">
        <v>31</v>
      </c>
      <c r="H6259" s="1" t="s">
        <v>23</v>
      </c>
      <c r="I6259" s="1">
        <v>95610.16</v>
      </c>
      <c r="K6259" s="1" t="s">
        <v>38</v>
      </c>
      <c r="N6259" s="3" t="str">
        <f>IF(LEFT(LOWER(C6259),1)="m","Male",IF(LEFT(LOWER(C6259),1)="f","Female","Unknown"))</f>
        <v>Male</v>
      </c>
      <c r="O6259" s="4" t="str">
        <f>IF(TRIM(LOWER(F6259))="neuro","Neurology",IF(TRIM(LOWER(F6259))="Neurology","Neurology",IF(TRIM(LOWER(F6259))="general ward","General",IF(TRIM(LOWER(F6259))="general","General",IF(TRIM(LOWER(F6259))="cardiology","Cardiology",IF(TRIM(LOWER(F6259))="Cardiology","Cardiology",IF(TRIM(LOWER(F6259))="Peads","Pediatrics",IF(TRIM(LOWER(F6259))="Pediatrics","Pediatrics",IF(TRIM(LOWER(F6259))="orthopedics","Orthopedics",IF(TRIM(LOWER(F6259))="Neurology","Neurology",IF(TRIM(LOWER(F6259))="Oncology","Oncology")))))))))))</f>
        <v>Oncology</v>
      </c>
      <c r="P6259" s="3" t="str">
        <f t="shared" si="582"/>
        <v>Private</v>
      </c>
      <c r="Q6259" s="5">
        <f t="shared" si="583"/>
        <v>16</v>
      </c>
      <c r="R6259" s="1">
        <f t="shared" si="584"/>
        <v>95610.16</v>
      </c>
      <c r="S6259" s="1">
        <f t="shared" si="585"/>
        <v>0</v>
      </c>
      <c r="T6259" s="1" t="str">
        <f t="shared" si="586"/>
        <v>66+</v>
      </c>
      <c r="U6259" s="1" t="str">
        <f t="shared" si="587"/>
        <v>Unknown</v>
      </c>
    </row>
    <row r="6260" spans="1:21">
      <c r="A6260" s="1">
        <v>6259</v>
      </c>
      <c r="B6260" s="1">
        <v>30</v>
      </c>
      <c r="C6260" s="1" t="s">
        <v>29</v>
      </c>
      <c r="D6260" s="2">
        <v>45063</v>
      </c>
      <c r="E6260" s="2">
        <v>45072</v>
      </c>
      <c r="F6260" s="1" t="s">
        <v>45</v>
      </c>
      <c r="G6260" s="1" t="s">
        <v>36</v>
      </c>
      <c r="H6260" s="1" t="s">
        <v>37</v>
      </c>
      <c r="I6260" s="1">
        <v>232261.37</v>
      </c>
      <c r="J6260" s="1" t="s">
        <v>24</v>
      </c>
      <c r="K6260" s="1" t="s">
        <v>38</v>
      </c>
      <c r="N6260" s="3" t="str">
        <f>IF(LEFT(LOWER(C6260),1)="m","Male",IF(LEFT(LOWER(C6260),1)="f","Female","Unknown"))</f>
        <v>Female</v>
      </c>
      <c r="O6260" s="4" t="str">
        <f>IF(TRIM(LOWER(F6260))="neuro","Neurology",IF(TRIM(LOWER(F6260))="Neurology","Neurology",IF(TRIM(LOWER(F6260))="general ward","General",IF(TRIM(LOWER(F6260))="general","General",IF(TRIM(LOWER(F6260))="cardiology","Cardiology",IF(TRIM(LOWER(F6260))="Cardiology","Cardiology",IF(TRIM(LOWER(F6260))="Peads","Pediatrics",IF(TRIM(LOWER(F6260))="Pediatrics","Pediatrics",IF(TRIM(LOWER(F6260))="orthopedics","Orthopedics",IF(TRIM(LOWER(F6260))="Neurology","Neurology",IF(TRIM(LOWER(F6260))="Oncology","Oncology")))))))))))</f>
        <v>Neurology</v>
      </c>
      <c r="P6260" s="3" t="str">
        <f t="shared" si="582"/>
        <v>Government</v>
      </c>
      <c r="Q6260" s="5">
        <f t="shared" si="583"/>
        <v>9</v>
      </c>
      <c r="R6260" s="1">
        <f t="shared" si="584"/>
        <v>232261.37</v>
      </c>
      <c r="S6260" s="1">
        <f t="shared" si="585"/>
        <v>0</v>
      </c>
      <c r="T6260" s="1" t="str">
        <f t="shared" si="586"/>
        <v>18-35</v>
      </c>
      <c r="U6260" s="1" t="str">
        <f t="shared" si="587"/>
        <v>No</v>
      </c>
    </row>
    <row r="6261" spans="1:21">
      <c r="A6261" s="1">
        <v>6260</v>
      </c>
      <c r="B6261" s="1">
        <v>77</v>
      </c>
      <c r="C6261" s="1" t="s">
        <v>26</v>
      </c>
      <c r="D6261" s="2">
        <v>44974</v>
      </c>
      <c r="E6261" s="2">
        <v>44991</v>
      </c>
      <c r="F6261" s="1" t="s">
        <v>43</v>
      </c>
      <c r="G6261" s="1" t="s">
        <v>41</v>
      </c>
      <c r="H6261" s="1" t="s">
        <v>32</v>
      </c>
      <c r="I6261" s="1">
        <v>319810.06</v>
      </c>
      <c r="J6261" s="1" t="s">
        <v>17</v>
      </c>
      <c r="K6261" s="1" t="s">
        <v>25</v>
      </c>
      <c r="N6261" s="3" t="str">
        <f>IF(LEFT(LOWER(C6261),1)="m","Male",IF(LEFT(LOWER(C6261),1)="f","Female","Unknown"))</f>
        <v>Female</v>
      </c>
      <c r="O6261" s="4" t="str">
        <f>IF(TRIM(LOWER(F6261))="neuro","Neurology",IF(TRIM(LOWER(F6261))="Neurology","Neurology",IF(TRIM(LOWER(F6261))="general ward","General",IF(TRIM(LOWER(F6261))="general","General",IF(TRIM(LOWER(F6261))="cardiology","Cardiology",IF(TRIM(LOWER(F6261))="Cardiology","Cardiology",IF(TRIM(LOWER(F6261))="Peads","Pediatrics",IF(TRIM(LOWER(F6261))="Pediatrics","Pediatrics",IF(TRIM(LOWER(F6261))="orthopedics","Orthopedics",IF(TRIM(LOWER(F6261))="Neurology","Neurology",IF(TRIM(LOWER(F6261))="Oncology","Oncology")))))))))))</f>
        <v>Orthopedics</v>
      </c>
      <c r="P6261" s="3" t="str">
        <f t="shared" si="582"/>
        <v>Unknown</v>
      </c>
      <c r="Q6261" s="5">
        <f t="shared" si="583"/>
        <v>17</v>
      </c>
      <c r="R6261" s="1">
        <f t="shared" si="584"/>
        <v>319810.06</v>
      </c>
      <c r="S6261" s="1">
        <f t="shared" si="585"/>
        <v>1</v>
      </c>
      <c r="T6261" s="1" t="str">
        <f t="shared" si="586"/>
        <v>66+</v>
      </c>
      <c r="U6261" s="1" t="str">
        <f t="shared" si="587"/>
        <v>Yes</v>
      </c>
    </row>
    <row r="6262" spans="1:21">
      <c r="A6262" s="1">
        <v>6261</v>
      </c>
      <c r="B6262" s="1">
        <v>58</v>
      </c>
      <c r="C6262" s="1" t="s">
        <v>34</v>
      </c>
      <c r="D6262" s="2">
        <v>45031</v>
      </c>
      <c r="E6262" s="2">
        <v>45039</v>
      </c>
      <c r="F6262" s="1" t="s">
        <v>35</v>
      </c>
      <c r="G6262" s="1" t="s">
        <v>14</v>
      </c>
      <c r="H6262" s="1" t="s">
        <v>48</v>
      </c>
      <c r="I6262" s="1">
        <v>-2305.08</v>
      </c>
      <c r="K6262" s="1" t="s">
        <v>25</v>
      </c>
      <c r="N6262" s="3" t="str">
        <f>IF(LEFT(LOWER(C6262),1)="m","Male",IF(LEFT(LOWER(C6262),1)="f","Female","Unknown"))</f>
        <v>Male</v>
      </c>
      <c r="O6262" s="4" t="str">
        <f>IF(TRIM(LOWER(F6262))="neuro","Neurology",IF(TRIM(LOWER(F6262))="Neurology","Neurology",IF(TRIM(LOWER(F6262))="general ward","General",IF(TRIM(LOWER(F6262))="general","General",IF(TRIM(LOWER(F6262))="cardiology","Cardiology",IF(TRIM(LOWER(F6262))="Cardiology","Cardiology",IF(TRIM(LOWER(F6262))="Peads","Pediatrics",IF(TRIM(LOWER(F6262))="Pediatrics","Pediatrics",IF(TRIM(LOWER(F6262))="orthopedics","Orthopedics",IF(TRIM(LOWER(F6262))="Neurology","Neurology",IF(TRIM(LOWER(F6262))="Oncology","Oncology")))))))))))</f>
        <v>Cardiology</v>
      </c>
      <c r="P6262" s="3" t="str">
        <f t="shared" si="582"/>
        <v>Private</v>
      </c>
      <c r="Q6262" s="5">
        <f t="shared" si="583"/>
        <v>8</v>
      </c>
      <c r="R6262" s="1" t="str">
        <f t="shared" si="584"/>
        <v/>
      </c>
      <c r="S6262" s="1">
        <f t="shared" si="585"/>
        <v>1</v>
      </c>
      <c r="T6262" s="1" t="str">
        <f t="shared" si="586"/>
        <v>51-65</v>
      </c>
      <c r="U6262" s="1" t="str">
        <f t="shared" si="587"/>
        <v>Unknown</v>
      </c>
    </row>
    <row r="6263" spans="1:21">
      <c r="A6263" s="1">
        <v>6262</v>
      </c>
      <c r="B6263" s="1">
        <v>82</v>
      </c>
      <c r="C6263" s="1" t="s">
        <v>44</v>
      </c>
      <c r="D6263" s="2">
        <v>45258</v>
      </c>
      <c r="E6263" s="2">
        <v>45267</v>
      </c>
      <c r="F6263" s="1" t="s">
        <v>40</v>
      </c>
      <c r="G6263" s="1" t="s">
        <v>41</v>
      </c>
      <c r="H6263" s="1" t="s">
        <v>51</v>
      </c>
      <c r="I6263" s="1">
        <v>176467.20000000001</v>
      </c>
      <c r="J6263" s="1" t="s">
        <v>38</v>
      </c>
      <c r="K6263" s="1" t="s">
        <v>16</v>
      </c>
      <c r="N6263" s="3" t="str">
        <f>IF(LEFT(LOWER(C6263),1)="m","Male",IF(LEFT(LOWER(C6263),1)="f","Female","Unknown"))</f>
        <v>Female</v>
      </c>
      <c r="O6263" s="4" t="str">
        <f>IF(TRIM(LOWER(F6263))="neuro","Neurology",IF(TRIM(LOWER(F6263))="Neurology","Neurology",IF(TRIM(LOWER(F6263))="general ward","General",IF(TRIM(LOWER(F6263))="general","General",IF(TRIM(LOWER(F6263))="cardiology","Cardiology",IF(TRIM(LOWER(F6263))="Cardiology","Cardiology",IF(TRIM(LOWER(F6263))="Peads","Pediatrics",IF(TRIM(LOWER(F6263))="Pediatrics","Pediatrics",IF(TRIM(LOWER(F6263))="orthopedics","Orthopedics",IF(TRIM(LOWER(F6263))="Neurology","Neurology",IF(TRIM(LOWER(F6263))="Oncology","Oncology")))))))))))</f>
        <v>Pediatrics</v>
      </c>
      <c r="P6263" s="3" t="str">
        <f t="shared" si="582"/>
        <v>Unknown</v>
      </c>
      <c r="Q6263" s="5">
        <f t="shared" si="583"/>
        <v>9</v>
      </c>
      <c r="R6263" s="1">
        <f t="shared" si="584"/>
        <v>176467.20000000001</v>
      </c>
      <c r="S6263" s="1">
        <f t="shared" si="585"/>
        <v>1</v>
      </c>
      <c r="T6263" s="1" t="str">
        <f t="shared" si="586"/>
        <v>66+</v>
      </c>
      <c r="U6263" s="1" t="str">
        <f t="shared" si="587"/>
        <v>No</v>
      </c>
    </row>
    <row r="6264" spans="1:21">
      <c r="A6264" s="1">
        <v>6263</v>
      </c>
      <c r="B6264" s="1">
        <v>17</v>
      </c>
      <c r="C6264" s="1" t="s">
        <v>29</v>
      </c>
      <c r="D6264" s="2">
        <v>45549</v>
      </c>
      <c r="E6264" s="2">
        <v>45550</v>
      </c>
      <c r="F6264" s="1" t="s">
        <v>45</v>
      </c>
      <c r="G6264" s="1" t="s">
        <v>14</v>
      </c>
      <c r="H6264" s="1" t="s">
        <v>32</v>
      </c>
      <c r="I6264" s="1">
        <v>326667.98</v>
      </c>
      <c r="J6264" s="1" t="s">
        <v>16</v>
      </c>
      <c r="K6264" s="1" t="s">
        <v>17</v>
      </c>
      <c r="N6264" s="3" t="str">
        <f>IF(LEFT(LOWER(C6264),1)="m","Male",IF(LEFT(LOWER(C6264),1)="f","Female","Unknown"))</f>
        <v>Female</v>
      </c>
      <c r="O6264" s="4" t="str">
        <f>IF(TRIM(LOWER(F6264))="neuro","Neurology",IF(TRIM(LOWER(F6264))="Neurology","Neurology",IF(TRIM(LOWER(F6264))="general ward","General",IF(TRIM(LOWER(F6264))="general","General",IF(TRIM(LOWER(F6264))="cardiology","Cardiology",IF(TRIM(LOWER(F6264))="Cardiology","Cardiology",IF(TRIM(LOWER(F6264))="Peads","Pediatrics",IF(TRIM(LOWER(F6264))="Pediatrics","Pediatrics",IF(TRIM(LOWER(F6264))="orthopedics","Orthopedics",IF(TRIM(LOWER(F6264))="Neurology","Neurology",IF(TRIM(LOWER(F6264))="Oncology","Oncology")))))))))))</f>
        <v>Neurology</v>
      </c>
      <c r="P6264" s="3" t="str">
        <f t="shared" si="582"/>
        <v>Private</v>
      </c>
      <c r="Q6264" s="5">
        <f t="shared" si="583"/>
        <v>1</v>
      </c>
      <c r="R6264" s="1">
        <f t="shared" si="584"/>
        <v>326667.98</v>
      </c>
      <c r="S6264" s="1">
        <f t="shared" si="585"/>
        <v>1</v>
      </c>
      <c r="T6264" s="1" t="str">
        <f t="shared" si="586"/>
        <v>0-17</v>
      </c>
      <c r="U6264" s="1" t="str">
        <f t="shared" si="587"/>
        <v>Yes</v>
      </c>
    </row>
    <row r="6265" spans="1:21">
      <c r="A6265" s="1">
        <v>6264</v>
      </c>
      <c r="B6265" s="1">
        <v>38</v>
      </c>
      <c r="C6265" s="1" t="s">
        <v>26</v>
      </c>
      <c r="D6265" s="2">
        <v>45351</v>
      </c>
      <c r="E6265" s="2">
        <v>45365</v>
      </c>
      <c r="F6265" s="1" t="s">
        <v>52</v>
      </c>
      <c r="G6265" s="1" t="s">
        <v>14</v>
      </c>
      <c r="H6265" s="1" t="s">
        <v>47</v>
      </c>
      <c r="I6265" s="1">
        <v>78521.25</v>
      </c>
      <c r="J6265" s="1" t="s">
        <v>24</v>
      </c>
      <c r="K6265" s="1" t="s">
        <v>20</v>
      </c>
      <c r="N6265" s="3" t="str">
        <f>IF(LEFT(LOWER(C6265),1)="m","Male",IF(LEFT(LOWER(C6265),1)="f","Female","Unknown"))</f>
        <v>Female</v>
      </c>
      <c r="O6265" s="4" t="str">
        <f>IF(TRIM(LOWER(F6265))="neuro","Neurology",IF(TRIM(LOWER(F6265))="Neurology","Neurology",IF(TRIM(LOWER(F6265))="general ward","General",IF(TRIM(LOWER(F6265))="general","General",IF(TRIM(LOWER(F6265))="cardiology","Cardiology",IF(TRIM(LOWER(F6265))="Cardiology","Cardiology",IF(TRIM(LOWER(F6265))="Peads","Pediatrics",IF(TRIM(LOWER(F6265))="Pediatrics","Pediatrics",IF(TRIM(LOWER(F6265))="orthopedics","Orthopedics",IF(TRIM(LOWER(F6265))="Neurology","Neurology",IF(TRIM(LOWER(F6265))="Oncology","Oncology")))))))))))</f>
        <v>Oncology</v>
      </c>
      <c r="P6265" s="3" t="str">
        <f t="shared" si="582"/>
        <v>Private</v>
      </c>
      <c r="Q6265" s="5">
        <f t="shared" si="583"/>
        <v>14</v>
      </c>
      <c r="R6265" s="1">
        <f t="shared" si="584"/>
        <v>78521.25</v>
      </c>
      <c r="S6265" s="1">
        <f t="shared" si="585"/>
        <v>0</v>
      </c>
      <c r="T6265" s="1" t="str">
        <f t="shared" si="586"/>
        <v>36-50</v>
      </c>
      <c r="U6265" s="1" t="str">
        <f t="shared" si="587"/>
        <v>No</v>
      </c>
    </row>
    <row r="6266" spans="1:21">
      <c r="A6266" s="1">
        <v>6265</v>
      </c>
      <c r="B6266" s="1">
        <v>7</v>
      </c>
      <c r="C6266" s="1" t="s">
        <v>44</v>
      </c>
      <c r="D6266" s="2">
        <v>45435</v>
      </c>
      <c r="E6266" s="2">
        <v>45438</v>
      </c>
      <c r="F6266" s="1" t="s">
        <v>40</v>
      </c>
      <c r="G6266" s="1" t="s">
        <v>31</v>
      </c>
      <c r="H6266" s="1" t="s">
        <v>48</v>
      </c>
      <c r="I6266" s="1">
        <v>67858.740000000005</v>
      </c>
      <c r="J6266" s="1" t="s">
        <v>38</v>
      </c>
      <c r="K6266" s="1" t="s">
        <v>20</v>
      </c>
      <c r="N6266" s="3" t="str">
        <f>IF(LEFT(LOWER(C6266),1)="m","Male",IF(LEFT(LOWER(C6266),1)="f","Female","Unknown"))</f>
        <v>Female</v>
      </c>
      <c r="O6266" s="4" t="str">
        <f>IF(TRIM(LOWER(F6266))="neuro","Neurology",IF(TRIM(LOWER(F6266))="Neurology","Neurology",IF(TRIM(LOWER(F6266))="general ward","General",IF(TRIM(LOWER(F6266))="general","General",IF(TRIM(LOWER(F6266))="cardiology","Cardiology",IF(TRIM(LOWER(F6266))="Cardiology","Cardiology",IF(TRIM(LOWER(F6266))="Peads","Pediatrics",IF(TRIM(LOWER(F6266))="Pediatrics","Pediatrics",IF(TRIM(LOWER(F6266))="orthopedics","Orthopedics",IF(TRIM(LOWER(F6266))="Neurology","Neurology",IF(TRIM(LOWER(F6266))="Oncology","Oncology")))))))))))</f>
        <v>Pediatrics</v>
      </c>
      <c r="P6266" s="3" t="str">
        <f t="shared" si="582"/>
        <v>Private</v>
      </c>
      <c r="Q6266" s="5">
        <f t="shared" si="583"/>
        <v>3</v>
      </c>
      <c r="R6266" s="1">
        <f t="shared" si="584"/>
        <v>67858.740000000005</v>
      </c>
      <c r="S6266" s="1">
        <f t="shared" si="585"/>
        <v>0</v>
      </c>
      <c r="T6266" s="1" t="str">
        <f t="shared" si="586"/>
        <v>0-17</v>
      </c>
      <c r="U6266" s="1" t="str">
        <f t="shared" si="587"/>
        <v>No</v>
      </c>
    </row>
    <row r="6267" spans="1:21">
      <c r="A6267" s="1">
        <v>6266</v>
      </c>
      <c r="B6267" s="1">
        <v>65</v>
      </c>
      <c r="C6267" s="1" t="s">
        <v>12</v>
      </c>
      <c r="D6267" s="2">
        <v>45193</v>
      </c>
      <c r="E6267" s="2">
        <v>45211</v>
      </c>
      <c r="F6267" s="1" t="s">
        <v>19</v>
      </c>
      <c r="G6267" s="1" t="s">
        <v>22</v>
      </c>
      <c r="H6267" s="1" t="s">
        <v>51</v>
      </c>
      <c r="I6267" s="1">
        <v>185950.56</v>
      </c>
      <c r="J6267" s="1" t="s">
        <v>24</v>
      </c>
      <c r="K6267" s="1" t="s">
        <v>42</v>
      </c>
      <c r="N6267" s="3" t="str">
        <f>IF(LEFT(LOWER(C6267),1)="m","Male",IF(LEFT(LOWER(C6267),1)="f","Female","Unknown"))</f>
        <v>Unknown</v>
      </c>
      <c r="O6267" s="4" t="str">
        <f>IF(TRIM(LOWER(F6267))="neuro","Neurology",IF(TRIM(LOWER(F6267))="Neurology","Neurology",IF(TRIM(LOWER(F6267))="general ward","General",IF(TRIM(LOWER(F6267))="general","General",IF(TRIM(LOWER(F6267))="cardiology","Cardiology",IF(TRIM(LOWER(F6267))="Cardiology","Cardiology",IF(TRIM(LOWER(F6267))="Peads","Pediatrics",IF(TRIM(LOWER(F6267))="Pediatrics","Pediatrics",IF(TRIM(LOWER(F6267))="orthopedics","Orthopedics",IF(TRIM(LOWER(F6267))="Neurology","Neurology",IF(TRIM(LOWER(F6267))="Oncology","Oncology")))))))))))</f>
        <v>General</v>
      </c>
      <c r="P6267" s="3" t="str">
        <f t="shared" si="582"/>
        <v>Government</v>
      </c>
      <c r="Q6267" s="5">
        <f t="shared" si="583"/>
        <v>18</v>
      </c>
      <c r="R6267" s="1">
        <f t="shared" si="584"/>
        <v>185950.56</v>
      </c>
      <c r="S6267" s="1">
        <f t="shared" si="585"/>
        <v>0</v>
      </c>
      <c r="T6267" s="1" t="str">
        <f t="shared" si="586"/>
        <v>51-65</v>
      </c>
      <c r="U6267" s="1" t="str">
        <f t="shared" si="587"/>
        <v>No</v>
      </c>
    </row>
    <row r="6268" spans="1:21">
      <c r="A6268" s="1">
        <v>6267</v>
      </c>
      <c r="B6268" s="1">
        <v>89</v>
      </c>
      <c r="C6268" s="1" t="s">
        <v>26</v>
      </c>
      <c r="D6268" s="2">
        <v>45052</v>
      </c>
      <c r="E6268" s="2">
        <v>45066</v>
      </c>
      <c r="F6268" s="1" t="s">
        <v>52</v>
      </c>
      <c r="G6268" s="1" t="s">
        <v>36</v>
      </c>
      <c r="H6268" s="1" t="s">
        <v>51</v>
      </c>
      <c r="I6268" s="1">
        <v>282653.93</v>
      </c>
      <c r="J6268" s="1" t="s">
        <v>17</v>
      </c>
      <c r="K6268" s="1" t="s">
        <v>17</v>
      </c>
      <c r="N6268" s="3" t="str">
        <f>IF(LEFT(LOWER(C6268),1)="m","Male",IF(LEFT(LOWER(C6268),1)="f","Female","Unknown"))</f>
        <v>Female</v>
      </c>
      <c r="O6268" s="4" t="str">
        <f>IF(TRIM(LOWER(F6268))="neuro","Neurology",IF(TRIM(LOWER(F6268))="Neurology","Neurology",IF(TRIM(LOWER(F6268))="general ward","General",IF(TRIM(LOWER(F6268))="general","General",IF(TRIM(LOWER(F6268))="cardiology","Cardiology",IF(TRIM(LOWER(F6268))="Cardiology","Cardiology",IF(TRIM(LOWER(F6268))="Peads","Pediatrics",IF(TRIM(LOWER(F6268))="Pediatrics","Pediatrics",IF(TRIM(LOWER(F6268))="orthopedics","Orthopedics",IF(TRIM(LOWER(F6268))="Neurology","Neurology",IF(TRIM(LOWER(F6268))="Oncology","Oncology")))))))))))</f>
        <v>Oncology</v>
      </c>
      <c r="P6268" s="3" t="str">
        <f t="shared" si="582"/>
        <v>Government</v>
      </c>
      <c r="Q6268" s="5">
        <f t="shared" si="583"/>
        <v>14</v>
      </c>
      <c r="R6268" s="1">
        <f t="shared" si="584"/>
        <v>282653.93</v>
      </c>
      <c r="S6268" s="1">
        <f t="shared" si="585"/>
        <v>1</v>
      </c>
      <c r="T6268" s="1" t="str">
        <f t="shared" si="586"/>
        <v>66+</v>
      </c>
      <c r="U6268" s="1" t="str">
        <f t="shared" si="587"/>
        <v>Yes</v>
      </c>
    </row>
    <row r="6269" spans="1:21">
      <c r="A6269" s="1">
        <v>6268</v>
      </c>
      <c r="B6269" s="1">
        <v>88</v>
      </c>
      <c r="C6269" s="1" t="s">
        <v>18</v>
      </c>
      <c r="D6269" s="2">
        <v>45074</v>
      </c>
      <c r="E6269" s="2">
        <v>45079</v>
      </c>
      <c r="F6269" s="1" t="s">
        <v>21</v>
      </c>
      <c r="G6269" s="1" t="s">
        <v>36</v>
      </c>
      <c r="H6269" s="1" t="s">
        <v>51</v>
      </c>
      <c r="I6269" s="1">
        <v>312089.3</v>
      </c>
      <c r="J6269" s="1" t="s">
        <v>17</v>
      </c>
      <c r="K6269" s="1" t="s">
        <v>17</v>
      </c>
      <c r="N6269" s="3" t="str">
        <f>IF(LEFT(LOWER(C6269),1)="m","Male",IF(LEFT(LOWER(C6269),1)="f","Female","Unknown"))</f>
        <v>Male</v>
      </c>
      <c r="O6269" s="4" t="str">
        <f>IF(TRIM(LOWER(F6269))="neuro","Neurology",IF(TRIM(LOWER(F6269))="Neurology","Neurology",IF(TRIM(LOWER(F6269))="general ward","General",IF(TRIM(LOWER(F6269))="general","General",IF(TRIM(LOWER(F6269))="cardiology","Cardiology",IF(TRIM(LOWER(F6269))="Cardiology","Cardiology",IF(TRIM(LOWER(F6269))="Peads","Pediatrics",IF(TRIM(LOWER(F6269))="Pediatrics","Pediatrics",IF(TRIM(LOWER(F6269))="orthopedics","Orthopedics",IF(TRIM(LOWER(F6269))="Neurology","Neurology",IF(TRIM(LOWER(F6269))="Oncology","Oncology")))))))))))</f>
        <v>General</v>
      </c>
      <c r="P6269" s="3" t="str">
        <f t="shared" si="582"/>
        <v>Government</v>
      </c>
      <c r="Q6269" s="5">
        <f t="shared" si="583"/>
        <v>5</v>
      </c>
      <c r="R6269" s="1">
        <f t="shared" si="584"/>
        <v>312089.3</v>
      </c>
      <c r="S6269" s="1">
        <f t="shared" si="585"/>
        <v>1</v>
      </c>
      <c r="T6269" s="1" t="str">
        <f t="shared" si="586"/>
        <v>66+</v>
      </c>
      <c r="U6269" s="1" t="str">
        <f t="shared" si="587"/>
        <v>Yes</v>
      </c>
    </row>
    <row r="6270" spans="1:21">
      <c r="A6270" s="1">
        <v>6269</v>
      </c>
      <c r="B6270" s="1">
        <v>1</v>
      </c>
      <c r="C6270" s="1" t="s">
        <v>27</v>
      </c>
      <c r="D6270" s="2">
        <v>45111</v>
      </c>
      <c r="E6270" s="2">
        <v>45113</v>
      </c>
      <c r="F6270" s="1" t="s">
        <v>50</v>
      </c>
      <c r="G6270" s="1" t="s">
        <v>14</v>
      </c>
      <c r="H6270" s="1" t="s">
        <v>23</v>
      </c>
      <c r="I6270" s="1">
        <v>335419.37</v>
      </c>
      <c r="J6270" s="1" t="s">
        <v>17</v>
      </c>
      <c r="K6270" s="1" t="s">
        <v>17</v>
      </c>
      <c r="N6270" s="3" t="str">
        <f>IF(LEFT(LOWER(C6270),1)="m","Male",IF(LEFT(LOWER(C6270),1)="f","Female","Unknown"))</f>
        <v>Male</v>
      </c>
      <c r="O6270" s="4" t="str">
        <f>IF(TRIM(LOWER(F6270))="neuro","Neurology",IF(TRIM(LOWER(F6270))="Neurology","Neurology",IF(TRIM(LOWER(F6270))="general ward","General",IF(TRIM(LOWER(F6270))="general","General",IF(TRIM(LOWER(F6270))="cardiology","Cardiology",IF(TRIM(LOWER(F6270))="Cardiology","Cardiology",IF(TRIM(LOWER(F6270))="Peads","Pediatrics",IF(TRIM(LOWER(F6270))="Pediatrics","Pediatrics",IF(TRIM(LOWER(F6270))="orthopedics","Orthopedics",IF(TRIM(LOWER(F6270))="Neurology","Neurology",IF(TRIM(LOWER(F6270))="Oncology","Oncology")))))))))))</f>
        <v>Cardiology</v>
      </c>
      <c r="P6270" s="3" t="str">
        <f t="shared" si="582"/>
        <v>Private</v>
      </c>
      <c r="Q6270" s="5">
        <f t="shared" si="583"/>
        <v>2</v>
      </c>
      <c r="R6270" s="1">
        <f t="shared" si="584"/>
        <v>335419.37</v>
      </c>
      <c r="S6270" s="1">
        <f t="shared" si="585"/>
        <v>1</v>
      </c>
      <c r="T6270" s="1" t="str">
        <f t="shared" si="586"/>
        <v>0-17</v>
      </c>
      <c r="U6270" s="1" t="str">
        <f t="shared" si="587"/>
        <v>Yes</v>
      </c>
    </row>
    <row r="6271" spans="1:21">
      <c r="A6271" s="1">
        <v>6270</v>
      </c>
      <c r="B6271" s="1">
        <v>89</v>
      </c>
      <c r="C6271" s="1" t="s">
        <v>26</v>
      </c>
      <c r="D6271" s="2">
        <v>45239</v>
      </c>
      <c r="E6271" s="2">
        <v>45241</v>
      </c>
      <c r="F6271" s="1" t="s">
        <v>43</v>
      </c>
      <c r="G6271" s="1" t="s">
        <v>14</v>
      </c>
      <c r="H6271" s="1" t="s">
        <v>51</v>
      </c>
      <c r="I6271" s="1">
        <v>287088.44</v>
      </c>
      <c r="J6271" s="1" t="s">
        <v>24</v>
      </c>
      <c r="K6271" s="1" t="s">
        <v>17</v>
      </c>
      <c r="N6271" s="3" t="str">
        <f>IF(LEFT(LOWER(C6271),1)="m","Male",IF(LEFT(LOWER(C6271),1)="f","Female","Unknown"))</f>
        <v>Female</v>
      </c>
      <c r="O6271" s="4" t="str">
        <f>IF(TRIM(LOWER(F6271))="neuro","Neurology",IF(TRIM(LOWER(F6271))="Neurology","Neurology",IF(TRIM(LOWER(F6271))="general ward","General",IF(TRIM(LOWER(F6271))="general","General",IF(TRIM(LOWER(F6271))="cardiology","Cardiology",IF(TRIM(LOWER(F6271))="Cardiology","Cardiology",IF(TRIM(LOWER(F6271))="Peads","Pediatrics",IF(TRIM(LOWER(F6271))="Pediatrics","Pediatrics",IF(TRIM(LOWER(F6271))="orthopedics","Orthopedics",IF(TRIM(LOWER(F6271))="Neurology","Neurology",IF(TRIM(LOWER(F6271))="Oncology","Oncology")))))))))))</f>
        <v>Orthopedics</v>
      </c>
      <c r="P6271" s="3" t="str">
        <f t="shared" si="582"/>
        <v>Private</v>
      </c>
      <c r="Q6271" s="5">
        <f t="shared" si="583"/>
        <v>2</v>
      </c>
      <c r="R6271" s="1">
        <f t="shared" si="584"/>
        <v>287088.44</v>
      </c>
      <c r="S6271" s="1">
        <f t="shared" si="585"/>
        <v>1</v>
      </c>
      <c r="T6271" s="1" t="str">
        <f t="shared" si="586"/>
        <v>66+</v>
      </c>
      <c r="U6271" s="1" t="str">
        <f t="shared" si="587"/>
        <v>No</v>
      </c>
    </row>
    <row r="6272" spans="1:21">
      <c r="A6272" s="1">
        <v>6271</v>
      </c>
      <c r="B6272" s="1">
        <v>67</v>
      </c>
      <c r="C6272" s="1" t="s">
        <v>12</v>
      </c>
      <c r="D6272" s="2">
        <v>45524</v>
      </c>
      <c r="E6272" s="2">
        <v>45544</v>
      </c>
      <c r="F6272" s="1" t="s">
        <v>30</v>
      </c>
      <c r="G6272" s="1" t="s">
        <v>33</v>
      </c>
      <c r="H6272" s="1" t="s">
        <v>15</v>
      </c>
      <c r="I6272" s="1">
        <v>283238.42</v>
      </c>
      <c r="J6272" s="1" t="s">
        <v>25</v>
      </c>
      <c r="K6272" s="1" t="s">
        <v>38</v>
      </c>
      <c r="N6272" s="3" t="str">
        <f>IF(LEFT(LOWER(C6272),1)="m","Male",IF(LEFT(LOWER(C6272),1)="f","Female","Unknown"))</f>
        <v>Unknown</v>
      </c>
      <c r="O6272" s="4" t="str">
        <f>IF(TRIM(LOWER(F6272))="neuro","Neurology",IF(TRIM(LOWER(F6272))="Neurology","Neurology",IF(TRIM(LOWER(F6272))="general ward","General",IF(TRIM(LOWER(F6272))="general","General",IF(TRIM(LOWER(F6272))="cardiology","Cardiology",IF(TRIM(LOWER(F6272))="Cardiology","Cardiology",IF(TRIM(LOWER(F6272))="Peads","Pediatrics",IF(TRIM(LOWER(F6272))="Pediatrics","Pediatrics",IF(TRIM(LOWER(F6272))="orthopedics","Orthopedics",IF(TRIM(LOWER(F6272))="Neurology","Neurology",IF(TRIM(LOWER(F6272))="Oncology","Oncology")))))))))))</f>
        <v>Pediatrics</v>
      </c>
      <c r="P6272" s="3" t="str">
        <f t="shared" si="582"/>
        <v>Self</v>
      </c>
      <c r="Q6272" s="5">
        <f t="shared" si="583"/>
        <v>20</v>
      </c>
      <c r="R6272" s="1">
        <f t="shared" si="584"/>
        <v>283238.42</v>
      </c>
      <c r="S6272" s="1">
        <f t="shared" si="585"/>
        <v>0</v>
      </c>
      <c r="T6272" s="1" t="str">
        <f t="shared" si="586"/>
        <v>66+</v>
      </c>
      <c r="U6272" s="1" t="str">
        <f t="shared" si="587"/>
        <v>Yes</v>
      </c>
    </row>
    <row r="6273" spans="1:21">
      <c r="A6273" s="1">
        <v>6272</v>
      </c>
      <c r="B6273" s="1">
        <v>26</v>
      </c>
      <c r="C6273" s="1" t="s">
        <v>27</v>
      </c>
      <c r="D6273" s="2">
        <v>45026</v>
      </c>
      <c r="E6273" s="2">
        <v>45041</v>
      </c>
      <c r="F6273" s="1" t="s">
        <v>21</v>
      </c>
      <c r="G6273" s="1" t="s">
        <v>36</v>
      </c>
      <c r="H6273" s="1" t="s">
        <v>37</v>
      </c>
      <c r="I6273" s="1">
        <v>204382.11</v>
      </c>
      <c r="J6273" s="1" t="s">
        <v>25</v>
      </c>
      <c r="K6273" s="1" t="s">
        <v>16</v>
      </c>
      <c r="N6273" s="3" t="str">
        <f>IF(LEFT(LOWER(C6273),1)="m","Male",IF(LEFT(LOWER(C6273),1)="f","Female","Unknown"))</f>
        <v>Male</v>
      </c>
      <c r="O6273" s="4" t="str">
        <f>IF(TRIM(LOWER(F6273))="neuro","Neurology",IF(TRIM(LOWER(F6273))="Neurology","Neurology",IF(TRIM(LOWER(F6273))="general ward","General",IF(TRIM(LOWER(F6273))="general","General",IF(TRIM(LOWER(F6273))="cardiology","Cardiology",IF(TRIM(LOWER(F6273))="Cardiology","Cardiology",IF(TRIM(LOWER(F6273))="Peads","Pediatrics",IF(TRIM(LOWER(F6273))="Pediatrics","Pediatrics",IF(TRIM(LOWER(F6273))="orthopedics","Orthopedics",IF(TRIM(LOWER(F6273))="Neurology","Neurology",IF(TRIM(LOWER(F6273))="Oncology","Oncology")))))))))))</f>
        <v>General</v>
      </c>
      <c r="P6273" s="3" t="str">
        <f t="shared" si="582"/>
        <v>Government</v>
      </c>
      <c r="Q6273" s="5">
        <f t="shared" si="583"/>
        <v>15</v>
      </c>
      <c r="R6273" s="1">
        <f t="shared" si="584"/>
        <v>204382.11</v>
      </c>
      <c r="S6273" s="1">
        <f t="shared" si="585"/>
        <v>1</v>
      </c>
      <c r="T6273" s="1" t="str">
        <f t="shared" si="586"/>
        <v>18-35</v>
      </c>
      <c r="U6273" s="1" t="str">
        <f t="shared" si="587"/>
        <v>Yes</v>
      </c>
    </row>
    <row r="6274" spans="1:21">
      <c r="A6274" s="1">
        <v>6273</v>
      </c>
      <c r="B6274" s="1">
        <v>52</v>
      </c>
      <c r="C6274" s="1" t="s">
        <v>18</v>
      </c>
      <c r="D6274" s="2">
        <v>45523</v>
      </c>
      <c r="E6274" s="2">
        <v>45543</v>
      </c>
      <c r="F6274" s="1" t="s">
        <v>45</v>
      </c>
      <c r="G6274" s="1" t="s">
        <v>31</v>
      </c>
      <c r="H6274" s="1" t="s">
        <v>51</v>
      </c>
      <c r="I6274" s="1">
        <v>284121.48</v>
      </c>
      <c r="J6274" s="1" t="s">
        <v>17</v>
      </c>
      <c r="K6274" s="1" t="s">
        <v>17</v>
      </c>
      <c r="N6274" s="3" t="str">
        <f>IF(LEFT(LOWER(C6274),1)="m","Male",IF(LEFT(LOWER(C6274),1)="f","Female","Unknown"))</f>
        <v>Male</v>
      </c>
      <c r="O6274" s="4" t="str">
        <f>IF(TRIM(LOWER(F6274))="neuro","Neurology",IF(TRIM(LOWER(F6274))="Neurology","Neurology",IF(TRIM(LOWER(F6274))="general ward","General",IF(TRIM(LOWER(F6274))="general","General",IF(TRIM(LOWER(F6274))="cardiology","Cardiology",IF(TRIM(LOWER(F6274))="Cardiology","Cardiology",IF(TRIM(LOWER(F6274))="Peads","Pediatrics",IF(TRIM(LOWER(F6274))="Pediatrics","Pediatrics",IF(TRIM(LOWER(F6274))="orthopedics","Orthopedics",IF(TRIM(LOWER(F6274))="Neurology","Neurology",IF(TRIM(LOWER(F6274))="Oncology","Oncology")))))))))))</f>
        <v>Neurology</v>
      </c>
      <c r="P6274" s="3" t="str">
        <f t="shared" si="582"/>
        <v>Private</v>
      </c>
      <c r="Q6274" s="5">
        <f t="shared" si="583"/>
        <v>20</v>
      </c>
      <c r="R6274" s="1">
        <f t="shared" si="584"/>
        <v>284121.48</v>
      </c>
      <c r="S6274" s="1">
        <f t="shared" si="585"/>
        <v>1</v>
      </c>
      <c r="T6274" s="1" t="str">
        <f t="shared" si="586"/>
        <v>51-65</v>
      </c>
      <c r="U6274" s="1" t="str">
        <f t="shared" si="587"/>
        <v>Yes</v>
      </c>
    </row>
    <row r="6275" spans="1:21">
      <c r="A6275" s="1">
        <v>6274</v>
      </c>
      <c r="B6275" s="1">
        <v>88</v>
      </c>
      <c r="C6275" s="1" t="s">
        <v>44</v>
      </c>
      <c r="D6275" s="2">
        <v>45275</v>
      </c>
      <c r="E6275" s="2">
        <v>45289</v>
      </c>
      <c r="F6275" s="1" t="s">
        <v>28</v>
      </c>
      <c r="G6275" s="1" t="s">
        <v>36</v>
      </c>
      <c r="H6275" s="1" t="s">
        <v>51</v>
      </c>
      <c r="I6275" s="1">
        <v>90003.21</v>
      </c>
      <c r="K6275" s="1" t="s">
        <v>25</v>
      </c>
      <c r="N6275" s="3" t="str">
        <f>IF(LEFT(LOWER(C6275),1)="m","Male",IF(LEFT(LOWER(C6275),1)="f","Female","Unknown"))</f>
        <v>Female</v>
      </c>
      <c r="O6275" s="4" t="str">
        <f>IF(TRIM(LOWER(F6275))="neuro","Neurology",IF(TRIM(LOWER(F6275))="Neurology","Neurology",IF(TRIM(LOWER(F6275))="general ward","General",IF(TRIM(LOWER(F6275))="general","General",IF(TRIM(LOWER(F6275))="cardiology","Cardiology",IF(TRIM(LOWER(F6275))="Cardiology","Cardiology",IF(TRIM(LOWER(F6275))="Peads","Pediatrics",IF(TRIM(LOWER(F6275))="Pediatrics","Pediatrics",IF(TRIM(LOWER(F6275))="orthopedics","Orthopedics",IF(TRIM(LOWER(F6275))="Neurology","Neurology",IF(TRIM(LOWER(F6275))="Oncology","Oncology")))))))))))</f>
        <v>Orthopedics</v>
      </c>
      <c r="P6275" s="3" t="str">
        <f t="shared" ref="P6275:P6338" si="588">IF(LOWER(G6275)="private","Private",
IF(LOWER(G6275)="govt","Government",
IF(LOWER(G6275)="government","Government",
IF(LOWER(G6275)="self","Self","Unknown"))))</f>
        <v>Government</v>
      </c>
      <c r="Q6275" s="5">
        <f t="shared" ref="Q6275:Q6338" si="589">IF(E6275&lt;D6275,"",E6275-D6275)</f>
        <v>14</v>
      </c>
      <c r="R6275" s="1">
        <f t="shared" ref="R6275:R6338" si="590">IF(I6275&lt;0,"",I6275)</f>
        <v>90003.21</v>
      </c>
      <c r="S6275" s="1">
        <f t="shared" ref="S6275:S6338" si="591">IF(OR(K6275="Yes",K6275="YES",K6275="Y"),1,0)</f>
        <v>1</v>
      </c>
      <c r="T6275" s="1" t="str">
        <f t="shared" ref="T6275:T6338" si="592">IF(B6275&lt;18,"0-17",                                                  IF(B6275&lt;36,"18-35",
IF(B6275&lt;51,"36-50",
IF(B6275&lt;66,"51-65","66+"))))</f>
        <v>66+</v>
      </c>
      <c r="U6275" s="1" t="str">
        <f t="shared" ref="U6275:U6338" si="593">IF(OR(TRIM(UPPER(J6275))="YES",TRIM(UPPER(J6275))="Y"),"Yes",
IF(OR(TRIM(UPPER(J6275))="NO",TRIM(UPPER(J6275))="N"),"No","Unknown"))</f>
        <v>Unknown</v>
      </c>
    </row>
    <row r="6276" spans="1:21">
      <c r="A6276" s="1">
        <v>6275</v>
      </c>
      <c r="B6276" s="1">
        <v>10</v>
      </c>
      <c r="C6276" s="1" t="s">
        <v>34</v>
      </c>
      <c r="D6276" s="2">
        <v>45543</v>
      </c>
      <c r="E6276" s="2">
        <v>45558</v>
      </c>
      <c r="F6276" s="1" t="s">
        <v>45</v>
      </c>
      <c r="G6276" s="1" t="s">
        <v>46</v>
      </c>
      <c r="H6276" s="1" t="s">
        <v>47</v>
      </c>
      <c r="I6276" s="1">
        <v>279759.75</v>
      </c>
      <c r="J6276" s="1" t="s">
        <v>25</v>
      </c>
      <c r="K6276" s="1" t="s">
        <v>38</v>
      </c>
      <c r="N6276" s="3" t="str">
        <f>IF(LEFT(LOWER(C6276),1)="m","Male",IF(LEFT(LOWER(C6276),1)="f","Female","Unknown"))</f>
        <v>Male</v>
      </c>
      <c r="O6276" s="4" t="str">
        <f>IF(TRIM(LOWER(F6276))="neuro","Neurology",IF(TRIM(LOWER(F6276))="Neurology","Neurology",IF(TRIM(LOWER(F6276))="general ward","General",IF(TRIM(LOWER(F6276))="general","General",IF(TRIM(LOWER(F6276))="cardiology","Cardiology",IF(TRIM(LOWER(F6276))="Cardiology","Cardiology",IF(TRIM(LOWER(F6276))="Peads","Pediatrics",IF(TRIM(LOWER(F6276))="Pediatrics","Pediatrics",IF(TRIM(LOWER(F6276))="orthopedics","Orthopedics",IF(TRIM(LOWER(F6276))="Neurology","Neurology",IF(TRIM(LOWER(F6276))="Oncology","Oncology")))))))))))</f>
        <v>Neurology</v>
      </c>
      <c r="P6276" s="3" t="str">
        <f t="shared" si="588"/>
        <v>Self</v>
      </c>
      <c r="Q6276" s="5">
        <f t="shared" si="589"/>
        <v>15</v>
      </c>
      <c r="R6276" s="1">
        <f t="shared" si="590"/>
        <v>279759.75</v>
      </c>
      <c r="S6276" s="1">
        <f t="shared" si="591"/>
        <v>0</v>
      </c>
      <c r="T6276" s="1" t="str">
        <f t="shared" si="592"/>
        <v>0-17</v>
      </c>
      <c r="U6276" s="1" t="str">
        <f t="shared" si="593"/>
        <v>Yes</v>
      </c>
    </row>
    <row r="6277" spans="1:21">
      <c r="A6277" s="1">
        <v>6276</v>
      </c>
      <c r="B6277" s="1">
        <v>90</v>
      </c>
      <c r="C6277" s="1" t="s">
        <v>34</v>
      </c>
      <c r="D6277" s="2">
        <v>45084</v>
      </c>
      <c r="E6277" s="2">
        <v>45091</v>
      </c>
      <c r="F6277" s="1" t="s">
        <v>21</v>
      </c>
      <c r="G6277" s="1" t="s">
        <v>14</v>
      </c>
      <c r="H6277" s="1" t="s">
        <v>48</v>
      </c>
      <c r="I6277" s="1">
        <v>82165.16</v>
      </c>
      <c r="K6277" s="1" t="s">
        <v>38</v>
      </c>
      <c r="N6277" s="3" t="str">
        <f>IF(LEFT(LOWER(C6277),1)="m","Male",IF(LEFT(LOWER(C6277),1)="f","Female","Unknown"))</f>
        <v>Male</v>
      </c>
      <c r="O6277" s="4" t="str">
        <f>IF(TRIM(LOWER(F6277))="neuro","Neurology",IF(TRIM(LOWER(F6277))="Neurology","Neurology",IF(TRIM(LOWER(F6277))="general ward","General",IF(TRIM(LOWER(F6277))="general","General",IF(TRIM(LOWER(F6277))="cardiology","Cardiology",IF(TRIM(LOWER(F6277))="Cardiology","Cardiology",IF(TRIM(LOWER(F6277))="Peads","Pediatrics",IF(TRIM(LOWER(F6277))="Pediatrics","Pediatrics",IF(TRIM(LOWER(F6277))="orthopedics","Orthopedics",IF(TRIM(LOWER(F6277))="Neurology","Neurology",IF(TRIM(LOWER(F6277))="Oncology","Oncology")))))))))))</f>
        <v>General</v>
      </c>
      <c r="P6277" s="3" t="str">
        <f t="shared" si="588"/>
        <v>Private</v>
      </c>
      <c r="Q6277" s="5">
        <f t="shared" si="589"/>
        <v>7</v>
      </c>
      <c r="R6277" s="1">
        <f t="shared" si="590"/>
        <v>82165.16</v>
      </c>
      <c r="S6277" s="1">
        <f t="shared" si="591"/>
        <v>0</v>
      </c>
      <c r="T6277" s="1" t="str">
        <f t="shared" si="592"/>
        <v>66+</v>
      </c>
      <c r="U6277" s="1" t="str">
        <f t="shared" si="593"/>
        <v>Unknown</v>
      </c>
    </row>
    <row r="6278" spans="1:21">
      <c r="A6278" s="1">
        <v>6277</v>
      </c>
      <c r="B6278" s="1">
        <v>91</v>
      </c>
      <c r="C6278" s="1" t="s">
        <v>12</v>
      </c>
      <c r="D6278" s="2">
        <v>45336</v>
      </c>
      <c r="E6278" s="2">
        <v>45341</v>
      </c>
      <c r="F6278" s="1" t="s">
        <v>35</v>
      </c>
      <c r="G6278" s="1" t="s">
        <v>41</v>
      </c>
      <c r="H6278" s="1" t="s">
        <v>15</v>
      </c>
      <c r="I6278" s="1">
        <v>151539.5</v>
      </c>
      <c r="J6278" s="1" t="s">
        <v>42</v>
      </c>
      <c r="K6278" s="1" t="s">
        <v>38</v>
      </c>
      <c r="N6278" s="3" t="str">
        <f>IF(LEFT(LOWER(C6278),1)="m","Male",IF(LEFT(LOWER(C6278),1)="f","Female","Unknown"))</f>
        <v>Unknown</v>
      </c>
      <c r="O6278" s="4" t="str">
        <f>IF(TRIM(LOWER(F6278))="neuro","Neurology",IF(TRIM(LOWER(F6278))="Neurology","Neurology",IF(TRIM(LOWER(F6278))="general ward","General",IF(TRIM(LOWER(F6278))="general","General",IF(TRIM(LOWER(F6278))="cardiology","Cardiology",IF(TRIM(LOWER(F6278))="Cardiology","Cardiology",IF(TRIM(LOWER(F6278))="Peads","Pediatrics",IF(TRIM(LOWER(F6278))="Pediatrics","Pediatrics",IF(TRIM(LOWER(F6278))="orthopedics","Orthopedics",IF(TRIM(LOWER(F6278))="Neurology","Neurology",IF(TRIM(LOWER(F6278))="Oncology","Oncology")))))))))))</f>
        <v>Cardiology</v>
      </c>
      <c r="P6278" s="3" t="str">
        <f t="shared" si="588"/>
        <v>Unknown</v>
      </c>
      <c r="Q6278" s="5">
        <f t="shared" si="589"/>
        <v>5</v>
      </c>
      <c r="R6278" s="1">
        <f t="shared" si="590"/>
        <v>151539.5</v>
      </c>
      <c r="S6278" s="1">
        <f t="shared" si="591"/>
        <v>0</v>
      </c>
      <c r="T6278" s="1" t="str">
        <f t="shared" si="592"/>
        <v>66+</v>
      </c>
      <c r="U6278" s="1" t="str">
        <f t="shared" si="593"/>
        <v>No</v>
      </c>
    </row>
    <row r="6279" spans="1:21">
      <c r="A6279" s="1">
        <v>6278</v>
      </c>
      <c r="B6279" s="1">
        <v>50</v>
      </c>
      <c r="C6279" s="1" t="s">
        <v>26</v>
      </c>
      <c r="D6279" s="2">
        <v>45116</v>
      </c>
      <c r="E6279" s="2">
        <v>45124</v>
      </c>
      <c r="F6279" s="1" t="s">
        <v>49</v>
      </c>
      <c r="G6279" s="1" t="s">
        <v>31</v>
      </c>
      <c r="H6279" s="1" t="s">
        <v>23</v>
      </c>
      <c r="I6279" s="1">
        <v>260561.52</v>
      </c>
      <c r="J6279" s="1" t="s">
        <v>16</v>
      </c>
      <c r="K6279" s="1" t="s">
        <v>17</v>
      </c>
      <c r="N6279" s="3" t="str">
        <f>IF(LEFT(LOWER(C6279),1)="m","Male",IF(LEFT(LOWER(C6279),1)="f","Female","Unknown"))</f>
        <v>Female</v>
      </c>
      <c r="O6279" s="4" t="str">
        <f>IF(TRIM(LOWER(F6279))="neuro","Neurology",IF(TRIM(LOWER(F6279))="Neurology","Neurology",IF(TRIM(LOWER(F6279))="general ward","General",IF(TRIM(LOWER(F6279))="general","General",IF(TRIM(LOWER(F6279))="cardiology","Cardiology",IF(TRIM(LOWER(F6279))="Cardiology","Cardiology",IF(TRIM(LOWER(F6279))="Peads","Pediatrics",IF(TRIM(LOWER(F6279))="Pediatrics","Pediatrics",IF(TRIM(LOWER(F6279))="orthopedics","Orthopedics",IF(TRIM(LOWER(F6279))="Neurology","Neurology",IF(TRIM(LOWER(F6279))="Oncology","Oncology")))))))))))</f>
        <v>Oncology</v>
      </c>
      <c r="P6279" s="3" t="str">
        <f t="shared" si="588"/>
        <v>Private</v>
      </c>
      <c r="Q6279" s="5">
        <f t="shared" si="589"/>
        <v>8</v>
      </c>
      <c r="R6279" s="1">
        <f t="shared" si="590"/>
        <v>260561.52</v>
      </c>
      <c r="S6279" s="1">
        <f t="shared" si="591"/>
        <v>1</v>
      </c>
      <c r="T6279" s="1" t="str">
        <f t="shared" si="592"/>
        <v>36-50</v>
      </c>
      <c r="U6279" s="1" t="str">
        <f t="shared" si="593"/>
        <v>Yes</v>
      </c>
    </row>
    <row r="6280" spans="1:21">
      <c r="A6280" s="1">
        <v>6279</v>
      </c>
      <c r="B6280" s="1">
        <v>15</v>
      </c>
      <c r="C6280" s="1" t="s">
        <v>27</v>
      </c>
      <c r="D6280" s="2">
        <v>45235</v>
      </c>
      <c r="E6280" s="2">
        <v>45252</v>
      </c>
      <c r="F6280" s="1" t="s">
        <v>50</v>
      </c>
      <c r="G6280" s="1" t="s">
        <v>41</v>
      </c>
      <c r="H6280" s="1" t="s">
        <v>32</v>
      </c>
      <c r="I6280" s="1">
        <v>255626.57</v>
      </c>
      <c r="J6280" s="1" t="s">
        <v>42</v>
      </c>
      <c r="K6280" s="1" t="s">
        <v>42</v>
      </c>
      <c r="N6280" s="3" t="str">
        <f>IF(LEFT(LOWER(C6280),1)="m","Male",IF(LEFT(LOWER(C6280),1)="f","Female","Unknown"))</f>
        <v>Male</v>
      </c>
      <c r="O6280" s="4" t="str">
        <f>IF(TRIM(LOWER(F6280))="neuro","Neurology",IF(TRIM(LOWER(F6280))="Neurology","Neurology",IF(TRIM(LOWER(F6280))="general ward","General",IF(TRIM(LOWER(F6280))="general","General",IF(TRIM(LOWER(F6280))="cardiology","Cardiology",IF(TRIM(LOWER(F6280))="Cardiology","Cardiology",IF(TRIM(LOWER(F6280))="Peads","Pediatrics",IF(TRIM(LOWER(F6280))="Pediatrics","Pediatrics",IF(TRIM(LOWER(F6280))="orthopedics","Orthopedics",IF(TRIM(LOWER(F6280))="Neurology","Neurology",IF(TRIM(LOWER(F6280))="Oncology","Oncology")))))))))))</f>
        <v>Cardiology</v>
      </c>
      <c r="P6280" s="3" t="str">
        <f t="shared" si="588"/>
        <v>Unknown</v>
      </c>
      <c r="Q6280" s="5">
        <f t="shared" si="589"/>
        <v>17</v>
      </c>
      <c r="R6280" s="1">
        <f t="shared" si="590"/>
        <v>255626.57</v>
      </c>
      <c r="S6280" s="1">
        <f t="shared" si="591"/>
        <v>0</v>
      </c>
      <c r="T6280" s="1" t="str">
        <f t="shared" si="592"/>
        <v>0-17</v>
      </c>
      <c r="U6280" s="1" t="str">
        <f t="shared" si="593"/>
        <v>No</v>
      </c>
    </row>
    <row r="6281" spans="1:21">
      <c r="A6281" s="1">
        <v>6280</v>
      </c>
      <c r="B6281" s="1">
        <v>79</v>
      </c>
      <c r="C6281" s="1" t="s">
        <v>27</v>
      </c>
      <c r="D6281" s="2">
        <v>45355</v>
      </c>
      <c r="E6281" s="2">
        <v>45364</v>
      </c>
      <c r="F6281" s="1" t="s">
        <v>49</v>
      </c>
      <c r="G6281" s="1" t="s">
        <v>31</v>
      </c>
      <c r="H6281" s="1" t="s">
        <v>37</v>
      </c>
      <c r="I6281" s="1">
        <v>47848.38</v>
      </c>
      <c r="J6281" s="1" t="s">
        <v>24</v>
      </c>
      <c r="K6281" s="1" t="s">
        <v>25</v>
      </c>
      <c r="N6281" s="3" t="str">
        <f>IF(LEFT(LOWER(C6281),1)="m","Male",IF(LEFT(LOWER(C6281),1)="f","Female","Unknown"))</f>
        <v>Male</v>
      </c>
      <c r="O6281" s="4" t="str">
        <f>IF(TRIM(LOWER(F6281))="neuro","Neurology",IF(TRIM(LOWER(F6281))="Neurology","Neurology",IF(TRIM(LOWER(F6281))="general ward","General",IF(TRIM(LOWER(F6281))="general","General",IF(TRIM(LOWER(F6281))="cardiology","Cardiology",IF(TRIM(LOWER(F6281))="Cardiology","Cardiology",IF(TRIM(LOWER(F6281))="Peads","Pediatrics",IF(TRIM(LOWER(F6281))="Pediatrics","Pediatrics",IF(TRIM(LOWER(F6281))="orthopedics","Orthopedics",IF(TRIM(LOWER(F6281))="Neurology","Neurology",IF(TRIM(LOWER(F6281))="Oncology","Oncology")))))))))))</f>
        <v>Oncology</v>
      </c>
      <c r="P6281" s="3" t="str">
        <f t="shared" si="588"/>
        <v>Private</v>
      </c>
      <c r="Q6281" s="5">
        <f t="shared" si="589"/>
        <v>9</v>
      </c>
      <c r="R6281" s="1">
        <f t="shared" si="590"/>
        <v>47848.38</v>
      </c>
      <c r="S6281" s="1">
        <f t="shared" si="591"/>
        <v>1</v>
      </c>
      <c r="T6281" s="1" t="str">
        <f t="shared" si="592"/>
        <v>66+</v>
      </c>
      <c r="U6281" s="1" t="str">
        <f t="shared" si="593"/>
        <v>No</v>
      </c>
    </row>
    <row r="6282" spans="1:21">
      <c r="A6282" s="1">
        <v>6281</v>
      </c>
      <c r="B6282" s="1">
        <v>80</v>
      </c>
      <c r="C6282" s="1" t="s">
        <v>18</v>
      </c>
      <c r="D6282" s="2">
        <v>45513</v>
      </c>
      <c r="E6282" s="2">
        <v>45515</v>
      </c>
      <c r="F6282" s="1" t="s">
        <v>19</v>
      </c>
      <c r="G6282" s="1" t="s">
        <v>36</v>
      </c>
      <c r="H6282" s="1" t="s">
        <v>23</v>
      </c>
      <c r="I6282" s="1">
        <v>17358.88</v>
      </c>
      <c r="K6282" s="1" t="s">
        <v>38</v>
      </c>
      <c r="N6282" s="3" t="str">
        <f>IF(LEFT(LOWER(C6282),1)="m","Male",IF(LEFT(LOWER(C6282),1)="f","Female","Unknown"))</f>
        <v>Male</v>
      </c>
      <c r="O6282" s="4" t="str">
        <f>IF(TRIM(LOWER(F6282))="neuro","Neurology",IF(TRIM(LOWER(F6282))="Neurology","Neurology",IF(TRIM(LOWER(F6282))="general ward","General",IF(TRIM(LOWER(F6282))="general","General",IF(TRIM(LOWER(F6282))="cardiology","Cardiology",IF(TRIM(LOWER(F6282))="Cardiology","Cardiology",IF(TRIM(LOWER(F6282))="Peads","Pediatrics",IF(TRIM(LOWER(F6282))="Pediatrics","Pediatrics",IF(TRIM(LOWER(F6282))="orthopedics","Orthopedics",IF(TRIM(LOWER(F6282))="Neurology","Neurology",IF(TRIM(LOWER(F6282))="Oncology","Oncology")))))))))))</f>
        <v>General</v>
      </c>
      <c r="P6282" s="3" t="str">
        <f t="shared" si="588"/>
        <v>Government</v>
      </c>
      <c r="Q6282" s="5">
        <f t="shared" si="589"/>
        <v>2</v>
      </c>
      <c r="R6282" s="1">
        <f t="shared" si="590"/>
        <v>17358.88</v>
      </c>
      <c r="S6282" s="1">
        <f t="shared" si="591"/>
        <v>0</v>
      </c>
      <c r="T6282" s="1" t="str">
        <f t="shared" si="592"/>
        <v>66+</v>
      </c>
      <c r="U6282" s="1" t="str">
        <f t="shared" si="593"/>
        <v>Unknown</v>
      </c>
    </row>
    <row r="6283" spans="1:21">
      <c r="A6283" s="1">
        <v>6282</v>
      </c>
      <c r="B6283" s="1">
        <v>13</v>
      </c>
      <c r="C6283" s="1" t="s">
        <v>34</v>
      </c>
      <c r="D6283" s="2">
        <v>45511</v>
      </c>
      <c r="E6283" s="2">
        <v>45530</v>
      </c>
      <c r="F6283" s="1" t="s">
        <v>28</v>
      </c>
      <c r="G6283" s="1" t="s">
        <v>14</v>
      </c>
      <c r="I6283" s="1">
        <v>228152.69</v>
      </c>
      <c r="J6283" s="1" t="s">
        <v>24</v>
      </c>
      <c r="K6283" s="1" t="s">
        <v>20</v>
      </c>
      <c r="N6283" s="3" t="str">
        <f>IF(LEFT(LOWER(C6283),1)="m","Male",IF(LEFT(LOWER(C6283),1)="f","Female","Unknown"))</f>
        <v>Male</v>
      </c>
      <c r="O6283" s="4" t="str">
        <f>IF(TRIM(LOWER(F6283))="neuro","Neurology",IF(TRIM(LOWER(F6283))="Neurology","Neurology",IF(TRIM(LOWER(F6283))="general ward","General",IF(TRIM(LOWER(F6283))="general","General",IF(TRIM(LOWER(F6283))="cardiology","Cardiology",IF(TRIM(LOWER(F6283))="Cardiology","Cardiology",IF(TRIM(LOWER(F6283))="Peads","Pediatrics",IF(TRIM(LOWER(F6283))="Pediatrics","Pediatrics",IF(TRIM(LOWER(F6283))="orthopedics","Orthopedics",IF(TRIM(LOWER(F6283))="Neurology","Neurology",IF(TRIM(LOWER(F6283))="Oncology","Oncology")))))))))))</f>
        <v>Orthopedics</v>
      </c>
      <c r="P6283" s="3" t="str">
        <f t="shared" si="588"/>
        <v>Private</v>
      </c>
      <c r="Q6283" s="5">
        <f t="shared" si="589"/>
        <v>19</v>
      </c>
      <c r="R6283" s="1">
        <f t="shared" si="590"/>
        <v>228152.69</v>
      </c>
      <c r="S6283" s="1">
        <f t="shared" si="591"/>
        <v>0</v>
      </c>
      <c r="T6283" s="1" t="str">
        <f t="shared" si="592"/>
        <v>0-17</v>
      </c>
      <c r="U6283" s="1" t="str">
        <f t="shared" si="593"/>
        <v>No</v>
      </c>
    </row>
    <row r="6284" spans="1:21">
      <c r="A6284" s="1">
        <v>6283</v>
      </c>
      <c r="B6284" s="1">
        <v>68</v>
      </c>
      <c r="C6284" s="1" t="s">
        <v>12</v>
      </c>
      <c r="D6284" s="2">
        <v>45462</v>
      </c>
      <c r="E6284" s="2">
        <v>45481</v>
      </c>
      <c r="F6284" s="1" t="s">
        <v>35</v>
      </c>
      <c r="G6284" s="1" t="s">
        <v>41</v>
      </c>
      <c r="H6284" s="1" t="s">
        <v>39</v>
      </c>
      <c r="I6284" s="1">
        <v>292409.90999999997</v>
      </c>
      <c r="J6284" s="1" t="s">
        <v>16</v>
      </c>
      <c r="K6284" s="1" t="s">
        <v>42</v>
      </c>
      <c r="N6284" s="3" t="str">
        <f>IF(LEFT(LOWER(C6284),1)="m","Male",IF(LEFT(LOWER(C6284),1)="f","Female","Unknown"))</f>
        <v>Unknown</v>
      </c>
      <c r="O6284" s="4" t="str">
        <f>IF(TRIM(LOWER(F6284))="neuro","Neurology",IF(TRIM(LOWER(F6284))="Neurology","Neurology",IF(TRIM(LOWER(F6284))="general ward","General",IF(TRIM(LOWER(F6284))="general","General",IF(TRIM(LOWER(F6284))="cardiology","Cardiology",IF(TRIM(LOWER(F6284))="Cardiology","Cardiology",IF(TRIM(LOWER(F6284))="Peads","Pediatrics",IF(TRIM(LOWER(F6284))="Pediatrics","Pediatrics",IF(TRIM(LOWER(F6284))="orthopedics","Orthopedics",IF(TRIM(LOWER(F6284))="Neurology","Neurology",IF(TRIM(LOWER(F6284))="Oncology","Oncology")))))))))))</f>
        <v>Cardiology</v>
      </c>
      <c r="P6284" s="3" t="str">
        <f t="shared" si="588"/>
        <v>Unknown</v>
      </c>
      <c r="Q6284" s="5">
        <f t="shared" si="589"/>
        <v>19</v>
      </c>
      <c r="R6284" s="1">
        <f t="shared" si="590"/>
        <v>292409.90999999997</v>
      </c>
      <c r="S6284" s="1">
        <f t="shared" si="591"/>
        <v>0</v>
      </c>
      <c r="T6284" s="1" t="str">
        <f t="shared" si="592"/>
        <v>66+</v>
      </c>
      <c r="U6284" s="1" t="str">
        <f t="shared" si="593"/>
        <v>Yes</v>
      </c>
    </row>
    <row r="6285" spans="1:21">
      <c r="A6285" s="1">
        <v>6284</v>
      </c>
      <c r="B6285" s="1">
        <v>58</v>
      </c>
      <c r="C6285" s="1" t="s">
        <v>12</v>
      </c>
      <c r="D6285" s="2">
        <v>45333</v>
      </c>
      <c r="E6285" s="2">
        <v>45338</v>
      </c>
      <c r="F6285" s="1" t="s">
        <v>52</v>
      </c>
      <c r="G6285" s="1" t="s">
        <v>36</v>
      </c>
      <c r="H6285" s="1" t="s">
        <v>32</v>
      </c>
      <c r="I6285" s="1">
        <v>281571.67</v>
      </c>
      <c r="J6285" s="1" t="s">
        <v>38</v>
      </c>
      <c r="K6285" s="1" t="s">
        <v>17</v>
      </c>
      <c r="N6285" s="3" t="str">
        <f>IF(LEFT(LOWER(C6285),1)="m","Male",IF(LEFT(LOWER(C6285),1)="f","Female","Unknown"))</f>
        <v>Unknown</v>
      </c>
      <c r="O6285" s="4" t="str">
        <f>IF(TRIM(LOWER(F6285))="neuro","Neurology",IF(TRIM(LOWER(F6285))="Neurology","Neurology",IF(TRIM(LOWER(F6285))="general ward","General",IF(TRIM(LOWER(F6285))="general","General",IF(TRIM(LOWER(F6285))="cardiology","Cardiology",IF(TRIM(LOWER(F6285))="Cardiology","Cardiology",IF(TRIM(LOWER(F6285))="Peads","Pediatrics",IF(TRIM(LOWER(F6285))="Pediatrics","Pediatrics",IF(TRIM(LOWER(F6285))="orthopedics","Orthopedics",IF(TRIM(LOWER(F6285))="Neurology","Neurology",IF(TRIM(LOWER(F6285))="Oncology","Oncology")))))))))))</f>
        <v>Oncology</v>
      </c>
      <c r="P6285" s="3" t="str">
        <f t="shared" si="588"/>
        <v>Government</v>
      </c>
      <c r="Q6285" s="5">
        <f t="shared" si="589"/>
        <v>5</v>
      </c>
      <c r="R6285" s="1">
        <f t="shared" si="590"/>
        <v>281571.67</v>
      </c>
      <c r="S6285" s="1">
        <f t="shared" si="591"/>
        <v>1</v>
      </c>
      <c r="T6285" s="1" t="str">
        <f t="shared" si="592"/>
        <v>51-65</v>
      </c>
      <c r="U6285" s="1" t="str">
        <f t="shared" si="593"/>
        <v>No</v>
      </c>
    </row>
    <row r="6286" spans="1:21">
      <c r="A6286" s="1">
        <v>6285</v>
      </c>
      <c r="B6286" s="1">
        <v>68</v>
      </c>
      <c r="C6286" s="1" t="s">
        <v>44</v>
      </c>
      <c r="D6286" s="2">
        <v>44934</v>
      </c>
      <c r="E6286" s="2">
        <v>44935</v>
      </c>
      <c r="F6286" s="1" t="s">
        <v>40</v>
      </c>
      <c r="G6286" s="1" t="s">
        <v>36</v>
      </c>
      <c r="H6286" s="1" t="s">
        <v>39</v>
      </c>
      <c r="I6286" s="1">
        <v>303838.81</v>
      </c>
      <c r="K6286" s="1" t="s">
        <v>42</v>
      </c>
      <c r="N6286" s="3" t="str">
        <f>IF(LEFT(LOWER(C6286),1)="m","Male",IF(LEFT(LOWER(C6286),1)="f","Female","Unknown"))</f>
        <v>Female</v>
      </c>
      <c r="O6286" s="4" t="str">
        <f>IF(TRIM(LOWER(F6286))="neuro","Neurology",IF(TRIM(LOWER(F6286))="Neurology","Neurology",IF(TRIM(LOWER(F6286))="general ward","General",IF(TRIM(LOWER(F6286))="general","General",IF(TRIM(LOWER(F6286))="cardiology","Cardiology",IF(TRIM(LOWER(F6286))="Cardiology","Cardiology",IF(TRIM(LOWER(F6286))="Peads","Pediatrics",IF(TRIM(LOWER(F6286))="Pediatrics","Pediatrics",IF(TRIM(LOWER(F6286))="orthopedics","Orthopedics",IF(TRIM(LOWER(F6286))="Neurology","Neurology",IF(TRIM(LOWER(F6286))="Oncology","Oncology")))))))))))</f>
        <v>Pediatrics</v>
      </c>
      <c r="P6286" s="3" t="str">
        <f t="shared" si="588"/>
        <v>Government</v>
      </c>
      <c r="Q6286" s="5">
        <f t="shared" si="589"/>
        <v>1</v>
      </c>
      <c r="R6286" s="1">
        <f t="shared" si="590"/>
        <v>303838.81</v>
      </c>
      <c r="S6286" s="1">
        <f t="shared" si="591"/>
        <v>0</v>
      </c>
      <c r="T6286" s="1" t="str">
        <f t="shared" si="592"/>
        <v>66+</v>
      </c>
      <c r="U6286" s="1" t="str">
        <f t="shared" si="593"/>
        <v>Unknown</v>
      </c>
    </row>
    <row r="6287" spans="1:21">
      <c r="A6287" s="1">
        <v>6286</v>
      </c>
      <c r="B6287" s="1">
        <v>93</v>
      </c>
      <c r="C6287" s="1" t="s">
        <v>18</v>
      </c>
      <c r="D6287" s="2">
        <v>44974</v>
      </c>
      <c r="E6287" s="2">
        <v>44994</v>
      </c>
      <c r="F6287" s="1" t="s">
        <v>52</v>
      </c>
      <c r="G6287" s="1" t="s">
        <v>22</v>
      </c>
      <c r="H6287" s="1" t="s">
        <v>23</v>
      </c>
      <c r="I6287" s="1">
        <v>305472.7</v>
      </c>
      <c r="J6287" s="1" t="s">
        <v>38</v>
      </c>
      <c r="K6287" s="1" t="s">
        <v>20</v>
      </c>
      <c r="N6287" s="3" t="str">
        <f>IF(LEFT(LOWER(C6287),1)="m","Male",IF(LEFT(LOWER(C6287),1)="f","Female","Unknown"))</f>
        <v>Male</v>
      </c>
      <c r="O6287" s="4" t="str">
        <f>IF(TRIM(LOWER(F6287))="neuro","Neurology",IF(TRIM(LOWER(F6287))="Neurology","Neurology",IF(TRIM(LOWER(F6287))="general ward","General",IF(TRIM(LOWER(F6287))="general","General",IF(TRIM(LOWER(F6287))="cardiology","Cardiology",IF(TRIM(LOWER(F6287))="Cardiology","Cardiology",IF(TRIM(LOWER(F6287))="Peads","Pediatrics",IF(TRIM(LOWER(F6287))="Pediatrics","Pediatrics",IF(TRIM(LOWER(F6287))="orthopedics","Orthopedics",IF(TRIM(LOWER(F6287))="Neurology","Neurology",IF(TRIM(LOWER(F6287))="Oncology","Oncology")))))))))))</f>
        <v>Oncology</v>
      </c>
      <c r="P6287" s="3" t="str">
        <f t="shared" si="588"/>
        <v>Government</v>
      </c>
      <c r="Q6287" s="5">
        <f t="shared" si="589"/>
        <v>20</v>
      </c>
      <c r="R6287" s="1">
        <f t="shared" si="590"/>
        <v>305472.7</v>
      </c>
      <c r="S6287" s="1">
        <f t="shared" si="591"/>
        <v>0</v>
      </c>
      <c r="T6287" s="1" t="str">
        <f t="shared" si="592"/>
        <v>66+</v>
      </c>
      <c r="U6287" s="1" t="str">
        <f t="shared" si="593"/>
        <v>No</v>
      </c>
    </row>
    <row r="6288" spans="1:21">
      <c r="A6288" s="1">
        <v>6287</v>
      </c>
      <c r="B6288" s="1">
        <v>49</v>
      </c>
      <c r="C6288" s="1" t="s">
        <v>12</v>
      </c>
      <c r="D6288" s="2">
        <v>45226</v>
      </c>
      <c r="E6288" s="2">
        <v>45239</v>
      </c>
      <c r="F6288" s="1" t="s">
        <v>52</v>
      </c>
      <c r="G6288" s="1" t="s">
        <v>41</v>
      </c>
      <c r="H6288" s="1" t="s">
        <v>15</v>
      </c>
      <c r="I6288" s="1">
        <v>306294.48</v>
      </c>
      <c r="J6288" s="1" t="s">
        <v>25</v>
      </c>
      <c r="K6288" s="1" t="s">
        <v>25</v>
      </c>
      <c r="N6288" s="3" t="str">
        <f>IF(LEFT(LOWER(C6288),1)="m","Male",IF(LEFT(LOWER(C6288),1)="f","Female","Unknown"))</f>
        <v>Unknown</v>
      </c>
      <c r="O6288" s="4" t="str">
        <f>IF(TRIM(LOWER(F6288))="neuro","Neurology",IF(TRIM(LOWER(F6288))="Neurology","Neurology",IF(TRIM(LOWER(F6288))="general ward","General",IF(TRIM(LOWER(F6288))="general","General",IF(TRIM(LOWER(F6288))="cardiology","Cardiology",IF(TRIM(LOWER(F6288))="Cardiology","Cardiology",IF(TRIM(LOWER(F6288))="Peads","Pediatrics",IF(TRIM(LOWER(F6288))="Pediatrics","Pediatrics",IF(TRIM(LOWER(F6288))="orthopedics","Orthopedics",IF(TRIM(LOWER(F6288))="Neurology","Neurology",IF(TRIM(LOWER(F6288))="Oncology","Oncology")))))))))))</f>
        <v>Oncology</v>
      </c>
      <c r="P6288" s="3" t="str">
        <f t="shared" si="588"/>
        <v>Unknown</v>
      </c>
      <c r="Q6288" s="5">
        <f t="shared" si="589"/>
        <v>13</v>
      </c>
      <c r="R6288" s="1">
        <f t="shared" si="590"/>
        <v>306294.48</v>
      </c>
      <c r="S6288" s="1">
        <f t="shared" si="591"/>
        <v>1</v>
      </c>
      <c r="T6288" s="1" t="str">
        <f t="shared" si="592"/>
        <v>36-50</v>
      </c>
      <c r="U6288" s="1" t="str">
        <f t="shared" si="593"/>
        <v>Yes</v>
      </c>
    </row>
    <row r="6289" spans="1:21">
      <c r="A6289" s="1">
        <v>6288</v>
      </c>
      <c r="B6289" s="1">
        <v>22</v>
      </c>
      <c r="C6289" s="1" t="s">
        <v>44</v>
      </c>
      <c r="D6289" s="2">
        <v>45609</v>
      </c>
      <c r="E6289" s="2">
        <v>45626</v>
      </c>
      <c r="F6289" s="1" t="s">
        <v>45</v>
      </c>
      <c r="G6289" s="1" t="s">
        <v>46</v>
      </c>
      <c r="H6289" s="1" t="s">
        <v>47</v>
      </c>
      <c r="I6289" s="1">
        <v>65452.84</v>
      </c>
      <c r="J6289" s="1" t="s">
        <v>42</v>
      </c>
      <c r="K6289" s="1" t="s">
        <v>20</v>
      </c>
      <c r="N6289" s="3" t="str">
        <f>IF(LEFT(LOWER(C6289),1)="m","Male",IF(LEFT(LOWER(C6289),1)="f","Female","Unknown"))</f>
        <v>Female</v>
      </c>
      <c r="O6289" s="4" t="str">
        <f>IF(TRIM(LOWER(F6289))="neuro","Neurology",IF(TRIM(LOWER(F6289))="Neurology","Neurology",IF(TRIM(LOWER(F6289))="general ward","General",IF(TRIM(LOWER(F6289))="general","General",IF(TRIM(LOWER(F6289))="cardiology","Cardiology",IF(TRIM(LOWER(F6289))="Cardiology","Cardiology",IF(TRIM(LOWER(F6289))="Peads","Pediatrics",IF(TRIM(LOWER(F6289))="Pediatrics","Pediatrics",IF(TRIM(LOWER(F6289))="orthopedics","Orthopedics",IF(TRIM(LOWER(F6289))="Neurology","Neurology",IF(TRIM(LOWER(F6289))="Oncology","Oncology")))))))))))</f>
        <v>Neurology</v>
      </c>
      <c r="P6289" s="3" t="str">
        <f t="shared" si="588"/>
        <v>Self</v>
      </c>
      <c r="Q6289" s="5">
        <f t="shared" si="589"/>
        <v>17</v>
      </c>
      <c r="R6289" s="1">
        <f t="shared" si="590"/>
        <v>65452.84</v>
      </c>
      <c r="S6289" s="1">
        <f t="shared" si="591"/>
        <v>0</v>
      </c>
      <c r="T6289" s="1" t="str">
        <f t="shared" si="592"/>
        <v>18-35</v>
      </c>
      <c r="U6289" s="1" t="str">
        <f t="shared" si="593"/>
        <v>No</v>
      </c>
    </row>
    <row r="6290" spans="1:21">
      <c r="A6290" s="1">
        <v>6289</v>
      </c>
      <c r="B6290" s="1">
        <v>13</v>
      </c>
      <c r="C6290" s="1" t="s">
        <v>34</v>
      </c>
      <c r="D6290" s="2">
        <v>45013</v>
      </c>
      <c r="E6290" s="2">
        <v>45026</v>
      </c>
      <c r="F6290" s="1" t="s">
        <v>50</v>
      </c>
      <c r="G6290" s="1" t="s">
        <v>22</v>
      </c>
      <c r="H6290" s="1" t="s">
        <v>51</v>
      </c>
      <c r="I6290" s="1">
        <v>50412.85</v>
      </c>
      <c r="J6290" s="1" t="s">
        <v>42</v>
      </c>
      <c r="K6290" s="1" t="s">
        <v>20</v>
      </c>
      <c r="N6290" s="3" t="str">
        <f>IF(LEFT(LOWER(C6290),1)="m","Male",IF(LEFT(LOWER(C6290),1)="f","Female","Unknown"))</f>
        <v>Male</v>
      </c>
      <c r="O6290" s="4" t="str">
        <f>IF(TRIM(LOWER(F6290))="neuro","Neurology",IF(TRIM(LOWER(F6290))="Neurology","Neurology",IF(TRIM(LOWER(F6290))="general ward","General",IF(TRIM(LOWER(F6290))="general","General",IF(TRIM(LOWER(F6290))="cardiology","Cardiology",IF(TRIM(LOWER(F6290))="Cardiology","Cardiology",IF(TRIM(LOWER(F6290))="Peads","Pediatrics",IF(TRIM(LOWER(F6290))="Pediatrics","Pediatrics",IF(TRIM(LOWER(F6290))="orthopedics","Orthopedics",IF(TRIM(LOWER(F6290))="Neurology","Neurology",IF(TRIM(LOWER(F6290))="Oncology","Oncology")))))))))))</f>
        <v>Cardiology</v>
      </c>
      <c r="P6290" s="3" t="str">
        <f t="shared" si="588"/>
        <v>Government</v>
      </c>
      <c r="Q6290" s="5">
        <f t="shared" si="589"/>
        <v>13</v>
      </c>
      <c r="R6290" s="1">
        <f t="shared" si="590"/>
        <v>50412.85</v>
      </c>
      <c r="S6290" s="1">
        <f t="shared" si="591"/>
        <v>0</v>
      </c>
      <c r="T6290" s="1" t="str">
        <f t="shared" si="592"/>
        <v>0-17</v>
      </c>
      <c r="U6290" s="1" t="str">
        <f t="shared" si="593"/>
        <v>No</v>
      </c>
    </row>
    <row r="6291" spans="1:21">
      <c r="A6291" s="1">
        <v>6290</v>
      </c>
      <c r="B6291" s="1">
        <v>47</v>
      </c>
      <c r="C6291" s="1" t="s">
        <v>44</v>
      </c>
      <c r="D6291" s="2">
        <v>44952</v>
      </c>
      <c r="E6291" s="2">
        <v>44961</v>
      </c>
      <c r="F6291" s="1" t="s">
        <v>30</v>
      </c>
      <c r="G6291" s="1" t="s">
        <v>46</v>
      </c>
      <c r="H6291" s="1" t="s">
        <v>32</v>
      </c>
      <c r="I6291" s="1">
        <v>71860.2</v>
      </c>
      <c r="J6291" s="1" t="s">
        <v>38</v>
      </c>
      <c r="K6291" s="1" t="s">
        <v>42</v>
      </c>
      <c r="N6291" s="3" t="str">
        <f>IF(LEFT(LOWER(C6291),1)="m","Male",IF(LEFT(LOWER(C6291),1)="f","Female","Unknown"))</f>
        <v>Female</v>
      </c>
      <c r="O6291" s="4" t="str">
        <f>IF(TRIM(LOWER(F6291))="neuro","Neurology",IF(TRIM(LOWER(F6291))="Neurology","Neurology",IF(TRIM(LOWER(F6291))="general ward","General",IF(TRIM(LOWER(F6291))="general","General",IF(TRIM(LOWER(F6291))="cardiology","Cardiology",IF(TRIM(LOWER(F6291))="Cardiology","Cardiology",IF(TRIM(LOWER(F6291))="Peads","Pediatrics",IF(TRIM(LOWER(F6291))="Pediatrics","Pediatrics",IF(TRIM(LOWER(F6291))="orthopedics","Orthopedics",IF(TRIM(LOWER(F6291))="Neurology","Neurology",IF(TRIM(LOWER(F6291))="Oncology","Oncology")))))))))))</f>
        <v>Pediatrics</v>
      </c>
      <c r="P6291" s="3" t="str">
        <f t="shared" si="588"/>
        <v>Self</v>
      </c>
      <c r="Q6291" s="5">
        <f t="shared" si="589"/>
        <v>9</v>
      </c>
      <c r="R6291" s="1">
        <f t="shared" si="590"/>
        <v>71860.2</v>
      </c>
      <c r="S6291" s="1">
        <f t="shared" si="591"/>
        <v>0</v>
      </c>
      <c r="T6291" s="1" t="str">
        <f t="shared" si="592"/>
        <v>36-50</v>
      </c>
      <c r="U6291" s="1" t="str">
        <f t="shared" si="593"/>
        <v>No</v>
      </c>
    </row>
    <row r="6292" spans="1:21">
      <c r="A6292" s="1">
        <v>6291</v>
      </c>
      <c r="C6292" s="1" t="s">
        <v>26</v>
      </c>
      <c r="D6292" s="2">
        <v>45624</v>
      </c>
      <c r="E6292" s="2">
        <v>45635</v>
      </c>
      <c r="F6292" s="1" t="s">
        <v>49</v>
      </c>
      <c r="G6292" s="1" t="s">
        <v>14</v>
      </c>
      <c r="H6292" s="1" t="s">
        <v>47</v>
      </c>
      <c r="I6292" s="1">
        <v>183817.07</v>
      </c>
      <c r="K6292" s="1" t="s">
        <v>38</v>
      </c>
      <c r="N6292" s="3" t="str">
        <f>IF(LEFT(LOWER(C6292),1)="m","Male",IF(LEFT(LOWER(C6292),1)="f","Female","Unknown"))</f>
        <v>Female</v>
      </c>
      <c r="O6292" s="4" t="str">
        <f>IF(TRIM(LOWER(F6292))="neuro","Neurology",IF(TRIM(LOWER(F6292))="Neurology","Neurology",IF(TRIM(LOWER(F6292))="general ward","General",IF(TRIM(LOWER(F6292))="general","General",IF(TRIM(LOWER(F6292))="cardiology","Cardiology",IF(TRIM(LOWER(F6292))="Cardiology","Cardiology",IF(TRIM(LOWER(F6292))="Peads","Pediatrics",IF(TRIM(LOWER(F6292))="Pediatrics","Pediatrics",IF(TRIM(LOWER(F6292))="orthopedics","Orthopedics",IF(TRIM(LOWER(F6292))="Neurology","Neurology",IF(TRIM(LOWER(F6292))="Oncology","Oncology")))))))))))</f>
        <v>Oncology</v>
      </c>
      <c r="P6292" s="3" t="str">
        <f t="shared" si="588"/>
        <v>Private</v>
      </c>
      <c r="Q6292" s="5">
        <f t="shared" si="589"/>
        <v>11</v>
      </c>
      <c r="R6292" s="1">
        <f t="shared" si="590"/>
        <v>183817.07</v>
      </c>
      <c r="S6292" s="1">
        <f t="shared" si="591"/>
        <v>0</v>
      </c>
      <c r="T6292" s="1" t="str">
        <f t="shared" si="592"/>
        <v>0-17</v>
      </c>
      <c r="U6292" s="1" t="str">
        <f t="shared" si="593"/>
        <v>Unknown</v>
      </c>
    </row>
    <row r="6293" spans="1:21">
      <c r="A6293" s="1">
        <v>6292</v>
      </c>
      <c r="B6293" s="1">
        <v>14</v>
      </c>
      <c r="C6293" s="1" t="s">
        <v>12</v>
      </c>
      <c r="D6293" s="2">
        <v>45033</v>
      </c>
      <c r="E6293" s="2">
        <v>45035</v>
      </c>
      <c r="F6293" s="1" t="s">
        <v>19</v>
      </c>
      <c r="G6293" s="1" t="s">
        <v>31</v>
      </c>
      <c r="H6293" s="1" t="s">
        <v>51</v>
      </c>
      <c r="I6293" s="1">
        <v>149655.34</v>
      </c>
      <c r="J6293" s="1" t="s">
        <v>38</v>
      </c>
      <c r="K6293" s="1" t="s">
        <v>20</v>
      </c>
      <c r="N6293" s="3" t="str">
        <f>IF(LEFT(LOWER(C6293),1)="m","Male",IF(LEFT(LOWER(C6293),1)="f","Female","Unknown"))</f>
        <v>Unknown</v>
      </c>
      <c r="O6293" s="4" t="str">
        <f>IF(TRIM(LOWER(F6293))="neuro","Neurology",IF(TRIM(LOWER(F6293))="Neurology","Neurology",IF(TRIM(LOWER(F6293))="general ward","General",IF(TRIM(LOWER(F6293))="general","General",IF(TRIM(LOWER(F6293))="cardiology","Cardiology",IF(TRIM(LOWER(F6293))="Cardiology","Cardiology",IF(TRIM(LOWER(F6293))="Peads","Pediatrics",IF(TRIM(LOWER(F6293))="Pediatrics","Pediatrics",IF(TRIM(LOWER(F6293))="orthopedics","Orthopedics",IF(TRIM(LOWER(F6293))="Neurology","Neurology",IF(TRIM(LOWER(F6293))="Oncology","Oncology")))))))))))</f>
        <v>General</v>
      </c>
      <c r="P6293" s="3" t="str">
        <f t="shared" si="588"/>
        <v>Private</v>
      </c>
      <c r="Q6293" s="5">
        <f t="shared" si="589"/>
        <v>2</v>
      </c>
      <c r="R6293" s="1">
        <f t="shared" si="590"/>
        <v>149655.34</v>
      </c>
      <c r="S6293" s="1">
        <f t="shared" si="591"/>
        <v>0</v>
      </c>
      <c r="T6293" s="1" t="str">
        <f t="shared" si="592"/>
        <v>0-17</v>
      </c>
      <c r="U6293" s="1" t="str">
        <f t="shared" si="593"/>
        <v>No</v>
      </c>
    </row>
    <row r="6294" spans="1:21">
      <c r="A6294" s="1">
        <v>6293</v>
      </c>
      <c r="B6294" s="1">
        <v>40</v>
      </c>
      <c r="C6294" s="1" t="s">
        <v>27</v>
      </c>
      <c r="D6294" s="2">
        <v>45056</v>
      </c>
      <c r="E6294" s="2">
        <v>45065</v>
      </c>
      <c r="F6294" s="1" t="s">
        <v>28</v>
      </c>
      <c r="G6294" s="1" t="s">
        <v>31</v>
      </c>
      <c r="H6294" s="1" t="s">
        <v>15</v>
      </c>
      <c r="I6294" s="1">
        <v>213107.91</v>
      </c>
      <c r="J6294" s="1" t="s">
        <v>25</v>
      </c>
      <c r="K6294" s="1" t="s">
        <v>38</v>
      </c>
      <c r="N6294" s="3" t="str">
        <f>IF(LEFT(LOWER(C6294),1)="m","Male",IF(LEFT(LOWER(C6294),1)="f","Female","Unknown"))</f>
        <v>Male</v>
      </c>
      <c r="O6294" s="4" t="str">
        <f>IF(TRIM(LOWER(F6294))="neuro","Neurology",IF(TRIM(LOWER(F6294))="Neurology","Neurology",IF(TRIM(LOWER(F6294))="general ward","General",IF(TRIM(LOWER(F6294))="general","General",IF(TRIM(LOWER(F6294))="cardiology","Cardiology",IF(TRIM(LOWER(F6294))="Cardiology","Cardiology",IF(TRIM(LOWER(F6294))="Peads","Pediatrics",IF(TRIM(LOWER(F6294))="Pediatrics","Pediatrics",IF(TRIM(LOWER(F6294))="orthopedics","Orthopedics",IF(TRIM(LOWER(F6294))="Neurology","Neurology",IF(TRIM(LOWER(F6294))="Oncology","Oncology")))))))))))</f>
        <v>Orthopedics</v>
      </c>
      <c r="P6294" s="3" t="str">
        <f t="shared" si="588"/>
        <v>Private</v>
      </c>
      <c r="Q6294" s="5">
        <f t="shared" si="589"/>
        <v>9</v>
      </c>
      <c r="R6294" s="1">
        <f t="shared" si="590"/>
        <v>213107.91</v>
      </c>
      <c r="S6294" s="1">
        <f t="shared" si="591"/>
        <v>0</v>
      </c>
      <c r="T6294" s="1" t="str">
        <f t="shared" si="592"/>
        <v>36-50</v>
      </c>
      <c r="U6294" s="1" t="str">
        <f t="shared" si="593"/>
        <v>Yes</v>
      </c>
    </row>
    <row r="6295" spans="1:21">
      <c r="A6295" s="1">
        <v>6294</v>
      </c>
      <c r="B6295" s="1">
        <v>43</v>
      </c>
      <c r="C6295" s="1" t="s">
        <v>34</v>
      </c>
      <c r="D6295" s="2">
        <v>45616</v>
      </c>
      <c r="E6295" s="2">
        <v>45617</v>
      </c>
      <c r="F6295" s="1" t="s">
        <v>49</v>
      </c>
      <c r="G6295" s="1" t="s">
        <v>22</v>
      </c>
      <c r="H6295" s="1" t="s">
        <v>37</v>
      </c>
      <c r="I6295" s="1">
        <v>94663.95</v>
      </c>
      <c r="J6295" s="1" t="s">
        <v>38</v>
      </c>
      <c r="K6295" s="1" t="s">
        <v>16</v>
      </c>
      <c r="N6295" s="3" t="str">
        <f>IF(LEFT(LOWER(C6295),1)="m","Male",IF(LEFT(LOWER(C6295),1)="f","Female","Unknown"))</f>
        <v>Male</v>
      </c>
      <c r="O6295" s="4" t="str">
        <f>IF(TRIM(LOWER(F6295))="neuro","Neurology",IF(TRIM(LOWER(F6295))="Neurology","Neurology",IF(TRIM(LOWER(F6295))="general ward","General",IF(TRIM(LOWER(F6295))="general","General",IF(TRIM(LOWER(F6295))="cardiology","Cardiology",IF(TRIM(LOWER(F6295))="Cardiology","Cardiology",IF(TRIM(LOWER(F6295))="Peads","Pediatrics",IF(TRIM(LOWER(F6295))="Pediatrics","Pediatrics",IF(TRIM(LOWER(F6295))="orthopedics","Orthopedics",IF(TRIM(LOWER(F6295))="Neurology","Neurology",IF(TRIM(LOWER(F6295))="Oncology","Oncology")))))))))))</f>
        <v>Oncology</v>
      </c>
      <c r="P6295" s="3" t="str">
        <f t="shared" si="588"/>
        <v>Government</v>
      </c>
      <c r="Q6295" s="5">
        <f t="shared" si="589"/>
        <v>1</v>
      </c>
      <c r="R6295" s="1">
        <f t="shared" si="590"/>
        <v>94663.95</v>
      </c>
      <c r="S6295" s="1">
        <f t="shared" si="591"/>
        <v>1</v>
      </c>
      <c r="T6295" s="1" t="str">
        <f t="shared" si="592"/>
        <v>36-50</v>
      </c>
      <c r="U6295" s="1" t="str">
        <f t="shared" si="593"/>
        <v>No</v>
      </c>
    </row>
    <row r="6296" spans="1:21">
      <c r="A6296" s="1">
        <v>6295</v>
      </c>
      <c r="B6296" s="1">
        <v>12</v>
      </c>
      <c r="C6296" s="1" t="s">
        <v>27</v>
      </c>
      <c r="D6296" s="2">
        <v>45431</v>
      </c>
      <c r="E6296" s="2">
        <v>45450</v>
      </c>
      <c r="F6296" s="1" t="s">
        <v>40</v>
      </c>
      <c r="G6296" s="1" t="s">
        <v>33</v>
      </c>
      <c r="H6296" s="1" t="s">
        <v>48</v>
      </c>
      <c r="I6296" s="1">
        <v>213181.93</v>
      </c>
      <c r="J6296" s="1" t="s">
        <v>25</v>
      </c>
      <c r="K6296" s="1" t="s">
        <v>17</v>
      </c>
      <c r="N6296" s="3" t="str">
        <f>IF(LEFT(LOWER(C6296),1)="m","Male",IF(LEFT(LOWER(C6296),1)="f","Female","Unknown"))</f>
        <v>Male</v>
      </c>
      <c r="O6296" s="4" t="str">
        <f>IF(TRIM(LOWER(F6296))="neuro","Neurology",IF(TRIM(LOWER(F6296))="Neurology","Neurology",IF(TRIM(LOWER(F6296))="general ward","General",IF(TRIM(LOWER(F6296))="general","General",IF(TRIM(LOWER(F6296))="cardiology","Cardiology",IF(TRIM(LOWER(F6296))="Cardiology","Cardiology",IF(TRIM(LOWER(F6296))="Peads","Pediatrics",IF(TRIM(LOWER(F6296))="Pediatrics","Pediatrics",IF(TRIM(LOWER(F6296))="orthopedics","Orthopedics",IF(TRIM(LOWER(F6296))="Neurology","Neurology",IF(TRIM(LOWER(F6296))="Oncology","Oncology")))))))))))</f>
        <v>Pediatrics</v>
      </c>
      <c r="P6296" s="3" t="str">
        <f t="shared" si="588"/>
        <v>Self</v>
      </c>
      <c r="Q6296" s="5">
        <f t="shared" si="589"/>
        <v>19</v>
      </c>
      <c r="R6296" s="1">
        <f t="shared" si="590"/>
        <v>213181.93</v>
      </c>
      <c r="S6296" s="1">
        <f t="shared" si="591"/>
        <v>1</v>
      </c>
      <c r="T6296" s="1" t="str">
        <f t="shared" si="592"/>
        <v>0-17</v>
      </c>
      <c r="U6296" s="1" t="str">
        <f t="shared" si="593"/>
        <v>Yes</v>
      </c>
    </row>
    <row r="6297" spans="1:21">
      <c r="A6297" s="1">
        <v>6296</v>
      </c>
      <c r="B6297" s="1">
        <v>94</v>
      </c>
      <c r="C6297" s="1" t="s">
        <v>29</v>
      </c>
      <c r="D6297" s="2">
        <v>45340</v>
      </c>
      <c r="E6297" s="2">
        <v>45355</v>
      </c>
      <c r="F6297" s="1" t="s">
        <v>21</v>
      </c>
      <c r="G6297" s="1" t="s">
        <v>41</v>
      </c>
      <c r="H6297" s="1" t="s">
        <v>39</v>
      </c>
      <c r="I6297" s="1">
        <v>168326.18</v>
      </c>
      <c r="J6297" s="1" t="s">
        <v>38</v>
      </c>
      <c r="K6297" s="1" t="s">
        <v>25</v>
      </c>
      <c r="N6297" s="3" t="str">
        <f>IF(LEFT(LOWER(C6297),1)="m","Male",IF(LEFT(LOWER(C6297),1)="f","Female","Unknown"))</f>
        <v>Female</v>
      </c>
      <c r="O6297" s="4" t="str">
        <f>IF(TRIM(LOWER(F6297))="neuro","Neurology",IF(TRIM(LOWER(F6297))="Neurology","Neurology",IF(TRIM(LOWER(F6297))="general ward","General",IF(TRIM(LOWER(F6297))="general","General",IF(TRIM(LOWER(F6297))="cardiology","Cardiology",IF(TRIM(LOWER(F6297))="Cardiology","Cardiology",IF(TRIM(LOWER(F6297))="Peads","Pediatrics",IF(TRIM(LOWER(F6297))="Pediatrics","Pediatrics",IF(TRIM(LOWER(F6297))="orthopedics","Orthopedics",IF(TRIM(LOWER(F6297))="Neurology","Neurology",IF(TRIM(LOWER(F6297))="Oncology","Oncology")))))))))))</f>
        <v>General</v>
      </c>
      <c r="P6297" s="3" t="str">
        <f t="shared" si="588"/>
        <v>Unknown</v>
      </c>
      <c r="Q6297" s="5">
        <f t="shared" si="589"/>
        <v>15</v>
      </c>
      <c r="R6297" s="1">
        <f t="shared" si="590"/>
        <v>168326.18</v>
      </c>
      <c r="S6297" s="1">
        <f t="shared" si="591"/>
        <v>1</v>
      </c>
      <c r="T6297" s="1" t="str">
        <f t="shared" si="592"/>
        <v>66+</v>
      </c>
      <c r="U6297" s="1" t="str">
        <f t="shared" si="593"/>
        <v>No</v>
      </c>
    </row>
    <row r="6298" spans="1:21">
      <c r="A6298" s="1">
        <v>6297</v>
      </c>
      <c r="B6298" s="1">
        <v>56</v>
      </c>
      <c r="C6298" s="1" t="s">
        <v>27</v>
      </c>
      <c r="D6298" s="2">
        <v>45241</v>
      </c>
      <c r="E6298" s="2">
        <v>45250</v>
      </c>
      <c r="F6298" s="1" t="s">
        <v>28</v>
      </c>
      <c r="G6298" s="1" t="s">
        <v>14</v>
      </c>
      <c r="H6298" s="1" t="s">
        <v>47</v>
      </c>
      <c r="I6298" s="1">
        <v>295777.90000000002</v>
      </c>
      <c r="J6298" s="1" t="s">
        <v>25</v>
      </c>
      <c r="K6298" s="1" t="s">
        <v>25</v>
      </c>
      <c r="N6298" s="3" t="str">
        <f>IF(LEFT(LOWER(C6298),1)="m","Male",IF(LEFT(LOWER(C6298),1)="f","Female","Unknown"))</f>
        <v>Male</v>
      </c>
      <c r="O6298" s="4" t="str">
        <f>IF(TRIM(LOWER(F6298))="neuro","Neurology",IF(TRIM(LOWER(F6298))="Neurology","Neurology",IF(TRIM(LOWER(F6298))="general ward","General",IF(TRIM(LOWER(F6298))="general","General",IF(TRIM(LOWER(F6298))="cardiology","Cardiology",IF(TRIM(LOWER(F6298))="Cardiology","Cardiology",IF(TRIM(LOWER(F6298))="Peads","Pediatrics",IF(TRIM(LOWER(F6298))="Pediatrics","Pediatrics",IF(TRIM(LOWER(F6298))="orthopedics","Orthopedics",IF(TRIM(LOWER(F6298))="Neurology","Neurology",IF(TRIM(LOWER(F6298))="Oncology","Oncology")))))))))))</f>
        <v>Orthopedics</v>
      </c>
      <c r="P6298" s="3" t="str">
        <f t="shared" si="588"/>
        <v>Private</v>
      </c>
      <c r="Q6298" s="5">
        <f t="shared" si="589"/>
        <v>9</v>
      </c>
      <c r="R6298" s="1">
        <f t="shared" si="590"/>
        <v>295777.90000000002</v>
      </c>
      <c r="S6298" s="1">
        <f t="shared" si="591"/>
        <v>1</v>
      </c>
      <c r="T6298" s="1" t="str">
        <f t="shared" si="592"/>
        <v>51-65</v>
      </c>
      <c r="U6298" s="1" t="str">
        <f t="shared" si="593"/>
        <v>Yes</v>
      </c>
    </row>
    <row r="6299" spans="1:21">
      <c r="A6299" s="1">
        <v>6298</v>
      </c>
      <c r="B6299" s="1">
        <v>42</v>
      </c>
      <c r="C6299" s="1" t="s">
        <v>27</v>
      </c>
      <c r="D6299" s="2">
        <v>44943</v>
      </c>
      <c r="E6299" s="2">
        <v>44963</v>
      </c>
      <c r="F6299" s="1" t="s">
        <v>35</v>
      </c>
      <c r="G6299" s="1" t="s">
        <v>46</v>
      </c>
      <c r="H6299" s="1" t="s">
        <v>47</v>
      </c>
      <c r="I6299" s="1">
        <v>345596.21</v>
      </c>
      <c r="J6299" s="1" t="s">
        <v>38</v>
      </c>
      <c r="K6299" s="1" t="s">
        <v>17</v>
      </c>
      <c r="N6299" s="3" t="str">
        <f>IF(LEFT(LOWER(C6299),1)="m","Male",IF(LEFT(LOWER(C6299),1)="f","Female","Unknown"))</f>
        <v>Male</v>
      </c>
      <c r="O6299" s="4" t="str">
        <f>IF(TRIM(LOWER(F6299))="neuro","Neurology",IF(TRIM(LOWER(F6299))="Neurology","Neurology",IF(TRIM(LOWER(F6299))="general ward","General",IF(TRIM(LOWER(F6299))="general","General",IF(TRIM(LOWER(F6299))="cardiology","Cardiology",IF(TRIM(LOWER(F6299))="Cardiology","Cardiology",IF(TRIM(LOWER(F6299))="Peads","Pediatrics",IF(TRIM(LOWER(F6299))="Pediatrics","Pediatrics",IF(TRIM(LOWER(F6299))="orthopedics","Orthopedics",IF(TRIM(LOWER(F6299))="Neurology","Neurology",IF(TRIM(LOWER(F6299))="Oncology","Oncology")))))))))))</f>
        <v>Cardiology</v>
      </c>
      <c r="P6299" s="3" t="str">
        <f t="shared" si="588"/>
        <v>Self</v>
      </c>
      <c r="Q6299" s="5">
        <f t="shared" si="589"/>
        <v>20</v>
      </c>
      <c r="R6299" s="1">
        <f t="shared" si="590"/>
        <v>345596.21</v>
      </c>
      <c r="S6299" s="1">
        <f t="shared" si="591"/>
        <v>1</v>
      </c>
      <c r="T6299" s="1" t="str">
        <f t="shared" si="592"/>
        <v>36-50</v>
      </c>
      <c r="U6299" s="1" t="str">
        <f t="shared" si="593"/>
        <v>No</v>
      </c>
    </row>
    <row r="6300" spans="1:21">
      <c r="A6300" s="1">
        <v>6299</v>
      </c>
      <c r="B6300" s="1">
        <v>76</v>
      </c>
      <c r="C6300" s="1" t="s">
        <v>29</v>
      </c>
      <c r="D6300" s="2">
        <v>45649</v>
      </c>
      <c r="E6300" s="2">
        <v>45654</v>
      </c>
      <c r="F6300" s="1" t="s">
        <v>19</v>
      </c>
      <c r="G6300" s="1" t="s">
        <v>46</v>
      </c>
      <c r="H6300" s="1" t="s">
        <v>37</v>
      </c>
      <c r="I6300" s="1">
        <v>227971.5</v>
      </c>
      <c r="J6300" s="1" t="s">
        <v>16</v>
      </c>
      <c r="K6300" s="1" t="s">
        <v>25</v>
      </c>
      <c r="N6300" s="3" t="str">
        <f>IF(LEFT(LOWER(C6300),1)="m","Male",IF(LEFT(LOWER(C6300),1)="f","Female","Unknown"))</f>
        <v>Female</v>
      </c>
      <c r="O6300" s="4" t="str">
        <f>IF(TRIM(LOWER(F6300))="neuro","Neurology",IF(TRIM(LOWER(F6300))="Neurology","Neurology",IF(TRIM(LOWER(F6300))="general ward","General",IF(TRIM(LOWER(F6300))="general","General",IF(TRIM(LOWER(F6300))="cardiology","Cardiology",IF(TRIM(LOWER(F6300))="Cardiology","Cardiology",IF(TRIM(LOWER(F6300))="Peads","Pediatrics",IF(TRIM(LOWER(F6300))="Pediatrics","Pediatrics",IF(TRIM(LOWER(F6300))="orthopedics","Orthopedics",IF(TRIM(LOWER(F6300))="Neurology","Neurology",IF(TRIM(LOWER(F6300))="Oncology","Oncology")))))))))))</f>
        <v>General</v>
      </c>
      <c r="P6300" s="3" t="str">
        <f t="shared" si="588"/>
        <v>Self</v>
      </c>
      <c r="Q6300" s="5">
        <f t="shared" si="589"/>
        <v>5</v>
      </c>
      <c r="R6300" s="1">
        <f t="shared" si="590"/>
        <v>227971.5</v>
      </c>
      <c r="S6300" s="1">
        <f t="shared" si="591"/>
        <v>1</v>
      </c>
      <c r="T6300" s="1" t="str">
        <f t="shared" si="592"/>
        <v>66+</v>
      </c>
      <c r="U6300" s="1" t="str">
        <f t="shared" si="593"/>
        <v>Yes</v>
      </c>
    </row>
    <row r="6301" spans="1:21">
      <c r="A6301" s="1">
        <v>6300</v>
      </c>
      <c r="B6301" s="1">
        <v>61</v>
      </c>
      <c r="C6301" s="1" t="s">
        <v>29</v>
      </c>
      <c r="D6301" s="2">
        <v>45306</v>
      </c>
      <c r="E6301" s="2">
        <v>45307</v>
      </c>
      <c r="F6301" s="1" t="s">
        <v>45</v>
      </c>
      <c r="G6301" s="1" t="s">
        <v>22</v>
      </c>
      <c r="H6301" s="1" t="s">
        <v>15</v>
      </c>
      <c r="I6301" s="1">
        <v>193427.24</v>
      </c>
      <c r="J6301" s="1" t="s">
        <v>16</v>
      </c>
      <c r="K6301" s="1" t="s">
        <v>42</v>
      </c>
      <c r="N6301" s="3" t="str">
        <f>IF(LEFT(LOWER(C6301),1)="m","Male",IF(LEFT(LOWER(C6301),1)="f","Female","Unknown"))</f>
        <v>Female</v>
      </c>
      <c r="O6301" s="4" t="str">
        <f>IF(TRIM(LOWER(F6301))="neuro","Neurology",IF(TRIM(LOWER(F6301))="Neurology","Neurology",IF(TRIM(LOWER(F6301))="general ward","General",IF(TRIM(LOWER(F6301))="general","General",IF(TRIM(LOWER(F6301))="cardiology","Cardiology",IF(TRIM(LOWER(F6301))="Cardiology","Cardiology",IF(TRIM(LOWER(F6301))="Peads","Pediatrics",IF(TRIM(LOWER(F6301))="Pediatrics","Pediatrics",IF(TRIM(LOWER(F6301))="orthopedics","Orthopedics",IF(TRIM(LOWER(F6301))="Neurology","Neurology",IF(TRIM(LOWER(F6301))="Oncology","Oncology")))))))))))</f>
        <v>Neurology</v>
      </c>
      <c r="P6301" s="3" t="str">
        <f t="shared" si="588"/>
        <v>Government</v>
      </c>
      <c r="Q6301" s="5">
        <f t="shared" si="589"/>
        <v>1</v>
      </c>
      <c r="R6301" s="1">
        <f t="shared" si="590"/>
        <v>193427.24</v>
      </c>
      <c r="S6301" s="1">
        <f t="shared" si="591"/>
        <v>0</v>
      </c>
      <c r="T6301" s="1" t="str">
        <f t="shared" si="592"/>
        <v>51-65</v>
      </c>
      <c r="U6301" s="1" t="str">
        <f t="shared" si="593"/>
        <v>Yes</v>
      </c>
    </row>
    <row r="6302" spans="1:21">
      <c r="A6302" s="1">
        <v>6301</v>
      </c>
      <c r="B6302" s="1">
        <v>7</v>
      </c>
      <c r="C6302" s="1" t="s">
        <v>29</v>
      </c>
      <c r="D6302" s="2">
        <v>45352</v>
      </c>
      <c r="E6302" s="2">
        <v>45359</v>
      </c>
      <c r="F6302" s="1" t="s">
        <v>40</v>
      </c>
      <c r="G6302" s="1" t="s">
        <v>31</v>
      </c>
      <c r="I6302" s="1">
        <v>131224.03</v>
      </c>
      <c r="J6302" s="1" t="s">
        <v>17</v>
      </c>
      <c r="K6302" s="1" t="s">
        <v>25</v>
      </c>
      <c r="N6302" s="3" t="str">
        <f>IF(LEFT(LOWER(C6302),1)="m","Male",IF(LEFT(LOWER(C6302),1)="f","Female","Unknown"))</f>
        <v>Female</v>
      </c>
      <c r="O6302" s="4" t="str">
        <f>IF(TRIM(LOWER(F6302))="neuro","Neurology",IF(TRIM(LOWER(F6302))="Neurology","Neurology",IF(TRIM(LOWER(F6302))="general ward","General",IF(TRIM(LOWER(F6302))="general","General",IF(TRIM(LOWER(F6302))="cardiology","Cardiology",IF(TRIM(LOWER(F6302))="Cardiology","Cardiology",IF(TRIM(LOWER(F6302))="Peads","Pediatrics",IF(TRIM(LOWER(F6302))="Pediatrics","Pediatrics",IF(TRIM(LOWER(F6302))="orthopedics","Orthopedics",IF(TRIM(LOWER(F6302))="Neurology","Neurology",IF(TRIM(LOWER(F6302))="Oncology","Oncology")))))))))))</f>
        <v>Pediatrics</v>
      </c>
      <c r="P6302" s="3" t="str">
        <f t="shared" si="588"/>
        <v>Private</v>
      </c>
      <c r="Q6302" s="5">
        <f t="shared" si="589"/>
        <v>7</v>
      </c>
      <c r="R6302" s="1">
        <f t="shared" si="590"/>
        <v>131224.03</v>
      </c>
      <c r="S6302" s="1">
        <f t="shared" si="591"/>
        <v>1</v>
      </c>
      <c r="T6302" s="1" t="str">
        <f t="shared" si="592"/>
        <v>0-17</v>
      </c>
      <c r="U6302" s="1" t="str">
        <f t="shared" si="593"/>
        <v>Yes</v>
      </c>
    </row>
    <row r="6303" spans="1:21">
      <c r="A6303" s="1">
        <v>6302</v>
      </c>
      <c r="B6303" s="1">
        <v>38</v>
      </c>
      <c r="C6303" s="1" t="s">
        <v>44</v>
      </c>
      <c r="D6303" s="2">
        <v>44936</v>
      </c>
      <c r="E6303" s="2">
        <v>44945</v>
      </c>
      <c r="F6303" s="1" t="s">
        <v>43</v>
      </c>
      <c r="G6303" s="1" t="s">
        <v>46</v>
      </c>
      <c r="H6303" s="1" t="s">
        <v>51</v>
      </c>
      <c r="I6303" s="1">
        <v>281289.88</v>
      </c>
      <c r="J6303" s="1" t="s">
        <v>25</v>
      </c>
      <c r="K6303" s="1" t="s">
        <v>17</v>
      </c>
      <c r="N6303" s="3" t="str">
        <f>IF(LEFT(LOWER(C6303),1)="m","Male",IF(LEFT(LOWER(C6303),1)="f","Female","Unknown"))</f>
        <v>Female</v>
      </c>
      <c r="O6303" s="4" t="str">
        <f>IF(TRIM(LOWER(F6303))="neuro","Neurology",IF(TRIM(LOWER(F6303))="Neurology","Neurology",IF(TRIM(LOWER(F6303))="general ward","General",IF(TRIM(LOWER(F6303))="general","General",IF(TRIM(LOWER(F6303))="cardiology","Cardiology",IF(TRIM(LOWER(F6303))="Cardiology","Cardiology",IF(TRIM(LOWER(F6303))="Peads","Pediatrics",IF(TRIM(LOWER(F6303))="Pediatrics","Pediatrics",IF(TRIM(LOWER(F6303))="orthopedics","Orthopedics",IF(TRIM(LOWER(F6303))="Neurology","Neurology",IF(TRIM(LOWER(F6303))="Oncology","Oncology")))))))))))</f>
        <v>Orthopedics</v>
      </c>
      <c r="P6303" s="3" t="str">
        <f t="shared" si="588"/>
        <v>Self</v>
      </c>
      <c r="Q6303" s="5">
        <f t="shared" si="589"/>
        <v>9</v>
      </c>
      <c r="R6303" s="1">
        <f t="shared" si="590"/>
        <v>281289.88</v>
      </c>
      <c r="S6303" s="1">
        <f t="shared" si="591"/>
        <v>1</v>
      </c>
      <c r="T6303" s="1" t="str">
        <f t="shared" si="592"/>
        <v>36-50</v>
      </c>
      <c r="U6303" s="1" t="str">
        <f t="shared" si="593"/>
        <v>Yes</v>
      </c>
    </row>
    <row r="6304" spans="1:21">
      <c r="A6304" s="1">
        <v>6303</v>
      </c>
      <c r="B6304" s="1">
        <v>75</v>
      </c>
      <c r="C6304" s="1" t="s">
        <v>18</v>
      </c>
      <c r="D6304" s="2">
        <v>45401</v>
      </c>
      <c r="E6304" s="2">
        <v>45402</v>
      </c>
      <c r="F6304" s="1" t="s">
        <v>40</v>
      </c>
      <c r="G6304" s="1" t="s">
        <v>46</v>
      </c>
      <c r="H6304" s="1" t="s">
        <v>39</v>
      </c>
      <c r="I6304" s="1">
        <v>321615.92</v>
      </c>
      <c r="J6304" s="1" t="s">
        <v>38</v>
      </c>
      <c r="K6304" s="1" t="s">
        <v>16</v>
      </c>
      <c r="N6304" s="3" t="str">
        <f>IF(LEFT(LOWER(C6304),1)="m","Male",IF(LEFT(LOWER(C6304),1)="f","Female","Unknown"))</f>
        <v>Male</v>
      </c>
      <c r="O6304" s="4" t="str">
        <f>IF(TRIM(LOWER(F6304))="neuro","Neurology",IF(TRIM(LOWER(F6304))="Neurology","Neurology",IF(TRIM(LOWER(F6304))="general ward","General",IF(TRIM(LOWER(F6304))="general","General",IF(TRIM(LOWER(F6304))="cardiology","Cardiology",IF(TRIM(LOWER(F6304))="Cardiology","Cardiology",IF(TRIM(LOWER(F6304))="Peads","Pediatrics",IF(TRIM(LOWER(F6304))="Pediatrics","Pediatrics",IF(TRIM(LOWER(F6304))="orthopedics","Orthopedics",IF(TRIM(LOWER(F6304))="Neurology","Neurology",IF(TRIM(LOWER(F6304))="Oncology","Oncology")))))))))))</f>
        <v>Pediatrics</v>
      </c>
      <c r="P6304" s="3" t="str">
        <f t="shared" si="588"/>
        <v>Self</v>
      </c>
      <c r="Q6304" s="5">
        <f t="shared" si="589"/>
        <v>1</v>
      </c>
      <c r="R6304" s="1">
        <f t="shared" si="590"/>
        <v>321615.92</v>
      </c>
      <c r="S6304" s="1">
        <f t="shared" si="591"/>
        <v>1</v>
      </c>
      <c r="T6304" s="1" t="str">
        <f t="shared" si="592"/>
        <v>66+</v>
      </c>
      <c r="U6304" s="1" t="str">
        <f t="shared" si="593"/>
        <v>No</v>
      </c>
    </row>
    <row r="6305" spans="1:21">
      <c r="A6305" s="1">
        <v>6304</v>
      </c>
      <c r="B6305" s="1">
        <v>45</v>
      </c>
      <c r="C6305" s="1" t="s">
        <v>34</v>
      </c>
      <c r="D6305" s="2">
        <v>45202</v>
      </c>
      <c r="E6305" s="2">
        <v>45216</v>
      </c>
      <c r="F6305" s="1" t="s">
        <v>19</v>
      </c>
      <c r="G6305" s="1" t="s">
        <v>46</v>
      </c>
      <c r="H6305" s="1" t="s">
        <v>37</v>
      </c>
      <c r="I6305" s="1">
        <v>210010.14</v>
      </c>
      <c r="J6305" s="1" t="s">
        <v>42</v>
      </c>
      <c r="K6305" s="1" t="s">
        <v>20</v>
      </c>
      <c r="N6305" s="3" t="str">
        <f>IF(LEFT(LOWER(C6305),1)="m","Male",IF(LEFT(LOWER(C6305),1)="f","Female","Unknown"))</f>
        <v>Male</v>
      </c>
      <c r="O6305" s="4" t="str">
        <f>IF(TRIM(LOWER(F6305))="neuro","Neurology",IF(TRIM(LOWER(F6305))="Neurology","Neurology",IF(TRIM(LOWER(F6305))="general ward","General",IF(TRIM(LOWER(F6305))="general","General",IF(TRIM(LOWER(F6305))="cardiology","Cardiology",IF(TRIM(LOWER(F6305))="Cardiology","Cardiology",IF(TRIM(LOWER(F6305))="Peads","Pediatrics",IF(TRIM(LOWER(F6305))="Pediatrics","Pediatrics",IF(TRIM(LOWER(F6305))="orthopedics","Orthopedics",IF(TRIM(LOWER(F6305))="Neurology","Neurology",IF(TRIM(LOWER(F6305))="Oncology","Oncology")))))))))))</f>
        <v>General</v>
      </c>
      <c r="P6305" s="3" t="str">
        <f t="shared" si="588"/>
        <v>Self</v>
      </c>
      <c r="Q6305" s="5">
        <f t="shared" si="589"/>
        <v>14</v>
      </c>
      <c r="R6305" s="1">
        <f t="shared" si="590"/>
        <v>210010.14</v>
      </c>
      <c r="S6305" s="1">
        <f t="shared" si="591"/>
        <v>0</v>
      </c>
      <c r="T6305" s="1" t="str">
        <f t="shared" si="592"/>
        <v>36-50</v>
      </c>
      <c r="U6305" s="1" t="str">
        <f t="shared" si="593"/>
        <v>No</v>
      </c>
    </row>
    <row r="6306" spans="1:21">
      <c r="A6306" s="1">
        <v>6305</v>
      </c>
      <c r="B6306" s="1">
        <v>83</v>
      </c>
      <c r="C6306" s="1" t="s">
        <v>44</v>
      </c>
      <c r="D6306" s="2">
        <v>45541</v>
      </c>
      <c r="E6306" s="2">
        <v>45547</v>
      </c>
      <c r="F6306" s="1" t="s">
        <v>50</v>
      </c>
      <c r="G6306" s="1" t="s">
        <v>14</v>
      </c>
      <c r="I6306" s="1">
        <v>35904.519999999997</v>
      </c>
      <c r="J6306" s="1" t="s">
        <v>42</v>
      </c>
      <c r="K6306" s="1" t="s">
        <v>16</v>
      </c>
      <c r="N6306" s="3" t="str">
        <f>IF(LEFT(LOWER(C6306),1)="m","Male",IF(LEFT(LOWER(C6306),1)="f","Female","Unknown"))</f>
        <v>Female</v>
      </c>
      <c r="O6306" s="4" t="str">
        <f>IF(TRIM(LOWER(F6306))="neuro","Neurology",IF(TRIM(LOWER(F6306))="Neurology","Neurology",IF(TRIM(LOWER(F6306))="general ward","General",IF(TRIM(LOWER(F6306))="general","General",IF(TRIM(LOWER(F6306))="cardiology","Cardiology",IF(TRIM(LOWER(F6306))="Cardiology","Cardiology",IF(TRIM(LOWER(F6306))="Peads","Pediatrics",IF(TRIM(LOWER(F6306))="Pediatrics","Pediatrics",IF(TRIM(LOWER(F6306))="orthopedics","Orthopedics",IF(TRIM(LOWER(F6306))="Neurology","Neurology",IF(TRIM(LOWER(F6306))="Oncology","Oncology")))))))))))</f>
        <v>Cardiology</v>
      </c>
      <c r="P6306" s="3" t="str">
        <f t="shared" si="588"/>
        <v>Private</v>
      </c>
      <c r="Q6306" s="5">
        <f t="shared" si="589"/>
        <v>6</v>
      </c>
      <c r="R6306" s="1">
        <f t="shared" si="590"/>
        <v>35904.519999999997</v>
      </c>
      <c r="S6306" s="1">
        <f t="shared" si="591"/>
        <v>1</v>
      </c>
      <c r="T6306" s="1" t="str">
        <f t="shared" si="592"/>
        <v>66+</v>
      </c>
      <c r="U6306" s="1" t="str">
        <f t="shared" si="593"/>
        <v>No</v>
      </c>
    </row>
    <row r="6307" spans="1:21">
      <c r="A6307" s="1">
        <v>6306</v>
      </c>
      <c r="B6307" s="1">
        <v>35</v>
      </c>
      <c r="C6307" s="1" t="s">
        <v>26</v>
      </c>
      <c r="D6307" s="2">
        <v>45356</v>
      </c>
      <c r="E6307" s="2">
        <v>45365</v>
      </c>
      <c r="F6307" s="1" t="s">
        <v>40</v>
      </c>
      <c r="G6307" s="1" t="s">
        <v>22</v>
      </c>
      <c r="H6307" s="1" t="s">
        <v>32</v>
      </c>
      <c r="I6307" s="1">
        <v>168769.13</v>
      </c>
      <c r="K6307" s="1" t="s">
        <v>38</v>
      </c>
      <c r="N6307" s="3" t="str">
        <f>IF(LEFT(LOWER(C6307),1)="m","Male",IF(LEFT(LOWER(C6307),1)="f","Female","Unknown"))</f>
        <v>Female</v>
      </c>
      <c r="O6307" s="4" t="str">
        <f>IF(TRIM(LOWER(F6307))="neuro","Neurology",IF(TRIM(LOWER(F6307))="Neurology","Neurology",IF(TRIM(LOWER(F6307))="general ward","General",IF(TRIM(LOWER(F6307))="general","General",IF(TRIM(LOWER(F6307))="cardiology","Cardiology",IF(TRIM(LOWER(F6307))="Cardiology","Cardiology",IF(TRIM(LOWER(F6307))="Peads","Pediatrics",IF(TRIM(LOWER(F6307))="Pediatrics","Pediatrics",IF(TRIM(LOWER(F6307))="orthopedics","Orthopedics",IF(TRIM(LOWER(F6307))="Neurology","Neurology",IF(TRIM(LOWER(F6307))="Oncology","Oncology")))))))))))</f>
        <v>Pediatrics</v>
      </c>
      <c r="P6307" s="3" t="str">
        <f t="shared" si="588"/>
        <v>Government</v>
      </c>
      <c r="Q6307" s="5">
        <f t="shared" si="589"/>
        <v>9</v>
      </c>
      <c r="R6307" s="1">
        <f t="shared" si="590"/>
        <v>168769.13</v>
      </c>
      <c r="S6307" s="1">
        <f t="shared" si="591"/>
        <v>0</v>
      </c>
      <c r="T6307" s="1" t="str">
        <f t="shared" si="592"/>
        <v>18-35</v>
      </c>
      <c r="U6307" s="1" t="str">
        <f t="shared" si="593"/>
        <v>Unknown</v>
      </c>
    </row>
    <row r="6308" spans="1:21">
      <c r="A6308" s="1">
        <v>6307</v>
      </c>
      <c r="B6308" s="1">
        <v>95</v>
      </c>
      <c r="C6308" s="1" t="s">
        <v>18</v>
      </c>
      <c r="D6308" s="2">
        <v>45528</v>
      </c>
      <c r="E6308" s="2">
        <v>45532</v>
      </c>
      <c r="F6308" s="1" t="s">
        <v>43</v>
      </c>
      <c r="G6308" s="1" t="s">
        <v>46</v>
      </c>
      <c r="H6308" s="1" t="s">
        <v>37</v>
      </c>
      <c r="I6308" s="1">
        <v>123480.55</v>
      </c>
      <c r="J6308" s="1" t="s">
        <v>24</v>
      </c>
      <c r="K6308" s="1" t="s">
        <v>16</v>
      </c>
      <c r="N6308" s="3" t="str">
        <f>IF(LEFT(LOWER(C6308),1)="m","Male",IF(LEFT(LOWER(C6308),1)="f","Female","Unknown"))</f>
        <v>Male</v>
      </c>
      <c r="O6308" s="4" t="str">
        <f>IF(TRIM(LOWER(F6308))="neuro","Neurology",IF(TRIM(LOWER(F6308))="Neurology","Neurology",IF(TRIM(LOWER(F6308))="general ward","General",IF(TRIM(LOWER(F6308))="general","General",IF(TRIM(LOWER(F6308))="cardiology","Cardiology",IF(TRIM(LOWER(F6308))="Cardiology","Cardiology",IF(TRIM(LOWER(F6308))="Peads","Pediatrics",IF(TRIM(LOWER(F6308))="Pediatrics","Pediatrics",IF(TRIM(LOWER(F6308))="orthopedics","Orthopedics",IF(TRIM(LOWER(F6308))="Neurology","Neurology",IF(TRIM(LOWER(F6308))="Oncology","Oncology")))))))))))</f>
        <v>Orthopedics</v>
      </c>
      <c r="P6308" s="3" t="str">
        <f t="shared" si="588"/>
        <v>Self</v>
      </c>
      <c r="Q6308" s="5">
        <f t="shared" si="589"/>
        <v>4</v>
      </c>
      <c r="R6308" s="1">
        <f t="shared" si="590"/>
        <v>123480.55</v>
      </c>
      <c r="S6308" s="1">
        <f t="shared" si="591"/>
        <v>1</v>
      </c>
      <c r="T6308" s="1" t="str">
        <f t="shared" si="592"/>
        <v>66+</v>
      </c>
      <c r="U6308" s="1" t="str">
        <f t="shared" si="593"/>
        <v>No</v>
      </c>
    </row>
    <row r="6309" spans="1:21">
      <c r="A6309" s="1">
        <v>6308</v>
      </c>
      <c r="B6309" s="1">
        <v>75</v>
      </c>
      <c r="C6309" s="1" t="s">
        <v>12</v>
      </c>
      <c r="D6309" s="2">
        <v>45596</v>
      </c>
      <c r="E6309" s="2">
        <v>45599</v>
      </c>
      <c r="F6309" s="1" t="s">
        <v>52</v>
      </c>
      <c r="G6309" s="1" t="s">
        <v>31</v>
      </c>
      <c r="H6309" s="1" t="s">
        <v>37</v>
      </c>
      <c r="I6309" s="1">
        <v>212287.98</v>
      </c>
      <c r="J6309" s="1" t="s">
        <v>42</v>
      </c>
      <c r="K6309" s="1" t="s">
        <v>20</v>
      </c>
      <c r="N6309" s="3" t="str">
        <f>IF(LEFT(LOWER(C6309),1)="m","Male",IF(LEFT(LOWER(C6309),1)="f","Female","Unknown"))</f>
        <v>Unknown</v>
      </c>
      <c r="O6309" s="4" t="str">
        <f>IF(TRIM(LOWER(F6309))="neuro","Neurology",IF(TRIM(LOWER(F6309))="Neurology","Neurology",IF(TRIM(LOWER(F6309))="general ward","General",IF(TRIM(LOWER(F6309))="general","General",IF(TRIM(LOWER(F6309))="cardiology","Cardiology",IF(TRIM(LOWER(F6309))="Cardiology","Cardiology",IF(TRIM(LOWER(F6309))="Peads","Pediatrics",IF(TRIM(LOWER(F6309))="Pediatrics","Pediatrics",IF(TRIM(LOWER(F6309))="orthopedics","Orthopedics",IF(TRIM(LOWER(F6309))="Neurology","Neurology",IF(TRIM(LOWER(F6309))="Oncology","Oncology")))))))))))</f>
        <v>Oncology</v>
      </c>
      <c r="P6309" s="3" t="str">
        <f t="shared" si="588"/>
        <v>Private</v>
      </c>
      <c r="Q6309" s="5">
        <f t="shared" si="589"/>
        <v>3</v>
      </c>
      <c r="R6309" s="1">
        <f t="shared" si="590"/>
        <v>212287.98</v>
      </c>
      <c r="S6309" s="1">
        <f t="shared" si="591"/>
        <v>0</v>
      </c>
      <c r="T6309" s="1" t="str">
        <f t="shared" si="592"/>
        <v>66+</v>
      </c>
      <c r="U6309" s="1" t="str">
        <f t="shared" si="593"/>
        <v>No</v>
      </c>
    </row>
    <row r="6310" spans="1:21">
      <c r="A6310" s="1">
        <v>6309</v>
      </c>
      <c r="B6310" s="1">
        <v>32</v>
      </c>
      <c r="C6310" s="1" t="s">
        <v>12</v>
      </c>
      <c r="D6310" s="2">
        <v>45055</v>
      </c>
      <c r="E6310" s="2">
        <v>45057</v>
      </c>
      <c r="F6310" s="1" t="s">
        <v>40</v>
      </c>
      <c r="G6310" s="1" t="s">
        <v>14</v>
      </c>
      <c r="H6310" s="1" t="s">
        <v>37</v>
      </c>
      <c r="I6310" s="1">
        <v>15305.1</v>
      </c>
      <c r="J6310" s="1" t="s">
        <v>42</v>
      </c>
      <c r="K6310" s="1" t="s">
        <v>16</v>
      </c>
      <c r="N6310" s="3" t="str">
        <f>IF(LEFT(LOWER(C6310),1)="m","Male",IF(LEFT(LOWER(C6310),1)="f","Female","Unknown"))</f>
        <v>Unknown</v>
      </c>
      <c r="O6310" s="4" t="str">
        <f>IF(TRIM(LOWER(F6310))="neuro","Neurology",IF(TRIM(LOWER(F6310))="Neurology","Neurology",IF(TRIM(LOWER(F6310))="general ward","General",IF(TRIM(LOWER(F6310))="general","General",IF(TRIM(LOWER(F6310))="cardiology","Cardiology",IF(TRIM(LOWER(F6310))="Cardiology","Cardiology",IF(TRIM(LOWER(F6310))="Peads","Pediatrics",IF(TRIM(LOWER(F6310))="Pediatrics","Pediatrics",IF(TRIM(LOWER(F6310))="orthopedics","Orthopedics",IF(TRIM(LOWER(F6310))="Neurology","Neurology",IF(TRIM(LOWER(F6310))="Oncology","Oncology")))))))))))</f>
        <v>Pediatrics</v>
      </c>
      <c r="P6310" s="3" t="str">
        <f t="shared" si="588"/>
        <v>Private</v>
      </c>
      <c r="Q6310" s="5">
        <f t="shared" si="589"/>
        <v>2</v>
      </c>
      <c r="R6310" s="1">
        <f t="shared" si="590"/>
        <v>15305.1</v>
      </c>
      <c r="S6310" s="1">
        <f t="shared" si="591"/>
        <v>1</v>
      </c>
      <c r="T6310" s="1" t="str">
        <f t="shared" si="592"/>
        <v>18-35</v>
      </c>
      <c r="U6310" s="1" t="str">
        <f t="shared" si="593"/>
        <v>No</v>
      </c>
    </row>
    <row r="6311" spans="1:21">
      <c r="A6311" s="1">
        <v>6310</v>
      </c>
      <c r="B6311" s="1">
        <v>41</v>
      </c>
      <c r="C6311" s="1" t="s">
        <v>44</v>
      </c>
      <c r="D6311" s="2">
        <v>45399</v>
      </c>
      <c r="E6311" s="2">
        <v>45414</v>
      </c>
      <c r="F6311" s="1" t="s">
        <v>21</v>
      </c>
      <c r="G6311" s="1" t="s">
        <v>22</v>
      </c>
      <c r="H6311" s="1" t="s">
        <v>39</v>
      </c>
      <c r="I6311" s="1">
        <v>123308.29</v>
      </c>
      <c r="J6311" s="1" t="s">
        <v>38</v>
      </c>
      <c r="K6311" s="1" t="s">
        <v>20</v>
      </c>
      <c r="N6311" s="3" t="str">
        <f>IF(LEFT(LOWER(C6311),1)="m","Male",IF(LEFT(LOWER(C6311),1)="f","Female","Unknown"))</f>
        <v>Female</v>
      </c>
      <c r="O6311" s="4" t="str">
        <f>IF(TRIM(LOWER(F6311))="neuro","Neurology",IF(TRIM(LOWER(F6311))="Neurology","Neurology",IF(TRIM(LOWER(F6311))="general ward","General",IF(TRIM(LOWER(F6311))="general","General",IF(TRIM(LOWER(F6311))="cardiology","Cardiology",IF(TRIM(LOWER(F6311))="Cardiology","Cardiology",IF(TRIM(LOWER(F6311))="Peads","Pediatrics",IF(TRIM(LOWER(F6311))="Pediatrics","Pediatrics",IF(TRIM(LOWER(F6311))="orthopedics","Orthopedics",IF(TRIM(LOWER(F6311))="Neurology","Neurology",IF(TRIM(LOWER(F6311))="Oncology","Oncology")))))))))))</f>
        <v>General</v>
      </c>
      <c r="P6311" s="3" t="str">
        <f t="shared" si="588"/>
        <v>Government</v>
      </c>
      <c r="Q6311" s="5">
        <f t="shared" si="589"/>
        <v>15</v>
      </c>
      <c r="R6311" s="1">
        <f t="shared" si="590"/>
        <v>123308.29</v>
      </c>
      <c r="S6311" s="1">
        <f t="shared" si="591"/>
        <v>0</v>
      </c>
      <c r="T6311" s="1" t="str">
        <f t="shared" si="592"/>
        <v>36-50</v>
      </c>
      <c r="U6311" s="1" t="str">
        <f t="shared" si="593"/>
        <v>No</v>
      </c>
    </row>
    <row r="6312" spans="1:21">
      <c r="A6312" s="1">
        <v>6311</v>
      </c>
      <c r="B6312" s="1">
        <v>8</v>
      </c>
      <c r="C6312" s="1" t="s">
        <v>27</v>
      </c>
      <c r="D6312" s="2">
        <v>45391</v>
      </c>
      <c r="E6312" s="2">
        <v>45397</v>
      </c>
      <c r="F6312" s="1" t="s">
        <v>50</v>
      </c>
      <c r="G6312" s="1" t="s">
        <v>33</v>
      </c>
      <c r="H6312" s="1" t="s">
        <v>47</v>
      </c>
      <c r="I6312" s="1">
        <v>230752.88</v>
      </c>
      <c r="J6312" s="1" t="s">
        <v>42</v>
      </c>
      <c r="K6312" s="1" t="s">
        <v>17</v>
      </c>
      <c r="N6312" s="3" t="str">
        <f>IF(LEFT(LOWER(C6312),1)="m","Male",IF(LEFT(LOWER(C6312),1)="f","Female","Unknown"))</f>
        <v>Male</v>
      </c>
      <c r="O6312" s="4" t="str">
        <f>IF(TRIM(LOWER(F6312))="neuro","Neurology",IF(TRIM(LOWER(F6312))="Neurology","Neurology",IF(TRIM(LOWER(F6312))="general ward","General",IF(TRIM(LOWER(F6312))="general","General",IF(TRIM(LOWER(F6312))="cardiology","Cardiology",IF(TRIM(LOWER(F6312))="Cardiology","Cardiology",IF(TRIM(LOWER(F6312))="Peads","Pediatrics",IF(TRIM(LOWER(F6312))="Pediatrics","Pediatrics",IF(TRIM(LOWER(F6312))="orthopedics","Orthopedics",IF(TRIM(LOWER(F6312))="Neurology","Neurology",IF(TRIM(LOWER(F6312))="Oncology","Oncology")))))))))))</f>
        <v>Cardiology</v>
      </c>
      <c r="P6312" s="3" t="str">
        <f t="shared" si="588"/>
        <v>Self</v>
      </c>
      <c r="Q6312" s="5">
        <f t="shared" si="589"/>
        <v>6</v>
      </c>
      <c r="R6312" s="1">
        <f t="shared" si="590"/>
        <v>230752.88</v>
      </c>
      <c r="S6312" s="1">
        <f t="shared" si="591"/>
        <v>1</v>
      </c>
      <c r="T6312" s="1" t="str">
        <f t="shared" si="592"/>
        <v>0-17</v>
      </c>
      <c r="U6312" s="1" t="str">
        <f t="shared" si="593"/>
        <v>No</v>
      </c>
    </row>
    <row r="6313" spans="1:21">
      <c r="A6313" s="1">
        <v>6312</v>
      </c>
      <c r="B6313" s="1">
        <v>47</v>
      </c>
      <c r="C6313" s="1" t="s">
        <v>27</v>
      </c>
      <c r="D6313" s="2">
        <v>45330</v>
      </c>
      <c r="E6313" s="2">
        <v>45349</v>
      </c>
      <c r="F6313" s="1" t="s">
        <v>30</v>
      </c>
      <c r="G6313" s="1" t="s">
        <v>31</v>
      </c>
      <c r="H6313" s="1" t="s">
        <v>23</v>
      </c>
      <c r="I6313" s="1">
        <v>69185.48</v>
      </c>
      <c r="J6313" s="1" t="s">
        <v>25</v>
      </c>
      <c r="K6313" s="1" t="s">
        <v>38</v>
      </c>
      <c r="N6313" s="3" t="str">
        <f>IF(LEFT(LOWER(C6313),1)="m","Male",IF(LEFT(LOWER(C6313),1)="f","Female","Unknown"))</f>
        <v>Male</v>
      </c>
      <c r="O6313" s="4" t="str">
        <f>IF(TRIM(LOWER(F6313))="neuro","Neurology",IF(TRIM(LOWER(F6313))="Neurology","Neurology",IF(TRIM(LOWER(F6313))="general ward","General",IF(TRIM(LOWER(F6313))="general","General",IF(TRIM(LOWER(F6313))="cardiology","Cardiology",IF(TRIM(LOWER(F6313))="Cardiology","Cardiology",IF(TRIM(LOWER(F6313))="Peads","Pediatrics",IF(TRIM(LOWER(F6313))="Pediatrics","Pediatrics",IF(TRIM(LOWER(F6313))="orthopedics","Orthopedics",IF(TRIM(LOWER(F6313))="Neurology","Neurology",IF(TRIM(LOWER(F6313))="Oncology","Oncology")))))))))))</f>
        <v>Pediatrics</v>
      </c>
      <c r="P6313" s="3" t="str">
        <f t="shared" si="588"/>
        <v>Private</v>
      </c>
      <c r="Q6313" s="5">
        <f t="shared" si="589"/>
        <v>19</v>
      </c>
      <c r="R6313" s="1">
        <f t="shared" si="590"/>
        <v>69185.48</v>
      </c>
      <c r="S6313" s="1">
        <f t="shared" si="591"/>
        <v>0</v>
      </c>
      <c r="T6313" s="1" t="str">
        <f t="shared" si="592"/>
        <v>36-50</v>
      </c>
      <c r="U6313" s="1" t="str">
        <f t="shared" si="593"/>
        <v>Yes</v>
      </c>
    </row>
    <row r="6314" spans="1:21">
      <c r="A6314" s="1">
        <v>6313</v>
      </c>
      <c r="B6314" s="1">
        <v>57</v>
      </c>
      <c r="C6314" s="1" t="s">
        <v>26</v>
      </c>
      <c r="D6314" s="2">
        <v>44997</v>
      </c>
      <c r="E6314" s="2">
        <v>44998</v>
      </c>
      <c r="F6314" s="1" t="s">
        <v>49</v>
      </c>
      <c r="G6314" s="1" t="s">
        <v>22</v>
      </c>
      <c r="H6314" s="1" t="s">
        <v>48</v>
      </c>
      <c r="I6314" s="1">
        <v>303253.21999999997</v>
      </c>
      <c r="K6314" s="1" t="s">
        <v>20</v>
      </c>
      <c r="N6314" s="3" t="str">
        <f>IF(LEFT(LOWER(C6314),1)="m","Male",IF(LEFT(LOWER(C6314),1)="f","Female","Unknown"))</f>
        <v>Female</v>
      </c>
      <c r="O6314" s="4" t="str">
        <f>IF(TRIM(LOWER(F6314))="neuro","Neurology",IF(TRIM(LOWER(F6314))="Neurology","Neurology",IF(TRIM(LOWER(F6314))="general ward","General",IF(TRIM(LOWER(F6314))="general","General",IF(TRIM(LOWER(F6314))="cardiology","Cardiology",IF(TRIM(LOWER(F6314))="Cardiology","Cardiology",IF(TRIM(LOWER(F6314))="Peads","Pediatrics",IF(TRIM(LOWER(F6314))="Pediatrics","Pediatrics",IF(TRIM(LOWER(F6314))="orthopedics","Orthopedics",IF(TRIM(LOWER(F6314))="Neurology","Neurology",IF(TRIM(LOWER(F6314))="Oncology","Oncology")))))))))))</f>
        <v>Oncology</v>
      </c>
      <c r="P6314" s="3" t="str">
        <f t="shared" si="588"/>
        <v>Government</v>
      </c>
      <c r="Q6314" s="5">
        <f t="shared" si="589"/>
        <v>1</v>
      </c>
      <c r="R6314" s="1">
        <f t="shared" si="590"/>
        <v>303253.21999999997</v>
      </c>
      <c r="S6314" s="1">
        <f t="shared" si="591"/>
        <v>0</v>
      </c>
      <c r="T6314" s="1" t="str">
        <f t="shared" si="592"/>
        <v>51-65</v>
      </c>
      <c r="U6314" s="1" t="str">
        <f t="shared" si="593"/>
        <v>Unknown</v>
      </c>
    </row>
    <row r="6315" spans="1:21">
      <c r="A6315" s="1">
        <v>6314</v>
      </c>
      <c r="B6315" s="1">
        <v>73</v>
      </c>
      <c r="C6315" s="1" t="s">
        <v>29</v>
      </c>
      <c r="D6315" s="2">
        <v>45355</v>
      </c>
      <c r="E6315" s="2">
        <v>45361</v>
      </c>
      <c r="F6315" s="1" t="s">
        <v>52</v>
      </c>
      <c r="G6315" s="1" t="s">
        <v>33</v>
      </c>
      <c r="H6315" s="1" t="s">
        <v>47</v>
      </c>
      <c r="I6315" s="1">
        <v>217510.89</v>
      </c>
      <c r="J6315" s="1" t="s">
        <v>17</v>
      </c>
      <c r="K6315" s="1" t="s">
        <v>42</v>
      </c>
      <c r="N6315" s="3" t="str">
        <f>IF(LEFT(LOWER(C6315),1)="m","Male",IF(LEFT(LOWER(C6315),1)="f","Female","Unknown"))</f>
        <v>Female</v>
      </c>
      <c r="O6315" s="4" t="str">
        <f>IF(TRIM(LOWER(F6315))="neuro","Neurology",IF(TRIM(LOWER(F6315))="Neurology","Neurology",IF(TRIM(LOWER(F6315))="general ward","General",IF(TRIM(LOWER(F6315))="general","General",IF(TRIM(LOWER(F6315))="cardiology","Cardiology",IF(TRIM(LOWER(F6315))="Cardiology","Cardiology",IF(TRIM(LOWER(F6315))="Peads","Pediatrics",IF(TRIM(LOWER(F6315))="Pediatrics","Pediatrics",IF(TRIM(LOWER(F6315))="orthopedics","Orthopedics",IF(TRIM(LOWER(F6315))="Neurology","Neurology",IF(TRIM(LOWER(F6315))="Oncology","Oncology")))))))))))</f>
        <v>Oncology</v>
      </c>
      <c r="P6315" s="3" t="str">
        <f t="shared" si="588"/>
        <v>Self</v>
      </c>
      <c r="Q6315" s="5">
        <f t="shared" si="589"/>
        <v>6</v>
      </c>
      <c r="R6315" s="1">
        <f t="shared" si="590"/>
        <v>217510.89</v>
      </c>
      <c r="S6315" s="1">
        <f t="shared" si="591"/>
        <v>0</v>
      </c>
      <c r="T6315" s="1" t="str">
        <f t="shared" si="592"/>
        <v>66+</v>
      </c>
      <c r="U6315" s="1" t="str">
        <f t="shared" si="593"/>
        <v>Yes</v>
      </c>
    </row>
    <row r="6316" spans="1:21">
      <c r="A6316" s="1">
        <v>6315</v>
      </c>
      <c r="B6316" s="1">
        <v>70</v>
      </c>
      <c r="C6316" s="1" t="s">
        <v>29</v>
      </c>
      <c r="D6316" s="2">
        <v>45219</v>
      </c>
      <c r="E6316" s="2">
        <v>45231</v>
      </c>
      <c r="F6316" s="1" t="s">
        <v>52</v>
      </c>
      <c r="G6316" s="1" t="s">
        <v>14</v>
      </c>
      <c r="H6316" s="1" t="s">
        <v>51</v>
      </c>
      <c r="I6316" s="1">
        <v>293676.71999999997</v>
      </c>
      <c r="J6316" s="1" t="s">
        <v>16</v>
      </c>
      <c r="K6316" s="1" t="s">
        <v>42</v>
      </c>
      <c r="N6316" s="3" t="str">
        <f>IF(LEFT(LOWER(C6316),1)="m","Male",IF(LEFT(LOWER(C6316),1)="f","Female","Unknown"))</f>
        <v>Female</v>
      </c>
      <c r="O6316" s="4" t="str">
        <f>IF(TRIM(LOWER(F6316))="neuro","Neurology",IF(TRIM(LOWER(F6316))="Neurology","Neurology",IF(TRIM(LOWER(F6316))="general ward","General",IF(TRIM(LOWER(F6316))="general","General",IF(TRIM(LOWER(F6316))="cardiology","Cardiology",IF(TRIM(LOWER(F6316))="Cardiology","Cardiology",IF(TRIM(LOWER(F6316))="Peads","Pediatrics",IF(TRIM(LOWER(F6316))="Pediatrics","Pediatrics",IF(TRIM(LOWER(F6316))="orthopedics","Orthopedics",IF(TRIM(LOWER(F6316))="Neurology","Neurology",IF(TRIM(LOWER(F6316))="Oncology","Oncology")))))))))))</f>
        <v>Oncology</v>
      </c>
      <c r="P6316" s="3" t="str">
        <f t="shared" si="588"/>
        <v>Private</v>
      </c>
      <c r="Q6316" s="5">
        <f t="shared" si="589"/>
        <v>12</v>
      </c>
      <c r="R6316" s="1">
        <f t="shared" si="590"/>
        <v>293676.71999999997</v>
      </c>
      <c r="S6316" s="1">
        <f t="shared" si="591"/>
        <v>0</v>
      </c>
      <c r="T6316" s="1" t="str">
        <f t="shared" si="592"/>
        <v>66+</v>
      </c>
      <c r="U6316" s="1" t="str">
        <f t="shared" si="593"/>
        <v>Yes</v>
      </c>
    </row>
    <row r="6317" spans="1:21">
      <c r="A6317" s="1">
        <v>6316</v>
      </c>
      <c r="B6317" s="1">
        <v>13</v>
      </c>
      <c r="C6317" s="1" t="s">
        <v>29</v>
      </c>
      <c r="D6317" s="2">
        <v>45094</v>
      </c>
      <c r="E6317" s="2">
        <v>45104</v>
      </c>
      <c r="F6317" s="1" t="s">
        <v>30</v>
      </c>
      <c r="G6317" s="1" t="s">
        <v>33</v>
      </c>
      <c r="H6317" s="1" t="s">
        <v>39</v>
      </c>
      <c r="I6317" s="1">
        <v>103698.4</v>
      </c>
      <c r="J6317" s="1" t="s">
        <v>38</v>
      </c>
      <c r="K6317" s="1" t="s">
        <v>42</v>
      </c>
      <c r="N6317" s="3" t="str">
        <f>IF(LEFT(LOWER(C6317),1)="m","Male",IF(LEFT(LOWER(C6317),1)="f","Female","Unknown"))</f>
        <v>Female</v>
      </c>
      <c r="O6317" s="4" t="str">
        <f>IF(TRIM(LOWER(F6317))="neuro","Neurology",IF(TRIM(LOWER(F6317))="Neurology","Neurology",IF(TRIM(LOWER(F6317))="general ward","General",IF(TRIM(LOWER(F6317))="general","General",IF(TRIM(LOWER(F6317))="cardiology","Cardiology",IF(TRIM(LOWER(F6317))="Cardiology","Cardiology",IF(TRIM(LOWER(F6317))="Peads","Pediatrics",IF(TRIM(LOWER(F6317))="Pediatrics","Pediatrics",IF(TRIM(LOWER(F6317))="orthopedics","Orthopedics",IF(TRIM(LOWER(F6317))="Neurology","Neurology",IF(TRIM(LOWER(F6317))="Oncology","Oncology")))))))))))</f>
        <v>Pediatrics</v>
      </c>
      <c r="P6317" s="3" t="str">
        <f t="shared" si="588"/>
        <v>Self</v>
      </c>
      <c r="Q6317" s="5">
        <f t="shared" si="589"/>
        <v>10</v>
      </c>
      <c r="R6317" s="1">
        <f t="shared" si="590"/>
        <v>103698.4</v>
      </c>
      <c r="S6317" s="1">
        <f t="shared" si="591"/>
        <v>0</v>
      </c>
      <c r="T6317" s="1" t="str">
        <f t="shared" si="592"/>
        <v>0-17</v>
      </c>
      <c r="U6317" s="1" t="str">
        <f t="shared" si="593"/>
        <v>No</v>
      </c>
    </row>
    <row r="6318" spans="1:21">
      <c r="A6318" s="1">
        <v>6317</v>
      </c>
      <c r="B6318" s="1">
        <v>84</v>
      </c>
      <c r="C6318" s="1" t="s">
        <v>18</v>
      </c>
      <c r="D6318" s="2">
        <v>45296</v>
      </c>
      <c r="E6318" s="2">
        <v>45305</v>
      </c>
      <c r="F6318" s="1" t="s">
        <v>13</v>
      </c>
      <c r="G6318" s="1" t="s">
        <v>46</v>
      </c>
      <c r="H6318" s="1" t="s">
        <v>39</v>
      </c>
      <c r="I6318" s="1">
        <v>143023.42000000001</v>
      </c>
      <c r="K6318" s="1" t="s">
        <v>25</v>
      </c>
      <c r="N6318" s="3" t="str">
        <f>IF(LEFT(LOWER(C6318),1)="m","Male",IF(LEFT(LOWER(C6318),1)="f","Female","Unknown"))</f>
        <v>Male</v>
      </c>
      <c r="O6318" s="4" t="str">
        <f>IF(TRIM(LOWER(F6318))="neuro","Neurology",IF(TRIM(LOWER(F6318))="Neurology","Neurology",IF(TRIM(LOWER(F6318))="general ward","General",IF(TRIM(LOWER(F6318))="general","General",IF(TRIM(LOWER(F6318))="cardiology","Cardiology",IF(TRIM(LOWER(F6318))="Cardiology","Cardiology",IF(TRIM(LOWER(F6318))="Peads","Pediatrics",IF(TRIM(LOWER(F6318))="Pediatrics","Pediatrics",IF(TRIM(LOWER(F6318))="orthopedics","Orthopedics",IF(TRIM(LOWER(F6318))="Neurology","Neurology",IF(TRIM(LOWER(F6318))="Oncology","Oncology")))))))))))</f>
        <v>Neurology</v>
      </c>
      <c r="P6318" s="3" t="str">
        <f t="shared" si="588"/>
        <v>Self</v>
      </c>
      <c r="Q6318" s="5">
        <f t="shared" si="589"/>
        <v>9</v>
      </c>
      <c r="R6318" s="1">
        <f t="shared" si="590"/>
        <v>143023.42000000001</v>
      </c>
      <c r="S6318" s="1">
        <f t="shared" si="591"/>
        <v>1</v>
      </c>
      <c r="T6318" s="1" t="str">
        <f t="shared" si="592"/>
        <v>66+</v>
      </c>
      <c r="U6318" s="1" t="str">
        <f t="shared" si="593"/>
        <v>Unknown</v>
      </c>
    </row>
    <row r="6319" spans="1:21">
      <c r="A6319" s="1">
        <v>6318</v>
      </c>
      <c r="B6319" s="1">
        <v>22</v>
      </c>
      <c r="C6319" s="1" t="s">
        <v>44</v>
      </c>
      <c r="D6319" s="2">
        <v>45054</v>
      </c>
      <c r="E6319" s="2">
        <v>45062</v>
      </c>
      <c r="F6319" s="1" t="s">
        <v>49</v>
      </c>
      <c r="G6319" s="1" t="s">
        <v>46</v>
      </c>
      <c r="H6319" s="1" t="s">
        <v>32</v>
      </c>
      <c r="I6319" s="1">
        <v>205523.27</v>
      </c>
      <c r="J6319" s="1" t="s">
        <v>38</v>
      </c>
      <c r="K6319" s="1" t="s">
        <v>38</v>
      </c>
      <c r="N6319" s="3" t="str">
        <f>IF(LEFT(LOWER(C6319),1)="m","Male",IF(LEFT(LOWER(C6319),1)="f","Female","Unknown"))</f>
        <v>Female</v>
      </c>
      <c r="O6319" s="4" t="str">
        <f>IF(TRIM(LOWER(F6319))="neuro","Neurology",IF(TRIM(LOWER(F6319))="Neurology","Neurology",IF(TRIM(LOWER(F6319))="general ward","General",IF(TRIM(LOWER(F6319))="general","General",IF(TRIM(LOWER(F6319))="cardiology","Cardiology",IF(TRIM(LOWER(F6319))="Cardiology","Cardiology",IF(TRIM(LOWER(F6319))="Peads","Pediatrics",IF(TRIM(LOWER(F6319))="Pediatrics","Pediatrics",IF(TRIM(LOWER(F6319))="orthopedics","Orthopedics",IF(TRIM(LOWER(F6319))="Neurology","Neurology",IF(TRIM(LOWER(F6319))="Oncology","Oncology")))))))))))</f>
        <v>Oncology</v>
      </c>
      <c r="P6319" s="3" t="str">
        <f t="shared" si="588"/>
        <v>Self</v>
      </c>
      <c r="Q6319" s="5">
        <f t="shared" si="589"/>
        <v>8</v>
      </c>
      <c r="R6319" s="1">
        <f t="shared" si="590"/>
        <v>205523.27</v>
      </c>
      <c r="S6319" s="1">
        <f t="shared" si="591"/>
        <v>0</v>
      </c>
      <c r="T6319" s="1" t="str">
        <f t="shared" si="592"/>
        <v>18-35</v>
      </c>
      <c r="U6319" s="1" t="str">
        <f t="shared" si="593"/>
        <v>No</v>
      </c>
    </row>
    <row r="6320" spans="1:21">
      <c r="A6320" s="1">
        <v>6319</v>
      </c>
      <c r="B6320" s="1">
        <v>54</v>
      </c>
      <c r="C6320" s="1" t="s">
        <v>27</v>
      </c>
      <c r="D6320" s="2">
        <v>45307</v>
      </c>
      <c r="E6320" s="2">
        <v>45316</v>
      </c>
      <c r="F6320" s="1" t="s">
        <v>13</v>
      </c>
      <c r="G6320" s="1" t="s">
        <v>22</v>
      </c>
      <c r="H6320" s="1" t="s">
        <v>47</v>
      </c>
      <c r="I6320" s="1">
        <v>217661.77</v>
      </c>
      <c r="J6320" s="1" t="s">
        <v>42</v>
      </c>
      <c r="K6320" s="1" t="s">
        <v>17</v>
      </c>
      <c r="N6320" s="3" t="str">
        <f>IF(LEFT(LOWER(C6320),1)="m","Male",IF(LEFT(LOWER(C6320),1)="f","Female","Unknown"))</f>
        <v>Male</v>
      </c>
      <c r="O6320" s="4" t="str">
        <f>IF(TRIM(LOWER(F6320))="neuro","Neurology",IF(TRIM(LOWER(F6320))="Neurology","Neurology",IF(TRIM(LOWER(F6320))="general ward","General",IF(TRIM(LOWER(F6320))="general","General",IF(TRIM(LOWER(F6320))="cardiology","Cardiology",IF(TRIM(LOWER(F6320))="Cardiology","Cardiology",IF(TRIM(LOWER(F6320))="Peads","Pediatrics",IF(TRIM(LOWER(F6320))="Pediatrics","Pediatrics",IF(TRIM(LOWER(F6320))="orthopedics","Orthopedics",IF(TRIM(LOWER(F6320))="Neurology","Neurology",IF(TRIM(LOWER(F6320))="Oncology","Oncology")))))))))))</f>
        <v>Neurology</v>
      </c>
      <c r="P6320" s="3" t="str">
        <f t="shared" si="588"/>
        <v>Government</v>
      </c>
      <c r="Q6320" s="5">
        <f t="shared" si="589"/>
        <v>9</v>
      </c>
      <c r="R6320" s="1">
        <f t="shared" si="590"/>
        <v>217661.77</v>
      </c>
      <c r="S6320" s="1">
        <f t="shared" si="591"/>
        <v>1</v>
      </c>
      <c r="T6320" s="1" t="str">
        <f t="shared" si="592"/>
        <v>51-65</v>
      </c>
      <c r="U6320" s="1" t="str">
        <f t="shared" si="593"/>
        <v>No</v>
      </c>
    </row>
    <row r="6321" spans="1:21">
      <c r="A6321" s="1">
        <v>6320</v>
      </c>
      <c r="B6321" s="1">
        <v>46</v>
      </c>
      <c r="C6321" s="1" t="s">
        <v>34</v>
      </c>
      <c r="D6321" s="2">
        <v>45160</v>
      </c>
      <c r="E6321" s="2">
        <v>45162</v>
      </c>
      <c r="F6321" s="1" t="s">
        <v>35</v>
      </c>
      <c r="G6321" s="1" t="s">
        <v>31</v>
      </c>
      <c r="H6321" s="1" t="s">
        <v>37</v>
      </c>
      <c r="I6321" s="1">
        <v>47376.57</v>
      </c>
      <c r="J6321" s="1" t="s">
        <v>38</v>
      </c>
      <c r="K6321" s="1" t="s">
        <v>38</v>
      </c>
      <c r="N6321" s="3" t="str">
        <f>IF(LEFT(LOWER(C6321),1)="m","Male",IF(LEFT(LOWER(C6321),1)="f","Female","Unknown"))</f>
        <v>Male</v>
      </c>
      <c r="O6321" s="4" t="str">
        <f>IF(TRIM(LOWER(F6321))="neuro","Neurology",IF(TRIM(LOWER(F6321))="Neurology","Neurology",IF(TRIM(LOWER(F6321))="general ward","General",IF(TRIM(LOWER(F6321))="general","General",IF(TRIM(LOWER(F6321))="cardiology","Cardiology",IF(TRIM(LOWER(F6321))="Cardiology","Cardiology",IF(TRIM(LOWER(F6321))="Peads","Pediatrics",IF(TRIM(LOWER(F6321))="Pediatrics","Pediatrics",IF(TRIM(LOWER(F6321))="orthopedics","Orthopedics",IF(TRIM(LOWER(F6321))="Neurology","Neurology",IF(TRIM(LOWER(F6321))="Oncology","Oncology")))))))))))</f>
        <v>Cardiology</v>
      </c>
      <c r="P6321" s="3" t="str">
        <f t="shared" si="588"/>
        <v>Private</v>
      </c>
      <c r="Q6321" s="5">
        <f t="shared" si="589"/>
        <v>2</v>
      </c>
      <c r="R6321" s="1">
        <f t="shared" si="590"/>
        <v>47376.57</v>
      </c>
      <c r="S6321" s="1">
        <f t="shared" si="591"/>
        <v>0</v>
      </c>
      <c r="T6321" s="1" t="str">
        <f t="shared" si="592"/>
        <v>36-50</v>
      </c>
      <c r="U6321" s="1" t="str">
        <f t="shared" si="593"/>
        <v>No</v>
      </c>
    </row>
    <row r="6322" spans="1:21">
      <c r="A6322" s="1">
        <v>6321</v>
      </c>
      <c r="C6322" s="1" t="s">
        <v>29</v>
      </c>
      <c r="D6322" s="2">
        <v>45613</v>
      </c>
      <c r="E6322" s="2">
        <v>45629</v>
      </c>
      <c r="F6322" s="1" t="s">
        <v>52</v>
      </c>
      <c r="G6322" s="1" t="s">
        <v>41</v>
      </c>
      <c r="H6322" s="1" t="s">
        <v>39</v>
      </c>
      <c r="I6322" s="1">
        <v>235321.69</v>
      </c>
      <c r="J6322" s="1" t="s">
        <v>24</v>
      </c>
      <c r="K6322" s="1" t="s">
        <v>38</v>
      </c>
      <c r="N6322" s="3" t="str">
        <f>IF(LEFT(LOWER(C6322),1)="m","Male",IF(LEFT(LOWER(C6322),1)="f","Female","Unknown"))</f>
        <v>Female</v>
      </c>
      <c r="O6322" s="4" t="str">
        <f>IF(TRIM(LOWER(F6322))="neuro","Neurology",IF(TRIM(LOWER(F6322))="Neurology","Neurology",IF(TRIM(LOWER(F6322))="general ward","General",IF(TRIM(LOWER(F6322))="general","General",IF(TRIM(LOWER(F6322))="cardiology","Cardiology",IF(TRIM(LOWER(F6322))="Cardiology","Cardiology",IF(TRIM(LOWER(F6322))="Peads","Pediatrics",IF(TRIM(LOWER(F6322))="Pediatrics","Pediatrics",IF(TRIM(LOWER(F6322))="orthopedics","Orthopedics",IF(TRIM(LOWER(F6322))="Neurology","Neurology",IF(TRIM(LOWER(F6322))="Oncology","Oncology")))))))))))</f>
        <v>Oncology</v>
      </c>
      <c r="P6322" s="3" t="str">
        <f t="shared" si="588"/>
        <v>Unknown</v>
      </c>
      <c r="Q6322" s="5">
        <f t="shared" si="589"/>
        <v>16</v>
      </c>
      <c r="R6322" s="1">
        <f t="shared" si="590"/>
        <v>235321.69</v>
      </c>
      <c r="S6322" s="1">
        <f t="shared" si="591"/>
        <v>0</v>
      </c>
      <c r="T6322" s="1" t="str">
        <f t="shared" si="592"/>
        <v>0-17</v>
      </c>
      <c r="U6322" s="1" t="str">
        <f t="shared" si="593"/>
        <v>No</v>
      </c>
    </row>
    <row r="6323" spans="1:21">
      <c r="A6323" s="1">
        <v>6322</v>
      </c>
      <c r="B6323" s="1">
        <v>94</v>
      </c>
      <c r="C6323" s="1" t="s">
        <v>26</v>
      </c>
      <c r="D6323" s="2">
        <v>45212</v>
      </c>
      <c r="E6323" s="2">
        <v>45227</v>
      </c>
      <c r="F6323" s="1" t="s">
        <v>35</v>
      </c>
      <c r="G6323" s="1" t="s">
        <v>14</v>
      </c>
      <c r="H6323" s="1" t="s">
        <v>47</v>
      </c>
      <c r="I6323" s="1">
        <v>282956.57</v>
      </c>
      <c r="J6323" s="1" t="s">
        <v>25</v>
      </c>
      <c r="K6323" s="1" t="s">
        <v>16</v>
      </c>
      <c r="N6323" s="3" t="str">
        <f>IF(LEFT(LOWER(C6323),1)="m","Male",IF(LEFT(LOWER(C6323),1)="f","Female","Unknown"))</f>
        <v>Female</v>
      </c>
      <c r="O6323" s="4" t="str">
        <f>IF(TRIM(LOWER(F6323))="neuro","Neurology",IF(TRIM(LOWER(F6323))="Neurology","Neurology",IF(TRIM(LOWER(F6323))="general ward","General",IF(TRIM(LOWER(F6323))="general","General",IF(TRIM(LOWER(F6323))="cardiology","Cardiology",IF(TRIM(LOWER(F6323))="Cardiology","Cardiology",IF(TRIM(LOWER(F6323))="Peads","Pediatrics",IF(TRIM(LOWER(F6323))="Pediatrics","Pediatrics",IF(TRIM(LOWER(F6323))="orthopedics","Orthopedics",IF(TRIM(LOWER(F6323))="Neurology","Neurology",IF(TRIM(LOWER(F6323))="Oncology","Oncology")))))))))))</f>
        <v>Cardiology</v>
      </c>
      <c r="P6323" s="3" t="str">
        <f t="shared" si="588"/>
        <v>Private</v>
      </c>
      <c r="Q6323" s="5">
        <f t="shared" si="589"/>
        <v>15</v>
      </c>
      <c r="R6323" s="1">
        <f t="shared" si="590"/>
        <v>282956.57</v>
      </c>
      <c r="S6323" s="1">
        <f t="shared" si="591"/>
        <v>1</v>
      </c>
      <c r="T6323" s="1" t="str">
        <f t="shared" si="592"/>
        <v>66+</v>
      </c>
      <c r="U6323" s="1" t="str">
        <f t="shared" si="593"/>
        <v>Yes</v>
      </c>
    </row>
    <row r="6324" spans="1:21">
      <c r="A6324" s="1">
        <v>6323</v>
      </c>
      <c r="B6324" s="1">
        <v>34</v>
      </c>
      <c r="C6324" s="1" t="s">
        <v>27</v>
      </c>
      <c r="D6324" s="2">
        <v>45559</v>
      </c>
      <c r="E6324" s="2">
        <v>45567</v>
      </c>
      <c r="F6324" s="1" t="s">
        <v>52</v>
      </c>
      <c r="G6324" s="1" t="s">
        <v>33</v>
      </c>
      <c r="H6324" s="1" t="s">
        <v>37</v>
      </c>
      <c r="I6324" s="1">
        <v>188424.02</v>
      </c>
      <c r="J6324" s="1" t="s">
        <v>42</v>
      </c>
      <c r="K6324" s="1" t="s">
        <v>20</v>
      </c>
      <c r="N6324" s="3" t="str">
        <f>IF(LEFT(LOWER(C6324),1)="m","Male",IF(LEFT(LOWER(C6324),1)="f","Female","Unknown"))</f>
        <v>Male</v>
      </c>
      <c r="O6324" s="4" t="str">
        <f>IF(TRIM(LOWER(F6324))="neuro","Neurology",IF(TRIM(LOWER(F6324))="Neurology","Neurology",IF(TRIM(LOWER(F6324))="general ward","General",IF(TRIM(LOWER(F6324))="general","General",IF(TRIM(LOWER(F6324))="cardiology","Cardiology",IF(TRIM(LOWER(F6324))="Cardiology","Cardiology",IF(TRIM(LOWER(F6324))="Peads","Pediatrics",IF(TRIM(LOWER(F6324))="Pediatrics","Pediatrics",IF(TRIM(LOWER(F6324))="orthopedics","Orthopedics",IF(TRIM(LOWER(F6324))="Neurology","Neurology",IF(TRIM(LOWER(F6324))="Oncology","Oncology")))))))))))</f>
        <v>Oncology</v>
      </c>
      <c r="P6324" s="3" t="str">
        <f t="shared" si="588"/>
        <v>Self</v>
      </c>
      <c r="Q6324" s="5">
        <f t="shared" si="589"/>
        <v>8</v>
      </c>
      <c r="R6324" s="1">
        <f t="shared" si="590"/>
        <v>188424.02</v>
      </c>
      <c r="S6324" s="1">
        <f t="shared" si="591"/>
        <v>0</v>
      </c>
      <c r="T6324" s="1" t="str">
        <f t="shared" si="592"/>
        <v>18-35</v>
      </c>
      <c r="U6324" s="1" t="str">
        <f t="shared" si="593"/>
        <v>No</v>
      </c>
    </row>
    <row r="6325" spans="1:21">
      <c r="A6325" s="1">
        <v>6324</v>
      </c>
      <c r="B6325" s="1">
        <v>24</v>
      </c>
      <c r="C6325" s="1" t="s">
        <v>29</v>
      </c>
      <c r="D6325" s="2">
        <v>45604</v>
      </c>
      <c r="E6325" s="2">
        <v>45612</v>
      </c>
      <c r="F6325" s="1" t="s">
        <v>30</v>
      </c>
      <c r="G6325" s="1" t="s">
        <v>14</v>
      </c>
      <c r="H6325" s="1" t="s">
        <v>48</v>
      </c>
      <c r="I6325" s="1">
        <v>266281.94</v>
      </c>
      <c r="J6325" s="1" t="s">
        <v>24</v>
      </c>
      <c r="K6325" s="1" t="s">
        <v>17</v>
      </c>
      <c r="N6325" s="3" t="str">
        <f>IF(LEFT(LOWER(C6325),1)="m","Male",IF(LEFT(LOWER(C6325),1)="f","Female","Unknown"))</f>
        <v>Female</v>
      </c>
      <c r="O6325" s="4" t="str">
        <f>IF(TRIM(LOWER(F6325))="neuro","Neurology",IF(TRIM(LOWER(F6325))="Neurology","Neurology",IF(TRIM(LOWER(F6325))="general ward","General",IF(TRIM(LOWER(F6325))="general","General",IF(TRIM(LOWER(F6325))="cardiology","Cardiology",IF(TRIM(LOWER(F6325))="Cardiology","Cardiology",IF(TRIM(LOWER(F6325))="Peads","Pediatrics",IF(TRIM(LOWER(F6325))="Pediatrics","Pediatrics",IF(TRIM(LOWER(F6325))="orthopedics","Orthopedics",IF(TRIM(LOWER(F6325))="Neurology","Neurology",IF(TRIM(LOWER(F6325))="Oncology","Oncology")))))))))))</f>
        <v>Pediatrics</v>
      </c>
      <c r="P6325" s="3" t="str">
        <f t="shared" si="588"/>
        <v>Private</v>
      </c>
      <c r="Q6325" s="5">
        <f t="shared" si="589"/>
        <v>8</v>
      </c>
      <c r="R6325" s="1">
        <f t="shared" si="590"/>
        <v>266281.94</v>
      </c>
      <c r="S6325" s="1">
        <f t="shared" si="591"/>
        <v>1</v>
      </c>
      <c r="T6325" s="1" t="str">
        <f t="shared" si="592"/>
        <v>18-35</v>
      </c>
      <c r="U6325" s="1" t="str">
        <f t="shared" si="593"/>
        <v>No</v>
      </c>
    </row>
    <row r="6326" spans="1:21">
      <c r="A6326" s="1">
        <v>6325</v>
      </c>
      <c r="B6326" s="1">
        <v>32</v>
      </c>
      <c r="C6326" s="1" t="s">
        <v>27</v>
      </c>
      <c r="D6326" s="2">
        <v>44944</v>
      </c>
      <c r="E6326" s="2">
        <v>44963</v>
      </c>
      <c r="F6326" s="1" t="s">
        <v>45</v>
      </c>
      <c r="G6326" s="1" t="s">
        <v>46</v>
      </c>
      <c r="H6326" s="1" t="s">
        <v>37</v>
      </c>
      <c r="I6326" s="1">
        <v>314141.51</v>
      </c>
      <c r="K6326" s="1" t="s">
        <v>16</v>
      </c>
      <c r="N6326" s="3" t="str">
        <f>IF(LEFT(LOWER(C6326),1)="m","Male",IF(LEFT(LOWER(C6326),1)="f","Female","Unknown"))</f>
        <v>Male</v>
      </c>
      <c r="O6326" s="4" t="str">
        <f>IF(TRIM(LOWER(F6326))="neuro","Neurology",IF(TRIM(LOWER(F6326))="Neurology","Neurology",IF(TRIM(LOWER(F6326))="general ward","General",IF(TRIM(LOWER(F6326))="general","General",IF(TRIM(LOWER(F6326))="cardiology","Cardiology",IF(TRIM(LOWER(F6326))="Cardiology","Cardiology",IF(TRIM(LOWER(F6326))="Peads","Pediatrics",IF(TRIM(LOWER(F6326))="Pediatrics","Pediatrics",IF(TRIM(LOWER(F6326))="orthopedics","Orthopedics",IF(TRIM(LOWER(F6326))="Neurology","Neurology",IF(TRIM(LOWER(F6326))="Oncology","Oncology")))))))))))</f>
        <v>Neurology</v>
      </c>
      <c r="P6326" s="3" t="str">
        <f t="shared" si="588"/>
        <v>Self</v>
      </c>
      <c r="Q6326" s="5">
        <f t="shared" si="589"/>
        <v>19</v>
      </c>
      <c r="R6326" s="1">
        <f t="shared" si="590"/>
        <v>314141.51</v>
      </c>
      <c r="S6326" s="1">
        <f t="shared" si="591"/>
        <v>1</v>
      </c>
      <c r="T6326" s="1" t="str">
        <f t="shared" si="592"/>
        <v>18-35</v>
      </c>
      <c r="U6326" s="1" t="str">
        <f t="shared" si="593"/>
        <v>Unknown</v>
      </c>
    </row>
    <row r="6327" spans="1:21">
      <c r="A6327" s="1">
        <v>6326</v>
      </c>
      <c r="B6327" s="1">
        <v>14</v>
      </c>
      <c r="C6327" s="1" t="s">
        <v>44</v>
      </c>
      <c r="D6327" s="2">
        <v>45654</v>
      </c>
      <c r="E6327" s="2">
        <v>45672</v>
      </c>
      <c r="F6327" s="1" t="s">
        <v>43</v>
      </c>
      <c r="G6327" s="1" t="s">
        <v>33</v>
      </c>
      <c r="H6327" s="1" t="s">
        <v>15</v>
      </c>
      <c r="I6327" s="1">
        <v>303141.56</v>
      </c>
      <c r="J6327" s="1" t="s">
        <v>42</v>
      </c>
      <c r="K6327" s="1" t="s">
        <v>17</v>
      </c>
      <c r="N6327" s="3" t="str">
        <f>IF(LEFT(LOWER(C6327),1)="m","Male",IF(LEFT(LOWER(C6327),1)="f","Female","Unknown"))</f>
        <v>Female</v>
      </c>
      <c r="O6327" s="4" t="str">
        <f>IF(TRIM(LOWER(F6327))="neuro","Neurology",IF(TRIM(LOWER(F6327))="Neurology","Neurology",IF(TRIM(LOWER(F6327))="general ward","General",IF(TRIM(LOWER(F6327))="general","General",IF(TRIM(LOWER(F6327))="cardiology","Cardiology",IF(TRIM(LOWER(F6327))="Cardiology","Cardiology",IF(TRIM(LOWER(F6327))="Peads","Pediatrics",IF(TRIM(LOWER(F6327))="Pediatrics","Pediatrics",IF(TRIM(LOWER(F6327))="orthopedics","Orthopedics",IF(TRIM(LOWER(F6327))="Neurology","Neurology",IF(TRIM(LOWER(F6327))="Oncology","Oncology")))))))))))</f>
        <v>Orthopedics</v>
      </c>
      <c r="P6327" s="3" t="str">
        <f t="shared" si="588"/>
        <v>Self</v>
      </c>
      <c r="Q6327" s="5">
        <f t="shared" si="589"/>
        <v>18</v>
      </c>
      <c r="R6327" s="1">
        <f t="shared" si="590"/>
        <v>303141.56</v>
      </c>
      <c r="S6327" s="1">
        <f t="shared" si="591"/>
        <v>1</v>
      </c>
      <c r="T6327" s="1" t="str">
        <f t="shared" si="592"/>
        <v>0-17</v>
      </c>
      <c r="U6327" s="1" t="str">
        <f t="shared" si="593"/>
        <v>No</v>
      </c>
    </row>
    <row r="6328" spans="1:21">
      <c r="A6328" s="1">
        <v>6327</v>
      </c>
      <c r="B6328" s="1">
        <v>4</v>
      </c>
      <c r="C6328" s="1" t="s">
        <v>44</v>
      </c>
      <c r="D6328" s="2">
        <v>45188</v>
      </c>
      <c r="E6328" s="2">
        <v>45194</v>
      </c>
      <c r="F6328" s="1" t="s">
        <v>13</v>
      </c>
      <c r="G6328" s="1" t="s">
        <v>14</v>
      </c>
      <c r="H6328" s="1" t="s">
        <v>47</v>
      </c>
      <c r="I6328" s="1">
        <v>68595.92</v>
      </c>
      <c r="J6328" s="1" t="s">
        <v>17</v>
      </c>
      <c r="K6328" s="1" t="s">
        <v>42</v>
      </c>
      <c r="N6328" s="3" t="str">
        <f>IF(LEFT(LOWER(C6328),1)="m","Male",IF(LEFT(LOWER(C6328),1)="f","Female","Unknown"))</f>
        <v>Female</v>
      </c>
      <c r="O6328" s="4" t="str">
        <f>IF(TRIM(LOWER(F6328))="neuro","Neurology",IF(TRIM(LOWER(F6328))="Neurology","Neurology",IF(TRIM(LOWER(F6328))="general ward","General",IF(TRIM(LOWER(F6328))="general","General",IF(TRIM(LOWER(F6328))="cardiology","Cardiology",IF(TRIM(LOWER(F6328))="Cardiology","Cardiology",IF(TRIM(LOWER(F6328))="Peads","Pediatrics",IF(TRIM(LOWER(F6328))="Pediatrics","Pediatrics",IF(TRIM(LOWER(F6328))="orthopedics","Orthopedics",IF(TRIM(LOWER(F6328))="Neurology","Neurology",IF(TRIM(LOWER(F6328))="Oncology","Oncology")))))))))))</f>
        <v>Neurology</v>
      </c>
      <c r="P6328" s="3" t="str">
        <f t="shared" si="588"/>
        <v>Private</v>
      </c>
      <c r="Q6328" s="5">
        <f t="shared" si="589"/>
        <v>6</v>
      </c>
      <c r="R6328" s="1">
        <f t="shared" si="590"/>
        <v>68595.92</v>
      </c>
      <c r="S6328" s="1">
        <f t="shared" si="591"/>
        <v>0</v>
      </c>
      <c r="T6328" s="1" t="str">
        <f t="shared" si="592"/>
        <v>0-17</v>
      </c>
      <c r="U6328" s="1" t="str">
        <f t="shared" si="593"/>
        <v>Yes</v>
      </c>
    </row>
    <row r="6329" spans="1:21">
      <c r="A6329" s="1">
        <v>6328</v>
      </c>
      <c r="B6329" s="1">
        <v>54</v>
      </c>
      <c r="C6329" s="1" t="s">
        <v>26</v>
      </c>
      <c r="D6329" s="2">
        <v>45318</v>
      </c>
      <c r="E6329" s="2">
        <v>45325</v>
      </c>
      <c r="F6329" s="1" t="s">
        <v>45</v>
      </c>
      <c r="G6329" s="1" t="s">
        <v>31</v>
      </c>
      <c r="H6329" s="1" t="s">
        <v>39</v>
      </c>
      <c r="I6329" s="1">
        <v>305230.84000000003</v>
      </c>
      <c r="J6329" s="1" t="s">
        <v>17</v>
      </c>
      <c r="K6329" s="1" t="s">
        <v>38</v>
      </c>
      <c r="N6329" s="3" t="str">
        <f>IF(LEFT(LOWER(C6329),1)="m","Male",IF(LEFT(LOWER(C6329),1)="f","Female","Unknown"))</f>
        <v>Female</v>
      </c>
      <c r="O6329" s="4" t="str">
        <f>IF(TRIM(LOWER(F6329))="neuro","Neurology",IF(TRIM(LOWER(F6329))="Neurology","Neurology",IF(TRIM(LOWER(F6329))="general ward","General",IF(TRIM(LOWER(F6329))="general","General",IF(TRIM(LOWER(F6329))="cardiology","Cardiology",IF(TRIM(LOWER(F6329))="Cardiology","Cardiology",IF(TRIM(LOWER(F6329))="Peads","Pediatrics",IF(TRIM(LOWER(F6329))="Pediatrics","Pediatrics",IF(TRIM(LOWER(F6329))="orthopedics","Orthopedics",IF(TRIM(LOWER(F6329))="Neurology","Neurology",IF(TRIM(LOWER(F6329))="Oncology","Oncology")))))))))))</f>
        <v>Neurology</v>
      </c>
      <c r="P6329" s="3" t="str">
        <f t="shared" si="588"/>
        <v>Private</v>
      </c>
      <c r="Q6329" s="5">
        <f t="shared" si="589"/>
        <v>7</v>
      </c>
      <c r="R6329" s="1">
        <f t="shared" si="590"/>
        <v>305230.84000000003</v>
      </c>
      <c r="S6329" s="1">
        <f t="shared" si="591"/>
        <v>0</v>
      </c>
      <c r="T6329" s="1" t="str">
        <f t="shared" si="592"/>
        <v>51-65</v>
      </c>
      <c r="U6329" s="1" t="str">
        <f t="shared" si="593"/>
        <v>Yes</v>
      </c>
    </row>
    <row r="6330" spans="1:21">
      <c r="A6330" s="1">
        <v>6329</v>
      </c>
      <c r="B6330" s="1">
        <v>13</v>
      </c>
      <c r="C6330" s="1" t="s">
        <v>26</v>
      </c>
      <c r="D6330" s="2">
        <v>45108</v>
      </c>
      <c r="E6330" s="2">
        <v>45121</v>
      </c>
      <c r="F6330" s="1" t="s">
        <v>52</v>
      </c>
      <c r="G6330" s="1" t="s">
        <v>22</v>
      </c>
      <c r="I6330" s="1">
        <v>192621.96</v>
      </c>
      <c r="J6330" s="1" t="s">
        <v>25</v>
      </c>
      <c r="K6330" s="1" t="s">
        <v>38</v>
      </c>
      <c r="N6330" s="3" t="str">
        <f>IF(LEFT(LOWER(C6330),1)="m","Male",IF(LEFT(LOWER(C6330),1)="f","Female","Unknown"))</f>
        <v>Female</v>
      </c>
      <c r="O6330" s="4" t="str">
        <f>IF(TRIM(LOWER(F6330))="neuro","Neurology",IF(TRIM(LOWER(F6330))="Neurology","Neurology",IF(TRIM(LOWER(F6330))="general ward","General",IF(TRIM(LOWER(F6330))="general","General",IF(TRIM(LOWER(F6330))="cardiology","Cardiology",IF(TRIM(LOWER(F6330))="Cardiology","Cardiology",IF(TRIM(LOWER(F6330))="Peads","Pediatrics",IF(TRIM(LOWER(F6330))="Pediatrics","Pediatrics",IF(TRIM(LOWER(F6330))="orthopedics","Orthopedics",IF(TRIM(LOWER(F6330))="Neurology","Neurology",IF(TRIM(LOWER(F6330))="Oncology","Oncology")))))))))))</f>
        <v>Oncology</v>
      </c>
      <c r="P6330" s="3" t="str">
        <f t="shared" si="588"/>
        <v>Government</v>
      </c>
      <c r="Q6330" s="5">
        <f t="shared" si="589"/>
        <v>13</v>
      </c>
      <c r="R6330" s="1">
        <f t="shared" si="590"/>
        <v>192621.96</v>
      </c>
      <c r="S6330" s="1">
        <f t="shared" si="591"/>
        <v>0</v>
      </c>
      <c r="T6330" s="1" t="str">
        <f t="shared" si="592"/>
        <v>0-17</v>
      </c>
      <c r="U6330" s="1" t="str">
        <f t="shared" si="593"/>
        <v>Yes</v>
      </c>
    </row>
    <row r="6331" spans="1:21">
      <c r="A6331" s="1">
        <v>6330</v>
      </c>
      <c r="B6331" s="1">
        <v>54</v>
      </c>
      <c r="C6331" s="1" t="s">
        <v>44</v>
      </c>
      <c r="D6331" s="2">
        <v>45356</v>
      </c>
      <c r="E6331" s="2">
        <v>45362</v>
      </c>
      <c r="F6331" s="1" t="s">
        <v>13</v>
      </c>
      <c r="G6331" s="1" t="s">
        <v>46</v>
      </c>
      <c r="H6331" s="1" t="s">
        <v>37</v>
      </c>
      <c r="I6331" s="1">
        <v>176644.25</v>
      </c>
      <c r="J6331" s="1" t="s">
        <v>16</v>
      </c>
      <c r="K6331" s="1" t="s">
        <v>20</v>
      </c>
      <c r="N6331" s="3" t="str">
        <f>IF(LEFT(LOWER(C6331),1)="m","Male",IF(LEFT(LOWER(C6331),1)="f","Female","Unknown"))</f>
        <v>Female</v>
      </c>
      <c r="O6331" s="4" t="str">
        <f>IF(TRIM(LOWER(F6331))="neuro","Neurology",IF(TRIM(LOWER(F6331))="Neurology","Neurology",IF(TRIM(LOWER(F6331))="general ward","General",IF(TRIM(LOWER(F6331))="general","General",IF(TRIM(LOWER(F6331))="cardiology","Cardiology",IF(TRIM(LOWER(F6331))="Cardiology","Cardiology",IF(TRIM(LOWER(F6331))="Peads","Pediatrics",IF(TRIM(LOWER(F6331))="Pediatrics","Pediatrics",IF(TRIM(LOWER(F6331))="orthopedics","Orthopedics",IF(TRIM(LOWER(F6331))="Neurology","Neurology",IF(TRIM(LOWER(F6331))="Oncology","Oncology")))))))))))</f>
        <v>Neurology</v>
      </c>
      <c r="P6331" s="3" t="str">
        <f t="shared" si="588"/>
        <v>Self</v>
      </c>
      <c r="Q6331" s="5">
        <f t="shared" si="589"/>
        <v>6</v>
      </c>
      <c r="R6331" s="1">
        <f t="shared" si="590"/>
        <v>176644.25</v>
      </c>
      <c r="S6331" s="1">
        <f t="shared" si="591"/>
        <v>0</v>
      </c>
      <c r="T6331" s="1" t="str">
        <f t="shared" si="592"/>
        <v>51-65</v>
      </c>
      <c r="U6331" s="1" t="str">
        <f t="shared" si="593"/>
        <v>Yes</v>
      </c>
    </row>
    <row r="6332" spans="1:21">
      <c r="A6332" s="1">
        <v>6331</v>
      </c>
      <c r="B6332" s="1">
        <v>23</v>
      </c>
      <c r="C6332" s="1" t="s">
        <v>29</v>
      </c>
      <c r="D6332" s="2">
        <v>45156</v>
      </c>
      <c r="E6332" s="2">
        <v>45161</v>
      </c>
      <c r="F6332" s="1" t="s">
        <v>45</v>
      </c>
      <c r="G6332" s="1" t="s">
        <v>14</v>
      </c>
      <c r="H6332" s="1" t="s">
        <v>37</v>
      </c>
      <c r="I6332" s="1">
        <v>33575.050000000003</v>
      </c>
      <c r="J6332" s="1" t="s">
        <v>25</v>
      </c>
      <c r="K6332" s="1" t="s">
        <v>42</v>
      </c>
      <c r="N6332" s="3" t="str">
        <f>IF(LEFT(LOWER(C6332),1)="m","Male",IF(LEFT(LOWER(C6332),1)="f","Female","Unknown"))</f>
        <v>Female</v>
      </c>
      <c r="O6332" s="4" t="str">
        <f>IF(TRIM(LOWER(F6332))="neuro","Neurology",IF(TRIM(LOWER(F6332))="Neurology","Neurology",IF(TRIM(LOWER(F6332))="general ward","General",IF(TRIM(LOWER(F6332))="general","General",IF(TRIM(LOWER(F6332))="cardiology","Cardiology",IF(TRIM(LOWER(F6332))="Cardiology","Cardiology",IF(TRIM(LOWER(F6332))="Peads","Pediatrics",IF(TRIM(LOWER(F6332))="Pediatrics","Pediatrics",IF(TRIM(LOWER(F6332))="orthopedics","Orthopedics",IF(TRIM(LOWER(F6332))="Neurology","Neurology",IF(TRIM(LOWER(F6332))="Oncology","Oncology")))))))))))</f>
        <v>Neurology</v>
      </c>
      <c r="P6332" s="3" t="str">
        <f t="shared" si="588"/>
        <v>Private</v>
      </c>
      <c r="Q6332" s="5">
        <f t="shared" si="589"/>
        <v>5</v>
      </c>
      <c r="R6332" s="1">
        <f t="shared" si="590"/>
        <v>33575.050000000003</v>
      </c>
      <c r="S6332" s="1">
        <f t="shared" si="591"/>
        <v>0</v>
      </c>
      <c r="T6332" s="1" t="str">
        <f t="shared" si="592"/>
        <v>18-35</v>
      </c>
      <c r="U6332" s="1" t="str">
        <f t="shared" si="593"/>
        <v>Yes</v>
      </c>
    </row>
    <row r="6333" spans="1:21">
      <c r="A6333" s="1">
        <v>6332</v>
      </c>
      <c r="B6333" s="1">
        <v>85</v>
      </c>
      <c r="C6333" s="1" t="s">
        <v>27</v>
      </c>
      <c r="D6333" s="2">
        <v>45565</v>
      </c>
      <c r="E6333" s="2">
        <v>45566</v>
      </c>
      <c r="F6333" s="1" t="s">
        <v>28</v>
      </c>
      <c r="G6333" s="1" t="s">
        <v>31</v>
      </c>
      <c r="H6333" s="1" t="s">
        <v>48</v>
      </c>
      <c r="I6333" s="1">
        <v>88053.92</v>
      </c>
      <c r="J6333" s="1" t="s">
        <v>17</v>
      </c>
      <c r="K6333" s="1" t="s">
        <v>16</v>
      </c>
      <c r="N6333" s="3" t="str">
        <f>IF(LEFT(LOWER(C6333),1)="m","Male",IF(LEFT(LOWER(C6333),1)="f","Female","Unknown"))</f>
        <v>Male</v>
      </c>
      <c r="O6333" s="4" t="str">
        <f>IF(TRIM(LOWER(F6333))="neuro","Neurology",IF(TRIM(LOWER(F6333))="Neurology","Neurology",IF(TRIM(LOWER(F6333))="general ward","General",IF(TRIM(LOWER(F6333))="general","General",IF(TRIM(LOWER(F6333))="cardiology","Cardiology",IF(TRIM(LOWER(F6333))="Cardiology","Cardiology",IF(TRIM(LOWER(F6333))="Peads","Pediatrics",IF(TRIM(LOWER(F6333))="Pediatrics","Pediatrics",IF(TRIM(LOWER(F6333))="orthopedics","Orthopedics",IF(TRIM(LOWER(F6333))="Neurology","Neurology",IF(TRIM(LOWER(F6333))="Oncology","Oncology")))))))))))</f>
        <v>Orthopedics</v>
      </c>
      <c r="P6333" s="3" t="str">
        <f t="shared" si="588"/>
        <v>Private</v>
      </c>
      <c r="Q6333" s="5">
        <f t="shared" si="589"/>
        <v>1</v>
      </c>
      <c r="R6333" s="1">
        <f t="shared" si="590"/>
        <v>88053.92</v>
      </c>
      <c r="S6333" s="1">
        <f t="shared" si="591"/>
        <v>1</v>
      </c>
      <c r="T6333" s="1" t="str">
        <f t="shared" si="592"/>
        <v>66+</v>
      </c>
      <c r="U6333" s="1" t="str">
        <f t="shared" si="593"/>
        <v>Yes</v>
      </c>
    </row>
    <row r="6334" spans="1:21">
      <c r="A6334" s="1">
        <v>6333</v>
      </c>
      <c r="B6334" s="1">
        <v>16</v>
      </c>
      <c r="C6334" s="1" t="s">
        <v>12</v>
      </c>
      <c r="D6334" s="2">
        <v>45453</v>
      </c>
      <c r="E6334" s="2">
        <v>45472</v>
      </c>
      <c r="F6334" s="1" t="s">
        <v>49</v>
      </c>
      <c r="G6334" s="1" t="s">
        <v>31</v>
      </c>
      <c r="H6334" s="1" t="s">
        <v>47</v>
      </c>
      <c r="I6334" s="1">
        <v>175614.24</v>
      </c>
      <c r="J6334" s="1" t="s">
        <v>38</v>
      </c>
      <c r="K6334" s="1" t="s">
        <v>25</v>
      </c>
      <c r="N6334" s="3" t="str">
        <f>IF(LEFT(LOWER(C6334),1)="m","Male",IF(LEFT(LOWER(C6334),1)="f","Female","Unknown"))</f>
        <v>Unknown</v>
      </c>
      <c r="O6334" s="4" t="str">
        <f>IF(TRIM(LOWER(F6334))="neuro","Neurology",IF(TRIM(LOWER(F6334))="Neurology","Neurology",IF(TRIM(LOWER(F6334))="general ward","General",IF(TRIM(LOWER(F6334))="general","General",IF(TRIM(LOWER(F6334))="cardiology","Cardiology",IF(TRIM(LOWER(F6334))="Cardiology","Cardiology",IF(TRIM(LOWER(F6334))="Peads","Pediatrics",IF(TRIM(LOWER(F6334))="Pediatrics","Pediatrics",IF(TRIM(LOWER(F6334))="orthopedics","Orthopedics",IF(TRIM(LOWER(F6334))="Neurology","Neurology",IF(TRIM(LOWER(F6334))="Oncology","Oncology")))))))))))</f>
        <v>Oncology</v>
      </c>
      <c r="P6334" s="3" t="str">
        <f t="shared" si="588"/>
        <v>Private</v>
      </c>
      <c r="Q6334" s="5">
        <f t="shared" si="589"/>
        <v>19</v>
      </c>
      <c r="R6334" s="1">
        <f t="shared" si="590"/>
        <v>175614.24</v>
      </c>
      <c r="S6334" s="1">
        <f t="shared" si="591"/>
        <v>1</v>
      </c>
      <c r="T6334" s="1" t="str">
        <f t="shared" si="592"/>
        <v>0-17</v>
      </c>
      <c r="U6334" s="1" t="str">
        <f t="shared" si="593"/>
        <v>No</v>
      </c>
    </row>
    <row r="6335" spans="1:21">
      <c r="A6335" s="1">
        <v>6334</v>
      </c>
      <c r="B6335" s="1">
        <v>59</v>
      </c>
      <c r="C6335" s="1" t="s">
        <v>29</v>
      </c>
      <c r="D6335" s="2">
        <v>45522</v>
      </c>
      <c r="E6335" s="2">
        <v>45536</v>
      </c>
      <c r="F6335" s="1" t="s">
        <v>45</v>
      </c>
      <c r="G6335" s="1" t="s">
        <v>14</v>
      </c>
      <c r="H6335" s="1" t="s">
        <v>39</v>
      </c>
      <c r="I6335" s="1">
        <v>190588.82</v>
      </c>
      <c r="J6335" s="1" t="s">
        <v>42</v>
      </c>
      <c r="K6335" s="1" t="s">
        <v>42</v>
      </c>
      <c r="N6335" s="3" t="str">
        <f>IF(LEFT(LOWER(C6335),1)="m","Male",IF(LEFT(LOWER(C6335),1)="f","Female","Unknown"))</f>
        <v>Female</v>
      </c>
      <c r="O6335" s="4" t="str">
        <f>IF(TRIM(LOWER(F6335))="neuro","Neurology",IF(TRIM(LOWER(F6335))="Neurology","Neurology",IF(TRIM(LOWER(F6335))="general ward","General",IF(TRIM(LOWER(F6335))="general","General",IF(TRIM(LOWER(F6335))="cardiology","Cardiology",IF(TRIM(LOWER(F6335))="Cardiology","Cardiology",IF(TRIM(LOWER(F6335))="Peads","Pediatrics",IF(TRIM(LOWER(F6335))="Pediatrics","Pediatrics",IF(TRIM(LOWER(F6335))="orthopedics","Orthopedics",IF(TRIM(LOWER(F6335))="Neurology","Neurology",IF(TRIM(LOWER(F6335))="Oncology","Oncology")))))))))))</f>
        <v>Neurology</v>
      </c>
      <c r="P6335" s="3" t="str">
        <f t="shared" si="588"/>
        <v>Private</v>
      </c>
      <c r="Q6335" s="5">
        <f t="shared" si="589"/>
        <v>14</v>
      </c>
      <c r="R6335" s="1">
        <f t="shared" si="590"/>
        <v>190588.82</v>
      </c>
      <c r="S6335" s="1">
        <f t="shared" si="591"/>
        <v>0</v>
      </c>
      <c r="T6335" s="1" t="str">
        <f t="shared" si="592"/>
        <v>51-65</v>
      </c>
      <c r="U6335" s="1" t="str">
        <f t="shared" si="593"/>
        <v>No</v>
      </c>
    </row>
    <row r="6336" spans="1:21">
      <c r="A6336" s="1">
        <v>6335</v>
      </c>
      <c r="B6336" s="1">
        <v>66</v>
      </c>
      <c r="C6336" s="1" t="s">
        <v>34</v>
      </c>
      <c r="D6336" s="2">
        <v>45444</v>
      </c>
      <c r="E6336" s="2">
        <v>45449</v>
      </c>
      <c r="F6336" s="1" t="s">
        <v>13</v>
      </c>
      <c r="G6336" s="1" t="s">
        <v>41</v>
      </c>
      <c r="I6336" s="1">
        <v>100075.48</v>
      </c>
      <c r="K6336" s="1" t="s">
        <v>20</v>
      </c>
      <c r="N6336" s="3" t="str">
        <f>IF(LEFT(LOWER(C6336),1)="m","Male",IF(LEFT(LOWER(C6336),1)="f","Female","Unknown"))</f>
        <v>Male</v>
      </c>
      <c r="O6336" s="4" t="str">
        <f>IF(TRIM(LOWER(F6336))="neuro","Neurology",IF(TRIM(LOWER(F6336))="Neurology","Neurology",IF(TRIM(LOWER(F6336))="general ward","General",IF(TRIM(LOWER(F6336))="general","General",IF(TRIM(LOWER(F6336))="cardiology","Cardiology",IF(TRIM(LOWER(F6336))="Cardiology","Cardiology",IF(TRIM(LOWER(F6336))="Peads","Pediatrics",IF(TRIM(LOWER(F6336))="Pediatrics","Pediatrics",IF(TRIM(LOWER(F6336))="orthopedics","Orthopedics",IF(TRIM(LOWER(F6336))="Neurology","Neurology",IF(TRIM(LOWER(F6336))="Oncology","Oncology")))))))))))</f>
        <v>Neurology</v>
      </c>
      <c r="P6336" s="3" t="str">
        <f t="shared" si="588"/>
        <v>Unknown</v>
      </c>
      <c r="Q6336" s="5">
        <f t="shared" si="589"/>
        <v>5</v>
      </c>
      <c r="R6336" s="1">
        <f t="shared" si="590"/>
        <v>100075.48</v>
      </c>
      <c r="S6336" s="1">
        <f t="shared" si="591"/>
        <v>0</v>
      </c>
      <c r="T6336" s="1" t="str">
        <f t="shared" si="592"/>
        <v>66+</v>
      </c>
      <c r="U6336" s="1" t="str">
        <f t="shared" si="593"/>
        <v>Unknown</v>
      </c>
    </row>
    <row r="6337" spans="1:21">
      <c r="A6337" s="1">
        <v>6336</v>
      </c>
      <c r="B6337" s="1">
        <v>4</v>
      </c>
      <c r="C6337" s="1" t="s">
        <v>27</v>
      </c>
      <c r="D6337" s="2">
        <v>45036</v>
      </c>
      <c r="E6337" s="2">
        <v>45041</v>
      </c>
      <c r="F6337" s="1" t="s">
        <v>40</v>
      </c>
      <c r="G6337" s="1" t="s">
        <v>46</v>
      </c>
      <c r="H6337" s="1" t="s">
        <v>39</v>
      </c>
      <c r="I6337" s="1">
        <v>120344.26</v>
      </c>
      <c r="J6337" s="1" t="s">
        <v>25</v>
      </c>
      <c r="K6337" s="1" t="s">
        <v>16</v>
      </c>
      <c r="N6337" s="3" t="str">
        <f>IF(LEFT(LOWER(C6337),1)="m","Male",IF(LEFT(LOWER(C6337),1)="f","Female","Unknown"))</f>
        <v>Male</v>
      </c>
      <c r="O6337" s="4" t="str">
        <f>IF(TRIM(LOWER(F6337))="neuro","Neurology",IF(TRIM(LOWER(F6337))="Neurology","Neurology",IF(TRIM(LOWER(F6337))="general ward","General",IF(TRIM(LOWER(F6337))="general","General",IF(TRIM(LOWER(F6337))="cardiology","Cardiology",IF(TRIM(LOWER(F6337))="Cardiology","Cardiology",IF(TRIM(LOWER(F6337))="Peads","Pediatrics",IF(TRIM(LOWER(F6337))="Pediatrics","Pediatrics",IF(TRIM(LOWER(F6337))="orthopedics","Orthopedics",IF(TRIM(LOWER(F6337))="Neurology","Neurology",IF(TRIM(LOWER(F6337))="Oncology","Oncology")))))))))))</f>
        <v>Pediatrics</v>
      </c>
      <c r="P6337" s="3" t="str">
        <f t="shared" si="588"/>
        <v>Self</v>
      </c>
      <c r="Q6337" s="5">
        <f t="shared" si="589"/>
        <v>5</v>
      </c>
      <c r="R6337" s="1">
        <f t="shared" si="590"/>
        <v>120344.26</v>
      </c>
      <c r="S6337" s="1">
        <f t="shared" si="591"/>
        <v>1</v>
      </c>
      <c r="T6337" s="1" t="str">
        <f t="shared" si="592"/>
        <v>0-17</v>
      </c>
      <c r="U6337" s="1" t="str">
        <f t="shared" si="593"/>
        <v>Yes</v>
      </c>
    </row>
    <row r="6338" spans="1:21">
      <c r="A6338" s="1">
        <v>6337</v>
      </c>
      <c r="B6338" s="1">
        <v>27</v>
      </c>
      <c r="C6338" s="1" t="s">
        <v>27</v>
      </c>
      <c r="D6338" s="2">
        <v>44959</v>
      </c>
      <c r="E6338" s="2">
        <v>44963</v>
      </c>
      <c r="F6338" s="1" t="s">
        <v>21</v>
      </c>
      <c r="G6338" s="1" t="s">
        <v>33</v>
      </c>
      <c r="H6338" s="1" t="s">
        <v>51</v>
      </c>
      <c r="I6338" s="1">
        <v>155844.37</v>
      </c>
      <c r="K6338" s="1" t="s">
        <v>20</v>
      </c>
      <c r="N6338" s="3" t="str">
        <f>IF(LEFT(LOWER(C6338),1)="m","Male",IF(LEFT(LOWER(C6338),1)="f","Female","Unknown"))</f>
        <v>Male</v>
      </c>
      <c r="O6338" s="4" t="str">
        <f>IF(TRIM(LOWER(F6338))="neuro","Neurology",IF(TRIM(LOWER(F6338))="Neurology","Neurology",IF(TRIM(LOWER(F6338))="general ward","General",IF(TRIM(LOWER(F6338))="general","General",IF(TRIM(LOWER(F6338))="cardiology","Cardiology",IF(TRIM(LOWER(F6338))="Cardiology","Cardiology",IF(TRIM(LOWER(F6338))="Peads","Pediatrics",IF(TRIM(LOWER(F6338))="Pediatrics","Pediatrics",IF(TRIM(LOWER(F6338))="orthopedics","Orthopedics",IF(TRIM(LOWER(F6338))="Neurology","Neurology",IF(TRIM(LOWER(F6338))="Oncology","Oncology")))))))))))</f>
        <v>General</v>
      </c>
      <c r="P6338" s="3" t="str">
        <f t="shared" si="588"/>
        <v>Self</v>
      </c>
      <c r="Q6338" s="5">
        <f t="shared" si="589"/>
        <v>4</v>
      </c>
      <c r="R6338" s="1">
        <f t="shared" si="590"/>
        <v>155844.37</v>
      </c>
      <c r="S6338" s="1">
        <f t="shared" si="591"/>
        <v>0</v>
      </c>
      <c r="T6338" s="1" t="str">
        <f t="shared" si="592"/>
        <v>18-35</v>
      </c>
      <c r="U6338" s="1" t="str">
        <f t="shared" si="593"/>
        <v>Unknown</v>
      </c>
    </row>
    <row r="6339" spans="1:21">
      <c r="A6339" s="1">
        <v>6338</v>
      </c>
      <c r="B6339" s="1">
        <v>22</v>
      </c>
      <c r="C6339" s="1" t="s">
        <v>27</v>
      </c>
      <c r="D6339" s="2">
        <v>45650</v>
      </c>
      <c r="E6339" s="2">
        <v>45666</v>
      </c>
      <c r="F6339" s="1" t="s">
        <v>30</v>
      </c>
      <c r="G6339" s="1" t="s">
        <v>33</v>
      </c>
      <c r="H6339" s="1" t="s">
        <v>37</v>
      </c>
      <c r="I6339" s="1">
        <v>234347.81</v>
      </c>
      <c r="J6339" s="1" t="s">
        <v>17</v>
      </c>
      <c r="K6339" s="1" t="s">
        <v>16</v>
      </c>
      <c r="N6339" s="3" t="str">
        <f>IF(LEFT(LOWER(C6339),1)="m","Male",IF(LEFT(LOWER(C6339),1)="f","Female","Unknown"))</f>
        <v>Male</v>
      </c>
      <c r="O6339" s="4" t="str">
        <f>IF(TRIM(LOWER(F6339))="neuro","Neurology",IF(TRIM(LOWER(F6339))="Neurology","Neurology",IF(TRIM(LOWER(F6339))="general ward","General",IF(TRIM(LOWER(F6339))="general","General",IF(TRIM(LOWER(F6339))="cardiology","Cardiology",IF(TRIM(LOWER(F6339))="Cardiology","Cardiology",IF(TRIM(LOWER(F6339))="Peads","Pediatrics",IF(TRIM(LOWER(F6339))="Pediatrics","Pediatrics",IF(TRIM(LOWER(F6339))="orthopedics","Orthopedics",IF(TRIM(LOWER(F6339))="Neurology","Neurology",IF(TRIM(LOWER(F6339))="Oncology","Oncology")))))))))))</f>
        <v>Pediatrics</v>
      </c>
      <c r="P6339" s="3" t="str">
        <f t="shared" ref="P6339:P6402" si="594">IF(LOWER(G6339)="private","Private",
IF(LOWER(G6339)="govt","Government",
IF(LOWER(G6339)="government","Government",
IF(LOWER(G6339)="self","Self","Unknown"))))</f>
        <v>Self</v>
      </c>
      <c r="Q6339" s="5">
        <f t="shared" ref="Q6339:Q6402" si="595">IF(E6339&lt;D6339,"",E6339-D6339)</f>
        <v>16</v>
      </c>
      <c r="R6339" s="1">
        <f t="shared" ref="R6339:R6402" si="596">IF(I6339&lt;0,"",I6339)</f>
        <v>234347.81</v>
      </c>
      <c r="S6339" s="1">
        <f t="shared" ref="S6339:S6402" si="597">IF(OR(K6339="Yes",K6339="YES",K6339="Y"),1,0)</f>
        <v>1</v>
      </c>
      <c r="T6339" s="1" t="str">
        <f t="shared" ref="T6339:T6402" si="598">IF(B6339&lt;18,"0-17",                                                  IF(B6339&lt;36,"18-35",
IF(B6339&lt;51,"36-50",
IF(B6339&lt;66,"51-65","66+"))))</f>
        <v>18-35</v>
      </c>
      <c r="U6339" s="1" t="str">
        <f t="shared" ref="U6339:U6402" si="599">IF(OR(TRIM(UPPER(J6339))="YES",TRIM(UPPER(J6339))="Y"),"Yes",
IF(OR(TRIM(UPPER(J6339))="NO",TRIM(UPPER(J6339))="N"),"No","Unknown"))</f>
        <v>Yes</v>
      </c>
    </row>
    <row r="6340" spans="1:21">
      <c r="A6340" s="1">
        <v>6339</v>
      </c>
      <c r="B6340" s="1">
        <v>26</v>
      </c>
      <c r="C6340" s="1" t="s">
        <v>18</v>
      </c>
      <c r="D6340" s="2">
        <v>45053</v>
      </c>
      <c r="E6340" s="2">
        <v>45069</v>
      </c>
      <c r="F6340" s="1" t="s">
        <v>19</v>
      </c>
      <c r="G6340" s="1" t="s">
        <v>22</v>
      </c>
      <c r="H6340" s="1" t="s">
        <v>39</v>
      </c>
      <c r="I6340" s="1">
        <v>257329.07</v>
      </c>
      <c r="J6340" s="1" t="s">
        <v>25</v>
      </c>
      <c r="K6340" s="1" t="s">
        <v>25</v>
      </c>
      <c r="N6340" s="3" t="str">
        <f>IF(LEFT(LOWER(C6340),1)="m","Male",IF(LEFT(LOWER(C6340),1)="f","Female","Unknown"))</f>
        <v>Male</v>
      </c>
      <c r="O6340" s="4" t="str">
        <f>IF(TRIM(LOWER(F6340))="neuro","Neurology",IF(TRIM(LOWER(F6340))="Neurology","Neurology",IF(TRIM(LOWER(F6340))="general ward","General",IF(TRIM(LOWER(F6340))="general","General",IF(TRIM(LOWER(F6340))="cardiology","Cardiology",IF(TRIM(LOWER(F6340))="Cardiology","Cardiology",IF(TRIM(LOWER(F6340))="Peads","Pediatrics",IF(TRIM(LOWER(F6340))="Pediatrics","Pediatrics",IF(TRIM(LOWER(F6340))="orthopedics","Orthopedics",IF(TRIM(LOWER(F6340))="Neurology","Neurology",IF(TRIM(LOWER(F6340))="Oncology","Oncology")))))))))))</f>
        <v>General</v>
      </c>
      <c r="P6340" s="3" t="str">
        <f t="shared" si="594"/>
        <v>Government</v>
      </c>
      <c r="Q6340" s="5">
        <f t="shared" si="595"/>
        <v>16</v>
      </c>
      <c r="R6340" s="1">
        <f t="shared" si="596"/>
        <v>257329.07</v>
      </c>
      <c r="S6340" s="1">
        <f t="shared" si="597"/>
        <v>1</v>
      </c>
      <c r="T6340" s="1" t="str">
        <f t="shared" si="598"/>
        <v>18-35</v>
      </c>
      <c r="U6340" s="1" t="str">
        <f t="shared" si="599"/>
        <v>Yes</v>
      </c>
    </row>
    <row r="6341" spans="1:21">
      <c r="A6341" s="1">
        <v>6340</v>
      </c>
      <c r="B6341" s="1">
        <v>44</v>
      </c>
      <c r="C6341" s="1" t="s">
        <v>18</v>
      </c>
      <c r="D6341" s="2">
        <v>45159</v>
      </c>
      <c r="E6341" s="2">
        <v>45167</v>
      </c>
      <c r="F6341" s="1" t="s">
        <v>52</v>
      </c>
      <c r="G6341" s="1" t="s">
        <v>14</v>
      </c>
      <c r="H6341" s="1" t="s">
        <v>39</v>
      </c>
      <c r="I6341" s="1">
        <v>138844.65</v>
      </c>
      <c r="J6341" s="1" t="s">
        <v>16</v>
      </c>
      <c r="K6341" s="1" t="s">
        <v>42</v>
      </c>
      <c r="N6341" s="3" t="str">
        <f>IF(LEFT(LOWER(C6341),1)="m","Male",IF(LEFT(LOWER(C6341),1)="f","Female","Unknown"))</f>
        <v>Male</v>
      </c>
      <c r="O6341" s="4" t="str">
        <f>IF(TRIM(LOWER(F6341))="neuro","Neurology",IF(TRIM(LOWER(F6341))="Neurology","Neurology",IF(TRIM(LOWER(F6341))="general ward","General",IF(TRIM(LOWER(F6341))="general","General",IF(TRIM(LOWER(F6341))="cardiology","Cardiology",IF(TRIM(LOWER(F6341))="Cardiology","Cardiology",IF(TRIM(LOWER(F6341))="Peads","Pediatrics",IF(TRIM(LOWER(F6341))="Pediatrics","Pediatrics",IF(TRIM(LOWER(F6341))="orthopedics","Orthopedics",IF(TRIM(LOWER(F6341))="Neurology","Neurology",IF(TRIM(LOWER(F6341))="Oncology","Oncology")))))))))))</f>
        <v>Oncology</v>
      </c>
      <c r="P6341" s="3" t="str">
        <f t="shared" si="594"/>
        <v>Private</v>
      </c>
      <c r="Q6341" s="5">
        <f t="shared" si="595"/>
        <v>8</v>
      </c>
      <c r="R6341" s="1">
        <f t="shared" si="596"/>
        <v>138844.65</v>
      </c>
      <c r="S6341" s="1">
        <f t="shared" si="597"/>
        <v>0</v>
      </c>
      <c r="T6341" s="1" t="str">
        <f t="shared" si="598"/>
        <v>36-50</v>
      </c>
      <c r="U6341" s="1" t="str">
        <f t="shared" si="599"/>
        <v>Yes</v>
      </c>
    </row>
    <row r="6342" spans="1:21">
      <c r="A6342" s="1">
        <v>6341</v>
      </c>
      <c r="B6342" s="1">
        <v>12</v>
      </c>
      <c r="C6342" s="1" t="s">
        <v>29</v>
      </c>
      <c r="D6342" s="2">
        <v>45346</v>
      </c>
      <c r="E6342" s="2">
        <v>45364</v>
      </c>
      <c r="F6342" s="1" t="s">
        <v>43</v>
      </c>
      <c r="G6342" s="1" t="s">
        <v>41</v>
      </c>
      <c r="H6342" s="1" t="s">
        <v>32</v>
      </c>
      <c r="I6342" s="1">
        <v>182589.86</v>
      </c>
      <c r="J6342" s="1" t="s">
        <v>38</v>
      </c>
      <c r="K6342" s="1" t="s">
        <v>16</v>
      </c>
      <c r="N6342" s="3" t="str">
        <f>IF(LEFT(LOWER(C6342),1)="m","Male",IF(LEFT(LOWER(C6342),1)="f","Female","Unknown"))</f>
        <v>Female</v>
      </c>
      <c r="O6342" s="4" t="str">
        <f>IF(TRIM(LOWER(F6342))="neuro","Neurology",IF(TRIM(LOWER(F6342))="Neurology","Neurology",IF(TRIM(LOWER(F6342))="general ward","General",IF(TRIM(LOWER(F6342))="general","General",IF(TRIM(LOWER(F6342))="cardiology","Cardiology",IF(TRIM(LOWER(F6342))="Cardiology","Cardiology",IF(TRIM(LOWER(F6342))="Peads","Pediatrics",IF(TRIM(LOWER(F6342))="Pediatrics","Pediatrics",IF(TRIM(LOWER(F6342))="orthopedics","Orthopedics",IF(TRIM(LOWER(F6342))="Neurology","Neurology",IF(TRIM(LOWER(F6342))="Oncology","Oncology")))))))))))</f>
        <v>Orthopedics</v>
      </c>
      <c r="P6342" s="3" t="str">
        <f t="shared" si="594"/>
        <v>Unknown</v>
      </c>
      <c r="Q6342" s="5">
        <f t="shared" si="595"/>
        <v>18</v>
      </c>
      <c r="R6342" s="1">
        <f t="shared" si="596"/>
        <v>182589.86</v>
      </c>
      <c r="S6342" s="1">
        <f t="shared" si="597"/>
        <v>1</v>
      </c>
      <c r="T6342" s="1" t="str">
        <f t="shared" si="598"/>
        <v>0-17</v>
      </c>
      <c r="U6342" s="1" t="str">
        <f t="shared" si="599"/>
        <v>No</v>
      </c>
    </row>
    <row r="6343" spans="1:21">
      <c r="A6343" s="1">
        <v>6342</v>
      </c>
      <c r="B6343" s="1">
        <v>48</v>
      </c>
      <c r="C6343" s="1" t="s">
        <v>18</v>
      </c>
      <c r="D6343" s="2">
        <v>45094</v>
      </c>
      <c r="E6343" s="2">
        <v>45101</v>
      </c>
      <c r="F6343" s="1" t="s">
        <v>45</v>
      </c>
      <c r="G6343" s="1" t="s">
        <v>36</v>
      </c>
      <c r="H6343" s="1" t="s">
        <v>37</v>
      </c>
      <c r="I6343" s="1">
        <v>277679.99</v>
      </c>
      <c r="J6343" s="1" t="s">
        <v>42</v>
      </c>
      <c r="K6343" s="1" t="s">
        <v>16</v>
      </c>
      <c r="N6343" s="3" t="str">
        <f>IF(LEFT(LOWER(C6343),1)="m","Male",IF(LEFT(LOWER(C6343),1)="f","Female","Unknown"))</f>
        <v>Male</v>
      </c>
      <c r="O6343" s="4" t="str">
        <f>IF(TRIM(LOWER(F6343))="neuro","Neurology",IF(TRIM(LOWER(F6343))="Neurology","Neurology",IF(TRIM(LOWER(F6343))="general ward","General",IF(TRIM(LOWER(F6343))="general","General",IF(TRIM(LOWER(F6343))="cardiology","Cardiology",IF(TRIM(LOWER(F6343))="Cardiology","Cardiology",IF(TRIM(LOWER(F6343))="Peads","Pediatrics",IF(TRIM(LOWER(F6343))="Pediatrics","Pediatrics",IF(TRIM(LOWER(F6343))="orthopedics","Orthopedics",IF(TRIM(LOWER(F6343))="Neurology","Neurology",IF(TRIM(LOWER(F6343))="Oncology","Oncology")))))))))))</f>
        <v>Neurology</v>
      </c>
      <c r="P6343" s="3" t="str">
        <f t="shared" si="594"/>
        <v>Government</v>
      </c>
      <c r="Q6343" s="5">
        <f t="shared" si="595"/>
        <v>7</v>
      </c>
      <c r="R6343" s="1">
        <f t="shared" si="596"/>
        <v>277679.99</v>
      </c>
      <c r="S6343" s="1">
        <f t="shared" si="597"/>
        <v>1</v>
      </c>
      <c r="T6343" s="1" t="str">
        <f t="shared" si="598"/>
        <v>36-50</v>
      </c>
      <c r="U6343" s="1" t="str">
        <f t="shared" si="599"/>
        <v>No</v>
      </c>
    </row>
    <row r="6344" spans="1:21">
      <c r="A6344" s="1">
        <v>6343</v>
      </c>
      <c r="B6344" s="1">
        <v>45</v>
      </c>
      <c r="C6344" s="1" t="s">
        <v>29</v>
      </c>
      <c r="D6344" s="2">
        <v>44999</v>
      </c>
      <c r="E6344" s="2">
        <v>45003</v>
      </c>
      <c r="F6344" s="1" t="s">
        <v>28</v>
      </c>
      <c r="G6344" s="1" t="s">
        <v>22</v>
      </c>
      <c r="H6344" s="1" t="s">
        <v>32</v>
      </c>
      <c r="I6344" s="1">
        <v>91279.58</v>
      </c>
      <c r="J6344" s="1" t="s">
        <v>17</v>
      </c>
      <c r="K6344" s="1" t="s">
        <v>17</v>
      </c>
      <c r="N6344" s="3" t="str">
        <f>IF(LEFT(LOWER(C6344),1)="m","Male",IF(LEFT(LOWER(C6344),1)="f","Female","Unknown"))</f>
        <v>Female</v>
      </c>
      <c r="O6344" s="4" t="str">
        <f>IF(TRIM(LOWER(F6344))="neuro","Neurology",IF(TRIM(LOWER(F6344))="Neurology","Neurology",IF(TRIM(LOWER(F6344))="general ward","General",IF(TRIM(LOWER(F6344))="general","General",IF(TRIM(LOWER(F6344))="cardiology","Cardiology",IF(TRIM(LOWER(F6344))="Cardiology","Cardiology",IF(TRIM(LOWER(F6344))="Peads","Pediatrics",IF(TRIM(LOWER(F6344))="Pediatrics","Pediatrics",IF(TRIM(LOWER(F6344))="orthopedics","Orthopedics",IF(TRIM(LOWER(F6344))="Neurology","Neurology",IF(TRIM(LOWER(F6344))="Oncology","Oncology")))))))))))</f>
        <v>Orthopedics</v>
      </c>
      <c r="P6344" s="3" t="str">
        <f t="shared" si="594"/>
        <v>Government</v>
      </c>
      <c r="Q6344" s="5">
        <f t="shared" si="595"/>
        <v>4</v>
      </c>
      <c r="R6344" s="1">
        <f t="shared" si="596"/>
        <v>91279.58</v>
      </c>
      <c r="S6344" s="1">
        <f t="shared" si="597"/>
        <v>1</v>
      </c>
      <c r="T6344" s="1" t="str">
        <f t="shared" si="598"/>
        <v>36-50</v>
      </c>
      <c r="U6344" s="1" t="str">
        <f t="shared" si="599"/>
        <v>Yes</v>
      </c>
    </row>
    <row r="6345" spans="1:21">
      <c r="A6345" s="1">
        <v>6344</v>
      </c>
      <c r="B6345" s="1">
        <v>80</v>
      </c>
      <c r="C6345" s="1" t="s">
        <v>29</v>
      </c>
      <c r="D6345" s="2">
        <v>45103</v>
      </c>
      <c r="E6345" s="2">
        <v>45107</v>
      </c>
      <c r="F6345" s="1" t="s">
        <v>52</v>
      </c>
      <c r="G6345" s="1" t="s">
        <v>31</v>
      </c>
      <c r="H6345" s="1" t="s">
        <v>37</v>
      </c>
      <c r="I6345" s="1">
        <v>173330.4</v>
      </c>
      <c r="J6345" s="1" t="s">
        <v>42</v>
      </c>
      <c r="K6345" s="1" t="s">
        <v>25</v>
      </c>
      <c r="N6345" s="3" t="str">
        <f>IF(LEFT(LOWER(C6345),1)="m","Male",IF(LEFT(LOWER(C6345),1)="f","Female","Unknown"))</f>
        <v>Female</v>
      </c>
      <c r="O6345" s="4" t="str">
        <f>IF(TRIM(LOWER(F6345))="neuro","Neurology",IF(TRIM(LOWER(F6345))="Neurology","Neurology",IF(TRIM(LOWER(F6345))="general ward","General",IF(TRIM(LOWER(F6345))="general","General",IF(TRIM(LOWER(F6345))="cardiology","Cardiology",IF(TRIM(LOWER(F6345))="Cardiology","Cardiology",IF(TRIM(LOWER(F6345))="Peads","Pediatrics",IF(TRIM(LOWER(F6345))="Pediatrics","Pediatrics",IF(TRIM(LOWER(F6345))="orthopedics","Orthopedics",IF(TRIM(LOWER(F6345))="Neurology","Neurology",IF(TRIM(LOWER(F6345))="Oncology","Oncology")))))))))))</f>
        <v>Oncology</v>
      </c>
      <c r="P6345" s="3" t="str">
        <f t="shared" si="594"/>
        <v>Private</v>
      </c>
      <c r="Q6345" s="5">
        <f t="shared" si="595"/>
        <v>4</v>
      </c>
      <c r="R6345" s="1">
        <f t="shared" si="596"/>
        <v>173330.4</v>
      </c>
      <c r="S6345" s="1">
        <f t="shared" si="597"/>
        <v>1</v>
      </c>
      <c r="T6345" s="1" t="str">
        <f t="shared" si="598"/>
        <v>66+</v>
      </c>
      <c r="U6345" s="1" t="str">
        <f t="shared" si="599"/>
        <v>No</v>
      </c>
    </row>
    <row r="6346" spans="1:21">
      <c r="A6346" s="1">
        <v>6345</v>
      </c>
      <c r="C6346" s="1" t="s">
        <v>44</v>
      </c>
      <c r="D6346" s="2">
        <v>44943</v>
      </c>
      <c r="E6346" s="2">
        <v>44945</v>
      </c>
      <c r="F6346" s="1" t="s">
        <v>49</v>
      </c>
      <c r="G6346" s="1" t="s">
        <v>14</v>
      </c>
      <c r="H6346" s="1" t="s">
        <v>37</v>
      </c>
      <c r="I6346" s="1">
        <v>-1418.59</v>
      </c>
      <c r="J6346" s="1" t="s">
        <v>17</v>
      </c>
      <c r="K6346" s="1" t="s">
        <v>25</v>
      </c>
      <c r="N6346" s="3" t="str">
        <f>IF(LEFT(LOWER(C6346),1)="m","Male",IF(LEFT(LOWER(C6346),1)="f","Female","Unknown"))</f>
        <v>Female</v>
      </c>
      <c r="O6346" s="4" t="str">
        <f>IF(TRIM(LOWER(F6346))="neuro","Neurology",IF(TRIM(LOWER(F6346))="Neurology","Neurology",IF(TRIM(LOWER(F6346))="general ward","General",IF(TRIM(LOWER(F6346))="general","General",IF(TRIM(LOWER(F6346))="cardiology","Cardiology",IF(TRIM(LOWER(F6346))="Cardiology","Cardiology",IF(TRIM(LOWER(F6346))="Peads","Pediatrics",IF(TRIM(LOWER(F6346))="Pediatrics","Pediatrics",IF(TRIM(LOWER(F6346))="orthopedics","Orthopedics",IF(TRIM(LOWER(F6346))="Neurology","Neurology",IF(TRIM(LOWER(F6346))="Oncology","Oncology")))))))))))</f>
        <v>Oncology</v>
      </c>
      <c r="P6346" s="3" t="str">
        <f t="shared" si="594"/>
        <v>Private</v>
      </c>
      <c r="Q6346" s="5">
        <f t="shared" si="595"/>
        <v>2</v>
      </c>
      <c r="R6346" s="1" t="str">
        <f t="shared" si="596"/>
        <v/>
      </c>
      <c r="S6346" s="1">
        <f t="shared" si="597"/>
        <v>1</v>
      </c>
      <c r="T6346" s="1" t="str">
        <f t="shared" si="598"/>
        <v>0-17</v>
      </c>
      <c r="U6346" s="1" t="str">
        <f t="shared" si="599"/>
        <v>Yes</v>
      </c>
    </row>
    <row r="6347" spans="1:21">
      <c r="A6347" s="1">
        <v>6346</v>
      </c>
      <c r="B6347" s="1">
        <v>94</v>
      </c>
      <c r="C6347" s="1" t="s">
        <v>34</v>
      </c>
      <c r="D6347" s="2">
        <v>45546</v>
      </c>
      <c r="E6347" s="2">
        <v>45553</v>
      </c>
      <c r="F6347" s="1" t="s">
        <v>21</v>
      </c>
      <c r="G6347" s="1" t="s">
        <v>41</v>
      </c>
      <c r="H6347" s="1" t="s">
        <v>32</v>
      </c>
      <c r="I6347" s="1">
        <v>42428.480000000003</v>
      </c>
      <c r="J6347" s="1" t="s">
        <v>25</v>
      </c>
      <c r="K6347" s="1" t="s">
        <v>16</v>
      </c>
      <c r="N6347" s="3" t="str">
        <f>IF(LEFT(LOWER(C6347),1)="m","Male",IF(LEFT(LOWER(C6347),1)="f","Female","Unknown"))</f>
        <v>Male</v>
      </c>
      <c r="O6347" s="4" t="str">
        <f>IF(TRIM(LOWER(F6347))="neuro","Neurology",IF(TRIM(LOWER(F6347))="Neurology","Neurology",IF(TRIM(LOWER(F6347))="general ward","General",IF(TRIM(LOWER(F6347))="general","General",IF(TRIM(LOWER(F6347))="cardiology","Cardiology",IF(TRIM(LOWER(F6347))="Cardiology","Cardiology",IF(TRIM(LOWER(F6347))="Peads","Pediatrics",IF(TRIM(LOWER(F6347))="Pediatrics","Pediatrics",IF(TRIM(LOWER(F6347))="orthopedics","Orthopedics",IF(TRIM(LOWER(F6347))="Neurology","Neurology",IF(TRIM(LOWER(F6347))="Oncology","Oncology")))))))))))</f>
        <v>General</v>
      </c>
      <c r="P6347" s="3" t="str">
        <f t="shared" si="594"/>
        <v>Unknown</v>
      </c>
      <c r="Q6347" s="5">
        <f t="shared" si="595"/>
        <v>7</v>
      </c>
      <c r="R6347" s="1">
        <f t="shared" si="596"/>
        <v>42428.480000000003</v>
      </c>
      <c r="S6347" s="1">
        <f t="shared" si="597"/>
        <v>1</v>
      </c>
      <c r="T6347" s="1" t="str">
        <f t="shared" si="598"/>
        <v>66+</v>
      </c>
      <c r="U6347" s="1" t="str">
        <f t="shared" si="599"/>
        <v>Yes</v>
      </c>
    </row>
    <row r="6348" spans="1:21">
      <c r="A6348" s="1">
        <v>6347</v>
      </c>
      <c r="B6348" s="1">
        <v>6</v>
      </c>
      <c r="C6348" s="1" t="s">
        <v>34</v>
      </c>
      <c r="D6348" s="2">
        <v>45439</v>
      </c>
      <c r="E6348" s="2">
        <v>45453</v>
      </c>
      <c r="F6348" s="1" t="s">
        <v>49</v>
      </c>
      <c r="G6348" s="1" t="s">
        <v>31</v>
      </c>
      <c r="H6348" s="1" t="s">
        <v>47</v>
      </c>
      <c r="I6348" s="1">
        <v>169205.38</v>
      </c>
      <c r="J6348" s="1" t="s">
        <v>24</v>
      </c>
      <c r="K6348" s="1" t="s">
        <v>42</v>
      </c>
      <c r="N6348" s="3" t="str">
        <f>IF(LEFT(LOWER(C6348),1)="m","Male",IF(LEFT(LOWER(C6348),1)="f","Female","Unknown"))</f>
        <v>Male</v>
      </c>
      <c r="O6348" s="4" t="str">
        <f>IF(TRIM(LOWER(F6348))="neuro","Neurology",IF(TRIM(LOWER(F6348))="Neurology","Neurology",IF(TRIM(LOWER(F6348))="general ward","General",IF(TRIM(LOWER(F6348))="general","General",IF(TRIM(LOWER(F6348))="cardiology","Cardiology",IF(TRIM(LOWER(F6348))="Cardiology","Cardiology",IF(TRIM(LOWER(F6348))="Peads","Pediatrics",IF(TRIM(LOWER(F6348))="Pediatrics","Pediatrics",IF(TRIM(LOWER(F6348))="orthopedics","Orthopedics",IF(TRIM(LOWER(F6348))="Neurology","Neurology",IF(TRIM(LOWER(F6348))="Oncology","Oncology")))))))))))</f>
        <v>Oncology</v>
      </c>
      <c r="P6348" s="3" t="str">
        <f t="shared" si="594"/>
        <v>Private</v>
      </c>
      <c r="Q6348" s="5">
        <f t="shared" si="595"/>
        <v>14</v>
      </c>
      <c r="R6348" s="1">
        <f t="shared" si="596"/>
        <v>169205.38</v>
      </c>
      <c r="S6348" s="1">
        <f t="shared" si="597"/>
        <v>0</v>
      </c>
      <c r="T6348" s="1" t="str">
        <f t="shared" si="598"/>
        <v>0-17</v>
      </c>
      <c r="U6348" s="1" t="str">
        <f t="shared" si="599"/>
        <v>No</v>
      </c>
    </row>
    <row r="6349" spans="1:21">
      <c r="A6349" s="1">
        <v>6348</v>
      </c>
      <c r="B6349" s="1">
        <v>41</v>
      </c>
      <c r="C6349" s="1" t="s">
        <v>27</v>
      </c>
      <c r="D6349" s="2">
        <v>45323</v>
      </c>
      <c r="E6349" s="2">
        <v>45341</v>
      </c>
      <c r="F6349" s="1" t="s">
        <v>50</v>
      </c>
      <c r="G6349" s="1" t="s">
        <v>36</v>
      </c>
      <c r="H6349" s="1" t="s">
        <v>47</v>
      </c>
      <c r="I6349" s="1">
        <v>123497.34</v>
      </c>
      <c r="K6349" s="1" t="s">
        <v>42</v>
      </c>
      <c r="N6349" s="3" t="str">
        <f>IF(LEFT(LOWER(C6349),1)="m","Male",IF(LEFT(LOWER(C6349),1)="f","Female","Unknown"))</f>
        <v>Male</v>
      </c>
      <c r="O6349" s="4" t="str">
        <f>IF(TRIM(LOWER(F6349))="neuro","Neurology",IF(TRIM(LOWER(F6349))="Neurology","Neurology",IF(TRIM(LOWER(F6349))="general ward","General",IF(TRIM(LOWER(F6349))="general","General",IF(TRIM(LOWER(F6349))="cardiology","Cardiology",IF(TRIM(LOWER(F6349))="Cardiology","Cardiology",IF(TRIM(LOWER(F6349))="Peads","Pediatrics",IF(TRIM(LOWER(F6349))="Pediatrics","Pediatrics",IF(TRIM(LOWER(F6349))="orthopedics","Orthopedics",IF(TRIM(LOWER(F6349))="Neurology","Neurology",IF(TRIM(LOWER(F6349))="Oncology","Oncology")))))))))))</f>
        <v>Cardiology</v>
      </c>
      <c r="P6349" s="3" t="str">
        <f t="shared" si="594"/>
        <v>Government</v>
      </c>
      <c r="Q6349" s="5">
        <f t="shared" si="595"/>
        <v>18</v>
      </c>
      <c r="R6349" s="1">
        <f t="shared" si="596"/>
        <v>123497.34</v>
      </c>
      <c r="S6349" s="1">
        <f t="shared" si="597"/>
        <v>0</v>
      </c>
      <c r="T6349" s="1" t="str">
        <f t="shared" si="598"/>
        <v>36-50</v>
      </c>
      <c r="U6349" s="1" t="str">
        <f t="shared" si="599"/>
        <v>Unknown</v>
      </c>
    </row>
    <row r="6350" spans="1:21">
      <c r="A6350" s="1">
        <v>6349</v>
      </c>
      <c r="B6350" s="1">
        <v>8</v>
      </c>
      <c r="C6350" s="1" t="s">
        <v>29</v>
      </c>
      <c r="D6350" s="2">
        <v>45270</v>
      </c>
      <c r="E6350" s="2">
        <v>45277</v>
      </c>
      <c r="F6350" s="1" t="s">
        <v>43</v>
      </c>
      <c r="G6350" s="1" t="s">
        <v>33</v>
      </c>
      <c r="H6350" s="1" t="s">
        <v>37</v>
      </c>
      <c r="I6350" s="1">
        <v>301976.52</v>
      </c>
      <c r="J6350" s="1" t="s">
        <v>38</v>
      </c>
      <c r="K6350" s="1" t="s">
        <v>17</v>
      </c>
      <c r="N6350" s="3" t="str">
        <f>IF(LEFT(LOWER(C6350),1)="m","Male",IF(LEFT(LOWER(C6350),1)="f","Female","Unknown"))</f>
        <v>Female</v>
      </c>
      <c r="O6350" s="4" t="str">
        <f>IF(TRIM(LOWER(F6350))="neuro","Neurology",IF(TRIM(LOWER(F6350))="Neurology","Neurology",IF(TRIM(LOWER(F6350))="general ward","General",IF(TRIM(LOWER(F6350))="general","General",IF(TRIM(LOWER(F6350))="cardiology","Cardiology",IF(TRIM(LOWER(F6350))="Cardiology","Cardiology",IF(TRIM(LOWER(F6350))="Peads","Pediatrics",IF(TRIM(LOWER(F6350))="Pediatrics","Pediatrics",IF(TRIM(LOWER(F6350))="orthopedics","Orthopedics",IF(TRIM(LOWER(F6350))="Neurology","Neurology",IF(TRIM(LOWER(F6350))="Oncology","Oncology")))))))))))</f>
        <v>Orthopedics</v>
      </c>
      <c r="P6350" s="3" t="str">
        <f t="shared" si="594"/>
        <v>Self</v>
      </c>
      <c r="Q6350" s="5">
        <f t="shared" si="595"/>
        <v>7</v>
      </c>
      <c r="R6350" s="1">
        <f t="shared" si="596"/>
        <v>301976.52</v>
      </c>
      <c r="S6350" s="1">
        <f t="shared" si="597"/>
        <v>1</v>
      </c>
      <c r="T6350" s="1" t="str">
        <f t="shared" si="598"/>
        <v>0-17</v>
      </c>
      <c r="U6350" s="1" t="str">
        <f t="shared" si="599"/>
        <v>No</v>
      </c>
    </row>
    <row r="6351" spans="1:21">
      <c r="A6351" s="1">
        <v>6350</v>
      </c>
      <c r="B6351" s="1">
        <v>8</v>
      </c>
      <c r="C6351" s="1" t="s">
        <v>29</v>
      </c>
      <c r="D6351" s="2">
        <v>45101</v>
      </c>
      <c r="E6351" s="2">
        <v>45105</v>
      </c>
      <c r="F6351" s="1" t="s">
        <v>40</v>
      </c>
      <c r="G6351" s="1" t="s">
        <v>14</v>
      </c>
      <c r="H6351" s="1" t="s">
        <v>51</v>
      </c>
      <c r="I6351" s="1">
        <v>307455.2</v>
      </c>
      <c r="J6351" s="1" t="s">
        <v>16</v>
      </c>
      <c r="K6351" s="1" t="s">
        <v>42</v>
      </c>
      <c r="N6351" s="3" t="str">
        <f>IF(LEFT(LOWER(C6351),1)="m","Male",IF(LEFT(LOWER(C6351),1)="f","Female","Unknown"))</f>
        <v>Female</v>
      </c>
      <c r="O6351" s="4" t="str">
        <f>IF(TRIM(LOWER(F6351))="neuro","Neurology",IF(TRIM(LOWER(F6351))="Neurology","Neurology",IF(TRIM(LOWER(F6351))="general ward","General",IF(TRIM(LOWER(F6351))="general","General",IF(TRIM(LOWER(F6351))="cardiology","Cardiology",IF(TRIM(LOWER(F6351))="Cardiology","Cardiology",IF(TRIM(LOWER(F6351))="Peads","Pediatrics",IF(TRIM(LOWER(F6351))="Pediatrics","Pediatrics",IF(TRIM(LOWER(F6351))="orthopedics","Orthopedics",IF(TRIM(LOWER(F6351))="Neurology","Neurology",IF(TRIM(LOWER(F6351))="Oncology","Oncology")))))))))))</f>
        <v>Pediatrics</v>
      </c>
      <c r="P6351" s="3" t="str">
        <f t="shared" si="594"/>
        <v>Private</v>
      </c>
      <c r="Q6351" s="5">
        <f t="shared" si="595"/>
        <v>4</v>
      </c>
      <c r="R6351" s="1">
        <f t="shared" si="596"/>
        <v>307455.2</v>
      </c>
      <c r="S6351" s="1">
        <f t="shared" si="597"/>
        <v>0</v>
      </c>
      <c r="T6351" s="1" t="str">
        <f t="shared" si="598"/>
        <v>0-17</v>
      </c>
      <c r="U6351" s="1" t="str">
        <f t="shared" si="599"/>
        <v>Yes</v>
      </c>
    </row>
    <row r="6352" spans="1:21">
      <c r="A6352" s="1">
        <v>6351</v>
      </c>
      <c r="B6352" s="1">
        <v>16</v>
      </c>
      <c r="C6352" s="1" t="s">
        <v>12</v>
      </c>
      <c r="D6352" s="2">
        <v>45549</v>
      </c>
      <c r="E6352" s="2">
        <v>45553</v>
      </c>
      <c r="F6352" s="1" t="s">
        <v>40</v>
      </c>
      <c r="G6352" s="1" t="s">
        <v>31</v>
      </c>
      <c r="H6352" s="1" t="s">
        <v>37</v>
      </c>
      <c r="I6352" s="1">
        <v>189708.49</v>
      </c>
      <c r="J6352" s="1" t="s">
        <v>38</v>
      </c>
      <c r="K6352" s="1" t="s">
        <v>20</v>
      </c>
      <c r="N6352" s="3" t="str">
        <f>IF(LEFT(LOWER(C6352),1)="m","Male",IF(LEFT(LOWER(C6352),1)="f","Female","Unknown"))</f>
        <v>Unknown</v>
      </c>
      <c r="O6352" s="4" t="str">
        <f>IF(TRIM(LOWER(F6352))="neuro","Neurology",IF(TRIM(LOWER(F6352))="Neurology","Neurology",IF(TRIM(LOWER(F6352))="general ward","General",IF(TRIM(LOWER(F6352))="general","General",IF(TRIM(LOWER(F6352))="cardiology","Cardiology",IF(TRIM(LOWER(F6352))="Cardiology","Cardiology",IF(TRIM(LOWER(F6352))="Peads","Pediatrics",IF(TRIM(LOWER(F6352))="Pediatrics","Pediatrics",IF(TRIM(LOWER(F6352))="orthopedics","Orthopedics",IF(TRIM(LOWER(F6352))="Neurology","Neurology",IF(TRIM(LOWER(F6352))="Oncology","Oncology")))))))))))</f>
        <v>Pediatrics</v>
      </c>
      <c r="P6352" s="3" t="str">
        <f t="shared" si="594"/>
        <v>Private</v>
      </c>
      <c r="Q6352" s="5">
        <f t="shared" si="595"/>
        <v>4</v>
      </c>
      <c r="R6352" s="1">
        <f t="shared" si="596"/>
        <v>189708.49</v>
      </c>
      <c r="S6352" s="1">
        <f t="shared" si="597"/>
        <v>0</v>
      </c>
      <c r="T6352" s="1" t="str">
        <f t="shared" si="598"/>
        <v>0-17</v>
      </c>
      <c r="U6352" s="1" t="str">
        <f t="shared" si="599"/>
        <v>No</v>
      </c>
    </row>
    <row r="6353" spans="1:21">
      <c r="A6353" s="1">
        <v>6352</v>
      </c>
      <c r="B6353" s="1">
        <v>3</v>
      </c>
      <c r="C6353" s="1" t="s">
        <v>18</v>
      </c>
      <c r="D6353" s="2">
        <v>45423</v>
      </c>
      <c r="E6353" s="2">
        <v>45435</v>
      </c>
      <c r="F6353" s="1" t="s">
        <v>35</v>
      </c>
      <c r="G6353" s="1" t="s">
        <v>46</v>
      </c>
      <c r="H6353" s="1" t="s">
        <v>51</v>
      </c>
      <c r="I6353" s="1">
        <v>25635.39</v>
      </c>
      <c r="J6353" s="1" t="s">
        <v>17</v>
      </c>
      <c r="K6353" s="1" t="s">
        <v>17</v>
      </c>
      <c r="N6353" s="3" t="str">
        <f>IF(LEFT(LOWER(C6353),1)="m","Male",IF(LEFT(LOWER(C6353),1)="f","Female","Unknown"))</f>
        <v>Male</v>
      </c>
      <c r="O6353" s="4" t="str">
        <f>IF(TRIM(LOWER(F6353))="neuro","Neurology",IF(TRIM(LOWER(F6353))="Neurology","Neurology",IF(TRIM(LOWER(F6353))="general ward","General",IF(TRIM(LOWER(F6353))="general","General",IF(TRIM(LOWER(F6353))="cardiology","Cardiology",IF(TRIM(LOWER(F6353))="Cardiology","Cardiology",IF(TRIM(LOWER(F6353))="Peads","Pediatrics",IF(TRIM(LOWER(F6353))="Pediatrics","Pediatrics",IF(TRIM(LOWER(F6353))="orthopedics","Orthopedics",IF(TRIM(LOWER(F6353))="Neurology","Neurology",IF(TRIM(LOWER(F6353))="Oncology","Oncology")))))))))))</f>
        <v>Cardiology</v>
      </c>
      <c r="P6353" s="3" t="str">
        <f t="shared" si="594"/>
        <v>Self</v>
      </c>
      <c r="Q6353" s="5">
        <f t="shared" si="595"/>
        <v>12</v>
      </c>
      <c r="R6353" s="1">
        <f t="shared" si="596"/>
        <v>25635.39</v>
      </c>
      <c r="S6353" s="1">
        <f t="shared" si="597"/>
        <v>1</v>
      </c>
      <c r="T6353" s="1" t="str">
        <f t="shared" si="598"/>
        <v>0-17</v>
      </c>
      <c r="U6353" s="1" t="str">
        <f t="shared" si="599"/>
        <v>Yes</v>
      </c>
    </row>
    <row r="6354" spans="1:21">
      <c r="A6354" s="1">
        <v>6353</v>
      </c>
      <c r="B6354" s="1">
        <v>84</v>
      </c>
      <c r="C6354" s="1" t="s">
        <v>12</v>
      </c>
      <c r="D6354" s="2">
        <v>45001</v>
      </c>
      <c r="E6354" s="2">
        <v>45021</v>
      </c>
      <c r="F6354" s="1" t="s">
        <v>40</v>
      </c>
      <c r="G6354" s="1" t="s">
        <v>33</v>
      </c>
      <c r="H6354" s="1" t="s">
        <v>32</v>
      </c>
      <c r="I6354" s="1">
        <v>238511.51</v>
      </c>
      <c r="J6354" s="1" t="s">
        <v>38</v>
      </c>
      <c r="K6354" s="1" t="s">
        <v>16</v>
      </c>
      <c r="N6354" s="3" t="str">
        <f>IF(LEFT(LOWER(C6354),1)="m","Male",IF(LEFT(LOWER(C6354),1)="f","Female","Unknown"))</f>
        <v>Unknown</v>
      </c>
      <c r="O6354" s="4" t="str">
        <f>IF(TRIM(LOWER(F6354))="neuro","Neurology",IF(TRIM(LOWER(F6354))="Neurology","Neurology",IF(TRIM(LOWER(F6354))="general ward","General",IF(TRIM(LOWER(F6354))="general","General",IF(TRIM(LOWER(F6354))="cardiology","Cardiology",IF(TRIM(LOWER(F6354))="Cardiology","Cardiology",IF(TRIM(LOWER(F6354))="Peads","Pediatrics",IF(TRIM(LOWER(F6354))="Pediatrics","Pediatrics",IF(TRIM(LOWER(F6354))="orthopedics","Orthopedics",IF(TRIM(LOWER(F6354))="Neurology","Neurology",IF(TRIM(LOWER(F6354))="Oncology","Oncology")))))))))))</f>
        <v>Pediatrics</v>
      </c>
      <c r="P6354" s="3" t="str">
        <f t="shared" si="594"/>
        <v>Self</v>
      </c>
      <c r="Q6354" s="5">
        <f t="shared" si="595"/>
        <v>20</v>
      </c>
      <c r="R6354" s="1">
        <f t="shared" si="596"/>
        <v>238511.51</v>
      </c>
      <c r="S6354" s="1">
        <f t="shared" si="597"/>
        <v>1</v>
      </c>
      <c r="T6354" s="1" t="str">
        <f t="shared" si="598"/>
        <v>66+</v>
      </c>
      <c r="U6354" s="1" t="str">
        <f t="shared" si="599"/>
        <v>No</v>
      </c>
    </row>
    <row r="6355" spans="1:21">
      <c r="A6355" s="1">
        <v>6354</v>
      </c>
      <c r="B6355" s="1">
        <v>48</v>
      </c>
      <c r="C6355" s="1" t="s">
        <v>18</v>
      </c>
      <c r="D6355" s="2">
        <v>45239</v>
      </c>
      <c r="E6355" s="2">
        <v>45245</v>
      </c>
      <c r="F6355" s="1" t="s">
        <v>21</v>
      </c>
      <c r="G6355" s="1" t="s">
        <v>46</v>
      </c>
      <c r="H6355" s="1" t="s">
        <v>32</v>
      </c>
      <c r="I6355" s="1">
        <v>341985.66</v>
      </c>
      <c r="J6355" s="1" t="s">
        <v>25</v>
      </c>
      <c r="K6355" s="1" t="s">
        <v>42</v>
      </c>
      <c r="N6355" s="3" t="str">
        <f>IF(LEFT(LOWER(C6355),1)="m","Male",IF(LEFT(LOWER(C6355),1)="f","Female","Unknown"))</f>
        <v>Male</v>
      </c>
      <c r="O6355" s="4" t="str">
        <f>IF(TRIM(LOWER(F6355))="neuro","Neurology",IF(TRIM(LOWER(F6355))="Neurology","Neurology",IF(TRIM(LOWER(F6355))="general ward","General",IF(TRIM(LOWER(F6355))="general","General",IF(TRIM(LOWER(F6355))="cardiology","Cardiology",IF(TRIM(LOWER(F6355))="Cardiology","Cardiology",IF(TRIM(LOWER(F6355))="Peads","Pediatrics",IF(TRIM(LOWER(F6355))="Pediatrics","Pediatrics",IF(TRIM(LOWER(F6355))="orthopedics","Orthopedics",IF(TRIM(LOWER(F6355))="Neurology","Neurology",IF(TRIM(LOWER(F6355))="Oncology","Oncology")))))))))))</f>
        <v>General</v>
      </c>
      <c r="P6355" s="3" t="str">
        <f t="shared" si="594"/>
        <v>Self</v>
      </c>
      <c r="Q6355" s="5">
        <f t="shared" si="595"/>
        <v>6</v>
      </c>
      <c r="R6355" s="1">
        <f t="shared" si="596"/>
        <v>341985.66</v>
      </c>
      <c r="S6355" s="1">
        <f t="shared" si="597"/>
        <v>0</v>
      </c>
      <c r="T6355" s="1" t="str">
        <f t="shared" si="598"/>
        <v>36-50</v>
      </c>
      <c r="U6355" s="1" t="str">
        <f t="shared" si="599"/>
        <v>Yes</v>
      </c>
    </row>
    <row r="6356" spans="1:21">
      <c r="A6356" s="1">
        <v>6355</v>
      </c>
      <c r="C6356" s="1" t="s">
        <v>27</v>
      </c>
      <c r="D6356" s="2">
        <v>45029</v>
      </c>
      <c r="E6356" s="2">
        <v>45032</v>
      </c>
      <c r="F6356" s="1" t="s">
        <v>52</v>
      </c>
      <c r="G6356" s="1" t="s">
        <v>46</v>
      </c>
      <c r="H6356" s="1" t="s">
        <v>39</v>
      </c>
      <c r="I6356" s="1">
        <v>58173.67</v>
      </c>
      <c r="K6356" s="1" t="s">
        <v>16</v>
      </c>
      <c r="N6356" s="3" t="str">
        <f>IF(LEFT(LOWER(C6356),1)="m","Male",IF(LEFT(LOWER(C6356),1)="f","Female","Unknown"))</f>
        <v>Male</v>
      </c>
      <c r="O6356" s="4" t="str">
        <f>IF(TRIM(LOWER(F6356))="neuro","Neurology",IF(TRIM(LOWER(F6356))="Neurology","Neurology",IF(TRIM(LOWER(F6356))="general ward","General",IF(TRIM(LOWER(F6356))="general","General",IF(TRIM(LOWER(F6356))="cardiology","Cardiology",IF(TRIM(LOWER(F6356))="Cardiology","Cardiology",IF(TRIM(LOWER(F6356))="Peads","Pediatrics",IF(TRIM(LOWER(F6356))="Pediatrics","Pediatrics",IF(TRIM(LOWER(F6356))="orthopedics","Orthopedics",IF(TRIM(LOWER(F6356))="Neurology","Neurology",IF(TRIM(LOWER(F6356))="Oncology","Oncology")))))))))))</f>
        <v>Oncology</v>
      </c>
      <c r="P6356" s="3" t="str">
        <f t="shared" si="594"/>
        <v>Self</v>
      </c>
      <c r="Q6356" s="5">
        <f t="shared" si="595"/>
        <v>3</v>
      </c>
      <c r="R6356" s="1">
        <f t="shared" si="596"/>
        <v>58173.67</v>
      </c>
      <c r="S6356" s="1">
        <f t="shared" si="597"/>
        <v>1</v>
      </c>
      <c r="T6356" s="1" t="str">
        <f t="shared" si="598"/>
        <v>0-17</v>
      </c>
      <c r="U6356" s="1" t="str">
        <f t="shared" si="599"/>
        <v>Unknown</v>
      </c>
    </row>
    <row r="6357" spans="1:21">
      <c r="A6357" s="1">
        <v>6356</v>
      </c>
      <c r="B6357" s="1">
        <v>15</v>
      </c>
      <c r="C6357" s="1" t="s">
        <v>34</v>
      </c>
      <c r="D6357" s="2">
        <v>45574</v>
      </c>
      <c r="E6357" s="2">
        <v>45592</v>
      </c>
      <c r="F6357" s="1" t="s">
        <v>50</v>
      </c>
      <c r="G6357" s="1" t="s">
        <v>41</v>
      </c>
      <c r="H6357" s="1" t="s">
        <v>37</v>
      </c>
      <c r="I6357" s="1">
        <v>199331.13</v>
      </c>
      <c r="J6357" s="1" t="s">
        <v>42</v>
      </c>
      <c r="K6357" s="1" t="s">
        <v>17</v>
      </c>
      <c r="N6357" s="3" t="str">
        <f>IF(LEFT(LOWER(C6357),1)="m","Male",IF(LEFT(LOWER(C6357),1)="f","Female","Unknown"))</f>
        <v>Male</v>
      </c>
      <c r="O6357" s="4" t="str">
        <f>IF(TRIM(LOWER(F6357))="neuro","Neurology",IF(TRIM(LOWER(F6357))="Neurology","Neurology",IF(TRIM(LOWER(F6357))="general ward","General",IF(TRIM(LOWER(F6357))="general","General",IF(TRIM(LOWER(F6357))="cardiology","Cardiology",IF(TRIM(LOWER(F6357))="Cardiology","Cardiology",IF(TRIM(LOWER(F6357))="Peads","Pediatrics",IF(TRIM(LOWER(F6357))="Pediatrics","Pediatrics",IF(TRIM(LOWER(F6357))="orthopedics","Orthopedics",IF(TRIM(LOWER(F6357))="Neurology","Neurology",IF(TRIM(LOWER(F6357))="Oncology","Oncology")))))))))))</f>
        <v>Cardiology</v>
      </c>
      <c r="P6357" s="3" t="str">
        <f t="shared" si="594"/>
        <v>Unknown</v>
      </c>
      <c r="Q6357" s="5">
        <f t="shared" si="595"/>
        <v>18</v>
      </c>
      <c r="R6357" s="1">
        <f t="shared" si="596"/>
        <v>199331.13</v>
      </c>
      <c r="S6357" s="1">
        <f t="shared" si="597"/>
        <v>1</v>
      </c>
      <c r="T6357" s="1" t="str">
        <f t="shared" si="598"/>
        <v>0-17</v>
      </c>
      <c r="U6357" s="1" t="str">
        <f t="shared" si="599"/>
        <v>No</v>
      </c>
    </row>
    <row r="6358" spans="1:21">
      <c r="A6358" s="1">
        <v>6357</v>
      </c>
      <c r="B6358" s="1">
        <v>42</v>
      </c>
      <c r="C6358" s="1" t="s">
        <v>34</v>
      </c>
      <c r="D6358" s="2">
        <v>45489</v>
      </c>
      <c r="E6358" s="2">
        <v>45496</v>
      </c>
      <c r="F6358" s="1" t="s">
        <v>52</v>
      </c>
      <c r="G6358" s="1" t="s">
        <v>22</v>
      </c>
      <c r="H6358" s="1" t="s">
        <v>47</v>
      </c>
      <c r="I6358" s="1">
        <v>64997.17</v>
      </c>
      <c r="J6358" s="1" t="s">
        <v>17</v>
      </c>
      <c r="K6358" s="1" t="s">
        <v>25</v>
      </c>
      <c r="N6358" s="3" t="str">
        <f>IF(LEFT(LOWER(C6358),1)="m","Male",IF(LEFT(LOWER(C6358),1)="f","Female","Unknown"))</f>
        <v>Male</v>
      </c>
      <c r="O6358" s="4" t="str">
        <f>IF(TRIM(LOWER(F6358))="neuro","Neurology",IF(TRIM(LOWER(F6358))="Neurology","Neurology",IF(TRIM(LOWER(F6358))="general ward","General",IF(TRIM(LOWER(F6358))="general","General",IF(TRIM(LOWER(F6358))="cardiology","Cardiology",IF(TRIM(LOWER(F6358))="Cardiology","Cardiology",IF(TRIM(LOWER(F6358))="Peads","Pediatrics",IF(TRIM(LOWER(F6358))="Pediatrics","Pediatrics",IF(TRIM(LOWER(F6358))="orthopedics","Orthopedics",IF(TRIM(LOWER(F6358))="Neurology","Neurology",IF(TRIM(LOWER(F6358))="Oncology","Oncology")))))))))))</f>
        <v>Oncology</v>
      </c>
      <c r="P6358" s="3" t="str">
        <f t="shared" si="594"/>
        <v>Government</v>
      </c>
      <c r="Q6358" s="5">
        <f t="shared" si="595"/>
        <v>7</v>
      </c>
      <c r="R6358" s="1">
        <f t="shared" si="596"/>
        <v>64997.17</v>
      </c>
      <c r="S6358" s="1">
        <f t="shared" si="597"/>
        <v>1</v>
      </c>
      <c r="T6358" s="1" t="str">
        <f t="shared" si="598"/>
        <v>36-50</v>
      </c>
      <c r="U6358" s="1" t="str">
        <f t="shared" si="599"/>
        <v>Yes</v>
      </c>
    </row>
    <row r="6359" spans="1:21">
      <c r="A6359" s="1">
        <v>6358</v>
      </c>
      <c r="B6359" s="1">
        <v>39</v>
      </c>
      <c r="C6359" s="1" t="s">
        <v>26</v>
      </c>
      <c r="D6359" s="2">
        <v>45277</v>
      </c>
      <c r="E6359" s="2">
        <v>45295</v>
      </c>
      <c r="F6359" s="1" t="s">
        <v>30</v>
      </c>
      <c r="G6359" s="1" t="s">
        <v>41</v>
      </c>
      <c r="H6359" s="1" t="s">
        <v>37</v>
      </c>
      <c r="I6359" s="1">
        <v>188492.53</v>
      </c>
      <c r="J6359" s="1" t="s">
        <v>24</v>
      </c>
      <c r="K6359" s="1" t="s">
        <v>25</v>
      </c>
      <c r="N6359" s="3" t="str">
        <f>IF(LEFT(LOWER(C6359),1)="m","Male",IF(LEFT(LOWER(C6359),1)="f","Female","Unknown"))</f>
        <v>Female</v>
      </c>
      <c r="O6359" s="4" t="str">
        <f>IF(TRIM(LOWER(F6359))="neuro","Neurology",IF(TRIM(LOWER(F6359))="Neurology","Neurology",IF(TRIM(LOWER(F6359))="general ward","General",IF(TRIM(LOWER(F6359))="general","General",IF(TRIM(LOWER(F6359))="cardiology","Cardiology",IF(TRIM(LOWER(F6359))="Cardiology","Cardiology",IF(TRIM(LOWER(F6359))="Peads","Pediatrics",IF(TRIM(LOWER(F6359))="Pediatrics","Pediatrics",IF(TRIM(LOWER(F6359))="orthopedics","Orthopedics",IF(TRIM(LOWER(F6359))="Neurology","Neurology",IF(TRIM(LOWER(F6359))="Oncology","Oncology")))))))))))</f>
        <v>Pediatrics</v>
      </c>
      <c r="P6359" s="3" t="str">
        <f t="shared" si="594"/>
        <v>Unknown</v>
      </c>
      <c r="Q6359" s="5">
        <f t="shared" si="595"/>
        <v>18</v>
      </c>
      <c r="R6359" s="1">
        <f t="shared" si="596"/>
        <v>188492.53</v>
      </c>
      <c r="S6359" s="1">
        <f t="shared" si="597"/>
        <v>1</v>
      </c>
      <c r="T6359" s="1" t="str">
        <f t="shared" si="598"/>
        <v>36-50</v>
      </c>
      <c r="U6359" s="1" t="str">
        <f t="shared" si="599"/>
        <v>No</v>
      </c>
    </row>
    <row r="6360" spans="1:21">
      <c r="A6360" s="1">
        <v>6359</v>
      </c>
      <c r="B6360" s="1">
        <v>39</v>
      </c>
      <c r="C6360" s="1" t="s">
        <v>12</v>
      </c>
      <c r="D6360" s="2">
        <v>45380</v>
      </c>
      <c r="E6360" s="2">
        <v>45381</v>
      </c>
      <c r="F6360" s="1" t="s">
        <v>30</v>
      </c>
      <c r="G6360" s="1" t="s">
        <v>36</v>
      </c>
      <c r="H6360" s="1" t="s">
        <v>39</v>
      </c>
      <c r="I6360" s="1">
        <v>252898.89</v>
      </c>
      <c r="J6360" s="1" t="s">
        <v>25</v>
      </c>
      <c r="K6360" s="1" t="s">
        <v>25</v>
      </c>
      <c r="N6360" s="3" t="str">
        <f>IF(LEFT(LOWER(C6360),1)="m","Male",IF(LEFT(LOWER(C6360),1)="f","Female","Unknown"))</f>
        <v>Unknown</v>
      </c>
      <c r="O6360" s="4" t="str">
        <f>IF(TRIM(LOWER(F6360))="neuro","Neurology",IF(TRIM(LOWER(F6360))="Neurology","Neurology",IF(TRIM(LOWER(F6360))="general ward","General",IF(TRIM(LOWER(F6360))="general","General",IF(TRIM(LOWER(F6360))="cardiology","Cardiology",IF(TRIM(LOWER(F6360))="Cardiology","Cardiology",IF(TRIM(LOWER(F6360))="Peads","Pediatrics",IF(TRIM(LOWER(F6360))="Pediatrics","Pediatrics",IF(TRIM(LOWER(F6360))="orthopedics","Orthopedics",IF(TRIM(LOWER(F6360))="Neurology","Neurology",IF(TRIM(LOWER(F6360))="Oncology","Oncology")))))))))))</f>
        <v>Pediatrics</v>
      </c>
      <c r="P6360" s="3" t="str">
        <f t="shared" si="594"/>
        <v>Government</v>
      </c>
      <c r="Q6360" s="5">
        <f t="shared" si="595"/>
        <v>1</v>
      </c>
      <c r="R6360" s="1">
        <f t="shared" si="596"/>
        <v>252898.89</v>
      </c>
      <c r="S6360" s="1">
        <f t="shared" si="597"/>
        <v>1</v>
      </c>
      <c r="T6360" s="1" t="str">
        <f t="shared" si="598"/>
        <v>36-50</v>
      </c>
      <c r="U6360" s="1" t="str">
        <f t="shared" si="599"/>
        <v>Yes</v>
      </c>
    </row>
    <row r="6361" spans="1:21">
      <c r="A6361" s="1">
        <v>6360</v>
      </c>
      <c r="B6361" s="1">
        <v>32</v>
      </c>
      <c r="C6361" s="1" t="s">
        <v>34</v>
      </c>
      <c r="D6361" s="2">
        <v>45066</v>
      </c>
      <c r="E6361" s="2">
        <v>45079</v>
      </c>
      <c r="F6361" s="1" t="s">
        <v>35</v>
      </c>
      <c r="G6361" s="1" t="s">
        <v>41</v>
      </c>
      <c r="H6361" s="1" t="s">
        <v>37</v>
      </c>
      <c r="I6361" s="1">
        <v>292605.7</v>
      </c>
      <c r="J6361" s="1" t="s">
        <v>38</v>
      </c>
      <c r="K6361" s="1" t="s">
        <v>25</v>
      </c>
      <c r="N6361" s="3" t="str">
        <f>IF(LEFT(LOWER(C6361),1)="m","Male",IF(LEFT(LOWER(C6361),1)="f","Female","Unknown"))</f>
        <v>Male</v>
      </c>
      <c r="O6361" s="4" t="str">
        <f>IF(TRIM(LOWER(F6361))="neuro","Neurology",IF(TRIM(LOWER(F6361))="Neurology","Neurology",IF(TRIM(LOWER(F6361))="general ward","General",IF(TRIM(LOWER(F6361))="general","General",IF(TRIM(LOWER(F6361))="cardiology","Cardiology",IF(TRIM(LOWER(F6361))="Cardiology","Cardiology",IF(TRIM(LOWER(F6361))="Peads","Pediatrics",IF(TRIM(LOWER(F6361))="Pediatrics","Pediatrics",IF(TRIM(LOWER(F6361))="orthopedics","Orthopedics",IF(TRIM(LOWER(F6361))="Neurology","Neurology",IF(TRIM(LOWER(F6361))="Oncology","Oncology")))))))))))</f>
        <v>Cardiology</v>
      </c>
      <c r="P6361" s="3" t="str">
        <f t="shared" si="594"/>
        <v>Unknown</v>
      </c>
      <c r="Q6361" s="5">
        <f t="shared" si="595"/>
        <v>13</v>
      </c>
      <c r="R6361" s="1">
        <f t="shared" si="596"/>
        <v>292605.7</v>
      </c>
      <c r="S6361" s="1">
        <f t="shared" si="597"/>
        <v>1</v>
      </c>
      <c r="T6361" s="1" t="str">
        <f t="shared" si="598"/>
        <v>18-35</v>
      </c>
      <c r="U6361" s="1" t="str">
        <f t="shared" si="599"/>
        <v>No</v>
      </c>
    </row>
    <row r="6362" spans="1:21">
      <c r="A6362" s="1">
        <v>6361</v>
      </c>
      <c r="B6362" s="1">
        <v>37</v>
      </c>
      <c r="C6362" s="1" t="s">
        <v>44</v>
      </c>
      <c r="D6362" s="2">
        <v>45308</v>
      </c>
      <c r="E6362" s="2">
        <v>45318</v>
      </c>
      <c r="F6362" s="1" t="s">
        <v>49</v>
      </c>
      <c r="G6362" s="1" t="s">
        <v>36</v>
      </c>
      <c r="H6362" s="1" t="s">
        <v>32</v>
      </c>
      <c r="I6362" s="1">
        <v>329383.52</v>
      </c>
      <c r="J6362" s="1" t="s">
        <v>16</v>
      </c>
      <c r="K6362" s="1" t="s">
        <v>25</v>
      </c>
      <c r="N6362" s="3" t="str">
        <f>IF(LEFT(LOWER(C6362),1)="m","Male",IF(LEFT(LOWER(C6362),1)="f","Female","Unknown"))</f>
        <v>Female</v>
      </c>
      <c r="O6362" s="4" t="str">
        <f>IF(TRIM(LOWER(F6362))="neuro","Neurology",IF(TRIM(LOWER(F6362))="Neurology","Neurology",IF(TRIM(LOWER(F6362))="general ward","General",IF(TRIM(LOWER(F6362))="general","General",IF(TRIM(LOWER(F6362))="cardiology","Cardiology",IF(TRIM(LOWER(F6362))="Cardiology","Cardiology",IF(TRIM(LOWER(F6362))="Peads","Pediatrics",IF(TRIM(LOWER(F6362))="Pediatrics","Pediatrics",IF(TRIM(LOWER(F6362))="orthopedics","Orthopedics",IF(TRIM(LOWER(F6362))="Neurology","Neurology",IF(TRIM(LOWER(F6362))="Oncology","Oncology")))))))))))</f>
        <v>Oncology</v>
      </c>
      <c r="P6362" s="3" t="str">
        <f t="shared" si="594"/>
        <v>Government</v>
      </c>
      <c r="Q6362" s="5">
        <f t="shared" si="595"/>
        <v>10</v>
      </c>
      <c r="R6362" s="1">
        <f t="shared" si="596"/>
        <v>329383.52</v>
      </c>
      <c r="S6362" s="1">
        <f t="shared" si="597"/>
        <v>1</v>
      </c>
      <c r="T6362" s="1" t="str">
        <f t="shared" si="598"/>
        <v>36-50</v>
      </c>
      <c r="U6362" s="1" t="str">
        <f t="shared" si="599"/>
        <v>Yes</v>
      </c>
    </row>
    <row r="6363" spans="1:21">
      <c r="A6363" s="1">
        <v>6362</v>
      </c>
      <c r="B6363" s="1">
        <v>27</v>
      </c>
      <c r="C6363" s="1" t="s">
        <v>18</v>
      </c>
      <c r="D6363" s="2">
        <v>44938</v>
      </c>
      <c r="E6363" s="2">
        <v>44939</v>
      </c>
      <c r="F6363" s="1" t="s">
        <v>45</v>
      </c>
      <c r="G6363" s="1" t="s">
        <v>33</v>
      </c>
      <c r="H6363" s="1" t="s">
        <v>37</v>
      </c>
      <c r="I6363" s="1">
        <v>38975.360000000001</v>
      </c>
      <c r="J6363" s="1" t="s">
        <v>16</v>
      </c>
      <c r="K6363" s="1" t="s">
        <v>16</v>
      </c>
      <c r="N6363" s="3" t="str">
        <f>IF(LEFT(LOWER(C6363),1)="m","Male",IF(LEFT(LOWER(C6363),1)="f","Female","Unknown"))</f>
        <v>Male</v>
      </c>
      <c r="O6363" s="4" t="str">
        <f>IF(TRIM(LOWER(F6363))="neuro","Neurology",IF(TRIM(LOWER(F6363))="Neurology","Neurology",IF(TRIM(LOWER(F6363))="general ward","General",IF(TRIM(LOWER(F6363))="general","General",IF(TRIM(LOWER(F6363))="cardiology","Cardiology",IF(TRIM(LOWER(F6363))="Cardiology","Cardiology",IF(TRIM(LOWER(F6363))="Peads","Pediatrics",IF(TRIM(LOWER(F6363))="Pediatrics","Pediatrics",IF(TRIM(LOWER(F6363))="orthopedics","Orthopedics",IF(TRIM(LOWER(F6363))="Neurology","Neurology",IF(TRIM(LOWER(F6363))="Oncology","Oncology")))))))))))</f>
        <v>Neurology</v>
      </c>
      <c r="P6363" s="3" t="str">
        <f t="shared" si="594"/>
        <v>Self</v>
      </c>
      <c r="Q6363" s="5">
        <f t="shared" si="595"/>
        <v>1</v>
      </c>
      <c r="R6363" s="1">
        <f t="shared" si="596"/>
        <v>38975.360000000001</v>
      </c>
      <c r="S6363" s="1">
        <f t="shared" si="597"/>
        <v>1</v>
      </c>
      <c r="T6363" s="1" t="str">
        <f t="shared" si="598"/>
        <v>18-35</v>
      </c>
      <c r="U6363" s="1" t="str">
        <f t="shared" si="599"/>
        <v>Yes</v>
      </c>
    </row>
    <row r="6364" spans="1:21">
      <c r="A6364" s="1">
        <v>6363</v>
      </c>
      <c r="B6364" s="1">
        <v>94</v>
      </c>
      <c r="C6364" s="1" t="s">
        <v>27</v>
      </c>
      <c r="D6364" s="2">
        <v>45353</v>
      </c>
      <c r="E6364" s="2">
        <v>45372</v>
      </c>
      <c r="F6364" s="1" t="s">
        <v>43</v>
      </c>
      <c r="G6364" s="1" t="s">
        <v>36</v>
      </c>
      <c r="H6364" s="1" t="s">
        <v>39</v>
      </c>
      <c r="I6364" s="1">
        <v>29976.78</v>
      </c>
      <c r="J6364" s="1" t="s">
        <v>16</v>
      </c>
      <c r="K6364" s="1" t="s">
        <v>20</v>
      </c>
      <c r="N6364" s="3" t="str">
        <f>IF(LEFT(LOWER(C6364),1)="m","Male",IF(LEFT(LOWER(C6364),1)="f","Female","Unknown"))</f>
        <v>Male</v>
      </c>
      <c r="O6364" s="4" t="str">
        <f>IF(TRIM(LOWER(F6364))="neuro","Neurology",IF(TRIM(LOWER(F6364))="Neurology","Neurology",IF(TRIM(LOWER(F6364))="general ward","General",IF(TRIM(LOWER(F6364))="general","General",IF(TRIM(LOWER(F6364))="cardiology","Cardiology",IF(TRIM(LOWER(F6364))="Cardiology","Cardiology",IF(TRIM(LOWER(F6364))="Peads","Pediatrics",IF(TRIM(LOWER(F6364))="Pediatrics","Pediatrics",IF(TRIM(LOWER(F6364))="orthopedics","Orthopedics",IF(TRIM(LOWER(F6364))="Neurology","Neurology",IF(TRIM(LOWER(F6364))="Oncology","Oncology")))))))))))</f>
        <v>Orthopedics</v>
      </c>
      <c r="P6364" s="3" t="str">
        <f t="shared" si="594"/>
        <v>Government</v>
      </c>
      <c r="Q6364" s="5">
        <f t="shared" si="595"/>
        <v>19</v>
      </c>
      <c r="R6364" s="1">
        <f t="shared" si="596"/>
        <v>29976.78</v>
      </c>
      <c r="S6364" s="1">
        <f t="shared" si="597"/>
        <v>0</v>
      </c>
      <c r="T6364" s="1" t="str">
        <f t="shared" si="598"/>
        <v>66+</v>
      </c>
      <c r="U6364" s="1" t="str">
        <f t="shared" si="599"/>
        <v>Yes</v>
      </c>
    </row>
    <row r="6365" spans="1:21">
      <c r="A6365" s="1">
        <v>6364</v>
      </c>
      <c r="B6365" s="1">
        <v>82</v>
      </c>
      <c r="C6365" s="1" t="s">
        <v>26</v>
      </c>
      <c r="D6365" s="2">
        <v>44993</v>
      </c>
      <c r="E6365" s="2">
        <v>45013</v>
      </c>
      <c r="F6365" s="1" t="s">
        <v>28</v>
      </c>
      <c r="G6365" s="1" t="s">
        <v>46</v>
      </c>
      <c r="H6365" s="1" t="s">
        <v>37</v>
      </c>
      <c r="I6365" s="1">
        <v>343686.14</v>
      </c>
      <c r="J6365" s="1" t="s">
        <v>25</v>
      </c>
      <c r="K6365" s="1" t="s">
        <v>16</v>
      </c>
      <c r="N6365" s="3" t="str">
        <f>IF(LEFT(LOWER(C6365),1)="m","Male",IF(LEFT(LOWER(C6365),1)="f","Female","Unknown"))</f>
        <v>Female</v>
      </c>
      <c r="O6365" s="4" t="str">
        <f>IF(TRIM(LOWER(F6365))="neuro","Neurology",IF(TRIM(LOWER(F6365))="Neurology","Neurology",IF(TRIM(LOWER(F6365))="general ward","General",IF(TRIM(LOWER(F6365))="general","General",IF(TRIM(LOWER(F6365))="cardiology","Cardiology",IF(TRIM(LOWER(F6365))="Cardiology","Cardiology",IF(TRIM(LOWER(F6365))="Peads","Pediatrics",IF(TRIM(LOWER(F6365))="Pediatrics","Pediatrics",IF(TRIM(LOWER(F6365))="orthopedics","Orthopedics",IF(TRIM(LOWER(F6365))="Neurology","Neurology",IF(TRIM(LOWER(F6365))="Oncology","Oncology")))))))))))</f>
        <v>Orthopedics</v>
      </c>
      <c r="P6365" s="3" t="str">
        <f t="shared" si="594"/>
        <v>Self</v>
      </c>
      <c r="Q6365" s="5">
        <f t="shared" si="595"/>
        <v>20</v>
      </c>
      <c r="R6365" s="1">
        <f t="shared" si="596"/>
        <v>343686.14</v>
      </c>
      <c r="S6365" s="1">
        <f t="shared" si="597"/>
        <v>1</v>
      </c>
      <c r="T6365" s="1" t="str">
        <f t="shared" si="598"/>
        <v>66+</v>
      </c>
      <c r="U6365" s="1" t="str">
        <f t="shared" si="599"/>
        <v>Yes</v>
      </c>
    </row>
    <row r="6366" spans="1:21">
      <c r="A6366" s="1">
        <v>6365</v>
      </c>
      <c r="B6366" s="1">
        <v>7</v>
      </c>
      <c r="C6366" s="1" t="s">
        <v>29</v>
      </c>
      <c r="D6366" s="2">
        <v>45328</v>
      </c>
      <c r="E6366" s="2">
        <v>45333</v>
      </c>
      <c r="F6366" s="1" t="s">
        <v>40</v>
      </c>
      <c r="G6366" s="1" t="s">
        <v>33</v>
      </c>
      <c r="H6366" s="1" t="s">
        <v>48</v>
      </c>
      <c r="I6366" s="1">
        <v>234977.63</v>
      </c>
      <c r="J6366" s="1" t="s">
        <v>25</v>
      </c>
      <c r="K6366" s="1" t="s">
        <v>25</v>
      </c>
      <c r="N6366" s="3" t="str">
        <f>IF(LEFT(LOWER(C6366),1)="m","Male",IF(LEFT(LOWER(C6366),1)="f","Female","Unknown"))</f>
        <v>Female</v>
      </c>
      <c r="O6366" s="4" t="str">
        <f>IF(TRIM(LOWER(F6366))="neuro","Neurology",IF(TRIM(LOWER(F6366))="Neurology","Neurology",IF(TRIM(LOWER(F6366))="general ward","General",IF(TRIM(LOWER(F6366))="general","General",IF(TRIM(LOWER(F6366))="cardiology","Cardiology",IF(TRIM(LOWER(F6366))="Cardiology","Cardiology",IF(TRIM(LOWER(F6366))="Peads","Pediatrics",IF(TRIM(LOWER(F6366))="Pediatrics","Pediatrics",IF(TRIM(LOWER(F6366))="orthopedics","Orthopedics",IF(TRIM(LOWER(F6366))="Neurology","Neurology",IF(TRIM(LOWER(F6366))="Oncology","Oncology")))))))))))</f>
        <v>Pediatrics</v>
      </c>
      <c r="P6366" s="3" t="str">
        <f t="shared" si="594"/>
        <v>Self</v>
      </c>
      <c r="Q6366" s="5">
        <f t="shared" si="595"/>
        <v>5</v>
      </c>
      <c r="R6366" s="1">
        <f t="shared" si="596"/>
        <v>234977.63</v>
      </c>
      <c r="S6366" s="1">
        <f t="shared" si="597"/>
        <v>1</v>
      </c>
      <c r="T6366" s="1" t="str">
        <f t="shared" si="598"/>
        <v>0-17</v>
      </c>
      <c r="U6366" s="1" t="str">
        <f t="shared" si="599"/>
        <v>Yes</v>
      </c>
    </row>
    <row r="6367" spans="1:21">
      <c r="A6367" s="1">
        <v>6366</v>
      </c>
      <c r="B6367" s="1">
        <v>87</v>
      </c>
      <c r="C6367" s="1" t="s">
        <v>12</v>
      </c>
      <c r="D6367" s="2">
        <v>45512</v>
      </c>
      <c r="E6367" s="2">
        <v>45527</v>
      </c>
      <c r="F6367" s="1" t="s">
        <v>35</v>
      </c>
      <c r="G6367" s="1" t="s">
        <v>33</v>
      </c>
      <c r="H6367" s="1" t="s">
        <v>51</v>
      </c>
      <c r="I6367" s="1">
        <v>280961.40000000002</v>
      </c>
      <c r="J6367" s="1" t="s">
        <v>42</v>
      </c>
      <c r="K6367" s="1" t="s">
        <v>20</v>
      </c>
      <c r="N6367" s="3" t="str">
        <f>IF(LEFT(LOWER(C6367),1)="m","Male",IF(LEFT(LOWER(C6367),1)="f","Female","Unknown"))</f>
        <v>Unknown</v>
      </c>
      <c r="O6367" s="4" t="str">
        <f>IF(TRIM(LOWER(F6367))="neuro","Neurology",IF(TRIM(LOWER(F6367))="Neurology","Neurology",IF(TRIM(LOWER(F6367))="general ward","General",IF(TRIM(LOWER(F6367))="general","General",IF(TRIM(LOWER(F6367))="cardiology","Cardiology",IF(TRIM(LOWER(F6367))="Cardiology","Cardiology",IF(TRIM(LOWER(F6367))="Peads","Pediatrics",IF(TRIM(LOWER(F6367))="Pediatrics","Pediatrics",IF(TRIM(LOWER(F6367))="orthopedics","Orthopedics",IF(TRIM(LOWER(F6367))="Neurology","Neurology",IF(TRIM(LOWER(F6367))="Oncology","Oncology")))))))))))</f>
        <v>Cardiology</v>
      </c>
      <c r="P6367" s="3" t="str">
        <f t="shared" si="594"/>
        <v>Self</v>
      </c>
      <c r="Q6367" s="5">
        <f t="shared" si="595"/>
        <v>15</v>
      </c>
      <c r="R6367" s="1">
        <f t="shared" si="596"/>
        <v>280961.40000000002</v>
      </c>
      <c r="S6367" s="1">
        <f t="shared" si="597"/>
        <v>0</v>
      </c>
      <c r="T6367" s="1" t="str">
        <f t="shared" si="598"/>
        <v>66+</v>
      </c>
      <c r="U6367" s="1" t="str">
        <f t="shared" si="599"/>
        <v>No</v>
      </c>
    </row>
    <row r="6368" spans="1:21">
      <c r="A6368" s="1">
        <v>6367</v>
      </c>
      <c r="C6368" s="1" t="s">
        <v>12</v>
      </c>
      <c r="D6368" s="2">
        <v>45089</v>
      </c>
      <c r="E6368" s="2">
        <v>45090</v>
      </c>
      <c r="F6368" s="1" t="s">
        <v>40</v>
      </c>
      <c r="G6368" s="1" t="s">
        <v>33</v>
      </c>
      <c r="H6368" s="1" t="s">
        <v>23</v>
      </c>
      <c r="I6368" s="1">
        <v>31908.91</v>
      </c>
      <c r="J6368" s="1" t="s">
        <v>38</v>
      </c>
      <c r="K6368" s="1" t="s">
        <v>17</v>
      </c>
      <c r="N6368" s="3" t="str">
        <f>IF(LEFT(LOWER(C6368),1)="m","Male",IF(LEFT(LOWER(C6368),1)="f","Female","Unknown"))</f>
        <v>Unknown</v>
      </c>
      <c r="O6368" s="4" t="str">
        <f>IF(TRIM(LOWER(F6368))="neuro","Neurology",IF(TRIM(LOWER(F6368))="Neurology","Neurology",IF(TRIM(LOWER(F6368))="general ward","General",IF(TRIM(LOWER(F6368))="general","General",IF(TRIM(LOWER(F6368))="cardiology","Cardiology",IF(TRIM(LOWER(F6368))="Cardiology","Cardiology",IF(TRIM(LOWER(F6368))="Peads","Pediatrics",IF(TRIM(LOWER(F6368))="Pediatrics","Pediatrics",IF(TRIM(LOWER(F6368))="orthopedics","Orthopedics",IF(TRIM(LOWER(F6368))="Neurology","Neurology",IF(TRIM(LOWER(F6368))="Oncology","Oncology")))))))))))</f>
        <v>Pediatrics</v>
      </c>
      <c r="P6368" s="3" t="str">
        <f t="shared" si="594"/>
        <v>Self</v>
      </c>
      <c r="Q6368" s="5">
        <f t="shared" si="595"/>
        <v>1</v>
      </c>
      <c r="R6368" s="1">
        <f t="shared" si="596"/>
        <v>31908.91</v>
      </c>
      <c r="S6368" s="1">
        <f t="shared" si="597"/>
        <v>1</v>
      </c>
      <c r="T6368" s="1" t="str">
        <f t="shared" si="598"/>
        <v>0-17</v>
      </c>
      <c r="U6368" s="1" t="str">
        <f t="shared" si="599"/>
        <v>No</v>
      </c>
    </row>
    <row r="6369" spans="1:21">
      <c r="A6369" s="1">
        <v>6368</v>
      </c>
      <c r="B6369" s="1">
        <v>26</v>
      </c>
      <c r="C6369" s="1" t="s">
        <v>27</v>
      </c>
      <c r="D6369" s="2">
        <v>44966</v>
      </c>
      <c r="E6369" s="2">
        <v>44975</v>
      </c>
      <c r="F6369" s="1" t="s">
        <v>45</v>
      </c>
      <c r="G6369" s="1" t="s">
        <v>14</v>
      </c>
      <c r="H6369" s="1" t="s">
        <v>51</v>
      </c>
      <c r="I6369" s="1">
        <v>321564.09000000003</v>
      </c>
      <c r="J6369" s="1" t="s">
        <v>38</v>
      </c>
      <c r="K6369" s="1" t="s">
        <v>16</v>
      </c>
      <c r="N6369" s="3" t="str">
        <f>IF(LEFT(LOWER(C6369),1)="m","Male",IF(LEFT(LOWER(C6369),1)="f","Female","Unknown"))</f>
        <v>Male</v>
      </c>
      <c r="O6369" s="4" t="str">
        <f>IF(TRIM(LOWER(F6369))="neuro","Neurology",IF(TRIM(LOWER(F6369))="Neurology","Neurology",IF(TRIM(LOWER(F6369))="general ward","General",IF(TRIM(LOWER(F6369))="general","General",IF(TRIM(LOWER(F6369))="cardiology","Cardiology",IF(TRIM(LOWER(F6369))="Cardiology","Cardiology",IF(TRIM(LOWER(F6369))="Peads","Pediatrics",IF(TRIM(LOWER(F6369))="Pediatrics","Pediatrics",IF(TRIM(LOWER(F6369))="orthopedics","Orthopedics",IF(TRIM(LOWER(F6369))="Neurology","Neurology",IF(TRIM(LOWER(F6369))="Oncology","Oncology")))))))))))</f>
        <v>Neurology</v>
      </c>
      <c r="P6369" s="3" t="str">
        <f t="shared" si="594"/>
        <v>Private</v>
      </c>
      <c r="Q6369" s="5">
        <f t="shared" si="595"/>
        <v>9</v>
      </c>
      <c r="R6369" s="1">
        <f t="shared" si="596"/>
        <v>321564.09000000003</v>
      </c>
      <c r="S6369" s="1">
        <f t="shared" si="597"/>
        <v>1</v>
      </c>
      <c r="T6369" s="1" t="str">
        <f t="shared" si="598"/>
        <v>18-35</v>
      </c>
      <c r="U6369" s="1" t="str">
        <f t="shared" si="599"/>
        <v>No</v>
      </c>
    </row>
    <row r="6370" spans="1:21">
      <c r="A6370" s="1">
        <v>6369</v>
      </c>
      <c r="B6370" s="1">
        <v>22</v>
      </c>
      <c r="C6370" s="1" t="s">
        <v>29</v>
      </c>
      <c r="D6370" s="2">
        <v>45586</v>
      </c>
      <c r="E6370" s="2">
        <v>45590</v>
      </c>
      <c r="F6370" s="1" t="s">
        <v>13</v>
      </c>
      <c r="G6370" s="1" t="s">
        <v>46</v>
      </c>
      <c r="H6370" s="1" t="s">
        <v>47</v>
      </c>
      <c r="I6370" s="1">
        <v>29387.360000000001</v>
      </c>
      <c r="K6370" s="1" t="s">
        <v>38</v>
      </c>
      <c r="N6370" s="3" t="str">
        <f>IF(LEFT(LOWER(C6370),1)="m","Male",IF(LEFT(LOWER(C6370),1)="f","Female","Unknown"))</f>
        <v>Female</v>
      </c>
      <c r="O6370" s="4" t="str">
        <f>IF(TRIM(LOWER(F6370))="neuro","Neurology",IF(TRIM(LOWER(F6370))="Neurology","Neurology",IF(TRIM(LOWER(F6370))="general ward","General",IF(TRIM(LOWER(F6370))="general","General",IF(TRIM(LOWER(F6370))="cardiology","Cardiology",IF(TRIM(LOWER(F6370))="Cardiology","Cardiology",IF(TRIM(LOWER(F6370))="Peads","Pediatrics",IF(TRIM(LOWER(F6370))="Pediatrics","Pediatrics",IF(TRIM(LOWER(F6370))="orthopedics","Orthopedics",IF(TRIM(LOWER(F6370))="Neurology","Neurology",IF(TRIM(LOWER(F6370))="Oncology","Oncology")))))))))))</f>
        <v>Neurology</v>
      </c>
      <c r="P6370" s="3" t="str">
        <f t="shared" si="594"/>
        <v>Self</v>
      </c>
      <c r="Q6370" s="5">
        <f t="shared" si="595"/>
        <v>4</v>
      </c>
      <c r="R6370" s="1">
        <f t="shared" si="596"/>
        <v>29387.360000000001</v>
      </c>
      <c r="S6370" s="1">
        <f t="shared" si="597"/>
        <v>0</v>
      </c>
      <c r="T6370" s="1" t="str">
        <f t="shared" si="598"/>
        <v>18-35</v>
      </c>
      <c r="U6370" s="1" t="str">
        <f t="shared" si="599"/>
        <v>Unknown</v>
      </c>
    </row>
    <row r="6371" spans="1:21">
      <c r="A6371" s="1">
        <v>6370</v>
      </c>
      <c r="B6371" s="1">
        <v>95</v>
      </c>
      <c r="C6371" s="1" t="s">
        <v>34</v>
      </c>
      <c r="D6371" s="2">
        <v>45321</v>
      </c>
      <c r="E6371" s="2">
        <v>45329</v>
      </c>
      <c r="F6371" s="1" t="s">
        <v>40</v>
      </c>
      <c r="G6371" s="1" t="s">
        <v>22</v>
      </c>
      <c r="H6371" s="1" t="s">
        <v>51</v>
      </c>
      <c r="I6371" s="1">
        <v>52099.91</v>
      </c>
      <c r="J6371" s="1" t="s">
        <v>16</v>
      </c>
      <c r="K6371" s="1" t="s">
        <v>16</v>
      </c>
      <c r="N6371" s="3" t="str">
        <f>IF(LEFT(LOWER(C6371),1)="m","Male",IF(LEFT(LOWER(C6371),1)="f","Female","Unknown"))</f>
        <v>Male</v>
      </c>
      <c r="O6371" s="4" t="str">
        <f>IF(TRIM(LOWER(F6371))="neuro","Neurology",IF(TRIM(LOWER(F6371))="Neurology","Neurology",IF(TRIM(LOWER(F6371))="general ward","General",IF(TRIM(LOWER(F6371))="general","General",IF(TRIM(LOWER(F6371))="cardiology","Cardiology",IF(TRIM(LOWER(F6371))="Cardiology","Cardiology",IF(TRIM(LOWER(F6371))="Peads","Pediatrics",IF(TRIM(LOWER(F6371))="Pediatrics","Pediatrics",IF(TRIM(LOWER(F6371))="orthopedics","Orthopedics",IF(TRIM(LOWER(F6371))="Neurology","Neurology",IF(TRIM(LOWER(F6371))="Oncology","Oncology")))))))))))</f>
        <v>Pediatrics</v>
      </c>
      <c r="P6371" s="3" t="str">
        <f t="shared" si="594"/>
        <v>Government</v>
      </c>
      <c r="Q6371" s="5">
        <f t="shared" si="595"/>
        <v>8</v>
      </c>
      <c r="R6371" s="1">
        <f t="shared" si="596"/>
        <v>52099.91</v>
      </c>
      <c r="S6371" s="1">
        <f t="shared" si="597"/>
        <v>1</v>
      </c>
      <c r="T6371" s="1" t="str">
        <f t="shared" si="598"/>
        <v>66+</v>
      </c>
      <c r="U6371" s="1" t="str">
        <f t="shared" si="599"/>
        <v>Yes</v>
      </c>
    </row>
    <row r="6372" spans="1:21">
      <c r="A6372" s="1">
        <v>6371</v>
      </c>
      <c r="B6372" s="1">
        <v>35</v>
      </c>
      <c r="C6372" s="1" t="s">
        <v>44</v>
      </c>
      <c r="D6372" s="2">
        <v>45065</v>
      </c>
      <c r="E6372" s="2">
        <v>45072</v>
      </c>
      <c r="F6372" s="1" t="s">
        <v>43</v>
      </c>
      <c r="G6372" s="1" t="s">
        <v>36</v>
      </c>
      <c r="H6372" s="1" t="s">
        <v>32</v>
      </c>
      <c r="I6372" s="1">
        <v>179994.74</v>
      </c>
      <c r="J6372" s="1" t="s">
        <v>42</v>
      </c>
      <c r="K6372" s="1" t="s">
        <v>17</v>
      </c>
      <c r="N6372" s="3" t="str">
        <f>IF(LEFT(LOWER(C6372),1)="m","Male",IF(LEFT(LOWER(C6372),1)="f","Female","Unknown"))</f>
        <v>Female</v>
      </c>
      <c r="O6372" s="4" t="str">
        <f>IF(TRIM(LOWER(F6372))="neuro","Neurology",IF(TRIM(LOWER(F6372))="Neurology","Neurology",IF(TRIM(LOWER(F6372))="general ward","General",IF(TRIM(LOWER(F6372))="general","General",IF(TRIM(LOWER(F6372))="cardiology","Cardiology",IF(TRIM(LOWER(F6372))="Cardiology","Cardiology",IF(TRIM(LOWER(F6372))="Peads","Pediatrics",IF(TRIM(LOWER(F6372))="Pediatrics","Pediatrics",IF(TRIM(LOWER(F6372))="orthopedics","Orthopedics",IF(TRIM(LOWER(F6372))="Neurology","Neurology",IF(TRIM(LOWER(F6372))="Oncology","Oncology")))))))))))</f>
        <v>Orthopedics</v>
      </c>
      <c r="P6372" s="3" t="str">
        <f t="shared" si="594"/>
        <v>Government</v>
      </c>
      <c r="Q6372" s="5">
        <f t="shared" si="595"/>
        <v>7</v>
      </c>
      <c r="R6372" s="1">
        <f t="shared" si="596"/>
        <v>179994.74</v>
      </c>
      <c r="S6372" s="1">
        <f t="shared" si="597"/>
        <v>1</v>
      </c>
      <c r="T6372" s="1" t="str">
        <f t="shared" si="598"/>
        <v>18-35</v>
      </c>
      <c r="U6372" s="1" t="str">
        <f t="shared" si="599"/>
        <v>No</v>
      </c>
    </row>
    <row r="6373" spans="1:21">
      <c r="A6373" s="1">
        <v>6372</v>
      </c>
      <c r="B6373" s="1">
        <v>76</v>
      </c>
      <c r="C6373" s="1" t="s">
        <v>34</v>
      </c>
      <c r="D6373" s="2">
        <v>45185</v>
      </c>
      <c r="E6373" s="2">
        <v>45199</v>
      </c>
      <c r="F6373" s="1" t="s">
        <v>43</v>
      </c>
      <c r="G6373" s="1" t="s">
        <v>33</v>
      </c>
      <c r="H6373" s="1" t="s">
        <v>37</v>
      </c>
      <c r="I6373" s="1">
        <v>103100.37</v>
      </c>
      <c r="J6373" s="1" t="s">
        <v>38</v>
      </c>
      <c r="K6373" s="1" t="s">
        <v>38</v>
      </c>
      <c r="N6373" s="3" t="str">
        <f>IF(LEFT(LOWER(C6373),1)="m","Male",IF(LEFT(LOWER(C6373),1)="f","Female","Unknown"))</f>
        <v>Male</v>
      </c>
      <c r="O6373" s="4" t="str">
        <f>IF(TRIM(LOWER(F6373))="neuro","Neurology",IF(TRIM(LOWER(F6373))="Neurology","Neurology",IF(TRIM(LOWER(F6373))="general ward","General",IF(TRIM(LOWER(F6373))="general","General",IF(TRIM(LOWER(F6373))="cardiology","Cardiology",IF(TRIM(LOWER(F6373))="Cardiology","Cardiology",IF(TRIM(LOWER(F6373))="Peads","Pediatrics",IF(TRIM(LOWER(F6373))="Pediatrics","Pediatrics",IF(TRIM(LOWER(F6373))="orthopedics","Orthopedics",IF(TRIM(LOWER(F6373))="Neurology","Neurology",IF(TRIM(LOWER(F6373))="Oncology","Oncology")))))))))))</f>
        <v>Orthopedics</v>
      </c>
      <c r="P6373" s="3" t="str">
        <f t="shared" si="594"/>
        <v>Self</v>
      </c>
      <c r="Q6373" s="5">
        <f t="shared" si="595"/>
        <v>14</v>
      </c>
      <c r="R6373" s="1">
        <f t="shared" si="596"/>
        <v>103100.37</v>
      </c>
      <c r="S6373" s="1">
        <f t="shared" si="597"/>
        <v>0</v>
      </c>
      <c r="T6373" s="1" t="str">
        <f t="shared" si="598"/>
        <v>66+</v>
      </c>
      <c r="U6373" s="1" t="str">
        <f t="shared" si="599"/>
        <v>No</v>
      </c>
    </row>
    <row r="6374" spans="1:21">
      <c r="A6374" s="1">
        <v>6373</v>
      </c>
      <c r="B6374" s="1">
        <v>39</v>
      </c>
      <c r="C6374" s="1" t="s">
        <v>18</v>
      </c>
      <c r="D6374" s="2">
        <v>45180</v>
      </c>
      <c r="E6374" s="2">
        <v>45182</v>
      </c>
      <c r="F6374" s="1" t="s">
        <v>35</v>
      </c>
      <c r="G6374" s="1" t="s">
        <v>14</v>
      </c>
      <c r="H6374" s="1" t="s">
        <v>32</v>
      </c>
      <c r="I6374" s="1">
        <v>344794.73</v>
      </c>
      <c r="J6374" s="1" t="s">
        <v>17</v>
      </c>
      <c r="K6374" s="1" t="s">
        <v>16</v>
      </c>
      <c r="N6374" s="3" t="str">
        <f>IF(LEFT(LOWER(C6374),1)="m","Male",IF(LEFT(LOWER(C6374),1)="f","Female","Unknown"))</f>
        <v>Male</v>
      </c>
      <c r="O6374" s="4" t="str">
        <f>IF(TRIM(LOWER(F6374))="neuro","Neurology",IF(TRIM(LOWER(F6374))="Neurology","Neurology",IF(TRIM(LOWER(F6374))="general ward","General",IF(TRIM(LOWER(F6374))="general","General",IF(TRIM(LOWER(F6374))="cardiology","Cardiology",IF(TRIM(LOWER(F6374))="Cardiology","Cardiology",IF(TRIM(LOWER(F6374))="Peads","Pediatrics",IF(TRIM(LOWER(F6374))="Pediatrics","Pediatrics",IF(TRIM(LOWER(F6374))="orthopedics","Orthopedics",IF(TRIM(LOWER(F6374))="Neurology","Neurology",IF(TRIM(LOWER(F6374))="Oncology","Oncology")))))))))))</f>
        <v>Cardiology</v>
      </c>
      <c r="P6374" s="3" t="str">
        <f t="shared" si="594"/>
        <v>Private</v>
      </c>
      <c r="Q6374" s="5">
        <f t="shared" si="595"/>
        <v>2</v>
      </c>
      <c r="R6374" s="1">
        <f t="shared" si="596"/>
        <v>344794.73</v>
      </c>
      <c r="S6374" s="1">
        <f t="shared" si="597"/>
        <v>1</v>
      </c>
      <c r="T6374" s="1" t="str">
        <f t="shared" si="598"/>
        <v>36-50</v>
      </c>
      <c r="U6374" s="1" t="str">
        <f t="shared" si="599"/>
        <v>Yes</v>
      </c>
    </row>
    <row r="6375" spans="1:21">
      <c r="A6375" s="1">
        <v>6374</v>
      </c>
      <c r="B6375" s="1">
        <v>32</v>
      </c>
      <c r="C6375" s="1" t="s">
        <v>27</v>
      </c>
      <c r="D6375" s="2">
        <v>45487</v>
      </c>
      <c r="E6375" s="2">
        <v>45498</v>
      </c>
      <c r="F6375" s="1" t="s">
        <v>52</v>
      </c>
      <c r="G6375" s="1" t="s">
        <v>46</v>
      </c>
      <c r="H6375" s="1" t="s">
        <v>37</v>
      </c>
      <c r="I6375" s="1">
        <v>105775.44</v>
      </c>
      <c r="J6375" s="1" t="s">
        <v>16</v>
      </c>
      <c r="K6375" s="1" t="s">
        <v>16</v>
      </c>
      <c r="N6375" s="3" t="str">
        <f>IF(LEFT(LOWER(C6375),1)="m","Male",IF(LEFT(LOWER(C6375),1)="f","Female","Unknown"))</f>
        <v>Male</v>
      </c>
      <c r="O6375" s="4" t="str">
        <f>IF(TRIM(LOWER(F6375))="neuro","Neurology",IF(TRIM(LOWER(F6375))="Neurology","Neurology",IF(TRIM(LOWER(F6375))="general ward","General",IF(TRIM(LOWER(F6375))="general","General",IF(TRIM(LOWER(F6375))="cardiology","Cardiology",IF(TRIM(LOWER(F6375))="Cardiology","Cardiology",IF(TRIM(LOWER(F6375))="Peads","Pediatrics",IF(TRIM(LOWER(F6375))="Pediatrics","Pediatrics",IF(TRIM(LOWER(F6375))="orthopedics","Orthopedics",IF(TRIM(LOWER(F6375))="Neurology","Neurology",IF(TRIM(LOWER(F6375))="Oncology","Oncology")))))))))))</f>
        <v>Oncology</v>
      </c>
      <c r="P6375" s="3" t="str">
        <f t="shared" si="594"/>
        <v>Self</v>
      </c>
      <c r="Q6375" s="5">
        <f t="shared" si="595"/>
        <v>11</v>
      </c>
      <c r="R6375" s="1">
        <f t="shared" si="596"/>
        <v>105775.44</v>
      </c>
      <c r="S6375" s="1">
        <f t="shared" si="597"/>
        <v>1</v>
      </c>
      <c r="T6375" s="1" t="str">
        <f t="shared" si="598"/>
        <v>18-35</v>
      </c>
      <c r="U6375" s="1" t="str">
        <f t="shared" si="599"/>
        <v>Yes</v>
      </c>
    </row>
    <row r="6376" spans="1:21">
      <c r="A6376" s="1">
        <v>6375</v>
      </c>
      <c r="B6376" s="1">
        <v>65</v>
      </c>
      <c r="C6376" s="1" t="s">
        <v>18</v>
      </c>
      <c r="D6376" s="2">
        <v>45175</v>
      </c>
      <c r="E6376" s="2">
        <v>45181</v>
      </c>
      <c r="F6376" s="1" t="s">
        <v>45</v>
      </c>
      <c r="G6376" s="1" t="s">
        <v>46</v>
      </c>
      <c r="H6376" s="1" t="s">
        <v>48</v>
      </c>
      <c r="I6376" s="1">
        <v>344221.37</v>
      </c>
      <c r="J6376" s="1" t="s">
        <v>24</v>
      </c>
      <c r="K6376" s="1" t="s">
        <v>25</v>
      </c>
      <c r="N6376" s="3" t="str">
        <f>IF(LEFT(LOWER(C6376),1)="m","Male",IF(LEFT(LOWER(C6376),1)="f","Female","Unknown"))</f>
        <v>Male</v>
      </c>
      <c r="O6376" s="4" t="str">
        <f>IF(TRIM(LOWER(F6376))="neuro","Neurology",IF(TRIM(LOWER(F6376))="Neurology","Neurology",IF(TRIM(LOWER(F6376))="general ward","General",IF(TRIM(LOWER(F6376))="general","General",IF(TRIM(LOWER(F6376))="cardiology","Cardiology",IF(TRIM(LOWER(F6376))="Cardiology","Cardiology",IF(TRIM(LOWER(F6376))="Peads","Pediatrics",IF(TRIM(LOWER(F6376))="Pediatrics","Pediatrics",IF(TRIM(LOWER(F6376))="orthopedics","Orthopedics",IF(TRIM(LOWER(F6376))="Neurology","Neurology",IF(TRIM(LOWER(F6376))="Oncology","Oncology")))))))))))</f>
        <v>Neurology</v>
      </c>
      <c r="P6376" s="3" t="str">
        <f t="shared" si="594"/>
        <v>Self</v>
      </c>
      <c r="Q6376" s="5">
        <f t="shared" si="595"/>
        <v>6</v>
      </c>
      <c r="R6376" s="1">
        <f t="shared" si="596"/>
        <v>344221.37</v>
      </c>
      <c r="S6376" s="1">
        <f t="shared" si="597"/>
        <v>1</v>
      </c>
      <c r="T6376" s="1" t="str">
        <f t="shared" si="598"/>
        <v>51-65</v>
      </c>
      <c r="U6376" s="1" t="str">
        <f t="shared" si="599"/>
        <v>No</v>
      </c>
    </row>
    <row r="6377" spans="1:21">
      <c r="A6377" s="1">
        <v>6376</v>
      </c>
      <c r="B6377" s="1">
        <v>66</v>
      </c>
      <c r="C6377" s="1" t="s">
        <v>26</v>
      </c>
      <c r="D6377" s="2">
        <v>45026</v>
      </c>
      <c r="E6377" s="2">
        <v>45042</v>
      </c>
      <c r="F6377" s="1" t="s">
        <v>35</v>
      </c>
      <c r="G6377" s="1" t="s">
        <v>41</v>
      </c>
      <c r="H6377" s="1" t="s">
        <v>15</v>
      </c>
      <c r="I6377" s="1">
        <v>290347.89</v>
      </c>
      <c r="J6377" s="1" t="s">
        <v>16</v>
      </c>
      <c r="K6377" s="1" t="s">
        <v>38</v>
      </c>
      <c r="N6377" s="3" t="str">
        <f>IF(LEFT(LOWER(C6377),1)="m","Male",IF(LEFT(LOWER(C6377),1)="f","Female","Unknown"))</f>
        <v>Female</v>
      </c>
      <c r="O6377" s="4" t="str">
        <f>IF(TRIM(LOWER(F6377))="neuro","Neurology",IF(TRIM(LOWER(F6377))="Neurology","Neurology",IF(TRIM(LOWER(F6377))="general ward","General",IF(TRIM(LOWER(F6377))="general","General",IF(TRIM(LOWER(F6377))="cardiology","Cardiology",IF(TRIM(LOWER(F6377))="Cardiology","Cardiology",IF(TRIM(LOWER(F6377))="Peads","Pediatrics",IF(TRIM(LOWER(F6377))="Pediatrics","Pediatrics",IF(TRIM(LOWER(F6377))="orthopedics","Orthopedics",IF(TRIM(LOWER(F6377))="Neurology","Neurology",IF(TRIM(LOWER(F6377))="Oncology","Oncology")))))))))))</f>
        <v>Cardiology</v>
      </c>
      <c r="P6377" s="3" t="str">
        <f t="shared" si="594"/>
        <v>Unknown</v>
      </c>
      <c r="Q6377" s="5">
        <f t="shared" si="595"/>
        <v>16</v>
      </c>
      <c r="R6377" s="1">
        <f t="shared" si="596"/>
        <v>290347.89</v>
      </c>
      <c r="S6377" s="1">
        <f t="shared" si="597"/>
        <v>0</v>
      </c>
      <c r="T6377" s="1" t="str">
        <f t="shared" si="598"/>
        <v>66+</v>
      </c>
      <c r="U6377" s="1" t="str">
        <f t="shared" si="599"/>
        <v>Yes</v>
      </c>
    </row>
    <row r="6378" spans="1:21">
      <c r="A6378" s="1">
        <v>6377</v>
      </c>
      <c r="B6378" s="1">
        <v>46</v>
      </c>
      <c r="C6378" s="1" t="s">
        <v>34</v>
      </c>
      <c r="D6378" s="2">
        <v>45613</v>
      </c>
      <c r="E6378" s="2">
        <v>45618</v>
      </c>
      <c r="F6378" s="1" t="s">
        <v>45</v>
      </c>
      <c r="G6378" s="1" t="s">
        <v>41</v>
      </c>
      <c r="H6378" s="1" t="s">
        <v>37</v>
      </c>
      <c r="I6378" s="1">
        <v>119495.67</v>
      </c>
      <c r="K6378" s="1" t="s">
        <v>38</v>
      </c>
      <c r="N6378" s="3" t="str">
        <f>IF(LEFT(LOWER(C6378),1)="m","Male",IF(LEFT(LOWER(C6378),1)="f","Female","Unknown"))</f>
        <v>Male</v>
      </c>
      <c r="O6378" s="4" t="str">
        <f>IF(TRIM(LOWER(F6378))="neuro","Neurology",IF(TRIM(LOWER(F6378))="Neurology","Neurology",IF(TRIM(LOWER(F6378))="general ward","General",IF(TRIM(LOWER(F6378))="general","General",IF(TRIM(LOWER(F6378))="cardiology","Cardiology",IF(TRIM(LOWER(F6378))="Cardiology","Cardiology",IF(TRIM(LOWER(F6378))="Peads","Pediatrics",IF(TRIM(LOWER(F6378))="Pediatrics","Pediatrics",IF(TRIM(LOWER(F6378))="orthopedics","Orthopedics",IF(TRIM(LOWER(F6378))="Neurology","Neurology",IF(TRIM(LOWER(F6378))="Oncology","Oncology")))))))))))</f>
        <v>Neurology</v>
      </c>
      <c r="P6378" s="3" t="str">
        <f t="shared" si="594"/>
        <v>Unknown</v>
      </c>
      <c r="Q6378" s="5">
        <f t="shared" si="595"/>
        <v>5</v>
      </c>
      <c r="R6378" s="1">
        <f t="shared" si="596"/>
        <v>119495.67</v>
      </c>
      <c r="S6378" s="1">
        <f t="shared" si="597"/>
        <v>0</v>
      </c>
      <c r="T6378" s="1" t="str">
        <f t="shared" si="598"/>
        <v>36-50</v>
      </c>
      <c r="U6378" s="1" t="str">
        <f t="shared" si="599"/>
        <v>Unknown</v>
      </c>
    </row>
    <row r="6379" spans="1:21">
      <c r="A6379" s="1">
        <v>6378</v>
      </c>
      <c r="B6379" s="1">
        <v>29</v>
      </c>
      <c r="C6379" s="1" t="s">
        <v>27</v>
      </c>
      <c r="D6379" s="2">
        <v>45307</v>
      </c>
      <c r="E6379" s="2">
        <v>45319</v>
      </c>
      <c r="F6379" s="1" t="s">
        <v>43</v>
      </c>
      <c r="G6379" s="1" t="s">
        <v>22</v>
      </c>
      <c r="H6379" s="1" t="s">
        <v>37</v>
      </c>
      <c r="I6379" s="1">
        <v>290843.86</v>
      </c>
      <c r="J6379" s="1" t="s">
        <v>24</v>
      </c>
      <c r="K6379" s="1" t="s">
        <v>17</v>
      </c>
      <c r="N6379" s="3" t="str">
        <f>IF(LEFT(LOWER(C6379),1)="m","Male",IF(LEFT(LOWER(C6379),1)="f","Female","Unknown"))</f>
        <v>Male</v>
      </c>
      <c r="O6379" s="4" t="str">
        <f>IF(TRIM(LOWER(F6379))="neuro","Neurology",IF(TRIM(LOWER(F6379))="Neurology","Neurology",IF(TRIM(LOWER(F6379))="general ward","General",IF(TRIM(LOWER(F6379))="general","General",IF(TRIM(LOWER(F6379))="cardiology","Cardiology",IF(TRIM(LOWER(F6379))="Cardiology","Cardiology",IF(TRIM(LOWER(F6379))="Peads","Pediatrics",IF(TRIM(LOWER(F6379))="Pediatrics","Pediatrics",IF(TRIM(LOWER(F6379))="orthopedics","Orthopedics",IF(TRIM(LOWER(F6379))="Neurology","Neurology",IF(TRIM(LOWER(F6379))="Oncology","Oncology")))))))))))</f>
        <v>Orthopedics</v>
      </c>
      <c r="P6379" s="3" t="str">
        <f t="shared" si="594"/>
        <v>Government</v>
      </c>
      <c r="Q6379" s="5">
        <f t="shared" si="595"/>
        <v>12</v>
      </c>
      <c r="R6379" s="1">
        <f t="shared" si="596"/>
        <v>290843.86</v>
      </c>
      <c r="S6379" s="1">
        <f t="shared" si="597"/>
        <v>1</v>
      </c>
      <c r="T6379" s="1" t="str">
        <f t="shared" si="598"/>
        <v>18-35</v>
      </c>
      <c r="U6379" s="1" t="str">
        <f t="shared" si="599"/>
        <v>No</v>
      </c>
    </row>
    <row r="6380" spans="1:21">
      <c r="A6380" s="1">
        <v>6379</v>
      </c>
      <c r="B6380" s="1">
        <v>5</v>
      </c>
      <c r="C6380" s="1" t="s">
        <v>34</v>
      </c>
      <c r="D6380" s="2">
        <v>45052</v>
      </c>
      <c r="E6380" s="2">
        <v>45064</v>
      </c>
      <c r="F6380" s="1" t="s">
        <v>50</v>
      </c>
      <c r="G6380" s="1" t="s">
        <v>22</v>
      </c>
      <c r="H6380" s="1" t="s">
        <v>39</v>
      </c>
      <c r="I6380" s="1">
        <v>57527.61</v>
      </c>
      <c r="K6380" s="1" t="s">
        <v>16</v>
      </c>
      <c r="N6380" s="3" t="str">
        <f>IF(LEFT(LOWER(C6380),1)="m","Male",IF(LEFT(LOWER(C6380),1)="f","Female","Unknown"))</f>
        <v>Male</v>
      </c>
      <c r="O6380" s="4" t="str">
        <f>IF(TRIM(LOWER(F6380))="neuro","Neurology",IF(TRIM(LOWER(F6380))="Neurology","Neurology",IF(TRIM(LOWER(F6380))="general ward","General",IF(TRIM(LOWER(F6380))="general","General",IF(TRIM(LOWER(F6380))="cardiology","Cardiology",IF(TRIM(LOWER(F6380))="Cardiology","Cardiology",IF(TRIM(LOWER(F6380))="Peads","Pediatrics",IF(TRIM(LOWER(F6380))="Pediatrics","Pediatrics",IF(TRIM(LOWER(F6380))="orthopedics","Orthopedics",IF(TRIM(LOWER(F6380))="Neurology","Neurology",IF(TRIM(LOWER(F6380))="Oncology","Oncology")))))))))))</f>
        <v>Cardiology</v>
      </c>
      <c r="P6380" s="3" t="str">
        <f t="shared" si="594"/>
        <v>Government</v>
      </c>
      <c r="Q6380" s="5">
        <f t="shared" si="595"/>
        <v>12</v>
      </c>
      <c r="R6380" s="1">
        <f t="shared" si="596"/>
        <v>57527.61</v>
      </c>
      <c r="S6380" s="1">
        <f t="shared" si="597"/>
        <v>1</v>
      </c>
      <c r="T6380" s="1" t="str">
        <f t="shared" si="598"/>
        <v>0-17</v>
      </c>
      <c r="U6380" s="1" t="str">
        <f t="shared" si="599"/>
        <v>Unknown</v>
      </c>
    </row>
    <row r="6381" spans="1:21">
      <c r="A6381" s="1">
        <v>6380</v>
      </c>
      <c r="B6381" s="1">
        <v>31</v>
      </c>
      <c r="C6381" s="1" t="s">
        <v>12</v>
      </c>
      <c r="D6381" s="2">
        <v>45125</v>
      </c>
      <c r="E6381" s="2">
        <v>45137</v>
      </c>
      <c r="F6381" s="1" t="s">
        <v>21</v>
      </c>
      <c r="G6381" s="1" t="s">
        <v>36</v>
      </c>
      <c r="H6381" s="1" t="s">
        <v>47</v>
      </c>
      <c r="I6381" s="1">
        <v>332485.11</v>
      </c>
      <c r="K6381" s="1" t="s">
        <v>38</v>
      </c>
      <c r="N6381" s="3" t="str">
        <f>IF(LEFT(LOWER(C6381),1)="m","Male",IF(LEFT(LOWER(C6381),1)="f","Female","Unknown"))</f>
        <v>Unknown</v>
      </c>
      <c r="O6381" s="4" t="str">
        <f>IF(TRIM(LOWER(F6381))="neuro","Neurology",IF(TRIM(LOWER(F6381))="Neurology","Neurology",IF(TRIM(LOWER(F6381))="general ward","General",IF(TRIM(LOWER(F6381))="general","General",IF(TRIM(LOWER(F6381))="cardiology","Cardiology",IF(TRIM(LOWER(F6381))="Cardiology","Cardiology",IF(TRIM(LOWER(F6381))="Peads","Pediatrics",IF(TRIM(LOWER(F6381))="Pediatrics","Pediatrics",IF(TRIM(LOWER(F6381))="orthopedics","Orthopedics",IF(TRIM(LOWER(F6381))="Neurology","Neurology",IF(TRIM(LOWER(F6381))="Oncology","Oncology")))))))))))</f>
        <v>General</v>
      </c>
      <c r="P6381" s="3" t="str">
        <f t="shared" si="594"/>
        <v>Government</v>
      </c>
      <c r="Q6381" s="5">
        <f t="shared" si="595"/>
        <v>12</v>
      </c>
      <c r="R6381" s="1">
        <f t="shared" si="596"/>
        <v>332485.11</v>
      </c>
      <c r="S6381" s="1">
        <f t="shared" si="597"/>
        <v>0</v>
      </c>
      <c r="T6381" s="1" t="str">
        <f t="shared" si="598"/>
        <v>18-35</v>
      </c>
      <c r="U6381" s="1" t="str">
        <f t="shared" si="599"/>
        <v>Unknown</v>
      </c>
    </row>
    <row r="6382" spans="1:21">
      <c r="A6382" s="1">
        <v>6381</v>
      </c>
      <c r="B6382" s="1">
        <v>30</v>
      </c>
      <c r="C6382" s="1" t="s">
        <v>12</v>
      </c>
      <c r="D6382" s="2">
        <v>45196</v>
      </c>
      <c r="E6382" s="2">
        <v>45202</v>
      </c>
      <c r="F6382" s="1" t="s">
        <v>50</v>
      </c>
      <c r="G6382" s="1" t="s">
        <v>46</v>
      </c>
      <c r="I6382" s="1">
        <v>42335.98</v>
      </c>
      <c r="K6382" s="1" t="s">
        <v>20</v>
      </c>
      <c r="N6382" s="3" t="str">
        <f>IF(LEFT(LOWER(C6382),1)="m","Male",IF(LEFT(LOWER(C6382),1)="f","Female","Unknown"))</f>
        <v>Unknown</v>
      </c>
      <c r="O6382" s="4" t="str">
        <f>IF(TRIM(LOWER(F6382))="neuro","Neurology",IF(TRIM(LOWER(F6382))="Neurology","Neurology",IF(TRIM(LOWER(F6382))="general ward","General",IF(TRIM(LOWER(F6382))="general","General",IF(TRIM(LOWER(F6382))="cardiology","Cardiology",IF(TRIM(LOWER(F6382))="Cardiology","Cardiology",IF(TRIM(LOWER(F6382))="Peads","Pediatrics",IF(TRIM(LOWER(F6382))="Pediatrics","Pediatrics",IF(TRIM(LOWER(F6382))="orthopedics","Orthopedics",IF(TRIM(LOWER(F6382))="Neurology","Neurology",IF(TRIM(LOWER(F6382))="Oncology","Oncology")))))))))))</f>
        <v>Cardiology</v>
      </c>
      <c r="P6382" s="3" t="str">
        <f t="shared" si="594"/>
        <v>Self</v>
      </c>
      <c r="Q6382" s="5">
        <f t="shared" si="595"/>
        <v>6</v>
      </c>
      <c r="R6382" s="1">
        <f t="shared" si="596"/>
        <v>42335.98</v>
      </c>
      <c r="S6382" s="1">
        <f t="shared" si="597"/>
        <v>0</v>
      </c>
      <c r="T6382" s="1" t="str">
        <f t="shared" si="598"/>
        <v>18-35</v>
      </c>
      <c r="U6382" s="1" t="str">
        <f t="shared" si="599"/>
        <v>Unknown</v>
      </c>
    </row>
    <row r="6383" spans="1:21">
      <c r="A6383" s="1">
        <v>6382</v>
      </c>
      <c r="B6383" s="1">
        <v>39</v>
      </c>
      <c r="C6383" s="1" t="s">
        <v>34</v>
      </c>
      <c r="D6383" s="2">
        <v>45258</v>
      </c>
      <c r="E6383" s="2">
        <v>45275</v>
      </c>
      <c r="F6383" s="1" t="s">
        <v>43</v>
      </c>
      <c r="G6383" s="1" t="s">
        <v>22</v>
      </c>
      <c r="H6383" s="1" t="s">
        <v>48</v>
      </c>
      <c r="I6383" s="1">
        <v>194484.56</v>
      </c>
      <c r="J6383" s="1" t="s">
        <v>38</v>
      </c>
      <c r="K6383" s="1" t="s">
        <v>20</v>
      </c>
      <c r="N6383" s="3" t="str">
        <f>IF(LEFT(LOWER(C6383),1)="m","Male",IF(LEFT(LOWER(C6383),1)="f","Female","Unknown"))</f>
        <v>Male</v>
      </c>
      <c r="O6383" s="4" t="str">
        <f>IF(TRIM(LOWER(F6383))="neuro","Neurology",IF(TRIM(LOWER(F6383))="Neurology","Neurology",IF(TRIM(LOWER(F6383))="general ward","General",IF(TRIM(LOWER(F6383))="general","General",IF(TRIM(LOWER(F6383))="cardiology","Cardiology",IF(TRIM(LOWER(F6383))="Cardiology","Cardiology",IF(TRIM(LOWER(F6383))="Peads","Pediatrics",IF(TRIM(LOWER(F6383))="Pediatrics","Pediatrics",IF(TRIM(LOWER(F6383))="orthopedics","Orthopedics",IF(TRIM(LOWER(F6383))="Neurology","Neurology",IF(TRIM(LOWER(F6383))="Oncology","Oncology")))))))))))</f>
        <v>Orthopedics</v>
      </c>
      <c r="P6383" s="3" t="str">
        <f t="shared" si="594"/>
        <v>Government</v>
      </c>
      <c r="Q6383" s="5">
        <f t="shared" si="595"/>
        <v>17</v>
      </c>
      <c r="R6383" s="1">
        <f t="shared" si="596"/>
        <v>194484.56</v>
      </c>
      <c r="S6383" s="1">
        <f t="shared" si="597"/>
        <v>0</v>
      </c>
      <c r="T6383" s="1" t="str">
        <f t="shared" si="598"/>
        <v>36-50</v>
      </c>
      <c r="U6383" s="1" t="str">
        <f t="shared" si="599"/>
        <v>No</v>
      </c>
    </row>
    <row r="6384" spans="1:21">
      <c r="A6384" s="1">
        <v>6383</v>
      </c>
      <c r="B6384" s="1">
        <v>87</v>
      </c>
      <c r="C6384" s="1" t="s">
        <v>18</v>
      </c>
      <c r="D6384" s="2">
        <v>45477</v>
      </c>
      <c r="E6384" s="2">
        <v>45493</v>
      </c>
      <c r="F6384" s="1" t="s">
        <v>49</v>
      </c>
      <c r="G6384" s="1" t="s">
        <v>22</v>
      </c>
      <c r="H6384" s="1" t="s">
        <v>51</v>
      </c>
      <c r="I6384" s="1">
        <v>72344.17</v>
      </c>
      <c r="J6384" s="1" t="s">
        <v>25</v>
      </c>
      <c r="K6384" s="1" t="s">
        <v>42</v>
      </c>
      <c r="N6384" s="3" t="str">
        <f>IF(LEFT(LOWER(C6384),1)="m","Male",IF(LEFT(LOWER(C6384),1)="f","Female","Unknown"))</f>
        <v>Male</v>
      </c>
      <c r="O6384" s="4" t="str">
        <f>IF(TRIM(LOWER(F6384))="neuro","Neurology",IF(TRIM(LOWER(F6384))="Neurology","Neurology",IF(TRIM(LOWER(F6384))="general ward","General",IF(TRIM(LOWER(F6384))="general","General",IF(TRIM(LOWER(F6384))="cardiology","Cardiology",IF(TRIM(LOWER(F6384))="Cardiology","Cardiology",IF(TRIM(LOWER(F6384))="Peads","Pediatrics",IF(TRIM(LOWER(F6384))="Pediatrics","Pediatrics",IF(TRIM(LOWER(F6384))="orthopedics","Orthopedics",IF(TRIM(LOWER(F6384))="Neurology","Neurology",IF(TRIM(LOWER(F6384))="Oncology","Oncology")))))))))))</f>
        <v>Oncology</v>
      </c>
      <c r="P6384" s="3" t="str">
        <f t="shared" si="594"/>
        <v>Government</v>
      </c>
      <c r="Q6384" s="5">
        <f t="shared" si="595"/>
        <v>16</v>
      </c>
      <c r="R6384" s="1">
        <f t="shared" si="596"/>
        <v>72344.17</v>
      </c>
      <c r="S6384" s="1">
        <f t="shared" si="597"/>
        <v>0</v>
      </c>
      <c r="T6384" s="1" t="str">
        <f t="shared" si="598"/>
        <v>66+</v>
      </c>
      <c r="U6384" s="1" t="str">
        <f t="shared" si="599"/>
        <v>Yes</v>
      </c>
    </row>
    <row r="6385" spans="1:21">
      <c r="A6385" s="1">
        <v>6384</v>
      </c>
      <c r="B6385" s="1">
        <v>5</v>
      </c>
      <c r="C6385" s="1" t="s">
        <v>27</v>
      </c>
      <c r="D6385" s="2">
        <v>45337</v>
      </c>
      <c r="E6385" s="2">
        <v>45344</v>
      </c>
      <c r="F6385" s="1" t="s">
        <v>43</v>
      </c>
      <c r="G6385" s="1" t="s">
        <v>46</v>
      </c>
      <c r="H6385" s="1" t="s">
        <v>32</v>
      </c>
      <c r="I6385" s="1">
        <v>291733.28999999998</v>
      </c>
      <c r="J6385" s="1" t="s">
        <v>24</v>
      </c>
      <c r="K6385" s="1" t="s">
        <v>20</v>
      </c>
      <c r="N6385" s="3" t="str">
        <f>IF(LEFT(LOWER(C6385),1)="m","Male",IF(LEFT(LOWER(C6385),1)="f","Female","Unknown"))</f>
        <v>Male</v>
      </c>
      <c r="O6385" s="4" t="str">
        <f>IF(TRIM(LOWER(F6385))="neuro","Neurology",IF(TRIM(LOWER(F6385))="Neurology","Neurology",IF(TRIM(LOWER(F6385))="general ward","General",IF(TRIM(LOWER(F6385))="general","General",IF(TRIM(LOWER(F6385))="cardiology","Cardiology",IF(TRIM(LOWER(F6385))="Cardiology","Cardiology",IF(TRIM(LOWER(F6385))="Peads","Pediatrics",IF(TRIM(LOWER(F6385))="Pediatrics","Pediatrics",IF(TRIM(LOWER(F6385))="orthopedics","Orthopedics",IF(TRIM(LOWER(F6385))="Neurology","Neurology",IF(TRIM(LOWER(F6385))="Oncology","Oncology")))))))))))</f>
        <v>Orthopedics</v>
      </c>
      <c r="P6385" s="3" t="str">
        <f t="shared" si="594"/>
        <v>Self</v>
      </c>
      <c r="Q6385" s="5">
        <f t="shared" si="595"/>
        <v>7</v>
      </c>
      <c r="R6385" s="1">
        <f t="shared" si="596"/>
        <v>291733.28999999998</v>
      </c>
      <c r="S6385" s="1">
        <f t="shared" si="597"/>
        <v>0</v>
      </c>
      <c r="T6385" s="1" t="str">
        <f t="shared" si="598"/>
        <v>0-17</v>
      </c>
      <c r="U6385" s="1" t="str">
        <f t="shared" si="599"/>
        <v>No</v>
      </c>
    </row>
    <row r="6386" spans="1:21">
      <c r="A6386" s="1">
        <v>6385</v>
      </c>
      <c r="B6386" s="1">
        <v>95</v>
      </c>
      <c r="C6386" s="1" t="s">
        <v>34</v>
      </c>
      <c r="D6386" s="2">
        <v>45561</v>
      </c>
      <c r="E6386" s="2">
        <v>45568</v>
      </c>
      <c r="F6386" s="1" t="s">
        <v>52</v>
      </c>
      <c r="G6386" s="1" t="s">
        <v>36</v>
      </c>
      <c r="H6386" s="1" t="s">
        <v>15</v>
      </c>
      <c r="I6386" s="1">
        <v>172418.64</v>
      </c>
      <c r="J6386" s="1" t="s">
        <v>16</v>
      </c>
      <c r="K6386" s="1" t="s">
        <v>17</v>
      </c>
      <c r="N6386" s="3" t="str">
        <f>IF(LEFT(LOWER(C6386),1)="m","Male",IF(LEFT(LOWER(C6386),1)="f","Female","Unknown"))</f>
        <v>Male</v>
      </c>
      <c r="O6386" s="4" t="str">
        <f>IF(TRIM(LOWER(F6386))="neuro","Neurology",IF(TRIM(LOWER(F6386))="Neurology","Neurology",IF(TRIM(LOWER(F6386))="general ward","General",IF(TRIM(LOWER(F6386))="general","General",IF(TRIM(LOWER(F6386))="cardiology","Cardiology",IF(TRIM(LOWER(F6386))="Cardiology","Cardiology",IF(TRIM(LOWER(F6386))="Peads","Pediatrics",IF(TRIM(LOWER(F6386))="Pediatrics","Pediatrics",IF(TRIM(LOWER(F6386))="orthopedics","Orthopedics",IF(TRIM(LOWER(F6386))="Neurology","Neurology",IF(TRIM(LOWER(F6386))="Oncology","Oncology")))))))))))</f>
        <v>Oncology</v>
      </c>
      <c r="P6386" s="3" t="str">
        <f t="shared" si="594"/>
        <v>Government</v>
      </c>
      <c r="Q6386" s="5">
        <f t="shared" si="595"/>
        <v>7</v>
      </c>
      <c r="R6386" s="1">
        <f t="shared" si="596"/>
        <v>172418.64</v>
      </c>
      <c r="S6386" s="1">
        <f t="shared" si="597"/>
        <v>1</v>
      </c>
      <c r="T6386" s="1" t="str">
        <f t="shared" si="598"/>
        <v>66+</v>
      </c>
      <c r="U6386" s="1" t="str">
        <f t="shared" si="599"/>
        <v>Yes</v>
      </c>
    </row>
    <row r="6387" spans="1:21">
      <c r="A6387" s="1">
        <v>6386</v>
      </c>
      <c r="B6387" s="1">
        <v>66</v>
      </c>
      <c r="C6387" s="1" t="s">
        <v>12</v>
      </c>
      <c r="D6387" s="2">
        <v>45366</v>
      </c>
      <c r="E6387" s="2">
        <v>45377</v>
      </c>
      <c r="F6387" s="1" t="s">
        <v>21</v>
      </c>
      <c r="G6387" s="1" t="s">
        <v>22</v>
      </c>
      <c r="H6387" s="1" t="s">
        <v>15</v>
      </c>
      <c r="I6387" s="1">
        <v>164650.88</v>
      </c>
      <c r="J6387" s="1" t="s">
        <v>25</v>
      </c>
      <c r="K6387" s="1" t="s">
        <v>42</v>
      </c>
      <c r="N6387" s="3" t="str">
        <f>IF(LEFT(LOWER(C6387),1)="m","Male",IF(LEFT(LOWER(C6387),1)="f","Female","Unknown"))</f>
        <v>Unknown</v>
      </c>
      <c r="O6387" s="4" t="str">
        <f>IF(TRIM(LOWER(F6387))="neuro","Neurology",IF(TRIM(LOWER(F6387))="Neurology","Neurology",IF(TRIM(LOWER(F6387))="general ward","General",IF(TRIM(LOWER(F6387))="general","General",IF(TRIM(LOWER(F6387))="cardiology","Cardiology",IF(TRIM(LOWER(F6387))="Cardiology","Cardiology",IF(TRIM(LOWER(F6387))="Peads","Pediatrics",IF(TRIM(LOWER(F6387))="Pediatrics","Pediatrics",IF(TRIM(LOWER(F6387))="orthopedics","Orthopedics",IF(TRIM(LOWER(F6387))="Neurology","Neurology",IF(TRIM(LOWER(F6387))="Oncology","Oncology")))))))))))</f>
        <v>General</v>
      </c>
      <c r="P6387" s="3" t="str">
        <f t="shared" si="594"/>
        <v>Government</v>
      </c>
      <c r="Q6387" s="5">
        <f t="shared" si="595"/>
        <v>11</v>
      </c>
      <c r="R6387" s="1">
        <f t="shared" si="596"/>
        <v>164650.88</v>
      </c>
      <c r="S6387" s="1">
        <f t="shared" si="597"/>
        <v>0</v>
      </c>
      <c r="T6387" s="1" t="str">
        <f t="shared" si="598"/>
        <v>66+</v>
      </c>
      <c r="U6387" s="1" t="str">
        <f t="shared" si="599"/>
        <v>Yes</v>
      </c>
    </row>
    <row r="6388" spans="1:21">
      <c r="A6388" s="1">
        <v>6387</v>
      </c>
      <c r="B6388" s="1">
        <v>87</v>
      </c>
      <c r="C6388" s="1" t="s">
        <v>26</v>
      </c>
      <c r="D6388" s="2">
        <v>45452</v>
      </c>
      <c r="E6388" s="2">
        <v>45468</v>
      </c>
      <c r="F6388" s="1" t="s">
        <v>50</v>
      </c>
      <c r="G6388" s="1" t="s">
        <v>22</v>
      </c>
      <c r="H6388" s="1" t="s">
        <v>32</v>
      </c>
      <c r="I6388" s="1">
        <v>80680.34</v>
      </c>
      <c r="J6388" s="1" t="s">
        <v>42</v>
      </c>
      <c r="K6388" s="1" t="s">
        <v>16</v>
      </c>
      <c r="N6388" s="3" t="str">
        <f>IF(LEFT(LOWER(C6388),1)="m","Male",IF(LEFT(LOWER(C6388),1)="f","Female","Unknown"))</f>
        <v>Female</v>
      </c>
      <c r="O6388" s="4" t="str">
        <f>IF(TRIM(LOWER(F6388))="neuro","Neurology",IF(TRIM(LOWER(F6388))="Neurology","Neurology",IF(TRIM(LOWER(F6388))="general ward","General",IF(TRIM(LOWER(F6388))="general","General",IF(TRIM(LOWER(F6388))="cardiology","Cardiology",IF(TRIM(LOWER(F6388))="Cardiology","Cardiology",IF(TRIM(LOWER(F6388))="Peads","Pediatrics",IF(TRIM(LOWER(F6388))="Pediatrics","Pediatrics",IF(TRIM(LOWER(F6388))="orthopedics","Orthopedics",IF(TRIM(LOWER(F6388))="Neurology","Neurology",IF(TRIM(LOWER(F6388))="Oncology","Oncology")))))))))))</f>
        <v>Cardiology</v>
      </c>
      <c r="P6388" s="3" t="str">
        <f t="shared" si="594"/>
        <v>Government</v>
      </c>
      <c r="Q6388" s="5">
        <f t="shared" si="595"/>
        <v>16</v>
      </c>
      <c r="R6388" s="1">
        <f t="shared" si="596"/>
        <v>80680.34</v>
      </c>
      <c r="S6388" s="1">
        <f t="shared" si="597"/>
        <v>1</v>
      </c>
      <c r="T6388" s="1" t="str">
        <f t="shared" si="598"/>
        <v>66+</v>
      </c>
      <c r="U6388" s="1" t="str">
        <f t="shared" si="599"/>
        <v>No</v>
      </c>
    </row>
    <row r="6389" spans="1:21">
      <c r="A6389" s="1">
        <v>6388</v>
      </c>
      <c r="B6389" s="1">
        <v>33</v>
      </c>
      <c r="C6389" s="1" t="s">
        <v>44</v>
      </c>
      <c r="D6389" s="2">
        <v>45098</v>
      </c>
      <c r="E6389" s="2">
        <v>45100</v>
      </c>
      <c r="F6389" s="1" t="s">
        <v>19</v>
      </c>
      <c r="G6389" s="1" t="s">
        <v>41</v>
      </c>
      <c r="H6389" s="1" t="s">
        <v>47</v>
      </c>
      <c r="I6389" s="1">
        <v>268195.09999999998</v>
      </c>
      <c r="J6389" s="1" t="s">
        <v>16</v>
      </c>
      <c r="K6389" s="1" t="s">
        <v>42</v>
      </c>
      <c r="N6389" s="3" t="str">
        <f>IF(LEFT(LOWER(C6389),1)="m","Male",IF(LEFT(LOWER(C6389),1)="f","Female","Unknown"))</f>
        <v>Female</v>
      </c>
      <c r="O6389" s="4" t="str">
        <f>IF(TRIM(LOWER(F6389))="neuro","Neurology",IF(TRIM(LOWER(F6389))="Neurology","Neurology",IF(TRIM(LOWER(F6389))="general ward","General",IF(TRIM(LOWER(F6389))="general","General",IF(TRIM(LOWER(F6389))="cardiology","Cardiology",IF(TRIM(LOWER(F6389))="Cardiology","Cardiology",IF(TRIM(LOWER(F6389))="Peads","Pediatrics",IF(TRIM(LOWER(F6389))="Pediatrics","Pediatrics",IF(TRIM(LOWER(F6389))="orthopedics","Orthopedics",IF(TRIM(LOWER(F6389))="Neurology","Neurology",IF(TRIM(LOWER(F6389))="Oncology","Oncology")))))))))))</f>
        <v>General</v>
      </c>
      <c r="P6389" s="3" t="str">
        <f t="shared" si="594"/>
        <v>Unknown</v>
      </c>
      <c r="Q6389" s="5">
        <f t="shared" si="595"/>
        <v>2</v>
      </c>
      <c r="R6389" s="1">
        <f t="shared" si="596"/>
        <v>268195.09999999998</v>
      </c>
      <c r="S6389" s="1">
        <f t="shared" si="597"/>
        <v>0</v>
      </c>
      <c r="T6389" s="1" t="str">
        <f t="shared" si="598"/>
        <v>18-35</v>
      </c>
      <c r="U6389" s="1" t="str">
        <f t="shared" si="599"/>
        <v>Yes</v>
      </c>
    </row>
    <row r="6390" spans="1:21">
      <c r="A6390" s="1">
        <v>6389</v>
      </c>
      <c r="B6390" s="1">
        <v>31</v>
      </c>
      <c r="C6390" s="1" t="s">
        <v>18</v>
      </c>
      <c r="D6390" s="2">
        <v>45386</v>
      </c>
      <c r="E6390" s="2">
        <v>45404</v>
      </c>
      <c r="F6390" s="1" t="s">
        <v>21</v>
      </c>
      <c r="G6390" s="1" t="s">
        <v>36</v>
      </c>
      <c r="H6390" s="1" t="s">
        <v>23</v>
      </c>
      <c r="I6390" s="1">
        <v>194150.7</v>
      </c>
      <c r="J6390" s="1" t="s">
        <v>16</v>
      </c>
      <c r="K6390" s="1" t="s">
        <v>42</v>
      </c>
      <c r="N6390" s="3" t="str">
        <f>IF(LEFT(LOWER(C6390),1)="m","Male",IF(LEFT(LOWER(C6390),1)="f","Female","Unknown"))</f>
        <v>Male</v>
      </c>
      <c r="O6390" s="4" t="str">
        <f>IF(TRIM(LOWER(F6390))="neuro","Neurology",IF(TRIM(LOWER(F6390))="Neurology","Neurology",IF(TRIM(LOWER(F6390))="general ward","General",IF(TRIM(LOWER(F6390))="general","General",IF(TRIM(LOWER(F6390))="cardiology","Cardiology",IF(TRIM(LOWER(F6390))="Cardiology","Cardiology",IF(TRIM(LOWER(F6390))="Peads","Pediatrics",IF(TRIM(LOWER(F6390))="Pediatrics","Pediatrics",IF(TRIM(LOWER(F6390))="orthopedics","Orthopedics",IF(TRIM(LOWER(F6390))="Neurology","Neurology",IF(TRIM(LOWER(F6390))="Oncology","Oncology")))))))))))</f>
        <v>General</v>
      </c>
      <c r="P6390" s="3" t="str">
        <f t="shared" si="594"/>
        <v>Government</v>
      </c>
      <c r="Q6390" s="5">
        <f t="shared" si="595"/>
        <v>18</v>
      </c>
      <c r="R6390" s="1">
        <f t="shared" si="596"/>
        <v>194150.7</v>
      </c>
      <c r="S6390" s="1">
        <f t="shared" si="597"/>
        <v>0</v>
      </c>
      <c r="T6390" s="1" t="str">
        <f t="shared" si="598"/>
        <v>18-35</v>
      </c>
      <c r="U6390" s="1" t="str">
        <f t="shared" si="599"/>
        <v>Yes</v>
      </c>
    </row>
    <row r="6391" spans="1:21">
      <c r="A6391" s="1">
        <v>6390</v>
      </c>
      <c r="B6391" s="1">
        <v>25</v>
      </c>
      <c r="C6391" s="1" t="s">
        <v>29</v>
      </c>
      <c r="D6391" s="2">
        <v>45576</v>
      </c>
      <c r="E6391" s="2">
        <v>45596</v>
      </c>
      <c r="F6391" s="1" t="s">
        <v>52</v>
      </c>
      <c r="G6391" s="1" t="s">
        <v>14</v>
      </c>
      <c r="H6391" s="1" t="s">
        <v>47</v>
      </c>
      <c r="I6391" s="1">
        <v>243076.11</v>
      </c>
      <c r="J6391" s="1" t="s">
        <v>17</v>
      </c>
      <c r="K6391" s="1" t="s">
        <v>17</v>
      </c>
      <c r="N6391" s="3" t="str">
        <f>IF(LEFT(LOWER(C6391),1)="m","Male",IF(LEFT(LOWER(C6391),1)="f","Female","Unknown"))</f>
        <v>Female</v>
      </c>
      <c r="O6391" s="4" t="str">
        <f>IF(TRIM(LOWER(F6391))="neuro","Neurology",IF(TRIM(LOWER(F6391))="Neurology","Neurology",IF(TRIM(LOWER(F6391))="general ward","General",IF(TRIM(LOWER(F6391))="general","General",IF(TRIM(LOWER(F6391))="cardiology","Cardiology",IF(TRIM(LOWER(F6391))="Cardiology","Cardiology",IF(TRIM(LOWER(F6391))="Peads","Pediatrics",IF(TRIM(LOWER(F6391))="Pediatrics","Pediatrics",IF(TRIM(LOWER(F6391))="orthopedics","Orthopedics",IF(TRIM(LOWER(F6391))="Neurology","Neurology",IF(TRIM(LOWER(F6391))="Oncology","Oncology")))))))))))</f>
        <v>Oncology</v>
      </c>
      <c r="P6391" s="3" t="str">
        <f t="shared" si="594"/>
        <v>Private</v>
      </c>
      <c r="Q6391" s="5">
        <f t="shared" si="595"/>
        <v>20</v>
      </c>
      <c r="R6391" s="1">
        <f t="shared" si="596"/>
        <v>243076.11</v>
      </c>
      <c r="S6391" s="1">
        <f t="shared" si="597"/>
        <v>1</v>
      </c>
      <c r="T6391" s="1" t="str">
        <f t="shared" si="598"/>
        <v>18-35</v>
      </c>
      <c r="U6391" s="1" t="str">
        <f t="shared" si="599"/>
        <v>Yes</v>
      </c>
    </row>
    <row r="6392" spans="1:21">
      <c r="A6392" s="1">
        <v>6391</v>
      </c>
      <c r="B6392" s="1">
        <v>84</v>
      </c>
      <c r="C6392" s="1" t="s">
        <v>29</v>
      </c>
      <c r="D6392" s="2">
        <v>45468</v>
      </c>
      <c r="E6392" s="2">
        <v>45478</v>
      </c>
      <c r="F6392" s="1" t="s">
        <v>43</v>
      </c>
      <c r="G6392" s="1" t="s">
        <v>33</v>
      </c>
      <c r="H6392" s="1" t="s">
        <v>47</v>
      </c>
      <c r="I6392" s="1">
        <v>188785.64</v>
      </c>
      <c r="J6392" s="1" t="s">
        <v>16</v>
      </c>
      <c r="K6392" s="1" t="s">
        <v>38</v>
      </c>
      <c r="N6392" s="3" t="str">
        <f>IF(LEFT(LOWER(C6392),1)="m","Male",IF(LEFT(LOWER(C6392),1)="f","Female","Unknown"))</f>
        <v>Female</v>
      </c>
      <c r="O6392" s="4" t="str">
        <f>IF(TRIM(LOWER(F6392))="neuro","Neurology",IF(TRIM(LOWER(F6392))="Neurology","Neurology",IF(TRIM(LOWER(F6392))="general ward","General",IF(TRIM(LOWER(F6392))="general","General",IF(TRIM(LOWER(F6392))="cardiology","Cardiology",IF(TRIM(LOWER(F6392))="Cardiology","Cardiology",IF(TRIM(LOWER(F6392))="Peads","Pediatrics",IF(TRIM(LOWER(F6392))="Pediatrics","Pediatrics",IF(TRIM(LOWER(F6392))="orthopedics","Orthopedics",IF(TRIM(LOWER(F6392))="Neurology","Neurology",IF(TRIM(LOWER(F6392))="Oncology","Oncology")))))))))))</f>
        <v>Orthopedics</v>
      </c>
      <c r="P6392" s="3" t="str">
        <f t="shared" si="594"/>
        <v>Self</v>
      </c>
      <c r="Q6392" s="5">
        <f t="shared" si="595"/>
        <v>10</v>
      </c>
      <c r="R6392" s="1">
        <f t="shared" si="596"/>
        <v>188785.64</v>
      </c>
      <c r="S6392" s="1">
        <f t="shared" si="597"/>
        <v>0</v>
      </c>
      <c r="T6392" s="1" t="str">
        <f t="shared" si="598"/>
        <v>66+</v>
      </c>
      <c r="U6392" s="1" t="str">
        <f t="shared" si="599"/>
        <v>Yes</v>
      </c>
    </row>
    <row r="6393" spans="1:21">
      <c r="A6393" s="1">
        <v>6392</v>
      </c>
      <c r="B6393" s="1">
        <v>68</v>
      </c>
      <c r="C6393" s="1" t="s">
        <v>27</v>
      </c>
      <c r="D6393" s="2">
        <v>44979</v>
      </c>
      <c r="E6393" s="2">
        <v>44991</v>
      </c>
      <c r="F6393" s="1" t="s">
        <v>50</v>
      </c>
      <c r="G6393" s="1" t="s">
        <v>41</v>
      </c>
      <c r="I6393" s="1">
        <v>47261.72</v>
      </c>
      <c r="J6393" s="1" t="s">
        <v>25</v>
      </c>
      <c r="K6393" s="1" t="s">
        <v>16</v>
      </c>
      <c r="N6393" s="3" t="str">
        <f>IF(LEFT(LOWER(C6393),1)="m","Male",IF(LEFT(LOWER(C6393),1)="f","Female","Unknown"))</f>
        <v>Male</v>
      </c>
      <c r="O6393" s="4" t="str">
        <f>IF(TRIM(LOWER(F6393))="neuro","Neurology",IF(TRIM(LOWER(F6393))="Neurology","Neurology",IF(TRIM(LOWER(F6393))="general ward","General",IF(TRIM(LOWER(F6393))="general","General",IF(TRIM(LOWER(F6393))="cardiology","Cardiology",IF(TRIM(LOWER(F6393))="Cardiology","Cardiology",IF(TRIM(LOWER(F6393))="Peads","Pediatrics",IF(TRIM(LOWER(F6393))="Pediatrics","Pediatrics",IF(TRIM(LOWER(F6393))="orthopedics","Orthopedics",IF(TRIM(LOWER(F6393))="Neurology","Neurology",IF(TRIM(LOWER(F6393))="Oncology","Oncology")))))))))))</f>
        <v>Cardiology</v>
      </c>
      <c r="P6393" s="3" t="str">
        <f t="shared" si="594"/>
        <v>Unknown</v>
      </c>
      <c r="Q6393" s="5">
        <f t="shared" si="595"/>
        <v>12</v>
      </c>
      <c r="R6393" s="1">
        <f t="shared" si="596"/>
        <v>47261.72</v>
      </c>
      <c r="S6393" s="1">
        <f t="shared" si="597"/>
        <v>1</v>
      </c>
      <c r="T6393" s="1" t="str">
        <f t="shared" si="598"/>
        <v>66+</v>
      </c>
      <c r="U6393" s="1" t="str">
        <f t="shared" si="599"/>
        <v>Yes</v>
      </c>
    </row>
    <row r="6394" spans="1:21">
      <c r="A6394" s="1">
        <v>6393</v>
      </c>
      <c r="B6394" s="1">
        <v>80</v>
      </c>
      <c r="C6394" s="1" t="s">
        <v>18</v>
      </c>
      <c r="D6394" s="2">
        <v>45460</v>
      </c>
      <c r="E6394" s="2">
        <v>45470</v>
      </c>
      <c r="F6394" s="1" t="s">
        <v>40</v>
      </c>
      <c r="G6394" s="1" t="s">
        <v>41</v>
      </c>
      <c r="H6394" s="1" t="s">
        <v>47</v>
      </c>
      <c r="I6394" s="1">
        <v>46559.09</v>
      </c>
      <c r="K6394" s="1" t="s">
        <v>25</v>
      </c>
      <c r="N6394" s="3" t="str">
        <f>IF(LEFT(LOWER(C6394),1)="m","Male",IF(LEFT(LOWER(C6394),1)="f","Female","Unknown"))</f>
        <v>Male</v>
      </c>
      <c r="O6394" s="4" t="str">
        <f>IF(TRIM(LOWER(F6394))="neuro","Neurology",IF(TRIM(LOWER(F6394))="Neurology","Neurology",IF(TRIM(LOWER(F6394))="general ward","General",IF(TRIM(LOWER(F6394))="general","General",IF(TRIM(LOWER(F6394))="cardiology","Cardiology",IF(TRIM(LOWER(F6394))="Cardiology","Cardiology",IF(TRIM(LOWER(F6394))="Peads","Pediatrics",IF(TRIM(LOWER(F6394))="Pediatrics","Pediatrics",IF(TRIM(LOWER(F6394))="orthopedics","Orthopedics",IF(TRIM(LOWER(F6394))="Neurology","Neurology",IF(TRIM(LOWER(F6394))="Oncology","Oncology")))))))))))</f>
        <v>Pediatrics</v>
      </c>
      <c r="P6394" s="3" t="str">
        <f t="shared" si="594"/>
        <v>Unknown</v>
      </c>
      <c r="Q6394" s="5">
        <f t="shared" si="595"/>
        <v>10</v>
      </c>
      <c r="R6394" s="1">
        <f t="shared" si="596"/>
        <v>46559.09</v>
      </c>
      <c r="S6394" s="1">
        <f t="shared" si="597"/>
        <v>1</v>
      </c>
      <c r="T6394" s="1" t="str">
        <f t="shared" si="598"/>
        <v>66+</v>
      </c>
      <c r="U6394" s="1" t="str">
        <f t="shared" si="599"/>
        <v>Unknown</v>
      </c>
    </row>
    <row r="6395" spans="1:21">
      <c r="A6395" s="1">
        <v>6394</v>
      </c>
      <c r="B6395" s="1">
        <v>82</v>
      </c>
      <c r="C6395" s="1" t="s">
        <v>44</v>
      </c>
      <c r="D6395" s="2">
        <v>45146</v>
      </c>
      <c r="E6395" s="2">
        <v>45165</v>
      </c>
      <c r="F6395" s="1" t="s">
        <v>40</v>
      </c>
      <c r="G6395" s="1" t="s">
        <v>46</v>
      </c>
      <c r="H6395" s="1" t="s">
        <v>47</v>
      </c>
      <c r="I6395" s="1">
        <v>273189.42</v>
      </c>
      <c r="J6395" s="1" t="s">
        <v>38</v>
      </c>
      <c r="K6395" s="1" t="s">
        <v>38</v>
      </c>
      <c r="N6395" s="3" t="str">
        <f>IF(LEFT(LOWER(C6395),1)="m","Male",IF(LEFT(LOWER(C6395),1)="f","Female","Unknown"))</f>
        <v>Female</v>
      </c>
      <c r="O6395" s="4" t="str">
        <f>IF(TRIM(LOWER(F6395))="neuro","Neurology",IF(TRIM(LOWER(F6395))="Neurology","Neurology",IF(TRIM(LOWER(F6395))="general ward","General",IF(TRIM(LOWER(F6395))="general","General",IF(TRIM(LOWER(F6395))="cardiology","Cardiology",IF(TRIM(LOWER(F6395))="Cardiology","Cardiology",IF(TRIM(LOWER(F6395))="Peads","Pediatrics",IF(TRIM(LOWER(F6395))="Pediatrics","Pediatrics",IF(TRIM(LOWER(F6395))="orthopedics","Orthopedics",IF(TRIM(LOWER(F6395))="Neurology","Neurology",IF(TRIM(LOWER(F6395))="Oncology","Oncology")))))))))))</f>
        <v>Pediatrics</v>
      </c>
      <c r="P6395" s="3" t="str">
        <f t="shared" si="594"/>
        <v>Self</v>
      </c>
      <c r="Q6395" s="5">
        <f t="shared" si="595"/>
        <v>19</v>
      </c>
      <c r="R6395" s="1">
        <f t="shared" si="596"/>
        <v>273189.42</v>
      </c>
      <c r="S6395" s="1">
        <f t="shared" si="597"/>
        <v>0</v>
      </c>
      <c r="T6395" s="1" t="str">
        <f t="shared" si="598"/>
        <v>66+</v>
      </c>
      <c r="U6395" s="1" t="str">
        <f t="shared" si="599"/>
        <v>No</v>
      </c>
    </row>
    <row r="6396" spans="1:21">
      <c r="A6396" s="1">
        <v>6395</v>
      </c>
      <c r="B6396" s="1">
        <v>32</v>
      </c>
      <c r="C6396" s="1" t="s">
        <v>34</v>
      </c>
      <c r="D6396" s="2">
        <v>45606</v>
      </c>
      <c r="E6396" s="2">
        <v>45625</v>
      </c>
      <c r="F6396" s="1" t="s">
        <v>28</v>
      </c>
      <c r="G6396" s="1" t="s">
        <v>31</v>
      </c>
      <c r="H6396" s="1" t="s">
        <v>48</v>
      </c>
      <c r="I6396" s="1">
        <v>160349.29999999999</v>
      </c>
      <c r="J6396" s="1" t="s">
        <v>25</v>
      </c>
      <c r="K6396" s="1" t="s">
        <v>42</v>
      </c>
      <c r="N6396" s="3" t="str">
        <f>IF(LEFT(LOWER(C6396),1)="m","Male",IF(LEFT(LOWER(C6396),1)="f","Female","Unknown"))</f>
        <v>Male</v>
      </c>
      <c r="O6396" s="4" t="str">
        <f>IF(TRIM(LOWER(F6396))="neuro","Neurology",IF(TRIM(LOWER(F6396))="Neurology","Neurology",IF(TRIM(LOWER(F6396))="general ward","General",IF(TRIM(LOWER(F6396))="general","General",IF(TRIM(LOWER(F6396))="cardiology","Cardiology",IF(TRIM(LOWER(F6396))="Cardiology","Cardiology",IF(TRIM(LOWER(F6396))="Peads","Pediatrics",IF(TRIM(LOWER(F6396))="Pediatrics","Pediatrics",IF(TRIM(LOWER(F6396))="orthopedics","Orthopedics",IF(TRIM(LOWER(F6396))="Neurology","Neurology",IF(TRIM(LOWER(F6396))="Oncology","Oncology")))))))))))</f>
        <v>Orthopedics</v>
      </c>
      <c r="P6396" s="3" t="str">
        <f t="shared" si="594"/>
        <v>Private</v>
      </c>
      <c r="Q6396" s="5">
        <f t="shared" si="595"/>
        <v>19</v>
      </c>
      <c r="R6396" s="1">
        <f t="shared" si="596"/>
        <v>160349.29999999999</v>
      </c>
      <c r="S6396" s="1">
        <f t="shared" si="597"/>
        <v>0</v>
      </c>
      <c r="T6396" s="1" t="str">
        <f t="shared" si="598"/>
        <v>18-35</v>
      </c>
      <c r="U6396" s="1" t="str">
        <f t="shared" si="599"/>
        <v>Yes</v>
      </c>
    </row>
    <row r="6397" spans="1:21">
      <c r="A6397" s="1">
        <v>6396</v>
      </c>
      <c r="C6397" s="1" t="s">
        <v>26</v>
      </c>
      <c r="D6397" s="2">
        <v>45351</v>
      </c>
      <c r="E6397" s="2">
        <v>45354</v>
      </c>
      <c r="F6397" s="1" t="s">
        <v>21</v>
      </c>
      <c r="G6397" s="1" t="s">
        <v>41</v>
      </c>
      <c r="H6397" s="1" t="s">
        <v>32</v>
      </c>
      <c r="I6397" s="1">
        <v>56024.67</v>
      </c>
      <c r="J6397" s="1" t="s">
        <v>38</v>
      </c>
      <c r="K6397" s="1" t="s">
        <v>42</v>
      </c>
      <c r="N6397" s="3" t="str">
        <f>IF(LEFT(LOWER(C6397),1)="m","Male",IF(LEFT(LOWER(C6397),1)="f","Female","Unknown"))</f>
        <v>Female</v>
      </c>
      <c r="O6397" s="4" t="str">
        <f>IF(TRIM(LOWER(F6397))="neuro","Neurology",IF(TRIM(LOWER(F6397))="Neurology","Neurology",IF(TRIM(LOWER(F6397))="general ward","General",IF(TRIM(LOWER(F6397))="general","General",IF(TRIM(LOWER(F6397))="cardiology","Cardiology",IF(TRIM(LOWER(F6397))="Cardiology","Cardiology",IF(TRIM(LOWER(F6397))="Peads","Pediatrics",IF(TRIM(LOWER(F6397))="Pediatrics","Pediatrics",IF(TRIM(LOWER(F6397))="orthopedics","Orthopedics",IF(TRIM(LOWER(F6397))="Neurology","Neurology",IF(TRIM(LOWER(F6397))="Oncology","Oncology")))))))))))</f>
        <v>General</v>
      </c>
      <c r="P6397" s="3" t="str">
        <f t="shared" si="594"/>
        <v>Unknown</v>
      </c>
      <c r="Q6397" s="5">
        <f t="shared" si="595"/>
        <v>3</v>
      </c>
      <c r="R6397" s="1">
        <f t="shared" si="596"/>
        <v>56024.67</v>
      </c>
      <c r="S6397" s="1">
        <f t="shared" si="597"/>
        <v>0</v>
      </c>
      <c r="T6397" s="1" t="str">
        <f t="shared" si="598"/>
        <v>0-17</v>
      </c>
      <c r="U6397" s="1" t="str">
        <f t="shared" si="599"/>
        <v>No</v>
      </c>
    </row>
    <row r="6398" spans="1:21">
      <c r="A6398" s="1">
        <v>6397</v>
      </c>
      <c r="B6398" s="1">
        <v>89</v>
      </c>
      <c r="C6398" s="1" t="s">
        <v>12</v>
      </c>
      <c r="D6398" s="2">
        <v>45289</v>
      </c>
      <c r="E6398" s="2">
        <v>45299</v>
      </c>
      <c r="F6398" s="1" t="s">
        <v>19</v>
      </c>
      <c r="G6398" s="1" t="s">
        <v>46</v>
      </c>
      <c r="H6398" s="1" t="s">
        <v>39</v>
      </c>
      <c r="I6398" s="1">
        <v>261347.72</v>
      </c>
      <c r="K6398" s="1" t="s">
        <v>25</v>
      </c>
      <c r="N6398" s="3" t="str">
        <f>IF(LEFT(LOWER(C6398),1)="m","Male",IF(LEFT(LOWER(C6398),1)="f","Female","Unknown"))</f>
        <v>Unknown</v>
      </c>
      <c r="O6398" s="4" t="str">
        <f>IF(TRIM(LOWER(F6398))="neuro","Neurology",IF(TRIM(LOWER(F6398))="Neurology","Neurology",IF(TRIM(LOWER(F6398))="general ward","General",IF(TRIM(LOWER(F6398))="general","General",IF(TRIM(LOWER(F6398))="cardiology","Cardiology",IF(TRIM(LOWER(F6398))="Cardiology","Cardiology",IF(TRIM(LOWER(F6398))="Peads","Pediatrics",IF(TRIM(LOWER(F6398))="Pediatrics","Pediatrics",IF(TRIM(LOWER(F6398))="orthopedics","Orthopedics",IF(TRIM(LOWER(F6398))="Neurology","Neurology",IF(TRIM(LOWER(F6398))="Oncology","Oncology")))))))))))</f>
        <v>General</v>
      </c>
      <c r="P6398" s="3" t="str">
        <f t="shared" si="594"/>
        <v>Self</v>
      </c>
      <c r="Q6398" s="5">
        <f t="shared" si="595"/>
        <v>10</v>
      </c>
      <c r="R6398" s="1">
        <f t="shared" si="596"/>
        <v>261347.72</v>
      </c>
      <c r="S6398" s="1">
        <f t="shared" si="597"/>
        <v>1</v>
      </c>
      <c r="T6398" s="1" t="str">
        <f t="shared" si="598"/>
        <v>66+</v>
      </c>
      <c r="U6398" s="1" t="str">
        <f t="shared" si="599"/>
        <v>Unknown</v>
      </c>
    </row>
    <row r="6399" spans="1:21">
      <c r="A6399" s="1">
        <v>6398</v>
      </c>
      <c r="B6399" s="1">
        <v>50</v>
      </c>
      <c r="C6399" s="1" t="s">
        <v>44</v>
      </c>
      <c r="D6399" s="2">
        <v>45350</v>
      </c>
      <c r="E6399" s="2">
        <v>45352</v>
      </c>
      <c r="F6399" s="1" t="s">
        <v>50</v>
      </c>
      <c r="G6399" s="1" t="s">
        <v>14</v>
      </c>
      <c r="H6399" s="1" t="s">
        <v>15</v>
      </c>
      <c r="I6399" s="1">
        <v>28600.57</v>
      </c>
      <c r="J6399" s="1" t="s">
        <v>16</v>
      </c>
      <c r="K6399" s="1" t="s">
        <v>38</v>
      </c>
      <c r="N6399" s="3" t="str">
        <f>IF(LEFT(LOWER(C6399),1)="m","Male",IF(LEFT(LOWER(C6399),1)="f","Female","Unknown"))</f>
        <v>Female</v>
      </c>
      <c r="O6399" s="4" t="str">
        <f>IF(TRIM(LOWER(F6399))="neuro","Neurology",IF(TRIM(LOWER(F6399))="Neurology","Neurology",IF(TRIM(LOWER(F6399))="general ward","General",IF(TRIM(LOWER(F6399))="general","General",IF(TRIM(LOWER(F6399))="cardiology","Cardiology",IF(TRIM(LOWER(F6399))="Cardiology","Cardiology",IF(TRIM(LOWER(F6399))="Peads","Pediatrics",IF(TRIM(LOWER(F6399))="Pediatrics","Pediatrics",IF(TRIM(LOWER(F6399))="orthopedics","Orthopedics",IF(TRIM(LOWER(F6399))="Neurology","Neurology",IF(TRIM(LOWER(F6399))="Oncology","Oncology")))))))))))</f>
        <v>Cardiology</v>
      </c>
      <c r="P6399" s="3" t="str">
        <f t="shared" si="594"/>
        <v>Private</v>
      </c>
      <c r="Q6399" s="5">
        <f t="shared" si="595"/>
        <v>2</v>
      </c>
      <c r="R6399" s="1">
        <f t="shared" si="596"/>
        <v>28600.57</v>
      </c>
      <c r="S6399" s="1">
        <f t="shared" si="597"/>
        <v>0</v>
      </c>
      <c r="T6399" s="1" t="str">
        <f t="shared" si="598"/>
        <v>36-50</v>
      </c>
      <c r="U6399" s="1" t="str">
        <f t="shared" si="599"/>
        <v>Yes</v>
      </c>
    </row>
    <row r="6400" spans="1:21">
      <c r="A6400" s="1">
        <v>6399</v>
      </c>
      <c r="B6400" s="1">
        <v>27</v>
      </c>
      <c r="C6400" s="1" t="s">
        <v>26</v>
      </c>
      <c r="D6400" s="2">
        <v>45063</v>
      </c>
      <c r="E6400" s="2">
        <v>45067</v>
      </c>
      <c r="F6400" s="1" t="s">
        <v>50</v>
      </c>
      <c r="G6400" s="1" t="s">
        <v>36</v>
      </c>
      <c r="H6400" s="1" t="s">
        <v>15</v>
      </c>
      <c r="I6400" s="1">
        <v>37840.99</v>
      </c>
      <c r="J6400" s="1" t="s">
        <v>42</v>
      </c>
      <c r="K6400" s="1" t="s">
        <v>42</v>
      </c>
      <c r="N6400" s="3" t="str">
        <f>IF(LEFT(LOWER(C6400),1)="m","Male",IF(LEFT(LOWER(C6400),1)="f","Female","Unknown"))</f>
        <v>Female</v>
      </c>
      <c r="O6400" s="4" t="str">
        <f>IF(TRIM(LOWER(F6400))="neuro","Neurology",IF(TRIM(LOWER(F6400))="Neurology","Neurology",IF(TRIM(LOWER(F6400))="general ward","General",IF(TRIM(LOWER(F6400))="general","General",IF(TRIM(LOWER(F6400))="cardiology","Cardiology",IF(TRIM(LOWER(F6400))="Cardiology","Cardiology",IF(TRIM(LOWER(F6400))="Peads","Pediatrics",IF(TRIM(LOWER(F6400))="Pediatrics","Pediatrics",IF(TRIM(LOWER(F6400))="orthopedics","Orthopedics",IF(TRIM(LOWER(F6400))="Neurology","Neurology",IF(TRIM(LOWER(F6400))="Oncology","Oncology")))))))))))</f>
        <v>Cardiology</v>
      </c>
      <c r="P6400" s="3" t="str">
        <f t="shared" si="594"/>
        <v>Government</v>
      </c>
      <c r="Q6400" s="5">
        <f t="shared" si="595"/>
        <v>4</v>
      </c>
      <c r="R6400" s="1">
        <f t="shared" si="596"/>
        <v>37840.99</v>
      </c>
      <c r="S6400" s="1">
        <f t="shared" si="597"/>
        <v>0</v>
      </c>
      <c r="T6400" s="1" t="str">
        <f t="shared" si="598"/>
        <v>18-35</v>
      </c>
      <c r="U6400" s="1" t="str">
        <f t="shared" si="599"/>
        <v>No</v>
      </c>
    </row>
    <row r="6401" spans="1:21">
      <c r="A6401" s="1">
        <v>6400</v>
      </c>
      <c r="B6401" s="1">
        <v>25</v>
      </c>
      <c r="C6401" s="1" t="s">
        <v>18</v>
      </c>
      <c r="D6401" s="2">
        <v>45290</v>
      </c>
      <c r="E6401" s="2">
        <v>45295</v>
      </c>
      <c r="F6401" s="1" t="s">
        <v>49</v>
      </c>
      <c r="G6401" s="1" t="s">
        <v>14</v>
      </c>
      <c r="I6401" s="1">
        <v>83068.44</v>
      </c>
      <c r="J6401" s="1" t="s">
        <v>24</v>
      </c>
      <c r="K6401" s="1" t="s">
        <v>42</v>
      </c>
      <c r="N6401" s="3" t="str">
        <f>IF(LEFT(LOWER(C6401),1)="m","Male",IF(LEFT(LOWER(C6401),1)="f","Female","Unknown"))</f>
        <v>Male</v>
      </c>
      <c r="O6401" s="4" t="str">
        <f>IF(TRIM(LOWER(F6401))="neuro","Neurology",IF(TRIM(LOWER(F6401))="Neurology","Neurology",IF(TRIM(LOWER(F6401))="general ward","General",IF(TRIM(LOWER(F6401))="general","General",IF(TRIM(LOWER(F6401))="cardiology","Cardiology",IF(TRIM(LOWER(F6401))="Cardiology","Cardiology",IF(TRIM(LOWER(F6401))="Peads","Pediatrics",IF(TRIM(LOWER(F6401))="Pediatrics","Pediatrics",IF(TRIM(LOWER(F6401))="orthopedics","Orthopedics",IF(TRIM(LOWER(F6401))="Neurology","Neurology",IF(TRIM(LOWER(F6401))="Oncology","Oncology")))))))))))</f>
        <v>Oncology</v>
      </c>
      <c r="P6401" s="3" t="str">
        <f t="shared" si="594"/>
        <v>Private</v>
      </c>
      <c r="Q6401" s="5">
        <f t="shared" si="595"/>
        <v>5</v>
      </c>
      <c r="R6401" s="1">
        <f t="shared" si="596"/>
        <v>83068.44</v>
      </c>
      <c r="S6401" s="1">
        <f t="shared" si="597"/>
        <v>0</v>
      </c>
      <c r="T6401" s="1" t="str">
        <f t="shared" si="598"/>
        <v>18-35</v>
      </c>
      <c r="U6401" s="1" t="str">
        <f t="shared" si="599"/>
        <v>No</v>
      </c>
    </row>
    <row r="6402" spans="1:21">
      <c r="A6402" s="1">
        <v>6401</v>
      </c>
      <c r="B6402" s="1">
        <v>88</v>
      </c>
      <c r="C6402" s="1" t="s">
        <v>29</v>
      </c>
      <c r="D6402" s="2">
        <v>45348</v>
      </c>
      <c r="E6402" s="2">
        <v>45362</v>
      </c>
      <c r="F6402" s="1" t="s">
        <v>28</v>
      </c>
      <c r="G6402" s="1" t="s">
        <v>46</v>
      </c>
      <c r="H6402" s="1" t="s">
        <v>32</v>
      </c>
      <c r="I6402" s="1">
        <v>211353.03</v>
      </c>
      <c r="J6402" s="1" t="s">
        <v>25</v>
      </c>
      <c r="K6402" s="1" t="s">
        <v>17</v>
      </c>
      <c r="N6402" s="3" t="str">
        <f>IF(LEFT(LOWER(C6402),1)="m","Male",IF(LEFT(LOWER(C6402),1)="f","Female","Unknown"))</f>
        <v>Female</v>
      </c>
      <c r="O6402" s="4" t="str">
        <f>IF(TRIM(LOWER(F6402))="neuro","Neurology",IF(TRIM(LOWER(F6402))="Neurology","Neurology",IF(TRIM(LOWER(F6402))="general ward","General",IF(TRIM(LOWER(F6402))="general","General",IF(TRIM(LOWER(F6402))="cardiology","Cardiology",IF(TRIM(LOWER(F6402))="Cardiology","Cardiology",IF(TRIM(LOWER(F6402))="Peads","Pediatrics",IF(TRIM(LOWER(F6402))="Pediatrics","Pediatrics",IF(TRIM(LOWER(F6402))="orthopedics","Orthopedics",IF(TRIM(LOWER(F6402))="Neurology","Neurology",IF(TRIM(LOWER(F6402))="Oncology","Oncology")))))))))))</f>
        <v>Orthopedics</v>
      </c>
      <c r="P6402" s="3" t="str">
        <f t="shared" si="594"/>
        <v>Self</v>
      </c>
      <c r="Q6402" s="5">
        <f t="shared" si="595"/>
        <v>14</v>
      </c>
      <c r="R6402" s="1">
        <f t="shared" si="596"/>
        <v>211353.03</v>
      </c>
      <c r="S6402" s="1">
        <f t="shared" si="597"/>
        <v>1</v>
      </c>
      <c r="T6402" s="1" t="str">
        <f t="shared" si="598"/>
        <v>66+</v>
      </c>
      <c r="U6402" s="1" t="str">
        <f t="shared" si="599"/>
        <v>Yes</v>
      </c>
    </row>
    <row r="6403" spans="1:21">
      <c r="A6403" s="1">
        <v>6402</v>
      </c>
      <c r="B6403" s="1">
        <v>53</v>
      </c>
      <c r="C6403" s="1" t="s">
        <v>34</v>
      </c>
      <c r="D6403" s="2">
        <v>45403</v>
      </c>
      <c r="E6403" s="2">
        <v>45419</v>
      </c>
      <c r="F6403" s="1" t="s">
        <v>50</v>
      </c>
      <c r="G6403" s="1" t="s">
        <v>14</v>
      </c>
      <c r="H6403" s="1" t="s">
        <v>37</v>
      </c>
      <c r="I6403" s="1">
        <v>194920.17</v>
      </c>
      <c r="J6403" s="1" t="s">
        <v>16</v>
      </c>
      <c r="K6403" s="1" t="s">
        <v>17</v>
      </c>
      <c r="N6403" s="3" t="str">
        <f>IF(LEFT(LOWER(C6403),1)="m","Male",IF(LEFT(LOWER(C6403),1)="f","Female","Unknown"))</f>
        <v>Male</v>
      </c>
      <c r="O6403" s="4" t="str">
        <f>IF(TRIM(LOWER(F6403))="neuro","Neurology",IF(TRIM(LOWER(F6403))="Neurology","Neurology",IF(TRIM(LOWER(F6403))="general ward","General",IF(TRIM(LOWER(F6403))="general","General",IF(TRIM(LOWER(F6403))="cardiology","Cardiology",IF(TRIM(LOWER(F6403))="Cardiology","Cardiology",IF(TRIM(LOWER(F6403))="Peads","Pediatrics",IF(TRIM(LOWER(F6403))="Pediatrics","Pediatrics",IF(TRIM(LOWER(F6403))="orthopedics","Orthopedics",IF(TRIM(LOWER(F6403))="Neurology","Neurology",IF(TRIM(LOWER(F6403))="Oncology","Oncology")))))))))))</f>
        <v>Cardiology</v>
      </c>
      <c r="P6403" s="3" t="str">
        <f t="shared" ref="P6403:P6466" si="600">IF(LOWER(G6403)="private","Private",
IF(LOWER(G6403)="govt","Government",
IF(LOWER(G6403)="government","Government",
IF(LOWER(G6403)="self","Self","Unknown"))))</f>
        <v>Private</v>
      </c>
      <c r="Q6403" s="5">
        <f t="shared" ref="Q6403:Q6466" si="601">IF(E6403&lt;D6403,"",E6403-D6403)</f>
        <v>16</v>
      </c>
      <c r="R6403" s="1">
        <f t="shared" ref="R6403:R6466" si="602">IF(I6403&lt;0,"",I6403)</f>
        <v>194920.17</v>
      </c>
      <c r="S6403" s="1">
        <f t="shared" ref="S6403:S6466" si="603">IF(OR(K6403="Yes",K6403="YES",K6403="Y"),1,0)</f>
        <v>1</v>
      </c>
      <c r="T6403" s="1" t="str">
        <f t="shared" ref="T6403:T6466" si="604">IF(B6403&lt;18,"0-17",                                                  IF(B6403&lt;36,"18-35",
IF(B6403&lt;51,"36-50",
IF(B6403&lt;66,"51-65","66+"))))</f>
        <v>51-65</v>
      </c>
      <c r="U6403" s="1" t="str">
        <f t="shared" ref="U6403:U6466" si="605">IF(OR(TRIM(UPPER(J6403))="YES",TRIM(UPPER(J6403))="Y"),"Yes",
IF(OR(TRIM(UPPER(J6403))="NO",TRIM(UPPER(J6403))="N"),"No","Unknown"))</f>
        <v>Yes</v>
      </c>
    </row>
    <row r="6404" spans="1:21">
      <c r="A6404" s="1">
        <v>6403</v>
      </c>
      <c r="B6404" s="1">
        <v>92</v>
      </c>
      <c r="C6404" s="1" t="s">
        <v>27</v>
      </c>
      <c r="D6404" s="2">
        <v>45160</v>
      </c>
      <c r="E6404" s="2">
        <v>45161</v>
      </c>
      <c r="F6404" s="1" t="s">
        <v>40</v>
      </c>
      <c r="G6404" s="1" t="s">
        <v>41</v>
      </c>
      <c r="H6404" s="1" t="s">
        <v>39</v>
      </c>
      <c r="I6404" s="1">
        <v>207228.51</v>
      </c>
      <c r="J6404" s="1" t="s">
        <v>42</v>
      </c>
      <c r="K6404" s="1" t="s">
        <v>42</v>
      </c>
      <c r="N6404" s="3" t="str">
        <f>IF(LEFT(LOWER(C6404),1)="m","Male",IF(LEFT(LOWER(C6404),1)="f","Female","Unknown"))</f>
        <v>Male</v>
      </c>
      <c r="O6404" s="4" t="str">
        <f>IF(TRIM(LOWER(F6404))="neuro","Neurology",IF(TRIM(LOWER(F6404))="Neurology","Neurology",IF(TRIM(LOWER(F6404))="general ward","General",IF(TRIM(LOWER(F6404))="general","General",IF(TRIM(LOWER(F6404))="cardiology","Cardiology",IF(TRIM(LOWER(F6404))="Cardiology","Cardiology",IF(TRIM(LOWER(F6404))="Peads","Pediatrics",IF(TRIM(LOWER(F6404))="Pediatrics","Pediatrics",IF(TRIM(LOWER(F6404))="orthopedics","Orthopedics",IF(TRIM(LOWER(F6404))="Neurology","Neurology",IF(TRIM(LOWER(F6404))="Oncology","Oncology")))))))))))</f>
        <v>Pediatrics</v>
      </c>
      <c r="P6404" s="3" t="str">
        <f t="shared" si="600"/>
        <v>Unknown</v>
      </c>
      <c r="Q6404" s="5">
        <f t="shared" si="601"/>
        <v>1</v>
      </c>
      <c r="R6404" s="1">
        <f t="shared" si="602"/>
        <v>207228.51</v>
      </c>
      <c r="S6404" s="1">
        <f t="shared" si="603"/>
        <v>0</v>
      </c>
      <c r="T6404" s="1" t="str">
        <f t="shared" si="604"/>
        <v>66+</v>
      </c>
      <c r="U6404" s="1" t="str">
        <f t="shared" si="605"/>
        <v>No</v>
      </c>
    </row>
    <row r="6405" spans="1:21">
      <c r="A6405" s="1">
        <v>6404</v>
      </c>
      <c r="B6405" s="1">
        <v>82</v>
      </c>
      <c r="C6405" s="1" t="s">
        <v>44</v>
      </c>
      <c r="D6405" s="2">
        <v>45298</v>
      </c>
      <c r="E6405" s="2">
        <v>45308</v>
      </c>
      <c r="F6405" s="1" t="s">
        <v>35</v>
      </c>
      <c r="G6405" s="1" t="s">
        <v>41</v>
      </c>
      <c r="I6405" s="1">
        <v>143726.63</v>
      </c>
      <c r="K6405" s="1" t="s">
        <v>38</v>
      </c>
      <c r="N6405" s="3" t="str">
        <f>IF(LEFT(LOWER(C6405),1)="m","Male",IF(LEFT(LOWER(C6405),1)="f","Female","Unknown"))</f>
        <v>Female</v>
      </c>
      <c r="O6405" s="4" t="str">
        <f>IF(TRIM(LOWER(F6405))="neuro","Neurology",IF(TRIM(LOWER(F6405))="Neurology","Neurology",IF(TRIM(LOWER(F6405))="general ward","General",IF(TRIM(LOWER(F6405))="general","General",IF(TRIM(LOWER(F6405))="cardiology","Cardiology",IF(TRIM(LOWER(F6405))="Cardiology","Cardiology",IF(TRIM(LOWER(F6405))="Peads","Pediatrics",IF(TRIM(LOWER(F6405))="Pediatrics","Pediatrics",IF(TRIM(LOWER(F6405))="orthopedics","Orthopedics",IF(TRIM(LOWER(F6405))="Neurology","Neurology",IF(TRIM(LOWER(F6405))="Oncology","Oncology")))))))))))</f>
        <v>Cardiology</v>
      </c>
      <c r="P6405" s="3" t="str">
        <f t="shared" si="600"/>
        <v>Unknown</v>
      </c>
      <c r="Q6405" s="5">
        <f t="shared" si="601"/>
        <v>10</v>
      </c>
      <c r="R6405" s="1">
        <f t="shared" si="602"/>
        <v>143726.63</v>
      </c>
      <c r="S6405" s="1">
        <f t="shared" si="603"/>
        <v>0</v>
      </c>
      <c r="T6405" s="1" t="str">
        <f t="shared" si="604"/>
        <v>66+</v>
      </c>
      <c r="U6405" s="1" t="str">
        <f t="shared" si="605"/>
        <v>Unknown</v>
      </c>
    </row>
    <row r="6406" spans="1:21">
      <c r="A6406" s="1">
        <v>6405</v>
      </c>
      <c r="B6406" s="1">
        <v>6</v>
      </c>
      <c r="C6406" s="1" t="s">
        <v>27</v>
      </c>
      <c r="D6406" s="2">
        <v>45638</v>
      </c>
      <c r="E6406" s="2">
        <v>45648</v>
      </c>
      <c r="F6406" s="1" t="s">
        <v>35</v>
      </c>
      <c r="G6406" s="1" t="s">
        <v>22</v>
      </c>
      <c r="H6406" s="1" t="s">
        <v>48</v>
      </c>
      <c r="I6406" s="1">
        <v>98990.54</v>
      </c>
      <c r="J6406" s="1" t="s">
        <v>42</v>
      </c>
      <c r="K6406" s="1" t="s">
        <v>38</v>
      </c>
      <c r="N6406" s="3" t="str">
        <f>IF(LEFT(LOWER(C6406),1)="m","Male",IF(LEFT(LOWER(C6406),1)="f","Female","Unknown"))</f>
        <v>Male</v>
      </c>
      <c r="O6406" s="4" t="str">
        <f>IF(TRIM(LOWER(F6406))="neuro","Neurology",IF(TRIM(LOWER(F6406))="Neurology","Neurology",IF(TRIM(LOWER(F6406))="general ward","General",IF(TRIM(LOWER(F6406))="general","General",IF(TRIM(LOWER(F6406))="cardiology","Cardiology",IF(TRIM(LOWER(F6406))="Cardiology","Cardiology",IF(TRIM(LOWER(F6406))="Peads","Pediatrics",IF(TRIM(LOWER(F6406))="Pediatrics","Pediatrics",IF(TRIM(LOWER(F6406))="orthopedics","Orthopedics",IF(TRIM(LOWER(F6406))="Neurology","Neurology",IF(TRIM(LOWER(F6406))="Oncology","Oncology")))))))))))</f>
        <v>Cardiology</v>
      </c>
      <c r="P6406" s="3" t="str">
        <f t="shared" si="600"/>
        <v>Government</v>
      </c>
      <c r="Q6406" s="5">
        <f t="shared" si="601"/>
        <v>10</v>
      </c>
      <c r="R6406" s="1">
        <f t="shared" si="602"/>
        <v>98990.54</v>
      </c>
      <c r="S6406" s="1">
        <f t="shared" si="603"/>
        <v>0</v>
      </c>
      <c r="T6406" s="1" t="str">
        <f t="shared" si="604"/>
        <v>0-17</v>
      </c>
      <c r="U6406" s="1" t="str">
        <f t="shared" si="605"/>
        <v>No</v>
      </c>
    </row>
    <row r="6407" spans="1:21">
      <c r="A6407" s="1">
        <v>6406</v>
      </c>
      <c r="B6407" s="1">
        <v>90</v>
      </c>
      <c r="C6407" s="1" t="s">
        <v>29</v>
      </c>
      <c r="D6407" s="2">
        <v>45624</v>
      </c>
      <c r="E6407" s="2">
        <v>45642</v>
      </c>
      <c r="F6407" s="1" t="s">
        <v>49</v>
      </c>
      <c r="G6407" s="1" t="s">
        <v>33</v>
      </c>
      <c r="H6407" s="1" t="s">
        <v>32</v>
      </c>
      <c r="I6407" s="1">
        <v>16211.06</v>
      </c>
      <c r="J6407" s="1" t="s">
        <v>16</v>
      </c>
      <c r="K6407" s="1" t="s">
        <v>16</v>
      </c>
      <c r="N6407" s="3" t="str">
        <f>IF(LEFT(LOWER(C6407),1)="m","Male",IF(LEFT(LOWER(C6407),1)="f","Female","Unknown"))</f>
        <v>Female</v>
      </c>
      <c r="O6407" s="4" t="str">
        <f>IF(TRIM(LOWER(F6407))="neuro","Neurology",IF(TRIM(LOWER(F6407))="Neurology","Neurology",IF(TRIM(LOWER(F6407))="general ward","General",IF(TRIM(LOWER(F6407))="general","General",IF(TRIM(LOWER(F6407))="cardiology","Cardiology",IF(TRIM(LOWER(F6407))="Cardiology","Cardiology",IF(TRIM(LOWER(F6407))="Peads","Pediatrics",IF(TRIM(LOWER(F6407))="Pediatrics","Pediatrics",IF(TRIM(LOWER(F6407))="orthopedics","Orthopedics",IF(TRIM(LOWER(F6407))="Neurology","Neurology",IF(TRIM(LOWER(F6407))="Oncology","Oncology")))))))))))</f>
        <v>Oncology</v>
      </c>
      <c r="P6407" s="3" t="str">
        <f t="shared" si="600"/>
        <v>Self</v>
      </c>
      <c r="Q6407" s="5">
        <f t="shared" si="601"/>
        <v>18</v>
      </c>
      <c r="R6407" s="1">
        <f t="shared" si="602"/>
        <v>16211.06</v>
      </c>
      <c r="S6407" s="1">
        <f t="shared" si="603"/>
        <v>1</v>
      </c>
      <c r="T6407" s="1" t="str">
        <f t="shared" si="604"/>
        <v>66+</v>
      </c>
      <c r="U6407" s="1" t="str">
        <f t="shared" si="605"/>
        <v>Yes</v>
      </c>
    </row>
    <row r="6408" spans="1:21">
      <c r="A6408" s="1">
        <v>6407</v>
      </c>
      <c r="B6408" s="1">
        <v>55</v>
      </c>
      <c r="C6408" s="1" t="s">
        <v>44</v>
      </c>
      <c r="D6408" s="2">
        <v>45129</v>
      </c>
      <c r="E6408" s="2">
        <v>45141</v>
      </c>
      <c r="F6408" s="1" t="s">
        <v>28</v>
      </c>
      <c r="G6408" s="1" t="s">
        <v>46</v>
      </c>
      <c r="H6408" s="1" t="s">
        <v>23</v>
      </c>
      <c r="I6408" s="1">
        <v>324232.53999999998</v>
      </c>
      <c r="J6408" s="1" t="s">
        <v>42</v>
      </c>
      <c r="K6408" s="1" t="s">
        <v>38</v>
      </c>
      <c r="N6408" s="3" t="str">
        <f>IF(LEFT(LOWER(C6408),1)="m","Male",IF(LEFT(LOWER(C6408),1)="f","Female","Unknown"))</f>
        <v>Female</v>
      </c>
      <c r="O6408" s="4" t="str">
        <f>IF(TRIM(LOWER(F6408))="neuro","Neurology",IF(TRIM(LOWER(F6408))="Neurology","Neurology",IF(TRIM(LOWER(F6408))="general ward","General",IF(TRIM(LOWER(F6408))="general","General",IF(TRIM(LOWER(F6408))="cardiology","Cardiology",IF(TRIM(LOWER(F6408))="Cardiology","Cardiology",IF(TRIM(LOWER(F6408))="Peads","Pediatrics",IF(TRIM(LOWER(F6408))="Pediatrics","Pediatrics",IF(TRIM(LOWER(F6408))="orthopedics","Orthopedics",IF(TRIM(LOWER(F6408))="Neurology","Neurology",IF(TRIM(LOWER(F6408))="Oncology","Oncology")))))))))))</f>
        <v>Orthopedics</v>
      </c>
      <c r="P6408" s="3" t="str">
        <f t="shared" si="600"/>
        <v>Self</v>
      </c>
      <c r="Q6408" s="5">
        <f t="shared" si="601"/>
        <v>12</v>
      </c>
      <c r="R6408" s="1">
        <f t="shared" si="602"/>
        <v>324232.53999999998</v>
      </c>
      <c r="S6408" s="1">
        <f t="shared" si="603"/>
        <v>0</v>
      </c>
      <c r="T6408" s="1" t="str">
        <f t="shared" si="604"/>
        <v>51-65</v>
      </c>
      <c r="U6408" s="1" t="str">
        <f t="shared" si="605"/>
        <v>No</v>
      </c>
    </row>
    <row r="6409" spans="1:21">
      <c r="A6409" s="1">
        <v>6408</v>
      </c>
      <c r="B6409" s="1">
        <v>4</v>
      </c>
      <c r="C6409" s="1" t="s">
        <v>29</v>
      </c>
      <c r="D6409" s="2">
        <v>45591</v>
      </c>
      <c r="E6409" s="2">
        <v>45598</v>
      </c>
      <c r="F6409" s="1" t="s">
        <v>19</v>
      </c>
      <c r="G6409" s="1" t="s">
        <v>31</v>
      </c>
      <c r="H6409" s="1" t="s">
        <v>15</v>
      </c>
      <c r="I6409" s="1">
        <v>207177.5</v>
      </c>
      <c r="J6409" s="1" t="s">
        <v>24</v>
      </c>
      <c r="K6409" s="1" t="s">
        <v>17</v>
      </c>
      <c r="N6409" s="3" t="str">
        <f>IF(LEFT(LOWER(C6409),1)="m","Male",IF(LEFT(LOWER(C6409),1)="f","Female","Unknown"))</f>
        <v>Female</v>
      </c>
      <c r="O6409" s="4" t="str">
        <f>IF(TRIM(LOWER(F6409))="neuro","Neurology",IF(TRIM(LOWER(F6409))="Neurology","Neurology",IF(TRIM(LOWER(F6409))="general ward","General",IF(TRIM(LOWER(F6409))="general","General",IF(TRIM(LOWER(F6409))="cardiology","Cardiology",IF(TRIM(LOWER(F6409))="Cardiology","Cardiology",IF(TRIM(LOWER(F6409))="Peads","Pediatrics",IF(TRIM(LOWER(F6409))="Pediatrics","Pediatrics",IF(TRIM(LOWER(F6409))="orthopedics","Orthopedics",IF(TRIM(LOWER(F6409))="Neurology","Neurology",IF(TRIM(LOWER(F6409))="Oncology","Oncology")))))))))))</f>
        <v>General</v>
      </c>
      <c r="P6409" s="3" t="str">
        <f t="shared" si="600"/>
        <v>Private</v>
      </c>
      <c r="Q6409" s="5">
        <f t="shared" si="601"/>
        <v>7</v>
      </c>
      <c r="R6409" s="1">
        <f t="shared" si="602"/>
        <v>207177.5</v>
      </c>
      <c r="S6409" s="1">
        <f t="shared" si="603"/>
        <v>1</v>
      </c>
      <c r="T6409" s="1" t="str">
        <f t="shared" si="604"/>
        <v>0-17</v>
      </c>
      <c r="U6409" s="1" t="str">
        <f t="shared" si="605"/>
        <v>No</v>
      </c>
    </row>
    <row r="6410" spans="1:21">
      <c r="A6410" s="1">
        <v>6409</v>
      </c>
      <c r="B6410" s="1">
        <v>92</v>
      </c>
      <c r="C6410" s="1" t="s">
        <v>12</v>
      </c>
      <c r="D6410" s="2">
        <v>45435</v>
      </c>
      <c r="E6410" s="2">
        <v>45440</v>
      </c>
      <c r="F6410" s="1" t="s">
        <v>45</v>
      </c>
      <c r="G6410" s="1" t="s">
        <v>36</v>
      </c>
      <c r="H6410" s="1" t="s">
        <v>15</v>
      </c>
      <c r="I6410" s="1">
        <v>234540.35</v>
      </c>
      <c r="K6410" s="1" t="s">
        <v>42</v>
      </c>
      <c r="N6410" s="3" t="str">
        <f>IF(LEFT(LOWER(C6410),1)="m","Male",IF(LEFT(LOWER(C6410),1)="f","Female","Unknown"))</f>
        <v>Unknown</v>
      </c>
      <c r="O6410" s="4" t="str">
        <f>IF(TRIM(LOWER(F6410))="neuro","Neurology",IF(TRIM(LOWER(F6410))="Neurology","Neurology",IF(TRIM(LOWER(F6410))="general ward","General",IF(TRIM(LOWER(F6410))="general","General",IF(TRIM(LOWER(F6410))="cardiology","Cardiology",IF(TRIM(LOWER(F6410))="Cardiology","Cardiology",IF(TRIM(LOWER(F6410))="Peads","Pediatrics",IF(TRIM(LOWER(F6410))="Pediatrics","Pediatrics",IF(TRIM(LOWER(F6410))="orthopedics","Orthopedics",IF(TRIM(LOWER(F6410))="Neurology","Neurology",IF(TRIM(LOWER(F6410))="Oncology","Oncology")))))))))))</f>
        <v>Neurology</v>
      </c>
      <c r="P6410" s="3" t="str">
        <f t="shared" si="600"/>
        <v>Government</v>
      </c>
      <c r="Q6410" s="5">
        <f t="shared" si="601"/>
        <v>5</v>
      </c>
      <c r="R6410" s="1">
        <f t="shared" si="602"/>
        <v>234540.35</v>
      </c>
      <c r="S6410" s="1">
        <f t="shared" si="603"/>
        <v>0</v>
      </c>
      <c r="T6410" s="1" t="str">
        <f t="shared" si="604"/>
        <v>66+</v>
      </c>
      <c r="U6410" s="1" t="str">
        <f t="shared" si="605"/>
        <v>Unknown</v>
      </c>
    </row>
    <row r="6411" spans="1:21">
      <c r="A6411" s="1">
        <v>6410</v>
      </c>
      <c r="B6411" s="1">
        <v>67</v>
      </c>
      <c r="C6411" s="1" t="s">
        <v>26</v>
      </c>
      <c r="D6411" s="2">
        <v>45511</v>
      </c>
      <c r="E6411" s="2">
        <v>45514</v>
      </c>
      <c r="F6411" s="1" t="s">
        <v>35</v>
      </c>
      <c r="G6411" s="1" t="s">
        <v>22</v>
      </c>
      <c r="H6411" s="1" t="s">
        <v>37</v>
      </c>
      <c r="I6411" s="1">
        <v>148765.59</v>
      </c>
      <c r="J6411" s="1" t="s">
        <v>24</v>
      </c>
      <c r="K6411" s="1" t="s">
        <v>16</v>
      </c>
      <c r="N6411" s="3" t="str">
        <f>IF(LEFT(LOWER(C6411),1)="m","Male",IF(LEFT(LOWER(C6411),1)="f","Female","Unknown"))</f>
        <v>Female</v>
      </c>
      <c r="O6411" s="4" t="str">
        <f>IF(TRIM(LOWER(F6411))="neuro","Neurology",IF(TRIM(LOWER(F6411))="Neurology","Neurology",IF(TRIM(LOWER(F6411))="general ward","General",IF(TRIM(LOWER(F6411))="general","General",IF(TRIM(LOWER(F6411))="cardiology","Cardiology",IF(TRIM(LOWER(F6411))="Cardiology","Cardiology",IF(TRIM(LOWER(F6411))="Peads","Pediatrics",IF(TRIM(LOWER(F6411))="Pediatrics","Pediatrics",IF(TRIM(LOWER(F6411))="orthopedics","Orthopedics",IF(TRIM(LOWER(F6411))="Neurology","Neurology",IF(TRIM(LOWER(F6411))="Oncology","Oncology")))))))))))</f>
        <v>Cardiology</v>
      </c>
      <c r="P6411" s="3" t="str">
        <f t="shared" si="600"/>
        <v>Government</v>
      </c>
      <c r="Q6411" s="5">
        <f t="shared" si="601"/>
        <v>3</v>
      </c>
      <c r="R6411" s="1">
        <f t="shared" si="602"/>
        <v>148765.59</v>
      </c>
      <c r="S6411" s="1">
        <f t="shared" si="603"/>
        <v>1</v>
      </c>
      <c r="T6411" s="1" t="str">
        <f t="shared" si="604"/>
        <v>66+</v>
      </c>
      <c r="U6411" s="1" t="str">
        <f t="shared" si="605"/>
        <v>No</v>
      </c>
    </row>
    <row r="6412" spans="1:21">
      <c r="A6412" s="1">
        <v>6411</v>
      </c>
      <c r="B6412" s="1">
        <v>7</v>
      </c>
      <c r="C6412" s="1" t="s">
        <v>26</v>
      </c>
      <c r="D6412" s="2">
        <v>45474</v>
      </c>
      <c r="E6412" s="2">
        <v>45491</v>
      </c>
      <c r="F6412" s="1" t="s">
        <v>50</v>
      </c>
      <c r="G6412" s="1" t="s">
        <v>36</v>
      </c>
      <c r="H6412" s="1" t="s">
        <v>37</v>
      </c>
      <c r="I6412" s="1">
        <v>74369.740000000005</v>
      </c>
      <c r="J6412" s="1" t="s">
        <v>17</v>
      </c>
      <c r="K6412" s="1" t="s">
        <v>16</v>
      </c>
      <c r="N6412" s="3" t="str">
        <f>IF(LEFT(LOWER(C6412),1)="m","Male",IF(LEFT(LOWER(C6412),1)="f","Female","Unknown"))</f>
        <v>Female</v>
      </c>
      <c r="O6412" s="4" t="str">
        <f>IF(TRIM(LOWER(F6412))="neuro","Neurology",IF(TRIM(LOWER(F6412))="Neurology","Neurology",IF(TRIM(LOWER(F6412))="general ward","General",IF(TRIM(LOWER(F6412))="general","General",IF(TRIM(LOWER(F6412))="cardiology","Cardiology",IF(TRIM(LOWER(F6412))="Cardiology","Cardiology",IF(TRIM(LOWER(F6412))="Peads","Pediatrics",IF(TRIM(LOWER(F6412))="Pediatrics","Pediatrics",IF(TRIM(LOWER(F6412))="orthopedics","Orthopedics",IF(TRIM(LOWER(F6412))="Neurology","Neurology",IF(TRIM(LOWER(F6412))="Oncology","Oncology")))))))))))</f>
        <v>Cardiology</v>
      </c>
      <c r="P6412" s="3" t="str">
        <f t="shared" si="600"/>
        <v>Government</v>
      </c>
      <c r="Q6412" s="5">
        <f t="shared" si="601"/>
        <v>17</v>
      </c>
      <c r="R6412" s="1">
        <f t="shared" si="602"/>
        <v>74369.740000000005</v>
      </c>
      <c r="S6412" s="1">
        <f t="shared" si="603"/>
        <v>1</v>
      </c>
      <c r="T6412" s="1" t="str">
        <f t="shared" si="604"/>
        <v>0-17</v>
      </c>
      <c r="U6412" s="1" t="str">
        <f t="shared" si="605"/>
        <v>Yes</v>
      </c>
    </row>
    <row r="6413" spans="1:21">
      <c r="A6413" s="1">
        <v>6412</v>
      </c>
      <c r="B6413" s="1">
        <v>14</v>
      </c>
      <c r="C6413" s="1" t="s">
        <v>26</v>
      </c>
      <c r="D6413" s="2">
        <v>45031</v>
      </c>
      <c r="E6413" s="2">
        <v>45034</v>
      </c>
      <c r="F6413" s="1" t="s">
        <v>28</v>
      </c>
      <c r="G6413" s="1" t="s">
        <v>22</v>
      </c>
      <c r="I6413" s="1">
        <v>105597.21</v>
      </c>
      <c r="J6413" s="1" t="s">
        <v>24</v>
      </c>
      <c r="K6413" s="1" t="s">
        <v>17</v>
      </c>
      <c r="N6413" s="3" t="str">
        <f>IF(LEFT(LOWER(C6413),1)="m","Male",IF(LEFT(LOWER(C6413),1)="f","Female","Unknown"))</f>
        <v>Female</v>
      </c>
      <c r="O6413" s="4" t="str">
        <f>IF(TRIM(LOWER(F6413))="neuro","Neurology",IF(TRIM(LOWER(F6413))="Neurology","Neurology",IF(TRIM(LOWER(F6413))="general ward","General",IF(TRIM(LOWER(F6413))="general","General",IF(TRIM(LOWER(F6413))="cardiology","Cardiology",IF(TRIM(LOWER(F6413))="Cardiology","Cardiology",IF(TRIM(LOWER(F6413))="Peads","Pediatrics",IF(TRIM(LOWER(F6413))="Pediatrics","Pediatrics",IF(TRIM(LOWER(F6413))="orthopedics","Orthopedics",IF(TRIM(LOWER(F6413))="Neurology","Neurology",IF(TRIM(LOWER(F6413))="Oncology","Oncology")))))))))))</f>
        <v>Orthopedics</v>
      </c>
      <c r="P6413" s="3" t="str">
        <f t="shared" si="600"/>
        <v>Government</v>
      </c>
      <c r="Q6413" s="5">
        <f t="shared" si="601"/>
        <v>3</v>
      </c>
      <c r="R6413" s="1">
        <f t="shared" si="602"/>
        <v>105597.21</v>
      </c>
      <c r="S6413" s="1">
        <f t="shared" si="603"/>
        <v>1</v>
      </c>
      <c r="T6413" s="1" t="str">
        <f t="shared" si="604"/>
        <v>0-17</v>
      </c>
      <c r="U6413" s="1" t="str">
        <f t="shared" si="605"/>
        <v>No</v>
      </c>
    </row>
    <row r="6414" spans="1:21">
      <c r="A6414" s="1">
        <v>6413</v>
      </c>
      <c r="B6414" s="1">
        <v>39</v>
      </c>
      <c r="C6414" s="1" t="s">
        <v>18</v>
      </c>
      <c r="D6414" s="2">
        <v>45426</v>
      </c>
      <c r="E6414" s="2">
        <v>45445</v>
      </c>
      <c r="F6414" s="1" t="s">
        <v>52</v>
      </c>
      <c r="G6414" s="1" t="s">
        <v>36</v>
      </c>
      <c r="H6414" s="1" t="s">
        <v>15</v>
      </c>
      <c r="I6414" s="1">
        <v>170419.52</v>
      </c>
      <c r="J6414" s="1" t="s">
        <v>25</v>
      </c>
      <c r="K6414" s="1" t="s">
        <v>17</v>
      </c>
      <c r="N6414" s="3" t="str">
        <f>IF(LEFT(LOWER(C6414),1)="m","Male",IF(LEFT(LOWER(C6414),1)="f","Female","Unknown"))</f>
        <v>Male</v>
      </c>
      <c r="O6414" s="4" t="str">
        <f>IF(TRIM(LOWER(F6414))="neuro","Neurology",IF(TRIM(LOWER(F6414))="Neurology","Neurology",IF(TRIM(LOWER(F6414))="general ward","General",IF(TRIM(LOWER(F6414))="general","General",IF(TRIM(LOWER(F6414))="cardiology","Cardiology",IF(TRIM(LOWER(F6414))="Cardiology","Cardiology",IF(TRIM(LOWER(F6414))="Peads","Pediatrics",IF(TRIM(LOWER(F6414))="Pediatrics","Pediatrics",IF(TRIM(LOWER(F6414))="orthopedics","Orthopedics",IF(TRIM(LOWER(F6414))="Neurology","Neurology",IF(TRIM(LOWER(F6414))="Oncology","Oncology")))))))))))</f>
        <v>Oncology</v>
      </c>
      <c r="P6414" s="3" t="str">
        <f t="shared" si="600"/>
        <v>Government</v>
      </c>
      <c r="Q6414" s="5">
        <f t="shared" si="601"/>
        <v>19</v>
      </c>
      <c r="R6414" s="1">
        <f t="shared" si="602"/>
        <v>170419.52</v>
      </c>
      <c r="S6414" s="1">
        <f t="shared" si="603"/>
        <v>1</v>
      </c>
      <c r="T6414" s="1" t="str">
        <f t="shared" si="604"/>
        <v>36-50</v>
      </c>
      <c r="U6414" s="1" t="str">
        <f t="shared" si="605"/>
        <v>Yes</v>
      </c>
    </row>
    <row r="6415" spans="1:21">
      <c r="A6415" s="1">
        <v>6414</v>
      </c>
      <c r="B6415" s="1">
        <v>66</v>
      </c>
      <c r="C6415" s="1" t="s">
        <v>29</v>
      </c>
      <c r="D6415" s="2">
        <v>45534</v>
      </c>
      <c r="E6415" s="2">
        <v>45538</v>
      </c>
      <c r="F6415" s="1" t="s">
        <v>43</v>
      </c>
      <c r="G6415" s="1" t="s">
        <v>36</v>
      </c>
      <c r="H6415" s="1" t="s">
        <v>47</v>
      </c>
      <c r="I6415" s="1">
        <v>181792.77</v>
      </c>
      <c r="J6415" s="1" t="s">
        <v>24</v>
      </c>
      <c r="K6415" s="1" t="s">
        <v>38</v>
      </c>
      <c r="N6415" s="3" t="str">
        <f>IF(LEFT(LOWER(C6415),1)="m","Male",IF(LEFT(LOWER(C6415),1)="f","Female","Unknown"))</f>
        <v>Female</v>
      </c>
      <c r="O6415" s="4" t="str">
        <f>IF(TRIM(LOWER(F6415))="neuro","Neurology",IF(TRIM(LOWER(F6415))="Neurology","Neurology",IF(TRIM(LOWER(F6415))="general ward","General",IF(TRIM(LOWER(F6415))="general","General",IF(TRIM(LOWER(F6415))="cardiology","Cardiology",IF(TRIM(LOWER(F6415))="Cardiology","Cardiology",IF(TRIM(LOWER(F6415))="Peads","Pediatrics",IF(TRIM(LOWER(F6415))="Pediatrics","Pediatrics",IF(TRIM(LOWER(F6415))="orthopedics","Orthopedics",IF(TRIM(LOWER(F6415))="Neurology","Neurology",IF(TRIM(LOWER(F6415))="Oncology","Oncology")))))))))))</f>
        <v>Orthopedics</v>
      </c>
      <c r="P6415" s="3" t="str">
        <f t="shared" si="600"/>
        <v>Government</v>
      </c>
      <c r="Q6415" s="5">
        <f t="shared" si="601"/>
        <v>4</v>
      </c>
      <c r="R6415" s="1">
        <f t="shared" si="602"/>
        <v>181792.77</v>
      </c>
      <c r="S6415" s="1">
        <f t="shared" si="603"/>
        <v>0</v>
      </c>
      <c r="T6415" s="1" t="str">
        <f t="shared" si="604"/>
        <v>66+</v>
      </c>
      <c r="U6415" s="1" t="str">
        <f t="shared" si="605"/>
        <v>No</v>
      </c>
    </row>
    <row r="6416" spans="1:21">
      <c r="A6416" s="1">
        <v>6415</v>
      </c>
      <c r="B6416" s="1">
        <v>89</v>
      </c>
      <c r="C6416" s="1" t="s">
        <v>12</v>
      </c>
      <c r="D6416" s="2">
        <v>45034</v>
      </c>
      <c r="E6416" s="2">
        <v>45041</v>
      </c>
      <c r="F6416" s="1" t="s">
        <v>49</v>
      </c>
      <c r="G6416" s="1" t="s">
        <v>14</v>
      </c>
      <c r="H6416" s="1" t="s">
        <v>37</v>
      </c>
      <c r="I6416" s="1">
        <v>264441.78999999998</v>
      </c>
      <c r="J6416" s="1" t="s">
        <v>42</v>
      </c>
      <c r="K6416" s="1" t="s">
        <v>25</v>
      </c>
      <c r="N6416" s="3" t="str">
        <f>IF(LEFT(LOWER(C6416),1)="m","Male",IF(LEFT(LOWER(C6416),1)="f","Female","Unknown"))</f>
        <v>Unknown</v>
      </c>
      <c r="O6416" s="4" t="str">
        <f>IF(TRIM(LOWER(F6416))="neuro","Neurology",IF(TRIM(LOWER(F6416))="Neurology","Neurology",IF(TRIM(LOWER(F6416))="general ward","General",IF(TRIM(LOWER(F6416))="general","General",IF(TRIM(LOWER(F6416))="cardiology","Cardiology",IF(TRIM(LOWER(F6416))="Cardiology","Cardiology",IF(TRIM(LOWER(F6416))="Peads","Pediatrics",IF(TRIM(LOWER(F6416))="Pediatrics","Pediatrics",IF(TRIM(LOWER(F6416))="orthopedics","Orthopedics",IF(TRIM(LOWER(F6416))="Neurology","Neurology",IF(TRIM(LOWER(F6416))="Oncology","Oncology")))))))))))</f>
        <v>Oncology</v>
      </c>
      <c r="P6416" s="3" t="str">
        <f t="shared" si="600"/>
        <v>Private</v>
      </c>
      <c r="Q6416" s="5">
        <f t="shared" si="601"/>
        <v>7</v>
      </c>
      <c r="R6416" s="1">
        <f t="shared" si="602"/>
        <v>264441.78999999998</v>
      </c>
      <c r="S6416" s="1">
        <f t="shared" si="603"/>
        <v>1</v>
      </c>
      <c r="T6416" s="1" t="str">
        <f t="shared" si="604"/>
        <v>66+</v>
      </c>
      <c r="U6416" s="1" t="str">
        <f t="shared" si="605"/>
        <v>No</v>
      </c>
    </row>
    <row r="6417" spans="1:21">
      <c r="A6417" s="1">
        <v>6416</v>
      </c>
      <c r="B6417" s="1">
        <v>57</v>
      </c>
      <c r="C6417" s="1" t="s">
        <v>34</v>
      </c>
      <c r="D6417" s="2">
        <v>45007</v>
      </c>
      <c r="E6417" s="2">
        <v>45012</v>
      </c>
      <c r="F6417" s="1" t="s">
        <v>40</v>
      </c>
      <c r="G6417" s="1" t="s">
        <v>14</v>
      </c>
      <c r="H6417" s="1" t="s">
        <v>37</v>
      </c>
      <c r="I6417" s="1">
        <v>340071.44</v>
      </c>
      <c r="J6417" s="1" t="s">
        <v>38</v>
      </c>
      <c r="K6417" s="1" t="s">
        <v>42</v>
      </c>
      <c r="N6417" s="3" t="str">
        <f>IF(LEFT(LOWER(C6417),1)="m","Male",IF(LEFT(LOWER(C6417),1)="f","Female","Unknown"))</f>
        <v>Male</v>
      </c>
      <c r="O6417" s="4" t="str">
        <f>IF(TRIM(LOWER(F6417))="neuro","Neurology",IF(TRIM(LOWER(F6417))="Neurology","Neurology",IF(TRIM(LOWER(F6417))="general ward","General",IF(TRIM(LOWER(F6417))="general","General",IF(TRIM(LOWER(F6417))="cardiology","Cardiology",IF(TRIM(LOWER(F6417))="Cardiology","Cardiology",IF(TRIM(LOWER(F6417))="Peads","Pediatrics",IF(TRIM(LOWER(F6417))="Pediatrics","Pediatrics",IF(TRIM(LOWER(F6417))="orthopedics","Orthopedics",IF(TRIM(LOWER(F6417))="Neurology","Neurology",IF(TRIM(LOWER(F6417))="Oncology","Oncology")))))))))))</f>
        <v>Pediatrics</v>
      </c>
      <c r="P6417" s="3" t="str">
        <f t="shared" si="600"/>
        <v>Private</v>
      </c>
      <c r="Q6417" s="5">
        <f t="shared" si="601"/>
        <v>5</v>
      </c>
      <c r="R6417" s="1">
        <f t="shared" si="602"/>
        <v>340071.44</v>
      </c>
      <c r="S6417" s="1">
        <f t="shared" si="603"/>
        <v>0</v>
      </c>
      <c r="T6417" s="1" t="str">
        <f t="shared" si="604"/>
        <v>51-65</v>
      </c>
      <c r="U6417" s="1" t="str">
        <f t="shared" si="605"/>
        <v>No</v>
      </c>
    </row>
    <row r="6418" spans="1:21">
      <c r="A6418" s="1">
        <v>6417</v>
      </c>
      <c r="B6418" s="1">
        <v>70</v>
      </c>
      <c r="C6418" s="1" t="s">
        <v>12</v>
      </c>
      <c r="D6418" s="2">
        <v>45188</v>
      </c>
      <c r="E6418" s="2">
        <v>45208</v>
      </c>
      <c r="F6418" s="1" t="s">
        <v>21</v>
      </c>
      <c r="G6418" s="1" t="s">
        <v>36</v>
      </c>
      <c r="H6418" s="1" t="s">
        <v>15</v>
      </c>
      <c r="I6418" s="1">
        <v>111742.83</v>
      </c>
      <c r="J6418" s="1" t="s">
        <v>24</v>
      </c>
      <c r="K6418" s="1" t="s">
        <v>25</v>
      </c>
      <c r="N6418" s="3" t="str">
        <f>IF(LEFT(LOWER(C6418),1)="m","Male",IF(LEFT(LOWER(C6418),1)="f","Female","Unknown"))</f>
        <v>Unknown</v>
      </c>
      <c r="O6418" s="4" t="str">
        <f>IF(TRIM(LOWER(F6418))="neuro","Neurology",IF(TRIM(LOWER(F6418))="Neurology","Neurology",IF(TRIM(LOWER(F6418))="general ward","General",IF(TRIM(LOWER(F6418))="general","General",IF(TRIM(LOWER(F6418))="cardiology","Cardiology",IF(TRIM(LOWER(F6418))="Cardiology","Cardiology",IF(TRIM(LOWER(F6418))="Peads","Pediatrics",IF(TRIM(LOWER(F6418))="Pediatrics","Pediatrics",IF(TRIM(LOWER(F6418))="orthopedics","Orthopedics",IF(TRIM(LOWER(F6418))="Neurology","Neurology",IF(TRIM(LOWER(F6418))="Oncology","Oncology")))))))))))</f>
        <v>General</v>
      </c>
      <c r="P6418" s="3" t="str">
        <f t="shared" si="600"/>
        <v>Government</v>
      </c>
      <c r="Q6418" s="5">
        <f t="shared" si="601"/>
        <v>20</v>
      </c>
      <c r="R6418" s="1">
        <f t="shared" si="602"/>
        <v>111742.83</v>
      </c>
      <c r="S6418" s="1">
        <f t="shared" si="603"/>
        <v>1</v>
      </c>
      <c r="T6418" s="1" t="str">
        <f t="shared" si="604"/>
        <v>66+</v>
      </c>
      <c r="U6418" s="1" t="str">
        <f t="shared" si="605"/>
        <v>No</v>
      </c>
    </row>
    <row r="6419" spans="1:21">
      <c r="A6419" s="1">
        <v>6418</v>
      </c>
      <c r="C6419" s="1" t="s">
        <v>44</v>
      </c>
      <c r="D6419" s="2">
        <v>45405</v>
      </c>
      <c r="E6419" s="2">
        <v>45412</v>
      </c>
      <c r="F6419" s="1" t="s">
        <v>13</v>
      </c>
      <c r="G6419" s="1" t="s">
        <v>41</v>
      </c>
      <c r="H6419" s="1" t="s">
        <v>15</v>
      </c>
      <c r="I6419" s="1">
        <v>143190.67000000001</v>
      </c>
      <c r="K6419" s="1" t="s">
        <v>25</v>
      </c>
      <c r="N6419" s="3" t="str">
        <f>IF(LEFT(LOWER(C6419),1)="m","Male",IF(LEFT(LOWER(C6419),1)="f","Female","Unknown"))</f>
        <v>Female</v>
      </c>
      <c r="O6419" s="4" t="str">
        <f>IF(TRIM(LOWER(F6419))="neuro","Neurology",IF(TRIM(LOWER(F6419))="Neurology","Neurology",IF(TRIM(LOWER(F6419))="general ward","General",IF(TRIM(LOWER(F6419))="general","General",IF(TRIM(LOWER(F6419))="cardiology","Cardiology",IF(TRIM(LOWER(F6419))="Cardiology","Cardiology",IF(TRIM(LOWER(F6419))="Peads","Pediatrics",IF(TRIM(LOWER(F6419))="Pediatrics","Pediatrics",IF(TRIM(LOWER(F6419))="orthopedics","Orthopedics",IF(TRIM(LOWER(F6419))="Neurology","Neurology",IF(TRIM(LOWER(F6419))="Oncology","Oncology")))))))))))</f>
        <v>Neurology</v>
      </c>
      <c r="P6419" s="3" t="str">
        <f t="shared" si="600"/>
        <v>Unknown</v>
      </c>
      <c r="Q6419" s="5">
        <f t="shared" si="601"/>
        <v>7</v>
      </c>
      <c r="R6419" s="1">
        <f t="shared" si="602"/>
        <v>143190.67000000001</v>
      </c>
      <c r="S6419" s="1">
        <f t="shared" si="603"/>
        <v>1</v>
      </c>
      <c r="T6419" s="1" t="str">
        <f t="shared" si="604"/>
        <v>0-17</v>
      </c>
      <c r="U6419" s="1" t="str">
        <f t="shared" si="605"/>
        <v>Unknown</v>
      </c>
    </row>
    <row r="6420" spans="1:21">
      <c r="A6420" s="1">
        <v>6419</v>
      </c>
      <c r="B6420" s="1">
        <v>81</v>
      </c>
      <c r="C6420" s="1" t="s">
        <v>44</v>
      </c>
      <c r="D6420" s="2">
        <v>45270</v>
      </c>
      <c r="E6420" s="2">
        <v>45279</v>
      </c>
      <c r="F6420" s="1" t="s">
        <v>45</v>
      </c>
      <c r="G6420" s="1" t="s">
        <v>46</v>
      </c>
      <c r="H6420" s="1" t="s">
        <v>23</v>
      </c>
      <c r="I6420" s="1">
        <v>329777.71000000002</v>
      </c>
      <c r="J6420" s="1" t="s">
        <v>38</v>
      </c>
      <c r="K6420" s="1" t="s">
        <v>16</v>
      </c>
      <c r="N6420" s="3" t="str">
        <f>IF(LEFT(LOWER(C6420),1)="m","Male",IF(LEFT(LOWER(C6420),1)="f","Female","Unknown"))</f>
        <v>Female</v>
      </c>
      <c r="O6420" s="4" t="str">
        <f>IF(TRIM(LOWER(F6420))="neuro","Neurology",IF(TRIM(LOWER(F6420))="Neurology","Neurology",IF(TRIM(LOWER(F6420))="general ward","General",IF(TRIM(LOWER(F6420))="general","General",IF(TRIM(LOWER(F6420))="cardiology","Cardiology",IF(TRIM(LOWER(F6420))="Cardiology","Cardiology",IF(TRIM(LOWER(F6420))="Peads","Pediatrics",IF(TRIM(LOWER(F6420))="Pediatrics","Pediatrics",IF(TRIM(LOWER(F6420))="orthopedics","Orthopedics",IF(TRIM(LOWER(F6420))="Neurology","Neurology",IF(TRIM(LOWER(F6420))="Oncology","Oncology")))))))))))</f>
        <v>Neurology</v>
      </c>
      <c r="P6420" s="3" t="str">
        <f t="shared" si="600"/>
        <v>Self</v>
      </c>
      <c r="Q6420" s="5">
        <f t="shared" si="601"/>
        <v>9</v>
      </c>
      <c r="R6420" s="1">
        <f t="shared" si="602"/>
        <v>329777.71000000002</v>
      </c>
      <c r="S6420" s="1">
        <f t="shared" si="603"/>
        <v>1</v>
      </c>
      <c r="T6420" s="1" t="str">
        <f t="shared" si="604"/>
        <v>66+</v>
      </c>
      <c r="U6420" s="1" t="str">
        <f t="shared" si="605"/>
        <v>No</v>
      </c>
    </row>
    <row r="6421" spans="1:21">
      <c r="A6421" s="1">
        <v>6420</v>
      </c>
      <c r="B6421" s="1">
        <v>7</v>
      </c>
      <c r="C6421" s="1" t="s">
        <v>29</v>
      </c>
      <c r="D6421" s="2">
        <v>45569</v>
      </c>
      <c r="E6421" s="2">
        <v>45583</v>
      </c>
      <c r="F6421" s="1" t="s">
        <v>50</v>
      </c>
      <c r="G6421" s="1" t="s">
        <v>36</v>
      </c>
      <c r="H6421" s="1" t="s">
        <v>51</v>
      </c>
      <c r="I6421" s="1">
        <v>319711.69</v>
      </c>
      <c r="J6421" s="1" t="s">
        <v>16</v>
      </c>
      <c r="K6421" s="1" t="s">
        <v>16</v>
      </c>
      <c r="N6421" s="3" t="str">
        <f>IF(LEFT(LOWER(C6421),1)="m","Male",IF(LEFT(LOWER(C6421),1)="f","Female","Unknown"))</f>
        <v>Female</v>
      </c>
      <c r="O6421" s="4" t="str">
        <f>IF(TRIM(LOWER(F6421))="neuro","Neurology",IF(TRIM(LOWER(F6421))="Neurology","Neurology",IF(TRIM(LOWER(F6421))="general ward","General",IF(TRIM(LOWER(F6421))="general","General",IF(TRIM(LOWER(F6421))="cardiology","Cardiology",IF(TRIM(LOWER(F6421))="Cardiology","Cardiology",IF(TRIM(LOWER(F6421))="Peads","Pediatrics",IF(TRIM(LOWER(F6421))="Pediatrics","Pediatrics",IF(TRIM(LOWER(F6421))="orthopedics","Orthopedics",IF(TRIM(LOWER(F6421))="Neurology","Neurology",IF(TRIM(LOWER(F6421))="Oncology","Oncology")))))))))))</f>
        <v>Cardiology</v>
      </c>
      <c r="P6421" s="3" t="str">
        <f t="shared" si="600"/>
        <v>Government</v>
      </c>
      <c r="Q6421" s="5">
        <f t="shared" si="601"/>
        <v>14</v>
      </c>
      <c r="R6421" s="1">
        <f t="shared" si="602"/>
        <v>319711.69</v>
      </c>
      <c r="S6421" s="1">
        <f t="shared" si="603"/>
        <v>1</v>
      </c>
      <c r="T6421" s="1" t="str">
        <f t="shared" si="604"/>
        <v>0-17</v>
      </c>
      <c r="U6421" s="1" t="str">
        <f t="shared" si="605"/>
        <v>Yes</v>
      </c>
    </row>
    <row r="6422" spans="1:21">
      <c r="A6422" s="1">
        <v>6421</v>
      </c>
      <c r="B6422" s="1">
        <v>26</v>
      </c>
      <c r="C6422" s="1" t="s">
        <v>29</v>
      </c>
      <c r="D6422" s="2">
        <v>45031</v>
      </c>
      <c r="E6422" s="2">
        <v>45039</v>
      </c>
      <c r="F6422" s="1" t="s">
        <v>13</v>
      </c>
      <c r="G6422" s="1" t="s">
        <v>36</v>
      </c>
      <c r="H6422" s="1" t="s">
        <v>32</v>
      </c>
      <c r="I6422" s="1">
        <v>61666.47</v>
      </c>
      <c r="J6422" s="1" t="s">
        <v>24</v>
      </c>
      <c r="K6422" s="1" t="s">
        <v>38</v>
      </c>
      <c r="N6422" s="3" t="str">
        <f>IF(LEFT(LOWER(C6422),1)="m","Male",IF(LEFT(LOWER(C6422),1)="f","Female","Unknown"))</f>
        <v>Female</v>
      </c>
      <c r="O6422" s="4" t="str">
        <f>IF(TRIM(LOWER(F6422))="neuro","Neurology",IF(TRIM(LOWER(F6422))="Neurology","Neurology",IF(TRIM(LOWER(F6422))="general ward","General",IF(TRIM(LOWER(F6422))="general","General",IF(TRIM(LOWER(F6422))="cardiology","Cardiology",IF(TRIM(LOWER(F6422))="Cardiology","Cardiology",IF(TRIM(LOWER(F6422))="Peads","Pediatrics",IF(TRIM(LOWER(F6422))="Pediatrics","Pediatrics",IF(TRIM(LOWER(F6422))="orthopedics","Orthopedics",IF(TRIM(LOWER(F6422))="Neurology","Neurology",IF(TRIM(LOWER(F6422))="Oncology","Oncology")))))))))))</f>
        <v>Neurology</v>
      </c>
      <c r="P6422" s="3" t="str">
        <f t="shared" si="600"/>
        <v>Government</v>
      </c>
      <c r="Q6422" s="5">
        <f t="shared" si="601"/>
        <v>8</v>
      </c>
      <c r="R6422" s="1">
        <f t="shared" si="602"/>
        <v>61666.47</v>
      </c>
      <c r="S6422" s="1">
        <f t="shared" si="603"/>
        <v>0</v>
      </c>
      <c r="T6422" s="1" t="str">
        <f t="shared" si="604"/>
        <v>18-35</v>
      </c>
      <c r="U6422" s="1" t="str">
        <f t="shared" si="605"/>
        <v>No</v>
      </c>
    </row>
    <row r="6423" spans="1:21">
      <c r="A6423" s="1">
        <v>6422</v>
      </c>
      <c r="B6423" s="1">
        <v>9</v>
      </c>
      <c r="C6423" s="1" t="s">
        <v>27</v>
      </c>
      <c r="D6423" s="2">
        <v>45567</v>
      </c>
      <c r="E6423" s="2">
        <v>45581</v>
      </c>
      <c r="F6423" s="1" t="s">
        <v>21</v>
      </c>
      <c r="G6423" s="1" t="s">
        <v>14</v>
      </c>
      <c r="H6423" s="1" t="s">
        <v>32</v>
      </c>
      <c r="I6423" s="1">
        <v>267803.09000000003</v>
      </c>
      <c r="J6423" s="1" t="s">
        <v>17</v>
      </c>
      <c r="K6423" s="1" t="s">
        <v>25</v>
      </c>
      <c r="N6423" s="3" t="str">
        <f>IF(LEFT(LOWER(C6423),1)="m","Male",IF(LEFT(LOWER(C6423),1)="f","Female","Unknown"))</f>
        <v>Male</v>
      </c>
      <c r="O6423" s="4" t="str">
        <f>IF(TRIM(LOWER(F6423))="neuro","Neurology",IF(TRIM(LOWER(F6423))="Neurology","Neurology",IF(TRIM(LOWER(F6423))="general ward","General",IF(TRIM(LOWER(F6423))="general","General",IF(TRIM(LOWER(F6423))="cardiology","Cardiology",IF(TRIM(LOWER(F6423))="Cardiology","Cardiology",IF(TRIM(LOWER(F6423))="Peads","Pediatrics",IF(TRIM(LOWER(F6423))="Pediatrics","Pediatrics",IF(TRIM(LOWER(F6423))="orthopedics","Orthopedics",IF(TRIM(LOWER(F6423))="Neurology","Neurology",IF(TRIM(LOWER(F6423))="Oncology","Oncology")))))))))))</f>
        <v>General</v>
      </c>
      <c r="P6423" s="3" t="str">
        <f t="shared" si="600"/>
        <v>Private</v>
      </c>
      <c r="Q6423" s="5">
        <f t="shared" si="601"/>
        <v>14</v>
      </c>
      <c r="R6423" s="1">
        <f t="shared" si="602"/>
        <v>267803.09000000003</v>
      </c>
      <c r="S6423" s="1">
        <f t="shared" si="603"/>
        <v>1</v>
      </c>
      <c r="T6423" s="1" t="str">
        <f t="shared" si="604"/>
        <v>0-17</v>
      </c>
      <c r="U6423" s="1" t="str">
        <f t="shared" si="605"/>
        <v>Yes</v>
      </c>
    </row>
    <row r="6424" spans="1:21">
      <c r="A6424" s="1">
        <v>6423</v>
      </c>
      <c r="B6424" s="1">
        <v>33</v>
      </c>
      <c r="C6424" s="1" t="s">
        <v>27</v>
      </c>
      <c r="D6424" s="2">
        <v>45019</v>
      </c>
      <c r="E6424" s="2">
        <v>45031</v>
      </c>
      <c r="F6424" s="1" t="s">
        <v>19</v>
      </c>
      <c r="G6424" s="1" t="s">
        <v>41</v>
      </c>
      <c r="H6424" s="1" t="s">
        <v>32</v>
      </c>
      <c r="I6424" s="1">
        <v>58905.18</v>
      </c>
      <c r="J6424" s="1" t="s">
        <v>38</v>
      </c>
      <c r="K6424" s="1" t="s">
        <v>20</v>
      </c>
      <c r="N6424" s="3" t="str">
        <f>IF(LEFT(LOWER(C6424),1)="m","Male",IF(LEFT(LOWER(C6424),1)="f","Female","Unknown"))</f>
        <v>Male</v>
      </c>
      <c r="O6424" s="4" t="str">
        <f>IF(TRIM(LOWER(F6424))="neuro","Neurology",IF(TRIM(LOWER(F6424))="Neurology","Neurology",IF(TRIM(LOWER(F6424))="general ward","General",IF(TRIM(LOWER(F6424))="general","General",IF(TRIM(LOWER(F6424))="cardiology","Cardiology",IF(TRIM(LOWER(F6424))="Cardiology","Cardiology",IF(TRIM(LOWER(F6424))="Peads","Pediatrics",IF(TRIM(LOWER(F6424))="Pediatrics","Pediatrics",IF(TRIM(LOWER(F6424))="orthopedics","Orthopedics",IF(TRIM(LOWER(F6424))="Neurology","Neurology",IF(TRIM(LOWER(F6424))="Oncology","Oncology")))))))))))</f>
        <v>General</v>
      </c>
      <c r="P6424" s="3" t="str">
        <f t="shared" si="600"/>
        <v>Unknown</v>
      </c>
      <c r="Q6424" s="5">
        <f t="shared" si="601"/>
        <v>12</v>
      </c>
      <c r="R6424" s="1">
        <f t="shared" si="602"/>
        <v>58905.18</v>
      </c>
      <c r="S6424" s="1">
        <f t="shared" si="603"/>
        <v>0</v>
      </c>
      <c r="T6424" s="1" t="str">
        <f t="shared" si="604"/>
        <v>18-35</v>
      </c>
      <c r="U6424" s="1" t="str">
        <f t="shared" si="605"/>
        <v>No</v>
      </c>
    </row>
    <row r="6425" spans="1:21">
      <c r="A6425" s="1">
        <v>6424</v>
      </c>
      <c r="B6425" s="1">
        <v>50</v>
      </c>
      <c r="C6425" s="1" t="s">
        <v>34</v>
      </c>
      <c r="D6425" s="2">
        <v>45626</v>
      </c>
      <c r="E6425" s="2">
        <v>45629</v>
      </c>
      <c r="F6425" s="1" t="s">
        <v>35</v>
      </c>
      <c r="G6425" s="1" t="s">
        <v>14</v>
      </c>
      <c r="H6425" s="1" t="s">
        <v>15</v>
      </c>
      <c r="I6425" s="1">
        <v>131453.45000000001</v>
      </c>
      <c r="J6425" s="1" t="s">
        <v>17</v>
      </c>
      <c r="K6425" s="1" t="s">
        <v>25</v>
      </c>
      <c r="N6425" s="3" t="str">
        <f>IF(LEFT(LOWER(C6425),1)="m","Male",IF(LEFT(LOWER(C6425),1)="f","Female","Unknown"))</f>
        <v>Male</v>
      </c>
      <c r="O6425" s="4" t="str">
        <f>IF(TRIM(LOWER(F6425))="neuro","Neurology",IF(TRIM(LOWER(F6425))="Neurology","Neurology",IF(TRIM(LOWER(F6425))="general ward","General",IF(TRIM(LOWER(F6425))="general","General",IF(TRIM(LOWER(F6425))="cardiology","Cardiology",IF(TRIM(LOWER(F6425))="Cardiology","Cardiology",IF(TRIM(LOWER(F6425))="Peads","Pediatrics",IF(TRIM(LOWER(F6425))="Pediatrics","Pediatrics",IF(TRIM(LOWER(F6425))="orthopedics","Orthopedics",IF(TRIM(LOWER(F6425))="Neurology","Neurology",IF(TRIM(LOWER(F6425))="Oncology","Oncology")))))))))))</f>
        <v>Cardiology</v>
      </c>
      <c r="P6425" s="3" t="str">
        <f t="shared" si="600"/>
        <v>Private</v>
      </c>
      <c r="Q6425" s="5">
        <f t="shared" si="601"/>
        <v>3</v>
      </c>
      <c r="R6425" s="1">
        <f t="shared" si="602"/>
        <v>131453.45000000001</v>
      </c>
      <c r="S6425" s="1">
        <f t="shared" si="603"/>
        <v>1</v>
      </c>
      <c r="T6425" s="1" t="str">
        <f t="shared" si="604"/>
        <v>36-50</v>
      </c>
      <c r="U6425" s="1" t="str">
        <f t="shared" si="605"/>
        <v>Yes</v>
      </c>
    </row>
    <row r="6426" spans="1:21">
      <c r="A6426" s="1">
        <v>6425</v>
      </c>
      <c r="C6426" s="1" t="s">
        <v>26</v>
      </c>
      <c r="D6426" s="2">
        <v>45152</v>
      </c>
      <c r="E6426" s="2">
        <v>45168</v>
      </c>
      <c r="F6426" s="1" t="s">
        <v>43</v>
      </c>
      <c r="G6426" s="1" t="s">
        <v>14</v>
      </c>
      <c r="I6426" s="1">
        <v>275253.15000000002</v>
      </c>
      <c r="J6426" s="1" t="s">
        <v>25</v>
      </c>
      <c r="K6426" s="1" t="s">
        <v>38</v>
      </c>
      <c r="N6426" s="3" t="str">
        <f>IF(LEFT(LOWER(C6426),1)="m","Male",IF(LEFT(LOWER(C6426),1)="f","Female","Unknown"))</f>
        <v>Female</v>
      </c>
      <c r="O6426" s="4" t="str">
        <f>IF(TRIM(LOWER(F6426))="neuro","Neurology",IF(TRIM(LOWER(F6426))="Neurology","Neurology",IF(TRIM(LOWER(F6426))="general ward","General",IF(TRIM(LOWER(F6426))="general","General",IF(TRIM(LOWER(F6426))="cardiology","Cardiology",IF(TRIM(LOWER(F6426))="Cardiology","Cardiology",IF(TRIM(LOWER(F6426))="Peads","Pediatrics",IF(TRIM(LOWER(F6426))="Pediatrics","Pediatrics",IF(TRIM(LOWER(F6426))="orthopedics","Orthopedics",IF(TRIM(LOWER(F6426))="Neurology","Neurology",IF(TRIM(LOWER(F6426))="Oncology","Oncology")))))))))))</f>
        <v>Orthopedics</v>
      </c>
      <c r="P6426" s="3" t="str">
        <f t="shared" si="600"/>
        <v>Private</v>
      </c>
      <c r="Q6426" s="5">
        <f t="shared" si="601"/>
        <v>16</v>
      </c>
      <c r="R6426" s="1">
        <f t="shared" si="602"/>
        <v>275253.15000000002</v>
      </c>
      <c r="S6426" s="1">
        <f t="shared" si="603"/>
        <v>0</v>
      </c>
      <c r="T6426" s="1" t="str">
        <f t="shared" si="604"/>
        <v>0-17</v>
      </c>
      <c r="U6426" s="1" t="str">
        <f t="shared" si="605"/>
        <v>Yes</v>
      </c>
    </row>
    <row r="6427" spans="1:21">
      <c r="A6427" s="1">
        <v>6426</v>
      </c>
      <c r="C6427" s="1" t="s">
        <v>44</v>
      </c>
      <c r="D6427" s="2">
        <v>45354</v>
      </c>
      <c r="E6427" s="2">
        <v>45363</v>
      </c>
      <c r="F6427" s="1" t="s">
        <v>49</v>
      </c>
      <c r="G6427" s="1" t="s">
        <v>36</v>
      </c>
      <c r="H6427" s="1" t="s">
        <v>15</v>
      </c>
      <c r="I6427" s="1">
        <v>88605.54</v>
      </c>
      <c r="J6427" s="1" t="s">
        <v>16</v>
      </c>
      <c r="K6427" s="1" t="s">
        <v>16</v>
      </c>
      <c r="N6427" s="3" t="str">
        <f>IF(LEFT(LOWER(C6427),1)="m","Male",IF(LEFT(LOWER(C6427),1)="f","Female","Unknown"))</f>
        <v>Female</v>
      </c>
      <c r="O6427" s="4" t="str">
        <f>IF(TRIM(LOWER(F6427))="neuro","Neurology",IF(TRIM(LOWER(F6427))="Neurology","Neurology",IF(TRIM(LOWER(F6427))="general ward","General",IF(TRIM(LOWER(F6427))="general","General",IF(TRIM(LOWER(F6427))="cardiology","Cardiology",IF(TRIM(LOWER(F6427))="Cardiology","Cardiology",IF(TRIM(LOWER(F6427))="Peads","Pediatrics",IF(TRIM(LOWER(F6427))="Pediatrics","Pediatrics",IF(TRIM(LOWER(F6427))="orthopedics","Orthopedics",IF(TRIM(LOWER(F6427))="Neurology","Neurology",IF(TRIM(LOWER(F6427))="Oncology","Oncology")))))))))))</f>
        <v>Oncology</v>
      </c>
      <c r="P6427" s="3" t="str">
        <f t="shared" si="600"/>
        <v>Government</v>
      </c>
      <c r="Q6427" s="5">
        <f t="shared" si="601"/>
        <v>9</v>
      </c>
      <c r="R6427" s="1">
        <f t="shared" si="602"/>
        <v>88605.54</v>
      </c>
      <c r="S6427" s="1">
        <f t="shared" si="603"/>
        <v>1</v>
      </c>
      <c r="T6427" s="1" t="str">
        <f t="shared" si="604"/>
        <v>0-17</v>
      </c>
      <c r="U6427" s="1" t="str">
        <f t="shared" si="605"/>
        <v>Yes</v>
      </c>
    </row>
    <row r="6428" spans="1:21">
      <c r="A6428" s="1">
        <v>6427</v>
      </c>
      <c r="B6428" s="1">
        <v>16</v>
      </c>
      <c r="C6428" s="1" t="s">
        <v>18</v>
      </c>
      <c r="D6428" s="2">
        <v>45646</v>
      </c>
      <c r="E6428" s="2">
        <v>45655</v>
      </c>
      <c r="F6428" s="1" t="s">
        <v>35</v>
      </c>
      <c r="G6428" s="1" t="s">
        <v>31</v>
      </c>
      <c r="H6428" s="1" t="s">
        <v>51</v>
      </c>
      <c r="I6428" s="1">
        <v>123500</v>
      </c>
      <c r="J6428" s="1" t="s">
        <v>38</v>
      </c>
      <c r="K6428" s="1" t="s">
        <v>38</v>
      </c>
      <c r="N6428" s="3" t="str">
        <f>IF(LEFT(LOWER(C6428),1)="m","Male",IF(LEFT(LOWER(C6428),1)="f","Female","Unknown"))</f>
        <v>Male</v>
      </c>
      <c r="O6428" s="4" t="str">
        <f>IF(TRIM(LOWER(F6428))="neuro","Neurology",IF(TRIM(LOWER(F6428))="Neurology","Neurology",IF(TRIM(LOWER(F6428))="general ward","General",IF(TRIM(LOWER(F6428))="general","General",IF(TRIM(LOWER(F6428))="cardiology","Cardiology",IF(TRIM(LOWER(F6428))="Cardiology","Cardiology",IF(TRIM(LOWER(F6428))="Peads","Pediatrics",IF(TRIM(LOWER(F6428))="Pediatrics","Pediatrics",IF(TRIM(LOWER(F6428))="orthopedics","Orthopedics",IF(TRIM(LOWER(F6428))="Neurology","Neurology",IF(TRIM(LOWER(F6428))="Oncology","Oncology")))))))))))</f>
        <v>Cardiology</v>
      </c>
      <c r="P6428" s="3" t="str">
        <f t="shared" si="600"/>
        <v>Private</v>
      </c>
      <c r="Q6428" s="5">
        <f t="shared" si="601"/>
        <v>9</v>
      </c>
      <c r="R6428" s="1">
        <f t="shared" si="602"/>
        <v>123500</v>
      </c>
      <c r="S6428" s="1">
        <f t="shared" si="603"/>
        <v>0</v>
      </c>
      <c r="T6428" s="1" t="str">
        <f t="shared" si="604"/>
        <v>0-17</v>
      </c>
      <c r="U6428" s="1" t="str">
        <f t="shared" si="605"/>
        <v>No</v>
      </c>
    </row>
    <row r="6429" spans="1:21">
      <c r="A6429" s="1">
        <v>6428</v>
      </c>
      <c r="B6429" s="1">
        <v>7</v>
      </c>
      <c r="C6429" s="1" t="s">
        <v>44</v>
      </c>
      <c r="D6429" s="2">
        <v>45003</v>
      </c>
      <c r="E6429" s="2">
        <v>45014</v>
      </c>
      <c r="F6429" s="1" t="s">
        <v>43</v>
      </c>
      <c r="G6429" s="1" t="s">
        <v>33</v>
      </c>
      <c r="H6429" s="1" t="s">
        <v>47</v>
      </c>
      <c r="I6429" s="1">
        <v>32265.13</v>
      </c>
      <c r="J6429" s="1" t="s">
        <v>24</v>
      </c>
      <c r="K6429" s="1" t="s">
        <v>16</v>
      </c>
      <c r="N6429" s="3" t="str">
        <f>IF(LEFT(LOWER(C6429),1)="m","Male",IF(LEFT(LOWER(C6429),1)="f","Female","Unknown"))</f>
        <v>Female</v>
      </c>
      <c r="O6429" s="4" t="str">
        <f>IF(TRIM(LOWER(F6429))="neuro","Neurology",IF(TRIM(LOWER(F6429))="Neurology","Neurology",IF(TRIM(LOWER(F6429))="general ward","General",IF(TRIM(LOWER(F6429))="general","General",IF(TRIM(LOWER(F6429))="cardiology","Cardiology",IF(TRIM(LOWER(F6429))="Cardiology","Cardiology",IF(TRIM(LOWER(F6429))="Peads","Pediatrics",IF(TRIM(LOWER(F6429))="Pediatrics","Pediatrics",IF(TRIM(LOWER(F6429))="orthopedics","Orthopedics",IF(TRIM(LOWER(F6429))="Neurology","Neurology",IF(TRIM(LOWER(F6429))="Oncology","Oncology")))))))))))</f>
        <v>Orthopedics</v>
      </c>
      <c r="P6429" s="3" t="str">
        <f t="shared" si="600"/>
        <v>Self</v>
      </c>
      <c r="Q6429" s="5">
        <f t="shared" si="601"/>
        <v>11</v>
      </c>
      <c r="R6429" s="1">
        <f t="shared" si="602"/>
        <v>32265.13</v>
      </c>
      <c r="S6429" s="1">
        <f t="shared" si="603"/>
        <v>1</v>
      </c>
      <c r="T6429" s="1" t="str">
        <f t="shared" si="604"/>
        <v>0-17</v>
      </c>
      <c r="U6429" s="1" t="str">
        <f t="shared" si="605"/>
        <v>No</v>
      </c>
    </row>
    <row r="6430" spans="1:21">
      <c r="A6430" s="1">
        <v>6429</v>
      </c>
      <c r="B6430" s="1">
        <v>66</v>
      </c>
      <c r="C6430" s="1" t="s">
        <v>27</v>
      </c>
      <c r="D6430" s="2">
        <v>45361</v>
      </c>
      <c r="E6430" s="2">
        <v>45367</v>
      </c>
      <c r="F6430" s="1" t="s">
        <v>35</v>
      </c>
      <c r="G6430" s="1" t="s">
        <v>36</v>
      </c>
      <c r="H6430" s="1" t="s">
        <v>47</v>
      </c>
      <c r="I6430" s="1">
        <v>210450.71</v>
      </c>
      <c r="J6430" s="1" t="s">
        <v>42</v>
      </c>
      <c r="K6430" s="1" t="s">
        <v>16</v>
      </c>
      <c r="N6430" s="3" t="str">
        <f>IF(LEFT(LOWER(C6430),1)="m","Male",IF(LEFT(LOWER(C6430),1)="f","Female","Unknown"))</f>
        <v>Male</v>
      </c>
      <c r="O6430" s="4" t="str">
        <f>IF(TRIM(LOWER(F6430))="neuro","Neurology",IF(TRIM(LOWER(F6430))="Neurology","Neurology",IF(TRIM(LOWER(F6430))="general ward","General",IF(TRIM(LOWER(F6430))="general","General",IF(TRIM(LOWER(F6430))="cardiology","Cardiology",IF(TRIM(LOWER(F6430))="Cardiology","Cardiology",IF(TRIM(LOWER(F6430))="Peads","Pediatrics",IF(TRIM(LOWER(F6430))="Pediatrics","Pediatrics",IF(TRIM(LOWER(F6430))="orthopedics","Orthopedics",IF(TRIM(LOWER(F6430))="Neurology","Neurology",IF(TRIM(LOWER(F6430))="Oncology","Oncology")))))))))))</f>
        <v>Cardiology</v>
      </c>
      <c r="P6430" s="3" t="str">
        <f t="shared" si="600"/>
        <v>Government</v>
      </c>
      <c r="Q6430" s="5">
        <f t="shared" si="601"/>
        <v>6</v>
      </c>
      <c r="R6430" s="1">
        <f t="shared" si="602"/>
        <v>210450.71</v>
      </c>
      <c r="S6430" s="1">
        <f t="shared" si="603"/>
        <v>1</v>
      </c>
      <c r="T6430" s="1" t="str">
        <f t="shared" si="604"/>
        <v>66+</v>
      </c>
      <c r="U6430" s="1" t="str">
        <f t="shared" si="605"/>
        <v>No</v>
      </c>
    </row>
    <row r="6431" spans="1:21">
      <c r="A6431" s="1">
        <v>6430</v>
      </c>
      <c r="B6431" s="1">
        <v>55</v>
      </c>
      <c r="C6431" s="1" t="s">
        <v>26</v>
      </c>
      <c r="D6431" s="2">
        <v>45190</v>
      </c>
      <c r="E6431" s="2">
        <v>45205</v>
      </c>
      <c r="F6431" s="1" t="s">
        <v>43</v>
      </c>
      <c r="G6431" s="1" t="s">
        <v>46</v>
      </c>
      <c r="H6431" s="1" t="s">
        <v>47</v>
      </c>
      <c r="I6431" s="1">
        <v>67139.199999999997</v>
      </c>
      <c r="K6431" s="1" t="s">
        <v>17</v>
      </c>
      <c r="N6431" s="3" t="str">
        <f>IF(LEFT(LOWER(C6431),1)="m","Male",IF(LEFT(LOWER(C6431),1)="f","Female","Unknown"))</f>
        <v>Female</v>
      </c>
      <c r="O6431" s="4" t="str">
        <f>IF(TRIM(LOWER(F6431))="neuro","Neurology",IF(TRIM(LOWER(F6431))="Neurology","Neurology",IF(TRIM(LOWER(F6431))="general ward","General",IF(TRIM(LOWER(F6431))="general","General",IF(TRIM(LOWER(F6431))="cardiology","Cardiology",IF(TRIM(LOWER(F6431))="Cardiology","Cardiology",IF(TRIM(LOWER(F6431))="Peads","Pediatrics",IF(TRIM(LOWER(F6431))="Pediatrics","Pediatrics",IF(TRIM(LOWER(F6431))="orthopedics","Orthopedics",IF(TRIM(LOWER(F6431))="Neurology","Neurology",IF(TRIM(LOWER(F6431))="Oncology","Oncology")))))))))))</f>
        <v>Orthopedics</v>
      </c>
      <c r="P6431" s="3" t="str">
        <f t="shared" si="600"/>
        <v>Self</v>
      </c>
      <c r="Q6431" s="5">
        <f t="shared" si="601"/>
        <v>15</v>
      </c>
      <c r="R6431" s="1">
        <f t="shared" si="602"/>
        <v>67139.199999999997</v>
      </c>
      <c r="S6431" s="1">
        <f t="shared" si="603"/>
        <v>1</v>
      </c>
      <c r="T6431" s="1" t="str">
        <f t="shared" si="604"/>
        <v>51-65</v>
      </c>
      <c r="U6431" s="1" t="str">
        <f t="shared" si="605"/>
        <v>Unknown</v>
      </c>
    </row>
    <row r="6432" spans="1:21">
      <c r="A6432" s="1">
        <v>6431</v>
      </c>
      <c r="B6432" s="1">
        <v>75</v>
      </c>
      <c r="C6432" s="1" t="s">
        <v>34</v>
      </c>
      <c r="D6432" s="2">
        <v>45537</v>
      </c>
      <c r="E6432" s="2">
        <v>45547</v>
      </c>
      <c r="F6432" s="1" t="s">
        <v>45</v>
      </c>
      <c r="G6432" s="1" t="s">
        <v>14</v>
      </c>
      <c r="H6432" s="1" t="s">
        <v>37</v>
      </c>
      <c r="I6432" s="1">
        <v>280169.23</v>
      </c>
      <c r="J6432" s="1" t="s">
        <v>16</v>
      </c>
      <c r="K6432" s="1" t="s">
        <v>42</v>
      </c>
      <c r="N6432" s="3" t="str">
        <f>IF(LEFT(LOWER(C6432),1)="m","Male",IF(LEFT(LOWER(C6432),1)="f","Female","Unknown"))</f>
        <v>Male</v>
      </c>
      <c r="O6432" s="4" t="str">
        <f>IF(TRIM(LOWER(F6432))="neuro","Neurology",IF(TRIM(LOWER(F6432))="Neurology","Neurology",IF(TRIM(LOWER(F6432))="general ward","General",IF(TRIM(LOWER(F6432))="general","General",IF(TRIM(LOWER(F6432))="cardiology","Cardiology",IF(TRIM(LOWER(F6432))="Cardiology","Cardiology",IF(TRIM(LOWER(F6432))="Peads","Pediatrics",IF(TRIM(LOWER(F6432))="Pediatrics","Pediatrics",IF(TRIM(LOWER(F6432))="orthopedics","Orthopedics",IF(TRIM(LOWER(F6432))="Neurology","Neurology",IF(TRIM(LOWER(F6432))="Oncology","Oncology")))))))))))</f>
        <v>Neurology</v>
      </c>
      <c r="P6432" s="3" t="str">
        <f t="shared" si="600"/>
        <v>Private</v>
      </c>
      <c r="Q6432" s="5">
        <f t="shared" si="601"/>
        <v>10</v>
      </c>
      <c r="R6432" s="1">
        <f t="shared" si="602"/>
        <v>280169.23</v>
      </c>
      <c r="S6432" s="1">
        <f t="shared" si="603"/>
        <v>0</v>
      </c>
      <c r="T6432" s="1" t="str">
        <f t="shared" si="604"/>
        <v>66+</v>
      </c>
      <c r="U6432" s="1" t="str">
        <f t="shared" si="605"/>
        <v>Yes</v>
      </c>
    </row>
    <row r="6433" spans="1:21">
      <c r="A6433" s="1">
        <v>6432</v>
      </c>
      <c r="B6433" s="1">
        <v>30</v>
      </c>
      <c r="C6433" s="1" t="s">
        <v>27</v>
      </c>
      <c r="D6433" s="2">
        <v>45197</v>
      </c>
      <c r="E6433" s="2">
        <v>45212</v>
      </c>
      <c r="F6433" s="1" t="s">
        <v>30</v>
      </c>
      <c r="G6433" s="1" t="s">
        <v>41</v>
      </c>
      <c r="H6433" s="1" t="s">
        <v>47</v>
      </c>
      <c r="I6433" s="1">
        <v>194410.88</v>
      </c>
      <c r="J6433" s="1" t="s">
        <v>17</v>
      </c>
      <c r="K6433" s="1" t="s">
        <v>25</v>
      </c>
      <c r="N6433" s="3" t="str">
        <f>IF(LEFT(LOWER(C6433),1)="m","Male",IF(LEFT(LOWER(C6433),1)="f","Female","Unknown"))</f>
        <v>Male</v>
      </c>
      <c r="O6433" s="4" t="str">
        <f>IF(TRIM(LOWER(F6433))="neuro","Neurology",IF(TRIM(LOWER(F6433))="Neurology","Neurology",IF(TRIM(LOWER(F6433))="general ward","General",IF(TRIM(LOWER(F6433))="general","General",IF(TRIM(LOWER(F6433))="cardiology","Cardiology",IF(TRIM(LOWER(F6433))="Cardiology","Cardiology",IF(TRIM(LOWER(F6433))="Peads","Pediatrics",IF(TRIM(LOWER(F6433))="Pediatrics","Pediatrics",IF(TRIM(LOWER(F6433))="orthopedics","Orthopedics",IF(TRIM(LOWER(F6433))="Neurology","Neurology",IF(TRIM(LOWER(F6433))="Oncology","Oncology")))))))))))</f>
        <v>Pediatrics</v>
      </c>
      <c r="P6433" s="3" t="str">
        <f t="shared" si="600"/>
        <v>Unknown</v>
      </c>
      <c r="Q6433" s="5">
        <f t="shared" si="601"/>
        <v>15</v>
      </c>
      <c r="R6433" s="1">
        <f t="shared" si="602"/>
        <v>194410.88</v>
      </c>
      <c r="S6433" s="1">
        <f t="shared" si="603"/>
        <v>1</v>
      </c>
      <c r="T6433" s="1" t="str">
        <f t="shared" si="604"/>
        <v>18-35</v>
      </c>
      <c r="U6433" s="1" t="str">
        <f t="shared" si="605"/>
        <v>Yes</v>
      </c>
    </row>
    <row r="6434" spans="1:21">
      <c r="A6434" s="1">
        <v>6433</v>
      </c>
      <c r="B6434" s="1">
        <v>21</v>
      </c>
      <c r="C6434" s="1" t="s">
        <v>12</v>
      </c>
      <c r="D6434" s="2">
        <v>45459</v>
      </c>
      <c r="E6434" s="2">
        <v>45467</v>
      </c>
      <c r="F6434" s="1" t="s">
        <v>52</v>
      </c>
      <c r="G6434" s="1" t="s">
        <v>14</v>
      </c>
      <c r="H6434" s="1" t="s">
        <v>51</v>
      </c>
      <c r="I6434" s="1">
        <v>80009.440000000002</v>
      </c>
      <c r="J6434" s="1" t="s">
        <v>25</v>
      </c>
      <c r="K6434" s="1" t="s">
        <v>17</v>
      </c>
      <c r="N6434" s="3" t="str">
        <f>IF(LEFT(LOWER(C6434),1)="m","Male",IF(LEFT(LOWER(C6434),1)="f","Female","Unknown"))</f>
        <v>Unknown</v>
      </c>
      <c r="O6434" s="4" t="str">
        <f>IF(TRIM(LOWER(F6434))="neuro","Neurology",IF(TRIM(LOWER(F6434))="Neurology","Neurology",IF(TRIM(LOWER(F6434))="general ward","General",IF(TRIM(LOWER(F6434))="general","General",IF(TRIM(LOWER(F6434))="cardiology","Cardiology",IF(TRIM(LOWER(F6434))="Cardiology","Cardiology",IF(TRIM(LOWER(F6434))="Peads","Pediatrics",IF(TRIM(LOWER(F6434))="Pediatrics","Pediatrics",IF(TRIM(LOWER(F6434))="orthopedics","Orthopedics",IF(TRIM(LOWER(F6434))="Neurology","Neurology",IF(TRIM(LOWER(F6434))="Oncology","Oncology")))))))))))</f>
        <v>Oncology</v>
      </c>
      <c r="P6434" s="3" t="str">
        <f t="shared" si="600"/>
        <v>Private</v>
      </c>
      <c r="Q6434" s="5">
        <f t="shared" si="601"/>
        <v>8</v>
      </c>
      <c r="R6434" s="1">
        <f t="shared" si="602"/>
        <v>80009.440000000002</v>
      </c>
      <c r="S6434" s="1">
        <f t="shared" si="603"/>
        <v>1</v>
      </c>
      <c r="T6434" s="1" t="str">
        <f t="shared" si="604"/>
        <v>18-35</v>
      </c>
      <c r="U6434" s="1" t="str">
        <f t="shared" si="605"/>
        <v>Yes</v>
      </c>
    </row>
    <row r="6435" spans="1:21">
      <c r="A6435" s="1">
        <v>6434</v>
      </c>
      <c r="B6435" s="1">
        <v>16</v>
      </c>
      <c r="C6435" s="1" t="s">
        <v>27</v>
      </c>
      <c r="D6435" s="2">
        <v>45382</v>
      </c>
      <c r="E6435" s="2">
        <v>45389</v>
      </c>
      <c r="F6435" s="1" t="s">
        <v>50</v>
      </c>
      <c r="G6435" s="1" t="s">
        <v>46</v>
      </c>
      <c r="H6435" s="1" t="s">
        <v>39</v>
      </c>
      <c r="I6435" s="1">
        <v>215399</v>
      </c>
      <c r="J6435" s="1" t="s">
        <v>17</v>
      </c>
      <c r="K6435" s="1" t="s">
        <v>17</v>
      </c>
      <c r="N6435" s="3" t="str">
        <f>IF(LEFT(LOWER(C6435),1)="m","Male",IF(LEFT(LOWER(C6435),1)="f","Female","Unknown"))</f>
        <v>Male</v>
      </c>
      <c r="O6435" s="4" t="str">
        <f>IF(TRIM(LOWER(F6435))="neuro","Neurology",IF(TRIM(LOWER(F6435))="Neurology","Neurology",IF(TRIM(LOWER(F6435))="general ward","General",IF(TRIM(LOWER(F6435))="general","General",IF(TRIM(LOWER(F6435))="cardiology","Cardiology",IF(TRIM(LOWER(F6435))="Cardiology","Cardiology",IF(TRIM(LOWER(F6435))="Peads","Pediatrics",IF(TRIM(LOWER(F6435))="Pediatrics","Pediatrics",IF(TRIM(LOWER(F6435))="orthopedics","Orthopedics",IF(TRIM(LOWER(F6435))="Neurology","Neurology",IF(TRIM(LOWER(F6435))="Oncology","Oncology")))))))))))</f>
        <v>Cardiology</v>
      </c>
      <c r="P6435" s="3" t="str">
        <f t="shared" si="600"/>
        <v>Self</v>
      </c>
      <c r="Q6435" s="5">
        <f t="shared" si="601"/>
        <v>7</v>
      </c>
      <c r="R6435" s="1">
        <f t="shared" si="602"/>
        <v>215399</v>
      </c>
      <c r="S6435" s="1">
        <f t="shared" si="603"/>
        <v>1</v>
      </c>
      <c r="T6435" s="1" t="str">
        <f t="shared" si="604"/>
        <v>0-17</v>
      </c>
      <c r="U6435" s="1" t="str">
        <f t="shared" si="605"/>
        <v>Yes</v>
      </c>
    </row>
    <row r="6436" spans="1:21">
      <c r="A6436" s="1">
        <v>6435</v>
      </c>
      <c r="B6436" s="1">
        <v>61</v>
      </c>
      <c r="C6436" s="1" t="s">
        <v>27</v>
      </c>
      <c r="D6436" s="2">
        <v>45126</v>
      </c>
      <c r="E6436" s="2">
        <v>45144</v>
      </c>
      <c r="F6436" s="1" t="s">
        <v>50</v>
      </c>
      <c r="G6436" s="1" t="s">
        <v>41</v>
      </c>
      <c r="H6436" s="1" t="s">
        <v>37</v>
      </c>
      <c r="I6436" s="1">
        <v>209292.56</v>
      </c>
      <c r="K6436" s="1" t="s">
        <v>42</v>
      </c>
      <c r="N6436" s="3" t="str">
        <f>IF(LEFT(LOWER(C6436),1)="m","Male",IF(LEFT(LOWER(C6436),1)="f","Female","Unknown"))</f>
        <v>Male</v>
      </c>
      <c r="O6436" s="4" t="str">
        <f>IF(TRIM(LOWER(F6436))="neuro","Neurology",IF(TRIM(LOWER(F6436))="Neurology","Neurology",IF(TRIM(LOWER(F6436))="general ward","General",IF(TRIM(LOWER(F6436))="general","General",IF(TRIM(LOWER(F6436))="cardiology","Cardiology",IF(TRIM(LOWER(F6436))="Cardiology","Cardiology",IF(TRIM(LOWER(F6436))="Peads","Pediatrics",IF(TRIM(LOWER(F6436))="Pediatrics","Pediatrics",IF(TRIM(LOWER(F6436))="orthopedics","Orthopedics",IF(TRIM(LOWER(F6436))="Neurology","Neurology",IF(TRIM(LOWER(F6436))="Oncology","Oncology")))))))))))</f>
        <v>Cardiology</v>
      </c>
      <c r="P6436" s="3" t="str">
        <f t="shared" si="600"/>
        <v>Unknown</v>
      </c>
      <c r="Q6436" s="5">
        <f t="shared" si="601"/>
        <v>18</v>
      </c>
      <c r="R6436" s="1">
        <f t="shared" si="602"/>
        <v>209292.56</v>
      </c>
      <c r="S6436" s="1">
        <f t="shared" si="603"/>
        <v>0</v>
      </c>
      <c r="T6436" s="1" t="str">
        <f t="shared" si="604"/>
        <v>51-65</v>
      </c>
      <c r="U6436" s="1" t="str">
        <f t="shared" si="605"/>
        <v>Unknown</v>
      </c>
    </row>
    <row r="6437" spans="1:21">
      <c r="A6437" s="1">
        <v>6436</v>
      </c>
      <c r="B6437" s="1">
        <v>48</v>
      </c>
      <c r="C6437" s="1" t="s">
        <v>27</v>
      </c>
      <c r="D6437" s="2">
        <v>45142</v>
      </c>
      <c r="E6437" s="2">
        <v>45157</v>
      </c>
      <c r="F6437" s="1" t="s">
        <v>13</v>
      </c>
      <c r="G6437" s="1" t="s">
        <v>22</v>
      </c>
      <c r="H6437" s="1" t="s">
        <v>15</v>
      </c>
      <c r="I6437" s="1">
        <v>274444.79999999999</v>
      </c>
      <c r="J6437" s="1" t="s">
        <v>24</v>
      </c>
      <c r="K6437" s="1" t="s">
        <v>25</v>
      </c>
      <c r="N6437" s="3" t="str">
        <f>IF(LEFT(LOWER(C6437),1)="m","Male",IF(LEFT(LOWER(C6437),1)="f","Female","Unknown"))</f>
        <v>Male</v>
      </c>
      <c r="O6437" s="4" t="str">
        <f>IF(TRIM(LOWER(F6437))="neuro","Neurology",IF(TRIM(LOWER(F6437))="Neurology","Neurology",IF(TRIM(LOWER(F6437))="general ward","General",IF(TRIM(LOWER(F6437))="general","General",IF(TRIM(LOWER(F6437))="cardiology","Cardiology",IF(TRIM(LOWER(F6437))="Cardiology","Cardiology",IF(TRIM(LOWER(F6437))="Peads","Pediatrics",IF(TRIM(LOWER(F6437))="Pediatrics","Pediatrics",IF(TRIM(LOWER(F6437))="orthopedics","Orthopedics",IF(TRIM(LOWER(F6437))="Neurology","Neurology",IF(TRIM(LOWER(F6437))="Oncology","Oncology")))))))))))</f>
        <v>Neurology</v>
      </c>
      <c r="P6437" s="3" t="str">
        <f t="shared" si="600"/>
        <v>Government</v>
      </c>
      <c r="Q6437" s="5">
        <f t="shared" si="601"/>
        <v>15</v>
      </c>
      <c r="R6437" s="1">
        <f t="shared" si="602"/>
        <v>274444.79999999999</v>
      </c>
      <c r="S6437" s="1">
        <f t="shared" si="603"/>
        <v>1</v>
      </c>
      <c r="T6437" s="1" t="str">
        <f t="shared" si="604"/>
        <v>36-50</v>
      </c>
      <c r="U6437" s="1" t="str">
        <f t="shared" si="605"/>
        <v>No</v>
      </c>
    </row>
    <row r="6438" spans="1:21">
      <c r="A6438" s="1">
        <v>6437</v>
      </c>
      <c r="B6438" s="1">
        <v>91</v>
      </c>
      <c r="C6438" s="1" t="s">
        <v>26</v>
      </c>
      <c r="D6438" s="2">
        <v>45422</v>
      </c>
      <c r="E6438" s="2">
        <v>45432</v>
      </c>
      <c r="F6438" s="1" t="s">
        <v>40</v>
      </c>
      <c r="G6438" s="1" t="s">
        <v>22</v>
      </c>
      <c r="I6438" s="1">
        <v>98734.39</v>
      </c>
      <c r="J6438" s="1" t="s">
        <v>16</v>
      </c>
      <c r="K6438" s="1" t="s">
        <v>17</v>
      </c>
      <c r="N6438" s="3" t="str">
        <f>IF(LEFT(LOWER(C6438),1)="m","Male",IF(LEFT(LOWER(C6438),1)="f","Female","Unknown"))</f>
        <v>Female</v>
      </c>
      <c r="O6438" s="4" t="str">
        <f>IF(TRIM(LOWER(F6438))="neuro","Neurology",IF(TRIM(LOWER(F6438))="Neurology","Neurology",IF(TRIM(LOWER(F6438))="general ward","General",IF(TRIM(LOWER(F6438))="general","General",IF(TRIM(LOWER(F6438))="cardiology","Cardiology",IF(TRIM(LOWER(F6438))="Cardiology","Cardiology",IF(TRIM(LOWER(F6438))="Peads","Pediatrics",IF(TRIM(LOWER(F6438))="Pediatrics","Pediatrics",IF(TRIM(LOWER(F6438))="orthopedics","Orthopedics",IF(TRIM(LOWER(F6438))="Neurology","Neurology",IF(TRIM(LOWER(F6438))="Oncology","Oncology")))))))))))</f>
        <v>Pediatrics</v>
      </c>
      <c r="P6438" s="3" t="str">
        <f t="shared" si="600"/>
        <v>Government</v>
      </c>
      <c r="Q6438" s="5">
        <f t="shared" si="601"/>
        <v>10</v>
      </c>
      <c r="R6438" s="1">
        <f t="shared" si="602"/>
        <v>98734.39</v>
      </c>
      <c r="S6438" s="1">
        <f t="shared" si="603"/>
        <v>1</v>
      </c>
      <c r="T6438" s="1" t="str">
        <f t="shared" si="604"/>
        <v>66+</v>
      </c>
      <c r="U6438" s="1" t="str">
        <f t="shared" si="605"/>
        <v>Yes</v>
      </c>
    </row>
    <row r="6439" spans="1:21">
      <c r="A6439" s="1">
        <v>6438</v>
      </c>
      <c r="C6439" s="1" t="s">
        <v>44</v>
      </c>
      <c r="D6439" s="2">
        <v>45493</v>
      </c>
      <c r="E6439" s="2">
        <v>45494</v>
      </c>
      <c r="F6439" s="1" t="s">
        <v>19</v>
      </c>
      <c r="G6439" s="1" t="s">
        <v>14</v>
      </c>
      <c r="H6439" s="1" t="s">
        <v>37</v>
      </c>
      <c r="I6439" s="1">
        <v>232086.15</v>
      </c>
      <c r="J6439" s="1" t="s">
        <v>42</v>
      </c>
      <c r="K6439" s="1" t="s">
        <v>17</v>
      </c>
      <c r="N6439" s="3" t="str">
        <f>IF(LEFT(LOWER(C6439),1)="m","Male",IF(LEFT(LOWER(C6439),1)="f","Female","Unknown"))</f>
        <v>Female</v>
      </c>
      <c r="O6439" s="4" t="str">
        <f>IF(TRIM(LOWER(F6439))="neuro","Neurology",IF(TRIM(LOWER(F6439))="Neurology","Neurology",IF(TRIM(LOWER(F6439))="general ward","General",IF(TRIM(LOWER(F6439))="general","General",IF(TRIM(LOWER(F6439))="cardiology","Cardiology",IF(TRIM(LOWER(F6439))="Cardiology","Cardiology",IF(TRIM(LOWER(F6439))="Peads","Pediatrics",IF(TRIM(LOWER(F6439))="Pediatrics","Pediatrics",IF(TRIM(LOWER(F6439))="orthopedics","Orthopedics",IF(TRIM(LOWER(F6439))="Neurology","Neurology",IF(TRIM(LOWER(F6439))="Oncology","Oncology")))))))))))</f>
        <v>General</v>
      </c>
      <c r="P6439" s="3" t="str">
        <f t="shared" si="600"/>
        <v>Private</v>
      </c>
      <c r="Q6439" s="5">
        <f t="shared" si="601"/>
        <v>1</v>
      </c>
      <c r="R6439" s="1">
        <f t="shared" si="602"/>
        <v>232086.15</v>
      </c>
      <c r="S6439" s="1">
        <f t="shared" si="603"/>
        <v>1</v>
      </c>
      <c r="T6439" s="1" t="str">
        <f t="shared" si="604"/>
        <v>0-17</v>
      </c>
      <c r="U6439" s="1" t="str">
        <f t="shared" si="605"/>
        <v>No</v>
      </c>
    </row>
    <row r="6440" spans="1:21">
      <c r="A6440" s="1">
        <v>6439</v>
      </c>
      <c r="B6440" s="1">
        <v>30</v>
      </c>
      <c r="C6440" s="1" t="s">
        <v>44</v>
      </c>
      <c r="D6440" s="2">
        <v>44997</v>
      </c>
      <c r="E6440" s="2">
        <v>45014</v>
      </c>
      <c r="F6440" s="1" t="s">
        <v>35</v>
      </c>
      <c r="G6440" s="1" t="s">
        <v>41</v>
      </c>
      <c r="I6440" s="1">
        <v>308726.63</v>
      </c>
      <c r="J6440" s="1" t="s">
        <v>17</v>
      </c>
      <c r="K6440" s="1" t="s">
        <v>38</v>
      </c>
      <c r="N6440" s="3" t="str">
        <f>IF(LEFT(LOWER(C6440),1)="m","Male",IF(LEFT(LOWER(C6440),1)="f","Female","Unknown"))</f>
        <v>Female</v>
      </c>
      <c r="O6440" s="4" t="str">
        <f>IF(TRIM(LOWER(F6440))="neuro","Neurology",IF(TRIM(LOWER(F6440))="Neurology","Neurology",IF(TRIM(LOWER(F6440))="general ward","General",IF(TRIM(LOWER(F6440))="general","General",IF(TRIM(LOWER(F6440))="cardiology","Cardiology",IF(TRIM(LOWER(F6440))="Cardiology","Cardiology",IF(TRIM(LOWER(F6440))="Peads","Pediatrics",IF(TRIM(LOWER(F6440))="Pediatrics","Pediatrics",IF(TRIM(LOWER(F6440))="orthopedics","Orthopedics",IF(TRIM(LOWER(F6440))="Neurology","Neurology",IF(TRIM(LOWER(F6440))="Oncology","Oncology")))))))))))</f>
        <v>Cardiology</v>
      </c>
      <c r="P6440" s="3" t="str">
        <f t="shared" si="600"/>
        <v>Unknown</v>
      </c>
      <c r="Q6440" s="5">
        <f t="shared" si="601"/>
        <v>17</v>
      </c>
      <c r="R6440" s="1">
        <f t="shared" si="602"/>
        <v>308726.63</v>
      </c>
      <c r="S6440" s="1">
        <f t="shared" si="603"/>
        <v>0</v>
      </c>
      <c r="T6440" s="1" t="str">
        <f t="shared" si="604"/>
        <v>18-35</v>
      </c>
      <c r="U6440" s="1" t="str">
        <f t="shared" si="605"/>
        <v>Yes</v>
      </c>
    </row>
    <row r="6441" spans="1:21">
      <c r="A6441" s="1">
        <v>6440</v>
      </c>
      <c r="B6441" s="1">
        <v>14</v>
      </c>
      <c r="C6441" s="1" t="s">
        <v>27</v>
      </c>
      <c r="D6441" s="2">
        <v>45285</v>
      </c>
      <c r="E6441" s="2">
        <v>45304</v>
      </c>
      <c r="F6441" s="1" t="s">
        <v>52</v>
      </c>
      <c r="G6441" s="1" t="s">
        <v>33</v>
      </c>
      <c r="H6441" s="1" t="s">
        <v>32</v>
      </c>
      <c r="I6441" s="1">
        <v>185841.62</v>
      </c>
      <c r="J6441" s="1" t="s">
        <v>38</v>
      </c>
      <c r="K6441" s="1" t="s">
        <v>42</v>
      </c>
      <c r="N6441" s="3" t="str">
        <f>IF(LEFT(LOWER(C6441),1)="m","Male",IF(LEFT(LOWER(C6441),1)="f","Female","Unknown"))</f>
        <v>Male</v>
      </c>
      <c r="O6441" s="4" t="str">
        <f>IF(TRIM(LOWER(F6441))="neuro","Neurology",IF(TRIM(LOWER(F6441))="Neurology","Neurology",IF(TRIM(LOWER(F6441))="general ward","General",IF(TRIM(LOWER(F6441))="general","General",IF(TRIM(LOWER(F6441))="cardiology","Cardiology",IF(TRIM(LOWER(F6441))="Cardiology","Cardiology",IF(TRIM(LOWER(F6441))="Peads","Pediatrics",IF(TRIM(LOWER(F6441))="Pediatrics","Pediatrics",IF(TRIM(LOWER(F6441))="orthopedics","Orthopedics",IF(TRIM(LOWER(F6441))="Neurology","Neurology",IF(TRIM(LOWER(F6441))="Oncology","Oncology")))))))))))</f>
        <v>Oncology</v>
      </c>
      <c r="P6441" s="3" t="str">
        <f t="shared" si="600"/>
        <v>Self</v>
      </c>
      <c r="Q6441" s="5">
        <f t="shared" si="601"/>
        <v>19</v>
      </c>
      <c r="R6441" s="1">
        <f t="shared" si="602"/>
        <v>185841.62</v>
      </c>
      <c r="S6441" s="1">
        <f t="shared" si="603"/>
        <v>0</v>
      </c>
      <c r="T6441" s="1" t="str">
        <f t="shared" si="604"/>
        <v>0-17</v>
      </c>
      <c r="U6441" s="1" t="str">
        <f t="shared" si="605"/>
        <v>No</v>
      </c>
    </row>
    <row r="6442" spans="1:21">
      <c r="A6442" s="1">
        <v>6441</v>
      </c>
      <c r="B6442" s="1">
        <v>63</v>
      </c>
      <c r="C6442" s="1" t="s">
        <v>27</v>
      </c>
      <c r="D6442" s="2">
        <v>45166</v>
      </c>
      <c r="E6442" s="2">
        <v>45180</v>
      </c>
      <c r="F6442" s="1" t="s">
        <v>19</v>
      </c>
      <c r="G6442" s="1" t="s">
        <v>14</v>
      </c>
      <c r="H6442" s="1" t="s">
        <v>32</v>
      </c>
      <c r="I6442" s="1">
        <v>268986.5</v>
      </c>
      <c r="K6442" s="1" t="s">
        <v>17</v>
      </c>
      <c r="N6442" s="3" t="str">
        <f>IF(LEFT(LOWER(C6442),1)="m","Male",IF(LEFT(LOWER(C6442),1)="f","Female","Unknown"))</f>
        <v>Male</v>
      </c>
      <c r="O6442" s="4" t="str">
        <f>IF(TRIM(LOWER(F6442))="neuro","Neurology",IF(TRIM(LOWER(F6442))="Neurology","Neurology",IF(TRIM(LOWER(F6442))="general ward","General",IF(TRIM(LOWER(F6442))="general","General",IF(TRIM(LOWER(F6442))="cardiology","Cardiology",IF(TRIM(LOWER(F6442))="Cardiology","Cardiology",IF(TRIM(LOWER(F6442))="Peads","Pediatrics",IF(TRIM(LOWER(F6442))="Pediatrics","Pediatrics",IF(TRIM(LOWER(F6442))="orthopedics","Orthopedics",IF(TRIM(LOWER(F6442))="Neurology","Neurology",IF(TRIM(LOWER(F6442))="Oncology","Oncology")))))))))))</f>
        <v>General</v>
      </c>
      <c r="P6442" s="3" t="str">
        <f t="shared" si="600"/>
        <v>Private</v>
      </c>
      <c r="Q6442" s="5">
        <f t="shared" si="601"/>
        <v>14</v>
      </c>
      <c r="R6442" s="1">
        <f t="shared" si="602"/>
        <v>268986.5</v>
      </c>
      <c r="S6442" s="1">
        <f t="shared" si="603"/>
        <v>1</v>
      </c>
      <c r="T6442" s="1" t="str">
        <f t="shared" si="604"/>
        <v>51-65</v>
      </c>
      <c r="U6442" s="1" t="str">
        <f t="shared" si="605"/>
        <v>Unknown</v>
      </c>
    </row>
    <row r="6443" spans="1:21">
      <c r="A6443" s="1">
        <v>6442</v>
      </c>
      <c r="B6443" s="1">
        <v>91</v>
      </c>
      <c r="C6443" s="1" t="s">
        <v>26</v>
      </c>
      <c r="D6443" s="2">
        <v>45495</v>
      </c>
      <c r="E6443" s="2">
        <v>45497</v>
      </c>
      <c r="F6443" s="1" t="s">
        <v>43</v>
      </c>
      <c r="G6443" s="1" t="s">
        <v>22</v>
      </c>
      <c r="H6443" s="1" t="s">
        <v>48</v>
      </c>
      <c r="I6443" s="1">
        <v>335709.19</v>
      </c>
      <c r="J6443" s="1" t="s">
        <v>16</v>
      </c>
      <c r="K6443" s="1" t="s">
        <v>16</v>
      </c>
      <c r="N6443" s="3" t="str">
        <f>IF(LEFT(LOWER(C6443),1)="m","Male",IF(LEFT(LOWER(C6443),1)="f","Female","Unknown"))</f>
        <v>Female</v>
      </c>
      <c r="O6443" s="4" t="str">
        <f>IF(TRIM(LOWER(F6443))="neuro","Neurology",IF(TRIM(LOWER(F6443))="Neurology","Neurology",IF(TRIM(LOWER(F6443))="general ward","General",IF(TRIM(LOWER(F6443))="general","General",IF(TRIM(LOWER(F6443))="cardiology","Cardiology",IF(TRIM(LOWER(F6443))="Cardiology","Cardiology",IF(TRIM(LOWER(F6443))="Peads","Pediatrics",IF(TRIM(LOWER(F6443))="Pediatrics","Pediatrics",IF(TRIM(LOWER(F6443))="orthopedics","Orthopedics",IF(TRIM(LOWER(F6443))="Neurology","Neurology",IF(TRIM(LOWER(F6443))="Oncology","Oncology")))))))))))</f>
        <v>Orthopedics</v>
      </c>
      <c r="P6443" s="3" t="str">
        <f t="shared" si="600"/>
        <v>Government</v>
      </c>
      <c r="Q6443" s="5">
        <f t="shared" si="601"/>
        <v>2</v>
      </c>
      <c r="R6443" s="1">
        <f t="shared" si="602"/>
        <v>335709.19</v>
      </c>
      <c r="S6443" s="1">
        <f t="shared" si="603"/>
        <v>1</v>
      </c>
      <c r="T6443" s="1" t="str">
        <f t="shared" si="604"/>
        <v>66+</v>
      </c>
      <c r="U6443" s="1" t="str">
        <f t="shared" si="605"/>
        <v>Yes</v>
      </c>
    </row>
    <row r="6444" spans="1:21">
      <c r="A6444" s="1">
        <v>6443</v>
      </c>
      <c r="B6444" s="1">
        <v>17</v>
      </c>
      <c r="C6444" s="1" t="s">
        <v>12</v>
      </c>
      <c r="D6444" s="2">
        <v>45573</v>
      </c>
      <c r="E6444" s="2">
        <v>45590</v>
      </c>
      <c r="F6444" s="1" t="s">
        <v>21</v>
      </c>
      <c r="G6444" s="1" t="s">
        <v>22</v>
      </c>
      <c r="H6444" s="1" t="s">
        <v>39</v>
      </c>
      <c r="I6444" s="1">
        <v>184104.8</v>
      </c>
      <c r="J6444" s="1" t="s">
        <v>25</v>
      </c>
      <c r="K6444" s="1" t="s">
        <v>17</v>
      </c>
      <c r="N6444" s="3" t="str">
        <f>IF(LEFT(LOWER(C6444),1)="m","Male",IF(LEFT(LOWER(C6444),1)="f","Female","Unknown"))</f>
        <v>Unknown</v>
      </c>
      <c r="O6444" s="4" t="str">
        <f>IF(TRIM(LOWER(F6444))="neuro","Neurology",IF(TRIM(LOWER(F6444))="Neurology","Neurology",IF(TRIM(LOWER(F6444))="general ward","General",IF(TRIM(LOWER(F6444))="general","General",IF(TRIM(LOWER(F6444))="cardiology","Cardiology",IF(TRIM(LOWER(F6444))="Cardiology","Cardiology",IF(TRIM(LOWER(F6444))="Peads","Pediatrics",IF(TRIM(LOWER(F6444))="Pediatrics","Pediatrics",IF(TRIM(LOWER(F6444))="orthopedics","Orthopedics",IF(TRIM(LOWER(F6444))="Neurology","Neurology",IF(TRIM(LOWER(F6444))="Oncology","Oncology")))))))))))</f>
        <v>General</v>
      </c>
      <c r="P6444" s="3" t="str">
        <f t="shared" si="600"/>
        <v>Government</v>
      </c>
      <c r="Q6444" s="5">
        <f t="shared" si="601"/>
        <v>17</v>
      </c>
      <c r="R6444" s="1">
        <f t="shared" si="602"/>
        <v>184104.8</v>
      </c>
      <c r="S6444" s="1">
        <f t="shared" si="603"/>
        <v>1</v>
      </c>
      <c r="T6444" s="1" t="str">
        <f t="shared" si="604"/>
        <v>0-17</v>
      </c>
      <c r="U6444" s="1" t="str">
        <f t="shared" si="605"/>
        <v>Yes</v>
      </c>
    </row>
    <row r="6445" spans="1:21">
      <c r="A6445" s="1">
        <v>6444</v>
      </c>
      <c r="B6445" s="1">
        <v>15</v>
      </c>
      <c r="C6445" s="1" t="s">
        <v>44</v>
      </c>
      <c r="D6445" s="2">
        <v>45038</v>
      </c>
      <c r="E6445" s="2">
        <v>45040</v>
      </c>
      <c r="F6445" s="1" t="s">
        <v>28</v>
      </c>
      <c r="G6445" s="1" t="s">
        <v>41</v>
      </c>
      <c r="H6445" s="1" t="s">
        <v>39</v>
      </c>
      <c r="I6445" s="1">
        <v>278516.23</v>
      </c>
      <c r="J6445" s="1" t="s">
        <v>17</v>
      </c>
      <c r="K6445" s="1" t="s">
        <v>38</v>
      </c>
      <c r="N6445" s="3" t="str">
        <f>IF(LEFT(LOWER(C6445),1)="m","Male",IF(LEFT(LOWER(C6445),1)="f","Female","Unknown"))</f>
        <v>Female</v>
      </c>
      <c r="O6445" s="4" t="str">
        <f>IF(TRIM(LOWER(F6445))="neuro","Neurology",IF(TRIM(LOWER(F6445))="Neurology","Neurology",IF(TRIM(LOWER(F6445))="general ward","General",IF(TRIM(LOWER(F6445))="general","General",IF(TRIM(LOWER(F6445))="cardiology","Cardiology",IF(TRIM(LOWER(F6445))="Cardiology","Cardiology",IF(TRIM(LOWER(F6445))="Peads","Pediatrics",IF(TRIM(LOWER(F6445))="Pediatrics","Pediatrics",IF(TRIM(LOWER(F6445))="orthopedics","Orthopedics",IF(TRIM(LOWER(F6445))="Neurology","Neurology",IF(TRIM(LOWER(F6445))="Oncology","Oncology")))))))))))</f>
        <v>Orthopedics</v>
      </c>
      <c r="P6445" s="3" t="str">
        <f t="shared" si="600"/>
        <v>Unknown</v>
      </c>
      <c r="Q6445" s="5">
        <f t="shared" si="601"/>
        <v>2</v>
      </c>
      <c r="R6445" s="1">
        <f t="shared" si="602"/>
        <v>278516.23</v>
      </c>
      <c r="S6445" s="1">
        <f t="shared" si="603"/>
        <v>0</v>
      </c>
      <c r="T6445" s="1" t="str">
        <f t="shared" si="604"/>
        <v>0-17</v>
      </c>
      <c r="U6445" s="1" t="str">
        <f t="shared" si="605"/>
        <v>Yes</v>
      </c>
    </row>
    <row r="6446" spans="1:21">
      <c r="A6446" s="1">
        <v>6445</v>
      </c>
      <c r="B6446" s="1">
        <v>16</v>
      </c>
      <c r="C6446" s="1" t="s">
        <v>29</v>
      </c>
      <c r="D6446" s="2">
        <v>45161</v>
      </c>
      <c r="E6446" s="2">
        <v>45164</v>
      </c>
      <c r="F6446" s="1" t="s">
        <v>28</v>
      </c>
      <c r="G6446" s="1" t="s">
        <v>36</v>
      </c>
      <c r="H6446" s="1" t="s">
        <v>37</v>
      </c>
      <c r="I6446" s="1">
        <v>191367.57</v>
      </c>
      <c r="K6446" s="1" t="s">
        <v>16</v>
      </c>
      <c r="N6446" s="3" t="str">
        <f>IF(LEFT(LOWER(C6446),1)="m","Male",IF(LEFT(LOWER(C6446),1)="f","Female","Unknown"))</f>
        <v>Female</v>
      </c>
      <c r="O6446" s="4" t="str">
        <f>IF(TRIM(LOWER(F6446))="neuro","Neurology",IF(TRIM(LOWER(F6446))="Neurology","Neurology",IF(TRIM(LOWER(F6446))="general ward","General",IF(TRIM(LOWER(F6446))="general","General",IF(TRIM(LOWER(F6446))="cardiology","Cardiology",IF(TRIM(LOWER(F6446))="Cardiology","Cardiology",IF(TRIM(LOWER(F6446))="Peads","Pediatrics",IF(TRIM(LOWER(F6446))="Pediatrics","Pediatrics",IF(TRIM(LOWER(F6446))="orthopedics","Orthopedics",IF(TRIM(LOWER(F6446))="Neurology","Neurology",IF(TRIM(LOWER(F6446))="Oncology","Oncology")))))))))))</f>
        <v>Orthopedics</v>
      </c>
      <c r="P6446" s="3" t="str">
        <f t="shared" si="600"/>
        <v>Government</v>
      </c>
      <c r="Q6446" s="5">
        <f t="shared" si="601"/>
        <v>3</v>
      </c>
      <c r="R6446" s="1">
        <f t="shared" si="602"/>
        <v>191367.57</v>
      </c>
      <c r="S6446" s="1">
        <f t="shared" si="603"/>
        <v>1</v>
      </c>
      <c r="T6446" s="1" t="str">
        <f t="shared" si="604"/>
        <v>0-17</v>
      </c>
      <c r="U6446" s="1" t="str">
        <f t="shared" si="605"/>
        <v>Unknown</v>
      </c>
    </row>
    <row r="6447" spans="1:21">
      <c r="A6447" s="1">
        <v>6446</v>
      </c>
      <c r="C6447" s="1" t="s">
        <v>44</v>
      </c>
      <c r="D6447" s="2">
        <v>45478</v>
      </c>
      <c r="E6447" s="2">
        <v>45487</v>
      </c>
      <c r="F6447" s="1" t="s">
        <v>45</v>
      </c>
      <c r="G6447" s="1" t="s">
        <v>31</v>
      </c>
      <c r="I6447" s="1">
        <v>293989.03999999998</v>
      </c>
      <c r="J6447" s="1" t="s">
        <v>25</v>
      </c>
      <c r="K6447" s="1" t="s">
        <v>20</v>
      </c>
      <c r="N6447" s="3" t="str">
        <f>IF(LEFT(LOWER(C6447),1)="m","Male",IF(LEFT(LOWER(C6447),1)="f","Female","Unknown"))</f>
        <v>Female</v>
      </c>
      <c r="O6447" s="4" t="str">
        <f>IF(TRIM(LOWER(F6447))="neuro","Neurology",IF(TRIM(LOWER(F6447))="Neurology","Neurology",IF(TRIM(LOWER(F6447))="general ward","General",IF(TRIM(LOWER(F6447))="general","General",IF(TRIM(LOWER(F6447))="cardiology","Cardiology",IF(TRIM(LOWER(F6447))="Cardiology","Cardiology",IF(TRIM(LOWER(F6447))="Peads","Pediatrics",IF(TRIM(LOWER(F6447))="Pediatrics","Pediatrics",IF(TRIM(LOWER(F6447))="orthopedics","Orthopedics",IF(TRIM(LOWER(F6447))="Neurology","Neurology",IF(TRIM(LOWER(F6447))="Oncology","Oncology")))))))))))</f>
        <v>Neurology</v>
      </c>
      <c r="P6447" s="3" t="str">
        <f t="shared" si="600"/>
        <v>Private</v>
      </c>
      <c r="Q6447" s="5">
        <f t="shared" si="601"/>
        <v>9</v>
      </c>
      <c r="R6447" s="1">
        <f t="shared" si="602"/>
        <v>293989.03999999998</v>
      </c>
      <c r="S6447" s="1">
        <f t="shared" si="603"/>
        <v>0</v>
      </c>
      <c r="T6447" s="1" t="str">
        <f t="shared" si="604"/>
        <v>0-17</v>
      </c>
      <c r="U6447" s="1" t="str">
        <f t="shared" si="605"/>
        <v>Yes</v>
      </c>
    </row>
    <row r="6448" spans="1:21">
      <c r="A6448" s="1">
        <v>6447</v>
      </c>
      <c r="B6448" s="1">
        <v>79</v>
      </c>
      <c r="C6448" s="1" t="s">
        <v>34</v>
      </c>
      <c r="D6448" s="2">
        <v>45108</v>
      </c>
      <c r="E6448" s="2">
        <v>45112</v>
      </c>
      <c r="F6448" s="1" t="s">
        <v>40</v>
      </c>
      <c r="G6448" s="1" t="s">
        <v>36</v>
      </c>
      <c r="H6448" s="1" t="s">
        <v>32</v>
      </c>
      <c r="I6448" s="1">
        <v>229314.05</v>
      </c>
      <c r="J6448" s="1" t="s">
        <v>17</v>
      </c>
      <c r="K6448" s="1" t="s">
        <v>25</v>
      </c>
      <c r="N6448" s="3" t="str">
        <f>IF(LEFT(LOWER(C6448),1)="m","Male",IF(LEFT(LOWER(C6448),1)="f","Female","Unknown"))</f>
        <v>Male</v>
      </c>
      <c r="O6448" s="4" t="str">
        <f>IF(TRIM(LOWER(F6448))="neuro","Neurology",IF(TRIM(LOWER(F6448))="Neurology","Neurology",IF(TRIM(LOWER(F6448))="general ward","General",IF(TRIM(LOWER(F6448))="general","General",IF(TRIM(LOWER(F6448))="cardiology","Cardiology",IF(TRIM(LOWER(F6448))="Cardiology","Cardiology",IF(TRIM(LOWER(F6448))="Peads","Pediatrics",IF(TRIM(LOWER(F6448))="Pediatrics","Pediatrics",IF(TRIM(LOWER(F6448))="orthopedics","Orthopedics",IF(TRIM(LOWER(F6448))="Neurology","Neurology",IF(TRIM(LOWER(F6448))="Oncology","Oncology")))))))))))</f>
        <v>Pediatrics</v>
      </c>
      <c r="P6448" s="3" t="str">
        <f t="shared" si="600"/>
        <v>Government</v>
      </c>
      <c r="Q6448" s="5">
        <f t="shared" si="601"/>
        <v>4</v>
      </c>
      <c r="R6448" s="1">
        <f t="shared" si="602"/>
        <v>229314.05</v>
      </c>
      <c r="S6448" s="1">
        <f t="shared" si="603"/>
        <v>1</v>
      </c>
      <c r="T6448" s="1" t="str">
        <f t="shared" si="604"/>
        <v>66+</v>
      </c>
      <c r="U6448" s="1" t="str">
        <f t="shared" si="605"/>
        <v>Yes</v>
      </c>
    </row>
    <row r="6449" spans="1:21">
      <c r="A6449" s="1">
        <v>6448</v>
      </c>
      <c r="B6449" s="1">
        <v>32</v>
      </c>
      <c r="C6449" s="1" t="s">
        <v>18</v>
      </c>
      <c r="D6449" s="2">
        <v>45187</v>
      </c>
      <c r="E6449" s="2">
        <v>45193</v>
      </c>
      <c r="F6449" s="1" t="s">
        <v>13</v>
      </c>
      <c r="G6449" s="1" t="s">
        <v>14</v>
      </c>
      <c r="H6449" s="1" t="s">
        <v>37</v>
      </c>
      <c r="I6449" s="1">
        <v>79911.520000000004</v>
      </c>
      <c r="J6449" s="1" t="s">
        <v>16</v>
      </c>
      <c r="K6449" s="1" t="s">
        <v>20</v>
      </c>
      <c r="N6449" s="3" t="str">
        <f>IF(LEFT(LOWER(C6449),1)="m","Male",IF(LEFT(LOWER(C6449),1)="f","Female","Unknown"))</f>
        <v>Male</v>
      </c>
      <c r="O6449" s="4" t="str">
        <f>IF(TRIM(LOWER(F6449))="neuro","Neurology",IF(TRIM(LOWER(F6449))="Neurology","Neurology",IF(TRIM(LOWER(F6449))="general ward","General",IF(TRIM(LOWER(F6449))="general","General",IF(TRIM(LOWER(F6449))="cardiology","Cardiology",IF(TRIM(LOWER(F6449))="Cardiology","Cardiology",IF(TRIM(LOWER(F6449))="Peads","Pediatrics",IF(TRIM(LOWER(F6449))="Pediatrics","Pediatrics",IF(TRIM(LOWER(F6449))="orthopedics","Orthopedics",IF(TRIM(LOWER(F6449))="Neurology","Neurology",IF(TRIM(LOWER(F6449))="Oncology","Oncology")))))))))))</f>
        <v>Neurology</v>
      </c>
      <c r="P6449" s="3" t="str">
        <f t="shared" si="600"/>
        <v>Private</v>
      </c>
      <c r="Q6449" s="5">
        <f t="shared" si="601"/>
        <v>6</v>
      </c>
      <c r="R6449" s="1">
        <f t="shared" si="602"/>
        <v>79911.520000000004</v>
      </c>
      <c r="S6449" s="1">
        <f t="shared" si="603"/>
        <v>0</v>
      </c>
      <c r="T6449" s="1" t="str">
        <f t="shared" si="604"/>
        <v>18-35</v>
      </c>
      <c r="U6449" s="1" t="str">
        <f t="shared" si="605"/>
        <v>Yes</v>
      </c>
    </row>
    <row r="6450" spans="1:21">
      <c r="A6450" s="1">
        <v>6449</v>
      </c>
      <c r="B6450" s="1">
        <v>93</v>
      </c>
      <c r="C6450" s="1" t="s">
        <v>27</v>
      </c>
      <c r="D6450" s="2">
        <v>45074</v>
      </c>
      <c r="E6450" s="2">
        <v>45077</v>
      </c>
      <c r="F6450" s="1" t="s">
        <v>45</v>
      </c>
      <c r="G6450" s="1" t="s">
        <v>31</v>
      </c>
      <c r="H6450" s="1" t="s">
        <v>51</v>
      </c>
      <c r="I6450" s="1">
        <v>103494.04</v>
      </c>
      <c r="J6450" s="1" t="s">
        <v>16</v>
      </c>
      <c r="K6450" s="1" t="s">
        <v>25</v>
      </c>
      <c r="N6450" s="3" t="str">
        <f>IF(LEFT(LOWER(C6450),1)="m","Male",IF(LEFT(LOWER(C6450),1)="f","Female","Unknown"))</f>
        <v>Male</v>
      </c>
      <c r="O6450" s="4" t="str">
        <f>IF(TRIM(LOWER(F6450))="neuro","Neurology",IF(TRIM(LOWER(F6450))="Neurology","Neurology",IF(TRIM(LOWER(F6450))="general ward","General",IF(TRIM(LOWER(F6450))="general","General",IF(TRIM(LOWER(F6450))="cardiology","Cardiology",IF(TRIM(LOWER(F6450))="Cardiology","Cardiology",IF(TRIM(LOWER(F6450))="Peads","Pediatrics",IF(TRIM(LOWER(F6450))="Pediatrics","Pediatrics",IF(TRIM(LOWER(F6450))="orthopedics","Orthopedics",IF(TRIM(LOWER(F6450))="Neurology","Neurology",IF(TRIM(LOWER(F6450))="Oncology","Oncology")))))))))))</f>
        <v>Neurology</v>
      </c>
      <c r="P6450" s="3" t="str">
        <f t="shared" si="600"/>
        <v>Private</v>
      </c>
      <c r="Q6450" s="5">
        <f t="shared" si="601"/>
        <v>3</v>
      </c>
      <c r="R6450" s="1">
        <f t="shared" si="602"/>
        <v>103494.04</v>
      </c>
      <c r="S6450" s="1">
        <f t="shared" si="603"/>
        <v>1</v>
      </c>
      <c r="T6450" s="1" t="str">
        <f t="shared" si="604"/>
        <v>66+</v>
      </c>
      <c r="U6450" s="1" t="str">
        <f t="shared" si="605"/>
        <v>Yes</v>
      </c>
    </row>
    <row r="6451" spans="1:21">
      <c r="A6451" s="1">
        <v>6450</v>
      </c>
      <c r="B6451" s="1">
        <v>19</v>
      </c>
      <c r="C6451" s="1" t="s">
        <v>12</v>
      </c>
      <c r="D6451" s="2">
        <v>45113</v>
      </c>
      <c r="E6451" s="2">
        <v>45133</v>
      </c>
      <c r="F6451" s="1" t="s">
        <v>30</v>
      </c>
      <c r="G6451" s="1" t="s">
        <v>41</v>
      </c>
      <c r="H6451" s="1" t="s">
        <v>32</v>
      </c>
      <c r="I6451" s="1">
        <v>163580.76999999999</v>
      </c>
      <c r="J6451" s="1" t="s">
        <v>16</v>
      </c>
      <c r="K6451" s="1" t="s">
        <v>25</v>
      </c>
      <c r="N6451" s="3" t="str">
        <f>IF(LEFT(LOWER(C6451),1)="m","Male",IF(LEFT(LOWER(C6451),1)="f","Female","Unknown"))</f>
        <v>Unknown</v>
      </c>
      <c r="O6451" s="4" t="str">
        <f>IF(TRIM(LOWER(F6451))="neuro","Neurology",IF(TRIM(LOWER(F6451))="Neurology","Neurology",IF(TRIM(LOWER(F6451))="general ward","General",IF(TRIM(LOWER(F6451))="general","General",IF(TRIM(LOWER(F6451))="cardiology","Cardiology",IF(TRIM(LOWER(F6451))="Cardiology","Cardiology",IF(TRIM(LOWER(F6451))="Peads","Pediatrics",IF(TRIM(LOWER(F6451))="Pediatrics","Pediatrics",IF(TRIM(LOWER(F6451))="orthopedics","Orthopedics",IF(TRIM(LOWER(F6451))="Neurology","Neurology",IF(TRIM(LOWER(F6451))="Oncology","Oncology")))))))))))</f>
        <v>Pediatrics</v>
      </c>
      <c r="P6451" s="3" t="str">
        <f t="shared" si="600"/>
        <v>Unknown</v>
      </c>
      <c r="Q6451" s="5">
        <f t="shared" si="601"/>
        <v>20</v>
      </c>
      <c r="R6451" s="1">
        <f t="shared" si="602"/>
        <v>163580.76999999999</v>
      </c>
      <c r="S6451" s="1">
        <f t="shared" si="603"/>
        <v>1</v>
      </c>
      <c r="T6451" s="1" t="str">
        <f t="shared" si="604"/>
        <v>18-35</v>
      </c>
      <c r="U6451" s="1" t="str">
        <f t="shared" si="605"/>
        <v>Yes</v>
      </c>
    </row>
    <row r="6452" spans="1:21">
      <c r="A6452" s="1">
        <v>6451</v>
      </c>
      <c r="B6452" s="1">
        <v>40</v>
      </c>
      <c r="C6452" s="1" t="s">
        <v>26</v>
      </c>
      <c r="D6452" s="2">
        <v>45374</v>
      </c>
      <c r="E6452" s="2">
        <v>45394</v>
      </c>
      <c r="F6452" s="1" t="s">
        <v>40</v>
      </c>
      <c r="G6452" s="1" t="s">
        <v>36</v>
      </c>
      <c r="H6452" s="1" t="s">
        <v>23</v>
      </c>
      <c r="I6452" s="1">
        <v>258667.61</v>
      </c>
      <c r="K6452" s="1" t="s">
        <v>20</v>
      </c>
      <c r="N6452" s="3" t="str">
        <f>IF(LEFT(LOWER(C6452),1)="m","Male",IF(LEFT(LOWER(C6452),1)="f","Female","Unknown"))</f>
        <v>Female</v>
      </c>
      <c r="O6452" s="4" t="str">
        <f>IF(TRIM(LOWER(F6452))="neuro","Neurology",IF(TRIM(LOWER(F6452))="Neurology","Neurology",IF(TRIM(LOWER(F6452))="general ward","General",IF(TRIM(LOWER(F6452))="general","General",IF(TRIM(LOWER(F6452))="cardiology","Cardiology",IF(TRIM(LOWER(F6452))="Cardiology","Cardiology",IF(TRIM(LOWER(F6452))="Peads","Pediatrics",IF(TRIM(LOWER(F6452))="Pediatrics","Pediatrics",IF(TRIM(LOWER(F6452))="orthopedics","Orthopedics",IF(TRIM(LOWER(F6452))="Neurology","Neurology",IF(TRIM(LOWER(F6452))="Oncology","Oncology")))))))))))</f>
        <v>Pediatrics</v>
      </c>
      <c r="P6452" s="3" t="str">
        <f t="shared" si="600"/>
        <v>Government</v>
      </c>
      <c r="Q6452" s="5">
        <f t="shared" si="601"/>
        <v>20</v>
      </c>
      <c r="R6452" s="1">
        <f t="shared" si="602"/>
        <v>258667.61</v>
      </c>
      <c r="S6452" s="1">
        <f t="shared" si="603"/>
        <v>0</v>
      </c>
      <c r="T6452" s="1" t="str">
        <f t="shared" si="604"/>
        <v>36-50</v>
      </c>
      <c r="U6452" s="1" t="str">
        <f t="shared" si="605"/>
        <v>Unknown</v>
      </c>
    </row>
    <row r="6453" spans="1:21">
      <c r="A6453" s="1">
        <v>6452</v>
      </c>
      <c r="B6453" s="1">
        <v>39</v>
      </c>
      <c r="C6453" s="1" t="s">
        <v>44</v>
      </c>
      <c r="D6453" s="2">
        <v>45038</v>
      </c>
      <c r="E6453" s="2">
        <v>45044</v>
      </c>
      <c r="F6453" s="1" t="s">
        <v>45</v>
      </c>
      <c r="G6453" s="1" t="s">
        <v>33</v>
      </c>
      <c r="H6453" s="1" t="s">
        <v>37</v>
      </c>
      <c r="I6453" s="1">
        <v>156191.14000000001</v>
      </c>
      <c r="J6453" s="1" t="s">
        <v>42</v>
      </c>
      <c r="K6453" s="1" t="s">
        <v>38</v>
      </c>
      <c r="N6453" s="3" t="str">
        <f>IF(LEFT(LOWER(C6453),1)="m","Male",IF(LEFT(LOWER(C6453),1)="f","Female","Unknown"))</f>
        <v>Female</v>
      </c>
      <c r="O6453" s="4" t="str">
        <f>IF(TRIM(LOWER(F6453))="neuro","Neurology",IF(TRIM(LOWER(F6453))="Neurology","Neurology",IF(TRIM(LOWER(F6453))="general ward","General",IF(TRIM(LOWER(F6453))="general","General",IF(TRIM(LOWER(F6453))="cardiology","Cardiology",IF(TRIM(LOWER(F6453))="Cardiology","Cardiology",IF(TRIM(LOWER(F6453))="Peads","Pediatrics",IF(TRIM(LOWER(F6453))="Pediatrics","Pediatrics",IF(TRIM(LOWER(F6453))="orthopedics","Orthopedics",IF(TRIM(LOWER(F6453))="Neurology","Neurology",IF(TRIM(LOWER(F6453))="Oncology","Oncology")))))))))))</f>
        <v>Neurology</v>
      </c>
      <c r="P6453" s="3" t="str">
        <f t="shared" si="600"/>
        <v>Self</v>
      </c>
      <c r="Q6453" s="5">
        <f t="shared" si="601"/>
        <v>6</v>
      </c>
      <c r="R6453" s="1">
        <f t="shared" si="602"/>
        <v>156191.14000000001</v>
      </c>
      <c r="S6453" s="1">
        <f t="shared" si="603"/>
        <v>0</v>
      </c>
      <c r="T6453" s="1" t="str">
        <f t="shared" si="604"/>
        <v>36-50</v>
      </c>
      <c r="U6453" s="1" t="str">
        <f t="shared" si="605"/>
        <v>No</v>
      </c>
    </row>
    <row r="6454" spans="1:21">
      <c r="A6454" s="1">
        <v>6453</v>
      </c>
      <c r="C6454" s="1" t="s">
        <v>18</v>
      </c>
      <c r="D6454" s="2">
        <v>45315</v>
      </c>
      <c r="E6454" s="2">
        <v>45320</v>
      </c>
      <c r="F6454" s="1" t="s">
        <v>19</v>
      </c>
      <c r="G6454" s="1" t="s">
        <v>33</v>
      </c>
      <c r="H6454" s="1" t="s">
        <v>39</v>
      </c>
      <c r="I6454" s="1">
        <v>258652.12</v>
      </c>
      <c r="J6454" s="1" t="s">
        <v>42</v>
      </c>
      <c r="K6454" s="1" t="s">
        <v>38</v>
      </c>
      <c r="N6454" s="3" t="str">
        <f>IF(LEFT(LOWER(C6454),1)="m","Male",IF(LEFT(LOWER(C6454),1)="f","Female","Unknown"))</f>
        <v>Male</v>
      </c>
      <c r="O6454" s="4" t="str">
        <f>IF(TRIM(LOWER(F6454))="neuro","Neurology",IF(TRIM(LOWER(F6454))="Neurology","Neurology",IF(TRIM(LOWER(F6454))="general ward","General",IF(TRIM(LOWER(F6454))="general","General",IF(TRIM(LOWER(F6454))="cardiology","Cardiology",IF(TRIM(LOWER(F6454))="Cardiology","Cardiology",IF(TRIM(LOWER(F6454))="Peads","Pediatrics",IF(TRIM(LOWER(F6454))="Pediatrics","Pediatrics",IF(TRIM(LOWER(F6454))="orthopedics","Orthopedics",IF(TRIM(LOWER(F6454))="Neurology","Neurology",IF(TRIM(LOWER(F6454))="Oncology","Oncology")))))))))))</f>
        <v>General</v>
      </c>
      <c r="P6454" s="3" t="str">
        <f t="shared" si="600"/>
        <v>Self</v>
      </c>
      <c r="Q6454" s="5">
        <f t="shared" si="601"/>
        <v>5</v>
      </c>
      <c r="R6454" s="1">
        <f t="shared" si="602"/>
        <v>258652.12</v>
      </c>
      <c r="S6454" s="1">
        <f t="shared" si="603"/>
        <v>0</v>
      </c>
      <c r="T6454" s="1" t="str">
        <f t="shared" si="604"/>
        <v>0-17</v>
      </c>
      <c r="U6454" s="1" t="str">
        <f t="shared" si="605"/>
        <v>No</v>
      </c>
    </row>
    <row r="6455" spans="1:21">
      <c r="A6455" s="1">
        <v>6454</v>
      </c>
      <c r="B6455" s="1">
        <v>19</v>
      </c>
      <c r="C6455" s="1" t="s">
        <v>27</v>
      </c>
      <c r="D6455" s="2">
        <v>45102</v>
      </c>
      <c r="E6455" s="2">
        <v>45118</v>
      </c>
      <c r="F6455" s="1" t="s">
        <v>49</v>
      </c>
      <c r="G6455" s="1" t="s">
        <v>31</v>
      </c>
      <c r="H6455" s="1" t="s">
        <v>37</v>
      </c>
      <c r="I6455" s="1">
        <v>181914.36</v>
      </c>
      <c r="J6455" s="1" t="s">
        <v>42</v>
      </c>
      <c r="K6455" s="1" t="s">
        <v>25</v>
      </c>
      <c r="N6455" s="3" t="str">
        <f>IF(LEFT(LOWER(C6455),1)="m","Male",IF(LEFT(LOWER(C6455),1)="f","Female","Unknown"))</f>
        <v>Male</v>
      </c>
      <c r="O6455" s="4" t="str">
        <f>IF(TRIM(LOWER(F6455))="neuro","Neurology",IF(TRIM(LOWER(F6455))="Neurology","Neurology",IF(TRIM(LOWER(F6455))="general ward","General",IF(TRIM(LOWER(F6455))="general","General",IF(TRIM(LOWER(F6455))="cardiology","Cardiology",IF(TRIM(LOWER(F6455))="Cardiology","Cardiology",IF(TRIM(LOWER(F6455))="Peads","Pediatrics",IF(TRIM(LOWER(F6455))="Pediatrics","Pediatrics",IF(TRIM(LOWER(F6455))="orthopedics","Orthopedics",IF(TRIM(LOWER(F6455))="Neurology","Neurology",IF(TRIM(LOWER(F6455))="Oncology","Oncology")))))))))))</f>
        <v>Oncology</v>
      </c>
      <c r="P6455" s="3" t="str">
        <f t="shared" si="600"/>
        <v>Private</v>
      </c>
      <c r="Q6455" s="5">
        <f t="shared" si="601"/>
        <v>16</v>
      </c>
      <c r="R6455" s="1">
        <f t="shared" si="602"/>
        <v>181914.36</v>
      </c>
      <c r="S6455" s="1">
        <f t="shared" si="603"/>
        <v>1</v>
      </c>
      <c r="T6455" s="1" t="str">
        <f t="shared" si="604"/>
        <v>18-35</v>
      </c>
      <c r="U6455" s="1" t="str">
        <f t="shared" si="605"/>
        <v>No</v>
      </c>
    </row>
    <row r="6456" spans="1:21">
      <c r="A6456" s="1">
        <v>6455</v>
      </c>
      <c r="B6456" s="1">
        <v>50</v>
      </c>
      <c r="C6456" s="1" t="s">
        <v>26</v>
      </c>
      <c r="D6456" s="2">
        <v>45450</v>
      </c>
      <c r="E6456" s="2">
        <v>45459</v>
      </c>
      <c r="F6456" s="1" t="s">
        <v>40</v>
      </c>
      <c r="G6456" s="1" t="s">
        <v>36</v>
      </c>
      <c r="H6456" s="1" t="s">
        <v>51</v>
      </c>
      <c r="I6456" s="1">
        <v>134861.70000000001</v>
      </c>
      <c r="K6456" s="1" t="s">
        <v>17</v>
      </c>
      <c r="N6456" s="3" t="str">
        <f>IF(LEFT(LOWER(C6456),1)="m","Male",IF(LEFT(LOWER(C6456),1)="f","Female","Unknown"))</f>
        <v>Female</v>
      </c>
      <c r="O6456" s="4" t="str">
        <f>IF(TRIM(LOWER(F6456))="neuro","Neurology",IF(TRIM(LOWER(F6456))="Neurology","Neurology",IF(TRIM(LOWER(F6456))="general ward","General",IF(TRIM(LOWER(F6456))="general","General",IF(TRIM(LOWER(F6456))="cardiology","Cardiology",IF(TRIM(LOWER(F6456))="Cardiology","Cardiology",IF(TRIM(LOWER(F6456))="Peads","Pediatrics",IF(TRIM(LOWER(F6456))="Pediatrics","Pediatrics",IF(TRIM(LOWER(F6456))="orthopedics","Orthopedics",IF(TRIM(LOWER(F6456))="Neurology","Neurology",IF(TRIM(LOWER(F6456))="Oncology","Oncology")))))))))))</f>
        <v>Pediatrics</v>
      </c>
      <c r="P6456" s="3" t="str">
        <f t="shared" si="600"/>
        <v>Government</v>
      </c>
      <c r="Q6456" s="5">
        <f t="shared" si="601"/>
        <v>9</v>
      </c>
      <c r="R6456" s="1">
        <f t="shared" si="602"/>
        <v>134861.70000000001</v>
      </c>
      <c r="S6456" s="1">
        <f t="shared" si="603"/>
        <v>1</v>
      </c>
      <c r="T6456" s="1" t="str">
        <f t="shared" si="604"/>
        <v>36-50</v>
      </c>
      <c r="U6456" s="1" t="str">
        <f t="shared" si="605"/>
        <v>Unknown</v>
      </c>
    </row>
    <row r="6457" spans="1:21">
      <c r="A6457" s="1">
        <v>6456</v>
      </c>
      <c r="B6457" s="1">
        <v>13</v>
      </c>
      <c r="C6457" s="1" t="s">
        <v>29</v>
      </c>
      <c r="D6457" s="2">
        <v>45542</v>
      </c>
      <c r="E6457" s="2">
        <v>45562</v>
      </c>
      <c r="F6457" s="1" t="s">
        <v>40</v>
      </c>
      <c r="G6457" s="1" t="s">
        <v>33</v>
      </c>
      <c r="H6457" s="1" t="s">
        <v>39</v>
      </c>
      <c r="I6457" s="1">
        <v>307076.86</v>
      </c>
      <c r="K6457" s="1" t="s">
        <v>25</v>
      </c>
      <c r="N6457" s="3" t="str">
        <f>IF(LEFT(LOWER(C6457),1)="m","Male",IF(LEFT(LOWER(C6457),1)="f","Female","Unknown"))</f>
        <v>Female</v>
      </c>
      <c r="O6457" s="4" t="str">
        <f>IF(TRIM(LOWER(F6457))="neuro","Neurology",IF(TRIM(LOWER(F6457))="Neurology","Neurology",IF(TRIM(LOWER(F6457))="general ward","General",IF(TRIM(LOWER(F6457))="general","General",IF(TRIM(LOWER(F6457))="cardiology","Cardiology",IF(TRIM(LOWER(F6457))="Cardiology","Cardiology",IF(TRIM(LOWER(F6457))="Peads","Pediatrics",IF(TRIM(LOWER(F6457))="Pediatrics","Pediatrics",IF(TRIM(LOWER(F6457))="orthopedics","Orthopedics",IF(TRIM(LOWER(F6457))="Neurology","Neurology",IF(TRIM(LOWER(F6457))="Oncology","Oncology")))))))))))</f>
        <v>Pediatrics</v>
      </c>
      <c r="P6457" s="3" t="str">
        <f t="shared" si="600"/>
        <v>Self</v>
      </c>
      <c r="Q6457" s="5">
        <f t="shared" si="601"/>
        <v>20</v>
      </c>
      <c r="R6457" s="1">
        <f t="shared" si="602"/>
        <v>307076.86</v>
      </c>
      <c r="S6457" s="1">
        <f t="shared" si="603"/>
        <v>1</v>
      </c>
      <c r="T6457" s="1" t="str">
        <f t="shared" si="604"/>
        <v>0-17</v>
      </c>
      <c r="U6457" s="1" t="str">
        <f t="shared" si="605"/>
        <v>Unknown</v>
      </c>
    </row>
    <row r="6458" spans="1:21">
      <c r="A6458" s="1">
        <v>6457</v>
      </c>
      <c r="B6458" s="1">
        <v>53</v>
      </c>
      <c r="C6458" s="1" t="s">
        <v>26</v>
      </c>
      <c r="D6458" s="2">
        <v>45568</v>
      </c>
      <c r="E6458" s="2">
        <v>45569</v>
      </c>
      <c r="F6458" s="1" t="s">
        <v>40</v>
      </c>
      <c r="G6458" s="1" t="s">
        <v>36</v>
      </c>
      <c r="H6458" s="1" t="s">
        <v>37</v>
      </c>
      <c r="I6458" s="1">
        <v>82604.27</v>
      </c>
      <c r="K6458" s="1" t="s">
        <v>25</v>
      </c>
      <c r="N6458" s="3" t="str">
        <f>IF(LEFT(LOWER(C6458),1)="m","Male",IF(LEFT(LOWER(C6458),1)="f","Female","Unknown"))</f>
        <v>Female</v>
      </c>
      <c r="O6458" s="4" t="str">
        <f>IF(TRIM(LOWER(F6458))="neuro","Neurology",IF(TRIM(LOWER(F6458))="Neurology","Neurology",IF(TRIM(LOWER(F6458))="general ward","General",IF(TRIM(LOWER(F6458))="general","General",IF(TRIM(LOWER(F6458))="cardiology","Cardiology",IF(TRIM(LOWER(F6458))="Cardiology","Cardiology",IF(TRIM(LOWER(F6458))="Peads","Pediatrics",IF(TRIM(LOWER(F6458))="Pediatrics","Pediatrics",IF(TRIM(LOWER(F6458))="orthopedics","Orthopedics",IF(TRIM(LOWER(F6458))="Neurology","Neurology",IF(TRIM(LOWER(F6458))="Oncology","Oncology")))))))))))</f>
        <v>Pediatrics</v>
      </c>
      <c r="P6458" s="3" t="str">
        <f t="shared" si="600"/>
        <v>Government</v>
      </c>
      <c r="Q6458" s="5">
        <f t="shared" si="601"/>
        <v>1</v>
      </c>
      <c r="R6458" s="1">
        <f t="shared" si="602"/>
        <v>82604.27</v>
      </c>
      <c r="S6458" s="1">
        <f t="shared" si="603"/>
        <v>1</v>
      </c>
      <c r="T6458" s="1" t="str">
        <f t="shared" si="604"/>
        <v>51-65</v>
      </c>
      <c r="U6458" s="1" t="str">
        <f t="shared" si="605"/>
        <v>Unknown</v>
      </c>
    </row>
    <row r="6459" spans="1:21">
      <c r="A6459" s="1">
        <v>6458</v>
      </c>
      <c r="B6459" s="1">
        <v>67</v>
      </c>
      <c r="C6459" s="1" t="s">
        <v>18</v>
      </c>
      <c r="D6459" s="2">
        <v>45404</v>
      </c>
      <c r="E6459" s="2">
        <v>45410</v>
      </c>
      <c r="F6459" s="1" t="s">
        <v>43</v>
      </c>
      <c r="G6459" s="1" t="s">
        <v>46</v>
      </c>
      <c r="H6459" s="1" t="s">
        <v>51</v>
      </c>
      <c r="I6459" s="1">
        <v>270658.59999999998</v>
      </c>
      <c r="K6459" s="1" t="s">
        <v>38</v>
      </c>
      <c r="N6459" s="3" t="str">
        <f>IF(LEFT(LOWER(C6459),1)="m","Male",IF(LEFT(LOWER(C6459),1)="f","Female","Unknown"))</f>
        <v>Male</v>
      </c>
      <c r="O6459" s="4" t="str">
        <f>IF(TRIM(LOWER(F6459))="neuro","Neurology",IF(TRIM(LOWER(F6459))="Neurology","Neurology",IF(TRIM(LOWER(F6459))="general ward","General",IF(TRIM(LOWER(F6459))="general","General",IF(TRIM(LOWER(F6459))="cardiology","Cardiology",IF(TRIM(LOWER(F6459))="Cardiology","Cardiology",IF(TRIM(LOWER(F6459))="Peads","Pediatrics",IF(TRIM(LOWER(F6459))="Pediatrics","Pediatrics",IF(TRIM(LOWER(F6459))="orthopedics","Orthopedics",IF(TRIM(LOWER(F6459))="Neurology","Neurology",IF(TRIM(LOWER(F6459))="Oncology","Oncology")))))))))))</f>
        <v>Orthopedics</v>
      </c>
      <c r="P6459" s="3" t="str">
        <f t="shared" si="600"/>
        <v>Self</v>
      </c>
      <c r="Q6459" s="5">
        <f t="shared" si="601"/>
        <v>6</v>
      </c>
      <c r="R6459" s="1">
        <f t="shared" si="602"/>
        <v>270658.59999999998</v>
      </c>
      <c r="S6459" s="1">
        <f t="shared" si="603"/>
        <v>0</v>
      </c>
      <c r="T6459" s="1" t="str">
        <f t="shared" si="604"/>
        <v>66+</v>
      </c>
      <c r="U6459" s="1" t="str">
        <f t="shared" si="605"/>
        <v>Unknown</v>
      </c>
    </row>
    <row r="6460" spans="1:21">
      <c r="A6460" s="1">
        <v>6459</v>
      </c>
      <c r="B6460" s="1">
        <v>78</v>
      </c>
      <c r="C6460" s="1" t="s">
        <v>44</v>
      </c>
      <c r="D6460" s="2">
        <v>45259</v>
      </c>
      <c r="E6460" s="2">
        <v>45264</v>
      </c>
      <c r="F6460" s="1" t="s">
        <v>30</v>
      </c>
      <c r="G6460" s="1" t="s">
        <v>36</v>
      </c>
      <c r="H6460" s="1" t="s">
        <v>37</v>
      </c>
      <c r="I6460" s="1">
        <v>158159.70000000001</v>
      </c>
      <c r="K6460" s="1" t="s">
        <v>20</v>
      </c>
      <c r="N6460" s="3" t="str">
        <f>IF(LEFT(LOWER(C6460),1)="m","Male",IF(LEFT(LOWER(C6460),1)="f","Female","Unknown"))</f>
        <v>Female</v>
      </c>
      <c r="O6460" s="4" t="str">
        <f>IF(TRIM(LOWER(F6460))="neuro","Neurology",IF(TRIM(LOWER(F6460))="Neurology","Neurology",IF(TRIM(LOWER(F6460))="general ward","General",IF(TRIM(LOWER(F6460))="general","General",IF(TRIM(LOWER(F6460))="cardiology","Cardiology",IF(TRIM(LOWER(F6460))="Cardiology","Cardiology",IF(TRIM(LOWER(F6460))="Peads","Pediatrics",IF(TRIM(LOWER(F6460))="Pediatrics","Pediatrics",IF(TRIM(LOWER(F6460))="orthopedics","Orthopedics",IF(TRIM(LOWER(F6460))="Neurology","Neurology",IF(TRIM(LOWER(F6460))="Oncology","Oncology")))))))))))</f>
        <v>Pediatrics</v>
      </c>
      <c r="P6460" s="3" t="str">
        <f t="shared" si="600"/>
        <v>Government</v>
      </c>
      <c r="Q6460" s="5">
        <f t="shared" si="601"/>
        <v>5</v>
      </c>
      <c r="R6460" s="1">
        <f t="shared" si="602"/>
        <v>158159.70000000001</v>
      </c>
      <c r="S6460" s="1">
        <f t="shared" si="603"/>
        <v>0</v>
      </c>
      <c r="T6460" s="1" t="str">
        <f t="shared" si="604"/>
        <v>66+</v>
      </c>
      <c r="U6460" s="1" t="str">
        <f t="shared" si="605"/>
        <v>Unknown</v>
      </c>
    </row>
    <row r="6461" spans="1:21">
      <c r="A6461" s="1">
        <v>6460</v>
      </c>
      <c r="B6461" s="1">
        <v>60</v>
      </c>
      <c r="C6461" s="1" t="s">
        <v>29</v>
      </c>
      <c r="D6461" s="2">
        <v>45244</v>
      </c>
      <c r="E6461" s="2">
        <v>45248</v>
      </c>
      <c r="F6461" s="1" t="s">
        <v>50</v>
      </c>
      <c r="G6461" s="1" t="s">
        <v>41</v>
      </c>
      <c r="H6461" s="1" t="s">
        <v>32</v>
      </c>
      <c r="I6461" s="1">
        <v>197464.54</v>
      </c>
      <c r="J6461" s="1" t="s">
        <v>17</v>
      </c>
      <c r="K6461" s="1" t="s">
        <v>16</v>
      </c>
      <c r="N6461" s="3" t="str">
        <f>IF(LEFT(LOWER(C6461),1)="m","Male",IF(LEFT(LOWER(C6461),1)="f","Female","Unknown"))</f>
        <v>Female</v>
      </c>
      <c r="O6461" s="4" t="str">
        <f>IF(TRIM(LOWER(F6461))="neuro","Neurology",IF(TRIM(LOWER(F6461))="Neurology","Neurology",IF(TRIM(LOWER(F6461))="general ward","General",IF(TRIM(LOWER(F6461))="general","General",IF(TRIM(LOWER(F6461))="cardiology","Cardiology",IF(TRIM(LOWER(F6461))="Cardiology","Cardiology",IF(TRIM(LOWER(F6461))="Peads","Pediatrics",IF(TRIM(LOWER(F6461))="Pediatrics","Pediatrics",IF(TRIM(LOWER(F6461))="orthopedics","Orthopedics",IF(TRIM(LOWER(F6461))="Neurology","Neurology",IF(TRIM(LOWER(F6461))="Oncology","Oncology")))))))))))</f>
        <v>Cardiology</v>
      </c>
      <c r="P6461" s="3" t="str">
        <f t="shared" si="600"/>
        <v>Unknown</v>
      </c>
      <c r="Q6461" s="5">
        <f t="shared" si="601"/>
        <v>4</v>
      </c>
      <c r="R6461" s="1">
        <f t="shared" si="602"/>
        <v>197464.54</v>
      </c>
      <c r="S6461" s="1">
        <f t="shared" si="603"/>
        <v>1</v>
      </c>
      <c r="T6461" s="1" t="str">
        <f t="shared" si="604"/>
        <v>51-65</v>
      </c>
      <c r="U6461" s="1" t="str">
        <f t="shared" si="605"/>
        <v>Yes</v>
      </c>
    </row>
    <row r="6462" spans="1:21">
      <c r="A6462" s="1">
        <v>6461</v>
      </c>
      <c r="C6462" s="1" t="s">
        <v>27</v>
      </c>
      <c r="D6462" s="2">
        <v>45319</v>
      </c>
      <c r="E6462" s="2">
        <v>45322</v>
      </c>
      <c r="F6462" s="1" t="s">
        <v>35</v>
      </c>
      <c r="G6462" s="1" t="s">
        <v>33</v>
      </c>
      <c r="I6462" s="1">
        <v>41126.42</v>
      </c>
      <c r="J6462" s="1" t="s">
        <v>25</v>
      </c>
      <c r="K6462" s="1" t="s">
        <v>17</v>
      </c>
      <c r="N6462" s="3" t="str">
        <f>IF(LEFT(LOWER(C6462),1)="m","Male",IF(LEFT(LOWER(C6462),1)="f","Female","Unknown"))</f>
        <v>Male</v>
      </c>
      <c r="O6462" s="4" t="str">
        <f>IF(TRIM(LOWER(F6462))="neuro","Neurology",IF(TRIM(LOWER(F6462))="Neurology","Neurology",IF(TRIM(LOWER(F6462))="general ward","General",IF(TRIM(LOWER(F6462))="general","General",IF(TRIM(LOWER(F6462))="cardiology","Cardiology",IF(TRIM(LOWER(F6462))="Cardiology","Cardiology",IF(TRIM(LOWER(F6462))="Peads","Pediatrics",IF(TRIM(LOWER(F6462))="Pediatrics","Pediatrics",IF(TRIM(LOWER(F6462))="orthopedics","Orthopedics",IF(TRIM(LOWER(F6462))="Neurology","Neurology",IF(TRIM(LOWER(F6462))="Oncology","Oncology")))))))))))</f>
        <v>Cardiology</v>
      </c>
      <c r="P6462" s="3" t="str">
        <f t="shared" si="600"/>
        <v>Self</v>
      </c>
      <c r="Q6462" s="5">
        <f t="shared" si="601"/>
        <v>3</v>
      </c>
      <c r="R6462" s="1">
        <f t="shared" si="602"/>
        <v>41126.42</v>
      </c>
      <c r="S6462" s="1">
        <f t="shared" si="603"/>
        <v>1</v>
      </c>
      <c r="T6462" s="1" t="str">
        <f t="shared" si="604"/>
        <v>0-17</v>
      </c>
      <c r="U6462" s="1" t="str">
        <f t="shared" si="605"/>
        <v>Yes</v>
      </c>
    </row>
    <row r="6463" spans="1:21">
      <c r="A6463" s="1">
        <v>6462</v>
      </c>
      <c r="B6463" s="1">
        <v>83</v>
      </c>
      <c r="C6463" s="1" t="s">
        <v>29</v>
      </c>
      <c r="D6463" s="2">
        <v>45482</v>
      </c>
      <c r="E6463" s="2">
        <v>45499</v>
      </c>
      <c r="F6463" s="1" t="s">
        <v>19</v>
      </c>
      <c r="G6463" s="1" t="s">
        <v>46</v>
      </c>
      <c r="H6463" s="1" t="s">
        <v>51</v>
      </c>
      <c r="I6463" s="1">
        <v>256591.39</v>
      </c>
      <c r="K6463" s="1" t="s">
        <v>25</v>
      </c>
      <c r="N6463" s="3" t="str">
        <f>IF(LEFT(LOWER(C6463),1)="m","Male",IF(LEFT(LOWER(C6463),1)="f","Female","Unknown"))</f>
        <v>Female</v>
      </c>
      <c r="O6463" s="4" t="str">
        <f>IF(TRIM(LOWER(F6463))="neuro","Neurology",IF(TRIM(LOWER(F6463))="Neurology","Neurology",IF(TRIM(LOWER(F6463))="general ward","General",IF(TRIM(LOWER(F6463))="general","General",IF(TRIM(LOWER(F6463))="cardiology","Cardiology",IF(TRIM(LOWER(F6463))="Cardiology","Cardiology",IF(TRIM(LOWER(F6463))="Peads","Pediatrics",IF(TRIM(LOWER(F6463))="Pediatrics","Pediatrics",IF(TRIM(LOWER(F6463))="orthopedics","Orthopedics",IF(TRIM(LOWER(F6463))="Neurology","Neurology",IF(TRIM(LOWER(F6463))="Oncology","Oncology")))))))))))</f>
        <v>General</v>
      </c>
      <c r="P6463" s="3" t="str">
        <f t="shared" si="600"/>
        <v>Self</v>
      </c>
      <c r="Q6463" s="5">
        <f t="shared" si="601"/>
        <v>17</v>
      </c>
      <c r="R6463" s="1">
        <f t="shared" si="602"/>
        <v>256591.39</v>
      </c>
      <c r="S6463" s="1">
        <f t="shared" si="603"/>
        <v>1</v>
      </c>
      <c r="T6463" s="1" t="str">
        <f t="shared" si="604"/>
        <v>66+</v>
      </c>
      <c r="U6463" s="1" t="str">
        <f t="shared" si="605"/>
        <v>Unknown</v>
      </c>
    </row>
    <row r="6464" spans="1:21">
      <c r="A6464" s="1">
        <v>6463</v>
      </c>
      <c r="B6464" s="1">
        <v>23</v>
      </c>
      <c r="C6464" s="1" t="s">
        <v>34</v>
      </c>
      <c r="D6464" s="2">
        <v>45516</v>
      </c>
      <c r="E6464" s="2">
        <v>45529</v>
      </c>
      <c r="F6464" s="1" t="s">
        <v>21</v>
      </c>
      <c r="G6464" s="1" t="s">
        <v>36</v>
      </c>
      <c r="H6464" s="1" t="s">
        <v>39</v>
      </c>
      <c r="I6464" s="1">
        <v>77519.55</v>
      </c>
      <c r="J6464" s="1" t="s">
        <v>38</v>
      </c>
      <c r="K6464" s="1" t="s">
        <v>42</v>
      </c>
      <c r="N6464" s="3" t="str">
        <f>IF(LEFT(LOWER(C6464),1)="m","Male",IF(LEFT(LOWER(C6464),1)="f","Female","Unknown"))</f>
        <v>Male</v>
      </c>
      <c r="O6464" s="4" t="str">
        <f>IF(TRIM(LOWER(F6464))="neuro","Neurology",IF(TRIM(LOWER(F6464))="Neurology","Neurology",IF(TRIM(LOWER(F6464))="general ward","General",IF(TRIM(LOWER(F6464))="general","General",IF(TRIM(LOWER(F6464))="cardiology","Cardiology",IF(TRIM(LOWER(F6464))="Cardiology","Cardiology",IF(TRIM(LOWER(F6464))="Peads","Pediatrics",IF(TRIM(LOWER(F6464))="Pediatrics","Pediatrics",IF(TRIM(LOWER(F6464))="orthopedics","Orthopedics",IF(TRIM(LOWER(F6464))="Neurology","Neurology",IF(TRIM(LOWER(F6464))="Oncology","Oncology")))))))))))</f>
        <v>General</v>
      </c>
      <c r="P6464" s="3" t="str">
        <f t="shared" si="600"/>
        <v>Government</v>
      </c>
      <c r="Q6464" s="5">
        <f t="shared" si="601"/>
        <v>13</v>
      </c>
      <c r="R6464" s="1">
        <f t="shared" si="602"/>
        <v>77519.55</v>
      </c>
      <c r="S6464" s="1">
        <f t="shared" si="603"/>
        <v>0</v>
      </c>
      <c r="T6464" s="1" t="str">
        <f t="shared" si="604"/>
        <v>18-35</v>
      </c>
      <c r="U6464" s="1" t="str">
        <f t="shared" si="605"/>
        <v>No</v>
      </c>
    </row>
    <row r="6465" spans="1:21">
      <c r="A6465" s="1">
        <v>6464</v>
      </c>
      <c r="B6465" s="1">
        <v>49</v>
      </c>
      <c r="C6465" s="1" t="s">
        <v>18</v>
      </c>
      <c r="D6465" s="2">
        <v>45365</v>
      </c>
      <c r="E6465" s="2">
        <v>45385</v>
      </c>
      <c r="F6465" s="1" t="s">
        <v>30</v>
      </c>
      <c r="G6465" s="1" t="s">
        <v>36</v>
      </c>
      <c r="H6465" s="1" t="s">
        <v>48</v>
      </c>
      <c r="I6465" s="1">
        <v>42934.21</v>
      </c>
      <c r="J6465" s="1" t="s">
        <v>25</v>
      </c>
      <c r="K6465" s="1" t="s">
        <v>16</v>
      </c>
      <c r="N6465" s="3" t="str">
        <f>IF(LEFT(LOWER(C6465),1)="m","Male",IF(LEFT(LOWER(C6465),1)="f","Female","Unknown"))</f>
        <v>Male</v>
      </c>
      <c r="O6465" s="4" t="str">
        <f>IF(TRIM(LOWER(F6465))="neuro","Neurology",IF(TRIM(LOWER(F6465))="Neurology","Neurology",IF(TRIM(LOWER(F6465))="general ward","General",IF(TRIM(LOWER(F6465))="general","General",IF(TRIM(LOWER(F6465))="cardiology","Cardiology",IF(TRIM(LOWER(F6465))="Cardiology","Cardiology",IF(TRIM(LOWER(F6465))="Peads","Pediatrics",IF(TRIM(LOWER(F6465))="Pediatrics","Pediatrics",IF(TRIM(LOWER(F6465))="orthopedics","Orthopedics",IF(TRIM(LOWER(F6465))="Neurology","Neurology",IF(TRIM(LOWER(F6465))="Oncology","Oncology")))))))))))</f>
        <v>Pediatrics</v>
      </c>
      <c r="P6465" s="3" t="str">
        <f t="shared" si="600"/>
        <v>Government</v>
      </c>
      <c r="Q6465" s="5">
        <f t="shared" si="601"/>
        <v>20</v>
      </c>
      <c r="R6465" s="1">
        <f t="shared" si="602"/>
        <v>42934.21</v>
      </c>
      <c r="S6465" s="1">
        <f t="shared" si="603"/>
        <v>1</v>
      </c>
      <c r="T6465" s="1" t="str">
        <f t="shared" si="604"/>
        <v>36-50</v>
      </c>
      <c r="U6465" s="1" t="str">
        <f t="shared" si="605"/>
        <v>Yes</v>
      </c>
    </row>
    <row r="6466" spans="1:21">
      <c r="A6466" s="1">
        <v>6465</v>
      </c>
      <c r="B6466" s="1">
        <v>8</v>
      </c>
      <c r="C6466" s="1" t="s">
        <v>44</v>
      </c>
      <c r="D6466" s="2">
        <v>45095</v>
      </c>
      <c r="E6466" s="2">
        <v>45100</v>
      </c>
      <c r="F6466" s="1" t="s">
        <v>43</v>
      </c>
      <c r="G6466" s="1" t="s">
        <v>41</v>
      </c>
      <c r="H6466" s="1" t="s">
        <v>47</v>
      </c>
      <c r="I6466" s="1">
        <v>55264.89</v>
      </c>
      <c r="K6466" s="1" t="s">
        <v>20</v>
      </c>
      <c r="N6466" s="3" t="str">
        <f>IF(LEFT(LOWER(C6466),1)="m","Male",IF(LEFT(LOWER(C6466),1)="f","Female","Unknown"))</f>
        <v>Female</v>
      </c>
      <c r="O6466" s="4" t="str">
        <f>IF(TRIM(LOWER(F6466))="neuro","Neurology",IF(TRIM(LOWER(F6466))="Neurology","Neurology",IF(TRIM(LOWER(F6466))="general ward","General",IF(TRIM(LOWER(F6466))="general","General",IF(TRIM(LOWER(F6466))="cardiology","Cardiology",IF(TRIM(LOWER(F6466))="Cardiology","Cardiology",IF(TRIM(LOWER(F6466))="Peads","Pediatrics",IF(TRIM(LOWER(F6466))="Pediatrics","Pediatrics",IF(TRIM(LOWER(F6466))="orthopedics","Orthopedics",IF(TRIM(LOWER(F6466))="Neurology","Neurology",IF(TRIM(LOWER(F6466))="Oncology","Oncology")))))))))))</f>
        <v>Orthopedics</v>
      </c>
      <c r="P6466" s="3" t="str">
        <f t="shared" si="600"/>
        <v>Unknown</v>
      </c>
      <c r="Q6466" s="5">
        <f t="shared" si="601"/>
        <v>5</v>
      </c>
      <c r="R6466" s="1">
        <f t="shared" si="602"/>
        <v>55264.89</v>
      </c>
      <c r="S6466" s="1">
        <f t="shared" si="603"/>
        <v>0</v>
      </c>
      <c r="T6466" s="1" t="str">
        <f t="shared" si="604"/>
        <v>0-17</v>
      </c>
      <c r="U6466" s="1" t="str">
        <f t="shared" si="605"/>
        <v>Unknown</v>
      </c>
    </row>
    <row r="6467" spans="1:21">
      <c r="A6467" s="1">
        <v>6466</v>
      </c>
      <c r="B6467" s="1">
        <v>54</v>
      </c>
      <c r="C6467" s="1" t="s">
        <v>34</v>
      </c>
      <c r="D6467" s="2">
        <v>45388</v>
      </c>
      <c r="E6467" s="2">
        <v>45396</v>
      </c>
      <c r="F6467" s="1" t="s">
        <v>35</v>
      </c>
      <c r="G6467" s="1" t="s">
        <v>33</v>
      </c>
      <c r="H6467" s="1" t="s">
        <v>15</v>
      </c>
      <c r="I6467" s="1">
        <v>280815.26</v>
      </c>
      <c r="J6467" s="1" t="s">
        <v>24</v>
      </c>
      <c r="K6467" s="1" t="s">
        <v>38</v>
      </c>
      <c r="N6467" s="3" t="str">
        <f>IF(LEFT(LOWER(C6467),1)="m","Male",IF(LEFT(LOWER(C6467),1)="f","Female","Unknown"))</f>
        <v>Male</v>
      </c>
      <c r="O6467" s="4" t="str">
        <f>IF(TRIM(LOWER(F6467))="neuro","Neurology",IF(TRIM(LOWER(F6467))="Neurology","Neurology",IF(TRIM(LOWER(F6467))="general ward","General",IF(TRIM(LOWER(F6467))="general","General",IF(TRIM(LOWER(F6467))="cardiology","Cardiology",IF(TRIM(LOWER(F6467))="Cardiology","Cardiology",IF(TRIM(LOWER(F6467))="Peads","Pediatrics",IF(TRIM(LOWER(F6467))="Pediatrics","Pediatrics",IF(TRIM(LOWER(F6467))="orthopedics","Orthopedics",IF(TRIM(LOWER(F6467))="Neurology","Neurology",IF(TRIM(LOWER(F6467))="Oncology","Oncology")))))))))))</f>
        <v>Cardiology</v>
      </c>
      <c r="P6467" s="3" t="str">
        <f t="shared" ref="P6467:P6530" si="606">IF(LOWER(G6467)="private","Private",
IF(LOWER(G6467)="govt","Government",
IF(LOWER(G6467)="government","Government",
IF(LOWER(G6467)="self","Self","Unknown"))))</f>
        <v>Self</v>
      </c>
      <c r="Q6467" s="5">
        <f t="shared" ref="Q6467:Q6530" si="607">IF(E6467&lt;D6467,"",E6467-D6467)</f>
        <v>8</v>
      </c>
      <c r="R6467" s="1">
        <f t="shared" ref="R6467:R6530" si="608">IF(I6467&lt;0,"",I6467)</f>
        <v>280815.26</v>
      </c>
      <c r="S6467" s="1">
        <f t="shared" ref="S6467:S6530" si="609">IF(OR(K6467="Yes",K6467="YES",K6467="Y"),1,0)</f>
        <v>0</v>
      </c>
      <c r="T6467" s="1" t="str">
        <f t="shared" ref="T6467:T6530" si="610">IF(B6467&lt;18,"0-17",                                                  IF(B6467&lt;36,"18-35",
IF(B6467&lt;51,"36-50",
IF(B6467&lt;66,"51-65","66+"))))</f>
        <v>51-65</v>
      </c>
      <c r="U6467" s="1" t="str">
        <f t="shared" ref="U6467:U6530" si="611">IF(OR(TRIM(UPPER(J6467))="YES",TRIM(UPPER(J6467))="Y"),"Yes",
IF(OR(TRIM(UPPER(J6467))="NO",TRIM(UPPER(J6467))="N"),"No","Unknown"))</f>
        <v>No</v>
      </c>
    </row>
    <row r="6468" spans="1:21">
      <c r="A6468" s="1">
        <v>6467</v>
      </c>
      <c r="B6468" s="1">
        <v>23</v>
      </c>
      <c r="C6468" s="1" t="s">
        <v>34</v>
      </c>
      <c r="D6468" s="2">
        <v>45027</v>
      </c>
      <c r="E6468" s="2">
        <v>45043</v>
      </c>
      <c r="F6468" s="1" t="s">
        <v>35</v>
      </c>
      <c r="G6468" s="1" t="s">
        <v>31</v>
      </c>
      <c r="H6468" s="1" t="s">
        <v>32</v>
      </c>
      <c r="I6468" s="1">
        <v>39056.76</v>
      </c>
      <c r="K6468" s="1" t="s">
        <v>16</v>
      </c>
      <c r="N6468" s="3" t="str">
        <f>IF(LEFT(LOWER(C6468),1)="m","Male",IF(LEFT(LOWER(C6468),1)="f","Female","Unknown"))</f>
        <v>Male</v>
      </c>
      <c r="O6468" s="4" t="str">
        <f>IF(TRIM(LOWER(F6468))="neuro","Neurology",IF(TRIM(LOWER(F6468))="Neurology","Neurology",IF(TRIM(LOWER(F6468))="general ward","General",IF(TRIM(LOWER(F6468))="general","General",IF(TRIM(LOWER(F6468))="cardiology","Cardiology",IF(TRIM(LOWER(F6468))="Cardiology","Cardiology",IF(TRIM(LOWER(F6468))="Peads","Pediatrics",IF(TRIM(LOWER(F6468))="Pediatrics","Pediatrics",IF(TRIM(LOWER(F6468))="orthopedics","Orthopedics",IF(TRIM(LOWER(F6468))="Neurology","Neurology",IF(TRIM(LOWER(F6468))="Oncology","Oncology")))))))))))</f>
        <v>Cardiology</v>
      </c>
      <c r="P6468" s="3" t="str">
        <f t="shared" si="606"/>
        <v>Private</v>
      </c>
      <c r="Q6468" s="5">
        <f t="shared" si="607"/>
        <v>16</v>
      </c>
      <c r="R6468" s="1">
        <f t="shared" si="608"/>
        <v>39056.76</v>
      </c>
      <c r="S6468" s="1">
        <f t="shared" si="609"/>
        <v>1</v>
      </c>
      <c r="T6468" s="1" t="str">
        <f t="shared" si="610"/>
        <v>18-35</v>
      </c>
      <c r="U6468" s="1" t="str">
        <f t="shared" si="611"/>
        <v>Unknown</v>
      </c>
    </row>
    <row r="6469" spans="1:21">
      <c r="A6469" s="1">
        <v>6468</v>
      </c>
      <c r="B6469" s="1">
        <v>90</v>
      </c>
      <c r="C6469" s="1" t="s">
        <v>27</v>
      </c>
      <c r="D6469" s="2">
        <v>45515</v>
      </c>
      <c r="E6469" s="2">
        <v>45516</v>
      </c>
      <c r="F6469" s="1" t="s">
        <v>30</v>
      </c>
      <c r="G6469" s="1" t="s">
        <v>41</v>
      </c>
      <c r="I6469" s="1">
        <v>279494.15999999997</v>
      </c>
      <c r="J6469" s="1" t="s">
        <v>16</v>
      </c>
      <c r="K6469" s="1" t="s">
        <v>16</v>
      </c>
      <c r="N6469" s="3" t="str">
        <f>IF(LEFT(LOWER(C6469),1)="m","Male",IF(LEFT(LOWER(C6469),1)="f","Female","Unknown"))</f>
        <v>Male</v>
      </c>
      <c r="O6469" s="4" t="str">
        <f>IF(TRIM(LOWER(F6469))="neuro","Neurology",IF(TRIM(LOWER(F6469))="Neurology","Neurology",IF(TRIM(LOWER(F6469))="general ward","General",IF(TRIM(LOWER(F6469))="general","General",IF(TRIM(LOWER(F6469))="cardiology","Cardiology",IF(TRIM(LOWER(F6469))="Cardiology","Cardiology",IF(TRIM(LOWER(F6469))="Peads","Pediatrics",IF(TRIM(LOWER(F6469))="Pediatrics","Pediatrics",IF(TRIM(LOWER(F6469))="orthopedics","Orthopedics",IF(TRIM(LOWER(F6469))="Neurology","Neurology",IF(TRIM(LOWER(F6469))="Oncology","Oncology")))))))))))</f>
        <v>Pediatrics</v>
      </c>
      <c r="P6469" s="3" t="str">
        <f t="shared" si="606"/>
        <v>Unknown</v>
      </c>
      <c r="Q6469" s="5">
        <f t="shared" si="607"/>
        <v>1</v>
      </c>
      <c r="R6469" s="1">
        <f t="shared" si="608"/>
        <v>279494.15999999997</v>
      </c>
      <c r="S6469" s="1">
        <f t="shared" si="609"/>
        <v>1</v>
      </c>
      <c r="T6469" s="1" t="str">
        <f t="shared" si="610"/>
        <v>66+</v>
      </c>
      <c r="U6469" s="1" t="str">
        <f t="shared" si="611"/>
        <v>Yes</v>
      </c>
    </row>
    <row r="6470" spans="1:21">
      <c r="A6470" s="1">
        <v>6469</v>
      </c>
      <c r="B6470" s="1">
        <v>35</v>
      </c>
      <c r="C6470" s="1" t="s">
        <v>44</v>
      </c>
      <c r="D6470" s="2">
        <v>45490</v>
      </c>
      <c r="E6470" s="2">
        <v>45496</v>
      </c>
      <c r="F6470" s="1" t="s">
        <v>50</v>
      </c>
      <c r="G6470" s="1" t="s">
        <v>41</v>
      </c>
      <c r="H6470" s="1" t="s">
        <v>51</v>
      </c>
      <c r="I6470" s="1">
        <v>163646.76</v>
      </c>
      <c r="J6470" s="1" t="s">
        <v>38</v>
      </c>
      <c r="K6470" s="1" t="s">
        <v>25</v>
      </c>
      <c r="N6470" s="3" t="str">
        <f>IF(LEFT(LOWER(C6470),1)="m","Male",IF(LEFT(LOWER(C6470),1)="f","Female","Unknown"))</f>
        <v>Female</v>
      </c>
      <c r="O6470" s="4" t="str">
        <f>IF(TRIM(LOWER(F6470))="neuro","Neurology",IF(TRIM(LOWER(F6470))="Neurology","Neurology",IF(TRIM(LOWER(F6470))="general ward","General",IF(TRIM(LOWER(F6470))="general","General",IF(TRIM(LOWER(F6470))="cardiology","Cardiology",IF(TRIM(LOWER(F6470))="Cardiology","Cardiology",IF(TRIM(LOWER(F6470))="Peads","Pediatrics",IF(TRIM(LOWER(F6470))="Pediatrics","Pediatrics",IF(TRIM(LOWER(F6470))="orthopedics","Orthopedics",IF(TRIM(LOWER(F6470))="Neurology","Neurology",IF(TRIM(LOWER(F6470))="Oncology","Oncology")))))))))))</f>
        <v>Cardiology</v>
      </c>
      <c r="P6470" s="3" t="str">
        <f t="shared" si="606"/>
        <v>Unknown</v>
      </c>
      <c r="Q6470" s="5">
        <f t="shared" si="607"/>
        <v>6</v>
      </c>
      <c r="R6470" s="1">
        <f t="shared" si="608"/>
        <v>163646.76</v>
      </c>
      <c r="S6470" s="1">
        <f t="shared" si="609"/>
        <v>1</v>
      </c>
      <c r="T6470" s="1" t="str">
        <f t="shared" si="610"/>
        <v>18-35</v>
      </c>
      <c r="U6470" s="1" t="str">
        <f t="shared" si="611"/>
        <v>No</v>
      </c>
    </row>
    <row r="6471" spans="1:21">
      <c r="A6471" s="1">
        <v>6470</v>
      </c>
      <c r="B6471" s="1">
        <v>9</v>
      </c>
      <c r="C6471" s="1" t="s">
        <v>29</v>
      </c>
      <c r="D6471" s="2">
        <v>45242</v>
      </c>
      <c r="E6471" s="2">
        <v>45255</v>
      </c>
      <c r="F6471" s="1" t="s">
        <v>49</v>
      </c>
      <c r="G6471" s="1" t="s">
        <v>46</v>
      </c>
      <c r="H6471" s="1" t="s">
        <v>37</v>
      </c>
      <c r="I6471" s="1">
        <v>248942.75</v>
      </c>
      <c r="J6471" s="1" t="s">
        <v>38</v>
      </c>
      <c r="K6471" s="1" t="s">
        <v>17</v>
      </c>
      <c r="N6471" s="3" t="str">
        <f>IF(LEFT(LOWER(C6471),1)="m","Male",IF(LEFT(LOWER(C6471),1)="f","Female","Unknown"))</f>
        <v>Female</v>
      </c>
      <c r="O6471" s="4" t="str">
        <f>IF(TRIM(LOWER(F6471))="neuro","Neurology",IF(TRIM(LOWER(F6471))="Neurology","Neurology",IF(TRIM(LOWER(F6471))="general ward","General",IF(TRIM(LOWER(F6471))="general","General",IF(TRIM(LOWER(F6471))="cardiology","Cardiology",IF(TRIM(LOWER(F6471))="Cardiology","Cardiology",IF(TRIM(LOWER(F6471))="Peads","Pediatrics",IF(TRIM(LOWER(F6471))="Pediatrics","Pediatrics",IF(TRIM(LOWER(F6471))="orthopedics","Orthopedics",IF(TRIM(LOWER(F6471))="Neurology","Neurology",IF(TRIM(LOWER(F6471))="Oncology","Oncology")))))))))))</f>
        <v>Oncology</v>
      </c>
      <c r="P6471" s="3" t="str">
        <f t="shared" si="606"/>
        <v>Self</v>
      </c>
      <c r="Q6471" s="5">
        <f t="shared" si="607"/>
        <v>13</v>
      </c>
      <c r="R6471" s="1">
        <f t="shared" si="608"/>
        <v>248942.75</v>
      </c>
      <c r="S6471" s="1">
        <f t="shared" si="609"/>
        <v>1</v>
      </c>
      <c r="T6471" s="1" t="str">
        <f t="shared" si="610"/>
        <v>0-17</v>
      </c>
      <c r="U6471" s="1" t="str">
        <f t="shared" si="611"/>
        <v>No</v>
      </c>
    </row>
    <row r="6472" spans="1:21">
      <c r="A6472" s="1">
        <v>6471</v>
      </c>
      <c r="B6472" s="1">
        <v>75</v>
      </c>
      <c r="C6472" s="1" t="s">
        <v>26</v>
      </c>
      <c r="D6472" s="2">
        <v>44927</v>
      </c>
      <c r="E6472" s="2">
        <v>44934</v>
      </c>
      <c r="F6472" s="1" t="s">
        <v>52</v>
      </c>
      <c r="G6472" s="1" t="s">
        <v>22</v>
      </c>
      <c r="I6472" s="1">
        <v>286281.09000000003</v>
      </c>
      <c r="J6472" s="1" t="s">
        <v>24</v>
      </c>
      <c r="K6472" s="1" t="s">
        <v>38</v>
      </c>
      <c r="N6472" s="3" t="str">
        <f>IF(LEFT(LOWER(C6472),1)="m","Male",IF(LEFT(LOWER(C6472),1)="f","Female","Unknown"))</f>
        <v>Female</v>
      </c>
      <c r="O6472" s="4" t="str">
        <f>IF(TRIM(LOWER(F6472))="neuro","Neurology",IF(TRIM(LOWER(F6472))="Neurology","Neurology",IF(TRIM(LOWER(F6472))="general ward","General",IF(TRIM(LOWER(F6472))="general","General",IF(TRIM(LOWER(F6472))="cardiology","Cardiology",IF(TRIM(LOWER(F6472))="Cardiology","Cardiology",IF(TRIM(LOWER(F6472))="Peads","Pediatrics",IF(TRIM(LOWER(F6472))="Pediatrics","Pediatrics",IF(TRIM(LOWER(F6472))="orthopedics","Orthopedics",IF(TRIM(LOWER(F6472))="Neurology","Neurology",IF(TRIM(LOWER(F6472))="Oncology","Oncology")))))))))))</f>
        <v>Oncology</v>
      </c>
      <c r="P6472" s="3" t="str">
        <f t="shared" si="606"/>
        <v>Government</v>
      </c>
      <c r="Q6472" s="5">
        <f t="shared" si="607"/>
        <v>7</v>
      </c>
      <c r="R6472" s="1">
        <f t="shared" si="608"/>
        <v>286281.09000000003</v>
      </c>
      <c r="S6472" s="1">
        <f t="shared" si="609"/>
        <v>0</v>
      </c>
      <c r="T6472" s="1" t="str">
        <f t="shared" si="610"/>
        <v>66+</v>
      </c>
      <c r="U6472" s="1" t="str">
        <f t="shared" si="611"/>
        <v>No</v>
      </c>
    </row>
    <row r="6473" spans="1:21">
      <c r="A6473" s="1">
        <v>6472</v>
      </c>
      <c r="B6473" s="1">
        <v>35</v>
      </c>
      <c r="C6473" s="1" t="s">
        <v>27</v>
      </c>
      <c r="D6473" s="2">
        <v>45203</v>
      </c>
      <c r="E6473" s="2">
        <v>45207</v>
      </c>
      <c r="F6473" s="1" t="s">
        <v>13</v>
      </c>
      <c r="G6473" s="1" t="s">
        <v>46</v>
      </c>
      <c r="H6473" s="1" t="s">
        <v>48</v>
      </c>
      <c r="I6473" s="1">
        <v>199822.6</v>
      </c>
      <c r="J6473" s="1" t="s">
        <v>17</v>
      </c>
      <c r="K6473" s="1" t="s">
        <v>42</v>
      </c>
      <c r="N6473" s="3" t="str">
        <f>IF(LEFT(LOWER(C6473),1)="m","Male",IF(LEFT(LOWER(C6473),1)="f","Female","Unknown"))</f>
        <v>Male</v>
      </c>
      <c r="O6473" s="4" t="str">
        <f>IF(TRIM(LOWER(F6473))="neuro","Neurology",IF(TRIM(LOWER(F6473))="Neurology","Neurology",IF(TRIM(LOWER(F6473))="general ward","General",IF(TRIM(LOWER(F6473))="general","General",IF(TRIM(LOWER(F6473))="cardiology","Cardiology",IF(TRIM(LOWER(F6473))="Cardiology","Cardiology",IF(TRIM(LOWER(F6473))="Peads","Pediatrics",IF(TRIM(LOWER(F6473))="Pediatrics","Pediatrics",IF(TRIM(LOWER(F6473))="orthopedics","Orthopedics",IF(TRIM(LOWER(F6473))="Neurology","Neurology",IF(TRIM(LOWER(F6473))="Oncology","Oncology")))))))))))</f>
        <v>Neurology</v>
      </c>
      <c r="P6473" s="3" t="str">
        <f t="shared" si="606"/>
        <v>Self</v>
      </c>
      <c r="Q6473" s="5">
        <f t="shared" si="607"/>
        <v>4</v>
      </c>
      <c r="R6473" s="1">
        <f t="shared" si="608"/>
        <v>199822.6</v>
      </c>
      <c r="S6473" s="1">
        <f t="shared" si="609"/>
        <v>0</v>
      </c>
      <c r="T6473" s="1" t="str">
        <f t="shared" si="610"/>
        <v>18-35</v>
      </c>
      <c r="U6473" s="1" t="str">
        <f t="shared" si="611"/>
        <v>Yes</v>
      </c>
    </row>
    <row r="6474" spans="1:21">
      <c r="A6474" s="1">
        <v>6473</v>
      </c>
      <c r="B6474" s="1">
        <v>64</v>
      </c>
      <c r="C6474" s="1" t="s">
        <v>34</v>
      </c>
      <c r="D6474" s="2">
        <v>45006</v>
      </c>
      <c r="E6474" s="2">
        <v>45012</v>
      </c>
      <c r="F6474" s="1" t="s">
        <v>13</v>
      </c>
      <c r="G6474" s="1" t="s">
        <v>22</v>
      </c>
      <c r="I6474" s="1">
        <v>222938.55</v>
      </c>
      <c r="J6474" s="1" t="s">
        <v>38</v>
      </c>
      <c r="K6474" s="1" t="s">
        <v>25</v>
      </c>
      <c r="N6474" s="3" t="str">
        <f>IF(LEFT(LOWER(C6474),1)="m","Male",IF(LEFT(LOWER(C6474),1)="f","Female","Unknown"))</f>
        <v>Male</v>
      </c>
      <c r="O6474" s="4" t="str">
        <f>IF(TRIM(LOWER(F6474))="neuro","Neurology",IF(TRIM(LOWER(F6474))="Neurology","Neurology",IF(TRIM(LOWER(F6474))="general ward","General",IF(TRIM(LOWER(F6474))="general","General",IF(TRIM(LOWER(F6474))="cardiology","Cardiology",IF(TRIM(LOWER(F6474))="Cardiology","Cardiology",IF(TRIM(LOWER(F6474))="Peads","Pediatrics",IF(TRIM(LOWER(F6474))="Pediatrics","Pediatrics",IF(TRIM(LOWER(F6474))="orthopedics","Orthopedics",IF(TRIM(LOWER(F6474))="Neurology","Neurology",IF(TRIM(LOWER(F6474))="Oncology","Oncology")))))))))))</f>
        <v>Neurology</v>
      </c>
      <c r="P6474" s="3" t="str">
        <f t="shared" si="606"/>
        <v>Government</v>
      </c>
      <c r="Q6474" s="5">
        <f t="shared" si="607"/>
        <v>6</v>
      </c>
      <c r="R6474" s="1">
        <f t="shared" si="608"/>
        <v>222938.55</v>
      </c>
      <c r="S6474" s="1">
        <f t="shared" si="609"/>
        <v>1</v>
      </c>
      <c r="T6474" s="1" t="str">
        <f t="shared" si="610"/>
        <v>51-65</v>
      </c>
      <c r="U6474" s="1" t="str">
        <f t="shared" si="611"/>
        <v>No</v>
      </c>
    </row>
    <row r="6475" spans="1:21">
      <c r="A6475" s="1">
        <v>6474</v>
      </c>
      <c r="B6475" s="1">
        <v>35</v>
      </c>
      <c r="C6475" s="1" t="s">
        <v>27</v>
      </c>
      <c r="D6475" s="2">
        <v>45226</v>
      </c>
      <c r="E6475" s="2">
        <v>45234</v>
      </c>
      <c r="F6475" s="1" t="s">
        <v>45</v>
      </c>
      <c r="G6475" s="1" t="s">
        <v>46</v>
      </c>
      <c r="H6475" s="1" t="s">
        <v>37</v>
      </c>
      <c r="I6475" s="1">
        <v>107448.89</v>
      </c>
      <c r="J6475" s="1" t="s">
        <v>16</v>
      </c>
      <c r="K6475" s="1" t="s">
        <v>16</v>
      </c>
      <c r="N6475" s="3" t="str">
        <f>IF(LEFT(LOWER(C6475),1)="m","Male",IF(LEFT(LOWER(C6475),1)="f","Female","Unknown"))</f>
        <v>Male</v>
      </c>
      <c r="O6475" s="4" t="str">
        <f>IF(TRIM(LOWER(F6475))="neuro","Neurology",IF(TRIM(LOWER(F6475))="Neurology","Neurology",IF(TRIM(LOWER(F6475))="general ward","General",IF(TRIM(LOWER(F6475))="general","General",IF(TRIM(LOWER(F6475))="cardiology","Cardiology",IF(TRIM(LOWER(F6475))="Cardiology","Cardiology",IF(TRIM(LOWER(F6475))="Peads","Pediatrics",IF(TRIM(LOWER(F6475))="Pediatrics","Pediatrics",IF(TRIM(LOWER(F6475))="orthopedics","Orthopedics",IF(TRIM(LOWER(F6475))="Neurology","Neurology",IF(TRIM(LOWER(F6475))="Oncology","Oncology")))))))))))</f>
        <v>Neurology</v>
      </c>
      <c r="P6475" s="3" t="str">
        <f t="shared" si="606"/>
        <v>Self</v>
      </c>
      <c r="Q6475" s="5">
        <f t="shared" si="607"/>
        <v>8</v>
      </c>
      <c r="R6475" s="1">
        <f t="shared" si="608"/>
        <v>107448.89</v>
      </c>
      <c r="S6475" s="1">
        <f t="shared" si="609"/>
        <v>1</v>
      </c>
      <c r="T6475" s="1" t="str">
        <f t="shared" si="610"/>
        <v>18-35</v>
      </c>
      <c r="U6475" s="1" t="str">
        <f t="shared" si="611"/>
        <v>Yes</v>
      </c>
    </row>
    <row r="6476" spans="1:21">
      <c r="A6476" s="1">
        <v>6475</v>
      </c>
      <c r="C6476" s="1" t="s">
        <v>27</v>
      </c>
      <c r="D6476" s="2">
        <v>45389</v>
      </c>
      <c r="E6476" s="2">
        <v>45394</v>
      </c>
      <c r="F6476" s="1" t="s">
        <v>35</v>
      </c>
      <c r="G6476" s="1" t="s">
        <v>31</v>
      </c>
      <c r="H6476" s="1" t="s">
        <v>32</v>
      </c>
      <c r="I6476" s="1">
        <v>239156.07</v>
      </c>
      <c r="J6476" s="1" t="s">
        <v>17</v>
      </c>
      <c r="K6476" s="1" t="s">
        <v>20</v>
      </c>
      <c r="N6476" s="3" t="str">
        <f>IF(LEFT(LOWER(C6476),1)="m","Male",IF(LEFT(LOWER(C6476),1)="f","Female","Unknown"))</f>
        <v>Male</v>
      </c>
      <c r="O6476" s="4" t="str">
        <f>IF(TRIM(LOWER(F6476))="neuro","Neurology",IF(TRIM(LOWER(F6476))="Neurology","Neurology",IF(TRIM(LOWER(F6476))="general ward","General",IF(TRIM(LOWER(F6476))="general","General",IF(TRIM(LOWER(F6476))="cardiology","Cardiology",IF(TRIM(LOWER(F6476))="Cardiology","Cardiology",IF(TRIM(LOWER(F6476))="Peads","Pediatrics",IF(TRIM(LOWER(F6476))="Pediatrics","Pediatrics",IF(TRIM(LOWER(F6476))="orthopedics","Orthopedics",IF(TRIM(LOWER(F6476))="Neurology","Neurology",IF(TRIM(LOWER(F6476))="Oncology","Oncology")))))))))))</f>
        <v>Cardiology</v>
      </c>
      <c r="P6476" s="3" t="str">
        <f t="shared" si="606"/>
        <v>Private</v>
      </c>
      <c r="Q6476" s="5">
        <f t="shared" si="607"/>
        <v>5</v>
      </c>
      <c r="R6476" s="1">
        <f t="shared" si="608"/>
        <v>239156.07</v>
      </c>
      <c r="S6476" s="1">
        <f t="shared" si="609"/>
        <v>0</v>
      </c>
      <c r="T6476" s="1" t="str">
        <f t="shared" si="610"/>
        <v>0-17</v>
      </c>
      <c r="U6476" s="1" t="str">
        <f t="shared" si="611"/>
        <v>Yes</v>
      </c>
    </row>
    <row r="6477" spans="1:21">
      <c r="A6477" s="1">
        <v>6476</v>
      </c>
      <c r="B6477" s="1">
        <v>21</v>
      </c>
      <c r="C6477" s="1" t="s">
        <v>29</v>
      </c>
      <c r="D6477" s="2">
        <v>45601</v>
      </c>
      <c r="E6477" s="2">
        <v>45618</v>
      </c>
      <c r="F6477" s="1" t="s">
        <v>45</v>
      </c>
      <c r="G6477" s="1" t="s">
        <v>31</v>
      </c>
      <c r="H6477" s="1" t="s">
        <v>37</v>
      </c>
      <c r="I6477" s="1">
        <v>77535.490000000005</v>
      </c>
      <c r="J6477" s="1" t="s">
        <v>24</v>
      </c>
      <c r="K6477" s="1" t="s">
        <v>17</v>
      </c>
      <c r="N6477" s="3" t="str">
        <f>IF(LEFT(LOWER(C6477),1)="m","Male",IF(LEFT(LOWER(C6477),1)="f","Female","Unknown"))</f>
        <v>Female</v>
      </c>
      <c r="O6477" s="4" t="str">
        <f>IF(TRIM(LOWER(F6477))="neuro","Neurology",IF(TRIM(LOWER(F6477))="Neurology","Neurology",IF(TRIM(LOWER(F6477))="general ward","General",IF(TRIM(LOWER(F6477))="general","General",IF(TRIM(LOWER(F6477))="cardiology","Cardiology",IF(TRIM(LOWER(F6477))="Cardiology","Cardiology",IF(TRIM(LOWER(F6477))="Peads","Pediatrics",IF(TRIM(LOWER(F6477))="Pediatrics","Pediatrics",IF(TRIM(LOWER(F6477))="orthopedics","Orthopedics",IF(TRIM(LOWER(F6477))="Neurology","Neurology",IF(TRIM(LOWER(F6477))="Oncology","Oncology")))))))))))</f>
        <v>Neurology</v>
      </c>
      <c r="P6477" s="3" t="str">
        <f t="shared" si="606"/>
        <v>Private</v>
      </c>
      <c r="Q6477" s="5">
        <f t="shared" si="607"/>
        <v>17</v>
      </c>
      <c r="R6477" s="1">
        <f t="shared" si="608"/>
        <v>77535.490000000005</v>
      </c>
      <c r="S6477" s="1">
        <f t="shared" si="609"/>
        <v>1</v>
      </c>
      <c r="T6477" s="1" t="str">
        <f t="shared" si="610"/>
        <v>18-35</v>
      </c>
      <c r="U6477" s="1" t="str">
        <f t="shared" si="611"/>
        <v>No</v>
      </c>
    </row>
    <row r="6478" spans="1:21">
      <c r="A6478" s="1">
        <v>6477</v>
      </c>
      <c r="B6478" s="1">
        <v>47</v>
      </c>
      <c r="C6478" s="1" t="s">
        <v>27</v>
      </c>
      <c r="D6478" s="2">
        <v>45163</v>
      </c>
      <c r="E6478" s="2">
        <v>45176</v>
      </c>
      <c r="F6478" s="1" t="s">
        <v>28</v>
      </c>
      <c r="G6478" s="1" t="s">
        <v>14</v>
      </c>
      <c r="H6478" s="1" t="s">
        <v>39</v>
      </c>
      <c r="I6478" s="1">
        <v>326883.65999999997</v>
      </c>
      <c r="J6478" s="1" t="s">
        <v>42</v>
      </c>
      <c r="K6478" s="1" t="s">
        <v>25</v>
      </c>
      <c r="N6478" s="3" t="str">
        <f>IF(LEFT(LOWER(C6478),1)="m","Male",IF(LEFT(LOWER(C6478),1)="f","Female","Unknown"))</f>
        <v>Male</v>
      </c>
      <c r="O6478" s="4" t="str">
        <f>IF(TRIM(LOWER(F6478))="neuro","Neurology",IF(TRIM(LOWER(F6478))="Neurology","Neurology",IF(TRIM(LOWER(F6478))="general ward","General",IF(TRIM(LOWER(F6478))="general","General",IF(TRIM(LOWER(F6478))="cardiology","Cardiology",IF(TRIM(LOWER(F6478))="Cardiology","Cardiology",IF(TRIM(LOWER(F6478))="Peads","Pediatrics",IF(TRIM(LOWER(F6478))="Pediatrics","Pediatrics",IF(TRIM(LOWER(F6478))="orthopedics","Orthopedics",IF(TRIM(LOWER(F6478))="Neurology","Neurology",IF(TRIM(LOWER(F6478))="Oncology","Oncology")))))))))))</f>
        <v>Orthopedics</v>
      </c>
      <c r="P6478" s="3" t="str">
        <f t="shared" si="606"/>
        <v>Private</v>
      </c>
      <c r="Q6478" s="5">
        <f t="shared" si="607"/>
        <v>13</v>
      </c>
      <c r="R6478" s="1">
        <f t="shared" si="608"/>
        <v>326883.65999999997</v>
      </c>
      <c r="S6478" s="1">
        <f t="shared" si="609"/>
        <v>1</v>
      </c>
      <c r="T6478" s="1" t="str">
        <f t="shared" si="610"/>
        <v>36-50</v>
      </c>
      <c r="U6478" s="1" t="str">
        <f t="shared" si="611"/>
        <v>No</v>
      </c>
    </row>
    <row r="6479" spans="1:21">
      <c r="A6479" s="1">
        <v>6478</v>
      </c>
      <c r="B6479" s="1">
        <v>40</v>
      </c>
      <c r="C6479" s="1" t="s">
        <v>26</v>
      </c>
      <c r="D6479" s="2">
        <v>45509</v>
      </c>
      <c r="E6479" s="2">
        <v>45516</v>
      </c>
      <c r="F6479" s="1" t="s">
        <v>35</v>
      </c>
      <c r="G6479" s="1" t="s">
        <v>14</v>
      </c>
      <c r="I6479" s="1">
        <v>185362.21</v>
      </c>
      <c r="J6479" s="1" t="s">
        <v>24</v>
      </c>
      <c r="K6479" s="1" t="s">
        <v>20</v>
      </c>
      <c r="N6479" s="3" t="str">
        <f>IF(LEFT(LOWER(C6479),1)="m","Male",IF(LEFT(LOWER(C6479),1)="f","Female","Unknown"))</f>
        <v>Female</v>
      </c>
      <c r="O6479" s="4" t="str">
        <f>IF(TRIM(LOWER(F6479))="neuro","Neurology",IF(TRIM(LOWER(F6479))="Neurology","Neurology",IF(TRIM(LOWER(F6479))="general ward","General",IF(TRIM(LOWER(F6479))="general","General",IF(TRIM(LOWER(F6479))="cardiology","Cardiology",IF(TRIM(LOWER(F6479))="Cardiology","Cardiology",IF(TRIM(LOWER(F6479))="Peads","Pediatrics",IF(TRIM(LOWER(F6479))="Pediatrics","Pediatrics",IF(TRIM(LOWER(F6479))="orthopedics","Orthopedics",IF(TRIM(LOWER(F6479))="Neurology","Neurology",IF(TRIM(LOWER(F6479))="Oncology","Oncology")))))))))))</f>
        <v>Cardiology</v>
      </c>
      <c r="P6479" s="3" t="str">
        <f t="shared" si="606"/>
        <v>Private</v>
      </c>
      <c r="Q6479" s="5">
        <f t="shared" si="607"/>
        <v>7</v>
      </c>
      <c r="R6479" s="1">
        <f t="shared" si="608"/>
        <v>185362.21</v>
      </c>
      <c r="S6479" s="1">
        <f t="shared" si="609"/>
        <v>0</v>
      </c>
      <c r="T6479" s="1" t="str">
        <f t="shared" si="610"/>
        <v>36-50</v>
      </c>
      <c r="U6479" s="1" t="str">
        <f t="shared" si="611"/>
        <v>No</v>
      </c>
    </row>
    <row r="6480" spans="1:21">
      <c r="A6480" s="1">
        <v>6479</v>
      </c>
      <c r="B6480" s="1">
        <v>51</v>
      </c>
      <c r="C6480" s="1" t="s">
        <v>12</v>
      </c>
      <c r="D6480" s="2">
        <v>45474</v>
      </c>
      <c r="E6480" s="2">
        <v>45491</v>
      </c>
      <c r="F6480" s="1" t="s">
        <v>52</v>
      </c>
      <c r="G6480" s="1" t="s">
        <v>22</v>
      </c>
      <c r="H6480" s="1" t="s">
        <v>37</v>
      </c>
      <c r="I6480" s="1">
        <v>206318.5</v>
      </c>
      <c r="J6480" s="1" t="s">
        <v>38</v>
      </c>
      <c r="K6480" s="1" t="s">
        <v>17</v>
      </c>
      <c r="N6480" s="3" t="str">
        <f>IF(LEFT(LOWER(C6480),1)="m","Male",IF(LEFT(LOWER(C6480),1)="f","Female","Unknown"))</f>
        <v>Unknown</v>
      </c>
      <c r="O6480" s="4" t="str">
        <f>IF(TRIM(LOWER(F6480))="neuro","Neurology",IF(TRIM(LOWER(F6480))="Neurology","Neurology",IF(TRIM(LOWER(F6480))="general ward","General",IF(TRIM(LOWER(F6480))="general","General",IF(TRIM(LOWER(F6480))="cardiology","Cardiology",IF(TRIM(LOWER(F6480))="Cardiology","Cardiology",IF(TRIM(LOWER(F6480))="Peads","Pediatrics",IF(TRIM(LOWER(F6480))="Pediatrics","Pediatrics",IF(TRIM(LOWER(F6480))="orthopedics","Orthopedics",IF(TRIM(LOWER(F6480))="Neurology","Neurology",IF(TRIM(LOWER(F6480))="Oncology","Oncology")))))))))))</f>
        <v>Oncology</v>
      </c>
      <c r="P6480" s="3" t="str">
        <f t="shared" si="606"/>
        <v>Government</v>
      </c>
      <c r="Q6480" s="5">
        <f t="shared" si="607"/>
        <v>17</v>
      </c>
      <c r="R6480" s="1">
        <f t="shared" si="608"/>
        <v>206318.5</v>
      </c>
      <c r="S6480" s="1">
        <f t="shared" si="609"/>
        <v>1</v>
      </c>
      <c r="T6480" s="1" t="str">
        <f t="shared" si="610"/>
        <v>51-65</v>
      </c>
      <c r="U6480" s="1" t="str">
        <f t="shared" si="611"/>
        <v>No</v>
      </c>
    </row>
    <row r="6481" spans="1:21">
      <c r="A6481" s="1">
        <v>6480</v>
      </c>
      <c r="B6481" s="1">
        <v>84</v>
      </c>
      <c r="C6481" s="1" t="s">
        <v>26</v>
      </c>
      <c r="D6481" s="2">
        <v>45142</v>
      </c>
      <c r="E6481" s="2">
        <v>45150</v>
      </c>
      <c r="F6481" s="1" t="s">
        <v>52</v>
      </c>
      <c r="G6481" s="1" t="s">
        <v>36</v>
      </c>
      <c r="H6481" s="1" t="s">
        <v>15</v>
      </c>
      <c r="I6481" s="1">
        <v>209100.68</v>
      </c>
      <c r="J6481" s="1" t="s">
        <v>16</v>
      </c>
      <c r="K6481" s="1" t="s">
        <v>25</v>
      </c>
      <c r="N6481" s="3" t="str">
        <f>IF(LEFT(LOWER(C6481),1)="m","Male",IF(LEFT(LOWER(C6481),1)="f","Female","Unknown"))</f>
        <v>Female</v>
      </c>
      <c r="O6481" s="4" t="str">
        <f>IF(TRIM(LOWER(F6481))="neuro","Neurology",IF(TRIM(LOWER(F6481))="Neurology","Neurology",IF(TRIM(LOWER(F6481))="general ward","General",IF(TRIM(LOWER(F6481))="general","General",IF(TRIM(LOWER(F6481))="cardiology","Cardiology",IF(TRIM(LOWER(F6481))="Cardiology","Cardiology",IF(TRIM(LOWER(F6481))="Peads","Pediatrics",IF(TRIM(LOWER(F6481))="Pediatrics","Pediatrics",IF(TRIM(LOWER(F6481))="orthopedics","Orthopedics",IF(TRIM(LOWER(F6481))="Neurology","Neurology",IF(TRIM(LOWER(F6481))="Oncology","Oncology")))))))))))</f>
        <v>Oncology</v>
      </c>
      <c r="P6481" s="3" t="str">
        <f t="shared" si="606"/>
        <v>Government</v>
      </c>
      <c r="Q6481" s="5">
        <f t="shared" si="607"/>
        <v>8</v>
      </c>
      <c r="R6481" s="1">
        <f t="shared" si="608"/>
        <v>209100.68</v>
      </c>
      <c r="S6481" s="1">
        <f t="shared" si="609"/>
        <v>1</v>
      </c>
      <c r="T6481" s="1" t="str">
        <f t="shared" si="610"/>
        <v>66+</v>
      </c>
      <c r="U6481" s="1" t="str">
        <f t="shared" si="611"/>
        <v>Yes</v>
      </c>
    </row>
    <row r="6482" spans="1:21">
      <c r="A6482" s="1">
        <v>6481</v>
      </c>
      <c r="B6482" s="1">
        <v>83</v>
      </c>
      <c r="C6482" s="1" t="s">
        <v>34</v>
      </c>
      <c r="D6482" s="2">
        <v>44967</v>
      </c>
      <c r="E6482" s="2">
        <v>44984</v>
      </c>
      <c r="F6482" s="1" t="s">
        <v>21</v>
      </c>
      <c r="G6482" s="1" t="s">
        <v>14</v>
      </c>
      <c r="H6482" s="1" t="s">
        <v>48</v>
      </c>
      <c r="I6482" s="1">
        <v>241529.11</v>
      </c>
      <c r="J6482" s="1" t="s">
        <v>16</v>
      </c>
      <c r="K6482" s="1" t="s">
        <v>38</v>
      </c>
      <c r="N6482" s="3" t="str">
        <f>IF(LEFT(LOWER(C6482),1)="m","Male",IF(LEFT(LOWER(C6482),1)="f","Female","Unknown"))</f>
        <v>Male</v>
      </c>
      <c r="O6482" s="4" t="str">
        <f>IF(TRIM(LOWER(F6482))="neuro","Neurology",IF(TRIM(LOWER(F6482))="Neurology","Neurology",IF(TRIM(LOWER(F6482))="general ward","General",IF(TRIM(LOWER(F6482))="general","General",IF(TRIM(LOWER(F6482))="cardiology","Cardiology",IF(TRIM(LOWER(F6482))="Cardiology","Cardiology",IF(TRIM(LOWER(F6482))="Peads","Pediatrics",IF(TRIM(LOWER(F6482))="Pediatrics","Pediatrics",IF(TRIM(LOWER(F6482))="orthopedics","Orthopedics",IF(TRIM(LOWER(F6482))="Neurology","Neurology",IF(TRIM(LOWER(F6482))="Oncology","Oncology")))))))))))</f>
        <v>General</v>
      </c>
      <c r="P6482" s="3" t="str">
        <f t="shared" si="606"/>
        <v>Private</v>
      </c>
      <c r="Q6482" s="5">
        <f t="shared" si="607"/>
        <v>17</v>
      </c>
      <c r="R6482" s="1">
        <f t="shared" si="608"/>
        <v>241529.11</v>
      </c>
      <c r="S6482" s="1">
        <f t="shared" si="609"/>
        <v>0</v>
      </c>
      <c r="T6482" s="1" t="str">
        <f t="shared" si="610"/>
        <v>66+</v>
      </c>
      <c r="U6482" s="1" t="str">
        <f t="shared" si="611"/>
        <v>Yes</v>
      </c>
    </row>
    <row r="6483" spans="1:21">
      <c r="A6483" s="1">
        <v>6482</v>
      </c>
      <c r="B6483" s="1">
        <v>49</v>
      </c>
      <c r="C6483" s="1" t="s">
        <v>44</v>
      </c>
      <c r="D6483" s="2">
        <v>45081</v>
      </c>
      <c r="E6483" s="2">
        <v>45089</v>
      </c>
      <c r="F6483" s="1" t="s">
        <v>30</v>
      </c>
      <c r="G6483" s="1" t="s">
        <v>22</v>
      </c>
      <c r="H6483" s="1" t="s">
        <v>47</v>
      </c>
      <c r="I6483" s="1">
        <v>287758.51</v>
      </c>
      <c r="J6483" s="1" t="s">
        <v>16</v>
      </c>
      <c r="K6483" s="1" t="s">
        <v>20</v>
      </c>
      <c r="N6483" s="3" t="str">
        <f>IF(LEFT(LOWER(C6483),1)="m","Male",IF(LEFT(LOWER(C6483),1)="f","Female","Unknown"))</f>
        <v>Female</v>
      </c>
      <c r="O6483" s="4" t="str">
        <f>IF(TRIM(LOWER(F6483))="neuro","Neurology",IF(TRIM(LOWER(F6483))="Neurology","Neurology",IF(TRIM(LOWER(F6483))="general ward","General",IF(TRIM(LOWER(F6483))="general","General",IF(TRIM(LOWER(F6483))="cardiology","Cardiology",IF(TRIM(LOWER(F6483))="Cardiology","Cardiology",IF(TRIM(LOWER(F6483))="Peads","Pediatrics",IF(TRIM(LOWER(F6483))="Pediatrics","Pediatrics",IF(TRIM(LOWER(F6483))="orthopedics","Orthopedics",IF(TRIM(LOWER(F6483))="Neurology","Neurology",IF(TRIM(LOWER(F6483))="Oncology","Oncology")))))))))))</f>
        <v>Pediatrics</v>
      </c>
      <c r="P6483" s="3" t="str">
        <f t="shared" si="606"/>
        <v>Government</v>
      </c>
      <c r="Q6483" s="5">
        <f t="shared" si="607"/>
        <v>8</v>
      </c>
      <c r="R6483" s="1">
        <f t="shared" si="608"/>
        <v>287758.51</v>
      </c>
      <c r="S6483" s="1">
        <f t="shared" si="609"/>
        <v>0</v>
      </c>
      <c r="T6483" s="1" t="str">
        <f t="shared" si="610"/>
        <v>36-50</v>
      </c>
      <c r="U6483" s="1" t="str">
        <f t="shared" si="611"/>
        <v>Yes</v>
      </c>
    </row>
    <row r="6484" spans="1:21">
      <c r="A6484" s="1">
        <v>6483</v>
      </c>
      <c r="B6484" s="1">
        <v>7</v>
      </c>
      <c r="C6484" s="1" t="s">
        <v>26</v>
      </c>
      <c r="D6484" s="2">
        <v>45056</v>
      </c>
      <c r="E6484" s="2">
        <v>45063</v>
      </c>
      <c r="F6484" s="1" t="s">
        <v>28</v>
      </c>
      <c r="G6484" s="1" t="s">
        <v>46</v>
      </c>
      <c r="H6484" s="1" t="s">
        <v>23</v>
      </c>
      <c r="I6484" s="1">
        <v>159285.03</v>
      </c>
      <c r="J6484" s="1" t="s">
        <v>42</v>
      </c>
      <c r="K6484" s="1" t="s">
        <v>16</v>
      </c>
      <c r="N6484" s="3" t="str">
        <f>IF(LEFT(LOWER(C6484),1)="m","Male",IF(LEFT(LOWER(C6484),1)="f","Female","Unknown"))</f>
        <v>Female</v>
      </c>
      <c r="O6484" s="4" t="str">
        <f>IF(TRIM(LOWER(F6484))="neuro","Neurology",IF(TRIM(LOWER(F6484))="Neurology","Neurology",IF(TRIM(LOWER(F6484))="general ward","General",IF(TRIM(LOWER(F6484))="general","General",IF(TRIM(LOWER(F6484))="cardiology","Cardiology",IF(TRIM(LOWER(F6484))="Cardiology","Cardiology",IF(TRIM(LOWER(F6484))="Peads","Pediatrics",IF(TRIM(LOWER(F6484))="Pediatrics","Pediatrics",IF(TRIM(LOWER(F6484))="orthopedics","Orthopedics",IF(TRIM(LOWER(F6484))="Neurology","Neurology",IF(TRIM(LOWER(F6484))="Oncology","Oncology")))))))))))</f>
        <v>Orthopedics</v>
      </c>
      <c r="P6484" s="3" t="str">
        <f t="shared" si="606"/>
        <v>Self</v>
      </c>
      <c r="Q6484" s="5">
        <f t="shared" si="607"/>
        <v>7</v>
      </c>
      <c r="R6484" s="1">
        <f t="shared" si="608"/>
        <v>159285.03</v>
      </c>
      <c r="S6484" s="1">
        <f t="shared" si="609"/>
        <v>1</v>
      </c>
      <c r="T6484" s="1" t="str">
        <f t="shared" si="610"/>
        <v>0-17</v>
      </c>
      <c r="U6484" s="1" t="str">
        <f t="shared" si="611"/>
        <v>No</v>
      </c>
    </row>
    <row r="6485" spans="1:21">
      <c r="A6485" s="1">
        <v>6484</v>
      </c>
      <c r="B6485" s="1">
        <v>53</v>
      </c>
      <c r="C6485" s="1" t="s">
        <v>27</v>
      </c>
      <c r="D6485" s="2">
        <v>45144</v>
      </c>
      <c r="E6485" s="2">
        <v>45145</v>
      </c>
      <c r="F6485" s="1" t="s">
        <v>13</v>
      </c>
      <c r="G6485" s="1" t="s">
        <v>33</v>
      </c>
      <c r="H6485" s="1" t="s">
        <v>32</v>
      </c>
      <c r="I6485" s="1">
        <v>83810.47</v>
      </c>
      <c r="K6485" s="1" t="s">
        <v>16</v>
      </c>
      <c r="N6485" s="3" t="str">
        <f>IF(LEFT(LOWER(C6485),1)="m","Male",IF(LEFT(LOWER(C6485),1)="f","Female","Unknown"))</f>
        <v>Male</v>
      </c>
      <c r="O6485" s="4" t="str">
        <f>IF(TRIM(LOWER(F6485))="neuro","Neurology",IF(TRIM(LOWER(F6485))="Neurology","Neurology",IF(TRIM(LOWER(F6485))="general ward","General",IF(TRIM(LOWER(F6485))="general","General",IF(TRIM(LOWER(F6485))="cardiology","Cardiology",IF(TRIM(LOWER(F6485))="Cardiology","Cardiology",IF(TRIM(LOWER(F6485))="Peads","Pediatrics",IF(TRIM(LOWER(F6485))="Pediatrics","Pediatrics",IF(TRIM(LOWER(F6485))="orthopedics","Orthopedics",IF(TRIM(LOWER(F6485))="Neurology","Neurology",IF(TRIM(LOWER(F6485))="Oncology","Oncology")))))))))))</f>
        <v>Neurology</v>
      </c>
      <c r="P6485" s="3" t="str">
        <f t="shared" si="606"/>
        <v>Self</v>
      </c>
      <c r="Q6485" s="5">
        <f t="shared" si="607"/>
        <v>1</v>
      </c>
      <c r="R6485" s="1">
        <f t="shared" si="608"/>
        <v>83810.47</v>
      </c>
      <c r="S6485" s="1">
        <f t="shared" si="609"/>
        <v>1</v>
      </c>
      <c r="T6485" s="1" t="str">
        <f t="shared" si="610"/>
        <v>51-65</v>
      </c>
      <c r="U6485" s="1" t="str">
        <f t="shared" si="611"/>
        <v>Unknown</v>
      </c>
    </row>
    <row r="6486" spans="1:21">
      <c r="A6486" s="1">
        <v>6485</v>
      </c>
      <c r="B6486" s="1">
        <v>24</v>
      </c>
      <c r="C6486" s="1" t="s">
        <v>44</v>
      </c>
      <c r="D6486" s="2">
        <v>45129</v>
      </c>
      <c r="E6486" s="2">
        <v>45148</v>
      </c>
      <c r="F6486" s="1" t="s">
        <v>49</v>
      </c>
      <c r="G6486" s="1" t="s">
        <v>31</v>
      </c>
      <c r="H6486" s="1" t="s">
        <v>37</v>
      </c>
      <c r="I6486" s="1">
        <v>288499.44</v>
      </c>
      <c r="J6486" s="1" t="s">
        <v>38</v>
      </c>
      <c r="K6486" s="1" t="s">
        <v>16</v>
      </c>
      <c r="N6486" s="3" t="str">
        <f>IF(LEFT(LOWER(C6486),1)="m","Male",IF(LEFT(LOWER(C6486),1)="f","Female","Unknown"))</f>
        <v>Female</v>
      </c>
      <c r="O6486" s="4" t="str">
        <f>IF(TRIM(LOWER(F6486))="neuro","Neurology",IF(TRIM(LOWER(F6486))="Neurology","Neurology",IF(TRIM(LOWER(F6486))="general ward","General",IF(TRIM(LOWER(F6486))="general","General",IF(TRIM(LOWER(F6486))="cardiology","Cardiology",IF(TRIM(LOWER(F6486))="Cardiology","Cardiology",IF(TRIM(LOWER(F6486))="Peads","Pediatrics",IF(TRIM(LOWER(F6486))="Pediatrics","Pediatrics",IF(TRIM(LOWER(F6486))="orthopedics","Orthopedics",IF(TRIM(LOWER(F6486))="Neurology","Neurology",IF(TRIM(LOWER(F6486))="Oncology","Oncology")))))))))))</f>
        <v>Oncology</v>
      </c>
      <c r="P6486" s="3" t="str">
        <f t="shared" si="606"/>
        <v>Private</v>
      </c>
      <c r="Q6486" s="5">
        <f t="shared" si="607"/>
        <v>19</v>
      </c>
      <c r="R6486" s="1">
        <f t="shared" si="608"/>
        <v>288499.44</v>
      </c>
      <c r="S6486" s="1">
        <f t="shared" si="609"/>
        <v>1</v>
      </c>
      <c r="T6486" s="1" t="str">
        <f t="shared" si="610"/>
        <v>18-35</v>
      </c>
      <c r="U6486" s="1" t="str">
        <f t="shared" si="611"/>
        <v>No</v>
      </c>
    </row>
    <row r="6487" spans="1:21">
      <c r="A6487" s="1">
        <v>6486</v>
      </c>
      <c r="B6487" s="1">
        <v>42</v>
      </c>
      <c r="C6487" s="1" t="s">
        <v>26</v>
      </c>
      <c r="D6487" s="2">
        <v>45620</v>
      </c>
      <c r="E6487" s="2">
        <v>45640</v>
      </c>
      <c r="F6487" s="1" t="s">
        <v>43</v>
      </c>
      <c r="G6487" s="1" t="s">
        <v>36</v>
      </c>
      <c r="H6487" s="1" t="s">
        <v>15</v>
      </c>
      <c r="I6487" s="1">
        <v>203802.68</v>
      </c>
      <c r="J6487" s="1" t="s">
        <v>25</v>
      </c>
      <c r="K6487" s="1" t="s">
        <v>17</v>
      </c>
      <c r="N6487" s="3" t="str">
        <f>IF(LEFT(LOWER(C6487),1)="m","Male",IF(LEFT(LOWER(C6487),1)="f","Female","Unknown"))</f>
        <v>Female</v>
      </c>
      <c r="O6487" s="4" t="str">
        <f>IF(TRIM(LOWER(F6487))="neuro","Neurology",IF(TRIM(LOWER(F6487))="Neurology","Neurology",IF(TRIM(LOWER(F6487))="general ward","General",IF(TRIM(LOWER(F6487))="general","General",IF(TRIM(LOWER(F6487))="cardiology","Cardiology",IF(TRIM(LOWER(F6487))="Cardiology","Cardiology",IF(TRIM(LOWER(F6487))="Peads","Pediatrics",IF(TRIM(LOWER(F6487))="Pediatrics","Pediatrics",IF(TRIM(LOWER(F6487))="orthopedics","Orthopedics",IF(TRIM(LOWER(F6487))="Neurology","Neurology",IF(TRIM(LOWER(F6487))="Oncology","Oncology")))))))))))</f>
        <v>Orthopedics</v>
      </c>
      <c r="P6487" s="3" t="str">
        <f t="shared" si="606"/>
        <v>Government</v>
      </c>
      <c r="Q6487" s="5">
        <f t="shared" si="607"/>
        <v>20</v>
      </c>
      <c r="R6487" s="1">
        <f t="shared" si="608"/>
        <v>203802.68</v>
      </c>
      <c r="S6487" s="1">
        <f t="shared" si="609"/>
        <v>1</v>
      </c>
      <c r="T6487" s="1" t="str">
        <f t="shared" si="610"/>
        <v>36-50</v>
      </c>
      <c r="U6487" s="1" t="str">
        <f t="shared" si="611"/>
        <v>Yes</v>
      </c>
    </row>
    <row r="6488" spans="1:21">
      <c r="A6488" s="1">
        <v>6487</v>
      </c>
      <c r="B6488" s="1">
        <v>16</v>
      </c>
      <c r="C6488" s="1" t="s">
        <v>44</v>
      </c>
      <c r="D6488" s="2">
        <v>45034</v>
      </c>
      <c r="E6488" s="2">
        <v>45043</v>
      </c>
      <c r="F6488" s="1" t="s">
        <v>19</v>
      </c>
      <c r="G6488" s="1" t="s">
        <v>33</v>
      </c>
      <c r="H6488" s="1" t="s">
        <v>32</v>
      </c>
      <c r="I6488" s="1">
        <v>305513.81</v>
      </c>
      <c r="J6488" s="1" t="s">
        <v>24</v>
      </c>
      <c r="K6488" s="1" t="s">
        <v>20</v>
      </c>
      <c r="N6488" s="3" t="str">
        <f>IF(LEFT(LOWER(C6488),1)="m","Male",IF(LEFT(LOWER(C6488),1)="f","Female","Unknown"))</f>
        <v>Female</v>
      </c>
      <c r="O6488" s="4" t="str">
        <f>IF(TRIM(LOWER(F6488))="neuro","Neurology",IF(TRIM(LOWER(F6488))="Neurology","Neurology",IF(TRIM(LOWER(F6488))="general ward","General",IF(TRIM(LOWER(F6488))="general","General",IF(TRIM(LOWER(F6488))="cardiology","Cardiology",IF(TRIM(LOWER(F6488))="Cardiology","Cardiology",IF(TRIM(LOWER(F6488))="Peads","Pediatrics",IF(TRIM(LOWER(F6488))="Pediatrics","Pediatrics",IF(TRIM(LOWER(F6488))="orthopedics","Orthopedics",IF(TRIM(LOWER(F6488))="Neurology","Neurology",IF(TRIM(LOWER(F6488))="Oncology","Oncology")))))))))))</f>
        <v>General</v>
      </c>
      <c r="P6488" s="3" t="str">
        <f t="shared" si="606"/>
        <v>Self</v>
      </c>
      <c r="Q6488" s="5">
        <f t="shared" si="607"/>
        <v>9</v>
      </c>
      <c r="R6488" s="1">
        <f t="shared" si="608"/>
        <v>305513.81</v>
      </c>
      <c r="S6488" s="1">
        <f t="shared" si="609"/>
        <v>0</v>
      </c>
      <c r="T6488" s="1" t="str">
        <f t="shared" si="610"/>
        <v>0-17</v>
      </c>
      <c r="U6488" s="1" t="str">
        <f t="shared" si="611"/>
        <v>No</v>
      </c>
    </row>
    <row r="6489" spans="1:21">
      <c r="A6489" s="1">
        <v>6488</v>
      </c>
      <c r="B6489" s="1">
        <v>62</v>
      </c>
      <c r="C6489" s="1" t="s">
        <v>44</v>
      </c>
      <c r="D6489" s="2">
        <v>44937</v>
      </c>
      <c r="E6489" s="2">
        <v>44949</v>
      </c>
      <c r="F6489" s="1" t="s">
        <v>13</v>
      </c>
      <c r="G6489" s="1" t="s">
        <v>31</v>
      </c>
      <c r="H6489" s="1" t="s">
        <v>32</v>
      </c>
      <c r="I6489" s="1">
        <v>144624.79</v>
      </c>
      <c r="J6489" s="1" t="s">
        <v>25</v>
      </c>
      <c r="K6489" s="1" t="s">
        <v>17</v>
      </c>
      <c r="N6489" s="3" t="str">
        <f>IF(LEFT(LOWER(C6489),1)="m","Male",IF(LEFT(LOWER(C6489),1)="f","Female","Unknown"))</f>
        <v>Female</v>
      </c>
      <c r="O6489" s="4" t="str">
        <f>IF(TRIM(LOWER(F6489))="neuro","Neurology",IF(TRIM(LOWER(F6489))="Neurology","Neurology",IF(TRIM(LOWER(F6489))="general ward","General",IF(TRIM(LOWER(F6489))="general","General",IF(TRIM(LOWER(F6489))="cardiology","Cardiology",IF(TRIM(LOWER(F6489))="Cardiology","Cardiology",IF(TRIM(LOWER(F6489))="Peads","Pediatrics",IF(TRIM(LOWER(F6489))="Pediatrics","Pediatrics",IF(TRIM(LOWER(F6489))="orthopedics","Orthopedics",IF(TRIM(LOWER(F6489))="Neurology","Neurology",IF(TRIM(LOWER(F6489))="Oncology","Oncology")))))))))))</f>
        <v>Neurology</v>
      </c>
      <c r="P6489" s="3" t="str">
        <f t="shared" si="606"/>
        <v>Private</v>
      </c>
      <c r="Q6489" s="5">
        <f t="shared" si="607"/>
        <v>12</v>
      </c>
      <c r="R6489" s="1">
        <f t="shared" si="608"/>
        <v>144624.79</v>
      </c>
      <c r="S6489" s="1">
        <f t="shared" si="609"/>
        <v>1</v>
      </c>
      <c r="T6489" s="1" t="str">
        <f t="shared" si="610"/>
        <v>51-65</v>
      </c>
      <c r="U6489" s="1" t="str">
        <f t="shared" si="611"/>
        <v>Yes</v>
      </c>
    </row>
    <row r="6490" spans="1:21">
      <c r="A6490" s="1">
        <v>6489</v>
      </c>
      <c r="B6490" s="1">
        <v>77</v>
      </c>
      <c r="C6490" s="1" t="s">
        <v>26</v>
      </c>
      <c r="D6490" s="2">
        <v>45480</v>
      </c>
      <c r="E6490" s="2">
        <v>45486</v>
      </c>
      <c r="F6490" s="1" t="s">
        <v>40</v>
      </c>
      <c r="G6490" s="1" t="s">
        <v>41</v>
      </c>
      <c r="H6490" s="1" t="s">
        <v>15</v>
      </c>
      <c r="I6490" s="1">
        <v>204976.96</v>
      </c>
      <c r="J6490" s="1" t="s">
        <v>42</v>
      </c>
      <c r="K6490" s="1" t="s">
        <v>16</v>
      </c>
      <c r="N6490" s="3" t="str">
        <f>IF(LEFT(LOWER(C6490),1)="m","Male",IF(LEFT(LOWER(C6490),1)="f","Female","Unknown"))</f>
        <v>Female</v>
      </c>
      <c r="O6490" s="4" t="str">
        <f>IF(TRIM(LOWER(F6490))="neuro","Neurology",IF(TRIM(LOWER(F6490))="Neurology","Neurology",IF(TRIM(LOWER(F6490))="general ward","General",IF(TRIM(LOWER(F6490))="general","General",IF(TRIM(LOWER(F6490))="cardiology","Cardiology",IF(TRIM(LOWER(F6490))="Cardiology","Cardiology",IF(TRIM(LOWER(F6490))="Peads","Pediatrics",IF(TRIM(LOWER(F6490))="Pediatrics","Pediatrics",IF(TRIM(LOWER(F6490))="orthopedics","Orthopedics",IF(TRIM(LOWER(F6490))="Neurology","Neurology",IF(TRIM(LOWER(F6490))="Oncology","Oncology")))))))))))</f>
        <v>Pediatrics</v>
      </c>
      <c r="P6490" s="3" t="str">
        <f t="shared" si="606"/>
        <v>Unknown</v>
      </c>
      <c r="Q6490" s="5">
        <f t="shared" si="607"/>
        <v>6</v>
      </c>
      <c r="R6490" s="1">
        <f t="shared" si="608"/>
        <v>204976.96</v>
      </c>
      <c r="S6490" s="1">
        <f t="shared" si="609"/>
        <v>1</v>
      </c>
      <c r="T6490" s="1" t="str">
        <f t="shared" si="610"/>
        <v>66+</v>
      </c>
      <c r="U6490" s="1" t="str">
        <f t="shared" si="611"/>
        <v>No</v>
      </c>
    </row>
    <row r="6491" spans="1:21">
      <c r="A6491" s="1">
        <v>6490</v>
      </c>
      <c r="B6491" s="1">
        <v>60</v>
      </c>
      <c r="C6491" s="1" t="s">
        <v>34</v>
      </c>
      <c r="D6491" s="2">
        <v>45475</v>
      </c>
      <c r="E6491" s="2">
        <v>45478</v>
      </c>
      <c r="F6491" s="1" t="s">
        <v>35</v>
      </c>
      <c r="G6491" s="1" t="s">
        <v>41</v>
      </c>
      <c r="I6491" s="1">
        <v>250798.69</v>
      </c>
      <c r="J6491" s="1" t="s">
        <v>24</v>
      </c>
      <c r="K6491" s="1" t="s">
        <v>17</v>
      </c>
      <c r="N6491" s="3" t="str">
        <f>IF(LEFT(LOWER(C6491),1)="m","Male",IF(LEFT(LOWER(C6491),1)="f","Female","Unknown"))</f>
        <v>Male</v>
      </c>
      <c r="O6491" s="4" t="str">
        <f>IF(TRIM(LOWER(F6491))="neuro","Neurology",IF(TRIM(LOWER(F6491))="Neurology","Neurology",IF(TRIM(LOWER(F6491))="general ward","General",IF(TRIM(LOWER(F6491))="general","General",IF(TRIM(LOWER(F6491))="cardiology","Cardiology",IF(TRIM(LOWER(F6491))="Cardiology","Cardiology",IF(TRIM(LOWER(F6491))="Peads","Pediatrics",IF(TRIM(LOWER(F6491))="Pediatrics","Pediatrics",IF(TRIM(LOWER(F6491))="orthopedics","Orthopedics",IF(TRIM(LOWER(F6491))="Neurology","Neurology",IF(TRIM(LOWER(F6491))="Oncology","Oncology")))))))))))</f>
        <v>Cardiology</v>
      </c>
      <c r="P6491" s="3" t="str">
        <f t="shared" si="606"/>
        <v>Unknown</v>
      </c>
      <c r="Q6491" s="5">
        <f t="shared" si="607"/>
        <v>3</v>
      </c>
      <c r="R6491" s="1">
        <f t="shared" si="608"/>
        <v>250798.69</v>
      </c>
      <c r="S6491" s="1">
        <f t="shared" si="609"/>
        <v>1</v>
      </c>
      <c r="T6491" s="1" t="str">
        <f t="shared" si="610"/>
        <v>51-65</v>
      </c>
      <c r="U6491" s="1" t="str">
        <f t="shared" si="611"/>
        <v>No</v>
      </c>
    </row>
    <row r="6492" spans="1:21">
      <c r="A6492" s="1">
        <v>6491</v>
      </c>
      <c r="B6492" s="1">
        <v>3</v>
      </c>
      <c r="C6492" s="1" t="s">
        <v>26</v>
      </c>
      <c r="D6492" s="2">
        <v>45532</v>
      </c>
      <c r="E6492" s="2">
        <v>45545</v>
      </c>
      <c r="F6492" s="1" t="s">
        <v>52</v>
      </c>
      <c r="G6492" s="1" t="s">
        <v>14</v>
      </c>
      <c r="H6492" s="1" t="s">
        <v>47</v>
      </c>
      <c r="I6492" s="1">
        <v>192464.18</v>
      </c>
      <c r="K6492" s="1" t="s">
        <v>20</v>
      </c>
      <c r="N6492" s="3" t="str">
        <f>IF(LEFT(LOWER(C6492),1)="m","Male",IF(LEFT(LOWER(C6492),1)="f","Female","Unknown"))</f>
        <v>Female</v>
      </c>
      <c r="O6492" s="4" t="str">
        <f>IF(TRIM(LOWER(F6492))="neuro","Neurology",IF(TRIM(LOWER(F6492))="Neurology","Neurology",IF(TRIM(LOWER(F6492))="general ward","General",IF(TRIM(LOWER(F6492))="general","General",IF(TRIM(LOWER(F6492))="cardiology","Cardiology",IF(TRIM(LOWER(F6492))="Cardiology","Cardiology",IF(TRIM(LOWER(F6492))="Peads","Pediatrics",IF(TRIM(LOWER(F6492))="Pediatrics","Pediatrics",IF(TRIM(LOWER(F6492))="orthopedics","Orthopedics",IF(TRIM(LOWER(F6492))="Neurology","Neurology",IF(TRIM(LOWER(F6492))="Oncology","Oncology")))))))))))</f>
        <v>Oncology</v>
      </c>
      <c r="P6492" s="3" t="str">
        <f t="shared" si="606"/>
        <v>Private</v>
      </c>
      <c r="Q6492" s="5">
        <f t="shared" si="607"/>
        <v>13</v>
      </c>
      <c r="R6492" s="1">
        <f t="shared" si="608"/>
        <v>192464.18</v>
      </c>
      <c r="S6492" s="1">
        <f t="shared" si="609"/>
        <v>0</v>
      </c>
      <c r="T6492" s="1" t="str">
        <f t="shared" si="610"/>
        <v>0-17</v>
      </c>
      <c r="U6492" s="1" t="str">
        <f t="shared" si="611"/>
        <v>Unknown</v>
      </c>
    </row>
    <row r="6493" spans="1:21">
      <c r="A6493" s="1">
        <v>6492</v>
      </c>
      <c r="B6493" s="1">
        <v>93</v>
      </c>
      <c r="C6493" s="1" t="s">
        <v>27</v>
      </c>
      <c r="D6493" s="2">
        <v>45624</v>
      </c>
      <c r="E6493" s="2">
        <v>45626</v>
      </c>
      <c r="F6493" s="1" t="s">
        <v>52</v>
      </c>
      <c r="G6493" s="1" t="s">
        <v>36</v>
      </c>
      <c r="H6493" s="1" t="s">
        <v>47</v>
      </c>
      <c r="I6493" s="1">
        <v>71281.289999999994</v>
      </c>
      <c r="J6493" s="1" t="s">
        <v>17</v>
      </c>
      <c r="K6493" s="1" t="s">
        <v>42</v>
      </c>
      <c r="N6493" s="3" t="str">
        <f>IF(LEFT(LOWER(C6493),1)="m","Male",IF(LEFT(LOWER(C6493),1)="f","Female","Unknown"))</f>
        <v>Male</v>
      </c>
      <c r="O6493" s="4" t="str">
        <f>IF(TRIM(LOWER(F6493))="neuro","Neurology",IF(TRIM(LOWER(F6493))="Neurology","Neurology",IF(TRIM(LOWER(F6493))="general ward","General",IF(TRIM(LOWER(F6493))="general","General",IF(TRIM(LOWER(F6493))="cardiology","Cardiology",IF(TRIM(LOWER(F6493))="Cardiology","Cardiology",IF(TRIM(LOWER(F6493))="Peads","Pediatrics",IF(TRIM(LOWER(F6493))="Pediatrics","Pediatrics",IF(TRIM(LOWER(F6493))="orthopedics","Orthopedics",IF(TRIM(LOWER(F6493))="Neurology","Neurology",IF(TRIM(LOWER(F6493))="Oncology","Oncology")))))))))))</f>
        <v>Oncology</v>
      </c>
      <c r="P6493" s="3" t="str">
        <f t="shared" si="606"/>
        <v>Government</v>
      </c>
      <c r="Q6493" s="5">
        <f t="shared" si="607"/>
        <v>2</v>
      </c>
      <c r="R6493" s="1">
        <f t="shared" si="608"/>
        <v>71281.289999999994</v>
      </c>
      <c r="S6493" s="1">
        <f t="shared" si="609"/>
        <v>0</v>
      </c>
      <c r="T6493" s="1" t="str">
        <f t="shared" si="610"/>
        <v>66+</v>
      </c>
      <c r="U6493" s="1" t="str">
        <f t="shared" si="611"/>
        <v>Yes</v>
      </c>
    </row>
    <row r="6494" spans="1:21">
      <c r="A6494" s="1">
        <v>6493</v>
      </c>
      <c r="B6494" s="1">
        <v>62</v>
      </c>
      <c r="C6494" s="1" t="s">
        <v>29</v>
      </c>
      <c r="D6494" s="2">
        <v>45312</v>
      </c>
      <c r="E6494" s="2">
        <v>45313</v>
      </c>
      <c r="F6494" s="1" t="s">
        <v>50</v>
      </c>
      <c r="G6494" s="1" t="s">
        <v>14</v>
      </c>
      <c r="H6494" s="1" t="s">
        <v>47</v>
      </c>
      <c r="I6494" s="1">
        <v>207268.18</v>
      </c>
      <c r="K6494" s="1" t="s">
        <v>25</v>
      </c>
      <c r="N6494" s="3" t="str">
        <f>IF(LEFT(LOWER(C6494),1)="m","Male",IF(LEFT(LOWER(C6494),1)="f","Female","Unknown"))</f>
        <v>Female</v>
      </c>
      <c r="O6494" s="4" t="str">
        <f>IF(TRIM(LOWER(F6494))="neuro","Neurology",IF(TRIM(LOWER(F6494))="Neurology","Neurology",IF(TRIM(LOWER(F6494))="general ward","General",IF(TRIM(LOWER(F6494))="general","General",IF(TRIM(LOWER(F6494))="cardiology","Cardiology",IF(TRIM(LOWER(F6494))="Cardiology","Cardiology",IF(TRIM(LOWER(F6494))="Peads","Pediatrics",IF(TRIM(LOWER(F6494))="Pediatrics","Pediatrics",IF(TRIM(LOWER(F6494))="orthopedics","Orthopedics",IF(TRIM(LOWER(F6494))="Neurology","Neurology",IF(TRIM(LOWER(F6494))="Oncology","Oncology")))))))))))</f>
        <v>Cardiology</v>
      </c>
      <c r="P6494" s="3" t="str">
        <f t="shared" si="606"/>
        <v>Private</v>
      </c>
      <c r="Q6494" s="5">
        <f t="shared" si="607"/>
        <v>1</v>
      </c>
      <c r="R6494" s="1">
        <f t="shared" si="608"/>
        <v>207268.18</v>
      </c>
      <c r="S6494" s="1">
        <f t="shared" si="609"/>
        <v>1</v>
      </c>
      <c r="T6494" s="1" t="str">
        <f t="shared" si="610"/>
        <v>51-65</v>
      </c>
      <c r="U6494" s="1" t="str">
        <f t="shared" si="611"/>
        <v>Unknown</v>
      </c>
    </row>
    <row r="6495" spans="1:21">
      <c r="A6495" s="1">
        <v>6494</v>
      </c>
      <c r="C6495" s="1" t="s">
        <v>29</v>
      </c>
      <c r="D6495" s="2">
        <v>45628</v>
      </c>
      <c r="E6495" s="2">
        <v>45647</v>
      </c>
      <c r="F6495" s="1" t="s">
        <v>35</v>
      </c>
      <c r="G6495" s="1" t="s">
        <v>36</v>
      </c>
      <c r="H6495" s="1" t="s">
        <v>51</v>
      </c>
      <c r="I6495" s="1">
        <v>28572.66</v>
      </c>
      <c r="J6495" s="1" t="s">
        <v>38</v>
      </c>
      <c r="K6495" s="1" t="s">
        <v>16</v>
      </c>
      <c r="N6495" s="3" t="str">
        <f>IF(LEFT(LOWER(C6495),1)="m","Male",IF(LEFT(LOWER(C6495),1)="f","Female","Unknown"))</f>
        <v>Female</v>
      </c>
      <c r="O6495" s="4" t="str">
        <f>IF(TRIM(LOWER(F6495))="neuro","Neurology",IF(TRIM(LOWER(F6495))="Neurology","Neurology",IF(TRIM(LOWER(F6495))="general ward","General",IF(TRIM(LOWER(F6495))="general","General",IF(TRIM(LOWER(F6495))="cardiology","Cardiology",IF(TRIM(LOWER(F6495))="Cardiology","Cardiology",IF(TRIM(LOWER(F6495))="Peads","Pediatrics",IF(TRIM(LOWER(F6495))="Pediatrics","Pediatrics",IF(TRIM(LOWER(F6495))="orthopedics","Orthopedics",IF(TRIM(LOWER(F6495))="Neurology","Neurology",IF(TRIM(LOWER(F6495))="Oncology","Oncology")))))))))))</f>
        <v>Cardiology</v>
      </c>
      <c r="P6495" s="3" t="str">
        <f t="shared" si="606"/>
        <v>Government</v>
      </c>
      <c r="Q6495" s="5">
        <f t="shared" si="607"/>
        <v>19</v>
      </c>
      <c r="R6495" s="1">
        <f t="shared" si="608"/>
        <v>28572.66</v>
      </c>
      <c r="S6495" s="1">
        <f t="shared" si="609"/>
        <v>1</v>
      </c>
      <c r="T6495" s="1" t="str">
        <f t="shared" si="610"/>
        <v>0-17</v>
      </c>
      <c r="U6495" s="1" t="str">
        <f t="shared" si="611"/>
        <v>No</v>
      </c>
    </row>
    <row r="6496" spans="1:21">
      <c r="A6496" s="1">
        <v>6495</v>
      </c>
      <c r="C6496" s="1" t="s">
        <v>12</v>
      </c>
      <c r="D6496" s="2">
        <v>45605</v>
      </c>
      <c r="E6496" s="2">
        <v>45611</v>
      </c>
      <c r="F6496" s="1" t="s">
        <v>30</v>
      </c>
      <c r="G6496" s="1" t="s">
        <v>36</v>
      </c>
      <c r="H6496" s="1" t="s">
        <v>48</v>
      </c>
      <c r="I6496" s="1">
        <v>175441.33</v>
      </c>
      <c r="J6496" s="1" t="s">
        <v>25</v>
      </c>
      <c r="K6496" s="1" t="s">
        <v>16</v>
      </c>
      <c r="N6496" s="3" t="str">
        <f>IF(LEFT(LOWER(C6496),1)="m","Male",IF(LEFT(LOWER(C6496),1)="f","Female","Unknown"))</f>
        <v>Unknown</v>
      </c>
      <c r="O6496" s="4" t="str">
        <f>IF(TRIM(LOWER(F6496))="neuro","Neurology",IF(TRIM(LOWER(F6496))="Neurology","Neurology",IF(TRIM(LOWER(F6496))="general ward","General",IF(TRIM(LOWER(F6496))="general","General",IF(TRIM(LOWER(F6496))="cardiology","Cardiology",IF(TRIM(LOWER(F6496))="Cardiology","Cardiology",IF(TRIM(LOWER(F6496))="Peads","Pediatrics",IF(TRIM(LOWER(F6496))="Pediatrics","Pediatrics",IF(TRIM(LOWER(F6496))="orthopedics","Orthopedics",IF(TRIM(LOWER(F6496))="Neurology","Neurology",IF(TRIM(LOWER(F6496))="Oncology","Oncology")))))))))))</f>
        <v>Pediatrics</v>
      </c>
      <c r="P6496" s="3" t="str">
        <f t="shared" si="606"/>
        <v>Government</v>
      </c>
      <c r="Q6496" s="5">
        <f t="shared" si="607"/>
        <v>6</v>
      </c>
      <c r="R6496" s="1">
        <f t="shared" si="608"/>
        <v>175441.33</v>
      </c>
      <c r="S6496" s="1">
        <f t="shared" si="609"/>
        <v>1</v>
      </c>
      <c r="T6496" s="1" t="str">
        <f t="shared" si="610"/>
        <v>0-17</v>
      </c>
      <c r="U6496" s="1" t="str">
        <f t="shared" si="611"/>
        <v>Yes</v>
      </c>
    </row>
    <row r="6497" spans="1:21">
      <c r="A6497" s="1">
        <v>6496</v>
      </c>
      <c r="B6497" s="1">
        <v>49</v>
      </c>
      <c r="C6497" s="1" t="s">
        <v>12</v>
      </c>
      <c r="D6497" s="2">
        <v>45424</v>
      </c>
      <c r="E6497" s="2">
        <v>45429</v>
      </c>
      <c r="F6497" s="1" t="s">
        <v>28</v>
      </c>
      <c r="G6497" s="1" t="s">
        <v>46</v>
      </c>
      <c r="H6497" s="1" t="s">
        <v>15</v>
      </c>
      <c r="I6497" s="1">
        <v>139693.47</v>
      </c>
      <c r="J6497" s="1" t="s">
        <v>38</v>
      </c>
      <c r="K6497" s="1" t="s">
        <v>16</v>
      </c>
      <c r="N6497" s="3" t="str">
        <f>IF(LEFT(LOWER(C6497),1)="m","Male",IF(LEFT(LOWER(C6497),1)="f","Female","Unknown"))</f>
        <v>Unknown</v>
      </c>
      <c r="O6497" s="4" t="str">
        <f>IF(TRIM(LOWER(F6497))="neuro","Neurology",IF(TRIM(LOWER(F6497))="Neurology","Neurology",IF(TRIM(LOWER(F6497))="general ward","General",IF(TRIM(LOWER(F6497))="general","General",IF(TRIM(LOWER(F6497))="cardiology","Cardiology",IF(TRIM(LOWER(F6497))="Cardiology","Cardiology",IF(TRIM(LOWER(F6497))="Peads","Pediatrics",IF(TRIM(LOWER(F6497))="Pediatrics","Pediatrics",IF(TRIM(LOWER(F6497))="orthopedics","Orthopedics",IF(TRIM(LOWER(F6497))="Neurology","Neurology",IF(TRIM(LOWER(F6497))="Oncology","Oncology")))))))))))</f>
        <v>Orthopedics</v>
      </c>
      <c r="P6497" s="3" t="str">
        <f t="shared" si="606"/>
        <v>Self</v>
      </c>
      <c r="Q6497" s="5">
        <f t="shared" si="607"/>
        <v>5</v>
      </c>
      <c r="R6497" s="1">
        <f t="shared" si="608"/>
        <v>139693.47</v>
      </c>
      <c r="S6497" s="1">
        <f t="shared" si="609"/>
        <v>1</v>
      </c>
      <c r="T6497" s="1" t="str">
        <f t="shared" si="610"/>
        <v>36-50</v>
      </c>
      <c r="U6497" s="1" t="str">
        <f t="shared" si="611"/>
        <v>No</v>
      </c>
    </row>
    <row r="6498" spans="1:21">
      <c r="A6498" s="1">
        <v>6497</v>
      </c>
      <c r="B6498" s="1">
        <v>66</v>
      </c>
      <c r="C6498" s="1" t="s">
        <v>44</v>
      </c>
      <c r="D6498" s="2">
        <v>45384</v>
      </c>
      <c r="E6498" s="2">
        <v>45399</v>
      </c>
      <c r="F6498" s="1" t="s">
        <v>49</v>
      </c>
      <c r="G6498" s="1" t="s">
        <v>36</v>
      </c>
      <c r="H6498" s="1" t="s">
        <v>37</v>
      </c>
      <c r="I6498" s="1">
        <v>238247.36</v>
      </c>
      <c r="J6498" s="1" t="s">
        <v>42</v>
      </c>
      <c r="K6498" s="1" t="s">
        <v>16</v>
      </c>
      <c r="N6498" s="3" t="str">
        <f>IF(LEFT(LOWER(C6498),1)="m","Male",IF(LEFT(LOWER(C6498),1)="f","Female","Unknown"))</f>
        <v>Female</v>
      </c>
      <c r="O6498" s="4" t="str">
        <f>IF(TRIM(LOWER(F6498))="neuro","Neurology",IF(TRIM(LOWER(F6498))="Neurology","Neurology",IF(TRIM(LOWER(F6498))="general ward","General",IF(TRIM(LOWER(F6498))="general","General",IF(TRIM(LOWER(F6498))="cardiology","Cardiology",IF(TRIM(LOWER(F6498))="Cardiology","Cardiology",IF(TRIM(LOWER(F6498))="Peads","Pediatrics",IF(TRIM(LOWER(F6498))="Pediatrics","Pediatrics",IF(TRIM(LOWER(F6498))="orthopedics","Orthopedics",IF(TRIM(LOWER(F6498))="Neurology","Neurology",IF(TRIM(LOWER(F6498))="Oncology","Oncology")))))))))))</f>
        <v>Oncology</v>
      </c>
      <c r="P6498" s="3" t="str">
        <f t="shared" si="606"/>
        <v>Government</v>
      </c>
      <c r="Q6498" s="5">
        <f t="shared" si="607"/>
        <v>15</v>
      </c>
      <c r="R6498" s="1">
        <f t="shared" si="608"/>
        <v>238247.36</v>
      </c>
      <c r="S6498" s="1">
        <f t="shared" si="609"/>
        <v>1</v>
      </c>
      <c r="T6498" s="1" t="str">
        <f t="shared" si="610"/>
        <v>66+</v>
      </c>
      <c r="U6498" s="1" t="str">
        <f t="shared" si="611"/>
        <v>No</v>
      </c>
    </row>
    <row r="6499" spans="1:21">
      <c r="A6499" s="1">
        <v>6498</v>
      </c>
      <c r="B6499" s="1">
        <v>32</v>
      </c>
      <c r="C6499" s="1" t="s">
        <v>27</v>
      </c>
      <c r="D6499" s="2">
        <v>45076</v>
      </c>
      <c r="E6499" s="2">
        <v>45077</v>
      </c>
      <c r="F6499" s="1" t="s">
        <v>13</v>
      </c>
      <c r="G6499" s="1" t="s">
        <v>14</v>
      </c>
      <c r="H6499" s="1" t="s">
        <v>51</v>
      </c>
      <c r="I6499" s="1">
        <v>172197.05</v>
      </c>
      <c r="J6499" s="1" t="s">
        <v>42</v>
      </c>
      <c r="K6499" s="1" t="s">
        <v>17</v>
      </c>
      <c r="N6499" s="3" t="str">
        <f>IF(LEFT(LOWER(C6499),1)="m","Male",IF(LEFT(LOWER(C6499),1)="f","Female","Unknown"))</f>
        <v>Male</v>
      </c>
      <c r="O6499" s="4" t="str">
        <f>IF(TRIM(LOWER(F6499))="neuro","Neurology",IF(TRIM(LOWER(F6499))="Neurology","Neurology",IF(TRIM(LOWER(F6499))="general ward","General",IF(TRIM(LOWER(F6499))="general","General",IF(TRIM(LOWER(F6499))="cardiology","Cardiology",IF(TRIM(LOWER(F6499))="Cardiology","Cardiology",IF(TRIM(LOWER(F6499))="Peads","Pediatrics",IF(TRIM(LOWER(F6499))="Pediatrics","Pediatrics",IF(TRIM(LOWER(F6499))="orthopedics","Orthopedics",IF(TRIM(LOWER(F6499))="Neurology","Neurology",IF(TRIM(LOWER(F6499))="Oncology","Oncology")))))))))))</f>
        <v>Neurology</v>
      </c>
      <c r="P6499" s="3" t="str">
        <f t="shared" si="606"/>
        <v>Private</v>
      </c>
      <c r="Q6499" s="5">
        <f t="shared" si="607"/>
        <v>1</v>
      </c>
      <c r="R6499" s="1">
        <f t="shared" si="608"/>
        <v>172197.05</v>
      </c>
      <c r="S6499" s="1">
        <f t="shared" si="609"/>
        <v>1</v>
      </c>
      <c r="T6499" s="1" t="str">
        <f t="shared" si="610"/>
        <v>18-35</v>
      </c>
      <c r="U6499" s="1" t="str">
        <f t="shared" si="611"/>
        <v>No</v>
      </c>
    </row>
    <row r="6500" spans="1:21">
      <c r="A6500" s="1">
        <v>6499</v>
      </c>
      <c r="B6500" s="1">
        <v>26</v>
      </c>
      <c r="C6500" s="1" t="s">
        <v>27</v>
      </c>
      <c r="D6500" s="2">
        <v>45555</v>
      </c>
      <c r="E6500" s="2">
        <v>45565</v>
      </c>
      <c r="F6500" s="1" t="s">
        <v>43</v>
      </c>
      <c r="G6500" s="1" t="s">
        <v>33</v>
      </c>
      <c r="I6500" s="1">
        <v>189764.6</v>
      </c>
      <c r="J6500" s="1" t="s">
        <v>17</v>
      </c>
      <c r="K6500" s="1" t="s">
        <v>25</v>
      </c>
      <c r="N6500" s="3" t="str">
        <f>IF(LEFT(LOWER(C6500),1)="m","Male",IF(LEFT(LOWER(C6500),1)="f","Female","Unknown"))</f>
        <v>Male</v>
      </c>
      <c r="O6500" s="4" t="str">
        <f>IF(TRIM(LOWER(F6500))="neuro","Neurology",IF(TRIM(LOWER(F6500))="Neurology","Neurology",IF(TRIM(LOWER(F6500))="general ward","General",IF(TRIM(LOWER(F6500))="general","General",IF(TRIM(LOWER(F6500))="cardiology","Cardiology",IF(TRIM(LOWER(F6500))="Cardiology","Cardiology",IF(TRIM(LOWER(F6500))="Peads","Pediatrics",IF(TRIM(LOWER(F6500))="Pediatrics","Pediatrics",IF(TRIM(LOWER(F6500))="orthopedics","Orthopedics",IF(TRIM(LOWER(F6500))="Neurology","Neurology",IF(TRIM(LOWER(F6500))="Oncology","Oncology")))))))))))</f>
        <v>Orthopedics</v>
      </c>
      <c r="P6500" s="3" t="str">
        <f t="shared" si="606"/>
        <v>Self</v>
      </c>
      <c r="Q6500" s="5">
        <f t="shared" si="607"/>
        <v>10</v>
      </c>
      <c r="R6500" s="1">
        <f t="shared" si="608"/>
        <v>189764.6</v>
      </c>
      <c r="S6500" s="1">
        <f t="shared" si="609"/>
        <v>1</v>
      </c>
      <c r="T6500" s="1" t="str">
        <f t="shared" si="610"/>
        <v>18-35</v>
      </c>
      <c r="U6500" s="1" t="str">
        <f t="shared" si="611"/>
        <v>Yes</v>
      </c>
    </row>
    <row r="6501" spans="1:21">
      <c r="A6501" s="1">
        <v>6500</v>
      </c>
      <c r="B6501" s="1">
        <v>49</v>
      </c>
      <c r="C6501" s="1" t="s">
        <v>18</v>
      </c>
      <c r="D6501" s="2">
        <v>45495</v>
      </c>
      <c r="E6501" s="2">
        <v>45514</v>
      </c>
      <c r="F6501" s="1" t="s">
        <v>28</v>
      </c>
      <c r="G6501" s="1" t="s">
        <v>14</v>
      </c>
      <c r="H6501" s="1" t="s">
        <v>32</v>
      </c>
      <c r="I6501" s="1">
        <v>332069.7</v>
      </c>
      <c r="J6501" s="1" t="s">
        <v>42</v>
      </c>
      <c r="K6501" s="1" t="s">
        <v>38</v>
      </c>
      <c r="N6501" s="3" t="str">
        <f>IF(LEFT(LOWER(C6501),1)="m","Male",IF(LEFT(LOWER(C6501),1)="f","Female","Unknown"))</f>
        <v>Male</v>
      </c>
      <c r="O6501" s="4" t="str">
        <f>IF(TRIM(LOWER(F6501))="neuro","Neurology",IF(TRIM(LOWER(F6501))="Neurology","Neurology",IF(TRIM(LOWER(F6501))="general ward","General",IF(TRIM(LOWER(F6501))="general","General",IF(TRIM(LOWER(F6501))="cardiology","Cardiology",IF(TRIM(LOWER(F6501))="Cardiology","Cardiology",IF(TRIM(LOWER(F6501))="Peads","Pediatrics",IF(TRIM(LOWER(F6501))="Pediatrics","Pediatrics",IF(TRIM(LOWER(F6501))="orthopedics","Orthopedics",IF(TRIM(LOWER(F6501))="Neurology","Neurology",IF(TRIM(LOWER(F6501))="Oncology","Oncology")))))))))))</f>
        <v>Orthopedics</v>
      </c>
      <c r="P6501" s="3" t="str">
        <f t="shared" si="606"/>
        <v>Private</v>
      </c>
      <c r="Q6501" s="5">
        <f t="shared" si="607"/>
        <v>19</v>
      </c>
      <c r="R6501" s="1">
        <f t="shared" si="608"/>
        <v>332069.7</v>
      </c>
      <c r="S6501" s="1">
        <f t="shared" si="609"/>
        <v>0</v>
      </c>
      <c r="T6501" s="1" t="str">
        <f t="shared" si="610"/>
        <v>36-50</v>
      </c>
      <c r="U6501" s="1" t="str">
        <f t="shared" si="611"/>
        <v>No</v>
      </c>
    </row>
    <row r="6502" spans="1:21">
      <c r="A6502" s="1">
        <v>6501</v>
      </c>
      <c r="B6502" s="1">
        <v>40</v>
      </c>
      <c r="C6502" s="1" t="s">
        <v>34</v>
      </c>
      <c r="D6502" s="2">
        <v>44966</v>
      </c>
      <c r="E6502" s="2">
        <v>44984</v>
      </c>
      <c r="F6502" s="1" t="s">
        <v>21</v>
      </c>
      <c r="G6502" s="1" t="s">
        <v>36</v>
      </c>
      <c r="H6502" s="1" t="s">
        <v>48</v>
      </c>
      <c r="I6502" s="1">
        <v>275246.69</v>
      </c>
      <c r="J6502" s="1" t="s">
        <v>24</v>
      </c>
      <c r="K6502" s="1" t="s">
        <v>17</v>
      </c>
      <c r="N6502" s="3" t="str">
        <f>IF(LEFT(LOWER(C6502),1)="m","Male",IF(LEFT(LOWER(C6502),1)="f","Female","Unknown"))</f>
        <v>Male</v>
      </c>
      <c r="O6502" s="4" t="str">
        <f>IF(TRIM(LOWER(F6502))="neuro","Neurology",IF(TRIM(LOWER(F6502))="Neurology","Neurology",IF(TRIM(LOWER(F6502))="general ward","General",IF(TRIM(LOWER(F6502))="general","General",IF(TRIM(LOWER(F6502))="cardiology","Cardiology",IF(TRIM(LOWER(F6502))="Cardiology","Cardiology",IF(TRIM(LOWER(F6502))="Peads","Pediatrics",IF(TRIM(LOWER(F6502))="Pediatrics","Pediatrics",IF(TRIM(LOWER(F6502))="orthopedics","Orthopedics",IF(TRIM(LOWER(F6502))="Neurology","Neurology",IF(TRIM(LOWER(F6502))="Oncology","Oncology")))))))))))</f>
        <v>General</v>
      </c>
      <c r="P6502" s="3" t="str">
        <f t="shared" si="606"/>
        <v>Government</v>
      </c>
      <c r="Q6502" s="5">
        <f t="shared" si="607"/>
        <v>18</v>
      </c>
      <c r="R6502" s="1">
        <f t="shared" si="608"/>
        <v>275246.69</v>
      </c>
      <c r="S6502" s="1">
        <f t="shared" si="609"/>
        <v>1</v>
      </c>
      <c r="T6502" s="1" t="str">
        <f t="shared" si="610"/>
        <v>36-50</v>
      </c>
      <c r="U6502" s="1" t="str">
        <f t="shared" si="611"/>
        <v>No</v>
      </c>
    </row>
    <row r="6503" spans="1:21">
      <c r="A6503" s="1">
        <v>6502</v>
      </c>
      <c r="B6503" s="1">
        <v>89</v>
      </c>
      <c r="C6503" s="1" t="s">
        <v>44</v>
      </c>
      <c r="D6503" s="2">
        <v>45130</v>
      </c>
      <c r="E6503" s="2">
        <v>45137</v>
      </c>
      <c r="F6503" s="1" t="s">
        <v>28</v>
      </c>
      <c r="G6503" s="1" t="s">
        <v>36</v>
      </c>
      <c r="H6503" s="1" t="s">
        <v>23</v>
      </c>
      <c r="I6503" s="1">
        <v>109200.27</v>
      </c>
      <c r="J6503" s="1" t="s">
        <v>24</v>
      </c>
      <c r="K6503" s="1" t="s">
        <v>42</v>
      </c>
      <c r="N6503" s="3" t="str">
        <f>IF(LEFT(LOWER(C6503),1)="m","Male",IF(LEFT(LOWER(C6503),1)="f","Female","Unknown"))</f>
        <v>Female</v>
      </c>
      <c r="O6503" s="4" t="str">
        <f>IF(TRIM(LOWER(F6503))="neuro","Neurology",IF(TRIM(LOWER(F6503))="Neurology","Neurology",IF(TRIM(LOWER(F6503))="general ward","General",IF(TRIM(LOWER(F6503))="general","General",IF(TRIM(LOWER(F6503))="cardiology","Cardiology",IF(TRIM(LOWER(F6503))="Cardiology","Cardiology",IF(TRIM(LOWER(F6503))="Peads","Pediatrics",IF(TRIM(LOWER(F6503))="Pediatrics","Pediatrics",IF(TRIM(LOWER(F6503))="orthopedics","Orthopedics",IF(TRIM(LOWER(F6503))="Neurology","Neurology",IF(TRIM(LOWER(F6503))="Oncology","Oncology")))))))))))</f>
        <v>Orthopedics</v>
      </c>
      <c r="P6503" s="3" t="str">
        <f t="shared" si="606"/>
        <v>Government</v>
      </c>
      <c r="Q6503" s="5">
        <f t="shared" si="607"/>
        <v>7</v>
      </c>
      <c r="R6503" s="1">
        <f t="shared" si="608"/>
        <v>109200.27</v>
      </c>
      <c r="S6503" s="1">
        <f t="shared" si="609"/>
        <v>0</v>
      </c>
      <c r="T6503" s="1" t="str">
        <f t="shared" si="610"/>
        <v>66+</v>
      </c>
      <c r="U6503" s="1" t="str">
        <f t="shared" si="611"/>
        <v>No</v>
      </c>
    </row>
    <row r="6504" spans="1:21">
      <c r="A6504" s="1">
        <v>6503</v>
      </c>
      <c r="B6504" s="1">
        <v>13</v>
      </c>
      <c r="C6504" s="1" t="s">
        <v>44</v>
      </c>
      <c r="D6504" s="2">
        <v>45044</v>
      </c>
      <c r="E6504" s="2">
        <v>45055</v>
      </c>
      <c r="F6504" s="1" t="s">
        <v>13</v>
      </c>
      <c r="G6504" s="1" t="s">
        <v>36</v>
      </c>
      <c r="H6504" s="1" t="s">
        <v>47</v>
      </c>
      <c r="I6504" s="1">
        <v>322415.75</v>
      </c>
      <c r="J6504" s="1" t="s">
        <v>17</v>
      </c>
      <c r="K6504" s="1" t="s">
        <v>42</v>
      </c>
      <c r="N6504" s="3" t="str">
        <f>IF(LEFT(LOWER(C6504),1)="m","Male",IF(LEFT(LOWER(C6504),1)="f","Female","Unknown"))</f>
        <v>Female</v>
      </c>
      <c r="O6504" s="4" t="str">
        <f>IF(TRIM(LOWER(F6504))="neuro","Neurology",IF(TRIM(LOWER(F6504))="Neurology","Neurology",IF(TRIM(LOWER(F6504))="general ward","General",IF(TRIM(LOWER(F6504))="general","General",IF(TRIM(LOWER(F6504))="cardiology","Cardiology",IF(TRIM(LOWER(F6504))="Cardiology","Cardiology",IF(TRIM(LOWER(F6504))="Peads","Pediatrics",IF(TRIM(LOWER(F6504))="Pediatrics","Pediatrics",IF(TRIM(LOWER(F6504))="orthopedics","Orthopedics",IF(TRIM(LOWER(F6504))="Neurology","Neurology",IF(TRIM(LOWER(F6504))="Oncology","Oncology")))))))))))</f>
        <v>Neurology</v>
      </c>
      <c r="P6504" s="3" t="str">
        <f t="shared" si="606"/>
        <v>Government</v>
      </c>
      <c r="Q6504" s="5">
        <f t="shared" si="607"/>
        <v>11</v>
      </c>
      <c r="R6504" s="1">
        <f t="shared" si="608"/>
        <v>322415.75</v>
      </c>
      <c r="S6504" s="1">
        <f t="shared" si="609"/>
        <v>0</v>
      </c>
      <c r="T6504" s="1" t="str">
        <f t="shared" si="610"/>
        <v>0-17</v>
      </c>
      <c r="U6504" s="1" t="str">
        <f t="shared" si="611"/>
        <v>Yes</v>
      </c>
    </row>
    <row r="6505" spans="1:21">
      <c r="A6505" s="1">
        <v>6504</v>
      </c>
      <c r="B6505" s="1">
        <v>52</v>
      </c>
      <c r="C6505" s="1" t="s">
        <v>18</v>
      </c>
      <c r="D6505" s="2">
        <v>45036</v>
      </c>
      <c r="E6505" s="2">
        <v>45056</v>
      </c>
      <c r="F6505" s="1" t="s">
        <v>35</v>
      </c>
      <c r="G6505" s="1" t="s">
        <v>36</v>
      </c>
      <c r="H6505" s="1" t="s">
        <v>47</v>
      </c>
      <c r="I6505" s="1">
        <v>42494.98</v>
      </c>
      <c r="J6505" s="1" t="s">
        <v>17</v>
      </c>
      <c r="K6505" s="1" t="s">
        <v>17</v>
      </c>
      <c r="N6505" s="3" t="str">
        <f>IF(LEFT(LOWER(C6505),1)="m","Male",IF(LEFT(LOWER(C6505),1)="f","Female","Unknown"))</f>
        <v>Male</v>
      </c>
      <c r="O6505" s="4" t="str">
        <f>IF(TRIM(LOWER(F6505))="neuro","Neurology",IF(TRIM(LOWER(F6505))="Neurology","Neurology",IF(TRIM(LOWER(F6505))="general ward","General",IF(TRIM(LOWER(F6505))="general","General",IF(TRIM(LOWER(F6505))="cardiology","Cardiology",IF(TRIM(LOWER(F6505))="Cardiology","Cardiology",IF(TRIM(LOWER(F6505))="Peads","Pediatrics",IF(TRIM(LOWER(F6505))="Pediatrics","Pediatrics",IF(TRIM(LOWER(F6505))="orthopedics","Orthopedics",IF(TRIM(LOWER(F6505))="Neurology","Neurology",IF(TRIM(LOWER(F6505))="Oncology","Oncology")))))))))))</f>
        <v>Cardiology</v>
      </c>
      <c r="P6505" s="3" t="str">
        <f t="shared" si="606"/>
        <v>Government</v>
      </c>
      <c r="Q6505" s="5">
        <f t="shared" si="607"/>
        <v>20</v>
      </c>
      <c r="R6505" s="1">
        <f t="shared" si="608"/>
        <v>42494.98</v>
      </c>
      <c r="S6505" s="1">
        <f t="shared" si="609"/>
        <v>1</v>
      </c>
      <c r="T6505" s="1" t="str">
        <f t="shared" si="610"/>
        <v>51-65</v>
      </c>
      <c r="U6505" s="1" t="str">
        <f t="shared" si="611"/>
        <v>Yes</v>
      </c>
    </row>
    <row r="6506" spans="1:21">
      <c r="A6506" s="1">
        <v>6505</v>
      </c>
      <c r="C6506" s="1" t="s">
        <v>34</v>
      </c>
      <c r="D6506" s="2">
        <v>45336</v>
      </c>
      <c r="E6506" s="2">
        <v>45353</v>
      </c>
      <c r="F6506" s="1" t="s">
        <v>13</v>
      </c>
      <c r="G6506" s="1" t="s">
        <v>22</v>
      </c>
      <c r="H6506" s="1" t="s">
        <v>47</v>
      </c>
      <c r="I6506" s="1">
        <v>116152.31</v>
      </c>
      <c r="J6506" s="1" t="s">
        <v>17</v>
      </c>
      <c r="K6506" s="1" t="s">
        <v>38</v>
      </c>
      <c r="N6506" s="3" t="str">
        <f>IF(LEFT(LOWER(C6506),1)="m","Male",IF(LEFT(LOWER(C6506),1)="f","Female","Unknown"))</f>
        <v>Male</v>
      </c>
      <c r="O6506" s="4" t="str">
        <f>IF(TRIM(LOWER(F6506))="neuro","Neurology",IF(TRIM(LOWER(F6506))="Neurology","Neurology",IF(TRIM(LOWER(F6506))="general ward","General",IF(TRIM(LOWER(F6506))="general","General",IF(TRIM(LOWER(F6506))="cardiology","Cardiology",IF(TRIM(LOWER(F6506))="Cardiology","Cardiology",IF(TRIM(LOWER(F6506))="Peads","Pediatrics",IF(TRIM(LOWER(F6506))="Pediatrics","Pediatrics",IF(TRIM(LOWER(F6506))="orthopedics","Orthopedics",IF(TRIM(LOWER(F6506))="Neurology","Neurology",IF(TRIM(LOWER(F6506))="Oncology","Oncology")))))))))))</f>
        <v>Neurology</v>
      </c>
      <c r="P6506" s="3" t="str">
        <f t="shared" si="606"/>
        <v>Government</v>
      </c>
      <c r="Q6506" s="5">
        <f t="shared" si="607"/>
        <v>17</v>
      </c>
      <c r="R6506" s="1">
        <f t="shared" si="608"/>
        <v>116152.31</v>
      </c>
      <c r="S6506" s="1">
        <f t="shared" si="609"/>
        <v>0</v>
      </c>
      <c r="T6506" s="1" t="str">
        <f t="shared" si="610"/>
        <v>0-17</v>
      </c>
      <c r="U6506" s="1" t="str">
        <f t="shared" si="611"/>
        <v>Yes</v>
      </c>
    </row>
    <row r="6507" spans="1:21">
      <c r="A6507" s="1">
        <v>6506</v>
      </c>
      <c r="B6507" s="1">
        <v>92</v>
      </c>
      <c r="C6507" s="1" t="s">
        <v>18</v>
      </c>
      <c r="D6507" s="2">
        <v>45077</v>
      </c>
      <c r="E6507" s="2">
        <v>45080</v>
      </c>
      <c r="F6507" s="1" t="s">
        <v>35</v>
      </c>
      <c r="G6507" s="1" t="s">
        <v>36</v>
      </c>
      <c r="I6507" s="1">
        <v>20363.72</v>
      </c>
      <c r="J6507" s="1" t="s">
        <v>25</v>
      </c>
      <c r="K6507" s="1" t="s">
        <v>25</v>
      </c>
      <c r="N6507" s="3" t="str">
        <f>IF(LEFT(LOWER(C6507),1)="m","Male",IF(LEFT(LOWER(C6507),1)="f","Female","Unknown"))</f>
        <v>Male</v>
      </c>
      <c r="O6507" s="4" t="str">
        <f>IF(TRIM(LOWER(F6507))="neuro","Neurology",IF(TRIM(LOWER(F6507))="Neurology","Neurology",IF(TRIM(LOWER(F6507))="general ward","General",IF(TRIM(LOWER(F6507))="general","General",IF(TRIM(LOWER(F6507))="cardiology","Cardiology",IF(TRIM(LOWER(F6507))="Cardiology","Cardiology",IF(TRIM(LOWER(F6507))="Peads","Pediatrics",IF(TRIM(LOWER(F6507))="Pediatrics","Pediatrics",IF(TRIM(LOWER(F6507))="orthopedics","Orthopedics",IF(TRIM(LOWER(F6507))="Neurology","Neurology",IF(TRIM(LOWER(F6507))="Oncology","Oncology")))))))))))</f>
        <v>Cardiology</v>
      </c>
      <c r="P6507" s="3" t="str">
        <f t="shared" si="606"/>
        <v>Government</v>
      </c>
      <c r="Q6507" s="5">
        <f t="shared" si="607"/>
        <v>3</v>
      </c>
      <c r="R6507" s="1">
        <f t="shared" si="608"/>
        <v>20363.72</v>
      </c>
      <c r="S6507" s="1">
        <f t="shared" si="609"/>
        <v>1</v>
      </c>
      <c r="T6507" s="1" t="str">
        <f t="shared" si="610"/>
        <v>66+</v>
      </c>
      <c r="U6507" s="1" t="str">
        <f t="shared" si="611"/>
        <v>Yes</v>
      </c>
    </row>
    <row r="6508" spans="1:21">
      <c r="A6508" s="1">
        <v>6507</v>
      </c>
      <c r="B6508" s="1">
        <v>84</v>
      </c>
      <c r="C6508" s="1" t="s">
        <v>34</v>
      </c>
      <c r="D6508" s="2">
        <v>45276</v>
      </c>
      <c r="E6508" s="2">
        <v>45278</v>
      </c>
      <c r="F6508" s="1" t="s">
        <v>43</v>
      </c>
      <c r="G6508" s="1" t="s">
        <v>22</v>
      </c>
      <c r="H6508" s="1" t="s">
        <v>48</v>
      </c>
      <c r="I6508" s="1">
        <v>152324.15</v>
      </c>
      <c r="J6508" s="1" t="s">
        <v>24</v>
      </c>
      <c r="K6508" s="1" t="s">
        <v>42</v>
      </c>
      <c r="N6508" s="3" t="str">
        <f>IF(LEFT(LOWER(C6508),1)="m","Male",IF(LEFT(LOWER(C6508),1)="f","Female","Unknown"))</f>
        <v>Male</v>
      </c>
      <c r="O6508" s="4" t="str">
        <f>IF(TRIM(LOWER(F6508))="neuro","Neurology",IF(TRIM(LOWER(F6508))="Neurology","Neurology",IF(TRIM(LOWER(F6508))="general ward","General",IF(TRIM(LOWER(F6508))="general","General",IF(TRIM(LOWER(F6508))="cardiology","Cardiology",IF(TRIM(LOWER(F6508))="Cardiology","Cardiology",IF(TRIM(LOWER(F6508))="Peads","Pediatrics",IF(TRIM(LOWER(F6508))="Pediatrics","Pediatrics",IF(TRIM(LOWER(F6508))="orthopedics","Orthopedics",IF(TRIM(LOWER(F6508))="Neurology","Neurology",IF(TRIM(LOWER(F6508))="Oncology","Oncology")))))))))))</f>
        <v>Orthopedics</v>
      </c>
      <c r="P6508" s="3" t="str">
        <f t="shared" si="606"/>
        <v>Government</v>
      </c>
      <c r="Q6508" s="5">
        <f t="shared" si="607"/>
        <v>2</v>
      </c>
      <c r="R6508" s="1">
        <f t="shared" si="608"/>
        <v>152324.15</v>
      </c>
      <c r="S6508" s="1">
        <f t="shared" si="609"/>
        <v>0</v>
      </c>
      <c r="T6508" s="1" t="str">
        <f t="shared" si="610"/>
        <v>66+</v>
      </c>
      <c r="U6508" s="1" t="str">
        <f t="shared" si="611"/>
        <v>No</v>
      </c>
    </row>
    <row r="6509" spans="1:21">
      <c r="A6509" s="1">
        <v>6508</v>
      </c>
      <c r="B6509" s="1">
        <v>7</v>
      </c>
      <c r="C6509" s="1" t="s">
        <v>18</v>
      </c>
      <c r="D6509" s="2">
        <v>44937</v>
      </c>
      <c r="E6509" s="2">
        <v>44946</v>
      </c>
      <c r="F6509" s="1" t="s">
        <v>35</v>
      </c>
      <c r="G6509" s="1" t="s">
        <v>22</v>
      </c>
      <c r="H6509" s="1" t="s">
        <v>51</v>
      </c>
      <c r="I6509" s="1">
        <v>328362.96000000002</v>
      </c>
      <c r="J6509" s="1" t="s">
        <v>25</v>
      </c>
      <c r="K6509" s="1" t="s">
        <v>38</v>
      </c>
      <c r="N6509" s="3" t="str">
        <f>IF(LEFT(LOWER(C6509),1)="m","Male",IF(LEFT(LOWER(C6509),1)="f","Female","Unknown"))</f>
        <v>Male</v>
      </c>
      <c r="O6509" s="4" t="str">
        <f>IF(TRIM(LOWER(F6509))="neuro","Neurology",IF(TRIM(LOWER(F6509))="Neurology","Neurology",IF(TRIM(LOWER(F6509))="general ward","General",IF(TRIM(LOWER(F6509))="general","General",IF(TRIM(LOWER(F6509))="cardiology","Cardiology",IF(TRIM(LOWER(F6509))="Cardiology","Cardiology",IF(TRIM(LOWER(F6509))="Peads","Pediatrics",IF(TRIM(LOWER(F6509))="Pediatrics","Pediatrics",IF(TRIM(LOWER(F6509))="orthopedics","Orthopedics",IF(TRIM(LOWER(F6509))="Neurology","Neurology",IF(TRIM(LOWER(F6509))="Oncology","Oncology")))))))))))</f>
        <v>Cardiology</v>
      </c>
      <c r="P6509" s="3" t="str">
        <f t="shared" si="606"/>
        <v>Government</v>
      </c>
      <c r="Q6509" s="5">
        <f t="shared" si="607"/>
        <v>9</v>
      </c>
      <c r="R6509" s="1">
        <f t="shared" si="608"/>
        <v>328362.96000000002</v>
      </c>
      <c r="S6509" s="1">
        <f t="shared" si="609"/>
        <v>0</v>
      </c>
      <c r="T6509" s="1" t="str">
        <f t="shared" si="610"/>
        <v>0-17</v>
      </c>
      <c r="U6509" s="1" t="str">
        <f t="shared" si="611"/>
        <v>Yes</v>
      </c>
    </row>
    <row r="6510" spans="1:21">
      <c r="A6510" s="1">
        <v>6509</v>
      </c>
      <c r="B6510" s="1">
        <v>19</v>
      </c>
      <c r="C6510" s="1" t="s">
        <v>18</v>
      </c>
      <c r="D6510" s="2">
        <v>45274</v>
      </c>
      <c r="E6510" s="2">
        <v>45276</v>
      </c>
      <c r="F6510" s="1" t="s">
        <v>13</v>
      </c>
      <c r="G6510" s="1" t="s">
        <v>36</v>
      </c>
      <c r="I6510" s="1">
        <v>43166.37</v>
      </c>
      <c r="J6510" s="1" t="s">
        <v>16</v>
      </c>
      <c r="K6510" s="1" t="s">
        <v>42</v>
      </c>
      <c r="N6510" s="3" t="str">
        <f>IF(LEFT(LOWER(C6510),1)="m","Male",IF(LEFT(LOWER(C6510),1)="f","Female","Unknown"))</f>
        <v>Male</v>
      </c>
      <c r="O6510" s="4" t="str">
        <f>IF(TRIM(LOWER(F6510))="neuro","Neurology",IF(TRIM(LOWER(F6510))="Neurology","Neurology",IF(TRIM(LOWER(F6510))="general ward","General",IF(TRIM(LOWER(F6510))="general","General",IF(TRIM(LOWER(F6510))="cardiology","Cardiology",IF(TRIM(LOWER(F6510))="Cardiology","Cardiology",IF(TRIM(LOWER(F6510))="Peads","Pediatrics",IF(TRIM(LOWER(F6510))="Pediatrics","Pediatrics",IF(TRIM(LOWER(F6510))="orthopedics","Orthopedics",IF(TRIM(LOWER(F6510))="Neurology","Neurology",IF(TRIM(LOWER(F6510))="Oncology","Oncology")))))))))))</f>
        <v>Neurology</v>
      </c>
      <c r="P6510" s="3" t="str">
        <f t="shared" si="606"/>
        <v>Government</v>
      </c>
      <c r="Q6510" s="5">
        <f t="shared" si="607"/>
        <v>2</v>
      </c>
      <c r="R6510" s="1">
        <f t="shared" si="608"/>
        <v>43166.37</v>
      </c>
      <c r="S6510" s="1">
        <f t="shared" si="609"/>
        <v>0</v>
      </c>
      <c r="T6510" s="1" t="str">
        <f t="shared" si="610"/>
        <v>18-35</v>
      </c>
      <c r="U6510" s="1" t="str">
        <f t="shared" si="611"/>
        <v>Yes</v>
      </c>
    </row>
    <row r="6511" spans="1:21">
      <c r="A6511" s="1">
        <v>6510</v>
      </c>
      <c r="B6511" s="1">
        <v>61</v>
      </c>
      <c r="C6511" s="1" t="s">
        <v>44</v>
      </c>
      <c r="D6511" s="2">
        <v>45031</v>
      </c>
      <c r="E6511" s="2">
        <v>45037</v>
      </c>
      <c r="F6511" s="1" t="s">
        <v>52</v>
      </c>
      <c r="G6511" s="1" t="s">
        <v>36</v>
      </c>
      <c r="H6511" s="1" t="s">
        <v>15</v>
      </c>
      <c r="I6511" s="1">
        <v>218742.88</v>
      </c>
      <c r="J6511" s="1" t="s">
        <v>16</v>
      </c>
      <c r="K6511" s="1" t="s">
        <v>25</v>
      </c>
      <c r="N6511" s="3" t="str">
        <f>IF(LEFT(LOWER(C6511),1)="m","Male",IF(LEFT(LOWER(C6511),1)="f","Female","Unknown"))</f>
        <v>Female</v>
      </c>
      <c r="O6511" s="4" t="str">
        <f>IF(TRIM(LOWER(F6511))="neuro","Neurology",IF(TRIM(LOWER(F6511))="Neurology","Neurology",IF(TRIM(LOWER(F6511))="general ward","General",IF(TRIM(LOWER(F6511))="general","General",IF(TRIM(LOWER(F6511))="cardiology","Cardiology",IF(TRIM(LOWER(F6511))="Cardiology","Cardiology",IF(TRIM(LOWER(F6511))="Peads","Pediatrics",IF(TRIM(LOWER(F6511))="Pediatrics","Pediatrics",IF(TRIM(LOWER(F6511))="orthopedics","Orthopedics",IF(TRIM(LOWER(F6511))="Neurology","Neurology",IF(TRIM(LOWER(F6511))="Oncology","Oncology")))))))))))</f>
        <v>Oncology</v>
      </c>
      <c r="P6511" s="3" t="str">
        <f t="shared" si="606"/>
        <v>Government</v>
      </c>
      <c r="Q6511" s="5">
        <f t="shared" si="607"/>
        <v>6</v>
      </c>
      <c r="R6511" s="1">
        <f t="shared" si="608"/>
        <v>218742.88</v>
      </c>
      <c r="S6511" s="1">
        <f t="shared" si="609"/>
        <v>1</v>
      </c>
      <c r="T6511" s="1" t="str">
        <f t="shared" si="610"/>
        <v>51-65</v>
      </c>
      <c r="U6511" s="1" t="str">
        <f t="shared" si="611"/>
        <v>Yes</v>
      </c>
    </row>
    <row r="6512" spans="1:21">
      <c r="A6512" s="1">
        <v>6511</v>
      </c>
      <c r="B6512" s="1">
        <v>67</v>
      </c>
      <c r="C6512" s="1" t="s">
        <v>27</v>
      </c>
      <c r="D6512" s="2">
        <v>45430</v>
      </c>
      <c r="E6512" s="2">
        <v>45448</v>
      </c>
      <c r="F6512" s="1" t="s">
        <v>52</v>
      </c>
      <c r="G6512" s="1" t="s">
        <v>31</v>
      </c>
      <c r="H6512" s="1" t="s">
        <v>15</v>
      </c>
      <c r="I6512" s="1">
        <v>213416.77</v>
      </c>
      <c r="J6512" s="1" t="s">
        <v>25</v>
      </c>
      <c r="K6512" s="1" t="s">
        <v>16</v>
      </c>
      <c r="N6512" s="3" t="str">
        <f>IF(LEFT(LOWER(C6512),1)="m","Male",IF(LEFT(LOWER(C6512),1)="f","Female","Unknown"))</f>
        <v>Male</v>
      </c>
      <c r="O6512" s="4" t="str">
        <f>IF(TRIM(LOWER(F6512))="neuro","Neurology",IF(TRIM(LOWER(F6512))="Neurology","Neurology",IF(TRIM(LOWER(F6512))="general ward","General",IF(TRIM(LOWER(F6512))="general","General",IF(TRIM(LOWER(F6512))="cardiology","Cardiology",IF(TRIM(LOWER(F6512))="Cardiology","Cardiology",IF(TRIM(LOWER(F6512))="Peads","Pediatrics",IF(TRIM(LOWER(F6512))="Pediatrics","Pediatrics",IF(TRIM(LOWER(F6512))="orthopedics","Orthopedics",IF(TRIM(LOWER(F6512))="Neurology","Neurology",IF(TRIM(LOWER(F6512))="Oncology","Oncology")))))))))))</f>
        <v>Oncology</v>
      </c>
      <c r="P6512" s="3" t="str">
        <f t="shared" si="606"/>
        <v>Private</v>
      </c>
      <c r="Q6512" s="5">
        <f t="shared" si="607"/>
        <v>18</v>
      </c>
      <c r="R6512" s="1">
        <f t="shared" si="608"/>
        <v>213416.77</v>
      </c>
      <c r="S6512" s="1">
        <f t="shared" si="609"/>
        <v>1</v>
      </c>
      <c r="T6512" s="1" t="str">
        <f t="shared" si="610"/>
        <v>66+</v>
      </c>
      <c r="U6512" s="1" t="str">
        <f t="shared" si="611"/>
        <v>Yes</v>
      </c>
    </row>
    <row r="6513" spans="1:21">
      <c r="A6513" s="1">
        <v>6512</v>
      </c>
      <c r="B6513" s="1">
        <v>30</v>
      </c>
      <c r="C6513" s="1" t="s">
        <v>18</v>
      </c>
      <c r="D6513" s="2">
        <v>45595</v>
      </c>
      <c r="E6513" s="2">
        <v>45606</v>
      </c>
      <c r="F6513" s="1" t="s">
        <v>43</v>
      </c>
      <c r="G6513" s="1" t="s">
        <v>14</v>
      </c>
      <c r="H6513" s="1" t="s">
        <v>23</v>
      </c>
      <c r="I6513" s="1">
        <v>54205.43</v>
      </c>
      <c r="J6513" s="1" t="s">
        <v>42</v>
      </c>
      <c r="K6513" s="1" t="s">
        <v>20</v>
      </c>
      <c r="N6513" s="3" t="str">
        <f>IF(LEFT(LOWER(C6513),1)="m","Male",IF(LEFT(LOWER(C6513),1)="f","Female","Unknown"))</f>
        <v>Male</v>
      </c>
      <c r="O6513" s="4" t="str">
        <f>IF(TRIM(LOWER(F6513))="neuro","Neurology",IF(TRIM(LOWER(F6513))="Neurology","Neurology",IF(TRIM(LOWER(F6513))="general ward","General",IF(TRIM(LOWER(F6513))="general","General",IF(TRIM(LOWER(F6513))="cardiology","Cardiology",IF(TRIM(LOWER(F6513))="Cardiology","Cardiology",IF(TRIM(LOWER(F6513))="Peads","Pediatrics",IF(TRIM(LOWER(F6513))="Pediatrics","Pediatrics",IF(TRIM(LOWER(F6513))="orthopedics","Orthopedics",IF(TRIM(LOWER(F6513))="Neurology","Neurology",IF(TRIM(LOWER(F6513))="Oncology","Oncology")))))))))))</f>
        <v>Orthopedics</v>
      </c>
      <c r="P6513" s="3" t="str">
        <f t="shared" si="606"/>
        <v>Private</v>
      </c>
      <c r="Q6513" s="5">
        <f t="shared" si="607"/>
        <v>11</v>
      </c>
      <c r="R6513" s="1">
        <f t="shared" si="608"/>
        <v>54205.43</v>
      </c>
      <c r="S6513" s="1">
        <f t="shared" si="609"/>
        <v>0</v>
      </c>
      <c r="T6513" s="1" t="str">
        <f t="shared" si="610"/>
        <v>18-35</v>
      </c>
      <c r="U6513" s="1" t="str">
        <f t="shared" si="611"/>
        <v>No</v>
      </c>
    </row>
    <row r="6514" spans="1:21">
      <c r="A6514" s="1">
        <v>6513</v>
      </c>
      <c r="B6514" s="1">
        <v>61</v>
      </c>
      <c r="C6514" s="1" t="s">
        <v>18</v>
      </c>
      <c r="D6514" s="2">
        <v>45013</v>
      </c>
      <c r="E6514" s="2">
        <v>45025</v>
      </c>
      <c r="F6514" s="1" t="s">
        <v>45</v>
      </c>
      <c r="G6514" s="1" t="s">
        <v>31</v>
      </c>
      <c r="H6514" s="1" t="s">
        <v>37</v>
      </c>
      <c r="I6514" s="1">
        <v>201900.94</v>
      </c>
      <c r="J6514" s="1" t="s">
        <v>25</v>
      </c>
      <c r="K6514" s="1" t="s">
        <v>20</v>
      </c>
      <c r="N6514" s="3" t="str">
        <f>IF(LEFT(LOWER(C6514),1)="m","Male",IF(LEFT(LOWER(C6514),1)="f","Female","Unknown"))</f>
        <v>Male</v>
      </c>
      <c r="O6514" s="4" t="str">
        <f>IF(TRIM(LOWER(F6514))="neuro","Neurology",IF(TRIM(LOWER(F6514))="Neurology","Neurology",IF(TRIM(LOWER(F6514))="general ward","General",IF(TRIM(LOWER(F6514))="general","General",IF(TRIM(LOWER(F6514))="cardiology","Cardiology",IF(TRIM(LOWER(F6514))="Cardiology","Cardiology",IF(TRIM(LOWER(F6514))="Peads","Pediatrics",IF(TRIM(LOWER(F6514))="Pediatrics","Pediatrics",IF(TRIM(LOWER(F6514))="orthopedics","Orthopedics",IF(TRIM(LOWER(F6514))="Neurology","Neurology",IF(TRIM(LOWER(F6514))="Oncology","Oncology")))))))))))</f>
        <v>Neurology</v>
      </c>
      <c r="P6514" s="3" t="str">
        <f t="shared" si="606"/>
        <v>Private</v>
      </c>
      <c r="Q6514" s="5">
        <f t="shared" si="607"/>
        <v>12</v>
      </c>
      <c r="R6514" s="1">
        <f t="shared" si="608"/>
        <v>201900.94</v>
      </c>
      <c r="S6514" s="1">
        <f t="shared" si="609"/>
        <v>0</v>
      </c>
      <c r="T6514" s="1" t="str">
        <f t="shared" si="610"/>
        <v>51-65</v>
      </c>
      <c r="U6514" s="1" t="str">
        <f t="shared" si="611"/>
        <v>Yes</v>
      </c>
    </row>
    <row r="6515" spans="1:21">
      <c r="A6515" s="1">
        <v>6514</v>
      </c>
      <c r="B6515" s="1">
        <v>61</v>
      </c>
      <c r="C6515" s="1" t="s">
        <v>29</v>
      </c>
      <c r="D6515" s="2">
        <v>44959</v>
      </c>
      <c r="E6515" s="2">
        <v>44974</v>
      </c>
      <c r="F6515" s="1" t="s">
        <v>45</v>
      </c>
      <c r="G6515" s="1" t="s">
        <v>14</v>
      </c>
      <c r="H6515" s="1" t="s">
        <v>37</v>
      </c>
      <c r="I6515" s="1">
        <v>214174.99</v>
      </c>
      <c r="J6515" s="1" t="s">
        <v>25</v>
      </c>
      <c r="K6515" s="1" t="s">
        <v>38</v>
      </c>
      <c r="N6515" s="3" t="str">
        <f>IF(LEFT(LOWER(C6515),1)="m","Male",IF(LEFT(LOWER(C6515),1)="f","Female","Unknown"))</f>
        <v>Female</v>
      </c>
      <c r="O6515" s="4" t="str">
        <f>IF(TRIM(LOWER(F6515))="neuro","Neurology",IF(TRIM(LOWER(F6515))="Neurology","Neurology",IF(TRIM(LOWER(F6515))="general ward","General",IF(TRIM(LOWER(F6515))="general","General",IF(TRIM(LOWER(F6515))="cardiology","Cardiology",IF(TRIM(LOWER(F6515))="Cardiology","Cardiology",IF(TRIM(LOWER(F6515))="Peads","Pediatrics",IF(TRIM(LOWER(F6515))="Pediatrics","Pediatrics",IF(TRIM(LOWER(F6515))="orthopedics","Orthopedics",IF(TRIM(LOWER(F6515))="Neurology","Neurology",IF(TRIM(LOWER(F6515))="Oncology","Oncology")))))))))))</f>
        <v>Neurology</v>
      </c>
      <c r="P6515" s="3" t="str">
        <f t="shared" si="606"/>
        <v>Private</v>
      </c>
      <c r="Q6515" s="5">
        <f t="shared" si="607"/>
        <v>15</v>
      </c>
      <c r="R6515" s="1">
        <f t="shared" si="608"/>
        <v>214174.99</v>
      </c>
      <c r="S6515" s="1">
        <f t="shared" si="609"/>
        <v>0</v>
      </c>
      <c r="T6515" s="1" t="str">
        <f t="shared" si="610"/>
        <v>51-65</v>
      </c>
      <c r="U6515" s="1" t="str">
        <f t="shared" si="611"/>
        <v>Yes</v>
      </c>
    </row>
    <row r="6516" spans="1:21">
      <c r="A6516" s="1">
        <v>6515</v>
      </c>
      <c r="B6516" s="1">
        <v>16</v>
      </c>
      <c r="C6516" s="1" t="s">
        <v>27</v>
      </c>
      <c r="D6516" s="2">
        <v>45101</v>
      </c>
      <c r="E6516" s="2">
        <v>45104</v>
      </c>
      <c r="F6516" s="1" t="s">
        <v>19</v>
      </c>
      <c r="G6516" s="1" t="s">
        <v>22</v>
      </c>
      <c r="I6516" s="1">
        <v>269482.61</v>
      </c>
      <c r="J6516" s="1" t="s">
        <v>38</v>
      </c>
      <c r="K6516" s="1" t="s">
        <v>42</v>
      </c>
      <c r="N6516" s="3" t="str">
        <f>IF(LEFT(LOWER(C6516),1)="m","Male",IF(LEFT(LOWER(C6516),1)="f","Female","Unknown"))</f>
        <v>Male</v>
      </c>
      <c r="O6516" s="4" t="str">
        <f>IF(TRIM(LOWER(F6516))="neuro","Neurology",IF(TRIM(LOWER(F6516))="Neurology","Neurology",IF(TRIM(LOWER(F6516))="general ward","General",IF(TRIM(LOWER(F6516))="general","General",IF(TRIM(LOWER(F6516))="cardiology","Cardiology",IF(TRIM(LOWER(F6516))="Cardiology","Cardiology",IF(TRIM(LOWER(F6516))="Peads","Pediatrics",IF(TRIM(LOWER(F6516))="Pediatrics","Pediatrics",IF(TRIM(LOWER(F6516))="orthopedics","Orthopedics",IF(TRIM(LOWER(F6516))="Neurology","Neurology",IF(TRIM(LOWER(F6516))="Oncology","Oncology")))))))))))</f>
        <v>General</v>
      </c>
      <c r="P6516" s="3" t="str">
        <f t="shared" si="606"/>
        <v>Government</v>
      </c>
      <c r="Q6516" s="5">
        <f t="shared" si="607"/>
        <v>3</v>
      </c>
      <c r="R6516" s="1">
        <f t="shared" si="608"/>
        <v>269482.61</v>
      </c>
      <c r="S6516" s="1">
        <f t="shared" si="609"/>
        <v>0</v>
      </c>
      <c r="T6516" s="1" t="str">
        <f t="shared" si="610"/>
        <v>0-17</v>
      </c>
      <c r="U6516" s="1" t="str">
        <f t="shared" si="611"/>
        <v>No</v>
      </c>
    </row>
    <row r="6517" spans="1:21">
      <c r="A6517" s="1">
        <v>6516</v>
      </c>
      <c r="B6517" s="1">
        <v>25</v>
      </c>
      <c r="C6517" s="1" t="s">
        <v>44</v>
      </c>
      <c r="D6517" s="2">
        <v>45335</v>
      </c>
      <c r="E6517" s="2">
        <v>45340</v>
      </c>
      <c r="F6517" s="1" t="s">
        <v>35</v>
      </c>
      <c r="G6517" s="1" t="s">
        <v>41</v>
      </c>
      <c r="I6517" s="1">
        <v>107091.98</v>
      </c>
      <c r="J6517" s="1" t="s">
        <v>38</v>
      </c>
      <c r="K6517" s="1" t="s">
        <v>25</v>
      </c>
      <c r="N6517" s="3" t="str">
        <f>IF(LEFT(LOWER(C6517),1)="m","Male",IF(LEFT(LOWER(C6517),1)="f","Female","Unknown"))</f>
        <v>Female</v>
      </c>
      <c r="O6517" s="4" t="str">
        <f>IF(TRIM(LOWER(F6517))="neuro","Neurology",IF(TRIM(LOWER(F6517))="Neurology","Neurology",IF(TRIM(LOWER(F6517))="general ward","General",IF(TRIM(LOWER(F6517))="general","General",IF(TRIM(LOWER(F6517))="cardiology","Cardiology",IF(TRIM(LOWER(F6517))="Cardiology","Cardiology",IF(TRIM(LOWER(F6517))="Peads","Pediatrics",IF(TRIM(LOWER(F6517))="Pediatrics","Pediatrics",IF(TRIM(LOWER(F6517))="orthopedics","Orthopedics",IF(TRIM(LOWER(F6517))="Neurology","Neurology",IF(TRIM(LOWER(F6517))="Oncology","Oncology")))))))))))</f>
        <v>Cardiology</v>
      </c>
      <c r="P6517" s="3" t="str">
        <f t="shared" si="606"/>
        <v>Unknown</v>
      </c>
      <c r="Q6517" s="5">
        <f t="shared" si="607"/>
        <v>5</v>
      </c>
      <c r="R6517" s="1">
        <f t="shared" si="608"/>
        <v>107091.98</v>
      </c>
      <c r="S6517" s="1">
        <f t="shared" si="609"/>
        <v>1</v>
      </c>
      <c r="T6517" s="1" t="str">
        <f t="shared" si="610"/>
        <v>18-35</v>
      </c>
      <c r="U6517" s="1" t="str">
        <f t="shared" si="611"/>
        <v>No</v>
      </c>
    </row>
    <row r="6518" spans="1:21">
      <c r="A6518" s="1">
        <v>6517</v>
      </c>
      <c r="B6518" s="1">
        <v>2</v>
      </c>
      <c r="C6518" s="1" t="s">
        <v>29</v>
      </c>
      <c r="D6518" s="2">
        <v>44948</v>
      </c>
      <c r="E6518" s="2">
        <v>44951</v>
      </c>
      <c r="F6518" s="1" t="s">
        <v>30</v>
      </c>
      <c r="G6518" s="1" t="s">
        <v>46</v>
      </c>
      <c r="H6518" s="1" t="s">
        <v>39</v>
      </c>
      <c r="I6518" s="1">
        <v>333640.96999999997</v>
      </c>
      <c r="J6518" s="1" t="s">
        <v>24</v>
      </c>
      <c r="K6518" s="1" t="s">
        <v>20</v>
      </c>
      <c r="N6518" s="3" t="str">
        <f>IF(LEFT(LOWER(C6518),1)="m","Male",IF(LEFT(LOWER(C6518),1)="f","Female","Unknown"))</f>
        <v>Female</v>
      </c>
      <c r="O6518" s="4" t="str">
        <f>IF(TRIM(LOWER(F6518))="neuro","Neurology",IF(TRIM(LOWER(F6518))="Neurology","Neurology",IF(TRIM(LOWER(F6518))="general ward","General",IF(TRIM(LOWER(F6518))="general","General",IF(TRIM(LOWER(F6518))="cardiology","Cardiology",IF(TRIM(LOWER(F6518))="Cardiology","Cardiology",IF(TRIM(LOWER(F6518))="Peads","Pediatrics",IF(TRIM(LOWER(F6518))="Pediatrics","Pediatrics",IF(TRIM(LOWER(F6518))="orthopedics","Orthopedics",IF(TRIM(LOWER(F6518))="Neurology","Neurology",IF(TRIM(LOWER(F6518))="Oncology","Oncology")))))))))))</f>
        <v>Pediatrics</v>
      </c>
      <c r="P6518" s="3" t="str">
        <f t="shared" si="606"/>
        <v>Self</v>
      </c>
      <c r="Q6518" s="5">
        <f t="shared" si="607"/>
        <v>3</v>
      </c>
      <c r="R6518" s="1">
        <f t="shared" si="608"/>
        <v>333640.96999999997</v>
      </c>
      <c r="S6518" s="1">
        <f t="shared" si="609"/>
        <v>0</v>
      </c>
      <c r="T6518" s="1" t="str">
        <f t="shared" si="610"/>
        <v>0-17</v>
      </c>
      <c r="U6518" s="1" t="str">
        <f t="shared" si="611"/>
        <v>No</v>
      </c>
    </row>
    <row r="6519" spans="1:21">
      <c r="A6519" s="1">
        <v>6518</v>
      </c>
      <c r="B6519" s="1">
        <v>9</v>
      </c>
      <c r="C6519" s="1" t="s">
        <v>18</v>
      </c>
      <c r="D6519" s="2">
        <v>44979</v>
      </c>
      <c r="E6519" s="2">
        <v>44996</v>
      </c>
      <c r="F6519" s="1" t="s">
        <v>40</v>
      </c>
      <c r="G6519" s="1" t="s">
        <v>22</v>
      </c>
      <c r="I6519" s="1">
        <v>136842.56</v>
      </c>
      <c r="J6519" s="1" t="s">
        <v>25</v>
      </c>
      <c r="K6519" s="1" t="s">
        <v>17</v>
      </c>
      <c r="N6519" s="3" t="str">
        <f>IF(LEFT(LOWER(C6519),1)="m","Male",IF(LEFT(LOWER(C6519),1)="f","Female","Unknown"))</f>
        <v>Male</v>
      </c>
      <c r="O6519" s="4" t="str">
        <f>IF(TRIM(LOWER(F6519))="neuro","Neurology",IF(TRIM(LOWER(F6519))="Neurology","Neurology",IF(TRIM(LOWER(F6519))="general ward","General",IF(TRIM(LOWER(F6519))="general","General",IF(TRIM(LOWER(F6519))="cardiology","Cardiology",IF(TRIM(LOWER(F6519))="Cardiology","Cardiology",IF(TRIM(LOWER(F6519))="Peads","Pediatrics",IF(TRIM(LOWER(F6519))="Pediatrics","Pediatrics",IF(TRIM(LOWER(F6519))="orthopedics","Orthopedics",IF(TRIM(LOWER(F6519))="Neurology","Neurology",IF(TRIM(LOWER(F6519))="Oncology","Oncology")))))))))))</f>
        <v>Pediatrics</v>
      </c>
      <c r="P6519" s="3" t="str">
        <f t="shared" si="606"/>
        <v>Government</v>
      </c>
      <c r="Q6519" s="5">
        <f t="shared" si="607"/>
        <v>17</v>
      </c>
      <c r="R6519" s="1">
        <f t="shared" si="608"/>
        <v>136842.56</v>
      </c>
      <c r="S6519" s="1">
        <f t="shared" si="609"/>
        <v>1</v>
      </c>
      <c r="T6519" s="1" t="str">
        <f t="shared" si="610"/>
        <v>0-17</v>
      </c>
      <c r="U6519" s="1" t="str">
        <f t="shared" si="611"/>
        <v>Yes</v>
      </c>
    </row>
    <row r="6520" spans="1:21">
      <c r="A6520" s="1">
        <v>6519</v>
      </c>
      <c r="C6520" s="1" t="s">
        <v>18</v>
      </c>
      <c r="D6520" s="2">
        <v>45128</v>
      </c>
      <c r="E6520" s="2">
        <v>45135</v>
      </c>
      <c r="F6520" s="1" t="s">
        <v>19</v>
      </c>
      <c r="G6520" s="1" t="s">
        <v>41</v>
      </c>
      <c r="H6520" s="1" t="s">
        <v>47</v>
      </c>
      <c r="I6520" s="1">
        <v>120219.96</v>
      </c>
      <c r="J6520" s="1" t="s">
        <v>17</v>
      </c>
      <c r="K6520" s="1" t="s">
        <v>25</v>
      </c>
      <c r="N6520" s="3" t="str">
        <f>IF(LEFT(LOWER(C6520),1)="m","Male",IF(LEFT(LOWER(C6520),1)="f","Female","Unknown"))</f>
        <v>Male</v>
      </c>
      <c r="O6520" s="4" t="str">
        <f>IF(TRIM(LOWER(F6520))="neuro","Neurology",IF(TRIM(LOWER(F6520))="Neurology","Neurology",IF(TRIM(LOWER(F6520))="general ward","General",IF(TRIM(LOWER(F6520))="general","General",IF(TRIM(LOWER(F6520))="cardiology","Cardiology",IF(TRIM(LOWER(F6520))="Cardiology","Cardiology",IF(TRIM(LOWER(F6520))="Peads","Pediatrics",IF(TRIM(LOWER(F6520))="Pediatrics","Pediatrics",IF(TRIM(LOWER(F6520))="orthopedics","Orthopedics",IF(TRIM(LOWER(F6520))="Neurology","Neurology",IF(TRIM(LOWER(F6520))="Oncology","Oncology")))))))))))</f>
        <v>General</v>
      </c>
      <c r="P6520" s="3" t="str">
        <f t="shared" si="606"/>
        <v>Unknown</v>
      </c>
      <c r="Q6520" s="5">
        <f t="shared" si="607"/>
        <v>7</v>
      </c>
      <c r="R6520" s="1">
        <f t="shared" si="608"/>
        <v>120219.96</v>
      </c>
      <c r="S6520" s="1">
        <f t="shared" si="609"/>
        <v>1</v>
      </c>
      <c r="T6520" s="1" t="str">
        <f t="shared" si="610"/>
        <v>0-17</v>
      </c>
      <c r="U6520" s="1" t="str">
        <f t="shared" si="611"/>
        <v>Yes</v>
      </c>
    </row>
    <row r="6521" spans="1:21">
      <c r="A6521" s="1">
        <v>6520</v>
      </c>
      <c r="B6521" s="1">
        <v>18</v>
      </c>
      <c r="C6521" s="1" t="s">
        <v>18</v>
      </c>
      <c r="D6521" s="2">
        <v>45255</v>
      </c>
      <c r="E6521" s="2">
        <v>45262</v>
      </c>
      <c r="F6521" s="1" t="s">
        <v>28</v>
      </c>
      <c r="G6521" s="1" t="s">
        <v>22</v>
      </c>
      <c r="H6521" s="1" t="s">
        <v>37</v>
      </c>
      <c r="I6521" s="1">
        <v>311415.95</v>
      </c>
      <c r="J6521" s="1" t="s">
        <v>42</v>
      </c>
      <c r="K6521" s="1" t="s">
        <v>42</v>
      </c>
      <c r="N6521" s="3" t="str">
        <f>IF(LEFT(LOWER(C6521),1)="m","Male",IF(LEFT(LOWER(C6521),1)="f","Female","Unknown"))</f>
        <v>Male</v>
      </c>
      <c r="O6521" s="4" t="str">
        <f>IF(TRIM(LOWER(F6521))="neuro","Neurology",IF(TRIM(LOWER(F6521))="Neurology","Neurology",IF(TRIM(LOWER(F6521))="general ward","General",IF(TRIM(LOWER(F6521))="general","General",IF(TRIM(LOWER(F6521))="cardiology","Cardiology",IF(TRIM(LOWER(F6521))="Cardiology","Cardiology",IF(TRIM(LOWER(F6521))="Peads","Pediatrics",IF(TRIM(LOWER(F6521))="Pediatrics","Pediatrics",IF(TRIM(LOWER(F6521))="orthopedics","Orthopedics",IF(TRIM(LOWER(F6521))="Neurology","Neurology",IF(TRIM(LOWER(F6521))="Oncology","Oncology")))))))))))</f>
        <v>Orthopedics</v>
      </c>
      <c r="P6521" s="3" t="str">
        <f t="shared" si="606"/>
        <v>Government</v>
      </c>
      <c r="Q6521" s="5">
        <f t="shared" si="607"/>
        <v>7</v>
      </c>
      <c r="R6521" s="1">
        <f t="shared" si="608"/>
        <v>311415.95</v>
      </c>
      <c r="S6521" s="1">
        <f t="shared" si="609"/>
        <v>0</v>
      </c>
      <c r="T6521" s="1" t="str">
        <f t="shared" si="610"/>
        <v>18-35</v>
      </c>
      <c r="U6521" s="1" t="str">
        <f t="shared" si="611"/>
        <v>No</v>
      </c>
    </row>
    <row r="6522" spans="1:21">
      <c r="A6522" s="1">
        <v>6521</v>
      </c>
      <c r="B6522" s="1">
        <v>38</v>
      </c>
      <c r="C6522" s="1" t="s">
        <v>12</v>
      </c>
      <c r="D6522" s="2">
        <v>45459</v>
      </c>
      <c r="E6522" s="2">
        <v>45479</v>
      </c>
      <c r="F6522" s="1" t="s">
        <v>28</v>
      </c>
      <c r="G6522" s="1" t="s">
        <v>36</v>
      </c>
      <c r="H6522" s="1" t="s">
        <v>48</v>
      </c>
      <c r="I6522" s="1">
        <v>222684.28</v>
      </c>
      <c r="J6522" s="1" t="s">
        <v>24</v>
      </c>
      <c r="K6522" s="1" t="s">
        <v>16</v>
      </c>
      <c r="N6522" s="3" t="str">
        <f>IF(LEFT(LOWER(C6522),1)="m","Male",IF(LEFT(LOWER(C6522),1)="f","Female","Unknown"))</f>
        <v>Unknown</v>
      </c>
      <c r="O6522" s="4" t="str">
        <f>IF(TRIM(LOWER(F6522))="neuro","Neurology",IF(TRIM(LOWER(F6522))="Neurology","Neurology",IF(TRIM(LOWER(F6522))="general ward","General",IF(TRIM(LOWER(F6522))="general","General",IF(TRIM(LOWER(F6522))="cardiology","Cardiology",IF(TRIM(LOWER(F6522))="Cardiology","Cardiology",IF(TRIM(LOWER(F6522))="Peads","Pediatrics",IF(TRIM(LOWER(F6522))="Pediatrics","Pediatrics",IF(TRIM(LOWER(F6522))="orthopedics","Orthopedics",IF(TRIM(LOWER(F6522))="Neurology","Neurology",IF(TRIM(LOWER(F6522))="Oncology","Oncology")))))))))))</f>
        <v>Orthopedics</v>
      </c>
      <c r="P6522" s="3" t="str">
        <f t="shared" si="606"/>
        <v>Government</v>
      </c>
      <c r="Q6522" s="5">
        <f t="shared" si="607"/>
        <v>20</v>
      </c>
      <c r="R6522" s="1">
        <f t="shared" si="608"/>
        <v>222684.28</v>
      </c>
      <c r="S6522" s="1">
        <f t="shared" si="609"/>
        <v>1</v>
      </c>
      <c r="T6522" s="1" t="str">
        <f t="shared" si="610"/>
        <v>36-50</v>
      </c>
      <c r="U6522" s="1" t="str">
        <f t="shared" si="611"/>
        <v>No</v>
      </c>
    </row>
    <row r="6523" spans="1:21">
      <c r="A6523" s="1">
        <v>6522</v>
      </c>
      <c r="B6523" s="1">
        <v>92</v>
      </c>
      <c r="C6523" s="1" t="s">
        <v>34</v>
      </c>
      <c r="D6523" s="2">
        <v>45077</v>
      </c>
      <c r="E6523" s="2">
        <v>45096</v>
      </c>
      <c r="F6523" s="1" t="s">
        <v>30</v>
      </c>
      <c r="G6523" s="1" t="s">
        <v>36</v>
      </c>
      <c r="H6523" s="1" t="s">
        <v>47</v>
      </c>
      <c r="I6523" s="1">
        <v>151714.1</v>
      </c>
      <c r="J6523" s="1" t="s">
        <v>25</v>
      </c>
      <c r="K6523" s="1" t="s">
        <v>38</v>
      </c>
      <c r="N6523" s="3" t="str">
        <f>IF(LEFT(LOWER(C6523),1)="m","Male",IF(LEFT(LOWER(C6523),1)="f","Female","Unknown"))</f>
        <v>Male</v>
      </c>
      <c r="O6523" s="4" t="str">
        <f>IF(TRIM(LOWER(F6523))="neuro","Neurology",IF(TRIM(LOWER(F6523))="Neurology","Neurology",IF(TRIM(LOWER(F6523))="general ward","General",IF(TRIM(LOWER(F6523))="general","General",IF(TRIM(LOWER(F6523))="cardiology","Cardiology",IF(TRIM(LOWER(F6523))="Cardiology","Cardiology",IF(TRIM(LOWER(F6523))="Peads","Pediatrics",IF(TRIM(LOWER(F6523))="Pediatrics","Pediatrics",IF(TRIM(LOWER(F6523))="orthopedics","Orthopedics",IF(TRIM(LOWER(F6523))="Neurology","Neurology",IF(TRIM(LOWER(F6523))="Oncology","Oncology")))))))))))</f>
        <v>Pediatrics</v>
      </c>
      <c r="P6523" s="3" t="str">
        <f t="shared" si="606"/>
        <v>Government</v>
      </c>
      <c r="Q6523" s="5">
        <f t="shared" si="607"/>
        <v>19</v>
      </c>
      <c r="R6523" s="1">
        <f t="shared" si="608"/>
        <v>151714.1</v>
      </c>
      <c r="S6523" s="1">
        <f t="shared" si="609"/>
        <v>0</v>
      </c>
      <c r="T6523" s="1" t="str">
        <f t="shared" si="610"/>
        <v>66+</v>
      </c>
      <c r="U6523" s="1" t="str">
        <f t="shared" si="611"/>
        <v>Yes</v>
      </c>
    </row>
    <row r="6524" spans="1:21">
      <c r="A6524" s="1">
        <v>6523</v>
      </c>
      <c r="B6524" s="1">
        <v>76</v>
      </c>
      <c r="C6524" s="1" t="s">
        <v>12</v>
      </c>
      <c r="D6524" s="2">
        <v>45078</v>
      </c>
      <c r="E6524" s="2">
        <v>45098</v>
      </c>
      <c r="F6524" s="1" t="s">
        <v>35</v>
      </c>
      <c r="G6524" s="1" t="s">
        <v>41</v>
      </c>
      <c r="H6524" s="1" t="s">
        <v>37</v>
      </c>
      <c r="I6524" s="1">
        <v>263487.5</v>
      </c>
      <c r="K6524" s="1" t="s">
        <v>16</v>
      </c>
      <c r="N6524" s="3" t="str">
        <f>IF(LEFT(LOWER(C6524),1)="m","Male",IF(LEFT(LOWER(C6524),1)="f","Female","Unknown"))</f>
        <v>Unknown</v>
      </c>
      <c r="O6524" s="4" t="str">
        <f>IF(TRIM(LOWER(F6524))="neuro","Neurology",IF(TRIM(LOWER(F6524))="Neurology","Neurology",IF(TRIM(LOWER(F6524))="general ward","General",IF(TRIM(LOWER(F6524))="general","General",IF(TRIM(LOWER(F6524))="cardiology","Cardiology",IF(TRIM(LOWER(F6524))="Cardiology","Cardiology",IF(TRIM(LOWER(F6524))="Peads","Pediatrics",IF(TRIM(LOWER(F6524))="Pediatrics","Pediatrics",IF(TRIM(LOWER(F6524))="orthopedics","Orthopedics",IF(TRIM(LOWER(F6524))="Neurology","Neurology",IF(TRIM(LOWER(F6524))="Oncology","Oncology")))))))))))</f>
        <v>Cardiology</v>
      </c>
      <c r="P6524" s="3" t="str">
        <f t="shared" si="606"/>
        <v>Unknown</v>
      </c>
      <c r="Q6524" s="5">
        <f t="shared" si="607"/>
        <v>20</v>
      </c>
      <c r="R6524" s="1">
        <f t="shared" si="608"/>
        <v>263487.5</v>
      </c>
      <c r="S6524" s="1">
        <f t="shared" si="609"/>
        <v>1</v>
      </c>
      <c r="T6524" s="1" t="str">
        <f t="shared" si="610"/>
        <v>66+</v>
      </c>
      <c r="U6524" s="1" t="str">
        <f t="shared" si="611"/>
        <v>Unknown</v>
      </c>
    </row>
    <row r="6525" spans="1:21">
      <c r="A6525" s="1">
        <v>6524</v>
      </c>
      <c r="B6525" s="1">
        <v>2</v>
      </c>
      <c r="C6525" s="1" t="s">
        <v>27</v>
      </c>
      <c r="D6525" s="2">
        <v>45588</v>
      </c>
      <c r="E6525" s="2">
        <v>45595</v>
      </c>
      <c r="F6525" s="1" t="s">
        <v>43</v>
      </c>
      <c r="G6525" s="1" t="s">
        <v>41</v>
      </c>
      <c r="H6525" s="1" t="s">
        <v>47</v>
      </c>
      <c r="I6525" s="1">
        <v>168082.23</v>
      </c>
      <c r="K6525" s="1" t="s">
        <v>25</v>
      </c>
      <c r="N6525" s="3" t="str">
        <f>IF(LEFT(LOWER(C6525),1)="m","Male",IF(LEFT(LOWER(C6525),1)="f","Female","Unknown"))</f>
        <v>Male</v>
      </c>
      <c r="O6525" s="4" t="str">
        <f>IF(TRIM(LOWER(F6525))="neuro","Neurology",IF(TRIM(LOWER(F6525))="Neurology","Neurology",IF(TRIM(LOWER(F6525))="general ward","General",IF(TRIM(LOWER(F6525))="general","General",IF(TRIM(LOWER(F6525))="cardiology","Cardiology",IF(TRIM(LOWER(F6525))="Cardiology","Cardiology",IF(TRIM(LOWER(F6525))="Peads","Pediatrics",IF(TRIM(LOWER(F6525))="Pediatrics","Pediatrics",IF(TRIM(LOWER(F6525))="orthopedics","Orthopedics",IF(TRIM(LOWER(F6525))="Neurology","Neurology",IF(TRIM(LOWER(F6525))="Oncology","Oncology")))))))))))</f>
        <v>Orthopedics</v>
      </c>
      <c r="P6525" s="3" t="str">
        <f t="shared" si="606"/>
        <v>Unknown</v>
      </c>
      <c r="Q6525" s="5">
        <f t="shared" si="607"/>
        <v>7</v>
      </c>
      <c r="R6525" s="1">
        <f t="shared" si="608"/>
        <v>168082.23</v>
      </c>
      <c r="S6525" s="1">
        <f t="shared" si="609"/>
        <v>1</v>
      </c>
      <c r="T6525" s="1" t="str">
        <f t="shared" si="610"/>
        <v>0-17</v>
      </c>
      <c r="U6525" s="1" t="str">
        <f t="shared" si="611"/>
        <v>Unknown</v>
      </c>
    </row>
    <row r="6526" spans="1:21">
      <c r="A6526" s="1">
        <v>6525</v>
      </c>
      <c r="B6526" s="1">
        <v>3</v>
      </c>
      <c r="C6526" s="1" t="s">
        <v>44</v>
      </c>
      <c r="D6526" s="2">
        <v>45257</v>
      </c>
      <c r="E6526" s="2">
        <v>45269</v>
      </c>
      <c r="F6526" s="1" t="s">
        <v>43</v>
      </c>
      <c r="G6526" s="1" t="s">
        <v>46</v>
      </c>
      <c r="I6526" s="1">
        <v>265460.84000000003</v>
      </c>
      <c r="J6526" s="1" t="s">
        <v>16</v>
      </c>
      <c r="K6526" s="1" t="s">
        <v>38</v>
      </c>
      <c r="N6526" s="3" t="str">
        <f>IF(LEFT(LOWER(C6526),1)="m","Male",IF(LEFT(LOWER(C6526),1)="f","Female","Unknown"))</f>
        <v>Female</v>
      </c>
      <c r="O6526" s="4" t="str">
        <f>IF(TRIM(LOWER(F6526))="neuro","Neurology",IF(TRIM(LOWER(F6526))="Neurology","Neurology",IF(TRIM(LOWER(F6526))="general ward","General",IF(TRIM(LOWER(F6526))="general","General",IF(TRIM(LOWER(F6526))="cardiology","Cardiology",IF(TRIM(LOWER(F6526))="Cardiology","Cardiology",IF(TRIM(LOWER(F6526))="Peads","Pediatrics",IF(TRIM(LOWER(F6526))="Pediatrics","Pediatrics",IF(TRIM(LOWER(F6526))="orthopedics","Orthopedics",IF(TRIM(LOWER(F6526))="Neurology","Neurology",IF(TRIM(LOWER(F6526))="Oncology","Oncology")))))))))))</f>
        <v>Orthopedics</v>
      </c>
      <c r="P6526" s="3" t="str">
        <f t="shared" si="606"/>
        <v>Self</v>
      </c>
      <c r="Q6526" s="5">
        <f t="shared" si="607"/>
        <v>12</v>
      </c>
      <c r="R6526" s="1">
        <f t="shared" si="608"/>
        <v>265460.84000000003</v>
      </c>
      <c r="S6526" s="1">
        <f t="shared" si="609"/>
        <v>0</v>
      </c>
      <c r="T6526" s="1" t="str">
        <f t="shared" si="610"/>
        <v>0-17</v>
      </c>
      <c r="U6526" s="1" t="str">
        <f t="shared" si="611"/>
        <v>Yes</v>
      </c>
    </row>
    <row r="6527" spans="1:21">
      <c r="A6527" s="1">
        <v>6526</v>
      </c>
      <c r="B6527" s="1">
        <v>36</v>
      </c>
      <c r="C6527" s="1" t="s">
        <v>12</v>
      </c>
      <c r="D6527" s="2">
        <v>44964</v>
      </c>
      <c r="E6527" s="2">
        <v>44976</v>
      </c>
      <c r="F6527" s="1" t="s">
        <v>13</v>
      </c>
      <c r="G6527" s="1" t="s">
        <v>41</v>
      </c>
      <c r="H6527" s="1" t="s">
        <v>51</v>
      </c>
      <c r="I6527" s="1">
        <v>205543.42</v>
      </c>
      <c r="J6527" s="1" t="s">
        <v>17</v>
      </c>
      <c r="K6527" s="1" t="s">
        <v>17</v>
      </c>
      <c r="N6527" s="3" t="str">
        <f>IF(LEFT(LOWER(C6527),1)="m","Male",IF(LEFT(LOWER(C6527),1)="f","Female","Unknown"))</f>
        <v>Unknown</v>
      </c>
      <c r="O6527" s="4" t="str">
        <f>IF(TRIM(LOWER(F6527))="neuro","Neurology",IF(TRIM(LOWER(F6527))="Neurology","Neurology",IF(TRIM(LOWER(F6527))="general ward","General",IF(TRIM(LOWER(F6527))="general","General",IF(TRIM(LOWER(F6527))="cardiology","Cardiology",IF(TRIM(LOWER(F6527))="Cardiology","Cardiology",IF(TRIM(LOWER(F6527))="Peads","Pediatrics",IF(TRIM(LOWER(F6527))="Pediatrics","Pediatrics",IF(TRIM(LOWER(F6527))="orthopedics","Orthopedics",IF(TRIM(LOWER(F6527))="Neurology","Neurology",IF(TRIM(LOWER(F6527))="Oncology","Oncology")))))))))))</f>
        <v>Neurology</v>
      </c>
      <c r="P6527" s="3" t="str">
        <f t="shared" si="606"/>
        <v>Unknown</v>
      </c>
      <c r="Q6527" s="5">
        <f t="shared" si="607"/>
        <v>12</v>
      </c>
      <c r="R6527" s="1">
        <f t="shared" si="608"/>
        <v>205543.42</v>
      </c>
      <c r="S6527" s="1">
        <f t="shared" si="609"/>
        <v>1</v>
      </c>
      <c r="T6527" s="1" t="str">
        <f t="shared" si="610"/>
        <v>36-50</v>
      </c>
      <c r="U6527" s="1" t="str">
        <f t="shared" si="611"/>
        <v>Yes</v>
      </c>
    </row>
    <row r="6528" spans="1:21">
      <c r="A6528" s="1">
        <v>6527</v>
      </c>
      <c r="B6528" s="1">
        <v>26</v>
      </c>
      <c r="C6528" s="1" t="s">
        <v>34</v>
      </c>
      <c r="D6528" s="2">
        <v>45441</v>
      </c>
      <c r="E6528" s="2">
        <v>45448</v>
      </c>
      <c r="F6528" s="1" t="s">
        <v>13</v>
      </c>
      <c r="G6528" s="1" t="s">
        <v>46</v>
      </c>
      <c r="H6528" s="1" t="s">
        <v>51</v>
      </c>
      <c r="I6528" s="1">
        <v>349493.22</v>
      </c>
      <c r="J6528" s="1" t="s">
        <v>42</v>
      </c>
      <c r="K6528" s="1" t="s">
        <v>25</v>
      </c>
      <c r="N6528" s="3" t="str">
        <f>IF(LEFT(LOWER(C6528),1)="m","Male",IF(LEFT(LOWER(C6528),1)="f","Female","Unknown"))</f>
        <v>Male</v>
      </c>
      <c r="O6528" s="4" t="str">
        <f>IF(TRIM(LOWER(F6528))="neuro","Neurology",IF(TRIM(LOWER(F6528))="Neurology","Neurology",IF(TRIM(LOWER(F6528))="general ward","General",IF(TRIM(LOWER(F6528))="general","General",IF(TRIM(LOWER(F6528))="cardiology","Cardiology",IF(TRIM(LOWER(F6528))="Cardiology","Cardiology",IF(TRIM(LOWER(F6528))="Peads","Pediatrics",IF(TRIM(LOWER(F6528))="Pediatrics","Pediatrics",IF(TRIM(LOWER(F6528))="orthopedics","Orthopedics",IF(TRIM(LOWER(F6528))="Neurology","Neurology",IF(TRIM(LOWER(F6528))="Oncology","Oncology")))))))))))</f>
        <v>Neurology</v>
      </c>
      <c r="P6528" s="3" t="str">
        <f t="shared" si="606"/>
        <v>Self</v>
      </c>
      <c r="Q6528" s="5">
        <f t="shared" si="607"/>
        <v>7</v>
      </c>
      <c r="R6528" s="1">
        <f t="shared" si="608"/>
        <v>349493.22</v>
      </c>
      <c r="S6528" s="1">
        <f t="shared" si="609"/>
        <v>1</v>
      </c>
      <c r="T6528" s="1" t="str">
        <f t="shared" si="610"/>
        <v>18-35</v>
      </c>
      <c r="U6528" s="1" t="str">
        <f t="shared" si="611"/>
        <v>No</v>
      </c>
    </row>
    <row r="6529" spans="1:21">
      <c r="A6529" s="1">
        <v>6528</v>
      </c>
      <c r="B6529" s="1">
        <v>86</v>
      </c>
      <c r="C6529" s="1" t="s">
        <v>12</v>
      </c>
      <c r="D6529" s="2">
        <v>45363</v>
      </c>
      <c r="E6529" s="2">
        <v>45376</v>
      </c>
      <c r="F6529" s="1" t="s">
        <v>49</v>
      </c>
      <c r="G6529" s="1" t="s">
        <v>31</v>
      </c>
      <c r="H6529" s="1" t="s">
        <v>37</v>
      </c>
      <c r="I6529" s="1">
        <v>52198.85</v>
      </c>
      <c r="J6529" s="1" t="s">
        <v>16</v>
      </c>
      <c r="K6529" s="1" t="s">
        <v>38</v>
      </c>
      <c r="N6529" s="3" t="str">
        <f>IF(LEFT(LOWER(C6529),1)="m","Male",IF(LEFT(LOWER(C6529),1)="f","Female","Unknown"))</f>
        <v>Unknown</v>
      </c>
      <c r="O6529" s="4" t="str">
        <f>IF(TRIM(LOWER(F6529))="neuro","Neurology",IF(TRIM(LOWER(F6529))="Neurology","Neurology",IF(TRIM(LOWER(F6529))="general ward","General",IF(TRIM(LOWER(F6529))="general","General",IF(TRIM(LOWER(F6529))="cardiology","Cardiology",IF(TRIM(LOWER(F6529))="Cardiology","Cardiology",IF(TRIM(LOWER(F6529))="Peads","Pediatrics",IF(TRIM(LOWER(F6529))="Pediatrics","Pediatrics",IF(TRIM(LOWER(F6529))="orthopedics","Orthopedics",IF(TRIM(LOWER(F6529))="Neurology","Neurology",IF(TRIM(LOWER(F6529))="Oncology","Oncology")))))))))))</f>
        <v>Oncology</v>
      </c>
      <c r="P6529" s="3" t="str">
        <f t="shared" si="606"/>
        <v>Private</v>
      </c>
      <c r="Q6529" s="5">
        <f t="shared" si="607"/>
        <v>13</v>
      </c>
      <c r="R6529" s="1">
        <f t="shared" si="608"/>
        <v>52198.85</v>
      </c>
      <c r="S6529" s="1">
        <f t="shared" si="609"/>
        <v>0</v>
      </c>
      <c r="T6529" s="1" t="str">
        <f t="shared" si="610"/>
        <v>66+</v>
      </c>
      <c r="U6529" s="1" t="str">
        <f t="shared" si="611"/>
        <v>Yes</v>
      </c>
    </row>
    <row r="6530" spans="1:21">
      <c r="A6530" s="1">
        <v>6529</v>
      </c>
      <c r="B6530" s="1">
        <v>76</v>
      </c>
      <c r="C6530" s="1" t="s">
        <v>26</v>
      </c>
      <c r="D6530" s="2">
        <v>45621</v>
      </c>
      <c r="E6530" s="2">
        <v>45627</v>
      </c>
      <c r="F6530" s="1" t="s">
        <v>43</v>
      </c>
      <c r="G6530" s="1" t="s">
        <v>46</v>
      </c>
      <c r="H6530" s="1" t="s">
        <v>37</v>
      </c>
      <c r="I6530" s="1">
        <v>271775.43</v>
      </c>
      <c r="J6530" s="1" t="s">
        <v>25</v>
      </c>
      <c r="K6530" s="1" t="s">
        <v>17</v>
      </c>
      <c r="N6530" s="3" t="str">
        <f>IF(LEFT(LOWER(C6530),1)="m","Male",IF(LEFT(LOWER(C6530),1)="f","Female","Unknown"))</f>
        <v>Female</v>
      </c>
      <c r="O6530" s="4" t="str">
        <f>IF(TRIM(LOWER(F6530))="neuro","Neurology",IF(TRIM(LOWER(F6530))="Neurology","Neurology",IF(TRIM(LOWER(F6530))="general ward","General",IF(TRIM(LOWER(F6530))="general","General",IF(TRIM(LOWER(F6530))="cardiology","Cardiology",IF(TRIM(LOWER(F6530))="Cardiology","Cardiology",IF(TRIM(LOWER(F6530))="Peads","Pediatrics",IF(TRIM(LOWER(F6530))="Pediatrics","Pediatrics",IF(TRIM(LOWER(F6530))="orthopedics","Orthopedics",IF(TRIM(LOWER(F6530))="Neurology","Neurology",IF(TRIM(LOWER(F6530))="Oncology","Oncology")))))))))))</f>
        <v>Orthopedics</v>
      </c>
      <c r="P6530" s="3" t="str">
        <f t="shared" si="606"/>
        <v>Self</v>
      </c>
      <c r="Q6530" s="5">
        <f t="shared" si="607"/>
        <v>6</v>
      </c>
      <c r="R6530" s="1">
        <f t="shared" si="608"/>
        <v>271775.43</v>
      </c>
      <c r="S6530" s="1">
        <f t="shared" si="609"/>
        <v>1</v>
      </c>
      <c r="T6530" s="1" t="str">
        <f t="shared" si="610"/>
        <v>66+</v>
      </c>
      <c r="U6530" s="1" t="str">
        <f t="shared" si="611"/>
        <v>Yes</v>
      </c>
    </row>
    <row r="6531" spans="1:21">
      <c r="A6531" s="1">
        <v>6530</v>
      </c>
      <c r="B6531" s="1">
        <v>57</v>
      </c>
      <c r="C6531" s="1" t="s">
        <v>27</v>
      </c>
      <c r="D6531" s="2">
        <v>45274</v>
      </c>
      <c r="E6531" s="2">
        <v>45287</v>
      </c>
      <c r="F6531" s="1" t="s">
        <v>45</v>
      </c>
      <c r="G6531" s="1" t="s">
        <v>46</v>
      </c>
      <c r="H6531" s="1" t="s">
        <v>37</v>
      </c>
      <c r="I6531" s="1">
        <v>207961.88</v>
      </c>
      <c r="J6531" s="1" t="s">
        <v>42</v>
      </c>
      <c r="K6531" s="1" t="s">
        <v>17</v>
      </c>
      <c r="N6531" s="3" t="str">
        <f>IF(LEFT(LOWER(C6531),1)="m","Male",IF(LEFT(LOWER(C6531),1)="f","Female","Unknown"))</f>
        <v>Male</v>
      </c>
      <c r="O6531" s="4" t="str">
        <f>IF(TRIM(LOWER(F6531))="neuro","Neurology",IF(TRIM(LOWER(F6531))="Neurology","Neurology",IF(TRIM(LOWER(F6531))="general ward","General",IF(TRIM(LOWER(F6531))="general","General",IF(TRIM(LOWER(F6531))="cardiology","Cardiology",IF(TRIM(LOWER(F6531))="Cardiology","Cardiology",IF(TRIM(LOWER(F6531))="Peads","Pediatrics",IF(TRIM(LOWER(F6531))="Pediatrics","Pediatrics",IF(TRIM(LOWER(F6531))="orthopedics","Orthopedics",IF(TRIM(LOWER(F6531))="Neurology","Neurology",IF(TRIM(LOWER(F6531))="Oncology","Oncology")))))))))))</f>
        <v>Neurology</v>
      </c>
      <c r="P6531" s="3" t="str">
        <f t="shared" ref="P6531:P6594" si="612">IF(LOWER(G6531)="private","Private",
IF(LOWER(G6531)="govt","Government",
IF(LOWER(G6531)="government","Government",
IF(LOWER(G6531)="self","Self","Unknown"))))</f>
        <v>Self</v>
      </c>
      <c r="Q6531" s="5">
        <f t="shared" ref="Q6531:Q6594" si="613">IF(E6531&lt;D6531,"",E6531-D6531)</f>
        <v>13</v>
      </c>
      <c r="R6531" s="1">
        <f t="shared" ref="R6531:R6594" si="614">IF(I6531&lt;0,"",I6531)</f>
        <v>207961.88</v>
      </c>
      <c r="S6531" s="1">
        <f t="shared" ref="S6531:S6594" si="615">IF(OR(K6531="Yes",K6531="YES",K6531="Y"),1,0)</f>
        <v>1</v>
      </c>
      <c r="T6531" s="1" t="str">
        <f t="shared" ref="T6531:T6594" si="616">IF(B6531&lt;18,"0-17",                                                  IF(B6531&lt;36,"18-35",
IF(B6531&lt;51,"36-50",
IF(B6531&lt;66,"51-65","66+"))))</f>
        <v>51-65</v>
      </c>
      <c r="U6531" s="1" t="str">
        <f t="shared" ref="U6531:U6594" si="617">IF(OR(TRIM(UPPER(J6531))="YES",TRIM(UPPER(J6531))="Y"),"Yes",
IF(OR(TRIM(UPPER(J6531))="NO",TRIM(UPPER(J6531))="N"),"No","Unknown"))</f>
        <v>No</v>
      </c>
    </row>
    <row r="6532" spans="1:21">
      <c r="A6532" s="1">
        <v>6531</v>
      </c>
      <c r="B6532" s="1">
        <v>94</v>
      </c>
      <c r="C6532" s="1" t="s">
        <v>12</v>
      </c>
      <c r="D6532" s="2">
        <v>45555</v>
      </c>
      <c r="E6532" s="2">
        <v>45556</v>
      </c>
      <c r="F6532" s="1" t="s">
        <v>13</v>
      </c>
      <c r="G6532" s="1" t="s">
        <v>33</v>
      </c>
      <c r="H6532" s="1" t="s">
        <v>37</v>
      </c>
      <c r="I6532" s="1">
        <v>340195.43</v>
      </c>
      <c r="K6532" s="1" t="s">
        <v>42</v>
      </c>
      <c r="N6532" s="3" t="str">
        <f>IF(LEFT(LOWER(C6532),1)="m","Male",IF(LEFT(LOWER(C6532),1)="f","Female","Unknown"))</f>
        <v>Unknown</v>
      </c>
      <c r="O6532" s="4" t="str">
        <f>IF(TRIM(LOWER(F6532))="neuro","Neurology",IF(TRIM(LOWER(F6532))="Neurology","Neurology",IF(TRIM(LOWER(F6532))="general ward","General",IF(TRIM(LOWER(F6532))="general","General",IF(TRIM(LOWER(F6532))="cardiology","Cardiology",IF(TRIM(LOWER(F6532))="Cardiology","Cardiology",IF(TRIM(LOWER(F6532))="Peads","Pediatrics",IF(TRIM(LOWER(F6532))="Pediatrics","Pediatrics",IF(TRIM(LOWER(F6532))="orthopedics","Orthopedics",IF(TRIM(LOWER(F6532))="Neurology","Neurology",IF(TRIM(LOWER(F6532))="Oncology","Oncology")))))))))))</f>
        <v>Neurology</v>
      </c>
      <c r="P6532" s="3" t="str">
        <f t="shared" si="612"/>
        <v>Self</v>
      </c>
      <c r="Q6532" s="5">
        <f t="shared" si="613"/>
        <v>1</v>
      </c>
      <c r="R6532" s="1">
        <f t="shared" si="614"/>
        <v>340195.43</v>
      </c>
      <c r="S6532" s="1">
        <f t="shared" si="615"/>
        <v>0</v>
      </c>
      <c r="T6532" s="1" t="str">
        <f t="shared" si="616"/>
        <v>66+</v>
      </c>
      <c r="U6532" s="1" t="str">
        <f t="shared" si="617"/>
        <v>Unknown</v>
      </c>
    </row>
    <row r="6533" spans="1:21">
      <c r="A6533" s="1">
        <v>6532</v>
      </c>
      <c r="B6533" s="1">
        <v>6</v>
      </c>
      <c r="C6533" s="1" t="s">
        <v>44</v>
      </c>
      <c r="D6533" s="2">
        <v>45073</v>
      </c>
      <c r="E6533" s="2">
        <v>45077</v>
      </c>
      <c r="F6533" s="1" t="s">
        <v>21</v>
      </c>
      <c r="G6533" s="1" t="s">
        <v>14</v>
      </c>
      <c r="H6533" s="1" t="s">
        <v>39</v>
      </c>
      <c r="I6533" s="1">
        <v>137587.69</v>
      </c>
      <c r="J6533" s="1" t="s">
        <v>42</v>
      </c>
      <c r="K6533" s="1" t="s">
        <v>17</v>
      </c>
      <c r="N6533" s="3" t="str">
        <f>IF(LEFT(LOWER(C6533),1)="m","Male",IF(LEFT(LOWER(C6533),1)="f","Female","Unknown"))</f>
        <v>Female</v>
      </c>
      <c r="O6533" s="4" t="str">
        <f>IF(TRIM(LOWER(F6533))="neuro","Neurology",IF(TRIM(LOWER(F6533))="Neurology","Neurology",IF(TRIM(LOWER(F6533))="general ward","General",IF(TRIM(LOWER(F6533))="general","General",IF(TRIM(LOWER(F6533))="cardiology","Cardiology",IF(TRIM(LOWER(F6533))="Cardiology","Cardiology",IF(TRIM(LOWER(F6533))="Peads","Pediatrics",IF(TRIM(LOWER(F6533))="Pediatrics","Pediatrics",IF(TRIM(LOWER(F6533))="orthopedics","Orthopedics",IF(TRIM(LOWER(F6533))="Neurology","Neurology",IF(TRIM(LOWER(F6533))="Oncology","Oncology")))))))))))</f>
        <v>General</v>
      </c>
      <c r="P6533" s="3" t="str">
        <f t="shared" si="612"/>
        <v>Private</v>
      </c>
      <c r="Q6533" s="5">
        <f t="shared" si="613"/>
        <v>4</v>
      </c>
      <c r="R6533" s="1">
        <f t="shared" si="614"/>
        <v>137587.69</v>
      </c>
      <c r="S6533" s="1">
        <f t="shared" si="615"/>
        <v>1</v>
      </c>
      <c r="T6533" s="1" t="str">
        <f t="shared" si="616"/>
        <v>0-17</v>
      </c>
      <c r="U6533" s="1" t="str">
        <f t="shared" si="617"/>
        <v>No</v>
      </c>
    </row>
    <row r="6534" spans="1:21">
      <c r="A6534" s="1">
        <v>6533</v>
      </c>
      <c r="B6534" s="1">
        <v>47</v>
      </c>
      <c r="C6534" s="1" t="s">
        <v>29</v>
      </c>
      <c r="D6534" s="2">
        <v>45419</v>
      </c>
      <c r="E6534" s="2">
        <v>45431</v>
      </c>
      <c r="F6534" s="1" t="s">
        <v>28</v>
      </c>
      <c r="G6534" s="1" t="s">
        <v>22</v>
      </c>
      <c r="H6534" s="1" t="s">
        <v>32</v>
      </c>
      <c r="I6534" s="1">
        <v>27364.13</v>
      </c>
      <c r="J6534" s="1" t="s">
        <v>16</v>
      </c>
      <c r="K6534" s="1" t="s">
        <v>17</v>
      </c>
      <c r="N6534" s="3" t="str">
        <f>IF(LEFT(LOWER(C6534),1)="m","Male",IF(LEFT(LOWER(C6534),1)="f","Female","Unknown"))</f>
        <v>Female</v>
      </c>
      <c r="O6534" s="4" t="str">
        <f>IF(TRIM(LOWER(F6534))="neuro","Neurology",IF(TRIM(LOWER(F6534))="Neurology","Neurology",IF(TRIM(LOWER(F6534))="general ward","General",IF(TRIM(LOWER(F6534))="general","General",IF(TRIM(LOWER(F6534))="cardiology","Cardiology",IF(TRIM(LOWER(F6534))="Cardiology","Cardiology",IF(TRIM(LOWER(F6534))="Peads","Pediatrics",IF(TRIM(LOWER(F6534))="Pediatrics","Pediatrics",IF(TRIM(LOWER(F6534))="orthopedics","Orthopedics",IF(TRIM(LOWER(F6534))="Neurology","Neurology",IF(TRIM(LOWER(F6534))="Oncology","Oncology")))))))))))</f>
        <v>Orthopedics</v>
      </c>
      <c r="P6534" s="3" t="str">
        <f t="shared" si="612"/>
        <v>Government</v>
      </c>
      <c r="Q6534" s="5">
        <f t="shared" si="613"/>
        <v>12</v>
      </c>
      <c r="R6534" s="1">
        <f t="shared" si="614"/>
        <v>27364.13</v>
      </c>
      <c r="S6534" s="1">
        <f t="shared" si="615"/>
        <v>1</v>
      </c>
      <c r="T6534" s="1" t="str">
        <f t="shared" si="616"/>
        <v>36-50</v>
      </c>
      <c r="U6534" s="1" t="str">
        <f t="shared" si="617"/>
        <v>Yes</v>
      </c>
    </row>
    <row r="6535" spans="1:21">
      <c r="A6535" s="1">
        <v>6534</v>
      </c>
      <c r="B6535" s="1">
        <v>7</v>
      </c>
      <c r="C6535" s="1" t="s">
        <v>26</v>
      </c>
      <c r="D6535" s="2">
        <v>44954</v>
      </c>
      <c r="E6535" s="2">
        <v>44958</v>
      </c>
      <c r="F6535" s="1" t="s">
        <v>35</v>
      </c>
      <c r="G6535" s="1" t="s">
        <v>31</v>
      </c>
      <c r="H6535" s="1" t="s">
        <v>37</v>
      </c>
      <c r="I6535" s="1">
        <v>53079.76</v>
      </c>
      <c r="J6535" s="1" t="s">
        <v>17</v>
      </c>
      <c r="K6535" s="1" t="s">
        <v>38</v>
      </c>
      <c r="N6535" s="3" t="str">
        <f>IF(LEFT(LOWER(C6535),1)="m","Male",IF(LEFT(LOWER(C6535),1)="f","Female","Unknown"))</f>
        <v>Female</v>
      </c>
      <c r="O6535" s="4" t="str">
        <f>IF(TRIM(LOWER(F6535))="neuro","Neurology",IF(TRIM(LOWER(F6535))="Neurology","Neurology",IF(TRIM(LOWER(F6535))="general ward","General",IF(TRIM(LOWER(F6535))="general","General",IF(TRIM(LOWER(F6535))="cardiology","Cardiology",IF(TRIM(LOWER(F6535))="Cardiology","Cardiology",IF(TRIM(LOWER(F6535))="Peads","Pediatrics",IF(TRIM(LOWER(F6535))="Pediatrics","Pediatrics",IF(TRIM(LOWER(F6535))="orthopedics","Orthopedics",IF(TRIM(LOWER(F6535))="Neurology","Neurology",IF(TRIM(LOWER(F6535))="Oncology","Oncology")))))))))))</f>
        <v>Cardiology</v>
      </c>
      <c r="P6535" s="3" t="str">
        <f t="shared" si="612"/>
        <v>Private</v>
      </c>
      <c r="Q6535" s="5">
        <f t="shared" si="613"/>
        <v>4</v>
      </c>
      <c r="R6535" s="1">
        <f t="shared" si="614"/>
        <v>53079.76</v>
      </c>
      <c r="S6535" s="1">
        <f t="shared" si="615"/>
        <v>0</v>
      </c>
      <c r="T6535" s="1" t="str">
        <f t="shared" si="616"/>
        <v>0-17</v>
      </c>
      <c r="U6535" s="1" t="str">
        <f t="shared" si="617"/>
        <v>Yes</v>
      </c>
    </row>
    <row r="6536" spans="1:21">
      <c r="A6536" s="1">
        <v>6535</v>
      </c>
      <c r="B6536" s="1">
        <v>45</v>
      </c>
      <c r="C6536" s="1" t="s">
        <v>27</v>
      </c>
      <c r="D6536" s="2">
        <v>45634</v>
      </c>
      <c r="E6536" s="2">
        <v>45637</v>
      </c>
      <c r="F6536" s="1" t="s">
        <v>13</v>
      </c>
      <c r="G6536" s="1" t="s">
        <v>14</v>
      </c>
      <c r="H6536" s="1" t="s">
        <v>23</v>
      </c>
      <c r="I6536" s="1">
        <v>79746.52</v>
      </c>
      <c r="J6536" s="1" t="s">
        <v>24</v>
      </c>
      <c r="K6536" s="1" t="s">
        <v>20</v>
      </c>
      <c r="N6536" s="3" t="str">
        <f>IF(LEFT(LOWER(C6536),1)="m","Male",IF(LEFT(LOWER(C6536),1)="f","Female","Unknown"))</f>
        <v>Male</v>
      </c>
      <c r="O6536" s="4" t="str">
        <f>IF(TRIM(LOWER(F6536))="neuro","Neurology",IF(TRIM(LOWER(F6536))="Neurology","Neurology",IF(TRIM(LOWER(F6536))="general ward","General",IF(TRIM(LOWER(F6536))="general","General",IF(TRIM(LOWER(F6536))="cardiology","Cardiology",IF(TRIM(LOWER(F6536))="Cardiology","Cardiology",IF(TRIM(LOWER(F6536))="Peads","Pediatrics",IF(TRIM(LOWER(F6536))="Pediatrics","Pediatrics",IF(TRIM(LOWER(F6536))="orthopedics","Orthopedics",IF(TRIM(LOWER(F6536))="Neurology","Neurology",IF(TRIM(LOWER(F6536))="Oncology","Oncology")))))))))))</f>
        <v>Neurology</v>
      </c>
      <c r="P6536" s="3" t="str">
        <f t="shared" si="612"/>
        <v>Private</v>
      </c>
      <c r="Q6536" s="5">
        <f t="shared" si="613"/>
        <v>3</v>
      </c>
      <c r="R6536" s="1">
        <f t="shared" si="614"/>
        <v>79746.52</v>
      </c>
      <c r="S6536" s="1">
        <f t="shared" si="615"/>
        <v>0</v>
      </c>
      <c r="T6536" s="1" t="str">
        <f t="shared" si="616"/>
        <v>36-50</v>
      </c>
      <c r="U6536" s="1" t="str">
        <f t="shared" si="617"/>
        <v>No</v>
      </c>
    </row>
    <row r="6537" spans="1:21">
      <c r="A6537" s="1">
        <v>6536</v>
      </c>
      <c r="B6537" s="1">
        <v>73</v>
      </c>
      <c r="C6537" s="1" t="s">
        <v>27</v>
      </c>
      <c r="D6537" s="2">
        <v>45352</v>
      </c>
      <c r="E6537" s="2">
        <v>45355</v>
      </c>
      <c r="F6537" s="1" t="s">
        <v>30</v>
      </c>
      <c r="G6537" s="1" t="s">
        <v>36</v>
      </c>
      <c r="H6537" s="1" t="s">
        <v>48</v>
      </c>
      <c r="I6537" s="1">
        <v>308919.3</v>
      </c>
      <c r="J6537" s="1" t="s">
        <v>38</v>
      </c>
      <c r="K6537" s="1" t="s">
        <v>42</v>
      </c>
      <c r="N6537" s="3" t="str">
        <f>IF(LEFT(LOWER(C6537),1)="m","Male",IF(LEFT(LOWER(C6537),1)="f","Female","Unknown"))</f>
        <v>Male</v>
      </c>
      <c r="O6537" s="4" t="str">
        <f>IF(TRIM(LOWER(F6537))="neuro","Neurology",IF(TRIM(LOWER(F6537))="Neurology","Neurology",IF(TRIM(LOWER(F6537))="general ward","General",IF(TRIM(LOWER(F6537))="general","General",IF(TRIM(LOWER(F6537))="cardiology","Cardiology",IF(TRIM(LOWER(F6537))="Cardiology","Cardiology",IF(TRIM(LOWER(F6537))="Peads","Pediatrics",IF(TRIM(LOWER(F6537))="Pediatrics","Pediatrics",IF(TRIM(LOWER(F6537))="orthopedics","Orthopedics",IF(TRIM(LOWER(F6537))="Neurology","Neurology",IF(TRIM(LOWER(F6537))="Oncology","Oncology")))))))))))</f>
        <v>Pediatrics</v>
      </c>
      <c r="P6537" s="3" t="str">
        <f t="shared" si="612"/>
        <v>Government</v>
      </c>
      <c r="Q6537" s="5">
        <f t="shared" si="613"/>
        <v>3</v>
      </c>
      <c r="R6537" s="1">
        <f t="shared" si="614"/>
        <v>308919.3</v>
      </c>
      <c r="S6537" s="1">
        <f t="shared" si="615"/>
        <v>0</v>
      </c>
      <c r="T6537" s="1" t="str">
        <f t="shared" si="616"/>
        <v>66+</v>
      </c>
      <c r="U6537" s="1" t="str">
        <f t="shared" si="617"/>
        <v>No</v>
      </c>
    </row>
    <row r="6538" spans="1:21">
      <c r="A6538" s="1">
        <v>6537</v>
      </c>
      <c r="B6538" s="1">
        <v>9</v>
      </c>
      <c r="C6538" s="1" t="s">
        <v>27</v>
      </c>
      <c r="D6538" s="2">
        <v>45020</v>
      </c>
      <c r="E6538" s="2">
        <v>45021</v>
      </c>
      <c r="F6538" s="1" t="s">
        <v>52</v>
      </c>
      <c r="G6538" s="1" t="s">
        <v>33</v>
      </c>
      <c r="H6538" s="1" t="s">
        <v>47</v>
      </c>
      <c r="I6538" s="1">
        <v>39524.47</v>
      </c>
      <c r="J6538" s="1" t="s">
        <v>24</v>
      </c>
      <c r="K6538" s="1" t="s">
        <v>16</v>
      </c>
      <c r="N6538" s="3" t="str">
        <f>IF(LEFT(LOWER(C6538),1)="m","Male",IF(LEFT(LOWER(C6538),1)="f","Female","Unknown"))</f>
        <v>Male</v>
      </c>
      <c r="O6538" s="4" t="str">
        <f>IF(TRIM(LOWER(F6538))="neuro","Neurology",IF(TRIM(LOWER(F6538))="Neurology","Neurology",IF(TRIM(LOWER(F6538))="general ward","General",IF(TRIM(LOWER(F6538))="general","General",IF(TRIM(LOWER(F6538))="cardiology","Cardiology",IF(TRIM(LOWER(F6538))="Cardiology","Cardiology",IF(TRIM(LOWER(F6538))="Peads","Pediatrics",IF(TRIM(LOWER(F6538))="Pediatrics","Pediatrics",IF(TRIM(LOWER(F6538))="orthopedics","Orthopedics",IF(TRIM(LOWER(F6538))="Neurology","Neurology",IF(TRIM(LOWER(F6538))="Oncology","Oncology")))))))))))</f>
        <v>Oncology</v>
      </c>
      <c r="P6538" s="3" t="str">
        <f t="shared" si="612"/>
        <v>Self</v>
      </c>
      <c r="Q6538" s="5">
        <f t="shared" si="613"/>
        <v>1</v>
      </c>
      <c r="R6538" s="1">
        <f t="shared" si="614"/>
        <v>39524.47</v>
      </c>
      <c r="S6538" s="1">
        <f t="shared" si="615"/>
        <v>1</v>
      </c>
      <c r="T6538" s="1" t="str">
        <f t="shared" si="616"/>
        <v>0-17</v>
      </c>
      <c r="U6538" s="1" t="str">
        <f t="shared" si="617"/>
        <v>No</v>
      </c>
    </row>
    <row r="6539" spans="1:21">
      <c r="A6539" s="1">
        <v>6538</v>
      </c>
      <c r="B6539" s="1">
        <v>77</v>
      </c>
      <c r="C6539" s="1" t="s">
        <v>12</v>
      </c>
      <c r="D6539" s="2">
        <v>45015</v>
      </c>
      <c r="E6539" s="2">
        <v>45024</v>
      </c>
      <c r="F6539" s="1" t="s">
        <v>49</v>
      </c>
      <c r="G6539" s="1" t="s">
        <v>31</v>
      </c>
      <c r="H6539" s="1" t="s">
        <v>15</v>
      </c>
      <c r="I6539" s="1">
        <v>151806.57999999999</v>
      </c>
      <c r="J6539" s="1" t="s">
        <v>24</v>
      </c>
      <c r="K6539" s="1" t="s">
        <v>42</v>
      </c>
      <c r="N6539" s="3" t="str">
        <f>IF(LEFT(LOWER(C6539),1)="m","Male",IF(LEFT(LOWER(C6539),1)="f","Female","Unknown"))</f>
        <v>Unknown</v>
      </c>
      <c r="O6539" s="4" t="str">
        <f>IF(TRIM(LOWER(F6539))="neuro","Neurology",IF(TRIM(LOWER(F6539))="Neurology","Neurology",IF(TRIM(LOWER(F6539))="general ward","General",IF(TRIM(LOWER(F6539))="general","General",IF(TRIM(LOWER(F6539))="cardiology","Cardiology",IF(TRIM(LOWER(F6539))="Cardiology","Cardiology",IF(TRIM(LOWER(F6539))="Peads","Pediatrics",IF(TRIM(LOWER(F6539))="Pediatrics","Pediatrics",IF(TRIM(LOWER(F6539))="orthopedics","Orthopedics",IF(TRIM(LOWER(F6539))="Neurology","Neurology",IF(TRIM(LOWER(F6539))="Oncology","Oncology")))))))))))</f>
        <v>Oncology</v>
      </c>
      <c r="P6539" s="3" t="str">
        <f t="shared" si="612"/>
        <v>Private</v>
      </c>
      <c r="Q6539" s="5">
        <f t="shared" si="613"/>
        <v>9</v>
      </c>
      <c r="R6539" s="1">
        <f t="shared" si="614"/>
        <v>151806.57999999999</v>
      </c>
      <c r="S6539" s="1">
        <f t="shared" si="615"/>
        <v>0</v>
      </c>
      <c r="T6539" s="1" t="str">
        <f t="shared" si="616"/>
        <v>66+</v>
      </c>
      <c r="U6539" s="1" t="str">
        <f t="shared" si="617"/>
        <v>No</v>
      </c>
    </row>
    <row r="6540" spans="1:21">
      <c r="A6540" s="1">
        <v>6539</v>
      </c>
      <c r="B6540" s="1">
        <v>31</v>
      </c>
      <c r="C6540" s="1" t="s">
        <v>34</v>
      </c>
      <c r="D6540" s="2">
        <v>44934</v>
      </c>
      <c r="E6540" s="2">
        <v>44954</v>
      </c>
      <c r="F6540" s="1" t="s">
        <v>50</v>
      </c>
      <c r="G6540" s="1" t="s">
        <v>31</v>
      </c>
      <c r="H6540" s="1" t="s">
        <v>37</v>
      </c>
      <c r="I6540" s="1">
        <v>198108.72</v>
      </c>
      <c r="J6540" s="1" t="s">
        <v>24</v>
      </c>
      <c r="K6540" s="1" t="s">
        <v>38</v>
      </c>
      <c r="N6540" s="3" t="str">
        <f>IF(LEFT(LOWER(C6540),1)="m","Male",IF(LEFT(LOWER(C6540),1)="f","Female","Unknown"))</f>
        <v>Male</v>
      </c>
      <c r="O6540" s="4" t="str">
        <f>IF(TRIM(LOWER(F6540))="neuro","Neurology",IF(TRIM(LOWER(F6540))="Neurology","Neurology",IF(TRIM(LOWER(F6540))="general ward","General",IF(TRIM(LOWER(F6540))="general","General",IF(TRIM(LOWER(F6540))="cardiology","Cardiology",IF(TRIM(LOWER(F6540))="Cardiology","Cardiology",IF(TRIM(LOWER(F6540))="Peads","Pediatrics",IF(TRIM(LOWER(F6540))="Pediatrics","Pediatrics",IF(TRIM(LOWER(F6540))="orthopedics","Orthopedics",IF(TRIM(LOWER(F6540))="Neurology","Neurology",IF(TRIM(LOWER(F6540))="Oncology","Oncology")))))))))))</f>
        <v>Cardiology</v>
      </c>
      <c r="P6540" s="3" t="str">
        <f t="shared" si="612"/>
        <v>Private</v>
      </c>
      <c r="Q6540" s="5">
        <f t="shared" si="613"/>
        <v>20</v>
      </c>
      <c r="R6540" s="1">
        <f t="shared" si="614"/>
        <v>198108.72</v>
      </c>
      <c r="S6540" s="1">
        <f t="shared" si="615"/>
        <v>0</v>
      </c>
      <c r="T6540" s="1" t="str">
        <f t="shared" si="616"/>
        <v>18-35</v>
      </c>
      <c r="U6540" s="1" t="str">
        <f t="shared" si="617"/>
        <v>No</v>
      </c>
    </row>
    <row r="6541" spans="1:21">
      <c r="A6541" s="1">
        <v>6540</v>
      </c>
      <c r="B6541" s="1">
        <v>49</v>
      </c>
      <c r="C6541" s="1" t="s">
        <v>34</v>
      </c>
      <c r="D6541" s="2">
        <v>45556</v>
      </c>
      <c r="E6541" s="2">
        <v>45563</v>
      </c>
      <c r="F6541" s="1" t="s">
        <v>45</v>
      </c>
      <c r="G6541" s="1" t="s">
        <v>33</v>
      </c>
      <c r="H6541" s="1" t="s">
        <v>37</v>
      </c>
      <c r="I6541" s="1">
        <v>298556.99</v>
      </c>
      <c r="J6541" s="1" t="s">
        <v>42</v>
      </c>
      <c r="K6541" s="1" t="s">
        <v>16</v>
      </c>
      <c r="N6541" s="3" t="str">
        <f>IF(LEFT(LOWER(C6541),1)="m","Male",IF(LEFT(LOWER(C6541),1)="f","Female","Unknown"))</f>
        <v>Male</v>
      </c>
      <c r="O6541" s="4" t="str">
        <f>IF(TRIM(LOWER(F6541))="neuro","Neurology",IF(TRIM(LOWER(F6541))="Neurology","Neurology",IF(TRIM(LOWER(F6541))="general ward","General",IF(TRIM(LOWER(F6541))="general","General",IF(TRIM(LOWER(F6541))="cardiology","Cardiology",IF(TRIM(LOWER(F6541))="Cardiology","Cardiology",IF(TRIM(LOWER(F6541))="Peads","Pediatrics",IF(TRIM(LOWER(F6541))="Pediatrics","Pediatrics",IF(TRIM(LOWER(F6541))="orthopedics","Orthopedics",IF(TRIM(LOWER(F6541))="Neurology","Neurology",IF(TRIM(LOWER(F6541))="Oncology","Oncology")))))))))))</f>
        <v>Neurology</v>
      </c>
      <c r="P6541" s="3" t="str">
        <f t="shared" si="612"/>
        <v>Self</v>
      </c>
      <c r="Q6541" s="5">
        <f t="shared" si="613"/>
        <v>7</v>
      </c>
      <c r="R6541" s="1">
        <f t="shared" si="614"/>
        <v>298556.99</v>
      </c>
      <c r="S6541" s="1">
        <f t="shared" si="615"/>
        <v>1</v>
      </c>
      <c r="T6541" s="1" t="str">
        <f t="shared" si="616"/>
        <v>36-50</v>
      </c>
      <c r="U6541" s="1" t="str">
        <f t="shared" si="617"/>
        <v>No</v>
      </c>
    </row>
    <row r="6542" spans="1:21">
      <c r="A6542" s="1">
        <v>6541</v>
      </c>
      <c r="B6542" s="1">
        <v>82</v>
      </c>
      <c r="C6542" s="1" t="s">
        <v>12</v>
      </c>
      <c r="D6542" s="2">
        <v>45161</v>
      </c>
      <c r="E6542" s="2">
        <v>45172</v>
      </c>
      <c r="F6542" s="1" t="s">
        <v>40</v>
      </c>
      <c r="G6542" s="1" t="s">
        <v>36</v>
      </c>
      <c r="H6542" s="1" t="s">
        <v>37</v>
      </c>
      <c r="I6542" s="1">
        <v>339670.89</v>
      </c>
      <c r="J6542" s="1" t="s">
        <v>42</v>
      </c>
      <c r="K6542" s="1" t="s">
        <v>17</v>
      </c>
      <c r="N6542" s="3" t="str">
        <f>IF(LEFT(LOWER(C6542),1)="m","Male",IF(LEFT(LOWER(C6542),1)="f","Female","Unknown"))</f>
        <v>Unknown</v>
      </c>
      <c r="O6542" s="4" t="str">
        <f>IF(TRIM(LOWER(F6542))="neuro","Neurology",IF(TRIM(LOWER(F6542))="Neurology","Neurology",IF(TRIM(LOWER(F6542))="general ward","General",IF(TRIM(LOWER(F6542))="general","General",IF(TRIM(LOWER(F6542))="cardiology","Cardiology",IF(TRIM(LOWER(F6542))="Cardiology","Cardiology",IF(TRIM(LOWER(F6542))="Peads","Pediatrics",IF(TRIM(LOWER(F6542))="Pediatrics","Pediatrics",IF(TRIM(LOWER(F6542))="orthopedics","Orthopedics",IF(TRIM(LOWER(F6542))="Neurology","Neurology",IF(TRIM(LOWER(F6542))="Oncology","Oncology")))))))))))</f>
        <v>Pediatrics</v>
      </c>
      <c r="P6542" s="3" t="str">
        <f t="shared" si="612"/>
        <v>Government</v>
      </c>
      <c r="Q6542" s="5">
        <f t="shared" si="613"/>
        <v>11</v>
      </c>
      <c r="R6542" s="1">
        <f t="shared" si="614"/>
        <v>339670.89</v>
      </c>
      <c r="S6542" s="1">
        <f t="shared" si="615"/>
        <v>1</v>
      </c>
      <c r="T6542" s="1" t="str">
        <f t="shared" si="616"/>
        <v>66+</v>
      </c>
      <c r="U6542" s="1" t="str">
        <f t="shared" si="617"/>
        <v>No</v>
      </c>
    </row>
    <row r="6543" spans="1:21">
      <c r="A6543" s="1">
        <v>6542</v>
      </c>
      <c r="B6543" s="1">
        <v>91</v>
      </c>
      <c r="C6543" s="1" t="s">
        <v>12</v>
      </c>
      <c r="D6543" s="2">
        <v>45298</v>
      </c>
      <c r="E6543" s="2">
        <v>45303</v>
      </c>
      <c r="F6543" s="1" t="s">
        <v>28</v>
      </c>
      <c r="G6543" s="1" t="s">
        <v>46</v>
      </c>
      <c r="H6543" s="1" t="s">
        <v>23</v>
      </c>
      <c r="I6543" s="1">
        <v>323848.23</v>
      </c>
      <c r="J6543" s="1" t="s">
        <v>42</v>
      </c>
      <c r="K6543" s="1" t="s">
        <v>20</v>
      </c>
      <c r="N6543" s="3" t="str">
        <f>IF(LEFT(LOWER(C6543),1)="m","Male",IF(LEFT(LOWER(C6543),1)="f","Female","Unknown"))</f>
        <v>Unknown</v>
      </c>
      <c r="O6543" s="4" t="str">
        <f>IF(TRIM(LOWER(F6543))="neuro","Neurology",IF(TRIM(LOWER(F6543))="Neurology","Neurology",IF(TRIM(LOWER(F6543))="general ward","General",IF(TRIM(LOWER(F6543))="general","General",IF(TRIM(LOWER(F6543))="cardiology","Cardiology",IF(TRIM(LOWER(F6543))="Cardiology","Cardiology",IF(TRIM(LOWER(F6543))="Peads","Pediatrics",IF(TRIM(LOWER(F6543))="Pediatrics","Pediatrics",IF(TRIM(LOWER(F6543))="orthopedics","Orthopedics",IF(TRIM(LOWER(F6543))="Neurology","Neurology",IF(TRIM(LOWER(F6543))="Oncology","Oncology")))))))))))</f>
        <v>Orthopedics</v>
      </c>
      <c r="P6543" s="3" t="str">
        <f t="shared" si="612"/>
        <v>Self</v>
      </c>
      <c r="Q6543" s="5">
        <f t="shared" si="613"/>
        <v>5</v>
      </c>
      <c r="R6543" s="1">
        <f t="shared" si="614"/>
        <v>323848.23</v>
      </c>
      <c r="S6543" s="1">
        <f t="shared" si="615"/>
        <v>0</v>
      </c>
      <c r="T6543" s="1" t="str">
        <f t="shared" si="616"/>
        <v>66+</v>
      </c>
      <c r="U6543" s="1" t="str">
        <f t="shared" si="617"/>
        <v>No</v>
      </c>
    </row>
    <row r="6544" spans="1:21">
      <c r="A6544" s="1">
        <v>6543</v>
      </c>
      <c r="C6544" s="1" t="s">
        <v>29</v>
      </c>
      <c r="D6544" s="2">
        <v>45645</v>
      </c>
      <c r="E6544" s="2">
        <v>45652</v>
      </c>
      <c r="F6544" s="1" t="s">
        <v>52</v>
      </c>
      <c r="G6544" s="1" t="s">
        <v>14</v>
      </c>
      <c r="H6544" s="1" t="s">
        <v>47</v>
      </c>
      <c r="I6544" s="1">
        <v>230807.87</v>
      </c>
      <c r="J6544" s="1" t="s">
        <v>17</v>
      </c>
      <c r="K6544" s="1" t="s">
        <v>38</v>
      </c>
      <c r="N6544" s="3" t="str">
        <f>IF(LEFT(LOWER(C6544),1)="m","Male",IF(LEFT(LOWER(C6544),1)="f","Female","Unknown"))</f>
        <v>Female</v>
      </c>
      <c r="O6544" s="4" t="str">
        <f>IF(TRIM(LOWER(F6544))="neuro","Neurology",IF(TRIM(LOWER(F6544))="Neurology","Neurology",IF(TRIM(LOWER(F6544))="general ward","General",IF(TRIM(LOWER(F6544))="general","General",IF(TRIM(LOWER(F6544))="cardiology","Cardiology",IF(TRIM(LOWER(F6544))="Cardiology","Cardiology",IF(TRIM(LOWER(F6544))="Peads","Pediatrics",IF(TRIM(LOWER(F6544))="Pediatrics","Pediatrics",IF(TRIM(LOWER(F6544))="orthopedics","Orthopedics",IF(TRIM(LOWER(F6544))="Neurology","Neurology",IF(TRIM(LOWER(F6544))="Oncology","Oncology")))))))))))</f>
        <v>Oncology</v>
      </c>
      <c r="P6544" s="3" t="str">
        <f t="shared" si="612"/>
        <v>Private</v>
      </c>
      <c r="Q6544" s="5">
        <f t="shared" si="613"/>
        <v>7</v>
      </c>
      <c r="R6544" s="1">
        <f t="shared" si="614"/>
        <v>230807.87</v>
      </c>
      <c r="S6544" s="1">
        <f t="shared" si="615"/>
        <v>0</v>
      </c>
      <c r="T6544" s="1" t="str">
        <f t="shared" si="616"/>
        <v>0-17</v>
      </c>
      <c r="U6544" s="1" t="str">
        <f t="shared" si="617"/>
        <v>Yes</v>
      </c>
    </row>
    <row r="6545" spans="1:21">
      <c r="A6545" s="1">
        <v>6544</v>
      </c>
      <c r="B6545" s="1">
        <v>81</v>
      </c>
      <c r="C6545" s="1" t="s">
        <v>44</v>
      </c>
      <c r="D6545" s="2">
        <v>45424</v>
      </c>
      <c r="E6545" s="2">
        <v>45431</v>
      </c>
      <c r="F6545" s="1" t="s">
        <v>43</v>
      </c>
      <c r="G6545" s="1" t="s">
        <v>31</v>
      </c>
      <c r="H6545" s="1" t="s">
        <v>37</v>
      </c>
      <c r="I6545" s="1">
        <v>334724.34999999998</v>
      </c>
      <c r="J6545" s="1" t="s">
        <v>25</v>
      </c>
      <c r="K6545" s="1" t="s">
        <v>42</v>
      </c>
      <c r="N6545" s="3" t="str">
        <f>IF(LEFT(LOWER(C6545),1)="m","Male",IF(LEFT(LOWER(C6545),1)="f","Female","Unknown"))</f>
        <v>Female</v>
      </c>
      <c r="O6545" s="4" t="str">
        <f>IF(TRIM(LOWER(F6545))="neuro","Neurology",IF(TRIM(LOWER(F6545))="Neurology","Neurology",IF(TRIM(LOWER(F6545))="general ward","General",IF(TRIM(LOWER(F6545))="general","General",IF(TRIM(LOWER(F6545))="cardiology","Cardiology",IF(TRIM(LOWER(F6545))="Cardiology","Cardiology",IF(TRIM(LOWER(F6545))="Peads","Pediatrics",IF(TRIM(LOWER(F6545))="Pediatrics","Pediatrics",IF(TRIM(LOWER(F6545))="orthopedics","Orthopedics",IF(TRIM(LOWER(F6545))="Neurology","Neurology",IF(TRIM(LOWER(F6545))="Oncology","Oncology")))))))))))</f>
        <v>Orthopedics</v>
      </c>
      <c r="P6545" s="3" t="str">
        <f t="shared" si="612"/>
        <v>Private</v>
      </c>
      <c r="Q6545" s="5">
        <f t="shared" si="613"/>
        <v>7</v>
      </c>
      <c r="R6545" s="1">
        <f t="shared" si="614"/>
        <v>334724.34999999998</v>
      </c>
      <c r="S6545" s="1">
        <f t="shared" si="615"/>
        <v>0</v>
      </c>
      <c r="T6545" s="1" t="str">
        <f t="shared" si="616"/>
        <v>66+</v>
      </c>
      <c r="U6545" s="1" t="str">
        <f t="shared" si="617"/>
        <v>Yes</v>
      </c>
    </row>
    <row r="6546" spans="1:21">
      <c r="A6546" s="1">
        <v>6545</v>
      </c>
      <c r="B6546" s="1">
        <v>43</v>
      </c>
      <c r="C6546" s="1" t="s">
        <v>29</v>
      </c>
      <c r="D6546" s="2">
        <v>45518</v>
      </c>
      <c r="E6546" s="2">
        <v>45533</v>
      </c>
      <c r="F6546" s="1" t="s">
        <v>35</v>
      </c>
      <c r="G6546" s="1" t="s">
        <v>14</v>
      </c>
      <c r="H6546" s="1" t="s">
        <v>37</v>
      </c>
      <c r="I6546" s="1">
        <v>195131.5</v>
      </c>
      <c r="J6546" s="1" t="s">
        <v>17</v>
      </c>
      <c r="K6546" s="1" t="s">
        <v>20</v>
      </c>
      <c r="N6546" s="3" t="str">
        <f>IF(LEFT(LOWER(C6546),1)="m","Male",IF(LEFT(LOWER(C6546),1)="f","Female","Unknown"))</f>
        <v>Female</v>
      </c>
      <c r="O6546" s="4" t="str">
        <f>IF(TRIM(LOWER(F6546))="neuro","Neurology",IF(TRIM(LOWER(F6546))="Neurology","Neurology",IF(TRIM(LOWER(F6546))="general ward","General",IF(TRIM(LOWER(F6546))="general","General",IF(TRIM(LOWER(F6546))="cardiology","Cardiology",IF(TRIM(LOWER(F6546))="Cardiology","Cardiology",IF(TRIM(LOWER(F6546))="Peads","Pediatrics",IF(TRIM(LOWER(F6546))="Pediatrics","Pediatrics",IF(TRIM(LOWER(F6546))="orthopedics","Orthopedics",IF(TRIM(LOWER(F6546))="Neurology","Neurology",IF(TRIM(LOWER(F6546))="Oncology","Oncology")))))))))))</f>
        <v>Cardiology</v>
      </c>
      <c r="P6546" s="3" t="str">
        <f t="shared" si="612"/>
        <v>Private</v>
      </c>
      <c r="Q6546" s="5">
        <f t="shared" si="613"/>
        <v>15</v>
      </c>
      <c r="R6546" s="1">
        <f t="shared" si="614"/>
        <v>195131.5</v>
      </c>
      <c r="S6546" s="1">
        <f t="shared" si="615"/>
        <v>0</v>
      </c>
      <c r="T6546" s="1" t="str">
        <f t="shared" si="616"/>
        <v>36-50</v>
      </c>
      <c r="U6546" s="1" t="str">
        <f t="shared" si="617"/>
        <v>Yes</v>
      </c>
    </row>
    <row r="6547" spans="1:21">
      <c r="A6547" s="1">
        <v>6546</v>
      </c>
      <c r="B6547" s="1">
        <v>45</v>
      </c>
      <c r="C6547" s="1" t="s">
        <v>18</v>
      </c>
      <c r="D6547" s="2">
        <v>45458</v>
      </c>
      <c r="E6547" s="2">
        <v>45476</v>
      </c>
      <c r="F6547" s="1" t="s">
        <v>35</v>
      </c>
      <c r="G6547" s="1" t="s">
        <v>22</v>
      </c>
      <c r="H6547" s="1" t="s">
        <v>15</v>
      </c>
      <c r="I6547" s="1">
        <v>135947.20000000001</v>
      </c>
      <c r="J6547" s="1" t="s">
        <v>38</v>
      </c>
      <c r="K6547" s="1" t="s">
        <v>25</v>
      </c>
      <c r="N6547" s="3" t="str">
        <f>IF(LEFT(LOWER(C6547),1)="m","Male",IF(LEFT(LOWER(C6547),1)="f","Female","Unknown"))</f>
        <v>Male</v>
      </c>
      <c r="O6547" s="4" t="str">
        <f>IF(TRIM(LOWER(F6547))="neuro","Neurology",IF(TRIM(LOWER(F6547))="Neurology","Neurology",IF(TRIM(LOWER(F6547))="general ward","General",IF(TRIM(LOWER(F6547))="general","General",IF(TRIM(LOWER(F6547))="cardiology","Cardiology",IF(TRIM(LOWER(F6547))="Cardiology","Cardiology",IF(TRIM(LOWER(F6547))="Peads","Pediatrics",IF(TRIM(LOWER(F6547))="Pediatrics","Pediatrics",IF(TRIM(LOWER(F6547))="orthopedics","Orthopedics",IF(TRIM(LOWER(F6547))="Neurology","Neurology",IF(TRIM(LOWER(F6547))="Oncology","Oncology")))))))))))</f>
        <v>Cardiology</v>
      </c>
      <c r="P6547" s="3" t="str">
        <f t="shared" si="612"/>
        <v>Government</v>
      </c>
      <c r="Q6547" s="5">
        <f t="shared" si="613"/>
        <v>18</v>
      </c>
      <c r="R6547" s="1">
        <f t="shared" si="614"/>
        <v>135947.20000000001</v>
      </c>
      <c r="S6547" s="1">
        <f t="shared" si="615"/>
        <v>1</v>
      </c>
      <c r="T6547" s="1" t="str">
        <f t="shared" si="616"/>
        <v>36-50</v>
      </c>
      <c r="U6547" s="1" t="str">
        <f t="shared" si="617"/>
        <v>No</v>
      </c>
    </row>
    <row r="6548" spans="1:21">
      <c r="A6548" s="1">
        <v>6547</v>
      </c>
      <c r="B6548" s="1">
        <v>15</v>
      </c>
      <c r="C6548" s="1" t="s">
        <v>34</v>
      </c>
      <c r="D6548" s="2">
        <v>45290</v>
      </c>
      <c r="E6548" s="2">
        <v>45294</v>
      </c>
      <c r="F6548" s="1" t="s">
        <v>13</v>
      </c>
      <c r="G6548" s="1" t="s">
        <v>33</v>
      </c>
      <c r="H6548" s="1" t="s">
        <v>47</v>
      </c>
      <c r="I6548" s="1">
        <v>129948.17</v>
      </c>
      <c r="K6548" s="1" t="s">
        <v>25</v>
      </c>
      <c r="N6548" s="3" t="str">
        <f>IF(LEFT(LOWER(C6548),1)="m","Male",IF(LEFT(LOWER(C6548),1)="f","Female","Unknown"))</f>
        <v>Male</v>
      </c>
      <c r="O6548" s="4" t="str">
        <f>IF(TRIM(LOWER(F6548))="neuro","Neurology",IF(TRIM(LOWER(F6548))="Neurology","Neurology",IF(TRIM(LOWER(F6548))="general ward","General",IF(TRIM(LOWER(F6548))="general","General",IF(TRIM(LOWER(F6548))="cardiology","Cardiology",IF(TRIM(LOWER(F6548))="Cardiology","Cardiology",IF(TRIM(LOWER(F6548))="Peads","Pediatrics",IF(TRIM(LOWER(F6548))="Pediatrics","Pediatrics",IF(TRIM(LOWER(F6548))="orthopedics","Orthopedics",IF(TRIM(LOWER(F6548))="Neurology","Neurology",IF(TRIM(LOWER(F6548))="Oncology","Oncology")))))))))))</f>
        <v>Neurology</v>
      </c>
      <c r="P6548" s="3" t="str">
        <f t="shared" si="612"/>
        <v>Self</v>
      </c>
      <c r="Q6548" s="5">
        <f t="shared" si="613"/>
        <v>4</v>
      </c>
      <c r="R6548" s="1">
        <f t="shared" si="614"/>
        <v>129948.17</v>
      </c>
      <c r="S6548" s="1">
        <f t="shared" si="615"/>
        <v>1</v>
      </c>
      <c r="T6548" s="1" t="str">
        <f t="shared" si="616"/>
        <v>0-17</v>
      </c>
      <c r="U6548" s="1" t="str">
        <f t="shared" si="617"/>
        <v>Unknown</v>
      </c>
    </row>
    <row r="6549" spans="1:21">
      <c r="A6549" s="1">
        <v>6548</v>
      </c>
      <c r="B6549" s="1">
        <v>19</v>
      </c>
      <c r="C6549" s="1" t="s">
        <v>12</v>
      </c>
      <c r="D6549" s="2">
        <v>45602</v>
      </c>
      <c r="E6549" s="2">
        <v>45620</v>
      </c>
      <c r="F6549" s="1" t="s">
        <v>50</v>
      </c>
      <c r="G6549" s="1" t="s">
        <v>31</v>
      </c>
      <c r="H6549" s="1" t="s">
        <v>51</v>
      </c>
      <c r="I6549" s="1">
        <v>49989.440000000002</v>
      </c>
      <c r="J6549" s="1" t="s">
        <v>17</v>
      </c>
      <c r="K6549" s="1" t="s">
        <v>17</v>
      </c>
      <c r="N6549" s="3" t="str">
        <f>IF(LEFT(LOWER(C6549),1)="m","Male",IF(LEFT(LOWER(C6549),1)="f","Female","Unknown"))</f>
        <v>Unknown</v>
      </c>
      <c r="O6549" s="4" t="str">
        <f>IF(TRIM(LOWER(F6549))="neuro","Neurology",IF(TRIM(LOWER(F6549))="Neurology","Neurology",IF(TRIM(LOWER(F6549))="general ward","General",IF(TRIM(LOWER(F6549))="general","General",IF(TRIM(LOWER(F6549))="cardiology","Cardiology",IF(TRIM(LOWER(F6549))="Cardiology","Cardiology",IF(TRIM(LOWER(F6549))="Peads","Pediatrics",IF(TRIM(LOWER(F6549))="Pediatrics","Pediatrics",IF(TRIM(LOWER(F6549))="orthopedics","Orthopedics",IF(TRIM(LOWER(F6549))="Neurology","Neurology",IF(TRIM(LOWER(F6549))="Oncology","Oncology")))))))))))</f>
        <v>Cardiology</v>
      </c>
      <c r="P6549" s="3" t="str">
        <f t="shared" si="612"/>
        <v>Private</v>
      </c>
      <c r="Q6549" s="5">
        <f t="shared" si="613"/>
        <v>18</v>
      </c>
      <c r="R6549" s="1">
        <f t="shared" si="614"/>
        <v>49989.440000000002</v>
      </c>
      <c r="S6549" s="1">
        <f t="shared" si="615"/>
        <v>1</v>
      </c>
      <c r="T6549" s="1" t="str">
        <f t="shared" si="616"/>
        <v>18-35</v>
      </c>
      <c r="U6549" s="1" t="str">
        <f t="shared" si="617"/>
        <v>Yes</v>
      </c>
    </row>
    <row r="6550" spans="1:21">
      <c r="A6550" s="1">
        <v>6549</v>
      </c>
      <c r="C6550" s="1" t="s">
        <v>34</v>
      </c>
      <c r="D6550" s="2">
        <v>44990</v>
      </c>
      <c r="E6550" s="2">
        <v>44996</v>
      </c>
      <c r="F6550" s="1" t="s">
        <v>49</v>
      </c>
      <c r="G6550" s="1" t="s">
        <v>14</v>
      </c>
      <c r="H6550" s="1" t="s">
        <v>37</v>
      </c>
      <c r="I6550" s="1">
        <v>291600.75</v>
      </c>
      <c r="J6550" s="1" t="s">
        <v>42</v>
      </c>
      <c r="K6550" s="1" t="s">
        <v>17</v>
      </c>
      <c r="N6550" s="3" t="str">
        <f>IF(LEFT(LOWER(C6550),1)="m","Male",IF(LEFT(LOWER(C6550),1)="f","Female","Unknown"))</f>
        <v>Male</v>
      </c>
      <c r="O6550" s="4" t="str">
        <f>IF(TRIM(LOWER(F6550))="neuro","Neurology",IF(TRIM(LOWER(F6550))="Neurology","Neurology",IF(TRIM(LOWER(F6550))="general ward","General",IF(TRIM(LOWER(F6550))="general","General",IF(TRIM(LOWER(F6550))="cardiology","Cardiology",IF(TRIM(LOWER(F6550))="Cardiology","Cardiology",IF(TRIM(LOWER(F6550))="Peads","Pediatrics",IF(TRIM(LOWER(F6550))="Pediatrics","Pediatrics",IF(TRIM(LOWER(F6550))="orthopedics","Orthopedics",IF(TRIM(LOWER(F6550))="Neurology","Neurology",IF(TRIM(LOWER(F6550))="Oncology","Oncology")))))))))))</f>
        <v>Oncology</v>
      </c>
      <c r="P6550" s="3" t="str">
        <f t="shared" si="612"/>
        <v>Private</v>
      </c>
      <c r="Q6550" s="5">
        <f t="shared" si="613"/>
        <v>6</v>
      </c>
      <c r="R6550" s="1">
        <f t="shared" si="614"/>
        <v>291600.75</v>
      </c>
      <c r="S6550" s="1">
        <f t="shared" si="615"/>
        <v>1</v>
      </c>
      <c r="T6550" s="1" t="str">
        <f t="shared" si="616"/>
        <v>0-17</v>
      </c>
      <c r="U6550" s="1" t="str">
        <f t="shared" si="617"/>
        <v>No</v>
      </c>
    </row>
    <row r="6551" spans="1:21">
      <c r="A6551" s="1">
        <v>6550</v>
      </c>
      <c r="B6551" s="1">
        <v>33</v>
      </c>
      <c r="C6551" s="1" t="s">
        <v>27</v>
      </c>
      <c r="D6551" s="2">
        <v>45616</v>
      </c>
      <c r="E6551" s="2">
        <v>45628</v>
      </c>
      <c r="F6551" s="1" t="s">
        <v>52</v>
      </c>
      <c r="G6551" s="1" t="s">
        <v>14</v>
      </c>
      <c r="H6551" s="1" t="s">
        <v>37</v>
      </c>
      <c r="I6551" s="1">
        <v>37089.5</v>
      </c>
      <c r="J6551" s="1" t="s">
        <v>17</v>
      </c>
      <c r="K6551" s="1" t="s">
        <v>16</v>
      </c>
      <c r="N6551" s="3" t="str">
        <f>IF(LEFT(LOWER(C6551),1)="m","Male",IF(LEFT(LOWER(C6551),1)="f","Female","Unknown"))</f>
        <v>Male</v>
      </c>
      <c r="O6551" s="4" t="str">
        <f>IF(TRIM(LOWER(F6551))="neuro","Neurology",IF(TRIM(LOWER(F6551))="Neurology","Neurology",IF(TRIM(LOWER(F6551))="general ward","General",IF(TRIM(LOWER(F6551))="general","General",IF(TRIM(LOWER(F6551))="cardiology","Cardiology",IF(TRIM(LOWER(F6551))="Cardiology","Cardiology",IF(TRIM(LOWER(F6551))="Peads","Pediatrics",IF(TRIM(LOWER(F6551))="Pediatrics","Pediatrics",IF(TRIM(LOWER(F6551))="orthopedics","Orthopedics",IF(TRIM(LOWER(F6551))="Neurology","Neurology",IF(TRIM(LOWER(F6551))="Oncology","Oncology")))))))))))</f>
        <v>Oncology</v>
      </c>
      <c r="P6551" s="3" t="str">
        <f t="shared" si="612"/>
        <v>Private</v>
      </c>
      <c r="Q6551" s="5">
        <f t="shared" si="613"/>
        <v>12</v>
      </c>
      <c r="R6551" s="1">
        <f t="shared" si="614"/>
        <v>37089.5</v>
      </c>
      <c r="S6551" s="1">
        <f t="shared" si="615"/>
        <v>1</v>
      </c>
      <c r="T6551" s="1" t="str">
        <f t="shared" si="616"/>
        <v>18-35</v>
      </c>
      <c r="U6551" s="1" t="str">
        <f t="shared" si="617"/>
        <v>Yes</v>
      </c>
    </row>
    <row r="6552" spans="1:21">
      <c r="A6552" s="1">
        <v>6551</v>
      </c>
      <c r="B6552" s="1">
        <v>48</v>
      </c>
      <c r="C6552" s="1" t="s">
        <v>29</v>
      </c>
      <c r="D6552" s="2">
        <v>45497</v>
      </c>
      <c r="E6552" s="2">
        <v>45498</v>
      </c>
      <c r="F6552" s="1" t="s">
        <v>43</v>
      </c>
      <c r="G6552" s="1" t="s">
        <v>31</v>
      </c>
      <c r="H6552" s="1" t="s">
        <v>51</v>
      </c>
      <c r="I6552" s="1">
        <v>42955.77</v>
      </c>
      <c r="J6552" s="1" t="s">
        <v>25</v>
      </c>
      <c r="K6552" s="1" t="s">
        <v>20</v>
      </c>
      <c r="N6552" s="3" t="str">
        <f>IF(LEFT(LOWER(C6552),1)="m","Male",IF(LEFT(LOWER(C6552),1)="f","Female","Unknown"))</f>
        <v>Female</v>
      </c>
      <c r="O6552" s="4" t="str">
        <f>IF(TRIM(LOWER(F6552))="neuro","Neurology",IF(TRIM(LOWER(F6552))="Neurology","Neurology",IF(TRIM(LOWER(F6552))="general ward","General",IF(TRIM(LOWER(F6552))="general","General",IF(TRIM(LOWER(F6552))="cardiology","Cardiology",IF(TRIM(LOWER(F6552))="Cardiology","Cardiology",IF(TRIM(LOWER(F6552))="Peads","Pediatrics",IF(TRIM(LOWER(F6552))="Pediatrics","Pediatrics",IF(TRIM(LOWER(F6552))="orthopedics","Orthopedics",IF(TRIM(LOWER(F6552))="Neurology","Neurology",IF(TRIM(LOWER(F6552))="Oncology","Oncology")))))))))))</f>
        <v>Orthopedics</v>
      </c>
      <c r="P6552" s="3" t="str">
        <f t="shared" si="612"/>
        <v>Private</v>
      </c>
      <c r="Q6552" s="5">
        <f t="shared" si="613"/>
        <v>1</v>
      </c>
      <c r="R6552" s="1">
        <f t="shared" si="614"/>
        <v>42955.77</v>
      </c>
      <c r="S6552" s="1">
        <f t="shared" si="615"/>
        <v>0</v>
      </c>
      <c r="T6552" s="1" t="str">
        <f t="shared" si="616"/>
        <v>36-50</v>
      </c>
      <c r="U6552" s="1" t="str">
        <f t="shared" si="617"/>
        <v>Yes</v>
      </c>
    </row>
    <row r="6553" spans="1:21">
      <c r="A6553" s="1">
        <v>6552</v>
      </c>
      <c r="C6553" s="1" t="s">
        <v>12</v>
      </c>
      <c r="D6553" s="2">
        <v>45440</v>
      </c>
      <c r="E6553" s="2">
        <v>45453</v>
      </c>
      <c r="F6553" s="1" t="s">
        <v>35</v>
      </c>
      <c r="G6553" s="1" t="s">
        <v>41</v>
      </c>
      <c r="H6553" s="1" t="s">
        <v>15</v>
      </c>
      <c r="I6553" s="1">
        <v>58858.33</v>
      </c>
      <c r="J6553" s="1" t="s">
        <v>25</v>
      </c>
      <c r="K6553" s="1" t="s">
        <v>16</v>
      </c>
      <c r="N6553" s="3" t="str">
        <f>IF(LEFT(LOWER(C6553),1)="m","Male",IF(LEFT(LOWER(C6553),1)="f","Female","Unknown"))</f>
        <v>Unknown</v>
      </c>
      <c r="O6553" s="4" t="str">
        <f>IF(TRIM(LOWER(F6553))="neuro","Neurology",IF(TRIM(LOWER(F6553))="Neurology","Neurology",IF(TRIM(LOWER(F6553))="general ward","General",IF(TRIM(LOWER(F6553))="general","General",IF(TRIM(LOWER(F6553))="cardiology","Cardiology",IF(TRIM(LOWER(F6553))="Cardiology","Cardiology",IF(TRIM(LOWER(F6553))="Peads","Pediatrics",IF(TRIM(LOWER(F6553))="Pediatrics","Pediatrics",IF(TRIM(LOWER(F6553))="orthopedics","Orthopedics",IF(TRIM(LOWER(F6553))="Neurology","Neurology",IF(TRIM(LOWER(F6553))="Oncology","Oncology")))))))))))</f>
        <v>Cardiology</v>
      </c>
      <c r="P6553" s="3" t="str">
        <f t="shared" si="612"/>
        <v>Unknown</v>
      </c>
      <c r="Q6553" s="5">
        <f t="shared" si="613"/>
        <v>13</v>
      </c>
      <c r="R6553" s="1">
        <f t="shared" si="614"/>
        <v>58858.33</v>
      </c>
      <c r="S6553" s="1">
        <f t="shared" si="615"/>
        <v>1</v>
      </c>
      <c r="T6553" s="1" t="str">
        <f t="shared" si="616"/>
        <v>0-17</v>
      </c>
      <c r="U6553" s="1" t="str">
        <f t="shared" si="617"/>
        <v>Yes</v>
      </c>
    </row>
    <row r="6554" spans="1:21">
      <c r="A6554" s="1">
        <v>6553</v>
      </c>
      <c r="B6554" s="1">
        <v>45</v>
      </c>
      <c r="C6554" s="1" t="s">
        <v>44</v>
      </c>
      <c r="D6554" s="2">
        <v>45037</v>
      </c>
      <c r="E6554" s="2">
        <v>45048</v>
      </c>
      <c r="F6554" s="1" t="s">
        <v>50</v>
      </c>
      <c r="G6554" s="1" t="s">
        <v>22</v>
      </c>
      <c r="H6554" s="1" t="s">
        <v>15</v>
      </c>
      <c r="I6554" s="1">
        <v>32231.55</v>
      </c>
      <c r="J6554" s="1" t="s">
        <v>42</v>
      </c>
      <c r="K6554" s="1" t="s">
        <v>25</v>
      </c>
      <c r="N6554" s="3" t="str">
        <f>IF(LEFT(LOWER(C6554),1)="m","Male",IF(LEFT(LOWER(C6554),1)="f","Female","Unknown"))</f>
        <v>Female</v>
      </c>
      <c r="O6554" s="4" t="str">
        <f>IF(TRIM(LOWER(F6554))="neuro","Neurology",IF(TRIM(LOWER(F6554))="Neurology","Neurology",IF(TRIM(LOWER(F6554))="general ward","General",IF(TRIM(LOWER(F6554))="general","General",IF(TRIM(LOWER(F6554))="cardiology","Cardiology",IF(TRIM(LOWER(F6554))="Cardiology","Cardiology",IF(TRIM(LOWER(F6554))="Peads","Pediatrics",IF(TRIM(LOWER(F6554))="Pediatrics","Pediatrics",IF(TRIM(LOWER(F6554))="orthopedics","Orthopedics",IF(TRIM(LOWER(F6554))="Neurology","Neurology",IF(TRIM(LOWER(F6554))="Oncology","Oncology")))))))))))</f>
        <v>Cardiology</v>
      </c>
      <c r="P6554" s="3" t="str">
        <f t="shared" si="612"/>
        <v>Government</v>
      </c>
      <c r="Q6554" s="5">
        <f t="shared" si="613"/>
        <v>11</v>
      </c>
      <c r="R6554" s="1">
        <f t="shared" si="614"/>
        <v>32231.55</v>
      </c>
      <c r="S6554" s="1">
        <f t="shared" si="615"/>
        <v>1</v>
      </c>
      <c r="T6554" s="1" t="str">
        <f t="shared" si="616"/>
        <v>36-50</v>
      </c>
      <c r="U6554" s="1" t="str">
        <f t="shared" si="617"/>
        <v>No</v>
      </c>
    </row>
    <row r="6555" spans="1:21">
      <c r="A6555" s="1">
        <v>6554</v>
      </c>
      <c r="B6555" s="1">
        <v>87</v>
      </c>
      <c r="C6555" s="1" t="s">
        <v>26</v>
      </c>
      <c r="D6555" s="2">
        <v>45295</v>
      </c>
      <c r="E6555" s="2">
        <v>45307</v>
      </c>
      <c r="F6555" s="1" t="s">
        <v>19</v>
      </c>
      <c r="G6555" s="1" t="s">
        <v>36</v>
      </c>
      <c r="H6555" s="1" t="s">
        <v>37</v>
      </c>
      <c r="I6555" s="1">
        <v>264912.95</v>
      </c>
      <c r="J6555" s="1" t="s">
        <v>38</v>
      </c>
      <c r="K6555" s="1" t="s">
        <v>16</v>
      </c>
      <c r="N6555" s="3" t="str">
        <f>IF(LEFT(LOWER(C6555),1)="m","Male",IF(LEFT(LOWER(C6555),1)="f","Female","Unknown"))</f>
        <v>Female</v>
      </c>
      <c r="O6555" s="4" t="str">
        <f>IF(TRIM(LOWER(F6555))="neuro","Neurology",IF(TRIM(LOWER(F6555))="Neurology","Neurology",IF(TRIM(LOWER(F6555))="general ward","General",IF(TRIM(LOWER(F6555))="general","General",IF(TRIM(LOWER(F6555))="cardiology","Cardiology",IF(TRIM(LOWER(F6555))="Cardiology","Cardiology",IF(TRIM(LOWER(F6555))="Peads","Pediatrics",IF(TRIM(LOWER(F6555))="Pediatrics","Pediatrics",IF(TRIM(LOWER(F6555))="orthopedics","Orthopedics",IF(TRIM(LOWER(F6555))="Neurology","Neurology",IF(TRIM(LOWER(F6555))="Oncology","Oncology")))))))))))</f>
        <v>General</v>
      </c>
      <c r="P6555" s="3" t="str">
        <f t="shared" si="612"/>
        <v>Government</v>
      </c>
      <c r="Q6555" s="5">
        <f t="shared" si="613"/>
        <v>12</v>
      </c>
      <c r="R6555" s="1">
        <f t="shared" si="614"/>
        <v>264912.95</v>
      </c>
      <c r="S6555" s="1">
        <f t="shared" si="615"/>
        <v>1</v>
      </c>
      <c r="T6555" s="1" t="str">
        <f t="shared" si="616"/>
        <v>66+</v>
      </c>
      <c r="U6555" s="1" t="str">
        <f t="shared" si="617"/>
        <v>No</v>
      </c>
    </row>
    <row r="6556" spans="1:21">
      <c r="A6556" s="1">
        <v>6555</v>
      </c>
      <c r="B6556" s="1">
        <v>1</v>
      </c>
      <c r="C6556" s="1" t="s">
        <v>44</v>
      </c>
      <c r="D6556" s="2">
        <v>45394</v>
      </c>
      <c r="E6556" s="2">
        <v>45399</v>
      </c>
      <c r="F6556" s="1" t="s">
        <v>52</v>
      </c>
      <c r="G6556" s="1" t="s">
        <v>31</v>
      </c>
      <c r="I6556" s="1">
        <v>211217.95</v>
      </c>
      <c r="J6556" s="1" t="s">
        <v>24</v>
      </c>
      <c r="K6556" s="1" t="s">
        <v>38</v>
      </c>
      <c r="N6556" s="3" t="str">
        <f>IF(LEFT(LOWER(C6556),1)="m","Male",IF(LEFT(LOWER(C6556),1)="f","Female","Unknown"))</f>
        <v>Female</v>
      </c>
      <c r="O6556" s="4" t="str">
        <f>IF(TRIM(LOWER(F6556))="neuro","Neurology",IF(TRIM(LOWER(F6556))="Neurology","Neurology",IF(TRIM(LOWER(F6556))="general ward","General",IF(TRIM(LOWER(F6556))="general","General",IF(TRIM(LOWER(F6556))="cardiology","Cardiology",IF(TRIM(LOWER(F6556))="Cardiology","Cardiology",IF(TRIM(LOWER(F6556))="Peads","Pediatrics",IF(TRIM(LOWER(F6556))="Pediatrics","Pediatrics",IF(TRIM(LOWER(F6556))="orthopedics","Orthopedics",IF(TRIM(LOWER(F6556))="Neurology","Neurology",IF(TRIM(LOWER(F6556))="Oncology","Oncology")))))))))))</f>
        <v>Oncology</v>
      </c>
      <c r="P6556" s="3" t="str">
        <f t="shared" si="612"/>
        <v>Private</v>
      </c>
      <c r="Q6556" s="5">
        <f t="shared" si="613"/>
        <v>5</v>
      </c>
      <c r="R6556" s="1">
        <f t="shared" si="614"/>
        <v>211217.95</v>
      </c>
      <c r="S6556" s="1">
        <f t="shared" si="615"/>
        <v>0</v>
      </c>
      <c r="T6556" s="1" t="str">
        <f t="shared" si="616"/>
        <v>0-17</v>
      </c>
      <c r="U6556" s="1" t="str">
        <f t="shared" si="617"/>
        <v>No</v>
      </c>
    </row>
    <row r="6557" spans="1:21">
      <c r="A6557" s="1">
        <v>6556</v>
      </c>
      <c r="B6557" s="1">
        <v>51</v>
      </c>
      <c r="C6557" s="1" t="s">
        <v>34</v>
      </c>
      <c r="D6557" s="2">
        <v>45289</v>
      </c>
      <c r="E6557" s="2">
        <v>45306</v>
      </c>
      <c r="F6557" s="1" t="s">
        <v>35</v>
      </c>
      <c r="G6557" s="1" t="s">
        <v>33</v>
      </c>
      <c r="H6557" s="1" t="s">
        <v>32</v>
      </c>
      <c r="I6557" s="1">
        <v>162152.14000000001</v>
      </c>
      <c r="J6557" s="1" t="s">
        <v>24</v>
      </c>
      <c r="K6557" s="1" t="s">
        <v>17</v>
      </c>
      <c r="N6557" s="3" t="str">
        <f>IF(LEFT(LOWER(C6557),1)="m","Male",IF(LEFT(LOWER(C6557),1)="f","Female","Unknown"))</f>
        <v>Male</v>
      </c>
      <c r="O6557" s="4" t="str">
        <f>IF(TRIM(LOWER(F6557))="neuro","Neurology",IF(TRIM(LOWER(F6557))="Neurology","Neurology",IF(TRIM(LOWER(F6557))="general ward","General",IF(TRIM(LOWER(F6557))="general","General",IF(TRIM(LOWER(F6557))="cardiology","Cardiology",IF(TRIM(LOWER(F6557))="Cardiology","Cardiology",IF(TRIM(LOWER(F6557))="Peads","Pediatrics",IF(TRIM(LOWER(F6557))="Pediatrics","Pediatrics",IF(TRIM(LOWER(F6557))="orthopedics","Orthopedics",IF(TRIM(LOWER(F6557))="Neurology","Neurology",IF(TRIM(LOWER(F6557))="Oncology","Oncology")))))))))))</f>
        <v>Cardiology</v>
      </c>
      <c r="P6557" s="3" t="str">
        <f t="shared" si="612"/>
        <v>Self</v>
      </c>
      <c r="Q6557" s="5">
        <f t="shared" si="613"/>
        <v>17</v>
      </c>
      <c r="R6557" s="1">
        <f t="shared" si="614"/>
        <v>162152.14000000001</v>
      </c>
      <c r="S6557" s="1">
        <f t="shared" si="615"/>
        <v>1</v>
      </c>
      <c r="T6557" s="1" t="str">
        <f t="shared" si="616"/>
        <v>51-65</v>
      </c>
      <c r="U6557" s="1" t="str">
        <f t="shared" si="617"/>
        <v>No</v>
      </c>
    </row>
    <row r="6558" spans="1:21">
      <c r="A6558" s="1">
        <v>6557</v>
      </c>
      <c r="C6558" s="1" t="s">
        <v>27</v>
      </c>
      <c r="D6558" s="2">
        <v>45510</v>
      </c>
      <c r="E6558" s="2">
        <v>45525</v>
      </c>
      <c r="F6558" s="1" t="s">
        <v>21</v>
      </c>
      <c r="G6558" s="1" t="s">
        <v>46</v>
      </c>
      <c r="H6558" s="1" t="s">
        <v>47</v>
      </c>
      <c r="I6558" s="1">
        <v>227098.22</v>
      </c>
      <c r="J6558" s="1" t="s">
        <v>17</v>
      </c>
      <c r="K6558" s="1" t="s">
        <v>42</v>
      </c>
      <c r="N6558" s="3" t="str">
        <f>IF(LEFT(LOWER(C6558),1)="m","Male",IF(LEFT(LOWER(C6558),1)="f","Female","Unknown"))</f>
        <v>Male</v>
      </c>
      <c r="O6558" s="4" t="str">
        <f>IF(TRIM(LOWER(F6558))="neuro","Neurology",IF(TRIM(LOWER(F6558))="Neurology","Neurology",IF(TRIM(LOWER(F6558))="general ward","General",IF(TRIM(LOWER(F6558))="general","General",IF(TRIM(LOWER(F6558))="cardiology","Cardiology",IF(TRIM(LOWER(F6558))="Cardiology","Cardiology",IF(TRIM(LOWER(F6558))="Peads","Pediatrics",IF(TRIM(LOWER(F6558))="Pediatrics","Pediatrics",IF(TRIM(LOWER(F6558))="orthopedics","Orthopedics",IF(TRIM(LOWER(F6558))="Neurology","Neurology",IF(TRIM(LOWER(F6558))="Oncology","Oncology")))))))))))</f>
        <v>General</v>
      </c>
      <c r="P6558" s="3" t="str">
        <f t="shared" si="612"/>
        <v>Self</v>
      </c>
      <c r="Q6558" s="5">
        <f t="shared" si="613"/>
        <v>15</v>
      </c>
      <c r="R6558" s="1">
        <f t="shared" si="614"/>
        <v>227098.22</v>
      </c>
      <c r="S6558" s="1">
        <f t="shared" si="615"/>
        <v>0</v>
      </c>
      <c r="T6558" s="1" t="str">
        <f t="shared" si="616"/>
        <v>0-17</v>
      </c>
      <c r="U6558" s="1" t="str">
        <f t="shared" si="617"/>
        <v>Yes</v>
      </c>
    </row>
    <row r="6559" spans="1:21">
      <c r="A6559" s="1">
        <v>6558</v>
      </c>
      <c r="B6559" s="1">
        <v>30</v>
      </c>
      <c r="C6559" s="1" t="s">
        <v>27</v>
      </c>
      <c r="D6559" s="2">
        <v>45503</v>
      </c>
      <c r="E6559" s="2">
        <v>45505</v>
      </c>
      <c r="F6559" s="1" t="s">
        <v>45</v>
      </c>
      <c r="G6559" s="1" t="s">
        <v>14</v>
      </c>
      <c r="H6559" s="1" t="s">
        <v>15</v>
      </c>
      <c r="I6559" s="1">
        <v>28646.15</v>
      </c>
      <c r="J6559" s="1" t="s">
        <v>42</v>
      </c>
      <c r="K6559" s="1" t="s">
        <v>20</v>
      </c>
      <c r="N6559" s="3" t="str">
        <f>IF(LEFT(LOWER(C6559),1)="m","Male",IF(LEFT(LOWER(C6559),1)="f","Female","Unknown"))</f>
        <v>Male</v>
      </c>
      <c r="O6559" s="4" t="str">
        <f>IF(TRIM(LOWER(F6559))="neuro","Neurology",IF(TRIM(LOWER(F6559))="Neurology","Neurology",IF(TRIM(LOWER(F6559))="general ward","General",IF(TRIM(LOWER(F6559))="general","General",IF(TRIM(LOWER(F6559))="cardiology","Cardiology",IF(TRIM(LOWER(F6559))="Cardiology","Cardiology",IF(TRIM(LOWER(F6559))="Peads","Pediatrics",IF(TRIM(LOWER(F6559))="Pediatrics","Pediatrics",IF(TRIM(LOWER(F6559))="orthopedics","Orthopedics",IF(TRIM(LOWER(F6559))="Neurology","Neurology",IF(TRIM(LOWER(F6559))="Oncology","Oncology")))))))))))</f>
        <v>Neurology</v>
      </c>
      <c r="P6559" s="3" t="str">
        <f t="shared" si="612"/>
        <v>Private</v>
      </c>
      <c r="Q6559" s="5">
        <f t="shared" si="613"/>
        <v>2</v>
      </c>
      <c r="R6559" s="1">
        <f t="shared" si="614"/>
        <v>28646.15</v>
      </c>
      <c r="S6559" s="1">
        <f t="shared" si="615"/>
        <v>0</v>
      </c>
      <c r="T6559" s="1" t="str">
        <f t="shared" si="616"/>
        <v>18-35</v>
      </c>
      <c r="U6559" s="1" t="str">
        <f t="shared" si="617"/>
        <v>No</v>
      </c>
    </row>
    <row r="6560" spans="1:21">
      <c r="A6560" s="1">
        <v>6559</v>
      </c>
      <c r="B6560" s="1">
        <v>7</v>
      </c>
      <c r="C6560" s="1" t="s">
        <v>44</v>
      </c>
      <c r="D6560" s="2">
        <v>45352</v>
      </c>
      <c r="E6560" s="2">
        <v>45359</v>
      </c>
      <c r="F6560" s="1" t="s">
        <v>13</v>
      </c>
      <c r="G6560" s="1" t="s">
        <v>22</v>
      </c>
      <c r="H6560" s="1" t="s">
        <v>37</v>
      </c>
      <c r="I6560" s="1">
        <v>72257.97</v>
      </c>
      <c r="J6560" s="1" t="s">
        <v>42</v>
      </c>
      <c r="K6560" s="1" t="s">
        <v>42</v>
      </c>
      <c r="N6560" s="3" t="str">
        <f>IF(LEFT(LOWER(C6560),1)="m","Male",IF(LEFT(LOWER(C6560),1)="f","Female","Unknown"))</f>
        <v>Female</v>
      </c>
      <c r="O6560" s="4" t="str">
        <f>IF(TRIM(LOWER(F6560))="neuro","Neurology",IF(TRIM(LOWER(F6560))="Neurology","Neurology",IF(TRIM(LOWER(F6560))="general ward","General",IF(TRIM(LOWER(F6560))="general","General",IF(TRIM(LOWER(F6560))="cardiology","Cardiology",IF(TRIM(LOWER(F6560))="Cardiology","Cardiology",IF(TRIM(LOWER(F6560))="Peads","Pediatrics",IF(TRIM(LOWER(F6560))="Pediatrics","Pediatrics",IF(TRIM(LOWER(F6560))="orthopedics","Orthopedics",IF(TRIM(LOWER(F6560))="Neurology","Neurology",IF(TRIM(LOWER(F6560))="Oncology","Oncology")))))))))))</f>
        <v>Neurology</v>
      </c>
      <c r="P6560" s="3" t="str">
        <f t="shared" si="612"/>
        <v>Government</v>
      </c>
      <c r="Q6560" s="5">
        <f t="shared" si="613"/>
        <v>7</v>
      </c>
      <c r="R6560" s="1">
        <f t="shared" si="614"/>
        <v>72257.97</v>
      </c>
      <c r="S6560" s="1">
        <f t="shared" si="615"/>
        <v>0</v>
      </c>
      <c r="T6560" s="1" t="str">
        <f t="shared" si="616"/>
        <v>0-17</v>
      </c>
      <c r="U6560" s="1" t="str">
        <f t="shared" si="617"/>
        <v>No</v>
      </c>
    </row>
    <row r="6561" spans="1:21">
      <c r="A6561" s="1">
        <v>6560</v>
      </c>
      <c r="B6561" s="1">
        <v>65</v>
      </c>
      <c r="C6561" s="1" t="s">
        <v>18</v>
      </c>
      <c r="D6561" s="2">
        <v>45275</v>
      </c>
      <c r="E6561" s="2">
        <v>45280</v>
      </c>
      <c r="F6561" s="1" t="s">
        <v>45</v>
      </c>
      <c r="G6561" s="1" t="s">
        <v>41</v>
      </c>
      <c r="H6561" s="1" t="s">
        <v>51</v>
      </c>
      <c r="I6561" s="1">
        <v>169726.23</v>
      </c>
      <c r="J6561" s="1" t="s">
        <v>24</v>
      </c>
      <c r="K6561" s="1" t="s">
        <v>38</v>
      </c>
      <c r="N6561" s="3" t="str">
        <f>IF(LEFT(LOWER(C6561),1)="m","Male",IF(LEFT(LOWER(C6561),1)="f","Female","Unknown"))</f>
        <v>Male</v>
      </c>
      <c r="O6561" s="4" t="str">
        <f>IF(TRIM(LOWER(F6561))="neuro","Neurology",IF(TRIM(LOWER(F6561))="Neurology","Neurology",IF(TRIM(LOWER(F6561))="general ward","General",IF(TRIM(LOWER(F6561))="general","General",IF(TRIM(LOWER(F6561))="cardiology","Cardiology",IF(TRIM(LOWER(F6561))="Cardiology","Cardiology",IF(TRIM(LOWER(F6561))="Peads","Pediatrics",IF(TRIM(LOWER(F6561))="Pediatrics","Pediatrics",IF(TRIM(LOWER(F6561))="orthopedics","Orthopedics",IF(TRIM(LOWER(F6561))="Neurology","Neurology",IF(TRIM(LOWER(F6561))="Oncology","Oncology")))))))))))</f>
        <v>Neurology</v>
      </c>
      <c r="P6561" s="3" t="str">
        <f t="shared" si="612"/>
        <v>Unknown</v>
      </c>
      <c r="Q6561" s="5">
        <f t="shared" si="613"/>
        <v>5</v>
      </c>
      <c r="R6561" s="1">
        <f t="shared" si="614"/>
        <v>169726.23</v>
      </c>
      <c r="S6561" s="1">
        <f t="shared" si="615"/>
        <v>0</v>
      </c>
      <c r="T6561" s="1" t="str">
        <f t="shared" si="616"/>
        <v>51-65</v>
      </c>
      <c r="U6561" s="1" t="str">
        <f t="shared" si="617"/>
        <v>No</v>
      </c>
    </row>
    <row r="6562" spans="1:21">
      <c r="A6562" s="1">
        <v>6561</v>
      </c>
      <c r="B6562" s="1">
        <v>75</v>
      </c>
      <c r="C6562" s="1" t="s">
        <v>34</v>
      </c>
      <c r="D6562" s="2">
        <v>45581</v>
      </c>
      <c r="E6562" s="2">
        <v>45599</v>
      </c>
      <c r="F6562" s="1" t="s">
        <v>30</v>
      </c>
      <c r="G6562" s="1" t="s">
        <v>14</v>
      </c>
      <c r="H6562" s="1" t="s">
        <v>15</v>
      </c>
      <c r="I6562" s="1">
        <v>195066.94</v>
      </c>
      <c r="J6562" s="1" t="s">
        <v>24</v>
      </c>
      <c r="K6562" s="1" t="s">
        <v>42</v>
      </c>
      <c r="N6562" s="3" t="str">
        <f>IF(LEFT(LOWER(C6562),1)="m","Male",IF(LEFT(LOWER(C6562),1)="f","Female","Unknown"))</f>
        <v>Male</v>
      </c>
      <c r="O6562" s="4" t="str">
        <f>IF(TRIM(LOWER(F6562))="neuro","Neurology",IF(TRIM(LOWER(F6562))="Neurology","Neurology",IF(TRIM(LOWER(F6562))="general ward","General",IF(TRIM(LOWER(F6562))="general","General",IF(TRIM(LOWER(F6562))="cardiology","Cardiology",IF(TRIM(LOWER(F6562))="Cardiology","Cardiology",IF(TRIM(LOWER(F6562))="Peads","Pediatrics",IF(TRIM(LOWER(F6562))="Pediatrics","Pediatrics",IF(TRIM(LOWER(F6562))="orthopedics","Orthopedics",IF(TRIM(LOWER(F6562))="Neurology","Neurology",IF(TRIM(LOWER(F6562))="Oncology","Oncology")))))))))))</f>
        <v>Pediatrics</v>
      </c>
      <c r="P6562" s="3" t="str">
        <f t="shared" si="612"/>
        <v>Private</v>
      </c>
      <c r="Q6562" s="5">
        <f t="shared" si="613"/>
        <v>18</v>
      </c>
      <c r="R6562" s="1">
        <f t="shared" si="614"/>
        <v>195066.94</v>
      </c>
      <c r="S6562" s="1">
        <f t="shared" si="615"/>
        <v>0</v>
      </c>
      <c r="T6562" s="1" t="str">
        <f t="shared" si="616"/>
        <v>66+</v>
      </c>
      <c r="U6562" s="1" t="str">
        <f t="shared" si="617"/>
        <v>No</v>
      </c>
    </row>
    <row r="6563" spans="1:21">
      <c r="A6563" s="1">
        <v>6562</v>
      </c>
      <c r="B6563" s="1">
        <v>83</v>
      </c>
      <c r="C6563" s="1" t="s">
        <v>12</v>
      </c>
      <c r="D6563" s="2">
        <v>44995</v>
      </c>
      <c r="E6563" s="2">
        <v>45015</v>
      </c>
      <c r="F6563" s="1" t="s">
        <v>28</v>
      </c>
      <c r="G6563" s="1" t="s">
        <v>14</v>
      </c>
      <c r="I6563" s="1">
        <v>95561.56</v>
      </c>
      <c r="J6563" s="1" t="s">
        <v>16</v>
      </c>
      <c r="K6563" s="1" t="s">
        <v>38</v>
      </c>
      <c r="N6563" s="3" t="str">
        <f>IF(LEFT(LOWER(C6563),1)="m","Male",IF(LEFT(LOWER(C6563),1)="f","Female","Unknown"))</f>
        <v>Unknown</v>
      </c>
      <c r="O6563" s="4" t="str">
        <f>IF(TRIM(LOWER(F6563))="neuro","Neurology",IF(TRIM(LOWER(F6563))="Neurology","Neurology",IF(TRIM(LOWER(F6563))="general ward","General",IF(TRIM(LOWER(F6563))="general","General",IF(TRIM(LOWER(F6563))="cardiology","Cardiology",IF(TRIM(LOWER(F6563))="Cardiology","Cardiology",IF(TRIM(LOWER(F6563))="Peads","Pediatrics",IF(TRIM(LOWER(F6563))="Pediatrics","Pediatrics",IF(TRIM(LOWER(F6563))="orthopedics","Orthopedics",IF(TRIM(LOWER(F6563))="Neurology","Neurology",IF(TRIM(LOWER(F6563))="Oncology","Oncology")))))))))))</f>
        <v>Orthopedics</v>
      </c>
      <c r="P6563" s="3" t="str">
        <f t="shared" si="612"/>
        <v>Private</v>
      </c>
      <c r="Q6563" s="5">
        <f t="shared" si="613"/>
        <v>20</v>
      </c>
      <c r="R6563" s="1">
        <f t="shared" si="614"/>
        <v>95561.56</v>
      </c>
      <c r="S6563" s="1">
        <f t="shared" si="615"/>
        <v>0</v>
      </c>
      <c r="T6563" s="1" t="str">
        <f t="shared" si="616"/>
        <v>66+</v>
      </c>
      <c r="U6563" s="1" t="str">
        <f t="shared" si="617"/>
        <v>Yes</v>
      </c>
    </row>
    <row r="6564" spans="1:21">
      <c r="A6564" s="1">
        <v>6563</v>
      </c>
      <c r="B6564" s="1">
        <v>84</v>
      </c>
      <c r="C6564" s="1" t="s">
        <v>26</v>
      </c>
      <c r="D6564" s="2">
        <v>44944</v>
      </c>
      <c r="E6564" s="2">
        <v>44949</v>
      </c>
      <c r="F6564" s="1" t="s">
        <v>13</v>
      </c>
      <c r="G6564" s="1" t="s">
        <v>46</v>
      </c>
      <c r="H6564" s="1" t="s">
        <v>48</v>
      </c>
      <c r="I6564" s="1">
        <v>207727.54</v>
      </c>
      <c r="J6564" s="1" t="s">
        <v>42</v>
      </c>
      <c r="K6564" s="1" t="s">
        <v>38</v>
      </c>
      <c r="N6564" s="3" t="str">
        <f>IF(LEFT(LOWER(C6564),1)="m","Male",IF(LEFT(LOWER(C6564),1)="f","Female","Unknown"))</f>
        <v>Female</v>
      </c>
      <c r="O6564" s="4" t="str">
        <f>IF(TRIM(LOWER(F6564))="neuro","Neurology",IF(TRIM(LOWER(F6564))="Neurology","Neurology",IF(TRIM(LOWER(F6564))="general ward","General",IF(TRIM(LOWER(F6564))="general","General",IF(TRIM(LOWER(F6564))="cardiology","Cardiology",IF(TRIM(LOWER(F6564))="Cardiology","Cardiology",IF(TRIM(LOWER(F6564))="Peads","Pediatrics",IF(TRIM(LOWER(F6564))="Pediatrics","Pediatrics",IF(TRIM(LOWER(F6564))="orthopedics","Orthopedics",IF(TRIM(LOWER(F6564))="Neurology","Neurology",IF(TRIM(LOWER(F6564))="Oncology","Oncology")))))))))))</f>
        <v>Neurology</v>
      </c>
      <c r="P6564" s="3" t="str">
        <f t="shared" si="612"/>
        <v>Self</v>
      </c>
      <c r="Q6564" s="5">
        <f t="shared" si="613"/>
        <v>5</v>
      </c>
      <c r="R6564" s="1">
        <f t="shared" si="614"/>
        <v>207727.54</v>
      </c>
      <c r="S6564" s="1">
        <f t="shared" si="615"/>
        <v>0</v>
      </c>
      <c r="T6564" s="1" t="str">
        <f t="shared" si="616"/>
        <v>66+</v>
      </c>
      <c r="U6564" s="1" t="str">
        <f t="shared" si="617"/>
        <v>No</v>
      </c>
    </row>
    <row r="6565" spans="1:21">
      <c r="A6565" s="1">
        <v>6564</v>
      </c>
      <c r="B6565" s="1">
        <v>20</v>
      </c>
      <c r="C6565" s="1" t="s">
        <v>34</v>
      </c>
      <c r="D6565" s="2">
        <v>45136</v>
      </c>
      <c r="E6565" s="2">
        <v>45156</v>
      </c>
      <c r="F6565" s="1" t="s">
        <v>21</v>
      </c>
      <c r="G6565" s="1" t="s">
        <v>22</v>
      </c>
      <c r="H6565" s="1" t="s">
        <v>39</v>
      </c>
      <c r="I6565" s="1">
        <v>233425.03</v>
      </c>
      <c r="J6565" s="1" t="s">
        <v>24</v>
      </c>
      <c r="K6565" s="1" t="s">
        <v>16</v>
      </c>
      <c r="N6565" s="3" t="str">
        <f>IF(LEFT(LOWER(C6565),1)="m","Male",IF(LEFT(LOWER(C6565),1)="f","Female","Unknown"))</f>
        <v>Male</v>
      </c>
      <c r="O6565" s="4" t="str">
        <f>IF(TRIM(LOWER(F6565))="neuro","Neurology",IF(TRIM(LOWER(F6565))="Neurology","Neurology",IF(TRIM(LOWER(F6565))="general ward","General",IF(TRIM(LOWER(F6565))="general","General",IF(TRIM(LOWER(F6565))="cardiology","Cardiology",IF(TRIM(LOWER(F6565))="Cardiology","Cardiology",IF(TRIM(LOWER(F6565))="Peads","Pediatrics",IF(TRIM(LOWER(F6565))="Pediatrics","Pediatrics",IF(TRIM(LOWER(F6565))="orthopedics","Orthopedics",IF(TRIM(LOWER(F6565))="Neurology","Neurology",IF(TRIM(LOWER(F6565))="Oncology","Oncology")))))))))))</f>
        <v>General</v>
      </c>
      <c r="P6565" s="3" t="str">
        <f t="shared" si="612"/>
        <v>Government</v>
      </c>
      <c r="Q6565" s="5">
        <f t="shared" si="613"/>
        <v>20</v>
      </c>
      <c r="R6565" s="1">
        <f t="shared" si="614"/>
        <v>233425.03</v>
      </c>
      <c r="S6565" s="1">
        <f t="shared" si="615"/>
        <v>1</v>
      </c>
      <c r="T6565" s="1" t="str">
        <f t="shared" si="616"/>
        <v>18-35</v>
      </c>
      <c r="U6565" s="1" t="str">
        <f t="shared" si="617"/>
        <v>No</v>
      </c>
    </row>
    <row r="6566" spans="1:21">
      <c r="A6566" s="1">
        <v>6565</v>
      </c>
      <c r="B6566" s="1">
        <v>61</v>
      </c>
      <c r="C6566" s="1" t="s">
        <v>26</v>
      </c>
      <c r="D6566" s="2">
        <v>45218</v>
      </c>
      <c r="E6566" s="2">
        <v>45238</v>
      </c>
      <c r="F6566" s="1" t="s">
        <v>50</v>
      </c>
      <c r="G6566" s="1" t="s">
        <v>22</v>
      </c>
      <c r="H6566" s="1" t="s">
        <v>23</v>
      </c>
      <c r="I6566" s="1">
        <v>71043.509999999995</v>
      </c>
      <c r="J6566" s="1" t="s">
        <v>25</v>
      </c>
      <c r="K6566" s="1" t="s">
        <v>42</v>
      </c>
      <c r="N6566" s="3" t="str">
        <f>IF(LEFT(LOWER(C6566),1)="m","Male",IF(LEFT(LOWER(C6566),1)="f","Female","Unknown"))</f>
        <v>Female</v>
      </c>
      <c r="O6566" s="4" t="str">
        <f>IF(TRIM(LOWER(F6566))="neuro","Neurology",IF(TRIM(LOWER(F6566))="Neurology","Neurology",IF(TRIM(LOWER(F6566))="general ward","General",IF(TRIM(LOWER(F6566))="general","General",IF(TRIM(LOWER(F6566))="cardiology","Cardiology",IF(TRIM(LOWER(F6566))="Cardiology","Cardiology",IF(TRIM(LOWER(F6566))="Peads","Pediatrics",IF(TRIM(LOWER(F6566))="Pediatrics","Pediatrics",IF(TRIM(LOWER(F6566))="orthopedics","Orthopedics",IF(TRIM(LOWER(F6566))="Neurology","Neurology",IF(TRIM(LOWER(F6566))="Oncology","Oncology")))))))))))</f>
        <v>Cardiology</v>
      </c>
      <c r="P6566" s="3" t="str">
        <f t="shared" si="612"/>
        <v>Government</v>
      </c>
      <c r="Q6566" s="5">
        <f t="shared" si="613"/>
        <v>20</v>
      </c>
      <c r="R6566" s="1">
        <f t="shared" si="614"/>
        <v>71043.509999999995</v>
      </c>
      <c r="S6566" s="1">
        <f t="shared" si="615"/>
        <v>0</v>
      </c>
      <c r="T6566" s="1" t="str">
        <f t="shared" si="616"/>
        <v>51-65</v>
      </c>
      <c r="U6566" s="1" t="str">
        <f t="shared" si="617"/>
        <v>Yes</v>
      </c>
    </row>
    <row r="6567" spans="1:21">
      <c r="A6567" s="1">
        <v>6566</v>
      </c>
      <c r="B6567" s="1">
        <v>57</v>
      </c>
      <c r="C6567" s="1" t="s">
        <v>34</v>
      </c>
      <c r="D6567" s="2">
        <v>45513</v>
      </c>
      <c r="E6567" s="2">
        <v>45524</v>
      </c>
      <c r="F6567" s="1" t="s">
        <v>28</v>
      </c>
      <c r="G6567" s="1" t="s">
        <v>41</v>
      </c>
      <c r="H6567" s="1" t="s">
        <v>37</v>
      </c>
      <c r="I6567" s="1">
        <v>346810.81</v>
      </c>
      <c r="J6567" s="1" t="s">
        <v>38</v>
      </c>
      <c r="K6567" s="1" t="s">
        <v>25</v>
      </c>
      <c r="N6567" s="3" t="str">
        <f>IF(LEFT(LOWER(C6567),1)="m","Male",IF(LEFT(LOWER(C6567),1)="f","Female","Unknown"))</f>
        <v>Male</v>
      </c>
      <c r="O6567" s="4" t="str">
        <f>IF(TRIM(LOWER(F6567))="neuro","Neurology",IF(TRIM(LOWER(F6567))="Neurology","Neurology",IF(TRIM(LOWER(F6567))="general ward","General",IF(TRIM(LOWER(F6567))="general","General",IF(TRIM(LOWER(F6567))="cardiology","Cardiology",IF(TRIM(LOWER(F6567))="Cardiology","Cardiology",IF(TRIM(LOWER(F6567))="Peads","Pediatrics",IF(TRIM(LOWER(F6567))="Pediatrics","Pediatrics",IF(TRIM(LOWER(F6567))="orthopedics","Orthopedics",IF(TRIM(LOWER(F6567))="Neurology","Neurology",IF(TRIM(LOWER(F6567))="Oncology","Oncology")))))))))))</f>
        <v>Orthopedics</v>
      </c>
      <c r="P6567" s="3" t="str">
        <f t="shared" si="612"/>
        <v>Unknown</v>
      </c>
      <c r="Q6567" s="5">
        <f t="shared" si="613"/>
        <v>11</v>
      </c>
      <c r="R6567" s="1">
        <f t="shared" si="614"/>
        <v>346810.81</v>
      </c>
      <c r="S6567" s="1">
        <f t="shared" si="615"/>
        <v>1</v>
      </c>
      <c r="T6567" s="1" t="str">
        <f t="shared" si="616"/>
        <v>51-65</v>
      </c>
      <c r="U6567" s="1" t="str">
        <f t="shared" si="617"/>
        <v>No</v>
      </c>
    </row>
    <row r="6568" spans="1:21">
      <c r="A6568" s="1">
        <v>6567</v>
      </c>
      <c r="B6568" s="1">
        <v>23</v>
      </c>
      <c r="C6568" s="1" t="s">
        <v>44</v>
      </c>
      <c r="D6568" s="2">
        <v>45034</v>
      </c>
      <c r="E6568" s="2">
        <v>45035</v>
      </c>
      <c r="F6568" s="1" t="s">
        <v>30</v>
      </c>
      <c r="G6568" s="1" t="s">
        <v>14</v>
      </c>
      <c r="H6568" s="1" t="s">
        <v>37</v>
      </c>
      <c r="I6568" s="1">
        <v>27675.32</v>
      </c>
      <c r="J6568" s="1" t="s">
        <v>25</v>
      </c>
      <c r="K6568" s="1" t="s">
        <v>20</v>
      </c>
      <c r="N6568" s="3" t="str">
        <f>IF(LEFT(LOWER(C6568),1)="m","Male",IF(LEFT(LOWER(C6568),1)="f","Female","Unknown"))</f>
        <v>Female</v>
      </c>
      <c r="O6568" s="4" t="str">
        <f>IF(TRIM(LOWER(F6568))="neuro","Neurology",IF(TRIM(LOWER(F6568))="Neurology","Neurology",IF(TRIM(LOWER(F6568))="general ward","General",IF(TRIM(LOWER(F6568))="general","General",IF(TRIM(LOWER(F6568))="cardiology","Cardiology",IF(TRIM(LOWER(F6568))="Cardiology","Cardiology",IF(TRIM(LOWER(F6568))="Peads","Pediatrics",IF(TRIM(LOWER(F6568))="Pediatrics","Pediatrics",IF(TRIM(LOWER(F6568))="orthopedics","Orthopedics",IF(TRIM(LOWER(F6568))="Neurology","Neurology",IF(TRIM(LOWER(F6568))="Oncology","Oncology")))))))))))</f>
        <v>Pediatrics</v>
      </c>
      <c r="P6568" s="3" t="str">
        <f t="shared" si="612"/>
        <v>Private</v>
      </c>
      <c r="Q6568" s="5">
        <f t="shared" si="613"/>
        <v>1</v>
      </c>
      <c r="R6568" s="1">
        <f t="shared" si="614"/>
        <v>27675.32</v>
      </c>
      <c r="S6568" s="1">
        <f t="shared" si="615"/>
        <v>0</v>
      </c>
      <c r="T6568" s="1" t="str">
        <f t="shared" si="616"/>
        <v>18-35</v>
      </c>
      <c r="U6568" s="1" t="str">
        <f t="shared" si="617"/>
        <v>Yes</v>
      </c>
    </row>
    <row r="6569" spans="1:21">
      <c r="A6569" s="1">
        <v>6568</v>
      </c>
      <c r="B6569" s="1">
        <v>70</v>
      </c>
      <c r="C6569" s="1" t="s">
        <v>44</v>
      </c>
      <c r="D6569" s="2">
        <v>45468</v>
      </c>
      <c r="E6569" s="2">
        <v>45475</v>
      </c>
      <c r="F6569" s="1" t="s">
        <v>45</v>
      </c>
      <c r="G6569" s="1" t="s">
        <v>46</v>
      </c>
      <c r="H6569" s="1" t="s">
        <v>23</v>
      </c>
      <c r="I6569" s="1">
        <v>279210.31</v>
      </c>
      <c r="K6569" s="1" t="s">
        <v>38</v>
      </c>
      <c r="N6569" s="3" t="str">
        <f>IF(LEFT(LOWER(C6569),1)="m","Male",IF(LEFT(LOWER(C6569),1)="f","Female","Unknown"))</f>
        <v>Female</v>
      </c>
      <c r="O6569" s="4" t="str">
        <f>IF(TRIM(LOWER(F6569))="neuro","Neurology",IF(TRIM(LOWER(F6569))="Neurology","Neurology",IF(TRIM(LOWER(F6569))="general ward","General",IF(TRIM(LOWER(F6569))="general","General",IF(TRIM(LOWER(F6569))="cardiology","Cardiology",IF(TRIM(LOWER(F6569))="Cardiology","Cardiology",IF(TRIM(LOWER(F6569))="Peads","Pediatrics",IF(TRIM(LOWER(F6569))="Pediatrics","Pediatrics",IF(TRIM(LOWER(F6569))="orthopedics","Orthopedics",IF(TRIM(LOWER(F6569))="Neurology","Neurology",IF(TRIM(LOWER(F6569))="Oncology","Oncology")))))))))))</f>
        <v>Neurology</v>
      </c>
      <c r="P6569" s="3" t="str">
        <f t="shared" si="612"/>
        <v>Self</v>
      </c>
      <c r="Q6569" s="5">
        <f t="shared" si="613"/>
        <v>7</v>
      </c>
      <c r="R6569" s="1">
        <f t="shared" si="614"/>
        <v>279210.31</v>
      </c>
      <c r="S6569" s="1">
        <f t="shared" si="615"/>
        <v>0</v>
      </c>
      <c r="T6569" s="1" t="str">
        <f t="shared" si="616"/>
        <v>66+</v>
      </c>
      <c r="U6569" s="1" t="str">
        <f t="shared" si="617"/>
        <v>Unknown</v>
      </c>
    </row>
    <row r="6570" spans="1:21">
      <c r="A6570" s="1">
        <v>6569</v>
      </c>
      <c r="B6570" s="1">
        <v>18</v>
      </c>
      <c r="C6570" s="1" t="s">
        <v>44</v>
      </c>
      <c r="D6570" s="2">
        <v>45103</v>
      </c>
      <c r="E6570" s="2">
        <v>45117</v>
      </c>
      <c r="F6570" s="1" t="s">
        <v>49</v>
      </c>
      <c r="G6570" s="1" t="s">
        <v>41</v>
      </c>
      <c r="H6570" s="1" t="s">
        <v>23</v>
      </c>
      <c r="I6570" s="1">
        <v>66786.880000000005</v>
      </c>
      <c r="J6570" s="1" t="s">
        <v>25</v>
      </c>
      <c r="K6570" s="1" t="s">
        <v>16</v>
      </c>
      <c r="N6570" s="3" t="str">
        <f>IF(LEFT(LOWER(C6570),1)="m","Male",IF(LEFT(LOWER(C6570),1)="f","Female","Unknown"))</f>
        <v>Female</v>
      </c>
      <c r="O6570" s="4" t="str">
        <f>IF(TRIM(LOWER(F6570))="neuro","Neurology",IF(TRIM(LOWER(F6570))="Neurology","Neurology",IF(TRIM(LOWER(F6570))="general ward","General",IF(TRIM(LOWER(F6570))="general","General",IF(TRIM(LOWER(F6570))="cardiology","Cardiology",IF(TRIM(LOWER(F6570))="Cardiology","Cardiology",IF(TRIM(LOWER(F6570))="Peads","Pediatrics",IF(TRIM(LOWER(F6570))="Pediatrics","Pediatrics",IF(TRIM(LOWER(F6570))="orthopedics","Orthopedics",IF(TRIM(LOWER(F6570))="Neurology","Neurology",IF(TRIM(LOWER(F6570))="Oncology","Oncology")))))))))))</f>
        <v>Oncology</v>
      </c>
      <c r="P6570" s="3" t="str">
        <f t="shared" si="612"/>
        <v>Unknown</v>
      </c>
      <c r="Q6570" s="5">
        <f t="shared" si="613"/>
        <v>14</v>
      </c>
      <c r="R6570" s="1">
        <f t="shared" si="614"/>
        <v>66786.880000000005</v>
      </c>
      <c r="S6570" s="1">
        <f t="shared" si="615"/>
        <v>1</v>
      </c>
      <c r="T6570" s="1" t="str">
        <f t="shared" si="616"/>
        <v>18-35</v>
      </c>
      <c r="U6570" s="1" t="str">
        <f t="shared" si="617"/>
        <v>Yes</v>
      </c>
    </row>
    <row r="6571" spans="1:21">
      <c r="A6571" s="1">
        <v>6570</v>
      </c>
      <c r="B6571" s="1">
        <v>71</v>
      </c>
      <c r="C6571" s="1" t="s">
        <v>26</v>
      </c>
      <c r="D6571" s="2">
        <v>45137</v>
      </c>
      <c r="E6571" s="2">
        <v>45139</v>
      </c>
      <c r="F6571" s="1" t="s">
        <v>49</v>
      </c>
      <c r="G6571" s="1" t="s">
        <v>33</v>
      </c>
      <c r="H6571" s="1" t="s">
        <v>48</v>
      </c>
      <c r="I6571" s="1">
        <v>125060.09</v>
      </c>
      <c r="J6571" s="1" t="s">
        <v>16</v>
      </c>
      <c r="K6571" s="1" t="s">
        <v>16</v>
      </c>
      <c r="N6571" s="3" t="str">
        <f>IF(LEFT(LOWER(C6571),1)="m","Male",IF(LEFT(LOWER(C6571),1)="f","Female","Unknown"))</f>
        <v>Female</v>
      </c>
      <c r="O6571" s="4" t="str">
        <f>IF(TRIM(LOWER(F6571))="neuro","Neurology",IF(TRIM(LOWER(F6571))="Neurology","Neurology",IF(TRIM(LOWER(F6571))="general ward","General",IF(TRIM(LOWER(F6571))="general","General",IF(TRIM(LOWER(F6571))="cardiology","Cardiology",IF(TRIM(LOWER(F6571))="Cardiology","Cardiology",IF(TRIM(LOWER(F6571))="Peads","Pediatrics",IF(TRIM(LOWER(F6571))="Pediatrics","Pediatrics",IF(TRIM(LOWER(F6571))="orthopedics","Orthopedics",IF(TRIM(LOWER(F6571))="Neurology","Neurology",IF(TRIM(LOWER(F6571))="Oncology","Oncology")))))))))))</f>
        <v>Oncology</v>
      </c>
      <c r="P6571" s="3" t="str">
        <f t="shared" si="612"/>
        <v>Self</v>
      </c>
      <c r="Q6571" s="5">
        <f t="shared" si="613"/>
        <v>2</v>
      </c>
      <c r="R6571" s="1">
        <f t="shared" si="614"/>
        <v>125060.09</v>
      </c>
      <c r="S6571" s="1">
        <f t="shared" si="615"/>
        <v>1</v>
      </c>
      <c r="T6571" s="1" t="str">
        <f t="shared" si="616"/>
        <v>66+</v>
      </c>
      <c r="U6571" s="1" t="str">
        <f t="shared" si="617"/>
        <v>Yes</v>
      </c>
    </row>
    <row r="6572" spans="1:21">
      <c r="A6572" s="1">
        <v>6571</v>
      </c>
      <c r="B6572" s="1">
        <v>95</v>
      </c>
      <c r="C6572" s="1" t="s">
        <v>12</v>
      </c>
      <c r="D6572" s="2">
        <v>44980</v>
      </c>
      <c r="E6572" s="2">
        <v>44984</v>
      </c>
      <c r="F6572" s="1" t="s">
        <v>35</v>
      </c>
      <c r="G6572" s="1" t="s">
        <v>33</v>
      </c>
      <c r="H6572" s="1" t="s">
        <v>39</v>
      </c>
      <c r="I6572" s="1">
        <v>159103.67000000001</v>
      </c>
      <c r="J6572" s="1" t="s">
        <v>16</v>
      </c>
      <c r="K6572" s="1" t="s">
        <v>25</v>
      </c>
      <c r="N6572" s="3" t="str">
        <f>IF(LEFT(LOWER(C6572),1)="m","Male",IF(LEFT(LOWER(C6572),1)="f","Female","Unknown"))</f>
        <v>Unknown</v>
      </c>
      <c r="O6572" s="4" t="str">
        <f>IF(TRIM(LOWER(F6572))="neuro","Neurology",IF(TRIM(LOWER(F6572))="Neurology","Neurology",IF(TRIM(LOWER(F6572))="general ward","General",IF(TRIM(LOWER(F6572))="general","General",IF(TRIM(LOWER(F6572))="cardiology","Cardiology",IF(TRIM(LOWER(F6572))="Cardiology","Cardiology",IF(TRIM(LOWER(F6572))="Peads","Pediatrics",IF(TRIM(LOWER(F6572))="Pediatrics","Pediatrics",IF(TRIM(LOWER(F6572))="orthopedics","Orthopedics",IF(TRIM(LOWER(F6572))="Neurology","Neurology",IF(TRIM(LOWER(F6572))="Oncology","Oncology")))))))))))</f>
        <v>Cardiology</v>
      </c>
      <c r="P6572" s="3" t="str">
        <f t="shared" si="612"/>
        <v>Self</v>
      </c>
      <c r="Q6572" s="5">
        <f t="shared" si="613"/>
        <v>4</v>
      </c>
      <c r="R6572" s="1">
        <f t="shared" si="614"/>
        <v>159103.67000000001</v>
      </c>
      <c r="S6572" s="1">
        <f t="shared" si="615"/>
        <v>1</v>
      </c>
      <c r="T6572" s="1" t="str">
        <f t="shared" si="616"/>
        <v>66+</v>
      </c>
      <c r="U6572" s="1" t="str">
        <f t="shared" si="617"/>
        <v>Yes</v>
      </c>
    </row>
    <row r="6573" spans="1:21">
      <c r="A6573" s="1">
        <v>6572</v>
      </c>
      <c r="B6573" s="1">
        <v>58</v>
      </c>
      <c r="C6573" s="1" t="s">
        <v>44</v>
      </c>
      <c r="D6573" s="2">
        <v>45144</v>
      </c>
      <c r="E6573" s="2">
        <v>45160</v>
      </c>
      <c r="F6573" s="1" t="s">
        <v>40</v>
      </c>
      <c r="G6573" s="1" t="s">
        <v>41</v>
      </c>
      <c r="H6573" s="1" t="s">
        <v>15</v>
      </c>
      <c r="I6573" s="1">
        <v>56110.17</v>
      </c>
      <c r="J6573" s="1" t="s">
        <v>38</v>
      </c>
      <c r="K6573" s="1" t="s">
        <v>17</v>
      </c>
      <c r="N6573" s="3" t="str">
        <f>IF(LEFT(LOWER(C6573),1)="m","Male",IF(LEFT(LOWER(C6573),1)="f","Female","Unknown"))</f>
        <v>Female</v>
      </c>
      <c r="O6573" s="4" t="str">
        <f>IF(TRIM(LOWER(F6573))="neuro","Neurology",IF(TRIM(LOWER(F6573))="Neurology","Neurology",IF(TRIM(LOWER(F6573))="general ward","General",IF(TRIM(LOWER(F6573))="general","General",IF(TRIM(LOWER(F6573))="cardiology","Cardiology",IF(TRIM(LOWER(F6573))="Cardiology","Cardiology",IF(TRIM(LOWER(F6573))="Peads","Pediatrics",IF(TRIM(LOWER(F6573))="Pediatrics","Pediatrics",IF(TRIM(LOWER(F6573))="orthopedics","Orthopedics",IF(TRIM(LOWER(F6573))="Neurology","Neurology",IF(TRIM(LOWER(F6573))="Oncology","Oncology")))))))))))</f>
        <v>Pediatrics</v>
      </c>
      <c r="P6573" s="3" t="str">
        <f t="shared" si="612"/>
        <v>Unknown</v>
      </c>
      <c r="Q6573" s="5">
        <f t="shared" si="613"/>
        <v>16</v>
      </c>
      <c r="R6573" s="1">
        <f t="shared" si="614"/>
        <v>56110.17</v>
      </c>
      <c r="S6573" s="1">
        <f t="shared" si="615"/>
        <v>1</v>
      </c>
      <c r="T6573" s="1" t="str">
        <f t="shared" si="616"/>
        <v>51-65</v>
      </c>
      <c r="U6573" s="1" t="str">
        <f t="shared" si="617"/>
        <v>No</v>
      </c>
    </row>
    <row r="6574" spans="1:21">
      <c r="A6574" s="1">
        <v>6573</v>
      </c>
      <c r="B6574" s="1">
        <v>70</v>
      </c>
      <c r="C6574" s="1" t="s">
        <v>44</v>
      </c>
      <c r="D6574" s="2">
        <v>45041</v>
      </c>
      <c r="E6574" s="2">
        <v>45054</v>
      </c>
      <c r="F6574" s="1" t="s">
        <v>13</v>
      </c>
      <c r="G6574" s="1" t="s">
        <v>22</v>
      </c>
      <c r="H6574" s="1" t="s">
        <v>23</v>
      </c>
      <c r="I6574" s="1">
        <v>204926.58</v>
      </c>
      <c r="K6574" s="1" t="s">
        <v>38</v>
      </c>
      <c r="N6574" s="3" t="str">
        <f>IF(LEFT(LOWER(C6574),1)="m","Male",IF(LEFT(LOWER(C6574),1)="f","Female","Unknown"))</f>
        <v>Female</v>
      </c>
      <c r="O6574" s="4" t="str">
        <f>IF(TRIM(LOWER(F6574))="neuro","Neurology",IF(TRIM(LOWER(F6574))="Neurology","Neurology",IF(TRIM(LOWER(F6574))="general ward","General",IF(TRIM(LOWER(F6574))="general","General",IF(TRIM(LOWER(F6574))="cardiology","Cardiology",IF(TRIM(LOWER(F6574))="Cardiology","Cardiology",IF(TRIM(LOWER(F6574))="Peads","Pediatrics",IF(TRIM(LOWER(F6574))="Pediatrics","Pediatrics",IF(TRIM(LOWER(F6574))="orthopedics","Orthopedics",IF(TRIM(LOWER(F6574))="Neurology","Neurology",IF(TRIM(LOWER(F6574))="Oncology","Oncology")))))))))))</f>
        <v>Neurology</v>
      </c>
      <c r="P6574" s="3" t="str">
        <f t="shared" si="612"/>
        <v>Government</v>
      </c>
      <c r="Q6574" s="5">
        <f t="shared" si="613"/>
        <v>13</v>
      </c>
      <c r="R6574" s="1">
        <f t="shared" si="614"/>
        <v>204926.58</v>
      </c>
      <c r="S6574" s="1">
        <f t="shared" si="615"/>
        <v>0</v>
      </c>
      <c r="T6574" s="1" t="str">
        <f t="shared" si="616"/>
        <v>66+</v>
      </c>
      <c r="U6574" s="1" t="str">
        <f t="shared" si="617"/>
        <v>Unknown</v>
      </c>
    </row>
    <row r="6575" spans="1:21">
      <c r="A6575" s="1">
        <v>6574</v>
      </c>
      <c r="B6575" s="1">
        <v>3</v>
      </c>
      <c r="C6575" s="1" t="s">
        <v>12</v>
      </c>
      <c r="D6575" s="2">
        <v>45113</v>
      </c>
      <c r="E6575" s="2">
        <v>45121</v>
      </c>
      <c r="F6575" s="1" t="s">
        <v>40</v>
      </c>
      <c r="G6575" s="1" t="s">
        <v>36</v>
      </c>
      <c r="H6575" s="1" t="s">
        <v>47</v>
      </c>
      <c r="I6575" s="1">
        <v>193979.04</v>
      </c>
      <c r="K6575" s="1" t="s">
        <v>17</v>
      </c>
      <c r="N6575" s="3" t="str">
        <f>IF(LEFT(LOWER(C6575),1)="m","Male",IF(LEFT(LOWER(C6575),1)="f","Female","Unknown"))</f>
        <v>Unknown</v>
      </c>
      <c r="O6575" s="4" t="str">
        <f>IF(TRIM(LOWER(F6575))="neuro","Neurology",IF(TRIM(LOWER(F6575))="Neurology","Neurology",IF(TRIM(LOWER(F6575))="general ward","General",IF(TRIM(LOWER(F6575))="general","General",IF(TRIM(LOWER(F6575))="cardiology","Cardiology",IF(TRIM(LOWER(F6575))="Cardiology","Cardiology",IF(TRIM(LOWER(F6575))="Peads","Pediatrics",IF(TRIM(LOWER(F6575))="Pediatrics","Pediatrics",IF(TRIM(LOWER(F6575))="orthopedics","Orthopedics",IF(TRIM(LOWER(F6575))="Neurology","Neurology",IF(TRIM(LOWER(F6575))="Oncology","Oncology")))))))))))</f>
        <v>Pediatrics</v>
      </c>
      <c r="P6575" s="3" t="str">
        <f t="shared" si="612"/>
        <v>Government</v>
      </c>
      <c r="Q6575" s="5">
        <f t="shared" si="613"/>
        <v>8</v>
      </c>
      <c r="R6575" s="1">
        <f t="shared" si="614"/>
        <v>193979.04</v>
      </c>
      <c r="S6575" s="1">
        <f t="shared" si="615"/>
        <v>1</v>
      </c>
      <c r="T6575" s="1" t="str">
        <f t="shared" si="616"/>
        <v>0-17</v>
      </c>
      <c r="U6575" s="1" t="str">
        <f t="shared" si="617"/>
        <v>Unknown</v>
      </c>
    </row>
    <row r="6576" spans="1:21">
      <c r="A6576" s="1">
        <v>6575</v>
      </c>
      <c r="B6576" s="1">
        <v>88</v>
      </c>
      <c r="C6576" s="1" t="s">
        <v>44</v>
      </c>
      <c r="D6576" s="2">
        <v>45035</v>
      </c>
      <c r="E6576" s="2">
        <v>45038</v>
      </c>
      <c r="F6576" s="1" t="s">
        <v>30</v>
      </c>
      <c r="G6576" s="1" t="s">
        <v>46</v>
      </c>
      <c r="H6576" s="1" t="s">
        <v>15</v>
      </c>
      <c r="I6576" s="1">
        <v>50258.98</v>
      </c>
      <c r="J6576" s="1" t="s">
        <v>38</v>
      </c>
      <c r="K6576" s="1" t="s">
        <v>25</v>
      </c>
      <c r="N6576" s="3" t="str">
        <f>IF(LEFT(LOWER(C6576),1)="m","Male",IF(LEFT(LOWER(C6576),1)="f","Female","Unknown"))</f>
        <v>Female</v>
      </c>
      <c r="O6576" s="4" t="str">
        <f>IF(TRIM(LOWER(F6576))="neuro","Neurology",IF(TRIM(LOWER(F6576))="Neurology","Neurology",IF(TRIM(LOWER(F6576))="general ward","General",IF(TRIM(LOWER(F6576))="general","General",IF(TRIM(LOWER(F6576))="cardiology","Cardiology",IF(TRIM(LOWER(F6576))="Cardiology","Cardiology",IF(TRIM(LOWER(F6576))="Peads","Pediatrics",IF(TRIM(LOWER(F6576))="Pediatrics","Pediatrics",IF(TRIM(LOWER(F6576))="orthopedics","Orthopedics",IF(TRIM(LOWER(F6576))="Neurology","Neurology",IF(TRIM(LOWER(F6576))="Oncology","Oncology")))))))))))</f>
        <v>Pediatrics</v>
      </c>
      <c r="P6576" s="3" t="str">
        <f t="shared" si="612"/>
        <v>Self</v>
      </c>
      <c r="Q6576" s="5">
        <f t="shared" si="613"/>
        <v>3</v>
      </c>
      <c r="R6576" s="1">
        <f t="shared" si="614"/>
        <v>50258.98</v>
      </c>
      <c r="S6576" s="1">
        <f t="shared" si="615"/>
        <v>1</v>
      </c>
      <c r="T6576" s="1" t="str">
        <f t="shared" si="616"/>
        <v>66+</v>
      </c>
      <c r="U6576" s="1" t="str">
        <f t="shared" si="617"/>
        <v>No</v>
      </c>
    </row>
    <row r="6577" spans="1:21">
      <c r="A6577" s="1">
        <v>6576</v>
      </c>
      <c r="B6577" s="1">
        <v>83</v>
      </c>
      <c r="C6577" s="1" t="s">
        <v>18</v>
      </c>
      <c r="D6577" s="2">
        <v>45106</v>
      </c>
      <c r="E6577" s="2">
        <v>45125</v>
      </c>
      <c r="F6577" s="1" t="s">
        <v>35</v>
      </c>
      <c r="G6577" s="1" t="s">
        <v>46</v>
      </c>
      <c r="I6577" s="1">
        <v>314120.59000000003</v>
      </c>
      <c r="J6577" s="1" t="s">
        <v>42</v>
      </c>
      <c r="K6577" s="1" t="s">
        <v>42</v>
      </c>
      <c r="N6577" s="3" t="str">
        <f>IF(LEFT(LOWER(C6577),1)="m","Male",IF(LEFT(LOWER(C6577),1)="f","Female","Unknown"))</f>
        <v>Male</v>
      </c>
      <c r="O6577" s="4" t="str">
        <f>IF(TRIM(LOWER(F6577))="neuro","Neurology",IF(TRIM(LOWER(F6577))="Neurology","Neurology",IF(TRIM(LOWER(F6577))="general ward","General",IF(TRIM(LOWER(F6577))="general","General",IF(TRIM(LOWER(F6577))="cardiology","Cardiology",IF(TRIM(LOWER(F6577))="Cardiology","Cardiology",IF(TRIM(LOWER(F6577))="Peads","Pediatrics",IF(TRIM(LOWER(F6577))="Pediatrics","Pediatrics",IF(TRIM(LOWER(F6577))="orthopedics","Orthopedics",IF(TRIM(LOWER(F6577))="Neurology","Neurology",IF(TRIM(LOWER(F6577))="Oncology","Oncology")))))))))))</f>
        <v>Cardiology</v>
      </c>
      <c r="P6577" s="3" t="str">
        <f t="shared" si="612"/>
        <v>Self</v>
      </c>
      <c r="Q6577" s="5">
        <f t="shared" si="613"/>
        <v>19</v>
      </c>
      <c r="R6577" s="1">
        <f t="shared" si="614"/>
        <v>314120.59000000003</v>
      </c>
      <c r="S6577" s="1">
        <f t="shared" si="615"/>
        <v>0</v>
      </c>
      <c r="T6577" s="1" t="str">
        <f t="shared" si="616"/>
        <v>66+</v>
      </c>
      <c r="U6577" s="1" t="str">
        <f t="shared" si="617"/>
        <v>No</v>
      </c>
    </row>
    <row r="6578" spans="1:21">
      <c r="A6578" s="1">
        <v>6577</v>
      </c>
      <c r="B6578" s="1">
        <v>19</v>
      </c>
      <c r="C6578" s="1" t="s">
        <v>12</v>
      </c>
      <c r="D6578" s="2">
        <v>45111</v>
      </c>
      <c r="E6578" s="2">
        <v>45122</v>
      </c>
      <c r="F6578" s="1" t="s">
        <v>13</v>
      </c>
      <c r="G6578" s="1" t="s">
        <v>36</v>
      </c>
      <c r="H6578" s="1" t="s">
        <v>48</v>
      </c>
      <c r="I6578" s="1">
        <v>192274.08</v>
      </c>
      <c r="J6578" s="1" t="s">
        <v>17</v>
      </c>
      <c r="K6578" s="1" t="s">
        <v>17</v>
      </c>
      <c r="N6578" s="3" t="str">
        <f>IF(LEFT(LOWER(C6578),1)="m","Male",IF(LEFT(LOWER(C6578),1)="f","Female","Unknown"))</f>
        <v>Unknown</v>
      </c>
      <c r="O6578" s="4" t="str">
        <f>IF(TRIM(LOWER(F6578))="neuro","Neurology",IF(TRIM(LOWER(F6578))="Neurology","Neurology",IF(TRIM(LOWER(F6578))="general ward","General",IF(TRIM(LOWER(F6578))="general","General",IF(TRIM(LOWER(F6578))="cardiology","Cardiology",IF(TRIM(LOWER(F6578))="Cardiology","Cardiology",IF(TRIM(LOWER(F6578))="Peads","Pediatrics",IF(TRIM(LOWER(F6578))="Pediatrics","Pediatrics",IF(TRIM(LOWER(F6578))="orthopedics","Orthopedics",IF(TRIM(LOWER(F6578))="Neurology","Neurology",IF(TRIM(LOWER(F6578))="Oncology","Oncology")))))))))))</f>
        <v>Neurology</v>
      </c>
      <c r="P6578" s="3" t="str">
        <f t="shared" si="612"/>
        <v>Government</v>
      </c>
      <c r="Q6578" s="5">
        <f t="shared" si="613"/>
        <v>11</v>
      </c>
      <c r="R6578" s="1">
        <f t="shared" si="614"/>
        <v>192274.08</v>
      </c>
      <c r="S6578" s="1">
        <f t="shared" si="615"/>
        <v>1</v>
      </c>
      <c r="T6578" s="1" t="str">
        <f t="shared" si="616"/>
        <v>18-35</v>
      </c>
      <c r="U6578" s="1" t="str">
        <f t="shared" si="617"/>
        <v>Yes</v>
      </c>
    </row>
    <row r="6579" spans="1:21">
      <c r="A6579" s="1">
        <v>6578</v>
      </c>
      <c r="B6579" s="1">
        <v>90</v>
      </c>
      <c r="C6579" s="1" t="s">
        <v>34</v>
      </c>
      <c r="D6579" s="2">
        <v>45171</v>
      </c>
      <c r="E6579" s="2">
        <v>45176</v>
      </c>
      <c r="F6579" s="1" t="s">
        <v>30</v>
      </c>
      <c r="G6579" s="1" t="s">
        <v>33</v>
      </c>
      <c r="H6579" s="1" t="s">
        <v>32</v>
      </c>
      <c r="I6579" s="1">
        <v>133182.04999999999</v>
      </c>
      <c r="J6579" s="1" t="s">
        <v>42</v>
      </c>
      <c r="K6579" s="1" t="s">
        <v>16</v>
      </c>
      <c r="N6579" s="3" t="str">
        <f>IF(LEFT(LOWER(C6579),1)="m","Male",IF(LEFT(LOWER(C6579),1)="f","Female","Unknown"))</f>
        <v>Male</v>
      </c>
      <c r="O6579" s="4" t="str">
        <f>IF(TRIM(LOWER(F6579))="neuro","Neurology",IF(TRIM(LOWER(F6579))="Neurology","Neurology",IF(TRIM(LOWER(F6579))="general ward","General",IF(TRIM(LOWER(F6579))="general","General",IF(TRIM(LOWER(F6579))="cardiology","Cardiology",IF(TRIM(LOWER(F6579))="Cardiology","Cardiology",IF(TRIM(LOWER(F6579))="Peads","Pediatrics",IF(TRIM(LOWER(F6579))="Pediatrics","Pediatrics",IF(TRIM(LOWER(F6579))="orthopedics","Orthopedics",IF(TRIM(LOWER(F6579))="Neurology","Neurology",IF(TRIM(LOWER(F6579))="Oncology","Oncology")))))))))))</f>
        <v>Pediatrics</v>
      </c>
      <c r="P6579" s="3" t="str">
        <f t="shared" si="612"/>
        <v>Self</v>
      </c>
      <c r="Q6579" s="5">
        <f t="shared" si="613"/>
        <v>5</v>
      </c>
      <c r="R6579" s="1">
        <f t="shared" si="614"/>
        <v>133182.04999999999</v>
      </c>
      <c r="S6579" s="1">
        <f t="shared" si="615"/>
        <v>1</v>
      </c>
      <c r="T6579" s="1" t="str">
        <f t="shared" si="616"/>
        <v>66+</v>
      </c>
      <c r="U6579" s="1" t="str">
        <f t="shared" si="617"/>
        <v>No</v>
      </c>
    </row>
    <row r="6580" spans="1:21">
      <c r="A6580" s="1">
        <v>6579</v>
      </c>
      <c r="B6580" s="1">
        <v>45</v>
      </c>
      <c r="C6580" s="1" t="s">
        <v>27</v>
      </c>
      <c r="D6580" s="2">
        <v>45613</v>
      </c>
      <c r="E6580" s="2">
        <v>45623</v>
      </c>
      <c r="F6580" s="1" t="s">
        <v>43</v>
      </c>
      <c r="G6580" s="1" t="s">
        <v>14</v>
      </c>
      <c r="H6580" s="1" t="s">
        <v>32</v>
      </c>
      <c r="I6580" s="1">
        <v>172222.48</v>
      </c>
      <c r="J6580" s="1" t="s">
        <v>16</v>
      </c>
      <c r="K6580" s="1" t="s">
        <v>42</v>
      </c>
      <c r="N6580" s="3" t="str">
        <f>IF(LEFT(LOWER(C6580),1)="m","Male",IF(LEFT(LOWER(C6580),1)="f","Female","Unknown"))</f>
        <v>Male</v>
      </c>
      <c r="O6580" s="4" t="str">
        <f>IF(TRIM(LOWER(F6580))="neuro","Neurology",IF(TRIM(LOWER(F6580))="Neurology","Neurology",IF(TRIM(LOWER(F6580))="general ward","General",IF(TRIM(LOWER(F6580))="general","General",IF(TRIM(LOWER(F6580))="cardiology","Cardiology",IF(TRIM(LOWER(F6580))="Cardiology","Cardiology",IF(TRIM(LOWER(F6580))="Peads","Pediatrics",IF(TRIM(LOWER(F6580))="Pediatrics","Pediatrics",IF(TRIM(LOWER(F6580))="orthopedics","Orthopedics",IF(TRIM(LOWER(F6580))="Neurology","Neurology",IF(TRIM(LOWER(F6580))="Oncology","Oncology")))))))))))</f>
        <v>Orthopedics</v>
      </c>
      <c r="P6580" s="3" t="str">
        <f t="shared" si="612"/>
        <v>Private</v>
      </c>
      <c r="Q6580" s="5">
        <f t="shared" si="613"/>
        <v>10</v>
      </c>
      <c r="R6580" s="1">
        <f t="shared" si="614"/>
        <v>172222.48</v>
      </c>
      <c r="S6580" s="1">
        <f t="shared" si="615"/>
        <v>0</v>
      </c>
      <c r="T6580" s="1" t="str">
        <f t="shared" si="616"/>
        <v>36-50</v>
      </c>
      <c r="U6580" s="1" t="str">
        <f t="shared" si="617"/>
        <v>Yes</v>
      </c>
    </row>
    <row r="6581" spans="1:21">
      <c r="A6581" s="1">
        <v>6580</v>
      </c>
      <c r="B6581" s="1">
        <v>70</v>
      </c>
      <c r="C6581" s="1" t="s">
        <v>29</v>
      </c>
      <c r="D6581" s="2">
        <v>45637</v>
      </c>
      <c r="E6581" s="2">
        <v>45654</v>
      </c>
      <c r="F6581" s="1" t="s">
        <v>19</v>
      </c>
      <c r="G6581" s="1" t="s">
        <v>31</v>
      </c>
      <c r="H6581" s="1" t="s">
        <v>23</v>
      </c>
      <c r="I6581" s="1">
        <v>326314.18</v>
      </c>
      <c r="J6581" s="1" t="s">
        <v>17</v>
      </c>
      <c r="K6581" s="1" t="s">
        <v>42</v>
      </c>
      <c r="N6581" s="3" t="str">
        <f>IF(LEFT(LOWER(C6581),1)="m","Male",IF(LEFT(LOWER(C6581),1)="f","Female","Unknown"))</f>
        <v>Female</v>
      </c>
      <c r="O6581" s="4" t="str">
        <f>IF(TRIM(LOWER(F6581))="neuro","Neurology",IF(TRIM(LOWER(F6581))="Neurology","Neurology",IF(TRIM(LOWER(F6581))="general ward","General",IF(TRIM(LOWER(F6581))="general","General",IF(TRIM(LOWER(F6581))="cardiology","Cardiology",IF(TRIM(LOWER(F6581))="Cardiology","Cardiology",IF(TRIM(LOWER(F6581))="Peads","Pediatrics",IF(TRIM(LOWER(F6581))="Pediatrics","Pediatrics",IF(TRIM(LOWER(F6581))="orthopedics","Orthopedics",IF(TRIM(LOWER(F6581))="Neurology","Neurology",IF(TRIM(LOWER(F6581))="Oncology","Oncology")))))))))))</f>
        <v>General</v>
      </c>
      <c r="P6581" s="3" t="str">
        <f t="shared" si="612"/>
        <v>Private</v>
      </c>
      <c r="Q6581" s="5">
        <f t="shared" si="613"/>
        <v>17</v>
      </c>
      <c r="R6581" s="1">
        <f t="shared" si="614"/>
        <v>326314.18</v>
      </c>
      <c r="S6581" s="1">
        <f t="shared" si="615"/>
        <v>0</v>
      </c>
      <c r="T6581" s="1" t="str">
        <f t="shared" si="616"/>
        <v>66+</v>
      </c>
      <c r="U6581" s="1" t="str">
        <f t="shared" si="617"/>
        <v>Yes</v>
      </c>
    </row>
    <row r="6582" spans="1:21">
      <c r="A6582" s="1">
        <v>6581</v>
      </c>
      <c r="B6582" s="1">
        <v>74</v>
      </c>
      <c r="C6582" s="1" t="s">
        <v>44</v>
      </c>
      <c r="D6582" s="2">
        <v>45635</v>
      </c>
      <c r="E6582" s="2">
        <v>45651</v>
      </c>
      <c r="F6582" s="1" t="s">
        <v>35</v>
      </c>
      <c r="G6582" s="1" t="s">
        <v>41</v>
      </c>
      <c r="H6582" s="1" t="s">
        <v>37</v>
      </c>
      <c r="I6582" s="1">
        <v>110920.81</v>
      </c>
      <c r="J6582" s="1" t="s">
        <v>38</v>
      </c>
      <c r="K6582" s="1" t="s">
        <v>38</v>
      </c>
      <c r="N6582" s="3" t="str">
        <f>IF(LEFT(LOWER(C6582),1)="m","Male",IF(LEFT(LOWER(C6582),1)="f","Female","Unknown"))</f>
        <v>Female</v>
      </c>
      <c r="O6582" s="4" t="str">
        <f>IF(TRIM(LOWER(F6582))="neuro","Neurology",IF(TRIM(LOWER(F6582))="Neurology","Neurology",IF(TRIM(LOWER(F6582))="general ward","General",IF(TRIM(LOWER(F6582))="general","General",IF(TRIM(LOWER(F6582))="cardiology","Cardiology",IF(TRIM(LOWER(F6582))="Cardiology","Cardiology",IF(TRIM(LOWER(F6582))="Peads","Pediatrics",IF(TRIM(LOWER(F6582))="Pediatrics","Pediatrics",IF(TRIM(LOWER(F6582))="orthopedics","Orthopedics",IF(TRIM(LOWER(F6582))="Neurology","Neurology",IF(TRIM(LOWER(F6582))="Oncology","Oncology")))))))))))</f>
        <v>Cardiology</v>
      </c>
      <c r="P6582" s="3" t="str">
        <f t="shared" si="612"/>
        <v>Unknown</v>
      </c>
      <c r="Q6582" s="5">
        <f t="shared" si="613"/>
        <v>16</v>
      </c>
      <c r="R6582" s="1">
        <f t="shared" si="614"/>
        <v>110920.81</v>
      </c>
      <c r="S6582" s="1">
        <f t="shared" si="615"/>
        <v>0</v>
      </c>
      <c r="T6582" s="1" t="str">
        <f t="shared" si="616"/>
        <v>66+</v>
      </c>
      <c r="U6582" s="1" t="str">
        <f t="shared" si="617"/>
        <v>No</v>
      </c>
    </row>
    <row r="6583" spans="1:21">
      <c r="A6583" s="1">
        <v>6582</v>
      </c>
      <c r="B6583" s="1">
        <v>26</v>
      </c>
      <c r="C6583" s="1" t="s">
        <v>26</v>
      </c>
      <c r="D6583" s="2">
        <v>45380</v>
      </c>
      <c r="E6583" s="2">
        <v>45383</v>
      </c>
      <c r="F6583" s="1" t="s">
        <v>52</v>
      </c>
      <c r="G6583" s="1" t="s">
        <v>33</v>
      </c>
      <c r="H6583" s="1" t="s">
        <v>15</v>
      </c>
      <c r="I6583" s="1">
        <v>34940.92</v>
      </c>
      <c r="K6583" s="1" t="s">
        <v>42</v>
      </c>
      <c r="N6583" s="3" t="str">
        <f>IF(LEFT(LOWER(C6583),1)="m","Male",IF(LEFT(LOWER(C6583),1)="f","Female","Unknown"))</f>
        <v>Female</v>
      </c>
      <c r="O6583" s="4" t="str">
        <f>IF(TRIM(LOWER(F6583))="neuro","Neurology",IF(TRIM(LOWER(F6583))="Neurology","Neurology",IF(TRIM(LOWER(F6583))="general ward","General",IF(TRIM(LOWER(F6583))="general","General",IF(TRIM(LOWER(F6583))="cardiology","Cardiology",IF(TRIM(LOWER(F6583))="Cardiology","Cardiology",IF(TRIM(LOWER(F6583))="Peads","Pediatrics",IF(TRIM(LOWER(F6583))="Pediatrics","Pediatrics",IF(TRIM(LOWER(F6583))="orthopedics","Orthopedics",IF(TRIM(LOWER(F6583))="Neurology","Neurology",IF(TRIM(LOWER(F6583))="Oncology","Oncology")))))))))))</f>
        <v>Oncology</v>
      </c>
      <c r="P6583" s="3" t="str">
        <f t="shared" si="612"/>
        <v>Self</v>
      </c>
      <c r="Q6583" s="5">
        <f t="shared" si="613"/>
        <v>3</v>
      </c>
      <c r="R6583" s="1">
        <f t="shared" si="614"/>
        <v>34940.92</v>
      </c>
      <c r="S6583" s="1">
        <f t="shared" si="615"/>
        <v>0</v>
      </c>
      <c r="T6583" s="1" t="str">
        <f t="shared" si="616"/>
        <v>18-35</v>
      </c>
      <c r="U6583" s="1" t="str">
        <f t="shared" si="617"/>
        <v>Unknown</v>
      </c>
    </row>
    <row r="6584" spans="1:21">
      <c r="A6584" s="1">
        <v>6583</v>
      </c>
      <c r="B6584" s="1">
        <v>57</v>
      </c>
      <c r="C6584" s="1" t="s">
        <v>44</v>
      </c>
      <c r="D6584" s="2">
        <v>45239</v>
      </c>
      <c r="E6584" s="2">
        <v>45257</v>
      </c>
      <c r="F6584" s="1" t="s">
        <v>21</v>
      </c>
      <c r="G6584" s="1" t="s">
        <v>33</v>
      </c>
      <c r="H6584" s="1" t="s">
        <v>37</v>
      </c>
      <c r="I6584" s="1">
        <v>146821.34</v>
      </c>
      <c r="J6584" s="1" t="s">
        <v>38</v>
      </c>
      <c r="K6584" s="1" t="s">
        <v>42</v>
      </c>
      <c r="N6584" s="3" t="str">
        <f>IF(LEFT(LOWER(C6584),1)="m","Male",IF(LEFT(LOWER(C6584),1)="f","Female","Unknown"))</f>
        <v>Female</v>
      </c>
      <c r="O6584" s="4" t="str">
        <f>IF(TRIM(LOWER(F6584))="neuro","Neurology",IF(TRIM(LOWER(F6584))="Neurology","Neurology",IF(TRIM(LOWER(F6584))="general ward","General",IF(TRIM(LOWER(F6584))="general","General",IF(TRIM(LOWER(F6584))="cardiology","Cardiology",IF(TRIM(LOWER(F6584))="Cardiology","Cardiology",IF(TRIM(LOWER(F6584))="Peads","Pediatrics",IF(TRIM(LOWER(F6584))="Pediatrics","Pediatrics",IF(TRIM(LOWER(F6584))="orthopedics","Orthopedics",IF(TRIM(LOWER(F6584))="Neurology","Neurology",IF(TRIM(LOWER(F6584))="Oncology","Oncology")))))))))))</f>
        <v>General</v>
      </c>
      <c r="P6584" s="3" t="str">
        <f t="shared" si="612"/>
        <v>Self</v>
      </c>
      <c r="Q6584" s="5">
        <f t="shared" si="613"/>
        <v>18</v>
      </c>
      <c r="R6584" s="1">
        <f t="shared" si="614"/>
        <v>146821.34</v>
      </c>
      <c r="S6584" s="1">
        <f t="shared" si="615"/>
        <v>0</v>
      </c>
      <c r="T6584" s="1" t="str">
        <f t="shared" si="616"/>
        <v>51-65</v>
      </c>
      <c r="U6584" s="1" t="str">
        <f t="shared" si="617"/>
        <v>No</v>
      </c>
    </row>
    <row r="6585" spans="1:21">
      <c r="A6585" s="1">
        <v>6584</v>
      </c>
      <c r="B6585" s="1">
        <v>90</v>
      </c>
      <c r="C6585" s="1" t="s">
        <v>26</v>
      </c>
      <c r="D6585" s="2">
        <v>45060</v>
      </c>
      <c r="E6585" s="2">
        <v>45064</v>
      </c>
      <c r="F6585" s="1" t="s">
        <v>45</v>
      </c>
      <c r="G6585" s="1" t="s">
        <v>33</v>
      </c>
      <c r="H6585" s="1" t="s">
        <v>37</v>
      </c>
      <c r="I6585" s="1">
        <v>30847.13</v>
      </c>
      <c r="J6585" s="1" t="s">
        <v>42</v>
      </c>
      <c r="K6585" s="1" t="s">
        <v>38</v>
      </c>
      <c r="N6585" s="3" t="str">
        <f>IF(LEFT(LOWER(C6585),1)="m","Male",IF(LEFT(LOWER(C6585),1)="f","Female","Unknown"))</f>
        <v>Female</v>
      </c>
      <c r="O6585" s="4" t="str">
        <f>IF(TRIM(LOWER(F6585))="neuro","Neurology",IF(TRIM(LOWER(F6585))="Neurology","Neurology",IF(TRIM(LOWER(F6585))="general ward","General",IF(TRIM(LOWER(F6585))="general","General",IF(TRIM(LOWER(F6585))="cardiology","Cardiology",IF(TRIM(LOWER(F6585))="Cardiology","Cardiology",IF(TRIM(LOWER(F6585))="Peads","Pediatrics",IF(TRIM(LOWER(F6585))="Pediatrics","Pediatrics",IF(TRIM(LOWER(F6585))="orthopedics","Orthopedics",IF(TRIM(LOWER(F6585))="Neurology","Neurology",IF(TRIM(LOWER(F6585))="Oncology","Oncology")))))))))))</f>
        <v>Neurology</v>
      </c>
      <c r="P6585" s="3" t="str">
        <f t="shared" si="612"/>
        <v>Self</v>
      </c>
      <c r="Q6585" s="5">
        <f t="shared" si="613"/>
        <v>4</v>
      </c>
      <c r="R6585" s="1">
        <f t="shared" si="614"/>
        <v>30847.13</v>
      </c>
      <c r="S6585" s="1">
        <f t="shared" si="615"/>
        <v>0</v>
      </c>
      <c r="T6585" s="1" t="str">
        <f t="shared" si="616"/>
        <v>66+</v>
      </c>
      <c r="U6585" s="1" t="str">
        <f t="shared" si="617"/>
        <v>No</v>
      </c>
    </row>
    <row r="6586" spans="1:21">
      <c r="A6586" s="1">
        <v>6585</v>
      </c>
      <c r="B6586" s="1">
        <v>13</v>
      </c>
      <c r="C6586" s="1" t="s">
        <v>27</v>
      </c>
      <c r="D6586" s="2">
        <v>45614</v>
      </c>
      <c r="E6586" s="2">
        <v>45625</v>
      </c>
      <c r="F6586" s="1" t="s">
        <v>19</v>
      </c>
      <c r="G6586" s="1" t="s">
        <v>22</v>
      </c>
      <c r="H6586" s="1" t="s">
        <v>47</v>
      </c>
      <c r="I6586" s="1">
        <v>208057.05</v>
      </c>
      <c r="J6586" s="1" t="s">
        <v>17</v>
      </c>
      <c r="K6586" s="1" t="s">
        <v>25</v>
      </c>
      <c r="N6586" s="3" t="str">
        <f>IF(LEFT(LOWER(C6586),1)="m","Male",IF(LEFT(LOWER(C6586),1)="f","Female","Unknown"))</f>
        <v>Male</v>
      </c>
      <c r="O6586" s="4" t="str">
        <f>IF(TRIM(LOWER(F6586))="neuro","Neurology",IF(TRIM(LOWER(F6586))="Neurology","Neurology",IF(TRIM(LOWER(F6586))="general ward","General",IF(TRIM(LOWER(F6586))="general","General",IF(TRIM(LOWER(F6586))="cardiology","Cardiology",IF(TRIM(LOWER(F6586))="Cardiology","Cardiology",IF(TRIM(LOWER(F6586))="Peads","Pediatrics",IF(TRIM(LOWER(F6586))="Pediatrics","Pediatrics",IF(TRIM(LOWER(F6586))="orthopedics","Orthopedics",IF(TRIM(LOWER(F6586))="Neurology","Neurology",IF(TRIM(LOWER(F6586))="Oncology","Oncology")))))))))))</f>
        <v>General</v>
      </c>
      <c r="P6586" s="3" t="str">
        <f t="shared" si="612"/>
        <v>Government</v>
      </c>
      <c r="Q6586" s="5">
        <f t="shared" si="613"/>
        <v>11</v>
      </c>
      <c r="R6586" s="1">
        <f t="shared" si="614"/>
        <v>208057.05</v>
      </c>
      <c r="S6586" s="1">
        <f t="shared" si="615"/>
        <v>1</v>
      </c>
      <c r="T6586" s="1" t="str">
        <f t="shared" si="616"/>
        <v>0-17</v>
      </c>
      <c r="U6586" s="1" t="str">
        <f t="shared" si="617"/>
        <v>Yes</v>
      </c>
    </row>
    <row r="6587" spans="1:21">
      <c r="A6587" s="1">
        <v>6586</v>
      </c>
      <c r="B6587" s="1">
        <v>91</v>
      </c>
      <c r="C6587" s="1" t="s">
        <v>34</v>
      </c>
      <c r="D6587" s="2">
        <v>45287</v>
      </c>
      <c r="E6587" s="2">
        <v>45295</v>
      </c>
      <c r="F6587" s="1" t="s">
        <v>43</v>
      </c>
      <c r="G6587" s="1" t="s">
        <v>14</v>
      </c>
      <c r="H6587" s="1" t="s">
        <v>39</v>
      </c>
      <c r="I6587" s="1">
        <v>33533.089999999997</v>
      </c>
      <c r="J6587" s="1" t="s">
        <v>25</v>
      </c>
      <c r="K6587" s="1" t="s">
        <v>42</v>
      </c>
      <c r="N6587" s="3" t="str">
        <f>IF(LEFT(LOWER(C6587),1)="m","Male",IF(LEFT(LOWER(C6587),1)="f","Female","Unknown"))</f>
        <v>Male</v>
      </c>
      <c r="O6587" s="4" t="str">
        <f>IF(TRIM(LOWER(F6587))="neuro","Neurology",IF(TRIM(LOWER(F6587))="Neurology","Neurology",IF(TRIM(LOWER(F6587))="general ward","General",IF(TRIM(LOWER(F6587))="general","General",IF(TRIM(LOWER(F6587))="cardiology","Cardiology",IF(TRIM(LOWER(F6587))="Cardiology","Cardiology",IF(TRIM(LOWER(F6587))="Peads","Pediatrics",IF(TRIM(LOWER(F6587))="Pediatrics","Pediatrics",IF(TRIM(LOWER(F6587))="orthopedics","Orthopedics",IF(TRIM(LOWER(F6587))="Neurology","Neurology",IF(TRIM(LOWER(F6587))="Oncology","Oncology")))))))))))</f>
        <v>Orthopedics</v>
      </c>
      <c r="P6587" s="3" t="str">
        <f t="shared" si="612"/>
        <v>Private</v>
      </c>
      <c r="Q6587" s="5">
        <f t="shared" si="613"/>
        <v>8</v>
      </c>
      <c r="R6587" s="1">
        <f t="shared" si="614"/>
        <v>33533.089999999997</v>
      </c>
      <c r="S6587" s="1">
        <f t="shared" si="615"/>
        <v>0</v>
      </c>
      <c r="T6587" s="1" t="str">
        <f t="shared" si="616"/>
        <v>66+</v>
      </c>
      <c r="U6587" s="1" t="str">
        <f t="shared" si="617"/>
        <v>Yes</v>
      </c>
    </row>
    <row r="6588" spans="1:21">
      <c r="A6588" s="1">
        <v>6587</v>
      </c>
      <c r="B6588" s="1">
        <v>23</v>
      </c>
      <c r="C6588" s="1" t="s">
        <v>26</v>
      </c>
      <c r="D6588" s="2">
        <v>45584</v>
      </c>
      <c r="E6588" s="2">
        <v>45585</v>
      </c>
      <c r="F6588" s="1" t="s">
        <v>19</v>
      </c>
      <c r="G6588" s="1" t="s">
        <v>14</v>
      </c>
      <c r="H6588" s="1" t="s">
        <v>37</v>
      </c>
      <c r="I6588" s="1">
        <v>26474.84</v>
      </c>
      <c r="J6588" s="1" t="s">
        <v>38</v>
      </c>
      <c r="K6588" s="1" t="s">
        <v>38</v>
      </c>
      <c r="N6588" s="3" t="str">
        <f>IF(LEFT(LOWER(C6588),1)="m","Male",IF(LEFT(LOWER(C6588),1)="f","Female","Unknown"))</f>
        <v>Female</v>
      </c>
      <c r="O6588" s="4" t="str">
        <f>IF(TRIM(LOWER(F6588))="neuro","Neurology",IF(TRIM(LOWER(F6588))="Neurology","Neurology",IF(TRIM(LOWER(F6588))="general ward","General",IF(TRIM(LOWER(F6588))="general","General",IF(TRIM(LOWER(F6588))="cardiology","Cardiology",IF(TRIM(LOWER(F6588))="Cardiology","Cardiology",IF(TRIM(LOWER(F6588))="Peads","Pediatrics",IF(TRIM(LOWER(F6588))="Pediatrics","Pediatrics",IF(TRIM(LOWER(F6588))="orthopedics","Orthopedics",IF(TRIM(LOWER(F6588))="Neurology","Neurology",IF(TRIM(LOWER(F6588))="Oncology","Oncology")))))))))))</f>
        <v>General</v>
      </c>
      <c r="P6588" s="3" t="str">
        <f t="shared" si="612"/>
        <v>Private</v>
      </c>
      <c r="Q6588" s="5">
        <f t="shared" si="613"/>
        <v>1</v>
      </c>
      <c r="R6588" s="1">
        <f t="shared" si="614"/>
        <v>26474.84</v>
      </c>
      <c r="S6588" s="1">
        <f t="shared" si="615"/>
        <v>0</v>
      </c>
      <c r="T6588" s="1" t="str">
        <f t="shared" si="616"/>
        <v>18-35</v>
      </c>
      <c r="U6588" s="1" t="str">
        <f t="shared" si="617"/>
        <v>No</v>
      </c>
    </row>
    <row r="6589" spans="1:21">
      <c r="A6589" s="1">
        <v>6588</v>
      </c>
      <c r="B6589" s="1">
        <v>5</v>
      </c>
      <c r="C6589" s="1" t="s">
        <v>18</v>
      </c>
      <c r="D6589" s="2">
        <v>45593</v>
      </c>
      <c r="E6589" s="2">
        <v>45599</v>
      </c>
      <c r="F6589" s="1" t="s">
        <v>49</v>
      </c>
      <c r="G6589" s="1" t="s">
        <v>33</v>
      </c>
      <c r="H6589" s="1" t="s">
        <v>37</v>
      </c>
      <c r="I6589" s="1">
        <v>296511.35999999999</v>
      </c>
      <c r="J6589" s="1" t="s">
        <v>16</v>
      </c>
      <c r="K6589" s="1" t="s">
        <v>20</v>
      </c>
      <c r="N6589" s="3" t="str">
        <f>IF(LEFT(LOWER(C6589),1)="m","Male",IF(LEFT(LOWER(C6589),1)="f","Female","Unknown"))</f>
        <v>Male</v>
      </c>
      <c r="O6589" s="4" t="str">
        <f>IF(TRIM(LOWER(F6589))="neuro","Neurology",IF(TRIM(LOWER(F6589))="Neurology","Neurology",IF(TRIM(LOWER(F6589))="general ward","General",IF(TRIM(LOWER(F6589))="general","General",IF(TRIM(LOWER(F6589))="cardiology","Cardiology",IF(TRIM(LOWER(F6589))="Cardiology","Cardiology",IF(TRIM(LOWER(F6589))="Peads","Pediatrics",IF(TRIM(LOWER(F6589))="Pediatrics","Pediatrics",IF(TRIM(LOWER(F6589))="orthopedics","Orthopedics",IF(TRIM(LOWER(F6589))="Neurology","Neurology",IF(TRIM(LOWER(F6589))="Oncology","Oncology")))))))))))</f>
        <v>Oncology</v>
      </c>
      <c r="P6589" s="3" t="str">
        <f t="shared" si="612"/>
        <v>Self</v>
      </c>
      <c r="Q6589" s="5">
        <f t="shared" si="613"/>
        <v>6</v>
      </c>
      <c r="R6589" s="1">
        <f t="shared" si="614"/>
        <v>296511.35999999999</v>
      </c>
      <c r="S6589" s="1">
        <f t="shared" si="615"/>
        <v>0</v>
      </c>
      <c r="T6589" s="1" t="str">
        <f t="shared" si="616"/>
        <v>0-17</v>
      </c>
      <c r="U6589" s="1" t="str">
        <f t="shared" si="617"/>
        <v>Yes</v>
      </c>
    </row>
    <row r="6590" spans="1:21">
      <c r="A6590" s="1">
        <v>6589</v>
      </c>
      <c r="C6590" s="1" t="s">
        <v>26</v>
      </c>
      <c r="D6590" s="2">
        <v>45512</v>
      </c>
      <c r="E6590" s="2">
        <v>45514</v>
      </c>
      <c r="F6590" s="1" t="s">
        <v>49</v>
      </c>
      <c r="G6590" s="1" t="s">
        <v>46</v>
      </c>
      <c r="H6590" s="1" t="s">
        <v>15</v>
      </c>
      <c r="I6590" s="1">
        <v>43993.85</v>
      </c>
      <c r="J6590" s="1" t="s">
        <v>16</v>
      </c>
      <c r="K6590" s="1" t="s">
        <v>38</v>
      </c>
      <c r="N6590" s="3" t="str">
        <f>IF(LEFT(LOWER(C6590),1)="m","Male",IF(LEFT(LOWER(C6590),1)="f","Female","Unknown"))</f>
        <v>Female</v>
      </c>
      <c r="O6590" s="4" t="str">
        <f>IF(TRIM(LOWER(F6590))="neuro","Neurology",IF(TRIM(LOWER(F6590))="Neurology","Neurology",IF(TRIM(LOWER(F6590))="general ward","General",IF(TRIM(LOWER(F6590))="general","General",IF(TRIM(LOWER(F6590))="cardiology","Cardiology",IF(TRIM(LOWER(F6590))="Cardiology","Cardiology",IF(TRIM(LOWER(F6590))="Peads","Pediatrics",IF(TRIM(LOWER(F6590))="Pediatrics","Pediatrics",IF(TRIM(LOWER(F6590))="orthopedics","Orthopedics",IF(TRIM(LOWER(F6590))="Neurology","Neurology",IF(TRIM(LOWER(F6590))="Oncology","Oncology")))))))))))</f>
        <v>Oncology</v>
      </c>
      <c r="P6590" s="3" t="str">
        <f t="shared" si="612"/>
        <v>Self</v>
      </c>
      <c r="Q6590" s="5">
        <f t="shared" si="613"/>
        <v>2</v>
      </c>
      <c r="R6590" s="1">
        <f t="shared" si="614"/>
        <v>43993.85</v>
      </c>
      <c r="S6590" s="1">
        <f t="shared" si="615"/>
        <v>0</v>
      </c>
      <c r="T6590" s="1" t="str">
        <f t="shared" si="616"/>
        <v>0-17</v>
      </c>
      <c r="U6590" s="1" t="str">
        <f t="shared" si="617"/>
        <v>Yes</v>
      </c>
    </row>
    <row r="6591" spans="1:21">
      <c r="A6591" s="1">
        <v>6590</v>
      </c>
      <c r="B6591" s="1">
        <v>21</v>
      </c>
      <c r="C6591" s="1" t="s">
        <v>34</v>
      </c>
      <c r="D6591" s="2">
        <v>45608</v>
      </c>
      <c r="E6591" s="2">
        <v>45618</v>
      </c>
      <c r="F6591" s="1" t="s">
        <v>35</v>
      </c>
      <c r="G6591" s="1" t="s">
        <v>22</v>
      </c>
      <c r="H6591" s="1" t="s">
        <v>51</v>
      </c>
      <c r="I6591" s="1">
        <v>134680.14000000001</v>
      </c>
      <c r="K6591" s="1" t="s">
        <v>25</v>
      </c>
      <c r="N6591" s="3" t="str">
        <f>IF(LEFT(LOWER(C6591),1)="m","Male",IF(LEFT(LOWER(C6591),1)="f","Female","Unknown"))</f>
        <v>Male</v>
      </c>
      <c r="O6591" s="4" t="str">
        <f>IF(TRIM(LOWER(F6591))="neuro","Neurology",IF(TRIM(LOWER(F6591))="Neurology","Neurology",IF(TRIM(LOWER(F6591))="general ward","General",IF(TRIM(LOWER(F6591))="general","General",IF(TRIM(LOWER(F6591))="cardiology","Cardiology",IF(TRIM(LOWER(F6591))="Cardiology","Cardiology",IF(TRIM(LOWER(F6591))="Peads","Pediatrics",IF(TRIM(LOWER(F6591))="Pediatrics","Pediatrics",IF(TRIM(LOWER(F6591))="orthopedics","Orthopedics",IF(TRIM(LOWER(F6591))="Neurology","Neurology",IF(TRIM(LOWER(F6591))="Oncology","Oncology")))))))))))</f>
        <v>Cardiology</v>
      </c>
      <c r="P6591" s="3" t="str">
        <f t="shared" si="612"/>
        <v>Government</v>
      </c>
      <c r="Q6591" s="5">
        <f t="shared" si="613"/>
        <v>10</v>
      </c>
      <c r="R6591" s="1">
        <f t="shared" si="614"/>
        <v>134680.14000000001</v>
      </c>
      <c r="S6591" s="1">
        <f t="shared" si="615"/>
        <v>1</v>
      </c>
      <c r="T6591" s="1" t="str">
        <f t="shared" si="616"/>
        <v>18-35</v>
      </c>
      <c r="U6591" s="1" t="str">
        <f t="shared" si="617"/>
        <v>Unknown</v>
      </c>
    </row>
    <row r="6592" spans="1:21">
      <c r="A6592" s="1">
        <v>6591</v>
      </c>
      <c r="B6592" s="1">
        <v>15</v>
      </c>
      <c r="C6592" s="1" t="s">
        <v>44</v>
      </c>
      <c r="D6592" s="2">
        <v>45189</v>
      </c>
      <c r="E6592" s="2">
        <v>45200</v>
      </c>
      <c r="F6592" s="1" t="s">
        <v>43</v>
      </c>
      <c r="G6592" s="1" t="s">
        <v>33</v>
      </c>
      <c r="H6592" s="1" t="s">
        <v>47</v>
      </c>
      <c r="I6592" s="1">
        <v>305324.93</v>
      </c>
      <c r="J6592" s="1" t="s">
        <v>17</v>
      </c>
      <c r="K6592" s="1" t="s">
        <v>16</v>
      </c>
      <c r="N6592" s="3" t="str">
        <f>IF(LEFT(LOWER(C6592),1)="m","Male",IF(LEFT(LOWER(C6592),1)="f","Female","Unknown"))</f>
        <v>Female</v>
      </c>
      <c r="O6592" s="4" t="str">
        <f>IF(TRIM(LOWER(F6592))="neuro","Neurology",IF(TRIM(LOWER(F6592))="Neurology","Neurology",IF(TRIM(LOWER(F6592))="general ward","General",IF(TRIM(LOWER(F6592))="general","General",IF(TRIM(LOWER(F6592))="cardiology","Cardiology",IF(TRIM(LOWER(F6592))="Cardiology","Cardiology",IF(TRIM(LOWER(F6592))="Peads","Pediatrics",IF(TRIM(LOWER(F6592))="Pediatrics","Pediatrics",IF(TRIM(LOWER(F6592))="orthopedics","Orthopedics",IF(TRIM(LOWER(F6592))="Neurology","Neurology",IF(TRIM(LOWER(F6592))="Oncology","Oncology")))))))))))</f>
        <v>Orthopedics</v>
      </c>
      <c r="P6592" s="3" t="str">
        <f t="shared" si="612"/>
        <v>Self</v>
      </c>
      <c r="Q6592" s="5">
        <f t="shared" si="613"/>
        <v>11</v>
      </c>
      <c r="R6592" s="1">
        <f t="shared" si="614"/>
        <v>305324.93</v>
      </c>
      <c r="S6592" s="1">
        <f t="shared" si="615"/>
        <v>1</v>
      </c>
      <c r="T6592" s="1" t="str">
        <f t="shared" si="616"/>
        <v>0-17</v>
      </c>
      <c r="U6592" s="1" t="str">
        <f t="shared" si="617"/>
        <v>Yes</v>
      </c>
    </row>
    <row r="6593" spans="1:21">
      <c r="A6593" s="1">
        <v>6592</v>
      </c>
      <c r="B6593" s="1">
        <v>6</v>
      </c>
      <c r="C6593" s="1" t="s">
        <v>18</v>
      </c>
      <c r="D6593" s="2">
        <v>45540</v>
      </c>
      <c r="E6593" s="2">
        <v>45541</v>
      </c>
      <c r="F6593" s="1" t="s">
        <v>50</v>
      </c>
      <c r="G6593" s="1" t="s">
        <v>14</v>
      </c>
      <c r="H6593" s="1" t="s">
        <v>39</v>
      </c>
      <c r="I6593" s="1">
        <v>239012.49</v>
      </c>
      <c r="K6593" s="1" t="s">
        <v>20</v>
      </c>
      <c r="N6593" s="3" t="str">
        <f>IF(LEFT(LOWER(C6593),1)="m","Male",IF(LEFT(LOWER(C6593),1)="f","Female","Unknown"))</f>
        <v>Male</v>
      </c>
      <c r="O6593" s="4" t="str">
        <f>IF(TRIM(LOWER(F6593))="neuro","Neurology",IF(TRIM(LOWER(F6593))="Neurology","Neurology",IF(TRIM(LOWER(F6593))="general ward","General",IF(TRIM(LOWER(F6593))="general","General",IF(TRIM(LOWER(F6593))="cardiology","Cardiology",IF(TRIM(LOWER(F6593))="Cardiology","Cardiology",IF(TRIM(LOWER(F6593))="Peads","Pediatrics",IF(TRIM(LOWER(F6593))="Pediatrics","Pediatrics",IF(TRIM(LOWER(F6593))="orthopedics","Orthopedics",IF(TRIM(LOWER(F6593))="Neurology","Neurology",IF(TRIM(LOWER(F6593))="Oncology","Oncology")))))))))))</f>
        <v>Cardiology</v>
      </c>
      <c r="P6593" s="3" t="str">
        <f t="shared" si="612"/>
        <v>Private</v>
      </c>
      <c r="Q6593" s="5">
        <f t="shared" si="613"/>
        <v>1</v>
      </c>
      <c r="R6593" s="1">
        <f t="shared" si="614"/>
        <v>239012.49</v>
      </c>
      <c r="S6593" s="1">
        <f t="shared" si="615"/>
        <v>0</v>
      </c>
      <c r="T6593" s="1" t="str">
        <f t="shared" si="616"/>
        <v>0-17</v>
      </c>
      <c r="U6593" s="1" t="str">
        <f t="shared" si="617"/>
        <v>Unknown</v>
      </c>
    </row>
    <row r="6594" spans="1:21">
      <c r="A6594" s="1">
        <v>6593</v>
      </c>
      <c r="B6594" s="1">
        <v>12</v>
      </c>
      <c r="C6594" s="1" t="s">
        <v>18</v>
      </c>
      <c r="D6594" s="2">
        <v>45362</v>
      </c>
      <c r="E6594" s="2">
        <v>45380</v>
      </c>
      <c r="F6594" s="1" t="s">
        <v>52</v>
      </c>
      <c r="G6594" s="1" t="s">
        <v>31</v>
      </c>
      <c r="H6594" s="1" t="s">
        <v>37</v>
      </c>
      <c r="I6594" s="1">
        <v>92149.59</v>
      </c>
      <c r="J6594" s="1" t="s">
        <v>42</v>
      </c>
      <c r="K6594" s="1" t="s">
        <v>25</v>
      </c>
      <c r="N6594" s="3" t="str">
        <f>IF(LEFT(LOWER(C6594),1)="m","Male",IF(LEFT(LOWER(C6594),1)="f","Female","Unknown"))</f>
        <v>Male</v>
      </c>
      <c r="O6594" s="4" t="str">
        <f>IF(TRIM(LOWER(F6594))="neuro","Neurology",IF(TRIM(LOWER(F6594))="Neurology","Neurology",IF(TRIM(LOWER(F6594))="general ward","General",IF(TRIM(LOWER(F6594))="general","General",IF(TRIM(LOWER(F6594))="cardiology","Cardiology",IF(TRIM(LOWER(F6594))="Cardiology","Cardiology",IF(TRIM(LOWER(F6594))="Peads","Pediatrics",IF(TRIM(LOWER(F6594))="Pediatrics","Pediatrics",IF(TRIM(LOWER(F6594))="orthopedics","Orthopedics",IF(TRIM(LOWER(F6594))="Neurology","Neurology",IF(TRIM(LOWER(F6594))="Oncology","Oncology")))))))))))</f>
        <v>Oncology</v>
      </c>
      <c r="P6594" s="3" t="str">
        <f t="shared" si="612"/>
        <v>Private</v>
      </c>
      <c r="Q6594" s="5">
        <f t="shared" si="613"/>
        <v>18</v>
      </c>
      <c r="R6594" s="1">
        <f t="shared" si="614"/>
        <v>92149.59</v>
      </c>
      <c r="S6594" s="1">
        <f t="shared" si="615"/>
        <v>1</v>
      </c>
      <c r="T6594" s="1" t="str">
        <f t="shared" si="616"/>
        <v>0-17</v>
      </c>
      <c r="U6594" s="1" t="str">
        <f t="shared" si="617"/>
        <v>No</v>
      </c>
    </row>
    <row r="6595" spans="1:21">
      <c r="A6595" s="1">
        <v>6594</v>
      </c>
      <c r="B6595" s="1">
        <v>81</v>
      </c>
      <c r="C6595" s="1" t="s">
        <v>12</v>
      </c>
      <c r="D6595" s="2">
        <v>45479</v>
      </c>
      <c r="E6595" s="2">
        <v>45493</v>
      </c>
      <c r="F6595" s="1" t="s">
        <v>43</v>
      </c>
      <c r="G6595" s="1" t="s">
        <v>46</v>
      </c>
      <c r="H6595" s="1" t="s">
        <v>23</v>
      </c>
      <c r="I6595" s="1">
        <v>24076.93</v>
      </c>
      <c r="J6595" s="1" t="s">
        <v>38</v>
      </c>
      <c r="K6595" s="1" t="s">
        <v>42</v>
      </c>
      <c r="N6595" s="3" t="str">
        <f>IF(LEFT(LOWER(C6595),1)="m","Male",IF(LEFT(LOWER(C6595),1)="f","Female","Unknown"))</f>
        <v>Unknown</v>
      </c>
      <c r="O6595" s="4" t="str">
        <f>IF(TRIM(LOWER(F6595))="neuro","Neurology",IF(TRIM(LOWER(F6595))="Neurology","Neurology",IF(TRIM(LOWER(F6595))="general ward","General",IF(TRIM(LOWER(F6595))="general","General",IF(TRIM(LOWER(F6595))="cardiology","Cardiology",IF(TRIM(LOWER(F6595))="Cardiology","Cardiology",IF(TRIM(LOWER(F6595))="Peads","Pediatrics",IF(TRIM(LOWER(F6595))="Pediatrics","Pediatrics",IF(TRIM(LOWER(F6595))="orthopedics","Orthopedics",IF(TRIM(LOWER(F6595))="Neurology","Neurology",IF(TRIM(LOWER(F6595))="Oncology","Oncology")))))))))))</f>
        <v>Orthopedics</v>
      </c>
      <c r="P6595" s="3" t="str">
        <f t="shared" ref="P6595:P6658" si="618">IF(LOWER(G6595)="private","Private",
IF(LOWER(G6595)="govt","Government",
IF(LOWER(G6595)="government","Government",
IF(LOWER(G6595)="self","Self","Unknown"))))</f>
        <v>Self</v>
      </c>
      <c r="Q6595" s="5">
        <f t="shared" ref="Q6595:Q6658" si="619">IF(E6595&lt;D6595,"",E6595-D6595)</f>
        <v>14</v>
      </c>
      <c r="R6595" s="1">
        <f t="shared" ref="R6595:R6658" si="620">IF(I6595&lt;0,"",I6595)</f>
        <v>24076.93</v>
      </c>
      <c r="S6595" s="1">
        <f t="shared" ref="S6595:S6658" si="621">IF(OR(K6595="Yes",K6595="YES",K6595="Y"),1,0)</f>
        <v>0</v>
      </c>
      <c r="T6595" s="1" t="str">
        <f t="shared" ref="T6595:T6658" si="622">IF(B6595&lt;18,"0-17",                                                  IF(B6595&lt;36,"18-35",
IF(B6595&lt;51,"36-50",
IF(B6595&lt;66,"51-65","66+"))))</f>
        <v>66+</v>
      </c>
      <c r="U6595" s="1" t="str">
        <f t="shared" ref="U6595:U6658" si="623">IF(OR(TRIM(UPPER(J6595))="YES",TRIM(UPPER(J6595))="Y"),"Yes",
IF(OR(TRIM(UPPER(J6595))="NO",TRIM(UPPER(J6595))="N"),"No","Unknown"))</f>
        <v>No</v>
      </c>
    </row>
    <row r="6596" spans="1:21">
      <c r="A6596" s="1">
        <v>6595</v>
      </c>
      <c r="B6596" s="1">
        <v>64</v>
      </c>
      <c r="C6596" s="1" t="s">
        <v>34</v>
      </c>
      <c r="D6596" s="2">
        <v>45065</v>
      </c>
      <c r="E6596" s="2">
        <v>45070</v>
      </c>
      <c r="F6596" s="1" t="s">
        <v>21</v>
      </c>
      <c r="G6596" s="1" t="s">
        <v>36</v>
      </c>
      <c r="H6596" s="1" t="s">
        <v>48</v>
      </c>
      <c r="I6596" s="1">
        <v>128796.83</v>
      </c>
      <c r="J6596" s="1" t="s">
        <v>38</v>
      </c>
      <c r="K6596" s="1" t="s">
        <v>16</v>
      </c>
      <c r="N6596" s="3" t="str">
        <f>IF(LEFT(LOWER(C6596),1)="m","Male",IF(LEFT(LOWER(C6596),1)="f","Female","Unknown"))</f>
        <v>Male</v>
      </c>
      <c r="O6596" s="4" t="str">
        <f>IF(TRIM(LOWER(F6596))="neuro","Neurology",IF(TRIM(LOWER(F6596))="Neurology","Neurology",IF(TRIM(LOWER(F6596))="general ward","General",IF(TRIM(LOWER(F6596))="general","General",IF(TRIM(LOWER(F6596))="cardiology","Cardiology",IF(TRIM(LOWER(F6596))="Cardiology","Cardiology",IF(TRIM(LOWER(F6596))="Peads","Pediatrics",IF(TRIM(LOWER(F6596))="Pediatrics","Pediatrics",IF(TRIM(LOWER(F6596))="orthopedics","Orthopedics",IF(TRIM(LOWER(F6596))="Neurology","Neurology",IF(TRIM(LOWER(F6596))="Oncology","Oncology")))))))))))</f>
        <v>General</v>
      </c>
      <c r="P6596" s="3" t="str">
        <f t="shared" si="618"/>
        <v>Government</v>
      </c>
      <c r="Q6596" s="5">
        <f t="shared" si="619"/>
        <v>5</v>
      </c>
      <c r="R6596" s="1">
        <f t="shared" si="620"/>
        <v>128796.83</v>
      </c>
      <c r="S6596" s="1">
        <f t="shared" si="621"/>
        <v>1</v>
      </c>
      <c r="T6596" s="1" t="str">
        <f t="shared" si="622"/>
        <v>51-65</v>
      </c>
      <c r="U6596" s="1" t="str">
        <f t="shared" si="623"/>
        <v>No</v>
      </c>
    </row>
    <row r="6597" spans="1:21">
      <c r="A6597" s="1">
        <v>6596</v>
      </c>
      <c r="B6597" s="1">
        <v>46</v>
      </c>
      <c r="C6597" s="1" t="s">
        <v>26</v>
      </c>
      <c r="D6597" s="2">
        <v>44980</v>
      </c>
      <c r="E6597" s="2">
        <v>44993</v>
      </c>
      <c r="F6597" s="1" t="s">
        <v>40</v>
      </c>
      <c r="G6597" s="1" t="s">
        <v>31</v>
      </c>
      <c r="I6597" s="1">
        <v>144885.46</v>
      </c>
      <c r="J6597" s="1" t="s">
        <v>42</v>
      </c>
      <c r="K6597" s="1" t="s">
        <v>42</v>
      </c>
      <c r="N6597" s="3" t="str">
        <f>IF(LEFT(LOWER(C6597),1)="m","Male",IF(LEFT(LOWER(C6597),1)="f","Female","Unknown"))</f>
        <v>Female</v>
      </c>
      <c r="O6597" s="4" t="str">
        <f>IF(TRIM(LOWER(F6597))="neuro","Neurology",IF(TRIM(LOWER(F6597))="Neurology","Neurology",IF(TRIM(LOWER(F6597))="general ward","General",IF(TRIM(LOWER(F6597))="general","General",IF(TRIM(LOWER(F6597))="cardiology","Cardiology",IF(TRIM(LOWER(F6597))="Cardiology","Cardiology",IF(TRIM(LOWER(F6597))="Peads","Pediatrics",IF(TRIM(LOWER(F6597))="Pediatrics","Pediatrics",IF(TRIM(LOWER(F6597))="orthopedics","Orthopedics",IF(TRIM(LOWER(F6597))="Neurology","Neurology",IF(TRIM(LOWER(F6597))="Oncology","Oncology")))))))))))</f>
        <v>Pediatrics</v>
      </c>
      <c r="P6597" s="3" t="str">
        <f t="shared" si="618"/>
        <v>Private</v>
      </c>
      <c r="Q6597" s="5">
        <f t="shared" si="619"/>
        <v>13</v>
      </c>
      <c r="R6597" s="1">
        <f t="shared" si="620"/>
        <v>144885.46</v>
      </c>
      <c r="S6597" s="1">
        <f t="shared" si="621"/>
        <v>0</v>
      </c>
      <c r="T6597" s="1" t="str">
        <f t="shared" si="622"/>
        <v>36-50</v>
      </c>
      <c r="U6597" s="1" t="str">
        <f t="shared" si="623"/>
        <v>No</v>
      </c>
    </row>
    <row r="6598" spans="1:21">
      <c r="A6598" s="1">
        <v>6597</v>
      </c>
      <c r="B6598" s="1">
        <v>70</v>
      </c>
      <c r="C6598" s="1" t="s">
        <v>34</v>
      </c>
      <c r="D6598" s="2">
        <v>45045</v>
      </c>
      <c r="E6598" s="2">
        <v>45061</v>
      </c>
      <c r="F6598" s="1" t="s">
        <v>45</v>
      </c>
      <c r="G6598" s="1" t="s">
        <v>36</v>
      </c>
      <c r="H6598" s="1" t="s">
        <v>15</v>
      </c>
      <c r="I6598" s="1">
        <v>228745.78</v>
      </c>
      <c r="J6598" s="1" t="s">
        <v>17</v>
      </c>
      <c r="K6598" s="1" t="s">
        <v>25</v>
      </c>
      <c r="N6598" s="3" t="str">
        <f>IF(LEFT(LOWER(C6598),1)="m","Male",IF(LEFT(LOWER(C6598),1)="f","Female","Unknown"))</f>
        <v>Male</v>
      </c>
      <c r="O6598" s="4" t="str">
        <f>IF(TRIM(LOWER(F6598))="neuro","Neurology",IF(TRIM(LOWER(F6598))="Neurology","Neurology",IF(TRIM(LOWER(F6598))="general ward","General",IF(TRIM(LOWER(F6598))="general","General",IF(TRIM(LOWER(F6598))="cardiology","Cardiology",IF(TRIM(LOWER(F6598))="Cardiology","Cardiology",IF(TRIM(LOWER(F6598))="Peads","Pediatrics",IF(TRIM(LOWER(F6598))="Pediatrics","Pediatrics",IF(TRIM(LOWER(F6598))="orthopedics","Orthopedics",IF(TRIM(LOWER(F6598))="Neurology","Neurology",IF(TRIM(LOWER(F6598))="Oncology","Oncology")))))))))))</f>
        <v>Neurology</v>
      </c>
      <c r="P6598" s="3" t="str">
        <f t="shared" si="618"/>
        <v>Government</v>
      </c>
      <c r="Q6598" s="5">
        <f t="shared" si="619"/>
        <v>16</v>
      </c>
      <c r="R6598" s="1">
        <f t="shared" si="620"/>
        <v>228745.78</v>
      </c>
      <c r="S6598" s="1">
        <f t="shared" si="621"/>
        <v>1</v>
      </c>
      <c r="T6598" s="1" t="str">
        <f t="shared" si="622"/>
        <v>66+</v>
      </c>
      <c r="U6598" s="1" t="str">
        <f t="shared" si="623"/>
        <v>Yes</v>
      </c>
    </row>
    <row r="6599" spans="1:21">
      <c r="A6599" s="1">
        <v>6598</v>
      </c>
      <c r="B6599" s="1">
        <v>63</v>
      </c>
      <c r="C6599" s="1" t="s">
        <v>29</v>
      </c>
      <c r="D6599" s="2">
        <v>45264</v>
      </c>
      <c r="E6599" s="2">
        <v>45283</v>
      </c>
      <c r="F6599" s="1" t="s">
        <v>52</v>
      </c>
      <c r="G6599" s="1" t="s">
        <v>31</v>
      </c>
      <c r="H6599" s="1" t="s">
        <v>32</v>
      </c>
      <c r="I6599" s="1">
        <v>332084.74</v>
      </c>
      <c r="K6599" s="1" t="s">
        <v>17</v>
      </c>
      <c r="N6599" s="3" t="str">
        <f>IF(LEFT(LOWER(C6599),1)="m","Male",IF(LEFT(LOWER(C6599),1)="f","Female","Unknown"))</f>
        <v>Female</v>
      </c>
      <c r="O6599" s="4" t="str">
        <f>IF(TRIM(LOWER(F6599))="neuro","Neurology",IF(TRIM(LOWER(F6599))="Neurology","Neurology",IF(TRIM(LOWER(F6599))="general ward","General",IF(TRIM(LOWER(F6599))="general","General",IF(TRIM(LOWER(F6599))="cardiology","Cardiology",IF(TRIM(LOWER(F6599))="Cardiology","Cardiology",IF(TRIM(LOWER(F6599))="Peads","Pediatrics",IF(TRIM(LOWER(F6599))="Pediatrics","Pediatrics",IF(TRIM(LOWER(F6599))="orthopedics","Orthopedics",IF(TRIM(LOWER(F6599))="Neurology","Neurology",IF(TRIM(LOWER(F6599))="Oncology","Oncology")))))))))))</f>
        <v>Oncology</v>
      </c>
      <c r="P6599" s="3" t="str">
        <f t="shared" si="618"/>
        <v>Private</v>
      </c>
      <c r="Q6599" s="5">
        <f t="shared" si="619"/>
        <v>19</v>
      </c>
      <c r="R6599" s="1">
        <f t="shared" si="620"/>
        <v>332084.74</v>
      </c>
      <c r="S6599" s="1">
        <f t="shared" si="621"/>
        <v>1</v>
      </c>
      <c r="T6599" s="1" t="str">
        <f t="shared" si="622"/>
        <v>51-65</v>
      </c>
      <c r="U6599" s="1" t="str">
        <f t="shared" si="623"/>
        <v>Unknown</v>
      </c>
    </row>
    <row r="6600" spans="1:21">
      <c r="A6600" s="1">
        <v>6599</v>
      </c>
      <c r="B6600" s="1">
        <v>60</v>
      </c>
      <c r="C6600" s="1" t="s">
        <v>27</v>
      </c>
      <c r="D6600" s="2">
        <v>45020</v>
      </c>
      <c r="E6600" s="2">
        <v>45026</v>
      </c>
      <c r="F6600" s="1" t="s">
        <v>21</v>
      </c>
      <c r="G6600" s="1" t="s">
        <v>41</v>
      </c>
      <c r="H6600" s="1" t="s">
        <v>15</v>
      </c>
      <c r="I6600" s="1">
        <v>211339.29</v>
      </c>
      <c r="K6600" s="1" t="s">
        <v>42</v>
      </c>
      <c r="N6600" s="3" t="str">
        <f>IF(LEFT(LOWER(C6600),1)="m","Male",IF(LEFT(LOWER(C6600),1)="f","Female","Unknown"))</f>
        <v>Male</v>
      </c>
      <c r="O6600" s="4" t="str">
        <f>IF(TRIM(LOWER(F6600))="neuro","Neurology",IF(TRIM(LOWER(F6600))="Neurology","Neurology",IF(TRIM(LOWER(F6600))="general ward","General",IF(TRIM(LOWER(F6600))="general","General",IF(TRIM(LOWER(F6600))="cardiology","Cardiology",IF(TRIM(LOWER(F6600))="Cardiology","Cardiology",IF(TRIM(LOWER(F6600))="Peads","Pediatrics",IF(TRIM(LOWER(F6600))="Pediatrics","Pediatrics",IF(TRIM(LOWER(F6600))="orthopedics","Orthopedics",IF(TRIM(LOWER(F6600))="Neurology","Neurology",IF(TRIM(LOWER(F6600))="Oncology","Oncology")))))))))))</f>
        <v>General</v>
      </c>
      <c r="P6600" s="3" t="str">
        <f t="shared" si="618"/>
        <v>Unknown</v>
      </c>
      <c r="Q6600" s="5">
        <f t="shared" si="619"/>
        <v>6</v>
      </c>
      <c r="R6600" s="1">
        <f t="shared" si="620"/>
        <v>211339.29</v>
      </c>
      <c r="S6600" s="1">
        <f t="shared" si="621"/>
        <v>0</v>
      </c>
      <c r="T6600" s="1" t="str">
        <f t="shared" si="622"/>
        <v>51-65</v>
      </c>
      <c r="U6600" s="1" t="str">
        <f t="shared" si="623"/>
        <v>Unknown</v>
      </c>
    </row>
    <row r="6601" spans="1:21">
      <c r="A6601" s="1">
        <v>6600</v>
      </c>
      <c r="B6601" s="1">
        <v>35</v>
      </c>
      <c r="C6601" s="1" t="s">
        <v>29</v>
      </c>
      <c r="D6601" s="2">
        <v>45399</v>
      </c>
      <c r="E6601" s="2">
        <v>45406</v>
      </c>
      <c r="F6601" s="1" t="s">
        <v>43</v>
      </c>
      <c r="G6601" s="1" t="s">
        <v>33</v>
      </c>
      <c r="H6601" s="1" t="s">
        <v>39</v>
      </c>
      <c r="I6601" s="1">
        <v>154615.66</v>
      </c>
      <c r="J6601" s="1" t="s">
        <v>24</v>
      </c>
      <c r="K6601" s="1" t="s">
        <v>42</v>
      </c>
      <c r="N6601" s="3" t="str">
        <f>IF(LEFT(LOWER(C6601),1)="m","Male",IF(LEFT(LOWER(C6601),1)="f","Female","Unknown"))</f>
        <v>Female</v>
      </c>
      <c r="O6601" s="4" t="str">
        <f>IF(TRIM(LOWER(F6601))="neuro","Neurology",IF(TRIM(LOWER(F6601))="Neurology","Neurology",IF(TRIM(LOWER(F6601))="general ward","General",IF(TRIM(LOWER(F6601))="general","General",IF(TRIM(LOWER(F6601))="cardiology","Cardiology",IF(TRIM(LOWER(F6601))="Cardiology","Cardiology",IF(TRIM(LOWER(F6601))="Peads","Pediatrics",IF(TRIM(LOWER(F6601))="Pediatrics","Pediatrics",IF(TRIM(LOWER(F6601))="orthopedics","Orthopedics",IF(TRIM(LOWER(F6601))="Neurology","Neurology",IF(TRIM(LOWER(F6601))="Oncology","Oncology")))))))))))</f>
        <v>Orthopedics</v>
      </c>
      <c r="P6601" s="3" t="str">
        <f t="shared" si="618"/>
        <v>Self</v>
      </c>
      <c r="Q6601" s="5">
        <f t="shared" si="619"/>
        <v>7</v>
      </c>
      <c r="R6601" s="1">
        <f t="shared" si="620"/>
        <v>154615.66</v>
      </c>
      <c r="S6601" s="1">
        <f t="shared" si="621"/>
        <v>0</v>
      </c>
      <c r="T6601" s="1" t="str">
        <f t="shared" si="622"/>
        <v>18-35</v>
      </c>
      <c r="U6601" s="1" t="str">
        <f t="shared" si="623"/>
        <v>No</v>
      </c>
    </row>
    <row r="6602" spans="1:21">
      <c r="A6602" s="1">
        <v>6601</v>
      </c>
      <c r="B6602" s="1">
        <v>92</v>
      </c>
      <c r="C6602" s="1" t="s">
        <v>18</v>
      </c>
      <c r="D6602" s="2">
        <v>45467</v>
      </c>
      <c r="E6602" s="2">
        <v>45479</v>
      </c>
      <c r="F6602" s="1" t="s">
        <v>52</v>
      </c>
      <c r="G6602" s="1" t="s">
        <v>14</v>
      </c>
      <c r="H6602" s="1" t="s">
        <v>37</v>
      </c>
      <c r="I6602" s="1">
        <v>128131.13</v>
      </c>
      <c r="J6602" s="1" t="s">
        <v>42</v>
      </c>
      <c r="K6602" s="1" t="s">
        <v>16</v>
      </c>
      <c r="N6602" s="3" t="str">
        <f>IF(LEFT(LOWER(C6602),1)="m","Male",IF(LEFT(LOWER(C6602),1)="f","Female","Unknown"))</f>
        <v>Male</v>
      </c>
      <c r="O6602" s="4" t="str">
        <f>IF(TRIM(LOWER(F6602))="neuro","Neurology",IF(TRIM(LOWER(F6602))="Neurology","Neurology",IF(TRIM(LOWER(F6602))="general ward","General",IF(TRIM(LOWER(F6602))="general","General",IF(TRIM(LOWER(F6602))="cardiology","Cardiology",IF(TRIM(LOWER(F6602))="Cardiology","Cardiology",IF(TRIM(LOWER(F6602))="Peads","Pediatrics",IF(TRIM(LOWER(F6602))="Pediatrics","Pediatrics",IF(TRIM(LOWER(F6602))="orthopedics","Orthopedics",IF(TRIM(LOWER(F6602))="Neurology","Neurology",IF(TRIM(LOWER(F6602))="Oncology","Oncology")))))))))))</f>
        <v>Oncology</v>
      </c>
      <c r="P6602" s="3" t="str">
        <f t="shared" si="618"/>
        <v>Private</v>
      </c>
      <c r="Q6602" s="5">
        <f t="shared" si="619"/>
        <v>12</v>
      </c>
      <c r="R6602" s="1">
        <f t="shared" si="620"/>
        <v>128131.13</v>
      </c>
      <c r="S6602" s="1">
        <f t="shared" si="621"/>
        <v>1</v>
      </c>
      <c r="T6602" s="1" t="str">
        <f t="shared" si="622"/>
        <v>66+</v>
      </c>
      <c r="U6602" s="1" t="str">
        <f t="shared" si="623"/>
        <v>No</v>
      </c>
    </row>
    <row r="6603" spans="1:21">
      <c r="A6603" s="1">
        <v>6602</v>
      </c>
      <c r="B6603" s="1">
        <v>68</v>
      </c>
      <c r="C6603" s="1" t="s">
        <v>26</v>
      </c>
      <c r="D6603" s="2">
        <v>45420</v>
      </c>
      <c r="E6603" s="2">
        <v>45427</v>
      </c>
      <c r="F6603" s="1" t="s">
        <v>49</v>
      </c>
      <c r="G6603" s="1" t="s">
        <v>33</v>
      </c>
      <c r="H6603" s="1" t="s">
        <v>48</v>
      </c>
      <c r="I6603" s="1">
        <v>131473.53</v>
      </c>
      <c r="K6603" s="1" t="s">
        <v>17</v>
      </c>
      <c r="N6603" s="3" t="str">
        <f>IF(LEFT(LOWER(C6603),1)="m","Male",IF(LEFT(LOWER(C6603),1)="f","Female","Unknown"))</f>
        <v>Female</v>
      </c>
      <c r="O6603" s="4" t="str">
        <f>IF(TRIM(LOWER(F6603))="neuro","Neurology",IF(TRIM(LOWER(F6603))="Neurology","Neurology",IF(TRIM(LOWER(F6603))="general ward","General",IF(TRIM(LOWER(F6603))="general","General",IF(TRIM(LOWER(F6603))="cardiology","Cardiology",IF(TRIM(LOWER(F6603))="Cardiology","Cardiology",IF(TRIM(LOWER(F6603))="Peads","Pediatrics",IF(TRIM(LOWER(F6603))="Pediatrics","Pediatrics",IF(TRIM(LOWER(F6603))="orthopedics","Orthopedics",IF(TRIM(LOWER(F6603))="Neurology","Neurology",IF(TRIM(LOWER(F6603))="Oncology","Oncology")))))))))))</f>
        <v>Oncology</v>
      </c>
      <c r="P6603" s="3" t="str">
        <f t="shared" si="618"/>
        <v>Self</v>
      </c>
      <c r="Q6603" s="5">
        <f t="shared" si="619"/>
        <v>7</v>
      </c>
      <c r="R6603" s="1">
        <f t="shared" si="620"/>
        <v>131473.53</v>
      </c>
      <c r="S6603" s="1">
        <f t="shared" si="621"/>
        <v>1</v>
      </c>
      <c r="T6603" s="1" t="str">
        <f t="shared" si="622"/>
        <v>66+</v>
      </c>
      <c r="U6603" s="1" t="str">
        <f t="shared" si="623"/>
        <v>Unknown</v>
      </c>
    </row>
    <row r="6604" spans="1:21">
      <c r="A6604" s="1">
        <v>6603</v>
      </c>
      <c r="B6604" s="1">
        <v>8</v>
      </c>
      <c r="C6604" s="1" t="s">
        <v>34</v>
      </c>
      <c r="D6604" s="2">
        <v>45561</v>
      </c>
      <c r="E6604" s="2">
        <v>45570</v>
      </c>
      <c r="F6604" s="1" t="s">
        <v>45</v>
      </c>
      <c r="G6604" s="1" t="s">
        <v>14</v>
      </c>
      <c r="H6604" s="1" t="s">
        <v>48</v>
      </c>
      <c r="I6604" s="1">
        <v>55980.41</v>
      </c>
      <c r="J6604" s="1" t="s">
        <v>25</v>
      </c>
      <c r="K6604" s="1" t="s">
        <v>20</v>
      </c>
      <c r="N6604" s="3" t="str">
        <f>IF(LEFT(LOWER(C6604),1)="m","Male",IF(LEFT(LOWER(C6604),1)="f","Female","Unknown"))</f>
        <v>Male</v>
      </c>
      <c r="O6604" s="4" t="str">
        <f>IF(TRIM(LOWER(F6604))="neuro","Neurology",IF(TRIM(LOWER(F6604))="Neurology","Neurology",IF(TRIM(LOWER(F6604))="general ward","General",IF(TRIM(LOWER(F6604))="general","General",IF(TRIM(LOWER(F6604))="cardiology","Cardiology",IF(TRIM(LOWER(F6604))="Cardiology","Cardiology",IF(TRIM(LOWER(F6604))="Peads","Pediatrics",IF(TRIM(LOWER(F6604))="Pediatrics","Pediatrics",IF(TRIM(LOWER(F6604))="orthopedics","Orthopedics",IF(TRIM(LOWER(F6604))="Neurology","Neurology",IF(TRIM(LOWER(F6604))="Oncology","Oncology")))))))))))</f>
        <v>Neurology</v>
      </c>
      <c r="P6604" s="3" t="str">
        <f t="shared" si="618"/>
        <v>Private</v>
      </c>
      <c r="Q6604" s="5">
        <f t="shared" si="619"/>
        <v>9</v>
      </c>
      <c r="R6604" s="1">
        <f t="shared" si="620"/>
        <v>55980.41</v>
      </c>
      <c r="S6604" s="1">
        <f t="shared" si="621"/>
        <v>0</v>
      </c>
      <c r="T6604" s="1" t="str">
        <f t="shared" si="622"/>
        <v>0-17</v>
      </c>
      <c r="U6604" s="1" t="str">
        <f t="shared" si="623"/>
        <v>Yes</v>
      </c>
    </row>
    <row r="6605" spans="1:21">
      <c r="A6605" s="1">
        <v>6604</v>
      </c>
      <c r="B6605" s="1">
        <v>10</v>
      </c>
      <c r="C6605" s="1" t="s">
        <v>18</v>
      </c>
      <c r="D6605" s="2">
        <v>45521</v>
      </c>
      <c r="E6605" s="2">
        <v>45536</v>
      </c>
      <c r="F6605" s="1" t="s">
        <v>43</v>
      </c>
      <c r="G6605" s="1" t="s">
        <v>14</v>
      </c>
      <c r="H6605" s="1" t="s">
        <v>47</v>
      </c>
      <c r="I6605" s="1">
        <v>202790.55</v>
      </c>
      <c r="K6605" s="1" t="s">
        <v>17</v>
      </c>
      <c r="N6605" s="3" t="str">
        <f>IF(LEFT(LOWER(C6605),1)="m","Male",IF(LEFT(LOWER(C6605),1)="f","Female","Unknown"))</f>
        <v>Male</v>
      </c>
      <c r="O6605" s="4" t="str">
        <f>IF(TRIM(LOWER(F6605))="neuro","Neurology",IF(TRIM(LOWER(F6605))="Neurology","Neurology",IF(TRIM(LOWER(F6605))="general ward","General",IF(TRIM(LOWER(F6605))="general","General",IF(TRIM(LOWER(F6605))="cardiology","Cardiology",IF(TRIM(LOWER(F6605))="Cardiology","Cardiology",IF(TRIM(LOWER(F6605))="Peads","Pediatrics",IF(TRIM(LOWER(F6605))="Pediatrics","Pediatrics",IF(TRIM(LOWER(F6605))="orthopedics","Orthopedics",IF(TRIM(LOWER(F6605))="Neurology","Neurology",IF(TRIM(LOWER(F6605))="Oncology","Oncology")))))))))))</f>
        <v>Orthopedics</v>
      </c>
      <c r="P6605" s="3" t="str">
        <f t="shared" si="618"/>
        <v>Private</v>
      </c>
      <c r="Q6605" s="5">
        <f t="shared" si="619"/>
        <v>15</v>
      </c>
      <c r="R6605" s="1">
        <f t="shared" si="620"/>
        <v>202790.55</v>
      </c>
      <c r="S6605" s="1">
        <f t="shared" si="621"/>
        <v>1</v>
      </c>
      <c r="T6605" s="1" t="str">
        <f t="shared" si="622"/>
        <v>0-17</v>
      </c>
      <c r="U6605" s="1" t="str">
        <f t="shared" si="623"/>
        <v>Unknown</v>
      </c>
    </row>
    <row r="6606" spans="1:21">
      <c r="A6606" s="1">
        <v>6605</v>
      </c>
      <c r="B6606" s="1">
        <v>86</v>
      </c>
      <c r="C6606" s="1" t="s">
        <v>34</v>
      </c>
      <c r="D6606" s="2">
        <v>45203</v>
      </c>
      <c r="E6606" s="2">
        <v>45214</v>
      </c>
      <c r="F6606" s="1" t="s">
        <v>21</v>
      </c>
      <c r="G6606" s="1" t="s">
        <v>14</v>
      </c>
      <c r="H6606" s="1" t="s">
        <v>37</v>
      </c>
      <c r="I6606" s="1">
        <v>123184.28</v>
      </c>
      <c r="K6606" s="1" t="s">
        <v>16</v>
      </c>
      <c r="N6606" s="3" t="str">
        <f>IF(LEFT(LOWER(C6606),1)="m","Male",IF(LEFT(LOWER(C6606),1)="f","Female","Unknown"))</f>
        <v>Male</v>
      </c>
      <c r="O6606" s="4" t="str">
        <f>IF(TRIM(LOWER(F6606))="neuro","Neurology",IF(TRIM(LOWER(F6606))="Neurology","Neurology",IF(TRIM(LOWER(F6606))="general ward","General",IF(TRIM(LOWER(F6606))="general","General",IF(TRIM(LOWER(F6606))="cardiology","Cardiology",IF(TRIM(LOWER(F6606))="Cardiology","Cardiology",IF(TRIM(LOWER(F6606))="Peads","Pediatrics",IF(TRIM(LOWER(F6606))="Pediatrics","Pediatrics",IF(TRIM(LOWER(F6606))="orthopedics","Orthopedics",IF(TRIM(LOWER(F6606))="Neurology","Neurology",IF(TRIM(LOWER(F6606))="Oncology","Oncology")))))))))))</f>
        <v>General</v>
      </c>
      <c r="P6606" s="3" t="str">
        <f t="shared" si="618"/>
        <v>Private</v>
      </c>
      <c r="Q6606" s="5">
        <f t="shared" si="619"/>
        <v>11</v>
      </c>
      <c r="R6606" s="1">
        <f t="shared" si="620"/>
        <v>123184.28</v>
      </c>
      <c r="S6606" s="1">
        <f t="shared" si="621"/>
        <v>1</v>
      </c>
      <c r="T6606" s="1" t="str">
        <f t="shared" si="622"/>
        <v>66+</v>
      </c>
      <c r="U6606" s="1" t="str">
        <f t="shared" si="623"/>
        <v>Unknown</v>
      </c>
    </row>
    <row r="6607" spans="1:21">
      <c r="A6607" s="1">
        <v>6606</v>
      </c>
      <c r="B6607" s="1">
        <v>94</v>
      </c>
      <c r="C6607" s="1" t="s">
        <v>44</v>
      </c>
      <c r="D6607" s="2">
        <v>45169</v>
      </c>
      <c r="E6607" s="2">
        <v>45187</v>
      </c>
      <c r="F6607" s="1" t="s">
        <v>21</v>
      </c>
      <c r="G6607" s="1" t="s">
        <v>41</v>
      </c>
      <c r="H6607" s="1" t="s">
        <v>37</v>
      </c>
      <c r="I6607" s="1">
        <v>89182.84</v>
      </c>
      <c r="J6607" s="1" t="s">
        <v>17</v>
      </c>
      <c r="K6607" s="1" t="s">
        <v>20</v>
      </c>
      <c r="N6607" s="3" t="str">
        <f>IF(LEFT(LOWER(C6607),1)="m","Male",IF(LEFT(LOWER(C6607),1)="f","Female","Unknown"))</f>
        <v>Female</v>
      </c>
      <c r="O6607" s="4" t="str">
        <f>IF(TRIM(LOWER(F6607))="neuro","Neurology",IF(TRIM(LOWER(F6607))="Neurology","Neurology",IF(TRIM(LOWER(F6607))="general ward","General",IF(TRIM(LOWER(F6607))="general","General",IF(TRIM(LOWER(F6607))="cardiology","Cardiology",IF(TRIM(LOWER(F6607))="Cardiology","Cardiology",IF(TRIM(LOWER(F6607))="Peads","Pediatrics",IF(TRIM(LOWER(F6607))="Pediatrics","Pediatrics",IF(TRIM(LOWER(F6607))="orthopedics","Orthopedics",IF(TRIM(LOWER(F6607))="Neurology","Neurology",IF(TRIM(LOWER(F6607))="Oncology","Oncology")))))))))))</f>
        <v>General</v>
      </c>
      <c r="P6607" s="3" t="str">
        <f t="shared" si="618"/>
        <v>Unknown</v>
      </c>
      <c r="Q6607" s="5">
        <f t="shared" si="619"/>
        <v>18</v>
      </c>
      <c r="R6607" s="1">
        <f t="shared" si="620"/>
        <v>89182.84</v>
      </c>
      <c r="S6607" s="1">
        <f t="shared" si="621"/>
        <v>0</v>
      </c>
      <c r="T6607" s="1" t="str">
        <f t="shared" si="622"/>
        <v>66+</v>
      </c>
      <c r="U6607" s="1" t="str">
        <f t="shared" si="623"/>
        <v>Yes</v>
      </c>
    </row>
    <row r="6608" spans="1:21">
      <c r="A6608" s="1">
        <v>6607</v>
      </c>
      <c r="B6608" s="1">
        <v>72</v>
      </c>
      <c r="C6608" s="1" t="s">
        <v>29</v>
      </c>
      <c r="D6608" s="2">
        <v>45197</v>
      </c>
      <c r="E6608" s="2">
        <v>45213</v>
      </c>
      <c r="F6608" s="1" t="s">
        <v>52</v>
      </c>
      <c r="G6608" s="1" t="s">
        <v>33</v>
      </c>
      <c r="H6608" s="1" t="s">
        <v>47</v>
      </c>
      <c r="I6608" s="1">
        <v>301121.71999999997</v>
      </c>
      <c r="J6608" s="1" t="s">
        <v>16</v>
      </c>
      <c r="K6608" s="1" t="s">
        <v>20</v>
      </c>
      <c r="N6608" s="3" t="str">
        <f>IF(LEFT(LOWER(C6608),1)="m","Male",IF(LEFT(LOWER(C6608),1)="f","Female","Unknown"))</f>
        <v>Female</v>
      </c>
      <c r="O6608" s="4" t="str">
        <f>IF(TRIM(LOWER(F6608))="neuro","Neurology",IF(TRIM(LOWER(F6608))="Neurology","Neurology",IF(TRIM(LOWER(F6608))="general ward","General",IF(TRIM(LOWER(F6608))="general","General",IF(TRIM(LOWER(F6608))="cardiology","Cardiology",IF(TRIM(LOWER(F6608))="Cardiology","Cardiology",IF(TRIM(LOWER(F6608))="Peads","Pediatrics",IF(TRIM(LOWER(F6608))="Pediatrics","Pediatrics",IF(TRIM(LOWER(F6608))="orthopedics","Orthopedics",IF(TRIM(LOWER(F6608))="Neurology","Neurology",IF(TRIM(LOWER(F6608))="Oncology","Oncology")))))))))))</f>
        <v>Oncology</v>
      </c>
      <c r="P6608" s="3" t="str">
        <f t="shared" si="618"/>
        <v>Self</v>
      </c>
      <c r="Q6608" s="5">
        <f t="shared" si="619"/>
        <v>16</v>
      </c>
      <c r="R6608" s="1">
        <f t="shared" si="620"/>
        <v>301121.71999999997</v>
      </c>
      <c r="S6608" s="1">
        <f t="shared" si="621"/>
        <v>0</v>
      </c>
      <c r="T6608" s="1" t="str">
        <f t="shared" si="622"/>
        <v>66+</v>
      </c>
      <c r="U6608" s="1" t="str">
        <f t="shared" si="623"/>
        <v>Yes</v>
      </c>
    </row>
    <row r="6609" spans="1:21">
      <c r="A6609" s="1">
        <v>6608</v>
      </c>
      <c r="B6609" s="1">
        <v>57</v>
      </c>
      <c r="C6609" s="1" t="s">
        <v>18</v>
      </c>
      <c r="D6609" s="2">
        <v>45071</v>
      </c>
      <c r="E6609" s="2">
        <v>45085</v>
      </c>
      <c r="F6609" s="1" t="s">
        <v>40</v>
      </c>
      <c r="G6609" s="1" t="s">
        <v>33</v>
      </c>
      <c r="I6609" s="1">
        <v>32705.7</v>
      </c>
      <c r="K6609" s="1" t="s">
        <v>16</v>
      </c>
      <c r="N6609" s="3" t="str">
        <f>IF(LEFT(LOWER(C6609),1)="m","Male",IF(LEFT(LOWER(C6609),1)="f","Female","Unknown"))</f>
        <v>Male</v>
      </c>
      <c r="O6609" s="4" t="str">
        <f>IF(TRIM(LOWER(F6609))="neuro","Neurology",IF(TRIM(LOWER(F6609))="Neurology","Neurology",IF(TRIM(LOWER(F6609))="general ward","General",IF(TRIM(LOWER(F6609))="general","General",IF(TRIM(LOWER(F6609))="cardiology","Cardiology",IF(TRIM(LOWER(F6609))="Cardiology","Cardiology",IF(TRIM(LOWER(F6609))="Peads","Pediatrics",IF(TRIM(LOWER(F6609))="Pediatrics","Pediatrics",IF(TRIM(LOWER(F6609))="orthopedics","Orthopedics",IF(TRIM(LOWER(F6609))="Neurology","Neurology",IF(TRIM(LOWER(F6609))="Oncology","Oncology")))))))))))</f>
        <v>Pediatrics</v>
      </c>
      <c r="P6609" s="3" t="str">
        <f t="shared" si="618"/>
        <v>Self</v>
      </c>
      <c r="Q6609" s="5">
        <f t="shared" si="619"/>
        <v>14</v>
      </c>
      <c r="R6609" s="1">
        <f t="shared" si="620"/>
        <v>32705.7</v>
      </c>
      <c r="S6609" s="1">
        <f t="shared" si="621"/>
        <v>1</v>
      </c>
      <c r="T6609" s="1" t="str">
        <f t="shared" si="622"/>
        <v>51-65</v>
      </c>
      <c r="U6609" s="1" t="str">
        <f t="shared" si="623"/>
        <v>Unknown</v>
      </c>
    </row>
    <row r="6610" spans="1:21">
      <c r="A6610" s="1">
        <v>6609</v>
      </c>
      <c r="B6610" s="1">
        <v>66</v>
      </c>
      <c r="C6610" s="1" t="s">
        <v>27</v>
      </c>
      <c r="D6610" s="2">
        <v>45544</v>
      </c>
      <c r="E6610" s="2">
        <v>45554</v>
      </c>
      <c r="F6610" s="1" t="s">
        <v>43</v>
      </c>
      <c r="G6610" s="1" t="s">
        <v>41</v>
      </c>
      <c r="H6610" s="1" t="s">
        <v>37</v>
      </c>
      <c r="I6610" s="1">
        <v>283647.59999999998</v>
      </c>
      <c r="K6610" s="1" t="s">
        <v>20</v>
      </c>
      <c r="N6610" s="3" t="str">
        <f>IF(LEFT(LOWER(C6610),1)="m","Male",IF(LEFT(LOWER(C6610),1)="f","Female","Unknown"))</f>
        <v>Male</v>
      </c>
      <c r="O6610" s="4" t="str">
        <f>IF(TRIM(LOWER(F6610))="neuro","Neurology",IF(TRIM(LOWER(F6610))="Neurology","Neurology",IF(TRIM(LOWER(F6610))="general ward","General",IF(TRIM(LOWER(F6610))="general","General",IF(TRIM(LOWER(F6610))="cardiology","Cardiology",IF(TRIM(LOWER(F6610))="Cardiology","Cardiology",IF(TRIM(LOWER(F6610))="Peads","Pediatrics",IF(TRIM(LOWER(F6610))="Pediatrics","Pediatrics",IF(TRIM(LOWER(F6610))="orthopedics","Orthopedics",IF(TRIM(LOWER(F6610))="Neurology","Neurology",IF(TRIM(LOWER(F6610))="Oncology","Oncology")))))))))))</f>
        <v>Orthopedics</v>
      </c>
      <c r="P6610" s="3" t="str">
        <f t="shared" si="618"/>
        <v>Unknown</v>
      </c>
      <c r="Q6610" s="5">
        <f t="shared" si="619"/>
        <v>10</v>
      </c>
      <c r="R6610" s="1">
        <f t="shared" si="620"/>
        <v>283647.59999999998</v>
      </c>
      <c r="S6610" s="1">
        <f t="shared" si="621"/>
        <v>0</v>
      </c>
      <c r="T6610" s="1" t="str">
        <f t="shared" si="622"/>
        <v>66+</v>
      </c>
      <c r="U6610" s="1" t="str">
        <f t="shared" si="623"/>
        <v>Unknown</v>
      </c>
    </row>
    <row r="6611" spans="1:21">
      <c r="A6611" s="1">
        <v>6610</v>
      </c>
      <c r="B6611" s="1">
        <v>30</v>
      </c>
      <c r="C6611" s="1" t="s">
        <v>12</v>
      </c>
      <c r="D6611" s="2">
        <v>45519</v>
      </c>
      <c r="E6611" s="2">
        <v>45530</v>
      </c>
      <c r="F6611" s="1" t="s">
        <v>50</v>
      </c>
      <c r="G6611" s="1" t="s">
        <v>46</v>
      </c>
      <c r="H6611" s="1" t="s">
        <v>47</v>
      </c>
      <c r="I6611" s="1">
        <v>265958.68</v>
      </c>
      <c r="J6611" s="1" t="s">
        <v>24</v>
      </c>
      <c r="K6611" s="1" t="s">
        <v>16</v>
      </c>
      <c r="N6611" s="3" t="str">
        <f>IF(LEFT(LOWER(C6611),1)="m","Male",IF(LEFT(LOWER(C6611),1)="f","Female","Unknown"))</f>
        <v>Unknown</v>
      </c>
      <c r="O6611" s="4" t="str">
        <f>IF(TRIM(LOWER(F6611))="neuro","Neurology",IF(TRIM(LOWER(F6611))="Neurology","Neurology",IF(TRIM(LOWER(F6611))="general ward","General",IF(TRIM(LOWER(F6611))="general","General",IF(TRIM(LOWER(F6611))="cardiology","Cardiology",IF(TRIM(LOWER(F6611))="Cardiology","Cardiology",IF(TRIM(LOWER(F6611))="Peads","Pediatrics",IF(TRIM(LOWER(F6611))="Pediatrics","Pediatrics",IF(TRIM(LOWER(F6611))="orthopedics","Orthopedics",IF(TRIM(LOWER(F6611))="Neurology","Neurology",IF(TRIM(LOWER(F6611))="Oncology","Oncology")))))))))))</f>
        <v>Cardiology</v>
      </c>
      <c r="P6611" s="3" t="str">
        <f t="shared" si="618"/>
        <v>Self</v>
      </c>
      <c r="Q6611" s="5">
        <f t="shared" si="619"/>
        <v>11</v>
      </c>
      <c r="R6611" s="1">
        <f t="shared" si="620"/>
        <v>265958.68</v>
      </c>
      <c r="S6611" s="1">
        <f t="shared" si="621"/>
        <v>1</v>
      </c>
      <c r="T6611" s="1" t="str">
        <f t="shared" si="622"/>
        <v>18-35</v>
      </c>
      <c r="U6611" s="1" t="str">
        <f t="shared" si="623"/>
        <v>No</v>
      </c>
    </row>
    <row r="6612" spans="1:21">
      <c r="A6612" s="1">
        <v>6611</v>
      </c>
      <c r="B6612" s="1">
        <v>81</v>
      </c>
      <c r="C6612" s="1" t="s">
        <v>29</v>
      </c>
      <c r="D6612" s="2">
        <v>45464</v>
      </c>
      <c r="E6612" s="2">
        <v>45476</v>
      </c>
      <c r="F6612" s="1" t="s">
        <v>21</v>
      </c>
      <c r="G6612" s="1" t="s">
        <v>14</v>
      </c>
      <c r="H6612" s="1" t="s">
        <v>37</v>
      </c>
      <c r="I6612" s="1">
        <v>106123.25</v>
      </c>
      <c r="J6612" s="1" t="s">
        <v>38</v>
      </c>
      <c r="K6612" s="1" t="s">
        <v>42</v>
      </c>
      <c r="N6612" s="3" t="str">
        <f>IF(LEFT(LOWER(C6612),1)="m","Male",IF(LEFT(LOWER(C6612),1)="f","Female","Unknown"))</f>
        <v>Female</v>
      </c>
      <c r="O6612" s="4" t="str">
        <f>IF(TRIM(LOWER(F6612))="neuro","Neurology",IF(TRIM(LOWER(F6612))="Neurology","Neurology",IF(TRIM(LOWER(F6612))="general ward","General",IF(TRIM(LOWER(F6612))="general","General",IF(TRIM(LOWER(F6612))="cardiology","Cardiology",IF(TRIM(LOWER(F6612))="Cardiology","Cardiology",IF(TRIM(LOWER(F6612))="Peads","Pediatrics",IF(TRIM(LOWER(F6612))="Pediatrics","Pediatrics",IF(TRIM(LOWER(F6612))="orthopedics","Orthopedics",IF(TRIM(LOWER(F6612))="Neurology","Neurology",IF(TRIM(LOWER(F6612))="Oncology","Oncology")))))))))))</f>
        <v>General</v>
      </c>
      <c r="P6612" s="3" t="str">
        <f t="shared" si="618"/>
        <v>Private</v>
      </c>
      <c r="Q6612" s="5">
        <f t="shared" si="619"/>
        <v>12</v>
      </c>
      <c r="R6612" s="1">
        <f t="shared" si="620"/>
        <v>106123.25</v>
      </c>
      <c r="S6612" s="1">
        <f t="shared" si="621"/>
        <v>0</v>
      </c>
      <c r="T6612" s="1" t="str">
        <f t="shared" si="622"/>
        <v>66+</v>
      </c>
      <c r="U6612" s="1" t="str">
        <f t="shared" si="623"/>
        <v>No</v>
      </c>
    </row>
    <row r="6613" spans="1:21">
      <c r="A6613" s="1">
        <v>6612</v>
      </c>
      <c r="B6613" s="1">
        <v>46</v>
      </c>
      <c r="C6613" s="1" t="s">
        <v>27</v>
      </c>
      <c r="D6613" s="2">
        <v>45305</v>
      </c>
      <c r="E6613" s="2">
        <v>45323</v>
      </c>
      <c r="F6613" s="1" t="s">
        <v>50</v>
      </c>
      <c r="G6613" s="1" t="s">
        <v>22</v>
      </c>
      <c r="H6613" s="1" t="s">
        <v>37</v>
      </c>
      <c r="I6613" s="1">
        <v>301040.3</v>
      </c>
      <c r="J6613" s="1" t="s">
        <v>25</v>
      </c>
      <c r="K6613" s="1" t="s">
        <v>17</v>
      </c>
      <c r="N6613" s="3" t="str">
        <f>IF(LEFT(LOWER(C6613),1)="m","Male",IF(LEFT(LOWER(C6613),1)="f","Female","Unknown"))</f>
        <v>Male</v>
      </c>
      <c r="O6613" s="4" t="str">
        <f>IF(TRIM(LOWER(F6613))="neuro","Neurology",IF(TRIM(LOWER(F6613))="Neurology","Neurology",IF(TRIM(LOWER(F6613))="general ward","General",IF(TRIM(LOWER(F6613))="general","General",IF(TRIM(LOWER(F6613))="cardiology","Cardiology",IF(TRIM(LOWER(F6613))="Cardiology","Cardiology",IF(TRIM(LOWER(F6613))="Peads","Pediatrics",IF(TRIM(LOWER(F6613))="Pediatrics","Pediatrics",IF(TRIM(LOWER(F6613))="orthopedics","Orthopedics",IF(TRIM(LOWER(F6613))="Neurology","Neurology",IF(TRIM(LOWER(F6613))="Oncology","Oncology")))))))))))</f>
        <v>Cardiology</v>
      </c>
      <c r="P6613" s="3" t="str">
        <f t="shared" si="618"/>
        <v>Government</v>
      </c>
      <c r="Q6613" s="5">
        <f t="shared" si="619"/>
        <v>18</v>
      </c>
      <c r="R6613" s="1">
        <f t="shared" si="620"/>
        <v>301040.3</v>
      </c>
      <c r="S6613" s="1">
        <f t="shared" si="621"/>
        <v>1</v>
      </c>
      <c r="T6613" s="1" t="str">
        <f t="shared" si="622"/>
        <v>36-50</v>
      </c>
      <c r="U6613" s="1" t="str">
        <f t="shared" si="623"/>
        <v>Yes</v>
      </c>
    </row>
    <row r="6614" spans="1:21">
      <c r="A6614" s="1">
        <v>6613</v>
      </c>
      <c r="B6614" s="1">
        <v>50</v>
      </c>
      <c r="C6614" s="1" t="s">
        <v>29</v>
      </c>
      <c r="D6614" s="2">
        <v>45218</v>
      </c>
      <c r="E6614" s="2">
        <v>45235</v>
      </c>
      <c r="F6614" s="1" t="s">
        <v>13</v>
      </c>
      <c r="G6614" s="1" t="s">
        <v>36</v>
      </c>
      <c r="H6614" s="1" t="s">
        <v>47</v>
      </c>
      <c r="I6614" s="1">
        <v>107691.56</v>
      </c>
      <c r="J6614" s="1" t="s">
        <v>25</v>
      </c>
      <c r="K6614" s="1" t="s">
        <v>20</v>
      </c>
      <c r="N6614" s="3" t="str">
        <f>IF(LEFT(LOWER(C6614),1)="m","Male",IF(LEFT(LOWER(C6614),1)="f","Female","Unknown"))</f>
        <v>Female</v>
      </c>
      <c r="O6614" s="4" t="str">
        <f>IF(TRIM(LOWER(F6614))="neuro","Neurology",IF(TRIM(LOWER(F6614))="Neurology","Neurology",IF(TRIM(LOWER(F6614))="general ward","General",IF(TRIM(LOWER(F6614))="general","General",IF(TRIM(LOWER(F6614))="cardiology","Cardiology",IF(TRIM(LOWER(F6614))="Cardiology","Cardiology",IF(TRIM(LOWER(F6614))="Peads","Pediatrics",IF(TRIM(LOWER(F6614))="Pediatrics","Pediatrics",IF(TRIM(LOWER(F6614))="orthopedics","Orthopedics",IF(TRIM(LOWER(F6614))="Neurology","Neurology",IF(TRIM(LOWER(F6614))="Oncology","Oncology")))))))))))</f>
        <v>Neurology</v>
      </c>
      <c r="P6614" s="3" t="str">
        <f t="shared" si="618"/>
        <v>Government</v>
      </c>
      <c r="Q6614" s="5">
        <f t="shared" si="619"/>
        <v>17</v>
      </c>
      <c r="R6614" s="1">
        <f t="shared" si="620"/>
        <v>107691.56</v>
      </c>
      <c r="S6614" s="1">
        <f t="shared" si="621"/>
        <v>0</v>
      </c>
      <c r="T6614" s="1" t="str">
        <f t="shared" si="622"/>
        <v>36-50</v>
      </c>
      <c r="U6614" s="1" t="str">
        <f t="shared" si="623"/>
        <v>Yes</v>
      </c>
    </row>
    <row r="6615" spans="1:21">
      <c r="A6615" s="1">
        <v>6614</v>
      </c>
      <c r="B6615" s="1">
        <v>95</v>
      </c>
      <c r="C6615" s="1" t="s">
        <v>29</v>
      </c>
      <c r="D6615" s="2">
        <v>45612</v>
      </c>
      <c r="E6615" s="2">
        <v>45614</v>
      </c>
      <c r="F6615" s="1" t="s">
        <v>13</v>
      </c>
      <c r="G6615" s="1" t="s">
        <v>31</v>
      </c>
      <c r="H6615" s="1" t="s">
        <v>47</v>
      </c>
      <c r="I6615" s="1">
        <v>39048.230000000003</v>
      </c>
      <c r="J6615" s="1" t="s">
        <v>38</v>
      </c>
      <c r="K6615" s="1" t="s">
        <v>17</v>
      </c>
      <c r="N6615" s="3" t="str">
        <f>IF(LEFT(LOWER(C6615),1)="m","Male",IF(LEFT(LOWER(C6615),1)="f","Female","Unknown"))</f>
        <v>Female</v>
      </c>
      <c r="O6615" s="4" t="str">
        <f>IF(TRIM(LOWER(F6615))="neuro","Neurology",IF(TRIM(LOWER(F6615))="Neurology","Neurology",IF(TRIM(LOWER(F6615))="general ward","General",IF(TRIM(LOWER(F6615))="general","General",IF(TRIM(LOWER(F6615))="cardiology","Cardiology",IF(TRIM(LOWER(F6615))="Cardiology","Cardiology",IF(TRIM(LOWER(F6615))="Peads","Pediatrics",IF(TRIM(LOWER(F6615))="Pediatrics","Pediatrics",IF(TRIM(LOWER(F6615))="orthopedics","Orthopedics",IF(TRIM(LOWER(F6615))="Neurology","Neurology",IF(TRIM(LOWER(F6615))="Oncology","Oncology")))))))))))</f>
        <v>Neurology</v>
      </c>
      <c r="P6615" s="3" t="str">
        <f t="shared" si="618"/>
        <v>Private</v>
      </c>
      <c r="Q6615" s="5">
        <f t="shared" si="619"/>
        <v>2</v>
      </c>
      <c r="R6615" s="1">
        <f t="shared" si="620"/>
        <v>39048.230000000003</v>
      </c>
      <c r="S6615" s="1">
        <f t="shared" si="621"/>
        <v>1</v>
      </c>
      <c r="T6615" s="1" t="str">
        <f t="shared" si="622"/>
        <v>66+</v>
      </c>
      <c r="U6615" s="1" t="str">
        <f t="shared" si="623"/>
        <v>No</v>
      </c>
    </row>
    <row r="6616" spans="1:21">
      <c r="A6616" s="1">
        <v>6615</v>
      </c>
      <c r="B6616" s="1">
        <v>76</v>
      </c>
      <c r="C6616" s="1" t="s">
        <v>29</v>
      </c>
      <c r="D6616" s="2">
        <v>45136</v>
      </c>
      <c r="E6616" s="2">
        <v>45147</v>
      </c>
      <c r="F6616" s="1" t="s">
        <v>28</v>
      </c>
      <c r="G6616" s="1" t="s">
        <v>33</v>
      </c>
      <c r="H6616" s="1" t="s">
        <v>32</v>
      </c>
      <c r="I6616" s="1">
        <v>282288.69</v>
      </c>
      <c r="K6616" s="1" t="s">
        <v>42</v>
      </c>
      <c r="N6616" s="3" t="str">
        <f>IF(LEFT(LOWER(C6616),1)="m","Male",IF(LEFT(LOWER(C6616),1)="f","Female","Unknown"))</f>
        <v>Female</v>
      </c>
      <c r="O6616" s="4" t="str">
        <f>IF(TRIM(LOWER(F6616))="neuro","Neurology",IF(TRIM(LOWER(F6616))="Neurology","Neurology",IF(TRIM(LOWER(F6616))="general ward","General",IF(TRIM(LOWER(F6616))="general","General",IF(TRIM(LOWER(F6616))="cardiology","Cardiology",IF(TRIM(LOWER(F6616))="Cardiology","Cardiology",IF(TRIM(LOWER(F6616))="Peads","Pediatrics",IF(TRIM(LOWER(F6616))="Pediatrics","Pediatrics",IF(TRIM(LOWER(F6616))="orthopedics","Orthopedics",IF(TRIM(LOWER(F6616))="Neurology","Neurology",IF(TRIM(LOWER(F6616))="Oncology","Oncology")))))))))))</f>
        <v>Orthopedics</v>
      </c>
      <c r="P6616" s="3" t="str">
        <f t="shared" si="618"/>
        <v>Self</v>
      </c>
      <c r="Q6616" s="5">
        <f t="shared" si="619"/>
        <v>11</v>
      </c>
      <c r="R6616" s="1">
        <f t="shared" si="620"/>
        <v>282288.69</v>
      </c>
      <c r="S6616" s="1">
        <f t="shared" si="621"/>
        <v>0</v>
      </c>
      <c r="T6616" s="1" t="str">
        <f t="shared" si="622"/>
        <v>66+</v>
      </c>
      <c r="U6616" s="1" t="str">
        <f t="shared" si="623"/>
        <v>Unknown</v>
      </c>
    </row>
    <row r="6617" spans="1:21">
      <c r="A6617" s="1">
        <v>6616</v>
      </c>
      <c r="B6617" s="1">
        <v>34</v>
      </c>
      <c r="C6617" s="1" t="s">
        <v>26</v>
      </c>
      <c r="D6617" s="2">
        <v>44958</v>
      </c>
      <c r="E6617" s="2">
        <v>44966</v>
      </c>
      <c r="F6617" s="1" t="s">
        <v>50</v>
      </c>
      <c r="G6617" s="1" t="s">
        <v>46</v>
      </c>
      <c r="H6617" s="1" t="s">
        <v>15</v>
      </c>
      <c r="I6617" s="1">
        <v>97217.91</v>
      </c>
      <c r="K6617" s="1" t="s">
        <v>16</v>
      </c>
      <c r="N6617" s="3" t="str">
        <f>IF(LEFT(LOWER(C6617),1)="m","Male",IF(LEFT(LOWER(C6617),1)="f","Female","Unknown"))</f>
        <v>Female</v>
      </c>
      <c r="O6617" s="4" t="str">
        <f>IF(TRIM(LOWER(F6617))="neuro","Neurology",IF(TRIM(LOWER(F6617))="Neurology","Neurology",IF(TRIM(LOWER(F6617))="general ward","General",IF(TRIM(LOWER(F6617))="general","General",IF(TRIM(LOWER(F6617))="cardiology","Cardiology",IF(TRIM(LOWER(F6617))="Cardiology","Cardiology",IF(TRIM(LOWER(F6617))="Peads","Pediatrics",IF(TRIM(LOWER(F6617))="Pediatrics","Pediatrics",IF(TRIM(LOWER(F6617))="orthopedics","Orthopedics",IF(TRIM(LOWER(F6617))="Neurology","Neurology",IF(TRIM(LOWER(F6617))="Oncology","Oncology")))))))))))</f>
        <v>Cardiology</v>
      </c>
      <c r="P6617" s="3" t="str">
        <f t="shared" si="618"/>
        <v>Self</v>
      </c>
      <c r="Q6617" s="5">
        <f t="shared" si="619"/>
        <v>8</v>
      </c>
      <c r="R6617" s="1">
        <f t="shared" si="620"/>
        <v>97217.91</v>
      </c>
      <c r="S6617" s="1">
        <f t="shared" si="621"/>
        <v>1</v>
      </c>
      <c r="T6617" s="1" t="str">
        <f t="shared" si="622"/>
        <v>18-35</v>
      </c>
      <c r="U6617" s="1" t="str">
        <f t="shared" si="623"/>
        <v>Unknown</v>
      </c>
    </row>
    <row r="6618" spans="1:21">
      <c r="A6618" s="1">
        <v>6617</v>
      </c>
      <c r="B6618" s="1">
        <v>1</v>
      </c>
      <c r="C6618" s="1" t="s">
        <v>27</v>
      </c>
      <c r="D6618" s="2">
        <v>45119</v>
      </c>
      <c r="E6618" s="2">
        <v>45128</v>
      </c>
      <c r="F6618" s="1" t="s">
        <v>30</v>
      </c>
      <c r="G6618" s="1" t="s">
        <v>36</v>
      </c>
      <c r="H6618" s="1" t="s">
        <v>39</v>
      </c>
      <c r="I6618" s="1">
        <v>32457</v>
      </c>
      <c r="J6618" s="1" t="s">
        <v>16</v>
      </c>
      <c r="K6618" s="1" t="s">
        <v>20</v>
      </c>
      <c r="N6618" s="3" t="str">
        <f>IF(LEFT(LOWER(C6618),1)="m","Male",IF(LEFT(LOWER(C6618),1)="f","Female","Unknown"))</f>
        <v>Male</v>
      </c>
      <c r="O6618" s="4" t="str">
        <f>IF(TRIM(LOWER(F6618))="neuro","Neurology",IF(TRIM(LOWER(F6618))="Neurology","Neurology",IF(TRIM(LOWER(F6618))="general ward","General",IF(TRIM(LOWER(F6618))="general","General",IF(TRIM(LOWER(F6618))="cardiology","Cardiology",IF(TRIM(LOWER(F6618))="Cardiology","Cardiology",IF(TRIM(LOWER(F6618))="Peads","Pediatrics",IF(TRIM(LOWER(F6618))="Pediatrics","Pediatrics",IF(TRIM(LOWER(F6618))="orthopedics","Orthopedics",IF(TRIM(LOWER(F6618))="Neurology","Neurology",IF(TRIM(LOWER(F6618))="Oncology","Oncology")))))))))))</f>
        <v>Pediatrics</v>
      </c>
      <c r="P6618" s="3" t="str">
        <f t="shared" si="618"/>
        <v>Government</v>
      </c>
      <c r="Q6618" s="5">
        <f t="shared" si="619"/>
        <v>9</v>
      </c>
      <c r="R6618" s="1">
        <f t="shared" si="620"/>
        <v>32457</v>
      </c>
      <c r="S6618" s="1">
        <f t="shared" si="621"/>
        <v>0</v>
      </c>
      <c r="T6618" s="1" t="str">
        <f t="shared" si="622"/>
        <v>0-17</v>
      </c>
      <c r="U6618" s="1" t="str">
        <f t="shared" si="623"/>
        <v>Yes</v>
      </c>
    </row>
    <row r="6619" spans="1:21">
      <c r="A6619" s="1">
        <v>6618</v>
      </c>
      <c r="B6619" s="1">
        <v>76</v>
      </c>
      <c r="C6619" s="1" t="s">
        <v>26</v>
      </c>
      <c r="D6619" s="2">
        <v>45594</v>
      </c>
      <c r="E6619" s="2">
        <v>45600</v>
      </c>
      <c r="F6619" s="1" t="s">
        <v>45</v>
      </c>
      <c r="G6619" s="1" t="s">
        <v>33</v>
      </c>
      <c r="H6619" s="1" t="s">
        <v>39</v>
      </c>
      <c r="I6619" s="1">
        <v>277938.48</v>
      </c>
      <c r="K6619" s="1" t="s">
        <v>25</v>
      </c>
      <c r="N6619" s="3" t="str">
        <f>IF(LEFT(LOWER(C6619),1)="m","Male",IF(LEFT(LOWER(C6619),1)="f","Female","Unknown"))</f>
        <v>Female</v>
      </c>
      <c r="O6619" s="4" t="str">
        <f>IF(TRIM(LOWER(F6619))="neuro","Neurology",IF(TRIM(LOWER(F6619))="Neurology","Neurology",IF(TRIM(LOWER(F6619))="general ward","General",IF(TRIM(LOWER(F6619))="general","General",IF(TRIM(LOWER(F6619))="cardiology","Cardiology",IF(TRIM(LOWER(F6619))="Cardiology","Cardiology",IF(TRIM(LOWER(F6619))="Peads","Pediatrics",IF(TRIM(LOWER(F6619))="Pediatrics","Pediatrics",IF(TRIM(LOWER(F6619))="orthopedics","Orthopedics",IF(TRIM(LOWER(F6619))="Neurology","Neurology",IF(TRIM(LOWER(F6619))="Oncology","Oncology")))))))))))</f>
        <v>Neurology</v>
      </c>
      <c r="P6619" s="3" t="str">
        <f t="shared" si="618"/>
        <v>Self</v>
      </c>
      <c r="Q6619" s="5">
        <f t="shared" si="619"/>
        <v>6</v>
      </c>
      <c r="R6619" s="1">
        <f t="shared" si="620"/>
        <v>277938.48</v>
      </c>
      <c r="S6619" s="1">
        <f t="shared" si="621"/>
        <v>1</v>
      </c>
      <c r="T6619" s="1" t="str">
        <f t="shared" si="622"/>
        <v>66+</v>
      </c>
      <c r="U6619" s="1" t="str">
        <f t="shared" si="623"/>
        <v>Unknown</v>
      </c>
    </row>
    <row r="6620" spans="1:21">
      <c r="A6620" s="1">
        <v>6619</v>
      </c>
      <c r="B6620" s="1">
        <v>57</v>
      </c>
      <c r="C6620" s="1" t="s">
        <v>34</v>
      </c>
      <c r="D6620" s="2">
        <v>45628</v>
      </c>
      <c r="E6620" s="2">
        <v>45648</v>
      </c>
      <c r="F6620" s="1" t="s">
        <v>45</v>
      </c>
      <c r="G6620" s="1" t="s">
        <v>31</v>
      </c>
      <c r="H6620" s="1" t="s">
        <v>51</v>
      </c>
      <c r="I6620" s="1">
        <v>327248.76</v>
      </c>
      <c r="J6620" s="1" t="s">
        <v>38</v>
      </c>
      <c r="K6620" s="1" t="s">
        <v>42</v>
      </c>
      <c r="N6620" s="3" t="str">
        <f>IF(LEFT(LOWER(C6620),1)="m","Male",IF(LEFT(LOWER(C6620),1)="f","Female","Unknown"))</f>
        <v>Male</v>
      </c>
      <c r="O6620" s="4" t="str">
        <f>IF(TRIM(LOWER(F6620))="neuro","Neurology",IF(TRIM(LOWER(F6620))="Neurology","Neurology",IF(TRIM(LOWER(F6620))="general ward","General",IF(TRIM(LOWER(F6620))="general","General",IF(TRIM(LOWER(F6620))="cardiology","Cardiology",IF(TRIM(LOWER(F6620))="Cardiology","Cardiology",IF(TRIM(LOWER(F6620))="Peads","Pediatrics",IF(TRIM(LOWER(F6620))="Pediatrics","Pediatrics",IF(TRIM(LOWER(F6620))="orthopedics","Orthopedics",IF(TRIM(LOWER(F6620))="Neurology","Neurology",IF(TRIM(LOWER(F6620))="Oncology","Oncology")))))))))))</f>
        <v>Neurology</v>
      </c>
      <c r="P6620" s="3" t="str">
        <f t="shared" si="618"/>
        <v>Private</v>
      </c>
      <c r="Q6620" s="5">
        <f t="shared" si="619"/>
        <v>20</v>
      </c>
      <c r="R6620" s="1">
        <f t="shared" si="620"/>
        <v>327248.76</v>
      </c>
      <c r="S6620" s="1">
        <f t="shared" si="621"/>
        <v>0</v>
      </c>
      <c r="T6620" s="1" t="str">
        <f t="shared" si="622"/>
        <v>51-65</v>
      </c>
      <c r="U6620" s="1" t="str">
        <f t="shared" si="623"/>
        <v>No</v>
      </c>
    </row>
    <row r="6621" spans="1:21">
      <c r="A6621" s="1">
        <v>6620</v>
      </c>
      <c r="B6621" s="1">
        <v>79</v>
      </c>
      <c r="C6621" s="1" t="s">
        <v>12</v>
      </c>
      <c r="D6621" s="2">
        <v>45500</v>
      </c>
      <c r="E6621" s="2">
        <v>45512</v>
      </c>
      <c r="F6621" s="1" t="s">
        <v>52</v>
      </c>
      <c r="G6621" s="1" t="s">
        <v>36</v>
      </c>
      <c r="H6621" s="1" t="s">
        <v>37</v>
      </c>
      <c r="I6621" s="1">
        <v>194649.71</v>
      </c>
      <c r="K6621" s="1" t="s">
        <v>20</v>
      </c>
      <c r="N6621" s="3" t="str">
        <f>IF(LEFT(LOWER(C6621),1)="m","Male",IF(LEFT(LOWER(C6621),1)="f","Female","Unknown"))</f>
        <v>Unknown</v>
      </c>
      <c r="O6621" s="4" t="str">
        <f>IF(TRIM(LOWER(F6621))="neuro","Neurology",IF(TRIM(LOWER(F6621))="Neurology","Neurology",IF(TRIM(LOWER(F6621))="general ward","General",IF(TRIM(LOWER(F6621))="general","General",IF(TRIM(LOWER(F6621))="cardiology","Cardiology",IF(TRIM(LOWER(F6621))="Cardiology","Cardiology",IF(TRIM(LOWER(F6621))="Peads","Pediatrics",IF(TRIM(LOWER(F6621))="Pediatrics","Pediatrics",IF(TRIM(LOWER(F6621))="orthopedics","Orthopedics",IF(TRIM(LOWER(F6621))="Neurology","Neurology",IF(TRIM(LOWER(F6621))="Oncology","Oncology")))))))))))</f>
        <v>Oncology</v>
      </c>
      <c r="P6621" s="3" t="str">
        <f t="shared" si="618"/>
        <v>Government</v>
      </c>
      <c r="Q6621" s="5">
        <f t="shared" si="619"/>
        <v>12</v>
      </c>
      <c r="R6621" s="1">
        <f t="shared" si="620"/>
        <v>194649.71</v>
      </c>
      <c r="S6621" s="1">
        <f t="shared" si="621"/>
        <v>0</v>
      </c>
      <c r="T6621" s="1" t="str">
        <f t="shared" si="622"/>
        <v>66+</v>
      </c>
      <c r="U6621" s="1" t="str">
        <f t="shared" si="623"/>
        <v>Unknown</v>
      </c>
    </row>
    <row r="6622" spans="1:21">
      <c r="A6622" s="1">
        <v>6621</v>
      </c>
      <c r="B6622" s="1">
        <v>30</v>
      </c>
      <c r="C6622" s="1" t="s">
        <v>27</v>
      </c>
      <c r="D6622" s="2">
        <v>45329</v>
      </c>
      <c r="E6622" s="2">
        <v>45345</v>
      </c>
      <c r="F6622" s="1" t="s">
        <v>45</v>
      </c>
      <c r="G6622" s="1" t="s">
        <v>14</v>
      </c>
      <c r="H6622" s="1" t="s">
        <v>47</v>
      </c>
      <c r="I6622" s="1">
        <v>263911.8</v>
      </c>
      <c r="J6622" s="1" t="s">
        <v>38</v>
      </c>
      <c r="K6622" s="1" t="s">
        <v>25</v>
      </c>
      <c r="N6622" s="3" t="str">
        <f>IF(LEFT(LOWER(C6622),1)="m","Male",IF(LEFT(LOWER(C6622),1)="f","Female","Unknown"))</f>
        <v>Male</v>
      </c>
      <c r="O6622" s="4" t="str">
        <f>IF(TRIM(LOWER(F6622))="neuro","Neurology",IF(TRIM(LOWER(F6622))="Neurology","Neurology",IF(TRIM(LOWER(F6622))="general ward","General",IF(TRIM(LOWER(F6622))="general","General",IF(TRIM(LOWER(F6622))="cardiology","Cardiology",IF(TRIM(LOWER(F6622))="Cardiology","Cardiology",IF(TRIM(LOWER(F6622))="Peads","Pediatrics",IF(TRIM(LOWER(F6622))="Pediatrics","Pediatrics",IF(TRIM(LOWER(F6622))="orthopedics","Orthopedics",IF(TRIM(LOWER(F6622))="Neurology","Neurology",IF(TRIM(LOWER(F6622))="Oncology","Oncology")))))))))))</f>
        <v>Neurology</v>
      </c>
      <c r="P6622" s="3" t="str">
        <f t="shared" si="618"/>
        <v>Private</v>
      </c>
      <c r="Q6622" s="5">
        <f t="shared" si="619"/>
        <v>16</v>
      </c>
      <c r="R6622" s="1">
        <f t="shared" si="620"/>
        <v>263911.8</v>
      </c>
      <c r="S6622" s="1">
        <f t="shared" si="621"/>
        <v>1</v>
      </c>
      <c r="T6622" s="1" t="str">
        <f t="shared" si="622"/>
        <v>18-35</v>
      </c>
      <c r="U6622" s="1" t="str">
        <f t="shared" si="623"/>
        <v>No</v>
      </c>
    </row>
    <row r="6623" spans="1:21">
      <c r="A6623" s="1">
        <v>6622</v>
      </c>
      <c r="B6623" s="1">
        <v>74</v>
      </c>
      <c r="C6623" s="1" t="s">
        <v>27</v>
      </c>
      <c r="D6623" s="2">
        <v>45138</v>
      </c>
      <c r="E6623" s="2">
        <v>45140</v>
      </c>
      <c r="F6623" s="1" t="s">
        <v>13</v>
      </c>
      <c r="G6623" s="1" t="s">
        <v>46</v>
      </c>
      <c r="H6623" s="1" t="s">
        <v>39</v>
      </c>
      <c r="I6623" s="1">
        <v>169377.25</v>
      </c>
      <c r="K6623" s="1" t="s">
        <v>16</v>
      </c>
      <c r="N6623" s="3" t="str">
        <f>IF(LEFT(LOWER(C6623),1)="m","Male",IF(LEFT(LOWER(C6623),1)="f","Female","Unknown"))</f>
        <v>Male</v>
      </c>
      <c r="O6623" s="4" t="str">
        <f>IF(TRIM(LOWER(F6623))="neuro","Neurology",IF(TRIM(LOWER(F6623))="Neurology","Neurology",IF(TRIM(LOWER(F6623))="general ward","General",IF(TRIM(LOWER(F6623))="general","General",IF(TRIM(LOWER(F6623))="cardiology","Cardiology",IF(TRIM(LOWER(F6623))="Cardiology","Cardiology",IF(TRIM(LOWER(F6623))="Peads","Pediatrics",IF(TRIM(LOWER(F6623))="Pediatrics","Pediatrics",IF(TRIM(LOWER(F6623))="orthopedics","Orthopedics",IF(TRIM(LOWER(F6623))="Neurology","Neurology",IF(TRIM(LOWER(F6623))="Oncology","Oncology")))))))))))</f>
        <v>Neurology</v>
      </c>
      <c r="P6623" s="3" t="str">
        <f t="shared" si="618"/>
        <v>Self</v>
      </c>
      <c r="Q6623" s="5">
        <f t="shared" si="619"/>
        <v>2</v>
      </c>
      <c r="R6623" s="1">
        <f t="shared" si="620"/>
        <v>169377.25</v>
      </c>
      <c r="S6623" s="1">
        <f t="shared" si="621"/>
        <v>1</v>
      </c>
      <c r="T6623" s="1" t="str">
        <f t="shared" si="622"/>
        <v>66+</v>
      </c>
      <c r="U6623" s="1" t="str">
        <f t="shared" si="623"/>
        <v>Unknown</v>
      </c>
    </row>
    <row r="6624" spans="1:21">
      <c r="A6624" s="1">
        <v>6623</v>
      </c>
      <c r="B6624" s="1">
        <v>62</v>
      </c>
      <c r="C6624" s="1" t="s">
        <v>12</v>
      </c>
      <c r="D6624" s="2">
        <v>45453</v>
      </c>
      <c r="E6624" s="2">
        <v>45463</v>
      </c>
      <c r="F6624" s="1" t="s">
        <v>13</v>
      </c>
      <c r="G6624" s="1" t="s">
        <v>41</v>
      </c>
      <c r="H6624" s="1" t="s">
        <v>15</v>
      </c>
      <c r="I6624" s="1">
        <v>91662.22</v>
      </c>
      <c r="K6624" s="1" t="s">
        <v>25</v>
      </c>
      <c r="N6624" s="3" t="str">
        <f>IF(LEFT(LOWER(C6624),1)="m","Male",IF(LEFT(LOWER(C6624),1)="f","Female","Unknown"))</f>
        <v>Unknown</v>
      </c>
      <c r="O6624" s="4" t="str">
        <f>IF(TRIM(LOWER(F6624))="neuro","Neurology",IF(TRIM(LOWER(F6624))="Neurology","Neurology",IF(TRIM(LOWER(F6624))="general ward","General",IF(TRIM(LOWER(F6624))="general","General",IF(TRIM(LOWER(F6624))="cardiology","Cardiology",IF(TRIM(LOWER(F6624))="Cardiology","Cardiology",IF(TRIM(LOWER(F6624))="Peads","Pediatrics",IF(TRIM(LOWER(F6624))="Pediatrics","Pediatrics",IF(TRIM(LOWER(F6624))="orthopedics","Orthopedics",IF(TRIM(LOWER(F6624))="Neurology","Neurology",IF(TRIM(LOWER(F6624))="Oncology","Oncology")))))))))))</f>
        <v>Neurology</v>
      </c>
      <c r="P6624" s="3" t="str">
        <f t="shared" si="618"/>
        <v>Unknown</v>
      </c>
      <c r="Q6624" s="5">
        <f t="shared" si="619"/>
        <v>10</v>
      </c>
      <c r="R6624" s="1">
        <f t="shared" si="620"/>
        <v>91662.22</v>
      </c>
      <c r="S6624" s="1">
        <f t="shared" si="621"/>
        <v>1</v>
      </c>
      <c r="T6624" s="1" t="str">
        <f t="shared" si="622"/>
        <v>51-65</v>
      </c>
      <c r="U6624" s="1" t="str">
        <f t="shared" si="623"/>
        <v>Unknown</v>
      </c>
    </row>
    <row r="6625" spans="1:21">
      <c r="A6625" s="1">
        <v>6624</v>
      </c>
      <c r="B6625" s="1">
        <v>68</v>
      </c>
      <c r="C6625" s="1" t="s">
        <v>29</v>
      </c>
      <c r="D6625" s="2">
        <v>45628</v>
      </c>
      <c r="E6625" s="2">
        <v>45637</v>
      </c>
      <c r="F6625" s="1" t="s">
        <v>28</v>
      </c>
      <c r="G6625" s="1" t="s">
        <v>22</v>
      </c>
      <c r="H6625" s="1" t="s">
        <v>51</v>
      </c>
      <c r="I6625" s="1">
        <v>279465.56</v>
      </c>
      <c r="J6625" s="1" t="s">
        <v>38</v>
      </c>
      <c r="K6625" s="1" t="s">
        <v>25</v>
      </c>
      <c r="N6625" s="3" t="str">
        <f>IF(LEFT(LOWER(C6625),1)="m","Male",IF(LEFT(LOWER(C6625),1)="f","Female","Unknown"))</f>
        <v>Female</v>
      </c>
      <c r="O6625" s="4" t="str">
        <f>IF(TRIM(LOWER(F6625))="neuro","Neurology",IF(TRIM(LOWER(F6625))="Neurology","Neurology",IF(TRIM(LOWER(F6625))="general ward","General",IF(TRIM(LOWER(F6625))="general","General",IF(TRIM(LOWER(F6625))="cardiology","Cardiology",IF(TRIM(LOWER(F6625))="Cardiology","Cardiology",IF(TRIM(LOWER(F6625))="Peads","Pediatrics",IF(TRIM(LOWER(F6625))="Pediatrics","Pediatrics",IF(TRIM(LOWER(F6625))="orthopedics","Orthopedics",IF(TRIM(LOWER(F6625))="Neurology","Neurology",IF(TRIM(LOWER(F6625))="Oncology","Oncology")))))))))))</f>
        <v>Orthopedics</v>
      </c>
      <c r="P6625" s="3" t="str">
        <f t="shared" si="618"/>
        <v>Government</v>
      </c>
      <c r="Q6625" s="5">
        <f t="shared" si="619"/>
        <v>9</v>
      </c>
      <c r="R6625" s="1">
        <f t="shared" si="620"/>
        <v>279465.56</v>
      </c>
      <c r="S6625" s="1">
        <f t="shared" si="621"/>
        <v>1</v>
      </c>
      <c r="T6625" s="1" t="str">
        <f t="shared" si="622"/>
        <v>66+</v>
      </c>
      <c r="U6625" s="1" t="str">
        <f t="shared" si="623"/>
        <v>No</v>
      </c>
    </row>
    <row r="6626" spans="1:21">
      <c r="A6626" s="1">
        <v>6625</v>
      </c>
      <c r="B6626" s="1">
        <v>6</v>
      </c>
      <c r="C6626" s="1" t="s">
        <v>18</v>
      </c>
      <c r="D6626" s="2">
        <v>45544</v>
      </c>
      <c r="E6626" s="2">
        <v>45543</v>
      </c>
      <c r="F6626" s="1" t="s">
        <v>35</v>
      </c>
      <c r="G6626" s="1" t="s">
        <v>41</v>
      </c>
      <c r="H6626" s="1" t="s">
        <v>39</v>
      </c>
      <c r="I6626" s="1">
        <v>123568.74</v>
      </c>
      <c r="J6626" s="1" t="s">
        <v>38</v>
      </c>
      <c r="K6626" s="1" t="s">
        <v>17</v>
      </c>
      <c r="N6626" s="3" t="str">
        <f>IF(LEFT(LOWER(C6626),1)="m","Male",IF(LEFT(LOWER(C6626),1)="f","Female","Unknown"))</f>
        <v>Male</v>
      </c>
      <c r="O6626" s="4" t="str">
        <f>IF(TRIM(LOWER(F6626))="neuro","Neurology",IF(TRIM(LOWER(F6626))="Neurology","Neurology",IF(TRIM(LOWER(F6626))="general ward","General",IF(TRIM(LOWER(F6626))="general","General",IF(TRIM(LOWER(F6626))="cardiology","Cardiology",IF(TRIM(LOWER(F6626))="Cardiology","Cardiology",IF(TRIM(LOWER(F6626))="Peads","Pediatrics",IF(TRIM(LOWER(F6626))="Pediatrics","Pediatrics",IF(TRIM(LOWER(F6626))="orthopedics","Orthopedics",IF(TRIM(LOWER(F6626))="Neurology","Neurology",IF(TRIM(LOWER(F6626))="Oncology","Oncology")))))))))))</f>
        <v>Cardiology</v>
      </c>
      <c r="P6626" s="3" t="str">
        <f t="shared" si="618"/>
        <v>Unknown</v>
      </c>
      <c r="Q6626" s="5" t="str">
        <f t="shared" si="619"/>
        <v/>
      </c>
      <c r="R6626" s="1">
        <f t="shared" si="620"/>
        <v>123568.74</v>
      </c>
      <c r="S6626" s="1">
        <f t="shared" si="621"/>
        <v>1</v>
      </c>
      <c r="T6626" s="1" t="str">
        <f t="shared" si="622"/>
        <v>0-17</v>
      </c>
      <c r="U6626" s="1" t="str">
        <f t="shared" si="623"/>
        <v>No</v>
      </c>
    </row>
    <row r="6627" spans="1:21">
      <c r="A6627" s="1">
        <v>6626</v>
      </c>
      <c r="B6627" s="1">
        <v>82</v>
      </c>
      <c r="C6627" s="1" t="s">
        <v>29</v>
      </c>
      <c r="D6627" s="2">
        <v>45324</v>
      </c>
      <c r="E6627" s="2">
        <v>45325</v>
      </c>
      <c r="F6627" s="1" t="s">
        <v>13</v>
      </c>
      <c r="G6627" s="1" t="s">
        <v>22</v>
      </c>
      <c r="I6627" s="1">
        <v>97046.71</v>
      </c>
      <c r="J6627" s="1" t="s">
        <v>24</v>
      </c>
      <c r="K6627" s="1" t="s">
        <v>16</v>
      </c>
      <c r="N6627" s="3" t="str">
        <f>IF(LEFT(LOWER(C6627),1)="m","Male",IF(LEFT(LOWER(C6627),1)="f","Female","Unknown"))</f>
        <v>Female</v>
      </c>
      <c r="O6627" s="4" t="str">
        <f>IF(TRIM(LOWER(F6627))="neuro","Neurology",IF(TRIM(LOWER(F6627))="Neurology","Neurology",IF(TRIM(LOWER(F6627))="general ward","General",IF(TRIM(LOWER(F6627))="general","General",IF(TRIM(LOWER(F6627))="cardiology","Cardiology",IF(TRIM(LOWER(F6627))="Cardiology","Cardiology",IF(TRIM(LOWER(F6627))="Peads","Pediatrics",IF(TRIM(LOWER(F6627))="Pediatrics","Pediatrics",IF(TRIM(LOWER(F6627))="orthopedics","Orthopedics",IF(TRIM(LOWER(F6627))="Neurology","Neurology",IF(TRIM(LOWER(F6627))="Oncology","Oncology")))))))))))</f>
        <v>Neurology</v>
      </c>
      <c r="P6627" s="3" t="str">
        <f t="shared" si="618"/>
        <v>Government</v>
      </c>
      <c r="Q6627" s="5">
        <f t="shared" si="619"/>
        <v>1</v>
      </c>
      <c r="R6627" s="1">
        <f t="shared" si="620"/>
        <v>97046.71</v>
      </c>
      <c r="S6627" s="1">
        <f t="shared" si="621"/>
        <v>1</v>
      </c>
      <c r="T6627" s="1" t="str">
        <f t="shared" si="622"/>
        <v>66+</v>
      </c>
      <c r="U6627" s="1" t="str">
        <f t="shared" si="623"/>
        <v>No</v>
      </c>
    </row>
    <row r="6628" spans="1:21">
      <c r="A6628" s="1">
        <v>6627</v>
      </c>
      <c r="B6628" s="1">
        <v>87</v>
      </c>
      <c r="C6628" s="1" t="s">
        <v>27</v>
      </c>
      <c r="D6628" s="2">
        <v>45188</v>
      </c>
      <c r="E6628" s="2">
        <v>45202</v>
      </c>
      <c r="F6628" s="1" t="s">
        <v>40</v>
      </c>
      <c r="G6628" s="1" t="s">
        <v>36</v>
      </c>
      <c r="H6628" s="1" t="s">
        <v>39</v>
      </c>
      <c r="I6628" s="1">
        <v>47481.05</v>
      </c>
      <c r="J6628" s="1" t="s">
        <v>17</v>
      </c>
      <c r="K6628" s="1" t="s">
        <v>20</v>
      </c>
      <c r="N6628" s="3" t="str">
        <f>IF(LEFT(LOWER(C6628),1)="m","Male",IF(LEFT(LOWER(C6628),1)="f","Female","Unknown"))</f>
        <v>Male</v>
      </c>
      <c r="O6628" s="4" t="str">
        <f>IF(TRIM(LOWER(F6628))="neuro","Neurology",IF(TRIM(LOWER(F6628))="Neurology","Neurology",IF(TRIM(LOWER(F6628))="general ward","General",IF(TRIM(LOWER(F6628))="general","General",IF(TRIM(LOWER(F6628))="cardiology","Cardiology",IF(TRIM(LOWER(F6628))="Cardiology","Cardiology",IF(TRIM(LOWER(F6628))="Peads","Pediatrics",IF(TRIM(LOWER(F6628))="Pediatrics","Pediatrics",IF(TRIM(LOWER(F6628))="orthopedics","Orthopedics",IF(TRIM(LOWER(F6628))="Neurology","Neurology",IF(TRIM(LOWER(F6628))="Oncology","Oncology")))))))))))</f>
        <v>Pediatrics</v>
      </c>
      <c r="P6628" s="3" t="str">
        <f t="shared" si="618"/>
        <v>Government</v>
      </c>
      <c r="Q6628" s="5">
        <f t="shared" si="619"/>
        <v>14</v>
      </c>
      <c r="R6628" s="1">
        <f t="shared" si="620"/>
        <v>47481.05</v>
      </c>
      <c r="S6628" s="1">
        <f t="shared" si="621"/>
        <v>0</v>
      </c>
      <c r="T6628" s="1" t="str">
        <f t="shared" si="622"/>
        <v>66+</v>
      </c>
      <c r="U6628" s="1" t="str">
        <f t="shared" si="623"/>
        <v>Yes</v>
      </c>
    </row>
    <row r="6629" spans="1:21">
      <c r="A6629" s="1">
        <v>6628</v>
      </c>
      <c r="B6629" s="1">
        <v>84</v>
      </c>
      <c r="C6629" s="1" t="s">
        <v>29</v>
      </c>
      <c r="D6629" s="2">
        <v>45320</v>
      </c>
      <c r="E6629" s="2">
        <v>45331</v>
      </c>
      <c r="F6629" s="1" t="s">
        <v>43</v>
      </c>
      <c r="G6629" s="1" t="s">
        <v>46</v>
      </c>
      <c r="H6629" s="1" t="s">
        <v>48</v>
      </c>
      <c r="I6629" s="1">
        <v>219816.72</v>
      </c>
      <c r="J6629" s="1" t="s">
        <v>42</v>
      </c>
      <c r="K6629" s="1" t="s">
        <v>38</v>
      </c>
      <c r="N6629" s="3" t="str">
        <f>IF(LEFT(LOWER(C6629),1)="m","Male",IF(LEFT(LOWER(C6629),1)="f","Female","Unknown"))</f>
        <v>Female</v>
      </c>
      <c r="O6629" s="4" t="str">
        <f>IF(TRIM(LOWER(F6629))="neuro","Neurology",IF(TRIM(LOWER(F6629))="Neurology","Neurology",IF(TRIM(LOWER(F6629))="general ward","General",IF(TRIM(LOWER(F6629))="general","General",IF(TRIM(LOWER(F6629))="cardiology","Cardiology",IF(TRIM(LOWER(F6629))="Cardiology","Cardiology",IF(TRIM(LOWER(F6629))="Peads","Pediatrics",IF(TRIM(LOWER(F6629))="Pediatrics","Pediatrics",IF(TRIM(LOWER(F6629))="orthopedics","Orthopedics",IF(TRIM(LOWER(F6629))="Neurology","Neurology",IF(TRIM(LOWER(F6629))="Oncology","Oncology")))))))))))</f>
        <v>Orthopedics</v>
      </c>
      <c r="P6629" s="3" t="str">
        <f t="shared" si="618"/>
        <v>Self</v>
      </c>
      <c r="Q6629" s="5">
        <f t="shared" si="619"/>
        <v>11</v>
      </c>
      <c r="R6629" s="1">
        <f t="shared" si="620"/>
        <v>219816.72</v>
      </c>
      <c r="S6629" s="1">
        <f t="shared" si="621"/>
        <v>0</v>
      </c>
      <c r="T6629" s="1" t="str">
        <f t="shared" si="622"/>
        <v>66+</v>
      </c>
      <c r="U6629" s="1" t="str">
        <f t="shared" si="623"/>
        <v>No</v>
      </c>
    </row>
    <row r="6630" spans="1:21">
      <c r="A6630" s="1">
        <v>6629</v>
      </c>
      <c r="B6630" s="1">
        <v>62</v>
      </c>
      <c r="C6630" s="1" t="s">
        <v>44</v>
      </c>
      <c r="D6630" s="2">
        <v>45282</v>
      </c>
      <c r="E6630" s="2">
        <v>45289</v>
      </c>
      <c r="F6630" s="1" t="s">
        <v>52</v>
      </c>
      <c r="G6630" s="1" t="s">
        <v>46</v>
      </c>
      <c r="H6630" s="1" t="s">
        <v>47</v>
      </c>
      <c r="I6630" s="1">
        <v>23045.24</v>
      </c>
      <c r="J6630" s="1" t="s">
        <v>17</v>
      </c>
      <c r="K6630" s="1" t="s">
        <v>42</v>
      </c>
      <c r="N6630" s="3" t="str">
        <f>IF(LEFT(LOWER(C6630),1)="m","Male",IF(LEFT(LOWER(C6630),1)="f","Female","Unknown"))</f>
        <v>Female</v>
      </c>
      <c r="O6630" s="4" t="str">
        <f>IF(TRIM(LOWER(F6630))="neuro","Neurology",IF(TRIM(LOWER(F6630))="Neurology","Neurology",IF(TRIM(LOWER(F6630))="general ward","General",IF(TRIM(LOWER(F6630))="general","General",IF(TRIM(LOWER(F6630))="cardiology","Cardiology",IF(TRIM(LOWER(F6630))="Cardiology","Cardiology",IF(TRIM(LOWER(F6630))="Peads","Pediatrics",IF(TRIM(LOWER(F6630))="Pediatrics","Pediatrics",IF(TRIM(LOWER(F6630))="orthopedics","Orthopedics",IF(TRIM(LOWER(F6630))="Neurology","Neurology",IF(TRIM(LOWER(F6630))="Oncology","Oncology")))))))))))</f>
        <v>Oncology</v>
      </c>
      <c r="P6630" s="3" t="str">
        <f t="shared" si="618"/>
        <v>Self</v>
      </c>
      <c r="Q6630" s="5">
        <f t="shared" si="619"/>
        <v>7</v>
      </c>
      <c r="R6630" s="1">
        <f t="shared" si="620"/>
        <v>23045.24</v>
      </c>
      <c r="S6630" s="1">
        <f t="shared" si="621"/>
        <v>0</v>
      </c>
      <c r="T6630" s="1" t="str">
        <f t="shared" si="622"/>
        <v>51-65</v>
      </c>
      <c r="U6630" s="1" t="str">
        <f t="shared" si="623"/>
        <v>Yes</v>
      </c>
    </row>
    <row r="6631" spans="1:21">
      <c r="A6631" s="1">
        <v>6630</v>
      </c>
      <c r="B6631" s="1">
        <v>53</v>
      </c>
      <c r="C6631" s="1" t="s">
        <v>12</v>
      </c>
      <c r="D6631" s="2">
        <v>45590</v>
      </c>
      <c r="E6631" s="2">
        <v>45593</v>
      </c>
      <c r="F6631" s="1" t="s">
        <v>40</v>
      </c>
      <c r="G6631" s="1" t="s">
        <v>31</v>
      </c>
      <c r="H6631" s="1" t="s">
        <v>37</v>
      </c>
      <c r="I6631" s="1">
        <v>191178.21</v>
      </c>
      <c r="J6631" s="1" t="s">
        <v>24</v>
      </c>
      <c r="K6631" s="1" t="s">
        <v>25</v>
      </c>
      <c r="N6631" s="3" t="str">
        <f>IF(LEFT(LOWER(C6631),1)="m","Male",IF(LEFT(LOWER(C6631),1)="f","Female","Unknown"))</f>
        <v>Unknown</v>
      </c>
      <c r="O6631" s="4" t="str">
        <f>IF(TRIM(LOWER(F6631))="neuro","Neurology",IF(TRIM(LOWER(F6631))="Neurology","Neurology",IF(TRIM(LOWER(F6631))="general ward","General",IF(TRIM(LOWER(F6631))="general","General",IF(TRIM(LOWER(F6631))="cardiology","Cardiology",IF(TRIM(LOWER(F6631))="Cardiology","Cardiology",IF(TRIM(LOWER(F6631))="Peads","Pediatrics",IF(TRIM(LOWER(F6631))="Pediatrics","Pediatrics",IF(TRIM(LOWER(F6631))="orthopedics","Orthopedics",IF(TRIM(LOWER(F6631))="Neurology","Neurology",IF(TRIM(LOWER(F6631))="Oncology","Oncology")))))))))))</f>
        <v>Pediatrics</v>
      </c>
      <c r="P6631" s="3" t="str">
        <f t="shared" si="618"/>
        <v>Private</v>
      </c>
      <c r="Q6631" s="5">
        <f t="shared" si="619"/>
        <v>3</v>
      </c>
      <c r="R6631" s="1">
        <f t="shared" si="620"/>
        <v>191178.21</v>
      </c>
      <c r="S6631" s="1">
        <f t="shared" si="621"/>
        <v>1</v>
      </c>
      <c r="T6631" s="1" t="str">
        <f t="shared" si="622"/>
        <v>51-65</v>
      </c>
      <c r="U6631" s="1" t="str">
        <f t="shared" si="623"/>
        <v>No</v>
      </c>
    </row>
    <row r="6632" spans="1:21">
      <c r="A6632" s="1">
        <v>6631</v>
      </c>
      <c r="B6632" s="1">
        <v>67</v>
      </c>
      <c r="C6632" s="1" t="s">
        <v>26</v>
      </c>
      <c r="D6632" s="2">
        <v>45656</v>
      </c>
      <c r="E6632" s="2">
        <v>45665</v>
      </c>
      <c r="F6632" s="1" t="s">
        <v>35</v>
      </c>
      <c r="G6632" s="1" t="s">
        <v>33</v>
      </c>
      <c r="H6632" s="1" t="s">
        <v>39</v>
      </c>
      <c r="I6632" s="1">
        <v>112128.24</v>
      </c>
      <c r="J6632" s="1" t="s">
        <v>42</v>
      </c>
      <c r="K6632" s="1" t="s">
        <v>25</v>
      </c>
      <c r="N6632" s="3" t="str">
        <f>IF(LEFT(LOWER(C6632),1)="m","Male",IF(LEFT(LOWER(C6632),1)="f","Female","Unknown"))</f>
        <v>Female</v>
      </c>
      <c r="O6632" s="4" t="str">
        <f>IF(TRIM(LOWER(F6632))="neuro","Neurology",IF(TRIM(LOWER(F6632))="Neurology","Neurology",IF(TRIM(LOWER(F6632))="general ward","General",IF(TRIM(LOWER(F6632))="general","General",IF(TRIM(LOWER(F6632))="cardiology","Cardiology",IF(TRIM(LOWER(F6632))="Cardiology","Cardiology",IF(TRIM(LOWER(F6632))="Peads","Pediatrics",IF(TRIM(LOWER(F6632))="Pediatrics","Pediatrics",IF(TRIM(LOWER(F6632))="orthopedics","Orthopedics",IF(TRIM(LOWER(F6632))="Neurology","Neurology",IF(TRIM(LOWER(F6632))="Oncology","Oncology")))))))))))</f>
        <v>Cardiology</v>
      </c>
      <c r="P6632" s="3" t="str">
        <f t="shared" si="618"/>
        <v>Self</v>
      </c>
      <c r="Q6632" s="5">
        <f t="shared" si="619"/>
        <v>9</v>
      </c>
      <c r="R6632" s="1">
        <f t="shared" si="620"/>
        <v>112128.24</v>
      </c>
      <c r="S6632" s="1">
        <f t="shared" si="621"/>
        <v>1</v>
      </c>
      <c r="T6632" s="1" t="str">
        <f t="shared" si="622"/>
        <v>66+</v>
      </c>
      <c r="U6632" s="1" t="str">
        <f t="shared" si="623"/>
        <v>No</v>
      </c>
    </row>
    <row r="6633" spans="1:21">
      <c r="A6633" s="1">
        <v>6632</v>
      </c>
      <c r="B6633" s="1">
        <v>32</v>
      </c>
      <c r="C6633" s="1" t="s">
        <v>44</v>
      </c>
      <c r="D6633" s="2">
        <v>44999</v>
      </c>
      <c r="E6633" s="2">
        <v>45014</v>
      </c>
      <c r="F6633" s="1" t="s">
        <v>30</v>
      </c>
      <c r="G6633" s="1" t="s">
        <v>14</v>
      </c>
      <c r="H6633" s="1" t="s">
        <v>32</v>
      </c>
      <c r="I6633" s="1">
        <v>232894.49</v>
      </c>
      <c r="J6633" s="1" t="s">
        <v>25</v>
      </c>
      <c r="K6633" s="1" t="s">
        <v>42</v>
      </c>
      <c r="N6633" s="3" t="str">
        <f>IF(LEFT(LOWER(C6633),1)="m","Male",IF(LEFT(LOWER(C6633),1)="f","Female","Unknown"))</f>
        <v>Female</v>
      </c>
      <c r="O6633" s="4" t="str">
        <f>IF(TRIM(LOWER(F6633))="neuro","Neurology",IF(TRIM(LOWER(F6633))="Neurology","Neurology",IF(TRIM(LOWER(F6633))="general ward","General",IF(TRIM(LOWER(F6633))="general","General",IF(TRIM(LOWER(F6633))="cardiology","Cardiology",IF(TRIM(LOWER(F6633))="Cardiology","Cardiology",IF(TRIM(LOWER(F6633))="Peads","Pediatrics",IF(TRIM(LOWER(F6633))="Pediatrics","Pediatrics",IF(TRIM(LOWER(F6633))="orthopedics","Orthopedics",IF(TRIM(LOWER(F6633))="Neurology","Neurology",IF(TRIM(LOWER(F6633))="Oncology","Oncology")))))))))))</f>
        <v>Pediatrics</v>
      </c>
      <c r="P6633" s="3" t="str">
        <f t="shared" si="618"/>
        <v>Private</v>
      </c>
      <c r="Q6633" s="5">
        <f t="shared" si="619"/>
        <v>15</v>
      </c>
      <c r="R6633" s="1">
        <f t="shared" si="620"/>
        <v>232894.49</v>
      </c>
      <c r="S6633" s="1">
        <f t="shared" si="621"/>
        <v>0</v>
      </c>
      <c r="T6633" s="1" t="str">
        <f t="shared" si="622"/>
        <v>18-35</v>
      </c>
      <c r="U6633" s="1" t="str">
        <f t="shared" si="623"/>
        <v>Yes</v>
      </c>
    </row>
    <row r="6634" spans="1:21">
      <c r="A6634" s="1">
        <v>6633</v>
      </c>
      <c r="B6634" s="1">
        <v>58</v>
      </c>
      <c r="C6634" s="1" t="s">
        <v>34</v>
      </c>
      <c r="D6634" s="2">
        <v>45574</v>
      </c>
      <c r="E6634" s="2">
        <v>45581</v>
      </c>
      <c r="F6634" s="1" t="s">
        <v>43</v>
      </c>
      <c r="G6634" s="1" t="s">
        <v>33</v>
      </c>
      <c r="H6634" s="1" t="s">
        <v>32</v>
      </c>
      <c r="I6634" s="1">
        <v>22231.32</v>
      </c>
      <c r="J6634" s="1" t="s">
        <v>25</v>
      </c>
      <c r="K6634" s="1" t="s">
        <v>42</v>
      </c>
      <c r="N6634" s="3" t="str">
        <f>IF(LEFT(LOWER(C6634),1)="m","Male",IF(LEFT(LOWER(C6634),1)="f","Female","Unknown"))</f>
        <v>Male</v>
      </c>
      <c r="O6634" s="4" t="str">
        <f>IF(TRIM(LOWER(F6634))="neuro","Neurology",IF(TRIM(LOWER(F6634))="Neurology","Neurology",IF(TRIM(LOWER(F6634))="general ward","General",IF(TRIM(LOWER(F6634))="general","General",IF(TRIM(LOWER(F6634))="cardiology","Cardiology",IF(TRIM(LOWER(F6634))="Cardiology","Cardiology",IF(TRIM(LOWER(F6634))="Peads","Pediatrics",IF(TRIM(LOWER(F6634))="Pediatrics","Pediatrics",IF(TRIM(LOWER(F6634))="orthopedics","Orthopedics",IF(TRIM(LOWER(F6634))="Neurology","Neurology",IF(TRIM(LOWER(F6634))="Oncology","Oncology")))))))))))</f>
        <v>Orthopedics</v>
      </c>
      <c r="P6634" s="3" t="str">
        <f t="shared" si="618"/>
        <v>Self</v>
      </c>
      <c r="Q6634" s="5">
        <f t="shared" si="619"/>
        <v>7</v>
      </c>
      <c r="R6634" s="1">
        <f t="shared" si="620"/>
        <v>22231.32</v>
      </c>
      <c r="S6634" s="1">
        <f t="shared" si="621"/>
        <v>0</v>
      </c>
      <c r="T6634" s="1" t="str">
        <f t="shared" si="622"/>
        <v>51-65</v>
      </c>
      <c r="U6634" s="1" t="str">
        <f t="shared" si="623"/>
        <v>Yes</v>
      </c>
    </row>
    <row r="6635" spans="1:21">
      <c r="A6635" s="1">
        <v>6634</v>
      </c>
      <c r="B6635" s="1">
        <v>31</v>
      </c>
      <c r="C6635" s="1" t="s">
        <v>27</v>
      </c>
      <c r="D6635" s="2">
        <v>45601</v>
      </c>
      <c r="E6635" s="2">
        <v>45620</v>
      </c>
      <c r="F6635" s="1" t="s">
        <v>21</v>
      </c>
      <c r="G6635" s="1" t="s">
        <v>33</v>
      </c>
      <c r="H6635" s="1" t="s">
        <v>39</v>
      </c>
      <c r="I6635" s="1">
        <v>90023.86</v>
      </c>
      <c r="K6635" s="1" t="s">
        <v>20</v>
      </c>
      <c r="N6635" s="3" t="str">
        <f>IF(LEFT(LOWER(C6635),1)="m","Male",IF(LEFT(LOWER(C6635),1)="f","Female","Unknown"))</f>
        <v>Male</v>
      </c>
      <c r="O6635" s="4" t="str">
        <f>IF(TRIM(LOWER(F6635))="neuro","Neurology",IF(TRIM(LOWER(F6635))="Neurology","Neurology",IF(TRIM(LOWER(F6635))="general ward","General",IF(TRIM(LOWER(F6635))="general","General",IF(TRIM(LOWER(F6635))="cardiology","Cardiology",IF(TRIM(LOWER(F6635))="Cardiology","Cardiology",IF(TRIM(LOWER(F6635))="Peads","Pediatrics",IF(TRIM(LOWER(F6635))="Pediatrics","Pediatrics",IF(TRIM(LOWER(F6635))="orthopedics","Orthopedics",IF(TRIM(LOWER(F6635))="Neurology","Neurology",IF(TRIM(LOWER(F6635))="Oncology","Oncology")))))))))))</f>
        <v>General</v>
      </c>
      <c r="P6635" s="3" t="str">
        <f t="shared" si="618"/>
        <v>Self</v>
      </c>
      <c r="Q6635" s="5">
        <f t="shared" si="619"/>
        <v>19</v>
      </c>
      <c r="R6635" s="1">
        <f t="shared" si="620"/>
        <v>90023.86</v>
      </c>
      <c r="S6635" s="1">
        <f t="shared" si="621"/>
        <v>0</v>
      </c>
      <c r="T6635" s="1" t="str">
        <f t="shared" si="622"/>
        <v>18-35</v>
      </c>
      <c r="U6635" s="1" t="str">
        <f t="shared" si="623"/>
        <v>Unknown</v>
      </c>
    </row>
    <row r="6636" spans="1:21">
      <c r="A6636" s="1">
        <v>6635</v>
      </c>
      <c r="B6636" s="1">
        <v>72</v>
      </c>
      <c r="C6636" s="1" t="s">
        <v>12</v>
      </c>
      <c r="D6636" s="2">
        <v>44940</v>
      </c>
      <c r="E6636" s="2">
        <v>44946</v>
      </c>
      <c r="F6636" s="1" t="s">
        <v>13</v>
      </c>
      <c r="G6636" s="1" t="s">
        <v>31</v>
      </c>
      <c r="H6636" s="1" t="s">
        <v>15</v>
      </c>
      <c r="I6636" s="1">
        <v>188942.07</v>
      </c>
      <c r="J6636" s="1" t="s">
        <v>38</v>
      </c>
      <c r="K6636" s="1" t="s">
        <v>42</v>
      </c>
      <c r="N6636" s="3" t="str">
        <f>IF(LEFT(LOWER(C6636),1)="m","Male",IF(LEFT(LOWER(C6636),1)="f","Female","Unknown"))</f>
        <v>Unknown</v>
      </c>
      <c r="O6636" s="4" t="str">
        <f>IF(TRIM(LOWER(F6636))="neuro","Neurology",IF(TRIM(LOWER(F6636))="Neurology","Neurology",IF(TRIM(LOWER(F6636))="general ward","General",IF(TRIM(LOWER(F6636))="general","General",IF(TRIM(LOWER(F6636))="cardiology","Cardiology",IF(TRIM(LOWER(F6636))="Cardiology","Cardiology",IF(TRIM(LOWER(F6636))="Peads","Pediatrics",IF(TRIM(LOWER(F6636))="Pediatrics","Pediatrics",IF(TRIM(LOWER(F6636))="orthopedics","Orthopedics",IF(TRIM(LOWER(F6636))="Neurology","Neurology",IF(TRIM(LOWER(F6636))="Oncology","Oncology")))))))))))</f>
        <v>Neurology</v>
      </c>
      <c r="P6636" s="3" t="str">
        <f t="shared" si="618"/>
        <v>Private</v>
      </c>
      <c r="Q6636" s="5">
        <f t="shared" si="619"/>
        <v>6</v>
      </c>
      <c r="R6636" s="1">
        <f t="shared" si="620"/>
        <v>188942.07</v>
      </c>
      <c r="S6636" s="1">
        <f t="shared" si="621"/>
        <v>0</v>
      </c>
      <c r="T6636" s="1" t="str">
        <f t="shared" si="622"/>
        <v>66+</v>
      </c>
      <c r="U6636" s="1" t="str">
        <f t="shared" si="623"/>
        <v>No</v>
      </c>
    </row>
    <row r="6637" spans="1:21">
      <c r="A6637" s="1">
        <v>6636</v>
      </c>
      <c r="B6637" s="1">
        <v>67</v>
      </c>
      <c r="C6637" s="1" t="s">
        <v>44</v>
      </c>
      <c r="D6637" s="2">
        <v>45235</v>
      </c>
      <c r="E6637" s="2">
        <v>45255</v>
      </c>
      <c r="F6637" s="1" t="s">
        <v>30</v>
      </c>
      <c r="G6637" s="1" t="s">
        <v>33</v>
      </c>
      <c r="H6637" s="1" t="s">
        <v>37</v>
      </c>
      <c r="I6637" s="1">
        <v>99780.03</v>
      </c>
      <c r="K6637" s="1" t="s">
        <v>42</v>
      </c>
      <c r="N6637" s="3" t="str">
        <f>IF(LEFT(LOWER(C6637),1)="m","Male",IF(LEFT(LOWER(C6637),1)="f","Female","Unknown"))</f>
        <v>Female</v>
      </c>
      <c r="O6637" s="4" t="str">
        <f>IF(TRIM(LOWER(F6637))="neuro","Neurology",IF(TRIM(LOWER(F6637))="Neurology","Neurology",IF(TRIM(LOWER(F6637))="general ward","General",IF(TRIM(LOWER(F6637))="general","General",IF(TRIM(LOWER(F6637))="cardiology","Cardiology",IF(TRIM(LOWER(F6637))="Cardiology","Cardiology",IF(TRIM(LOWER(F6637))="Peads","Pediatrics",IF(TRIM(LOWER(F6637))="Pediatrics","Pediatrics",IF(TRIM(LOWER(F6637))="orthopedics","Orthopedics",IF(TRIM(LOWER(F6637))="Neurology","Neurology",IF(TRIM(LOWER(F6637))="Oncology","Oncology")))))))))))</f>
        <v>Pediatrics</v>
      </c>
      <c r="P6637" s="3" t="str">
        <f t="shared" si="618"/>
        <v>Self</v>
      </c>
      <c r="Q6637" s="5">
        <f t="shared" si="619"/>
        <v>20</v>
      </c>
      <c r="R6637" s="1">
        <f t="shared" si="620"/>
        <v>99780.03</v>
      </c>
      <c r="S6637" s="1">
        <f t="shared" si="621"/>
        <v>0</v>
      </c>
      <c r="T6637" s="1" t="str">
        <f t="shared" si="622"/>
        <v>66+</v>
      </c>
      <c r="U6637" s="1" t="str">
        <f t="shared" si="623"/>
        <v>Unknown</v>
      </c>
    </row>
    <row r="6638" spans="1:21">
      <c r="A6638" s="1">
        <v>6637</v>
      </c>
      <c r="B6638" s="1">
        <v>81</v>
      </c>
      <c r="C6638" s="1" t="s">
        <v>12</v>
      </c>
      <c r="D6638" s="2">
        <v>45607</v>
      </c>
      <c r="E6638" s="2">
        <v>45615</v>
      </c>
      <c r="F6638" s="1" t="s">
        <v>40</v>
      </c>
      <c r="G6638" s="1" t="s">
        <v>46</v>
      </c>
      <c r="H6638" s="1" t="s">
        <v>51</v>
      </c>
      <c r="I6638" s="1">
        <v>146574.87</v>
      </c>
      <c r="J6638" s="1" t="s">
        <v>24</v>
      </c>
      <c r="K6638" s="1" t="s">
        <v>17</v>
      </c>
      <c r="N6638" s="3" t="str">
        <f>IF(LEFT(LOWER(C6638),1)="m","Male",IF(LEFT(LOWER(C6638),1)="f","Female","Unknown"))</f>
        <v>Unknown</v>
      </c>
      <c r="O6638" s="4" t="str">
        <f>IF(TRIM(LOWER(F6638))="neuro","Neurology",IF(TRIM(LOWER(F6638))="Neurology","Neurology",IF(TRIM(LOWER(F6638))="general ward","General",IF(TRIM(LOWER(F6638))="general","General",IF(TRIM(LOWER(F6638))="cardiology","Cardiology",IF(TRIM(LOWER(F6638))="Cardiology","Cardiology",IF(TRIM(LOWER(F6638))="Peads","Pediatrics",IF(TRIM(LOWER(F6638))="Pediatrics","Pediatrics",IF(TRIM(LOWER(F6638))="orthopedics","Orthopedics",IF(TRIM(LOWER(F6638))="Neurology","Neurology",IF(TRIM(LOWER(F6638))="Oncology","Oncology")))))))))))</f>
        <v>Pediatrics</v>
      </c>
      <c r="P6638" s="3" t="str">
        <f t="shared" si="618"/>
        <v>Self</v>
      </c>
      <c r="Q6638" s="5">
        <f t="shared" si="619"/>
        <v>8</v>
      </c>
      <c r="R6638" s="1">
        <f t="shared" si="620"/>
        <v>146574.87</v>
      </c>
      <c r="S6638" s="1">
        <f t="shared" si="621"/>
        <v>1</v>
      </c>
      <c r="T6638" s="1" t="str">
        <f t="shared" si="622"/>
        <v>66+</v>
      </c>
      <c r="U6638" s="1" t="str">
        <f t="shared" si="623"/>
        <v>No</v>
      </c>
    </row>
    <row r="6639" spans="1:21">
      <c r="A6639" s="1">
        <v>6638</v>
      </c>
      <c r="B6639" s="1">
        <v>86</v>
      </c>
      <c r="C6639" s="1" t="s">
        <v>18</v>
      </c>
      <c r="D6639" s="2">
        <v>45016</v>
      </c>
      <c r="E6639" s="2">
        <v>45028</v>
      </c>
      <c r="F6639" s="1" t="s">
        <v>52</v>
      </c>
      <c r="G6639" s="1" t="s">
        <v>14</v>
      </c>
      <c r="I6639" s="1">
        <v>35408.620000000003</v>
      </c>
      <c r="J6639" s="1" t="s">
        <v>16</v>
      </c>
      <c r="K6639" s="1" t="s">
        <v>16</v>
      </c>
      <c r="N6639" s="3" t="str">
        <f>IF(LEFT(LOWER(C6639),1)="m","Male",IF(LEFT(LOWER(C6639),1)="f","Female","Unknown"))</f>
        <v>Male</v>
      </c>
      <c r="O6639" s="4" t="str">
        <f>IF(TRIM(LOWER(F6639))="neuro","Neurology",IF(TRIM(LOWER(F6639))="Neurology","Neurology",IF(TRIM(LOWER(F6639))="general ward","General",IF(TRIM(LOWER(F6639))="general","General",IF(TRIM(LOWER(F6639))="cardiology","Cardiology",IF(TRIM(LOWER(F6639))="Cardiology","Cardiology",IF(TRIM(LOWER(F6639))="Peads","Pediatrics",IF(TRIM(LOWER(F6639))="Pediatrics","Pediatrics",IF(TRIM(LOWER(F6639))="orthopedics","Orthopedics",IF(TRIM(LOWER(F6639))="Neurology","Neurology",IF(TRIM(LOWER(F6639))="Oncology","Oncology")))))))))))</f>
        <v>Oncology</v>
      </c>
      <c r="P6639" s="3" t="str">
        <f t="shared" si="618"/>
        <v>Private</v>
      </c>
      <c r="Q6639" s="5">
        <f t="shared" si="619"/>
        <v>12</v>
      </c>
      <c r="R6639" s="1">
        <f t="shared" si="620"/>
        <v>35408.620000000003</v>
      </c>
      <c r="S6639" s="1">
        <f t="shared" si="621"/>
        <v>1</v>
      </c>
      <c r="T6639" s="1" t="str">
        <f t="shared" si="622"/>
        <v>66+</v>
      </c>
      <c r="U6639" s="1" t="str">
        <f t="shared" si="623"/>
        <v>Yes</v>
      </c>
    </row>
    <row r="6640" spans="1:21">
      <c r="A6640" s="1">
        <v>6639</v>
      </c>
      <c r="B6640" s="1">
        <v>67</v>
      </c>
      <c r="C6640" s="1" t="s">
        <v>44</v>
      </c>
      <c r="D6640" s="2">
        <v>45118</v>
      </c>
      <c r="E6640" s="2">
        <v>45135</v>
      </c>
      <c r="F6640" s="1" t="s">
        <v>21</v>
      </c>
      <c r="G6640" s="1" t="s">
        <v>31</v>
      </c>
      <c r="H6640" s="1" t="s">
        <v>51</v>
      </c>
      <c r="I6640" s="1">
        <v>42340.32</v>
      </c>
      <c r="J6640" s="1" t="s">
        <v>17</v>
      </c>
      <c r="K6640" s="1" t="s">
        <v>20</v>
      </c>
      <c r="N6640" s="3" t="str">
        <f>IF(LEFT(LOWER(C6640),1)="m","Male",IF(LEFT(LOWER(C6640),1)="f","Female","Unknown"))</f>
        <v>Female</v>
      </c>
      <c r="O6640" s="4" t="str">
        <f>IF(TRIM(LOWER(F6640))="neuro","Neurology",IF(TRIM(LOWER(F6640))="Neurology","Neurology",IF(TRIM(LOWER(F6640))="general ward","General",IF(TRIM(LOWER(F6640))="general","General",IF(TRIM(LOWER(F6640))="cardiology","Cardiology",IF(TRIM(LOWER(F6640))="Cardiology","Cardiology",IF(TRIM(LOWER(F6640))="Peads","Pediatrics",IF(TRIM(LOWER(F6640))="Pediatrics","Pediatrics",IF(TRIM(LOWER(F6640))="orthopedics","Orthopedics",IF(TRIM(LOWER(F6640))="Neurology","Neurology",IF(TRIM(LOWER(F6640))="Oncology","Oncology")))))))))))</f>
        <v>General</v>
      </c>
      <c r="P6640" s="3" t="str">
        <f t="shared" si="618"/>
        <v>Private</v>
      </c>
      <c r="Q6640" s="5">
        <f t="shared" si="619"/>
        <v>17</v>
      </c>
      <c r="R6640" s="1">
        <f t="shared" si="620"/>
        <v>42340.32</v>
      </c>
      <c r="S6640" s="1">
        <f t="shared" si="621"/>
        <v>0</v>
      </c>
      <c r="T6640" s="1" t="str">
        <f t="shared" si="622"/>
        <v>66+</v>
      </c>
      <c r="U6640" s="1" t="str">
        <f t="shared" si="623"/>
        <v>Yes</v>
      </c>
    </row>
    <row r="6641" spans="1:21">
      <c r="A6641" s="1">
        <v>6640</v>
      </c>
      <c r="B6641" s="1">
        <v>70</v>
      </c>
      <c r="C6641" s="1" t="s">
        <v>27</v>
      </c>
      <c r="D6641" s="2">
        <v>45283</v>
      </c>
      <c r="E6641" s="2">
        <v>45293</v>
      </c>
      <c r="F6641" s="1" t="s">
        <v>19</v>
      </c>
      <c r="G6641" s="1" t="s">
        <v>36</v>
      </c>
      <c r="H6641" s="1" t="s">
        <v>15</v>
      </c>
      <c r="I6641" s="1">
        <v>269298.32</v>
      </c>
      <c r="J6641" s="1" t="s">
        <v>17</v>
      </c>
      <c r="K6641" s="1" t="s">
        <v>16</v>
      </c>
      <c r="N6641" s="3" t="str">
        <f>IF(LEFT(LOWER(C6641),1)="m","Male",IF(LEFT(LOWER(C6641),1)="f","Female","Unknown"))</f>
        <v>Male</v>
      </c>
      <c r="O6641" s="4" t="str">
        <f>IF(TRIM(LOWER(F6641))="neuro","Neurology",IF(TRIM(LOWER(F6641))="Neurology","Neurology",IF(TRIM(LOWER(F6641))="general ward","General",IF(TRIM(LOWER(F6641))="general","General",IF(TRIM(LOWER(F6641))="cardiology","Cardiology",IF(TRIM(LOWER(F6641))="Cardiology","Cardiology",IF(TRIM(LOWER(F6641))="Peads","Pediatrics",IF(TRIM(LOWER(F6641))="Pediatrics","Pediatrics",IF(TRIM(LOWER(F6641))="orthopedics","Orthopedics",IF(TRIM(LOWER(F6641))="Neurology","Neurology",IF(TRIM(LOWER(F6641))="Oncology","Oncology")))))))))))</f>
        <v>General</v>
      </c>
      <c r="P6641" s="3" t="str">
        <f t="shared" si="618"/>
        <v>Government</v>
      </c>
      <c r="Q6641" s="5">
        <f t="shared" si="619"/>
        <v>10</v>
      </c>
      <c r="R6641" s="1">
        <f t="shared" si="620"/>
        <v>269298.32</v>
      </c>
      <c r="S6641" s="1">
        <f t="shared" si="621"/>
        <v>1</v>
      </c>
      <c r="T6641" s="1" t="str">
        <f t="shared" si="622"/>
        <v>66+</v>
      </c>
      <c r="U6641" s="1" t="str">
        <f t="shared" si="623"/>
        <v>Yes</v>
      </c>
    </row>
    <row r="6642" spans="1:21">
      <c r="A6642" s="1">
        <v>6641</v>
      </c>
      <c r="C6642" s="1" t="s">
        <v>34</v>
      </c>
      <c r="D6642" s="2">
        <v>45193</v>
      </c>
      <c r="E6642" s="2">
        <v>45196</v>
      </c>
      <c r="F6642" s="1" t="s">
        <v>30</v>
      </c>
      <c r="G6642" s="1" t="s">
        <v>36</v>
      </c>
      <c r="H6642" s="1" t="s">
        <v>37</v>
      </c>
      <c r="I6642" s="1">
        <v>319306.13</v>
      </c>
      <c r="J6642" s="1" t="s">
        <v>42</v>
      </c>
      <c r="K6642" s="1" t="s">
        <v>42</v>
      </c>
      <c r="N6642" s="3" t="str">
        <f>IF(LEFT(LOWER(C6642),1)="m","Male",IF(LEFT(LOWER(C6642),1)="f","Female","Unknown"))</f>
        <v>Male</v>
      </c>
      <c r="O6642" s="4" t="str">
        <f>IF(TRIM(LOWER(F6642))="neuro","Neurology",IF(TRIM(LOWER(F6642))="Neurology","Neurology",IF(TRIM(LOWER(F6642))="general ward","General",IF(TRIM(LOWER(F6642))="general","General",IF(TRIM(LOWER(F6642))="cardiology","Cardiology",IF(TRIM(LOWER(F6642))="Cardiology","Cardiology",IF(TRIM(LOWER(F6642))="Peads","Pediatrics",IF(TRIM(LOWER(F6642))="Pediatrics","Pediatrics",IF(TRIM(LOWER(F6642))="orthopedics","Orthopedics",IF(TRIM(LOWER(F6642))="Neurology","Neurology",IF(TRIM(LOWER(F6642))="Oncology","Oncology")))))))))))</f>
        <v>Pediatrics</v>
      </c>
      <c r="P6642" s="3" t="str">
        <f t="shared" si="618"/>
        <v>Government</v>
      </c>
      <c r="Q6642" s="5">
        <f t="shared" si="619"/>
        <v>3</v>
      </c>
      <c r="R6642" s="1">
        <f t="shared" si="620"/>
        <v>319306.13</v>
      </c>
      <c r="S6642" s="1">
        <f t="shared" si="621"/>
        <v>0</v>
      </c>
      <c r="T6642" s="1" t="str">
        <f t="shared" si="622"/>
        <v>0-17</v>
      </c>
      <c r="U6642" s="1" t="str">
        <f t="shared" si="623"/>
        <v>No</v>
      </c>
    </row>
    <row r="6643" spans="1:21">
      <c r="A6643" s="1">
        <v>6642</v>
      </c>
      <c r="B6643" s="1">
        <v>58</v>
      </c>
      <c r="C6643" s="1" t="s">
        <v>44</v>
      </c>
      <c r="D6643" s="2">
        <v>45104</v>
      </c>
      <c r="E6643" s="2">
        <v>45117</v>
      </c>
      <c r="F6643" s="1" t="s">
        <v>28</v>
      </c>
      <c r="G6643" s="1" t="s">
        <v>14</v>
      </c>
      <c r="H6643" s="1" t="s">
        <v>39</v>
      </c>
      <c r="I6643" s="1">
        <v>206738.22</v>
      </c>
      <c r="J6643" s="1" t="s">
        <v>42</v>
      </c>
      <c r="K6643" s="1" t="s">
        <v>25</v>
      </c>
      <c r="N6643" s="3" t="str">
        <f>IF(LEFT(LOWER(C6643),1)="m","Male",IF(LEFT(LOWER(C6643),1)="f","Female","Unknown"))</f>
        <v>Female</v>
      </c>
      <c r="O6643" s="4" t="str">
        <f>IF(TRIM(LOWER(F6643))="neuro","Neurology",IF(TRIM(LOWER(F6643))="Neurology","Neurology",IF(TRIM(LOWER(F6643))="general ward","General",IF(TRIM(LOWER(F6643))="general","General",IF(TRIM(LOWER(F6643))="cardiology","Cardiology",IF(TRIM(LOWER(F6643))="Cardiology","Cardiology",IF(TRIM(LOWER(F6643))="Peads","Pediatrics",IF(TRIM(LOWER(F6643))="Pediatrics","Pediatrics",IF(TRIM(LOWER(F6643))="orthopedics","Orthopedics",IF(TRIM(LOWER(F6643))="Neurology","Neurology",IF(TRIM(LOWER(F6643))="Oncology","Oncology")))))))))))</f>
        <v>Orthopedics</v>
      </c>
      <c r="P6643" s="3" t="str">
        <f t="shared" si="618"/>
        <v>Private</v>
      </c>
      <c r="Q6643" s="5">
        <f t="shared" si="619"/>
        <v>13</v>
      </c>
      <c r="R6643" s="1">
        <f t="shared" si="620"/>
        <v>206738.22</v>
      </c>
      <c r="S6643" s="1">
        <f t="shared" si="621"/>
        <v>1</v>
      </c>
      <c r="T6643" s="1" t="str">
        <f t="shared" si="622"/>
        <v>51-65</v>
      </c>
      <c r="U6643" s="1" t="str">
        <f t="shared" si="623"/>
        <v>No</v>
      </c>
    </row>
    <row r="6644" spans="1:21">
      <c r="A6644" s="1">
        <v>6643</v>
      </c>
      <c r="B6644" s="1">
        <v>61</v>
      </c>
      <c r="C6644" s="1" t="s">
        <v>34</v>
      </c>
      <c r="D6644" s="2">
        <v>45368</v>
      </c>
      <c r="E6644" s="2">
        <v>45378</v>
      </c>
      <c r="F6644" s="1" t="s">
        <v>35</v>
      </c>
      <c r="G6644" s="1" t="s">
        <v>31</v>
      </c>
      <c r="H6644" s="1" t="s">
        <v>15</v>
      </c>
      <c r="I6644" s="1">
        <v>218454.39999999999</v>
      </c>
      <c r="J6644" s="1" t="s">
        <v>25</v>
      </c>
      <c r="K6644" s="1" t="s">
        <v>25</v>
      </c>
      <c r="N6644" s="3" t="str">
        <f>IF(LEFT(LOWER(C6644),1)="m","Male",IF(LEFT(LOWER(C6644),1)="f","Female","Unknown"))</f>
        <v>Male</v>
      </c>
      <c r="O6644" s="4" t="str">
        <f>IF(TRIM(LOWER(F6644))="neuro","Neurology",IF(TRIM(LOWER(F6644))="Neurology","Neurology",IF(TRIM(LOWER(F6644))="general ward","General",IF(TRIM(LOWER(F6644))="general","General",IF(TRIM(LOWER(F6644))="cardiology","Cardiology",IF(TRIM(LOWER(F6644))="Cardiology","Cardiology",IF(TRIM(LOWER(F6644))="Peads","Pediatrics",IF(TRIM(LOWER(F6644))="Pediatrics","Pediatrics",IF(TRIM(LOWER(F6644))="orthopedics","Orthopedics",IF(TRIM(LOWER(F6644))="Neurology","Neurology",IF(TRIM(LOWER(F6644))="Oncology","Oncology")))))))))))</f>
        <v>Cardiology</v>
      </c>
      <c r="P6644" s="3" t="str">
        <f t="shared" si="618"/>
        <v>Private</v>
      </c>
      <c r="Q6644" s="5">
        <f t="shared" si="619"/>
        <v>10</v>
      </c>
      <c r="R6644" s="1">
        <f t="shared" si="620"/>
        <v>218454.39999999999</v>
      </c>
      <c r="S6644" s="1">
        <f t="shared" si="621"/>
        <v>1</v>
      </c>
      <c r="T6644" s="1" t="str">
        <f t="shared" si="622"/>
        <v>51-65</v>
      </c>
      <c r="U6644" s="1" t="str">
        <f t="shared" si="623"/>
        <v>Yes</v>
      </c>
    </row>
    <row r="6645" spans="1:21">
      <c r="A6645" s="1">
        <v>6644</v>
      </c>
      <c r="B6645" s="1">
        <v>20</v>
      </c>
      <c r="C6645" s="1" t="s">
        <v>29</v>
      </c>
      <c r="D6645" s="2">
        <v>45044</v>
      </c>
      <c r="E6645" s="2">
        <v>45059</v>
      </c>
      <c r="F6645" s="1" t="s">
        <v>40</v>
      </c>
      <c r="G6645" s="1" t="s">
        <v>22</v>
      </c>
      <c r="H6645" s="1" t="s">
        <v>37</v>
      </c>
      <c r="I6645" s="1">
        <v>203525.45</v>
      </c>
      <c r="K6645" s="1" t="s">
        <v>38</v>
      </c>
      <c r="N6645" s="3" t="str">
        <f>IF(LEFT(LOWER(C6645),1)="m","Male",IF(LEFT(LOWER(C6645),1)="f","Female","Unknown"))</f>
        <v>Female</v>
      </c>
      <c r="O6645" s="4" t="str">
        <f>IF(TRIM(LOWER(F6645))="neuro","Neurology",IF(TRIM(LOWER(F6645))="Neurology","Neurology",IF(TRIM(LOWER(F6645))="general ward","General",IF(TRIM(LOWER(F6645))="general","General",IF(TRIM(LOWER(F6645))="cardiology","Cardiology",IF(TRIM(LOWER(F6645))="Cardiology","Cardiology",IF(TRIM(LOWER(F6645))="Peads","Pediatrics",IF(TRIM(LOWER(F6645))="Pediatrics","Pediatrics",IF(TRIM(LOWER(F6645))="orthopedics","Orthopedics",IF(TRIM(LOWER(F6645))="Neurology","Neurology",IF(TRIM(LOWER(F6645))="Oncology","Oncology")))))))))))</f>
        <v>Pediatrics</v>
      </c>
      <c r="P6645" s="3" t="str">
        <f t="shared" si="618"/>
        <v>Government</v>
      </c>
      <c r="Q6645" s="5">
        <f t="shared" si="619"/>
        <v>15</v>
      </c>
      <c r="R6645" s="1">
        <f t="shared" si="620"/>
        <v>203525.45</v>
      </c>
      <c r="S6645" s="1">
        <f t="shared" si="621"/>
        <v>0</v>
      </c>
      <c r="T6645" s="1" t="str">
        <f t="shared" si="622"/>
        <v>18-35</v>
      </c>
      <c r="U6645" s="1" t="str">
        <f t="shared" si="623"/>
        <v>Unknown</v>
      </c>
    </row>
    <row r="6646" spans="1:21">
      <c r="A6646" s="1">
        <v>6645</v>
      </c>
      <c r="B6646" s="1">
        <v>9</v>
      </c>
      <c r="C6646" s="1" t="s">
        <v>12</v>
      </c>
      <c r="D6646" s="2">
        <v>45649</v>
      </c>
      <c r="E6646" s="2">
        <v>45658</v>
      </c>
      <c r="F6646" s="1" t="s">
        <v>40</v>
      </c>
      <c r="G6646" s="1" t="s">
        <v>41</v>
      </c>
      <c r="H6646" s="1" t="s">
        <v>23</v>
      </c>
      <c r="I6646" s="1">
        <v>108533.04</v>
      </c>
      <c r="J6646" s="1" t="s">
        <v>17</v>
      </c>
      <c r="K6646" s="1" t="s">
        <v>17</v>
      </c>
      <c r="N6646" s="3" t="str">
        <f>IF(LEFT(LOWER(C6646),1)="m","Male",IF(LEFT(LOWER(C6646),1)="f","Female","Unknown"))</f>
        <v>Unknown</v>
      </c>
      <c r="O6646" s="4" t="str">
        <f>IF(TRIM(LOWER(F6646))="neuro","Neurology",IF(TRIM(LOWER(F6646))="Neurology","Neurology",IF(TRIM(LOWER(F6646))="general ward","General",IF(TRIM(LOWER(F6646))="general","General",IF(TRIM(LOWER(F6646))="cardiology","Cardiology",IF(TRIM(LOWER(F6646))="Cardiology","Cardiology",IF(TRIM(LOWER(F6646))="Peads","Pediatrics",IF(TRIM(LOWER(F6646))="Pediatrics","Pediatrics",IF(TRIM(LOWER(F6646))="orthopedics","Orthopedics",IF(TRIM(LOWER(F6646))="Neurology","Neurology",IF(TRIM(LOWER(F6646))="Oncology","Oncology")))))))))))</f>
        <v>Pediatrics</v>
      </c>
      <c r="P6646" s="3" t="str">
        <f t="shared" si="618"/>
        <v>Unknown</v>
      </c>
      <c r="Q6646" s="5">
        <f t="shared" si="619"/>
        <v>9</v>
      </c>
      <c r="R6646" s="1">
        <f t="shared" si="620"/>
        <v>108533.04</v>
      </c>
      <c r="S6646" s="1">
        <f t="shared" si="621"/>
        <v>1</v>
      </c>
      <c r="T6646" s="1" t="str">
        <f t="shared" si="622"/>
        <v>0-17</v>
      </c>
      <c r="U6646" s="1" t="str">
        <f t="shared" si="623"/>
        <v>Yes</v>
      </c>
    </row>
    <row r="6647" spans="1:21">
      <c r="A6647" s="1">
        <v>6646</v>
      </c>
      <c r="B6647" s="1">
        <v>88</v>
      </c>
      <c r="C6647" s="1" t="s">
        <v>34</v>
      </c>
      <c r="D6647" s="2">
        <v>45016</v>
      </c>
      <c r="E6647" s="2">
        <v>45032</v>
      </c>
      <c r="F6647" s="1" t="s">
        <v>13</v>
      </c>
      <c r="G6647" s="1" t="s">
        <v>41</v>
      </c>
      <c r="H6647" s="1" t="s">
        <v>37</v>
      </c>
      <c r="I6647" s="1">
        <v>89585.19</v>
      </c>
      <c r="J6647" s="1" t="s">
        <v>25</v>
      </c>
      <c r="K6647" s="1" t="s">
        <v>17</v>
      </c>
      <c r="N6647" s="3" t="str">
        <f>IF(LEFT(LOWER(C6647),1)="m","Male",IF(LEFT(LOWER(C6647),1)="f","Female","Unknown"))</f>
        <v>Male</v>
      </c>
      <c r="O6647" s="4" t="str">
        <f>IF(TRIM(LOWER(F6647))="neuro","Neurology",IF(TRIM(LOWER(F6647))="Neurology","Neurology",IF(TRIM(LOWER(F6647))="general ward","General",IF(TRIM(LOWER(F6647))="general","General",IF(TRIM(LOWER(F6647))="cardiology","Cardiology",IF(TRIM(LOWER(F6647))="Cardiology","Cardiology",IF(TRIM(LOWER(F6647))="Peads","Pediatrics",IF(TRIM(LOWER(F6647))="Pediatrics","Pediatrics",IF(TRIM(LOWER(F6647))="orthopedics","Orthopedics",IF(TRIM(LOWER(F6647))="Neurology","Neurology",IF(TRIM(LOWER(F6647))="Oncology","Oncology")))))))))))</f>
        <v>Neurology</v>
      </c>
      <c r="P6647" s="3" t="str">
        <f t="shared" si="618"/>
        <v>Unknown</v>
      </c>
      <c r="Q6647" s="5">
        <f t="shared" si="619"/>
        <v>16</v>
      </c>
      <c r="R6647" s="1">
        <f t="shared" si="620"/>
        <v>89585.19</v>
      </c>
      <c r="S6647" s="1">
        <f t="shared" si="621"/>
        <v>1</v>
      </c>
      <c r="T6647" s="1" t="str">
        <f t="shared" si="622"/>
        <v>66+</v>
      </c>
      <c r="U6647" s="1" t="str">
        <f t="shared" si="623"/>
        <v>Yes</v>
      </c>
    </row>
    <row r="6648" spans="1:21">
      <c r="A6648" s="1">
        <v>6647</v>
      </c>
      <c r="B6648" s="1">
        <v>92</v>
      </c>
      <c r="C6648" s="1" t="s">
        <v>34</v>
      </c>
      <c r="D6648" s="2">
        <v>45057</v>
      </c>
      <c r="E6648" s="2">
        <v>45058</v>
      </c>
      <c r="F6648" s="1" t="s">
        <v>43</v>
      </c>
      <c r="G6648" s="1" t="s">
        <v>41</v>
      </c>
      <c r="I6648" s="1">
        <v>150032.18</v>
      </c>
      <c r="J6648" s="1" t="s">
        <v>25</v>
      </c>
      <c r="K6648" s="1" t="s">
        <v>20</v>
      </c>
      <c r="N6648" s="3" t="str">
        <f>IF(LEFT(LOWER(C6648),1)="m","Male",IF(LEFT(LOWER(C6648),1)="f","Female","Unknown"))</f>
        <v>Male</v>
      </c>
      <c r="O6648" s="4" t="str">
        <f>IF(TRIM(LOWER(F6648))="neuro","Neurology",IF(TRIM(LOWER(F6648))="Neurology","Neurology",IF(TRIM(LOWER(F6648))="general ward","General",IF(TRIM(LOWER(F6648))="general","General",IF(TRIM(LOWER(F6648))="cardiology","Cardiology",IF(TRIM(LOWER(F6648))="Cardiology","Cardiology",IF(TRIM(LOWER(F6648))="Peads","Pediatrics",IF(TRIM(LOWER(F6648))="Pediatrics","Pediatrics",IF(TRIM(LOWER(F6648))="orthopedics","Orthopedics",IF(TRIM(LOWER(F6648))="Neurology","Neurology",IF(TRIM(LOWER(F6648))="Oncology","Oncology")))))))))))</f>
        <v>Orthopedics</v>
      </c>
      <c r="P6648" s="3" t="str">
        <f t="shared" si="618"/>
        <v>Unknown</v>
      </c>
      <c r="Q6648" s="5">
        <f t="shared" si="619"/>
        <v>1</v>
      </c>
      <c r="R6648" s="1">
        <f t="shared" si="620"/>
        <v>150032.18</v>
      </c>
      <c r="S6648" s="1">
        <f t="shared" si="621"/>
        <v>0</v>
      </c>
      <c r="T6648" s="1" t="str">
        <f t="shared" si="622"/>
        <v>66+</v>
      </c>
      <c r="U6648" s="1" t="str">
        <f t="shared" si="623"/>
        <v>Yes</v>
      </c>
    </row>
    <row r="6649" spans="1:21">
      <c r="A6649" s="1">
        <v>6648</v>
      </c>
      <c r="B6649" s="1">
        <v>85</v>
      </c>
      <c r="C6649" s="1" t="s">
        <v>34</v>
      </c>
      <c r="D6649" s="2">
        <v>45255</v>
      </c>
      <c r="E6649" s="2">
        <v>45269</v>
      </c>
      <c r="F6649" s="1" t="s">
        <v>52</v>
      </c>
      <c r="G6649" s="1" t="s">
        <v>33</v>
      </c>
      <c r="H6649" s="1" t="s">
        <v>47</v>
      </c>
      <c r="I6649" s="1">
        <v>292093.77</v>
      </c>
      <c r="J6649" s="1" t="s">
        <v>16</v>
      </c>
      <c r="K6649" s="1" t="s">
        <v>38</v>
      </c>
      <c r="N6649" s="3" t="str">
        <f>IF(LEFT(LOWER(C6649),1)="m","Male",IF(LEFT(LOWER(C6649),1)="f","Female","Unknown"))</f>
        <v>Male</v>
      </c>
      <c r="O6649" s="4" t="str">
        <f>IF(TRIM(LOWER(F6649))="neuro","Neurology",IF(TRIM(LOWER(F6649))="Neurology","Neurology",IF(TRIM(LOWER(F6649))="general ward","General",IF(TRIM(LOWER(F6649))="general","General",IF(TRIM(LOWER(F6649))="cardiology","Cardiology",IF(TRIM(LOWER(F6649))="Cardiology","Cardiology",IF(TRIM(LOWER(F6649))="Peads","Pediatrics",IF(TRIM(LOWER(F6649))="Pediatrics","Pediatrics",IF(TRIM(LOWER(F6649))="orthopedics","Orthopedics",IF(TRIM(LOWER(F6649))="Neurology","Neurology",IF(TRIM(LOWER(F6649))="Oncology","Oncology")))))))))))</f>
        <v>Oncology</v>
      </c>
      <c r="P6649" s="3" t="str">
        <f t="shared" si="618"/>
        <v>Self</v>
      </c>
      <c r="Q6649" s="5">
        <f t="shared" si="619"/>
        <v>14</v>
      </c>
      <c r="R6649" s="1">
        <f t="shared" si="620"/>
        <v>292093.77</v>
      </c>
      <c r="S6649" s="1">
        <f t="shared" si="621"/>
        <v>0</v>
      </c>
      <c r="T6649" s="1" t="str">
        <f t="shared" si="622"/>
        <v>66+</v>
      </c>
      <c r="U6649" s="1" t="str">
        <f t="shared" si="623"/>
        <v>Yes</v>
      </c>
    </row>
    <row r="6650" spans="1:21">
      <c r="A6650" s="1">
        <v>6649</v>
      </c>
      <c r="C6650" s="1" t="s">
        <v>26</v>
      </c>
      <c r="D6650" s="2">
        <v>44930</v>
      </c>
      <c r="E6650" s="2">
        <v>44944</v>
      </c>
      <c r="F6650" s="1" t="s">
        <v>50</v>
      </c>
      <c r="G6650" s="1" t="s">
        <v>31</v>
      </c>
      <c r="H6650" s="1" t="s">
        <v>37</v>
      </c>
      <c r="I6650" s="1">
        <v>126048.27</v>
      </c>
      <c r="J6650" s="1" t="s">
        <v>42</v>
      </c>
      <c r="K6650" s="1" t="s">
        <v>16</v>
      </c>
      <c r="N6650" s="3" t="str">
        <f>IF(LEFT(LOWER(C6650),1)="m","Male",IF(LEFT(LOWER(C6650),1)="f","Female","Unknown"))</f>
        <v>Female</v>
      </c>
      <c r="O6650" s="4" t="str">
        <f>IF(TRIM(LOWER(F6650))="neuro","Neurology",IF(TRIM(LOWER(F6650))="Neurology","Neurology",IF(TRIM(LOWER(F6650))="general ward","General",IF(TRIM(LOWER(F6650))="general","General",IF(TRIM(LOWER(F6650))="cardiology","Cardiology",IF(TRIM(LOWER(F6650))="Cardiology","Cardiology",IF(TRIM(LOWER(F6650))="Peads","Pediatrics",IF(TRIM(LOWER(F6650))="Pediatrics","Pediatrics",IF(TRIM(LOWER(F6650))="orthopedics","Orthopedics",IF(TRIM(LOWER(F6650))="Neurology","Neurology",IF(TRIM(LOWER(F6650))="Oncology","Oncology")))))))))))</f>
        <v>Cardiology</v>
      </c>
      <c r="P6650" s="3" t="str">
        <f t="shared" si="618"/>
        <v>Private</v>
      </c>
      <c r="Q6650" s="5">
        <f t="shared" si="619"/>
        <v>14</v>
      </c>
      <c r="R6650" s="1">
        <f t="shared" si="620"/>
        <v>126048.27</v>
      </c>
      <c r="S6650" s="1">
        <f t="shared" si="621"/>
        <v>1</v>
      </c>
      <c r="T6650" s="1" t="str">
        <f t="shared" si="622"/>
        <v>0-17</v>
      </c>
      <c r="U6650" s="1" t="str">
        <f t="shared" si="623"/>
        <v>No</v>
      </c>
    </row>
    <row r="6651" spans="1:21">
      <c r="A6651" s="1">
        <v>6650</v>
      </c>
      <c r="B6651" s="1">
        <v>54</v>
      </c>
      <c r="C6651" s="1" t="s">
        <v>26</v>
      </c>
      <c r="D6651" s="2">
        <v>45093</v>
      </c>
      <c r="E6651" s="2">
        <v>45094</v>
      </c>
      <c r="F6651" s="1" t="s">
        <v>52</v>
      </c>
      <c r="G6651" s="1" t="s">
        <v>14</v>
      </c>
      <c r="I6651" s="1">
        <v>304160.17</v>
      </c>
      <c r="J6651" s="1" t="s">
        <v>16</v>
      </c>
      <c r="K6651" s="1" t="s">
        <v>16</v>
      </c>
      <c r="N6651" s="3" t="str">
        <f>IF(LEFT(LOWER(C6651),1)="m","Male",IF(LEFT(LOWER(C6651),1)="f","Female","Unknown"))</f>
        <v>Female</v>
      </c>
      <c r="O6651" s="4" t="str">
        <f>IF(TRIM(LOWER(F6651))="neuro","Neurology",IF(TRIM(LOWER(F6651))="Neurology","Neurology",IF(TRIM(LOWER(F6651))="general ward","General",IF(TRIM(LOWER(F6651))="general","General",IF(TRIM(LOWER(F6651))="cardiology","Cardiology",IF(TRIM(LOWER(F6651))="Cardiology","Cardiology",IF(TRIM(LOWER(F6651))="Peads","Pediatrics",IF(TRIM(LOWER(F6651))="Pediatrics","Pediatrics",IF(TRIM(LOWER(F6651))="orthopedics","Orthopedics",IF(TRIM(LOWER(F6651))="Neurology","Neurology",IF(TRIM(LOWER(F6651))="Oncology","Oncology")))))))))))</f>
        <v>Oncology</v>
      </c>
      <c r="P6651" s="3" t="str">
        <f t="shared" si="618"/>
        <v>Private</v>
      </c>
      <c r="Q6651" s="5">
        <f t="shared" si="619"/>
        <v>1</v>
      </c>
      <c r="R6651" s="1">
        <f t="shared" si="620"/>
        <v>304160.17</v>
      </c>
      <c r="S6651" s="1">
        <f t="shared" si="621"/>
        <v>1</v>
      </c>
      <c r="T6651" s="1" t="str">
        <f t="shared" si="622"/>
        <v>51-65</v>
      </c>
      <c r="U6651" s="1" t="str">
        <f t="shared" si="623"/>
        <v>Yes</v>
      </c>
    </row>
    <row r="6652" spans="1:21">
      <c r="A6652" s="1">
        <v>6651</v>
      </c>
      <c r="B6652" s="1">
        <v>52</v>
      </c>
      <c r="C6652" s="1" t="s">
        <v>18</v>
      </c>
      <c r="D6652" s="2">
        <v>45200</v>
      </c>
      <c r="E6652" s="2">
        <v>45218</v>
      </c>
      <c r="F6652" s="1" t="s">
        <v>40</v>
      </c>
      <c r="G6652" s="1" t="s">
        <v>14</v>
      </c>
      <c r="H6652" s="1" t="s">
        <v>37</v>
      </c>
      <c r="I6652" s="1">
        <v>236205.02</v>
      </c>
      <c r="J6652" s="1" t="s">
        <v>24</v>
      </c>
      <c r="K6652" s="1" t="s">
        <v>20</v>
      </c>
      <c r="N6652" s="3" t="str">
        <f>IF(LEFT(LOWER(C6652),1)="m","Male",IF(LEFT(LOWER(C6652),1)="f","Female","Unknown"))</f>
        <v>Male</v>
      </c>
      <c r="O6652" s="4" t="str">
        <f>IF(TRIM(LOWER(F6652))="neuro","Neurology",IF(TRIM(LOWER(F6652))="Neurology","Neurology",IF(TRIM(LOWER(F6652))="general ward","General",IF(TRIM(LOWER(F6652))="general","General",IF(TRIM(LOWER(F6652))="cardiology","Cardiology",IF(TRIM(LOWER(F6652))="Cardiology","Cardiology",IF(TRIM(LOWER(F6652))="Peads","Pediatrics",IF(TRIM(LOWER(F6652))="Pediatrics","Pediatrics",IF(TRIM(LOWER(F6652))="orthopedics","Orthopedics",IF(TRIM(LOWER(F6652))="Neurology","Neurology",IF(TRIM(LOWER(F6652))="Oncology","Oncology")))))))))))</f>
        <v>Pediatrics</v>
      </c>
      <c r="P6652" s="3" t="str">
        <f t="shared" si="618"/>
        <v>Private</v>
      </c>
      <c r="Q6652" s="5">
        <f t="shared" si="619"/>
        <v>18</v>
      </c>
      <c r="R6652" s="1">
        <f t="shared" si="620"/>
        <v>236205.02</v>
      </c>
      <c r="S6652" s="1">
        <f t="shared" si="621"/>
        <v>0</v>
      </c>
      <c r="T6652" s="1" t="str">
        <f t="shared" si="622"/>
        <v>51-65</v>
      </c>
      <c r="U6652" s="1" t="str">
        <f t="shared" si="623"/>
        <v>No</v>
      </c>
    </row>
    <row r="6653" spans="1:21">
      <c r="A6653" s="1">
        <v>6652</v>
      </c>
      <c r="B6653" s="1">
        <v>36</v>
      </c>
      <c r="C6653" s="1" t="s">
        <v>44</v>
      </c>
      <c r="D6653" s="2">
        <v>44962</v>
      </c>
      <c r="E6653" s="2">
        <v>44967</v>
      </c>
      <c r="F6653" s="1" t="s">
        <v>19</v>
      </c>
      <c r="G6653" s="1" t="s">
        <v>31</v>
      </c>
      <c r="H6653" s="1" t="s">
        <v>51</v>
      </c>
      <c r="I6653" s="1">
        <v>327658.09999999998</v>
      </c>
      <c r="J6653" s="1" t="s">
        <v>17</v>
      </c>
      <c r="K6653" s="1" t="s">
        <v>38</v>
      </c>
      <c r="N6653" s="3" t="str">
        <f>IF(LEFT(LOWER(C6653),1)="m","Male",IF(LEFT(LOWER(C6653),1)="f","Female","Unknown"))</f>
        <v>Female</v>
      </c>
      <c r="O6653" s="4" t="str">
        <f>IF(TRIM(LOWER(F6653))="neuro","Neurology",IF(TRIM(LOWER(F6653))="Neurology","Neurology",IF(TRIM(LOWER(F6653))="general ward","General",IF(TRIM(LOWER(F6653))="general","General",IF(TRIM(LOWER(F6653))="cardiology","Cardiology",IF(TRIM(LOWER(F6653))="Cardiology","Cardiology",IF(TRIM(LOWER(F6653))="Peads","Pediatrics",IF(TRIM(LOWER(F6653))="Pediatrics","Pediatrics",IF(TRIM(LOWER(F6653))="orthopedics","Orthopedics",IF(TRIM(LOWER(F6653))="Neurology","Neurology",IF(TRIM(LOWER(F6653))="Oncology","Oncology")))))))))))</f>
        <v>General</v>
      </c>
      <c r="P6653" s="3" t="str">
        <f t="shared" si="618"/>
        <v>Private</v>
      </c>
      <c r="Q6653" s="5">
        <f t="shared" si="619"/>
        <v>5</v>
      </c>
      <c r="R6653" s="1">
        <f t="shared" si="620"/>
        <v>327658.09999999998</v>
      </c>
      <c r="S6653" s="1">
        <f t="shared" si="621"/>
        <v>0</v>
      </c>
      <c r="T6653" s="1" t="str">
        <f t="shared" si="622"/>
        <v>36-50</v>
      </c>
      <c r="U6653" s="1" t="str">
        <f t="shared" si="623"/>
        <v>Yes</v>
      </c>
    </row>
    <row r="6654" spans="1:21">
      <c r="A6654" s="1">
        <v>6653</v>
      </c>
      <c r="B6654" s="1">
        <v>89</v>
      </c>
      <c r="C6654" s="1" t="s">
        <v>18</v>
      </c>
      <c r="D6654" s="2">
        <v>45544</v>
      </c>
      <c r="E6654" s="2">
        <v>45563</v>
      </c>
      <c r="F6654" s="1" t="s">
        <v>13</v>
      </c>
      <c r="G6654" s="1" t="s">
        <v>31</v>
      </c>
      <c r="H6654" s="1" t="s">
        <v>48</v>
      </c>
      <c r="I6654" s="1">
        <v>41297.519999999997</v>
      </c>
      <c r="J6654" s="1" t="s">
        <v>24</v>
      </c>
      <c r="K6654" s="1" t="s">
        <v>17</v>
      </c>
      <c r="N6654" s="3" t="str">
        <f>IF(LEFT(LOWER(C6654),1)="m","Male",IF(LEFT(LOWER(C6654),1)="f","Female","Unknown"))</f>
        <v>Male</v>
      </c>
      <c r="O6654" s="4" t="str">
        <f>IF(TRIM(LOWER(F6654))="neuro","Neurology",IF(TRIM(LOWER(F6654))="Neurology","Neurology",IF(TRIM(LOWER(F6654))="general ward","General",IF(TRIM(LOWER(F6654))="general","General",IF(TRIM(LOWER(F6654))="cardiology","Cardiology",IF(TRIM(LOWER(F6654))="Cardiology","Cardiology",IF(TRIM(LOWER(F6654))="Peads","Pediatrics",IF(TRIM(LOWER(F6654))="Pediatrics","Pediatrics",IF(TRIM(LOWER(F6654))="orthopedics","Orthopedics",IF(TRIM(LOWER(F6654))="Neurology","Neurology",IF(TRIM(LOWER(F6654))="Oncology","Oncology")))))))))))</f>
        <v>Neurology</v>
      </c>
      <c r="P6654" s="3" t="str">
        <f t="shared" si="618"/>
        <v>Private</v>
      </c>
      <c r="Q6654" s="5">
        <f t="shared" si="619"/>
        <v>19</v>
      </c>
      <c r="R6654" s="1">
        <f t="shared" si="620"/>
        <v>41297.519999999997</v>
      </c>
      <c r="S6654" s="1">
        <f t="shared" si="621"/>
        <v>1</v>
      </c>
      <c r="T6654" s="1" t="str">
        <f t="shared" si="622"/>
        <v>66+</v>
      </c>
      <c r="U6654" s="1" t="str">
        <f t="shared" si="623"/>
        <v>No</v>
      </c>
    </row>
    <row r="6655" spans="1:21">
      <c r="A6655" s="1">
        <v>6654</v>
      </c>
      <c r="B6655" s="1">
        <v>93</v>
      </c>
      <c r="C6655" s="1" t="s">
        <v>18</v>
      </c>
      <c r="D6655" s="2">
        <v>45113</v>
      </c>
      <c r="E6655" s="2">
        <v>45116</v>
      </c>
      <c r="F6655" s="1" t="s">
        <v>50</v>
      </c>
      <c r="G6655" s="1" t="s">
        <v>31</v>
      </c>
      <c r="H6655" s="1" t="s">
        <v>47</v>
      </c>
      <c r="I6655" s="1">
        <v>38002.79</v>
      </c>
      <c r="J6655" s="1" t="s">
        <v>24</v>
      </c>
      <c r="K6655" s="1" t="s">
        <v>25</v>
      </c>
      <c r="N6655" s="3" t="str">
        <f>IF(LEFT(LOWER(C6655),1)="m","Male",IF(LEFT(LOWER(C6655),1)="f","Female","Unknown"))</f>
        <v>Male</v>
      </c>
      <c r="O6655" s="4" t="str">
        <f>IF(TRIM(LOWER(F6655))="neuro","Neurology",IF(TRIM(LOWER(F6655))="Neurology","Neurology",IF(TRIM(LOWER(F6655))="general ward","General",IF(TRIM(LOWER(F6655))="general","General",IF(TRIM(LOWER(F6655))="cardiology","Cardiology",IF(TRIM(LOWER(F6655))="Cardiology","Cardiology",IF(TRIM(LOWER(F6655))="Peads","Pediatrics",IF(TRIM(LOWER(F6655))="Pediatrics","Pediatrics",IF(TRIM(LOWER(F6655))="orthopedics","Orthopedics",IF(TRIM(LOWER(F6655))="Neurology","Neurology",IF(TRIM(LOWER(F6655))="Oncology","Oncology")))))))))))</f>
        <v>Cardiology</v>
      </c>
      <c r="P6655" s="3" t="str">
        <f t="shared" si="618"/>
        <v>Private</v>
      </c>
      <c r="Q6655" s="5">
        <f t="shared" si="619"/>
        <v>3</v>
      </c>
      <c r="R6655" s="1">
        <f t="shared" si="620"/>
        <v>38002.79</v>
      </c>
      <c r="S6655" s="1">
        <f t="shared" si="621"/>
        <v>1</v>
      </c>
      <c r="T6655" s="1" t="str">
        <f t="shared" si="622"/>
        <v>66+</v>
      </c>
      <c r="U6655" s="1" t="str">
        <f t="shared" si="623"/>
        <v>No</v>
      </c>
    </row>
    <row r="6656" spans="1:21">
      <c r="A6656" s="1">
        <v>6655</v>
      </c>
      <c r="C6656" s="1" t="s">
        <v>18</v>
      </c>
      <c r="D6656" s="2">
        <v>45259</v>
      </c>
      <c r="E6656" s="2">
        <v>45278</v>
      </c>
      <c r="F6656" s="1" t="s">
        <v>35</v>
      </c>
      <c r="G6656" s="1" t="s">
        <v>33</v>
      </c>
      <c r="H6656" s="1" t="s">
        <v>15</v>
      </c>
      <c r="I6656" s="1">
        <v>60557.88</v>
      </c>
      <c r="J6656" s="1" t="s">
        <v>25</v>
      </c>
      <c r="K6656" s="1" t="s">
        <v>25</v>
      </c>
      <c r="N6656" s="3" t="str">
        <f>IF(LEFT(LOWER(C6656),1)="m","Male",IF(LEFT(LOWER(C6656),1)="f","Female","Unknown"))</f>
        <v>Male</v>
      </c>
      <c r="O6656" s="4" t="str">
        <f>IF(TRIM(LOWER(F6656))="neuro","Neurology",IF(TRIM(LOWER(F6656))="Neurology","Neurology",IF(TRIM(LOWER(F6656))="general ward","General",IF(TRIM(LOWER(F6656))="general","General",IF(TRIM(LOWER(F6656))="cardiology","Cardiology",IF(TRIM(LOWER(F6656))="Cardiology","Cardiology",IF(TRIM(LOWER(F6656))="Peads","Pediatrics",IF(TRIM(LOWER(F6656))="Pediatrics","Pediatrics",IF(TRIM(LOWER(F6656))="orthopedics","Orthopedics",IF(TRIM(LOWER(F6656))="Neurology","Neurology",IF(TRIM(LOWER(F6656))="Oncology","Oncology")))))))))))</f>
        <v>Cardiology</v>
      </c>
      <c r="P6656" s="3" t="str">
        <f t="shared" si="618"/>
        <v>Self</v>
      </c>
      <c r="Q6656" s="5">
        <f t="shared" si="619"/>
        <v>19</v>
      </c>
      <c r="R6656" s="1">
        <f t="shared" si="620"/>
        <v>60557.88</v>
      </c>
      <c r="S6656" s="1">
        <f t="shared" si="621"/>
        <v>1</v>
      </c>
      <c r="T6656" s="1" t="str">
        <f t="shared" si="622"/>
        <v>0-17</v>
      </c>
      <c r="U6656" s="1" t="str">
        <f t="shared" si="623"/>
        <v>Yes</v>
      </c>
    </row>
    <row r="6657" spans="1:21">
      <c r="A6657" s="1">
        <v>6656</v>
      </c>
      <c r="C6657" s="1" t="s">
        <v>18</v>
      </c>
      <c r="D6657" s="2">
        <v>45453</v>
      </c>
      <c r="E6657" s="2">
        <v>45469</v>
      </c>
      <c r="F6657" s="1" t="s">
        <v>30</v>
      </c>
      <c r="G6657" s="1" t="s">
        <v>36</v>
      </c>
      <c r="H6657" s="1" t="s">
        <v>48</v>
      </c>
      <c r="I6657" s="1">
        <v>61373.14</v>
      </c>
      <c r="J6657" s="1" t="s">
        <v>42</v>
      </c>
      <c r="K6657" s="1" t="s">
        <v>42</v>
      </c>
      <c r="N6657" s="3" t="str">
        <f>IF(LEFT(LOWER(C6657),1)="m","Male",IF(LEFT(LOWER(C6657),1)="f","Female","Unknown"))</f>
        <v>Male</v>
      </c>
      <c r="O6657" s="4" t="str">
        <f>IF(TRIM(LOWER(F6657))="neuro","Neurology",IF(TRIM(LOWER(F6657))="Neurology","Neurology",IF(TRIM(LOWER(F6657))="general ward","General",IF(TRIM(LOWER(F6657))="general","General",IF(TRIM(LOWER(F6657))="cardiology","Cardiology",IF(TRIM(LOWER(F6657))="Cardiology","Cardiology",IF(TRIM(LOWER(F6657))="Peads","Pediatrics",IF(TRIM(LOWER(F6657))="Pediatrics","Pediatrics",IF(TRIM(LOWER(F6657))="orthopedics","Orthopedics",IF(TRIM(LOWER(F6657))="Neurology","Neurology",IF(TRIM(LOWER(F6657))="Oncology","Oncology")))))))))))</f>
        <v>Pediatrics</v>
      </c>
      <c r="P6657" s="3" t="str">
        <f t="shared" si="618"/>
        <v>Government</v>
      </c>
      <c r="Q6657" s="5">
        <f t="shared" si="619"/>
        <v>16</v>
      </c>
      <c r="R6657" s="1">
        <f t="shared" si="620"/>
        <v>61373.14</v>
      </c>
      <c r="S6657" s="1">
        <f t="shared" si="621"/>
        <v>0</v>
      </c>
      <c r="T6657" s="1" t="str">
        <f t="shared" si="622"/>
        <v>0-17</v>
      </c>
      <c r="U6657" s="1" t="str">
        <f t="shared" si="623"/>
        <v>No</v>
      </c>
    </row>
    <row r="6658" spans="1:21">
      <c r="A6658" s="1">
        <v>6657</v>
      </c>
      <c r="B6658" s="1">
        <v>73</v>
      </c>
      <c r="C6658" s="1" t="s">
        <v>12</v>
      </c>
      <c r="D6658" s="2">
        <v>45533</v>
      </c>
      <c r="E6658" s="2">
        <v>45545</v>
      </c>
      <c r="F6658" s="1" t="s">
        <v>13</v>
      </c>
      <c r="G6658" s="1" t="s">
        <v>36</v>
      </c>
      <c r="H6658" s="1" t="s">
        <v>37</v>
      </c>
      <c r="I6658" s="1">
        <v>232681.13</v>
      </c>
      <c r="K6658" s="1" t="s">
        <v>42</v>
      </c>
      <c r="N6658" s="3" t="str">
        <f>IF(LEFT(LOWER(C6658),1)="m","Male",IF(LEFT(LOWER(C6658),1)="f","Female","Unknown"))</f>
        <v>Unknown</v>
      </c>
      <c r="O6658" s="4" t="str">
        <f>IF(TRIM(LOWER(F6658))="neuro","Neurology",IF(TRIM(LOWER(F6658))="Neurology","Neurology",IF(TRIM(LOWER(F6658))="general ward","General",IF(TRIM(LOWER(F6658))="general","General",IF(TRIM(LOWER(F6658))="cardiology","Cardiology",IF(TRIM(LOWER(F6658))="Cardiology","Cardiology",IF(TRIM(LOWER(F6658))="Peads","Pediatrics",IF(TRIM(LOWER(F6658))="Pediatrics","Pediatrics",IF(TRIM(LOWER(F6658))="orthopedics","Orthopedics",IF(TRIM(LOWER(F6658))="Neurology","Neurology",IF(TRIM(LOWER(F6658))="Oncology","Oncology")))))))))))</f>
        <v>Neurology</v>
      </c>
      <c r="P6658" s="3" t="str">
        <f t="shared" si="618"/>
        <v>Government</v>
      </c>
      <c r="Q6658" s="5">
        <f t="shared" si="619"/>
        <v>12</v>
      </c>
      <c r="R6658" s="1">
        <f t="shared" si="620"/>
        <v>232681.13</v>
      </c>
      <c r="S6658" s="1">
        <f t="shared" si="621"/>
        <v>0</v>
      </c>
      <c r="T6658" s="1" t="str">
        <f t="shared" si="622"/>
        <v>66+</v>
      </c>
      <c r="U6658" s="1" t="str">
        <f t="shared" si="623"/>
        <v>Unknown</v>
      </c>
    </row>
    <row r="6659" spans="1:21">
      <c r="A6659" s="1">
        <v>6658</v>
      </c>
      <c r="B6659" s="1">
        <v>38</v>
      </c>
      <c r="C6659" s="1" t="s">
        <v>18</v>
      </c>
      <c r="D6659" s="2">
        <v>45066</v>
      </c>
      <c r="E6659" s="2">
        <v>45081</v>
      </c>
      <c r="F6659" s="1" t="s">
        <v>13</v>
      </c>
      <c r="G6659" s="1" t="s">
        <v>31</v>
      </c>
      <c r="H6659" s="1" t="s">
        <v>23</v>
      </c>
      <c r="I6659" s="1">
        <v>28080.42</v>
      </c>
      <c r="J6659" s="1" t="s">
        <v>24</v>
      </c>
      <c r="K6659" s="1" t="s">
        <v>17</v>
      </c>
      <c r="N6659" s="3" t="str">
        <f>IF(LEFT(LOWER(C6659),1)="m","Male",IF(LEFT(LOWER(C6659),1)="f","Female","Unknown"))</f>
        <v>Male</v>
      </c>
      <c r="O6659" s="4" t="str">
        <f>IF(TRIM(LOWER(F6659))="neuro","Neurology",IF(TRIM(LOWER(F6659))="Neurology","Neurology",IF(TRIM(LOWER(F6659))="general ward","General",IF(TRIM(LOWER(F6659))="general","General",IF(TRIM(LOWER(F6659))="cardiology","Cardiology",IF(TRIM(LOWER(F6659))="Cardiology","Cardiology",IF(TRIM(LOWER(F6659))="Peads","Pediatrics",IF(TRIM(LOWER(F6659))="Pediatrics","Pediatrics",IF(TRIM(LOWER(F6659))="orthopedics","Orthopedics",IF(TRIM(LOWER(F6659))="Neurology","Neurology",IF(TRIM(LOWER(F6659))="Oncology","Oncology")))))))))))</f>
        <v>Neurology</v>
      </c>
      <c r="P6659" s="3" t="str">
        <f t="shared" ref="P6659:P6722" si="624">IF(LOWER(G6659)="private","Private",
IF(LOWER(G6659)="govt","Government",
IF(LOWER(G6659)="government","Government",
IF(LOWER(G6659)="self","Self","Unknown"))))</f>
        <v>Private</v>
      </c>
      <c r="Q6659" s="5">
        <f t="shared" ref="Q6659:Q6722" si="625">IF(E6659&lt;D6659,"",E6659-D6659)</f>
        <v>15</v>
      </c>
      <c r="R6659" s="1">
        <f t="shared" ref="R6659:R6722" si="626">IF(I6659&lt;0,"",I6659)</f>
        <v>28080.42</v>
      </c>
      <c r="S6659" s="1">
        <f t="shared" ref="S6659:S6722" si="627">IF(OR(K6659="Yes",K6659="YES",K6659="Y"),1,0)</f>
        <v>1</v>
      </c>
      <c r="T6659" s="1" t="str">
        <f t="shared" ref="T6659:T6722" si="628">IF(B6659&lt;18,"0-17",                                                  IF(B6659&lt;36,"18-35",
IF(B6659&lt;51,"36-50",
IF(B6659&lt;66,"51-65","66+"))))</f>
        <v>36-50</v>
      </c>
      <c r="U6659" s="1" t="str">
        <f t="shared" ref="U6659:U6722" si="629">IF(OR(TRIM(UPPER(J6659))="YES",TRIM(UPPER(J6659))="Y"),"Yes",
IF(OR(TRIM(UPPER(J6659))="NO",TRIM(UPPER(J6659))="N"),"No","Unknown"))</f>
        <v>No</v>
      </c>
    </row>
    <row r="6660" spans="1:21">
      <c r="A6660" s="1">
        <v>6659</v>
      </c>
      <c r="C6660" s="1" t="s">
        <v>18</v>
      </c>
      <c r="D6660" s="2">
        <v>45005</v>
      </c>
      <c r="E6660" s="2">
        <v>45018</v>
      </c>
      <c r="F6660" s="1" t="s">
        <v>52</v>
      </c>
      <c r="G6660" s="1" t="s">
        <v>22</v>
      </c>
      <c r="H6660" s="1" t="s">
        <v>51</v>
      </c>
      <c r="I6660" s="1">
        <v>330502.8</v>
      </c>
      <c r="J6660" s="1" t="s">
        <v>16</v>
      </c>
      <c r="K6660" s="1" t="s">
        <v>25</v>
      </c>
      <c r="N6660" s="3" t="str">
        <f>IF(LEFT(LOWER(C6660),1)="m","Male",IF(LEFT(LOWER(C6660),1)="f","Female","Unknown"))</f>
        <v>Male</v>
      </c>
      <c r="O6660" s="4" t="str">
        <f>IF(TRIM(LOWER(F6660))="neuro","Neurology",IF(TRIM(LOWER(F6660))="Neurology","Neurology",IF(TRIM(LOWER(F6660))="general ward","General",IF(TRIM(LOWER(F6660))="general","General",IF(TRIM(LOWER(F6660))="cardiology","Cardiology",IF(TRIM(LOWER(F6660))="Cardiology","Cardiology",IF(TRIM(LOWER(F6660))="Peads","Pediatrics",IF(TRIM(LOWER(F6660))="Pediatrics","Pediatrics",IF(TRIM(LOWER(F6660))="orthopedics","Orthopedics",IF(TRIM(LOWER(F6660))="Neurology","Neurology",IF(TRIM(LOWER(F6660))="Oncology","Oncology")))))))))))</f>
        <v>Oncology</v>
      </c>
      <c r="P6660" s="3" t="str">
        <f t="shared" si="624"/>
        <v>Government</v>
      </c>
      <c r="Q6660" s="5">
        <f t="shared" si="625"/>
        <v>13</v>
      </c>
      <c r="R6660" s="1">
        <f t="shared" si="626"/>
        <v>330502.8</v>
      </c>
      <c r="S6660" s="1">
        <f t="shared" si="627"/>
        <v>1</v>
      </c>
      <c r="T6660" s="1" t="str">
        <f t="shared" si="628"/>
        <v>0-17</v>
      </c>
      <c r="U6660" s="1" t="str">
        <f t="shared" si="629"/>
        <v>Yes</v>
      </c>
    </row>
    <row r="6661" spans="1:21">
      <c r="A6661" s="1">
        <v>6660</v>
      </c>
      <c r="B6661" s="1">
        <v>79</v>
      </c>
      <c r="C6661" s="1" t="s">
        <v>34</v>
      </c>
      <c r="D6661" s="2">
        <v>45264</v>
      </c>
      <c r="E6661" s="2">
        <v>45282</v>
      </c>
      <c r="F6661" s="1" t="s">
        <v>30</v>
      </c>
      <c r="G6661" s="1" t="s">
        <v>31</v>
      </c>
      <c r="H6661" s="1" t="s">
        <v>48</v>
      </c>
      <c r="I6661" s="1">
        <v>313384.73</v>
      </c>
      <c r="J6661" s="1" t="s">
        <v>16</v>
      </c>
      <c r="K6661" s="1" t="s">
        <v>20</v>
      </c>
      <c r="N6661" s="3" t="str">
        <f>IF(LEFT(LOWER(C6661),1)="m","Male",IF(LEFT(LOWER(C6661),1)="f","Female","Unknown"))</f>
        <v>Male</v>
      </c>
      <c r="O6661" s="4" t="str">
        <f>IF(TRIM(LOWER(F6661))="neuro","Neurology",IF(TRIM(LOWER(F6661))="Neurology","Neurology",IF(TRIM(LOWER(F6661))="general ward","General",IF(TRIM(LOWER(F6661))="general","General",IF(TRIM(LOWER(F6661))="cardiology","Cardiology",IF(TRIM(LOWER(F6661))="Cardiology","Cardiology",IF(TRIM(LOWER(F6661))="Peads","Pediatrics",IF(TRIM(LOWER(F6661))="Pediatrics","Pediatrics",IF(TRIM(LOWER(F6661))="orthopedics","Orthopedics",IF(TRIM(LOWER(F6661))="Neurology","Neurology",IF(TRIM(LOWER(F6661))="Oncology","Oncology")))))))))))</f>
        <v>Pediatrics</v>
      </c>
      <c r="P6661" s="3" t="str">
        <f t="shared" si="624"/>
        <v>Private</v>
      </c>
      <c r="Q6661" s="5">
        <f t="shared" si="625"/>
        <v>18</v>
      </c>
      <c r="R6661" s="1">
        <f t="shared" si="626"/>
        <v>313384.73</v>
      </c>
      <c r="S6661" s="1">
        <f t="shared" si="627"/>
        <v>0</v>
      </c>
      <c r="T6661" s="1" t="str">
        <f t="shared" si="628"/>
        <v>66+</v>
      </c>
      <c r="U6661" s="1" t="str">
        <f t="shared" si="629"/>
        <v>Yes</v>
      </c>
    </row>
    <row r="6662" spans="1:21">
      <c r="A6662" s="1">
        <v>6661</v>
      </c>
      <c r="B6662" s="1">
        <v>18</v>
      </c>
      <c r="C6662" s="1" t="s">
        <v>27</v>
      </c>
      <c r="D6662" s="2">
        <v>45536</v>
      </c>
      <c r="E6662" s="2">
        <v>45547</v>
      </c>
      <c r="F6662" s="1" t="s">
        <v>28</v>
      </c>
      <c r="G6662" s="1" t="s">
        <v>33</v>
      </c>
      <c r="H6662" s="1" t="s">
        <v>48</v>
      </c>
      <c r="I6662" s="1">
        <v>147323.29999999999</v>
      </c>
      <c r="K6662" s="1" t="s">
        <v>38</v>
      </c>
      <c r="N6662" s="3" t="str">
        <f>IF(LEFT(LOWER(C6662),1)="m","Male",IF(LEFT(LOWER(C6662),1)="f","Female","Unknown"))</f>
        <v>Male</v>
      </c>
      <c r="O6662" s="4" t="str">
        <f>IF(TRIM(LOWER(F6662))="neuro","Neurology",IF(TRIM(LOWER(F6662))="Neurology","Neurology",IF(TRIM(LOWER(F6662))="general ward","General",IF(TRIM(LOWER(F6662))="general","General",IF(TRIM(LOWER(F6662))="cardiology","Cardiology",IF(TRIM(LOWER(F6662))="Cardiology","Cardiology",IF(TRIM(LOWER(F6662))="Peads","Pediatrics",IF(TRIM(LOWER(F6662))="Pediatrics","Pediatrics",IF(TRIM(LOWER(F6662))="orthopedics","Orthopedics",IF(TRIM(LOWER(F6662))="Neurology","Neurology",IF(TRIM(LOWER(F6662))="Oncology","Oncology")))))))))))</f>
        <v>Orthopedics</v>
      </c>
      <c r="P6662" s="3" t="str">
        <f t="shared" si="624"/>
        <v>Self</v>
      </c>
      <c r="Q6662" s="5">
        <f t="shared" si="625"/>
        <v>11</v>
      </c>
      <c r="R6662" s="1">
        <f t="shared" si="626"/>
        <v>147323.29999999999</v>
      </c>
      <c r="S6662" s="1">
        <f t="shared" si="627"/>
        <v>0</v>
      </c>
      <c r="T6662" s="1" t="str">
        <f t="shared" si="628"/>
        <v>18-35</v>
      </c>
      <c r="U6662" s="1" t="str">
        <f t="shared" si="629"/>
        <v>Unknown</v>
      </c>
    </row>
    <row r="6663" spans="1:21">
      <c r="A6663" s="1">
        <v>6662</v>
      </c>
      <c r="B6663" s="1">
        <v>59</v>
      </c>
      <c r="C6663" s="1" t="s">
        <v>29</v>
      </c>
      <c r="D6663" s="2">
        <v>45040</v>
      </c>
      <c r="E6663" s="2">
        <v>45046</v>
      </c>
      <c r="F6663" s="1" t="s">
        <v>45</v>
      </c>
      <c r="G6663" s="1" t="s">
        <v>22</v>
      </c>
      <c r="H6663" s="1" t="s">
        <v>23</v>
      </c>
      <c r="I6663" s="1">
        <v>310622.42</v>
      </c>
      <c r="J6663" s="1" t="s">
        <v>25</v>
      </c>
      <c r="K6663" s="1" t="s">
        <v>42</v>
      </c>
      <c r="N6663" s="3" t="str">
        <f>IF(LEFT(LOWER(C6663),1)="m","Male",IF(LEFT(LOWER(C6663),1)="f","Female","Unknown"))</f>
        <v>Female</v>
      </c>
      <c r="O6663" s="4" t="str">
        <f>IF(TRIM(LOWER(F6663))="neuro","Neurology",IF(TRIM(LOWER(F6663))="Neurology","Neurology",IF(TRIM(LOWER(F6663))="general ward","General",IF(TRIM(LOWER(F6663))="general","General",IF(TRIM(LOWER(F6663))="cardiology","Cardiology",IF(TRIM(LOWER(F6663))="Cardiology","Cardiology",IF(TRIM(LOWER(F6663))="Peads","Pediatrics",IF(TRIM(LOWER(F6663))="Pediatrics","Pediatrics",IF(TRIM(LOWER(F6663))="orthopedics","Orthopedics",IF(TRIM(LOWER(F6663))="Neurology","Neurology",IF(TRIM(LOWER(F6663))="Oncology","Oncology")))))))))))</f>
        <v>Neurology</v>
      </c>
      <c r="P6663" s="3" t="str">
        <f t="shared" si="624"/>
        <v>Government</v>
      </c>
      <c r="Q6663" s="5">
        <f t="shared" si="625"/>
        <v>6</v>
      </c>
      <c r="R6663" s="1">
        <f t="shared" si="626"/>
        <v>310622.42</v>
      </c>
      <c r="S6663" s="1">
        <f t="shared" si="627"/>
        <v>0</v>
      </c>
      <c r="T6663" s="1" t="str">
        <f t="shared" si="628"/>
        <v>51-65</v>
      </c>
      <c r="U6663" s="1" t="str">
        <f t="shared" si="629"/>
        <v>Yes</v>
      </c>
    </row>
    <row r="6664" spans="1:21">
      <c r="A6664" s="1">
        <v>6663</v>
      </c>
      <c r="B6664" s="1">
        <v>92</v>
      </c>
      <c r="C6664" s="1" t="s">
        <v>12</v>
      </c>
      <c r="D6664" s="2">
        <v>45561</v>
      </c>
      <c r="E6664" s="2">
        <v>45576</v>
      </c>
      <c r="F6664" s="1" t="s">
        <v>52</v>
      </c>
      <c r="G6664" s="1" t="s">
        <v>14</v>
      </c>
      <c r="H6664" s="1" t="s">
        <v>51</v>
      </c>
      <c r="I6664" s="1">
        <v>77660.45</v>
      </c>
      <c r="J6664" s="1" t="s">
        <v>42</v>
      </c>
      <c r="K6664" s="1" t="s">
        <v>42</v>
      </c>
      <c r="N6664" s="3" t="str">
        <f>IF(LEFT(LOWER(C6664),1)="m","Male",IF(LEFT(LOWER(C6664),1)="f","Female","Unknown"))</f>
        <v>Unknown</v>
      </c>
      <c r="O6664" s="4" t="str">
        <f>IF(TRIM(LOWER(F6664))="neuro","Neurology",IF(TRIM(LOWER(F6664))="Neurology","Neurology",IF(TRIM(LOWER(F6664))="general ward","General",IF(TRIM(LOWER(F6664))="general","General",IF(TRIM(LOWER(F6664))="cardiology","Cardiology",IF(TRIM(LOWER(F6664))="Cardiology","Cardiology",IF(TRIM(LOWER(F6664))="Peads","Pediatrics",IF(TRIM(LOWER(F6664))="Pediatrics","Pediatrics",IF(TRIM(LOWER(F6664))="orthopedics","Orthopedics",IF(TRIM(LOWER(F6664))="Neurology","Neurology",IF(TRIM(LOWER(F6664))="Oncology","Oncology")))))))))))</f>
        <v>Oncology</v>
      </c>
      <c r="P6664" s="3" t="str">
        <f t="shared" si="624"/>
        <v>Private</v>
      </c>
      <c r="Q6664" s="5">
        <f t="shared" si="625"/>
        <v>15</v>
      </c>
      <c r="R6664" s="1">
        <f t="shared" si="626"/>
        <v>77660.45</v>
      </c>
      <c r="S6664" s="1">
        <f t="shared" si="627"/>
        <v>0</v>
      </c>
      <c r="T6664" s="1" t="str">
        <f t="shared" si="628"/>
        <v>66+</v>
      </c>
      <c r="U6664" s="1" t="str">
        <f t="shared" si="629"/>
        <v>No</v>
      </c>
    </row>
    <row r="6665" spans="1:21">
      <c r="A6665" s="1">
        <v>6664</v>
      </c>
      <c r="B6665" s="1">
        <v>59</v>
      </c>
      <c r="C6665" s="1" t="s">
        <v>29</v>
      </c>
      <c r="D6665" s="2">
        <v>45165</v>
      </c>
      <c r="E6665" s="2">
        <v>45168</v>
      </c>
      <c r="F6665" s="1" t="s">
        <v>13</v>
      </c>
      <c r="G6665" s="1" t="s">
        <v>31</v>
      </c>
      <c r="I6665" s="1">
        <v>122767.87</v>
      </c>
      <c r="J6665" s="1" t="s">
        <v>42</v>
      </c>
      <c r="K6665" s="1" t="s">
        <v>25</v>
      </c>
      <c r="N6665" s="3" t="str">
        <f>IF(LEFT(LOWER(C6665),1)="m","Male",IF(LEFT(LOWER(C6665),1)="f","Female","Unknown"))</f>
        <v>Female</v>
      </c>
      <c r="O6665" s="4" t="str">
        <f>IF(TRIM(LOWER(F6665))="neuro","Neurology",IF(TRIM(LOWER(F6665))="Neurology","Neurology",IF(TRIM(LOWER(F6665))="general ward","General",IF(TRIM(LOWER(F6665))="general","General",IF(TRIM(LOWER(F6665))="cardiology","Cardiology",IF(TRIM(LOWER(F6665))="Cardiology","Cardiology",IF(TRIM(LOWER(F6665))="Peads","Pediatrics",IF(TRIM(LOWER(F6665))="Pediatrics","Pediatrics",IF(TRIM(LOWER(F6665))="orthopedics","Orthopedics",IF(TRIM(LOWER(F6665))="Neurology","Neurology",IF(TRIM(LOWER(F6665))="Oncology","Oncology")))))))))))</f>
        <v>Neurology</v>
      </c>
      <c r="P6665" s="3" t="str">
        <f t="shared" si="624"/>
        <v>Private</v>
      </c>
      <c r="Q6665" s="5">
        <f t="shared" si="625"/>
        <v>3</v>
      </c>
      <c r="R6665" s="1">
        <f t="shared" si="626"/>
        <v>122767.87</v>
      </c>
      <c r="S6665" s="1">
        <f t="shared" si="627"/>
        <v>1</v>
      </c>
      <c r="T6665" s="1" t="str">
        <f t="shared" si="628"/>
        <v>51-65</v>
      </c>
      <c r="U6665" s="1" t="str">
        <f t="shared" si="629"/>
        <v>No</v>
      </c>
    </row>
    <row r="6666" spans="1:21">
      <c r="A6666" s="1">
        <v>6665</v>
      </c>
      <c r="B6666" s="1">
        <v>18</v>
      </c>
      <c r="C6666" s="1" t="s">
        <v>12</v>
      </c>
      <c r="D6666" s="2">
        <v>45054</v>
      </c>
      <c r="E6666" s="2">
        <v>45059</v>
      </c>
      <c r="F6666" s="1" t="s">
        <v>30</v>
      </c>
      <c r="G6666" s="1" t="s">
        <v>31</v>
      </c>
      <c r="H6666" s="1" t="s">
        <v>32</v>
      </c>
      <c r="I6666" s="1">
        <v>45487.47</v>
      </c>
      <c r="J6666" s="1" t="s">
        <v>42</v>
      </c>
      <c r="K6666" s="1" t="s">
        <v>17</v>
      </c>
      <c r="N6666" s="3" t="str">
        <f>IF(LEFT(LOWER(C6666),1)="m","Male",IF(LEFT(LOWER(C6666),1)="f","Female","Unknown"))</f>
        <v>Unknown</v>
      </c>
      <c r="O6666" s="4" t="str">
        <f>IF(TRIM(LOWER(F6666))="neuro","Neurology",IF(TRIM(LOWER(F6666))="Neurology","Neurology",IF(TRIM(LOWER(F6666))="general ward","General",IF(TRIM(LOWER(F6666))="general","General",IF(TRIM(LOWER(F6666))="cardiology","Cardiology",IF(TRIM(LOWER(F6666))="Cardiology","Cardiology",IF(TRIM(LOWER(F6666))="Peads","Pediatrics",IF(TRIM(LOWER(F6666))="Pediatrics","Pediatrics",IF(TRIM(LOWER(F6666))="orthopedics","Orthopedics",IF(TRIM(LOWER(F6666))="Neurology","Neurology",IF(TRIM(LOWER(F6666))="Oncology","Oncology")))))))))))</f>
        <v>Pediatrics</v>
      </c>
      <c r="P6666" s="3" t="str">
        <f t="shared" si="624"/>
        <v>Private</v>
      </c>
      <c r="Q6666" s="5">
        <f t="shared" si="625"/>
        <v>5</v>
      </c>
      <c r="R6666" s="1">
        <f t="shared" si="626"/>
        <v>45487.47</v>
      </c>
      <c r="S6666" s="1">
        <f t="shared" si="627"/>
        <v>1</v>
      </c>
      <c r="T6666" s="1" t="str">
        <f t="shared" si="628"/>
        <v>18-35</v>
      </c>
      <c r="U6666" s="1" t="str">
        <f t="shared" si="629"/>
        <v>No</v>
      </c>
    </row>
    <row r="6667" spans="1:21">
      <c r="A6667" s="1">
        <v>6666</v>
      </c>
      <c r="B6667" s="1">
        <v>23</v>
      </c>
      <c r="C6667" s="1" t="s">
        <v>12</v>
      </c>
      <c r="D6667" s="2">
        <v>45217</v>
      </c>
      <c r="E6667" s="2">
        <v>45225</v>
      </c>
      <c r="F6667" s="1" t="s">
        <v>35</v>
      </c>
      <c r="G6667" s="1" t="s">
        <v>41</v>
      </c>
      <c r="H6667" s="1" t="s">
        <v>48</v>
      </c>
      <c r="I6667" s="1">
        <v>111732.39</v>
      </c>
      <c r="J6667" s="1" t="s">
        <v>25</v>
      </c>
      <c r="K6667" s="1" t="s">
        <v>38</v>
      </c>
      <c r="N6667" s="3" t="str">
        <f>IF(LEFT(LOWER(C6667),1)="m","Male",IF(LEFT(LOWER(C6667),1)="f","Female","Unknown"))</f>
        <v>Unknown</v>
      </c>
      <c r="O6667" s="4" t="str">
        <f>IF(TRIM(LOWER(F6667))="neuro","Neurology",IF(TRIM(LOWER(F6667))="Neurology","Neurology",IF(TRIM(LOWER(F6667))="general ward","General",IF(TRIM(LOWER(F6667))="general","General",IF(TRIM(LOWER(F6667))="cardiology","Cardiology",IF(TRIM(LOWER(F6667))="Cardiology","Cardiology",IF(TRIM(LOWER(F6667))="Peads","Pediatrics",IF(TRIM(LOWER(F6667))="Pediatrics","Pediatrics",IF(TRIM(LOWER(F6667))="orthopedics","Orthopedics",IF(TRIM(LOWER(F6667))="Neurology","Neurology",IF(TRIM(LOWER(F6667))="Oncology","Oncology")))))))))))</f>
        <v>Cardiology</v>
      </c>
      <c r="P6667" s="3" t="str">
        <f t="shared" si="624"/>
        <v>Unknown</v>
      </c>
      <c r="Q6667" s="5">
        <f t="shared" si="625"/>
        <v>8</v>
      </c>
      <c r="R6667" s="1">
        <f t="shared" si="626"/>
        <v>111732.39</v>
      </c>
      <c r="S6667" s="1">
        <f t="shared" si="627"/>
        <v>0</v>
      </c>
      <c r="T6667" s="1" t="str">
        <f t="shared" si="628"/>
        <v>18-35</v>
      </c>
      <c r="U6667" s="1" t="str">
        <f t="shared" si="629"/>
        <v>Yes</v>
      </c>
    </row>
    <row r="6668" spans="1:21">
      <c r="A6668" s="1">
        <v>6667</v>
      </c>
      <c r="B6668" s="1">
        <v>87</v>
      </c>
      <c r="C6668" s="1" t="s">
        <v>27</v>
      </c>
      <c r="D6668" s="2">
        <v>45651</v>
      </c>
      <c r="E6668" s="2">
        <v>45654</v>
      </c>
      <c r="F6668" s="1" t="s">
        <v>50</v>
      </c>
      <c r="G6668" s="1" t="s">
        <v>22</v>
      </c>
      <c r="H6668" s="1" t="s">
        <v>51</v>
      </c>
      <c r="I6668" s="1">
        <v>90002.02</v>
      </c>
      <c r="K6668" s="1" t="s">
        <v>20</v>
      </c>
      <c r="N6668" s="3" t="str">
        <f>IF(LEFT(LOWER(C6668),1)="m","Male",IF(LEFT(LOWER(C6668),1)="f","Female","Unknown"))</f>
        <v>Male</v>
      </c>
      <c r="O6668" s="4" t="str">
        <f>IF(TRIM(LOWER(F6668))="neuro","Neurology",IF(TRIM(LOWER(F6668))="Neurology","Neurology",IF(TRIM(LOWER(F6668))="general ward","General",IF(TRIM(LOWER(F6668))="general","General",IF(TRIM(LOWER(F6668))="cardiology","Cardiology",IF(TRIM(LOWER(F6668))="Cardiology","Cardiology",IF(TRIM(LOWER(F6668))="Peads","Pediatrics",IF(TRIM(LOWER(F6668))="Pediatrics","Pediatrics",IF(TRIM(LOWER(F6668))="orthopedics","Orthopedics",IF(TRIM(LOWER(F6668))="Neurology","Neurology",IF(TRIM(LOWER(F6668))="Oncology","Oncology")))))))))))</f>
        <v>Cardiology</v>
      </c>
      <c r="P6668" s="3" t="str">
        <f t="shared" si="624"/>
        <v>Government</v>
      </c>
      <c r="Q6668" s="5">
        <f t="shared" si="625"/>
        <v>3</v>
      </c>
      <c r="R6668" s="1">
        <f t="shared" si="626"/>
        <v>90002.02</v>
      </c>
      <c r="S6668" s="1">
        <f t="shared" si="627"/>
        <v>0</v>
      </c>
      <c r="T6668" s="1" t="str">
        <f t="shared" si="628"/>
        <v>66+</v>
      </c>
      <c r="U6668" s="1" t="str">
        <f t="shared" si="629"/>
        <v>Unknown</v>
      </c>
    </row>
    <row r="6669" spans="1:21">
      <c r="A6669" s="1">
        <v>6668</v>
      </c>
      <c r="B6669" s="1">
        <v>11</v>
      </c>
      <c r="C6669" s="1" t="s">
        <v>18</v>
      </c>
      <c r="D6669" s="2">
        <v>45507</v>
      </c>
      <c r="E6669" s="2">
        <v>45525</v>
      </c>
      <c r="F6669" s="1" t="s">
        <v>49</v>
      </c>
      <c r="G6669" s="1" t="s">
        <v>33</v>
      </c>
      <c r="H6669" s="1" t="s">
        <v>37</v>
      </c>
      <c r="I6669" s="1">
        <v>123221.86</v>
      </c>
      <c r="J6669" s="1" t="s">
        <v>25</v>
      </c>
      <c r="K6669" s="1" t="s">
        <v>20</v>
      </c>
      <c r="N6669" s="3" t="str">
        <f>IF(LEFT(LOWER(C6669),1)="m","Male",IF(LEFT(LOWER(C6669),1)="f","Female","Unknown"))</f>
        <v>Male</v>
      </c>
      <c r="O6669" s="4" t="str">
        <f>IF(TRIM(LOWER(F6669))="neuro","Neurology",IF(TRIM(LOWER(F6669))="Neurology","Neurology",IF(TRIM(LOWER(F6669))="general ward","General",IF(TRIM(LOWER(F6669))="general","General",IF(TRIM(LOWER(F6669))="cardiology","Cardiology",IF(TRIM(LOWER(F6669))="Cardiology","Cardiology",IF(TRIM(LOWER(F6669))="Peads","Pediatrics",IF(TRIM(LOWER(F6669))="Pediatrics","Pediatrics",IF(TRIM(LOWER(F6669))="orthopedics","Orthopedics",IF(TRIM(LOWER(F6669))="Neurology","Neurology",IF(TRIM(LOWER(F6669))="Oncology","Oncology")))))))))))</f>
        <v>Oncology</v>
      </c>
      <c r="P6669" s="3" t="str">
        <f t="shared" si="624"/>
        <v>Self</v>
      </c>
      <c r="Q6669" s="5">
        <f t="shared" si="625"/>
        <v>18</v>
      </c>
      <c r="R6669" s="1">
        <f t="shared" si="626"/>
        <v>123221.86</v>
      </c>
      <c r="S6669" s="1">
        <f t="shared" si="627"/>
        <v>0</v>
      </c>
      <c r="T6669" s="1" t="str">
        <f t="shared" si="628"/>
        <v>0-17</v>
      </c>
      <c r="U6669" s="1" t="str">
        <f t="shared" si="629"/>
        <v>Yes</v>
      </c>
    </row>
    <row r="6670" spans="1:21">
      <c r="A6670" s="1">
        <v>6669</v>
      </c>
      <c r="B6670" s="1">
        <v>68</v>
      </c>
      <c r="C6670" s="1" t="s">
        <v>26</v>
      </c>
      <c r="D6670" s="2">
        <v>45175</v>
      </c>
      <c r="E6670" s="2">
        <v>45176</v>
      </c>
      <c r="F6670" s="1" t="s">
        <v>40</v>
      </c>
      <c r="G6670" s="1" t="s">
        <v>33</v>
      </c>
      <c r="H6670" s="1" t="s">
        <v>32</v>
      </c>
      <c r="I6670" s="1">
        <v>255509.84</v>
      </c>
      <c r="J6670" s="1" t="s">
        <v>38</v>
      </c>
      <c r="K6670" s="1" t="s">
        <v>25</v>
      </c>
      <c r="N6670" s="3" t="str">
        <f>IF(LEFT(LOWER(C6670),1)="m","Male",IF(LEFT(LOWER(C6670),1)="f","Female","Unknown"))</f>
        <v>Female</v>
      </c>
      <c r="O6670" s="4" t="str">
        <f>IF(TRIM(LOWER(F6670))="neuro","Neurology",IF(TRIM(LOWER(F6670))="Neurology","Neurology",IF(TRIM(LOWER(F6670))="general ward","General",IF(TRIM(LOWER(F6670))="general","General",IF(TRIM(LOWER(F6670))="cardiology","Cardiology",IF(TRIM(LOWER(F6670))="Cardiology","Cardiology",IF(TRIM(LOWER(F6670))="Peads","Pediatrics",IF(TRIM(LOWER(F6670))="Pediatrics","Pediatrics",IF(TRIM(LOWER(F6670))="orthopedics","Orthopedics",IF(TRIM(LOWER(F6670))="Neurology","Neurology",IF(TRIM(LOWER(F6670))="Oncology","Oncology")))))))))))</f>
        <v>Pediatrics</v>
      </c>
      <c r="P6670" s="3" t="str">
        <f t="shared" si="624"/>
        <v>Self</v>
      </c>
      <c r="Q6670" s="5">
        <f t="shared" si="625"/>
        <v>1</v>
      </c>
      <c r="R6670" s="1">
        <f t="shared" si="626"/>
        <v>255509.84</v>
      </c>
      <c r="S6670" s="1">
        <f t="shared" si="627"/>
        <v>1</v>
      </c>
      <c r="T6670" s="1" t="str">
        <f t="shared" si="628"/>
        <v>66+</v>
      </c>
      <c r="U6670" s="1" t="str">
        <f t="shared" si="629"/>
        <v>No</v>
      </c>
    </row>
    <row r="6671" spans="1:21">
      <c r="A6671" s="1">
        <v>6670</v>
      </c>
      <c r="B6671" s="1">
        <v>55</v>
      </c>
      <c r="C6671" s="1" t="s">
        <v>12</v>
      </c>
      <c r="D6671" s="2">
        <v>45274</v>
      </c>
      <c r="E6671" s="2">
        <v>45282</v>
      </c>
      <c r="F6671" s="1" t="s">
        <v>13</v>
      </c>
      <c r="G6671" s="1" t="s">
        <v>46</v>
      </c>
      <c r="H6671" s="1" t="s">
        <v>23</v>
      </c>
      <c r="I6671" s="1">
        <v>236607.51</v>
      </c>
      <c r="J6671" s="1" t="s">
        <v>25</v>
      </c>
      <c r="K6671" s="1" t="s">
        <v>17</v>
      </c>
      <c r="N6671" s="3" t="str">
        <f>IF(LEFT(LOWER(C6671),1)="m","Male",IF(LEFT(LOWER(C6671),1)="f","Female","Unknown"))</f>
        <v>Unknown</v>
      </c>
      <c r="O6671" s="4" t="str">
        <f>IF(TRIM(LOWER(F6671))="neuro","Neurology",IF(TRIM(LOWER(F6671))="Neurology","Neurology",IF(TRIM(LOWER(F6671))="general ward","General",IF(TRIM(LOWER(F6671))="general","General",IF(TRIM(LOWER(F6671))="cardiology","Cardiology",IF(TRIM(LOWER(F6671))="Cardiology","Cardiology",IF(TRIM(LOWER(F6671))="Peads","Pediatrics",IF(TRIM(LOWER(F6671))="Pediatrics","Pediatrics",IF(TRIM(LOWER(F6671))="orthopedics","Orthopedics",IF(TRIM(LOWER(F6671))="Neurology","Neurology",IF(TRIM(LOWER(F6671))="Oncology","Oncology")))))))))))</f>
        <v>Neurology</v>
      </c>
      <c r="P6671" s="3" t="str">
        <f t="shared" si="624"/>
        <v>Self</v>
      </c>
      <c r="Q6671" s="5">
        <f t="shared" si="625"/>
        <v>8</v>
      </c>
      <c r="R6671" s="1">
        <f t="shared" si="626"/>
        <v>236607.51</v>
      </c>
      <c r="S6671" s="1">
        <f t="shared" si="627"/>
        <v>1</v>
      </c>
      <c r="T6671" s="1" t="str">
        <f t="shared" si="628"/>
        <v>51-65</v>
      </c>
      <c r="U6671" s="1" t="str">
        <f t="shared" si="629"/>
        <v>Yes</v>
      </c>
    </row>
    <row r="6672" spans="1:21">
      <c r="A6672" s="1">
        <v>6671</v>
      </c>
      <c r="B6672" s="1">
        <v>30</v>
      </c>
      <c r="C6672" s="1" t="s">
        <v>18</v>
      </c>
      <c r="D6672" s="2">
        <v>45229</v>
      </c>
      <c r="E6672" s="2">
        <v>45245</v>
      </c>
      <c r="F6672" s="1" t="s">
        <v>21</v>
      </c>
      <c r="G6672" s="1" t="s">
        <v>33</v>
      </c>
      <c r="H6672" s="1" t="s">
        <v>48</v>
      </c>
      <c r="I6672" s="1">
        <v>328817.96999999997</v>
      </c>
      <c r="J6672" s="1" t="s">
        <v>42</v>
      </c>
      <c r="K6672" s="1" t="s">
        <v>25</v>
      </c>
      <c r="N6672" s="3" t="str">
        <f>IF(LEFT(LOWER(C6672),1)="m","Male",IF(LEFT(LOWER(C6672),1)="f","Female","Unknown"))</f>
        <v>Male</v>
      </c>
      <c r="O6672" s="4" t="str">
        <f>IF(TRIM(LOWER(F6672))="neuro","Neurology",IF(TRIM(LOWER(F6672))="Neurology","Neurology",IF(TRIM(LOWER(F6672))="general ward","General",IF(TRIM(LOWER(F6672))="general","General",IF(TRIM(LOWER(F6672))="cardiology","Cardiology",IF(TRIM(LOWER(F6672))="Cardiology","Cardiology",IF(TRIM(LOWER(F6672))="Peads","Pediatrics",IF(TRIM(LOWER(F6672))="Pediatrics","Pediatrics",IF(TRIM(LOWER(F6672))="orthopedics","Orthopedics",IF(TRIM(LOWER(F6672))="Neurology","Neurology",IF(TRIM(LOWER(F6672))="Oncology","Oncology")))))))))))</f>
        <v>General</v>
      </c>
      <c r="P6672" s="3" t="str">
        <f t="shared" si="624"/>
        <v>Self</v>
      </c>
      <c r="Q6672" s="5">
        <f t="shared" si="625"/>
        <v>16</v>
      </c>
      <c r="R6672" s="1">
        <f t="shared" si="626"/>
        <v>328817.96999999997</v>
      </c>
      <c r="S6672" s="1">
        <f t="shared" si="627"/>
        <v>1</v>
      </c>
      <c r="T6672" s="1" t="str">
        <f t="shared" si="628"/>
        <v>18-35</v>
      </c>
      <c r="U6672" s="1" t="str">
        <f t="shared" si="629"/>
        <v>No</v>
      </c>
    </row>
    <row r="6673" spans="1:21">
      <c r="A6673" s="1">
        <v>6672</v>
      </c>
      <c r="B6673" s="1">
        <v>12</v>
      </c>
      <c r="C6673" s="1" t="s">
        <v>12</v>
      </c>
      <c r="D6673" s="2">
        <v>45374</v>
      </c>
      <c r="E6673" s="2">
        <v>45389</v>
      </c>
      <c r="F6673" s="1" t="s">
        <v>50</v>
      </c>
      <c r="G6673" s="1" t="s">
        <v>36</v>
      </c>
      <c r="H6673" s="1" t="s">
        <v>37</v>
      </c>
      <c r="I6673" s="1">
        <v>206726.23</v>
      </c>
      <c r="J6673" s="1" t="s">
        <v>42</v>
      </c>
      <c r="K6673" s="1" t="s">
        <v>25</v>
      </c>
      <c r="N6673" s="3" t="str">
        <f>IF(LEFT(LOWER(C6673),1)="m","Male",IF(LEFT(LOWER(C6673),1)="f","Female","Unknown"))</f>
        <v>Unknown</v>
      </c>
      <c r="O6673" s="4" t="str">
        <f>IF(TRIM(LOWER(F6673))="neuro","Neurology",IF(TRIM(LOWER(F6673))="Neurology","Neurology",IF(TRIM(LOWER(F6673))="general ward","General",IF(TRIM(LOWER(F6673))="general","General",IF(TRIM(LOWER(F6673))="cardiology","Cardiology",IF(TRIM(LOWER(F6673))="Cardiology","Cardiology",IF(TRIM(LOWER(F6673))="Peads","Pediatrics",IF(TRIM(LOWER(F6673))="Pediatrics","Pediatrics",IF(TRIM(LOWER(F6673))="orthopedics","Orthopedics",IF(TRIM(LOWER(F6673))="Neurology","Neurology",IF(TRIM(LOWER(F6673))="Oncology","Oncology")))))))))))</f>
        <v>Cardiology</v>
      </c>
      <c r="P6673" s="3" t="str">
        <f t="shared" si="624"/>
        <v>Government</v>
      </c>
      <c r="Q6673" s="5">
        <f t="shared" si="625"/>
        <v>15</v>
      </c>
      <c r="R6673" s="1">
        <f t="shared" si="626"/>
        <v>206726.23</v>
      </c>
      <c r="S6673" s="1">
        <f t="shared" si="627"/>
        <v>1</v>
      </c>
      <c r="T6673" s="1" t="str">
        <f t="shared" si="628"/>
        <v>0-17</v>
      </c>
      <c r="U6673" s="1" t="str">
        <f t="shared" si="629"/>
        <v>No</v>
      </c>
    </row>
    <row r="6674" spans="1:21">
      <c r="A6674" s="1">
        <v>6673</v>
      </c>
      <c r="B6674" s="1">
        <v>12</v>
      </c>
      <c r="C6674" s="1" t="s">
        <v>27</v>
      </c>
      <c r="D6674" s="2">
        <v>45348</v>
      </c>
      <c r="E6674" s="2">
        <v>45366</v>
      </c>
      <c r="F6674" s="1" t="s">
        <v>49</v>
      </c>
      <c r="G6674" s="1" t="s">
        <v>31</v>
      </c>
      <c r="H6674" s="1" t="s">
        <v>37</v>
      </c>
      <c r="I6674" s="1">
        <v>341232.01</v>
      </c>
      <c r="J6674" s="1" t="s">
        <v>38</v>
      </c>
      <c r="K6674" s="1" t="s">
        <v>17</v>
      </c>
      <c r="N6674" s="3" t="str">
        <f>IF(LEFT(LOWER(C6674),1)="m","Male",IF(LEFT(LOWER(C6674),1)="f","Female","Unknown"))</f>
        <v>Male</v>
      </c>
      <c r="O6674" s="4" t="str">
        <f>IF(TRIM(LOWER(F6674))="neuro","Neurology",IF(TRIM(LOWER(F6674))="Neurology","Neurology",IF(TRIM(LOWER(F6674))="general ward","General",IF(TRIM(LOWER(F6674))="general","General",IF(TRIM(LOWER(F6674))="cardiology","Cardiology",IF(TRIM(LOWER(F6674))="Cardiology","Cardiology",IF(TRIM(LOWER(F6674))="Peads","Pediatrics",IF(TRIM(LOWER(F6674))="Pediatrics","Pediatrics",IF(TRIM(LOWER(F6674))="orthopedics","Orthopedics",IF(TRIM(LOWER(F6674))="Neurology","Neurology",IF(TRIM(LOWER(F6674))="Oncology","Oncology")))))))))))</f>
        <v>Oncology</v>
      </c>
      <c r="P6674" s="3" t="str">
        <f t="shared" si="624"/>
        <v>Private</v>
      </c>
      <c r="Q6674" s="5">
        <f t="shared" si="625"/>
        <v>18</v>
      </c>
      <c r="R6674" s="1">
        <f t="shared" si="626"/>
        <v>341232.01</v>
      </c>
      <c r="S6674" s="1">
        <f t="shared" si="627"/>
        <v>1</v>
      </c>
      <c r="T6674" s="1" t="str">
        <f t="shared" si="628"/>
        <v>0-17</v>
      </c>
      <c r="U6674" s="1" t="str">
        <f t="shared" si="629"/>
        <v>No</v>
      </c>
    </row>
    <row r="6675" spans="1:21">
      <c r="A6675" s="1">
        <v>6674</v>
      </c>
      <c r="B6675" s="1">
        <v>45</v>
      </c>
      <c r="C6675" s="1" t="s">
        <v>12</v>
      </c>
      <c r="D6675" s="2">
        <v>45166</v>
      </c>
      <c r="E6675" s="2">
        <v>45174</v>
      </c>
      <c r="F6675" s="1" t="s">
        <v>13</v>
      </c>
      <c r="G6675" s="1" t="s">
        <v>41</v>
      </c>
      <c r="H6675" s="1" t="s">
        <v>32</v>
      </c>
      <c r="I6675" s="1">
        <v>196216.24</v>
      </c>
      <c r="J6675" s="1" t="s">
        <v>42</v>
      </c>
      <c r="K6675" s="1" t="s">
        <v>42</v>
      </c>
      <c r="N6675" s="3" t="str">
        <f>IF(LEFT(LOWER(C6675),1)="m","Male",IF(LEFT(LOWER(C6675),1)="f","Female","Unknown"))</f>
        <v>Unknown</v>
      </c>
      <c r="O6675" s="4" t="str">
        <f>IF(TRIM(LOWER(F6675))="neuro","Neurology",IF(TRIM(LOWER(F6675))="Neurology","Neurology",IF(TRIM(LOWER(F6675))="general ward","General",IF(TRIM(LOWER(F6675))="general","General",IF(TRIM(LOWER(F6675))="cardiology","Cardiology",IF(TRIM(LOWER(F6675))="Cardiology","Cardiology",IF(TRIM(LOWER(F6675))="Peads","Pediatrics",IF(TRIM(LOWER(F6675))="Pediatrics","Pediatrics",IF(TRIM(LOWER(F6675))="orthopedics","Orthopedics",IF(TRIM(LOWER(F6675))="Neurology","Neurology",IF(TRIM(LOWER(F6675))="Oncology","Oncology")))))))))))</f>
        <v>Neurology</v>
      </c>
      <c r="P6675" s="3" t="str">
        <f t="shared" si="624"/>
        <v>Unknown</v>
      </c>
      <c r="Q6675" s="5">
        <f t="shared" si="625"/>
        <v>8</v>
      </c>
      <c r="R6675" s="1">
        <f t="shared" si="626"/>
        <v>196216.24</v>
      </c>
      <c r="S6675" s="1">
        <f t="shared" si="627"/>
        <v>0</v>
      </c>
      <c r="T6675" s="1" t="str">
        <f t="shared" si="628"/>
        <v>36-50</v>
      </c>
      <c r="U6675" s="1" t="str">
        <f t="shared" si="629"/>
        <v>No</v>
      </c>
    </row>
    <row r="6676" spans="1:21">
      <c r="A6676" s="1">
        <v>6675</v>
      </c>
      <c r="B6676" s="1">
        <v>74</v>
      </c>
      <c r="C6676" s="1" t="s">
        <v>26</v>
      </c>
      <c r="D6676" s="2">
        <v>45290</v>
      </c>
      <c r="E6676" s="2">
        <v>45304</v>
      </c>
      <c r="F6676" s="1" t="s">
        <v>45</v>
      </c>
      <c r="G6676" s="1" t="s">
        <v>31</v>
      </c>
      <c r="H6676" s="1" t="s">
        <v>37</v>
      </c>
      <c r="I6676" s="1">
        <v>329536.36</v>
      </c>
      <c r="J6676" s="1" t="s">
        <v>16</v>
      </c>
      <c r="K6676" s="1" t="s">
        <v>17</v>
      </c>
      <c r="N6676" s="3" t="str">
        <f>IF(LEFT(LOWER(C6676),1)="m","Male",IF(LEFT(LOWER(C6676),1)="f","Female","Unknown"))</f>
        <v>Female</v>
      </c>
      <c r="O6676" s="4" t="str">
        <f>IF(TRIM(LOWER(F6676))="neuro","Neurology",IF(TRIM(LOWER(F6676))="Neurology","Neurology",IF(TRIM(LOWER(F6676))="general ward","General",IF(TRIM(LOWER(F6676))="general","General",IF(TRIM(LOWER(F6676))="cardiology","Cardiology",IF(TRIM(LOWER(F6676))="Cardiology","Cardiology",IF(TRIM(LOWER(F6676))="Peads","Pediatrics",IF(TRIM(LOWER(F6676))="Pediatrics","Pediatrics",IF(TRIM(LOWER(F6676))="orthopedics","Orthopedics",IF(TRIM(LOWER(F6676))="Neurology","Neurology",IF(TRIM(LOWER(F6676))="Oncology","Oncology")))))))))))</f>
        <v>Neurology</v>
      </c>
      <c r="P6676" s="3" t="str">
        <f t="shared" si="624"/>
        <v>Private</v>
      </c>
      <c r="Q6676" s="5">
        <f t="shared" si="625"/>
        <v>14</v>
      </c>
      <c r="R6676" s="1">
        <f t="shared" si="626"/>
        <v>329536.36</v>
      </c>
      <c r="S6676" s="1">
        <f t="shared" si="627"/>
        <v>1</v>
      </c>
      <c r="T6676" s="1" t="str">
        <f t="shared" si="628"/>
        <v>66+</v>
      </c>
      <c r="U6676" s="1" t="str">
        <f t="shared" si="629"/>
        <v>Yes</v>
      </c>
    </row>
    <row r="6677" spans="1:21">
      <c r="A6677" s="1">
        <v>6676</v>
      </c>
      <c r="B6677" s="1">
        <v>49</v>
      </c>
      <c r="C6677" s="1" t="s">
        <v>29</v>
      </c>
      <c r="D6677" s="2">
        <v>45122</v>
      </c>
      <c r="E6677" s="2">
        <v>45133</v>
      </c>
      <c r="F6677" s="1" t="s">
        <v>49</v>
      </c>
      <c r="G6677" s="1" t="s">
        <v>22</v>
      </c>
      <c r="H6677" s="1" t="s">
        <v>37</v>
      </c>
      <c r="I6677" s="1">
        <v>221275.82</v>
      </c>
      <c r="J6677" s="1" t="s">
        <v>17</v>
      </c>
      <c r="K6677" s="1" t="s">
        <v>16</v>
      </c>
      <c r="N6677" s="3" t="str">
        <f>IF(LEFT(LOWER(C6677),1)="m","Male",IF(LEFT(LOWER(C6677),1)="f","Female","Unknown"))</f>
        <v>Female</v>
      </c>
      <c r="O6677" s="4" t="str">
        <f>IF(TRIM(LOWER(F6677))="neuro","Neurology",IF(TRIM(LOWER(F6677))="Neurology","Neurology",IF(TRIM(LOWER(F6677))="general ward","General",IF(TRIM(LOWER(F6677))="general","General",IF(TRIM(LOWER(F6677))="cardiology","Cardiology",IF(TRIM(LOWER(F6677))="Cardiology","Cardiology",IF(TRIM(LOWER(F6677))="Peads","Pediatrics",IF(TRIM(LOWER(F6677))="Pediatrics","Pediatrics",IF(TRIM(LOWER(F6677))="orthopedics","Orthopedics",IF(TRIM(LOWER(F6677))="Neurology","Neurology",IF(TRIM(LOWER(F6677))="Oncology","Oncology")))))))))))</f>
        <v>Oncology</v>
      </c>
      <c r="P6677" s="3" t="str">
        <f t="shared" si="624"/>
        <v>Government</v>
      </c>
      <c r="Q6677" s="5">
        <f t="shared" si="625"/>
        <v>11</v>
      </c>
      <c r="R6677" s="1">
        <f t="shared" si="626"/>
        <v>221275.82</v>
      </c>
      <c r="S6677" s="1">
        <f t="shared" si="627"/>
        <v>1</v>
      </c>
      <c r="T6677" s="1" t="str">
        <f t="shared" si="628"/>
        <v>36-50</v>
      </c>
      <c r="U6677" s="1" t="str">
        <f t="shared" si="629"/>
        <v>Yes</v>
      </c>
    </row>
    <row r="6678" spans="1:21">
      <c r="A6678" s="1">
        <v>6677</v>
      </c>
      <c r="B6678" s="1">
        <v>2</v>
      </c>
      <c r="C6678" s="1" t="s">
        <v>44</v>
      </c>
      <c r="D6678" s="2">
        <v>45140</v>
      </c>
      <c r="E6678" s="2">
        <v>45151</v>
      </c>
      <c r="F6678" s="1" t="s">
        <v>13</v>
      </c>
      <c r="G6678" s="1" t="s">
        <v>36</v>
      </c>
      <c r="H6678" s="1" t="s">
        <v>37</v>
      </c>
      <c r="I6678" s="1">
        <v>148992.56</v>
      </c>
      <c r="K6678" s="1" t="s">
        <v>38</v>
      </c>
      <c r="N6678" s="3" t="str">
        <f>IF(LEFT(LOWER(C6678),1)="m","Male",IF(LEFT(LOWER(C6678),1)="f","Female","Unknown"))</f>
        <v>Female</v>
      </c>
      <c r="O6678" s="4" t="str">
        <f>IF(TRIM(LOWER(F6678))="neuro","Neurology",IF(TRIM(LOWER(F6678))="Neurology","Neurology",IF(TRIM(LOWER(F6678))="general ward","General",IF(TRIM(LOWER(F6678))="general","General",IF(TRIM(LOWER(F6678))="cardiology","Cardiology",IF(TRIM(LOWER(F6678))="Cardiology","Cardiology",IF(TRIM(LOWER(F6678))="Peads","Pediatrics",IF(TRIM(LOWER(F6678))="Pediatrics","Pediatrics",IF(TRIM(LOWER(F6678))="orthopedics","Orthopedics",IF(TRIM(LOWER(F6678))="Neurology","Neurology",IF(TRIM(LOWER(F6678))="Oncology","Oncology")))))))))))</f>
        <v>Neurology</v>
      </c>
      <c r="P6678" s="3" t="str">
        <f t="shared" si="624"/>
        <v>Government</v>
      </c>
      <c r="Q6678" s="5">
        <f t="shared" si="625"/>
        <v>11</v>
      </c>
      <c r="R6678" s="1">
        <f t="shared" si="626"/>
        <v>148992.56</v>
      </c>
      <c r="S6678" s="1">
        <f t="shared" si="627"/>
        <v>0</v>
      </c>
      <c r="T6678" s="1" t="str">
        <f t="shared" si="628"/>
        <v>0-17</v>
      </c>
      <c r="U6678" s="1" t="str">
        <f t="shared" si="629"/>
        <v>Unknown</v>
      </c>
    </row>
    <row r="6679" spans="1:21">
      <c r="A6679" s="1">
        <v>6678</v>
      </c>
      <c r="B6679" s="1">
        <v>9</v>
      </c>
      <c r="C6679" s="1" t="s">
        <v>27</v>
      </c>
      <c r="D6679" s="2">
        <v>45524</v>
      </c>
      <c r="E6679" s="2">
        <v>45535</v>
      </c>
      <c r="F6679" s="1" t="s">
        <v>52</v>
      </c>
      <c r="G6679" s="1" t="s">
        <v>14</v>
      </c>
      <c r="H6679" s="1" t="s">
        <v>23</v>
      </c>
      <c r="I6679" s="1">
        <v>177350.09</v>
      </c>
      <c r="K6679" s="1" t="s">
        <v>16</v>
      </c>
      <c r="N6679" s="3" t="str">
        <f>IF(LEFT(LOWER(C6679),1)="m","Male",IF(LEFT(LOWER(C6679),1)="f","Female","Unknown"))</f>
        <v>Male</v>
      </c>
      <c r="O6679" s="4" t="str">
        <f>IF(TRIM(LOWER(F6679))="neuro","Neurology",IF(TRIM(LOWER(F6679))="Neurology","Neurology",IF(TRIM(LOWER(F6679))="general ward","General",IF(TRIM(LOWER(F6679))="general","General",IF(TRIM(LOWER(F6679))="cardiology","Cardiology",IF(TRIM(LOWER(F6679))="Cardiology","Cardiology",IF(TRIM(LOWER(F6679))="Peads","Pediatrics",IF(TRIM(LOWER(F6679))="Pediatrics","Pediatrics",IF(TRIM(LOWER(F6679))="orthopedics","Orthopedics",IF(TRIM(LOWER(F6679))="Neurology","Neurology",IF(TRIM(LOWER(F6679))="Oncology","Oncology")))))))))))</f>
        <v>Oncology</v>
      </c>
      <c r="P6679" s="3" t="str">
        <f t="shared" si="624"/>
        <v>Private</v>
      </c>
      <c r="Q6679" s="5">
        <f t="shared" si="625"/>
        <v>11</v>
      </c>
      <c r="R6679" s="1">
        <f t="shared" si="626"/>
        <v>177350.09</v>
      </c>
      <c r="S6679" s="1">
        <f t="shared" si="627"/>
        <v>1</v>
      </c>
      <c r="T6679" s="1" t="str">
        <f t="shared" si="628"/>
        <v>0-17</v>
      </c>
      <c r="U6679" s="1" t="str">
        <f t="shared" si="629"/>
        <v>Unknown</v>
      </c>
    </row>
    <row r="6680" spans="1:21">
      <c r="A6680" s="1">
        <v>6679</v>
      </c>
      <c r="B6680" s="1">
        <v>83</v>
      </c>
      <c r="C6680" s="1" t="s">
        <v>29</v>
      </c>
      <c r="D6680" s="2">
        <v>45430</v>
      </c>
      <c r="E6680" s="2">
        <v>45433</v>
      </c>
      <c r="F6680" s="1" t="s">
        <v>13</v>
      </c>
      <c r="G6680" s="1" t="s">
        <v>41</v>
      </c>
      <c r="H6680" s="1" t="s">
        <v>39</v>
      </c>
      <c r="I6680" s="1">
        <v>180833.57</v>
      </c>
      <c r="J6680" s="1" t="s">
        <v>38</v>
      </c>
      <c r="K6680" s="1" t="s">
        <v>38</v>
      </c>
      <c r="N6680" s="3" t="str">
        <f>IF(LEFT(LOWER(C6680),1)="m","Male",IF(LEFT(LOWER(C6680),1)="f","Female","Unknown"))</f>
        <v>Female</v>
      </c>
      <c r="O6680" s="4" t="str">
        <f>IF(TRIM(LOWER(F6680))="neuro","Neurology",IF(TRIM(LOWER(F6680))="Neurology","Neurology",IF(TRIM(LOWER(F6680))="general ward","General",IF(TRIM(LOWER(F6680))="general","General",IF(TRIM(LOWER(F6680))="cardiology","Cardiology",IF(TRIM(LOWER(F6680))="Cardiology","Cardiology",IF(TRIM(LOWER(F6680))="Peads","Pediatrics",IF(TRIM(LOWER(F6680))="Pediatrics","Pediatrics",IF(TRIM(LOWER(F6680))="orthopedics","Orthopedics",IF(TRIM(LOWER(F6680))="Neurology","Neurology",IF(TRIM(LOWER(F6680))="Oncology","Oncology")))))))))))</f>
        <v>Neurology</v>
      </c>
      <c r="P6680" s="3" t="str">
        <f t="shared" si="624"/>
        <v>Unknown</v>
      </c>
      <c r="Q6680" s="5">
        <f t="shared" si="625"/>
        <v>3</v>
      </c>
      <c r="R6680" s="1">
        <f t="shared" si="626"/>
        <v>180833.57</v>
      </c>
      <c r="S6680" s="1">
        <f t="shared" si="627"/>
        <v>0</v>
      </c>
      <c r="T6680" s="1" t="str">
        <f t="shared" si="628"/>
        <v>66+</v>
      </c>
      <c r="U6680" s="1" t="str">
        <f t="shared" si="629"/>
        <v>No</v>
      </c>
    </row>
    <row r="6681" spans="1:21">
      <c r="A6681" s="1">
        <v>6680</v>
      </c>
      <c r="B6681" s="1">
        <v>2</v>
      </c>
      <c r="C6681" s="1" t="s">
        <v>44</v>
      </c>
      <c r="D6681" s="2">
        <v>44935</v>
      </c>
      <c r="E6681" s="2">
        <v>44947</v>
      </c>
      <c r="F6681" s="1" t="s">
        <v>30</v>
      </c>
      <c r="G6681" s="1" t="s">
        <v>14</v>
      </c>
      <c r="H6681" s="1" t="s">
        <v>51</v>
      </c>
      <c r="I6681" s="1">
        <v>257659.27</v>
      </c>
      <c r="J6681" s="1" t="s">
        <v>24</v>
      </c>
      <c r="K6681" s="1" t="s">
        <v>38</v>
      </c>
      <c r="N6681" s="3" t="str">
        <f>IF(LEFT(LOWER(C6681),1)="m","Male",IF(LEFT(LOWER(C6681),1)="f","Female","Unknown"))</f>
        <v>Female</v>
      </c>
      <c r="O6681" s="4" t="str">
        <f>IF(TRIM(LOWER(F6681))="neuro","Neurology",IF(TRIM(LOWER(F6681))="Neurology","Neurology",IF(TRIM(LOWER(F6681))="general ward","General",IF(TRIM(LOWER(F6681))="general","General",IF(TRIM(LOWER(F6681))="cardiology","Cardiology",IF(TRIM(LOWER(F6681))="Cardiology","Cardiology",IF(TRIM(LOWER(F6681))="Peads","Pediatrics",IF(TRIM(LOWER(F6681))="Pediatrics","Pediatrics",IF(TRIM(LOWER(F6681))="orthopedics","Orthopedics",IF(TRIM(LOWER(F6681))="Neurology","Neurology",IF(TRIM(LOWER(F6681))="Oncology","Oncology")))))))))))</f>
        <v>Pediatrics</v>
      </c>
      <c r="P6681" s="3" t="str">
        <f t="shared" si="624"/>
        <v>Private</v>
      </c>
      <c r="Q6681" s="5">
        <f t="shared" si="625"/>
        <v>12</v>
      </c>
      <c r="R6681" s="1">
        <f t="shared" si="626"/>
        <v>257659.27</v>
      </c>
      <c r="S6681" s="1">
        <f t="shared" si="627"/>
        <v>0</v>
      </c>
      <c r="T6681" s="1" t="str">
        <f t="shared" si="628"/>
        <v>0-17</v>
      </c>
      <c r="U6681" s="1" t="str">
        <f t="shared" si="629"/>
        <v>No</v>
      </c>
    </row>
    <row r="6682" spans="1:21">
      <c r="A6682" s="1">
        <v>6681</v>
      </c>
      <c r="B6682" s="1">
        <v>38</v>
      </c>
      <c r="C6682" s="1" t="s">
        <v>12</v>
      </c>
      <c r="D6682" s="2">
        <v>45570</v>
      </c>
      <c r="E6682" s="2">
        <v>45587</v>
      </c>
      <c r="F6682" s="1" t="s">
        <v>43</v>
      </c>
      <c r="G6682" s="1" t="s">
        <v>14</v>
      </c>
      <c r="H6682" s="1" t="s">
        <v>47</v>
      </c>
      <c r="I6682" s="1">
        <v>104129.32</v>
      </c>
      <c r="J6682" s="1" t="s">
        <v>38</v>
      </c>
      <c r="K6682" s="1" t="s">
        <v>17</v>
      </c>
      <c r="N6682" s="3" t="str">
        <f>IF(LEFT(LOWER(C6682),1)="m","Male",IF(LEFT(LOWER(C6682),1)="f","Female","Unknown"))</f>
        <v>Unknown</v>
      </c>
      <c r="O6682" s="4" t="str">
        <f>IF(TRIM(LOWER(F6682))="neuro","Neurology",IF(TRIM(LOWER(F6682))="Neurology","Neurology",IF(TRIM(LOWER(F6682))="general ward","General",IF(TRIM(LOWER(F6682))="general","General",IF(TRIM(LOWER(F6682))="cardiology","Cardiology",IF(TRIM(LOWER(F6682))="Cardiology","Cardiology",IF(TRIM(LOWER(F6682))="Peads","Pediatrics",IF(TRIM(LOWER(F6682))="Pediatrics","Pediatrics",IF(TRIM(LOWER(F6682))="orthopedics","Orthopedics",IF(TRIM(LOWER(F6682))="Neurology","Neurology",IF(TRIM(LOWER(F6682))="Oncology","Oncology")))))))))))</f>
        <v>Orthopedics</v>
      </c>
      <c r="P6682" s="3" t="str">
        <f t="shared" si="624"/>
        <v>Private</v>
      </c>
      <c r="Q6682" s="5">
        <f t="shared" si="625"/>
        <v>17</v>
      </c>
      <c r="R6682" s="1">
        <f t="shared" si="626"/>
        <v>104129.32</v>
      </c>
      <c r="S6682" s="1">
        <f t="shared" si="627"/>
        <v>1</v>
      </c>
      <c r="T6682" s="1" t="str">
        <f t="shared" si="628"/>
        <v>36-50</v>
      </c>
      <c r="U6682" s="1" t="str">
        <f t="shared" si="629"/>
        <v>No</v>
      </c>
    </row>
    <row r="6683" spans="1:21">
      <c r="A6683" s="1">
        <v>6682</v>
      </c>
      <c r="B6683" s="1">
        <v>48</v>
      </c>
      <c r="C6683" s="1" t="s">
        <v>44</v>
      </c>
      <c r="D6683" s="2">
        <v>45195</v>
      </c>
      <c r="E6683" s="2">
        <v>45204</v>
      </c>
      <c r="F6683" s="1" t="s">
        <v>21</v>
      </c>
      <c r="G6683" s="1" t="s">
        <v>41</v>
      </c>
      <c r="I6683" s="1">
        <v>219867.29</v>
      </c>
      <c r="J6683" s="1" t="s">
        <v>42</v>
      </c>
      <c r="K6683" s="1" t="s">
        <v>42</v>
      </c>
      <c r="N6683" s="3" t="str">
        <f>IF(LEFT(LOWER(C6683),1)="m","Male",IF(LEFT(LOWER(C6683),1)="f","Female","Unknown"))</f>
        <v>Female</v>
      </c>
      <c r="O6683" s="4" t="str">
        <f>IF(TRIM(LOWER(F6683))="neuro","Neurology",IF(TRIM(LOWER(F6683))="Neurology","Neurology",IF(TRIM(LOWER(F6683))="general ward","General",IF(TRIM(LOWER(F6683))="general","General",IF(TRIM(LOWER(F6683))="cardiology","Cardiology",IF(TRIM(LOWER(F6683))="Cardiology","Cardiology",IF(TRIM(LOWER(F6683))="Peads","Pediatrics",IF(TRIM(LOWER(F6683))="Pediatrics","Pediatrics",IF(TRIM(LOWER(F6683))="orthopedics","Orthopedics",IF(TRIM(LOWER(F6683))="Neurology","Neurology",IF(TRIM(LOWER(F6683))="Oncology","Oncology")))))))))))</f>
        <v>General</v>
      </c>
      <c r="P6683" s="3" t="str">
        <f t="shared" si="624"/>
        <v>Unknown</v>
      </c>
      <c r="Q6683" s="5">
        <f t="shared" si="625"/>
        <v>9</v>
      </c>
      <c r="R6683" s="1">
        <f t="shared" si="626"/>
        <v>219867.29</v>
      </c>
      <c r="S6683" s="1">
        <f t="shared" si="627"/>
        <v>0</v>
      </c>
      <c r="T6683" s="1" t="str">
        <f t="shared" si="628"/>
        <v>36-50</v>
      </c>
      <c r="U6683" s="1" t="str">
        <f t="shared" si="629"/>
        <v>No</v>
      </c>
    </row>
    <row r="6684" spans="1:21">
      <c r="A6684" s="1">
        <v>6683</v>
      </c>
      <c r="B6684" s="1">
        <v>60</v>
      </c>
      <c r="C6684" s="1" t="s">
        <v>26</v>
      </c>
      <c r="D6684" s="2">
        <v>45527</v>
      </c>
      <c r="E6684" s="2">
        <v>45539</v>
      </c>
      <c r="F6684" s="1" t="s">
        <v>50</v>
      </c>
      <c r="G6684" s="1" t="s">
        <v>33</v>
      </c>
      <c r="I6684" s="1">
        <v>95803.23</v>
      </c>
      <c r="J6684" s="1" t="s">
        <v>24</v>
      </c>
      <c r="K6684" s="1" t="s">
        <v>16</v>
      </c>
      <c r="N6684" s="3" t="str">
        <f>IF(LEFT(LOWER(C6684),1)="m","Male",IF(LEFT(LOWER(C6684),1)="f","Female","Unknown"))</f>
        <v>Female</v>
      </c>
      <c r="O6684" s="4" t="str">
        <f>IF(TRIM(LOWER(F6684))="neuro","Neurology",IF(TRIM(LOWER(F6684))="Neurology","Neurology",IF(TRIM(LOWER(F6684))="general ward","General",IF(TRIM(LOWER(F6684))="general","General",IF(TRIM(LOWER(F6684))="cardiology","Cardiology",IF(TRIM(LOWER(F6684))="Cardiology","Cardiology",IF(TRIM(LOWER(F6684))="Peads","Pediatrics",IF(TRIM(LOWER(F6684))="Pediatrics","Pediatrics",IF(TRIM(LOWER(F6684))="orthopedics","Orthopedics",IF(TRIM(LOWER(F6684))="Neurology","Neurology",IF(TRIM(LOWER(F6684))="Oncology","Oncology")))))))))))</f>
        <v>Cardiology</v>
      </c>
      <c r="P6684" s="3" t="str">
        <f t="shared" si="624"/>
        <v>Self</v>
      </c>
      <c r="Q6684" s="5">
        <f t="shared" si="625"/>
        <v>12</v>
      </c>
      <c r="R6684" s="1">
        <f t="shared" si="626"/>
        <v>95803.23</v>
      </c>
      <c r="S6684" s="1">
        <f t="shared" si="627"/>
        <v>1</v>
      </c>
      <c r="T6684" s="1" t="str">
        <f t="shared" si="628"/>
        <v>51-65</v>
      </c>
      <c r="U6684" s="1" t="str">
        <f t="shared" si="629"/>
        <v>No</v>
      </c>
    </row>
    <row r="6685" spans="1:21">
      <c r="A6685" s="1">
        <v>6684</v>
      </c>
      <c r="B6685" s="1">
        <v>58</v>
      </c>
      <c r="C6685" s="1" t="s">
        <v>18</v>
      </c>
      <c r="D6685" s="2">
        <v>45139</v>
      </c>
      <c r="E6685" s="2">
        <v>45154</v>
      </c>
      <c r="F6685" s="1" t="s">
        <v>50</v>
      </c>
      <c r="G6685" s="1" t="s">
        <v>41</v>
      </c>
      <c r="H6685" s="1" t="s">
        <v>47</v>
      </c>
      <c r="I6685" s="1">
        <v>34247.919999999998</v>
      </c>
      <c r="J6685" s="1" t="s">
        <v>25</v>
      </c>
      <c r="K6685" s="1" t="s">
        <v>20</v>
      </c>
      <c r="N6685" s="3" t="str">
        <f>IF(LEFT(LOWER(C6685),1)="m","Male",IF(LEFT(LOWER(C6685),1)="f","Female","Unknown"))</f>
        <v>Male</v>
      </c>
      <c r="O6685" s="4" t="str">
        <f>IF(TRIM(LOWER(F6685))="neuro","Neurology",IF(TRIM(LOWER(F6685))="Neurology","Neurology",IF(TRIM(LOWER(F6685))="general ward","General",IF(TRIM(LOWER(F6685))="general","General",IF(TRIM(LOWER(F6685))="cardiology","Cardiology",IF(TRIM(LOWER(F6685))="Cardiology","Cardiology",IF(TRIM(LOWER(F6685))="Peads","Pediatrics",IF(TRIM(LOWER(F6685))="Pediatrics","Pediatrics",IF(TRIM(LOWER(F6685))="orthopedics","Orthopedics",IF(TRIM(LOWER(F6685))="Neurology","Neurology",IF(TRIM(LOWER(F6685))="Oncology","Oncology")))))))))))</f>
        <v>Cardiology</v>
      </c>
      <c r="P6685" s="3" t="str">
        <f t="shared" si="624"/>
        <v>Unknown</v>
      </c>
      <c r="Q6685" s="5">
        <f t="shared" si="625"/>
        <v>15</v>
      </c>
      <c r="R6685" s="1">
        <f t="shared" si="626"/>
        <v>34247.919999999998</v>
      </c>
      <c r="S6685" s="1">
        <f t="shared" si="627"/>
        <v>0</v>
      </c>
      <c r="T6685" s="1" t="str">
        <f t="shared" si="628"/>
        <v>51-65</v>
      </c>
      <c r="U6685" s="1" t="str">
        <f t="shared" si="629"/>
        <v>Yes</v>
      </c>
    </row>
    <row r="6686" spans="1:21">
      <c r="A6686" s="1">
        <v>6685</v>
      </c>
      <c r="B6686" s="1">
        <v>9</v>
      </c>
      <c r="C6686" s="1" t="s">
        <v>18</v>
      </c>
      <c r="D6686" s="2">
        <v>45194</v>
      </c>
      <c r="E6686" s="2">
        <v>45212</v>
      </c>
      <c r="F6686" s="1" t="s">
        <v>43</v>
      </c>
      <c r="G6686" s="1" t="s">
        <v>33</v>
      </c>
      <c r="H6686" s="1" t="s">
        <v>37</v>
      </c>
      <c r="I6686" s="1">
        <v>163026.84</v>
      </c>
      <c r="J6686" s="1" t="s">
        <v>25</v>
      </c>
      <c r="K6686" s="1" t="s">
        <v>42</v>
      </c>
      <c r="N6686" s="3" t="str">
        <f>IF(LEFT(LOWER(C6686),1)="m","Male",IF(LEFT(LOWER(C6686),1)="f","Female","Unknown"))</f>
        <v>Male</v>
      </c>
      <c r="O6686" s="4" t="str">
        <f>IF(TRIM(LOWER(F6686))="neuro","Neurology",IF(TRIM(LOWER(F6686))="Neurology","Neurology",IF(TRIM(LOWER(F6686))="general ward","General",IF(TRIM(LOWER(F6686))="general","General",IF(TRIM(LOWER(F6686))="cardiology","Cardiology",IF(TRIM(LOWER(F6686))="Cardiology","Cardiology",IF(TRIM(LOWER(F6686))="Peads","Pediatrics",IF(TRIM(LOWER(F6686))="Pediatrics","Pediatrics",IF(TRIM(LOWER(F6686))="orthopedics","Orthopedics",IF(TRIM(LOWER(F6686))="Neurology","Neurology",IF(TRIM(LOWER(F6686))="Oncology","Oncology")))))))))))</f>
        <v>Orthopedics</v>
      </c>
      <c r="P6686" s="3" t="str">
        <f t="shared" si="624"/>
        <v>Self</v>
      </c>
      <c r="Q6686" s="5">
        <f t="shared" si="625"/>
        <v>18</v>
      </c>
      <c r="R6686" s="1">
        <f t="shared" si="626"/>
        <v>163026.84</v>
      </c>
      <c r="S6686" s="1">
        <f t="shared" si="627"/>
        <v>0</v>
      </c>
      <c r="T6686" s="1" t="str">
        <f t="shared" si="628"/>
        <v>0-17</v>
      </c>
      <c r="U6686" s="1" t="str">
        <f t="shared" si="629"/>
        <v>Yes</v>
      </c>
    </row>
    <row r="6687" spans="1:21">
      <c r="A6687" s="1">
        <v>6686</v>
      </c>
      <c r="B6687" s="1">
        <v>40</v>
      </c>
      <c r="C6687" s="1" t="s">
        <v>27</v>
      </c>
      <c r="D6687" s="2">
        <v>45272</v>
      </c>
      <c r="E6687" s="2">
        <v>45288</v>
      </c>
      <c r="F6687" s="1" t="s">
        <v>28</v>
      </c>
      <c r="G6687" s="1" t="s">
        <v>31</v>
      </c>
      <c r="H6687" s="1" t="s">
        <v>47</v>
      </c>
      <c r="I6687" s="1">
        <v>159249.74</v>
      </c>
      <c r="J6687" s="1" t="s">
        <v>25</v>
      </c>
      <c r="K6687" s="1" t="s">
        <v>16</v>
      </c>
      <c r="N6687" s="3" t="str">
        <f>IF(LEFT(LOWER(C6687),1)="m","Male",IF(LEFT(LOWER(C6687),1)="f","Female","Unknown"))</f>
        <v>Male</v>
      </c>
      <c r="O6687" s="4" t="str">
        <f>IF(TRIM(LOWER(F6687))="neuro","Neurology",IF(TRIM(LOWER(F6687))="Neurology","Neurology",IF(TRIM(LOWER(F6687))="general ward","General",IF(TRIM(LOWER(F6687))="general","General",IF(TRIM(LOWER(F6687))="cardiology","Cardiology",IF(TRIM(LOWER(F6687))="Cardiology","Cardiology",IF(TRIM(LOWER(F6687))="Peads","Pediatrics",IF(TRIM(LOWER(F6687))="Pediatrics","Pediatrics",IF(TRIM(LOWER(F6687))="orthopedics","Orthopedics",IF(TRIM(LOWER(F6687))="Neurology","Neurology",IF(TRIM(LOWER(F6687))="Oncology","Oncology")))))))))))</f>
        <v>Orthopedics</v>
      </c>
      <c r="P6687" s="3" t="str">
        <f t="shared" si="624"/>
        <v>Private</v>
      </c>
      <c r="Q6687" s="5">
        <f t="shared" si="625"/>
        <v>16</v>
      </c>
      <c r="R6687" s="1">
        <f t="shared" si="626"/>
        <v>159249.74</v>
      </c>
      <c r="S6687" s="1">
        <f t="shared" si="627"/>
        <v>1</v>
      </c>
      <c r="T6687" s="1" t="str">
        <f t="shared" si="628"/>
        <v>36-50</v>
      </c>
      <c r="U6687" s="1" t="str">
        <f t="shared" si="629"/>
        <v>Yes</v>
      </c>
    </row>
    <row r="6688" spans="1:21">
      <c r="A6688" s="1">
        <v>6687</v>
      </c>
      <c r="B6688" s="1">
        <v>51</v>
      </c>
      <c r="C6688" s="1" t="s">
        <v>18</v>
      </c>
      <c r="D6688" s="2">
        <v>45119</v>
      </c>
      <c r="E6688" s="2">
        <v>45135</v>
      </c>
      <c r="F6688" s="1" t="s">
        <v>49</v>
      </c>
      <c r="G6688" s="1" t="s">
        <v>33</v>
      </c>
      <c r="H6688" s="1" t="s">
        <v>47</v>
      </c>
      <c r="I6688" s="1">
        <v>241730.06</v>
      </c>
      <c r="J6688" s="1" t="s">
        <v>17</v>
      </c>
      <c r="K6688" s="1" t="s">
        <v>17</v>
      </c>
      <c r="N6688" s="3" t="str">
        <f>IF(LEFT(LOWER(C6688),1)="m","Male",IF(LEFT(LOWER(C6688),1)="f","Female","Unknown"))</f>
        <v>Male</v>
      </c>
      <c r="O6688" s="4" t="str">
        <f>IF(TRIM(LOWER(F6688))="neuro","Neurology",IF(TRIM(LOWER(F6688))="Neurology","Neurology",IF(TRIM(LOWER(F6688))="general ward","General",IF(TRIM(LOWER(F6688))="general","General",IF(TRIM(LOWER(F6688))="cardiology","Cardiology",IF(TRIM(LOWER(F6688))="Cardiology","Cardiology",IF(TRIM(LOWER(F6688))="Peads","Pediatrics",IF(TRIM(LOWER(F6688))="Pediatrics","Pediatrics",IF(TRIM(LOWER(F6688))="orthopedics","Orthopedics",IF(TRIM(LOWER(F6688))="Neurology","Neurology",IF(TRIM(LOWER(F6688))="Oncology","Oncology")))))))))))</f>
        <v>Oncology</v>
      </c>
      <c r="P6688" s="3" t="str">
        <f t="shared" si="624"/>
        <v>Self</v>
      </c>
      <c r="Q6688" s="5">
        <f t="shared" si="625"/>
        <v>16</v>
      </c>
      <c r="R6688" s="1">
        <f t="shared" si="626"/>
        <v>241730.06</v>
      </c>
      <c r="S6688" s="1">
        <f t="shared" si="627"/>
        <v>1</v>
      </c>
      <c r="T6688" s="1" t="str">
        <f t="shared" si="628"/>
        <v>51-65</v>
      </c>
      <c r="U6688" s="1" t="str">
        <f t="shared" si="629"/>
        <v>Yes</v>
      </c>
    </row>
    <row r="6689" spans="1:21">
      <c r="A6689" s="1">
        <v>6688</v>
      </c>
      <c r="C6689" s="1" t="s">
        <v>44</v>
      </c>
      <c r="D6689" s="2">
        <v>45085</v>
      </c>
      <c r="E6689" s="2">
        <v>45105</v>
      </c>
      <c r="F6689" s="1" t="s">
        <v>35</v>
      </c>
      <c r="G6689" s="1" t="s">
        <v>22</v>
      </c>
      <c r="H6689" s="1" t="s">
        <v>37</v>
      </c>
      <c r="I6689" s="1">
        <v>322090.21000000002</v>
      </c>
      <c r="J6689" s="1" t="s">
        <v>38</v>
      </c>
      <c r="K6689" s="1" t="s">
        <v>38</v>
      </c>
      <c r="N6689" s="3" t="str">
        <f>IF(LEFT(LOWER(C6689),1)="m","Male",IF(LEFT(LOWER(C6689),1)="f","Female","Unknown"))</f>
        <v>Female</v>
      </c>
      <c r="O6689" s="4" t="str">
        <f>IF(TRIM(LOWER(F6689))="neuro","Neurology",IF(TRIM(LOWER(F6689))="Neurology","Neurology",IF(TRIM(LOWER(F6689))="general ward","General",IF(TRIM(LOWER(F6689))="general","General",IF(TRIM(LOWER(F6689))="cardiology","Cardiology",IF(TRIM(LOWER(F6689))="Cardiology","Cardiology",IF(TRIM(LOWER(F6689))="Peads","Pediatrics",IF(TRIM(LOWER(F6689))="Pediatrics","Pediatrics",IF(TRIM(LOWER(F6689))="orthopedics","Orthopedics",IF(TRIM(LOWER(F6689))="Neurology","Neurology",IF(TRIM(LOWER(F6689))="Oncology","Oncology")))))))))))</f>
        <v>Cardiology</v>
      </c>
      <c r="P6689" s="3" t="str">
        <f t="shared" si="624"/>
        <v>Government</v>
      </c>
      <c r="Q6689" s="5">
        <f t="shared" si="625"/>
        <v>20</v>
      </c>
      <c r="R6689" s="1">
        <f t="shared" si="626"/>
        <v>322090.21000000002</v>
      </c>
      <c r="S6689" s="1">
        <f t="shared" si="627"/>
        <v>0</v>
      </c>
      <c r="T6689" s="1" t="str">
        <f t="shared" si="628"/>
        <v>0-17</v>
      </c>
      <c r="U6689" s="1" t="str">
        <f t="shared" si="629"/>
        <v>No</v>
      </c>
    </row>
    <row r="6690" spans="1:21">
      <c r="A6690" s="1">
        <v>6689</v>
      </c>
      <c r="B6690" s="1">
        <v>1</v>
      </c>
      <c r="C6690" s="1" t="s">
        <v>29</v>
      </c>
      <c r="D6690" s="2">
        <v>45468</v>
      </c>
      <c r="E6690" s="2">
        <v>45480</v>
      </c>
      <c r="F6690" s="1" t="s">
        <v>43</v>
      </c>
      <c r="G6690" s="1" t="s">
        <v>31</v>
      </c>
      <c r="H6690" s="1" t="s">
        <v>32</v>
      </c>
      <c r="I6690" s="1">
        <v>245738.09</v>
      </c>
      <c r="J6690" s="1" t="s">
        <v>25</v>
      </c>
      <c r="K6690" s="1" t="s">
        <v>20</v>
      </c>
      <c r="N6690" s="3" t="str">
        <f>IF(LEFT(LOWER(C6690),1)="m","Male",IF(LEFT(LOWER(C6690),1)="f","Female","Unknown"))</f>
        <v>Female</v>
      </c>
      <c r="O6690" s="4" t="str">
        <f>IF(TRIM(LOWER(F6690))="neuro","Neurology",IF(TRIM(LOWER(F6690))="Neurology","Neurology",IF(TRIM(LOWER(F6690))="general ward","General",IF(TRIM(LOWER(F6690))="general","General",IF(TRIM(LOWER(F6690))="cardiology","Cardiology",IF(TRIM(LOWER(F6690))="Cardiology","Cardiology",IF(TRIM(LOWER(F6690))="Peads","Pediatrics",IF(TRIM(LOWER(F6690))="Pediatrics","Pediatrics",IF(TRIM(LOWER(F6690))="orthopedics","Orthopedics",IF(TRIM(LOWER(F6690))="Neurology","Neurology",IF(TRIM(LOWER(F6690))="Oncology","Oncology")))))))))))</f>
        <v>Orthopedics</v>
      </c>
      <c r="P6690" s="3" t="str">
        <f t="shared" si="624"/>
        <v>Private</v>
      </c>
      <c r="Q6690" s="5">
        <f t="shared" si="625"/>
        <v>12</v>
      </c>
      <c r="R6690" s="1">
        <f t="shared" si="626"/>
        <v>245738.09</v>
      </c>
      <c r="S6690" s="1">
        <f t="shared" si="627"/>
        <v>0</v>
      </c>
      <c r="T6690" s="1" t="str">
        <f t="shared" si="628"/>
        <v>0-17</v>
      </c>
      <c r="U6690" s="1" t="str">
        <f t="shared" si="629"/>
        <v>Yes</v>
      </c>
    </row>
    <row r="6691" spans="1:21">
      <c r="A6691" s="1">
        <v>6690</v>
      </c>
      <c r="B6691" s="1">
        <v>19</v>
      </c>
      <c r="C6691" s="1" t="s">
        <v>34</v>
      </c>
      <c r="D6691" s="2">
        <v>44981</v>
      </c>
      <c r="E6691" s="2">
        <v>44989</v>
      </c>
      <c r="F6691" s="1" t="s">
        <v>50</v>
      </c>
      <c r="G6691" s="1" t="s">
        <v>33</v>
      </c>
      <c r="H6691" s="1" t="s">
        <v>51</v>
      </c>
      <c r="I6691" s="1">
        <v>95279.65</v>
      </c>
      <c r="J6691" s="1" t="s">
        <v>38</v>
      </c>
      <c r="K6691" s="1" t="s">
        <v>16</v>
      </c>
      <c r="N6691" s="3" t="str">
        <f>IF(LEFT(LOWER(C6691),1)="m","Male",IF(LEFT(LOWER(C6691),1)="f","Female","Unknown"))</f>
        <v>Male</v>
      </c>
      <c r="O6691" s="4" t="str">
        <f>IF(TRIM(LOWER(F6691))="neuro","Neurology",IF(TRIM(LOWER(F6691))="Neurology","Neurology",IF(TRIM(LOWER(F6691))="general ward","General",IF(TRIM(LOWER(F6691))="general","General",IF(TRIM(LOWER(F6691))="cardiology","Cardiology",IF(TRIM(LOWER(F6691))="Cardiology","Cardiology",IF(TRIM(LOWER(F6691))="Peads","Pediatrics",IF(TRIM(LOWER(F6691))="Pediatrics","Pediatrics",IF(TRIM(LOWER(F6691))="orthopedics","Orthopedics",IF(TRIM(LOWER(F6691))="Neurology","Neurology",IF(TRIM(LOWER(F6691))="Oncology","Oncology")))))))))))</f>
        <v>Cardiology</v>
      </c>
      <c r="P6691" s="3" t="str">
        <f t="shared" si="624"/>
        <v>Self</v>
      </c>
      <c r="Q6691" s="5">
        <f t="shared" si="625"/>
        <v>8</v>
      </c>
      <c r="R6691" s="1">
        <f t="shared" si="626"/>
        <v>95279.65</v>
      </c>
      <c r="S6691" s="1">
        <f t="shared" si="627"/>
        <v>1</v>
      </c>
      <c r="T6691" s="1" t="str">
        <f t="shared" si="628"/>
        <v>18-35</v>
      </c>
      <c r="U6691" s="1" t="str">
        <f t="shared" si="629"/>
        <v>No</v>
      </c>
    </row>
    <row r="6692" spans="1:21">
      <c r="A6692" s="1">
        <v>6691</v>
      </c>
      <c r="B6692" s="1">
        <v>2</v>
      </c>
      <c r="C6692" s="1" t="s">
        <v>44</v>
      </c>
      <c r="D6692" s="2">
        <v>44936</v>
      </c>
      <c r="E6692" s="2">
        <v>44949</v>
      </c>
      <c r="F6692" s="1" t="s">
        <v>40</v>
      </c>
      <c r="G6692" s="1" t="s">
        <v>31</v>
      </c>
      <c r="I6692" s="1">
        <v>338590.84</v>
      </c>
      <c r="J6692" s="1" t="s">
        <v>42</v>
      </c>
      <c r="K6692" s="1" t="s">
        <v>25</v>
      </c>
      <c r="N6692" s="3" t="str">
        <f>IF(LEFT(LOWER(C6692),1)="m","Male",IF(LEFT(LOWER(C6692),1)="f","Female","Unknown"))</f>
        <v>Female</v>
      </c>
      <c r="O6692" s="4" t="str">
        <f>IF(TRIM(LOWER(F6692))="neuro","Neurology",IF(TRIM(LOWER(F6692))="Neurology","Neurology",IF(TRIM(LOWER(F6692))="general ward","General",IF(TRIM(LOWER(F6692))="general","General",IF(TRIM(LOWER(F6692))="cardiology","Cardiology",IF(TRIM(LOWER(F6692))="Cardiology","Cardiology",IF(TRIM(LOWER(F6692))="Peads","Pediatrics",IF(TRIM(LOWER(F6692))="Pediatrics","Pediatrics",IF(TRIM(LOWER(F6692))="orthopedics","Orthopedics",IF(TRIM(LOWER(F6692))="Neurology","Neurology",IF(TRIM(LOWER(F6692))="Oncology","Oncology")))))))))))</f>
        <v>Pediatrics</v>
      </c>
      <c r="P6692" s="3" t="str">
        <f t="shared" si="624"/>
        <v>Private</v>
      </c>
      <c r="Q6692" s="5">
        <f t="shared" si="625"/>
        <v>13</v>
      </c>
      <c r="R6692" s="1">
        <f t="shared" si="626"/>
        <v>338590.84</v>
      </c>
      <c r="S6692" s="1">
        <f t="shared" si="627"/>
        <v>1</v>
      </c>
      <c r="T6692" s="1" t="str">
        <f t="shared" si="628"/>
        <v>0-17</v>
      </c>
      <c r="U6692" s="1" t="str">
        <f t="shared" si="629"/>
        <v>No</v>
      </c>
    </row>
    <row r="6693" spans="1:21">
      <c r="A6693" s="1">
        <v>6692</v>
      </c>
      <c r="B6693" s="1">
        <v>51</v>
      </c>
      <c r="C6693" s="1" t="s">
        <v>26</v>
      </c>
      <c r="D6693" s="2">
        <v>45127</v>
      </c>
      <c r="E6693" s="2">
        <v>45136</v>
      </c>
      <c r="F6693" s="1" t="s">
        <v>21</v>
      </c>
      <c r="G6693" s="1" t="s">
        <v>31</v>
      </c>
      <c r="I6693" s="1">
        <v>310687.59999999998</v>
      </c>
      <c r="J6693" s="1" t="s">
        <v>16</v>
      </c>
      <c r="K6693" s="1" t="s">
        <v>42</v>
      </c>
      <c r="N6693" s="3" t="str">
        <f>IF(LEFT(LOWER(C6693),1)="m","Male",IF(LEFT(LOWER(C6693),1)="f","Female","Unknown"))</f>
        <v>Female</v>
      </c>
      <c r="O6693" s="4" t="str">
        <f>IF(TRIM(LOWER(F6693))="neuro","Neurology",IF(TRIM(LOWER(F6693))="Neurology","Neurology",IF(TRIM(LOWER(F6693))="general ward","General",IF(TRIM(LOWER(F6693))="general","General",IF(TRIM(LOWER(F6693))="cardiology","Cardiology",IF(TRIM(LOWER(F6693))="Cardiology","Cardiology",IF(TRIM(LOWER(F6693))="Peads","Pediatrics",IF(TRIM(LOWER(F6693))="Pediatrics","Pediatrics",IF(TRIM(LOWER(F6693))="orthopedics","Orthopedics",IF(TRIM(LOWER(F6693))="Neurology","Neurology",IF(TRIM(LOWER(F6693))="Oncology","Oncology")))))))))))</f>
        <v>General</v>
      </c>
      <c r="P6693" s="3" t="str">
        <f t="shared" si="624"/>
        <v>Private</v>
      </c>
      <c r="Q6693" s="5">
        <f t="shared" si="625"/>
        <v>9</v>
      </c>
      <c r="R6693" s="1">
        <f t="shared" si="626"/>
        <v>310687.59999999998</v>
      </c>
      <c r="S6693" s="1">
        <f t="shared" si="627"/>
        <v>0</v>
      </c>
      <c r="T6693" s="1" t="str">
        <f t="shared" si="628"/>
        <v>51-65</v>
      </c>
      <c r="U6693" s="1" t="str">
        <f t="shared" si="629"/>
        <v>Yes</v>
      </c>
    </row>
    <row r="6694" spans="1:21">
      <c r="A6694" s="1">
        <v>6693</v>
      </c>
      <c r="C6694" s="1" t="s">
        <v>27</v>
      </c>
      <c r="D6694" s="2">
        <v>45591</v>
      </c>
      <c r="E6694" s="2">
        <v>45609</v>
      </c>
      <c r="F6694" s="1" t="s">
        <v>45</v>
      </c>
      <c r="G6694" s="1" t="s">
        <v>33</v>
      </c>
      <c r="H6694" s="1" t="s">
        <v>32</v>
      </c>
      <c r="I6694" s="1">
        <v>119782.62</v>
      </c>
      <c r="J6694" s="1" t="s">
        <v>25</v>
      </c>
      <c r="K6694" s="1" t="s">
        <v>16</v>
      </c>
      <c r="N6694" s="3" t="str">
        <f>IF(LEFT(LOWER(C6694),1)="m","Male",IF(LEFT(LOWER(C6694),1)="f","Female","Unknown"))</f>
        <v>Male</v>
      </c>
      <c r="O6694" s="4" t="str">
        <f>IF(TRIM(LOWER(F6694))="neuro","Neurology",IF(TRIM(LOWER(F6694))="Neurology","Neurology",IF(TRIM(LOWER(F6694))="general ward","General",IF(TRIM(LOWER(F6694))="general","General",IF(TRIM(LOWER(F6694))="cardiology","Cardiology",IF(TRIM(LOWER(F6694))="Cardiology","Cardiology",IF(TRIM(LOWER(F6694))="Peads","Pediatrics",IF(TRIM(LOWER(F6694))="Pediatrics","Pediatrics",IF(TRIM(LOWER(F6694))="orthopedics","Orthopedics",IF(TRIM(LOWER(F6694))="Neurology","Neurology",IF(TRIM(LOWER(F6694))="Oncology","Oncology")))))))))))</f>
        <v>Neurology</v>
      </c>
      <c r="P6694" s="3" t="str">
        <f t="shared" si="624"/>
        <v>Self</v>
      </c>
      <c r="Q6694" s="5">
        <f t="shared" si="625"/>
        <v>18</v>
      </c>
      <c r="R6694" s="1">
        <f t="shared" si="626"/>
        <v>119782.62</v>
      </c>
      <c r="S6694" s="1">
        <f t="shared" si="627"/>
        <v>1</v>
      </c>
      <c r="T6694" s="1" t="str">
        <f t="shared" si="628"/>
        <v>0-17</v>
      </c>
      <c r="U6694" s="1" t="str">
        <f t="shared" si="629"/>
        <v>Yes</v>
      </c>
    </row>
    <row r="6695" spans="1:21">
      <c r="A6695" s="1">
        <v>6694</v>
      </c>
      <c r="B6695" s="1">
        <v>91</v>
      </c>
      <c r="C6695" s="1" t="s">
        <v>12</v>
      </c>
      <c r="D6695" s="2">
        <v>45293</v>
      </c>
      <c r="E6695" s="2">
        <v>45300</v>
      </c>
      <c r="F6695" s="1" t="s">
        <v>30</v>
      </c>
      <c r="G6695" s="1" t="s">
        <v>41</v>
      </c>
      <c r="H6695" s="1" t="s">
        <v>51</v>
      </c>
      <c r="I6695" s="1">
        <v>328239.09999999998</v>
      </c>
      <c r="J6695" s="1" t="s">
        <v>25</v>
      </c>
      <c r="K6695" s="1" t="s">
        <v>17</v>
      </c>
      <c r="N6695" s="3" t="str">
        <f>IF(LEFT(LOWER(C6695),1)="m","Male",IF(LEFT(LOWER(C6695),1)="f","Female","Unknown"))</f>
        <v>Unknown</v>
      </c>
      <c r="O6695" s="4" t="str">
        <f>IF(TRIM(LOWER(F6695))="neuro","Neurology",IF(TRIM(LOWER(F6695))="Neurology","Neurology",IF(TRIM(LOWER(F6695))="general ward","General",IF(TRIM(LOWER(F6695))="general","General",IF(TRIM(LOWER(F6695))="cardiology","Cardiology",IF(TRIM(LOWER(F6695))="Cardiology","Cardiology",IF(TRIM(LOWER(F6695))="Peads","Pediatrics",IF(TRIM(LOWER(F6695))="Pediatrics","Pediatrics",IF(TRIM(LOWER(F6695))="orthopedics","Orthopedics",IF(TRIM(LOWER(F6695))="Neurology","Neurology",IF(TRIM(LOWER(F6695))="Oncology","Oncology")))))))))))</f>
        <v>Pediatrics</v>
      </c>
      <c r="P6695" s="3" t="str">
        <f t="shared" si="624"/>
        <v>Unknown</v>
      </c>
      <c r="Q6695" s="5">
        <f t="shared" si="625"/>
        <v>7</v>
      </c>
      <c r="R6695" s="1">
        <f t="shared" si="626"/>
        <v>328239.09999999998</v>
      </c>
      <c r="S6695" s="1">
        <f t="shared" si="627"/>
        <v>1</v>
      </c>
      <c r="T6695" s="1" t="str">
        <f t="shared" si="628"/>
        <v>66+</v>
      </c>
      <c r="U6695" s="1" t="str">
        <f t="shared" si="629"/>
        <v>Yes</v>
      </c>
    </row>
    <row r="6696" spans="1:21">
      <c r="A6696" s="1">
        <v>6695</v>
      </c>
      <c r="B6696" s="1">
        <v>72</v>
      </c>
      <c r="C6696" s="1" t="s">
        <v>27</v>
      </c>
      <c r="D6696" s="2">
        <v>45116</v>
      </c>
      <c r="E6696" s="2">
        <v>45132</v>
      </c>
      <c r="F6696" s="1" t="s">
        <v>21</v>
      </c>
      <c r="G6696" s="1" t="s">
        <v>36</v>
      </c>
      <c r="H6696" s="1" t="s">
        <v>32</v>
      </c>
      <c r="I6696" s="1">
        <v>249943.8</v>
      </c>
      <c r="J6696" s="1" t="s">
        <v>17</v>
      </c>
      <c r="K6696" s="1" t="s">
        <v>38</v>
      </c>
      <c r="N6696" s="3" t="str">
        <f>IF(LEFT(LOWER(C6696),1)="m","Male",IF(LEFT(LOWER(C6696),1)="f","Female","Unknown"))</f>
        <v>Male</v>
      </c>
      <c r="O6696" s="4" t="str">
        <f>IF(TRIM(LOWER(F6696))="neuro","Neurology",IF(TRIM(LOWER(F6696))="Neurology","Neurology",IF(TRIM(LOWER(F6696))="general ward","General",IF(TRIM(LOWER(F6696))="general","General",IF(TRIM(LOWER(F6696))="cardiology","Cardiology",IF(TRIM(LOWER(F6696))="Cardiology","Cardiology",IF(TRIM(LOWER(F6696))="Peads","Pediatrics",IF(TRIM(LOWER(F6696))="Pediatrics","Pediatrics",IF(TRIM(LOWER(F6696))="orthopedics","Orthopedics",IF(TRIM(LOWER(F6696))="Neurology","Neurology",IF(TRIM(LOWER(F6696))="Oncology","Oncology")))))))))))</f>
        <v>General</v>
      </c>
      <c r="P6696" s="3" t="str">
        <f t="shared" si="624"/>
        <v>Government</v>
      </c>
      <c r="Q6696" s="5">
        <f t="shared" si="625"/>
        <v>16</v>
      </c>
      <c r="R6696" s="1">
        <f t="shared" si="626"/>
        <v>249943.8</v>
      </c>
      <c r="S6696" s="1">
        <f t="shared" si="627"/>
        <v>0</v>
      </c>
      <c r="T6696" s="1" t="str">
        <f t="shared" si="628"/>
        <v>66+</v>
      </c>
      <c r="U6696" s="1" t="str">
        <f t="shared" si="629"/>
        <v>Yes</v>
      </c>
    </row>
    <row r="6697" spans="1:21">
      <c r="A6697" s="1">
        <v>6696</v>
      </c>
      <c r="B6697" s="1">
        <v>12</v>
      </c>
      <c r="C6697" s="1" t="s">
        <v>26</v>
      </c>
      <c r="D6697" s="2">
        <v>45607</v>
      </c>
      <c r="E6697" s="2">
        <v>45613</v>
      </c>
      <c r="F6697" s="1" t="s">
        <v>28</v>
      </c>
      <c r="G6697" s="1" t="s">
        <v>46</v>
      </c>
      <c r="H6697" s="1" t="s">
        <v>51</v>
      </c>
      <c r="I6697" s="1">
        <v>22506.89</v>
      </c>
      <c r="J6697" s="1" t="s">
        <v>17</v>
      </c>
      <c r="K6697" s="1" t="s">
        <v>20</v>
      </c>
      <c r="N6697" s="3" t="str">
        <f>IF(LEFT(LOWER(C6697),1)="m","Male",IF(LEFT(LOWER(C6697),1)="f","Female","Unknown"))</f>
        <v>Female</v>
      </c>
      <c r="O6697" s="4" t="str">
        <f>IF(TRIM(LOWER(F6697))="neuro","Neurology",IF(TRIM(LOWER(F6697))="Neurology","Neurology",IF(TRIM(LOWER(F6697))="general ward","General",IF(TRIM(LOWER(F6697))="general","General",IF(TRIM(LOWER(F6697))="cardiology","Cardiology",IF(TRIM(LOWER(F6697))="Cardiology","Cardiology",IF(TRIM(LOWER(F6697))="Peads","Pediatrics",IF(TRIM(LOWER(F6697))="Pediatrics","Pediatrics",IF(TRIM(LOWER(F6697))="orthopedics","Orthopedics",IF(TRIM(LOWER(F6697))="Neurology","Neurology",IF(TRIM(LOWER(F6697))="Oncology","Oncology")))))))))))</f>
        <v>Orthopedics</v>
      </c>
      <c r="P6697" s="3" t="str">
        <f t="shared" si="624"/>
        <v>Self</v>
      </c>
      <c r="Q6697" s="5">
        <f t="shared" si="625"/>
        <v>6</v>
      </c>
      <c r="R6697" s="1">
        <f t="shared" si="626"/>
        <v>22506.89</v>
      </c>
      <c r="S6697" s="1">
        <f t="shared" si="627"/>
        <v>0</v>
      </c>
      <c r="T6697" s="1" t="str">
        <f t="shared" si="628"/>
        <v>0-17</v>
      </c>
      <c r="U6697" s="1" t="str">
        <f t="shared" si="629"/>
        <v>Yes</v>
      </c>
    </row>
    <row r="6698" spans="1:21">
      <c r="A6698" s="1">
        <v>6697</v>
      </c>
      <c r="B6698" s="1">
        <v>92</v>
      </c>
      <c r="C6698" s="1" t="s">
        <v>26</v>
      </c>
      <c r="D6698" s="2">
        <v>45273</v>
      </c>
      <c r="E6698" s="2">
        <v>45278</v>
      </c>
      <c r="F6698" s="1" t="s">
        <v>28</v>
      </c>
      <c r="G6698" s="1" t="s">
        <v>14</v>
      </c>
      <c r="H6698" s="1" t="s">
        <v>48</v>
      </c>
      <c r="I6698" s="1">
        <v>290449.05</v>
      </c>
      <c r="K6698" s="1" t="s">
        <v>38</v>
      </c>
      <c r="N6698" s="3" t="str">
        <f>IF(LEFT(LOWER(C6698),1)="m","Male",IF(LEFT(LOWER(C6698),1)="f","Female","Unknown"))</f>
        <v>Female</v>
      </c>
      <c r="O6698" s="4" t="str">
        <f>IF(TRIM(LOWER(F6698))="neuro","Neurology",IF(TRIM(LOWER(F6698))="Neurology","Neurology",IF(TRIM(LOWER(F6698))="general ward","General",IF(TRIM(LOWER(F6698))="general","General",IF(TRIM(LOWER(F6698))="cardiology","Cardiology",IF(TRIM(LOWER(F6698))="Cardiology","Cardiology",IF(TRIM(LOWER(F6698))="Peads","Pediatrics",IF(TRIM(LOWER(F6698))="Pediatrics","Pediatrics",IF(TRIM(LOWER(F6698))="orthopedics","Orthopedics",IF(TRIM(LOWER(F6698))="Neurology","Neurology",IF(TRIM(LOWER(F6698))="Oncology","Oncology")))))))))))</f>
        <v>Orthopedics</v>
      </c>
      <c r="P6698" s="3" t="str">
        <f t="shared" si="624"/>
        <v>Private</v>
      </c>
      <c r="Q6698" s="5">
        <f t="shared" si="625"/>
        <v>5</v>
      </c>
      <c r="R6698" s="1">
        <f t="shared" si="626"/>
        <v>290449.05</v>
      </c>
      <c r="S6698" s="1">
        <f t="shared" si="627"/>
        <v>0</v>
      </c>
      <c r="T6698" s="1" t="str">
        <f t="shared" si="628"/>
        <v>66+</v>
      </c>
      <c r="U6698" s="1" t="str">
        <f t="shared" si="629"/>
        <v>Unknown</v>
      </c>
    </row>
    <row r="6699" spans="1:21">
      <c r="A6699" s="1">
        <v>6698</v>
      </c>
      <c r="B6699" s="1">
        <v>52</v>
      </c>
      <c r="C6699" s="1" t="s">
        <v>26</v>
      </c>
      <c r="D6699" s="2">
        <v>45159</v>
      </c>
      <c r="E6699" s="2">
        <v>45173</v>
      </c>
      <c r="F6699" s="1" t="s">
        <v>43</v>
      </c>
      <c r="G6699" s="1" t="s">
        <v>22</v>
      </c>
      <c r="H6699" s="1" t="s">
        <v>47</v>
      </c>
      <c r="I6699" s="1">
        <v>107355.65</v>
      </c>
      <c r="J6699" s="1" t="s">
        <v>17</v>
      </c>
      <c r="K6699" s="1" t="s">
        <v>25</v>
      </c>
      <c r="N6699" s="3" t="str">
        <f>IF(LEFT(LOWER(C6699),1)="m","Male",IF(LEFT(LOWER(C6699),1)="f","Female","Unknown"))</f>
        <v>Female</v>
      </c>
      <c r="O6699" s="4" t="str">
        <f>IF(TRIM(LOWER(F6699))="neuro","Neurology",IF(TRIM(LOWER(F6699))="Neurology","Neurology",IF(TRIM(LOWER(F6699))="general ward","General",IF(TRIM(LOWER(F6699))="general","General",IF(TRIM(LOWER(F6699))="cardiology","Cardiology",IF(TRIM(LOWER(F6699))="Cardiology","Cardiology",IF(TRIM(LOWER(F6699))="Peads","Pediatrics",IF(TRIM(LOWER(F6699))="Pediatrics","Pediatrics",IF(TRIM(LOWER(F6699))="orthopedics","Orthopedics",IF(TRIM(LOWER(F6699))="Neurology","Neurology",IF(TRIM(LOWER(F6699))="Oncology","Oncology")))))))))))</f>
        <v>Orthopedics</v>
      </c>
      <c r="P6699" s="3" t="str">
        <f t="shared" si="624"/>
        <v>Government</v>
      </c>
      <c r="Q6699" s="5">
        <f t="shared" si="625"/>
        <v>14</v>
      </c>
      <c r="R6699" s="1">
        <f t="shared" si="626"/>
        <v>107355.65</v>
      </c>
      <c r="S6699" s="1">
        <f t="shared" si="627"/>
        <v>1</v>
      </c>
      <c r="T6699" s="1" t="str">
        <f t="shared" si="628"/>
        <v>51-65</v>
      </c>
      <c r="U6699" s="1" t="str">
        <f t="shared" si="629"/>
        <v>Yes</v>
      </c>
    </row>
    <row r="6700" spans="1:21">
      <c r="A6700" s="1">
        <v>6699</v>
      </c>
      <c r="B6700" s="1">
        <v>43</v>
      </c>
      <c r="C6700" s="1" t="s">
        <v>26</v>
      </c>
      <c r="D6700" s="2">
        <v>45481</v>
      </c>
      <c r="E6700" s="2">
        <v>45501</v>
      </c>
      <c r="F6700" s="1" t="s">
        <v>40</v>
      </c>
      <c r="G6700" s="1" t="s">
        <v>22</v>
      </c>
      <c r="H6700" s="1" t="s">
        <v>48</v>
      </c>
      <c r="I6700" s="1">
        <v>292098.01</v>
      </c>
      <c r="J6700" s="1" t="s">
        <v>24</v>
      </c>
      <c r="K6700" s="1" t="s">
        <v>38</v>
      </c>
      <c r="N6700" s="3" t="str">
        <f>IF(LEFT(LOWER(C6700),1)="m","Male",IF(LEFT(LOWER(C6700),1)="f","Female","Unknown"))</f>
        <v>Female</v>
      </c>
      <c r="O6700" s="4" t="str">
        <f>IF(TRIM(LOWER(F6700))="neuro","Neurology",IF(TRIM(LOWER(F6700))="Neurology","Neurology",IF(TRIM(LOWER(F6700))="general ward","General",IF(TRIM(LOWER(F6700))="general","General",IF(TRIM(LOWER(F6700))="cardiology","Cardiology",IF(TRIM(LOWER(F6700))="Cardiology","Cardiology",IF(TRIM(LOWER(F6700))="Peads","Pediatrics",IF(TRIM(LOWER(F6700))="Pediatrics","Pediatrics",IF(TRIM(LOWER(F6700))="orthopedics","Orthopedics",IF(TRIM(LOWER(F6700))="Neurology","Neurology",IF(TRIM(LOWER(F6700))="Oncology","Oncology")))))))))))</f>
        <v>Pediatrics</v>
      </c>
      <c r="P6700" s="3" t="str">
        <f t="shared" si="624"/>
        <v>Government</v>
      </c>
      <c r="Q6700" s="5">
        <f t="shared" si="625"/>
        <v>20</v>
      </c>
      <c r="R6700" s="1">
        <f t="shared" si="626"/>
        <v>292098.01</v>
      </c>
      <c r="S6700" s="1">
        <f t="shared" si="627"/>
        <v>0</v>
      </c>
      <c r="T6700" s="1" t="str">
        <f t="shared" si="628"/>
        <v>36-50</v>
      </c>
      <c r="U6700" s="1" t="str">
        <f t="shared" si="629"/>
        <v>No</v>
      </c>
    </row>
    <row r="6701" spans="1:21">
      <c r="A6701" s="1">
        <v>6700</v>
      </c>
      <c r="B6701" s="1">
        <v>42</v>
      </c>
      <c r="C6701" s="1" t="s">
        <v>34</v>
      </c>
      <c r="D6701" s="2">
        <v>45092</v>
      </c>
      <c r="E6701" s="2">
        <v>45109</v>
      </c>
      <c r="F6701" s="1" t="s">
        <v>30</v>
      </c>
      <c r="G6701" s="1" t="s">
        <v>33</v>
      </c>
      <c r="H6701" s="1" t="s">
        <v>37</v>
      </c>
      <c r="I6701" s="1">
        <v>56540.28</v>
      </c>
      <c r="J6701" s="1" t="s">
        <v>24</v>
      </c>
      <c r="K6701" s="1" t="s">
        <v>17</v>
      </c>
      <c r="N6701" s="3" t="str">
        <f>IF(LEFT(LOWER(C6701),1)="m","Male",IF(LEFT(LOWER(C6701),1)="f","Female","Unknown"))</f>
        <v>Male</v>
      </c>
      <c r="O6701" s="4" t="str">
        <f>IF(TRIM(LOWER(F6701))="neuro","Neurology",IF(TRIM(LOWER(F6701))="Neurology","Neurology",IF(TRIM(LOWER(F6701))="general ward","General",IF(TRIM(LOWER(F6701))="general","General",IF(TRIM(LOWER(F6701))="cardiology","Cardiology",IF(TRIM(LOWER(F6701))="Cardiology","Cardiology",IF(TRIM(LOWER(F6701))="Peads","Pediatrics",IF(TRIM(LOWER(F6701))="Pediatrics","Pediatrics",IF(TRIM(LOWER(F6701))="orthopedics","Orthopedics",IF(TRIM(LOWER(F6701))="Neurology","Neurology",IF(TRIM(LOWER(F6701))="Oncology","Oncology")))))))))))</f>
        <v>Pediatrics</v>
      </c>
      <c r="P6701" s="3" t="str">
        <f t="shared" si="624"/>
        <v>Self</v>
      </c>
      <c r="Q6701" s="5">
        <f t="shared" si="625"/>
        <v>17</v>
      </c>
      <c r="R6701" s="1">
        <f t="shared" si="626"/>
        <v>56540.28</v>
      </c>
      <c r="S6701" s="1">
        <f t="shared" si="627"/>
        <v>1</v>
      </c>
      <c r="T6701" s="1" t="str">
        <f t="shared" si="628"/>
        <v>36-50</v>
      </c>
      <c r="U6701" s="1" t="str">
        <f t="shared" si="629"/>
        <v>No</v>
      </c>
    </row>
    <row r="6702" spans="1:21">
      <c r="A6702" s="1">
        <v>6701</v>
      </c>
      <c r="B6702" s="1">
        <v>60</v>
      </c>
      <c r="C6702" s="1" t="s">
        <v>12</v>
      </c>
      <c r="D6702" s="2">
        <v>45247</v>
      </c>
      <c r="E6702" s="2">
        <v>45251</v>
      </c>
      <c r="F6702" s="1" t="s">
        <v>40</v>
      </c>
      <c r="G6702" s="1" t="s">
        <v>33</v>
      </c>
      <c r="H6702" s="1" t="s">
        <v>37</v>
      </c>
      <c r="I6702" s="1">
        <v>238939.92</v>
      </c>
      <c r="J6702" s="1" t="s">
        <v>16</v>
      </c>
      <c r="K6702" s="1" t="s">
        <v>16</v>
      </c>
      <c r="N6702" s="3" t="str">
        <f>IF(LEFT(LOWER(C6702),1)="m","Male",IF(LEFT(LOWER(C6702),1)="f","Female","Unknown"))</f>
        <v>Unknown</v>
      </c>
      <c r="O6702" s="4" t="str">
        <f>IF(TRIM(LOWER(F6702))="neuro","Neurology",IF(TRIM(LOWER(F6702))="Neurology","Neurology",IF(TRIM(LOWER(F6702))="general ward","General",IF(TRIM(LOWER(F6702))="general","General",IF(TRIM(LOWER(F6702))="cardiology","Cardiology",IF(TRIM(LOWER(F6702))="Cardiology","Cardiology",IF(TRIM(LOWER(F6702))="Peads","Pediatrics",IF(TRIM(LOWER(F6702))="Pediatrics","Pediatrics",IF(TRIM(LOWER(F6702))="orthopedics","Orthopedics",IF(TRIM(LOWER(F6702))="Neurology","Neurology",IF(TRIM(LOWER(F6702))="Oncology","Oncology")))))))))))</f>
        <v>Pediatrics</v>
      </c>
      <c r="P6702" s="3" t="str">
        <f t="shared" si="624"/>
        <v>Self</v>
      </c>
      <c r="Q6702" s="5">
        <f t="shared" si="625"/>
        <v>4</v>
      </c>
      <c r="R6702" s="1">
        <f t="shared" si="626"/>
        <v>238939.92</v>
      </c>
      <c r="S6702" s="1">
        <f t="shared" si="627"/>
        <v>1</v>
      </c>
      <c r="T6702" s="1" t="str">
        <f t="shared" si="628"/>
        <v>51-65</v>
      </c>
      <c r="U6702" s="1" t="str">
        <f t="shared" si="629"/>
        <v>Yes</v>
      </c>
    </row>
    <row r="6703" spans="1:21">
      <c r="A6703" s="1">
        <v>6702</v>
      </c>
      <c r="C6703" s="1" t="s">
        <v>27</v>
      </c>
      <c r="D6703" s="2">
        <v>45096</v>
      </c>
      <c r="E6703" s="2">
        <v>45112</v>
      </c>
      <c r="F6703" s="1" t="s">
        <v>40</v>
      </c>
      <c r="G6703" s="1" t="s">
        <v>46</v>
      </c>
      <c r="I6703" s="1">
        <v>72129.289999999994</v>
      </c>
      <c r="J6703" s="1" t="s">
        <v>17</v>
      </c>
      <c r="K6703" s="1" t="s">
        <v>42</v>
      </c>
      <c r="N6703" s="3" t="str">
        <f>IF(LEFT(LOWER(C6703),1)="m","Male",IF(LEFT(LOWER(C6703),1)="f","Female","Unknown"))</f>
        <v>Male</v>
      </c>
      <c r="O6703" s="4" t="str">
        <f>IF(TRIM(LOWER(F6703))="neuro","Neurology",IF(TRIM(LOWER(F6703))="Neurology","Neurology",IF(TRIM(LOWER(F6703))="general ward","General",IF(TRIM(LOWER(F6703))="general","General",IF(TRIM(LOWER(F6703))="cardiology","Cardiology",IF(TRIM(LOWER(F6703))="Cardiology","Cardiology",IF(TRIM(LOWER(F6703))="Peads","Pediatrics",IF(TRIM(LOWER(F6703))="Pediatrics","Pediatrics",IF(TRIM(LOWER(F6703))="orthopedics","Orthopedics",IF(TRIM(LOWER(F6703))="Neurology","Neurology",IF(TRIM(LOWER(F6703))="Oncology","Oncology")))))))))))</f>
        <v>Pediatrics</v>
      </c>
      <c r="P6703" s="3" t="str">
        <f t="shared" si="624"/>
        <v>Self</v>
      </c>
      <c r="Q6703" s="5">
        <f t="shared" si="625"/>
        <v>16</v>
      </c>
      <c r="R6703" s="1">
        <f t="shared" si="626"/>
        <v>72129.289999999994</v>
      </c>
      <c r="S6703" s="1">
        <f t="shared" si="627"/>
        <v>0</v>
      </c>
      <c r="T6703" s="1" t="str">
        <f t="shared" si="628"/>
        <v>0-17</v>
      </c>
      <c r="U6703" s="1" t="str">
        <f t="shared" si="629"/>
        <v>Yes</v>
      </c>
    </row>
    <row r="6704" spans="1:21">
      <c r="A6704" s="1">
        <v>6703</v>
      </c>
      <c r="B6704" s="1">
        <v>85</v>
      </c>
      <c r="C6704" s="1" t="s">
        <v>29</v>
      </c>
      <c r="D6704" s="2">
        <v>44993</v>
      </c>
      <c r="E6704" s="2">
        <v>45003</v>
      </c>
      <c r="F6704" s="1" t="s">
        <v>43</v>
      </c>
      <c r="G6704" s="1" t="s">
        <v>31</v>
      </c>
      <c r="H6704" s="1" t="s">
        <v>15</v>
      </c>
      <c r="I6704" s="1">
        <v>240946.47</v>
      </c>
      <c r="J6704" s="1" t="s">
        <v>24</v>
      </c>
      <c r="K6704" s="1" t="s">
        <v>20</v>
      </c>
      <c r="N6704" s="3" t="str">
        <f>IF(LEFT(LOWER(C6704),1)="m","Male",IF(LEFT(LOWER(C6704),1)="f","Female","Unknown"))</f>
        <v>Female</v>
      </c>
      <c r="O6704" s="4" t="str">
        <f>IF(TRIM(LOWER(F6704))="neuro","Neurology",IF(TRIM(LOWER(F6704))="Neurology","Neurology",IF(TRIM(LOWER(F6704))="general ward","General",IF(TRIM(LOWER(F6704))="general","General",IF(TRIM(LOWER(F6704))="cardiology","Cardiology",IF(TRIM(LOWER(F6704))="Cardiology","Cardiology",IF(TRIM(LOWER(F6704))="Peads","Pediatrics",IF(TRIM(LOWER(F6704))="Pediatrics","Pediatrics",IF(TRIM(LOWER(F6704))="orthopedics","Orthopedics",IF(TRIM(LOWER(F6704))="Neurology","Neurology",IF(TRIM(LOWER(F6704))="Oncology","Oncology")))))))))))</f>
        <v>Orthopedics</v>
      </c>
      <c r="P6704" s="3" t="str">
        <f t="shared" si="624"/>
        <v>Private</v>
      </c>
      <c r="Q6704" s="5">
        <f t="shared" si="625"/>
        <v>10</v>
      </c>
      <c r="R6704" s="1">
        <f t="shared" si="626"/>
        <v>240946.47</v>
      </c>
      <c r="S6704" s="1">
        <f t="shared" si="627"/>
        <v>0</v>
      </c>
      <c r="T6704" s="1" t="str">
        <f t="shared" si="628"/>
        <v>66+</v>
      </c>
      <c r="U6704" s="1" t="str">
        <f t="shared" si="629"/>
        <v>No</v>
      </c>
    </row>
    <row r="6705" spans="1:21">
      <c r="A6705" s="1">
        <v>6704</v>
      </c>
      <c r="B6705" s="1">
        <v>80</v>
      </c>
      <c r="C6705" s="1" t="s">
        <v>44</v>
      </c>
      <c r="D6705" s="2">
        <v>45039</v>
      </c>
      <c r="E6705" s="2">
        <v>45049</v>
      </c>
      <c r="F6705" s="1" t="s">
        <v>45</v>
      </c>
      <c r="G6705" s="1" t="s">
        <v>14</v>
      </c>
      <c r="H6705" s="1" t="s">
        <v>32</v>
      </c>
      <c r="I6705" s="1">
        <v>326171.57</v>
      </c>
      <c r="J6705" s="1" t="s">
        <v>25</v>
      </c>
      <c r="K6705" s="1" t="s">
        <v>25</v>
      </c>
      <c r="N6705" s="3" t="str">
        <f>IF(LEFT(LOWER(C6705),1)="m","Male",IF(LEFT(LOWER(C6705),1)="f","Female","Unknown"))</f>
        <v>Female</v>
      </c>
      <c r="O6705" s="4" t="str">
        <f>IF(TRIM(LOWER(F6705))="neuro","Neurology",IF(TRIM(LOWER(F6705))="Neurology","Neurology",IF(TRIM(LOWER(F6705))="general ward","General",IF(TRIM(LOWER(F6705))="general","General",IF(TRIM(LOWER(F6705))="cardiology","Cardiology",IF(TRIM(LOWER(F6705))="Cardiology","Cardiology",IF(TRIM(LOWER(F6705))="Peads","Pediatrics",IF(TRIM(LOWER(F6705))="Pediatrics","Pediatrics",IF(TRIM(LOWER(F6705))="orthopedics","Orthopedics",IF(TRIM(LOWER(F6705))="Neurology","Neurology",IF(TRIM(LOWER(F6705))="Oncology","Oncology")))))))))))</f>
        <v>Neurology</v>
      </c>
      <c r="P6705" s="3" t="str">
        <f t="shared" si="624"/>
        <v>Private</v>
      </c>
      <c r="Q6705" s="5">
        <f t="shared" si="625"/>
        <v>10</v>
      </c>
      <c r="R6705" s="1">
        <f t="shared" si="626"/>
        <v>326171.57</v>
      </c>
      <c r="S6705" s="1">
        <f t="shared" si="627"/>
        <v>1</v>
      </c>
      <c r="T6705" s="1" t="str">
        <f t="shared" si="628"/>
        <v>66+</v>
      </c>
      <c r="U6705" s="1" t="str">
        <f t="shared" si="629"/>
        <v>Yes</v>
      </c>
    </row>
    <row r="6706" spans="1:21">
      <c r="A6706" s="1">
        <v>6705</v>
      </c>
      <c r="B6706" s="1">
        <v>80</v>
      </c>
      <c r="C6706" s="1" t="s">
        <v>12</v>
      </c>
      <c r="D6706" s="2">
        <v>45634</v>
      </c>
      <c r="E6706" s="2">
        <v>45636</v>
      </c>
      <c r="F6706" s="1" t="s">
        <v>43</v>
      </c>
      <c r="G6706" s="1" t="s">
        <v>22</v>
      </c>
      <c r="H6706" s="1" t="s">
        <v>48</v>
      </c>
      <c r="I6706" s="1">
        <v>285215.98</v>
      </c>
      <c r="J6706" s="1" t="s">
        <v>25</v>
      </c>
      <c r="K6706" s="1" t="s">
        <v>38</v>
      </c>
      <c r="N6706" s="3" t="str">
        <f>IF(LEFT(LOWER(C6706),1)="m","Male",IF(LEFT(LOWER(C6706),1)="f","Female","Unknown"))</f>
        <v>Unknown</v>
      </c>
      <c r="O6706" s="4" t="str">
        <f>IF(TRIM(LOWER(F6706))="neuro","Neurology",IF(TRIM(LOWER(F6706))="Neurology","Neurology",IF(TRIM(LOWER(F6706))="general ward","General",IF(TRIM(LOWER(F6706))="general","General",IF(TRIM(LOWER(F6706))="cardiology","Cardiology",IF(TRIM(LOWER(F6706))="Cardiology","Cardiology",IF(TRIM(LOWER(F6706))="Peads","Pediatrics",IF(TRIM(LOWER(F6706))="Pediatrics","Pediatrics",IF(TRIM(LOWER(F6706))="orthopedics","Orthopedics",IF(TRIM(LOWER(F6706))="Neurology","Neurology",IF(TRIM(LOWER(F6706))="Oncology","Oncology")))))))))))</f>
        <v>Orthopedics</v>
      </c>
      <c r="P6706" s="3" t="str">
        <f t="shared" si="624"/>
        <v>Government</v>
      </c>
      <c r="Q6706" s="5">
        <f t="shared" si="625"/>
        <v>2</v>
      </c>
      <c r="R6706" s="1">
        <f t="shared" si="626"/>
        <v>285215.98</v>
      </c>
      <c r="S6706" s="1">
        <f t="shared" si="627"/>
        <v>0</v>
      </c>
      <c r="T6706" s="1" t="str">
        <f t="shared" si="628"/>
        <v>66+</v>
      </c>
      <c r="U6706" s="1" t="str">
        <f t="shared" si="629"/>
        <v>Yes</v>
      </c>
    </row>
    <row r="6707" spans="1:21">
      <c r="A6707" s="1">
        <v>6706</v>
      </c>
      <c r="B6707" s="1">
        <v>34</v>
      </c>
      <c r="C6707" s="1" t="s">
        <v>29</v>
      </c>
      <c r="D6707" s="2">
        <v>45621</v>
      </c>
      <c r="E6707" s="2">
        <v>45638</v>
      </c>
      <c r="F6707" s="1" t="s">
        <v>40</v>
      </c>
      <c r="G6707" s="1" t="s">
        <v>14</v>
      </c>
      <c r="H6707" s="1" t="s">
        <v>51</v>
      </c>
      <c r="I6707" s="1">
        <v>94503.5</v>
      </c>
      <c r="J6707" s="1" t="s">
        <v>17</v>
      </c>
      <c r="K6707" s="1" t="s">
        <v>17</v>
      </c>
      <c r="N6707" s="3" t="str">
        <f>IF(LEFT(LOWER(C6707),1)="m","Male",IF(LEFT(LOWER(C6707),1)="f","Female","Unknown"))</f>
        <v>Female</v>
      </c>
      <c r="O6707" s="4" t="str">
        <f>IF(TRIM(LOWER(F6707))="neuro","Neurology",IF(TRIM(LOWER(F6707))="Neurology","Neurology",IF(TRIM(LOWER(F6707))="general ward","General",IF(TRIM(LOWER(F6707))="general","General",IF(TRIM(LOWER(F6707))="cardiology","Cardiology",IF(TRIM(LOWER(F6707))="Cardiology","Cardiology",IF(TRIM(LOWER(F6707))="Peads","Pediatrics",IF(TRIM(LOWER(F6707))="Pediatrics","Pediatrics",IF(TRIM(LOWER(F6707))="orthopedics","Orthopedics",IF(TRIM(LOWER(F6707))="Neurology","Neurology",IF(TRIM(LOWER(F6707))="Oncology","Oncology")))))))))))</f>
        <v>Pediatrics</v>
      </c>
      <c r="P6707" s="3" t="str">
        <f t="shared" si="624"/>
        <v>Private</v>
      </c>
      <c r="Q6707" s="5">
        <f t="shared" si="625"/>
        <v>17</v>
      </c>
      <c r="R6707" s="1">
        <f t="shared" si="626"/>
        <v>94503.5</v>
      </c>
      <c r="S6707" s="1">
        <f t="shared" si="627"/>
        <v>1</v>
      </c>
      <c r="T6707" s="1" t="str">
        <f t="shared" si="628"/>
        <v>18-35</v>
      </c>
      <c r="U6707" s="1" t="str">
        <f t="shared" si="629"/>
        <v>Yes</v>
      </c>
    </row>
    <row r="6708" spans="1:21">
      <c r="A6708" s="1">
        <v>6707</v>
      </c>
      <c r="B6708" s="1">
        <v>91</v>
      </c>
      <c r="C6708" s="1" t="s">
        <v>44</v>
      </c>
      <c r="D6708" s="2">
        <v>45138</v>
      </c>
      <c r="E6708" s="2">
        <v>45152</v>
      </c>
      <c r="F6708" s="1" t="s">
        <v>40</v>
      </c>
      <c r="G6708" s="1" t="s">
        <v>22</v>
      </c>
      <c r="H6708" s="1" t="s">
        <v>37</v>
      </c>
      <c r="I6708" s="1">
        <v>214124.85</v>
      </c>
      <c r="J6708" s="1" t="s">
        <v>25</v>
      </c>
      <c r="K6708" s="1" t="s">
        <v>20</v>
      </c>
      <c r="N6708" s="3" t="str">
        <f>IF(LEFT(LOWER(C6708),1)="m","Male",IF(LEFT(LOWER(C6708),1)="f","Female","Unknown"))</f>
        <v>Female</v>
      </c>
      <c r="O6708" s="4" t="str">
        <f>IF(TRIM(LOWER(F6708))="neuro","Neurology",IF(TRIM(LOWER(F6708))="Neurology","Neurology",IF(TRIM(LOWER(F6708))="general ward","General",IF(TRIM(LOWER(F6708))="general","General",IF(TRIM(LOWER(F6708))="cardiology","Cardiology",IF(TRIM(LOWER(F6708))="Cardiology","Cardiology",IF(TRIM(LOWER(F6708))="Peads","Pediatrics",IF(TRIM(LOWER(F6708))="Pediatrics","Pediatrics",IF(TRIM(LOWER(F6708))="orthopedics","Orthopedics",IF(TRIM(LOWER(F6708))="Neurology","Neurology",IF(TRIM(LOWER(F6708))="Oncology","Oncology")))))))))))</f>
        <v>Pediatrics</v>
      </c>
      <c r="P6708" s="3" t="str">
        <f t="shared" si="624"/>
        <v>Government</v>
      </c>
      <c r="Q6708" s="5">
        <f t="shared" si="625"/>
        <v>14</v>
      </c>
      <c r="R6708" s="1">
        <f t="shared" si="626"/>
        <v>214124.85</v>
      </c>
      <c r="S6708" s="1">
        <f t="shared" si="627"/>
        <v>0</v>
      </c>
      <c r="T6708" s="1" t="str">
        <f t="shared" si="628"/>
        <v>66+</v>
      </c>
      <c r="U6708" s="1" t="str">
        <f t="shared" si="629"/>
        <v>Yes</v>
      </c>
    </row>
    <row r="6709" spans="1:21">
      <c r="A6709" s="1">
        <v>6708</v>
      </c>
      <c r="B6709" s="1">
        <v>34</v>
      </c>
      <c r="C6709" s="1" t="s">
        <v>12</v>
      </c>
      <c r="D6709" s="2">
        <v>45419</v>
      </c>
      <c r="E6709" s="2">
        <v>45435</v>
      </c>
      <c r="F6709" s="1" t="s">
        <v>19</v>
      </c>
      <c r="G6709" s="1" t="s">
        <v>33</v>
      </c>
      <c r="H6709" s="1" t="s">
        <v>39</v>
      </c>
      <c r="I6709" s="1">
        <v>329854.40999999997</v>
      </c>
      <c r="J6709" s="1" t="s">
        <v>17</v>
      </c>
      <c r="K6709" s="1" t="s">
        <v>25</v>
      </c>
      <c r="N6709" s="3" t="str">
        <f>IF(LEFT(LOWER(C6709),1)="m","Male",IF(LEFT(LOWER(C6709),1)="f","Female","Unknown"))</f>
        <v>Unknown</v>
      </c>
      <c r="O6709" s="4" t="str">
        <f>IF(TRIM(LOWER(F6709))="neuro","Neurology",IF(TRIM(LOWER(F6709))="Neurology","Neurology",IF(TRIM(LOWER(F6709))="general ward","General",IF(TRIM(LOWER(F6709))="general","General",IF(TRIM(LOWER(F6709))="cardiology","Cardiology",IF(TRIM(LOWER(F6709))="Cardiology","Cardiology",IF(TRIM(LOWER(F6709))="Peads","Pediatrics",IF(TRIM(LOWER(F6709))="Pediatrics","Pediatrics",IF(TRIM(LOWER(F6709))="orthopedics","Orthopedics",IF(TRIM(LOWER(F6709))="Neurology","Neurology",IF(TRIM(LOWER(F6709))="Oncology","Oncology")))))))))))</f>
        <v>General</v>
      </c>
      <c r="P6709" s="3" t="str">
        <f t="shared" si="624"/>
        <v>Self</v>
      </c>
      <c r="Q6709" s="5">
        <f t="shared" si="625"/>
        <v>16</v>
      </c>
      <c r="R6709" s="1">
        <f t="shared" si="626"/>
        <v>329854.40999999997</v>
      </c>
      <c r="S6709" s="1">
        <f t="shared" si="627"/>
        <v>1</v>
      </c>
      <c r="T6709" s="1" t="str">
        <f t="shared" si="628"/>
        <v>18-35</v>
      </c>
      <c r="U6709" s="1" t="str">
        <f t="shared" si="629"/>
        <v>Yes</v>
      </c>
    </row>
    <row r="6710" spans="1:21">
      <c r="A6710" s="1">
        <v>6709</v>
      </c>
      <c r="B6710" s="1">
        <v>24</v>
      </c>
      <c r="C6710" s="1" t="s">
        <v>18</v>
      </c>
      <c r="D6710" s="2">
        <v>45384</v>
      </c>
      <c r="E6710" s="2">
        <v>45403</v>
      </c>
      <c r="F6710" s="1" t="s">
        <v>19</v>
      </c>
      <c r="G6710" s="1" t="s">
        <v>36</v>
      </c>
      <c r="H6710" s="1" t="s">
        <v>51</v>
      </c>
      <c r="I6710" s="1">
        <v>207269.84</v>
      </c>
      <c r="J6710" s="1" t="s">
        <v>16</v>
      </c>
      <c r="K6710" s="1" t="s">
        <v>25</v>
      </c>
      <c r="N6710" s="3" t="str">
        <f>IF(LEFT(LOWER(C6710),1)="m","Male",IF(LEFT(LOWER(C6710),1)="f","Female","Unknown"))</f>
        <v>Male</v>
      </c>
      <c r="O6710" s="4" t="str">
        <f>IF(TRIM(LOWER(F6710))="neuro","Neurology",IF(TRIM(LOWER(F6710))="Neurology","Neurology",IF(TRIM(LOWER(F6710))="general ward","General",IF(TRIM(LOWER(F6710))="general","General",IF(TRIM(LOWER(F6710))="cardiology","Cardiology",IF(TRIM(LOWER(F6710))="Cardiology","Cardiology",IF(TRIM(LOWER(F6710))="Peads","Pediatrics",IF(TRIM(LOWER(F6710))="Pediatrics","Pediatrics",IF(TRIM(LOWER(F6710))="orthopedics","Orthopedics",IF(TRIM(LOWER(F6710))="Neurology","Neurology",IF(TRIM(LOWER(F6710))="Oncology","Oncology")))))))))))</f>
        <v>General</v>
      </c>
      <c r="P6710" s="3" t="str">
        <f t="shared" si="624"/>
        <v>Government</v>
      </c>
      <c r="Q6710" s="5">
        <f t="shared" si="625"/>
        <v>19</v>
      </c>
      <c r="R6710" s="1">
        <f t="shared" si="626"/>
        <v>207269.84</v>
      </c>
      <c r="S6710" s="1">
        <f t="shared" si="627"/>
        <v>1</v>
      </c>
      <c r="T6710" s="1" t="str">
        <f t="shared" si="628"/>
        <v>18-35</v>
      </c>
      <c r="U6710" s="1" t="str">
        <f t="shared" si="629"/>
        <v>Yes</v>
      </c>
    </row>
    <row r="6711" spans="1:21">
      <c r="A6711" s="1">
        <v>6710</v>
      </c>
      <c r="B6711" s="1">
        <v>17</v>
      </c>
      <c r="C6711" s="1" t="s">
        <v>34</v>
      </c>
      <c r="D6711" s="2">
        <v>45548</v>
      </c>
      <c r="E6711" s="2">
        <v>45551</v>
      </c>
      <c r="F6711" s="1" t="s">
        <v>30</v>
      </c>
      <c r="G6711" s="1" t="s">
        <v>46</v>
      </c>
      <c r="H6711" s="1" t="s">
        <v>39</v>
      </c>
      <c r="I6711" s="1">
        <v>328752.17</v>
      </c>
      <c r="J6711" s="1" t="s">
        <v>24</v>
      </c>
      <c r="K6711" s="1" t="s">
        <v>25</v>
      </c>
      <c r="N6711" s="3" t="str">
        <f>IF(LEFT(LOWER(C6711),1)="m","Male",IF(LEFT(LOWER(C6711),1)="f","Female","Unknown"))</f>
        <v>Male</v>
      </c>
      <c r="O6711" s="4" t="str">
        <f>IF(TRIM(LOWER(F6711))="neuro","Neurology",IF(TRIM(LOWER(F6711))="Neurology","Neurology",IF(TRIM(LOWER(F6711))="general ward","General",IF(TRIM(LOWER(F6711))="general","General",IF(TRIM(LOWER(F6711))="cardiology","Cardiology",IF(TRIM(LOWER(F6711))="Cardiology","Cardiology",IF(TRIM(LOWER(F6711))="Peads","Pediatrics",IF(TRIM(LOWER(F6711))="Pediatrics","Pediatrics",IF(TRIM(LOWER(F6711))="orthopedics","Orthopedics",IF(TRIM(LOWER(F6711))="Neurology","Neurology",IF(TRIM(LOWER(F6711))="Oncology","Oncology")))))))))))</f>
        <v>Pediatrics</v>
      </c>
      <c r="P6711" s="3" t="str">
        <f t="shared" si="624"/>
        <v>Self</v>
      </c>
      <c r="Q6711" s="5">
        <f t="shared" si="625"/>
        <v>3</v>
      </c>
      <c r="R6711" s="1">
        <f t="shared" si="626"/>
        <v>328752.17</v>
      </c>
      <c r="S6711" s="1">
        <f t="shared" si="627"/>
        <v>1</v>
      </c>
      <c r="T6711" s="1" t="str">
        <f t="shared" si="628"/>
        <v>0-17</v>
      </c>
      <c r="U6711" s="1" t="str">
        <f t="shared" si="629"/>
        <v>No</v>
      </c>
    </row>
    <row r="6712" spans="1:21">
      <c r="A6712" s="1">
        <v>6711</v>
      </c>
      <c r="B6712" s="1">
        <v>12</v>
      </c>
      <c r="C6712" s="1" t="s">
        <v>27</v>
      </c>
      <c r="D6712" s="2">
        <v>45236</v>
      </c>
      <c r="E6712" s="2">
        <v>45245</v>
      </c>
      <c r="F6712" s="1" t="s">
        <v>13</v>
      </c>
      <c r="G6712" s="1" t="s">
        <v>36</v>
      </c>
      <c r="I6712" s="1">
        <v>169904.77</v>
      </c>
      <c r="J6712" s="1" t="s">
        <v>25</v>
      </c>
      <c r="K6712" s="1" t="s">
        <v>16</v>
      </c>
      <c r="N6712" s="3" t="str">
        <f>IF(LEFT(LOWER(C6712),1)="m","Male",IF(LEFT(LOWER(C6712),1)="f","Female","Unknown"))</f>
        <v>Male</v>
      </c>
      <c r="O6712" s="4" t="str">
        <f>IF(TRIM(LOWER(F6712))="neuro","Neurology",IF(TRIM(LOWER(F6712))="Neurology","Neurology",IF(TRIM(LOWER(F6712))="general ward","General",IF(TRIM(LOWER(F6712))="general","General",IF(TRIM(LOWER(F6712))="cardiology","Cardiology",IF(TRIM(LOWER(F6712))="Cardiology","Cardiology",IF(TRIM(LOWER(F6712))="Peads","Pediatrics",IF(TRIM(LOWER(F6712))="Pediatrics","Pediatrics",IF(TRIM(LOWER(F6712))="orthopedics","Orthopedics",IF(TRIM(LOWER(F6712))="Neurology","Neurology",IF(TRIM(LOWER(F6712))="Oncology","Oncology")))))))))))</f>
        <v>Neurology</v>
      </c>
      <c r="P6712" s="3" t="str">
        <f t="shared" si="624"/>
        <v>Government</v>
      </c>
      <c r="Q6712" s="5">
        <f t="shared" si="625"/>
        <v>9</v>
      </c>
      <c r="R6712" s="1">
        <f t="shared" si="626"/>
        <v>169904.77</v>
      </c>
      <c r="S6712" s="1">
        <f t="shared" si="627"/>
        <v>1</v>
      </c>
      <c r="T6712" s="1" t="str">
        <f t="shared" si="628"/>
        <v>0-17</v>
      </c>
      <c r="U6712" s="1" t="str">
        <f t="shared" si="629"/>
        <v>Yes</v>
      </c>
    </row>
    <row r="6713" spans="1:21">
      <c r="A6713" s="1">
        <v>6712</v>
      </c>
      <c r="B6713" s="1">
        <v>84</v>
      </c>
      <c r="C6713" s="1" t="s">
        <v>26</v>
      </c>
      <c r="D6713" s="2">
        <v>45626</v>
      </c>
      <c r="E6713" s="2">
        <v>45646</v>
      </c>
      <c r="F6713" s="1" t="s">
        <v>49</v>
      </c>
      <c r="G6713" s="1" t="s">
        <v>22</v>
      </c>
      <c r="H6713" s="1" t="s">
        <v>37</v>
      </c>
      <c r="I6713" s="1">
        <v>86939.44</v>
      </c>
      <c r="J6713" s="1" t="s">
        <v>42</v>
      </c>
      <c r="K6713" s="1" t="s">
        <v>20</v>
      </c>
      <c r="N6713" s="3" t="str">
        <f>IF(LEFT(LOWER(C6713),1)="m","Male",IF(LEFT(LOWER(C6713),1)="f","Female","Unknown"))</f>
        <v>Female</v>
      </c>
      <c r="O6713" s="4" t="str">
        <f>IF(TRIM(LOWER(F6713))="neuro","Neurology",IF(TRIM(LOWER(F6713))="Neurology","Neurology",IF(TRIM(LOWER(F6713))="general ward","General",IF(TRIM(LOWER(F6713))="general","General",IF(TRIM(LOWER(F6713))="cardiology","Cardiology",IF(TRIM(LOWER(F6713))="Cardiology","Cardiology",IF(TRIM(LOWER(F6713))="Peads","Pediatrics",IF(TRIM(LOWER(F6713))="Pediatrics","Pediatrics",IF(TRIM(LOWER(F6713))="orthopedics","Orthopedics",IF(TRIM(LOWER(F6713))="Neurology","Neurology",IF(TRIM(LOWER(F6713))="Oncology","Oncology")))))))))))</f>
        <v>Oncology</v>
      </c>
      <c r="P6713" s="3" t="str">
        <f t="shared" si="624"/>
        <v>Government</v>
      </c>
      <c r="Q6713" s="5">
        <f t="shared" si="625"/>
        <v>20</v>
      </c>
      <c r="R6713" s="1">
        <f t="shared" si="626"/>
        <v>86939.44</v>
      </c>
      <c r="S6713" s="1">
        <f t="shared" si="627"/>
        <v>0</v>
      </c>
      <c r="T6713" s="1" t="str">
        <f t="shared" si="628"/>
        <v>66+</v>
      </c>
      <c r="U6713" s="1" t="str">
        <f t="shared" si="629"/>
        <v>No</v>
      </c>
    </row>
    <row r="6714" spans="1:21">
      <c r="A6714" s="1">
        <v>6713</v>
      </c>
      <c r="C6714" s="1" t="s">
        <v>34</v>
      </c>
      <c r="D6714" s="2">
        <v>45301</v>
      </c>
      <c r="E6714" s="2">
        <v>45319</v>
      </c>
      <c r="F6714" s="1" t="s">
        <v>13</v>
      </c>
      <c r="G6714" s="1" t="s">
        <v>31</v>
      </c>
      <c r="H6714" s="1" t="s">
        <v>48</v>
      </c>
      <c r="I6714" s="1">
        <v>179163.21</v>
      </c>
      <c r="J6714" s="1" t="s">
        <v>42</v>
      </c>
      <c r="K6714" s="1" t="s">
        <v>25</v>
      </c>
      <c r="N6714" s="3" t="str">
        <f>IF(LEFT(LOWER(C6714),1)="m","Male",IF(LEFT(LOWER(C6714),1)="f","Female","Unknown"))</f>
        <v>Male</v>
      </c>
      <c r="O6714" s="4" t="str">
        <f>IF(TRIM(LOWER(F6714))="neuro","Neurology",IF(TRIM(LOWER(F6714))="Neurology","Neurology",IF(TRIM(LOWER(F6714))="general ward","General",IF(TRIM(LOWER(F6714))="general","General",IF(TRIM(LOWER(F6714))="cardiology","Cardiology",IF(TRIM(LOWER(F6714))="Cardiology","Cardiology",IF(TRIM(LOWER(F6714))="Peads","Pediatrics",IF(TRIM(LOWER(F6714))="Pediatrics","Pediatrics",IF(TRIM(LOWER(F6714))="orthopedics","Orthopedics",IF(TRIM(LOWER(F6714))="Neurology","Neurology",IF(TRIM(LOWER(F6714))="Oncology","Oncology")))))))))))</f>
        <v>Neurology</v>
      </c>
      <c r="P6714" s="3" t="str">
        <f t="shared" si="624"/>
        <v>Private</v>
      </c>
      <c r="Q6714" s="5">
        <f t="shared" si="625"/>
        <v>18</v>
      </c>
      <c r="R6714" s="1">
        <f t="shared" si="626"/>
        <v>179163.21</v>
      </c>
      <c r="S6714" s="1">
        <f t="shared" si="627"/>
        <v>1</v>
      </c>
      <c r="T6714" s="1" t="str">
        <f t="shared" si="628"/>
        <v>0-17</v>
      </c>
      <c r="U6714" s="1" t="str">
        <f t="shared" si="629"/>
        <v>No</v>
      </c>
    </row>
    <row r="6715" spans="1:21">
      <c r="A6715" s="1">
        <v>6714</v>
      </c>
      <c r="B6715" s="1">
        <v>77</v>
      </c>
      <c r="C6715" s="1" t="s">
        <v>44</v>
      </c>
      <c r="D6715" s="2">
        <v>45130</v>
      </c>
      <c r="E6715" s="2">
        <v>45140</v>
      </c>
      <c r="F6715" s="1" t="s">
        <v>49</v>
      </c>
      <c r="G6715" s="1" t="s">
        <v>46</v>
      </c>
      <c r="H6715" s="1" t="s">
        <v>37</v>
      </c>
      <c r="I6715" s="1">
        <v>182554.29</v>
      </c>
      <c r="J6715" s="1" t="s">
        <v>24</v>
      </c>
      <c r="K6715" s="1" t="s">
        <v>42</v>
      </c>
      <c r="N6715" s="3" t="str">
        <f>IF(LEFT(LOWER(C6715),1)="m","Male",IF(LEFT(LOWER(C6715),1)="f","Female","Unknown"))</f>
        <v>Female</v>
      </c>
      <c r="O6715" s="4" t="str">
        <f>IF(TRIM(LOWER(F6715))="neuro","Neurology",IF(TRIM(LOWER(F6715))="Neurology","Neurology",IF(TRIM(LOWER(F6715))="general ward","General",IF(TRIM(LOWER(F6715))="general","General",IF(TRIM(LOWER(F6715))="cardiology","Cardiology",IF(TRIM(LOWER(F6715))="Cardiology","Cardiology",IF(TRIM(LOWER(F6715))="Peads","Pediatrics",IF(TRIM(LOWER(F6715))="Pediatrics","Pediatrics",IF(TRIM(LOWER(F6715))="orthopedics","Orthopedics",IF(TRIM(LOWER(F6715))="Neurology","Neurology",IF(TRIM(LOWER(F6715))="Oncology","Oncology")))))))))))</f>
        <v>Oncology</v>
      </c>
      <c r="P6715" s="3" t="str">
        <f t="shared" si="624"/>
        <v>Self</v>
      </c>
      <c r="Q6715" s="5">
        <f t="shared" si="625"/>
        <v>10</v>
      </c>
      <c r="R6715" s="1">
        <f t="shared" si="626"/>
        <v>182554.29</v>
      </c>
      <c r="S6715" s="1">
        <f t="shared" si="627"/>
        <v>0</v>
      </c>
      <c r="T6715" s="1" t="str">
        <f t="shared" si="628"/>
        <v>66+</v>
      </c>
      <c r="U6715" s="1" t="str">
        <f t="shared" si="629"/>
        <v>No</v>
      </c>
    </row>
    <row r="6716" spans="1:21">
      <c r="A6716" s="1">
        <v>6715</v>
      </c>
      <c r="B6716" s="1">
        <v>37</v>
      </c>
      <c r="C6716" s="1" t="s">
        <v>29</v>
      </c>
      <c r="D6716" s="2">
        <v>45484</v>
      </c>
      <c r="E6716" s="2">
        <v>45488</v>
      </c>
      <c r="F6716" s="1" t="s">
        <v>21</v>
      </c>
      <c r="G6716" s="1" t="s">
        <v>31</v>
      </c>
      <c r="H6716" s="1" t="s">
        <v>23</v>
      </c>
      <c r="I6716" s="1">
        <v>281200.76</v>
      </c>
      <c r="J6716" s="1" t="s">
        <v>24</v>
      </c>
      <c r="K6716" s="1" t="s">
        <v>16</v>
      </c>
      <c r="N6716" s="3" t="str">
        <f>IF(LEFT(LOWER(C6716),1)="m","Male",IF(LEFT(LOWER(C6716),1)="f","Female","Unknown"))</f>
        <v>Female</v>
      </c>
      <c r="O6716" s="4" t="str">
        <f>IF(TRIM(LOWER(F6716))="neuro","Neurology",IF(TRIM(LOWER(F6716))="Neurology","Neurology",IF(TRIM(LOWER(F6716))="general ward","General",IF(TRIM(LOWER(F6716))="general","General",IF(TRIM(LOWER(F6716))="cardiology","Cardiology",IF(TRIM(LOWER(F6716))="Cardiology","Cardiology",IF(TRIM(LOWER(F6716))="Peads","Pediatrics",IF(TRIM(LOWER(F6716))="Pediatrics","Pediatrics",IF(TRIM(LOWER(F6716))="orthopedics","Orthopedics",IF(TRIM(LOWER(F6716))="Neurology","Neurology",IF(TRIM(LOWER(F6716))="Oncology","Oncology")))))))))))</f>
        <v>General</v>
      </c>
      <c r="P6716" s="3" t="str">
        <f t="shared" si="624"/>
        <v>Private</v>
      </c>
      <c r="Q6716" s="5">
        <f t="shared" si="625"/>
        <v>4</v>
      </c>
      <c r="R6716" s="1">
        <f t="shared" si="626"/>
        <v>281200.76</v>
      </c>
      <c r="S6716" s="1">
        <f t="shared" si="627"/>
        <v>1</v>
      </c>
      <c r="T6716" s="1" t="str">
        <f t="shared" si="628"/>
        <v>36-50</v>
      </c>
      <c r="U6716" s="1" t="str">
        <f t="shared" si="629"/>
        <v>No</v>
      </c>
    </row>
    <row r="6717" spans="1:21">
      <c r="A6717" s="1">
        <v>6716</v>
      </c>
      <c r="B6717" s="1">
        <v>75</v>
      </c>
      <c r="C6717" s="1" t="s">
        <v>27</v>
      </c>
      <c r="D6717" s="2">
        <v>45021</v>
      </c>
      <c r="E6717" s="2">
        <v>45026</v>
      </c>
      <c r="F6717" s="1" t="s">
        <v>30</v>
      </c>
      <c r="G6717" s="1" t="s">
        <v>31</v>
      </c>
      <c r="H6717" s="1" t="s">
        <v>48</v>
      </c>
      <c r="I6717" s="1">
        <v>35007.9</v>
      </c>
      <c r="J6717" s="1" t="s">
        <v>42</v>
      </c>
      <c r="K6717" s="1" t="s">
        <v>38</v>
      </c>
      <c r="N6717" s="3" t="str">
        <f>IF(LEFT(LOWER(C6717),1)="m","Male",IF(LEFT(LOWER(C6717),1)="f","Female","Unknown"))</f>
        <v>Male</v>
      </c>
      <c r="O6717" s="4" t="str">
        <f>IF(TRIM(LOWER(F6717))="neuro","Neurology",IF(TRIM(LOWER(F6717))="Neurology","Neurology",IF(TRIM(LOWER(F6717))="general ward","General",IF(TRIM(LOWER(F6717))="general","General",IF(TRIM(LOWER(F6717))="cardiology","Cardiology",IF(TRIM(LOWER(F6717))="Cardiology","Cardiology",IF(TRIM(LOWER(F6717))="Peads","Pediatrics",IF(TRIM(LOWER(F6717))="Pediatrics","Pediatrics",IF(TRIM(LOWER(F6717))="orthopedics","Orthopedics",IF(TRIM(LOWER(F6717))="Neurology","Neurology",IF(TRIM(LOWER(F6717))="Oncology","Oncology")))))))))))</f>
        <v>Pediatrics</v>
      </c>
      <c r="P6717" s="3" t="str">
        <f t="shared" si="624"/>
        <v>Private</v>
      </c>
      <c r="Q6717" s="5">
        <f t="shared" si="625"/>
        <v>5</v>
      </c>
      <c r="R6717" s="1">
        <f t="shared" si="626"/>
        <v>35007.9</v>
      </c>
      <c r="S6717" s="1">
        <f t="shared" si="627"/>
        <v>0</v>
      </c>
      <c r="T6717" s="1" t="str">
        <f t="shared" si="628"/>
        <v>66+</v>
      </c>
      <c r="U6717" s="1" t="str">
        <f t="shared" si="629"/>
        <v>No</v>
      </c>
    </row>
    <row r="6718" spans="1:21">
      <c r="A6718" s="1">
        <v>6717</v>
      </c>
      <c r="B6718" s="1">
        <v>31</v>
      </c>
      <c r="C6718" s="1" t="s">
        <v>18</v>
      </c>
      <c r="D6718" s="2">
        <v>45611</v>
      </c>
      <c r="E6718" s="2">
        <v>45617</v>
      </c>
      <c r="F6718" s="1" t="s">
        <v>21</v>
      </c>
      <c r="G6718" s="1" t="s">
        <v>31</v>
      </c>
      <c r="I6718" s="1">
        <v>45414.879999999997</v>
      </c>
      <c r="J6718" s="1" t="s">
        <v>38</v>
      </c>
      <c r="K6718" s="1" t="s">
        <v>20</v>
      </c>
      <c r="N6718" s="3" t="str">
        <f>IF(LEFT(LOWER(C6718),1)="m","Male",IF(LEFT(LOWER(C6718),1)="f","Female","Unknown"))</f>
        <v>Male</v>
      </c>
      <c r="O6718" s="4" t="str">
        <f>IF(TRIM(LOWER(F6718))="neuro","Neurology",IF(TRIM(LOWER(F6718))="Neurology","Neurology",IF(TRIM(LOWER(F6718))="general ward","General",IF(TRIM(LOWER(F6718))="general","General",IF(TRIM(LOWER(F6718))="cardiology","Cardiology",IF(TRIM(LOWER(F6718))="Cardiology","Cardiology",IF(TRIM(LOWER(F6718))="Peads","Pediatrics",IF(TRIM(LOWER(F6718))="Pediatrics","Pediatrics",IF(TRIM(LOWER(F6718))="orthopedics","Orthopedics",IF(TRIM(LOWER(F6718))="Neurology","Neurology",IF(TRIM(LOWER(F6718))="Oncology","Oncology")))))))))))</f>
        <v>General</v>
      </c>
      <c r="P6718" s="3" t="str">
        <f t="shared" si="624"/>
        <v>Private</v>
      </c>
      <c r="Q6718" s="5">
        <f t="shared" si="625"/>
        <v>6</v>
      </c>
      <c r="R6718" s="1">
        <f t="shared" si="626"/>
        <v>45414.879999999997</v>
      </c>
      <c r="S6718" s="1">
        <f t="shared" si="627"/>
        <v>0</v>
      </c>
      <c r="T6718" s="1" t="str">
        <f t="shared" si="628"/>
        <v>18-35</v>
      </c>
      <c r="U6718" s="1" t="str">
        <f t="shared" si="629"/>
        <v>No</v>
      </c>
    </row>
    <row r="6719" spans="1:21">
      <c r="A6719" s="1">
        <v>6718</v>
      </c>
      <c r="B6719" s="1">
        <v>92</v>
      </c>
      <c r="C6719" s="1" t="s">
        <v>26</v>
      </c>
      <c r="D6719" s="2">
        <v>45275</v>
      </c>
      <c r="E6719" s="2">
        <v>45277</v>
      </c>
      <c r="F6719" s="1" t="s">
        <v>40</v>
      </c>
      <c r="G6719" s="1" t="s">
        <v>31</v>
      </c>
      <c r="H6719" s="1" t="s">
        <v>51</v>
      </c>
      <c r="I6719" s="1">
        <v>70564.160000000003</v>
      </c>
      <c r="J6719" s="1" t="s">
        <v>25</v>
      </c>
      <c r="K6719" s="1" t="s">
        <v>17</v>
      </c>
      <c r="N6719" s="3" t="str">
        <f>IF(LEFT(LOWER(C6719),1)="m","Male",IF(LEFT(LOWER(C6719),1)="f","Female","Unknown"))</f>
        <v>Female</v>
      </c>
      <c r="O6719" s="4" t="str">
        <f>IF(TRIM(LOWER(F6719))="neuro","Neurology",IF(TRIM(LOWER(F6719))="Neurology","Neurology",IF(TRIM(LOWER(F6719))="general ward","General",IF(TRIM(LOWER(F6719))="general","General",IF(TRIM(LOWER(F6719))="cardiology","Cardiology",IF(TRIM(LOWER(F6719))="Cardiology","Cardiology",IF(TRIM(LOWER(F6719))="Peads","Pediatrics",IF(TRIM(LOWER(F6719))="Pediatrics","Pediatrics",IF(TRIM(LOWER(F6719))="orthopedics","Orthopedics",IF(TRIM(LOWER(F6719))="Neurology","Neurology",IF(TRIM(LOWER(F6719))="Oncology","Oncology")))))))))))</f>
        <v>Pediatrics</v>
      </c>
      <c r="P6719" s="3" t="str">
        <f t="shared" si="624"/>
        <v>Private</v>
      </c>
      <c r="Q6719" s="5">
        <f t="shared" si="625"/>
        <v>2</v>
      </c>
      <c r="R6719" s="1">
        <f t="shared" si="626"/>
        <v>70564.160000000003</v>
      </c>
      <c r="S6719" s="1">
        <f t="shared" si="627"/>
        <v>1</v>
      </c>
      <c r="T6719" s="1" t="str">
        <f t="shared" si="628"/>
        <v>66+</v>
      </c>
      <c r="U6719" s="1" t="str">
        <f t="shared" si="629"/>
        <v>Yes</v>
      </c>
    </row>
    <row r="6720" spans="1:21">
      <c r="A6720" s="1">
        <v>6719</v>
      </c>
      <c r="B6720" s="1">
        <v>35</v>
      </c>
      <c r="C6720" s="1" t="s">
        <v>44</v>
      </c>
      <c r="D6720" s="2">
        <v>44990</v>
      </c>
      <c r="E6720" s="2">
        <v>45005</v>
      </c>
      <c r="F6720" s="1" t="s">
        <v>30</v>
      </c>
      <c r="G6720" s="1" t="s">
        <v>31</v>
      </c>
      <c r="H6720" s="1" t="s">
        <v>37</v>
      </c>
      <c r="I6720" s="1">
        <v>174872.04</v>
      </c>
      <c r="J6720" s="1" t="s">
        <v>17</v>
      </c>
      <c r="K6720" s="1" t="s">
        <v>16</v>
      </c>
      <c r="N6720" s="3" t="str">
        <f>IF(LEFT(LOWER(C6720),1)="m","Male",IF(LEFT(LOWER(C6720),1)="f","Female","Unknown"))</f>
        <v>Female</v>
      </c>
      <c r="O6720" s="4" t="str">
        <f>IF(TRIM(LOWER(F6720))="neuro","Neurology",IF(TRIM(LOWER(F6720))="Neurology","Neurology",IF(TRIM(LOWER(F6720))="general ward","General",IF(TRIM(LOWER(F6720))="general","General",IF(TRIM(LOWER(F6720))="cardiology","Cardiology",IF(TRIM(LOWER(F6720))="Cardiology","Cardiology",IF(TRIM(LOWER(F6720))="Peads","Pediatrics",IF(TRIM(LOWER(F6720))="Pediatrics","Pediatrics",IF(TRIM(LOWER(F6720))="orthopedics","Orthopedics",IF(TRIM(LOWER(F6720))="Neurology","Neurology",IF(TRIM(LOWER(F6720))="Oncology","Oncology")))))))))))</f>
        <v>Pediatrics</v>
      </c>
      <c r="P6720" s="3" t="str">
        <f t="shared" si="624"/>
        <v>Private</v>
      </c>
      <c r="Q6720" s="5">
        <f t="shared" si="625"/>
        <v>15</v>
      </c>
      <c r="R6720" s="1">
        <f t="shared" si="626"/>
        <v>174872.04</v>
      </c>
      <c r="S6720" s="1">
        <f t="shared" si="627"/>
        <v>1</v>
      </c>
      <c r="T6720" s="1" t="str">
        <f t="shared" si="628"/>
        <v>18-35</v>
      </c>
      <c r="U6720" s="1" t="str">
        <f t="shared" si="629"/>
        <v>Yes</v>
      </c>
    </row>
    <row r="6721" spans="1:21">
      <c r="A6721" s="1">
        <v>6720</v>
      </c>
      <c r="B6721" s="1">
        <v>77</v>
      </c>
      <c r="C6721" s="1" t="s">
        <v>12</v>
      </c>
      <c r="D6721" s="2">
        <v>45103</v>
      </c>
      <c r="E6721" s="2">
        <v>45121</v>
      </c>
      <c r="F6721" s="1" t="s">
        <v>52</v>
      </c>
      <c r="G6721" s="1" t="s">
        <v>46</v>
      </c>
      <c r="H6721" s="1" t="s">
        <v>37</v>
      </c>
      <c r="I6721" s="1">
        <v>28084.69</v>
      </c>
      <c r="J6721" s="1" t="s">
        <v>38</v>
      </c>
      <c r="K6721" s="1" t="s">
        <v>42</v>
      </c>
      <c r="N6721" s="3" t="str">
        <f>IF(LEFT(LOWER(C6721),1)="m","Male",IF(LEFT(LOWER(C6721),1)="f","Female","Unknown"))</f>
        <v>Unknown</v>
      </c>
      <c r="O6721" s="4" t="str">
        <f>IF(TRIM(LOWER(F6721))="neuro","Neurology",IF(TRIM(LOWER(F6721))="Neurology","Neurology",IF(TRIM(LOWER(F6721))="general ward","General",IF(TRIM(LOWER(F6721))="general","General",IF(TRIM(LOWER(F6721))="cardiology","Cardiology",IF(TRIM(LOWER(F6721))="Cardiology","Cardiology",IF(TRIM(LOWER(F6721))="Peads","Pediatrics",IF(TRIM(LOWER(F6721))="Pediatrics","Pediatrics",IF(TRIM(LOWER(F6721))="orthopedics","Orthopedics",IF(TRIM(LOWER(F6721))="Neurology","Neurology",IF(TRIM(LOWER(F6721))="Oncology","Oncology")))))))))))</f>
        <v>Oncology</v>
      </c>
      <c r="P6721" s="3" t="str">
        <f t="shared" si="624"/>
        <v>Self</v>
      </c>
      <c r="Q6721" s="5">
        <f t="shared" si="625"/>
        <v>18</v>
      </c>
      <c r="R6721" s="1">
        <f t="shared" si="626"/>
        <v>28084.69</v>
      </c>
      <c r="S6721" s="1">
        <f t="shared" si="627"/>
        <v>0</v>
      </c>
      <c r="T6721" s="1" t="str">
        <f t="shared" si="628"/>
        <v>66+</v>
      </c>
      <c r="U6721" s="1" t="str">
        <f t="shared" si="629"/>
        <v>No</v>
      </c>
    </row>
    <row r="6722" spans="1:21">
      <c r="A6722" s="1">
        <v>6721</v>
      </c>
      <c r="B6722" s="1">
        <v>86</v>
      </c>
      <c r="C6722" s="1" t="s">
        <v>44</v>
      </c>
      <c r="D6722" s="2">
        <v>45177</v>
      </c>
      <c r="E6722" s="2">
        <v>45191</v>
      </c>
      <c r="F6722" s="1" t="s">
        <v>43</v>
      </c>
      <c r="G6722" s="1" t="s">
        <v>41</v>
      </c>
      <c r="H6722" s="1" t="s">
        <v>39</v>
      </c>
      <c r="I6722" s="1">
        <v>199087.23</v>
      </c>
      <c r="J6722" s="1" t="s">
        <v>16</v>
      </c>
      <c r="K6722" s="1" t="s">
        <v>17</v>
      </c>
      <c r="N6722" s="3" t="str">
        <f>IF(LEFT(LOWER(C6722),1)="m","Male",IF(LEFT(LOWER(C6722),1)="f","Female","Unknown"))</f>
        <v>Female</v>
      </c>
      <c r="O6722" s="4" t="str">
        <f>IF(TRIM(LOWER(F6722))="neuro","Neurology",IF(TRIM(LOWER(F6722))="Neurology","Neurology",IF(TRIM(LOWER(F6722))="general ward","General",IF(TRIM(LOWER(F6722))="general","General",IF(TRIM(LOWER(F6722))="cardiology","Cardiology",IF(TRIM(LOWER(F6722))="Cardiology","Cardiology",IF(TRIM(LOWER(F6722))="Peads","Pediatrics",IF(TRIM(LOWER(F6722))="Pediatrics","Pediatrics",IF(TRIM(LOWER(F6722))="orthopedics","Orthopedics",IF(TRIM(LOWER(F6722))="Neurology","Neurology",IF(TRIM(LOWER(F6722))="Oncology","Oncology")))))))))))</f>
        <v>Orthopedics</v>
      </c>
      <c r="P6722" s="3" t="str">
        <f t="shared" si="624"/>
        <v>Unknown</v>
      </c>
      <c r="Q6722" s="5">
        <f t="shared" si="625"/>
        <v>14</v>
      </c>
      <c r="R6722" s="1">
        <f t="shared" si="626"/>
        <v>199087.23</v>
      </c>
      <c r="S6722" s="1">
        <f t="shared" si="627"/>
        <v>1</v>
      </c>
      <c r="T6722" s="1" t="str">
        <f t="shared" si="628"/>
        <v>66+</v>
      </c>
      <c r="U6722" s="1" t="str">
        <f t="shared" si="629"/>
        <v>Yes</v>
      </c>
    </row>
    <row r="6723" spans="1:21">
      <c r="A6723" s="1">
        <v>6722</v>
      </c>
      <c r="B6723" s="1">
        <v>9</v>
      </c>
      <c r="C6723" s="1" t="s">
        <v>26</v>
      </c>
      <c r="D6723" s="2">
        <v>45620</v>
      </c>
      <c r="E6723" s="2">
        <v>45627</v>
      </c>
      <c r="F6723" s="1" t="s">
        <v>43</v>
      </c>
      <c r="G6723" s="1" t="s">
        <v>41</v>
      </c>
      <c r="H6723" s="1" t="s">
        <v>48</v>
      </c>
      <c r="I6723" s="1">
        <v>129411.54</v>
      </c>
      <c r="J6723" s="1" t="s">
        <v>16</v>
      </c>
      <c r="K6723" s="1" t="s">
        <v>17</v>
      </c>
      <c r="N6723" s="3" t="str">
        <f>IF(LEFT(LOWER(C6723),1)="m","Male",IF(LEFT(LOWER(C6723),1)="f","Female","Unknown"))</f>
        <v>Female</v>
      </c>
      <c r="O6723" s="4" t="str">
        <f>IF(TRIM(LOWER(F6723))="neuro","Neurology",IF(TRIM(LOWER(F6723))="Neurology","Neurology",IF(TRIM(LOWER(F6723))="general ward","General",IF(TRIM(LOWER(F6723))="general","General",IF(TRIM(LOWER(F6723))="cardiology","Cardiology",IF(TRIM(LOWER(F6723))="Cardiology","Cardiology",IF(TRIM(LOWER(F6723))="Peads","Pediatrics",IF(TRIM(LOWER(F6723))="Pediatrics","Pediatrics",IF(TRIM(LOWER(F6723))="orthopedics","Orthopedics",IF(TRIM(LOWER(F6723))="Neurology","Neurology",IF(TRIM(LOWER(F6723))="Oncology","Oncology")))))))))))</f>
        <v>Orthopedics</v>
      </c>
      <c r="P6723" s="3" t="str">
        <f t="shared" ref="P6723:P6786" si="630">IF(LOWER(G6723)="private","Private",
IF(LOWER(G6723)="govt","Government",
IF(LOWER(G6723)="government","Government",
IF(LOWER(G6723)="self","Self","Unknown"))))</f>
        <v>Unknown</v>
      </c>
      <c r="Q6723" s="5">
        <f t="shared" ref="Q6723:Q6786" si="631">IF(E6723&lt;D6723,"",E6723-D6723)</f>
        <v>7</v>
      </c>
      <c r="R6723" s="1">
        <f t="shared" ref="R6723:R6786" si="632">IF(I6723&lt;0,"",I6723)</f>
        <v>129411.54</v>
      </c>
      <c r="S6723" s="1">
        <f t="shared" ref="S6723:S6786" si="633">IF(OR(K6723="Yes",K6723="YES",K6723="Y"),1,0)</f>
        <v>1</v>
      </c>
      <c r="T6723" s="1" t="str">
        <f t="shared" ref="T6723:T6786" si="634">IF(B6723&lt;18,"0-17",                                                  IF(B6723&lt;36,"18-35",
IF(B6723&lt;51,"36-50",
IF(B6723&lt;66,"51-65","66+"))))</f>
        <v>0-17</v>
      </c>
      <c r="U6723" s="1" t="str">
        <f t="shared" ref="U6723:U6786" si="635">IF(OR(TRIM(UPPER(J6723))="YES",TRIM(UPPER(J6723))="Y"),"Yes",
IF(OR(TRIM(UPPER(J6723))="NO",TRIM(UPPER(J6723))="N"),"No","Unknown"))</f>
        <v>Yes</v>
      </c>
    </row>
    <row r="6724" spans="1:21">
      <c r="A6724" s="1">
        <v>6723</v>
      </c>
      <c r="C6724" s="1" t="s">
        <v>27</v>
      </c>
      <c r="D6724" s="2">
        <v>45219</v>
      </c>
      <c r="E6724" s="2">
        <v>45225</v>
      </c>
      <c r="F6724" s="1" t="s">
        <v>21</v>
      </c>
      <c r="G6724" s="1" t="s">
        <v>36</v>
      </c>
      <c r="H6724" s="1" t="s">
        <v>37</v>
      </c>
      <c r="I6724" s="1">
        <v>346220.35</v>
      </c>
      <c r="K6724" s="1" t="s">
        <v>25</v>
      </c>
      <c r="N6724" s="3" t="str">
        <f>IF(LEFT(LOWER(C6724),1)="m","Male",IF(LEFT(LOWER(C6724),1)="f","Female","Unknown"))</f>
        <v>Male</v>
      </c>
      <c r="O6724" s="4" t="str">
        <f>IF(TRIM(LOWER(F6724))="neuro","Neurology",IF(TRIM(LOWER(F6724))="Neurology","Neurology",IF(TRIM(LOWER(F6724))="general ward","General",IF(TRIM(LOWER(F6724))="general","General",IF(TRIM(LOWER(F6724))="cardiology","Cardiology",IF(TRIM(LOWER(F6724))="Cardiology","Cardiology",IF(TRIM(LOWER(F6724))="Peads","Pediatrics",IF(TRIM(LOWER(F6724))="Pediatrics","Pediatrics",IF(TRIM(LOWER(F6724))="orthopedics","Orthopedics",IF(TRIM(LOWER(F6724))="Neurology","Neurology",IF(TRIM(LOWER(F6724))="Oncology","Oncology")))))))))))</f>
        <v>General</v>
      </c>
      <c r="P6724" s="3" t="str">
        <f t="shared" si="630"/>
        <v>Government</v>
      </c>
      <c r="Q6724" s="5">
        <f t="shared" si="631"/>
        <v>6</v>
      </c>
      <c r="R6724" s="1">
        <f t="shared" si="632"/>
        <v>346220.35</v>
      </c>
      <c r="S6724" s="1">
        <f t="shared" si="633"/>
        <v>1</v>
      </c>
      <c r="T6724" s="1" t="str">
        <f t="shared" si="634"/>
        <v>0-17</v>
      </c>
      <c r="U6724" s="1" t="str">
        <f t="shared" si="635"/>
        <v>Unknown</v>
      </c>
    </row>
    <row r="6725" spans="1:21">
      <c r="A6725" s="1">
        <v>6724</v>
      </c>
      <c r="B6725" s="1">
        <v>69</v>
      </c>
      <c r="C6725" s="1" t="s">
        <v>44</v>
      </c>
      <c r="D6725" s="2">
        <v>45596</v>
      </c>
      <c r="E6725" s="2">
        <v>45614</v>
      </c>
      <c r="F6725" s="1" t="s">
        <v>30</v>
      </c>
      <c r="G6725" s="1" t="s">
        <v>41</v>
      </c>
      <c r="H6725" s="1" t="s">
        <v>51</v>
      </c>
      <c r="I6725" s="1">
        <v>139974.73000000001</v>
      </c>
      <c r="J6725" s="1" t="s">
        <v>17</v>
      </c>
      <c r="K6725" s="1" t="s">
        <v>17</v>
      </c>
      <c r="N6725" s="3" t="str">
        <f>IF(LEFT(LOWER(C6725),1)="m","Male",IF(LEFT(LOWER(C6725),1)="f","Female","Unknown"))</f>
        <v>Female</v>
      </c>
      <c r="O6725" s="4" t="str">
        <f>IF(TRIM(LOWER(F6725))="neuro","Neurology",IF(TRIM(LOWER(F6725))="Neurology","Neurology",IF(TRIM(LOWER(F6725))="general ward","General",IF(TRIM(LOWER(F6725))="general","General",IF(TRIM(LOWER(F6725))="cardiology","Cardiology",IF(TRIM(LOWER(F6725))="Cardiology","Cardiology",IF(TRIM(LOWER(F6725))="Peads","Pediatrics",IF(TRIM(LOWER(F6725))="Pediatrics","Pediatrics",IF(TRIM(LOWER(F6725))="orthopedics","Orthopedics",IF(TRIM(LOWER(F6725))="Neurology","Neurology",IF(TRIM(LOWER(F6725))="Oncology","Oncology")))))))))))</f>
        <v>Pediatrics</v>
      </c>
      <c r="P6725" s="3" t="str">
        <f t="shared" si="630"/>
        <v>Unknown</v>
      </c>
      <c r="Q6725" s="5">
        <f t="shared" si="631"/>
        <v>18</v>
      </c>
      <c r="R6725" s="1">
        <f t="shared" si="632"/>
        <v>139974.73000000001</v>
      </c>
      <c r="S6725" s="1">
        <f t="shared" si="633"/>
        <v>1</v>
      </c>
      <c r="T6725" s="1" t="str">
        <f t="shared" si="634"/>
        <v>66+</v>
      </c>
      <c r="U6725" s="1" t="str">
        <f t="shared" si="635"/>
        <v>Yes</v>
      </c>
    </row>
    <row r="6726" spans="1:21">
      <c r="A6726" s="1">
        <v>6725</v>
      </c>
      <c r="B6726" s="1">
        <v>83</v>
      </c>
      <c r="C6726" s="1" t="s">
        <v>27</v>
      </c>
      <c r="D6726" s="2">
        <v>45230</v>
      </c>
      <c r="E6726" s="2">
        <v>45245</v>
      </c>
      <c r="F6726" s="1" t="s">
        <v>43</v>
      </c>
      <c r="G6726" s="1" t="s">
        <v>22</v>
      </c>
      <c r="H6726" s="1" t="s">
        <v>37</v>
      </c>
      <c r="I6726" s="1">
        <v>200810.95</v>
      </c>
      <c r="J6726" s="1" t="s">
        <v>42</v>
      </c>
      <c r="K6726" s="1" t="s">
        <v>38</v>
      </c>
      <c r="N6726" s="3" t="str">
        <f>IF(LEFT(LOWER(C6726),1)="m","Male",IF(LEFT(LOWER(C6726),1)="f","Female","Unknown"))</f>
        <v>Male</v>
      </c>
      <c r="O6726" s="4" t="str">
        <f>IF(TRIM(LOWER(F6726))="neuro","Neurology",IF(TRIM(LOWER(F6726))="Neurology","Neurology",IF(TRIM(LOWER(F6726))="general ward","General",IF(TRIM(LOWER(F6726))="general","General",IF(TRIM(LOWER(F6726))="cardiology","Cardiology",IF(TRIM(LOWER(F6726))="Cardiology","Cardiology",IF(TRIM(LOWER(F6726))="Peads","Pediatrics",IF(TRIM(LOWER(F6726))="Pediatrics","Pediatrics",IF(TRIM(LOWER(F6726))="orthopedics","Orthopedics",IF(TRIM(LOWER(F6726))="Neurology","Neurology",IF(TRIM(LOWER(F6726))="Oncology","Oncology")))))))))))</f>
        <v>Orthopedics</v>
      </c>
      <c r="P6726" s="3" t="str">
        <f t="shared" si="630"/>
        <v>Government</v>
      </c>
      <c r="Q6726" s="5">
        <f t="shared" si="631"/>
        <v>15</v>
      </c>
      <c r="R6726" s="1">
        <f t="shared" si="632"/>
        <v>200810.95</v>
      </c>
      <c r="S6726" s="1">
        <f t="shared" si="633"/>
        <v>0</v>
      </c>
      <c r="T6726" s="1" t="str">
        <f t="shared" si="634"/>
        <v>66+</v>
      </c>
      <c r="U6726" s="1" t="str">
        <f t="shared" si="635"/>
        <v>No</v>
      </c>
    </row>
    <row r="6727" spans="1:21">
      <c r="A6727" s="1">
        <v>6726</v>
      </c>
      <c r="B6727" s="1">
        <v>21</v>
      </c>
      <c r="C6727" s="1" t="s">
        <v>12</v>
      </c>
      <c r="D6727" s="2">
        <v>45186</v>
      </c>
      <c r="E6727" s="2">
        <v>45201</v>
      </c>
      <c r="F6727" s="1" t="s">
        <v>13</v>
      </c>
      <c r="G6727" s="1" t="s">
        <v>14</v>
      </c>
      <c r="H6727" s="1" t="s">
        <v>48</v>
      </c>
      <c r="I6727" s="1">
        <v>65459.53</v>
      </c>
      <c r="J6727" s="1" t="s">
        <v>25</v>
      </c>
      <c r="K6727" s="1" t="s">
        <v>20</v>
      </c>
      <c r="N6727" s="3" t="str">
        <f>IF(LEFT(LOWER(C6727),1)="m","Male",IF(LEFT(LOWER(C6727),1)="f","Female","Unknown"))</f>
        <v>Unknown</v>
      </c>
      <c r="O6727" s="4" t="str">
        <f>IF(TRIM(LOWER(F6727))="neuro","Neurology",IF(TRIM(LOWER(F6727))="Neurology","Neurology",IF(TRIM(LOWER(F6727))="general ward","General",IF(TRIM(LOWER(F6727))="general","General",IF(TRIM(LOWER(F6727))="cardiology","Cardiology",IF(TRIM(LOWER(F6727))="Cardiology","Cardiology",IF(TRIM(LOWER(F6727))="Peads","Pediatrics",IF(TRIM(LOWER(F6727))="Pediatrics","Pediatrics",IF(TRIM(LOWER(F6727))="orthopedics","Orthopedics",IF(TRIM(LOWER(F6727))="Neurology","Neurology",IF(TRIM(LOWER(F6727))="Oncology","Oncology")))))))))))</f>
        <v>Neurology</v>
      </c>
      <c r="P6727" s="3" t="str">
        <f t="shared" si="630"/>
        <v>Private</v>
      </c>
      <c r="Q6727" s="5">
        <f t="shared" si="631"/>
        <v>15</v>
      </c>
      <c r="R6727" s="1">
        <f t="shared" si="632"/>
        <v>65459.53</v>
      </c>
      <c r="S6727" s="1">
        <f t="shared" si="633"/>
        <v>0</v>
      </c>
      <c r="T6727" s="1" t="str">
        <f t="shared" si="634"/>
        <v>18-35</v>
      </c>
      <c r="U6727" s="1" t="str">
        <f t="shared" si="635"/>
        <v>Yes</v>
      </c>
    </row>
    <row r="6728" spans="1:21">
      <c r="A6728" s="1">
        <v>6727</v>
      </c>
      <c r="B6728" s="1">
        <v>77</v>
      </c>
      <c r="C6728" s="1" t="s">
        <v>26</v>
      </c>
      <c r="D6728" s="2">
        <v>45202</v>
      </c>
      <c r="E6728" s="2">
        <v>45204</v>
      </c>
      <c r="F6728" s="1" t="s">
        <v>50</v>
      </c>
      <c r="G6728" s="1" t="s">
        <v>33</v>
      </c>
      <c r="H6728" s="1" t="s">
        <v>23</v>
      </c>
      <c r="I6728" s="1">
        <v>230841.01</v>
      </c>
      <c r="J6728" s="1" t="s">
        <v>24</v>
      </c>
      <c r="K6728" s="1" t="s">
        <v>25</v>
      </c>
      <c r="N6728" s="3" t="str">
        <f>IF(LEFT(LOWER(C6728),1)="m","Male",IF(LEFT(LOWER(C6728),1)="f","Female","Unknown"))</f>
        <v>Female</v>
      </c>
      <c r="O6728" s="4" t="str">
        <f>IF(TRIM(LOWER(F6728))="neuro","Neurology",IF(TRIM(LOWER(F6728))="Neurology","Neurology",IF(TRIM(LOWER(F6728))="general ward","General",IF(TRIM(LOWER(F6728))="general","General",IF(TRIM(LOWER(F6728))="cardiology","Cardiology",IF(TRIM(LOWER(F6728))="Cardiology","Cardiology",IF(TRIM(LOWER(F6728))="Peads","Pediatrics",IF(TRIM(LOWER(F6728))="Pediatrics","Pediatrics",IF(TRIM(LOWER(F6728))="orthopedics","Orthopedics",IF(TRIM(LOWER(F6728))="Neurology","Neurology",IF(TRIM(LOWER(F6728))="Oncology","Oncology")))))))))))</f>
        <v>Cardiology</v>
      </c>
      <c r="P6728" s="3" t="str">
        <f t="shared" si="630"/>
        <v>Self</v>
      </c>
      <c r="Q6728" s="5">
        <f t="shared" si="631"/>
        <v>2</v>
      </c>
      <c r="R6728" s="1">
        <f t="shared" si="632"/>
        <v>230841.01</v>
      </c>
      <c r="S6728" s="1">
        <f t="shared" si="633"/>
        <v>1</v>
      </c>
      <c r="T6728" s="1" t="str">
        <f t="shared" si="634"/>
        <v>66+</v>
      </c>
      <c r="U6728" s="1" t="str">
        <f t="shared" si="635"/>
        <v>No</v>
      </c>
    </row>
    <row r="6729" spans="1:21">
      <c r="A6729" s="1">
        <v>6728</v>
      </c>
      <c r="B6729" s="1">
        <v>90</v>
      </c>
      <c r="C6729" s="1" t="s">
        <v>27</v>
      </c>
      <c r="D6729" s="2">
        <v>45069</v>
      </c>
      <c r="E6729" s="2">
        <v>45087</v>
      </c>
      <c r="F6729" s="1" t="s">
        <v>30</v>
      </c>
      <c r="G6729" s="1" t="s">
        <v>14</v>
      </c>
      <c r="H6729" s="1" t="s">
        <v>32</v>
      </c>
      <c r="I6729" s="1">
        <v>235227.42</v>
      </c>
      <c r="J6729" s="1" t="s">
        <v>17</v>
      </c>
      <c r="K6729" s="1" t="s">
        <v>17</v>
      </c>
      <c r="N6729" s="3" t="str">
        <f>IF(LEFT(LOWER(C6729),1)="m","Male",IF(LEFT(LOWER(C6729),1)="f","Female","Unknown"))</f>
        <v>Male</v>
      </c>
      <c r="O6729" s="4" t="str">
        <f>IF(TRIM(LOWER(F6729))="neuro","Neurology",IF(TRIM(LOWER(F6729))="Neurology","Neurology",IF(TRIM(LOWER(F6729))="general ward","General",IF(TRIM(LOWER(F6729))="general","General",IF(TRIM(LOWER(F6729))="cardiology","Cardiology",IF(TRIM(LOWER(F6729))="Cardiology","Cardiology",IF(TRIM(LOWER(F6729))="Peads","Pediatrics",IF(TRIM(LOWER(F6729))="Pediatrics","Pediatrics",IF(TRIM(LOWER(F6729))="orthopedics","Orthopedics",IF(TRIM(LOWER(F6729))="Neurology","Neurology",IF(TRIM(LOWER(F6729))="Oncology","Oncology")))))))))))</f>
        <v>Pediatrics</v>
      </c>
      <c r="P6729" s="3" t="str">
        <f t="shared" si="630"/>
        <v>Private</v>
      </c>
      <c r="Q6729" s="5">
        <f t="shared" si="631"/>
        <v>18</v>
      </c>
      <c r="R6729" s="1">
        <f t="shared" si="632"/>
        <v>235227.42</v>
      </c>
      <c r="S6729" s="1">
        <f t="shared" si="633"/>
        <v>1</v>
      </c>
      <c r="T6729" s="1" t="str">
        <f t="shared" si="634"/>
        <v>66+</v>
      </c>
      <c r="U6729" s="1" t="str">
        <f t="shared" si="635"/>
        <v>Yes</v>
      </c>
    </row>
    <row r="6730" spans="1:21">
      <c r="A6730" s="1">
        <v>6729</v>
      </c>
      <c r="B6730" s="1">
        <v>50</v>
      </c>
      <c r="C6730" s="1" t="s">
        <v>27</v>
      </c>
      <c r="D6730" s="2">
        <v>45566</v>
      </c>
      <c r="E6730" s="2">
        <v>45569</v>
      </c>
      <c r="F6730" s="1" t="s">
        <v>43</v>
      </c>
      <c r="G6730" s="1" t="s">
        <v>14</v>
      </c>
      <c r="I6730" s="1">
        <v>158828.4</v>
      </c>
      <c r="J6730" s="1" t="s">
        <v>17</v>
      </c>
      <c r="K6730" s="1" t="s">
        <v>20</v>
      </c>
      <c r="N6730" s="3" t="str">
        <f>IF(LEFT(LOWER(C6730),1)="m","Male",IF(LEFT(LOWER(C6730),1)="f","Female","Unknown"))</f>
        <v>Male</v>
      </c>
      <c r="O6730" s="4" t="str">
        <f>IF(TRIM(LOWER(F6730))="neuro","Neurology",IF(TRIM(LOWER(F6730))="Neurology","Neurology",IF(TRIM(LOWER(F6730))="general ward","General",IF(TRIM(LOWER(F6730))="general","General",IF(TRIM(LOWER(F6730))="cardiology","Cardiology",IF(TRIM(LOWER(F6730))="Cardiology","Cardiology",IF(TRIM(LOWER(F6730))="Peads","Pediatrics",IF(TRIM(LOWER(F6730))="Pediatrics","Pediatrics",IF(TRIM(LOWER(F6730))="orthopedics","Orthopedics",IF(TRIM(LOWER(F6730))="Neurology","Neurology",IF(TRIM(LOWER(F6730))="Oncology","Oncology")))))))))))</f>
        <v>Orthopedics</v>
      </c>
      <c r="P6730" s="3" t="str">
        <f t="shared" si="630"/>
        <v>Private</v>
      </c>
      <c r="Q6730" s="5">
        <f t="shared" si="631"/>
        <v>3</v>
      </c>
      <c r="R6730" s="1">
        <f t="shared" si="632"/>
        <v>158828.4</v>
      </c>
      <c r="S6730" s="1">
        <f t="shared" si="633"/>
        <v>0</v>
      </c>
      <c r="T6730" s="1" t="str">
        <f t="shared" si="634"/>
        <v>36-50</v>
      </c>
      <c r="U6730" s="1" t="str">
        <f t="shared" si="635"/>
        <v>Yes</v>
      </c>
    </row>
    <row r="6731" spans="1:21">
      <c r="A6731" s="1">
        <v>6730</v>
      </c>
      <c r="B6731" s="1">
        <v>87</v>
      </c>
      <c r="C6731" s="1" t="s">
        <v>27</v>
      </c>
      <c r="D6731" s="2">
        <v>45332</v>
      </c>
      <c r="E6731" s="2">
        <v>45334</v>
      </c>
      <c r="F6731" s="1" t="s">
        <v>43</v>
      </c>
      <c r="G6731" s="1" t="s">
        <v>33</v>
      </c>
      <c r="H6731" s="1" t="s">
        <v>32</v>
      </c>
      <c r="I6731" s="1">
        <v>191507.49</v>
      </c>
      <c r="J6731" s="1" t="s">
        <v>42</v>
      </c>
      <c r="K6731" s="1" t="s">
        <v>17</v>
      </c>
      <c r="N6731" s="3" t="str">
        <f>IF(LEFT(LOWER(C6731),1)="m","Male",IF(LEFT(LOWER(C6731),1)="f","Female","Unknown"))</f>
        <v>Male</v>
      </c>
      <c r="O6731" s="4" t="str">
        <f>IF(TRIM(LOWER(F6731))="neuro","Neurology",IF(TRIM(LOWER(F6731))="Neurology","Neurology",IF(TRIM(LOWER(F6731))="general ward","General",IF(TRIM(LOWER(F6731))="general","General",IF(TRIM(LOWER(F6731))="cardiology","Cardiology",IF(TRIM(LOWER(F6731))="Cardiology","Cardiology",IF(TRIM(LOWER(F6731))="Peads","Pediatrics",IF(TRIM(LOWER(F6731))="Pediatrics","Pediatrics",IF(TRIM(LOWER(F6731))="orthopedics","Orthopedics",IF(TRIM(LOWER(F6731))="Neurology","Neurology",IF(TRIM(LOWER(F6731))="Oncology","Oncology")))))))))))</f>
        <v>Orthopedics</v>
      </c>
      <c r="P6731" s="3" t="str">
        <f t="shared" si="630"/>
        <v>Self</v>
      </c>
      <c r="Q6731" s="5">
        <f t="shared" si="631"/>
        <v>2</v>
      </c>
      <c r="R6731" s="1">
        <f t="shared" si="632"/>
        <v>191507.49</v>
      </c>
      <c r="S6731" s="1">
        <f t="shared" si="633"/>
        <v>1</v>
      </c>
      <c r="T6731" s="1" t="str">
        <f t="shared" si="634"/>
        <v>66+</v>
      </c>
      <c r="U6731" s="1" t="str">
        <f t="shared" si="635"/>
        <v>No</v>
      </c>
    </row>
    <row r="6732" spans="1:21">
      <c r="A6732" s="1">
        <v>6731</v>
      </c>
      <c r="B6732" s="1">
        <v>59</v>
      </c>
      <c r="C6732" s="1" t="s">
        <v>27</v>
      </c>
      <c r="D6732" s="2">
        <v>45578</v>
      </c>
      <c r="E6732" s="2">
        <v>45579</v>
      </c>
      <c r="F6732" s="1" t="s">
        <v>50</v>
      </c>
      <c r="G6732" s="1" t="s">
        <v>41</v>
      </c>
      <c r="H6732" s="1" t="s">
        <v>48</v>
      </c>
      <c r="I6732" s="1">
        <v>281844.15000000002</v>
      </c>
      <c r="J6732" s="1" t="s">
        <v>16</v>
      </c>
      <c r="K6732" s="1" t="s">
        <v>17</v>
      </c>
      <c r="N6732" s="3" t="str">
        <f>IF(LEFT(LOWER(C6732),1)="m","Male",IF(LEFT(LOWER(C6732),1)="f","Female","Unknown"))</f>
        <v>Male</v>
      </c>
      <c r="O6732" s="4" t="str">
        <f>IF(TRIM(LOWER(F6732))="neuro","Neurology",IF(TRIM(LOWER(F6732))="Neurology","Neurology",IF(TRIM(LOWER(F6732))="general ward","General",IF(TRIM(LOWER(F6732))="general","General",IF(TRIM(LOWER(F6732))="cardiology","Cardiology",IF(TRIM(LOWER(F6732))="Cardiology","Cardiology",IF(TRIM(LOWER(F6732))="Peads","Pediatrics",IF(TRIM(LOWER(F6732))="Pediatrics","Pediatrics",IF(TRIM(LOWER(F6732))="orthopedics","Orthopedics",IF(TRIM(LOWER(F6732))="Neurology","Neurology",IF(TRIM(LOWER(F6732))="Oncology","Oncology")))))))))))</f>
        <v>Cardiology</v>
      </c>
      <c r="P6732" s="3" t="str">
        <f t="shared" si="630"/>
        <v>Unknown</v>
      </c>
      <c r="Q6732" s="5">
        <f t="shared" si="631"/>
        <v>1</v>
      </c>
      <c r="R6732" s="1">
        <f t="shared" si="632"/>
        <v>281844.15000000002</v>
      </c>
      <c r="S6732" s="1">
        <f t="shared" si="633"/>
        <v>1</v>
      </c>
      <c r="T6732" s="1" t="str">
        <f t="shared" si="634"/>
        <v>51-65</v>
      </c>
      <c r="U6732" s="1" t="str">
        <f t="shared" si="635"/>
        <v>Yes</v>
      </c>
    </row>
    <row r="6733" spans="1:21">
      <c r="A6733" s="1">
        <v>6732</v>
      </c>
      <c r="B6733" s="1">
        <v>44</v>
      </c>
      <c r="C6733" s="1" t="s">
        <v>29</v>
      </c>
      <c r="D6733" s="2">
        <v>45310</v>
      </c>
      <c r="E6733" s="2">
        <v>45324</v>
      </c>
      <c r="F6733" s="1" t="s">
        <v>21</v>
      </c>
      <c r="G6733" s="1" t="s">
        <v>33</v>
      </c>
      <c r="H6733" s="1" t="s">
        <v>39</v>
      </c>
      <c r="I6733" s="1">
        <v>21078.67</v>
      </c>
      <c r="J6733" s="1" t="s">
        <v>38</v>
      </c>
      <c r="K6733" s="1" t="s">
        <v>20</v>
      </c>
      <c r="N6733" s="3" t="str">
        <f>IF(LEFT(LOWER(C6733),1)="m","Male",IF(LEFT(LOWER(C6733),1)="f","Female","Unknown"))</f>
        <v>Female</v>
      </c>
      <c r="O6733" s="4" t="str">
        <f>IF(TRIM(LOWER(F6733))="neuro","Neurology",IF(TRIM(LOWER(F6733))="Neurology","Neurology",IF(TRIM(LOWER(F6733))="general ward","General",IF(TRIM(LOWER(F6733))="general","General",IF(TRIM(LOWER(F6733))="cardiology","Cardiology",IF(TRIM(LOWER(F6733))="Cardiology","Cardiology",IF(TRIM(LOWER(F6733))="Peads","Pediatrics",IF(TRIM(LOWER(F6733))="Pediatrics","Pediatrics",IF(TRIM(LOWER(F6733))="orthopedics","Orthopedics",IF(TRIM(LOWER(F6733))="Neurology","Neurology",IF(TRIM(LOWER(F6733))="Oncology","Oncology")))))))))))</f>
        <v>General</v>
      </c>
      <c r="P6733" s="3" t="str">
        <f t="shared" si="630"/>
        <v>Self</v>
      </c>
      <c r="Q6733" s="5">
        <f t="shared" si="631"/>
        <v>14</v>
      </c>
      <c r="R6733" s="1">
        <f t="shared" si="632"/>
        <v>21078.67</v>
      </c>
      <c r="S6733" s="1">
        <f t="shared" si="633"/>
        <v>0</v>
      </c>
      <c r="T6733" s="1" t="str">
        <f t="shared" si="634"/>
        <v>36-50</v>
      </c>
      <c r="U6733" s="1" t="str">
        <f t="shared" si="635"/>
        <v>No</v>
      </c>
    </row>
    <row r="6734" spans="1:21">
      <c r="A6734" s="1">
        <v>6733</v>
      </c>
      <c r="B6734" s="1">
        <v>52</v>
      </c>
      <c r="C6734" s="1" t="s">
        <v>34</v>
      </c>
      <c r="D6734" s="2">
        <v>45078</v>
      </c>
      <c r="E6734" s="2">
        <v>45090</v>
      </c>
      <c r="F6734" s="1" t="s">
        <v>45</v>
      </c>
      <c r="G6734" s="1" t="s">
        <v>33</v>
      </c>
      <c r="H6734" s="1" t="s">
        <v>47</v>
      </c>
      <c r="I6734" s="1">
        <v>283243.96000000002</v>
      </c>
      <c r="J6734" s="1" t="s">
        <v>24</v>
      </c>
      <c r="K6734" s="1" t="s">
        <v>42</v>
      </c>
      <c r="N6734" s="3" t="str">
        <f>IF(LEFT(LOWER(C6734),1)="m","Male",IF(LEFT(LOWER(C6734),1)="f","Female","Unknown"))</f>
        <v>Male</v>
      </c>
      <c r="O6734" s="4" t="str">
        <f>IF(TRIM(LOWER(F6734))="neuro","Neurology",IF(TRIM(LOWER(F6734))="Neurology","Neurology",IF(TRIM(LOWER(F6734))="general ward","General",IF(TRIM(LOWER(F6734))="general","General",IF(TRIM(LOWER(F6734))="cardiology","Cardiology",IF(TRIM(LOWER(F6734))="Cardiology","Cardiology",IF(TRIM(LOWER(F6734))="Peads","Pediatrics",IF(TRIM(LOWER(F6734))="Pediatrics","Pediatrics",IF(TRIM(LOWER(F6734))="orthopedics","Orthopedics",IF(TRIM(LOWER(F6734))="Neurology","Neurology",IF(TRIM(LOWER(F6734))="Oncology","Oncology")))))))))))</f>
        <v>Neurology</v>
      </c>
      <c r="P6734" s="3" t="str">
        <f t="shared" si="630"/>
        <v>Self</v>
      </c>
      <c r="Q6734" s="5">
        <f t="shared" si="631"/>
        <v>12</v>
      </c>
      <c r="R6734" s="1">
        <f t="shared" si="632"/>
        <v>283243.96000000002</v>
      </c>
      <c r="S6734" s="1">
        <f t="shared" si="633"/>
        <v>0</v>
      </c>
      <c r="T6734" s="1" t="str">
        <f t="shared" si="634"/>
        <v>51-65</v>
      </c>
      <c r="U6734" s="1" t="str">
        <f t="shared" si="635"/>
        <v>No</v>
      </c>
    </row>
    <row r="6735" spans="1:21">
      <c r="A6735" s="1">
        <v>6734</v>
      </c>
      <c r="B6735" s="1">
        <v>20</v>
      </c>
      <c r="C6735" s="1" t="s">
        <v>44</v>
      </c>
      <c r="D6735" s="2">
        <v>45345</v>
      </c>
      <c r="E6735" s="2">
        <v>45360</v>
      </c>
      <c r="F6735" s="1" t="s">
        <v>28</v>
      </c>
      <c r="G6735" s="1" t="s">
        <v>36</v>
      </c>
      <c r="H6735" s="1" t="s">
        <v>23</v>
      </c>
      <c r="I6735" s="1">
        <v>182442.72</v>
      </c>
      <c r="K6735" s="1" t="s">
        <v>25</v>
      </c>
      <c r="N6735" s="3" t="str">
        <f>IF(LEFT(LOWER(C6735),1)="m","Male",IF(LEFT(LOWER(C6735),1)="f","Female","Unknown"))</f>
        <v>Female</v>
      </c>
      <c r="O6735" s="4" t="str">
        <f>IF(TRIM(LOWER(F6735))="neuro","Neurology",IF(TRIM(LOWER(F6735))="Neurology","Neurology",IF(TRIM(LOWER(F6735))="general ward","General",IF(TRIM(LOWER(F6735))="general","General",IF(TRIM(LOWER(F6735))="cardiology","Cardiology",IF(TRIM(LOWER(F6735))="Cardiology","Cardiology",IF(TRIM(LOWER(F6735))="Peads","Pediatrics",IF(TRIM(LOWER(F6735))="Pediatrics","Pediatrics",IF(TRIM(LOWER(F6735))="orthopedics","Orthopedics",IF(TRIM(LOWER(F6735))="Neurology","Neurology",IF(TRIM(LOWER(F6735))="Oncology","Oncology")))))))))))</f>
        <v>Orthopedics</v>
      </c>
      <c r="P6735" s="3" t="str">
        <f t="shared" si="630"/>
        <v>Government</v>
      </c>
      <c r="Q6735" s="5">
        <f t="shared" si="631"/>
        <v>15</v>
      </c>
      <c r="R6735" s="1">
        <f t="shared" si="632"/>
        <v>182442.72</v>
      </c>
      <c r="S6735" s="1">
        <f t="shared" si="633"/>
        <v>1</v>
      </c>
      <c r="T6735" s="1" t="str">
        <f t="shared" si="634"/>
        <v>18-35</v>
      </c>
      <c r="U6735" s="1" t="str">
        <f t="shared" si="635"/>
        <v>Unknown</v>
      </c>
    </row>
    <row r="6736" spans="1:21">
      <c r="A6736" s="1">
        <v>6735</v>
      </c>
      <c r="B6736" s="1">
        <v>69</v>
      </c>
      <c r="C6736" s="1" t="s">
        <v>34</v>
      </c>
      <c r="D6736" s="2">
        <v>45483</v>
      </c>
      <c r="E6736" s="2">
        <v>45497</v>
      </c>
      <c r="F6736" s="1" t="s">
        <v>50</v>
      </c>
      <c r="G6736" s="1" t="s">
        <v>46</v>
      </c>
      <c r="H6736" s="1" t="s">
        <v>15</v>
      </c>
      <c r="I6736" s="1">
        <v>206361.23</v>
      </c>
      <c r="J6736" s="1" t="s">
        <v>25</v>
      </c>
      <c r="K6736" s="1" t="s">
        <v>42</v>
      </c>
      <c r="N6736" s="3" t="str">
        <f>IF(LEFT(LOWER(C6736),1)="m","Male",IF(LEFT(LOWER(C6736),1)="f","Female","Unknown"))</f>
        <v>Male</v>
      </c>
      <c r="O6736" s="4" t="str">
        <f>IF(TRIM(LOWER(F6736))="neuro","Neurology",IF(TRIM(LOWER(F6736))="Neurology","Neurology",IF(TRIM(LOWER(F6736))="general ward","General",IF(TRIM(LOWER(F6736))="general","General",IF(TRIM(LOWER(F6736))="cardiology","Cardiology",IF(TRIM(LOWER(F6736))="Cardiology","Cardiology",IF(TRIM(LOWER(F6736))="Peads","Pediatrics",IF(TRIM(LOWER(F6736))="Pediatrics","Pediatrics",IF(TRIM(LOWER(F6736))="orthopedics","Orthopedics",IF(TRIM(LOWER(F6736))="Neurology","Neurology",IF(TRIM(LOWER(F6736))="Oncology","Oncology")))))))))))</f>
        <v>Cardiology</v>
      </c>
      <c r="P6736" s="3" t="str">
        <f t="shared" si="630"/>
        <v>Self</v>
      </c>
      <c r="Q6736" s="5">
        <f t="shared" si="631"/>
        <v>14</v>
      </c>
      <c r="R6736" s="1">
        <f t="shared" si="632"/>
        <v>206361.23</v>
      </c>
      <c r="S6736" s="1">
        <f t="shared" si="633"/>
        <v>0</v>
      </c>
      <c r="T6736" s="1" t="str">
        <f t="shared" si="634"/>
        <v>66+</v>
      </c>
      <c r="U6736" s="1" t="str">
        <f t="shared" si="635"/>
        <v>Yes</v>
      </c>
    </row>
    <row r="6737" spans="1:21">
      <c r="A6737" s="1">
        <v>6736</v>
      </c>
      <c r="B6737" s="1">
        <v>25</v>
      </c>
      <c r="C6737" s="1" t="s">
        <v>26</v>
      </c>
      <c r="D6737" s="2">
        <v>45434</v>
      </c>
      <c r="E6737" s="2">
        <v>45446</v>
      </c>
      <c r="F6737" s="1" t="s">
        <v>40</v>
      </c>
      <c r="G6737" s="1" t="s">
        <v>33</v>
      </c>
      <c r="H6737" s="1" t="s">
        <v>47</v>
      </c>
      <c r="I6737" s="1">
        <v>78398.080000000002</v>
      </c>
      <c r="J6737" s="1" t="s">
        <v>25</v>
      </c>
      <c r="K6737" s="1" t="s">
        <v>20</v>
      </c>
      <c r="N6737" s="3" t="str">
        <f>IF(LEFT(LOWER(C6737),1)="m","Male",IF(LEFT(LOWER(C6737),1)="f","Female","Unknown"))</f>
        <v>Female</v>
      </c>
      <c r="O6737" s="4" t="str">
        <f>IF(TRIM(LOWER(F6737))="neuro","Neurology",IF(TRIM(LOWER(F6737))="Neurology","Neurology",IF(TRIM(LOWER(F6737))="general ward","General",IF(TRIM(LOWER(F6737))="general","General",IF(TRIM(LOWER(F6737))="cardiology","Cardiology",IF(TRIM(LOWER(F6737))="Cardiology","Cardiology",IF(TRIM(LOWER(F6737))="Peads","Pediatrics",IF(TRIM(LOWER(F6737))="Pediatrics","Pediatrics",IF(TRIM(LOWER(F6737))="orthopedics","Orthopedics",IF(TRIM(LOWER(F6737))="Neurology","Neurology",IF(TRIM(LOWER(F6737))="Oncology","Oncology")))))))))))</f>
        <v>Pediatrics</v>
      </c>
      <c r="P6737" s="3" t="str">
        <f t="shared" si="630"/>
        <v>Self</v>
      </c>
      <c r="Q6737" s="5">
        <f t="shared" si="631"/>
        <v>12</v>
      </c>
      <c r="R6737" s="1">
        <f t="shared" si="632"/>
        <v>78398.080000000002</v>
      </c>
      <c r="S6737" s="1">
        <f t="shared" si="633"/>
        <v>0</v>
      </c>
      <c r="T6737" s="1" t="str">
        <f t="shared" si="634"/>
        <v>18-35</v>
      </c>
      <c r="U6737" s="1" t="str">
        <f t="shared" si="635"/>
        <v>Yes</v>
      </c>
    </row>
    <row r="6738" spans="1:21">
      <c r="A6738" s="1">
        <v>6737</v>
      </c>
      <c r="B6738" s="1">
        <v>86</v>
      </c>
      <c r="C6738" s="1" t="s">
        <v>34</v>
      </c>
      <c r="D6738" s="2">
        <v>45475</v>
      </c>
      <c r="E6738" s="2">
        <v>45485</v>
      </c>
      <c r="F6738" s="1" t="s">
        <v>30</v>
      </c>
      <c r="G6738" s="1" t="s">
        <v>36</v>
      </c>
      <c r="H6738" s="1" t="s">
        <v>23</v>
      </c>
      <c r="I6738" s="1">
        <v>250281.24</v>
      </c>
      <c r="J6738" s="1" t="s">
        <v>42</v>
      </c>
      <c r="K6738" s="1" t="s">
        <v>17</v>
      </c>
      <c r="N6738" s="3" t="str">
        <f>IF(LEFT(LOWER(C6738),1)="m","Male",IF(LEFT(LOWER(C6738),1)="f","Female","Unknown"))</f>
        <v>Male</v>
      </c>
      <c r="O6738" s="4" t="str">
        <f>IF(TRIM(LOWER(F6738))="neuro","Neurology",IF(TRIM(LOWER(F6738))="Neurology","Neurology",IF(TRIM(LOWER(F6738))="general ward","General",IF(TRIM(LOWER(F6738))="general","General",IF(TRIM(LOWER(F6738))="cardiology","Cardiology",IF(TRIM(LOWER(F6738))="Cardiology","Cardiology",IF(TRIM(LOWER(F6738))="Peads","Pediatrics",IF(TRIM(LOWER(F6738))="Pediatrics","Pediatrics",IF(TRIM(LOWER(F6738))="orthopedics","Orthopedics",IF(TRIM(LOWER(F6738))="Neurology","Neurology",IF(TRIM(LOWER(F6738))="Oncology","Oncology")))))))))))</f>
        <v>Pediatrics</v>
      </c>
      <c r="P6738" s="3" t="str">
        <f t="shared" si="630"/>
        <v>Government</v>
      </c>
      <c r="Q6738" s="5">
        <f t="shared" si="631"/>
        <v>10</v>
      </c>
      <c r="R6738" s="1">
        <f t="shared" si="632"/>
        <v>250281.24</v>
      </c>
      <c r="S6738" s="1">
        <f t="shared" si="633"/>
        <v>1</v>
      </c>
      <c r="T6738" s="1" t="str">
        <f t="shared" si="634"/>
        <v>66+</v>
      </c>
      <c r="U6738" s="1" t="str">
        <f t="shared" si="635"/>
        <v>No</v>
      </c>
    </row>
    <row r="6739" spans="1:21">
      <c r="A6739" s="1">
        <v>6738</v>
      </c>
      <c r="B6739" s="1">
        <v>38</v>
      </c>
      <c r="C6739" s="1" t="s">
        <v>18</v>
      </c>
      <c r="D6739" s="2">
        <v>45054</v>
      </c>
      <c r="E6739" s="2">
        <v>45061</v>
      </c>
      <c r="F6739" s="1" t="s">
        <v>40</v>
      </c>
      <c r="G6739" s="1" t="s">
        <v>31</v>
      </c>
      <c r="H6739" s="1" t="s">
        <v>51</v>
      </c>
      <c r="I6739" s="1">
        <v>234044.05</v>
      </c>
      <c r="J6739" s="1" t="s">
        <v>25</v>
      </c>
      <c r="K6739" s="1" t="s">
        <v>25</v>
      </c>
      <c r="N6739" s="3" t="str">
        <f>IF(LEFT(LOWER(C6739),1)="m","Male",IF(LEFT(LOWER(C6739),1)="f","Female","Unknown"))</f>
        <v>Male</v>
      </c>
      <c r="O6739" s="4" t="str">
        <f>IF(TRIM(LOWER(F6739))="neuro","Neurology",IF(TRIM(LOWER(F6739))="Neurology","Neurology",IF(TRIM(LOWER(F6739))="general ward","General",IF(TRIM(LOWER(F6739))="general","General",IF(TRIM(LOWER(F6739))="cardiology","Cardiology",IF(TRIM(LOWER(F6739))="Cardiology","Cardiology",IF(TRIM(LOWER(F6739))="Peads","Pediatrics",IF(TRIM(LOWER(F6739))="Pediatrics","Pediatrics",IF(TRIM(LOWER(F6739))="orthopedics","Orthopedics",IF(TRIM(LOWER(F6739))="Neurology","Neurology",IF(TRIM(LOWER(F6739))="Oncology","Oncology")))))))))))</f>
        <v>Pediatrics</v>
      </c>
      <c r="P6739" s="3" t="str">
        <f t="shared" si="630"/>
        <v>Private</v>
      </c>
      <c r="Q6739" s="5">
        <f t="shared" si="631"/>
        <v>7</v>
      </c>
      <c r="R6739" s="1">
        <f t="shared" si="632"/>
        <v>234044.05</v>
      </c>
      <c r="S6739" s="1">
        <f t="shared" si="633"/>
        <v>1</v>
      </c>
      <c r="T6739" s="1" t="str">
        <f t="shared" si="634"/>
        <v>36-50</v>
      </c>
      <c r="U6739" s="1" t="str">
        <f t="shared" si="635"/>
        <v>Yes</v>
      </c>
    </row>
    <row r="6740" spans="1:21">
      <c r="A6740" s="1">
        <v>6739</v>
      </c>
      <c r="B6740" s="1">
        <v>38</v>
      </c>
      <c r="C6740" s="1" t="s">
        <v>12</v>
      </c>
      <c r="D6740" s="2">
        <v>45419</v>
      </c>
      <c r="E6740" s="2">
        <v>45429</v>
      </c>
      <c r="F6740" s="1" t="s">
        <v>19</v>
      </c>
      <c r="G6740" s="1" t="s">
        <v>41</v>
      </c>
      <c r="H6740" s="1" t="s">
        <v>51</v>
      </c>
      <c r="I6740" s="1">
        <v>85661.81</v>
      </c>
      <c r="J6740" s="1" t="s">
        <v>24</v>
      </c>
      <c r="K6740" s="1" t="s">
        <v>20</v>
      </c>
      <c r="N6740" s="3" t="str">
        <f>IF(LEFT(LOWER(C6740),1)="m","Male",IF(LEFT(LOWER(C6740),1)="f","Female","Unknown"))</f>
        <v>Unknown</v>
      </c>
      <c r="O6740" s="4" t="str">
        <f>IF(TRIM(LOWER(F6740))="neuro","Neurology",IF(TRIM(LOWER(F6740))="Neurology","Neurology",IF(TRIM(LOWER(F6740))="general ward","General",IF(TRIM(LOWER(F6740))="general","General",IF(TRIM(LOWER(F6740))="cardiology","Cardiology",IF(TRIM(LOWER(F6740))="Cardiology","Cardiology",IF(TRIM(LOWER(F6740))="Peads","Pediatrics",IF(TRIM(LOWER(F6740))="Pediatrics","Pediatrics",IF(TRIM(LOWER(F6740))="orthopedics","Orthopedics",IF(TRIM(LOWER(F6740))="Neurology","Neurology",IF(TRIM(LOWER(F6740))="Oncology","Oncology")))))))))))</f>
        <v>General</v>
      </c>
      <c r="P6740" s="3" t="str">
        <f t="shared" si="630"/>
        <v>Unknown</v>
      </c>
      <c r="Q6740" s="5">
        <f t="shared" si="631"/>
        <v>10</v>
      </c>
      <c r="R6740" s="1">
        <f t="shared" si="632"/>
        <v>85661.81</v>
      </c>
      <c r="S6740" s="1">
        <f t="shared" si="633"/>
        <v>0</v>
      </c>
      <c r="T6740" s="1" t="str">
        <f t="shared" si="634"/>
        <v>36-50</v>
      </c>
      <c r="U6740" s="1" t="str">
        <f t="shared" si="635"/>
        <v>No</v>
      </c>
    </row>
    <row r="6741" spans="1:21">
      <c r="A6741" s="1">
        <v>6740</v>
      </c>
      <c r="B6741" s="1">
        <v>65</v>
      </c>
      <c r="C6741" s="1" t="s">
        <v>44</v>
      </c>
      <c r="D6741" s="2">
        <v>44992</v>
      </c>
      <c r="E6741" s="2">
        <v>45005</v>
      </c>
      <c r="F6741" s="1" t="s">
        <v>30</v>
      </c>
      <c r="G6741" s="1" t="s">
        <v>33</v>
      </c>
      <c r="H6741" s="1" t="s">
        <v>48</v>
      </c>
      <c r="I6741" s="1">
        <v>231824.27</v>
      </c>
      <c r="K6741" s="1" t="s">
        <v>42</v>
      </c>
      <c r="N6741" s="3" t="str">
        <f>IF(LEFT(LOWER(C6741),1)="m","Male",IF(LEFT(LOWER(C6741),1)="f","Female","Unknown"))</f>
        <v>Female</v>
      </c>
      <c r="O6741" s="4" t="str">
        <f>IF(TRIM(LOWER(F6741))="neuro","Neurology",IF(TRIM(LOWER(F6741))="Neurology","Neurology",IF(TRIM(LOWER(F6741))="general ward","General",IF(TRIM(LOWER(F6741))="general","General",IF(TRIM(LOWER(F6741))="cardiology","Cardiology",IF(TRIM(LOWER(F6741))="Cardiology","Cardiology",IF(TRIM(LOWER(F6741))="Peads","Pediatrics",IF(TRIM(LOWER(F6741))="Pediatrics","Pediatrics",IF(TRIM(LOWER(F6741))="orthopedics","Orthopedics",IF(TRIM(LOWER(F6741))="Neurology","Neurology",IF(TRIM(LOWER(F6741))="Oncology","Oncology")))))))))))</f>
        <v>Pediatrics</v>
      </c>
      <c r="P6741" s="3" t="str">
        <f t="shared" si="630"/>
        <v>Self</v>
      </c>
      <c r="Q6741" s="5">
        <f t="shared" si="631"/>
        <v>13</v>
      </c>
      <c r="R6741" s="1">
        <f t="shared" si="632"/>
        <v>231824.27</v>
      </c>
      <c r="S6741" s="1">
        <f t="shared" si="633"/>
        <v>0</v>
      </c>
      <c r="T6741" s="1" t="str">
        <f t="shared" si="634"/>
        <v>51-65</v>
      </c>
      <c r="U6741" s="1" t="str">
        <f t="shared" si="635"/>
        <v>Unknown</v>
      </c>
    </row>
    <row r="6742" spans="1:21">
      <c r="A6742" s="1">
        <v>6741</v>
      </c>
      <c r="B6742" s="1">
        <v>61</v>
      </c>
      <c r="C6742" s="1" t="s">
        <v>29</v>
      </c>
      <c r="D6742" s="2">
        <v>45193</v>
      </c>
      <c r="E6742" s="2">
        <v>45198</v>
      </c>
      <c r="F6742" s="1" t="s">
        <v>52</v>
      </c>
      <c r="G6742" s="1" t="s">
        <v>36</v>
      </c>
      <c r="H6742" s="1" t="s">
        <v>37</v>
      </c>
      <c r="I6742" s="1">
        <v>78119.23</v>
      </c>
      <c r="J6742" s="1" t="s">
        <v>16</v>
      </c>
      <c r="K6742" s="1" t="s">
        <v>25</v>
      </c>
      <c r="N6742" s="3" t="str">
        <f>IF(LEFT(LOWER(C6742),1)="m","Male",IF(LEFT(LOWER(C6742),1)="f","Female","Unknown"))</f>
        <v>Female</v>
      </c>
      <c r="O6742" s="4" t="str">
        <f>IF(TRIM(LOWER(F6742))="neuro","Neurology",IF(TRIM(LOWER(F6742))="Neurology","Neurology",IF(TRIM(LOWER(F6742))="general ward","General",IF(TRIM(LOWER(F6742))="general","General",IF(TRIM(LOWER(F6742))="cardiology","Cardiology",IF(TRIM(LOWER(F6742))="Cardiology","Cardiology",IF(TRIM(LOWER(F6742))="Peads","Pediatrics",IF(TRIM(LOWER(F6742))="Pediatrics","Pediatrics",IF(TRIM(LOWER(F6742))="orthopedics","Orthopedics",IF(TRIM(LOWER(F6742))="Neurology","Neurology",IF(TRIM(LOWER(F6742))="Oncology","Oncology")))))))))))</f>
        <v>Oncology</v>
      </c>
      <c r="P6742" s="3" t="str">
        <f t="shared" si="630"/>
        <v>Government</v>
      </c>
      <c r="Q6742" s="5">
        <f t="shared" si="631"/>
        <v>5</v>
      </c>
      <c r="R6742" s="1">
        <f t="shared" si="632"/>
        <v>78119.23</v>
      </c>
      <c r="S6742" s="1">
        <f t="shared" si="633"/>
        <v>1</v>
      </c>
      <c r="T6742" s="1" t="str">
        <f t="shared" si="634"/>
        <v>51-65</v>
      </c>
      <c r="U6742" s="1" t="str">
        <f t="shared" si="635"/>
        <v>Yes</v>
      </c>
    </row>
    <row r="6743" spans="1:21">
      <c r="A6743" s="1">
        <v>6742</v>
      </c>
      <c r="B6743" s="1">
        <v>36</v>
      </c>
      <c r="C6743" s="1" t="s">
        <v>12</v>
      </c>
      <c r="D6743" s="2">
        <v>45624</v>
      </c>
      <c r="E6743" s="2">
        <v>45635</v>
      </c>
      <c r="F6743" s="1" t="s">
        <v>21</v>
      </c>
      <c r="G6743" s="1" t="s">
        <v>14</v>
      </c>
      <c r="H6743" s="1" t="s">
        <v>47</v>
      </c>
      <c r="I6743" s="1">
        <v>296888.08</v>
      </c>
      <c r="J6743" s="1" t="s">
        <v>17</v>
      </c>
      <c r="K6743" s="1" t="s">
        <v>38</v>
      </c>
      <c r="N6743" s="3" t="str">
        <f>IF(LEFT(LOWER(C6743),1)="m","Male",IF(LEFT(LOWER(C6743),1)="f","Female","Unknown"))</f>
        <v>Unknown</v>
      </c>
      <c r="O6743" s="4" t="str">
        <f>IF(TRIM(LOWER(F6743))="neuro","Neurology",IF(TRIM(LOWER(F6743))="Neurology","Neurology",IF(TRIM(LOWER(F6743))="general ward","General",IF(TRIM(LOWER(F6743))="general","General",IF(TRIM(LOWER(F6743))="cardiology","Cardiology",IF(TRIM(LOWER(F6743))="Cardiology","Cardiology",IF(TRIM(LOWER(F6743))="Peads","Pediatrics",IF(TRIM(LOWER(F6743))="Pediatrics","Pediatrics",IF(TRIM(LOWER(F6743))="orthopedics","Orthopedics",IF(TRIM(LOWER(F6743))="Neurology","Neurology",IF(TRIM(LOWER(F6743))="Oncology","Oncology")))))))))))</f>
        <v>General</v>
      </c>
      <c r="P6743" s="3" t="str">
        <f t="shared" si="630"/>
        <v>Private</v>
      </c>
      <c r="Q6743" s="5">
        <f t="shared" si="631"/>
        <v>11</v>
      </c>
      <c r="R6743" s="1">
        <f t="shared" si="632"/>
        <v>296888.08</v>
      </c>
      <c r="S6743" s="1">
        <f t="shared" si="633"/>
        <v>0</v>
      </c>
      <c r="T6743" s="1" t="str">
        <f t="shared" si="634"/>
        <v>36-50</v>
      </c>
      <c r="U6743" s="1" t="str">
        <f t="shared" si="635"/>
        <v>Yes</v>
      </c>
    </row>
    <row r="6744" spans="1:21">
      <c r="A6744" s="1">
        <v>6743</v>
      </c>
      <c r="B6744" s="1">
        <v>59</v>
      </c>
      <c r="C6744" s="1" t="s">
        <v>18</v>
      </c>
      <c r="D6744" s="2">
        <v>44960</v>
      </c>
      <c r="E6744" s="2">
        <v>44980</v>
      </c>
      <c r="F6744" s="1" t="s">
        <v>13</v>
      </c>
      <c r="G6744" s="1" t="s">
        <v>46</v>
      </c>
      <c r="H6744" s="1" t="s">
        <v>47</v>
      </c>
      <c r="I6744" s="1">
        <v>329769.61</v>
      </c>
      <c r="J6744" s="1" t="s">
        <v>38</v>
      </c>
      <c r="K6744" s="1" t="s">
        <v>16</v>
      </c>
      <c r="N6744" s="3" t="str">
        <f>IF(LEFT(LOWER(C6744),1)="m","Male",IF(LEFT(LOWER(C6744),1)="f","Female","Unknown"))</f>
        <v>Male</v>
      </c>
      <c r="O6744" s="4" t="str">
        <f>IF(TRIM(LOWER(F6744))="neuro","Neurology",IF(TRIM(LOWER(F6744))="Neurology","Neurology",IF(TRIM(LOWER(F6744))="general ward","General",IF(TRIM(LOWER(F6744))="general","General",IF(TRIM(LOWER(F6744))="cardiology","Cardiology",IF(TRIM(LOWER(F6744))="Cardiology","Cardiology",IF(TRIM(LOWER(F6744))="Peads","Pediatrics",IF(TRIM(LOWER(F6744))="Pediatrics","Pediatrics",IF(TRIM(LOWER(F6744))="orthopedics","Orthopedics",IF(TRIM(LOWER(F6744))="Neurology","Neurology",IF(TRIM(LOWER(F6744))="Oncology","Oncology")))))))))))</f>
        <v>Neurology</v>
      </c>
      <c r="P6744" s="3" t="str">
        <f t="shared" si="630"/>
        <v>Self</v>
      </c>
      <c r="Q6744" s="5">
        <f t="shared" si="631"/>
        <v>20</v>
      </c>
      <c r="R6744" s="1">
        <f t="shared" si="632"/>
        <v>329769.61</v>
      </c>
      <c r="S6744" s="1">
        <f t="shared" si="633"/>
        <v>1</v>
      </c>
      <c r="T6744" s="1" t="str">
        <f t="shared" si="634"/>
        <v>51-65</v>
      </c>
      <c r="U6744" s="1" t="str">
        <f t="shared" si="635"/>
        <v>No</v>
      </c>
    </row>
    <row r="6745" spans="1:21">
      <c r="A6745" s="1">
        <v>6744</v>
      </c>
      <c r="C6745" s="1" t="s">
        <v>29</v>
      </c>
      <c r="D6745" s="2">
        <v>45434</v>
      </c>
      <c r="E6745" s="2">
        <v>45442</v>
      </c>
      <c r="F6745" s="1" t="s">
        <v>21</v>
      </c>
      <c r="G6745" s="1" t="s">
        <v>31</v>
      </c>
      <c r="H6745" s="1" t="s">
        <v>23</v>
      </c>
      <c r="I6745" s="1">
        <v>313128.59000000003</v>
      </c>
      <c r="J6745" s="1" t="s">
        <v>38</v>
      </c>
      <c r="K6745" s="1" t="s">
        <v>42</v>
      </c>
      <c r="N6745" s="3" t="str">
        <f>IF(LEFT(LOWER(C6745),1)="m","Male",IF(LEFT(LOWER(C6745),1)="f","Female","Unknown"))</f>
        <v>Female</v>
      </c>
      <c r="O6745" s="4" t="str">
        <f>IF(TRIM(LOWER(F6745))="neuro","Neurology",IF(TRIM(LOWER(F6745))="Neurology","Neurology",IF(TRIM(LOWER(F6745))="general ward","General",IF(TRIM(LOWER(F6745))="general","General",IF(TRIM(LOWER(F6745))="cardiology","Cardiology",IF(TRIM(LOWER(F6745))="Cardiology","Cardiology",IF(TRIM(LOWER(F6745))="Peads","Pediatrics",IF(TRIM(LOWER(F6745))="Pediatrics","Pediatrics",IF(TRIM(LOWER(F6745))="orthopedics","Orthopedics",IF(TRIM(LOWER(F6745))="Neurology","Neurology",IF(TRIM(LOWER(F6745))="Oncology","Oncology")))))))))))</f>
        <v>General</v>
      </c>
      <c r="P6745" s="3" t="str">
        <f t="shared" si="630"/>
        <v>Private</v>
      </c>
      <c r="Q6745" s="5">
        <f t="shared" si="631"/>
        <v>8</v>
      </c>
      <c r="R6745" s="1">
        <f t="shared" si="632"/>
        <v>313128.59000000003</v>
      </c>
      <c r="S6745" s="1">
        <f t="shared" si="633"/>
        <v>0</v>
      </c>
      <c r="T6745" s="1" t="str">
        <f t="shared" si="634"/>
        <v>0-17</v>
      </c>
      <c r="U6745" s="1" t="str">
        <f t="shared" si="635"/>
        <v>No</v>
      </c>
    </row>
    <row r="6746" spans="1:21">
      <c r="A6746" s="1">
        <v>6745</v>
      </c>
      <c r="B6746" s="1">
        <v>23</v>
      </c>
      <c r="C6746" s="1" t="s">
        <v>44</v>
      </c>
      <c r="D6746" s="2">
        <v>45230</v>
      </c>
      <c r="E6746" s="2">
        <v>45234</v>
      </c>
      <c r="F6746" s="1" t="s">
        <v>45</v>
      </c>
      <c r="G6746" s="1" t="s">
        <v>22</v>
      </c>
      <c r="H6746" s="1" t="s">
        <v>37</v>
      </c>
      <c r="I6746" s="1">
        <v>17665.59</v>
      </c>
      <c r="J6746" s="1" t="s">
        <v>17</v>
      </c>
      <c r="K6746" s="1" t="s">
        <v>42</v>
      </c>
      <c r="N6746" s="3" t="str">
        <f>IF(LEFT(LOWER(C6746),1)="m","Male",IF(LEFT(LOWER(C6746),1)="f","Female","Unknown"))</f>
        <v>Female</v>
      </c>
      <c r="O6746" s="4" t="str">
        <f>IF(TRIM(LOWER(F6746))="neuro","Neurology",IF(TRIM(LOWER(F6746))="Neurology","Neurology",IF(TRIM(LOWER(F6746))="general ward","General",IF(TRIM(LOWER(F6746))="general","General",IF(TRIM(LOWER(F6746))="cardiology","Cardiology",IF(TRIM(LOWER(F6746))="Cardiology","Cardiology",IF(TRIM(LOWER(F6746))="Peads","Pediatrics",IF(TRIM(LOWER(F6746))="Pediatrics","Pediatrics",IF(TRIM(LOWER(F6746))="orthopedics","Orthopedics",IF(TRIM(LOWER(F6746))="Neurology","Neurology",IF(TRIM(LOWER(F6746))="Oncology","Oncology")))))))))))</f>
        <v>Neurology</v>
      </c>
      <c r="P6746" s="3" t="str">
        <f t="shared" si="630"/>
        <v>Government</v>
      </c>
      <c r="Q6746" s="5">
        <f t="shared" si="631"/>
        <v>4</v>
      </c>
      <c r="R6746" s="1">
        <f t="shared" si="632"/>
        <v>17665.59</v>
      </c>
      <c r="S6746" s="1">
        <f t="shared" si="633"/>
        <v>0</v>
      </c>
      <c r="T6746" s="1" t="str">
        <f t="shared" si="634"/>
        <v>18-35</v>
      </c>
      <c r="U6746" s="1" t="str">
        <f t="shared" si="635"/>
        <v>Yes</v>
      </c>
    </row>
    <row r="6747" spans="1:21">
      <c r="A6747" s="1">
        <v>6746</v>
      </c>
      <c r="B6747" s="1">
        <v>28</v>
      </c>
      <c r="C6747" s="1" t="s">
        <v>18</v>
      </c>
      <c r="D6747" s="2">
        <v>45491</v>
      </c>
      <c r="E6747" s="2">
        <v>45507</v>
      </c>
      <c r="F6747" s="1" t="s">
        <v>35</v>
      </c>
      <c r="G6747" s="1" t="s">
        <v>22</v>
      </c>
      <c r="I6747" s="1">
        <v>181218.22</v>
      </c>
      <c r="K6747" s="1" t="s">
        <v>42</v>
      </c>
      <c r="N6747" s="3" t="str">
        <f>IF(LEFT(LOWER(C6747),1)="m","Male",IF(LEFT(LOWER(C6747),1)="f","Female","Unknown"))</f>
        <v>Male</v>
      </c>
      <c r="O6747" s="4" t="str">
        <f>IF(TRIM(LOWER(F6747))="neuro","Neurology",IF(TRIM(LOWER(F6747))="Neurology","Neurology",IF(TRIM(LOWER(F6747))="general ward","General",IF(TRIM(LOWER(F6747))="general","General",IF(TRIM(LOWER(F6747))="cardiology","Cardiology",IF(TRIM(LOWER(F6747))="Cardiology","Cardiology",IF(TRIM(LOWER(F6747))="Peads","Pediatrics",IF(TRIM(LOWER(F6747))="Pediatrics","Pediatrics",IF(TRIM(LOWER(F6747))="orthopedics","Orthopedics",IF(TRIM(LOWER(F6747))="Neurology","Neurology",IF(TRIM(LOWER(F6747))="Oncology","Oncology")))))))))))</f>
        <v>Cardiology</v>
      </c>
      <c r="P6747" s="3" t="str">
        <f t="shared" si="630"/>
        <v>Government</v>
      </c>
      <c r="Q6747" s="5">
        <f t="shared" si="631"/>
        <v>16</v>
      </c>
      <c r="R6747" s="1">
        <f t="shared" si="632"/>
        <v>181218.22</v>
      </c>
      <c r="S6747" s="1">
        <f t="shared" si="633"/>
        <v>0</v>
      </c>
      <c r="T6747" s="1" t="str">
        <f t="shared" si="634"/>
        <v>18-35</v>
      </c>
      <c r="U6747" s="1" t="str">
        <f t="shared" si="635"/>
        <v>Unknown</v>
      </c>
    </row>
    <row r="6748" spans="1:21">
      <c r="A6748" s="1">
        <v>6747</v>
      </c>
      <c r="B6748" s="1">
        <v>69</v>
      </c>
      <c r="C6748" s="1" t="s">
        <v>26</v>
      </c>
      <c r="D6748" s="2">
        <v>45134</v>
      </c>
      <c r="E6748" s="2">
        <v>45148</v>
      </c>
      <c r="F6748" s="1" t="s">
        <v>49</v>
      </c>
      <c r="G6748" s="1" t="s">
        <v>41</v>
      </c>
      <c r="I6748" s="1">
        <v>186765.7</v>
      </c>
      <c r="J6748" s="1" t="s">
        <v>24</v>
      </c>
      <c r="K6748" s="1" t="s">
        <v>16</v>
      </c>
      <c r="N6748" s="3" t="str">
        <f>IF(LEFT(LOWER(C6748),1)="m","Male",IF(LEFT(LOWER(C6748),1)="f","Female","Unknown"))</f>
        <v>Female</v>
      </c>
      <c r="O6748" s="4" t="str">
        <f>IF(TRIM(LOWER(F6748))="neuro","Neurology",IF(TRIM(LOWER(F6748))="Neurology","Neurology",IF(TRIM(LOWER(F6748))="general ward","General",IF(TRIM(LOWER(F6748))="general","General",IF(TRIM(LOWER(F6748))="cardiology","Cardiology",IF(TRIM(LOWER(F6748))="Cardiology","Cardiology",IF(TRIM(LOWER(F6748))="Peads","Pediatrics",IF(TRIM(LOWER(F6748))="Pediatrics","Pediatrics",IF(TRIM(LOWER(F6748))="orthopedics","Orthopedics",IF(TRIM(LOWER(F6748))="Neurology","Neurology",IF(TRIM(LOWER(F6748))="Oncology","Oncology")))))))))))</f>
        <v>Oncology</v>
      </c>
      <c r="P6748" s="3" t="str">
        <f t="shared" si="630"/>
        <v>Unknown</v>
      </c>
      <c r="Q6748" s="5">
        <f t="shared" si="631"/>
        <v>14</v>
      </c>
      <c r="R6748" s="1">
        <f t="shared" si="632"/>
        <v>186765.7</v>
      </c>
      <c r="S6748" s="1">
        <f t="shared" si="633"/>
        <v>1</v>
      </c>
      <c r="T6748" s="1" t="str">
        <f t="shared" si="634"/>
        <v>66+</v>
      </c>
      <c r="U6748" s="1" t="str">
        <f t="shared" si="635"/>
        <v>No</v>
      </c>
    </row>
    <row r="6749" spans="1:21">
      <c r="A6749" s="1">
        <v>6748</v>
      </c>
      <c r="C6749" s="1" t="s">
        <v>12</v>
      </c>
      <c r="D6749" s="2">
        <v>45052</v>
      </c>
      <c r="E6749" s="2">
        <v>45067</v>
      </c>
      <c r="F6749" s="1" t="s">
        <v>49</v>
      </c>
      <c r="G6749" s="1" t="s">
        <v>33</v>
      </c>
      <c r="H6749" s="1" t="s">
        <v>47</v>
      </c>
      <c r="I6749" s="1">
        <v>43427.05</v>
      </c>
      <c r="J6749" s="1" t="s">
        <v>24</v>
      </c>
      <c r="K6749" s="1" t="s">
        <v>16</v>
      </c>
      <c r="N6749" s="3" t="str">
        <f>IF(LEFT(LOWER(C6749),1)="m","Male",IF(LEFT(LOWER(C6749),1)="f","Female","Unknown"))</f>
        <v>Unknown</v>
      </c>
      <c r="O6749" s="4" t="str">
        <f>IF(TRIM(LOWER(F6749))="neuro","Neurology",IF(TRIM(LOWER(F6749))="Neurology","Neurology",IF(TRIM(LOWER(F6749))="general ward","General",IF(TRIM(LOWER(F6749))="general","General",IF(TRIM(LOWER(F6749))="cardiology","Cardiology",IF(TRIM(LOWER(F6749))="Cardiology","Cardiology",IF(TRIM(LOWER(F6749))="Peads","Pediatrics",IF(TRIM(LOWER(F6749))="Pediatrics","Pediatrics",IF(TRIM(LOWER(F6749))="orthopedics","Orthopedics",IF(TRIM(LOWER(F6749))="Neurology","Neurology",IF(TRIM(LOWER(F6749))="Oncology","Oncology")))))))))))</f>
        <v>Oncology</v>
      </c>
      <c r="P6749" s="3" t="str">
        <f t="shared" si="630"/>
        <v>Self</v>
      </c>
      <c r="Q6749" s="5">
        <f t="shared" si="631"/>
        <v>15</v>
      </c>
      <c r="R6749" s="1">
        <f t="shared" si="632"/>
        <v>43427.05</v>
      </c>
      <c r="S6749" s="1">
        <f t="shared" si="633"/>
        <v>1</v>
      </c>
      <c r="T6749" s="1" t="str">
        <f t="shared" si="634"/>
        <v>0-17</v>
      </c>
      <c r="U6749" s="1" t="str">
        <f t="shared" si="635"/>
        <v>No</v>
      </c>
    </row>
    <row r="6750" spans="1:21">
      <c r="A6750" s="1">
        <v>6749</v>
      </c>
      <c r="B6750" s="1">
        <v>57</v>
      </c>
      <c r="C6750" s="1" t="s">
        <v>27</v>
      </c>
      <c r="D6750" s="2">
        <v>45104</v>
      </c>
      <c r="E6750" s="2">
        <v>45108</v>
      </c>
      <c r="F6750" s="1" t="s">
        <v>52</v>
      </c>
      <c r="G6750" s="1" t="s">
        <v>22</v>
      </c>
      <c r="H6750" s="1" t="s">
        <v>32</v>
      </c>
      <c r="I6750" s="1">
        <v>235179.8</v>
      </c>
      <c r="J6750" s="1" t="s">
        <v>25</v>
      </c>
      <c r="K6750" s="1" t="s">
        <v>20</v>
      </c>
      <c r="N6750" s="3" t="str">
        <f>IF(LEFT(LOWER(C6750),1)="m","Male",IF(LEFT(LOWER(C6750),1)="f","Female","Unknown"))</f>
        <v>Male</v>
      </c>
      <c r="O6750" s="4" t="str">
        <f>IF(TRIM(LOWER(F6750))="neuro","Neurology",IF(TRIM(LOWER(F6750))="Neurology","Neurology",IF(TRIM(LOWER(F6750))="general ward","General",IF(TRIM(LOWER(F6750))="general","General",IF(TRIM(LOWER(F6750))="cardiology","Cardiology",IF(TRIM(LOWER(F6750))="Cardiology","Cardiology",IF(TRIM(LOWER(F6750))="Peads","Pediatrics",IF(TRIM(LOWER(F6750))="Pediatrics","Pediatrics",IF(TRIM(LOWER(F6750))="orthopedics","Orthopedics",IF(TRIM(LOWER(F6750))="Neurology","Neurology",IF(TRIM(LOWER(F6750))="Oncology","Oncology")))))))))))</f>
        <v>Oncology</v>
      </c>
      <c r="P6750" s="3" t="str">
        <f t="shared" si="630"/>
        <v>Government</v>
      </c>
      <c r="Q6750" s="5">
        <f t="shared" si="631"/>
        <v>4</v>
      </c>
      <c r="R6750" s="1">
        <f t="shared" si="632"/>
        <v>235179.8</v>
      </c>
      <c r="S6750" s="1">
        <f t="shared" si="633"/>
        <v>0</v>
      </c>
      <c r="T6750" s="1" t="str">
        <f t="shared" si="634"/>
        <v>51-65</v>
      </c>
      <c r="U6750" s="1" t="str">
        <f t="shared" si="635"/>
        <v>Yes</v>
      </c>
    </row>
    <row r="6751" spans="1:21">
      <c r="A6751" s="1">
        <v>6750</v>
      </c>
      <c r="B6751" s="1">
        <v>93</v>
      </c>
      <c r="C6751" s="1" t="s">
        <v>26</v>
      </c>
      <c r="D6751" s="2">
        <v>45183</v>
      </c>
      <c r="E6751" s="2">
        <v>45190</v>
      </c>
      <c r="F6751" s="1" t="s">
        <v>28</v>
      </c>
      <c r="G6751" s="1" t="s">
        <v>46</v>
      </c>
      <c r="H6751" s="1" t="s">
        <v>23</v>
      </c>
      <c r="I6751" s="1">
        <v>41585.64</v>
      </c>
      <c r="J6751" s="1" t="s">
        <v>17</v>
      </c>
      <c r="K6751" s="1" t="s">
        <v>20</v>
      </c>
      <c r="N6751" s="3" t="str">
        <f>IF(LEFT(LOWER(C6751),1)="m","Male",IF(LEFT(LOWER(C6751),1)="f","Female","Unknown"))</f>
        <v>Female</v>
      </c>
      <c r="O6751" s="4" t="str">
        <f>IF(TRIM(LOWER(F6751))="neuro","Neurology",IF(TRIM(LOWER(F6751))="Neurology","Neurology",IF(TRIM(LOWER(F6751))="general ward","General",IF(TRIM(LOWER(F6751))="general","General",IF(TRIM(LOWER(F6751))="cardiology","Cardiology",IF(TRIM(LOWER(F6751))="Cardiology","Cardiology",IF(TRIM(LOWER(F6751))="Peads","Pediatrics",IF(TRIM(LOWER(F6751))="Pediatrics","Pediatrics",IF(TRIM(LOWER(F6751))="orthopedics","Orthopedics",IF(TRIM(LOWER(F6751))="Neurology","Neurology",IF(TRIM(LOWER(F6751))="Oncology","Oncology")))))))))))</f>
        <v>Orthopedics</v>
      </c>
      <c r="P6751" s="3" t="str">
        <f t="shared" si="630"/>
        <v>Self</v>
      </c>
      <c r="Q6751" s="5">
        <f t="shared" si="631"/>
        <v>7</v>
      </c>
      <c r="R6751" s="1">
        <f t="shared" si="632"/>
        <v>41585.64</v>
      </c>
      <c r="S6751" s="1">
        <f t="shared" si="633"/>
        <v>0</v>
      </c>
      <c r="T6751" s="1" t="str">
        <f t="shared" si="634"/>
        <v>66+</v>
      </c>
      <c r="U6751" s="1" t="str">
        <f t="shared" si="635"/>
        <v>Yes</v>
      </c>
    </row>
    <row r="6752" spans="1:21">
      <c r="A6752" s="1">
        <v>6751</v>
      </c>
      <c r="B6752" s="1">
        <v>30</v>
      </c>
      <c r="C6752" s="1" t="s">
        <v>27</v>
      </c>
      <c r="D6752" s="2">
        <v>45513</v>
      </c>
      <c r="E6752" s="2">
        <v>45516</v>
      </c>
      <c r="F6752" s="1" t="s">
        <v>50</v>
      </c>
      <c r="G6752" s="1" t="s">
        <v>36</v>
      </c>
      <c r="H6752" s="1" t="s">
        <v>47</v>
      </c>
      <c r="I6752" s="1">
        <v>87954.49</v>
      </c>
      <c r="J6752" s="1" t="s">
        <v>24</v>
      </c>
      <c r="K6752" s="1" t="s">
        <v>42</v>
      </c>
      <c r="N6752" s="3" t="str">
        <f>IF(LEFT(LOWER(C6752),1)="m","Male",IF(LEFT(LOWER(C6752),1)="f","Female","Unknown"))</f>
        <v>Male</v>
      </c>
      <c r="O6752" s="4" t="str">
        <f>IF(TRIM(LOWER(F6752))="neuro","Neurology",IF(TRIM(LOWER(F6752))="Neurology","Neurology",IF(TRIM(LOWER(F6752))="general ward","General",IF(TRIM(LOWER(F6752))="general","General",IF(TRIM(LOWER(F6752))="cardiology","Cardiology",IF(TRIM(LOWER(F6752))="Cardiology","Cardiology",IF(TRIM(LOWER(F6752))="Peads","Pediatrics",IF(TRIM(LOWER(F6752))="Pediatrics","Pediatrics",IF(TRIM(LOWER(F6752))="orthopedics","Orthopedics",IF(TRIM(LOWER(F6752))="Neurology","Neurology",IF(TRIM(LOWER(F6752))="Oncology","Oncology")))))))))))</f>
        <v>Cardiology</v>
      </c>
      <c r="P6752" s="3" t="str">
        <f t="shared" si="630"/>
        <v>Government</v>
      </c>
      <c r="Q6752" s="5">
        <f t="shared" si="631"/>
        <v>3</v>
      </c>
      <c r="R6752" s="1">
        <f t="shared" si="632"/>
        <v>87954.49</v>
      </c>
      <c r="S6752" s="1">
        <f t="shared" si="633"/>
        <v>0</v>
      </c>
      <c r="T6752" s="1" t="str">
        <f t="shared" si="634"/>
        <v>18-35</v>
      </c>
      <c r="U6752" s="1" t="str">
        <f t="shared" si="635"/>
        <v>No</v>
      </c>
    </row>
    <row r="6753" spans="1:21">
      <c r="A6753" s="1">
        <v>6752</v>
      </c>
      <c r="C6753" s="1" t="s">
        <v>34</v>
      </c>
      <c r="D6753" s="2">
        <v>45573</v>
      </c>
      <c r="E6753" s="2">
        <v>45587</v>
      </c>
      <c r="F6753" s="1" t="s">
        <v>52</v>
      </c>
      <c r="G6753" s="1" t="s">
        <v>22</v>
      </c>
      <c r="H6753" s="1" t="s">
        <v>15</v>
      </c>
      <c r="I6753" s="1">
        <v>80342.02</v>
      </c>
      <c r="J6753" s="1" t="s">
        <v>17</v>
      </c>
      <c r="K6753" s="1" t="s">
        <v>25</v>
      </c>
      <c r="N6753" s="3" t="str">
        <f>IF(LEFT(LOWER(C6753),1)="m","Male",IF(LEFT(LOWER(C6753),1)="f","Female","Unknown"))</f>
        <v>Male</v>
      </c>
      <c r="O6753" s="4" t="str">
        <f>IF(TRIM(LOWER(F6753))="neuro","Neurology",IF(TRIM(LOWER(F6753))="Neurology","Neurology",IF(TRIM(LOWER(F6753))="general ward","General",IF(TRIM(LOWER(F6753))="general","General",IF(TRIM(LOWER(F6753))="cardiology","Cardiology",IF(TRIM(LOWER(F6753))="Cardiology","Cardiology",IF(TRIM(LOWER(F6753))="Peads","Pediatrics",IF(TRIM(LOWER(F6753))="Pediatrics","Pediatrics",IF(TRIM(LOWER(F6753))="orthopedics","Orthopedics",IF(TRIM(LOWER(F6753))="Neurology","Neurology",IF(TRIM(LOWER(F6753))="Oncology","Oncology")))))))))))</f>
        <v>Oncology</v>
      </c>
      <c r="P6753" s="3" t="str">
        <f t="shared" si="630"/>
        <v>Government</v>
      </c>
      <c r="Q6753" s="5">
        <f t="shared" si="631"/>
        <v>14</v>
      </c>
      <c r="R6753" s="1">
        <f t="shared" si="632"/>
        <v>80342.02</v>
      </c>
      <c r="S6753" s="1">
        <f t="shared" si="633"/>
        <v>1</v>
      </c>
      <c r="T6753" s="1" t="str">
        <f t="shared" si="634"/>
        <v>0-17</v>
      </c>
      <c r="U6753" s="1" t="str">
        <f t="shared" si="635"/>
        <v>Yes</v>
      </c>
    </row>
    <row r="6754" spans="1:21">
      <c r="A6754" s="1">
        <v>6753</v>
      </c>
      <c r="B6754" s="1">
        <v>46</v>
      </c>
      <c r="C6754" s="1" t="s">
        <v>18</v>
      </c>
      <c r="D6754" s="2">
        <v>45289</v>
      </c>
      <c r="E6754" s="2">
        <v>45297</v>
      </c>
      <c r="F6754" s="1" t="s">
        <v>28</v>
      </c>
      <c r="G6754" s="1" t="s">
        <v>31</v>
      </c>
      <c r="H6754" s="1" t="s">
        <v>15</v>
      </c>
      <c r="I6754" s="1">
        <v>236211.87</v>
      </c>
      <c r="J6754" s="1" t="s">
        <v>38</v>
      </c>
      <c r="K6754" s="1" t="s">
        <v>17</v>
      </c>
      <c r="N6754" s="3" t="str">
        <f>IF(LEFT(LOWER(C6754),1)="m","Male",IF(LEFT(LOWER(C6754),1)="f","Female","Unknown"))</f>
        <v>Male</v>
      </c>
      <c r="O6754" s="4" t="str">
        <f>IF(TRIM(LOWER(F6754))="neuro","Neurology",IF(TRIM(LOWER(F6754))="Neurology","Neurology",IF(TRIM(LOWER(F6754))="general ward","General",IF(TRIM(LOWER(F6754))="general","General",IF(TRIM(LOWER(F6754))="cardiology","Cardiology",IF(TRIM(LOWER(F6754))="Cardiology","Cardiology",IF(TRIM(LOWER(F6754))="Peads","Pediatrics",IF(TRIM(LOWER(F6754))="Pediatrics","Pediatrics",IF(TRIM(LOWER(F6754))="orthopedics","Orthopedics",IF(TRIM(LOWER(F6754))="Neurology","Neurology",IF(TRIM(LOWER(F6754))="Oncology","Oncology")))))))))))</f>
        <v>Orthopedics</v>
      </c>
      <c r="P6754" s="3" t="str">
        <f t="shared" si="630"/>
        <v>Private</v>
      </c>
      <c r="Q6754" s="5">
        <f t="shared" si="631"/>
        <v>8</v>
      </c>
      <c r="R6754" s="1">
        <f t="shared" si="632"/>
        <v>236211.87</v>
      </c>
      <c r="S6754" s="1">
        <f t="shared" si="633"/>
        <v>1</v>
      </c>
      <c r="T6754" s="1" t="str">
        <f t="shared" si="634"/>
        <v>36-50</v>
      </c>
      <c r="U6754" s="1" t="str">
        <f t="shared" si="635"/>
        <v>No</v>
      </c>
    </row>
    <row r="6755" spans="1:21">
      <c r="A6755" s="1">
        <v>6754</v>
      </c>
      <c r="B6755" s="1">
        <v>20</v>
      </c>
      <c r="C6755" s="1" t="s">
        <v>12</v>
      </c>
      <c r="D6755" s="2">
        <v>45587</v>
      </c>
      <c r="E6755" s="2">
        <v>45591</v>
      </c>
      <c r="F6755" s="1" t="s">
        <v>21</v>
      </c>
      <c r="G6755" s="1" t="s">
        <v>36</v>
      </c>
      <c r="H6755" s="1" t="s">
        <v>32</v>
      </c>
      <c r="I6755" s="1">
        <v>172447.14</v>
      </c>
      <c r="J6755" s="1" t="s">
        <v>38</v>
      </c>
      <c r="K6755" s="1" t="s">
        <v>25</v>
      </c>
      <c r="N6755" s="3" t="str">
        <f>IF(LEFT(LOWER(C6755),1)="m","Male",IF(LEFT(LOWER(C6755),1)="f","Female","Unknown"))</f>
        <v>Unknown</v>
      </c>
      <c r="O6755" s="4" t="str">
        <f>IF(TRIM(LOWER(F6755))="neuro","Neurology",IF(TRIM(LOWER(F6755))="Neurology","Neurology",IF(TRIM(LOWER(F6755))="general ward","General",IF(TRIM(LOWER(F6755))="general","General",IF(TRIM(LOWER(F6755))="cardiology","Cardiology",IF(TRIM(LOWER(F6755))="Cardiology","Cardiology",IF(TRIM(LOWER(F6755))="Peads","Pediatrics",IF(TRIM(LOWER(F6755))="Pediatrics","Pediatrics",IF(TRIM(LOWER(F6755))="orthopedics","Orthopedics",IF(TRIM(LOWER(F6755))="Neurology","Neurology",IF(TRIM(LOWER(F6755))="Oncology","Oncology")))))))))))</f>
        <v>General</v>
      </c>
      <c r="P6755" s="3" t="str">
        <f t="shared" si="630"/>
        <v>Government</v>
      </c>
      <c r="Q6755" s="5">
        <f t="shared" si="631"/>
        <v>4</v>
      </c>
      <c r="R6755" s="1">
        <f t="shared" si="632"/>
        <v>172447.14</v>
      </c>
      <c r="S6755" s="1">
        <f t="shared" si="633"/>
        <v>1</v>
      </c>
      <c r="T6755" s="1" t="str">
        <f t="shared" si="634"/>
        <v>18-35</v>
      </c>
      <c r="U6755" s="1" t="str">
        <f t="shared" si="635"/>
        <v>No</v>
      </c>
    </row>
    <row r="6756" spans="1:21">
      <c r="A6756" s="1">
        <v>6755</v>
      </c>
      <c r="C6756" s="1" t="s">
        <v>34</v>
      </c>
      <c r="D6756" s="2">
        <v>45617</v>
      </c>
      <c r="E6756" s="2">
        <v>45618</v>
      </c>
      <c r="F6756" s="1" t="s">
        <v>13</v>
      </c>
      <c r="G6756" s="1" t="s">
        <v>31</v>
      </c>
      <c r="H6756" s="1" t="s">
        <v>51</v>
      </c>
      <c r="I6756" s="1">
        <v>214226.83</v>
      </c>
      <c r="K6756" s="1" t="s">
        <v>42</v>
      </c>
      <c r="N6756" s="3" t="str">
        <f>IF(LEFT(LOWER(C6756),1)="m","Male",IF(LEFT(LOWER(C6756),1)="f","Female","Unknown"))</f>
        <v>Male</v>
      </c>
      <c r="O6756" s="4" t="str">
        <f>IF(TRIM(LOWER(F6756))="neuro","Neurology",IF(TRIM(LOWER(F6756))="Neurology","Neurology",IF(TRIM(LOWER(F6756))="general ward","General",IF(TRIM(LOWER(F6756))="general","General",IF(TRIM(LOWER(F6756))="cardiology","Cardiology",IF(TRIM(LOWER(F6756))="Cardiology","Cardiology",IF(TRIM(LOWER(F6756))="Peads","Pediatrics",IF(TRIM(LOWER(F6756))="Pediatrics","Pediatrics",IF(TRIM(LOWER(F6756))="orthopedics","Orthopedics",IF(TRIM(LOWER(F6756))="Neurology","Neurology",IF(TRIM(LOWER(F6756))="Oncology","Oncology")))))))))))</f>
        <v>Neurology</v>
      </c>
      <c r="P6756" s="3" t="str">
        <f t="shared" si="630"/>
        <v>Private</v>
      </c>
      <c r="Q6756" s="5">
        <f t="shared" si="631"/>
        <v>1</v>
      </c>
      <c r="R6756" s="1">
        <f t="shared" si="632"/>
        <v>214226.83</v>
      </c>
      <c r="S6756" s="1">
        <f t="shared" si="633"/>
        <v>0</v>
      </c>
      <c r="T6756" s="1" t="str">
        <f t="shared" si="634"/>
        <v>0-17</v>
      </c>
      <c r="U6756" s="1" t="str">
        <f t="shared" si="635"/>
        <v>Unknown</v>
      </c>
    </row>
    <row r="6757" spans="1:21">
      <c r="A6757" s="1">
        <v>6756</v>
      </c>
      <c r="C6757" s="1" t="s">
        <v>27</v>
      </c>
      <c r="D6757" s="2">
        <v>45212</v>
      </c>
      <c r="E6757" s="2">
        <v>45215</v>
      </c>
      <c r="F6757" s="1" t="s">
        <v>35</v>
      </c>
      <c r="G6757" s="1" t="s">
        <v>31</v>
      </c>
      <c r="H6757" s="1" t="s">
        <v>37</v>
      </c>
      <c r="I6757" s="1">
        <v>34043.230000000003</v>
      </c>
      <c r="J6757" s="1" t="s">
        <v>16</v>
      </c>
      <c r="K6757" s="1" t="s">
        <v>38</v>
      </c>
      <c r="N6757" s="3" t="str">
        <f>IF(LEFT(LOWER(C6757),1)="m","Male",IF(LEFT(LOWER(C6757),1)="f","Female","Unknown"))</f>
        <v>Male</v>
      </c>
      <c r="O6757" s="4" t="str">
        <f>IF(TRIM(LOWER(F6757))="neuro","Neurology",IF(TRIM(LOWER(F6757))="Neurology","Neurology",IF(TRIM(LOWER(F6757))="general ward","General",IF(TRIM(LOWER(F6757))="general","General",IF(TRIM(LOWER(F6757))="cardiology","Cardiology",IF(TRIM(LOWER(F6757))="Cardiology","Cardiology",IF(TRIM(LOWER(F6757))="Peads","Pediatrics",IF(TRIM(LOWER(F6757))="Pediatrics","Pediatrics",IF(TRIM(LOWER(F6757))="orthopedics","Orthopedics",IF(TRIM(LOWER(F6757))="Neurology","Neurology",IF(TRIM(LOWER(F6757))="Oncology","Oncology")))))))))))</f>
        <v>Cardiology</v>
      </c>
      <c r="P6757" s="3" t="str">
        <f t="shared" si="630"/>
        <v>Private</v>
      </c>
      <c r="Q6757" s="5">
        <f t="shared" si="631"/>
        <v>3</v>
      </c>
      <c r="R6757" s="1">
        <f t="shared" si="632"/>
        <v>34043.230000000003</v>
      </c>
      <c r="S6757" s="1">
        <f t="shared" si="633"/>
        <v>0</v>
      </c>
      <c r="T6757" s="1" t="str">
        <f t="shared" si="634"/>
        <v>0-17</v>
      </c>
      <c r="U6757" s="1" t="str">
        <f t="shared" si="635"/>
        <v>Yes</v>
      </c>
    </row>
    <row r="6758" spans="1:21">
      <c r="A6758" s="1">
        <v>6757</v>
      </c>
      <c r="B6758" s="1">
        <v>79</v>
      </c>
      <c r="C6758" s="1" t="s">
        <v>26</v>
      </c>
      <c r="D6758" s="2">
        <v>45334</v>
      </c>
      <c r="E6758" s="2">
        <v>45349</v>
      </c>
      <c r="F6758" s="1" t="s">
        <v>21</v>
      </c>
      <c r="G6758" s="1" t="s">
        <v>46</v>
      </c>
      <c r="I6758" s="1">
        <v>309333.74</v>
      </c>
      <c r="J6758" s="1" t="s">
        <v>24</v>
      </c>
      <c r="K6758" s="1" t="s">
        <v>25</v>
      </c>
      <c r="N6758" s="3" t="str">
        <f>IF(LEFT(LOWER(C6758),1)="m","Male",IF(LEFT(LOWER(C6758),1)="f","Female","Unknown"))</f>
        <v>Female</v>
      </c>
      <c r="O6758" s="4" t="str">
        <f>IF(TRIM(LOWER(F6758))="neuro","Neurology",IF(TRIM(LOWER(F6758))="Neurology","Neurology",IF(TRIM(LOWER(F6758))="general ward","General",IF(TRIM(LOWER(F6758))="general","General",IF(TRIM(LOWER(F6758))="cardiology","Cardiology",IF(TRIM(LOWER(F6758))="Cardiology","Cardiology",IF(TRIM(LOWER(F6758))="Peads","Pediatrics",IF(TRIM(LOWER(F6758))="Pediatrics","Pediatrics",IF(TRIM(LOWER(F6758))="orthopedics","Orthopedics",IF(TRIM(LOWER(F6758))="Neurology","Neurology",IF(TRIM(LOWER(F6758))="Oncology","Oncology")))))))))))</f>
        <v>General</v>
      </c>
      <c r="P6758" s="3" t="str">
        <f t="shared" si="630"/>
        <v>Self</v>
      </c>
      <c r="Q6758" s="5">
        <f t="shared" si="631"/>
        <v>15</v>
      </c>
      <c r="R6758" s="1">
        <f t="shared" si="632"/>
        <v>309333.74</v>
      </c>
      <c r="S6758" s="1">
        <f t="shared" si="633"/>
        <v>1</v>
      </c>
      <c r="T6758" s="1" t="str">
        <f t="shared" si="634"/>
        <v>66+</v>
      </c>
      <c r="U6758" s="1" t="str">
        <f t="shared" si="635"/>
        <v>No</v>
      </c>
    </row>
    <row r="6759" spans="1:21">
      <c r="A6759" s="1">
        <v>6758</v>
      </c>
      <c r="B6759" s="1">
        <v>25</v>
      </c>
      <c r="C6759" s="1" t="s">
        <v>34</v>
      </c>
      <c r="D6759" s="2">
        <v>45378</v>
      </c>
      <c r="E6759" s="2">
        <v>45385</v>
      </c>
      <c r="F6759" s="1" t="s">
        <v>52</v>
      </c>
      <c r="G6759" s="1" t="s">
        <v>22</v>
      </c>
      <c r="H6759" s="1" t="s">
        <v>23</v>
      </c>
      <c r="I6759" s="1">
        <v>42659.87</v>
      </c>
      <c r="K6759" s="1" t="s">
        <v>42</v>
      </c>
      <c r="N6759" s="3" t="str">
        <f>IF(LEFT(LOWER(C6759),1)="m","Male",IF(LEFT(LOWER(C6759),1)="f","Female","Unknown"))</f>
        <v>Male</v>
      </c>
      <c r="O6759" s="4" t="str">
        <f>IF(TRIM(LOWER(F6759))="neuro","Neurology",IF(TRIM(LOWER(F6759))="Neurology","Neurology",IF(TRIM(LOWER(F6759))="general ward","General",IF(TRIM(LOWER(F6759))="general","General",IF(TRIM(LOWER(F6759))="cardiology","Cardiology",IF(TRIM(LOWER(F6759))="Cardiology","Cardiology",IF(TRIM(LOWER(F6759))="Peads","Pediatrics",IF(TRIM(LOWER(F6759))="Pediatrics","Pediatrics",IF(TRIM(LOWER(F6759))="orthopedics","Orthopedics",IF(TRIM(LOWER(F6759))="Neurology","Neurology",IF(TRIM(LOWER(F6759))="Oncology","Oncology")))))))))))</f>
        <v>Oncology</v>
      </c>
      <c r="P6759" s="3" t="str">
        <f t="shared" si="630"/>
        <v>Government</v>
      </c>
      <c r="Q6759" s="5">
        <f t="shared" si="631"/>
        <v>7</v>
      </c>
      <c r="R6759" s="1">
        <f t="shared" si="632"/>
        <v>42659.87</v>
      </c>
      <c r="S6759" s="1">
        <f t="shared" si="633"/>
        <v>0</v>
      </c>
      <c r="T6759" s="1" t="str">
        <f t="shared" si="634"/>
        <v>18-35</v>
      </c>
      <c r="U6759" s="1" t="str">
        <f t="shared" si="635"/>
        <v>Unknown</v>
      </c>
    </row>
    <row r="6760" spans="1:21">
      <c r="A6760" s="1">
        <v>6759</v>
      </c>
      <c r="B6760" s="1">
        <v>68</v>
      </c>
      <c r="C6760" s="1" t="s">
        <v>18</v>
      </c>
      <c r="D6760" s="2">
        <v>45171</v>
      </c>
      <c r="E6760" s="2">
        <v>45191</v>
      </c>
      <c r="F6760" s="1" t="s">
        <v>28</v>
      </c>
      <c r="G6760" s="1" t="s">
        <v>14</v>
      </c>
      <c r="H6760" s="1" t="s">
        <v>23</v>
      </c>
      <c r="I6760" s="1">
        <v>150695.24</v>
      </c>
      <c r="J6760" s="1" t="s">
        <v>17</v>
      </c>
      <c r="K6760" s="1" t="s">
        <v>16</v>
      </c>
      <c r="N6760" s="3" t="str">
        <f>IF(LEFT(LOWER(C6760),1)="m","Male",IF(LEFT(LOWER(C6760),1)="f","Female","Unknown"))</f>
        <v>Male</v>
      </c>
      <c r="O6760" s="4" t="str">
        <f>IF(TRIM(LOWER(F6760))="neuro","Neurology",IF(TRIM(LOWER(F6760))="Neurology","Neurology",IF(TRIM(LOWER(F6760))="general ward","General",IF(TRIM(LOWER(F6760))="general","General",IF(TRIM(LOWER(F6760))="cardiology","Cardiology",IF(TRIM(LOWER(F6760))="Cardiology","Cardiology",IF(TRIM(LOWER(F6760))="Peads","Pediatrics",IF(TRIM(LOWER(F6760))="Pediatrics","Pediatrics",IF(TRIM(LOWER(F6760))="orthopedics","Orthopedics",IF(TRIM(LOWER(F6760))="Neurology","Neurology",IF(TRIM(LOWER(F6760))="Oncology","Oncology")))))))))))</f>
        <v>Orthopedics</v>
      </c>
      <c r="P6760" s="3" t="str">
        <f t="shared" si="630"/>
        <v>Private</v>
      </c>
      <c r="Q6760" s="5">
        <f t="shared" si="631"/>
        <v>20</v>
      </c>
      <c r="R6760" s="1">
        <f t="shared" si="632"/>
        <v>150695.24</v>
      </c>
      <c r="S6760" s="1">
        <f t="shared" si="633"/>
        <v>1</v>
      </c>
      <c r="T6760" s="1" t="str">
        <f t="shared" si="634"/>
        <v>66+</v>
      </c>
      <c r="U6760" s="1" t="str">
        <f t="shared" si="635"/>
        <v>Yes</v>
      </c>
    </row>
    <row r="6761" spans="1:21">
      <c r="A6761" s="1">
        <v>6760</v>
      </c>
      <c r="B6761" s="1">
        <v>26</v>
      </c>
      <c r="C6761" s="1" t="s">
        <v>12</v>
      </c>
      <c r="D6761" s="2">
        <v>45090</v>
      </c>
      <c r="E6761" s="2">
        <v>45095</v>
      </c>
      <c r="F6761" s="1" t="s">
        <v>35</v>
      </c>
      <c r="G6761" s="1" t="s">
        <v>36</v>
      </c>
      <c r="H6761" s="1" t="s">
        <v>48</v>
      </c>
      <c r="I6761" s="1">
        <v>281000.95</v>
      </c>
      <c r="J6761" s="1" t="s">
        <v>38</v>
      </c>
      <c r="K6761" s="1" t="s">
        <v>38</v>
      </c>
      <c r="N6761" s="3" t="str">
        <f>IF(LEFT(LOWER(C6761),1)="m","Male",IF(LEFT(LOWER(C6761),1)="f","Female","Unknown"))</f>
        <v>Unknown</v>
      </c>
      <c r="O6761" s="4" t="str">
        <f>IF(TRIM(LOWER(F6761))="neuro","Neurology",IF(TRIM(LOWER(F6761))="Neurology","Neurology",IF(TRIM(LOWER(F6761))="general ward","General",IF(TRIM(LOWER(F6761))="general","General",IF(TRIM(LOWER(F6761))="cardiology","Cardiology",IF(TRIM(LOWER(F6761))="Cardiology","Cardiology",IF(TRIM(LOWER(F6761))="Peads","Pediatrics",IF(TRIM(LOWER(F6761))="Pediatrics","Pediatrics",IF(TRIM(LOWER(F6761))="orthopedics","Orthopedics",IF(TRIM(LOWER(F6761))="Neurology","Neurology",IF(TRIM(LOWER(F6761))="Oncology","Oncology")))))))))))</f>
        <v>Cardiology</v>
      </c>
      <c r="P6761" s="3" t="str">
        <f t="shared" si="630"/>
        <v>Government</v>
      </c>
      <c r="Q6761" s="5">
        <f t="shared" si="631"/>
        <v>5</v>
      </c>
      <c r="R6761" s="1">
        <f t="shared" si="632"/>
        <v>281000.95</v>
      </c>
      <c r="S6761" s="1">
        <f t="shared" si="633"/>
        <v>0</v>
      </c>
      <c r="T6761" s="1" t="str">
        <f t="shared" si="634"/>
        <v>18-35</v>
      </c>
      <c r="U6761" s="1" t="str">
        <f t="shared" si="635"/>
        <v>No</v>
      </c>
    </row>
    <row r="6762" spans="1:21">
      <c r="A6762" s="1">
        <v>6761</v>
      </c>
      <c r="B6762" s="1">
        <v>77</v>
      </c>
      <c r="C6762" s="1" t="s">
        <v>12</v>
      </c>
      <c r="D6762" s="2">
        <v>45003</v>
      </c>
      <c r="E6762" s="2">
        <v>45016</v>
      </c>
      <c r="F6762" s="1" t="s">
        <v>50</v>
      </c>
      <c r="G6762" s="1" t="s">
        <v>14</v>
      </c>
      <c r="H6762" s="1" t="s">
        <v>37</v>
      </c>
      <c r="I6762" s="1">
        <v>342717.52</v>
      </c>
      <c r="J6762" s="1" t="s">
        <v>17</v>
      </c>
      <c r="K6762" s="1" t="s">
        <v>16</v>
      </c>
      <c r="N6762" s="3" t="str">
        <f>IF(LEFT(LOWER(C6762),1)="m","Male",IF(LEFT(LOWER(C6762),1)="f","Female","Unknown"))</f>
        <v>Unknown</v>
      </c>
      <c r="O6762" s="4" t="str">
        <f>IF(TRIM(LOWER(F6762))="neuro","Neurology",IF(TRIM(LOWER(F6762))="Neurology","Neurology",IF(TRIM(LOWER(F6762))="general ward","General",IF(TRIM(LOWER(F6762))="general","General",IF(TRIM(LOWER(F6762))="cardiology","Cardiology",IF(TRIM(LOWER(F6762))="Cardiology","Cardiology",IF(TRIM(LOWER(F6762))="Peads","Pediatrics",IF(TRIM(LOWER(F6762))="Pediatrics","Pediatrics",IF(TRIM(LOWER(F6762))="orthopedics","Orthopedics",IF(TRIM(LOWER(F6762))="Neurology","Neurology",IF(TRIM(LOWER(F6762))="Oncology","Oncology")))))))))))</f>
        <v>Cardiology</v>
      </c>
      <c r="P6762" s="3" t="str">
        <f t="shared" si="630"/>
        <v>Private</v>
      </c>
      <c r="Q6762" s="5">
        <f t="shared" si="631"/>
        <v>13</v>
      </c>
      <c r="R6762" s="1">
        <f t="shared" si="632"/>
        <v>342717.52</v>
      </c>
      <c r="S6762" s="1">
        <f t="shared" si="633"/>
        <v>1</v>
      </c>
      <c r="T6762" s="1" t="str">
        <f t="shared" si="634"/>
        <v>66+</v>
      </c>
      <c r="U6762" s="1" t="str">
        <f t="shared" si="635"/>
        <v>Yes</v>
      </c>
    </row>
    <row r="6763" spans="1:21">
      <c r="A6763" s="1">
        <v>6762</v>
      </c>
      <c r="B6763" s="1">
        <v>74</v>
      </c>
      <c r="C6763" s="1" t="s">
        <v>18</v>
      </c>
      <c r="D6763" s="2">
        <v>45520</v>
      </c>
      <c r="E6763" s="2">
        <v>45531</v>
      </c>
      <c r="F6763" s="1" t="s">
        <v>28</v>
      </c>
      <c r="G6763" s="1" t="s">
        <v>22</v>
      </c>
      <c r="H6763" s="1" t="s">
        <v>37</v>
      </c>
      <c r="I6763" s="1">
        <v>33678.080000000002</v>
      </c>
      <c r="J6763" s="1" t="s">
        <v>42</v>
      </c>
      <c r="K6763" s="1" t="s">
        <v>25</v>
      </c>
      <c r="N6763" s="3" t="str">
        <f>IF(LEFT(LOWER(C6763),1)="m","Male",IF(LEFT(LOWER(C6763),1)="f","Female","Unknown"))</f>
        <v>Male</v>
      </c>
      <c r="O6763" s="4" t="str">
        <f>IF(TRIM(LOWER(F6763))="neuro","Neurology",IF(TRIM(LOWER(F6763))="Neurology","Neurology",IF(TRIM(LOWER(F6763))="general ward","General",IF(TRIM(LOWER(F6763))="general","General",IF(TRIM(LOWER(F6763))="cardiology","Cardiology",IF(TRIM(LOWER(F6763))="Cardiology","Cardiology",IF(TRIM(LOWER(F6763))="Peads","Pediatrics",IF(TRIM(LOWER(F6763))="Pediatrics","Pediatrics",IF(TRIM(LOWER(F6763))="orthopedics","Orthopedics",IF(TRIM(LOWER(F6763))="Neurology","Neurology",IF(TRIM(LOWER(F6763))="Oncology","Oncology")))))))))))</f>
        <v>Orthopedics</v>
      </c>
      <c r="P6763" s="3" t="str">
        <f t="shared" si="630"/>
        <v>Government</v>
      </c>
      <c r="Q6763" s="5">
        <f t="shared" si="631"/>
        <v>11</v>
      </c>
      <c r="R6763" s="1">
        <f t="shared" si="632"/>
        <v>33678.080000000002</v>
      </c>
      <c r="S6763" s="1">
        <f t="shared" si="633"/>
        <v>1</v>
      </c>
      <c r="T6763" s="1" t="str">
        <f t="shared" si="634"/>
        <v>66+</v>
      </c>
      <c r="U6763" s="1" t="str">
        <f t="shared" si="635"/>
        <v>No</v>
      </c>
    </row>
    <row r="6764" spans="1:21">
      <c r="A6764" s="1">
        <v>6763</v>
      </c>
      <c r="B6764" s="1">
        <v>83</v>
      </c>
      <c r="C6764" s="1" t="s">
        <v>18</v>
      </c>
      <c r="D6764" s="2">
        <v>45596</v>
      </c>
      <c r="E6764" s="2">
        <v>45616</v>
      </c>
      <c r="F6764" s="1" t="s">
        <v>50</v>
      </c>
      <c r="G6764" s="1" t="s">
        <v>33</v>
      </c>
      <c r="H6764" s="1" t="s">
        <v>37</v>
      </c>
      <c r="I6764" s="1">
        <v>221982.87</v>
      </c>
      <c r="J6764" s="1" t="s">
        <v>16</v>
      </c>
      <c r="K6764" s="1" t="s">
        <v>17</v>
      </c>
      <c r="N6764" s="3" t="str">
        <f>IF(LEFT(LOWER(C6764),1)="m","Male",IF(LEFT(LOWER(C6764),1)="f","Female","Unknown"))</f>
        <v>Male</v>
      </c>
      <c r="O6764" s="4" t="str">
        <f>IF(TRIM(LOWER(F6764))="neuro","Neurology",IF(TRIM(LOWER(F6764))="Neurology","Neurology",IF(TRIM(LOWER(F6764))="general ward","General",IF(TRIM(LOWER(F6764))="general","General",IF(TRIM(LOWER(F6764))="cardiology","Cardiology",IF(TRIM(LOWER(F6764))="Cardiology","Cardiology",IF(TRIM(LOWER(F6764))="Peads","Pediatrics",IF(TRIM(LOWER(F6764))="Pediatrics","Pediatrics",IF(TRIM(LOWER(F6764))="orthopedics","Orthopedics",IF(TRIM(LOWER(F6764))="Neurology","Neurology",IF(TRIM(LOWER(F6764))="Oncology","Oncology")))))))))))</f>
        <v>Cardiology</v>
      </c>
      <c r="P6764" s="3" t="str">
        <f t="shared" si="630"/>
        <v>Self</v>
      </c>
      <c r="Q6764" s="5">
        <f t="shared" si="631"/>
        <v>20</v>
      </c>
      <c r="R6764" s="1">
        <f t="shared" si="632"/>
        <v>221982.87</v>
      </c>
      <c r="S6764" s="1">
        <f t="shared" si="633"/>
        <v>1</v>
      </c>
      <c r="T6764" s="1" t="str">
        <f t="shared" si="634"/>
        <v>66+</v>
      </c>
      <c r="U6764" s="1" t="str">
        <f t="shared" si="635"/>
        <v>Yes</v>
      </c>
    </row>
    <row r="6765" spans="1:21">
      <c r="A6765" s="1">
        <v>6764</v>
      </c>
      <c r="B6765" s="1">
        <v>37</v>
      </c>
      <c r="C6765" s="1" t="s">
        <v>18</v>
      </c>
      <c r="D6765" s="2">
        <v>45066</v>
      </c>
      <c r="E6765" s="2">
        <v>45068</v>
      </c>
      <c r="F6765" s="1" t="s">
        <v>19</v>
      </c>
      <c r="G6765" s="1" t="s">
        <v>14</v>
      </c>
      <c r="H6765" s="1" t="s">
        <v>47</v>
      </c>
      <c r="I6765" s="1">
        <v>70519.350000000006</v>
      </c>
      <c r="J6765" s="1" t="s">
        <v>16</v>
      </c>
      <c r="K6765" s="1" t="s">
        <v>16</v>
      </c>
      <c r="N6765" s="3" t="str">
        <f>IF(LEFT(LOWER(C6765),1)="m","Male",IF(LEFT(LOWER(C6765),1)="f","Female","Unknown"))</f>
        <v>Male</v>
      </c>
      <c r="O6765" s="4" t="str">
        <f>IF(TRIM(LOWER(F6765))="neuro","Neurology",IF(TRIM(LOWER(F6765))="Neurology","Neurology",IF(TRIM(LOWER(F6765))="general ward","General",IF(TRIM(LOWER(F6765))="general","General",IF(TRIM(LOWER(F6765))="cardiology","Cardiology",IF(TRIM(LOWER(F6765))="Cardiology","Cardiology",IF(TRIM(LOWER(F6765))="Peads","Pediatrics",IF(TRIM(LOWER(F6765))="Pediatrics","Pediatrics",IF(TRIM(LOWER(F6765))="orthopedics","Orthopedics",IF(TRIM(LOWER(F6765))="Neurology","Neurology",IF(TRIM(LOWER(F6765))="Oncology","Oncology")))))))))))</f>
        <v>General</v>
      </c>
      <c r="P6765" s="3" t="str">
        <f t="shared" si="630"/>
        <v>Private</v>
      </c>
      <c r="Q6765" s="5">
        <f t="shared" si="631"/>
        <v>2</v>
      </c>
      <c r="R6765" s="1">
        <f t="shared" si="632"/>
        <v>70519.350000000006</v>
      </c>
      <c r="S6765" s="1">
        <f t="shared" si="633"/>
        <v>1</v>
      </c>
      <c r="T6765" s="1" t="str">
        <f t="shared" si="634"/>
        <v>36-50</v>
      </c>
      <c r="U6765" s="1" t="str">
        <f t="shared" si="635"/>
        <v>Yes</v>
      </c>
    </row>
    <row r="6766" spans="1:21">
      <c r="A6766" s="1">
        <v>6765</v>
      </c>
      <c r="B6766" s="1">
        <v>70</v>
      </c>
      <c r="C6766" s="1" t="s">
        <v>18</v>
      </c>
      <c r="D6766" s="2">
        <v>45269</v>
      </c>
      <c r="E6766" s="2">
        <v>45277</v>
      </c>
      <c r="F6766" s="1" t="s">
        <v>30</v>
      </c>
      <c r="G6766" s="1" t="s">
        <v>22</v>
      </c>
      <c r="H6766" s="1" t="s">
        <v>47</v>
      </c>
      <c r="I6766" s="1">
        <v>41537.74</v>
      </c>
      <c r="J6766" s="1" t="s">
        <v>38</v>
      </c>
      <c r="K6766" s="1" t="s">
        <v>25</v>
      </c>
      <c r="N6766" s="3" t="str">
        <f>IF(LEFT(LOWER(C6766),1)="m","Male",IF(LEFT(LOWER(C6766),1)="f","Female","Unknown"))</f>
        <v>Male</v>
      </c>
      <c r="O6766" s="4" t="str">
        <f>IF(TRIM(LOWER(F6766))="neuro","Neurology",IF(TRIM(LOWER(F6766))="Neurology","Neurology",IF(TRIM(LOWER(F6766))="general ward","General",IF(TRIM(LOWER(F6766))="general","General",IF(TRIM(LOWER(F6766))="cardiology","Cardiology",IF(TRIM(LOWER(F6766))="Cardiology","Cardiology",IF(TRIM(LOWER(F6766))="Peads","Pediatrics",IF(TRIM(LOWER(F6766))="Pediatrics","Pediatrics",IF(TRIM(LOWER(F6766))="orthopedics","Orthopedics",IF(TRIM(LOWER(F6766))="Neurology","Neurology",IF(TRIM(LOWER(F6766))="Oncology","Oncology")))))))))))</f>
        <v>Pediatrics</v>
      </c>
      <c r="P6766" s="3" t="str">
        <f t="shared" si="630"/>
        <v>Government</v>
      </c>
      <c r="Q6766" s="5">
        <f t="shared" si="631"/>
        <v>8</v>
      </c>
      <c r="R6766" s="1">
        <f t="shared" si="632"/>
        <v>41537.74</v>
      </c>
      <c r="S6766" s="1">
        <f t="shared" si="633"/>
        <v>1</v>
      </c>
      <c r="T6766" s="1" t="str">
        <f t="shared" si="634"/>
        <v>66+</v>
      </c>
      <c r="U6766" s="1" t="str">
        <f t="shared" si="635"/>
        <v>No</v>
      </c>
    </row>
    <row r="6767" spans="1:21">
      <c r="A6767" s="1">
        <v>6766</v>
      </c>
      <c r="B6767" s="1">
        <v>21</v>
      </c>
      <c r="C6767" s="1" t="s">
        <v>27</v>
      </c>
      <c r="D6767" s="2">
        <v>45014</v>
      </c>
      <c r="E6767" s="2">
        <v>45032</v>
      </c>
      <c r="F6767" s="1" t="s">
        <v>13</v>
      </c>
      <c r="G6767" s="1" t="s">
        <v>41</v>
      </c>
      <c r="H6767" s="1" t="s">
        <v>39</v>
      </c>
      <c r="I6767" s="1">
        <v>144142.26</v>
      </c>
      <c r="J6767" s="1" t="s">
        <v>25</v>
      </c>
      <c r="K6767" s="1" t="s">
        <v>16</v>
      </c>
      <c r="N6767" s="3" t="str">
        <f>IF(LEFT(LOWER(C6767),1)="m","Male",IF(LEFT(LOWER(C6767),1)="f","Female","Unknown"))</f>
        <v>Male</v>
      </c>
      <c r="O6767" s="4" t="str">
        <f>IF(TRIM(LOWER(F6767))="neuro","Neurology",IF(TRIM(LOWER(F6767))="Neurology","Neurology",IF(TRIM(LOWER(F6767))="general ward","General",IF(TRIM(LOWER(F6767))="general","General",IF(TRIM(LOWER(F6767))="cardiology","Cardiology",IF(TRIM(LOWER(F6767))="Cardiology","Cardiology",IF(TRIM(LOWER(F6767))="Peads","Pediatrics",IF(TRIM(LOWER(F6767))="Pediatrics","Pediatrics",IF(TRIM(LOWER(F6767))="orthopedics","Orthopedics",IF(TRIM(LOWER(F6767))="Neurology","Neurology",IF(TRIM(LOWER(F6767))="Oncology","Oncology")))))))))))</f>
        <v>Neurology</v>
      </c>
      <c r="P6767" s="3" t="str">
        <f t="shared" si="630"/>
        <v>Unknown</v>
      </c>
      <c r="Q6767" s="5">
        <f t="shared" si="631"/>
        <v>18</v>
      </c>
      <c r="R6767" s="1">
        <f t="shared" si="632"/>
        <v>144142.26</v>
      </c>
      <c r="S6767" s="1">
        <f t="shared" si="633"/>
        <v>1</v>
      </c>
      <c r="T6767" s="1" t="str">
        <f t="shared" si="634"/>
        <v>18-35</v>
      </c>
      <c r="U6767" s="1" t="str">
        <f t="shared" si="635"/>
        <v>Yes</v>
      </c>
    </row>
    <row r="6768" spans="1:21">
      <c r="A6768" s="1">
        <v>6767</v>
      </c>
      <c r="B6768" s="1">
        <v>78</v>
      </c>
      <c r="C6768" s="1" t="s">
        <v>29</v>
      </c>
      <c r="D6768" s="2">
        <v>45446</v>
      </c>
      <c r="E6768" s="2">
        <v>45461</v>
      </c>
      <c r="F6768" s="1" t="s">
        <v>50</v>
      </c>
      <c r="G6768" s="1" t="s">
        <v>46</v>
      </c>
      <c r="H6768" s="1" t="s">
        <v>37</v>
      </c>
      <c r="I6768" s="1">
        <v>220837.06</v>
      </c>
      <c r="J6768" s="1" t="s">
        <v>17</v>
      </c>
      <c r="K6768" s="1" t="s">
        <v>38</v>
      </c>
      <c r="N6768" s="3" t="str">
        <f>IF(LEFT(LOWER(C6768),1)="m","Male",IF(LEFT(LOWER(C6768),1)="f","Female","Unknown"))</f>
        <v>Female</v>
      </c>
      <c r="O6768" s="4" t="str">
        <f>IF(TRIM(LOWER(F6768))="neuro","Neurology",IF(TRIM(LOWER(F6768))="Neurology","Neurology",IF(TRIM(LOWER(F6768))="general ward","General",IF(TRIM(LOWER(F6768))="general","General",IF(TRIM(LOWER(F6768))="cardiology","Cardiology",IF(TRIM(LOWER(F6768))="Cardiology","Cardiology",IF(TRIM(LOWER(F6768))="Peads","Pediatrics",IF(TRIM(LOWER(F6768))="Pediatrics","Pediatrics",IF(TRIM(LOWER(F6768))="orthopedics","Orthopedics",IF(TRIM(LOWER(F6768))="Neurology","Neurology",IF(TRIM(LOWER(F6768))="Oncology","Oncology")))))))))))</f>
        <v>Cardiology</v>
      </c>
      <c r="P6768" s="3" t="str">
        <f t="shared" si="630"/>
        <v>Self</v>
      </c>
      <c r="Q6768" s="5">
        <f t="shared" si="631"/>
        <v>15</v>
      </c>
      <c r="R6768" s="1">
        <f t="shared" si="632"/>
        <v>220837.06</v>
      </c>
      <c r="S6768" s="1">
        <f t="shared" si="633"/>
        <v>0</v>
      </c>
      <c r="T6768" s="1" t="str">
        <f t="shared" si="634"/>
        <v>66+</v>
      </c>
      <c r="U6768" s="1" t="str">
        <f t="shared" si="635"/>
        <v>Yes</v>
      </c>
    </row>
    <row r="6769" spans="1:21">
      <c r="A6769" s="1">
        <v>6768</v>
      </c>
      <c r="C6769" s="1" t="s">
        <v>44</v>
      </c>
      <c r="D6769" s="2">
        <v>45103</v>
      </c>
      <c r="E6769" s="2">
        <v>45120</v>
      </c>
      <c r="F6769" s="1" t="s">
        <v>40</v>
      </c>
      <c r="G6769" s="1" t="s">
        <v>33</v>
      </c>
      <c r="H6769" s="1" t="s">
        <v>48</v>
      </c>
      <c r="I6769" s="1">
        <v>43052.9</v>
      </c>
      <c r="J6769" s="1" t="s">
        <v>25</v>
      </c>
      <c r="K6769" s="1" t="s">
        <v>38</v>
      </c>
      <c r="N6769" s="3" t="str">
        <f>IF(LEFT(LOWER(C6769),1)="m","Male",IF(LEFT(LOWER(C6769),1)="f","Female","Unknown"))</f>
        <v>Female</v>
      </c>
      <c r="O6769" s="4" t="str">
        <f>IF(TRIM(LOWER(F6769))="neuro","Neurology",IF(TRIM(LOWER(F6769))="Neurology","Neurology",IF(TRIM(LOWER(F6769))="general ward","General",IF(TRIM(LOWER(F6769))="general","General",IF(TRIM(LOWER(F6769))="cardiology","Cardiology",IF(TRIM(LOWER(F6769))="Cardiology","Cardiology",IF(TRIM(LOWER(F6769))="Peads","Pediatrics",IF(TRIM(LOWER(F6769))="Pediatrics","Pediatrics",IF(TRIM(LOWER(F6769))="orthopedics","Orthopedics",IF(TRIM(LOWER(F6769))="Neurology","Neurology",IF(TRIM(LOWER(F6769))="Oncology","Oncology")))))))))))</f>
        <v>Pediatrics</v>
      </c>
      <c r="P6769" s="3" t="str">
        <f t="shared" si="630"/>
        <v>Self</v>
      </c>
      <c r="Q6769" s="5">
        <f t="shared" si="631"/>
        <v>17</v>
      </c>
      <c r="R6769" s="1">
        <f t="shared" si="632"/>
        <v>43052.9</v>
      </c>
      <c r="S6769" s="1">
        <f t="shared" si="633"/>
        <v>0</v>
      </c>
      <c r="T6769" s="1" t="str">
        <f t="shared" si="634"/>
        <v>0-17</v>
      </c>
      <c r="U6769" s="1" t="str">
        <f t="shared" si="635"/>
        <v>Yes</v>
      </c>
    </row>
    <row r="6770" spans="1:21">
      <c r="A6770" s="1">
        <v>6769</v>
      </c>
      <c r="B6770" s="1">
        <v>35</v>
      </c>
      <c r="C6770" s="1" t="s">
        <v>12</v>
      </c>
      <c r="D6770" s="2">
        <v>45475</v>
      </c>
      <c r="E6770" s="2">
        <v>45486</v>
      </c>
      <c r="F6770" s="1" t="s">
        <v>30</v>
      </c>
      <c r="G6770" s="1" t="s">
        <v>36</v>
      </c>
      <c r="H6770" s="1" t="s">
        <v>37</v>
      </c>
      <c r="I6770" s="1">
        <v>323115.73</v>
      </c>
      <c r="J6770" s="1" t="s">
        <v>16</v>
      </c>
      <c r="K6770" s="1" t="s">
        <v>16</v>
      </c>
      <c r="N6770" s="3" t="str">
        <f>IF(LEFT(LOWER(C6770),1)="m","Male",IF(LEFT(LOWER(C6770),1)="f","Female","Unknown"))</f>
        <v>Unknown</v>
      </c>
      <c r="O6770" s="4" t="str">
        <f>IF(TRIM(LOWER(F6770))="neuro","Neurology",IF(TRIM(LOWER(F6770))="Neurology","Neurology",IF(TRIM(LOWER(F6770))="general ward","General",IF(TRIM(LOWER(F6770))="general","General",IF(TRIM(LOWER(F6770))="cardiology","Cardiology",IF(TRIM(LOWER(F6770))="Cardiology","Cardiology",IF(TRIM(LOWER(F6770))="Peads","Pediatrics",IF(TRIM(LOWER(F6770))="Pediatrics","Pediatrics",IF(TRIM(LOWER(F6770))="orthopedics","Orthopedics",IF(TRIM(LOWER(F6770))="Neurology","Neurology",IF(TRIM(LOWER(F6770))="Oncology","Oncology")))))))))))</f>
        <v>Pediatrics</v>
      </c>
      <c r="P6770" s="3" t="str">
        <f t="shared" si="630"/>
        <v>Government</v>
      </c>
      <c r="Q6770" s="5">
        <f t="shared" si="631"/>
        <v>11</v>
      </c>
      <c r="R6770" s="1">
        <f t="shared" si="632"/>
        <v>323115.73</v>
      </c>
      <c r="S6770" s="1">
        <f t="shared" si="633"/>
        <v>1</v>
      </c>
      <c r="T6770" s="1" t="str">
        <f t="shared" si="634"/>
        <v>18-35</v>
      </c>
      <c r="U6770" s="1" t="str">
        <f t="shared" si="635"/>
        <v>Yes</v>
      </c>
    </row>
    <row r="6771" spans="1:21">
      <c r="A6771" s="1">
        <v>6770</v>
      </c>
      <c r="B6771" s="1">
        <v>3</v>
      </c>
      <c r="C6771" s="1" t="s">
        <v>12</v>
      </c>
      <c r="D6771" s="2">
        <v>45071</v>
      </c>
      <c r="E6771" s="2">
        <v>45072</v>
      </c>
      <c r="F6771" s="1" t="s">
        <v>52</v>
      </c>
      <c r="G6771" s="1" t="s">
        <v>46</v>
      </c>
      <c r="H6771" s="1" t="s">
        <v>15</v>
      </c>
      <c r="I6771" s="1">
        <v>68501.84</v>
      </c>
      <c r="J6771" s="1" t="s">
        <v>24</v>
      </c>
      <c r="K6771" s="1" t="s">
        <v>42</v>
      </c>
      <c r="N6771" s="3" t="str">
        <f>IF(LEFT(LOWER(C6771),1)="m","Male",IF(LEFT(LOWER(C6771),1)="f","Female","Unknown"))</f>
        <v>Unknown</v>
      </c>
      <c r="O6771" s="4" t="str">
        <f>IF(TRIM(LOWER(F6771))="neuro","Neurology",IF(TRIM(LOWER(F6771))="Neurology","Neurology",IF(TRIM(LOWER(F6771))="general ward","General",IF(TRIM(LOWER(F6771))="general","General",IF(TRIM(LOWER(F6771))="cardiology","Cardiology",IF(TRIM(LOWER(F6771))="Cardiology","Cardiology",IF(TRIM(LOWER(F6771))="Peads","Pediatrics",IF(TRIM(LOWER(F6771))="Pediatrics","Pediatrics",IF(TRIM(LOWER(F6771))="orthopedics","Orthopedics",IF(TRIM(LOWER(F6771))="Neurology","Neurology",IF(TRIM(LOWER(F6771))="Oncology","Oncology")))))))))))</f>
        <v>Oncology</v>
      </c>
      <c r="P6771" s="3" t="str">
        <f t="shared" si="630"/>
        <v>Self</v>
      </c>
      <c r="Q6771" s="5">
        <f t="shared" si="631"/>
        <v>1</v>
      </c>
      <c r="R6771" s="1">
        <f t="shared" si="632"/>
        <v>68501.84</v>
      </c>
      <c r="S6771" s="1">
        <f t="shared" si="633"/>
        <v>0</v>
      </c>
      <c r="T6771" s="1" t="str">
        <f t="shared" si="634"/>
        <v>0-17</v>
      </c>
      <c r="U6771" s="1" t="str">
        <f t="shared" si="635"/>
        <v>No</v>
      </c>
    </row>
    <row r="6772" spans="1:21">
      <c r="A6772" s="1">
        <v>6771</v>
      </c>
      <c r="B6772" s="1">
        <v>58</v>
      </c>
      <c r="C6772" s="1" t="s">
        <v>18</v>
      </c>
      <c r="D6772" s="2">
        <v>45037</v>
      </c>
      <c r="E6772" s="2">
        <v>45043</v>
      </c>
      <c r="F6772" s="1" t="s">
        <v>13</v>
      </c>
      <c r="G6772" s="1" t="s">
        <v>36</v>
      </c>
      <c r="I6772" s="1">
        <v>146599.19</v>
      </c>
      <c r="J6772" s="1" t="s">
        <v>24</v>
      </c>
      <c r="K6772" s="1" t="s">
        <v>42</v>
      </c>
      <c r="N6772" s="3" t="str">
        <f>IF(LEFT(LOWER(C6772),1)="m","Male",IF(LEFT(LOWER(C6772),1)="f","Female","Unknown"))</f>
        <v>Male</v>
      </c>
      <c r="O6772" s="4" t="str">
        <f>IF(TRIM(LOWER(F6772))="neuro","Neurology",IF(TRIM(LOWER(F6772))="Neurology","Neurology",IF(TRIM(LOWER(F6772))="general ward","General",IF(TRIM(LOWER(F6772))="general","General",IF(TRIM(LOWER(F6772))="cardiology","Cardiology",IF(TRIM(LOWER(F6772))="Cardiology","Cardiology",IF(TRIM(LOWER(F6772))="Peads","Pediatrics",IF(TRIM(LOWER(F6772))="Pediatrics","Pediatrics",IF(TRIM(LOWER(F6772))="orthopedics","Orthopedics",IF(TRIM(LOWER(F6772))="Neurology","Neurology",IF(TRIM(LOWER(F6772))="Oncology","Oncology")))))))))))</f>
        <v>Neurology</v>
      </c>
      <c r="P6772" s="3" t="str">
        <f t="shared" si="630"/>
        <v>Government</v>
      </c>
      <c r="Q6772" s="5">
        <f t="shared" si="631"/>
        <v>6</v>
      </c>
      <c r="R6772" s="1">
        <f t="shared" si="632"/>
        <v>146599.19</v>
      </c>
      <c r="S6772" s="1">
        <f t="shared" si="633"/>
        <v>0</v>
      </c>
      <c r="T6772" s="1" t="str">
        <f t="shared" si="634"/>
        <v>51-65</v>
      </c>
      <c r="U6772" s="1" t="str">
        <f t="shared" si="635"/>
        <v>No</v>
      </c>
    </row>
    <row r="6773" spans="1:21">
      <c r="A6773" s="1">
        <v>6772</v>
      </c>
      <c r="B6773" s="1">
        <v>23</v>
      </c>
      <c r="C6773" s="1" t="s">
        <v>44</v>
      </c>
      <c r="D6773" s="2">
        <v>45050</v>
      </c>
      <c r="E6773" s="2">
        <v>45062</v>
      </c>
      <c r="F6773" s="1" t="s">
        <v>35</v>
      </c>
      <c r="G6773" s="1" t="s">
        <v>31</v>
      </c>
      <c r="I6773" s="1">
        <v>343980.82</v>
      </c>
      <c r="J6773" s="1" t="s">
        <v>25</v>
      </c>
      <c r="K6773" s="1" t="s">
        <v>20</v>
      </c>
      <c r="N6773" s="3" t="str">
        <f>IF(LEFT(LOWER(C6773),1)="m","Male",IF(LEFT(LOWER(C6773),1)="f","Female","Unknown"))</f>
        <v>Female</v>
      </c>
      <c r="O6773" s="4" t="str">
        <f>IF(TRIM(LOWER(F6773))="neuro","Neurology",IF(TRIM(LOWER(F6773))="Neurology","Neurology",IF(TRIM(LOWER(F6773))="general ward","General",IF(TRIM(LOWER(F6773))="general","General",IF(TRIM(LOWER(F6773))="cardiology","Cardiology",IF(TRIM(LOWER(F6773))="Cardiology","Cardiology",IF(TRIM(LOWER(F6773))="Peads","Pediatrics",IF(TRIM(LOWER(F6773))="Pediatrics","Pediatrics",IF(TRIM(LOWER(F6773))="orthopedics","Orthopedics",IF(TRIM(LOWER(F6773))="Neurology","Neurology",IF(TRIM(LOWER(F6773))="Oncology","Oncology")))))))))))</f>
        <v>Cardiology</v>
      </c>
      <c r="P6773" s="3" t="str">
        <f t="shared" si="630"/>
        <v>Private</v>
      </c>
      <c r="Q6773" s="5">
        <f t="shared" si="631"/>
        <v>12</v>
      </c>
      <c r="R6773" s="1">
        <f t="shared" si="632"/>
        <v>343980.82</v>
      </c>
      <c r="S6773" s="1">
        <f t="shared" si="633"/>
        <v>0</v>
      </c>
      <c r="T6773" s="1" t="str">
        <f t="shared" si="634"/>
        <v>18-35</v>
      </c>
      <c r="U6773" s="1" t="str">
        <f t="shared" si="635"/>
        <v>Yes</v>
      </c>
    </row>
    <row r="6774" spans="1:21">
      <c r="A6774" s="1">
        <v>6773</v>
      </c>
      <c r="B6774" s="1">
        <v>41</v>
      </c>
      <c r="C6774" s="1" t="s">
        <v>44</v>
      </c>
      <c r="D6774" s="2">
        <v>45411</v>
      </c>
      <c r="E6774" s="2">
        <v>45421</v>
      </c>
      <c r="F6774" s="1" t="s">
        <v>28</v>
      </c>
      <c r="G6774" s="1" t="s">
        <v>46</v>
      </c>
      <c r="H6774" s="1" t="s">
        <v>47</v>
      </c>
      <c r="I6774" s="1">
        <v>161159.79</v>
      </c>
      <c r="J6774" s="1" t="s">
        <v>17</v>
      </c>
      <c r="K6774" s="1" t="s">
        <v>20</v>
      </c>
      <c r="N6774" s="3" t="str">
        <f>IF(LEFT(LOWER(C6774),1)="m","Male",IF(LEFT(LOWER(C6774),1)="f","Female","Unknown"))</f>
        <v>Female</v>
      </c>
      <c r="O6774" s="4" t="str">
        <f>IF(TRIM(LOWER(F6774))="neuro","Neurology",IF(TRIM(LOWER(F6774))="Neurology","Neurology",IF(TRIM(LOWER(F6774))="general ward","General",IF(TRIM(LOWER(F6774))="general","General",IF(TRIM(LOWER(F6774))="cardiology","Cardiology",IF(TRIM(LOWER(F6774))="Cardiology","Cardiology",IF(TRIM(LOWER(F6774))="Peads","Pediatrics",IF(TRIM(LOWER(F6774))="Pediatrics","Pediatrics",IF(TRIM(LOWER(F6774))="orthopedics","Orthopedics",IF(TRIM(LOWER(F6774))="Neurology","Neurology",IF(TRIM(LOWER(F6774))="Oncology","Oncology")))))))))))</f>
        <v>Orthopedics</v>
      </c>
      <c r="P6774" s="3" t="str">
        <f t="shared" si="630"/>
        <v>Self</v>
      </c>
      <c r="Q6774" s="5">
        <f t="shared" si="631"/>
        <v>10</v>
      </c>
      <c r="R6774" s="1">
        <f t="shared" si="632"/>
        <v>161159.79</v>
      </c>
      <c r="S6774" s="1">
        <f t="shared" si="633"/>
        <v>0</v>
      </c>
      <c r="T6774" s="1" t="str">
        <f t="shared" si="634"/>
        <v>36-50</v>
      </c>
      <c r="U6774" s="1" t="str">
        <f t="shared" si="635"/>
        <v>Yes</v>
      </c>
    </row>
    <row r="6775" spans="1:21">
      <c r="A6775" s="1">
        <v>6774</v>
      </c>
      <c r="B6775" s="1">
        <v>51</v>
      </c>
      <c r="C6775" s="1" t="s">
        <v>18</v>
      </c>
      <c r="D6775" s="2">
        <v>44959</v>
      </c>
      <c r="E6775" s="2">
        <v>44961</v>
      </c>
      <c r="F6775" s="1" t="s">
        <v>45</v>
      </c>
      <c r="G6775" s="1" t="s">
        <v>31</v>
      </c>
      <c r="H6775" s="1" t="s">
        <v>39</v>
      </c>
      <c r="I6775" s="1">
        <v>292553.34000000003</v>
      </c>
      <c r="J6775" s="1" t="s">
        <v>24</v>
      </c>
      <c r="K6775" s="1" t="s">
        <v>25</v>
      </c>
      <c r="N6775" s="3" t="str">
        <f>IF(LEFT(LOWER(C6775),1)="m","Male",IF(LEFT(LOWER(C6775),1)="f","Female","Unknown"))</f>
        <v>Male</v>
      </c>
      <c r="O6775" s="4" t="str">
        <f>IF(TRIM(LOWER(F6775))="neuro","Neurology",IF(TRIM(LOWER(F6775))="Neurology","Neurology",IF(TRIM(LOWER(F6775))="general ward","General",IF(TRIM(LOWER(F6775))="general","General",IF(TRIM(LOWER(F6775))="cardiology","Cardiology",IF(TRIM(LOWER(F6775))="Cardiology","Cardiology",IF(TRIM(LOWER(F6775))="Peads","Pediatrics",IF(TRIM(LOWER(F6775))="Pediatrics","Pediatrics",IF(TRIM(LOWER(F6775))="orthopedics","Orthopedics",IF(TRIM(LOWER(F6775))="Neurology","Neurology",IF(TRIM(LOWER(F6775))="Oncology","Oncology")))))))))))</f>
        <v>Neurology</v>
      </c>
      <c r="P6775" s="3" t="str">
        <f t="shared" si="630"/>
        <v>Private</v>
      </c>
      <c r="Q6775" s="5">
        <f t="shared" si="631"/>
        <v>2</v>
      </c>
      <c r="R6775" s="1">
        <f t="shared" si="632"/>
        <v>292553.34000000003</v>
      </c>
      <c r="S6775" s="1">
        <f t="shared" si="633"/>
        <v>1</v>
      </c>
      <c r="T6775" s="1" t="str">
        <f t="shared" si="634"/>
        <v>51-65</v>
      </c>
      <c r="U6775" s="1" t="str">
        <f t="shared" si="635"/>
        <v>No</v>
      </c>
    </row>
    <row r="6776" spans="1:21">
      <c r="A6776" s="1">
        <v>6775</v>
      </c>
      <c r="B6776" s="1">
        <v>1</v>
      </c>
      <c r="C6776" s="1" t="s">
        <v>27</v>
      </c>
      <c r="D6776" s="2">
        <v>44960</v>
      </c>
      <c r="E6776" s="2">
        <v>44972</v>
      </c>
      <c r="F6776" s="1" t="s">
        <v>49</v>
      </c>
      <c r="G6776" s="1" t="s">
        <v>31</v>
      </c>
      <c r="H6776" s="1" t="s">
        <v>37</v>
      </c>
      <c r="I6776" s="1">
        <v>152843.98000000001</v>
      </c>
      <c r="J6776" s="1" t="s">
        <v>24</v>
      </c>
      <c r="K6776" s="1" t="s">
        <v>16</v>
      </c>
      <c r="N6776" s="3" t="str">
        <f>IF(LEFT(LOWER(C6776),1)="m","Male",IF(LEFT(LOWER(C6776),1)="f","Female","Unknown"))</f>
        <v>Male</v>
      </c>
      <c r="O6776" s="4" t="str">
        <f>IF(TRIM(LOWER(F6776))="neuro","Neurology",IF(TRIM(LOWER(F6776))="Neurology","Neurology",IF(TRIM(LOWER(F6776))="general ward","General",IF(TRIM(LOWER(F6776))="general","General",IF(TRIM(LOWER(F6776))="cardiology","Cardiology",IF(TRIM(LOWER(F6776))="Cardiology","Cardiology",IF(TRIM(LOWER(F6776))="Peads","Pediatrics",IF(TRIM(LOWER(F6776))="Pediatrics","Pediatrics",IF(TRIM(LOWER(F6776))="orthopedics","Orthopedics",IF(TRIM(LOWER(F6776))="Neurology","Neurology",IF(TRIM(LOWER(F6776))="Oncology","Oncology")))))))))))</f>
        <v>Oncology</v>
      </c>
      <c r="P6776" s="3" t="str">
        <f t="shared" si="630"/>
        <v>Private</v>
      </c>
      <c r="Q6776" s="5">
        <f t="shared" si="631"/>
        <v>12</v>
      </c>
      <c r="R6776" s="1">
        <f t="shared" si="632"/>
        <v>152843.98000000001</v>
      </c>
      <c r="S6776" s="1">
        <f t="shared" si="633"/>
        <v>1</v>
      </c>
      <c r="T6776" s="1" t="str">
        <f t="shared" si="634"/>
        <v>0-17</v>
      </c>
      <c r="U6776" s="1" t="str">
        <f t="shared" si="635"/>
        <v>No</v>
      </c>
    </row>
    <row r="6777" spans="1:21">
      <c r="A6777" s="1">
        <v>6776</v>
      </c>
      <c r="B6777" s="1">
        <v>21</v>
      </c>
      <c r="C6777" s="1" t="s">
        <v>44</v>
      </c>
      <c r="D6777" s="2">
        <v>45466</v>
      </c>
      <c r="E6777" s="2">
        <v>45478</v>
      </c>
      <c r="F6777" s="1" t="s">
        <v>21</v>
      </c>
      <c r="G6777" s="1" t="s">
        <v>41</v>
      </c>
      <c r="H6777" s="1" t="s">
        <v>39</v>
      </c>
      <c r="I6777" s="1">
        <v>260757.66</v>
      </c>
      <c r="J6777" s="1" t="s">
        <v>25</v>
      </c>
      <c r="K6777" s="1" t="s">
        <v>42</v>
      </c>
      <c r="N6777" s="3" t="str">
        <f>IF(LEFT(LOWER(C6777),1)="m","Male",IF(LEFT(LOWER(C6777),1)="f","Female","Unknown"))</f>
        <v>Female</v>
      </c>
      <c r="O6777" s="4" t="str">
        <f>IF(TRIM(LOWER(F6777))="neuro","Neurology",IF(TRIM(LOWER(F6777))="Neurology","Neurology",IF(TRIM(LOWER(F6777))="general ward","General",IF(TRIM(LOWER(F6777))="general","General",IF(TRIM(LOWER(F6777))="cardiology","Cardiology",IF(TRIM(LOWER(F6777))="Cardiology","Cardiology",IF(TRIM(LOWER(F6777))="Peads","Pediatrics",IF(TRIM(LOWER(F6777))="Pediatrics","Pediatrics",IF(TRIM(LOWER(F6777))="orthopedics","Orthopedics",IF(TRIM(LOWER(F6777))="Neurology","Neurology",IF(TRIM(LOWER(F6777))="Oncology","Oncology")))))))))))</f>
        <v>General</v>
      </c>
      <c r="P6777" s="3" t="str">
        <f t="shared" si="630"/>
        <v>Unknown</v>
      </c>
      <c r="Q6777" s="5">
        <f t="shared" si="631"/>
        <v>12</v>
      </c>
      <c r="R6777" s="1">
        <f t="shared" si="632"/>
        <v>260757.66</v>
      </c>
      <c r="S6777" s="1">
        <f t="shared" si="633"/>
        <v>0</v>
      </c>
      <c r="T6777" s="1" t="str">
        <f t="shared" si="634"/>
        <v>18-35</v>
      </c>
      <c r="U6777" s="1" t="str">
        <f t="shared" si="635"/>
        <v>Yes</v>
      </c>
    </row>
    <row r="6778" spans="1:21">
      <c r="A6778" s="1">
        <v>6777</v>
      </c>
      <c r="B6778" s="1">
        <v>67</v>
      </c>
      <c r="C6778" s="1" t="s">
        <v>34</v>
      </c>
      <c r="D6778" s="2">
        <v>45094</v>
      </c>
      <c r="E6778" s="2">
        <v>45111</v>
      </c>
      <c r="F6778" s="1" t="s">
        <v>30</v>
      </c>
      <c r="G6778" s="1" t="s">
        <v>31</v>
      </c>
      <c r="H6778" s="1" t="s">
        <v>37</v>
      </c>
      <c r="I6778" s="1">
        <v>218742.92</v>
      </c>
      <c r="J6778" s="1" t="s">
        <v>42</v>
      </c>
      <c r="K6778" s="1" t="s">
        <v>38</v>
      </c>
      <c r="N6778" s="3" t="str">
        <f>IF(LEFT(LOWER(C6778),1)="m","Male",IF(LEFT(LOWER(C6778),1)="f","Female","Unknown"))</f>
        <v>Male</v>
      </c>
      <c r="O6778" s="4" t="str">
        <f>IF(TRIM(LOWER(F6778))="neuro","Neurology",IF(TRIM(LOWER(F6778))="Neurology","Neurology",IF(TRIM(LOWER(F6778))="general ward","General",IF(TRIM(LOWER(F6778))="general","General",IF(TRIM(LOWER(F6778))="cardiology","Cardiology",IF(TRIM(LOWER(F6778))="Cardiology","Cardiology",IF(TRIM(LOWER(F6778))="Peads","Pediatrics",IF(TRIM(LOWER(F6778))="Pediatrics","Pediatrics",IF(TRIM(LOWER(F6778))="orthopedics","Orthopedics",IF(TRIM(LOWER(F6778))="Neurology","Neurology",IF(TRIM(LOWER(F6778))="Oncology","Oncology")))))))))))</f>
        <v>Pediatrics</v>
      </c>
      <c r="P6778" s="3" t="str">
        <f t="shared" si="630"/>
        <v>Private</v>
      </c>
      <c r="Q6778" s="5">
        <f t="shared" si="631"/>
        <v>17</v>
      </c>
      <c r="R6778" s="1">
        <f t="shared" si="632"/>
        <v>218742.92</v>
      </c>
      <c r="S6778" s="1">
        <f t="shared" si="633"/>
        <v>0</v>
      </c>
      <c r="T6778" s="1" t="str">
        <f t="shared" si="634"/>
        <v>66+</v>
      </c>
      <c r="U6778" s="1" t="str">
        <f t="shared" si="635"/>
        <v>No</v>
      </c>
    </row>
    <row r="6779" spans="1:21">
      <c r="A6779" s="1">
        <v>6778</v>
      </c>
      <c r="B6779" s="1">
        <v>23</v>
      </c>
      <c r="C6779" s="1" t="s">
        <v>12</v>
      </c>
      <c r="D6779" s="2">
        <v>45236</v>
      </c>
      <c r="E6779" s="2">
        <v>45252</v>
      </c>
      <c r="F6779" s="1" t="s">
        <v>13</v>
      </c>
      <c r="G6779" s="1" t="s">
        <v>46</v>
      </c>
      <c r="H6779" s="1" t="s">
        <v>39</v>
      </c>
      <c r="I6779" s="1">
        <v>15838.21</v>
      </c>
      <c r="K6779" s="1" t="s">
        <v>17</v>
      </c>
      <c r="N6779" s="3" t="str">
        <f>IF(LEFT(LOWER(C6779),1)="m","Male",IF(LEFT(LOWER(C6779),1)="f","Female","Unknown"))</f>
        <v>Unknown</v>
      </c>
      <c r="O6779" s="4" t="str">
        <f>IF(TRIM(LOWER(F6779))="neuro","Neurology",IF(TRIM(LOWER(F6779))="Neurology","Neurology",IF(TRIM(LOWER(F6779))="general ward","General",IF(TRIM(LOWER(F6779))="general","General",IF(TRIM(LOWER(F6779))="cardiology","Cardiology",IF(TRIM(LOWER(F6779))="Cardiology","Cardiology",IF(TRIM(LOWER(F6779))="Peads","Pediatrics",IF(TRIM(LOWER(F6779))="Pediatrics","Pediatrics",IF(TRIM(LOWER(F6779))="orthopedics","Orthopedics",IF(TRIM(LOWER(F6779))="Neurology","Neurology",IF(TRIM(LOWER(F6779))="Oncology","Oncology")))))))))))</f>
        <v>Neurology</v>
      </c>
      <c r="P6779" s="3" t="str">
        <f t="shared" si="630"/>
        <v>Self</v>
      </c>
      <c r="Q6779" s="5">
        <f t="shared" si="631"/>
        <v>16</v>
      </c>
      <c r="R6779" s="1">
        <f t="shared" si="632"/>
        <v>15838.21</v>
      </c>
      <c r="S6779" s="1">
        <f t="shared" si="633"/>
        <v>1</v>
      </c>
      <c r="T6779" s="1" t="str">
        <f t="shared" si="634"/>
        <v>18-35</v>
      </c>
      <c r="U6779" s="1" t="str">
        <f t="shared" si="635"/>
        <v>Unknown</v>
      </c>
    </row>
    <row r="6780" spans="1:21">
      <c r="A6780" s="1">
        <v>6779</v>
      </c>
      <c r="C6780" s="1" t="s">
        <v>27</v>
      </c>
      <c r="D6780" s="2">
        <v>45168</v>
      </c>
      <c r="E6780" s="2">
        <v>45176</v>
      </c>
      <c r="F6780" s="1" t="s">
        <v>43</v>
      </c>
      <c r="G6780" s="1" t="s">
        <v>14</v>
      </c>
      <c r="H6780" s="1" t="s">
        <v>32</v>
      </c>
      <c r="I6780" s="1">
        <v>126403.98</v>
      </c>
      <c r="K6780" s="1" t="s">
        <v>38</v>
      </c>
      <c r="N6780" s="3" t="str">
        <f>IF(LEFT(LOWER(C6780),1)="m","Male",IF(LEFT(LOWER(C6780),1)="f","Female","Unknown"))</f>
        <v>Male</v>
      </c>
      <c r="O6780" s="4" t="str">
        <f>IF(TRIM(LOWER(F6780))="neuro","Neurology",IF(TRIM(LOWER(F6780))="Neurology","Neurology",IF(TRIM(LOWER(F6780))="general ward","General",IF(TRIM(LOWER(F6780))="general","General",IF(TRIM(LOWER(F6780))="cardiology","Cardiology",IF(TRIM(LOWER(F6780))="Cardiology","Cardiology",IF(TRIM(LOWER(F6780))="Peads","Pediatrics",IF(TRIM(LOWER(F6780))="Pediatrics","Pediatrics",IF(TRIM(LOWER(F6780))="orthopedics","Orthopedics",IF(TRIM(LOWER(F6780))="Neurology","Neurology",IF(TRIM(LOWER(F6780))="Oncology","Oncology")))))))))))</f>
        <v>Orthopedics</v>
      </c>
      <c r="P6780" s="3" t="str">
        <f t="shared" si="630"/>
        <v>Private</v>
      </c>
      <c r="Q6780" s="5">
        <f t="shared" si="631"/>
        <v>8</v>
      </c>
      <c r="R6780" s="1">
        <f t="shared" si="632"/>
        <v>126403.98</v>
      </c>
      <c r="S6780" s="1">
        <f t="shared" si="633"/>
        <v>0</v>
      </c>
      <c r="T6780" s="1" t="str">
        <f t="shared" si="634"/>
        <v>0-17</v>
      </c>
      <c r="U6780" s="1" t="str">
        <f t="shared" si="635"/>
        <v>Unknown</v>
      </c>
    </row>
    <row r="6781" spans="1:21">
      <c r="A6781" s="1">
        <v>6780</v>
      </c>
      <c r="B6781" s="1">
        <v>52</v>
      </c>
      <c r="C6781" s="1" t="s">
        <v>18</v>
      </c>
      <c r="D6781" s="2">
        <v>44948</v>
      </c>
      <c r="E6781" s="2">
        <v>44961</v>
      </c>
      <c r="F6781" s="1" t="s">
        <v>21</v>
      </c>
      <c r="G6781" s="1" t="s">
        <v>46</v>
      </c>
      <c r="H6781" s="1" t="s">
        <v>37</v>
      </c>
      <c r="I6781" s="1">
        <v>227897.51</v>
      </c>
      <c r="J6781" s="1" t="s">
        <v>16</v>
      </c>
      <c r="K6781" s="1" t="s">
        <v>20</v>
      </c>
      <c r="N6781" s="3" t="str">
        <f>IF(LEFT(LOWER(C6781),1)="m","Male",IF(LEFT(LOWER(C6781),1)="f","Female","Unknown"))</f>
        <v>Male</v>
      </c>
      <c r="O6781" s="4" t="str">
        <f>IF(TRIM(LOWER(F6781))="neuro","Neurology",IF(TRIM(LOWER(F6781))="Neurology","Neurology",IF(TRIM(LOWER(F6781))="general ward","General",IF(TRIM(LOWER(F6781))="general","General",IF(TRIM(LOWER(F6781))="cardiology","Cardiology",IF(TRIM(LOWER(F6781))="Cardiology","Cardiology",IF(TRIM(LOWER(F6781))="Peads","Pediatrics",IF(TRIM(LOWER(F6781))="Pediatrics","Pediatrics",IF(TRIM(LOWER(F6781))="orthopedics","Orthopedics",IF(TRIM(LOWER(F6781))="Neurology","Neurology",IF(TRIM(LOWER(F6781))="Oncology","Oncology")))))))))))</f>
        <v>General</v>
      </c>
      <c r="P6781" s="3" t="str">
        <f t="shared" si="630"/>
        <v>Self</v>
      </c>
      <c r="Q6781" s="5">
        <f t="shared" si="631"/>
        <v>13</v>
      </c>
      <c r="R6781" s="1">
        <f t="shared" si="632"/>
        <v>227897.51</v>
      </c>
      <c r="S6781" s="1">
        <f t="shared" si="633"/>
        <v>0</v>
      </c>
      <c r="T6781" s="1" t="str">
        <f t="shared" si="634"/>
        <v>51-65</v>
      </c>
      <c r="U6781" s="1" t="str">
        <f t="shared" si="635"/>
        <v>Yes</v>
      </c>
    </row>
    <row r="6782" spans="1:21">
      <c r="A6782" s="1">
        <v>6781</v>
      </c>
      <c r="B6782" s="1">
        <v>81</v>
      </c>
      <c r="C6782" s="1" t="s">
        <v>12</v>
      </c>
      <c r="D6782" s="2">
        <v>44958</v>
      </c>
      <c r="E6782" s="2">
        <v>44959</v>
      </c>
      <c r="F6782" s="1" t="s">
        <v>52</v>
      </c>
      <c r="G6782" s="1" t="s">
        <v>46</v>
      </c>
      <c r="H6782" s="1" t="s">
        <v>39</v>
      </c>
      <c r="I6782" s="1">
        <v>213464.37</v>
      </c>
      <c r="J6782" s="1" t="s">
        <v>38</v>
      </c>
      <c r="K6782" s="1" t="s">
        <v>42</v>
      </c>
      <c r="N6782" s="3" t="str">
        <f>IF(LEFT(LOWER(C6782),1)="m","Male",IF(LEFT(LOWER(C6782),1)="f","Female","Unknown"))</f>
        <v>Unknown</v>
      </c>
      <c r="O6782" s="4" t="str">
        <f>IF(TRIM(LOWER(F6782))="neuro","Neurology",IF(TRIM(LOWER(F6782))="Neurology","Neurology",IF(TRIM(LOWER(F6782))="general ward","General",IF(TRIM(LOWER(F6782))="general","General",IF(TRIM(LOWER(F6782))="cardiology","Cardiology",IF(TRIM(LOWER(F6782))="Cardiology","Cardiology",IF(TRIM(LOWER(F6782))="Peads","Pediatrics",IF(TRIM(LOWER(F6782))="Pediatrics","Pediatrics",IF(TRIM(LOWER(F6782))="orthopedics","Orthopedics",IF(TRIM(LOWER(F6782))="Neurology","Neurology",IF(TRIM(LOWER(F6782))="Oncology","Oncology")))))))))))</f>
        <v>Oncology</v>
      </c>
      <c r="P6782" s="3" t="str">
        <f t="shared" si="630"/>
        <v>Self</v>
      </c>
      <c r="Q6782" s="5">
        <f t="shared" si="631"/>
        <v>1</v>
      </c>
      <c r="R6782" s="1">
        <f t="shared" si="632"/>
        <v>213464.37</v>
      </c>
      <c r="S6782" s="1">
        <f t="shared" si="633"/>
        <v>0</v>
      </c>
      <c r="T6782" s="1" t="str">
        <f t="shared" si="634"/>
        <v>66+</v>
      </c>
      <c r="U6782" s="1" t="str">
        <f t="shared" si="635"/>
        <v>No</v>
      </c>
    </row>
    <row r="6783" spans="1:21">
      <c r="A6783" s="1">
        <v>6782</v>
      </c>
      <c r="B6783" s="1">
        <v>15</v>
      </c>
      <c r="C6783" s="1" t="s">
        <v>29</v>
      </c>
      <c r="D6783" s="2">
        <v>45351</v>
      </c>
      <c r="E6783" s="2">
        <v>45359</v>
      </c>
      <c r="F6783" s="1" t="s">
        <v>49</v>
      </c>
      <c r="G6783" s="1" t="s">
        <v>33</v>
      </c>
      <c r="I6783" s="1">
        <v>35397.410000000003</v>
      </c>
      <c r="J6783" s="1" t="s">
        <v>42</v>
      </c>
      <c r="K6783" s="1" t="s">
        <v>25</v>
      </c>
      <c r="N6783" s="3" t="str">
        <f>IF(LEFT(LOWER(C6783),1)="m","Male",IF(LEFT(LOWER(C6783),1)="f","Female","Unknown"))</f>
        <v>Female</v>
      </c>
      <c r="O6783" s="4" t="str">
        <f>IF(TRIM(LOWER(F6783))="neuro","Neurology",IF(TRIM(LOWER(F6783))="Neurology","Neurology",IF(TRIM(LOWER(F6783))="general ward","General",IF(TRIM(LOWER(F6783))="general","General",IF(TRIM(LOWER(F6783))="cardiology","Cardiology",IF(TRIM(LOWER(F6783))="Cardiology","Cardiology",IF(TRIM(LOWER(F6783))="Peads","Pediatrics",IF(TRIM(LOWER(F6783))="Pediatrics","Pediatrics",IF(TRIM(LOWER(F6783))="orthopedics","Orthopedics",IF(TRIM(LOWER(F6783))="Neurology","Neurology",IF(TRIM(LOWER(F6783))="Oncology","Oncology")))))))))))</f>
        <v>Oncology</v>
      </c>
      <c r="P6783" s="3" t="str">
        <f t="shared" si="630"/>
        <v>Self</v>
      </c>
      <c r="Q6783" s="5">
        <f t="shared" si="631"/>
        <v>8</v>
      </c>
      <c r="R6783" s="1">
        <f t="shared" si="632"/>
        <v>35397.410000000003</v>
      </c>
      <c r="S6783" s="1">
        <f t="shared" si="633"/>
        <v>1</v>
      </c>
      <c r="T6783" s="1" t="str">
        <f t="shared" si="634"/>
        <v>0-17</v>
      </c>
      <c r="U6783" s="1" t="str">
        <f t="shared" si="635"/>
        <v>No</v>
      </c>
    </row>
    <row r="6784" spans="1:21">
      <c r="A6784" s="1">
        <v>6783</v>
      </c>
      <c r="B6784" s="1">
        <v>53</v>
      </c>
      <c r="C6784" s="1" t="s">
        <v>34</v>
      </c>
      <c r="D6784" s="2">
        <v>45261</v>
      </c>
      <c r="E6784" s="2">
        <v>45265</v>
      </c>
      <c r="F6784" s="1" t="s">
        <v>19</v>
      </c>
      <c r="G6784" s="1" t="s">
        <v>36</v>
      </c>
      <c r="H6784" s="1" t="s">
        <v>15</v>
      </c>
      <c r="I6784" s="1">
        <v>238564.05</v>
      </c>
      <c r="J6784" s="1" t="s">
        <v>42</v>
      </c>
      <c r="K6784" s="1" t="s">
        <v>16</v>
      </c>
      <c r="N6784" s="3" t="str">
        <f>IF(LEFT(LOWER(C6784),1)="m","Male",IF(LEFT(LOWER(C6784),1)="f","Female","Unknown"))</f>
        <v>Male</v>
      </c>
      <c r="O6784" s="4" t="str">
        <f>IF(TRIM(LOWER(F6784))="neuro","Neurology",IF(TRIM(LOWER(F6784))="Neurology","Neurology",IF(TRIM(LOWER(F6784))="general ward","General",IF(TRIM(LOWER(F6784))="general","General",IF(TRIM(LOWER(F6784))="cardiology","Cardiology",IF(TRIM(LOWER(F6784))="Cardiology","Cardiology",IF(TRIM(LOWER(F6784))="Peads","Pediatrics",IF(TRIM(LOWER(F6784))="Pediatrics","Pediatrics",IF(TRIM(LOWER(F6784))="orthopedics","Orthopedics",IF(TRIM(LOWER(F6784))="Neurology","Neurology",IF(TRIM(LOWER(F6784))="Oncology","Oncology")))))))))))</f>
        <v>General</v>
      </c>
      <c r="P6784" s="3" t="str">
        <f t="shared" si="630"/>
        <v>Government</v>
      </c>
      <c r="Q6784" s="5">
        <f t="shared" si="631"/>
        <v>4</v>
      </c>
      <c r="R6784" s="1">
        <f t="shared" si="632"/>
        <v>238564.05</v>
      </c>
      <c r="S6784" s="1">
        <f t="shared" si="633"/>
        <v>1</v>
      </c>
      <c r="T6784" s="1" t="str">
        <f t="shared" si="634"/>
        <v>51-65</v>
      </c>
      <c r="U6784" s="1" t="str">
        <f t="shared" si="635"/>
        <v>No</v>
      </c>
    </row>
    <row r="6785" spans="1:21">
      <c r="A6785" s="1">
        <v>6784</v>
      </c>
      <c r="B6785" s="1">
        <v>32</v>
      </c>
      <c r="C6785" s="1" t="s">
        <v>18</v>
      </c>
      <c r="D6785" s="2">
        <v>45193</v>
      </c>
      <c r="E6785" s="2">
        <v>45200</v>
      </c>
      <c r="F6785" s="1" t="s">
        <v>40</v>
      </c>
      <c r="G6785" s="1" t="s">
        <v>22</v>
      </c>
      <c r="H6785" s="1" t="s">
        <v>39</v>
      </c>
      <c r="I6785" s="1">
        <v>338398.7</v>
      </c>
      <c r="J6785" s="1" t="s">
        <v>25</v>
      </c>
      <c r="K6785" s="1" t="s">
        <v>16</v>
      </c>
      <c r="N6785" s="3" t="str">
        <f>IF(LEFT(LOWER(C6785),1)="m","Male",IF(LEFT(LOWER(C6785),1)="f","Female","Unknown"))</f>
        <v>Male</v>
      </c>
      <c r="O6785" s="4" t="str">
        <f>IF(TRIM(LOWER(F6785))="neuro","Neurology",IF(TRIM(LOWER(F6785))="Neurology","Neurology",IF(TRIM(LOWER(F6785))="general ward","General",IF(TRIM(LOWER(F6785))="general","General",IF(TRIM(LOWER(F6785))="cardiology","Cardiology",IF(TRIM(LOWER(F6785))="Cardiology","Cardiology",IF(TRIM(LOWER(F6785))="Peads","Pediatrics",IF(TRIM(LOWER(F6785))="Pediatrics","Pediatrics",IF(TRIM(LOWER(F6785))="orthopedics","Orthopedics",IF(TRIM(LOWER(F6785))="Neurology","Neurology",IF(TRIM(LOWER(F6785))="Oncology","Oncology")))))))))))</f>
        <v>Pediatrics</v>
      </c>
      <c r="P6785" s="3" t="str">
        <f t="shared" si="630"/>
        <v>Government</v>
      </c>
      <c r="Q6785" s="5">
        <f t="shared" si="631"/>
        <v>7</v>
      </c>
      <c r="R6785" s="1">
        <f t="shared" si="632"/>
        <v>338398.7</v>
      </c>
      <c r="S6785" s="1">
        <f t="shared" si="633"/>
        <v>1</v>
      </c>
      <c r="T6785" s="1" t="str">
        <f t="shared" si="634"/>
        <v>18-35</v>
      </c>
      <c r="U6785" s="1" t="str">
        <f t="shared" si="635"/>
        <v>Yes</v>
      </c>
    </row>
    <row r="6786" spans="1:21">
      <c r="A6786" s="1">
        <v>6785</v>
      </c>
      <c r="B6786" s="1">
        <v>61</v>
      </c>
      <c r="C6786" s="1" t="s">
        <v>26</v>
      </c>
      <c r="D6786" s="2">
        <v>45204</v>
      </c>
      <c r="E6786" s="2">
        <v>45212</v>
      </c>
      <c r="F6786" s="1" t="s">
        <v>43</v>
      </c>
      <c r="G6786" s="1" t="s">
        <v>41</v>
      </c>
      <c r="H6786" s="1" t="s">
        <v>48</v>
      </c>
      <c r="I6786" s="1">
        <v>99574.12</v>
      </c>
      <c r="J6786" s="1" t="s">
        <v>42</v>
      </c>
      <c r="K6786" s="1" t="s">
        <v>42</v>
      </c>
      <c r="N6786" s="3" t="str">
        <f>IF(LEFT(LOWER(C6786),1)="m","Male",IF(LEFT(LOWER(C6786),1)="f","Female","Unknown"))</f>
        <v>Female</v>
      </c>
      <c r="O6786" s="4" t="str">
        <f>IF(TRIM(LOWER(F6786))="neuro","Neurology",IF(TRIM(LOWER(F6786))="Neurology","Neurology",IF(TRIM(LOWER(F6786))="general ward","General",IF(TRIM(LOWER(F6786))="general","General",IF(TRIM(LOWER(F6786))="cardiology","Cardiology",IF(TRIM(LOWER(F6786))="Cardiology","Cardiology",IF(TRIM(LOWER(F6786))="Peads","Pediatrics",IF(TRIM(LOWER(F6786))="Pediatrics","Pediatrics",IF(TRIM(LOWER(F6786))="orthopedics","Orthopedics",IF(TRIM(LOWER(F6786))="Neurology","Neurology",IF(TRIM(LOWER(F6786))="Oncology","Oncology")))))))))))</f>
        <v>Orthopedics</v>
      </c>
      <c r="P6786" s="3" t="str">
        <f t="shared" si="630"/>
        <v>Unknown</v>
      </c>
      <c r="Q6786" s="5">
        <f t="shared" si="631"/>
        <v>8</v>
      </c>
      <c r="R6786" s="1">
        <f t="shared" si="632"/>
        <v>99574.12</v>
      </c>
      <c r="S6786" s="1">
        <f t="shared" si="633"/>
        <v>0</v>
      </c>
      <c r="T6786" s="1" t="str">
        <f t="shared" si="634"/>
        <v>51-65</v>
      </c>
      <c r="U6786" s="1" t="str">
        <f t="shared" si="635"/>
        <v>No</v>
      </c>
    </row>
    <row r="6787" spans="1:21">
      <c r="A6787" s="1">
        <v>6786</v>
      </c>
      <c r="B6787" s="1">
        <v>35</v>
      </c>
      <c r="C6787" s="1" t="s">
        <v>12</v>
      </c>
      <c r="D6787" s="2">
        <v>44957</v>
      </c>
      <c r="E6787" s="2">
        <v>44962</v>
      </c>
      <c r="F6787" s="1" t="s">
        <v>30</v>
      </c>
      <c r="G6787" s="1" t="s">
        <v>31</v>
      </c>
      <c r="H6787" s="1" t="s">
        <v>23</v>
      </c>
      <c r="I6787" s="1">
        <v>240943.82</v>
      </c>
      <c r="J6787" s="1" t="s">
        <v>25</v>
      </c>
      <c r="K6787" s="1" t="s">
        <v>20</v>
      </c>
      <c r="N6787" s="3" t="str">
        <f>IF(LEFT(LOWER(C6787),1)="m","Male",IF(LEFT(LOWER(C6787),1)="f","Female","Unknown"))</f>
        <v>Unknown</v>
      </c>
      <c r="O6787" s="4" t="str">
        <f>IF(TRIM(LOWER(F6787))="neuro","Neurology",IF(TRIM(LOWER(F6787))="Neurology","Neurology",IF(TRIM(LOWER(F6787))="general ward","General",IF(TRIM(LOWER(F6787))="general","General",IF(TRIM(LOWER(F6787))="cardiology","Cardiology",IF(TRIM(LOWER(F6787))="Cardiology","Cardiology",IF(TRIM(LOWER(F6787))="Peads","Pediatrics",IF(TRIM(LOWER(F6787))="Pediatrics","Pediatrics",IF(TRIM(LOWER(F6787))="orthopedics","Orthopedics",IF(TRIM(LOWER(F6787))="Neurology","Neurology",IF(TRIM(LOWER(F6787))="Oncology","Oncology")))))))))))</f>
        <v>Pediatrics</v>
      </c>
      <c r="P6787" s="3" t="str">
        <f t="shared" ref="P6787:P6850" si="636">IF(LOWER(G6787)="private","Private",
IF(LOWER(G6787)="govt","Government",
IF(LOWER(G6787)="government","Government",
IF(LOWER(G6787)="self","Self","Unknown"))))</f>
        <v>Private</v>
      </c>
      <c r="Q6787" s="5">
        <f t="shared" ref="Q6787:Q6850" si="637">IF(E6787&lt;D6787,"",E6787-D6787)</f>
        <v>5</v>
      </c>
      <c r="R6787" s="1">
        <f t="shared" ref="R6787:R6850" si="638">IF(I6787&lt;0,"",I6787)</f>
        <v>240943.82</v>
      </c>
      <c r="S6787" s="1">
        <f t="shared" ref="S6787:S6850" si="639">IF(OR(K6787="Yes",K6787="YES",K6787="Y"),1,0)</f>
        <v>0</v>
      </c>
      <c r="T6787" s="1" t="str">
        <f t="shared" ref="T6787:T6850" si="640">IF(B6787&lt;18,"0-17",                                                  IF(B6787&lt;36,"18-35",
IF(B6787&lt;51,"36-50",
IF(B6787&lt;66,"51-65","66+"))))</f>
        <v>18-35</v>
      </c>
      <c r="U6787" s="1" t="str">
        <f t="shared" ref="U6787:U6850" si="641">IF(OR(TRIM(UPPER(J6787))="YES",TRIM(UPPER(J6787))="Y"),"Yes",
IF(OR(TRIM(UPPER(J6787))="NO",TRIM(UPPER(J6787))="N"),"No","Unknown"))</f>
        <v>Yes</v>
      </c>
    </row>
    <row r="6788" spans="1:21">
      <c r="A6788" s="1">
        <v>6787</v>
      </c>
      <c r="C6788" s="1" t="s">
        <v>12</v>
      </c>
      <c r="D6788" s="2">
        <v>45099</v>
      </c>
      <c r="E6788" s="2">
        <v>45103</v>
      </c>
      <c r="F6788" s="1" t="s">
        <v>30</v>
      </c>
      <c r="G6788" s="1" t="s">
        <v>33</v>
      </c>
      <c r="H6788" s="1" t="s">
        <v>51</v>
      </c>
      <c r="I6788" s="1">
        <v>157331.85</v>
      </c>
      <c r="J6788" s="1" t="s">
        <v>16</v>
      </c>
      <c r="K6788" s="1" t="s">
        <v>16</v>
      </c>
      <c r="N6788" s="3" t="str">
        <f>IF(LEFT(LOWER(C6788),1)="m","Male",IF(LEFT(LOWER(C6788),1)="f","Female","Unknown"))</f>
        <v>Unknown</v>
      </c>
      <c r="O6788" s="4" t="str">
        <f>IF(TRIM(LOWER(F6788))="neuro","Neurology",IF(TRIM(LOWER(F6788))="Neurology","Neurology",IF(TRIM(LOWER(F6788))="general ward","General",IF(TRIM(LOWER(F6788))="general","General",IF(TRIM(LOWER(F6788))="cardiology","Cardiology",IF(TRIM(LOWER(F6788))="Cardiology","Cardiology",IF(TRIM(LOWER(F6788))="Peads","Pediatrics",IF(TRIM(LOWER(F6788))="Pediatrics","Pediatrics",IF(TRIM(LOWER(F6788))="orthopedics","Orthopedics",IF(TRIM(LOWER(F6788))="Neurology","Neurology",IF(TRIM(LOWER(F6788))="Oncology","Oncology")))))))))))</f>
        <v>Pediatrics</v>
      </c>
      <c r="P6788" s="3" t="str">
        <f t="shared" si="636"/>
        <v>Self</v>
      </c>
      <c r="Q6788" s="5">
        <f t="shared" si="637"/>
        <v>4</v>
      </c>
      <c r="R6788" s="1">
        <f t="shared" si="638"/>
        <v>157331.85</v>
      </c>
      <c r="S6788" s="1">
        <f t="shared" si="639"/>
        <v>1</v>
      </c>
      <c r="T6788" s="1" t="str">
        <f t="shared" si="640"/>
        <v>0-17</v>
      </c>
      <c r="U6788" s="1" t="str">
        <f t="shared" si="641"/>
        <v>Yes</v>
      </c>
    </row>
    <row r="6789" spans="1:21">
      <c r="A6789" s="1">
        <v>6788</v>
      </c>
      <c r="B6789" s="1">
        <v>76</v>
      </c>
      <c r="C6789" s="1" t="s">
        <v>44</v>
      </c>
      <c r="D6789" s="2">
        <v>45035</v>
      </c>
      <c r="E6789" s="2">
        <v>45054</v>
      </c>
      <c r="F6789" s="1" t="s">
        <v>19</v>
      </c>
      <c r="G6789" s="1" t="s">
        <v>36</v>
      </c>
      <c r="H6789" s="1" t="s">
        <v>23</v>
      </c>
      <c r="I6789" s="1">
        <v>88823.65</v>
      </c>
      <c r="J6789" s="1" t="s">
        <v>16</v>
      </c>
      <c r="K6789" s="1" t="s">
        <v>17</v>
      </c>
      <c r="N6789" s="3" t="str">
        <f>IF(LEFT(LOWER(C6789),1)="m","Male",IF(LEFT(LOWER(C6789),1)="f","Female","Unknown"))</f>
        <v>Female</v>
      </c>
      <c r="O6789" s="4" t="str">
        <f>IF(TRIM(LOWER(F6789))="neuro","Neurology",IF(TRIM(LOWER(F6789))="Neurology","Neurology",IF(TRIM(LOWER(F6789))="general ward","General",IF(TRIM(LOWER(F6789))="general","General",IF(TRIM(LOWER(F6789))="cardiology","Cardiology",IF(TRIM(LOWER(F6789))="Cardiology","Cardiology",IF(TRIM(LOWER(F6789))="Peads","Pediatrics",IF(TRIM(LOWER(F6789))="Pediatrics","Pediatrics",IF(TRIM(LOWER(F6789))="orthopedics","Orthopedics",IF(TRIM(LOWER(F6789))="Neurology","Neurology",IF(TRIM(LOWER(F6789))="Oncology","Oncology")))))))))))</f>
        <v>General</v>
      </c>
      <c r="P6789" s="3" t="str">
        <f t="shared" si="636"/>
        <v>Government</v>
      </c>
      <c r="Q6789" s="5">
        <f t="shared" si="637"/>
        <v>19</v>
      </c>
      <c r="R6789" s="1">
        <f t="shared" si="638"/>
        <v>88823.65</v>
      </c>
      <c r="S6789" s="1">
        <f t="shared" si="639"/>
        <v>1</v>
      </c>
      <c r="T6789" s="1" t="str">
        <f t="shared" si="640"/>
        <v>66+</v>
      </c>
      <c r="U6789" s="1" t="str">
        <f t="shared" si="641"/>
        <v>Yes</v>
      </c>
    </row>
    <row r="6790" spans="1:21">
      <c r="A6790" s="1">
        <v>6789</v>
      </c>
      <c r="B6790" s="1">
        <v>56</v>
      </c>
      <c r="C6790" s="1" t="s">
        <v>34</v>
      </c>
      <c r="D6790" s="2">
        <v>45290</v>
      </c>
      <c r="E6790" s="2">
        <v>45291</v>
      </c>
      <c r="F6790" s="1" t="s">
        <v>49</v>
      </c>
      <c r="G6790" s="1" t="s">
        <v>46</v>
      </c>
      <c r="H6790" s="1" t="s">
        <v>37</v>
      </c>
      <c r="I6790" s="1">
        <v>111801.84</v>
      </c>
      <c r="K6790" s="1" t="s">
        <v>20</v>
      </c>
      <c r="N6790" s="3" t="str">
        <f>IF(LEFT(LOWER(C6790),1)="m","Male",IF(LEFT(LOWER(C6790),1)="f","Female","Unknown"))</f>
        <v>Male</v>
      </c>
      <c r="O6790" s="4" t="str">
        <f>IF(TRIM(LOWER(F6790))="neuro","Neurology",IF(TRIM(LOWER(F6790))="Neurology","Neurology",IF(TRIM(LOWER(F6790))="general ward","General",IF(TRIM(LOWER(F6790))="general","General",IF(TRIM(LOWER(F6790))="cardiology","Cardiology",IF(TRIM(LOWER(F6790))="Cardiology","Cardiology",IF(TRIM(LOWER(F6790))="Peads","Pediatrics",IF(TRIM(LOWER(F6790))="Pediatrics","Pediatrics",IF(TRIM(LOWER(F6790))="orthopedics","Orthopedics",IF(TRIM(LOWER(F6790))="Neurology","Neurology",IF(TRIM(LOWER(F6790))="Oncology","Oncology")))))))))))</f>
        <v>Oncology</v>
      </c>
      <c r="P6790" s="3" t="str">
        <f t="shared" si="636"/>
        <v>Self</v>
      </c>
      <c r="Q6790" s="5">
        <f t="shared" si="637"/>
        <v>1</v>
      </c>
      <c r="R6790" s="1">
        <f t="shared" si="638"/>
        <v>111801.84</v>
      </c>
      <c r="S6790" s="1">
        <f t="shared" si="639"/>
        <v>0</v>
      </c>
      <c r="T6790" s="1" t="str">
        <f t="shared" si="640"/>
        <v>51-65</v>
      </c>
      <c r="U6790" s="1" t="str">
        <f t="shared" si="641"/>
        <v>Unknown</v>
      </c>
    </row>
    <row r="6791" spans="1:21">
      <c r="A6791" s="1">
        <v>6790</v>
      </c>
      <c r="B6791" s="1">
        <v>79</v>
      </c>
      <c r="C6791" s="1" t="s">
        <v>44</v>
      </c>
      <c r="D6791" s="2">
        <v>45318</v>
      </c>
      <c r="E6791" s="2">
        <v>45326</v>
      </c>
      <c r="F6791" s="1" t="s">
        <v>50</v>
      </c>
      <c r="G6791" s="1" t="s">
        <v>36</v>
      </c>
      <c r="H6791" s="1" t="s">
        <v>51</v>
      </c>
      <c r="I6791" s="1">
        <v>123863.15</v>
      </c>
      <c r="J6791" s="1" t="s">
        <v>42</v>
      </c>
      <c r="K6791" s="1" t="s">
        <v>20</v>
      </c>
      <c r="N6791" s="3" t="str">
        <f>IF(LEFT(LOWER(C6791),1)="m","Male",IF(LEFT(LOWER(C6791),1)="f","Female","Unknown"))</f>
        <v>Female</v>
      </c>
      <c r="O6791" s="4" t="str">
        <f>IF(TRIM(LOWER(F6791))="neuro","Neurology",IF(TRIM(LOWER(F6791))="Neurology","Neurology",IF(TRIM(LOWER(F6791))="general ward","General",IF(TRIM(LOWER(F6791))="general","General",IF(TRIM(LOWER(F6791))="cardiology","Cardiology",IF(TRIM(LOWER(F6791))="Cardiology","Cardiology",IF(TRIM(LOWER(F6791))="Peads","Pediatrics",IF(TRIM(LOWER(F6791))="Pediatrics","Pediatrics",IF(TRIM(LOWER(F6791))="orthopedics","Orthopedics",IF(TRIM(LOWER(F6791))="Neurology","Neurology",IF(TRIM(LOWER(F6791))="Oncology","Oncology")))))))))))</f>
        <v>Cardiology</v>
      </c>
      <c r="P6791" s="3" t="str">
        <f t="shared" si="636"/>
        <v>Government</v>
      </c>
      <c r="Q6791" s="5">
        <f t="shared" si="637"/>
        <v>8</v>
      </c>
      <c r="R6791" s="1">
        <f t="shared" si="638"/>
        <v>123863.15</v>
      </c>
      <c r="S6791" s="1">
        <f t="shared" si="639"/>
        <v>0</v>
      </c>
      <c r="T6791" s="1" t="str">
        <f t="shared" si="640"/>
        <v>66+</v>
      </c>
      <c r="U6791" s="1" t="str">
        <f t="shared" si="641"/>
        <v>No</v>
      </c>
    </row>
    <row r="6792" spans="1:21">
      <c r="A6792" s="1">
        <v>6791</v>
      </c>
      <c r="B6792" s="1">
        <v>32</v>
      </c>
      <c r="C6792" s="1" t="s">
        <v>29</v>
      </c>
      <c r="D6792" s="2">
        <v>45179</v>
      </c>
      <c r="E6792" s="2">
        <v>45190</v>
      </c>
      <c r="F6792" s="1" t="s">
        <v>19</v>
      </c>
      <c r="G6792" s="1" t="s">
        <v>31</v>
      </c>
      <c r="I6792" s="1">
        <v>48789.919999999998</v>
      </c>
      <c r="J6792" s="1" t="s">
        <v>24</v>
      </c>
      <c r="K6792" s="1" t="s">
        <v>16</v>
      </c>
      <c r="N6792" s="3" t="str">
        <f>IF(LEFT(LOWER(C6792),1)="m","Male",IF(LEFT(LOWER(C6792),1)="f","Female","Unknown"))</f>
        <v>Female</v>
      </c>
      <c r="O6792" s="4" t="str">
        <f>IF(TRIM(LOWER(F6792))="neuro","Neurology",IF(TRIM(LOWER(F6792))="Neurology","Neurology",IF(TRIM(LOWER(F6792))="general ward","General",IF(TRIM(LOWER(F6792))="general","General",IF(TRIM(LOWER(F6792))="cardiology","Cardiology",IF(TRIM(LOWER(F6792))="Cardiology","Cardiology",IF(TRIM(LOWER(F6792))="Peads","Pediatrics",IF(TRIM(LOWER(F6792))="Pediatrics","Pediatrics",IF(TRIM(LOWER(F6792))="orthopedics","Orthopedics",IF(TRIM(LOWER(F6792))="Neurology","Neurology",IF(TRIM(LOWER(F6792))="Oncology","Oncology")))))))))))</f>
        <v>General</v>
      </c>
      <c r="P6792" s="3" t="str">
        <f t="shared" si="636"/>
        <v>Private</v>
      </c>
      <c r="Q6792" s="5">
        <f t="shared" si="637"/>
        <v>11</v>
      </c>
      <c r="R6792" s="1">
        <f t="shared" si="638"/>
        <v>48789.919999999998</v>
      </c>
      <c r="S6792" s="1">
        <f t="shared" si="639"/>
        <v>1</v>
      </c>
      <c r="T6792" s="1" t="str">
        <f t="shared" si="640"/>
        <v>18-35</v>
      </c>
      <c r="U6792" s="1" t="str">
        <f t="shared" si="641"/>
        <v>No</v>
      </c>
    </row>
    <row r="6793" spans="1:21">
      <c r="A6793" s="1">
        <v>6792</v>
      </c>
      <c r="B6793" s="1">
        <v>83</v>
      </c>
      <c r="C6793" s="1" t="s">
        <v>18</v>
      </c>
      <c r="D6793" s="2">
        <v>45530</v>
      </c>
      <c r="E6793" s="2">
        <v>45549</v>
      </c>
      <c r="F6793" s="1" t="s">
        <v>30</v>
      </c>
      <c r="G6793" s="1" t="s">
        <v>41</v>
      </c>
      <c r="H6793" s="1" t="s">
        <v>51</v>
      </c>
      <c r="I6793" s="1">
        <v>62801.09</v>
      </c>
      <c r="J6793" s="1" t="s">
        <v>25</v>
      </c>
      <c r="K6793" s="1" t="s">
        <v>20</v>
      </c>
      <c r="N6793" s="3" t="str">
        <f>IF(LEFT(LOWER(C6793),1)="m","Male",IF(LEFT(LOWER(C6793),1)="f","Female","Unknown"))</f>
        <v>Male</v>
      </c>
      <c r="O6793" s="4" t="str">
        <f>IF(TRIM(LOWER(F6793))="neuro","Neurology",IF(TRIM(LOWER(F6793))="Neurology","Neurology",IF(TRIM(LOWER(F6793))="general ward","General",IF(TRIM(LOWER(F6793))="general","General",IF(TRIM(LOWER(F6793))="cardiology","Cardiology",IF(TRIM(LOWER(F6793))="Cardiology","Cardiology",IF(TRIM(LOWER(F6793))="Peads","Pediatrics",IF(TRIM(LOWER(F6793))="Pediatrics","Pediatrics",IF(TRIM(LOWER(F6793))="orthopedics","Orthopedics",IF(TRIM(LOWER(F6793))="Neurology","Neurology",IF(TRIM(LOWER(F6793))="Oncology","Oncology")))))))))))</f>
        <v>Pediatrics</v>
      </c>
      <c r="P6793" s="3" t="str">
        <f t="shared" si="636"/>
        <v>Unknown</v>
      </c>
      <c r="Q6793" s="5">
        <f t="shared" si="637"/>
        <v>19</v>
      </c>
      <c r="R6793" s="1">
        <f t="shared" si="638"/>
        <v>62801.09</v>
      </c>
      <c r="S6793" s="1">
        <f t="shared" si="639"/>
        <v>0</v>
      </c>
      <c r="T6793" s="1" t="str">
        <f t="shared" si="640"/>
        <v>66+</v>
      </c>
      <c r="U6793" s="1" t="str">
        <f t="shared" si="641"/>
        <v>Yes</v>
      </c>
    </row>
    <row r="6794" spans="1:21">
      <c r="A6794" s="1">
        <v>6793</v>
      </c>
      <c r="B6794" s="1">
        <v>29</v>
      </c>
      <c r="C6794" s="1" t="s">
        <v>12</v>
      </c>
      <c r="D6794" s="2">
        <v>45571</v>
      </c>
      <c r="E6794" s="2">
        <v>45575</v>
      </c>
      <c r="F6794" s="1" t="s">
        <v>13</v>
      </c>
      <c r="G6794" s="1" t="s">
        <v>33</v>
      </c>
      <c r="H6794" s="1" t="s">
        <v>37</v>
      </c>
      <c r="I6794" s="1">
        <v>213884.93</v>
      </c>
      <c r="J6794" s="1" t="s">
        <v>25</v>
      </c>
      <c r="K6794" s="1" t="s">
        <v>38</v>
      </c>
      <c r="N6794" s="3" t="str">
        <f>IF(LEFT(LOWER(C6794),1)="m","Male",IF(LEFT(LOWER(C6794),1)="f","Female","Unknown"))</f>
        <v>Unknown</v>
      </c>
      <c r="O6794" s="4" t="str">
        <f>IF(TRIM(LOWER(F6794))="neuro","Neurology",IF(TRIM(LOWER(F6794))="Neurology","Neurology",IF(TRIM(LOWER(F6794))="general ward","General",IF(TRIM(LOWER(F6794))="general","General",IF(TRIM(LOWER(F6794))="cardiology","Cardiology",IF(TRIM(LOWER(F6794))="Cardiology","Cardiology",IF(TRIM(LOWER(F6794))="Peads","Pediatrics",IF(TRIM(LOWER(F6794))="Pediatrics","Pediatrics",IF(TRIM(LOWER(F6794))="orthopedics","Orthopedics",IF(TRIM(LOWER(F6794))="Neurology","Neurology",IF(TRIM(LOWER(F6794))="Oncology","Oncology")))))))))))</f>
        <v>Neurology</v>
      </c>
      <c r="P6794" s="3" t="str">
        <f t="shared" si="636"/>
        <v>Self</v>
      </c>
      <c r="Q6794" s="5">
        <f t="shared" si="637"/>
        <v>4</v>
      </c>
      <c r="R6794" s="1">
        <f t="shared" si="638"/>
        <v>213884.93</v>
      </c>
      <c r="S6794" s="1">
        <f t="shared" si="639"/>
        <v>0</v>
      </c>
      <c r="T6794" s="1" t="str">
        <f t="shared" si="640"/>
        <v>18-35</v>
      </c>
      <c r="U6794" s="1" t="str">
        <f t="shared" si="641"/>
        <v>Yes</v>
      </c>
    </row>
    <row r="6795" spans="1:21">
      <c r="A6795" s="1">
        <v>6794</v>
      </c>
      <c r="B6795" s="1">
        <v>95</v>
      </c>
      <c r="C6795" s="1" t="s">
        <v>44</v>
      </c>
      <c r="D6795" s="2">
        <v>45174</v>
      </c>
      <c r="E6795" s="2">
        <v>45179</v>
      </c>
      <c r="F6795" s="1" t="s">
        <v>13</v>
      </c>
      <c r="G6795" s="1" t="s">
        <v>14</v>
      </c>
      <c r="I6795" s="1">
        <v>73114.23</v>
      </c>
      <c r="J6795" s="1" t="s">
        <v>24</v>
      </c>
      <c r="K6795" s="1" t="s">
        <v>25</v>
      </c>
      <c r="N6795" s="3" t="str">
        <f>IF(LEFT(LOWER(C6795),1)="m","Male",IF(LEFT(LOWER(C6795),1)="f","Female","Unknown"))</f>
        <v>Female</v>
      </c>
      <c r="O6795" s="4" t="str">
        <f>IF(TRIM(LOWER(F6795))="neuro","Neurology",IF(TRIM(LOWER(F6795))="Neurology","Neurology",IF(TRIM(LOWER(F6795))="general ward","General",IF(TRIM(LOWER(F6795))="general","General",IF(TRIM(LOWER(F6795))="cardiology","Cardiology",IF(TRIM(LOWER(F6795))="Cardiology","Cardiology",IF(TRIM(LOWER(F6795))="Peads","Pediatrics",IF(TRIM(LOWER(F6795))="Pediatrics","Pediatrics",IF(TRIM(LOWER(F6795))="orthopedics","Orthopedics",IF(TRIM(LOWER(F6795))="Neurology","Neurology",IF(TRIM(LOWER(F6795))="Oncology","Oncology")))))))))))</f>
        <v>Neurology</v>
      </c>
      <c r="P6795" s="3" t="str">
        <f t="shared" si="636"/>
        <v>Private</v>
      </c>
      <c r="Q6795" s="5">
        <f t="shared" si="637"/>
        <v>5</v>
      </c>
      <c r="R6795" s="1">
        <f t="shared" si="638"/>
        <v>73114.23</v>
      </c>
      <c r="S6795" s="1">
        <f t="shared" si="639"/>
        <v>1</v>
      </c>
      <c r="T6795" s="1" t="str">
        <f t="shared" si="640"/>
        <v>66+</v>
      </c>
      <c r="U6795" s="1" t="str">
        <f t="shared" si="641"/>
        <v>No</v>
      </c>
    </row>
    <row r="6796" spans="1:21">
      <c r="A6796" s="1">
        <v>6795</v>
      </c>
      <c r="B6796" s="1">
        <v>20</v>
      </c>
      <c r="C6796" s="1" t="s">
        <v>18</v>
      </c>
      <c r="D6796" s="2">
        <v>45616</v>
      </c>
      <c r="E6796" s="2">
        <v>45632</v>
      </c>
      <c r="F6796" s="1" t="s">
        <v>43</v>
      </c>
      <c r="G6796" s="1" t="s">
        <v>46</v>
      </c>
      <c r="H6796" s="1" t="s">
        <v>37</v>
      </c>
      <c r="I6796" s="1">
        <v>124339.14</v>
      </c>
      <c r="J6796" s="1" t="s">
        <v>38</v>
      </c>
      <c r="K6796" s="1" t="s">
        <v>20</v>
      </c>
      <c r="N6796" s="3" t="str">
        <f>IF(LEFT(LOWER(C6796),1)="m","Male",IF(LEFT(LOWER(C6796),1)="f","Female","Unknown"))</f>
        <v>Male</v>
      </c>
      <c r="O6796" s="4" t="str">
        <f>IF(TRIM(LOWER(F6796))="neuro","Neurology",IF(TRIM(LOWER(F6796))="Neurology","Neurology",IF(TRIM(LOWER(F6796))="general ward","General",IF(TRIM(LOWER(F6796))="general","General",IF(TRIM(LOWER(F6796))="cardiology","Cardiology",IF(TRIM(LOWER(F6796))="Cardiology","Cardiology",IF(TRIM(LOWER(F6796))="Peads","Pediatrics",IF(TRIM(LOWER(F6796))="Pediatrics","Pediatrics",IF(TRIM(LOWER(F6796))="orthopedics","Orthopedics",IF(TRIM(LOWER(F6796))="Neurology","Neurology",IF(TRIM(LOWER(F6796))="Oncology","Oncology")))))))))))</f>
        <v>Orthopedics</v>
      </c>
      <c r="P6796" s="3" t="str">
        <f t="shared" si="636"/>
        <v>Self</v>
      </c>
      <c r="Q6796" s="5">
        <f t="shared" si="637"/>
        <v>16</v>
      </c>
      <c r="R6796" s="1">
        <f t="shared" si="638"/>
        <v>124339.14</v>
      </c>
      <c r="S6796" s="1">
        <f t="shared" si="639"/>
        <v>0</v>
      </c>
      <c r="T6796" s="1" t="str">
        <f t="shared" si="640"/>
        <v>18-35</v>
      </c>
      <c r="U6796" s="1" t="str">
        <f t="shared" si="641"/>
        <v>No</v>
      </c>
    </row>
    <row r="6797" spans="1:21">
      <c r="A6797" s="1">
        <v>6796</v>
      </c>
      <c r="B6797" s="1">
        <v>62</v>
      </c>
      <c r="C6797" s="1" t="s">
        <v>34</v>
      </c>
      <c r="D6797" s="2">
        <v>44951</v>
      </c>
      <c r="E6797" s="2">
        <v>44969</v>
      </c>
      <c r="F6797" s="1" t="s">
        <v>28</v>
      </c>
      <c r="G6797" s="1" t="s">
        <v>36</v>
      </c>
      <c r="H6797" s="1" t="s">
        <v>32</v>
      </c>
      <c r="I6797" s="1">
        <v>61319.88</v>
      </c>
      <c r="J6797" s="1" t="s">
        <v>38</v>
      </c>
      <c r="K6797" s="1" t="s">
        <v>17</v>
      </c>
      <c r="N6797" s="3" t="str">
        <f>IF(LEFT(LOWER(C6797),1)="m","Male",IF(LEFT(LOWER(C6797),1)="f","Female","Unknown"))</f>
        <v>Male</v>
      </c>
      <c r="O6797" s="4" t="str">
        <f>IF(TRIM(LOWER(F6797))="neuro","Neurology",IF(TRIM(LOWER(F6797))="Neurology","Neurology",IF(TRIM(LOWER(F6797))="general ward","General",IF(TRIM(LOWER(F6797))="general","General",IF(TRIM(LOWER(F6797))="cardiology","Cardiology",IF(TRIM(LOWER(F6797))="Cardiology","Cardiology",IF(TRIM(LOWER(F6797))="Peads","Pediatrics",IF(TRIM(LOWER(F6797))="Pediatrics","Pediatrics",IF(TRIM(LOWER(F6797))="orthopedics","Orthopedics",IF(TRIM(LOWER(F6797))="Neurology","Neurology",IF(TRIM(LOWER(F6797))="Oncology","Oncology")))))))))))</f>
        <v>Orthopedics</v>
      </c>
      <c r="P6797" s="3" t="str">
        <f t="shared" si="636"/>
        <v>Government</v>
      </c>
      <c r="Q6797" s="5">
        <f t="shared" si="637"/>
        <v>18</v>
      </c>
      <c r="R6797" s="1">
        <f t="shared" si="638"/>
        <v>61319.88</v>
      </c>
      <c r="S6797" s="1">
        <f t="shared" si="639"/>
        <v>1</v>
      </c>
      <c r="T6797" s="1" t="str">
        <f t="shared" si="640"/>
        <v>51-65</v>
      </c>
      <c r="U6797" s="1" t="str">
        <f t="shared" si="641"/>
        <v>No</v>
      </c>
    </row>
    <row r="6798" spans="1:21">
      <c r="A6798" s="1">
        <v>6797</v>
      </c>
      <c r="B6798" s="1">
        <v>56</v>
      </c>
      <c r="C6798" s="1" t="s">
        <v>27</v>
      </c>
      <c r="D6798" s="2">
        <v>44953</v>
      </c>
      <c r="E6798" s="2">
        <v>44969</v>
      </c>
      <c r="F6798" s="1" t="s">
        <v>19</v>
      </c>
      <c r="G6798" s="1" t="s">
        <v>41</v>
      </c>
      <c r="H6798" s="1" t="s">
        <v>37</v>
      </c>
      <c r="I6798" s="1">
        <v>181201.57</v>
      </c>
      <c r="J6798" s="1" t="s">
        <v>24</v>
      </c>
      <c r="K6798" s="1" t="s">
        <v>25</v>
      </c>
      <c r="N6798" s="3" t="str">
        <f>IF(LEFT(LOWER(C6798),1)="m","Male",IF(LEFT(LOWER(C6798),1)="f","Female","Unknown"))</f>
        <v>Male</v>
      </c>
      <c r="O6798" s="4" t="str">
        <f>IF(TRIM(LOWER(F6798))="neuro","Neurology",IF(TRIM(LOWER(F6798))="Neurology","Neurology",IF(TRIM(LOWER(F6798))="general ward","General",IF(TRIM(LOWER(F6798))="general","General",IF(TRIM(LOWER(F6798))="cardiology","Cardiology",IF(TRIM(LOWER(F6798))="Cardiology","Cardiology",IF(TRIM(LOWER(F6798))="Peads","Pediatrics",IF(TRIM(LOWER(F6798))="Pediatrics","Pediatrics",IF(TRIM(LOWER(F6798))="orthopedics","Orthopedics",IF(TRIM(LOWER(F6798))="Neurology","Neurology",IF(TRIM(LOWER(F6798))="Oncology","Oncology")))))))))))</f>
        <v>General</v>
      </c>
      <c r="P6798" s="3" t="str">
        <f t="shared" si="636"/>
        <v>Unknown</v>
      </c>
      <c r="Q6798" s="5">
        <f t="shared" si="637"/>
        <v>16</v>
      </c>
      <c r="R6798" s="1">
        <f t="shared" si="638"/>
        <v>181201.57</v>
      </c>
      <c r="S6798" s="1">
        <f t="shared" si="639"/>
        <v>1</v>
      </c>
      <c r="T6798" s="1" t="str">
        <f t="shared" si="640"/>
        <v>51-65</v>
      </c>
      <c r="U6798" s="1" t="str">
        <f t="shared" si="641"/>
        <v>No</v>
      </c>
    </row>
    <row r="6799" spans="1:21">
      <c r="A6799" s="1">
        <v>6798</v>
      </c>
      <c r="B6799" s="1">
        <v>42</v>
      </c>
      <c r="C6799" s="1" t="s">
        <v>12</v>
      </c>
      <c r="D6799" s="2">
        <v>45072</v>
      </c>
      <c r="E6799" s="2">
        <v>45083</v>
      </c>
      <c r="F6799" s="1" t="s">
        <v>13</v>
      </c>
      <c r="G6799" s="1" t="s">
        <v>36</v>
      </c>
      <c r="H6799" s="1" t="s">
        <v>48</v>
      </c>
      <c r="I6799" s="1">
        <v>299349.99</v>
      </c>
      <c r="J6799" s="1" t="s">
        <v>17</v>
      </c>
      <c r="K6799" s="1" t="s">
        <v>16</v>
      </c>
      <c r="N6799" s="3" t="str">
        <f>IF(LEFT(LOWER(C6799),1)="m","Male",IF(LEFT(LOWER(C6799),1)="f","Female","Unknown"))</f>
        <v>Unknown</v>
      </c>
      <c r="O6799" s="4" t="str">
        <f>IF(TRIM(LOWER(F6799))="neuro","Neurology",IF(TRIM(LOWER(F6799))="Neurology","Neurology",IF(TRIM(LOWER(F6799))="general ward","General",IF(TRIM(LOWER(F6799))="general","General",IF(TRIM(LOWER(F6799))="cardiology","Cardiology",IF(TRIM(LOWER(F6799))="Cardiology","Cardiology",IF(TRIM(LOWER(F6799))="Peads","Pediatrics",IF(TRIM(LOWER(F6799))="Pediatrics","Pediatrics",IF(TRIM(LOWER(F6799))="orthopedics","Orthopedics",IF(TRIM(LOWER(F6799))="Neurology","Neurology",IF(TRIM(LOWER(F6799))="Oncology","Oncology")))))))))))</f>
        <v>Neurology</v>
      </c>
      <c r="P6799" s="3" t="str">
        <f t="shared" si="636"/>
        <v>Government</v>
      </c>
      <c r="Q6799" s="5">
        <f t="shared" si="637"/>
        <v>11</v>
      </c>
      <c r="R6799" s="1">
        <f t="shared" si="638"/>
        <v>299349.99</v>
      </c>
      <c r="S6799" s="1">
        <f t="shared" si="639"/>
        <v>1</v>
      </c>
      <c r="T6799" s="1" t="str">
        <f t="shared" si="640"/>
        <v>36-50</v>
      </c>
      <c r="U6799" s="1" t="str">
        <f t="shared" si="641"/>
        <v>Yes</v>
      </c>
    </row>
    <row r="6800" spans="1:21">
      <c r="A6800" s="1">
        <v>6799</v>
      </c>
      <c r="B6800" s="1">
        <v>56</v>
      </c>
      <c r="C6800" s="1" t="s">
        <v>18</v>
      </c>
      <c r="D6800" s="2">
        <v>45601</v>
      </c>
      <c r="E6800" s="2">
        <v>45610</v>
      </c>
      <c r="F6800" s="1" t="s">
        <v>28</v>
      </c>
      <c r="G6800" s="1" t="s">
        <v>22</v>
      </c>
      <c r="H6800" s="1" t="s">
        <v>37</v>
      </c>
      <c r="I6800" s="1">
        <v>138366.82999999999</v>
      </c>
      <c r="J6800" s="1" t="s">
        <v>24</v>
      </c>
      <c r="K6800" s="1" t="s">
        <v>42</v>
      </c>
      <c r="N6800" s="3" t="str">
        <f>IF(LEFT(LOWER(C6800),1)="m","Male",IF(LEFT(LOWER(C6800),1)="f","Female","Unknown"))</f>
        <v>Male</v>
      </c>
      <c r="O6800" s="4" t="str">
        <f>IF(TRIM(LOWER(F6800))="neuro","Neurology",IF(TRIM(LOWER(F6800))="Neurology","Neurology",IF(TRIM(LOWER(F6800))="general ward","General",IF(TRIM(LOWER(F6800))="general","General",IF(TRIM(LOWER(F6800))="cardiology","Cardiology",IF(TRIM(LOWER(F6800))="Cardiology","Cardiology",IF(TRIM(LOWER(F6800))="Peads","Pediatrics",IF(TRIM(LOWER(F6800))="Pediatrics","Pediatrics",IF(TRIM(LOWER(F6800))="orthopedics","Orthopedics",IF(TRIM(LOWER(F6800))="Neurology","Neurology",IF(TRIM(LOWER(F6800))="Oncology","Oncology")))))))))))</f>
        <v>Orthopedics</v>
      </c>
      <c r="P6800" s="3" t="str">
        <f t="shared" si="636"/>
        <v>Government</v>
      </c>
      <c r="Q6800" s="5">
        <f t="shared" si="637"/>
        <v>9</v>
      </c>
      <c r="R6800" s="1">
        <f t="shared" si="638"/>
        <v>138366.82999999999</v>
      </c>
      <c r="S6800" s="1">
        <f t="shared" si="639"/>
        <v>0</v>
      </c>
      <c r="T6800" s="1" t="str">
        <f t="shared" si="640"/>
        <v>51-65</v>
      </c>
      <c r="U6800" s="1" t="str">
        <f t="shared" si="641"/>
        <v>No</v>
      </c>
    </row>
    <row r="6801" spans="1:21">
      <c r="A6801" s="1">
        <v>6800</v>
      </c>
      <c r="B6801" s="1">
        <v>41</v>
      </c>
      <c r="C6801" s="1" t="s">
        <v>12</v>
      </c>
      <c r="D6801" s="2">
        <v>45023</v>
      </c>
      <c r="E6801" s="2">
        <v>45026</v>
      </c>
      <c r="F6801" s="1" t="s">
        <v>40</v>
      </c>
      <c r="G6801" s="1" t="s">
        <v>41</v>
      </c>
      <c r="I6801" s="1">
        <v>75920.95</v>
      </c>
      <c r="J6801" s="1" t="s">
        <v>25</v>
      </c>
      <c r="K6801" s="1" t="s">
        <v>38</v>
      </c>
      <c r="N6801" s="3" t="str">
        <f>IF(LEFT(LOWER(C6801),1)="m","Male",IF(LEFT(LOWER(C6801),1)="f","Female","Unknown"))</f>
        <v>Unknown</v>
      </c>
      <c r="O6801" s="4" t="str">
        <f>IF(TRIM(LOWER(F6801))="neuro","Neurology",IF(TRIM(LOWER(F6801))="Neurology","Neurology",IF(TRIM(LOWER(F6801))="general ward","General",IF(TRIM(LOWER(F6801))="general","General",IF(TRIM(LOWER(F6801))="cardiology","Cardiology",IF(TRIM(LOWER(F6801))="Cardiology","Cardiology",IF(TRIM(LOWER(F6801))="Peads","Pediatrics",IF(TRIM(LOWER(F6801))="Pediatrics","Pediatrics",IF(TRIM(LOWER(F6801))="orthopedics","Orthopedics",IF(TRIM(LOWER(F6801))="Neurology","Neurology",IF(TRIM(LOWER(F6801))="Oncology","Oncology")))))))))))</f>
        <v>Pediatrics</v>
      </c>
      <c r="P6801" s="3" t="str">
        <f t="shared" si="636"/>
        <v>Unknown</v>
      </c>
      <c r="Q6801" s="5">
        <f t="shared" si="637"/>
        <v>3</v>
      </c>
      <c r="R6801" s="1">
        <f t="shared" si="638"/>
        <v>75920.95</v>
      </c>
      <c r="S6801" s="1">
        <f t="shared" si="639"/>
        <v>0</v>
      </c>
      <c r="T6801" s="1" t="str">
        <f t="shared" si="640"/>
        <v>36-50</v>
      </c>
      <c r="U6801" s="1" t="str">
        <f t="shared" si="641"/>
        <v>Yes</v>
      </c>
    </row>
    <row r="6802" spans="1:21">
      <c r="A6802" s="1">
        <v>6801</v>
      </c>
      <c r="B6802" s="1">
        <v>24</v>
      </c>
      <c r="C6802" s="1" t="s">
        <v>34</v>
      </c>
      <c r="D6802" s="2">
        <v>45642</v>
      </c>
      <c r="E6802" s="2">
        <v>45643</v>
      </c>
      <c r="F6802" s="1" t="s">
        <v>52</v>
      </c>
      <c r="G6802" s="1" t="s">
        <v>14</v>
      </c>
      <c r="H6802" s="1" t="s">
        <v>51</v>
      </c>
      <c r="I6802" s="1">
        <v>137222.76</v>
      </c>
      <c r="J6802" s="1" t="s">
        <v>42</v>
      </c>
      <c r="K6802" s="1" t="s">
        <v>16</v>
      </c>
      <c r="N6802" s="3" t="str">
        <f>IF(LEFT(LOWER(C6802),1)="m","Male",IF(LEFT(LOWER(C6802),1)="f","Female","Unknown"))</f>
        <v>Male</v>
      </c>
      <c r="O6802" s="4" t="str">
        <f>IF(TRIM(LOWER(F6802))="neuro","Neurology",IF(TRIM(LOWER(F6802))="Neurology","Neurology",IF(TRIM(LOWER(F6802))="general ward","General",IF(TRIM(LOWER(F6802))="general","General",IF(TRIM(LOWER(F6802))="cardiology","Cardiology",IF(TRIM(LOWER(F6802))="Cardiology","Cardiology",IF(TRIM(LOWER(F6802))="Peads","Pediatrics",IF(TRIM(LOWER(F6802))="Pediatrics","Pediatrics",IF(TRIM(LOWER(F6802))="orthopedics","Orthopedics",IF(TRIM(LOWER(F6802))="Neurology","Neurology",IF(TRIM(LOWER(F6802))="Oncology","Oncology")))))))))))</f>
        <v>Oncology</v>
      </c>
      <c r="P6802" s="3" t="str">
        <f t="shared" si="636"/>
        <v>Private</v>
      </c>
      <c r="Q6802" s="5">
        <f t="shared" si="637"/>
        <v>1</v>
      </c>
      <c r="R6802" s="1">
        <f t="shared" si="638"/>
        <v>137222.76</v>
      </c>
      <c r="S6802" s="1">
        <f t="shared" si="639"/>
        <v>1</v>
      </c>
      <c r="T6802" s="1" t="str">
        <f t="shared" si="640"/>
        <v>18-35</v>
      </c>
      <c r="U6802" s="1" t="str">
        <f t="shared" si="641"/>
        <v>No</v>
      </c>
    </row>
    <row r="6803" spans="1:21">
      <c r="A6803" s="1">
        <v>6802</v>
      </c>
      <c r="B6803" s="1">
        <v>56</v>
      </c>
      <c r="C6803" s="1" t="s">
        <v>18</v>
      </c>
      <c r="D6803" s="2">
        <v>45429</v>
      </c>
      <c r="E6803" s="2">
        <v>45445</v>
      </c>
      <c r="F6803" s="1" t="s">
        <v>13</v>
      </c>
      <c r="G6803" s="1" t="s">
        <v>22</v>
      </c>
      <c r="H6803" s="1" t="s">
        <v>48</v>
      </c>
      <c r="I6803" s="1">
        <v>195742.54</v>
      </c>
      <c r="J6803" s="1" t="s">
        <v>17</v>
      </c>
      <c r="K6803" s="1" t="s">
        <v>42</v>
      </c>
      <c r="N6803" s="3" t="str">
        <f>IF(LEFT(LOWER(C6803),1)="m","Male",IF(LEFT(LOWER(C6803),1)="f","Female","Unknown"))</f>
        <v>Male</v>
      </c>
      <c r="O6803" s="4" t="str">
        <f>IF(TRIM(LOWER(F6803))="neuro","Neurology",IF(TRIM(LOWER(F6803))="Neurology","Neurology",IF(TRIM(LOWER(F6803))="general ward","General",IF(TRIM(LOWER(F6803))="general","General",IF(TRIM(LOWER(F6803))="cardiology","Cardiology",IF(TRIM(LOWER(F6803))="Cardiology","Cardiology",IF(TRIM(LOWER(F6803))="Peads","Pediatrics",IF(TRIM(LOWER(F6803))="Pediatrics","Pediatrics",IF(TRIM(LOWER(F6803))="orthopedics","Orthopedics",IF(TRIM(LOWER(F6803))="Neurology","Neurology",IF(TRIM(LOWER(F6803))="Oncology","Oncology")))))))))))</f>
        <v>Neurology</v>
      </c>
      <c r="P6803" s="3" t="str">
        <f t="shared" si="636"/>
        <v>Government</v>
      </c>
      <c r="Q6803" s="5">
        <f t="shared" si="637"/>
        <v>16</v>
      </c>
      <c r="R6803" s="1">
        <f t="shared" si="638"/>
        <v>195742.54</v>
      </c>
      <c r="S6803" s="1">
        <f t="shared" si="639"/>
        <v>0</v>
      </c>
      <c r="T6803" s="1" t="str">
        <f t="shared" si="640"/>
        <v>51-65</v>
      </c>
      <c r="U6803" s="1" t="str">
        <f t="shared" si="641"/>
        <v>Yes</v>
      </c>
    </row>
    <row r="6804" spans="1:21">
      <c r="A6804" s="1">
        <v>6803</v>
      </c>
      <c r="B6804" s="1">
        <v>55</v>
      </c>
      <c r="C6804" s="1" t="s">
        <v>44</v>
      </c>
      <c r="D6804" s="2">
        <v>44943</v>
      </c>
      <c r="E6804" s="2">
        <v>44958</v>
      </c>
      <c r="F6804" s="1" t="s">
        <v>19</v>
      </c>
      <c r="G6804" s="1" t="s">
        <v>31</v>
      </c>
      <c r="H6804" s="1" t="s">
        <v>23</v>
      </c>
      <c r="I6804" s="1">
        <v>145592.98000000001</v>
      </c>
      <c r="J6804" s="1" t="s">
        <v>42</v>
      </c>
      <c r="K6804" s="1" t="s">
        <v>17</v>
      </c>
      <c r="N6804" s="3" t="str">
        <f>IF(LEFT(LOWER(C6804),1)="m","Male",IF(LEFT(LOWER(C6804),1)="f","Female","Unknown"))</f>
        <v>Female</v>
      </c>
      <c r="O6804" s="4" t="str">
        <f>IF(TRIM(LOWER(F6804))="neuro","Neurology",IF(TRIM(LOWER(F6804))="Neurology","Neurology",IF(TRIM(LOWER(F6804))="general ward","General",IF(TRIM(LOWER(F6804))="general","General",IF(TRIM(LOWER(F6804))="cardiology","Cardiology",IF(TRIM(LOWER(F6804))="Cardiology","Cardiology",IF(TRIM(LOWER(F6804))="Peads","Pediatrics",IF(TRIM(LOWER(F6804))="Pediatrics","Pediatrics",IF(TRIM(LOWER(F6804))="orthopedics","Orthopedics",IF(TRIM(LOWER(F6804))="Neurology","Neurology",IF(TRIM(LOWER(F6804))="Oncology","Oncology")))))))))))</f>
        <v>General</v>
      </c>
      <c r="P6804" s="3" t="str">
        <f t="shared" si="636"/>
        <v>Private</v>
      </c>
      <c r="Q6804" s="5">
        <f t="shared" si="637"/>
        <v>15</v>
      </c>
      <c r="R6804" s="1">
        <f t="shared" si="638"/>
        <v>145592.98000000001</v>
      </c>
      <c r="S6804" s="1">
        <f t="shared" si="639"/>
        <v>1</v>
      </c>
      <c r="T6804" s="1" t="str">
        <f t="shared" si="640"/>
        <v>51-65</v>
      </c>
      <c r="U6804" s="1" t="str">
        <f t="shared" si="641"/>
        <v>No</v>
      </c>
    </row>
    <row r="6805" spans="1:21">
      <c r="A6805" s="1">
        <v>6804</v>
      </c>
      <c r="B6805" s="1">
        <v>52</v>
      </c>
      <c r="C6805" s="1" t="s">
        <v>27</v>
      </c>
      <c r="D6805" s="2">
        <v>45264</v>
      </c>
      <c r="E6805" s="2">
        <v>45275</v>
      </c>
      <c r="F6805" s="1" t="s">
        <v>45</v>
      </c>
      <c r="G6805" s="1" t="s">
        <v>33</v>
      </c>
      <c r="H6805" s="1" t="s">
        <v>23</v>
      </c>
      <c r="I6805" s="1">
        <v>238526.42</v>
      </c>
      <c r="J6805" s="1" t="s">
        <v>42</v>
      </c>
      <c r="K6805" s="1" t="s">
        <v>42</v>
      </c>
      <c r="N6805" s="3" t="str">
        <f>IF(LEFT(LOWER(C6805),1)="m","Male",IF(LEFT(LOWER(C6805),1)="f","Female","Unknown"))</f>
        <v>Male</v>
      </c>
      <c r="O6805" s="4" t="str">
        <f>IF(TRIM(LOWER(F6805))="neuro","Neurology",IF(TRIM(LOWER(F6805))="Neurology","Neurology",IF(TRIM(LOWER(F6805))="general ward","General",IF(TRIM(LOWER(F6805))="general","General",IF(TRIM(LOWER(F6805))="cardiology","Cardiology",IF(TRIM(LOWER(F6805))="Cardiology","Cardiology",IF(TRIM(LOWER(F6805))="Peads","Pediatrics",IF(TRIM(LOWER(F6805))="Pediatrics","Pediatrics",IF(TRIM(LOWER(F6805))="orthopedics","Orthopedics",IF(TRIM(LOWER(F6805))="Neurology","Neurology",IF(TRIM(LOWER(F6805))="Oncology","Oncology")))))))))))</f>
        <v>Neurology</v>
      </c>
      <c r="P6805" s="3" t="str">
        <f t="shared" si="636"/>
        <v>Self</v>
      </c>
      <c r="Q6805" s="5">
        <f t="shared" si="637"/>
        <v>11</v>
      </c>
      <c r="R6805" s="1">
        <f t="shared" si="638"/>
        <v>238526.42</v>
      </c>
      <c r="S6805" s="1">
        <f t="shared" si="639"/>
        <v>0</v>
      </c>
      <c r="T6805" s="1" t="str">
        <f t="shared" si="640"/>
        <v>51-65</v>
      </c>
      <c r="U6805" s="1" t="str">
        <f t="shared" si="641"/>
        <v>No</v>
      </c>
    </row>
    <row r="6806" spans="1:21">
      <c r="A6806" s="1">
        <v>6805</v>
      </c>
      <c r="B6806" s="1">
        <v>31</v>
      </c>
      <c r="C6806" s="1" t="s">
        <v>12</v>
      </c>
      <c r="D6806" s="2">
        <v>45479</v>
      </c>
      <c r="E6806" s="2">
        <v>45498</v>
      </c>
      <c r="F6806" s="1" t="s">
        <v>35</v>
      </c>
      <c r="G6806" s="1" t="s">
        <v>31</v>
      </c>
      <c r="H6806" s="1" t="s">
        <v>51</v>
      </c>
      <c r="I6806" s="1">
        <v>306622.81</v>
      </c>
      <c r="K6806" s="1" t="s">
        <v>42</v>
      </c>
      <c r="N6806" s="3" t="str">
        <f>IF(LEFT(LOWER(C6806),1)="m","Male",IF(LEFT(LOWER(C6806),1)="f","Female","Unknown"))</f>
        <v>Unknown</v>
      </c>
      <c r="O6806" s="4" t="str">
        <f>IF(TRIM(LOWER(F6806))="neuro","Neurology",IF(TRIM(LOWER(F6806))="Neurology","Neurology",IF(TRIM(LOWER(F6806))="general ward","General",IF(TRIM(LOWER(F6806))="general","General",IF(TRIM(LOWER(F6806))="cardiology","Cardiology",IF(TRIM(LOWER(F6806))="Cardiology","Cardiology",IF(TRIM(LOWER(F6806))="Peads","Pediatrics",IF(TRIM(LOWER(F6806))="Pediatrics","Pediatrics",IF(TRIM(LOWER(F6806))="orthopedics","Orthopedics",IF(TRIM(LOWER(F6806))="Neurology","Neurology",IF(TRIM(LOWER(F6806))="Oncology","Oncology")))))))))))</f>
        <v>Cardiology</v>
      </c>
      <c r="P6806" s="3" t="str">
        <f t="shared" si="636"/>
        <v>Private</v>
      </c>
      <c r="Q6806" s="5">
        <f t="shared" si="637"/>
        <v>19</v>
      </c>
      <c r="R6806" s="1">
        <f t="shared" si="638"/>
        <v>306622.81</v>
      </c>
      <c r="S6806" s="1">
        <f t="shared" si="639"/>
        <v>0</v>
      </c>
      <c r="T6806" s="1" t="str">
        <f t="shared" si="640"/>
        <v>18-35</v>
      </c>
      <c r="U6806" s="1" t="str">
        <f t="shared" si="641"/>
        <v>Unknown</v>
      </c>
    </row>
    <row r="6807" spans="1:21">
      <c r="A6807" s="1">
        <v>6806</v>
      </c>
      <c r="B6807" s="1">
        <v>50</v>
      </c>
      <c r="C6807" s="1" t="s">
        <v>34</v>
      </c>
      <c r="D6807" s="2">
        <v>45020</v>
      </c>
      <c r="E6807" s="2">
        <v>45040</v>
      </c>
      <c r="F6807" s="1" t="s">
        <v>40</v>
      </c>
      <c r="G6807" s="1" t="s">
        <v>41</v>
      </c>
      <c r="H6807" s="1" t="s">
        <v>37</v>
      </c>
      <c r="I6807" s="1">
        <v>229240.21</v>
      </c>
      <c r="K6807" s="1" t="s">
        <v>38</v>
      </c>
      <c r="N6807" s="3" t="str">
        <f>IF(LEFT(LOWER(C6807),1)="m","Male",IF(LEFT(LOWER(C6807),1)="f","Female","Unknown"))</f>
        <v>Male</v>
      </c>
      <c r="O6807" s="4" t="str">
        <f>IF(TRIM(LOWER(F6807))="neuro","Neurology",IF(TRIM(LOWER(F6807))="Neurology","Neurology",IF(TRIM(LOWER(F6807))="general ward","General",IF(TRIM(LOWER(F6807))="general","General",IF(TRIM(LOWER(F6807))="cardiology","Cardiology",IF(TRIM(LOWER(F6807))="Cardiology","Cardiology",IF(TRIM(LOWER(F6807))="Peads","Pediatrics",IF(TRIM(LOWER(F6807))="Pediatrics","Pediatrics",IF(TRIM(LOWER(F6807))="orthopedics","Orthopedics",IF(TRIM(LOWER(F6807))="Neurology","Neurology",IF(TRIM(LOWER(F6807))="Oncology","Oncology")))))))))))</f>
        <v>Pediatrics</v>
      </c>
      <c r="P6807" s="3" t="str">
        <f t="shared" si="636"/>
        <v>Unknown</v>
      </c>
      <c r="Q6807" s="5">
        <f t="shared" si="637"/>
        <v>20</v>
      </c>
      <c r="R6807" s="1">
        <f t="shared" si="638"/>
        <v>229240.21</v>
      </c>
      <c r="S6807" s="1">
        <f t="shared" si="639"/>
        <v>0</v>
      </c>
      <c r="T6807" s="1" t="str">
        <f t="shared" si="640"/>
        <v>36-50</v>
      </c>
      <c r="U6807" s="1" t="str">
        <f t="shared" si="641"/>
        <v>Unknown</v>
      </c>
    </row>
    <row r="6808" spans="1:21">
      <c r="A6808" s="1">
        <v>6807</v>
      </c>
      <c r="B6808" s="1">
        <v>43</v>
      </c>
      <c r="C6808" s="1" t="s">
        <v>26</v>
      </c>
      <c r="D6808" s="2">
        <v>45622</v>
      </c>
      <c r="E6808" s="2">
        <v>45642</v>
      </c>
      <c r="F6808" s="1" t="s">
        <v>45</v>
      </c>
      <c r="G6808" s="1" t="s">
        <v>22</v>
      </c>
      <c r="H6808" s="1" t="s">
        <v>37</v>
      </c>
      <c r="I6808" s="1">
        <v>32090.61</v>
      </c>
      <c r="J6808" s="1" t="s">
        <v>25</v>
      </c>
      <c r="K6808" s="1" t="s">
        <v>42</v>
      </c>
      <c r="N6808" s="3" t="str">
        <f>IF(LEFT(LOWER(C6808),1)="m","Male",IF(LEFT(LOWER(C6808),1)="f","Female","Unknown"))</f>
        <v>Female</v>
      </c>
      <c r="O6808" s="4" t="str">
        <f>IF(TRIM(LOWER(F6808))="neuro","Neurology",IF(TRIM(LOWER(F6808))="Neurology","Neurology",IF(TRIM(LOWER(F6808))="general ward","General",IF(TRIM(LOWER(F6808))="general","General",IF(TRIM(LOWER(F6808))="cardiology","Cardiology",IF(TRIM(LOWER(F6808))="Cardiology","Cardiology",IF(TRIM(LOWER(F6808))="Peads","Pediatrics",IF(TRIM(LOWER(F6808))="Pediatrics","Pediatrics",IF(TRIM(LOWER(F6808))="orthopedics","Orthopedics",IF(TRIM(LOWER(F6808))="Neurology","Neurology",IF(TRIM(LOWER(F6808))="Oncology","Oncology")))))))))))</f>
        <v>Neurology</v>
      </c>
      <c r="P6808" s="3" t="str">
        <f t="shared" si="636"/>
        <v>Government</v>
      </c>
      <c r="Q6808" s="5">
        <f t="shared" si="637"/>
        <v>20</v>
      </c>
      <c r="R6808" s="1">
        <f t="shared" si="638"/>
        <v>32090.61</v>
      </c>
      <c r="S6808" s="1">
        <f t="shared" si="639"/>
        <v>0</v>
      </c>
      <c r="T6808" s="1" t="str">
        <f t="shared" si="640"/>
        <v>36-50</v>
      </c>
      <c r="U6808" s="1" t="str">
        <f t="shared" si="641"/>
        <v>Yes</v>
      </c>
    </row>
    <row r="6809" spans="1:21">
      <c r="A6809" s="1">
        <v>6808</v>
      </c>
      <c r="C6809" s="1" t="s">
        <v>34</v>
      </c>
      <c r="D6809" s="2">
        <v>45623</v>
      </c>
      <c r="E6809" s="2">
        <v>45626</v>
      </c>
      <c r="F6809" s="1" t="s">
        <v>50</v>
      </c>
      <c r="G6809" s="1" t="s">
        <v>14</v>
      </c>
      <c r="H6809" s="1" t="s">
        <v>15</v>
      </c>
      <c r="I6809" s="1">
        <v>288723.53000000003</v>
      </c>
      <c r="J6809" s="1" t="s">
        <v>16</v>
      </c>
      <c r="K6809" s="1" t="s">
        <v>16</v>
      </c>
      <c r="N6809" s="3" t="str">
        <f>IF(LEFT(LOWER(C6809),1)="m","Male",IF(LEFT(LOWER(C6809),1)="f","Female","Unknown"))</f>
        <v>Male</v>
      </c>
      <c r="O6809" s="4" t="str">
        <f>IF(TRIM(LOWER(F6809))="neuro","Neurology",IF(TRIM(LOWER(F6809))="Neurology","Neurology",IF(TRIM(LOWER(F6809))="general ward","General",IF(TRIM(LOWER(F6809))="general","General",IF(TRIM(LOWER(F6809))="cardiology","Cardiology",IF(TRIM(LOWER(F6809))="Cardiology","Cardiology",IF(TRIM(LOWER(F6809))="Peads","Pediatrics",IF(TRIM(LOWER(F6809))="Pediatrics","Pediatrics",IF(TRIM(LOWER(F6809))="orthopedics","Orthopedics",IF(TRIM(LOWER(F6809))="Neurology","Neurology",IF(TRIM(LOWER(F6809))="Oncology","Oncology")))))))))))</f>
        <v>Cardiology</v>
      </c>
      <c r="P6809" s="3" t="str">
        <f t="shared" si="636"/>
        <v>Private</v>
      </c>
      <c r="Q6809" s="5">
        <f t="shared" si="637"/>
        <v>3</v>
      </c>
      <c r="R6809" s="1">
        <f t="shared" si="638"/>
        <v>288723.53000000003</v>
      </c>
      <c r="S6809" s="1">
        <f t="shared" si="639"/>
        <v>1</v>
      </c>
      <c r="T6809" s="1" t="str">
        <f t="shared" si="640"/>
        <v>0-17</v>
      </c>
      <c r="U6809" s="1" t="str">
        <f t="shared" si="641"/>
        <v>Yes</v>
      </c>
    </row>
    <row r="6810" spans="1:21">
      <c r="A6810" s="1">
        <v>6809</v>
      </c>
      <c r="B6810" s="1">
        <v>85</v>
      </c>
      <c r="C6810" s="1" t="s">
        <v>34</v>
      </c>
      <c r="D6810" s="2">
        <v>45255</v>
      </c>
      <c r="E6810" s="2">
        <v>45274</v>
      </c>
      <c r="F6810" s="1" t="s">
        <v>35</v>
      </c>
      <c r="G6810" s="1" t="s">
        <v>14</v>
      </c>
      <c r="H6810" s="1" t="s">
        <v>48</v>
      </c>
      <c r="I6810" s="1">
        <v>164098.95000000001</v>
      </c>
      <c r="J6810" s="1" t="s">
        <v>38</v>
      </c>
      <c r="K6810" s="1" t="s">
        <v>42</v>
      </c>
      <c r="N6810" s="3" t="str">
        <f>IF(LEFT(LOWER(C6810),1)="m","Male",IF(LEFT(LOWER(C6810),1)="f","Female","Unknown"))</f>
        <v>Male</v>
      </c>
      <c r="O6810" s="4" t="str">
        <f>IF(TRIM(LOWER(F6810))="neuro","Neurology",IF(TRIM(LOWER(F6810))="Neurology","Neurology",IF(TRIM(LOWER(F6810))="general ward","General",IF(TRIM(LOWER(F6810))="general","General",IF(TRIM(LOWER(F6810))="cardiology","Cardiology",IF(TRIM(LOWER(F6810))="Cardiology","Cardiology",IF(TRIM(LOWER(F6810))="Peads","Pediatrics",IF(TRIM(LOWER(F6810))="Pediatrics","Pediatrics",IF(TRIM(LOWER(F6810))="orthopedics","Orthopedics",IF(TRIM(LOWER(F6810))="Neurology","Neurology",IF(TRIM(LOWER(F6810))="Oncology","Oncology")))))))))))</f>
        <v>Cardiology</v>
      </c>
      <c r="P6810" s="3" t="str">
        <f t="shared" si="636"/>
        <v>Private</v>
      </c>
      <c r="Q6810" s="5">
        <f t="shared" si="637"/>
        <v>19</v>
      </c>
      <c r="R6810" s="1">
        <f t="shared" si="638"/>
        <v>164098.95000000001</v>
      </c>
      <c r="S6810" s="1">
        <f t="shared" si="639"/>
        <v>0</v>
      </c>
      <c r="T6810" s="1" t="str">
        <f t="shared" si="640"/>
        <v>66+</v>
      </c>
      <c r="U6810" s="1" t="str">
        <f t="shared" si="641"/>
        <v>No</v>
      </c>
    </row>
    <row r="6811" spans="1:21">
      <c r="A6811" s="1">
        <v>6810</v>
      </c>
      <c r="B6811" s="1">
        <v>73</v>
      </c>
      <c r="C6811" s="1" t="s">
        <v>18</v>
      </c>
      <c r="D6811" s="2">
        <v>45412</v>
      </c>
      <c r="E6811" s="2">
        <v>45417</v>
      </c>
      <c r="F6811" s="1" t="s">
        <v>35</v>
      </c>
      <c r="G6811" s="1" t="s">
        <v>36</v>
      </c>
      <c r="H6811" s="1" t="s">
        <v>47</v>
      </c>
      <c r="I6811" s="1">
        <v>270555.15999999997</v>
      </c>
      <c r="J6811" s="1" t="s">
        <v>16</v>
      </c>
      <c r="K6811" s="1" t="s">
        <v>20</v>
      </c>
      <c r="N6811" s="3" t="str">
        <f>IF(LEFT(LOWER(C6811),1)="m","Male",IF(LEFT(LOWER(C6811),1)="f","Female","Unknown"))</f>
        <v>Male</v>
      </c>
      <c r="O6811" s="4" t="str">
        <f>IF(TRIM(LOWER(F6811))="neuro","Neurology",IF(TRIM(LOWER(F6811))="Neurology","Neurology",IF(TRIM(LOWER(F6811))="general ward","General",IF(TRIM(LOWER(F6811))="general","General",IF(TRIM(LOWER(F6811))="cardiology","Cardiology",IF(TRIM(LOWER(F6811))="Cardiology","Cardiology",IF(TRIM(LOWER(F6811))="Peads","Pediatrics",IF(TRIM(LOWER(F6811))="Pediatrics","Pediatrics",IF(TRIM(LOWER(F6811))="orthopedics","Orthopedics",IF(TRIM(LOWER(F6811))="Neurology","Neurology",IF(TRIM(LOWER(F6811))="Oncology","Oncology")))))))))))</f>
        <v>Cardiology</v>
      </c>
      <c r="P6811" s="3" t="str">
        <f t="shared" si="636"/>
        <v>Government</v>
      </c>
      <c r="Q6811" s="5">
        <f t="shared" si="637"/>
        <v>5</v>
      </c>
      <c r="R6811" s="1">
        <f t="shared" si="638"/>
        <v>270555.15999999997</v>
      </c>
      <c r="S6811" s="1">
        <f t="shared" si="639"/>
        <v>0</v>
      </c>
      <c r="T6811" s="1" t="str">
        <f t="shared" si="640"/>
        <v>66+</v>
      </c>
      <c r="U6811" s="1" t="str">
        <f t="shared" si="641"/>
        <v>Yes</v>
      </c>
    </row>
    <row r="6812" spans="1:21">
      <c r="A6812" s="1">
        <v>6811</v>
      </c>
      <c r="B6812" s="1">
        <v>91</v>
      </c>
      <c r="C6812" s="1" t="s">
        <v>18</v>
      </c>
      <c r="D6812" s="2">
        <v>45157</v>
      </c>
      <c r="E6812" s="2">
        <v>45177</v>
      </c>
      <c r="F6812" s="1" t="s">
        <v>13</v>
      </c>
      <c r="G6812" s="1" t="s">
        <v>33</v>
      </c>
      <c r="H6812" s="1" t="s">
        <v>32</v>
      </c>
      <c r="I6812" s="1">
        <v>343613</v>
      </c>
      <c r="K6812" s="1" t="s">
        <v>42</v>
      </c>
      <c r="N6812" s="3" t="str">
        <f>IF(LEFT(LOWER(C6812),1)="m","Male",IF(LEFT(LOWER(C6812),1)="f","Female","Unknown"))</f>
        <v>Male</v>
      </c>
      <c r="O6812" s="4" t="str">
        <f>IF(TRIM(LOWER(F6812))="neuro","Neurology",IF(TRIM(LOWER(F6812))="Neurology","Neurology",IF(TRIM(LOWER(F6812))="general ward","General",IF(TRIM(LOWER(F6812))="general","General",IF(TRIM(LOWER(F6812))="cardiology","Cardiology",IF(TRIM(LOWER(F6812))="Cardiology","Cardiology",IF(TRIM(LOWER(F6812))="Peads","Pediatrics",IF(TRIM(LOWER(F6812))="Pediatrics","Pediatrics",IF(TRIM(LOWER(F6812))="orthopedics","Orthopedics",IF(TRIM(LOWER(F6812))="Neurology","Neurology",IF(TRIM(LOWER(F6812))="Oncology","Oncology")))))))))))</f>
        <v>Neurology</v>
      </c>
      <c r="P6812" s="3" t="str">
        <f t="shared" si="636"/>
        <v>Self</v>
      </c>
      <c r="Q6812" s="5">
        <f t="shared" si="637"/>
        <v>20</v>
      </c>
      <c r="R6812" s="1">
        <f t="shared" si="638"/>
        <v>343613</v>
      </c>
      <c r="S6812" s="1">
        <f t="shared" si="639"/>
        <v>0</v>
      </c>
      <c r="T6812" s="1" t="str">
        <f t="shared" si="640"/>
        <v>66+</v>
      </c>
      <c r="U6812" s="1" t="str">
        <f t="shared" si="641"/>
        <v>Unknown</v>
      </c>
    </row>
    <row r="6813" spans="1:21">
      <c r="A6813" s="1">
        <v>6812</v>
      </c>
      <c r="C6813" s="1" t="s">
        <v>12</v>
      </c>
      <c r="D6813" s="2">
        <v>44981</v>
      </c>
      <c r="E6813" s="2">
        <v>44993</v>
      </c>
      <c r="F6813" s="1" t="s">
        <v>52</v>
      </c>
      <c r="G6813" s="1" t="s">
        <v>14</v>
      </c>
      <c r="H6813" s="1" t="s">
        <v>32</v>
      </c>
      <c r="I6813" s="1">
        <v>339547.53</v>
      </c>
      <c r="J6813" s="1" t="s">
        <v>24</v>
      </c>
      <c r="K6813" s="1" t="s">
        <v>17</v>
      </c>
      <c r="N6813" s="3" t="str">
        <f>IF(LEFT(LOWER(C6813),1)="m","Male",IF(LEFT(LOWER(C6813),1)="f","Female","Unknown"))</f>
        <v>Unknown</v>
      </c>
      <c r="O6813" s="4" t="str">
        <f>IF(TRIM(LOWER(F6813))="neuro","Neurology",IF(TRIM(LOWER(F6813))="Neurology","Neurology",IF(TRIM(LOWER(F6813))="general ward","General",IF(TRIM(LOWER(F6813))="general","General",IF(TRIM(LOWER(F6813))="cardiology","Cardiology",IF(TRIM(LOWER(F6813))="Cardiology","Cardiology",IF(TRIM(LOWER(F6813))="Peads","Pediatrics",IF(TRIM(LOWER(F6813))="Pediatrics","Pediatrics",IF(TRIM(LOWER(F6813))="orthopedics","Orthopedics",IF(TRIM(LOWER(F6813))="Neurology","Neurology",IF(TRIM(LOWER(F6813))="Oncology","Oncology")))))))))))</f>
        <v>Oncology</v>
      </c>
      <c r="P6813" s="3" t="str">
        <f t="shared" si="636"/>
        <v>Private</v>
      </c>
      <c r="Q6813" s="5">
        <f t="shared" si="637"/>
        <v>12</v>
      </c>
      <c r="R6813" s="1">
        <f t="shared" si="638"/>
        <v>339547.53</v>
      </c>
      <c r="S6813" s="1">
        <f t="shared" si="639"/>
        <v>1</v>
      </c>
      <c r="T6813" s="1" t="str">
        <f t="shared" si="640"/>
        <v>0-17</v>
      </c>
      <c r="U6813" s="1" t="str">
        <f t="shared" si="641"/>
        <v>No</v>
      </c>
    </row>
    <row r="6814" spans="1:21">
      <c r="A6814" s="1">
        <v>6813</v>
      </c>
      <c r="B6814" s="1">
        <v>2</v>
      </c>
      <c r="C6814" s="1" t="s">
        <v>18</v>
      </c>
      <c r="D6814" s="2">
        <v>45598</v>
      </c>
      <c r="E6814" s="2">
        <v>45618</v>
      </c>
      <c r="F6814" s="1" t="s">
        <v>52</v>
      </c>
      <c r="G6814" s="1" t="s">
        <v>41</v>
      </c>
      <c r="H6814" s="1" t="s">
        <v>39</v>
      </c>
      <c r="I6814" s="1">
        <v>161895.87</v>
      </c>
      <c r="K6814" s="1" t="s">
        <v>17</v>
      </c>
      <c r="N6814" s="3" t="str">
        <f>IF(LEFT(LOWER(C6814),1)="m","Male",IF(LEFT(LOWER(C6814),1)="f","Female","Unknown"))</f>
        <v>Male</v>
      </c>
      <c r="O6814" s="4" t="str">
        <f>IF(TRIM(LOWER(F6814))="neuro","Neurology",IF(TRIM(LOWER(F6814))="Neurology","Neurology",IF(TRIM(LOWER(F6814))="general ward","General",IF(TRIM(LOWER(F6814))="general","General",IF(TRIM(LOWER(F6814))="cardiology","Cardiology",IF(TRIM(LOWER(F6814))="Cardiology","Cardiology",IF(TRIM(LOWER(F6814))="Peads","Pediatrics",IF(TRIM(LOWER(F6814))="Pediatrics","Pediatrics",IF(TRIM(LOWER(F6814))="orthopedics","Orthopedics",IF(TRIM(LOWER(F6814))="Neurology","Neurology",IF(TRIM(LOWER(F6814))="Oncology","Oncology")))))))))))</f>
        <v>Oncology</v>
      </c>
      <c r="P6814" s="3" t="str">
        <f t="shared" si="636"/>
        <v>Unknown</v>
      </c>
      <c r="Q6814" s="5">
        <f t="shared" si="637"/>
        <v>20</v>
      </c>
      <c r="R6814" s="1">
        <f t="shared" si="638"/>
        <v>161895.87</v>
      </c>
      <c r="S6814" s="1">
        <f t="shared" si="639"/>
        <v>1</v>
      </c>
      <c r="T6814" s="1" t="str">
        <f t="shared" si="640"/>
        <v>0-17</v>
      </c>
      <c r="U6814" s="1" t="str">
        <f t="shared" si="641"/>
        <v>Unknown</v>
      </c>
    </row>
    <row r="6815" spans="1:21">
      <c r="A6815" s="1">
        <v>6814</v>
      </c>
      <c r="B6815" s="1">
        <v>52</v>
      </c>
      <c r="C6815" s="1" t="s">
        <v>26</v>
      </c>
      <c r="D6815" s="2">
        <v>45590</v>
      </c>
      <c r="E6815" s="2">
        <v>45595</v>
      </c>
      <c r="F6815" s="1" t="s">
        <v>28</v>
      </c>
      <c r="G6815" s="1" t="s">
        <v>33</v>
      </c>
      <c r="H6815" s="1" t="s">
        <v>15</v>
      </c>
      <c r="I6815" s="1">
        <v>312258.78000000003</v>
      </c>
      <c r="J6815" s="1" t="s">
        <v>17</v>
      </c>
      <c r="K6815" s="1" t="s">
        <v>38</v>
      </c>
      <c r="N6815" s="3" t="str">
        <f>IF(LEFT(LOWER(C6815),1)="m","Male",IF(LEFT(LOWER(C6815),1)="f","Female","Unknown"))</f>
        <v>Female</v>
      </c>
      <c r="O6815" s="4" t="str">
        <f>IF(TRIM(LOWER(F6815))="neuro","Neurology",IF(TRIM(LOWER(F6815))="Neurology","Neurology",IF(TRIM(LOWER(F6815))="general ward","General",IF(TRIM(LOWER(F6815))="general","General",IF(TRIM(LOWER(F6815))="cardiology","Cardiology",IF(TRIM(LOWER(F6815))="Cardiology","Cardiology",IF(TRIM(LOWER(F6815))="Peads","Pediatrics",IF(TRIM(LOWER(F6815))="Pediatrics","Pediatrics",IF(TRIM(LOWER(F6815))="orthopedics","Orthopedics",IF(TRIM(LOWER(F6815))="Neurology","Neurology",IF(TRIM(LOWER(F6815))="Oncology","Oncology")))))))))))</f>
        <v>Orthopedics</v>
      </c>
      <c r="P6815" s="3" t="str">
        <f t="shared" si="636"/>
        <v>Self</v>
      </c>
      <c r="Q6815" s="5">
        <f t="shared" si="637"/>
        <v>5</v>
      </c>
      <c r="R6815" s="1">
        <f t="shared" si="638"/>
        <v>312258.78000000003</v>
      </c>
      <c r="S6815" s="1">
        <f t="shared" si="639"/>
        <v>0</v>
      </c>
      <c r="T6815" s="1" t="str">
        <f t="shared" si="640"/>
        <v>51-65</v>
      </c>
      <c r="U6815" s="1" t="str">
        <f t="shared" si="641"/>
        <v>Yes</v>
      </c>
    </row>
    <row r="6816" spans="1:21">
      <c r="A6816" s="1">
        <v>6815</v>
      </c>
      <c r="B6816" s="1">
        <v>80</v>
      </c>
      <c r="C6816" s="1" t="s">
        <v>34</v>
      </c>
      <c r="D6816" s="2">
        <v>45523</v>
      </c>
      <c r="E6816" s="2">
        <v>45533</v>
      </c>
      <c r="F6816" s="1" t="s">
        <v>50</v>
      </c>
      <c r="G6816" s="1" t="s">
        <v>14</v>
      </c>
      <c r="H6816" s="1" t="s">
        <v>47</v>
      </c>
      <c r="I6816" s="1">
        <v>189868.68</v>
      </c>
      <c r="J6816" s="1" t="s">
        <v>24</v>
      </c>
      <c r="K6816" s="1" t="s">
        <v>25</v>
      </c>
      <c r="N6816" s="3" t="str">
        <f>IF(LEFT(LOWER(C6816),1)="m","Male",IF(LEFT(LOWER(C6816),1)="f","Female","Unknown"))</f>
        <v>Male</v>
      </c>
      <c r="O6816" s="4" t="str">
        <f>IF(TRIM(LOWER(F6816))="neuro","Neurology",IF(TRIM(LOWER(F6816))="Neurology","Neurology",IF(TRIM(LOWER(F6816))="general ward","General",IF(TRIM(LOWER(F6816))="general","General",IF(TRIM(LOWER(F6816))="cardiology","Cardiology",IF(TRIM(LOWER(F6816))="Cardiology","Cardiology",IF(TRIM(LOWER(F6816))="Peads","Pediatrics",IF(TRIM(LOWER(F6816))="Pediatrics","Pediatrics",IF(TRIM(LOWER(F6816))="orthopedics","Orthopedics",IF(TRIM(LOWER(F6816))="Neurology","Neurology",IF(TRIM(LOWER(F6816))="Oncology","Oncology")))))))))))</f>
        <v>Cardiology</v>
      </c>
      <c r="P6816" s="3" t="str">
        <f t="shared" si="636"/>
        <v>Private</v>
      </c>
      <c r="Q6816" s="5">
        <f t="shared" si="637"/>
        <v>10</v>
      </c>
      <c r="R6816" s="1">
        <f t="shared" si="638"/>
        <v>189868.68</v>
      </c>
      <c r="S6816" s="1">
        <f t="shared" si="639"/>
        <v>1</v>
      </c>
      <c r="T6816" s="1" t="str">
        <f t="shared" si="640"/>
        <v>66+</v>
      </c>
      <c r="U6816" s="1" t="str">
        <f t="shared" si="641"/>
        <v>No</v>
      </c>
    </row>
    <row r="6817" spans="1:21">
      <c r="A6817" s="1">
        <v>6816</v>
      </c>
      <c r="B6817" s="1">
        <v>8</v>
      </c>
      <c r="C6817" s="1" t="s">
        <v>34</v>
      </c>
      <c r="D6817" s="2">
        <v>45371</v>
      </c>
      <c r="E6817" s="2">
        <v>45377</v>
      </c>
      <c r="F6817" s="1" t="s">
        <v>30</v>
      </c>
      <c r="G6817" s="1" t="s">
        <v>31</v>
      </c>
      <c r="H6817" s="1" t="s">
        <v>39</v>
      </c>
      <c r="I6817" s="1">
        <v>236813.8</v>
      </c>
      <c r="J6817" s="1" t="s">
        <v>17</v>
      </c>
      <c r="K6817" s="1" t="s">
        <v>25</v>
      </c>
      <c r="N6817" s="3" t="str">
        <f>IF(LEFT(LOWER(C6817),1)="m","Male",IF(LEFT(LOWER(C6817),1)="f","Female","Unknown"))</f>
        <v>Male</v>
      </c>
      <c r="O6817" s="4" t="str">
        <f>IF(TRIM(LOWER(F6817))="neuro","Neurology",IF(TRIM(LOWER(F6817))="Neurology","Neurology",IF(TRIM(LOWER(F6817))="general ward","General",IF(TRIM(LOWER(F6817))="general","General",IF(TRIM(LOWER(F6817))="cardiology","Cardiology",IF(TRIM(LOWER(F6817))="Cardiology","Cardiology",IF(TRIM(LOWER(F6817))="Peads","Pediatrics",IF(TRIM(LOWER(F6817))="Pediatrics","Pediatrics",IF(TRIM(LOWER(F6817))="orthopedics","Orthopedics",IF(TRIM(LOWER(F6817))="Neurology","Neurology",IF(TRIM(LOWER(F6817))="Oncology","Oncology")))))))))))</f>
        <v>Pediatrics</v>
      </c>
      <c r="P6817" s="3" t="str">
        <f t="shared" si="636"/>
        <v>Private</v>
      </c>
      <c r="Q6817" s="5">
        <f t="shared" si="637"/>
        <v>6</v>
      </c>
      <c r="R6817" s="1">
        <f t="shared" si="638"/>
        <v>236813.8</v>
      </c>
      <c r="S6817" s="1">
        <f t="shared" si="639"/>
        <v>1</v>
      </c>
      <c r="T6817" s="1" t="str">
        <f t="shared" si="640"/>
        <v>0-17</v>
      </c>
      <c r="U6817" s="1" t="str">
        <f t="shared" si="641"/>
        <v>Yes</v>
      </c>
    </row>
    <row r="6818" spans="1:21">
      <c r="A6818" s="1">
        <v>6817</v>
      </c>
      <c r="B6818" s="1">
        <v>93</v>
      </c>
      <c r="C6818" s="1" t="s">
        <v>26</v>
      </c>
      <c r="D6818" s="2">
        <v>45490</v>
      </c>
      <c r="E6818" s="2">
        <v>45500</v>
      </c>
      <c r="F6818" s="1" t="s">
        <v>30</v>
      </c>
      <c r="G6818" s="1" t="s">
        <v>22</v>
      </c>
      <c r="H6818" s="1" t="s">
        <v>48</v>
      </c>
      <c r="I6818" s="1">
        <v>331743.15999999997</v>
      </c>
      <c r="J6818" s="1" t="s">
        <v>16</v>
      </c>
      <c r="K6818" s="1" t="s">
        <v>20</v>
      </c>
      <c r="N6818" s="3" t="str">
        <f>IF(LEFT(LOWER(C6818),1)="m","Male",IF(LEFT(LOWER(C6818),1)="f","Female","Unknown"))</f>
        <v>Female</v>
      </c>
      <c r="O6818" s="4" t="str">
        <f>IF(TRIM(LOWER(F6818))="neuro","Neurology",IF(TRIM(LOWER(F6818))="Neurology","Neurology",IF(TRIM(LOWER(F6818))="general ward","General",IF(TRIM(LOWER(F6818))="general","General",IF(TRIM(LOWER(F6818))="cardiology","Cardiology",IF(TRIM(LOWER(F6818))="Cardiology","Cardiology",IF(TRIM(LOWER(F6818))="Peads","Pediatrics",IF(TRIM(LOWER(F6818))="Pediatrics","Pediatrics",IF(TRIM(LOWER(F6818))="orthopedics","Orthopedics",IF(TRIM(LOWER(F6818))="Neurology","Neurology",IF(TRIM(LOWER(F6818))="Oncology","Oncology")))))))))))</f>
        <v>Pediatrics</v>
      </c>
      <c r="P6818" s="3" t="str">
        <f t="shared" si="636"/>
        <v>Government</v>
      </c>
      <c r="Q6818" s="5">
        <f t="shared" si="637"/>
        <v>10</v>
      </c>
      <c r="R6818" s="1">
        <f t="shared" si="638"/>
        <v>331743.15999999997</v>
      </c>
      <c r="S6818" s="1">
        <f t="shared" si="639"/>
        <v>0</v>
      </c>
      <c r="T6818" s="1" t="str">
        <f t="shared" si="640"/>
        <v>66+</v>
      </c>
      <c r="U6818" s="1" t="str">
        <f t="shared" si="641"/>
        <v>Yes</v>
      </c>
    </row>
    <row r="6819" spans="1:21">
      <c r="A6819" s="1">
        <v>6818</v>
      </c>
      <c r="B6819" s="1">
        <v>13</v>
      </c>
      <c r="C6819" s="1" t="s">
        <v>44</v>
      </c>
      <c r="D6819" s="2">
        <v>45169</v>
      </c>
      <c r="E6819" s="2">
        <v>45188</v>
      </c>
      <c r="F6819" s="1" t="s">
        <v>21</v>
      </c>
      <c r="G6819" s="1" t="s">
        <v>46</v>
      </c>
      <c r="H6819" s="1" t="s">
        <v>23</v>
      </c>
      <c r="I6819" s="1">
        <v>188471.4</v>
      </c>
      <c r="J6819" s="1" t="s">
        <v>16</v>
      </c>
      <c r="K6819" s="1" t="s">
        <v>16</v>
      </c>
      <c r="N6819" s="3" t="str">
        <f>IF(LEFT(LOWER(C6819),1)="m","Male",IF(LEFT(LOWER(C6819),1)="f","Female","Unknown"))</f>
        <v>Female</v>
      </c>
      <c r="O6819" s="4" t="str">
        <f>IF(TRIM(LOWER(F6819))="neuro","Neurology",IF(TRIM(LOWER(F6819))="Neurology","Neurology",IF(TRIM(LOWER(F6819))="general ward","General",IF(TRIM(LOWER(F6819))="general","General",IF(TRIM(LOWER(F6819))="cardiology","Cardiology",IF(TRIM(LOWER(F6819))="Cardiology","Cardiology",IF(TRIM(LOWER(F6819))="Peads","Pediatrics",IF(TRIM(LOWER(F6819))="Pediatrics","Pediatrics",IF(TRIM(LOWER(F6819))="orthopedics","Orthopedics",IF(TRIM(LOWER(F6819))="Neurology","Neurology",IF(TRIM(LOWER(F6819))="Oncology","Oncology")))))))))))</f>
        <v>General</v>
      </c>
      <c r="P6819" s="3" t="str">
        <f t="shared" si="636"/>
        <v>Self</v>
      </c>
      <c r="Q6819" s="5">
        <f t="shared" si="637"/>
        <v>19</v>
      </c>
      <c r="R6819" s="1">
        <f t="shared" si="638"/>
        <v>188471.4</v>
      </c>
      <c r="S6819" s="1">
        <f t="shared" si="639"/>
        <v>1</v>
      </c>
      <c r="T6819" s="1" t="str">
        <f t="shared" si="640"/>
        <v>0-17</v>
      </c>
      <c r="U6819" s="1" t="str">
        <f t="shared" si="641"/>
        <v>Yes</v>
      </c>
    </row>
    <row r="6820" spans="1:21">
      <c r="A6820" s="1">
        <v>6819</v>
      </c>
      <c r="B6820" s="1">
        <v>3</v>
      </c>
      <c r="C6820" s="1" t="s">
        <v>34</v>
      </c>
      <c r="D6820" s="2">
        <v>45262</v>
      </c>
      <c r="E6820" s="2">
        <v>45276</v>
      </c>
      <c r="F6820" s="1" t="s">
        <v>45</v>
      </c>
      <c r="G6820" s="1" t="s">
        <v>36</v>
      </c>
      <c r="H6820" s="1" t="s">
        <v>37</v>
      </c>
      <c r="I6820" s="1">
        <v>287850.03999999998</v>
      </c>
      <c r="J6820" s="1" t="s">
        <v>25</v>
      </c>
      <c r="K6820" s="1" t="s">
        <v>38</v>
      </c>
      <c r="N6820" s="3" t="str">
        <f>IF(LEFT(LOWER(C6820),1)="m","Male",IF(LEFT(LOWER(C6820),1)="f","Female","Unknown"))</f>
        <v>Male</v>
      </c>
      <c r="O6820" s="4" t="str">
        <f>IF(TRIM(LOWER(F6820))="neuro","Neurology",IF(TRIM(LOWER(F6820))="Neurology","Neurology",IF(TRIM(LOWER(F6820))="general ward","General",IF(TRIM(LOWER(F6820))="general","General",IF(TRIM(LOWER(F6820))="cardiology","Cardiology",IF(TRIM(LOWER(F6820))="Cardiology","Cardiology",IF(TRIM(LOWER(F6820))="Peads","Pediatrics",IF(TRIM(LOWER(F6820))="Pediatrics","Pediatrics",IF(TRIM(LOWER(F6820))="orthopedics","Orthopedics",IF(TRIM(LOWER(F6820))="Neurology","Neurology",IF(TRIM(LOWER(F6820))="Oncology","Oncology")))))))))))</f>
        <v>Neurology</v>
      </c>
      <c r="P6820" s="3" t="str">
        <f t="shared" si="636"/>
        <v>Government</v>
      </c>
      <c r="Q6820" s="5">
        <f t="shared" si="637"/>
        <v>14</v>
      </c>
      <c r="R6820" s="1">
        <f t="shared" si="638"/>
        <v>287850.03999999998</v>
      </c>
      <c r="S6820" s="1">
        <f t="shared" si="639"/>
        <v>0</v>
      </c>
      <c r="T6820" s="1" t="str">
        <f t="shared" si="640"/>
        <v>0-17</v>
      </c>
      <c r="U6820" s="1" t="str">
        <f t="shared" si="641"/>
        <v>Yes</v>
      </c>
    </row>
    <row r="6821" spans="1:21">
      <c r="A6821" s="1">
        <v>6820</v>
      </c>
      <c r="B6821" s="1">
        <v>7</v>
      </c>
      <c r="C6821" s="1" t="s">
        <v>26</v>
      </c>
      <c r="D6821" s="2">
        <v>45381</v>
      </c>
      <c r="E6821" s="2">
        <v>45384</v>
      </c>
      <c r="F6821" s="1" t="s">
        <v>13</v>
      </c>
      <c r="G6821" s="1" t="s">
        <v>31</v>
      </c>
      <c r="H6821" s="1" t="s">
        <v>51</v>
      </c>
      <c r="I6821" s="1">
        <v>256399.37</v>
      </c>
      <c r="J6821" s="1" t="s">
        <v>16</v>
      </c>
      <c r="K6821" s="1" t="s">
        <v>16</v>
      </c>
      <c r="N6821" s="3" t="str">
        <f>IF(LEFT(LOWER(C6821),1)="m","Male",IF(LEFT(LOWER(C6821),1)="f","Female","Unknown"))</f>
        <v>Female</v>
      </c>
      <c r="O6821" s="4" t="str">
        <f>IF(TRIM(LOWER(F6821))="neuro","Neurology",IF(TRIM(LOWER(F6821))="Neurology","Neurology",IF(TRIM(LOWER(F6821))="general ward","General",IF(TRIM(LOWER(F6821))="general","General",IF(TRIM(LOWER(F6821))="cardiology","Cardiology",IF(TRIM(LOWER(F6821))="Cardiology","Cardiology",IF(TRIM(LOWER(F6821))="Peads","Pediatrics",IF(TRIM(LOWER(F6821))="Pediatrics","Pediatrics",IF(TRIM(LOWER(F6821))="orthopedics","Orthopedics",IF(TRIM(LOWER(F6821))="Neurology","Neurology",IF(TRIM(LOWER(F6821))="Oncology","Oncology")))))))))))</f>
        <v>Neurology</v>
      </c>
      <c r="P6821" s="3" t="str">
        <f t="shared" si="636"/>
        <v>Private</v>
      </c>
      <c r="Q6821" s="5">
        <f t="shared" si="637"/>
        <v>3</v>
      </c>
      <c r="R6821" s="1">
        <f t="shared" si="638"/>
        <v>256399.37</v>
      </c>
      <c r="S6821" s="1">
        <f t="shared" si="639"/>
        <v>1</v>
      </c>
      <c r="T6821" s="1" t="str">
        <f t="shared" si="640"/>
        <v>0-17</v>
      </c>
      <c r="U6821" s="1" t="str">
        <f t="shared" si="641"/>
        <v>Yes</v>
      </c>
    </row>
    <row r="6822" spans="1:21">
      <c r="A6822" s="1">
        <v>6821</v>
      </c>
      <c r="B6822" s="1">
        <v>84</v>
      </c>
      <c r="C6822" s="1" t="s">
        <v>34</v>
      </c>
      <c r="D6822" s="2">
        <v>45427</v>
      </c>
      <c r="E6822" s="2">
        <v>45428</v>
      </c>
      <c r="F6822" s="1" t="s">
        <v>50</v>
      </c>
      <c r="G6822" s="1" t="s">
        <v>41</v>
      </c>
      <c r="I6822" s="1">
        <v>345613.38</v>
      </c>
      <c r="J6822" s="1" t="s">
        <v>24</v>
      </c>
      <c r="K6822" s="1" t="s">
        <v>25</v>
      </c>
      <c r="N6822" s="3" t="str">
        <f>IF(LEFT(LOWER(C6822),1)="m","Male",IF(LEFT(LOWER(C6822),1)="f","Female","Unknown"))</f>
        <v>Male</v>
      </c>
      <c r="O6822" s="4" t="str">
        <f>IF(TRIM(LOWER(F6822))="neuro","Neurology",IF(TRIM(LOWER(F6822))="Neurology","Neurology",IF(TRIM(LOWER(F6822))="general ward","General",IF(TRIM(LOWER(F6822))="general","General",IF(TRIM(LOWER(F6822))="cardiology","Cardiology",IF(TRIM(LOWER(F6822))="Cardiology","Cardiology",IF(TRIM(LOWER(F6822))="Peads","Pediatrics",IF(TRIM(LOWER(F6822))="Pediatrics","Pediatrics",IF(TRIM(LOWER(F6822))="orthopedics","Orthopedics",IF(TRIM(LOWER(F6822))="Neurology","Neurology",IF(TRIM(LOWER(F6822))="Oncology","Oncology")))))))))))</f>
        <v>Cardiology</v>
      </c>
      <c r="P6822" s="3" t="str">
        <f t="shared" si="636"/>
        <v>Unknown</v>
      </c>
      <c r="Q6822" s="5">
        <f t="shared" si="637"/>
        <v>1</v>
      </c>
      <c r="R6822" s="1">
        <f t="shared" si="638"/>
        <v>345613.38</v>
      </c>
      <c r="S6822" s="1">
        <f t="shared" si="639"/>
        <v>1</v>
      </c>
      <c r="T6822" s="1" t="str">
        <f t="shared" si="640"/>
        <v>66+</v>
      </c>
      <c r="U6822" s="1" t="str">
        <f t="shared" si="641"/>
        <v>No</v>
      </c>
    </row>
    <row r="6823" spans="1:21">
      <c r="A6823" s="1">
        <v>6822</v>
      </c>
      <c r="B6823" s="1">
        <v>36</v>
      </c>
      <c r="C6823" s="1" t="s">
        <v>34</v>
      </c>
      <c r="D6823" s="2">
        <v>45468</v>
      </c>
      <c r="E6823" s="2">
        <v>45477</v>
      </c>
      <c r="F6823" s="1" t="s">
        <v>43</v>
      </c>
      <c r="G6823" s="1" t="s">
        <v>46</v>
      </c>
      <c r="I6823" s="1">
        <v>265473.99</v>
      </c>
      <c r="J6823" s="1" t="s">
        <v>38</v>
      </c>
      <c r="K6823" s="1" t="s">
        <v>17</v>
      </c>
      <c r="N6823" s="3" t="str">
        <f>IF(LEFT(LOWER(C6823),1)="m","Male",IF(LEFT(LOWER(C6823),1)="f","Female","Unknown"))</f>
        <v>Male</v>
      </c>
      <c r="O6823" s="4" t="str">
        <f>IF(TRIM(LOWER(F6823))="neuro","Neurology",IF(TRIM(LOWER(F6823))="Neurology","Neurology",IF(TRIM(LOWER(F6823))="general ward","General",IF(TRIM(LOWER(F6823))="general","General",IF(TRIM(LOWER(F6823))="cardiology","Cardiology",IF(TRIM(LOWER(F6823))="Cardiology","Cardiology",IF(TRIM(LOWER(F6823))="Peads","Pediatrics",IF(TRIM(LOWER(F6823))="Pediatrics","Pediatrics",IF(TRIM(LOWER(F6823))="orthopedics","Orthopedics",IF(TRIM(LOWER(F6823))="Neurology","Neurology",IF(TRIM(LOWER(F6823))="Oncology","Oncology")))))))))))</f>
        <v>Orthopedics</v>
      </c>
      <c r="P6823" s="3" t="str">
        <f t="shared" si="636"/>
        <v>Self</v>
      </c>
      <c r="Q6823" s="5">
        <f t="shared" si="637"/>
        <v>9</v>
      </c>
      <c r="R6823" s="1">
        <f t="shared" si="638"/>
        <v>265473.99</v>
      </c>
      <c r="S6823" s="1">
        <f t="shared" si="639"/>
        <v>1</v>
      </c>
      <c r="T6823" s="1" t="str">
        <f t="shared" si="640"/>
        <v>36-50</v>
      </c>
      <c r="U6823" s="1" t="str">
        <f t="shared" si="641"/>
        <v>No</v>
      </c>
    </row>
    <row r="6824" spans="1:21">
      <c r="A6824" s="1">
        <v>6823</v>
      </c>
      <c r="B6824" s="1">
        <v>66</v>
      </c>
      <c r="C6824" s="1" t="s">
        <v>26</v>
      </c>
      <c r="D6824" s="2">
        <v>45047</v>
      </c>
      <c r="E6824" s="2">
        <v>45065</v>
      </c>
      <c r="F6824" s="1" t="s">
        <v>21</v>
      </c>
      <c r="G6824" s="1" t="s">
        <v>33</v>
      </c>
      <c r="H6824" s="1" t="s">
        <v>39</v>
      </c>
      <c r="I6824" s="1">
        <v>325400.09999999998</v>
      </c>
      <c r="J6824" s="1" t="s">
        <v>42</v>
      </c>
      <c r="K6824" s="1" t="s">
        <v>42</v>
      </c>
      <c r="N6824" s="3" t="str">
        <f>IF(LEFT(LOWER(C6824),1)="m","Male",IF(LEFT(LOWER(C6824),1)="f","Female","Unknown"))</f>
        <v>Female</v>
      </c>
      <c r="O6824" s="4" t="str">
        <f>IF(TRIM(LOWER(F6824))="neuro","Neurology",IF(TRIM(LOWER(F6824))="Neurology","Neurology",IF(TRIM(LOWER(F6824))="general ward","General",IF(TRIM(LOWER(F6824))="general","General",IF(TRIM(LOWER(F6824))="cardiology","Cardiology",IF(TRIM(LOWER(F6824))="Cardiology","Cardiology",IF(TRIM(LOWER(F6824))="Peads","Pediatrics",IF(TRIM(LOWER(F6824))="Pediatrics","Pediatrics",IF(TRIM(LOWER(F6824))="orthopedics","Orthopedics",IF(TRIM(LOWER(F6824))="Neurology","Neurology",IF(TRIM(LOWER(F6824))="Oncology","Oncology")))))))))))</f>
        <v>General</v>
      </c>
      <c r="P6824" s="3" t="str">
        <f t="shared" si="636"/>
        <v>Self</v>
      </c>
      <c r="Q6824" s="5">
        <f t="shared" si="637"/>
        <v>18</v>
      </c>
      <c r="R6824" s="1">
        <f t="shared" si="638"/>
        <v>325400.09999999998</v>
      </c>
      <c r="S6824" s="1">
        <f t="shared" si="639"/>
        <v>0</v>
      </c>
      <c r="T6824" s="1" t="str">
        <f t="shared" si="640"/>
        <v>66+</v>
      </c>
      <c r="U6824" s="1" t="str">
        <f t="shared" si="641"/>
        <v>No</v>
      </c>
    </row>
    <row r="6825" spans="1:21">
      <c r="A6825" s="1">
        <v>6824</v>
      </c>
      <c r="B6825" s="1">
        <v>40</v>
      </c>
      <c r="C6825" s="1" t="s">
        <v>27</v>
      </c>
      <c r="D6825" s="2">
        <v>45035</v>
      </c>
      <c r="E6825" s="2">
        <v>45046</v>
      </c>
      <c r="F6825" s="1" t="s">
        <v>19</v>
      </c>
      <c r="G6825" s="1" t="s">
        <v>36</v>
      </c>
      <c r="H6825" s="1" t="s">
        <v>39</v>
      </c>
      <c r="I6825" s="1">
        <v>156262.5</v>
      </c>
      <c r="J6825" s="1" t="s">
        <v>25</v>
      </c>
      <c r="K6825" s="1" t="s">
        <v>17</v>
      </c>
      <c r="N6825" s="3" t="str">
        <f>IF(LEFT(LOWER(C6825),1)="m","Male",IF(LEFT(LOWER(C6825),1)="f","Female","Unknown"))</f>
        <v>Male</v>
      </c>
      <c r="O6825" s="4" t="str">
        <f>IF(TRIM(LOWER(F6825))="neuro","Neurology",IF(TRIM(LOWER(F6825))="Neurology","Neurology",IF(TRIM(LOWER(F6825))="general ward","General",IF(TRIM(LOWER(F6825))="general","General",IF(TRIM(LOWER(F6825))="cardiology","Cardiology",IF(TRIM(LOWER(F6825))="Cardiology","Cardiology",IF(TRIM(LOWER(F6825))="Peads","Pediatrics",IF(TRIM(LOWER(F6825))="Pediatrics","Pediatrics",IF(TRIM(LOWER(F6825))="orthopedics","Orthopedics",IF(TRIM(LOWER(F6825))="Neurology","Neurology",IF(TRIM(LOWER(F6825))="Oncology","Oncology")))))))))))</f>
        <v>General</v>
      </c>
      <c r="P6825" s="3" t="str">
        <f t="shared" si="636"/>
        <v>Government</v>
      </c>
      <c r="Q6825" s="5">
        <f t="shared" si="637"/>
        <v>11</v>
      </c>
      <c r="R6825" s="1">
        <f t="shared" si="638"/>
        <v>156262.5</v>
      </c>
      <c r="S6825" s="1">
        <f t="shared" si="639"/>
        <v>1</v>
      </c>
      <c r="T6825" s="1" t="str">
        <f t="shared" si="640"/>
        <v>36-50</v>
      </c>
      <c r="U6825" s="1" t="str">
        <f t="shared" si="641"/>
        <v>Yes</v>
      </c>
    </row>
    <row r="6826" spans="1:21">
      <c r="A6826" s="1">
        <v>6825</v>
      </c>
      <c r="B6826" s="1">
        <v>32</v>
      </c>
      <c r="C6826" s="1" t="s">
        <v>27</v>
      </c>
      <c r="D6826" s="2">
        <v>45581</v>
      </c>
      <c r="E6826" s="2">
        <v>45597</v>
      </c>
      <c r="F6826" s="1" t="s">
        <v>50</v>
      </c>
      <c r="G6826" s="1" t="s">
        <v>33</v>
      </c>
      <c r="H6826" s="1" t="s">
        <v>48</v>
      </c>
      <c r="I6826" s="1">
        <v>289190.07</v>
      </c>
      <c r="J6826" s="1" t="s">
        <v>24</v>
      </c>
      <c r="K6826" s="1" t="s">
        <v>17</v>
      </c>
      <c r="N6826" s="3" t="str">
        <f>IF(LEFT(LOWER(C6826),1)="m","Male",IF(LEFT(LOWER(C6826),1)="f","Female","Unknown"))</f>
        <v>Male</v>
      </c>
      <c r="O6826" s="4" t="str">
        <f>IF(TRIM(LOWER(F6826))="neuro","Neurology",IF(TRIM(LOWER(F6826))="Neurology","Neurology",IF(TRIM(LOWER(F6826))="general ward","General",IF(TRIM(LOWER(F6826))="general","General",IF(TRIM(LOWER(F6826))="cardiology","Cardiology",IF(TRIM(LOWER(F6826))="Cardiology","Cardiology",IF(TRIM(LOWER(F6826))="Peads","Pediatrics",IF(TRIM(LOWER(F6826))="Pediatrics","Pediatrics",IF(TRIM(LOWER(F6826))="orthopedics","Orthopedics",IF(TRIM(LOWER(F6826))="Neurology","Neurology",IF(TRIM(LOWER(F6826))="Oncology","Oncology")))))))))))</f>
        <v>Cardiology</v>
      </c>
      <c r="P6826" s="3" t="str">
        <f t="shared" si="636"/>
        <v>Self</v>
      </c>
      <c r="Q6826" s="5">
        <f t="shared" si="637"/>
        <v>16</v>
      </c>
      <c r="R6826" s="1">
        <f t="shared" si="638"/>
        <v>289190.07</v>
      </c>
      <c r="S6826" s="1">
        <f t="shared" si="639"/>
        <v>1</v>
      </c>
      <c r="T6826" s="1" t="str">
        <f t="shared" si="640"/>
        <v>18-35</v>
      </c>
      <c r="U6826" s="1" t="str">
        <f t="shared" si="641"/>
        <v>No</v>
      </c>
    </row>
    <row r="6827" spans="1:21">
      <c r="A6827" s="1">
        <v>6826</v>
      </c>
      <c r="B6827" s="1">
        <v>85</v>
      </c>
      <c r="C6827" s="1" t="s">
        <v>27</v>
      </c>
      <c r="D6827" s="2">
        <v>45125</v>
      </c>
      <c r="E6827" s="2">
        <v>45140</v>
      </c>
      <c r="F6827" s="1" t="s">
        <v>43</v>
      </c>
      <c r="G6827" s="1" t="s">
        <v>31</v>
      </c>
      <c r="H6827" s="1" t="s">
        <v>47</v>
      </c>
      <c r="I6827" s="1">
        <v>247218.75</v>
      </c>
      <c r="J6827" s="1" t="s">
        <v>42</v>
      </c>
      <c r="K6827" s="1" t="s">
        <v>20</v>
      </c>
      <c r="N6827" s="3" t="str">
        <f>IF(LEFT(LOWER(C6827),1)="m","Male",IF(LEFT(LOWER(C6827),1)="f","Female","Unknown"))</f>
        <v>Male</v>
      </c>
      <c r="O6827" s="4" t="str">
        <f>IF(TRIM(LOWER(F6827))="neuro","Neurology",IF(TRIM(LOWER(F6827))="Neurology","Neurology",IF(TRIM(LOWER(F6827))="general ward","General",IF(TRIM(LOWER(F6827))="general","General",IF(TRIM(LOWER(F6827))="cardiology","Cardiology",IF(TRIM(LOWER(F6827))="Cardiology","Cardiology",IF(TRIM(LOWER(F6827))="Peads","Pediatrics",IF(TRIM(LOWER(F6827))="Pediatrics","Pediatrics",IF(TRIM(LOWER(F6827))="orthopedics","Orthopedics",IF(TRIM(LOWER(F6827))="Neurology","Neurology",IF(TRIM(LOWER(F6827))="Oncology","Oncology")))))))))))</f>
        <v>Orthopedics</v>
      </c>
      <c r="P6827" s="3" t="str">
        <f t="shared" si="636"/>
        <v>Private</v>
      </c>
      <c r="Q6827" s="5">
        <f t="shared" si="637"/>
        <v>15</v>
      </c>
      <c r="R6827" s="1">
        <f t="shared" si="638"/>
        <v>247218.75</v>
      </c>
      <c r="S6827" s="1">
        <f t="shared" si="639"/>
        <v>0</v>
      </c>
      <c r="T6827" s="1" t="str">
        <f t="shared" si="640"/>
        <v>66+</v>
      </c>
      <c r="U6827" s="1" t="str">
        <f t="shared" si="641"/>
        <v>No</v>
      </c>
    </row>
    <row r="6828" spans="1:21">
      <c r="A6828" s="1">
        <v>6827</v>
      </c>
      <c r="B6828" s="1">
        <v>49</v>
      </c>
      <c r="C6828" s="1" t="s">
        <v>18</v>
      </c>
      <c r="D6828" s="2">
        <v>45065</v>
      </c>
      <c r="E6828" s="2">
        <v>45066</v>
      </c>
      <c r="F6828" s="1" t="s">
        <v>49</v>
      </c>
      <c r="G6828" s="1" t="s">
        <v>31</v>
      </c>
      <c r="H6828" s="1" t="s">
        <v>37</v>
      </c>
      <c r="I6828" s="1">
        <v>65306.36</v>
      </c>
      <c r="K6828" s="1" t="s">
        <v>17</v>
      </c>
      <c r="N6828" s="3" t="str">
        <f>IF(LEFT(LOWER(C6828),1)="m","Male",IF(LEFT(LOWER(C6828),1)="f","Female","Unknown"))</f>
        <v>Male</v>
      </c>
      <c r="O6828" s="4" t="str">
        <f>IF(TRIM(LOWER(F6828))="neuro","Neurology",IF(TRIM(LOWER(F6828))="Neurology","Neurology",IF(TRIM(LOWER(F6828))="general ward","General",IF(TRIM(LOWER(F6828))="general","General",IF(TRIM(LOWER(F6828))="cardiology","Cardiology",IF(TRIM(LOWER(F6828))="Cardiology","Cardiology",IF(TRIM(LOWER(F6828))="Peads","Pediatrics",IF(TRIM(LOWER(F6828))="Pediatrics","Pediatrics",IF(TRIM(LOWER(F6828))="orthopedics","Orthopedics",IF(TRIM(LOWER(F6828))="Neurology","Neurology",IF(TRIM(LOWER(F6828))="Oncology","Oncology")))))))))))</f>
        <v>Oncology</v>
      </c>
      <c r="P6828" s="3" t="str">
        <f t="shared" si="636"/>
        <v>Private</v>
      </c>
      <c r="Q6828" s="5">
        <f t="shared" si="637"/>
        <v>1</v>
      </c>
      <c r="R6828" s="1">
        <f t="shared" si="638"/>
        <v>65306.36</v>
      </c>
      <c r="S6828" s="1">
        <f t="shared" si="639"/>
        <v>1</v>
      </c>
      <c r="T6828" s="1" t="str">
        <f t="shared" si="640"/>
        <v>36-50</v>
      </c>
      <c r="U6828" s="1" t="str">
        <f t="shared" si="641"/>
        <v>Unknown</v>
      </c>
    </row>
    <row r="6829" spans="1:21">
      <c r="A6829" s="1">
        <v>6828</v>
      </c>
      <c r="B6829" s="1">
        <v>21</v>
      </c>
      <c r="C6829" s="1" t="s">
        <v>27</v>
      </c>
      <c r="D6829" s="2">
        <v>45334</v>
      </c>
      <c r="E6829" s="2">
        <v>45351</v>
      </c>
      <c r="F6829" s="1" t="s">
        <v>43</v>
      </c>
      <c r="G6829" s="1" t="s">
        <v>31</v>
      </c>
      <c r="H6829" s="1" t="s">
        <v>39</v>
      </c>
      <c r="I6829" s="1">
        <v>86506.84</v>
      </c>
      <c r="J6829" s="1" t="s">
        <v>42</v>
      </c>
      <c r="K6829" s="1" t="s">
        <v>42</v>
      </c>
      <c r="N6829" s="3" t="str">
        <f>IF(LEFT(LOWER(C6829),1)="m","Male",IF(LEFT(LOWER(C6829),1)="f","Female","Unknown"))</f>
        <v>Male</v>
      </c>
      <c r="O6829" s="4" t="str">
        <f>IF(TRIM(LOWER(F6829))="neuro","Neurology",IF(TRIM(LOWER(F6829))="Neurology","Neurology",IF(TRIM(LOWER(F6829))="general ward","General",IF(TRIM(LOWER(F6829))="general","General",IF(TRIM(LOWER(F6829))="cardiology","Cardiology",IF(TRIM(LOWER(F6829))="Cardiology","Cardiology",IF(TRIM(LOWER(F6829))="Peads","Pediatrics",IF(TRIM(LOWER(F6829))="Pediatrics","Pediatrics",IF(TRIM(LOWER(F6829))="orthopedics","Orthopedics",IF(TRIM(LOWER(F6829))="Neurology","Neurology",IF(TRIM(LOWER(F6829))="Oncology","Oncology")))))))))))</f>
        <v>Orthopedics</v>
      </c>
      <c r="P6829" s="3" t="str">
        <f t="shared" si="636"/>
        <v>Private</v>
      </c>
      <c r="Q6829" s="5">
        <f t="shared" si="637"/>
        <v>17</v>
      </c>
      <c r="R6829" s="1">
        <f t="shared" si="638"/>
        <v>86506.84</v>
      </c>
      <c r="S6829" s="1">
        <f t="shared" si="639"/>
        <v>0</v>
      </c>
      <c r="T6829" s="1" t="str">
        <f t="shared" si="640"/>
        <v>18-35</v>
      </c>
      <c r="U6829" s="1" t="str">
        <f t="shared" si="641"/>
        <v>No</v>
      </c>
    </row>
    <row r="6830" spans="1:21">
      <c r="A6830" s="1">
        <v>6829</v>
      </c>
      <c r="B6830" s="1">
        <v>14</v>
      </c>
      <c r="C6830" s="1" t="s">
        <v>12</v>
      </c>
      <c r="D6830" s="2">
        <v>45116</v>
      </c>
      <c r="E6830" s="2">
        <v>45136</v>
      </c>
      <c r="F6830" s="1" t="s">
        <v>13</v>
      </c>
      <c r="G6830" s="1" t="s">
        <v>36</v>
      </c>
      <c r="H6830" s="1" t="s">
        <v>37</v>
      </c>
      <c r="I6830" s="1">
        <v>281246.33</v>
      </c>
      <c r="J6830" s="1" t="s">
        <v>38</v>
      </c>
      <c r="K6830" s="1" t="s">
        <v>16</v>
      </c>
      <c r="N6830" s="3" t="str">
        <f>IF(LEFT(LOWER(C6830),1)="m","Male",IF(LEFT(LOWER(C6830),1)="f","Female","Unknown"))</f>
        <v>Unknown</v>
      </c>
      <c r="O6830" s="4" t="str">
        <f>IF(TRIM(LOWER(F6830))="neuro","Neurology",IF(TRIM(LOWER(F6830))="Neurology","Neurology",IF(TRIM(LOWER(F6830))="general ward","General",IF(TRIM(LOWER(F6830))="general","General",IF(TRIM(LOWER(F6830))="cardiology","Cardiology",IF(TRIM(LOWER(F6830))="Cardiology","Cardiology",IF(TRIM(LOWER(F6830))="Peads","Pediatrics",IF(TRIM(LOWER(F6830))="Pediatrics","Pediatrics",IF(TRIM(LOWER(F6830))="orthopedics","Orthopedics",IF(TRIM(LOWER(F6830))="Neurology","Neurology",IF(TRIM(LOWER(F6830))="Oncology","Oncology")))))))))))</f>
        <v>Neurology</v>
      </c>
      <c r="P6830" s="3" t="str">
        <f t="shared" si="636"/>
        <v>Government</v>
      </c>
      <c r="Q6830" s="5">
        <f t="shared" si="637"/>
        <v>20</v>
      </c>
      <c r="R6830" s="1">
        <f t="shared" si="638"/>
        <v>281246.33</v>
      </c>
      <c r="S6830" s="1">
        <f t="shared" si="639"/>
        <v>1</v>
      </c>
      <c r="T6830" s="1" t="str">
        <f t="shared" si="640"/>
        <v>0-17</v>
      </c>
      <c r="U6830" s="1" t="str">
        <f t="shared" si="641"/>
        <v>No</v>
      </c>
    </row>
    <row r="6831" spans="1:21">
      <c r="A6831" s="1">
        <v>6830</v>
      </c>
      <c r="B6831" s="1">
        <v>2</v>
      </c>
      <c r="C6831" s="1" t="s">
        <v>26</v>
      </c>
      <c r="D6831" s="2">
        <v>45119</v>
      </c>
      <c r="E6831" s="2">
        <v>45139</v>
      </c>
      <c r="F6831" s="1" t="s">
        <v>28</v>
      </c>
      <c r="G6831" s="1" t="s">
        <v>14</v>
      </c>
      <c r="H6831" s="1" t="s">
        <v>37</v>
      </c>
      <c r="I6831" s="1">
        <v>80455.86</v>
      </c>
      <c r="K6831" s="1" t="s">
        <v>42</v>
      </c>
      <c r="N6831" s="3" t="str">
        <f>IF(LEFT(LOWER(C6831),1)="m","Male",IF(LEFT(LOWER(C6831),1)="f","Female","Unknown"))</f>
        <v>Female</v>
      </c>
      <c r="O6831" s="4" t="str">
        <f>IF(TRIM(LOWER(F6831))="neuro","Neurology",IF(TRIM(LOWER(F6831))="Neurology","Neurology",IF(TRIM(LOWER(F6831))="general ward","General",IF(TRIM(LOWER(F6831))="general","General",IF(TRIM(LOWER(F6831))="cardiology","Cardiology",IF(TRIM(LOWER(F6831))="Cardiology","Cardiology",IF(TRIM(LOWER(F6831))="Peads","Pediatrics",IF(TRIM(LOWER(F6831))="Pediatrics","Pediatrics",IF(TRIM(LOWER(F6831))="orthopedics","Orthopedics",IF(TRIM(LOWER(F6831))="Neurology","Neurology",IF(TRIM(LOWER(F6831))="Oncology","Oncology")))))))))))</f>
        <v>Orthopedics</v>
      </c>
      <c r="P6831" s="3" t="str">
        <f t="shared" si="636"/>
        <v>Private</v>
      </c>
      <c r="Q6831" s="5">
        <f t="shared" si="637"/>
        <v>20</v>
      </c>
      <c r="R6831" s="1">
        <f t="shared" si="638"/>
        <v>80455.86</v>
      </c>
      <c r="S6831" s="1">
        <f t="shared" si="639"/>
        <v>0</v>
      </c>
      <c r="T6831" s="1" t="str">
        <f t="shared" si="640"/>
        <v>0-17</v>
      </c>
      <c r="U6831" s="1" t="str">
        <f t="shared" si="641"/>
        <v>Unknown</v>
      </c>
    </row>
    <row r="6832" spans="1:21">
      <c r="A6832" s="1">
        <v>6831</v>
      </c>
      <c r="B6832" s="1">
        <v>58</v>
      </c>
      <c r="C6832" s="1" t="s">
        <v>27</v>
      </c>
      <c r="D6832" s="2">
        <v>45153</v>
      </c>
      <c r="E6832" s="2">
        <v>45155</v>
      </c>
      <c r="F6832" s="1" t="s">
        <v>35</v>
      </c>
      <c r="G6832" s="1" t="s">
        <v>36</v>
      </c>
      <c r="H6832" s="1" t="s">
        <v>15</v>
      </c>
      <c r="I6832" s="1">
        <v>38307.24</v>
      </c>
      <c r="J6832" s="1" t="s">
        <v>17</v>
      </c>
      <c r="K6832" s="1" t="s">
        <v>25</v>
      </c>
      <c r="N6832" s="3" t="str">
        <f>IF(LEFT(LOWER(C6832),1)="m","Male",IF(LEFT(LOWER(C6832),1)="f","Female","Unknown"))</f>
        <v>Male</v>
      </c>
      <c r="O6832" s="4" t="str">
        <f>IF(TRIM(LOWER(F6832))="neuro","Neurology",IF(TRIM(LOWER(F6832))="Neurology","Neurology",IF(TRIM(LOWER(F6832))="general ward","General",IF(TRIM(LOWER(F6832))="general","General",IF(TRIM(LOWER(F6832))="cardiology","Cardiology",IF(TRIM(LOWER(F6832))="Cardiology","Cardiology",IF(TRIM(LOWER(F6832))="Peads","Pediatrics",IF(TRIM(LOWER(F6832))="Pediatrics","Pediatrics",IF(TRIM(LOWER(F6832))="orthopedics","Orthopedics",IF(TRIM(LOWER(F6832))="Neurology","Neurology",IF(TRIM(LOWER(F6832))="Oncology","Oncology")))))))))))</f>
        <v>Cardiology</v>
      </c>
      <c r="P6832" s="3" t="str">
        <f t="shared" si="636"/>
        <v>Government</v>
      </c>
      <c r="Q6832" s="5">
        <f t="shared" si="637"/>
        <v>2</v>
      </c>
      <c r="R6832" s="1">
        <f t="shared" si="638"/>
        <v>38307.24</v>
      </c>
      <c r="S6832" s="1">
        <f t="shared" si="639"/>
        <v>1</v>
      </c>
      <c r="T6832" s="1" t="str">
        <f t="shared" si="640"/>
        <v>51-65</v>
      </c>
      <c r="U6832" s="1" t="str">
        <f t="shared" si="641"/>
        <v>Yes</v>
      </c>
    </row>
    <row r="6833" spans="1:21">
      <c r="A6833" s="1">
        <v>6832</v>
      </c>
      <c r="C6833" s="1" t="s">
        <v>29</v>
      </c>
      <c r="D6833" s="2">
        <v>45439</v>
      </c>
      <c r="E6833" s="2">
        <v>45458</v>
      </c>
      <c r="F6833" s="1" t="s">
        <v>50</v>
      </c>
      <c r="G6833" s="1" t="s">
        <v>14</v>
      </c>
      <c r="H6833" s="1" t="s">
        <v>37</v>
      </c>
      <c r="I6833" s="1">
        <v>199406.02</v>
      </c>
      <c r="J6833" s="1" t="s">
        <v>16</v>
      </c>
      <c r="K6833" s="1" t="s">
        <v>38</v>
      </c>
      <c r="N6833" s="3" t="str">
        <f>IF(LEFT(LOWER(C6833),1)="m","Male",IF(LEFT(LOWER(C6833),1)="f","Female","Unknown"))</f>
        <v>Female</v>
      </c>
      <c r="O6833" s="4" t="str">
        <f>IF(TRIM(LOWER(F6833))="neuro","Neurology",IF(TRIM(LOWER(F6833))="Neurology","Neurology",IF(TRIM(LOWER(F6833))="general ward","General",IF(TRIM(LOWER(F6833))="general","General",IF(TRIM(LOWER(F6833))="cardiology","Cardiology",IF(TRIM(LOWER(F6833))="Cardiology","Cardiology",IF(TRIM(LOWER(F6833))="Peads","Pediatrics",IF(TRIM(LOWER(F6833))="Pediatrics","Pediatrics",IF(TRIM(LOWER(F6833))="orthopedics","Orthopedics",IF(TRIM(LOWER(F6833))="Neurology","Neurology",IF(TRIM(LOWER(F6833))="Oncology","Oncology")))))))))))</f>
        <v>Cardiology</v>
      </c>
      <c r="P6833" s="3" t="str">
        <f t="shared" si="636"/>
        <v>Private</v>
      </c>
      <c r="Q6833" s="5">
        <f t="shared" si="637"/>
        <v>19</v>
      </c>
      <c r="R6833" s="1">
        <f t="shared" si="638"/>
        <v>199406.02</v>
      </c>
      <c r="S6833" s="1">
        <f t="shared" si="639"/>
        <v>0</v>
      </c>
      <c r="T6833" s="1" t="str">
        <f t="shared" si="640"/>
        <v>0-17</v>
      </c>
      <c r="U6833" s="1" t="str">
        <f t="shared" si="641"/>
        <v>Yes</v>
      </c>
    </row>
    <row r="6834" spans="1:21">
      <c r="A6834" s="1">
        <v>6833</v>
      </c>
      <c r="B6834" s="1">
        <v>76</v>
      </c>
      <c r="C6834" s="1" t="s">
        <v>18</v>
      </c>
      <c r="D6834" s="2">
        <v>44951</v>
      </c>
      <c r="E6834" s="2">
        <v>44967</v>
      </c>
      <c r="F6834" s="1" t="s">
        <v>49</v>
      </c>
      <c r="G6834" s="1" t="s">
        <v>46</v>
      </c>
      <c r="H6834" s="1" t="s">
        <v>48</v>
      </c>
      <c r="I6834" s="1">
        <v>344204.35</v>
      </c>
      <c r="J6834" s="1" t="s">
        <v>16</v>
      </c>
      <c r="K6834" s="1" t="s">
        <v>20</v>
      </c>
      <c r="N6834" s="3" t="str">
        <f>IF(LEFT(LOWER(C6834),1)="m","Male",IF(LEFT(LOWER(C6834),1)="f","Female","Unknown"))</f>
        <v>Male</v>
      </c>
      <c r="O6834" s="4" t="str">
        <f>IF(TRIM(LOWER(F6834))="neuro","Neurology",IF(TRIM(LOWER(F6834))="Neurology","Neurology",IF(TRIM(LOWER(F6834))="general ward","General",IF(TRIM(LOWER(F6834))="general","General",IF(TRIM(LOWER(F6834))="cardiology","Cardiology",IF(TRIM(LOWER(F6834))="Cardiology","Cardiology",IF(TRIM(LOWER(F6834))="Peads","Pediatrics",IF(TRIM(LOWER(F6834))="Pediatrics","Pediatrics",IF(TRIM(LOWER(F6834))="orthopedics","Orthopedics",IF(TRIM(LOWER(F6834))="Neurology","Neurology",IF(TRIM(LOWER(F6834))="Oncology","Oncology")))))))))))</f>
        <v>Oncology</v>
      </c>
      <c r="P6834" s="3" t="str">
        <f t="shared" si="636"/>
        <v>Self</v>
      </c>
      <c r="Q6834" s="5">
        <f t="shared" si="637"/>
        <v>16</v>
      </c>
      <c r="R6834" s="1">
        <f t="shared" si="638"/>
        <v>344204.35</v>
      </c>
      <c r="S6834" s="1">
        <f t="shared" si="639"/>
        <v>0</v>
      </c>
      <c r="T6834" s="1" t="str">
        <f t="shared" si="640"/>
        <v>66+</v>
      </c>
      <c r="U6834" s="1" t="str">
        <f t="shared" si="641"/>
        <v>Yes</v>
      </c>
    </row>
    <row r="6835" spans="1:21">
      <c r="A6835" s="1">
        <v>6834</v>
      </c>
      <c r="B6835" s="1">
        <v>13</v>
      </c>
      <c r="C6835" s="1" t="s">
        <v>26</v>
      </c>
      <c r="D6835" s="2">
        <v>45309</v>
      </c>
      <c r="E6835" s="2">
        <v>45326</v>
      </c>
      <c r="F6835" s="1" t="s">
        <v>21</v>
      </c>
      <c r="G6835" s="1" t="s">
        <v>36</v>
      </c>
      <c r="H6835" s="1" t="s">
        <v>32</v>
      </c>
      <c r="I6835" s="1">
        <v>135346.29999999999</v>
      </c>
      <c r="J6835" s="1" t="s">
        <v>25</v>
      </c>
      <c r="K6835" s="1" t="s">
        <v>38</v>
      </c>
      <c r="N6835" s="3" t="str">
        <f>IF(LEFT(LOWER(C6835),1)="m","Male",IF(LEFT(LOWER(C6835),1)="f","Female","Unknown"))</f>
        <v>Female</v>
      </c>
      <c r="O6835" s="4" t="str">
        <f>IF(TRIM(LOWER(F6835))="neuro","Neurology",IF(TRIM(LOWER(F6835))="Neurology","Neurology",IF(TRIM(LOWER(F6835))="general ward","General",IF(TRIM(LOWER(F6835))="general","General",IF(TRIM(LOWER(F6835))="cardiology","Cardiology",IF(TRIM(LOWER(F6835))="Cardiology","Cardiology",IF(TRIM(LOWER(F6835))="Peads","Pediatrics",IF(TRIM(LOWER(F6835))="Pediatrics","Pediatrics",IF(TRIM(LOWER(F6835))="orthopedics","Orthopedics",IF(TRIM(LOWER(F6835))="Neurology","Neurology",IF(TRIM(LOWER(F6835))="Oncology","Oncology")))))))))))</f>
        <v>General</v>
      </c>
      <c r="P6835" s="3" t="str">
        <f t="shared" si="636"/>
        <v>Government</v>
      </c>
      <c r="Q6835" s="5">
        <f t="shared" si="637"/>
        <v>17</v>
      </c>
      <c r="R6835" s="1">
        <f t="shared" si="638"/>
        <v>135346.29999999999</v>
      </c>
      <c r="S6835" s="1">
        <f t="shared" si="639"/>
        <v>0</v>
      </c>
      <c r="T6835" s="1" t="str">
        <f t="shared" si="640"/>
        <v>0-17</v>
      </c>
      <c r="U6835" s="1" t="str">
        <f t="shared" si="641"/>
        <v>Yes</v>
      </c>
    </row>
    <row r="6836" spans="1:21">
      <c r="A6836" s="1">
        <v>6835</v>
      </c>
      <c r="B6836" s="1">
        <v>43</v>
      </c>
      <c r="C6836" s="1" t="s">
        <v>44</v>
      </c>
      <c r="D6836" s="2">
        <v>45498</v>
      </c>
      <c r="E6836" s="2">
        <v>45503</v>
      </c>
      <c r="F6836" s="1" t="s">
        <v>52</v>
      </c>
      <c r="G6836" s="1" t="s">
        <v>14</v>
      </c>
      <c r="H6836" s="1" t="s">
        <v>37</v>
      </c>
      <c r="I6836" s="1">
        <v>97981.31</v>
      </c>
      <c r="K6836" s="1" t="s">
        <v>42</v>
      </c>
      <c r="N6836" s="3" t="str">
        <f>IF(LEFT(LOWER(C6836),1)="m","Male",IF(LEFT(LOWER(C6836),1)="f","Female","Unknown"))</f>
        <v>Female</v>
      </c>
      <c r="O6836" s="4" t="str">
        <f>IF(TRIM(LOWER(F6836))="neuro","Neurology",IF(TRIM(LOWER(F6836))="Neurology","Neurology",IF(TRIM(LOWER(F6836))="general ward","General",IF(TRIM(LOWER(F6836))="general","General",IF(TRIM(LOWER(F6836))="cardiology","Cardiology",IF(TRIM(LOWER(F6836))="Cardiology","Cardiology",IF(TRIM(LOWER(F6836))="Peads","Pediatrics",IF(TRIM(LOWER(F6836))="Pediatrics","Pediatrics",IF(TRIM(LOWER(F6836))="orthopedics","Orthopedics",IF(TRIM(LOWER(F6836))="Neurology","Neurology",IF(TRIM(LOWER(F6836))="Oncology","Oncology")))))))))))</f>
        <v>Oncology</v>
      </c>
      <c r="P6836" s="3" t="str">
        <f t="shared" si="636"/>
        <v>Private</v>
      </c>
      <c r="Q6836" s="5">
        <f t="shared" si="637"/>
        <v>5</v>
      </c>
      <c r="R6836" s="1">
        <f t="shared" si="638"/>
        <v>97981.31</v>
      </c>
      <c r="S6836" s="1">
        <f t="shared" si="639"/>
        <v>0</v>
      </c>
      <c r="T6836" s="1" t="str">
        <f t="shared" si="640"/>
        <v>36-50</v>
      </c>
      <c r="U6836" s="1" t="str">
        <f t="shared" si="641"/>
        <v>Unknown</v>
      </c>
    </row>
    <row r="6837" spans="1:21">
      <c r="A6837" s="1">
        <v>6836</v>
      </c>
      <c r="B6837" s="1">
        <v>89</v>
      </c>
      <c r="C6837" s="1" t="s">
        <v>26</v>
      </c>
      <c r="D6837" s="2">
        <v>45500</v>
      </c>
      <c r="E6837" s="2">
        <v>45503</v>
      </c>
      <c r="F6837" s="1" t="s">
        <v>52</v>
      </c>
      <c r="G6837" s="1" t="s">
        <v>31</v>
      </c>
      <c r="H6837" s="1" t="s">
        <v>37</v>
      </c>
      <c r="I6837" s="1">
        <v>158631.35999999999</v>
      </c>
      <c r="K6837" s="1" t="s">
        <v>17</v>
      </c>
      <c r="N6837" s="3" t="str">
        <f>IF(LEFT(LOWER(C6837),1)="m","Male",IF(LEFT(LOWER(C6837),1)="f","Female","Unknown"))</f>
        <v>Female</v>
      </c>
      <c r="O6837" s="4" t="str">
        <f>IF(TRIM(LOWER(F6837))="neuro","Neurology",IF(TRIM(LOWER(F6837))="Neurology","Neurology",IF(TRIM(LOWER(F6837))="general ward","General",IF(TRIM(LOWER(F6837))="general","General",IF(TRIM(LOWER(F6837))="cardiology","Cardiology",IF(TRIM(LOWER(F6837))="Cardiology","Cardiology",IF(TRIM(LOWER(F6837))="Peads","Pediatrics",IF(TRIM(LOWER(F6837))="Pediatrics","Pediatrics",IF(TRIM(LOWER(F6837))="orthopedics","Orthopedics",IF(TRIM(LOWER(F6837))="Neurology","Neurology",IF(TRIM(LOWER(F6837))="Oncology","Oncology")))))))))))</f>
        <v>Oncology</v>
      </c>
      <c r="P6837" s="3" t="str">
        <f t="shared" si="636"/>
        <v>Private</v>
      </c>
      <c r="Q6837" s="5">
        <f t="shared" si="637"/>
        <v>3</v>
      </c>
      <c r="R6837" s="1">
        <f t="shared" si="638"/>
        <v>158631.35999999999</v>
      </c>
      <c r="S6837" s="1">
        <f t="shared" si="639"/>
        <v>1</v>
      </c>
      <c r="T6837" s="1" t="str">
        <f t="shared" si="640"/>
        <v>66+</v>
      </c>
      <c r="U6837" s="1" t="str">
        <f t="shared" si="641"/>
        <v>Unknown</v>
      </c>
    </row>
    <row r="6838" spans="1:21">
      <c r="A6838" s="1">
        <v>6837</v>
      </c>
      <c r="B6838" s="1">
        <v>58</v>
      </c>
      <c r="C6838" s="1" t="s">
        <v>12</v>
      </c>
      <c r="D6838" s="2">
        <v>45171</v>
      </c>
      <c r="E6838" s="2">
        <v>45178</v>
      </c>
      <c r="F6838" s="1" t="s">
        <v>13</v>
      </c>
      <c r="G6838" s="1" t="s">
        <v>22</v>
      </c>
      <c r="H6838" s="1" t="s">
        <v>15</v>
      </c>
      <c r="I6838" s="1">
        <v>341298.84</v>
      </c>
      <c r="J6838" s="1" t="s">
        <v>42</v>
      </c>
      <c r="K6838" s="1" t="s">
        <v>42</v>
      </c>
      <c r="N6838" s="3" t="str">
        <f>IF(LEFT(LOWER(C6838),1)="m","Male",IF(LEFT(LOWER(C6838),1)="f","Female","Unknown"))</f>
        <v>Unknown</v>
      </c>
      <c r="O6838" s="4" t="str">
        <f>IF(TRIM(LOWER(F6838))="neuro","Neurology",IF(TRIM(LOWER(F6838))="Neurology","Neurology",IF(TRIM(LOWER(F6838))="general ward","General",IF(TRIM(LOWER(F6838))="general","General",IF(TRIM(LOWER(F6838))="cardiology","Cardiology",IF(TRIM(LOWER(F6838))="Cardiology","Cardiology",IF(TRIM(LOWER(F6838))="Peads","Pediatrics",IF(TRIM(LOWER(F6838))="Pediatrics","Pediatrics",IF(TRIM(LOWER(F6838))="orthopedics","Orthopedics",IF(TRIM(LOWER(F6838))="Neurology","Neurology",IF(TRIM(LOWER(F6838))="Oncology","Oncology")))))))))))</f>
        <v>Neurology</v>
      </c>
      <c r="P6838" s="3" t="str">
        <f t="shared" si="636"/>
        <v>Government</v>
      </c>
      <c r="Q6838" s="5">
        <f t="shared" si="637"/>
        <v>7</v>
      </c>
      <c r="R6838" s="1">
        <f t="shared" si="638"/>
        <v>341298.84</v>
      </c>
      <c r="S6838" s="1">
        <f t="shared" si="639"/>
        <v>0</v>
      </c>
      <c r="T6838" s="1" t="str">
        <f t="shared" si="640"/>
        <v>51-65</v>
      </c>
      <c r="U6838" s="1" t="str">
        <f t="shared" si="641"/>
        <v>No</v>
      </c>
    </row>
    <row r="6839" spans="1:21">
      <c r="A6839" s="1">
        <v>6838</v>
      </c>
      <c r="B6839" s="1">
        <v>15</v>
      </c>
      <c r="C6839" s="1" t="s">
        <v>18</v>
      </c>
      <c r="D6839" s="2">
        <v>45586</v>
      </c>
      <c r="E6839" s="2">
        <v>45600</v>
      </c>
      <c r="F6839" s="1" t="s">
        <v>13</v>
      </c>
      <c r="G6839" s="1" t="s">
        <v>22</v>
      </c>
      <c r="H6839" s="1" t="s">
        <v>51</v>
      </c>
      <c r="I6839" s="1">
        <v>145963.54999999999</v>
      </c>
      <c r="J6839" s="1" t="s">
        <v>17</v>
      </c>
      <c r="K6839" s="1" t="s">
        <v>42</v>
      </c>
      <c r="N6839" s="3" t="str">
        <f>IF(LEFT(LOWER(C6839),1)="m","Male",IF(LEFT(LOWER(C6839),1)="f","Female","Unknown"))</f>
        <v>Male</v>
      </c>
      <c r="O6839" s="4" t="str">
        <f>IF(TRIM(LOWER(F6839))="neuro","Neurology",IF(TRIM(LOWER(F6839))="Neurology","Neurology",IF(TRIM(LOWER(F6839))="general ward","General",IF(TRIM(LOWER(F6839))="general","General",IF(TRIM(LOWER(F6839))="cardiology","Cardiology",IF(TRIM(LOWER(F6839))="Cardiology","Cardiology",IF(TRIM(LOWER(F6839))="Peads","Pediatrics",IF(TRIM(LOWER(F6839))="Pediatrics","Pediatrics",IF(TRIM(LOWER(F6839))="orthopedics","Orthopedics",IF(TRIM(LOWER(F6839))="Neurology","Neurology",IF(TRIM(LOWER(F6839))="Oncology","Oncology")))))))))))</f>
        <v>Neurology</v>
      </c>
      <c r="P6839" s="3" t="str">
        <f t="shared" si="636"/>
        <v>Government</v>
      </c>
      <c r="Q6839" s="5">
        <f t="shared" si="637"/>
        <v>14</v>
      </c>
      <c r="R6839" s="1">
        <f t="shared" si="638"/>
        <v>145963.54999999999</v>
      </c>
      <c r="S6839" s="1">
        <f t="shared" si="639"/>
        <v>0</v>
      </c>
      <c r="T6839" s="1" t="str">
        <f t="shared" si="640"/>
        <v>0-17</v>
      </c>
      <c r="U6839" s="1" t="str">
        <f t="shared" si="641"/>
        <v>Yes</v>
      </c>
    </row>
    <row r="6840" spans="1:21">
      <c r="A6840" s="1">
        <v>6839</v>
      </c>
      <c r="B6840" s="1">
        <v>7</v>
      </c>
      <c r="C6840" s="1" t="s">
        <v>26</v>
      </c>
      <c r="D6840" s="2">
        <v>45322</v>
      </c>
      <c r="E6840" s="2">
        <v>45342</v>
      </c>
      <c r="F6840" s="1" t="s">
        <v>30</v>
      </c>
      <c r="G6840" s="1" t="s">
        <v>36</v>
      </c>
      <c r="H6840" s="1" t="s">
        <v>15</v>
      </c>
      <c r="I6840" s="1">
        <v>30723.56</v>
      </c>
      <c r="K6840" s="1" t="s">
        <v>42</v>
      </c>
      <c r="N6840" s="3" t="str">
        <f>IF(LEFT(LOWER(C6840),1)="m","Male",IF(LEFT(LOWER(C6840),1)="f","Female","Unknown"))</f>
        <v>Female</v>
      </c>
      <c r="O6840" s="4" t="str">
        <f>IF(TRIM(LOWER(F6840))="neuro","Neurology",IF(TRIM(LOWER(F6840))="Neurology","Neurology",IF(TRIM(LOWER(F6840))="general ward","General",IF(TRIM(LOWER(F6840))="general","General",IF(TRIM(LOWER(F6840))="cardiology","Cardiology",IF(TRIM(LOWER(F6840))="Cardiology","Cardiology",IF(TRIM(LOWER(F6840))="Peads","Pediatrics",IF(TRIM(LOWER(F6840))="Pediatrics","Pediatrics",IF(TRIM(LOWER(F6840))="orthopedics","Orthopedics",IF(TRIM(LOWER(F6840))="Neurology","Neurology",IF(TRIM(LOWER(F6840))="Oncology","Oncology")))))))))))</f>
        <v>Pediatrics</v>
      </c>
      <c r="P6840" s="3" t="str">
        <f t="shared" si="636"/>
        <v>Government</v>
      </c>
      <c r="Q6840" s="5">
        <f t="shared" si="637"/>
        <v>20</v>
      </c>
      <c r="R6840" s="1">
        <f t="shared" si="638"/>
        <v>30723.56</v>
      </c>
      <c r="S6840" s="1">
        <f t="shared" si="639"/>
        <v>0</v>
      </c>
      <c r="T6840" s="1" t="str">
        <f t="shared" si="640"/>
        <v>0-17</v>
      </c>
      <c r="U6840" s="1" t="str">
        <f t="shared" si="641"/>
        <v>Unknown</v>
      </c>
    </row>
    <row r="6841" spans="1:21">
      <c r="A6841" s="1">
        <v>6840</v>
      </c>
      <c r="B6841" s="1">
        <v>1</v>
      </c>
      <c r="C6841" s="1" t="s">
        <v>44</v>
      </c>
      <c r="D6841" s="2">
        <v>44944</v>
      </c>
      <c r="E6841" s="2">
        <v>44951</v>
      </c>
      <c r="F6841" s="1" t="s">
        <v>13</v>
      </c>
      <c r="G6841" s="1" t="s">
        <v>46</v>
      </c>
      <c r="H6841" s="1" t="s">
        <v>15</v>
      </c>
      <c r="I6841" s="1">
        <v>148782.04</v>
      </c>
      <c r="J6841" s="1" t="s">
        <v>17</v>
      </c>
      <c r="K6841" s="1" t="s">
        <v>17</v>
      </c>
      <c r="N6841" s="3" t="str">
        <f>IF(LEFT(LOWER(C6841),1)="m","Male",IF(LEFT(LOWER(C6841),1)="f","Female","Unknown"))</f>
        <v>Female</v>
      </c>
      <c r="O6841" s="4" t="str">
        <f>IF(TRIM(LOWER(F6841))="neuro","Neurology",IF(TRIM(LOWER(F6841))="Neurology","Neurology",IF(TRIM(LOWER(F6841))="general ward","General",IF(TRIM(LOWER(F6841))="general","General",IF(TRIM(LOWER(F6841))="cardiology","Cardiology",IF(TRIM(LOWER(F6841))="Cardiology","Cardiology",IF(TRIM(LOWER(F6841))="Peads","Pediatrics",IF(TRIM(LOWER(F6841))="Pediatrics","Pediatrics",IF(TRIM(LOWER(F6841))="orthopedics","Orthopedics",IF(TRIM(LOWER(F6841))="Neurology","Neurology",IF(TRIM(LOWER(F6841))="Oncology","Oncology")))))))))))</f>
        <v>Neurology</v>
      </c>
      <c r="P6841" s="3" t="str">
        <f t="shared" si="636"/>
        <v>Self</v>
      </c>
      <c r="Q6841" s="5">
        <f t="shared" si="637"/>
        <v>7</v>
      </c>
      <c r="R6841" s="1">
        <f t="shared" si="638"/>
        <v>148782.04</v>
      </c>
      <c r="S6841" s="1">
        <f t="shared" si="639"/>
        <v>1</v>
      </c>
      <c r="T6841" s="1" t="str">
        <f t="shared" si="640"/>
        <v>0-17</v>
      </c>
      <c r="U6841" s="1" t="str">
        <f t="shared" si="641"/>
        <v>Yes</v>
      </c>
    </row>
    <row r="6842" spans="1:21">
      <c r="A6842" s="1">
        <v>6841</v>
      </c>
      <c r="B6842" s="1">
        <v>36</v>
      </c>
      <c r="C6842" s="1" t="s">
        <v>27</v>
      </c>
      <c r="D6842" s="2">
        <v>45394</v>
      </c>
      <c r="E6842" s="2">
        <v>45398</v>
      </c>
      <c r="F6842" s="1" t="s">
        <v>40</v>
      </c>
      <c r="G6842" s="1" t="s">
        <v>31</v>
      </c>
      <c r="H6842" s="1" t="s">
        <v>39</v>
      </c>
      <c r="I6842" s="1">
        <v>212478.36</v>
      </c>
      <c r="J6842" s="1" t="s">
        <v>42</v>
      </c>
      <c r="K6842" s="1" t="s">
        <v>16</v>
      </c>
      <c r="N6842" s="3" t="str">
        <f>IF(LEFT(LOWER(C6842),1)="m","Male",IF(LEFT(LOWER(C6842),1)="f","Female","Unknown"))</f>
        <v>Male</v>
      </c>
      <c r="O6842" s="4" t="str">
        <f>IF(TRIM(LOWER(F6842))="neuro","Neurology",IF(TRIM(LOWER(F6842))="Neurology","Neurology",IF(TRIM(LOWER(F6842))="general ward","General",IF(TRIM(LOWER(F6842))="general","General",IF(TRIM(LOWER(F6842))="cardiology","Cardiology",IF(TRIM(LOWER(F6842))="Cardiology","Cardiology",IF(TRIM(LOWER(F6842))="Peads","Pediatrics",IF(TRIM(LOWER(F6842))="Pediatrics","Pediatrics",IF(TRIM(LOWER(F6842))="orthopedics","Orthopedics",IF(TRIM(LOWER(F6842))="Neurology","Neurology",IF(TRIM(LOWER(F6842))="Oncology","Oncology")))))))))))</f>
        <v>Pediatrics</v>
      </c>
      <c r="P6842" s="3" t="str">
        <f t="shared" si="636"/>
        <v>Private</v>
      </c>
      <c r="Q6842" s="5">
        <f t="shared" si="637"/>
        <v>4</v>
      </c>
      <c r="R6842" s="1">
        <f t="shared" si="638"/>
        <v>212478.36</v>
      </c>
      <c r="S6842" s="1">
        <f t="shared" si="639"/>
        <v>1</v>
      </c>
      <c r="T6842" s="1" t="str">
        <f t="shared" si="640"/>
        <v>36-50</v>
      </c>
      <c r="U6842" s="1" t="str">
        <f t="shared" si="641"/>
        <v>No</v>
      </c>
    </row>
    <row r="6843" spans="1:21">
      <c r="A6843" s="1">
        <v>6842</v>
      </c>
      <c r="B6843" s="1">
        <v>54</v>
      </c>
      <c r="C6843" s="1" t="s">
        <v>34</v>
      </c>
      <c r="D6843" s="2">
        <v>45000</v>
      </c>
      <c r="E6843" s="2">
        <v>45006</v>
      </c>
      <c r="F6843" s="1" t="s">
        <v>21</v>
      </c>
      <c r="G6843" s="1" t="s">
        <v>22</v>
      </c>
      <c r="H6843" s="1" t="s">
        <v>23</v>
      </c>
      <c r="I6843" s="1">
        <v>153954.59</v>
      </c>
      <c r="J6843" s="1" t="s">
        <v>42</v>
      </c>
      <c r="K6843" s="1" t="s">
        <v>42</v>
      </c>
      <c r="N6843" s="3" t="str">
        <f>IF(LEFT(LOWER(C6843),1)="m","Male",IF(LEFT(LOWER(C6843),1)="f","Female","Unknown"))</f>
        <v>Male</v>
      </c>
      <c r="O6843" s="4" t="str">
        <f>IF(TRIM(LOWER(F6843))="neuro","Neurology",IF(TRIM(LOWER(F6843))="Neurology","Neurology",IF(TRIM(LOWER(F6843))="general ward","General",IF(TRIM(LOWER(F6843))="general","General",IF(TRIM(LOWER(F6843))="cardiology","Cardiology",IF(TRIM(LOWER(F6843))="Cardiology","Cardiology",IF(TRIM(LOWER(F6843))="Peads","Pediatrics",IF(TRIM(LOWER(F6843))="Pediatrics","Pediatrics",IF(TRIM(LOWER(F6843))="orthopedics","Orthopedics",IF(TRIM(LOWER(F6843))="Neurology","Neurology",IF(TRIM(LOWER(F6843))="Oncology","Oncology")))))))))))</f>
        <v>General</v>
      </c>
      <c r="P6843" s="3" t="str">
        <f t="shared" si="636"/>
        <v>Government</v>
      </c>
      <c r="Q6843" s="5">
        <f t="shared" si="637"/>
        <v>6</v>
      </c>
      <c r="R6843" s="1">
        <f t="shared" si="638"/>
        <v>153954.59</v>
      </c>
      <c r="S6843" s="1">
        <f t="shared" si="639"/>
        <v>0</v>
      </c>
      <c r="T6843" s="1" t="str">
        <f t="shared" si="640"/>
        <v>51-65</v>
      </c>
      <c r="U6843" s="1" t="str">
        <f t="shared" si="641"/>
        <v>No</v>
      </c>
    </row>
    <row r="6844" spans="1:21">
      <c r="A6844" s="1">
        <v>6843</v>
      </c>
      <c r="B6844" s="1">
        <v>64</v>
      </c>
      <c r="C6844" s="1" t="s">
        <v>18</v>
      </c>
      <c r="D6844" s="2">
        <v>45544</v>
      </c>
      <c r="E6844" s="2">
        <v>45555</v>
      </c>
      <c r="F6844" s="1" t="s">
        <v>28</v>
      </c>
      <c r="G6844" s="1" t="s">
        <v>41</v>
      </c>
      <c r="I6844" s="1">
        <v>19118.990000000002</v>
      </c>
      <c r="J6844" s="1" t="s">
        <v>17</v>
      </c>
      <c r="K6844" s="1" t="s">
        <v>20</v>
      </c>
      <c r="N6844" s="3" t="str">
        <f>IF(LEFT(LOWER(C6844),1)="m","Male",IF(LEFT(LOWER(C6844),1)="f","Female","Unknown"))</f>
        <v>Male</v>
      </c>
      <c r="O6844" s="4" t="str">
        <f>IF(TRIM(LOWER(F6844))="neuro","Neurology",IF(TRIM(LOWER(F6844))="Neurology","Neurology",IF(TRIM(LOWER(F6844))="general ward","General",IF(TRIM(LOWER(F6844))="general","General",IF(TRIM(LOWER(F6844))="cardiology","Cardiology",IF(TRIM(LOWER(F6844))="Cardiology","Cardiology",IF(TRIM(LOWER(F6844))="Peads","Pediatrics",IF(TRIM(LOWER(F6844))="Pediatrics","Pediatrics",IF(TRIM(LOWER(F6844))="orthopedics","Orthopedics",IF(TRIM(LOWER(F6844))="Neurology","Neurology",IF(TRIM(LOWER(F6844))="Oncology","Oncology")))))))))))</f>
        <v>Orthopedics</v>
      </c>
      <c r="P6844" s="3" t="str">
        <f t="shared" si="636"/>
        <v>Unknown</v>
      </c>
      <c r="Q6844" s="5">
        <f t="shared" si="637"/>
        <v>11</v>
      </c>
      <c r="R6844" s="1">
        <f t="shared" si="638"/>
        <v>19118.990000000002</v>
      </c>
      <c r="S6844" s="1">
        <f t="shared" si="639"/>
        <v>0</v>
      </c>
      <c r="T6844" s="1" t="str">
        <f t="shared" si="640"/>
        <v>51-65</v>
      </c>
      <c r="U6844" s="1" t="str">
        <f t="shared" si="641"/>
        <v>Yes</v>
      </c>
    </row>
    <row r="6845" spans="1:21">
      <c r="A6845" s="1">
        <v>6844</v>
      </c>
      <c r="B6845" s="1">
        <v>30</v>
      </c>
      <c r="C6845" s="1" t="s">
        <v>12</v>
      </c>
      <c r="D6845" s="2">
        <v>44950</v>
      </c>
      <c r="E6845" s="2">
        <v>44968</v>
      </c>
      <c r="F6845" s="1" t="s">
        <v>19</v>
      </c>
      <c r="G6845" s="1" t="s">
        <v>41</v>
      </c>
      <c r="H6845" s="1" t="s">
        <v>47</v>
      </c>
      <c r="I6845" s="1">
        <v>60243.31</v>
      </c>
      <c r="J6845" s="1" t="s">
        <v>24</v>
      </c>
      <c r="K6845" s="1" t="s">
        <v>16</v>
      </c>
      <c r="N6845" s="3" t="str">
        <f>IF(LEFT(LOWER(C6845),1)="m","Male",IF(LEFT(LOWER(C6845),1)="f","Female","Unknown"))</f>
        <v>Unknown</v>
      </c>
      <c r="O6845" s="4" t="str">
        <f>IF(TRIM(LOWER(F6845))="neuro","Neurology",IF(TRIM(LOWER(F6845))="Neurology","Neurology",IF(TRIM(LOWER(F6845))="general ward","General",IF(TRIM(LOWER(F6845))="general","General",IF(TRIM(LOWER(F6845))="cardiology","Cardiology",IF(TRIM(LOWER(F6845))="Cardiology","Cardiology",IF(TRIM(LOWER(F6845))="Peads","Pediatrics",IF(TRIM(LOWER(F6845))="Pediatrics","Pediatrics",IF(TRIM(LOWER(F6845))="orthopedics","Orthopedics",IF(TRIM(LOWER(F6845))="Neurology","Neurology",IF(TRIM(LOWER(F6845))="Oncology","Oncology")))))))))))</f>
        <v>General</v>
      </c>
      <c r="P6845" s="3" t="str">
        <f t="shared" si="636"/>
        <v>Unknown</v>
      </c>
      <c r="Q6845" s="5">
        <f t="shared" si="637"/>
        <v>18</v>
      </c>
      <c r="R6845" s="1">
        <f t="shared" si="638"/>
        <v>60243.31</v>
      </c>
      <c r="S6845" s="1">
        <f t="shared" si="639"/>
        <v>1</v>
      </c>
      <c r="T6845" s="1" t="str">
        <f t="shared" si="640"/>
        <v>18-35</v>
      </c>
      <c r="U6845" s="1" t="str">
        <f t="shared" si="641"/>
        <v>No</v>
      </c>
    </row>
    <row r="6846" spans="1:21">
      <c r="A6846" s="1">
        <v>6845</v>
      </c>
      <c r="B6846" s="1">
        <v>17</v>
      </c>
      <c r="C6846" s="1" t="s">
        <v>12</v>
      </c>
      <c r="D6846" s="2">
        <v>45467</v>
      </c>
      <c r="E6846" s="2">
        <v>45484</v>
      </c>
      <c r="F6846" s="1" t="s">
        <v>50</v>
      </c>
      <c r="G6846" s="1" t="s">
        <v>31</v>
      </c>
      <c r="H6846" s="1" t="s">
        <v>37</v>
      </c>
      <c r="I6846" s="1">
        <v>83509.38</v>
      </c>
      <c r="J6846" s="1" t="s">
        <v>25</v>
      </c>
      <c r="K6846" s="1" t="s">
        <v>42</v>
      </c>
      <c r="N6846" s="3" t="str">
        <f>IF(LEFT(LOWER(C6846),1)="m","Male",IF(LEFT(LOWER(C6846),1)="f","Female","Unknown"))</f>
        <v>Unknown</v>
      </c>
      <c r="O6846" s="4" t="str">
        <f>IF(TRIM(LOWER(F6846))="neuro","Neurology",IF(TRIM(LOWER(F6846))="Neurology","Neurology",IF(TRIM(LOWER(F6846))="general ward","General",IF(TRIM(LOWER(F6846))="general","General",IF(TRIM(LOWER(F6846))="cardiology","Cardiology",IF(TRIM(LOWER(F6846))="Cardiology","Cardiology",IF(TRIM(LOWER(F6846))="Peads","Pediatrics",IF(TRIM(LOWER(F6846))="Pediatrics","Pediatrics",IF(TRIM(LOWER(F6846))="orthopedics","Orthopedics",IF(TRIM(LOWER(F6846))="Neurology","Neurology",IF(TRIM(LOWER(F6846))="Oncology","Oncology")))))))))))</f>
        <v>Cardiology</v>
      </c>
      <c r="P6846" s="3" t="str">
        <f t="shared" si="636"/>
        <v>Private</v>
      </c>
      <c r="Q6846" s="5">
        <f t="shared" si="637"/>
        <v>17</v>
      </c>
      <c r="R6846" s="1">
        <f t="shared" si="638"/>
        <v>83509.38</v>
      </c>
      <c r="S6846" s="1">
        <f t="shared" si="639"/>
        <v>0</v>
      </c>
      <c r="T6846" s="1" t="str">
        <f t="shared" si="640"/>
        <v>0-17</v>
      </c>
      <c r="U6846" s="1" t="str">
        <f t="shared" si="641"/>
        <v>Yes</v>
      </c>
    </row>
    <row r="6847" spans="1:21">
      <c r="A6847" s="1">
        <v>6846</v>
      </c>
      <c r="C6847" s="1" t="s">
        <v>34</v>
      </c>
      <c r="D6847" s="2">
        <v>45392</v>
      </c>
      <c r="E6847" s="2">
        <v>45405</v>
      </c>
      <c r="F6847" s="1" t="s">
        <v>40</v>
      </c>
      <c r="G6847" s="1" t="s">
        <v>41</v>
      </c>
      <c r="H6847" s="1" t="s">
        <v>39</v>
      </c>
      <c r="I6847" s="1">
        <v>31575.919999999998</v>
      </c>
      <c r="J6847" s="1" t="s">
        <v>24</v>
      </c>
      <c r="K6847" s="1" t="s">
        <v>25</v>
      </c>
      <c r="N6847" s="3" t="str">
        <f>IF(LEFT(LOWER(C6847),1)="m","Male",IF(LEFT(LOWER(C6847),1)="f","Female","Unknown"))</f>
        <v>Male</v>
      </c>
      <c r="O6847" s="4" t="str">
        <f>IF(TRIM(LOWER(F6847))="neuro","Neurology",IF(TRIM(LOWER(F6847))="Neurology","Neurology",IF(TRIM(LOWER(F6847))="general ward","General",IF(TRIM(LOWER(F6847))="general","General",IF(TRIM(LOWER(F6847))="cardiology","Cardiology",IF(TRIM(LOWER(F6847))="Cardiology","Cardiology",IF(TRIM(LOWER(F6847))="Peads","Pediatrics",IF(TRIM(LOWER(F6847))="Pediatrics","Pediatrics",IF(TRIM(LOWER(F6847))="orthopedics","Orthopedics",IF(TRIM(LOWER(F6847))="Neurology","Neurology",IF(TRIM(LOWER(F6847))="Oncology","Oncology")))))))))))</f>
        <v>Pediatrics</v>
      </c>
      <c r="P6847" s="3" t="str">
        <f t="shared" si="636"/>
        <v>Unknown</v>
      </c>
      <c r="Q6847" s="5">
        <f t="shared" si="637"/>
        <v>13</v>
      </c>
      <c r="R6847" s="1">
        <f t="shared" si="638"/>
        <v>31575.919999999998</v>
      </c>
      <c r="S6847" s="1">
        <f t="shared" si="639"/>
        <v>1</v>
      </c>
      <c r="T6847" s="1" t="str">
        <f t="shared" si="640"/>
        <v>0-17</v>
      </c>
      <c r="U6847" s="1" t="str">
        <f t="shared" si="641"/>
        <v>No</v>
      </c>
    </row>
    <row r="6848" spans="1:21">
      <c r="A6848" s="1">
        <v>6847</v>
      </c>
      <c r="B6848" s="1">
        <v>75</v>
      </c>
      <c r="C6848" s="1" t="s">
        <v>27</v>
      </c>
      <c r="D6848" s="2">
        <v>45395</v>
      </c>
      <c r="E6848" s="2">
        <v>45401</v>
      </c>
      <c r="F6848" s="1" t="s">
        <v>30</v>
      </c>
      <c r="G6848" s="1" t="s">
        <v>36</v>
      </c>
      <c r="H6848" s="1" t="s">
        <v>39</v>
      </c>
      <c r="I6848" s="1">
        <v>287881.13</v>
      </c>
      <c r="J6848" s="1" t="s">
        <v>16</v>
      </c>
      <c r="K6848" s="1" t="s">
        <v>25</v>
      </c>
      <c r="N6848" s="3" t="str">
        <f>IF(LEFT(LOWER(C6848),1)="m","Male",IF(LEFT(LOWER(C6848),1)="f","Female","Unknown"))</f>
        <v>Male</v>
      </c>
      <c r="O6848" s="4" t="str">
        <f>IF(TRIM(LOWER(F6848))="neuro","Neurology",IF(TRIM(LOWER(F6848))="Neurology","Neurology",IF(TRIM(LOWER(F6848))="general ward","General",IF(TRIM(LOWER(F6848))="general","General",IF(TRIM(LOWER(F6848))="cardiology","Cardiology",IF(TRIM(LOWER(F6848))="Cardiology","Cardiology",IF(TRIM(LOWER(F6848))="Peads","Pediatrics",IF(TRIM(LOWER(F6848))="Pediatrics","Pediatrics",IF(TRIM(LOWER(F6848))="orthopedics","Orthopedics",IF(TRIM(LOWER(F6848))="Neurology","Neurology",IF(TRIM(LOWER(F6848))="Oncology","Oncology")))))))))))</f>
        <v>Pediatrics</v>
      </c>
      <c r="P6848" s="3" t="str">
        <f t="shared" si="636"/>
        <v>Government</v>
      </c>
      <c r="Q6848" s="5">
        <f t="shared" si="637"/>
        <v>6</v>
      </c>
      <c r="R6848" s="1">
        <f t="shared" si="638"/>
        <v>287881.13</v>
      </c>
      <c r="S6848" s="1">
        <f t="shared" si="639"/>
        <v>1</v>
      </c>
      <c r="T6848" s="1" t="str">
        <f t="shared" si="640"/>
        <v>66+</v>
      </c>
      <c r="U6848" s="1" t="str">
        <f t="shared" si="641"/>
        <v>Yes</v>
      </c>
    </row>
    <row r="6849" spans="1:21">
      <c r="A6849" s="1">
        <v>6848</v>
      </c>
      <c r="B6849" s="1">
        <v>2</v>
      </c>
      <c r="C6849" s="1" t="s">
        <v>12</v>
      </c>
      <c r="D6849" s="2">
        <v>45419</v>
      </c>
      <c r="E6849" s="2">
        <v>45424</v>
      </c>
      <c r="F6849" s="1" t="s">
        <v>21</v>
      </c>
      <c r="G6849" s="1" t="s">
        <v>14</v>
      </c>
      <c r="H6849" s="1" t="s">
        <v>39</v>
      </c>
      <c r="I6849" s="1">
        <v>249009.38</v>
      </c>
      <c r="K6849" s="1" t="s">
        <v>38</v>
      </c>
      <c r="N6849" s="3" t="str">
        <f>IF(LEFT(LOWER(C6849),1)="m","Male",IF(LEFT(LOWER(C6849),1)="f","Female","Unknown"))</f>
        <v>Unknown</v>
      </c>
      <c r="O6849" s="4" t="str">
        <f>IF(TRIM(LOWER(F6849))="neuro","Neurology",IF(TRIM(LOWER(F6849))="Neurology","Neurology",IF(TRIM(LOWER(F6849))="general ward","General",IF(TRIM(LOWER(F6849))="general","General",IF(TRIM(LOWER(F6849))="cardiology","Cardiology",IF(TRIM(LOWER(F6849))="Cardiology","Cardiology",IF(TRIM(LOWER(F6849))="Peads","Pediatrics",IF(TRIM(LOWER(F6849))="Pediatrics","Pediatrics",IF(TRIM(LOWER(F6849))="orthopedics","Orthopedics",IF(TRIM(LOWER(F6849))="Neurology","Neurology",IF(TRIM(LOWER(F6849))="Oncology","Oncology")))))))))))</f>
        <v>General</v>
      </c>
      <c r="P6849" s="3" t="str">
        <f t="shared" si="636"/>
        <v>Private</v>
      </c>
      <c r="Q6849" s="5">
        <f t="shared" si="637"/>
        <v>5</v>
      </c>
      <c r="R6849" s="1">
        <f t="shared" si="638"/>
        <v>249009.38</v>
      </c>
      <c r="S6849" s="1">
        <f t="shared" si="639"/>
        <v>0</v>
      </c>
      <c r="T6849" s="1" t="str">
        <f t="shared" si="640"/>
        <v>0-17</v>
      </c>
      <c r="U6849" s="1" t="str">
        <f t="shared" si="641"/>
        <v>Unknown</v>
      </c>
    </row>
    <row r="6850" spans="1:21">
      <c r="A6850" s="1">
        <v>6849</v>
      </c>
      <c r="B6850" s="1">
        <v>95</v>
      </c>
      <c r="C6850" s="1" t="s">
        <v>34</v>
      </c>
      <c r="D6850" s="2">
        <v>45536</v>
      </c>
      <c r="E6850" s="2">
        <v>45543</v>
      </c>
      <c r="F6850" s="1" t="s">
        <v>35</v>
      </c>
      <c r="G6850" s="1" t="s">
        <v>46</v>
      </c>
      <c r="H6850" s="1" t="s">
        <v>47</v>
      </c>
      <c r="I6850" s="1">
        <v>186868.39</v>
      </c>
      <c r="J6850" s="1" t="s">
        <v>24</v>
      </c>
      <c r="K6850" s="1" t="s">
        <v>16</v>
      </c>
      <c r="N6850" s="3" t="str">
        <f>IF(LEFT(LOWER(C6850),1)="m","Male",IF(LEFT(LOWER(C6850),1)="f","Female","Unknown"))</f>
        <v>Male</v>
      </c>
      <c r="O6850" s="4" t="str">
        <f>IF(TRIM(LOWER(F6850))="neuro","Neurology",IF(TRIM(LOWER(F6850))="Neurology","Neurology",IF(TRIM(LOWER(F6850))="general ward","General",IF(TRIM(LOWER(F6850))="general","General",IF(TRIM(LOWER(F6850))="cardiology","Cardiology",IF(TRIM(LOWER(F6850))="Cardiology","Cardiology",IF(TRIM(LOWER(F6850))="Peads","Pediatrics",IF(TRIM(LOWER(F6850))="Pediatrics","Pediatrics",IF(TRIM(LOWER(F6850))="orthopedics","Orthopedics",IF(TRIM(LOWER(F6850))="Neurology","Neurology",IF(TRIM(LOWER(F6850))="Oncology","Oncology")))))))))))</f>
        <v>Cardiology</v>
      </c>
      <c r="P6850" s="3" t="str">
        <f t="shared" si="636"/>
        <v>Self</v>
      </c>
      <c r="Q6850" s="5">
        <f t="shared" si="637"/>
        <v>7</v>
      </c>
      <c r="R6850" s="1">
        <f t="shared" si="638"/>
        <v>186868.39</v>
      </c>
      <c r="S6850" s="1">
        <f t="shared" si="639"/>
        <v>1</v>
      </c>
      <c r="T6850" s="1" t="str">
        <f t="shared" si="640"/>
        <v>66+</v>
      </c>
      <c r="U6850" s="1" t="str">
        <f t="shared" si="641"/>
        <v>No</v>
      </c>
    </row>
    <row r="6851" spans="1:21">
      <c r="A6851" s="1">
        <v>6850</v>
      </c>
      <c r="B6851" s="1">
        <v>2</v>
      </c>
      <c r="C6851" s="1" t="s">
        <v>44</v>
      </c>
      <c r="D6851" s="2">
        <v>45608</v>
      </c>
      <c r="E6851" s="2">
        <v>45615</v>
      </c>
      <c r="F6851" s="1" t="s">
        <v>43</v>
      </c>
      <c r="G6851" s="1" t="s">
        <v>22</v>
      </c>
      <c r="H6851" s="1" t="s">
        <v>47</v>
      </c>
      <c r="I6851" s="1">
        <v>315291.71999999997</v>
      </c>
      <c r="J6851" s="1" t="s">
        <v>16</v>
      </c>
      <c r="K6851" s="1" t="s">
        <v>17</v>
      </c>
      <c r="N6851" s="3" t="str">
        <f>IF(LEFT(LOWER(C6851),1)="m","Male",IF(LEFT(LOWER(C6851),1)="f","Female","Unknown"))</f>
        <v>Female</v>
      </c>
      <c r="O6851" s="4" t="str">
        <f>IF(TRIM(LOWER(F6851))="neuro","Neurology",IF(TRIM(LOWER(F6851))="Neurology","Neurology",IF(TRIM(LOWER(F6851))="general ward","General",IF(TRIM(LOWER(F6851))="general","General",IF(TRIM(LOWER(F6851))="cardiology","Cardiology",IF(TRIM(LOWER(F6851))="Cardiology","Cardiology",IF(TRIM(LOWER(F6851))="Peads","Pediatrics",IF(TRIM(LOWER(F6851))="Pediatrics","Pediatrics",IF(TRIM(LOWER(F6851))="orthopedics","Orthopedics",IF(TRIM(LOWER(F6851))="Neurology","Neurology",IF(TRIM(LOWER(F6851))="Oncology","Oncology")))))))))))</f>
        <v>Orthopedics</v>
      </c>
      <c r="P6851" s="3" t="str">
        <f t="shared" ref="P6851:P6914" si="642">IF(LOWER(G6851)="private","Private",
IF(LOWER(G6851)="govt","Government",
IF(LOWER(G6851)="government","Government",
IF(LOWER(G6851)="self","Self","Unknown"))))</f>
        <v>Government</v>
      </c>
      <c r="Q6851" s="5">
        <f t="shared" ref="Q6851:Q6914" si="643">IF(E6851&lt;D6851,"",E6851-D6851)</f>
        <v>7</v>
      </c>
      <c r="R6851" s="1">
        <f t="shared" ref="R6851:R6914" si="644">IF(I6851&lt;0,"",I6851)</f>
        <v>315291.71999999997</v>
      </c>
      <c r="S6851" s="1">
        <f t="shared" ref="S6851:S6914" si="645">IF(OR(K6851="Yes",K6851="YES",K6851="Y"),1,0)</f>
        <v>1</v>
      </c>
      <c r="T6851" s="1" t="str">
        <f t="shared" ref="T6851:T6914" si="646">IF(B6851&lt;18,"0-17",                                                  IF(B6851&lt;36,"18-35",
IF(B6851&lt;51,"36-50",
IF(B6851&lt;66,"51-65","66+"))))</f>
        <v>0-17</v>
      </c>
      <c r="U6851" s="1" t="str">
        <f t="shared" ref="U6851:U6914" si="647">IF(OR(TRIM(UPPER(J6851))="YES",TRIM(UPPER(J6851))="Y"),"Yes",
IF(OR(TRIM(UPPER(J6851))="NO",TRIM(UPPER(J6851))="N"),"No","Unknown"))</f>
        <v>Yes</v>
      </c>
    </row>
    <row r="6852" spans="1:21">
      <c r="A6852" s="1">
        <v>6851</v>
      </c>
      <c r="B6852" s="1">
        <v>27</v>
      </c>
      <c r="C6852" s="1" t="s">
        <v>34</v>
      </c>
      <c r="D6852" s="2">
        <v>45101</v>
      </c>
      <c r="E6852" s="2">
        <v>45118</v>
      </c>
      <c r="F6852" s="1" t="s">
        <v>43</v>
      </c>
      <c r="G6852" s="1" t="s">
        <v>33</v>
      </c>
      <c r="H6852" s="1" t="s">
        <v>51</v>
      </c>
      <c r="I6852" s="1">
        <v>120625.73</v>
      </c>
      <c r="J6852" s="1" t="s">
        <v>38</v>
      </c>
      <c r="K6852" s="1" t="s">
        <v>16</v>
      </c>
      <c r="N6852" s="3" t="str">
        <f>IF(LEFT(LOWER(C6852),1)="m","Male",IF(LEFT(LOWER(C6852),1)="f","Female","Unknown"))</f>
        <v>Male</v>
      </c>
      <c r="O6852" s="4" t="str">
        <f>IF(TRIM(LOWER(F6852))="neuro","Neurology",IF(TRIM(LOWER(F6852))="Neurology","Neurology",IF(TRIM(LOWER(F6852))="general ward","General",IF(TRIM(LOWER(F6852))="general","General",IF(TRIM(LOWER(F6852))="cardiology","Cardiology",IF(TRIM(LOWER(F6852))="Cardiology","Cardiology",IF(TRIM(LOWER(F6852))="Peads","Pediatrics",IF(TRIM(LOWER(F6852))="Pediatrics","Pediatrics",IF(TRIM(LOWER(F6852))="orthopedics","Orthopedics",IF(TRIM(LOWER(F6852))="Neurology","Neurology",IF(TRIM(LOWER(F6852))="Oncology","Oncology")))))))))))</f>
        <v>Orthopedics</v>
      </c>
      <c r="P6852" s="3" t="str">
        <f t="shared" si="642"/>
        <v>Self</v>
      </c>
      <c r="Q6852" s="5">
        <f t="shared" si="643"/>
        <v>17</v>
      </c>
      <c r="R6852" s="1">
        <f t="shared" si="644"/>
        <v>120625.73</v>
      </c>
      <c r="S6852" s="1">
        <f t="shared" si="645"/>
        <v>1</v>
      </c>
      <c r="T6852" s="1" t="str">
        <f t="shared" si="646"/>
        <v>18-35</v>
      </c>
      <c r="U6852" s="1" t="str">
        <f t="shared" si="647"/>
        <v>No</v>
      </c>
    </row>
    <row r="6853" spans="1:21">
      <c r="A6853" s="1">
        <v>6852</v>
      </c>
      <c r="B6853" s="1">
        <v>35</v>
      </c>
      <c r="C6853" s="1" t="s">
        <v>34</v>
      </c>
      <c r="D6853" s="2">
        <v>45119</v>
      </c>
      <c r="E6853" s="2">
        <v>45136</v>
      </c>
      <c r="F6853" s="1" t="s">
        <v>45</v>
      </c>
      <c r="G6853" s="1" t="s">
        <v>22</v>
      </c>
      <c r="H6853" s="1" t="s">
        <v>48</v>
      </c>
      <c r="I6853" s="1">
        <v>131621.22</v>
      </c>
      <c r="J6853" s="1" t="s">
        <v>25</v>
      </c>
      <c r="K6853" s="1" t="s">
        <v>42</v>
      </c>
      <c r="N6853" s="3" t="str">
        <f>IF(LEFT(LOWER(C6853),1)="m","Male",IF(LEFT(LOWER(C6853),1)="f","Female","Unknown"))</f>
        <v>Male</v>
      </c>
      <c r="O6853" s="4" t="str">
        <f>IF(TRIM(LOWER(F6853))="neuro","Neurology",IF(TRIM(LOWER(F6853))="Neurology","Neurology",IF(TRIM(LOWER(F6853))="general ward","General",IF(TRIM(LOWER(F6853))="general","General",IF(TRIM(LOWER(F6853))="cardiology","Cardiology",IF(TRIM(LOWER(F6853))="Cardiology","Cardiology",IF(TRIM(LOWER(F6853))="Peads","Pediatrics",IF(TRIM(LOWER(F6853))="Pediatrics","Pediatrics",IF(TRIM(LOWER(F6853))="orthopedics","Orthopedics",IF(TRIM(LOWER(F6853))="Neurology","Neurology",IF(TRIM(LOWER(F6853))="Oncology","Oncology")))))))))))</f>
        <v>Neurology</v>
      </c>
      <c r="P6853" s="3" t="str">
        <f t="shared" si="642"/>
        <v>Government</v>
      </c>
      <c r="Q6853" s="5">
        <f t="shared" si="643"/>
        <v>17</v>
      </c>
      <c r="R6853" s="1">
        <f t="shared" si="644"/>
        <v>131621.22</v>
      </c>
      <c r="S6853" s="1">
        <f t="shared" si="645"/>
        <v>0</v>
      </c>
      <c r="T6853" s="1" t="str">
        <f t="shared" si="646"/>
        <v>18-35</v>
      </c>
      <c r="U6853" s="1" t="str">
        <f t="shared" si="647"/>
        <v>Yes</v>
      </c>
    </row>
    <row r="6854" spans="1:21">
      <c r="A6854" s="1">
        <v>6853</v>
      </c>
      <c r="B6854" s="1">
        <v>69</v>
      </c>
      <c r="C6854" s="1" t="s">
        <v>18</v>
      </c>
      <c r="D6854" s="2">
        <v>45418</v>
      </c>
      <c r="E6854" s="2">
        <v>45438</v>
      </c>
      <c r="F6854" s="1" t="s">
        <v>30</v>
      </c>
      <c r="G6854" s="1" t="s">
        <v>14</v>
      </c>
      <c r="H6854" s="1" t="s">
        <v>15</v>
      </c>
      <c r="I6854" s="1">
        <v>327203.14</v>
      </c>
      <c r="J6854" s="1" t="s">
        <v>17</v>
      </c>
      <c r="K6854" s="1" t="s">
        <v>20</v>
      </c>
      <c r="N6854" s="3" t="str">
        <f>IF(LEFT(LOWER(C6854),1)="m","Male",IF(LEFT(LOWER(C6854),1)="f","Female","Unknown"))</f>
        <v>Male</v>
      </c>
      <c r="O6854" s="4" t="str">
        <f>IF(TRIM(LOWER(F6854))="neuro","Neurology",IF(TRIM(LOWER(F6854))="Neurology","Neurology",IF(TRIM(LOWER(F6854))="general ward","General",IF(TRIM(LOWER(F6854))="general","General",IF(TRIM(LOWER(F6854))="cardiology","Cardiology",IF(TRIM(LOWER(F6854))="Cardiology","Cardiology",IF(TRIM(LOWER(F6854))="Peads","Pediatrics",IF(TRIM(LOWER(F6854))="Pediatrics","Pediatrics",IF(TRIM(LOWER(F6854))="orthopedics","Orthopedics",IF(TRIM(LOWER(F6854))="Neurology","Neurology",IF(TRIM(LOWER(F6854))="Oncology","Oncology")))))))))))</f>
        <v>Pediatrics</v>
      </c>
      <c r="P6854" s="3" t="str">
        <f t="shared" si="642"/>
        <v>Private</v>
      </c>
      <c r="Q6854" s="5">
        <f t="shared" si="643"/>
        <v>20</v>
      </c>
      <c r="R6854" s="1">
        <f t="shared" si="644"/>
        <v>327203.14</v>
      </c>
      <c r="S6854" s="1">
        <f t="shared" si="645"/>
        <v>0</v>
      </c>
      <c r="T6854" s="1" t="str">
        <f t="shared" si="646"/>
        <v>66+</v>
      </c>
      <c r="U6854" s="1" t="str">
        <f t="shared" si="647"/>
        <v>Yes</v>
      </c>
    </row>
    <row r="6855" spans="1:21">
      <c r="A6855" s="1">
        <v>6854</v>
      </c>
      <c r="C6855" s="1" t="s">
        <v>34</v>
      </c>
      <c r="D6855" s="2">
        <v>45503</v>
      </c>
      <c r="E6855" s="2">
        <v>45518</v>
      </c>
      <c r="F6855" s="1" t="s">
        <v>49</v>
      </c>
      <c r="G6855" s="1" t="s">
        <v>41</v>
      </c>
      <c r="H6855" s="1" t="s">
        <v>15</v>
      </c>
      <c r="I6855" s="1">
        <v>185820.14</v>
      </c>
      <c r="J6855" s="1" t="s">
        <v>16</v>
      </c>
      <c r="K6855" s="1" t="s">
        <v>17</v>
      </c>
      <c r="N6855" s="3" t="str">
        <f>IF(LEFT(LOWER(C6855),1)="m","Male",IF(LEFT(LOWER(C6855),1)="f","Female","Unknown"))</f>
        <v>Male</v>
      </c>
      <c r="O6855" s="4" t="str">
        <f>IF(TRIM(LOWER(F6855))="neuro","Neurology",IF(TRIM(LOWER(F6855))="Neurology","Neurology",IF(TRIM(LOWER(F6855))="general ward","General",IF(TRIM(LOWER(F6855))="general","General",IF(TRIM(LOWER(F6855))="cardiology","Cardiology",IF(TRIM(LOWER(F6855))="Cardiology","Cardiology",IF(TRIM(LOWER(F6855))="Peads","Pediatrics",IF(TRIM(LOWER(F6855))="Pediatrics","Pediatrics",IF(TRIM(LOWER(F6855))="orthopedics","Orthopedics",IF(TRIM(LOWER(F6855))="Neurology","Neurology",IF(TRIM(LOWER(F6855))="Oncology","Oncology")))))))))))</f>
        <v>Oncology</v>
      </c>
      <c r="P6855" s="3" t="str">
        <f t="shared" si="642"/>
        <v>Unknown</v>
      </c>
      <c r="Q6855" s="5">
        <f t="shared" si="643"/>
        <v>15</v>
      </c>
      <c r="R6855" s="1">
        <f t="shared" si="644"/>
        <v>185820.14</v>
      </c>
      <c r="S6855" s="1">
        <f t="shared" si="645"/>
        <v>1</v>
      </c>
      <c r="T6855" s="1" t="str">
        <f t="shared" si="646"/>
        <v>0-17</v>
      </c>
      <c r="U6855" s="1" t="str">
        <f t="shared" si="647"/>
        <v>Yes</v>
      </c>
    </row>
    <row r="6856" spans="1:21">
      <c r="A6856" s="1">
        <v>6855</v>
      </c>
      <c r="B6856" s="1">
        <v>37</v>
      </c>
      <c r="C6856" s="1" t="s">
        <v>29</v>
      </c>
      <c r="D6856" s="2">
        <v>45148</v>
      </c>
      <c r="E6856" s="2">
        <v>45163</v>
      </c>
      <c r="F6856" s="1" t="s">
        <v>52</v>
      </c>
      <c r="G6856" s="1" t="s">
        <v>33</v>
      </c>
      <c r="H6856" s="1" t="s">
        <v>39</v>
      </c>
      <c r="I6856" s="1">
        <v>101185.37</v>
      </c>
      <c r="J6856" s="1" t="s">
        <v>25</v>
      </c>
      <c r="K6856" s="1" t="s">
        <v>16</v>
      </c>
      <c r="N6856" s="3" t="str">
        <f>IF(LEFT(LOWER(C6856),1)="m","Male",IF(LEFT(LOWER(C6856),1)="f","Female","Unknown"))</f>
        <v>Female</v>
      </c>
      <c r="O6856" s="4" t="str">
        <f>IF(TRIM(LOWER(F6856))="neuro","Neurology",IF(TRIM(LOWER(F6856))="Neurology","Neurology",IF(TRIM(LOWER(F6856))="general ward","General",IF(TRIM(LOWER(F6856))="general","General",IF(TRIM(LOWER(F6856))="cardiology","Cardiology",IF(TRIM(LOWER(F6856))="Cardiology","Cardiology",IF(TRIM(LOWER(F6856))="Peads","Pediatrics",IF(TRIM(LOWER(F6856))="Pediatrics","Pediatrics",IF(TRIM(LOWER(F6856))="orthopedics","Orthopedics",IF(TRIM(LOWER(F6856))="Neurology","Neurology",IF(TRIM(LOWER(F6856))="Oncology","Oncology")))))))))))</f>
        <v>Oncology</v>
      </c>
      <c r="P6856" s="3" t="str">
        <f t="shared" si="642"/>
        <v>Self</v>
      </c>
      <c r="Q6856" s="5">
        <f t="shared" si="643"/>
        <v>15</v>
      </c>
      <c r="R6856" s="1">
        <f t="shared" si="644"/>
        <v>101185.37</v>
      </c>
      <c r="S6856" s="1">
        <f t="shared" si="645"/>
        <v>1</v>
      </c>
      <c r="T6856" s="1" t="str">
        <f t="shared" si="646"/>
        <v>36-50</v>
      </c>
      <c r="U6856" s="1" t="str">
        <f t="shared" si="647"/>
        <v>Yes</v>
      </c>
    </row>
    <row r="6857" spans="1:21">
      <c r="A6857" s="1">
        <v>6856</v>
      </c>
      <c r="B6857" s="1">
        <v>48</v>
      </c>
      <c r="C6857" s="1" t="s">
        <v>12</v>
      </c>
      <c r="D6857" s="2">
        <v>45191</v>
      </c>
      <c r="E6857" s="2">
        <v>45192</v>
      </c>
      <c r="F6857" s="1" t="s">
        <v>40</v>
      </c>
      <c r="G6857" s="1" t="s">
        <v>33</v>
      </c>
      <c r="H6857" s="1" t="s">
        <v>15</v>
      </c>
      <c r="I6857" s="1">
        <v>72695.990000000005</v>
      </c>
      <c r="K6857" s="1" t="s">
        <v>20</v>
      </c>
      <c r="N6857" s="3" t="str">
        <f>IF(LEFT(LOWER(C6857),1)="m","Male",IF(LEFT(LOWER(C6857),1)="f","Female","Unknown"))</f>
        <v>Unknown</v>
      </c>
      <c r="O6857" s="4" t="str">
        <f>IF(TRIM(LOWER(F6857))="neuro","Neurology",IF(TRIM(LOWER(F6857))="Neurology","Neurology",IF(TRIM(LOWER(F6857))="general ward","General",IF(TRIM(LOWER(F6857))="general","General",IF(TRIM(LOWER(F6857))="cardiology","Cardiology",IF(TRIM(LOWER(F6857))="Cardiology","Cardiology",IF(TRIM(LOWER(F6857))="Peads","Pediatrics",IF(TRIM(LOWER(F6857))="Pediatrics","Pediatrics",IF(TRIM(LOWER(F6857))="orthopedics","Orthopedics",IF(TRIM(LOWER(F6857))="Neurology","Neurology",IF(TRIM(LOWER(F6857))="Oncology","Oncology")))))))))))</f>
        <v>Pediatrics</v>
      </c>
      <c r="P6857" s="3" t="str">
        <f t="shared" si="642"/>
        <v>Self</v>
      </c>
      <c r="Q6857" s="5">
        <f t="shared" si="643"/>
        <v>1</v>
      </c>
      <c r="R6857" s="1">
        <f t="shared" si="644"/>
        <v>72695.990000000005</v>
      </c>
      <c r="S6857" s="1">
        <f t="shared" si="645"/>
        <v>0</v>
      </c>
      <c r="T6857" s="1" t="str">
        <f t="shared" si="646"/>
        <v>36-50</v>
      </c>
      <c r="U6857" s="1" t="str">
        <f t="shared" si="647"/>
        <v>Unknown</v>
      </c>
    </row>
    <row r="6858" spans="1:21">
      <c r="A6858" s="1">
        <v>6857</v>
      </c>
      <c r="B6858" s="1">
        <v>70</v>
      </c>
      <c r="C6858" s="1" t="s">
        <v>44</v>
      </c>
      <c r="D6858" s="2">
        <v>44982</v>
      </c>
      <c r="E6858" s="2">
        <v>44984</v>
      </c>
      <c r="F6858" s="1" t="s">
        <v>19</v>
      </c>
      <c r="G6858" s="1" t="s">
        <v>36</v>
      </c>
      <c r="H6858" s="1" t="s">
        <v>47</v>
      </c>
      <c r="I6858" s="1">
        <v>199334.45</v>
      </c>
      <c r="J6858" s="1" t="s">
        <v>24</v>
      </c>
      <c r="K6858" s="1" t="s">
        <v>17</v>
      </c>
      <c r="N6858" s="3" t="str">
        <f>IF(LEFT(LOWER(C6858),1)="m","Male",IF(LEFT(LOWER(C6858),1)="f","Female","Unknown"))</f>
        <v>Female</v>
      </c>
      <c r="O6858" s="4" t="str">
        <f>IF(TRIM(LOWER(F6858))="neuro","Neurology",IF(TRIM(LOWER(F6858))="Neurology","Neurology",IF(TRIM(LOWER(F6858))="general ward","General",IF(TRIM(LOWER(F6858))="general","General",IF(TRIM(LOWER(F6858))="cardiology","Cardiology",IF(TRIM(LOWER(F6858))="Cardiology","Cardiology",IF(TRIM(LOWER(F6858))="Peads","Pediatrics",IF(TRIM(LOWER(F6858))="Pediatrics","Pediatrics",IF(TRIM(LOWER(F6858))="orthopedics","Orthopedics",IF(TRIM(LOWER(F6858))="Neurology","Neurology",IF(TRIM(LOWER(F6858))="Oncology","Oncology")))))))))))</f>
        <v>General</v>
      </c>
      <c r="P6858" s="3" t="str">
        <f t="shared" si="642"/>
        <v>Government</v>
      </c>
      <c r="Q6858" s="5">
        <f t="shared" si="643"/>
        <v>2</v>
      </c>
      <c r="R6858" s="1">
        <f t="shared" si="644"/>
        <v>199334.45</v>
      </c>
      <c r="S6858" s="1">
        <f t="shared" si="645"/>
        <v>1</v>
      </c>
      <c r="T6858" s="1" t="str">
        <f t="shared" si="646"/>
        <v>66+</v>
      </c>
      <c r="U6858" s="1" t="str">
        <f t="shared" si="647"/>
        <v>No</v>
      </c>
    </row>
    <row r="6859" spans="1:21">
      <c r="A6859" s="1">
        <v>6858</v>
      </c>
      <c r="B6859" s="1">
        <v>15</v>
      </c>
      <c r="C6859" s="1" t="s">
        <v>34</v>
      </c>
      <c r="D6859" s="2">
        <v>45284</v>
      </c>
      <c r="E6859" s="2">
        <v>45300</v>
      </c>
      <c r="F6859" s="1" t="s">
        <v>45</v>
      </c>
      <c r="G6859" s="1" t="s">
        <v>41</v>
      </c>
      <c r="H6859" s="1" t="s">
        <v>48</v>
      </c>
      <c r="I6859" s="1">
        <v>132084.84</v>
      </c>
      <c r="J6859" s="1" t="s">
        <v>25</v>
      </c>
      <c r="K6859" s="1" t="s">
        <v>38</v>
      </c>
      <c r="N6859" s="3" t="str">
        <f>IF(LEFT(LOWER(C6859),1)="m","Male",IF(LEFT(LOWER(C6859),1)="f","Female","Unknown"))</f>
        <v>Male</v>
      </c>
      <c r="O6859" s="4" t="str">
        <f>IF(TRIM(LOWER(F6859))="neuro","Neurology",IF(TRIM(LOWER(F6859))="Neurology","Neurology",IF(TRIM(LOWER(F6859))="general ward","General",IF(TRIM(LOWER(F6859))="general","General",IF(TRIM(LOWER(F6859))="cardiology","Cardiology",IF(TRIM(LOWER(F6859))="Cardiology","Cardiology",IF(TRIM(LOWER(F6859))="Peads","Pediatrics",IF(TRIM(LOWER(F6859))="Pediatrics","Pediatrics",IF(TRIM(LOWER(F6859))="orthopedics","Orthopedics",IF(TRIM(LOWER(F6859))="Neurology","Neurology",IF(TRIM(LOWER(F6859))="Oncology","Oncology")))))))))))</f>
        <v>Neurology</v>
      </c>
      <c r="P6859" s="3" t="str">
        <f t="shared" si="642"/>
        <v>Unknown</v>
      </c>
      <c r="Q6859" s="5">
        <f t="shared" si="643"/>
        <v>16</v>
      </c>
      <c r="R6859" s="1">
        <f t="shared" si="644"/>
        <v>132084.84</v>
      </c>
      <c r="S6859" s="1">
        <f t="shared" si="645"/>
        <v>0</v>
      </c>
      <c r="T6859" s="1" t="str">
        <f t="shared" si="646"/>
        <v>0-17</v>
      </c>
      <c r="U6859" s="1" t="str">
        <f t="shared" si="647"/>
        <v>Yes</v>
      </c>
    </row>
    <row r="6860" spans="1:21">
      <c r="A6860" s="1">
        <v>6859</v>
      </c>
      <c r="C6860" s="1" t="s">
        <v>12</v>
      </c>
      <c r="D6860" s="2">
        <v>45533</v>
      </c>
      <c r="E6860" s="2">
        <v>45535</v>
      </c>
      <c r="F6860" s="1" t="s">
        <v>13</v>
      </c>
      <c r="G6860" s="1" t="s">
        <v>33</v>
      </c>
      <c r="H6860" s="1" t="s">
        <v>23</v>
      </c>
      <c r="I6860" s="1">
        <v>92534.75</v>
      </c>
      <c r="J6860" s="1" t="s">
        <v>24</v>
      </c>
      <c r="K6860" s="1" t="s">
        <v>25</v>
      </c>
      <c r="N6860" s="3" t="str">
        <f>IF(LEFT(LOWER(C6860),1)="m","Male",IF(LEFT(LOWER(C6860),1)="f","Female","Unknown"))</f>
        <v>Unknown</v>
      </c>
      <c r="O6860" s="4" t="str">
        <f>IF(TRIM(LOWER(F6860))="neuro","Neurology",IF(TRIM(LOWER(F6860))="Neurology","Neurology",IF(TRIM(LOWER(F6860))="general ward","General",IF(TRIM(LOWER(F6860))="general","General",IF(TRIM(LOWER(F6860))="cardiology","Cardiology",IF(TRIM(LOWER(F6860))="Cardiology","Cardiology",IF(TRIM(LOWER(F6860))="Peads","Pediatrics",IF(TRIM(LOWER(F6860))="Pediatrics","Pediatrics",IF(TRIM(LOWER(F6860))="orthopedics","Orthopedics",IF(TRIM(LOWER(F6860))="Neurology","Neurology",IF(TRIM(LOWER(F6860))="Oncology","Oncology")))))))))))</f>
        <v>Neurology</v>
      </c>
      <c r="P6860" s="3" t="str">
        <f t="shared" si="642"/>
        <v>Self</v>
      </c>
      <c r="Q6860" s="5">
        <f t="shared" si="643"/>
        <v>2</v>
      </c>
      <c r="R6860" s="1">
        <f t="shared" si="644"/>
        <v>92534.75</v>
      </c>
      <c r="S6860" s="1">
        <f t="shared" si="645"/>
        <v>1</v>
      </c>
      <c r="T6860" s="1" t="str">
        <f t="shared" si="646"/>
        <v>0-17</v>
      </c>
      <c r="U6860" s="1" t="str">
        <f t="shared" si="647"/>
        <v>No</v>
      </c>
    </row>
    <row r="6861" spans="1:21">
      <c r="A6861" s="1">
        <v>6860</v>
      </c>
      <c r="B6861" s="1">
        <v>23</v>
      </c>
      <c r="C6861" s="1" t="s">
        <v>18</v>
      </c>
      <c r="D6861" s="2">
        <v>45360</v>
      </c>
      <c r="E6861" s="2">
        <v>45367</v>
      </c>
      <c r="F6861" s="1" t="s">
        <v>21</v>
      </c>
      <c r="G6861" s="1" t="s">
        <v>33</v>
      </c>
      <c r="H6861" s="1" t="s">
        <v>15</v>
      </c>
      <c r="I6861" s="1">
        <v>120822.76</v>
      </c>
      <c r="J6861" s="1" t="s">
        <v>16</v>
      </c>
      <c r="K6861" s="1" t="s">
        <v>17</v>
      </c>
      <c r="N6861" s="3" t="str">
        <f>IF(LEFT(LOWER(C6861),1)="m","Male",IF(LEFT(LOWER(C6861),1)="f","Female","Unknown"))</f>
        <v>Male</v>
      </c>
      <c r="O6861" s="4" t="str">
        <f>IF(TRIM(LOWER(F6861))="neuro","Neurology",IF(TRIM(LOWER(F6861))="Neurology","Neurology",IF(TRIM(LOWER(F6861))="general ward","General",IF(TRIM(LOWER(F6861))="general","General",IF(TRIM(LOWER(F6861))="cardiology","Cardiology",IF(TRIM(LOWER(F6861))="Cardiology","Cardiology",IF(TRIM(LOWER(F6861))="Peads","Pediatrics",IF(TRIM(LOWER(F6861))="Pediatrics","Pediatrics",IF(TRIM(LOWER(F6861))="orthopedics","Orthopedics",IF(TRIM(LOWER(F6861))="Neurology","Neurology",IF(TRIM(LOWER(F6861))="Oncology","Oncology")))))))))))</f>
        <v>General</v>
      </c>
      <c r="P6861" s="3" t="str">
        <f t="shared" si="642"/>
        <v>Self</v>
      </c>
      <c r="Q6861" s="5">
        <f t="shared" si="643"/>
        <v>7</v>
      </c>
      <c r="R6861" s="1">
        <f t="shared" si="644"/>
        <v>120822.76</v>
      </c>
      <c r="S6861" s="1">
        <f t="shared" si="645"/>
        <v>1</v>
      </c>
      <c r="T6861" s="1" t="str">
        <f t="shared" si="646"/>
        <v>18-35</v>
      </c>
      <c r="U6861" s="1" t="str">
        <f t="shared" si="647"/>
        <v>Yes</v>
      </c>
    </row>
    <row r="6862" spans="1:21">
      <c r="A6862" s="1">
        <v>6861</v>
      </c>
      <c r="B6862" s="1">
        <v>41</v>
      </c>
      <c r="C6862" s="1" t="s">
        <v>12</v>
      </c>
      <c r="D6862" s="2">
        <v>45363</v>
      </c>
      <c r="E6862" s="2">
        <v>45376</v>
      </c>
      <c r="F6862" s="1" t="s">
        <v>45</v>
      </c>
      <c r="G6862" s="1" t="s">
        <v>14</v>
      </c>
      <c r="H6862" s="1" t="s">
        <v>48</v>
      </c>
      <c r="I6862" s="1">
        <v>163426.29</v>
      </c>
      <c r="J6862" s="1" t="s">
        <v>17</v>
      </c>
      <c r="K6862" s="1" t="s">
        <v>20</v>
      </c>
      <c r="N6862" s="3" t="str">
        <f>IF(LEFT(LOWER(C6862),1)="m","Male",IF(LEFT(LOWER(C6862),1)="f","Female","Unknown"))</f>
        <v>Unknown</v>
      </c>
      <c r="O6862" s="4" t="str">
        <f>IF(TRIM(LOWER(F6862))="neuro","Neurology",IF(TRIM(LOWER(F6862))="Neurology","Neurology",IF(TRIM(LOWER(F6862))="general ward","General",IF(TRIM(LOWER(F6862))="general","General",IF(TRIM(LOWER(F6862))="cardiology","Cardiology",IF(TRIM(LOWER(F6862))="Cardiology","Cardiology",IF(TRIM(LOWER(F6862))="Peads","Pediatrics",IF(TRIM(LOWER(F6862))="Pediatrics","Pediatrics",IF(TRIM(LOWER(F6862))="orthopedics","Orthopedics",IF(TRIM(LOWER(F6862))="Neurology","Neurology",IF(TRIM(LOWER(F6862))="Oncology","Oncology")))))))))))</f>
        <v>Neurology</v>
      </c>
      <c r="P6862" s="3" t="str">
        <f t="shared" si="642"/>
        <v>Private</v>
      </c>
      <c r="Q6862" s="5">
        <f t="shared" si="643"/>
        <v>13</v>
      </c>
      <c r="R6862" s="1">
        <f t="shared" si="644"/>
        <v>163426.29</v>
      </c>
      <c r="S6862" s="1">
        <f t="shared" si="645"/>
        <v>0</v>
      </c>
      <c r="T6862" s="1" t="str">
        <f t="shared" si="646"/>
        <v>36-50</v>
      </c>
      <c r="U6862" s="1" t="str">
        <f t="shared" si="647"/>
        <v>Yes</v>
      </c>
    </row>
    <row r="6863" spans="1:21">
      <c r="A6863" s="1">
        <v>6862</v>
      </c>
      <c r="B6863" s="1">
        <v>65</v>
      </c>
      <c r="C6863" s="1" t="s">
        <v>34</v>
      </c>
      <c r="D6863" s="2">
        <v>45603</v>
      </c>
      <c r="E6863" s="2">
        <v>45622</v>
      </c>
      <c r="F6863" s="1" t="s">
        <v>40</v>
      </c>
      <c r="G6863" s="1" t="s">
        <v>14</v>
      </c>
      <c r="H6863" s="1" t="s">
        <v>23</v>
      </c>
      <c r="I6863" s="1">
        <v>76789.59</v>
      </c>
      <c r="J6863" s="1" t="s">
        <v>16</v>
      </c>
      <c r="K6863" s="1" t="s">
        <v>25</v>
      </c>
      <c r="N6863" s="3" t="str">
        <f>IF(LEFT(LOWER(C6863),1)="m","Male",IF(LEFT(LOWER(C6863),1)="f","Female","Unknown"))</f>
        <v>Male</v>
      </c>
      <c r="O6863" s="4" t="str">
        <f>IF(TRIM(LOWER(F6863))="neuro","Neurology",IF(TRIM(LOWER(F6863))="Neurology","Neurology",IF(TRIM(LOWER(F6863))="general ward","General",IF(TRIM(LOWER(F6863))="general","General",IF(TRIM(LOWER(F6863))="cardiology","Cardiology",IF(TRIM(LOWER(F6863))="Cardiology","Cardiology",IF(TRIM(LOWER(F6863))="Peads","Pediatrics",IF(TRIM(LOWER(F6863))="Pediatrics","Pediatrics",IF(TRIM(LOWER(F6863))="orthopedics","Orthopedics",IF(TRIM(LOWER(F6863))="Neurology","Neurology",IF(TRIM(LOWER(F6863))="Oncology","Oncology")))))))))))</f>
        <v>Pediatrics</v>
      </c>
      <c r="P6863" s="3" t="str">
        <f t="shared" si="642"/>
        <v>Private</v>
      </c>
      <c r="Q6863" s="5">
        <f t="shared" si="643"/>
        <v>19</v>
      </c>
      <c r="R6863" s="1">
        <f t="shared" si="644"/>
        <v>76789.59</v>
      </c>
      <c r="S6863" s="1">
        <f t="shared" si="645"/>
        <v>1</v>
      </c>
      <c r="T6863" s="1" t="str">
        <f t="shared" si="646"/>
        <v>51-65</v>
      </c>
      <c r="U6863" s="1" t="str">
        <f t="shared" si="647"/>
        <v>Yes</v>
      </c>
    </row>
    <row r="6864" spans="1:21">
      <c r="A6864" s="1">
        <v>6863</v>
      </c>
      <c r="C6864" s="1" t="s">
        <v>29</v>
      </c>
      <c r="D6864" s="2">
        <v>45507</v>
      </c>
      <c r="E6864" s="2">
        <v>45526</v>
      </c>
      <c r="F6864" s="1" t="s">
        <v>21</v>
      </c>
      <c r="G6864" s="1" t="s">
        <v>36</v>
      </c>
      <c r="H6864" s="1" t="s">
        <v>48</v>
      </c>
      <c r="I6864" s="1">
        <v>127613.08</v>
      </c>
      <c r="J6864" s="1" t="s">
        <v>25</v>
      </c>
      <c r="K6864" s="1" t="s">
        <v>25</v>
      </c>
      <c r="N6864" s="3" t="str">
        <f>IF(LEFT(LOWER(C6864),1)="m","Male",IF(LEFT(LOWER(C6864),1)="f","Female","Unknown"))</f>
        <v>Female</v>
      </c>
      <c r="O6864" s="4" t="str">
        <f>IF(TRIM(LOWER(F6864))="neuro","Neurology",IF(TRIM(LOWER(F6864))="Neurology","Neurology",IF(TRIM(LOWER(F6864))="general ward","General",IF(TRIM(LOWER(F6864))="general","General",IF(TRIM(LOWER(F6864))="cardiology","Cardiology",IF(TRIM(LOWER(F6864))="Cardiology","Cardiology",IF(TRIM(LOWER(F6864))="Peads","Pediatrics",IF(TRIM(LOWER(F6864))="Pediatrics","Pediatrics",IF(TRIM(LOWER(F6864))="orthopedics","Orthopedics",IF(TRIM(LOWER(F6864))="Neurology","Neurology",IF(TRIM(LOWER(F6864))="Oncology","Oncology")))))))))))</f>
        <v>General</v>
      </c>
      <c r="P6864" s="3" t="str">
        <f t="shared" si="642"/>
        <v>Government</v>
      </c>
      <c r="Q6864" s="5">
        <f t="shared" si="643"/>
        <v>19</v>
      </c>
      <c r="R6864" s="1">
        <f t="shared" si="644"/>
        <v>127613.08</v>
      </c>
      <c r="S6864" s="1">
        <f t="shared" si="645"/>
        <v>1</v>
      </c>
      <c r="T6864" s="1" t="str">
        <f t="shared" si="646"/>
        <v>0-17</v>
      </c>
      <c r="U6864" s="1" t="str">
        <f t="shared" si="647"/>
        <v>Yes</v>
      </c>
    </row>
    <row r="6865" spans="1:21">
      <c r="A6865" s="1">
        <v>6864</v>
      </c>
      <c r="B6865" s="1">
        <v>8</v>
      </c>
      <c r="C6865" s="1" t="s">
        <v>29</v>
      </c>
      <c r="D6865" s="2">
        <v>45042</v>
      </c>
      <c r="E6865" s="2">
        <v>45054</v>
      </c>
      <c r="F6865" s="1" t="s">
        <v>13</v>
      </c>
      <c r="G6865" s="1" t="s">
        <v>33</v>
      </c>
      <c r="H6865" s="1" t="s">
        <v>39</v>
      </c>
      <c r="I6865" s="1">
        <v>237674.86</v>
      </c>
      <c r="J6865" s="1" t="s">
        <v>25</v>
      </c>
      <c r="K6865" s="1" t="s">
        <v>17</v>
      </c>
      <c r="N6865" s="3" t="str">
        <f>IF(LEFT(LOWER(C6865),1)="m","Male",IF(LEFT(LOWER(C6865),1)="f","Female","Unknown"))</f>
        <v>Female</v>
      </c>
      <c r="O6865" s="4" t="str">
        <f>IF(TRIM(LOWER(F6865))="neuro","Neurology",IF(TRIM(LOWER(F6865))="Neurology","Neurology",IF(TRIM(LOWER(F6865))="general ward","General",IF(TRIM(LOWER(F6865))="general","General",IF(TRIM(LOWER(F6865))="cardiology","Cardiology",IF(TRIM(LOWER(F6865))="Cardiology","Cardiology",IF(TRIM(LOWER(F6865))="Peads","Pediatrics",IF(TRIM(LOWER(F6865))="Pediatrics","Pediatrics",IF(TRIM(LOWER(F6865))="orthopedics","Orthopedics",IF(TRIM(LOWER(F6865))="Neurology","Neurology",IF(TRIM(LOWER(F6865))="Oncology","Oncology")))))))))))</f>
        <v>Neurology</v>
      </c>
      <c r="P6865" s="3" t="str">
        <f t="shared" si="642"/>
        <v>Self</v>
      </c>
      <c r="Q6865" s="5">
        <f t="shared" si="643"/>
        <v>12</v>
      </c>
      <c r="R6865" s="1">
        <f t="shared" si="644"/>
        <v>237674.86</v>
      </c>
      <c r="S6865" s="1">
        <f t="shared" si="645"/>
        <v>1</v>
      </c>
      <c r="T6865" s="1" t="str">
        <f t="shared" si="646"/>
        <v>0-17</v>
      </c>
      <c r="U6865" s="1" t="str">
        <f t="shared" si="647"/>
        <v>Yes</v>
      </c>
    </row>
    <row r="6866" spans="1:21">
      <c r="A6866" s="1">
        <v>6865</v>
      </c>
      <c r="B6866" s="1">
        <v>48</v>
      </c>
      <c r="C6866" s="1" t="s">
        <v>18</v>
      </c>
      <c r="D6866" s="2">
        <v>45208</v>
      </c>
      <c r="E6866" s="2">
        <v>45216</v>
      </c>
      <c r="F6866" s="1" t="s">
        <v>19</v>
      </c>
      <c r="G6866" s="1" t="s">
        <v>33</v>
      </c>
      <c r="H6866" s="1" t="s">
        <v>39</v>
      </c>
      <c r="I6866" s="1">
        <v>137396.85</v>
      </c>
      <c r="J6866" s="1" t="s">
        <v>24</v>
      </c>
      <c r="K6866" s="1" t="s">
        <v>20</v>
      </c>
      <c r="N6866" s="3" t="str">
        <f>IF(LEFT(LOWER(C6866),1)="m","Male",IF(LEFT(LOWER(C6866),1)="f","Female","Unknown"))</f>
        <v>Male</v>
      </c>
      <c r="O6866" s="4" t="str">
        <f>IF(TRIM(LOWER(F6866))="neuro","Neurology",IF(TRIM(LOWER(F6866))="Neurology","Neurology",IF(TRIM(LOWER(F6866))="general ward","General",IF(TRIM(LOWER(F6866))="general","General",IF(TRIM(LOWER(F6866))="cardiology","Cardiology",IF(TRIM(LOWER(F6866))="Cardiology","Cardiology",IF(TRIM(LOWER(F6866))="Peads","Pediatrics",IF(TRIM(LOWER(F6866))="Pediatrics","Pediatrics",IF(TRIM(LOWER(F6866))="orthopedics","Orthopedics",IF(TRIM(LOWER(F6866))="Neurology","Neurology",IF(TRIM(LOWER(F6866))="Oncology","Oncology")))))))))))</f>
        <v>General</v>
      </c>
      <c r="P6866" s="3" t="str">
        <f t="shared" si="642"/>
        <v>Self</v>
      </c>
      <c r="Q6866" s="5">
        <f t="shared" si="643"/>
        <v>8</v>
      </c>
      <c r="R6866" s="1">
        <f t="shared" si="644"/>
        <v>137396.85</v>
      </c>
      <c r="S6866" s="1">
        <f t="shared" si="645"/>
        <v>0</v>
      </c>
      <c r="T6866" s="1" t="str">
        <f t="shared" si="646"/>
        <v>36-50</v>
      </c>
      <c r="U6866" s="1" t="str">
        <f t="shared" si="647"/>
        <v>No</v>
      </c>
    </row>
    <row r="6867" spans="1:21">
      <c r="A6867" s="1">
        <v>6866</v>
      </c>
      <c r="C6867" s="1" t="s">
        <v>44</v>
      </c>
      <c r="D6867" s="2">
        <v>45373</v>
      </c>
      <c r="E6867" s="2">
        <v>45380</v>
      </c>
      <c r="F6867" s="1" t="s">
        <v>43</v>
      </c>
      <c r="G6867" s="1" t="s">
        <v>41</v>
      </c>
      <c r="H6867" s="1" t="s">
        <v>48</v>
      </c>
      <c r="I6867" s="1">
        <v>111656.56</v>
      </c>
      <c r="J6867" s="1" t="s">
        <v>17</v>
      </c>
      <c r="K6867" s="1" t="s">
        <v>20</v>
      </c>
      <c r="N6867" s="3" t="str">
        <f>IF(LEFT(LOWER(C6867),1)="m","Male",IF(LEFT(LOWER(C6867),1)="f","Female","Unknown"))</f>
        <v>Female</v>
      </c>
      <c r="O6867" s="4" t="str">
        <f>IF(TRIM(LOWER(F6867))="neuro","Neurology",IF(TRIM(LOWER(F6867))="Neurology","Neurology",IF(TRIM(LOWER(F6867))="general ward","General",IF(TRIM(LOWER(F6867))="general","General",IF(TRIM(LOWER(F6867))="cardiology","Cardiology",IF(TRIM(LOWER(F6867))="Cardiology","Cardiology",IF(TRIM(LOWER(F6867))="Peads","Pediatrics",IF(TRIM(LOWER(F6867))="Pediatrics","Pediatrics",IF(TRIM(LOWER(F6867))="orthopedics","Orthopedics",IF(TRIM(LOWER(F6867))="Neurology","Neurology",IF(TRIM(LOWER(F6867))="Oncology","Oncology")))))))))))</f>
        <v>Orthopedics</v>
      </c>
      <c r="P6867" s="3" t="str">
        <f t="shared" si="642"/>
        <v>Unknown</v>
      </c>
      <c r="Q6867" s="5">
        <f t="shared" si="643"/>
        <v>7</v>
      </c>
      <c r="R6867" s="1">
        <f t="shared" si="644"/>
        <v>111656.56</v>
      </c>
      <c r="S6867" s="1">
        <f t="shared" si="645"/>
        <v>0</v>
      </c>
      <c r="T6867" s="1" t="str">
        <f t="shared" si="646"/>
        <v>0-17</v>
      </c>
      <c r="U6867" s="1" t="str">
        <f t="shared" si="647"/>
        <v>Yes</v>
      </c>
    </row>
    <row r="6868" spans="1:21">
      <c r="A6868" s="1">
        <v>6867</v>
      </c>
      <c r="B6868" s="1">
        <v>72</v>
      </c>
      <c r="C6868" s="1" t="s">
        <v>44</v>
      </c>
      <c r="D6868" s="2">
        <v>45099</v>
      </c>
      <c r="E6868" s="2">
        <v>45107</v>
      </c>
      <c r="F6868" s="1" t="s">
        <v>43</v>
      </c>
      <c r="G6868" s="1" t="s">
        <v>33</v>
      </c>
      <c r="H6868" s="1" t="s">
        <v>37</v>
      </c>
      <c r="I6868" s="1">
        <v>316079.26</v>
      </c>
      <c r="K6868" s="1" t="s">
        <v>17</v>
      </c>
      <c r="N6868" s="3" t="str">
        <f>IF(LEFT(LOWER(C6868),1)="m","Male",IF(LEFT(LOWER(C6868),1)="f","Female","Unknown"))</f>
        <v>Female</v>
      </c>
      <c r="O6868" s="4" t="str">
        <f>IF(TRIM(LOWER(F6868))="neuro","Neurology",IF(TRIM(LOWER(F6868))="Neurology","Neurology",IF(TRIM(LOWER(F6868))="general ward","General",IF(TRIM(LOWER(F6868))="general","General",IF(TRIM(LOWER(F6868))="cardiology","Cardiology",IF(TRIM(LOWER(F6868))="Cardiology","Cardiology",IF(TRIM(LOWER(F6868))="Peads","Pediatrics",IF(TRIM(LOWER(F6868))="Pediatrics","Pediatrics",IF(TRIM(LOWER(F6868))="orthopedics","Orthopedics",IF(TRIM(LOWER(F6868))="Neurology","Neurology",IF(TRIM(LOWER(F6868))="Oncology","Oncology")))))))))))</f>
        <v>Orthopedics</v>
      </c>
      <c r="P6868" s="3" t="str">
        <f t="shared" si="642"/>
        <v>Self</v>
      </c>
      <c r="Q6868" s="5">
        <f t="shared" si="643"/>
        <v>8</v>
      </c>
      <c r="R6868" s="1">
        <f t="shared" si="644"/>
        <v>316079.26</v>
      </c>
      <c r="S6868" s="1">
        <f t="shared" si="645"/>
        <v>1</v>
      </c>
      <c r="T6868" s="1" t="str">
        <f t="shared" si="646"/>
        <v>66+</v>
      </c>
      <c r="U6868" s="1" t="str">
        <f t="shared" si="647"/>
        <v>Unknown</v>
      </c>
    </row>
    <row r="6869" spans="1:21">
      <c r="A6869" s="1">
        <v>6868</v>
      </c>
      <c r="B6869" s="1">
        <v>12</v>
      </c>
      <c r="C6869" s="1" t="s">
        <v>27</v>
      </c>
      <c r="D6869" s="2">
        <v>44933</v>
      </c>
      <c r="E6869" s="2">
        <v>44953</v>
      </c>
      <c r="F6869" s="1" t="s">
        <v>43</v>
      </c>
      <c r="G6869" s="1" t="s">
        <v>41</v>
      </c>
      <c r="I6869" s="1">
        <v>281724.40999999997</v>
      </c>
      <c r="J6869" s="1" t="s">
        <v>24</v>
      </c>
      <c r="K6869" s="1" t="s">
        <v>17</v>
      </c>
      <c r="N6869" s="3" t="str">
        <f>IF(LEFT(LOWER(C6869),1)="m","Male",IF(LEFT(LOWER(C6869),1)="f","Female","Unknown"))</f>
        <v>Male</v>
      </c>
      <c r="O6869" s="4" t="str">
        <f>IF(TRIM(LOWER(F6869))="neuro","Neurology",IF(TRIM(LOWER(F6869))="Neurology","Neurology",IF(TRIM(LOWER(F6869))="general ward","General",IF(TRIM(LOWER(F6869))="general","General",IF(TRIM(LOWER(F6869))="cardiology","Cardiology",IF(TRIM(LOWER(F6869))="Cardiology","Cardiology",IF(TRIM(LOWER(F6869))="Peads","Pediatrics",IF(TRIM(LOWER(F6869))="Pediatrics","Pediatrics",IF(TRIM(LOWER(F6869))="orthopedics","Orthopedics",IF(TRIM(LOWER(F6869))="Neurology","Neurology",IF(TRIM(LOWER(F6869))="Oncology","Oncology")))))))))))</f>
        <v>Orthopedics</v>
      </c>
      <c r="P6869" s="3" t="str">
        <f t="shared" si="642"/>
        <v>Unknown</v>
      </c>
      <c r="Q6869" s="5">
        <f t="shared" si="643"/>
        <v>20</v>
      </c>
      <c r="R6869" s="1">
        <f t="shared" si="644"/>
        <v>281724.40999999997</v>
      </c>
      <c r="S6869" s="1">
        <f t="shared" si="645"/>
        <v>1</v>
      </c>
      <c r="T6869" s="1" t="str">
        <f t="shared" si="646"/>
        <v>0-17</v>
      </c>
      <c r="U6869" s="1" t="str">
        <f t="shared" si="647"/>
        <v>No</v>
      </c>
    </row>
    <row r="6870" spans="1:21">
      <c r="A6870" s="1">
        <v>6869</v>
      </c>
      <c r="B6870" s="1">
        <v>9</v>
      </c>
      <c r="C6870" s="1" t="s">
        <v>34</v>
      </c>
      <c r="D6870" s="2">
        <v>45172</v>
      </c>
      <c r="E6870" s="2">
        <v>45177</v>
      </c>
      <c r="F6870" s="1" t="s">
        <v>52</v>
      </c>
      <c r="G6870" s="1" t="s">
        <v>41</v>
      </c>
      <c r="H6870" s="1" t="s">
        <v>51</v>
      </c>
      <c r="I6870" s="1">
        <v>62409.59</v>
      </c>
      <c r="K6870" s="1" t="s">
        <v>20</v>
      </c>
      <c r="N6870" s="3" t="str">
        <f>IF(LEFT(LOWER(C6870),1)="m","Male",IF(LEFT(LOWER(C6870),1)="f","Female","Unknown"))</f>
        <v>Male</v>
      </c>
      <c r="O6870" s="4" t="str">
        <f>IF(TRIM(LOWER(F6870))="neuro","Neurology",IF(TRIM(LOWER(F6870))="Neurology","Neurology",IF(TRIM(LOWER(F6870))="general ward","General",IF(TRIM(LOWER(F6870))="general","General",IF(TRIM(LOWER(F6870))="cardiology","Cardiology",IF(TRIM(LOWER(F6870))="Cardiology","Cardiology",IF(TRIM(LOWER(F6870))="Peads","Pediatrics",IF(TRIM(LOWER(F6870))="Pediatrics","Pediatrics",IF(TRIM(LOWER(F6870))="orthopedics","Orthopedics",IF(TRIM(LOWER(F6870))="Neurology","Neurology",IF(TRIM(LOWER(F6870))="Oncology","Oncology")))))))))))</f>
        <v>Oncology</v>
      </c>
      <c r="P6870" s="3" t="str">
        <f t="shared" si="642"/>
        <v>Unknown</v>
      </c>
      <c r="Q6870" s="5">
        <f t="shared" si="643"/>
        <v>5</v>
      </c>
      <c r="R6870" s="1">
        <f t="shared" si="644"/>
        <v>62409.59</v>
      </c>
      <c r="S6870" s="1">
        <f t="shared" si="645"/>
        <v>0</v>
      </c>
      <c r="T6870" s="1" t="str">
        <f t="shared" si="646"/>
        <v>0-17</v>
      </c>
      <c r="U6870" s="1" t="str">
        <f t="shared" si="647"/>
        <v>Unknown</v>
      </c>
    </row>
    <row r="6871" spans="1:21">
      <c r="A6871" s="1">
        <v>6870</v>
      </c>
      <c r="B6871" s="1">
        <v>46</v>
      </c>
      <c r="C6871" s="1" t="s">
        <v>26</v>
      </c>
      <c r="D6871" s="2">
        <v>45085</v>
      </c>
      <c r="E6871" s="2">
        <v>45087</v>
      </c>
      <c r="F6871" s="1" t="s">
        <v>35</v>
      </c>
      <c r="G6871" s="1" t="s">
        <v>33</v>
      </c>
      <c r="H6871" s="1" t="s">
        <v>37</v>
      </c>
      <c r="I6871" s="1">
        <v>146457.4</v>
      </c>
      <c r="J6871" s="1" t="s">
        <v>17</v>
      </c>
      <c r="K6871" s="1" t="s">
        <v>17</v>
      </c>
      <c r="N6871" s="3" t="str">
        <f>IF(LEFT(LOWER(C6871),1)="m","Male",IF(LEFT(LOWER(C6871),1)="f","Female","Unknown"))</f>
        <v>Female</v>
      </c>
      <c r="O6871" s="4" t="str">
        <f>IF(TRIM(LOWER(F6871))="neuro","Neurology",IF(TRIM(LOWER(F6871))="Neurology","Neurology",IF(TRIM(LOWER(F6871))="general ward","General",IF(TRIM(LOWER(F6871))="general","General",IF(TRIM(LOWER(F6871))="cardiology","Cardiology",IF(TRIM(LOWER(F6871))="Cardiology","Cardiology",IF(TRIM(LOWER(F6871))="Peads","Pediatrics",IF(TRIM(LOWER(F6871))="Pediatrics","Pediatrics",IF(TRIM(LOWER(F6871))="orthopedics","Orthopedics",IF(TRIM(LOWER(F6871))="Neurology","Neurology",IF(TRIM(LOWER(F6871))="Oncology","Oncology")))))))))))</f>
        <v>Cardiology</v>
      </c>
      <c r="P6871" s="3" t="str">
        <f t="shared" si="642"/>
        <v>Self</v>
      </c>
      <c r="Q6871" s="5">
        <f t="shared" si="643"/>
        <v>2</v>
      </c>
      <c r="R6871" s="1">
        <f t="shared" si="644"/>
        <v>146457.4</v>
      </c>
      <c r="S6871" s="1">
        <f t="shared" si="645"/>
        <v>1</v>
      </c>
      <c r="T6871" s="1" t="str">
        <f t="shared" si="646"/>
        <v>36-50</v>
      </c>
      <c r="U6871" s="1" t="str">
        <f t="shared" si="647"/>
        <v>Yes</v>
      </c>
    </row>
    <row r="6872" spans="1:21">
      <c r="A6872" s="1">
        <v>6871</v>
      </c>
      <c r="B6872" s="1">
        <v>58</v>
      </c>
      <c r="C6872" s="1" t="s">
        <v>26</v>
      </c>
      <c r="D6872" s="2">
        <v>45116</v>
      </c>
      <c r="E6872" s="2">
        <v>45127</v>
      </c>
      <c r="F6872" s="1" t="s">
        <v>21</v>
      </c>
      <c r="G6872" s="1" t="s">
        <v>36</v>
      </c>
      <c r="H6872" s="1" t="s">
        <v>15</v>
      </c>
      <c r="I6872" s="1">
        <v>240640.37</v>
      </c>
      <c r="J6872" s="1" t="s">
        <v>24</v>
      </c>
      <c r="K6872" s="1" t="s">
        <v>16</v>
      </c>
      <c r="N6872" s="3" t="str">
        <f>IF(LEFT(LOWER(C6872),1)="m","Male",IF(LEFT(LOWER(C6872),1)="f","Female","Unknown"))</f>
        <v>Female</v>
      </c>
      <c r="O6872" s="4" t="str">
        <f>IF(TRIM(LOWER(F6872))="neuro","Neurology",IF(TRIM(LOWER(F6872))="Neurology","Neurology",IF(TRIM(LOWER(F6872))="general ward","General",IF(TRIM(LOWER(F6872))="general","General",IF(TRIM(LOWER(F6872))="cardiology","Cardiology",IF(TRIM(LOWER(F6872))="Cardiology","Cardiology",IF(TRIM(LOWER(F6872))="Peads","Pediatrics",IF(TRIM(LOWER(F6872))="Pediatrics","Pediatrics",IF(TRIM(LOWER(F6872))="orthopedics","Orthopedics",IF(TRIM(LOWER(F6872))="Neurology","Neurology",IF(TRIM(LOWER(F6872))="Oncology","Oncology")))))))))))</f>
        <v>General</v>
      </c>
      <c r="P6872" s="3" t="str">
        <f t="shared" si="642"/>
        <v>Government</v>
      </c>
      <c r="Q6872" s="5">
        <f t="shared" si="643"/>
        <v>11</v>
      </c>
      <c r="R6872" s="1">
        <f t="shared" si="644"/>
        <v>240640.37</v>
      </c>
      <c r="S6872" s="1">
        <f t="shared" si="645"/>
        <v>1</v>
      </c>
      <c r="T6872" s="1" t="str">
        <f t="shared" si="646"/>
        <v>51-65</v>
      </c>
      <c r="U6872" s="1" t="str">
        <f t="shared" si="647"/>
        <v>No</v>
      </c>
    </row>
    <row r="6873" spans="1:21">
      <c r="A6873" s="1">
        <v>6872</v>
      </c>
      <c r="B6873" s="1">
        <v>11</v>
      </c>
      <c r="C6873" s="1" t="s">
        <v>18</v>
      </c>
      <c r="D6873" s="2">
        <v>45640</v>
      </c>
      <c r="E6873" s="2">
        <v>45654</v>
      </c>
      <c r="F6873" s="1" t="s">
        <v>45</v>
      </c>
      <c r="G6873" s="1" t="s">
        <v>46</v>
      </c>
      <c r="H6873" s="1" t="s">
        <v>48</v>
      </c>
      <c r="I6873" s="1">
        <v>174475.35</v>
      </c>
      <c r="K6873" s="1" t="s">
        <v>17</v>
      </c>
      <c r="N6873" s="3" t="str">
        <f>IF(LEFT(LOWER(C6873),1)="m","Male",IF(LEFT(LOWER(C6873),1)="f","Female","Unknown"))</f>
        <v>Male</v>
      </c>
      <c r="O6873" s="4" t="str">
        <f>IF(TRIM(LOWER(F6873))="neuro","Neurology",IF(TRIM(LOWER(F6873))="Neurology","Neurology",IF(TRIM(LOWER(F6873))="general ward","General",IF(TRIM(LOWER(F6873))="general","General",IF(TRIM(LOWER(F6873))="cardiology","Cardiology",IF(TRIM(LOWER(F6873))="Cardiology","Cardiology",IF(TRIM(LOWER(F6873))="Peads","Pediatrics",IF(TRIM(LOWER(F6873))="Pediatrics","Pediatrics",IF(TRIM(LOWER(F6873))="orthopedics","Orthopedics",IF(TRIM(LOWER(F6873))="Neurology","Neurology",IF(TRIM(LOWER(F6873))="Oncology","Oncology")))))))))))</f>
        <v>Neurology</v>
      </c>
      <c r="P6873" s="3" t="str">
        <f t="shared" si="642"/>
        <v>Self</v>
      </c>
      <c r="Q6873" s="5">
        <f t="shared" si="643"/>
        <v>14</v>
      </c>
      <c r="R6873" s="1">
        <f t="shared" si="644"/>
        <v>174475.35</v>
      </c>
      <c r="S6873" s="1">
        <f t="shared" si="645"/>
        <v>1</v>
      </c>
      <c r="T6873" s="1" t="str">
        <f t="shared" si="646"/>
        <v>0-17</v>
      </c>
      <c r="U6873" s="1" t="str">
        <f t="shared" si="647"/>
        <v>Unknown</v>
      </c>
    </row>
    <row r="6874" spans="1:21">
      <c r="A6874" s="1">
        <v>6873</v>
      </c>
      <c r="B6874" s="1">
        <v>13</v>
      </c>
      <c r="C6874" s="1" t="s">
        <v>26</v>
      </c>
      <c r="D6874" s="2">
        <v>45431</v>
      </c>
      <c r="E6874" s="2">
        <v>45434</v>
      </c>
      <c r="F6874" s="1" t="s">
        <v>49</v>
      </c>
      <c r="G6874" s="1" t="s">
        <v>22</v>
      </c>
      <c r="H6874" s="1" t="s">
        <v>23</v>
      </c>
      <c r="I6874" s="1">
        <v>254754.35</v>
      </c>
      <c r="J6874" s="1" t="s">
        <v>25</v>
      </c>
      <c r="K6874" s="1" t="s">
        <v>16</v>
      </c>
      <c r="N6874" s="3" t="str">
        <f>IF(LEFT(LOWER(C6874),1)="m","Male",IF(LEFT(LOWER(C6874),1)="f","Female","Unknown"))</f>
        <v>Female</v>
      </c>
      <c r="O6874" s="4" t="str">
        <f>IF(TRIM(LOWER(F6874))="neuro","Neurology",IF(TRIM(LOWER(F6874))="Neurology","Neurology",IF(TRIM(LOWER(F6874))="general ward","General",IF(TRIM(LOWER(F6874))="general","General",IF(TRIM(LOWER(F6874))="cardiology","Cardiology",IF(TRIM(LOWER(F6874))="Cardiology","Cardiology",IF(TRIM(LOWER(F6874))="Peads","Pediatrics",IF(TRIM(LOWER(F6874))="Pediatrics","Pediatrics",IF(TRIM(LOWER(F6874))="orthopedics","Orthopedics",IF(TRIM(LOWER(F6874))="Neurology","Neurology",IF(TRIM(LOWER(F6874))="Oncology","Oncology")))))))))))</f>
        <v>Oncology</v>
      </c>
      <c r="P6874" s="3" t="str">
        <f t="shared" si="642"/>
        <v>Government</v>
      </c>
      <c r="Q6874" s="5">
        <f t="shared" si="643"/>
        <v>3</v>
      </c>
      <c r="R6874" s="1">
        <f t="shared" si="644"/>
        <v>254754.35</v>
      </c>
      <c r="S6874" s="1">
        <f t="shared" si="645"/>
        <v>1</v>
      </c>
      <c r="T6874" s="1" t="str">
        <f t="shared" si="646"/>
        <v>0-17</v>
      </c>
      <c r="U6874" s="1" t="str">
        <f t="shared" si="647"/>
        <v>Yes</v>
      </c>
    </row>
    <row r="6875" spans="1:21">
      <c r="A6875" s="1">
        <v>6874</v>
      </c>
      <c r="B6875" s="1">
        <v>70</v>
      </c>
      <c r="C6875" s="1" t="s">
        <v>18</v>
      </c>
      <c r="D6875" s="2">
        <v>45062</v>
      </c>
      <c r="E6875" s="2">
        <v>45081</v>
      </c>
      <c r="F6875" s="1" t="s">
        <v>50</v>
      </c>
      <c r="G6875" s="1" t="s">
        <v>31</v>
      </c>
      <c r="H6875" s="1" t="s">
        <v>39</v>
      </c>
      <c r="I6875" s="1">
        <v>286520.76</v>
      </c>
      <c r="J6875" s="1" t="s">
        <v>17</v>
      </c>
      <c r="K6875" s="1" t="s">
        <v>25</v>
      </c>
      <c r="N6875" s="3" t="str">
        <f>IF(LEFT(LOWER(C6875),1)="m","Male",IF(LEFT(LOWER(C6875),1)="f","Female","Unknown"))</f>
        <v>Male</v>
      </c>
      <c r="O6875" s="4" t="str">
        <f>IF(TRIM(LOWER(F6875))="neuro","Neurology",IF(TRIM(LOWER(F6875))="Neurology","Neurology",IF(TRIM(LOWER(F6875))="general ward","General",IF(TRIM(LOWER(F6875))="general","General",IF(TRIM(LOWER(F6875))="cardiology","Cardiology",IF(TRIM(LOWER(F6875))="Cardiology","Cardiology",IF(TRIM(LOWER(F6875))="Peads","Pediatrics",IF(TRIM(LOWER(F6875))="Pediatrics","Pediatrics",IF(TRIM(LOWER(F6875))="orthopedics","Orthopedics",IF(TRIM(LOWER(F6875))="Neurology","Neurology",IF(TRIM(LOWER(F6875))="Oncology","Oncology")))))))))))</f>
        <v>Cardiology</v>
      </c>
      <c r="P6875" s="3" t="str">
        <f t="shared" si="642"/>
        <v>Private</v>
      </c>
      <c r="Q6875" s="5">
        <f t="shared" si="643"/>
        <v>19</v>
      </c>
      <c r="R6875" s="1">
        <f t="shared" si="644"/>
        <v>286520.76</v>
      </c>
      <c r="S6875" s="1">
        <f t="shared" si="645"/>
        <v>1</v>
      </c>
      <c r="T6875" s="1" t="str">
        <f t="shared" si="646"/>
        <v>66+</v>
      </c>
      <c r="U6875" s="1" t="str">
        <f t="shared" si="647"/>
        <v>Yes</v>
      </c>
    </row>
    <row r="6876" spans="1:21">
      <c r="A6876" s="1">
        <v>6875</v>
      </c>
      <c r="B6876" s="1">
        <v>5</v>
      </c>
      <c r="C6876" s="1" t="s">
        <v>34</v>
      </c>
      <c r="D6876" s="2">
        <v>44972</v>
      </c>
      <c r="E6876" s="2">
        <v>44986</v>
      </c>
      <c r="F6876" s="1" t="s">
        <v>45</v>
      </c>
      <c r="G6876" s="1" t="s">
        <v>31</v>
      </c>
      <c r="H6876" s="1" t="s">
        <v>23</v>
      </c>
      <c r="I6876" s="1">
        <v>279343.34000000003</v>
      </c>
      <c r="K6876" s="1" t="s">
        <v>38</v>
      </c>
      <c r="N6876" s="3" t="str">
        <f>IF(LEFT(LOWER(C6876),1)="m","Male",IF(LEFT(LOWER(C6876),1)="f","Female","Unknown"))</f>
        <v>Male</v>
      </c>
      <c r="O6876" s="4" t="str">
        <f>IF(TRIM(LOWER(F6876))="neuro","Neurology",IF(TRIM(LOWER(F6876))="Neurology","Neurology",IF(TRIM(LOWER(F6876))="general ward","General",IF(TRIM(LOWER(F6876))="general","General",IF(TRIM(LOWER(F6876))="cardiology","Cardiology",IF(TRIM(LOWER(F6876))="Cardiology","Cardiology",IF(TRIM(LOWER(F6876))="Peads","Pediatrics",IF(TRIM(LOWER(F6876))="Pediatrics","Pediatrics",IF(TRIM(LOWER(F6876))="orthopedics","Orthopedics",IF(TRIM(LOWER(F6876))="Neurology","Neurology",IF(TRIM(LOWER(F6876))="Oncology","Oncology")))))))))))</f>
        <v>Neurology</v>
      </c>
      <c r="P6876" s="3" t="str">
        <f t="shared" si="642"/>
        <v>Private</v>
      </c>
      <c r="Q6876" s="5">
        <f t="shared" si="643"/>
        <v>14</v>
      </c>
      <c r="R6876" s="1">
        <f t="shared" si="644"/>
        <v>279343.34000000003</v>
      </c>
      <c r="S6876" s="1">
        <f t="shared" si="645"/>
        <v>0</v>
      </c>
      <c r="T6876" s="1" t="str">
        <f t="shared" si="646"/>
        <v>0-17</v>
      </c>
      <c r="U6876" s="1" t="str">
        <f t="shared" si="647"/>
        <v>Unknown</v>
      </c>
    </row>
    <row r="6877" spans="1:21">
      <c r="A6877" s="1">
        <v>6876</v>
      </c>
      <c r="B6877" s="1">
        <v>41</v>
      </c>
      <c r="C6877" s="1" t="s">
        <v>44</v>
      </c>
      <c r="D6877" s="2">
        <v>44952</v>
      </c>
      <c r="E6877" s="2">
        <v>44968</v>
      </c>
      <c r="F6877" s="1" t="s">
        <v>45</v>
      </c>
      <c r="G6877" s="1" t="s">
        <v>14</v>
      </c>
      <c r="H6877" s="1" t="s">
        <v>37</v>
      </c>
      <c r="I6877" s="1">
        <v>287808.32</v>
      </c>
      <c r="J6877" s="1" t="s">
        <v>42</v>
      </c>
      <c r="K6877" s="1" t="s">
        <v>38</v>
      </c>
      <c r="N6877" s="3" t="str">
        <f>IF(LEFT(LOWER(C6877),1)="m","Male",IF(LEFT(LOWER(C6877),1)="f","Female","Unknown"))</f>
        <v>Female</v>
      </c>
      <c r="O6877" s="4" t="str">
        <f>IF(TRIM(LOWER(F6877))="neuro","Neurology",IF(TRIM(LOWER(F6877))="Neurology","Neurology",IF(TRIM(LOWER(F6877))="general ward","General",IF(TRIM(LOWER(F6877))="general","General",IF(TRIM(LOWER(F6877))="cardiology","Cardiology",IF(TRIM(LOWER(F6877))="Cardiology","Cardiology",IF(TRIM(LOWER(F6877))="Peads","Pediatrics",IF(TRIM(LOWER(F6877))="Pediatrics","Pediatrics",IF(TRIM(LOWER(F6877))="orthopedics","Orthopedics",IF(TRIM(LOWER(F6877))="Neurology","Neurology",IF(TRIM(LOWER(F6877))="Oncology","Oncology")))))))))))</f>
        <v>Neurology</v>
      </c>
      <c r="P6877" s="3" t="str">
        <f t="shared" si="642"/>
        <v>Private</v>
      </c>
      <c r="Q6877" s="5">
        <f t="shared" si="643"/>
        <v>16</v>
      </c>
      <c r="R6877" s="1">
        <f t="shared" si="644"/>
        <v>287808.32</v>
      </c>
      <c r="S6877" s="1">
        <f t="shared" si="645"/>
        <v>0</v>
      </c>
      <c r="T6877" s="1" t="str">
        <f t="shared" si="646"/>
        <v>36-50</v>
      </c>
      <c r="U6877" s="1" t="str">
        <f t="shared" si="647"/>
        <v>No</v>
      </c>
    </row>
    <row r="6878" spans="1:21">
      <c r="A6878" s="1">
        <v>6877</v>
      </c>
      <c r="B6878" s="1">
        <v>35</v>
      </c>
      <c r="C6878" s="1" t="s">
        <v>34</v>
      </c>
      <c r="D6878" s="2">
        <v>44929</v>
      </c>
      <c r="E6878" s="2">
        <v>44942</v>
      </c>
      <c r="F6878" s="1" t="s">
        <v>35</v>
      </c>
      <c r="G6878" s="1" t="s">
        <v>41</v>
      </c>
      <c r="H6878" s="1" t="s">
        <v>47</v>
      </c>
      <c r="I6878" s="1">
        <v>96595.42</v>
      </c>
      <c r="J6878" s="1" t="s">
        <v>38</v>
      </c>
      <c r="K6878" s="1" t="s">
        <v>16</v>
      </c>
      <c r="N6878" s="3" t="str">
        <f>IF(LEFT(LOWER(C6878),1)="m","Male",IF(LEFT(LOWER(C6878),1)="f","Female","Unknown"))</f>
        <v>Male</v>
      </c>
      <c r="O6878" s="4" t="str">
        <f>IF(TRIM(LOWER(F6878))="neuro","Neurology",IF(TRIM(LOWER(F6878))="Neurology","Neurology",IF(TRIM(LOWER(F6878))="general ward","General",IF(TRIM(LOWER(F6878))="general","General",IF(TRIM(LOWER(F6878))="cardiology","Cardiology",IF(TRIM(LOWER(F6878))="Cardiology","Cardiology",IF(TRIM(LOWER(F6878))="Peads","Pediatrics",IF(TRIM(LOWER(F6878))="Pediatrics","Pediatrics",IF(TRIM(LOWER(F6878))="orthopedics","Orthopedics",IF(TRIM(LOWER(F6878))="Neurology","Neurology",IF(TRIM(LOWER(F6878))="Oncology","Oncology")))))))))))</f>
        <v>Cardiology</v>
      </c>
      <c r="P6878" s="3" t="str">
        <f t="shared" si="642"/>
        <v>Unknown</v>
      </c>
      <c r="Q6878" s="5">
        <f t="shared" si="643"/>
        <v>13</v>
      </c>
      <c r="R6878" s="1">
        <f t="shared" si="644"/>
        <v>96595.42</v>
      </c>
      <c r="S6878" s="1">
        <f t="shared" si="645"/>
        <v>1</v>
      </c>
      <c r="T6878" s="1" t="str">
        <f t="shared" si="646"/>
        <v>18-35</v>
      </c>
      <c r="U6878" s="1" t="str">
        <f t="shared" si="647"/>
        <v>No</v>
      </c>
    </row>
    <row r="6879" spans="1:21">
      <c r="A6879" s="1">
        <v>6878</v>
      </c>
      <c r="B6879" s="1">
        <v>79</v>
      </c>
      <c r="C6879" s="1" t="s">
        <v>26</v>
      </c>
      <c r="D6879" s="2">
        <v>45444</v>
      </c>
      <c r="E6879" s="2">
        <v>45457</v>
      </c>
      <c r="F6879" s="1" t="s">
        <v>28</v>
      </c>
      <c r="G6879" s="1" t="s">
        <v>41</v>
      </c>
      <c r="H6879" s="1" t="s">
        <v>47</v>
      </c>
      <c r="I6879" s="1">
        <v>129891.59</v>
      </c>
      <c r="J6879" s="1" t="s">
        <v>38</v>
      </c>
      <c r="K6879" s="1" t="s">
        <v>16</v>
      </c>
      <c r="N6879" s="3" t="str">
        <f>IF(LEFT(LOWER(C6879),1)="m","Male",IF(LEFT(LOWER(C6879),1)="f","Female","Unknown"))</f>
        <v>Female</v>
      </c>
      <c r="O6879" s="4" t="str">
        <f>IF(TRIM(LOWER(F6879))="neuro","Neurology",IF(TRIM(LOWER(F6879))="Neurology","Neurology",IF(TRIM(LOWER(F6879))="general ward","General",IF(TRIM(LOWER(F6879))="general","General",IF(TRIM(LOWER(F6879))="cardiology","Cardiology",IF(TRIM(LOWER(F6879))="Cardiology","Cardiology",IF(TRIM(LOWER(F6879))="Peads","Pediatrics",IF(TRIM(LOWER(F6879))="Pediatrics","Pediatrics",IF(TRIM(LOWER(F6879))="orthopedics","Orthopedics",IF(TRIM(LOWER(F6879))="Neurology","Neurology",IF(TRIM(LOWER(F6879))="Oncology","Oncology")))))))))))</f>
        <v>Orthopedics</v>
      </c>
      <c r="P6879" s="3" t="str">
        <f t="shared" si="642"/>
        <v>Unknown</v>
      </c>
      <c r="Q6879" s="5">
        <f t="shared" si="643"/>
        <v>13</v>
      </c>
      <c r="R6879" s="1">
        <f t="shared" si="644"/>
        <v>129891.59</v>
      </c>
      <c r="S6879" s="1">
        <f t="shared" si="645"/>
        <v>1</v>
      </c>
      <c r="T6879" s="1" t="str">
        <f t="shared" si="646"/>
        <v>66+</v>
      </c>
      <c r="U6879" s="1" t="str">
        <f t="shared" si="647"/>
        <v>No</v>
      </c>
    </row>
    <row r="6880" spans="1:21">
      <c r="A6880" s="1">
        <v>6879</v>
      </c>
      <c r="B6880" s="1">
        <v>41</v>
      </c>
      <c r="C6880" s="1" t="s">
        <v>29</v>
      </c>
      <c r="D6880" s="2">
        <v>45327</v>
      </c>
      <c r="E6880" s="2">
        <v>45335</v>
      </c>
      <c r="F6880" s="1" t="s">
        <v>49</v>
      </c>
      <c r="G6880" s="1" t="s">
        <v>33</v>
      </c>
      <c r="H6880" s="1" t="s">
        <v>23</v>
      </c>
      <c r="I6880" s="1">
        <v>212157.19</v>
      </c>
      <c r="J6880" s="1" t="s">
        <v>17</v>
      </c>
      <c r="K6880" s="1" t="s">
        <v>25</v>
      </c>
      <c r="N6880" s="3" t="str">
        <f>IF(LEFT(LOWER(C6880),1)="m","Male",IF(LEFT(LOWER(C6880),1)="f","Female","Unknown"))</f>
        <v>Female</v>
      </c>
      <c r="O6880" s="4" t="str">
        <f>IF(TRIM(LOWER(F6880))="neuro","Neurology",IF(TRIM(LOWER(F6880))="Neurology","Neurology",IF(TRIM(LOWER(F6880))="general ward","General",IF(TRIM(LOWER(F6880))="general","General",IF(TRIM(LOWER(F6880))="cardiology","Cardiology",IF(TRIM(LOWER(F6880))="Cardiology","Cardiology",IF(TRIM(LOWER(F6880))="Peads","Pediatrics",IF(TRIM(LOWER(F6880))="Pediatrics","Pediatrics",IF(TRIM(LOWER(F6880))="orthopedics","Orthopedics",IF(TRIM(LOWER(F6880))="Neurology","Neurology",IF(TRIM(LOWER(F6880))="Oncology","Oncology")))))))))))</f>
        <v>Oncology</v>
      </c>
      <c r="P6880" s="3" t="str">
        <f t="shared" si="642"/>
        <v>Self</v>
      </c>
      <c r="Q6880" s="5">
        <f t="shared" si="643"/>
        <v>8</v>
      </c>
      <c r="R6880" s="1">
        <f t="shared" si="644"/>
        <v>212157.19</v>
      </c>
      <c r="S6880" s="1">
        <f t="shared" si="645"/>
        <v>1</v>
      </c>
      <c r="T6880" s="1" t="str">
        <f t="shared" si="646"/>
        <v>36-50</v>
      </c>
      <c r="U6880" s="1" t="str">
        <f t="shared" si="647"/>
        <v>Yes</v>
      </c>
    </row>
    <row r="6881" spans="1:21">
      <c r="A6881" s="1">
        <v>6880</v>
      </c>
      <c r="B6881" s="1">
        <v>8</v>
      </c>
      <c r="C6881" s="1" t="s">
        <v>18</v>
      </c>
      <c r="D6881" s="2">
        <v>45468</v>
      </c>
      <c r="E6881" s="2">
        <v>45476</v>
      </c>
      <c r="F6881" s="1" t="s">
        <v>45</v>
      </c>
      <c r="G6881" s="1" t="s">
        <v>36</v>
      </c>
      <c r="H6881" s="1" t="s">
        <v>48</v>
      </c>
      <c r="I6881" s="1">
        <v>168939.12</v>
      </c>
      <c r="J6881" s="1" t="s">
        <v>17</v>
      </c>
      <c r="K6881" s="1" t="s">
        <v>16</v>
      </c>
      <c r="N6881" s="3" t="str">
        <f>IF(LEFT(LOWER(C6881),1)="m","Male",IF(LEFT(LOWER(C6881),1)="f","Female","Unknown"))</f>
        <v>Male</v>
      </c>
      <c r="O6881" s="4" t="str">
        <f>IF(TRIM(LOWER(F6881))="neuro","Neurology",IF(TRIM(LOWER(F6881))="Neurology","Neurology",IF(TRIM(LOWER(F6881))="general ward","General",IF(TRIM(LOWER(F6881))="general","General",IF(TRIM(LOWER(F6881))="cardiology","Cardiology",IF(TRIM(LOWER(F6881))="Cardiology","Cardiology",IF(TRIM(LOWER(F6881))="Peads","Pediatrics",IF(TRIM(LOWER(F6881))="Pediatrics","Pediatrics",IF(TRIM(LOWER(F6881))="orthopedics","Orthopedics",IF(TRIM(LOWER(F6881))="Neurology","Neurology",IF(TRIM(LOWER(F6881))="Oncology","Oncology")))))))))))</f>
        <v>Neurology</v>
      </c>
      <c r="P6881" s="3" t="str">
        <f t="shared" si="642"/>
        <v>Government</v>
      </c>
      <c r="Q6881" s="5">
        <f t="shared" si="643"/>
        <v>8</v>
      </c>
      <c r="R6881" s="1">
        <f t="shared" si="644"/>
        <v>168939.12</v>
      </c>
      <c r="S6881" s="1">
        <f t="shared" si="645"/>
        <v>1</v>
      </c>
      <c r="T6881" s="1" t="str">
        <f t="shared" si="646"/>
        <v>0-17</v>
      </c>
      <c r="U6881" s="1" t="str">
        <f t="shared" si="647"/>
        <v>Yes</v>
      </c>
    </row>
    <row r="6882" spans="1:21">
      <c r="A6882" s="1">
        <v>6881</v>
      </c>
      <c r="B6882" s="1">
        <v>50</v>
      </c>
      <c r="C6882" s="1" t="s">
        <v>26</v>
      </c>
      <c r="D6882" s="2">
        <v>45534</v>
      </c>
      <c r="E6882" s="2">
        <v>45542</v>
      </c>
      <c r="F6882" s="1" t="s">
        <v>28</v>
      </c>
      <c r="G6882" s="1" t="s">
        <v>46</v>
      </c>
      <c r="H6882" s="1" t="s">
        <v>39</v>
      </c>
      <c r="I6882" s="1">
        <v>126006.84</v>
      </c>
      <c r="J6882" s="1" t="s">
        <v>42</v>
      </c>
      <c r="K6882" s="1" t="s">
        <v>20</v>
      </c>
      <c r="N6882" s="3" t="str">
        <f>IF(LEFT(LOWER(C6882),1)="m","Male",IF(LEFT(LOWER(C6882),1)="f","Female","Unknown"))</f>
        <v>Female</v>
      </c>
      <c r="O6882" s="4" t="str">
        <f>IF(TRIM(LOWER(F6882))="neuro","Neurology",IF(TRIM(LOWER(F6882))="Neurology","Neurology",IF(TRIM(LOWER(F6882))="general ward","General",IF(TRIM(LOWER(F6882))="general","General",IF(TRIM(LOWER(F6882))="cardiology","Cardiology",IF(TRIM(LOWER(F6882))="Cardiology","Cardiology",IF(TRIM(LOWER(F6882))="Peads","Pediatrics",IF(TRIM(LOWER(F6882))="Pediatrics","Pediatrics",IF(TRIM(LOWER(F6882))="orthopedics","Orthopedics",IF(TRIM(LOWER(F6882))="Neurology","Neurology",IF(TRIM(LOWER(F6882))="Oncology","Oncology")))))))))))</f>
        <v>Orthopedics</v>
      </c>
      <c r="P6882" s="3" t="str">
        <f t="shared" si="642"/>
        <v>Self</v>
      </c>
      <c r="Q6882" s="5">
        <f t="shared" si="643"/>
        <v>8</v>
      </c>
      <c r="R6882" s="1">
        <f t="shared" si="644"/>
        <v>126006.84</v>
      </c>
      <c r="S6882" s="1">
        <f t="shared" si="645"/>
        <v>0</v>
      </c>
      <c r="T6882" s="1" t="str">
        <f t="shared" si="646"/>
        <v>36-50</v>
      </c>
      <c r="U6882" s="1" t="str">
        <f t="shared" si="647"/>
        <v>No</v>
      </c>
    </row>
    <row r="6883" spans="1:21">
      <c r="A6883" s="1">
        <v>6882</v>
      </c>
      <c r="B6883" s="1">
        <v>66</v>
      </c>
      <c r="C6883" s="1" t="s">
        <v>26</v>
      </c>
      <c r="D6883" s="2">
        <v>44973</v>
      </c>
      <c r="E6883" s="2">
        <v>44991</v>
      </c>
      <c r="F6883" s="1" t="s">
        <v>21</v>
      </c>
      <c r="G6883" s="1" t="s">
        <v>14</v>
      </c>
      <c r="H6883" s="1" t="s">
        <v>37</v>
      </c>
      <c r="I6883" s="1">
        <v>256220.43</v>
      </c>
      <c r="J6883" s="1" t="s">
        <v>16</v>
      </c>
      <c r="K6883" s="1" t="s">
        <v>25</v>
      </c>
      <c r="N6883" s="3" t="str">
        <f>IF(LEFT(LOWER(C6883),1)="m","Male",IF(LEFT(LOWER(C6883),1)="f","Female","Unknown"))</f>
        <v>Female</v>
      </c>
      <c r="O6883" s="4" t="str">
        <f>IF(TRIM(LOWER(F6883))="neuro","Neurology",IF(TRIM(LOWER(F6883))="Neurology","Neurology",IF(TRIM(LOWER(F6883))="general ward","General",IF(TRIM(LOWER(F6883))="general","General",IF(TRIM(LOWER(F6883))="cardiology","Cardiology",IF(TRIM(LOWER(F6883))="Cardiology","Cardiology",IF(TRIM(LOWER(F6883))="Peads","Pediatrics",IF(TRIM(LOWER(F6883))="Pediatrics","Pediatrics",IF(TRIM(LOWER(F6883))="orthopedics","Orthopedics",IF(TRIM(LOWER(F6883))="Neurology","Neurology",IF(TRIM(LOWER(F6883))="Oncology","Oncology")))))))))))</f>
        <v>General</v>
      </c>
      <c r="P6883" s="3" t="str">
        <f t="shared" si="642"/>
        <v>Private</v>
      </c>
      <c r="Q6883" s="5">
        <f t="shared" si="643"/>
        <v>18</v>
      </c>
      <c r="R6883" s="1">
        <f t="shared" si="644"/>
        <v>256220.43</v>
      </c>
      <c r="S6883" s="1">
        <f t="shared" si="645"/>
        <v>1</v>
      </c>
      <c r="T6883" s="1" t="str">
        <f t="shared" si="646"/>
        <v>66+</v>
      </c>
      <c r="U6883" s="1" t="str">
        <f t="shared" si="647"/>
        <v>Yes</v>
      </c>
    </row>
    <row r="6884" spans="1:21">
      <c r="A6884" s="1">
        <v>6883</v>
      </c>
      <c r="B6884" s="1">
        <v>19</v>
      </c>
      <c r="C6884" s="1" t="s">
        <v>34</v>
      </c>
      <c r="D6884" s="2">
        <v>45234</v>
      </c>
      <c r="E6884" s="2">
        <v>45237</v>
      </c>
      <c r="F6884" s="1" t="s">
        <v>21</v>
      </c>
      <c r="G6884" s="1" t="s">
        <v>31</v>
      </c>
      <c r="H6884" s="1" t="s">
        <v>32</v>
      </c>
      <c r="I6884" s="1">
        <v>157408.04</v>
      </c>
      <c r="J6884" s="1" t="s">
        <v>24</v>
      </c>
      <c r="K6884" s="1" t="s">
        <v>17</v>
      </c>
      <c r="N6884" s="3" t="str">
        <f>IF(LEFT(LOWER(C6884),1)="m","Male",IF(LEFT(LOWER(C6884),1)="f","Female","Unknown"))</f>
        <v>Male</v>
      </c>
      <c r="O6884" s="4" t="str">
        <f>IF(TRIM(LOWER(F6884))="neuro","Neurology",IF(TRIM(LOWER(F6884))="Neurology","Neurology",IF(TRIM(LOWER(F6884))="general ward","General",IF(TRIM(LOWER(F6884))="general","General",IF(TRIM(LOWER(F6884))="cardiology","Cardiology",IF(TRIM(LOWER(F6884))="Cardiology","Cardiology",IF(TRIM(LOWER(F6884))="Peads","Pediatrics",IF(TRIM(LOWER(F6884))="Pediatrics","Pediatrics",IF(TRIM(LOWER(F6884))="orthopedics","Orthopedics",IF(TRIM(LOWER(F6884))="Neurology","Neurology",IF(TRIM(LOWER(F6884))="Oncology","Oncology")))))))))))</f>
        <v>General</v>
      </c>
      <c r="P6884" s="3" t="str">
        <f t="shared" si="642"/>
        <v>Private</v>
      </c>
      <c r="Q6884" s="5">
        <f t="shared" si="643"/>
        <v>3</v>
      </c>
      <c r="R6884" s="1">
        <f t="shared" si="644"/>
        <v>157408.04</v>
      </c>
      <c r="S6884" s="1">
        <f t="shared" si="645"/>
        <v>1</v>
      </c>
      <c r="T6884" s="1" t="str">
        <f t="shared" si="646"/>
        <v>18-35</v>
      </c>
      <c r="U6884" s="1" t="str">
        <f t="shared" si="647"/>
        <v>No</v>
      </c>
    </row>
    <row r="6885" spans="1:21">
      <c r="A6885" s="1">
        <v>6884</v>
      </c>
      <c r="B6885" s="1">
        <v>88</v>
      </c>
      <c r="C6885" s="1" t="s">
        <v>26</v>
      </c>
      <c r="D6885" s="2">
        <v>45582</v>
      </c>
      <c r="E6885" s="2">
        <v>45601</v>
      </c>
      <c r="F6885" s="1" t="s">
        <v>35</v>
      </c>
      <c r="G6885" s="1" t="s">
        <v>33</v>
      </c>
      <c r="H6885" s="1" t="s">
        <v>51</v>
      </c>
      <c r="I6885" s="1">
        <v>16014.27</v>
      </c>
      <c r="J6885" s="1" t="s">
        <v>24</v>
      </c>
      <c r="K6885" s="1" t="s">
        <v>17</v>
      </c>
      <c r="N6885" s="3" t="str">
        <f>IF(LEFT(LOWER(C6885),1)="m","Male",IF(LEFT(LOWER(C6885),1)="f","Female","Unknown"))</f>
        <v>Female</v>
      </c>
      <c r="O6885" s="4" t="str">
        <f>IF(TRIM(LOWER(F6885))="neuro","Neurology",IF(TRIM(LOWER(F6885))="Neurology","Neurology",IF(TRIM(LOWER(F6885))="general ward","General",IF(TRIM(LOWER(F6885))="general","General",IF(TRIM(LOWER(F6885))="cardiology","Cardiology",IF(TRIM(LOWER(F6885))="Cardiology","Cardiology",IF(TRIM(LOWER(F6885))="Peads","Pediatrics",IF(TRIM(LOWER(F6885))="Pediatrics","Pediatrics",IF(TRIM(LOWER(F6885))="orthopedics","Orthopedics",IF(TRIM(LOWER(F6885))="Neurology","Neurology",IF(TRIM(LOWER(F6885))="Oncology","Oncology")))))))))))</f>
        <v>Cardiology</v>
      </c>
      <c r="P6885" s="3" t="str">
        <f t="shared" si="642"/>
        <v>Self</v>
      </c>
      <c r="Q6885" s="5">
        <f t="shared" si="643"/>
        <v>19</v>
      </c>
      <c r="R6885" s="1">
        <f t="shared" si="644"/>
        <v>16014.27</v>
      </c>
      <c r="S6885" s="1">
        <f t="shared" si="645"/>
        <v>1</v>
      </c>
      <c r="T6885" s="1" t="str">
        <f t="shared" si="646"/>
        <v>66+</v>
      </c>
      <c r="U6885" s="1" t="str">
        <f t="shared" si="647"/>
        <v>No</v>
      </c>
    </row>
    <row r="6886" spans="1:21">
      <c r="A6886" s="1">
        <v>6885</v>
      </c>
      <c r="B6886" s="1">
        <v>36</v>
      </c>
      <c r="C6886" s="1" t="s">
        <v>44</v>
      </c>
      <c r="D6886" s="2">
        <v>45559</v>
      </c>
      <c r="E6886" s="2">
        <v>45561</v>
      </c>
      <c r="F6886" s="1" t="s">
        <v>35</v>
      </c>
      <c r="G6886" s="1" t="s">
        <v>22</v>
      </c>
      <c r="H6886" s="1" t="s">
        <v>23</v>
      </c>
      <c r="I6886" s="1">
        <v>303078.86</v>
      </c>
      <c r="J6886" s="1" t="s">
        <v>17</v>
      </c>
      <c r="K6886" s="1" t="s">
        <v>25</v>
      </c>
      <c r="N6886" s="3" t="str">
        <f>IF(LEFT(LOWER(C6886),1)="m","Male",IF(LEFT(LOWER(C6886),1)="f","Female","Unknown"))</f>
        <v>Female</v>
      </c>
      <c r="O6886" s="4" t="str">
        <f>IF(TRIM(LOWER(F6886))="neuro","Neurology",IF(TRIM(LOWER(F6886))="Neurology","Neurology",IF(TRIM(LOWER(F6886))="general ward","General",IF(TRIM(LOWER(F6886))="general","General",IF(TRIM(LOWER(F6886))="cardiology","Cardiology",IF(TRIM(LOWER(F6886))="Cardiology","Cardiology",IF(TRIM(LOWER(F6886))="Peads","Pediatrics",IF(TRIM(LOWER(F6886))="Pediatrics","Pediatrics",IF(TRIM(LOWER(F6886))="orthopedics","Orthopedics",IF(TRIM(LOWER(F6886))="Neurology","Neurology",IF(TRIM(LOWER(F6886))="Oncology","Oncology")))))))))))</f>
        <v>Cardiology</v>
      </c>
      <c r="P6886" s="3" t="str">
        <f t="shared" si="642"/>
        <v>Government</v>
      </c>
      <c r="Q6886" s="5">
        <f t="shared" si="643"/>
        <v>2</v>
      </c>
      <c r="R6886" s="1">
        <f t="shared" si="644"/>
        <v>303078.86</v>
      </c>
      <c r="S6886" s="1">
        <f t="shared" si="645"/>
        <v>1</v>
      </c>
      <c r="T6886" s="1" t="str">
        <f t="shared" si="646"/>
        <v>36-50</v>
      </c>
      <c r="U6886" s="1" t="str">
        <f t="shared" si="647"/>
        <v>Yes</v>
      </c>
    </row>
    <row r="6887" spans="1:21">
      <c r="A6887" s="1">
        <v>6886</v>
      </c>
      <c r="B6887" s="1">
        <v>72</v>
      </c>
      <c r="C6887" s="1" t="s">
        <v>27</v>
      </c>
      <c r="D6887" s="2">
        <v>45283</v>
      </c>
      <c r="E6887" s="2">
        <v>45292</v>
      </c>
      <c r="F6887" s="1" t="s">
        <v>19</v>
      </c>
      <c r="G6887" s="1" t="s">
        <v>36</v>
      </c>
      <c r="H6887" s="1" t="s">
        <v>37</v>
      </c>
      <c r="I6887" s="1">
        <v>280318.64</v>
      </c>
      <c r="J6887" s="1" t="s">
        <v>17</v>
      </c>
      <c r="K6887" s="1" t="s">
        <v>25</v>
      </c>
      <c r="N6887" s="3" t="str">
        <f>IF(LEFT(LOWER(C6887),1)="m","Male",IF(LEFT(LOWER(C6887),1)="f","Female","Unknown"))</f>
        <v>Male</v>
      </c>
      <c r="O6887" s="4" t="str">
        <f>IF(TRIM(LOWER(F6887))="neuro","Neurology",IF(TRIM(LOWER(F6887))="Neurology","Neurology",IF(TRIM(LOWER(F6887))="general ward","General",IF(TRIM(LOWER(F6887))="general","General",IF(TRIM(LOWER(F6887))="cardiology","Cardiology",IF(TRIM(LOWER(F6887))="Cardiology","Cardiology",IF(TRIM(LOWER(F6887))="Peads","Pediatrics",IF(TRIM(LOWER(F6887))="Pediatrics","Pediatrics",IF(TRIM(LOWER(F6887))="orthopedics","Orthopedics",IF(TRIM(LOWER(F6887))="Neurology","Neurology",IF(TRIM(LOWER(F6887))="Oncology","Oncology")))))))))))</f>
        <v>General</v>
      </c>
      <c r="P6887" s="3" t="str">
        <f t="shared" si="642"/>
        <v>Government</v>
      </c>
      <c r="Q6887" s="5">
        <f t="shared" si="643"/>
        <v>9</v>
      </c>
      <c r="R6887" s="1">
        <f t="shared" si="644"/>
        <v>280318.64</v>
      </c>
      <c r="S6887" s="1">
        <f t="shared" si="645"/>
        <v>1</v>
      </c>
      <c r="T6887" s="1" t="str">
        <f t="shared" si="646"/>
        <v>66+</v>
      </c>
      <c r="U6887" s="1" t="str">
        <f t="shared" si="647"/>
        <v>Yes</v>
      </c>
    </row>
    <row r="6888" spans="1:21">
      <c r="A6888" s="1">
        <v>6887</v>
      </c>
      <c r="C6888" s="1" t="s">
        <v>12</v>
      </c>
      <c r="D6888" s="2">
        <v>45525</v>
      </c>
      <c r="E6888" s="2">
        <v>45540</v>
      </c>
      <c r="F6888" s="1" t="s">
        <v>45</v>
      </c>
      <c r="G6888" s="1" t="s">
        <v>14</v>
      </c>
      <c r="H6888" s="1" t="s">
        <v>37</v>
      </c>
      <c r="I6888" s="1">
        <v>163551.6</v>
      </c>
      <c r="J6888" s="1" t="s">
        <v>24</v>
      </c>
      <c r="K6888" s="1" t="s">
        <v>20</v>
      </c>
      <c r="N6888" s="3" t="str">
        <f>IF(LEFT(LOWER(C6888),1)="m","Male",IF(LEFT(LOWER(C6888),1)="f","Female","Unknown"))</f>
        <v>Unknown</v>
      </c>
      <c r="O6888" s="4" t="str">
        <f>IF(TRIM(LOWER(F6888))="neuro","Neurology",IF(TRIM(LOWER(F6888))="Neurology","Neurology",IF(TRIM(LOWER(F6888))="general ward","General",IF(TRIM(LOWER(F6888))="general","General",IF(TRIM(LOWER(F6888))="cardiology","Cardiology",IF(TRIM(LOWER(F6888))="Cardiology","Cardiology",IF(TRIM(LOWER(F6888))="Peads","Pediatrics",IF(TRIM(LOWER(F6888))="Pediatrics","Pediatrics",IF(TRIM(LOWER(F6888))="orthopedics","Orthopedics",IF(TRIM(LOWER(F6888))="Neurology","Neurology",IF(TRIM(LOWER(F6888))="Oncology","Oncology")))))))))))</f>
        <v>Neurology</v>
      </c>
      <c r="P6888" s="3" t="str">
        <f t="shared" si="642"/>
        <v>Private</v>
      </c>
      <c r="Q6888" s="5">
        <f t="shared" si="643"/>
        <v>15</v>
      </c>
      <c r="R6888" s="1">
        <f t="shared" si="644"/>
        <v>163551.6</v>
      </c>
      <c r="S6888" s="1">
        <f t="shared" si="645"/>
        <v>0</v>
      </c>
      <c r="T6888" s="1" t="str">
        <f t="shared" si="646"/>
        <v>0-17</v>
      </c>
      <c r="U6888" s="1" t="str">
        <f t="shared" si="647"/>
        <v>No</v>
      </c>
    </row>
    <row r="6889" spans="1:21">
      <c r="A6889" s="1">
        <v>6888</v>
      </c>
      <c r="B6889" s="1">
        <v>11</v>
      </c>
      <c r="C6889" s="1" t="s">
        <v>12</v>
      </c>
      <c r="D6889" s="2">
        <v>45423</v>
      </c>
      <c r="E6889" s="2">
        <v>45432</v>
      </c>
      <c r="F6889" s="1" t="s">
        <v>49</v>
      </c>
      <c r="G6889" s="1" t="s">
        <v>22</v>
      </c>
      <c r="I6889" s="1">
        <v>107392.48</v>
      </c>
      <c r="J6889" s="1" t="s">
        <v>16</v>
      </c>
      <c r="K6889" s="1" t="s">
        <v>17</v>
      </c>
      <c r="N6889" s="3" t="str">
        <f>IF(LEFT(LOWER(C6889),1)="m","Male",IF(LEFT(LOWER(C6889),1)="f","Female","Unknown"))</f>
        <v>Unknown</v>
      </c>
      <c r="O6889" s="4" t="str">
        <f>IF(TRIM(LOWER(F6889))="neuro","Neurology",IF(TRIM(LOWER(F6889))="Neurology","Neurology",IF(TRIM(LOWER(F6889))="general ward","General",IF(TRIM(LOWER(F6889))="general","General",IF(TRIM(LOWER(F6889))="cardiology","Cardiology",IF(TRIM(LOWER(F6889))="Cardiology","Cardiology",IF(TRIM(LOWER(F6889))="Peads","Pediatrics",IF(TRIM(LOWER(F6889))="Pediatrics","Pediatrics",IF(TRIM(LOWER(F6889))="orthopedics","Orthopedics",IF(TRIM(LOWER(F6889))="Neurology","Neurology",IF(TRIM(LOWER(F6889))="Oncology","Oncology")))))))))))</f>
        <v>Oncology</v>
      </c>
      <c r="P6889" s="3" t="str">
        <f t="shared" si="642"/>
        <v>Government</v>
      </c>
      <c r="Q6889" s="5">
        <f t="shared" si="643"/>
        <v>9</v>
      </c>
      <c r="R6889" s="1">
        <f t="shared" si="644"/>
        <v>107392.48</v>
      </c>
      <c r="S6889" s="1">
        <f t="shared" si="645"/>
        <v>1</v>
      </c>
      <c r="T6889" s="1" t="str">
        <f t="shared" si="646"/>
        <v>0-17</v>
      </c>
      <c r="U6889" s="1" t="str">
        <f t="shared" si="647"/>
        <v>Yes</v>
      </c>
    </row>
    <row r="6890" spans="1:21">
      <c r="A6890" s="1">
        <v>6889</v>
      </c>
      <c r="B6890" s="1">
        <v>85</v>
      </c>
      <c r="C6890" s="1" t="s">
        <v>44</v>
      </c>
      <c r="D6890" s="2">
        <v>45623</v>
      </c>
      <c r="E6890" s="2">
        <v>45628</v>
      </c>
      <c r="F6890" s="1" t="s">
        <v>35</v>
      </c>
      <c r="G6890" s="1" t="s">
        <v>41</v>
      </c>
      <c r="H6890" s="1" t="s">
        <v>15</v>
      </c>
      <c r="I6890" s="1">
        <v>324416.93</v>
      </c>
      <c r="K6890" s="1" t="s">
        <v>38</v>
      </c>
      <c r="N6890" s="3" t="str">
        <f>IF(LEFT(LOWER(C6890),1)="m","Male",IF(LEFT(LOWER(C6890),1)="f","Female","Unknown"))</f>
        <v>Female</v>
      </c>
      <c r="O6890" s="4" t="str">
        <f>IF(TRIM(LOWER(F6890))="neuro","Neurology",IF(TRIM(LOWER(F6890))="Neurology","Neurology",IF(TRIM(LOWER(F6890))="general ward","General",IF(TRIM(LOWER(F6890))="general","General",IF(TRIM(LOWER(F6890))="cardiology","Cardiology",IF(TRIM(LOWER(F6890))="Cardiology","Cardiology",IF(TRIM(LOWER(F6890))="Peads","Pediatrics",IF(TRIM(LOWER(F6890))="Pediatrics","Pediatrics",IF(TRIM(LOWER(F6890))="orthopedics","Orthopedics",IF(TRIM(LOWER(F6890))="Neurology","Neurology",IF(TRIM(LOWER(F6890))="Oncology","Oncology")))))))))))</f>
        <v>Cardiology</v>
      </c>
      <c r="P6890" s="3" t="str">
        <f t="shared" si="642"/>
        <v>Unknown</v>
      </c>
      <c r="Q6890" s="5">
        <f t="shared" si="643"/>
        <v>5</v>
      </c>
      <c r="R6890" s="1">
        <f t="shared" si="644"/>
        <v>324416.93</v>
      </c>
      <c r="S6890" s="1">
        <f t="shared" si="645"/>
        <v>0</v>
      </c>
      <c r="T6890" s="1" t="str">
        <f t="shared" si="646"/>
        <v>66+</v>
      </c>
      <c r="U6890" s="1" t="str">
        <f t="shared" si="647"/>
        <v>Unknown</v>
      </c>
    </row>
    <row r="6891" spans="1:21">
      <c r="A6891" s="1">
        <v>6890</v>
      </c>
      <c r="B6891" s="1">
        <v>85</v>
      </c>
      <c r="C6891" s="1" t="s">
        <v>18</v>
      </c>
      <c r="D6891" s="2">
        <v>45402</v>
      </c>
      <c r="E6891" s="2">
        <v>45412</v>
      </c>
      <c r="F6891" s="1" t="s">
        <v>19</v>
      </c>
      <c r="G6891" s="1" t="s">
        <v>22</v>
      </c>
      <c r="H6891" s="1" t="s">
        <v>37</v>
      </c>
      <c r="I6891" s="1">
        <v>37229.54</v>
      </c>
      <c r="J6891" s="1" t="s">
        <v>25</v>
      </c>
      <c r="K6891" s="1" t="s">
        <v>38</v>
      </c>
      <c r="N6891" s="3" t="str">
        <f>IF(LEFT(LOWER(C6891),1)="m","Male",IF(LEFT(LOWER(C6891),1)="f","Female","Unknown"))</f>
        <v>Male</v>
      </c>
      <c r="O6891" s="4" t="str">
        <f>IF(TRIM(LOWER(F6891))="neuro","Neurology",IF(TRIM(LOWER(F6891))="Neurology","Neurology",IF(TRIM(LOWER(F6891))="general ward","General",IF(TRIM(LOWER(F6891))="general","General",IF(TRIM(LOWER(F6891))="cardiology","Cardiology",IF(TRIM(LOWER(F6891))="Cardiology","Cardiology",IF(TRIM(LOWER(F6891))="Peads","Pediatrics",IF(TRIM(LOWER(F6891))="Pediatrics","Pediatrics",IF(TRIM(LOWER(F6891))="orthopedics","Orthopedics",IF(TRIM(LOWER(F6891))="Neurology","Neurology",IF(TRIM(LOWER(F6891))="Oncology","Oncology")))))))))))</f>
        <v>General</v>
      </c>
      <c r="P6891" s="3" t="str">
        <f t="shared" si="642"/>
        <v>Government</v>
      </c>
      <c r="Q6891" s="5">
        <f t="shared" si="643"/>
        <v>10</v>
      </c>
      <c r="R6891" s="1">
        <f t="shared" si="644"/>
        <v>37229.54</v>
      </c>
      <c r="S6891" s="1">
        <f t="shared" si="645"/>
        <v>0</v>
      </c>
      <c r="T6891" s="1" t="str">
        <f t="shared" si="646"/>
        <v>66+</v>
      </c>
      <c r="U6891" s="1" t="str">
        <f t="shared" si="647"/>
        <v>Yes</v>
      </c>
    </row>
    <row r="6892" spans="1:21">
      <c r="A6892" s="1">
        <v>6891</v>
      </c>
      <c r="B6892" s="1">
        <v>72</v>
      </c>
      <c r="C6892" s="1" t="s">
        <v>29</v>
      </c>
      <c r="D6892" s="2">
        <v>45118</v>
      </c>
      <c r="E6892" s="2">
        <v>45124</v>
      </c>
      <c r="F6892" s="1" t="s">
        <v>50</v>
      </c>
      <c r="G6892" s="1" t="s">
        <v>31</v>
      </c>
      <c r="H6892" s="1" t="s">
        <v>37</v>
      </c>
      <c r="I6892" s="1">
        <v>191969.03</v>
      </c>
      <c r="J6892" s="1" t="s">
        <v>16</v>
      </c>
      <c r="K6892" s="1" t="s">
        <v>25</v>
      </c>
      <c r="N6892" s="3" t="str">
        <f>IF(LEFT(LOWER(C6892),1)="m","Male",IF(LEFT(LOWER(C6892),1)="f","Female","Unknown"))</f>
        <v>Female</v>
      </c>
      <c r="O6892" s="4" t="str">
        <f>IF(TRIM(LOWER(F6892))="neuro","Neurology",IF(TRIM(LOWER(F6892))="Neurology","Neurology",IF(TRIM(LOWER(F6892))="general ward","General",IF(TRIM(LOWER(F6892))="general","General",IF(TRIM(LOWER(F6892))="cardiology","Cardiology",IF(TRIM(LOWER(F6892))="Cardiology","Cardiology",IF(TRIM(LOWER(F6892))="Peads","Pediatrics",IF(TRIM(LOWER(F6892))="Pediatrics","Pediatrics",IF(TRIM(LOWER(F6892))="orthopedics","Orthopedics",IF(TRIM(LOWER(F6892))="Neurology","Neurology",IF(TRIM(LOWER(F6892))="Oncology","Oncology")))))))))))</f>
        <v>Cardiology</v>
      </c>
      <c r="P6892" s="3" t="str">
        <f t="shared" si="642"/>
        <v>Private</v>
      </c>
      <c r="Q6892" s="5">
        <f t="shared" si="643"/>
        <v>6</v>
      </c>
      <c r="R6892" s="1">
        <f t="shared" si="644"/>
        <v>191969.03</v>
      </c>
      <c r="S6892" s="1">
        <f t="shared" si="645"/>
        <v>1</v>
      </c>
      <c r="T6892" s="1" t="str">
        <f t="shared" si="646"/>
        <v>66+</v>
      </c>
      <c r="U6892" s="1" t="str">
        <f t="shared" si="647"/>
        <v>Yes</v>
      </c>
    </row>
    <row r="6893" spans="1:21">
      <c r="A6893" s="1">
        <v>6892</v>
      </c>
      <c r="B6893" s="1">
        <v>78</v>
      </c>
      <c r="C6893" s="1" t="s">
        <v>12</v>
      </c>
      <c r="D6893" s="2">
        <v>45077</v>
      </c>
      <c r="E6893" s="2">
        <v>45089</v>
      </c>
      <c r="F6893" s="1" t="s">
        <v>40</v>
      </c>
      <c r="G6893" s="1" t="s">
        <v>22</v>
      </c>
      <c r="H6893" s="1" t="s">
        <v>51</v>
      </c>
      <c r="I6893" s="1">
        <v>315578.94</v>
      </c>
      <c r="J6893" s="1" t="s">
        <v>24</v>
      </c>
      <c r="K6893" s="1" t="s">
        <v>20</v>
      </c>
      <c r="N6893" s="3" t="str">
        <f>IF(LEFT(LOWER(C6893),1)="m","Male",IF(LEFT(LOWER(C6893),1)="f","Female","Unknown"))</f>
        <v>Unknown</v>
      </c>
      <c r="O6893" s="4" t="str">
        <f>IF(TRIM(LOWER(F6893))="neuro","Neurology",IF(TRIM(LOWER(F6893))="Neurology","Neurology",IF(TRIM(LOWER(F6893))="general ward","General",IF(TRIM(LOWER(F6893))="general","General",IF(TRIM(LOWER(F6893))="cardiology","Cardiology",IF(TRIM(LOWER(F6893))="Cardiology","Cardiology",IF(TRIM(LOWER(F6893))="Peads","Pediatrics",IF(TRIM(LOWER(F6893))="Pediatrics","Pediatrics",IF(TRIM(LOWER(F6893))="orthopedics","Orthopedics",IF(TRIM(LOWER(F6893))="Neurology","Neurology",IF(TRIM(LOWER(F6893))="Oncology","Oncology")))))))))))</f>
        <v>Pediatrics</v>
      </c>
      <c r="P6893" s="3" t="str">
        <f t="shared" si="642"/>
        <v>Government</v>
      </c>
      <c r="Q6893" s="5">
        <f t="shared" si="643"/>
        <v>12</v>
      </c>
      <c r="R6893" s="1">
        <f t="shared" si="644"/>
        <v>315578.94</v>
      </c>
      <c r="S6893" s="1">
        <f t="shared" si="645"/>
        <v>0</v>
      </c>
      <c r="T6893" s="1" t="str">
        <f t="shared" si="646"/>
        <v>66+</v>
      </c>
      <c r="U6893" s="1" t="str">
        <f t="shared" si="647"/>
        <v>No</v>
      </c>
    </row>
    <row r="6894" spans="1:21">
      <c r="A6894" s="1">
        <v>6893</v>
      </c>
      <c r="B6894" s="1">
        <v>38</v>
      </c>
      <c r="C6894" s="1" t="s">
        <v>18</v>
      </c>
      <c r="D6894" s="2">
        <v>44928</v>
      </c>
      <c r="E6894" s="2">
        <v>44935</v>
      </c>
      <c r="F6894" s="1" t="s">
        <v>30</v>
      </c>
      <c r="G6894" s="1" t="s">
        <v>33</v>
      </c>
      <c r="H6894" s="1" t="s">
        <v>39</v>
      </c>
      <c r="I6894" s="1">
        <v>112468.25</v>
      </c>
      <c r="J6894" s="1" t="s">
        <v>42</v>
      </c>
      <c r="K6894" s="1" t="s">
        <v>17</v>
      </c>
      <c r="N6894" s="3" t="str">
        <f>IF(LEFT(LOWER(C6894),1)="m","Male",IF(LEFT(LOWER(C6894),1)="f","Female","Unknown"))</f>
        <v>Male</v>
      </c>
      <c r="O6894" s="4" t="str">
        <f>IF(TRIM(LOWER(F6894))="neuro","Neurology",IF(TRIM(LOWER(F6894))="Neurology","Neurology",IF(TRIM(LOWER(F6894))="general ward","General",IF(TRIM(LOWER(F6894))="general","General",IF(TRIM(LOWER(F6894))="cardiology","Cardiology",IF(TRIM(LOWER(F6894))="Cardiology","Cardiology",IF(TRIM(LOWER(F6894))="Peads","Pediatrics",IF(TRIM(LOWER(F6894))="Pediatrics","Pediatrics",IF(TRIM(LOWER(F6894))="orthopedics","Orthopedics",IF(TRIM(LOWER(F6894))="Neurology","Neurology",IF(TRIM(LOWER(F6894))="Oncology","Oncology")))))))))))</f>
        <v>Pediatrics</v>
      </c>
      <c r="P6894" s="3" t="str">
        <f t="shared" si="642"/>
        <v>Self</v>
      </c>
      <c r="Q6894" s="5">
        <f t="shared" si="643"/>
        <v>7</v>
      </c>
      <c r="R6894" s="1">
        <f t="shared" si="644"/>
        <v>112468.25</v>
      </c>
      <c r="S6894" s="1">
        <f t="shared" si="645"/>
        <v>1</v>
      </c>
      <c r="T6894" s="1" t="str">
        <f t="shared" si="646"/>
        <v>36-50</v>
      </c>
      <c r="U6894" s="1" t="str">
        <f t="shared" si="647"/>
        <v>No</v>
      </c>
    </row>
    <row r="6895" spans="1:21">
      <c r="A6895" s="1">
        <v>6894</v>
      </c>
      <c r="B6895" s="1">
        <v>2</v>
      </c>
      <c r="C6895" s="1" t="s">
        <v>44</v>
      </c>
      <c r="D6895" s="2">
        <v>45358</v>
      </c>
      <c r="E6895" s="2">
        <v>45378</v>
      </c>
      <c r="F6895" s="1" t="s">
        <v>13</v>
      </c>
      <c r="G6895" s="1" t="s">
        <v>41</v>
      </c>
      <c r="H6895" s="1" t="s">
        <v>39</v>
      </c>
      <c r="I6895" s="1">
        <v>310682.2</v>
      </c>
      <c r="J6895" s="1" t="s">
        <v>16</v>
      </c>
      <c r="K6895" s="1" t="s">
        <v>17</v>
      </c>
      <c r="N6895" s="3" t="str">
        <f>IF(LEFT(LOWER(C6895),1)="m","Male",IF(LEFT(LOWER(C6895),1)="f","Female","Unknown"))</f>
        <v>Female</v>
      </c>
      <c r="O6895" s="4" t="str">
        <f>IF(TRIM(LOWER(F6895))="neuro","Neurology",IF(TRIM(LOWER(F6895))="Neurology","Neurology",IF(TRIM(LOWER(F6895))="general ward","General",IF(TRIM(LOWER(F6895))="general","General",IF(TRIM(LOWER(F6895))="cardiology","Cardiology",IF(TRIM(LOWER(F6895))="Cardiology","Cardiology",IF(TRIM(LOWER(F6895))="Peads","Pediatrics",IF(TRIM(LOWER(F6895))="Pediatrics","Pediatrics",IF(TRIM(LOWER(F6895))="orthopedics","Orthopedics",IF(TRIM(LOWER(F6895))="Neurology","Neurology",IF(TRIM(LOWER(F6895))="Oncology","Oncology")))))))))))</f>
        <v>Neurology</v>
      </c>
      <c r="P6895" s="3" t="str">
        <f t="shared" si="642"/>
        <v>Unknown</v>
      </c>
      <c r="Q6895" s="5">
        <f t="shared" si="643"/>
        <v>20</v>
      </c>
      <c r="R6895" s="1">
        <f t="shared" si="644"/>
        <v>310682.2</v>
      </c>
      <c r="S6895" s="1">
        <f t="shared" si="645"/>
        <v>1</v>
      </c>
      <c r="T6895" s="1" t="str">
        <f t="shared" si="646"/>
        <v>0-17</v>
      </c>
      <c r="U6895" s="1" t="str">
        <f t="shared" si="647"/>
        <v>Yes</v>
      </c>
    </row>
    <row r="6896" spans="1:21">
      <c r="A6896" s="1">
        <v>6895</v>
      </c>
      <c r="B6896" s="1">
        <v>43</v>
      </c>
      <c r="C6896" s="1" t="s">
        <v>29</v>
      </c>
      <c r="D6896" s="2">
        <v>45006</v>
      </c>
      <c r="E6896" s="2">
        <v>45007</v>
      </c>
      <c r="F6896" s="1" t="s">
        <v>49</v>
      </c>
      <c r="G6896" s="1" t="s">
        <v>31</v>
      </c>
      <c r="H6896" s="1" t="s">
        <v>51</v>
      </c>
      <c r="I6896" s="1">
        <v>90723.16</v>
      </c>
      <c r="J6896" s="1" t="s">
        <v>42</v>
      </c>
      <c r="K6896" s="1" t="s">
        <v>42</v>
      </c>
      <c r="N6896" s="3" t="str">
        <f>IF(LEFT(LOWER(C6896),1)="m","Male",IF(LEFT(LOWER(C6896),1)="f","Female","Unknown"))</f>
        <v>Female</v>
      </c>
      <c r="O6896" s="4" t="str">
        <f>IF(TRIM(LOWER(F6896))="neuro","Neurology",IF(TRIM(LOWER(F6896))="Neurology","Neurology",IF(TRIM(LOWER(F6896))="general ward","General",IF(TRIM(LOWER(F6896))="general","General",IF(TRIM(LOWER(F6896))="cardiology","Cardiology",IF(TRIM(LOWER(F6896))="Cardiology","Cardiology",IF(TRIM(LOWER(F6896))="Peads","Pediatrics",IF(TRIM(LOWER(F6896))="Pediatrics","Pediatrics",IF(TRIM(LOWER(F6896))="orthopedics","Orthopedics",IF(TRIM(LOWER(F6896))="Neurology","Neurology",IF(TRIM(LOWER(F6896))="Oncology","Oncology")))))))))))</f>
        <v>Oncology</v>
      </c>
      <c r="P6896" s="3" t="str">
        <f t="shared" si="642"/>
        <v>Private</v>
      </c>
      <c r="Q6896" s="5">
        <f t="shared" si="643"/>
        <v>1</v>
      </c>
      <c r="R6896" s="1">
        <f t="shared" si="644"/>
        <v>90723.16</v>
      </c>
      <c r="S6896" s="1">
        <f t="shared" si="645"/>
        <v>0</v>
      </c>
      <c r="T6896" s="1" t="str">
        <f t="shared" si="646"/>
        <v>36-50</v>
      </c>
      <c r="U6896" s="1" t="str">
        <f t="shared" si="647"/>
        <v>No</v>
      </c>
    </row>
    <row r="6897" spans="1:21">
      <c r="A6897" s="1">
        <v>6896</v>
      </c>
      <c r="B6897" s="1">
        <v>74</v>
      </c>
      <c r="C6897" s="1" t="s">
        <v>44</v>
      </c>
      <c r="D6897" s="2">
        <v>45135</v>
      </c>
      <c r="E6897" s="2">
        <v>45152</v>
      </c>
      <c r="F6897" s="1" t="s">
        <v>13</v>
      </c>
      <c r="G6897" s="1" t="s">
        <v>33</v>
      </c>
      <c r="H6897" s="1" t="s">
        <v>15</v>
      </c>
      <c r="I6897" s="1">
        <v>337783.91</v>
      </c>
      <c r="J6897" s="1" t="s">
        <v>17</v>
      </c>
      <c r="K6897" s="1" t="s">
        <v>25</v>
      </c>
      <c r="N6897" s="3" t="str">
        <f>IF(LEFT(LOWER(C6897),1)="m","Male",IF(LEFT(LOWER(C6897),1)="f","Female","Unknown"))</f>
        <v>Female</v>
      </c>
      <c r="O6897" s="4" t="str">
        <f>IF(TRIM(LOWER(F6897))="neuro","Neurology",IF(TRIM(LOWER(F6897))="Neurology","Neurology",IF(TRIM(LOWER(F6897))="general ward","General",IF(TRIM(LOWER(F6897))="general","General",IF(TRIM(LOWER(F6897))="cardiology","Cardiology",IF(TRIM(LOWER(F6897))="Cardiology","Cardiology",IF(TRIM(LOWER(F6897))="Peads","Pediatrics",IF(TRIM(LOWER(F6897))="Pediatrics","Pediatrics",IF(TRIM(LOWER(F6897))="orthopedics","Orthopedics",IF(TRIM(LOWER(F6897))="Neurology","Neurology",IF(TRIM(LOWER(F6897))="Oncology","Oncology")))))))))))</f>
        <v>Neurology</v>
      </c>
      <c r="P6897" s="3" t="str">
        <f t="shared" si="642"/>
        <v>Self</v>
      </c>
      <c r="Q6897" s="5">
        <f t="shared" si="643"/>
        <v>17</v>
      </c>
      <c r="R6897" s="1">
        <f t="shared" si="644"/>
        <v>337783.91</v>
      </c>
      <c r="S6897" s="1">
        <f t="shared" si="645"/>
        <v>1</v>
      </c>
      <c r="T6897" s="1" t="str">
        <f t="shared" si="646"/>
        <v>66+</v>
      </c>
      <c r="U6897" s="1" t="str">
        <f t="shared" si="647"/>
        <v>Yes</v>
      </c>
    </row>
    <row r="6898" spans="1:21">
      <c r="A6898" s="1">
        <v>6897</v>
      </c>
      <c r="B6898" s="1">
        <v>92</v>
      </c>
      <c r="C6898" s="1" t="s">
        <v>26</v>
      </c>
      <c r="D6898" s="2">
        <v>45590</v>
      </c>
      <c r="E6898" s="2">
        <v>45594</v>
      </c>
      <c r="F6898" s="1" t="s">
        <v>19</v>
      </c>
      <c r="G6898" s="1" t="s">
        <v>14</v>
      </c>
      <c r="H6898" s="1" t="s">
        <v>32</v>
      </c>
      <c r="I6898" s="1">
        <v>330346.93</v>
      </c>
      <c r="K6898" s="1" t="s">
        <v>16</v>
      </c>
      <c r="N6898" s="3" t="str">
        <f>IF(LEFT(LOWER(C6898),1)="m","Male",IF(LEFT(LOWER(C6898),1)="f","Female","Unknown"))</f>
        <v>Female</v>
      </c>
      <c r="O6898" s="4" t="str">
        <f>IF(TRIM(LOWER(F6898))="neuro","Neurology",IF(TRIM(LOWER(F6898))="Neurology","Neurology",IF(TRIM(LOWER(F6898))="general ward","General",IF(TRIM(LOWER(F6898))="general","General",IF(TRIM(LOWER(F6898))="cardiology","Cardiology",IF(TRIM(LOWER(F6898))="Cardiology","Cardiology",IF(TRIM(LOWER(F6898))="Peads","Pediatrics",IF(TRIM(LOWER(F6898))="Pediatrics","Pediatrics",IF(TRIM(LOWER(F6898))="orthopedics","Orthopedics",IF(TRIM(LOWER(F6898))="Neurology","Neurology",IF(TRIM(LOWER(F6898))="Oncology","Oncology")))))))))))</f>
        <v>General</v>
      </c>
      <c r="P6898" s="3" t="str">
        <f t="shared" si="642"/>
        <v>Private</v>
      </c>
      <c r="Q6898" s="5">
        <f t="shared" si="643"/>
        <v>4</v>
      </c>
      <c r="R6898" s="1">
        <f t="shared" si="644"/>
        <v>330346.93</v>
      </c>
      <c r="S6898" s="1">
        <f t="shared" si="645"/>
        <v>1</v>
      </c>
      <c r="T6898" s="1" t="str">
        <f t="shared" si="646"/>
        <v>66+</v>
      </c>
      <c r="U6898" s="1" t="str">
        <f t="shared" si="647"/>
        <v>Unknown</v>
      </c>
    </row>
    <row r="6899" spans="1:21">
      <c r="A6899" s="1">
        <v>6898</v>
      </c>
      <c r="B6899" s="1">
        <v>51</v>
      </c>
      <c r="C6899" s="1" t="s">
        <v>34</v>
      </c>
      <c r="D6899" s="2">
        <v>45591</v>
      </c>
      <c r="E6899" s="2">
        <v>45602</v>
      </c>
      <c r="F6899" s="1" t="s">
        <v>21</v>
      </c>
      <c r="G6899" s="1" t="s">
        <v>33</v>
      </c>
      <c r="H6899" s="1" t="s">
        <v>15</v>
      </c>
      <c r="I6899" s="1">
        <v>41636.720000000001</v>
      </c>
      <c r="J6899" s="1" t="s">
        <v>25</v>
      </c>
      <c r="K6899" s="1" t="s">
        <v>16</v>
      </c>
      <c r="N6899" s="3" t="str">
        <f>IF(LEFT(LOWER(C6899),1)="m","Male",IF(LEFT(LOWER(C6899),1)="f","Female","Unknown"))</f>
        <v>Male</v>
      </c>
      <c r="O6899" s="4" t="str">
        <f>IF(TRIM(LOWER(F6899))="neuro","Neurology",IF(TRIM(LOWER(F6899))="Neurology","Neurology",IF(TRIM(LOWER(F6899))="general ward","General",IF(TRIM(LOWER(F6899))="general","General",IF(TRIM(LOWER(F6899))="cardiology","Cardiology",IF(TRIM(LOWER(F6899))="Cardiology","Cardiology",IF(TRIM(LOWER(F6899))="Peads","Pediatrics",IF(TRIM(LOWER(F6899))="Pediatrics","Pediatrics",IF(TRIM(LOWER(F6899))="orthopedics","Orthopedics",IF(TRIM(LOWER(F6899))="Neurology","Neurology",IF(TRIM(LOWER(F6899))="Oncology","Oncology")))))))))))</f>
        <v>General</v>
      </c>
      <c r="P6899" s="3" t="str">
        <f t="shared" si="642"/>
        <v>Self</v>
      </c>
      <c r="Q6899" s="5">
        <f t="shared" si="643"/>
        <v>11</v>
      </c>
      <c r="R6899" s="1">
        <f t="shared" si="644"/>
        <v>41636.720000000001</v>
      </c>
      <c r="S6899" s="1">
        <f t="shared" si="645"/>
        <v>1</v>
      </c>
      <c r="T6899" s="1" t="str">
        <f t="shared" si="646"/>
        <v>51-65</v>
      </c>
      <c r="U6899" s="1" t="str">
        <f t="shared" si="647"/>
        <v>Yes</v>
      </c>
    </row>
    <row r="6900" spans="1:21">
      <c r="A6900" s="1">
        <v>6899</v>
      </c>
      <c r="B6900" s="1">
        <v>3</v>
      </c>
      <c r="C6900" s="1" t="s">
        <v>34</v>
      </c>
      <c r="D6900" s="2">
        <v>45015</v>
      </c>
      <c r="E6900" s="2">
        <v>45018</v>
      </c>
      <c r="F6900" s="1" t="s">
        <v>40</v>
      </c>
      <c r="G6900" s="1" t="s">
        <v>46</v>
      </c>
      <c r="H6900" s="1" t="s">
        <v>37</v>
      </c>
      <c r="I6900" s="1">
        <v>104402.6</v>
      </c>
      <c r="J6900" s="1" t="s">
        <v>25</v>
      </c>
      <c r="K6900" s="1" t="s">
        <v>42</v>
      </c>
      <c r="N6900" s="3" t="str">
        <f>IF(LEFT(LOWER(C6900),1)="m","Male",IF(LEFT(LOWER(C6900),1)="f","Female","Unknown"))</f>
        <v>Male</v>
      </c>
      <c r="O6900" s="4" t="str">
        <f>IF(TRIM(LOWER(F6900))="neuro","Neurology",IF(TRIM(LOWER(F6900))="Neurology","Neurology",IF(TRIM(LOWER(F6900))="general ward","General",IF(TRIM(LOWER(F6900))="general","General",IF(TRIM(LOWER(F6900))="cardiology","Cardiology",IF(TRIM(LOWER(F6900))="Cardiology","Cardiology",IF(TRIM(LOWER(F6900))="Peads","Pediatrics",IF(TRIM(LOWER(F6900))="Pediatrics","Pediatrics",IF(TRIM(LOWER(F6900))="orthopedics","Orthopedics",IF(TRIM(LOWER(F6900))="Neurology","Neurology",IF(TRIM(LOWER(F6900))="Oncology","Oncology")))))))))))</f>
        <v>Pediatrics</v>
      </c>
      <c r="P6900" s="3" t="str">
        <f t="shared" si="642"/>
        <v>Self</v>
      </c>
      <c r="Q6900" s="5">
        <f t="shared" si="643"/>
        <v>3</v>
      </c>
      <c r="R6900" s="1">
        <f t="shared" si="644"/>
        <v>104402.6</v>
      </c>
      <c r="S6900" s="1">
        <f t="shared" si="645"/>
        <v>0</v>
      </c>
      <c r="T6900" s="1" t="str">
        <f t="shared" si="646"/>
        <v>0-17</v>
      </c>
      <c r="U6900" s="1" t="str">
        <f t="shared" si="647"/>
        <v>Yes</v>
      </c>
    </row>
    <row r="6901" spans="1:21">
      <c r="A6901" s="1">
        <v>6900</v>
      </c>
      <c r="B6901" s="1">
        <v>77</v>
      </c>
      <c r="C6901" s="1" t="s">
        <v>29</v>
      </c>
      <c r="D6901" s="2">
        <v>45341</v>
      </c>
      <c r="E6901" s="2">
        <v>45356</v>
      </c>
      <c r="F6901" s="1" t="s">
        <v>13</v>
      </c>
      <c r="G6901" s="1" t="s">
        <v>14</v>
      </c>
      <c r="H6901" s="1" t="s">
        <v>23</v>
      </c>
      <c r="I6901" s="1">
        <v>189689.14</v>
      </c>
      <c r="K6901" s="1" t="s">
        <v>16</v>
      </c>
      <c r="N6901" s="3" t="str">
        <f>IF(LEFT(LOWER(C6901),1)="m","Male",IF(LEFT(LOWER(C6901),1)="f","Female","Unknown"))</f>
        <v>Female</v>
      </c>
      <c r="O6901" s="4" t="str">
        <f>IF(TRIM(LOWER(F6901))="neuro","Neurology",IF(TRIM(LOWER(F6901))="Neurology","Neurology",IF(TRIM(LOWER(F6901))="general ward","General",IF(TRIM(LOWER(F6901))="general","General",IF(TRIM(LOWER(F6901))="cardiology","Cardiology",IF(TRIM(LOWER(F6901))="Cardiology","Cardiology",IF(TRIM(LOWER(F6901))="Peads","Pediatrics",IF(TRIM(LOWER(F6901))="Pediatrics","Pediatrics",IF(TRIM(LOWER(F6901))="orthopedics","Orthopedics",IF(TRIM(LOWER(F6901))="Neurology","Neurology",IF(TRIM(LOWER(F6901))="Oncology","Oncology")))))))))))</f>
        <v>Neurology</v>
      </c>
      <c r="P6901" s="3" t="str">
        <f t="shared" si="642"/>
        <v>Private</v>
      </c>
      <c r="Q6901" s="5">
        <f t="shared" si="643"/>
        <v>15</v>
      </c>
      <c r="R6901" s="1">
        <f t="shared" si="644"/>
        <v>189689.14</v>
      </c>
      <c r="S6901" s="1">
        <f t="shared" si="645"/>
        <v>1</v>
      </c>
      <c r="T6901" s="1" t="str">
        <f t="shared" si="646"/>
        <v>66+</v>
      </c>
      <c r="U6901" s="1" t="str">
        <f t="shared" si="647"/>
        <v>Unknown</v>
      </c>
    </row>
    <row r="6902" spans="1:21">
      <c r="A6902" s="1">
        <v>6901</v>
      </c>
      <c r="B6902" s="1">
        <v>54</v>
      </c>
      <c r="C6902" s="1" t="s">
        <v>44</v>
      </c>
      <c r="D6902" s="2">
        <v>44969</v>
      </c>
      <c r="E6902" s="2">
        <v>44989</v>
      </c>
      <c r="F6902" s="1" t="s">
        <v>13</v>
      </c>
      <c r="G6902" s="1" t="s">
        <v>22</v>
      </c>
      <c r="H6902" s="1" t="s">
        <v>15</v>
      </c>
      <c r="I6902" s="1">
        <v>57748.89</v>
      </c>
      <c r="J6902" s="1" t="s">
        <v>42</v>
      </c>
      <c r="K6902" s="1" t="s">
        <v>25</v>
      </c>
      <c r="N6902" s="3" t="str">
        <f>IF(LEFT(LOWER(C6902),1)="m","Male",IF(LEFT(LOWER(C6902),1)="f","Female","Unknown"))</f>
        <v>Female</v>
      </c>
      <c r="O6902" s="4" t="str">
        <f>IF(TRIM(LOWER(F6902))="neuro","Neurology",IF(TRIM(LOWER(F6902))="Neurology","Neurology",IF(TRIM(LOWER(F6902))="general ward","General",IF(TRIM(LOWER(F6902))="general","General",IF(TRIM(LOWER(F6902))="cardiology","Cardiology",IF(TRIM(LOWER(F6902))="Cardiology","Cardiology",IF(TRIM(LOWER(F6902))="Peads","Pediatrics",IF(TRIM(LOWER(F6902))="Pediatrics","Pediatrics",IF(TRIM(LOWER(F6902))="orthopedics","Orthopedics",IF(TRIM(LOWER(F6902))="Neurology","Neurology",IF(TRIM(LOWER(F6902))="Oncology","Oncology")))))))))))</f>
        <v>Neurology</v>
      </c>
      <c r="P6902" s="3" t="str">
        <f t="shared" si="642"/>
        <v>Government</v>
      </c>
      <c r="Q6902" s="5">
        <f t="shared" si="643"/>
        <v>20</v>
      </c>
      <c r="R6902" s="1">
        <f t="shared" si="644"/>
        <v>57748.89</v>
      </c>
      <c r="S6902" s="1">
        <f t="shared" si="645"/>
        <v>1</v>
      </c>
      <c r="T6902" s="1" t="str">
        <f t="shared" si="646"/>
        <v>51-65</v>
      </c>
      <c r="U6902" s="1" t="str">
        <f t="shared" si="647"/>
        <v>No</v>
      </c>
    </row>
    <row r="6903" spans="1:21">
      <c r="A6903" s="1">
        <v>6902</v>
      </c>
      <c r="B6903" s="1">
        <v>61</v>
      </c>
      <c r="C6903" s="1" t="s">
        <v>27</v>
      </c>
      <c r="D6903" s="2">
        <v>45380</v>
      </c>
      <c r="E6903" s="2">
        <v>45388</v>
      </c>
      <c r="F6903" s="1" t="s">
        <v>49</v>
      </c>
      <c r="G6903" s="1" t="s">
        <v>14</v>
      </c>
      <c r="H6903" s="1" t="s">
        <v>15</v>
      </c>
      <c r="I6903" s="1">
        <v>186451.04</v>
      </c>
      <c r="K6903" s="1" t="s">
        <v>16</v>
      </c>
      <c r="N6903" s="3" t="str">
        <f>IF(LEFT(LOWER(C6903),1)="m","Male",IF(LEFT(LOWER(C6903),1)="f","Female","Unknown"))</f>
        <v>Male</v>
      </c>
      <c r="O6903" s="4" t="str">
        <f>IF(TRIM(LOWER(F6903))="neuro","Neurology",IF(TRIM(LOWER(F6903))="Neurology","Neurology",IF(TRIM(LOWER(F6903))="general ward","General",IF(TRIM(LOWER(F6903))="general","General",IF(TRIM(LOWER(F6903))="cardiology","Cardiology",IF(TRIM(LOWER(F6903))="Cardiology","Cardiology",IF(TRIM(LOWER(F6903))="Peads","Pediatrics",IF(TRIM(LOWER(F6903))="Pediatrics","Pediatrics",IF(TRIM(LOWER(F6903))="orthopedics","Orthopedics",IF(TRIM(LOWER(F6903))="Neurology","Neurology",IF(TRIM(LOWER(F6903))="Oncology","Oncology")))))))))))</f>
        <v>Oncology</v>
      </c>
      <c r="P6903" s="3" t="str">
        <f t="shared" si="642"/>
        <v>Private</v>
      </c>
      <c r="Q6903" s="5">
        <f t="shared" si="643"/>
        <v>8</v>
      </c>
      <c r="R6903" s="1">
        <f t="shared" si="644"/>
        <v>186451.04</v>
      </c>
      <c r="S6903" s="1">
        <f t="shared" si="645"/>
        <v>1</v>
      </c>
      <c r="T6903" s="1" t="str">
        <f t="shared" si="646"/>
        <v>51-65</v>
      </c>
      <c r="U6903" s="1" t="str">
        <f t="shared" si="647"/>
        <v>Unknown</v>
      </c>
    </row>
    <row r="6904" spans="1:21">
      <c r="A6904" s="1">
        <v>6903</v>
      </c>
      <c r="B6904" s="1">
        <v>94</v>
      </c>
      <c r="C6904" s="1" t="s">
        <v>34</v>
      </c>
      <c r="D6904" s="2">
        <v>45371</v>
      </c>
      <c r="E6904" s="2">
        <v>45376</v>
      </c>
      <c r="F6904" s="1" t="s">
        <v>13</v>
      </c>
      <c r="G6904" s="1" t="s">
        <v>14</v>
      </c>
      <c r="I6904" s="1">
        <v>194751.68</v>
      </c>
      <c r="J6904" s="1" t="s">
        <v>42</v>
      </c>
      <c r="K6904" s="1" t="s">
        <v>17</v>
      </c>
      <c r="N6904" s="3" t="str">
        <f>IF(LEFT(LOWER(C6904),1)="m","Male",IF(LEFT(LOWER(C6904),1)="f","Female","Unknown"))</f>
        <v>Male</v>
      </c>
      <c r="O6904" s="4" t="str">
        <f>IF(TRIM(LOWER(F6904))="neuro","Neurology",IF(TRIM(LOWER(F6904))="Neurology","Neurology",IF(TRIM(LOWER(F6904))="general ward","General",IF(TRIM(LOWER(F6904))="general","General",IF(TRIM(LOWER(F6904))="cardiology","Cardiology",IF(TRIM(LOWER(F6904))="Cardiology","Cardiology",IF(TRIM(LOWER(F6904))="Peads","Pediatrics",IF(TRIM(LOWER(F6904))="Pediatrics","Pediatrics",IF(TRIM(LOWER(F6904))="orthopedics","Orthopedics",IF(TRIM(LOWER(F6904))="Neurology","Neurology",IF(TRIM(LOWER(F6904))="Oncology","Oncology")))))))))))</f>
        <v>Neurology</v>
      </c>
      <c r="P6904" s="3" t="str">
        <f t="shared" si="642"/>
        <v>Private</v>
      </c>
      <c r="Q6904" s="5">
        <f t="shared" si="643"/>
        <v>5</v>
      </c>
      <c r="R6904" s="1">
        <f t="shared" si="644"/>
        <v>194751.68</v>
      </c>
      <c r="S6904" s="1">
        <f t="shared" si="645"/>
        <v>1</v>
      </c>
      <c r="T6904" s="1" t="str">
        <f t="shared" si="646"/>
        <v>66+</v>
      </c>
      <c r="U6904" s="1" t="str">
        <f t="shared" si="647"/>
        <v>No</v>
      </c>
    </row>
    <row r="6905" spans="1:21">
      <c r="A6905" s="1">
        <v>6904</v>
      </c>
      <c r="B6905" s="1">
        <v>88</v>
      </c>
      <c r="C6905" s="1" t="s">
        <v>12</v>
      </c>
      <c r="D6905" s="2">
        <v>45326</v>
      </c>
      <c r="E6905" s="2">
        <v>45344</v>
      </c>
      <c r="F6905" s="1" t="s">
        <v>45</v>
      </c>
      <c r="G6905" s="1" t="s">
        <v>22</v>
      </c>
      <c r="H6905" s="1" t="s">
        <v>32</v>
      </c>
      <c r="I6905" s="1">
        <v>227540.94</v>
      </c>
      <c r="J6905" s="1" t="s">
        <v>42</v>
      </c>
      <c r="K6905" s="1" t="s">
        <v>25</v>
      </c>
      <c r="N6905" s="3" t="str">
        <f>IF(LEFT(LOWER(C6905),1)="m","Male",IF(LEFT(LOWER(C6905),1)="f","Female","Unknown"))</f>
        <v>Unknown</v>
      </c>
      <c r="O6905" s="4" t="str">
        <f>IF(TRIM(LOWER(F6905))="neuro","Neurology",IF(TRIM(LOWER(F6905))="Neurology","Neurology",IF(TRIM(LOWER(F6905))="general ward","General",IF(TRIM(LOWER(F6905))="general","General",IF(TRIM(LOWER(F6905))="cardiology","Cardiology",IF(TRIM(LOWER(F6905))="Cardiology","Cardiology",IF(TRIM(LOWER(F6905))="Peads","Pediatrics",IF(TRIM(LOWER(F6905))="Pediatrics","Pediatrics",IF(TRIM(LOWER(F6905))="orthopedics","Orthopedics",IF(TRIM(LOWER(F6905))="Neurology","Neurology",IF(TRIM(LOWER(F6905))="Oncology","Oncology")))))))))))</f>
        <v>Neurology</v>
      </c>
      <c r="P6905" s="3" t="str">
        <f t="shared" si="642"/>
        <v>Government</v>
      </c>
      <c r="Q6905" s="5">
        <f t="shared" si="643"/>
        <v>18</v>
      </c>
      <c r="R6905" s="1">
        <f t="shared" si="644"/>
        <v>227540.94</v>
      </c>
      <c r="S6905" s="1">
        <f t="shared" si="645"/>
        <v>1</v>
      </c>
      <c r="T6905" s="1" t="str">
        <f t="shared" si="646"/>
        <v>66+</v>
      </c>
      <c r="U6905" s="1" t="str">
        <f t="shared" si="647"/>
        <v>No</v>
      </c>
    </row>
    <row r="6906" spans="1:21">
      <c r="A6906" s="1">
        <v>6905</v>
      </c>
      <c r="C6906" s="1" t="s">
        <v>29</v>
      </c>
      <c r="D6906" s="2">
        <v>45382</v>
      </c>
      <c r="E6906" s="2">
        <v>45394</v>
      </c>
      <c r="F6906" s="1" t="s">
        <v>49</v>
      </c>
      <c r="G6906" s="1" t="s">
        <v>33</v>
      </c>
      <c r="H6906" s="1" t="s">
        <v>47</v>
      </c>
      <c r="I6906" s="1">
        <v>185214.14</v>
      </c>
      <c r="J6906" s="1" t="s">
        <v>24</v>
      </c>
      <c r="K6906" s="1" t="s">
        <v>20</v>
      </c>
      <c r="N6906" s="3" t="str">
        <f>IF(LEFT(LOWER(C6906),1)="m","Male",IF(LEFT(LOWER(C6906),1)="f","Female","Unknown"))</f>
        <v>Female</v>
      </c>
      <c r="O6906" s="4" t="str">
        <f>IF(TRIM(LOWER(F6906))="neuro","Neurology",IF(TRIM(LOWER(F6906))="Neurology","Neurology",IF(TRIM(LOWER(F6906))="general ward","General",IF(TRIM(LOWER(F6906))="general","General",IF(TRIM(LOWER(F6906))="cardiology","Cardiology",IF(TRIM(LOWER(F6906))="Cardiology","Cardiology",IF(TRIM(LOWER(F6906))="Peads","Pediatrics",IF(TRIM(LOWER(F6906))="Pediatrics","Pediatrics",IF(TRIM(LOWER(F6906))="orthopedics","Orthopedics",IF(TRIM(LOWER(F6906))="Neurology","Neurology",IF(TRIM(LOWER(F6906))="Oncology","Oncology")))))))))))</f>
        <v>Oncology</v>
      </c>
      <c r="P6906" s="3" t="str">
        <f t="shared" si="642"/>
        <v>Self</v>
      </c>
      <c r="Q6906" s="5">
        <f t="shared" si="643"/>
        <v>12</v>
      </c>
      <c r="R6906" s="1">
        <f t="shared" si="644"/>
        <v>185214.14</v>
      </c>
      <c r="S6906" s="1">
        <f t="shared" si="645"/>
        <v>0</v>
      </c>
      <c r="T6906" s="1" t="str">
        <f t="shared" si="646"/>
        <v>0-17</v>
      </c>
      <c r="U6906" s="1" t="str">
        <f t="shared" si="647"/>
        <v>No</v>
      </c>
    </row>
    <row r="6907" spans="1:21">
      <c r="A6907" s="1">
        <v>6906</v>
      </c>
      <c r="B6907" s="1">
        <v>4</v>
      </c>
      <c r="C6907" s="1" t="s">
        <v>18</v>
      </c>
      <c r="D6907" s="2">
        <v>45011</v>
      </c>
      <c r="E6907" s="2">
        <v>45022</v>
      </c>
      <c r="F6907" s="1" t="s">
        <v>21</v>
      </c>
      <c r="G6907" s="1" t="s">
        <v>36</v>
      </c>
      <c r="H6907" s="1" t="s">
        <v>15</v>
      </c>
      <c r="I6907" s="1">
        <v>195804.74</v>
      </c>
      <c r="J6907" s="1" t="s">
        <v>24</v>
      </c>
      <c r="K6907" s="1" t="s">
        <v>16</v>
      </c>
      <c r="N6907" s="3" t="str">
        <f>IF(LEFT(LOWER(C6907),1)="m","Male",IF(LEFT(LOWER(C6907),1)="f","Female","Unknown"))</f>
        <v>Male</v>
      </c>
      <c r="O6907" s="4" t="str">
        <f>IF(TRIM(LOWER(F6907))="neuro","Neurology",IF(TRIM(LOWER(F6907))="Neurology","Neurology",IF(TRIM(LOWER(F6907))="general ward","General",IF(TRIM(LOWER(F6907))="general","General",IF(TRIM(LOWER(F6907))="cardiology","Cardiology",IF(TRIM(LOWER(F6907))="Cardiology","Cardiology",IF(TRIM(LOWER(F6907))="Peads","Pediatrics",IF(TRIM(LOWER(F6907))="Pediatrics","Pediatrics",IF(TRIM(LOWER(F6907))="orthopedics","Orthopedics",IF(TRIM(LOWER(F6907))="Neurology","Neurology",IF(TRIM(LOWER(F6907))="Oncology","Oncology")))))))))))</f>
        <v>General</v>
      </c>
      <c r="P6907" s="3" t="str">
        <f t="shared" si="642"/>
        <v>Government</v>
      </c>
      <c r="Q6907" s="5">
        <f t="shared" si="643"/>
        <v>11</v>
      </c>
      <c r="R6907" s="1">
        <f t="shared" si="644"/>
        <v>195804.74</v>
      </c>
      <c r="S6907" s="1">
        <f t="shared" si="645"/>
        <v>1</v>
      </c>
      <c r="T6907" s="1" t="str">
        <f t="shared" si="646"/>
        <v>0-17</v>
      </c>
      <c r="U6907" s="1" t="str">
        <f t="shared" si="647"/>
        <v>No</v>
      </c>
    </row>
    <row r="6908" spans="1:21">
      <c r="A6908" s="1">
        <v>6907</v>
      </c>
      <c r="B6908" s="1">
        <v>57</v>
      </c>
      <c r="C6908" s="1" t="s">
        <v>27</v>
      </c>
      <c r="D6908" s="2">
        <v>45106</v>
      </c>
      <c r="E6908" s="2">
        <v>45124</v>
      </c>
      <c r="F6908" s="1" t="s">
        <v>43</v>
      </c>
      <c r="G6908" s="1" t="s">
        <v>14</v>
      </c>
      <c r="H6908" s="1" t="s">
        <v>32</v>
      </c>
      <c r="I6908" s="1">
        <v>178233.3</v>
      </c>
      <c r="J6908" s="1" t="s">
        <v>17</v>
      </c>
      <c r="K6908" s="1" t="s">
        <v>25</v>
      </c>
      <c r="N6908" s="3" t="str">
        <f>IF(LEFT(LOWER(C6908),1)="m","Male",IF(LEFT(LOWER(C6908),1)="f","Female","Unknown"))</f>
        <v>Male</v>
      </c>
      <c r="O6908" s="4" t="str">
        <f>IF(TRIM(LOWER(F6908))="neuro","Neurology",IF(TRIM(LOWER(F6908))="Neurology","Neurology",IF(TRIM(LOWER(F6908))="general ward","General",IF(TRIM(LOWER(F6908))="general","General",IF(TRIM(LOWER(F6908))="cardiology","Cardiology",IF(TRIM(LOWER(F6908))="Cardiology","Cardiology",IF(TRIM(LOWER(F6908))="Peads","Pediatrics",IF(TRIM(LOWER(F6908))="Pediatrics","Pediatrics",IF(TRIM(LOWER(F6908))="orthopedics","Orthopedics",IF(TRIM(LOWER(F6908))="Neurology","Neurology",IF(TRIM(LOWER(F6908))="Oncology","Oncology")))))))))))</f>
        <v>Orthopedics</v>
      </c>
      <c r="P6908" s="3" t="str">
        <f t="shared" si="642"/>
        <v>Private</v>
      </c>
      <c r="Q6908" s="5">
        <f t="shared" si="643"/>
        <v>18</v>
      </c>
      <c r="R6908" s="1">
        <f t="shared" si="644"/>
        <v>178233.3</v>
      </c>
      <c r="S6908" s="1">
        <f t="shared" si="645"/>
        <v>1</v>
      </c>
      <c r="T6908" s="1" t="str">
        <f t="shared" si="646"/>
        <v>51-65</v>
      </c>
      <c r="U6908" s="1" t="str">
        <f t="shared" si="647"/>
        <v>Yes</v>
      </c>
    </row>
    <row r="6909" spans="1:21">
      <c r="A6909" s="1">
        <v>6908</v>
      </c>
      <c r="B6909" s="1">
        <v>69</v>
      </c>
      <c r="C6909" s="1" t="s">
        <v>34</v>
      </c>
      <c r="D6909" s="2">
        <v>45007</v>
      </c>
      <c r="E6909" s="2">
        <v>45017</v>
      </c>
      <c r="F6909" s="1" t="s">
        <v>30</v>
      </c>
      <c r="G6909" s="1" t="s">
        <v>41</v>
      </c>
      <c r="H6909" s="1" t="s">
        <v>37</v>
      </c>
      <c r="I6909" s="1">
        <v>201552.9</v>
      </c>
      <c r="J6909" s="1" t="s">
        <v>42</v>
      </c>
      <c r="K6909" s="1" t="s">
        <v>38</v>
      </c>
      <c r="N6909" s="3" t="str">
        <f>IF(LEFT(LOWER(C6909),1)="m","Male",IF(LEFT(LOWER(C6909),1)="f","Female","Unknown"))</f>
        <v>Male</v>
      </c>
      <c r="O6909" s="4" t="str">
        <f>IF(TRIM(LOWER(F6909))="neuro","Neurology",IF(TRIM(LOWER(F6909))="Neurology","Neurology",IF(TRIM(LOWER(F6909))="general ward","General",IF(TRIM(LOWER(F6909))="general","General",IF(TRIM(LOWER(F6909))="cardiology","Cardiology",IF(TRIM(LOWER(F6909))="Cardiology","Cardiology",IF(TRIM(LOWER(F6909))="Peads","Pediatrics",IF(TRIM(LOWER(F6909))="Pediatrics","Pediatrics",IF(TRIM(LOWER(F6909))="orthopedics","Orthopedics",IF(TRIM(LOWER(F6909))="Neurology","Neurology",IF(TRIM(LOWER(F6909))="Oncology","Oncology")))))))))))</f>
        <v>Pediatrics</v>
      </c>
      <c r="P6909" s="3" t="str">
        <f t="shared" si="642"/>
        <v>Unknown</v>
      </c>
      <c r="Q6909" s="5">
        <f t="shared" si="643"/>
        <v>10</v>
      </c>
      <c r="R6909" s="1">
        <f t="shared" si="644"/>
        <v>201552.9</v>
      </c>
      <c r="S6909" s="1">
        <f t="shared" si="645"/>
        <v>0</v>
      </c>
      <c r="T6909" s="1" t="str">
        <f t="shared" si="646"/>
        <v>66+</v>
      </c>
      <c r="U6909" s="1" t="str">
        <f t="shared" si="647"/>
        <v>No</v>
      </c>
    </row>
    <row r="6910" spans="1:21">
      <c r="A6910" s="1">
        <v>6909</v>
      </c>
      <c r="B6910" s="1">
        <v>49</v>
      </c>
      <c r="C6910" s="1" t="s">
        <v>27</v>
      </c>
      <c r="D6910" s="2">
        <v>45367</v>
      </c>
      <c r="E6910" s="2">
        <v>45372</v>
      </c>
      <c r="F6910" s="1" t="s">
        <v>19</v>
      </c>
      <c r="G6910" s="1" t="s">
        <v>36</v>
      </c>
      <c r="H6910" s="1" t="s">
        <v>37</v>
      </c>
      <c r="I6910" s="1">
        <v>116380.06</v>
      </c>
      <c r="J6910" s="1" t="s">
        <v>25</v>
      </c>
      <c r="K6910" s="1" t="s">
        <v>25</v>
      </c>
      <c r="N6910" s="3" t="str">
        <f>IF(LEFT(LOWER(C6910),1)="m","Male",IF(LEFT(LOWER(C6910),1)="f","Female","Unknown"))</f>
        <v>Male</v>
      </c>
      <c r="O6910" s="4" t="str">
        <f>IF(TRIM(LOWER(F6910))="neuro","Neurology",IF(TRIM(LOWER(F6910))="Neurology","Neurology",IF(TRIM(LOWER(F6910))="general ward","General",IF(TRIM(LOWER(F6910))="general","General",IF(TRIM(LOWER(F6910))="cardiology","Cardiology",IF(TRIM(LOWER(F6910))="Cardiology","Cardiology",IF(TRIM(LOWER(F6910))="Peads","Pediatrics",IF(TRIM(LOWER(F6910))="Pediatrics","Pediatrics",IF(TRIM(LOWER(F6910))="orthopedics","Orthopedics",IF(TRIM(LOWER(F6910))="Neurology","Neurology",IF(TRIM(LOWER(F6910))="Oncology","Oncology")))))))))))</f>
        <v>General</v>
      </c>
      <c r="P6910" s="3" t="str">
        <f t="shared" si="642"/>
        <v>Government</v>
      </c>
      <c r="Q6910" s="5">
        <f t="shared" si="643"/>
        <v>5</v>
      </c>
      <c r="R6910" s="1">
        <f t="shared" si="644"/>
        <v>116380.06</v>
      </c>
      <c r="S6910" s="1">
        <f t="shared" si="645"/>
        <v>1</v>
      </c>
      <c r="T6910" s="1" t="str">
        <f t="shared" si="646"/>
        <v>36-50</v>
      </c>
      <c r="U6910" s="1" t="str">
        <f t="shared" si="647"/>
        <v>Yes</v>
      </c>
    </row>
    <row r="6911" spans="1:21">
      <c r="A6911" s="1">
        <v>6910</v>
      </c>
      <c r="B6911" s="1">
        <v>16</v>
      </c>
      <c r="C6911" s="1" t="s">
        <v>27</v>
      </c>
      <c r="D6911" s="2">
        <v>45018</v>
      </c>
      <c r="E6911" s="2">
        <v>45022</v>
      </c>
      <c r="F6911" s="1" t="s">
        <v>30</v>
      </c>
      <c r="G6911" s="1" t="s">
        <v>33</v>
      </c>
      <c r="H6911" s="1" t="s">
        <v>37</v>
      </c>
      <c r="I6911" s="1">
        <v>137178.17000000001</v>
      </c>
      <c r="J6911" s="1" t="s">
        <v>17</v>
      </c>
      <c r="K6911" s="1" t="s">
        <v>17</v>
      </c>
      <c r="N6911" s="3" t="str">
        <f>IF(LEFT(LOWER(C6911),1)="m","Male",IF(LEFT(LOWER(C6911),1)="f","Female","Unknown"))</f>
        <v>Male</v>
      </c>
      <c r="O6911" s="4" t="str">
        <f>IF(TRIM(LOWER(F6911))="neuro","Neurology",IF(TRIM(LOWER(F6911))="Neurology","Neurology",IF(TRIM(LOWER(F6911))="general ward","General",IF(TRIM(LOWER(F6911))="general","General",IF(TRIM(LOWER(F6911))="cardiology","Cardiology",IF(TRIM(LOWER(F6911))="Cardiology","Cardiology",IF(TRIM(LOWER(F6911))="Peads","Pediatrics",IF(TRIM(LOWER(F6911))="Pediatrics","Pediatrics",IF(TRIM(LOWER(F6911))="orthopedics","Orthopedics",IF(TRIM(LOWER(F6911))="Neurology","Neurology",IF(TRIM(LOWER(F6911))="Oncology","Oncology")))))))))))</f>
        <v>Pediatrics</v>
      </c>
      <c r="P6911" s="3" t="str">
        <f t="shared" si="642"/>
        <v>Self</v>
      </c>
      <c r="Q6911" s="5">
        <f t="shared" si="643"/>
        <v>4</v>
      </c>
      <c r="R6911" s="1">
        <f t="shared" si="644"/>
        <v>137178.17000000001</v>
      </c>
      <c r="S6911" s="1">
        <f t="shared" si="645"/>
        <v>1</v>
      </c>
      <c r="T6911" s="1" t="str">
        <f t="shared" si="646"/>
        <v>0-17</v>
      </c>
      <c r="U6911" s="1" t="str">
        <f t="shared" si="647"/>
        <v>Yes</v>
      </c>
    </row>
    <row r="6912" spans="1:21">
      <c r="A6912" s="1">
        <v>6911</v>
      </c>
      <c r="B6912" s="1">
        <v>26</v>
      </c>
      <c r="C6912" s="1" t="s">
        <v>44</v>
      </c>
      <c r="D6912" s="2">
        <v>45217</v>
      </c>
      <c r="E6912" s="2">
        <v>45230</v>
      </c>
      <c r="F6912" s="1" t="s">
        <v>19</v>
      </c>
      <c r="G6912" s="1" t="s">
        <v>14</v>
      </c>
      <c r="H6912" s="1" t="s">
        <v>48</v>
      </c>
      <c r="I6912" s="1">
        <v>221274.6</v>
      </c>
      <c r="K6912" s="1" t="s">
        <v>20</v>
      </c>
      <c r="N6912" s="3" t="str">
        <f>IF(LEFT(LOWER(C6912),1)="m","Male",IF(LEFT(LOWER(C6912),1)="f","Female","Unknown"))</f>
        <v>Female</v>
      </c>
      <c r="O6912" s="4" t="str">
        <f>IF(TRIM(LOWER(F6912))="neuro","Neurology",IF(TRIM(LOWER(F6912))="Neurology","Neurology",IF(TRIM(LOWER(F6912))="general ward","General",IF(TRIM(LOWER(F6912))="general","General",IF(TRIM(LOWER(F6912))="cardiology","Cardiology",IF(TRIM(LOWER(F6912))="Cardiology","Cardiology",IF(TRIM(LOWER(F6912))="Peads","Pediatrics",IF(TRIM(LOWER(F6912))="Pediatrics","Pediatrics",IF(TRIM(LOWER(F6912))="orthopedics","Orthopedics",IF(TRIM(LOWER(F6912))="Neurology","Neurology",IF(TRIM(LOWER(F6912))="Oncology","Oncology")))))))))))</f>
        <v>General</v>
      </c>
      <c r="P6912" s="3" t="str">
        <f t="shared" si="642"/>
        <v>Private</v>
      </c>
      <c r="Q6912" s="5">
        <f t="shared" si="643"/>
        <v>13</v>
      </c>
      <c r="R6912" s="1">
        <f t="shared" si="644"/>
        <v>221274.6</v>
      </c>
      <c r="S6912" s="1">
        <f t="shared" si="645"/>
        <v>0</v>
      </c>
      <c r="T6912" s="1" t="str">
        <f t="shared" si="646"/>
        <v>18-35</v>
      </c>
      <c r="U6912" s="1" t="str">
        <f t="shared" si="647"/>
        <v>Unknown</v>
      </c>
    </row>
    <row r="6913" spans="1:21">
      <c r="A6913" s="1">
        <v>6912</v>
      </c>
      <c r="B6913" s="1">
        <v>49</v>
      </c>
      <c r="C6913" s="1" t="s">
        <v>18</v>
      </c>
      <c r="D6913" s="2">
        <v>45068</v>
      </c>
      <c r="E6913" s="2">
        <v>45069</v>
      </c>
      <c r="F6913" s="1" t="s">
        <v>40</v>
      </c>
      <c r="G6913" s="1" t="s">
        <v>36</v>
      </c>
      <c r="H6913" s="1" t="s">
        <v>32</v>
      </c>
      <c r="I6913" s="1">
        <v>212395.17</v>
      </c>
      <c r="J6913" s="1" t="s">
        <v>16</v>
      </c>
      <c r="K6913" s="1" t="s">
        <v>17</v>
      </c>
      <c r="N6913" s="3" t="str">
        <f>IF(LEFT(LOWER(C6913),1)="m","Male",IF(LEFT(LOWER(C6913),1)="f","Female","Unknown"))</f>
        <v>Male</v>
      </c>
      <c r="O6913" s="4" t="str">
        <f>IF(TRIM(LOWER(F6913))="neuro","Neurology",IF(TRIM(LOWER(F6913))="Neurology","Neurology",IF(TRIM(LOWER(F6913))="general ward","General",IF(TRIM(LOWER(F6913))="general","General",IF(TRIM(LOWER(F6913))="cardiology","Cardiology",IF(TRIM(LOWER(F6913))="Cardiology","Cardiology",IF(TRIM(LOWER(F6913))="Peads","Pediatrics",IF(TRIM(LOWER(F6913))="Pediatrics","Pediatrics",IF(TRIM(LOWER(F6913))="orthopedics","Orthopedics",IF(TRIM(LOWER(F6913))="Neurology","Neurology",IF(TRIM(LOWER(F6913))="Oncology","Oncology")))))))))))</f>
        <v>Pediatrics</v>
      </c>
      <c r="P6913" s="3" t="str">
        <f t="shared" si="642"/>
        <v>Government</v>
      </c>
      <c r="Q6913" s="5">
        <f t="shared" si="643"/>
        <v>1</v>
      </c>
      <c r="R6913" s="1">
        <f t="shared" si="644"/>
        <v>212395.17</v>
      </c>
      <c r="S6913" s="1">
        <f t="shared" si="645"/>
        <v>1</v>
      </c>
      <c r="T6913" s="1" t="str">
        <f t="shared" si="646"/>
        <v>36-50</v>
      </c>
      <c r="U6913" s="1" t="str">
        <f t="shared" si="647"/>
        <v>Yes</v>
      </c>
    </row>
    <row r="6914" spans="1:21">
      <c r="A6914" s="1">
        <v>6913</v>
      </c>
      <c r="B6914" s="1">
        <v>90</v>
      </c>
      <c r="C6914" s="1" t="s">
        <v>29</v>
      </c>
      <c r="D6914" s="2">
        <v>45121</v>
      </c>
      <c r="E6914" s="2">
        <v>45140</v>
      </c>
      <c r="F6914" s="1" t="s">
        <v>30</v>
      </c>
      <c r="G6914" s="1" t="s">
        <v>31</v>
      </c>
      <c r="H6914" s="1" t="s">
        <v>23</v>
      </c>
      <c r="I6914" s="1">
        <v>265948.21999999997</v>
      </c>
      <c r="J6914" s="1" t="s">
        <v>16</v>
      </c>
      <c r="K6914" s="1" t="s">
        <v>16</v>
      </c>
      <c r="N6914" s="3" t="str">
        <f>IF(LEFT(LOWER(C6914),1)="m","Male",IF(LEFT(LOWER(C6914),1)="f","Female","Unknown"))</f>
        <v>Female</v>
      </c>
      <c r="O6914" s="4" t="str">
        <f>IF(TRIM(LOWER(F6914))="neuro","Neurology",IF(TRIM(LOWER(F6914))="Neurology","Neurology",IF(TRIM(LOWER(F6914))="general ward","General",IF(TRIM(LOWER(F6914))="general","General",IF(TRIM(LOWER(F6914))="cardiology","Cardiology",IF(TRIM(LOWER(F6914))="Cardiology","Cardiology",IF(TRIM(LOWER(F6914))="Peads","Pediatrics",IF(TRIM(LOWER(F6914))="Pediatrics","Pediatrics",IF(TRIM(LOWER(F6914))="orthopedics","Orthopedics",IF(TRIM(LOWER(F6914))="Neurology","Neurology",IF(TRIM(LOWER(F6914))="Oncology","Oncology")))))))))))</f>
        <v>Pediatrics</v>
      </c>
      <c r="P6914" s="3" t="str">
        <f t="shared" si="642"/>
        <v>Private</v>
      </c>
      <c r="Q6914" s="5">
        <f t="shared" si="643"/>
        <v>19</v>
      </c>
      <c r="R6914" s="1">
        <f t="shared" si="644"/>
        <v>265948.21999999997</v>
      </c>
      <c r="S6914" s="1">
        <f t="shared" si="645"/>
        <v>1</v>
      </c>
      <c r="T6914" s="1" t="str">
        <f t="shared" si="646"/>
        <v>66+</v>
      </c>
      <c r="U6914" s="1" t="str">
        <f t="shared" si="647"/>
        <v>Yes</v>
      </c>
    </row>
    <row r="6915" spans="1:21">
      <c r="A6915" s="1">
        <v>6914</v>
      </c>
      <c r="B6915" s="1">
        <v>15</v>
      </c>
      <c r="C6915" s="1" t="s">
        <v>34</v>
      </c>
      <c r="D6915" s="2">
        <v>45095</v>
      </c>
      <c r="E6915" s="2">
        <v>45101</v>
      </c>
      <c r="F6915" s="1" t="s">
        <v>43</v>
      </c>
      <c r="G6915" s="1" t="s">
        <v>31</v>
      </c>
      <c r="H6915" s="1" t="s">
        <v>15</v>
      </c>
      <c r="I6915" s="1">
        <v>101518.72</v>
      </c>
      <c r="J6915" s="1" t="s">
        <v>16</v>
      </c>
      <c r="K6915" s="1" t="s">
        <v>38</v>
      </c>
      <c r="N6915" s="3" t="str">
        <f>IF(LEFT(LOWER(C6915),1)="m","Male",IF(LEFT(LOWER(C6915),1)="f","Female","Unknown"))</f>
        <v>Male</v>
      </c>
      <c r="O6915" s="4" t="str">
        <f>IF(TRIM(LOWER(F6915))="neuro","Neurology",IF(TRIM(LOWER(F6915))="Neurology","Neurology",IF(TRIM(LOWER(F6915))="general ward","General",IF(TRIM(LOWER(F6915))="general","General",IF(TRIM(LOWER(F6915))="cardiology","Cardiology",IF(TRIM(LOWER(F6915))="Cardiology","Cardiology",IF(TRIM(LOWER(F6915))="Peads","Pediatrics",IF(TRIM(LOWER(F6915))="Pediatrics","Pediatrics",IF(TRIM(LOWER(F6915))="orthopedics","Orthopedics",IF(TRIM(LOWER(F6915))="Neurology","Neurology",IF(TRIM(LOWER(F6915))="Oncology","Oncology")))))))))))</f>
        <v>Orthopedics</v>
      </c>
      <c r="P6915" s="3" t="str">
        <f t="shared" ref="P6915:P6978" si="648">IF(LOWER(G6915)="private","Private",
IF(LOWER(G6915)="govt","Government",
IF(LOWER(G6915)="government","Government",
IF(LOWER(G6915)="self","Self","Unknown"))))</f>
        <v>Private</v>
      </c>
      <c r="Q6915" s="5">
        <f t="shared" ref="Q6915:Q6978" si="649">IF(E6915&lt;D6915,"",E6915-D6915)</f>
        <v>6</v>
      </c>
      <c r="R6915" s="1">
        <f t="shared" ref="R6915:R6978" si="650">IF(I6915&lt;0,"",I6915)</f>
        <v>101518.72</v>
      </c>
      <c r="S6915" s="1">
        <f t="shared" ref="S6915:S6978" si="651">IF(OR(K6915="Yes",K6915="YES",K6915="Y"),1,0)</f>
        <v>0</v>
      </c>
      <c r="T6915" s="1" t="str">
        <f t="shared" ref="T6915:T6978" si="652">IF(B6915&lt;18,"0-17",                                                  IF(B6915&lt;36,"18-35",
IF(B6915&lt;51,"36-50",
IF(B6915&lt;66,"51-65","66+"))))</f>
        <v>0-17</v>
      </c>
      <c r="U6915" s="1" t="str">
        <f t="shared" ref="U6915:U6978" si="653">IF(OR(TRIM(UPPER(J6915))="YES",TRIM(UPPER(J6915))="Y"),"Yes",
IF(OR(TRIM(UPPER(J6915))="NO",TRIM(UPPER(J6915))="N"),"No","Unknown"))</f>
        <v>Yes</v>
      </c>
    </row>
    <row r="6916" spans="1:21">
      <c r="A6916" s="1">
        <v>6915</v>
      </c>
      <c r="B6916" s="1">
        <v>19</v>
      </c>
      <c r="C6916" s="1" t="s">
        <v>34</v>
      </c>
      <c r="D6916" s="2">
        <v>45007</v>
      </c>
      <c r="E6916" s="2">
        <v>45012</v>
      </c>
      <c r="F6916" s="1" t="s">
        <v>13</v>
      </c>
      <c r="G6916" s="1" t="s">
        <v>41</v>
      </c>
      <c r="H6916" s="1" t="s">
        <v>48</v>
      </c>
      <c r="I6916" s="1">
        <v>142559.88</v>
      </c>
      <c r="J6916" s="1" t="s">
        <v>17</v>
      </c>
      <c r="K6916" s="1" t="s">
        <v>17</v>
      </c>
      <c r="N6916" s="3" t="str">
        <f>IF(LEFT(LOWER(C6916),1)="m","Male",IF(LEFT(LOWER(C6916),1)="f","Female","Unknown"))</f>
        <v>Male</v>
      </c>
      <c r="O6916" s="4" t="str">
        <f>IF(TRIM(LOWER(F6916))="neuro","Neurology",IF(TRIM(LOWER(F6916))="Neurology","Neurology",IF(TRIM(LOWER(F6916))="general ward","General",IF(TRIM(LOWER(F6916))="general","General",IF(TRIM(LOWER(F6916))="cardiology","Cardiology",IF(TRIM(LOWER(F6916))="Cardiology","Cardiology",IF(TRIM(LOWER(F6916))="Peads","Pediatrics",IF(TRIM(LOWER(F6916))="Pediatrics","Pediatrics",IF(TRIM(LOWER(F6916))="orthopedics","Orthopedics",IF(TRIM(LOWER(F6916))="Neurology","Neurology",IF(TRIM(LOWER(F6916))="Oncology","Oncology")))))))))))</f>
        <v>Neurology</v>
      </c>
      <c r="P6916" s="3" t="str">
        <f t="shared" si="648"/>
        <v>Unknown</v>
      </c>
      <c r="Q6916" s="5">
        <f t="shared" si="649"/>
        <v>5</v>
      </c>
      <c r="R6916" s="1">
        <f t="shared" si="650"/>
        <v>142559.88</v>
      </c>
      <c r="S6916" s="1">
        <f t="shared" si="651"/>
        <v>1</v>
      </c>
      <c r="T6916" s="1" t="str">
        <f t="shared" si="652"/>
        <v>18-35</v>
      </c>
      <c r="U6916" s="1" t="str">
        <f t="shared" si="653"/>
        <v>Yes</v>
      </c>
    </row>
    <row r="6917" spans="1:21">
      <c r="A6917" s="1">
        <v>6916</v>
      </c>
      <c r="B6917" s="1">
        <v>87</v>
      </c>
      <c r="C6917" s="1" t="s">
        <v>12</v>
      </c>
      <c r="D6917" s="2">
        <v>45538</v>
      </c>
      <c r="E6917" s="2">
        <v>45547</v>
      </c>
      <c r="F6917" s="1" t="s">
        <v>49</v>
      </c>
      <c r="G6917" s="1" t="s">
        <v>46</v>
      </c>
      <c r="H6917" s="1" t="s">
        <v>37</v>
      </c>
      <c r="I6917" s="1">
        <v>327124.09000000003</v>
      </c>
      <c r="J6917" s="1" t="s">
        <v>25</v>
      </c>
      <c r="K6917" s="1" t="s">
        <v>42</v>
      </c>
      <c r="N6917" s="3" t="str">
        <f>IF(LEFT(LOWER(C6917),1)="m","Male",IF(LEFT(LOWER(C6917),1)="f","Female","Unknown"))</f>
        <v>Unknown</v>
      </c>
      <c r="O6917" s="4" t="str">
        <f>IF(TRIM(LOWER(F6917))="neuro","Neurology",IF(TRIM(LOWER(F6917))="Neurology","Neurology",IF(TRIM(LOWER(F6917))="general ward","General",IF(TRIM(LOWER(F6917))="general","General",IF(TRIM(LOWER(F6917))="cardiology","Cardiology",IF(TRIM(LOWER(F6917))="Cardiology","Cardiology",IF(TRIM(LOWER(F6917))="Peads","Pediatrics",IF(TRIM(LOWER(F6917))="Pediatrics","Pediatrics",IF(TRIM(LOWER(F6917))="orthopedics","Orthopedics",IF(TRIM(LOWER(F6917))="Neurology","Neurology",IF(TRIM(LOWER(F6917))="Oncology","Oncology")))))))))))</f>
        <v>Oncology</v>
      </c>
      <c r="P6917" s="3" t="str">
        <f t="shared" si="648"/>
        <v>Self</v>
      </c>
      <c r="Q6917" s="5">
        <f t="shared" si="649"/>
        <v>9</v>
      </c>
      <c r="R6917" s="1">
        <f t="shared" si="650"/>
        <v>327124.09000000003</v>
      </c>
      <c r="S6917" s="1">
        <f t="shared" si="651"/>
        <v>0</v>
      </c>
      <c r="T6917" s="1" t="str">
        <f t="shared" si="652"/>
        <v>66+</v>
      </c>
      <c r="U6917" s="1" t="str">
        <f t="shared" si="653"/>
        <v>Yes</v>
      </c>
    </row>
    <row r="6918" spans="1:21">
      <c r="A6918" s="1">
        <v>6917</v>
      </c>
      <c r="B6918" s="1">
        <v>46</v>
      </c>
      <c r="C6918" s="1" t="s">
        <v>26</v>
      </c>
      <c r="D6918" s="2">
        <v>44954</v>
      </c>
      <c r="E6918" s="2">
        <v>44956</v>
      </c>
      <c r="F6918" s="1" t="s">
        <v>13</v>
      </c>
      <c r="G6918" s="1" t="s">
        <v>36</v>
      </c>
      <c r="H6918" s="1" t="s">
        <v>37</v>
      </c>
      <c r="I6918" s="1">
        <v>207465.61</v>
      </c>
      <c r="J6918" s="1" t="s">
        <v>42</v>
      </c>
      <c r="K6918" s="1" t="s">
        <v>20</v>
      </c>
      <c r="N6918" s="3" t="str">
        <f>IF(LEFT(LOWER(C6918),1)="m","Male",IF(LEFT(LOWER(C6918),1)="f","Female","Unknown"))</f>
        <v>Female</v>
      </c>
      <c r="O6918" s="4" t="str">
        <f>IF(TRIM(LOWER(F6918))="neuro","Neurology",IF(TRIM(LOWER(F6918))="Neurology","Neurology",IF(TRIM(LOWER(F6918))="general ward","General",IF(TRIM(LOWER(F6918))="general","General",IF(TRIM(LOWER(F6918))="cardiology","Cardiology",IF(TRIM(LOWER(F6918))="Cardiology","Cardiology",IF(TRIM(LOWER(F6918))="Peads","Pediatrics",IF(TRIM(LOWER(F6918))="Pediatrics","Pediatrics",IF(TRIM(LOWER(F6918))="orthopedics","Orthopedics",IF(TRIM(LOWER(F6918))="Neurology","Neurology",IF(TRIM(LOWER(F6918))="Oncology","Oncology")))))))))))</f>
        <v>Neurology</v>
      </c>
      <c r="P6918" s="3" t="str">
        <f t="shared" si="648"/>
        <v>Government</v>
      </c>
      <c r="Q6918" s="5">
        <f t="shared" si="649"/>
        <v>2</v>
      </c>
      <c r="R6918" s="1">
        <f t="shared" si="650"/>
        <v>207465.61</v>
      </c>
      <c r="S6918" s="1">
        <f t="shared" si="651"/>
        <v>0</v>
      </c>
      <c r="T6918" s="1" t="str">
        <f t="shared" si="652"/>
        <v>36-50</v>
      </c>
      <c r="U6918" s="1" t="str">
        <f t="shared" si="653"/>
        <v>No</v>
      </c>
    </row>
    <row r="6919" spans="1:21">
      <c r="A6919" s="1">
        <v>6918</v>
      </c>
      <c r="B6919" s="1">
        <v>60</v>
      </c>
      <c r="C6919" s="1" t="s">
        <v>12</v>
      </c>
      <c r="D6919" s="2">
        <v>45263</v>
      </c>
      <c r="E6919" s="2">
        <v>45279</v>
      </c>
      <c r="F6919" s="1" t="s">
        <v>49</v>
      </c>
      <c r="G6919" s="1" t="s">
        <v>46</v>
      </c>
      <c r="H6919" s="1" t="s">
        <v>23</v>
      </c>
      <c r="I6919" s="1">
        <v>109319.32</v>
      </c>
      <c r="J6919" s="1" t="s">
        <v>38</v>
      </c>
      <c r="K6919" s="1" t="s">
        <v>16</v>
      </c>
      <c r="N6919" s="3" t="str">
        <f>IF(LEFT(LOWER(C6919),1)="m","Male",IF(LEFT(LOWER(C6919),1)="f","Female","Unknown"))</f>
        <v>Unknown</v>
      </c>
      <c r="O6919" s="4" t="str">
        <f>IF(TRIM(LOWER(F6919))="neuro","Neurology",IF(TRIM(LOWER(F6919))="Neurology","Neurology",IF(TRIM(LOWER(F6919))="general ward","General",IF(TRIM(LOWER(F6919))="general","General",IF(TRIM(LOWER(F6919))="cardiology","Cardiology",IF(TRIM(LOWER(F6919))="Cardiology","Cardiology",IF(TRIM(LOWER(F6919))="Peads","Pediatrics",IF(TRIM(LOWER(F6919))="Pediatrics","Pediatrics",IF(TRIM(LOWER(F6919))="orthopedics","Orthopedics",IF(TRIM(LOWER(F6919))="Neurology","Neurology",IF(TRIM(LOWER(F6919))="Oncology","Oncology")))))))))))</f>
        <v>Oncology</v>
      </c>
      <c r="P6919" s="3" t="str">
        <f t="shared" si="648"/>
        <v>Self</v>
      </c>
      <c r="Q6919" s="5">
        <f t="shared" si="649"/>
        <v>16</v>
      </c>
      <c r="R6919" s="1">
        <f t="shared" si="650"/>
        <v>109319.32</v>
      </c>
      <c r="S6919" s="1">
        <f t="shared" si="651"/>
        <v>1</v>
      </c>
      <c r="T6919" s="1" t="str">
        <f t="shared" si="652"/>
        <v>51-65</v>
      </c>
      <c r="U6919" s="1" t="str">
        <f t="shared" si="653"/>
        <v>No</v>
      </c>
    </row>
    <row r="6920" spans="1:21">
      <c r="A6920" s="1">
        <v>6919</v>
      </c>
      <c r="B6920" s="1">
        <v>51</v>
      </c>
      <c r="C6920" s="1" t="s">
        <v>18</v>
      </c>
      <c r="D6920" s="2">
        <v>45163</v>
      </c>
      <c r="E6920" s="2">
        <v>45171</v>
      </c>
      <c r="F6920" s="1" t="s">
        <v>19</v>
      </c>
      <c r="G6920" s="1" t="s">
        <v>33</v>
      </c>
      <c r="H6920" s="1" t="s">
        <v>37</v>
      </c>
      <c r="I6920" s="1">
        <v>233216.87</v>
      </c>
      <c r="J6920" s="1" t="s">
        <v>38</v>
      </c>
      <c r="K6920" s="1" t="s">
        <v>38</v>
      </c>
      <c r="N6920" s="3" t="str">
        <f>IF(LEFT(LOWER(C6920),1)="m","Male",IF(LEFT(LOWER(C6920),1)="f","Female","Unknown"))</f>
        <v>Male</v>
      </c>
      <c r="O6920" s="4" t="str">
        <f>IF(TRIM(LOWER(F6920))="neuro","Neurology",IF(TRIM(LOWER(F6920))="Neurology","Neurology",IF(TRIM(LOWER(F6920))="general ward","General",IF(TRIM(LOWER(F6920))="general","General",IF(TRIM(LOWER(F6920))="cardiology","Cardiology",IF(TRIM(LOWER(F6920))="Cardiology","Cardiology",IF(TRIM(LOWER(F6920))="Peads","Pediatrics",IF(TRIM(LOWER(F6920))="Pediatrics","Pediatrics",IF(TRIM(LOWER(F6920))="orthopedics","Orthopedics",IF(TRIM(LOWER(F6920))="Neurology","Neurology",IF(TRIM(LOWER(F6920))="Oncology","Oncology")))))))))))</f>
        <v>General</v>
      </c>
      <c r="P6920" s="3" t="str">
        <f t="shared" si="648"/>
        <v>Self</v>
      </c>
      <c r="Q6920" s="5">
        <f t="shared" si="649"/>
        <v>8</v>
      </c>
      <c r="R6920" s="1">
        <f t="shared" si="650"/>
        <v>233216.87</v>
      </c>
      <c r="S6920" s="1">
        <f t="shared" si="651"/>
        <v>0</v>
      </c>
      <c r="T6920" s="1" t="str">
        <f t="shared" si="652"/>
        <v>51-65</v>
      </c>
      <c r="U6920" s="1" t="str">
        <f t="shared" si="653"/>
        <v>No</v>
      </c>
    </row>
    <row r="6921" spans="1:21">
      <c r="A6921" s="1">
        <v>6920</v>
      </c>
      <c r="C6921" s="1" t="s">
        <v>26</v>
      </c>
      <c r="D6921" s="2">
        <v>45241</v>
      </c>
      <c r="E6921" s="2">
        <v>45255</v>
      </c>
      <c r="F6921" s="1" t="s">
        <v>13</v>
      </c>
      <c r="G6921" s="1" t="s">
        <v>41</v>
      </c>
      <c r="H6921" s="1" t="s">
        <v>37</v>
      </c>
      <c r="I6921" s="1">
        <v>61820.69</v>
      </c>
      <c r="K6921" s="1" t="s">
        <v>38</v>
      </c>
      <c r="N6921" s="3" t="str">
        <f>IF(LEFT(LOWER(C6921),1)="m","Male",IF(LEFT(LOWER(C6921),1)="f","Female","Unknown"))</f>
        <v>Female</v>
      </c>
      <c r="O6921" s="4" t="str">
        <f>IF(TRIM(LOWER(F6921))="neuro","Neurology",IF(TRIM(LOWER(F6921))="Neurology","Neurology",IF(TRIM(LOWER(F6921))="general ward","General",IF(TRIM(LOWER(F6921))="general","General",IF(TRIM(LOWER(F6921))="cardiology","Cardiology",IF(TRIM(LOWER(F6921))="Cardiology","Cardiology",IF(TRIM(LOWER(F6921))="Peads","Pediatrics",IF(TRIM(LOWER(F6921))="Pediatrics","Pediatrics",IF(TRIM(LOWER(F6921))="orthopedics","Orthopedics",IF(TRIM(LOWER(F6921))="Neurology","Neurology",IF(TRIM(LOWER(F6921))="Oncology","Oncology")))))))))))</f>
        <v>Neurology</v>
      </c>
      <c r="P6921" s="3" t="str">
        <f t="shared" si="648"/>
        <v>Unknown</v>
      </c>
      <c r="Q6921" s="5">
        <f t="shared" si="649"/>
        <v>14</v>
      </c>
      <c r="R6921" s="1">
        <f t="shared" si="650"/>
        <v>61820.69</v>
      </c>
      <c r="S6921" s="1">
        <f t="shared" si="651"/>
        <v>0</v>
      </c>
      <c r="T6921" s="1" t="str">
        <f t="shared" si="652"/>
        <v>0-17</v>
      </c>
      <c r="U6921" s="1" t="str">
        <f t="shared" si="653"/>
        <v>Unknown</v>
      </c>
    </row>
    <row r="6922" spans="1:21">
      <c r="A6922" s="1">
        <v>6921</v>
      </c>
      <c r="B6922" s="1">
        <v>41</v>
      </c>
      <c r="C6922" s="1" t="s">
        <v>12</v>
      </c>
      <c r="D6922" s="2">
        <v>44989</v>
      </c>
      <c r="E6922" s="2">
        <v>45008</v>
      </c>
      <c r="F6922" s="1" t="s">
        <v>13</v>
      </c>
      <c r="G6922" s="1" t="s">
        <v>46</v>
      </c>
      <c r="H6922" s="1" t="s">
        <v>15</v>
      </c>
      <c r="I6922" s="1">
        <v>116165.43</v>
      </c>
      <c r="K6922" s="1" t="s">
        <v>25</v>
      </c>
      <c r="N6922" s="3" t="str">
        <f>IF(LEFT(LOWER(C6922),1)="m","Male",IF(LEFT(LOWER(C6922),1)="f","Female","Unknown"))</f>
        <v>Unknown</v>
      </c>
      <c r="O6922" s="4" t="str">
        <f>IF(TRIM(LOWER(F6922))="neuro","Neurology",IF(TRIM(LOWER(F6922))="Neurology","Neurology",IF(TRIM(LOWER(F6922))="general ward","General",IF(TRIM(LOWER(F6922))="general","General",IF(TRIM(LOWER(F6922))="cardiology","Cardiology",IF(TRIM(LOWER(F6922))="Cardiology","Cardiology",IF(TRIM(LOWER(F6922))="Peads","Pediatrics",IF(TRIM(LOWER(F6922))="Pediatrics","Pediatrics",IF(TRIM(LOWER(F6922))="orthopedics","Orthopedics",IF(TRIM(LOWER(F6922))="Neurology","Neurology",IF(TRIM(LOWER(F6922))="Oncology","Oncology")))))))))))</f>
        <v>Neurology</v>
      </c>
      <c r="P6922" s="3" t="str">
        <f t="shared" si="648"/>
        <v>Self</v>
      </c>
      <c r="Q6922" s="5">
        <f t="shared" si="649"/>
        <v>19</v>
      </c>
      <c r="R6922" s="1">
        <f t="shared" si="650"/>
        <v>116165.43</v>
      </c>
      <c r="S6922" s="1">
        <f t="shared" si="651"/>
        <v>1</v>
      </c>
      <c r="T6922" s="1" t="str">
        <f t="shared" si="652"/>
        <v>36-50</v>
      </c>
      <c r="U6922" s="1" t="str">
        <f t="shared" si="653"/>
        <v>Unknown</v>
      </c>
    </row>
    <row r="6923" spans="1:21">
      <c r="A6923" s="1">
        <v>6922</v>
      </c>
      <c r="B6923" s="1">
        <v>42</v>
      </c>
      <c r="C6923" s="1" t="s">
        <v>29</v>
      </c>
      <c r="D6923" s="2">
        <v>45314</v>
      </c>
      <c r="E6923" s="2">
        <v>45319</v>
      </c>
      <c r="F6923" s="1" t="s">
        <v>28</v>
      </c>
      <c r="G6923" s="1" t="s">
        <v>46</v>
      </c>
      <c r="H6923" s="1" t="s">
        <v>48</v>
      </c>
      <c r="I6923" s="1">
        <v>257688.92</v>
      </c>
      <c r="J6923" s="1" t="s">
        <v>38</v>
      </c>
      <c r="K6923" s="1" t="s">
        <v>16</v>
      </c>
      <c r="N6923" s="3" t="str">
        <f>IF(LEFT(LOWER(C6923),1)="m","Male",IF(LEFT(LOWER(C6923),1)="f","Female","Unknown"))</f>
        <v>Female</v>
      </c>
      <c r="O6923" s="4" t="str">
        <f>IF(TRIM(LOWER(F6923))="neuro","Neurology",IF(TRIM(LOWER(F6923))="Neurology","Neurology",IF(TRIM(LOWER(F6923))="general ward","General",IF(TRIM(LOWER(F6923))="general","General",IF(TRIM(LOWER(F6923))="cardiology","Cardiology",IF(TRIM(LOWER(F6923))="Cardiology","Cardiology",IF(TRIM(LOWER(F6923))="Peads","Pediatrics",IF(TRIM(LOWER(F6923))="Pediatrics","Pediatrics",IF(TRIM(LOWER(F6923))="orthopedics","Orthopedics",IF(TRIM(LOWER(F6923))="Neurology","Neurology",IF(TRIM(LOWER(F6923))="Oncology","Oncology")))))))))))</f>
        <v>Orthopedics</v>
      </c>
      <c r="P6923" s="3" t="str">
        <f t="shared" si="648"/>
        <v>Self</v>
      </c>
      <c r="Q6923" s="5">
        <f t="shared" si="649"/>
        <v>5</v>
      </c>
      <c r="R6923" s="1">
        <f t="shared" si="650"/>
        <v>257688.92</v>
      </c>
      <c r="S6923" s="1">
        <f t="shared" si="651"/>
        <v>1</v>
      </c>
      <c r="T6923" s="1" t="str">
        <f t="shared" si="652"/>
        <v>36-50</v>
      </c>
      <c r="U6923" s="1" t="str">
        <f t="shared" si="653"/>
        <v>No</v>
      </c>
    </row>
    <row r="6924" spans="1:21">
      <c r="A6924" s="1">
        <v>6923</v>
      </c>
      <c r="B6924" s="1">
        <v>57</v>
      </c>
      <c r="C6924" s="1" t="s">
        <v>26</v>
      </c>
      <c r="D6924" s="2">
        <v>44930</v>
      </c>
      <c r="E6924" s="2">
        <v>44950</v>
      </c>
      <c r="F6924" s="1" t="s">
        <v>28</v>
      </c>
      <c r="G6924" s="1" t="s">
        <v>22</v>
      </c>
      <c r="H6924" s="1" t="s">
        <v>51</v>
      </c>
      <c r="I6924" s="1">
        <v>111632.02</v>
      </c>
      <c r="J6924" s="1" t="s">
        <v>24</v>
      </c>
      <c r="K6924" s="1" t="s">
        <v>16</v>
      </c>
      <c r="N6924" s="3" t="str">
        <f>IF(LEFT(LOWER(C6924),1)="m","Male",IF(LEFT(LOWER(C6924),1)="f","Female","Unknown"))</f>
        <v>Female</v>
      </c>
      <c r="O6924" s="4" t="str">
        <f>IF(TRIM(LOWER(F6924))="neuro","Neurology",IF(TRIM(LOWER(F6924))="Neurology","Neurology",IF(TRIM(LOWER(F6924))="general ward","General",IF(TRIM(LOWER(F6924))="general","General",IF(TRIM(LOWER(F6924))="cardiology","Cardiology",IF(TRIM(LOWER(F6924))="Cardiology","Cardiology",IF(TRIM(LOWER(F6924))="Peads","Pediatrics",IF(TRIM(LOWER(F6924))="Pediatrics","Pediatrics",IF(TRIM(LOWER(F6924))="orthopedics","Orthopedics",IF(TRIM(LOWER(F6924))="Neurology","Neurology",IF(TRIM(LOWER(F6924))="Oncology","Oncology")))))))))))</f>
        <v>Orthopedics</v>
      </c>
      <c r="P6924" s="3" t="str">
        <f t="shared" si="648"/>
        <v>Government</v>
      </c>
      <c r="Q6924" s="5">
        <f t="shared" si="649"/>
        <v>20</v>
      </c>
      <c r="R6924" s="1">
        <f t="shared" si="650"/>
        <v>111632.02</v>
      </c>
      <c r="S6924" s="1">
        <f t="shared" si="651"/>
        <v>1</v>
      </c>
      <c r="T6924" s="1" t="str">
        <f t="shared" si="652"/>
        <v>51-65</v>
      </c>
      <c r="U6924" s="1" t="str">
        <f t="shared" si="653"/>
        <v>No</v>
      </c>
    </row>
    <row r="6925" spans="1:21">
      <c r="A6925" s="1">
        <v>6924</v>
      </c>
      <c r="B6925" s="1">
        <v>50</v>
      </c>
      <c r="C6925" s="1" t="s">
        <v>18</v>
      </c>
      <c r="D6925" s="2">
        <v>45649</v>
      </c>
      <c r="E6925" s="2">
        <v>45657</v>
      </c>
      <c r="F6925" s="1" t="s">
        <v>49</v>
      </c>
      <c r="G6925" s="1" t="s">
        <v>46</v>
      </c>
      <c r="H6925" s="1" t="s">
        <v>47</v>
      </c>
      <c r="I6925" s="1">
        <v>226633.49</v>
      </c>
      <c r="J6925" s="1" t="s">
        <v>42</v>
      </c>
      <c r="K6925" s="1" t="s">
        <v>25</v>
      </c>
      <c r="N6925" s="3" t="str">
        <f>IF(LEFT(LOWER(C6925),1)="m","Male",IF(LEFT(LOWER(C6925),1)="f","Female","Unknown"))</f>
        <v>Male</v>
      </c>
      <c r="O6925" s="4" t="str">
        <f>IF(TRIM(LOWER(F6925))="neuro","Neurology",IF(TRIM(LOWER(F6925))="Neurology","Neurology",IF(TRIM(LOWER(F6925))="general ward","General",IF(TRIM(LOWER(F6925))="general","General",IF(TRIM(LOWER(F6925))="cardiology","Cardiology",IF(TRIM(LOWER(F6925))="Cardiology","Cardiology",IF(TRIM(LOWER(F6925))="Peads","Pediatrics",IF(TRIM(LOWER(F6925))="Pediatrics","Pediatrics",IF(TRIM(LOWER(F6925))="orthopedics","Orthopedics",IF(TRIM(LOWER(F6925))="Neurology","Neurology",IF(TRIM(LOWER(F6925))="Oncology","Oncology")))))))))))</f>
        <v>Oncology</v>
      </c>
      <c r="P6925" s="3" t="str">
        <f t="shared" si="648"/>
        <v>Self</v>
      </c>
      <c r="Q6925" s="5">
        <f t="shared" si="649"/>
        <v>8</v>
      </c>
      <c r="R6925" s="1">
        <f t="shared" si="650"/>
        <v>226633.49</v>
      </c>
      <c r="S6925" s="1">
        <f t="shared" si="651"/>
        <v>1</v>
      </c>
      <c r="T6925" s="1" t="str">
        <f t="shared" si="652"/>
        <v>36-50</v>
      </c>
      <c r="U6925" s="1" t="str">
        <f t="shared" si="653"/>
        <v>No</v>
      </c>
    </row>
    <row r="6926" spans="1:21">
      <c r="A6926" s="1">
        <v>6925</v>
      </c>
      <c r="B6926" s="1">
        <v>46</v>
      </c>
      <c r="C6926" s="1" t="s">
        <v>44</v>
      </c>
      <c r="D6926" s="2">
        <v>44957</v>
      </c>
      <c r="E6926" s="2">
        <v>44962</v>
      </c>
      <c r="F6926" s="1" t="s">
        <v>50</v>
      </c>
      <c r="G6926" s="1" t="s">
        <v>46</v>
      </c>
      <c r="H6926" s="1" t="s">
        <v>37</v>
      </c>
      <c r="I6926" s="1">
        <v>126356.75</v>
      </c>
      <c r="J6926" s="1" t="s">
        <v>17</v>
      </c>
      <c r="K6926" s="1" t="s">
        <v>38</v>
      </c>
      <c r="N6926" s="3" t="str">
        <f>IF(LEFT(LOWER(C6926),1)="m","Male",IF(LEFT(LOWER(C6926),1)="f","Female","Unknown"))</f>
        <v>Female</v>
      </c>
      <c r="O6926" s="4" t="str">
        <f>IF(TRIM(LOWER(F6926))="neuro","Neurology",IF(TRIM(LOWER(F6926))="Neurology","Neurology",IF(TRIM(LOWER(F6926))="general ward","General",IF(TRIM(LOWER(F6926))="general","General",IF(TRIM(LOWER(F6926))="cardiology","Cardiology",IF(TRIM(LOWER(F6926))="Cardiology","Cardiology",IF(TRIM(LOWER(F6926))="Peads","Pediatrics",IF(TRIM(LOWER(F6926))="Pediatrics","Pediatrics",IF(TRIM(LOWER(F6926))="orthopedics","Orthopedics",IF(TRIM(LOWER(F6926))="Neurology","Neurology",IF(TRIM(LOWER(F6926))="Oncology","Oncology")))))))))))</f>
        <v>Cardiology</v>
      </c>
      <c r="P6926" s="3" t="str">
        <f t="shared" si="648"/>
        <v>Self</v>
      </c>
      <c r="Q6926" s="5">
        <f t="shared" si="649"/>
        <v>5</v>
      </c>
      <c r="R6926" s="1">
        <f t="shared" si="650"/>
        <v>126356.75</v>
      </c>
      <c r="S6926" s="1">
        <f t="shared" si="651"/>
        <v>0</v>
      </c>
      <c r="T6926" s="1" t="str">
        <f t="shared" si="652"/>
        <v>36-50</v>
      </c>
      <c r="U6926" s="1" t="str">
        <f t="shared" si="653"/>
        <v>Yes</v>
      </c>
    </row>
    <row r="6927" spans="1:21">
      <c r="A6927" s="1">
        <v>6926</v>
      </c>
      <c r="B6927" s="1">
        <v>44</v>
      </c>
      <c r="C6927" s="1" t="s">
        <v>29</v>
      </c>
      <c r="D6927" s="2">
        <v>45247</v>
      </c>
      <c r="E6927" s="2">
        <v>45261</v>
      </c>
      <c r="F6927" s="1" t="s">
        <v>40</v>
      </c>
      <c r="G6927" s="1" t="s">
        <v>41</v>
      </c>
      <c r="H6927" s="1" t="s">
        <v>51</v>
      </c>
      <c r="I6927" s="1">
        <v>57993.84</v>
      </c>
      <c r="J6927" s="1" t="s">
        <v>38</v>
      </c>
      <c r="K6927" s="1" t="s">
        <v>25</v>
      </c>
      <c r="N6927" s="3" t="str">
        <f>IF(LEFT(LOWER(C6927),1)="m","Male",IF(LEFT(LOWER(C6927),1)="f","Female","Unknown"))</f>
        <v>Female</v>
      </c>
      <c r="O6927" s="4" t="str">
        <f>IF(TRIM(LOWER(F6927))="neuro","Neurology",IF(TRIM(LOWER(F6927))="Neurology","Neurology",IF(TRIM(LOWER(F6927))="general ward","General",IF(TRIM(LOWER(F6927))="general","General",IF(TRIM(LOWER(F6927))="cardiology","Cardiology",IF(TRIM(LOWER(F6927))="Cardiology","Cardiology",IF(TRIM(LOWER(F6927))="Peads","Pediatrics",IF(TRIM(LOWER(F6927))="Pediatrics","Pediatrics",IF(TRIM(LOWER(F6927))="orthopedics","Orthopedics",IF(TRIM(LOWER(F6927))="Neurology","Neurology",IF(TRIM(LOWER(F6927))="Oncology","Oncology")))))))))))</f>
        <v>Pediatrics</v>
      </c>
      <c r="P6927" s="3" t="str">
        <f t="shared" si="648"/>
        <v>Unknown</v>
      </c>
      <c r="Q6927" s="5">
        <f t="shared" si="649"/>
        <v>14</v>
      </c>
      <c r="R6927" s="1">
        <f t="shared" si="650"/>
        <v>57993.84</v>
      </c>
      <c r="S6927" s="1">
        <f t="shared" si="651"/>
        <v>1</v>
      </c>
      <c r="T6927" s="1" t="str">
        <f t="shared" si="652"/>
        <v>36-50</v>
      </c>
      <c r="U6927" s="1" t="str">
        <f t="shared" si="653"/>
        <v>No</v>
      </c>
    </row>
    <row r="6928" spans="1:21">
      <c r="A6928" s="1">
        <v>6927</v>
      </c>
      <c r="B6928" s="1">
        <v>88</v>
      </c>
      <c r="C6928" s="1" t="s">
        <v>12</v>
      </c>
      <c r="D6928" s="2">
        <v>44969</v>
      </c>
      <c r="E6928" s="2">
        <v>44976</v>
      </c>
      <c r="F6928" s="1" t="s">
        <v>19</v>
      </c>
      <c r="G6928" s="1" t="s">
        <v>22</v>
      </c>
      <c r="H6928" s="1" t="s">
        <v>32</v>
      </c>
      <c r="I6928" s="1">
        <v>263508.78000000003</v>
      </c>
      <c r="J6928" s="1" t="s">
        <v>25</v>
      </c>
      <c r="K6928" s="1" t="s">
        <v>16</v>
      </c>
      <c r="N6928" s="3" t="str">
        <f>IF(LEFT(LOWER(C6928),1)="m","Male",IF(LEFT(LOWER(C6928),1)="f","Female","Unknown"))</f>
        <v>Unknown</v>
      </c>
      <c r="O6928" s="4" t="str">
        <f>IF(TRIM(LOWER(F6928))="neuro","Neurology",IF(TRIM(LOWER(F6928))="Neurology","Neurology",IF(TRIM(LOWER(F6928))="general ward","General",IF(TRIM(LOWER(F6928))="general","General",IF(TRIM(LOWER(F6928))="cardiology","Cardiology",IF(TRIM(LOWER(F6928))="Cardiology","Cardiology",IF(TRIM(LOWER(F6928))="Peads","Pediatrics",IF(TRIM(LOWER(F6928))="Pediatrics","Pediatrics",IF(TRIM(LOWER(F6928))="orthopedics","Orthopedics",IF(TRIM(LOWER(F6928))="Neurology","Neurology",IF(TRIM(LOWER(F6928))="Oncology","Oncology")))))))))))</f>
        <v>General</v>
      </c>
      <c r="P6928" s="3" t="str">
        <f t="shared" si="648"/>
        <v>Government</v>
      </c>
      <c r="Q6928" s="5">
        <f t="shared" si="649"/>
        <v>7</v>
      </c>
      <c r="R6928" s="1">
        <f t="shared" si="650"/>
        <v>263508.78000000003</v>
      </c>
      <c r="S6928" s="1">
        <f t="shared" si="651"/>
        <v>1</v>
      </c>
      <c r="T6928" s="1" t="str">
        <f t="shared" si="652"/>
        <v>66+</v>
      </c>
      <c r="U6928" s="1" t="str">
        <f t="shared" si="653"/>
        <v>Yes</v>
      </c>
    </row>
    <row r="6929" spans="1:21">
      <c r="A6929" s="1">
        <v>6928</v>
      </c>
      <c r="C6929" s="1" t="s">
        <v>44</v>
      </c>
      <c r="D6929" s="2">
        <v>45063</v>
      </c>
      <c r="E6929" s="2">
        <v>45077</v>
      </c>
      <c r="F6929" s="1" t="s">
        <v>30</v>
      </c>
      <c r="G6929" s="1" t="s">
        <v>36</v>
      </c>
      <c r="H6929" s="1" t="s">
        <v>48</v>
      </c>
      <c r="I6929" s="1">
        <v>-19742.68</v>
      </c>
      <c r="J6929" s="1" t="s">
        <v>38</v>
      </c>
      <c r="K6929" s="1" t="s">
        <v>16</v>
      </c>
      <c r="N6929" s="3" t="str">
        <f>IF(LEFT(LOWER(C6929),1)="m","Male",IF(LEFT(LOWER(C6929),1)="f","Female","Unknown"))</f>
        <v>Female</v>
      </c>
      <c r="O6929" s="4" t="str">
        <f>IF(TRIM(LOWER(F6929))="neuro","Neurology",IF(TRIM(LOWER(F6929))="Neurology","Neurology",IF(TRIM(LOWER(F6929))="general ward","General",IF(TRIM(LOWER(F6929))="general","General",IF(TRIM(LOWER(F6929))="cardiology","Cardiology",IF(TRIM(LOWER(F6929))="Cardiology","Cardiology",IF(TRIM(LOWER(F6929))="Peads","Pediatrics",IF(TRIM(LOWER(F6929))="Pediatrics","Pediatrics",IF(TRIM(LOWER(F6929))="orthopedics","Orthopedics",IF(TRIM(LOWER(F6929))="Neurology","Neurology",IF(TRIM(LOWER(F6929))="Oncology","Oncology")))))))))))</f>
        <v>Pediatrics</v>
      </c>
      <c r="P6929" s="3" t="str">
        <f t="shared" si="648"/>
        <v>Government</v>
      </c>
      <c r="Q6929" s="5">
        <f t="shared" si="649"/>
        <v>14</v>
      </c>
      <c r="R6929" s="1" t="str">
        <f t="shared" si="650"/>
        <v/>
      </c>
      <c r="S6929" s="1">
        <f t="shared" si="651"/>
        <v>1</v>
      </c>
      <c r="T6929" s="1" t="str">
        <f t="shared" si="652"/>
        <v>0-17</v>
      </c>
      <c r="U6929" s="1" t="str">
        <f t="shared" si="653"/>
        <v>No</v>
      </c>
    </row>
    <row r="6930" spans="1:21">
      <c r="A6930" s="1">
        <v>6929</v>
      </c>
      <c r="B6930" s="1">
        <v>89</v>
      </c>
      <c r="C6930" s="1" t="s">
        <v>12</v>
      </c>
      <c r="D6930" s="2">
        <v>45521</v>
      </c>
      <c r="E6930" s="2">
        <v>45524</v>
      </c>
      <c r="F6930" s="1" t="s">
        <v>13</v>
      </c>
      <c r="G6930" s="1" t="s">
        <v>33</v>
      </c>
      <c r="H6930" s="1" t="s">
        <v>48</v>
      </c>
      <c r="I6930" s="1">
        <v>258362.4</v>
      </c>
      <c r="J6930" s="1" t="s">
        <v>17</v>
      </c>
      <c r="K6930" s="1" t="s">
        <v>20</v>
      </c>
      <c r="N6930" s="3" t="str">
        <f>IF(LEFT(LOWER(C6930),1)="m","Male",IF(LEFT(LOWER(C6930),1)="f","Female","Unknown"))</f>
        <v>Unknown</v>
      </c>
      <c r="O6930" s="4" t="str">
        <f>IF(TRIM(LOWER(F6930))="neuro","Neurology",IF(TRIM(LOWER(F6930))="Neurology","Neurology",IF(TRIM(LOWER(F6930))="general ward","General",IF(TRIM(LOWER(F6930))="general","General",IF(TRIM(LOWER(F6930))="cardiology","Cardiology",IF(TRIM(LOWER(F6930))="Cardiology","Cardiology",IF(TRIM(LOWER(F6930))="Peads","Pediatrics",IF(TRIM(LOWER(F6930))="Pediatrics","Pediatrics",IF(TRIM(LOWER(F6930))="orthopedics","Orthopedics",IF(TRIM(LOWER(F6930))="Neurology","Neurology",IF(TRIM(LOWER(F6930))="Oncology","Oncology")))))))))))</f>
        <v>Neurology</v>
      </c>
      <c r="P6930" s="3" t="str">
        <f t="shared" si="648"/>
        <v>Self</v>
      </c>
      <c r="Q6930" s="5">
        <f t="shared" si="649"/>
        <v>3</v>
      </c>
      <c r="R6930" s="1">
        <f t="shared" si="650"/>
        <v>258362.4</v>
      </c>
      <c r="S6930" s="1">
        <f t="shared" si="651"/>
        <v>0</v>
      </c>
      <c r="T6930" s="1" t="str">
        <f t="shared" si="652"/>
        <v>66+</v>
      </c>
      <c r="U6930" s="1" t="str">
        <f t="shared" si="653"/>
        <v>Yes</v>
      </c>
    </row>
    <row r="6931" spans="1:21">
      <c r="A6931" s="1">
        <v>6930</v>
      </c>
      <c r="B6931" s="1">
        <v>38</v>
      </c>
      <c r="C6931" s="1" t="s">
        <v>29</v>
      </c>
      <c r="D6931" s="2">
        <v>45189</v>
      </c>
      <c r="E6931" s="2">
        <v>45204</v>
      </c>
      <c r="F6931" s="1" t="s">
        <v>13</v>
      </c>
      <c r="G6931" s="1" t="s">
        <v>14</v>
      </c>
      <c r="H6931" s="1" t="s">
        <v>47</v>
      </c>
      <c r="I6931" s="1">
        <v>331288.40000000002</v>
      </c>
      <c r="J6931" s="1" t="s">
        <v>17</v>
      </c>
      <c r="K6931" s="1" t="s">
        <v>17</v>
      </c>
      <c r="N6931" s="3" t="str">
        <f>IF(LEFT(LOWER(C6931),1)="m","Male",IF(LEFT(LOWER(C6931),1)="f","Female","Unknown"))</f>
        <v>Female</v>
      </c>
      <c r="O6931" s="4" t="str">
        <f>IF(TRIM(LOWER(F6931))="neuro","Neurology",IF(TRIM(LOWER(F6931))="Neurology","Neurology",IF(TRIM(LOWER(F6931))="general ward","General",IF(TRIM(LOWER(F6931))="general","General",IF(TRIM(LOWER(F6931))="cardiology","Cardiology",IF(TRIM(LOWER(F6931))="Cardiology","Cardiology",IF(TRIM(LOWER(F6931))="Peads","Pediatrics",IF(TRIM(LOWER(F6931))="Pediatrics","Pediatrics",IF(TRIM(LOWER(F6931))="orthopedics","Orthopedics",IF(TRIM(LOWER(F6931))="Neurology","Neurology",IF(TRIM(LOWER(F6931))="Oncology","Oncology")))))))))))</f>
        <v>Neurology</v>
      </c>
      <c r="P6931" s="3" t="str">
        <f t="shared" si="648"/>
        <v>Private</v>
      </c>
      <c r="Q6931" s="5">
        <f t="shared" si="649"/>
        <v>15</v>
      </c>
      <c r="R6931" s="1">
        <f t="shared" si="650"/>
        <v>331288.40000000002</v>
      </c>
      <c r="S6931" s="1">
        <f t="shared" si="651"/>
        <v>1</v>
      </c>
      <c r="T6931" s="1" t="str">
        <f t="shared" si="652"/>
        <v>36-50</v>
      </c>
      <c r="U6931" s="1" t="str">
        <f t="shared" si="653"/>
        <v>Yes</v>
      </c>
    </row>
    <row r="6932" spans="1:21">
      <c r="A6932" s="1">
        <v>6931</v>
      </c>
      <c r="B6932" s="1">
        <v>1</v>
      </c>
      <c r="C6932" s="1" t="s">
        <v>29</v>
      </c>
      <c r="D6932" s="2">
        <v>45595</v>
      </c>
      <c r="E6932" s="2">
        <v>45599</v>
      </c>
      <c r="F6932" s="1" t="s">
        <v>28</v>
      </c>
      <c r="G6932" s="1" t="s">
        <v>41</v>
      </c>
      <c r="H6932" s="1" t="s">
        <v>15</v>
      </c>
      <c r="I6932" s="1">
        <v>32017.11</v>
      </c>
      <c r="K6932" s="1" t="s">
        <v>16</v>
      </c>
      <c r="N6932" s="3" t="str">
        <f>IF(LEFT(LOWER(C6932),1)="m","Male",IF(LEFT(LOWER(C6932),1)="f","Female","Unknown"))</f>
        <v>Female</v>
      </c>
      <c r="O6932" s="4" t="str">
        <f>IF(TRIM(LOWER(F6932))="neuro","Neurology",IF(TRIM(LOWER(F6932))="Neurology","Neurology",IF(TRIM(LOWER(F6932))="general ward","General",IF(TRIM(LOWER(F6932))="general","General",IF(TRIM(LOWER(F6932))="cardiology","Cardiology",IF(TRIM(LOWER(F6932))="Cardiology","Cardiology",IF(TRIM(LOWER(F6932))="Peads","Pediatrics",IF(TRIM(LOWER(F6932))="Pediatrics","Pediatrics",IF(TRIM(LOWER(F6932))="orthopedics","Orthopedics",IF(TRIM(LOWER(F6932))="Neurology","Neurology",IF(TRIM(LOWER(F6932))="Oncology","Oncology")))))))))))</f>
        <v>Orthopedics</v>
      </c>
      <c r="P6932" s="3" t="str">
        <f t="shared" si="648"/>
        <v>Unknown</v>
      </c>
      <c r="Q6932" s="5">
        <f t="shared" si="649"/>
        <v>4</v>
      </c>
      <c r="R6932" s="1">
        <f t="shared" si="650"/>
        <v>32017.11</v>
      </c>
      <c r="S6932" s="1">
        <f t="shared" si="651"/>
        <v>1</v>
      </c>
      <c r="T6932" s="1" t="str">
        <f t="shared" si="652"/>
        <v>0-17</v>
      </c>
      <c r="U6932" s="1" t="str">
        <f t="shared" si="653"/>
        <v>Unknown</v>
      </c>
    </row>
    <row r="6933" spans="1:21">
      <c r="A6933" s="1">
        <v>6932</v>
      </c>
      <c r="B6933" s="1">
        <v>26</v>
      </c>
      <c r="C6933" s="1" t="s">
        <v>29</v>
      </c>
      <c r="D6933" s="2">
        <v>45571</v>
      </c>
      <c r="E6933" s="2">
        <v>45589</v>
      </c>
      <c r="F6933" s="1" t="s">
        <v>43</v>
      </c>
      <c r="G6933" s="1" t="s">
        <v>41</v>
      </c>
      <c r="H6933" s="1" t="s">
        <v>23</v>
      </c>
      <c r="I6933" s="1">
        <v>165369.85999999999</v>
      </c>
      <c r="J6933" s="1" t="s">
        <v>25</v>
      </c>
      <c r="K6933" s="1" t="s">
        <v>42</v>
      </c>
      <c r="N6933" s="3" t="str">
        <f>IF(LEFT(LOWER(C6933),1)="m","Male",IF(LEFT(LOWER(C6933),1)="f","Female","Unknown"))</f>
        <v>Female</v>
      </c>
      <c r="O6933" s="4" t="str">
        <f>IF(TRIM(LOWER(F6933))="neuro","Neurology",IF(TRIM(LOWER(F6933))="Neurology","Neurology",IF(TRIM(LOWER(F6933))="general ward","General",IF(TRIM(LOWER(F6933))="general","General",IF(TRIM(LOWER(F6933))="cardiology","Cardiology",IF(TRIM(LOWER(F6933))="Cardiology","Cardiology",IF(TRIM(LOWER(F6933))="Peads","Pediatrics",IF(TRIM(LOWER(F6933))="Pediatrics","Pediatrics",IF(TRIM(LOWER(F6933))="orthopedics","Orthopedics",IF(TRIM(LOWER(F6933))="Neurology","Neurology",IF(TRIM(LOWER(F6933))="Oncology","Oncology")))))))))))</f>
        <v>Orthopedics</v>
      </c>
      <c r="P6933" s="3" t="str">
        <f t="shared" si="648"/>
        <v>Unknown</v>
      </c>
      <c r="Q6933" s="5">
        <f t="shared" si="649"/>
        <v>18</v>
      </c>
      <c r="R6933" s="1">
        <f t="shared" si="650"/>
        <v>165369.85999999999</v>
      </c>
      <c r="S6933" s="1">
        <f t="shared" si="651"/>
        <v>0</v>
      </c>
      <c r="T6933" s="1" t="str">
        <f t="shared" si="652"/>
        <v>18-35</v>
      </c>
      <c r="U6933" s="1" t="str">
        <f t="shared" si="653"/>
        <v>Yes</v>
      </c>
    </row>
    <row r="6934" spans="1:21">
      <c r="A6934" s="1">
        <v>6933</v>
      </c>
      <c r="B6934" s="1">
        <v>49</v>
      </c>
      <c r="C6934" s="1" t="s">
        <v>34</v>
      </c>
      <c r="D6934" s="2">
        <v>45011</v>
      </c>
      <c r="E6934" s="2">
        <v>45013</v>
      </c>
      <c r="F6934" s="1" t="s">
        <v>35</v>
      </c>
      <c r="G6934" s="1" t="s">
        <v>14</v>
      </c>
      <c r="H6934" s="1" t="s">
        <v>47</v>
      </c>
      <c r="I6934" s="1">
        <v>70536.95</v>
      </c>
      <c r="J6934" s="1" t="s">
        <v>42</v>
      </c>
      <c r="K6934" s="1" t="s">
        <v>17</v>
      </c>
      <c r="N6934" s="3" t="str">
        <f>IF(LEFT(LOWER(C6934),1)="m","Male",IF(LEFT(LOWER(C6934),1)="f","Female","Unknown"))</f>
        <v>Male</v>
      </c>
      <c r="O6934" s="4" t="str">
        <f>IF(TRIM(LOWER(F6934))="neuro","Neurology",IF(TRIM(LOWER(F6934))="Neurology","Neurology",IF(TRIM(LOWER(F6934))="general ward","General",IF(TRIM(LOWER(F6934))="general","General",IF(TRIM(LOWER(F6934))="cardiology","Cardiology",IF(TRIM(LOWER(F6934))="Cardiology","Cardiology",IF(TRIM(LOWER(F6934))="Peads","Pediatrics",IF(TRIM(LOWER(F6934))="Pediatrics","Pediatrics",IF(TRIM(LOWER(F6934))="orthopedics","Orthopedics",IF(TRIM(LOWER(F6934))="Neurology","Neurology",IF(TRIM(LOWER(F6934))="Oncology","Oncology")))))))))))</f>
        <v>Cardiology</v>
      </c>
      <c r="P6934" s="3" t="str">
        <f t="shared" si="648"/>
        <v>Private</v>
      </c>
      <c r="Q6934" s="5">
        <f t="shared" si="649"/>
        <v>2</v>
      </c>
      <c r="R6934" s="1">
        <f t="shared" si="650"/>
        <v>70536.95</v>
      </c>
      <c r="S6934" s="1">
        <f t="shared" si="651"/>
        <v>1</v>
      </c>
      <c r="T6934" s="1" t="str">
        <f t="shared" si="652"/>
        <v>36-50</v>
      </c>
      <c r="U6934" s="1" t="str">
        <f t="shared" si="653"/>
        <v>No</v>
      </c>
    </row>
    <row r="6935" spans="1:21">
      <c r="A6935" s="1">
        <v>6934</v>
      </c>
      <c r="C6935" s="1" t="s">
        <v>18</v>
      </c>
      <c r="D6935" s="2">
        <v>45607</v>
      </c>
      <c r="E6935" s="2">
        <v>45623</v>
      </c>
      <c r="F6935" s="1" t="s">
        <v>52</v>
      </c>
      <c r="G6935" s="1" t="s">
        <v>33</v>
      </c>
      <c r="H6935" s="1" t="s">
        <v>48</v>
      </c>
      <c r="I6935" s="1">
        <v>188163.85</v>
      </c>
      <c r="J6935" s="1" t="s">
        <v>42</v>
      </c>
      <c r="K6935" s="1" t="s">
        <v>16</v>
      </c>
      <c r="N6935" s="3" t="str">
        <f>IF(LEFT(LOWER(C6935),1)="m","Male",IF(LEFT(LOWER(C6935),1)="f","Female","Unknown"))</f>
        <v>Male</v>
      </c>
      <c r="O6935" s="4" t="str">
        <f>IF(TRIM(LOWER(F6935))="neuro","Neurology",IF(TRIM(LOWER(F6935))="Neurology","Neurology",IF(TRIM(LOWER(F6935))="general ward","General",IF(TRIM(LOWER(F6935))="general","General",IF(TRIM(LOWER(F6935))="cardiology","Cardiology",IF(TRIM(LOWER(F6935))="Cardiology","Cardiology",IF(TRIM(LOWER(F6935))="Peads","Pediatrics",IF(TRIM(LOWER(F6935))="Pediatrics","Pediatrics",IF(TRIM(LOWER(F6935))="orthopedics","Orthopedics",IF(TRIM(LOWER(F6935))="Neurology","Neurology",IF(TRIM(LOWER(F6935))="Oncology","Oncology")))))))))))</f>
        <v>Oncology</v>
      </c>
      <c r="P6935" s="3" t="str">
        <f t="shared" si="648"/>
        <v>Self</v>
      </c>
      <c r="Q6935" s="5">
        <f t="shared" si="649"/>
        <v>16</v>
      </c>
      <c r="R6935" s="1">
        <f t="shared" si="650"/>
        <v>188163.85</v>
      </c>
      <c r="S6935" s="1">
        <f t="shared" si="651"/>
        <v>1</v>
      </c>
      <c r="T6935" s="1" t="str">
        <f t="shared" si="652"/>
        <v>0-17</v>
      </c>
      <c r="U6935" s="1" t="str">
        <f t="shared" si="653"/>
        <v>No</v>
      </c>
    </row>
    <row r="6936" spans="1:21">
      <c r="A6936" s="1">
        <v>6935</v>
      </c>
      <c r="B6936" s="1">
        <v>19</v>
      </c>
      <c r="C6936" s="1" t="s">
        <v>18</v>
      </c>
      <c r="D6936" s="2">
        <v>45227</v>
      </c>
      <c r="E6936" s="2">
        <v>45228</v>
      </c>
      <c r="F6936" s="1" t="s">
        <v>13</v>
      </c>
      <c r="G6936" s="1" t="s">
        <v>46</v>
      </c>
      <c r="H6936" s="1" t="s">
        <v>23</v>
      </c>
      <c r="I6936" s="1">
        <v>302788.73</v>
      </c>
      <c r="K6936" s="1" t="s">
        <v>17</v>
      </c>
      <c r="N6936" s="3" t="str">
        <f>IF(LEFT(LOWER(C6936),1)="m","Male",IF(LEFT(LOWER(C6936),1)="f","Female","Unknown"))</f>
        <v>Male</v>
      </c>
      <c r="O6936" s="4" t="str">
        <f>IF(TRIM(LOWER(F6936))="neuro","Neurology",IF(TRIM(LOWER(F6936))="Neurology","Neurology",IF(TRIM(LOWER(F6936))="general ward","General",IF(TRIM(LOWER(F6936))="general","General",IF(TRIM(LOWER(F6936))="cardiology","Cardiology",IF(TRIM(LOWER(F6936))="Cardiology","Cardiology",IF(TRIM(LOWER(F6936))="Peads","Pediatrics",IF(TRIM(LOWER(F6936))="Pediatrics","Pediatrics",IF(TRIM(LOWER(F6936))="orthopedics","Orthopedics",IF(TRIM(LOWER(F6936))="Neurology","Neurology",IF(TRIM(LOWER(F6936))="Oncology","Oncology")))))))))))</f>
        <v>Neurology</v>
      </c>
      <c r="P6936" s="3" t="str">
        <f t="shared" si="648"/>
        <v>Self</v>
      </c>
      <c r="Q6936" s="5">
        <f t="shared" si="649"/>
        <v>1</v>
      </c>
      <c r="R6936" s="1">
        <f t="shared" si="650"/>
        <v>302788.73</v>
      </c>
      <c r="S6936" s="1">
        <f t="shared" si="651"/>
        <v>1</v>
      </c>
      <c r="T6936" s="1" t="str">
        <f t="shared" si="652"/>
        <v>18-35</v>
      </c>
      <c r="U6936" s="1" t="str">
        <f t="shared" si="653"/>
        <v>Unknown</v>
      </c>
    </row>
    <row r="6937" spans="1:21">
      <c r="A6937" s="1">
        <v>6936</v>
      </c>
      <c r="B6937" s="1">
        <v>3</v>
      </c>
      <c r="C6937" s="1" t="s">
        <v>12</v>
      </c>
      <c r="D6937" s="2">
        <v>45646</v>
      </c>
      <c r="E6937" s="2">
        <v>45659</v>
      </c>
      <c r="F6937" s="1" t="s">
        <v>45</v>
      </c>
      <c r="G6937" s="1" t="s">
        <v>46</v>
      </c>
      <c r="H6937" s="1" t="s">
        <v>47</v>
      </c>
      <c r="I6937" s="1">
        <v>140618.01</v>
      </c>
      <c r="J6937" s="1" t="s">
        <v>38</v>
      </c>
      <c r="K6937" s="1" t="s">
        <v>20</v>
      </c>
      <c r="N6937" s="3" t="str">
        <f>IF(LEFT(LOWER(C6937),1)="m","Male",IF(LEFT(LOWER(C6937),1)="f","Female","Unknown"))</f>
        <v>Unknown</v>
      </c>
      <c r="O6937" s="4" t="str">
        <f>IF(TRIM(LOWER(F6937))="neuro","Neurology",IF(TRIM(LOWER(F6937))="Neurology","Neurology",IF(TRIM(LOWER(F6937))="general ward","General",IF(TRIM(LOWER(F6937))="general","General",IF(TRIM(LOWER(F6937))="cardiology","Cardiology",IF(TRIM(LOWER(F6937))="Cardiology","Cardiology",IF(TRIM(LOWER(F6937))="Peads","Pediatrics",IF(TRIM(LOWER(F6937))="Pediatrics","Pediatrics",IF(TRIM(LOWER(F6937))="orthopedics","Orthopedics",IF(TRIM(LOWER(F6937))="Neurology","Neurology",IF(TRIM(LOWER(F6937))="Oncology","Oncology")))))))))))</f>
        <v>Neurology</v>
      </c>
      <c r="P6937" s="3" t="str">
        <f t="shared" si="648"/>
        <v>Self</v>
      </c>
      <c r="Q6937" s="5">
        <f t="shared" si="649"/>
        <v>13</v>
      </c>
      <c r="R6937" s="1">
        <f t="shared" si="650"/>
        <v>140618.01</v>
      </c>
      <c r="S6937" s="1">
        <f t="shared" si="651"/>
        <v>0</v>
      </c>
      <c r="T6937" s="1" t="str">
        <f t="shared" si="652"/>
        <v>0-17</v>
      </c>
      <c r="U6937" s="1" t="str">
        <f t="shared" si="653"/>
        <v>No</v>
      </c>
    </row>
    <row r="6938" spans="1:21">
      <c r="A6938" s="1">
        <v>6937</v>
      </c>
      <c r="B6938" s="1">
        <v>57</v>
      </c>
      <c r="C6938" s="1" t="s">
        <v>29</v>
      </c>
      <c r="D6938" s="2">
        <v>45629</v>
      </c>
      <c r="E6938" s="2">
        <v>45638</v>
      </c>
      <c r="F6938" s="1" t="s">
        <v>30</v>
      </c>
      <c r="G6938" s="1" t="s">
        <v>14</v>
      </c>
      <c r="H6938" s="1" t="s">
        <v>48</v>
      </c>
      <c r="I6938" s="1">
        <v>317385.39</v>
      </c>
      <c r="J6938" s="1" t="s">
        <v>16</v>
      </c>
      <c r="K6938" s="1" t="s">
        <v>20</v>
      </c>
      <c r="N6938" s="3" t="str">
        <f>IF(LEFT(LOWER(C6938),1)="m","Male",IF(LEFT(LOWER(C6938),1)="f","Female","Unknown"))</f>
        <v>Female</v>
      </c>
      <c r="O6938" s="4" t="str">
        <f>IF(TRIM(LOWER(F6938))="neuro","Neurology",IF(TRIM(LOWER(F6938))="Neurology","Neurology",IF(TRIM(LOWER(F6938))="general ward","General",IF(TRIM(LOWER(F6938))="general","General",IF(TRIM(LOWER(F6938))="cardiology","Cardiology",IF(TRIM(LOWER(F6938))="Cardiology","Cardiology",IF(TRIM(LOWER(F6938))="Peads","Pediatrics",IF(TRIM(LOWER(F6938))="Pediatrics","Pediatrics",IF(TRIM(LOWER(F6938))="orthopedics","Orthopedics",IF(TRIM(LOWER(F6938))="Neurology","Neurology",IF(TRIM(LOWER(F6938))="Oncology","Oncology")))))))))))</f>
        <v>Pediatrics</v>
      </c>
      <c r="P6938" s="3" t="str">
        <f t="shared" si="648"/>
        <v>Private</v>
      </c>
      <c r="Q6938" s="5">
        <f t="shared" si="649"/>
        <v>9</v>
      </c>
      <c r="R6938" s="1">
        <f t="shared" si="650"/>
        <v>317385.39</v>
      </c>
      <c r="S6938" s="1">
        <f t="shared" si="651"/>
        <v>0</v>
      </c>
      <c r="T6938" s="1" t="str">
        <f t="shared" si="652"/>
        <v>51-65</v>
      </c>
      <c r="U6938" s="1" t="str">
        <f t="shared" si="653"/>
        <v>Yes</v>
      </c>
    </row>
    <row r="6939" spans="1:21">
      <c r="A6939" s="1">
        <v>6938</v>
      </c>
      <c r="B6939" s="1">
        <v>30</v>
      </c>
      <c r="C6939" s="1" t="s">
        <v>29</v>
      </c>
      <c r="D6939" s="2">
        <v>45487</v>
      </c>
      <c r="E6939" s="2">
        <v>45474</v>
      </c>
      <c r="F6939" s="1" t="s">
        <v>21</v>
      </c>
      <c r="G6939" s="1" t="s">
        <v>41</v>
      </c>
      <c r="H6939" s="1" t="s">
        <v>37</v>
      </c>
      <c r="I6939" s="1">
        <v>108700.49</v>
      </c>
      <c r="J6939" s="1" t="s">
        <v>38</v>
      </c>
      <c r="K6939" s="1" t="s">
        <v>38</v>
      </c>
      <c r="N6939" s="3" t="str">
        <f>IF(LEFT(LOWER(C6939),1)="m","Male",IF(LEFT(LOWER(C6939),1)="f","Female","Unknown"))</f>
        <v>Female</v>
      </c>
      <c r="O6939" s="4" t="str">
        <f>IF(TRIM(LOWER(F6939))="neuro","Neurology",IF(TRIM(LOWER(F6939))="Neurology","Neurology",IF(TRIM(LOWER(F6939))="general ward","General",IF(TRIM(LOWER(F6939))="general","General",IF(TRIM(LOWER(F6939))="cardiology","Cardiology",IF(TRIM(LOWER(F6939))="Cardiology","Cardiology",IF(TRIM(LOWER(F6939))="Peads","Pediatrics",IF(TRIM(LOWER(F6939))="Pediatrics","Pediatrics",IF(TRIM(LOWER(F6939))="orthopedics","Orthopedics",IF(TRIM(LOWER(F6939))="Neurology","Neurology",IF(TRIM(LOWER(F6939))="Oncology","Oncology")))))))))))</f>
        <v>General</v>
      </c>
      <c r="P6939" s="3" t="str">
        <f t="shared" si="648"/>
        <v>Unknown</v>
      </c>
      <c r="Q6939" s="5" t="str">
        <f t="shared" si="649"/>
        <v/>
      </c>
      <c r="R6939" s="1">
        <f t="shared" si="650"/>
        <v>108700.49</v>
      </c>
      <c r="S6939" s="1">
        <f t="shared" si="651"/>
        <v>0</v>
      </c>
      <c r="T6939" s="1" t="str">
        <f t="shared" si="652"/>
        <v>18-35</v>
      </c>
      <c r="U6939" s="1" t="str">
        <f t="shared" si="653"/>
        <v>No</v>
      </c>
    </row>
    <row r="6940" spans="1:21">
      <c r="A6940" s="1">
        <v>6939</v>
      </c>
      <c r="B6940" s="1">
        <v>82</v>
      </c>
      <c r="C6940" s="1" t="s">
        <v>27</v>
      </c>
      <c r="D6940" s="2">
        <v>45339</v>
      </c>
      <c r="E6940" s="2">
        <v>45352</v>
      </c>
      <c r="F6940" s="1" t="s">
        <v>50</v>
      </c>
      <c r="G6940" s="1" t="s">
        <v>33</v>
      </c>
      <c r="H6940" s="1" t="s">
        <v>48</v>
      </c>
      <c r="I6940" s="1">
        <v>340079.65</v>
      </c>
      <c r="J6940" s="1" t="s">
        <v>42</v>
      </c>
      <c r="K6940" s="1" t="s">
        <v>20</v>
      </c>
      <c r="N6940" s="3" t="str">
        <f>IF(LEFT(LOWER(C6940),1)="m","Male",IF(LEFT(LOWER(C6940),1)="f","Female","Unknown"))</f>
        <v>Male</v>
      </c>
      <c r="O6940" s="4" t="str">
        <f>IF(TRIM(LOWER(F6940))="neuro","Neurology",IF(TRIM(LOWER(F6940))="Neurology","Neurology",IF(TRIM(LOWER(F6940))="general ward","General",IF(TRIM(LOWER(F6940))="general","General",IF(TRIM(LOWER(F6940))="cardiology","Cardiology",IF(TRIM(LOWER(F6940))="Cardiology","Cardiology",IF(TRIM(LOWER(F6940))="Peads","Pediatrics",IF(TRIM(LOWER(F6940))="Pediatrics","Pediatrics",IF(TRIM(LOWER(F6940))="orthopedics","Orthopedics",IF(TRIM(LOWER(F6940))="Neurology","Neurology",IF(TRIM(LOWER(F6940))="Oncology","Oncology")))))))))))</f>
        <v>Cardiology</v>
      </c>
      <c r="P6940" s="3" t="str">
        <f t="shared" si="648"/>
        <v>Self</v>
      </c>
      <c r="Q6940" s="5">
        <f t="shared" si="649"/>
        <v>13</v>
      </c>
      <c r="R6940" s="1">
        <f t="shared" si="650"/>
        <v>340079.65</v>
      </c>
      <c r="S6940" s="1">
        <f t="shared" si="651"/>
        <v>0</v>
      </c>
      <c r="T6940" s="1" t="str">
        <f t="shared" si="652"/>
        <v>66+</v>
      </c>
      <c r="U6940" s="1" t="str">
        <f t="shared" si="653"/>
        <v>No</v>
      </c>
    </row>
    <row r="6941" spans="1:21">
      <c r="A6941" s="1">
        <v>6940</v>
      </c>
      <c r="B6941" s="1">
        <v>73</v>
      </c>
      <c r="C6941" s="1" t="s">
        <v>18</v>
      </c>
      <c r="D6941" s="2">
        <v>45449</v>
      </c>
      <c r="E6941" s="2">
        <v>45461</v>
      </c>
      <c r="F6941" s="1" t="s">
        <v>50</v>
      </c>
      <c r="G6941" s="1" t="s">
        <v>22</v>
      </c>
      <c r="H6941" s="1" t="s">
        <v>51</v>
      </c>
      <c r="I6941" s="1">
        <v>152838.43</v>
      </c>
      <c r="J6941" s="1" t="s">
        <v>24</v>
      </c>
      <c r="K6941" s="1" t="s">
        <v>20</v>
      </c>
      <c r="N6941" s="3" t="str">
        <f>IF(LEFT(LOWER(C6941),1)="m","Male",IF(LEFT(LOWER(C6941),1)="f","Female","Unknown"))</f>
        <v>Male</v>
      </c>
      <c r="O6941" s="4" t="str">
        <f>IF(TRIM(LOWER(F6941))="neuro","Neurology",IF(TRIM(LOWER(F6941))="Neurology","Neurology",IF(TRIM(LOWER(F6941))="general ward","General",IF(TRIM(LOWER(F6941))="general","General",IF(TRIM(LOWER(F6941))="cardiology","Cardiology",IF(TRIM(LOWER(F6941))="Cardiology","Cardiology",IF(TRIM(LOWER(F6941))="Peads","Pediatrics",IF(TRIM(LOWER(F6941))="Pediatrics","Pediatrics",IF(TRIM(LOWER(F6941))="orthopedics","Orthopedics",IF(TRIM(LOWER(F6941))="Neurology","Neurology",IF(TRIM(LOWER(F6941))="Oncology","Oncology")))))))))))</f>
        <v>Cardiology</v>
      </c>
      <c r="P6941" s="3" t="str">
        <f t="shared" si="648"/>
        <v>Government</v>
      </c>
      <c r="Q6941" s="5">
        <f t="shared" si="649"/>
        <v>12</v>
      </c>
      <c r="R6941" s="1">
        <f t="shared" si="650"/>
        <v>152838.43</v>
      </c>
      <c r="S6941" s="1">
        <f t="shared" si="651"/>
        <v>0</v>
      </c>
      <c r="T6941" s="1" t="str">
        <f t="shared" si="652"/>
        <v>66+</v>
      </c>
      <c r="U6941" s="1" t="str">
        <f t="shared" si="653"/>
        <v>No</v>
      </c>
    </row>
    <row r="6942" spans="1:21">
      <c r="A6942" s="1">
        <v>6941</v>
      </c>
      <c r="B6942" s="1">
        <v>47</v>
      </c>
      <c r="C6942" s="1" t="s">
        <v>12</v>
      </c>
      <c r="D6942" s="2">
        <v>45420</v>
      </c>
      <c r="E6942" s="2">
        <v>45432</v>
      </c>
      <c r="F6942" s="1" t="s">
        <v>13</v>
      </c>
      <c r="G6942" s="1" t="s">
        <v>31</v>
      </c>
      <c r="H6942" s="1" t="s">
        <v>47</v>
      </c>
      <c r="I6942" s="1">
        <v>346495.82</v>
      </c>
      <c r="J6942" s="1" t="s">
        <v>42</v>
      </c>
      <c r="K6942" s="1" t="s">
        <v>16</v>
      </c>
      <c r="N6942" s="3" t="str">
        <f>IF(LEFT(LOWER(C6942),1)="m","Male",IF(LEFT(LOWER(C6942),1)="f","Female","Unknown"))</f>
        <v>Unknown</v>
      </c>
      <c r="O6942" s="4" t="str">
        <f>IF(TRIM(LOWER(F6942))="neuro","Neurology",IF(TRIM(LOWER(F6942))="Neurology","Neurology",IF(TRIM(LOWER(F6942))="general ward","General",IF(TRIM(LOWER(F6942))="general","General",IF(TRIM(LOWER(F6942))="cardiology","Cardiology",IF(TRIM(LOWER(F6942))="Cardiology","Cardiology",IF(TRIM(LOWER(F6942))="Peads","Pediatrics",IF(TRIM(LOWER(F6942))="Pediatrics","Pediatrics",IF(TRIM(LOWER(F6942))="orthopedics","Orthopedics",IF(TRIM(LOWER(F6942))="Neurology","Neurology",IF(TRIM(LOWER(F6942))="Oncology","Oncology")))))))))))</f>
        <v>Neurology</v>
      </c>
      <c r="P6942" s="3" t="str">
        <f t="shared" si="648"/>
        <v>Private</v>
      </c>
      <c r="Q6942" s="5">
        <f t="shared" si="649"/>
        <v>12</v>
      </c>
      <c r="R6942" s="1">
        <f t="shared" si="650"/>
        <v>346495.82</v>
      </c>
      <c r="S6942" s="1">
        <f t="shared" si="651"/>
        <v>1</v>
      </c>
      <c r="T6942" s="1" t="str">
        <f t="shared" si="652"/>
        <v>36-50</v>
      </c>
      <c r="U6942" s="1" t="str">
        <f t="shared" si="653"/>
        <v>No</v>
      </c>
    </row>
    <row r="6943" spans="1:21">
      <c r="A6943" s="1">
        <v>6942</v>
      </c>
      <c r="B6943" s="1">
        <v>47</v>
      </c>
      <c r="C6943" s="1" t="s">
        <v>29</v>
      </c>
      <c r="D6943" s="2">
        <v>45067</v>
      </c>
      <c r="E6943" s="2">
        <v>45083</v>
      </c>
      <c r="F6943" s="1" t="s">
        <v>35</v>
      </c>
      <c r="G6943" s="1" t="s">
        <v>33</v>
      </c>
      <c r="H6943" s="1" t="s">
        <v>48</v>
      </c>
      <c r="I6943" s="1">
        <v>230249.07</v>
      </c>
      <c r="J6943" s="1" t="s">
        <v>42</v>
      </c>
      <c r="K6943" s="1" t="s">
        <v>17</v>
      </c>
      <c r="N6943" s="3" t="str">
        <f>IF(LEFT(LOWER(C6943),1)="m","Male",IF(LEFT(LOWER(C6943),1)="f","Female","Unknown"))</f>
        <v>Female</v>
      </c>
      <c r="O6943" s="4" t="str">
        <f>IF(TRIM(LOWER(F6943))="neuro","Neurology",IF(TRIM(LOWER(F6943))="Neurology","Neurology",IF(TRIM(LOWER(F6943))="general ward","General",IF(TRIM(LOWER(F6943))="general","General",IF(TRIM(LOWER(F6943))="cardiology","Cardiology",IF(TRIM(LOWER(F6943))="Cardiology","Cardiology",IF(TRIM(LOWER(F6943))="Peads","Pediatrics",IF(TRIM(LOWER(F6943))="Pediatrics","Pediatrics",IF(TRIM(LOWER(F6943))="orthopedics","Orthopedics",IF(TRIM(LOWER(F6943))="Neurology","Neurology",IF(TRIM(LOWER(F6943))="Oncology","Oncology")))))))))))</f>
        <v>Cardiology</v>
      </c>
      <c r="P6943" s="3" t="str">
        <f t="shared" si="648"/>
        <v>Self</v>
      </c>
      <c r="Q6943" s="5">
        <f t="shared" si="649"/>
        <v>16</v>
      </c>
      <c r="R6943" s="1">
        <f t="shared" si="650"/>
        <v>230249.07</v>
      </c>
      <c r="S6943" s="1">
        <f t="shared" si="651"/>
        <v>1</v>
      </c>
      <c r="T6943" s="1" t="str">
        <f t="shared" si="652"/>
        <v>36-50</v>
      </c>
      <c r="U6943" s="1" t="str">
        <f t="shared" si="653"/>
        <v>No</v>
      </c>
    </row>
    <row r="6944" spans="1:21">
      <c r="A6944" s="1">
        <v>6943</v>
      </c>
      <c r="C6944" s="1" t="s">
        <v>27</v>
      </c>
      <c r="D6944" s="2">
        <v>45583</v>
      </c>
      <c r="E6944" s="2">
        <v>45601</v>
      </c>
      <c r="F6944" s="1" t="s">
        <v>52</v>
      </c>
      <c r="G6944" s="1" t="s">
        <v>14</v>
      </c>
      <c r="H6944" s="1" t="s">
        <v>47</v>
      </c>
      <c r="I6944" s="1">
        <v>294694.15000000002</v>
      </c>
      <c r="J6944" s="1" t="s">
        <v>38</v>
      </c>
      <c r="K6944" s="1" t="s">
        <v>38</v>
      </c>
      <c r="N6944" s="3" t="str">
        <f>IF(LEFT(LOWER(C6944),1)="m","Male",IF(LEFT(LOWER(C6944),1)="f","Female","Unknown"))</f>
        <v>Male</v>
      </c>
      <c r="O6944" s="4" t="str">
        <f>IF(TRIM(LOWER(F6944))="neuro","Neurology",IF(TRIM(LOWER(F6944))="Neurology","Neurology",IF(TRIM(LOWER(F6944))="general ward","General",IF(TRIM(LOWER(F6944))="general","General",IF(TRIM(LOWER(F6944))="cardiology","Cardiology",IF(TRIM(LOWER(F6944))="Cardiology","Cardiology",IF(TRIM(LOWER(F6944))="Peads","Pediatrics",IF(TRIM(LOWER(F6944))="Pediatrics","Pediatrics",IF(TRIM(LOWER(F6944))="orthopedics","Orthopedics",IF(TRIM(LOWER(F6944))="Neurology","Neurology",IF(TRIM(LOWER(F6944))="Oncology","Oncology")))))))))))</f>
        <v>Oncology</v>
      </c>
      <c r="P6944" s="3" t="str">
        <f t="shared" si="648"/>
        <v>Private</v>
      </c>
      <c r="Q6944" s="5">
        <f t="shared" si="649"/>
        <v>18</v>
      </c>
      <c r="R6944" s="1">
        <f t="shared" si="650"/>
        <v>294694.15000000002</v>
      </c>
      <c r="S6944" s="1">
        <f t="shared" si="651"/>
        <v>0</v>
      </c>
      <c r="T6944" s="1" t="str">
        <f t="shared" si="652"/>
        <v>0-17</v>
      </c>
      <c r="U6944" s="1" t="str">
        <f t="shared" si="653"/>
        <v>No</v>
      </c>
    </row>
    <row r="6945" spans="1:21">
      <c r="A6945" s="1">
        <v>6944</v>
      </c>
      <c r="B6945" s="1">
        <v>13</v>
      </c>
      <c r="C6945" s="1" t="s">
        <v>12</v>
      </c>
      <c r="D6945" s="2">
        <v>45340</v>
      </c>
      <c r="E6945" s="2">
        <v>45352</v>
      </c>
      <c r="F6945" s="1" t="s">
        <v>40</v>
      </c>
      <c r="G6945" s="1" t="s">
        <v>33</v>
      </c>
      <c r="H6945" s="1" t="s">
        <v>47</v>
      </c>
      <c r="I6945" s="1">
        <v>262407.57</v>
      </c>
      <c r="J6945" s="1" t="s">
        <v>25</v>
      </c>
      <c r="K6945" s="1" t="s">
        <v>17</v>
      </c>
      <c r="N6945" s="3" t="str">
        <f>IF(LEFT(LOWER(C6945),1)="m","Male",IF(LEFT(LOWER(C6945),1)="f","Female","Unknown"))</f>
        <v>Unknown</v>
      </c>
      <c r="O6945" s="4" t="str">
        <f>IF(TRIM(LOWER(F6945))="neuro","Neurology",IF(TRIM(LOWER(F6945))="Neurology","Neurology",IF(TRIM(LOWER(F6945))="general ward","General",IF(TRIM(LOWER(F6945))="general","General",IF(TRIM(LOWER(F6945))="cardiology","Cardiology",IF(TRIM(LOWER(F6945))="Cardiology","Cardiology",IF(TRIM(LOWER(F6945))="Peads","Pediatrics",IF(TRIM(LOWER(F6945))="Pediatrics","Pediatrics",IF(TRIM(LOWER(F6945))="orthopedics","Orthopedics",IF(TRIM(LOWER(F6945))="Neurology","Neurology",IF(TRIM(LOWER(F6945))="Oncology","Oncology")))))))))))</f>
        <v>Pediatrics</v>
      </c>
      <c r="P6945" s="3" t="str">
        <f t="shared" si="648"/>
        <v>Self</v>
      </c>
      <c r="Q6945" s="5">
        <f t="shared" si="649"/>
        <v>12</v>
      </c>
      <c r="R6945" s="1">
        <f t="shared" si="650"/>
        <v>262407.57</v>
      </c>
      <c r="S6945" s="1">
        <f t="shared" si="651"/>
        <v>1</v>
      </c>
      <c r="T6945" s="1" t="str">
        <f t="shared" si="652"/>
        <v>0-17</v>
      </c>
      <c r="U6945" s="1" t="str">
        <f t="shared" si="653"/>
        <v>Yes</v>
      </c>
    </row>
    <row r="6946" spans="1:21">
      <c r="A6946" s="1">
        <v>6945</v>
      </c>
      <c r="B6946" s="1">
        <v>2</v>
      </c>
      <c r="C6946" s="1" t="s">
        <v>44</v>
      </c>
      <c r="D6946" s="2">
        <v>45457</v>
      </c>
      <c r="E6946" s="2">
        <v>45461</v>
      </c>
      <c r="F6946" s="1" t="s">
        <v>50</v>
      </c>
      <c r="G6946" s="1" t="s">
        <v>31</v>
      </c>
      <c r="H6946" s="1" t="s">
        <v>37</v>
      </c>
      <c r="I6946" s="1">
        <v>247282.56</v>
      </c>
      <c r="J6946" s="1" t="s">
        <v>17</v>
      </c>
      <c r="K6946" s="1" t="s">
        <v>42</v>
      </c>
      <c r="N6946" s="3" t="str">
        <f>IF(LEFT(LOWER(C6946),1)="m","Male",IF(LEFT(LOWER(C6946),1)="f","Female","Unknown"))</f>
        <v>Female</v>
      </c>
      <c r="O6946" s="4" t="str">
        <f>IF(TRIM(LOWER(F6946))="neuro","Neurology",IF(TRIM(LOWER(F6946))="Neurology","Neurology",IF(TRIM(LOWER(F6946))="general ward","General",IF(TRIM(LOWER(F6946))="general","General",IF(TRIM(LOWER(F6946))="cardiology","Cardiology",IF(TRIM(LOWER(F6946))="Cardiology","Cardiology",IF(TRIM(LOWER(F6946))="Peads","Pediatrics",IF(TRIM(LOWER(F6946))="Pediatrics","Pediatrics",IF(TRIM(LOWER(F6946))="orthopedics","Orthopedics",IF(TRIM(LOWER(F6946))="Neurology","Neurology",IF(TRIM(LOWER(F6946))="Oncology","Oncology")))))))))))</f>
        <v>Cardiology</v>
      </c>
      <c r="P6946" s="3" t="str">
        <f t="shared" si="648"/>
        <v>Private</v>
      </c>
      <c r="Q6946" s="5">
        <f t="shared" si="649"/>
        <v>4</v>
      </c>
      <c r="R6946" s="1">
        <f t="shared" si="650"/>
        <v>247282.56</v>
      </c>
      <c r="S6946" s="1">
        <f t="shared" si="651"/>
        <v>0</v>
      </c>
      <c r="T6946" s="1" t="str">
        <f t="shared" si="652"/>
        <v>0-17</v>
      </c>
      <c r="U6946" s="1" t="str">
        <f t="shared" si="653"/>
        <v>Yes</v>
      </c>
    </row>
    <row r="6947" spans="1:21">
      <c r="A6947" s="1">
        <v>6946</v>
      </c>
      <c r="B6947" s="1">
        <v>14</v>
      </c>
      <c r="C6947" s="1" t="s">
        <v>34</v>
      </c>
      <c r="D6947" s="2">
        <v>45397</v>
      </c>
      <c r="E6947" s="2">
        <v>45408</v>
      </c>
      <c r="F6947" s="1" t="s">
        <v>45</v>
      </c>
      <c r="G6947" s="1" t="s">
        <v>14</v>
      </c>
      <c r="H6947" s="1" t="s">
        <v>37</v>
      </c>
      <c r="I6947" s="1">
        <v>223067.77</v>
      </c>
      <c r="J6947" s="1" t="s">
        <v>38</v>
      </c>
      <c r="K6947" s="1" t="s">
        <v>38</v>
      </c>
      <c r="N6947" s="3" t="str">
        <f>IF(LEFT(LOWER(C6947),1)="m","Male",IF(LEFT(LOWER(C6947),1)="f","Female","Unknown"))</f>
        <v>Male</v>
      </c>
      <c r="O6947" s="4" t="str">
        <f>IF(TRIM(LOWER(F6947))="neuro","Neurology",IF(TRIM(LOWER(F6947))="Neurology","Neurology",IF(TRIM(LOWER(F6947))="general ward","General",IF(TRIM(LOWER(F6947))="general","General",IF(TRIM(LOWER(F6947))="cardiology","Cardiology",IF(TRIM(LOWER(F6947))="Cardiology","Cardiology",IF(TRIM(LOWER(F6947))="Peads","Pediatrics",IF(TRIM(LOWER(F6947))="Pediatrics","Pediatrics",IF(TRIM(LOWER(F6947))="orthopedics","Orthopedics",IF(TRIM(LOWER(F6947))="Neurology","Neurology",IF(TRIM(LOWER(F6947))="Oncology","Oncology")))))))))))</f>
        <v>Neurology</v>
      </c>
      <c r="P6947" s="3" t="str">
        <f t="shared" si="648"/>
        <v>Private</v>
      </c>
      <c r="Q6947" s="5">
        <f t="shared" si="649"/>
        <v>11</v>
      </c>
      <c r="R6947" s="1">
        <f t="shared" si="650"/>
        <v>223067.77</v>
      </c>
      <c r="S6947" s="1">
        <f t="shared" si="651"/>
        <v>0</v>
      </c>
      <c r="T6947" s="1" t="str">
        <f t="shared" si="652"/>
        <v>0-17</v>
      </c>
      <c r="U6947" s="1" t="str">
        <f t="shared" si="653"/>
        <v>No</v>
      </c>
    </row>
    <row r="6948" spans="1:21">
      <c r="A6948" s="1">
        <v>6947</v>
      </c>
      <c r="B6948" s="1">
        <v>69</v>
      </c>
      <c r="C6948" s="1" t="s">
        <v>27</v>
      </c>
      <c r="D6948" s="2">
        <v>45379</v>
      </c>
      <c r="E6948" s="2">
        <v>45385</v>
      </c>
      <c r="F6948" s="1" t="s">
        <v>43</v>
      </c>
      <c r="G6948" s="1" t="s">
        <v>46</v>
      </c>
      <c r="H6948" s="1" t="s">
        <v>23</v>
      </c>
      <c r="I6948" s="1">
        <v>41790.61</v>
      </c>
      <c r="J6948" s="1" t="s">
        <v>16</v>
      </c>
      <c r="K6948" s="1" t="s">
        <v>42</v>
      </c>
      <c r="N6948" s="3" t="str">
        <f>IF(LEFT(LOWER(C6948),1)="m","Male",IF(LEFT(LOWER(C6948),1)="f","Female","Unknown"))</f>
        <v>Male</v>
      </c>
      <c r="O6948" s="4" t="str">
        <f>IF(TRIM(LOWER(F6948))="neuro","Neurology",IF(TRIM(LOWER(F6948))="Neurology","Neurology",IF(TRIM(LOWER(F6948))="general ward","General",IF(TRIM(LOWER(F6948))="general","General",IF(TRIM(LOWER(F6948))="cardiology","Cardiology",IF(TRIM(LOWER(F6948))="Cardiology","Cardiology",IF(TRIM(LOWER(F6948))="Peads","Pediatrics",IF(TRIM(LOWER(F6948))="Pediatrics","Pediatrics",IF(TRIM(LOWER(F6948))="orthopedics","Orthopedics",IF(TRIM(LOWER(F6948))="Neurology","Neurology",IF(TRIM(LOWER(F6948))="Oncology","Oncology")))))))))))</f>
        <v>Orthopedics</v>
      </c>
      <c r="P6948" s="3" t="str">
        <f t="shared" si="648"/>
        <v>Self</v>
      </c>
      <c r="Q6948" s="5">
        <f t="shared" si="649"/>
        <v>6</v>
      </c>
      <c r="R6948" s="1">
        <f t="shared" si="650"/>
        <v>41790.61</v>
      </c>
      <c r="S6948" s="1">
        <f t="shared" si="651"/>
        <v>0</v>
      </c>
      <c r="T6948" s="1" t="str">
        <f t="shared" si="652"/>
        <v>66+</v>
      </c>
      <c r="U6948" s="1" t="str">
        <f t="shared" si="653"/>
        <v>Yes</v>
      </c>
    </row>
    <row r="6949" spans="1:21">
      <c r="A6949" s="1">
        <v>6948</v>
      </c>
      <c r="B6949" s="1">
        <v>29</v>
      </c>
      <c r="C6949" s="1" t="s">
        <v>18</v>
      </c>
      <c r="D6949" s="2">
        <v>45315</v>
      </c>
      <c r="E6949" s="2">
        <v>45320</v>
      </c>
      <c r="F6949" s="1" t="s">
        <v>21</v>
      </c>
      <c r="G6949" s="1" t="s">
        <v>22</v>
      </c>
      <c r="H6949" s="1" t="s">
        <v>23</v>
      </c>
      <c r="I6949" s="1">
        <v>146557.34</v>
      </c>
      <c r="J6949" s="1" t="s">
        <v>25</v>
      </c>
      <c r="K6949" s="1" t="s">
        <v>16</v>
      </c>
      <c r="N6949" s="3" t="str">
        <f>IF(LEFT(LOWER(C6949),1)="m","Male",IF(LEFT(LOWER(C6949),1)="f","Female","Unknown"))</f>
        <v>Male</v>
      </c>
      <c r="O6949" s="4" t="str">
        <f>IF(TRIM(LOWER(F6949))="neuro","Neurology",IF(TRIM(LOWER(F6949))="Neurology","Neurology",IF(TRIM(LOWER(F6949))="general ward","General",IF(TRIM(LOWER(F6949))="general","General",IF(TRIM(LOWER(F6949))="cardiology","Cardiology",IF(TRIM(LOWER(F6949))="Cardiology","Cardiology",IF(TRIM(LOWER(F6949))="Peads","Pediatrics",IF(TRIM(LOWER(F6949))="Pediatrics","Pediatrics",IF(TRIM(LOWER(F6949))="orthopedics","Orthopedics",IF(TRIM(LOWER(F6949))="Neurology","Neurology",IF(TRIM(LOWER(F6949))="Oncology","Oncology")))))))))))</f>
        <v>General</v>
      </c>
      <c r="P6949" s="3" t="str">
        <f t="shared" si="648"/>
        <v>Government</v>
      </c>
      <c r="Q6949" s="5">
        <f t="shared" si="649"/>
        <v>5</v>
      </c>
      <c r="R6949" s="1">
        <f t="shared" si="650"/>
        <v>146557.34</v>
      </c>
      <c r="S6949" s="1">
        <f t="shared" si="651"/>
        <v>1</v>
      </c>
      <c r="T6949" s="1" t="str">
        <f t="shared" si="652"/>
        <v>18-35</v>
      </c>
      <c r="U6949" s="1" t="str">
        <f t="shared" si="653"/>
        <v>Yes</v>
      </c>
    </row>
    <row r="6950" spans="1:21">
      <c r="A6950" s="1">
        <v>6949</v>
      </c>
      <c r="B6950" s="1">
        <v>77</v>
      </c>
      <c r="C6950" s="1" t="s">
        <v>26</v>
      </c>
      <c r="D6950" s="2">
        <v>45566</v>
      </c>
      <c r="E6950" s="2">
        <v>45586</v>
      </c>
      <c r="F6950" s="1" t="s">
        <v>49</v>
      </c>
      <c r="G6950" s="1" t="s">
        <v>31</v>
      </c>
      <c r="H6950" s="1" t="s">
        <v>23</v>
      </c>
      <c r="I6950" s="1">
        <v>204425.47</v>
      </c>
      <c r="J6950" s="1" t="s">
        <v>24</v>
      </c>
      <c r="K6950" s="1" t="s">
        <v>20</v>
      </c>
      <c r="N6950" s="3" t="str">
        <f>IF(LEFT(LOWER(C6950),1)="m","Male",IF(LEFT(LOWER(C6950),1)="f","Female","Unknown"))</f>
        <v>Female</v>
      </c>
      <c r="O6950" s="4" t="str">
        <f>IF(TRIM(LOWER(F6950))="neuro","Neurology",IF(TRIM(LOWER(F6950))="Neurology","Neurology",IF(TRIM(LOWER(F6950))="general ward","General",IF(TRIM(LOWER(F6950))="general","General",IF(TRIM(LOWER(F6950))="cardiology","Cardiology",IF(TRIM(LOWER(F6950))="Cardiology","Cardiology",IF(TRIM(LOWER(F6950))="Peads","Pediatrics",IF(TRIM(LOWER(F6950))="Pediatrics","Pediatrics",IF(TRIM(LOWER(F6950))="orthopedics","Orthopedics",IF(TRIM(LOWER(F6950))="Neurology","Neurology",IF(TRIM(LOWER(F6950))="Oncology","Oncology")))))))))))</f>
        <v>Oncology</v>
      </c>
      <c r="P6950" s="3" t="str">
        <f t="shared" si="648"/>
        <v>Private</v>
      </c>
      <c r="Q6950" s="5">
        <f t="shared" si="649"/>
        <v>20</v>
      </c>
      <c r="R6950" s="1">
        <f t="shared" si="650"/>
        <v>204425.47</v>
      </c>
      <c r="S6950" s="1">
        <f t="shared" si="651"/>
        <v>0</v>
      </c>
      <c r="T6950" s="1" t="str">
        <f t="shared" si="652"/>
        <v>66+</v>
      </c>
      <c r="U6950" s="1" t="str">
        <f t="shared" si="653"/>
        <v>No</v>
      </c>
    </row>
    <row r="6951" spans="1:21">
      <c r="A6951" s="1">
        <v>6950</v>
      </c>
      <c r="B6951" s="1">
        <v>5</v>
      </c>
      <c r="C6951" s="1" t="s">
        <v>34</v>
      </c>
      <c r="D6951" s="2">
        <v>45475</v>
      </c>
      <c r="E6951" s="2">
        <v>45490</v>
      </c>
      <c r="F6951" s="1" t="s">
        <v>50</v>
      </c>
      <c r="G6951" s="1" t="s">
        <v>14</v>
      </c>
      <c r="H6951" s="1" t="s">
        <v>15</v>
      </c>
      <c r="I6951" s="1">
        <v>25075</v>
      </c>
      <c r="J6951" s="1" t="s">
        <v>24</v>
      </c>
      <c r="K6951" s="1" t="s">
        <v>17</v>
      </c>
      <c r="N6951" s="3" t="str">
        <f>IF(LEFT(LOWER(C6951),1)="m","Male",IF(LEFT(LOWER(C6951),1)="f","Female","Unknown"))</f>
        <v>Male</v>
      </c>
      <c r="O6951" s="4" t="str">
        <f>IF(TRIM(LOWER(F6951))="neuro","Neurology",IF(TRIM(LOWER(F6951))="Neurology","Neurology",IF(TRIM(LOWER(F6951))="general ward","General",IF(TRIM(LOWER(F6951))="general","General",IF(TRIM(LOWER(F6951))="cardiology","Cardiology",IF(TRIM(LOWER(F6951))="Cardiology","Cardiology",IF(TRIM(LOWER(F6951))="Peads","Pediatrics",IF(TRIM(LOWER(F6951))="Pediatrics","Pediatrics",IF(TRIM(LOWER(F6951))="orthopedics","Orthopedics",IF(TRIM(LOWER(F6951))="Neurology","Neurology",IF(TRIM(LOWER(F6951))="Oncology","Oncology")))))))))))</f>
        <v>Cardiology</v>
      </c>
      <c r="P6951" s="3" t="str">
        <f t="shared" si="648"/>
        <v>Private</v>
      </c>
      <c r="Q6951" s="5">
        <f t="shared" si="649"/>
        <v>15</v>
      </c>
      <c r="R6951" s="1">
        <f t="shared" si="650"/>
        <v>25075</v>
      </c>
      <c r="S6951" s="1">
        <f t="shared" si="651"/>
        <v>1</v>
      </c>
      <c r="T6951" s="1" t="str">
        <f t="shared" si="652"/>
        <v>0-17</v>
      </c>
      <c r="U6951" s="1" t="str">
        <f t="shared" si="653"/>
        <v>No</v>
      </c>
    </row>
    <row r="6952" spans="1:21">
      <c r="A6952" s="1">
        <v>6951</v>
      </c>
      <c r="B6952" s="1">
        <v>94</v>
      </c>
      <c r="C6952" s="1" t="s">
        <v>29</v>
      </c>
      <c r="D6952" s="2">
        <v>44993</v>
      </c>
      <c r="E6952" s="2">
        <v>45011</v>
      </c>
      <c r="F6952" s="1" t="s">
        <v>45</v>
      </c>
      <c r="G6952" s="1" t="s">
        <v>31</v>
      </c>
      <c r="H6952" s="1" t="s">
        <v>37</v>
      </c>
      <c r="I6952" s="1">
        <v>24517.360000000001</v>
      </c>
      <c r="J6952" s="1" t="s">
        <v>42</v>
      </c>
      <c r="K6952" s="1" t="s">
        <v>42</v>
      </c>
      <c r="N6952" s="3" t="str">
        <f>IF(LEFT(LOWER(C6952),1)="m","Male",IF(LEFT(LOWER(C6952),1)="f","Female","Unknown"))</f>
        <v>Female</v>
      </c>
      <c r="O6952" s="4" t="str">
        <f>IF(TRIM(LOWER(F6952))="neuro","Neurology",IF(TRIM(LOWER(F6952))="Neurology","Neurology",IF(TRIM(LOWER(F6952))="general ward","General",IF(TRIM(LOWER(F6952))="general","General",IF(TRIM(LOWER(F6952))="cardiology","Cardiology",IF(TRIM(LOWER(F6952))="Cardiology","Cardiology",IF(TRIM(LOWER(F6952))="Peads","Pediatrics",IF(TRIM(LOWER(F6952))="Pediatrics","Pediatrics",IF(TRIM(LOWER(F6952))="orthopedics","Orthopedics",IF(TRIM(LOWER(F6952))="Neurology","Neurology",IF(TRIM(LOWER(F6952))="Oncology","Oncology")))))))))))</f>
        <v>Neurology</v>
      </c>
      <c r="P6952" s="3" t="str">
        <f t="shared" si="648"/>
        <v>Private</v>
      </c>
      <c r="Q6952" s="5">
        <f t="shared" si="649"/>
        <v>18</v>
      </c>
      <c r="R6952" s="1">
        <f t="shared" si="650"/>
        <v>24517.360000000001</v>
      </c>
      <c r="S6952" s="1">
        <f t="shared" si="651"/>
        <v>0</v>
      </c>
      <c r="T6952" s="1" t="str">
        <f t="shared" si="652"/>
        <v>66+</v>
      </c>
      <c r="U6952" s="1" t="str">
        <f t="shared" si="653"/>
        <v>No</v>
      </c>
    </row>
    <row r="6953" spans="1:21">
      <c r="A6953" s="1">
        <v>6952</v>
      </c>
      <c r="B6953" s="1">
        <v>39</v>
      </c>
      <c r="C6953" s="1" t="s">
        <v>29</v>
      </c>
      <c r="D6953" s="2">
        <v>45118</v>
      </c>
      <c r="E6953" s="2">
        <v>45129</v>
      </c>
      <c r="F6953" s="1" t="s">
        <v>30</v>
      </c>
      <c r="G6953" s="1" t="s">
        <v>22</v>
      </c>
      <c r="H6953" s="1" t="s">
        <v>48</v>
      </c>
      <c r="I6953" s="1">
        <v>47013.24</v>
      </c>
      <c r="J6953" s="1" t="s">
        <v>24</v>
      </c>
      <c r="K6953" s="1" t="s">
        <v>25</v>
      </c>
      <c r="N6953" s="3" t="str">
        <f>IF(LEFT(LOWER(C6953),1)="m","Male",IF(LEFT(LOWER(C6953),1)="f","Female","Unknown"))</f>
        <v>Female</v>
      </c>
      <c r="O6953" s="4" t="str">
        <f>IF(TRIM(LOWER(F6953))="neuro","Neurology",IF(TRIM(LOWER(F6953))="Neurology","Neurology",IF(TRIM(LOWER(F6953))="general ward","General",IF(TRIM(LOWER(F6953))="general","General",IF(TRIM(LOWER(F6953))="cardiology","Cardiology",IF(TRIM(LOWER(F6953))="Cardiology","Cardiology",IF(TRIM(LOWER(F6953))="Peads","Pediatrics",IF(TRIM(LOWER(F6953))="Pediatrics","Pediatrics",IF(TRIM(LOWER(F6953))="orthopedics","Orthopedics",IF(TRIM(LOWER(F6953))="Neurology","Neurology",IF(TRIM(LOWER(F6953))="Oncology","Oncology")))))))))))</f>
        <v>Pediatrics</v>
      </c>
      <c r="P6953" s="3" t="str">
        <f t="shared" si="648"/>
        <v>Government</v>
      </c>
      <c r="Q6953" s="5">
        <f t="shared" si="649"/>
        <v>11</v>
      </c>
      <c r="R6953" s="1">
        <f t="shared" si="650"/>
        <v>47013.24</v>
      </c>
      <c r="S6953" s="1">
        <f t="shared" si="651"/>
        <v>1</v>
      </c>
      <c r="T6953" s="1" t="str">
        <f t="shared" si="652"/>
        <v>36-50</v>
      </c>
      <c r="U6953" s="1" t="str">
        <f t="shared" si="653"/>
        <v>No</v>
      </c>
    </row>
    <row r="6954" spans="1:21">
      <c r="A6954" s="1">
        <v>6953</v>
      </c>
      <c r="B6954" s="1">
        <v>26</v>
      </c>
      <c r="C6954" s="1" t="s">
        <v>12</v>
      </c>
      <c r="D6954" s="2">
        <v>45449</v>
      </c>
      <c r="E6954" s="2">
        <v>45454</v>
      </c>
      <c r="F6954" s="1" t="s">
        <v>43</v>
      </c>
      <c r="G6954" s="1" t="s">
        <v>33</v>
      </c>
      <c r="H6954" s="1" t="s">
        <v>39</v>
      </c>
      <c r="I6954" s="1">
        <v>79292.88</v>
      </c>
      <c r="J6954" s="1" t="s">
        <v>42</v>
      </c>
      <c r="K6954" s="1" t="s">
        <v>17</v>
      </c>
      <c r="N6954" s="3" t="str">
        <f>IF(LEFT(LOWER(C6954),1)="m","Male",IF(LEFT(LOWER(C6954),1)="f","Female","Unknown"))</f>
        <v>Unknown</v>
      </c>
      <c r="O6954" s="4" t="str">
        <f>IF(TRIM(LOWER(F6954))="neuro","Neurology",IF(TRIM(LOWER(F6954))="Neurology","Neurology",IF(TRIM(LOWER(F6954))="general ward","General",IF(TRIM(LOWER(F6954))="general","General",IF(TRIM(LOWER(F6954))="cardiology","Cardiology",IF(TRIM(LOWER(F6954))="Cardiology","Cardiology",IF(TRIM(LOWER(F6954))="Peads","Pediatrics",IF(TRIM(LOWER(F6954))="Pediatrics","Pediatrics",IF(TRIM(LOWER(F6954))="orthopedics","Orthopedics",IF(TRIM(LOWER(F6954))="Neurology","Neurology",IF(TRIM(LOWER(F6954))="Oncology","Oncology")))))))))))</f>
        <v>Orthopedics</v>
      </c>
      <c r="P6954" s="3" t="str">
        <f t="shared" si="648"/>
        <v>Self</v>
      </c>
      <c r="Q6954" s="5">
        <f t="shared" si="649"/>
        <v>5</v>
      </c>
      <c r="R6954" s="1">
        <f t="shared" si="650"/>
        <v>79292.88</v>
      </c>
      <c r="S6954" s="1">
        <f t="shared" si="651"/>
        <v>1</v>
      </c>
      <c r="T6954" s="1" t="str">
        <f t="shared" si="652"/>
        <v>18-35</v>
      </c>
      <c r="U6954" s="1" t="str">
        <f t="shared" si="653"/>
        <v>No</v>
      </c>
    </row>
    <row r="6955" spans="1:21">
      <c r="A6955" s="1">
        <v>6954</v>
      </c>
      <c r="B6955" s="1">
        <v>68</v>
      </c>
      <c r="C6955" s="1" t="s">
        <v>12</v>
      </c>
      <c r="D6955" s="2">
        <v>45191</v>
      </c>
      <c r="E6955" s="2">
        <v>45202</v>
      </c>
      <c r="F6955" s="1" t="s">
        <v>13</v>
      </c>
      <c r="G6955" s="1" t="s">
        <v>33</v>
      </c>
      <c r="H6955" s="1" t="s">
        <v>47</v>
      </c>
      <c r="I6955" s="1">
        <v>83982.27</v>
      </c>
      <c r="J6955" s="1" t="s">
        <v>38</v>
      </c>
      <c r="K6955" s="1" t="s">
        <v>20</v>
      </c>
      <c r="N6955" s="3" t="str">
        <f>IF(LEFT(LOWER(C6955),1)="m","Male",IF(LEFT(LOWER(C6955),1)="f","Female","Unknown"))</f>
        <v>Unknown</v>
      </c>
      <c r="O6955" s="4" t="str">
        <f>IF(TRIM(LOWER(F6955))="neuro","Neurology",IF(TRIM(LOWER(F6955))="Neurology","Neurology",IF(TRIM(LOWER(F6955))="general ward","General",IF(TRIM(LOWER(F6955))="general","General",IF(TRIM(LOWER(F6955))="cardiology","Cardiology",IF(TRIM(LOWER(F6955))="Cardiology","Cardiology",IF(TRIM(LOWER(F6955))="Peads","Pediatrics",IF(TRIM(LOWER(F6955))="Pediatrics","Pediatrics",IF(TRIM(LOWER(F6955))="orthopedics","Orthopedics",IF(TRIM(LOWER(F6955))="Neurology","Neurology",IF(TRIM(LOWER(F6955))="Oncology","Oncology")))))))))))</f>
        <v>Neurology</v>
      </c>
      <c r="P6955" s="3" t="str">
        <f t="shared" si="648"/>
        <v>Self</v>
      </c>
      <c r="Q6955" s="5">
        <f t="shared" si="649"/>
        <v>11</v>
      </c>
      <c r="R6955" s="1">
        <f t="shared" si="650"/>
        <v>83982.27</v>
      </c>
      <c r="S6955" s="1">
        <f t="shared" si="651"/>
        <v>0</v>
      </c>
      <c r="T6955" s="1" t="str">
        <f t="shared" si="652"/>
        <v>66+</v>
      </c>
      <c r="U6955" s="1" t="str">
        <f t="shared" si="653"/>
        <v>No</v>
      </c>
    </row>
    <row r="6956" spans="1:21">
      <c r="A6956" s="1">
        <v>6955</v>
      </c>
      <c r="B6956" s="1">
        <v>83</v>
      </c>
      <c r="C6956" s="1" t="s">
        <v>18</v>
      </c>
      <c r="D6956" s="2">
        <v>45575</v>
      </c>
      <c r="E6956" s="2">
        <v>45561</v>
      </c>
      <c r="F6956" s="1" t="s">
        <v>49</v>
      </c>
      <c r="G6956" s="1" t="s">
        <v>22</v>
      </c>
      <c r="H6956" s="1" t="s">
        <v>47</v>
      </c>
      <c r="I6956" s="1">
        <v>278607.62</v>
      </c>
      <c r="K6956" s="1" t="s">
        <v>16</v>
      </c>
      <c r="N6956" s="3" t="str">
        <f>IF(LEFT(LOWER(C6956),1)="m","Male",IF(LEFT(LOWER(C6956),1)="f","Female","Unknown"))</f>
        <v>Male</v>
      </c>
      <c r="O6956" s="4" t="str">
        <f>IF(TRIM(LOWER(F6956))="neuro","Neurology",IF(TRIM(LOWER(F6956))="Neurology","Neurology",IF(TRIM(LOWER(F6956))="general ward","General",IF(TRIM(LOWER(F6956))="general","General",IF(TRIM(LOWER(F6956))="cardiology","Cardiology",IF(TRIM(LOWER(F6956))="Cardiology","Cardiology",IF(TRIM(LOWER(F6956))="Peads","Pediatrics",IF(TRIM(LOWER(F6956))="Pediatrics","Pediatrics",IF(TRIM(LOWER(F6956))="orthopedics","Orthopedics",IF(TRIM(LOWER(F6956))="Neurology","Neurology",IF(TRIM(LOWER(F6956))="Oncology","Oncology")))))))))))</f>
        <v>Oncology</v>
      </c>
      <c r="P6956" s="3" t="str">
        <f t="shared" si="648"/>
        <v>Government</v>
      </c>
      <c r="Q6956" s="5" t="str">
        <f t="shared" si="649"/>
        <v/>
      </c>
      <c r="R6956" s="1">
        <f t="shared" si="650"/>
        <v>278607.62</v>
      </c>
      <c r="S6956" s="1">
        <f t="shared" si="651"/>
        <v>1</v>
      </c>
      <c r="T6956" s="1" t="str">
        <f t="shared" si="652"/>
        <v>66+</v>
      </c>
      <c r="U6956" s="1" t="str">
        <f t="shared" si="653"/>
        <v>Unknown</v>
      </c>
    </row>
    <row r="6957" spans="1:21">
      <c r="A6957" s="1">
        <v>6956</v>
      </c>
      <c r="B6957" s="1">
        <v>35</v>
      </c>
      <c r="C6957" s="1" t="s">
        <v>18</v>
      </c>
      <c r="D6957" s="2">
        <v>44934</v>
      </c>
      <c r="E6957" s="2">
        <v>44946</v>
      </c>
      <c r="F6957" s="1" t="s">
        <v>52</v>
      </c>
      <c r="G6957" s="1" t="s">
        <v>22</v>
      </c>
      <c r="H6957" s="1" t="s">
        <v>32</v>
      </c>
      <c r="I6957" s="1">
        <v>254304.06</v>
      </c>
      <c r="J6957" s="1" t="s">
        <v>24</v>
      </c>
      <c r="K6957" s="1" t="s">
        <v>38</v>
      </c>
      <c r="N6957" s="3" t="str">
        <f>IF(LEFT(LOWER(C6957),1)="m","Male",IF(LEFT(LOWER(C6957),1)="f","Female","Unknown"))</f>
        <v>Male</v>
      </c>
      <c r="O6957" s="4" t="str">
        <f>IF(TRIM(LOWER(F6957))="neuro","Neurology",IF(TRIM(LOWER(F6957))="Neurology","Neurology",IF(TRIM(LOWER(F6957))="general ward","General",IF(TRIM(LOWER(F6957))="general","General",IF(TRIM(LOWER(F6957))="cardiology","Cardiology",IF(TRIM(LOWER(F6957))="Cardiology","Cardiology",IF(TRIM(LOWER(F6957))="Peads","Pediatrics",IF(TRIM(LOWER(F6957))="Pediatrics","Pediatrics",IF(TRIM(LOWER(F6957))="orthopedics","Orthopedics",IF(TRIM(LOWER(F6957))="Neurology","Neurology",IF(TRIM(LOWER(F6957))="Oncology","Oncology")))))))))))</f>
        <v>Oncology</v>
      </c>
      <c r="P6957" s="3" t="str">
        <f t="shared" si="648"/>
        <v>Government</v>
      </c>
      <c r="Q6957" s="5">
        <f t="shared" si="649"/>
        <v>12</v>
      </c>
      <c r="R6957" s="1">
        <f t="shared" si="650"/>
        <v>254304.06</v>
      </c>
      <c r="S6957" s="1">
        <f t="shared" si="651"/>
        <v>0</v>
      </c>
      <c r="T6957" s="1" t="str">
        <f t="shared" si="652"/>
        <v>18-35</v>
      </c>
      <c r="U6957" s="1" t="str">
        <f t="shared" si="653"/>
        <v>No</v>
      </c>
    </row>
    <row r="6958" spans="1:21">
      <c r="A6958" s="1">
        <v>6957</v>
      </c>
      <c r="B6958" s="1">
        <v>45</v>
      </c>
      <c r="C6958" s="1" t="s">
        <v>18</v>
      </c>
      <c r="D6958" s="2">
        <v>45128</v>
      </c>
      <c r="E6958" s="2">
        <v>45130</v>
      </c>
      <c r="F6958" s="1" t="s">
        <v>43</v>
      </c>
      <c r="G6958" s="1" t="s">
        <v>14</v>
      </c>
      <c r="I6958" s="1">
        <v>244998.77</v>
      </c>
      <c r="J6958" s="1" t="s">
        <v>17</v>
      </c>
      <c r="K6958" s="1" t="s">
        <v>42</v>
      </c>
      <c r="N6958" s="3" t="str">
        <f>IF(LEFT(LOWER(C6958),1)="m","Male",IF(LEFT(LOWER(C6958),1)="f","Female","Unknown"))</f>
        <v>Male</v>
      </c>
      <c r="O6958" s="4" t="str">
        <f>IF(TRIM(LOWER(F6958))="neuro","Neurology",IF(TRIM(LOWER(F6958))="Neurology","Neurology",IF(TRIM(LOWER(F6958))="general ward","General",IF(TRIM(LOWER(F6958))="general","General",IF(TRIM(LOWER(F6958))="cardiology","Cardiology",IF(TRIM(LOWER(F6958))="Cardiology","Cardiology",IF(TRIM(LOWER(F6958))="Peads","Pediatrics",IF(TRIM(LOWER(F6958))="Pediatrics","Pediatrics",IF(TRIM(LOWER(F6958))="orthopedics","Orthopedics",IF(TRIM(LOWER(F6958))="Neurology","Neurology",IF(TRIM(LOWER(F6958))="Oncology","Oncology")))))))))))</f>
        <v>Orthopedics</v>
      </c>
      <c r="P6958" s="3" t="str">
        <f t="shared" si="648"/>
        <v>Private</v>
      </c>
      <c r="Q6958" s="5">
        <f t="shared" si="649"/>
        <v>2</v>
      </c>
      <c r="R6958" s="1">
        <f t="shared" si="650"/>
        <v>244998.77</v>
      </c>
      <c r="S6958" s="1">
        <f t="shared" si="651"/>
        <v>0</v>
      </c>
      <c r="T6958" s="1" t="str">
        <f t="shared" si="652"/>
        <v>36-50</v>
      </c>
      <c r="U6958" s="1" t="str">
        <f t="shared" si="653"/>
        <v>Yes</v>
      </c>
    </row>
    <row r="6959" spans="1:21">
      <c r="A6959" s="1">
        <v>6958</v>
      </c>
      <c r="B6959" s="1">
        <v>20</v>
      </c>
      <c r="C6959" s="1" t="s">
        <v>18</v>
      </c>
      <c r="D6959" s="2">
        <v>45031</v>
      </c>
      <c r="E6959" s="2">
        <v>45048</v>
      </c>
      <c r="F6959" s="1" t="s">
        <v>40</v>
      </c>
      <c r="G6959" s="1" t="s">
        <v>33</v>
      </c>
      <c r="H6959" s="1" t="s">
        <v>47</v>
      </c>
      <c r="I6959" s="1">
        <v>329185.74</v>
      </c>
      <c r="J6959" s="1" t="s">
        <v>42</v>
      </c>
      <c r="K6959" s="1" t="s">
        <v>20</v>
      </c>
      <c r="N6959" s="3" t="str">
        <f>IF(LEFT(LOWER(C6959),1)="m","Male",IF(LEFT(LOWER(C6959),1)="f","Female","Unknown"))</f>
        <v>Male</v>
      </c>
      <c r="O6959" s="4" t="str">
        <f>IF(TRIM(LOWER(F6959))="neuro","Neurology",IF(TRIM(LOWER(F6959))="Neurology","Neurology",IF(TRIM(LOWER(F6959))="general ward","General",IF(TRIM(LOWER(F6959))="general","General",IF(TRIM(LOWER(F6959))="cardiology","Cardiology",IF(TRIM(LOWER(F6959))="Cardiology","Cardiology",IF(TRIM(LOWER(F6959))="Peads","Pediatrics",IF(TRIM(LOWER(F6959))="Pediatrics","Pediatrics",IF(TRIM(LOWER(F6959))="orthopedics","Orthopedics",IF(TRIM(LOWER(F6959))="Neurology","Neurology",IF(TRIM(LOWER(F6959))="Oncology","Oncology")))))))))))</f>
        <v>Pediatrics</v>
      </c>
      <c r="P6959" s="3" t="str">
        <f t="shared" si="648"/>
        <v>Self</v>
      </c>
      <c r="Q6959" s="5">
        <f t="shared" si="649"/>
        <v>17</v>
      </c>
      <c r="R6959" s="1">
        <f t="shared" si="650"/>
        <v>329185.74</v>
      </c>
      <c r="S6959" s="1">
        <f t="shared" si="651"/>
        <v>0</v>
      </c>
      <c r="T6959" s="1" t="str">
        <f t="shared" si="652"/>
        <v>18-35</v>
      </c>
      <c r="U6959" s="1" t="str">
        <f t="shared" si="653"/>
        <v>No</v>
      </c>
    </row>
    <row r="6960" spans="1:21">
      <c r="A6960" s="1">
        <v>6959</v>
      </c>
      <c r="B6960" s="1">
        <v>48</v>
      </c>
      <c r="C6960" s="1" t="s">
        <v>34</v>
      </c>
      <c r="D6960" s="2">
        <v>45144</v>
      </c>
      <c r="E6960" s="2">
        <v>45148</v>
      </c>
      <c r="F6960" s="1" t="s">
        <v>28</v>
      </c>
      <c r="G6960" s="1" t="s">
        <v>33</v>
      </c>
      <c r="H6960" s="1" t="s">
        <v>37</v>
      </c>
      <c r="I6960" s="1">
        <v>289714.19</v>
      </c>
      <c r="J6960" s="1" t="s">
        <v>17</v>
      </c>
      <c r="K6960" s="1" t="s">
        <v>20</v>
      </c>
      <c r="N6960" s="3" t="str">
        <f>IF(LEFT(LOWER(C6960),1)="m","Male",IF(LEFT(LOWER(C6960),1)="f","Female","Unknown"))</f>
        <v>Male</v>
      </c>
      <c r="O6960" s="4" t="str">
        <f>IF(TRIM(LOWER(F6960))="neuro","Neurology",IF(TRIM(LOWER(F6960))="Neurology","Neurology",IF(TRIM(LOWER(F6960))="general ward","General",IF(TRIM(LOWER(F6960))="general","General",IF(TRIM(LOWER(F6960))="cardiology","Cardiology",IF(TRIM(LOWER(F6960))="Cardiology","Cardiology",IF(TRIM(LOWER(F6960))="Peads","Pediatrics",IF(TRIM(LOWER(F6960))="Pediatrics","Pediatrics",IF(TRIM(LOWER(F6960))="orthopedics","Orthopedics",IF(TRIM(LOWER(F6960))="Neurology","Neurology",IF(TRIM(LOWER(F6960))="Oncology","Oncology")))))))))))</f>
        <v>Orthopedics</v>
      </c>
      <c r="P6960" s="3" t="str">
        <f t="shared" si="648"/>
        <v>Self</v>
      </c>
      <c r="Q6960" s="5">
        <f t="shared" si="649"/>
        <v>4</v>
      </c>
      <c r="R6960" s="1">
        <f t="shared" si="650"/>
        <v>289714.19</v>
      </c>
      <c r="S6960" s="1">
        <f t="shared" si="651"/>
        <v>0</v>
      </c>
      <c r="T6960" s="1" t="str">
        <f t="shared" si="652"/>
        <v>36-50</v>
      </c>
      <c r="U6960" s="1" t="str">
        <f t="shared" si="653"/>
        <v>Yes</v>
      </c>
    </row>
    <row r="6961" spans="1:21">
      <c r="A6961" s="1">
        <v>6960</v>
      </c>
      <c r="B6961" s="1">
        <v>14</v>
      </c>
      <c r="C6961" s="1" t="s">
        <v>12</v>
      </c>
      <c r="D6961" s="2">
        <v>45088</v>
      </c>
      <c r="E6961" s="2">
        <v>45108</v>
      </c>
      <c r="F6961" s="1" t="s">
        <v>49</v>
      </c>
      <c r="G6961" s="1" t="s">
        <v>33</v>
      </c>
      <c r="H6961" s="1" t="s">
        <v>15</v>
      </c>
      <c r="I6961" s="1">
        <v>194987.36</v>
      </c>
      <c r="J6961" s="1" t="s">
        <v>25</v>
      </c>
      <c r="K6961" s="1" t="s">
        <v>17</v>
      </c>
      <c r="N6961" s="3" t="str">
        <f>IF(LEFT(LOWER(C6961),1)="m","Male",IF(LEFT(LOWER(C6961),1)="f","Female","Unknown"))</f>
        <v>Unknown</v>
      </c>
      <c r="O6961" s="4" t="str">
        <f>IF(TRIM(LOWER(F6961))="neuro","Neurology",IF(TRIM(LOWER(F6961))="Neurology","Neurology",IF(TRIM(LOWER(F6961))="general ward","General",IF(TRIM(LOWER(F6961))="general","General",IF(TRIM(LOWER(F6961))="cardiology","Cardiology",IF(TRIM(LOWER(F6961))="Cardiology","Cardiology",IF(TRIM(LOWER(F6961))="Peads","Pediatrics",IF(TRIM(LOWER(F6961))="Pediatrics","Pediatrics",IF(TRIM(LOWER(F6961))="orthopedics","Orthopedics",IF(TRIM(LOWER(F6961))="Neurology","Neurology",IF(TRIM(LOWER(F6961))="Oncology","Oncology")))))))))))</f>
        <v>Oncology</v>
      </c>
      <c r="P6961" s="3" t="str">
        <f t="shared" si="648"/>
        <v>Self</v>
      </c>
      <c r="Q6961" s="5">
        <f t="shared" si="649"/>
        <v>20</v>
      </c>
      <c r="R6961" s="1">
        <f t="shared" si="650"/>
        <v>194987.36</v>
      </c>
      <c r="S6961" s="1">
        <f t="shared" si="651"/>
        <v>1</v>
      </c>
      <c r="T6961" s="1" t="str">
        <f t="shared" si="652"/>
        <v>0-17</v>
      </c>
      <c r="U6961" s="1" t="str">
        <f t="shared" si="653"/>
        <v>Yes</v>
      </c>
    </row>
    <row r="6962" spans="1:21">
      <c r="A6962" s="1">
        <v>6961</v>
      </c>
      <c r="B6962" s="1">
        <v>61</v>
      </c>
      <c r="C6962" s="1" t="s">
        <v>34</v>
      </c>
      <c r="D6962" s="2">
        <v>45380</v>
      </c>
      <c r="E6962" s="2">
        <v>45389</v>
      </c>
      <c r="F6962" s="1" t="s">
        <v>19</v>
      </c>
      <c r="G6962" s="1" t="s">
        <v>46</v>
      </c>
      <c r="H6962" s="1" t="s">
        <v>39</v>
      </c>
      <c r="I6962" s="1">
        <v>314800.86</v>
      </c>
      <c r="J6962" s="1" t="s">
        <v>25</v>
      </c>
      <c r="K6962" s="1" t="s">
        <v>17</v>
      </c>
      <c r="N6962" s="3" t="str">
        <f>IF(LEFT(LOWER(C6962),1)="m","Male",IF(LEFT(LOWER(C6962),1)="f","Female","Unknown"))</f>
        <v>Male</v>
      </c>
      <c r="O6962" s="4" t="str">
        <f>IF(TRIM(LOWER(F6962))="neuro","Neurology",IF(TRIM(LOWER(F6962))="Neurology","Neurology",IF(TRIM(LOWER(F6962))="general ward","General",IF(TRIM(LOWER(F6962))="general","General",IF(TRIM(LOWER(F6962))="cardiology","Cardiology",IF(TRIM(LOWER(F6962))="Cardiology","Cardiology",IF(TRIM(LOWER(F6962))="Peads","Pediatrics",IF(TRIM(LOWER(F6962))="Pediatrics","Pediatrics",IF(TRIM(LOWER(F6962))="orthopedics","Orthopedics",IF(TRIM(LOWER(F6962))="Neurology","Neurology",IF(TRIM(LOWER(F6962))="Oncology","Oncology")))))))))))</f>
        <v>General</v>
      </c>
      <c r="P6962" s="3" t="str">
        <f t="shared" si="648"/>
        <v>Self</v>
      </c>
      <c r="Q6962" s="5">
        <f t="shared" si="649"/>
        <v>9</v>
      </c>
      <c r="R6962" s="1">
        <f t="shared" si="650"/>
        <v>314800.86</v>
      </c>
      <c r="S6962" s="1">
        <f t="shared" si="651"/>
        <v>1</v>
      </c>
      <c r="T6962" s="1" t="str">
        <f t="shared" si="652"/>
        <v>51-65</v>
      </c>
      <c r="U6962" s="1" t="str">
        <f t="shared" si="653"/>
        <v>Yes</v>
      </c>
    </row>
    <row r="6963" spans="1:21">
      <c r="A6963" s="1">
        <v>6962</v>
      </c>
      <c r="B6963" s="1">
        <v>4</v>
      </c>
      <c r="C6963" s="1" t="s">
        <v>27</v>
      </c>
      <c r="D6963" s="2">
        <v>45113</v>
      </c>
      <c r="E6963" s="2">
        <v>45130</v>
      </c>
      <c r="F6963" s="1" t="s">
        <v>35</v>
      </c>
      <c r="G6963" s="1" t="s">
        <v>41</v>
      </c>
      <c r="H6963" s="1" t="s">
        <v>39</v>
      </c>
      <c r="I6963" s="1">
        <v>144716.21</v>
      </c>
      <c r="J6963" s="1" t="s">
        <v>42</v>
      </c>
      <c r="K6963" s="1" t="s">
        <v>25</v>
      </c>
      <c r="N6963" s="3" t="str">
        <f>IF(LEFT(LOWER(C6963),1)="m","Male",IF(LEFT(LOWER(C6963),1)="f","Female","Unknown"))</f>
        <v>Male</v>
      </c>
      <c r="O6963" s="4" t="str">
        <f>IF(TRIM(LOWER(F6963))="neuro","Neurology",IF(TRIM(LOWER(F6963))="Neurology","Neurology",IF(TRIM(LOWER(F6963))="general ward","General",IF(TRIM(LOWER(F6963))="general","General",IF(TRIM(LOWER(F6963))="cardiology","Cardiology",IF(TRIM(LOWER(F6963))="Cardiology","Cardiology",IF(TRIM(LOWER(F6963))="Peads","Pediatrics",IF(TRIM(LOWER(F6963))="Pediatrics","Pediatrics",IF(TRIM(LOWER(F6963))="orthopedics","Orthopedics",IF(TRIM(LOWER(F6963))="Neurology","Neurology",IF(TRIM(LOWER(F6963))="Oncology","Oncology")))))))))))</f>
        <v>Cardiology</v>
      </c>
      <c r="P6963" s="3" t="str">
        <f t="shared" si="648"/>
        <v>Unknown</v>
      </c>
      <c r="Q6963" s="5">
        <f t="shared" si="649"/>
        <v>17</v>
      </c>
      <c r="R6963" s="1">
        <f t="shared" si="650"/>
        <v>144716.21</v>
      </c>
      <c r="S6963" s="1">
        <f t="shared" si="651"/>
        <v>1</v>
      </c>
      <c r="T6963" s="1" t="str">
        <f t="shared" si="652"/>
        <v>0-17</v>
      </c>
      <c r="U6963" s="1" t="str">
        <f t="shared" si="653"/>
        <v>No</v>
      </c>
    </row>
    <row r="6964" spans="1:21">
      <c r="A6964" s="1">
        <v>6963</v>
      </c>
      <c r="B6964" s="1">
        <v>93</v>
      </c>
      <c r="C6964" s="1" t="s">
        <v>44</v>
      </c>
      <c r="D6964" s="2">
        <v>45199</v>
      </c>
      <c r="E6964" s="2">
        <v>45217</v>
      </c>
      <c r="F6964" s="1" t="s">
        <v>19</v>
      </c>
      <c r="G6964" s="1" t="s">
        <v>33</v>
      </c>
      <c r="H6964" s="1" t="s">
        <v>23</v>
      </c>
      <c r="I6964" s="1">
        <v>217027.38</v>
      </c>
      <c r="J6964" s="1" t="s">
        <v>24</v>
      </c>
      <c r="K6964" s="1" t="s">
        <v>25</v>
      </c>
      <c r="N6964" s="3" t="str">
        <f>IF(LEFT(LOWER(C6964),1)="m","Male",IF(LEFT(LOWER(C6964),1)="f","Female","Unknown"))</f>
        <v>Female</v>
      </c>
      <c r="O6964" s="4" t="str">
        <f>IF(TRIM(LOWER(F6964))="neuro","Neurology",IF(TRIM(LOWER(F6964))="Neurology","Neurology",IF(TRIM(LOWER(F6964))="general ward","General",IF(TRIM(LOWER(F6964))="general","General",IF(TRIM(LOWER(F6964))="cardiology","Cardiology",IF(TRIM(LOWER(F6964))="Cardiology","Cardiology",IF(TRIM(LOWER(F6964))="Peads","Pediatrics",IF(TRIM(LOWER(F6964))="Pediatrics","Pediatrics",IF(TRIM(LOWER(F6964))="orthopedics","Orthopedics",IF(TRIM(LOWER(F6964))="Neurology","Neurology",IF(TRIM(LOWER(F6964))="Oncology","Oncology")))))))))))</f>
        <v>General</v>
      </c>
      <c r="P6964" s="3" t="str">
        <f t="shared" si="648"/>
        <v>Self</v>
      </c>
      <c r="Q6964" s="5">
        <f t="shared" si="649"/>
        <v>18</v>
      </c>
      <c r="R6964" s="1">
        <f t="shared" si="650"/>
        <v>217027.38</v>
      </c>
      <c r="S6964" s="1">
        <f t="shared" si="651"/>
        <v>1</v>
      </c>
      <c r="T6964" s="1" t="str">
        <f t="shared" si="652"/>
        <v>66+</v>
      </c>
      <c r="U6964" s="1" t="str">
        <f t="shared" si="653"/>
        <v>No</v>
      </c>
    </row>
    <row r="6965" spans="1:21">
      <c r="A6965" s="1">
        <v>6964</v>
      </c>
      <c r="B6965" s="1">
        <v>46</v>
      </c>
      <c r="C6965" s="1" t="s">
        <v>44</v>
      </c>
      <c r="D6965" s="2">
        <v>45206</v>
      </c>
      <c r="E6965" s="2">
        <v>45219</v>
      </c>
      <c r="F6965" s="1" t="s">
        <v>49</v>
      </c>
      <c r="G6965" s="1" t="s">
        <v>36</v>
      </c>
      <c r="H6965" s="1" t="s">
        <v>47</v>
      </c>
      <c r="I6965" s="1">
        <v>141577.35999999999</v>
      </c>
      <c r="J6965" s="1" t="s">
        <v>25</v>
      </c>
      <c r="K6965" s="1" t="s">
        <v>42</v>
      </c>
      <c r="N6965" s="3" t="str">
        <f>IF(LEFT(LOWER(C6965),1)="m","Male",IF(LEFT(LOWER(C6965),1)="f","Female","Unknown"))</f>
        <v>Female</v>
      </c>
      <c r="O6965" s="4" t="str">
        <f>IF(TRIM(LOWER(F6965))="neuro","Neurology",IF(TRIM(LOWER(F6965))="Neurology","Neurology",IF(TRIM(LOWER(F6965))="general ward","General",IF(TRIM(LOWER(F6965))="general","General",IF(TRIM(LOWER(F6965))="cardiology","Cardiology",IF(TRIM(LOWER(F6965))="Cardiology","Cardiology",IF(TRIM(LOWER(F6965))="Peads","Pediatrics",IF(TRIM(LOWER(F6965))="Pediatrics","Pediatrics",IF(TRIM(LOWER(F6965))="orthopedics","Orthopedics",IF(TRIM(LOWER(F6965))="Neurology","Neurology",IF(TRIM(LOWER(F6965))="Oncology","Oncology")))))))))))</f>
        <v>Oncology</v>
      </c>
      <c r="P6965" s="3" t="str">
        <f t="shared" si="648"/>
        <v>Government</v>
      </c>
      <c r="Q6965" s="5">
        <f t="shared" si="649"/>
        <v>13</v>
      </c>
      <c r="R6965" s="1">
        <f t="shared" si="650"/>
        <v>141577.35999999999</v>
      </c>
      <c r="S6965" s="1">
        <f t="shared" si="651"/>
        <v>0</v>
      </c>
      <c r="T6965" s="1" t="str">
        <f t="shared" si="652"/>
        <v>36-50</v>
      </c>
      <c r="U6965" s="1" t="str">
        <f t="shared" si="653"/>
        <v>Yes</v>
      </c>
    </row>
    <row r="6966" spans="1:21">
      <c r="A6966" s="1">
        <v>6965</v>
      </c>
      <c r="C6966" s="1" t="s">
        <v>27</v>
      </c>
      <c r="D6966" s="2">
        <v>45097</v>
      </c>
      <c r="E6966" s="2">
        <v>45099</v>
      </c>
      <c r="F6966" s="1" t="s">
        <v>28</v>
      </c>
      <c r="G6966" s="1" t="s">
        <v>46</v>
      </c>
      <c r="H6966" s="1" t="s">
        <v>47</v>
      </c>
      <c r="I6966" s="1">
        <v>132490.76</v>
      </c>
      <c r="J6966" s="1" t="s">
        <v>25</v>
      </c>
      <c r="K6966" s="1" t="s">
        <v>25</v>
      </c>
      <c r="N6966" s="3" t="str">
        <f>IF(LEFT(LOWER(C6966),1)="m","Male",IF(LEFT(LOWER(C6966),1)="f","Female","Unknown"))</f>
        <v>Male</v>
      </c>
      <c r="O6966" s="4" t="str">
        <f>IF(TRIM(LOWER(F6966))="neuro","Neurology",IF(TRIM(LOWER(F6966))="Neurology","Neurology",IF(TRIM(LOWER(F6966))="general ward","General",IF(TRIM(LOWER(F6966))="general","General",IF(TRIM(LOWER(F6966))="cardiology","Cardiology",IF(TRIM(LOWER(F6966))="Cardiology","Cardiology",IF(TRIM(LOWER(F6966))="Peads","Pediatrics",IF(TRIM(LOWER(F6966))="Pediatrics","Pediatrics",IF(TRIM(LOWER(F6966))="orthopedics","Orthopedics",IF(TRIM(LOWER(F6966))="Neurology","Neurology",IF(TRIM(LOWER(F6966))="Oncology","Oncology")))))))))))</f>
        <v>Orthopedics</v>
      </c>
      <c r="P6966" s="3" t="str">
        <f t="shared" si="648"/>
        <v>Self</v>
      </c>
      <c r="Q6966" s="5">
        <f t="shared" si="649"/>
        <v>2</v>
      </c>
      <c r="R6966" s="1">
        <f t="shared" si="650"/>
        <v>132490.76</v>
      </c>
      <c r="S6966" s="1">
        <f t="shared" si="651"/>
        <v>1</v>
      </c>
      <c r="T6966" s="1" t="str">
        <f t="shared" si="652"/>
        <v>0-17</v>
      </c>
      <c r="U6966" s="1" t="str">
        <f t="shared" si="653"/>
        <v>Yes</v>
      </c>
    </row>
    <row r="6967" spans="1:21">
      <c r="A6967" s="1">
        <v>6966</v>
      </c>
      <c r="C6967" s="1" t="s">
        <v>26</v>
      </c>
      <c r="D6967" s="2">
        <v>45086</v>
      </c>
      <c r="E6967" s="2">
        <v>45104</v>
      </c>
      <c r="F6967" s="1" t="s">
        <v>45</v>
      </c>
      <c r="G6967" s="1" t="s">
        <v>41</v>
      </c>
      <c r="H6967" s="1" t="s">
        <v>37</v>
      </c>
      <c r="I6967" s="1">
        <v>300571.25</v>
      </c>
      <c r="J6967" s="1" t="s">
        <v>16</v>
      </c>
      <c r="K6967" s="1" t="s">
        <v>25</v>
      </c>
      <c r="N6967" s="3" t="str">
        <f>IF(LEFT(LOWER(C6967),1)="m","Male",IF(LEFT(LOWER(C6967),1)="f","Female","Unknown"))</f>
        <v>Female</v>
      </c>
      <c r="O6967" s="4" t="str">
        <f>IF(TRIM(LOWER(F6967))="neuro","Neurology",IF(TRIM(LOWER(F6967))="Neurology","Neurology",IF(TRIM(LOWER(F6967))="general ward","General",IF(TRIM(LOWER(F6967))="general","General",IF(TRIM(LOWER(F6967))="cardiology","Cardiology",IF(TRIM(LOWER(F6967))="Cardiology","Cardiology",IF(TRIM(LOWER(F6967))="Peads","Pediatrics",IF(TRIM(LOWER(F6967))="Pediatrics","Pediatrics",IF(TRIM(LOWER(F6967))="orthopedics","Orthopedics",IF(TRIM(LOWER(F6967))="Neurology","Neurology",IF(TRIM(LOWER(F6967))="Oncology","Oncology")))))))))))</f>
        <v>Neurology</v>
      </c>
      <c r="P6967" s="3" t="str">
        <f t="shared" si="648"/>
        <v>Unknown</v>
      </c>
      <c r="Q6967" s="5">
        <f t="shared" si="649"/>
        <v>18</v>
      </c>
      <c r="R6967" s="1">
        <f t="shared" si="650"/>
        <v>300571.25</v>
      </c>
      <c r="S6967" s="1">
        <f t="shared" si="651"/>
        <v>1</v>
      </c>
      <c r="T6967" s="1" t="str">
        <f t="shared" si="652"/>
        <v>0-17</v>
      </c>
      <c r="U6967" s="1" t="str">
        <f t="shared" si="653"/>
        <v>Yes</v>
      </c>
    </row>
    <row r="6968" spans="1:21">
      <c r="A6968" s="1">
        <v>6967</v>
      </c>
      <c r="B6968" s="1">
        <v>61</v>
      </c>
      <c r="C6968" s="1" t="s">
        <v>18</v>
      </c>
      <c r="D6968" s="2">
        <v>45325</v>
      </c>
      <c r="E6968" s="2">
        <v>45330</v>
      </c>
      <c r="F6968" s="1" t="s">
        <v>49</v>
      </c>
      <c r="G6968" s="1" t="s">
        <v>14</v>
      </c>
      <c r="H6968" s="1" t="s">
        <v>32</v>
      </c>
      <c r="I6968" s="1">
        <v>294625.88</v>
      </c>
      <c r="J6968" s="1" t="s">
        <v>24</v>
      </c>
      <c r="K6968" s="1" t="s">
        <v>17</v>
      </c>
      <c r="N6968" s="3" t="str">
        <f>IF(LEFT(LOWER(C6968),1)="m","Male",IF(LEFT(LOWER(C6968),1)="f","Female","Unknown"))</f>
        <v>Male</v>
      </c>
      <c r="O6968" s="4" t="str">
        <f>IF(TRIM(LOWER(F6968))="neuro","Neurology",IF(TRIM(LOWER(F6968))="Neurology","Neurology",IF(TRIM(LOWER(F6968))="general ward","General",IF(TRIM(LOWER(F6968))="general","General",IF(TRIM(LOWER(F6968))="cardiology","Cardiology",IF(TRIM(LOWER(F6968))="Cardiology","Cardiology",IF(TRIM(LOWER(F6968))="Peads","Pediatrics",IF(TRIM(LOWER(F6968))="Pediatrics","Pediatrics",IF(TRIM(LOWER(F6968))="orthopedics","Orthopedics",IF(TRIM(LOWER(F6968))="Neurology","Neurology",IF(TRIM(LOWER(F6968))="Oncology","Oncology")))))))))))</f>
        <v>Oncology</v>
      </c>
      <c r="P6968" s="3" t="str">
        <f t="shared" si="648"/>
        <v>Private</v>
      </c>
      <c r="Q6968" s="5">
        <f t="shared" si="649"/>
        <v>5</v>
      </c>
      <c r="R6968" s="1">
        <f t="shared" si="650"/>
        <v>294625.88</v>
      </c>
      <c r="S6968" s="1">
        <f t="shared" si="651"/>
        <v>1</v>
      </c>
      <c r="T6968" s="1" t="str">
        <f t="shared" si="652"/>
        <v>51-65</v>
      </c>
      <c r="U6968" s="1" t="str">
        <f t="shared" si="653"/>
        <v>No</v>
      </c>
    </row>
    <row r="6969" spans="1:21">
      <c r="A6969" s="1">
        <v>6968</v>
      </c>
      <c r="B6969" s="1">
        <v>8</v>
      </c>
      <c r="C6969" s="1" t="s">
        <v>44</v>
      </c>
      <c r="D6969" s="2">
        <v>45331</v>
      </c>
      <c r="E6969" s="2">
        <v>45335</v>
      </c>
      <c r="F6969" s="1" t="s">
        <v>28</v>
      </c>
      <c r="G6969" s="1" t="s">
        <v>31</v>
      </c>
      <c r="H6969" s="1" t="s">
        <v>23</v>
      </c>
      <c r="I6969" s="1">
        <v>127021.86</v>
      </c>
      <c r="J6969" s="1" t="s">
        <v>25</v>
      </c>
      <c r="K6969" s="1" t="s">
        <v>16</v>
      </c>
      <c r="N6969" s="3" t="str">
        <f>IF(LEFT(LOWER(C6969),1)="m","Male",IF(LEFT(LOWER(C6969),1)="f","Female","Unknown"))</f>
        <v>Female</v>
      </c>
      <c r="O6969" s="4" t="str">
        <f>IF(TRIM(LOWER(F6969))="neuro","Neurology",IF(TRIM(LOWER(F6969))="Neurology","Neurology",IF(TRIM(LOWER(F6969))="general ward","General",IF(TRIM(LOWER(F6969))="general","General",IF(TRIM(LOWER(F6969))="cardiology","Cardiology",IF(TRIM(LOWER(F6969))="Cardiology","Cardiology",IF(TRIM(LOWER(F6969))="Peads","Pediatrics",IF(TRIM(LOWER(F6969))="Pediatrics","Pediatrics",IF(TRIM(LOWER(F6969))="orthopedics","Orthopedics",IF(TRIM(LOWER(F6969))="Neurology","Neurology",IF(TRIM(LOWER(F6969))="Oncology","Oncology")))))))))))</f>
        <v>Orthopedics</v>
      </c>
      <c r="P6969" s="3" t="str">
        <f t="shared" si="648"/>
        <v>Private</v>
      </c>
      <c r="Q6969" s="5">
        <f t="shared" si="649"/>
        <v>4</v>
      </c>
      <c r="R6969" s="1">
        <f t="shared" si="650"/>
        <v>127021.86</v>
      </c>
      <c r="S6969" s="1">
        <f t="shared" si="651"/>
        <v>1</v>
      </c>
      <c r="T6969" s="1" t="str">
        <f t="shared" si="652"/>
        <v>0-17</v>
      </c>
      <c r="U6969" s="1" t="str">
        <f t="shared" si="653"/>
        <v>Yes</v>
      </c>
    </row>
    <row r="6970" spans="1:21">
      <c r="A6970" s="1">
        <v>6969</v>
      </c>
      <c r="B6970" s="1">
        <v>87</v>
      </c>
      <c r="C6970" s="1" t="s">
        <v>34</v>
      </c>
      <c r="D6970" s="2">
        <v>45300</v>
      </c>
      <c r="E6970" s="2">
        <v>45312</v>
      </c>
      <c r="F6970" s="1" t="s">
        <v>50</v>
      </c>
      <c r="G6970" s="1" t="s">
        <v>36</v>
      </c>
      <c r="H6970" s="1" t="s">
        <v>47</v>
      </c>
      <c r="I6970" s="1">
        <v>324020.14</v>
      </c>
      <c r="J6970" s="1" t="s">
        <v>25</v>
      </c>
      <c r="K6970" s="1" t="s">
        <v>16</v>
      </c>
      <c r="N6970" s="3" t="str">
        <f>IF(LEFT(LOWER(C6970),1)="m","Male",IF(LEFT(LOWER(C6970),1)="f","Female","Unknown"))</f>
        <v>Male</v>
      </c>
      <c r="O6970" s="4" t="str">
        <f>IF(TRIM(LOWER(F6970))="neuro","Neurology",IF(TRIM(LOWER(F6970))="Neurology","Neurology",IF(TRIM(LOWER(F6970))="general ward","General",IF(TRIM(LOWER(F6970))="general","General",IF(TRIM(LOWER(F6970))="cardiology","Cardiology",IF(TRIM(LOWER(F6970))="Cardiology","Cardiology",IF(TRIM(LOWER(F6970))="Peads","Pediatrics",IF(TRIM(LOWER(F6970))="Pediatrics","Pediatrics",IF(TRIM(LOWER(F6970))="orthopedics","Orthopedics",IF(TRIM(LOWER(F6970))="Neurology","Neurology",IF(TRIM(LOWER(F6970))="Oncology","Oncology")))))))))))</f>
        <v>Cardiology</v>
      </c>
      <c r="P6970" s="3" t="str">
        <f t="shared" si="648"/>
        <v>Government</v>
      </c>
      <c r="Q6970" s="5">
        <f t="shared" si="649"/>
        <v>12</v>
      </c>
      <c r="R6970" s="1">
        <f t="shared" si="650"/>
        <v>324020.14</v>
      </c>
      <c r="S6970" s="1">
        <f t="shared" si="651"/>
        <v>1</v>
      </c>
      <c r="T6970" s="1" t="str">
        <f t="shared" si="652"/>
        <v>66+</v>
      </c>
      <c r="U6970" s="1" t="str">
        <f t="shared" si="653"/>
        <v>Yes</v>
      </c>
    </row>
    <row r="6971" spans="1:21">
      <c r="A6971" s="1">
        <v>6970</v>
      </c>
      <c r="B6971" s="1">
        <v>20</v>
      </c>
      <c r="C6971" s="1" t="s">
        <v>44</v>
      </c>
      <c r="D6971" s="2">
        <v>45200</v>
      </c>
      <c r="E6971" s="2">
        <v>45216</v>
      </c>
      <c r="F6971" s="1" t="s">
        <v>30</v>
      </c>
      <c r="G6971" s="1" t="s">
        <v>22</v>
      </c>
      <c r="H6971" s="1" t="s">
        <v>51</v>
      </c>
      <c r="I6971" s="1">
        <v>269085.09000000003</v>
      </c>
      <c r="J6971" s="1" t="s">
        <v>38</v>
      </c>
      <c r="K6971" s="1" t="s">
        <v>17</v>
      </c>
      <c r="N6971" s="3" t="str">
        <f>IF(LEFT(LOWER(C6971),1)="m","Male",IF(LEFT(LOWER(C6971),1)="f","Female","Unknown"))</f>
        <v>Female</v>
      </c>
      <c r="O6971" s="4" t="str">
        <f>IF(TRIM(LOWER(F6971))="neuro","Neurology",IF(TRIM(LOWER(F6971))="Neurology","Neurology",IF(TRIM(LOWER(F6971))="general ward","General",IF(TRIM(LOWER(F6971))="general","General",IF(TRIM(LOWER(F6971))="cardiology","Cardiology",IF(TRIM(LOWER(F6971))="Cardiology","Cardiology",IF(TRIM(LOWER(F6971))="Peads","Pediatrics",IF(TRIM(LOWER(F6971))="Pediatrics","Pediatrics",IF(TRIM(LOWER(F6971))="orthopedics","Orthopedics",IF(TRIM(LOWER(F6971))="Neurology","Neurology",IF(TRIM(LOWER(F6971))="Oncology","Oncology")))))))))))</f>
        <v>Pediatrics</v>
      </c>
      <c r="P6971" s="3" t="str">
        <f t="shared" si="648"/>
        <v>Government</v>
      </c>
      <c r="Q6971" s="5">
        <f t="shared" si="649"/>
        <v>16</v>
      </c>
      <c r="R6971" s="1">
        <f t="shared" si="650"/>
        <v>269085.09000000003</v>
      </c>
      <c r="S6971" s="1">
        <f t="shared" si="651"/>
        <v>1</v>
      </c>
      <c r="T6971" s="1" t="str">
        <f t="shared" si="652"/>
        <v>18-35</v>
      </c>
      <c r="U6971" s="1" t="str">
        <f t="shared" si="653"/>
        <v>No</v>
      </c>
    </row>
    <row r="6972" spans="1:21">
      <c r="A6972" s="1">
        <v>6971</v>
      </c>
      <c r="B6972" s="1">
        <v>67</v>
      </c>
      <c r="C6972" s="1" t="s">
        <v>26</v>
      </c>
      <c r="D6972" s="2">
        <v>45181</v>
      </c>
      <c r="E6972" s="2">
        <v>45199</v>
      </c>
      <c r="F6972" s="1" t="s">
        <v>50</v>
      </c>
      <c r="G6972" s="1" t="s">
        <v>46</v>
      </c>
      <c r="H6972" s="1" t="s">
        <v>32</v>
      </c>
      <c r="I6972" s="1">
        <v>123373.03</v>
      </c>
      <c r="J6972" s="1" t="s">
        <v>38</v>
      </c>
      <c r="K6972" s="1" t="s">
        <v>38</v>
      </c>
      <c r="N6972" s="3" t="str">
        <f>IF(LEFT(LOWER(C6972),1)="m","Male",IF(LEFT(LOWER(C6972),1)="f","Female","Unknown"))</f>
        <v>Female</v>
      </c>
      <c r="O6972" s="4" t="str">
        <f>IF(TRIM(LOWER(F6972))="neuro","Neurology",IF(TRIM(LOWER(F6972))="Neurology","Neurology",IF(TRIM(LOWER(F6972))="general ward","General",IF(TRIM(LOWER(F6972))="general","General",IF(TRIM(LOWER(F6972))="cardiology","Cardiology",IF(TRIM(LOWER(F6972))="Cardiology","Cardiology",IF(TRIM(LOWER(F6972))="Peads","Pediatrics",IF(TRIM(LOWER(F6972))="Pediatrics","Pediatrics",IF(TRIM(LOWER(F6972))="orthopedics","Orthopedics",IF(TRIM(LOWER(F6972))="Neurology","Neurology",IF(TRIM(LOWER(F6972))="Oncology","Oncology")))))))))))</f>
        <v>Cardiology</v>
      </c>
      <c r="P6972" s="3" t="str">
        <f t="shared" si="648"/>
        <v>Self</v>
      </c>
      <c r="Q6972" s="5">
        <f t="shared" si="649"/>
        <v>18</v>
      </c>
      <c r="R6972" s="1">
        <f t="shared" si="650"/>
        <v>123373.03</v>
      </c>
      <c r="S6972" s="1">
        <f t="shared" si="651"/>
        <v>0</v>
      </c>
      <c r="T6972" s="1" t="str">
        <f t="shared" si="652"/>
        <v>66+</v>
      </c>
      <c r="U6972" s="1" t="str">
        <f t="shared" si="653"/>
        <v>No</v>
      </c>
    </row>
    <row r="6973" spans="1:21">
      <c r="A6973" s="1">
        <v>6972</v>
      </c>
      <c r="B6973" s="1">
        <v>50</v>
      </c>
      <c r="C6973" s="1" t="s">
        <v>34</v>
      </c>
      <c r="D6973" s="2">
        <v>45189</v>
      </c>
      <c r="E6973" s="2">
        <v>45208</v>
      </c>
      <c r="F6973" s="1" t="s">
        <v>19</v>
      </c>
      <c r="G6973" s="1" t="s">
        <v>46</v>
      </c>
      <c r="H6973" s="1" t="s">
        <v>37</v>
      </c>
      <c r="I6973" s="1">
        <v>51139.199999999997</v>
      </c>
      <c r="J6973" s="1" t="s">
        <v>17</v>
      </c>
      <c r="K6973" s="1" t="s">
        <v>20</v>
      </c>
      <c r="N6973" s="3" t="str">
        <f>IF(LEFT(LOWER(C6973),1)="m","Male",IF(LEFT(LOWER(C6973),1)="f","Female","Unknown"))</f>
        <v>Male</v>
      </c>
      <c r="O6973" s="4" t="str">
        <f>IF(TRIM(LOWER(F6973))="neuro","Neurology",IF(TRIM(LOWER(F6973))="Neurology","Neurology",IF(TRIM(LOWER(F6973))="general ward","General",IF(TRIM(LOWER(F6973))="general","General",IF(TRIM(LOWER(F6973))="cardiology","Cardiology",IF(TRIM(LOWER(F6973))="Cardiology","Cardiology",IF(TRIM(LOWER(F6973))="Peads","Pediatrics",IF(TRIM(LOWER(F6973))="Pediatrics","Pediatrics",IF(TRIM(LOWER(F6973))="orthopedics","Orthopedics",IF(TRIM(LOWER(F6973))="Neurology","Neurology",IF(TRIM(LOWER(F6973))="Oncology","Oncology")))))))))))</f>
        <v>General</v>
      </c>
      <c r="P6973" s="3" t="str">
        <f t="shared" si="648"/>
        <v>Self</v>
      </c>
      <c r="Q6973" s="5">
        <f t="shared" si="649"/>
        <v>19</v>
      </c>
      <c r="R6973" s="1">
        <f t="shared" si="650"/>
        <v>51139.199999999997</v>
      </c>
      <c r="S6973" s="1">
        <f t="shared" si="651"/>
        <v>0</v>
      </c>
      <c r="T6973" s="1" t="str">
        <f t="shared" si="652"/>
        <v>36-50</v>
      </c>
      <c r="U6973" s="1" t="str">
        <f t="shared" si="653"/>
        <v>Yes</v>
      </c>
    </row>
    <row r="6974" spans="1:21">
      <c r="A6974" s="1">
        <v>6973</v>
      </c>
      <c r="B6974" s="1">
        <v>34</v>
      </c>
      <c r="C6974" s="1" t="s">
        <v>29</v>
      </c>
      <c r="D6974" s="2">
        <v>45563</v>
      </c>
      <c r="E6974" s="2">
        <v>45568</v>
      </c>
      <c r="F6974" s="1" t="s">
        <v>19</v>
      </c>
      <c r="G6974" s="1" t="s">
        <v>46</v>
      </c>
      <c r="H6974" s="1" t="s">
        <v>39</v>
      </c>
      <c r="I6974" s="1">
        <v>305825.03999999998</v>
      </c>
      <c r="J6974" s="1" t="s">
        <v>16</v>
      </c>
      <c r="K6974" s="1" t="s">
        <v>25</v>
      </c>
      <c r="N6974" s="3" t="str">
        <f>IF(LEFT(LOWER(C6974),1)="m","Male",IF(LEFT(LOWER(C6974),1)="f","Female","Unknown"))</f>
        <v>Female</v>
      </c>
      <c r="O6974" s="4" t="str">
        <f>IF(TRIM(LOWER(F6974))="neuro","Neurology",IF(TRIM(LOWER(F6974))="Neurology","Neurology",IF(TRIM(LOWER(F6974))="general ward","General",IF(TRIM(LOWER(F6974))="general","General",IF(TRIM(LOWER(F6974))="cardiology","Cardiology",IF(TRIM(LOWER(F6974))="Cardiology","Cardiology",IF(TRIM(LOWER(F6974))="Peads","Pediatrics",IF(TRIM(LOWER(F6974))="Pediatrics","Pediatrics",IF(TRIM(LOWER(F6974))="orthopedics","Orthopedics",IF(TRIM(LOWER(F6974))="Neurology","Neurology",IF(TRIM(LOWER(F6974))="Oncology","Oncology")))))))))))</f>
        <v>General</v>
      </c>
      <c r="P6974" s="3" t="str">
        <f t="shared" si="648"/>
        <v>Self</v>
      </c>
      <c r="Q6974" s="5">
        <f t="shared" si="649"/>
        <v>5</v>
      </c>
      <c r="R6974" s="1">
        <f t="shared" si="650"/>
        <v>305825.03999999998</v>
      </c>
      <c r="S6974" s="1">
        <f t="shared" si="651"/>
        <v>1</v>
      </c>
      <c r="T6974" s="1" t="str">
        <f t="shared" si="652"/>
        <v>18-35</v>
      </c>
      <c r="U6974" s="1" t="str">
        <f t="shared" si="653"/>
        <v>Yes</v>
      </c>
    </row>
    <row r="6975" spans="1:21">
      <c r="A6975" s="1">
        <v>6974</v>
      </c>
      <c r="B6975" s="1">
        <v>13</v>
      </c>
      <c r="C6975" s="1" t="s">
        <v>44</v>
      </c>
      <c r="D6975" s="2">
        <v>45032</v>
      </c>
      <c r="E6975" s="2">
        <v>45039</v>
      </c>
      <c r="F6975" s="1" t="s">
        <v>13</v>
      </c>
      <c r="G6975" s="1" t="s">
        <v>46</v>
      </c>
      <c r="H6975" s="1" t="s">
        <v>39</v>
      </c>
      <c r="I6975" s="1">
        <v>236805.24</v>
      </c>
      <c r="J6975" s="1" t="s">
        <v>17</v>
      </c>
      <c r="K6975" s="1" t="s">
        <v>20</v>
      </c>
      <c r="N6975" s="3" t="str">
        <f>IF(LEFT(LOWER(C6975),1)="m","Male",IF(LEFT(LOWER(C6975),1)="f","Female","Unknown"))</f>
        <v>Female</v>
      </c>
      <c r="O6975" s="4" t="str">
        <f>IF(TRIM(LOWER(F6975))="neuro","Neurology",IF(TRIM(LOWER(F6975))="Neurology","Neurology",IF(TRIM(LOWER(F6975))="general ward","General",IF(TRIM(LOWER(F6975))="general","General",IF(TRIM(LOWER(F6975))="cardiology","Cardiology",IF(TRIM(LOWER(F6975))="Cardiology","Cardiology",IF(TRIM(LOWER(F6975))="Peads","Pediatrics",IF(TRIM(LOWER(F6975))="Pediatrics","Pediatrics",IF(TRIM(LOWER(F6975))="orthopedics","Orthopedics",IF(TRIM(LOWER(F6975))="Neurology","Neurology",IF(TRIM(LOWER(F6975))="Oncology","Oncology")))))))))))</f>
        <v>Neurology</v>
      </c>
      <c r="P6975" s="3" t="str">
        <f t="shared" si="648"/>
        <v>Self</v>
      </c>
      <c r="Q6975" s="5">
        <f t="shared" si="649"/>
        <v>7</v>
      </c>
      <c r="R6975" s="1">
        <f t="shared" si="650"/>
        <v>236805.24</v>
      </c>
      <c r="S6975" s="1">
        <f t="shared" si="651"/>
        <v>0</v>
      </c>
      <c r="T6975" s="1" t="str">
        <f t="shared" si="652"/>
        <v>0-17</v>
      </c>
      <c r="U6975" s="1" t="str">
        <f t="shared" si="653"/>
        <v>Yes</v>
      </c>
    </row>
    <row r="6976" spans="1:21">
      <c r="A6976" s="1">
        <v>6975</v>
      </c>
      <c r="B6976" s="1">
        <v>38</v>
      </c>
      <c r="C6976" s="1" t="s">
        <v>29</v>
      </c>
      <c r="D6976" s="2">
        <v>45312</v>
      </c>
      <c r="E6976" s="2">
        <v>45332</v>
      </c>
      <c r="F6976" s="1" t="s">
        <v>21</v>
      </c>
      <c r="G6976" s="1" t="s">
        <v>36</v>
      </c>
      <c r="H6976" s="1" t="s">
        <v>47</v>
      </c>
      <c r="I6976" s="1">
        <v>168162.5</v>
      </c>
      <c r="J6976" s="1" t="s">
        <v>16</v>
      </c>
      <c r="K6976" s="1" t="s">
        <v>42</v>
      </c>
      <c r="N6976" s="3" t="str">
        <f>IF(LEFT(LOWER(C6976),1)="m","Male",IF(LEFT(LOWER(C6976),1)="f","Female","Unknown"))</f>
        <v>Female</v>
      </c>
      <c r="O6976" s="4" t="str">
        <f>IF(TRIM(LOWER(F6976))="neuro","Neurology",IF(TRIM(LOWER(F6976))="Neurology","Neurology",IF(TRIM(LOWER(F6976))="general ward","General",IF(TRIM(LOWER(F6976))="general","General",IF(TRIM(LOWER(F6976))="cardiology","Cardiology",IF(TRIM(LOWER(F6976))="Cardiology","Cardiology",IF(TRIM(LOWER(F6976))="Peads","Pediatrics",IF(TRIM(LOWER(F6976))="Pediatrics","Pediatrics",IF(TRIM(LOWER(F6976))="orthopedics","Orthopedics",IF(TRIM(LOWER(F6976))="Neurology","Neurology",IF(TRIM(LOWER(F6976))="Oncology","Oncology")))))))))))</f>
        <v>General</v>
      </c>
      <c r="P6976" s="3" t="str">
        <f t="shared" si="648"/>
        <v>Government</v>
      </c>
      <c r="Q6976" s="5">
        <f t="shared" si="649"/>
        <v>20</v>
      </c>
      <c r="R6976" s="1">
        <f t="shared" si="650"/>
        <v>168162.5</v>
      </c>
      <c r="S6976" s="1">
        <f t="shared" si="651"/>
        <v>0</v>
      </c>
      <c r="T6976" s="1" t="str">
        <f t="shared" si="652"/>
        <v>36-50</v>
      </c>
      <c r="U6976" s="1" t="str">
        <f t="shared" si="653"/>
        <v>Yes</v>
      </c>
    </row>
    <row r="6977" spans="1:21">
      <c r="A6977" s="1">
        <v>6976</v>
      </c>
      <c r="B6977" s="1">
        <v>11</v>
      </c>
      <c r="C6977" s="1" t="s">
        <v>34</v>
      </c>
      <c r="D6977" s="2">
        <v>45641</v>
      </c>
      <c r="E6977" s="2">
        <v>45655</v>
      </c>
      <c r="F6977" s="1" t="s">
        <v>40</v>
      </c>
      <c r="G6977" s="1" t="s">
        <v>36</v>
      </c>
      <c r="H6977" s="1" t="s">
        <v>39</v>
      </c>
      <c r="I6977" s="1">
        <v>64314.31</v>
      </c>
      <c r="J6977" s="1" t="s">
        <v>38</v>
      </c>
      <c r="K6977" s="1" t="s">
        <v>17</v>
      </c>
      <c r="N6977" s="3" t="str">
        <f>IF(LEFT(LOWER(C6977),1)="m","Male",IF(LEFT(LOWER(C6977),1)="f","Female","Unknown"))</f>
        <v>Male</v>
      </c>
      <c r="O6977" s="4" t="str">
        <f>IF(TRIM(LOWER(F6977))="neuro","Neurology",IF(TRIM(LOWER(F6977))="Neurology","Neurology",IF(TRIM(LOWER(F6977))="general ward","General",IF(TRIM(LOWER(F6977))="general","General",IF(TRIM(LOWER(F6977))="cardiology","Cardiology",IF(TRIM(LOWER(F6977))="Cardiology","Cardiology",IF(TRIM(LOWER(F6977))="Peads","Pediatrics",IF(TRIM(LOWER(F6977))="Pediatrics","Pediatrics",IF(TRIM(LOWER(F6977))="orthopedics","Orthopedics",IF(TRIM(LOWER(F6977))="Neurology","Neurology",IF(TRIM(LOWER(F6977))="Oncology","Oncology")))))))))))</f>
        <v>Pediatrics</v>
      </c>
      <c r="P6977" s="3" t="str">
        <f t="shared" si="648"/>
        <v>Government</v>
      </c>
      <c r="Q6977" s="5">
        <f t="shared" si="649"/>
        <v>14</v>
      </c>
      <c r="R6977" s="1">
        <f t="shared" si="650"/>
        <v>64314.31</v>
      </c>
      <c r="S6977" s="1">
        <f t="shared" si="651"/>
        <v>1</v>
      </c>
      <c r="T6977" s="1" t="str">
        <f t="shared" si="652"/>
        <v>0-17</v>
      </c>
      <c r="U6977" s="1" t="str">
        <f t="shared" si="653"/>
        <v>No</v>
      </c>
    </row>
    <row r="6978" spans="1:21">
      <c r="A6978" s="1">
        <v>6977</v>
      </c>
      <c r="B6978" s="1">
        <v>5</v>
      </c>
      <c r="C6978" s="1" t="s">
        <v>44</v>
      </c>
      <c r="D6978" s="2">
        <v>45095</v>
      </c>
      <c r="E6978" s="2">
        <v>45105</v>
      </c>
      <c r="F6978" s="1" t="s">
        <v>30</v>
      </c>
      <c r="G6978" s="1" t="s">
        <v>41</v>
      </c>
      <c r="H6978" s="1" t="s">
        <v>51</v>
      </c>
      <c r="I6978" s="1">
        <v>78272.11</v>
      </c>
      <c r="J6978" s="1" t="s">
        <v>25</v>
      </c>
      <c r="K6978" s="1" t="s">
        <v>16</v>
      </c>
      <c r="N6978" s="3" t="str">
        <f>IF(LEFT(LOWER(C6978),1)="m","Male",IF(LEFT(LOWER(C6978),1)="f","Female","Unknown"))</f>
        <v>Female</v>
      </c>
      <c r="O6978" s="4" t="str">
        <f>IF(TRIM(LOWER(F6978))="neuro","Neurology",IF(TRIM(LOWER(F6978))="Neurology","Neurology",IF(TRIM(LOWER(F6978))="general ward","General",IF(TRIM(LOWER(F6978))="general","General",IF(TRIM(LOWER(F6978))="cardiology","Cardiology",IF(TRIM(LOWER(F6978))="Cardiology","Cardiology",IF(TRIM(LOWER(F6978))="Peads","Pediatrics",IF(TRIM(LOWER(F6978))="Pediatrics","Pediatrics",IF(TRIM(LOWER(F6978))="orthopedics","Orthopedics",IF(TRIM(LOWER(F6978))="Neurology","Neurology",IF(TRIM(LOWER(F6978))="Oncology","Oncology")))))))))))</f>
        <v>Pediatrics</v>
      </c>
      <c r="P6978" s="3" t="str">
        <f t="shared" si="648"/>
        <v>Unknown</v>
      </c>
      <c r="Q6978" s="5">
        <f t="shared" si="649"/>
        <v>10</v>
      </c>
      <c r="R6978" s="1">
        <f t="shared" si="650"/>
        <v>78272.11</v>
      </c>
      <c r="S6978" s="1">
        <f t="shared" si="651"/>
        <v>1</v>
      </c>
      <c r="T6978" s="1" t="str">
        <f t="shared" si="652"/>
        <v>0-17</v>
      </c>
      <c r="U6978" s="1" t="str">
        <f t="shared" si="653"/>
        <v>Yes</v>
      </c>
    </row>
    <row r="6979" spans="1:21">
      <c r="A6979" s="1">
        <v>6978</v>
      </c>
      <c r="B6979" s="1">
        <v>66</v>
      </c>
      <c r="C6979" s="1" t="s">
        <v>26</v>
      </c>
      <c r="D6979" s="2">
        <v>45467</v>
      </c>
      <c r="E6979" s="2">
        <v>45485</v>
      </c>
      <c r="F6979" s="1" t="s">
        <v>50</v>
      </c>
      <c r="G6979" s="1" t="s">
        <v>36</v>
      </c>
      <c r="H6979" s="1" t="s">
        <v>51</v>
      </c>
      <c r="I6979" s="1">
        <v>177657.55</v>
      </c>
      <c r="J6979" s="1" t="s">
        <v>16</v>
      </c>
      <c r="K6979" s="1" t="s">
        <v>20</v>
      </c>
      <c r="N6979" s="3" t="str">
        <f>IF(LEFT(LOWER(C6979),1)="m","Male",IF(LEFT(LOWER(C6979),1)="f","Female","Unknown"))</f>
        <v>Female</v>
      </c>
      <c r="O6979" s="4" t="str">
        <f>IF(TRIM(LOWER(F6979))="neuro","Neurology",IF(TRIM(LOWER(F6979))="Neurology","Neurology",IF(TRIM(LOWER(F6979))="general ward","General",IF(TRIM(LOWER(F6979))="general","General",IF(TRIM(LOWER(F6979))="cardiology","Cardiology",IF(TRIM(LOWER(F6979))="Cardiology","Cardiology",IF(TRIM(LOWER(F6979))="Peads","Pediatrics",IF(TRIM(LOWER(F6979))="Pediatrics","Pediatrics",IF(TRIM(LOWER(F6979))="orthopedics","Orthopedics",IF(TRIM(LOWER(F6979))="Neurology","Neurology",IF(TRIM(LOWER(F6979))="Oncology","Oncology")))))))))))</f>
        <v>Cardiology</v>
      </c>
      <c r="P6979" s="3" t="str">
        <f t="shared" ref="P6979:P7042" si="654">IF(LOWER(G6979)="private","Private",
IF(LOWER(G6979)="govt","Government",
IF(LOWER(G6979)="government","Government",
IF(LOWER(G6979)="self","Self","Unknown"))))</f>
        <v>Government</v>
      </c>
      <c r="Q6979" s="5">
        <f t="shared" ref="Q6979:Q7042" si="655">IF(E6979&lt;D6979,"",E6979-D6979)</f>
        <v>18</v>
      </c>
      <c r="R6979" s="1">
        <f t="shared" ref="R6979:R7042" si="656">IF(I6979&lt;0,"",I6979)</f>
        <v>177657.55</v>
      </c>
      <c r="S6979" s="1">
        <f t="shared" ref="S6979:S7042" si="657">IF(OR(K6979="Yes",K6979="YES",K6979="Y"),1,0)</f>
        <v>0</v>
      </c>
      <c r="T6979" s="1" t="str">
        <f t="shared" ref="T6979:T7042" si="658">IF(B6979&lt;18,"0-17",                                                  IF(B6979&lt;36,"18-35",
IF(B6979&lt;51,"36-50",
IF(B6979&lt;66,"51-65","66+"))))</f>
        <v>66+</v>
      </c>
      <c r="U6979" s="1" t="str">
        <f t="shared" ref="U6979:U7042" si="659">IF(OR(TRIM(UPPER(J6979))="YES",TRIM(UPPER(J6979))="Y"),"Yes",
IF(OR(TRIM(UPPER(J6979))="NO",TRIM(UPPER(J6979))="N"),"No","Unknown"))</f>
        <v>Yes</v>
      </c>
    </row>
    <row r="6980" spans="1:21">
      <c r="A6980" s="1">
        <v>6979</v>
      </c>
      <c r="B6980" s="1">
        <v>85</v>
      </c>
      <c r="C6980" s="1" t="s">
        <v>44</v>
      </c>
      <c r="D6980" s="2">
        <v>44942</v>
      </c>
      <c r="E6980" s="2">
        <v>44944</v>
      </c>
      <c r="F6980" s="1" t="s">
        <v>52</v>
      </c>
      <c r="G6980" s="1" t="s">
        <v>36</v>
      </c>
      <c r="H6980" s="1" t="s">
        <v>51</v>
      </c>
      <c r="I6980" s="1">
        <v>149426.1</v>
      </c>
      <c r="K6980" s="1" t="s">
        <v>25</v>
      </c>
      <c r="N6980" s="3" t="str">
        <f>IF(LEFT(LOWER(C6980),1)="m","Male",IF(LEFT(LOWER(C6980),1)="f","Female","Unknown"))</f>
        <v>Female</v>
      </c>
      <c r="O6980" s="4" t="str">
        <f>IF(TRIM(LOWER(F6980))="neuro","Neurology",IF(TRIM(LOWER(F6980))="Neurology","Neurology",IF(TRIM(LOWER(F6980))="general ward","General",IF(TRIM(LOWER(F6980))="general","General",IF(TRIM(LOWER(F6980))="cardiology","Cardiology",IF(TRIM(LOWER(F6980))="Cardiology","Cardiology",IF(TRIM(LOWER(F6980))="Peads","Pediatrics",IF(TRIM(LOWER(F6980))="Pediatrics","Pediatrics",IF(TRIM(LOWER(F6980))="orthopedics","Orthopedics",IF(TRIM(LOWER(F6980))="Neurology","Neurology",IF(TRIM(LOWER(F6980))="Oncology","Oncology")))))))))))</f>
        <v>Oncology</v>
      </c>
      <c r="P6980" s="3" t="str">
        <f t="shared" si="654"/>
        <v>Government</v>
      </c>
      <c r="Q6980" s="5">
        <f t="shared" si="655"/>
        <v>2</v>
      </c>
      <c r="R6980" s="1">
        <f t="shared" si="656"/>
        <v>149426.1</v>
      </c>
      <c r="S6980" s="1">
        <f t="shared" si="657"/>
        <v>1</v>
      </c>
      <c r="T6980" s="1" t="str">
        <f t="shared" si="658"/>
        <v>66+</v>
      </c>
      <c r="U6980" s="1" t="str">
        <f t="shared" si="659"/>
        <v>Unknown</v>
      </c>
    </row>
    <row r="6981" spans="1:21">
      <c r="A6981" s="1">
        <v>6980</v>
      </c>
      <c r="B6981" s="1">
        <v>67</v>
      </c>
      <c r="C6981" s="1" t="s">
        <v>44</v>
      </c>
      <c r="D6981" s="2">
        <v>45347</v>
      </c>
      <c r="E6981" s="2">
        <v>45349</v>
      </c>
      <c r="F6981" s="1" t="s">
        <v>28</v>
      </c>
      <c r="G6981" s="1" t="s">
        <v>36</v>
      </c>
      <c r="H6981" s="1" t="s">
        <v>15</v>
      </c>
      <c r="I6981" s="1">
        <v>247596.65</v>
      </c>
      <c r="J6981" s="1" t="s">
        <v>17</v>
      </c>
      <c r="K6981" s="1" t="s">
        <v>38</v>
      </c>
      <c r="N6981" s="3" t="str">
        <f>IF(LEFT(LOWER(C6981),1)="m","Male",IF(LEFT(LOWER(C6981),1)="f","Female","Unknown"))</f>
        <v>Female</v>
      </c>
      <c r="O6981" s="4" t="str">
        <f>IF(TRIM(LOWER(F6981))="neuro","Neurology",IF(TRIM(LOWER(F6981))="Neurology","Neurology",IF(TRIM(LOWER(F6981))="general ward","General",IF(TRIM(LOWER(F6981))="general","General",IF(TRIM(LOWER(F6981))="cardiology","Cardiology",IF(TRIM(LOWER(F6981))="Cardiology","Cardiology",IF(TRIM(LOWER(F6981))="Peads","Pediatrics",IF(TRIM(LOWER(F6981))="Pediatrics","Pediatrics",IF(TRIM(LOWER(F6981))="orthopedics","Orthopedics",IF(TRIM(LOWER(F6981))="Neurology","Neurology",IF(TRIM(LOWER(F6981))="Oncology","Oncology")))))))))))</f>
        <v>Orthopedics</v>
      </c>
      <c r="P6981" s="3" t="str">
        <f t="shared" si="654"/>
        <v>Government</v>
      </c>
      <c r="Q6981" s="5">
        <f t="shared" si="655"/>
        <v>2</v>
      </c>
      <c r="R6981" s="1">
        <f t="shared" si="656"/>
        <v>247596.65</v>
      </c>
      <c r="S6981" s="1">
        <f t="shared" si="657"/>
        <v>0</v>
      </c>
      <c r="T6981" s="1" t="str">
        <f t="shared" si="658"/>
        <v>66+</v>
      </c>
      <c r="U6981" s="1" t="str">
        <f t="shared" si="659"/>
        <v>Yes</v>
      </c>
    </row>
    <row r="6982" spans="1:21">
      <c r="A6982" s="1">
        <v>6981</v>
      </c>
      <c r="B6982" s="1">
        <v>57</v>
      </c>
      <c r="C6982" s="1" t="s">
        <v>27</v>
      </c>
      <c r="D6982" s="2">
        <v>44962</v>
      </c>
      <c r="E6982" s="2">
        <v>44977</v>
      </c>
      <c r="F6982" s="1" t="s">
        <v>30</v>
      </c>
      <c r="G6982" s="1" t="s">
        <v>22</v>
      </c>
      <c r="H6982" s="1" t="s">
        <v>23</v>
      </c>
      <c r="I6982" s="1">
        <v>196949.23</v>
      </c>
      <c r="J6982" s="1" t="s">
        <v>42</v>
      </c>
      <c r="K6982" s="1" t="s">
        <v>16</v>
      </c>
      <c r="N6982" s="3" t="str">
        <f>IF(LEFT(LOWER(C6982),1)="m","Male",IF(LEFT(LOWER(C6982),1)="f","Female","Unknown"))</f>
        <v>Male</v>
      </c>
      <c r="O6982" s="4" t="str">
        <f>IF(TRIM(LOWER(F6982))="neuro","Neurology",IF(TRIM(LOWER(F6982))="Neurology","Neurology",IF(TRIM(LOWER(F6982))="general ward","General",IF(TRIM(LOWER(F6982))="general","General",IF(TRIM(LOWER(F6982))="cardiology","Cardiology",IF(TRIM(LOWER(F6982))="Cardiology","Cardiology",IF(TRIM(LOWER(F6982))="Peads","Pediatrics",IF(TRIM(LOWER(F6982))="Pediatrics","Pediatrics",IF(TRIM(LOWER(F6982))="orthopedics","Orthopedics",IF(TRIM(LOWER(F6982))="Neurology","Neurology",IF(TRIM(LOWER(F6982))="Oncology","Oncology")))))))))))</f>
        <v>Pediatrics</v>
      </c>
      <c r="P6982" s="3" t="str">
        <f t="shared" si="654"/>
        <v>Government</v>
      </c>
      <c r="Q6982" s="5">
        <f t="shared" si="655"/>
        <v>15</v>
      </c>
      <c r="R6982" s="1">
        <f t="shared" si="656"/>
        <v>196949.23</v>
      </c>
      <c r="S6982" s="1">
        <f t="shared" si="657"/>
        <v>1</v>
      </c>
      <c r="T6982" s="1" t="str">
        <f t="shared" si="658"/>
        <v>51-65</v>
      </c>
      <c r="U6982" s="1" t="str">
        <f t="shared" si="659"/>
        <v>No</v>
      </c>
    </row>
    <row r="6983" spans="1:21">
      <c r="A6983" s="1">
        <v>6982</v>
      </c>
      <c r="C6983" s="1" t="s">
        <v>26</v>
      </c>
      <c r="D6983" s="2">
        <v>44950</v>
      </c>
      <c r="E6983" s="2">
        <v>44956</v>
      </c>
      <c r="F6983" s="1" t="s">
        <v>21</v>
      </c>
      <c r="G6983" s="1" t="s">
        <v>33</v>
      </c>
      <c r="H6983" s="1" t="s">
        <v>48</v>
      </c>
      <c r="I6983" s="1">
        <v>215027.27</v>
      </c>
      <c r="J6983" s="1" t="s">
        <v>17</v>
      </c>
      <c r="K6983" s="1" t="s">
        <v>25</v>
      </c>
      <c r="N6983" s="3" t="str">
        <f>IF(LEFT(LOWER(C6983),1)="m","Male",IF(LEFT(LOWER(C6983),1)="f","Female","Unknown"))</f>
        <v>Female</v>
      </c>
      <c r="O6983" s="4" t="str">
        <f>IF(TRIM(LOWER(F6983))="neuro","Neurology",IF(TRIM(LOWER(F6983))="Neurology","Neurology",IF(TRIM(LOWER(F6983))="general ward","General",IF(TRIM(LOWER(F6983))="general","General",IF(TRIM(LOWER(F6983))="cardiology","Cardiology",IF(TRIM(LOWER(F6983))="Cardiology","Cardiology",IF(TRIM(LOWER(F6983))="Peads","Pediatrics",IF(TRIM(LOWER(F6983))="Pediatrics","Pediatrics",IF(TRIM(LOWER(F6983))="orthopedics","Orthopedics",IF(TRIM(LOWER(F6983))="Neurology","Neurology",IF(TRIM(LOWER(F6983))="Oncology","Oncology")))))))))))</f>
        <v>General</v>
      </c>
      <c r="P6983" s="3" t="str">
        <f t="shared" si="654"/>
        <v>Self</v>
      </c>
      <c r="Q6983" s="5">
        <f t="shared" si="655"/>
        <v>6</v>
      </c>
      <c r="R6983" s="1">
        <f t="shared" si="656"/>
        <v>215027.27</v>
      </c>
      <c r="S6983" s="1">
        <f t="shared" si="657"/>
        <v>1</v>
      </c>
      <c r="T6983" s="1" t="str">
        <f t="shared" si="658"/>
        <v>0-17</v>
      </c>
      <c r="U6983" s="1" t="str">
        <f t="shared" si="659"/>
        <v>Yes</v>
      </c>
    </row>
    <row r="6984" spans="1:21">
      <c r="A6984" s="1">
        <v>6983</v>
      </c>
      <c r="B6984" s="1">
        <v>44</v>
      </c>
      <c r="C6984" s="1" t="s">
        <v>34</v>
      </c>
      <c r="D6984" s="2">
        <v>45620</v>
      </c>
      <c r="E6984" s="2">
        <v>45627</v>
      </c>
      <c r="F6984" s="1" t="s">
        <v>28</v>
      </c>
      <c r="G6984" s="1" t="s">
        <v>33</v>
      </c>
      <c r="H6984" s="1" t="s">
        <v>51</v>
      </c>
      <c r="I6984" s="1">
        <v>63767.54</v>
      </c>
      <c r="J6984" s="1" t="s">
        <v>38</v>
      </c>
      <c r="K6984" s="1" t="s">
        <v>17</v>
      </c>
      <c r="N6984" s="3" t="str">
        <f>IF(LEFT(LOWER(C6984),1)="m","Male",IF(LEFT(LOWER(C6984),1)="f","Female","Unknown"))</f>
        <v>Male</v>
      </c>
      <c r="O6984" s="4" t="str">
        <f>IF(TRIM(LOWER(F6984))="neuro","Neurology",IF(TRIM(LOWER(F6984))="Neurology","Neurology",IF(TRIM(LOWER(F6984))="general ward","General",IF(TRIM(LOWER(F6984))="general","General",IF(TRIM(LOWER(F6984))="cardiology","Cardiology",IF(TRIM(LOWER(F6984))="Cardiology","Cardiology",IF(TRIM(LOWER(F6984))="Peads","Pediatrics",IF(TRIM(LOWER(F6984))="Pediatrics","Pediatrics",IF(TRIM(LOWER(F6984))="orthopedics","Orthopedics",IF(TRIM(LOWER(F6984))="Neurology","Neurology",IF(TRIM(LOWER(F6984))="Oncology","Oncology")))))))))))</f>
        <v>Orthopedics</v>
      </c>
      <c r="P6984" s="3" t="str">
        <f t="shared" si="654"/>
        <v>Self</v>
      </c>
      <c r="Q6984" s="5">
        <f t="shared" si="655"/>
        <v>7</v>
      </c>
      <c r="R6984" s="1">
        <f t="shared" si="656"/>
        <v>63767.54</v>
      </c>
      <c r="S6984" s="1">
        <f t="shared" si="657"/>
        <v>1</v>
      </c>
      <c r="T6984" s="1" t="str">
        <f t="shared" si="658"/>
        <v>36-50</v>
      </c>
      <c r="U6984" s="1" t="str">
        <f t="shared" si="659"/>
        <v>No</v>
      </c>
    </row>
    <row r="6985" spans="1:21">
      <c r="A6985" s="1">
        <v>6984</v>
      </c>
      <c r="C6985" s="1" t="s">
        <v>27</v>
      </c>
      <c r="D6985" s="2">
        <v>45248</v>
      </c>
      <c r="E6985" s="2">
        <v>45258</v>
      </c>
      <c r="F6985" s="1" t="s">
        <v>21</v>
      </c>
      <c r="G6985" s="1" t="s">
        <v>22</v>
      </c>
      <c r="H6985" s="1" t="s">
        <v>37</v>
      </c>
      <c r="I6985" s="1">
        <v>344443.21</v>
      </c>
      <c r="J6985" s="1" t="s">
        <v>16</v>
      </c>
      <c r="K6985" s="1" t="s">
        <v>42</v>
      </c>
      <c r="N6985" s="3" t="str">
        <f>IF(LEFT(LOWER(C6985),1)="m","Male",IF(LEFT(LOWER(C6985),1)="f","Female","Unknown"))</f>
        <v>Male</v>
      </c>
      <c r="O6985" s="4" t="str">
        <f>IF(TRIM(LOWER(F6985))="neuro","Neurology",IF(TRIM(LOWER(F6985))="Neurology","Neurology",IF(TRIM(LOWER(F6985))="general ward","General",IF(TRIM(LOWER(F6985))="general","General",IF(TRIM(LOWER(F6985))="cardiology","Cardiology",IF(TRIM(LOWER(F6985))="Cardiology","Cardiology",IF(TRIM(LOWER(F6985))="Peads","Pediatrics",IF(TRIM(LOWER(F6985))="Pediatrics","Pediatrics",IF(TRIM(LOWER(F6985))="orthopedics","Orthopedics",IF(TRIM(LOWER(F6985))="Neurology","Neurology",IF(TRIM(LOWER(F6985))="Oncology","Oncology")))))))))))</f>
        <v>General</v>
      </c>
      <c r="P6985" s="3" t="str">
        <f t="shared" si="654"/>
        <v>Government</v>
      </c>
      <c r="Q6985" s="5">
        <f t="shared" si="655"/>
        <v>10</v>
      </c>
      <c r="R6985" s="1">
        <f t="shared" si="656"/>
        <v>344443.21</v>
      </c>
      <c r="S6985" s="1">
        <f t="shared" si="657"/>
        <v>0</v>
      </c>
      <c r="T6985" s="1" t="str">
        <f t="shared" si="658"/>
        <v>0-17</v>
      </c>
      <c r="U6985" s="1" t="str">
        <f t="shared" si="659"/>
        <v>Yes</v>
      </c>
    </row>
    <row r="6986" spans="1:21">
      <c r="A6986" s="1">
        <v>6985</v>
      </c>
      <c r="C6986" s="1" t="s">
        <v>26</v>
      </c>
      <c r="D6986" s="2">
        <v>45425</v>
      </c>
      <c r="E6986" s="2">
        <v>45434</v>
      </c>
      <c r="F6986" s="1" t="s">
        <v>21</v>
      </c>
      <c r="G6986" s="1" t="s">
        <v>46</v>
      </c>
      <c r="I6986" s="1">
        <v>134628.12</v>
      </c>
      <c r="J6986" s="1" t="s">
        <v>25</v>
      </c>
      <c r="K6986" s="1" t="s">
        <v>25</v>
      </c>
      <c r="N6986" s="3" t="str">
        <f>IF(LEFT(LOWER(C6986),1)="m","Male",IF(LEFT(LOWER(C6986),1)="f","Female","Unknown"))</f>
        <v>Female</v>
      </c>
      <c r="O6986" s="4" t="str">
        <f>IF(TRIM(LOWER(F6986))="neuro","Neurology",IF(TRIM(LOWER(F6986))="Neurology","Neurology",IF(TRIM(LOWER(F6986))="general ward","General",IF(TRIM(LOWER(F6986))="general","General",IF(TRIM(LOWER(F6986))="cardiology","Cardiology",IF(TRIM(LOWER(F6986))="Cardiology","Cardiology",IF(TRIM(LOWER(F6986))="Peads","Pediatrics",IF(TRIM(LOWER(F6986))="Pediatrics","Pediatrics",IF(TRIM(LOWER(F6986))="orthopedics","Orthopedics",IF(TRIM(LOWER(F6986))="Neurology","Neurology",IF(TRIM(LOWER(F6986))="Oncology","Oncology")))))))))))</f>
        <v>General</v>
      </c>
      <c r="P6986" s="3" t="str">
        <f t="shared" si="654"/>
        <v>Self</v>
      </c>
      <c r="Q6986" s="5">
        <f t="shared" si="655"/>
        <v>9</v>
      </c>
      <c r="R6986" s="1">
        <f t="shared" si="656"/>
        <v>134628.12</v>
      </c>
      <c r="S6986" s="1">
        <f t="shared" si="657"/>
        <v>1</v>
      </c>
      <c r="T6986" s="1" t="str">
        <f t="shared" si="658"/>
        <v>0-17</v>
      </c>
      <c r="U6986" s="1" t="str">
        <f t="shared" si="659"/>
        <v>Yes</v>
      </c>
    </row>
    <row r="6987" spans="1:21">
      <c r="A6987" s="1">
        <v>6986</v>
      </c>
      <c r="B6987" s="1">
        <v>62</v>
      </c>
      <c r="C6987" s="1" t="s">
        <v>18</v>
      </c>
      <c r="D6987" s="2">
        <v>45511</v>
      </c>
      <c r="E6987" s="2">
        <v>45522</v>
      </c>
      <c r="F6987" s="1" t="s">
        <v>50</v>
      </c>
      <c r="G6987" s="1" t="s">
        <v>46</v>
      </c>
      <c r="H6987" s="1" t="s">
        <v>15</v>
      </c>
      <c r="I6987" s="1">
        <v>335592.92</v>
      </c>
      <c r="J6987" s="1" t="s">
        <v>42</v>
      </c>
      <c r="K6987" s="1" t="s">
        <v>17</v>
      </c>
      <c r="N6987" s="3" t="str">
        <f>IF(LEFT(LOWER(C6987),1)="m","Male",IF(LEFT(LOWER(C6987),1)="f","Female","Unknown"))</f>
        <v>Male</v>
      </c>
      <c r="O6987" s="4" t="str">
        <f>IF(TRIM(LOWER(F6987))="neuro","Neurology",IF(TRIM(LOWER(F6987))="Neurology","Neurology",IF(TRIM(LOWER(F6987))="general ward","General",IF(TRIM(LOWER(F6987))="general","General",IF(TRIM(LOWER(F6987))="cardiology","Cardiology",IF(TRIM(LOWER(F6987))="Cardiology","Cardiology",IF(TRIM(LOWER(F6987))="Peads","Pediatrics",IF(TRIM(LOWER(F6987))="Pediatrics","Pediatrics",IF(TRIM(LOWER(F6987))="orthopedics","Orthopedics",IF(TRIM(LOWER(F6987))="Neurology","Neurology",IF(TRIM(LOWER(F6987))="Oncology","Oncology")))))))))))</f>
        <v>Cardiology</v>
      </c>
      <c r="P6987" s="3" t="str">
        <f t="shared" si="654"/>
        <v>Self</v>
      </c>
      <c r="Q6987" s="5">
        <f t="shared" si="655"/>
        <v>11</v>
      </c>
      <c r="R6987" s="1">
        <f t="shared" si="656"/>
        <v>335592.92</v>
      </c>
      <c r="S6987" s="1">
        <f t="shared" si="657"/>
        <v>1</v>
      </c>
      <c r="T6987" s="1" t="str">
        <f t="shared" si="658"/>
        <v>51-65</v>
      </c>
      <c r="U6987" s="1" t="str">
        <f t="shared" si="659"/>
        <v>No</v>
      </c>
    </row>
    <row r="6988" spans="1:21">
      <c r="A6988" s="1">
        <v>6987</v>
      </c>
      <c r="B6988" s="1">
        <v>47</v>
      </c>
      <c r="C6988" s="1" t="s">
        <v>29</v>
      </c>
      <c r="D6988" s="2">
        <v>45528</v>
      </c>
      <c r="E6988" s="2">
        <v>45530</v>
      </c>
      <c r="F6988" s="1" t="s">
        <v>43</v>
      </c>
      <c r="G6988" s="1" t="s">
        <v>31</v>
      </c>
      <c r="H6988" s="1" t="s">
        <v>39</v>
      </c>
      <c r="I6988" s="1">
        <v>293030.61</v>
      </c>
      <c r="J6988" s="1" t="s">
        <v>38</v>
      </c>
      <c r="K6988" s="1" t="s">
        <v>17</v>
      </c>
      <c r="N6988" s="3" t="str">
        <f>IF(LEFT(LOWER(C6988),1)="m","Male",IF(LEFT(LOWER(C6988),1)="f","Female","Unknown"))</f>
        <v>Female</v>
      </c>
      <c r="O6988" s="4" t="str">
        <f>IF(TRIM(LOWER(F6988))="neuro","Neurology",IF(TRIM(LOWER(F6988))="Neurology","Neurology",IF(TRIM(LOWER(F6988))="general ward","General",IF(TRIM(LOWER(F6988))="general","General",IF(TRIM(LOWER(F6988))="cardiology","Cardiology",IF(TRIM(LOWER(F6988))="Cardiology","Cardiology",IF(TRIM(LOWER(F6988))="Peads","Pediatrics",IF(TRIM(LOWER(F6988))="Pediatrics","Pediatrics",IF(TRIM(LOWER(F6988))="orthopedics","Orthopedics",IF(TRIM(LOWER(F6988))="Neurology","Neurology",IF(TRIM(LOWER(F6988))="Oncology","Oncology")))))))))))</f>
        <v>Orthopedics</v>
      </c>
      <c r="P6988" s="3" t="str">
        <f t="shared" si="654"/>
        <v>Private</v>
      </c>
      <c r="Q6988" s="5">
        <f t="shared" si="655"/>
        <v>2</v>
      </c>
      <c r="R6988" s="1">
        <f t="shared" si="656"/>
        <v>293030.61</v>
      </c>
      <c r="S6988" s="1">
        <f t="shared" si="657"/>
        <v>1</v>
      </c>
      <c r="T6988" s="1" t="str">
        <f t="shared" si="658"/>
        <v>36-50</v>
      </c>
      <c r="U6988" s="1" t="str">
        <f t="shared" si="659"/>
        <v>No</v>
      </c>
    </row>
    <row r="6989" spans="1:21">
      <c r="A6989" s="1">
        <v>6988</v>
      </c>
      <c r="B6989" s="1">
        <v>88</v>
      </c>
      <c r="C6989" s="1" t="s">
        <v>18</v>
      </c>
      <c r="D6989" s="2">
        <v>44988</v>
      </c>
      <c r="E6989" s="2">
        <v>45000</v>
      </c>
      <c r="F6989" s="1" t="s">
        <v>40</v>
      </c>
      <c r="G6989" s="1" t="s">
        <v>14</v>
      </c>
      <c r="H6989" s="1" t="s">
        <v>51</v>
      </c>
      <c r="I6989" s="1">
        <v>118117.94</v>
      </c>
      <c r="K6989" s="1" t="s">
        <v>25</v>
      </c>
      <c r="N6989" s="3" t="str">
        <f>IF(LEFT(LOWER(C6989),1)="m","Male",IF(LEFT(LOWER(C6989),1)="f","Female","Unknown"))</f>
        <v>Male</v>
      </c>
      <c r="O6989" s="4" t="str">
        <f>IF(TRIM(LOWER(F6989))="neuro","Neurology",IF(TRIM(LOWER(F6989))="Neurology","Neurology",IF(TRIM(LOWER(F6989))="general ward","General",IF(TRIM(LOWER(F6989))="general","General",IF(TRIM(LOWER(F6989))="cardiology","Cardiology",IF(TRIM(LOWER(F6989))="Cardiology","Cardiology",IF(TRIM(LOWER(F6989))="Peads","Pediatrics",IF(TRIM(LOWER(F6989))="Pediatrics","Pediatrics",IF(TRIM(LOWER(F6989))="orthopedics","Orthopedics",IF(TRIM(LOWER(F6989))="Neurology","Neurology",IF(TRIM(LOWER(F6989))="Oncology","Oncology")))))))))))</f>
        <v>Pediatrics</v>
      </c>
      <c r="P6989" s="3" t="str">
        <f t="shared" si="654"/>
        <v>Private</v>
      </c>
      <c r="Q6989" s="5">
        <f t="shared" si="655"/>
        <v>12</v>
      </c>
      <c r="R6989" s="1">
        <f t="shared" si="656"/>
        <v>118117.94</v>
      </c>
      <c r="S6989" s="1">
        <f t="shared" si="657"/>
        <v>1</v>
      </c>
      <c r="T6989" s="1" t="str">
        <f t="shared" si="658"/>
        <v>66+</v>
      </c>
      <c r="U6989" s="1" t="str">
        <f t="shared" si="659"/>
        <v>Unknown</v>
      </c>
    </row>
    <row r="6990" spans="1:21">
      <c r="A6990" s="1">
        <v>6989</v>
      </c>
      <c r="B6990" s="1">
        <v>75</v>
      </c>
      <c r="C6990" s="1" t="s">
        <v>29</v>
      </c>
      <c r="D6990" s="2">
        <v>45016</v>
      </c>
      <c r="E6990" s="2">
        <v>45033</v>
      </c>
      <c r="F6990" s="1" t="s">
        <v>43</v>
      </c>
      <c r="G6990" s="1" t="s">
        <v>33</v>
      </c>
      <c r="H6990" s="1" t="s">
        <v>51</v>
      </c>
      <c r="I6990" s="1">
        <v>177838.89</v>
      </c>
      <c r="J6990" s="1" t="s">
        <v>17</v>
      </c>
      <c r="K6990" s="1" t="s">
        <v>38</v>
      </c>
      <c r="N6990" s="3" t="str">
        <f>IF(LEFT(LOWER(C6990),1)="m","Male",IF(LEFT(LOWER(C6990),1)="f","Female","Unknown"))</f>
        <v>Female</v>
      </c>
      <c r="O6990" s="4" t="str">
        <f>IF(TRIM(LOWER(F6990))="neuro","Neurology",IF(TRIM(LOWER(F6990))="Neurology","Neurology",IF(TRIM(LOWER(F6990))="general ward","General",IF(TRIM(LOWER(F6990))="general","General",IF(TRIM(LOWER(F6990))="cardiology","Cardiology",IF(TRIM(LOWER(F6990))="Cardiology","Cardiology",IF(TRIM(LOWER(F6990))="Peads","Pediatrics",IF(TRIM(LOWER(F6990))="Pediatrics","Pediatrics",IF(TRIM(LOWER(F6990))="orthopedics","Orthopedics",IF(TRIM(LOWER(F6990))="Neurology","Neurology",IF(TRIM(LOWER(F6990))="Oncology","Oncology")))))))))))</f>
        <v>Orthopedics</v>
      </c>
      <c r="P6990" s="3" t="str">
        <f t="shared" si="654"/>
        <v>Self</v>
      </c>
      <c r="Q6990" s="5">
        <f t="shared" si="655"/>
        <v>17</v>
      </c>
      <c r="R6990" s="1">
        <f t="shared" si="656"/>
        <v>177838.89</v>
      </c>
      <c r="S6990" s="1">
        <f t="shared" si="657"/>
        <v>0</v>
      </c>
      <c r="T6990" s="1" t="str">
        <f t="shared" si="658"/>
        <v>66+</v>
      </c>
      <c r="U6990" s="1" t="str">
        <f t="shared" si="659"/>
        <v>Yes</v>
      </c>
    </row>
    <row r="6991" spans="1:21">
      <c r="A6991" s="1">
        <v>6990</v>
      </c>
      <c r="B6991" s="1">
        <v>77</v>
      </c>
      <c r="C6991" s="1" t="s">
        <v>29</v>
      </c>
      <c r="D6991" s="2">
        <v>44950</v>
      </c>
      <c r="E6991" s="2">
        <v>44958</v>
      </c>
      <c r="F6991" s="1" t="s">
        <v>30</v>
      </c>
      <c r="G6991" s="1" t="s">
        <v>22</v>
      </c>
      <c r="H6991" s="1" t="s">
        <v>37</v>
      </c>
      <c r="I6991" s="1">
        <v>77161.41</v>
      </c>
      <c r="J6991" s="1" t="s">
        <v>24</v>
      </c>
      <c r="K6991" s="1" t="s">
        <v>16</v>
      </c>
      <c r="N6991" s="3" t="str">
        <f>IF(LEFT(LOWER(C6991),1)="m","Male",IF(LEFT(LOWER(C6991),1)="f","Female","Unknown"))</f>
        <v>Female</v>
      </c>
      <c r="O6991" s="4" t="str">
        <f>IF(TRIM(LOWER(F6991))="neuro","Neurology",IF(TRIM(LOWER(F6991))="Neurology","Neurology",IF(TRIM(LOWER(F6991))="general ward","General",IF(TRIM(LOWER(F6991))="general","General",IF(TRIM(LOWER(F6991))="cardiology","Cardiology",IF(TRIM(LOWER(F6991))="Cardiology","Cardiology",IF(TRIM(LOWER(F6991))="Peads","Pediatrics",IF(TRIM(LOWER(F6991))="Pediatrics","Pediatrics",IF(TRIM(LOWER(F6991))="orthopedics","Orthopedics",IF(TRIM(LOWER(F6991))="Neurology","Neurology",IF(TRIM(LOWER(F6991))="Oncology","Oncology")))))))))))</f>
        <v>Pediatrics</v>
      </c>
      <c r="P6991" s="3" t="str">
        <f t="shared" si="654"/>
        <v>Government</v>
      </c>
      <c r="Q6991" s="5">
        <f t="shared" si="655"/>
        <v>8</v>
      </c>
      <c r="R6991" s="1">
        <f t="shared" si="656"/>
        <v>77161.41</v>
      </c>
      <c r="S6991" s="1">
        <f t="shared" si="657"/>
        <v>1</v>
      </c>
      <c r="T6991" s="1" t="str">
        <f t="shared" si="658"/>
        <v>66+</v>
      </c>
      <c r="U6991" s="1" t="str">
        <f t="shared" si="659"/>
        <v>No</v>
      </c>
    </row>
    <row r="6992" spans="1:21">
      <c r="A6992" s="1">
        <v>6991</v>
      </c>
      <c r="B6992" s="1">
        <v>7</v>
      </c>
      <c r="C6992" s="1" t="s">
        <v>29</v>
      </c>
      <c r="D6992" s="2">
        <v>45105</v>
      </c>
      <c r="E6992" s="2">
        <v>45122</v>
      </c>
      <c r="F6992" s="1" t="s">
        <v>19</v>
      </c>
      <c r="G6992" s="1" t="s">
        <v>22</v>
      </c>
      <c r="H6992" s="1" t="s">
        <v>51</v>
      </c>
      <c r="I6992" s="1">
        <v>16301.54</v>
      </c>
      <c r="J6992" s="1" t="s">
        <v>17</v>
      </c>
      <c r="K6992" s="1" t="s">
        <v>17</v>
      </c>
      <c r="N6992" s="3" t="str">
        <f>IF(LEFT(LOWER(C6992),1)="m","Male",IF(LEFT(LOWER(C6992),1)="f","Female","Unknown"))</f>
        <v>Female</v>
      </c>
      <c r="O6992" s="4" t="str">
        <f>IF(TRIM(LOWER(F6992))="neuro","Neurology",IF(TRIM(LOWER(F6992))="Neurology","Neurology",IF(TRIM(LOWER(F6992))="general ward","General",IF(TRIM(LOWER(F6992))="general","General",IF(TRIM(LOWER(F6992))="cardiology","Cardiology",IF(TRIM(LOWER(F6992))="Cardiology","Cardiology",IF(TRIM(LOWER(F6992))="Peads","Pediatrics",IF(TRIM(LOWER(F6992))="Pediatrics","Pediatrics",IF(TRIM(LOWER(F6992))="orthopedics","Orthopedics",IF(TRIM(LOWER(F6992))="Neurology","Neurology",IF(TRIM(LOWER(F6992))="Oncology","Oncology")))))))))))</f>
        <v>General</v>
      </c>
      <c r="P6992" s="3" t="str">
        <f t="shared" si="654"/>
        <v>Government</v>
      </c>
      <c r="Q6992" s="5">
        <f t="shared" si="655"/>
        <v>17</v>
      </c>
      <c r="R6992" s="1">
        <f t="shared" si="656"/>
        <v>16301.54</v>
      </c>
      <c r="S6992" s="1">
        <f t="shared" si="657"/>
        <v>1</v>
      </c>
      <c r="T6992" s="1" t="str">
        <f t="shared" si="658"/>
        <v>0-17</v>
      </c>
      <c r="U6992" s="1" t="str">
        <f t="shared" si="659"/>
        <v>Yes</v>
      </c>
    </row>
    <row r="6993" spans="1:21">
      <c r="A6993" s="1">
        <v>6992</v>
      </c>
      <c r="B6993" s="1">
        <v>70</v>
      </c>
      <c r="C6993" s="1" t="s">
        <v>27</v>
      </c>
      <c r="D6993" s="2">
        <v>45072</v>
      </c>
      <c r="E6993" s="2">
        <v>45077</v>
      </c>
      <c r="F6993" s="1" t="s">
        <v>45</v>
      </c>
      <c r="G6993" s="1" t="s">
        <v>36</v>
      </c>
      <c r="H6993" s="1" t="s">
        <v>32</v>
      </c>
      <c r="I6993" s="1">
        <v>209420.98</v>
      </c>
      <c r="J6993" s="1" t="s">
        <v>25</v>
      </c>
      <c r="K6993" s="1" t="s">
        <v>42</v>
      </c>
      <c r="N6993" s="3" t="str">
        <f>IF(LEFT(LOWER(C6993),1)="m","Male",IF(LEFT(LOWER(C6993),1)="f","Female","Unknown"))</f>
        <v>Male</v>
      </c>
      <c r="O6993" s="4" t="str">
        <f>IF(TRIM(LOWER(F6993))="neuro","Neurology",IF(TRIM(LOWER(F6993))="Neurology","Neurology",IF(TRIM(LOWER(F6993))="general ward","General",IF(TRIM(LOWER(F6993))="general","General",IF(TRIM(LOWER(F6993))="cardiology","Cardiology",IF(TRIM(LOWER(F6993))="Cardiology","Cardiology",IF(TRIM(LOWER(F6993))="Peads","Pediatrics",IF(TRIM(LOWER(F6993))="Pediatrics","Pediatrics",IF(TRIM(LOWER(F6993))="orthopedics","Orthopedics",IF(TRIM(LOWER(F6993))="Neurology","Neurology",IF(TRIM(LOWER(F6993))="Oncology","Oncology")))))))))))</f>
        <v>Neurology</v>
      </c>
      <c r="P6993" s="3" t="str">
        <f t="shared" si="654"/>
        <v>Government</v>
      </c>
      <c r="Q6993" s="5">
        <f t="shared" si="655"/>
        <v>5</v>
      </c>
      <c r="R6993" s="1">
        <f t="shared" si="656"/>
        <v>209420.98</v>
      </c>
      <c r="S6993" s="1">
        <f t="shared" si="657"/>
        <v>0</v>
      </c>
      <c r="T6993" s="1" t="str">
        <f t="shared" si="658"/>
        <v>66+</v>
      </c>
      <c r="U6993" s="1" t="str">
        <f t="shared" si="659"/>
        <v>Yes</v>
      </c>
    </row>
    <row r="6994" spans="1:21">
      <c r="A6994" s="1">
        <v>6993</v>
      </c>
      <c r="B6994" s="1">
        <v>30</v>
      </c>
      <c r="C6994" s="1" t="s">
        <v>44</v>
      </c>
      <c r="D6994" s="2">
        <v>44981</v>
      </c>
      <c r="E6994" s="2">
        <v>44988</v>
      </c>
      <c r="F6994" s="1" t="s">
        <v>19</v>
      </c>
      <c r="G6994" s="1" t="s">
        <v>14</v>
      </c>
      <c r="H6994" s="1" t="s">
        <v>51</v>
      </c>
      <c r="I6994" s="1">
        <v>80965.64</v>
      </c>
      <c r="J6994" s="1" t="s">
        <v>38</v>
      </c>
      <c r="K6994" s="1" t="s">
        <v>25</v>
      </c>
      <c r="N6994" s="3" t="str">
        <f>IF(LEFT(LOWER(C6994),1)="m","Male",IF(LEFT(LOWER(C6994),1)="f","Female","Unknown"))</f>
        <v>Female</v>
      </c>
      <c r="O6994" s="4" t="str">
        <f>IF(TRIM(LOWER(F6994))="neuro","Neurology",IF(TRIM(LOWER(F6994))="Neurology","Neurology",IF(TRIM(LOWER(F6994))="general ward","General",IF(TRIM(LOWER(F6994))="general","General",IF(TRIM(LOWER(F6994))="cardiology","Cardiology",IF(TRIM(LOWER(F6994))="Cardiology","Cardiology",IF(TRIM(LOWER(F6994))="Peads","Pediatrics",IF(TRIM(LOWER(F6994))="Pediatrics","Pediatrics",IF(TRIM(LOWER(F6994))="orthopedics","Orthopedics",IF(TRIM(LOWER(F6994))="Neurology","Neurology",IF(TRIM(LOWER(F6994))="Oncology","Oncology")))))))))))</f>
        <v>General</v>
      </c>
      <c r="P6994" s="3" t="str">
        <f t="shared" si="654"/>
        <v>Private</v>
      </c>
      <c r="Q6994" s="5">
        <f t="shared" si="655"/>
        <v>7</v>
      </c>
      <c r="R6994" s="1">
        <f t="shared" si="656"/>
        <v>80965.64</v>
      </c>
      <c r="S6994" s="1">
        <f t="shared" si="657"/>
        <v>1</v>
      </c>
      <c r="T6994" s="1" t="str">
        <f t="shared" si="658"/>
        <v>18-35</v>
      </c>
      <c r="U6994" s="1" t="str">
        <f t="shared" si="659"/>
        <v>No</v>
      </c>
    </row>
    <row r="6995" spans="1:21">
      <c r="A6995" s="1">
        <v>6994</v>
      </c>
      <c r="B6995" s="1">
        <v>23</v>
      </c>
      <c r="C6995" s="1" t="s">
        <v>29</v>
      </c>
      <c r="D6995" s="2">
        <v>45287</v>
      </c>
      <c r="E6995" s="2">
        <v>45291</v>
      </c>
      <c r="F6995" s="1" t="s">
        <v>43</v>
      </c>
      <c r="G6995" s="1" t="s">
        <v>46</v>
      </c>
      <c r="H6995" s="1" t="s">
        <v>39</v>
      </c>
      <c r="I6995" s="1">
        <v>49461.599999999999</v>
      </c>
      <c r="K6995" s="1" t="s">
        <v>20</v>
      </c>
      <c r="N6995" s="3" t="str">
        <f>IF(LEFT(LOWER(C6995),1)="m","Male",IF(LEFT(LOWER(C6995),1)="f","Female","Unknown"))</f>
        <v>Female</v>
      </c>
      <c r="O6995" s="4" t="str">
        <f>IF(TRIM(LOWER(F6995))="neuro","Neurology",IF(TRIM(LOWER(F6995))="Neurology","Neurology",IF(TRIM(LOWER(F6995))="general ward","General",IF(TRIM(LOWER(F6995))="general","General",IF(TRIM(LOWER(F6995))="cardiology","Cardiology",IF(TRIM(LOWER(F6995))="Cardiology","Cardiology",IF(TRIM(LOWER(F6995))="Peads","Pediatrics",IF(TRIM(LOWER(F6995))="Pediatrics","Pediatrics",IF(TRIM(LOWER(F6995))="orthopedics","Orthopedics",IF(TRIM(LOWER(F6995))="Neurology","Neurology",IF(TRIM(LOWER(F6995))="Oncology","Oncology")))))))))))</f>
        <v>Orthopedics</v>
      </c>
      <c r="P6995" s="3" t="str">
        <f t="shared" si="654"/>
        <v>Self</v>
      </c>
      <c r="Q6995" s="5">
        <f t="shared" si="655"/>
        <v>4</v>
      </c>
      <c r="R6995" s="1">
        <f t="shared" si="656"/>
        <v>49461.599999999999</v>
      </c>
      <c r="S6995" s="1">
        <f t="shared" si="657"/>
        <v>0</v>
      </c>
      <c r="T6995" s="1" t="str">
        <f t="shared" si="658"/>
        <v>18-35</v>
      </c>
      <c r="U6995" s="1" t="str">
        <f t="shared" si="659"/>
        <v>Unknown</v>
      </c>
    </row>
    <row r="6996" spans="1:21">
      <c r="A6996" s="1">
        <v>6995</v>
      </c>
      <c r="B6996" s="1">
        <v>59</v>
      </c>
      <c r="C6996" s="1" t="s">
        <v>26</v>
      </c>
      <c r="D6996" s="2">
        <v>45285</v>
      </c>
      <c r="E6996" s="2">
        <v>45295</v>
      </c>
      <c r="F6996" s="1" t="s">
        <v>28</v>
      </c>
      <c r="G6996" s="1" t="s">
        <v>22</v>
      </c>
      <c r="H6996" s="1" t="s">
        <v>51</v>
      </c>
      <c r="I6996" s="1">
        <v>88378.73</v>
      </c>
      <c r="J6996" s="1" t="s">
        <v>17</v>
      </c>
      <c r="K6996" s="1" t="s">
        <v>16</v>
      </c>
      <c r="N6996" s="3" t="str">
        <f>IF(LEFT(LOWER(C6996),1)="m","Male",IF(LEFT(LOWER(C6996),1)="f","Female","Unknown"))</f>
        <v>Female</v>
      </c>
      <c r="O6996" s="4" t="str">
        <f>IF(TRIM(LOWER(F6996))="neuro","Neurology",IF(TRIM(LOWER(F6996))="Neurology","Neurology",IF(TRIM(LOWER(F6996))="general ward","General",IF(TRIM(LOWER(F6996))="general","General",IF(TRIM(LOWER(F6996))="cardiology","Cardiology",IF(TRIM(LOWER(F6996))="Cardiology","Cardiology",IF(TRIM(LOWER(F6996))="Peads","Pediatrics",IF(TRIM(LOWER(F6996))="Pediatrics","Pediatrics",IF(TRIM(LOWER(F6996))="orthopedics","Orthopedics",IF(TRIM(LOWER(F6996))="Neurology","Neurology",IF(TRIM(LOWER(F6996))="Oncology","Oncology")))))))))))</f>
        <v>Orthopedics</v>
      </c>
      <c r="P6996" s="3" t="str">
        <f t="shared" si="654"/>
        <v>Government</v>
      </c>
      <c r="Q6996" s="5">
        <f t="shared" si="655"/>
        <v>10</v>
      </c>
      <c r="R6996" s="1">
        <f t="shared" si="656"/>
        <v>88378.73</v>
      </c>
      <c r="S6996" s="1">
        <f t="shared" si="657"/>
        <v>1</v>
      </c>
      <c r="T6996" s="1" t="str">
        <f t="shared" si="658"/>
        <v>51-65</v>
      </c>
      <c r="U6996" s="1" t="str">
        <f t="shared" si="659"/>
        <v>Yes</v>
      </c>
    </row>
    <row r="6997" spans="1:21">
      <c r="A6997" s="1">
        <v>6996</v>
      </c>
      <c r="B6997" s="1">
        <v>33</v>
      </c>
      <c r="C6997" s="1" t="s">
        <v>34</v>
      </c>
      <c r="D6997" s="2">
        <v>44982</v>
      </c>
      <c r="E6997" s="2">
        <v>44992</v>
      </c>
      <c r="F6997" s="1" t="s">
        <v>45</v>
      </c>
      <c r="G6997" s="1" t="s">
        <v>22</v>
      </c>
      <c r="H6997" s="1" t="s">
        <v>32</v>
      </c>
      <c r="I6997" s="1">
        <v>185133.17</v>
      </c>
      <c r="J6997" s="1" t="s">
        <v>17</v>
      </c>
      <c r="K6997" s="1" t="s">
        <v>25</v>
      </c>
      <c r="N6997" s="3" t="str">
        <f>IF(LEFT(LOWER(C6997),1)="m","Male",IF(LEFT(LOWER(C6997),1)="f","Female","Unknown"))</f>
        <v>Male</v>
      </c>
      <c r="O6997" s="4" t="str">
        <f>IF(TRIM(LOWER(F6997))="neuro","Neurology",IF(TRIM(LOWER(F6997))="Neurology","Neurology",IF(TRIM(LOWER(F6997))="general ward","General",IF(TRIM(LOWER(F6997))="general","General",IF(TRIM(LOWER(F6997))="cardiology","Cardiology",IF(TRIM(LOWER(F6997))="Cardiology","Cardiology",IF(TRIM(LOWER(F6997))="Peads","Pediatrics",IF(TRIM(LOWER(F6997))="Pediatrics","Pediatrics",IF(TRIM(LOWER(F6997))="orthopedics","Orthopedics",IF(TRIM(LOWER(F6997))="Neurology","Neurology",IF(TRIM(LOWER(F6997))="Oncology","Oncology")))))))))))</f>
        <v>Neurology</v>
      </c>
      <c r="P6997" s="3" t="str">
        <f t="shared" si="654"/>
        <v>Government</v>
      </c>
      <c r="Q6997" s="5">
        <f t="shared" si="655"/>
        <v>10</v>
      </c>
      <c r="R6997" s="1">
        <f t="shared" si="656"/>
        <v>185133.17</v>
      </c>
      <c r="S6997" s="1">
        <f t="shared" si="657"/>
        <v>1</v>
      </c>
      <c r="T6997" s="1" t="str">
        <f t="shared" si="658"/>
        <v>18-35</v>
      </c>
      <c r="U6997" s="1" t="str">
        <f t="shared" si="659"/>
        <v>Yes</v>
      </c>
    </row>
    <row r="6998" spans="1:21">
      <c r="A6998" s="1">
        <v>6997</v>
      </c>
      <c r="B6998" s="1">
        <v>54</v>
      </c>
      <c r="C6998" s="1" t="s">
        <v>18</v>
      </c>
      <c r="D6998" s="2">
        <v>45465</v>
      </c>
      <c r="E6998" s="2">
        <v>45477</v>
      </c>
      <c r="F6998" s="1" t="s">
        <v>40</v>
      </c>
      <c r="G6998" s="1" t="s">
        <v>46</v>
      </c>
      <c r="H6998" s="1" t="s">
        <v>32</v>
      </c>
      <c r="I6998" s="1">
        <v>327011.88</v>
      </c>
      <c r="J6998" s="1" t="s">
        <v>16</v>
      </c>
      <c r="K6998" s="1" t="s">
        <v>16</v>
      </c>
      <c r="N6998" s="3" t="str">
        <f>IF(LEFT(LOWER(C6998),1)="m","Male",IF(LEFT(LOWER(C6998),1)="f","Female","Unknown"))</f>
        <v>Male</v>
      </c>
      <c r="O6998" s="4" t="str">
        <f>IF(TRIM(LOWER(F6998))="neuro","Neurology",IF(TRIM(LOWER(F6998))="Neurology","Neurology",IF(TRIM(LOWER(F6998))="general ward","General",IF(TRIM(LOWER(F6998))="general","General",IF(TRIM(LOWER(F6998))="cardiology","Cardiology",IF(TRIM(LOWER(F6998))="Cardiology","Cardiology",IF(TRIM(LOWER(F6998))="Peads","Pediatrics",IF(TRIM(LOWER(F6998))="Pediatrics","Pediatrics",IF(TRIM(LOWER(F6998))="orthopedics","Orthopedics",IF(TRIM(LOWER(F6998))="Neurology","Neurology",IF(TRIM(LOWER(F6998))="Oncology","Oncology")))))))))))</f>
        <v>Pediatrics</v>
      </c>
      <c r="P6998" s="3" t="str">
        <f t="shared" si="654"/>
        <v>Self</v>
      </c>
      <c r="Q6998" s="5">
        <f t="shared" si="655"/>
        <v>12</v>
      </c>
      <c r="R6998" s="1">
        <f t="shared" si="656"/>
        <v>327011.88</v>
      </c>
      <c r="S6998" s="1">
        <f t="shared" si="657"/>
        <v>1</v>
      </c>
      <c r="T6998" s="1" t="str">
        <f t="shared" si="658"/>
        <v>51-65</v>
      </c>
      <c r="U6998" s="1" t="str">
        <f t="shared" si="659"/>
        <v>Yes</v>
      </c>
    </row>
    <row r="6999" spans="1:21">
      <c r="A6999" s="1">
        <v>6998</v>
      </c>
      <c r="C6999" s="1" t="s">
        <v>26</v>
      </c>
      <c r="D6999" s="2">
        <v>45255</v>
      </c>
      <c r="E6999" s="2">
        <v>45266</v>
      </c>
      <c r="F6999" s="1" t="s">
        <v>35</v>
      </c>
      <c r="G6999" s="1" t="s">
        <v>46</v>
      </c>
      <c r="H6999" s="1" t="s">
        <v>37</v>
      </c>
      <c r="I6999" s="1">
        <v>212719.65</v>
      </c>
      <c r="J6999" s="1" t="s">
        <v>24</v>
      </c>
      <c r="K6999" s="1" t="s">
        <v>16</v>
      </c>
      <c r="N6999" s="3" t="str">
        <f>IF(LEFT(LOWER(C6999),1)="m","Male",IF(LEFT(LOWER(C6999),1)="f","Female","Unknown"))</f>
        <v>Female</v>
      </c>
      <c r="O6999" s="4" t="str">
        <f>IF(TRIM(LOWER(F6999))="neuro","Neurology",IF(TRIM(LOWER(F6999))="Neurology","Neurology",IF(TRIM(LOWER(F6999))="general ward","General",IF(TRIM(LOWER(F6999))="general","General",IF(TRIM(LOWER(F6999))="cardiology","Cardiology",IF(TRIM(LOWER(F6999))="Cardiology","Cardiology",IF(TRIM(LOWER(F6999))="Peads","Pediatrics",IF(TRIM(LOWER(F6999))="Pediatrics","Pediatrics",IF(TRIM(LOWER(F6999))="orthopedics","Orthopedics",IF(TRIM(LOWER(F6999))="Neurology","Neurology",IF(TRIM(LOWER(F6999))="Oncology","Oncology")))))))))))</f>
        <v>Cardiology</v>
      </c>
      <c r="P6999" s="3" t="str">
        <f t="shared" si="654"/>
        <v>Self</v>
      </c>
      <c r="Q6999" s="5">
        <f t="shared" si="655"/>
        <v>11</v>
      </c>
      <c r="R6999" s="1">
        <f t="shared" si="656"/>
        <v>212719.65</v>
      </c>
      <c r="S6999" s="1">
        <f t="shared" si="657"/>
        <v>1</v>
      </c>
      <c r="T6999" s="1" t="str">
        <f t="shared" si="658"/>
        <v>0-17</v>
      </c>
      <c r="U6999" s="1" t="str">
        <f t="shared" si="659"/>
        <v>No</v>
      </c>
    </row>
    <row r="7000" spans="1:21">
      <c r="A7000" s="1">
        <v>6999</v>
      </c>
      <c r="B7000" s="1">
        <v>37</v>
      </c>
      <c r="C7000" s="1" t="s">
        <v>18</v>
      </c>
      <c r="D7000" s="2">
        <v>45304</v>
      </c>
      <c r="E7000" s="2">
        <v>45306</v>
      </c>
      <c r="F7000" s="1" t="s">
        <v>13</v>
      </c>
      <c r="G7000" s="1" t="s">
        <v>14</v>
      </c>
      <c r="H7000" s="1" t="s">
        <v>32</v>
      </c>
      <c r="I7000" s="1">
        <v>279067.90000000002</v>
      </c>
      <c r="J7000" s="1" t="s">
        <v>42</v>
      </c>
      <c r="K7000" s="1" t="s">
        <v>25</v>
      </c>
      <c r="N7000" s="3" t="str">
        <f>IF(LEFT(LOWER(C7000),1)="m","Male",IF(LEFT(LOWER(C7000),1)="f","Female","Unknown"))</f>
        <v>Male</v>
      </c>
      <c r="O7000" s="4" t="str">
        <f>IF(TRIM(LOWER(F7000))="neuro","Neurology",IF(TRIM(LOWER(F7000))="Neurology","Neurology",IF(TRIM(LOWER(F7000))="general ward","General",IF(TRIM(LOWER(F7000))="general","General",IF(TRIM(LOWER(F7000))="cardiology","Cardiology",IF(TRIM(LOWER(F7000))="Cardiology","Cardiology",IF(TRIM(LOWER(F7000))="Peads","Pediatrics",IF(TRIM(LOWER(F7000))="Pediatrics","Pediatrics",IF(TRIM(LOWER(F7000))="orthopedics","Orthopedics",IF(TRIM(LOWER(F7000))="Neurology","Neurology",IF(TRIM(LOWER(F7000))="Oncology","Oncology")))))))))))</f>
        <v>Neurology</v>
      </c>
      <c r="P7000" s="3" t="str">
        <f t="shared" si="654"/>
        <v>Private</v>
      </c>
      <c r="Q7000" s="5">
        <f t="shared" si="655"/>
        <v>2</v>
      </c>
      <c r="R7000" s="1">
        <f t="shared" si="656"/>
        <v>279067.90000000002</v>
      </c>
      <c r="S7000" s="1">
        <f t="shared" si="657"/>
        <v>1</v>
      </c>
      <c r="T7000" s="1" t="str">
        <f t="shared" si="658"/>
        <v>36-50</v>
      </c>
      <c r="U7000" s="1" t="str">
        <f t="shared" si="659"/>
        <v>No</v>
      </c>
    </row>
    <row r="7001" spans="1:21">
      <c r="A7001" s="1">
        <v>7000</v>
      </c>
      <c r="B7001" s="1">
        <v>52</v>
      </c>
      <c r="C7001" s="1" t="s">
        <v>18</v>
      </c>
      <c r="D7001" s="2">
        <v>45293</v>
      </c>
      <c r="E7001" s="2">
        <v>45308</v>
      </c>
      <c r="F7001" s="1" t="s">
        <v>28</v>
      </c>
      <c r="G7001" s="1" t="s">
        <v>22</v>
      </c>
      <c r="H7001" s="1" t="s">
        <v>32</v>
      </c>
      <c r="I7001" s="1">
        <v>188356.11</v>
      </c>
      <c r="J7001" s="1" t="s">
        <v>25</v>
      </c>
      <c r="K7001" s="1" t="s">
        <v>38</v>
      </c>
      <c r="N7001" s="3" t="str">
        <f>IF(LEFT(LOWER(C7001),1)="m","Male",IF(LEFT(LOWER(C7001),1)="f","Female","Unknown"))</f>
        <v>Male</v>
      </c>
      <c r="O7001" s="4" t="str">
        <f>IF(TRIM(LOWER(F7001))="neuro","Neurology",IF(TRIM(LOWER(F7001))="Neurology","Neurology",IF(TRIM(LOWER(F7001))="general ward","General",IF(TRIM(LOWER(F7001))="general","General",IF(TRIM(LOWER(F7001))="cardiology","Cardiology",IF(TRIM(LOWER(F7001))="Cardiology","Cardiology",IF(TRIM(LOWER(F7001))="Peads","Pediatrics",IF(TRIM(LOWER(F7001))="Pediatrics","Pediatrics",IF(TRIM(LOWER(F7001))="orthopedics","Orthopedics",IF(TRIM(LOWER(F7001))="Neurology","Neurology",IF(TRIM(LOWER(F7001))="Oncology","Oncology")))))))))))</f>
        <v>Orthopedics</v>
      </c>
      <c r="P7001" s="3" t="str">
        <f t="shared" si="654"/>
        <v>Government</v>
      </c>
      <c r="Q7001" s="5">
        <f t="shared" si="655"/>
        <v>15</v>
      </c>
      <c r="R7001" s="1">
        <f t="shared" si="656"/>
        <v>188356.11</v>
      </c>
      <c r="S7001" s="1">
        <f t="shared" si="657"/>
        <v>0</v>
      </c>
      <c r="T7001" s="1" t="str">
        <f t="shared" si="658"/>
        <v>51-65</v>
      </c>
      <c r="U7001" s="1" t="str">
        <f t="shared" si="659"/>
        <v>Yes</v>
      </c>
    </row>
    <row r="7002" spans="1:21">
      <c r="A7002" s="1">
        <v>7001</v>
      </c>
      <c r="B7002" s="1">
        <v>64</v>
      </c>
      <c r="C7002" s="1" t="s">
        <v>34</v>
      </c>
      <c r="D7002" s="2">
        <v>45002</v>
      </c>
      <c r="E7002" s="2">
        <v>45007</v>
      </c>
      <c r="F7002" s="1" t="s">
        <v>28</v>
      </c>
      <c r="G7002" s="1" t="s">
        <v>41</v>
      </c>
      <c r="H7002" s="1" t="s">
        <v>48</v>
      </c>
      <c r="I7002" s="1">
        <v>131679.87</v>
      </c>
      <c r="K7002" s="1" t="s">
        <v>16</v>
      </c>
      <c r="N7002" s="3" t="str">
        <f>IF(LEFT(LOWER(C7002),1)="m","Male",IF(LEFT(LOWER(C7002),1)="f","Female","Unknown"))</f>
        <v>Male</v>
      </c>
      <c r="O7002" s="4" t="str">
        <f>IF(TRIM(LOWER(F7002))="neuro","Neurology",IF(TRIM(LOWER(F7002))="Neurology","Neurology",IF(TRIM(LOWER(F7002))="general ward","General",IF(TRIM(LOWER(F7002))="general","General",IF(TRIM(LOWER(F7002))="cardiology","Cardiology",IF(TRIM(LOWER(F7002))="Cardiology","Cardiology",IF(TRIM(LOWER(F7002))="Peads","Pediatrics",IF(TRIM(LOWER(F7002))="Pediatrics","Pediatrics",IF(TRIM(LOWER(F7002))="orthopedics","Orthopedics",IF(TRIM(LOWER(F7002))="Neurology","Neurology",IF(TRIM(LOWER(F7002))="Oncology","Oncology")))))))))))</f>
        <v>Orthopedics</v>
      </c>
      <c r="P7002" s="3" t="str">
        <f t="shared" si="654"/>
        <v>Unknown</v>
      </c>
      <c r="Q7002" s="5">
        <f t="shared" si="655"/>
        <v>5</v>
      </c>
      <c r="R7002" s="1">
        <f t="shared" si="656"/>
        <v>131679.87</v>
      </c>
      <c r="S7002" s="1">
        <f t="shared" si="657"/>
        <v>1</v>
      </c>
      <c r="T7002" s="1" t="str">
        <f t="shared" si="658"/>
        <v>51-65</v>
      </c>
      <c r="U7002" s="1" t="str">
        <f t="shared" si="659"/>
        <v>Unknown</v>
      </c>
    </row>
    <row r="7003" spans="1:21">
      <c r="A7003" s="1">
        <v>7002</v>
      </c>
      <c r="B7003" s="1">
        <v>2</v>
      </c>
      <c r="C7003" s="1" t="s">
        <v>44</v>
      </c>
      <c r="D7003" s="2">
        <v>45206</v>
      </c>
      <c r="E7003" s="2">
        <v>45218</v>
      </c>
      <c r="F7003" s="1" t="s">
        <v>35</v>
      </c>
      <c r="G7003" s="1" t="s">
        <v>33</v>
      </c>
      <c r="H7003" s="1" t="s">
        <v>51</v>
      </c>
      <c r="I7003" s="1">
        <v>137156.04</v>
      </c>
      <c r="J7003" s="1" t="s">
        <v>38</v>
      </c>
      <c r="K7003" s="1" t="s">
        <v>42</v>
      </c>
      <c r="N7003" s="3" t="str">
        <f>IF(LEFT(LOWER(C7003),1)="m","Male",IF(LEFT(LOWER(C7003),1)="f","Female","Unknown"))</f>
        <v>Female</v>
      </c>
      <c r="O7003" s="4" t="str">
        <f>IF(TRIM(LOWER(F7003))="neuro","Neurology",IF(TRIM(LOWER(F7003))="Neurology","Neurology",IF(TRIM(LOWER(F7003))="general ward","General",IF(TRIM(LOWER(F7003))="general","General",IF(TRIM(LOWER(F7003))="cardiology","Cardiology",IF(TRIM(LOWER(F7003))="Cardiology","Cardiology",IF(TRIM(LOWER(F7003))="Peads","Pediatrics",IF(TRIM(LOWER(F7003))="Pediatrics","Pediatrics",IF(TRIM(LOWER(F7003))="orthopedics","Orthopedics",IF(TRIM(LOWER(F7003))="Neurology","Neurology",IF(TRIM(LOWER(F7003))="Oncology","Oncology")))))))))))</f>
        <v>Cardiology</v>
      </c>
      <c r="P7003" s="3" t="str">
        <f t="shared" si="654"/>
        <v>Self</v>
      </c>
      <c r="Q7003" s="5">
        <f t="shared" si="655"/>
        <v>12</v>
      </c>
      <c r="R7003" s="1">
        <f t="shared" si="656"/>
        <v>137156.04</v>
      </c>
      <c r="S7003" s="1">
        <f t="shared" si="657"/>
        <v>0</v>
      </c>
      <c r="T7003" s="1" t="str">
        <f t="shared" si="658"/>
        <v>0-17</v>
      </c>
      <c r="U7003" s="1" t="str">
        <f t="shared" si="659"/>
        <v>No</v>
      </c>
    </row>
    <row r="7004" spans="1:21">
      <c r="A7004" s="1">
        <v>7003</v>
      </c>
      <c r="B7004" s="1">
        <v>74</v>
      </c>
      <c r="C7004" s="1" t="s">
        <v>26</v>
      </c>
      <c r="D7004" s="2">
        <v>45264</v>
      </c>
      <c r="E7004" s="2">
        <v>45276</v>
      </c>
      <c r="F7004" s="1" t="s">
        <v>13</v>
      </c>
      <c r="G7004" s="1" t="s">
        <v>22</v>
      </c>
      <c r="H7004" s="1" t="s">
        <v>39</v>
      </c>
      <c r="I7004" s="1">
        <v>161466.57</v>
      </c>
      <c r="J7004" s="1" t="s">
        <v>17</v>
      </c>
      <c r="K7004" s="1" t="s">
        <v>16</v>
      </c>
      <c r="N7004" s="3" t="str">
        <f>IF(LEFT(LOWER(C7004),1)="m","Male",IF(LEFT(LOWER(C7004),1)="f","Female","Unknown"))</f>
        <v>Female</v>
      </c>
      <c r="O7004" s="4" t="str">
        <f>IF(TRIM(LOWER(F7004))="neuro","Neurology",IF(TRIM(LOWER(F7004))="Neurology","Neurology",IF(TRIM(LOWER(F7004))="general ward","General",IF(TRIM(LOWER(F7004))="general","General",IF(TRIM(LOWER(F7004))="cardiology","Cardiology",IF(TRIM(LOWER(F7004))="Cardiology","Cardiology",IF(TRIM(LOWER(F7004))="Peads","Pediatrics",IF(TRIM(LOWER(F7004))="Pediatrics","Pediatrics",IF(TRIM(LOWER(F7004))="orthopedics","Orthopedics",IF(TRIM(LOWER(F7004))="Neurology","Neurology",IF(TRIM(LOWER(F7004))="Oncology","Oncology")))))))))))</f>
        <v>Neurology</v>
      </c>
      <c r="P7004" s="3" t="str">
        <f t="shared" si="654"/>
        <v>Government</v>
      </c>
      <c r="Q7004" s="5">
        <f t="shared" si="655"/>
        <v>12</v>
      </c>
      <c r="R7004" s="1">
        <f t="shared" si="656"/>
        <v>161466.57</v>
      </c>
      <c r="S7004" s="1">
        <f t="shared" si="657"/>
        <v>1</v>
      </c>
      <c r="T7004" s="1" t="str">
        <f t="shared" si="658"/>
        <v>66+</v>
      </c>
      <c r="U7004" s="1" t="str">
        <f t="shared" si="659"/>
        <v>Yes</v>
      </c>
    </row>
    <row r="7005" spans="1:21">
      <c r="A7005" s="1">
        <v>7004</v>
      </c>
      <c r="B7005" s="1">
        <v>58</v>
      </c>
      <c r="C7005" s="1" t="s">
        <v>26</v>
      </c>
      <c r="D7005" s="2">
        <v>45489</v>
      </c>
      <c r="E7005" s="2">
        <v>45502</v>
      </c>
      <c r="F7005" s="1" t="s">
        <v>45</v>
      </c>
      <c r="G7005" s="1" t="s">
        <v>36</v>
      </c>
      <c r="H7005" s="1" t="s">
        <v>15</v>
      </c>
      <c r="I7005" s="1">
        <v>15882.87</v>
      </c>
      <c r="J7005" s="1" t="s">
        <v>24</v>
      </c>
      <c r="K7005" s="1" t="s">
        <v>38</v>
      </c>
      <c r="N7005" s="3" t="str">
        <f>IF(LEFT(LOWER(C7005),1)="m","Male",IF(LEFT(LOWER(C7005),1)="f","Female","Unknown"))</f>
        <v>Female</v>
      </c>
      <c r="O7005" s="4" t="str">
        <f>IF(TRIM(LOWER(F7005))="neuro","Neurology",IF(TRIM(LOWER(F7005))="Neurology","Neurology",IF(TRIM(LOWER(F7005))="general ward","General",IF(TRIM(LOWER(F7005))="general","General",IF(TRIM(LOWER(F7005))="cardiology","Cardiology",IF(TRIM(LOWER(F7005))="Cardiology","Cardiology",IF(TRIM(LOWER(F7005))="Peads","Pediatrics",IF(TRIM(LOWER(F7005))="Pediatrics","Pediatrics",IF(TRIM(LOWER(F7005))="orthopedics","Orthopedics",IF(TRIM(LOWER(F7005))="Neurology","Neurology",IF(TRIM(LOWER(F7005))="Oncology","Oncology")))))))))))</f>
        <v>Neurology</v>
      </c>
      <c r="P7005" s="3" t="str">
        <f t="shared" si="654"/>
        <v>Government</v>
      </c>
      <c r="Q7005" s="5">
        <f t="shared" si="655"/>
        <v>13</v>
      </c>
      <c r="R7005" s="1">
        <f t="shared" si="656"/>
        <v>15882.87</v>
      </c>
      <c r="S7005" s="1">
        <f t="shared" si="657"/>
        <v>0</v>
      </c>
      <c r="T7005" s="1" t="str">
        <f t="shared" si="658"/>
        <v>51-65</v>
      </c>
      <c r="U7005" s="1" t="str">
        <f t="shared" si="659"/>
        <v>No</v>
      </c>
    </row>
    <row r="7006" spans="1:21">
      <c r="A7006" s="1">
        <v>7005</v>
      </c>
      <c r="B7006" s="1">
        <v>35</v>
      </c>
      <c r="C7006" s="1" t="s">
        <v>29</v>
      </c>
      <c r="D7006" s="2">
        <v>45189</v>
      </c>
      <c r="E7006" s="2">
        <v>45199</v>
      </c>
      <c r="F7006" s="1" t="s">
        <v>52</v>
      </c>
      <c r="G7006" s="1" t="s">
        <v>22</v>
      </c>
      <c r="H7006" s="1" t="s">
        <v>32</v>
      </c>
      <c r="I7006" s="1">
        <v>277373.43</v>
      </c>
      <c r="K7006" s="1" t="s">
        <v>20</v>
      </c>
      <c r="N7006" s="3" t="str">
        <f>IF(LEFT(LOWER(C7006),1)="m","Male",IF(LEFT(LOWER(C7006),1)="f","Female","Unknown"))</f>
        <v>Female</v>
      </c>
      <c r="O7006" s="4" t="str">
        <f>IF(TRIM(LOWER(F7006))="neuro","Neurology",IF(TRIM(LOWER(F7006))="Neurology","Neurology",IF(TRIM(LOWER(F7006))="general ward","General",IF(TRIM(LOWER(F7006))="general","General",IF(TRIM(LOWER(F7006))="cardiology","Cardiology",IF(TRIM(LOWER(F7006))="Cardiology","Cardiology",IF(TRIM(LOWER(F7006))="Peads","Pediatrics",IF(TRIM(LOWER(F7006))="Pediatrics","Pediatrics",IF(TRIM(LOWER(F7006))="orthopedics","Orthopedics",IF(TRIM(LOWER(F7006))="Neurology","Neurology",IF(TRIM(LOWER(F7006))="Oncology","Oncology")))))))))))</f>
        <v>Oncology</v>
      </c>
      <c r="P7006" s="3" t="str">
        <f t="shared" si="654"/>
        <v>Government</v>
      </c>
      <c r="Q7006" s="5">
        <f t="shared" si="655"/>
        <v>10</v>
      </c>
      <c r="R7006" s="1">
        <f t="shared" si="656"/>
        <v>277373.43</v>
      </c>
      <c r="S7006" s="1">
        <f t="shared" si="657"/>
        <v>0</v>
      </c>
      <c r="T7006" s="1" t="str">
        <f t="shared" si="658"/>
        <v>18-35</v>
      </c>
      <c r="U7006" s="1" t="str">
        <f t="shared" si="659"/>
        <v>Unknown</v>
      </c>
    </row>
    <row r="7007" spans="1:21">
      <c r="A7007" s="1">
        <v>7006</v>
      </c>
      <c r="B7007" s="1">
        <v>68</v>
      </c>
      <c r="C7007" s="1" t="s">
        <v>27</v>
      </c>
      <c r="D7007" s="2">
        <v>45152</v>
      </c>
      <c r="E7007" s="2">
        <v>45154</v>
      </c>
      <c r="F7007" s="1" t="s">
        <v>21</v>
      </c>
      <c r="G7007" s="1" t="s">
        <v>14</v>
      </c>
      <c r="H7007" s="1" t="s">
        <v>23</v>
      </c>
      <c r="I7007" s="1">
        <v>133616.62</v>
      </c>
      <c r="J7007" s="1" t="s">
        <v>16</v>
      </c>
      <c r="K7007" s="1" t="s">
        <v>25</v>
      </c>
      <c r="N7007" s="3" t="str">
        <f>IF(LEFT(LOWER(C7007),1)="m","Male",IF(LEFT(LOWER(C7007),1)="f","Female","Unknown"))</f>
        <v>Male</v>
      </c>
      <c r="O7007" s="4" t="str">
        <f>IF(TRIM(LOWER(F7007))="neuro","Neurology",IF(TRIM(LOWER(F7007))="Neurology","Neurology",IF(TRIM(LOWER(F7007))="general ward","General",IF(TRIM(LOWER(F7007))="general","General",IF(TRIM(LOWER(F7007))="cardiology","Cardiology",IF(TRIM(LOWER(F7007))="Cardiology","Cardiology",IF(TRIM(LOWER(F7007))="Peads","Pediatrics",IF(TRIM(LOWER(F7007))="Pediatrics","Pediatrics",IF(TRIM(LOWER(F7007))="orthopedics","Orthopedics",IF(TRIM(LOWER(F7007))="Neurology","Neurology",IF(TRIM(LOWER(F7007))="Oncology","Oncology")))))))))))</f>
        <v>General</v>
      </c>
      <c r="P7007" s="3" t="str">
        <f t="shared" si="654"/>
        <v>Private</v>
      </c>
      <c r="Q7007" s="5">
        <f t="shared" si="655"/>
        <v>2</v>
      </c>
      <c r="R7007" s="1">
        <f t="shared" si="656"/>
        <v>133616.62</v>
      </c>
      <c r="S7007" s="1">
        <f t="shared" si="657"/>
        <v>1</v>
      </c>
      <c r="T7007" s="1" t="str">
        <f t="shared" si="658"/>
        <v>66+</v>
      </c>
      <c r="U7007" s="1" t="str">
        <f t="shared" si="659"/>
        <v>Yes</v>
      </c>
    </row>
    <row r="7008" spans="1:21">
      <c r="A7008" s="1">
        <v>7007</v>
      </c>
      <c r="B7008" s="1">
        <v>69</v>
      </c>
      <c r="C7008" s="1" t="s">
        <v>12</v>
      </c>
      <c r="D7008" s="2">
        <v>45181</v>
      </c>
      <c r="E7008" s="2">
        <v>45200</v>
      </c>
      <c r="F7008" s="1" t="s">
        <v>30</v>
      </c>
      <c r="G7008" s="1" t="s">
        <v>46</v>
      </c>
      <c r="H7008" s="1" t="s">
        <v>48</v>
      </c>
      <c r="I7008" s="1">
        <v>341499.77</v>
      </c>
      <c r="J7008" s="1" t="s">
        <v>25</v>
      </c>
      <c r="K7008" s="1" t="s">
        <v>16</v>
      </c>
      <c r="N7008" s="3" t="str">
        <f>IF(LEFT(LOWER(C7008),1)="m","Male",IF(LEFT(LOWER(C7008),1)="f","Female","Unknown"))</f>
        <v>Unknown</v>
      </c>
      <c r="O7008" s="4" t="str">
        <f>IF(TRIM(LOWER(F7008))="neuro","Neurology",IF(TRIM(LOWER(F7008))="Neurology","Neurology",IF(TRIM(LOWER(F7008))="general ward","General",IF(TRIM(LOWER(F7008))="general","General",IF(TRIM(LOWER(F7008))="cardiology","Cardiology",IF(TRIM(LOWER(F7008))="Cardiology","Cardiology",IF(TRIM(LOWER(F7008))="Peads","Pediatrics",IF(TRIM(LOWER(F7008))="Pediatrics","Pediatrics",IF(TRIM(LOWER(F7008))="orthopedics","Orthopedics",IF(TRIM(LOWER(F7008))="Neurology","Neurology",IF(TRIM(LOWER(F7008))="Oncology","Oncology")))))))))))</f>
        <v>Pediatrics</v>
      </c>
      <c r="P7008" s="3" t="str">
        <f t="shared" si="654"/>
        <v>Self</v>
      </c>
      <c r="Q7008" s="5">
        <f t="shared" si="655"/>
        <v>19</v>
      </c>
      <c r="R7008" s="1">
        <f t="shared" si="656"/>
        <v>341499.77</v>
      </c>
      <c r="S7008" s="1">
        <f t="shared" si="657"/>
        <v>1</v>
      </c>
      <c r="T7008" s="1" t="str">
        <f t="shared" si="658"/>
        <v>66+</v>
      </c>
      <c r="U7008" s="1" t="str">
        <f t="shared" si="659"/>
        <v>Yes</v>
      </c>
    </row>
    <row r="7009" spans="1:21">
      <c r="A7009" s="1">
        <v>7008</v>
      </c>
      <c r="B7009" s="1">
        <v>45</v>
      </c>
      <c r="C7009" s="1" t="s">
        <v>12</v>
      </c>
      <c r="D7009" s="2">
        <v>45256</v>
      </c>
      <c r="E7009" s="2">
        <v>45271</v>
      </c>
      <c r="F7009" s="1" t="s">
        <v>30</v>
      </c>
      <c r="G7009" s="1" t="s">
        <v>31</v>
      </c>
      <c r="H7009" s="1" t="s">
        <v>23</v>
      </c>
      <c r="I7009" s="1">
        <v>294953.84000000003</v>
      </c>
      <c r="J7009" s="1" t="s">
        <v>25</v>
      </c>
      <c r="K7009" s="1" t="s">
        <v>17</v>
      </c>
      <c r="N7009" s="3" t="str">
        <f>IF(LEFT(LOWER(C7009),1)="m","Male",IF(LEFT(LOWER(C7009),1)="f","Female","Unknown"))</f>
        <v>Unknown</v>
      </c>
      <c r="O7009" s="4" t="str">
        <f>IF(TRIM(LOWER(F7009))="neuro","Neurology",IF(TRIM(LOWER(F7009))="Neurology","Neurology",IF(TRIM(LOWER(F7009))="general ward","General",IF(TRIM(LOWER(F7009))="general","General",IF(TRIM(LOWER(F7009))="cardiology","Cardiology",IF(TRIM(LOWER(F7009))="Cardiology","Cardiology",IF(TRIM(LOWER(F7009))="Peads","Pediatrics",IF(TRIM(LOWER(F7009))="Pediatrics","Pediatrics",IF(TRIM(LOWER(F7009))="orthopedics","Orthopedics",IF(TRIM(LOWER(F7009))="Neurology","Neurology",IF(TRIM(LOWER(F7009))="Oncology","Oncology")))))))))))</f>
        <v>Pediatrics</v>
      </c>
      <c r="P7009" s="3" t="str">
        <f t="shared" si="654"/>
        <v>Private</v>
      </c>
      <c r="Q7009" s="5">
        <f t="shared" si="655"/>
        <v>15</v>
      </c>
      <c r="R7009" s="1">
        <f t="shared" si="656"/>
        <v>294953.84000000003</v>
      </c>
      <c r="S7009" s="1">
        <f t="shared" si="657"/>
        <v>1</v>
      </c>
      <c r="T7009" s="1" t="str">
        <f t="shared" si="658"/>
        <v>36-50</v>
      </c>
      <c r="U7009" s="1" t="str">
        <f t="shared" si="659"/>
        <v>Yes</v>
      </c>
    </row>
    <row r="7010" spans="1:21">
      <c r="A7010" s="1">
        <v>7009</v>
      </c>
      <c r="B7010" s="1">
        <v>14</v>
      </c>
      <c r="C7010" s="1" t="s">
        <v>27</v>
      </c>
      <c r="D7010" s="2">
        <v>45488</v>
      </c>
      <c r="E7010" s="2">
        <v>45491</v>
      </c>
      <c r="F7010" s="1" t="s">
        <v>13</v>
      </c>
      <c r="G7010" s="1" t="s">
        <v>41</v>
      </c>
      <c r="H7010" s="1" t="s">
        <v>32</v>
      </c>
      <c r="I7010" s="1">
        <v>273564.86</v>
      </c>
      <c r="J7010" s="1" t="s">
        <v>16</v>
      </c>
      <c r="K7010" s="1" t="s">
        <v>17</v>
      </c>
      <c r="N7010" s="3" t="str">
        <f>IF(LEFT(LOWER(C7010),1)="m","Male",IF(LEFT(LOWER(C7010),1)="f","Female","Unknown"))</f>
        <v>Male</v>
      </c>
      <c r="O7010" s="4" t="str">
        <f>IF(TRIM(LOWER(F7010))="neuro","Neurology",IF(TRIM(LOWER(F7010))="Neurology","Neurology",IF(TRIM(LOWER(F7010))="general ward","General",IF(TRIM(LOWER(F7010))="general","General",IF(TRIM(LOWER(F7010))="cardiology","Cardiology",IF(TRIM(LOWER(F7010))="Cardiology","Cardiology",IF(TRIM(LOWER(F7010))="Peads","Pediatrics",IF(TRIM(LOWER(F7010))="Pediatrics","Pediatrics",IF(TRIM(LOWER(F7010))="orthopedics","Orthopedics",IF(TRIM(LOWER(F7010))="Neurology","Neurology",IF(TRIM(LOWER(F7010))="Oncology","Oncology")))))))))))</f>
        <v>Neurology</v>
      </c>
      <c r="P7010" s="3" t="str">
        <f t="shared" si="654"/>
        <v>Unknown</v>
      </c>
      <c r="Q7010" s="5">
        <f t="shared" si="655"/>
        <v>3</v>
      </c>
      <c r="R7010" s="1">
        <f t="shared" si="656"/>
        <v>273564.86</v>
      </c>
      <c r="S7010" s="1">
        <f t="shared" si="657"/>
        <v>1</v>
      </c>
      <c r="T7010" s="1" t="str">
        <f t="shared" si="658"/>
        <v>0-17</v>
      </c>
      <c r="U7010" s="1" t="str">
        <f t="shared" si="659"/>
        <v>Yes</v>
      </c>
    </row>
    <row r="7011" spans="1:21">
      <c r="A7011" s="1">
        <v>7010</v>
      </c>
      <c r="B7011" s="1">
        <v>85</v>
      </c>
      <c r="C7011" s="1" t="s">
        <v>26</v>
      </c>
      <c r="D7011" s="2">
        <v>45368</v>
      </c>
      <c r="E7011" s="2">
        <v>45375</v>
      </c>
      <c r="F7011" s="1" t="s">
        <v>28</v>
      </c>
      <c r="G7011" s="1" t="s">
        <v>46</v>
      </c>
      <c r="H7011" s="1" t="s">
        <v>37</v>
      </c>
      <c r="I7011" s="1">
        <v>22514.27</v>
      </c>
      <c r="J7011" s="1" t="s">
        <v>25</v>
      </c>
      <c r="K7011" s="1" t="s">
        <v>25</v>
      </c>
      <c r="N7011" s="3" t="str">
        <f>IF(LEFT(LOWER(C7011),1)="m","Male",IF(LEFT(LOWER(C7011),1)="f","Female","Unknown"))</f>
        <v>Female</v>
      </c>
      <c r="O7011" s="4" t="str">
        <f>IF(TRIM(LOWER(F7011))="neuro","Neurology",IF(TRIM(LOWER(F7011))="Neurology","Neurology",IF(TRIM(LOWER(F7011))="general ward","General",IF(TRIM(LOWER(F7011))="general","General",IF(TRIM(LOWER(F7011))="cardiology","Cardiology",IF(TRIM(LOWER(F7011))="Cardiology","Cardiology",IF(TRIM(LOWER(F7011))="Peads","Pediatrics",IF(TRIM(LOWER(F7011))="Pediatrics","Pediatrics",IF(TRIM(LOWER(F7011))="orthopedics","Orthopedics",IF(TRIM(LOWER(F7011))="Neurology","Neurology",IF(TRIM(LOWER(F7011))="Oncology","Oncology")))))))))))</f>
        <v>Orthopedics</v>
      </c>
      <c r="P7011" s="3" t="str">
        <f t="shared" si="654"/>
        <v>Self</v>
      </c>
      <c r="Q7011" s="5">
        <f t="shared" si="655"/>
        <v>7</v>
      </c>
      <c r="R7011" s="1">
        <f t="shared" si="656"/>
        <v>22514.27</v>
      </c>
      <c r="S7011" s="1">
        <f t="shared" si="657"/>
        <v>1</v>
      </c>
      <c r="T7011" s="1" t="str">
        <f t="shared" si="658"/>
        <v>66+</v>
      </c>
      <c r="U7011" s="1" t="str">
        <f t="shared" si="659"/>
        <v>Yes</v>
      </c>
    </row>
    <row r="7012" spans="1:21">
      <c r="A7012" s="1">
        <v>7011</v>
      </c>
      <c r="B7012" s="1">
        <v>77</v>
      </c>
      <c r="C7012" s="1" t="s">
        <v>29</v>
      </c>
      <c r="D7012" s="2">
        <v>45605</v>
      </c>
      <c r="E7012" s="2">
        <v>45613</v>
      </c>
      <c r="F7012" s="1" t="s">
        <v>43</v>
      </c>
      <c r="G7012" s="1" t="s">
        <v>31</v>
      </c>
      <c r="I7012" s="1">
        <v>223914.68</v>
      </c>
      <c r="J7012" s="1" t="s">
        <v>24</v>
      </c>
      <c r="K7012" s="1" t="s">
        <v>20</v>
      </c>
      <c r="N7012" s="3" t="str">
        <f>IF(LEFT(LOWER(C7012),1)="m","Male",IF(LEFT(LOWER(C7012),1)="f","Female","Unknown"))</f>
        <v>Female</v>
      </c>
      <c r="O7012" s="4" t="str">
        <f>IF(TRIM(LOWER(F7012))="neuro","Neurology",IF(TRIM(LOWER(F7012))="Neurology","Neurology",IF(TRIM(LOWER(F7012))="general ward","General",IF(TRIM(LOWER(F7012))="general","General",IF(TRIM(LOWER(F7012))="cardiology","Cardiology",IF(TRIM(LOWER(F7012))="Cardiology","Cardiology",IF(TRIM(LOWER(F7012))="Peads","Pediatrics",IF(TRIM(LOWER(F7012))="Pediatrics","Pediatrics",IF(TRIM(LOWER(F7012))="orthopedics","Orthopedics",IF(TRIM(LOWER(F7012))="Neurology","Neurology",IF(TRIM(LOWER(F7012))="Oncology","Oncology")))))))))))</f>
        <v>Orthopedics</v>
      </c>
      <c r="P7012" s="3" t="str">
        <f t="shared" si="654"/>
        <v>Private</v>
      </c>
      <c r="Q7012" s="5">
        <f t="shared" si="655"/>
        <v>8</v>
      </c>
      <c r="R7012" s="1">
        <f t="shared" si="656"/>
        <v>223914.68</v>
      </c>
      <c r="S7012" s="1">
        <f t="shared" si="657"/>
        <v>0</v>
      </c>
      <c r="T7012" s="1" t="str">
        <f t="shared" si="658"/>
        <v>66+</v>
      </c>
      <c r="U7012" s="1" t="str">
        <f t="shared" si="659"/>
        <v>No</v>
      </c>
    </row>
    <row r="7013" spans="1:21">
      <c r="A7013" s="1">
        <v>7012</v>
      </c>
      <c r="B7013" s="1">
        <v>95</v>
      </c>
      <c r="C7013" s="1" t="s">
        <v>34</v>
      </c>
      <c r="D7013" s="2">
        <v>45605</v>
      </c>
      <c r="E7013" s="2">
        <v>45611</v>
      </c>
      <c r="F7013" s="1" t="s">
        <v>35</v>
      </c>
      <c r="G7013" s="1" t="s">
        <v>41</v>
      </c>
      <c r="H7013" s="1" t="s">
        <v>48</v>
      </c>
      <c r="I7013" s="1">
        <v>315771.36</v>
      </c>
      <c r="J7013" s="1" t="s">
        <v>16</v>
      </c>
      <c r="K7013" s="1" t="s">
        <v>16</v>
      </c>
      <c r="N7013" s="3" t="str">
        <f>IF(LEFT(LOWER(C7013),1)="m","Male",IF(LEFT(LOWER(C7013),1)="f","Female","Unknown"))</f>
        <v>Male</v>
      </c>
      <c r="O7013" s="4" t="str">
        <f>IF(TRIM(LOWER(F7013))="neuro","Neurology",IF(TRIM(LOWER(F7013))="Neurology","Neurology",IF(TRIM(LOWER(F7013))="general ward","General",IF(TRIM(LOWER(F7013))="general","General",IF(TRIM(LOWER(F7013))="cardiology","Cardiology",IF(TRIM(LOWER(F7013))="Cardiology","Cardiology",IF(TRIM(LOWER(F7013))="Peads","Pediatrics",IF(TRIM(LOWER(F7013))="Pediatrics","Pediatrics",IF(TRIM(LOWER(F7013))="orthopedics","Orthopedics",IF(TRIM(LOWER(F7013))="Neurology","Neurology",IF(TRIM(LOWER(F7013))="Oncology","Oncology")))))))))))</f>
        <v>Cardiology</v>
      </c>
      <c r="P7013" s="3" t="str">
        <f t="shared" si="654"/>
        <v>Unknown</v>
      </c>
      <c r="Q7013" s="5">
        <f t="shared" si="655"/>
        <v>6</v>
      </c>
      <c r="R7013" s="1">
        <f t="shared" si="656"/>
        <v>315771.36</v>
      </c>
      <c r="S7013" s="1">
        <f t="shared" si="657"/>
        <v>1</v>
      </c>
      <c r="T7013" s="1" t="str">
        <f t="shared" si="658"/>
        <v>66+</v>
      </c>
      <c r="U7013" s="1" t="str">
        <f t="shared" si="659"/>
        <v>Yes</v>
      </c>
    </row>
    <row r="7014" spans="1:21">
      <c r="A7014" s="1">
        <v>7013</v>
      </c>
      <c r="B7014" s="1">
        <v>50</v>
      </c>
      <c r="C7014" s="1" t="s">
        <v>34</v>
      </c>
      <c r="D7014" s="2">
        <v>44940</v>
      </c>
      <c r="E7014" s="2">
        <v>44943</v>
      </c>
      <c r="F7014" s="1" t="s">
        <v>35</v>
      </c>
      <c r="G7014" s="1" t="s">
        <v>31</v>
      </c>
      <c r="I7014" s="1">
        <v>338127.11</v>
      </c>
      <c r="K7014" s="1" t="s">
        <v>16</v>
      </c>
      <c r="N7014" s="3" t="str">
        <f>IF(LEFT(LOWER(C7014),1)="m","Male",IF(LEFT(LOWER(C7014),1)="f","Female","Unknown"))</f>
        <v>Male</v>
      </c>
      <c r="O7014" s="4" t="str">
        <f>IF(TRIM(LOWER(F7014))="neuro","Neurology",IF(TRIM(LOWER(F7014))="Neurology","Neurology",IF(TRIM(LOWER(F7014))="general ward","General",IF(TRIM(LOWER(F7014))="general","General",IF(TRIM(LOWER(F7014))="cardiology","Cardiology",IF(TRIM(LOWER(F7014))="Cardiology","Cardiology",IF(TRIM(LOWER(F7014))="Peads","Pediatrics",IF(TRIM(LOWER(F7014))="Pediatrics","Pediatrics",IF(TRIM(LOWER(F7014))="orthopedics","Orthopedics",IF(TRIM(LOWER(F7014))="Neurology","Neurology",IF(TRIM(LOWER(F7014))="Oncology","Oncology")))))))))))</f>
        <v>Cardiology</v>
      </c>
      <c r="P7014" s="3" t="str">
        <f t="shared" si="654"/>
        <v>Private</v>
      </c>
      <c r="Q7014" s="5">
        <f t="shared" si="655"/>
        <v>3</v>
      </c>
      <c r="R7014" s="1">
        <f t="shared" si="656"/>
        <v>338127.11</v>
      </c>
      <c r="S7014" s="1">
        <f t="shared" si="657"/>
        <v>1</v>
      </c>
      <c r="T7014" s="1" t="str">
        <f t="shared" si="658"/>
        <v>36-50</v>
      </c>
      <c r="U7014" s="1" t="str">
        <f t="shared" si="659"/>
        <v>Unknown</v>
      </c>
    </row>
    <row r="7015" spans="1:21">
      <c r="A7015" s="1">
        <v>7014</v>
      </c>
      <c r="B7015" s="1">
        <v>62</v>
      </c>
      <c r="C7015" s="1" t="s">
        <v>26</v>
      </c>
      <c r="D7015" s="2">
        <v>45264</v>
      </c>
      <c r="E7015" s="2">
        <v>45272</v>
      </c>
      <c r="F7015" s="1" t="s">
        <v>43</v>
      </c>
      <c r="G7015" s="1" t="s">
        <v>33</v>
      </c>
      <c r="I7015" s="1">
        <v>339403.38</v>
      </c>
      <c r="K7015" s="1" t="s">
        <v>17</v>
      </c>
      <c r="N7015" s="3" t="str">
        <f>IF(LEFT(LOWER(C7015),1)="m","Male",IF(LEFT(LOWER(C7015),1)="f","Female","Unknown"))</f>
        <v>Female</v>
      </c>
      <c r="O7015" s="4" t="str">
        <f>IF(TRIM(LOWER(F7015))="neuro","Neurology",IF(TRIM(LOWER(F7015))="Neurology","Neurology",IF(TRIM(LOWER(F7015))="general ward","General",IF(TRIM(LOWER(F7015))="general","General",IF(TRIM(LOWER(F7015))="cardiology","Cardiology",IF(TRIM(LOWER(F7015))="Cardiology","Cardiology",IF(TRIM(LOWER(F7015))="Peads","Pediatrics",IF(TRIM(LOWER(F7015))="Pediatrics","Pediatrics",IF(TRIM(LOWER(F7015))="orthopedics","Orthopedics",IF(TRIM(LOWER(F7015))="Neurology","Neurology",IF(TRIM(LOWER(F7015))="Oncology","Oncology")))))))))))</f>
        <v>Orthopedics</v>
      </c>
      <c r="P7015" s="3" t="str">
        <f t="shared" si="654"/>
        <v>Self</v>
      </c>
      <c r="Q7015" s="5">
        <f t="shared" si="655"/>
        <v>8</v>
      </c>
      <c r="R7015" s="1">
        <f t="shared" si="656"/>
        <v>339403.38</v>
      </c>
      <c r="S7015" s="1">
        <f t="shared" si="657"/>
        <v>1</v>
      </c>
      <c r="T7015" s="1" t="str">
        <f t="shared" si="658"/>
        <v>51-65</v>
      </c>
      <c r="U7015" s="1" t="str">
        <f t="shared" si="659"/>
        <v>Unknown</v>
      </c>
    </row>
    <row r="7016" spans="1:21">
      <c r="A7016" s="1">
        <v>7015</v>
      </c>
      <c r="B7016" s="1">
        <v>95</v>
      </c>
      <c r="C7016" s="1" t="s">
        <v>29</v>
      </c>
      <c r="D7016" s="2">
        <v>44940</v>
      </c>
      <c r="E7016" s="2">
        <v>44958</v>
      </c>
      <c r="F7016" s="1" t="s">
        <v>50</v>
      </c>
      <c r="G7016" s="1" t="s">
        <v>46</v>
      </c>
      <c r="H7016" s="1" t="s">
        <v>15</v>
      </c>
      <c r="I7016" s="1">
        <v>72676</v>
      </c>
      <c r="J7016" s="1" t="s">
        <v>42</v>
      </c>
      <c r="K7016" s="1" t="s">
        <v>42</v>
      </c>
      <c r="N7016" s="3" t="str">
        <f>IF(LEFT(LOWER(C7016),1)="m","Male",IF(LEFT(LOWER(C7016),1)="f","Female","Unknown"))</f>
        <v>Female</v>
      </c>
      <c r="O7016" s="4" t="str">
        <f>IF(TRIM(LOWER(F7016))="neuro","Neurology",IF(TRIM(LOWER(F7016))="Neurology","Neurology",IF(TRIM(LOWER(F7016))="general ward","General",IF(TRIM(LOWER(F7016))="general","General",IF(TRIM(LOWER(F7016))="cardiology","Cardiology",IF(TRIM(LOWER(F7016))="Cardiology","Cardiology",IF(TRIM(LOWER(F7016))="Peads","Pediatrics",IF(TRIM(LOWER(F7016))="Pediatrics","Pediatrics",IF(TRIM(LOWER(F7016))="orthopedics","Orthopedics",IF(TRIM(LOWER(F7016))="Neurology","Neurology",IF(TRIM(LOWER(F7016))="Oncology","Oncology")))))))))))</f>
        <v>Cardiology</v>
      </c>
      <c r="P7016" s="3" t="str">
        <f t="shared" si="654"/>
        <v>Self</v>
      </c>
      <c r="Q7016" s="5">
        <f t="shared" si="655"/>
        <v>18</v>
      </c>
      <c r="R7016" s="1">
        <f t="shared" si="656"/>
        <v>72676</v>
      </c>
      <c r="S7016" s="1">
        <f t="shared" si="657"/>
        <v>0</v>
      </c>
      <c r="T7016" s="1" t="str">
        <f t="shared" si="658"/>
        <v>66+</v>
      </c>
      <c r="U7016" s="1" t="str">
        <f t="shared" si="659"/>
        <v>No</v>
      </c>
    </row>
    <row r="7017" spans="1:21">
      <c r="A7017" s="1">
        <v>7016</v>
      </c>
      <c r="B7017" s="1">
        <v>78</v>
      </c>
      <c r="C7017" s="1" t="s">
        <v>12</v>
      </c>
      <c r="D7017" s="2">
        <v>45108</v>
      </c>
      <c r="E7017" s="2">
        <v>45109</v>
      </c>
      <c r="F7017" s="1" t="s">
        <v>52</v>
      </c>
      <c r="G7017" s="1" t="s">
        <v>31</v>
      </c>
      <c r="H7017" s="1" t="s">
        <v>23</v>
      </c>
      <c r="I7017" s="1">
        <v>242747.1</v>
      </c>
      <c r="J7017" s="1" t="s">
        <v>25</v>
      </c>
      <c r="K7017" s="1" t="s">
        <v>20</v>
      </c>
      <c r="N7017" s="3" t="str">
        <f>IF(LEFT(LOWER(C7017),1)="m","Male",IF(LEFT(LOWER(C7017),1)="f","Female","Unknown"))</f>
        <v>Unknown</v>
      </c>
      <c r="O7017" s="4" t="str">
        <f>IF(TRIM(LOWER(F7017))="neuro","Neurology",IF(TRIM(LOWER(F7017))="Neurology","Neurology",IF(TRIM(LOWER(F7017))="general ward","General",IF(TRIM(LOWER(F7017))="general","General",IF(TRIM(LOWER(F7017))="cardiology","Cardiology",IF(TRIM(LOWER(F7017))="Cardiology","Cardiology",IF(TRIM(LOWER(F7017))="Peads","Pediatrics",IF(TRIM(LOWER(F7017))="Pediatrics","Pediatrics",IF(TRIM(LOWER(F7017))="orthopedics","Orthopedics",IF(TRIM(LOWER(F7017))="Neurology","Neurology",IF(TRIM(LOWER(F7017))="Oncology","Oncology")))))))))))</f>
        <v>Oncology</v>
      </c>
      <c r="P7017" s="3" t="str">
        <f t="shared" si="654"/>
        <v>Private</v>
      </c>
      <c r="Q7017" s="5">
        <f t="shared" si="655"/>
        <v>1</v>
      </c>
      <c r="R7017" s="1">
        <f t="shared" si="656"/>
        <v>242747.1</v>
      </c>
      <c r="S7017" s="1">
        <f t="shared" si="657"/>
        <v>0</v>
      </c>
      <c r="T7017" s="1" t="str">
        <f t="shared" si="658"/>
        <v>66+</v>
      </c>
      <c r="U7017" s="1" t="str">
        <f t="shared" si="659"/>
        <v>Yes</v>
      </c>
    </row>
    <row r="7018" spans="1:21">
      <c r="A7018" s="1">
        <v>7017</v>
      </c>
      <c r="B7018" s="1">
        <v>69</v>
      </c>
      <c r="C7018" s="1" t="s">
        <v>26</v>
      </c>
      <c r="D7018" s="2">
        <v>45044</v>
      </c>
      <c r="E7018" s="2">
        <v>45050</v>
      </c>
      <c r="F7018" s="1" t="s">
        <v>30</v>
      </c>
      <c r="G7018" s="1" t="s">
        <v>31</v>
      </c>
      <c r="H7018" s="1" t="s">
        <v>48</v>
      </c>
      <c r="I7018" s="1">
        <v>316484.05</v>
      </c>
      <c r="J7018" s="1" t="s">
        <v>38</v>
      </c>
      <c r="K7018" s="1" t="s">
        <v>42</v>
      </c>
      <c r="N7018" s="3" t="str">
        <f>IF(LEFT(LOWER(C7018),1)="m","Male",IF(LEFT(LOWER(C7018),1)="f","Female","Unknown"))</f>
        <v>Female</v>
      </c>
      <c r="O7018" s="4" t="str">
        <f>IF(TRIM(LOWER(F7018))="neuro","Neurology",IF(TRIM(LOWER(F7018))="Neurology","Neurology",IF(TRIM(LOWER(F7018))="general ward","General",IF(TRIM(LOWER(F7018))="general","General",IF(TRIM(LOWER(F7018))="cardiology","Cardiology",IF(TRIM(LOWER(F7018))="Cardiology","Cardiology",IF(TRIM(LOWER(F7018))="Peads","Pediatrics",IF(TRIM(LOWER(F7018))="Pediatrics","Pediatrics",IF(TRIM(LOWER(F7018))="orthopedics","Orthopedics",IF(TRIM(LOWER(F7018))="Neurology","Neurology",IF(TRIM(LOWER(F7018))="Oncology","Oncology")))))))))))</f>
        <v>Pediatrics</v>
      </c>
      <c r="P7018" s="3" t="str">
        <f t="shared" si="654"/>
        <v>Private</v>
      </c>
      <c r="Q7018" s="5">
        <f t="shared" si="655"/>
        <v>6</v>
      </c>
      <c r="R7018" s="1">
        <f t="shared" si="656"/>
        <v>316484.05</v>
      </c>
      <c r="S7018" s="1">
        <f t="shared" si="657"/>
        <v>0</v>
      </c>
      <c r="T7018" s="1" t="str">
        <f t="shared" si="658"/>
        <v>66+</v>
      </c>
      <c r="U7018" s="1" t="str">
        <f t="shared" si="659"/>
        <v>No</v>
      </c>
    </row>
    <row r="7019" spans="1:21">
      <c r="A7019" s="1">
        <v>7018</v>
      </c>
      <c r="C7019" s="1" t="s">
        <v>18</v>
      </c>
      <c r="D7019" s="2">
        <v>45500</v>
      </c>
      <c r="E7019" s="2">
        <v>45508</v>
      </c>
      <c r="F7019" s="1" t="s">
        <v>45</v>
      </c>
      <c r="G7019" s="1" t="s">
        <v>33</v>
      </c>
      <c r="H7019" s="1" t="s">
        <v>37</v>
      </c>
      <c r="I7019" s="1">
        <v>323833.36</v>
      </c>
      <c r="J7019" s="1" t="s">
        <v>16</v>
      </c>
      <c r="K7019" s="1" t="s">
        <v>17</v>
      </c>
      <c r="N7019" s="3" t="str">
        <f>IF(LEFT(LOWER(C7019),1)="m","Male",IF(LEFT(LOWER(C7019),1)="f","Female","Unknown"))</f>
        <v>Male</v>
      </c>
      <c r="O7019" s="4" t="str">
        <f>IF(TRIM(LOWER(F7019))="neuro","Neurology",IF(TRIM(LOWER(F7019))="Neurology","Neurology",IF(TRIM(LOWER(F7019))="general ward","General",IF(TRIM(LOWER(F7019))="general","General",IF(TRIM(LOWER(F7019))="cardiology","Cardiology",IF(TRIM(LOWER(F7019))="Cardiology","Cardiology",IF(TRIM(LOWER(F7019))="Peads","Pediatrics",IF(TRIM(LOWER(F7019))="Pediatrics","Pediatrics",IF(TRIM(LOWER(F7019))="orthopedics","Orthopedics",IF(TRIM(LOWER(F7019))="Neurology","Neurology",IF(TRIM(LOWER(F7019))="Oncology","Oncology")))))))))))</f>
        <v>Neurology</v>
      </c>
      <c r="P7019" s="3" t="str">
        <f t="shared" si="654"/>
        <v>Self</v>
      </c>
      <c r="Q7019" s="5">
        <f t="shared" si="655"/>
        <v>8</v>
      </c>
      <c r="R7019" s="1">
        <f t="shared" si="656"/>
        <v>323833.36</v>
      </c>
      <c r="S7019" s="1">
        <f t="shared" si="657"/>
        <v>1</v>
      </c>
      <c r="T7019" s="1" t="str">
        <f t="shared" si="658"/>
        <v>0-17</v>
      </c>
      <c r="U7019" s="1" t="str">
        <f t="shared" si="659"/>
        <v>Yes</v>
      </c>
    </row>
    <row r="7020" spans="1:21">
      <c r="A7020" s="1">
        <v>7019</v>
      </c>
      <c r="B7020" s="1">
        <v>38</v>
      </c>
      <c r="C7020" s="1" t="s">
        <v>26</v>
      </c>
      <c r="D7020" s="2">
        <v>45654</v>
      </c>
      <c r="E7020" s="2">
        <v>45672</v>
      </c>
      <c r="F7020" s="1" t="s">
        <v>21</v>
      </c>
      <c r="G7020" s="1" t="s">
        <v>14</v>
      </c>
      <c r="H7020" s="1" t="s">
        <v>51</v>
      </c>
      <c r="I7020" s="1">
        <v>31384.29</v>
      </c>
      <c r="J7020" s="1" t="s">
        <v>24</v>
      </c>
      <c r="K7020" s="1" t="s">
        <v>38</v>
      </c>
      <c r="N7020" s="3" t="str">
        <f>IF(LEFT(LOWER(C7020),1)="m","Male",IF(LEFT(LOWER(C7020),1)="f","Female","Unknown"))</f>
        <v>Female</v>
      </c>
      <c r="O7020" s="4" t="str">
        <f>IF(TRIM(LOWER(F7020))="neuro","Neurology",IF(TRIM(LOWER(F7020))="Neurology","Neurology",IF(TRIM(LOWER(F7020))="general ward","General",IF(TRIM(LOWER(F7020))="general","General",IF(TRIM(LOWER(F7020))="cardiology","Cardiology",IF(TRIM(LOWER(F7020))="Cardiology","Cardiology",IF(TRIM(LOWER(F7020))="Peads","Pediatrics",IF(TRIM(LOWER(F7020))="Pediatrics","Pediatrics",IF(TRIM(LOWER(F7020))="orthopedics","Orthopedics",IF(TRIM(LOWER(F7020))="Neurology","Neurology",IF(TRIM(LOWER(F7020))="Oncology","Oncology")))))))))))</f>
        <v>General</v>
      </c>
      <c r="P7020" s="3" t="str">
        <f t="shared" si="654"/>
        <v>Private</v>
      </c>
      <c r="Q7020" s="5">
        <f t="shared" si="655"/>
        <v>18</v>
      </c>
      <c r="R7020" s="1">
        <f t="shared" si="656"/>
        <v>31384.29</v>
      </c>
      <c r="S7020" s="1">
        <f t="shared" si="657"/>
        <v>0</v>
      </c>
      <c r="T7020" s="1" t="str">
        <f t="shared" si="658"/>
        <v>36-50</v>
      </c>
      <c r="U7020" s="1" t="str">
        <f t="shared" si="659"/>
        <v>No</v>
      </c>
    </row>
    <row r="7021" spans="1:21">
      <c r="A7021" s="1">
        <v>7020</v>
      </c>
      <c r="B7021" s="1">
        <v>66</v>
      </c>
      <c r="C7021" s="1" t="s">
        <v>18</v>
      </c>
      <c r="D7021" s="2">
        <v>45250</v>
      </c>
      <c r="E7021" s="2">
        <v>45258</v>
      </c>
      <c r="F7021" s="1" t="s">
        <v>40</v>
      </c>
      <c r="G7021" s="1" t="s">
        <v>41</v>
      </c>
      <c r="H7021" s="1" t="s">
        <v>37</v>
      </c>
      <c r="I7021" s="1">
        <v>163489.04</v>
      </c>
      <c r="J7021" s="1" t="s">
        <v>17</v>
      </c>
      <c r="K7021" s="1" t="s">
        <v>25</v>
      </c>
      <c r="N7021" s="3" t="str">
        <f>IF(LEFT(LOWER(C7021),1)="m","Male",IF(LEFT(LOWER(C7021),1)="f","Female","Unknown"))</f>
        <v>Male</v>
      </c>
      <c r="O7021" s="4" t="str">
        <f>IF(TRIM(LOWER(F7021))="neuro","Neurology",IF(TRIM(LOWER(F7021))="Neurology","Neurology",IF(TRIM(LOWER(F7021))="general ward","General",IF(TRIM(LOWER(F7021))="general","General",IF(TRIM(LOWER(F7021))="cardiology","Cardiology",IF(TRIM(LOWER(F7021))="Cardiology","Cardiology",IF(TRIM(LOWER(F7021))="Peads","Pediatrics",IF(TRIM(LOWER(F7021))="Pediatrics","Pediatrics",IF(TRIM(LOWER(F7021))="orthopedics","Orthopedics",IF(TRIM(LOWER(F7021))="Neurology","Neurology",IF(TRIM(LOWER(F7021))="Oncology","Oncology")))))))))))</f>
        <v>Pediatrics</v>
      </c>
      <c r="P7021" s="3" t="str">
        <f t="shared" si="654"/>
        <v>Unknown</v>
      </c>
      <c r="Q7021" s="5">
        <f t="shared" si="655"/>
        <v>8</v>
      </c>
      <c r="R7021" s="1">
        <f t="shared" si="656"/>
        <v>163489.04</v>
      </c>
      <c r="S7021" s="1">
        <f t="shared" si="657"/>
        <v>1</v>
      </c>
      <c r="T7021" s="1" t="str">
        <f t="shared" si="658"/>
        <v>66+</v>
      </c>
      <c r="U7021" s="1" t="str">
        <f t="shared" si="659"/>
        <v>Yes</v>
      </c>
    </row>
    <row r="7022" spans="1:21">
      <c r="A7022" s="1">
        <v>7021</v>
      </c>
      <c r="B7022" s="1">
        <v>79</v>
      </c>
      <c r="C7022" s="1" t="s">
        <v>29</v>
      </c>
      <c r="D7022" s="2">
        <v>44945</v>
      </c>
      <c r="E7022" s="2">
        <v>44960</v>
      </c>
      <c r="F7022" s="1" t="s">
        <v>45</v>
      </c>
      <c r="G7022" s="1" t="s">
        <v>33</v>
      </c>
      <c r="H7022" s="1" t="s">
        <v>39</v>
      </c>
      <c r="I7022" s="1">
        <v>182257.12</v>
      </c>
      <c r="K7022" s="1" t="s">
        <v>38</v>
      </c>
      <c r="N7022" s="3" t="str">
        <f>IF(LEFT(LOWER(C7022),1)="m","Male",IF(LEFT(LOWER(C7022),1)="f","Female","Unknown"))</f>
        <v>Female</v>
      </c>
      <c r="O7022" s="4" t="str">
        <f>IF(TRIM(LOWER(F7022))="neuro","Neurology",IF(TRIM(LOWER(F7022))="Neurology","Neurology",IF(TRIM(LOWER(F7022))="general ward","General",IF(TRIM(LOWER(F7022))="general","General",IF(TRIM(LOWER(F7022))="cardiology","Cardiology",IF(TRIM(LOWER(F7022))="Cardiology","Cardiology",IF(TRIM(LOWER(F7022))="Peads","Pediatrics",IF(TRIM(LOWER(F7022))="Pediatrics","Pediatrics",IF(TRIM(LOWER(F7022))="orthopedics","Orthopedics",IF(TRIM(LOWER(F7022))="Neurology","Neurology",IF(TRIM(LOWER(F7022))="Oncology","Oncology")))))))))))</f>
        <v>Neurology</v>
      </c>
      <c r="P7022" s="3" t="str">
        <f t="shared" si="654"/>
        <v>Self</v>
      </c>
      <c r="Q7022" s="5">
        <f t="shared" si="655"/>
        <v>15</v>
      </c>
      <c r="R7022" s="1">
        <f t="shared" si="656"/>
        <v>182257.12</v>
      </c>
      <c r="S7022" s="1">
        <f t="shared" si="657"/>
        <v>0</v>
      </c>
      <c r="T7022" s="1" t="str">
        <f t="shared" si="658"/>
        <v>66+</v>
      </c>
      <c r="U7022" s="1" t="str">
        <f t="shared" si="659"/>
        <v>Unknown</v>
      </c>
    </row>
    <row r="7023" spans="1:21">
      <c r="A7023" s="1">
        <v>7022</v>
      </c>
      <c r="B7023" s="1">
        <v>18</v>
      </c>
      <c r="C7023" s="1" t="s">
        <v>26</v>
      </c>
      <c r="D7023" s="2">
        <v>45138</v>
      </c>
      <c r="E7023" s="2">
        <v>45158</v>
      </c>
      <c r="F7023" s="1" t="s">
        <v>49</v>
      </c>
      <c r="G7023" s="1" t="s">
        <v>33</v>
      </c>
      <c r="H7023" s="1" t="s">
        <v>15</v>
      </c>
      <c r="I7023" s="1">
        <v>171758.94</v>
      </c>
      <c r="J7023" s="1" t="s">
        <v>38</v>
      </c>
      <c r="K7023" s="1" t="s">
        <v>20</v>
      </c>
      <c r="N7023" s="3" t="str">
        <f>IF(LEFT(LOWER(C7023),1)="m","Male",IF(LEFT(LOWER(C7023),1)="f","Female","Unknown"))</f>
        <v>Female</v>
      </c>
      <c r="O7023" s="4" t="str">
        <f>IF(TRIM(LOWER(F7023))="neuro","Neurology",IF(TRIM(LOWER(F7023))="Neurology","Neurology",IF(TRIM(LOWER(F7023))="general ward","General",IF(TRIM(LOWER(F7023))="general","General",IF(TRIM(LOWER(F7023))="cardiology","Cardiology",IF(TRIM(LOWER(F7023))="Cardiology","Cardiology",IF(TRIM(LOWER(F7023))="Peads","Pediatrics",IF(TRIM(LOWER(F7023))="Pediatrics","Pediatrics",IF(TRIM(LOWER(F7023))="orthopedics","Orthopedics",IF(TRIM(LOWER(F7023))="Neurology","Neurology",IF(TRIM(LOWER(F7023))="Oncology","Oncology")))))))))))</f>
        <v>Oncology</v>
      </c>
      <c r="P7023" s="3" t="str">
        <f t="shared" si="654"/>
        <v>Self</v>
      </c>
      <c r="Q7023" s="5">
        <f t="shared" si="655"/>
        <v>20</v>
      </c>
      <c r="R7023" s="1">
        <f t="shared" si="656"/>
        <v>171758.94</v>
      </c>
      <c r="S7023" s="1">
        <f t="shared" si="657"/>
        <v>0</v>
      </c>
      <c r="T7023" s="1" t="str">
        <f t="shared" si="658"/>
        <v>18-35</v>
      </c>
      <c r="U7023" s="1" t="str">
        <f t="shared" si="659"/>
        <v>No</v>
      </c>
    </row>
    <row r="7024" spans="1:21">
      <c r="A7024" s="1">
        <v>7023</v>
      </c>
      <c r="B7024" s="1">
        <v>93</v>
      </c>
      <c r="C7024" s="1" t="s">
        <v>29</v>
      </c>
      <c r="D7024" s="2">
        <v>45207</v>
      </c>
      <c r="E7024" s="2">
        <v>45224</v>
      </c>
      <c r="F7024" s="1" t="s">
        <v>45</v>
      </c>
      <c r="G7024" s="1" t="s">
        <v>33</v>
      </c>
      <c r="H7024" s="1" t="s">
        <v>37</v>
      </c>
      <c r="I7024" s="1">
        <v>210055.63</v>
      </c>
      <c r="K7024" s="1" t="s">
        <v>17</v>
      </c>
      <c r="N7024" s="3" t="str">
        <f>IF(LEFT(LOWER(C7024),1)="m","Male",IF(LEFT(LOWER(C7024),1)="f","Female","Unknown"))</f>
        <v>Female</v>
      </c>
      <c r="O7024" s="4" t="str">
        <f>IF(TRIM(LOWER(F7024))="neuro","Neurology",IF(TRIM(LOWER(F7024))="Neurology","Neurology",IF(TRIM(LOWER(F7024))="general ward","General",IF(TRIM(LOWER(F7024))="general","General",IF(TRIM(LOWER(F7024))="cardiology","Cardiology",IF(TRIM(LOWER(F7024))="Cardiology","Cardiology",IF(TRIM(LOWER(F7024))="Peads","Pediatrics",IF(TRIM(LOWER(F7024))="Pediatrics","Pediatrics",IF(TRIM(LOWER(F7024))="orthopedics","Orthopedics",IF(TRIM(LOWER(F7024))="Neurology","Neurology",IF(TRIM(LOWER(F7024))="Oncology","Oncology")))))))))))</f>
        <v>Neurology</v>
      </c>
      <c r="P7024" s="3" t="str">
        <f t="shared" si="654"/>
        <v>Self</v>
      </c>
      <c r="Q7024" s="5">
        <f t="shared" si="655"/>
        <v>17</v>
      </c>
      <c r="R7024" s="1">
        <f t="shared" si="656"/>
        <v>210055.63</v>
      </c>
      <c r="S7024" s="1">
        <f t="shared" si="657"/>
        <v>1</v>
      </c>
      <c r="T7024" s="1" t="str">
        <f t="shared" si="658"/>
        <v>66+</v>
      </c>
      <c r="U7024" s="1" t="str">
        <f t="shared" si="659"/>
        <v>Unknown</v>
      </c>
    </row>
    <row r="7025" spans="1:21">
      <c r="A7025" s="1">
        <v>7024</v>
      </c>
      <c r="C7025" s="1" t="s">
        <v>18</v>
      </c>
      <c r="D7025" s="2">
        <v>45087</v>
      </c>
      <c r="E7025" s="2">
        <v>45096</v>
      </c>
      <c r="F7025" s="1" t="s">
        <v>50</v>
      </c>
      <c r="G7025" s="1" t="s">
        <v>41</v>
      </c>
      <c r="I7025" s="1">
        <v>284304.06</v>
      </c>
      <c r="J7025" s="1" t="s">
        <v>25</v>
      </c>
      <c r="K7025" s="1" t="s">
        <v>38</v>
      </c>
      <c r="N7025" s="3" t="str">
        <f>IF(LEFT(LOWER(C7025),1)="m","Male",IF(LEFT(LOWER(C7025),1)="f","Female","Unknown"))</f>
        <v>Male</v>
      </c>
      <c r="O7025" s="4" t="str">
        <f>IF(TRIM(LOWER(F7025))="neuro","Neurology",IF(TRIM(LOWER(F7025))="Neurology","Neurology",IF(TRIM(LOWER(F7025))="general ward","General",IF(TRIM(LOWER(F7025))="general","General",IF(TRIM(LOWER(F7025))="cardiology","Cardiology",IF(TRIM(LOWER(F7025))="Cardiology","Cardiology",IF(TRIM(LOWER(F7025))="Peads","Pediatrics",IF(TRIM(LOWER(F7025))="Pediatrics","Pediatrics",IF(TRIM(LOWER(F7025))="orthopedics","Orthopedics",IF(TRIM(LOWER(F7025))="Neurology","Neurology",IF(TRIM(LOWER(F7025))="Oncology","Oncology")))))))))))</f>
        <v>Cardiology</v>
      </c>
      <c r="P7025" s="3" t="str">
        <f t="shared" si="654"/>
        <v>Unknown</v>
      </c>
      <c r="Q7025" s="5">
        <f t="shared" si="655"/>
        <v>9</v>
      </c>
      <c r="R7025" s="1">
        <f t="shared" si="656"/>
        <v>284304.06</v>
      </c>
      <c r="S7025" s="1">
        <f t="shared" si="657"/>
        <v>0</v>
      </c>
      <c r="T7025" s="1" t="str">
        <f t="shared" si="658"/>
        <v>0-17</v>
      </c>
      <c r="U7025" s="1" t="str">
        <f t="shared" si="659"/>
        <v>Yes</v>
      </c>
    </row>
    <row r="7026" spans="1:21">
      <c r="A7026" s="1">
        <v>7025</v>
      </c>
      <c r="B7026" s="1">
        <v>7</v>
      </c>
      <c r="C7026" s="1" t="s">
        <v>44</v>
      </c>
      <c r="D7026" s="2">
        <v>45617</v>
      </c>
      <c r="E7026" s="2">
        <v>45635</v>
      </c>
      <c r="F7026" s="1" t="s">
        <v>28</v>
      </c>
      <c r="G7026" s="1" t="s">
        <v>46</v>
      </c>
      <c r="H7026" s="1" t="s">
        <v>51</v>
      </c>
      <c r="I7026" s="1">
        <v>99171.99</v>
      </c>
      <c r="J7026" s="1" t="s">
        <v>38</v>
      </c>
      <c r="K7026" s="1" t="s">
        <v>17</v>
      </c>
      <c r="N7026" s="3" t="str">
        <f>IF(LEFT(LOWER(C7026),1)="m","Male",IF(LEFT(LOWER(C7026),1)="f","Female","Unknown"))</f>
        <v>Female</v>
      </c>
      <c r="O7026" s="4" t="str">
        <f>IF(TRIM(LOWER(F7026))="neuro","Neurology",IF(TRIM(LOWER(F7026))="Neurology","Neurology",IF(TRIM(LOWER(F7026))="general ward","General",IF(TRIM(LOWER(F7026))="general","General",IF(TRIM(LOWER(F7026))="cardiology","Cardiology",IF(TRIM(LOWER(F7026))="Cardiology","Cardiology",IF(TRIM(LOWER(F7026))="Peads","Pediatrics",IF(TRIM(LOWER(F7026))="Pediatrics","Pediatrics",IF(TRIM(LOWER(F7026))="orthopedics","Orthopedics",IF(TRIM(LOWER(F7026))="Neurology","Neurology",IF(TRIM(LOWER(F7026))="Oncology","Oncology")))))))))))</f>
        <v>Orthopedics</v>
      </c>
      <c r="P7026" s="3" t="str">
        <f t="shared" si="654"/>
        <v>Self</v>
      </c>
      <c r="Q7026" s="5">
        <f t="shared" si="655"/>
        <v>18</v>
      </c>
      <c r="R7026" s="1">
        <f t="shared" si="656"/>
        <v>99171.99</v>
      </c>
      <c r="S7026" s="1">
        <f t="shared" si="657"/>
        <v>1</v>
      </c>
      <c r="T7026" s="1" t="str">
        <f t="shared" si="658"/>
        <v>0-17</v>
      </c>
      <c r="U7026" s="1" t="str">
        <f t="shared" si="659"/>
        <v>No</v>
      </c>
    </row>
    <row r="7027" spans="1:21">
      <c r="A7027" s="1">
        <v>7026</v>
      </c>
      <c r="B7027" s="1">
        <v>60</v>
      </c>
      <c r="C7027" s="1" t="s">
        <v>18</v>
      </c>
      <c r="D7027" s="2">
        <v>45347</v>
      </c>
      <c r="E7027" s="2">
        <v>45350</v>
      </c>
      <c r="F7027" s="1" t="s">
        <v>52</v>
      </c>
      <c r="G7027" s="1" t="s">
        <v>41</v>
      </c>
      <c r="H7027" s="1" t="s">
        <v>51</v>
      </c>
      <c r="I7027" s="1">
        <v>326709.65999999997</v>
      </c>
      <c r="K7027" s="1" t="s">
        <v>20</v>
      </c>
      <c r="N7027" s="3" t="str">
        <f>IF(LEFT(LOWER(C7027),1)="m","Male",IF(LEFT(LOWER(C7027),1)="f","Female","Unknown"))</f>
        <v>Male</v>
      </c>
      <c r="O7027" s="4" t="str">
        <f>IF(TRIM(LOWER(F7027))="neuro","Neurology",IF(TRIM(LOWER(F7027))="Neurology","Neurology",IF(TRIM(LOWER(F7027))="general ward","General",IF(TRIM(LOWER(F7027))="general","General",IF(TRIM(LOWER(F7027))="cardiology","Cardiology",IF(TRIM(LOWER(F7027))="Cardiology","Cardiology",IF(TRIM(LOWER(F7027))="Peads","Pediatrics",IF(TRIM(LOWER(F7027))="Pediatrics","Pediatrics",IF(TRIM(LOWER(F7027))="orthopedics","Orthopedics",IF(TRIM(LOWER(F7027))="Neurology","Neurology",IF(TRIM(LOWER(F7027))="Oncology","Oncology")))))))))))</f>
        <v>Oncology</v>
      </c>
      <c r="P7027" s="3" t="str">
        <f t="shared" si="654"/>
        <v>Unknown</v>
      </c>
      <c r="Q7027" s="5">
        <f t="shared" si="655"/>
        <v>3</v>
      </c>
      <c r="R7027" s="1">
        <f t="shared" si="656"/>
        <v>326709.65999999997</v>
      </c>
      <c r="S7027" s="1">
        <f t="shared" si="657"/>
        <v>0</v>
      </c>
      <c r="T7027" s="1" t="str">
        <f t="shared" si="658"/>
        <v>51-65</v>
      </c>
      <c r="U7027" s="1" t="str">
        <f t="shared" si="659"/>
        <v>Unknown</v>
      </c>
    </row>
    <row r="7028" spans="1:21">
      <c r="A7028" s="1">
        <v>7027</v>
      </c>
      <c r="B7028" s="1">
        <v>93</v>
      </c>
      <c r="C7028" s="1" t="s">
        <v>26</v>
      </c>
      <c r="D7028" s="2">
        <v>44949</v>
      </c>
      <c r="E7028" s="2">
        <v>44963</v>
      </c>
      <c r="F7028" s="1" t="s">
        <v>30</v>
      </c>
      <c r="G7028" s="1" t="s">
        <v>46</v>
      </c>
      <c r="H7028" s="1" t="s">
        <v>32</v>
      </c>
      <c r="I7028" s="1">
        <v>153502</v>
      </c>
      <c r="J7028" s="1" t="s">
        <v>38</v>
      </c>
      <c r="K7028" s="1" t="s">
        <v>38</v>
      </c>
      <c r="N7028" s="3" t="str">
        <f>IF(LEFT(LOWER(C7028),1)="m","Male",IF(LEFT(LOWER(C7028),1)="f","Female","Unknown"))</f>
        <v>Female</v>
      </c>
      <c r="O7028" s="4" t="str">
        <f>IF(TRIM(LOWER(F7028))="neuro","Neurology",IF(TRIM(LOWER(F7028))="Neurology","Neurology",IF(TRIM(LOWER(F7028))="general ward","General",IF(TRIM(LOWER(F7028))="general","General",IF(TRIM(LOWER(F7028))="cardiology","Cardiology",IF(TRIM(LOWER(F7028))="Cardiology","Cardiology",IF(TRIM(LOWER(F7028))="Peads","Pediatrics",IF(TRIM(LOWER(F7028))="Pediatrics","Pediatrics",IF(TRIM(LOWER(F7028))="orthopedics","Orthopedics",IF(TRIM(LOWER(F7028))="Neurology","Neurology",IF(TRIM(LOWER(F7028))="Oncology","Oncology")))))))))))</f>
        <v>Pediatrics</v>
      </c>
      <c r="P7028" s="3" t="str">
        <f t="shared" si="654"/>
        <v>Self</v>
      </c>
      <c r="Q7028" s="5">
        <f t="shared" si="655"/>
        <v>14</v>
      </c>
      <c r="R7028" s="1">
        <f t="shared" si="656"/>
        <v>153502</v>
      </c>
      <c r="S7028" s="1">
        <f t="shared" si="657"/>
        <v>0</v>
      </c>
      <c r="T7028" s="1" t="str">
        <f t="shared" si="658"/>
        <v>66+</v>
      </c>
      <c r="U7028" s="1" t="str">
        <f t="shared" si="659"/>
        <v>No</v>
      </c>
    </row>
    <row r="7029" spans="1:21">
      <c r="A7029" s="1">
        <v>7028</v>
      </c>
      <c r="B7029" s="1">
        <v>89</v>
      </c>
      <c r="C7029" s="1" t="s">
        <v>34</v>
      </c>
      <c r="D7029" s="2">
        <v>45326</v>
      </c>
      <c r="E7029" s="2">
        <v>45341</v>
      </c>
      <c r="F7029" s="1" t="s">
        <v>19</v>
      </c>
      <c r="G7029" s="1" t="s">
        <v>33</v>
      </c>
      <c r="H7029" s="1" t="s">
        <v>32</v>
      </c>
      <c r="I7029" s="1">
        <v>152130.54999999999</v>
      </c>
      <c r="J7029" s="1" t="s">
        <v>38</v>
      </c>
      <c r="K7029" s="1" t="s">
        <v>17</v>
      </c>
      <c r="N7029" s="3" t="str">
        <f>IF(LEFT(LOWER(C7029),1)="m","Male",IF(LEFT(LOWER(C7029),1)="f","Female","Unknown"))</f>
        <v>Male</v>
      </c>
      <c r="O7029" s="4" t="str">
        <f>IF(TRIM(LOWER(F7029))="neuro","Neurology",IF(TRIM(LOWER(F7029))="Neurology","Neurology",IF(TRIM(LOWER(F7029))="general ward","General",IF(TRIM(LOWER(F7029))="general","General",IF(TRIM(LOWER(F7029))="cardiology","Cardiology",IF(TRIM(LOWER(F7029))="Cardiology","Cardiology",IF(TRIM(LOWER(F7029))="Peads","Pediatrics",IF(TRIM(LOWER(F7029))="Pediatrics","Pediatrics",IF(TRIM(LOWER(F7029))="orthopedics","Orthopedics",IF(TRIM(LOWER(F7029))="Neurology","Neurology",IF(TRIM(LOWER(F7029))="Oncology","Oncology")))))))))))</f>
        <v>General</v>
      </c>
      <c r="P7029" s="3" t="str">
        <f t="shared" si="654"/>
        <v>Self</v>
      </c>
      <c r="Q7029" s="5">
        <f t="shared" si="655"/>
        <v>15</v>
      </c>
      <c r="R7029" s="1">
        <f t="shared" si="656"/>
        <v>152130.54999999999</v>
      </c>
      <c r="S7029" s="1">
        <f t="shared" si="657"/>
        <v>1</v>
      </c>
      <c r="T7029" s="1" t="str">
        <f t="shared" si="658"/>
        <v>66+</v>
      </c>
      <c r="U7029" s="1" t="str">
        <f t="shared" si="659"/>
        <v>No</v>
      </c>
    </row>
    <row r="7030" spans="1:21">
      <c r="A7030" s="1">
        <v>7029</v>
      </c>
      <c r="B7030" s="1">
        <v>81</v>
      </c>
      <c r="C7030" s="1" t="s">
        <v>34</v>
      </c>
      <c r="D7030" s="2">
        <v>45087</v>
      </c>
      <c r="E7030" s="2">
        <v>45102</v>
      </c>
      <c r="F7030" s="1" t="s">
        <v>19</v>
      </c>
      <c r="G7030" s="1" t="s">
        <v>33</v>
      </c>
      <c r="H7030" s="1" t="s">
        <v>47</v>
      </c>
      <c r="I7030" s="1">
        <v>206060.12</v>
      </c>
      <c r="J7030" s="1" t="s">
        <v>24</v>
      </c>
      <c r="K7030" s="1" t="s">
        <v>38</v>
      </c>
      <c r="N7030" s="3" t="str">
        <f>IF(LEFT(LOWER(C7030),1)="m","Male",IF(LEFT(LOWER(C7030),1)="f","Female","Unknown"))</f>
        <v>Male</v>
      </c>
      <c r="O7030" s="4" t="str">
        <f>IF(TRIM(LOWER(F7030))="neuro","Neurology",IF(TRIM(LOWER(F7030))="Neurology","Neurology",IF(TRIM(LOWER(F7030))="general ward","General",IF(TRIM(LOWER(F7030))="general","General",IF(TRIM(LOWER(F7030))="cardiology","Cardiology",IF(TRIM(LOWER(F7030))="Cardiology","Cardiology",IF(TRIM(LOWER(F7030))="Peads","Pediatrics",IF(TRIM(LOWER(F7030))="Pediatrics","Pediatrics",IF(TRIM(LOWER(F7030))="orthopedics","Orthopedics",IF(TRIM(LOWER(F7030))="Neurology","Neurology",IF(TRIM(LOWER(F7030))="Oncology","Oncology")))))))))))</f>
        <v>General</v>
      </c>
      <c r="P7030" s="3" t="str">
        <f t="shared" si="654"/>
        <v>Self</v>
      </c>
      <c r="Q7030" s="5">
        <f t="shared" si="655"/>
        <v>15</v>
      </c>
      <c r="R7030" s="1">
        <f t="shared" si="656"/>
        <v>206060.12</v>
      </c>
      <c r="S7030" s="1">
        <f t="shared" si="657"/>
        <v>0</v>
      </c>
      <c r="T7030" s="1" t="str">
        <f t="shared" si="658"/>
        <v>66+</v>
      </c>
      <c r="U7030" s="1" t="str">
        <f t="shared" si="659"/>
        <v>No</v>
      </c>
    </row>
    <row r="7031" spans="1:21">
      <c r="A7031" s="1">
        <v>7030</v>
      </c>
      <c r="B7031" s="1">
        <v>42</v>
      </c>
      <c r="C7031" s="1" t="s">
        <v>29</v>
      </c>
      <c r="D7031" s="2">
        <v>45107</v>
      </c>
      <c r="E7031" s="2">
        <v>45115</v>
      </c>
      <c r="F7031" s="1" t="s">
        <v>28</v>
      </c>
      <c r="G7031" s="1" t="s">
        <v>22</v>
      </c>
      <c r="H7031" s="1" t="s">
        <v>37</v>
      </c>
      <c r="I7031" s="1">
        <v>139360.45000000001</v>
      </c>
      <c r="J7031" s="1" t="s">
        <v>17</v>
      </c>
      <c r="K7031" s="1" t="s">
        <v>42</v>
      </c>
      <c r="N7031" s="3" t="str">
        <f>IF(LEFT(LOWER(C7031),1)="m","Male",IF(LEFT(LOWER(C7031),1)="f","Female","Unknown"))</f>
        <v>Female</v>
      </c>
      <c r="O7031" s="4" t="str">
        <f>IF(TRIM(LOWER(F7031))="neuro","Neurology",IF(TRIM(LOWER(F7031))="Neurology","Neurology",IF(TRIM(LOWER(F7031))="general ward","General",IF(TRIM(LOWER(F7031))="general","General",IF(TRIM(LOWER(F7031))="cardiology","Cardiology",IF(TRIM(LOWER(F7031))="Cardiology","Cardiology",IF(TRIM(LOWER(F7031))="Peads","Pediatrics",IF(TRIM(LOWER(F7031))="Pediatrics","Pediatrics",IF(TRIM(LOWER(F7031))="orthopedics","Orthopedics",IF(TRIM(LOWER(F7031))="Neurology","Neurology",IF(TRIM(LOWER(F7031))="Oncology","Oncology")))))))))))</f>
        <v>Orthopedics</v>
      </c>
      <c r="P7031" s="3" t="str">
        <f t="shared" si="654"/>
        <v>Government</v>
      </c>
      <c r="Q7031" s="5">
        <f t="shared" si="655"/>
        <v>8</v>
      </c>
      <c r="R7031" s="1">
        <f t="shared" si="656"/>
        <v>139360.45000000001</v>
      </c>
      <c r="S7031" s="1">
        <f t="shared" si="657"/>
        <v>0</v>
      </c>
      <c r="T7031" s="1" t="str">
        <f t="shared" si="658"/>
        <v>36-50</v>
      </c>
      <c r="U7031" s="1" t="str">
        <f t="shared" si="659"/>
        <v>Yes</v>
      </c>
    </row>
    <row r="7032" spans="1:21">
      <c r="A7032" s="1">
        <v>7031</v>
      </c>
      <c r="B7032" s="1">
        <v>58</v>
      </c>
      <c r="C7032" s="1" t="s">
        <v>29</v>
      </c>
      <c r="D7032" s="2">
        <v>45125</v>
      </c>
      <c r="E7032" s="2">
        <v>45133</v>
      </c>
      <c r="F7032" s="1" t="s">
        <v>30</v>
      </c>
      <c r="G7032" s="1" t="s">
        <v>46</v>
      </c>
      <c r="H7032" s="1" t="s">
        <v>32</v>
      </c>
      <c r="I7032" s="1">
        <v>162869.56</v>
      </c>
      <c r="J7032" s="1" t="s">
        <v>25</v>
      </c>
      <c r="K7032" s="1" t="s">
        <v>42</v>
      </c>
      <c r="N7032" s="3" t="str">
        <f>IF(LEFT(LOWER(C7032),1)="m","Male",IF(LEFT(LOWER(C7032),1)="f","Female","Unknown"))</f>
        <v>Female</v>
      </c>
      <c r="O7032" s="4" t="str">
        <f>IF(TRIM(LOWER(F7032))="neuro","Neurology",IF(TRIM(LOWER(F7032))="Neurology","Neurology",IF(TRIM(LOWER(F7032))="general ward","General",IF(TRIM(LOWER(F7032))="general","General",IF(TRIM(LOWER(F7032))="cardiology","Cardiology",IF(TRIM(LOWER(F7032))="Cardiology","Cardiology",IF(TRIM(LOWER(F7032))="Peads","Pediatrics",IF(TRIM(LOWER(F7032))="Pediatrics","Pediatrics",IF(TRIM(LOWER(F7032))="orthopedics","Orthopedics",IF(TRIM(LOWER(F7032))="Neurology","Neurology",IF(TRIM(LOWER(F7032))="Oncology","Oncology")))))))))))</f>
        <v>Pediatrics</v>
      </c>
      <c r="P7032" s="3" t="str">
        <f t="shared" si="654"/>
        <v>Self</v>
      </c>
      <c r="Q7032" s="5">
        <f t="shared" si="655"/>
        <v>8</v>
      </c>
      <c r="R7032" s="1">
        <f t="shared" si="656"/>
        <v>162869.56</v>
      </c>
      <c r="S7032" s="1">
        <f t="shared" si="657"/>
        <v>0</v>
      </c>
      <c r="T7032" s="1" t="str">
        <f t="shared" si="658"/>
        <v>51-65</v>
      </c>
      <c r="U7032" s="1" t="str">
        <f t="shared" si="659"/>
        <v>Yes</v>
      </c>
    </row>
    <row r="7033" spans="1:21">
      <c r="A7033" s="1">
        <v>7032</v>
      </c>
      <c r="B7033" s="1">
        <v>22</v>
      </c>
      <c r="C7033" s="1" t="s">
        <v>34</v>
      </c>
      <c r="D7033" s="2">
        <v>45616</v>
      </c>
      <c r="E7033" s="2">
        <v>45629</v>
      </c>
      <c r="F7033" s="1" t="s">
        <v>30</v>
      </c>
      <c r="G7033" s="1" t="s">
        <v>46</v>
      </c>
      <c r="H7033" s="1" t="s">
        <v>37</v>
      </c>
      <c r="I7033" s="1">
        <v>179362.53</v>
      </c>
      <c r="J7033" s="1" t="s">
        <v>24</v>
      </c>
      <c r="K7033" s="1" t="s">
        <v>16</v>
      </c>
      <c r="N7033" s="3" t="str">
        <f>IF(LEFT(LOWER(C7033),1)="m","Male",IF(LEFT(LOWER(C7033),1)="f","Female","Unknown"))</f>
        <v>Male</v>
      </c>
      <c r="O7033" s="4" t="str">
        <f>IF(TRIM(LOWER(F7033))="neuro","Neurology",IF(TRIM(LOWER(F7033))="Neurology","Neurology",IF(TRIM(LOWER(F7033))="general ward","General",IF(TRIM(LOWER(F7033))="general","General",IF(TRIM(LOWER(F7033))="cardiology","Cardiology",IF(TRIM(LOWER(F7033))="Cardiology","Cardiology",IF(TRIM(LOWER(F7033))="Peads","Pediatrics",IF(TRIM(LOWER(F7033))="Pediatrics","Pediatrics",IF(TRIM(LOWER(F7033))="orthopedics","Orthopedics",IF(TRIM(LOWER(F7033))="Neurology","Neurology",IF(TRIM(LOWER(F7033))="Oncology","Oncology")))))))))))</f>
        <v>Pediatrics</v>
      </c>
      <c r="P7033" s="3" t="str">
        <f t="shared" si="654"/>
        <v>Self</v>
      </c>
      <c r="Q7033" s="5">
        <f t="shared" si="655"/>
        <v>13</v>
      </c>
      <c r="R7033" s="1">
        <f t="shared" si="656"/>
        <v>179362.53</v>
      </c>
      <c r="S7033" s="1">
        <f t="shared" si="657"/>
        <v>1</v>
      </c>
      <c r="T7033" s="1" t="str">
        <f t="shared" si="658"/>
        <v>18-35</v>
      </c>
      <c r="U7033" s="1" t="str">
        <f t="shared" si="659"/>
        <v>No</v>
      </c>
    </row>
    <row r="7034" spans="1:21">
      <c r="A7034" s="1">
        <v>7033</v>
      </c>
      <c r="B7034" s="1">
        <v>75</v>
      </c>
      <c r="C7034" s="1" t="s">
        <v>44</v>
      </c>
      <c r="D7034" s="2">
        <v>45559</v>
      </c>
      <c r="E7034" s="2">
        <v>45572</v>
      </c>
      <c r="F7034" s="1" t="s">
        <v>21</v>
      </c>
      <c r="G7034" s="1" t="s">
        <v>33</v>
      </c>
      <c r="I7034" s="1">
        <v>120861.67</v>
      </c>
      <c r="J7034" s="1" t="s">
        <v>25</v>
      </c>
      <c r="K7034" s="1" t="s">
        <v>20</v>
      </c>
      <c r="N7034" s="3" t="str">
        <f>IF(LEFT(LOWER(C7034),1)="m","Male",IF(LEFT(LOWER(C7034),1)="f","Female","Unknown"))</f>
        <v>Female</v>
      </c>
      <c r="O7034" s="4" t="str">
        <f>IF(TRIM(LOWER(F7034))="neuro","Neurology",IF(TRIM(LOWER(F7034))="Neurology","Neurology",IF(TRIM(LOWER(F7034))="general ward","General",IF(TRIM(LOWER(F7034))="general","General",IF(TRIM(LOWER(F7034))="cardiology","Cardiology",IF(TRIM(LOWER(F7034))="Cardiology","Cardiology",IF(TRIM(LOWER(F7034))="Peads","Pediatrics",IF(TRIM(LOWER(F7034))="Pediatrics","Pediatrics",IF(TRIM(LOWER(F7034))="orthopedics","Orthopedics",IF(TRIM(LOWER(F7034))="Neurology","Neurology",IF(TRIM(LOWER(F7034))="Oncology","Oncology")))))))))))</f>
        <v>General</v>
      </c>
      <c r="P7034" s="3" t="str">
        <f t="shared" si="654"/>
        <v>Self</v>
      </c>
      <c r="Q7034" s="5">
        <f t="shared" si="655"/>
        <v>13</v>
      </c>
      <c r="R7034" s="1">
        <f t="shared" si="656"/>
        <v>120861.67</v>
      </c>
      <c r="S7034" s="1">
        <f t="shared" si="657"/>
        <v>0</v>
      </c>
      <c r="T7034" s="1" t="str">
        <f t="shared" si="658"/>
        <v>66+</v>
      </c>
      <c r="U7034" s="1" t="str">
        <f t="shared" si="659"/>
        <v>Yes</v>
      </c>
    </row>
    <row r="7035" spans="1:21">
      <c r="A7035" s="1">
        <v>7034</v>
      </c>
      <c r="B7035" s="1">
        <v>68</v>
      </c>
      <c r="C7035" s="1" t="s">
        <v>29</v>
      </c>
      <c r="D7035" s="2">
        <v>44949</v>
      </c>
      <c r="E7035" s="2">
        <v>44956</v>
      </c>
      <c r="F7035" s="1" t="s">
        <v>35</v>
      </c>
      <c r="G7035" s="1" t="s">
        <v>14</v>
      </c>
      <c r="H7035" s="1" t="s">
        <v>15</v>
      </c>
      <c r="I7035" s="1">
        <v>56456.72</v>
      </c>
      <c r="J7035" s="1" t="s">
        <v>25</v>
      </c>
      <c r="K7035" s="1" t="s">
        <v>17</v>
      </c>
      <c r="N7035" s="3" t="str">
        <f>IF(LEFT(LOWER(C7035),1)="m","Male",IF(LEFT(LOWER(C7035),1)="f","Female","Unknown"))</f>
        <v>Female</v>
      </c>
      <c r="O7035" s="4" t="str">
        <f>IF(TRIM(LOWER(F7035))="neuro","Neurology",IF(TRIM(LOWER(F7035))="Neurology","Neurology",IF(TRIM(LOWER(F7035))="general ward","General",IF(TRIM(LOWER(F7035))="general","General",IF(TRIM(LOWER(F7035))="cardiology","Cardiology",IF(TRIM(LOWER(F7035))="Cardiology","Cardiology",IF(TRIM(LOWER(F7035))="Peads","Pediatrics",IF(TRIM(LOWER(F7035))="Pediatrics","Pediatrics",IF(TRIM(LOWER(F7035))="orthopedics","Orthopedics",IF(TRIM(LOWER(F7035))="Neurology","Neurology",IF(TRIM(LOWER(F7035))="Oncology","Oncology")))))))))))</f>
        <v>Cardiology</v>
      </c>
      <c r="P7035" s="3" t="str">
        <f t="shared" si="654"/>
        <v>Private</v>
      </c>
      <c r="Q7035" s="5">
        <f t="shared" si="655"/>
        <v>7</v>
      </c>
      <c r="R7035" s="1">
        <f t="shared" si="656"/>
        <v>56456.72</v>
      </c>
      <c r="S7035" s="1">
        <f t="shared" si="657"/>
        <v>1</v>
      </c>
      <c r="T7035" s="1" t="str">
        <f t="shared" si="658"/>
        <v>66+</v>
      </c>
      <c r="U7035" s="1" t="str">
        <f t="shared" si="659"/>
        <v>Yes</v>
      </c>
    </row>
    <row r="7036" spans="1:21">
      <c r="A7036" s="1">
        <v>7035</v>
      </c>
      <c r="B7036" s="1">
        <v>50</v>
      </c>
      <c r="C7036" s="1" t="s">
        <v>18</v>
      </c>
      <c r="D7036" s="2">
        <v>45458</v>
      </c>
      <c r="E7036" s="2">
        <v>45467</v>
      </c>
      <c r="F7036" s="1" t="s">
        <v>50</v>
      </c>
      <c r="G7036" s="1" t="s">
        <v>33</v>
      </c>
      <c r="H7036" s="1" t="s">
        <v>51</v>
      </c>
      <c r="I7036" s="1">
        <v>213633.92000000001</v>
      </c>
      <c r="J7036" s="1" t="s">
        <v>25</v>
      </c>
      <c r="K7036" s="1" t="s">
        <v>20</v>
      </c>
      <c r="N7036" s="3" t="str">
        <f>IF(LEFT(LOWER(C7036),1)="m","Male",IF(LEFT(LOWER(C7036),1)="f","Female","Unknown"))</f>
        <v>Male</v>
      </c>
      <c r="O7036" s="4" t="str">
        <f>IF(TRIM(LOWER(F7036))="neuro","Neurology",IF(TRIM(LOWER(F7036))="Neurology","Neurology",IF(TRIM(LOWER(F7036))="general ward","General",IF(TRIM(LOWER(F7036))="general","General",IF(TRIM(LOWER(F7036))="cardiology","Cardiology",IF(TRIM(LOWER(F7036))="Cardiology","Cardiology",IF(TRIM(LOWER(F7036))="Peads","Pediatrics",IF(TRIM(LOWER(F7036))="Pediatrics","Pediatrics",IF(TRIM(LOWER(F7036))="orthopedics","Orthopedics",IF(TRIM(LOWER(F7036))="Neurology","Neurology",IF(TRIM(LOWER(F7036))="Oncology","Oncology")))))))))))</f>
        <v>Cardiology</v>
      </c>
      <c r="P7036" s="3" t="str">
        <f t="shared" si="654"/>
        <v>Self</v>
      </c>
      <c r="Q7036" s="5">
        <f t="shared" si="655"/>
        <v>9</v>
      </c>
      <c r="R7036" s="1">
        <f t="shared" si="656"/>
        <v>213633.92000000001</v>
      </c>
      <c r="S7036" s="1">
        <f t="shared" si="657"/>
        <v>0</v>
      </c>
      <c r="T7036" s="1" t="str">
        <f t="shared" si="658"/>
        <v>36-50</v>
      </c>
      <c r="U7036" s="1" t="str">
        <f t="shared" si="659"/>
        <v>Yes</v>
      </c>
    </row>
    <row r="7037" spans="1:21">
      <c r="A7037" s="1">
        <v>7036</v>
      </c>
      <c r="B7037" s="1">
        <v>62</v>
      </c>
      <c r="C7037" s="1" t="s">
        <v>29</v>
      </c>
      <c r="D7037" s="2">
        <v>45379</v>
      </c>
      <c r="E7037" s="2">
        <v>45395</v>
      </c>
      <c r="F7037" s="1" t="s">
        <v>28</v>
      </c>
      <c r="G7037" s="1" t="s">
        <v>33</v>
      </c>
      <c r="H7037" s="1" t="s">
        <v>37</v>
      </c>
      <c r="I7037" s="1">
        <v>316094.15999999997</v>
      </c>
      <c r="J7037" s="1" t="s">
        <v>24</v>
      </c>
      <c r="K7037" s="1" t="s">
        <v>42</v>
      </c>
      <c r="N7037" s="3" t="str">
        <f>IF(LEFT(LOWER(C7037),1)="m","Male",IF(LEFT(LOWER(C7037),1)="f","Female","Unknown"))</f>
        <v>Female</v>
      </c>
      <c r="O7037" s="4" t="str">
        <f>IF(TRIM(LOWER(F7037))="neuro","Neurology",IF(TRIM(LOWER(F7037))="Neurology","Neurology",IF(TRIM(LOWER(F7037))="general ward","General",IF(TRIM(LOWER(F7037))="general","General",IF(TRIM(LOWER(F7037))="cardiology","Cardiology",IF(TRIM(LOWER(F7037))="Cardiology","Cardiology",IF(TRIM(LOWER(F7037))="Peads","Pediatrics",IF(TRIM(LOWER(F7037))="Pediatrics","Pediatrics",IF(TRIM(LOWER(F7037))="orthopedics","Orthopedics",IF(TRIM(LOWER(F7037))="Neurology","Neurology",IF(TRIM(LOWER(F7037))="Oncology","Oncology")))))))))))</f>
        <v>Orthopedics</v>
      </c>
      <c r="P7037" s="3" t="str">
        <f t="shared" si="654"/>
        <v>Self</v>
      </c>
      <c r="Q7037" s="5">
        <f t="shared" si="655"/>
        <v>16</v>
      </c>
      <c r="R7037" s="1">
        <f t="shared" si="656"/>
        <v>316094.15999999997</v>
      </c>
      <c r="S7037" s="1">
        <f t="shared" si="657"/>
        <v>0</v>
      </c>
      <c r="T7037" s="1" t="str">
        <f t="shared" si="658"/>
        <v>51-65</v>
      </c>
      <c r="U7037" s="1" t="str">
        <f t="shared" si="659"/>
        <v>No</v>
      </c>
    </row>
    <row r="7038" spans="1:21">
      <c r="A7038" s="1">
        <v>7037</v>
      </c>
      <c r="B7038" s="1">
        <v>89</v>
      </c>
      <c r="C7038" s="1" t="s">
        <v>18</v>
      </c>
      <c r="D7038" s="2">
        <v>45463</v>
      </c>
      <c r="E7038" s="2">
        <v>45464</v>
      </c>
      <c r="F7038" s="1" t="s">
        <v>21</v>
      </c>
      <c r="G7038" s="1" t="s">
        <v>31</v>
      </c>
      <c r="H7038" s="1" t="s">
        <v>39</v>
      </c>
      <c r="I7038" s="1">
        <v>232618.31</v>
      </c>
      <c r="J7038" s="1" t="s">
        <v>24</v>
      </c>
      <c r="K7038" s="1" t="s">
        <v>20</v>
      </c>
      <c r="N7038" s="3" t="str">
        <f>IF(LEFT(LOWER(C7038),1)="m","Male",IF(LEFT(LOWER(C7038),1)="f","Female","Unknown"))</f>
        <v>Male</v>
      </c>
      <c r="O7038" s="4" t="str">
        <f>IF(TRIM(LOWER(F7038))="neuro","Neurology",IF(TRIM(LOWER(F7038))="Neurology","Neurology",IF(TRIM(LOWER(F7038))="general ward","General",IF(TRIM(LOWER(F7038))="general","General",IF(TRIM(LOWER(F7038))="cardiology","Cardiology",IF(TRIM(LOWER(F7038))="Cardiology","Cardiology",IF(TRIM(LOWER(F7038))="Peads","Pediatrics",IF(TRIM(LOWER(F7038))="Pediatrics","Pediatrics",IF(TRIM(LOWER(F7038))="orthopedics","Orthopedics",IF(TRIM(LOWER(F7038))="Neurology","Neurology",IF(TRIM(LOWER(F7038))="Oncology","Oncology")))))))))))</f>
        <v>General</v>
      </c>
      <c r="P7038" s="3" t="str">
        <f t="shared" si="654"/>
        <v>Private</v>
      </c>
      <c r="Q7038" s="5">
        <f t="shared" si="655"/>
        <v>1</v>
      </c>
      <c r="R7038" s="1">
        <f t="shared" si="656"/>
        <v>232618.31</v>
      </c>
      <c r="S7038" s="1">
        <f t="shared" si="657"/>
        <v>0</v>
      </c>
      <c r="T7038" s="1" t="str">
        <f t="shared" si="658"/>
        <v>66+</v>
      </c>
      <c r="U7038" s="1" t="str">
        <f t="shared" si="659"/>
        <v>No</v>
      </c>
    </row>
    <row r="7039" spans="1:21">
      <c r="A7039" s="1">
        <v>7038</v>
      </c>
      <c r="B7039" s="1">
        <v>11</v>
      </c>
      <c r="C7039" s="1" t="s">
        <v>12</v>
      </c>
      <c r="D7039" s="2">
        <v>45497</v>
      </c>
      <c r="E7039" s="2">
        <v>45509</v>
      </c>
      <c r="F7039" s="1" t="s">
        <v>21</v>
      </c>
      <c r="G7039" s="1" t="s">
        <v>14</v>
      </c>
      <c r="H7039" s="1" t="s">
        <v>15</v>
      </c>
      <c r="I7039" s="1">
        <v>225949.1</v>
      </c>
      <c r="J7039" s="1" t="s">
        <v>17</v>
      </c>
      <c r="K7039" s="1" t="s">
        <v>38</v>
      </c>
      <c r="N7039" s="3" t="str">
        <f>IF(LEFT(LOWER(C7039),1)="m","Male",IF(LEFT(LOWER(C7039),1)="f","Female","Unknown"))</f>
        <v>Unknown</v>
      </c>
      <c r="O7039" s="4" t="str">
        <f>IF(TRIM(LOWER(F7039))="neuro","Neurology",IF(TRIM(LOWER(F7039))="Neurology","Neurology",IF(TRIM(LOWER(F7039))="general ward","General",IF(TRIM(LOWER(F7039))="general","General",IF(TRIM(LOWER(F7039))="cardiology","Cardiology",IF(TRIM(LOWER(F7039))="Cardiology","Cardiology",IF(TRIM(LOWER(F7039))="Peads","Pediatrics",IF(TRIM(LOWER(F7039))="Pediatrics","Pediatrics",IF(TRIM(LOWER(F7039))="orthopedics","Orthopedics",IF(TRIM(LOWER(F7039))="Neurology","Neurology",IF(TRIM(LOWER(F7039))="Oncology","Oncology")))))))))))</f>
        <v>General</v>
      </c>
      <c r="P7039" s="3" t="str">
        <f t="shared" si="654"/>
        <v>Private</v>
      </c>
      <c r="Q7039" s="5">
        <f t="shared" si="655"/>
        <v>12</v>
      </c>
      <c r="R7039" s="1">
        <f t="shared" si="656"/>
        <v>225949.1</v>
      </c>
      <c r="S7039" s="1">
        <f t="shared" si="657"/>
        <v>0</v>
      </c>
      <c r="T7039" s="1" t="str">
        <f t="shared" si="658"/>
        <v>0-17</v>
      </c>
      <c r="U7039" s="1" t="str">
        <f t="shared" si="659"/>
        <v>Yes</v>
      </c>
    </row>
    <row r="7040" spans="1:21">
      <c r="A7040" s="1">
        <v>7039</v>
      </c>
      <c r="B7040" s="1">
        <v>26</v>
      </c>
      <c r="C7040" s="1" t="s">
        <v>26</v>
      </c>
      <c r="D7040" s="2">
        <v>45214</v>
      </c>
      <c r="E7040" s="2">
        <v>45226</v>
      </c>
      <c r="F7040" s="1" t="s">
        <v>21</v>
      </c>
      <c r="G7040" s="1" t="s">
        <v>36</v>
      </c>
      <c r="H7040" s="1" t="s">
        <v>47</v>
      </c>
      <c r="I7040" s="1">
        <v>239538.46</v>
      </c>
      <c r="J7040" s="1" t="s">
        <v>42</v>
      </c>
      <c r="K7040" s="1" t="s">
        <v>16</v>
      </c>
      <c r="N7040" s="3" t="str">
        <f>IF(LEFT(LOWER(C7040),1)="m","Male",IF(LEFT(LOWER(C7040),1)="f","Female","Unknown"))</f>
        <v>Female</v>
      </c>
      <c r="O7040" s="4" t="str">
        <f>IF(TRIM(LOWER(F7040))="neuro","Neurology",IF(TRIM(LOWER(F7040))="Neurology","Neurology",IF(TRIM(LOWER(F7040))="general ward","General",IF(TRIM(LOWER(F7040))="general","General",IF(TRIM(LOWER(F7040))="cardiology","Cardiology",IF(TRIM(LOWER(F7040))="Cardiology","Cardiology",IF(TRIM(LOWER(F7040))="Peads","Pediatrics",IF(TRIM(LOWER(F7040))="Pediatrics","Pediatrics",IF(TRIM(LOWER(F7040))="orthopedics","Orthopedics",IF(TRIM(LOWER(F7040))="Neurology","Neurology",IF(TRIM(LOWER(F7040))="Oncology","Oncology")))))))))))</f>
        <v>General</v>
      </c>
      <c r="P7040" s="3" t="str">
        <f t="shared" si="654"/>
        <v>Government</v>
      </c>
      <c r="Q7040" s="5">
        <f t="shared" si="655"/>
        <v>12</v>
      </c>
      <c r="R7040" s="1">
        <f t="shared" si="656"/>
        <v>239538.46</v>
      </c>
      <c r="S7040" s="1">
        <f t="shared" si="657"/>
        <v>1</v>
      </c>
      <c r="T7040" s="1" t="str">
        <f t="shared" si="658"/>
        <v>18-35</v>
      </c>
      <c r="U7040" s="1" t="str">
        <f t="shared" si="659"/>
        <v>No</v>
      </c>
    </row>
    <row r="7041" spans="1:21">
      <c r="A7041" s="1">
        <v>7040</v>
      </c>
      <c r="B7041" s="1">
        <v>69</v>
      </c>
      <c r="C7041" s="1" t="s">
        <v>27</v>
      </c>
      <c r="D7041" s="2">
        <v>45287</v>
      </c>
      <c r="E7041" s="2">
        <v>45288</v>
      </c>
      <c r="F7041" s="1" t="s">
        <v>30</v>
      </c>
      <c r="G7041" s="1" t="s">
        <v>41</v>
      </c>
      <c r="H7041" s="1" t="s">
        <v>15</v>
      </c>
      <c r="I7041" s="1">
        <v>308056.63</v>
      </c>
      <c r="J7041" s="1" t="s">
        <v>42</v>
      </c>
      <c r="K7041" s="1" t="s">
        <v>25</v>
      </c>
      <c r="N7041" s="3" t="str">
        <f>IF(LEFT(LOWER(C7041),1)="m","Male",IF(LEFT(LOWER(C7041),1)="f","Female","Unknown"))</f>
        <v>Male</v>
      </c>
      <c r="O7041" s="4" t="str">
        <f>IF(TRIM(LOWER(F7041))="neuro","Neurology",IF(TRIM(LOWER(F7041))="Neurology","Neurology",IF(TRIM(LOWER(F7041))="general ward","General",IF(TRIM(LOWER(F7041))="general","General",IF(TRIM(LOWER(F7041))="cardiology","Cardiology",IF(TRIM(LOWER(F7041))="Cardiology","Cardiology",IF(TRIM(LOWER(F7041))="Peads","Pediatrics",IF(TRIM(LOWER(F7041))="Pediatrics","Pediatrics",IF(TRIM(LOWER(F7041))="orthopedics","Orthopedics",IF(TRIM(LOWER(F7041))="Neurology","Neurology",IF(TRIM(LOWER(F7041))="Oncology","Oncology")))))))))))</f>
        <v>Pediatrics</v>
      </c>
      <c r="P7041" s="3" t="str">
        <f t="shared" si="654"/>
        <v>Unknown</v>
      </c>
      <c r="Q7041" s="5">
        <f t="shared" si="655"/>
        <v>1</v>
      </c>
      <c r="R7041" s="1">
        <f t="shared" si="656"/>
        <v>308056.63</v>
      </c>
      <c r="S7041" s="1">
        <f t="shared" si="657"/>
        <v>1</v>
      </c>
      <c r="T7041" s="1" t="str">
        <f t="shared" si="658"/>
        <v>66+</v>
      </c>
      <c r="U7041" s="1" t="str">
        <f t="shared" si="659"/>
        <v>No</v>
      </c>
    </row>
    <row r="7042" spans="1:21">
      <c r="A7042" s="1">
        <v>7041</v>
      </c>
      <c r="B7042" s="1">
        <v>83</v>
      </c>
      <c r="C7042" s="1" t="s">
        <v>18</v>
      </c>
      <c r="D7042" s="2">
        <v>45086</v>
      </c>
      <c r="E7042" s="2">
        <v>45105</v>
      </c>
      <c r="F7042" s="1" t="s">
        <v>30</v>
      </c>
      <c r="G7042" s="1" t="s">
        <v>33</v>
      </c>
      <c r="H7042" s="1" t="s">
        <v>23</v>
      </c>
      <c r="I7042" s="1">
        <v>70802.570000000007</v>
      </c>
      <c r="K7042" s="1" t="s">
        <v>17</v>
      </c>
      <c r="N7042" s="3" t="str">
        <f>IF(LEFT(LOWER(C7042),1)="m","Male",IF(LEFT(LOWER(C7042),1)="f","Female","Unknown"))</f>
        <v>Male</v>
      </c>
      <c r="O7042" s="4" t="str">
        <f>IF(TRIM(LOWER(F7042))="neuro","Neurology",IF(TRIM(LOWER(F7042))="Neurology","Neurology",IF(TRIM(LOWER(F7042))="general ward","General",IF(TRIM(LOWER(F7042))="general","General",IF(TRIM(LOWER(F7042))="cardiology","Cardiology",IF(TRIM(LOWER(F7042))="Cardiology","Cardiology",IF(TRIM(LOWER(F7042))="Peads","Pediatrics",IF(TRIM(LOWER(F7042))="Pediatrics","Pediatrics",IF(TRIM(LOWER(F7042))="orthopedics","Orthopedics",IF(TRIM(LOWER(F7042))="Neurology","Neurology",IF(TRIM(LOWER(F7042))="Oncology","Oncology")))))))))))</f>
        <v>Pediatrics</v>
      </c>
      <c r="P7042" s="3" t="str">
        <f t="shared" si="654"/>
        <v>Self</v>
      </c>
      <c r="Q7042" s="5">
        <f t="shared" si="655"/>
        <v>19</v>
      </c>
      <c r="R7042" s="1">
        <f t="shared" si="656"/>
        <v>70802.570000000007</v>
      </c>
      <c r="S7042" s="1">
        <f t="shared" si="657"/>
        <v>1</v>
      </c>
      <c r="T7042" s="1" t="str">
        <f t="shared" si="658"/>
        <v>66+</v>
      </c>
      <c r="U7042" s="1" t="str">
        <f t="shared" si="659"/>
        <v>Unknown</v>
      </c>
    </row>
    <row r="7043" spans="1:21">
      <c r="A7043" s="1">
        <v>7042</v>
      </c>
      <c r="B7043" s="1">
        <v>22</v>
      </c>
      <c r="C7043" s="1" t="s">
        <v>34</v>
      </c>
      <c r="D7043" s="2">
        <v>45243</v>
      </c>
      <c r="E7043" s="2">
        <v>45244</v>
      </c>
      <c r="F7043" s="1" t="s">
        <v>45</v>
      </c>
      <c r="G7043" s="1" t="s">
        <v>31</v>
      </c>
      <c r="H7043" s="1" t="s">
        <v>23</v>
      </c>
      <c r="I7043" s="1">
        <v>54768.61</v>
      </c>
      <c r="J7043" s="1" t="s">
        <v>17</v>
      </c>
      <c r="K7043" s="1" t="s">
        <v>38</v>
      </c>
      <c r="N7043" s="3" t="str">
        <f>IF(LEFT(LOWER(C7043),1)="m","Male",IF(LEFT(LOWER(C7043),1)="f","Female","Unknown"))</f>
        <v>Male</v>
      </c>
      <c r="O7043" s="4" t="str">
        <f>IF(TRIM(LOWER(F7043))="neuro","Neurology",IF(TRIM(LOWER(F7043))="Neurology","Neurology",IF(TRIM(LOWER(F7043))="general ward","General",IF(TRIM(LOWER(F7043))="general","General",IF(TRIM(LOWER(F7043))="cardiology","Cardiology",IF(TRIM(LOWER(F7043))="Cardiology","Cardiology",IF(TRIM(LOWER(F7043))="Peads","Pediatrics",IF(TRIM(LOWER(F7043))="Pediatrics","Pediatrics",IF(TRIM(LOWER(F7043))="orthopedics","Orthopedics",IF(TRIM(LOWER(F7043))="Neurology","Neurology",IF(TRIM(LOWER(F7043))="Oncology","Oncology")))))))))))</f>
        <v>Neurology</v>
      </c>
      <c r="P7043" s="3" t="str">
        <f t="shared" ref="P7043:P7106" si="660">IF(LOWER(G7043)="private","Private",
IF(LOWER(G7043)="govt","Government",
IF(LOWER(G7043)="government","Government",
IF(LOWER(G7043)="self","Self","Unknown"))))</f>
        <v>Private</v>
      </c>
      <c r="Q7043" s="5">
        <f t="shared" ref="Q7043:Q7106" si="661">IF(E7043&lt;D7043,"",E7043-D7043)</f>
        <v>1</v>
      </c>
      <c r="R7043" s="1">
        <f t="shared" ref="R7043:R7106" si="662">IF(I7043&lt;0,"",I7043)</f>
        <v>54768.61</v>
      </c>
      <c r="S7043" s="1">
        <f t="shared" ref="S7043:S7106" si="663">IF(OR(K7043="Yes",K7043="YES",K7043="Y"),1,0)</f>
        <v>0</v>
      </c>
      <c r="T7043" s="1" t="str">
        <f t="shared" ref="T7043:T7106" si="664">IF(B7043&lt;18,"0-17",                                                  IF(B7043&lt;36,"18-35",
IF(B7043&lt;51,"36-50",
IF(B7043&lt;66,"51-65","66+"))))</f>
        <v>18-35</v>
      </c>
      <c r="U7043" s="1" t="str">
        <f t="shared" ref="U7043:U7106" si="665">IF(OR(TRIM(UPPER(J7043))="YES",TRIM(UPPER(J7043))="Y"),"Yes",
IF(OR(TRIM(UPPER(J7043))="NO",TRIM(UPPER(J7043))="N"),"No","Unknown"))</f>
        <v>Yes</v>
      </c>
    </row>
    <row r="7044" spans="1:21">
      <c r="A7044" s="1">
        <v>7043</v>
      </c>
      <c r="B7044" s="1">
        <v>2</v>
      </c>
      <c r="C7044" s="1" t="s">
        <v>44</v>
      </c>
      <c r="D7044" s="2">
        <v>45110</v>
      </c>
      <c r="E7044" s="2">
        <v>45128</v>
      </c>
      <c r="F7044" s="1" t="s">
        <v>28</v>
      </c>
      <c r="G7044" s="1" t="s">
        <v>36</v>
      </c>
      <c r="H7044" s="1" t="s">
        <v>37</v>
      </c>
      <c r="I7044" s="1">
        <v>207088.65</v>
      </c>
      <c r="J7044" s="1" t="s">
        <v>17</v>
      </c>
      <c r="K7044" s="1" t="s">
        <v>25</v>
      </c>
      <c r="N7044" s="3" t="str">
        <f>IF(LEFT(LOWER(C7044),1)="m","Male",IF(LEFT(LOWER(C7044),1)="f","Female","Unknown"))</f>
        <v>Female</v>
      </c>
      <c r="O7044" s="4" t="str">
        <f>IF(TRIM(LOWER(F7044))="neuro","Neurology",IF(TRIM(LOWER(F7044))="Neurology","Neurology",IF(TRIM(LOWER(F7044))="general ward","General",IF(TRIM(LOWER(F7044))="general","General",IF(TRIM(LOWER(F7044))="cardiology","Cardiology",IF(TRIM(LOWER(F7044))="Cardiology","Cardiology",IF(TRIM(LOWER(F7044))="Peads","Pediatrics",IF(TRIM(LOWER(F7044))="Pediatrics","Pediatrics",IF(TRIM(LOWER(F7044))="orthopedics","Orthopedics",IF(TRIM(LOWER(F7044))="Neurology","Neurology",IF(TRIM(LOWER(F7044))="Oncology","Oncology")))))))))))</f>
        <v>Orthopedics</v>
      </c>
      <c r="P7044" s="3" t="str">
        <f t="shared" si="660"/>
        <v>Government</v>
      </c>
      <c r="Q7044" s="5">
        <f t="shared" si="661"/>
        <v>18</v>
      </c>
      <c r="R7044" s="1">
        <f t="shared" si="662"/>
        <v>207088.65</v>
      </c>
      <c r="S7044" s="1">
        <f t="shared" si="663"/>
        <v>1</v>
      </c>
      <c r="T7044" s="1" t="str">
        <f t="shared" si="664"/>
        <v>0-17</v>
      </c>
      <c r="U7044" s="1" t="str">
        <f t="shared" si="665"/>
        <v>Yes</v>
      </c>
    </row>
    <row r="7045" spans="1:21">
      <c r="A7045" s="1">
        <v>7044</v>
      </c>
      <c r="B7045" s="1">
        <v>72</v>
      </c>
      <c r="C7045" s="1" t="s">
        <v>29</v>
      </c>
      <c r="D7045" s="2">
        <v>45460</v>
      </c>
      <c r="E7045" s="2">
        <v>45468</v>
      </c>
      <c r="F7045" s="1" t="s">
        <v>49</v>
      </c>
      <c r="G7045" s="1" t="s">
        <v>33</v>
      </c>
      <c r="H7045" s="1" t="s">
        <v>51</v>
      </c>
      <c r="I7045" s="1">
        <v>231522.27</v>
      </c>
      <c r="J7045" s="1" t="s">
        <v>16</v>
      </c>
      <c r="K7045" s="1" t="s">
        <v>42</v>
      </c>
      <c r="N7045" s="3" t="str">
        <f>IF(LEFT(LOWER(C7045),1)="m","Male",IF(LEFT(LOWER(C7045),1)="f","Female","Unknown"))</f>
        <v>Female</v>
      </c>
      <c r="O7045" s="4" t="str">
        <f>IF(TRIM(LOWER(F7045))="neuro","Neurology",IF(TRIM(LOWER(F7045))="Neurology","Neurology",IF(TRIM(LOWER(F7045))="general ward","General",IF(TRIM(LOWER(F7045))="general","General",IF(TRIM(LOWER(F7045))="cardiology","Cardiology",IF(TRIM(LOWER(F7045))="Cardiology","Cardiology",IF(TRIM(LOWER(F7045))="Peads","Pediatrics",IF(TRIM(LOWER(F7045))="Pediatrics","Pediatrics",IF(TRIM(LOWER(F7045))="orthopedics","Orthopedics",IF(TRIM(LOWER(F7045))="Neurology","Neurology",IF(TRIM(LOWER(F7045))="Oncology","Oncology")))))))))))</f>
        <v>Oncology</v>
      </c>
      <c r="P7045" s="3" t="str">
        <f t="shared" si="660"/>
        <v>Self</v>
      </c>
      <c r="Q7045" s="5">
        <f t="shared" si="661"/>
        <v>8</v>
      </c>
      <c r="R7045" s="1">
        <f t="shared" si="662"/>
        <v>231522.27</v>
      </c>
      <c r="S7045" s="1">
        <f t="shared" si="663"/>
        <v>0</v>
      </c>
      <c r="T7045" s="1" t="str">
        <f t="shared" si="664"/>
        <v>66+</v>
      </c>
      <c r="U7045" s="1" t="str">
        <f t="shared" si="665"/>
        <v>Yes</v>
      </c>
    </row>
    <row r="7046" spans="1:21">
      <c r="A7046" s="1">
        <v>7045</v>
      </c>
      <c r="B7046" s="1">
        <v>48</v>
      </c>
      <c r="C7046" s="1" t="s">
        <v>44</v>
      </c>
      <c r="D7046" s="2">
        <v>45012</v>
      </c>
      <c r="E7046" s="2">
        <v>45019</v>
      </c>
      <c r="F7046" s="1" t="s">
        <v>30</v>
      </c>
      <c r="G7046" s="1" t="s">
        <v>41</v>
      </c>
      <c r="H7046" s="1" t="s">
        <v>48</v>
      </c>
      <c r="I7046" s="1">
        <v>279559.32</v>
      </c>
      <c r="J7046" s="1" t="s">
        <v>25</v>
      </c>
      <c r="K7046" s="1" t="s">
        <v>25</v>
      </c>
      <c r="N7046" s="3" t="str">
        <f>IF(LEFT(LOWER(C7046),1)="m","Male",IF(LEFT(LOWER(C7046),1)="f","Female","Unknown"))</f>
        <v>Female</v>
      </c>
      <c r="O7046" s="4" t="str">
        <f>IF(TRIM(LOWER(F7046))="neuro","Neurology",IF(TRIM(LOWER(F7046))="Neurology","Neurology",IF(TRIM(LOWER(F7046))="general ward","General",IF(TRIM(LOWER(F7046))="general","General",IF(TRIM(LOWER(F7046))="cardiology","Cardiology",IF(TRIM(LOWER(F7046))="Cardiology","Cardiology",IF(TRIM(LOWER(F7046))="Peads","Pediatrics",IF(TRIM(LOWER(F7046))="Pediatrics","Pediatrics",IF(TRIM(LOWER(F7046))="orthopedics","Orthopedics",IF(TRIM(LOWER(F7046))="Neurology","Neurology",IF(TRIM(LOWER(F7046))="Oncology","Oncology")))))))))))</f>
        <v>Pediatrics</v>
      </c>
      <c r="P7046" s="3" t="str">
        <f t="shared" si="660"/>
        <v>Unknown</v>
      </c>
      <c r="Q7046" s="5">
        <f t="shared" si="661"/>
        <v>7</v>
      </c>
      <c r="R7046" s="1">
        <f t="shared" si="662"/>
        <v>279559.32</v>
      </c>
      <c r="S7046" s="1">
        <f t="shared" si="663"/>
        <v>1</v>
      </c>
      <c r="T7046" s="1" t="str">
        <f t="shared" si="664"/>
        <v>36-50</v>
      </c>
      <c r="U7046" s="1" t="str">
        <f t="shared" si="665"/>
        <v>Yes</v>
      </c>
    </row>
    <row r="7047" spans="1:21">
      <c r="A7047" s="1">
        <v>7046</v>
      </c>
      <c r="B7047" s="1">
        <v>39</v>
      </c>
      <c r="C7047" s="1" t="s">
        <v>26</v>
      </c>
      <c r="D7047" s="2">
        <v>45474</v>
      </c>
      <c r="E7047" s="2">
        <v>45489</v>
      </c>
      <c r="F7047" s="1" t="s">
        <v>40</v>
      </c>
      <c r="G7047" s="1" t="s">
        <v>33</v>
      </c>
      <c r="H7047" s="1" t="s">
        <v>39</v>
      </c>
      <c r="I7047" s="1">
        <v>139641.74</v>
      </c>
      <c r="K7047" s="1" t="s">
        <v>38</v>
      </c>
      <c r="N7047" s="3" t="str">
        <f>IF(LEFT(LOWER(C7047),1)="m","Male",IF(LEFT(LOWER(C7047),1)="f","Female","Unknown"))</f>
        <v>Female</v>
      </c>
      <c r="O7047" s="4" t="str">
        <f>IF(TRIM(LOWER(F7047))="neuro","Neurology",IF(TRIM(LOWER(F7047))="Neurology","Neurology",IF(TRIM(LOWER(F7047))="general ward","General",IF(TRIM(LOWER(F7047))="general","General",IF(TRIM(LOWER(F7047))="cardiology","Cardiology",IF(TRIM(LOWER(F7047))="Cardiology","Cardiology",IF(TRIM(LOWER(F7047))="Peads","Pediatrics",IF(TRIM(LOWER(F7047))="Pediatrics","Pediatrics",IF(TRIM(LOWER(F7047))="orthopedics","Orthopedics",IF(TRIM(LOWER(F7047))="Neurology","Neurology",IF(TRIM(LOWER(F7047))="Oncology","Oncology")))))))))))</f>
        <v>Pediatrics</v>
      </c>
      <c r="P7047" s="3" t="str">
        <f t="shared" si="660"/>
        <v>Self</v>
      </c>
      <c r="Q7047" s="5">
        <f t="shared" si="661"/>
        <v>15</v>
      </c>
      <c r="R7047" s="1">
        <f t="shared" si="662"/>
        <v>139641.74</v>
      </c>
      <c r="S7047" s="1">
        <f t="shared" si="663"/>
        <v>0</v>
      </c>
      <c r="T7047" s="1" t="str">
        <f t="shared" si="664"/>
        <v>36-50</v>
      </c>
      <c r="U7047" s="1" t="str">
        <f t="shared" si="665"/>
        <v>Unknown</v>
      </c>
    </row>
    <row r="7048" spans="1:21">
      <c r="A7048" s="1">
        <v>7047</v>
      </c>
      <c r="B7048" s="1">
        <v>64</v>
      </c>
      <c r="C7048" s="1" t="s">
        <v>34</v>
      </c>
      <c r="D7048" s="2">
        <v>45332</v>
      </c>
      <c r="E7048" s="2">
        <v>45351</v>
      </c>
      <c r="F7048" s="1" t="s">
        <v>45</v>
      </c>
      <c r="G7048" s="1" t="s">
        <v>22</v>
      </c>
      <c r="H7048" s="1" t="s">
        <v>39</v>
      </c>
      <c r="I7048" s="1">
        <v>138231.54999999999</v>
      </c>
      <c r="J7048" s="1" t="s">
        <v>25</v>
      </c>
      <c r="K7048" s="1" t="s">
        <v>17</v>
      </c>
      <c r="N7048" s="3" t="str">
        <f>IF(LEFT(LOWER(C7048),1)="m","Male",IF(LEFT(LOWER(C7048),1)="f","Female","Unknown"))</f>
        <v>Male</v>
      </c>
      <c r="O7048" s="4" t="str">
        <f>IF(TRIM(LOWER(F7048))="neuro","Neurology",IF(TRIM(LOWER(F7048))="Neurology","Neurology",IF(TRIM(LOWER(F7048))="general ward","General",IF(TRIM(LOWER(F7048))="general","General",IF(TRIM(LOWER(F7048))="cardiology","Cardiology",IF(TRIM(LOWER(F7048))="Cardiology","Cardiology",IF(TRIM(LOWER(F7048))="Peads","Pediatrics",IF(TRIM(LOWER(F7048))="Pediatrics","Pediatrics",IF(TRIM(LOWER(F7048))="orthopedics","Orthopedics",IF(TRIM(LOWER(F7048))="Neurology","Neurology",IF(TRIM(LOWER(F7048))="Oncology","Oncology")))))))))))</f>
        <v>Neurology</v>
      </c>
      <c r="P7048" s="3" t="str">
        <f t="shared" si="660"/>
        <v>Government</v>
      </c>
      <c r="Q7048" s="5">
        <f t="shared" si="661"/>
        <v>19</v>
      </c>
      <c r="R7048" s="1">
        <f t="shared" si="662"/>
        <v>138231.54999999999</v>
      </c>
      <c r="S7048" s="1">
        <f t="shared" si="663"/>
        <v>1</v>
      </c>
      <c r="T7048" s="1" t="str">
        <f t="shared" si="664"/>
        <v>51-65</v>
      </c>
      <c r="U7048" s="1" t="str">
        <f t="shared" si="665"/>
        <v>Yes</v>
      </c>
    </row>
    <row r="7049" spans="1:21">
      <c r="A7049" s="1">
        <v>7048</v>
      </c>
      <c r="B7049" s="1">
        <v>18</v>
      </c>
      <c r="C7049" s="1" t="s">
        <v>34</v>
      </c>
      <c r="D7049" s="2">
        <v>45278</v>
      </c>
      <c r="E7049" s="2">
        <v>45293</v>
      </c>
      <c r="F7049" s="1" t="s">
        <v>21</v>
      </c>
      <c r="G7049" s="1" t="s">
        <v>36</v>
      </c>
      <c r="H7049" s="1" t="s">
        <v>15</v>
      </c>
      <c r="I7049" s="1">
        <v>291687.46999999997</v>
      </c>
      <c r="K7049" s="1" t="s">
        <v>42</v>
      </c>
      <c r="N7049" s="3" t="str">
        <f>IF(LEFT(LOWER(C7049),1)="m","Male",IF(LEFT(LOWER(C7049),1)="f","Female","Unknown"))</f>
        <v>Male</v>
      </c>
      <c r="O7049" s="4" t="str">
        <f>IF(TRIM(LOWER(F7049))="neuro","Neurology",IF(TRIM(LOWER(F7049))="Neurology","Neurology",IF(TRIM(LOWER(F7049))="general ward","General",IF(TRIM(LOWER(F7049))="general","General",IF(TRIM(LOWER(F7049))="cardiology","Cardiology",IF(TRIM(LOWER(F7049))="Cardiology","Cardiology",IF(TRIM(LOWER(F7049))="Peads","Pediatrics",IF(TRIM(LOWER(F7049))="Pediatrics","Pediatrics",IF(TRIM(LOWER(F7049))="orthopedics","Orthopedics",IF(TRIM(LOWER(F7049))="Neurology","Neurology",IF(TRIM(LOWER(F7049))="Oncology","Oncology")))))))))))</f>
        <v>General</v>
      </c>
      <c r="P7049" s="3" t="str">
        <f t="shared" si="660"/>
        <v>Government</v>
      </c>
      <c r="Q7049" s="5">
        <f t="shared" si="661"/>
        <v>15</v>
      </c>
      <c r="R7049" s="1">
        <f t="shared" si="662"/>
        <v>291687.46999999997</v>
      </c>
      <c r="S7049" s="1">
        <f t="shared" si="663"/>
        <v>0</v>
      </c>
      <c r="T7049" s="1" t="str">
        <f t="shared" si="664"/>
        <v>18-35</v>
      </c>
      <c r="U7049" s="1" t="str">
        <f t="shared" si="665"/>
        <v>Unknown</v>
      </c>
    </row>
    <row r="7050" spans="1:21">
      <c r="A7050" s="1">
        <v>7049</v>
      </c>
      <c r="B7050" s="1">
        <v>93</v>
      </c>
      <c r="C7050" s="1" t="s">
        <v>34</v>
      </c>
      <c r="D7050" s="2">
        <v>45608</v>
      </c>
      <c r="E7050" s="2">
        <v>45618</v>
      </c>
      <c r="F7050" s="1" t="s">
        <v>40</v>
      </c>
      <c r="G7050" s="1" t="s">
        <v>22</v>
      </c>
      <c r="H7050" s="1" t="s">
        <v>47</v>
      </c>
      <c r="I7050" s="1">
        <v>111881.39</v>
      </c>
      <c r="J7050" s="1" t="s">
        <v>17</v>
      </c>
      <c r="K7050" s="1" t="s">
        <v>20</v>
      </c>
      <c r="N7050" s="3" t="str">
        <f>IF(LEFT(LOWER(C7050),1)="m","Male",IF(LEFT(LOWER(C7050),1)="f","Female","Unknown"))</f>
        <v>Male</v>
      </c>
      <c r="O7050" s="4" t="str">
        <f>IF(TRIM(LOWER(F7050))="neuro","Neurology",IF(TRIM(LOWER(F7050))="Neurology","Neurology",IF(TRIM(LOWER(F7050))="general ward","General",IF(TRIM(LOWER(F7050))="general","General",IF(TRIM(LOWER(F7050))="cardiology","Cardiology",IF(TRIM(LOWER(F7050))="Cardiology","Cardiology",IF(TRIM(LOWER(F7050))="Peads","Pediatrics",IF(TRIM(LOWER(F7050))="Pediatrics","Pediatrics",IF(TRIM(LOWER(F7050))="orthopedics","Orthopedics",IF(TRIM(LOWER(F7050))="Neurology","Neurology",IF(TRIM(LOWER(F7050))="Oncology","Oncology")))))))))))</f>
        <v>Pediatrics</v>
      </c>
      <c r="P7050" s="3" t="str">
        <f t="shared" si="660"/>
        <v>Government</v>
      </c>
      <c r="Q7050" s="5">
        <f t="shared" si="661"/>
        <v>10</v>
      </c>
      <c r="R7050" s="1">
        <f t="shared" si="662"/>
        <v>111881.39</v>
      </c>
      <c r="S7050" s="1">
        <f t="shared" si="663"/>
        <v>0</v>
      </c>
      <c r="T7050" s="1" t="str">
        <f t="shared" si="664"/>
        <v>66+</v>
      </c>
      <c r="U7050" s="1" t="str">
        <f t="shared" si="665"/>
        <v>Yes</v>
      </c>
    </row>
    <row r="7051" spans="1:21">
      <c r="A7051" s="1">
        <v>7050</v>
      </c>
      <c r="B7051" s="1">
        <v>91</v>
      </c>
      <c r="C7051" s="1" t="s">
        <v>18</v>
      </c>
      <c r="D7051" s="2">
        <v>45107</v>
      </c>
      <c r="E7051" s="2">
        <v>45108</v>
      </c>
      <c r="F7051" s="1" t="s">
        <v>45</v>
      </c>
      <c r="G7051" s="1" t="s">
        <v>41</v>
      </c>
      <c r="H7051" s="1" t="s">
        <v>47</v>
      </c>
      <c r="I7051" s="1">
        <v>134529.04999999999</v>
      </c>
      <c r="J7051" s="1" t="s">
        <v>16</v>
      </c>
      <c r="K7051" s="1" t="s">
        <v>20</v>
      </c>
      <c r="N7051" s="3" t="str">
        <f>IF(LEFT(LOWER(C7051),1)="m","Male",IF(LEFT(LOWER(C7051),1)="f","Female","Unknown"))</f>
        <v>Male</v>
      </c>
      <c r="O7051" s="4" t="str">
        <f>IF(TRIM(LOWER(F7051))="neuro","Neurology",IF(TRIM(LOWER(F7051))="Neurology","Neurology",IF(TRIM(LOWER(F7051))="general ward","General",IF(TRIM(LOWER(F7051))="general","General",IF(TRIM(LOWER(F7051))="cardiology","Cardiology",IF(TRIM(LOWER(F7051))="Cardiology","Cardiology",IF(TRIM(LOWER(F7051))="Peads","Pediatrics",IF(TRIM(LOWER(F7051))="Pediatrics","Pediatrics",IF(TRIM(LOWER(F7051))="orthopedics","Orthopedics",IF(TRIM(LOWER(F7051))="Neurology","Neurology",IF(TRIM(LOWER(F7051))="Oncology","Oncology")))))))))))</f>
        <v>Neurology</v>
      </c>
      <c r="P7051" s="3" t="str">
        <f t="shared" si="660"/>
        <v>Unknown</v>
      </c>
      <c r="Q7051" s="5">
        <f t="shared" si="661"/>
        <v>1</v>
      </c>
      <c r="R7051" s="1">
        <f t="shared" si="662"/>
        <v>134529.04999999999</v>
      </c>
      <c r="S7051" s="1">
        <f t="shared" si="663"/>
        <v>0</v>
      </c>
      <c r="T7051" s="1" t="str">
        <f t="shared" si="664"/>
        <v>66+</v>
      </c>
      <c r="U7051" s="1" t="str">
        <f t="shared" si="665"/>
        <v>Yes</v>
      </c>
    </row>
    <row r="7052" spans="1:21">
      <c r="A7052" s="1">
        <v>7051</v>
      </c>
      <c r="B7052" s="1">
        <v>69</v>
      </c>
      <c r="C7052" s="1" t="s">
        <v>26</v>
      </c>
      <c r="D7052" s="2">
        <v>44946</v>
      </c>
      <c r="E7052" s="2">
        <v>44964</v>
      </c>
      <c r="F7052" s="1" t="s">
        <v>52</v>
      </c>
      <c r="G7052" s="1" t="s">
        <v>46</v>
      </c>
      <c r="H7052" s="1" t="s">
        <v>48</v>
      </c>
      <c r="I7052" s="1">
        <v>185475.23</v>
      </c>
      <c r="J7052" s="1" t="s">
        <v>17</v>
      </c>
      <c r="K7052" s="1" t="s">
        <v>42</v>
      </c>
      <c r="N7052" s="3" t="str">
        <f>IF(LEFT(LOWER(C7052),1)="m","Male",IF(LEFT(LOWER(C7052),1)="f","Female","Unknown"))</f>
        <v>Female</v>
      </c>
      <c r="O7052" s="4" t="str">
        <f>IF(TRIM(LOWER(F7052))="neuro","Neurology",IF(TRIM(LOWER(F7052))="Neurology","Neurology",IF(TRIM(LOWER(F7052))="general ward","General",IF(TRIM(LOWER(F7052))="general","General",IF(TRIM(LOWER(F7052))="cardiology","Cardiology",IF(TRIM(LOWER(F7052))="Cardiology","Cardiology",IF(TRIM(LOWER(F7052))="Peads","Pediatrics",IF(TRIM(LOWER(F7052))="Pediatrics","Pediatrics",IF(TRIM(LOWER(F7052))="orthopedics","Orthopedics",IF(TRIM(LOWER(F7052))="Neurology","Neurology",IF(TRIM(LOWER(F7052))="Oncology","Oncology")))))))))))</f>
        <v>Oncology</v>
      </c>
      <c r="P7052" s="3" t="str">
        <f t="shared" si="660"/>
        <v>Self</v>
      </c>
      <c r="Q7052" s="5">
        <f t="shared" si="661"/>
        <v>18</v>
      </c>
      <c r="R7052" s="1">
        <f t="shared" si="662"/>
        <v>185475.23</v>
      </c>
      <c r="S7052" s="1">
        <f t="shared" si="663"/>
        <v>0</v>
      </c>
      <c r="T7052" s="1" t="str">
        <f t="shared" si="664"/>
        <v>66+</v>
      </c>
      <c r="U7052" s="1" t="str">
        <f t="shared" si="665"/>
        <v>Yes</v>
      </c>
    </row>
    <row r="7053" spans="1:21">
      <c r="A7053" s="1">
        <v>7052</v>
      </c>
      <c r="B7053" s="1">
        <v>2</v>
      </c>
      <c r="C7053" s="1" t="s">
        <v>29</v>
      </c>
      <c r="D7053" s="2">
        <v>45365</v>
      </c>
      <c r="E7053" s="2">
        <v>45380</v>
      </c>
      <c r="F7053" s="1" t="s">
        <v>40</v>
      </c>
      <c r="G7053" s="1" t="s">
        <v>46</v>
      </c>
      <c r="I7053" s="1">
        <v>311236.44</v>
      </c>
      <c r="J7053" s="1" t="s">
        <v>24</v>
      </c>
      <c r="K7053" s="1" t="s">
        <v>42</v>
      </c>
      <c r="N7053" s="3" t="str">
        <f>IF(LEFT(LOWER(C7053),1)="m","Male",IF(LEFT(LOWER(C7053),1)="f","Female","Unknown"))</f>
        <v>Female</v>
      </c>
      <c r="O7053" s="4" t="str">
        <f>IF(TRIM(LOWER(F7053))="neuro","Neurology",IF(TRIM(LOWER(F7053))="Neurology","Neurology",IF(TRIM(LOWER(F7053))="general ward","General",IF(TRIM(LOWER(F7053))="general","General",IF(TRIM(LOWER(F7053))="cardiology","Cardiology",IF(TRIM(LOWER(F7053))="Cardiology","Cardiology",IF(TRIM(LOWER(F7053))="Peads","Pediatrics",IF(TRIM(LOWER(F7053))="Pediatrics","Pediatrics",IF(TRIM(LOWER(F7053))="orthopedics","Orthopedics",IF(TRIM(LOWER(F7053))="Neurology","Neurology",IF(TRIM(LOWER(F7053))="Oncology","Oncology")))))))))))</f>
        <v>Pediatrics</v>
      </c>
      <c r="P7053" s="3" t="str">
        <f t="shared" si="660"/>
        <v>Self</v>
      </c>
      <c r="Q7053" s="5">
        <f t="shared" si="661"/>
        <v>15</v>
      </c>
      <c r="R7053" s="1">
        <f t="shared" si="662"/>
        <v>311236.44</v>
      </c>
      <c r="S7053" s="1">
        <f t="shared" si="663"/>
        <v>0</v>
      </c>
      <c r="T7053" s="1" t="str">
        <f t="shared" si="664"/>
        <v>0-17</v>
      </c>
      <c r="U7053" s="1" t="str">
        <f t="shared" si="665"/>
        <v>No</v>
      </c>
    </row>
    <row r="7054" spans="1:21">
      <c r="A7054" s="1">
        <v>7053</v>
      </c>
      <c r="B7054" s="1">
        <v>6</v>
      </c>
      <c r="C7054" s="1" t="s">
        <v>27</v>
      </c>
      <c r="D7054" s="2">
        <v>45498</v>
      </c>
      <c r="E7054" s="2">
        <v>45509</v>
      </c>
      <c r="F7054" s="1" t="s">
        <v>30</v>
      </c>
      <c r="G7054" s="1" t="s">
        <v>41</v>
      </c>
      <c r="H7054" s="1" t="s">
        <v>32</v>
      </c>
      <c r="I7054" s="1">
        <v>72198.45</v>
      </c>
      <c r="J7054" s="1" t="s">
        <v>24</v>
      </c>
      <c r="K7054" s="1" t="s">
        <v>20</v>
      </c>
      <c r="N7054" s="3" t="str">
        <f>IF(LEFT(LOWER(C7054),1)="m","Male",IF(LEFT(LOWER(C7054),1)="f","Female","Unknown"))</f>
        <v>Male</v>
      </c>
      <c r="O7054" s="4" t="str">
        <f>IF(TRIM(LOWER(F7054))="neuro","Neurology",IF(TRIM(LOWER(F7054))="Neurology","Neurology",IF(TRIM(LOWER(F7054))="general ward","General",IF(TRIM(LOWER(F7054))="general","General",IF(TRIM(LOWER(F7054))="cardiology","Cardiology",IF(TRIM(LOWER(F7054))="Cardiology","Cardiology",IF(TRIM(LOWER(F7054))="Peads","Pediatrics",IF(TRIM(LOWER(F7054))="Pediatrics","Pediatrics",IF(TRIM(LOWER(F7054))="orthopedics","Orthopedics",IF(TRIM(LOWER(F7054))="Neurology","Neurology",IF(TRIM(LOWER(F7054))="Oncology","Oncology")))))))))))</f>
        <v>Pediatrics</v>
      </c>
      <c r="P7054" s="3" t="str">
        <f t="shared" si="660"/>
        <v>Unknown</v>
      </c>
      <c r="Q7054" s="5">
        <f t="shared" si="661"/>
        <v>11</v>
      </c>
      <c r="R7054" s="1">
        <f t="shared" si="662"/>
        <v>72198.45</v>
      </c>
      <c r="S7054" s="1">
        <f t="shared" si="663"/>
        <v>0</v>
      </c>
      <c r="T7054" s="1" t="str">
        <f t="shared" si="664"/>
        <v>0-17</v>
      </c>
      <c r="U7054" s="1" t="str">
        <f t="shared" si="665"/>
        <v>No</v>
      </c>
    </row>
    <row r="7055" spans="1:21">
      <c r="A7055" s="1">
        <v>7054</v>
      </c>
      <c r="B7055" s="1">
        <v>69</v>
      </c>
      <c r="C7055" s="1" t="s">
        <v>26</v>
      </c>
      <c r="D7055" s="2">
        <v>45375</v>
      </c>
      <c r="E7055" s="2">
        <v>45388</v>
      </c>
      <c r="F7055" s="1" t="s">
        <v>45</v>
      </c>
      <c r="G7055" s="1" t="s">
        <v>33</v>
      </c>
      <c r="H7055" s="1" t="s">
        <v>37</v>
      </c>
      <c r="I7055" s="1">
        <v>60266.51</v>
      </c>
      <c r="J7055" s="1" t="s">
        <v>38</v>
      </c>
      <c r="K7055" s="1" t="s">
        <v>16</v>
      </c>
      <c r="N7055" s="3" t="str">
        <f>IF(LEFT(LOWER(C7055),1)="m","Male",IF(LEFT(LOWER(C7055),1)="f","Female","Unknown"))</f>
        <v>Female</v>
      </c>
      <c r="O7055" s="4" t="str">
        <f>IF(TRIM(LOWER(F7055))="neuro","Neurology",IF(TRIM(LOWER(F7055))="Neurology","Neurology",IF(TRIM(LOWER(F7055))="general ward","General",IF(TRIM(LOWER(F7055))="general","General",IF(TRIM(LOWER(F7055))="cardiology","Cardiology",IF(TRIM(LOWER(F7055))="Cardiology","Cardiology",IF(TRIM(LOWER(F7055))="Peads","Pediatrics",IF(TRIM(LOWER(F7055))="Pediatrics","Pediatrics",IF(TRIM(LOWER(F7055))="orthopedics","Orthopedics",IF(TRIM(LOWER(F7055))="Neurology","Neurology",IF(TRIM(LOWER(F7055))="Oncology","Oncology")))))))))))</f>
        <v>Neurology</v>
      </c>
      <c r="P7055" s="3" t="str">
        <f t="shared" si="660"/>
        <v>Self</v>
      </c>
      <c r="Q7055" s="5">
        <f t="shared" si="661"/>
        <v>13</v>
      </c>
      <c r="R7055" s="1">
        <f t="shared" si="662"/>
        <v>60266.51</v>
      </c>
      <c r="S7055" s="1">
        <f t="shared" si="663"/>
        <v>1</v>
      </c>
      <c r="T7055" s="1" t="str">
        <f t="shared" si="664"/>
        <v>66+</v>
      </c>
      <c r="U7055" s="1" t="str">
        <f t="shared" si="665"/>
        <v>No</v>
      </c>
    </row>
    <row r="7056" spans="1:21">
      <c r="A7056" s="1">
        <v>7055</v>
      </c>
      <c r="B7056" s="1">
        <v>56</v>
      </c>
      <c r="C7056" s="1" t="s">
        <v>26</v>
      </c>
      <c r="D7056" s="2">
        <v>45268</v>
      </c>
      <c r="E7056" s="2">
        <v>45284</v>
      </c>
      <c r="F7056" s="1" t="s">
        <v>43</v>
      </c>
      <c r="G7056" s="1" t="s">
        <v>41</v>
      </c>
      <c r="I7056" s="1">
        <v>33451.300000000003</v>
      </c>
      <c r="J7056" s="1" t="s">
        <v>38</v>
      </c>
      <c r="K7056" s="1" t="s">
        <v>20</v>
      </c>
      <c r="N7056" s="3" t="str">
        <f>IF(LEFT(LOWER(C7056),1)="m","Male",IF(LEFT(LOWER(C7056),1)="f","Female","Unknown"))</f>
        <v>Female</v>
      </c>
      <c r="O7056" s="4" t="str">
        <f>IF(TRIM(LOWER(F7056))="neuro","Neurology",IF(TRIM(LOWER(F7056))="Neurology","Neurology",IF(TRIM(LOWER(F7056))="general ward","General",IF(TRIM(LOWER(F7056))="general","General",IF(TRIM(LOWER(F7056))="cardiology","Cardiology",IF(TRIM(LOWER(F7056))="Cardiology","Cardiology",IF(TRIM(LOWER(F7056))="Peads","Pediatrics",IF(TRIM(LOWER(F7056))="Pediatrics","Pediatrics",IF(TRIM(LOWER(F7056))="orthopedics","Orthopedics",IF(TRIM(LOWER(F7056))="Neurology","Neurology",IF(TRIM(LOWER(F7056))="Oncology","Oncology")))))))))))</f>
        <v>Orthopedics</v>
      </c>
      <c r="P7056" s="3" t="str">
        <f t="shared" si="660"/>
        <v>Unknown</v>
      </c>
      <c r="Q7056" s="5">
        <f t="shared" si="661"/>
        <v>16</v>
      </c>
      <c r="R7056" s="1">
        <f t="shared" si="662"/>
        <v>33451.300000000003</v>
      </c>
      <c r="S7056" s="1">
        <f t="shared" si="663"/>
        <v>0</v>
      </c>
      <c r="T7056" s="1" t="str">
        <f t="shared" si="664"/>
        <v>51-65</v>
      </c>
      <c r="U7056" s="1" t="str">
        <f t="shared" si="665"/>
        <v>No</v>
      </c>
    </row>
    <row r="7057" spans="1:21">
      <c r="A7057" s="1">
        <v>7056</v>
      </c>
      <c r="B7057" s="1">
        <v>8</v>
      </c>
      <c r="C7057" s="1" t="s">
        <v>44</v>
      </c>
      <c r="D7057" s="2">
        <v>45286</v>
      </c>
      <c r="E7057" s="2">
        <v>45305</v>
      </c>
      <c r="F7057" s="1" t="s">
        <v>28</v>
      </c>
      <c r="G7057" s="1" t="s">
        <v>14</v>
      </c>
      <c r="H7057" s="1" t="s">
        <v>48</v>
      </c>
      <c r="I7057" s="1">
        <v>53211.18</v>
      </c>
      <c r="J7057" s="1" t="s">
        <v>17</v>
      </c>
      <c r="K7057" s="1" t="s">
        <v>38</v>
      </c>
      <c r="N7057" s="3" t="str">
        <f>IF(LEFT(LOWER(C7057),1)="m","Male",IF(LEFT(LOWER(C7057),1)="f","Female","Unknown"))</f>
        <v>Female</v>
      </c>
      <c r="O7057" s="4" t="str">
        <f>IF(TRIM(LOWER(F7057))="neuro","Neurology",IF(TRIM(LOWER(F7057))="Neurology","Neurology",IF(TRIM(LOWER(F7057))="general ward","General",IF(TRIM(LOWER(F7057))="general","General",IF(TRIM(LOWER(F7057))="cardiology","Cardiology",IF(TRIM(LOWER(F7057))="Cardiology","Cardiology",IF(TRIM(LOWER(F7057))="Peads","Pediatrics",IF(TRIM(LOWER(F7057))="Pediatrics","Pediatrics",IF(TRIM(LOWER(F7057))="orthopedics","Orthopedics",IF(TRIM(LOWER(F7057))="Neurology","Neurology",IF(TRIM(LOWER(F7057))="Oncology","Oncology")))))))))))</f>
        <v>Orthopedics</v>
      </c>
      <c r="P7057" s="3" t="str">
        <f t="shared" si="660"/>
        <v>Private</v>
      </c>
      <c r="Q7057" s="5">
        <f t="shared" si="661"/>
        <v>19</v>
      </c>
      <c r="R7057" s="1">
        <f t="shared" si="662"/>
        <v>53211.18</v>
      </c>
      <c r="S7057" s="1">
        <f t="shared" si="663"/>
        <v>0</v>
      </c>
      <c r="T7057" s="1" t="str">
        <f t="shared" si="664"/>
        <v>0-17</v>
      </c>
      <c r="U7057" s="1" t="str">
        <f t="shared" si="665"/>
        <v>Yes</v>
      </c>
    </row>
    <row r="7058" spans="1:21">
      <c r="A7058" s="1">
        <v>7057</v>
      </c>
      <c r="B7058" s="1">
        <v>86</v>
      </c>
      <c r="C7058" s="1" t="s">
        <v>26</v>
      </c>
      <c r="D7058" s="2">
        <v>45502</v>
      </c>
      <c r="E7058" s="2">
        <v>45522</v>
      </c>
      <c r="F7058" s="1" t="s">
        <v>19</v>
      </c>
      <c r="G7058" s="1" t="s">
        <v>22</v>
      </c>
      <c r="H7058" s="1" t="s">
        <v>39</v>
      </c>
      <c r="I7058" s="1">
        <v>263839.71999999997</v>
      </c>
      <c r="K7058" s="1" t="s">
        <v>16</v>
      </c>
      <c r="N7058" s="3" t="str">
        <f>IF(LEFT(LOWER(C7058),1)="m","Male",IF(LEFT(LOWER(C7058),1)="f","Female","Unknown"))</f>
        <v>Female</v>
      </c>
      <c r="O7058" s="4" t="str">
        <f>IF(TRIM(LOWER(F7058))="neuro","Neurology",IF(TRIM(LOWER(F7058))="Neurology","Neurology",IF(TRIM(LOWER(F7058))="general ward","General",IF(TRIM(LOWER(F7058))="general","General",IF(TRIM(LOWER(F7058))="cardiology","Cardiology",IF(TRIM(LOWER(F7058))="Cardiology","Cardiology",IF(TRIM(LOWER(F7058))="Peads","Pediatrics",IF(TRIM(LOWER(F7058))="Pediatrics","Pediatrics",IF(TRIM(LOWER(F7058))="orthopedics","Orthopedics",IF(TRIM(LOWER(F7058))="Neurology","Neurology",IF(TRIM(LOWER(F7058))="Oncology","Oncology")))))))))))</f>
        <v>General</v>
      </c>
      <c r="P7058" s="3" t="str">
        <f t="shared" si="660"/>
        <v>Government</v>
      </c>
      <c r="Q7058" s="5">
        <f t="shared" si="661"/>
        <v>20</v>
      </c>
      <c r="R7058" s="1">
        <f t="shared" si="662"/>
        <v>263839.71999999997</v>
      </c>
      <c r="S7058" s="1">
        <f t="shared" si="663"/>
        <v>1</v>
      </c>
      <c r="T7058" s="1" t="str">
        <f t="shared" si="664"/>
        <v>66+</v>
      </c>
      <c r="U7058" s="1" t="str">
        <f t="shared" si="665"/>
        <v>Unknown</v>
      </c>
    </row>
    <row r="7059" spans="1:21">
      <c r="A7059" s="1">
        <v>7058</v>
      </c>
      <c r="B7059" s="1">
        <v>18</v>
      </c>
      <c r="C7059" s="1" t="s">
        <v>44</v>
      </c>
      <c r="D7059" s="2">
        <v>45656</v>
      </c>
      <c r="E7059" s="2">
        <v>45667</v>
      </c>
      <c r="F7059" s="1" t="s">
        <v>28</v>
      </c>
      <c r="G7059" s="1" t="s">
        <v>22</v>
      </c>
      <c r="H7059" s="1" t="s">
        <v>37</v>
      </c>
      <c r="I7059" s="1">
        <v>317336.93</v>
      </c>
      <c r="K7059" s="1" t="s">
        <v>17</v>
      </c>
      <c r="N7059" s="3" t="str">
        <f>IF(LEFT(LOWER(C7059),1)="m","Male",IF(LEFT(LOWER(C7059),1)="f","Female","Unknown"))</f>
        <v>Female</v>
      </c>
      <c r="O7059" s="4" t="str">
        <f>IF(TRIM(LOWER(F7059))="neuro","Neurology",IF(TRIM(LOWER(F7059))="Neurology","Neurology",IF(TRIM(LOWER(F7059))="general ward","General",IF(TRIM(LOWER(F7059))="general","General",IF(TRIM(LOWER(F7059))="cardiology","Cardiology",IF(TRIM(LOWER(F7059))="Cardiology","Cardiology",IF(TRIM(LOWER(F7059))="Peads","Pediatrics",IF(TRIM(LOWER(F7059))="Pediatrics","Pediatrics",IF(TRIM(LOWER(F7059))="orthopedics","Orthopedics",IF(TRIM(LOWER(F7059))="Neurology","Neurology",IF(TRIM(LOWER(F7059))="Oncology","Oncology")))))))))))</f>
        <v>Orthopedics</v>
      </c>
      <c r="P7059" s="3" t="str">
        <f t="shared" si="660"/>
        <v>Government</v>
      </c>
      <c r="Q7059" s="5">
        <f t="shared" si="661"/>
        <v>11</v>
      </c>
      <c r="R7059" s="1">
        <f t="shared" si="662"/>
        <v>317336.93</v>
      </c>
      <c r="S7059" s="1">
        <f t="shared" si="663"/>
        <v>1</v>
      </c>
      <c r="T7059" s="1" t="str">
        <f t="shared" si="664"/>
        <v>18-35</v>
      </c>
      <c r="U7059" s="1" t="str">
        <f t="shared" si="665"/>
        <v>Unknown</v>
      </c>
    </row>
    <row r="7060" spans="1:21">
      <c r="A7060" s="1">
        <v>7059</v>
      </c>
      <c r="B7060" s="1">
        <v>69</v>
      </c>
      <c r="C7060" s="1" t="s">
        <v>44</v>
      </c>
      <c r="D7060" s="2">
        <v>45393</v>
      </c>
      <c r="E7060" s="2">
        <v>45409</v>
      </c>
      <c r="F7060" s="1" t="s">
        <v>28</v>
      </c>
      <c r="G7060" s="1" t="s">
        <v>36</v>
      </c>
      <c r="H7060" s="1" t="s">
        <v>23</v>
      </c>
      <c r="I7060" s="1">
        <v>170408.49</v>
      </c>
      <c r="J7060" s="1" t="s">
        <v>16</v>
      </c>
      <c r="K7060" s="1" t="s">
        <v>42</v>
      </c>
      <c r="N7060" s="3" t="str">
        <f>IF(LEFT(LOWER(C7060),1)="m","Male",IF(LEFT(LOWER(C7060),1)="f","Female","Unknown"))</f>
        <v>Female</v>
      </c>
      <c r="O7060" s="4" t="str">
        <f>IF(TRIM(LOWER(F7060))="neuro","Neurology",IF(TRIM(LOWER(F7060))="Neurology","Neurology",IF(TRIM(LOWER(F7060))="general ward","General",IF(TRIM(LOWER(F7060))="general","General",IF(TRIM(LOWER(F7060))="cardiology","Cardiology",IF(TRIM(LOWER(F7060))="Cardiology","Cardiology",IF(TRIM(LOWER(F7060))="Peads","Pediatrics",IF(TRIM(LOWER(F7060))="Pediatrics","Pediatrics",IF(TRIM(LOWER(F7060))="orthopedics","Orthopedics",IF(TRIM(LOWER(F7060))="Neurology","Neurology",IF(TRIM(LOWER(F7060))="Oncology","Oncology")))))))))))</f>
        <v>Orthopedics</v>
      </c>
      <c r="P7060" s="3" t="str">
        <f t="shared" si="660"/>
        <v>Government</v>
      </c>
      <c r="Q7060" s="5">
        <f t="shared" si="661"/>
        <v>16</v>
      </c>
      <c r="R7060" s="1">
        <f t="shared" si="662"/>
        <v>170408.49</v>
      </c>
      <c r="S7060" s="1">
        <f t="shared" si="663"/>
        <v>0</v>
      </c>
      <c r="T7060" s="1" t="str">
        <f t="shared" si="664"/>
        <v>66+</v>
      </c>
      <c r="U7060" s="1" t="str">
        <f t="shared" si="665"/>
        <v>Yes</v>
      </c>
    </row>
    <row r="7061" spans="1:21">
      <c r="A7061" s="1">
        <v>7060</v>
      </c>
      <c r="B7061" s="1">
        <v>92</v>
      </c>
      <c r="C7061" s="1" t="s">
        <v>26</v>
      </c>
      <c r="D7061" s="2">
        <v>45614</v>
      </c>
      <c r="E7061" s="2">
        <v>45627</v>
      </c>
      <c r="F7061" s="1" t="s">
        <v>40</v>
      </c>
      <c r="G7061" s="1" t="s">
        <v>46</v>
      </c>
      <c r="H7061" s="1" t="s">
        <v>51</v>
      </c>
      <c r="I7061" s="1">
        <v>136884.54</v>
      </c>
      <c r="J7061" s="1" t="s">
        <v>17</v>
      </c>
      <c r="K7061" s="1" t="s">
        <v>25</v>
      </c>
      <c r="N7061" s="3" t="str">
        <f>IF(LEFT(LOWER(C7061),1)="m","Male",IF(LEFT(LOWER(C7061),1)="f","Female","Unknown"))</f>
        <v>Female</v>
      </c>
      <c r="O7061" s="4" t="str">
        <f>IF(TRIM(LOWER(F7061))="neuro","Neurology",IF(TRIM(LOWER(F7061))="Neurology","Neurology",IF(TRIM(LOWER(F7061))="general ward","General",IF(TRIM(LOWER(F7061))="general","General",IF(TRIM(LOWER(F7061))="cardiology","Cardiology",IF(TRIM(LOWER(F7061))="Cardiology","Cardiology",IF(TRIM(LOWER(F7061))="Peads","Pediatrics",IF(TRIM(LOWER(F7061))="Pediatrics","Pediatrics",IF(TRIM(LOWER(F7061))="orthopedics","Orthopedics",IF(TRIM(LOWER(F7061))="Neurology","Neurology",IF(TRIM(LOWER(F7061))="Oncology","Oncology")))))))))))</f>
        <v>Pediatrics</v>
      </c>
      <c r="P7061" s="3" t="str">
        <f t="shared" si="660"/>
        <v>Self</v>
      </c>
      <c r="Q7061" s="5">
        <f t="shared" si="661"/>
        <v>13</v>
      </c>
      <c r="R7061" s="1">
        <f t="shared" si="662"/>
        <v>136884.54</v>
      </c>
      <c r="S7061" s="1">
        <f t="shared" si="663"/>
        <v>1</v>
      </c>
      <c r="T7061" s="1" t="str">
        <f t="shared" si="664"/>
        <v>66+</v>
      </c>
      <c r="U7061" s="1" t="str">
        <f t="shared" si="665"/>
        <v>Yes</v>
      </c>
    </row>
    <row r="7062" spans="1:21">
      <c r="A7062" s="1">
        <v>7061</v>
      </c>
      <c r="B7062" s="1">
        <v>11</v>
      </c>
      <c r="C7062" s="1" t="s">
        <v>18</v>
      </c>
      <c r="D7062" s="2">
        <v>45331</v>
      </c>
      <c r="E7062" s="2">
        <v>45347</v>
      </c>
      <c r="F7062" s="1" t="s">
        <v>13</v>
      </c>
      <c r="G7062" s="1" t="s">
        <v>31</v>
      </c>
      <c r="H7062" s="1" t="s">
        <v>48</v>
      </c>
      <c r="I7062" s="1">
        <v>320968.98</v>
      </c>
      <c r="J7062" s="1" t="s">
        <v>42</v>
      </c>
      <c r="K7062" s="1" t="s">
        <v>17</v>
      </c>
      <c r="N7062" s="3" t="str">
        <f>IF(LEFT(LOWER(C7062),1)="m","Male",IF(LEFT(LOWER(C7062),1)="f","Female","Unknown"))</f>
        <v>Male</v>
      </c>
      <c r="O7062" s="4" t="str">
        <f>IF(TRIM(LOWER(F7062))="neuro","Neurology",IF(TRIM(LOWER(F7062))="Neurology","Neurology",IF(TRIM(LOWER(F7062))="general ward","General",IF(TRIM(LOWER(F7062))="general","General",IF(TRIM(LOWER(F7062))="cardiology","Cardiology",IF(TRIM(LOWER(F7062))="Cardiology","Cardiology",IF(TRIM(LOWER(F7062))="Peads","Pediatrics",IF(TRIM(LOWER(F7062))="Pediatrics","Pediatrics",IF(TRIM(LOWER(F7062))="orthopedics","Orthopedics",IF(TRIM(LOWER(F7062))="Neurology","Neurology",IF(TRIM(LOWER(F7062))="Oncology","Oncology")))))))))))</f>
        <v>Neurology</v>
      </c>
      <c r="P7062" s="3" t="str">
        <f t="shared" si="660"/>
        <v>Private</v>
      </c>
      <c r="Q7062" s="5">
        <f t="shared" si="661"/>
        <v>16</v>
      </c>
      <c r="R7062" s="1">
        <f t="shared" si="662"/>
        <v>320968.98</v>
      </c>
      <c r="S7062" s="1">
        <f t="shared" si="663"/>
        <v>1</v>
      </c>
      <c r="T7062" s="1" t="str">
        <f t="shared" si="664"/>
        <v>0-17</v>
      </c>
      <c r="U7062" s="1" t="str">
        <f t="shared" si="665"/>
        <v>No</v>
      </c>
    </row>
    <row r="7063" spans="1:21">
      <c r="A7063" s="1">
        <v>7062</v>
      </c>
      <c r="B7063" s="1">
        <v>37</v>
      </c>
      <c r="C7063" s="1" t="s">
        <v>34</v>
      </c>
      <c r="D7063" s="2">
        <v>45041</v>
      </c>
      <c r="E7063" s="2">
        <v>45054</v>
      </c>
      <c r="F7063" s="1" t="s">
        <v>50</v>
      </c>
      <c r="G7063" s="1" t="s">
        <v>41</v>
      </c>
      <c r="H7063" s="1" t="s">
        <v>47</v>
      </c>
      <c r="I7063" s="1">
        <v>264169.40999999997</v>
      </c>
      <c r="J7063" s="1" t="s">
        <v>17</v>
      </c>
      <c r="K7063" s="1" t="s">
        <v>20</v>
      </c>
      <c r="N7063" s="3" t="str">
        <f>IF(LEFT(LOWER(C7063),1)="m","Male",IF(LEFT(LOWER(C7063),1)="f","Female","Unknown"))</f>
        <v>Male</v>
      </c>
      <c r="O7063" s="4" t="str">
        <f>IF(TRIM(LOWER(F7063))="neuro","Neurology",IF(TRIM(LOWER(F7063))="Neurology","Neurology",IF(TRIM(LOWER(F7063))="general ward","General",IF(TRIM(LOWER(F7063))="general","General",IF(TRIM(LOWER(F7063))="cardiology","Cardiology",IF(TRIM(LOWER(F7063))="Cardiology","Cardiology",IF(TRIM(LOWER(F7063))="Peads","Pediatrics",IF(TRIM(LOWER(F7063))="Pediatrics","Pediatrics",IF(TRIM(LOWER(F7063))="orthopedics","Orthopedics",IF(TRIM(LOWER(F7063))="Neurology","Neurology",IF(TRIM(LOWER(F7063))="Oncology","Oncology")))))))))))</f>
        <v>Cardiology</v>
      </c>
      <c r="P7063" s="3" t="str">
        <f t="shared" si="660"/>
        <v>Unknown</v>
      </c>
      <c r="Q7063" s="5">
        <f t="shared" si="661"/>
        <v>13</v>
      </c>
      <c r="R7063" s="1">
        <f t="shared" si="662"/>
        <v>264169.40999999997</v>
      </c>
      <c r="S7063" s="1">
        <f t="shared" si="663"/>
        <v>0</v>
      </c>
      <c r="T7063" s="1" t="str">
        <f t="shared" si="664"/>
        <v>36-50</v>
      </c>
      <c r="U7063" s="1" t="str">
        <f t="shared" si="665"/>
        <v>Yes</v>
      </c>
    </row>
    <row r="7064" spans="1:21">
      <c r="A7064" s="1">
        <v>7063</v>
      </c>
      <c r="B7064" s="1">
        <v>69</v>
      </c>
      <c r="C7064" s="1" t="s">
        <v>27</v>
      </c>
      <c r="D7064" s="2">
        <v>45475</v>
      </c>
      <c r="E7064" s="2">
        <v>45495</v>
      </c>
      <c r="F7064" s="1" t="s">
        <v>50</v>
      </c>
      <c r="G7064" s="1" t="s">
        <v>33</v>
      </c>
      <c r="H7064" s="1" t="s">
        <v>48</v>
      </c>
      <c r="I7064" s="1">
        <v>312342.62</v>
      </c>
      <c r="K7064" s="1" t="s">
        <v>25</v>
      </c>
      <c r="N7064" s="3" t="str">
        <f>IF(LEFT(LOWER(C7064),1)="m","Male",IF(LEFT(LOWER(C7064),1)="f","Female","Unknown"))</f>
        <v>Male</v>
      </c>
      <c r="O7064" s="4" t="str">
        <f>IF(TRIM(LOWER(F7064))="neuro","Neurology",IF(TRIM(LOWER(F7064))="Neurology","Neurology",IF(TRIM(LOWER(F7064))="general ward","General",IF(TRIM(LOWER(F7064))="general","General",IF(TRIM(LOWER(F7064))="cardiology","Cardiology",IF(TRIM(LOWER(F7064))="Cardiology","Cardiology",IF(TRIM(LOWER(F7064))="Peads","Pediatrics",IF(TRIM(LOWER(F7064))="Pediatrics","Pediatrics",IF(TRIM(LOWER(F7064))="orthopedics","Orthopedics",IF(TRIM(LOWER(F7064))="Neurology","Neurology",IF(TRIM(LOWER(F7064))="Oncology","Oncology")))))))))))</f>
        <v>Cardiology</v>
      </c>
      <c r="P7064" s="3" t="str">
        <f t="shared" si="660"/>
        <v>Self</v>
      </c>
      <c r="Q7064" s="5">
        <f t="shared" si="661"/>
        <v>20</v>
      </c>
      <c r="R7064" s="1">
        <f t="shared" si="662"/>
        <v>312342.62</v>
      </c>
      <c r="S7064" s="1">
        <f t="shared" si="663"/>
        <v>1</v>
      </c>
      <c r="T7064" s="1" t="str">
        <f t="shared" si="664"/>
        <v>66+</v>
      </c>
      <c r="U7064" s="1" t="str">
        <f t="shared" si="665"/>
        <v>Unknown</v>
      </c>
    </row>
    <row r="7065" spans="1:21">
      <c r="A7065" s="1">
        <v>7064</v>
      </c>
      <c r="B7065" s="1">
        <v>20</v>
      </c>
      <c r="C7065" s="1" t="s">
        <v>18</v>
      </c>
      <c r="D7065" s="2">
        <v>45622</v>
      </c>
      <c r="E7065" s="2">
        <v>45627</v>
      </c>
      <c r="F7065" s="1" t="s">
        <v>49</v>
      </c>
      <c r="G7065" s="1" t="s">
        <v>14</v>
      </c>
      <c r="H7065" s="1" t="s">
        <v>23</v>
      </c>
      <c r="I7065" s="1">
        <v>23914.18</v>
      </c>
      <c r="J7065" s="1" t="s">
        <v>24</v>
      </c>
      <c r="K7065" s="1" t="s">
        <v>20</v>
      </c>
      <c r="N7065" s="3" t="str">
        <f>IF(LEFT(LOWER(C7065),1)="m","Male",IF(LEFT(LOWER(C7065),1)="f","Female","Unknown"))</f>
        <v>Male</v>
      </c>
      <c r="O7065" s="4" t="str">
        <f>IF(TRIM(LOWER(F7065))="neuro","Neurology",IF(TRIM(LOWER(F7065))="Neurology","Neurology",IF(TRIM(LOWER(F7065))="general ward","General",IF(TRIM(LOWER(F7065))="general","General",IF(TRIM(LOWER(F7065))="cardiology","Cardiology",IF(TRIM(LOWER(F7065))="Cardiology","Cardiology",IF(TRIM(LOWER(F7065))="Peads","Pediatrics",IF(TRIM(LOWER(F7065))="Pediatrics","Pediatrics",IF(TRIM(LOWER(F7065))="orthopedics","Orthopedics",IF(TRIM(LOWER(F7065))="Neurology","Neurology",IF(TRIM(LOWER(F7065))="Oncology","Oncology")))))))))))</f>
        <v>Oncology</v>
      </c>
      <c r="P7065" s="3" t="str">
        <f t="shared" si="660"/>
        <v>Private</v>
      </c>
      <c r="Q7065" s="5">
        <f t="shared" si="661"/>
        <v>5</v>
      </c>
      <c r="R7065" s="1">
        <f t="shared" si="662"/>
        <v>23914.18</v>
      </c>
      <c r="S7065" s="1">
        <f t="shared" si="663"/>
        <v>0</v>
      </c>
      <c r="T7065" s="1" t="str">
        <f t="shared" si="664"/>
        <v>18-35</v>
      </c>
      <c r="U7065" s="1" t="str">
        <f t="shared" si="665"/>
        <v>No</v>
      </c>
    </row>
    <row r="7066" spans="1:21">
      <c r="A7066" s="1">
        <v>7065</v>
      </c>
      <c r="B7066" s="1">
        <v>28</v>
      </c>
      <c r="C7066" s="1" t="s">
        <v>26</v>
      </c>
      <c r="D7066" s="2">
        <v>45335</v>
      </c>
      <c r="E7066" s="2">
        <v>45348</v>
      </c>
      <c r="F7066" s="1" t="s">
        <v>49</v>
      </c>
      <c r="G7066" s="1" t="s">
        <v>22</v>
      </c>
      <c r="H7066" s="1" t="s">
        <v>48</v>
      </c>
      <c r="I7066" s="1">
        <v>41388.47</v>
      </c>
      <c r="J7066" s="1" t="s">
        <v>42</v>
      </c>
      <c r="K7066" s="1" t="s">
        <v>25</v>
      </c>
      <c r="N7066" s="3" t="str">
        <f>IF(LEFT(LOWER(C7066),1)="m","Male",IF(LEFT(LOWER(C7066),1)="f","Female","Unknown"))</f>
        <v>Female</v>
      </c>
      <c r="O7066" s="4" t="str">
        <f>IF(TRIM(LOWER(F7066))="neuro","Neurology",IF(TRIM(LOWER(F7066))="Neurology","Neurology",IF(TRIM(LOWER(F7066))="general ward","General",IF(TRIM(LOWER(F7066))="general","General",IF(TRIM(LOWER(F7066))="cardiology","Cardiology",IF(TRIM(LOWER(F7066))="Cardiology","Cardiology",IF(TRIM(LOWER(F7066))="Peads","Pediatrics",IF(TRIM(LOWER(F7066))="Pediatrics","Pediatrics",IF(TRIM(LOWER(F7066))="orthopedics","Orthopedics",IF(TRIM(LOWER(F7066))="Neurology","Neurology",IF(TRIM(LOWER(F7066))="Oncology","Oncology")))))))))))</f>
        <v>Oncology</v>
      </c>
      <c r="P7066" s="3" t="str">
        <f t="shared" si="660"/>
        <v>Government</v>
      </c>
      <c r="Q7066" s="5">
        <f t="shared" si="661"/>
        <v>13</v>
      </c>
      <c r="R7066" s="1">
        <f t="shared" si="662"/>
        <v>41388.47</v>
      </c>
      <c r="S7066" s="1">
        <f t="shared" si="663"/>
        <v>1</v>
      </c>
      <c r="T7066" s="1" t="str">
        <f t="shared" si="664"/>
        <v>18-35</v>
      </c>
      <c r="U7066" s="1" t="str">
        <f t="shared" si="665"/>
        <v>No</v>
      </c>
    </row>
    <row r="7067" spans="1:21">
      <c r="A7067" s="1">
        <v>7066</v>
      </c>
      <c r="B7067" s="1">
        <v>16</v>
      </c>
      <c r="C7067" s="1" t="s">
        <v>27</v>
      </c>
      <c r="D7067" s="2">
        <v>45176</v>
      </c>
      <c r="E7067" s="2">
        <v>45192</v>
      </c>
      <c r="F7067" s="1" t="s">
        <v>13</v>
      </c>
      <c r="G7067" s="1" t="s">
        <v>14</v>
      </c>
      <c r="I7067" s="1">
        <v>38738.410000000003</v>
      </c>
      <c r="J7067" s="1" t="s">
        <v>17</v>
      </c>
      <c r="K7067" s="1" t="s">
        <v>38</v>
      </c>
      <c r="N7067" s="3" t="str">
        <f>IF(LEFT(LOWER(C7067),1)="m","Male",IF(LEFT(LOWER(C7067),1)="f","Female","Unknown"))</f>
        <v>Male</v>
      </c>
      <c r="O7067" s="4" t="str">
        <f>IF(TRIM(LOWER(F7067))="neuro","Neurology",IF(TRIM(LOWER(F7067))="Neurology","Neurology",IF(TRIM(LOWER(F7067))="general ward","General",IF(TRIM(LOWER(F7067))="general","General",IF(TRIM(LOWER(F7067))="cardiology","Cardiology",IF(TRIM(LOWER(F7067))="Cardiology","Cardiology",IF(TRIM(LOWER(F7067))="Peads","Pediatrics",IF(TRIM(LOWER(F7067))="Pediatrics","Pediatrics",IF(TRIM(LOWER(F7067))="orthopedics","Orthopedics",IF(TRIM(LOWER(F7067))="Neurology","Neurology",IF(TRIM(LOWER(F7067))="Oncology","Oncology")))))))))))</f>
        <v>Neurology</v>
      </c>
      <c r="P7067" s="3" t="str">
        <f t="shared" si="660"/>
        <v>Private</v>
      </c>
      <c r="Q7067" s="5">
        <f t="shared" si="661"/>
        <v>16</v>
      </c>
      <c r="R7067" s="1">
        <f t="shared" si="662"/>
        <v>38738.410000000003</v>
      </c>
      <c r="S7067" s="1">
        <f t="shared" si="663"/>
        <v>0</v>
      </c>
      <c r="T7067" s="1" t="str">
        <f t="shared" si="664"/>
        <v>0-17</v>
      </c>
      <c r="U7067" s="1" t="str">
        <f t="shared" si="665"/>
        <v>Yes</v>
      </c>
    </row>
    <row r="7068" spans="1:21">
      <c r="A7068" s="1">
        <v>7067</v>
      </c>
      <c r="B7068" s="1">
        <v>70</v>
      </c>
      <c r="C7068" s="1" t="s">
        <v>18</v>
      </c>
      <c r="D7068" s="2">
        <v>45281</v>
      </c>
      <c r="E7068" s="2">
        <v>45299</v>
      </c>
      <c r="F7068" s="1" t="s">
        <v>13</v>
      </c>
      <c r="G7068" s="1" t="s">
        <v>41</v>
      </c>
      <c r="H7068" s="1" t="s">
        <v>37</v>
      </c>
      <c r="I7068" s="1">
        <v>113183.01</v>
      </c>
      <c r="J7068" s="1" t="s">
        <v>16</v>
      </c>
      <c r="K7068" s="1" t="s">
        <v>25</v>
      </c>
      <c r="N7068" s="3" t="str">
        <f>IF(LEFT(LOWER(C7068),1)="m","Male",IF(LEFT(LOWER(C7068),1)="f","Female","Unknown"))</f>
        <v>Male</v>
      </c>
      <c r="O7068" s="4" t="str">
        <f>IF(TRIM(LOWER(F7068))="neuro","Neurology",IF(TRIM(LOWER(F7068))="Neurology","Neurology",IF(TRIM(LOWER(F7068))="general ward","General",IF(TRIM(LOWER(F7068))="general","General",IF(TRIM(LOWER(F7068))="cardiology","Cardiology",IF(TRIM(LOWER(F7068))="Cardiology","Cardiology",IF(TRIM(LOWER(F7068))="Peads","Pediatrics",IF(TRIM(LOWER(F7068))="Pediatrics","Pediatrics",IF(TRIM(LOWER(F7068))="orthopedics","Orthopedics",IF(TRIM(LOWER(F7068))="Neurology","Neurology",IF(TRIM(LOWER(F7068))="Oncology","Oncology")))))))))))</f>
        <v>Neurology</v>
      </c>
      <c r="P7068" s="3" t="str">
        <f t="shared" si="660"/>
        <v>Unknown</v>
      </c>
      <c r="Q7068" s="5">
        <f t="shared" si="661"/>
        <v>18</v>
      </c>
      <c r="R7068" s="1">
        <f t="shared" si="662"/>
        <v>113183.01</v>
      </c>
      <c r="S7068" s="1">
        <f t="shared" si="663"/>
        <v>1</v>
      </c>
      <c r="T7068" s="1" t="str">
        <f t="shared" si="664"/>
        <v>66+</v>
      </c>
      <c r="U7068" s="1" t="str">
        <f t="shared" si="665"/>
        <v>Yes</v>
      </c>
    </row>
    <row r="7069" spans="1:21">
      <c r="A7069" s="1">
        <v>7068</v>
      </c>
      <c r="B7069" s="1">
        <v>65</v>
      </c>
      <c r="C7069" s="1" t="s">
        <v>44</v>
      </c>
      <c r="D7069" s="2">
        <v>45184</v>
      </c>
      <c r="E7069" s="2">
        <v>45194</v>
      </c>
      <c r="F7069" s="1" t="s">
        <v>19</v>
      </c>
      <c r="G7069" s="1" t="s">
        <v>36</v>
      </c>
      <c r="H7069" s="1" t="s">
        <v>48</v>
      </c>
      <c r="I7069" s="1">
        <v>253598.37</v>
      </c>
      <c r="J7069" s="1" t="s">
        <v>16</v>
      </c>
      <c r="K7069" s="1" t="s">
        <v>17</v>
      </c>
      <c r="N7069" s="3" t="str">
        <f>IF(LEFT(LOWER(C7069),1)="m","Male",IF(LEFT(LOWER(C7069),1)="f","Female","Unknown"))</f>
        <v>Female</v>
      </c>
      <c r="O7069" s="4" t="str">
        <f>IF(TRIM(LOWER(F7069))="neuro","Neurology",IF(TRIM(LOWER(F7069))="Neurology","Neurology",IF(TRIM(LOWER(F7069))="general ward","General",IF(TRIM(LOWER(F7069))="general","General",IF(TRIM(LOWER(F7069))="cardiology","Cardiology",IF(TRIM(LOWER(F7069))="Cardiology","Cardiology",IF(TRIM(LOWER(F7069))="Peads","Pediatrics",IF(TRIM(LOWER(F7069))="Pediatrics","Pediatrics",IF(TRIM(LOWER(F7069))="orthopedics","Orthopedics",IF(TRIM(LOWER(F7069))="Neurology","Neurology",IF(TRIM(LOWER(F7069))="Oncology","Oncology")))))))))))</f>
        <v>General</v>
      </c>
      <c r="P7069" s="3" t="str">
        <f t="shared" si="660"/>
        <v>Government</v>
      </c>
      <c r="Q7069" s="5">
        <f t="shared" si="661"/>
        <v>10</v>
      </c>
      <c r="R7069" s="1">
        <f t="shared" si="662"/>
        <v>253598.37</v>
      </c>
      <c r="S7069" s="1">
        <f t="shared" si="663"/>
        <v>1</v>
      </c>
      <c r="T7069" s="1" t="str">
        <f t="shared" si="664"/>
        <v>51-65</v>
      </c>
      <c r="U7069" s="1" t="str">
        <f t="shared" si="665"/>
        <v>Yes</v>
      </c>
    </row>
    <row r="7070" spans="1:21">
      <c r="A7070" s="1">
        <v>7069</v>
      </c>
      <c r="B7070" s="1">
        <v>83</v>
      </c>
      <c r="C7070" s="1" t="s">
        <v>34</v>
      </c>
      <c r="D7070" s="2">
        <v>45591</v>
      </c>
      <c r="E7070" s="2">
        <v>45592</v>
      </c>
      <c r="F7070" s="1" t="s">
        <v>35</v>
      </c>
      <c r="G7070" s="1" t="s">
        <v>46</v>
      </c>
      <c r="H7070" s="1" t="s">
        <v>51</v>
      </c>
      <c r="I7070" s="1">
        <v>255549.37</v>
      </c>
      <c r="J7070" s="1" t="s">
        <v>25</v>
      </c>
      <c r="K7070" s="1" t="s">
        <v>38</v>
      </c>
      <c r="N7070" s="3" t="str">
        <f>IF(LEFT(LOWER(C7070),1)="m","Male",IF(LEFT(LOWER(C7070),1)="f","Female","Unknown"))</f>
        <v>Male</v>
      </c>
      <c r="O7070" s="4" t="str">
        <f>IF(TRIM(LOWER(F7070))="neuro","Neurology",IF(TRIM(LOWER(F7070))="Neurology","Neurology",IF(TRIM(LOWER(F7070))="general ward","General",IF(TRIM(LOWER(F7070))="general","General",IF(TRIM(LOWER(F7070))="cardiology","Cardiology",IF(TRIM(LOWER(F7070))="Cardiology","Cardiology",IF(TRIM(LOWER(F7070))="Peads","Pediatrics",IF(TRIM(LOWER(F7070))="Pediatrics","Pediatrics",IF(TRIM(LOWER(F7070))="orthopedics","Orthopedics",IF(TRIM(LOWER(F7070))="Neurology","Neurology",IF(TRIM(LOWER(F7070))="Oncology","Oncology")))))))))))</f>
        <v>Cardiology</v>
      </c>
      <c r="P7070" s="3" t="str">
        <f t="shared" si="660"/>
        <v>Self</v>
      </c>
      <c r="Q7070" s="5">
        <f t="shared" si="661"/>
        <v>1</v>
      </c>
      <c r="R7070" s="1">
        <f t="shared" si="662"/>
        <v>255549.37</v>
      </c>
      <c r="S7070" s="1">
        <f t="shared" si="663"/>
        <v>0</v>
      </c>
      <c r="T7070" s="1" t="str">
        <f t="shared" si="664"/>
        <v>66+</v>
      </c>
      <c r="U7070" s="1" t="str">
        <f t="shared" si="665"/>
        <v>Yes</v>
      </c>
    </row>
    <row r="7071" spans="1:21">
      <c r="A7071" s="1">
        <v>7070</v>
      </c>
      <c r="C7071" s="1" t="s">
        <v>27</v>
      </c>
      <c r="D7071" s="2">
        <v>45448</v>
      </c>
      <c r="E7071" s="2">
        <v>45466</v>
      </c>
      <c r="F7071" s="1" t="s">
        <v>45</v>
      </c>
      <c r="G7071" s="1" t="s">
        <v>46</v>
      </c>
      <c r="H7071" s="1" t="s">
        <v>51</v>
      </c>
      <c r="I7071" s="1">
        <v>65564.820000000007</v>
      </c>
      <c r="J7071" s="1" t="s">
        <v>42</v>
      </c>
      <c r="K7071" s="1" t="s">
        <v>25</v>
      </c>
      <c r="N7071" s="3" t="str">
        <f>IF(LEFT(LOWER(C7071),1)="m","Male",IF(LEFT(LOWER(C7071),1)="f","Female","Unknown"))</f>
        <v>Male</v>
      </c>
      <c r="O7071" s="4" t="str">
        <f>IF(TRIM(LOWER(F7071))="neuro","Neurology",IF(TRIM(LOWER(F7071))="Neurology","Neurology",IF(TRIM(LOWER(F7071))="general ward","General",IF(TRIM(LOWER(F7071))="general","General",IF(TRIM(LOWER(F7071))="cardiology","Cardiology",IF(TRIM(LOWER(F7071))="Cardiology","Cardiology",IF(TRIM(LOWER(F7071))="Peads","Pediatrics",IF(TRIM(LOWER(F7071))="Pediatrics","Pediatrics",IF(TRIM(LOWER(F7071))="orthopedics","Orthopedics",IF(TRIM(LOWER(F7071))="Neurology","Neurology",IF(TRIM(LOWER(F7071))="Oncology","Oncology")))))))))))</f>
        <v>Neurology</v>
      </c>
      <c r="P7071" s="3" t="str">
        <f t="shared" si="660"/>
        <v>Self</v>
      </c>
      <c r="Q7071" s="5">
        <f t="shared" si="661"/>
        <v>18</v>
      </c>
      <c r="R7071" s="1">
        <f t="shared" si="662"/>
        <v>65564.820000000007</v>
      </c>
      <c r="S7071" s="1">
        <f t="shared" si="663"/>
        <v>1</v>
      </c>
      <c r="T7071" s="1" t="str">
        <f t="shared" si="664"/>
        <v>0-17</v>
      </c>
      <c r="U7071" s="1" t="str">
        <f t="shared" si="665"/>
        <v>No</v>
      </c>
    </row>
    <row r="7072" spans="1:21">
      <c r="A7072" s="1">
        <v>7071</v>
      </c>
      <c r="B7072" s="1">
        <v>64</v>
      </c>
      <c r="C7072" s="1" t="s">
        <v>29</v>
      </c>
      <c r="D7072" s="2">
        <v>45358</v>
      </c>
      <c r="E7072" s="2">
        <v>45377</v>
      </c>
      <c r="F7072" s="1" t="s">
        <v>50</v>
      </c>
      <c r="G7072" s="1" t="s">
        <v>22</v>
      </c>
      <c r="H7072" s="1" t="s">
        <v>48</v>
      </c>
      <c r="I7072" s="1">
        <v>86724.84</v>
      </c>
      <c r="J7072" s="1" t="s">
        <v>42</v>
      </c>
      <c r="K7072" s="1" t="s">
        <v>38</v>
      </c>
      <c r="N7072" s="3" t="str">
        <f>IF(LEFT(LOWER(C7072),1)="m","Male",IF(LEFT(LOWER(C7072),1)="f","Female","Unknown"))</f>
        <v>Female</v>
      </c>
      <c r="O7072" s="4" t="str">
        <f>IF(TRIM(LOWER(F7072))="neuro","Neurology",IF(TRIM(LOWER(F7072))="Neurology","Neurology",IF(TRIM(LOWER(F7072))="general ward","General",IF(TRIM(LOWER(F7072))="general","General",IF(TRIM(LOWER(F7072))="cardiology","Cardiology",IF(TRIM(LOWER(F7072))="Cardiology","Cardiology",IF(TRIM(LOWER(F7072))="Peads","Pediatrics",IF(TRIM(LOWER(F7072))="Pediatrics","Pediatrics",IF(TRIM(LOWER(F7072))="orthopedics","Orthopedics",IF(TRIM(LOWER(F7072))="Neurology","Neurology",IF(TRIM(LOWER(F7072))="Oncology","Oncology")))))))))))</f>
        <v>Cardiology</v>
      </c>
      <c r="P7072" s="3" t="str">
        <f t="shared" si="660"/>
        <v>Government</v>
      </c>
      <c r="Q7072" s="5">
        <f t="shared" si="661"/>
        <v>19</v>
      </c>
      <c r="R7072" s="1">
        <f t="shared" si="662"/>
        <v>86724.84</v>
      </c>
      <c r="S7072" s="1">
        <f t="shared" si="663"/>
        <v>0</v>
      </c>
      <c r="T7072" s="1" t="str">
        <f t="shared" si="664"/>
        <v>51-65</v>
      </c>
      <c r="U7072" s="1" t="str">
        <f t="shared" si="665"/>
        <v>No</v>
      </c>
    </row>
    <row r="7073" spans="1:21">
      <c r="A7073" s="1">
        <v>7072</v>
      </c>
      <c r="B7073" s="1">
        <v>69</v>
      </c>
      <c r="C7073" s="1" t="s">
        <v>27</v>
      </c>
      <c r="D7073" s="2">
        <v>45474</v>
      </c>
      <c r="E7073" s="2">
        <v>45477</v>
      </c>
      <c r="F7073" s="1" t="s">
        <v>28</v>
      </c>
      <c r="G7073" s="1" t="s">
        <v>31</v>
      </c>
      <c r="H7073" s="1" t="s">
        <v>15</v>
      </c>
      <c r="I7073" s="1">
        <v>288846.08000000002</v>
      </c>
      <c r="K7073" s="1" t="s">
        <v>16</v>
      </c>
      <c r="N7073" s="3" t="str">
        <f>IF(LEFT(LOWER(C7073),1)="m","Male",IF(LEFT(LOWER(C7073),1)="f","Female","Unknown"))</f>
        <v>Male</v>
      </c>
      <c r="O7073" s="4" t="str">
        <f>IF(TRIM(LOWER(F7073))="neuro","Neurology",IF(TRIM(LOWER(F7073))="Neurology","Neurology",IF(TRIM(LOWER(F7073))="general ward","General",IF(TRIM(LOWER(F7073))="general","General",IF(TRIM(LOWER(F7073))="cardiology","Cardiology",IF(TRIM(LOWER(F7073))="Cardiology","Cardiology",IF(TRIM(LOWER(F7073))="Peads","Pediatrics",IF(TRIM(LOWER(F7073))="Pediatrics","Pediatrics",IF(TRIM(LOWER(F7073))="orthopedics","Orthopedics",IF(TRIM(LOWER(F7073))="Neurology","Neurology",IF(TRIM(LOWER(F7073))="Oncology","Oncology")))))))))))</f>
        <v>Orthopedics</v>
      </c>
      <c r="P7073" s="3" t="str">
        <f t="shared" si="660"/>
        <v>Private</v>
      </c>
      <c r="Q7073" s="5">
        <f t="shared" si="661"/>
        <v>3</v>
      </c>
      <c r="R7073" s="1">
        <f t="shared" si="662"/>
        <v>288846.08000000002</v>
      </c>
      <c r="S7073" s="1">
        <f t="shared" si="663"/>
        <v>1</v>
      </c>
      <c r="T7073" s="1" t="str">
        <f t="shared" si="664"/>
        <v>66+</v>
      </c>
      <c r="U7073" s="1" t="str">
        <f t="shared" si="665"/>
        <v>Unknown</v>
      </c>
    </row>
    <row r="7074" spans="1:21">
      <c r="A7074" s="1">
        <v>7073</v>
      </c>
      <c r="C7074" s="1" t="s">
        <v>27</v>
      </c>
      <c r="D7074" s="2">
        <v>45617</v>
      </c>
      <c r="E7074" s="2">
        <v>45635</v>
      </c>
      <c r="F7074" s="1" t="s">
        <v>30</v>
      </c>
      <c r="G7074" s="1" t="s">
        <v>31</v>
      </c>
      <c r="I7074" s="1">
        <v>203765.07</v>
      </c>
      <c r="J7074" s="1" t="s">
        <v>42</v>
      </c>
      <c r="K7074" s="1" t="s">
        <v>25</v>
      </c>
      <c r="N7074" s="3" t="str">
        <f>IF(LEFT(LOWER(C7074),1)="m","Male",IF(LEFT(LOWER(C7074),1)="f","Female","Unknown"))</f>
        <v>Male</v>
      </c>
      <c r="O7074" s="4" t="str">
        <f>IF(TRIM(LOWER(F7074))="neuro","Neurology",IF(TRIM(LOWER(F7074))="Neurology","Neurology",IF(TRIM(LOWER(F7074))="general ward","General",IF(TRIM(LOWER(F7074))="general","General",IF(TRIM(LOWER(F7074))="cardiology","Cardiology",IF(TRIM(LOWER(F7074))="Cardiology","Cardiology",IF(TRIM(LOWER(F7074))="Peads","Pediatrics",IF(TRIM(LOWER(F7074))="Pediatrics","Pediatrics",IF(TRIM(LOWER(F7074))="orthopedics","Orthopedics",IF(TRIM(LOWER(F7074))="Neurology","Neurology",IF(TRIM(LOWER(F7074))="Oncology","Oncology")))))))))))</f>
        <v>Pediatrics</v>
      </c>
      <c r="P7074" s="3" t="str">
        <f t="shared" si="660"/>
        <v>Private</v>
      </c>
      <c r="Q7074" s="5">
        <f t="shared" si="661"/>
        <v>18</v>
      </c>
      <c r="R7074" s="1">
        <f t="shared" si="662"/>
        <v>203765.07</v>
      </c>
      <c r="S7074" s="1">
        <f t="shared" si="663"/>
        <v>1</v>
      </c>
      <c r="T7074" s="1" t="str">
        <f t="shared" si="664"/>
        <v>0-17</v>
      </c>
      <c r="U7074" s="1" t="str">
        <f t="shared" si="665"/>
        <v>No</v>
      </c>
    </row>
    <row r="7075" spans="1:21">
      <c r="A7075" s="1">
        <v>7074</v>
      </c>
      <c r="B7075" s="1">
        <v>9</v>
      </c>
      <c r="C7075" s="1" t="s">
        <v>44</v>
      </c>
      <c r="D7075" s="2">
        <v>45233</v>
      </c>
      <c r="E7075" s="2">
        <v>45236</v>
      </c>
      <c r="F7075" s="1" t="s">
        <v>19</v>
      </c>
      <c r="G7075" s="1" t="s">
        <v>31</v>
      </c>
      <c r="H7075" s="1" t="s">
        <v>48</v>
      </c>
      <c r="I7075" s="1">
        <v>286436.11</v>
      </c>
      <c r="J7075" s="1" t="s">
        <v>17</v>
      </c>
      <c r="K7075" s="1" t="s">
        <v>16</v>
      </c>
      <c r="N7075" s="3" t="str">
        <f>IF(LEFT(LOWER(C7075),1)="m","Male",IF(LEFT(LOWER(C7075),1)="f","Female","Unknown"))</f>
        <v>Female</v>
      </c>
      <c r="O7075" s="4" t="str">
        <f>IF(TRIM(LOWER(F7075))="neuro","Neurology",IF(TRIM(LOWER(F7075))="Neurology","Neurology",IF(TRIM(LOWER(F7075))="general ward","General",IF(TRIM(LOWER(F7075))="general","General",IF(TRIM(LOWER(F7075))="cardiology","Cardiology",IF(TRIM(LOWER(F7075))="Cardiology","Cardiology",IF(TRIM(LOWER(F7075))="Peads","Pediatrics",IF(TRIM(LOWER(F7075))="Pediatrics","Pediatrics",IF(TRIM(LOWER(F7075))="orthopedics","Orthopedics",IF(TRIM(LOWER(F7075))="Neurology","Neurology",IF(TRIM(LOWER(F7075))="Oncology","Oncology")))))))))))</f>
        <v>General</v>
      </c>
      <c r="P7075" s="3" t="str">
        <f t="shared" si="660"/>
        <v>Private</v>
      </c>
      <c r="Q7075" s="5">
        <f t="shared" si="661"/>
        <v>3</v>
      </c>
      <c r="R7075" s="1">
        <f t="shared" si="662"/>
        <v>286436.11</v>
      </c>
      <c r="S7075" s="1">
        <f t="shared" si="663"/>
        <v>1</v>
      </c>
      <c r="T7075" s="1" t="str">
        <f t="shared" si="664"/>
        <v>0-17</v>
      </c>
      <c r="U7075" s="1" t="str">
        <f t="shared" si="665"/>
        <v>Yes</v>
      </c>
    </row>
    <row r="7076" spans="1:21">
      <c r="A7076" s="1">
        <v>7075</v>
      </c>
      <c r="B7076" s="1">
        <v>4</v>
      </c>
      <c r="C7076" s="1" t="s">
        <v>34</v>
      </c>
      <c r="D7076" s="2">
        <v>45251</v>
      </c>
      <c r="E7076" s="2">
        <v>45252</v>
      </c>
      <c r="F7076" s="1" t="s">
        <v>30</v>
      </c>
      <c r="G7076" s="1" t="s">
        <v>31</v>
      </c>
      <c r="H7076" s="1" t="s">
        <v>37</v>
      </c>
      <c r="I7076" s="1">
        <v>332266.82</v>
      </c>
      <c r="J7076" s="1" t="s">
        <v>42</v>
      </c>
      <c r="K7076" s="1" t="s">
        <v>20</v>
      </c>
      <c r="N7076" s="3" t="str">
        <f>IF(LEFT(LOWER(C7076),1)="m","Male",IF(LEFT(LOWER(C7076),1)="f","Female","Unknown"))</f>
        <v>Male</v>
      </c>
      <c r="O7076" s="4" t="str">
        <f>IF(TRIM(LOWER(F7076))="neuro","Neurology",IF(TRIM(LOWER(F7076))="Neurology","Neurology",IF(TRIM(LOWER(F7076))="general ward","General",IF(TRIM(LOWER(F7076))="general","General",IF(TRIM(LOWER(F7076))="cardiology","Cardiology",IF(TRIM(LOWER(F7076))="Cardiology","Cardiology",IF(TRIM(LOWER(F7076))="Peads","Pediatrics",IF(TRIM(LOWER(F7076))="Pediatrics","Pediatrics",IF(TRIM(LOWER(F7076))="orthopedics","Orthopedics",IF(TRIM(LOWER(F7076))="Neurology","Neurology",IF(TRIM(LOWER(F7076))="Oncology","Oncology")))))))))))</f>
        <v>Pediatrics</v>
      </c>
      <c r="P7076" s="3" t="str">
        <f t="shared" si="660"/>
        <v>Private</v>
      </c>
      <c r="Q7076" s="5">
        <f t="shared" si="661"/>
        <v>1</v>
      </c>
      <c r="R7076" s="1">
        <f t="shared" si="662"/>
        <v>332266.82</v>
      </c>
      <c r="S7076" s="1">
        <f t="shared" si="663"/>
        <v>0</v>
      </c>
      <c r="T7076" s="1" t="str">
        <f t="shared" si="664"/>
        <v>0-17</v>
      </c>
      <c r="U7076" s="1" t="str">
        <f t="shared" si="665"/>
        <v>No</v>
      </c>
    </row>
    <row r="7077" spans="1:21">
      <c r="A7077" s="1">
        <v>7076</v>
      </c>
      <c r="B7077" s="1">
        <v>14</v>
      </c>
      <c r="C7077" s="1" t="s">
        <v>34</v>
      </c>
      <c r="D7077" s="2">
        <v>44930</v>
      </c>
      <c r="E7077" s="2">
        <v>44946</v>
      </c>
      <c r="F7077" s="1" t="s">
        <v>50</v>
      </c>
      <c r="G7077" s="1" t="s">
        <v>41</v>
      </c>
      <c r="H7077" s="1" t="s">
        <v>32</v>
      </c>
      <c r="I7077" s="1">
        <v>53058.52</v>
      </c>
      <c r="J7077" s="1" t="s">
        <v>42</v>
      </c>
      <c r="K7077" s="1" t="s">
        <v>38</v>
      </c>
      <c r="N7077" s="3" t="str">
        <f>IF(LEFT(LOWER(C7077),1)="m","Male",IF(LEFT(LOWER(C7077),1)="f","Female","Unknown"))</f>
        <v>Male</v>
      </c>
      <c r="O7077" s="4" t="str">
        <f>IF(TRIM(LOWER(F7077))="neuro","Neurology",IF(TRIM(LOWER(F7077))="Neurology","Neurology",IF(TRIM(LOWER(F7077))="general ward","General",IF(TRIM(LOWER(F7077))="general","General",IF(TRIM(LOWER(F7077))="cardiology","Cardiology",IF(TRIM(LOWER(F7077))="Cardiology","Cardiology",IF(TRIM(LOWER(F7077))="Peads","Pediatrics",IF(TRIM(LOWER(F7077))="Pediatrics","Pediatrics",IF(TRIM(LOWER(F7077))="orthopedics","Orthopedics",IF(TRIM(LOWER(F7077))="Neurology","Neurology",IF(TRIM(LOWER(F7077))="Oncology","Oncology")))))))))))</f>
        <v>Cardiology</v>
      </c>
      <c r="P7077" s="3" t="str">
        <f t="shared" si="660"/>
        <v>Unknown</v>
      </c>
      <c r="Q7077" s="5">
        <f t="shared" si="661"/>
        <v>16</v>
      </c>
      <c r="R7077" s="1">
        <f t="shared" si="662"/>
        <v>53058.52</v>
      </c>
      <c r="S7077" s="1">
        <f t="shared" si="663"/>
        <v>0</v>
      </c>
      <c r="T7077" s="1" t="str">
        <f t="shared" si="664"/>
        <v>0-17</v>
      </c>
      <c r="U7077" s="1" t="str">
        <f t="shared" si="665"/>
        <v>No</v>
      </c>
    </row>
    <row r="7078" spans="1:21">
      <c r="A7078" s="1">
        <v>7077</v>
      </c>
      <c r="B7078" s="1">
        <v>47</v>
      </c>
      <c r="C7078" s="1" t="s">
        <v>18</v>
      </c>
      <c r="D7078" s="2">
        <v>45628</v>
      </c>
      <c r="E7078" s="2">
        <v>45643</v>
      </c>
      <c r="F7078" s="1" t="s">
        <v>50</v>
      </c>
      <c r="G7078" s="1" t="s">
        <v>46</v>
      </c>
      <c r="I7078" s="1">
        <v>117719.75</v>
      </c>
      <c r="J7078" s="1" t="s">
        <v>25</v>
      </c>
      <c r="K7078" s="1" t="s">
        <v>17</v>
      </c>
      <c r="N7078" s="3" t="str">
        <f>IF(LEFT(LOWER(C7078),1)="m","Male",IF(LEFT(LOWER(C7078),1)="f","Female","Unknown"))</f>
        <v>Male</v>
      </c>
      <c r="O7078" s="4" t="str">
        <f>IF(TRIM(LOWER(F7078))="neuro","Neurology",IF(TRIM(LOWER(F7078))="Neurology","Neurology",IF(TRIM(LOWER(F7078))="general ward","General",IF(TRIM(LOWER(F7078))="general","General",IF(TRIM(LOWER(F7078))="cardiology","Cardiology",IF(TRIM(LOWER(F7078))="Cardiology","Cardiology",IF(TRIM(LOWER(F7078))="Peads","Pediatrics",IF(TRIM(LOWER(F7078))="Pediatrics","Pediatrics",IF(TRIM(LOWER(F7078))="orthopedics","Orthopedics",IF(TRIM(LOWER(F7078))="Neurology","Neurology",IF(TRIM(LOWER(F7078))="Oncology","Oncology")))))))))))</f>
        <v>Cardiology</v>
      </c>
      <c r="P7078" s="3" t="str">
        <f t="shared" si="660"/>
        <v>Self</v>
      </c>
      <c r="Q7078" s="5">
        <f t="shared" si="661"/>
        <v>15</v>
      </c>
      <c r="R7078" s="1">
        <f t="shared" si="662"/>
        <v>117719.75</v>
      </c>
      <c r="S7078" s="1">
        <f t="shared" si="663"/>
        <v>1</v>
      </c>
      <c r="T7078" s="1" t="str">
        <f t="shared" si="664"/>
        <v>36-50</v>
      </c>
      <c r="U7078" s="1" t="str">
        <f t="shared" si="665"/>
        <v>Yes</v>
      </c>
    </row>
    <row r="7079" spans="1:21">
      <c r="A7079" s="1">
        <v>7078</v>
      </c>
      <c r="B7079" s="1">
        <v>75</v>
      </c>
      <c r="C7079" s="1" t="s">
        <v>12</v>
      </c>
      <c r="D7079" s="2">
        <v>45571</v>
      </c>
      <c r="E7079" s="2">
        <v>45575</v>
      </c>
      <c r="F7079" s="1" t="s">
        <v>21</v>
      </c>
      <c r="G7079" s="1" t="s">
        <v>36</v>
      </c>
      <c r="H7079" s="1" t="s">
        <v>32</v>
      </c>
      <c r="I7079" s="1">
        <v>87998.84</v>
      </c>
      <c r="J7079" s="1" t="s">
        <v>17</v>
      </c>
      <c r="K7079" s="1" t="s">
        <v>17</v>
      </c>
      <c r="N7079" s="3" t="str">
        <f>IF(LEFT(LOWER(C7079),1)="m","Male",IF(LEFT(LOWER(C7079),1)="f","Female","Unknown"))</f>
        <v>Unknown</v>
      </c>
      <c r="O7079" s="4" t="str">
        <f>IF(TRIM(LOWER(F7079))="neuro","Neurology",IF(TRIM(LOWER(F7079))="Neurology","Neurology",IF(TRIM(LOWER(F7079))="general ward","General",IF(TRIM(LOWER(F7079))="general","General",IF(TRIM(LOWER(F7079))="cardiology","Cardiology",IF(TRIM(LOWER(F7079))="Cardiology","Cardiology",IF(TRIM(LOWER(F7079))="Peads","Pediatrics",IF(TRIM(LOWER(F7079))="Pediatrics","Pediatrics",IF(TRIM(LOWER(F7079))="orthopedics","Orthopedics",IF(TRIM(LOWER(F7079))="Neurology","Neurology",IF(TRIM(LOWER(F7079))="Oncology","Oncology")))))))))))</f>
        <v>General</v>
      </c>
      <c r="P7079" s="3" t="str">
        <f t="shared" si="660"/>
        <v>Government</v>
      </c>
      <c r="Q7079" s="5">
        <f t="shared" si="661"/>
        <v>4</v>
      </c>
      <c r="R7079" s="1">
        <f t="shared" si="662"/>
        <v>87998.84</v>
      </c>
      <c r="S7079" s="1">
        <f t="shared" si="663"/>
        <v>1</v>
      </c>
      <c r="T7079" s="1" t="str">
        <f t="shared" si="664"/>
        <v>66+</v>
      </c>
      <c r="U7079" s="1" t="str">
        <f t="shared" si="665"/>
        <v>Yes</v>
      </c>
    </row>
    <row r="7080" spans="1:21">
      <c r="A7080" s="1">
        <v>7079</v>
      </c>
      <c r="B7080" s="1">
        <v>63</v>
      </c>
      <c r="C7080" s="1" t="s">
        <v>26</v>
      </c>
      <c r="D7080" s="2">
        <v>45639</v>
      </c>
      <c r="E7080" s="2">
        <v>45656</v>
      </c>
      <c r="F7080" s="1" t="s">
        <v>28</v>
      </c>
      <c r="G7080" s="1" t="s">
        <v>14</v>
      </c>
      <c r="H7080" s="1" t="s">
        <v>32</v>
      </c>
      <c r="I7080" s="1">
        <v>133450.09</v>
      </c>
      <c r="J7080" s="1" t="s">
        <v>16</v>
      </c>
      <c r="K7080" s="1" t="s">
        <v>38</v>
      </c>
      <c r="N7080" s="3" t="str">
        <f>IF(LEFT(LOWER(C7080),1)="m","Male",IF(LEFT(LOWER(C7080),1)="f","Female","Unknown"))</f>
        <v>Female</v>
      </c>
      <c r="O7080" s="4" t="str">
        <f>IF(TRIM(LOWER(F7080))="neuro","Neurology",IF(TRIM(LOWER(F7080))="Neurology","Neurology",IF(TRIM(LOWER(F7080))="general ward","General",IF(TRIM(LOWER(F7080))="general","General",IF(TRIM(LOWER(F7080))="cardiology","Cardiology",IF(TRIM(LOWER(F7080))="Cardiology","Cardiology",IF(TRIM(LOWER(F7080))="Peads","Pediatrics",IF(TRIM(LOWER(F7080))="Pediatrics","Pediatrics",IF(TRIM(LOWER(F7080))="orthopedics","Orthopedics",IF(TRIM(LOWER(F7080))="Neurology","Neurology",IF(TRIM(LOWER(F7080))="Oncology","Oncology")))))))))))</f>
        <v>Orthopedics</v>
      </c>
      <c r="P7080" s="3" t="str">
        <f t="shared" si="660"/>
        <v>Private</v>
      </c>
      <c r="Q7080" s="5">
        <f t="shared" si="661"/>
        <v>17</v>
      </c>
      <c r="R7080" s="1">
        <f t="shared" si="662"/>
        <v>133450.09</v>
      </c>
      <c r="S7080" s="1">
        <f t="shared" si="663"/>
        <v>0</v>
      </c>
      <c r="T7080" s="1" t="str">
        <f t="shared" si="664"/>
        <v>51-65</v>
      </c>
      <c r="U7080" s="1" t="str">
        <f t="shared" si="665"/>
        <v>Yes</v>
      </c>
    </row>
    <row r="7081" spans="1:21">
      <c r="A7081" s="1">
        <v>7080</v>
      </c>
      <c r="B7081" s="1">
        <v>28</v>
      </c>
      <c r="C7081" s="1" t="s">
        <v>34</v>
      </c>
      <c r="D7081" s="2">
        <v>45263</v>
      </c>
      <c r="E7081" s="2">
        <v>45279</v>
      </c>
      <c r="F7081" s="1" t="s">
        <v>21</v>
      </c>
      <c r="G7081" s="1" t="s">
        <v>46</v>
      </c>
      <c r="H7081" s="1" t="s">
        <v>47</v>
      </c>
      <c r="I7081" s="1">
        <v>69172.259999999995</v>
      </c>
      <c r="J7081" s="1" t="s">
        <v>38</v>
      </c>
      <c r="K7081" s="1" t="s">
        <v>16</v>
      </c>
      <c r="N7081" s="3" t="str">
        <f>IF(LEFT(LOWER(C7081),1)="m","Male",IF(LEFT(LOWER(C7081),1)="f","Female","Unknown"))</f>
        <v>Male</v>
      </c>
      <c r="O7081" s="4" t="str">
        <f>IF(TRIM(LOWER(F7081))="neuro","Neurology",IF(TRIM(LOWER(F7081))="Neurology","Neurology",IF(TRIM(LOWER(F7081))="general ward","General",IF(TRIM(LOWER(F7081))="general","General",IF(TRIM(LOWER(F7081))="cardiology","Cardiology",IF(TRIM(LOWER(F7081))="Cardiology","Cardiology",IF(TRIM(LOWER(F7081))="Peads","Pediatrics",IF(TRIM(LOWER(F7081))="Pediatrics","Pediatrics",IF(TRIM(LOWER(F7081))="orthopedics","Orthopedics",IF(TRIM(LOWER(F7081))="Neurology","Neurology",IF(TRIM(LOWER(F7081))="Oncology","Oncology")))))))))))</f>
        <v>General</v>
      </c>
      <c r="P7081" s="3" t="str">
        <f t="shared" si="660"/>
        <v>Self</v>
      </c>
      <c r="Q7081" s="5">
        <f t="shared" si="661"/>
        <v>16</v>
      </c>
      <c r="R7081" s="1">
        <f t="shared" si="662"/>
        <v>69172.259999999995</v>
      </c>
      <c r="S7081" s="1">
        <f t="shared" si="663"/>
        <v>1</v>
      </c>
      <c r="T7081" s="1" t="str">
        <f t="shared" si="664"/>
        <v>18-35</v>
      </c>
      <c r="U7081" s="1" t="str">
        <f t="shared" si="665"/>
        <v>No</v>
      </c>
    </row>
    <row r="7082" spans="1:21">
      <c r="A7082" s="1">
        <v>7081</v>
      </c>
      <c r="B7082" s="1">
        <v>10</v>
      </c>
      <c r="C7082" s="1" t="s">
        <v>27</v>
      </c>
      <c r="D7082" s="2">
        <v>45523</v>
      </c>
      <c r="E7082" s="2">
        <v>45538</v>
      </c>
      <c r="F7082" s="1" t="s">
        <v>35</v>
      </c>
      <c r="G7082" s="1" t="s">
        <v>22</v>
      </c>
      <c r="H7082" s="1" t="s">
        <v>37</v>
      </c>
      <c r="I7082" s="1">
        <v>111677.1</v>
      </c>
      <c r="J7082" s="1" t="s">
        <v>16</v>
      </c>
      <c r="K7082" s="1" t="s">
        <v>16</v>
      </c>
      <c r="N7082" s="3" t="str">
        <f>IF(LEFT(LOWER(C7082),1)="m","Male",IF(LEFT(LOWER(C7082),1)="f","Female","Unknown"))</f>
        <v>Male</v>
      </c>
      <c r="O7082" s="4" t="str">
        <f>IF(TRIM(LOWER(F7082))="neuro","Neurology",IF(TRIM(LOWER(F7082))="Neurology","Neurology",IF(TRIM(LOWER(F7082))="general ward","General",IF(TRIM(LOWER(F7082))="general","General",IF(TRIM(LOWER(F7082))="cardiology","Cardiology",IF(TRIM(LOWER(F7082))="Cardiology","Cardiology",IF(TRIM(LOWER(F7082))="Peads","Pediatrics",IF(TRIM(LOWER(F7082))="Pediatrics","Pediatrics",IF(TRIM(LOWER(F7082))="orthopedics","Orthopedics",IF(TRIM(LOWER(F7082))="Neurology","Neurology",IF(TRIM(LOWER(F7082))="Oncology","Oncology")))))))))))</f>
        <v>Cardiology</v>
      </c>
      <c r="P7082" s="3" t="str">
        <f t="shared" si="660"/>
        <v>Government</v>
      </c>
      <c r="Q7082" s="5">
        <f t="shared" si="661"/>
        <v>15</v>
      </c>
      <c r="R7082" s="1">
        <f t="shared" si="662"/>
        <v>111677.1</v>
      </c>
      <c r="S7082" s="1">
        <f t="shared" si="663"/>
        <v>1</v>
      </c>
      <c r="T7082" s="1" t="str">
        <f t="shared" si="664"/>
        <v>0-17</v>
      </c>
      <c r="U7082" s="1" t="str">
        <f t="shared" si="665"/>
        <v>Yes</v>
      </c>
    </row>
    <row r="7083" spans="1:21">
      <c r="A7083" s="1">
        <v>7082</v>
      </c>
      <c r="B7083" s="1">
        <v>3</v>
      </c>
      <c r="C7083" s="1" t="s">
        <v>26</v>
      </c>
      <c r="D7083" s="2">
        <v>45548</v>
      </c>
      <c r="E7083" s="2">
        <v>45566</v>
      </c>
      <c r="F7083" s="1" t="s">
        <v>28</v>
      </c>
      <c r="G7083" s="1" t="s">
        <v>14</v>
      </c>
      <c r="H7083" s="1" t="s">
        <v>51</v>
      </c>
      <c r="I7083" s="1">
        <v>69430.33</v>
      </c>
      <c r="J7083" s="1" t="s">
        <v>38</v>
      </c>
      <c r="K7083" s="1" t="s">
        <v>16</v>
      </c>
      <c r="N7083" s="3" t="str">
        <f>IF(LEFT(LOWER(C7083),1)="m","Male",IF(LEFT(LOWER(C7083),1)="f","Female","Unknown"))</f>
        <v>Female</v>
      </c>
      <c r="O7083" s="4" t="str">
        <f>IF(TRIM(LOWER(F7083))="neuro","Neurology",IF(TRIM(LOWER(F7083))="Neurology","Neurology",IF(TRIM(LOWER(F7083))="general ward","General",IF(TRIM(LOWER(F7083))="general","General",IF(TRIM(LOWER(F7083))="cardiology","Cardiology",IF(TRIM(LOWER(F7083))="Cardiology","Cardiology",IF(TRIM(LOWER(F7083))="Peads","Pediatrics",IF(TRIM(LOWER(F7083))="Pediatrics","Pediatrics",IF(TRIM(LOWER(F7083))="orthopedics","Orthopedics",IF(TRIM(LOWER(F7083))="Neurology","Neurology",IF(TRIM(LOWER(F7083))="Oncology","Oncology")))))))))))</f>
        <v>Orthopedics</v>
      </c>
      <c r="P7083" s="3" t="str">
        <f t="shared" si="660"/>
        <v>Private</v>
      </c>
      <c r="Q7083" s="5">
        <f t="shared" si="661"/>
        <v>18</v>
      </c>
      <c r="R7083" s="1">
        <f t="shared" si="662"/>
        <v>69430.33</v>
      </c>
      <c r="S7083" s="1">
        <f t="shared" si="663"/>
        <v>1</v>
      </c>
      <c r="T7083" s="1" t="str">
        <f t="shared" si="664"/>
        <v>0-17</v>
      </c>
      <c r="U7083" s="1" t="str">
        <f t="shared" si="665"/>
        <v>No</v>
      </c>
    </row>
    <row r="7084" spans="1:21">
      <c r="A7084" s="1">
        <v>7083</v>
      </c>
      <c r="B7084" s="1">
        <v>19</v>
      </c>
      <c r="C7084" s="1" t="s">
        <v>26</v>
      </c>
      <c r="D7084" s="2">
        <v>45588</v>
      </c>
      <c r="E7084" s="2">
        <v>45603</v>
      </c>
      <c r="F7084" s="1" t="s">
        <v>35</v>
      </c>
      <c r="G7084" s="1" t="s">
        <v>36</v>
      </c>
      <c r="H7084" s="1" t="s">
        <v>32</v>
      </c>
      <c r="I7084" s="1">
        <v>40663.07</v>
      </c>
      <c r="J7084" s="1" t="s">
        <v>42</v>
      </c>
      <c r="K7084" s="1" t="s">
        <v>16</v>
      </c>
      <c r="N7084" s="3" t="str">
        <f>IF(LEFT(LOWER(C7084),1)="m","Male",IF(LEFT(LOWER(C7084),1)="f","Female","Unknown"))</f>
        <v>Female</v>
      </c>
      <c r="O7084" s="4" t="str">
        <f>IF(TRIM(LOWER(F7084))="neuro","Neurology",IF(TRIM(LOWER(F7084))="Neurology","Neurology",IF(TRIM(LOWER(F7084))="general ward","General",IF(TRIM(LOWER(F7084))="general","General",IF(TRIM(LOWER(F7084))="cardiology","Cardiology",IF(TRIM(LOWER(F7084))="Cardiology","Cardiology",IF(TRIM(LOWER(F7084))="Peads","Pediatrics",IF(TRIM(LOWER(F7084))="Pediatrics","Pediatrics",IF(TRIM(LOWER(F7084))="orthopedics","Orthopedics",IF(TRIM(LOWER(F7084))="Neurology","Neurology",IF(TRIM(LOWER(F7084))="Oncology","Oncology")))))))))))</f>
        <v>Cardiology</v>
      </c>
      <c r="P7084" s="3" t="str">
        <f t="shared" si="660"/>
        <v>Government</v>
      </c>
      <c r="Q7084" s="5">
        <f t="shared" si="661"/>
        <v>15</v>
      </c>
      <c r="R7084" s="1">
        <f t="shared" si="662"/>
        <v>40663.07</v>
      </c>
      <c r="S7084" s="1">
        <f t="shared" si="663"/>
        <v>1</v>
      </c>
      <c r="T7084" s="1" t="str">
        <f t="shared" si="664"/>
        <v>18-35</v>
      </c>
      <c r="U7084" s="1" t="str">
        <f t="shared" si="665"/>
        <v>No</v>
      </c>
    </row>
    <row r="7085" spans="1:21">
      <c r="A7085" s="1">
        <v>7084</v>
      </c>
      <c r="B7085" s="1">
        <v>14</v>
      </c>
      <c r="C7085" s="1" t="s">
        <v>26</v>
      </c>
      <c r="D7085" s="2">
        <v>45425</v>
      </c>
      <c r="E7085" s="2">
        <v>45427</v>
      </c>
      <c r="F7085" s="1" t="s">
        <v>50</v>
      </c>
      <c r="G7085" s="1" t="s">
        <v>22</v>
      </c>
      <c r="H7085" s="1" t="s">
        <v>47</v>
      </c>
      <c r="I7085" s="1">
        <v>323226.98</v>
      </c>
      <c r="J7085" s="1" t="s">
        <v>25</v>
      </c>
      <c r="K7085" s="1" t="s">
        <v>38</v>
      </c>
      <c r="N7085" s="3" t="str">
        <f>IF(LEFT(LOWER(C7085),1)="m","Male",IF(LEFT(LOWER(C7085),1)="f","Female","Unknown"))</f>
        <v>Female</v>
      </c>
      <c r="O7085" s="4" t="str">
        <f>IF(TRIM(LOWER(F7085))="neuro","Neurology",IF(TRIM(LOWER(F7085))="Neurology","Neurology",IF(TRIM(LOWER(F7085))="general ward","General",IF(TRIM(LOWER(F7085))="general","General",IF(TRIM(LOWER(F7085))="cardiology","Cardiology",IF(TRIM(LOWER(F7085))="Cardiology","Cardiology",IF(TRIM(LOWER(F7085))="Peads","Pediatrics",IF(TRIM(LOWER(F7085))="Pediatrics","Pediatrics",IF(TRIM(LOWER(F7085))="orthopedics","Orthopedics",IF(TRIM(LOWER(F7085))="Neurology","Neurology",IF(TRIM(LOWER(F7085))="Oncology","Oncology")))))))))))</f>
        <v>Cardiology</v>
      </c>
      <c r="P7085" s="3" t="str">
        <f t="shared" si="660"/>
        <v>Government</v>
      </c>
      <c r="Q7085" s="5">
        <f t="shared" si="661"/>
        <v>2</v>
      </c>
      <c r="R7085" s="1">
        <f t="shared" si="662"/>
        <v>323226.98</v>
      </c>
      <c r="S7085" s="1">
        <f t="shared" si="663"/>
        <v>0</v>
      </c>
      <c r="T7085" s="1" t="str">
        <f t="shared" si="664"/>
        <v>0-17</v>
      </c>
      <c r="U7085" s="1" t="str">
        <f t="shared" si="665"/>
        <v>Yes</v>
      </c>
    </row>
    <row r="7086" spans="1:21">
      <c r="A7086" s="1">
        <v>7085</v>
      </c>
      <c r="B7086" s="1">
        <v>51</v>
      </c>
      <c r="C7086" s="1" t="s">
        <v>18</v>
      </c>
      <c r="D7086" s="2">
        <v>45013</v>
      </c>
      <c r="E7086" s="2">
        <v>45025</v>
      </c>
      <c r="F7086" s="1" t="s">
        <v>13</v>
      </c>
      <c r="G7086" s="1" t="s">
        <v>33</v>
      </c>
      <c r="H7086" s="1" t="s">
        <v>39</v>
      </c>
      <c r="I7086" s="1">
        <v>326502.67</v>
      </c>
      <c r="J7086" s="1" t="s">
        <v>24</v>
      </c>
      <c r="K7086" s="1" t="s">
        <v>16</v>
      </c>
      <c r="N7086" s="3" t="str">
        <f>IF(LEFT(LOWER(C7086),1)="m","Male",IF(LEFT(LOWER(C7086),1)="f","Female","Unknown"))</f>
        <v>Male</v>
      </c>
      <c r="O7086" s="4" t="str">
        <f>IF(TRIM(LOWER(F7086))="neuro","Neurology",IF(TRIM(LOWER(F7086))="Neurology","Neurology",IF(TRIM(LOWER(F7086))="general ward","General",IF(TRIM(LOWER(F7086))="general","General",IF(TRIM(LOWER(F7086))="cardiology","Cardiology",IF(TRIM(LOWER(F7086))="Cardiology","Cardiology",IF(TRIM(LOWER(F7086))="Peads","Pediatrics",IF(TRIM(LOWER(F7086))="Pediatrics","Pediatrics",IF(TRIM(LOWER(F7086))="orthopedics","Orthopedics",IF(TRIM(LOWER(F7086))="Neurology","Neurology",IF(TRIM(LOWER(F7086))="Oncology","Oncology")))))))))))</f>
        <v>Neurology</v>
      </c>
      <c r="P7086" s="3" t="str">
        <f t="shared" si="660"/>
        <v>Self</v>
      </c>
      <c r="Q7086" s="5">
        <f t="shared" si="661"/>
        <v>12</v>
      </c>
      <c r="R7086" s="1">
        <f t="shared" si="662"/>
        <v>326502.67</v>
      </c>
      <c r="S7086" s="1">
        <f t="shared" si="663"/>
        <v>1</v>
      </c>
      <c r="T7086" s="1" t="str">
        <f t="shared" si="664"/>
        <v>51-65</v>
      </c>
      <c r="U7086" s="1" t="str">
        <f t="shared" si="665"/>
        <v>No</v>
      </c>
    </row>
    <row r="7087" spans="1:21">
      <c r="A7087" s="1">
        <v>7086</v>
      </c>
      <c r="B7087" s="1">
        <v>68</v>
      </c>
      <c r="C7087" s="1" t="s">
        <v>29</v>
      </c>
      <c r="D7087" s="2">
        <v>45073</v>
      </c>
      <c r="E7087" s="2">
        <v>45078</v>
      </c>
      <c r="F7087" s="1" t="s">
        <v>52</v>
      </c>
      <c r="G7087" s="1" t="s">
        <v>31</v>
      </c>
      <c r="H7087" s="1" t="s">
        <v>48</v>
      </c>
      <c r="I7087" s="1">
        <v>211068.15</v>
      </c>
      <c r="J7087" s="1" t="s">
        <v>17</v>
      </c>
      <c r="K7087" s="1" t="s">
        <v>16</v>
      </c>
      <c r="N7087" s="3" t="str">
        <f>IF(LEFT(LOWER(C7087),1)="m","Male",IF(LEFT(LOWER(C7087),1)="f","Female","Unknown"))</f>
        <v>Female</v>
      </c>
      <c r="O7087" s="4" t="str">
        <f>IF(TRIM(LOWER(F7087))="neuro","Neurology",IF(TRIM(LOWER(F7087))="Neurology","Neurology",IF(TRIM(LOWER(F7087))="general ward","General",IF(TRIM(LOWER(F7087))="general","General",IF(TRIM(LOWER(F7087))="cardiology","Cardiology",IF(TRIM(LOWER(F7087))="Cardiology","Cardiology",IF(TRIM(LOWER(F7087))="Peads","Pediatrics",IF(TRIM(LOWER(F7087))="Pediatrics","Pediatrics",IF(TRIM(LOWER(F7087))="orthopedics","Orthopedics",IF(TRIM(LOWER(F7087))="Neurology","Neurology",IF(TRIM(LOWER(F7087))="Oncology","Oncology")))))))))))</f>
        <v>Oncology</v>
      </c>
      <c r="P7087" s="3" t="str">
        <f t="shared" si="660"/>
        <v>Private</v>
      </c>
      <c r="Q7087" s="5">
        <f t="shared" si="661"/>
        <v>5</v>
      </c>
      <c r="R7087" s="1">
        <f t="shared" si="662"/>
        <v>211068.15</v>
      </c>
      <c r="S7087" s="1">
        <f t="shared" si="663"/>
        <v>1</v>
      </c>
      <c r="T7087" s="1" t="str">
        <f t="shared" si="664"/>
        <v>66+</v>
      </c>
      <c r="U7087" s="1" t="str">
        <f t="shared" si="665"/>
        <v>Yes</v>
      </c>
    </row>
    <row r="7088" spans="1:21">
      <c r="A7088" s="1">
        <v>7087</v>
      </c>
      <c r="C7088" s="1" t="s">
        <v>26</v>
      </c>
      <c r="D7088" s="2">
        <v>45345</v>
      </c>
      <c r="E7088" s="2">
        <v>45346</v>
      </c>
      <c r="F7088" s="1" t="s">
        <v>30</v>
      </c>
      <c r="G7088" s="1" t="s">
        <v>14</v>
      </c>
      <c r="H7088" s="1" t="s">
        <v>47</v>
      </c>
      <c r="I7088" s="1">
        <v>207084.25</v>
      </c>
      <c r="J7088" s="1" t="s">
        <v>16</v>
      </c>
      <c r="K7088" s="1" t="s">
        <v>20</v>
      </c>
      <c r="N7088" s="3" t="str">
        <f>IF(LEFT(LOWER(C7088),1)="m","Male",IF(LEFT(LOWER(C7088),1)="f","Female","Unknown"))</f>
        <v>Female</v>
      </c>
      <c r="O7088" s="4" t="str">
        <f>IF(TRIM(LOWER(F7088))="neuro","Neurology",IF(TRIM(LOWER(F7088))="Neurology","Neurology",IF(TRIM(LOWER(F7088))="general ward","General",IF(TRIM(LOWER(F7088))="general","General",IF(TRIM(LOWER(F7088))="cardiology","Cardiology",IF(TRIM(LOWER(F7088))="Cardiology","Cardiology",IF(TRIM(LOWER(F7088))="Peads","Pediatrics",IF(TRIM(LOWER(F7088))="Pediatrics","Pediatrics",IF(TRIM(LOWER(F7088))="orthopedics","Orthopedics",IF(TRIM(LOWER(F7088))="Neurology","Neurology",IF(TRIM(LOWER(F7088))="Oncology","Oncology")))))))))))</f>
        <v>Pediatrics</v>
      </c>
      <c r="P7088" s="3" t="str">
        <f t="shared" si="660"/>
        <v>Private</v>
      </c>
      <c r="Q7088" s="5">
        <f t="shared" si="661"/>
        <v>1</v>
      </c>
      <c r="R7088" s="1">
        <f t="shared" si="662"/>
        <v>207084.25</v>
      </c>
      <c r="S7088" s="1">
        <f t="shared" si="663"/>
        <v>0</v>
      </c>
      <c r="T7088" s="1" t="str">
        <f t="shared" si="664"/>
        <v>0-17</v>
      </c>
      <c r="U7088" s="1" t="str">
        <f t="shared" si="665"/>
        <v>Yes</v>
      </c>
    </row>
    <row r="7089" spans="1:21">
      <c r="A7089" s="1">
        <v>7088</v>
      </c>
      <c r="B7089" s="1">
        <v>73</v>
      </c>
      <c r="C7089" s="1" t="s">
        <v>34</v>
      </c>
      <c r="D7089" s="2">
        <v>45526</v>
      </c>
      <c r="E7089" s="2">
        <v>45546</v>
      </c>
      <c r="F7089" s="1" t="s">
        <v>45</v>
      </c>
      <c r="G7089" s="1" t="s">
        <v>14</v>
      </c>
      <c r="H7089" s="1" t="s">
        <v>47</v>
      </c>
      <c r="I7089" s="1">
        <v>335449.57</v>
      </c>
      <c r="J7089" s="1" t="s">
        <v>38</v>
      </c>
      <c r="K7089" s="1" t="s">
        <v>25</v>
      </c>
      <c r="N7089" s="3" t="str">
        <f>IF(LEFT(LOWER(C7089),1)="m","Male",IF(LEFT(LOWER(C7089),1)="f","Female","Unknown"))</f>
        <v>Male</v>
      </c>
      <c r="O7089" s="4" t="str">
        <f>IF(TRIM(LOWER(F7089))="neuro","Neurology",IF(TRIM(LOWER(F7089))="Neurology","Neurology",IF(TRIM(LOWER(F7089))="general ward","General",IF(TRIM(LOWER(F7089))="general","General",IF(TRIM(LOWER(F7089))="cardiology","Cardiology",IF(TRIM(LOWER(F7089))="Cardiology","Cardiology",IF(TRIM(LOWER(F7089))="Peads","Pediatrics",IF(TRIM(LOWER(F7089))="Pediatrics","Pediatrics",IF(TRIM(LOWER(F7089))="orthopedics","Orthopedics",IF(TRIM(LOWER(F7089))="Neurology","Neurology",IF(TRIM(LOWER(F7089))="Oncology","Oncology")))))))))))</f>
        <v>Neurology</v>
      </c>
      <c r="P7089" s="3" t="str">
        <f t="shared" si="660"/>
        <v>Private</v>
      </c>
      <c r="Q7089" s="5">
        <f t="shared" si="661"/>
        <v>20</v>
      </c>
      <c r="R7089" s="1">
        <f t="shared" si="662"/>
        <v>335449.57</v>
      </c>
      <c r="S7089" s="1">
        <f t="shared" si="663"/>
        <v>1</v>
      </c>
      <c r="T7089" s="1" t="str">
        <f t="shared" si="664"/>
        <v>66+</v>
      </c>
      <c r="U7089" s="1" t="str">
        <f t="shared" si="665"/>
        <v>No</v>
      </c>
    </row>
    <row r="7090" spans="1:21">
      <c r="A7090" s="1">
        <v>7089</v>
      </c>
      <c r="B7090" s="1">
        <v>83</v>
      </c>
      <c r="C7090" s="1" t="s">
        <v>26</v>
      </c>
      <c r="D7090" s="2">
        <v>45339</v>
      </c>
      <c r="E7090" s="2">
        <v>45341</v>
      </c>
      <c r="F7090" s="1" t="s">
        <v>43</v>
      </c>
      <c r="G7090" s="1" t="s">
        <v>41</v>
      </c>
      <c r="H7090" s="1" t="s">
        <v>51</v>
      </c>
      <c r="I7090" s="1">
        <v>198739.85</v>
      </c>
      <c r="J7090" s="1" t="s">
        <v>42</v>
      </c>
      <c r="K7090" s="1" t="s">
        <v>17</v>
      </c>
      <c r="N7090" s="3" t="str">
        <f>IF(LEFT(LOWER(C7090),1)="m","Male",IF(LEFT(LOWER(C7090),1)="f","Female","Unknown"))</f>
        <v>Female</v>
      </c>
      <c r="O7090" s="4" t="str">
        <f>IF(TRIM(LOWER(F7090))="neuro","Neurology",IF(TRIM(LOWER(F7090))="Neurology","Neurology",IF(TRIM(LOWER(F7090))="general ward","General",IF(TRIM(LOWER(F7090))="general","General",IF(TRIM(LOWER(F7090))="cardiology","Cardiology",IF(TRIM(LOWER(F7090))="Cardiology","Cardiology",IF(TRIM(LOWER(F7090))="Peads","Pediatrics",IF(TRIM(LOWER(F7090))="Pediatrics","Pediatrics",IF(TRIM(LOWER(F7090))="orthopedics","Orthopedics",IF(TRIM(LOWER(F7090))="Neurology","Neurology",IF(TRIM(LOWER(F7090))="Oncology","Oncology")))))))))))</f>
        <v>Orthopedics</v>
      </c>
      <c r="P7090" s="3" t="str">
        <f t="shared" si="660"/>
        <v>Unknown</v>
      </c>
      <c r="Q7090" s="5">
        <f t="shared" si="661"/>
        <v>2</v>
      </c>
      <c r="R7090" s="1">
        <f t="shared" si="662"/>
        <v>198739.85</v>
      </c>
      <c r="S7090" s="1">
        <f t="shared" si="663"/>
        <v>1</v>
      </c>
      <c r="T7090" s="1" t="str">
        <f t="shared" si="664"/>
        <v>66+</v>
      </c>
      <c r="U7090" s="1" t="str">
        <f t="shared" si="665"/>
        <v>No</v>
      </c>
    </row>
    <row r="7091" spans="1:21">
      <c r="A7091" s="1">
        <v>7090</v>
      </c>
      <c r="B7091" s="1">
        <v>46</v>
      </c>
      <c r="C7091" s="1" t="s">
        <v>26</v>
      </c>
      <c r="D7091" s="2">
        <v>45616</v>
      </c>
      <c r="E7091" s="2">
        <v>45620</v>
      </c>
      <c r="F7091" s="1" t="s">
        <v>35</v>
      </c>
      <c r="G7091" s="1" t="s">
        <v>22</v>
      </c>
      <c r="I7091" s="1">
        <v>56988.14</v>
      </c>
      <c r="J7091" s="1" t="s">
        <v>25</v>
      </c>
      <c r="K7091" s="1" t="s">
        <v>25</v>
      </c>
      <c r="N7091" s="3" t="str">
        <f>IF(LEFT(LOWER(C7091),1)="m","Male",IF(LEFT(LOWER(C7091),1)="f","Female","Unknown"))</f>
        <v>Female</v>
      </c>
      <c r="O7091" s="4" t="str">
        <f>IF(TRIM(LOWER(F7091))="neuro","Neurology",IF(TRIM(LOWER(F7091))="Neurology","Neurology",IF(TRIM(LOWER(F7091))="general ward","General",IF(TRIM(LOWER(F7091))="general","General",IF(TRIM(LOWER(F7091))="cardiology","Cardiology",IF(TRIM(LOWER(F7091))="Cardiology","Cardiology",IF(TRIM(LOWER(F7091))="Peads","Pediatrics",IF(TRIM(LOWER(F7091))="Pediatrics","Pediatrics",IF(TRIM(LOWER(F7091))="orthopedics","Orthopedics",IF(TRIM(LOWER(F7091))="Neurology","Neurology",IF(TRIM(LOWER(F7091))="Oncology","Oncology")))))))))))</f>
        <v>Cardiology</v>
      </c>
      <c r="P7091" s="3" t="str">
        <f t="shared" si="660"/>
        <v>Government</v>
      </c>
      <c r="Q7091" s="5">
        <f t="shared" si="661"/>
        <v>4</v>
      </c>
      <c r="R7091" s="1">
        <f t="shared" si="662"/>
        <v>56988.14</v>
      </c>
      <c r="S7091" s="1">
        <f t="shared" si="663"/>
        <v>1</v>
      </c>
      <c r="T7091" s="1" t="str">
        <f t="shared" si="664"/>
        <v>36-50</v>
      </c>
      <c r="U7091" s="1" t="str">
        <f t="shared" si="665"/>
        <v>Yes</v>
      </c>
    </row>
    <row r="7092" spans="1:21">
      <c r="A7092" s="1">
        <v>7091</v>
      </c>
      <c r="B7092" s="1">
        <v>88</v>
      </c>
      <c r="C7092" s="1" t="s">
        <v>29</v>
      </c>
      <c r="D7092" s="2">
        <v>45358</v>
      </c>
      <c r="E7092" s="2">
        <v>45365</v>
      </c>
      <c r="F7092" s="1" t="s">
        <v>49</v>
      </c>
      <c r="G7092" s="1" t="s">
        <v>46</v>
      </c>
      <c r="H7092" s="1" t="s">
        <v>32</v>
      </c>
      <c r="I7092" s="1">
        <v>346920.22</v>
      </c>
      <c r="J7092" s="1" t="s">
        <v>17</v>
      </c>
      <c r="K7092" s="1" t="s">
        <v>17</v>
      </c>
      <c r="N7092" s="3" t="str">
        <f>IF(LEFT(LOWER(C7092),1)="m","Male",IF(LEFT(LOWER(C7092),1)="f","Female","Unknown"))</f>
        <v>Female</v>
      </c>
      <c r="O7092" s="4" t="str">
        <f>IF(TRIM(LOWER(F7092))="neuro","Neurology",IF(TRIM(LOWER(F7092))="Neurology","Neurology",IF(TRIM(LOWER(F7092))="general ward","General",IF(TRIM(LOWER(F7092))="general","General",IF(TRIM(LOWER(F7092))="cardiology","Cardiology",IF(TRIM(LOWER(F7092))="Cardiology","Cardiology",IF(TRIM(LOWER(F7092))="Peads","Pediatrics",IF(TRIM(LOWER(F7092))="Pediatrics","Pediatrics",IF(TRIM(LOWER(F7092))="orthopedics","Orthopedics",IF(TRIM(LOWER(F7092))="Neurology","Neurology",IF(TRIM(LOWER(F7092))="Oncology","Oncology")))))))))))</f>
        <v>Oncology</v>
      </c>
      <c r="P7092" s="3" t="str">
        <f t="shared" si="660"/>
        <v>Self</v>
      </c>
      <c r="Q7092" s="5">
        <f t="shared" si="661"/>
        <v>7</v>
      </c>
      <c r="R7092" s="1">
        <f t="shared" si="662"/>
        <v>346920.22</v>
      </c>
      <c r="S7092" s="1">
        <f t="shared" si="663"/>
        <v>1</v>
      </c>
      <c r="T7092" s="1" t="str">
        <f t="shared" si="664"/>
        <v>66+</v>
      </c>
      <c r="U7092" s="1" t="str">
        <f t="shared" si="665"/>
        <v>Yes</v>
      </c>
    </row>
    <row r="7093" spans="1:21">
      <c r="A7093" s="1">
        <v>7092</v>
      </c>
      <c r="B7093" s="1">
        <v>82</v>
      </c>
      <c r="C7093" s="1" t="s">
        <v>12</v>
      </c>
      <c r="D7093" s="2">
        <v>45024</v>
      </c>
      <c r="E7093" s="2">
        <v>45041</v>
      </c>
      <c r="F7093" s="1" t="s">
        <v>35</v>
      </c>
      <c r="G7093" s="1" t="s">
        <v>41</v>
      </c>
      <c r="H7093" s="1" t="s">
        <v>37</v>
      </c>
      <c r="I7093" s="1">
        <v>279762.3</v>
      </c>
      <c r="J7093" s="1" t="s">
        <v>25</v>
      </c>
      <c r="K7093" s="1" t="s">
        <v>16</v>
      </c>
      <c r="N7093" s="3" t="str">
        <f>IF(LEFT(LOWER(C7093),1)="m","Male",IF(LEFT(LOWER(C7093),1)="f","Female","Unknown"))</f>
        <v>Unknown</v>
      </c>
      <c r="O7093" s="4" t="str">
        <f>IF(TRIM(LOWER(F7093))="neuro","Neurology",IF(TRIM(LOWER(F7093))="Neurology","Neurology",IF(TRIM(LOWER(F7093))="general ward","General",IF(TRIM(LOWER(F7093))="general","General",IF(TRIM(LOWER(F7093))="cardiology","Cardiology",IF(TRIM(LOWER(F7093))="Cardiology","Cardiology",IF(TRIM(LOWER(F7093))="Peads","Pediatrics",IF(TRIM(LOWER(F7093))="Pediatrics","Pediatrics",IF(TRIM(LOWER(F7093))="orthopedics","Orthopedics",IF(TRIM(LOWER(F7093))="Neurology","Neurology",IF(TRIM(LOWER(F7093))="Oncology","Oncology")))))))))))</f>
        <v>Cardiology</v>
      </c>
      <c r="P7093" s="3" t="str">
        <f t="shared" si="660"/>
        <v>Unknown</v>
      </c>
      <c r="Q7093" s="5">
        <f t="shared" si="661"/>
        <v>17</v>
      </c>
      <c r="R7093" s="1">
        <f t="shared" si="662"/>
        <v>279762.3</v>
      </c>
      <c r="S7093" s="1">
        <f t="shared" si="663"/>
        <v>1</v>
      </c>
      <c r="T7093" s="1" t="str">
        <f t="shared" si="664"/>
        <v>66+</v>
      </c>
      <c r="U7093" s="1" t="str">
        <f t="shared" si="665"/>
        <v>Yes</v>
      </c>
    </row>
    <row r="7094" spans="1:21">
      <c r="A7094" s="1">
        <v>7093</v>
      </c>
      <c r="B7094" s="1">
        <v>74</v>
      </c>
      <c r="C7094" s="1" t="s">
        <v>27</v>
      </c>
      <c r="D7094" s="2">
        <v>45542</v>
      </c>
      <c r="E7094" s="2">
        <v>45552</v>
      </c>
      <c r="F7094" s="1" t="s">
        <v>35</v>
      </c>
      <c r="G7094" s="1" t="s">
        <v>36</v>
      </c>
      <c r="H7094" s="1" t="s">
        <v>15</v>
      </c>
      <c r="I7094" s="1">
        <v>285186.98</v>
      </c>
      <c r="J7094" s="1" t="s">
        <v>42</v>
      </c>
      <c r="K7094" s="1" t="s">
        <v>16</v>
      </c>
      <c r="N7094" s="3" t="str">
        <f>IF(LEFT(LOWER(C7094),1)="m","Male",IF(LEFT(LOWER(C7094),1)="f","Female","Unknown"))</f>
        <v>Male</v>
      </c>
      <c r="O7094" s="4" t="str">
        <f>IF(TRIM(LOWER(F7094))="neuro","Neurology",IF(TRIM(LOWER(F7094))="Neurology","Neurology",IF(TRIM(LOWER(F7094))="general ward","General",IF(TRIM(LOWER(F7094))="general","General",IF(TRIM(LOWER(F7094))="cardiology","Cardiology",IF(TRIM(LOWER(F7094))="Cardiology","Cardiology",IF(TRIM(LOWER(F7094))="Peads","Pediatrics",IF(TRIM(LOWER(F7094))="Pediatrics","Pediatrics",IF(TRIM(LOWER(F7094))="orthopedics","Orthopedics",IF(TRIM(LOWER(F7094))="Neurology","Neurology",IF(TRIM(LOWER(F7094))="Oncology","Oncology")))))))))))</f>
        <v>Cardiology</v>
      </c>
      <c r="P7094" s="3" t="str">
        <f t="shared" si="660"/>
        <v>Government</v>
      </c>
      <c r="Q7094" s="5">
        <f t="shared" si="661"/>
        <v>10</v>
      </c>
      <c r="R7094" s="1">
        <f t="shared" si="662"/>
        <v>285186.98</v>
      </c>
      <c r="S7094" s="1">
        <f t="shared" si="663"/>
        <v>1</v>
      </c>
      <c r="T7094" s="1" t="str">
        <f t="shared" si="664"/>
        <v>66+</v>
      </c>
      <c r="U7094" s="1" t="str">
        <f t="shared" si="665"/>
        <v>No</v>
      </c>
    </row>
    <row r="7095" spans="1:21">
      <c r="A7095" s="1">
        <v>7094</v>
      </c>
      <c r="B7095" s="1">
        <v>2</v>
      </c>
      <c r="C7095" s="1" t="s">
        <v>34</v>
      </c>
      <c r="D7095" s="2">
        <v>45336</v>
      </c>
      <c r="E7095" s="2">
        <v>45343</v>
      </c>
      <c r="F7095" s="1" t="s">
        <v>52</v>
      </c>
      <c r="G7095" s="1" t="s">
        <v>31</v>
      </c>
      <c r="H7095" s="1" t="s">
        <v>32</v>
      </c>
      <c r="I7095" s="1">
        <v>115307.59</v>
      </c>
      <c r="J7095" s="1" t="s">
        <v>24</v>
      </c>
      <c r="K7095" s="1" t="s">
        <v>25</v>
      </c>
      <c r="N7095" s="3" t="str">
        <f>IF(LEFT(LOWER(C7095),1)="m","Male",IF(LEFT(LOWER(C7095),1)="f","Female","Unknown"))</f>
        <v>Male</v>
      </c>
      <c r="O7095" s="4" t="str">
        <f>IF(TRIM(LOWER(F7095))="neuro","Neurology",IF(TRIM(LOWER(F7095))="Neurology","Neurology",IF(TRIM(LOWER(F7095))="general ward","General",IF(TRIM(LOWER(F7095))="general","General",IF(TRIM(LOWER(F7095))="cardiology","Cardiology",IF(TRIM(LOWER(F7095))="Cardiology","Cardiology",IF(TRIM(LOWER(F7095))="Peads","Pediatrics",IF(TRIM(LOWER(F7095))="Pediatrics","Pediatrics",IF(TRIM(LOWER(F7095))="orthopedics","Orthopedics",IF(TRIM(LOWER(F7095))="Neurology","Neurology",IF(TRIM(LOWER(F7095))="Oncology","Oncology")))))))))))</f>
        <v>Oncology</v>
      </c>
      <c r="P7095" s="3" t="str">
        <f t="shared" si="660"/>
        <v>Private</v>
      </c>
      <c r="Q7095" s="5">
        <f t="shared" si="661"/>
        <v>7</v>
      </c>
      <c r="R7095" s="1">
        <f t="shared" si="662"/>
        <v>115307.59</v>
      </c>
      <c r="S7095" s="1">
        <f t="shared" si="663"/>
        <v>1</v>
      </c>
      <c r="T7095" s="1" t="str">
        <f t="shared" si="664"/>
        <v>0-17</v>
      </c>
      <c r="U7095" s="1" t="str">
        <f t="shared" si="665"/>
        <v>No</v>
      </c>
    </row>
    <row r="7096" spans="1:21">
      <c r="A7096" s="1">
        <v>7095</v>
      </c>
      <c r="B7096" s="1">
        <v>87</v>
      </c>
      <c r="C7096" s="1" t="s">
        <v>18</v>
      </c>
      <c r="D7096" s="2">
        <v>45356</v>
      </c>
      <c r="E7096" s="2">
        <v>45371</v>
      </c>
      <c r="F7096" s="1" t="s">
        <v>35</v>
      </c>
      <c r="G7096" s="1" t="s">
        <v>46</v>
      </c>
      <c r="H7096" s="1" t="s">
        <v>32</v>
      </c>
      <c r="I7096" s="1">
        <v>334736.73</v>
      </c>
      <c r="K7096" s="1" t="s">
        <v>17</v>
      </c>
      <c r="N7096" s="3" t="str">
        <f>IF(LEFT(LOWER(C7096),1)="m","Male",IF(LEFT(LOWER(C7096),1)="f","Female","Unknown"))</f>
        <v>Male</v>
      </c>
      <c r="O7096" s="4" t="str">
        <f>IF(TRIM(LOWER(F7096))="neuro","Neurology",IF(TRIM(LOWER(F7096))="Neurology","Neurology",IF(TRIM(LOWER(F7096))="general ward","General",IF(TRIM(LOWER(F7096))="general","General",IF(TRIM(LOWER(F7096))="cardiology","Cardiology",IF(TRIM(LOWER(F7096))="Cardiology","Cardiology",IF(TRIM(LOWER(F7096))="Peads","Pediatrics",IF(TRIM(LOWER(F7096))="Pediatrics","Pediatrics",IF(TRIM(LOWER(F7096))="orthopedics","Orthopedics",IF(TRIM(LOWER(F7096))="Neurology","Neurology",IF(TRIM(LOWER(F7096))="Oncology","Oncology")))))))))))</f>
        <v>Cardiology</v>
      </c>
      <c r="P7096" s="3" t="str">
        <f t="shared" si="660"/>
        <v>Self</v>
      </c>
      <c r="Q7096" s="5">
        <f t="shared" si="661"/>
        <v>15</v>
      </c>
      <c r="R7096" s="1">
        <f t="shared" si="662"/>
        <v>334736.73</v>
      </c>
      <c r="S7096" s="1">
        <f t="shared" si="663"/>
        <v>1</v>
      </c>
      <c r="T7096" s="1" t="str">
        <f t="shared" si="664"/>
        <v>66+</v>
      </c>
      <c r="U7096" s="1" t="str">
        <f t="shared" si="665"/>
        <v>Unknown</v>
      </c>
    </row>
    <row r="7097" spans="1:21">
      <c r="A7097" s="1">
        <v>7096</v>
      </c>
      <c r="B7097" s="1">
        <v>33</v>
      </c>
      <c r="C7097" s="1" t="s">
        <v>34</v>
      </c>
      <c r="D7097" s="2">
        <v>45301</v>
      </c>
      <c r="E7097" s="2">
        <v>45316</v>
      </c>
      <c r="F7097" s="1" t="s">
        <v>13</v>
      </c>
      <c r="G7097" s="1" t="s">
        <v>46</v>
      </c>
      <c r="H7097" s="1" t="s">
        <v>37</v>
      </c>
      <c r="I7097" s="1">
        <v>174042.56</v>
      </c>
      <c r="J7097" s="1" t="s">
        <v>17</v>
      </c>
      <c r="K7097" s="1" t="s">
        <v>20</v>
      </c>
      <c r="N7097" s="3" t="str">
        <f>IF(LEFT(LOWER(C7097),1)="m","Male",IF(LEFT(LOWER(C7097),1)="f","Female","Unknown"))</f>
        <v>Male</v>
      </c>
      <c r="O7097" s="4" t="str">
        <f>IF(TRIM(LOWER(F7097))="neuro","Neurology",IF(TRIM(LOWER(F7097))="Neurology","Neurology",IF(TRIM(LOWER(F7097))="general ward","General",IF(TRIM(LOWER(F7097))="general","General",IF(TRIM(LOWER(F7097))="cardiology","Cardiology",IF(TRIM(LOWER(F7097))="Cardiology","Cardiology",IF(TRIM(LOWER(F7097))="Peads","Pediatrics",IF(TRIM(LOWER(F7097))="Pediatrics","Pediatrics",IF(TRIM(LOWER(F7097))="orthopedics","Orthopedics",IF(TRIM(LOWER(F7097))="Neurology","Neurology",IF(TRIM(LOWER(F7097))="Oncology","Oncology")))))))))))</f>
        <v>Neurology</v>
      </c>
      <c r="P7097" s="3" t="str">
        <f t="shared" si="660"/>
        <v>Self</v>
      </c>
      <c r="Q7097" s="5">
        <f t="shared" si="661"/>
        <v>15</v>
      </c>
      <c r="R7097" s="1">
        <f t="shared" si="662"/>
        <v>174042.56</v>
      </c>
      <c r="S7097" s="1">
        <f t="shared" si="663"/>
        <v>0</v>
      </c>
      <c r="T7097" s="1" t="str">
        <f t="shared" si="664"/>
        <v>18-35</v>
      </c>
      <c r="U7097" s="1" t="str">
        <f t="shared" si="665"/>
        <v>Yes</v>
      </c>
    </row>
    <row r="7098" spans="1:21">
      <c r="A7098" s="1">
        <v>7097</v>
      </c>
      <c r="B7098" s="1">
        <v>83</v>
      </c>
      <c r="C7098" s="1" t="s">
        <v>27</v>
      </c>
      <c r="D7098" s="2">
        <v>45204</v>
      </c>
      <c r="E7098" s="2">
        <v>45214</v>
      </c>
      <c r="F7098" s="1" t="s">
        <v>30</v>
      </c>
      <c r="G7098" s="1" t="s">
        <v>33</v>
      </c>
      <c r="H7098" s="1" t="s">
        <v>32</v>
      </c>
      <c r="I7098" s="1">
        <v>50624.94</v>
      </c>
      <c r="K7098" s="1" t="s">
        <v>25</v>
      </c>
      <c r="N7098" s="3" t="str">
        <f>IF(LEFT(LOWER(C7098),1)="m","Male",IF(LEFT(LOWER(C7098),1)="f","Female","Unknown"))</f>
        <v>Male</v>
      </c>
      <c r="O7098" s="4" t="str">
        <f>IF(TRIM(LOWER(F7098))="neuro","Neurology",IF(TRIM(LOWER(F7098))="Neurology","Neurology",IF(TRIM(LOWER(F7098))="general ward","General",IF(TRIM(LOWER(F7098))="general","General",IF(TRIM(LOWER(F7098))="cardiology","Cardiology",IF(TRIM(LOWER(F7098))="Cardiology","Cardiology",IF(TRIM(LOWER(F7098))="Peads","Pediatrics",IF(TRIM(LOWER(F7098))="Pediatrics","Pediatrics",IF(TRIM(LOWER(F7098))="orthopedics","Orthopedics",IF(TRIM(LOWER(F7098))="Neurology","Neurology",IF(TRIM(LOWER(F7098))="Oncology","Oncology")))))))))))</f>
        <v>Pediatrics</v>
      </c>
      <c r="P7098" s="3" t="str">
        <f t="shared" si="660"/>
        <v>Self</v>
      </c>
      <c r="Q7098" s="5">
        <f t="shared" si="661"/>
        <v>10</v>
      </c>
      <c r="R7098" s="1">
        <f t="shared" si="662"/>
        <v>50624.94</v>
      </c>
      <c r="S7098" s="1">
        <f t="shared" si="663"/>
        <v>1</v>
      </c>
      <c r="T7098" s="1" t="str">
        <f t="shared" si="664"/>
        <v>66+</v>
      </c>
      <c r="U7098" s="1" t="str">
        <f t="shared" si="665"/>
        <v>Unknown</v>
      </c>
    </row>
    <row r="7099" spans="1:21">
      <c r="A7099" s="1">
        <v>7098</v>
      </c>
      <c r="B7099" s="1">
        <v>24</v>
      </c>
      <c r="C7099" s="1" t="s">
        <v>26</v>
      </c>
      <c r="D7099" s="2">
        <v>44949</v>
      </c>
      <c r="E7099" s="2">
        <v>44959</v>
      </c>
      <c r="F7099" s="1" t="s">
        <v>52</v>
      </c>
      <c r="G7099" s="1" t="s">
        <v>41</v>
      </c>
      <c r="H7099" s="1" t="s">
        <v>15</v>
      </c>
      <c r="I7099" s="1">
        <v>88094.56</v>
      </c>
      <c r="J7099" s="1" t="s">
        <v>16</v>
      </c>
      <c r="K7099" s="1" t="s">
        <v>25</v>
      </c>
      <c r="N7099" s="3" t="str">
        <f>IF(LEFT(LOWER(C7099),1)="m","Male",IF(LEFT(LOWER(C7099),1)="f","Female","Unknown"))</f>
        <v>Female</v>
      </c>
      <c r="O7099" s="4" t="str">
        <f>IF(TRIM(LOWER(F7099))="neuro","Neurology",IF(TRIM(LOWER(F7099))="Neurology","Neurology",IF(TRIM(LOWER(F7099))="general ward","General",IF(TRIM(LOWER(F7099))="general","General",IF(TRIM(LOWER(F7099))="cardiology","Cardiology",IF(TRIM(LOWER(F7099))="Cardiology","Cardiology",IF(TRIM(LOWER(F7099))="Peads","Pediatrics",IF(TRIM(LOWER(F7099))="Pediatrics","Pediatrics",IF(TRIM(LOWER(F7099))="orthopedics","Orthopedics",IF(TRIM(LOWER(F7099))="Neurology","Neurology",IF(TRIM(LOWER(F7099))="Oncology","Oncology")))))))))))</f>
        <v>Oncology</v>
      </c>
      <c r="P7099" s="3" t="str">
        <f t="shared" si="660"/>
        <v>Unknown</v>
      </c>
      <c r="Q7099" s="5">
        <f t="shared" si="661"/>
        <v>10</v>
      </c>
      <c r="R7099" s="1">
        <f t="shared" si="662"/>
        <v>88094.56</v>
      </c>
      <c r="S7099" s="1">
        <f t="shared" si="663"/>
        <v>1</v>
      </c>
      <c r="T7099" s="1" t="str">
        <f t="shared" si="664"/>
        <v>18-35</v>
      </c>
      <c r="U7099" s="1" t="str">
        <f t="shared" si="665"/>
        <v>Yes</v>
      </c>
    </row>
    <row r="7100" spans="1:21">
      <c r="A7100" s="1">
        <v>7099</v>
      </c>
      <c r="B7100" s="1">
        <v>81</v>
      </c>
      <c r="C7100" s="1" t="s">
        <v>12</v>
      </c>
      <c r="D7100" s="2">
        <v>45474</v>
      </c>
      <c r="E7100" s="2">
        <v>45481</v>
      </c>
      <c r="F7100" s="1" t="s">
        <v>13</v>
      </c>
      <c r="G7100" s="1" t="s">
        <v>22</v>
      </c>
      <c r="H7100" s="1" t="s">
        <v>37</v>
      </c>
      <c r="I7100" s="1">
        <v>314968.98</v>
      </c>
      <c r="J7100" s="1" t="s">
        <v>25</v>
      </c>
      <c r="K7100" s="1" t="s">
        <v>42</v>
      </c>
      <c r="N7100" s="3" t="str">
        <f>IF(LEFT(LOWER(C7100),1)="m","Male",IF(LEFT(LOWER(C7100),1)="f","Female","Unknown"))</f>
        <v>Unknown</v>
      </c>
      <c r="O7100" s="4" t="str">
        <f>IF(TRIM(LOWER(F7100))="neuro","Neurology",IF(TRIM(LOWER(F7100))="Neurology","Neurology",IF(TRIM(LOWER(F7100))="general ward","General",IF(TRIM(LOWER(F7100))="general","General",IF(TRIM(LOWER(F7100))="cardiology","Cardiology",IF(TRIM(LOWER(F7100))="Cardiology","Cardiology",IF(TRIM(LOWER(F7100))="Peads","Pediatrics",IF(TRIM(LOWER(F7100))="Pediatrics","Pediatrics",IF(TRIM(LOWER(F7100))="orthopedics","Orthopedics",IF(TRIM(LOWER(F7100))="Neurology","Neurology",IF(TRIM(LOWER(F7100))="Oncology","Oncology")))))))))))</f>
        <v>Neurology</v>
      </c>
      <c r="P7100" s="3" t="str">
        <f t="shared" si="660"/>
        <v>Government</v>
      </c>
      <c r="Q7100" s="5">
        <f t="shared" si="661"/>
        <v>7</v>
      </c>
      <c r="R7100" s="1">
        <f t="shared" si="662"/>
        <v>314968.98</v>
      </c>
      <c r="S7100" s="1">
        <f t="shared" si="663"/>
        <v>0</v>
      </c>
      <c r="T7100" s="1" t="str">
        <f t="shared" si="664"/>
        <v>66+</v>
      </c>
      <c r="U7100" s="1" t="str">
        <f t="shared" si="665"/>
        <v>Yes</v>
      </c>
    </row>
    <row r="7101" spans="1:21">
      <c r="A7101" s="1">
        <v>7100</v>
      </c>
      <c r="B7101" s="1">
        <v>85</v>
      </c>
      <c r="C7101" s="1" t="s">
        <v>34</v>
      </c>
      <c r="D7101" s="2">
        <v>45042</v>
      </c>
      <c r="E7101" s="2">
        <v>45043</v>
      </c>
      <c r="F7101" s="1" t="s">
        <v>30</v>
      </c>
      <c r="G7101" s="1" t="s">
        <v>22</v>
      </c>
      <c r="H7101" s="1" t="s">
        <v>23</v>
      </c>
      <c r="I7101" s="1">
        <v>52084.42</v>
      </c>
      <c r="J7101" s="1" t="s">
        <v>42</v>
      </c>
      <c r="K7101" s="1" t="s">
        <v>20</v>
      </c>
      <c r="N7101" s="3" t="str">
        <f>IF(LEFT(LOWER(C7101),1)="m","Male",IF(LEFT(LOWER(C7101),1)="f","Female","Unknown"))</f>
        <v>Male</v>
      </c>
      <c r="O7101" s="4" t="str">
        <f>IF(TRIM(LOWER(F7101))="neuro","Neurology",IF(TRIM(LOWER(F7101))="Neurology","Neurology",IF(TRIM(LOWER(F7101))="general ward","General",IF(TRIM(LOWER(F7101))="general","General",IF(TRIM(LOWER(F7101))="cardiology","Cardiology",IF(TRIM(LOWER(F7101))="Cardiology","Cardiology",IF(TRIM(LOWER(F7101))="Peads","Pediatrics",IF(TRIM(LOWER(F7101))="Pediatrics","Pediatrics",IF(TRIM(LOWER(F7101))="orthopedics","Orthopedics",IF(TRIM(LOWER(F7101))="Neurology","Neurology",IF(TRIM(LOWER(F7101))="Oncology","Oncology")))))))))))</f>
        <v>Pediatrics</v>
      </c>
      <c r="P7101" s="3" t="str">
        <f t="shared" si="660"/>
        <v>Government</v>
      </c>
      <c r="Q7101" s="5">
        <f t="shared" si="661"/>
        <v>1</v>
      </c>
      <c r="R7101" s="1">
        <f t="shared" si="662"/>
        <v>52084.42</v>
      </c>
      <c r="S7101" s="1">
        <f t="shared" si="663"/>
        <v>0</v>
      </c>
      <c r="T7101" s="1" t="str">
        <f t="shared" si="664"/>
        <v>66+</v>
      </c>
      <c r="U7101" s="1" t="str">
        <f t="shared" si="665"/>
        <v>No</v>
      </c>
    </row>
    <row r="7102" spans="1:21">
      <c r="A7102" s="1">
        <v>7101</v>
      </c>
      <c r="B7102" s="1">
        <v>11</v>
      </c>
      <c r="C7102" s="1" t="s">
        <v>26</v>
      </c>
      <c r="D7102" s="2">
        <v>45186</v>
      </c>
      <c r="E7102" s="2">
        <v>45205</v>
      </c>
      <c r="F7102" s="1" t="s">
        <v>35</v>
      </c>
      <c r="G7102" s="1" t="s">
        <v>36</v>
      </c>
      <c r="H7102" s="1" t="s">
        <v>48</v>
      </c>
      <c r="I7102" s="1">
        <v>215463.37</v>
      </c>
      <c r="J7102" s="1" t="s">
        <v>25</v>
      </c>
      <c r="K7102" s="1" t="s">
        <v>38</v>
      </c>
      <c r="N7102" s="3" t="str">
        <f>IF(LEFT(LOWER(C7102),1)="m","Male",IF(LEFT(LOWER(C7102),1)="f","Female","Unknown"))</f>
        <v>Female</v>
      </c>
      <c r="O7102" s="4" t="str">
        <f>IF(TRIM(LOWER(F7102))="neuro","Neurology",IF(TRIM(LOWER(F7102))="Neurology","Neurology",IF(TRIM(LOWER(F7102))="general ward","General",IF(TRIM(LOWER(F7102))="general","General",IF(TRIM(LOWER(F7102))="cardiology","Cardiology",IF(TRIM(LOWER(F7102))="Cardiology","Cardiology",IF(TRIM(LOWER(F7102))="Peads","Pediatrics",IF(TRIM(LOWER(F7102))="Pediatrics","Pediatrics",IF(TRIM(LOWER(F7102))="orthopedics","Orthopedics",IF(TRIM(LOWER(F7102))="Neurology","Neurology",IF(TRIM(LOWER(F7102))="Oncology","Oncology")))))))))))</f>
        <v>Cardiology</v>
      </c>
      <c r="P7102" s="3" t="str">
        <f t="shared" si="660"/>
        <v>Government</v>
      </c>
      <c r="Q7102" s="5">
        <f t="shared" si="661"/>
        <v>19</v>
      </c>
      <c r="R7102" s="1">
        <f t="shared" si="662"/>
        <v>215463.37</v>
      </c>
      <c r="S7102" s="1">
        <f t="shared" si="663"/>
        <v>0</v>
      </c>
      <c r="T7102" s="1" t="str">
        <f t="shared" si="664"/>
        <v>0-17</v>
      </c>
      <c r="U7102" s="1" t="str">
        <f t="shared" si="665"/>
        <v>Yes</v>
      </c>
    </row>
    <row r="7103" spans="1:21">
      <c r="A7103" s="1">
        <v>7102</v>
      </c>
      <c r="C7103" s="1" t="s">
        <v>27</v>
      </c>
      <c r="D7103" s="2">
        <v>45547</v>
      </c>
      <c r="E7103" s="2">
        <v>45551</v>
      </c>
      <c r="F7103" s="1" t="s">
        <v>35</v>
      </c>
      <c r="G7103" s="1" t="s">
        <v>22</v>
      </c>
      <c r="H7103" s="1" t="s">
        <v>39</v>
      </c>
      <c r="I7103" s="1">
        <v>174512.41</v>
      </c>
      <c r="J7103" s="1" t="s">
        <v>42</v>
      </c>
      <c r="K7103" s="1" t="s">
        <v>17</v>
      </c>
      <c r="N7103" s="3" t="str">
        <f>IF(LEFT(LOWER(C7103),1)="m","Male",IF(LEFT(LOWER(C7103),1)="f","Female","Unknown"))</f>
        <v>Male</v>
      </c>
      <c r="O7103" s="4" t="str">
        <f>IF(TRIM(LOWER(F7103))="neuro","Neurology",IF(TRIM(LOWER(F7103))="Neurology","Neurology",IF(TRIM(LOWER(F7103))="general ward","General",IF(TRIM(LOWER(F7103))="general","General",IF(TRIM(LOWER(F7103))="cardiology","Cardiology",IF(TRIM(LOWER(F7103))="Cardiology","Cardiology",IF(TRIM(LOWER(F7103))="Peads","Pediatrics",IF(TRIM(LOWER(F7103))="Pediatrics","Pediatrics",IF(TRIM(LOWER(F7103))="orthopedics","Orthopedics",IF(TRIM(LOWER(F7103))="Neurology","Neurology",IF(TRIM(LOWER(F7103))="Oncology","Oncology")))))))))))</f>
        <v>Cardiology</v>
      </c>
      <c r="P7103" s="3" t="str">
        <f t="shared" si="660"/>
        <v>Government</v>
      </c>
      <c r="Q7103" s="5">
        <f t="shared" si="661"/>
        <v>4</v>
      </c>
      <c r="R7103" s="1">
        <f t="shared" si="662"/>
        <v>174512.41</v>
      </c>
      <c r="S7103" s="1">
        <f t="shared" si="663"/>
        <v>1</v>
      </c>
      <c r="T7103" s="1" t="str">
        <f t="shared" si="664"/>
        <v>0-17</v>
      </c>
      <c r="U7103" s="1" t="str">
        <f t="shared" si="665"/>
        <v>No</v>
      </c>
    </row>
    <row r="7104" spans="1:21">
      <c r="A7104" s="1">
        <v>7103</v>
      </c>
      <c r="B7104" s="1">
        <v>42</v>
      </c>
      <c r="C7104" s="1" t="s">
        <v>29</v>
      </c>
      <c r="D7104" s="2">
        <v>45377</v>
      </c>
      <c r="E7104" s="2">
        <v>45389</v>
      </c>
      <c r="F7104" s="1" t="s">
        <v>35</v>
      </c>
      <c r="G7104" s="1" t="s">
        <v>41</v>
      </c>
      <c r="I7104" s="1">
        <v>157825.73000000001</v>
      </c>
      <c r="J7104" s="1" t="s">
        <v>16</v>
      </c>
      <c r="K7104" s="1" t="s">
        <v>20</v>
      </c>
      <c r="N7104" s="3" t="str">
        <f>IF(LEFT(LOWER(C7104),1)="m","Male",IF(LEFT(LOWER(C7104),1)="f","Female","Unknown"))</f>
        <v>Female</v>
      </c>
      <c r="O7104" s="4" t="str">
        <f>IF(TRIM(LOWER(F7104))="neuro","Neurology",IF(TRIM(LOWER(F7104))="Neurology","Neurology",IF(TRIM(LOWER(F7104))="general ward","General",IF(TRIM(LOWER(F7104))="general","General",IF(TRIM(LOWER(F7104))="cardiology","Cardiology",IF(TRIM(LOWER(F7104))="Cardiology","Cardiology",IF(TRIM(LOWER(F7104))="Peads","Pediatrics",IF(TRIM(LOWER(F7104))="Pediatrics","Pediatrics",IF(TRIM(LOWER(F7104))="orthopedics","Orthopedics",IF(TRIM(LOWER(F7104))="Neurology","Neurology",IF(TRIM(LOWER(F7104))="Oncology","Oncology")))))))))))</f>
        <v>Cardiology</v>
      </c>
      <c r="P7104" s="3" t="str">
        <f t="shared" si="660"/>
        <v>Unknown</v>
      </c>
      <c r="Q7104" s="5">
        <f t="shared" si="661"/>
        <v>12</v>
      </c>
      <c r="R7104" s="1">
        <f t="shared" si="662"/>
        <v>157825.73000000001</v>
      </c>
      <c r="S7104" s="1">
        <f t="shared" si="663"/>
        <v>0</v>
      </c>
      <c r="T7104" s="1" t="str">
        <f t="shared" si="664"/>
        <v>36-50</v>
      </c>
      <c r="U7104" s="1" t="str">
        <f t="shared" si="665"/>
        <v>Yes</v>
      </c>
    </row>
    <row r="7105" spans="1:21">
      <c r="A7105" s="1">
        <v>7104</v>
      </c>
      <c r="B7105" s="1">
        <v>89</v>
      </c>
      <c r="C7105" s="1" t="s">
        <v>34</v>
      </c>
      <c r="D7105" s="2">
        <v>45187</v>
      </c>
      <c r="E7105" s="2">
        <v>45205</v>
      </c>
      <c r="F7105" s="1" t="s">
        <v>40</v>
      </c>
      <c r="G7105" s="1" t="s">
        <v>36</v>
      </c>
      <c r="H7105" s="1" t="s">
        <v>15</v>
      </c>
      <c r="I7105" s="1">
        <v>36157.94</v>
      </c>
      <c r="J7105" s="1" t="s">
        <v>17</v>
      </c>
      <c r="K7105" s="1" t="s">
        <v>16</v>
      </c>
      <c r="N7105" s="3" t="str">
        <f>IF(LEFT(LOWER(C7105),1)="m","Male",IF(LEFT(LOWER(C7105),1)="f","Female","Unknown"))</f>
        <v>Male</v>
      </c>
      <c r="O7105" s="4" t="str">
        <f>IF(TRIM(LOWER(F7105))="neuro","Neurology",IF(TRIM(LOWER(F7105))="Neurology","Neurology",IF(TRIM(LOWER(F7105))="general ward","General",IF(TRIM(LOWER(F7105))="general","General",IF(TRIM(LOWER(F7105))="cardiology","Cardiology",IF(TRIM(LOWER(F7105))="Cardiology","Cardiology",IF(TRIM(LOWER(F7105))="Peads","Pediatrics",IF(TRIM(LOWER(F7105))="Pediatrics","Pediatrics",IF(TRIM(LOWER(F7105))="orthopedics","Orthopedics",IF(TRIM(LOWER(F7105))="Neurology","Neurology",IF(TRIM(LOWER(F7105))="Oncology","Oncology")))))))))))</f>
        <v>Pediatrics</v>
      </c>
      <c r="P7105" s="3" t="str">
        <f t="shared" si="660"/>
        <v>Government</v>
      </c>
      <c r="Q7105" s="5">
        <f t="shared" si="661"/>
        <v>18</v>
      </c>
      <c r="R7105" s="1">
        <f t="shared" si="662"/>
        <v>36157.94</v>
      </c>
      <c r="S7105" s="1">
        <f t="shared" si="663"/>
        <v>1</v>
      </c>
      <c r="T7105" s="1" t="str">
        <f t="shared" si="664"/>
        <v>66+</v>
      </c>
      <c r="U7105" s="1" t="str">
        <f t="shared" si="665"/>
        <v>Yes</v>
      </c>
    </row>
    <row r="7106" spans="1:21">
      <c r="A7106" s="1">
        <v>7105</v>
      </c>
      <c r="B7106" s="1">
        <v>26</v>
      </c>
      <c r="C7106" s="1" t="s">
        <v>27</v>
      </c>
      <c r="D7106" s="2">
        <v>45597</v>
      </c>
      <c r="E7106" s="2">
        <v>45607</v>
      </c>
      <c r="F7106" s="1" t="s">
        <v>13</v>
      </c>
      <c r="G7106" s="1" t="s">
        <v>14</v>
      </c>
      <c r="H7106" s="1" t="s">
        <v>37</v>
      </c>
      <c r="I7106" s="1">
        <v>277347.51</v>
      </c>
      <c r="K7106" s="1" t="s">
        <v>42</v>
      </c>
      <c r="N7106" s="3" t="str">
        <f>IF(LEFT(LOWER(C7106),1)="m","Male",IF(LEFT(LOWER(C7106),1)="f","Female","Unknown"))</f>
        <v>Male</v>
      </c>
      <c r="O7106" s="4" t="str">
        <f>IF(TRIM(LOWER(F7106))="neuro","Neurology",IF(TRIM(LOWER(F7106))="Neurology","Neurology",IF(TRIM(LOWER(F7106))="general ward","General",IF(TRIM(LOWER(F7106))="general","General",IF(TRIM(LOWER(F7106))="cardiology","Cardiology",IF(TRIM(LOWER(F7106))="Cardiology","Cardiology",IF(TRIM(LOWER(F7106))="Peads","Pediatrics",IF(TRIM(LOWER(F7106))="Pediatrics","Pediatrics",IF(TRIM(LOWER(F7106))="orthopedics","Orthopedics",IF(TRIM(LOWER(F7106))="Neurology","Neurology",IF(TRIM(LOWER(F7106))="Oncology","Oncology")))))))))))</f>
        <v>Neurology</v>
      </c>
      <c r="P7106" s="3" t="str">
        <f t="shared" si="660"/>
        <v>Private</v>
      </c>
      <c r="Q7106" s="5">
        <f t="shared" si="661"/>
        <v>10</v>
      </c>
      <c r="R7106" s="1">
        <f t="shared" si="662"/>
        <v>277347.51</v>
      </c>
      <c r="S7106" s="1">
        <f t="shared" si="663"/>
        <v>0</v>
      </c>
      <c r="T7106" s="1" t="str">
        <f t="shared" si="664"/>
        <v>18-35</v>
      </c>
      <c r="U7106" s="1" t="str">
        <f t="shared" si="665"/>
        <v>Unknown</v>
      </c>
    </row>
    <row r="7107" spans="1:21">
      <c r="A7107" s="1">
        <v>7106</v>
      </c>
      <c r="B7107" s="1">
        <v>44</v>
      </c>
      <c r="C7107" s="1" t="s">
        <v>44</v>
      </c>
      <c r="D7107" s="2">
        <v>44997</v>
      </c>
      <c r="E7107" s="2">
        <v>45003</v>
      </c>
      <c r="F7107" s="1" t="s">
        <v>40</v>
      </c>
      <c r="G7107" s="1" t="s">
        <v>31</v>
      </c>
      <c r="H7107" s="1" t="s">
        <v>39</v>
      </c>
      <c r="I7107" s="1">
        <v>342423.09</v>
      </c>
      <c r="J7107" s="1" t="s">
        <v>25</v>
      </c>
      <c r="K7107" s="1" t="s">
        <v>20</v>
      </c>
      <c r="N7107" s="3" t="str">
        <f>IF(LEFT(LOWER(C7107),1)="m","Male",IF(LEFT(LOWER(C7107),1)="f","Female","Unknown"))</f>
        <v>Female</v>
      </c>
      <c r="O7107" s="4" t="str">
        <f>IF(TRIM(LOWER(F7107))="neuro","Neurology",IF(TRIM(LOWER(F7107))="Neurology","Neurology",IF(TRIM(LOWER(F7107))="general ward","General",IF(TRIM(LOWER(F7107))="general","General",IF(TRIM(LOWER(F7107))="cardiology","Cardiology",IF(TRIM(LOWER(F7107))="Cardiology","Cardiology",IF(TRIM(LOWER(F7107))="Peads","Pediatrics",IF(TRIM(LOWER(F7107))="Pediatrics","Pediatrics",IF(TRIM(LOWER(F7107))="orthopedics","Orthopedics",IF(TRIM(LOWER(F7107))="Neurology","Neurology",IF(TRIM(LOWER(F7107))="Oncology","Oncology")))))))))))</f>
        <v>Pediatrics</v>
      </c>
      <c r="P7107" s="3" t="str">
        <f t="shared" ref="P7107:P7170" si="666">IF(LOWER(G7107)="private","Private",
IF(LOWER(G7107)="govt","Government",
IF(LOWER(G7107)="government","Government",
IF(LOWER(G7107)="self","Self","Unknown"))))</f>
        <v>Private</v>
      </c>
      <c r="Q7107" s="5">
        <f t="shared" ref="Q7107:Q7170" si="667">IF(E7107&lt;D7107,"",E7107-D7107)</f>
        <v>6</v>
      </c>
      <c r="R7107" s="1">
        <f t="shared" ref="R7107:R7170" si="668">IF(I7107&lt;0,"",I7107)</f>
        <v>342423.09</v>
      </c>
      <c r="S7107" s="1">
        <f t="shared" ref="S7107:S7170" si="669">IF(OR(K7107="Yes",K7107="YES",K7107="Y"),1,0)</f>
        <v>0</v>
      </c>
      <c r="T7107" s="1" t="str">
        <f t="shared" ref="T7107:T7170" si="670">IF(B7107&lt;18,"0-17",                                                  IF(B7107&lt;36,"18-35",
IF(B7107&lt;51,"36-50",
IF(B7107&lt;66,"51-65","66+"))))</f>
        <v>36-50</v>
      </c>
      <c r="U7107" s="1" t="str">
        <f t="shared" ref="U7107:U7170" si="671">IF(OR(TRIM(UPPER(J7107))="YES",TRIM(UPPER(J7107))="Y"),"Yes",
IF(OR(TRIM(UPPER(J7107))="NO",TRIM(UPPER(J7107))="N"),"No","Unknown"))</f>
        <v>Yes</v>
      </c>
    </row>
    <row r="7108" spans="1:21">
      <c r="A7108" s="1">
        <v>7107</v>
      </c>
      <c r="B7108" s="1">
        <v>14</v>
      </c>
      <c r="C7108" s="1" t="s">
        <v>18</v>
      </c>
      <c r="D7108" s="2">
        <v>45409</v>
      </c>
      <c r="E7108" s="2">
        <v>45411</v>
      </c>
      <c r="F7108" s="1" t="s">
        <v>43</v>
      </c>
      <c r="G7108" s="1" t="s">
        <v>31</v>
      </c>
      <c r="H7108" s="1" t="s">
        <v>39</v>
      </c>
      <c r="I7108" s="1">
        <v>231642.15</v>
      </c>
      <c r="J7108" s="1" t="s">
        <v>24</v>
      </c>
      <c r="K7108" s="1" t="s">
        <v>38</v>
      </c>
      <c r="N7108" s="3" t="str">
        <f>IF(LEFT(LOWER(C7108),1)="m","Male",IF(LEFT(LOWER(C7108),1)="f","Female","Unknown"))</f>
        <v>Male</v>
      </c>
      <c r="O7108" s="4" t="str">
        <f>IF(TRIM(LOWER(F7108))="neuro","Neurology",IF(TRIM(LOWER(F7108))="Neurology","Neurology",IF(TRIM(LOWER(F7108))="general ward","General",IF(TRIM(LOWER(F7108))="general","General",IF(TRIM(LOWER(F7108))="cardiology","Cardiology",IF(TRIM(LOWER(F7108))="Cardiology","Cardiology",IF(TRIM(LOWER(F7108))="Peads","Pediatrics",IF(TRIM(LOWER(F7108))="Pediatrics","Pediatrics",IF(TRIM(LOWER(F7108))="orthopedics","Orthopedics",IF(TRIM(LOWER(F7108))="Neurology","Neurology",IF(TRIM(LOWER(F7108))="Oncology","Oncology")))))))))))</f>
        <v>Orthopedics</v>
      </c>
      <c r="P7108" s="3" t="str">
        <f t="shared" si="666"/>
        <v>Private</v>
      </c>
      <c r="Q7108" s="5">
        <f t="shared" si="667"/>
        <v>2</v>
      </c>
      <c r="R7108" s="1">
        <f t="shared" si="668"/>
        <v>231642.15</v>
      </c>
      <c r="S7108" s="1">
        <f t="shared" si="669"/>
        <v>0</v>
      </c>
      <c r="T7108" s="1" t="str">
        <f t="shared" si="670"/>
        <v>0-17</v>
      </c>
      <c r="U7108" s="1" t="str">
        <f t="shared" si="671"/>
        <v>No</v>
      </c>
    </row>
    <row r="7109" spans="1:21">
      <c r="A7109" s="1">
        <v>7108</v>
      </c>
      <c r="B7109" s="1">
        <v>2</v>
      </c>
      <c r="C7109" s="1" t="s">
        <v>27</v>
      </c>
      <c r="D7109" s="2">
        <v>45193</v>
      </c>
      <c r="E7109" s="2">
        <v>45213</v>
      </c>
      <c r="F7109" s="1" t="s">
        <v>50</v>
      </c>
      <c r="G7109" s="1" t="s">
        <v>46</v>
      </c>
      <c r="H7109" s="1" t="s">
        <v>48</v>
      </c>
      <c r="I7109" s="1">
        <v>78138.28</v>
      </c>
      <c r="K7109" s="1" t="s">
        <v>25</v>
      </c>
      <c r="N7109" s="3" t="str">
        <f>IF(LEFT(LOWER(C7109),1)="m","Male",IF(LEFT(LOWER(C7109),1)="f","Female","Unknown"))</f>
        <v>Male</v>
      </c>
      <c r="O7109" s="4" t="str">
        <f>IF(TRIM(LOWER(F7109))="neuro","Neurology",IF(TRIM(LOWER(F7109))="Neurology","Neurology",IF(TRIM(LOWER(F7109))="general ward","General",IF(TRIM(LOWER(F7109))="general","General",IF(TRIM(LOWER(F7109))="cardiology","Cardiology",IF(TRIM(LOWER(F7109))="Cardiology","Cardiology",IF(TRIM(LOWER(F7109))="Peads","Pediatrics",IF(TRIM(LOWER(F7109))="Pediatrics","Pediatrics",IF(TRIM(LOWER(F7109))="orthopedics","Orthopedics",IF(TRIM(LOWER(F7109))="Neurology","Neurology",IF(TRIM(LOWER(F7109))="Oncology","Oncology")))))))))))</f>
        <v>Cardiology</v>
      </c>
      <c r="P7109" s="3" t="str">
        <f t="shared" si="666"/>
        <v>Self</v>
      </c>
      <c r="Q7109" s="5">
        <f t="shared" si="667"/>
        <v>20</v>
      </c>
      <c r="R7109" s="1">
        <f t="shared" si="668"/>
        <v>78138.28</v>
      </c>
      <c r="S7109" s="1">
        <f t="shared" si="669"/>
        <v>1</v>
      </c>
      <c r="T7109" s="1" t="str">
        <f t="shared" si="670"/>
        <v>0-17</v>
      </c>
      <c r="U7109" s="1" t="str">
        <f t="shared" si="671"/>
        <v>Unknown</v>
      </c>
    </row>
    <row r="7110" spans="1:21">
      <c r="A7110" s="1">
        <v>7109</v>
      </c>
      <c r="B7110" s="1">
        <v>56</v>
      </c>
      <c r="C7110" s="1" t="s">
        <v>18</v>
      </c>
      <c r="D7110" s="2">
        <v>44932</v>
      </c>
      <c r="E7110" s="2">
        <v>44936</v>
      </c>
      <c r="F7110" s="1" t="s">
        <v>43</v>
      </c>
      <c r="G7110" s="1" t="s">
        <v>14</v>
      </c>
      <c r="H7110" s="1" t="s">
        <v>47</v>
      </c>
      <c r="I7110" s="1">
        <v>153590.65</v>
      </c>
      <c r="J7110" s="1" t="s">
        <v>17</v>
      </c>
      <c r="K7110" s="1" t="s">
        <v>16</v>
      </c>
      <c r="N7110" s="3" t="str">
        <f>IF(LEFT(LOWER(C7110),1)="m","Male",IF(LEFT(LOWER(C7110),1)="f","Female","Unknown"))</f>
        <v>Male</v>
      </c>
      <c r="O7110" s="4" t="str">
        <f>IF(TRIM(LOWER(F7110))="neuro","Neurology",IF(TRIM(LOWER(F7110))="Neurology","Neurology",IF(TRIM(LOWER(F7110))="general ward","General",IF(TRIM(LOWER(F7110))="general","General",IF(TRIM(LOWER(F7110))="cardiology","Cardiology",IF(TRIM(LOWER(F7110))="Cardiology","Cardiology",IF(TRIM(LOWER(F7110))="Peads","Pediatrics",IF(TRIM(LOWER(F7110))="Pediatrics","Pediatrics",IF(TRIM(LOWER(F7110))="orthopedics","Orthopedics",IF(TRIM(LOWER(F7110))="Neurology","Neurology",IF(TRIM(LOWER(F7110))="Oncology","Oncology")))))))))))</f>
        <v>Orthopedics</v>
      </c>
      <c r="P7110" s="3" t="str">
        <f t="shared" si="666"/>
        <v>Private</v>
      </c>
      <c r="Q7110" s="5">
        <f t="shared" si="667"/>
        <v>4</v>
      </c>
      <c r="R7110" s="1">
        <f t="shared" si="668"/>
        <v>153590.65</v>
      </c>
      <c r="S7110" s="1">
        <f t="shared" si="669"/>
        <v>1</v>
      </c>
      <c r="T7110" s="1" t="str">
        <f t="shared" si="670"/>
        <v>51-65</v>
      </c>
      <c r="U7110" s="1" t="str">
        <f t="shared" si="671"/>
        <v>Yes</v>
      </c>
    </row>
    <row r="7111" spans="1:21">
      <c r="A7111" s="1">
        <v>7110</v>
      </c>
      <c r="B7111" s="1">
        <v>51</v>
      </c>
      <c r="C7111" s="1" t="s">
        <v>34</v>
      </c>
      <c r="D7111" s="2">
        <v>45385</v>
      </c>
      <c r="E7111" s="2">
        <v>45405</v>
      </c>
      <c r="F7111" s="1" t="s">
        <v>35</v>
      </c>
      <c r="G7111" s="1" t="s">
        <v>36</v>
      </c>
      <c r="H7111" s="1" t="s">
        <v>15</v>
      </c>
      <c r="I7111" s="1">
        <v>290970.12</v>
      </c>
      <c r="J7111" s="1" t="s">
        <v>42</v>
      </c>
      <c r="K7111" s="1" t="s">
        <v>16</v>
      </c>
      <c r="N7111" s="3" t="str">
        <f>IF(LEFT(LOWER(C7111),1)="m","Male",IF(LEFT(LOWER(C7111),1)="f","Female","Unknown"))</f>
        <v>Male</v>
      </c>
      <c r="O7111" s="4" t="str">
        <f>IF(TRIM(LOWER(F7111))="neuro","Neurology",IF(TRIM(LOWER(F7111))="Neurology","Neurology",IF(TRIM(LOWER(F7111))="general ward","General",IF(TRIM(LOWER(F7111))="general","General",IF(TRIM(LOWER(F7111))="cardiology","Cardiology",IF(TRIM(LOWER(F7111))="Cardiology","Cardiology",IF(TRIM(LOWER(F7111))="Peads","Pediatrics",IF(TRIM(LOWER(F7111))="Pediatrics","Pediatrics",IF(TRIM(LOWER(F7111))="orthopedics","Orthopedics",IF(TRIM(LOWER(F7111))="Neurology","Neurology",IF(TRIM(LOWER(F7111))="Oncology","Oncology")))))))))))</f>
        <v>Cardiology</v>
      </c>
      <c r="P7111" s="3" t="str">
        <f t="shared" si="666"/>
        <v>Government</v>
      </c>
      <c r="Q7111" s="5">
        <f t="shared" si="667"/>
        <v>20</v>
      </c>
      <c r="R7111" s="1">
        <f t="shared" si="668"/>
        <v>290970.12</v>
      </c>
      <c r="S7111" s="1">
        <f t="shared" si="669"/>
        <v>1</v>
      </c>
      <c r="T7111" s="1" t="str">
        <f t="shared" si="670"/>
        <v>51-65</v>
      </c>
      <c r="U7111" s="1" t="str">
        <f t="shared" si="671"/>
        <v>No</v>
      </c>
    </row>
    <row r="7112" spans="1:21">
      <c r="A7112" s="1">
        <v>7111</v>
      </c>
      <c r="B7112" s="1">
        <v>29</v>
      </c>
      <c r="C7112" s="1" t="s">
        <v>29</v>
      </c>
      <c r="D7112" s="2">
        <v>45440</v>
      </c>
      <c r="E7112" s="2">
        <v>45448</v>
      </c>
      <c r="F7112" s="1" t="s">
        <v>28</v>
      </c>
      <c r="G7112" s="1" t="s">
        <v>33</v>
      </c>
      <c r="H7112" s="1" t="s">
        <v>39</v>
      </c>
      <c r="I7112" s="1">
        <v>145588.41</v>
      </c>
      <c r="J7112" s="1" t="s">
        <v>25</v>
      </c>
      <c r="K7112" s="1" t="s">
        <v>42</v>
      </c>
      <c r="N7112" s="3" t="str">
        <f>IF(LEFT(LOWER(C7112),1)="m","Male",IF(LEFT(LOWER(C7112),1)="f","Female","Unknown"))</f>
        <v>Female</v>
      </c>
      <c r="O7112" s="4" t="str">
        <f>IF(TRIM(LOWER(F7112))="neuro","Neurology",IF(TRIM(LOWER(F7112))="Neurology","Neurology",IF(TRIM(LOWER(F7112))="general ward","General",IF(TRIM(LOWER(F7112))="general","General",IF(TRIM(LOWER(F7112))="cardiology","Cardiology",IF(TRIM(LOWER(F7112))="Cardiology","Cardiology",IF(TRIM(LOWER(F7112))="Peads","Pediatrics",IF(TRIM(LOWER(F7112))="Pediatrics","Pediatrics",IF(TRIM(LOWER(F7112))="orthopedics","Orthopedics",IF(TRIM(LOWER(F7112))="Neurology","Neurology",IF(TRIM(LOWER(F7112))="Oncology","Oncology")))))))))))</f>
        <v>Orthopedics</v>
      </c>
      <c r="P7112" s="3" t="str">
        <f t="shared" si="666"/>
        <v>Self</v>
      </c>
      <c r="Q7112" s="5">
        <f t="shared" si="667"/>
        <v>8</v>
      </c>
      <c r="R7112" s="1">
        <f t="shared" si="668"/>
        <v>145588.41</v>
      </c>
      <c r="S7112" s="1">
        <f t="shared" si="669"/>
        <v>0</v>
      </c>
      <c r="T7112" s="1" t="str">
        <f t="shared" si="670"/>
        <v>18-35</v>
      </c>
      <c r="U7112" s="1" t="str">
        <f t="shared" si="671"/>
        <v>Yes</v>
      </c>
    </row>
    <row r="7113" spans="1:21">
      <c r="A7113" s="1">
        <v>7112</v>
      </c>
      <c r="C7113" s="1" t="s">
        <v>44</v>
      </c>
      <c r="D7113" s="2">
        <v>45162</v>
      </c>
      <c r="E7113" s="2">
        <v>45165</v>
      </c>
      <c r="F7113" s="1" t="s">
        <v>19</v>
      </c>
      <c r="G7113" s="1" t="s">
        <v>36</v>
      </c>
      <c r="H7113" s="1" t="s">
        <v>51</v>
      </c>
      <c r="I7113" s="1">
        <v>97529.47</v>
      </c>
      <c r="J7113" s="1" t="s">
        <v>17</v>
      </c>
      <c r="K7113" s="1" t="s">
        <v>42</v>
      </c>
      <c r="N7113" s="3" t="str">
        <f>IF(LEFT(LOWER(C7113),1)="m","Male",IF(LEFT(LOWER(C7113),1)="f","Female","Unknown"))</f>
        <v>Female</v>
      </c>
      <c r="O7113" s="4" t="str">
        <f>IF(TRIM(LOWER(F7113))="neuro","Neurology",IF(TRIM(LOWER(F7113))="Neurology","Neurology",IF(TRIM(LOWER(F7113))="general ward","General",IF(TRIM(LOWER(F7113))="general","General",IF(TRIM(LOWER(F7113))="cardiology","Cardiology",IF(TRIM(LOWER(F7113))="Cardiology","Cardiology",IF(TRIM(LOWER(F7113))="Peads","Pediatrics",IF(TRIM(LOWER(F7113))="Pediatrics","Pediatrics",IF(TRIM(LOWER(F7113))="orthopedics","Orthopedics",IF(TRIM(LOWER(F7113))="Neurology","Neurology",IF(TRIM(LOWER(F7113))="Oncology","Oncology")))))))))))</f>
        <v>General</v>
      </c>
      <c r="P7113" s="3" t="str">
        <f t="shared" si="666"/>
        <v>Government</v>
      </c>
      <c r="Q7113" s="5">
        <f t="shared" si="667"/>
        <v>3</v>
      </c>
      <c r="R7113" s="1">
        <f t="shared" si="668"/>
        <v>97529.47</v>
      </c>
      <c r="S7113" s="1">
        <f t="shared" si="669"/>
        <v>0</v>
      </c>
      <c r="T7113" s="1" t="str">
        <f t="shared" si="670"/>
        <v>0-17</v>
      </c>
      <c r="U7113" s="1" t="str">
        <f t="shared" si="671"/>
        <v>Yes</v>
      </c>
    </row>
    <row r="7114" spans="1:21">
      <c r="A7114" s="1">
        <v>7113</v>
      </c>
      <c r="B7114" s="1">
        <v>38</v>
      </c>
      <c r="C7114" s="1" t="s">
        <v>12</v>
      </c>
      <c r="D7114" s="2">
        <v>44948</v>
      </c>
      <c r="E7114" s="2">
        <v>44953</v>
      </c>
      <c r="F7114" s="1" t="s">
        <v>30</v>
      </c>
      <c r="G7114" s="1" t="s">
        <v>31</v>
      </c>
      <c r="H7114" s="1" t="s">
        <v>37</v>
      </c>
      <c r="I7114" s="1">
        <v>72234.33</v>
      </c>
      <c r="J7114" s="1" t="s">
        <v>24</v>
      </c>
      <c r="K7114" s="1" t="s">
        <v>20</v>
      </c>
      <c r="N7114" s="3" t="str">
        <f>IF(LEFT(LOWER(C7114),1)="m","Male",IF(LEFT(LOWER(C7114),1)="f","Female","Unknown"))</f>
        <v>Unknown</v>
      </c>
      <c r="O7114" s="4" t="str">
        <f>IF(TRIM(LOWER(F7114))="neuro","Neurology",IF(TRIM(LOWER(F7114))="Neurology","Neurology",IF(TRIM(LOWER(F7114))="general ward","General",IF(TRIM(LOWER(F7114))="general","General",IF(TRIM(LOWER(F7114))="cardiology","Cardiology",IF(TRIM(LOWER(F7114))="Cardiology","Cardiology",IF(TRIM(LOWER(F7114))="Peads","Pediatrics",IF(TRIM(LOWER(F7114))="Pediatrics","Pediatrics",IF(TRIM(LOWER(F7114))="orthopedics","Orthopedics",IF(TRIM(LOWER(F7114))="Neurology","Neurology",IF(TRIM(LOWER(F7114))="Oncology","Oncology")))))))))))</f>
        <v>Pediatrics</v>
      </c>
      <c r="P7114" s="3" t="str">
        <f t="shared" si="666"/>
        <v>Private</v>
      </c>
      <c r="Q7114" s="5">
        <f t="shared" si="667"/>
        <v>5</v>
      </c>
      <c r="R7114" s="1">
        <f t="shared" si="668"/>
        <v>72234.33</v>
      </c>
      <c r="S7114" s="1">
        <f t="shared" si="669"/>
        <v>0</v>
      </c>
      <c r="T7114" s="1" t="str">
        <f t="shared" si="670"/>
        <v>36-50</v>
      </c>
      <c r="U7114" s="1" t="str">
        <f t="shared" si="671"/>
        <v>No</v>
      </c>
    </row>
    <row r="7115" spans="1:21">
      <c r="A7115" s="1">
        <v>7114</v>
      </c>
      <c r="B7115" s="1">
        <v>64</v>
      </c>
      <c r="C7115" s="1" t="s">
        <v>34</v>
      </c>
      <c r="D7115" s="2">
        <v>45254</v>
      </c>
      <c r="E7115" s="2">
        <v>45270</v>
      </c>
      <c r="F7115" s="1" t="s">
        <v>45</v>
      </c>
      <c r="G7115" s="1" t="s">
        <v>36</v>
      </c>
      <c r="H7115" s="1" t="s">
        <v>37</v>
      </c>
      <c r="I7115" s="1">
        <v>348704.38</v>
      </c>
      <c r="J7115" s="1" t="s">
        <v>25</v>
      </c>
      <c r="K7115" s="1" t="s">
        <v>20</v>
      </c>
      <c r="N7115" s="3" t="str">
        <f>IF(LEFT(LOWER(C7115),1)="m","Male",IF(LEFT(LOWER(C7115),1)="f","Female","Unknown"))</f>
        <v>Male</v>
      </c>
      <c r="O7115" s="4" t="str">
        <f>IF(TRIM(LOWER(F7115))="neuro","Neurology",IF(TRIM(LOWER(F7115))="Neurology","Neurology",IF(TRIM(LOWER(F7115))="general ward","General",IF(TRIM(LOWER(F7115))="general","General",IF(TRIM(LOWER(F7115))="cardiology","Cardiology",IF(TRIM(LOWER(F7115))="Cardiology","Cardiology",IF(TRIM(LOWER(F7115))="Peads","Pediatrics",IF(TRIM(LOWER(F7115))="Pediatrics","Pediatrics",IF(TRIM(LOWER(F7115))="orthopedics","Orthopedics",IF(TRIM(LOWER(F7115))="Neurology","Neurology",IF(TRIM(LOWER(F7115))="Oncology","Oncology")))))))))))</f>
        <v>Neurology</v>
      </c>
      <c r="P7115" s="3" t="str">
        <f t="shared" si="666"/>
        <v>Government</v>
      </c>
      <c r="Q7115" s="5">
        <f t="shared" si="667"/>
        <v>16</v>
      </c>
      <c r="R7115" s="1">
        <f t="shared" si="668"/>
        <v>348704.38</v>
      </c>
      <c r="S7115" s="1">
        <f t="shared" si="669"/>
        <v>0</v>
      </c>
      <c r="T7115" s="1" t="str">
        <f t="shared" si="670"/>
        <v>51-65</v>
      </c>
      <c r="U7115" s="1" t="str">
        <f t="shared" si="671"/>
        <v>Yes</v>
      </c>
    </row>
    <row r="7116" spans="1:21">
      <c r="A7116" s="1">
        <v>7115</v>
      </c>
      <c r="B7116" s="1">
        <v>61</v>
      </c>
      <c r="C7116" s="1" t="s">
        <v>27</v>
      </c>
      <c r="D7116" s="2">
        <v>45289</v>
      </c>
      <c r="E7116" s="2">
        <v>45303</v>
      </c>
      <c r="F7116" s="1" t="s">
        <v>45</v>
      </c>
      <c r="G7116" s="1" t="s">
        <v>41</v>
      </c>
      <c r="H7116" s="1" t="s">
        <v>37</v>
      </c>
      <c r="I7116" s="1">
        <v>278715.12</v>
      </c>
      <c r="J7116" s="1" t="s">
        <v>24</v>
      </c>
      <c r="K7116" s="1" t="s">
        <v>38</v>
      </c>
      <c r="N7116" s="3" t="str">
        <f>IF(LEFT(LOWER(C7116),1)="m","Male",IF(LEFT(LOWER(C7116),1)="f","Female","Unknown"))</f>
        <v>Male</v>
      </c>
      <c r="O7116" s="4" t="str">
        <f>IF(TRIM(LOWER(F7116))="neuro","Neurology",IF(TRIM(LOWER(F7116))="Neurology","Neurology",IF(TRIM(LOWER(F7116))="general ward","General",IF(TRIM(LOWER(F7116))="general","General",IF(TRIM(LOWER(F7116))="cardiology","Cardiology",IF(TRIM(LOWER(F7116))="Cardiology","Cardiology",IF(TRIM(LOWER(F7116))="Peads","Pediatrics",IF(TRIM(LOWER(F7116))="Pediatrics","Pediatrics",IF(TRIM(LOWER(F7116))="orthopedics","Orthopedics",IF(TRIM(LOWER(F7116))="Neurology","Neurology",IF(TRIM(LOWER(F7116))="Oncology","Oncology")))))))))))</f>
        <v>Neurology</v>
      </c>
      <c r="P7116" s="3" t="str">
        <f t="shared" si="666"/>
        <v>Unknown</v>
      </c>
      <c r="Q7116" s="5">
        <f t="shared" si="667"/>
        <v>14</v>
      </c>
      <c r="R7116" s="1">
        <f t="shared" si="668"/>
        <v>278715.12</v>
      </c>
      <c r="S7116" s="1">
        <f t="shared" si="669"/>
        <v>0</v>
      </c>
      <c r="T7116" s="1" t="str">
        <f t="shared" si="670"/>
        <v>51-65</v>
      </c>
      <c r="U7116" s="1" t="str">
        <f t="shared" si="671"/>
        <v>No</v>
      </c>
    </row>
    <row r="7117" spans="1:21">
      <c r="A7117" s="1">
        <v>7116</v>
      </c>
      <c r="C7117" s="1" t="s">
        <v>34</v>
      </c>
      <c r="D7117" s="2">
        <v>45574</v>
      </c>
      <c r="E7117" s="2">
        <v>45577</v>
      </c>
      <c r="F7117" s="1" t="s">
        <v>45</v>
      </c>
      <c r="G7117" s="1" t="s">
        <v>41</v>
      </c>
      <c r="H7117" s="1" t="s">
        <v>23</v>
      </c>
      <c r="I7117" s="1">
        <v>108262.27</v>
      </c>
      <c r="J7117" s="1" t="s">
        <v>42</v>
      </c>
      <c r="K7117" s="1" t="s">
        <v>16</v>
      </c>
      <c r="N7117" s="3" t="str">
        <f>IF(LEFT(LOWER(C7117),1)="m","Male",IF(LEFT(LOWER(C7117),1)="f","Female","Unknown"))</f>
        <v>Male</v>
      </c>
      <c r="O7117" s="4" t="str">
        <f>IF(TRIM(LOWER(F7117))="neuro","Neurology",IF(TRIM(LOWER(F7117))="Neurology","Neurology",IF(TRIM(LOWER(F7117))="general ward","General",IF(TRIM(LOWER(F7117))="general","General",IF(TRIM(LOWER(F7117))="cardiology","Cardiology",IF(TRIM(LOWER(F7117))="Cardiology","Cardiology",IF(TRIM(LOWER(F7117))="Peads","Pediatrics",IF(TRIM(LOWER(F7117))="Pediatrics","Pediatrics",IF(TRIM(LOWER(F7117))="orthopedics","Orthopedics",IF(TRIM(LOWER(F7117))="Neurology","Neurology",IF(TRIM(LOWER(F7117))="Oncology","Oncology")))))))))))</f>
        <v>Neurology</v>
      </c>
      <c r="P7117" s="3" t="str">
        <f t="shared" si="666"/>
        <v>Unknown</v>
      </c>
      <c r="Q7117" s="5">
        <f t="shared" si="667"/>
        <v>3</v>
      </c>
      <c r="R7117" s="1">
        <f t="shared" si="668"/>
        <v>108262.27</v>
      </c>
      <c r="S7117" s="1">
        <f t="shared" si="669"/>
        <v>1</v>
      </c>
      <c r="T7117" s="1" t="str">
        <f t="shared" si="670"/>
        <v>0-17</v>
      </c>
      <c r="U7117" s="1" t="str">
        <f t="shared" si="671"/>
        <v>No</v>
      </c>
    </row>
    <row r="7118" spans="1:21">
      <c r="A7118" s="1">
        <v>7117</v>
      </c>
      <c r="B7118" s="1">
        <v>5</v>
      </c>
      <c r="C7118" s="1" t="s">
        <v>29</v>
      </c>
      <c r="D7118" s="2">
        <v>45441</v>
      </c>
      <c r="E7118" s="2">
        <v>45444</v>
      </c>
      <c r="F7118" s="1" t="s">
        <v>19</v>
      </c>
      <c r="G7118" s="1" t="s">
        <v>41</v>
      </c>
      <c r="H7118" s="1" t="s">
        <v>39</v>
      </c>
      <c r="I7118" s="1">
        <v>301564.45</v>
      </c>
      <c r="J7118" s="1" t="s">
        <v>24</v>
      </c>
      <c r="K7118" s="1" t="s">
        <v>20</v>
      </c>
      <c r="N7118" s="3" t="str">
        <f>IF(LEFT(LOWER(C7118),1)="m","Male",IF(LEFT(LOWER(C7118),1)="f","Female","Unknown"))</f>
        <v>Female</v>
      </c>
      <c r="O7118" s="4" t="str">
        <f>IF(TRIM(LOWER(F7118))="neuro","Neurology",IF(TRIM(LOWER(F7118))="Neurology","Neurology",IF(TRIM(LOWER(F7118))="general ward","General",IF(TRIM(LOWER(F7118))="general","General",IF(TRIM(LOWER(F7118))="cardiology","Cardiology",IF(TRIM(LOWER(F7118))="Cardiology","Cardiology",IF(TRIM(LOWER(F7118))="Peads","Pediatrics",IF(TRIM(LOWER(F7118))="Pediatrics","Pediatrics",IF(TRIM(LOWER(F7118))="orthopedics","Orthopedics",IF(TRIM(LOWER(F7118))="Neurology","Neurology",IF(TRIM(LOWER(F7118))="Oncology","Oncology")))))))))))</f>
        <v>General</v>
      </c>
      <c r="P7118" s="3" t="str">
        <f t="shared" si="666"/>
        <v>Unknown</v>
      </c>
      <c r="Q7118" s="5">
        <f t="shared" si="667"/>
        <v>3</v>
      </c>
      <c r="R7118" s="1">
        <f t="shared" si="668"/>
        <v>301564.45</v>
      </c>
      <c r="S7118" s="1">
        <f t="shared" si="669"/>
        <v>0</v>
      </c>
      <c r="T7118" s="1" t="str">
        <f t="shared" si="670"/>
        <v>0-17</v>
      </c>
      <c r="U7118" s="1" t="str">
        <f t="shared" si="671"/>
        <v>No</v>
      </c>
    </row>
    <row r="7119" spans="1:21">
      <c r="A7119" s="1">
        <v>7118</v>
      </c>
      <c r="B7119" s="1">
        <v>49</v>
      </c>
      <c r="C7119" s="1" t="s">
        <v>34</v>
      </c>
      <c r="D7119" s="2">
        <v>45043</v>
      </c>
      <c r="E7119" s="2">
        <v>45051</v>
      </c>
      <c r="F7119" s="1" t="s">
        <v>30</v>
      </c>
      <c r="G7119" s="1" t="s">
        <v>46</v>
      </c>
      <c r="H7119" s="1" t="s">
        <v>39</v>
      </c>
      <c r="I7119" s="1">
        <v>139153.75</v>
      </c>
      <c r="J7119" s="1" t="s">
        <v>38</v>
      </c>
      <c r="K7119" s="1" t="s">
        <v>20</v>
      </c>
      <c r="N7119" s="3" t="str">
        <f>IF(LEFT(LOWER(C7119),1)="m","Male",IF(LEFT(LOWER(C7119),1)="f","Female","Unknown"))</f>
        <v>Male</v>
      </c>
      <c r="O7119" s="4" t="str">
        <f>IF(TRIM(LOWER(F7119))="neuro","Neurology",IF(TRIM(LOWER(F7119))="Neurology","Neurology",IF(TRIM(LOWER(F7119))="general ward","General",IF(TRIM(LOWER(F7119))="general","General",IF(TRIM(LOWER(F7119))="cardiology","Cardiology",IF(TRIM(LOWER(F7119))="Cardiology","Cardiology",IF(TRIM(LOWER(F7119))="Peads","Pediatrics",IF(TRIM(LOWER(F7119))="Pediatrics","Pediatrics",IF(TRIM(LOWER(F7119))="orthopedics","Orthopedics",IF(TRIM(LOWER(F7119))="Neurology","Neurology",IF(TRIM(LOWER(F7119))="Oncology","Oncology")))))))))))</f>
        <v>Pediatrics</v>
      </c>
      <c r="P7119" s="3" t="str">
        <f t="shared" si="666"/>
        <v>Self</v>
      </c>
      <c r="Q7119" s="5">
        <f t="shared" si="667"/>
        <v>8</v>
      </c>
      <c r="R7119" s="1">
        <f t="shared" si="668"/>
        <v>139153.75</v>
      </c>
      <c r="S7119" s="1">
        <f t="shared" si="669"/>
        <v>0</v>
      </c>
      <c r="T7119" s="1" t="str">
        <f t="shared" si="670"/>
        <v>36-50</v>
      </c>
      <c r="U7119" s="1" t="str">
        <f t="shared" si="671"/>
        <v>No</v>
      </c>
    </row>
    <row r="7120" spans="1:21">
      <c r="A7120" s="1">
        <v>7119</v>
      </c>
      <c r="B7120" s="1">
        <v>47</v>
      </c>
      <c r="C7120" s="1" t="s">
        <v>44</v>
      </c>
      <c r="D7120" s="2">
        <v>45174</v>
      </c>
      <c r="E7120" s="2">
        <v>45193</v>
      </c>
      <c r="F7120" s="1" t="s">
        <v>35</v>
      </c>
      <c r="G7120" s="1" t="s">
        <v>33</v>
      </c>
      <c r="H7120" s="1" t="s">
        <v>15</v>
      </c>
      <c r="I7120" s="1">
        <v>86963.93</v>
      </c>
      <c r="J7120" s="1" t="s">
        <v>17</v>
      </c>
      <c r="K7120" s="1" t="s">
        <v>42</v>
      </c>
      <c r="N7120" s="3" t="str">
        <f>IF(LEFT(LOWER(C7120),1)="m","Male",IF(LEFT(LOWER(C7120),1)="f","Female","Unknown"))</f>
        <v>Female</v>
      </c>
      <c r="O7120" s="4" t="str">
        <f>IF(TRIM(LOWER(F7120))="neuro","Neurology",IF(TRIM(LOWER(F7120))="Neurology","Neurology",IF(TRIM(LOWER(F7120))="general ward","General",IF(TRIM(LOWER(F7120))="general","General",IF(TRIM(LOWER(F7120))="cardiology","Cardiology",IF(TRIM(LOWER(F7120))="Cardiology","Cardiology",IF(TRIM(LOWER(F7120))="Peads","Pediatrics",IF(TRIM(LOWER(F7120))="Pediatrics","Pediatrics",IF(TRIM(LOWER(F7120))="orthopedics","Orthopedics",IF(TRIM(LOWER(F7120))="Neurology","Neurology",IF(TRIM(LOWER(F7120))="Oncology","Oncology")))))))))))</f>
        <v>Cardiology</v>
      </c>
      <c r="P7120" s="3" t="str">
        <f t="shared" si="666"/>
        <v>Self</v>
      </c>
      <c r="Q7120" s="5">
        <f t="shared" si="667"/>
        <v>19</v>
      </c>
      <c r="R7120" s="1">
        <f t="shared" si="668"/>
        <v>86963.93</v>
      </c>
      <c r="S7120" s="1">
        <f t="shared" si="669"/>
        <v>0</v>
      </c>
      <c r="T7120" s="1" t="str">
        <f t="shared" si="670"/>
        <v>36-50</v>
      </c>
      <c r="U7120" s="1" t="str">
        <f t="shared" si="671"/>
        <v>Yes</v>
      </c>
    </row>
    <row r="7121" spans="1:21">
      <c r="A7121" s="1">
        <v>7120</v>
      </c>
      <c r="B7121" s="1">
        <v>27</v>
      </c>
      <c r="C7121" s="1" t="s">
        <v>26</v>
      </c>
      <c r="D7121" s="2">
        <v>45243</v>
      </c>
      <c r="E7121" s="2">
        <v>45255</v>
      </c>
      <c r="F7121" s="1" t="s">
        <v>21</v>
      </c>
      <c r="G7121" s="1" t="s">
        <v>33</v>
      </c>
      <c r="H7121" s="1" t="s">
        <v>47</v>
      </c>
      <c r="I7121" s="1">
        <v>224474.9</v>
      </c>
      <c r="K7121" s="1" t="s">
        <v>42</v>
      </c>
      <c r="N7121" s="3" t="str">
        <f>IF(LEFT(LOWER(C7121),1)="m","Male",IF(LEFT(LOWER(C7121),1)="f","Female","Unknown"))</f>
        <v>Female</v>
      </c>
      <c r="O7121" s="4" t="str">
        <f>IF(TRIM(LOWER(F7121))="neuro","Neurology",IF(TRIM(LOWER(F7121))="Neurology","Neurology",IF(TRIM(LOWER(F7121))="general ward","General",IF(TRIM(LOWER(F7121))="general","General",IF(TRIM(LOWER(F7121))="cardiology","Cardiology",IF(TRIM(LOWER(F7121))="Cardiology","Cardiology",IF(TRIM(LOWER(F7121))="Peads","Pediatrics",IF(TRIM(LOWER(F7121))="Pediatrics","Pediatrics",IF(TRIM(LOWER(F7121))="orthopedics","Orthopedics",IF(TRIM(LOWER(F7121))="Neurology","Neurology",IF(TRIM(LOWER(F7121))="Oncology","Oncology")))))))))))</f>
        <v>General</v>
      </c>
      <c r="P7121" s="3" t="str">
        <f t="shared" si="666"/>
        <v>Self</v>
      </c>
      <c r="Q7121" s="5">
        <f t="shared" si="667"/>
        <v>12</v>
      </c>
      <c r="R7121" s="1">
        <f t="shared" si="668"/>
        <v>224474.9</v>
      </c>
      <c r="S7121" s="1">
        <f t="shared" si="669"/>
        <v>0</v>
      </c>
      <c r="T7121" s="1" t="str">
        <f t="shared" si="670"/>
        <v>18-35</v>
      </c>
      <c r="U7121" s="1" t="str">
        <f t="shared" si="671"/>
        <v>Unknown</v>
      </c>
    </row>
    <row r="7122" spans="1:21">
      <c r="A7122" s="1">
        <v>7121</v>
      </c>
      <c r="B7122" s="1">
        <v>71</v>
      </c>
      <c r="C7122" s="1" t="s">
        <v>29</v>
      </c>
      <c r="D7122" s="2">
        <v>45299</v>
      </c>
      <c r="E7122" s="2">
        <v>45310</v>
      </c>
      <c r="F7122" s="1" t="s">
        <v>28</v>
      </c>
      <c r="G7122" s="1" t="s">
        <v>14</v>
      </c>
      <c r="H7122" s="1" t="s">
        <v>39</v>
      </c>
      <c r="I7122" s="1">
        <v>106306.6</v>
      </c>
      <c r="J7122" s="1" t="s">
        <v>16</v>
      </c>
      <c r="K7122" s="1" t="s">
        <v>42</v>
      </c>
      <c r="N7122" s="3" t="str">
        <f>IF(LEFT(LOWER(C7122),1)="m","Male",IF(LEFT(LOWER(C7122),1)="f","Female","Unknown"))</f>
        <v>Female</v>
      </c>
      <c r="O7122" s="4" t="str">
        <f>IF(TRIM(LOWER(F7122))="neuro","Neurology",IF(TRIM(LOWER(F7122))="Neurology","Neurology",IF(TRIM(LOWER(F7122))="general ward","General",IF(TRIM(LOWER(F7122))="general","General",IF(TRIM(LOWER(F7122))="cardiology","Cardiology",IF(TRIM(LOWER(F7122))="Cardiology","Cardiology",IF(TRIM(LOWER(F7122))="Peads","Pediatrics",IF(TRIM(LOWER(F7122))="Pediatrics","Pediatrics",IF(TRIM(LOWER(F7122))="orthopedics","Orthopedics",IF(TRIM(LOWER(F7122))="Neurology","Neurology",IF(TRIM(LOWER(F7122))="Oncology","Oncology")))))))))))</f>
        <v>Orthopedics</v>
      </c>
      <c r="P7122" s="3" t="str">
        <f t="shared" si="666"/>
        <v>Private</v>
      </c>
      <c r="Q7122" s="5">
        <f t="shared" si="667"/>
        <v>11</v>
      </c>
      <c r="R7122" s="1">
        <f t="shared" si="668"/>
        <v>106306.6</v>
      </c>
      <c r="S7122" s="1">
        <f t="shared" si="669"/>
        <v>0</v>
      </c>
      <c r="T7122" s="1" t="str">
        <f t="shared" si="670"/>
        <v>66+</v>
      </c>
      <c r="U7122" s="1" t="str">
        <f t="shared" si="671"/>
        <v>Yes</v>
      </c>
    </row>
    <row r="7123" spans="1:21">
      <c r="A7123" s="1">
        <v>7122</v>
      </c>
      <c r="B7123" s="1">
        <v>39</v>
      </c>
      <c r="C7123" s="1" t="s">
        <v>12</v>
      </c>
      <c r="D7123" s="2">
        <v>45418</v>
      </c>
      <c r="E7123" s="2">
        <v>45420</v>
      </c>
      <c r="F7123" s="1" t="s">
        <v>50</v>
      </c>
      <c r="G7123" s="1" t="s">
        <v>36</v>
      </c>
      <c r="H7123" s="1" t="s">
        <v>37</v>
      </c>
      <c r="I7123" s="1">
        <v>349768.09</v>
      </c>
      <c r="J7123" s="1" t="s">
        <v>24</v>
      </c>
      <c r="K7123" s="1" t="s">
        <v>16</v>
      </c>
      <c r="N7123" s="3" t="str">
        <f>IF(LEFT(LOWER(C7123),1)="m","Male",IF(LEFT(LOWER(C7123),1)="f","Female","Unknown"))</f>
        <v>Unknown</v>
      </c>
      <c r="O7123" s="4" t="str">
        <f>IF(TRIM(LOWER(F7123))="neuro","Neurology",IF(TRIM(LOWER(F7123))="Neurology","Neurology",IF(TRIM(LOWER(F7123))="general ward","General",IF(TRIM(LOWER(F7123))="general","General",IF(TRIM(LOWER(F7123))="cardiology","Cardiology",IF(TRIM(LOWER(F7123))="Cardiology","Cardiology",IF(TRIM(LOWER(F7123))="Peads","Pediatrics",IF(TRIM(LOWER(F7123))="Pediatrics","Pediatrics",IF(TRIM(LOWER(F7123))="orthopedics","Orthopedics",IF(TRIM(LOWER(F7123))="Neurology","Neurology",IF(TRIM(LOWER(F7123))="Oncology","Oncology")))))))))))</f>
        <v>Cardiology</v>
      </c>
      <c r="P7123" s="3" t="str">
        <f t="shared" si="666"/>
        <v>Government</v>
      </c>
      <c r="Q7123" s="5">
        <f t="shared" si="667"/>
        <v>2</v>
      </c>
      <c r="R7123" s="1">
        <f t="shared" si="668"/>
        <v>349768.09</v>
      </c>
      <c r="S7123" s="1">
        <f t="shared" si="669"/>
        <v>1</v>
      </c>
      <c r="T7123" s="1" t="str">
        <f t="shared" si="670"/>
        <v>36-50</v>
      </c>
      <c r="U7123" s="1" t="str">
        <f t="shared" si="671"/>
        <v>No</v>
      </c>
    </row>
    <row r="7124" spans="1:21">
      <c r="A7124" s="1">
        <v>7123</v>
      </c>
      <c r="B7124" s="1">
        <v>60</v>
      </c>
      <c r="C7124" s="1" t="s">
        <v>18</v>
      </c>
      <c r="D7124" s="2">
        <v>45463</v>
      </c>
      <c r="E7124" s="2">
        <v>45464</v>
      </c>
      <c r="F7124" s="1" t="s">
        <v>45</v>
      </c>
      <c r="G7124" s="1" t="s">
        <v>22</v>
      </c>
      <c r="H7124" s="1" t="s">
        <v>51</v>
      </c>
      <c r="I7124" s="1">
        <v>222570.47</v>
      </c>
      <c r="J7124" s="1" t="s">
        <v>24</v>
      </c>
      <c r="K7124" s="1" t="s">
        <v>25</v>
      </c>
      <c r="N7124" s="3" t="str">
        <f>IF(LEFT(LOWER(C7124),1)="m","Male",IF(LEFT(LOWER(C7124),1)="f","Female","Unknown"))</f>
        <v>Male</v>
      </c>
      <c r="O7124" s="4" t="str">
        <f>IF(TRIM(LOWER(F7124))="neuro","Neurology",IF(TRIM(LOWER(F7124))="Neurology","Neurology",IF(TRIM(LOWER(F7124))="general ward","General",IF(TRIM(LOWER(F7124))="general","General",IF(TRIM(LOWER(F7124))="cardiology","Cardiology",IF(TRIM(LOWER(F7124))="Cardiology","Cardiology",IF(TRIM(LOWER(F7124))="Peads","Pediatrics",IF(TRIM(LOWER(F7124))="Pediatrics","Pediatrics",IF(TRIM(LOWER(F7124))="orthopedics","Orthopedics",IF(TRIM(LOWER(F7124))="Neurology","Neurology",IF(TRIM(LOWER(F7124))="Oncology","Oncology")))))))))))</f>
        <v>Neurology</v>
      </c>
      <c r="P7124" s="3" t="str">
        <f t="shared" si="666"/>
        <v>Government</v>
      </c>
      <c r="Q7124" s="5">
        <f t="shared" si="667"/>
        <v>1</v>
      </c>
      <c r="R7124" s="1">
        <f t="shared" si="668"/>
        <v>222570.47</v>
      </c>
      <c r="S7124" s="1">
        <f t="shared" si="669"/>
        <v>1</v>
      </c>
      <c r="T7124" s="1" t="str">
        <f t="shared" si="670"/>
        <v>51-65</v>
      </c>
      <c r="U7124" s="1" t="str">
        <f t="shared" si="671"/>
        <v>No</v>
      </c>
    </row>
    <row r="7125" spans="1:21">
      <c r="A7125" s="1">
        <v>7124</v>
      </c>
      <c r="B7125" s="1">
        <v>80</v>
      </c>
      <c r="C7125" s="1" t="s">
        <v>18</v>
      </c>
      <c r="D7125" s="2">
        <v>44939</v>
      </c>
      <c r="E7125" s="2">
        <v>44958</v>
      </c>
      <c r="F7125" s="1" t="s">
        <v>49</v>
      </c>
      <c r="G7125" s="1" t="s">
        <v>22</v>
      </c>
      <c r="I7125" s="1">
        <v>180451.72</v>
      </c>
      <c r="J7125" s="1" t="s">
        <v>38</v>
      </c>
      <c r="K7125" s="1" t="s">
        <v>38</v>
      </c>
      <c r="N7125" s="3" t="str">
        <f>IF(LEFT(LOWER(C7125),1)="m","Male",IF(LEFT(LOWER(C7125),1)="f","Female","Unknown"))</f>
        <v>Male</v>
      </c>
      <c r="O7125" s="4" t="str">
        <f>IF(TRIM(LOWER(F7125))="neuro","Neurology",IF(TRIM(LOWER(F7125))="Neurology","Neurology",IF(TRIM(LOWER(F7125))="general ward","General",IF(TRIM(LOWER(F7125))="general","General",IF(TRIM(LOWER(F7125))="cardiology","Cardiology",IF(TRIM(LOWER(F7125))="Cardiology","Cardiology",IF(TRIM(LOWER(F7125))="Peads","Pediatrics",IF(TRIM(LOWER(F7125))="Pediatrics","Pediatrics",IF(TRIM(LOWER(F7125))="orthopedics","Orthopedics",IF(TRIM(LOWER(F7125))="Neurology","Neurology",IF(TRIM(LOWER(F7125))="Oncology","Oncology")))))))))))</f>
        <v>Oncology</v>
      </c>
      <c r="P7125" s="3" t="str">
        <f t="shared" si="666"/>
        <v>Government</v>
      </c>
      <c r="Q7125" s="5">
        <f t="shared" si="667"/>
        <v>19</v>
      </c>
      <c r="R7125" s="1">
        <f t="shared" si="668"/>
        <v>180451.72</v>
      </c>
      <c r="S7125" s="1">
        <f t="shared" si="669"/>
        <v>0</v>
      </c>
      <c r="T7125" s="1" t="str">
        <f t="shared" si="670"/>
        <v>66+</v>
      </c>
      <c r="U7125" s="1" t="str">
        <f t="shared" si="671"/>
        <v>No</v>
      </c>
    </row>
    <row r="7126" spans="1:21">
      <c r="A7126" s="1">
        <v>7125</v>
      </c>
      <c r="B7126" s="1">
        <v>26</v>
      </c>
      <c r="C7126" s="1" t="s">
        <v>27</v>
      </c>
      <c r="D7126" s="2">
        <v>45248</v>
      </c>
      <c r="E7126" s="2">
        <v>45252</v>
      </c>
      <c r="F7126" s="1" t="s">
        <v>30</v>
      </c>
      <c r="G7126" s="1" t="s">
        <v>31</v>
      </c>
      <c r="H7126" s="1" t="s">
        <v>37</v>
      </c>
      <c r="I7126" s="1">
        <v>202003.37</v>
      </c>
      <c r="J7126" s="1" t="s">
        <v>16</v>
      </c>
      <c r="K7126" s="1" t="s">
        <v>16</v>
      </c>
      <c r="N7126" s="3" t="str">
        <f>IF(LEFT(LOWER(C7126),1)="m","Male",IF(LEFT(LOWER(C7126),1)="f","Female","Unknown"))</f>
        <v>Male</v>
      </c>
      <c r="O7126" s="4" t="str">
        <f>IF(TRIM(LOWER(F7126))="neuro","Neurology",IF(TRIM(LOWER(F7126))="Neurology","Neurology",IF(TRIM(LOWER(F7126))="general ward","General",IF(TRIM(LOWER(F7126))="general","General",IF(TRIM(LOWER(F7126))="cardiology","Cardiology",IF(TRIM(LOWER(F7126))="Cardiology","Cardiology",IF(TRIM(LOWER(F7126))="Peads","Pediatrics",IF(TRIM(LOWER(F7126))="Pediatrics","Pediatrics",IF(TRIM(LOWER(F7126))="orthopedics","Orthopedics",IF(TRIM(LOWER(F7126))="Neurology","Neurology",IF(TRIM(LOWER(F7126))="Oncology","Oncology")))))))))))</f>
        <v>Pediatrics</v>
      </c>
      <c r="P7126" s="3" t="str">
        <f t="shared" si="666"/>
        <v>Private</v>
      </c>
      <c r="Q7126" s="5">
        <f t="shared" si="667"/>
        <v>4</v>
      </c>
      <c r="R7126" s="1">
        <f t="shared" si="668"/>
        <v>202003.37</v>
      </c>
      <c r="S7126" s="1">
        <f t="shared" si="669"/>
        <v>1</v>
      </c>
      <c r="T7126" s="1" t="str">
        <f t="shared" si="670"/>
        <v>18-35</v>
      </c>
      <c r="U7126" s="1" t="str">
        <f t="shared" si="671"/>
        <v>Yes</v>
      </c>
    </row>
    <row r="7127" spans="1:21">
      <c r="A7127" s="1">
        <v>7126</v>
      </c>
      <c r="B7127" s="1">
        <v>3</v>
      </c>
      <c r="C7127" s="1" t="s">
        <v>18</v>
      </c>
      <c r="D7127" s="2">
        <v>45565</v>
      </c>
      <c r="E7127" s="2">
        <v>45575</v>
      </c>
      <c r="F7127" s="1" t="s">
        <v>19</v>
      </c>
      <c r="G7127" s="1" t="s">
        <v>36</v>
      </c>
      <c r="H7127" s="1" t="s">
        <v>39</v>
      </c>
      <c r="I7127" s="1">
        <v>280837.84000000003</v>
      </c>
      <c r="K7127" s="1" t="s">
        <v>17</v>
      </c>
      <c r="N7127" s="3" t="str">
        <f>IF(LEFT(LOWER(C7127),1)="m","Male",IF(LEFT(LOWER(C7127),1)="f","Female","Unknown"))</f>
        <v>Male</v>
      </c>
      <c r="O7127" s="4" t="str">
        <f>IF(TRIM(LOWER(F7127))="neuro","Neurology",IF(TRIM(LOWER(F7127))="Neurology","Neurology",IF(TRIM(LOWER(F7127))="general ward","General",IF(TRIM(LOWER(F7127))="general","General",IF(TRIM(LOWER(F7127))="cardiology","Cardiology",IF(TRIM(LOWER(F7127))="Cardiology","Cardiology",IF(TRIM(LOWER(F7127))="Peads","Pediatrics",IF(TRIM(LOWER(F7127))="Pediatrics","Pediatrics",IF(TRIM(LOWER(F7127))="orthopedics","Orthopedics",IF(TRIM(LOWER(F7127))="Neurology","Neurology",IF(TRIM(LOWER(F7127))="Oncology","Oncology")))))))))))</f>
        <v>General</v>
      </c>
      <c r="P7127" s="3" t="str">
        <f t="shared" si="666"/>
        <v>Government</v>
      </c>
      <c r="Q7127" s="5">
        <f t="shared" si="667"/>
        <v>10</v>
      </c>
      <c r="R7127" s="1">
        <f t="shared" si="668"/>
        <v>280837.84000000003</v>
      </c>
      <c r="S7127" s="1">
        <f t="shared" si="669"/>
        <v>1</v>
      </c>
      <c r="T7127" s="1" t="str">
        <f t="shared" si="670"/>
        <v>0-17</v>
      </c>
      <c r="U7127" s="1" t="str">
        <f t="shared" si="671"/>
        <v>Unknown</v>
      </c>
    </row>
    <row r="7128" spans="1:21">
      <c r="A7128" s="1">
        <v>7127</v>
      </c>
      <c r="B7128" s="1">
        <v>47</v>
      </c>
      <c r="C7128" s="1" t="s">
        <v>26</v>
      </c>
      <c r="D7128" s="2">
        <v>45419</v>
      </c>
      <c r="E7128" s="2">
        <v>45429</v>
      </c>
      <c r="F7128" s="1" t="s">
        <v>35</v>
      </c>
      <c r="G7128" s="1" t="s">
        <v>46</v>
      </c>
      <c r="H7128" s="1" t="s">
        <v>51</v>
      </c>
      <c r="I7128" s="1">
        <v>160266.81</v>
      </c>
      <c r="J7128" s="1" t="s">
        <v>42</v>
      </c>
      <c r="K7128" s="1" t="s">
        <v>42</v>
      </c>
      <c r="N7128" s="3" t="str">
        <f>IF(LEFT(LOWER(C7128),1)="m","Male",IF(LEFT(LOWER(C7128),1)="f","Female","Unknown"))</f>
        <v>Female</v>
      </c>
      <c r="O7128" s="4" t="str">
        <f>IF(TRIM(LOWER(F7128))="neuro","Neurology",IF(TRIM(LOWER(F7128))="Neurology","Neurology",IF(TRIM(LOWER(F7128))="general ward","General",IF(TRIM(LOWER(F7128))="general","General",IF(TRIM(LOWER(F7128))="cardiology","Cardiology",IF(TRIM(LOWER(F7128))="Cardiology","Cardiology",IF(TRIM(LOWER(F7128))="Peads","Pediatrics",IF(TRIM(LOWER(F7128))="Pediatrics","Pediatrics",IF(TRIM(LOWER(F7128))="orthopedics","Orthopedics",IF(TRIM(LOWER(F7128))="Neurology","Neurology",IF(TRIM(LOWER(F7128))="Oncology","Oncology")))))))))))</f>
        <v>Cardiology</v>
      </c>
      <c r="P7128" s="3" t="str">
        <f t="shared" si="666"/>
        <v>Self</v>
      </c>
      <c r="Q7128" s="5">
        <f t="shared" si="667"/>
        <v>10</v>
      </c>
      <c r="R7128" s="1">
        <f t="shared" si="668"/>
        <v>160266.81</v>
      </c>
      <c r="S7128" s="1">
        <f t="shared" si="669"/>
        <v>0</v>
      </c>
      <c r="T7128" s="1" t="str">
        <f t="shared" si="670"/>
        <v>36-50</v>
      </c>
      <c r="U7128" s="1" t="str">
        <f t="shared" si="671"/>
        <v>No</v>
      </c>
    </row>
    <row r="7129" spans="1:21">
      <c r="A7129" s="1">
        <v>7128</v>
      </c>
      <c r="B7129" s="1">
        <v>13</v>
      </c>
      <c r="C7129" s="1" t="s">
        <v>26</v>
      </c>
      <c r="D7129" s="2">
        <v>45560</v>
      </c>
      <c r="E7129" s="2">
        <v>45579</v>
      </c>
      <c r="F7129" s="1" t="s">
        <v>13</v>
      </c>
      <c r="G7129" s="1" t="s">
        <v>22</v>
      </c>
      <c r="H7129" s="1" t="s">
        <v>15</v>
      </c>
      <c r="I7129" s="1">
        <v>179861.37</v>
      </c>
      <c r="J7129" s="1" t="s">
        <v>38</v>
      </c>
      <c r="K7129" s="1" t="s">
        <v>38</v>
      </c>
      <c r="N7129" s="3" t="str">
        <f>IF(LEFT(LOWER(C7129),1)="m","Male",IF(LEFT(LOWER(C7129),1)="f","Female","Unknown"))</f>
        <v>Female</v>
      </c>
      <c r="O7129" s="4" t="str">
        <f>IF(TRIM(LOWER(F7129))="neuro","Neurology",IF(TRIM(LOWER(F7129))="Neurology","Neurology",IF(TRIM(LOWER(F7129))="general ward","General",IF(TRIM(LOWER(F7129))="general","General",IF(TRIM(LOWER(F7129))="cardiology","Cardiology",IF(TRIM(LOWER(F7129))="Cardiology","Cardiology",IF(TRIM(LOWER(F7129))="Peads","Pediatrics",IF(TRIM(LOWER(F7129))="Pediatrics","Pediatrics",IF(TRIM(LOWER(F7129))="orthopedics","Orthopedics",IF(TRIM(LOWER(F7129))="Neurology","Neurology",IF(TRIM(LOWER(F7129))="Oncology","Oncology")))))))))))</f>
        <v>Neurology</v>
      </c>
      <c r="P7129" s="3" t="str">
        <f t="shared" si="666"/>
        <v>Government</v>
      </c>
      <c r="Q7129" s="5">
        <f t="shared" si="667"/>
        <v>19</v>
      </c>
      <c r="R7129" s="1">
        <f t="shared" si="668"/>
        <v>179861.37</v>
      </c>
      <c r="S7129" s="1">
        <f t="shared" si="669"/>
        <v>0</v>
      </c>
      <c r="T7129" s="1" t="str">
        <f t="shared" si="670"/>
        <v>0-17</v>
      </c>
      <c r="U7129" s="1" t="str">
        <f t="shared" si="671"/>
        <v>No</v>
      </c>
    </row>
    <row r="7130" spans="1:21">
      <c r="A7130" s="1">
        <v>7129</v>
      </c>
      <c r="B7130" s="1">
        <v>6</v>
      </c>
      <c r="C7130" s="1" t="s">
        <v>29</v>
      </c>
      <c r="D7130" s="2">
        <v>45533</v>
      </c>
      <c r="E7130" s="2">
        <v>45539</v>
      </c>
      <c r="F7130" s="1" t="s">
        <v>45</v>
      </c>
      <c r="G7130" s="1" t="s">
        <v>31</v>
      </c>
      <c r="H7130" s="1" t="s">
        <v>47</v>
      </c>
      <c r="I7130" s="1">
        <v>193489</v>
      </c>
      <c r="J7130" s="1" t="s">
        <v>38</v>
      </c>
      <c r="K7130" s="1" t="s">
        <v>42</v>
      </c>
      <c r="N7130" s="3" t="str">
        <f>IF(LEFT(LOWER(C7130),1)="m","Male",IF(LEFT(LOWER(C7130),1)="f","Female","Unknown"))</f>
        <v>Female</v>
      </c>
      <c r="O7130" s="4" t="str">
        <f>IF(TRIM(LOWER(F7130))="neuro","Neurology",IF(TRIM(LOWER(F7130))="Neurology","Neurology",IF(TRIM(LOWER(F7130))="general ward","General",IF(TRIM(LOWER(F7130))="general","General",IF(TRIM(LOWER(F7130))="cardiology","Cardiology",IF(TRIM(LOWER(F7130))="Cardiology","Cardiology",IF(TRIM(LOWER(F7130))="Peads","Pediatrics",IF(TRIM(LOWER(F7130))="Pediatrics","Pediatrics",IF(TRIM(LOWER(F7130))="orthopedics","Orthopedics",IF(TRIM(LOWER(F7130))="Neurology","Neurology",IF(TRIM(LOWER(F7130))="Oncology","Oncology")))))))))))</f>
        <v>Neurology</v>
      </c>
      <c r="P7130" s="3" t="str">
        <f t="shared" si="666"/>
        <v>Private</v>
      </c>
      <c r="Q7130" s="5">
        <f t="shared" si="667"/>
        <v>6</v>
      </c>
      <c r="R7130" s="1">
        <f t="shared" si="668"/>
        <v>193489</v>
      </c>
      <c r="S7130" s="1">
        <f t="shared" si="669"/>
        <v>0</v>
      </c>
      <c r="T7130" s="1" t="str">
        <f t="shared" si="670"/>
        <v>0-17</v>
      </c>
      <c r="U7130" s="1" t="str">
        <f t="shared" si="671"/>
        <v>No</v>
      </c>
    </row>
    <row r="7131" spans="1:21">
      <c r="A7131" s="1">
        <v>7130</v>
      </c>
      <c r="C7131" s="1" t="s">
        <v>44</v>
      </c>
      <c r="D7131" s="2">
        <v>45352</v>
      </c>
      <c r="E7131" s="2">
        <v>45359</v>
      </c>
      <c r="F7131" s="1" t="s">
        <v>52</v>
      </c>
      <c r="G7131" s="1" t="s">
        <v>41</v>
      </c>
      <c r="I7131" s="1">
        <v>292306.76</v>
      </c>
      <c r="J7131" s="1" t="s">
        <v>24</v>
      </c>
      <c r="K7131" s="1" t="s">
        <v>25</v>
      </c>
      <c r="N7131" s="3" t="str">
        <f>IF(LEFT(LOWER(C7131),1)="m","Male",IF(LEFT(LOWER(C7131),1)="f","Female","Unknown"))</f>
        <v>Female</v>
      </c>
      <c r="O7131" s="4" t="str">
        <f>IF(TRIM(LOWER(F7131))="neuro","Neurology",IF(TRIM(LOWER(F7131))="Neurology","Neurology",IF(TRIM(LOWER(F7131))="general ward","General",IF(TRIM(LOWER(F7131))="general","General",IF(TRIM(LOWER(F7131))="cardiology","Cardiology",IF(TRIM(LOWER(F7131))="Cardiology","Cardiology",IF(TRIM(LOWER(F7131))="Peads","Pediatrics",IF(TRIM(LOWER(F7131))="Pediatrics","Pediatrics",IF(TRIM(LOWER(F7131))="orthopedics","Orthopedics",IF(TRIM(LOWER(F7131))="Neurology","Neurology",IF(TRIM(LOWER(F7131))="Oncology","Oncology")))))))))))</f>
        <v>Oncology</v>
      </c>
      <c r="P7131" s="3" t="str">
        <f t="shared" si="666"/>
        <v>Unknown</v>
      </c>
      <c r="Q7131" s="5">
        <f t="shared" si="667"/>
        <v>7</v>
      </c>
      <c r="R7131" s="1">
        <f t="shared" si="668"/>
        <v>292306.76</v>
      </c>
      <c r="S7131" s="1">
        <f t="shared" si="669"/>
        <v>1</v>
      </c>
      <c r="T7131" s="1" t="str">
        <f t="shared" si="670"/>
        <v>0-17</v>
      </c>
      <c r="U7131" s="1" t="str">
        <f t="shared" si="671"/>
        <v>No</v>
      </c>
    </row>
    <row r="7132" spans="1:21">
      <c r="A7132" s="1">
        <v>7131</v>
      </c>
      <c r="B7132" s="1">
        <v>71</v>
      </c>
      <c r="C7132" s="1" t="s">
        <v>26</v>
      </c>
      <c r="D7132" s="2">
        <v>45174</v>
      </c>
      <c r="E7132" s="2">
        <v>45186</v>
      </c>
      <c r="F7132" s="1" t="s">
        <v>21</v>
      </c>
      <c r="G7132" s="1" t="s">
        <v>33</v>
      </c>
      <c r="H7132" s="1" t="s">
        <v>48</v>
      </c>
      <c r="I7132" s="1">
        <v>142197.82</v>
      </c>
      <c r="J7132" s="1" t="s">
        <v>16</v>
      </c>
      <c r="K7132" s="1" t="s">
        <v>16</v>
      </c>
      <c r="N7132" s="3" t="str">
        <f>IF(LEFT(LOWER(C7132),1)="m","Male",IF(LEFT(LOWER(C7132),1)="f","Female","Unknown"))</f>
        <v>Female</v>
      </c>
      <c r="O7132" s="4" t="str">
        <f>IF(TRIM(LOWER(F7132))="neuro","Neurology",IF(TRIM(LOWER(F7132))="Neurology","Neurology",IF(TRIM(LOWER(F7132))="general ward","General",IF(TRIM(LOWER(F7132))="general","General",IF(TRIM(LOWER(F7132))="cardiology","Cardiology",IF(TRIM(LOWER(F7132))="Cardiology","Cardiology",IF(TRIM(LOWER(F7132))="Peads","Pediatrics",IF(TRIM(LOWER(F7132))="Pediatrics","Pediatrics",IF(TRIM(LOWER(F7132))="orthopedics","Orthopedics",IF(TRIM(LOWER(F7132))="Neurology","Neurology",IF(TRIM(LOWER(F7132))="Oncology","Oncology")))))))))))</f>
        <v>General</v>
      </c>
      <c r="P7132" s="3" t="str">
        <f t="shared" si="666"/>
        <v>Self</v>
      </c>
      <c r="Q7132" s="5">
        <f t="shared" si="667"/>
        <v>12</v>
      </c>
      <c r="R7132" s="1">
        <f t="shared" si="668"/>
        <v>142197.82</v>
      </c>
      <c r="S7132" s="1">
        <f t="shared" si="669"/>
        <v>1</v>
      </c>
      <c r="T7132" s="1" t="str">
        <f t="shared" si="670"/>
        <v>66+</v>
      </c>
      <c r="U7132" s="1" t="str">
        <f t="shared" si="671"/>
        <v>Yes</v>
      </c>
    </row>
    <row r="7133" spans="1:21">
      <c r="A7133" s="1">
        <v>7132</v>
      </c>
      <c r="B7133" s="1">
        <v>72</v>
      </c>
      <c r="C7133" s="1" t="s">
        <v>29</v>
      </c>
      <c r="D7133" s="2">
        <v>45113</v>
      </c>
      <c r="E7133" s="2">
        <v>45124</v>
      </c>
      <c r="F7133" s="1" t="s">
        <v>13</v>
      </c>
      <c r="G7133" s="1" t="s">
        <v>31</v>
      </c>
      <c r="H7133" s="1" t="s">
        <v>39</v>
      </c>
      <c r="I7133" s="1">
        <v>231603.84</v>
      </c>
      <c r="J7133" s="1" t="s">
        <v>38</v>
      </c>
      <c r="K7133" s="1" t="s">
        <v>16</v>
      </c>
      <c r="N7133" s="3" t="str">
        <f>IF(LEFT(LOWER(C7133),1)="m","Male",IF(LEFT(LOWER(C7133),1)="f","Female","Unknown"))</f>
        <v>Female</v>
      </c>
      <c r="O7133" s="4" t="str">
        <f>IF(TRIM(LOWER(F7133))="neuro","Neurology",IF(TRIM(LOWER(F7133))="Neurology","Neurology",IF(TRIM(LOWER(F7133))="general ward","General",IF(TRIM(LOWER(F7133))="general","General",IF(TRIM(LOWER(F7133))="cardiology","Cardiology",IF(TRIM(LOWER(F7133))="Cardiology","Cardiology",IF(TRIM(LOWER(F7133))="Peads","Pediatrics",IF(TRIM(LOWER(F7133))="Pediatrics","Pediatrics",IF(TRIM(LOWER(F7133))="orthopedics","Orthopedics",IF(TRIM(LOWER(F7133))="Neurology","Neurology",IF(TRIM(LOWER(F7133))="Oncology","Oncology")))))))))))</f>
        <v>Neurology</v>
      </c>
      <c r="P7133" s="3" t="str">
        <f t="shared" si="666"/>
        <v>Private</v>
      </c>
      <c r="Q7133" s="5">
        <f t="shared" si="667"/>
        <v>11</v>
      </c>
      <c r="R7133" s="1">
        <f t="shared" si="668"/>
        <v>231603.84</v>
      </c>
      <c r="S7133" s="1">
        <f t="shared" si="669"/>
        <v>1</v>
      </c>
      <c r="T7133" s="1" t="str">
        <f t="shared" si="670"/>
        <v>66+</v>
      </c>
      <c r="U7133" s="1" t="str">
        <f t="shared" si="671"/>
        <v>No</v>
      </c>
    </row>
    <row r="7134" spans="1:21">
      <c r="A7134" s="1">
        <v>7133</v>
      </c>
      <c r="B7134" s="1">
        <v>80</v>
      </c>
      <c r="C7134" s="1" t="s">
        <v>27</v>
      </c>
      <c r="D7134" s="2">
        <v>45179</v>
      </c>
      <c r="E7134" s="2">
        <v>45185</v>
      </c>
      <c r="F7134" s="1" t="s">
        <v>40</v>
      </c>
      <c r="G7134" s="1" t="s">
        <v>31</v>
      </c>
      <c r="H7134" s="1" t="s">
        <v>47</v>
      </c>
      <c r="I7134" s="1">
        <v>78233.789999999994</v>
      </c>
      <c r="J7134" s="1" t="s">
        <v>17</v>
      </c>
      <c r="K7134" s="1" t="s">
        <v>20</v>
      </c>
      <c r="N7134" s="3" t="str">
        <f>IF(LEFT(LOWER(C7134),1)="m","Male",IF(LEFT(LOWER(C7134),1)="f","Female","Unknown"))</f>
        <v>Male</v>
      </c>
      <c r="O7134" s="4" t="str">
        <f>IF(TRIM(LOWER(F7134))="neuro","Neurology",IF(TRIM(LOWER(F7134))="Neurology","Neurology",IF(TRIM(LOWER(F7134))="general ward","General",IF(TRIM(LOWER(F7134))="general","General",IF(TRIM(LOWER(F7134))="cardiology","Cardiology",IF(TRIM(LOWER(F7134))="Cardiology","Cardiology",IF(TRIM(LOWER(F7134))="Peads","Pediatrics",IF(TRIM(LOWER(F7134))="Pediatrics","Pediatrics",IF(TRIM(LOWER(F7134))="orthopedics","Orthopedics",IF(TRIM(LOWER(F7134))="Neurology","Neurology",IF(TRIM(LOWER(F7134))="Oncology","Oncology")))))))))))</f>
        <v>Pediatrics</v>
      </c>
      <c r="P7134" s="3" t="str">
        <f t="shared" si="666"/>
        <v>Private</v>
      </c>
      <c r="Q7134" s="5">
        <f t="shared" si="667"/>
        <v>6</v>
      </c>
      <c r="R7134" s="1">
        <f t="shared" si="668"/>
        <v>78233.789999999994</v>
      </c>
      <c r="S7134" s="1">
        <f t="shared" si="669"/>
        <v>0</v>
      </c>
      <c r="T7134" s="1" t="str">
        <f t="shared" si="670"/>
        <v>66+</v>
      </c>
      <c r="U7134" s="1" t="str">
        <f t="shared" si="671"/>
        <v>Yes</v>
      </c>
    </row>
    <row r="7135" spans="1:21">
      <c r="A7135" s="1">
        <v>7134</v>
      </c>
      <c r="B7135" s="1">
        <v>38</v>
      </c>
      <c r="C7135" s="1" t="s">
        <v>34</v>
      </c>
      <c r="D7135" s="2">
        <v>45344</v>
      </c>
      <c r="E7135" s="2">
        <v>45349</v>
      </c>
      <c r="F7135" s="1" t="s">
        <v>52</v>
      </c>
      <c r="G7135" s="1" t="s">
        <v>22</v>
      </c>
      <c r="H7135" s="1" t="s">
        <v>37</v>
      </c>
      <c r="I7135" s="1">
        <v>243233.31</v>
      </c>
      <c r="J7135" s="1" t="s">
        <v>24</v>
      </c>
      <c r="K7135" s="1" t="s">
        <v>42</v>
      </c>
      <c r="N7135" s="3" t="str">
        <f>IF(LEFT(LOWER(C7135),1)="m","Male",IF(LEFT(LOWER(C7135),1)="f","Female","Unknown"))</f>
        <v>Male</v>
      </c>
      <c r="O7135" s="4" t="str">
        <f>IF(TRIM(LOWER(F7135))="neuro","Neurology",IF(TRIM(LOWER(F7135))="Neurology","Neurology",IF(TRIM(LOWER(F7135))="general ward","General",IF(TRIM(LOWER(F7135))="general","General",IF(TRIM(LOWER(F7135))="cardiology","Cardiology",IF(TRIM(LOWER(F7135))="Cardiology","Cardiology",IF(TRIM(LOWER(F7135))="Peads","Pediatrics",IF(TRIM(LOWER(F7135))="Pediatrics","Pediatrics",IF(TRIM(LOWER(F7135))="orthopedics","Orthopedics",IF(TRIM(LOWER(F7135))="Neurology","Neurology",IF(TRIM(LOWER(F7135))="Oncology","Oncology")))))))))))</f>
        <v>Oncology</v>
      </c>
      <c r="P7135" s="3" t="str">
        <f t="shared" si="666"/>
        <v>Government</v>
      </c>
      <c r="Q7135" s="5">
        <f t="shared" si="667"/>
        <v>5</v>
      </c>
      <c r="R7135" s="1">
        <f t="shared" si="668"/>
        <v>243233.31</v>
      </c>
      <c r="S7135" s="1">
        <f t="shared" si="669"/>
        <v>0</v>
      </c>
      <c r="T7135" s="1" t="str">
        <f t="shared" si="670"/>
        <v>36-50</v>
      </c>
      <c r="U7135" s="1" t="str">
        <f t="shared" si="671"/>
        <v>No</v>
      </c>
    </row>
    <row r="7136" spans="1:21">
      <c r="A7136" s="1">
        <v>7135</v>
      </c>
      <c r="B7136" s="1">
        <v>27</v>
      </c>
      <c r="C7136" s="1" t="s">
        <v>12</v>
      </c>
      <c r="D7136" s="2">
        <v>45372</v>
      </c>
      <c r="E7136" s="2">
        <v>45391</v>
      </c>
      <c r="F7136" s="1" t="s">
        <v>45</v>
      </c>
      <c r="G7136" s="1" t="s">
        <v>22</v>
      </c>
      <c r="I7136" s="1">
        <v>280187.57</v>
      </c>
      <c r="J7136" s="1" t="s">
        <v>38</v>
      </c>
      <c r="K7136" s="1" t="s">
        <v>25</v>
      </c>
      <c r="N7136" s="3" t="str">
        <f>IF(LEFT(LOWER(C7136),1)="m","Male",IF(LEFT(LOWER(C7136),1)="f","Female","Unknown"))</f>
        <v>Unknown</v>
      </c>
      <c r="O7136" s="4" t="str">
        <f>IF(TRIM(LOWER(F7136))="neuro","Neurology",IF(TRIM(LOWER(F7136))="Neurology","Neurology",IF(TRIM(LOWER(F7136))="general ward","General",IF(TRIM(LOWER(F7136))="general","General",IF(TRIM(LOWER(F7136))="cardiology","Cardiology",IF(TRIM(LOWER(F7136))="Cardiology","Cardiology",IF(TRIM(LOWER(F7136))="Peads","Pediatrics",IF(TRIM(LOWER(F7136))="Pediatrics","Pediatrics",IF(TRIM(LOWER(F7136))="orthopedics","Orthopedics",IF(TRIM(LOWER(F7136))="Neurology","Neurology",IF(TRIM(LOWER(F7136))="Oncology","Oncology")))))))))))</f>
        <v>Neurology</v>
      </c>
      <c r="P7136" s="3" t="str">
        <f t="shared" si="666"/>
        <v>Government</v>
      </c>
      <c r="Q7136" s="5">
        <f t="shared" si="667"/>
        <v>19</v>
      </c>
      <c r="R7136" s="1">
        <f t="shared" si="668"/>
        <v>280187.57</v>
      </c>
      <c r="S7136" s="1">
        <f t="shared" si="669"/>
        <v>1</v>
      </c>
      <c r="T7136" s="1" t="str">
        <f t="shared" si="670"/>
        <v>18-35</v>
      </c>
      <c r="U7136" s="1" t="str">
        <f t="shared" si="671"/>
        <v>No</v>
      </c>
    </row>
    <row r="7137" spans="1:21">
      <c r="A7137" s="1">
        <v>7136</v>
      </c>
      <c r="B7137" s="1">
        <v>16</v>
      </c>
      <c r="C7137" s="1" t="s">
        <v>27</v>
      </c>
      <c r="D7137" s="2">
        <v>44972</v>
      </c>
      <c r="E7137" s="2">
        <v>44973</v>
      </c>
      <c r="F7137" s="1" t="s">
        <v>40</v>
      </c>
      <c r="G7137" s="1" t="s">
        <v>36</v>
      </c>
      <c r="H7137" s="1" t="s">
        <v>23</v>
      </c>
      <c r="I7137" s="1">
        <v>54506.68</v>
      </c>
      <c r="J7137" s="1" t="s">
        <v>16</v>
      </c>
      <c r="K7137" s="1" t="s">
        <v>17</v>
      </c>
      <c r="N7137" s="3" t="str">
        <f>IF(LEFT(LOWER(C7137),1)="m","Male",IF(LEFT(LOWER(C7137),1)="f","Female","Unknown"))</f>
        <v>Male</v>
      </c>
      <c r="O7137" s="4" t="str">
        <f>IF(TRIM(LOWER(F7137))="neuro","Neurology",IF(TRIM(LOWER(F7137))="Neurology","Neurology",IF(TRIM(LOWER(F7137))="general ward","General",IF(TRIM(LOWER(F7137))="general","General",IF(TRIM(LOWER(F7137))="cardiology","Cardiology",IF(TRIM(LOWER(F7137))="Cardiology","Cardiology",IF(TRIM(LOWER(F7137))="Peads","Pediatrics",IF(TRIM(LOWER(F7137))="Pediatrics","Pediatrics",IF(TRIM(LOWER(F7137))="orthopedics","Orthopedics",IF(TRIM(LOWER(F7137))="Neurology","Neurology",IF(TRIM(LOWER(F7137))="Oncology","Oncology")))))))))))</f>
        <v>Pediatrics</v>
      </c>
      <c r="P7137" s="3" t="str">
        <f t="shared" si="666"/>
        <v>Government</v>
      </c>
      <c r="Q7137" s="5">
        <f t="shared" si="667"/>
        <v>1</v>
      </c>
      <c r="R7137" s="1">
        <f t="shared" si="668"/>
        <v>54506.68</v>
      </c>
      <c r="S7137" s="1">
        <f t="shared" si="669"/>
        <v>1</v>
      </c>
      <c r="T7137" s="1" t="str">
        <f t="shared" si="670"/>
        <v>0-17</v>
      </c>
      <c r="U7137" s="1" t="str">
        <f t="shared" si="671"/>
        <v>Yes</v>
      </c>
    </row>
    <row r="7138" spans="1:21">
      <c r="A7138" s="1">
        <v>7137</v>
      </c>
      <c r="B7138" s="1">
        <v>74</v>
      </c>
      <c r="C7138" s="1" t="s">
        <v>44</v>
      </c>
      <c r="D7138" s="2">
        <v>45561</v>
      </c>
      <c r="E7138" s="2">
        <v>45580</v>
      </c>
      <c r="F7138" s="1" t="s">
        <v>43</v>
      </c>
      <c r="G7138" s="1" t="s">
        <v>33</v>
      </c>
      <c r="H7138" s="1" t="s">
        <v>37</v>
      </c>
      <c r="I7138" s="1">
        <v>26166.720000000001</v>
      </c>
      <c r="J7138" s="1" t="s">
        <v>24</v>
      </c>
      <c r="K7138" s="1" t="s">
        <v>17</v>
      </c>
      <c r="N7138" s="3" t="str">
        <f>IF(LEFT(LOWER(C7138),1)="m","Male",IF(LEFT(LOWER(C7138),1)="f","Female","Unknown"))</f>
        <v>Female</v>
      </c>
      <c r="O7138" s="4" t="str">
        <f>IF(TRIM(LOWER(F7138))="neuro","Neurology",IF(TRIM(LOWER(F7138))="Neurology","Neurology",IF(TRIM(LOWER(F7138))="general ward","General",IF(TRIM(LOWER(F7138))="general","General",IF(TRIM(LOWER(F7138))="cardiology","Cardiology",IF(TRIM(LOWER(F7138))="Cardiology","Cardiology",IF(TRIM(LOWER(F7138))="Peads","Pediatrics",IF(TRIM(LOWER(F7138))="Pediatrics","Pediatrics",IF(TRIM(LOWER(F7138))="orthopedics","Orthopedics",IF(TRIM(LOWER(F7138))="Neurology","Neurology",IF(TRIM(LOWER(F7138))="Oncology","Oncology")))))))))))</f>
        <v>Orthopedics</v>
      </c>
      <c r="P7138" s="3" t="str">
        <f t="shared" si="666"/>
        <v>Self</v>
      </c>
      <c r="Q7138" s="5">
        <f t="shared" si="667"/>
        <v>19</v>
      </c>
      <c r="R7138" s="1">
        <f t="shared" si="668"/>
        <v>26166.720000000001</v>
      </c>
      <c r="S7138" s="1">
        <f t="shared" si="669"/>
        <v>1</v>
      </c>
      <c r="T7138" s="1" t="str">
        <f t="shared" si="670"/>
        <v>66+</v>
      </c>
      <c r="U7138" s="1" t="str">
        <f t="shared" si="671"/>
        <v>No</v>
      </c>
    </row>
    <row r="7139" spans="1:21">
      <c r="A7139" s="1">
        <v>7138</v>
      </c>
      <c r="B7139" s="1">
        <v>65</v>
      </c>
      <c r="C7139" s="1" t="s">
        <v>34</v>
      </c>
      <c r="D7139" s="2">
        <v>45283</v>
      </c>
      <c r="E7139" s="2">
        <v>45302</v>
      </c>
      <c r="F7139" s="1" t="s">
        <v>45</v>
      </c>
      <c r="G7139" s="1" t="s">
        <v>46</v>
      </c>
      <c r="H7139" s="1" t="s">
        <v>23</v>
      </c>
      <c r="I7139" s="1">
        <v>238628.7</v>
      </c>
      <c r="J7139" s="1" t="s">
        <v>17</v>
      </c>
      <c r="K7139" s="1" t="s">
        <v>38</v>
      </c>
      <c r="N7139" s="3" t="str">
        <f>IF(LEFT(LOWER(C7139),1)="m","Male",IF(LEFT(LOWER(C7139),1)="f","Female","Unknown"))</f>
        <v>Male</v>
      </c>
      <c r="O7139" s="4" t="str">
        <f>IF(TRIM(LOWER(F7139))="neuro","Neurology",IF(TRIM(LOWER(F7139))="Neurology","Neurology",IF(TRIM(LOWER(F7139))="general ward","General",IF(TRIM(LOWER(F7139))="general","General",IF(TRIM(LOWER(F7139))="cardiology","Cardiology",IF(TRIM(LOWER(F7139))="Cardiology","Cardiology",IF(TRIM(LOWER(F7139))="Peads","Pediatrics",IF(TRIM(LOWER(F7139))="Pediatrics","Pediatrics",IF(TRIM(LOWER(F7139))="orthopedics","Orthopedics",IF(TRIM(LOWER(F7139))="Neurology","Neurology",IF(TRIM(LOWER(F7139))="Oncology","Oncology")))))))))))</f>
        <v>Neurology</v>
      </c>
      <c r="P7139" s="3" t="str">
        <f t="shared" si="666"/>
        <v>Self</v>
      </c>
      <c r="Q7139" s="5">
        <f t="shared" si="667"/>
        <v>19</v>
      </c>
      <c r="R7139" s="1">
        <f t="shared" si="668"/>
        <v>238628.7</v>
      </c>
      <c r="S7139" s="1">
        <f t="shared" si="669"/>
        <v>0</v>
      </c>
      <c r="T7139" s="1" t="str">
        <f t="shared" si="670"/>
        <v>51-65</v>
      </c>
      <c r="U7139" s="1" t="str">
        <f t="shared" si="671"/>
        <v>Yes</v>
      </c>
    </row>
    <row r="7140" spans="1:21">
      <c r="A7140" s="1">
        <v>7139</v>
      </c>
      <c r="B7140" s="1">
        <v>64</v>
      </c>
      <c r="C7140" s="1" t="s">
        <v>26</v>
      </c>
      <c r="D7140" s="2">
        <v>45630</v>
      </c>
      <c r="E7140" s="2">
        <v>45640</v>
      </c>
      <c r="F7140" s="1" t="s">
        <v>35</v>
      </c>
      <c r="G7140" s="1" t="s">
        <v>33</v>
      </c>
      <c r="H7140" s="1" t="s">
        <v>37</v>
      </c>
      <c r="I7140" s="1">
        <v>288250.13</v>
      </c>
      <c r="J7140" s="1" t="s">
        <v>17</v>
      </c>
      <c r="K7140" s="1" t="s">
        <v>38</v>
      </c>
      <c r="N7140" s="3" t="str">
        <f>IF(LEFT(LOWER(C7140),1)="m","Male",IF(LEFT(LOWER(C7140),1)="f","Female","Unknown"))</f>
        <v>Female</v>
      </c>
      <c r="O7140" s="4" t="str">
        <f>IF(TRIM(LOWER(F7140))="neuro","Neurology",IF(TRIM(LOWER(F7140))="Neurology","Neurology",IF(TRIM(LOWER(F7140))="general ward","General",IF(TRIM(LOWER(F7140))="general","General",IF(TRIM(LOWER(F7140))="cardiology","Cardiology",IF(TRIM(LOWER(F7140))="Cardiology","Cardiology",IF(TRIM(LOWER(F7140))="Peads","Pediatrics",IF(TRIM(LOWER(F7140))="Pediatrics","Pediatrics",IF(TRIM(LOWER(F7140))="orthopedics","Orthopedics",IF(TRIM(LOWER(F7140))="Neurology","Neurology",IF(TRIM(LOWER(F7140))="Oncology","Oncology")))))))))))</f>
        <v>Cardiology</v>
      </c>
      <c r="P7140" s="3" t="str">
        <f t="shared" si="666"/>
        <v>Self</v>
      </c>
      <c r="Q7140" s="5">
        <f t="shared" si="667"/>
        <v>10</v>
      </c>
      <c r="R7140" s="1">
        <f t="shared" si="668"/>
        <v>288250.13</v>
      </c>
      <c r="S7140" s="1">
        <f t="shared" si="669"/>
        <v>0</v>
      </c>
      <c r="T7140" s="1" t="str">
        <f t="shared" si="670"/>
        <v>51-65</v>
      </c>
      <c r="U7140" s="1" t="str">
        <f t="shared" si="671"/>
        <v>Yes</v>
      </c>
    </row>
    <row r="7141" spans="1:21">
      <c r="A7141" s="1">
        <v>7140</v>
      </c>
      <c r="B7141" s="1">
        <v>82</v>
      </c>
      <c r="C7141" s="1" t="s">
        <v>12</v>
      </c>
      <c r="D7141" s="2">
        <v>45230</v>
      </c>
      <c r="E7141" s="2">
        <v>45249</v>
      </c>
      <c r="F7141" s="1" t="s">
        <v>30</v>
      </c>
      <c r="G7141" s="1" t="s">
        <v>14</v>
      </c>
      <c r="H7141" s="1" t="s">
        <v>51</v>
      </c>
      <c r="I7141" s="1">
        <v>265329.65999999997</v>
      </c>
      <c r="K7141" s="1" t="s">
        <v>20</v>
      </c>
      <c r="N7141" s="3" t="str">
        <f>IF(LEFT(LOWER(C7141),1)="m","Male",IF(LEFT(LOWER(C7141),1)="f","Female","Unknown"))</f>
        <v>Unknown</v>
      </c>
      <c r="O7141" s="4" t="str">
        <f>IF(TRIM(LOWER(F7141))="neuro","Neurology",IF(TRIM(LOWER(F7141))="Neurology","Neurology",IF(TRIM(LOWER(F7141))="general ward","General",IF(TRIM(LOWER(F7141))="general","General",IF(TRIM(LOWER(F7141))="cardiology","Cardiology",IF(TRIM(LOWER(F7141))="Cardiology","Cardiology",IF(TRIM(LOWER(F7141))="Peads","Pediatrics",IF(TRIM(LOWER(F7141))="Pediatrics","Pediatrics",IF(TRIM(LOWER(F7141))="orthopedics","Orthopedics",IF(TRIM(LOWER(F7141))="Neurology","Neurology",IF(TRIM(LOWER(F7141))="Oncology","Oncology")))))))))))</f>
        <v>Pediatrics</v>
      </c>
      <c r="P7141" s="3" t="str">
        <f t="shared" si="666"/>
        <v>Private</v>
      </c>
      <c r="Q7141" s="5">
        <f t="shared" si="667"/>
        <v>19</v>
      </c>
      <c r="R7141" s="1">
        <f t="shared" si="668"/>
        <v>265329.65999999997</v>
      </c>
      <c r="S7141" s="1">
        <f t="shared" si="669"/>
        <v>0</v>
      </c>
      <c r="T7141" s="1" t="str">
        <f t="shared" si="670"/>
        <v>66+</v>
      </c>
      <c r="U7141" s="1" t="str">
        <f t="shared" si="671"/>
        <v>Unknown</v>
      </c>
    </row>
    <row r="7142" spans="1:21">
      <c r="A7142" s="1">
        <v>7141</v>
      </c>
      <c r="B7142" s="1">
        <v>52</v>
      </c>
      <c r="C7142" s="1" t="s">
        <v>44</v>
      </c>
      <c r="D7142" s="2">
        <v>45358</v>
      </c>
      <c r="E7142" s="2">
        <v>45371</v>
      </c>
      <c r="F7142" s="1" t="s">
        <v>43</v>
      </c>
      <c r="G7142" s="1" t="s">
        <v>46</v>
      </c>
      <c r="I7142" s="1">
        <v>278175.18</v>
      </c>
      <c r="J7142" s="1" t="s">
        <v>25</v>
      </c>
      <c r="K7142" s="1" t="s">
        <v>25</v>
      </c>
      <c r="N7142" s="3" t="str">
        <f>IF(LEFT(LOWER(C7142),1)="m","Male",IF(LEFT(LOWER(C7142),1)="f","Female","Unknown"))</f>
        <v>Female</v>
      </c>
      <c r="O7142" s="4" t="str">
        <f>IF(TRIM(LOWER(F7142))="neuro","Neurology",IF(TRIM(LOWER(F7142))="Neurology","Neurology",IF(TRIM(LOWER(F7142))="general ward","General",IF(TRIM(LOWER(F7142))="general","General",IF(TRIM(LOWER(F7142))="cardiology","Cardiology",IF(TRIM(LOWER(F7142))="Cardiology","Cardiology",IF(TRIM(LOWER(F7142))="Peads","Pediatrics",IF(TRIM(LOWER(F7142))="Pediatrics","Pediatrics",IF(TRIM(LOWER(F7142))="orthopedics","Orthopedics",IF(TRIM(LOWER(F7142))="Neurology","Neurology",IF(TRIM(LOWER(F7142))="Oncology","Oncology")))))))))))</f>
        <v>Orthopedics</v>
      </c>
      <c r="P7142" s="3" t="str">
        <f t="shared" si="666"/>
        <v>Self</v>
      </c>
      <c r="Q7142" s="5">
        <f t="shared" si="667"/>
        <v>13</v>
      </c>
      <c r="R7142" s="1">
        <f t="shared" si="668"/>
        <v>278175.18</v>
      </c>
      <c r="S7142" s="1">
        <f t="shared" si="669"/>
        <v>1</v>
      </c>
      <c r="T7142" s="1" t="str">
        <f t="shared" si="670"/>
        <v>51-65</v>
      </c>
      <c r="U7142" s="1" t="str">
        <f t="shared" si="671"/>
        <v>Yes</v>
      </c>
    </row>
    <row r="7143" spans="1:21">
      <c r="A7143" s="1">
        <v>7142</v>
      </c>
      <c r="B7143" s="1">
        <v>19</v>
      </c>
      <c r="C7143" s="1" t="s">
        <v>27</v>
      </c>
      <c r="D7143" s="2">
        <v>45181</v>
      </c>
      <c r="E7143" s="2">
        <v>45195</v>
      </c>
      <c r="F7143" s="1" t="s">
        <v>50</v>
      </c>
      <c r="G7143" s="1" t="s">
        <v>22</v>
      </c>
      <c r="H7143" s="1" t="s">
        <v>37</v>
      </c>
      <c r="I7143" s="1">
        <v>345788.7</v>
      </c>
      <c r="J7143" s="1" t="s">
        <v>24</v>
      </c>
      <c r="K7143" s="1" t="s">
        <v>42</v>
      </c>
      <c r="N7143" s="3" t="str">
        <f>IF(LEFT(LOWER(C7143),1)="m","Male",IF(LEFT(LOWER(C7143),1)="f","Female","Unknown"))</f>
        <v>Male</v>
      </c>
      <c r="O7143" s="4" t="str">
        <f>IF(TRIM(LOWER(F7143))="neuro","Neurology",IF(TRIM(LOWER(F7143))="Neurology","Neurology",IF(TRIM(LOWER(F7143))="general ward","General",IF(TRIM(LOWER(F7143))="general","General",IF(TRIM(LOWER(F7143))="cardiology","Cardiology",IF(TRIM(LOWER(F7143))="Cardiology","Cardiology",IF(TRIM(LOWER(F7143))="Peads","Pediatrics",IF(TRIM(LOWER(F7143))="Pediatrics","Pediatrics",IF(TRIM(LOWER(F7143))="orthopedics","Orthopedics",IF(TRIM(LOWER(F7143))="Neurology","Neurology",IF(TRIM(LOWER(F7143))="Oncology","Oncology")))))))))))</f>
        <v>Cardiology</v>
      </c>
      <c r="P7143" s="3" t="str">
        <f t="shared" si="666"/>
        <v>Government</v>
      </c>
      <c r="Q7143" s="5">
        <f t="shared" si="667"/>
        <v>14</v>
      </c>
      <c r="R7143" s="1">
        <f t="shared" si="668"/>
        <v>345788.7</v>
      </c>
      <c r="S7143" s="1">
        <f t="shared" si="669"/>
        <v>0</v>
      </c>
      <c r="T7143" s="1" t="str">
        <f t="shared" si="670"/>
        <v>18-35</v>
      </c>
      <c r="U7143" s="1" t="str">
        <f t="shared" si="671"/>
        <v>No</v>
      </c>
    </row>
    <row r="7144" spans="1:21">
      <c r="A7144" s="1">
        <v>7143</v>
      </c>
      <c r="B7144" s="1">
        <v>16</v>
      </c>
      <c r="C7144" s="1" t="s">
        <v>34</v>
      </c>
      <c r="D7144" s="2">
        <v>45172</v>
      </c>
      <c r="E7144" s="2">
        <v>45178</v>
      </c>
      <c r="F7144" s="1" t="s">
        <v>52</v>
      </c>
      <c r="G7144" s="1" t="s">
        <v>22</v>
      </c>
      <c r="H7144" s="1" t="s">
        <v>15</v>
      </c>
      <c r="I7144" s="1">
        <v>120606.42</v>
      </c>
      <c r="K7144" s="1" t="s">
        <v>25</v>
      </c>
      <c r="N7144" s="3" t="str">
        <f>IF(LEFT(LOWER(C7144),1)="m","Male",IF(LEFT(LOWER(C7144),1)="f","Female","Unknown"))</f>
        <v>Male</v>
      </c>
      <c r="O7144" s="4" t="str">
        <f>IF(TRIM(LOWER(F7144))="neuro","Neurology",IF(TRIM(LOWER(F7144))="Neurology","Neurology",IF(TRIM(LOWER(F7144))="general ward","General",IF(TRIM(LOWER(F7144))="general","General",IF(TRIM(LOWER(F7144))="cardiology","Cardiology",IF(TRIM(LOWER(F7144))="Cardiology","Cardiology",IF(TRIM(LOWER(F7144))="Peads","Pediatrics",IF(TRIM(LOWER(F7144))="Pediatrics","Pediatrics",IF(TRIM(LOWER(F7144))="orthopedics","Orthopedics",IF(TRIM(LOWER(F7144))="Neurology","Neurology",IF(TRIM(LOWER(F7144))="Oncology","Oncology")))))))))))</f>
        <v>Oncology</v>
      </c>
      <c r="P7144" s="3" t="str">
        <f t="shared" si="666"/>
        <v>Government</v>
      </c>
      <c r="Q7144" s="5">
        <f t="shared" si="667"/>
        <v>6</v>
      </c>
      <c r="R7144" s="1">
        <f t="shared" si="668"/>
        <v>120606.42</v>
      </c>
      <c r="S7144" s="1">
        <f t="shared" si="669"/>
        <v>1</v>
      </c>
      <c r="T7144" s="1" t="str">
        <f t="shared" si="670"/>
        <v>0-17</v>
      </c>
      <c r="U7144" s="1" t="str">
        <f t="shared" si="671"/>
        <v>Unknown</v>
      </c>
    </row>
    <row r="7145" spans="1:21">
      <c r="A7145" s="1">
        <v>7144</v>
      </c>
      <c r="B7145" s="1">
        <v>7</v>
      </c>
      <c r="C7145" s="1" t="s">
        <v>18</v>
      </c>
      <c r="D7145" s="2">
        <v>45216</v>
      </c>
      <c r="E7145" s="2">
        <v>45217</v>
      </c>
      <c r="F7145" s="1" t="s">
        <v>45</v>
      </c>
      <c r="G7145" s="1" t="s">
        <v>22</v>
      </c>
      <c r="I7145" s="1">
        <v>309150.98</v>
      </c>
      <c r="K7145" s="1" t="s">
        <v>17</v>
      </c>
      <c r="N7145" s="3" t="str">
        <f>IF(LEFT(LOWER(C7145),1)="m","Male",IF(LEFT(LOWER(C7145),1)="f","Female","Unknown"))</f>
        <v>Male</v>
      </c>
      <c r="O7145" s="4" t="str">
        <f>IF(TRIM(LOWER(F7145))="neuro","Neurology",IF(TRIM(LOWER(F7145))="Neurology","Neurology",IF(TRIM(LOWER(F7145))="general ward","General",IF(TRIM(LOWER(F7145))="general","General",IF(TRIM(LOWER(F7145))="cardiology","Cardiology",IF(TRIM(LOWER(F7145))="Cardiology","Cardiology",IF(TRIM(LOWER(F7145))="Peads","Pediatrics",IF(TRIM(LOWER(F7145))="Pediatrics","Pediatrics",IF(TRIM(LOWER(F7145))="orthopedics","Orthopedics",IF(TRIM(LOWER(F7145))="Neurology","Neurology",IF(TRIM(LOWER(F7145))="Oncology","Oncology")))))))))))</f>
        <v>Neurology</v>
      </c>
      <c r="P7145" s="3" t="str">
        <f t="shared" si="666"/>
        <v>Government</v>
      </c>
      <c r="Q7145" s="5">
        <f t="shared" si="667"/>
        <v>1</v>
      </c>
      <c r="R7145" s="1">
        <f t="shared" si="668"/>
        <v>309150.98</v>
      </c>
      <c r="S7145" s="1">
        <f t="shared" si="669"/>
        <v>1</v>
      </c>
      <c r="T7145" s="1" t="str">
        <f t="shared" si="670"/>
        <v>0-17</v>
      </c>
      <c r="U7145" s="1" t="str">
        <f t="shared" si="671"/>
        <v>Unknown</v>
      </c>
    </row>
    <row r="7146" spans="1:21">
      <c r="A7146" s="1">
        <v>7145</v>
      </c>
      <c r="B7146" s="1">
        <v>42</v>
      </c>
      <c r="C7146" s="1" t="s">
        <v>44</v>
      </c>
      <c r="D7146" s="2">
        <v>45478</v>
      </c>
      <c r="E7146" s="2">
        <v>45496</v>
      </c>
      <c r="F7146" s="1" t="s">
        <v>30</v>
      </c>
      <c r="G7146" s="1" t="s">
        <v>33</v>
      </c>
      <c r="H7146" s="1" t="s">
        <v>37</v>
      </c>
      <c r="I7146" s="1">
        <v>142675.21</v>
      </c>
      <c r="J7146" s="1" t="s">
        <v>17</v>
      </c>
      <c r="K7146" s="1" t="s">
        <v>17</v>
      </c>
      <c r="N7146" s="3" t="str">
        <f>IF(LEFT(LOWER(C7146),1)="m","Male",IF(LEFT(LOWER(C7146),1)="f","Female","Unknown"))</f>
        <v>Female</v>
      </c>
      <c r="O7146" s="4" t="str">
        <f>IF(TRIM(LOWER(F7146))="neuro","Neurology",IF(TRIM(LOWER(F7146))="Neurology","Neurology",IF(TRIM(LOWER(F7146))="general ward","General",IF(TRIM(LOWER(F7146))="general","General",IF(TRIM(LOWER(F7146))="cardiology","Cardiology",IF(TRIM(LOWER(F7146))="Cardiology","Cardiology",IF(TRIM(LOWER(F7146))="Peads","Pediatrics",IF(TRIM(LOWER(F7146))="Pediatrics","Pediatrics",IF(TRIM(LOWER(F7146))="orthopedics","Orthopedics",IF(TRIM(LOWER(F7146))="Neurology","Neurology",IF(TRIM(LOWER(F7146))="Oncology","Oncology")))))))))))</f>
        <v>Pediatrics</v>
      </c>
      <c r="P7146" s="3" t="str">
        <f t="shared" si="666"/>
        <v>Self</v>
      </c>
      <c r="Q7146" s="5">
        <f t="shared" si="667"/>
        <v>18</v>
      </c>
      <c r="R7146" s="1">
        <f t="shared" si="668"/>
        <v>142675.21</v>
      </c>
      <c r="S7146" s="1">
        <f t="shared" si="669"/>
        <v>1</v>
      </c>
      <c r="T7146" s="1" t="str">
        <f t="shared" si="670"/>
        <v>36-50</v>
      </c>
      <c r="U7146" s="1" t="str">
        <f t="shared" si="671"/>
        <v>Yes</v>
      </c>
    </row>
    <row r="7147" spans="1:21">
      <c r="A7147" s="1">
        <v>7146</v>
      </c>
      <c r="B7147" s="1">
        <v>94</v>
      </c>
      <c r="C7147" s="1" t="s">
        <v>27</v>
      </c>
      <c r="D7147" s="2">
        <v>45383</v>
      </c>
      <c r="E7147" s="2">
        <v>45392</v>
      </c>
      <c r="F7147" s="1" t="s">
        <v>45</v>
      </c>
      <c r="G7147" s="1" t="s">
        <v>41</v>
      </c>
      <c r="H7147" s="1" t="s">
        <v>39</v>
      </c>
      <c r="I7147" s="1">
        <v>300697.3</v>
      </c>
      <c r="J7147" s="1" t="s">
        <v>38</v>
      </c>
      <c r="K7147" s="1" t="s">
        <v>25</v>
      </c>
      <c r="N7147" s="3" t="str">
        <f>IF(LEFT(LOWER(C7147),1)="m","Male",IF(LEFT(LOWER(C7147),1)="f","Female","Unknown"))</f>
        <v>Male</v>
      </c>
      <c r="O7147" s="4" t="str">
        <f>IF(TRIM(LOWER(F7147))="neuro","Neurology",IF(TRIM(LOWER(F7147))="Neurology","Neurology",IF(TRIM(LOWER(F7147))="general ward","General",IF(TRIM(LOWER(F7147))="general","General",IF(TRIM(LOWER(F7147))="cardiology","Cardiology",IF(TRIM(LOWER(F7147))="Cardiology","Cardiology",IF(TRIM(LOWER(F7147))="Peads","Pediatrics",IF(TRIM(LOWER(F7147))="Pediatrics","Pediatrics",IF(TRIM(LOWER(F7147))="orthopedics","Orthopedics",IF(TRIM(LOWER(F7147))="Neurology","Neurology",IF(TRIM(LOWER(F7147))="Oncology","Oncology")))))))))))</f>
        <v>Neurology</v>
      </c>
      <c r="P7147" s="3" t="str">
        <f t="shared" si="666"/>
        <v>Unknown</v>
      </c>
      <c r="Q7147" s="5">
        <f t="shared" si="667"/>
        <v>9</v>
      </c>
      <c r="R7147" s="1">
        <f t="shared" si="668"/>
        <v>300697.3</v>
      </c>
      <c r="S7147" s="1">
        <f t="shared" si="669"/>
        <v>1</v>
      </c>
      <c r="T7147" s="1" t="str">
        <f t="shared" si="670"/>
        <v>66+</v>
      </c>
      <c r="U7147" s="1" t="str">
        <f t="shared" si="671"/>
        <v>No</v>
      </c>
    </row>
    <row r="7148" spans="1:21">
      <c r="A7148" s="1">
        <v>7147</v>
      </c>
      <c r="B7148" s="1">
        <v>74</v>
      </c>
      <c r="C7148" s="1" t="s">
        <v>27</v>
      </c>
      <c r="D7148" s="2">
        <v>45091</v>
      </c>
      <c r="E7148" s="2">
        <v>45097</v>
      </c>
      <c r="F7148" s="1" t="s">
        <v>52</v>
      </c>
      <c r="G7148" s="1" t="s">
        <v>41</v>
      </c>
      <c r="H7148" s="1" t="s">
        <v>39</v>
      </c>
      <c r="I7148" s="1">
        <v>175864.05</v>
      </c>
      <c r="J7148" s="1" t="s">
        <v>24</v>
      </c>
      <c r="K7148" s="1" t="s">
        <v>20</v>
      </c>
      <c r="N7148" s="3" t="str">
        <f>IF(LEFT(LOWER(C7148),1)="m","Male",IF(LEFT(LOWER(C7148),1)="f","Female","Unknown"))</f>
        <v>Male</v>
      </c>
      <c r="O7148" s="4" t="str">
        <f>IF(TRIM(LOWER(F7148))="neuro","Neurology",IF(TRIM(LOWER(F7148))="Neurology","Neurology",IF(TRIM(LOWER(F7148))="general ward","General",IF(TRIM(LOWER(F7148))="general","General",IF(TRIM(LOWER(F7148))="cardiology","Cardiology",IF(TRIM(LOWER(F7148))="Cardiology","Cardiology",IF(TRIM(LOWER(F7148))="Peads","Pediatrics",IF(TRIM(LOWER(F7148))="Pediatrics","Pediatrics",IF(TRIM(LOWER(F7148))="orthopedics","Orthopedics",IF(TRIM(LOWER(F7148))="Neurology","Neurology",IF(TRIM(LOWER(F7148))="Oncology","Oncology")))))))))))</f>
        <v>Oncology</v>
      </c>
      <c r="P7148" s="3" t="str">
        <f t="shared" si="666"/>
        <v>Unknown</v>
      </c>
      <c r="Q7148" s="5">
        <f t="shared" si="667"/>
        <v>6</v>
      </c>
      <c r="R7148" s="1">
        <f t="shared" si="668"/>
        <v>175864.05</v>
      </c>
      <c r="S7148" s="1">
        <f t="shared" si="669"/>
        <v>0</v>
      </c>
      <c r="T7148" s="1" t="str">
        <f t="shared" si="670"/>
        <v>66+</v>
      </c>
      <c r="U7148" s="1" t="str">
        <f t="shared" si="671"/>
        <v>No</v>
      </c>
    </row>
    <row r="7149" spans="1:21">
      <c r="A7149" s="1">
        <v>7148</v>
      </c>
      <c r="B7149" s="1">
        <v>46</v>
      </c>
      <c r="C7149" s="1" t="s">
        <v>44</v>
      </c>
      <c r="D7149" s="2">
        <v>45228</v>
      </c>
      <c r="E7149" s="2">
        <v>45237</v>
      </c>
      <c r="F7149" s="1" t="s">
        <v>19</v>
      </c>
      <c r="G7149" s="1" t="s">
        <v>46</v>
      </c>
      <c r="H7149" s="1" t="s">
        <v>48</v>
      </c>
      <c r="I7149" s="1">
        <v>98705.75</v>
      </c>
      <c r="J7149" s="1" t="s">
        <v>42</v>
      </c>
      <c r="K7149" s="1" t="s">
        <v>25</v>
      </c>
      <c r="N7149" s="3" t="str">
        <f>IF(LEFT(LOWER(C7149),1)="m","Male",IF(LEFT(LOWER(C7149),1)="f","Female","Unknown"))</f>
        <v>Female</v>
      </c>
      <c r="O7149" s="4" t="str">
        <f>IF(TRIM(LOWER(F7149))="neuro","Neurology",IF(TRIM(LOWER(F7149))="Neurology","Neurology",IF(TRIM(LOWER(F7149))="general ward","General",IF(TRIM(LOWER(F7149))="general","General",IF(TRIM(LOWER(F7149))="cardiology","Cardiology",IF(TRIM(LOWER(F7149))="Cardiology","Cardiology",IF(TRIM(LOWER(F7149))="Peads","Pediatrics",IF(TRIM(LOWER(F7149))="Pediatrics","Pediatrics",IF(TRIM(LOWER(F7149))="orthopedics","Orthopedics",IF(TRIM(LOWER(F7149))="Neurology","Neurology",IF(TRIM(LOWER(F7149))="Oncology","Oncology")))))))))))</f>
        <v>General</v>
      </c>
      <c r="P7149" s="3" t="str">
        <f t="shared" si="666"/>
        <v>Self</v>
      </c>
      <c r="Q7149" s="5">
        <f t="shared" si="667"/>
        <v>9</v>
      </c>
      <c r="R7149" s="1">
        <f t="shared" si="668"/>
        <v>98705.75</v>
      </c>
      <c r="S7149" s="1">
        <f t="shared" si="669"/>
        <v>1</v>
      </c>
      <c r="T7149" s="1" t="str">
        <f t="shared" si="670"/>
        <v>36-50</v>
      </c>
      <c r="U7149" s="1" t="str">
        <f t="shared" si="671"/>
        <v>No</v>
      </c>
    </row>
    <row r="7150" spans="1:21">
      <c r="A7150" s="1">
        <v>7149</v>
      </c>
      <c r="B7150" s="1">
        <v>4</v>
      </c>
      <c r="C7150" s="1" t="s">
        <v>29</v>
      </c>
      <c r="D7150" s="2">
        <v>45028</v>
      </c>
      <c r="E7150" s="2">
        <v>45031</v>
      </c>
      <c r="F7150" s="1" t="s">
        <v>52</v>
      </c>
      <c r="G7150" s="1" t="s">
        <v>36</v>
      </c>
      <c r="H7150" s="1" t="s">
        <v>48</v>
      </c>
      <c r="I7150" s="1">
        <v>317273.94</v>
      </c>
      <c r="K7150" s="1" t="s">
        <v>38</v>
      </c>
      <c r="N7150" s="3" t="str">
        <f>IF(LEFT(LOWER(C7150),1)="m","Male",IF(LEFT(LOWER(C7150),1)="f","Female","Unknown"))</f>
        <v>Female</v>
      </c>
      <c r="O7150" s="4" t="str">
        <f>IF(TRIM(LOWER(F7150))="neuro","Neurology",IF(TRIM(LOWER(F7150))="Neurology","Neurology",IF(TRIM(LOWER(F7150))="general ward","General",IF(TRIM(LOWER(F7150))="general","General",IF(TRIM(LOWER(F7150))="cardiology","Cardiology",IF(TRIM(LOWER(F7150))="Cardiology","Cardiology",IF(TRIM(LOWER(F7150))="Peads","Pediatrics",IF(TRIM(LOWER(F7150))="Pediatrics","Pediatrics",IF(TRIM(LOWER(F7150))="orthopedics","Orthopedics",IF(TRIM(LOWER(F7150))="Neurology","Neurology",IF(TRIM(LOWER(F7150))="Oncology","Oncology")))))))))))</f>
        <v>Oncology</v>
      </c>
      <c r="P7150" s="3" t="str">
        <f t="shared" si="666"/>
        <v>Government</v>
      </c>
      <c r="Q7150" s="5">
        <f t="shared" si="667"/>
        <v>3</v>
      </c>
      <c r="R7150" s="1">
        <f t="shared" si="668"/>
        <v>317273.94</v>
      </c>
      <c r="S7150" s="1">
        <f t="shared" si="669"/>
        <v>0</v>
      </c>
      <c r="T7150" s="1" t="str">
        <f t="shared" si="670"/>
        <v>0-17</v>
      </c>
      <c r="U7150" s="1" t="str">
        <f t="shared" si="671"/>
        <v>Unknown</v>
      </c>
    </row>
    <row r="7151" spans="1:21">
      <c r="A7151" s="1">
        <v>7150</v>
      </c>
      <c r="B7151" s="1">
        <v>79</v>
      </c>
      <c r="C7151" s="1" t="s">
        <v>27</v>
      </c>
      <c r="D7151" s="2">
        <v>45385</v>
      </c>
      <c r="E7151" s="2">
        <v>45394</v>
      </c>
      <c r="F7151" s="1" t="s">
        <v>45</v>
      </c>
      <c r="G7151" s="1" t="s">
        <v>33</v>
      </c>
      <c r="H7151" s="1" t="s">
        <v>32</v>
      </c>
      <c r="I7151" s="1">
        <v>312613.59000000003</v>
      </c>
      <c r="K7151" s="1" t="s">
        <v>17</v>
      </c>
      <c r="N7151" s="3" t="str">
        <f>IF(LEFT(LOWER(C7151),1)="m","Male",IF(LEFT(LOWER(C7151),1)="f","Female","Unknown"))</f>
        <v>Male</v>
      </c>
      <c r="O7151" s="4" t="str">
        <f>IF(TRIM(LOWER(F7151))="neuro","Neurology",IF(TRIM(LOWER(F7151))="Neurology","Neurology",IF(TRIM(LOWER(F7151))="general ward","General",IF(TRIM(LOWER(F7151))="general","General",IF(TRIM(LOWER(F7151))="cardiology","Cardiology",IF(TRIM(LOWER(F7151))="Cardiology","Cardiology",IF(TRIM(LOWER(F7151))="Peads","Pediatrics",IF(TRIM(LOWER(F7151))="Pediatrics","Pediatrics",IF(TRIM(LOWER(F7151))="orthopedics","Orthopedics",IF(TRIM(LOWER(F7151))="Neurology","Neurology",IF(TRIM(LOWER(F7151))="Oncology","Oncology")))))))))))</f>
        <v>Neurology</v>
      </c>
      <c r="P7151" s="3" t="str">
        <f t="shared" si="666"/>
        <v>Self</v>
      </c>
      <c r="Q7151" s="5">
        <f t="shared" si="667"/>
        <v>9</v>
      </c>
      <c r="R7151" s="1">
        <f t="shared" si="668"/>
        <v>312613.59000000003</v>
      </c>
      <c r="S7151" s="1">
        <f t="shared" si="669"/>
        <v>1</v>
      </c>
      <c r="T7151" s="1" t="str">
        <f t="shared" si="670"/>
        <v>66+</v>
      </c>
      <c r="U7151" s="1" t="str">
        <f t="shared" si="671"/>
        <v>Unknown</v>
      </c>
    </row>
    <row r="7152" spans="1:21">
      <c r="A7152" s="1">
        <v>7151</v>
      </c>
      <c r="B7152" s="1">
        <v>59</v>
      </c>
      <c r="C7152" s="1" t="s">
        <v>12</v>
      </c>
      <c r="D7152" s="2">
        <v>45310</v>
      </c>
      <c r="E7152" s="2">
        <v>45313</v>
      </c>
      <c r="F7152" s="1" t="s">
        <v>50</v>
      </c>
      <c r="G7152" s="1" t="s">
        <v>33</v>
      </c>
      <c r="H7152" s="1" t="s">
        <v>48</v>
      </c>
      <c r="I7152" s="1">
        <v>209261.78</v>
      </c>
      <c r="J7152" s="1" t="s">
        <v>16</v>
      </c>
      <c r="K7152" s="1" t="s">
        <v>38</v>
      </c>
      <c r="N7152" s="3" t="str">
        <f>IF(LEFT(LOWER(C7152),1)="m","Male",IF(LEFT(LOWER(C7152),1)="f","Female","Unknown"))</f>
        <v>Unknown</v>
      </c>
      <c r="O7152" s="4" t="str">
        <f>IF(TRIM(LOWER(F7152))="neuro","Neurology",IF(TRIM(LOWER(F7152))="Neurology","Neurology",IF(TRIM(LOWER(F7152))="general ward","General",IF(TRIM(LOWER(F7152))="general","General",IF(TRIM(LOWER(F7152))="cardiology","Cardiology",IF(TRIM(LOWER(F7152))="Cardiology","Cardiology",IF(TRIM(LOWER(F7152))="Peads","Pediatrics",IF(TRIM(LOWER(F7152))="Pediatrics","Pediatrics",IF(TRIM(LOWER(F7152))="orthopedics","Orthopedics",IF(TRIM(LOWER(F7152))="Neurology","Neurology",IF(TRIM(LOWER(F7152))="Oncology","Oncology")))))))))))</f>
        <v>Cardiology</v>
      </c>
      <c r="P7152" s="3" t="str">
        <f t="shared" si="666"/>
        <v>Self</v>
      </c>
      <c r="Q7152" s="5">
        <f t="shared" si="667"/>
        <v>3</v>
      </c>
      <c r="R7152" s="1">
        <f t="shared" si="668"/>
        <v>209261.78</v>
      </c>
      <c r="S7152" s="1">
        <f t="shared" si="669"/>
        <v>0</v>
      </c>
      <c r="T7152" s="1" t="str">
        <f t="shared" si="670"/>
        <v>51-65</v>
      </c>
      <c r="U7152" s="1" t="str">
        <f t="shared" si="671"/>
        <v>Yes</v>
      </c>
    </row>
    <row r="7153" spans="1:21">
      <c r="A7153" s="1">
        <v>7152</v>
      </c>
      <c r="B7153" s="1">
        <v>11</v>
      </c>
      <c r="C7153" s="1" t="s">
        <v>34</v>
      </c>
      <c r="D7153" s="2">
        <v>45053</v>
      </c>
      <c r="E7153" s="2">
        <v>45066</v>
      </c>
      <c r="F7153" s="1" t="s">
        <v>21</v>
      </c>
      <c r="G7153" s="1" t="s">
        <v>33</v>
      </c>
      <c r="H7153" s="1" t="s">
        <v>37</v>
      </c>
      <c r="I7153" s="1">
        <v>133817.98000000001</v>
      </c>
      <c r="J7153" s="1" t="s">
        <v>24</v>
      </c>
      <c r="K7153" s="1" t="s">
        <v>42</v>
      </c>
      <c r="N7153" s="3" t="str">
        <f>IF(LEFT(LOWER(C7153),1)="m","Male",IF(LEFT(LOWER(C7153),1)="f","Female","Unknown"))</f>
        <v>Male</v>
      </c>
      <c r="O7153" s="4" t="str">
        <f>IF(TRIM(LOWER(F7153))="neuro","Neurology",IF(TRIM(LOWER(F7153))="Neurology","Neurology",IF(TRIM(LOWER(F7153))="general ward","General",IF(TRIM(LOWER(F7153))="general","General",IF(TRIM(LOWER(F7153))="cardiology","Cardiology",IF(TRIM(LOWER(F7153))="Cardiology","Cardiology",IF(TRIM(LOWER(F7153))="Peads","Pediatrics",IF(TRIM(LOWER(F7153))="Pediatrics","Pediatrics",IF(TRIM(LOWER(F7153))="orthopedics","Orthopedics",IF(TRIM(LOWER(F7153))="Neurology","Neurology",IF(TRIM(LOWER(F7153))="Oncology","Oncology")))))))))))</f>
        <v>General</v>
      </c>
      <c r="P7153" s="3" t="str">
        <f t="shared" si="666"/>
        <v>Self</v>
      </c>
      <c r="Q7153" s="5">
        <f t="shared" si="667"/>
        <v>13</v>
      </c>
      <c r="R7153" s="1">
        <f t="shared" si="668"/>
        <v>133817.98000000001</v>
      </c>
      <c r="S7153" s="1">
        <f t="shared" si="669"/>
        <v>0</v>
      </c>
      <c r="T7153" s="1" t="str">
        <f t="shared" si="670"/>
        <v>0-17</v>
      </c>
      <c r="U7153" s="1" t="str">
        <f t="shared" si="671"/>
        <v>No</v>
      </c>
    </row>
    <row r="7154" spans="1:21">
      <c r="A7154" s="1">
        <v>7153</v>
      </c>
      <c r="B7154" s="1">
        <v>40</v>
      </c>
      <c r="C7154" s="1" t="s">
        <v>44</v>
      </c>
      <c r="D7154" s="2">
        <v>45351</v>
      </c>
      <c r="E7154" s="2">
        <v>45352</v>
      </c>
      <c r="F7154" s="1" t="s">
        <v>19</v>
      </c>
      <c r="G7154" s="1" t="s">
        <v>22</v>
      </c>
      <c r="H7154" s="1" t="s">
        <v>47</v>
      </c>
      <c r="I7154" s="1">
        <v>173334.18</v>
      </c>
      <c r="J7154" s="1" t="s">
        <v>17</v>
      </c>
      <c r="K7154" s="1" t="s">
        <v>16</v>
      </c>
      <c r="N7154" s="3" t="str">
        <f>IF(LEFT(LOWER(C7154),1)="m","Male",IF(LEFT(LOWER(C7154),1)="f","Female","Unknown"))</f>
        <v>Female</v>
      </c>
      <c r="O7154" s="4" t="str">
        <f>IF(TRIM(LOWER(F7154))="neuro","Neurology",IF(TRIM(LOWER(F7154))="Neurology","Neurology",IF(TRIM(LOWER(F7154))="general ward","General",IF(TRIM(LOWER(F7154))="general","General",IF(TRIM(LOWER(F7154))="cardiology","Cardiology",IF(TRIM(LOWER(F7154))="Cardiology","Cardiology",IF(TRIM(LOWER(F7154))="Peads","Pediatrics",IF(TRIM(LOWER(F7154))="Pediatrics","Pediatrics",IF(TRIM(LOWER(F7154))="orthopedics","Orthopedics",IF(TRIM(LOWER(F7154))="Neurology","Neurology",IF(TRIM(LOWER(F7154))="Oncology","Oncology")))))))))))</f>
        <v>General</v>
      </c>
      <c r="P7154" s="3" t="str">
        <f t="shared" si="666"/>
        <v>Government</v>
      </c>
      <c r="Q7154" s="5">
        <f t="shared" si="667"/>
        <v>1</v>
      </c>
      <c r="R7154" s="1">
        <f t="shared" si="668"/>
        <v>173334.18</v>
      </c>
      <c r="S7154" s="1">
        <f t="shared" si="669"/>
        <v>1</v>
      </c>
      <c r="T7154" s="1" t="str">
        <f t="shared" si="670"/>
        <v>36-50</v>
      </c>
      <c r="U7154" s="1" t="str">
        <f t="shared" si="671"/>
        <v>Yes</v>
      </c>
    </row>
    <row r="7155" spans="1:21">
      <c r="A7155" s="1">
        <v>7154</v>
      </c>
      <c r="B7155" s="1">
        <v>17</v>
      </c>
      <c r="C7155" s="1" t="s">
        <v>18</v>
      </c>
      <c r="D7155" s="2">
        <v>45135</v>
      </c>
      <c r="E7155" s="2">
        <v>45137</v>
      </c>
      <c r="F7155" s="1" t="s">
        <v>43</v>
      </c>
      <c r="G7155" s="1" t="s">
        <v>41</v>
      </c>
      <c r="H7155" s="1" t="s">
        <v>47</v>
      </c>
      <c r="I7155" s="1">
        <v>318153.53999999998</v>
      </c>
      <c r="J7155" s="1" t="s">
        <v>17</v>
      </c>
      <c r="K7155" s="1" t="s">
        <v>38</v>
      </c>
      <c r="N7155" s="3" t="str">
        <f>IF(LEFT(LOWER(C7155),1)="m","Male",IF(LEFT(LOWER(C7155),1)="f","Female","Unknown"))</f>
        <v>Male</v>
      </c>
      <c r="O7155" s="4" t="str">
        <f>IF(TRIM(LOWER(F7155))="neuro","Neurology",IF(TRIM(LOWER(F7155))="Neurology","Neurology",IF(TRIM(LOWER(F7155))="general ward","General",IF(TRIM(LOWER(F7155))="general","General",IF(TRIM(LOWER(F7155))="cardiology","Cardiology",IF(TRIM(LOWER(F7155))="Cardiology","Cardiology",IF(TRIM(LOWER(F7155))="Peads","Pediatrics",IF(TRIM(LOWER(F7155))="Pediatrics","Pediatrics",IF(TRIM(LOWER(F7155))="orthopedics","Orthopedics",IF(TRIM(LOWER(F7155))="Neurology","Neurology",IF(TRIM(LOWER(F7155))="Oncology","Oncology")))))))))))</f>
        <v>Orthopedics</v>
      </c>
      <c r="P7155" s="3" t="str">
        <f t="shared" si="666"/>
        <v>Unknown</v>
      </c>
      <c r="Q7155" s="5">
        <f t="shared" si="667"/>
        <v>2</v>
      </c>
      <c r="R7155" s="1">
        <f t="shared" si="668"/>
        <v>318153.53999999998</v>
      </c>
      <c r="S7155" s="1">
        <f t="shared" si="669"/>
        <v>0</v>
      </c>
      <c r="T7155" s="1" t="str">
        <f t="shared" si="670"/>
        <v>0-17</v>
      </c>
      <c r="U7155" s="1" t="str">
        <f t="shared" si="671"/>
        <v>Yes</v>
      </c>
    </row>
    <row r="7156" spans="1:21">
      <c r="A7156" s="1">
        <v>7155</v>
      </c>
      <c r="C7156" s="1" t="s">
        <v>34</v>
      </c>
      <c r="D7156" s="2">
        <v>45409</v>
      </c>
      <c r="E7156" s="2">
        <v>45419</v>
      </c>
      <c r="F7156" s="1" t="s">
        <v>49</v>
      </c>
      <c r="G7156" s="1" t="s">
        <v>36</v>
      </c>
      <c r="H7156" s="1" t="s">
        <v>23</v>
      </c>
      <c r="I7156" s="1">
        <v>85535.14</v>
      </c>
      <c r="J7156" s="1" t="s">
        <v>16</v>
      </c>
      <c r="K7156" s="1" t="s">
        <v>25</v>
      </c>
      <c r="N7156" s="3" t="str">
        <f>IF(LEFT(LOWER(C7156),1)="m","Male",IF(LEFT(LOWER(C7156),1)="f","Female","Unknown"))</f>
        <v>Male</v>
      </c>
      <c r="O7156" s="4" t="str">
        <f>IF(TRIM(LOWER(F7156))="neuro","Neurology",IF(TRIM(LOWER(F7156))="Neurology","Neurology",IF(TRIM(LOWER(F7156))="general ward","General",IF(TRIM(LOWER(F7156))="general","General",IF(TRIM(LOWER(F7156))="cardiology","Cardiology",IF(TRIM(LOWER(F7156))="Cardiology","Cardiology",IF(TRIM(LOWER(F7156))="Peads","Pediatrics",IF(TRIM(LOWER(F7156))="Pediatrics","Pediatrics",IF(TRIM(LOWER(F7156))="orthopedics","Orthopedics",IF(TRIM(LOWER(F7156))="Neurology","Neurology",IF(TRIM(LOWER(F7156))="Oncology","Oncology")))))))))))</f>
        <v>Oncology</v>
      </c>
      <c r="P7156" s="3" t="str">
        <f t="shared" si="666"/>
        <v>Government</v>
      </c>
      <c r="Q7156" s="5">
        <f t="shared" si="667"/>
        <v>10</v>
      </c>
      <c r="R7156" s="1">
        <f t="shared" si="668"/>
        <v>85535.14</v>
      </c>
      <c r="S7156" s="1">
        <f t="shared" si="669"/>
        <v>1</v>
      </c>
      <c r="T7156" s="1" t="str">
        <f t="shared" si="670"/>
        <v>0-17</v>
      </c>
      <c r="U7156" s="1" t="str">
        <f t="shared" si="671"/>
        <v>Yes</v>
      </c>
    </row>
    <row r="7157" spans="1:21">
      <c r="A7157" s="1">
        <v>7156</v>
      </c>
      <c r="B7157" s="1">
        <v>54</v>
      </c>
      <c r="C7157" s="1" t="s">
        <v>44</v>
      </c>
      <c r="D7157" s="2">
        <v>45481</v>
      </c>
      <c r="E7157" s="2">
        <v>45485</v>
      </c>
      <c r="F7157" s="1" t="s">
        <v>13</v>
      </c>
      <c r="G7157" s="1" t="s">
        <v>22</v>
      </c>
      <c r="H7157" s="1" t="s">
        <v>37</v>
      </c>
      <c r="I7157" s="1">
        <v>51576.52</v>
      </c>
      <c r="J7157" s="1" t="s">
        <v>42</v>
      </c>
      <c r="K7157" s="1" t="s">
        <v>25</v>
      </c>
      <c r="N7157" s="3" t="str">
        <f>IF(LEFT(LOWER(C7157),1)="m","Male",IF(LEFT(LOWER(C7157),1)="f","Female","Unknown"))</f>
        <v>Female</v>
      </c>
      <c r="O7157" s="4" t="str">
        <f>IF(TRIM(LOWER(F7157))="neuro","Neurology",IF(TRIM(LOWER(F7157))="Neurology","Neurology",IF(TRIM(LOWER(F7157))="general ward","General",IF(TRIM(LOWER(F7157))="general","General",IF(TRIM(LOWER(F7157))="cardiology","Cardiology",IF(TRIM(LOWER(F7157))="Cardiology","Cardiology",IF(TRIM(LOWER(F7157))="Peads","Pediatrics",IF(TRIM(LOWER(F7157))="Pediatrics","Pediatrics",IF(TRIM(LOWER(F7157))="orthopedics","Orthopedics",IF(TRIM(LOWER(F7157))="Neurology","Neurology",IF(TRIM(LOWER(F7157))="Oncology","Oncology")))))))))))</f>
        <v>Neurology</v>
      </c>
      <c r="P7157" s="3" t="str">
        <f t="shared" si="666"/>
        <v>Government</v>
      </c>
      <c r="Q7157" s="5">
        <f t="shared" si="667"/>
        <v>4</v>
      </c>
      <c r="R7157" s="1">
        <f t="shared" si="668"/>
        <v>51576.52</v>
      </c>
      <c r="S7157" s="1">
        <f t="shared" si="669"/>
        <v>1</v>
      </c>
      <c r="T7157" s="1" t="str">
        <f t="shared" si="670"/>
        <v>51-65</v>
      </c>
      <c r="U7157" s="1" t="str">
        <f t="shared" si="671"/>
        <v>No</v>
      </c>
    </row>
    <row r="7158" spans="1:21">
      <c r="A7158" s="1">
        <v>7157</v>
      </c>
      <c r="B7158" s="1">
        <v>95</v>
      </c>
      <c r="C7158" s="1" t="s">
        <v>34</v>
      </c>
      <c r="D7158" s="2">
        <v>45052</v>
      </c>
      <c r="E7158" s="2">
        <v>45068</v>
      </c>
      <c r="F7158" s="1" t="s">
        <v>52</v>
      </c>
      <c r="G7158" s="1" t="s">
        <v>22</v>
      </c>
      <c r="H7158" s="1" t="s">
        <v>39</v>
      </c>
      <c r="I7158" s="1">
        <v>254717.82</v>
      </c>
      <c r="J7158" s="1" t="s">
        <v>38</v>
      </c>
      <c r="K7158" s="1" t="s">
        <v>17</v>
      </c>
      <c r="N7158" s="3" t="str">
        <f>IF(LEFT(LOWER(C7158),1)="m","Male",IF(LEFT(LOWER(C7158),1)="f","Female","Unknown"))</f>
        <v>Male</v>
      </c>
      <c r="O7158" s="4" t="str">
        <f>IF(TRIM(LOWER(F7158))="neuro","Neurology",IF(TRIM(LOWER(F7158))="Neurology","Neurology",IF(TRIM(LOWER(F7158))="general ward","General",IF(TRIM(LOWER(F7158))="general","General",IF(TRIM(LOWER(F7158))="cardiology","Cardiology",IF(TRIM(LOWER(F7158))="Cardiology","Cardiology",IF(TRIM(LOWER(F7158))="Peads","Pediatrics",IF(TRIM(LOWER(F7158))="Pediatrics","Pediatrics",IF(TRIM(LOWER(F7158))="orthopedics","Orthopedics",IF(TRIM(LOWER(F7158))="Neurology","Neurology",IF(TRIM(LOWER(F7158))="Oncology","Oncology")))))))))))</f>
        <v>Oncology</v>
      </c>
      <c r="P7158" s="3" t="str">
        <f t="shared" si="666"/>
        <v>Government</v>
      </c>
      <c r="Q7158" s="5">
        <f t="shared" si="667"/>
        <v>16</v>
      </c>
      <c r="R7158" s="1">
        <f t="shared" si="668"/>
        <v>254717.82</v>
      </c>
      <c r="S7158" s="1">
        <f t="shared" si="669"/>
        <v>1</v>
      </c>
      <c r="T7158" s="1" t="str">
        <f t="shared" si="670"/>
        <v>66+</v>
      </c>
      <c r="U7158" s="1" t="str">
        <f t="shared" si="671"/>
        <v>No</v>
      </c>
    </row>
    <row r="7159" spans="1:21">
      <c r="A7159" s="1">
        <v>7158</v>
      </c>
      <c r="B7159" s="1">
        <v>57</v>
      </c>
      <c r="C7159" s="1" t="s">
        <v>27</v>
      </c>
      <c r="D7159" s="2">
        <v>45063</v>
      </c>
      <c r="E7159" s="2">
        <v>45067</v>
      </c>
      <c r="F7159" s="1" t="s">
        <v>19</v>
      </c>
      <c r="G7159" s="1" t="s">
        <v>31</v>
      </c>
      <c r="H7159" s="1" t="s">
        <v>32</v>
      </c>
      <c r="I7159" s="1">
        <v>64546.48</v>
      </c>
      <c r="J7159" s="1" t="s">
        <v>17</v>
      </c>
      <c r="K7159" s="1" t="s">
        <v>42</v>
      </c>
      <c r="N7159" s="3" t="str">
        <f>IF(LEFT(LOWER(C7159),1)="m","Male",IF(LEFT(LOWER(C7159),1)="f","Female","Unknown"))</f>
        <v>Male</v>
      </c>
      <c r="O7159" s="4" t="str">
        <f>IF(TRIM(LOWER(F7159))="neuro","Neurology",IF(TRIM(LOWER(F7159))="Neurology","Neurology",IF(TRIM(LOWER(F7159))="general ward","General",IF(TRIM(LOWER(F7159))="general","General",IF(TRIM(LOWER(F7159))="cardiology","Cardiology",IF(TRIM(LOWER(F7159))="Cardiology","Cardiology",IF(TRIM(LOWER(F7159))="Peads","Pediatrics",IF(TRIM(LOWER(F7159))="Pediatrics","Pediatrics",IF(TRIM(LOWER(F7159))="orthopedics","Orthopedics",IF(TRIM(LOWER(F7159))="Neurology","Neurology",IF(TRIM(LOWER(F7159))="Oncology","Oncology")))))))))))</f>
        <v>General</v>
      </c>
      <c r="P7159" s="3" t="str">
        <f t="shared" si="666"/>
        <v>Private</v>
      </c>
      <c r="Q7159" s="5">
        <f t="shared" si="667"/>
        <v>4</v>
      </c>
      <c r="R7159" s="1">
        <f t="shared" si="668"/>
        <v>64546.48</v>
      </c>
      <c r="S7159" s="1">
        <f t="shared" si="669"/>
        <v>0</v>
      </c>
      <c r="T7159" s="1" t="str">
        <f t="shared" si="670"/>
        <v>51-65</v>
      </c>
      <c r="U7159" s="1" t="str">
        <f t="shared" si="671"/>
        <v>Yes</v>
      </c>
    </row>
    <row r="7160" spans="1:21">
      <c r="A7160" s="1">
        <v>7159</v>
      </c>
      <c r="B7160" s="1">
        <v>61</v>
      </c>
      <c r="C7160" s="1" t="s">
        <v>34</v>
      </c>
      <c r="D7160" s="2">
        <v>45258</v>
      </c>
      <c r="E7160" s="2">
        <v>45270</v>
      </c>
      <c r="F7160" s="1" t="s">
        <v>49</v>
      </c>
      <c r="G7160" s="1" t="s">
        <v>46</v>
      </c>
      <c r="H7160" s="1" t="s">
        <v>47</v>
      </c>
      <c r="I7160" s="1">
        <v>300324.94</v>
      </c>
      <c r="J7160" s="1" t="s">
        <v>16</v>
      </c>
      <c r="K7160" s="1" t="s">
        <v>25</v>
      </c>
      <c r="N7160" s="3" t="str">
        <f>IF(LEFT(LOWER(C7160),1)="m","Male",IF(LEFT(LOWER(C7160),1)="f","Female","Unknown"))</f>
        <v>Male</v>
      </c>
      <c r="O7160" s="4" t="str">
        <f>IF(TRIM(LOWER(F7160))="neuro","Neurology",IF(TRIM(LOWER(F7160))="Neurology","Neurology",IF(TRIM(LOWER(F7160))="general ward","General",IF(TRIM(LOWER(F7160))="general","General",IF(TRIM(LOWER(F7160))="cardiology","Cardiology",IF(TRIM(LOWER(F7160))="Cardiology","Cardiology",IF(TRIM(LOWER(F7160))="Peads","Pediatrics",IF(TRIM(LOWER(F7160))="Pediatrics","Pediatrics",IF(TRIM(LOWER(F7160))="orthopedics","Orthopedics",IF(TRIM(LOWER(F7160))="Neurology","Neurology",IF(TRIM(LOWER(F7160))="Oncology","Oncology")))))))))))</f>
        <v>Oncology</v>
      </c>
      <c r="P7160" s="3" t="str">
        <f t="shared" si="666"/>
        <v>Self</v>
      </c>
      <c r="Q7160" s="5">
        <f t="shared" si="667"/>
        <v>12</v>
      </c>
      <c r="R7160" s="1">
        <f t="shared" si="668"/>
        <v>300324.94</v>
      </c>
      <c r="S7160" s="1">
        <f t="shared" si="669"/>
        <v>1</v>
      </c>
      <c r="T7160" s="1" t="str">
        <f t="shared" si="670"/>
        <v>51-65</v>
      </c>
      <c r="U7160" s="1" t="str">
        <f t="shared" si="671"/>
        <v>Yes</v>
      </c>
    </row>
    <row r="7161" spans="1:21">
      <c r="A7161" s="1">
        <v>7160</v>
      </c>
      <c r="B7161" s="1">
        <v>50</v>
      </c>
      <c r="C7161" s="1" t="s">
        <v>12</v>
      </c>
      <c r="D7161" s="2">
        <v>45316</v>
      </c>
      <c r="E7161" s="2">
        <v>45323</v>
      </c>
      <c r="F7161" s="1" t="s">
        <v>49</v>
      </c>
      <c r="G7161" s="1" t="s">
        <v>41</v>
      </c>
      <c r="H7161" s="1" t="s">
        <v>37</v>
      </c>
      <c r="I7161" s="1">
        <v>142191.06</v>
      </c>
      <c r="K7161" s="1" t="s">
        <v>20</v>
      </c>
      <c r="N7161" s="3" t="str">
        <f>IF(LEFT(LOWER(C7161),1)="m","Male",IF(LEFT(LOWER(C7161),1)="f","Female","Unknown"))</f>
        <v>Unknown</v>
      </c>
      <c r="O7161" s="4" t="str">
        <f>IF(TRIM(LOWER(F7161))="neuro","Neurology",IF(TRIM(LOWER(F7161))="Neurology","Neurology",IF(TRIM(LOWER(F7161))="general ward","General",IF(TRIM(LOWER(F7161))="general","General",IF(TRIM(LOWER(F7161))="cardiology","Cardiology",IF(TRIM(LOWER(F7161))="Cardiology","Cardiology",IF(TRIM(LOWER(F7161))="Peads","Pediatrics",IF(TRIM(LOWER(F7161))="Pediatrics","Pediatrics",IF(TRIM(LOWER(F7161))="orthopedics","Orthopedics",IF(TRIM(LOWER(F7161))="Neurology","Neurology",IF(TRIM(LOWER(F7161))="Oncology","Oncology")))))))))))</f>
        <v>Oncology</v>
      </c>
      <c r="P7161" s="3" t="str">
        <f t="shared" si="666"/>
        <v>Unknown</v>
      </c>
      <c r="Q7161" s="5">
        <f t="shared" si="667"/>
        <v>7</v>
      </c>
      <c r="R7161" s="1">
        <f t="shared" si="668"/>
        <v>142191.06</v>
      </c>
      <c r="S7161" s="1">
        <f t="shared" si="669"/>
        <v>0</v>
      </c>
      <c r="T7161" s="1" t="str">
        <f t="shared" si="670"/>
        <v>36-50</v>
      </c>
      <c r="U7161" s="1" t="str">
        <f t="shared" si="671"/>
        <v>Unknown</v>
      </c>
    </row>
    <row r="7162" spans="1:21">
      <c r="A7162" s="1">
        <v>7161</v>
      </c>
      <c r="B7162" s="1">
        <v>69</v>
      </c>
      <c r="C7162" s="1" t="s">
        <v>26</v>
      </c>
      <c r="D7162" s="2">
        <v>45595</v>
      </c>
      <c r="E7162" s="2">
        <v>45612</v>
      </c>
      <c r="F7162" s="1" t="s">
        <v>35</v>
      </c>
      <c r="G7162" s="1" t="s">
        <v>22</v>
      </c>
      <c r="H7162" s="1" t="s">
        <v>47</v>
      </c>
      <c r="I7162" s="1">
        <v>72682.929999999993</v>
      </c>
      <c r="J7162" s="1" t="s">
        <v>24</v>
      </c>
      <c r="K7162" s="1" t="s">
        <v>20</v>
      </c>
      <c r="N7162" s="3" t="str">
        <f>IF(LEFT(LOWER(C7162),1)="m","Male",IF(LEFT(LOWER(C7162),1)="f","Female","Unknown"))</f>
        <v>Female</v>
      </c>
      <c r="O7162" s="4" t="str">
        <f>IF(TRIM(LOWER(F7162))="neuro","Neurology",IF(TRIM(LOWER(F7162))="Neurology","Neurology",IF(TRIM(LOWER(F7162))="general ward","General",IF(TRIM(LOWER(F7162))="general","General",IF(TRIM(LOWER(F7162))="cardiology","Cardiology",IF(TRIM(LOWER(F7162))="Cardiology","Cardiology",IF(TRIM(LOWER(F7162))="Peads","Pediatrics",IF(TRIM(LOWER(F7162))="Pediatrics","Pediatrics",IF(TRIM(LOWER(F7162))="orthopedics","Orthopedics",IF(TRIM(LOWER(F7162))="Neurology","Neurology",IF(TRIM(LOWER(F7162))="Oncology","Oncology")))))))))))</f>
        <v>Cardiology</v>
      </c>
      <c r="P7162" s="3" t="str">
        <f t="shared" si="666"/>
        <v>Government</v>
      </c>
      <c r="Q7162" s="5">
        <f t="shared" si="667"/>
        <v>17</v>
      </c>
      <c r="R7162" s="1">
        <f t="shared" si="668"/>
        <v>72682.929999999993</v>
      </c>
      <c r="S7162" s="1">
        <f t="shared" si="669"/>
        <v>0</v>
      </c>
      <c r="T7162" s="1" t="str">
        <f t="shared" si="670"/>
        <v>66+</v>
      </c>
      <c r="U7162" s="1" t="str">
        <f t="shared" si="671"/>
        <v>No</v>
      </c>
    </row>
    <row r="7163" spans="1:21">
      <c r="A7163" s="1">
        <v>7162</v>
      </c>
      <c r="B7163" s="1">
        <v>64</v>
      </c>
      <c r="C7163" s="1" t="s">
        <v>29</v>
      </c>
      <c r="D7163" s="2">
        <v>45319</v>
      </c>
      <c r="E7163" s="2">
        <v>45338</v>
      </c>
      <c r="F7163" s="1" t="s">
        <v>28</v>
      </c>
      <c r="G7163" s="1" t="s">
        <v>14</v>
      </c>
      <c r="H7163" s="1" t="s">
        <v>37</v>
      </c>
      <c r="I7163" s="1">
        <v>129190.82</v>
      </c>
      <c r="J7163" s="1" t="s">
        <v>38</v>
      </c>
      <c r="K7163" s="1" t="s">
        <v>42</v>
      </c>
      <c r="N7163" s="3" t="str">
        <f>IF(LEFT(LOWER(C7163),1)="m","Male",IF(LEFT(LOWER(C7163),1)="f","Female","Unknown"))</f>
        <v>Female</v>
      </c>
      <c r="O7163" s="4" t="str">
        <f>IF(TRIM(LOWER(F7163))="neuro","Neurology",IF(TRIM(LOWER(F7163))="Neurology","Neurology",IF(TRIM(LOWER(F7163))="general ward","General",IF(TRIM(LOWER(F7163))="general","General",IF(TRIM(LOWER(F7163))="cardiology","Cardiology",IF(TRIM(LOWER(F7163))="Cardiology","Cardiology",IF(TRIM(LOWER(F7163))="Peads","Pediatrics",IF(TRIM(LOWER(F7163))="Pediatrics","Pediatrics",IF(TRIM(LOWER(F7163))="orthopedics","Orthopedics",IF(TRIM(LOWER(F7163))="Neurology","Neurology",IF(TRIM(LOWER(F7163))="Oncology","Oncology")))))))))))</f>
        <v>Orthopedics</v>
      </c>
      <c r="P7163" s="3" t="str">
        <f t="shared" si="666"/>
        <v>Private</v>
      </c>
      <c r="Q7163" s="5">
        <f t="shared" si="667"/>
        <v>19</v>
      </c>
      <c r="R7163" s="1">
        <f t="shared" si="668"/>
        <v>129190.82</v>
      </c>
      <c r="S7163" s="1">
        <f t="shared" si="669"/>
        <v>0</v>
      </c>
      <c r="T7163" s="1" t="str">
        <f t="shared" si="670"/>
        <v>51-65</v>
      </c>
      <c r="U7163" s="1" t="str">
        <f t="shared" si="671"/>
        <v>No</v>
      </c>
    </row>
    <row r="7164" spans="1:21">
      <c r="A7164" s="1">
        <v>7163</v>
      </c>
      <c r="B7164" s="1">
        <v>6</v>
      </c>
      <c r="C7164" s="1" t="s">
        <v>44</v>
      </c>
      <c r="D7164" s="2">
        <v>45441</v>
      </c>
      <c r="E7164" s="2">
        <v>45452</v>
      </c>
      <c r="F7164" s="1" t="s">
        <v>28</v>
      </c>
      <c r="G7164" s="1" t="s">
        <v>41</v>
      </c>
      <c r="H7164" s="1" t="s">
        <v>39</v>
      </c>
      <c r="I7164" s="1">
        <v>84078.39</v>
      </c>
      <c r="J7164" s="1" t="s">
        <v>38</v>
      </c>
      <c r="K7164" s="1" t="s">
        <v>20</v>
      </c>
      <c r="N7164" s="3" t="str">
        <f>IF(LEFT(LOWER(C7164),1)="m","Male",IF(LEFT(LOWER(C7164),1)="f","Female","Unknown"))</f>
        <v>Female</v>
      </c>
      <c r="O7164" s="4" t="str">
        <f>IF(TRIM(LOWER(F7164))="neuro","Neurology",IF(TRIM(LOWER(F7164))="Neurology","Neurology",IF(TRIM(LOWER(F7164))="general ward","General",IF(TRIM(LOWER(F7164))="general","General",IF(TRIM(LOWER(F7164))="cardiology","Cardiology",IF(TRIM(LOWER(F7164))="Cardiology","Cardiology",IF(TRIM(LOWER(F7164))="Peads","Pediatrics",IF(TRIM(LOWER(F7164))="Pediatrics","Pediatrics",IF(TRIM(LOWER(F7164))="orthopedics","Orthopedics",IF(TRIM(LOWER(F7164))="Neurology","Neurology",IF(TRIM(LOWER(F7164))="Oncology","Oncology")))))))))))</f>
        <v>Orthopedics</v>
      </c>
      <c r="P7164" s="3" t="str">
        <f t="shared" si="666"/>
        <v>Unknown</v>
      </c>
      <c r="Q7164" s="5">
        <f t="shared" si="667"/>
        <v>11</v>
      </c>
      <c r="R7164" s="1">
        <f t="shared" si="668"/>
        <v>84078.39</v>
      </c>
      <c r="S7164" s="1">
        <f t="shared" si="669"/>
        <v>0</v>
      </c>
      <c r="T7164" s="1" t="str">
        <f t="shared" si="670"/>
        <v>0-17</v>
      </c>
      <c r="U7164" s="1" t="str">
        <f t="shared" si="671"/>
        <v>No</v>
      </c>
    </row>
    <row r="7165" spans="1:21">
      <c r="A7165" s="1">
        <v>7164</v>
      </c>
      <c r="B7165" s="1">
        <v>48</v>
      </c>
      <c r="C7165" s="1" t="s">
        <v>44</v>
      </c>
      <c r="D7165" s="2">
        <v>45053</v>
      </c>
      <c r="E7165" s="2">
        <v>45063</v>
      </c>
      <c r="F7165" s="1" t="s">
        <v>43</v>
      </c>
      <c r="G7165" s="1" t="s">
        <v>31</v>
      </c>
      <c r="H7165" s="1" t="s">
        <v>51</v>
      </c>
      <c r="I7165" s="1">
        <v>134809.60000000001</v>
      </c>
      <c r="J7165" s="1" t="s">
        <v>24</v>
      </c>
      <c r="K7165" s="1" t="s">
        <v>16</v>
      </c>
      <c r="N7165" s="3" t="str">
        <f>IF(LEFT(LOWER(C7165),1)="m","Male",IF(LEFT(LOWER(C7165),1)="f","Female","Unknown"))</f>
        <v>Female</v>
      </c>
      <c r="O7165" s="4" t="str">
        <f>IF(TRIM(LOWER(F7165))="neuro","Neurology",IF(TRIM(LOWER(F7165))="Neurology","Neurology",IF(TRIM(LOWER(F7165))="general ward","General",IF(TRIM(LOWER(F7165))="general","General",IF(TRIM(LOWER(F7165))="cardiology","Cardiology",IF(TRIM(LOWER(F7165))="Cardiology","Cardiology",IF(TRIM(LOWER(F7165))="Peads","Pediatrics",IF(TRIM(LOWER(F7165))="Pediatrics","Pediatrics",IF(TRIM(LOWER(F7165))="orthopedics","Orthopedics",IF(TRIM(LOWER(F7165))="Neurology","Neurology",IF(TRIM(LOWER(F7165))="Oncology","Oncology")))))))))))</f>
        <v>Orthopedics</v>
      </c>
      <c r="P7165" s="3" t="str">
        <f t="shared" si="666"/>
        <v>Private</v>
      </c>
      <c r="Q7165" s="5">
        <f t="shared" si="667"/>
        <v>10</v>
      </c>
      <c r="R7165" s="1">
        <f t="shared" si="668"/>
        <v>134809.60000000001</v>
      </c>
      <c r="S7165" s="1">
        <f t="shared" si="669"/>
        <v>1</v>
      </c>
      <c r="T7165" s="1" t="str">
        <f t="shared" si="670"/>
        <v>36-50</v>
      </c>
      <c r="U7165" s="1" t="str">
        <f t="shared" si="671"/>
        <v>No</v>
      </c>
    </row>
    <row r="7166" spans="1:21">
      <c r="A7166" s="1">
        <v>7165</v>
      </c>
      <c r="B7166" s="1">
        <v>87</v>
      </c>
      <c r="C7166" s="1" t="s">
        <v>44</v>
      </c>
      <c r="D7166" s="2">
        <v>45454</v>
      </c>
      <c r="E7166" s="2">
        <v>45463</v>
      </c>
      <c r="F7166" s="1" t="s">
        <v>40</v>
      </c>
      <c r="G7166" s="1" t="s">
        <v>36</v>
      </c>
      <c r="H7166" s="1" t="s">
        <v>47</v>
      </c>
      <c r="I7166" s="1">
        <v>310241.94</v>
      </c>
      <c r="J7166" s="1" t="s">
        <v>24</v>
      </c>
      <c r="K7166" s="1" t="s">
        <v>42</v>
      </c>
      <c r="N7166" s="3" t="str">
        <f>IF(LEFT(LOWER(C7166),1)="m","Male",IF(LEFT(LOWER(C7166),1)="f","Female","Unknown"))</f>
        <v>Female</v>
      </c>
      <c r="O7166" s="4" t="str">
        <f>IF(TRIM(LOWER(F7166))="neuro","Neurology",IF(TRIM(LOWER(F7166))="Neurology","Neurology",IF(TRIM(LOWER(F7166))="general ward","General",IF(TRIM(LOWER(F7166))="general","General",IF(TRIM(LOWER(F7166))="cardiology","Cardiology",IF(TRIM(LOWER(F7166))="Cardiology","Cardiology",IF(TRIM(LOWER(F7166))="Peads","Pediatrics",IF(TRIM(LOWER(F7166))="Pediatrics","Pediatrics",IF(TRIM(LOWER(F7166))="orthopedics","Orthopedics",IF(TRIM(LOWER(F7166))="Neurology","Neurology",IF(TRIM(LOWER(F7166))="Oncology","Oncology")))))))))))</f>
        <v>Pediatrics</v>
      </c>
      <c r="P7166" s="3" t="str">
        <f t="shared" si="666"/>
        <v>Government</v>
      </c>
      <c r="Q7166" s="5">
        <f t="shared" si="667"/>
        <v>9</v>
      </c>
      <c r="R7166" s="1">
        <f t="shared" si="668"/>
        <v>310241.94</v>
      </c>
      <c r="S7166" s="1">
        <f t="shared" si="669"/>
        <v>0</v>
      </c>
      <c r="T7166" s="1" t="str">
        <f t="shared" si="670"/>
        <v>66+</v>
      </c>
      <c r="U7166" s="1" t="str">
        <f t="shared" si="671"/>
        <v>No</v>
      </c>
    </row>
    <row r="7167" spans="1:21">
      <c r="A7167" s="1">
        <v>7166</v>
      </c>
      <c r="C7167" s="1" t="s">
        <v>12</v>
      </c>
      <c r="D7167" s="2">
        <v>45631</v>
      </c>
      <c r="E7167" s="2">
        <v>45648</v>
      </c>
      <c r="F7167" s="1" t="s">
        <v>13</v>
      </c>
      <c r="G7167" s="1" t="s">
        <v>41</v>
      </c>
      <c r="H7167" s="1" t="s">
        <v>37</v>
      </c>
      <c r="I7167" s="1">
        <v>219873.64</v>
      </c>
      <c r="J7167" s="1" t="s">
        <v>24</v>
      </c>
      <c r="K7167" s="1" t="s">
        <v>38</v>
      </c>
      <c r="N7167" s="3" t="str">
        <f>IF(LEFT(LOWER(C7167),1)="m","Male",IF(LEFT(LOWER(C7167),1)="f","Female","Unknown"))</f>
        <v>Unknown</v>
      </c>
      <c r="O7167" s="4" t="str">
        <f>IF(TRIM(LOWER(F7167))="neuro","Neurology",IF(TRIM(LOWER(F7167))="Neurology","Neurology",IF(TRIM(LOWER(F7167))="general ward","General",IF(TRIM(LOWER(F7167))="general","General",IF(TRIM(LOWER(F7167))="cardiology","Cardiology",IF(TRIM(LOWER(F7167))="Cardiology","Cardiology",IF(TRIM(LOWER(F7167))="Peads","Pediatrics",IF(TRIM(LOWER(F7167))="Pediatrics","Pediatrics",IF(TRIM(LOWER(F7167))="orthopedics","Orthopedics",IF(TRIM(LOWER(F7167))="Neurology","Neurology",IF(TRIM(LOWER(F7167))="Oncology","Oncology")))))))))))</f>
        <v>Neurology</v>
      </c>
      <c r="P7167" s="3" t="str">
        <f t="shared" si="666"/>
        <v>Unknown</v>
      </c>
      <c r="Q7167" s="5">
        <f t="shared" si="667"/>
        <v>17</v>
      </c>
      <c r="R7167" s="1">
        <f t="shared" si="668"/>
        <v>219873.64</v>
      </c>
      <c r="S7167" s="1">
        <f t="shared" si="669"/>
        <v>0</v>
      </c>
      <c r="T7167" s="1" t="str">
        <f t="shared" si="670"/>
        <v>0-17</v>
      </c>
      <c r="U7167" s="1" t="str">
        <f t="shared" si="671"/>
        <v>No</v>
      </c>
    </row>
    <row r="7168" spans="1:21">
      <c r="A7168" s="1">
        <v>7167</v>
      </c>
      <c r="B7168" s="1">
        <v>30</v>
      </c>
      <c r="C7168" s="1" t="s">
        <v>29</v>
      </c>
      <c r="D7168" s="2">
        <v>45388</v>
      </c>
      <c r="E7168" s="2">
        <v>45389</v>
      </c>
      <c r="F7168" s="1" t="s">
        <v>40</v>
      </c>
      <c r="G7168" s="1" t="s">
        <v>46</v>
      </c>
      <c r="H7168" s="1" t="s">
        <v>51</v>
      </c>
      <c r="I7168" s="1">
        <v>191083.27</v>
      </c>
      <c r="K7168" s="1" t="s">
        <v>38</v>
      </c>
      <c r="N7168" s="3" t="str">
        <f>IF(LEFT(LOWER(C7168),1)="m","Male",IF(LEFT(LOWER(C7168),1)="f","Female","Unknown"))</f>
        <v>Female</v>
      </c>
      <c r="O7168" s="4" t="str">
        <f>IF(TRIM(LOWER(F7168))="neuro","Neurology",IF(TRIM(LOWER(F7168))="Neurology","Neurology",IF(TRIM(LOWER(F7168))="general ward","General",IF(TRIM(LOWER(F7168))="general","General",IF(TRIM(LOWER(F7168))="cardiology","Cardiology",IF(TRIM(LOWER(F7168))="Cardiology","Cardiology",IF(TRIM(LOWER(F7168))="Peads","Pediatrics",IF(TRIM(LOWER(F7168))="Pediatrics","Pediatrics",IF(TRIM(LOWER(F7168))="orthopedics","Orthopedics",IF(TRIM(LOWER(F7168))="Neurology","Neurology",IF(TRIM(LOWER(F7168))="Oncology","Oncology")))))))))))</f>
        <v>Pediatrics</v>
      </c>
      <c r="P7168" s="3" t="str">
        <f t="shared" si="666"/>
        <v>Self</v>
      </c>
      <c r="Q7168" s="5">
        <f t="shared" si="667"/>
        <v>1</v>
      </c>
      <c r="R7168" s="1">
        <f t="shared" si="668"/>
        <v>191083.27</v>
      </c>
      <c r="S7168" s="1">
        <f t="shared" si="669"/>
        <v>0</v>
      </c>
      <c r="T7168" s="1" t="str">
        <f t="shared" si="670"/>
        <v>18-35</v>
      </c>
      <c r="U7168" s="1" t="str">
        <f t="shared" si="671"/>
        <v>Unknown</v>
      </c>
    </row>
    <row r="7169" spans="1:21">
      <c r="A7169" s="1">
        <v>7168</v>
      </c>
      <c r="B7169" s="1">
        <v>78</v>
      </c>
      <c r="C7169" s="1" t="s">
        <v>18</v>
      </c>
      <c r="D7169" s="2">
        <v>45206</v>
      </c>
      <c r="E7169" s="2">
        <v>45212</v>
      </c>
      <c r="F7169" s="1" t="s">
        <v>28</v>
      </c>
      <c r="G7169" s="1" t="s">
        <v>31</v>
      </c>
      <c r="H7169" s="1" t="s">
        <v>39</v>
      </c>
      <c r="I7169" s="1">
        <v>46665.15</v>
      </c>
      <c r="J7169" s="1" t="s">
        <v>25</v>
      </c>
      <c r="K7169" s="1" t="s">
        <v>16</v>
      </c>
      <c r="N7169" s="3" t="str">
        <f>IF(LEFT(LOWER(C7169),1)="m","Male",IF(LEFT(LOWER(C7169),1)="f","Female","Unknown"))</f>
        <v>Male</v>
      </c>
      <c r="O7169" s="4" t="str">
        <f>IF(TRIM(LOWER(F7169))="neuro","Neurology",IF(TRIM(LOWER(F7169))="Neurology","Neurology",IF(TRIM(LOWER(F7169))="general ward","General",IF(TRIM(LOWER(F7169))="general","General",IF(TRIM(LOWER(F7169))="cardiology","Cardiology",IF(TRIM(LOWER(F7169))="Cardiology","Cardiology",IF(TRIM(LOWER(F7169))="Peads","Pediatrics",IF(TRIM(LOWER(F7169))="Pediatrics","Pediatrics",IF(TRIM(LOWER(F7169))="orthopedics","Orthopedics",IF(TRIM(LOWER(F7169))="Neurology","Neurology",IF(TRIM(LOWER(F7169))="Oncology","Oncology")))))))))))</f>
        <v>Orthopedics</v>
      </c>
      <c r="P7169" s="3" t="str">
        <f t="shared" si="666"/>
        <v>Private</v>
      </c>
      <c r="Q7169" s="5">
        <f t="shared" si="667"/>
        <v>6</v>
      </c>
      <c r="R7169" s="1">
        <f t="shared" si="668"/>
        <v>46665.15</v>
      </c>
      <c r="S7169" s="1">
        <f t="shared" si="669"/>
        <v>1</v>
      </c>
      <c r="T7169" s="1" t="str">
        <f t="shared" si="670"/>
        <v>66+</v>
      </c>
      <c r="U7169" s="1" t="str">
        <f t="shared" si="671"/>
        <v>Yes</v>
      </c>
    </row>
    <row r="7170" spans="1:21">
      <c r="A7170" s="1">
        <v>7169</v>
      </c>
      <c r="C7170" s="1" t="s">
        <v>26</v>
      </c>
      <c r="D7170" s="2">
        <v>45161</v>
      </c>
      <c r="E7170" s="2">
        <v>45172</v>
      </c>
      <c r="F7170" s="1" t="s">
        <v>45</v>
      </c>
      <c r="G7170" s="1" t="s">
        <v>46</v>
      </c>
      <c r="H7170" s="1" t="s">
        <v>48</v>
      </c>
      <c r="I7170" s="1">
        <v>346245.38</v>
      </c>
      <c r="J7170" s="1" t="s">
        <v>42</v>
      </c>
      <c r="K7170" s="1" t="s">
        <v>16</v>
      </c>
      <c r="N7170" s="3" t="str">
        <f>IF(LEFT(LOWER(C7170),1)="m","Male",IF(LEFT(LOWER(C7170),1)="f","Female","Unknown"))</f>
        <v>Female</v>
      </c>
      <c r="O7170" s="4" t="str">
        <f>IF(TRIM(LOWER(F7170))="neuro","Neurology",IF(TRIM(LOWER(F7170))="Neurology","Neurology",IF(TRIM(LOWER(F7170))="general ward","General",IF(TRIM(LOWER(F7170))="general","General",IF(TRIM(LOWER(F7170))="cardiology","Cardiology",IF(TRIM(LOWER(F7170))="Cardiology","Cardiology",IF(TRIM(LOWER(F7170))="Peads","Pediatrics",IF(TRIM(LOWER(F7170))="Pediatrics","Pediatrics",IF(TRIM(LOWER(F7170))="orthopedics","Orthopedics",IF(TRIM(LOWER(F7170))="Neurology","Neurology",IF(TRIM(LOWER(F7170))="Oncology","Oncology")))))))))))</f>
        <v>Neurology</v>
      </c>
      <c r="P7170" s="3" t="str">
        <f t="shared" si="666"/>
        <v>Self</v>
      </c>
      <c r="Q7170" s="5">
        <f t="shared" si="667"/>
        <v>11</v>
      </c>
      <c r="R7170" s="1">
        <f t="shared" si="668"/>
        <v>346245.38</v>
      </c>
      <c r="S7170" s="1">
        <f t="shared" si="669"/>
        <v>1</v>
      </c>
      <c r="T7170" s="1" t="str">
        <f t="shared" si="670"/>
        <v>0-17</v>
      </c>
      <c r="U7170" s="1" t="str">
        <f t="shared" si="671"/>
        <v>No</v>
      </c>
    </row>
    <row r="7171" spans="1:21">
      <c r="A7171" s="1">
        <v>7170</v>
      </c>
      <c r="C7171" s="1" t="s">
        <v>44</v>
      </c>
      <c r="D7171" s="2">
        <v>45003</v>
      </c>
      <c r="E7171" s="2">
        <v>45013</v>
      </c>
      <c r="F7171" s="1" t="s">
        <v>21</v>
      </c>
      <c r="G7171" s="1" t="s">
        <v>31</v>
      </c>
      <c r="H7171" s="1" t="s">
        <v>37</v>
      </c>
      <c r="I7171" s="1">
        <v>113573.65</v>
      </c>
      <c r="J7171" s="1" t="s">
        <v>16</v>
      </c>
      <c r="K7171" s="1" t="s">
        <v>25</v>
      </c>
      <c r="N7171" s="3" t="str">
        <f>IF(LEFT(LOWER(C7171),1)="m","Male",IF(LEFT(LOWER(C7171),1)="f","Female","Unknown"))</f>
        <v>Female</v>
      </c>
      <c r="O7171" s="4" t="str">
        <f>IF(TRIM(LOWER(F7171))="neuro","Neurology",IF(TRIM(LOWER(F7171))="Neurology","Neurology",IF(TRIM(LOWER(F7171))="general ward","General",IF(TRIM(LOWER(F7171))="general","General",IF(TRIM(LOWER(F7171))="cardiology","Cardiology",IF(TRIM(LOWER(F7171))="Cardiology","Cardiology",IF(TRIM(LOWER(F7171))="Peads","Pediatrics",IF(TRIM(LOWER(F7171))="Pediatrics","Pediatrics",IF(TRIM(LOWER(F7171))="orthopedics","Orthopedics",IF(TRIM(LOWER(F7171))="Neurology","Neurology",IF(TRIM(LOWER(F7171))="Oncology","Oncology")))))))))))</f>
        <v>General</v>
      </c>
      <c r="P7171" s="3" t="str">
        <f t="shared" ref="P7171:P7234" si="672">IF(LOWER(G7171)="private","Private",
IF(LOWER(G7171)="govt","Government",
IF(LOWER(G7171)="government","Government",
IF(LOWER(G7171)="self","Self","Unknown"))))</f>
        <v>Private</v>
      </c>
      <c r="Q7171" s="5">
        <f t="shared" ref="Q7171:Q7234" si="673">IF(E7171&lt;D7171,"",E7171-D7171)</f>
        <v>10</v>
      </c>
      <c r="R7171" s="1">
        <f t="shared" ref="R7171:R7234" si="674">IF(I7171&lt;0,"",I7171)</f>
        <v>113573.65</v>
      </c>
      <c r="S7171" s="1">
        <f t="shared" ref="S7171:S7234" si="675">IF(OR(K7171="Yes",K7171="YES",K7171="Y"),1,0)</f>
        <v>1</v>
      </c>
      <c r="T7171" s="1" t="str">
        <f t="shared" ref="T7171:T7234" si="676">IF(B7171&lt;18,"0-17",                                                  IF(B7171&lt;36,"18-35",
IF(B7171&lt;51,"36-50",
IF(B7171&lt;66,"51-65","66+"))))</f>
        <v>0-17</v>
      </c>
      <c r="U7171" s="1" t="str">
        <f t="shared" ref="U7171:U7234" si="677">IF(OR(TRIM(UPPER(J7171))="YES",TRIM(UPPER(J7171))="Y"),"Yes",
IF(OR(TRIM(UPPER(J7171))="NO",TRIM(UPPER(J7171))="N"),"No","Unknown"))</f>
        <v>Yes</v>
      </c>
    </row>
    <row r="7172" spans="1:21">
      <c r="A7172" s="1">
        <v>7171</v>
      </c>
      <c r="B7172" s="1">
        <v>33</v>
      </c>
      <c r="C7172" s="1" t="s">
        <v>27</v>
      </c>
      <c r="D7172" s="2">
        <v>45027</v>
      </c>
      <c r="E7172" s="2">
        <v>45037</v>
      </c>
      <c r="F7172" s="1" t="s">
        <v>19</v>
      </c>
      <c r="G7172" s="1" t="s">
        <v>14</v>
      </c>
      <c r="I7172" s="1">
        <v>281516.93</v>
      </c>
      <c r="J7172" s="1" t="s">
        <v>24</v>
      </c>
      <c r="K7172" s="1" t="s">
        <v>38</v>
      </c>
      <c r="N7172" s="3" t="str">
        <f>IF(LEFT(LOWER(C7172),1)="m","Male",IF(LEFT(LOWER(C7172),1)="f","Female","Unknown"))</f>
        <v>Male</v>
      </c>
      <c r="O7172" s="4" t="str">
        <f>IF(TRIM(LOWER(F7172))="neuro","Neurology",IF(TRIM(LOWER(F7172))="Neurology","Neurology",IF(TRIM(LOWER(F7172))="general ward","General",IF(TRIM(LOWER(F7172))="general","General",IF(TRIM(LOWER(F7172))="cardiology","Cardiology",IF(TRIM(LOWER(F7172))="Cardiology","Cardiology",IF(TRIM(LOWER(F7172))="Peads","Pediatrics",IF(TRIM(LOWER(F7172))="Pediatrics","Pediatrics",IF(TRIM(LOWER(F7172))="orthopedics","Orthopedics",IF(TRIM(LOWER(F7172))="Neurology","Neurology",IF(TRIM(LOWER(F7172))="Oncology","Oncology")))))))))))</f>
        <v>General</v>
      </c>
      <c r="P7172" s="3" t="str">
        <f t="shared" si="672"/>
        <v>Private</v>
      </c>
      <c r="Q7172" s="5">
        <f t="shared" si="673"/>
        <v>10</v>
      </c>
      <c r="R7172" s="1">
        <f t="shared" si="674"/>
        <v>281516.93</v>
      </c>
      <c r="S7172" s="1">
        <f t="shared" si="675"/>
        <v>0</v>
      </c>
      <c r="T7172" s="1" t="str">
        <f t="shared" si="676"/>
        <v>18-35</v>
      </c>
      <c r="U7172" s="1" t="str">
        <f t="shared" si="677"/>
        <v>No</v>
      </c>
    </row>
    <row r="7173" spans="1:21">
      <c r="A7173" s="1">
        <v>7172</v>
      </c>
      <c r="B7173" s="1">
        <v>12</v>
      </c>
      <c r="C7173" s="1" t="s">
        <v>26</v>
      </c>
      <c r="D7173" s="2">
        <v>45170</v>
      </c>
      <c r="E7173" s="2">
        <v>45172</v>
      </c>
      <c r="F7173" s="1" t="s">
        <v>49</v>
      </c>
      <c r="G7173" s="1" t="s">
        <v>31</v>
      </c>
      <c r="H7173" s="1" t="s">
        <v>51</v>
      </c>
      <c r="I7173" s="1">
        <v>245362.8</v>
      </c>
      <c r="K7173" s="1" t="s">
        <v>17</v>
      </c>
      <c r="N7173" s="3" t="str">
        <f>IF(LEFT(LOWER(C7173),1)="m","Male",IF(LEFT(LOWER(C7173),1)="f","Female","Unknown"))</f>
        <v>Female</v>
      </c>
      <c r="O7173" s="4" t="str">
        <f>IF(TRIM(LOWER(F7173))="neuro","Neurology",IF(TRIM(LOWER(F7173))="Neurology","Neurology",IF(TRIM(LOWER(F7173))="general ward","General",IF(TRIM(LOWER(F7173))="general","General",IF(TRIM(LOWER(F7173))="cardiology","Cardiology",IF(TRIM(LOWER(F7173))="Cardiology","Cardiology",IF(TRIM(LOWER(F7173))="Peads","Pediatrics",IF(TRIM(LOWER(F7173))="Pediatrics","Pediatrics",IF(TRIM(LOWER(F7173))="orthopedics","Orthopedics",IF(TRIM(LOWER(F7173))="Neurology","Neurology",IF(TRIM(LOWER(F7173))="Oncology","Oncology")))))))))))</f>
        <v>Oncology</v>
      </c>
      <c r="P7173" s="3" t="str">
        <f t="shared" si="672"/>
        <v>Private</v>
      </c>
      <c r="Q7173" s="5">
        <f t="shared" si="673"/>
        <v>2</v>
      </c>
      <c r="R7173" s="1">
        <f t="shared" si="674"/>
        <v>245362.8</v>
      </c>
      <c r="S7173" s="1">
        <f t="shared" si="675"/>
        <v>1</v>
      </c>
      <c r="T7173" s="1" t="str">
        <f t="shared" si="676"/>
        <v>0-17</v>
      </c>
      <c r="U7173" s="1" t="str">
        <f t="shared" si="677"/>
        <v>Unknown</v>
      </c>
    </row>
    <row r="7174" spans="1:21">
      <c r="A7174" s="1">
        <v>7173</v>
      </c>
      <c r="B7174" s="1">
        <v>51</v>
      </c>
      <c r="C7174" s="1" t="s">
        <v>44</v>
      </c>
      <c r="D7174" s="2">
        <v>44975</v>
      </c>
      <c r="E7174" s="2">
        <v>44990</v>
      </c>
      <c r="F7174" s="1" t="s">
        <v>28</v>
      </c>
      <c r="G7174" s="1" t="s">
        <v>41</v>
      </c>
      <c r="H7174" s="1" t="s">
        <v>51</v>
      </c>
      <c r="I7174" s="1">
        <v>88647.01</v>
      </c>
      <c r="J7174" s="1" t="s">
        <v>25</v>
      </c>
      <c r="K7174" s="1" t="s">
        <v>42</v>
      </c>
      <c r="N7174" s="3" t="str">
        <f>IF(LEFT(LOWER(C7174),1)="m","Male",IF(LEFT(LOWER(C7174),1)="f","Female","Unknown"))</f>
        <v>Female</v>
      </c>
      <c r="O7174" s="4" t="str">
        <f>IF(TRIM(LOWER(F7174))="neuro","Neurology",IF(TRIM(LOWER(F7174))="Neurology","Neurology",IF(TRIM(LOWER(F7174))="general ward","General",IF(TRIM(LOWER(F7174))="general","General",IF(TRIM(LOWER(F7174))="cardiology","Cardiology",IF(TRIM(LOWER(F7174))="Cardiology","Cardiology",IF(TRIM(LOWER(F7174))="Peads","Pediatrics",IF(TRIM(LOWER(F7174))="Pediatrics","Pediatrics",IF(TRIM(LOWER(F7174))="orthopedics","Orthopedics",IF(TRIM(LOWER(F7174))="Neurology","Neurology",IF(TRIM(LOWER(F7174))="Oncology","Oncology")))))))))))</f>
        <v>Orthopedics</v>
      </c>
      <c r="P7174" s="3" t="str">
        <f t="shared" si="672"/>
        <v>Unknown</v>
      </c>
      <c r="Q7174" s="5">
        <f t="shared" si="673"/>
        <v>15</v>
      </c>
      <c r="R7174" s="1">
        <f t="shared" si="674"/>
        <v>88647.01</v>
      </c>
      <c r="S7174" s="1">
        <f t="shared" si="675"/>
        <v>0</v>
      </c>
      <c r="T7174" s="1" t="str">
        <f t="shared" si="676"/>
        <v>51-65</v>
      </c>
      <c r="U7174" s="1" t="str">
        <f t="shared" si="677"/>
        <v>Yes</v>
      </c>
    </row>
    <row r="7175" spans="1:21">
      <c r="A7175" s="1">
        <v>7174</v>
      </c>
      <c r="B7175" s="1">
        <v>3</v>
      </c>
      <c r="C7175" s="1" t="s">
        <v>27</v>
      </c>
      <c r="D7175" s="2">
        <v>45587</v>
      </c>
      <c r="E7175" s="2">
        <v>45600</v>
      </c>
      <c r="F7175" s="1" t="s">
        <v>13</v>
      </c>
      <c r="G7175" s="1" t="s">
        <v>14</v>
      </c>
      <c r="H7175" s="1" t="s">
        <v>15</v>
      </c>
      <c r="I7175" s="1">
        <v>162585.78</v>
      </c>
      <c r="K7175" s="1" t="s">
        <v>17</v>
      </c>
      <c r="N7175" s="3" t="str">
        <f>IF(LEFT(LOWER(C7175),1)="m","Male",IF(LEFT(LOWER(C7175),1)="f","Female","Unknown"))</f>
        <v>Male</v>
      </c>
      <c r="O7175" s="4" t="str">
        <f>IF(TRIM(LOWER(F7175))="neuro","Neurology",IF(TRIM(LOWER(F7175))="Neurology","Neurology",IF(TRIM(LOWER(F7175))="general ward","General",IF(TRIM(LOWER(F7175))="general","General",IF(TRIM(LOWER(F7175))="cardiology","Cardiology",IF(TRIM(LOWER(F7175))="Cardiology","Cardiology",IF(TRIM(LOWER(F7175))="Peads","Pediatrics",IF(TRIM(LOWER(F7175))="Pediatrics","Pediatrics",IF(TRIM(LOWER(F7175))="orthopedics","Orthopedics",IF(TRIM(LOWER(F7175))="Neurology","Neurology",IF(TRIM(LOWER(F7175))="Oncology","Oncology")))))))))))</f>
        <v>Neurology</v>
      </c>
      <c r="P7175" s="3" t="str">
        <f t="shared" si="672"/>
        <v>Private</v>
      </c>
      <c r="Q7175" s="5">
        <f t="shared" si="673"/>
        <v>13</v>
      </c>
      <c r="R7175" s="1">
        <f t="shared" si="674"/>
        <v>162585.78</v>
      </c>
      <c r="S7175" s="1">
        <f t="shared" si="675"/>
        <v>1</v>
      </c>
      <c r="T7175" s="1" t="str">
        <f t="shared" si="676"/>
        <v>0-17</v>
      </c>
      <c r="U7175" s="1" t="str">
        <f t="shared" si="677"/>
        <v>Unknown</v>
      </c>
    </row>
    <row r="7176" spans="1:21">
      <c r="A7176" s="1">
        <v>7175</v>
      </c>
      <c r="B7176" s="1">
        <v>45</v>
      </c>
      <c r="C7176" s="1" t="s">
        <v>34</v>
      </c>
      <c r="D7176" s="2">
        <v>44950</v>
      </c>
      <c r="E7176" s="2">
        <v>44969</v>
      </c>
      <c r="F7176" s="1" t="s">
        <v>49</v>
      </c>
      <c r="G7176" s="1" t="s">
        <v>33</v>
      </c>
      <c r="H7176" s="1" t="s">
        <v>23</v>
      </c>
      <c r="I7176" s="1">
        <v>262492.53999999998</v>
      </c>
      <c r="J7176" s="1" t="s">
        <v>17</v>
      </c>
      <c r="K7176" s="1" t="s">
        <v>42</v>
      </c>
      <c r="N7176" s="3" t="str">
        <f>IF(LEFT(LOWER(C7176),1)="m","Male",IF(LEFT(LOWER(C7176),1)="f","Female","Unknown"))</f>
        <v>Male</v>
      </c>
      <c r="O7176" s="4" t="str">
        <f>IF(TRIM(LOWER(F7176))="neuro","Neurology",IF(TRIM(LOWER(F7176))="Neurology","Neurology",IF(TRIM(LOWER(F7176))="general ward","General",IF(TRIM(LOWER(F7176))="general","General",IF(TRIM(LOWER(F7176))="cardiology","Cardiology",IF(TRIM(LOWER(F7176))="Cardiology","Cardiology",IF(TRIM(LOWER(F7176))="Peads","Pediatrics",IF(TRIM(LOWER(F7176))="Pediatrics","Pediatrics",IF(TRIM(LOWER(F7176))="orthopedics","Orthopedics",IF(TRIM(LOWER(F7176))="Neurology","Neurology",IF(TRIM(LOWER(F7176))="Oncology","Oncology")))))))))))</f>
        <v>Oncology</v>
      </c>
      <c r="P7176" s="3" t="str">
        <f t="shared" si="672"/>
        <v>Self</v>
      </c>
      <c r="Q7176" s="5">
        <f t="shared" si="673"/>
        <v>19</v>
      </c>
      <c r="R7176" s="1">
        <f t="shared" si="674"/>
        <v>262492.53999999998</v>
      </c>
      <c r="S7176" s="1">
        <f t="shared" si="675"/>
        <v>0</v>
      </c>
      <c r="T7176" s="1" t="str">
        <f t="shared" si="676"/>
        <v>36-50</v>
      </c>
      <c r="U7176" s="1" t="str">
        <f t="shared" si="677"/>
        <v>Yes</v>
      </c>
    </row>
    <row r="7177" spans="1:21">
      <c r="A7177" s="1">
        <v>7176</v>
      </c>
      <c r="B7177" s="1">
        <v>38</v>
      </c>
      <c r="C7177" s="1" t="s">
        <v>44</v>
      </c>
      <c r="D7177" s="2">
        <v>45243</v>
      </c>
      <c r="E7177" s="2">
        <v>45252</v>
      </c>
      <c r="F7177" s="1" t="s">
        <v>30</v>
      </c>
      <c r="G7177" s="1" t="s">
        <v>46</v>
      </c>
      <c r="H7177" s="1" t="s">
        <v>37</v>
      </c>
      <c r="I7177" s="1">
        <v>155073.46</v>
      </c>
      <c r="J7177" s="1" t="s">
        <v>25</v>
      </c>
      <c r="K7177" s="1" t="s">
        <v>38</v>
      </c>
      <c r="N7177" s="3" t="str">
        <f>IF(LEFT(LOWER(C7177),1)="m","Male",IF(LEFT(LOWER(C7177),1)="f","Female","Unknown"))</f>
        <v>Female</v>
      </c>
      <c r="O7177" s="4" t="str">
        <f>IF(TRIM(LOWER(F7177))="neuro","Neurology",IF(TRIM(LOWER(F7177))="Neurology","Neurology",IF(TRIM(LOWER(F7177))="general ward","General",IF(TRIM(LOWER(F7177))="general","General",IF(TRIM(LOWER(F7177))="cardiology","Cardiology",IF(TRIM(LOWER(F7177))="Cardiology","Cardiology",IF(TRIM(LOWER(F7177))="Peads","Pediatrics",IF(TRIM(LOWER(F7177))="Pediatrics","Pediatrics",IF(TRIM(LOWER(F7177))="orthopedics","Orthopedics",IF(TRIM(LOWER(F7177))="Neurology","Neurology",IF(TRIM(LOWER(F7177))="Oncology","Oncology")))))))))))</f>
        <v>Pediatrics</v>
      </c>
      <c r="P7177" s="3" t="str">
        <f t="shared" si="672"/>
        <v>Self</v>
      </c>
      <c r="Q7177" s="5">
        <f t="shared" si="673"/>
        <v>9</v>
      </c>
      <c r="R7177" s="1">
        <f t="shared" si="674"/>
        <v>155073.46</v>
      </c>
      <c r="S7177" s="1">
        <f t="shared" si="675"/>
        <v>0</v>
      </c>
      <c r="T7177" s="1" t="str">
        <f t="shared" si="676"/>
        <v>36-50</v>
      </c>
      <c r="U7177" s="1" t="str">
        <f t="shared" si="677"/>
        <v>Yes</v>
      </c>
    </row>
    <row r="7178" spans="1:21">
      <c r="A7178" s="1">
        <v>7177</v>
      </c>
      <c r="C7178" s="1" t="s">
        <v>44</v>
      </c>
      <c r="D7178" s="2">
        <v>45429</v>
      </c>
      <c r="E7178" s="2">
        <v>45449</v>
      </c>
      <c r="F7178" s="1" t="s">
        <v>13</v>
      </c>
      <c r="G7178" s="1" t="s">
        <v>33</v>
      </c>
      <c r="H7178" s="1" t="s">
        <v>37</v>
      </c>
      <c r="I7178" s="1">
        <v>349084.63</v>
      </c>
      <c r="K7178" s="1" t="s">
        <v>38</v>
      </c>
      <c r="N7178" s="3" t="str">
        <f>IF(LEFT(LOWER(C7178),1)="m","Male",IF(LEFT(LOWER(C7178),1)="f","Female","Unknown"))</f>
        <v>Female</v>
      </c>
      <c r="O7178" s="4" t="str">
        <f>IF(TRIM(LOWER(F7178))="neuro","Neurology",IF(TRIM(LOWER(F7178))="Neurology","Neurology",IF(TRIM(LOWER(F7178))="general ward","General",IF(TRIM(LOWER(F7178))="general","General",IF(TRIM(LOWER(F7178))="cardiology","Cardiology",IF(TRIM(LOWER(F7178))="Cardiology","Cardiology",IF(TRIM(LOWER(F7178))="Peads","Pediatrics",IF(TRIM(LOWER(F7178))="Pediatrics","Pediatrics",IF(TRIM(LOWER(F7178))="orthopedics","Orthopedics",IF(TRIM(LOWER(F7178))="Neurology","Neurology",IF(TRIM(LOWER(F7178))="Oncology","Oncology")))))))))))</f>
        <v>Neurology</v>
      </c>
      <c r="P7178" s="3" t="str">
        <f t="shared" si="672"/>
        <v>Self</v>
      </c>
      <c r="Q7178" s="5">
        <f t="shared" si="673"/>
        <v>20</v>
      </c>
      <c r="R7178" s="1">
        <f t="shared" si="674"/>
        <v>349084.63</v>
      </c>
      <c r="S7178" s="1">
        <f t="shared" si="675"/>
        <v>0</v>
      </c>
      <c r="T7178" s="1" t="str">
        <f t="shared" si="676"/>
        <v>0-17</v>
      </c>
      <c r="U7178" s="1" t="str">
        <f t="shared" si="677"/>
        <v>Unknown</v>
      </c>
    </row>
    <row r="7179" spans="1:21">
      <c r="A7179" s="1">
        <v>7178</v>
      </c>
      <c r="B7179" s="1">
        <v>58</v>
      </c>
      <c r="C7179" s="1" t="s">
        <v>18</v>
      </c>
      <c r="D7179" s="2">
        <v>45655</v>
      </c>
      <c r="E7179" s="2">
        <v>45661</v>
      </c>
      <c r="F7179" s="1" t="s">
        <v>43</v>
      </c>
      <c r="G7179" s="1" t="s">
        <v>22</v>
      </c>
      <c r="H7179" s="1" t="s">
        <v>47</v>
      </c>
      <c r="I7179" s="1">
        <v>183887.25</v>
      </c>
      <c r="J7179" s="1" t="s">
        <v>24</v>
      </c>
      <c r="K7179" s="1" t="s">
        <v>20</v>
      </c>
      <c r="N7179" s="3" t="str">
        <f>IF(LEFT(LOWER(C7179),1)="m","Male",IF(LEFT(LOWER(C7179),1)="f","Female","Unknown"))</f>
        <v>Male</v>
      </c>
      <c r="O7179" s="4" t="str">
        <f>IF(TRIM(LOWER(F7179))="neuro","Neurology",IF(TRIM(LOWER(F7179))="Neurology","Neurology",IF(TRIM(LOWER(F7179))="general ward","General",IF(TRIM(LOWER(F7179))="general","General",IF(TRIM(LOWER(F7179))="cardiology","Cardiology",IF(TRIM(LOWER(F7179))="Cardiology","Cardiology",IF(TRIM(LOWER(F7179))="Peads","Pediatrics",IF(TRIM(LOWER(F7179))="Pediatrics","Pediatrics",IF(TRIM(LOWER(F7179))="orthopedics","Orthopedics",IF(TRIM(LOWER(F7179))="Neurology","Neurology",IF(TRIM(LOWER(F7179))="Oncology","Oncology")))))))))))</f>
        <v>Orthopedics</v>
      </c>
      <c r="P7179" s="3" t="str">
        <f t="shared" si="672"/>
        <v>Government</v>
      </c>
      <c r="Q7179" s="5">
        <f t="shared" si="673"/>
        <v>6</v>
      </c>
      <c r="R7179" s="1">
        <f t="shared" si="674"/>
        <v>183887.25</v>
      </c>
      <c r="S7179" s="1">
        <f t="shared" si="675"/>
        <v>0</v>
      </c>
      <c r="T7179" s="1" t="str">
        <f t="shared" si="676"/>
        <v>51-65</v>
      </c>
      <c r="U7179" s="1" t="str">
        <f t="shared" si="677"/>
        <v>No</v>
      </c>
    </row>
    <row r="7180" spans="1:21">
      <c r="A7180" s="1">
        <v>7179</v>
      </c>
      <c r="B7180" s="1">
        <v>28</v>
      </c>
      <c r="C7180" s="1" t="s">
        <v>34</v>
      </c>
      <c r="D7180" s="2">
        <v>45131</v>
      </c>
      <c r="E7180" s="2">
        <v>45137</v>
      </c>
      <c r="F7180" s="1" t="s">
        <v>30</v>
      </c>
      <c r="G7180" s="1" t="s">
        <v>36</v>
      </c>
      <c r="H7180" s="1" t="s">
        <v>32</v>
      </c>
      <c r="I7180" s="1">
        <v>160128.45000000001</v>
      </c>
      <c r="K7180" s="1" t="s">
        <v>25</v>
      </c>
      <c r="N7180" s="3" t="str">
        <f>IF(LEFT(LOWER(C7180),1)="m","Male",IF(LEFT(LOWER(C7180),1)="f","Female","Unknown"))</f>
        <v>Male</v>
      </c>
      <c r="O7180" s="4" t="str">
        <f>IF(TRIM(LOWER(F7180))="neuro","Neurology",IF(TRIM(LOWER(F7180))="Neurology","Neurology",IF(TRIM(LOWER(F7180))="general ward","General",IF(TRIM(LOWER(F7180))="general","General",IF(TRIM(LOWER(F7180))="cardiology","Cardiology",IF(TRIM(LOWER(F7180))="Cardiology","Cardiology",IF(TRIM(LOWER(F7180))="Peads","Pediatrics",IF(TRIM(LOWER(F7180))="Pediatrics","Pediatrics",IF(TRIM(LOWER(F7180))="orthopedics","Orthopedics",IF(TRIM(LOWER(F7180))="Neurology","Neurology",IF(TRIM(LOWER(F7180))="Oncology","Oncology")))))))))))</f>
        <v>Pediatrics</v>
      </c>
      <c r="P7180" s="3" t="str">
        <f t="shared" si="672"/>
        <v>Government</v>
      </c>
      <c r="Q7180" s="5">
        <f t="shared" si="673"/>
        <v>6</v>
      </c>
      <c r="R7180" s="1">
        <f t="shared" si="674"/>
        <v>160128.45000000001</v>
      </c>
      <c r="S7180" s="1">
        <f t="shared" si="675"/>
        <v>1</v>
      </c>
      <c r="T7180" s="1" t="str">
        <f t="shared" si="676"/>
        <v>18-35</v>
      </c>
      <c r="U7180" s="1" t="str">
        <f t="shared" si="677"/>
        <v>Unknown</v>
      </c>
    </row>
    <row r="7181" spans="1:21">
      <c r="A7181" s="1">
        <v>7180</v>
      </c>
      <c r="B7181" s="1">
        <v>94</v>
      </c>
      <c r="C7181" s="1" t="s">
        <v>26</v>
      </c>
      <c r="D7181" s="2">
        <v>45237</v>
      </c>
      <c r="E7181" s="2">
        <v>45248</v>
      </c>
      <c r="F7181" s="1" t="s">
        <v>35</v>
      </c>
      <c r="G7181" s="1" t="s">
        <v>22</v>
      </c>
      <c r="H7181" s="1" t="s">
        <v>37</v>
      </c>
      <c r="I7181" s="1">
        <v>64865.07</v>
      </c>
      <c r="J7181" s="1" t="s">
        <v>16</v>
      </c>
      <c r="K7181" s="1" t="s">
        <v>17</v>
      </c>
      <c r="N7181" s="3" t="str">
        <f>IF(LEFT(LOWER(C7181),1)="m","Male",IF(LEFT(LOWER(C7181),1)="f","Female","Unknown"))</f>
        <v>Female</v>
      </c>
      <c r="O7181" s="4" t="str">
        <f>IF(TRIM(LOWER(F7181))="neuro","Neurology",IF(TRIM(LOWER(F7181))="Neurology","Neurology",IF(TRIM(LOWER(F7181))="general ward","General",IF(TRIM(LOWER(F7181))="general","General",IF(TRIM(LOWER(F7181))="cardiology","Cardiology",IF(TRIM(LOWER(F7181))="Cardiology","Cardiology",IF(TRIM(LOWER(F7181))="Peads","Pediatrics",IF(TRIM(LOWER(F7181))="Pediatrics","Pediatrics",IF(TRIM(LOWER(F7181))="orthopedics","Orthopedics",IF(TRIM(LOWER(F7181))="Neurology","Neurology",IF(TRIM(LOWER(F7181))="Oncology","Oncology")))))))))))</f>
        <v>Cardiology</v>
      </c>
      <c r="P7181" s="3" t="str">
        <f t="shared" si="672"/>
        <v>Government</v>
      </c>
      <c r="Q7181" s="5">
        <f t="shared" si="673"/>
        <v>11</v>
      </c>
      <c r="R7181" s="1">
        <f t="shared" si="674"/>
        <v>64865.07</v>
      </c>
      <c r="S7181" s="1">
        <f t="shared" si="675"/>
        <v>1</v>
      </c>
      <c r="T7181" s="1" t="str">
        <f t="shared" si="676"/>
        <v>66+</v>
      </c>
      <c r="U7181" s="1" t="str">
        <f t="shared" si="677"/>
        <v>Yes</v>
      </c>
    </row>
    <row r="7182" spans="1:21">
      <c r="A7182" s="1">
        <v>7181</v>
      </c>
      <c r="B7182" s="1">
        <v>77</v>
      </c>
      <c r="C7182" s="1" t="s">
        <v>44</v>
      </c>
      <c r="D7182" s="2">
        <v>44974</v>
      </c>
      <c r="E7182" s="2">
        <v>44982</v>
      </c>
      <c r="F7182" s="1" t="s">
        <v>52</v>
      </c>
      <c r="G7182" s="1" t="s">
        <v>36</v>
      </c>
      <c r="H7182" s="1" t="s">
        <v>51</v>
      </c>
      <c r="I7182" s="1">
        <v>338598.26</v>
      </c>
      <c r="J7182" s="1" t="s">
        <v>25</v>
      </c>
      <c r="K7182" s="1" t="s">
        <v>17</v>
      </c>
      <c r="N7182" s="3" t="str">
        <f>IF(LEFT(LOWER(C7182),1)="m","Male",IF(LEFT(LOWER(C7182),1)="f","Female","Unknown"))</f>
        <v>Female</v>
      </c>
      <c r="O7182" s="4" t="str">
        <f>IF(TRIM(LOWER(F7182))="neuro","Neurology",IF(TRIM(LOWER(F7182))="Neurology","Neurology",IF(TRIM(LOWER(F7182))="general ward","General",IF(TRIM(LOWER(F7182))="general","General",IF(TRIM(LOWER(F7182))="cardiology","Cardiology",IF(TRIM(LOWER(F7182))="Cardiology","Cardiology",IF(TRIM(LOWER(F7182))="Peads","Pediatrics",IF(TRIM(LOWER(F7182))="Pediatrics","Pediatrics",IF(TRIM(LOWER(F7182))="orthopedics","Orthopedics",IF(TRIM(LOWER(F7182))="Neurology","Neurology",IF(TRIM(LOWER(F7182))="Oncology","Oncology")))))))))))</f>
        <v>Oncology</v>
      </c>
      <c r="P7182" s="3" t="str">
        <f t="shared" si="672"/>
        <v>Government</v>
      </c>
      <c r="Q7182" s="5">
        <f t="shared" si="673"/>
        <v>8</v>
      </c>
      <c r="R7182" s="1">
        <f t="shared" si="674"/>
        <v>338598.26</v>
      </c>
      <c r="S7182" s="1">
        <f t="shared" si="675"/>
        <v>1</v>
      </c>
      <c r="T7182" s="1" t="str">
        <f t="shared" si="676"/>
        <v>66+</v>
      </c>
      <c r="U7182" s="1" t="str">
        <f t="shared" si="677"/>
        <v>Yes</v>
      </c>
    </row>
    <row r="7183" spans="1:21">
      <c r="A7183" s="1">
        <v>7182</v>
      </c>
      <c r="B7183" s="1">
        <v>8</v>
      </c>
      <c r="C7183" s="1" t="s">
        <v>29</v>
      </c>
      <c r="D7183" s="2">
        <v>45004</v>
      </c>
      <c r="E7183" s="2">
        <v>45016</v>
      </c>
      <c r="F7183" s="1" t="s">
        <v>35</v>
      </c>
      <c r="G7183" s="1" t="s">
        <v>46</v>
      </c>
      <c r="H7183" s="1" t="s">
        <v>51</v>
      </c>
      <c r="I7183" s="1">
        <v>275187.36</v>
      </c>
      <c r="K7183" s="1" t="s">
        <v>42</v>
      </c>
      <c r="N7183" s="3" t="str">
        <f>IF(LEFT(LOWER(C7183),1)="m","Male",IF(LEFT(LOWER(C7183),1)="f","Female","Unknown"))</f>
        <v>Female</v>
      </c>
      <c r="O7183" s="4" t="str">
        <f>IF(TRIM(LOWER(F7183))="neuro","Neurology",IF(TRIM(LOWER(F7183))="Neurology","Neurology",IF(TRIM(LOWER(F7183))="general ward","General",IF(TRIM(LOWER(F7183))="general","General",IF(TRIM(LOWER(F7183))="cardiology","Cardiology",IF(TRIM(LOWER(F7183))="Cardiology","Cardiology",IF(TRIM(LOWER(F7183))="Peads","Pediatrics",IF(TRIM(LOWER(F7183))="Pediatrics","Pediatrics",IF(TRIM(LOWER(F7183))="orthopedics","Orthopedics",IF(TRIM(LOWER(F7183))="Neurology","Neurology",IF(TRIM(LOWER(F7183))="Oncology","Oncology")))))))))))</f>
        <v>Cardiology</v>
      </c>
      <c r="P7183" s="3" t="str">
        <f t="shared" si="672"/>
        <v>Self</v>
      </c>
      <c r="Q7183" s="5">
        <f t="shared" si="673"/>
        <v>12</v>
      </c>
      <c r="R7183" s="1">
        <f t="shared" si="674"/>
        <v>275187.36</v>
      </c>
      <c r="S7183" s="1">
        <f t="shared" si="675"/>
        <v>0</v>
      </c>
      <c r="T7183" s="1" t="str">
        <f t="shared" si="676"/>
        <v>0-17</v>
      </c>
      <c r="U7183" s="1" t="str">
        <f t="shared" si="677"/>
        <v>Unknown</v>
      </c>
    </row>
    <row r="7184" spans="1:21">
      <c r="A7184" s="1">
        <v>7183</v>
      </c>
      <c r="B7184" s="1">
        <v>35</v>
      </c>
      <c r="C7184" s="1" t="s">
        <v>18</v>
      </c>
      <c r="D7184" s="2">
        <v>45626</v>
      </c>
      <c r="E7184" s="2">
        <v>45637</v>
      </c>
      <c r="F7184" s="1" t="s">
        <v>21</v>
      </c>
      <c r="G7184" s="1" t="s">
        <v>22</v>
      </c>
      <c r="I7184" s="1">
        <v>143550.73000000001</v>
      </c>
      <c r="J7184" s="1" t="s">
        <v>25</v>
      </c>
      <c r="K7184" s="1" t="s">
        <v>20</v>
      </c>
      <c r="N7184" s="3" t="str">
        <f>IF(LEFT(LOWER(C7184),1)="m","Male",IF(LEFT(LOWER(C7184),1)="f","Female","Unknown"))</f>
        <v>Male</v>
      </c>
      <c r="O7184" s="4" t="str">
        <f>IF(TRIM(LOWER(F7184))="neuro","Neurology",IF(TRIM(LOWER(F7184))="Neurology","Neurology",IF(TRIM(LOWER(F7184))="general ward","General",IF(TRIM(LOWER(F7184))="general","General",IF(TRIM(LOWER(F7184))="cardiology","Cardiology",IF(TRIM(LOWER(F7184))="Cardiology","Cardiology",IF(TRIM(LOWER(F7184))="Peads","Pediatrics",IF(TRIM(LOWER(F7184))="Pediatrics","Pediatrics",IF(TRIM(LOWER(F7184))="orthopedics","Orthopedics",IF(TRIM(LOWER(F7184))="Neurology","Neurology",IF(TRIM(LOWER(F7184))="Oncology","Oncology")))))))))))</f>
        <v>General</v>
      </c>
      <c r="P7184" s="3" t="str">
        <f t="shared" si="672"/>
        <v>Government</v>
      </c>
      <c r="Q7184" s="5">
        <f t="shared" si="673"/>
        <v>11</v>
      </c>
      <c r="R7184" s="1">
        <f t="shared" si="674"/>
        <v>143550.73000000001</v>
      </c>
      <c r="S7184" s="1">
        <f t="shared" si="675"/>
        <v>0</v>
      </c>
      <c r="T7184" s="1" t="str">
        <f t="shared" si="676"/>
        <v>18-35</v>
      </c>
      <c r="U7184" s="1" t="str">
        <f t="shared" si="677"/>
        <v>Yes</v>
      </c>
    </row>
    <row r="7185" spans="1:21">
      <c r="A7185" s="1">
        <v>7184</v>
      </c>
      <c r="B7185" s="1">
        <v>76</v>
      </c>
      <c r="C7185" s="1" t="s">
        <v>27</v>
      </c>
      <c r="D7185" s="2">
        <v>45051</v>
      </c>
      <c r="E7185" s="2">
        <v>45061</v>
      </c>
      <c r="F7185" s="1" t="s">
        <v>19</v>
      </c>
      <c r="G7185" s="1" t="s">
        <v>36</v>
      </c>
      <c r="H7185" s="1" t="s">
        <v>47</v>
      </c>
      <c r="I7185" s="1">
        <v>256376.33</v>
      </c>
      <c r="J7185" s="1" t="s">
        <v>25</v>
      </c>
      <c r="K7185" s="1" t="s">
        <v>25</v>
      </c>
      <c r="N7185" s="3" t="str">
        <f>IF(LEFT(LOWER(C7185),1)="m","Male",IF(LEFT(LOWER(C7185),1)="f","Female","Unknown"))</f>
        <v>Male</v>
      </c>
      <c r="O7185" s="4" t="str">
        <f>IF(TRIM(LOWER(F7185))="neuro","Neurology",IF(TRIM(LOWER(F7185))="Neurology","Neurology",IF(TRIM(LOWER(F7185))="general ward","General",IF(TRIM(LOWER(F7185))="general","General",IF(TRIM(LOWER(F7185))="cardiology","Cardiology",IF(TRIM(LOWER(F7185))="Cardiology","Cardiology",IF(TRIM(LOWER(F7185))="Peads","Pediatrics",IF(TRIM(LOWER(F7185))="Pediatrics","Pediatrics",IF(TRIM(LOWER(F7185))="orthopedics","Orthopedics",IF(TRIM(LOWER(F7185))="Neurology","Neurology",IF(TRIM(LOWER(F7185))="Oncology","Oncology")))))))))))</f>
        <v>General</v>
      </c>
      <c r="P7185" s="3" t="str">
        <f t="shared" si="672"/>
        <v>Government</v>
      </c>
      <c r="Q7185" s="5">
        <f t="shared" si="673"/>
        <v>10</v>
      </c>
      <c r="R7185" s="1">
        <f t="shared" si="674"/>
        <v>256376.33</v>
      </c>
      <c r="S7185" s="1">
        <f t="shared" si="675"/>
        <v>1</v>
      </c>
      <c r="T7185" s="1" t="str">
        <f t="shared" si="676"/>
        <v>66+</v>
      </c>
      <c r="U7185" s="1" t="str">
        <f t="shared" si="677"/>
        <v>Yes</v>
      </c>
    </row>
    <row r="7186" spans="1:21">
      <c r="A7186" s="1">
        <v>7185</v>
      </c>
      <c r="B7186" s="1">
        <v>16</v>
      </c>
      <c r="C7186" s="1" t="s">
        <v>34</v>
      </c>
      <c r="D7186" s="2">
        <v>45598</v>
      </c>
      <c r="E7186" s="2">
        <v>45616</v>
      </c>
      <c r="F7186" s="1" t="s">
        <v>45</v>
      </c>
      <c r="G7186" s="1" t="s">
        <v>46</v>
      </c>
      <c r="H7186" s="1" t="s">
        <v>39</v>
      </c>
      <c r="I7186" s="1">
        <v>221848.02</v>
      </c>
      <c r="J7186" s="1" t="s">
        <v>17</v>
      </c>
      <c r="K7186" s="1" t="s">
        <v>42</v>
      </c>
      <c r="N7186" s="3" t="str">
        <f>IF(LEFT(LOWER(C7186),1)="m","Male",IF(LEFT(LOWER(C7186),1)="f","Female","Unknown"))</f>
        <v>Male</v>
      </c>
      <c r="O7186" s="4" t="str">
        <f>IF(TRIM(LOWER(F7186))="neuro","Neurology",IF(TRIM(LOWER(F7186))="Neurology","Neurology",IF(TRIM(LOWER(F7186))="general ward","General",IF(TRIM(LOWER(F7186))="general","General",IF(TRIM(LOWER(F7186))="cardiology","Cardiology",IF(TRIM(LOWER(F7186))="Cardiology","Cardiology",IF(TRIM(LOWER(F7186))="Peads","Pediatrics",IF(TRIM(LOWER(F7186))="Pediatrics","Pediatrics",IF(TRIM(LOWER(F7186))="orthopedics","Orthopedics",IF(TRIM(LOWER(F7186))="Neurology","Neurology",IF(TRIM(LOWER(F7186))="Oncology","Oncology")))))))))))</f>
        <v>Neurology</v>
      </c>
      <c r="P7186" s="3" t="str">
        <f t="shared" si="672"/>
        <v>Self</v>
      </c>
      <c r="Q7186" s="5">
        <f t="shared" si="673"/>
        <v>18</v>
      </c>
      <c r="R7186" s="1">
        <f t="shared" si="674"/>
        <v>221848.02</v>
      </c>
      <c r="S7186" s="1">
        <f t="shared" si="675"/>
        <v>0</v>
      </c>
      <c r="T7186" s="1" t="str">
        <f t="shared" si="676"/>
        <v>0-17</v>
      </c>
      <c r="U7186" s="1" t="str">
        <f t="shared" si="677"/>
        <v>Yes</v>
      </c>
    </row>
    <row r="7187" spans="1:21">
      <c r="A7187" s="1">
        <v>7186</v>
      </c>
      <c r="B7187" s="1">
        <v>45</v>
      </c>
      <c r="C7187" s="1" t="s">
        <v>12</v>
      </c>
      <c r="D7187" s="2">
        <v>45254</v>
      </c>
      <c r="E7187" s="2">
        <v>45262</v>
      </c>
      <c r="F7187" s="1" t="s">
        <v>21</v>
      </c>
      <c r="G7187" s="1" t="s">
        <v>41</v>
      </c>
      <c r="H7187" s="1" t="s">
        <v>23</v>
      </c>
      <c r="I7187" s="1">
        <v>26434.97</v>
      </c>
      <c r="J7187" s="1" t="s">
        <v>16</v>
      </c>
      <c r="K7187" s="1" t="s">
        <v>42</v>
      </c>
      <c r="N7187" s="3" t="str">
        <f>IF(LEFT(LOWER(C7187),1)="m","Male",IF(LEFT(LOWER(C7187),1)="f","Female","Unknown"))</f>
        <v>Unknown</v>
      </c>
      <c r="O7187" s="4" t="str">
        <f>IF(TRIM(LOWER(F7187))="neuro","Neurology",IF(TRIM(LOWER(F7187))="Neurology","Neurology",IF(TRIM(LOWER(F7187))="general ward","General",IF(TRIM(LOWER(F7187))="general","General",IF(TRIM(LOWER(F7187))="cardiology","Cardiology",IF(TRIM(LOWER(F7187))="Cardiology","Cardiology",IF(TRIM(LOWER(F7187))="Peads","Pediatrics",IF(TRIM(LOWER(F7187))="Pediatrics","Pediatrics",IF(TRIM(LOWER(F7187))="orthopedics","Orthopedics",IF(TRIM(LOWER(F7187))="Neurology","Neurology",IF(TRIM(LOWER(F7187))="Oncology","Oncology")))))))))))</f>
        <v>General</v>
      </c>
      <c r="P7187" s="3" t="str">
        <f t="shared" si="672"/>
        <v>Unknown</v>
      </c>
      <c r="Q7187" s="5">
        <f t="shared" si="673"/>
        <v>8</v>
      </c>
      <c r="R7187" s="1">
        <f t="shared" si="674"/>
        <v>26434.97</v>
      </c>
      <c r="S7187" s="1">
        <f t="shared" si="675"/>
        <v>0</v>
      </c>
      <c r="T7187" s="1" t="str">
        <f t="shared" si="676"/>
        <v>36-50</v>
      </c>
      <c r="U7187" s="1" t="str">
        <f t="shared" si="677"/>
        <v>Yes</v>
      </c>
    </row>
    <row r="7188" spans="1:21">
      <c r="A7188" s="1">
        <v>7187</v>
      </c>
      <c r="B7188" s="1">
        <v>52</v>
      </c>
      <c r="C7188" s="1" t="s">
        <v>29</v>
      </c>
      <c r="D7188" s="2">
        <v>45557</v>
      </c>
      <c r="E7188" s="2">
        <v>45570</v>
      </c>
      <c r="F7188" s="1" t="s">
        <v>43</v>
      </c>
      <c r="G7188" s="1" t="s">
        <v>46</v>
      </c>
      <c r="H7188" s="1" t="s">
        <v>15</v>
      </c>
      <c r="I7188" s="1">
        <v>259056.27</v>
      </c>
      <c r="J7188" s="1" t="s">
        <v>17</v>
      </c>
      <c r="K7188" s="1" t="s">
        <v>25</v>
      </c>
      <c r="N7188" s="3" t="str">
        <f>IF(LEFT(LOWER(C7188),1)="m","Male",IF(LEFT(LOWER(C7188),1)="f","Female","Unknown"))</f>
        <v>Female</v>
      </c>
      <c r="O7188" s="4" t="str">
        <f>IF(TRIM(LOWER(F7188))="neuro","Neurology",IF(TRIM(LOWER(F7188))="Neurology","Neurology",IF(TRIM(LOWER(F7188))="general ward","General",IF(TRIM(LOWER(F7188))="general","General",IF(TRIM(LOWER(F7188))="cardiology","Cardiology",IF(TRIM(LOWER(F7188))="Cardiology","Cardiology",IF(TRIM(LOWER(F7188))="Peads","Pediatrics",IF(TRIM(LOWER(F7188))="Pediatrics","Pediatrics",IF(TRIM(LOWER(F7188))="orthopedics","Orthopedics",IF(TRIM(LOWER(F7188))="Neurology","Neurology",IF(TRIM(LOWER(F7188))="Oncology","Oncology")))))))))))</f>
        <v>Orthopedics</v>
      </c>
      <c r="P7188" s="3" t="str">
        <f t="shared" si="672"/>
        <v>Self</v>
      </c>
      <c r="Q7188" s="5">
        <f t="shared" si="673"/>
        <v>13</v>
      </c>
      <c r="R7188" s="1">
        <f t="shared" si="674"/>
        <v>259056.27</v>
      </c>
      <c r="S7188" s="1">
        <f t="shared" si="675"/>
        <v>1</v>
      </c>
      <c r="T7188" s="1" t="str">
        <f t="shared" si="676"/>
        <v>51-65</v>
      </c>
      <c r="U7188" s="1" t="str">
        <f t="shared" si="677"/>
        <v>Yes</v>
      </c>
    </row>
    <row r="7189" spans="1:21">
      <c r="A7189" s="1">
        <v>7188</v>
      </c>
      <c r="B7189" s="1">
        <v>92</v>
      </c>
      <c r="C7189" s="1" t="s">
        <v>29</v>
      </c>
      <c r="D7189" s="2">
        <v>45642</v>
      </c>
      <c r="E7189" s="2">
        <v>45660</v>
      </c>
      <c r="F7189" s="1" t="s">
        <v>50</v>
      </c>
      <c r="G7189" s="1" t="s">
        <v>41</v>
      </c>
      <c r="H7189" s="1" t="s">
        <v>48</v>
      </c>
      <c r="I7189" s="1">
        <v>238441.48</v>
      </c>
      <c r="J7189" s="1" t="s">
        <v>38</v>
      </c>
      <c r="K7189" s="1" t="s">
        <v>42</v>
      </c>
      <c r="N7189" s="3" t="str">
        <f>IF(LEFT(LOWER(C7189),1)="m","Male",IF(LEFT(LOWER(C7189),1)="f","Female","Unknown"))</f>
        <v>Female</v>
      </c>
      <c r="O7189" s="4" t="str">
        <f>IF(TRIM(LOWER(F7189))="neuro","Neurology",IF(TRIM(LOWER(F7189))="Neurology","Neurology",IF(TRIM(LOWER(F7189))="general ward","General",IF(TRIM(LOWER(F7189))="general","General",IF(TRIM(LOWER(F7189))="cardiology","Cardiology",IF(TRIM(LOWER(F7189))="Cardiology","Cardiology",IF(TRIM(LOWER(F7189))="Peads","Pediatrics",IF(TRIM(LOWER(F7189))="Pediatrics","Pediatrics",IF(TRIM(LOWER(F7189))="orthopedics","Orthopedics",IF(TRIM(LOWER(F7189))="Neurology","Neurology",IF(TRIM(LOWER(F7189))="Oncology","Oncology")))))))))))</f>
        <v>Cardiology</v>
      </c>
      <c r="P7189" s="3" t="str">
        <f t="shared" si="672"/>
        <v>Unknown</v>
      </c>
      <c r="Q7189" s="5">
        <f t="shared" si="673"/>
        <v>18</v>
      </c>
      <c r="R7189" s="1">
        <f t="shared" si="674"/>
        <v>238441.48</v>
      </c>
      <c r="S7189" s="1">
        <f t="shared" si="675"/>
        <v>0</v>
      </c>
      <c r="T7189" s="1" t="str">
        <f t="shared" si="676"/>
        <v>66+</v>
      </c>
      <c r="U7189" s="1" t="str">
        <f t="shared" si="677"/>
        <v>No</v>
      </c>
    </row>
    <row r="7190" spans="1:21">
      <c r="A7190" s="1">
        <v>7189</v>
      </c>
      <c r="C7190" s="1" t="s">
        <v>34</v>
      </c>
      <c r="D7190" s="2">
        <v>45565</v>
      </c>
      <c r="E7190" s="2">
        <v>45567</v>
      </c>
      <c r="F7190" s="1" t="s">
        <v>21</v>
      </c>
      <c r="G7190" s="1" t="s">
        <v>36</v>
      </c>
      <c r="H7190" s="1" t="s">
        <v>39</v>
      </c>
      <c r="I7190" s="1">
        <v>171010.51</v>
      </c>
      <c r="K7190" s="1" t="s">
        <v>25</v>
      </c>
      <c r="N7190" s="3" t="str">
        <f>IF(LEFT(LOWER(C7190),1)="m","Male",IF(LEFT(LOWER(C7190),1)="f","Female","Unknown"))</f>
        <v>Male</v>
      </c>
      <c r="O7190" s="4" t="str">
        <f>IF(TRIM(LOWER(F7190))="neuro","Neurology",IF(TRIM(LOWER(F7190))="Neurology","Neurology",IF(TRIM(LOWER(F7190))="general ward","General",IF(TRIM(LOWER(F7190))="general","General",IF(TRIM(LOWER(F7190))="cardiology","Cardiology",IF(TRIM(LOWER(F7190))="Cardiology","Cardiology",IF(TRIM(LOWER(F7190))="Peads","Pediatrics",IF(TRIM(LOWER(F7190))="Pediatrics","Pediatrics",IF(TRIM(LOWER(F7190))="orthopedics","Orthopedics",IF(TRIM(LOWER(F7190))="Neurology","Neurology",IF(TRIM(LOWER(F7190))="Oncology","Oncology")))))))))))</f>
        <v>General</v>
      </c>
      <c r="P7190" s="3" t="str">
        <f t="shared" si="672"/>
        <v>Government</v>
      </c>
      <c r="Q7190" s="5">
        <f t="shared" si="673"/>
        <v>2</v>
      </c>
      <c r="R7190" s="1">
        <f t="shared" si="674"/>
        <v>171010.51</v>
      </c>
      <c r="S7190" s="1">
        <f t="shared" si="675"/>
        <v>1</v>
      </c>
      <c r="T7190" s="1" t="str">
        <f t="shared" si="676"/>
        <v>0-17</v>
      </c>
      <c r="U7190" s="1" t="str">
        <f t="shared" si="677"/>
        <v>Unknown</v>
      </c>
    </row>
    <row r="7191" spans="1:21">
      <c r="A7191" s="1">
        <v>7190</v>
      </c>
      <c r="B7191" s="1">
        <v>10</v>
      </c>
      <c r="C7191" s="1" t="s">
        <v>18</v>
      </c>
      <c r="D7191" s="2">
        <v>45508</v>
      </c>
      <c r="E7191" s="2">
        <v>45526</v>
      </c>
      <c r="F7191" s="1" t="s">
        <v>52</v>
      </c>
      <c r="G7191" s="1" t="s">
        <v>41</v>
      </c>
      <c r="H7191" s="1" t="s">
        <v>37</v>
      </c>
      <c r="I7191" s="1">
        <v>39883.26</v>
      </c>
      <c r="J7191" s="1" t="s">
        <v>25</v>
      </c>
      <c r="K7191" s="1" t="s">
        <v>42</v>
      </c>
      <c r="N7191" s="3" t="str">
        <f>IF(LEFT(LOWER(C7191),1)="m","Male",IF(LEFT(LOWER(C7191),1)="f","Female","Unknown"))</f>
        <v>Male</v>
      </c>
      <c r="O7191" s="4" t="str">
        <f>IF(TRIM(LOWER(F7191))="neuro","Neurology",IF(TRIM(LOWER(F7191))="Neurology","Neurology",IF(TRIM(LOWER(F7191))="general ward","General",IF(TRIM(LOWER(F7191))="general","General",IF(TRIM(LOWER(F7191))="cardiology","Cardiology",IF(TRIM(LOWER(F7191))="Cardiology","Cardiology",IF(TRIM(LOWER(F7191))="Peads","Pediatrics",IF(TRIM(LOWER(F7191))="Pediatrics","Pediatrics",IF(TRIM(LOWER(F7191))="orthopedics","Orthopedics",IF(TRIM(LOWER(F7191))="Neurology","Neurology",IF(TRIM(LOWER(F7191))="Oncology","Oncology")))))))))))</f>
        <v>Oncology</v>
      </c>
      <c r="P7191" s="3" t="str">
        <f t="shared" si="672"/>
        <v>Unknown</v>
      </c>
      <c r="Q7191" s="5">
        <f t="shared" si="673"/>
        <v>18</v>
      </c>
      <c r="R7191" s="1">
        <f t="shared" si="674"/>
        <v>39883.26</v>
      </c>
      <c r="S7191" s="1">
        <f t="shared" si="675"/>
        <v>0</v>
      </c>
      <c r="T7191" s="1" t="str">
        <f t="shared" si="676"/>
        <v>0-17</v>
      </c>
      <c r="U7191" s="1" t="str">
        <f t="shared" si="677"/>
        <v>Yes</v>
      </c>
    </row>
    <row r="7192" spans="1:21">
      <c r="A7192" s="1">
        <v>7191</v>
      </c>
      <c r="B7192" s="1">
        <v>43</v>
      </c>
      <c r="C7192" s="1" t="s">
        <v>44</v>
      </c>
      <c r="D7192" s="2">
        <v>45146</v>
      </c>
      <c r="E7192" s="2">
        <v>45161</v>
      </c>
      <c r="F7192" s="1" t="s">
        <v>43</v>
      </c>
      <c r="G7192" s="1" t="s">
        <v>14</v>
      </c>
      <c r="H7192" s="1" t="s">
        <v>37</v>
      </c>
      <c r="I7192" s="1">
        <v>133133.75</v>
      </c>
      <c r="J7192" s="1" t="s">
        <v>17</v>
      </c>
      <c r="K7192" s="1" t="s">
        <v>42</v>
      </c>
      <c r="N7192" s="3" t="str">
        <f>IF(LEFT(LOWER(C7192),1)="m","Male",IF(LEFT(LOWER(C7192),1)="f","Female","Unknown"))</f>
        <v>Female</v>
      </c>
      <c r="O7192" s="4" t="str">
        <f>IF(TRIM(LOWER(F7192))="neuro","Neurology",IF(TRIM(LOWER(F7192))="Neurology","Neurology",IF(TRIM(LOWER(F7192))="general ward","General",IF(TRIM(LOWER(F7192))="general","General",IF(TRIM(LOWER(F7192))="cardiology","Cardiology",IF(TRIM(LOWER(F7192))="Cardiology","Cardiology",IF(TRIM(LOWER(F7192))="Peads","Pediatrics",IF(TRIM(LOWER(F7192))="Pediatrics","Pediatrics",IF(TRIM(LOWER(F7192))="orthopedics","Orthopedics",IF(TRIM(LOWER(F7192))="Neurology","Neurology",IF(TRIM(LOWER(F7192))="Oncology","Oncology")))))))))))</f>
        <v>Orthopedics</v>
      </c>
      <c r="P7192" s="3" t="str">
        <f t="shared" si="672"/>
        <v>Private</v>
      </c>
      <c r="Q7192" s="5">
        <f t="shared" si="673"/>
        <v>15</v>
      </c>
      <c r="R7192" s="1">
        <f t="shared" si="674"/>
        <v>133133.75</v>
      </c>
      <c r="S7192" s="1">
        <f t="shared" si="675"/>
        <v>0</v>
      </c>
      <c r="T7192" s="1" t="str">
        <f t="shared" si="676"/>
        <v>36-50</v>
      </c>
      <c r="U7192" s="1" t="str">
        <f t="shared" si="677"/>
        <v>Yes</v>
      </c>
    </row>
    <row r="7193" spans="1:21">
      <c r="A7193" s="1">
        <v>7192</v>
      </c>
      <c r="B7193" s="1">
        <v>72</v>
      </c>
      <c r="C7193" s="1" t="s">
        <v>12</v>
      </c>
      <c r="D7193" s="2">
        <v>45545</v>
      </c>
      <c r="E7193" s="2">
        <v>45555</v>
      </c>
      <c r="F7193" s="1" t="s">
        <v>28</v>
      </c>
      <c r="G7193" s="1" t="s">
        <v>41</v>
      </c>
      <c r="H7193" s="1" t="s">
        <v>39</v>
      </c>
      <c r="I7193" s="1">
        <v>40465.31</v>
      </c>
      <c r="K7193" s="1" t="s">
        <v>42</v>
      </c>
      <c r="N7193" s="3" t="str">
        <f>IF(LEFT(LOWER(C7193),1)="m","Male",IF(LEFT(LOWER(C7193),1)="f","Female","Unknown"))</f>
        <v>Unknown</v>
      </c>
      <c r="O7193" s="4" t="str">
        <f>IF(TRIM(LOWER(F7193))="neuro","Neurology",IF(TRIM(LOWER(F7193))="Neurology","Neurology",IF(TRIM(LOWER(F7193))="general ward","General",IF(TRIM(LOWER(F7193))="general","General",IF(TRIM(LOWER(F7193))="cardiology","Cardiology",IF(TRIM(LOWER(F7193))="Cardiology","Cardiology",IF(TRIM(LOWER(F7193))="Peads","Pediatrics",IF(TRIM(LOWER(F7193))="Pediatrics","Pediatrics",IF(TRIM(LOWER(F7193))="orthopedics","Orthopedics",IF(TRIM(LOWER(F7193))="Neurology","Neurology",IF(TRIM(LOWER(F7193))="Oncology","Oncology")))))))))))</f>
        <v>Orthopedics</v>
      </c>
      <c r="P7193" s="3" t="str">
        <f t="shared" si="672"/>
        <v>Unknown</v>
      </c>
      <c r="Q7193" s="5">
        <f t="shared" si="673"/>
        <v>10</v>
      </c>
      <c r="R7193" s="1">
        <f t="shared" si="674"/>
        <v>40465.31</v>
      </c>
      <c r="S7193" s="1">
        <f t="shared" si="675"/>
        <v>0</v>
      </c>
      <c r="T7193" s="1" t="str">
        <f t="shared" si="676"/>
        <v>66+</v>
      </c>
      <c r="U7193" s="1" t="str">
        <f t="shared" si="677"/>
        <v>Unknown</v>
      </c>
    </row>
    <row r="7194" spans="1:21">
      <c r="A7194" s="1">
        <v>7193</v>
      </c>
      <c r="B7194" s="1">
        <v>15</v>
      </c>
      <c r="C7194" s="1" t="s">
        <v>18</v>
      </c>
      <c r="D7194" s="2">
        <v>45030</v>
      </c>
      <c r="E7194" s="2">
        <v>45034</v>
      </c>
      <c r="F7194" s="1" t="s">
        <v>13</v>
      </c>
      <c r="G7194" s="1" t="s">
        <v>31</v>
      </c>
      <c r="H7194" s="1" t="s">
        <v>47</v>
      </c>
      <c r="I7194" s="1">
        <v>167372.88</v>
      </c>
      <c r="J7194" s="1" t="s">
        <v>16</v>
      </c>
      <c r="K7194" s="1" t="s">
        <v>17</v>
      </c>
      <c r="N7194" s="3" t="str">
        <f>IF(LEFT(LOWER(C7194),1)="m","Male",IF(LEFT(LOWER(C7194),1)="f","Female","Unknown"))</f>
        <v>Male</v>
      </c>
      <c r="O7194" s="4" t="str">
        <f>IF(TRIM(LOWER(F7194))="neuro","Neurology",IF(TRIM(LOWER(F7194))="Neurology","Neurology",IF(TRIM(LOWER(F7194))="general ward","General",IF(TRIM(LOWER(F7194))="general","General",IF(TRIM(LOWER(F7194))="cardiology","Cardiology",IF(TRIM(LOWER(F7194))="Cardiology","Cardiology",IF(TRIM(LOWER(F7194))="Peads","Pediatrics",IF(TRIM(LOWER(F7194))="Pediatrics","Pediatrics",IF(TRIM(LOWER(F7194))="orthopedics","Orthopedics",IF(TRIM(LOWER(F7194))="Neurology","Neurology",IF(TRIM(LOWER(F7194))="Oncology","Oncology")))))))))))</f>
        <v>Neurology</v>
      </c>
      <c r="P7194" s="3" t="str">
        <f t="shared" si="672"/>
        <v>Private</v>
      </c>
      <c r="Q7194" s="5">
        <f t="shared" si="673"/>
        <v>4</v>
      </c>
      <c r="R7194" s="1">
        <f t="shared" si="674"/>
        <v>167372.88</v>
      </c>
      <c r="S7194" s="1">
        <f t="shared" si="675"/>
        <v>1</v>
      </c>
      <c r="T7194" s="1" t="str">
        <f t="shared" si="676"/>
        <v>0-17</v>
      </c>
      <c r="U7194" s="1" t="str">
        <f t="shared" si="677"/>
        <v>Yes</v>
      </c>
    </row>
    <row r="7195" spans="1:21">
      <c r="A7195" s="1">
        <v>7194</v>
      </c>
      <c r="B7195" s="1">
        <v>67</v>
      </c>
      <c r="C7195" s="1" t="s">
        <v>27</v>
      </c>
      <c r="D7195" s="2">
        <v>45446</v>
      </c>
      <c r="E7195" s="2">
        <v>45459</v>
      </c>
      <c r="F7195" s="1" t="s">
        <v>19</v>
      </c>
      <c r="G7195" s="1" t="s">
        <v>31</v>
      </c>
      <c r="H7195" s="1" t="s">
        <v>48</v>
      </c>
      <c r="I7195" s="1">
        <v>312001.95</v>
      </c>
      <c r="J7195" s="1" t="s">
        <v>17</v>
      </c>
      <c r="K7195" s="1" t="s">
        <v>38</v>
      </c>
      <c r="N7195" s="3" t="str">
        <f>IF(LEFT(LOWER(C7195),1)="m","Male",IF(LEFT(LOWER(C7195),1)="f","Female","Unknown"))</f>
        <v>Male</v>
      </c>
      <c r="O7195" s="4" t="str">
        <f>IF(TRIM(LOWER(F7195))="neuro","Neurology",IF(TRIM(LOWER(F7195))="Neurology","Neurology",IF(TRIM(LOWER(F7195))="general ward","General",IF(TRIM(LOWER(F7195))="general","General",IF(TRIM(LOWER(F7195))="cardiology","Cardiology",IF(TRIM(LOWER(F7195))="Cardiology","Cardiology",IF(TRIM(LOWER(F7195))="Peads","Pediatrics",IF(TRIM(LOWER(F7195))="Pediatrics","Pediatrics",IF(TRIM(LOWER(F7195))="orthopedics","Orthopedics",IF(TRIM(LOWER(F7195))="Neurology","Neurology",IF(TRIM(LOWER(F7195))="Oncology","Oncology")))))))))))</f>
        <v>General</v>
      </c>
      <c r="P7195" s="3" t="str">
        <f t="shared" si="672"/>
        <v>Private</v>
      </c>
      <c r="Q7195" s="5">
        <f t="shared" si="673"/>
        <v>13</v>
      </c>
      <c r="R7195" s="1">
        <f t="shared" si="674"/>
        <v>312001.95</v>
      </c>
      <c r="S7195" s="1">
        <f t="shared" si="675"/>
        <v>0</v>
      </c>
      <c r="T7195" s="1" t="str">
        <f t="shared" si="676"/>
        <v>66+</v>
      </c>
      <c r="U7195" s="1" t="str">
        <f t="shared" si="677"/>
        <v>Yes</v>
      </c>
    </row>
    <row r="7196" spans="1:21">
      <c r="A7196" s="1">
        <v>7195</v>
      </c>
      <c r="B7196" s="1">
        <v>27</v>
      </c>
      <c r="C7196" s="1" t="s">
        <v>12</v>
      </c>
      <c r="D7196" s="2">
        <v>45470</v>
      </c>
      <c r="E7196" s="2">
        <v>45477</v>
      </c>
      <c r="F7196" s="1" t="s">
        <v>40</v>
      </c>
      <c r="G7196" s="1" t="s">
        <v>46</v>
      </c>
      <c r="H7196" s="1" t="s">
        <v>47</v>
      </c>
      <c r="I7196" s="1">
        <v>15901.22</v>
      </c>
      <c r="J7196" s="1" t="s">
        <v>25</v>
      </c>
      <c r="K7196" s="1" t="s">
        <v>17</v>
      </c>
      <c r="N7196" s="3" t="str">
        <f>IF(LEFT(LOWER(C7196),1)="m","Male",IF(LEFT(LOWER(C7196),1)="f","Female","Unknown"))</f>
        <v>Unknown</v>
      </c>
      <c r="O7196" s="4" t="str">
        <f>IF(TRIM(LOWER(F7196))="neuro","Neurology",IF(TRIM(LOWER(F7196))="Neurology","Neurology",IF(TRIM(LOWER(F7196))="general ward","General",IF(TRIM(LOWER(F7196))="general","General",IF(TRIM(LOWER(F7196))="cardiology","Cardiology",IF(TRIM(LOWER(F7196))="Cardiology","Cardiology",IF(TRIM(LOWER(F7196))="Peads","Pediatrics",IF(TRIM(LOWER(F7196))="Pediatrics","Pediatrics",IF(TRIM(LOWER(F7196))="orthopedics","Orthopedics",IF(TRIM(LOWER(F7196))="Neurology","Neurology",IF(TRIM(LOWER(F7196))="Oncology","Oncology")))))))))))</f>
        <v>Pediatrics</v>
      </c>
      <c r="P7196" s="3" t="str">
        <f t="shared" si="672"/>
        <v>Self</v>
      </c>
      <c r="Q7196" s="5">
        <f t="shared" si="673"/>
        <v>7</v>
      </c>
      <c r="R7196" s="1">
        <f t="shared" si="674"/>
        <v>15901.22</v>
      </c>
      <c r="S7196" s="1">
        <f t="shared" si="675"/>
        <v>1</v>
      </c>
      <c r="T7196" s="1" t="str">
        <f t="shared" si="676"/>
        <v>18-35</v>
      </c>
      <c r="U7196" s="1" t="str">
        <f t="shared" si="677"/>
        <v>Yes</v>
      </c>
    </row>
    <row r="7197" spans="1:21">
      <c r="A7197" s="1">
        <v>7196</v>
      </c>
      <c r="B7197" s="1">
        <v>7</v>
      </c>
      <c r="C7197" s="1" t="s">
        <v>18</v>
      </c>
      <c r="D7197" s="2">
        <v>44959</v>
      </c>
      <c r="E7197" s="2">
        <v>44963</v>
      </c>
      <c r="F7197" s="1" t="s">
        <v>35</v>
      </c>
      <c r="G7197" s="1" t="s">
        <v>31</v>
      </c>
      <c r="H7197" s="1" t="s">
        <v>48</v>
      </c>
      <c r="I7197" s="1">
        <v>56959.199999999997</v>
      </c>
      <c r="J7197" s="1" t="s">
        <v>42</v>
      </c>
      <c r="K7197" s="1" t="s">
        <v>17</v>
      </c>
      <c r="N7197" s="3" t="str">
        <f>IF(LEFT(LOWER(C7197),1)="m","Male",IF(LEFT(LOWER(C7197),1)="f","Female","Unknown"))</f>
        <v>Male</v>
      </c>
      <c r="O7197" s="4" t="str">
        <f>IF(TRIM(LOWER(F7197))="neuro","Neurology",IF(TRIM(LOWER(F7197))="Neurology","Neurology",IF(TRIM(LOWER(F7197))="general ward","General",IF(TRIM(LOWER(F7197))="general","General",IF(TRIM(LOWER(F7197))="cardiology","Cardiology",IF(TRIM(LOWER(F7197))="Cardiology","Cardiology",IF(TRIM(LOWER(F7197))="Peads","Pediatrics",IF(TRIM(LOWER(F7197))="Pediatrics","Pediatrics",IF(TRIM(LOWER(F7197))="orthopedics","Orthopedics",IF(TRIM(LOWER(F7197))="Neurology","Neurology",IF(TRIM(LOWER(F7197))="Oncology","Oncology")))))))))))</f>
        <v>Cardiology</v>
      </c>
      <c r="P7197" s="3" t="str">
        <f t="shared" si="672"/>
        <v>Private</v>
      </c>
      <c r="Q7197" s="5">
        <f t="shared" si="673"/>
        <v>4</v>
      </c>
      <c r="R7197" s="1">
        <f t="shared" si="674"/>
        <v>56959.199999999997</v>
      </c>
      <c r="S7197" s="1">
        <f t="shared" si="675"/>
        <v>1</v>
      </c>
      <c r="T7197" s="1" t="str">
        <f t="shared" si="676"/>
        <v>0-17</v>
      </c>
      <c r="U7197" s="1" t="str">
        <f t="shared" si="677"/>
        <v>No</v>
      </c>
    </row>
    <row r="7198" spans="1:21">
      <c r="A7198" s="1">
        <v>7197</v>
      </c>
      <c r="B7198" s="1">
        <v>56</v>
      </c>
      <c r="C7198" s="1" t="s">
        <v>29</v>
      </c>
      <c r="D7198" s="2">
        <v>45119</v>
      </c>
      <c r="E7198" s="2">
        <v>45131</v>
      </c>
      <c r="F7198" s="1" t="s">
        <v>49</v>
      </c>
      <c r="G7198" s="1" t="s">
        <v>46</v>
      </c>
      <c r="H7198" s="1" t="s">
        <v>23</v>
      </c>
      <c r="I7198" s="1">
        <v>232107.09</v>
      </c>
      <c r="J7198" s="1" t="s">
        <v>16</v>
      </c>
      <c r="K7198" s="1" t="s">
        <v>17</v>
      </c>
      <c r="N7198" s="3" t="str">
        <f>IF(LEFT(LOWER(C7198),1)="m","Male",IF(LEFT(LOWER(C7198),1)="f","Female","Unknown"))</f>
        <v>Female</v>
      </c>
      <c r="O7198" s="4" t="str">
        <f>IF(TRIM(LOWER(F7198))="neuro","Neurology",IF(TRIM(LOWER(F7198))="Neurology","Neurology",IF(TRIM(LOWER(F7198))="general ward","General",IF(TRIM(LOWER(F7198))="general","General",IF(TRIM(LOWER(F7198))="cardiology","Cardiology",IF(TRIM(LOWER(F7198))="Cardiology","Cardiology",IF(TRIM(LOWER(F7198))="Peads","Pediatrics",IF(TRIM(LOWER(F7198))="Pediatrics","Pediatrics",IF(TRIM(LOWER(F7198))="orthopedics","Orthopedics",IF(TRIM(LOWER(F7198))="Neurology","Neurology",IF(TRIM(LOWER(F7198))="Oncology","Oncology")))))))))))</f>
        <v>Oncology</v>
      </c>
      <c r="P7198" s="3" t="str">
        <f t="shared" si="672"/>
        <v>Self</v>
      </c>
      <c r="Q7198" s="5">
        <f t="shared" si="673"/>
        <v>12</v>
      </c>
      <c r="R7198" s="1">
        <f t="shared" si="674"/>
        <v>232107.09</v>
      </c>
      <c r="S7198" s="1">
        <f t="shared" si="675"/>
        <v>1</v>
      </c>
      <c r="T7198" s="1" t="str">
        <f t="shared" si="676"/>
        <v>51-65</v>
      </c>
      <c r="U7198" s="1" t="str">
        <f t="shared" si="677"/>
        <v>Yes</v>
      </c>
    </row>
    <row r="7199" spans="1:21">
      <c r="A7199" s="1">
        <v>7198</v>
      </c>
      <c r="B7199" s="1">
        <v>9</v>
      </c>
      <c r="C7199" s="1" t="s">
        <v>12</v>
      </c>
      <c r="D7199" s="2">
        <v>45597</v>
      </c>
      <c r="E7199" s="2">
        <v>45617</v>
      </c>
      <c r="F7199" s="1" t="s">
        <v>35</v>
      </c>
      <c r="G7199" s="1" t="s">
        <v>36</v>
      </c>
      <c r="H7199" s="1" t="s">
        <v>39</v>
      </c>
      <c r="I7199" s="1">
        <v>348722.03</v>
      </c>
      <c r="J7199" s="1" t="s">
        <v>17</v>
      </c>
      <c r="K7199" s="1" t="s">
        <v>42</v>
      </c>
      <c r="N7199" s="3" t="str">
        <f>IF(LEFT(LOWER(C7199),1)="m","Male",IF(LEFT(LOWER(C7199),1)="f","Female","Unknown"))</f>
        <v>Unknown</v>
      </c>
      <c r="O7199" s="4" t="str">
        <f>IF(TRIM(LOWER(F7199))="neuro","Neurology",IF(TRIM(LOWER(F7199))="Neurology","Neurology",IF(TRIM(LOWER(F7199))="general ward","General",IF(TRIM(LOWER(F7199))="general","General",IF(TRIM(LOWER(F7199))="cardiology","Cardiology",IF(TRIM(LOWER(F7199))="Cardiology","Cardiology",IF(TRIM(LOWER(F7199))="Peads","Pediatrics",IF(TRIM(LOWER(F7199))="Pediatrics","Pediatrics",IF(TRIM(LOWER(F7199))="orthopedics","Orthopedics",IF(TRIM(LOWER(F7199))="Neurology","Neurology",IF(TRIM(LOWER(F7199))="Oncology","Oncology")))))))))))</f>
        <v>Cardiology</v>
      </c>
      <c r="P7199" s="3" t="str">
        <f t="shared" si="672"/>
        <v>Government</v>
      </c>
      <c r="Q7199" s="5">
        <f t="shared" si="673"/>
        <v>20</v>
      </c>
      <c r="R7199" s="1">
        <f t="shared" si="674"/>
        <v>348722.03</v>
      </c>
      <c r="S7199" s="1">
        <f t="shared" si="675"/>
        <v>0</v>
      </c>
      <c r="T7199" s="1" t="str">
        <f t="shared" si="676"/>
        <v>0-17</v>
      </c>
      <c r="U7199" s="1" t="str">
        <f t="shared" si="677"/>
        <v>Yes</v>
      </c>
    </row>
    <row r="7200" spans="1:21">
      <c r="A7200" s="1">
        <v>7199</v>
      </c>
      <c r="B7200" s="1">
        <v>92</v>
      </c>
      <c r="C7200" s="1" t="s">
        <v>18</v>
      </c>
      <c r="D7200" s="2">
        <v>45320</v>
      </c>
      <c r="E7200" s="2">
        <v>45329</v>
      </c>
      <c r="F7200" s="1" t="s">
        <v>40</v>
      </c>
      <c r="G7200" s="1" t="s">
        <v>31</v>
      </c>
      <c r="H7200" s="1" t="s">
        <v>15</v>
      </c>
      <c r="I7200" s="1">
        <v>184288.69</v>
      </c>
      <c r="J7200" s="1" t="s">
        <v>38</v>
      </c>
      <c r="K7200" s="1" t="s">
        <v>25</v>
      </c>
      <c r="N7200" s="3" t="str">
        <f>IF(LEFT(LOWER(C7200),1)="m","Male",IF(LEFT(LOWER(C7200),1)="f","Female","Unknown"))</f>
        <v>Male</v>
      </c>
      <c r="O7200" s="4" t="str">
        <f>IF(TRIM(LOWER(F7200))="neuro","Neurology",IF(TRIM(LOWER(F7200))="Neurology","Neurology",IF(TRIM(LOWER(F7200))="general ward","General",IF(TRIM(LOWER(F7200))="general","General",IF(TRIM(LOWER(F7200))="cardiology","Cardiology",IF(TRIM(LOWER(F7200))="Cardiology","Cardiology",IF(TRIM(LOWER(F7200))="Peads","Pediatrics",IF(TRIM(LOWER(F7200))="Pediatrics","Pediatrics",IF(TRIM(LOWER(F7200))="orthopedics","Orthopedics",IF(TRIM(LOWER(F7200))="Neurology","Neurology",IF(TRIM(LOWER(F7200))="Oncology","Oncology")))))))))))</f>
        <v>Pediatrics</v>
      </c>
      <c r="P7200" s="3" t="str">
        <f t="shared" si="672"/>
        <v>Private</v>
      </c>
      <c r="Q7200" s="5">
        <f t="shared" si="673"/>
        <v>9</v>
      </c>
      <c r="R7200" s="1">
        <f t="shared" si="674"/>
        <v>184288.69</v>
      </c>
      <c r="S7200" s="1">
        <f t="shared" si="675"/>
        <v>1</v>
      </c>
      <c r="T7200" s="1" t="str">
        <f t="shared" si="676"/>
        <v>66+</v>
      </c>
      <c r="U7200" s="1" t="str">
        <f t="shared" si="677"/>
        <v>No</v>
      </c>
    </row>
    <row r="7201" spans="1:21">
      <c r="A7201" s="1">
        <v>7200</v>
      </c>
      <c r="B7201" s="1">
        <v>1</v>
      </c>
      <c r="C7201" s="1" t="s">
        <v>26</v>
      </c>
      <c r="D7201" s="2">
        <v>44970</v>
      </c>
      <c r="E7201" s="2">
        <v>44975</v>
      </c>
      <c r="F7201" s="1" t="s">
        <v>13</v>
      </c>
      <c r="G7201" s="1" t="s">
        <v>22</v>
      </c>
      <c r="H7201" s="1" t="s">
        <v>23</v>
      </c>
      <c r="I7201" s="1">
        <v>235194.36</v>
      </c>
      <c r="J7201" s="1" t="s">
        <v>25</v>
      </c>
      <c r="K7201" s="1" t="s">
        <v>42</v>
      </c>
      <c r="N7201" s="3" t="str">
        <f>IF(LEFT(LOWER(C7201),1)="m","Male",IF(LEFT(LOWER(C7201),1)="f","Female","Unknown"))</f>
        <v>Female</v>
      </c>
      <c r="O7201" s="4" t="str">
        <f>IF(TRIM(LOWER(F7201))="neuro","Neurology",IF(TRIM(LOWER(F7201))="Neurology","Neurology",IF(TRIM(LOWER(F7201))="general ward","General",IF(TRIM(LOWER(F7201))="general","General",IF(TRIM(LOWER(F7201))="cardiology","Cardiology",IF(TRIM(LOWER(F7201))="Cardiology","Cardiology",IF(TRIM(LOWER(F7201))="Peads","Pediatrics",IF(TRIM(LOWER(F7201))="Pediatrics","Pediatrics",IF(TRIM(LOWER(F7201))="orthopedics","Orthopedics",IF(TRIM(LOWER(F7201))="Neurology","Neurology",IF(TRIM(LOWER(F7201))="Oncology","Oncology")))))))))))</f>
        <v>Neurology</v>
      </c>
      <c r="P7201" s="3" t="str">
        <f t="shared" si="672"/>
        <v>Government</v>
      </c>
      <c r="Q7201" s="5">
        <f t="shared" si="673"/>
        <v>5</v>
      </c>
      <c r="R7201" s="1">
        <f t="shared" si="674"/>
        <v>235194.36</v>
      </c>
      <c r="S7201" s="1">
        <f t="shared" si="675"/>
        <v>0</v>
      </c>
      <c r="T7201" s="1" t="str">
        <f t="shared" si="676"/>
        <v>0-17</v>
      </c>
      <c r="U7201" s="1" t="str">
        <f t="shared" si="677"/>
        <v>Yes</v>
      </c>
    </row>
    <row r="7202" spans="1:21">
      <c r="A7202" s="1">
        <v>7201</v>
      </c>
      <c r="B7202" s="1">
        <v>67</v>
      </c>
      <c r="C7202" s="1" t="s">
        <v>44</v>
      </c>
      <c r="D7202" s="2">
        <v>45509</v>
      </c>
      <c r="E7202" s="2">
        <v>45516</v>
      </c>
      <c r="F7202" s="1" t="s">
        <v>13</v>
      </c>
      <c r="G7202" s="1" t="s">
        <v>14</v>
      </c>
      <c r="H7202" s="1" t="s">
        <v>51</v>
      </c>
      <c r="I7202" s="1">
        <v>7252869.9900000002</v>
      </c>
      <c r="K7202" s="1" t="s">
        <v>25</v>
      </c>
      <c r="N7202" s="3" t="str">
        <f>IF(LEFT(LOWER(C7202),1)="m","Male",IF(LEFT(LOWER(C7202),1)="f","Female","Unknown"))</f>
        <v>Female</v>
      </c>
      <c r="O7202" s="4" t="str">
        <f>IF(TRIM(LOWER(F7202))="neuro","Neurology",IF(TRIM(LOWER(F7202))="Neurology","Neurology",IF(TRIM(LOWER(F7202))="general ward","General",IF(TRIM(LOWER(F7202))="general","General",IF(TRIM(LOWER(F7202))="cardiology","Cardiology",IF(TRIM(LOWER(F7202))="Cardiology","Cardiology",IF(TRIM(LOWER(F7202))="Peads","Pediatrics",IF(TRIM(LOWER(F7202))="Pediatrics","Pediatrics",IF(TRIM(LOWER(F7202))="orthopedics","Orthopedics",IF(TRIM(LOWER(F7202))="Neurology","Neurology",IF(TRIM(LOWER(F7202))="Oncology","Oncology")))))))))))</f>
        <v>Neurology</v>
      </c>
      <c r="P7202" s="3" t="str">
        <f t="shared" si="672"/>
        <v>Private</v>
      </c>
      <c r="Q7202" s="5">
        <f t="shared" si="673"/>
        <v>7</v>
      </c>
      <c r="R7202" s="1">
        <f t="shared" si="674"/>
        <v>7252869.9900000002</v>
      </c>
      <c r="S7202" s="1">
        <f t="shared" si="675"/>
        <v>1</v>
      </c>
      <c r="T7202" s="1" t="str">
        <f t="shared" si="676"/>
        <v>66+</v>
      </c>
      <c r="U7202" s="1" t="str">
        <f t="shared" si="677"/>
        <v>Unknown</v>
      </c>
    </row>
    <row r="7203" spans="1:21">
      <c r="A7203" s="1">
        <v>7202</v>
      </c>
      <c r="B7203" s="1">
        <v>50</v>
      </c>
      <c r="C7203" s="1" t="s">
        <v>12</v>
      </c>
      <c r="D7203" s="2">
        <v>45191</v>
      </c>
      <c r="E7203" s="2">
        <v>45201</v>
      </c>
      <c r="F7203" s="1" t="s">
        <v>35</v>
      </c>
      <c r="G7203" s="1" t="s">
        <v>22</v>
      </c>
      <c r="H7203" s="1" t="s">
        <v>51</v>
      </c>
      <c r="I7203" s="1">
        <v>226950.91</v>
      </c>
      <c r="J7203" s="1" t="s">
        <v>17</v>
      </c>
      <c r="K7203" s="1" t="s">
        <v>25</v>
      </c>
      <c r="N7203" s="3" t="str">
        <f>IF(LEFT(LOWER(C7203),1)="m","Male",IF(LEFT(LOWER(C7203),1)="f","Female","Unknown"))</f>
        <v>Unknown</v>
      </c>
      <c r="O7203" s="4" t="str">
        <f>IF(TRIM(LOWER(F7203))="neuro","Neurology",IF(TRIM(LOWER(F7203))="Neurology","Neurology",IF(TRIM(LOWER(F7203))="general ward","General",IF(TRIM(LOWER(F7203))="general","General",IF(TRIM(LOWER(F7203))="cardiology","Cardiology",IF(TRIM(LOWER(F7203))="Cardiology","Cardiology",IF(TRIM(LOWER(F7203))="Peads","Pediatrics",IF(TRIM(LOWER(F7203))="Pediatrics","Pediatrics",IF(TRIM(LOWER(F7203))="orthopedics","Orthopedics",IF(TRIM(LOWER(F7203))="Neurology","Neurology",IF(TRIM(LOWER(F7203))="Oncology","Oncology")))))))))))</f>
        <v>Cardiology</v>
      </c>
      <c r="P7203" s="3" t="str">
        <f t="shared" si="672"/>
        <v>Government</v>
      </c>
      <c r="Q7203" s="5">
        <f t="shared" si="673"/>
        <v>10</v>
      </c>
      <c r="R7203" s="1">
        <f t="shared" si="674"/>
        <v>226950.91</v>
      </c>
      <c r="S7203" s="1">
        <f t="shared" si="675"/>
        <v>1</v>
      </c>
      <c r="T7203" s="1" t="str">
        <f t="shared" si="676"/>
        <v>36-50</v>
      </c>
      <c r="U7203" s="1" t="str">
        <f t="shared" si="677"/>
        <v>Yes</v>
      </c>
    </row>
    <row r="7204" spans="1:21">
      <c r="A7204" s="1">
        <v>7203</v>
      </c>
      <c r="B7204" s="1">
        <v>38</v>
      </c>
      <c r="C7204" s="1" t="s">
        <v>29</v>
      </c>
      <c r="D7204" s="2">
        <v>45528</v>
      </c>
      <c r="E7204" s="2">
        <v>45544</v>
      </c>
      <c r="F7204" s="1" t="s">
        <v>13</v>
      </c>
      <c r="G7204" s="1" t="s">
        <v>31</v>
      </c>
      <c r="I7204" s="1">
        <v>324467.58</v>
      </c>
      <c r="J7204" s="1" t="s">
        <v>38</v>
      </c>
      <c r="K7204" s="1" t="s">
        <v>17</v>
      </c>
      <c r="N7204" s="3" t="str">
        <f>IF(LEFT(LOWER(C7204),1)="m","Male",IF(LEFT(LOWER(C7204),1)="f","Female","Unknown"))</f>
        <v>Female</v>
      </c>
      <c r="O7204" s="4" t="str">
        <f>IF(TRIM(LOWER(F7204))="neuro","Neurology",IF(TRIM(LOWER(F7204))="Neurology","Neurology",IF(TRIM(LOWER(F7204))="general ward","General",IF(TRIM(LOWER(F7204))="general","General",IF(TRIM(LOWER(F7204))="cardiology","Cardiology",IF(TRIM(LOWER(F7204))="Cardiology","Cardiology",IF(TRIM(LOWER(F7204))="Peads","Pediatrics",IF(TRIM(LOWER(F7204))="Pediatrics","Pediatrics",IF(TRIM(LOWER(F7204))="orthopedics","Orthopedics",IF(TRIM(LOWER(F7204))="Neurology","Neurology",IF(TRIM(LOWER(F7204))="Oncology","Oncology")))))))))))</f>
        <v>Neurology</v>
      </c>
      <c r="P7204" s="3" t="str">
        <f t="shared" si="672"/>
        <v>Private</v>
      </c>
      <c r="Q7204" s="5">
        <f t="shared" si="673"/>
        <v>16</v>
      </c>
      <c r="R7204" s="1">
        <f t="shared" si="674"/>
        <v>324467.58</v>
      </c>
      <c r="S7204" s="1">
        <f t="shared" si="675"/>
        <v>1</v>
      </c>
      <c r="T7204" s="1" t="str">
        <f t="shared" si="676"/>
        <v>36-50</v>
      </c>
      <c r="U7204" s="1" t="str">
        <f t="shared" si="677"/>
        <v>No</v>
      </c>
    </row>
    <row r="7205" spans="1:21">
      <c r="A7205" s="1">
        <v>7204</v>
      </c>
      <c r="B7205" s="1">
        <v>28</v>
      </c>
      <c r="C7205" s="1" t="s">
        <v>12</v>
      </c>
      <c r="D7205" s="2">
        <v>45028</v>
      </c>
      <c r="E7205" s="2">
        <v>45035</v>
      </c>
      <c r="F7205" s="1" t="s">
        <v>52</v>
      </c>
      <c r="G7205" s="1" t="s">
        <v>46</v>
      </c>
      <c r="H7205" s="1" t="s">
        <v>39</v>
      </c>
      <c r="I7205" s="1">
        <v>309864.17</v>
      </c>
      <c r="K7205" s="1" t="s">
        <v>16</v>
      </c>
      <c r="N7205" s="3" t="str">
        <f>IF(LEFT(LOWER(C7205),1)="m","Male",IF(LEFT(LOWER(C7205),1)="f","Female","Unknown"))</f>
        <v>Unknown</v>
      </c>
      <c r="O7205" s="4" t="str">
        <f>IF(TRIM(LOWER(F7205))="neuro","Neurology",IF(TRIM(LOWER(F7205))="Neurology","Neurology",IF(TRIM(LOWER(F7205))="general ward","General",IF(TRIM(LOWER(F7205))="general","General",IF(TRIM(LOWER(F7205))="cardiology","Cardiology",IF(TRIM(LOWER(F7205))="Cardiology","Cardiology",IF(TRIM(LOWER(F7205))="Peads","Pediatrics",IF(TRIM(LOWER(F7205))="Pediatrics","Pediatrics",IF(TRIM(LOWER(F7205))="orthopedics","Orthopedics",IF(TRIM(LOWER(F7205))="Neurology","Neurology",IF(TRIM(LOWER(F7205))="Oncology","Oncology")))))))))))</f>
        <v>Oncology</v>
      </c>
      <c r="P7205" s="3" t="str">
        <f t="shared" si="672"/>
        <v>Self</v>
      </c>
      <c r="Q7205" s="5">
        <f t="shared" si="673"/>
        <v>7</v>
      </c>
      <c r="R7205" s="1">
        <f t="shared" si="674"/>
        <v>309864.17</v>
      </c>
      <c r="S7205" s="1">
        <f t="shared" si="675"/>
        <v>1</v>
      </c>
      <c r="T7205" s="1" t="str">
        <f t="shared" si="676"/>
        <v>18-35</v>
      </c>
      <c r="U7205" s="1" t="str">
        <f t="shared" si="677"/>
        <v>Unknown</v>
      </c>
    </row>
    <row r="7206" spans="1:21">
      <c r="A7206" s="1">
        <v>7205</v>
      </c>
      <c r="B7206" s="1">
        <v>14</v>
      </c>
      <c r="C7206" s="1" t="s">
        <v>26</v>
      </c>
      <c r="D7206" s="2">
        <v>45565</v>
      </c>
      <c r="E7206" s="2">
        <v>45584</v>
      </c>
      <c r="F7206" s="1" t="s">
        <v>35</v>
      </c>
      <c r="G7206" s="1" t="s">
        <v>14</v>
      </c>
      <c r="H7206" s="1" t="s">
        <v>37</v>
      </c>
      <c r="I7206" s="1">
        <v>335786.12</v>
      </c>
      <c r="J7206" s="1" t="s">
        <v>38</v>
      </c>
      <c r="K7206" s="1" t="s">
        <v>16</v>
      </c>
      <c r="N7206" s="3" t="str">
        <f>IF(LEFT(LOWER(C7206),1)="m","Male",IF(LEFT(LOWER(C7206),1)="f","Female","Unknown"))</f>
        <v>Female</v>
      </c>
      <c r="O7206" s="4" t="str">
        <f>IF(TRIM(LOWER(F7206))="neuro","Neurology",IF(TRIM(LOWER(F7206))="Neurology","Neurology",IF(TRIM(LOWER(F7206))="general ward","General",IF(TRIM(LOWER(F7206))="general","General",IF(TRIM(LOWER(F7206))="cardiology","Cardiology",IF(TRIM(LOWER(F7206))="Cardiology","Cardiology",IF(TRIM(LOWER(F7206))="Peads","Pediatrics",IF(TRIM(LOWER(F7206))="Pediatrics","Pediatrics",IF(TRIM(LOWER(F7206))="orthopedics","Orthopedics",IF(TRIM(LOWER(F7206))="Neurology","Neurology",IF(TRIM(LOWER(F7206))="Oncology","Oncology")))))))))))</f>
        <v>Cardiology</v>
      </c>
      <c r="P7206" s="3" t="str">
        <f t="shared" si="672"/>
        <v>Private</v>
      </c>
      <c r="Q7206" s="5">
        <f t="shared" si="673"/>
        <v>19</v>
      </c>
      <c r="R7206" s="1">
        <f t="shared" si="674"/>
        <v>335786.12</v>
      </c>
      <c r="S7206" s="1">
        <f t="shared" si="675"/>
        <v>1</v>
      </c>
      <c r="T7206" s="1" t="str">
        <f t="shared" si="676"/>
        <v>0-17</v>
      </c>
      <c r="U7206" s="1" t="str">
        <f t="shared" si="677"/>
        <v>No</v>
      </c>
    </row>
    <row r="7207" spans="1:21">
      <c r="A7207" s="1">
        <v>7206</v>
      </c>
      <c r="B7207" s="1">
        <v>20</v>
      </c>
      <c r="C7207" s="1" t="s">
        <v>26</v>
      </c>
      <c r="D7207" s="2">
        <v>45467</v>
      </c>
      <c r="E7207" s="2">
        <v>45470</v>
      </c>
      <c r="F7207" s="1" t="s">
        <v>19</v>
      </c>
      <c r="G7207" s="1" t="s">
        <v>22</v>
      </c>
      <c r="H7207" s="1" t="s">
        <v>47</v>
      </c>
      <c r="I7207" s="1">
        <v>84920.26</v>
      </c>
      <c r="J7207" s="1" t="s">
        <v>38</v>
      </c>
      <c r="K7207" s="1" t="s">
        <v>16</v>
      </c>
      <c r="N7207" s="3" t="str">
        <f>IF(LEFT(LOWER(C7207),1)="m","Male",IF(LEFT(LOWER(C7207),1)="f","Female","Unknown"))</f>
        <v>Female</v>
      </c>
      <c r="O7207" s="4" t="str">
        <f>IF(TRIM(LOWER(F7207))="neuro","Neurology",IF(TRIM(LOWER(F7207))="Neurology","Neurology",IF(TRIM(LOWER(F7207))="general ward","General",IF(TRIM(LOWER(F7207))="general","General",IF(TRIM(LOWER(F7207))="cardiology","Cardiology",IF(TRIM(LOWER(F7207))="Cardiology","Cardiology",IF(TRIM(LOWER(F7207))="Peads","Pediatrics",IF(TRIM(LOWER(F7207))="Pediatrics","Pediatrics",IF(TRIM(LOWER(F7207))="orthopedics","Orthopedics",IF(TRIM(LOWER(F7207))="Neurology","Neurology",IF(TRIM(LOWER(F7207))="Oncology","Oncology")))))))))))</f>
        <v>General</v>
      </c>
      <c r="P7207" s="3" t="str">
        <f t="shared" si="672"/>
        <v>Government</v>
      </c>
      <c r="Q7207" s="5">
        <f t="shared" si="673"/>
        <v>3</v>
      </c>
      <c r="R7207" s="1">
        <f t="shared" si="674"/>
        <v>84920.26</v>
      </c>
      <c r="S7207" s="1">
        <f t="shared" si="675"/>
        <v>1</v>
      </c>
      <c r="T7207" s="1" t="str">
        <f t="shared" si="676"/>
        <v>18-35</v>
      </c>
      <c r="U7207" s="1" t="str">
        <f t="shared" si="677"/>
        <v>No</v>
      </c>
    </row>
    <row r="7208" spans="1:21">
      <c r="A7208" s="1">
        <v>7207</v>
      </c>
      <c r="B7208" s="1">
        <v>53</v>
      </c>
      <c r="C7208" s="1" t="s">
        <v>29</v>
      </c>
      <c r="D7208" s="2">
        <v>45377</v>
      </c>
      <c r="E7208" s="2">
        <v>45384</v>
      </c>
      <c r="F7208" s="1" t="s">
        <v>40</v>
      </c>
      <c r="G7208" s="1" t="s">
        <v>31</v>
      </c>
      <c r="H7208" s="1" t="s">
        <v>51</v>
      </c>
      <c r="I7208" s="1">
        <v>219989.02</v>
      </c>
      <c r="J7208" s="1" t="s">
        <v>38</v>
      </c>
      <c r="K7208" s="1" t="s">
        <v>16</v>
      </c>
      <c r="N7208" s="3" t="str">
        <f>IF(LEFT(LOWER(C7208),1)="m","Male",IF(LEFT(LOWER(C7208),1)="f","Female","Unknown"))</f>
        <v>Female</v>
      </c>
      <c r="O7208" s="4" t="str">
        <f>IF(TRIM(LOWER(F7208))="neuro","Neurology",IF(TRIM(LOWER(F7208))="Neurology","Neurology",IF(TRIM(LOWER(F7208))="general ward","General",IF(TRIM(LOWER(F7208))="general","General",IF(TRIM(LOWER(F7208))="cardiology","Cardiology",IF(TRIM(LOWER(F7208))="Cardiology","Cardiology",IF(TRIM(LOWER(F7208))="Peads","Pediatrics",IF(TRIM(LOWER(F7208))="Pediatrics","Pediatrics",IF(TRIM(LOWER(F7208))="orthopedics","Orthopedics",IF(TRIM(LOWER(F7208))="Neurology","Neurology",IF(TRIM(LOWER(F7208))="Oncology","Oncology")))))))))))</f>
        <v>Pediatrics</v>
      </c>
      <c r="P7208" s="3" t="str">
        <f t="shared" si="672"/>
        <v>Private</v>
      </c>
      <c r="Q7208" s="5">
        <f t="shared" si="673"/>
        <v>7</v>
      </c>
      <c r="R7208" s="1">
        <f t="shared" si="674"/>
        <v>219989.02</v>
      </c>
      <c r="S7208" s="1">
        <f t="shared" si="675"/>
        <v>1</v>
      </c>
      <c r="T7208" s="1" t="str">
        <f t="shared" si="676"/>
        <v>51-65</v>
      </c>
      <c r="U7208" s="1" t="str">
        <f t="shared" si="677"/>
        <v>No</v>
      </c>
    </row>
    <row r="7209" spans="1:21">
      <c r="A7209" s="1">
        <v>7208</v>
      </c>
      <c r="B7209" s="1">
        <v>63</v>
      </c>
      <c r="C7209" s="1" t="s">
        <v>26</v>
      </c>
      <c r="D7209" s="2">
        <v>45397</v>
      </c>
      <c r="E7209" s="2">
        <v>45414</v>
      </c>
      <c r="F7209" s="1" t="s">
        <v>13</v>
      </c>
      <c r="G7209" s="1" t="s">
        <v>36</v>
      </c>
      <c r="H7209" s="1" t="s">
        <v>39</v>
      </c>
      <c r="I7209" s="1">
        <v>148309.67000000001</v>
      </c>
      <c r="J7209" s="1" t="s">
        <v>42</v>
      </c>
      <c r="K7209" s="1" t="s">
        <v>25</v>
      </c>
      <c r="N7209" s="3" t="str">
        <f>IF(LEFT(LOWER(C7209),1)="m","Male",IF(LEFT(LOWER(C7209),1)="f","Female","Unknown"))</f>
        <v>Female</v>
      </c>
      <c r="O7209" s="4" t="str">
        <f>IF(TRIM(LOWER(F7209))="neuro","Neurology",IF(TRIM(LOWER(F7209))="Neurology","Neurology",IF(TRIM(LOWER(F7209))="general ward","General",IF(TRIM(LOWER(F7209))="general","General",IF(TRIM(LOWER(F7209))="cardiology","Cardiology",IF(TRIM(LOWER(F7209))="Cardiology","Cardiology",IF(TRIM(LOWER(F7209))="Peads","Pediatrics",IF(TRIM(LOWER(F7209))="Pediatrics","Pediatrics",IF(TRIM(LOWER(F7209))="orthopedics","Orthopedics",IF(TRIM(LOWER(F7209))="Neurology","Neurology",IF(TRIM(LOWER(F7209))="Oncology","Oncology")))))))))))</f>
        <v>Neurology</v>
      </c>
      <c r="P7209" s="3" t="str">
        <f t="shared" si="672"/>
        <v>Government</v>
      </c>
      <c r="Q7209" s="5">
        <f t="shared" si="673"/>
        <v>17</v>
      </c>
      <c r="R7209" s="1">
        <f t="shared" si="674"/>
        <v>148309.67000000001</v>
      </c>
      <c r="S7209" s="1">
        <f t="shared" si="675"/>
        <v>1</v>
      </c>
      <c r="T7209" s="1" t="str">
        <f t="shared" si="676"/>
        <v>51-65</v>
      </c>
      <c r="U7209" s="1" t="str">
        <f t="shared" si="677"/>
        <v>No</v>
      </c>
    </row>
    <row r="7210" spans="1:21">
      <c r="A7210" s="1">
        <v>7209</v>
      </c>
      <c r="B7210" s="1">
        <v>46</v>
      </c>
      <c r="C7210" s="1" t="s">
        <v>27</v>
      </c>
      <c r="D7210" s="2">
        <v>45476</v>
      </c>
      <c r="E7210" s="2">
        <v>45489</v>
      </c>
      <c r="F7210" s="1" t="s">
        <v>28</v>
      </c>
      <c r="G7210" s="1" t="s">
        <v>36</v>
      </c>
      <c r="H7210" s="1" t="s">
        <v>47</v>
      </c>
      <c r="I7210" s="1">
        <v>309788.14</v>
      </c>
      <c r="K7210" s="1" t="s">
        <v>38</v>
      </c>
      <c r="N7210" s="3" t="str">
        <f>IF(LEFT(LOWER(C7210),1)="m","Male",IF(LEFT(LOWER(C7210),1)="f","Female","Unknown"))</f>
        <v>Male</v>
      </c>
      <c r="O7210" s="4" t="str">
        <f>IF(TRIM(LOWER(F7210))="neuro","Neurology",IF(TRIM(LOWER(F7210))="Neurology","Neurology",IF(TRIM(LOWER(F7210))="general ward","General",IF(TRIM(LOWER(F7210))="general","General",IF(TRIM(LOWER(F7210))="cardiology","Cardiology",IF(TRIM(LOWER(F7210))="Cardiology","Cardiology",IF(TRIM(LOWER(F7210))="Peads","Pediatrics",IF(TRIM(LOWER(F7210))="Pediatrics","Pediatrics",IF(TRIM(LOWER(F7210))="orthopedics","Orthopedics",IF(TRIM(LOWER(F7210))="Neurology","Neurology",IF(TRIM(LOWER(F7210))="Oncology","Oncology")))))))))))</f>
        <v>Orthopedics</v>
      </c>
      <c r="P7210" s="3" t="str">
        <f t="shared" si="672"/>
        <v>Government</v>
      </c>
      <c r="Q7210" s="5">
        <f t="shared" si="673"/>
        <v>13</v>
      </c>
      <c r="R7210" s="1">
        <f t="shared" si="674"/>
        <v>309788.14</v>
      </c>
      <c r="S7210" s="1">
        <f t="shared" si="675"/>
        <v>0</v>
      </c>
      <c r="T7210" s="1" t="str">
        <f t="shared" si="676"/>
        <v>36-50</v>
      </c>
      <c r="U7210" s="1" t="str">
        <f t="shared" si="677"/>
        <v>Unknown</v>
      </c>
    </row>
    <row r="7211" spans="1:21">
      <c r="A7211" s="1">
        <v>7210</v>
      </c>
      <c r="C7211" s="1" t="s">
        <v>34</v>
      </c>
      <c r="D7211" s="2">
        <v>44992</v>
      </c>
      <c r="E7211" s="2">
        <v>45003</v>
      </c>
      <c r="F7211" s="1" t="s">
        <v>21</v>
      </c>
      <c r="G7211" s="1" t="s">
        <v>36</v>
      </c>
      <c r="H7211" s="1" t="s">
        <v>32</v>
      </c>
      <c r="I7211" s="1">
        <v>256779.26</v>
      </c>
      <c r="J7211" s="1" t="s">
        <v>17</v>
      </c>
      <c r="K7211" s="1" t="s">
        <v>17</v>
      </c>
      <c r="N7211" s="3" t="str">
        <f>IF(LEFT(LOWER(C7211),1)="m","Male",IF(LEFT(LOWER(C7211),1)="f","Female","Unknown"))</f>
        <v>Male</v>
      </c>
      <c r="O7211" s="4" t="str">
        <f>IF(TRIM(LOWER(F7211))="neuro","Neurology",IF(TRIM(LOWER(F7211))="Neurology","Neurology",IF(TRIM(LOWER(F7211))="general ward","General",IF(TRIM(LOWER(F7211))="general","General",IF(TRIM(LOWER(F7211))="cardiology","Cardiology",IF(TRIM(LOWER(F7211))="Cardiology","Cardiology",IF(TRIM(LOWER(F7211))="Peads","Pediatrics",IF(TRIM(LOWER(F7211))="Pediatrics","Pediatrics",IF(TRIM(LOWER(F7211))="orthopedics","Orthopedics",IF(TRIM(LOWER(F7211))="Neurology","Neurology",IF(TRIM(LOWER(F7211))="Oncology","Oncology")))))))))))</f>
        <v>General</v>
      </c>
      <c r="P7211" s="3" t="str">
        <f t="shared" si="672"/>
        <v>Government</v>
      </c>
      <c r="Q7211" s="5">
        <f t="shared" si="673"/>
        <v>11</v>
      </c>
      <c r="R7211" s="1">
        <f t="shared" si="674"/>
        <v>256779.26</v>
      </c>
      <c r="S7211" s="1">
        <f t="shared" si="675"/>
        <v>1</v>
      </c>
      <c r="T7211" s="1" t="str">
        <f t="shared" si="676"/>
        <v>0-17</v>
      </c>
      <c r="U7211" s="1" t="str">
        <f t="shared" si="677"/>
        <v>Yes</v>
      </c>
    </row>
    <row r="7212" spans="1:21">
      <c r="A7212" s="1">
        <v>7211</v>
      </c>
      <c r="B7212" s="1">
        <v>22</v>
      </c>
      <c r="C7212" s="1" t="s">
        <v>29</v>
      </c>
      <c r="D7212" s="2">
        <v>45025</v>
      </c>
      <c r="E7212" s="2">
        <v>45041</v>
      </c>
      <c r="F7212" s="1" t="s">
        <v>28</v>
      </c>
      <c r="G7212" s="1" t="s">
        <v>33</v>
      </c>
      <c r="H7212" s="1" t="s">
        <v>48</v>
      </c>
      <c r="I7212" s="1">
        <v>328190.33</v>
      </c>
      <c r="J7212" s="1" t="s">
        <v>38</v>
      </c>
      <c r="K7212" s="1" t="s">
        <v>20</v>
      </c>
      <c r="N7212" s="3" t="str">
        <f>IF(LEFT(LOWER(C7212),1)="m","Male",IF(LEFT(LOWER(C7212),1)="f","Female","Unknown"))</f>
        <v>Female</v>
      </c>
      <c r="O7212" s="4" t="str">
        <f>IF(TRIM(LOWER(F7212))="neuro","Neurology",IF(TRIM(LOWER(F7212))="Neurology","Neurology",IF(TRIM(LOWER(F7212))="general ward","General",IF(TRIM(LOWER(F7212))="general","General",IF(TRIM(LOWER(F7212))="cardiology","Cardiology",IF(TRIM(LOWER(F7212))="Cardiology","Cardiology",IF(TRIM(LOWER(F7212))="Peads","Pediatrics",IF(TRIM(LOWER(F7212))="Pediatrics","Pediatrics",IF(TRIM(LOWER(F7212))="orthopedics","Orthopedics",IF(TRIM(LOWER(F7212))="Neurology","Neurology",IF(TRIM(LOWER(F7212))="Oncology","Oncology")))))))))))</f>
        <v>Orthopedics</v>
      </c>
      <c r="P7212" s="3" t="str">
        <f t="shared" si="672"/>
        <v>Self</v>
      </c>
      <c r="Q7212" s="5">
        <f t="shared" si="673"/>
        <v>16</v>
      </c>
      <c r="R7212" s="1">
        <f t="shared" si="674"/>
        <v>328190.33</v>
      </c>
      <c r="S7212" s="1">
        <f t="shared" si="675"/>
        <v>0</v>
      </c>
      <c r="T7212" s="1" t="str">
        <f t="shared" si="676"/>
        <v>18-35</v>
      </c>
      <c r="U7212" s="1" t="str">
        <f t="shared" si="677"/>
        <v>No</v>
      </c>
    </row>
    <row r="7213" spans="1:21">
      <c r="A7213" s="1">
        <v>7212</v>
      </c>
      <c r="B7213" s="1">
        <v>3</v>
      </c>
      <c r="C7213" s="1" t="s">
        <v>29</v>
      </c>
      <c r="D7213" s="2">
        <v>45106</v>
      </c>
      <c r="E7213" s="2">
        <v>45108</v>
      </c>
      <c r="F7213" s="1" t="s">
        <v>40</v>
      </c>
      <c r="G7213" s="1" t="s">
        <v>41</v>
      </c>
      <c r="H7213" s="1" t="s">
        <v>32</v>
      </c>
      <c r="I7213" s="1">
        <v>93624.93</v>
      </c>
      <c r="J7213" s="1" t="s">
        <v>38</v>
      </c>
      <c r="K7213" s="1" t="s">
        <v>25</v>
      </c>
      <c r="N7213" s="3" t="str">
        <f>IF(LEFT(LOWER(C7213),1)="m","Male",IF(LEFT(LOWER(C7213),1)="f","Female","Unknown"))</f>
        <v>Female</v>
      </c>
      <c r="O7213" s="4" t="str">
        <f>IF(TRIM(LOWER(F7213))="neuro","Neurology",IF(TRIM(LOWER(F7213))="Neurology","Neurology",IF(TRIM(LOWER(F7213))="general ward","General",IF(TRIM(LOWER(F7213))="general","General",IF(TRIM(LOWER(F7213))="cardiology","Cardiology",IF(TRIM(LOWER(F7213))="Cardiology","Cardiology",IF(TRIM(LOWER(F7213))="Peads","Pediatrics",IF(TRIM(LOWER(F7213))="Pediatrics","Pediatrics",IF(TRIM(LOWER(F7213))="orthopedics","Orthopedics",IF(TRIM(LOWER(F7213))="Neurology","Neurology",IF(TRIM(LOWER(F7213))="Oncology","Oncology")))))))))))</f>
        <v>Pediatrics</v>
      </c>
      <c r="P7213" s="3" t="str">
        <f t="shared" si="672"/>
        <v>Unknown</v>
      </c>
      <c r="Q7213" s="5">
        <f t="shared" si="673"/>
        <v>2</v>
      </c>
      <c r="R7213" s="1">
        <f t="shared" si="674"/>
        <v>93624.93</v>
      </c>
      <c r="S7213" s="1">
        <f t="shared" si="675"/>
        <v>1</v>
      </c>
      <c r="T7213" s="1" t="str">
        <f t="shared" si="676"/>
        <v>0-17</v>
      </c>
      <c r="U7213" s="1" t="str">
        <f t="shared" si="677"/>
        <v>No</v>
      </c>
    </row>
    <row r="7214" spans="1:21">
      <c r="A7214" s="1">
        <v>7213</v>
      </c>
      <c r="B7214" s="1">
        <v>11</v>
      </c>
      <c r="C7214" s="1" t="s">
        <v>26</v>
      </c>
      <c r="D7214" s="2">
        <v>45213</v>
      </c>
      <c r="E7214" s="2">
        <v>45228</v>
      </c>
      <c r="F7214" s="1" t="s">
        <v>19</v>
      </c>
      <c r="G7214" s="1" t="s">
        <v>41</v>
      </c>
      <c r="H7214" s="1" t="s">
        <v>37</v>
      </c>
      <c r="I7214" s="1">
        <v>164419.59</v>
      </c>
      <c r="J7214" s="1" t="s">
        <v>17</v>
      </c>
      <c r="K7214" s="1" t="s">
        <v>16</v>
      </c>
      <c r="N7214" s="3" t="str">
        <f>IF(LEFT(LOWER(C7214),1)="m","Male",IF(LEFT(LOWER(C7214),1)="f","Female","Unknown"))</f>
        <v>Female</v>
      </c>
      <c r="O7214" s="4" t="str">
        <f>IF(TRIM(LOWER(F7214))="neuro","Neurology",IF(TRIM(LOWER(F7214))="Neurology","Neurology",IF(TRIM(LOWER(F7214))="general ward","General",IF(TRIM(LOWER(F7214))="general","General",IF(TRIM(LOWER(F7214))="cardiology","Cardiology",IF(TRIM(LOWER(F7214))="Cardiology","Cardiology",IF(TRIM(LOWER(F7214))="Peads","Pediatrics",IF(TRIM(LOWER(F7214))="Pediatrics","Pediatrics",IF(TRIM(LOWER(F7214))="orthopedics","Orthopedics",IF(TRIM(LOWER(F7214))="Neurology","Neurology",IF(TRIM(LOWER(F7214))="Oncology","Oncology")))))))))))</f>
        <v>General</v>
      </c>
      <c r="P7214" s="3" t="str">
        <f t="shared" si="672"/>
        <v>Unknown</v>
      </c>
      <c r="Q7214" s="5">
        <f t="shared" si="673"/>
        <v>15</v>
      </c>
      <c r="R7214" s="1">
        <f t="shared" si="674"/>
        <v>164419.59</v>
      </c>
      <c r="S7214" s="1">
        <f t="shared" si="675"/>
        <v>1</v>
      </c>
      <c r="T7214" s="1" t="str">
        <f t="shared" si="676"/>
        <v>0-17</v>
      </c>
      <c r="U7214" s="1" t="str">
        <f t="shared" si="677"/>
        <v>Yes</v>
      </c>
    </row>
    <row r="7215" spans="1:21">
      <c r="A7215" s="1">
        <v>7214</v>
      </c>
      <c r="B7215" s="1">
        <v>64</v>
      </c>
      <c r="C7215" s="1" t="s">
        <v>34</v>
      </c>
      <c r="D7215" s="2">
        <v>45515</v>
      </c>
      <c r="E7215" s="2">
        <v>45533</v>
      </c>
      <c r="F7215" s="1" t="s">
        <v>50</v>
      </c>
      <c r="G7215" s="1" t="s">
        <v>46</v>
      </c>
      <c r="H7215" s="1" t="s">
        <v>37</v>
      </c>
      <c r="I7215" s="1">
        <v>201248.31</v>
      </c>
      <c r="J7215" s="1" t="s">
        <v>17</v>
      </c>
      <c r="K7215" s="1" t="s">
        <v>20</v>
      </c>
      <c r="N7215" s="3" t="str">
        <f>IF(LEFT(LOWER(C7215),1)="m","Male",IF(LEFT(LOWER(C7215),1)="f","Female","Unknown"))</f>
        <v>Male</v>
      </c>
      <c r="O7215" s="4" t="str">
        <f>IF(TRIM(LOWER(F7215))="neuro","Neurology",IF(TRIM(LOWER(F7215))="Neurology","Neurology",IF(TRIM(LOWER(F7215))="general ward","General",IF(TRIM(LOWER(F7215))="general","General",IF(TRIM(LOWER(F7215))="cardiology","Cardiology",IF(TRIM(LOWER(F7215))="Cardiology","Cardiology",IF(TRIM(LOWER(F7215))="Peads","Pediatrics",IF(TRIM(LOWER(F7215))="Pediatrics","Pediatrics",IF(TRIM(LOWER(F7215))="orthopedics","Orthopedics",IF(TRIM(LOWER(F7215))="Neurology","Neurology",IF(TRIM(LOWER(F7215))="Oncology","Oncology")))))))))))</f>
        <v>Cardiology</v>
      </c>
      <c r="P7215" s="3" t="str">
        <f t="shared" si="672"/>
        <v>Self</v>
      </c>
      <c r="Q7215" s="5">
        <f t="shared" si="673"/>
        <v>18</v>
      </c>
      <c r="R7215" s="1">
        <f t="shared" si="674"/>
        <v>201248.31</v>
      </c>
      <c r="S7215" s="1">
        <f t="shared" si="675"/>
        <v>0</v>
      </c>
      <c r="T7215" s="1" t="str">
        <f t="shared" si="676"/>
        <v>51-65</v>
      </c>
      <c r="U7215" s="1" t="str">
        <f t="shared" si="677"/>
        <v>Yes</v>
      </c>
    </row>
    <row r="7216" spans="1:21">
      <c r="A7216" s="1">
        <v>7215</v>
      </c>
      <c r="B7216" s="1">
        <v>76</v>
      </c>
      <c r="C7216" s="1" t="s">
        <v>18</v>
      </c>
      <c r="D7216" s="2">
        <v>45296</v>
      </c>
      <c r="E7216" s="2">
        <v>45307</v>
      </c>
      <c r="F7216" s="1" t="s">
        <v>40</v>
      </c>
      <c r="G7216" s="1" t="s">
        <v>31</v>
      </c>
      <c r="H7216" s="1" t="s">
        <v>37</v>
      </c>
      <c r="I7216" s="1">
        <v>25481.5</v>
      </c>
      <c r="J7216" s="1" t="s">
        <v>25</v>
      </c>
      <c r="K7216" s="1" t="s">
        <v>38</v>
      </c>
      <c r="N7216" s="3" t="str">
        <f>IF(LEFT(LOWER(C7216),1)="m","Male",IF(LEFT(LOWER(C7216),1)="f","Female","Unknown"))</f>
        <v>Male</v>
      </c>
      <c r="O7216" s="4" t="str">
        <f>IF(TRIM(LOWER(F7216))="neuro","Neurology",IF(TRIM(LOWER(F7216))="Neurology","Neurology",IF(TRIM(LOWER(F7216))="general ward","General",IF(TRIM(LOWER(F7216))="general","General",IF(TRIM(LOWER(F7216))="cardiology","Cardiology",IF(TRIM(LOWER(F7216))="Cardiology","Cardiology",IF(TRIM(LOWER(F7216))="Peads","Pediatrics",IF(TRIM(LOWER(F7216))="Pediatrics","Pediatrics",IF(TRIM(LOWER(F7216))="orthopedics","Orthopedics",IF(TRIM(LOWER(F7216))="Neurology","Neurology",IF(TRIM(LOWER(F7216))="Oncology","Oncology")))))))))))</f>
        <v>Pediatrics</v>
      </c>
      <c r="P7216" s="3" t="str">
        <f t="shared" si="672"/>
        <v>Private</v>
      </c>
      <c r="Q7216" s="5">
        <f t="shared" si="673"/>
        <v>11</v>
      </c>
      <c r="R7216" s="1">
        <f t="shared" si="674"/>
        <v>25481.5</v>
      </c>
      <c r="S7216" s="1">
        <f t="shared" si="675"/>
        <v>0</v>
      </c>
      <c r="T7216" s="1" t="str">
        <f t="shared" si="676"/>
        <v>66+</v>
      </c>
      <c r="U7216" s="1" t="str">
        <f t="shared" si="677"/>
        <v>Yes</v>
      </c>
    </row>
    <row r="7217" spans="1:21">
      <c r="A7217" s="1">
        <v>7216</v>
      </c>
      <c r="B7217" s="1">
        <v>43</v>
      </c>
      <c r="C7217" s="1" t="s">
        <v>18</v>
      </c>
      <c r="D7217" s="2">
        <v>44941</v>
      </c>
      <c r="E7217" s="2">
        <v>44957</v>
      </c>
      <c r="F7217" s="1" t="s">
        <v>35</v>
      </c>
      <c r="G7217" s="1" t="s">
        <v>33</v>
      </c>
      <c r="H7217" s="1" t="s">
        <v>23</v>
      </c>
      <c r="I7217" s="1">
        <v>107837.08</v>
      </c>
      <c r="J7217" s="1" t="s">
        <v>25</v>
      </c>
      <c r="K7217" s="1" t="s">
        <v>25</v>
      </c>
      <c r="N7217" s="3" t="str">
        <f>IF(LEFT(LOWER(C7217),1)="m","Male",IF(LEFT(LOWER(C7217),1)="f","Female","Unknown"))</f>
        <v>Male</v>
      </c>
      <c r="O7217" s="4" t="str">
        <f>IF(TRIM(LOWER(F7217))="neuro","Neurology",IF(TRIM(LOWER(F7217))="Neurology","Neurology",IF(TRIM(LOWER(F7217))="general ward","General",IF(TRIM(LOWER(F7217))="general","General",IF(TRIM(LOWER(F7217))="cardiology","Cardiology",IF(TRIM(LOWER(F7217))="Cardiology","Cardiology",IF(TRIM(LOWER(F7217))="Peads","Pediatrics",IF(TRIM(LOWER(F7217))="Pediatrics","Pediatrics",IF(TRIM(LOWER(F7217))="orthopedics","Orthopedics",IF(TRIM(LOWER(F7217))="Neurology","Neurology",IF(TRIM(LOWER(F7217))="Oncology","Oncology")))))))))))</f>
        <v>Cardiology</v>
      </c>
      <c r="P7217" s="3" t="str">
        <f t="shared" si="672"/>
        <v>Self</v>
      </c>
      <c r="Q7217" s="5">
        <f t="shared" si="673"/>
        <v>16</v>
      </c>
      <c r="R7217" s="1">
        <f t="shared" si="674"/>
        <v>107837.08</v>
      </c>
      <c r="S7217" s="1">
        <f t="shared" si="675"/>
        <v>1</v>
      </c>
      <c r="T7217" s="1" t="str">
        <f t="shared" si="676"/>
        <v>36-50</v>
      </c>
      <c r="U7217" s="1" t="str">
        <f t="shared" si="677"/>
        <v>Yes</v>
      </c>
    </row>
    <row r="7218" spans="1:21">
      <c r="A7218" s="1">
        <v>7217</v>
      </c>
      <c r="B7218" s="1">
        <v>76</v>
      </c>
      <c r="C7218" s="1" t="s">
        <v>29</v>
      </c>
      <c r="D7218" s="2">
        <v>45291</v>
      </c>
      <c r="E7218" s="2">
        <v>45300</v>
      </c>
      <c r="F7218" s="1" t="s">
        <v>43</v>
      </c>
      <c r="G7218" s="1" t="s">
        <v>46</v>
      </c>
      <c r="H7218" s="1" t="s">
        <v>51</v>
      </c>
      <c r="I7218" s="1">
        <v>240217.4</v>
      </c>
      <c r="K7218" s="1" t="s">
        <v>42</v>
      </c>
      <c r="N7218" s="3" t="str">
        <f>IF(LEFT(LOWER(C7218),1)="m","Male",IF(LEFT(LOWER(C7218),1)="f","Female","Unknown"))</f>
        <v>Female</v>
      </c>
      <c r="O7218" s="4" t="str">
        <f>IF(TRIM(LOWER(F7218))="neuro","Neurology",IF(TRIM(LOWER(F7218))="Neurology","Neurology",IF(TRIM(LOWER(F7218))="general ward","General",IF(TRIM(LOWER(F7218))="general","General",IF(TRIM(LOWER(F7218))="cardiology","Cardiology",IF(TRIM(LOWER(F7218))="Cardiology","Cardiology",IF(TRIM(LOWER(F7218))="Peads","Pediatrics",IF(TRIM(LOWER(F7218))="Pediatrics","Pediatrics",IF(TRIM(LOWER(F7218))="orthopedics","Orthopedics",IF(TRIM(LOWER(F7218))="Neurology","Neurology",IF(TRIM(LOWER(F7218))="Oncology","Oncology")))))))))))</f>
        <v>Orthopedics</v>
      </c>
      <c r="P7218" s="3" t="str">
        <f t="shared" si="672"/>
        <v>Self</v>
      </c>
      <c r="Q7218" s="5">
        <f t="shared" si="673"/>
        <v>9</v>
      </c>
      <c r="R7218" s="1">
        <f t="shared" si="674"/>
        <v>240217.4</v>
      </c>
      <c r="S7218" s="1">
        <f t="shared" si="675"/>
        <v>0</v>
      </c>
      <c r="T7218" s="1" t="str">
        <f t="shared" si="676"/>
        <v>66+</v>
      </c>
      <c r="U7218" s="1" t="str">
        <f t="shared" si="677"/>
        <v>Unknown</v>
      </c>
    </row>
    <row r="7219" spans="1:21">
      <c r="A7219" s="1">
        <v>7218</v>
      </c>
      <c r="B7219" s="1">
        <v>61</v>
      </c>
      <c r="C7219" s="1" t="s">
        <v>34</v>
      </c>
      <c r="D7219" s="2">
        <v>45197</v>
      </c>
      <c r="E7219" s="2">
        <v>45206</v>
      </c>
      <c r="F7219" s="1" t="s">
        <v>45</v>
      </c>
      <c r="G7219" s="1" t="s">
        <v>36</v>
      </c>
      <c r="H7219" s="1" t="s">
        <v>23</v>
      </c>
      <c r="I7219" s="1">
        <v>117171.96</v>
      </c>
      <c r="J7219" s="1" t="s">
        <v>24</v>
      </c>
      <c r="K7219" s="1" t="s">
        <v>42</v>
      </c>
      <c r="N7219" s="3" t="str">
        <f>IF(LEFT(LOWER(C7219),1)="m","Male",IF(LEFT(LOWER(C7219),1)="f","Female","Unknown"))</f>
        <v>Male</v>
      </c>
      <c r="O7219" s="4" t="str">
        <f>IF(TRIM(LOWER(F7219))="neuro","Neurology",IF(TRIM(LOWER(F7219))="Neurology","Neurology",IF(TRIM(LOWER(F7219))="general ward","General",IF(TRIM(LOWER(F7219))="general","General",IF(TRIM(LOWER(F7219))="cardiology","Cardiology",IF(TRIM(LOWER(F7219))="Cardiology","Cardiology",IF(TRIM(LOWER(F7219))="Peads","Pediatrics",IF(TRIM(LOWER(F7219))="Pediatrics","Pediatrics",IF(TRIM(LOWER(F7219))="orthopedics","Orthopedics",IF(TRIM(LOWER(F7219))="Neurology","Neurology",IF(TRIM(LOWER(F7219))="Oncology","Oncology")))))))))))</f>
        <v>Neurology</v>
      </c>
      <c r="P7219" s="3" t="str">
        <f t="shared" si="672"/>
        <v>Government</v>
      </c>
      <c r="Q7219" s="5">
        <f t="shared" si="673"/>
        <v>9</v>
      </c>
      <c r="R7219" s="1">
        <f t="shared" si="674"/>
        <v>117171.96</v>
      </c>
      <c r="S7219" s="1">
        <f t="shared" si="675"/>
        <v>0</v>
      </c>
      <c r="T7219" s="1" t="str">
        <f t="shared" si="676"/>
        <v>51-65</v>
      </c>
      <c r="U7219" s="1" t="str">
        <f t="shared" si="677"/>
        <v>No</v>
      </c>
    </row>
    <row r="7220" spans="1:21">
      <c r="A7220" s="1">
        <v>7219</v>
      </c>
      <c r="B7220" s="1">
        <v>68</v>
      </c>
      <c r="C7220" s="1" t="s">
        <v>26</v>
      </c>
      <c r="D7220" s="2">
        <v>45099</v>
      </c>
      <c r="E7220" s="2">
        <v>45107</v>
      </c>
      <c r="F7220" s="1" t="s">
        <v>50</v>
      </c>
      <c r="G7220" s="1" t="s">
        <v>14</v>
      </c>
      <c r="H7220" s="1" t="s">
        <v>51</v>
      </c>
      <c r="I7220" s="1">
        <v>290120.3</v>
      </c>
      <c r="K7220" s="1" t="s">
        <v>25</v>
      </c>
      <c r="N7220" s="3" t="str">
        <f>IF(LEFT(LOWER(C7220),1)="m","Male",IF(LEFT(LOWER(C7220),1)="f","Female","Unknown"))</f>
        <v>Female</v>
      </c>
      <c r="O7220" s="4" t="str">
        <f>IF(TRIM(LOWER(F7220))="neuro","Neurology",IF(TRIM(LOWER(F7220))="Neurology","Neurology",IF(TRIM(LOWER(F7220))="general ward","General",IF(TRIM(LOWER(F7220))="general","General",IF(TRIM(LOWER(F7220))="cardiology","Cardiology",IF(TRIM(LOWER(F7220))="Cardiology","Cardiology",IF(TRIM(LOWER(F7220))="Peads","Pediatrics",IF(TRIM(LOWER(F7220))="Pediatrics","Pediatrics",IF(TRIM(LOWER(F7220))="orthopedics","Orthopedics",IF(TRIM(LOWER(F7220))="Neurology","Neurology",IF(TRIM(LOWER(F7220))="Oncology","Oncology")))))))))))</f>
        <v>Cardiology</v>
      </c>
      <c r="P7220" s="3" t="str">
        <f t="shared" si="672"/>
        <v>Private</v>
      </c>
      <c r="Q7220" s="5">
        <f t="shared" si="673"/>
        <v>8</v>
      </c>
      <c r="R7220" s="1">
        <f t="shared" si="674"/>
        <v>290120.3</v>
      </c>
      <c r="S7220" s="1">
        <f t="shared" si="675"/>
        <v>1</v>
      </c>
      <c r="T7220" s="1" t="str">
        <f t="shared" si="676"/>
        <v>66+</v>
      </c>
      <c r="U7220" s="1" t="str">
        <f t="shared" si="677"/>
        <v>Unknown</v>
      </c>
    </row>
    <row r="7221" spans="1:21">
      <c r="A7221" s="1">
        <v>7220</v>
      </c>
      <c r="B7221" s="1">
        <v>72</v>
      </c>
      <c r="C7221" s="1" t="s">
        <v>12</v>
      </c>
      <c r="D7221" s="2">
        <v>45338</v>
      </c>
      <c r="E7221" s="2">
        <v>45358</v>
      </c>
      <c r="F7221" s="1" t="s">
        <v>52</v>
      </c>
      <c r="G7221" s="1" t="s">
        <v>33</v>
      </c>
      <c r="H7221" s="1" t="s">
        <v>39</v>
      </c>
      <c r="I7221" s="1">
        <v>336080.18</v>
      </c>
      <c r="J7221" s="1" t="s">
        <v>25</v>
      </c>
      <c r="K7221" s="1" t="s">
        <v>17</v>
      </c>
      <c r="N7221" s="3" t="str">
        <f>IF(LEFT(LOWER(C7221),1)="m","Male",IF(LEFT(LOWER(C7221),1)="f","Female","Unknown"))</f>
        <v>Unknown</v>
      </c>
      <c r="O7221" s="4" t="str">
        <f>IF(TRIM(LOWER(F7221))="neuro","Neurology",IF(TRIM(LOWER(F7221))="Neurology","Neurology",IF(TRIM(LOWER(F7221))="general ward","General",IF(TRIM(LOWER(F7221))="general","General",IF(TRIM(LOWER(F7221))="cardiology","Cardiology",IF(TRIM(LOWER(F7221))="Cardiology","Cardiology",IF(TRIM(LOWER(F7221))="Peads","Pediatrics",IF(TRIM(LOWER(F7221))="Pediatrics","Pediatrics",IF(TRIM(LOWER(F7221))="orthopedics","Orthopedics",IF(TRIM(LOWER(F7221))="Neurology","Neurology",IF(TRIM(LOWER(F7221))="Oncology","Oncology")))))))))))</f>
        <v>Oncology</v>
      </c>
      <c r="P7221" s="3" t="str">
        <f t="shared" si="672"/>
        <v>Self</v>
      </c>
      <c r="Q7221" s="5">
        <f t="shared" si="673"/>
        <v>20</v>
      </c>
      <c r="R7221" s="1">
        <f t="shared" si="674"/>
        <v>336080.18</v>
      </c>
      <c r="S7221" s="1">
        <f t="shared" si="675"/>
        <v>1</v>
      </c>
      <c r="T7221" s="1" t="str">
        <f t="shared" si="676"/>
        <v>66+</v>
      </c>
      <c r="U7221" s="1" t="str">
        <f t="shared" si="677"/>
        <v>Yes</v>
      </c>
    </row>
    <row r="7222" spans="1:21">
      <c r="A7222" s="1">
        <v>7221</v>
      </c>
      <c r="B7222" s="1">
        <v>52</v>
      </c>
      <c r="C7222" s="1" t="s">
        <v>26</v>
      </c>
      <c r="D7222" s="2">
        <v>45503</v>
      </c>
      <c r="E7222" s="2">
        <v>45521</v>
      </c>
      <c r="F7222" s="1" t="s">
        <v>21</v>
      </c>
      <c r="G7222" s="1" t="s">
        <v>31</v>
      </c>
      <c r="H7222" s="1" t="s">
        <v>37</v>
      </c>
      <c r="I7222" s="1">
        <v>19508.060000000001</v>
      </c>
      <c r="J7222" s="1" t="s">
        <v>38</v>
      </c>
      <c r="K7222" s="1" t="s">
        <v>17</v>
      </c>
      <c r="N7222" s="3" t="str">
        <f>IF(LEFT(LOWER(C7222),1)="m","Male",IF(LEFT(LOWER(C7222),1)="f","Female","Unknown"))</f>
        <v>Female</v>
      </c>
      <c r="O7222" s="4" t="str">
        <f>IF(TRIM(LOWER(F7222))="neuro","Neurology",IF(TRIM(LOWER(F7222))="Neurology","Neurology",IF(TRIM(LOWER(F7222))="general ward","General",IF(TRIM(LOWER(F7222))="general","General",IF(TRIM(LOWER(F7222))="cardiology","Cardiology",IF(TRIM(LOWER(F7222))="Cardiology","Cardiology",IF(TRIM(LOWER(F7222))="Peads","Pediatrics",IF(TRIM(LOWER(F7222))="Pediatrics","Pediatrics",IF(TRIM(LOWER(F7222))="orthopedics","Orthopedics",IF(TRIM(LOWER(F7222))="Neurology","Neurology",IF(TRIM(LOWER(F7222))="Oncology","Oncology")))))))))))</f>
        <v>General</v>
      </c>
      <c r="P7222" s="3" t="str">
        <f t="shared" si="672"/>
        <v>Private</v>
      </c>
      <c r="Q7222" s="5">
        <f t="shared" si="673"/>
        <v>18</v>
      </c>
      <c r="R7222" s="1">
        <f t="shared" si="674"/>
        <v>19508.060000000001</v>
      </c>
      <c r="S7222" s="1">
        <f t="shared" si="675"/>
        <v>1</v>
      </c>
      <c r="T7222" s="1" t="str">
        <f t="shared" si="676"/>
        <v>51-65</v>
      </c>
      <c r="U7222" s="1" t="str">
        <f t="shared" si="677"/>
        <v>No</v>
      </c>
    </row>
    <row r="7223" spans="1:21">
      <c r="A7223" s="1">
        <v>7222</v>
      </c>
      <c r="B7223" s="1">
        <v>18</v>
      </c>
      <c r="C7223" s="1" t="s">
        <v>26</v>
      </c>
      <c r="D7223" s="2">
        <v>45400</v>
      </c>
      <c r="E7223" s="2">
        <v>45412</v>
      </c>
      <c r="F7223" s="1" t="s">
        <v>40</v>
      </c>
      <c r="G7223" s="1" t="s">
        <v>22</v>
      </c>
      <c r="H7223" s="1" t="s">
        <v>47</v>
      </c>
      <c r="I7223" s="1">
        <v>40540.29</v>
      </c>
      <c r="J7223" s="1" t="s">
        <v>16</v>
      </c>
      <c r="K7223" s="1" t="s">
        <v>25</v>
      </c>
      <c r="N7223" s="3" t="str">
        <f>IF(LEFT(LOWER(C7223),1)="m","Male",IF(LEFT(LOWER(C7223),1)="f","Female","Unknown"))</f>
        <v>Female</v>
      </c>
      <c r="O7223" s="4" t="str">
        <f>IF(TRIM(LOWER(F7223))="neuro","Neurology",IF(TRIM(LOWER(F7223))="Neurology","Neurology",IF(TRIM(LOWER(F7223))="general ward","General",IF(TRIM(LOWER(F7223))="general","General",IF(TRIM(LOWER(F7223))="cardiology","Cardiology",IF(TRIM(LOWER(F7223))="Cardiology","Cardiology",IF(TRIM(LOWER(F7223))="Peads","Pediatrics",IF(TRIM(LOWER(F7223))="Pediatrics","Pediatrics",IF(TRIM(LOWER(F7223))="orthopedics","Orthopedics",IF(TRIM(LOWER(F7223))="Neurology","Neurology",IF(TRIM(LOWER(F7223))="Oncology","Oncology")))))))))))</f>
        <v>Pediatrics</v>
      </c>
      <c r="P7223" s="3" t="str">
        <f t="shared" si="672"/>
        <v>Government</v>
      </c>
      <c r="Q7223" s="5">
        <f t="shared" si="673"/>
        <v>12</v>
      </c>
      <c r="R7223" s="1">
        <f t="shared" si="674"/>
        <v>40540.29</v>
      </c>
      <c r="S7223" s="1">
        <f t="shared" si="675"/>
        <v>1</v>
      </c>
      <c r="T7223" s="1" t="str">
        <f t="shared" si="676"/>
        <v>18-35</v>
      </c>
      <c r="U7223" s="1" t="str">
        <f t="shared" si="677"/>
        <v>Yes</v>
      </c>
    </row>
    <row r="7224" spans="1:21">
      <c r="A7224" s="1">
        <v>7223</v>
      </c>
      <c r="B7224" s="1">
        <v>13</v>
      </c>
      <c r="C7224" s="1" t="s">
        <v>44</v>
      </c>
      <c r="D7224" s="2">
        <v>45423</v>
      </c>
      <c r="E7224" s="2">
        <v>45435</v>
      </c>
      <c r="F7224" s="1" t="s">
        <v>28</v>
      </c>
      <c r="G7224" s="1" t="s">
        <v>22</v>
      </c>
      <c r="H7224" s="1" t="s">
        <v>51</v>
      </c>
      <c r="I7224" s="1">
        <v>65921.16</v>
      </c>
      <c r="J7224" s="1" t="s">
        <v>16</v>
      </c>
      <c r="K7224" s="1" t="s">
        <v>20</v>
      </c>
      <c r="N7224" s="3" t="str">
        <f>IF(LEFT(LOWER(C7224),1)="m","Male",IF(LEFT(LOWER(C7224),1)="f","Female","Unknown"))</f>
        <v>Female</v>
      </c>
      <c r="O7224" s="4" t="str">
        <f>IF(TRIM(LOWER(F7224))="neuro","Neurology",IF(TRIM(LOWER(F7224))="Neurology","Neurology",IF(TRIM(LOWER(F7224))="general ward","General",IF(TRIM(LOWER(F7224))="general","General",IF(TRIM(LOWER(F7224))="cardiology","Cardiology",IF(TRIM(LOWER(F7224))="Cardiology","Cardiology",IF(TRIM(LOWER(F7224))="Peads","Pediatrics",IF(TRIM(LOWER(F7224))="Pediatrics","Pediatrics",IF(TRIM(LOWER(F7224))="orthopedics","Orthopedics",IF(TRIM(LOWER(F7224))="Neurology","Neurology",IF(TRIM(LOWER(F7224))="Oncology","Oncology")))))))))))</f>
        <v>Orthopedics</v>
      </c>
      <c r="P7224" s="3" t="str">
        <f t="shared" si="672"/>
        <v>Government</v>
      </c>
      <c r="Q7224" s="5">
        <f t="shared" si="673"/>
        <v>12</v>
      </c>
      <c r="R7224" s="1">
        <f t="shared" si="674"/>
        <v>65921.16</v>
      </c>
      <c r="S7224" s="1">
        <f t="shared" si="675"/>
        <v>0</v>
      </c>
      <c r="T7224" s="1" t="str">
        <f t="shared" si="676"/>
        <v>0-17</v>
      </c>
      <c r="U7224" s="1" t="str">
        <f t="shared" si="677"/>
        <v>Yes</v>
      </c>
    </row>
    <row r="7225" spans="1:21">
      <c r="A7225" s="1">
        <v>7224</v>
      </c>
      <c r="B7225" s="1">
        <v>54</v>
      </c>
      <c r="C7225" s="1" t="s">
        <v>29</v>
      </c>
      <c r="D7225" s="2">
        <v>45134</v>
      </c>
      <c r="E7225" s="2">
        <v>45145</v>
      </c>
      <c r="F7225" s="1" t="s">
        <v>43</v>
      </c>
      <c r="G7225" s="1" t="s">
        <v>46</v>
      </c>
      <c r="H7225" s="1" t="s">
        <v>32</v>
      </c>
      <c r="I7225" s="1">
        <v>326867.34000000003</v>
      </c>
      <c r="J7225" s="1" t="s">
        <v>25</v>
      </c>
      <c r="K7225" s="1" t="s">
        <v>42</v>
      </c>
      <c r="N7225" s="3" t="str">
        <f>IF(LEFT(LOWER(C7225),1)="m","Male",IF(LEFT(LOWER(C7225),1)="f","Female","Unknown"))</f>
        <v>Female</v>
      </c>
      <c r="O7225" s="4" t="str">
        <f>IF(TRIM(LOWER(F7225))="neuro","Neurology",IF(TRIM(LOWER(F7225))="Neurology","Neurology",IF(TRIM(LOWER(F7225))="general ward","General",IF(TRIM(LOWER(F7225))="general","General",IF(TRIM(LOWER(F7225))="cardiology","Cardiology",IF(TRIM(LOWER(F7225))="Cardiology","Cardiology",IF(TRIM(LOWER(F7225))="Peads","Pediatrics",IF(TRIM(LOWER(F7225))="Pediatrics","Pediatrics",IF(TRIM(LOWER(F7225))="orthopedics","Orthopedics",IF(TRIM(LOWER(F7225))="Neurology","Neurology",IF(TRIM(LOWER(F7225))="Oncology","Oncology")))))))))))</f>
        <v>Orthopedics</v>
      </c>
      <c r="P7225" s="3" t="str">
        <f t="shared" si="672"/>
        <v>Self</v>
      </c>
      <c r="Q7225" s="5">
        <f t="shared" si="673"/>
        <v>11</v>
      </c>
      <c r="R7225" s="1">
        <f t="shared" si="674"/>
        <v>326867.34000000003</v>
      </c>
      <c r="S7225" s="1">
        <f t="shared" si="675"/>
        <v>0</v>
      </c>
      <c r="T7225" s="1" t="str">
        <f t="shared" si="676"/>
        <v>51-65</v>
      </c>
      <c r="U7225" s="1" t="str">
        <f t="shared" si="677"/>
        <v>Yes</v>
      </c>
    </row>
    <row r="7226" spans="1:21">
      <c r="A7226" s="1">
        <v>7225</v>
      </c>
      <c r="B7226" s="1">
        <v>2</v>
      </c>
      <c r="C7226" s="1" t="s">
        <v>29</v>
      </c>
      <c r="D7226" s="2">
        <v>45064</v>
      </c>
      <c r="E7226" s="2">
        <v>45071</v>
      </c>
      <c r="F7226" s="1" t="s">
        <v>30</v>
      </c>
      <c r="G7226" s="1" t="s">
        <v>31</v>
      </c>
      <c r="H7226" s="1" t="s">
        <v>37</v>
      </c>
      <c r="I7226" s="1">
        <v>182060.76</v>
      </c>
      <c r="K7226" s="1" t="s">
        <v>25</v>
      </c>
      <c r="N7226" s="3" t="str">
        <f>IF(LEFT(LOWER(C7226),1)="m","Male",IF(LEFT(LOWER(C7226),1)="f","Female","Unknown"))</f>
        <v>Female</v>
      </c>
      <c r="O7226" s="4" t="str">
        <f>IF(TRIM(LOWER(F7226))="neuro","Neurology",IF(TRIM(LOWER(F7226))="Neurology","Neurology",IF(TRIM(LOWER(F7226))="general ward","General",IF(TRIM(LOWER(F7226))="general","General",IF(TRIM(LOWER(F7226))="cardiology","Cardiology",IF(TRIM(LOWER(F7226))="Cardiology","Cardiology",IF(TRIM(LOWER(F7226))="Peads","Pediatrics",IF(TRIM(LOWER(F7226))="Pediatrics","Pediatrics",IF(TRIM(LOWER(F7226))="orthopedics","Orthopedics",IF(TRIM(LOWER(F7226))="Neurology","Neurology",IF(TRIM(LOWER(F7226))="Oncology","Oncology")))))))))))</f>
        <v>Pediatrics</v>
      </c>
      <c r="P7226" s="3" t="str">
        <f t="shared" si="672"/>
        <v>Private</v>
      </c>
      <c r="Q7226" s="5">
        <f t="shared" si="673"/>
        <v>7</v>
      </c>
      <c r="R7226" s="1">
        <f t="shared" si="674"/>
        <v>182060.76</v>
      </c>
      <c r="S7226" s="1">
        <f t="shared" si="675"/>
        <v>1</v>
      </c>
      <c r="T7226" s="1" t="str">
        <f t="shared" si="676"/>
        <v>0-17</v>
      </c>
      <c r="U7226" s="1" t="str">
        <f t="shared" si="677"/>
        <v>Unknown</v>
      </c>
    </row>
    <row r="7227" spans="1:21">
      <c r="A7227" s="1">
        <v>7226</v>
      </c>
      <c r="B7227" s="1">
        <v>90</v>
      </c>
      <c r="C7227" s="1" t="s">
        <v>34</v>
      </c>
      <c r="D7227" s="2">
        <v>45211</v>
      </c>
      <c r="E7227" s="2">
        <v>45227</v>
      </c>
      <c r="F7227" s="1" t="s">
        <v>49</v>
      </c>
      <c r="G7227" s="1" t="s">
        <v>46</v>
      </c>
      <c r="H7227" s="1" t="s">
        <v>32</v>
      </c>
      <c r="I7227" s="1">
        <v>112539.41</v>
      </c>
      <c r="J7227" s="1" t="s">
        <v>38</v>
      </c>
      <c r="K7227" s="1" t="s">
        <v>25</v>
      </c>
      <c r="N7227" s="3" t="str">
        <f>IF(LEFT(LOWER(C7227),1)="m","Male",IF(LEFT(LOWER(C7227),1)="f","Female","Unknown"))</f>
        <v>Male</v>
      </c>
      <c r="O7227" s="4" t="str">
        <f>IF(TRIM(LOWER(F7227))="neuro","Neurology",IF(TRIM(LOWER(F7227))="Neurology","Neurology",IF(TRIM(LOWER(F7227))="general ward","General",IF(TRIM(LOWER(F7227))="general","General",IF(TRIM(LOWER(F7227))="cardiology","Cardiology",IF(TRIM(LOWER(F7227))="Cardiology","Cardiology",IF(TRIM(LOWER(F7227))="Peads","Pediatrics",IF(TRIM(LOWER(F7227))="Pediatrics","Pediatrics",IF(TRIM(LOWER(F7227))="orthopedics","Orthopedics",IF(TRIM(LOWER(F7227))="Neurology","Neurology",IF(TRIM(LOWER(F7227))="Oncology","Oncology")))))))))))</f>
        <v>Oncology</v>
      </c>
      <c r="P7227" s="3" t="str">
        <f t="shared" si="672"/>
        <v>Self</v>
      </c>
      <c r="Q7227" s="5">
        <f t="shared" si="673"/>
        <v>16</v>
      </c>
      <c r="R7227" s="1">
        <f t="shared" si="674"/>
        <v>112539.41</v>
      </c>
      <c r="S7227" s="1">
        <f t="shared" si="675"/>
        <v>1</v>
      </c>
      <c r="T7227" s="1" t="str">
        <f t="shared" si="676"/>
        <v>66+</v>
      </c>
      <c r="U7227" s="1" t="str">
        <f t="shared" si="677"/>
        <v>No</v>
      </c>
    </row>
    <row r="7228" spans="1:21">
      <c r="A7228" s="1">
        <v>7227</v>
      </c>
      <c r="C7228" s="1" t="s">
        <v>18</v>
      </c>
      <c r="D7228" s="2">
        <v>44985</v>
      </c>
      <c r="E7228" s="2">
        <v>44995</v>
      </c>
      <c r="F7228" s="1" t="s">
        <v>49</v>
      </c>
      <c r="G7228" s="1" t="s">
        <v>33</v>
      </c>
      <c r="H7228" s="1" t="s">
        <v>37</v>
      </c>
      <c r="I7228" s="1">
        <v>318493.93</v>
      </c>
      <c r="J7228" s="1" t="s">
        <v>17</v>
      </c>
      <c r="K7228" s="1" t="s">
        <v>42</v>
      </c>
      <c r="N7228" s="3" t="str">
        <f>IF(LEFT(LOWER(C7228),1)="m","Male",IF(LEFT(LOWER(C7228),1)="f","Female","Unknown"))</f>
        <v>Male</v>
      </c>
      <c r="O7228" s="4" t="str">
        <f>IF(TRIM(LOWER(F7228))="neuro","Neurology",IF(TRIM(LOWER(F7228))="Neurology","Neurology",IF(TRIM(LOWER(F7228))="general ward","General",IF(TRIM(LOWER(F7228))="general","General",IF(TRIM(LOWER(F7228))="cardiology","Cardiology",IF(TRIM(LOWER(F7228))="Cardiology","Cardiology",IF(TRIM(LOWER(F7228))="Peads","Pediatrics",IF(TRIM(LOWER(F7228))="Pediatrics","Pediatrics",IF(TRIM(LOWER(F7228))="orthopedics","Orthopedics",IF(TRIM(LOWER(F7228))="Neurology","Neurology",IF(TRIM(LOWER(F7228))="Oncology","Oncology")))))))))))</f>
        <v>Oncology</v>
      </c>
      <c r="P7228" s="3" t="str">
        <f t="shared" si="672"/>
        <v>Self</v>
      </c>
      <c r="Q7228" s="5">
        <f t="shared" si="673"/>
        <v>10</v>
      </c>
      <c r="R7228" s="1">
        <f t="shared" si="674"/>
        <v>318493.93</v>
      </c>
      <c r="S7228" s="1">
        <f t="shared" si="675"/>
        <v>0</v>
      </c>
      <c r="T7228" s="1" t="str">
        <f t="shared" si="676"/>
        <v>0-17</v>
      </c>
      <c r="U7228" s="1" t="str">
        <f t="shared" si="677"/>
        <v>Yes</v>
      </c>
    </row>
    <row r="7229" spans="1:21">
      <c r="A7229" s="1">
        <v>7228</v>
      </c>
      <c r="B7229" s="1">
        <v>57</v>
      </c>
      <c r="C7229" s="1" t="s">
        <v>18</v>
      </c>
      <c r="D7229" s="2">
        <v>44993</v>
      </c>
      <c r="E7229" s="2">
        <v>45004</v>
      </c>
      <c r="F7229" s="1" t="s">
        <v>21</v>
      </c>
      <c r="G7229" s="1" t="s">
        <v>41</v>
      </c>
      <c r="H7229" s="1" t="s">
        <v>23</v>
      </c>
      <c r="I7229" s="1">
        <v>193955.87</v>
      </c>
      <c r="J7229" s="1" t="s">
        <v>42</v>
      </c>
      <c r="K7229" s="1" t="s">
        <v>17</v>
      </c>
      <c r="N7229" s="3" t="str">
        <f>IF(LEFT(LOWER(C7229),1)="m","Male",IF(LEFT(LOWER(C7229),1)="f","Female","Unknown"))</f>
        <v>Male</v>
      </c>
      <c r="O7229" s="4" t="str">
        <f>IF(TRIM(LOWER(F7229))="neuro","Neurology",IF(TRIM(LOWER(F7229))="Neurology","Neurology",IF(TRIM(LOWER(F7229))="general ward","General",IF(TRIM(LOWER(F7229))="general","General",IF(TRIM(LOWER(F7229))="cardiology","Cardiology",IF(TRIM(LOWER(F7229))="Cardiology","Cardiology",IF(TRIM(LOWER(F7229))="Peads","Pediatrics",IF(TRIM(LOWER(F7229))="Pediatrics","Pediatrics",IF(TRIM(LOWER(F7229))="orthopedics","Orthopedics",IF(TRIM(LOWER(F7229))="Neurology","Neurology",IF(TRIM(LOWER(F7229))="Oncology","Oncology")))))))))))</f>
        <v>General</v>
      </c>
      <c r="P7229" s="3" t="str">
        <f t="shared" si="672"/>
        <v>Unknown</v>
      </c>
      <c r="Q7229" s="5">
        <f t="shared" si="673"/>
        <v>11</v>
      </c>
      <c r="R7229" s="1">
        <f t="shared" si="674"/>
        <v>193955.87</v>
      </c>
      <c r="S7229" s="1">
        <f t="shared" si="675"/>
        <v>1</v>
      </c>
      <c r="T7229" s="1" t="str">
        <f t="shared" si="676"/>
        <v>51-65</v>
      </c>
      <c r="U7229" s="1" t="str">
        <f t="shared" si="677"/>
        <v>No</v>
      </c>
    </row>
    <row r="7230" spans="1:21">
      <c r="A7230" s="1">
        <v>7229</v>
      </c>
      <c r="B7230" s="1">
        <v>80</v>
      </c>
      <c r="C7230" s="1" t="s">
        <v>44</v>
      </c>
      <c r="D7230" s="2">
        <v>44988</v>
      </c>
      <c r="E7230" s="2">
        <v>44997</v>
      </c>
      <c r="F7230" s="1" t="s">
        <v>30</v>
      </c>
      <c r="G7230" s="1" t="s">
        <v>46</v>
      </c>
      <c r="H7230" s="1" t="s">
        <v>51</v>
      </c>
      <c r="I7230" s="1">
        <v>204245.17</v>
      </c>
      <c r="J7230" s="1" t="s">
        <v>16</v>
      </c>
      <c r="K7230" s="1" t="s">
        <v>17</v>
      </c>
      <c r="N7230" s="3" t="str">
        <f>IF(LEFT(LOWER(C7230),1)="m","Male",IF(LEFT(LOWER(C7230),1)="f","Female","Unknown"))</f>
        <v>Female</v>
      </c>
      <c r="O7230" s="4" t="str">
        <f>IF(TRIM(LOWER(F7230))="neuro","Neurology",IF(TRIM(LOWER(F7230))="Neurology","Neurology",IF(TRIM(LOWER(F7230))="general ward","General",IF(TRIM(LOWER(F7230))="general","General",IF(TRIM(LOWER(F7230))="cardiology","Cardiology",IF(TRIM(LOWER(F7230))="Cardiology","Cardiology",IF(TRIM(LOWER(F7230))="Peads","Pediatrics",IF(TRIM(LOWER(F7230))="Pediatrics","Pediatrics",IF(TRIM(LOWER(F7230))="orthopedics","Orthopedics",IF(TRIM(LOWER(F7230))="Neurology","Neurology",IF(TRIM(LOWER(F7230))="Oncology","Oncology")))))))))))</f>
        <v>Pediatrics</v>
      </c>
      <c r="P7230" s="3" t="str">
        <f t="shared" si="672"/>
        <v>Self</v>
      </c>
      <c r="Q7230" s="5">
        <f t="shared" si="673"/>
        <v>9</v>
      </c>
      <c r="R7230" s="1">
        <f t="shared" si="674"/>
        <v>204245.17</v>
      </c>
      <c r="S7230" s="1">
        <f t="shared" si="675"/>
        <v>1</v>
      </c>
      <c r="T7230" s="1" t="str">
        <f t="shared" si="676"/>
        <v>66+</v>
      </c>
      <c r="U7230" s="1" t="str">
        <f t="shared" si="677"/>
        <v>Yes</v>
      </c>
    </row>
    <row r="7231" spans="1:21">
      <c r="A7231" s="1">
        <v>7230</v>
      </c>
      <c r="C7231" s="1" t="s">
        <v>12</v>
      </c>
      <c r="D7231" s="2">
        <v>45153</v>
      </c>
      <c r="E7231" s="2">
        <v>45162</v>
      </c>
      <c r="F7231" s="1" t="s">
        <v>30</v>
      </c>
      <c r="G7231" s="1" t="s">
        <v>41</v>
      </c>
      <c r="H7231" s="1" t="s">
        <v>39</v>
      </c>
      <c r="I7231" s="1">
        <v>298540.67</v>
      </c>
      <c r="K7231" s="1" t="s">
        <v>38</v>
      </c>
      <c r="N7231" s="3" t="str">
        <f>IF(LEFT(LOWER(C7231),1)="m","Male",IF(LEFT(LOWER(C7231),1)="f","Female","Unknown"))</f>
        <v>Unknown</v>
      </c>
      <c r="O7231" s="4" t="str">
        <f>IF(TRIM(LOWER(F7231))="neuro","Neurology",IF(TRIM(LOWER(F7231))="Neurology","Neurology",IF(TRIM(LOWER(F7231))="general ward","General",IF(TRIM(LOWER(F7231))="general","General",IF(TRIM(LOWER(F7231))="cardiology","Cardiology",IF(TRIM(LOWER(F7231))="Cardiology","Cardiology",IF(TRIM(LOWER(F7231))="Peads","Pediatrics",IF(TRIM(LOWER(F7231))="Pediatrics","Pediatrics",IF(TRIM(LOWER(F7231))="orthopedics","Orthopedics",IF(TRIM(LOWER(F7231))="Neurology","Neurology",IF(TRIM(LOWER(F7231))="Oncology","Oncology")))))))))))</f>
        <v>Pediatrics</v>
      </c>
      <c r="P7231" s="3" t="str">
        <f t="shared" si="672"/>
        <v>Unknown</v>
      </c>
      <c r="Q7231" s="5">
        <f t="shared" si="673"/>
        <v>9</v>
      </c>
      <c r="R7231" s="1">
        <f t="shared" si="674"/>
        <v>298540.67</v>
      </c>
      <c r="S7231" s="1">
        <f t="shared" si="675"/>
        <v>0</v>
      </c>
      <c r="T7231" s="1" t="str">
        <f t="shared" si="676"/>
        <v>0-17</v>
      </c>
      <c r="U7231" s="1" t="str">
        <f t="shared" si="677"/>
        <v>Unknown</v>
      </c>
    </row>
    <row r="7232" spans="1:21">
      <c r="A7232" s="1">
        <v>7231</v>
      </c>
      <c r="B7232" s="1">
        <v>7</v>
      </c>
      <c r="C7232" s="1" t="s">
        <v>29</v>
      </c>
      <c r="D7232" s="2">
        <v>44974</v>
      </c>
      <c r="E7232" s="2">
        <v>44986</v>
      </c>
      <c r="F7232" s="1" t="s">
        <v>52</v>
      </c>
      <c r="G7232" s="1" t="s">
        <v>31</v>
      </c>
      <c r="H7232" s="1" t="s">
        <v>47</v>
      </c>
      <c r="I7232" s="1">
        <v>314939.59000000003</v>
      </c>
      <c r="J7232" s="1" t="s">
        <v>16</v>
      </c>
      <c r="K7232" s="1" t="s">
        <v>25</v>
      </c>
      <c r="N7232" s="3" t="str">
        <f>IF(LEFT(LOWER(C7232),1)="m","Male",IF(LEFT(LOWER(C7232),1)="f","Female","Unknown"))</f>
        <v>Female</v>
      </c>
      <c r="O7232" s="4" t="str">
        <f>IF(TRIM(LOWER(F7232))="neuro","Neurology",IF(TRIM(LOWER(F7232))="Neurology","Neurology",IF(TRIM(LOWER(F7232))="general ward","General",IF(TRIM(LOWER(F7232))="general","General",IF(TRIM(LOWER(F7232))="cardiology","Cardiology",IF(TRIM(LOWER(F7232))="Cardiology","Cardiology",IF(TRIM(LOWER(F7232))="Peads","Pediatrics",IF(TRIM(LOWER(F7232))="Pediatrics","Pediatrics",IF(TRIM(LOWER(F7232))="orthopedics","Orthopedics",IF(TRIM(LOWER(F7232))="Neurology","Neurology",IF(TRIM(LOWER(F7232))="Oncology","Oncology")))))))))))</f>
        <v>Oncology</v>
      </c>
      <c r="P7232" s="3" t="str">
        <f t="shared" si="672"/>
        <v>Private</v>
      </c>
      <c r="Q7232" s="5">
        <f t="shared" si="673"/>
        <v>12</v>
      </c>
      <c r="R7232" s="1">
        <f t="shared" si="674"/>
        <v>314939.59000000003</v>
      </c>
      <c r="S7232" s="1">
        <f t="shared" si="675"/>
        <v>1</v>
      </c>
      <c r="T7232" s="1" t="str">
        <f t="shared" si="676"/>
        <v>0-17</v>
      </c>
      <c r="U7232" s="1" t="str">
        <f t="shared" si="677"/>
        <v>Yes</v>
      </c>
    </row>
    <row r="7233" spans="1:21">
      <c r="A7233" s="1">
        <v>7232</v>
      </c>
      <c r="B7233" s="1">
        <v>48</v>
      </c>
      <c r="C7233" s="1" t="s">
        <v>44</v>
      </c>
      <c r="D7233" s="2">
        <v>45380</v>
      </c>
      <c r="E7233" s="2">
        <v>45398</v>
      </c>
      <c r="F7233" s="1" t="s">
        <v>30</v>
      </c>
      <c r="G7233" s="1" t="s">
        <v>31</v>
      </c>
      <c r="H7233" s="1" t="s">
        <v>32</v>
      </c>
      <c r="I7233" s="1">
        <v>266618.25</v>
      </c>
      <c r="J7233" s="1" t="s">
        <v>38</v>
      </c>
      <c r="K7233" s="1" t="s">
        <v>38</v>
      </c>
      <c r="N7233" s="3" t="str">
        <f>IF(LEFT(LOWER(C7233),1)="m","Male",IF(LEFT(LOWER(C7233),1)="f","Female","Unknown"))</f>
        <v>Female</v>
      </c>
      <c r="O7233" s="4" t="str">
        <f>IF(TRIM(LOWER(F7233))="neuro","Neurology",IF(TRIM(LOWER(F7233))="Neurology","Neurology",IF(TRIM(LOWER(F7233))="general ward","General",IF(TRIM(LOWER(F7233))="general","General",IF(TRIM(LOWER(F7233))="cardiology","Cardiology",IF(TRIM(LOWER(F7233))="Cardiology","Cardiology",IF(TRIM(LOWER(F7233))="Peads","Pediatrics",IF(TRIM(LOWER(F7233))="Pediatrics","Pediatrics",IF(TRIM(LOWER(F7233))="orthopedics","Orthopedics",IF(TRIM(LOWER(F7233))="Neurology","Neurology",IF(TRIM(LOWER(F7233))="Oncology","Oncology")))))))))))</f>
        <v>Pediatrics</v>
      </c>
      <c r="P7233" s="3" t="str">
        <f t="shared" si="672"/>
        <v>Private</v>
      </c>
      <c r="Q7233" s="5">
        <f t="shared" si="673"/>
        <v>18</v>
      </c>
      <c r="R7233" s="1">
        <f t="shared" si="674"/>
        <v>266618.25</v>
      </c>
      <c r="S7233" s="1">
        <f t="shared" si="675"/>
        <v>0</v>
      </c>
      <c r="T7233" s="1" t="str">
        <f t="shared" si="676"/>
        <v>36-50</v>
      </c>
      <c r="U7233" s="1" t="str">
        <f t="shared" si="677"/>
        <v>No</v>
      </c>
    </row>
    <row r="7234" spans="1:21">
      <c r="A7234" s="1">
        <v>7233</v>
      </c>
      <c r="B7234" s="1">
        <v>19</v>
      </c>
      <c r="C7234" s="1" t="s">
        <v>44</v>
      </c>
      <c r="D7234" s="2">
        <v>45571</v>
      </c>
      <c r="E7234" s="2">
        <v>45573</v>
      </c>
      <c r="F7234" s="1" t="s">
        <v>45</v>
      </c>
      <c r="G7234" s="1" t="s">
        <v>46</v>
      </c>
      <c r="H7234" s="1" t="s">
        <v>51</v>
      </c>
      <c r="I7234" s="1">
        <v>127659.64</v>
      </c>
      <c r="J7234" s="1" t="s">
        <v>24</v>
      </c>
      <c r="K7234" s="1" t="s">
        <v>38</v>
      </c>
      <c r="N7234" s="3" t="str">
        <f>IF(LEFT(LOWER(C7234),1)="m","Male",IF(LEFT(LOWER(C7234),1)="f","Female","Unknown"))</f>
        <v>Female</v>
      </c>
      <c r="O7234" s="4" t="str">
        <f>IF(TRIM(LOWER(F7234))="neuro","Neurology",IF(TRIM(LOWER(F7234))="Neurology","Neurology",IF(TRIM(LOWER(F7234))="general ward","General",IF(TRIM(LOWER(F7234))="general","General",IF(TRIM(LOWER(F7234))="cardiology","Cardiology",IF(TRIM(LOWER(F7234))="Cardiology","Cardiology",IF(TRIM(LOWER(F7234))="Peads","Pediatrics",IF(TRIM(LOWER(F7234))="Pediatrics","Pediatrics",IF(TRIM(LOWER(F7234))="orthopedics","Orthopedics",IF(TRIM(LOWER(F7234))="Neurology","Neurology",IF(TRIM(LOWER(F7234))="Oncology","Oncology")))))))))))</f>
        <v>Neurology</v>
      </c>
      <c r="P7234" s="3" t="str">
        <f t="shared" si="672"/>
        <v>Self</v>
      </c>
      <c r="Q7234" s="5">
        <f t="shared" si="673"/>
        <v>2</v>
      </c>
      <c r="R7234" s="1">
        <f t="shared" si="674"/>
        <v>127659.64</v>
      </c>
      <c r="S7234" s="1">
        <f t="shared" si="675"/>
        <v>0</v>
      </c>
      <c r="T7234" s="1" t="str">
        <f t="shared" si="676"/>
        <v>18-35</v>
      </c>
      <c r="U7234" s="1" t="str">
        <f t="shared" si="677"/>
        <v>No</v>
      </c>
    </row>
    <row r="7235" spans="1:21">
      <c r="A7235" s="1">
        <v>7234</v>
      </c>
      <c r="B7235" s="1">
        <v>92</v>
      </c>
      <c r="C7235" s="1" t="s">
        <v>26</v>
      </c>
      <c r="D7235" s="2">
        <v>45497</v>
      </c>
      <c r="E7235" s="2">
        <v>45515</v>
      </c>
      <c r="F7235" s="1" t="s">
        <v>19</v>
      </c>
      <c r="G7235" s="1" t="s">
        <v>33</v>
      </c>
      <c r="H7235" s="1" t="s">
        <v>47</v>
      </c>
      <c r="I7235" s="1">
        <v>250093.47</v>
      </c>
      <c r="K7235" s="1" t="s">
        <v>20</v>
      </c>
      <c r="N7235" s="3" t="str">
        <f>IF(LEFT(LOWER(C7235),1)="m","Male",IF(LEFT(LOWER(C7235),1)="f","Female","Unknown"))</f>
        <v>Female</v>
      </c>
      <c r="O7235" s="4" t="str">
        <f>IF(TRIM(LOWER(F7235))="neuro","Neurology",IF(TRIM(LOWER(F7235))="Neurology","Neurology",IF(TRIM(LOWER(F7235))="general ward","General",IF(TRIM(LOWER(F7235))="general","General",IF(TRIM(LOWER(F7235))="cardiology","Cardiology",IF(TRIM(LOWER(F7235))="Cardiology","Cardiology",IF(TRIM(LOWER(F7235))="Peads","Pediatrics",IF(TRIM(LOWER(F7235))="Pediatrics","Pediatrics",IF(TRIM(LOWER(F7235))="orthopedics","Orthopedics",IF(TRIM(LOWER(F7235))="Neurology","Neurology",IF(TRIM(LOWER(F7235))="Oncology","Oncology")))))))))))</f>
        <v>General</v>
      </c>
      <c r="P7235" s="3" t="str">
        <f t="shared" ref="P7235:P7298" si="678">IF(LOWER(G7235)="private","Private",
IF(LOWER(G7235)="govt","Government",
IF(LOWER(G7235)="government","Government",
IF(LOWER(G7235)="self","Self","Unknown"))))</f>
        <v>Self</v>
      </c>
      <c r="Q7235" s="5">
        <f t="shared" ref="Q7235:Q7298" si="679">IF(E7235&lt;D7235,"",E7235-D7235)</f>
        <v>18</v>
      </c>
      <c r="R7235" s="1">
        <f t="shared" ref="R7235:R7298" si="680">IF(I7235&lt;0,"",I7235)</f>
        <v>250093.47</v>
      </c>
      <c r="S7235" s="1">
        <f t="shared" ref="S7235:S7298" si="681">IF(OR(K7235="Yes",K7235="YES",K7235="Y"),1,0)</f>
        <v>0</v>
      </c>
      <c r="T7235" s="1" t="str">
        <f t="shared" ref="T7235:T7298" si="682">IF(B7235&lt;18,"0-17",                                                  IF(B7235&lt;36,"18-35",
IF(B7235&lt;51,"36-50",
IF(B7235&lt;66,"51-65","66+"))))</f>
        <v>66+</v>
      </c>
      <c r="U7235" s="1" t="str">
        <f t="shared" ref="U7235:U7298" si="683">IF(OR(TRIM(UPPER(J7235))="YES",TRIM(UPPER(J7235))="Y"),"Yes",
IF(OR(TRIM(UPPER(J7235))="NO",TRIM(UPPER(J7235))="N"),"No","Unknown"))</f>
        <v>Unknown</v>
      </c>
    </row>
    <row r="7236" spans="1:21">
      <c r="A7236" s="1">
        <v>7235</v>
      </c>
      <c r="B7236" s="1">
        <v>2</v>
      </c>
      <c r="C7236" s="1" t="s">
        <v>29</v>
      </c>
      <c r="D7236" s="2">
        <v>44991</v>
      </c>
      <c r="E7236" s="2">
        <v>45000</v>
      </c>
      <c r="F7236" s="1" t="s">
        <v>30</v>
      </c>
      <c r="G7236" s="1" t="s">
        <v>14</v>
      </c>
      <c r="H7236" s="1" t="s">
        <v>37</v>
      </c>
      <c r="I7236" s="1">
        <v>220733.05</v>
      </c>
      <c r="J7236" s="1" t="s">
        <v>42</v>
      </c>
      <c r="K7236" s="1" t="s">
        <v>42</v>
      </c>
      <c r="N7236" s="3" t="str">
        <f>IF(LEFT(LOWER(C7236),1)="m","Male",IF(LEFT(LOWER(C7236),1)="f","Female","Unknown"))</f>
        <v>Female</v>
      </c>
      <c r="O7236" s="4" t="str">
        <f>IF(TRIM(LOWER(F7236))="neuro","Neurology",IF(TRIM(LOWER(F7236))="Neurology","Neurology",IF(TRIM(LOWER(F7236))="general ward","General",IF(TRIM(LOWER(F7236))="general","General",IF(TRIM(LOWER(F7236))="cardiology","Cardiology",IF(TRIM(LOWER(F7236))="Cardiology","Cardiology",IF(TRIM(LOWER(F7236))="Peads","Pediatrics",IF(TRIM(LOWER(F7236))="Pediatrics","Pediatrics",IF(TRIM(LOWER(F7236))="orthopedics","Orthopedics",IF(TRIM(LOWER(F7236))="Neurology","Neurology",IF(TRIM(LOWER(F7236))="Oncology","Oncology")))))))))))</f>
        <v>Pediatrics</v>
      </c>
      <c r="P7236" s="3" t="str">
        <f t="shared" si="678"/>
        <v>Private</v>
      </c>
      <c r="Q7236" s="5">
        <f t="shared" si="679"/>
        <v>9</v>
      </c>
      <c r="R7236" s="1">
        <f t="shared" si="680"/>
        <v>220733.05</v>
      </c>
      <c r="S7236" s="1">
        <f t="shared" si="681"/>
        <v>0</v>
      </c>
      <c r="T7236" s="1" t="str">
        <f t="shared" si="682"/>
        <v>0-17</v>
      </c>
      <c r="U7236" s="1" t="str">
        <f t="shared" si="683"/>
        <v>No</v>
      </c>
    </row>
    <row r="7237" spans="1:21">
      <c r="A7237" s="1">
        <v>7236</v>
      </c>
      <c r="B7237" s="1">
        <v>3</v>
      </c>
      <c r="C7237" s="1" t="s">
        <v>26</v>
      </c>
      <c r="D7237" s="2">
        <v>45633</v>
      </c>
      <c r="E7237" s="2">
        <v>45644</v>
      </c>
      <c r="F7237" s="1" t="s">
        <v>21</v>
      </c>
      <c r="G7237" s="1" t="s">
        <v>41</v>
      </c>
      <c r="H7237" s="1" t="s">
        <v>47</v>
      </c>
      <c r="I7237" s="1">
        <v>140945.26999999999</v>
      </c>
      <c r="J7237" s="1" t="s">
        <v>42</v>
      </c>
      <c r="K7237" s="1" t="s">
        <v>16</v>
      </c>
      <c r="N7237" s="3" t="str">
        <f>IF(LEFT(LOWER(C7237),1)="m","Male",IF(LEFT(LOWER(C7237),1)="f","Female","Unknown"))</f>
        <v>Female</v>
      </c>
      <c r="O7237" s="4" t="str">
        <f>IF(TRIM(LOWER(F7237))="neuro","Neurology",IF(TRIM(LOWER(F7237))="Neurology","Neurology",IF(TRIM(LOWER(F7237))="general ward","General",IF(TRIM(LOWER(F7237))="general","General",IF(TRIM(LOWER(F7237))="cardiology","Cardiology",IF(TRIM(LOWER(F7237))="Cardiology","Cardiology",IF(TRIM(LOWER(F7237))="Peads","Pediatrics",IF(TRIM(LOWER(F7237))="Pediatrics","Pediatrics",IF(TRIM(LOWER(F7237))="orthopedics","Orthopedics",IF(TRIM(LOWER(F7237))="Neurology","Neurology",IF(TRIM(LOWER(F7237))="Oncology","Oncology")))))))))))</f>
        <v>General</v>
      </c>
      <c r="P7237" s="3" t="str">
        <f t="shared" si="678"/>
        <v>Unknown</v>
      </c>
      <c r="Q7237" s="5">
        <f t="shared" si="679"/>
        <v>11</v>
      </c>
      <c r="R7237" s="1">
        <f t="shared" si="680"/>
        <v>140945.26999999999</v>
      </c>
      <c r="S7237" s="1">
        <f t="shared" si="681"/>
        <v>1</v>
      </c>
      <c r="T7237" s="1" t="str">
        <f t="shared" si="682"/>
        <v>0-17</v>
      </c>
      <c r="U7237" s="1" t="str">
        <f t="shared" si="683"/>
        <v>No</v>
      </c>
    </row>
    <row r="7238" spans="1:21">
      <c r="A7238" s="1">
        <v>7237</v>
      </c>
      <c r="B7238" s="1">
        <v>84</v>
      </c>
      <c r="C7238" s="1" t="s">
        <v>29</v>
      </c>
      <c r="D7238" s="2">
        <v>45160</v>
      </c>
      <c r="E7238" s="2">
        <v>45177</v>
      </c>
      <c r="F7238" s="1" t="s">
        <v>13</v>
      </c>
      <c r="G7238" s="1" t="s">
        <v>14</v>
      </c>
      <c r="H7238" s="1" t="s">
        <v>51</v>
      </c>
      <c r="I7238" s="1">
        <v>36289.589999999997</v>
      </c>
      <c r="K7238" s="1" t="s">
        <v>38</v>
      </c>
      <c r="N7238" s="3" t="str">
        <f>IF(LEFT(LOWER(C7238),1)="m","Male",IF(LEFT(LOWER(C7238),1)="f","Female","Unknown"))</f>
        <v>Female</v>
      </c>
      <c r="O7238" s="4" t="str">
        <f>IF(TRIM(LOWER(F7238))="neuro","Neurology",IF(TRIM(LOWER(F7238))="Neurology","Neurology",IF(TRIM(LOWER(F7238))="general ward","General",IF(TRIM(LOWER(F7238))="general","General",IF(TRIM(LOWER(F7238))="cardiology","Cardiology",IF(TRIM(LOWER(F7238))="Cardiology","Cardiology",IF(TRIM(LOWER(F7238))="Peads","Pediatrics",IF(TRIM(LOWER(F7238))="Pediatrics","Pediatrics",IF(TRIM(LOWER(F7238))="orthopedics","Orthopedics",IF(TRIM(LOWER(F7238))="Neurology","Neurology",IF(TRIM(LOWER(F7238))="Oncology","Oncology")))))))))))</f>
        <v>Neurology</v>
      </c>
      <c r="P7238" s="3" t="str">
        <f t="shared" si="678"/>
        <v>Private</v>
      </c>
      <c r="Q7238" s="5">
        <f t="shared" si="679"/>
        <v>17</v>
      </c>
      <c r="R7238" s="1">
        <f t="shared" si="680"/>
        <v>36289.589999999997</v>
      </c>
      <c r="S7238" s="1">
        <f t="shared" si="681"/>
        <v>0</v>
      </c>
      <c r="T7238" s="1" t="str">
        <f t="shared" si="682"/>
        <v>66+</v>
      </c>
      <c r="U7238" s="1" t="str">
        <f t="shared" si="683"/>
        <v>Unknown</v>
      </c>
    </row>
    <row r="7239" spans="1:21">
      <c r="A7239" s="1">
        <v>7238</v>
      </c>
      <c r="B7239" s="1">
        <v>72</v>
      </c>
      <c r="C7239" s="1" t="s">
        <v>29</v>
      </c>
      <c r="D7239" s="2">
        <v>45535</v>
      </c>
      <c r="E7239" s="2">
        <v>45538</v>
      </c>
      <c r="F7239" s="1" t="s">
        <v>45</v>
      </c>
      <c r="G7239" s="1" t="s">
        <v>22</v>
      </c>
      <c r="H7239" s="1" t="s">
        <v>51</v>
      </c>
      <c r="I7239" s="1">
        <v>157994.43</v>
      </c>
      <c r="J7239" s="1" t="s">
        <v>16</v>
      </c>
      <c r="K7239" s="1" t="s">
        <v>20</v>
      </c>
      <c r="N7239" s="3" t="str">
        <f>IF(LEFT(LOWER(C7239),1)="m","Male",IF(LEFT(LOWER(C7239),1)="f","Female","Unknown"))</f>
        <v>Female</v>
      </c>
      <c r="O7239" s="4" t="str">
        <f>IF(TRIM(LOWER(F7239))="neuro","Neurology",IF(TRIM(LOWER(F7239))="Neurology","Neurology",IF(TRIM(LOWER(F7239))="general ward","General",IF(TRIM(LOWER(F7239))="general","General",IF(TRIM(LOWER(F7239))="cardiology","Cardiology",IF(TRIM(LOWER(F7239))="Cardiology","Cardiology",IF(TRIM(LOWER(F7239))="Peads","Pediatrics",IF(TRIM(LOWER(F7239))="Pediatrics","Pediatrics",IF(TRIM(LOWER(F7239))="orthopedics","Orthopedics",IF(TRIM(LOWER(F7239))="Neurology","Neurology",IF(TRIM(LOWER(F7239))="Oncology","Oncology")))))))))))</f>
        <v>Neurology</v>
      </c>
      <c r="P7239" s="3" t="str">
        <f t="shared" si="678"/>
        <v>Government</v>
      </c>
      <c r="Q7239" s="5">
        <f t="shared" si="679"/>
        <v>3</v>
      </c>
      <c r="R7239" s="1">
        <f t="shared" si="680"/>
        <v>157994.43</v>
      </c>
      <c r="S7239" s="1">
        <f t="shared" si="681"/>
        <v>0</v>
      </c>
      <c r="T7239" s="1" t="str">
        <f t="shared" si="682"/>
        <v>66+</v>
      </c>
      <c r="U7239" s="1" t="str">
        <f t="shared" si="683"/>
        <v>Yes</v>
      </c>
    </row>
    <row r="7240" spans="1:21">
      <c r="A7240" s="1">
        <v>7239</v>
      </c>
      <c r="B7240" s="1">
        <v>65</v>
      </c>
      <c r="C7240" s="1" t="s">
        <v>26</v>
      </c>
      <c r="D7240" s="2">
        <v>45537</v>
      </c>
      <c r="E7240" s="2">
        <v>45552</v>
      </c>
      <c r="F7240" s="1" t="s">
        <v>35</v>
      </c>
      <c r="G7240" s="1" t="s">
        <v>14</v>
      </c>
      <c r="H7240" s="1" t="s">
        <v>47</v>
      </c>
      <c r="I7240" s="1">
        <v>232406.6</v>
      </c>
      <c r="J7240" s="1" t="s">
        <v>16</v>
      </c>
      <c r="K7240" s="1" t="s">
        <v>16</v>
      </c>
      <c r="N7240" s="3" t="str">
        <f>IF(LEFT(LOWER(C7240),1)="m","Male",IF(LEFT(LOWER(C7240),1)="f","Female","Unknown"))</f>
        <v>Female</v>
      </c>
      <c r="O7240" s="4" t="str">
        <f>IF(TRIM(LOWER(F7240))="neuro","Neurology",IF(TRIM(LOWER(F7240))="Neurology","Neurology",IF(TRIM(LOWER(F7240))="general ward","General",IF(TRIM(LOWER(F7240))="general","General",IF(TRIM(LOWER(F7240))="cardiology","Cardiology",IF(TRIM(LOWER(F7240))="Cardiology","Cardiology",IF(TRIM(LOWER(F7240))="Peads","Pediatrics",IF(TRIM(LOWER(F7240))="Pediatrics","Pediatrics",IF(TRIM(LOWER(F7240))="orthopedics","Orthopedics",IF(TRIM(LOWER(F7240))="Neurology","Neurology",IF(TRIM(LOWER(F7240))="Oncology","Oncology")))))))))))</f>
        <v>Cardiology</v>
      </c>
      <c r="P7240" s="3" t="str">
        <f t="shared" si="678"/>
        <v>Private</v>
      </c>
      <c r="Q7240" s="5">
        <f t="shared" si="679"/>
        <v>15</v>
      </c>
      <c r="R7240" s="1">
        <f t="shared" si="680"/>
        <v>232406.6</v>
      </c>
      <c r="S7240" s="1">
        <f t="shared" si="681"/>
        <v>1</v>
      </c>
      <c r="T7240" s="1" t="str">
        <f t="shared" si="682"/>
        <v>51-65</v>
      </c>
      <c r="U7240" s="1" t="str">
        <f t="shared" si="683"/>
        <v>Yes</v>
      </c>
    </row>
    <row r="7241" spans="1:21">
      <c r="A7241" s="1">
        <v>7240</v>
      </c>
      <c r="B7241" s="1">
        <v>75</v>
      </c>
      <c r="C7241" s="1" t="s">
        <v>29</v>
      </c>
      <c r="D7241" s="2">
        <v>45561</v>
      </c>
      <c r="E7241" s="2">
        <v>45572</v>
      </c>
      <c r="F7241" s="1" t="s">
        <v>49</v>
      </c>
      <c r="G7241" s="1" t="s">
        <v>22</v>
      </c>
      <c r="H7241" s="1" t="s">
        <v>39</v>
      </c>
      <c r="I7241" s="1">
        <v>35686.69</v>
      </c>
      <c r="J7241" s="1" t="s">
        <v>24</v>
      </c>
      <c r="K7241" s="1" t="s">
        <v>42</v>
      </c>
      <c r="N7241" s="3" t="str">
        <f>IF(LEFT(LOWER(C7241),1)="m","Male",IF(LEFT(LOWER(C7241),1)="f","Female","Unknown"))</f>
        <v>Female</v>
      </c>
      <c r="O7241" s="4" t="str">
        <f>IF(TRIM(LOWER(F7241))="neuro","Neurology",IF(TRIM(LOWER(F7241))="Neurology","Neurology",IF(TRIM(LOWER(F7241))="general ward","General",IF(TRIM(LOWER(F7241))="general","General",IF(TRIM(LOWER(F7241))="cardiology","Cardiology",IF(TRIM(LOWER(F7241))="Cardiology","Cardiology",IF(TRIM(LOWER(F7241))="Peads","Pediatrics",IF(TRIM(LOWER(F7241))="Pediatrics","Pediatrics",IF(TRIM(LOWER(F7241))="orthopedics","Orthopedics",IF(TRIM(LOWER(F7241))="Neurology","Neurology",IF(TRIM(LOWER(F7241))="Oncology","Oncology")))))))))))</f>
        <v>Oncology</v>
      </c>
      <c r="P7241" s="3" t="str">
        <f t="shared" si="678"/>
        <v>Government</v>
      </c>
      <c r="Q7241" s="5">
        <f t="shared" si="679"/>
        <v>11</v>
      </c>
      <c r="R7241" s="1">
        <f t="shared" si="680"/>
        <v>35686.69</v>
      </c>
      <c r="S7241" s="1">
        <f t="shared" si="681"/>
        <v>0</v>
      </c>
      <c r="T7241" s="1" t="str">
        <f t="shared" si="682"/>
        <v>66+</v>
      </c>
      <c r="U7241" s="1" t="str">
        <f t="shared" si="683"/>
        <v>No</v>
      </c>
    </row>
    <row r="7242" spans="1:21">
      <c r="A7242" s="1">
        <v>7241</v>
      </c>
      <c r="B7242" s="1">
        <v>33</v>
      </c>
      <c r="C7242" s="1" t="s">
        <v>27</v>
      </c>
      <c r="D7242" s="2">
        <v>45424</v>
      </c>
      <c r="E7242" s="2">
        <v>45442</v>
      </c>
      <c r="F7242" s="1" t="s">
        <v>28</v>
      </c>
      <c r="G7242" s="1" t="s">
        <v>14</v>
      </c>
      <c r="H7242" s="1" t="s">
        <v>37</v>
      </c>
      <c r="I7242" s="1">
        <v>310427.94</v>
      </c>
      <c r="J7242" s="1" t="s">
        <v>16</v>
      </c>
      <c r="K7242" s="1" t="s">
        <v>25</v>
      </c>
      <c r="N7242" s="3" t="str">
        <f>IF(LEFT(LOWER(C7242),1)="m","Male",IF(LEFT(LOWER(C7242),1)="f","Female","Unknown"))</f>
        <v>Male</v>
      </c>
      <c r="O7242" s="4" t="str">
        <f>IF(TRIM(LOWER(F7242))="neuro","Neurology",IF(TRIM(LOWER(F7242))="Neurology","Neurology",IF(TRIM(LOWER(F7242))="general ward","General",IF(TRIM(LOWER(F7242))="general","General",IF(TRIM(LOWER(F7242))="cardiology","Cardiology",IF(TRIM(LOWER(F7242))="Cardiology","Cardiology",IF(TRIM(LOWER(F7242))="Peads","Pediatrics",IF(TRIM(LOWER(F7242))="Pediatrics","Pediatrics",IF(TRIM(LOWER(F7242))="orthopedics","Orthopedics",IF(TRIM(LOWER(F7242))="Neurology","Neurology",IF(TRIM(LOWER(F7242))="Oncology","Oncology")))))))))))</f>
        <v>Orthopedics</v>
      </c>
      <c r="P7242" s="3" t="str">
        <f t="shared" si="678"/>
        <v>Private</v>
      </c>
      <c r="Q7242" s="5">
        <f t="shared" si="679"/>
        <v>18</v>
      </c>
      <c r="R7242" s="1">
        <f t="shared" si="680"/>
        <v>310427.94</v>
      </c>
      <c r="S7242" s="1">
        <f t="shared" si="681"/>
        <v>1</v>
      </c>
      <c r="T7242" s="1" t="str">
        <f t="shared" si="682"/>
        <v>18-35</v>
      </c>
      <c r="U7242" s="1" t="str">
        <f t="shared" si="683"/>
        <v>Yes</v>
      </c>
    </row>
    <row r="7243" spans="1:21">
      <c r="A7243" s="1">
        <v>7242</v>
      </c>
      <c r="B7243" s="1">
        <v>54</v>
      </c>
      <c r="C7243" s="1" t="s">
        <v>18</v>
      </c>
      <c r="D7243" s="2">
        <v>45530</v>
      </c>
      <c r="E7243" s="2">
        <v>45548</v>
      </c>
      <c r="F7243" s="1" t="s">
        <v>19</v>
      </c>
      <c r="G7243" s="1" t="s">
        <v>22</v>
      </c>
      <c r="H7243" s="1" t="s">
        <v>23</v>
      </c>
      <c r="I7243" s="1">
        <v>19091.07</v>
      </c>
      <c r="J7243" s="1" t="s">
        <v>25</v>
      </c>
      <c r="K7243" s="1" t="s">
        <v>16</v>
      </c>
      <c r="N7243" s="3" t="str">
        <f>IF(LEFT(LOWER(C7243),1)="m","Male",IF(LEFT(LOWER(C7243),1)="f","Female","Unknown"))</f>
        <v>Male</v>
      </c>
      <c r="O7243" s="4" t="str">
        <f>IF(TRIM(LOWER(F7243))="neuro","Neurology",IF(TRIM(LOWER(F7243))="Neurology","Neurology",IF(TRIM(LOWER(F7243))="general ward","General",IF(TRIM(LOWER(F7243))="general","General",IF(TRIM(LOWER(F7243))="cardiology","Cardiology",IF(TRIM(LOWER(F7243))="Cardiology","Cardiology",IF(TRIM(LOWER(F7243))="Peads","Pediatrics",IF(TRIM(LOWER(F7243))="Pediatrics","Pediatrics",IF(TRIM(LOWER(F7243))="orthopedics","Orthopedics",IF(TRIM(LOWER(F7243))="Neurology","Neurology",IF(TRIM(LOWER(F7243))="Oncology","Oncology")))))))))))</f>
        <v>General</v>
      </c>
      <c r="P7243" s="3" t="str">
        <f t="shared" si="678"/>
        <v>Government</v>
      </c>
      <c r="Q7243" s="5">
        <f t="shared" si="679"/>
        <v>18</v>
      </c>
      <c r="R7243" s="1">
        <f t="shared" si="680"/>
        <v>19091.07</v>
      </c>
      <c r="S7243" s="1">
        <f t="shared" si="681"/>
        <v>1</v>
      </c>
      <c r="T7243" s="1" t="str">
        <f t="shared" si="682"/>
        <v>51-65</v>
      </c>
      <c r="U7243" s="1" t="str">
        <f t="shared" si="683"/>
        <v>Yes</v>
      </c>
    </row>
    <row r="7244" spans="1:21">
      <c r="A7244" s="1">
        <v>7243</v>
      </c>
      <c r="B7244" s="1">
        <v>48</v>
      </c>
      <c r="C7244" s="1" t="s">
        <v>34</v>
      </c>
      <c r="D7244" s="2">
        <v>45176</v>
      </c>
      <c r="E7244" s="2">
        <v>45195</v>
      </c>
      <c r="F7244" s="1" t="s">
        <v>13</v>
      </c>
      <c r="G7244" s="1" t="s">
        <v>22</v>
      </c>
      <c r="H7244" s="1" t="s">
        <v>32</v>
      </c>
      <c r="I7244" s="1">
        <v>212277.34</v>
      </c>
      <c r="J7244" s="1" t="s">
        <v>24</v>
      </c>
      <c r="K7244" s="1" t="s">
        <v>38</v>
      </c>
      <c r="N7244" s="3" t="str">
        <f>IF(LEFT(LOWER(C7244),1)="m","Male",IF(LEFT(LOWER(C7244),1)="f","Female","Unknown"))</f>
        <v>Male</v>
      </c>
      <c r="O7244" s="4" t="str">
        <f>IF(TRIM(LOWER(F7244))="neuro","Neurology",IF(TRIM(LOWER(F7244))="Neurology","Neurology",IF(TRIM(LOWER(F7244))="general ward","General",IF(TRIM(LOWER(F7244))="general","General",IF(TRIM(LOWER(F7244))="cardiology","Cardiology",IF(TRIM(LOWER(F7244))="Cardiology","Cardiology",IF(TRIM(LOWER(F7244))="Peads","Pediatrics",IF(TRIM(LOWER(F7244))="Pediatrics","Pediatrics",IF(TRIM(LOWER(F7244))="orthopedics","Orthopedics",IF(TRIM(LOWER(F7244))="Neurology","Neurology",IF(TRIM(LOWER(F7244))="Oncology","Oncology")))))))))))</f>
        <v>Neurology</v>
      </c>
      <c r="P7244" s="3" t="str">
        <f t="shared" si="678"/>
        <v>Government</v>
      </c>
      <c r="Q7244" s="5">
        <f t="shared" si="679"/>
        <v>19</v>
      </c>
      <c r="R7244" s="1">
        <f t="shared" si="680"/>
        <v>212277.34</v>
      </c>
      <c r="S7244" s="1">
        <f t="shared" si="681"/>
        <v>0</v>
      </c>
      <c r="T7244" s="1" t="str">
        <f t="shared" si="682"/>
        <v>36-50</v>
      </c>
      <c r="U7244" s="1" t="str">
        <f t="shared" si="683"/>
        <v>No</v>
      </c>
    </row>
    <row r="7245" spans="1:21">
      <c r="A7245" s="1">
        <v>7244</v>
      </c>
      <c r="B7245" s="1">
        <v>69</v>
      </c>
      <c r="C7245" s="1" t="s">
        <v>34</v>
      </c>
      <c r="D7245" s="2">
        <v>45619</v>
      </c>
      <c r="E7245" s="2">
        <v>45621</v>
      </c>
      <c r="F7245" s="1" t="s">
        <v>28</v>
      </c>
      <c r="G7245" s="1" t="s">
        <v>31</v>
      </c>
      <c r="H7245" s="1" t="s">
        <v>51</v>
      </c>
      <c r="I7245" s="1">
        <v>267395.95</v>
      </c>
      <c r="J7245" s="1" t="s">
        <v>16</v>
      </c>
      <c r="K7245" s="1" t="s">
        <v>38</v>
      </c>
      <c r="N7245" s="3" t="str">
        <f>IF(LEFT(LOWER(C7245),1)="m","Male",IF(LEFT(LOWER(C7245),1)="f","Female","Unknown"))</f>
        <v>Male</v>
      </c>
      <c r="O7245" s="4" t="str">
        <f>IF(TRIM(LOWER(F7245))="neuro","Neurology",IF(TRIM(LOWER(F7245))="Neurology","Neurology",IF(TRIM(LOWER(F7245))="general ward","General",IF(TRIM(LOWER(F7245))="general","General",IF(TRIM(LOWER(F7245))="cardiology","Cardiology",IF(TRIM(LOWER(F7245))="Cardiology","Cardiology",IF(TRIM(LOWER(F7245))="Peads","Pediatrics",IF(TRIM(LOWER(F7245))="Pediatrics","Pediatrics",IF(TRIM(LOWER(F7245))="orthopedics","Orthopedics",IF(TRIM(LOWER(F7245))="Neurology","Neurology",IF(TRIM(LOWER(F7245))="Oncology","Oncology")))))))))))</f>
        <v>Orthopedics</v>
      </c>
      <c r="P7245" s="3" t="str">
        <f t="shared" si="678"/>
        <v>Private</v>
      </c>
      <c r="Q7245" s="5">
        <f t="shared" si="679"/>
        <v>2</v>
      </c>
      <c r="R7245" s="1">
        <f t="shared" si="680"/>
        <v>267395.95</v>
      </c>
      <c r="S7245" s="1">
        <f t="shared" si="681"/>
        <v>0</v>
      </c>
      <c r="T7245" s="1" t="str">
        <f t="shared" si="682"/>
        <v>66+</v>
      </c>
      <c r="U7245" s="1" t="str">
        <f t="shared" si="683"/>
        <v>Yes</v>
      </c>
    </row>
    <row r="7246" spans="1:21">
      <c r="A7246" s="1">
        <v>7245</v>
      </c>
      <c r="B7246" s="1">
        <v>70</v>
      </c>
      <c r="C7246" s="1" t="s">
        <v>12</v>
      </c>
      <c r="D7246" s="2">
        <v>45530</v>
      </c>
      <c r="E7246" s="2">
        <v>45532</v>
      </c>
      <c r="F7246" s="1" t="s">
        <v>30</v>
      </c>
      <c r="G7246" s="1" t="s">
        <v>14</v>
      </c>
      <c r="H7246" s="1" t="s">
        <v>23</v>
      </c>
      <c r="I7246" s="1">
        <v>126153.2</v>
      </c>
      <c r="J7246" s="1" t="s">
        <v>16</v>
      </c>
      <c r="K7246" s="1" t="s">
        <v>17</v>
      </c>
      <c r="N7246" s="3" t="str">
        <f>IF(LEFT(LOWER(C7246),1)="m","Male",IF(LEFT(LOWER(C7246),1)="f","Female","Unknown"))</f>
        <v>Unknown</v>
      </c>
      <c r="O7246" s="4" t="str">
        <f>IF(TRIM(LOWER(F7246))="neuro","Neurology",IF(TRIM(LOWER(F7246))="Neurology","Neurology",IF(TRIM(LOWER(F7246))="general ward","General",IF(TRIM(LOWER(F7246))="general","General",IF(TRIM(LOWER(F7246))="cardiology","Cardiology",IF(TRIM(LOWER(F7246))="Cardiology","Cardiology",IF(TRIM(LOWER(F7246))="Peads","Pediatrics",IF(TRIM(LOWER(F7246))="Pediatrics","Pediatrics",IF(TRIM(LOWER(F7246))="orthopedics","Orthopedics",IF(TRIM(LOWER(F7246))="Neurology","Neurology",IF(TRIM(LOWER(F7246))="Oncology","Oncology")))))))))))</f>
        <v>Pediatrics</v>
      </c>
      <c r="P7246" s="3" t="str">
        <f t="shared" si="678"/>
        <v>Private</v>
      </c>
      <c r="Q7246" s="5">
        <f t="shared" si="679"/>
        <v>2</v>
      </c>
      <c r="R7246" s="1">
        <f t="shared" si="680"/>
        <v>126153.2</v>
      </c>
      <c r="S7246" s="1">
        <f t="shared" si="681"/>
        <v>1</v>
      </c>
      <c r="T7246" s="1" t="str">
        <f t="shared" si="682"/>
        <v>66+</v>
      </c>
      <c r="U7246" s="1" t="str">
        <f t="shared" si="683"/>
        <v>Yes</v>
      </c>
    </row>
    <row r="7247" spans="1:21">
      <c r="A7247" s="1">
        <v>7246</v>
      </c>
      <c r="B7247" s="1">
        <v>33</v>
      </c>
      <c r="C7247" s="1" t="s">
        <v>18</v>
      </c>
      <c r="D7247" s="2">
        <v>45631</v>
      </c>
      <c r="E7247" s="2">
        <v>45646</v>
      </c>
      <c r="F7247" s="1" t="s">
        <v>35</v>
      </c>
      <c r="G7247" s="1" t="s">
        <v>14</v>
      </c>
      <c r="H7247" s="1" t="s">
        <v>51</v>
      </c>
      <c r="I7247" s="1">
        <v>206281.06</v>
      </c>
      <c r="J7247" s="1" t="s">
        <v>42</v>
      </c>
      <c r="K7247" s="1" t="s">
        <v>42</v>
      </c>
      <c r="N7247" s="3" t="str">
        <f>IF(LEFT(LOWER(C7247),1)="m","Male",IF(LEFT(LOWER(C7247),1)="f","Female","Unknown"))</f>
        <v>Male</v>
      </c>
      <c r="O7247" s="4" t="str">
        <f>IF(TRIM(LOWER(F7247))="neuro","Neurology",IF(TRIM(LOWER(F7247))="Neurology","Neurology",IF(TRIM(LOWER(F7247))="general ward","General",IF(TRIM(LOWER(F7247))="general","General",IF(TRIM(LOWER(F7247))="cardiology","Cardiology",IF(TRIM(LOWER(F7247))="Cardiology","Cardiology",IF(TRIM(LOWER(F7247))="Peads","Pediatrics",IF(TRIM(LOWER(F7247))="Pediatrics","Pediatrics",IF(TRIM(LOWER(F7247))="orthopedics","Orthopedics",IF(TRIM(LOWER(F7247))="Neurology","Neurology",IF(TRIM(LOWER(F7247))="Oncology","Oncology")))))))))))</f>
        <v>Cardiology</v>
      </c>
      <c r="P7247" s="3" t="str">
        <f t="shared" si="678"/>
        <v>Private</v>
      </c>
      <c r="Q7247" s="5">
        <f t="shared" si="679"/>
        <v>15</v>
      </c>
      <c r="R7247" s="1">
        <f t="shared" si="680"/>
        <v>206281.06</v>
      </c>
      <c r="S7247" s="1">
        <f t="shared" si="681"/>
        <v>0</v>
      </c>
      <c r="T7247" s="1" t="str">
        <f t="shared" si="682"/>
        <v>18-35</v>
      </c>
      <c r="U7247" s="1" t="str">
        <f t="shared" si="683"/>
        <v>No</v>
      </c>
    </row>
    <row r="7248" spans="1:21">
      <c r="A7248" s="1">
        <v>7247</v>
      </c>
      <c r="B7248" s="1">
        <v>68</v>
      </c>
      <c r="C7248" s="1" t="s">
        <v>29</v>
      </c>
      <c r="D7248" s="2">
        <v>45300</v>
      </c>
      <c r="E7248" s="2">
        <v>45317</v>
      </c>
      <c r="F7248" s="1" t="s">
        <v>19</v>
      </c>
      <c r="G7248" s="1" t="s">
        <v>14</v>
      </c>
      <c r="H7248" s="1" t="s">
        <v>47</v>
      </c>
      <c r="I7248" s="1">
        <v>7091810.9699999997</v>
      </c>
      <c r="J7248" s="1" t="s">
        <v>16</v>
      </c>
      <c r="K7248" s="1" t="s">
        <v>38</v>
      </c>
      <c r="N7248" s="3" t="str">
        <f>IF(LEFT(LOWER(C7248),1)="m","Male",IF(LEFT(LOWER(C7248),1)="f","Female","Unknown"))</f>
        <v>Female</v>
      </c>
      <c r="O7248" s="4" t="str">
        <f>IF(TRIM(LOWER(F7248))="neuro","Neurology",IF(TRIM(LOWER(F7248))="Neurology","Neurology",IF(TRIM(LOWER(F7248))="general ward","General",IF(TRIM(LOWER(F7248))="general","General",IF(TRIM(LOWER(F7248))="cardiology","Cardiology",IF(TRIM(LOWER(F7248))="Cardiology","Cardiology",IF(TRIM(LOWER(F7248))="Peads","Pediatrics",IF(TRIM(LOWER(F7248))="Pediatrics","Pediatrics",IF(TRIM(LOWER(F7248))="orthopedics","Orthopedics",IF(TRIM(LOWER(F7248))="Neurology","Neurology",IF(TRIM(LOWER(F7248))="Oncology","Oncology")))))))))))</f>
        <v>General</v>
      </c>
      <c r="P7248" s="3" t="str">
        <f t="shared" si="678"/>
        <v>Private</v>
      </c>
      <c r="Q7248" s="5">
        <f t="shared" si="679"/>
        <v>17</v>
      </c>
      <c r="R7248" s="1">
        <f t="shared" si="680"/>
        <v>7091810.9699999997</v>
      </c>
      <c r="S7248" s="1">
        <f t="shared" si="681"/>
        <v>0</v>
      </c>
      <c r="T7248" s="1" t="str">
        <f t="shared" si="682"/>
        <v>66+</v>
      </c>
      <c r="U7248" s="1" t="str">
        <f t="shared" si="683"/>
        <v>Yes</v>
      </c>
    </row>
    <row r="7249" spans="1:21">
      <c r="A7249" s="1">
        <v>7248</v>
      </c>
      <c r="B7249" s="1">
        <v>92</v>
      </c>
      <c r="C7249" s="1" t="s">
        <v>44</v>
      </c>
      <c r="D7249" s="2">
        <v>45629</v>
      </c>
      <c r="E7249" s="2">
        <v>45639</v>
      </c>
      <c r="F7249" s="1" t="s">
        <v>52</v>
      </c>
      <c r="G7249" s="1" t="s">
        <v>41</v>
      </c>
      <c r="H7249" s="1" t="s">
        <v>47</v>
      </c>
      <c r="I7249" s="1">
        <v>205580.7</v>
      </c>
      <c r="J7249" s="1" t="s">
        <v>16</v>
      </c>
      <c r="K7249" s="1" t="s">
        <v>42</v>
      </c>
      <c r="N7249" s="3" t="str">
        <f>IF(LEFT(LOWER(C7249),1)="m","Male",IF(LEFT(LOWER(C7249),1)="f","Female","Unknown"))</f>
        <v>Female</v>
      </c>
      <c r="O7249" s="4" t="str">
        <f>IF(TRIM(LOWER(F7249))="neuro","Neurology",IF(TRIM(LOWER(F7249))="Neurology","Neurology",IF(TRIM(LOWER(F7249))="general ward","General",IF(TRIM(LOWER(F7249))="general","General",IF(TRIM(LOWER(F7249))="cardiology","Cardiology",IF(TRIM(LOWER(F7249))="Cardiology","Cardiology",IF(TRIM(LOWER(F7249))="Peads","Pediatrics",IF(TRIM(LOWER(F7249))="Pediatrics","Pediatrics",IF(TRIM(LOWER(F7249))="orthopedics","Orthopedics",IF(TRIM(LOWER(F7249))="Neurology","Neurology",IF(TRIM(LOWER(F7249))="Oncology","Oncology")))))))))))</f>
        <v>Oncology</v>
      </c>
      <c r="P7249" s="3" t="str">
        <f t="shared" si="678"/>
        <v>Unknown</v>
      </c>
      <c r="Q7249" s="5">
        <f t="shared" si="679"/>
        <v>10</v>
      </c>
      <c r="R7249" s="1">
        <f t="shared" si="680"/>
        <v>205580.7</v>
      </c>
      <c r="S7249" s="1">
        <f t="shared" si="681"/>
        <v>0</v>
      </c>
      <c r="T7249" s="1" t="str">
        <f t="shared" si="682"/>
        <v>66+</v>
      </c>
      <c r="U7249" s="1" t="str">
        <f t="shared" si="683"/>
        <v>Yes</v>
      </c>
    </row>
    <row r="7250" spans="1:21">
      <c r="A7250" s="1">
        <v>7249</v>
      </c>
      <c r="B7250" s="1">
        <v>19</v>
      </c>
      <c r="C7250" s="1" t="s">
        <v>18</v>
      </c>
      <c r="D7250" s="2">
        <v>45471</v>
      </c>
      <c r="E7250" s="2">
        <v>45485</v>
      </c>
      <c r="F7250" s="1" t="s">
        <v>50</v>
      </c>
      <c r="G7250" s="1" t="s">
        <v>46</v>
      </c>
      <c r="H7250" s="1" t="s">
        <v>39</v>
      </c>
      <c r="I7250" s="1">
        <v>284813.86</v>
      </c>
      <c r="K7250" s="1" t="s">
        <v>20</v>
      </c>
      <c r="N7250" s="3" t="str">
        <f>IF(LEFT(LOWER(C7250),1)="m","Male",IF(LEFT(LOWER(C7250),1)="f","Female","Unknown"))</f>
        <v>Male</v>
      </c>
      <c r="O7250" s="4" t="str">
        <f>IF(TRIM(LOWER(F7250))="neuro","Neurology",IF(TRIM(LOWER(F7250))="Neurology","Neurology",IF(TRIM(LOWER(F7250))="general ward","General",IF(TRIM(LOWER(F7250))="general","General",IF(TRIM(LOWER(F7250))="cardiology","Cardiology",IF(TRIM(LOWER(F7250))="Cardiology","Cardiology",IF(TRIM(LOWER(F7250))="Peads","Pediatrics",IF(TRIM(LOWER(F7250))="Pediatrics","Pediatrics",IF(TRIM(LOWER(F7250))="orthopedics","Orthopedics",IF(TRIM(LOWER(F7250))="Neurology","Neurology",IF(TRIM(LOWER(F7250))="Oncology","Oncology")))))))))))</f>
        <v>Cardiology</v>
      </c>
      <c r="P7250" s="3" t="str">
        <f t="shared" si="678"/>
        <v>Self</v>
      </c>
      <c r="Q7250" s="5">
        <f t="shared" si="679"/>
        <v>14</v>
      </c>
      <c r="R7250" s="1">
        <f t="shared" si="680"/>
        <v>284813.86</v>
      </c>
      <c r="S7250" s="1">
        <f t="shared" si="681"/>
        <v>0</v>
      </c>
      <c r="T7250" s="1" t="str">
        <f t="shared" si="682"/>
        <v>18-35</v>
      </c>
      <c r="U7250" s="1" t="str">
        <f t="shared" si="683"/>
        <v>Unknown</v>
      </c>
    </row>
    <row r="7251" spans="1:21">
      <c r="A7251" s="1">
        <v>7250</v>
      </c>
      <c r="B7251" s="1">
        <v>50</v>
      </c>
      <c r="C7251" s="1" t="s">
        <v>34</v>
      </c>
      <c r="D7251" s="2">
        <v>44940</v>
      </c>
      <c r="E7251" s="2">
        <v>44951</v>
      </c>
      <c r="F7251" s="1" t="s">
        <v>49</v>
      </c>
      <c r="G7251" s="1" t="s">
        <v>33</v>
      </c>
      <c r="H7251" s="1" t="s">
        <v>48</v>
      </c>
      <c r="I7251" s="1">
        <v>216166.53</v>
      </c>
      <c r="J7251" s="1" t="s">
        <v>42</v>
      </c>
      <c r="K7251" s="1" t="s">
        <v>16</v>
      </c>
      <c r="N7251" s="3" t="str">
        <f>IF(LEFT(LOWER(C7251),1)="m","Male",IF(LEFT(LOWER(C7251),1)="f","Female","Unknown"))</f>
        <v>Male</v>
      </c>
      <c r="O7251" s="4" t="str">
        <f>IF(TRIM(LOWER(F7251))="neuro","Neurology",IF(TRIM(LOWER(F7251))="Neurology","Neurology",IF(TRIM(LOWER(F7251))="general ward","General",IF(TRIM(LOWER(F7251))="general","General",IF(TRIM(LOWER(F7251))="cardiology","Cardiology",IF(TRIM(LOWER(F7251))="Cardiology","Cardiology",IF(TRIM(LOWER(F7251))="Peads","Pediatrics",IF(TRIM(LOWER(F7251))="Pediatrics","Pediatrics",IF(TRIM(LOWER(F7251))="orthopedics","Orthopedics",IF(TRIM(LOWER(F7251))="Neurology","Neurology",IF(TRIM(LOWER(F7251))="Oncology","Oncology")))))))))))</f>
        <v>Oncology</v>
      </c>
      <c r="P7251" s="3" t="str">
        <f t="shared" si="678"/>
        <v>Self</v>
      </c>
      <c r="Q7251" s="5">
        <f t="shared" si="679"/>
        <v>11</v>
      </c>
      <c r="R7251" s="1">
        <f t="shared" si="680"/>
        <v>216166.53</v>
      </c>
      <c r="S7251" s="1">
        <f t="shared" si="681"/>
        <v>1</v>
      </c>
      <c r="T7251" s="1" t="str">
        <f t="shared" si="682"/>
        <v>36-50</v>
      </c>
      <c r="U7251" s="1" t="str">
        <f t="shared" si="683"/>
        <v>No</v>
      </c>
    </row>
    <row r="7252" spans="1:21">
      <c r="A7252" s="1">
        <v>7251</v>
      </c>
      <c r="B7252" s="1">
        <v>42</v>
      </c>
      <c r="C7252" s="1" t="s">
        <v>26</v>
      </c>
      <c r="D7252" s="2">
        <v>45049</v>
      </c>
      <c r="E7252" s="2">
        <v>45052</v>
      </c>
      <c r="F7252" s="1" t="s">
        <v>43</v>
      </c>
      <c r="G7252" s="1" t="s">
        <v>36</v>
      </c>
      <c r="H7252" s="1" t="s">
        <v>39</v>
      </c>
      <c r="I7252" s="1">
        <v>274419.77</v>
      </c>
      <c r="J7252" s="1" t="s">
        <v>24</v>
      </c>
      <c r="K7252" s="1" t="s">
        <v>38</v>
      </c>
      <c r="N7252" s="3" t="str">
        <f>IF(LEFT(LOWER(C7252),1)="m","Male",IF(LEFT(LOWER(C7252),1)="f","Female","Unknown"))</f>
        <v>Female</v>
      </c>
      <c r="O7252" s="4" t="str">
        <f>IF(TRIM(LOWER(F7252))="neuro","Neurology",IF(TRIM(LOWER(F7252))="Neurology","Neurology",IF(TRIM(LOWER(F7252))="general ward","General",IF(TRIM(LOWER(F7252))="general","General",IF(TRIM(LOWER(F7252))="cardiology","Cardiology",IF(TRIM(LOWER(F7252))="Cardiology","Cardiology",IF(TRIM(LOWER(F7252))="Peads","Pediatrics",IF(TRIM(LOWER(F7252))="Pediatrics","Pediatrics",IF(TRIM(LOWER(F7252))="orthopedics","Orthopedics",IF(TRIM(LOWER(F7252))="Neurology","Neurology",IF(TRIM(LOWER(F7252))="Oncology","Oncology")))))))))))</f>
        <v>Orthopedics</v>
      </c>
      <c r="P7252" s="3" t="str">
        <f t="shared" si="678"/>
        <v>Government</v>
      </c>
      <c r="Q7252" s="5">
        <f t="shared" si="679"/>
        <v>3</v>
      </c>
      <c r="R7252" s="1">
        <f t="shared" si="680"/>
        <v>274419.77</v>
      </c>
      <c r="S7252" s="1">
        <f t="shared" si="681"/>
        <v>0</v>
      </c>
      <c r="T7252" s="1" t="str">
        <f t="shared" si="682"/>
        <v>36-50</v>
      </c>
      <c r="U7252" s="1" t="str">
        <f t="shared" si="683"/>
        <v>No</v>
      </c>
    </row>
    <row r="7253" spans="1:21">
      <c r="A7253" s="1">
        <v>7252</v>
      </c>
      <c r="B7253" s="1">
        <v>71</v>
      </c>
      <c r="C7253" s="1" t="s">
        <v>44</v>
      </c>
      <c r="D7253" s="2">
        <v>44948</v>
      </c>
      <c r="E7253" s="2">
        <v>44951</v>
      </c>
      <c r="F7253" s="1" t="s">
        <v>19</v>
      </c>
      <c r="G7253" s="1" t="s">
        <v>31</v>
      </c>
      <c r="I7253" s="1">
        <v>153492.16</v>
      </c>
      <c r="J7253" s="1" t="s">
        <v>38</v>
      </c>
      <c r="K7253" s="1" t="s">
        <v>38</v>
      </c>
      <c r="N7253" s="3" t="str">
        <f>IF(LEFT(LOWER(C7253),1)="m","Male",IF(LEFT(LOWER(C7253),1)="f","Female","Unknown"))</f>
        <v>Female</v>
      </c>
      <c r="O7253" s="4" t="str">
        <f>IF(TRIM(LOWER(F7253))="neuro","Neurology",IF(TRIM(LOWER(F7253))="Neurology","Neurology",IF(TRIM(LOWER(F7253))="general ward","General",IF(TRIM(LOWER(F7253))="general","General",IF(TRIM(LOWER(F7253))="cardiology","Cardiology",IF(TRIM(LOWER(F7253))="Cardiology","Cardiology",IF(TRIM(LOWER(F7253))="Peads","Pediatrics",IF(TRIM(LOWER(F7253))="Pediatrics","Pediatrics",IF(TRIM(LOWER(F7253))="orthopedics","Orthopedics",IF(TRIM(LOWER(F7253))="Neurology","Neurology",IF(TRIM(LOWER(F7253))="Oncology","Oncology")))))))))))</f>
        <v>General</v>
      </c>
      <c r="P7253" s="3" t="str">
        <f t="shared" si="678"/>
        <v>Private</v>
      </c>
      <c r="Q7253" s="5">
        <f t="shared" si="679"/>
        <v>3</v>
      </c>
      <c r="R7253" s="1">
        <f t="shared" si="680"/>
        <v>153492.16</v>
      </c>
      <c r="S7253" s="1">
        <f t="shared" si="681"/>
        <v>0</v>
      </c>
      <c r="T7253" s="1" t="str">
        <f t="shared" si="682"/>
        <v>66+</v>
      </c>
      <c r="U7253" s="1" t="str">
        <f t="shared" si="683"/>
        <v>No</v>
      </c>
    </row>
    <row r="7254" spans="1:21">
      <c r="A7254" s="1">
        <v>7253</v>
      </c>
      <c r="B7254" s="1">
        <v>20</v>
      </c>
      <c r="C7254" s="1" t="s">
        <v>29</v>
      </c>
      <c r="D7254" s="2">
        <v>45105</v>
      </c>
      <c r="E7254" s="2">
        <v>45112</v>
      </c>
      <c r="F7254" s="1" t="s">
        <v>40</v>
      </c>
      <c r="G7254" s="1" t="s">
        <v>41</v>
      </c>
      <c r="I7254" s="1">
        <v>343013</v>
      </c>
      <c r="J7254" s="1" t="s">
        <v>24</v>
      </c>
      <c r="K7254" s="1" t="s">
        <v>38</v>
      </c>
      <c r="N7254" s="3" t="str">
        <f>IF(LEFT(LOWER(C7254),1)="m","Male",IF(LEFT(LOWER(C7254),1)="f","Female","Unknown"))</f>
        <v>Female</v>
      </c>
      <c r="O7254" s="4" t="str">
        <f>IF(TRIM(LOWER(F7254))="neuro","Neurology",IF(TRIM(LOWER(F7254))="Neurology","Neurology",IF(TRIM(LOWER(F7254))="general ward","General",IF(TRIM(LOWER(F7254))="general","General",IF(TRIM(LOWER(F7254))="cardiology","Cardiology",IF(TRIM(LOWER(F7254))="Cardiology","Cardiology",IF(TRIM(LOWER(F7254))="Peads","Pediatrics",IF(TRIM(LOWER(F7254))="Pediatrics","Pediatrics",IF(TRIM(LOWER(F7254))="orthopedics","Orthopedics",IF(TRIM(LOWER(F7254))="Neurology","Neurology",IF(TRIM(LOWER(F7254))="Oncology","Oncology")))))))))))</f>
        <v>Pediatrics</v>
      </c>
      <c r="P7254" s="3" t="str">
        <f t="shared" si="678"/>
        <v>Unknown</v>
      </c>
      <c r="Q7254" s="5">
        <f t="shared" si="679"/>
        <v>7</v>
      </c>
      <c r="R7254" s="1">
        <f t="shared" si="680"/>
        <v>343013</v>
      </c>
      <c r="S7254" s="1">
        <f t="shared" si="681"/>
        <v>0</v>
      </c>
      <c r="T7254" s="1" t="str">
        <f t="shared" si="682"/>
        <v>18-35</v>
      </c>
      <c r="U7254" s="1" t="str">
        <f t="shared" si="683"/>
        <v>No</v>
      </c>
    </row>
    <row r="7255" spans="1:21">
      <c r="A7255" s="1">
        <v>7254</v>
      </c>
      <c r="B7255" s="1">
        <v>7</v>
      </c>
      <c r="C7255" s="1" t="s">
        <v>12</v>
      </c>
      <c r="D7255" s="2">
        <v>45476</v>
      </c>
      <c r="E7255" s="2">
        <v>45483</v>
      </c>
      <c r="F7255" s="1" t="s">
        <v>13</v>
      </c>
      <c r="G7255" s="1" t="s">
        <v>36</v>
      </c>
      <c r="H7255" s="1" t="s">
        <v>32</v>
      </c>
      <c r="I7255" s="1">
        <v>119994.42</v>
      </c>
      <c r="J7255" s="1" t="s">
        <v>16</v>
      </c>
      <c r="K7255" s="1" t="s">
        <v>16</v>
      </c>
      <c r="N7255" s="3" t="str">
        <f>IF(LEFT(LOWER(C7255),1)="m","Male",IF(LEFT(LOWER(C7255),1)="f","Female","Unknown"))</f>
        <v>Unknown</v>
      </c>
      <c r="O7255" s="4" t="str">
        <f>IF(TRIM(LOWER(F7255))="neuro","Neurology",IF(TRIM(LOWER(F7255))="Neurology","Neurology",IF(TRIM(LOWER(F7255))="general ward","General",IF(TRIM(LOWER(F7255))="general","General",IF(TRIM(LOWER(F7255))="cardiology","Cardiology",IF(TRIM(LOWER(F7255))="Cardiology","Cardiology",IF(TRIM(LOWER(F7255))="Peads","Pediatrics",IF(TRIM(LOWER(F7255))="Pediatrics","Pediatrics",IF(TRIM(LOWER(F7255))="orthopedics","Orthopedics",IF(TRIM(LOWER(F7255))="Neurology","Neurology",IF(TRIM(LOWER(F7255))="Oncology","Oncology")))))))))))</f>
        <v>Neurology</v>
      </c>
      <c r="P7255" s="3" t="str">
        <f t="shared" si="678"/>
        <v>Government</v>
      </c>
      <c r="Q7255" s="5">
        <f t="shared" si="679"/>
        <v>7</v>
      </c>
      <c r="R7255" s="1">
        <f t="shared" si="680"/>
        <v>119994.42</v>
      </c>
      <c r="S7255" s="1">
        <f t="shared" si="681"/>
        <v>1</v>
      </c>
      <c r="T7255" s="1" t="str">
        <f t="shared" si="682"/>
        <v>0-17</v>
      </c>
      <c r="U7255" s="1" t="str">
        <f t="shared" si="683"/>
        <v>Yes</v>
      </c>
    </row>
    <row r="7256" spans="1:21">
      <c r="A7256" s="1">
        <v>7255</v>
      </c>
      <c r="B7256" s="1">
        <v>42</v>
      </c>
      <c r="C7256" s="1" t="s">
        <v>44</v>
      </c>
      <c r="D7256" s="2">
        <v>44988</v>
      </c>
      <c r="E7256" s="2">
        <v>44993</v>
      </c>
      <c r="F7256" s="1" t="s">
        <v>19</v>
      </c>
      <c r="G7256" s="1" t="s">
        <v>14</v>
      </c>
      <c r="H7256" s="1" t="s">
        <v>48</v>
      </c>
      <c r="I7256" s="1">
        <v>88314.32</v>
      </c>
      <c r="J7256" s="1" t="s">
        <v>38</v>
      </c>
      <c r="K7256" s="1" t="s">
        <v>42</v>
      </c>
      <c r="N7256" s="3" t="str">
        <f>IF(LEFT(LOWER(C7256),1)="m","Male",IF(LEFT(LOWER(C7256),1)="f","Female","Unknown"))</f>
        <v>Female</v>
      </c>
      <c r="O7256" s="4" t="str">
        <f>IF(TRIM(LOWER(F7256))="neuro","Neurology",IF(TRIM(LOWER(F7256))="Neurology","Neurology",IF(TRIM(LOWER(F7256))="general ward","General",IF(TRIM(LOWER(F7256))="general","General",IF(TRIM(LOWER(F7256))="cardiology","Cardiology",IF(TRIM(LOWER(F7256))="Cardiology","Cardiology",IF(TRIM(LOWER(F7256))="Peads","Pediatrics",IF(TRIM(LOWER(F7256))="Pediatrics","Pediatrics",IF(TRIM(LOWER(F7256))="orthopedics","Orthopedics",IF(TRIM(LOWER(F7256))="Neurology","Neurology",IF(TRIM(LOWER(F7256))="Oncology","Oncology")))))))))))</f>
        <v>General</v>
      </c>
      <c r="P7256" s="3" t="str">
        <f t="shared" si="678"/>
        <v>Private</v>
      </c>
      <c r="Q7256" s="5">
        <f t="shared" si="679"/>
        <v>5</v>
      </c>
      <c r="R7256" s="1">
        <f t="shared" si="680"/>
        <v>88314.32</v>
      </c>
      <c r="S7256" s="1">
        <f t="shared" si="681"/>
        <v>0</v>
      </c>
      <c r="T7256" s="1" t="str">
        <f t="shared" si="682"/>
        <v>36-50</v>
      </c>
      <c r="U7256" s="1" t="str">
        <f t="shared" si="683"/>
        <v>No</v>
      </c>
    </row>
    <row r="7257" spans="1:21">
      <c r="A7257" s="1">
        <v>7256</v>
      </c>
      <c r="B7257" s="1">
        <v>94</v>
      </c>
      <c r="C7257" s="1" t="s">
        <v>44</v>
      </c>
      <c r="D7257" s="2">
        <v>45255</v>
      </c>
      <c r="E7257" s="2">
        <v>45256</v>
      </c>
      <c r="F7257" s="1" t="s">
        <v>35</v>
      </c>
      <c r="G7257" s="1" t="s">
        <v>33</v>
      </c>
      <c r="H7257" s="1" t="s">
        <v>15</v>
      </c>
      <c r="I7257" s="1">
        <v>216364.66</v>
      </c>
      <c r="K7257" s="1" t="s">
        <v>17</v>
      </c>
      <c r="N7257" s="3" t="str">
        <f>IF(LEFT(LOWER(C7257),1)="m","Male",IF(LEFT(LOWER(C7257),1)="f","Female","Unknown"))</f>
        <v>Female</v>
      </c>
      <c r="O7257" s="4" t="str">
        <f>IF(TRIM(LOWER(F7257))="neuro","Neurology",IF(TRIM(LOWER(F7257))="Neurology","Neurology",IF(TRIM(LOWER(F7257))="general ward","General",IF(TRIM(LOWER(F7257))="general","General",IF(TRIM(LOWER(F7257))="cardiology","Cardiology",IF(TRIM(LOWER(F7257))="Cardiology","Cardiology",IF(TRIM(LOWER(F7257))="Peads","Pediatrics",IF(TRIM(LOWER(F7257))="Pediatrics","Pediatrics",IF(TRIM(LOWER(F7257))="orthopedics","Orthopedics",IF(TRIM(LOWER(F7257))="Neurology","Neurology",IF(TRIM(LOWER(F7257))="Oncology","Oncology")))))))))))</f>
        <v>Cardiology</v>
      </c>
      <c r="P7257" s="3" t="str">
        <f t="shared" si="678"/>
        <v>Self</v>
      </c>
      <c r="Q7257" s="5">
        <f t="shared" si="679"/>
        <v>1</v>
      </c>
      <c r="R7257" s="1">
        <f t="shared" si="680"/>
        <v>216364.66</v>
      </c>
      <c r="S7257" s="1">
        <f t="shared" si="681"/>
        <v>1</v>
      </c>
      <c r="T7257" s="1" t="str">
        <f t="shared" si="682"/>
        <v>66+</v>
      </c>
      <c r="U7257" s="1" t="str">
        <f t="shared" si="683"/>
        <v>Unknown</v>
      </c>
    </row>
    <row r="7258" spans="1:21">
      <c r="A7258" s="1">
        <v>7257</v>
      </c>
      <c r="B7258" s="1">
        <v>32</v>
      </c>
      <c r="C7258" s="1" t="s">
        <v>12</v>
      </c>
      <c r="D7258" s="2">
        <v>45387</v>
      </c>
      <c r="E7258" s="2">
        <v>45405</v>
      </c>
      <c r="F7258" s="1" t="s">
        <v>13</v>
      </c>
      <c r="G7258" s="1" t="s">
        <v>36</v>
      </c>
      <c r="H7258" s="1" t="s">
        <v>51</v>
      </c>
      <c r="I7258" s="1">
        <v>105403.9</v>
      </c>
      <c r="J7258" s="1" t="s">
        <v>42</v>
      </c>
      <c r="K7258" s="1" t="s">
        <v>25</v>
      </c>
      <c r="N7258" s="3" t="str">
        <f>IF(LEFT(LOWER(C7258),1)="m","Male",IF(LEFT(LOWER(C7258),1)="f","Female","Unknown"))</f>
        <v>Unknown</v>
      </c>
      <c r="O7258" s="4" t="str">
        <f>IF(TRIM(LOWER(F7258))="neuro","Neurology",IF(TRIM(LOWER(F7258))="Neurology","Neurology",IF(TRIM(LOWER(F7258))="general ward","General",IF(TRIM(LOWER(F7258))="general","General",IF(TRIM(LOWER(F7258))="cardiology","Cardiology",IF(TRIM(LOWER(F7258))="Cardiology","Cardiology",IF(TRIM(LOWER(F7258))="Peads","Pediatrics",IF(TRIM(LOWER(F7258))="Pediatrics","Pediatrics",IF(TRIM(LOWER(F7258))="orthopedics","Orthopedics",IF(TRIM(LOWER(F7258))="Neurology","Neurology",IF(TRIM(LOWER(F7258))="Oncology","Oncology")))))))))))</f>
        <v>Neurology</v>
      </c>
      <c r="P7258" s="3" t="str">
        <f t="shared" si="678"/>
        <v>Government</v>
      </c>
      <c r="Q7258" s="5">
        <f t="shared" si="679"/>
        <v>18</v>
      </c>
      <c r="R7258" s="1">
        <f t="shared" si="680"/>
        <v>105403.9</v>
      </c>
      <c r="S7258" s="1">
        <f t="shared" si="681"/>
        <v>1</v>
      </c>
      <c r="T7258" s="1" t="str">
        <f t="shared" si="682"/>
        <v>18-35</v>
      </c>
      <c r="U7258" s="1" t="str">
        <f t="shared" si="683"/>
        <v>No</v>
      </c>
    </row>
    <row r="7259" spans="1:21">
      <c r="A7259" s="1">
        <v>7258</v>
      </c>
      <c r="B7259" s="1">
        <v>93</v>
      </c>
      <c r="C7259" s="1" t="s">
        <v>12</v>
      </c>
      <c r="D7259" s="2">
        <v>45272</v>
      </c>
      <c r="E7259" s="2">
        <v>45275</v>
      </c>
      <c r="F7259" s="1" t="s">
        <v>19</v>
      </c>
      <c r="G7259" s="1" t="s">
        <v>31</v>
      </c>
      <c r="H7259" s="1" t="s">
        <v>47</v>
      </c>
      <c r="I7259" s="1">
        <v>321808.03999999998</v>
      </c>
      <c r="J7259" s="1" t="s">
        <v>25</v>
      </c>
      <c r="K7259" s="1" t="s">
        <v>17</v>
      </c>
      <c r="N7259" s="3" t="str">
        <f>IF(LEFT(LOWER(C7259),1)="m","Male",IF(LEFT(LOWER(C7259),1)="f","Female","Unknown"))</f>
        <v>Unknown</v>
      </c>
      <c r="O7259" s="4" t="str">
        <f>IF(TRIM(LOWER(F7259))="neuro","Neurology",IF(TRIM(LOWER(F7259))="Neurology","Neurology",IF(TRIM(LOWER(F7259))="general ward","General",IF(TRIM(LOWER(F7259))="general","General",IF(TRIM(LOWER(F7259))="cardiology","Cardiology",IF(TRIM(LOWER(F7259))="Cardiology","Cardiology",IF(TRIM(LOWER(F7259))="Peads","Pediatrics",IF(TRIM(LOWER(F7259))="Pediatrics","Pediatrics",IF(TRIM(LOWER(F7259))="orthopedics","Orthopedics",IF(TRIM(LOWER(F7259))="Neurology","Neurology",IF(TRIM(LOWER(F7259))="Oncology","Oncology")))))))))))</f>
        <v>General</v>
      </c>
      <c r="P7259" s="3" t="str">
        <f t="shared" si="678"/>
        <v>Private</v>
      </c>
      <c r="Q7259" s="5">
        <f t="shared" si="679"/>
        <v>3</v>
      </c>
      <c r="R7259" s="1">
        <f t="shared" si="680"/>
        <v>321808.03999999998</v>
      </c>
      <c r="S7259" s="1">
        <f t="shared" si="681"/>
        <v>1</v>
      </c>
      <c r="T7259" s="1" t="str">
        <f t="shared" si="682"/>
        <v>66+</v>
      </c>
      <c r="U7259" s="1" t="str">
        <f t="shared" si="683"/>
        <v>Yes</v>
      </c>
    </row>
    <row r="7260" spans="1:21">
      <c r="A7260" s="1">
        <v>7259</v>
      </c>
      <c r="B7260" s="1">
        <v>49</v>
      </c>
      <c r="C7260" s="1" t="s">
        <v>44</v>
      </c>
      <c r="D7260" s="2">
        <v>45021</v>
      </c>
      <c r="E7260" s="2">
        <v>45023</v>
      </c>
      <c r="F7260" s="1" t="s">
        <v>43</v>
      </c>
      <c r="G7260" s="1" t="s">
        <v>14</v>
      </c>
      <c r="H7260" s="1" t="s">
        <v>15</v>
      </c>
      <c r="I7260" s="1">
        <v>61991.64</v>
      </c>
      <c r="J7260" s="1" t="s">
        <v>24</v>
      </c>
      <c r="K7260" s="1" t="s">
        <v>16</v>
      </c>
      <c r="N7260" s="3" t="str">
        <f>IF(LEFT(LOWER(C7260),1)="m","Male",IF(LEFT(LOWER(C7260),1)="f","Female","Unknown"))</f>
        <v>Female</v>
      </c>
      <c r="O7260" s="4" t="str">
        <f>IF(TRIM(LOWER(F7260))="neuro","Neurology",IF(TRIM(LOWER(F7260))="Neurology","Neurology",IF(TRIM(LOWER(F7260))="general ward","General",IF(TRIM(LOWER(F7260))="general","General",IF(TRIM(LOWER(F7260))="cardiology","Cardiology",IF(TRIM(LOWER(F7260))="Cardiology","Cardiology",IF(TRIM(LOWER(F7260))="Peads","Pediatrics",IF(TRIM(LOWER(F7260))="Pediatrics","Pediatrics",IF(TRIM(LOWER(F7260))="orthopedics","Orthopedics",IF(TRIM(LOWER(F7260))="Neurology","Neurology",IF(TRIM(LOWER(F7260))="Oncology","Oncology")))))))))))</f>
        <v>Orthopedics</v>
      </c>
      <c r="P7260" s="3" t="str">
        <f t="shared" si="678"/>
        <v>Private</v>
      </c>
      <c r="Q7260" s="5">
        <f t="shared" si="679"/>
        <v>2</v>
      </c>
      <c r="R7260" s="1">
        <f t="shared" si="680"/>
        <v>61991.64</v>
      </c>
      <c r="S7260" s="1">
        <f t="shared" si="681"/>
        <v>1</v>
      </c>
      <c r="T7260" s="1" t="str">
        <f t="shared" si="682"/>
        <v>36-50</v>
      </c>
      <c r="U7260" s="1" t="str">
        <f t="shared" si="683"/>
        <v>No</v>
      </c>
    </row>
    <row r="7261" spans="1:21">
      <c r="A7261" s="1">
        <v>7260</v>
      </c>
      <c r="B7261" s="1">
        <v>71</v>
      </c>
      <c r="C7261" s="1" t="s">
        <v>29</v>
      </c>
      <c r="D7261" s="2">
        <v>45633</v>
      </c>
      <c r="E7261" s="2">
        <v>45636</v>
      </c>
      <c r="F7261" s="1" t="s">
        <v>19</v>
      </c>
      <c r="G7261" s="1" t="s">
        <v>22</v>
      </c>
      <c r="H7261" s="1" t="s">
        <v>15</v>
      </c>
      <c r="I7261" s="1">
        <v>190317.5</v>
      </c>
      <c r="J7261" s="1" t="s">
        <v>24</v>
      </c>
      <c r="K7261" s="1" t="s">
        <v>16</v>
      </c>
      <c r="N7261" s="3" t="str">
        <f>IF(LEFT(LOWER(C7261),1)="m","Male",IF(LEFT(LOWER(C7261),1)="f","Female","Unknown"))</f>
        <v>Female</v>
      </c>
      <c r="O7261" s="4" t="str">
        <f>IF(TRIM(LOWER(F7261))="neuro","Neurology",IF(TRIM(LOWER(F7261))="Neurology","Neurology",IF(TRIM(LOWER(F7261))="general ward","General",IF(TRIM(LOWER(F7261))="general","General",IF(TRIM(LOWER(F7261))="cardiology","Cardiology",IF(TRIM(LOWER(F7261))="Cardiology","Cardiology",IF(TRIM(LOWER(F7261))="Peads","Pediatrics",IF(TRIM(LOWER(F7261))="Pediatrics","Pediatrics",IF(TRIM(LOWER(F7261))="orthopedics","Orthopedics",IF(TRIM(LOWER(F7261))="Neurology","Neurology",IF(TRIM(LOWER(F7261))="Oncology","Oncology")))))))))))</f>
        <v>General</v>
      </c>
      <c r="P7261" s="3" t="str">
        <f t="shared" si="678"/>
        <v>Government</v>
      </c>
      <c r="Q7261" s="5">
        <f t="shared" si="679"/>
        <v>3</v>
      </c>
      <c r="R7261" s="1">
        <f t="shared" si="680"/>
        <v>190317.5</v>
      </c>
      <c r="S7261" s="1">
        <f t="shared" si="681"/>
        <v>1</v>
      </c>
      <c r="T7261" s="1" t="str">
        <f t="shared" si="682"/>
        <v>66+</v>
      </c>
      <c r="U7261" s="1" t="str">
        <f t="shared" si="683"/>
        <v>No</v>
      </c>
    </row>
    <row r="7262" spans="1:21">
      <c r="A7262" s="1">
        <v>7261</v>
      </c>
      <c r="B7262" s="1">
        <v>2</v>
      </c>
      <c r="C7262" s="1" t="s">
        <v>34</v>
      </c>
      <c r="D7262" s="2">
        <v>45353</v>
      </c>
      <c r="E7262" s="2">
        <v>45357</v>
      </c>
      <c r="F7262" s="1" t="s">
        <v>43</v>
      </c>
      <c r="G7262" s="1" t="s">
        <v>22</v>
      </c>
      <c r="H7262" s="1" t="s">
        <v>48</v>
      </c>
      <c r="I7262" s="1">
        <v>262399.52</v>
      </c>
      <c r="J7262" s="1" t="s">
        <v>24</v>
      </c>
      <c r="K7262" s="1" t="s">
        <v>38</v>
      </c>
      <c r="N7262" s="3" t="str">
        <f>IF(LEFT(LOWER(C7262),1)="m","Male",IF(LEFT(LOWER(C7262),1)="f","Female","Unknown"))</f>
        <v>Male</v>
      </c>
      <c r="O7262" s="4" t="str">
        <f>IF(TRIM(LOWER(F7262))="neuro","Neurology",IF(TRIM(LOWER(F7262))="Neurology","Neurology",IF(TRIM(LOWER(F7262))="general ward","General",IF(TRIM(LOWER(F7262))="general","General",IF(TRIM(LOWER(F7262))="cardiology","Cardiology",IF(TRIM(LOWER(F7262))="Cardiology","Cardiology",IF(TRIM(LOWER(F7262))="Peads","Pediatrics",IF(TRIM(LOWER(F7262))="Pediatrics","Pediatrics",IF(TRIM(LOWER(F7262))="orthopedics","Orthopedics",IF(TRIM(LOWER(F7262))="Neurology","Neurology",IF(TRIM(LOWER(F7262))="Oncology","Oncology")))))))))))</f>
        <v>Orthopedics</v>
      </c>
      <c r="P7262" s="3" t="str">
        <f t="shared" si="678"/>
        <v>Government</v>
      </c>
      <c r="Q7262" s="5">
        <f t="shared" si="679"/>
        <v>4</v>
      </c>
      <c r="R7262" s="1">
        <f t="shared" si="680"/>
        <v>262399.52</v>
      </c>
      <c r="S7262" s="1">
        <f t="shared" si="681"/>
        <v>0</v>
      </c>
      <c r="T7262" s="1" t="str">
        <f t="shared" si="682"/>
        <v>0-17</v>
      </c>
      <c r="U7262" s="1" t="str">
        <f t="shared" si="683"/>
        <v>No</v>
      </c>
    </row>
    <row r="7263" spans="1:21">
      <c r="A7263" s="1">
        <v>7262</v>
      </c>
      <c r="B7263" s="1">
        <v>76</v>
      </c>
      <c r="C7263" s="1" t="s">
        <v>29</v>
      </c>
      <c r="D7263" s="2">
        <v>45436</v>
      </c>
      <c r="E7263" s="2">
        <v>45454</v>
      </c>
      <c r="F7263" s="1" t="s">
        <v>30</v>
      </c>
      <c r="G7263" s="1" t="s">
        <v>41</v>
      </c>
      <c r="H7263" s="1" t="s">
        <v>32</v>
      </c>
      <c r="I7263" s="1">
        <v>182972.04</v>
      </c>
      <c r="J7263" s="1" t="s">
        <v>17</v>
      </c>
      <c r="K7263" s="1" t="s">
        <v>16</v>
      </c>
      <c r="N7263" s="3" t="str">
        <f>IF(LEFT(LOWER(C7263),1)="m","Male",IF(LEFT(LOWER(C7263),1)="f","Female","Unknown"))</f>
        <v>Female</v>
      </c>
      <c r="O7263" s="4" t="str">
        <f>IF(TRIM(LOWER(F7263))="neuro","Neurology",IF(TRIM(LOWER(F7263))="Neurology","Neurology",IF(TRIM(LOWER(F7263))="general ward","General",IF(TRIM(LOWER(F7263))="general","General",IF(TRIM(LOWER(F7263))="cardiology","Cardiology",IF(TRIM(LOWER(F7263))="Cardiology","Cardiology",IF(TRIM(LOWER(F7263))="Peads","Pediatrics",IF(TRIM(LOWER(F7263))="Pediatrics","Pediatrics",IF(TRIM(LOWER(F7263))="orthopedics","Orthopedics",IF(TRIM(LOWER(F7263))="Neurology","Neurology",IF(TRIM(LOWER(F7263))="Oncology","Oncology")))))))))))</f>
        <v>Pediatrics</v>
      </c>
      <c r="P7263" s="3" t="str">
        <f t="shared" si="678"/>
        <v>Unknown</v>
      </c>
      <c r="Q7263" s="5">
        <f t="shared" si="679"/>
        <v>18</v>
      </c>
      <c r="R7263" s="1">
        <f t="shared" si="680"/>
        <v>182972.04</v>
      </c>
      <c r="S7263" s="1">
        <f t="shared" si="681"/>
        <v>1</v>
      </c>
      <c r="T7263" s="1" t="str">
        <f t="shared" si="682"/>
        <v>66+</v>
      </c>
      <c r="U7263" s="1" t="str">
        <f t="shared" si="683"/>
        <v>Yes</v>
      </c>
    </row>
    <row r="7264" spans="1:21">
      <c r="A7264" s="1">
        <v>7263</v>
      </c>
      <c r="B7264" s="1">
        <v>31</v>
      </c>
      <c r="C7264" s="1" t="s">
        <v>34</v>
      </c>
      <c r="D7264" s="2">
        <v>44962</v>
      </c>
      <c r="E7264" s="2">
        <v>44975</v>
      </c>
      <c r="F7264" s="1" t="s">
        <v>50</v>
      </c>
      <c r="G7264" s="1" t="s">
        <v>33</v>
      </c>
      <c r="H7264" s="1" t="s">
        <v>23</v>
      </c>
      <c r="I7264" s="1">
        <v>46155.88</v>
      </c>
      <c r="J7264" s="1" t="s">
        <v>16</v>
      </c>
      <c r="K7264" s="1" t="s">
        <v>42</v>
      </c>
      <c r="N7264" s="3" t="str">
        <f>IF(LEFT(LOWER(C7264),1)="m","Male",IF(LEFT(LOWER(C7264),1)="f","Female","Unknown"))</f>
        <v>Male</v>
      </c>
      <c r="O7264" s="4" t="str">
        <f>IF(TRIM(LOWER(F7264))="neuro","Neurology",IF(TRIM(LOWER(F7264))="Neurology","Neurology",IF(TRIM(LOWER(F7264))="general ward","General",IF(TRIM(LOWER(F7264))="general","General",IF(TRIM(LOWER(F7264))="cardiology","Cardiology",IF(TRIM(LOWER(F7264))="Cardiology","Cardiology",IF(TRIM(LOWER(F7264))="Peads","Pediatrics",IF(TRIM(LOWER(F7264))="Pediatrics","Pediatrics",IF(TRIM(LOWER(F7264))="orthopedics","Orthopedics",IF(TRIM(LOWER(F7264))="Neurology","Neurology",IF(TRIM(LOWER(F7264))="Oncology","Oncology")))))))))))</f>
        <v>Cardiology</v>
      </c>
      <c r="P7264" s="3" t="str">
        <f t="shared" si="678"/>
        <v>Self</v>
      </c>
      <c r="Q7264" s="5">
        <f t="shared" si="679"/>
        <v>13</v>
      </c>
      <c r="R7264" s="1">
        <f t="shared" si="680"/>
        <v>46155.88</v>
      </c>
      <c r="S7264" s="1">
        <f t="shared" si="681"/>
        <v>0</v>
      </c>
      <c r="T7264" s="1" t="str">
        <f t="shared" si="682"/>
        <v>18-35</v>
      </c>
      <c r="U7264" s="1" t="str">
        <f t="shared" si="683"/>
        <v>Yes</v>
      </c>
    </row>
    <row r="7265" spans="1:21">
      <c r="A7265" s="1">
        <v>7264</v>
      </c>
      <c r="B7265" s="1">
        <v>56</v>
      </c>
      <c r="C7265" s="1" t="s">
        <v>27</v>
      </c>
      <c r="D7265" s="2">
        <v>45650</v>
      </c>
      <c r="E7265" s="2">
        <v>45655</v>
      </c>
      <c r="F7265" s="1" t="s">
        <v>19</v>
      </c>
      <c r="G7265" s="1" t="s">
        <v>46</v>
      </c>
      <c r="H7265" s="1" t="s">
        <v>37</v>
      </c>
      <c r="I7265" s="1">
        <v>323715.21999999997</v>
      </c>
      <c r="J7265" s="1" t="s">
        <v>42</v>
      </c>
      <c r="K7265" s="1" t="s">
        <v>16</v>
      </c>
      <c r="N7265" s="3" t="str">
        <f>IF(LEFT(LOWER(C7265),1)="m","Male",IF(LEFT(LOWER(C7265),1)="f","Female","Unknown"))</f>
        <v>Male</v>
      </c>
      <c r="O7265" s="4" t="str">
        <f>IF(TRIM(LOWER(F7265))="neuro","Neurology",IF(TRIM(LOWER(F7265))="Neurology","Neurology",IF(TRIM(LOWER(F7265))="general ward","General",IF(TRIM(LOWER(F7265))="general","General",IF(TRIM(LOWER(F7265))="cardiology","Cardiology",IF(TRIM(LOWER(F7265))="Cardiology","Cardiology",IF(TRIM(LOWER(F7265))="Peads","Pediatrics",IF(TRIM(LOWER(F7265))="Pediatrics","Pediatrics",IF(TRIM(LOWER(F7265))="orthopedics","Orthopedics",IF(TRIM(LOWER(F7265))="Neurology","Neurology",IF(TRIM(LOWER(F7265))="Oncology","Oncology")))))))))))</f>
        <v>General</v>
      </c>
      <c r="P7265" s="3" t="str">
        <f t="shared" si="678"/>
        <v>Self</v>
      </c>
      <c r="Q7265" s="5">
        <f t="shared" si="679"/>
        <v>5</v>
      </c>
      <c r="R7265" s="1">
        <f t="shared" si="680"/>
        <v>323715.21999999997</v>
      </c>
      <c r="S7265" s="1">
        <f t="shared" si="681"/>
        <v>1</v>
      </c>
      <c r="T7265" s="1" t="str">
        <f t="shared" si="682"/>
        <v>51-65</v>
      </c>
      <c r="U7265" s="1" t="str">
        <f t="shared" si="683"/>
        <v>No</v>
      </c>
    </row>
    <row r="7266" spans="1:21">
      <c r="A7266" s="1">
        <v>7265</v>
      </c>
      <c r="B7266" s="1">
        <v>91</v>
      </c>
      <c r="C7266" s="1" t="s">
        <v>29</v>
      </c>
      <c r="D7266" s="2">
        <v>45037</v>
      </c>
      <c r="E7266" s="2">
        <v>45044</v>
      </c>
      <c r="F7266" s="1" t="s">
        <v>40</v>
      </c>
      <c r="G7266" s="1" t="s">
        <v>33</v>
      </c>
      <c r="H7266" s="1" t="s">
        <v>32</v>
      </c>
      <c r="I7266" s="1">
        <v>127341.53</v>
      </c>
      <c r="J7266" s="1" t="s">
        <v>42</v>
      </c>
      <c r="K7266" s="1" t="s">
        <v>20</v>
      </c>
      <c r="N7266" s="3" t="str">
        <f>IF(LEFT(LOWER(C7266),1)="m","Male",IF(LEFT(LOWER(C7266),1)="f","Female","Unknown"))</f>
        <v>Female</v>
      </c>
      <c r="O7266" s="4" t="str">
        <f>IF(TRIM(LOWER(F7266))="neuro","Neurology",IF(TRIM(LOWER(F7266))="Neurology","Neurology",IF(TRIM(LOWER(F7266))="general ward","General",IF(TRIM(LOWER(F7266))="general","General",IF(TRIM(LOWER(F7266))="cardiology","Cardiology",IF(TRIM(LOWER(F7266))="Cardiology","Cardiology",IF(TRIM(LOWER(F7266))="Peads","Pediatrics",IF(TRIM(LOWER(F7266))="Pediatrics","Pediatrics",IF(TRIM(LOWER(F7266))="orthopedics","Orthopedics",IF(TRIM(LOWER(F7266))="Neurology","Neurology",IF(TRIM(LOWER(F7266))="Oncology","Oncology")))))))))))</f>
        <v>Pediatrics</v>
      </c>
      <c r="P7266" s="3" t="str">
        <f t="shared" si="678"/>
        <v>Self</v>
      </c>
      <c r="Q7266" s="5">
        <f t="shared" si="679"/>
        <v>7</v>
      </c>
      <c r="R7266" s="1">
        <f t="shared" si="680"/>
        <v>127341.53</v>
      </c>
      <c r="S7266" s="1">
        <f t="shared" si="681"/>
        <v>0</v>
      </c>
      <c r="T7266" s="1" t="str">
        <f t="shared" si="682"/>
        <v>66+</v>
      </c>
      <c r="U7266" s="1" t="str">
        <f t="shared" si="683"/>
        <v>No</v>
      </c>
    </row>
    <row r="7267" spans="1:21">
      <c r="A7267" s="1">
        <v>7266</v>
      </c>
      <c r="B7267" s="1">
        <v>94</v>
      </c>
      <c r="C7267" s="1" t="s">
        <v>44</v>
      </c>
      <c r="D7267" s="2">
        <v>45342</v>
      </c>
      <c r="E7267" s="2">
        <v>45361</v>
      </c>
      <c r="F7267" s="1" t="s">
        <v>13</v>
      </c>
      <c r="G7267" s="1" t="s">
        <v>36</v>
      </c>
      <c r="H7267" s="1" t="s">
        <v>23</v>
      </c>
      <c r="I7267" s="1">
        <v>118766.84</v>
      </c>
      <c r="J7267" s="1" t="s">
        <v>42</v>
      </c>
      <c r="K7267" s="1" t="s">
        <v>25</v>
      </c>
      <c r="N7267" s="3" t="str">
        <f>IF(LEFT(LOWER(C7267),1)="m","Male",IF(LEFT(LOWER(C7267),1)="f","Female","Unknown"))</f>
        <v>Female</v>
      </c>
      <c r="O7267" s="4" t="str">
        <f>IF(TRIM(LOWER(F7267))="neuro","Neurology",IF(TRIM(LOWER(F7267))="Neurology","Neurology",IF(TRIM(LOWER(F7267))="general ward","General",IF(TRIM(LOWER(F7267))="general","General",IF(TRIM(LOWER(F7267))="cardiology","Cardiology",IF(TRIM(LOWER(F7267))="Cardiology","Cardiology",IF(TRIM(LOWER(F7267))="Peads","Pediatrics",IF(TRIM(LOWER(F7267))="Pediatrics","Pediatrics",IF(TRIM(LOWER(F7267))="orthopedics","Orthopedics",IF(TRIM(LOWER(F7267))="Neurology","Neurology",IF(TRIM(LOWER(F7267))="Oncology","Oncology")))))))))))</f>
        <v>Neurology</v>
      </c>
      <c r="P7267" s="3" t="str">
        <f t="shared" si="678"/>
        <v>Government</v>
      </c>
      <c r="Q7267" s="5">
        <f t="shared" si="679"/>
        <v>19</v>
      </c>
      <c r="R7267" s="1">
        <f t="shared" si="680"/>
        <v>118766.84</v>
      </c>
      <c r="S7267" s="1">
        <f t="shared" si="681"/>
        <v>1</v>
      </c>
      <c r="T7267" s="1" t="str">
        <f t="shared" si="682"/>
        <v>66+</v>
      </c>
      <c r="U7267" s="1" t="str">
        <f t="shared" si="683"/>
        <v>No</v>
      </c>
    </row>
    <row r="7268" spans="1:21">
      <c r="A7268" s="1">
        <v>7267</v>
      </c>
      <c r="B7268" s="1">
        <v>44</v>
      </c>
      <c r="C7268" s="1" t="s">
        <v>27</v>
      </c>
      <c r="D7268" s="2">
        <v>45143</v>
      </c>
      <c r="E7268" s="2">
        <v>45151</v>
      </c>
      <c r="F7268" s="1" t="s">
        <v>49</v>
      </c>
      <c r="G7268" s="1" t="s">
        <v>33</v>
      </c>
      <c r="H7268" s="1" t="s">
        <v>48</v>
      </c>
      <c r="I7268" s="1">
        <v>191491.65</v>
      </c>
      <c r="J7268" s="1" t="s">
        <v>17</v>
      </c>
      <c r="K7268" s="1" t="s">
        <v>20</v>
      </c>
      <c r="N7268" s="3" t="str">
        <f>IF(LEFT(LOWER(C7268),1)="m","Male",IF(LEFT(LOWER(C7268),1)="f","Female","Unknown"))</f>
        <v>Male</v>
      </c>
      <c r="O7268" s="4" t="str">
        <f>IF(TRIM(LOWER(F7268))="neuro","Neurology",IF(TRIM(LOWER(F7268))="Neurology","Neurology",IF(TRIM(LOWER(F7268))="general ward","General",IF(TRIM(LOWER(F7268))="general","General",IF(TRIM(LOWER(F7268))="cardiology","Cardiology",IF(TRIM(LOWER(F7268))="Cardiology","Cardiology",IF(TRIM(LOWER(F7268))="Peads","Pediatrics",IF(TRIM(LOWER(F7268))="Pediatrics","Pediatrics",IF(TRIM(LOWER(F7268))="orthopedics","Orthopedics",IF(TRIM(LOWER(F7268))="Neurology","Neurology",IF(TRIM(LOWER(F7268))="Oncology","Oncology")))))))))))</f>
        <v>Oncology</v>
      </c>
      <c r="P7268" s="3" t="str">
        <f t="shared" si="678"/>
        <v>Self</v>
      </c>
      <c r="Q7268" s="5">
        <f t="shared" si="679"/>
        <v>8</v>
      </c>
      <c r="R7268" s="1">
        <f t="shared" si="680"/>
        <v>191491.65</v>
      </c>
      <c r="S7268" s="1">
        <f t="shared" si="681"/>
        <v>0</v>
      </c>
      <c r="T7268" s="1" t="str">
        <f t="shared" si="682"/>
        <v>36-50</v>
      </c>
      <c r="U7268" s="1" t="str">
        <f t="shared" si="683"/>
        <v>Yes</v>
      </c>
    </row>
    <row r="7269" spans="1:21">
      <c r="A7269" s="1">
        <v>7268</v>
      </c>
      <c r="B7269" s="1">
        <v>19</v>
      </c>
      <c r="C7269" s="1" t="s">
        <v>44</v>
      </c>
      <c r="D7269" s="2">
        <v>45079</v>
      </c>
      <c r="E7269" s="2">
        <v>45085</v>
      </c>
      <c r="F7269" s="1" t="s">
        <v>13</v>
      </c>
      <c r="G7269" s="1" t="s">
        <v>22</v>
      </c>
      <c r="H7269" s="1" t="s">
        <v>51</v>
      </c>
      <c r="I7269" s="1">
        <v>138161.19</v>
      </c>
      <c r="J7269" s="1" t="s">
        <v>24</v>
      </c>
      <c r="K7269" s="1" t="s">
        <v>25</v>
      </c>
      <c r="N7269" s="3" t="str">
        <f>IF(LEFT(LOWER(C7269),1)="m","Male",IF(LEFT(LOWER(C7269),1)="f","Female","Unknown"))</f>
        <v>Female</v>
      </c>
      <c r="O7269" s="4" t="str">
        <f>IF(TRIM(LOWER(F7269))="neuro","Neurology",IF(TRIM(LOWER(F7269))="Neurology","Neurology",IF(TRIM(LOWER(F7269))="general ward","General",IF(TRIM(LOWER(F7269))="general","General",IF(TRIM(LOWER(F7269))="cardiology","Cardiology",IF(TRIM(LOWER(F7269))="Cardiology","Cardiology",IF(TRIM(LOWER(F7269))="Peads","Pediatrics",IF(TRIM(LOWER(F7269))="Pediatrics","Pediatrics",IF(TRIM(LOWER(F7269))="orthopedics","Orthopedics",IF(TRIM(LOWER(F7269))="Neurology","Neurology",IF(TRIM(LOWER(F7269))="Oncology","Oncology")))))))))))</f>
        <v>Neurology</v>
      </c>
      <c r="P7269" s="3" t="str">
        <f t="shared" si="678"/>
        <v>Government</v>
      </c>
      <c r="Q7269" s="5">
        <f t="shared" si="679"/>
        <v>6</v>
      </c>
      <c r="R7269" s="1">
        <f t="shared" si="680"/>
        <v>138161.19</v>
      </c>
      <c r="S7269" s="1">
        <f t="shared" si="681"/>
        <v>1</v>
      </c>
      <c r="T7269" s="1" t="str">
        <f t="shared" si="682"/>
        <v>18-35</v>
      </c>
      <c r="U7269" s="1" t="str">
        <f t="shared" si="683"/>
        <v>No</v>
      </c>
    </row>
    <row r="7270" spans="1:21">
      <c r="A7270" s="1">
        <v>7269</v>
      </c>
      <c r="B7270" s="1">
        <v>47</v>
      </c>
      <c r="C7270" s="1" t="s">
        <v>34</v>
      </c>
      <c r="D7270" s="2">
        <v>45114</v>
      </c>
      <c r="E7270" s="2">
        <v>45130</v>
      </c>
      <c r="F7270" s="1" t="s">
        <v>40</v>
      </c>
      <c r="G7270" s="1" t="s">
        <v>46</v>
      </c>
      <c r="H7270" s="1" t="s">
        <v>47</v>
      </c>
      <c r="I7270" s="1">
        <v>281525.39</v>
      </c>
      <c r="J7270" s="1" t="s">
        <v>17</v>
      </c>
      <c r="K7270" s="1" t="s">
        <v>20</v>
      </c>
      <c r="N7270" s="3" t="str">
        <f>IF(LEFT(LOWER(C7270),1)="m","Male",IF(LEFT(LOWER(C7270),1)="f","Female","Unknown"))</f>
        <v>Male</v>
      </c>
      <c r="O7270" s="4" t="str">
        <f>IF(TRIM(LOWER(F7270))="neuro","Neurology",IF(TRIM(LOWER(F7270))="Neurology","Neurology",IF(TRIM(LOWER(F7270))="general ward","General",IF(TRIM(LOWER(F7270))="general","General",IF(TRIM(LOWER(F7270))="cardiology","Cardiology",IF(TRIM(LOWER(F7270))="Cardiology","Cardiology",IF(TRIM(LOWER(F7270))="Peads","Pediatrics",IF(TRIM(LOWER(F7270))="Pediatrics","Pediatrics",IF(TRIM(LOWER(F7270))="orthopedics","Orthopedics",IF(TRIM(LOWER(F7270))="Neurology","Neurology",IF(TRIM(LOWER(F7270))="Oncology","Oncology")))))))))))</f>
        <v>Pediatrics</v>
      </c>
      <c r="P7270" s="3" t="str">
        <f t="shared" si="678"/>
        <v>Self</v>
      </c>
      <c r="Q7270" s="5">
        <f t="shared" si="679"/>
        <v>16</v>
      </c>
      <c r="R7270" s="1">
        <f t="shared" si="680"/>
        <v>281525.39</v>
      </c>
      <c r="S7270" s="1">
        <f t="shared" si="681"/>
        <v>0</v>
      </c>
      <c r="T7270" s="1" t="str">
        <f t="shared" si="682"/>
        <v>36-50</v>
      </c>
      <c r="U7270" s="1" t="str">
        <f t="shared" si="683"/>
        <v>Yes</v>
      </c>
    </row>
    <row r="7271" spans="1:21">
      <c r="A7271" s="1">
        <v>7270</v>
      </c>
      <c r="B7271" s="1">
        <v>61</v>
      </c>
      <c r="C7271" s="1" t="s">
        <v>34</v>
      </c>
      <c r="D7271" s="2">
        <v>45474</v>
      </c>
      <c r="E7271" s="2">
        <v>45483</v>
      </c>
      <c r="F7271" s="1" t="s">
        <v>52</v>
      </c>
      <c r="G7271" s="1" t="s">
        <v>31</v>
      </c>
      <c r="H7271" s="1" t="s">
        <v>32</v>
      </c>
      <c r="I7271" s="1">
        <v>244380.49</v>
      </c>
      <c r="J7271" s="1" t="s">
        <v>42</v>
      </c>
      <c r="K7271" s="1" t="s">
        <v>38</v>
      </c>
      <c r="N7271" s="3" t="str">
        <f>IF(LEFT(LOWER(C7271),1)="m","Male",IF(LEFT(LOWER(C7271),1)="f","Female","Unknown"))</f>
        <v>Male</v>
      </c>
      <c r="O7271" s="4" t="str">
        <f>IF(TRIM(LOWER(F7271))="neuro","Neurology",IF(TRIM(LOWER(F7271))="Neurology","Neurology",IF(TRIM(LOWER(F7271))="general ward","General",IF(TRIM(LOWER(F7271))="general","General",IF(TRIM(LOWER(F7271))="cardiology","Cardiology",IF(TRIM(LOWER(F7271))="Cardiology","Cardiology",IF(TRIM(LOWER(F7271))="Peads","Pediatrics",IF(TRIM(LOWER(F7271))="Pediatrics","Pediatrics",IF(TRIM(LOWER(F7271))="orthopedics","Orthopedics",IF(TRIM(LOWER(F7271))="Neurology","Neurology",IF(TRIM(LOWER(F7271))="Oncology","Oncology")))))))))))</f>
        <v>Oncology</v>
      </c>
      <c r="P7271" s="3" t="str">
        <f t="shared" si="678"/>
        <v>Private</v>
      </c>
      <c r="Q7271" s="5">
        <f t="shared" si="679"/>
        <v>9</v>
      </c>
      <c r="R7271" s="1">
        <f t="shared" si="680"/>
        <v>244380.49</v>
      </c>
      <c r="S7271" s="1">
        <f t="shared" si="681"/>
        <v>0</v>
      </c>
      <c r="T7271" s="1" t="str">
        <f t="shared" si="682"/>
        <v>51-65</v>
      </c>
      <c r="U7271" s="1" t="str">
        <f t="shared" si="683"/>
        <v>No</v>
      </c>
    </row>
    <row r="7272" spans="1:21">
      <c r="A7272" s="1">
        <v>7271</v>
      </c>
      <c r="B7272" s="1">
        <v>4</v>
      </c>
      <c r="C7272" s="1" t="s">
        <v>27</v>
      </c>
      <c r="D7272" s="2">
        <v>45287</v>
      </c>
      <c r="E7272" s="2">
        <v>45292</v>
      </c>
      <c r="F7272" s="1" t="s">
        <v>49</v>
      </c>
      <c r="G7272" s="1" t="s">
        <v>31</v>
      </c>
      <c r="H7272" s="1" t="s">
        <v>15</v>
      </c>
      <c r="I7272" s="1">
        <v>176842.1</v>
      </c>
      <c r="J7272" s="1" t="s">
        <v>42</v>
      </c>
      <c r="K7272" s="1" t="s">
        <v>20</v>
      </c>
      <c r="N7272" s="3" t="str">
        <f>IF(LEFT(LOWER(C7272),1)="m","Male",IF(LEFT(LOWER(C7272),1)="f","Female","Unknown"))</f>
        <v>Male</v>
      </c>
      <c r="O7272" s="4" t="str">
        <f>IF(TRIM(LOWER(F7272))="neuro","Neurology",IF(TRIM(LOWER(F7272))="Neurology","Neurology",IF(TRIM(LOWER(F7272))="general ward","General",IF(TRIM(LOWER(F7272))="general","General",IF(TRIM(LOWER(F7272))="cardiology","Cardiology",IF(TRIM(LOWER(F7272))="Cardiology","Cardiology",IF(TRIM(LOWER(F7272))="Peads","Pediatrics",IF(TRIM(LOWER(F7272))="Pediatrics","Pediatrics",IF(TRIM(LOWER(F7272))="orthopedics","Orthopedics",IF(TRIM(LOWER(F7272))="Neurology","Neurology",IF(TRIM(LOWER(F7272))="Oncology","Oncology")))))))))))</f>
        <v>Oncology</v>
      </c>
      <c r="P7272" s="3" t="str">
        <f t="shared" si="678"/>
        <v>Private</v>
      </c>
      <c r="Q7272" s="5">
        <f t="shared" si="679"/>
        <v>5</v>
      </c>
      <c r="R7272" s="1">
        <f t="shared" si="680"/>
        <v>176842.1</v>
      </c>
      <c r="S7272" s="1">
        <f t="shared" si="681"/>
        <v>0</v>
      </c>
      <c r="T7272" s="1" t="str">
        <f t="shared" si="682"/>
        <v>0-17</v>
      </c>
      <c r="U7272" s="1" t="str">
        <f t="shared" si="683"/>
        <v>No</v>
      </c>
    </row>
    <row r="7273" spans="1:21">
      <c r="A7273" s="1">
        <v>7272</v>
      </c>
      <c r="B7273" s="1">
        <v>15</v>
      </c>
      <c r="C7273" s="1" t="s">
        <v>26</v>
      </c>
      <c r="D7273" s="2">
        <v>45261</v>
      </c>
      <c r="E7273" s="2">
        <v>45270</v>
      </c>
      <c r="F7273" s="1" t="s">
        <v>28</v>
      </c>
      <c r="G7273" s="1" t="s">
        <v>22</v>
      </c>
      <c r="H7273" s="1" t="s">
        <v>51</v>
      </c>
      <c r="I7273" s="1">
        <v>333018.36</v>
      </c>
      <c r="J7273" s="1" t="s">
        <v>24</v>
      </c>
      <c r="K7273" s="1" t="s">
        <v>42</v>
      </c>
      <c r="N7273" s="3" t="str">
        <f>IF(LEFT(LOWER(C7273),1)="m","Male",IF(LEFT(LOWER(C7273),1)="f","Female","Unknown"))</f>
        <v>Female</v>
      </c>
      <c r="O7273" s="4" t="str">
        <f>IF(TRIM(LOWER(F7273))="neuro","Neurology",IF(TRIM(LOWER(F7273))="Neurology","Neurology",IF(TRIM(LOWER(F7273))="general ward","General",IF(TRIM(LOWER(F7273))="general","General",IF(TRIM(LOWER(F7273))="cardiology","Cardiology",IF(TRIM(LOWER(F7273))="Cardiology","Cardiology",IF(TRIM(LOWER(F7273))="Peads","Pediatrics",IF(TRIM(LOWER(F7273))="Pediatrics","Pediatrics",IF(TRIM(LOWER(F7273))="orthopedics","Orthopedics",IF(TRIM(LOWER(F7273))="Neurology","Neurology",IF(TRIM(LOWER(F7273))="Oncology","Oncology")))))))))))</f>
        <v>Orthopedics</v>
      </c>
      <c r="P7273" s="3" t="str">
        <f t="shared" si="678"/>
        <v>Government</v>
      </c>
      <c r="Q7273" s="5">
        <f t="shared" si="679"/>
        <v>9</v>
      </c>
      <c r="R7273" s="1">
        <f t="shared" si="680"/>
        <v>333018.36</v>
      </c>
      <c r="S7273" s="1">
        <f t="shared" si="681"/>
        <v>0</v>
      </c>
      <c r="T7273" s="1" t="str">
        <f t="shared" si="682"/>
        <v>0-17</v>
      </c>
      <c r="U7273" s="1" t="str">
        <f t="shared" si="683"/>
        <v>No</v>
      </c>
    </row>
    <row r="7274" spans="1:21">
      <c r="A7274" s="1">
        <v>7273</v>
      </c>
      <c r="B7274" s="1">
        <v>93</v>
      </c>
      <c r="C7274" s="1" t="s">
        <v>34</v>
      </c>
      <c r="D7274" s="2">
        <v>45592</v>
      </c>
      <c r="E7274" s="2">
        <v>45605</v>
      </c>
      <c r="F7274" s="1" t="s">
        <v>50</v>
      </c>
      <c r="G7274" s="1" t="s">
        <v>46</v>
      </c>
      <c r="H7274" s="1" t="s">
        <v>15</v>
      </c>
      <c r="I7274" s="1">
        <v>289315.40999999997</v>
      </c>
      <c r="K7274" s="1" t="s">
        <v>16</v>
      </c>
      <c r="N7274" s="3" t="str">
        <f>IF(LEFT(LOWER(C7274),1)="m","Male",IF(LEFT(LOWER(C7274),1)="f","Female","Unknown"))</f>
        <v>Male</v>
      </c>
      <c r="O7274" s="4" t="str">
        <f>IF(TRIM(LOWER(F7274))="neuro","Neurology",IF(TRIM(LOWER(F7274))="Neurology","Neurology",IF(TRIM(LOWER(F7274))="general ward","General",IF(TRIM(LOWER(F7274))="general","General",IF(TRIM(LOWER(F7274))="cardiology","Cardiology",IF(TRIM(LOWER(F7274))="Cardiology","Cardiology",IF(TRIM(LOWER(F7274))="Peads","Pediatrics",IF(TRIM(LOWER(F7274))="Pediatrics","Pediatrics",IF(TRIM(LOWER(F7274))="orthopedics","Orthopedics",IF(TRIM(LOWER(F7274))="Neurology","Neurology",IF(TRIM(LOWER(F7274))="Oncology","Oncology")))))))))))</f>
        <v>Cardiology</v>
      </c>
      <c r="P7274" s="3" t="str">
        <f t="shared" si="678"/>
        <v>Self</v>
      </c>
      <c r="Q7274" s="5">
        <f t="shared" si="679"/>
        <v>13</v>
      </c>
      <c r="R7274" s="1">
        <f t="shared" si="680"/>
        <v>289315.40999999997</v>
      </c>
      <c r="S7274" s="1">
        <f t="shared" si="681"/>
        <v>1</v>
      </c>
      <c r="T7274" s="1" t="str">
        <f t="shared" si="682"/>
        <v>66+</v>
      </c>
      <c r="U7274" s="1" t="str">
        <f t="shared" si="683"/>
        <v>Unknown</v>
      </c>
    </row>
    <row r="7275" spans="1:21">
      <c r="A7275" s="1">
        <v>7274</v>
      </c>
      <c r="B7275" s="1">
        <v>81</v>
      </c>
      <c r="C7275" s="1" t="s">
        <v>26</v>
      </c>
      <c r="D7275" s="2">
        <v>45592</v>
      </c>
      <c r="E7275" s="2">
        <v>45610</v>
      </c>
      <c r="F7275" s="1" t="s">
        <v>52</v>
      </c>
      <c r="G7275" s="1" t="s">
        <v>41</v>
      </c>
      <c r="I7275" s="1">
        <v>293274.71000000002</v>
      </c>
      <c r="J7275" s="1" t="s">
        <v>24</v>
      </c>
      <c r="K7275" s="1" t="s">
        <v>42</v>
      </c>
      <c r="N7275" s="3" t="str">
        <f>IF(LEFT(LOWER(C7275),1)="m","Male",IF(LEFT(LOWER(C7275),1)="f","Female","Unknown"))</f>
        <v>Female</v>
      </c>
      <c r="O7275" s="4" t="str">
        <f>IF(TRIM(LOWER(F7275))="neuro","Neurology",IF(TRIM(LOWER(F7275))="Neurology","Neurology",IF(TRIM(LOWER(F7275))="general ward","General",IF(TRIM(LOWER(F7275))="general","General",IF(TRIM(LOWER(F7275))="cardiology","Cardiology",IF(TRIM(LOWER(F7275))="Cardiology","Cardiology",IF(TRIM(LOWER(F7275))="Peads","Pediatrics",IF(TRIM(LOWER(F7275))="Pediatrics","Pediatrics",IF(TRIM(LOWER(F7275))="orthopedics","Orthopedics",IF(TRIM(LOWER(F7275))="Neurology","Neurology",IF(TRIM(LOWER(F7275))="Oncology","Oncology")))))))))))</f>
        <v>Oncology</v>
      </c>
      <c r="P7275" s="3" t="str">
        <f t="shared" si="678"/>
        <v>Unknown</v>
      </c>
      <c r="Q7275" s="5">
        <f t="shared" si="679"/>
        <v>18</v>
      </c>
      <c r="R7275" s="1">
        <f t="shared" si="680"/>
        <v>293274.71000000002</v>
      </c>
      <c r="S7275" s="1">
        <f t="shared" si="681"/>
        <v>0</v>
      </c>
      <c r="T7275" s="1" t="str">
        <f t="shared" si="682"/>
        <v>66+</v>
      </c>
      <c r="U7275" s="1" t="str">
        <f t="shared" si="683"/>
        <v>No</v>
      </c>
    </row>
    <row r="7276" spans="1:21">
      <c r="A7276" s="1">
        <v>7275</v>
      </c>
      <c r="B7276" s="1">
        <v>2</v>
      </c>
      <c r="C7276" s="1" t="s">
        <v>12</v>
      </c>
      <c r="D7276" s="2">
        <v>45220</v>
      </c>
      <c r="E7276" s="2">
        <v>45230</v>
      </c>
      <c r="F7276" s="1" t="s">
        <v>35</v>
      </c>
      <c r="G7276" s="1" t="s">
        <v>14</v>
      </c>
      <c r="I7276" s="1">
        <v>225539.55</v>
      </c>
      <c r="K7276" s="1" t="s">
        <v>38</v>
      </c>
      <c r="N7276" s="3" t="str">
        <f>IF(LEFT(LOWER(C7276),1)="m","Male",IF(LEFT(LOWER(C7276),1)="f","Female","Unknown"))</f>
        <v>Unknown</v>
      </c>
      <c r="O7276" s="4" t="str">
        <f>IF(TRIM(LOWER(F7276))="neuro","Neurology",IF(TRIM(LOWER(F7276))="Neurology","Neurology",IF(TRIM(LOWER(F7276))="general ward","General",IF(TRIM(LOWER(F7276))="general","General",IF(TRIM(LOWER(F7276))="cardiology","Cardiology",IF(TRIM(LOWER(F7276))="Cardiology","Cardiology",IF(TRIM(LOWER(F7276))="Peads","Pediatrics",IF(TRIM(LOWER(F7276))="Pediatrics","Pediatrics",IF(TRIM(LOWER(F7276))="orthopedics","Orthopedics",IF(TRIM(LOWER(F7276))="Neurology","Neurology",IF(TRIM(LOWER(F7276))="Oncology","Oncology")))))))))))</f>
        <v>Cardiology</v>
      </c>
      <c r="P7276" s="3" t="str">
        <f t="shared" si="678"/>
        <v>Private</v>
      </c>
      <c r="Q7276" s="5">
        <f t="shared" si="679"/>
        <v>10</v>
      </c>
      <c r="R7276" s="1">
        <f t="shared" si="680"/>
        <v>225539.55</v>
      </c>
      <c r="S7276" s="1">
        <f t="shared" si="681"/>
        <v>0</v>
      </c>
      <c r="T7276" s="1" t="str">
        <f t="shared" si="682"/>
        <v>0-17</v>
      </c>
      <c r="U7276" s="1" t="str">
        <f t="shared" si="683"/>
        <v>Unknown</v>
      </c>
    </row>
    <row r="7277" spans="1:21">
      <c r="A7277" s="1">
        <v>7276</v>
      </c>
      <c r="B7277" s="1">
        <v>81</v>
      </c>
      <c r="C7277" s="1" t="s">
        <v>18</v>
      </c>
      <c r="D7277" s="2">
        <v>45219</v>
      </c>
      <c r="E7277" s="2">
        <v>45221</v>
      </c>
      <c r="F7277" s="1" t="s">
        <v>21</v>
      </c>
      <c r="G7277" s="1" t="s">
        <v>33</v>
      </c>
      <c r="H7277" s="1" t="s">
        <v>39</v>
      </c>
      <c r="I7277" s="1">
        <v>23393.01</v>
      </c>
      <c r="J7277" s="1" t="s">
        <v>16</v>
      </c>
      <c r="K7277" s="1" t="s">
        <v>16</v>
      </c>
      <c r="N7277" s="3" t="str">
        <f>IF(LEFT(LOWER(C7277),1)="m","Male",IF(LEFT(LOWER(C7277),1)="f","Female","Unknown"))</f>
        <v>Male</v>
      </c>
      <c r="O7277" s="4" t="str">
        <f>IF(TRIM(LOWER(F7277))="neuro","Neurology",IF(TRIM(LOWER(F7277))="Neurology","Neurology",IF(TRIM(LOWER(F7277))="general ward","General",IF(TRIM(LOWER(F7277))="general","General",IF(TRIM(LOWER(F7277))="cardiology","Cardiology",IF(TRIM(LOWER(F7277))="Cardiology","Cardiology",IF(TRIM(LOWER(F7277))="Peads","Pediatrics",IF(TRIM(LOWER(F7277))="Pediatrics","Pediatrics",IF(TRIM(LOWER(F7277))="orthopedics","Orthopedics",IF(TRIM(LOWER(F7277))="Neurology","Neurology",IF(TRIM(LOWER(F7277))="Oncology","Oncology")))))))))))</f>
        <v>General</v>
      </c>
      <c r="P7277" s="3" t="str">
        <f t="shared" si="678"/>
        <v>Self</v>
      </c>
      <c r="Q7277" s="5">
        <f t="shared" si="679"/>
        <v>2</v>
      </c>
      <c r="R7277" s="1">
        <f t="shared" si="680"/>
        <v>23393.01</v>
      </c>
      <c r="S7277" s="1">
        <f t="shared" si="681"/>
        <v>1</v>
      </c>
      <c r="T7277" s="1" t="str">
        <f t="shared" si="682"/>
        <v>66+</v>
      </c>
      <c r="U7277" s="1" t="str">
        <f t="shared" si="683"/>
        <v>Yes</v>
      </c>
    </row>
    <row r="7278" spans="1:21">
      <c r="A7278" s="1">
        <v>7277</v>
      </c>
      <c r="B7278" s="1">
        <v>13</v>
      </c>
      <c r="C7278" s="1" t="s">
        <v>26</v>
      </c>
      <c r="D7278" s="2">
        <v>45340</v>
      </c>
      <c r="E7278" s="2">
        <v>45342</v>
      </c>
      <c r="F7278" s="1" t="s">
        <v>19</v>
      </c>
      <c r="G7278" s="1" t="s">
        <v>14</v>
      </c>
      <c r="I7278" s="1">
        <v>55315.57</v>
      </c>
      <c r="J7278" s="1" t="s">
        <v>17</v>
      </c>
      <c r="K7278" s="1" t="s">
        <v>38</v>
      </c>
      <c r="N7278" s="3" t="str">
        <f>IF(LEFT(LOWER(C7278),1)="m","Male",IF(LEFT(LOWER(C7278),1)="f","Female","Unknown"))</f>
        <v>Female</v>
      </c>
      <c r="O7278" s="4" t="str">
        <f>IF(TRIM(LOWER(F7278))="neuro","Neurology",IF(TRIM(LOWER(F7278))="Neurology","Neurology",IF(TRIM(LOWER(F7278))="general ward","General",IF(TRIM(LOWER(F7278))="general","General",IF(TRIM(LOWER(F7278))="cardiology","Cardiology",IF(TRIM(LOWER(F7278))="Cardiology","Cardiology",IF(TRIM(LOWER(F7278))="Peads","Pediatrics",IF(TRIM(LOWER(F7278))="Pediatrics","Pediatrics",IF(TRIM(LOWER(F7278))="orthopedics","Orthopedics",IF(TRIM(LOWER(F7278))="Neurology","Neurology",IF(TRIM(LOWER(F7278))="Oncology","Oncology")))))))))))</f>
        <v>General</v>
      </c>
      <c r="P7278" s="3" t="str">
        <f t="shared" si="678"/>
        <v>Private</v>
      </c>
      <c r="Q7278" s="5">
        <f t="shared" si="679"/>
        <v>2</v>
      </c>
      <c r="R7278" s="1">
        <f t="shared" si="680"/>
        <v>55315.57</v>
      </c>
      <c r="S7278" s="1">
        <f t="shared" si="681"/>
        <v>0</v>
      </c>
      <c r="T7278" s="1" t="str">
        <f t="shared" si="682"/>
        <v>0-17</v>
      </c>
      <c r="U7278" s="1" t="str">
        <f t="shared" si="683"/>
        <v>Yes</v>
      </c>
    </row>
    <row r="7279" spans="1:21">
      <c r="A7279" s="1">
        <v>7278</v>
      </c>
      <c r="B7279" s="1">
        <v>27</v>
      </c>
      <c r="C7279" s="1" t="s">
        <v>12</v>
      </c>
      <c r="D7279" s="2">
        <v>44948</v>
      </c>
      <c r="E7279" s="2">
        <v>44968</v>
      </c>
      <c r="F7279" s="1" t="s">
        <v>35</v>
      </c>
      <c r="G7279" s="1" t="s">
        <v>46</v>
      </c>
      <c r="H7279" s="1" t="s">
        <v>47</v>
      </c>
      <c r="I7279" s="1">
        <v>65787.490000000005</v>
      </c>
      <c r="J7279" s="1" t="s">
        <v>38</v>
      </c>
      <c r="K7279" s="1" t="s">
        <v>25</v>
      </c>
      <c r="N7279" s="3" t="str">
        <f>IF(LEFT(LOWER(C7279),1)="m","Male",IF(LEFT(LOWER(C7279),1)="f","Female","Unknown"))</f>
        <v>Unknown</v>
      </c>
      <c r="O7279" s="4" t="str">
        <f>IF(TRIM(LOWER(F7279))="neuro","Neurology",IF(TRIM(LOWER(F7279))="Neurology","Neurology",IF(TRIM(LOWER(F7279))="general ward","General",IF(TRIM(LOWER(F7279))="general","General",IF(TRIM(LOWER(F7279))="cardiology","Cardiology",IF(TRIM(LOWER(F7279))="Cardiology","Cardiology",IF(TRIM(LOWER(F7279))="Peads","Pediatrics",IF(TRIM(LOWER(F7279))="Pediatrics","Pediatrics",IF(TRIM(LOWER(F7279))="orthopedics","Orthopedics",IF(TRIM(LOWER(F7279))="Neurology","Neurology",IF(TRIM(LOWER(F7279))="Oncology","Oncology")))))))))))</f>
        <v>Cardiology</v>
      </c>
      <c r="P7279" s="3" t="str">
        <f t="shared" si="678"/>
        <v>Self</v>
      </c>
      <c r="Q7279" s="5">
        <f t="shared" si="679"/>
        <v>20</v>
      </c>
      <c r="R7279" s="1">
        <f t="shared" si="680"/>
        <v>65787.490000000005</v>
      </c>
      <c r="S7279" s="1">
        <f t="shared" si="681"/>
        <v>1</v>
      </c>
      <c r="T7279" s="1" t="str">
        <f t="shared" si="682"/>
        <v>18-35</v>
      </c>
      <c r="U7279" s="1" t="str">
        <f t="shared" si="683"/>
        <v>No</v>
      </c>
    </row>
    <row r="7280" spans="1:21">
      <c r="A7280" s="1">
        <v>7279</v>
      </c>
      <c r="B7280" s="1">
        <v>21</v>
      </c>
      <c r="C7280" s="1" t="s">
        <v>12</v>
      </c>
      <c r="D7280" s="2">
        <v>45637</v>
      </c>
      <c r="E7280" s="2">
        <v>45654</v>
      </c>
      <c r="F7280" s="1" t="s">
        <v>40</v>
      </c>
      <c r="G7280" s="1" t="s">
        <v>14</v>
      </c>
      <c r="H7280" s="1" t="s">
        <v>37</v>
      </c>
      <c r="I7280" s="1">
        <v>279589.46000000002</v>
      </c>
      <c r="J7280" s="1" t="s">
        <v>16</v>
      </c>
      <c r="K7280" s="1" t="s">
        <v>20</v>
      </c>
      <c r="N7280" s="3" t="str">
        <f>IF(LEFT(LOWER(C7280),1)="m","Male",IF(LEFT(LOWER(C7280),1)="f","Female","Unknown"))</f>
        <v>Unknown</v>
      </c>
      <c r="O7280" s="4" t="str">
        <f>IF(TRIM(LOWER(F7280))="neuro","Neurology",IF(TRIM(LOWER(F7280))="Neurology","Neurology",IF(TRIM(LOWER(F7280))="general ward","General",IF(TRIM(LOWER(F7280))="general","General",IF(TRIM(LOWER(F7280))="cardiology","Cardiology",IF(TRIM(LOWER(F7280))="Cardiology","Cardiology",IF(TRIM(LOWER(F7280))="Peads","Pediatrics",IF(TRIM(LOWER(F7280))="Pediatrics","Pediatrics",IF(TRIM(LOWER(F7280))="orthopedics","Orthopedics",IF(TRIM(LOWER(F7280))="Neurology","Neurology",IF(TRIM(LOWER(F7280))="Oncology","Oncology")))))))))))</f>
        <v>Pediatrics</v>
      </c>
      <c r="P7280" s="3" t="str">
        <f t="shared" si="678"/>
        <v>Private</v>
      </c>
      <c r="Q7280" s="5">
        <f t="shared" si="679"/>
        <v>17</v>
      </c>
      <c r="R7280" s="1">
        <f t="shared" si="680"/>
        <v>279589.46000000002</v>
      </c>
      <c r="S7280" s="1">
        <f t="shared" si="681"/>
        <v>0</v>
      </c>
      <c r="T7280" s="1" t="str">
        <f t="shared" si="682"/>
        <v>18-35</v>
      </c>
      <c r="U7280" s="1" t="str">
        <f t="shared" si="683"/>
        <v>Yes</v>
      </c>
    </row>
    <row r="7281" spans="1:21">
      <c r="A7281" s="1">
        <v>7280</v>
      </c>
      <c r="C7281" s="1" t="s">
        <v>12</v>
      </c>
      <c r="D7281" s="2">
        <v>44929</v>
      </c>
      <c r="E7281" s="2">
        <v>44932</v>
      </c>
      <c r="F7281" s="1" t="s">
        <v>21</v>
      </c>
      <c r="G7281" s="1" t="s">
        <v>14</v>
      </c>
      <c r="H7281" s="1" t="s">
        <v>15</v>
      </c>
      <c r="I7281" s="1">
        <v>124322.69</v>
      </c>
      <c r="J7281" s="1" t="s">
        <v>38</v>
      </c>
      <c r="K7281" s="1" t="s">
        <v>17</v>
      </c>
      <c r="N7281" s="3" t="str">
        <f>IF(LEFT(LOWER(C7281),1)="m","Male",IF(LEFT(LOWER(C7281),1)="f","Female","Unknown"))</f>
        <v>Unknown</v>
      </c>
      <c r="O7281" s="4" t="str">
        <f>IF(TRIM(LOWER(F7281))="neuro","Neurology",IF(TRIM(LOWER(F7281))="Neurology","Neurology",IF(TRIM(LOWER(F7281))="general ward","General",IF(TRIM(LOWER(F7281))="general","General",IF(TRIM(LOWER(F7281))="cardiology","Cardiology",IF(TRIM(LOWER(F7281))="Cardiology","Cardiology",IF(TRIM(LOWER(F7281))="Peads","Pediatrics",IF(TRIM(LOWER(F7281))="Pediatrics","Pediatrics",IF(TRIM(LOWER(F7281))="orthopedics","Orthopedics",IF(TRIM(LOWER(F7281))="Neurology","Neurology",IF(TRIM(LOWER(F7281))="Oncology","Oncology")))))))))))</f>
        <v>General</v>
      </c>
      <c r="P7281" s="3" t="str">
        <f t="shared" si="678"/>
        <v>Private</v>
      </c>
      <c r="Q7281" s="5">
        <f t="shared" si="679"/>
        <v>3</v>
      </c>
      <c r="R7281" s="1">
        <f t="shared" si="680"/>
        <v>124322.69</v>
      </c>
      <c r="S7281" s="1">
        <f t="shared" si="681"/>
        <v>1</v>
      </c>
      <c r="T7281" s="1" t="str">
        <f t="shared" si="682"/>
        <v>0-17</v>
      </c>
      <c r="U7281" s="1" t="str">
        <f t="shared" si="683"/>
        <v>No</v>
      </c>
    </row>
    <row r="7282" spans="1:21">
      <c r="A7282" s="1">
        <v>7281</v>
      </c>
      <c r="B7282" s="1">
        <v>17</v>
      </c>
      <c r="C7282" s="1" t="s">
        <v>12</v>
      </c>
      <c r="D7282" s="2">
        <v>45403</v>
      </c>
      <c r="E7282" s="2">
        <v>45412</v>
      </c>
      <c r="F7282" s="1" t="s">
        <v>50</v>
      </c>
      <c r="G7282" s="1" t="s">
        <v>46</v>
      </c>
      <c r="I7282" s="1">
        <v>259088.85</v>
      </c>
      <c r="J7282" s="1" t="s">
        <v>24</v>
      </c>
      <c r="K7282" s="1" t="s">
        <v>20</v>
      </c>
      <c r="N7282" s="3" t="str">
        <f>IF(LEFT(LOWER(C7282),1)="m","Male",IF(LEFT(LOWER(C7282),1)="f","Female","Unknown"))</f>
        <v>Unknown</v>
      </c>
      <c r="O7282" s="4" t="str">
        <f>IF(TRIM(LOWER(F7282))="neuro","Neurology",IF(TRIM(LOWER(F7282))="Neurology","Neurology",IF(TRIM(LOWER(F7282))="general ward","General",IF(TRIM(LOWER(F7282))="general","General",IF(TRIM(LOWER(F7282))="cardiology","Cardiology",IF(TRIM(LOWER(F7282))="Cardiology","Cardiology",IF(TRIM(LOWER(F7282))="Peads","Pediatrics",IF(TRIM(LOWER(F7282))="Pediatrics","Pediatrics",IF(TRIM(LOWER(F7282))="orthopedics","Orthopedics",IF(TRIM(LOWER(F7282))="Neurology","Neurology",IF(TRIM(LOWER(F7282))="Oncology","Oncology")))))))))))</f>
        <v>Cardiology</v>
      </c>
      <c r="P7282" s="3" t="str">
        <f t="shared" si="678"/>
        <v>Self</v>
      </c>
      <c r="Q7282" s="5">
        <f t="shared" si="679"/>
        <v>9</v>
      </c>
      <c r="R7282" s="1">
        <f t="shared" si="680"/>
        <v>259088.85</v>
      </c>
      <c r="S7282" s="1">
        <f t="shared" si="681"/>
        <v>0</v>
      </c>
      <c r="T7282" s="1" t="str">
        <f t="shared" si="682"/>
        <v>0-17</v>
      </c>
      <c r="U7282" s="1" t="str">
        <f t="shared" si="683"/>
        <v>No</v>
      </c>
    </row>
    <row r="7283" spans="1:21">
      <c r="A7283" s="1">
        <v>7282</v>
      </c>
      <c r="B7283" s="1">
        <v>71</v>
      </c>
      <c r="C7283" s="1" t="s">
        <v>34</v>
      </c>
      <c r="D7283" s="2">
        <v>45297</v>
      </c>
      <c r="E7283" s="2">
        <v>45308</v>
      </c>
      <c r="F7283" s="1" t="s">
        <v>19</v>
      </c>
      <c r="G7283" s="1" t="s">
        <v>14</v>
      </c>
      <c r="H7283" s="1" t="s">
        <v>15</v>
      </c>
      <c r="I7283" s="1">
        <v>121493.1</v>
      </c>
      <c r="J7283" s="1" t="s">
        <v>17</v>
      </c>
      <c r="K7283" s="1" t="s">
        <v>42</v>
      </c>
      <c r="N7283" s="3" t="str">
        <f>IF(LEFT(LOWER(C7283),1)="m","Male",IF(LEFT(LOWER(C7283),1)="f","Female","Unknown"))</f>
        <v>Male</v>
      </c>
      <c r="O7283" s="4" t="str">
        <f>IF(TRIM(LOWER(F7283))="neuro","Neurology",IF(TRIM(LOWER(F7283))="Neurology","Neurology",IF(TRIM(LOWER(F7283))="general ward","General",IF(TRIM(LOWER(F7283))="general","General",IF(TRIM(LOWER(F7283))="cardiology","Cardiology",IF(TRIM(LOWER(F7283))="Cardiology","Cardiology",IF(TRIM(LOWER(F7283))="Peads","Pediatrics",IF(TRIM(LOWER(F7283))="Pediatrics","Pediatrics",IF(TRIM(LOWER(F7283))="orthopedics","Orthopedics",IF(TRIM(LOWER(F7283))="Neurology","Neurology",IF(TRIM(LOWER(F7283))="Oncology","Oncology")))))))))))</f>
        <v>General</v>
      </c>
      <c r="P7283" s="3" t="str">
        <f t="shared" si="678"/>
        <v>Private</v>
      </c>
      <c r="Q7283" s="5">
        <f t="shared" si="679"/>
        <v>11</v>
      </c>
      <c r="R7283" s="1">
        <f t="shared" si="680"/>
        <v>121493.1</v>
      </c>
      <c r="S7283" s="1">
        <f t="shared" si="681"/>
        <v>0</v>
      </c>
      <c r="T7283" s="1" t="str">
        <f t="shared" si="682"/>
        <v>66+</v>
      </c>
      <c r="U7283" s="1" t="str">
        <f t="shared" si="683"/>
        <v>Yes</v>
      </c>
    </row>
    <row r="7284" spans="1:21">
      <c r="A7284" s="1">
        <v>7283</v>
      </c>
      <c r="B7284" s="1">
        <v>3</v>
      </c>
      <c r="C7284" s="1" t="s">
        <v>12</v>
      </c>
      <c r="D7284" s="2">
        <v>45622</v>
      </c>
      <c r="E7284" s="2">
        <v>45642</v>
      </c>
      <c r="F7284" s="1" t="s">
        <v>40</v>
      </c>
      <c r="G7284" s="1" t="s">
        <v>33</v>
      </c>
      <c r="H7284" s="1" t="s">
        <v>47</v>
      </c>
      <c r="I7284" s="1">
        <v>344107.94</v>
      </c>
      <c r="J7284" s="1" t="s">
        <v>17</v>
      </c>
      <c r="K7284" s="1" t="s">
        <v>17</v>
      </c>
      <c r="N7284" s="3" t="str">
        <f>IF(LEFT(LOWER(C7284),1)="m","Male",IF(LEFT(LOWER(C7284),1)="f","Female","Unknown"))</f>
        <v>Unknown</v>
      </c>
      <c r="O7284" s="4" t="str">
        <f>IF(TRIM(LOWER(F7284))="neuro","Neurology",IF(TRIM(LOWER(F7284))="Neurology","Neurology",IF(TRIM(LOWER(F7284))="general ward","General",IF(TRIM(LOWER(F7284))="general","General",IF(TRIM(LOWER(F7284))="cardiology","Cardiology",IF(TRIM(LOWER(F7284))="Cardiology","Cardiology",IF(TRIM(LOWER(F7284))="Peads","Pediatrics",IF(TRIM(LOWER(F7284))="Pediatrics","Pediatrics",IF(TRIM(LOWER(F7284))="orthopedics","Orthopedics",IF(TRIM(LOWER(F7284))="Neurology","Neurology",IF(TRIM(LOWER(F7284))="Oncology","Oncology")))))))))))</f>
        <v>Pediatrics</v>
      </c>
      <c r="P7284" s="3" t="str">
        <f t="shared" si="678"/>
        <v>Self</v>
      </c>
      <c r="Q7284" s="5">
        <f t="shared" si="679"/>
        <v>20</v>
      </c>
      <c r="R7284" s="1">
        <f t="shared" si="680"/>
        <v>344107.94</v>
      </c>
      <c r="S7284" s="1">
        <f t="shared" si="681"/>
        <v>1</v>
      </c>
      <c r="T7284" s="1" t="str">
        <f t="shared" si="682"/>
        <v>0-17</v>
      </c>
      <c r="U7284" s="1" t="str">
        <f t="shared" si="683"/>
        <v>Yes</v>
      </c>
    </row>
    <row r="7285" spans="1:21">
      <c r="A7285" s="1">
        <v>7284</v>
      </c>
      <c r="B7285" s="1">
        <v>46</v>
      </c>
      <c r="C7285" s="1" t="s">
        <v>26</v>
      </c>
      <c r="D7285" s="2">
        <v>45399</v>
      </c>
      <c r="E7285" s="2">
        <v>45416</v>
      </c>
      <c r="F7285" s="1" t="s">
        <v>49</v>
      </c>
      <c r="G7285" s="1" t="s">
        <v>14</v>
      </c>
      <c r="H7285" s="1" t="s">
        <v>39</v>
      </c>
      <c r="I7285" s="1">
        <v>229581.13</v>
      </c>
      <c r="J7285" s="1" t="s">
        <v>38</v>
      </c>
      <c r="K7285" s="1" t="s">
        <v>42</v>
      </c>
      <c r="N7285" s="3" t="str">
        <f>IF(LEFT(LOWER(C7285),1)="m","Male",IF(LEFT(LOWER(C7285),1)="f","Female","Unknown"))</f>
        <v>Female</v>
      </c>
      <c r="O7285" s="4" t="str">
        <f>IF(TRIM(LOWER(F7285))="neuro","Neurology",IF(TRIM(LOWER(F7285))="Neurology","Neurology",IF(TRIM(LOWER(F7285))="general ward","General",IF(TRIM(LOWER(F7285))="general","General",IF(TRIM(LOWER(F7285))="cardiology","Cardiology",IF(TRIM(LOWER(F7285))="Cardiology","Cardiology",IF(TRIM(LOWER(F7285))="Peads","Pediatrics",IF(TRIM(LOWER(F7285))="Pediatrics","Pediatrics",IF(TRIM(LOWER(F7285))="orthopedics","Orthopedics",IF(TRIM(LOWER(F7285))="Neurology","Neurology",IF(TRIM(LOWER(F7285))="Oncology","Oncology")))))))))))</f>
        <v>Oncology</v>
      </c>
      <c r="P7285" s="3" t="str">
        <f t="shared" si="678"/>
        <v>Private</v>
      </c>
      <c r="Q7285" s="5">
        <f t="shared" si="679"/>
        <v>17</v>
      </c>
      <c r="R7285" s="1">
        <f t="shared" si="680"/>
        <v>229581.13</v>
      </c>
      <c r="S7285" s="1">
        <f t="shared" si="681"/>
        <v>0</v>
      </c>
      <c r="T7285" s="1" t="str">
        <f t="shared" si="682"/>
        <v>36-50</v>
      </c>
      <c r="U7285" s="1" t="str">
        <f t="shared" si="683"/>
        <v>No</v>
      </c>
    </row>
    <row r="7286" spans="1:21">
      <c r="A7286" s="1">
        <v>7285</v>
      </c>
      <c r="B7286" s="1">
        <v>78</v>
      </c>
      <c r="C7286" s="1" t="s">
        <v>18</v>
      </c>
      <c r="D7286" s="2">
        <v>45580</v>
      </c>
      <c r="E7286" s="2">
        <v>45586</v>
      </c>
      <c r="F7286" s="1" t="s">
        <v>21</v>
      </c>
      <c r="G7286" s="1" t="s">
        <v>46</v>
      </c>
      <c r="H7286" s="1" t="s">
        <v>51</v>
      </c>
      <c r="I7286" s="1">
        <v>288744.08</v>
      </c>
      <c r="J7286" s="1" t="s">
        <v>24</v>
      </c>
      <c r="K7286" s="1" t="s">
        <v>17</v>
      </c>
      <c r="N7286" s="3" t="str">
        <f>IF(LEFT(LOWER(C7286),1)="m","Male",IF(LEFT(LOWER(C7286),1)="f","Female","Unknown"))</f>
        <v>Male</v>
      </c>
      <c r="O7286" s="4" t="str">
        <f>IF(TRIM(LOWER(F7286))="neuro","Neurology",IF(TRIM(LOWER(F7286))="Neurology","Neurology",IF(TRIM(LOWER(F7286))="general ward","General",IF(TRIM(LOWER(F7286))="general","General",IF(TRIM(LOWER(F7286))="cardiology","Cardiology",IF(TRIM(LOWER(F7286))="Cardiology","Cardiology",IF(TRIM(LOWER(F7286))="Peads","Pediatrics",IF(TRIM(LOWER(F7286))="Pediatrics","Pediatrics",IF(TRIM(LOWER(F7286))="orthopedics","Orthopedics",IF(TRIM(LOWER(F7286))="Neurology","Neurology",IF(TRIM(LOWER(F7286))="Oncology","Oncology")))))))))))</f>
        <v>General</v>
      </c>
      <c r="P7286" s="3" t="str">
        <f t="shared" si="678"/>
        <v>Self</v>
      </c>
      <c r="Q7286" s="5">
        <f t="shared" si="679"/>
        <v>6</v>
      </c>
      <c r="R7286" s="1">
        <f t="shared" si="680"/>
        <v>288744.08</v>
      </c>
      <c r="S7286" s="1">
        <f t="shared" si="681"/>
        <v>1</v>
      </c>
      <c r="T7286" s="1" t="str">
        <f t="shared" si="682"/>
        <v>66+</v>
      </c>
      <c r="U7286" s="1" t="str">
        <f t="shared" si="683"/>
        <v>No</v>
      </c>
    </row>
    <row r="7287" spans="1:21">
      <c r="A7287" s="1">
        <v>7286</v>
      </c>
      <c r="B7287" s="1">
        <v>38</v>
      </c>
      <c r="C7287" s="1" t="s">
        <v>18</v>
      </c>
      <c r="D7287" s="2">
        <v>45527</v>
      </c>
      <c r="E7287" s="2">
        <v>45539</v>
      </c>
      <c r="F7287" s="1" t="s">
        <v>13</v>
      </c>
      <c r="G7287" s="1" t="s">
        <v>46</v>
      </c>
      <c r="H7287" s="1" t="s">
        <v>15</v>
      </c>
      <c r="I7287" s="1">
        <v>57835.77</v>
      </c>
      <c r="J7287" s="1" t="s">
        <v>17</v>
      </c>
      <c r="K7287" s="1" t="s">
        <v>42</v>
      </c>
      <c r="N7287" s="3" t="str">
        <f>IF(LEFT(LOWER(C7287),1)="m","Male",IF(LEFT(LOWER(C7287),1)="f","Female","Unknown"))</f>
        <v>Male</v>
      </c>
      <c r="O7287" s="4" t="str">
        <f>IF(TRIM(LOWER(F7287))="neuro","Neurology",IF(TRIM(LOWER(F7287))="Neurology","Neurology",IF(TRIM(LOWER(F7287))="general ward","General",IF(TRIM(LOWER(F7287))="general","General",IF(TRIM(LOWER(F7287))="cardiology","Cardiology",IF(TRIM(LOWER(F7287))="Cardiology","Cardiology",IF(TRIM(LOWER(F7287))="Peads","Pediatrics",IF(TRIM(LOWER(F7287))="Pediatrics","Pediatrics",IF(TRIM(LOWER(F7287))="orthopedics","Orthopedics",IF(TRIM(LOWER(F7287))="Neurology","Neurology",IF(TRIM(LOWER(F7287))="Oncology","Oncology")))))))))))</f>
        <v>Neurology</v>
      </c>
      <c r="P7287" s="3" t="str">
        <f t="shared" si="678"/>
        <v>Self</v>
      </c>
      <c r="Q7287" s="5">
        <f t="shared" si="679"/>
        <v>12</v>
      </c>
      <c r="R7287" s="1">
        <f t="shared" si="680"/>
        <v>57835.77</v>
      </c>
      <c r="S7287" s="1">
        <f t="shared" si="681"/>
        <v>0</v>
      </c>
      <c r="T7287" s="1" t="str">
        <f t="shared" si="682"/>
        <v>36-50</v>
      </c>
      <c r="U7287" s="1" t="str">
        <f t="shared" si="683"/>
        <v>Yes</v>
      </c>
    </row>
    <row r="7288" spans="1:21">
      <c r="A7288" s="1">
        <v>7287</v>
      </c>
      <c r="B7288" s="1">
        <v>50</v>
      </c>
      <c r="C7288" s="1" t="s">
        <v>12</v>
      </c>
      <c r="D7288" s="2">
        <v>45238</v>
      </c>
      <c r="E7288" s="2">
        <v>45248</v>
      </c>
      <c r="F7288" s="1" t="s">
        <v>49</v>
      </c>
      <c r="G7288" s="1" t="s">
        <v>22</v>
      </c>
      <c r="H7288" s="1" t="s">
        <v>15</v>
      </c>
      <c r="I7288" s="1">
        <v>64426.78</v>
      </c>
      <c r="J7288" s="1" t="s">
        <v>16</v>
      </c>
      <c r="K7288" s="1" t="s">
        <v>38</v>
      </c>
      <c r="N7288" s="3" t="str">
        <f>IF(LEFT(LOWER(C7288),1)="m","Male",IF(LEFT(LOWER(C7288),1)="f","Female","Unknown"))</f>
        <v>Unknown</v>
      </c>
      <c r="O7288" s="4" t="str">
        <f>IF(TRIM(LOWER(F7288))="neuro","Neurology",IF(TRIM(LOWER(F7288))="Neurology","Neurology",IF(TRIM(LOWER(F7288))="general ward","General",IF(TRIM(LOWER(F7288))="general","General",IF(TRIM(LOWER(F7288))="cardiology","Cardiology",IF(TRIM(LOWER(F7288))="Cardiology","Cardiology",IF(TRIM(LOWER(F7288))="Peads","Pediatrics",IF(TRIM(LOWER(F7288))="Pediatrics","Pediatrics",IF(TRIM(LOWER(F7288))="orthopedics","Orthopedics",IF(TRIM(LOWER(F7288))="Neurology","Neurology",IF(TRIM(LOWER(F7288))="Oncology","Oncology")))))))))))</f>
        <v>Oncology</v>
      </c>
      <c r="P7288" s="3" t="str">
        <f t="shared" si="678"/>
        <v>Government</v>
      </c>
      <c r="Q7288" s="5">
        <f t="shared" si="679"/>
        <v>10</v>
      </c>
      <c r="R7288" s="1">
        <f t="shared" si="680"/>
        <v>64426.78</v>
      </c>
      <c r="S7288" s="1">
        <f t="shared" si="681"/>
        <v>0</v>
      </c>
      <c r="T7288" s="1" t="str">
        <f t="shared" si="682"/>
        <v>36-50</v>
      </c>
      <c r="U7288" s="1" t="str">
        <f t="shared" si="683"/>
        <v>Yes</v>
      </c>
    </row>
    <row r="7289" spans="1:21">
      <c r="A7289" s="1">
        <v>7288</v>
      </c>
      <c r="B7289" s="1">
        <v>83</v>
      </c>
      <c r="C7289" s="1" t="s">
        <v>18</v>
      </c>
      <c r="D7289" s="2">
        <v>45330</v>
      </c>
      <c r="E7289" s="2">
        <v>45343</v>
      </c>
      <c r="F7289" s="1" t="s">
        <v>28</v>
      </c>
      <c r="G7289" s="1" t="s">
        <v>46</v>
      </c>
      <c r="H7289" s="1" t="s">
        <v>15</v>
      </c>
      <c r="I7289" s="1">
        <v>166039.44</v>
      </c>
      <c r="J7289" s="1" t="s">
        <v>24</v>
      </c>
      <c r="K7289" s="1" t="s">
        <v>42</v>
      </c>
      <c r="N7289" s="3" t="str">
        <f>IF(LEFT(LOWER(C7289),1)="m","Male",IF(LEFT(LOWER(C7289),1)="f","Female","Unknown"))</f>
        <v>Male</v>
      </c>
      <c r="O7289" s="4" t="str">
        <f>IF(TRIM(LOWER(F7289))="neuro","Neurology",IF(TRIM(LOWER(F7289))="Neurology","Neurology",IF(TRIM(LOWER(F7289))="general ward","General",IF(TRIM(LOWER(F7289))="general","General",IF(TRIM(LOWER(F7289))="cardiology","Cardiology",IF(TRIM(LOWER(F7289))="Cardiology","Cardiology",IF(TRIM(LOWER(F7289))="Peads","Pediatrics",IF(TRIM(LOWER(F7289))="Pediatrics","Pediatrics",IF(TRIM(LOWER(F7289))="orthopedics","Orthopedics",IF(TRIM(LOWER(F7289))="Neurology","Neurology",IF(TRIM(LOWER(F7289))="Oncology","Oncology")))))))))))</f>
        <v>Orthopedics</v>
      </c>
      <c r="P7289" s="3" t="str">
        <f t="shared" si="678"/>
        <v>Self</v>
      </c>
      <c r="Q7289" s="5">
        <f t="shared" si="679"/>
        <v>13</v>
      </c>
      <c r="R7289" s="1">
        <f t="shared" si="680"/>
        <v>166039.44</v>
      </c>
      <c r="S7289" s="1">
        <f t="shared" si="681"/>
        <v>0</v>
      </c>
      <c r="T7289" s="1" t="str">
        <f t="shared" si="682"/>
        <v>66+</v>
      </c>
      <c r="U7289" s="1" t="str">
        <f t="shared" si="683"/>
        <v>No</v>
      </c>
    </row>
    <row r="7290" spans="1:21">
      <c r="A7290" s="1">
        <v>7289</v>
      </c>
      <c r="B7290" s="1">
        <v>93</v>
      </c>
      <c r="C7290" s="1" t="s">
        <v>27</v>
      </c>
      <c r="D7290" s="2">
        <v>44948</v>
      </c>
      <c r="E7290" s="2">
        <v>44959</v>
      </c>
      <c r="F7290" s="1" t="s">
        <v>43</v>
      </c>
      <c r="G7290" s="1" t="s">
        <v>46</v>
      </c>
      <c r="H7290" s="1" t="s">
        <v>23</v>
      </c>
      <c r="I7290" s="1">
        <v>279366.13</v>
      </c>
      <c r="K7290" s="1" t="s">
        <v>42</v>
      </c>
      <c r="N7290" s="3" t="str">
        <f>IF(LEFT(LOWER(C7290),1)="m","Male",IF(LEFT(LOWER(C7290),1)="f","Female","Unknown"))</f>
        <v>Male</v>
      </c>
      <c r="O7290" s="4" t="str">
        <f>IF(TRIM(LOWER(F7290))="neuro","Neurology",IF(TRIM(LOWER(F7290))="Neurology","Neurology",IF(TRIM(LOWER(F7290))="general ward","General",IF(TRIM(LOWER(F7290))="general","General",IF(TRIM(LOWER(F7290))="cardiology","Cardiology",IF(TRIM(LOWER(F7290))="Cardiology","Cardiology",IF(TRIM(LOWER(F7290))="Peads","Pediatrics",IF(TRIM(LOWER(F7290))="Pediatrics","Pediatrics",IF(TRIM(LOWER(F7290))="orthopedics","Orthopedics",IF(TRIM(LOWER(F7290))="Neurology","Neurology",IF(TRIM(LOWER(F7290))="Oncology","Oncology")))))))))))</f>
        <v>Orthopedics</v>
      </c>
      <c r="P7290" s="3" t="str">
        <f t="shared" si="678"/>
        <v>Self</v>
      </c>
      <c r="Q7290" s="5">
        <f t="shared" si="679"/>
        <v>11</v>
      </c>
      <c r="R7290" s="1">
        <f t="shared" si="680"/>
        <v>279366.13</v>
      </c>
      <c r="S7290" s="1">
        <f t="shared" si="681"/>
        <v>0</v>
      </c>
      <c r="T7290" s="1" t="str">
        <f t="shared" si="682"/>
        <v>66+</v>
      </c>
      <c r="U7290" s="1" t="str">
        <f t="shared" si="683"/>
        <v>Unknown</v>
      </c>
    </row>
    <row r="7291" spans="1:21">
      <c r="A7291" s="1">
        <v>7290</v>
      </c>
      <c r="B7291" s="1">
        <v>84</v>
      </c>
      <c r="C7291" s="1" t="s">
        <v>44</v>
      </c>
      <c r="D7291" s="2">
        <v>45654</v>
      </c>
      <c r="E7291" s="2">
        <v>45658</v>
      </c>
      <c r="F7291" s="1" t="s">
        <v>45</v>
      </c>
      <c r="G7291" s="1" t="s">
        <v>31</v>
      </c>
      <c r="H7291" s="1" t="s">
        <v>39</v>
      </c>
      <c r="I7291" s="1">
        <v>325552.3</v>
      </c>
      <c r="J7291" s="1" t="s">
        <v>38</v>
      </c>
      <c r="K7291" s="1" t="s">
        <v>16</v>
      </c>
      <c r="N7291" s="3" t="str">
        <f>IF(LEFT(LOWER(C7291),1)="m","Male",IF(LEFT(LOWER(C7291),1)="f","Female","Unknown"))</f>
        <v>Female</v>
      </c>
      <c r="O7291" s="4" t="str">
        <f>IF(TRIM(LOWER(F7291))="neuro","Neurology",IF(TRIM(LOWER(F7291))="Neurology","Neurology",IF(TRIM(LOWER(F7291))="general ward","General",IF(TRIM(LOWER(F7291))="general","General",IF(TRIM(LOWER(F7291))="cardiology","Cardiology",IF(TRIM(LOWER(F7291))="Cardiology","Cardiology",IF(TRIM(LOWER(F7291))="Peads","Pediatrics",IF(TRIM(LOWER(F7291))="Pediatrics","Pediatrics",IF(TRIM(LOWER(F7291))="orthopedics","Orthopedics",IF(TRIM(LOWER(F7291))="Neurology","Neurology",IF(TRIM(LOWER(F7291))="Oncology","Oncology")))))))))))</f>
        <v>Neurology</v>
      </c>
      <c r="P7291" s="3" t="str">
        <f t="shared" si="678"/>
        <v>Private</v>
      </c>
      <c r="Q7291" s="5">
        <f t="shared" si="679"/>
        <v>4</v>
      </c>
      <c r="R7291" s="1">
        <f t="shared" si="680"/>
        <v>325552.3</v>
      </c>
      <c r="S7291" s="1">
        <f t="shared" si="681"/>
        <v>1</v>
      </c>
      <c r="T7291" s="1" t="str">
        <f t="shared" si="682"/>
        <v>66+</v>
      </c>
      <c r="U7291" s="1" t="str">
        <f t="shared" si="683"/>
        <v>No</v>
      </c>
    </row>
    <row r="7292" spans="1:21">
      <c r="A7292" s="1">
        <v>7291</v>
      </c>
      <c r="B7292" s="1">
        <v>78</v>
      </c>
      <c r="C7292" s="1" t="s">
        <v>12</v>
      </c>
      <c r="D7292" s="2">
        <v>45453</v>
      </c>
      <c r="E7292" s="2">
        <v>45458</v>
      </c>
      <c r="F7292" s="1" t="s">
        <v>45</v>
      </c>
      <c r="G7292" s="1" t="s">
        <v>36</v>
      </c>
      <c r="H7292" s="1" t="s">
        <v>37</v>
      </c>
      <c r="I7292" s="1">
        <v>137507.85999999999</v>
      </c>
      <c r="J7292" s="1" t="s">
        <v>38</v>
      </c>
      <c r="K7292" s="1" t="s">
        <v>42</v>
      </c>
      <c r="N7292" s="3" t="str">
        <f>IF(LEFT(LOWER(C7292),1)="m","Male",IF(LEFT(LOWER(C7292),1)="f","Female","Unknown"))</f>
        <v>Unknown</v>
      </c>
      <c r="O7292" s="4" t="str">
        <f>IF(TRIM(LOWER(F7292))="neuro","Neurology",IF(TRIM(LOWER(F7292))="Neurology","Neurology",IF(TRIM(LOWER(F7292))="general ward","General",IF(TRIM(LOWER(F7292))="general","General",IF(TRIM(LOWER(F7292))="cardiology","Cardiology",IF(TRIM(LOWER(F7292))="Cardiology","Cardiology",IF(TRIM(LOWER(F7292))="Peads","Pediatrics",IF(TRIM(LOWER(F7292))="Pediatrics","Pediatrics",IF(TRIM(LOWER(F7292))="orthopedics","Orthopedics",IF(TRIM(LOWER(F7292))="Neurology","Neurology",IF(TRIM(LOWER(F7292))="Oncology","Oncology")))))))))))</f>
        <v>Neurology</v>
      </c>
      <c r="P7292" s="3" t="str">
        <f t="shared" si="678"/>
        <v>Government</v>
      </c>
      <c r="Q7292" s="5">
        <f t="shared" si="679"/>
        <v>5</v>
      </c>
      <c r="R7292" s="1">
        <f t="shared" si="680"/>
        <v>137507.85999999999</v>
      </c>
      <c r="S7292" s="1">
        <f t="shared" si="681"/>
        <v>0</v>
      </c>
      <c r="T7292" s="1" t="str">
        <f t="shared" si="682"/>
        <v>66+</v>
      </c>
      <c r="U7292" s="1" t="str">
        <f t="shared" si="683"/>
        <v>No</v>
      </c>
    </row>
    <row r="7293" spans="1:21">
      <c r="A7293" s="1">
        <v>7292</v>
      </c>
      <c r="B7293" s="1">
        <v>52</v>
      </c>
      <c r="C7293" s="1" t="s">
        <v>34</v>
      </c>
      <c r="D7293" s="2">
        <v>45641</v>
      </c>
      <c r="E7293" s="2">
        <v>45649</v>
      </c>
      <c r="F7293" s="1" t="s">
        <v>45</v>
      </c>
      <c r="G7293" s="1" t="s">
        <v>22</v>
      </c>
      <c r="H7293" s="1" t="s">
        <v>37</v>
      </c>
      <c r="I7293" s="1">
        <v>212728.07</v>
      </c>
      <c r="J7293" s="1" t="s">
        <v>38</v>
      </c>
      <c r="K7293" s="1" t="s">
        <v>42</v>
      </c>
      <c r="N7293" s="3" t="str">
        <f>IF(LEFT(LOWER(C7293),1)="m","Male",IF(LEFT(LOWER(C7293),1)="f","Female","Unknown"))</f>
        <v>Male</v>
      </c>
      <c r="O7293" s="4" t="str">
        <f>IF(TRIM(LOWER(F7293))="neuro","Neurology",IF(TRIM(LOWER(F7293))="Neurology","Neurology",IF(TRIM(LOWER(F7293))="general ward","General",IF(TRIM(LOWER(F7293))="general","General",IF(TRIM(LOWER(F7293))="cardiology","Cardiology",IF(TRIM(LOWER(F7293))="Cardiology","Cardiology",IF(TRIM(LOWER(F7293))="Peads","Pediatrics",IF(TRIM(LOWER(F7293))="Pediatrics","Pediatrics",IF(TRIM(LOWER(F7293))="orthopedics","Orthopedics",IF(TRIM(LOWER(F7293))="Neurology","Neurology",IF(TRIM(LOWER(F7293))="Oncology","Oncology")))))))))))</f>
        <v>Neurology</v>
      </c>
      <c r="P7293" s="3" t="str">
        <f t="shared" si="678"/>
        <v>Government</v>
      </c>
      <c r="Q7293" s="5">
        <f t="shared" si="679"/>
        <v>8</v>
      </c>
      <c r="R7293" s="1">
        <f t="shared" si="680"/>
        <v>212728.07</v>
      </c>
      <c r="S7293" s="1">
        <f t="shared" si="681"/>
        <v>0</v>
      </c>
      <c r="T7293" s="1" t="str">
        <f t="shared" si="682"/>
        <v>51-65</v>
      </c>
      <c r="U7293" s="1" t="str">
        <f t="shared" si="683"/>
        <v>No</v>
      </c>
    </row>
    <row r="7294" spans="1:21">
      <c r="A7294" s="1">
        <v>7293</v>
      </c>
      <c r="B7294" s="1">
        <v>33</v>
      </c>
      <c r="C7294" s="1" t="s">
        <v>27</v>
      </c>
      <c r="D7294" s="2">
        <v>45443</v>
      </c>
      <c r="E7294" s="2">
        <v>45451</v>
      </c>
      <c r="F7294" s="1" t="s">
        <v>49</v>
      </c>
      <c r="G7294" s="1" t="s">
        <v>31</v>
      </c>
      <c r="H7294" s="1" t="s">
        <v>37</v>
      </c>
      <c r="I7294" s="1">
        <v>61694.63</v>
      </c>
      <c r="K7294" s="1" t="s">
        <v>17</v>
      </c>
      <c r="N7294" s="3" t="str">
        <f>IF(LEFT(LOWER(C7294),1)="m","Male",IF(LEFT(LOWER(C7294),1)="f","Female","Unknown"))</f>
        <v>Male</v>
      </c>
      <c r="O7294" s="4" t="str">
        <f>IF(TRIM(LOWER(F7294))="neuro","Neurology",IF(TRIM(LOWER(F7294))="Neurology","Neurology",IF(TRIM(LOWER(F7294))="general ward","General",IF(TRIM(LOWER(F7294))="general","General",IF(TRIM(LOWER(F7294))="cardiology","Cardiology",IF(TRIM(LOWER(F7294))="Cardiology","Cardiology",IF(TRIM(LOWER(F7294))="Peads","Pediatrics",IF(TRIM(LOWER(F7294))="Pediatrics","Pediatrics",IF(TRIM(LOWER(F7294))="orthopedics","Orthopedics",IF(TRIM(LOWER(F7294))="Neurology","Neurology",IF(TRIM(LOWER(F7294))="Oncology","Oncology")))))))))))</f>
        <v>Oncology</v>
      </c>
      <c r="P7294" s="3" t="str">
        <f t="shared" si="678"/>
        <v>Private</v>
      </c>
      <c r="Q7294" s="5">
        <f t="shared" si="679"/>
        <v>8</v>
      </c>
      <c r="R7294" s="1">
        <f t="shared" si="680"/>
        <v>61694.63</v>
      </c>
      <c r="S7294" s="1">
        <f t="shared" si="681"/>
        <v>1</v>
      </c>
      <c r="T7294" s="1" t="str">
        <f t="shared" si="682"/>
        <v>18-35</v>
      </c>
      <c r="U7294" s="1" t="str">
        <f t="shared" si="683"/>
        <v>Unknown</v>
      </c>
    </row>
    <row r="7295" spans="1:21">
      <c r="A7295" s="1">
        <v>7294</v>
      </c>
      <c r="B7295" s="1">
        <v>65</v>
      </c>
      <c r="C7295" s="1" t="s">
        <v>27</v>
      </c>
      <c r="D7295" s="2">
        <v>45281</v>
      </c>
      <c r="E7295" s="2">
        <v>45298</v>
      </c>
      <c r="F7295" s="1" t="s">
        <v>19</v>
      </c>
      <c r="G7295" s="1" t="s">
        <v>31</v>
      </c>
      <c r="H7295" s="1" t="s">
        <v>32</v>
      </c>
      <c r="I7295" s="1">
        <v>191100.99</v>
      </c>
      <c r="J7295" s="1" t="s">
        <v>42</v>
      </c>
      <c r="K7295" s="1" t="s">
        <v>38</v>
      </c>
      <c r="N7295" s="3" t="str">
        <f>IF(LEFT(LOWER(C7295),1)="m","Male",IF(LEFT(LOWER(C7295),1)="f","Female","Unknown"))</f>
        <v>Male</v>
      </c>
      <c r="O7295" s="4" t="str">
        <f>IF(TRIM(LOWER(F7295))="neuro","Neurology",IF(TRIM(LOWER(F7295))="Neurology","Neurology",IF(TRIM(LOWER(F7295))="general ward","General",IF(TRIM(LOWER(F7295))="general","General",IF(TRIM(LOWER(F7295))="cardiology","Cardiology",IF(TRIM(LOWER(F7295))="Cardiology","Cardiology",IF(TRIM(LOWER(F7295))="Peads","Pediatrics",IF(TRIM(LOWER(F7295))="Pediatrics","Pediatrics",IF(TRIM(LOWER(F7295))="orthopedics","Orthopedics",IF(TRIM(LOWER(F7295))="Neurology","Neurology",IF(TRIM(LOWER(F7295))="Oncology","Oncology")))))))))))</f>
        <v>General</v>
      </c>
      <c r="P7295" s="3" t="str">
        <f t="shared" si="678"/>
        <v>Private</v>
      </c>
      <c r="Q7295" s="5">
        <f t="shared" si="679"/>
        <v>17</v>
      </c>
      <c r="R7295" s="1">
        <f t="shared" si="680"/>
        <v>191100.99</v>
      </c>
      <c r="S7295" s="1">
        <f t="shared" si="681"/>
        <v>0</v>
      </c>
      <c r="T7295" s="1" t="str">
        <f t="shared" si="682"/>
        <v>51-65</v>
      </c>
      <c r="U7295" s="1" t="str">
        <f t="shared" si="683"/>
        <v>No</v>
      </c>
    </row>
    <row r="7296" spans="1:21">
      <c r="A7296" s="1">
        <v>7295</v>
      </c>
      <c r="C7296" s="1" t="s">
        <v>34</v>
      </c>
      <c r="D7296" s="2">
        <v>45409</v>
      </c>
      <c r="E7296" s="2">
        <v>45412</v>
      </c>
      <c r="F7296" s="1" t="s">
        <v>45</v>
      </c>
      <c r="G7296" s="1" t="s">
        <v>31</v>
      </c>
      <c r="I7296" s="1">
        <v>299839.74</v>
      </c>
      <c r="K7296" s="1" t="s">
        <v>16</v>
      </c>
      <c r="N7296" s="3" t="str">
        <f>IF(LEFT(LOWER(C7296),1)="m","Male",IF(LEFT(LOWER(C7296),1)="f","Female","Unknown"))</f>
        <v>Male</v>
      </c>
      <c r="O7296" s="4" t="str">
        <f>IF(TRIM(LOWER(F7296))="neuro","Neurology",IF(TRIM(LOWER(F7296))="Neurology","Neurology",IF(TRIM(LOWER(F7296))="general ward","General",IF(TRIM(LOWER(F7296))="general","General",IF(TRIM(LOWER(F7296))="cardiology","Cardiology",IF(TRIM(LOWER(F7296))="Cardiology","Cardiology",IF(TRIM(LOWER(F7296))="Peads","Pediatrics",IF(TRIM(LOWER(F7296))="Pediatrics","Pediatrics",IF(TRIM(LOWER(F7296))="orthopedics","Orthopedics",IF(TRIM(LOWER(F7296))="Neurology","Neurology",IF(TRIM(LOWER(F7296))="Oncology","Oncology")))))))))))</f>
        <v>Neurology</v>
      </c>
      <c r="P7296" s="3" t="str">
        <f t="shared" si="678"/>
        <v>Private</v>
      </c>
      <c r="Q7296" s="5">
        <f t="shared" si="679"/>
        <v>3</v>
      </c>
      <c r="R7296" s="1">
        <f t="shared" si="680"/>
        <v>299839.74</v>
      </c>
      <c r="S7296" s="1">
        <f t="shared" si="681"/>
        <v>1</v>
      </c>
      <c r="T7296" s="1" t="str">
        <f t="shared" si="682"/>
        <v>0-17</v>
      </c>
      <c r="U7296" s="1" t="str">
        <f t="shared" si="683"/>
        <v>Unknown</v>
      </c>
    </row>
    <row r="7297" spans="1:21">
      <c r="A7297" s="1">
        <v>7296</v>
      </c>
      <c r="B7297" s="1">
        <v>73</v>
      </c>
      <c r="C7297" s="1" t="s">
        <v>18</v>
      </c>
      <c r="D7297" s="2">
        <v>45322</v>
      </c>
      <c r="E7297" s="2">
        <v>45330</v>
      </c>
      <c r="F7297" s="1" t="s">
        <v>19</v>
      </c>
      <c r="G7297" s="1" t="s">
        <v>46</v>
      </c>
      <c r="H7297" s="1" t="s">
        <v>23</v>
      </c>
      <c r="I7297" s="1">
        <v>141787.62</v>
      </c>
      <c r="J7297" s="1" t="s">
        <v>16</v>
      </c>
      <c r="K7297" s="1" t="s">
        <v>42</v>
      </c>
      <c r="N7297" s="3" t="str">
        <f>IF(LEFT(LOWER(C7297),1)="m","Male",IF(LEFT(LOWER(C7297),1)="f","Female","Unknown"))</f>
        <v>Male</v>
      </c>
      <c r="O7297" s="4" t="str">
        <f>IF(TRIM(LOWER(F7297))="neuro","Neurology",IF(TRIM(LOWER(F7297))="Neurology","Neurology",IF(TRIM(LOWER(F7297))="general ward","General",IF(TRIM(LOWER(F7297))="general","General",IF(TRIM(LOWER(F7297))="cardiology","Cardiology",IF(TRIM(LOWER(F7297))="Cardiology","Cardiology",IF(TRIM(LOWER(F7297))="Peads","Pediatrics",IF(TRIM(LOWER(F7297))="Pediatrics","Pediatrics",IF(TRIM(LOWER(F7297))="orthopedics","Orthopedics",IF(TRIM(LOWER(F7297))="Neurology","Neurology",IF(TRIM(LOWER(F7297))="Oncology","Oncology")))))))))))</f>
        <v>General</v>
      </c>
      <c r="P7297" s="3" t="str">
        <f t="shared" si="678"/>
        <v>Self</v>
      </c>
      <c r="Q7297" s="5">
        <f t="shared" si="679"/>
        <v>8</v>
      </c>
      <c r="R7297" s="1">
        <f t="shared" si="680"/>
        <v>141787.62</v>
      </c>
      <c r="S7297" s="1">
        <f t="shared" si="681"/>
        <v>0</v>
      </c>
      <c r="T7297" s="1" t="str">
        <f t="shared" si="682"/>
        <v>66+</v>
      </c>
      <c r="U7297" s="1" t="str">
        <f t="shared" si="683"/>
        <v>Yes</v>
      </c>
    </row>
    <row r="7298" spans="1:21">
      <c r="A7298" s="1">
        <v>7297</v>
      </c>
      <c r="B7298" s="1">
        <v>55</v>
      </c>
      <c r="C7298" s="1" t="s">
        <v>12</v>
      </c>
      <c r="D7298" s="2">
        <v>45285</v>
      </c>
      <c r="E7298" s="2">
        <v>45288</v>
      </c>
      <c r="F7298" s="1" t="s">
        <v>35</v>
      </c>
      <c r="G7298" s="1" t="s">
        <v>14</v>
      </c>
      <c r="H7298" s="1" t="s">
        <v>51</v>
      </c>
      <c r="I7298" s="1">
        <v>274630.88</v>
      </c>
      <c r="J7298" s="1" t="s">
        <v>24</v>
      </c>
      <c r="K7298" s="1" t="s">
        <v>25</v>
      </c>
      <c r="N7298" s="3" t="str">
        <f>IF(LEFT(LOWER(C7298),1)="m","Male",IF(LEFT(LOWER(C7298),1)="f","Female","Unknown"))</f>
        <v>Unknown</v>
      </c>
      <c r="O7298" s="4" t="str">
        <f>IF(TRIM(LOWER(F7298))="neuro","Neurology",IF(TRIM(LOWER(F7298))="Neurology","Neurology",IF(TRIM(LOWER(F7298))="general ward","General",IF(TRIM(LOWER(F7298))="general","General",IF(TRIM(LOWER(F7298))="cardiology","Cardiology",IF(TRIM(LOWER(F7298))="Cardiology","Cardiology",IF(TRIM(LOWER(F7298))="Peads","Pediatrics",IF(TRIM(LOWER(F7298))="Pediatrics","Pediatrics",IF(TRIM(LOWER(F7298))="orthopedics","Orthopedics",IF(TRIM(LOWER(F7298))="Neurology","Neurology",IF(TRIM(LOWER(F7298))="Oncology","Oncology")))))))))))</f>
        <v>Cardiology</v>
      </c>
      <c r="P7298" s="3" t="str">
        <f t="shared" si="678"/>
        <v>Private</v>
      </c>
      <c r="Q7298" s="5">
        <f t="shared" si="679"/>
        <v>3</v>
      </c>
      <c r="R7298" s="1">
        <f t="shared" si="680"/>
        <v>274630.88</v>
      </c>
      <c r="S7298" s="1">
        <f t="shared" si="681"/>
        <v>1</v>
      </c>
      <c r="T7298" s="1" t="str">
        <f t="shared" si="682"/>
        <v>51-65</v>
      </c>
      <c r="U7298" s="1" t="str">
        <f t="shared" si="683"/>
        <v>No</v>
      </c>
    </row>
    <row r="7299" spans="1:21">
      <c r="A7299" s="1">
        <v>7298</v>
      </c>
      <c r="B7299" s="1">
        <v>52</v>
      </c>
      <c r="C7299" s="1" t="s">
        <v>44</v>
      </c>
      <c r="D7299" s="2">
        <v>45254</v>
      </c>
      <c r="E7299" s="2">
        <v>45258</v>
      </c>
      <c r="F7299" s="1" t="s">
        <v>13</v>
      </c>
      <c r="G7299" s="1" t="s">
        <v>14</v>
      </c>
      <c r="H7299" s="1" t="s">
        <v>37</v>
      </c>
      <c r="I7299" s="1">
        <v>55215.24</v>
      </c>
      <c r="J7299" s="1" t="s">
        <v>17</v>
      </c>
      <c r="K7299" s="1" t="s">
        <v>42</v>
      </c>
      <c r="N7299" s="3" t="str">
        <f>IF(LEFT(LOWER(C7299),1)="m","Male",IF(LEFT(LOWER(C7299),1)="f","Female","Unknown"))</f>
        <v>Female</v>
      </c>
      <c r="O7299" s="4" t="str">
        <f>IF(TRIM(LOWER(F7299))="neuro","Neurology",IF(TRIM(LOWER(F7299))="Neurology","Neurology",IF(TRIM(LOWER(F7299))="general ward","General",IF(TRIM(LOWER(F7299))="general","General",IF(TRIM(LOWER(F7299))="cardiology","Cardiology",IF(TRIM(LOWER(F7299))="Cardiology","Cardiology",IF(TRIM(LOWER(F7299))="Peads","Pediatrics",IF(TRIM(LOWER(F7299))="Pediatrics","Pediatrics",IF(TRIM(LOWER(F7299))="orthopedics","Orthopedics",IF(TRIM(LOWER(F7299))="Neurology","Neurology",IF(TRIM(LOWER(F7299))="Oncology","Oncology")))))))))))</f>
        <v>Neurology</v>
      </c>
      <c r="P7299" s="3" t="str">
        <f t="shared" ref="P7299:P7362" si="684">IF(LOWER(G7299)="private","Private",
IF(LOWER(G7299)="govt","Government",
IF(LOWER(G7299)="government","Government",
IF(LOWER(G7299)="self","Self","Unknown"))))</f>
        <v>Private</v>
      </c>
      <c r="Q7299" s="5">
        <f t="shared" ref="Q7299:Q7362" si="685">IF(E7299&lt;D7299,"",E7299-D7299)</f>
        <v>4</v>
      </c>
      <c r="R7299" s="1">
        <f t="shared" ref="R7299:R7362" si="686">IF(I7299&lt;0,"",I7299)</f>
        <v>55215.24</v>
      </c>
      <c r="S7299" s="1">
        <f t="shared" ref="S7299:S7362" si="687">IF(OR(K7299="Yes",K7299="YES",K7299="Y"),1,0)</f>
        <v>0</v>
      </c>
      <c r="T7299" s="1" t="str">
        <f t="shared" ref="T7299:T7362" si="688">IF(B7299&lt;18,"0-17",                                                  IF(B7299&lt;36,"18-35",
IF(B7299&lt;51,"36-50",
IF(B7299&lt;66,"51-65","66+"))))</f>
        <v>51-65</v>
      </c>
      <c r="U7299" s="1" t="str">
        <f t="shared" ref="U7299:U7362" si="689">IF(OR(TRIM(UPPER(J7299))="YES",TRIM(UPPER(J7299))="Y"),"Yes",
IF(OR(TRIM(UPPER(J7299))="NO",TRIM(UPPER(J7299))="N"),"No","Unknown"))</f>
        <v>Yes</v>
      </c>
    </row>
    <row r="7300" spans="1:21">
      <c r="A7300" s="1">
        <v>7299</v>
      </c>
      <c r="B7300" s="1">
        <v>44</v>
      </c>
      <c r="C7300" s="1" t="s">
        <v>29</v>
      </c>
      <c r="D7300" s="2">
        <v>45300</v>
      </c>
      <c r="E7300" s="2">
        <v>45302</v>
      </c>
      <c r="F7300" s="1" t="s">
        <v>19</v>
      </c>
      <c r="G7300" s="1" t="s">
        <v>22</v>
      </c>
      <c r="H7300" s="1" t="s">
        <v>48</v>
      </c>
      <c r="I7300" s="1">
        <v>243918.38</v>
      </c>
      <c r="J7300" s="1" t="s">
        <v>16</v>
      </c>
      <c r="K7300" s="1" t="s">
        <v>25</v>
      </c>
      <c r="N7300" s="3" t="str">
        <f>IF(LEFT(LOWER(C7300),1)="m","Male",IF(LEFT(LOWER(C7300),1)="f","Female","Unknown"))</f>
        <v>Female</v>
      </c>
      <c r="O7300" s="4" t="str">
        <f>IF(TRIM(LOWER(F7300))="neuro","Neurology",IF(TRIM(LOWER(F7300))="Neurology","Neurology",IF(TRIM(LOWER(F7300))="general ward","General",IF(TRIM(LOWER(F7300))="general","General",IF(TRIM(LOWER(F7300))="cardiology","Cardiology",IF(TRIM(LOWER(F7300))="Cardiology","Cardiology",IF(TRIM(LOWER(F7300))="Peads","Pediatrics",IF(TRIM(LOWER(F7300))="Pediatrics","Pediatrics",IF(TRIM(LOWER(F7300))="orthopedics","Orthopedics",IF(TRIM(LOWER(F7300))="Neurology","Neurology",IF(TRIM(LOWER(F7300))="Oncology","Oncology")))))))))))</f>
        <v>General</v>
      </c>
      <c r="P7300" s="3" t="str">
        <f t="shared" si="684"/>
        <v>Government</v>
      </c>
      <c r="Q7300" s="5">
        <f t="shared" si="685"/>
        <v>2</v>
      </c>
      <c r="R7300" s="1">
        <f t="shared" si="686"/>
        <v>243918.38</v>
      </c>
      <c r="S7300" s="1">
        <f t="shared" si="687"/>
        <v>1</v>
      </c>
      <c r="T7300" s="1" t="str">
        <f t="shared" si="688"/>
        <v>36-50</v>
      </c>
      <c r="U7300" s="1" t="str">
        <f t="shared" si="689"/>
        <v>Yes</v>
      </c>
    </row>
    <row r="7301" spans="1:21">
      <c r="A7301" s="1">
        <v>7300</v>
      </c>
      <c r="B7301" s="1">
        <v>7</v>
      </c>
      <c r="C7301" s="1" t="s">
        <v>26</v>
      </c>
      <c r="D7301" s="2">
        <v>45319</v>
      </c>
      <c r="E7301" s="2">
        <v>45330</v>
      </c>
      <c r="F7301" s="1" t="s">
        <v>19</v>
      </c>
      <c r="G7301" s="1" t="s">
        <v>31</v>
      </c>
      <c r="H7301" s="1" t="s">
        <v>51</v>
      </c>
      <c r="I7301" s="1">
        <v>273472.55</v>
      </c>
      <c r="J7301" s="1" t="s">
        <v>42</v>
      </c>
      <c r="K7301" s="1" t="s">
        <v>20</v>
      </c>
      <c r="N7301" s="3" t="str">
        <f>IF(LEFT(LOWER(C7301),1)="m","Male",IF(LEFT(LOWER(C7301),1)="f","Female","Unknown"))</f>
        <v>Female</v>
      </c>
      <c r="O7301" s="4" t="str">
        <f>IF(TRIM(LOWER(F7301))="neuro","Neurology",IF(TRIM(LOWER(F7301))="Neurology","Neurology",IF(TRIM(LOWER(F7301))="general ward","General",IF(TRIM(LOWER(F7301))="general","General",IF(TRIM(LOWER(F7301))="cardiology","Cardiology",IF(TRIM(LOWER(F7301))="Cardiology","Cardiology",IF(TRIM(LOWER(F7301))="Peads","Pediatrics",IF(TRIM(LOWER(F7301))="Pediatrics","Pediatrics",IF(TRIM(LOWER(F7301))="orthopedics","Orthopedics",IF(TRIM(LOWER(F7301))="Neurology","Neurology",IF(TRIM(LOWER(F7301))="Oncology","Oncology")))))))))))</f>
        <v>General</v>
      </c>
      <c r="P7301" s="3" t="str">
        <f t="shared" si="684"/>
        <v>Private</v>
      </c>
      <c r="Q7301" s="5">
        <f t="shared" si="685"/>
        <v>11</v>
      </c>
      <c r="R7301" s="1">
        <f t="shared" si="686"/>
        <v>273472.55</v>
      </c>
      <c r="S7301" s="1">
        <f t="shared" si="687"/>
        <v>0</v>
      </c>
      <c r="T7301" s="1" t="str">
        <f t="shared" si="688"/>
        <v>0-17</v>
      </c>
      <c r="U7301" s="1" t="str">
        <f t="shared" si="689"/>
        <v>No</v>
      </c>
    </row>
    <row r="7302" spans="1:21">
      <c r="A7302" s="1">
        <v>7301</v>
      </c>
      <c r="B7302" s="1">
        <v>31</v>
      </c>
      <c r="C7302" s="1" t="s">
        <v>27</v>
      </c>
      <c r="D7302" s="2">
        <v>45373</v>
      </c>
      <c r="E7302" s="2">
        <v>45389</v>
      </c>
      <c r="F7302" s="1" t="s">
        <v>40</v>
      </c>
      <c r="G7302" s="1" t="s">
        <v>46</v>
      </c>
      <c r="I7302" s="1">
        <v>290563.36</v>
      </c>
      <c r="J7302" s="1" t="s">
        <v>24</v>
      </c>
      <c r="K7302" s="1" t="s">
        <v>17</v>
      </c>
      <c r="N7302" s="3" t="str">
        <f>IF(LEFT(LOWER(C7302),1)="m","Male",IF(LEFT(LOWER(C7302),1)="f","Female","Unknown"))</f>
        <v>Male</v>
      </c>
      <c r="O7302" s="4" t="str">
        <f>IF(TRIM(LOWER(F7302))="neuro","Neurology",IF(TRIM(LOWER(F7302))="Neurology","Neurology",IF(TRIM(LOWER(F7302))="general ward","General",IF(TRIM(LOWER(F7302))="general","General",IF(TRIM(LOWER(F7302))="cardiology","Cardiology",IF(TRIM(LOWER(F7302))="Cardiology","Cardiology",IF(TRIM(LOWER(F7302))="Peads","Pediatrics",IF(TRIM(LOWER(F7302))="Pediatrics","Pediatrics",IF(TRIM(LOWER(F7302))="orthopedics","Orthopedics",IF(TRIM(LOWER(F7302))="Neurology","Neurology",IF(TRIM(LOWER(F7302))="Oncology","Oncology")))))))))))</f>
        <v>Pediatrics</v>
      </c>
      <c r="P7302" s="3" t="str">
        <f t="shared" si="684"/>
        <v>Self</v>
      </c>
      <c r="Q7302" s="5">
        <f t="shared" si="685"/>
        <v>16</v>
      </c>
      <c r="R7302" s="1">
        <f t="shared" si="686"/>
        <v>290563.36</v>
      </c>
      <c r="S7302" s="1">
        <f t="shared" si="687"/>
        <v>1</v>
      </c>
      <c r="T7302" s="1" t="str">
        <f t="shared" si="688"/>
        <v>18-35</v>
      </c>
      <c r="U7302" s="1" t="str">
        <f t="shared" si="689"/>
        <v>No</v>
      </c>
    </row>
    <row r="7303" spans="1:21">
      <c r="A7303" s="1">
        <v>7302</v>
      </c>
      <c r="B7303" s="1">
        <v>6</v>
      </c>
      <c r="C7303" s="1" t="s">
        <v>34</v>
      </c>
      <c r="D7303" s="2">
        <v>45064</v>
      </c>
      <c r="E7303" s="2">
        <v>45070</v>
      </c>
      <c r="F7303" s="1" t="s">
        <v>30</v>
      </c>
      <c r="G7303" s="1" t="s">
        <v>41</v>
      </c>
      <c r="H7303" s="1" t="s">
        <v>37</v>
      </c>
      <c r="I7303" s="1">
        <v>162129.5</v>
      </c>
      <c r="J7303" s="1" t="s">
        <v>17</v>
      </c>
      <c r="K7303" s="1" t="s">
        <v>16</v>
      </c>
      <c r="N7303" s="3" t="str">
        <f>IF(LEFT(LOWER(C7303),1)="m","Male",IF(LEFT(LOWER(C7303),1)="f","Female","Unknown"))</f>
        <v>Male</v>
      </c>
      <c r="O7303" s="4" t="str">
        <f>IF(TRIM(LOWER(F7303))="neuro","Neurology",IF(TRIM(LOWER(F7303))="Neurology","Neurology",IF(TRIM(LOWER(F7303))="general ward","General",IF(TRIM(LOWER(F7303))="general","General",IF(TRIM(LOWER(F7303))="cardiology","Cardiology",IF(TRIM(LOWER(F7303))="Cardiology","Cardiology",IF(TRIM(LOWER(F7303))="Peads","Pediatrics",IF(TRIM(LOWER(F7303))="Pediatrics","Pediatrics",IF(TRIM(LOWER(F7303))="orthopedics","Orthopedics",IF(TRIM(LOWER(F7303))="Neurology","Neurology",IF(TRIM(LOWER(F7303))="Oncology","Oncology")))))))))))</f>
        <v>Pediatrics</v>
      </c>
      <c r="P7303" s="3" t="str">
        <f t="shared" si="684"/>
        <v>Unknown</v>
      </c>
      <c r="Q7303" s="5">
        <f t="shared" si="685"/>
        <v>6</v>
      </c>
      <c r="R7303" s="1">
        <f t="shared" si="686"/>
        <v>162129.5</v>
      </c>
      <c r="S7303" s="1">
        <f t="shared" si="687"/>
        <v>1</v>
      </c>
      <c r="T7303" s="1" t="str">
        <f t="shared" si="688"/>
        <v>0-17</v>
      </c>
      <c r="U7303" s="1" t="str">
        <f t="shared" si="689"/>
        <v>Yes</v>
      </c>
    </row>
    <row r="7304" spans="1:21">
      <c r="A7304" s="1">
        <v>7303</v>
      </c>
      <c r="B7304" s="1">
        <v>18</v>
      </c>
      <c r="C7304" s="1" t="s">
        <v>12</v>
      </c>
      <c r="D7304" s="2">
        <v>45481</v>
      </c>
      <c r="E7304" s="2">
        <v>45490</v>
      </c>
      <c r="F7304" s="1" t="s">
        <v>21</v>
      </c>
      <c r="G7304" s="1" t="s">
        <v>41</v>
      </c>
      <c r="H7304" s="1" t="s">
        <v>32</v>
      </c>
      <c r="I7304" s="1">
        <v>324899.33</v>
      </c>
      <c r="J7304" s="1" t="s">
        <v>24</v>
      </c>
      <c r="K7304" s="1" t="s">
        <v>42</v>
      </c>
      <c r="N7304" s="3" t="str">
        <f>IF(LEFT(LOWER(C7304),1)="m","Male",IF(LEFT(LOWER(C7304),1)="f","Female","Unknown"))</f>
        <v>Unknown</v>
      </c>
      <c r="O7304" s="4" t="str">
        <f>IF(TRIM(LOWER(F7304))="neuro","Neurology",IF(TRIM(LOWER(F7304))="Neurology","Neurology",IF(TRIM(LOWER(F7304))="general ward","General",IF(TRIM(LOWER(F7304))="general","General",IF(TRIM(LOWER(F7304))="cardiology","Cardiology",IF(TRIM(LOWER(F7304))="Cardiology","Cardiology",IF(TRIM(LOWER(F7304))="Peads","Pediatrics",IF(TRIM(LOWER(F7304))="Pediatrics","Pediatrics",IF(TRIM(LOWER(F7304))="orthopedics","Orthopedics",IF(TRIM(LOWER(F7304))="Neurology","Neurology",IF(TRIM(LOWER(F7304))="Oncology","Oncology")))))))))))</f>
        <v>General</v>
      </c>
      <c r="P7304" s="3" t="str">
        <f t="shared" si="684"/>
        <v>Unknown</v>
      </c>
      <c r="Q7304" s="5">
        <f t="shared" si="685"/>
        <v>9</v>
      </c>
      <c r="R7304" s="1">
        <f t="shared" si="686"/>
        <v>324899.33</v>
      </c>
      <c r="S7304" s="1">
        <f t="shared" si="687"/>
        <v>0</v>
      </c>
      <c r="T7304" s="1" t="str">
        <f t="shared" si="688"/>
        <v>18-35</v>
      </c>
      <c r="U7304" s="1" t="str">
        <f t="shared" si="689"/>
        <v>No</v>
      </c>
    </row>
    <row r="7305" spans="1:21">
      <c r="A7305" s="1">
        <v>7304</v>
      </c>
      <c r="B7305" s="1">
        <v>32</v>
      </c>
      <c r="C7305" s="1" t="s">
        <v>44</v>
      </c>
      <c r="D7305" s="2">
        <v>44952</v>
      </c>
      <c r="E7305" s="2">
        <v>44959</v>
      </c>
      <c r="F7305" s="1" t="s">
        <v>19</v>
      </c>
      <c r="G7305" s="1" t="s">
        <v>22</v>
      </c>
      <c r="H7305" s="1" t="s">
        <v>15</v>
      </c>
      <c r="I7305" s="1">
        <v>252220.89</v>
      </c>
      <c r="K7305" s="1" t="s">
        <v>17</v>
      </c>
      <c r="N7305" s="3" t="str">
        <f>IF(LEFT(LOWER(C7305),1)="m","Male",IF(LEFT(LOWER(C7305),1)="f","Female","Unknown"))</f>
        <v>Female</v>
      </c>
      <c r="O7305" s="4" t="str">
        <f>IF(TRIM(LOWER(F7305))="neuro","Neurology",IF(TRIM(LOWER(F7305))="Neurology","Neurology",IF(TRIM(LOWER(F7305))="general ward","General",IF(TRIM(LOWER(F7305))="general","General",IF(TRIM(LOWER(F7305))="cardiology","Cardiology",IF(TRIM(LOWER(F7305))="Cardiology","Cardiology",IF(TRIM(LOWER(F7305))="Peads","Pediatrics",IF(TRIM(LOWER(F7305))="Pediatrics","Pediatrics",IF(TRIM(LOWER(F7305))="orthopedics","Orthopedics",IF(TRIM(LOWER(F7305))="Neurology","Neurology",IF(TRIM(LOWER(F7305))="Oncology","Oncology")))))))))))</f>
        <v>General</v>
      </c>
      <c r="P7305" s="3" t="str">
        <f t="shared" si="684"/>
        <v>Government</v>
      </c>
      <c r="Q7305" s="5">
        <f t="shared" si="685"/>
        <v>7</v>
      </c>
      <c r="R7305" s="1">
        <f t="shared" si="686"/>
        <v>252220.89</v>
      </c>
      <c r="S7305" s="1">
        <f t="shared" si="687"/>
        <v>1</v>
      </c>
      <c r="T7305" s="1" t="str">
        <f t="shared" si="688"/>
        <v>18-35</v>
      </c>
      <c r="U7305" s="1" t="str">
        <f t="shared" si="689"/>
        <v>Unknown</v>
      </c>
    </row>
    <row r="7306" spans="1:21">
      <c r="A7306" s="1">
        <v>7305</v>
      </c>
      <c r="B7306" s="1">
        <v>19</v>
      </c>
      <c r="C7306" s="1" t="s">
        <v>26</v>
      </c>
      <c r="D7306" s="2">
        <v>45462</v>
      </c>
      <c r="E7306" s="2">
        <v>45479</v>
      </c>
      <c r="F7306" s="1" t="s">
        <v>43</v>
      </c>
      <c r="G7306" s="1" t="s">
        <v>14</v>
      </c>
      <c r="H7306" s="1" t="s">
        <v>47</v>
      </c>
      <c r="I7306" s="1">
        <v>258023.21</v>
      </c>
      <c r="J7306" s="1" t="s">
        <v>42</v>
      </c>
      <c r="K7306" s="1" t="s">
        <v>17</v>
      </c>
      <c r="N7306" s="3" t="str">
        <f>IF(LEFT(LOWER(C7306),1)="m","Male",IF(LEFT(LOWER(C7306),1)="f","Female","Unknown"))</f>
        <v>Female</v>
      </c>
      <c r="O7306" s="4" t="str">
        <f>IF(TRIM(LOWER(F7306))="neuro","Neurology",IF(TRIM(LOWER(F7306))="Neurology","Neurology",IF(TRIM(LOWER(F7306))="general ward","General",IF(TRIM(LOWER(F7306))="general","General",IF(TRIM(LOWER(F7306))="cardiology","Cardiology",IF(TRIM(LOWER(F7306))="Cardiology","Cardiology",IF(TRIM(LOWER(F7306))="Peads","Pediatrics",IF(TRIM(LOWER(F7306))="Pediatrics","Pediatrics",IF(TRIM(LOWER(F7306))="orthopedics","Orthopedics",IF(TRIM(LOWER(F7306))="Neurology","Neurology",IF(TRIM(LOWER(F7306))="Oncology","Oncology")))))))))))</f>
        <v>Orthopedics</v>
      </c>
      <c r="P7306" s="3" t="str">
        <f t="shared" si="684"/>
        <v>Private</v>
      </c>
      <c r="Q7306" s="5">
        <f t="shared" si="685"/>
        <v>17</v>
      </c>
      <c r="R7306" s="1">
        <f t="shared" si="686"/>
        <v>258023.21</v>
      </c>
      <c r="S7306" s="1">
        <f t="shared" si="687"/>
        <v>1</v>
      </c>
      <c r="T7306" s="1" t="str">
        <f t="shared" si="688"/>
        <v>18-35</v>
      </c>
      <c r="U7306" s="1" t="str">
        <f t="shared" si="689"/>
        <v>No</v>
      </c>
    </row>
    <row r="7307" spans="1:21">
      <c r="A7307" s="1">
        <v>7306</v>
      </c>
      <c r="B7307" s="1">
        <v>1</v>
      </c>
      <c r="C7307" s="1" t="s">
        <v>12</v>
      </c>
      <c r="D7307" s="2">
        <v>45080</v>
      </c>
      <c r="E7307" s="2">
        <v>45091</v>
      </c>
      <c r="F7307" s="1" t="s">
        <v>45</v>
      </c>
      <c r="G7307" s="1" t="s">
        <v>14</v>
      </c>
      <c r="H7307" s="1" t="s">
        <v>32</v>
      </c>
      <c r="I7307" s="1">
        <v>338622.01</v>
      </c>
      <c r="J7307" s="1" t="s">
        <v>17</v>
      </c>
      <c r="K7307" s="1" t="s">
        <v>25</v>
      </c>
      <c r="N7307" s="3" t="str">
        <f>IF(LEFT(LOWER(C7307),1)="m","Male",IF(LEFT(LOWER(C7307),1)="f","Female","Unknown"))</f>
        <v>Unknown</v>
      </c>
      <c r="O7307" s="4" t="str">
        <f>IF(TRIM(LOWER(F7307))="neuro","Neurology",IF(TRIM(LOWER(F7307))="Neurology","Neurology",IF(TRIM(LOWER(F7307))="general ward","General",IF(TRIM(LOWER(F7307))="general","General",IF(TRIM(LOWER(F7307))="cardiology","Cardiology",IF(TRIM(LOWER(F7307))="Cardiology","Cardiology",IF(TRIM(LOWER(F7307))="Peads","Pediatrics",IF(TRIM(LOWER(F7307))="Pediatrics","Pediatrics",IF(TRIM(LOWER(F7307))="orthopedics","Orthopedics",IF(TRIM(LOWER(F7307))="Neurology","Neurology",IF(TRIM(LOWER(F7307))="Oncology","Oncology")))))))))))</f>
        <v>Neurology</v>
      </c>
      <c r="P7307" s="3" t="str">
        <f t="shared" si="684"/>
        <v>Private</v>
      </c>
      <c r="Q7307" s="5">
        <f t="shared" si="685"/>
        <v>11</v>
      </c>
      <c r="R7307" s="1">
        <f t="shared" si="686"/>
        <v>338622.01</v>
      </c>
      <c r="S7307" s="1">
        <f t="shared" si="687"/>
        <v>1</v>
      </c>
      <c r="T7307" s="1" t="str">
        <f t="shared" si="688"/>
        <v>0-17</v>
      </c>
      <c r="U7307" s="1" t="str">
        <f t="shared" si="689"/>
        <v>Yes</v>
      </c>
    </row>
    <row r="7308" spans="1:21">
      <c r="A7308" s="1">
        <v>7307</v>
      </c>
      <c r="B7308" s="1">
        <v>65</v>
      </c>
      <c r="C7308" s="1" t="s">
        <v>12</v>
      </c>
      <c r="D7308" s="2">
        <v>45244</v>
      </c>
      <c r="E7308" s="2">
        <v>45258</v>
      </c>
      <c r="F7308" s="1" t="s">
        <v>45</v>
      </c>
      <c r="G7308" s="1" t="s">
        <v>36</v>
      </c>
      <c r="H7308" s="1" t="s">
        <v>32</v>
      </c>
      <c r="I7308" s="1">
        <v>124641.26</v>
      </c>
      <c r="J7308" s="1" t="s">
        <v>42</v>
      </c>
      <c r="K7308" s="1" t="s">
        <v>16</v>
      </c>
      <c r="N7308" s="3" t="str">
        <f>IF(LEFT(LOWER(C7308),1)="m","Male",IF(LEFT(LOWER(C7308),1)="f","Female","Unknown"))</f>
        <v>Unknown</v>
      </c>
      <c r="O7308" s="4" t="str">
        <f>IF(TRIM(LOWER(F7308))="neuro","Neurology",IF(TRIM(LOWER(F7308))="Neurology","Neurology",IF(TRIM(LOWER(F7308))="general ward","General",IF(TRIM(LOWER(F7308))="general","General",IF(TRIM(LOWER(F7308))="cardiology","Cardiology",IF(TRIM(LOWER(F7308))="Cardiology","Cardiology",IF(TRIM(LOWER(F7308))="Peads","Pediatrics",IF(TRIM(LOWER(F7308))="Pediatrics","Pediatrics",IF(TRIM(LOWER(F7308))="orthopedics","Orthopedics",IF(TRIM(LOWER(F7308))="Neurology","Neurology",IF(TRIM(LOWER(F7308))="Oncology","Oncology")))))))))))</f>
        <v>Neurology</v>
      </c>
      <c r="P7308" s="3" t="str">
        <f t="shared" si="684"/>
        <v>Government</v>
      </c>
      <c r="Q7308" s="5">
        <f t="shared" si="685"/>
        <v>14</v>
      </c>
      <c r="R7308" s="1">
        <f t="shared" si="686"/>
        <v>124641.26</v>
      </c>
      <c r="S7308" s="1">
        <f t="shared" si="687"/>
        <v>1</v>
      </c>
      <c r="T7308" s="1" t="str">
        <f t="shared" si="688"/>
        <v>51-65</v>
      </c>
      <c r="U7308" s="1" t="str">
        <f t="shared" si="689"/>
        <v>No</v>
      </c>
    </row>
    <row r="7309" spans="1:21">
      <c r="A7309" s="1">
        <v>7308</v>
      </c>
      <c r="B7309" s="1">
        <v>45</v>
      </c>
      <c r="C7309" s="1" t="s">
        <v>29</v>
      </c>
      <c r="D7309" s="2">
        <v>45128</v>
      </c>
      <c r="E7309" s="2">
        <v>45139</v>
      </c>
      <c r="F7309" s="1" t="s">
        <v>52</v>
      </c>
      <c r="G7309" s="1" t="s">
        <v>22</v>
      </c>
      <c r="H7309" s="1" t="s">
        <v>47</v>
      </c>
      <c r="I7309" s="1">
        <v>100709.06</v>
      </c>
      <c r="J7309" s="1" t="s">
        <v>42</v>
      </c>
      <c r="K7309" s="1" t="s">
        <v>16</v>
      </c>
      <c r="N7309" s="3" t="str">
        <f>IF(LEFT(LOWER(C7309),1)="m","Male",IF(LEFT(LOWER(C7309),1)="f","Female","Unknown"))</f>
        <v>Female</v>
      </c>
      <c r="O7309" s="4" t="str">
        <f>IF(TRIM(LOWER(F7309))="neuro","Neurology",IF(TRIM(LOWER(F7309))="Neurology","Neurology",IF(TRIM(LOWER(F7309))="general ward","General",IF(TRIM(LOWER(F7309))="general","General",IF(TRIM(LOWER(F7309))="cardiology","Cardiology",IF(TRIM(LOWER(F7309))="Cardiology","Cardiology",IF(TRIM(LOWER(F7309))="Peads","Pediatrics",IF(TRIM(LOWER(F7309))="Pediatrics","Pediatrics",IF(TRIM(LOWER(F7309))="orthopedics","Orthopedics",IF(TRIM(LOWER(F7309))="Neurology","Neurology",IF(TRIM(LOWER(F7309))="Oncology","Oncology")))))))))))</f>
        <v>Oncology</v>
      </c>
      <c r="P7309" s="3" t="str">
        <f t="shared" si="684"/>
        <v>Government</v>
      </c>
      <c r="Q7309" s="5">
        <f t="shared" si="685"/>
        <v>11</v>
      </c>
      <c r="R7309" s="1">
        <f t="shared" si="686"/>
        <v>100709.06</v>
      </c>
      <c r="S7309" s="1">
        <f t="shared" si="687"/>
        <v>1</v>
      </c>
      <c r="T7309" s="1" t="str">
        <f t="shared" si="688"/>
        <v>36-50</v>
      </c>
      <c r="U7309" s="1" t="str">
        <f t="shared" si="689"/>
        <v>No</v>
      </c>
    </row>
    <row r="7310" spans="1:21">
      <c r="A7310" s="1">
        <v>7309</v>
      </c>
      <c r="B7310" s="1">
        <v>62</v>
      </c>
      <c r="C7310" s="1" t="s">
        <v>26</v>
      </c>
      <c r="D7310" s="2">
        <v>45566</v>
      </c>
      <c r="E7310" s="2">
        <v>45583</v>
      </c>
      <c r="F7310" s="1" t="s">
        <v>49</v>
      </c>
      <c r="G7310" s="1" t="s">
        <v>14</v>
      </c>
      <c r="H7310" s="1" t="s">
        <v>37</v>
      </c>
      <c r="I7310" s="1">
        <v>131860.82</v>
      </c>
      <c r="J7310" s="1" t="s">
        <v>25</v>
      </c>
      <c r="K7310" s="1" t="s">
        <v>17</v>
      </c>
      <c r="N7310" s="3" t="str">
        <f>IF(LEFT(LOWER(C7310),1)="m","Male",IF(LEFT(LOWER(C7310),1)="f","Female","Unknown"))</f>
        <v>Female</v>
      </c>
      <c r="O7310" s="4" t="str">
        <f>IF(TRIM(LOWER(F7310))="neuro","Neurology",IF(TRIM(LOWER(F7310))="Neurology","Neurology",IF(TRIM(LOWER(F7310))="general ward","General",IF(TRIM(LOWER(F7310))="general","General",IF(TRIM(LOWER(F7310))="cardiology","Cardiology",IF(TRIM(LOWER(F7310))="Cardiology","Cardiology",IF(TRIM(LOWER(F7310))="Peads","Pediatrics",IF(TRIM(LOWER(F7310))="Pediatrics","Pediatrics",IF(TRIM(LOWER(F7310))="orthopedics","Orthopedics",IF(TRIM(LOWER(F7310))="Neurology","Neurology",IF(TRIM(LOWER(F7310))="Oncology","Oncology")))))))))))</f>
        <v>Oncology</v>
      </c>
      <c r="P7310" s="3" t="str">
        <f t="shared" si="684"/>
        <v>Private</v>
      </c>
      <c r="Q7310" s="5">
        <f t="shared" si="685"/>
        <v>17</v>
      </c>
      <c r="R7310" s="1">
        <f t="shared" si="686"/>
        <v>131860.82</v>
      </c>
      <c r="S7310" s="1">
        <f t="shared" si="687"/>
        <v>1</v>
      </c>
      <c r="T7310" s="1" t="str">
        <f t="shared" si="688"/>
        <v>51-65</v>
      </c>
      <c r="U7310" s="1" t="str">
        <f t="shared" si="689"/>
        <v>Yes</v>
      </c>
    </row>
    <row r="7311" spans="1:21">
      <c r="A7311" s="1">
        <v>7310</v>
      </c>
      <c r="B7311" s="1">
        <v>19</v>
      </c>
      <c r="C7311" s="1" t="s">
        <v>12</v>
      </c>
      <c r="D7311" s="2">
        <v>45007</v>
      </c>
      <c r="E7311" s="2">
        <v>45025</v>
      </c>
      <c r="F7311" s="1" t="s">
        <v>45</v>
      </c>
      <c r="G7311" s="1" t="s">
        <v>46</v>
      </c>
      <c r="H7311" s="1" t="s">
        <v>32</v>
      </c>
      <c r="I7311" s="1">
        <v>89216.89</v>
      </c>
      <c r="J7311" s="1" t="s">
        <v>38</v>
      </c>
      <c r="K7311" s="1" t="s">
        <v>25</v>
      </c>
      <c r="N7311" s="3" t="str">
        <f>IF(LEFT(LOWER(C7311),1)="m","Male",IF(LEFT(LOWER(C7311),1)="f","Female","Unknown"))</f>
        <v>Unknown</v>
      </c>
      <c r="O7311" s="4" t="str">
        <f>IF(TRIM(LOWER(F7311))="neuro","Neurology",IF(TRIM(LOWER(F7311))="Neurology","Neurology",IF(TRIM(LOWER(F7311))="general ward","General",IF(TRIM(LOWER(F7311))="general","General",IF(TRIM(LOWER(F7311))="cardiology","Cardiology",IF(TRIM(LOWER(F7311))="Cardiology","Cardiology",IF(TRIM(LOWER(F7311))="Peads","Pediatrics",IF(TRIM(LOWER(F7311))="Pediatrics","Pediatrics",IF(TRIM(LOWER(F7311))="orthopedics","Orthopedics",IF(TRIM(LOWER(F7311))="Neurology","Neurology",IF(TRIM(LOWER(F7311))="Oncology","Oncology")))))))))))</f>
        <v>Neurology</v>
      </c>
      <c r="P7311" s="3" t="str">
        <f t="shared" si="684"/>
        <v>Self</v>
      </c>
      <c r="Q7311" s="5">
        <f t="shared" si="685"/>
        <v>18</v>
      </c>
      <c r="R7311" s="1">
        <f t="shared" si="686"/>
        <v>89216.89</v>
      </c>
      <c r="S7311" s="1">
        <f t="shared" si="687"/>
        <v>1</v>
      </c>
      <c r="T7311" s="1" t="str">
        <f t="shared" si="688"/>
        <v>18-35</v>
      </c>
      <c r="U7311" s="1" t="str">
        <f t="shared" si="689"/>
        <v>No</v>
      </c>
    </row>
    <row r="7312" spans="1:21">
      <c r="A7312" s="1">
        <v>7311</v>
      </c>
      <c r="B7312" s="1">
        <v>23</v>
      </c>
      <c r="C7312" s="1" t="s">
        <v>44</v>
      </c>
      <c r="D7312" s="2">
        <v>45468</v>
      </c>
      <c r="E7312" s="2">
        <v>45485</v>
      </c>
      <c r="F7312" s="1" t="s">
        <v>13</v>
      </c>
      <c r="G7312" s="1" t="s">
        <v>22</v>
      </c>
      <c r="H7312" s="1" t="s">
        <v>51</v>
      </c>
      <c r="I7312" s="1">
        <v>43384.82</v>
      </c>
      <c r="K7312" s="1" t="s">
        <v>16</v>
      </c>
      <c r="N7312" s="3" t="str">
        <f>IF(LEFT(LOWER(C7312),1)="m","Male",IF(LEFT(LOWER(C7312),1)="f","Female","Unknown"))</f>
        <v>Female</v>
      </c>
      <c r="O7312" s="4" t="str">
        <f>IF(TRIM(LOWER(F7312))="neuro","Neurology",IF(TRIM(LOWER(F7312))="Neurology","Neurology",IF(TRIM(LOWER(F7312))="general ward","General",IF(TRIM(LOWER(F7312))="general","General",IF(TRIM(LOWER(F7312))="cardiology","Cardiology",IF(TRIM(LOWER(F7312))="Cardiology","Cardiology",IF(TRIM(LOWER(F7312))="Peads","Pediatrics",IF(TRIM(LOWER(F7312))="Pediatrics","Pediatrics",IF(TRIM(LOWER(F7312))="orthopedics","Orthopedics",IF(TRIM(LOWER(F7312))="Neurology","Neurology",IF(TRIM(LOWER(F7312))="Oncology","Oncology")))))))))))</f>
        <v>Neurology</v>
      </c>
      <c r="P7312" s="3" t="str">
        <f t="shared" si="684"/>
        <v>Government</v>
      </c>
      <c r="Q7312" s="5">
        <f t="shared" si="685"/>
        <v>17</v>
      </c>
      <c r="R7312" s="1">
        <f t="shared" si="686"/>
        <v>43384.82</v>
      </c>
      <c r="S7312" s="1">
        <f t="shared" si="687"/>
        <v>1</v>
      </c>
      <c r="T7312" s="1" t="str">
        <f t="shared" si="688"/>
        <v>18-35</v>
      </c>
      <c r="U7312" s="1" t="str">
        <f t="shared" si="689"/>
        <v>Unknown</v>
      </c>
    </row>
    <row r="7313" spans="1:21">
      <c r="A7313" s="1">
        <v>7312</v>
      </c>
      <c r="B7313" s="1">
        <v>30</v>
      </c>
      <c r="C7313" s="1" t="s">
        <v>34</v>
      </c>
      <c r="D7313" s="2">
        <v>45308</v>
      </c>
      <c r="E7313" s="2">
        <v>45319</v>
      </c>
      <c r="F7313" s="1" t="s">
        <v>30</v>
      </c>
      <c r="G7313" s="1" t="s">
        <v>41</v>
      </c>
      <c r="H7313" s="1" t="s">
        <v>23</v>
      </c>
      <c r="I7313" s="1">
        <v>328241.61</v>
      </c>
      <c r="J7313" s="1" t="s">
        <v>38</v>
      </c>
      <c r="K7313" s="1" t="s">
        <v>17</v>
      </c>
      <c r="N7313" s="3" t="str">
        <f>IF(LEFT(LOWER(C7313),1)="m","Male",IF(LEFT(LOWER(C7313),1)="f","Female","Unknown"))</f>
        <v>Male</v>
      </c>
      <c r="O7313" s="4" t="str">
        <f>IF(TRIM(LOWER(F7313))="neuro","Neurology",IF(TRIM(LOWER(F7313))="Neurology","Neurology",IF(TRIM(LOWER(F7313))="general ward","General",IF(TRIM(LOWER(F7313))="general","General",IF(TRIM(LOWER(F7313))="cardiology","Cardiology",IF(TRIM(LOWER(F7313))="Cardiology","Cardiology",IF(TRIM(LOWER(F7313))="Peads","Pediatrics",IF(TRIM(LOWER(F7313))="Pediatrics","Pediatrics",IF(TRIM(LOWER(F7313))="orthopedics","Orthopedics",IF(TRIM(LOWER(F7313))="Neurology","Neurology",IF(TRIM(LOWER(F7313))="Oncology","Oncology")))))))))))</f>
        <v>Pediatrics</v>
      </c>
      <c r="P7313" s="3" t="str">
        <f t="shared" si="684"/>
        <v>Unknown</v>
      </c>
      <c r="Q7313" s="5">
        <f t="shared" si="685"/>
        <v>11</v>
      </c>
      <c r="R7313" s="1">
        <f t="shared" si="686"/>
        <v>328241.61</v>
      </c>
      <c r="S7313" s="1">
        <f t="shared" si="687"/>
        <v>1</v>
      </c>
      <c r="T7313" s="1" t="str">
        <f t="shared" si="688"/>
        <v>18-35</v>
      </c>
      <c r="U7313" s="1" t="str">
        <f t="shared" si="689"/>
        <v>No</v>
      </c>
    </row>
    <row r="7314" spans="1:21">
      <c r="A7314" s="1">
        <v>7313</v>
      </c>
      <c r="B7314" s="1">
        <v>89</v>
      </c>
      <c r="C7314" s="1" t="s">
        <v>18</v>
      </c>
      <c r="D7314" s="2">
        <v>45603</v>
      </c>
      <c r="E7314" s="2">
        <v>45623</v>
      </c>
      <c r="F7314" s="1" t="s">
        <v>52</v>
      </c>
      <c r="G7314" s="1" t="s">
        <v>31</v>
      </c>
      <c r="H7314" s="1" t="s">
        <v>39</v>
      </c>
      <c r="I7314" s="1">
        <v>236286.83</v>
      </c>
      <c r="J7314" s="1" t="s">
        <v>38</v>
      </c>
      <c r="K7314" s="1" t="s">
        <v>42</v>
      </c>
      <c r="N7314" s="3" t="str">
        <f>IF(LEFT(LOWER(C7314),1)="m","Male",IF(LEFT(LOWER(C7314),1)="f","Female","Unknown"))</f>
        <v>Male</v>
      </c>
      <c r="O7314" s="4" t="str">
        <f>IF(TRIM(LOWER(F7314))="neuro","Neurology",IF(TRIM(LOWER(F7314))="Neurology","Neurology",IF(TRIM(LOWER(F7314))="general ward","General",IF(TRIM(LOWER(F7314))="general","General",IF(TRIM(LOWER(F7314))="cardiology","Cardiology",IF(TRIM(LOWER(F7314))="Cardiology","Cardiology",IF(TRIM(LOWER(F7314))="Peads","Pediatrics",IF(TRIM(LOWER(F7314))="Pediatrics","Pediatrics",IF(TRIM(LOWER(F7314))="orthopedics","Orthopedics",IF(TRIM(LOWER(F7314))="Neurology","Neurology",IF(TRIM(LOWER(F7314))="Oncology","Oncology")))))))))))</f>
        <v>Oncology</v>
      </c>
      <c r="P7314" s="3" t="str">
        <f t="shared" si="684"/>
        <v>Private</v>
      </c>
      <c r="Q7314" s="5">
        <f t="shared" si="685"/>
        <v>20</v>
      </c>
      <c r="R7314" s="1">
        <f t="shared" si="686"/>
        <v>236286.83</v>
      </c>
      <c r="S7314" s="1">
        <f t="shared" si="687"/>
        <v>0</v>
      </c>
      <c r="T7314" s="1" t="str">
        <f t="shared" si="688"/>
        <v>66+</v>
      </c>
      <c r="U7314" s="1" t="str">
        <f t="shared" si="689"/>
        <v>No</v>
      </c>
    </row>
    <row r="7315" spans="1:21">
      <c r="A7315" s="1">
        <v>7314</v>
      </c>
      <c r="B7315" s="1">
        <v>92</v>
      </c>
      <c r="C7315" s="1" t="s">
        <v>12</v>
      </c>
      <c r="D7315" s="2">
        <v>45443</v>
      </c>
      <c r="E7315" s="2">
        <v>45445</v>
      </c>
      <c r="F7315" s="1" t="s">
        <v>45</v>
      </c>
      <c r="G7315" s="1" t="s">
        <v>31</v>
      </c>
      <c r="H7315" s="1" t="s">
        <v>15</v>
      </c>
      <c r="I7315" s="1">
        <v>67965.919999999998</v>
      </c>
      <c r="K7315" s="1" t="s">
        <v>16</v>
      </c>
      <c r="N7315" s="3" t="str">
        <f>IF(LEFT(LOWER(C7315),1)="m","Male",IF(LEFT(LOWER(C7315),1)="f","Female","Unknown"))</f>
        <v>Unknown</v>
      </c>
      <c r="O7315" s="4" t="str">
        <f>IF(TRIM(LOWER(F7315))="neuro","Neurology",IF(TRIM(LOWER(F7315))="Neurology","Neurology",IF(TRIM(LOWER(F7315))="general ward","General",IF(TRIM(LOWER(F7315))="general","General",IF(TRIM(LOWER(F7315))="cardiology","Cardiology",IF(TRIM(LOWER(F7315))="Cardiology","Cardiology",IF(TRIM(LOWER(F7315))="Peads","Pediatrics",IF(TRIM(LOWER(F7315))="Pediatrics","Pediatrics",IF(TRIM(LOWER(F7315))="orthopedics","Orthopedics",IF(TRIM(LOWER(F7315))="Neurology","Neurology",IF(TRIM(LOWER(F7315))="Oncology","Oncology")))))))))))</f>
        <v>Neurology</v>
      </c>
      <c r="P7315" s="3" t="str">
        <f t="shared" si="684"/>
        <v>Private</v>
      </c>
      <c r="Q7315" s="5">
        <f t="shared" si="685"/>
        <v>2</v>
      </c>
      <c r="R7315" s="1">
        <f t="shared" si="686"/>
        <v>67965.919999999998</v>
      </c>
      <c r="S7315" s="1">
        <f t="shared" si="687"/>
        <v>1</v>
      </c>
      <c r="T7315" s="1" t="str">
        <f t="shared" si="688"/>
        <v>66+</v>
      </c>
      <c r="U7315" s="1" t="str">
        <f t="shared" si="689"/>
        <v>Unknown</v>
      </c>
    </row>
    <row r="7316" spans="1:21">
      <c r="A7316" s="1">
        <v>7315</v>
      </c>
      <c r="B7316" s="1">
        <v>85</v>
      </c>
      <c r="C7316" s="1" t="s">
        <v>29</v>
      </c>
      <c r="D7316" s="2">
        <v>45298</v>
      </c>
      <c r="E7316" s="2">
        <v>45312</v>
      </c>
      <c r="F7316" s="1" t="s">
        <v>50</v>
      </c>
      <c r="G7316" s="1" t="s">
        <v>14</v>
      </c>
      <c r="H7316" s="1" t="s">
        <v>37</v>
      </c>
      <c r="I7316" s="1">
        <v>81273.009999999995</v>
      </c>
      <c r="K7316" s="1" t="s">
        <v>38</v>
      </c>
      <c r="N7316" s="3" t="str">
        <f>IF(LEFT(LOWER(C7316),1)="m","Male",IF(LEFT(LOWER(C7316),1)="f","Female","Unknown"))</f>
        <v>Female</v>
      </c>
      <c r="O7316" s="4" t="str">
        <f>IF(TRIM(LOWER(F7316))="neuro","Neurology",IF(TRIM(LOWER(F7316))="Neurology","Neurology",IF(TRIM(LOWER(F7316))="general ward","General",IF(TRIM(LOWER(F7316))="general","General",IF(TRIM(LOWER(F7316))="cardiology","Cardiology",IF(TRIM(LOWER(F7316))="Cardiology","Cardiology",IF(TRIM(LOWER(F7316))="Peads","Pediatrics",IF(TRIM(LOWER(F7316))="Pediatrics","Pediatrics",IF(TRIM(LOWER(F7316))="orthopedics","Orthopedics",IF(TRIM(LOWER(F7316))="Neurology","Neurology",IF(TRIM(LOWER(F7316))="Oncology","Oncology")))))))))))</f>
        <v>Cardiology</v>
      </c>
      <c r="P7316" s="3" t="str">
        <f t="shared" si="684"/>
        <v>Private</v>
      </c>
      <c r="Q7316" s="5">
        <f t="shared" si="685"/>
        <v>14</v>
      </c>
      <c r="R7316" s="1">
        <f t="shared" si="686"/>
        <v>81273.009999999995</v>
      </c>
      <c r="S7316" s="1">
        <f t="shared" si="687"/>
        <v>0</v>
      </c>
      <c r="T7316" s="1" t="str">
        <f t="shared" si="688"/>
        <v>66+</v>
      </c>
      <c r="U7316" s="1" t="str">
        <f t="shared" si="689"/>
        <v>Unknown</v>
      </c>
    </row>
    <row r="7317" spans="1:21">
      <c r="A7317" s="1">
        <v>7316</v>
      </c>
      <c r="B7317" s="1">
        <v>24</v>
      </c>
      <c r="C7317" s="1" t="s">
        <v>44</v>
      </c>
      <c r="D7317" s="2">
        <v>45026</v>
      </c>
      <c r="E7317" s="2">
        <v>45044</v>
      </c>
      <c r="F7317" s="1" t="s">
        <v>40</v>
      </c>
      <c r="G7317" s="1" t="s">
        <v>31</v>
      </c>
      <c r="H7317" s="1" t="s">
        <v>37</v>
      </c>
      <c r="I7317" s="1">
        <v>85227.13</v>
      </c>
      <c r="J7317" s="1" t="s">
        <v>38</v>
      </c>
      <c r="K7317" s="1" t="s">
        <v>16</v>
      </c>
      <c r="N7317" s="3" t="str">
        <f>IF(LEFT(LOWER(C7317),1)="m","Male",IF(LEFT(LOWER(C7317),1)="f","Female","Unknown"))</f>
        <v>Female</v>
      </c>
      <c r="O7317" s="4" t="str">
        <f>IF(TRIM(LOWER(F7317))="neuro","Neurology",IF(TRIM(LOWER(F7317))="Neurology","Neurology",IF(TRIM(LOWER(F7317))="general ward","General",IF(TRIM(LOWER(F7317))="general","General",IF(TRIM(LOWER(F7317))="cardiology","Cardiology",IF(TRIM(LOWER(F7317))="Cardiology","Cardiology",IF(TRIM(LOWER(F7317))="Peads","Pediatrics",IF(TRIM(LOWER(F7317))="Pediatrics","Pediatrics",IF(TRIM(LOWER(F7317))="orthopedics","Orthopedics",IF(TRIM(LOWER(F7317))="Neurology","Neurology",IF(TRIM(LOWER(F7317))="Oncology","Oncology")))))))))))</f>
        <v>Pediatrics</v>
      </c>
      <c r="P7317" s="3" t="str">
        <f t="shared" si="684"/>
        <v>Private</v>
      </c>
      <c r="Q7317" s="5">
        <f t="shared" si="685"/>
        <v>18</v>
      </c>
      <c r="R7317" s="1">
        <f t="shared" si="686"/>
        <v>85227.13</v>
      </c>
      <c r="S7317" s="1">
        <f t="shared" si="687"/>
        <v>1</v>
      </c>
      <c r="T7317" s="1" t="str">
        <f t="shared" si="688"/>
        <v>18-35</v>
      </c>
      <c r="U7317" s="1" t="str">
        <f t="shared" si="689"/>
        <v>No</v>
      </c>
    </row>
    <row r="7318" spans="1:21">
      <c r="A7318" s="1">
        <v>7317</v>
      </c>
      <c r="B7318" s="1">
        <v>38</v>
      </c>
      <c r="C7318" s="1" t="s">
        <v>27</v>
      </c>
      <c r="D7318" s="2">
        <v>45169</v>
      </c>
      <c r="E7318" s="2">
        <v>45186</v>
      </c>
      <c r="F7318" s="1" t="s">
        <v>45</v>
      </c>
      <c r="G7318" s="1" t="s">
        <v>22</v>
      </c>
      <c r="H7318" s="1" t="s">
        <v>39</v>
      </c>
      <c r="I7318" s="1">
        <v>176232.07</v>
      </c>
      <c r="J7318" s="1" t="s">
        <v>17</v>
      </c>
      <c r="K7318" s="1" t="s">
        <v>20</v>
      </c>
      <c r="N7318" s="3" t="str">
        <f>IF(LEFT(LOWER(C7318),1)="m","Male",IF(LEFT(LOWER(C7318),1)="f","Female","Unknown"))</f>
        <v>Male</v>
      </c>
      <c r="O7318" s="4" t="str">
        <f>IF(TRIM(LOWER(F7318))="neuro","Neurology",IF(TRIM(LOWER(F7318))="Neurology","Neurology",IF(TRIM(LOWER(F7318))="general ward","General",IF(TRIM(LOWER(F7318))="general","General",IF(TRIM(LOWER(F7318))="cardiology","Cardiology",IF(TRIM(LOWER(F7318))="Cardiology","Cardiology",IF(TRIM(LOWER(F7318))="Peads","Pediatrics",IF(TRIM(LOWER(F7318))="Pediatrics","Pediatrics",IF(TRIM(LOWER(F7318))="orthopedics","Orthopedics",IF(TRIM(LOWER(F7318))="Neurology","Neurology",IF(TRIM(LOWER(F7318))="Oncology","Oncology")))))))))))</f>
        <v>Neurology</v>
      </c>
      <c r="P7318" s="3" t="str">
        <f t="shared" si="684"/>
        <v>Government</v>
      </c>
      <c r="Q7318" s="5">
        <f t="shared" si="685"/>
        <v>17</v>
      </c>
      <c r="R7318" s="1">
        <f t="shared" si="686"/>
        <v>176232.07</v>
      </c>
      <c r="S7318" s="1">
        <f t="shared" si="687"/>
        <v>0</v>
      </c>
      <c r="T7318" s="1" t="str">
        <f t="shared" si="688"/>
        <v>36-50</v>
      </c>
      <c r="U7318" s="1" t="str">
        <f t="shared" si="689"/>
        <v>Yes</v>
      </c>
    </row>
    <row r="7319" spans="1:21">
      <c r="A7319" s="1">
        <v>7318</v>
      </c>
      <c r="B7319" s="1">
        <v>38</v>
      </c>
      <c r="C7319" s="1" t="s">
        <v>27</v>
      </c>
      <c r="D7319" s="2">
        <v>45302</v>
      </c>
      <c r="E7319" s="2">
        <v>45304</v>
      </c>
      <c r="F7319" s="1" t="s">
        <v>21</v>
      </c>
      <c r="G7319" s="1" t="s">
        <v>22</v>
      </c>
      <c r="H7319" s="1" t="s">
        <v>37</v>
      </c>
      <c r="I7319" s="1">
        <v>52438.25</v>
      </c>
      <c r="K7319" s="1" t="s">
        <v>25</v>
      </c>
      <c r="N7319" s="3" t="str">
        <f>IF(LEFT(LOWER(C7319),1)="m","Male",IF(LEFT(LOWER(C7319),1)="f","Female","Unknown"))</f>
        <v>Male</v>
      </c>
      <c r="O7319" s="4" t="str">
        <f>IF(TRIM(LOWER(F7319))="neuro","Neurology",IF(TRIM(LOWER(F7319))="Neurology","Neurology",IF(TRIM(LOWER(F7319))="general ward","General",IF(TRIM(LOWER(F7319))="general","General",IF(TRIM(LOWER(F7319))="cardiology","Cardiology",IF(TRIM(LOWER(F7319))="Cardiology","Cardiology",IF(TRIM(LOWER(F7319))="Peads","Pediatrics",IF(TRIM(LOWER(F7319))="Pediatrics","Pediatrics",IF(TRIM(LOWER(F7319))="orthopedics","Orthopedics",IF(TRIM(LOWER(F7319))="Neurology","Neurology",IF(TRIM(LOWER(F7319))="Oncology","Oncology")))))))))))</f>
        <v>General</v>
      </c>
      <c r="P7319" s="3" t="str">
        <f t="shared" si="684"/>
        <v>Government</v>
      </c>
      <c r="Q7319" s="5">
        <f t="shared" si="685"/>
        <v>2</v>
      </c>
      <c r="R7319" s="1">
        <f t="shared" si="686"/>
        <v>52438.25</v>
      </c>
      <c r="S7319" s="1">
        <f t="shared" si="687"/>
        <v>1</v>
      </c>
      <c r="T7319" s="1" t="str">
        <f t="shared" si="688"/>
        <v>36-50</v>
      </c>
      <c r="U7319" s="1" t="str">
        <f t="shared" si="689"/>
        <v>Unknown</v>
      </c>
    </row>
    <row r="7320" spans="1:21">
      <c r="A7320" s="1">
        <v>7319</v>
      </c>
      <c r="C7320" s="1" t="s">
        <v>26</v>
      </c>
      <c r="D7320" s="2">
        <v>45552</v>
      </c>
      <c r="E7320" s="2">
        <v>45557</v>
      </c>
      <c r="F7320" s="1" t="s">
        <v>13</v>
      </c>
      <c r="G7320" s="1" t="s">
        <v>31</v>
      </c>
      <c r="H7320" s="1" t="s">
        <v>39</v>
      </c>
      <c r="I7320" s="1">
        <v>55168.78</v>
      </c>
      <c r="J7320" s="1" t="s">
        <v>17</v>
      </c>
      <c r="K7320" s="1" t="s">
        <v>17</v>
      </c>
      <c r="N7320" s="3" t="str">
        <f>IF(LEFT(LOWER(C7320),1)="m","Male",IF(LEFT(LOWER(C7320),1)="f","Female","Unknown"))</f>
        <v>Female</v>
      </c>
      <c r="O7320" s="4" t="str">
        <f>IF(TRIM(LOWER(F7320))="neuro","Neurology",IF(TRIM(LOWER(F7320))="Neurology","Neurology",IF(TRIM(LOWER(F7320))="general ward","General",IF(TRIM(LOWER(F7320))="general","General",IF(TRIM(LOWER(F7320))="cardiology","Cardiology",IF(TRIM(LOWER(F7320))="Cardiology","Cardiology",IF(TRIM(LOWER(F7320))="Peads","Pediatrics",IF(TRIM(LOWER(F7320))="Pediatrics","Pediatrics",IF(TRIM(LOWER(F7320))="orthopedics","Orthopedics",IF(TRIM(LOWER(F7320))="Neurology","Neurology",IF(TRIM(LOWER(F7320))="Oncology","Oncology")))))))))))</f>
        <v>Neurology</v>
      </c>
      <c r="P7320" s="3" t="str">
        <f t="shared" si="684"/>
        <v>Private</v>
      </c>
      <c r="Q7320" s="5">
        <f t="shared" si="685"/>
        <v>5</v>
      </c>
      <c r="R7320" s="1">
        <f t="shared" si="686"/>
        <v>55168.78</v>
      </c>
      <c r="S7320" s="1">
        <f t="shared" si="687"/>
        <v>1</v>
      </c>
      <c r="T7320" s="1" t="str">
        <f t="shared" si="688"/>
        <v>0-17</v>
      </c>
      <c r="U7320" s="1" t="str">
        <f t="shared" si="689"/>
        <v>Yes</v>
      </c>
    </row>
    <row r="7321" spans="1:21">
      <c r="A7321" s="1">
        <v>7320</v>
      </c>
      <c r="B7321" s="1">
        <v>74</v>
      </c>
      <c r="C7321" s="1" t="s">
        <v>26</v>
      </c>
      <c r="D7321" s="2">
        <v>44957</v>
      </c>
      <c r="E7321" s="2">
        <v>44961</v>
      </c>
      <c r="F7321" s="1" t="s">
        <v>50</v>
      </c>
      <c r="G7321" s="1" t="s">
        <v>14</v>
      </c>
      <c r="H7321" s="1" t="s">
        <v>23</v>
      </c>
      <c r="I7321" s="1">
        <v>281448.95</v>
      </c>
      <c r="K7321" s="1" t="s">
        <v>38</v>
      </c>
      <c r="N7321" s="3" t="str">
        <f>IF(LEFT(LOWER(C7321),1)="m","Male",IF(LEFT(LOWER(C7321),1)="f","Female","Unknown"))</f>
        <v>Female</v>
      </c>
      <c r="O7321" s="4" t="str">
        <f>IF(TRIM(LOWER(F7321))="neuro","Neurology",IF(TRIM(LOWER(F7321))="Neurology","Neurology",IF(TRIM(LOWER(F7321))="general ward","General",IF(TRIM(LOWER(F7321))="general","General",IF(TRIM(LOWER(F7321))="cardiology","Cardiology",IF(TRIM(LOWER(F7321))="Cardiology","Cardiology",IF(TRIM(LOWER(F7321))="Peads","Pediatrics",IF(TRIM(LOWER(F7321))="Pediatrics","Pediatrics",IF(TRIM(LOWER(F7321))="orthopedics","Orthopedics",IF(TRIM(LOWER(F7321))="Neurology","Neurology",IF(TRIM(LOWER(F7321))="Oncology","Oncology")))))))))))</f>
        <v>Cardiology</v>
      </c>
      <c r="P7321" s="3" t="str">
        <f t="shared" si="684"/>
        <v>Private</v>
      </c>
      <c r="Q7321" s="5">
        <f t="shared" si="685"/>
        <v>4</v>
      </c>
      <c r="R7321" s="1">
        <f t="shared" si="686"/>
        <v>281448.95</v>
      </c>
      <c r="S7321" s="1">
        <f t="shared" si="687"/>
        <v>0</v>
      </c>
      <c r="T7321" s="1" t="str">
        <f t="shared" si="688"/>
        <v>66+</v>
      </c>
      <c r="U7321" s="1" t="str">
        <f t="shared" si="689"/>
        <v>Unknown</v>
      </c>
    </row>
    <row r="7322" spans="1:21">
      <c r="A7322" s="1">
        <v>7321</v>
      </c>
      <c r="B7322" s="1">
        <v>74</v>
      </c>
      <c r="C7322" s="1" t="s">
        <v>29</v>
      </c>
      <c r="D7322" s="2">
        <v>45615</v>
      </c>
      <c r="E7322" s="2">
        <v>45625</v>
      </c>
      <c r="F7322" s="1" t="s">
        <v>28</v>
      </c>
      <c r="G7322" s="1" t="s">
        <v>33</v>
      </c>
      <c r="H7322" s="1" t="s">
        <v>23</v>
      </c>
      <c r="I7322" s="1">
        <v>244385.81</v>
      </c>
      <c r="J7322" s="1" t="s">
        <v>25</v>
      </c>
      <c r="K7322" s="1" t="s">
        <v>17</v>
      </c>
      <c r="N7322" s="3" t="str">
        <f>IF(LEFT(LOWER(C7322),1)="m","Male",IF(LEFT(LOWER(C7322),1)="f","Female","Unknown"))</f>
        <v>Female</v>
      </c>
      <c r="O7322" s="4" t="str">
        <f>IF(TRIM(LOWER(F7322))="neuro","Neurology",IF(TRIM(LOWER(F7322))="Neurology","Neurology",IF(TRIM(LOWER(F7322))="general ward","General",IF(TRIM(LOWER(F7322))="general","General",IF(TRIM(LOWER(F7322))="cardiology","Cardiology",IF(TRIM(LOWER(F7322))="Cardiology","Cardiology",IF(TRIM(LOWER(F7322))="Peads","Pediatrics",IF(TRIM(LOWER(F7322))="Pediatrics","Pediatrics",IF(TRIM(LOWER(F7322))="orthopedics","Orthopedics",IF(TRIM(LOWER(F7322))="Neurology","Neurology",IF(TRIM(LOWER(F7322))="Oncology","Oncology")))))))))))</f>
        <v>Orthopedics</v>
      </c>
      <c r="P7322" s="3" t="str">
        <f t="shared" si="684"/>
        <v>Self</v>
      </c>
      <c r="Q7322" s="5">
        <f t="shared" si="685"/>
        <v>10</v>
      </c>
      <c r="R7322" s="1">
        <f t="shared" si="686"/>
        <v>244385.81</v>
      </c>
      <c r="S7322" s="1">
        <f t="shared" si="687"/>
        <v>1</v>
      </c>
      <c r="T7322" s="1" t="str">
        <f t="shared" si="688"/>
        <v>66+</v>
      </c>
      <c r="U7322" s="1" t="str">
        <f t="shared" si="689"/>
        <v>Yes</v>
      </c>
    </row>
    <row r="7323" spans="1:21">
      <c r="A7323" s="1">
        <v>7322</v>
      </c>
      <c r="B7323" s="1">
        <v>51</v>
      </c>
      <c r="C7323" s="1" t="s">
        <v>18</v>
      </c>
      <c r="D7323" s="2">
        <v>44960</v>
      </c>
      <c r="E7323" s="2">
        <v>44966</v>
      </c>
      <c r="F7323" s="1" t="s">
        <v>13</v>
      </c>
      <c r="G7323" s="1" t="s">
        <v>36</v>
      </c>
      <c r="H7323" s="1" t="s">
        <v>23</v>
      </c>
      <c r="I7323" s="1">
        <v>72944.78</v>
      </c>
      <c r="J7323" s="1" t="s">
        <v>38</v>
      </c>
      <c r="K7323" s="1" t="s">
        <v>20</v>
      </c>
      <c r="N7323" s="3" t="str">
        <f>IF(LEFT(LOWER(C7323),1)="m","Male",IF(LEFT(LOWER(C7323),1)="f","Female","Unknown"))</f>
        <v>Male</v>
      </c>
      <c r="O7323" s="4" t="str">
        <f>IF(TRIM(LOWER(F7323))="neuro","Neurology",IF(TRIM(LOWER(F7323))="Neurology","Neurology",IF(TRIM(LOWER(F7323))="general ward","General",IF(TRIM(LOWER(F7323))="general","General",IF(TRIM(LOWER(F7323))="cardiology","Cardiology",IF(TRIM(LOWER(F7323))="Cardiology","Cardiology",IF(TRIM(LOWER(F7323))="Peads","Pediatrics",IF(TRIM(LOWER(F7323))="Pediatrics","Pediatrics",IF(TRIM(LOWER(F7323))="orthopedics","Orthopedics",IF(TRIM(LOWER(F7323))="Neurology","Neurology",IF(TRIM(LOWER(F7323))="Oncology","Oncology")))))))))))</f>
        <v>Neurology</v>
      </c>
      <c r="P7323" s="3" t="str">
        <f t="shared" si="684"/>
        <v>Government</v>
      </c>
      <c r="Q7323" s="5">
        <f t="shared" si="685"/>
        <v>6</v>
      </c>
      <c r="R7323" s="1">
        <f t="shared" si="686"/>
        <v>72944.78</v>
      </c>
      <c r="S7323" s="1">
        <f t="shared" si="687"/>
        <v>0</v>
      </c>
      <c r="T7323" s="1" t="str">
        <f t="shared" si="688"/>
        <v>51-65</v>
      </c>
      <c r="U7323" s="1" t="str">
        <f t="shared" si="689"/>
        <v>No</v>
      </c>
    </row>
    <row r="7324" spans="1:21">
      <c r="A7324" s="1">
        <v>7323</v>
      </c>
      <c r="B7324" s="1">
        <v>47</v>
      </c>
      <c r="C7324" s="1" t="s">
        <v>34</v>
      </c>
      <c r="D7324" s="2">
        <v>45272</v>
      </c>
      <c r="E7324" s="2">
        <v>45282</v>
      </c>
      <c r="F7324" s="1" t="s">
        <v>19</v>
      </c>
      <c r="G7324" s="1" t="s">
        <v>22</v>
      </c>
      <c r="H7324" s="1" t="s">
        <v>23</v>
      </c>
      <c r="I7324" s="1">
        <v>285738.42</v>
      </c>
      <c r="J7324" s="1" t="s">
        <v>24</v>
      </c>
      <c r="K7324" s="1" t="s">
        <v>20</v>
      </c>
      <c r="N7324" s="3" t="str">
        <f>IF(LEFT(LOWER(C7324),1)="m","Male",IF(LEFT(LOWER(C7324),1)="f","Female","Unknown"))</f>
        <v>Male</v>
      </c>
      <c r="O7324" s="4" t="str">
        <f>IF(TRIM(LOWER(F7324))="neuro","Neurology",IF(TRIM(LOWER(F7324))="Neurology","Neurology",IF(TRIM(LOWER(F7324))="general ward","General",IF(TRIM(LOWER(F7324))="general","General",IF(TRIM(LOWER(F7324))="cardiology","Cardiology",IF(TRIM(LOWER(F7324))="Cardiology","Cardiology",IF(TRIM(LOWER(F7324))="Peads","Pediatrics",IF(TRIM(LOWER(F7324))="Pediatrics","Pediatrics",IF(TRIM(LOWER(F7324))="orthopedics","Orthopedics",IF(TRIM(LOWER(F7324))="Neurology","Neurology",IF(TRIM(LOWER(F7324))="Oncology","Oncology")))))))))))</f>
        <v>General</v>
      </c>
      <c r="P7324" s="3" t="str">
        <f t="shared" si="684"/>
        <v>Government</v>
      </c>
      <c r="Q7324" s="5">
        <f t="shared" si="685"/>
        <v>10</v>
      </c>
      <c r="R7324" s="1">
        <f t="shared" si="686"/>
        <v>285738.42</v>
      </c>
      <c r="S7324" s="1">
        <f t="shared" si="687"/>
        <v>0</v>
      </c>
      <c r="T7324" s="1" t="str">
        <f t="shared" si="688"/>
        <v>36-50</v>
      </c>
      <c r="U7324" s="1" t="str">
        <f t="shared" si="689"/>
        <v>No</v>
      </c>
    </row>
    <row r="7325" spans="1:21">
      <c r="A7325" s="1">
        <v>7324</v>
      </c>
      <c r="B7325" s="1">
        <v>37</v>
      </c>
      <c r="C7325" s="1" t="s">
        <v>12</v>
      </c>
      <c r="D7325" s="2">
        <v>45588</v>
      </c>
      <c r="E7325" s="2">
        <v>45607</v>
      </c>
      <c r="F7325" s="1" t="s">
        <v>52</v>
      </c>
      <c r="G7325" s="1" t="s">
        <v>46</v>
      </c>
      <c r="H7325" s="1" t="s">
        <v>32</v>
      </c>
      <c r="I7325" s="1">
        <v>75584.539999999994</v>
      </c>
      <c r="K7325" s="1" t="s">
        <v>38</v>
      </c>
      <c r="N7325" s="3" t="str">
        <f>IF(LEFT(LOWER(C7325),1)="m","Male",IF(LEFT(LOWER(C7325),1)="f","Female","Unknown"))</f>
        <v>Unknown</v>
      </c>
      <c r="O7325" s="4" t="str">
        <f>IF(TRIM(LOWER(F7325))="neuro","Neurology",IF(TRIM(LOWER(F7325))="Neurology","Neurology",IF(TRIM(LOWER(F7325))="general ward","General",IF(TRIM(LOWER(F7325))="general","General",IF(TRIM(LOWER(F7325))="cardiology","Cardiology",IF(TRIM(LOWER(F7325))="Cardiology","Cardiology",IF(TRIM(LOWER(F7325))="Peads","Pediatrics",IF(TRIM(LOWER(F7325))="Pediatrics","Pediatrics",IF(TRIM(LOWER(F7325))="orthopedics","Orthopedics",IF(TRIM(LOWER(F7325))="Neurology","Neurology",IF(TRIM(LOWER(F7325))="Oncology","Oncology")))))))))))</f>
        <v>Oncology</v>
      </c>
      <c r="P7325" s="3" t="str">
        <f t="shared" si="684"/>
        <v>Self</v>
      </c>
      <c r="Q7325" s="5">
        <f t="shared" si="685"/>
        <v>19</v>
      </c>
      <c r="R7325" s="1">
        <f t="shared" si="686"/>
        <v>75584.539999999994</v>
      </c>
      <c r="S7325" s="1">
        <f t="shared" si="687"/>
        <v>0</v>
      </c>
      <c r="T7325" s="1" t="str">
        <f t="shared" si="688"/>
        <v>36-50</v>
      </c>
      <c r="U7325" s="1" t="str">
        <f t="shared" si="689"/>
        <v>Unknown</v>
      </c>
    </row>
    <row r="7326" spans="1:21">
      <c r="A7326" s="1">
        <v>7325</v>
      </c>
      <c r="C7326" s="1" t="s">
        <v>44</v>
      </c>
      <c r="D7326" s="2">
        <v>45002</v>
      </c>
      <c r="E7326" s="2">
        <v>45008</v>
      </c>
      <c r="F7326" s="1" t="s">
        <v>40</v>
      </c>
      <c r="G7326" s="1" t="s">
        <v>33</v>
      </c>
      <c r="H7326" s="1" t="s">
        <v>37</v>
      </c>
      <c r="I7326" s="1">
        <v>164396.51</v>
      </c>
      <c r="J7326" s="1" t="s">
        <v>24</v>
      </c>
      <c r="K7326" s="1" t="s">
        <v>25</v>
      </c>
      <c r="N7326" s="3" t="str">
        <f>IF(LEFT(LOWER(C7326),1)="m","Male",IF(LEFT(LOWER(C7326),1)="f","Female","Unknown"))</f>
        <v>Female</v>
      </c>
      <c r="O7326" s="4" t="str">
        <f>IF(TRIM(LOWER(F7326))="neuro","Neurology",IF(TRIM(LOWER(F7326))="Neurology","Neurology",IF(TRIM(LOWER(F7326))="general ward","General",IF(TRIM(LOWER(F7326))="general","General",IF(TRIM(LOWER(F7326))="cardiology","Cardiology",IF(TRIM(LOWER(F7326))="Cardiology","Cardiology",IF(TRIM(LOWER(F7326))="Peads","Pediatrics",IF(TRIM(LOWER(F7326))="Pediatrics","Pediatrics",IF(TRIM(LOWER(F7326))="orthopedics","Orthopedics",IF(TRIM(LOWER(F7326))="Neurology","Neurology",IF(TRIM(LOWER(F7326))="Oncology","Oncology")))))))))))</f>
        <v>Pediatrics</v>
      </c>
      <c r="P7326" s="3" t="str">
        <f t="shared" si="684"/>
        <v>Self</v>
      </c>
      <c r="Q7326" s="5">
        <f t="shared" si="685"/>
        <v>6</v>
      </c>
      <c r="R7326" s="1">
        <f t="shared" si="686"/>
        <v>164396.51</v>
      </c>
      <c r="S7326" s="1">
        <f t="shared" si="687"/>
        <v>1</v>
      </c>
      <c r="T7326" s="1" t="str">
        <f t="shared" si="688"/>
        <v>0-17</v>
      </c>
      <c r="U7326" s="1" t="str">
        <f t="shared" si="689"/>
        <v>No</v>
      </c>
    </row>
    <row r="7327" spans="1:21">
      <c r="A7327" s="1">
        <v>7326</v>
      </c>
      <c r="B7327" s="1">
        <v>77</v>
      </c>
      <c r="C7327" s="1" t="s">
        <v>27</v>
      </c>
      <c r="D7327" s="2">
        <v>45038</v>
      </c>
      <c r="E7327" s="2">
        <v>45050</v>
      </c>
      <c r="F7327" s="1" t="s">
        <v>52</v>
      </c>
      <c r="G7327" s="1" t="s">
        <v>41</v>
      </c>
      <c r="H7327" s="1" t="s">
        <v>37</v>
      </c>
      <c r="I7327" s="1">
        <v>317379.39</v>
      </c>
      <c r="K7327" s="1" t="s">
        <v>25</v>
      </c>
      <c r="N7327" s="3" t="str">
        <f>IF(LEFT(LOWER(C7327),1)="m","Male",IF(LEFT(LOWER(C7327),1)="f","Female","Unknown"))</f>
        <v>Male</v>
      </c>
      <c r="O7327" s="4" t="str">
        <f>IF(TRIM(LOWER(F7327))="neuro","Neurology",IF(TRIM(LOWER(F7327))="Neurology","Neurology",IF(TRIM(LOWER(F7327))="general ward","General",IF(TRIM(LOWER(F7327))="general","General",IF(TRIM(LOWER(F7327))="cardiology","Cardiology",IF(TRIM(LOWER(F7327))="Cardiology","Cardiology",IF(TRIM(LOWER(F7327))="Peads","Pediatrics",IF(TRIM(LOWER(F7327))="Pediatrics","Pediatrics",IF(TRIM(LOWER(F7327))="orthopedics","Orthopedics",IF(TRIM(LOWER(F7327))="Neurology","Neurology",IF(TRIM(LOWER(F7327))="Oncology","Oncology")))))))))))</f>
        <v>Oncology</v>
      </c>
      <c r="P7327" s="3" t="str">
        <f t="shared" si="684"/>
        <v>Unknown</v>
      </c>
      <c r="Q7327" s="5">
        <f t="shared" si="685"/>
        <v>12</v>
      </c>
      <c r="R7327" s="1">
        <f t="shared" si="686"/>
        <v>317379.39</v>
      </c>
      <c r="S7327" s="1">
        <f t="shared" si="687"/>
        <v>1</v>
      </c>
      <c r="T7327" s="1" t="str">
        <f t="shared" si="688"/>
        <v>66+</v>
      </c>
      <c r="U7327" s="1" t="str">
        <f t="shared" si="689"/>
        <v>Unknown</v>
      </c>
    </row>
    <row r="7328" spans="1:21">
      <c r="A7328" s="1">
        <v>7327</v>
      </c>
      <c r="C7328" s="1" t="s">
        <v>29</v>
      </c>
      <c r="D7328" s="2">
        <v>45072</v>
      </c>
      <c r="E7328" s="2">
        <v>45081</v>
      </c>
      <c r="F7328" s="1" t="s">
        <v>52</v>
      </c>
      <c r="G7328" s="1" t="s">
        <v>46</v>
      </c>
      <c r="I7328" s="1">
        <v>119268.86</v>
      </c>
      <c r="J7328" s="1" t="s">
        <v>17</v>
      </c>
      <c r="K7328" s="1" t="s">
        <v>25</v>
      </c>
      <c r="N7328" s="3" t="str">
        <f>IF(LEFT(LOWER(C7328),1)="m","Male",IF(LEFT(LOWER(C7328),1)="f","Female","Unknown"))</f>
        <v>Female</v>
      </c>
      <c r="O7328" s="4" t="str">
        <f>IF(TRIM(LOWER(F7328))="neuro","Neurology",IF(TRIM(LOWER(F7328))="Neurology","Neurology",IF(TRIM(LOWER(F7328))="general ward","General",IF(TRIM(LOWER(F7328))="general","General",IF(TRIM(LOWER(F7328))="cardiology","Cardiology",IF(TRIM(LOWER(F7328))="Cardiology","Cardiology",IF(TRIM(LOWER(F7328))="Peads","Pediatrics",IF(TRIM(LOWER(F7328))="Pediatrics","Pediatrics",IF(TRIM(LOWER(F7328))="orthopedics","Orthopedics",IF(TRIM(LOWER(F7328))="Neurology","Neurology",IF(TRIM(LOWER(F7328))="Oncology","Oncology")))))))))))</f>
        <v>Oncology</v>
      </c>
      <c r="P7328" s="3" t="str">
        <f t="shared" si="684"/>
        <v>Self</v>
      </c>
      <c r="Q7328" s="5">
        <f t="shared" si="685"/>
        <v>9</v>
      </c>
      <c r="R7328" s="1">
        <f t="shared" si="686"/>
        <v>119268.86</v>
      </c>
      <c r="S7328" s="1">
        <f t="shared" si="687"/>
        <v>1</v>
      </c>
      <c r="T7328" s="1" t="str">
        <f t="shared" si="688"/>
        <v>0-17</v>
      </c>
      <c r="U7328" s="1" t="str">
        <f t="shared" si="689"/>
        <v>Yes</v>
      </c>
    </row>
    <row r="7329" spans="1:21">
      <c r="A7329" s="1">
        <v>7328</v>
      </c>
      <c r="B7329" s="1">
        <v>7</v>
      </c>
      <c r="C7329" s="1" t="s">
        <v>34</v>
      </c>
      <c r="D7329" s="2">
        <v>45636</v>
      </c>
      <c r="E7329" s="2">
        <v>45652</v>
      </c>
      <c r="F7329" s="1" t="s">
        <v>43</v>
      </c>
      <c r="G7329" s="1" t="s">
        <v>33</v>
      </c>
      <c r="H7329" s="1" t="s">
        <v>37</v>
      </c>
      <c r="I7329" s="1">
        <v>184134.18</v>
      </c>
      <c r="J7329" s="1" t="s">
        <v>16</v>
      </c>
      <c r="K7329" s="1" t="s">
        <v>42</v>
      </c>
      <c r="N7329" s="3" t="str">
        <f>IF(LEFT(LOWER(C7329),1)="m","Male",IF(LEFT(LOWER(C7329),1)="f","Female","Unknown"))</f>
        <v>Male</v>
      </c>
      <c r="O7329" s="4" t="str">
        <f>IF(TRIM(LOWER(F7329))="neuro","Neurology",IF(TRIM(LOWER(F7329))="Neurology","Neurology",IF(TRIM(LOWER(F7329))="general ward","General",IF(TRIM(LOWER(F7329))="general","General",IF(TRIM(LOWER(F7329))="cardiology","Cardiology",IF(TRIM(LOWER(F7329))="Cardiology","Cardiology",IF(TRIM(LOWER(F7329))="Peads","Pediatrics",IF(TRIM(LOWER(F7329))="Pediatrics","Pediatrics",IF(TRIM(LOWER(F7329))="orthopedics","Orthopedics",IF(TRIM(LOWER(F7329))="Neurology","Neurology",IF(TRIM(LOWER(F7329))="Oncology","Oncology")))))))))))</f>
        <v>Orthopedics</v>
      </c>
      <c r="P7329" s="3" t="str">
        <f t="shared" si="684"/>
        <v>Self</v>
      </c>
      <c r="Q7329" s="5">
        <f t="shared" si="685"/>
        <v>16</v>
      </c>
      <c r="R7329" s="1">
        <f t="shared" si="686"/>
        <v>184134.18</v>
      </c>
      <c r="S7329" s="1">
        <f t="shared" si="687"/>
        <v>0</v>
      </c>
      <c r="T7329" s="1" t="str">
        <f t="shared" si="688"/>
        <v>0-17</v>
      </c>
      <c r="U7329" s="1" t="str">
        <f t="shared" si="689"/>
        <v>Yes</v>
      </c>
    </row>
    <row r="7330" spans="1:21">
      <c r="A7330" s="1">
        <v>7329</v>
      </c>
      <c r="B7330" s="1">
        <v>4</v>
      </c>
      <c r="C7330" s="1" t="s">
        <v>29</v>
      </c>
      <c r="D7330" s="2">
        <v>44997</v>
      </c>
      <c r="E7330" s="2">
        <v>45016</v>
      </c>
      <c r="F7330" s="1" t="s">
        <v>35</v>
      </c>
      <c r="G7330" s="1" t="s">
        <v>22</v>
      </c>
      <c r="H7330" s="1" t="s">
        <v>47</v>
      </c>
      <c r="I7330" s="1">
        <v>203970.41</v>
      </c>
      <c r="J7330" s="1" t="s">
        <v>24</v>
      </c>
      <c r="K7330" s="1" t="s">
        <v>20</v>
      </c>
      <c r="N7330" s="3" t="str">
        <f>IF(LEFT(LOWER(C7330),1)="m","Male",IF(LEFT(LOWER(C7330),1)="f","Female","Unknown"))</f>
        <v>Female</v>
      </c>
      <c r="O7330" s="4" t="str">
        <f>IF(TRIM(LOWER(F7330))="neuro","Neurology",IF(TRIM(LOWER(F7330))="Neurology","Neurology",IF(TRIM(LOWER(F7330))="general ward","General",IF(TRIM(LOWER(F7330))="general","General",IF(TRIM(LOWER(F7330))="cardiology","Cardiology",IF(TRIM(LOWER(F7330))="Cardiology","Cardiology",IF(TRIM(LOWER(F7330))="Peads","Pediatrics",IF(TRIM(LOWER(F7330))="Pediatrics","Pediatrics",IF(TRIM(LOWER(F7330))="orthopedics","Orthopedics",IF(TRIM(LOWER(F7330))="Neurology","Neurology",IF(TRIM(LOWER(F7330))="Oncology","Oncology")))))))))))</f>
        <v>Cardiology</v>
      </c>
      <c r="P7330" s="3" t="str">
        <f t="shared" si="684"/>
        <v>Government</v>
      </c>
      <c r="Q7330" s="5">
        <f t="shared" si="685"/>
        <v>19</v>
      </c>
      <c r="R7330" s="1">
        <f t="shared" si="686"/>
        <v>203970.41</v>
      </c>
      <c r="S7330" s="1">
        <f t="shared" si="687"/>
        <v>0</v>
      </c>
      <c r="T7330" s="1" t="str">
        <f t="shared" si="688"/>
        <v>0-17</v>
      </c>
      <c r="U7330" s="1" t="str">
        <f t="shared" si="689"/>
        <v>No</v>
      </c>
    </row>
    <row r="7331" spans="1:21">
      <c r="A7331" s="1">
        <v>7330</v>
      </c>
      <c r="B7331" s="1">
        <v>50</v>
      </c>
      <c r="C7331" s="1" t="s">
        <v>27</v>
      </c>
      <c r="D7331" s="2">
        <v>44971</v>
      </c>
      <c r="E7331" s="2">
        <v>44976</v>
      </c>
      <c r="F7331" s="1" t="s">
        <v>30</v>
      </c>
      <c r="G7331" s="1" t="s">
        <v>33</v>
      </c>
      <c r="I7331" s="1">
        <v>237412.53</v>
      </c>
      <c r="K7331" s="1" t="s">
        <v>25</v>
      </c>
      <c r="N7331" s="3" t="str">
        <f>IF(LEFT(LOWER(C7331),1)="m","Male",IF(LEFT(LOWER(C7331),1)="f","Female","Unknown"))</f>
        <v>Male</v>
      </c>
      <c r="O7331" s="4" t="str">
        <f>IF(TRIM(LOWER(F7331))="neuro","Neurology",IF(TRIM(LOWER(F7331))="Neurology","Neurology",IF(TRIM(LOWER(F7331))="general ward","General",IF(TRIM(LOWER(F7331))="general","General",IF(TRIM(LOWER(F7331))="cardiology","Cardiology",IF(TRIM(LOWER(F7331))="Cardiology","Cardiology",IF(TRIM(LOWER(F7331))="Peads","Pediatrics",IF(TRIM(LOWER(F7331))="Pediatrics","Pediatrics",IF(TRIM(LOWER(F7331))="orthopedics","Orthopedics",IF(TRIM(LOWER(F7331))="Neurology","Neurology",IF(TRIM(LOWER(F7331))="Oncology","Oncology")))))))))))</f>
        <v>Pediatrics</v>
      </c>
      <c r="P7331" s="3" t="str">
        <f t="shared" si="684"/>
        <v>Self</v>
      </c>
      <c r="Q7331" s="5">
        <f t="shared" si="685"/>
        <v>5</v>
      </c>
      <c r="R7331" s="1">
        <f t="shared" si="686"/>
        <v>237412.53</v>
      </c>
      <c r="S7331" s="1">
        <f t="shared" si="687"/>
        <v>1</v>
      </c>
      <c r="T7331" s="1" t="str">
        <f t="shared" si="688"/>
        <v>36-50</v>
      </c>
      <c r="U7331" s="1" t="str">
        <f t="shared" si="689"/>
        <v>Unknown</v>
      </c>
    </row>
    <row r="7332" spans="1:21">
      <c r="A7332" s="1">
        <v>7331</v>
      </c>
      <c r="B7332" s="1">
        <v>6</v>
      </c>
      <c r="C7332" s="1" t="s">
        <v>34</v>
      </c>
      <c r="D7332" s="2">
        <v>45117</v>
      </c>
      <c r="E7332" s="2">
        <v>45137</v>
      </c>
      <c r="F7332" s="1" t="s">
        <v>52</v>
      </c>
      <c r="G7332" s="1" t="s">
        <v>36</v>
      </c>
      <c r="H7332" s="1" t="s">
        <v>48</v>
      </c>
      <c r="I7332" s="1">
        <v>305675.27</v>
      </c>
      <c r="J7332" s="1" t="s">
        <v>16</v>
      </c>
      <c r="K7332" s="1" t="s">
        <v>25</v>
      </c>
      <c r="N7332" s="3" t="str">
        <f>IF(LEFT(LOWER(C7332),1)="m","Male",IF(LEFT(LOWER(C7332),1)="f","Female","Unknown"))</f>
        <v>Male</v>
      </c>
      <c r="O7332" s="4" t="str">
        <f>IF(TRIM(LOWER(F7332))="neuro","Neurology",IF(TRIM(LOWER(F7332))="Neurology","Neurology",IF(TRIM(LOWER(F7332))="general ward","General",IF(TRIM(LOWER(F7332))="general","General",IF(TRIM(LOWER(F7332))="cardiology","Cardiology",IF(TRIM(LOWER(F7332))="Cardiology","Cardiology",IF(TRIM(LOWER(F7332))="Peads","Pediatrics",IF(TRIM(LOWER(F7332))="Pediatrics","Pediatrics",IF(TRIM(LOWER(F7332))="orthopedics","Orthopedics",IF(TRIM(LOWER(F7332))="Neurology","Neurology",IF(TRIM(LOWER(F7332))="Oncology","Oncology")))))))))))</f>
        <v>Oncology</v>
      </c>
      <c r="P7332" s="3" t="str">
        <f t="shared" si="684"/>
        <v>Government</v>
      </c>
      <c r="Q7332" s="5">
        <f t="shared" si="685"/>
        <v>20</v>
      </c>
      <c r="R7332" s="1">
        <f t="shared" si="686"/>
        <v>305675.27</v>
      </c>
      <c r="S7332" s="1">
        <f t="shared" si="687"/>
        <v>1</v>
      </c>
      <c r="T7332" s="1" t="str">
        <f t="shared" si="688"/>
        <v>0-17</v>
      </c>
      <c r="U7332" s="1" t="str">
        <f t="shared" si="689"/>
        <v>Yes</v>
      </c>
    </row>
    <row r="7333" spans="1:21">
      <c r="A7333" s="1">
        <v>7332</v>
      </c>
      <c r="B7333" s="1">
        <v>17</v>
      </c>
      <c r="C7333" s="1" t="s">
        <v>27</v>
      </c>
      <c r="D7333" s="2">
        <v>45062</v>
      </c>
      <c r="E7333" s="2">
        <v>45074</v>
      </c>
      <c r="F7333" s="1" t="s">
        <v>21</v>
      </c>
      <c r="G7333" s="1" t="s">
        <v>46</v>
      </c>
      <c r="H7333" s="1" t="s">
        <v>37</v>
      </c>
      <c r="I7333" s="1">
        <v>264344.92</v>
      </c>
      <c r="J7333" s="1" t="s">
        <v>38</v>
      </c>
      <c r="K7333" s="1" t="s">
        <v>42</v>
      </c>
      <c r="N7333" s="3" t="str">
        <f>IF(LEFT(LOWER(C7333),1)="m","Male",IF(LEFT(LOWER(C7333),1)="f","Female","Unknown"))</f>
        <v>Male</v>
      </c>
      <c r="O7333" s="4" t="str">
        <f>IF(TRIM(LOWER(F7333))="neuro","Neurology",IF(TRIM(LOWER(F7333))="Neurology","Neurology",IF(TRIM(LOWER(F7333))="general ward","General",IF(TRIM(LOWER(F7333))="general","General",IF(TRIM(LOWER(F7333))="cardiology","Cardiology",IF(TRIM(LOWER(F7333))="Cardiology","Cardiology",IF(TRIM(LOWER(F7333))="Peads","Pediatrics",IF(TRIM(LOWER(F7333))="Pediatrics","Pediatrics",IF(TRIM(LOWER(F7333))="orthopedics","Orthopedics",IF(TRIM(LOWER(F7333))="Neurology","Neurology",IF(TRIM(LOWER(F7333))="Oncology","Oncology")))))))))))</f>
        <v>General</v>
      </c>
      <c r="P7333" s="3" t="str">
        <f t="shared" si="684"/>
        <v>Self</v>
      </c>
      <c r="Q7333" s="5">
        <f t="shared" si="685"/>
        <v>12</v>
      </c>
      <c r="R7333" s="1">
        <f t="shared" si="686"/>
        <v>264344.92</v>
      </c>
      <c r="S7333" s="1">
        <f t="shared" si="687"/>
        <v>0</v>
      </c>
      <c r="T7333" s="1" t="str">
        <f t="shared" si="688"/>
        <v>0-17</v>
      </c>
      <c r="U7333" s="1" t="str">
        <f t="shared" si="689"/>
        <v>No</v>
      </c>
    </row>
    <row r="7334" spans="1:21">
      <c r="A7334" s="1">
        <v>7333</v>
      </c>
      <c r="B7334" s="1">
        <v>32</v>
      </c>
      <c r="C7334" s="1" t="s">
        <v>34</v>
      </c>
      <c r="D7334" s="2">
        <v>45629</v>
      </c>
      <c r="E7334" s="2">
        <v>45639</v>
      </c>
      <c r="F7334" s="1" t="s">
        <v>49</v>
      </c>
      <c r="G7334" s="1" t="s">
        <v>22</v>
      </c>
      <c r="H7334" s="1" t="s">
        <v>47</v>
      </c>
      <c r="I7334" s="1">
        <v>105636.03</v>
      </c>
      <c r="J7334" s="1" t="s">
        <v>25</v>
      </c>
      <c r="K7334" s="1" t="s">
        <v>16</v>
      </c>
      <c r="N7334" s="3" t="str">
        <f>IF(LEFT(LOWER(C7334),1)="m","Male",IF(LEFT(LOWER(C7334),1)="f","Female","Unknown"))</f>
        <v>Male</v>
      </c>
      <c r="O7334" s="4" t="str">
        <f>IF(TRIM(LOWER(F7334))="neuro","Neurology",IF(TRIM(LOWER(F7334))="Neurology","Neurology",IF(TRIM(LOWER(F7334))="general ward","General",IF(TRIM(LOWER(F7334))="general","General",IF(TRIM(LOWER(F7334))="cardiology","Cardiology",IF(TRIM(LOWER(F7334))="Cardiology","Cardiology",IF(TRIM(LOWER(F7334))="Peads","Pediatrics",IF(TRIM(LOWER(F7334))="Pediatrics","Pediatrics",IF(TRIM(LOWER(F7334))="orthopedics","Orthopedics",IF(TRIM(LOWER(F7334))="Neurology","Neurology",IF(TRIM(LOWER(F7334))="Oncology","Oncology")))))))))))</f>
        <v>Oncology</v>
      </c>
      <c r="P7334" s="3" t="str">
        <f t="shared" si="684"/>
        <v>Government</v>
      </c>
      <c r="Q7334" s="5">
        <f t="shared" si="685"/>
        <v>10</v>
      </c>
      <c r="R7334" s="1">
        <f t="shared" si="686"/>
        <v>105636.03</v>
      </c>
      <c r="S7334" s="1">
        <f t="shared" si="687"/>
        <v>1</v>
      </c>
      <c r="T7334" s="1" t="str">
        <f t="shared" si="688"/>
        <v>18-35</v>
      </c>
      <c r="U7334" s="1" t="str">
        <f t="shared" si="689"/>
        <v>Yes</v>
      </c>
    </row>
    <row r="7335" spans="1:21">
      <c r="A7335" s="1">
        <v>7334</v>
      </c>
      <c r="B7335" s="1">
        <v>9</v>
      </c>
      <c r="C7335" s="1" t="s">
        <v>18</v>
      </c>
      <c r="D7335" s="2">
        <v>45557</v>
      </c>
      <c r="E7335" s="2">
        <v>45564</v>
      </c>
      <c r="F7335" s="1" t="s">
        <v>13</v>
      </c>
      <c r="G7335" s="1" t="s">
        <v>31</v>
      </c>
      <c r="H7335" s="1" t="s">
        <v>39</v>
      </c>
      <c r="I7335" s="1">
        <v>345177.89</v>
      </c>
      <c r="J7335" s="1" t="s">
        <v>25</v>
      </c>
      <c r="K7335" s="1" t="s">
        <v>20</v>
      </c>
      <c r="N7335" s="3" t="str">
        <f>IF(LEFT(LOWER(C7335),1)="m","Male",IF(LEFT(LOWER(C7335),1)="f","Female","Unknown"))</f>
        <v>Male</v>
      </c>
      <c r="O7335" s="4" t="str">
        <f>IF(TRIM(LOWER(F7335))="neuro","Neurology",IF(TRIM(LOWER(F7335))="Neurology","Neurology",IF(TRIM(LOWER(F7335))="general ward","General",IF(TRIM(LOWER(F7335))="general","General",IF(TRIM(LOWER(F7335))="cardiology","Cardiology",IF(TRIM(LOWER(F7335))="Cardiology","Cardiology",IF(TRIM(LOWER(F7335))="Peads","Pediatrics",IF(TRIM(LOWER(F7335))="Pediatrics","Pediatrics",IF(TRIM(LOWER(F7335))="orthopedics","Orthopedics",IF(TRIM(LOWER(F7335))="Neurology","Neurology",IF(TRIM(LOWER(F7335))="Oncology","Oncology")))))))))))</f>
        <v>Neurology</v>
      </c>
      <c r="P7335" s="3" t="str">
        <f t="shared" si="684"/>
        <v>Private</v>
      </c>
      <c r="Q7335" s="5">
        <f t="shared" si="685"/>
        <v>7</v>
      </c>
      <c r="R7335" s="1">
        <f t="shared" si="686"/>
        <v>345177.89</v>
      </c>
      <c r="S7335" s="1">
        <f t="shared" si="687"/>
        <v>0</v>
      </c>
      <c r="T7335" s="1" t="str">
        <f t="shared" si="688"/>
        <v>0-17</v>
      </c>
      <c r="U7335" s="1" t="str">
        <f t="shared" si="689"/>
        <v>Yes</v>
      </c>
    </row>
    <row r="7336" spans="1:21">
      <c r="A7336" s="1">
        <v>7335</v>
      </c>
      <c r="B7336" s="1">
        <v>64</v>
      </c>
      <c r="C7336" s="1" t="s">
        <v>44</v>
      </c>
      <c r="D7336" s="2">
        <v>45019</v>
      </c>
      <c r="E7336" s="2">
        <v>45024</v>
      </c>
      <c r="F7336" s="1" t="s">
        <v>50</v>
      </c>
      <c r="G7336" s="1" t="s">
        <v>22</v>
      </c>
      <c r="H7336" s="1" t="s">
        <v>37</v>
      </c>
      <c r="I7336" s="1">
        <v>250656.79</v>
      </c>
      <c r="J7336" s="1" t="s">
        <v>25</v>
      </c>
      <c r="K7336" s="1" t="s">
        <v>20</v>
      </c>
      <c r="N7336" s="3" t="str">
        <f>IF(LEFT(LOWER(C7336),1)="m","Male",IF(LEFT(LOWER(C7336),1)="f","Female","Unknown"))</f>
        <v>Female</v>
      </c>
      <c r="O7336" s="4" t="str">
        <f>IF(TRIM(LOWER(F7336))="neuro","Neurology",IF(TRIM(LOWER(F7336))="Neurology","Neurology",IF(TRIM(LOWER(F7336))="general ward","General",IF(TRIM(LOWER(F7336))="general","General",IF(TRIM(LOWER(F7336))="cardiology","Cardiology",IF(TRIM(LOWER(F7336))="Cardiology","Cardiology",IF(TRIM(LOWER(F7336))="Peads","Pediatrics",IF(TRIM(LOWER(F7336))="Pediatrics","Pediatrics",IF(TRIM(LOWER(F7336))="orthopedics","Orthopedics",IF(TRIM(LOWER(F7336))="Neurology","Neurology",IF(TRIM(LOWER(F7336))="Oncology","Oncology")))))))))))</f>
        <v>Cardiology</v>
      </c>
      <c r="P7336" s="3" t="str">
        <f t="shared" si="684"/>
        <v>Government</v>
      </c>
      <c r="Q7336" s="5">
        <f t="shared" si="685"/>
        <v>5</v>
      </c>
      <c r="R7336" s="1">
        <f t="shared" si="686"/>
        <v>250656.79</v>
      </c>
      <c r="S7336" s="1">
        <f t="shared" si="687"/>
        <v>0</v>
      </c>
      <c r="T7336" s="1" t="str">
        <f t="shared" si="688"/>
        <v>51-65</v>
      </c>
      <c r="U7336" s="1" t="str">
        <f t="shared" si="689"/>
        <v>Yes</v>
      </c>
    </row>
    <row r="7337" spans="1:21">
      <c r="A7337" s="1">
        <v>7336</v>
      </c>
      <c r="B7337" s="1">
        <v>19</v>
      </c>
      <c r="C7337" s="1" t="s">
        <v>12</v>
      </c>
      <c r="D7337" s="2">
        <v>44948</v>
      </c>
      <c r="E7337" s="2">
        <v>44965</v>
      </c>
      <c r="F7337" s="1" t="s">
        <v>19</v>
      </c>
      <c r="G7337" s="1" t="s">
        <v>41</v>
      </c>
      <c r="H7337" s="1" t="s">
        <v>39</v>
      </c>
      <c r="I7337" s="1">
        <v>87939.69</v>
      </c>
      <c r="J7337" s="1" t="s">
        <v>24</v>
      </c>
      <c r="K7337" s="1" t="s">
        <v>20</v>
      </c>
      <c r="N7337" s="3" t="str">
        <f>IF(LEFT(LOWER(C7337),1)="m","Male",IF(LEFT(LOWER(C7337),1)="f","Female","Unknown"))</f>
        <v>Unknown</v>
      </c>
      <c r="O7337" s="4" t="str">
        <f>IF(TRIM(LOWER(F7337))="neuro","Neurology",IF(TRIM(LOWER(F7337))="Neurology","Neurology",IF(TRIM(LOWER(F7337))="general ward","General",IF(TRIM(LOWER(F7337))="general","General",IF(TRIM(LOWER(F7337))="cardiology","Cardiology",IF(TRIM(LOWER(F7337))="Cardiology","Cardiology",IF(TRIM(LOWER(F7337))="Peads","Pediatrics",IF(TRIM(LOWER(F7337))="Pediatrics","Pediatrics",IF(TRIM(LOWER(F7337))="orthopedics","Orthopedics",IF(TRIM(LOWER(F7337))="Neurology","Neurology",IF(TRIM(LOWER(F7337))="Oncology","Oncology")))))))))))</f>
        <v>General</v>
      </c>
      <c r="P7337" s="3" t="str">
        <f t="shared" si="684"/>
        <v>Unknown</v>
      </c>
      <c r="Q7337" s="5">
        <f t="shared" si="685"/>
        <v>17</v>
      </c>
      <c r="R7337" s="1">
        <f t="shared" si="686"/>
        <v>87939.69</v>
      </c>
      <c r="S7337" s="1">
        <f t="shared" si="687"/>
        <v>0</v>
      </c>
      <c r="T7337" s="1" t="str">
        <f t="shared" si="688"/>
        <v>18-35</v>
      </c>
      <c r="U7337" s="1" t="str">
        <f t="shared" si="689"/>
        <v>No</v>
      </c>
    </row>
    <row r="7338" spans="1:21">
      <c r="A7338" s="1">
        <v>7337</v>
      </c>
      <c r="B7338" s="1">
        <v>43</v>
      </c>
      <c r="C7338" s="1" t="s">
        <v>18</v>
      </c>
      <c r="D7338" s="2">
        <v>45125</v>
      </c>
      <c r="E7338" s="2">
        <v>45141</v>
      </c>
      <c r="F7338" s="1" t="s">
        <v>45</v>
      </c>
      <c r="G7338" s="1" t="s">
        <v>41</v>
      </c>
      <c r="H7338" s="1" t="s">
        <v>37</v>
      </c>
      <c r="I7338" s="1">
        <v>102140.38</v>
      </c>
      <c r="J7338" s="1" t="s">
        <v>42</v>
      </c>
      <c r="K7338" s="1" t="s">
        <v>17</v>
      </c>
      <c r="N7338" s="3" t="str">
        <f>IF(LEFT(LOWER(C7338),1)="m","Male",IF(LEFT(LOWER(C7338),1)="f","Female","Unknown"))</f>
        <v>Male</v>
      </c>
      <c r="O7338" s="4" t="str">
        <f>IF(TRIM(LOWER(F7338))="neuro","Neurology",IF(TRIM(LOWER(F7338))="Neurology","Neurology",IF(TRIM(LOWER(F7338))="general ward","General",IF(TRIM(LOWER(F7338))="general","General",IF(TRIM(LOWER(F7338))="cardiology","Cardiology",IF(TRIM(LOWER(F7338))="Cardiology","Cardiology",IF(TRIM(LOWER(F7338))="Peads","Pediatrics",IF(TRIM(LOWER(F7338))="Pediatrics","Pediatrics",IF(TRIM(LOWER(F7338))="orthopedics","Orthopedics",IF(TRIM(LOWER(F7338))="Neurology","Neurology",IF(TRIM(LOWER(F7338))="Oncology","Oncology")))))))))))</f>
        <v>Neurology</v>
      </c>
      <c r="P7338" s="3" t="str">
        <f t="shared" si="684"/>
        <v>Unknown</v>
      </c>
      <c r="Q7338" s="5">
        <f t="shared" si="685"/>
        <v>16</v>
      </c>
      <c r="R7338" s="1">
        <f t="shared" si="686"/>
        <v>102140.38</v>
      </c>
      <c r="S7338" s="1">
        <f t="shared" si="687"/>
        <v>1</v>
      </c>
      <c r="T7338" s="1" t="str">
        <f t="shared" si="688"/>
        <v>36-50</v>
      </c>
      <c r="U7338" s="1" t="str">
        <f t="shared" si="689"/>
        <v>No</v>
      </c>
    </row>
    <row r="7339" spans="1:21">
      <c r="A7339" s="1">
        <v>7338</v>
      </c>
      <c r="B7339" s="1">
        <v>13</v>
      </c>
      <c r="C7339" s="1" t="s">
        <v>18</v>
      </c>
      <c r="D7339" s="2">
        <v>45405</v>
      </c>
      <c r="E7339" s="2">
        <v>45410</v>
      </c>
      <c r="F7339" s="1" t="s">
        <v>28</v>
      </c>
      <c r="G7339" s="1" t="s">
        <v>14</v>
      </c>
      <c r="H7339" s="1" t="s">
        <v>39</v>
      </c>
      <c r="I7339" s="1">
        <v>278347.82</v>
      </c>
      <c r="J7339" s="1" t="s">
        <v>24</v>
      </c>
      <c r="K7339" s="1" t="s">
        <v>42</v>
      </c>
      <c r="N7339" s="3" t="str">
        <f>IF(LEFT(LOWER(C7339),1)="m","Male",IF(LEFT(LOWER(C7339),1)="f","Female","Unknown"))</f>
        <v>Male</v>
      </c>
      <c r="O7339" s="4" t="str">
        <f>IF(TRIM(LOWER(F7339))="neuro","Neurology",IF(TRIM(LOWER(F7339))="Neurology","Neurology",IF(TRIM(LOWER(F7339))="general ward","General",IF(TRIM(LOWER(F7339))="general","General",IF(TRIM(LOWER(F7339))="cardiology","Cardiology",IF(TRIM(LOWER(F7339))="Cardiology","Cardiology",IF(TRIM(LOWER(F7339))="Peads","Pediatrics",IF(TRIM(LOWER(F7339))="Pediatrics","Pediatrics",IF(TRIM(LOWER(F7339))="orthopedics","Orthopedics",IF(TRIM(LOWER(F7339))="Neurology","Neurology",IF(TRIM(LOWER(F7339))="Oncology","Oncology")))))))))))</f>
        <v>Orthopedics</v>
      </c>
      <c r="P7339" s="3" t="str">
        <f t="shared" si="684"/>
        <v>Private</v>
      </c>
      <c r="Q7339" s="5">
        <f t="shared" si="685"/>
        <v>5</v>
      </c>
      <c r="R7339" s="1">
        <f t="shared" si="686"/>
        <v>278347.82</v>
      </c>
      <c r="S7339" s="1">
        <f t="shared" si="687"/>
        <v>0</v>
      </c>
      <c r="T7339" s="1" t="str">
        <f t="shared" si="688"/>
        <v>0-17</v>
      </c>
      <c r="U7339" s="1" t="str">
        <f t="shared" si="689"/>
        <v>No</v>
      </c>
    </row>
    <row r="7340" spans="1:21">
      <c r="A7340" s="1">
        <v>7339</v>
      </c>
      <c r="B7340" s="1">
        <v>52</v>
      </c>
      <c r="C7340" s="1" t="s">
        <v>29</v>
      </c>
      <c r="D7340" s="2">
        <v>45393</v>
      </c>
      <c r="E7340" s="2">
        <v>45403</v>
      </c>
      <c r="F7340" s="1" t="s">
        <v>30</v>
      </c>
      <c r="G7340" s="1" t="s">
        <v>46</v>
      </c>
      <c r="H7340" s="1" t="s">
        <v>48</v>
      </c>
      <c r="I7340" s="1">
        <v>298389.05</v>
      </c>
      <c r="J7340" s="1" t="s">
        <v>25</v>
      </c>
      <c r="K7340" s="1" t="s">
        <v>20</v>
      </c>
      <c r="N7340" s="3" t="str">
        <f>IF(LEFT(LOWER(C7340),1)="m","Male",IF(LEFT(LOWER(C7340),1)="f","Female","Unknown"))</f>
        <v>Female</v>
      </c>
      <c r="O7340" s="4" t="str">
        <f>IF(TRIM(LOWER(F7340))="neuro","Neurology",IF(TRIM(LOWER(F7340))="Neurology","Neurology",IF(TRIM(LOWER(F7340))="general ward","General",IF(TRIM(LOWER(F7340))="general","General",IF(TRIM(LOWER(F7340))="cardiology","Cardiology",IF(TRIM(LOWER(F7340))="Cardiology","Cardiology",IF(TRIM(LOWER(F7340))="Peads","Pediatrics",IF(TRIM(LOWER(F7340))="Pediatrics","Pediatrics",IF(TRIM(LOWER(F7340))="orthopedics","Orthopedics",IF(TRIM(LOWER(F7340))="Neurology","Neurology",IF(TRIM(LOWER(F7340))="Oncology","Oncology")))))))))))</f>
        <v>Pediatrics</v>
      </c>
      <c r="P7340" s="3" t="str">
        <f t="shared" si="684"/>
        <v>Self</v>
      </c>
      <c r="Q7340" s="5">
        <f t="shared" si="685"/>
        <v>10</v>
      </c>
      <c r="R7340" s="1">
        <f t="shared" si="686"/>
        <v>298389.05</v>
      </c>
      <c r="S7340" s="1">
        <f t="shared" si="687"/>
        <v>0</v>
      </c>
      <c r="T7340" s="1" t="str">
        <f t="shared" si="688"/>
        <v>51-65</v>
      </c>
      <c r="U7340" s="1" t="str">
        <f t="shared" si="689"/>
        <v>Yes</v>
      </c>
    </row>
    <row r="7341" spans="1:21">
      <c r="A7341" s="1">
        <v>7340</v>
      </c>
      <c r="B7341" s="1">
        <v>43</v>
      </c>
      <c r="C7341" s="1" t="s">
        <v>44</v>
      </c>
      <c r="D7341" s="2">
        <v>45244</v>
      </c>
      <c r="E7341" s="2">
        <v>45260</v>
      </c>
      <c r="F7341" s="1" t="s">
        <v>43</v>
      </c>
      <c r="G7341" s="1" t="s">
        <v>14</v>
      </c>
      <c r="H7341" s="1" t="s">
        <v>15</v>
      </c>
      <c r="I7341" s="1">
        <v>92828.54</v>
      </c>
      <c r="J7341" s="1" t="s">
        <v>24</v>
      </c>
      <c r="K7341" s="1" t="s">
        <v>16</v>
      </c>
      <c r="N7341" s="3" t="str">
        <f>IF(LEFT(LOWER(C7341),1)="m","Male",IF(LEFT(LOWER(C7341),1)="f","Female","Unknown"))</f>
        <v>Female</v>
      </c>
      <c r="O7341" s="4" t="str">
        <f>IF(TRIM(LOWER(F7341))="neuro","Neurology",IF(TRIM(LOWER(F7341))="Neurology","Neurology",IF(TRIM(LOWER(F7341))="general ward","General",IF(TRIM(LOWER(F7341))="general","General",IF(TRIM(LOWER(F7341))="cardiology","Cardiology",IF(TRIM(LOWER(F7341))="Cardiology","Cardiology",IF(TRIM(LOWER(F7341))="Peads","Pediatrics",IF(TRIM(LOWER(F7341))="Pediatrics","Pediatrics",IF(TRIM(LOWER(F7341))="orthopedics","Orthopedics",IF(TRIM(LOWER(F7341))="Neurology","Neurology",IF(TRIM(LOWER(F7341))="Oncology","Oncology")))))))))))</f>
        <v>Orthopedics</v>
      </c>
      <c r="P7341" s="3" t="str">
        <f t="shared" si="684"/>
        <v>Private</v>
      </c>
      <c r="Q7341" s="5">
        <f t="shared" si="685"/>
        <v>16</v>
      </c>
      <c r="R7341" s="1">
        <f t="shared" si="686"/>
        <v>92828.54</v>
      </c>
      <c r="S7341" s="1">
        <f t="shared" si="687"/>
        <v>1</v>
      </c>
      <c r="T7341" s="1" t="str">
        <f t="shared" si="688"/>
        <v>36-50</v>
      </c>
      <c r="U7341" s="1" t="str">
        <f t="shared" si="689"/>
        <v>No</v>
      </c>
    </row>
    <row r="7342" spans="1:21">
      <c r="A7342" s="1">
        <v>7341</v>
      </c>
      <c r="B7342" s="1">
        <v>19</v>
      </c>
      <c r="C7342" s="1" t="s">
        <v>27</v>
      </c>
      <c r="D7342" s="2">
        <v>44950</v>
      </c>
      <c r="E7342" s="2">
        <v>44960</v>
      </c>
      <c r="F7342" s="1" t="s">
        <v>45</v>
      </c>
      <c r="G7342" s="1" t="s">
        <v>36</v>
      </c>
      <c r="H7342" s="1" t="s">
        <v>15</v>
      </c>
      <c r="I7342" s="1">
        <v>25964.95</v>
      </c>
      <c r="J7342" s="1" t="s">
        <v>25</v>
      </c>
      <c r="K7342" s="1" t="s">
        <v>42</v>
      </c>
      <c r="N7342" s="3" t="str">
        <f>IF(LEFT(LOWER(C7342),1)="m","Male",IF(LEFT(LOWER(C7342),1)="f","Female","Unknown"))</f>
        <v>Male</v>
      </c>
      <c r="O7342" s="4" t="str">
        <f>IF(TRIM(LOWER(F7342))="neuro","Neurology",IF(TRIM(LOWER(F7342))="Neurology","Neurology",IF(TRIM(LOWER(F7342))="general ward","General",IF(TRIM(LOWER(F7342))="general","General",IF(TRIM(LOWER(F7342))="cardiology","Cardiology",IF(TRIM(LOWER(F7342))="Cardiology","Cardiology",IF(TRIM(LOWER(F7342))="Peads","Pediatrics",IF(TRIM(LOWER(F7342))="Pediatrics","Pediatrics",IF(TRIM(LOWER(F7342))="orthopedics","Orthopedics",IF(TRIM(LOWER(F7342))="Neurology","Neurology",IF(TRIM(LOWER(F7342))="Oncology","Oncology")))))))))))</f>
        <v>Neurology</v>
      </c>
      <c r="P7342" s="3" t="str">
        <f t="shared" si="684"/>
        <v>Government</v>
      </c>
      <c r="Q7342" s="5">
        <f t="shared" si="685"/>
        <v>10</v>
      </c>
      <c r="R7342" s="1">
        <f t="shared" si="686"/>
        <v>25964.95</v>
      </c>
      <c r="S7342" s="1">
        <f t="shared" si="687"/>
        <v>0</v>
      </c>
      <c r="T7342" s="1" t="str">
        <f t="shared" si="688"/>
        <v>18-35</v>
      </c>
      <c r="U7342" s="1" t="str">
        <f t="shared" si="689"/>
        <v>Yes</v>
      </c>
    </row>
    <row r="7343" spans="1:21">
      <c r="A7343" s="1">
        <v>7342</v>
      </c>
      <c r="C7343" s="1" t="s">
        <v>29</v>
      </c>
      <c r="D7343" s="2">
        <v>45467</v>
      </c>
      <c r="E7343" s="2">
        <v>45487</v>
      </c>
      <c r="F7343" s="1" t="s">
        <v>43</v>
      </c>
      <c r="G7343" s="1" t="s">
        <v>46</v>
      </c>
      <c r="H7343" s="1" t="s">
        <v>23</v>
      </c>
      <c r="I7343" s="1">
        <v>221415.45</v>
      </c>
      <c r="J7343" s="1" t="s">
        <v>42</v>
      </c>
      <c r="K7343" s="1" t="s">
        <v>16</v>
      </c>
      <c r="N7343" s="3" t="str">
        <f>IF(LEFT(LOWER(C7343),1)="m","Male",IF(LEFT(LOWER(C7343),1)="f","Female","Unknown"))</f>
        <v>Female</v>
      </c>
      <c r="O7343" s="4" t="str">
        <f>IF(TRIM(LOWER(F7343))="neuro","Neurology",IF(TRIM(LOWER(F7343))="Neurology","Neurology",IF(TRIM(LOWER(F7343))="general ward","General",IF(TRIM(LOWER(F7343))="general","General",IF(TRIM(LOWER(F7343))="cardiology","Cardiology",IF(TRIM(LOWER(F7343))="Cardiology","Cardiology",IF(TRIM(LOWER(F7343))="Peads","Pediatrics",IF(TRIM(LOWER(F7343))="Pediatrics","Pediatrics",IF(TRIM(LOWER(F7343))="orthopedics","Orthopedics",IF(TRIM(LOWER(F7343))="Neurology","Neurology",IF(TRIM(LOWER(F7343))="Oncology","Oncology")))))))))))</f>
        <v>Orthopedics</v>
      </c>
      <c r="P7343" s="3" t="str">
        <f t="shared" si="684"/>
        <v>Self</v>
      </c>
      <c r="Q7343" s="5">
        <f t="shared" si="685"/>
        <v>20</v>
      </c>
      <c r="R7343" s="1">
        <f t="shared" si="686"/>
        <v>221415.45</v>
      </c>
      <c r="S7343" s="1">
        <f t="shared" si="687"/>
        <v>1</v>
      </c>
      <c r="T7343" s="1" t="str">
        <f t="shared" si="688"/>
        <v>0-17</v>
      </c>
      <c r="U7343" s="1" t="str">
        <f t="shared" si="689"/>
        <v>No</v>
      </c>
    </row>
    <row r="7344" spans="1:21">
      <c r="A7344" s="1">
        <v>7343</v>
      </c>
      <c r="C7344" s="1" t="s">
        <v>18</v>
      </c>
      <c r="D7344" s="2">
        <v>45487</v>
      </c>
      <c r="E7344" s="2">
        <v>45488</v>
      </c>
      <c r="F7344" s="1" t="s">
        <v>35</v>
      </c>
      <c r="G7344" s="1" t="s">
        <v>36</v>
      </c>
      <c r="H7344" s="1" t="s">
        <v>39</v>
      </c>
      <c r="I7344" s="1">
        <v>322426.64</v>
      </c>
      <c r="J7344" s="1" t="s">
        <v>17</v>
      </c>
      <c r="K7344" s="1" t="s">
        <v>42</v>
      </c>
      <c r="N7344" s="3" t="str">
        <f>IF(LEFT(LOWER(C7344),1)="m","Male",IF(LEFT(LOWER(C7344),1)="f","Female","Unknown"))</f>
        <v>Male</v>
      </c>
      <c r="O7344" s="4" t="str">
        <f>IF(TRIM(LOWER(F7344))="neuro","Neurology",IF(TRIM(LOWER(F7344))="Neurology","Neurology",IF(TRIM(LOWER(F7344))="general ward","General",IF(TRIM(LOWER(F7344))="general","General",IF(TRIM(LOWER(F7344))="cardiology","Cardiology",IF(TRIM(LOWER(F7344))="Cardiology","Cardiology",IF(TRIM(LOWER(F7344))="Peads","Pediatrics",IF(TRIM(LOWER(F7344))="Pediatrics","Pediatrics",IF(TRIM(LOWER(F7344))="orthopedics","Orthopedics",IF(TRIM(LOWER(F7344))="Neurology","Neurology",IF(TRIM(LOWER(F7344))="Oncology","Oncology")))))))))))</f>
        <v>Cardiology</v>
      </c>
      <c r="P7344" s="3" t="str">
        <f t="shared" si="684"/>
        <v>Government</v>
      </c>
      <c r="Q7344" s="5">
        <f t="shared" si="685"/>
        <v>1</v>
      </c>
      <c r="R7344" s="1">
        <f t="shared" si="686"/>
        <v>322426.64</v>
      </c>
      <c r="S7344" s="1">
        <f t="shared" si="687"/>
        <v>0</v>
      </c>
      <c r="T7344" s="1" t="str">
        <f t="shared" si="688"/>
        <v>0-17</v>
      </c>
      <c r="U7344" s="1" t="str">
        <f t="shared" si="689"/>
        <v>Yes</v>
      </c>
    </row>
    <row r="7345" spans="1:21">
      <c r="A7345" s="1">
        <v>7344</v>
      </c>
      <c r="B7345" s="1">
        <v>51</v>
      </c>
      <c r="C7345" s="1" t="s">
        <v>12</v>
      </c>
      <c r="D7345" s="2">
        <v>45647</v>
      </c>
      <c r="E7345" s="2">
        <v>45651</v>
      </c>
      <c r="F7345" s="1" t="s">
        <v>19</v>
      </c>
      <c r="G7345" s="1" t="s">
        <v>46</v>
      </c>
      <c r="H7345" s="1" t="s">
        <v>51</v>
      </c>
      <c r="I7345" s="1">
        <v>69075.710000000006</v>
      </c>
      <c r="J7345" s="1" t="s">
        <v>24</v>
      </c>
      <c r="K7345" s="1" t="s">
        <v>38</v>
      </c>
      <c r="N7345" s="3" t="str">
        <f>IF(LEFT(LOWER(C7345),1)="m","Male",IF(LEFT(LOWER(C7345),1)="f","Female","Unknown"))</f>
        <v>Unknown</v>
      </c>
      <c r="O7345" s="4" t="str">
        <f>IF(TRIM(LOWER(F7345))="neuro","Neurology",IF(TRIM(LOWER(F7345))="Neurology","Neurology",IF(TRIM(LOWER(F7345))="general ward","General",IF(TRIM(LOWER(F7345))="general","General",IF(TRIM(LOWER(F7345))="cardiology","Cardiology",IF(TRIM(LOWER(F7345))="Cardiology","Cardiology",IF(TRIM(LOWER(F7345))="Peads","Pediatrics",IF(TRIM(LOWER(F7345))="Pediatrics","Pediatrics",IF(TRIM(LOWER(F7345))="orthopedics","Orthopedics",IF(TRIM(LOWER(F7345))="Neurology","Neurology",IF(TRIM(LOWER(F7345))="Oncology","Oncology")))))))))))</f>
        <v>General</v>
      </c>
      <c r="P7345" s="3" t="str">
        <f t="shared" si="684"/>
        <v>Self</v>
      </c>
      <c r="Q7345" s="5">
        <f t="shared" si="685"/>
        <v>4</v>
      </c>
      <c r="R7345" s="1">
        <f t="shared" si="686"/>
        <v>69075.710000000006</v>
      </c>
      <c r="S7345" s="1">
        <f t="shared" si="687"/>
        <v>0</v>
      </c>
      <c r="T7345" s="1" t="str">
        <f t="shared" si="688"/>
        <v>51-65</v>
      </c>
      <c r="U7345" s="1" t="str">
        <f t="shared" si="689"/>
        <v>No</v>
      </c>
    </row>
    <row r="7346" spans="1:21">
      <c r="A7346" s="1">
        <v>7345</v>
      </c>
      <c r="B7346" s="1">
        <v>44</v>
      </c>
      <c r="C7346" s="1" t="s">
        <v>44</v>
      </c>
      <c r="D7346" s="2">
        <v>44955</v>
      </c>
      <c r="E7346" s="2">
        <v>44971</v>
      </c>
      <c r="F7346" s="1" t="s">
        <v>49</v>
      </c>
      <c r="G7346" s="1" t="s">
        <v>46</v>
      </c>
      <c r="H7346" s="1" t="s">
        <v>47</v>
      </c>
      <c r="I7346" s="1">
        <v>285048.67</v>
      </c>
      <c r="K7346" s="1" t="s">
        <v>38</v>
      </c>
      <c r="N7346" s="3" t="str">
        <f>IF(LEFT(LOWER(C7346),1)="m","Male",IF(LEFT(LOWER(C7346),1)="f","Female","Unknown"))</f>
        <v>Female</v>
      </c>
      <c r="O7346" s="4" t="str">
        <f>IF(TRIM(LOWER(F7346))="neuro","Neurology",IF(TRIM(LOWER(F7346))="Neurology","Neurology",IF(TRIM(LOWER(F7346))="general ward","General",IF(TRIM(LOWER(F7346))="general","General",IF(TRIM(LOWER(F7346))="cardiology","Cardiology",IF(TRIM(LOWER(F7346))="Cardiology","Cardiology",IF(TRIM(LOWER(F7346))="Peads","Pediatrics",IF(TRIM(LOWER(F7346))="Pediatrics","Pediatrics",IF(TRIM(LOWER(F7346))="orthopedics","Orthopedics",IF(TRIM(LOWER(F7346))="Neurology","Neurology",IF(TRIM(LOWER(F7346))="Oncology","Oncology")))))))))))</f>
        <v>Oncology</v>
      </c>
      <c r="P7346" s="3" t="str">
        <f t="shared" si="684"/>
        <v>Self</v>
      </c>
      <c r="Q7346" s="5">
        <f t="shared" si="685"/>
        <v>16</v>
      </c>
      <c r="R7346" s="1">
        <f t="shared" si="686"/>
        <v>285048.67</v>
      </c>
      <c r="S7346" s="1">
        <f t="shared" si="687"/>
        <v>0</v>
      </c>
      <c r="T7346" s="1" t="str">
        <f t="shared" si="688"/>
        <v>36-50</v>
      </c>
      <c r="U7346" s="1" t="str">
        <f t="shared" si="689"/>
        <v>Unknown</v>
      </c>
    </row>
    <row r="7347" spans="1:21">
      <c r="A7347" s="1">
        <v>7346</v>
      </c>
      <c r="B7347" s="1">
        <v>57</v>
      </c>
      <c r="C7347" s="1" t="s">
        <v>34</v>
      </c>
      <c r="D7347" s="2">
        <v>45221</v>
      </c>
      <c r="E7347" s="2">
        <v>45228</v>
      </c>
      <c r="F7347" s="1" t="s">
        <v>30</v>
      </c>
      <c r="G7347" s="1" t="s">
        <v>22</v>
      </c>
      <c r="H7347" s="1" t="s">
        <v>32</v>
      </c>
      <c r="I7347" s="1">
        <v>220859.85</v>
      </c>
      <c r="J7347" s="1" t="s">
        <v>17</v>
      </c>
      <c r="K7347" s="1" t="s">
        <v>16</v>
      </c>
      <c r="N7347" s="3" t="str">
        <f>IF(LEFT(LOWER(C7347),1)="m","Male",IF(LEFT(LOWER(C7347),1)="f","Female","Unknown"))</f>
        <v>Male</v>
      </c>
      <c r="O7347" s="4" t="str">
        <f>IF(TRIM(LOWER(F7347))="neuro","Neurology",IF(TRIM(LOWER(F7347))="Neurology","Neurology",IF(TRIM(LOWER(F7347))="general ward","General",IF(TRIM(LOWER(F7347))="general","General",IF(TRIM(LOWER(F7347))="cardiology","Cardiology",IF(TRIM(LOWER(F7347))="Cardiology","Cardiology",IF(TRIM(LOWER(F7347))="Peads","Pediatrics",IF(TRIM(LOWER(F7347))="Pediatrics","Pediatrics",IF(TRIM(LOWER(F7347))="orthopedics","Orthopedics",IF(TRIM(LOWER(F7347))="Neurology","Neurology",IF(TRIM(LOWER(F7347))="Oncology","Oncology")))))))))))</f>
        <v>Pediatrics</v>
      </c>
      <c r="P7347" s="3" t="str">
        <f t="shared" si="684"/>
        <v>Government</v>
      </c>
      <c r="Q7347" s="5">
        <f t="shared" si="685"/>
        <v>7</v>
      </c>
      <c r="R7347" s="1">
        <f t="shared" si="686"/>
        <v>220859.85</v>
      </c>
      <c r="S7347" s="1">
        <f t="shared" si="687"/>
        <v>1</v>
      </c>
      <c r="T7347" s="1" t="str">
        <f t="shared" si="688"/>
        <v>51-65</v>
      </c>
      <c r="U7347" s="1" t="str">
        <f t="shared" si="689"/>
        <v>Yes</v>
      </c>
    </row>
    <row r="7348" spans="1:21">
      <c r="A7348" s="1">
        <v>7347</v>
      </c>
      <c r="C7348" s="1" t="s">
        <v>44</v>
      </c>
      <c r="D7348" s="2">
        <v>45292</v>
      </c>
      <c r="E7348" s="2">
        <v>45295</v>
      </c>
      <c r="F7348" s="1" t="s">
        <v>19</v>
      </c>
      <c r="G7348" s="1" t="s">
        <v>31</v>
      </c>
      <c r="H7348" s="1" t="s">
        <v>32</v>
      </c>
      <c r="I7348" s="1">
        <v>65994.75</v>
      </c>
      <c r="J7348" s="1" t="s">
        <v>38</v>
      </c>
      <c r="K7348" s="1" t="s">
        <v>25</v>
      </c>
      <c r="N7348" s="3" t="str">
        <f>IF(LEFT(LOWER(C7348),1)="m","Male",IF(LEFT(LOWER(C7348),1)="f","Female","Unknown"))</f>
        <v>Female</v>
      </c>
      <c r="O7348" s="4" t="str">
        <f>IF(TRIM(LOWER(F7348))="neuro","Neurology",IF(TRIM(LOWER(F7348))="Neurology","Neurology",IF(TRIM(LOWER(F7348))="general ward","General",IF(TRIM(LOWER(F7348))="general","General",IF(TRIM(LOWER(F7348))="cardiology","Cardiology",IF(TRIM(LOWER(F7348))="Cardiology","Cardiology",IF(TRIM(LOWER(F7348))="Peads","Pediatrics",IF(TRIM(LOWER(F7348))="Pediatrics","Pediatrics",IF(TRIM(LOWER(F7348))="orthopedics","Orthopedics",IF(TRIM(LOWER(F7348))="Neurology","Neurology",IF(TRIM(LOWER(F7348))="Oncology","Oncology")))))))))))</f>
        <v>General</v>
      </c>
      <c r="P7348" s="3" t="str">
        <f t="shared" si="684"/>
        <v>Private</v>
      </c>
      <c r="Q7348" s="5">
        <f t="shared" si="685"/>
        <v>3</v>
      </c>
      <c r="R7348" s="1">
        <f t="shared" si="686"/>
        <v>65994.75</v>
      </c>
      <c r="S7348" s="1">
        <f t="shared" si="687"/>
        <v>1</v>
      </c>
      <c r="T7348" s="1" t="str">
        <f t="shared" si="688"/>
        <v>0-17</v>
      </c>
      <c r="U7348" s="1" t="str">
        <f t="shared" si="689"/>
        <v>No</v>
      </c>
    </row>
    <row r="7349" spans="1:21">
      <c r="A7349" s="1">
        <v>7348</v>
      </c>
      <c r="C7349" s="1" t="s">
        <v>12</v>
      </c>
      <c r="D7349" s="2">
        <v>45302</v>
      </c>
      <c r="E7349" s="2">
        <v>45303</v>
      </c>
      <c r="F7349" s="1" t="s">
        <v>45</v>
      </c>
      <c r="G7349" s="1" t="s">
        <v>14</v>
      </c>
      <c r="I7349" s="1">
        <v>343448.1</v>
      </c>
      <c r="K7349" s="1" t="s">
        <v>42</v>
      </c>
      <c r="N7349" s="3" t="str">
        <f>IF(LEFT(LOWER(C7349),1)="m","Male",IF(LEFT(LOWER(C7349),1)="f","Female","Unknown"))</f>
        <v>Unknown</v>
      </c>
      <c r="O7349" s="4" t="str">
        <f>IF(TRIM(LOWER(F7349))="neuro","Neurology",IF(TRIM(LOWER(F7349))="Neurology","Neurology",IF(TRIM(LOWER(F7349))="general ward","General",IF(TRIM(LOWER(F7349))="general","General",IF(TRIM(LOWER(F7349))="cardiology","Cardiology",IF(TRIM(LOWER(F7349))="Cardiology","Cardiology",IF(TRIM(LOWER(F7349))="Peads","Pediatrics",IF(TRIM(LOWER(F7349))="Pediatrics","Pediatrics",IF(TRIM(LOWER(F7349))="orthopedics","Orthopedics",IF(TRIM(LOWER(F7349))="Neurology","Neurology",IF(TRIM(LOWER(F7349))="Oncology","Oncology")))))))))))</f>
        <v>Neurology</v>
      </c>
      <c r="P7349" s="3" t="str">
        <f t="shared" si="684"/>
        <v>Private</v>
      </c>
      <c r="Q7349" s="5">
        <f t="shared" si="685"/>
        <v>1</v>
      </c>
      <c r="R7349" s="1">
        <f t="shared" si="686"/>
        <v>343448.1</v>
      </c>
      <c r="S7349" s="1">
        <f t="shared" si="687"/>
        <v>0</v>
      </c>
      <c r="T7349" s="1" t="str">
        <f t="shared" si="688"/>
        <v>0-17</v>
      </c>
      <c r="U7349" s="1" t="str">
        <f t="shared" si="689"/>
        <v>Unknown</v>
      </c>
    </row>
    <row r="7350" spans="1:21">
      <c r="A7350" s="1">
        <v>7349</v>
      </c>
      <c r="B7350" s="1">
        <v>30</v>
      </c>
      <c r="C7350" s="1" t="s">
        <v>18</v>
      </c>
      <c r="D7350" s="2">
        <v>45433</v>
      </c>
      <c r="E7350" s="2">
        <v>45443</v>
      </c>
      <c r="F7350" s="1" t="s">
        <v>19</v>
      </c>
      <c r="G7350" s="1" t="s">
        <v>33</v>
      </c>
      <c r="H7350" s="1" t="s">
        <v>37</v>
      </c>
      <c r="I7350" s="1">
        <v>341755.17</v>
      </c>
      <c r="K7350" s="1" t="s">
        <v>17</v>
      </c>
      <c r="N7350" s="3" t="str">
        <f>IF(LEFT(LOWER(C7350),1)="m","Male",IF(LEFT(LOWER(C7350),1)="f","Female","Unknown"))</f>
        <v>Male</v>
      </c>
      <c r="O7350" s="4" t="str">
        <f>IF(TRIM(LOWER(F7350))="neuro","Neurology",IF(TRIM(LOWER(F7350))="Neurology","Neurology",IF(TRIM(LOWER(F7350))="general ward","General",IF(TRIM(LOWER(F7350))="general","General",IF(TRIM(LOWER(F7350))="cardiology","Cardiology",IF(TRIM(LOWER(F7350))="Cardiology","Cardiology",IF(TRIM(LOWER(F7350))="Peads","Pediatrics",IF(TRIM(LOWER(F7350))="Pediatrics","Pediatrics",IF(TRIM(LOWER(F7350))="orthopedics","Orthopedics",IF(TRIM(LOWER(F7350))="Neurology","Neurology",IF(TRIM(LOWER(F7350))="Oncology","Oncology")))))))))))</f>
        <v>General</v>
      </c>
      <c r="P7350" s="3" t="str">
        <f t="shared" si="684"/>
        <v>Self</v>
      </c>
      <c r="Q7350" s="5">
        <f t="shared" si="685"/>
        <v>10</v>
      </c>
      <c r="R7350" s="1">
        <f t="shared" si="686"/>
        <v>341755.17</v>
      </c>
      <c r="S7350" s="1">
        <f t="shared" si="687"/>
        <v>1</v>
      </c>
      <c r="T7350" s="1" t="str">
        <f t="shared" si="688"/>
        <v>18-35</v>
      </c>
      <c r="U7350" s="1" t="str">
        <f t="shared" si="689"/>
        <v>Unknown</v>
      </c>
    </row>
    <row r="7351" spans="1:21">
      <c r="A7351" s="1">
        <v>7350</v>
      </c>
      <c r="C7351" s="1" t="s">
        <v>12</v>
      </c>
      <c r="D7351" s="2">
        <v>45105</v>
      </c>
      <c r="E7351" s="2">
        <v>45113</v>
      </c>
      <c r="F7351" s="1" t="s">
        <v>30</v>
      </c>
      <c r="G7351" s="1" t="s">
        <v>41</v>
      </c>
      <c r="H7351" s="1" t="s">
        <v>37</v>
      </c>
      <c r="I7351" s="1">
        <v>104810.31</v>
      </c>
      <c r="K7351" s="1" t="s">
        <v>16</v>
      </c>
      <c r="N7351" s="3" t="str">
        <f>IF(LEFT(LOWER(C7351),1)="m","Male",IF(LEFT(LOWER(C7351),1)="f","Female","Unknown"))</f>
        <v>Unknown</v>
      </c>
      <c r="O7351" s="4" t="str">
        <f>IF(TRIM(LOWER(F7351))="neuro","Neurology",IF(TRIM(LOWER(F7351))="Neurology","Neurology",IF(TRIM(LOWER(F7351))="general ward","General",IF(TRIM(LOWER(F7351))="general","General",IF(TRIM(LOWER(F7351))="cardiology","Cardiology",IF(TRIM(LOWER(F7351))="Cardiology","Cardiology",IF(TRIM(LOWER(F7351))="Peads","Pediatrics",IF(TRIM(LOWER(F7351))="Pediatrics","Pediatrics",IF(TRIM(LOWER(F7351))="orthopedics","Orthopedics",IF(TRIM(LOWER(F7351))="Neurology","Neurology",IF(TRIM(LOWER(F7351))="Oncology","Oncology")))))))))))</f>
        <v>Pediatrics</v>
      </c>
      <c r="P7351" s="3" t="str">
        <f t="shared" si="684"/>
        <v>Unknown</v>
      </c>
      <c r="Q7351" s="5">
        <f t="shared" si="685"/>
        <v>8</v>
      </c>
      <c r="R7351" s="1">
        <f t="shared" si="686"/>
        <v>104810.31</v>
      </c>
      <c r="S7351" s="1">
        <f t="shared" si="687"/>
        <v>1</v>
      </c>
      <c r="T7351" s="1" t="str">
        <f t="shared" si="688"/>
        <v>0-17</v>
      </c>
      <c r="U7351" s="1" t="str">
        <f t="shared" si="689"/>
        <v>Unknown</v>
      </c>
    </row>
    <row r="7352" spans="1:21">
      <c r="A7352" s="1">
        <v>7351</v>
      </c>
      <c r="B7352" s="1">
        <v>66</v>
      </c>
      <c r="C7352" s="1" t="s">
        <v>34</v>
      </c>
      <c r="D7352" s="2">
        <v>45357</v>
      </c>
      <c r="E7352" s="2">
        <v>45360</v>
      </c>
      <c r="F7352" s="1" t="s">
        <v>40</v>
      </c>
      <c r="G7352" s="1" t="s">
        <v>46</v>
      </c>
      <c r="H7352" s="1" t="s">
        <v>32</v>
      </c>
      <c r="I7352" s="1">
        <v>100557.03</v>
      </c>
      <c r="J7352" s="1" t="s">
        <v>16</v>
      </c>
      <c r="K7352" s="1" t="s">
        <v>17</v>
      </c>
      <c r="N7352" s="3" t="str">
        <f>IF(LEFT(LOWER(C7352),1)="m","Male",IF(LEFT(LOWER(C7352),1)="f","Female","Unknown"))</f>
        <v>Male</v>
      </c>
      <c r="O7352" s="4" t="str">
        <f>IF(TRIM(LOWER(F7352))="neuro","Neurology",IF(TRIM(LOWER(F7352))="Neurology","Neurology",IF(TRIM(LOWER(F7352))="general ward","General",IF(TRIM(LOWER(F7352))="general","General",IF(TRIM(LOWER(F7352))="cardiology","Cardiology",IF(TRIM(LOWER(F7352))="Cardiology","Cardiology",IF(TRIM(LOWER(F7352))="Peads","Pediatrics",IF(TRIM(LOWER(F7352))="Pediatrics","Pediatrics",IF(TRIM(LOWER(F7352))="orthopedics","Orthopedics",IF(TRIM(LOWER(F7352))="Neurology","Neurology",IF(TRIM(LOWER(F7352))="Oncology","Oncology")))))))))))</f>
        <v>Pediatrics</v>
      </c>
      <c r="P7352" s="3" t="str">
        <f t="shared" si="684"/>
        <v>Self</v>
      </c>
      <c r="Q7352" s="5">
        <f t="shared" si="685"/>
        <v>3</v>
      </c>
      <c r="R7352" s="1">
        <f t="shared" si="686"/>
        <v>100557.03</v>
      </c>
      <c r="S7352" s="1">
        <f t="shared" si="687"/>
        <v>1</v>
      </c>
      <c r="T7352" s="1" t="str">
        <f t="shared" si="688"/>
        <v>66+</v>
      </c>
      <c r="U7352" s="1" t="str">
        <f t="shared" si="689"/>
        <v>Yes</v>
      </c>
    </row>
    <row r="7353" spans="1:21">
      <c r="A7353" s="1">
        <v>7352</v>
      </c>
      <c r="C7353" s="1" t="s">
        <v>12</v>
      </c>
      <c r="D7353" s="2">
        <v>45153</v>
      </c>
      <c r="E7353" s="2">
        <v>45159</v>
      </c>
      <c r="F7353" s="1" t="s">
        <v>50</v>
      </c>
      <c r="G7353" s="1" t="s">
        <v>14</v>
      </c>
      <c r="H7353" s="1" t="s">
        <v>39</v>
      </c>
      <c r="I7353" s="1">
        <v>256000.28</v>
      </c>
      <c r="K7353" s="1" t="s">
        <v>17</v>
      </c>
      <c r="N7353" s="3" t="str">
        <f>IF(LEFT(LOWER(C7353),1)="m","Male",IF(LEFT(LOWER(C7353),1)="f","Female","Unknown"))</f>
        <v>Unknown</v>
      </c>
      <c r="O7353" s="4" t="str">
        <f>IF(TRIM(LOWER(F7353))="neuro","Neurology",IF(TRIM(LOWER(F7353))="Neurology","Neurology",IF(TRIM(LOWER(F7353))="general ward","General",IF(TRIM(LOWER(F7353))="general","General",IF(TRIM(LOWER(F7353))="cardiology","Cardiology",IF(TRIM(LOWER(F7353))="Cardiology","Cardiology",IF(TRIM(LOWER(F7353))="Peads","Pediatrics",IF(TRIM(LOWER(F7353))="Pediatrics","Pediatrics",IF(TRIM(LOWER(F7353))="orthopedics","Orthopedics",IF(TRIM(LOWER(F7353))="Neurology","Neurology",IF(TRIM(LOWER(F7353))="Oncology","Oncology")))))))))))</f>
        <v>Cardiology</v>
      </c>
      <c r="P7353" s="3" t="str">
        <f t="shared" si="684"/>
        <v>Private</v>
      </c>
      <c r="Q7353" s="5">
        <f t="shared" si="685"/>
        <v>6</v>
      </c>
      <c r="R7353" s="1">
        <f t="shared" si="686"/>
        <v>256000.28</v>
      </c>
      <c r="S7353" s="1">
        <f t="shared" si="687"/>
        <v>1</v>
      </c>
      <c r="T7353" s="1" t="str">
        <f t="shared" si="688"/>
        <v>0-17</v>
      </c>
      <c r="U7353" s="1" t="str">
        <f t="shared" si="689"/>
        <v>Unknown</v>
      </c>
    </row>
    <row r="7354" spans="1:21">
      <c r="A7354" s="1">
        <v>7353</v>
      </c>
      <c r="B7354" s="1">
        <v>51</v>
      </c>
      <c r="C7354" s="1" t="s">
        <v>44</v>
      </c>
      <c r="D7354" s="2">
        <v>45190</v>
      </c>
      <c r="E7354" s="2">
        <v>45206</v>
      </c>
      <c r="F7354" s="1" t="s">
        <v>45</v>
      </c>
      <c r="G7354" s="1" t="s">
        <v>46</v>
      </c>
      <c r="H7354" s="1" t="s">
        <v>47</v>
      </c>
      <c r="I7354" s="1">
        <v>158560.26999999999</v>
      </c>
      <c r="J7354" s="1" t="s">
        <v>38</v>
      </c>
      <c r="K7354" s="1" t="s">
        <v>42</v>
      </c>
      <c r="N7354" s="3" t="str">
        <f>IF(LEFT(LOWER(C7354),1)="m","Male",IF(LEFT(LOWER(C7354),1)="f","Female","Unknown"))</f>
        <v>Female</v>
      </c>
      <c r="O7354" s="4" t="str">
        <f>IF(TRIM(LOWER(F7354))="neuro","Neurology",IF(TRIM(LOWER(F7354))="Neurology","Neurology",IF(TRIM(LOWER(F7354))="general ward","General",IF(TRIM(LOWER(F7354))="general","General",IF(TRIM(LOWER(F7354))="cardiology","Cardiology",IF(TRIM(LOWER(F7354))="Cardiology","Cardiology",IF(TRIM(LOWER(F7354))="Peads","Pediatrics",IF(TRIM(LOWER(F7354))="Pediatrics","Pediatrics",IF(TRIM(LOWER(F7354))="orthopedics","Orthopedics",IF(TRIM(LOWER(F7354))="Neurology","Neurology",IF(TRIM(LOWER(F7354))="Oncology","Oncology")))))))))))</f>
        <v>Neurology</v>
      </c>
      <c r="P7354" s="3" t="str">
        <f t="shared" si="684"/>
        <v>Self</v>
      </c>
      <c r="Q7354" s="5">
        <f t="shared" si="685"/>
        <v>16</v>
      </c>
      <c r="R7354" s="1">
        <f t="shared" si="686"/>
        <v>158560.26999999999</v>
      </c>
      <c r="S7354" s="1">
        <f t="shared" si="687"/>
        <v>0</v>
      </c>
      <c r="T7354" s="1" t="str">
        <f t="shared" si="688"/>
        <v>51-65</v>
      </c>
      <c r="U7354" s="1" t="str">
        <f t="shared" si="689"/>
        <v>No</v>
      </c>
    </row>
    <row r="7355" spans="1:21">
      <c r="A7355" s="1">
        <v>7354</v>
      </c>
      <c r="B7355" s="1">
        <v>87</v>
      </c>
      <c r="C7355" s="1" t="s">
        <v>12</v>
      </c>
      <c r="D7355" s="2">
        <v>44976</v>
      </c>
      <c r="E7355" s="2">
        <v>44977</v>
      </c>
      <c r="F7355" s="1" t="s">
        <v>35</v>
      </c>
      <c r="G7355" s="1" t="s">
        <v>22</v>
      </c>
      <c r="H7355" s="1" t="s">
        <v>37</v>
      </c>
      <c r="I7355" s="1">
        <v>19052.849999999999</v>
      </c>
      <c r="J7355" s="1" t="s">
        <v>24</v>
      </c>
      <c r="K7355" s="1" t="s">
        <v>20</v>
      </c>
      <c r="N7355" s="3" t="str">
        <f>IF(LEFT(LOWER(C7355),1)="m","Male",IF(LEFT(LOWER(C7355),1)="f","Female","Unknown"))</f>
        <v>Unknown</v>
      </c>
      <c r="O7355" s="4" t="str">
        <f>IF(TRIM(LOWER(F7355))="neuro","Neurology",IF(TRIM(LOWER(F7355))="Neurology","Neurology",IF(TRIM(LOWER(F7355))="general ward","General",IF(TRIM(LOWER(F7355))="general","General",IF(TRIM(LOWER(F7355))="cardiology","Cardiology",IF(TRIM(LOWER(F7355))="Cardiology","Cardiology",IF(TRIM(LOWER(F7355))="Peads","Pediatrics",IF(TRIM(LOWER(F7355))="Pediatrics","Pediatrics",IF(TRIM(LOWER(F7355))="orthopedics","Orthopedics",IF(TRIM(LOWER(F7355))="Neurology","Neurology",IF(TRIM(LOWER(F7355))="Oncology","Oncology")))))))))))</f>
        <v>Cardiology</v>
      </c>
      <c r="P7355" s="3" t="str">
        <f t="shared" si="684"/>
        <v>Government</v>
      </c>
      <c r="Q7355" s="5">
        <f t="shared" si="685"/>
        <v>1</v>
      </c>
      <c r="R7355" s="1">
        <f t="shared" si="686"/>
        <v>19052.849999999999</v>
      </c>
      <c r="S7355" s="1">
        <f t="shared" si="687"/>
        <v>0</v>
      </c>
      <c r="T7355" s="1" t="str">
        <f t="shared" si="688"/>
        <v>66+</v>
      </c>
      <c r="U7355" s="1" t="str">
        <f t="shared" si="689"/>
        <v>No</v>
      </c>
    </row>
    <row r="7356" spans="1:21">
      <c r="A7356" s="1">
        <v>7355</v>
      </c>
      <c r="B7356" s="1">
        <v>35</v>
      </c>
      <c r="C7356" s="1" t="s">
        <v>44</v>
      </c>
      <c r="D7356" s="2">
        <v>44940</v>
      </c>
      <c r="E7356" s="2">
        <v>44943</v>
      </c>
      <c r="F7356" s="1" t="s">
        <v>52</v>
      </c>
      <c r="G7356" s="1" t="s">
        <v>41</v>
      </c>
      <c r="H7356" s="1" t="s">
        <v>15</v>
      </c>
      <c r="I7356" s="1">
        <v>191250.12</v>
      </c>
      <c r="K7356" s="1" t="s">
        <v>42</v>
      </c>
      <c r="N7356" s="3" t="str">
        <f>IF(LEFT(LOWER(C7356),1)="m","Male",IF(LEFT(LOWER(C7356),1)="f","Female","Unknown"))</f>
        <v>Female</v>
      </c>
      <c r="O7356" s="4" t="str">
        <f>IF(TRIM(LOWER(F7356))="neuro","Neurology",IF(TRIM(LOWER(F7356))="Neurology","Neurology",IF(TRIM(LOWER(F7356))="general ward","General",IF(TRIM(LOWER(F7356))="general","General",IF(TRIM(LOWER(F7356))="cardiology","Cardiology",IF(TRIM(LOWER(F7356))="Cardiology","Cardiology",IF(TRIM(LOWER(F7356))="Peads","Pediatrics",IF(TRIM(LOWER(F7356))="Pediatrics","Pediatrics",IF(TRIM(LOWER(F7356))="orthopedics","Orthopedics",IF(TRIM(LOWER(F7356))="Neurology","Neurology",IF(TRIM(LOWER(F7356))="Oncology","Oncology")))))))))))</f>
        <v>Oncology</v>
      </c>
      <c r="P7356" s="3" t="str">
        <f t="shared" si="684"/>
        <v>Unknown</v>
      </c>
      <c r="Q7356" s="5">
        <f t="shared" si="685"/>
        <v>3</v>
      </c>
      <c r="R7356" s="1">
        <f t="shared" si="686"/>
        <v>191250.12</v>
      </c>
      <c r="S7356" s="1">
        <f t="shared" si="687"/>
        <v>0</v>
      </c>
      <c r="T7356" s="1" t="str">
        <f t="shared" si="688"/>
        <v>18-35</v>
      </c>
      <c r="U7356" s="1" t="str">
        <f t="shared" si="689"/>
        <v>Unknown</v>
      </c>
    </row>
    <row r="7357" spans="1:21">
      <c r="A7357" s="1">
        <v>7356</v>
      </c>
      <c r="B7357" s="1">
        <v>30</v>
      </c>
      <c r="C7357" s="1" t="s">
        <v>18</v>
      </c>
      <c r="D7357" s="2">
        <v>45521</v>
      </c>
      <c r="E7357" s="2">
        <v>45524</v>
      </c>
      <c r="F7357" s="1" t="s">
        <v>19</v>
      </c>
      <c r="G7357" s="1" t="s">
        <v>36</v>
      </c>
      <c r="I7357" s="1">
        <v>268928.67</v>
      </c>
      <c r="J7357" s="1" t="s">
        <v>16</v>
      </c>
      <c r="K7357" s="1" t="s">
        <v>16</v>
      </c>
      <c r="N7357" s="3" t="str">
        <f>IF(LEFT(LOWER(C7357),1)="m","Male",IF(LEFT(LOWER(C7357),1)="f","Female","Unknown"))</f>
        <v>Male</v>
      </c>
      <c r="O7357" s="4" t="str">
        <f>IF(TRIM(LOWER(F7357))="neuro","Neurology",IF(TRIM(LOWER(F7357))="Neurology","Neurology",IF(TRIM(LOWER(F7357))="general ward","General",IF(TRIM(LOWER(F7357))="general","General",IF(TRIM(LOWER(F7357))="cardiology","Cardiology",IF(TRIM(LOWER(F7357))="Cardiology","Cardiology",IF(TRIM(LOWER(F7357))="Peads","Pediatrics",IF(TRIM(LOWER(F7357))="Pediatrics","Pediatrics",IF(TRIM(LOWER(F7357))="orthopedics","Orthopedics",IF(TRIM(LOWER(F7357))="Neurology","Neurology",IF(TRIM(LOWER(F7357))="Oncology","Oncology")))))))))))</f>
        <v>General</v>
      </c>
      <c r="P7357" s="3" t="str">
        <f t="shared" si="684"/>
        <v>Government</v>
      </c>
      <c r="Q7357" s="5">
        <f t="shared" si="685"/>
        <v>3</v>
      </c>
      <c r="R7357" s="1">
        <f t="shared" si="686"/>
        <v>268928.67</v>
      </c>
      <c r="S7357" s="1">
        <f t="shared" si="687"/>
        <v>1</v>
      </c>
      <c r="T7357" s="1" t="str">
        <f t="shared" si="688"/>
        <v>18-35</v>
      </c>
      <c r="U7357" s="1" t="str">
        <f t="shared" si="689"/>
        <v>Yes</v>
      </c>
    </row>
    <row r="7358" spans="1:21">
      <c r="A7358" s="1">
        <v>7357</v>
      </c>
      <c r="C7358" s="1" t="s">
        <v>26</v>
      </c>
      <c r="D7358" s="2">
        <v>45371</v>
      </c>
      <c r="E7358" s="2">
        <v>45387</v>
      </c>
      <c r="F7358" s="1" t="s">
        <v>13</v>
      </c>
      <c r="G7358" s="1" t="s">
        <v>33</v>
      </c>
      <c r="H7358" s="1" t="s">
        <v>32</v>
      </c>
      <c r="I7358" s="1">
        <v>254682.44</v>
      </c>
      <c r="J7358" s="1" t="s">
        <v>17</v>
      </c>
      <c r="K7358" s="1" t="s">
        <v>20</v>
      </c>
      <c r="N7358" s="3" t="str">
        <f>IF(LEFT(LOWER(C7358),1)="m","Male",IF(LEFT(LOWER(C7358),1)="f","Female","Unknown"))</f>
        <v>Female</v>
      </c>
      <c r="O7358" s="4" t="str">
        <f>IF(TRIM(LOWER(F7358))="neuro","Neurology",IF(TRIM(LOWER(F7358))="Neurology","Neurology",IF(TRIM(LOWER(F7358))="general ward","General",IF(TRIM(LOWER(F7358))="general","General",IF(TRIM(LOWER(F7358))="cardiology","Cardiology",IF(TRIM(LOWER(F7358))="Cardiology","Cardiology",IF(TRIM(LOWER(F7358))="Peads","Pediatrics",IF(TRIM(LOWER(F7358))="Pediatrics","Pediatrics",IF(TRIM(LOWER(F7358))="orthopedics","Orthopedics",IF(TRIM(LOWER(F7358))="Neurology","Neurology",IF(TRIM(LOWER(F7358))="Oncology","Oncology")))))))))))</f>
        <v>Neurology</v>
      </c>
      <c r="P7358" s="3" t="str">
        <f t="shared" si="684"/>
        <v>Self</v>
      </c>
      <c r="Q7358" s="5">
        <f t="shared" si="685"/>
        <v>16</v>
      </c>
      <c r="R7358" s="1">
        <f t="shared" si="686"/>
        <v>254682.44</v>
      </c>
      <c r="S7358" s="1">
        <f t="shared" si="687"/>
        <v>0</v>
      </c>
      <c r="T7358" s="1" t="str">
        <f t="shared" si="688"/>
        <v>0-17</v>
      </c>
      <c r="U7358" s="1" t="str">
        <f t="shared" si="689"/>
        <v>Yes</v>
      </c>
    </row>
    <row r="7359" spans="1:21">
      <c r="A7359" s="1">
        <v>7358</v>
      </c>
      <c r="B7359" s="1">
        <v>72</v>
      </c>
      <c r="C7359" s="1" t="s">
        <v>18</v>
      </c>
      <c r="D7359" s="2">
        <v>45536</v>
      </c>
      <c r="E7359" s="2">
        <v>45550</v>
      </c>
      <c r="F7359" s="1" t="s">
        <v>49</v>
      </c>
      <c r="G7359" s="1" t="s">
        <v>14</v>
      </c>
      <c r="H7359" s="1" t="s">
        <v>39</v>
      </c>
      <c r="I7359" s="1">
        <v>217681.08</v>
      </c>
      <c r="K7359" s="1" t="s">
        <v>17</v>
      </c>
      <c r="N7359" s="3" t="str">
        <f>IF(LEFT(LOWER(C7359),1)="m","Male",IF(LEFT(LOWER(C7359),1)="f","Female","Unknown"))</f>
        <v>Male</v>
      </c>
      <c r="O7359" s="4" t="str">
        <f>IF(TRIM(LOWER(F7359))="neuro","Neurology",IF(TRIM(LOWER(F7359))="Neurology","Neurology",IF(TRIM(LOWER(F7359))="general ward","General",IF(TRIM(LOWER(F7359))="general","General",IF(TRIM(LOWER(F7359))="cardiology","Cardiology",IF(TRIM(LOWER(F7359))="Cardiology","Cardiology",IF(TRIM(LOWER(F7359))="Peads","Pediatrics",IF(TRIM(LOWER(F7359))="Pediatrics","Pediatrics",IF(TRIM(LOWER(F7359))="orthopedics","Orthopedics",IF(TRIM(LOWER(F7359))="Neurology","Neurology",IF(TRIM(LOWER(F7359))="Oncology","Oncology")))))))))))</f>
        <v>Oncology</v>
      </c>
      <c r="P7359" s="3" t="str">
        <f t="shared" si="684"/>
        <v>Private</v>
      </c>
      <c r="Q7359" s="5">
        <f t="shared" si="685"/>
        <v>14</v>
      </c>
      <c r="R7359" s="1">
        <f t="shared" si="686"/>
        <v>217681.08</v>
      </c>
      <c r="S7359" s="1">
        <f t="shared" si="687"/>
        <v>1</v>
      </c>
      <c r="T7359" s="1" t="str">
        <f t="shared" si="688"/>
        <v>66+</v>
      </c>
      <c r="U7359" s="1" t="str">
        <f t="shared" si="689"/>
        <v>Unknown</v>
      </c>
    </row>
    <row r="7360" spans="1:21">
      <c r="A7360" s="1">
        <v>7359</v>
      </c>
      <c r="B7360" s="1">
        <v>81</v>
      </c>
      <c r="C7360" s="1" t="s">
        <v>29</v>
      </c>
      <c r="D7360" s="2">
        <v>44985</v>
      </c>
      <c r="E7360" s="2">
        <v>44999</v>
      </c>
      <c r="F7360" s="1" t="s">
        <v>50</v>
      </c>
      <c r="G7360" s="1" t="s">
        <v>31</v>
      </c>
      <c r="H7360" s="1" t="s">
        <v>37</v>
      </c>
      <c r="I7360" s="1">
        <v>260574.98</v>
      </c>
      <c r="J7360" s="1" t="s">
        <v>24</v>
      </c>
      <c r="K7360" s="1" t="s">
        <v>17</v>
      </c>
      <c r="N7360" s="3" t="str">
        <f>IF(LEFT(LOWER(C7360),1)="m","Male",IF(LEFT(LOWER(C7360),1)="f","Female","Unknown"))</f>
        <v>Female</v>
      </c>
      <c r="O7360" s="4" t="str">
        <f>IF(TRIM(LOWER(F7360))="neuro","Neurology",IF(TRIM(LOWER(F7360))="Neurology","Neurology",IF(TRIM(LOWER(F7360))="general ward","General",IF(TRIM(LOWER(F7360))="general","General",IF(TRIM(LOWER(F7360))="cardiology","Cardiology",IF(TRIM(LOWER(F7360))="Cardiology","Cardiology",IF(TRIM(LOWER(F7360))="Peads","Pediatrics",IF(TRIM(LOWER(F7360))="Pediatrics","Pediatrics",IF(TRIM(LOWER(F7360))="orthopedics","Orthopedics",IF(TRIM(LOWER(F7360))="Neurology","Neurology",IF(TRIM(LOWER(F7360))="Oncology","Oncology")))))))))))</f>
        <v>Cardiology</v>
      </c>
      <c r="P7360" s="3" t="str">
        <f t="shared" si="684"/>
        <v>Private</v>
      </c>
      <c r="Q7360" s="5">
        <f t="shared" si="685"/>
        <v>14</v>
      </c>
      <c r="R7360" s="1">
        <f t="shared" si="686"/>
        <v>260574.98</v>
      </c>
      <c r="S7360" s="1">
        <f t="shared" si="687"/>
        <v>1</v>
      </c>
      <c r="T7360" s="1" t="str">
        <f t="shared" si="688"/>
        <v>66+</v>
      </c>
      <c r="U7360" s="1" t="str">
        <f t="shared" si="689"/>
        <v>No</v>
      </c>
    </row>
    <row r="7361" spans="1:21">
      <c r="A7361" s="1">
        <v>7360</v>
      </c>
      <c r="B7361" s="1">
        <v>23</v>
      </c>
      <c r="C7361" s="1" t="s">
        <v>18</v>
      </c>
      <c r="D7361" s="2">
        <v>45572</v>
      </c>
      <c r="E7361" s="2">
        <v>45583</v>
      </c>
      <c r="F7361" s="1" t="s">
        <v>40</v>
      </c>
      <c r="G7361" s="1" t="s">
        <v>36</v>
      </c>
      <c r="H7361" s="1" t="s">
        <v>48</v>
      </c>
      <c r="I7361" s="1">
        <v>337567.06</v>
      </c>
      <c r="J7361" s="1" t="s">
        <v>25</v>
      </c>
      <c r="K7361" s="1" t="s">
        <v>42</v>
      </c>
      <c r="N7361" s="3" t="str">
        <f>IF(LEFT(LOWER(C7361),1)="m","Male",IF(LEFT(LOWER(C7361),1)="f","Female","Unknown"))</f>
        <v>Male</v>
      </c>
      <c r="O7361" s="4" t="str">
        <f>IF(TRIM(LOWER(F7361))="neuro","Neurology",IF(TRIM(LOWER(F7361))="Neurology","Neurology",IF(TRIM(LOWER(F7361))="general ward","General",IF(TRIM(LOWER(F7361))="general","General",IF(TRIM(LOWER(F7361))="cardiology","Cardiology",IF(TRIM(LOWER(F7361))="Cardiology","Cardiology",IF(TRIM(LOWER(F7361))="Peads","Pediatrics",IF(TRIM(LOWER(F7361))="Pediatrics","Pediatrics",IF(TRIM(LOWER(F7361))="orthopedics","Orthopedics",IF(TRIM(LOWER(F7361))="Neurology","Neurology",IF(TRIM(LOWER(F7361))="Oncology","Oncology")))))))))))</f>
        <v>Pediatrics</v>
      </c>
      <c r="P7361" s="3" t="str">
        <f t="shared" si="684"/>
        <v>Government</v>
      </c>
      <c r="Q7361" s="5">
        <f t="shared" si="685"/>
        <v>11</v>
      </c>
      <c r="R7361" s="1">
        <f t="shared" si="686"/>
        <v>337567.06</v>
      </c>
      <c r="S7361" s="1">
        <f t="shared" si="687"/>
        <v>0</v>
      </c>
      <c r="T7361" s="1" t="str">
        <f t="shared" si="688"/>
        <v>18-35</v>
      </c>
      <c r="U7361" s="1" t="str">
        <f t="shared" si="689"/>
        <v>Yes</v>
      </c>
    </row>
    <row r="7362" spans="1:21">
      <c r="A7362" s="1">
        <v>7361</v>
      </c>
      <c r="B7362" s="1">
        <v>62</v>
      </c>
      <c r="C7362" s="1" t="s">
        <v>29</v>
      </c>
      <c r="D7362" s="2">
        <v>45024</v>
      </c>
      <c r="E7362" s="2">
        <v>45038</v>
      </c>
      <c r="F7362" s="1" t="s">
        <v>19</v>
      </c>
      <c r="G7362" s="1" t="s">
        <v>41</v>
      </c>
      <c r="H7362" s="1" t="s">
        <v>48</v>
      </c>
      <c r="I7362" s="1">
        <v>216976.31</v>
      </c>
      <c r="J7362" s="1" t="s">
        <v>42</v>
      </c>
      <c r="K7362" s="1" t="s">
        <v>25</v>
      </c>
      <c r="N7362" s="3" t="str">
        <f>IF(LEFT(LOWER(C7362),1)="m","Male",IF(LEFT(LOWER(C7362),1)="f","Female","Unknown"))</f>
        <v>Female</v>
      </c>
      <c r="O7362" s="4" t="str">
        <f>IF(TRIM(LOWER(F7362))="neuro","Neurology",IF(TRIM(LOWER(F7362))="Neurology","Neurology",IF(TRIM(LOWER(F7362))="general ward","General",IF(TRIM(LOWER(F7362))="general","General",IF(TRIM(LOWER(F7362))="cardiology","Cardiology",IF(TRIM(LOWER(F7362))="Cardiology","Cardiology",IF(TRIM(LOWER(F7362))="Peads","Pediatrics",IF(TRIM(LOWER(F7362))="Pediatrics","Pediatrics",IF(TRIM(LOWER(F7362))="orthopedics","Orthopedics",IF(TRIM(LOWER(F7362))="Neurology","Neurology",IF(TRIM(LOWER(F7362))="Oncology","Oncology")))))))))))</f>
        <v>General</v>
      </c>
      <c r="P7362" s="3" t="str">
        <f t="shared" si="684"/>
        <v>Unknown</v>
      </c>
      <c r="Q7362" s="5">
        <f t="shared" si="685"/>
        <v>14</v>
      </c>
      <c r="R7362" s="1">
        <f t="shared" si="686"/>
        <v>216976.31</v>
      </c>
      <c r="S7362" s="1">
        <f t="shared" si="687"/>
        <v>1</v>
      </c>
      <c r="T7362" s="1" t="str">
        <f t="shared" si="688"/>
        <v>51-65</v>
      </c>
      <c r="U7362" s="1" t="str">
        <f t="shared" si="689"/>
        <v>No</v>
      </c>
    </row>
    <row r="7363" spans="1:21">
      <c r="A7363" s="1">
        <v>7362</v>
      </c>
      <c r="B7363" s="1">
        <v>38</v>
      </c>
      <c r="C7363" s="1" t="s">
        <v>29</v>
      </c>
      <c r="D7363" s="2">
        <v>45656</v>
      </c>
      <c r="E7363" s="2">
        <v>45671</v>
      </c>
      <c r="F7363" s="1" t="s">
        <v>50</v>
      </c>
      <c r="G7363" s="1" t="s">
        <v>22</v>
      </c>
      <c r="H7363" s="1" t="s">
        <v>32</v>
      </c>
      <c r="I7363" s="1">
        <v>208147.28</v>
      </c>
      <c r="J7363" s="1" t="s">
        <v>17</v>
      </c>
      <c r="K7363" s="1" t="s">
        <v>42</v>
      </c>
      <c r="N7363" s="3" t="str">
        <f>IF(LEFT(LOWER(C7363),1)="m","Male",IF(LEFT(LOWER(C7363),1)="f","Female","Unknown"))</f>
        <v>Female</v>
      </c>
      <c r="O7363" s="4" t="str">
        <f>IF(TRIM(LOWER(F7363))="neuro","Neurology",IF(TRIM(LOWER(F7363))="Neurology","Neurology",IF(TRIM(LOWER(F7363))="general ward","General",IF(TRIM(LOWER(F7363))="general","General",IF(TRIM(LOWER(F7363))="cardiology","Cardiology",IF(TRIM(LOWER(F7363))="Cardiology","Cardiology",IF(TRIM(LOWER(F7363))="Peads","Pediatrics",IF(TRIM(LOWER(F7363))="Pediatrics","Pediatrics",IF(TRIM(LOWER(F7363))="orthopedics","Orthopedics",IF(TRIM(LOWER(F7363))="Neurology","Neurology",IF(TRIM(LOWER(F7363))="Oncology","Oncology")))))))))))</f>
        <v>Cardiology</v>
      </c>
      <c r="P7363" s="3" t="str">
        <f t="shared" ref="P7363:P7426" si="690">IF(LOWER(G7363)="private","Private",
IF(LOWER(G7363)="govt","Government",
IF(LOWER(G7363)="government","Government",
IF(LOWER(G7363)="self","Self","Unknown"))))</f>
        <v>Government</v>
      </c>
      <c r="Q7363" s="5">
        <f t="shared" ref="Q7363:Q7426" si="691">IF(E7363&lt;D7363,"",E7363-D7363)</f>
        <v>15</v>
      </c>
      <c r="R7363" s="1">
        <f t="shared" ref="R7363:R7426" si="692">IF(I7363&lt;0,"",I7363)</f>
        <v>208147.28</v>
      </c>
      <c r="S7363" s="1">
        <f t="shared" ref="S7363:S7426" si="693">IF(OR(K7363="Yes",K7363="YES",K7363="Y"),1,0)</f>
        <v>0</v>
      </c>
      <c r="T7363" s="1" t="str">
        <f t="shared" ref="T7363:T7426" si="694">IF(B7363&lt;18,"0-17",                                                  IF(B7363&lt;36,"18-35",
IF(B7363&lt;51,"36-50",
IF(B7363&lt;66,"51-65","66+"))))</f>
        <v>36-50</v>
      </c>
      <c r="U7363" s="1" t="str">
        <f t="shared" ref="U7363:U7426" si="695">IF(OR(TRIM(UPPER(J7363))="YES",TRIM(UPPER(J7363))="Y"),"Yes",
IF(OR(TRIM(UPPER(J7363))="NO",TRIM(UPPER(J7363))="N"),"No","Unknown"))</f>
        <v>Yes</v>
      </c>
    </row>
    <row r="7364" spans="1:21">
      <c r="A7364" s="1">
        <v>7363</v>
      </c>
      <c r="C7364" s="1" t="s">
        <v>34</v>
      </c>
      <c r="D7364" s="2">
        <v>45352</v>
      </c>
      <c r="E7364" s="2">
        <v>45367</v>
      </c>
      <c r="F7364" s="1" t="s">
        <v>49</v>
      </c>
      <c r="G7364" s="1" t="s">
        <v>22</v>
      </c>
      <c r="H7364" s="1" t="s">
        <v>37</v>
      </c>
      <c r="I7364" s="1">
        <v>106018.56</v>
      </c>
      <c r="J7364" s="1" t="s">
        <v>42</v>
      </c>
      <c r="K7364" s="1" t="s">
        <v>17</v>
      </c>
      <c r="N7364" s="3" t="str">
        <f>IF(LEFT(LOWER(C7364),1)="m","Male",IF(LEFT(LOWER(C7364),1)="f","Female","Unknown"))</f>
        <v>Male</v>
      </c>
      <c r="O7364" s="4" t="str">
        <f>IF(TRIM(LOWER(F7364))="neuro","Neurology",IF(TRIM(LOWER(F7364))="Neurology","Neurology",IF(TRIM(LOWER(F7364))="general ward","General",IF(TRIM(LOWER(F7364))="general","General",IF(TRIM(LOWER(F7364))="cardiology","Cardiology",IF(TRIM(LOWER(F7364))="Cardiology","Cardiology",IF(TRIM(LOWER(F7364))="Peads","Pediatrics",IF(TRIM(LOWER(F7364))="Pediatrics","Pediatrics",IF(TRIM(LOWER(F7364))="orthopedics","Orthopedics",IF(TRIM(LOWER(F7364))="Neurology","Neurology",IF(TRIM(LOWER(F7364))="Oncology","Oncology")))))))))))</f>
        <v>Oncology</v>
      </c>
      <c r="P7364" s="3" t="str">
        <f t="shared" si="690"/>
        <v>Government</v>
      </c>
      <c r="Q7364" s="5">
        <f t="shared" si="691"/>
        <v>15</v>
      </c>
      <c r="R7364" s="1">
        <f t="shared" si="692"/>
        <v>106018.56</v>
      </c>
      <c r="S7364" s="1">
        <f t="shared" si="693"/>
        <v>1</v>
      </c>
      <c r="T7364" s="1" t="str">
        <f t="shared" si="694"/>
        <v>0-17</v>
      </c>
      <c r="U7364" s="1" t="str">
        <f t="shared" si="695"/>
        <v>No</v>
      </c>
    </row>
    <row r="7365" spans="1:21">
      <c r="A7365" s="1">
        <v>7364</v>
      </c>
      <c r="B7365" s="1">
        <v>69</v>
      </c>
      <c r="C7365" s="1" t="s">
        <v>29</v>
      </c>
      <c r="D7365" s="2">
        <v>45079</v>
      </c>
      <c r="E7365" s="2">
        <v>45099</v>
      </c>
      <c r="F7365" s="1" t="s">
        <v>43</v>
      </c>
      <c r="G7365" s="1" t="s">
        <v>33</v>
      </c>
      <c r="H7365" s="1" t="s">
        <v>23</v>
      </c>
      <c r="I7365" s="1">
        <v>349250.3</v>
      </c>
      <c r="J7365" s="1" t="s">
        <v>17</v>
      </c>
      <c r="K7365" s="1" t="s">
        <v>42</v>
      </c>
      <c r="N7365" s="3" t="str">
        <f>IF(LEFT(LOWER(C7365),1)="m","Male",IF(LEFT(LOWER(C7365),1)="f","Female","Unknown"))</f>
        <v>Female</v>
      </c>
      <c r="O7365" s="4" t="str">
        <f>IF(TRIM(LOWER(F7365))="neuro","Neurology",IF(TRIM(LOWER(F7365))="Neurology","Neurology",IF(TRIM(LOWER(F7365))="general ward","General",IF(TRIM(LOWER(F7365))="general","General",IF(TRIM(LOWER(F7365))="cardiology","Cardiology",IF(TRIM(LOWER(F7365))="Cardiology","Cardiology",IF(TRIM(LOWER(F7365))="Peads","Pediatrics",IF(TRIM(LOWER(F7365))="Pediatrics","Pediatrics",IF(TRIM(LOWER(F7365))="orthopedics","Orthopedics",IF(TRIM(LOWER(F7365))="Neurology","Neurology",IF(TRIM(LOWER(F7365))="Oncology","Oncology")))))))))))</f>
        <v>Orthopedics</v>
      </c>
      <c r="P7365" s="3" t="str">
        <f t="shared" si="690"/>
        <v>Self</v>
      </c>
      <c r="Q7365" s="5">
        <f t="shared" si="691"/>
        <v>20</v>
      </c>
      <c r="R7365" s="1">
        <f t="shared" si="692"/>
        <v>349250.3</v>
      </c>
      <c r="S7365" s="1">
        <f t="shared" si="693"/>
        <v>0</v>
      </c>
      <c r="T7365" s="1" t="str">
        <f t="shared" si="694"/>
        <v>66+</v>
      </c>
      <c r="U7365" s="1" t="str">
        <f t="shared" si="695"/>
        <v>Yes</v>
      </c>
    </row>
    <row r="7366" spans="1:21">
      <c r="A7366" s="1">
        <v>7365</v>
      </c>
      <c r="B7366" s="1">
        <v>65</v>
      </c>
      <c r="C7366" s="1" t="s">
        <v>29</v>
      </c>
      <c r="D7366" s="2">
        <v>45408</v>
      </c>
      <c r="E7366" s="2">
        <v>45423</v>
      </c>
      <c r="F7366" s="1" t="s">
        <v>19</v>
      </c>
      <c r="G7366" s="1" t="s">
        <v>33</v>
      </c>
      <c r="H7366" s="1" t="s">
        <v>23</v>
      </c>
      <c r="I7366" s="1">
        <v>72588.320000000007</v>
      </c>
      <c r="J7366" s="1" t="s">
        <v>38</v>
      </c>
      <c r="K7366" s="1" t="s">
        <v>16</v>
      </c>
      <c r="N7366" s="3" t="str">
        <f>IF(LEFT(LOWER(C7366),1)="m","Male",IF(LEFT(LOWER(C7366),1)="f","Female","Unknown"))</f>
        <v>Female</v>
      </c>
      <c r="O7366" s="4" t="str">
        <f>IF(TRIM(LOWER(F7366))="neuro","Neurology",IF(TRIM(LOWER(F7366))="Neurology","Neurology",IF(TRIM(LOWER(F7366))="general ward","General",IF(TRIM(LOWER(F7366))="general","General",IF(TRIM(LOWER(F7366))="cardiology","Cardiology",IF(TRIM(LOWER(F7366))="Cardiology","Cardiology",IF(TRIM(LOWER(F7366))="Peads","Pediatrics",IF(TRIM(LOWER(F7366))="Pediatrics","Pediatrics",IF(TRIM(LOWER(F7366))="orthopedics","Orthopedics",IF(TRIM(LOWER(F7366))="Neurology","Neurology",IF(TRIM(LOWER(F7366))="Oncology","Oncology")))))))))))</f>
        <v>General</v>
      </c>
      <c r="P7366" s="3" t="str">
        <f t="shared" si="690"/>
        <v>Self</v>
      </c>
      <c r="Q7366" s="5">
        <f t="shared" si="691"/>
        <v>15</v>
      </c>
      <c r="R7366" s="1">
        <f t="shared" si="692"/>
        <v>72588.320000000007</v>
      </c>
      <c r="S7366" s="1">
        <f t="shared" si="693"/>
        <v>1</v>
      </c>
      <c r="T7366" s="1" t="str">
        <f t="shared" si="694"/>
        <v>51-65</v>
      </c>
      <c r="U7366" s="1" t="str">
        <f t="shared" si="695"/>
        <v>No</v>
      </c>
    </row>
    <row r="7367" spans="1:21">
      <c r="A7367" s="1">
        <v>7366</v>
      </c>
      <c r="B7367" s="1">
        <v>35</v>
      </c>
      <c r="C7367" s="1" t="s">
        <v>26</v>
      </c>
      <c r="D7367" s="2">
        <v>45656</v>
      </c>
      <c r="E7367" s="2">
        <v>45671</v>
      </c>
      <c r="F7367" s="1" t="s">
        <v>35</v>
      </c>
      <c r="G7367" s="1" t="s">
        <v>14</v>
      </c>
      <c r="H7367" s="1" t="s">
        <v>47</v>
      </c>
      <c r="I7367" s="1">
        <v>334757.69</v>
      </c>
      <c r="J7367" s="1" t="s">
        <v>24</v>
      </c>
      <c r="K7367" s="1" t="s">
        <v>16</v>
      </c>
      <c r="N7367" s="3" t="str">
        <f>IF(LEFT(LOWER(C7367),1)="m","Male",IF(LEFT(LOWER(C7367),1)="f","Female","Unknown"))</f>
        <v>Female</v>
      </c>
      <c r="O7367" s="4" t="str">
        <f>IF(TRIM(LOWER(F7367))="neuro","Neurology",IF(TRIM(LOWER(F7367))="Neurology","Neurology",IF(TRIM(LOWER(F7367))="general ward","General",IF(TRIM(LOWER(F7367))="general","General",IF(TRIM(LOWER(F7367))="cardiology","Cardiology",IF(TRIM(LOWER(F7367))="Cardiology","Cardiology",IF(TRIM(LOWER(F7367))="Peads","Pediatrics",IF(TRIM(LOWER(F7367))="Pediatrics","Pediatrics",IF(TRIM(LOWER(F7367))="orthopedics","Orthopedics",IF(TRIM(LOWER(F7367))="Neurology","Neurology",IF(TRIM(LOWER(F7367))="Oncology","Oncology")))))))))))</f>
        <v>Cardiology</v>
      </c>
      <c r="P7367" s="3" t="str">
        <f t="shared" si="690"/>
        <v>Private</v>
      </c>
      <c r="Q7367" s="5">
        <f t="shared" si="691"/>
        <v>15</v>
      </c>
      <c r="R7367" s="1">
        <f t="shared" si="692"/>
        <v>334757.69</v>
      </c>
      <c r="S7367" s="1">
        <f t="shared" si="693"/>
        <v>1</v>
      </c>
      <c r="T7367" s="1" t="str">
        <f t="shared" si="694"/>
        <v>18-35</v>
      </c>
      <c r="U7367" s="1" t="str">
        <f t="shared" si="695"/>
        <v>No</v>
      </c>
    </row>
    <row r="7368" spans="1:21">
      <c r="A7368" s="1">
        <v>7367</v>
      </c>
      <c r="B7368" s="1">
        <v>72</v>
      </c>
      <c r="C7368" s="1" t="s">
        <v>44</v>
      </c>
      <c r="D7368" s="2">
        <v>45320</v>
      </c>
      <c r="E7368" s="2">
        <v>45324</v>
      </c>
      <c r="F7368" s="1" t="s">
        <v>43</v>
      </c>
      <c r="G7368" s="1" t="s">
        <v>22</v>
      </c>
      <c r="H7368" s="1" t="s">
        <v>23</v>
      </c>
      <c r="I7368" s="1">
        <v>292583.14</v>
      </c>
      <c r="K7368" s="1" t="s">
        <v>38</v>
      </c>
      <c r="N7368" s="3" t="str">
        <f>IF(LEFT(LOWER(C7368),1)="m","Male",IF(LEFT(LOWER(C7368),1)="f","Female","Unknown"))</f>
        <v>Female</v>
      </c>
      <c r="O7368" s="4" t="str">
        <f>IF(TRIM(LOWER(F7368))="neuro","Neurology",IF(TRIM(LOWER(F7368))="Neurology","Neurology",IF(TRIM(LOWER(F7368))="general ward","General",IF(TRIM(LOWER(F7368))="general","General",IF(TRIM(LOWER(F7368))="cardiology","Cardiology",IF(TRIM(LOWER(F7368))="Cardiology","Cardiology",IF(TRIM(LOWER(F7368))="Peads","Pediatrics",IF(TRIM(LOWER(F7368))="Pediatrics","Pediatrics",IF(TRIM(LOWER(F7368))="orthopedics","Orthopedics",IF(TRIM(LOWER(F7368))="Neurology","Neurology",IF(TRIM(LOWER(F7368))="Oncology","Oncology")))))))))))</f>
        <v>Orthopedics</v>
      </c>
      <c r="P7368" s="3" t="str">
        <f t="shared" si="690"/>
        <v>Government</v>
      </c>
      <c r="Q7368" s="5">
        <f t="shared" si="691"/>
        <v>4</v>
      </c>
      <c r="R7368" s="1">
        <f t="shared" si="692"/>
        <v>292583.14</v>
      </c>
      <c r="S7368" s="1">
        <f t="shared" si="693"/>
        <v>0</v>
      </c>
      <c r="T7368" s="1" t="str">
        <f t="shared" si="694"/>
        <v>66+</v>
      </c>
      <c r="U7368" s="1" t="str">
        <f t="shared" si="695"/>
        <v>Unknown</v>
      </c>
    </row>
    <row r="7369" spans="1:21">
      <c r="A7369" s="1">
        <v>7368</v>
      </c>
      <c r="B7369" s="1">
        <v>60</v>
      </c>
      <c r="C7369" s="1" t="s">
        <v>26</v>
      </c>
      <c r="D7369" s="2">
        <v>45366</v>
      </c>
      <c r="E7369" s="2">
        <v>45373</v>
      </c>
      <c r="F7369" s="1" t="s">
        <v>35</v>
      </c>
      <c r="G7369" s="1" t="s">
        <v>46</v>
      </c>
      <c r="H7369" s="1" t="s">
        <v>39</v>
      </c>
      <c r="I7369" s="1">
        <v>259464.27</v>
      </c>
      <c r="K7369" s="1" t="s">
        <v>16</v>
      </c>
      <c r="N7369" s="3" t="str">
        <f>IF(LEFT(LOWER(C7369),1)="m","Male",IF(LEFT(LOWER(C7369),1)="f","Female","Unknown"))</f>
        <v>Female</v>
      </c>
      <c r="O7369" s="4" t="str">
        <f>IF(TRIM(LOWER(F7369))="neuro","Neurology",IF(TRIM(LOWER(F7369))="Neurology","Neurology",IF(TRIM(LOWER(F7369))="general ward","General",IF(TRIM(LOWER(F7369))="general","General",IF(TRIM(LOWER(F7369))="cardiology","Cardiology",IF(TRIM(LOWER(F7369))="Cardiology","Cardiology",IF(TRIM(LOWER(F7369))="Peads","Pediatrics",IF(TRIM(LOWER(F7369))="Pediatrics","Pediatrics",IF(TRIM(LOWER(F7369))="orthopedics","Orthopedics",IF(TRIM(LOWER(F7369))="Neurology","Neurology",IF(TRIM(LOWER(F7369))="Oncology","Oncology")))))))))))</f>
        <v>Cardiology</v>
      </c>
      <c r="P7369" s="3" t="str">
        <f t="shared" si="690"/>
        <v>Self</v>
      </c>
      <c r="Q7369" s="5">
        <f t="shared" si="691"/>
        <v>7</v>
      </c>
      <c r="R7369" s="1">
        <f t="shared" si="692"/>
        <v>259464.27</v>
      </c>
      <c r="S7369" s="1">
        <f t="shared" si="693"/>
        <v>1</v>
      </c>
      <c r="T7369" s="1" t="str">
        <f t="shared" si="694"/>
        <v>51-65</v>
      </c>
      <c r="U7369" s="1" t="str">
        <f t="shared" si="695"/>
        <v>Unknown</v>
      </c>
    </row>
    <row r="7370" spans="1:21">
      <c r="A7370" s="1">
        <v>7369</v>
      </c>
      <c r="B7370" s="1">
        <v>10</v>
      </c>
      <c r="C7370" s="1" t="s">
        <v>27</v>
      </c>
      <c r="D7370" s="2">
        <v>45606</v>
      </c>
      <c r="E7370" s="2">
        <v>45608</v>
      </c>
      <c r="F7370" s="1" t="s">
        <v>52</v>
      </c>
      <c r="G7370" s="1" t="s">
        <v>31</v>
      </c>
      <c r="H7370" s="1" t="s">
        <v>48</v>
      </c>
      <c r="I7370" s="1">
        <v>84813.29</v>
      </c>
      <c r="J7370" s="1" t="s">
        <v>24</v>
      </c>
      <c r="K7370" s="1" t="s">
        <v>38</v>
      </c>
      <c r="N7370" s="3" t="str">
        <f>IF(LEFT(LOWER(C7370),1)="m","Male",IF(LEFT(LOWER(C7370),1)="f","Female","Unknown"))</f>
        <v>Male</v>
      </c>
      <c r="O7370" s="4" t="str">
        <f>IF(TRIM(LOWER(F7370))="neuro","Neurology",IF(TRIM(LOWER(F7370))="Neurology","Neurology",IF(TRIM(LOWER(F7370))="general ward","General",IF(TRIM(LOWER(F7370))="general","General",IF(TRIM(LOWER(F7370))="cardiology","Cardiology",IF(TRIM(LOWER(F7370))="Cardiology","Cardiology",IF(TRIM(LOWER(F7370))="Peads","Pediatrics",IF(TRIM(LOWER(F7370))="Pediatrics","Pediatrics",IF(TRIM(LOWER(F7370))="orthopedics","Orthopedics",IF(TRIM(LOWER(F7370))="Neurology","Neurology",IF(TRIM(LOWER(F7370))="Oncology","Oncology")))))))))))</f>
        <v>Oncology</v>
      </c>
      <c r="P7370" s="3" t="str">
        <f t="shared" si="690"/>
        <v>Private</v>
      </c>
      <c r="Q7370" s="5">
        <f t="shared" si="691"/>
        <v>2</v>
      </c>
      <c r="R7370" s="1">
        <f t="shared" si="692"/>
        <v>84813.29</v>
      </c>
      <c r="S7370" s="1">
        <f t="shared" si="693"/>
        <v>0</v>
      </c>
      <c r="T7370" s="1" t="str">
        <f t="shared" si="694"/>
        <v>0-17</v>
      </c>
      <c r="U7370" s="1" t="str">
        <f t="shared" si="695"/>
        <v>No</v>
      </c>
    </row>
    <row r="7371" spans="1:21">
      <c r="A7371" s="1">
        <v>7370</v>
      </c>
      <c r="B7371" s="1">
        <v>59</v>
      </c>
      <c r="C7371" s="1" t="s">
        <v>29</v>
      </c>
      <c r="D7371" s="2">
        <v>45333</v>
      </c>
      <c r="E7371" s="2">
        <v>45338</v>
      </c>
      <c r="F7371" s="1" t="s">
        <v>21</v>
      </c>
      <c r="G7371" s="1" t="s">
        <v>31</v>
      </c>
      <c r="I7371" s="1">
        <v>284179.15000000002</v>
      </c>
      <c r="J7371" s="1" t="s">
        <v>24</v>
      </c>
      <c r="K7371" s="1" t="s">
        <v>16</v>
      </c>
      <c r="N7371" s="3" t="str">
        <f>IF(LEFT(LOWER(C7371),1)="m","Male",IF(LEFT(LOWER(C7371),1)="f","Female","Unknown"))</f>
        <v>Female</v>
      </c>
      <c r="O7371" s="4" t="str">
        <f>IF(TRIM(LOWER(F7371))="neuro","Neurology",IF(TRIM(LOWER(F7371))="Neurology","Neurology",IF(TRIM(LOWER(F7371))="general ward","General",IF(TRIM(LOWER(F7371))="general","General",IF(TRIM(LOWER(F7371))="cardiology","Cardiology",IF(TRIM(LOWER(F7371))="Cardiology","Cardiology",IF(TRIM(LOWER(F7371))="Peads","Pediatrics",IF(TRIM(LOWER(F7371))="Pediatrics","Pediatrics",IF(TRIM(LOWER(F7371))="orthopedics","Orthopedics",IF(TRIM(LOWER(F7371))="Neurology","Neurology",IF(TRIM(LOWER(F7371))="Oncology","Oncology")))))))))))</f>
        <v>General</v>
      </c>
      <c r="P7371" s="3" t="str">
        <f t="shared" si="690"/>
        <v>Private</v>
      </c>
      <c r="Q7371" s="5">
        <f t="shared" si="691"/>
        <v>5</v>
      </c>
      <c r="R7371" s="1">
        <f t="shared" si="692"/>
        <v>284179.15000000002</v>
      </c>
      <c r="S7371" s="1">
        <f t="shared" si="693"/>
        <v>1</v>
      </c>
      <c r="T7371" s="1" t="str">
        <f t="shared" si="694"/>
        <v>51-65</v>
      </c>
      <c r="U7371" s="1" t="str">
        <f t="shared" si="695"/>
        <v>No</v>
      </c>
    </row>
    <row r="7372" spans="1:21">
      <c r="A7372" s="1">
        <v>7371</v>
      </c>
      <c r="B7372" s="1">
        <v>30</v>
      </c>
      <c r="C7372" s="1" t="s">
        <v>27</v>
      </c>
      <c r="D7372" s="2">
        <v>45425</v>
      </c>
      <c r="E7372" s="2">
        <v>45428</v>
      </c>
      <c r="F7372" s="1" t="s">
        <v>43</v>
      </c>
      <c r="G7372" s="1" t="s">
        <v>33</v>
      </c>
      <c r="H7372" s="1" t="s">
        <v>23</v>
      </c>
      <c r="I7372" s="1">
        <v>41945.52</v>
      </c>
      <c r="J7372" s="1" t="s">
        <v>16</v>
      </c>
      <c r="K7372" s="1" t="s">
        <v>16</v>
      </c>
      <c r="N7372" s="3" t="str">
        <f>IF(LEFT(LOWER(C7372),1)="m","Male",IF(LEFT(LOWER(C7372),1)="f","Female","Unknown"))</f>
        <v>Male</v>
      </c>
      <c r="O7372" s="4" t="str">
        <f>IF(TRIM(LOWER(F7372))="neuro","Neurology",IF(TRIM(LOWER(F7372))="Neurology","Neurology",IF(TRIM(LOWER(F7372))="general ward","General",IF(TRIM(LOWER(F7372))="general","General",IF(TRIM(LOWER(F7372))="cardiology","Cardiology",IF(TRIM(LOWER(F7372))="Cardiology","Cardiology",IF(TRIM(LOWER(F7372))="Peads","Pediatrics",IF(TRIM(LOWER(F7372))="Pediatrics","Pediatrics",IF(TRIM(LOWER(F7372))="orthopedics","Orthopedics",IF(TRIM(LOWER(F7372))="Neurology","Neurology",IF(TRIM(LOWER(F7372))="Oncology","Oncology")))))))))))</f>
        <v>Orthopedics</v>
      </c>
      <c r="P7372" s="3" t="str">
        <f t="shared" si="690"/>
        <v>Self</v>
      </c>
      <c r="Q7372" s="5">
        <f t="shared" si="691"/>
        <v>3</v>
      </c>
      <c r="R7372" s="1">
        <f t="shared" si="692"/>
        <v>41945.52</v>
      </c>
      <c r="S7372" s="1">
        <f t="shared" si="693"/>
        <v>1</v>
      </c>
      <c r="T7372" s="1" t="str">
        <f t="shared" si="694"/>
        <v>18-35</v>
      </c>
      <c r="U7372" s="1" t="str">
        <f t="shared" si="695"/>
        <v>Yes</v>
      </c>
    </row>
    <row r="7373" spans="1:21">
      <c r="A7373" s="1">
        <v>7372</v>
      </c>
      <c r="B7373" s="1">
        <v>57</v>
      </c>
      <c r="C7373" s="1" t="s">
        <v>29</v>
      </c>
      <c r="D7373" s="2">
        <v>45519</v>
      </c>
      <c r="E7373" s="2">
        <v>45531</v>
      </c>
      <c r="F7373" s="1" t="s">
        <v>52</v>
      </c>
      <c r="G7373" s="1" t="s">
        <v>36</v>
      </c>
      <c r="H7373" s="1" t="s">
        <v>48</v>
      </c>
      <c r="I7373" s="1">
        <v>117578.02</v>
      </c>
      <c r="J7373" s="1" t="s">
        <v>17</v>
      </c>
      <c r="K7373" s="1" t="s">
        <v>38</v>
      </c>
      <c r="N7373" s="3" t="str">
        <f>IF(LEFT(LOWER(C7373),1)="m","Male",IF(LEFT(LOWER(C7373),1)="f","Female","Unknown"))</f>
        <v>Female</v>
      </c>
      <c r="O7373" s="4" t="str">
        <f>IF(TRIM(LOWER(F7373))="neuro","Neurology",IF(TRIM(LOWER(F7373))="Neurology","Neurology",IF(TRIM(LOWER(F7373))="general ward","General",IF(TRIM(LOWER(F7373))="general","General",IF(TRIM(LOWER(F7373))="cardiology","Cardiology",IF(TRIM(LOWER(F7373))="Cardiology","Cardiology",IF(TRIM(LOWER(F7373))="Peads","Pediatrics",IF(TRIM(LOWER(F7373))="Pediatrics","Pediatrics",IF(TRIM(LOWER(F7373))="orthopedics","Orthopedics",IF(TRIM(LOWER(F7373))="Neurology","Neurology",IF(TRIM(LOWER(F7373))="Oncology","Oncology")))))))))))</f>
        <v>Oncology</v>
      </c>
      <c r="P7373" s="3" t="str">
        <f t="shared" si="690"/>
        <v>Government</v>
      </c>
      <c r="Q7373" s="5">
        <f t="shared" si="691"/>
        <v>12</v>
      </c>
      <c r="R7373" s="1">
        <f t="shared" si="692"/>
        <v>117578.02</v>
      </c>
      <c r="S7373" s="1">
        <f t="shared" si="693"/>
        <v>0</v>
      </c>
      <c r="T7373" s="1" t="str">
        <f t="shared" si="694"/>
        <v>51-65</v>
      </c>
      <c r="U7373" s="1" t="str">
        <f t="shared" si="695"/>
        <v>Yes</v>
      </c>
    </row>
    <row r="7374" spans="1:21">
      <c r="A7374" s="1">
        <v>7373</v>
      </c>
      <c r="B7374" s="1">
        <v>25</v>
      </c>
      <c r="C7374" s="1" t="s">
        <v>34</v>
      </c>
      <c r="D7374" s="2">
        <v>44956</v>
      </c>
      <c r="E7374" s="2">
        <v>44962</v>
      </c>
      <c r="F7374" s="1" t="s">
        <v>40</v>
      </c>
      <c r="G7374" s="1" t="s">
        <v>46</v>
      </c>
      <c r="H7374" s="1" t="s">
        <v>15</v>
      </c>
      <c r="I7374" s="1">
        <v>153912.07999999999</v>
      </c>
      <c r="K7374" s="1" t="s">
        <v>42</v>
      </c>
      <c r="N7374" s="3" t="str">
        <f>IF(LEFT(LOWER(C7374),1)="m","Male",IF(LEFT(LOWER(C7374),1)="f","Female","Unknown"))</f>
        <v>Male</v>
      </c>
      <c r="O7374" s="4" t="str">
        <f>IF(TRIM(LOWER(F7374))="neuro","Neurology",IF(TRIM(LOWER(F7374))="Neurology","Neurology",IF(TRIM(LOWER(F7374))="general ward","General",IF(TRIM(LOWER(F7374))="general","General",IF(TRIM(LOWER(F7374))="cardiology","Cardiology",IF(TRIM(LOWER(F7374))="Cardiology","Cardiology",IF(TRIM(LOWER(F7374))="Peads","Pediatrics",IF(TRIM(LOWER(F7374))="Pediatrics","Pediatrics",IF(TRIM(LOWER(F7374))="orthopedics","Orthopedics",IF(TRIM(LOWER(F7374))="Neurology","Neurology",IF(TRIM(LOWER(F7374))="Oncology","Oncology")))))))))))</f>
        <v>Pediatrics</v>
      </c>
      <c r="P7374" s="3" t="str">
        <f t="shared" si="690"/>
        <v>Self</v>
      </c>
      <c r="Q7374" s="5">
        <f t="shared" si="691"/>
        <v>6</v>
      </c>
      <c r="R7374" s="1">
        <f t="shared" si="692"/>
        <v>153912.07999999999</v>
      </c>
      <c r="S7374" s="1">
        <f t="shared" si="693"/>
        <v>0</v>
      </c>
      <c r="T7374" s="1" t="str">
        <f t="shared" si="694"/>
        <v>18-35</v>
      </c>
      <c r="U7374" s="1" t="str">
        <f t="shared" si="695"/>
        <v>Unknown</v>
      </c>
    </row>
    <row r="7375" spans="1:21">
      <c r="A7375" s="1">
        <v>7374</v>
      </c>
      <c r="B7375" s="1">
        <v>23</v>
      </c>
      <c r="C7375" s="1" t="s">
        <v>34</v>
      </c>
      <c r="D7375" s="2">
        <v>45524</v>
      </c>
      <c r="E7375" s="2">
        <v>45539</v>
      </c>
      <c r="F7375" s="1" t="s">
        <v>30</v>
      </c>
      <c r="G7375" s="1" t="s">
        <v>46</v>
      </c>
      <c r="H7375" s="1" t="s">
        <v>32</v>
      </c>
      <c r="I7375" s="1">
        <v>92134.35</v>
      </c>
      <c r="J7375" s="1" t="s">
        <v>16</v>
      </c>
      <c r="K7375" s="1" t="s">
        <v>17</v>
      </c>
      <c r="N7375" s="3" t="str">
        <f>IF(LEFT(LOWER(C7375),1)="m","Male",IF(LEFT(LOWER(C7375),1)="f","Female","Unknown"))</f>
        <v>Male</v>
      </c>
      <c r="O7375" s="4" t="str">
        <f>IF(TRIM(LOWER(F7375))="neuro","Neurology",IF(TRIM(LOWER(F7375))="Neurology","Neurology",IF(TRIM(LOWER(F7375))="general ward","General",IF(TRIM(LOWER(F7375))="general","General",IF(TRIM(LOWER(F7375))="cardiology","Cardiology",IF(TRIM(LOWER(F7375))="Cardiology","Cardiology",IF(TRIM(LOWER(F7375))="Peads","Pediatrics",IF(TRIM(LOWER(F7375))="Pediatrics","Pediatrics",IF(TRIM(LOWER(F7375))="orthopedics","Orthopedics",IF(TRIM(LOWER(F7375))="Neurology","Neurology",IF(TRIM(LOWER(F7375))="Oncology","Oncology")))))))))))</f>
        <v>Pediatrics</v>
      </c>
      <c r="P7375" s="3" t="str">
        <f t="shared" si="690"/>
        <v>Self</v>
      </c>
      <c r="Q7375" s="5">
        <f t="shared" si="691"/>
        <v>15</v>
      </c>
      <c r="R7375" s="1">
        <f t="shared" si="692"/>
        <v>92134.35</v>
      </c>
      <c r="S7375" s="1">
        <f t="shared" si="693"/>
        <v>1</v>
      </c>
      <c r="T7375" s="1" t="str">
        <f t="shared" si="694"/>
        <v>18-35</v>
      </c>
      <c r="U7375" s="1" t="str">
        <f t="shared" si="695"/>
        <v>Yes</v>
      </c>
    </row>
    <row r="7376" spans="1:21">
      <c r="A7376" s="1">
        <v>7375</v>
      </c>
      <c r="B7376" s="1">
        <v>33</v>
      </c>
      <c r="C7376" s="1" t="s">
        <v>18</v>
      </c>
      <c r="D7376" s="2">
        <v>45488</v>
      </c>
      <c r="E7376" s="2">
        <v>45505</v>
      </c>
      <c r="F7376" s="1" t="s">
        <v>35</v>
      </c>
      <c r="G7376" s="1" t="s">
        <v>41</v>
      </c>
      <c r="H7376" s="1" t="s">
        <v>39</v>
      </c>
      <c r="I7376" s="1">
        <v>105160.13</v>
      </c>
      <c r="J7376" s="1" t="s">
        <v>17</v>
      </c>
      <c r="K7376" s="1" t="s">
        <v>20</v>
      </c>
      <c r="N7376" s="3" t="str">
        <f>IF(LEFT(LOWER(C7376),1)="m","Male",IF(LEFT(LOWER(C7376),1)="f","Female","Unknown"))</f>
        <v>Male</v>
      </c>
      <c r="O7376" s="4" t="str">
        <f>IF(TRIM(LOWER(F7376))="neuro","Neurology",IF(TRIM(LOWER(F7376))="Neurology","Neurology",IF(TRIM(LOWER(F7376))="general ward","General",IF(TRIM(LOWER(F7376))="general","General",IF(TRIM(LOWER(F7376))="cardiology","Cardiology",IF(TRIM(LOWER(F7376))="Cardiology","Cardiology",IF(TRIM(LOWER(F7376))="Peads","Pediatrics",IF(TRIM(LOWER(F7376))="Pediatrics","Pediatrics",IF(TRIM(LOWER(F7376))="orthopedics","Orthopedics",IF(TRIM(LOWER(F7376))="Neurology","Neurology",IF(TRIM(LOWER(F7376))="Oncology","Oncology")))))))))))</f>
        <v>Cardiology</v>
      </c>
      <c r="P7376" s="3" t="str">
        <f t="shared" si="690"/>
        <v>Unknown</v>
      </c>
      <c r="Q7376" s="5">
        <f t="shared" si="691"/>
        <v>17</v>
      </c>
      <c r="R7376" s="1">
        <f t="shared" si="692"/>
        <v>105160.13</v>
      </c>
      <c r="S7376" s="1">
        <f t="shared" si="693"/>
        <v>0</v>
      </c>
      <c r="T7376" s="1" t="str">
        <f t="shared" si="694"/>
        <v>18-35</v>
      </c>
      <c r="U7376" s="1" t="str">
        <f t="shared" si="695"/>
        <v>Yes</v>
      </c>
    </row>
    <row r="7377" spans="1:21">
      <c r="A7377" s="1">
        <v>7376</v>
      </c>
      <c r="B7377" s="1">
        <v>56</v>
      </c>
      <c r="C7377" s="1" t="s">
        <v>34</v>
      </c>
      <c r="D7377" s="2">
        <v>45378</v>
      </c>
      <c r="E7377" s="2">
        <v>45387</v>
      </c>
      <c r="F7377" s="1" t="s">
        <v>52</v>
      </c>
      <c r="G7377" s="1" t="s">
        <v>22</v>
      </c>
      <c r="H7377" s="1" t="s">
        <v>51</v>
      </c>
      <c r="I7377" s="1">
        <v>152313.35</v>
      </c>
      <c r="J7377" s="1" t="s">
        <v>42</v>
      </c>
      <c r="K7377" s="1" t="s">
        <v>25</v>
      </c>
      <c r="N7377" s="3" t="str">
        <f>IF(LEFT(LOWER(C7377),1)="m","Male",IF(LEFT(LOWER(C7377),1)="f","Female","Unknown"))</f>
        <v>Male</v>
      </c>
      <c r="O7377" s="4" t="str">
        <f>IF(TRIM(LOWER(F7377))="neuro","Neurology",IF(TRIM(LOWER(F7377))="Neurology","Neurology",IF(TRIM(LOWER(F7377))="general ward","General",IF(TRIM(LOWER(F7377))="general","General",IF(TRIM(LOWER(F7377))="cardiology","Cardiology",IF(TRIM(LOWER(F7377))="Cardiology","Cardiology",IF(TRIM(LOWER(F7377))="Peads","Pediatrics",IF(TRIM(LOWER(F7377))="Pediatrics","Pediatrics",IF(TRIM(LOWER(F7377))="orthopedics","Orthopedics",IF(TRIM(LOWER(F7377))="Neurology","Neurology",IF(TRIM(LOWER(F7377))="Oncology","Oncology")))))))))))</f>
        <v>Oncology</v>
      </c>
      <c r="P7377" s="3" t="str">
        <f t="shared" si="690"/>
        <v>Government</v>
      </c>
      <c r="Q7377" s="5">
        <f t="shared" si="691"/>
        <v>9</v>
      </c>
      <c r="R7377" s="1">
        <f t="shared" si="692"/>
        <v>152313.35</v>
      </c>
      <c r="S7377" s="1">
        <f t="shared" si="693"/>
        <v>1</v>
      </c>
      <c r="T7377" s="1" t="str">
        <f t="shared" si="694"/>
        <v>51-65</v>
      </c>
      <c r="U7377" s="1" t="str">
        <f t="shared" si="695"/>
        <v>No</v>
      </c>
    </row>
    <row r="7378" spans="1:21">
      <c r="A7378" s="1">
        <v>7377</v>
      </c>
      <c r="B7378" s="1">
        <v>19</v>
      </c>
      <c r="C7378" s="1" t="s">
        <v>44</v>
      </c>
      <c r="D7378" s="2">
        <v>45457</v>
      </c>
      <c r="E7378" s="2">
        <v>45463</v>
      </c>
      <c r="F7378" s="1" t="s">
        <v>30</v>
      </c>
      <c r="G7378" s="1" t="s">
        <v>31</v>
      </c>
      <c r="H7378" s="1" t="s">
        <v>32</v>
      </c>
      <c r="I7378" s="1">
        <v>50119.26</v>
      </c>
      <c r="J7378" s="1" t="s">
        <v>24</v>
      </c>
      <c r="K7378" s="1" t="s">
        <v>42</v>
      </c>
      <c r="N7378" s="3" t="str">
        <f>IF(LEFT(LOWER(C7378),1)="m","Male",IF(LEFT(LOWER(C7378),1)="f","Female","Unknown"))</f>
        <v>Female</v>
      </c>
      <c r="O7378" s="4" t="str">
        <f>IF(TRIM(LOWER(F7378))="neuro","Neurology",IF(TRIM(LOWER(F7378))="Neurology","Neurology",IF(TRIM(LOWER(F7378))="general ward","General",IF(TRIM(LOWER(F7378))="general","General",IF(TRIM(LOWER(F7378))="cardiology","Cardiology",IF(TRIM(LOWER(F7378))="Cardiology","Cardiology",IF(TRIM(LOWER(F7378))="Peads","Pediatrics",IF(TRIM(LOWER(F7378))="Pediatrics","Pediatrics",IF(TRIM(LOWER(F7378))="orthopedics","Orthopedics",IF(TRIM(LOWER(F7378))="Neurology","Neurology",IF(TRIM(LOWER(F7378))="Oncology","Oncology")))))))))))</f>
        <v>Pediatrics</v>
      </c>
      <c r="P7378" s="3" t="str">
        <f t="shared" si="690"/>
        <v>Private</v>
      </c>
      <c r="Q7378" s="5">
        <f t="shared" si="691"/>
        <v>6</v>
      </c>
      <c r="R7378" s="1">
        <f t="shared" si="692"/>
        <v>50119.26</v>
      </c>
      <c r="S7378" s="1">
        <f t="shared" si="693"/>
        <v>0</v>
      </c>
      <c r="T7378" s="1" t="str">
        <f t="shared" si="694"/>
        <v>18-35</v>
      </c>
      <c r="U7378" s="1" t="str">
        <f t="shared" si="695"/>
        <v>No</v>
      </c>
    </row>
    <row r="7379" spans="1:21">
      <c r="A7379" s="1">
        <v>7378</v>
      </c>
      <c r="B7379" s="1">
        <v>8</v>
      </c>
      <c r="C7379" s="1" t="s">
        <v>12</v>
      </c>
      <c r="D7379" s="2">
        <v>45266</v>
      </c>
      <c r="E7379" s="2">
        <v>45277</v>
      </c>
      <c r="F7379" s="1" t="s">
        <v>13</v>
      </c>
      <c r="G7379" s="1" t="s">
        <v>46</v>
      </c>
      <c r="H7379" s="1" t="s">
        <v>15</v>
      </c>
      <c r="I7379" s="1">
        <v>322584.24</v>
      </c>
      <c r="J7379" s="1" t="s">
        <v>16</v>
      </c>
      <c r="K7379" s="1" t="s">
        <v>38</v>
      </c>
      <c r="N7379" s="3" t="str">
        <f>IF(LEFT(LOWER(C7379),1)="m","Male",IF(LEFT(LOWER(C7379),1)="f","Female","Unknown"))</f>
        <v>Unknown</v>
      </c>
      <c r="O7379" s="4" t="str">
        <f>IF(TRIM(LOWER(F7379))="neuro","Neurology",IF(TRIM(LOWER(F7379))="Neurology","Neurology",IF(TRIM(LOWER(F7379))="general ward","General",IF(TRIM(LOWER(F7379))="general","General",IF(TRIM(LOWER(F7379))="cardiology","Cardiology",IF(TRIM(LOWER(F7379))="Cardiology","Cardiology",IF(TRIM(LOWER(F7379))="Peads","Pediatrics",IF(TRIM(LOWER(F7379))="Pediatrics","Pediatrics",IF(TRIM(LOWER(F7379))="orthopedics","Orthopedics",IF(TRIM(LOWER(F7379))="Neurology","Neurology",IF(TRIM(LOWER(F7379))="Oncology","Oncology")))))))))))</f>
        <v>Neurology</v>
      </c>
      <c r="P7379" s="3" t="str">
        <f t="shared" si="690"/>
        <v>Self</v>
      </c>
      <c r="Q7379" s="5">
        <f t="shared" si="691"/>
        <v>11</v>
      </c>
      <c r="R7379" s="1">
        <f t="shared" si="692"/>
        <v>322584.24</v>
      </c>
      <c r="S7379" s="1">
        <f t="shared" si="693"/>
        <v>0</v>
      </c>
      <c r="T7379" s="1" t="str">
        <f t="shared" si="694"/>
        <v>0-17</v>
      </c>
      <c r="U7379" s="1" t="str">
        <f t="shared" si="695"/>
        <v>Yes</v>
      </c>
    </row>
    <row r="7380" spans="1:21">
      <c r="A7380" s="1">
        <v>7379</v>
      </c>
      <c r="B7380" s="1">
        <v>43</v>
      </c>
      <c r="C7380" s="1" t="s">
        <v>26</v>
      </c>
      <c r="D7380" s="2">
        <v>45633</v>
      </c>
      <c r="E7380" s="2">
        <v>45641</v>
      </c>
      <c r="F7380" s="1" t="s">
        <v>30</v>
      </c>
      <c r="G7380" s="1" t="s">
        <v>41</v>
      </c>
      <c r="H7380" s="1" t="s">
        <v>15</v>
      </c>
      <c r="I7380" s="1">
        <v>166531.78</v>
      </c>
      <c r="J7380" s="1" t="s">
        <v>25</v>
      </c>
      <c r="K7380" s="1" t="s">
        <v>38</v>
      </c>
      <c r="N7380" s="3" t="str">
        <f>IF(LEFT(LOWER(C7380),1)="m","Male",IF(LEFT(LOWER(C7380),1)="f","Female","Unknown"))</f>
        <v>Female</v>
      </c>
      <c r="O7380" s="4" t="str">
        <f>IF(TRIM(LOWER(F7380))="neuro","Neurology",IF(TRIM(LOWER(F7380))="Neurology","Neurology",IF(TRIM(LOWER(F7380))="general ward","General",IF(TRIM(LOWER(F7380))="general","General",IF(TRIM(LOWER(F7380))="cardiology","Cardiology",IF(TRIM(LOWER(F7380))="Cardiology","Cardiology",IF(TRIM(LOWER(F7380))="Peads","Pediatrics",IF(TRIM(LOWER(F7380))="Pediatrics","Pediatrics",IF(TRIM(LOWER(F7380))="orthopedics","Orthopedics",IF(TRIM(LOWER(F7380))="Neurology","Neurology",IF(TRIM(LOWER(F7380))="Oncology","Oncology")))))))))))</f>
        <v>Pediatrics</v>
      </c>
      <c r="P7380" s="3" t="str">
        <f t="shared" si="690"/>
        <v>Unknown</v>
      </c>
      <c r="Q7380" s="5">
        <f t="shared" si="691"/>
        <v>8</v>
      </c>
      <c r="R7380" s="1">
        <f t="shared" si="692"/>
        <v>166531.78</v>
      </c>
      <c r="S7380" s="1">
        <f t="shared" si="693"/>
        <v>0</v>
      </c>
      <c r="T7380" s="1" t="str">
        <f t="shared" si="694"/>
        <v>36-50</v>
      </c>
      <c r="U7380" s="1" t="str">
        <f t="shared" si="695"/>
        <v>Yes</v>
      </c>
    </row>
    <row r="7381" spans="1:21">
      <c r="A7381" s="1">
        <v>7380</v>
      </c>
      <c r="B7381" s="1">
        <v>79</v>
      </c>
      <c r="C7381" s="1" t="s">
        <v>29</v>
      </c>
      <c r="D7381" s="2">
        <v>45321</v>
      </c>
      <c r="E7381" s="2">
        <v>45330</v>
      </c>
      <c r="F7381" s="1" t="s">
        <v>45</v>
      </c>
      <c r="G7381" s="1" t="s">
        <v>31</v>
      </c>
      <c r="H7381" s="1" t="s">
        <v>39</v>
      </c>
      <c r="I7381" s="1">
        <v>198001.19</v>
      </c>
      <c r="J7381" s="1" t="s">
        <v>38</v>
      </c>
      <c r="K7381" s="1" t="s">
        <v>17</v>
      </c>
      <c r="N7381" s="3" t="str">
        <f>IF(LEFT(LOWER(C7381),1)="m","Male",IF(LEFT(LOWER(C7381),1)="f","Female","Unknown"))</f>
        <v>Female</v>
      </c>
      <c r="O7381" s="4" t="str">
        <f>IF(TRIM(LOWER(F7381))="neuro","Neurology",IF(TRIM(LOWER(F7381))="Neurology","Neurology",IF(TRIM(LOWER(F7381))="general ward","General",IF(TRIM(LOWER(F7381))="general","General",IF(TRIM(LOWER(F7381))="cardiology","Cardiology",IF(TRIM(LOWER(F7381))="Cardiology","Cardiology",IF(TRIM(LOWER(F7381))="Peads","Pediatrics",IF(TRIM(LOWER(F7381))="Pediatrics","Pediatrics",IF(TRIM(LOWER(F7381))="orthopedics","Orthopedics",IF(TRIM(LOWER(F7381))="Neurology","Neurology",IF(TRIM(LOWER(F7381))="Oncology","Oncology")))))))))))</f>
        <v>Neurology</v>
      </c>
      <c r="P7381" s="3" t="str">
        <f t="shared" si="690"/>
        <v>Private</v>
      </c>
      <c r="Q7381" s="5">
        <f t="shared" si="691"/>
        <v>9</v>
      </c>
      <c r="R7381" s="1">
        <f t="shared" si="692"/>
        <v>198001.19</v>
      </c>
      <c r="S7381" s="1">
        <f t="shared" si="693"/>
        <v>1</v>
      </c>
      <c r="T7381" s="1" t="str">
        <f t="shared" si="694"/>
        <v>66+</v>
      </c>
      <c r="U7381" s="1" t="str">
        <f t="shared" si="695"/>
        <v>No</v>
      </c>
    </row>
    <row r="7382" spans="1:21">
      <c r="A7382" s="1">
        <v>7381</v>
      </c>
      <c r="B7382" s="1">
        <v>30</v>
      </c>
      <c r="C7382" s="1" t="s">
        <v>44</v>
      </c>
      <c r="D7382" s="2">
        <v>45256</v>
      </c>
      <c r="E7382" s="2">
        <v>45264</v>
      </c>
      <c r="F7382" s="1" t="s">
        <v>43</v>
      </c>
      <c r="G7382" s="1" t="s">
        <v>41</v>
      </c>
      <c r="H7382" s="1" t="s">
        <v>48</v>
      </c>
      <c r="I7382" s="1">
        <v>60826.33</v>
      </c>
      <c r="J7382" s="1" t="s">
        <v>16</v>
      </c>
      <c r="K7382" s="1" t="s">
        <v>20</v>
      </c>
      <c r="N7382" s="3" t="str">
        <f>IF(LEFT(LOWER(C7382),1)="m","Male",IF(LEFT(LOWER(C7382),1)="f","Female","Unknown"))</f>
        <v>Female</v>
      </c>
      <c r="O7382" s="4" t="str">
        <f>IF(TRIM(LOWER(F7382))="neuro","Neurology",IF(TRIM(LOWER(F7382))="Neurology","Neurology",IF(TRIM(LOWER(F7382))="general ward","General",IF(TRIM(LOWER(F7382))="general","General",IF(TRIM(LOWER(F7382))="cardiology","Cardiology",IF(TRIM(LOWER(F7382))="Cardiology","Cardiology",IF(TRIM(LOWER(F7382))="Peads","Pediatrics",IF(TRIM(LOWER(F7382))="Pediatrics","Pediatrics",IF(TRIM(LOWER(F7382))="orthopedics","Orthopedics",IF(TRIM(LOWER(F7382))="Neurology","Neurology",IF(TRIM(LOWER(F7382))="Oncology","Oncology")))))))))))</f>
        <v>Orthopedics</v>
      </c>
      <c r="P7382" s="3" t="str">
        <f t="shared" si="690"/>
        <v>Unknown</v>
      </c>
      <c r="Q7382" s="5">
        <f t="shared" si="691"/>
        <v>8</v>
      </c>
      <c r="R7382" s="1">
        <f t="shared" si="692"/>
        <v>60826.33</v>
      </c>
      <c r="S7382" s="1">
        <f t="shared" si="693"/>
        <v>0</v>
      </c>
      <c r="T7382" s="1" t="str">
        <f t="shared" si="694"/>
        <v>18-35</v>
      </c>
      <c r="U7382" s="1" t="str">
        <f t="shared" si="695"/>
        <v>Yes</v>
      </c>
    </row>
    <row r="7383" spans="1:21">
      <c r="A7383" s="1">
        <v>7382</v>
      </c>
      <c r="C7383" s="1" t="s">
        <v>34</v>
      </c>
      <c r="D7383" s="2">
        <v>45131</v>
      </c>
      <c r="E7383" s="2">
        <v>45142</v>
      </c>
      <c r="F7383" s="1" t="s">
        <v>21</v>
      </c>
      <c r="G7383" s="1" t="s">
        <v>46</v>
      </c>
      <c r="H7383" s="1" t="s">
        <v>15</v>
      </c>
      <c r="I7383" s="1">
        <v>65067.9</v>
      </c>
      <c r="J7383" s="1" t="s">
        <v>25</v>
      </c>
      <c r="K7383" s="1" t="s">
        <v>17</v>
      </c>
      <c r="N7383" s="3" t="str">
        <f>IF(LEFT(LOWER(C7383),1)="m","Male",IF(LEFT(LOWER(C7383),1)="f","Female","Unknown"))</f>
        <v>Male</v>
      </c>
      <c r="O7383" s="4" t="str">
        <f>IF(TRIM(LOWER(F7383))="neuro","Neurology",IF(TRIM(LOWER(F7383))="Neurology","Neurology",IF(TRIM(LOWER(F7383))="general ward","General",IF(TRIM(LOWER(F7383))="general","General",IF(TRIM(LOWER(F7383))="cardiology","Cardiology",IF(TRIM(LOWER(F7383))="Cardiology","Cardiology",IF(TRIM(LOWER(F7383))="Peads","Pediatrics",IF(TRIM(LOWER(F7383))="Pediatrics","Pediatrics",IF(TRIM(LOWER(F7383))="orthopedics","Orthopedics",IF(TRIM(LOWER(F7383))="Neurology","Neurology",IF(TRIM(LOWER(F7383))="Oncology","Oncology")))))))))))</f>
        <v>General</v>
      </c>
      <c r="P7383" s="3" t="str">
        <f t="shared" si="690"/>
        <v>Self</v>
      </c>
      <c r="Q7383" s="5">
        <f t="shared" si="691"/>
        <v>11</v>
      </c>
      <c r="R7383" s="1">
        <f t="shared" si="692"/>
        <v>65067.9</v>
      </c>
      <c r="S7383" s="1">
        <f t="shared" si="693"/>
        <v>1</v>
      </c>
      <c r="T7383" s="1" t="str">
        <f t="shared" si="694"/>
        <v>0-17</v>
      </c>
      <c r="U7383" s="1" t="str">
        <f t="shared" si="695"/>
        <v>Yes</v>
      </c>
    </row>
    <row r="7384" spans="1:21">
      <c r="A7384" s="1">
        <v>7383</v>
      </c>
      <c r="C7384" s="1" t="s">
        <v>44</v>
      </c>
      <c r="D7384" s="2">
        <v>45075</v>
      </c>
      <c r="E7384" s="2">
        <v>45088</v>
      </c>
      <c r="F7384" s="1" t="s">
        <v>43</v>
      </c>
      <c r="G7384" s="1" t="s">
        <v>31</v>
      </c>
      <c r="H7384" s="1" t="s">
        <v>51</v>
      </c>
      <c r="I7384" s="1">
        <v>156877.92000000001</v>
      </c>
      <c r="J7384" s="1" t="s">
        <v>42</v>
      </c>
      <c r="K7384" s="1" t="s">
        <v>17</v>
      </c>
      <c r="N7384" s="3" t="str">
        <f>IF(LEFT(LOWER(C7384),1)="m","Male",IF(LEFT(LOWER(C7384),1)="f","Female","Unknown"))</f>
        <v>Female</v>
      </c>
      <c r="O7384" s="4" t="str">
        <f>IF(TRIM(LOWER(F7384))="neuro","Neurology",IF(TRIM(LOWER(F7384))="Neurology","Neurology",IF(TRIM(LOWER(F7384))="general ward","General",IF(TRIM(LOWER(F7384))="general","General",IF(TRIM(LOWER(F7384))="cardiology","Cardiology",IF(TRIM(LOWER(F7384))="Cardiology","Cardiology",IF(TRIM(LOWER(F7384))="Peads","Pediatrics",IF(TRIM(LOWER(F7384))="Pediatrics","Pediatrics",IF(TRIM(LOWER(F7384))="orthopedics","Orthopedics",IF(TRIM(LOWER(F7384))="Neurology","Neurology",IF(TRIM(LOWER(F7384))="Oncology","Oncology")))))))))))</f>
        <v>Orthopedics</v>
      </c>
      <c r="P7384" s="3" t="str">
        <f t="shared" si="690"/>
        <v>Private</v>
      </c>
      <c r="Q7384" s="5">
        <f t="shared" si="691"/>
        <v>13</v>
      </c>
      <c r="R7384" s="1">
        <f t="shared" si="692"/>
        <v>156877.92000000001</v>
      </c>
      <c r="S7384" s="1">
        <f t="shared" si="693"/>
        <v>1</v>
      </c>
      <c r="T7384" s="1" t="str">
        <f t="shared" si="694"/>
        <v>0-17</v>
      </c>
      <c r="U7384" s="1" t="str">
        <f t="shared" si="695"/>
        <v>No</v>
      </c>
    </row>
    <row r="7385" spans="1:21">
      <c r="A7385" s="1">
        <v>7384</v>
      </c>
      <c r="B7385" s="1">
        <v>74</v>
      </c>
      <c r="C7385" s="1" t="s">
        <v>44</v>
      </c>
      <c r="D7385" s="2">
        <v>44952</v>
      </c>
      <c r="E7385" s="2">
        <v>44966</v>
      </c>
      <c r="F7385" s="1" t="s">
        <v>35</v>
      </c>
      <c r="G7385" s="1" t="s">
        <v>22</v>
      </c>
      <c r="H7385" s="1" t="s">
        <v>51</v>
      </c>
      <c r="I7385" s="1">
        <v>73379.13</v>
      </c>
      <c r="J7385" s="1" t="s">
        <v>38</v>
      </c>
      <c r="K7385" s="1" t="s">
        <v>20</v>
      </c>
      <c r="N7385" s="3" t="str">
        <f>IF(LEFT(LOWER(C7385),1)="m","Male",IF(LEFT(LOWER(C7385),1)="f","Female","Unknown"))</f>
        <v>Female</v>
      </c>
      <c r="O7385" s="4" t="str">
        <f>IF(TRIM(LOWER(F7385))="neuro","Neurology",IF(TRIM(LOWER(F7385))="Neurology","Neurology",IF(TRIM(LOWER(F7385))="general ward","General",IF(TRIM(LOWER(F7385))="general","General",IF(TRIM(LOWER(F7385))="cardiology","Cardiology",IF(TRIM(LOWER(F7385))="Cardiology","Cardiology",IF(TRIM(LOWER(F7385))="Peads","Pediatrics",IF(TRIM(LOWER(F7385))="Pediatrics","Pediatrics",IF(TRIM(LOWER(F7385))="orthopedics","Orthopedics",IF(TRIM(LOWER(F7385))="Neurology","Neurology",IF(TRIM(LOWER(F7385))="Oncology","Oncology")))))))))))</f>
        <v>Cardiology</v>
      </c>
      <c r="P7385" s="3" t="str">
        <f t="shared" si="690"/>
        <v>Government</v>
      </c>
      <c r="Q7385" s="5">
        <f t="shared" si="691"/>
        <v>14</v>
      </c>
      <c r="R7385" s="1">
        <f t="shared" si="692"/>
        <v>73379.13</v>
      </c>
      <c r="S7385" s="1">
        <f t="shared" si="693"/>
        <v>0</v>
      </c>
      <c r="T7385" s="1" t="str">
        <f t="shared" si="694"/>
        <v>66+</v>
      </c>
      <c r="U7385" s="1" t="str">
        <f t="shared" si="695"/>
        <v>No</v>
      </c>
    </row>
    <row r="7386" spans="1:21">
      <c r="A7386" s="1">
        <v>7385</v>
      </c>
      <c r="B7386" s="1">
        <v>19</v>
      </c>
      <c r="C7386" s="1" t="s">
        <v>27</v>
      </c>
      <c r="D7386" s="2">
        <v>45643</v>
      </c>
      <c r="E7386" s="2">
        <v>45648</v>
      </c>
      <c r="F7386" s="1" t="s">
        <v>45</v>
      </c>
      <c r="G7386" s="1" t="s">
        <v>22</v>
      </c>
      <c r="I7386" s="1">
        <v>307439.96999999997</v>
      </c>
      <c r="J7386" s="1" t="s">
        <v>16</v>
      </c>
      <c r="K7386" s="1" t="s">
        <v>38</v>
      </c>
      <c r="N7386" s="3" t="str">
        <f>IF(LEFT(LOWER(C7386),1)="m","Male",IF(LEFT(LOWER(C7386),1)="f","Female","Unknown"))</f>
        <v>Male</v>
      </c>
      <c r="O7386" s="4" t="str">
        <f>IF(TRIM(LOWER(F7386))="neuro","Neurology",IF(TRIM(LOWER(F7386))="Neurology","Neurology",IF(TRIM(LOWER(F7386))="general ward","General",IF(TRIM(LOWER(F7386))="general","General",IF(TRIM(LOWER(F7386))="cardiology","Cardiology",IF(TRIM(LOWER(F7386))="Cardiology","Cardiology",IF(TRIM(LOWER(F7386))="Peads","Pediatrics",IF(TRIM(LOWER(F7386))="Pediatrics","Pediatrics",IF(TRIM(LOWER(F7386))="orthopedics","Orthopedics",IF(TRIM(LOWER(F7386))="Neurology","Neurology",IF(TRIM(LOWER(F7386))="Oncology","Oncology")))))))))))</f>
        <v>Neurology</v>
      </c>
      <c r="P7386" s="3" t="str">
        <f t="shared" si="690"/>
        <v>Government</v>
      </c>
      <c r="Q7386" s="5">
        <f t="shared" si="691"/>
        <v>5</v>
      </c>
      <c r="R7386" s="1">
        <f t="shared" si="692"/>
        <v>307439.96999999997</v>
      </c>
      <c r="S7386" s="1">
        <f t="shared" si="693"/>
        <v>0</v>
      </c>
      <c r="T7386" s="1" t="str">
        <f t="shared" si="694"/>
        <v>18-35</v>
      </c>
      <c r="U7386" s="1" t="str">
        <f t="shared" si="695"/>
        <v>Yes</v>
      </c>
    </row>
    <row r="7387" spans="1:21">
      <c r="A7387" s="1">
        <v>7386</v>
      </c>
      <c r="B7387" s="1">
        <v>47</v>
      </c>
      <c r="C7387" s="1" t="s">
        <v>18</v>
      </c>
      <c r="D7387" s="2">
        <v>45463</v>
      </c>
      <c r="E7387" s="2">
        <v>45469</v>
      </c>
      <c r="F7387" s="1" t="s">
        <v>52</v>
      </c>
      <c r="G7387" s="1" t="s">
        <v>14</v>
      </c>
      <c r="H7387" s="1" t="s">
        <v>51</v>
      </c>
      <c r="I7387" s="1">
        <v>71876.66</v>
      </c>
      <c r="J7387" s="1" t="s">
        <v>16</v>
      </c>
      <c r="K7387" s="1" t="s">
        <v>20</v>
      </c>
      <c r="N7387" s="3" t="str">
        <f>IF(LEFT(LOWER(C7387),1)="m","Male",IF(LEFT(LOWER(C7387),1)="f","Female","Unknown"))</f>
        <v>Male</v>
      </c>
      <c r="O7387" s="4" t="str">
        <f>IF(TRIM(LOWER(F7387))="neuro","Neurology",IF(TRIM(LOWER(F7387))="Neurology","Neurology",IF(TRIM(LOWER(F7387))="general ward","General",IF(TRIM(LOWER(F7387))="general","General",IF(TRIM(LOWER(F7387))="cardiology","Cardiology",IF(TRIM(LOWER(F7387))="Cardiology","Cardiology",IF(TRIM(LOWER(F7387))="Peads","Pediatrics",IF(TRIM(LOWER(F7387))="Pediatrics","Pediatrics",IF(TRIM(LOWER(F7387))="orthopedics","Orthopedics",IF(TRIM(LOWER(F7387))="Neurology","Neurology",IF(TRIM(LOWER(F7387))="Oncology","Oncology")))))))))))</f>
        <v>Oncology</v>
      </c>
      <c r="P7387" s="3" t="str">
        <f t="shared" si="690"/>
        <v>Private</v>
      </c>
      <c r="Q7387" s="5">
        <f t="shared" si="691"/>
        <v>6</v>
      </c>
      <c r="R7387" s="1">
        <f t="shared" si="692"/>
        <v>71876.66</v>
      </c>
      <c r="S7387" s="1">
        <f t="shared" si="693"/>
        <v>0</v>
      </c>
      <c r="T7387" s="1" t="str">
        <f t="shared" si="694"/>
        <v>36-50</v>
      </c>
      <c r="U7387" s="1" t="str">
        <f t="shared" si="695"/>
        <v>Yes</v>
      </c>
    </row>
    <row r="7388" spans="1:21">
      <c r="A7388" s="1">
        <v>7387</v>
      </c>
      <c r="B7388" s="1">
        <v>29</v>
      </c>
      <c r="C7388" s="1" t="s">
        <v>26</v>
      </c>
      <c r="D7388" s="2">
        <v>45479</v>
      </c>
      <c r="E7388" s="2">
        <v>45489</v>
      </c>
      <c r="F7388" s="1" t="s">
        <v>43</v>
      </c>
      <c r="G7388" s="1" t="s">
        <v>36</v>
      </c>
      <c r="H7388" s="1" t="s">
        <v>32</v>
      </c>
      <c r="I7388" s="1">
        <v>273657.94</v>
      </c>
      <c r="J7388" s="1" t="s">
        <v>24</v>
      </c>
      <c r="K7388" s="1" t="s">
        <v>25</v>
      </c>
      <c r="N7388" s="3" t="str">
        <f>IF(LEFT(LOWER(C7388),1)="m","Male",IF(LEFT(LOWER(C7388),1)="f","Female","Unknown"))</f>
        <v>Female</v>
      </c>
      <c r="O7388" s="4" t="str">
        <f>IF(TRIM(LOWER(F7388))="neuro","Neurology",IF(TRIM(LOWER(F7388))="Neurology","Neurology",IF(TRIM(LOWER(F7388))="general ward","General",IF(TRIM(LOWER(F7388))="general","General",IF(TRIM(LOWER(F7388))="cardiology","Cardiology",IF(TRIM(LOWER(F7388))="Cardiology","Cardiology",IF(TRIM(LOWER(F7388))="Peads","Pediatrics",IF(TRIM(LOWER(F7388))="Pediatrics","Pediatrics",IF(TRIM(LOWER(F7388))="orthopedics","Orthopedics",IF(TRIM(LOWER(F7388))="Neurology","Neurology",IF(TRIM(LOWER(F7388))="Oncology","Oncology")))))))))))</f>
        <v>Orthopedics</v>
      </c>
      <c r="P7388" s="3" t="str">
        <f t="shared" si="690"/>
        <v>Government</v>
      </c>
      <c r="Q7388" s="5">
        <f t="shared" si="691"/>
        <v>10</v>
      </c>
      <c r="R7388" s="1">
        <f t="shared" si="692"/>
        <v>273657.94</v>
      </c>
      <c r="S7388" s="1">
        <f t="shared" si="693"/>
        <v>1</v>
      </c>
      <c r="T7388" s="1" t="str">
        <f t="shared" si="694"/>
        <v>18-35</v>
      </c>
      <c r="U7388" s="1" t="str">
        <f t="shared" si="695"/>
        <v>No</v>
      </c>
    </row>
    <row r="7389" spans="1:21">
      <c r="A7389" s="1">
        <v>7388</v>
      </c>
      <c r="C7389" s="1" t="s">
        <v>12</v>
      </c>
      <c r="D7389" s="2">
        <v>45278</v>
      </c>
      <c r="E7389" s="2">
        <v>45295</v>
      </c>
      <c r="F7389" s="1" t="s">
        <v>13</v>
      </c>
      <c r="G7389" s="1" t="s">
        <v>33</v>
      </c>
      <c r="H7389" s="1" t="s">
        <v>48</v>
      </c>
      <c r="I7389" s="1">
        <v>105839.13</v>
      </c>
      <c r="J7389" s="1" t="s">
        <v>42</v>
      </c>
      <c r="K7389" s="1" t="s">
        <v>38</v>
      </c>
      <c r="N7389" s="3" t="str">
        <f>IF(LEFT(LOWER(C7389),1)="m","Male",IF(LEFT(LOWER(C7389),1)="f","Female","Unknown"))</f>
        <v>Unknown</v>
      </c>
      <c r="O7389" s="4" t="str">
        <f>IF(TRIM(LOWER(F7389))="neuro","Neurology",IF(TRIM(LOWER(F7389))="Neurology","Neurology",IF(TRIM(LOWER(F7389))="general ward","General",IF(TRIM(LOWER(F7389))="general","General",IF(TRIM(LOWER(F7389))="cardiology","Cardiology",IF(TRIM(LOWER(F7389))="Cardiology","Cardiology",IF(TRIM(LOWER(F7389))="Peads","Pediatrics",IF(TRIM(LOWER(F7389))="Pediatrics","Pediatrics",IF(TRIM(LOWER(F7389))="orthopedics","Orthopedics",IF(TRIM(LOWER(F7389))="Neurology","Neurology",IF(TRIM(LOWER(F7389))="Oncology","Oncology")))))))))))</f>
        <v>Neurology</v>
      </c>
      <c r="P7389" s="3" t="str">
        <f t="shared" si="690"/>
        <v>Self</v>
      </c>
      <c r="Q7389" s="5">
        <f t="shared" si="691"/>
        <v>17</v>
      </c>
      <c r="R7389" s="1">
        <f t="shared" si="692"/>
        <v>105839.13</v>
      </c>
      <c r="S7389" s="1">
        <f t="shared" si="693"/>
        <v>0</v>
      </c>
      <c r="T7389" s="1" t="str">
        <f t="shared" si="694"/>
        <v>0-17</v>
      </c>
      <c r="U7389" s="1" t="str">
        <f t="shared" si="695"/>
        <v>No</v>
      </c>
    </row>
    <row r="7390" spans="1:21">
      <c r="A7390" s="1">
        <v>7389</v>
      </c>
      <c r="C7390" s="1" t="s">
        <v>34</v>
      </c>
      <c r="D7390" s="2">
        <v>45394</v>
      </c>
      <c r="E7390" s="2">
        <v>45410</v>
      </c>
      <c r="F7390" s="1" t="s">
        <v>21</v>
      </c>
      <c r="G7390" s="1" t="s">
        <v>14</v>
      </c>
      <c r="I7390" s="1">
        <v>214967.99</v>
      </c>
      <c r="J7390" s="1" t="s">
        <v>16</v>
      </c>
      <c r="K7390" s="1" t="s">
        <v>20</v>
      </c>
      <c r="N7390" s="3" t="str">
        <f>IF(LEFT(LOWER(C7390),1)="m","Male",IF(LEFT(LOWER(C7390),1)="f","Female","Unknown"))</f>
        <v>Male</v>
      </c>
      <c r="O7390" s="4" t="str">
        <f>IF(TRIM(LOWER(F7390))="neuro","Neurology",IF(TRIM(LOWER(F7390))="Neurology","Neurology",IF(TRIM(LOWER(F7390))="general ward","General",IF(TRIM(LOWER(F7390))="general","General",IF(TRIM(LOWER(F7390))="cardiology","Cardiology",IF(TRIM(LOWER(F7390))="Cardiology","Cardiology",IF(TRIM(LOWER(F7390))="Peads","Pediatrics",IF(TRIM(LOWER(F7390))="Pediatrics","Pediatrics",IF(TRIM(LOWER(F7390))="orthopedics","Orthopedics",IF(TRIM(LOWER(F7390))="Neurology","Neurology",IF(TRIM(LOWER(F7390))="Oncology","Oncology")))))))))))</f>
        <v>General</v>
      </c>
      <c r="P7390" s="3" t="str">
        <f t="shared" si="690"/>
        <v>Private</v>
      </c>
      <c r="Q7390" s="5">
        <f t="shared" si="691"/>
        <v>16</v>
      </c>
      <c r="R7390" s="1">
        <f t="shared" si="692"/>
        <v>214967.99</v>
      </c>
      <c r="S7390" s="1">
        <f t="shared" si="693"/>
        <v>0</v>
      </c>
      <c r="T7390" s="1" t="str">
        <f t="shared" si="694"/>
        <v>0-17</v>
      </c>
      <c r="U7390" s="1" t="str">
        <f t="shared" si="695"/>
        <v>Yes</v>
      </c>
    </row>
    <row r="7391" spans="1:21">
      <c r="A7391" s="1">
        <v>7390</v>
      </c>
      <c r="B7391" s="1">
        <v>48</v>
      </c>
      <c r="C7391" s="1" t="s">
        <v>29</v>
      </c>
      <c r="D7391" s="2">
        <v>45184</v>
      </c>
      <c r="E7391" s="2">
        <v>45186</v>
      </c>
      <c r="F7391" s="1" t="s">
        <v>40</v>
      </c>
      <c r="G7391" s="1" t="s">
        <v>36</v>
      </c>
      <c r="H7391" s="1" t="s">
        <v>47</v>
      </c>
      <c r="I7391" s="1">
        <v>295997.42</v>
      </c>
      <c r="J7391" s="1" t="s">
        <v>16</v>
      </c>
      <c r="K7391" s="1" t="s">
        <v>20</v>
      </c>
      <c r="N7391" s="3" t="str">
        <f>IF(LEFT(LOWER(C7391),1)="m","Male",IF(LEFT(LOWER(C7391),1)="f","Female","Unknown"))</f>
        <v>Female</v>
      </c>
      <c r="O7391" s="4" t="str">
        <f>IF(TRIM(LOWER(F7391))="neuro","Neurology",IF(TRIM(LOWER(F7391))="Neurology","Neurology",IF(TRIM(LOWER(F7391))="general ward","General",IF(TRIM(LOWER(F7391))="general","General",IF(TRIM(LOWER(F7391))="cardiology","Cardiology",IF(TRIM(LOWER(F7391))="Cardiology","Cardiology",IF(TRIM(LOWER(F7391))="Peads","Pediatrics",IF(TRIM(LOWER(F7391))="Pediatrics","Pediatrics",IF(TRIM(LOWER(F7391))="orthopedics","Orthopedics",IF(TRIM(LOWER(F7391))="Neurology","Neurology",IF(TRIM(LOWER(F7391))="Oncology","Oncology")))))))))))</f>
        <v>Pediatrics</v>
      </c>
      <c r="P7391" s="3" t="str">
        <f t="shared" si="690"/>
        <v>Government</v>
      </c>
      <c r="Q7391" s="5">
        <f t="shared" si="691"/>
        <v>2</v>
      </c>
      <c r="R7391" s="1">
        <f t="shared" si="692"/>
        <v>295997.42</v>
      </c>
      <c r="S7391" s="1">
        <f t="shared" si="693"/>
        <v>0</v>
      </c>
      <c r="T7391" s="1" t="str">
        <f t="shared" si="694"/>
        <v>36-50</v>
      </c>
      <c r="U7391" s="1" t="str">
        <f t="shared" si="695"/>
        <v>Yes</v>
      </c>
    </row>
    <row r="7392" spans="1:21">
      <c r="A7392" s="1">
        <v>7391</v>
      </c>
      <c r="B7392" s="1">
        <v>43</v>
      </c>
      <c r="C7392" s="1" t="s">
        <v>29</v>
      </c>
      <c r="D7392" s="2">
        <v>45456</v>
      </c>
      <c r="E7392" s="2">
        <v>45475</v>
      </c>
      <c r="F7392" s="1" t="s">
        <v>50</v>
      </c>
      <c r="G7392" s="1" t="s">
        <v>14</v>
      </c>
      <c r="H7392" s="1" t="s">
        <v>48</v>
      </c>
      <c r="I7392" s="1">
        <v>37217.279999999999</v>
      </c>
      <c r="J7392" s="1" t="s">
        <v>25</v>
      </c>
      <c r="K7392" s="1" t="s">
        <v>38</v>
      </c>
      <c r="N7392" s="3" t="str">
        <f>IF(LEFT(LOWER(C7392),1)="m","Male",IF(LEFT(LOWER(C7392),1)="f","Female","Unknown"))</f>
        <v>Female</v>
      </c>
      <c r="O7392" s="4" t="str">
        <f>IF(TRIM(LOWER(F7392))="neuro","Neurology",IF(TRIM(LOWER(F7392))="Neurology","Neurology",IF(TRIM(LOWER(F7392))="general ward","General",IF(TRIM(LOWER(F7392))="general","General",IF(TRIM(LOWER(F7392))="cardiology","Cardiology",IF(TRIM(LOWER(F7392))="Cardiology","Cardiology",IF(TRIM(LOWER(F7392))="Peads","Pediatrics",IF(TRIM(LOWER(F7392))="Pediatrics","Pediatrics",IF(TRIM(LOWER(F7392))="orthopedics","Orthopedics",IF(TRIM(LOWER(F7392))="Neurology","Neurology",IF(TRIM(LOWER(F7392))="Oncology","Oncology")))))))))))</f>
        <v>Cardiology</v>
      </c>
      <c r="P7392" s="3" t="str">
        <f t="shared" si="690"/>
        <v>Private</v>
      </c>
      <c r="Q7392" s="5">
        <f t="shared" si="691"/>
        <v>19</v>
      </c>
      <c r="R7392" s="1">
        <f t="shared" si="692"/>
        <v>37217.279999999999</v>
      </c>
      <c r="S7392" s="1">
        <f t="shared" si="693"/>
        <v>0</v>
      </c>
      <c r="T7392" s="1" t="str">
        <f t="shared" si="694"/>
        <v>36-50</v>
      </c>
      <c r="U7392" s="1" t="str">
        <f t="shared" si="695"/>
        <v>Yes</v>
      </c>
    </row>
    <row r="7393" spans="1:21">
      <c r="A7393" s="1">
        <v>7392</v>
      </c>
      <c r="B7393" s="1">
        <v>59</v>
      </c>
      <c r="C7393" s="1" t="s">
        <v>44</v>
      </c>
      <c r="D7393" s="2">
        <v>45521</v>
      </c>
      <c r="E7393" s="2">
        <v>45540</v>
      </c>
      <c r="F7393" s="1" t="s">
        <v>19</v>
      </c>
      <c r="G7393" s="1" t="s">
        <v>41</v>
      </c>
      <c r="H7393" s="1" t="s">
        <v>51</v>
      </c>
      <c r="I7393" s="1">
        <v>230527.07</v>
      </c>
      <c r="J7393" s="1" t="s">
        <v>38</v>
      </c>
      <c r="K7393" s="1" t="s">
        <v>17</v>
      </c>
      <c r="N7393" s="3" t="str">
        <f>IF(LEFT(LOWER(C7393),1)="m","Male",IF(LEFT(LOWER(C7393),1)="f","Female","Unknown"))</f>
        <v>Female</v>
      </c>
      <c r="O7393" s="4" t="str">
        <f>IF(TRIM(LOWER(F7393))="neuro","Neurology",IF(TRIM(LOWER(F7393))="Neurology","Neurology",IF(TRIM(LOWER(F7393))="general ward","General",IF(TRIM(LOWER(F7393))="general","General",IF(TRIM(LOWER(F7393))="cardiology","Cardiology",IF(TRIM(LOWER(F7393))="Cardiology","Cardiology",IF(TRIM(LOWER(F7393))="Peads","Pediatrics",IF(TRIM(LOWER(F7393))="Pediatrics","Pediatrics",IF(TRIM(LOWER(F7393))="orthopedics","Orthopedics",IF(TRIM(LOWER(F7393))="Neurology","Neurology",IF(TRIM(LOWER(F7393))="Oncology","Oncology")))))))))))</f>
        <v>General</v>
      </c>
      <c r="P7393" s="3" t="str">
        <f t="shared" si="690"/>
        <v>Unknown</v>
      </c>
      <c r="Q7393" s="5">
        <f t="shared" si="691"/>
        <v>19</v>
      </c>
      <c r="R7393" s="1">
        <f t="shared" si="692"/>
        <v>230527.07</v>
      </c>
      <c r="S7393" s="1">
        <f t="shared" si="693"/>
        <v>1</v>
      </c>
      <c r="T7393" s="1" t="str">
        <f t="shared" si="694"/>
        <v>51-65</v>
      </c>
      <c r="U7393" s="1" t="str">
        <f t="shared" si="695"/>
        <v>No</v>
      </c>
    </row>
    <row r="7394" spans="1:21">
      <c r="A7394" s="1">
        <v>7393</v>
      </c>
      <c r="B7394" s="1">
        <v>90</v>
      </c>
      <c r="C7394" s="1" t="s">
        <v>34</v>
      </c>
      <c r="D7394" s="2">
        <v>45205</v>
      </c>
      <c r="E7394" s="2">
        <v>45209</v>
      </c>
      <c r="F7394" s="1" t="s">
        <v>30</v>
      </c>
      <c r="G7394" s="1" t="s">
        <v>22</v>
      </c>
      <c r="H7394" s="1" t="s">
        <v>15</v>
      </c>
      <c r="I7394" s="1">
        <v>316508.84000000003</v>
      </c>
      <c r="K7394" s="1" t="s">
        <v>17</v>
      </c>
      <c r="N7394" s="3" t="str">
        <f>IF(LEFT(LOWER(C7394),1)="m","Male",IF(LEFT(LOWER(C7394),1)="f","Female","Unknown"))</f>
        <v>Male</v>
      </c>
      <c r="O7394" s="4" t="str">
        <f>IF(TRIM(LOWER(F7394))="neuro","Neurology",IF(TRIM(LOWER(F7394))="Neurology","Neurology",IF(TRIM(LOWER(F7394))="general ward","General",IF(TRIM(LOWER(F7394))="general","General",IF(TRIM(LOWER(F7394))="cardiology","Cardiology",IF(TRIM(LOWER(F7394))="Cardiology","Cardiology",IF(TRIM(LOWER(F7394))="Peads","Pediatrics",IF(TRIM(LOWER(F7394))="Pediatrics","Pediatrics",IF(TRIM(LOWER(F7394))="orthopedics","Orthopedics",IF(TRIM(LOWER(F7394))="Neurology","Neurology",IF(TRIM(LOWER(F7394))="Oncology","Oncology")))))))))))</f>
        <v>Pediatrics</v>
      </c>
      <c r="P7394" s="3" t="str">
        <f t="shared" si="690"/>
        <v>Government</v>
      </c>
      <c r="Q7394" s="5">
        <f t="shared" si="691"/>
        <v>4</v>
      </c>
      <c r="R7394" s="1">
        <f t="shared" si="692"/>
        <v>316508.84000000003</v>
      </c>
      <c r="S7394" s="1">
        <f t="shared" si="693"/>
        <v>1</v>
      </c>
      <c r="T7394" s="1" t="str">
        <f t="shared" si="694"/>
        <v>66+</v>
      </c>
      <c r="U7394" s="1" t="str">
        <f t="shared" si="695"/>
        <v>Unknown</v>
      </c>
    </row>
    <row r="7395" spans="1:21">
      <c r="A7395" s="1">
        <v>7394</v>
      </c>
      <c r="B7395" s="1">
        <v>94</v>
      </c>
      <c r="C7395" s="1" t="s">
        <v>27</v>
      </c>
      <c r="D7395" s="2">
        <v>45082</v>
      </c>
      <c r="E7395" s="2">
        <v>45084</v>
      </c>
      <c r="F7395" s="1" t="s">
        <v>52</v>
      </c>
      <c r="G7395" s="1" t="s">
        <v>41</v>
      </c>
      <c r="H7395" s="1" t="s">
        <v>48</v>
      </c>
      <c r="I7395" s="1">
        <v>136330.18</v>
      </c>
      <c r="J7395" s="1" t="s">
        <v>42</v>
      </c>
      <c r="K7395" s="1" t="s">
        <v>16</v>
      </c>
      <c r="N7395" s="3" t="str">
        <f>IF(LEFT(LOWER(C7395),1)="m","Male",IF(LEFT(LOWER(C7395),1)="f","Female","Unknown"))</f>
        <v>Male</v>
      </c>
      <c r="O7395" s="4" t="str">
        <f>IF(TRIM(LOWER(F7395))="neuro","Neurology",IF(TRIM(LOWER(F7395))="Neurology","Neurology",IF(TRIM(LOWER(F7395))="general ward","General",IF(TRIM(LOWER(F7395))="general","General",IF(TRIM(LOWER(F7395))="cardiology","Cardiology",IF(TRIM(LOWER(F7395))="Cardiology","Cardiology",IF(TRIM(LOWER(F7395))="Peads","Pediatrics",IF(TRIM(LOWER(F7395))="Pediatrics","Pediatrics",IF(TRIM(LOWER(F7395))="orthopedics","Orthopedics",IF(TRIM(LOWER(F7395))="Neurology","Neurology",IF(TRIM(LOWER(F7395))="Oncology","Oncology")))))))))))</f>
        <v>Oncology</v>
      </c>
      <c r="P7395" s="3" t="str">
        <f t="shared" si="690"/>
        <v>Unknown</v>
      </c>
      <c r="Q7395" s="5">
        <f t="shared" si="691"/>
        <v>2</v>
      </c>
      <c r="R7395" s="1">
        <f t="shared" si="692"/>
        <v>136330.18</v>
      </c>
      <c r="S7395" s="1">
        <f t="shared" si="693"/>
        <v>1</v>
      </c>
      <c r="T7395" s="1" t="str">
        <f t="shared" si="694"/>
        <v>66+</v>
      </c>
      <c r="U7395" s="1" t="str">
        <f t="shared" si="695"/>
        <v>No</v>
      </c>
    </row>
    <row r="7396" spans="1:21">
      <c r="A7396" s="1">
        <v>7395</v>
      </c>
      <c r="B7396" s="1">
        <v>67</v>
      </c>
      <c r="C7396" s="1" t="s">
        <v>26</v>
      </c>
      <c r="D7396" s="2">
        <v>45119</v>
      </c>
      <c r="E7396" s="2">
        <v>45122</v>
      </c>
      <c r="F7396" s="1" t="s">
        <v>50</v>
      </c>
      <c r="G7396" s="1" t="s">
        <v>14</v>
      </c>
      <c r="I7396" s="1">
        <v>190414.91</v>
      </c>
      <c r="J7396" s="1" t="s">
        <v>25</v>
      </c>
      <c r="K7396" s="1" t="s">
        <v>38</v>
      </c>
      <c r="N7396" s="3" t="str">
        <f>IF(LEFT(LOWER(C7396),1)="m","Male",IF(LEFT(LOWER(C7396),1)="f","Female","Unknown"))</f>
        <v>Female</v>
      </c>
      <c r="O7396" s="4" t="str">
        <f>IF(TRIM(LOWER(F7396))="neuro","Neurology",IF(TRIM(LOWER(F7396))="Neurology","Neurology",IF(TRIM(LOWER(F7396))="general ward","General",IF(TRIM(LOWER(F7396))="general","General",IF(TRIM(LOWER(F7396))="cardiology","Cardiology",IF(TRIM(LOWER(F7396))="Cardiology","Cardiology",IF(TRIM(LOWER(F7396))="Peads","Pediatrics",IF(TRIM(LOWER(F7396))="Pediatrics","Pediatrics",IF(TRIM(LOWER(F7396))="orthopedics","Orthopedics",IF(TRIM(LOWER(F7396))="Neurology","Neurology",IF(TRIM(LOWER(F7396))="Oncology","Oncology")))))))))))</f>
        <v>Cardiology</v>
      </c>
      <c r="P7396" s="3" t="str">
        <f t="shared" si="690"/>
        <v>Private</v>
      </c>
      <c r="Q7396" s="5">
        <f t="shared" si="691"/>
        <v>3</v>
      </c>
      <c r="R7396" s="1">
        <f t="shared" si="692"/>
        <v>190414.91</v>
      </c>
      <c r="S7396" s="1">
        <f t="shared" si="693"/>
        <v>0</v>
      </c>
      <c r="T7396" s="1" t="str">
        <f t="shared" si="694"/>
        <v>66+</v>
      </c>
      <c r="U7396" s="1" t="str">
        <f t="shared" si="695"/>
        <v>Yes</v>
      </c>
    </row>
    <row r="7397" spans="1:21">
      <c r="A7397" s="1">
        <v>7396</v>
      </c>
      <c r="C7397" s="1" t="s">
        <v>26</v>
      </c>
      <c r="D7397" s="2">
        <v>45072</v>
      </c>
      <c r="E7397" s="2">
        <v>45085</v>
      </c>
      <c r="F7397" s="1" t="s">
        <v>28</v>
      </c>
      <c r="G7397" s="1" t="s">
        <v>46</v>
      </c>
      <c r="H7397" s="1" t="s">
        <v>39</v>
      </c>
      <c r="I7397" s="1">
        <v>227167.81</v>
      </c>
      <c r="J7397" s="1" t="s">
        <v>25</v>
      </c>
      <c r="K7397" s="1" t="s">
        <v>20</v>
      </c>
      <c r="N7397" s="3" t="str">
        <f>IF(LEFT(LOWER(C7397),1)="m","Male",IF(LEFT(LOWER(C7397),1)="f","Female","Unknown"))</f>
        <v>Female</v>
      </c>
      <c r="O7397" s="4" t="str">
        <f>IF(TRIM(LOWER(F7397))="neuro","Neurology",IF(TRIM(LOWER(F7397))="Neurology","Neurology",IF(TRIM(LOWER(F7397))="general ward","General",IF(TRIM(LOWER(F7397))="general","General",IF(TRIM(LOWER(F7397))="cardiology","Cardiology",IF(TRIM(LOWER(F7397))="Cardiology","Cardiology",IF(TRIM(LOWER(F7397))="Peads","Pediatrics",IF(TRIM(LOWER(F7397))="Pediatrics","Pediatrics",IF(TRIM(LOWER(F7397))="orthopedics","Orthopedics",IF(TRIM(LOWER(F7397))="Neurology","Neurology",IF(TRIM(LOWER(F7397))="Oncology","Oncology")))))))))))</f>
        <v>Orthopedics</v>
      </c>
      <c r="P7397" s="3" t="str">
        <f t="shared" si="690"/>
        <v>Self</v>
      </c>
      <c r="Q7397" s="5">
        <f t="shared" si="691"/>
        <v>13</v>
      </c>
      <c r="R7397" s="1">
        <f t="shared" si="692"/>
        <v>227167.81</v>
      </c>
      <c r="S7397" s="1">
        <f t="shared" si="693"/>
        <v>0</v>
      </c>
      <c r="T7397" s="1" t="str">
        <f t="shared" si="694"/>
        <v>0-17</v>
      </c>
      <c r="U7397" s="1" t="str">
        <f t="shared" si="695"/>
        <v>Yes</v>
      </c>
    </row>
    <row r="7398" spans="1:21">
      <c r="A7398" s="1">
        <v>7397</v>
      </c>
      <c r="C7398" s="1" t="s">
        <v>29</v>
      </c>
      <c r="D7398" s="2">
        <v>45226</v>
      </c>
      <c r="E7398" s="2">
        <v>45231</v>
      </c>
      <c r="F7398" s="1" t="s">
        <v>43</v>
      </c>
      <c r="G7398" s="1" t="s">
        <v>33</v>
      </c>
      <c r="H7398" s="1" t="s">
        <v>37</v>
      </c>
      <c r="I7398" s="1">
        <v>80825.08</v>
      </c>
      <c r="K7398" s="1" t="s">
        <v>25</v>
      </c>
      <c r="N7398" s="3" t="str">
        <f>IF(LEFT(LOWER(C7398),1)="m","Male",IF(LEFT(LOWER(C7398),1)="f","Female","Unknown"))</f>
        <v>Female</v>
      </c>
      <c r="O7398" s="4" t="str">
        <f>IF(TRIM(LOWER(F7398))="neuro","Neurology",IF(TRIM(LOWER(F7398))="Neurology","Neurology",IF(TRIM(LOWER(F7398))="general ward","General",IF(TRIM(LOWER(F7398))="general","General",IF(TRIM(LOWER(F7398))="cardiology","Cardiology",IF(TRIM(LOWER(F7398))="Cardiology","Cardiology",IF(TRIM(LOWER(F7398))="Peads","Pediatrics",IF(TRIM(LOWER(F7398))="Pediatrics","Pediatrics",IF(TRIM(LOWER(F7398))="orthopedics","Orthopedics",IF(TRIM(LOWER(F7398))="Neurology","Neurology",IF(TRIM(LOWER(F7398))="Oncology","Oncology")))))))))))</f>
        <v>Orthopedics</v>
      </c>
      <c r="P7398" s="3" t="str">
        <f t="shared" si="690"/>
        <v>Self</v>
      </c>
      <c r="Q7398" s="5">
        <f t="shared" si="691"/>
        <v>5</v>
      </c>
      <c r="R7398" s="1">
        <f t="shared" si="692"/>
        <v>80825.08</v>
      </c>
      <c r="S7398" s="1">
        <f t="shared" si="693"/>
        <v>1</v>
      </c>
      <c r="T7398" s="1" t="str">
        <f t="shared" si="694"/>
        <v>0-17</v>
      </c>
      <c r="U7398" s="1" t="str">
        <f t="shared" si="695"/>
        <v>Unknown</v>
      </c>
    </row>
    <row r="7399" spans="1:21">
      <c r="A7399" s="1">
        <v>7398</v>
      </c>
      <c r="B7399" s="1">
        <v>42</v>
      </c>
      <c r="C7399" s="1" t="s">
        <v>27</v>
      </c>
      <c r="D7399" s="2">
        <v>45363</v>
      </c>
      <c r="E7399" s="2">
        <v>45373</v>
      </c>
      <c r="F7399" s="1" t="s">
        <v>19</v>
      </c>
      <c r="G7399" s="1" t="s">
        <v>46</v>
      </c>
      <c r="H7399" s="1" t="s">
        <v>37</v>
      </c>
      <c r="I7399" s="1">
        <v>206018.42</v>
      </c>
      <c r="J7399" s="1" t="s">
        <v>38</v>
      </c>
      <c r="K7399" s="1" t="s">
        <v>16</v>
      </c>
      <c r="N7399" s="3" t="str">
        <f>IF(LEFT(LOWER(C7399),1)="m","Male",IF(LEFT(LOWER(C7399),1)="f","Female","Unknown"))</f>
        <v>Male</v>
      </c>
      <c r="O7399" s="4" t="str">
        <f>IF(TRIM(LOWER(F7399))="neuro","Neurology",IF(TRIM(LOWER(F7399))="Neurology","Neurology",IF(TRIM(LOWER(F7399))="general ward","General",IF(TRIM(LOWER(F7399))="general","General",IF(TRIM(LOWER(F7399))="cardiology","Cardiology",IF(TRIM(LOWER(F7399))="Cardiology","Cardiology",IF(TRIM(LOWER(F7399))="Peads","Pediatrics",IF(TRIM(LOWER(F7399))="Pediatrics","Pediatrics",IF(TRIM(LOWER(F7399))="orthopedics","Orthopedics",IF(TRIM(LOWER(F7399))="Neurology","Neurology",IF(TRIM(LOWER(F7399))="Oncology","Oncology")))))))))))</f>
        <v>General</v>
      </c>
      <c r="P7399" s="3" t="str">
        <f t="shared" si="690"/>
        <v>Self</v>
      </c>
      <c r="Q7399" s="5">
        <f t="shared" si="691"/>
        <v>10</v>
      </c>
      <c r="R7399" s="1">
        <f t="shared" si="692"/>
        <v>206018.42</v>
      </c>
      <c r="S7399" s="1">
        <f t="shared" si="693"/>
        <v>1</v>
      </c>
      <c r="T7399" s="1" t="str">
        <f t="shared" si="694"/>
        <v>36-50</v>
      </c>
      <c r="U7399" s="1" t="str">
        <f t="shared" si="695"/>
        <v>No</v>
      </c>
    </row>
    <row r="7400" spans="1:21">
      <c r="A7400" s="1">
        <v>7399</v>
      </c>
      <c r="B7400" s="1">
        <v>36</v>
      </c>
      <c r="C7400" s="1" t="s">
        <v>12</v>
      </c>
      <c r="D7400" s="2">
        <v>45094</v>
      </c>
      <c r="E7400" s="2">
        <v>45102</v>
      </c>
      <c r="F7400" s="1" t="s">
        <v>28</v>
      </c>
      <c r="G7400" s="1" t="s">
        <v>41</v>
      </c>
      <c r="H7400" s="1" t="s">
        <v>39</v>
      </c>
      <c r="I7400" s="1">
        <v>132730.04999999999</v>
      </c>
      <c r="J7400" s="1" t="s">
        <v>42</v>
      </c>
      <c r="K7400" s="1" t="s">
        <v>38</v>
      </c>
      <c r="N7400" s="3" t="str">
        <f>IF(LEFT(LOWER(C7400),1)="m","Male",IF(LEFT(LOWER(C7400),1)="f","Female","Unknown"))</f>
        <v>Unknown</v>
      </c>
      <c r="O7400" s="4" t="str">
        <f>IF(TRIM(LOWER(F7400))="neuro","Neurology",IF(TRIM(LOWER(F7400))="Neurology","Neurology",IF(TRIM(LOWER(F7400))="general ward","General",IF(TRIM(LOWER(F7400))="general","General",IF(TRIM(LOWER(F7400))="cardiology","Cardiology",IF(TRIM(LOWER(F7400))="Cardiology","Cardiology",IF(TRIM(LOWER(F7400))="Peads","Pediatrics",IF(TRIM(LOWER(F7400))="Pediatrics","Pediatrics",IF(TRIM(LOWER(F7400))="orthopedics","Orthopedics",IF(TRIM(LOWER(F7400))="Neurology","Neurology",IF(TRIM(LOWER(F7400))="Oncology","Oncology")))))))))))</f>
        <v>Orthopedics</v>
      </c>
      <c r="P7400" s="3" t="str">
        <f t="shared" si="690"/>
        <v>Unknown</v>
      </c>
      <c r="Q7400" s="5">
        <f t="shared" si="691"/>
        <v>8</v>
      </c>
      <c r="R7400" s="1">
        <f t="shared" si="692"/>
        <v>132730.04999999999</v>
      </c>
      <c r="S7400" s="1">
        <f t="shared" si="693"/>
        <v>0</v>
      </c>
      <c r="T7400" s="1" t="str">
        <f t="shared" si="694"/>
        <v>36-50</v>
      </c>
      <c r="U7400" s="1" t="str">
        <f t="shared" si="695"/>
        <v>No</v>
      </c>
    </row>
    <row r="7401" spans="1:21">
      <c r="A7401" s="1">
        <v>7400</v>
      </c>
      <c r="C7401" s="1" t="s">
        <v>12</v>
      </c>
      <c r="D7401" s="2">
        <v>45261</v>
      </c>
      <c r="E7401" s="2">
        <v>45262</v>
      </c>
      <c r="F7401" s="1" t="s">
        <v>52</v>
      </c>
      <c r="G7401" s="1" t="s">
        <v>46</v>
      </c>
      <c r="I7401" s="1">
        <v>307815.15999999997</v>
      </c>
      <c r="J7401" s="1" t="s">
        <v>24</v>
      </c>
      <c r="K7401" s="1" t="s">
        <v>38</v>
      </c>
      <c r="N7401" s="3" t="str">
        <f>IF(LEFT(LOWER(C7401),1)="m","Male",IF(LEFT(LOWER(C7401),1)="f","Female","Unknown"))</f>
        <v>Unknown</v>
      </c>
      <c r="O7401" s="4" t="str">
        <f>IF(TRIM(LOWER(F7401))="neuro","Neurology",IF(TRIM(LOWER(F7401))="Neurology","Neurology",IF(TRIM(LOWER(F7401))="general ward","General",IF(TRIM(LOWER(F7401))="general","General",IF(TRIM(LOWER(F7401))="cardiology","Cardiology",IF(TRIM(LOWER(F7401))="Cardiology","Cardiology",IF(TRIM(LOWER(F7401))="Peads","Pediatrics",IF(TRIM(LOWER(F7401))="Pediatrics","Pediatrics",IF(TRIM(LOWER(F7401))="orthopedics","Orthopedics",IF(TRIM(LOWER(F7401))="Neurology","Neurology",IF(TRIM(LOWER(F7401))="Oncology","Oncology")))))))))))</f>
        <v>Oncology</v>
      </c>
      <c r="P7401" s="3" t="str">
        <f t="shared" si="690"/>
        <v>Self</v>
      </c>
      <c r="Q7401" s="5">
        <f t="shared" si="691"/>
        <v>1</v>
      </c>
      <c r="R7401" s="1">
        <f t="shared" si="692"/>
        <v>307815.15999999997</v>
      </c>
      <c r="S7401" s="1">
        <f t="shared" si="693"/>
        <v>0</v>
      </c>
      <c r="T7401" s="1" t="str">
        <f t="shared" si="694"/>
        <v>0-17</v>
      </c>
      <c r="U7401" s="1" t="str">
        <f t="shared" si="695"/>
        <v>No</v>
      </c>
    </row>
    <row r="7402" spans="1:21">
      <c r="A7402" s="1">
        <v>7401</v>
      </c>
      <c r="B7402" s="1">
        <v>13</v>
      </c>
      <c r="C7402" s="1" t="s">
        <v>29</v>
      </c>
      <c r="D7402" s="2">
        <v>45120</v>
      </c>
      <c r="E7402" s="2">
        <v>45126</v>
      </c>
      <c r="F7402" s="1" t="s">
        <v>45</v>
      </c>
      <c r="G7402" s="1" t="s">
        <v>41</v>
      </c>
      <c r="H7402" s="1" t="s">
        <v>15</v>
      </c>
      <c r="I7402" s="1">
        <v>55956.33</v>
      </c>
      <c r="J7402" s="1" t="s">
        <v>17</v>
      </c>
      <c r="K7402" s="1" t="s">
        <v>16</v>
      </c>
      <c r="N7402" s="3" t="str">
        <f>IF(LEFT(LOWER(C7402),1)="m","Male",IF(LEFT(LOWER(C7402),1)="f","Female","Unknown"))</f>
        <v>Female</v>
      </c>
      <c r="O7402" s="4" t="str">
        <f>IF(TRIM(LOWER(F7402))="neuro","Neurology",IF(TRIM(LOWER(F7402))="Neurology","Neurology",IF(TRIM(LOWER(F7402))="general ward","General",IF(TRIM(LOWER(F7402))="general","General",IF(TRIM(LOWER(F7402))="cardiology","Cardiology",IF(TRIM(LOWER(F7402))="Cardiology","Cardiology",IF(TRIM(LOWER(F7402))="Peads","Pediatrics",IF(TRIM(LOWER(F7402))="Pediatrics","Pediatrics",IF(TRIM(LOWER(F7402))="orthopedics","Orthopedics",IF(TRIM(LOWER(F7402))="Neurology","Neurology",IF(TRIM(LOWER(F7402))="Oncology","Oncology")))))))))))</f>
        <v>Neurology</v>
      </c>
      <c r="P7402" s="3" t="str">
        <f t="shared" si="690"/>
        <v>Unknown</v>
      </c>
      <c r="Q7402" s="5">
        <f t="shared" si="691"/>
        <v>6</v>
      </c>
      <c r="R7402" s="1">
        <f t="shared" si="692"/>
        <v>55956.33</v>
      </c>
      <c r="S7402" s="1">
        <f t="shared" si="693"/>
        <v>1</v>
      </c>
      <c r="T7402" s="1" t="str">
        <f t="shared" si="694"/>
        <v>0-17</v>
      </c>
      <c r="U7402" s="1" t="str">
        <f t="shared" si="695"/>
        <v>Yes</v>
      </c>
    </row>
    <row r="7403" spans="1:21">
      <c r="A7403" s="1">
        <v>7402</v>
      </c>
      <c r="B7403" s="1">
        <v>20</v>
      </c>
      <c r="C7403" s="1" t="s">
        <v>34</v>
      </c>
      <c r="D7403" s="2">
        <v>45223</v>
      </c>
      <c r="E7403" s="2">
        <v>45231</v>
      </c>
      <c r="F7403" s="1" t="s">
        <v>43</v>
      </c>
      <c r="G7403" s="1" t="s">
        <v>41</v>
      </c>
      <c r="H7403" s="1" t="s">
        <v>51</v>
      </c>
      <c r="I7403" s="1">
        <v>26068.83</v>
      </c>
      <c r="J7403" s="1" t="s">
        <v>17</v>
      </c>
      <c r="K7403" s="1" t="s">
        <v>42</v>
      </c>
      <c r="N7403" s="3" t="str">
        <f>IF(LEFT(LOWER(C7403),1)="m","Male",IF(LEFT(LOWER(C7403),1)="f","Female","Unknown"))</f>
        <v>Male</v>
      </c>
      <c r="O7403" s="4" t="str">
        <f>IF(TRIM(LOWER(F7403))="neuro","Neurology",IF(TRIM(LOWER(F7403))="Neurology","Neurology",IF(TRIM(LOWER(F7403))="general ward","General",IF(TRIM(LOWER(F7403))="general","General",IF(TRIM(LOWER(F7403))="cardiology","Cardiology",IF(TRIM(LOWER(F7403))="Cardiology","Cardiology",IF(TRIM(LOWER(F7403))="Peads","Pediatrics",IF(TRIM(LOWER(F7403))="Pediatrics","Pediatrics",IF(TRIM(LOWER(F7403))="orthopedics","Orthopedics",IF(TRIM(LOWER(F7403))="Neurology","Neurology",IF(TRIM(LOWER(F7403))="Oncology","Oncology")))))))))))</f>
        <v>Orthopedics</v>
      </c>
      <c r="P7403" s="3" t="str">
        <f t="shared" si="690"/>
        <v>Unknown</v>
      </c>
      <c r="Q7403" s="5">
        <f t="shared" si="691"/>
        <v>8</v>
      </c>
      <c r="R7403" s="1">
        <f t="shared" si="692"/>
        <v>26068.83</v>
      </c>
      <c r="S7403" s="1">
        <f t="shared" si="693"/>
        <v>0</v>
      </c>
      <c r="T7403" s="1" t="str">
        <f t="shared" si="694"/>
        <v>18-35</v>
      </c>
      <c r="U7403" s="1" t="str">
        <f t="shared" si="695"/>
        <v>Yes</v>
      </c>
    </row>
    <row r="7404" spans="1:21">
      <c r="A7404" s="1">
        <v>7403</v>
      </c>
      <c r="C7404" s="1" t="s">
        <v>27</v>
      </c>
      <c r="D7404" s="2">
        <v>45018</v>
      </c>
      <c r="E7404" s="2">
        <v>45026</v>
      </c>
      <c r="F7404" s="1" t="s">
        <v>49</v>
      </c>
      <c r="G7404" s="1" t="s">
        <v>14</v>
      </c>
      <c r="H7404" s="1" t="s">
        <v>37</v>
      </c>
      <c r="I7404" s="1">
        <v>25690.21</v>
      </c>
      <c r="K7404" s="1" t="s">
        <v>25</v>
      </c>
      <c r="N7404" s="3" t="str">
        <f>IF(LEFT(LOWER(C7404),1)="m","Male",IF(LEFT(LOWER(C7404),1)="f","Female","Unknown"))</f>
        <v>Male</v>
      </c>
      <c r="O7404" s="4" t="str">
        <f>IF(TRIM(LOWER(F7404))="neuro","Neurology",IF(TRIM(LOWER(F7404))="Neurology","Neurology",IF(TRIM(LOWER(F7404))="general ward","General",IF(TRIM(LOWER(F7404))="general","General",IF(TRIM(LOWER(F7404))="cardiology","Cardiology",IF(TRIM(LOWER(F7404))="Cardiology","Cardiology",IF(TRIM(LOWER(F7404))="Peads","Pediatrics",IF(TRIM(LOWER(F7404))="Pediatrics","Pediatrics",IF(TRIM(LOWER(F7404))="orthopedics","Orthopedics",IF(TRIM(LOWER(F7404))="Neurology","Neurology",IF(TRIM(LOWER(F7404))="Oncology","Oncology")))))))))))</f>
        <v>Oncology</v>
      </c>
      <c r="P7404" s="3" t="str">
        <f t="shared" si="690"/>
        <v>Private</v>
      </c>
      <c r="Q7404" s="5">
        <f t="shared" si="691"/>
        <v>8</v>
      </c>
      <c r="R7404" s="1">
        <f t="shared" si="692"/>
        <v>25690.21</v>
      </c>
      <c r="S7404" s="1">
        <f t="shared" si="693"/>
        <v>1</v>
      </c>
      <c r="T7404" s="1" t="str">
        <f t="shared" si="694"/>
        <v>0-17</v>
      </c>
      <c r="U7404" s="1" t="str">
        <f t="shared" si="695"/>
        <v>Unknown</v>
      </c>
    </row>
    <row r="7405" spans="1:21">
      <c r="A7405" s="1">
        <v>7404</v>
      </c>
      <c r="B7405" s="1">
        <v>47</v>
      </c>
      <c r="C7405" s="1" t="s">
        <v>26</v>
      </c>
      <c r="D7405" s="2">
        <v>45326</v>
      </c>
      <c r="E7405" s="2">
        <v>45340</v>
      </c>
      <c r="F7405" s="1" t="s">
        <v>35</v>
      </c>
      <c r="G7405" s="1" t="s">
        <v>46</v>
      </c>
      <c r="H7405" s="1" t="s">
        <v>37</v>
      </c>
      <c r="I7405" s="1">
        <v>48629.89</v>
      </c>
      <c r="J7405" s="1" t="s">
        <v>17</v>
      </c>
      <c r="K7405" s="1" t="s">
        <v>20</v>
      </c>
      <c r="N7405" s="3" t="str">
        <f>IF(LEFT(LOWER(C7405),1)="m","Male",IF(LEFT(LOWER(C7405),1)="f","Female","Unknown"))</f>
        <v>Female</v>
      </c>
      <c r="O7405" s="4" t="str">
        <f>IF(TRIM(LOWER(F7405))="neuro","Neurology",IF(TRIM(LOWER(F7405))="Neurology","Neurology",IF(TRIM(LOWER(F7405))="general ward","General",IF(TRIM(LOWER(F7405))="general","General",IF(TRIM(LOWER(F7405))="cardiology","Cardiology",IF(TRIM(LOWER(F7405))="Cardiology","Cardiology",IF(TRIM(LOWER(F7405))="Peads","Pediatrics",IF(TRIM(LOWER(F7405))="Pediatrics","Pediatrics",IF(TRIM(LOWER(F7405))="orthopedics","Orthopedics",IF(TRIM(LOWER(F7405))="Neurology","Neurology",IF(TRIM(LOWER(F7405))="Oncology","Oncology")))))))))))</f>
        <v>Cardiology</v>
      </c>
      <c r="P7405" s="3" t="str">
        <f t="shared" si="690"/>
        <v>Self</v>
      </c>
      <c r="Q7405" s="5">
        <f t="shared" si="691"/>
        <v>14</v>
      </c>
      <c r="R7405" s="1">
        <f t="shared" si="692"/>
        <v>48629.89</v>
      </c>
      <c r="S7405" s="1">
        <f t="shared" si="693"/>
        <v>0</v>
      </c>
      <c r="T7405" s="1" t="str">
        <f t="shared" si="694"/>
        <v>36-50</v>
      </c>
      <c r="U7405" s="1" t="str">
        <f t="shared" si="695"/>
        <v>Yes</v>
      </c>
    </row>
    <row r="7406" spans="1:21">
      <c r="A7406" s="1">
        <v>7405</v>
      </c>
      <c r="B7406" s="1">
        <v>86</v>
      </c>
      <c r="C7406" s="1" t="s">
        <v>29</v>
      </c>
      <c r="D7406" s="2">
        <v>45313</v>
      </c>
      <c r="E7406" s="2">
        <v>45327</v>
      </c>
      <c r="F7406" s="1" t="s">
        <v>40</v>
      </c>
      <c r="G7406" s="1" t="s">
        <v>22</v>
      </c>
      <c r="H7406" s="1" t="s">
        <v>32</v>
      </c>
      <c r="I7406" s="1">
        <v>137900.76</v>
      </c>
      <c r="J7406" s="1" t="s">
        <v>17</v>
      </c>
      <c r="K7406" s="1" t="s">
        <v>38</v>
      </c>
      <c r="N7406" s="3" t="str">
        <f>IF(LEFT(LOWER(C7406),1)="m","Male",IF(LEFT(LOWER(C7406),1)="f","Female","Unknown"))</f>
        <v>Female</v>
      </c>
      <c r="O7406" s="4" t="str">
        <f>IF(TRIM(LOWER(F7406))="neuro","Neurology",IF(TRIM(LOWER(F7406))="Neurology","Neurology",IF(TRIM(LOWER(F7406))="general ward","General",IF(TRIM(LOWER(F7406))="general","General",IF(TRIM(LOWER(F7406))="cardiology","Cardiology",IF(TRIM(LOWER(F7406))="Cardiology","Cardiology",IF(TRIM(LOWER(F7406))="Peads","Pediatrics",IF(TRIM(LOWER(F7406))="Pediatrics","Pediatrics",IF(TRIM(LOWER(F7406))="orthopedics","Orthopedics",IF(TRIM(LOWER(F7406))="Neurology","Neurology",IF(TRIM(LOWER(F7406))="Oncology","Oncology")))))))))))</f>
        <v>Pediatrics</v>
      </c>
      <c r="P7406" s="3" t="str">
        <f t="shared" si="690"/>
        <v>Government</v>
      </c>
      <c r="Q7406" s="5">
        <f t="shared" si="691"/>
        <v>14</v>
      </c>
      <c r="R7406" s="1">
        <f t="shared" si="692"/>
        <v>137900.76</v>
      </c>
      <c r="S7406" s="1">
        <f t="shared" si="693"/>
        <v>0</v>
      </c>
      <c r="T7406" s="1" t="str">
        <f t="shared" si="694"/>
        <v>66+</v>
      </c>
      <c r="U7406" s="1" t="str">
        <f t="shared" si="695"/>
        <v>Yes</v>
      </c>
    </row>
    <row r="7407" spans="1:21">
      <c r="A7407" s="1">
        <v>7406</v>
      </c>
      <c r="B7407" s="1">
        <v>20</v>
      </c>
      <c r="C7407" s="1" t="s">
        <v>12</v>
      </c>
      <c r="D7407" s="2">
        <v>45497</v>
      </c>
      <c r="E7407" s="2">
        <v>45514</v>
      </c>
      <c r="F7407" s="1" t="s">
        <v>13</v>
      </c>
      <c r="G7407" s="1" t="s">
        <v>31</v>
      </c>
      <c r="H7407" s="1" t="s">
        <v>37</v>
      </c>
      <c r="I7407" s="1">
        <v>100592.09</v>
      </c>
      <c r="K7407" s="1" t="s">
        <v>42</v>
      </c>
      <c r="N7407" s="3" t="str">
        <f>IF(LEFT(LOWER(C7407),1)="m","Male",IF(LEFT(LOWER(C7407),1)="f","Female","Unknown"))</f>
        <v>Unknown</v>
      </c>
      <c r="O7407" s="4" t="str">
        <f>IF(TRIM(LOWER(F7407))="neuro","Neurology",IF(TRIM(LOWER(F7407))="Neurology","Neurology",IF(TRIM(LOWER(F7407))="general ward","General",IF(TRIM(LOWER(F7407))="general","General",IF(TRIM(LOWER(F7407))="cardiology","Cardiology",IF(TRIM(LOWER(F7407))="Cardiology","Cardiology",IF(TRIM(LOWER(F7407))="Peads","Pediatrics",IF(TRIM(LOWER(F7407))="Pediatrics","Pediatrics",IF(TRIM(LOWER(F7407))="orthopedics","Orthopedics",IF(TRIM(LOWER(F7407))="Neurology","Neurology",IF(TRIM(LOWER(F7407))="Oncology","Oncology")))))))))))</f>
        <v>Neurology</v>
      </c>
      <c r="P7407" s="3" t="str">
        <f t="shared" si="690"/>
        <v>Private</v>
      </c>
      <c r="Q7407" s="5">
        <f t="shared" si="691"/>
        <v>17</v>
      </c>
      <c r="R7407" s="1">
        <f t="shared" si="692"/>
        <v>100592.09</v>
      </c>
      <c r="S7407" s="1">
        <f t="shared" si="693"/>
        <v>0</v>
      </c>
      <c r="T7407" s="1" t="str">
        <f t="shared" si="694"/>
        <v>18-35</v>
      </c>
      <c r="U7407" s="1" t="str">
        <f t="shared" si="695"/>
        <v>Unknown</v>
      </c>
    </row>
    <row r="7408" spans="1:21">
      <c r="A7408" s="1">
        <v>7407</v>
      </c>
      <c r="B7408" s="1">
        <v>73</v>
      </c>
      <c r="C7408" s="1" t="s">
        <v>12</v>
      </c>
      <c r="D7408" s="2">
        <v>44979</v>
      </c>
      <c r="E7408" s="2">
        <v>44990</v>
      </c>
      <c r="F7408" s="1" t="s">
        <v>13</v>
      </c>
      <c r="G7408" s="1" t="s">
        <v>31</v>
      </c>
      <c r="H7408" s="1" t="s">
        <v>48</v>
      </c>
      <c r="I7408" s="1">
        <v>106120.61</v>
      </c>
      <c r="J7408" s="1" t="s">
        <v>17</v>
      </c>
      <c r="K7408" s="1" t="s">
        <v>17</v>
      </c>
      <c r="N7408" s="3" t="str">
        <f>IF(LEFT(LOWER(C7408),1)="m","Male",IF(LEFT(LOWER(C7408),1)="f","Female","Unknown"))</f>
        <v>Unknown</v>
      </c>
      <c r="O7408" s="4" t="str">
        <f>IF(TRIM(LOWER(F7408))="neuro","Neurology",IF(TRIM(LOWER(F7408))="Neurology","Neurology",IF(TRIM(LOWER(F7408))="general ward","General",IF(TRIM(LOWER(F7408))="general","General",IF(TRIM(LOWER(F7408))="cardiology","Cardiology",IF(TRIM(LOWER(F7408))="Cardiology","Cardiology",IF(TRIM(LOWER(F7408))="Peads","Pediatrics",IF(TRIM(LOWER(F7408))="Pediatrics","Pediatrics",IF(TRIM(LOWER(F7408))="orthopedics","Orthopedics",IF(TRIM(LOWER(F7408))="Neurology","Neurology",IF(TRIM(LOWER(F7408))="Oncology","Oncology")))))))))))</f>
        <v>Neurology</v>
      </c>
      <c r="P7408" s="3" t="str">
        <f t="shared" si="690"/>
        <v>Private</v>
      </c>
      <c r="Q7408" s="5">
        <f t="shared" si="691"/>
        <v>11</v>
      </c>
      <c r="R7408" s="1">
        <f t="shared" si="692"/>
        <v>106120.61</v>
      </c>
      <c r="S7408" s="1">
        <f t="shared" si="693"/>
        <v>1</v>
      </c>
      <c r="T7408" s="1" t="str">
        <f t="shared" si="694"/>
        <v>66+</v>
      </c>
      <c r="U7408" s="1" t="str">
        <f t="shared" si="695"/>
        <v>Yes</v>
      </c>
    </row>
    <row r="7409" spans="1:21">
      <c r="A7409" s="1">
        <v>7408</v>
      </c>
      <c r="C7409" s="1" t="s">
        <v>26</v>
      </c>
      <c r="D7409" s="2">
        <v>45480</v>
      </c>
      <c r="E7409" s="2">
        <v>45497</v>
      </c>
      <c r="F7409" s="1" t="s">
        <v>49</v>
      </c>
      <c r="G7409" s="1" t="s">
        <v>36</v>
      </c>
      <c r="H7409" s="1" t="s">
        <v>37</v>
      </c>
      <c r="I7409" s="1">
        <v>30654.400000000001</v>
      </c>
      <c r="J7409" s="1" t="s">
        <v>25</v>
      </c>
      <c r="K7409" s="1" t="s">
        <v>25</v>
      </c>
      <c r="N7409" s="3" t="str">
        <f>IF(LEFT(LOWER(C7409),1)="m","Male",IF(LEFT(LOWER(C7409),1)="f","Female","Unknown"))</f>
        <v>Female</v>
      </c>
      <c r="O7409" s="4" t="str">
        <f>IF(TRIM(LOWER(F7409))="neuro","Neurology",IF(TRIM(LOWER(F7409))="Neurology","Neurology",IF(TRIM(LOWER(F7409))="general ward","General",IF(TRIM(LOWER(F7409))="general","General",IF(TRIM(LOWER(F7409))="cardiology","Cardiology",IF(TRIM(LOWER(F7409))="Cardiology","Cardiology",IF(TRIM(LOWER(F7409))="Peads","Pediatrics",IF(TRIM(LOWER(F7409))="Pediatrics","Pediatrics",IF(TRIM(LOWER(F7409))="orthopedics","Orthopedics",IF(TRIM(LOWER(F7409))="Neurology","Neurology",IF(TRIM(LOWER(F7409))="Oncology","Oncology")))))))))))</f>
        <v>Oncology</v>
      </c>
      <c r="P7409" s="3" t="str">
        <f t="shared" si="690"/>
        <v>Government</v>
      </c>
      <c r="Q7409" s="5">
        <f t="shared" si="691"/>
        <v>17</v>
      </c>
      <c r="R7409" s="1">
        <f t="shared" si="692"/>
        <v>30654.400000000001</v>
      </c>
      <c r="S7409" s="1">
        <f t="shared" si="693"/>
        <v>1</v>
      </c>
      <c r="T7409" s="1" t="str">
        <f t="shared" si="694"/>
        <v>0-17</v>
      </c>
      <c r="U7409" s="1" t="str">
        <f t="shared" si="695"/>
        <v>Yes</v>
      </c>
    </row>
    <row r="7410" spans="1:21">
      <c r="A7410" s="1">
        <v>7409</v>
      </c>
      <c r="C7410" s="1" t="s">
        <v>29</v>
      </c>
      <c r="D7410" s="2">
        <v>45123</v>
      </c>
      <c r="E7410" s="2">
        <v>45138</v>
      </c>
      <c r="F7410" s="1" t="s">
        <v>21</v>
      </c>
      <c r="G7410" s="1" t="s">
        <v>41</v>
      </c>
      <c r="H7410" s="1" t="s">
        <v>48</v>
      </c>
      <c r="I7410" s="1">
        <v>303699.05</v>
      </c>
      <c r="J7410" s="1" t="s">
        <v>24</v>
      </c>
      <c r="K7410" s="1" t="s">
        <v>38</v>
      </c>
      <c r="N7410" s="3" t="str">
        <f>IF(LEFT(LOWER(C7410),1)="m","Male",IF(LEFT(LOWER(C7410),1)="f","Female","Unknown"))</f>
        <v>Female</v>
      </c>
      <c r="O7410" s="4" t="str">
        <f>IF(TRIM(LOWER(F7410))="neuro","Neurology",IF(TRIM(LOWER(F7410))="Neurology","Neurology",IF(TRIM(LOWER(F7410))="general ward","General",IF(TRIM(LOWER(F7410))="general","General",IF(TRIM(LOWER(F7410))="cardiology","Cardiology",IF(TRIM(LOWER(F7410))="Cardiology","Cardiology",IF(TRIM(LOWER(F7410))="Peads","Pediatrics",IF(TRIM(LOWER(F7410))="Pediatrics","Pediatrics",IF(TRIM(LOWER(F7410))="orthopedics","Orthopedics",IF(TRIM(LOWER(F7410))="Neurology","Neurology",IF(TRIM(LOWER(F7410))="Oncology","Oncology")))))))))))</f>
        <v>General</v>
      </c>
      <c r="P7410" s="3" t="str">
        <f t="shared" si="690"/>
        <v>Unknown</v>
      </c>
      <c r="Q7410" s="5">
        <f t="shared" si="691"/>
        <v>15</v>
      </c>
      <c r="R7410" s="1">
        <f t="shared" si="692"/>
        <v>303699.05</v>
      </c>
      <c r="S7410" s="1">
        <f t="shared" si="693"/>
        <v>0</v>
      </c>
      <c r="T7410" s="1" t="str">
        <f t="shared" si="694"/>
        <v>0-17</v>
      </c>
      <c r="U7410" s="1" t="str">
        <f t="shared" si="695"/>
        <v>No</v>
      </c>
    </row>
    <row r="7411" spans="1:21">
      <c r="A7411" s="1">
        <v>7410</v>
      </c>
      <c r="B7411" s="1">
        <v>93</v>
      </c>
      <c r="C7411" s="1" t="s">
        <v>18</v>
      </c>
      <c r="D7411" s="2">
        <v>45386</v>
      </c>
      <c r="E7411" s="2">
        <v>45403</v>
      </c>
      <c r="F7411" s="1" t="s">
        <v>30</v>
      </c>
      <c r="G7411" s="1" t="s">
        <v>36</v>
      </c>
      <c r="I7411" s="1">
        <v>236013.68</v>
      </c>
      <c r="J7411" s="1" t="s">
        <v>38</v>
      </c>
      <c r="K7411" s="1" t="s">
        <v>38</v>
      </c>
      <c r="N7411" s="3" t="str">
        <f>IF(LEFT(LOWER(C7411),1)="m","Male",IF(LEFT(LOWER(C7411),1)="f","Female","Unknown"))</f>
        <v>Male</v>
      </c>
      <c r="O7411" s="4" t="str">
        <f>IF(TRIM(LOWER(F7411))="neuro","Neurology",IF(TRIM(LOWER(F7411))="Neurology","Neurology",IF(TRIM(LOWER(F7411))="general ward","General",IF(TRIM(LOWER(F7411))="general","General",IF(TRIM(LOWER(F7411))="cardiology","Cardiology",IF(TRIM(LOWER(F7411))="Cardiology","Cardiology",IF(TRIM(LOWER(F7411))="Peads","Pediatrics",IF(TRIM(LOWER(F7411))="Pediatrics","Pediatrics",IF(TRIM(LOWER(F7411))="orthopedics","Orthopedics",IF(TRIM(LOWER(F7411))="Neurology","Neurology",IF(TRIM(LOWER(F7411))="Oncology","Oncology")))))))))))</f>
        <v>Pediatrics</v>
      </c>
      <c r="P7411" s="3" t="str">
        <f t="shared" si="690"/>
        <v>Government</v>
      </c>
      <c r="Q7411" s="5">
        <f t="shared" si="691"/>
        <v>17</v>
      </c>
      <c r="R7411" s="1">
        <f t="shared" si="692"/>
        <v>236013.68</v>
      </c>
      <c r="S7411" s="1">
        <f t="shared" si="693"/>
        <v>0</v>
      </c>
      <c r="T7411" s="1" t="str">
        <f t="shared" si="694"/>
        <v>66+</v>
      </c>
      <c r="U7411" s="1" t="str">
        <f t="shared" si="695"/>
        <v>No</v>
      </c>
    </row>
    <row r="7412" spans="1:21">
      <c r="A7412" s="1">
        <v>7411</v>
      </c>
      <c r="B7412" s="1">
        <v>83</v>
      </c>
      <c r="C7412" s="1" t="s">
        <v>18</v>
      </c>
      <c r="D7412" s="2">
        <v>45469</v>
      </c>
      <c r="E7412" s="2">
        <v>45476</v>
      </c>
      <c r="F7412" s="1" t="s">
        <v>30</v>
      </c>
      <c r="G7412" s="1" t="s">
        <v>14</v>
      </c>
      <c r="H7412" s="1" t="s">
        <v>23</v>
      </c>
      <c r="I7412" s="1">
        <v>25906.959999999999</v>
      </c>
      <c r="J7412" s="1" t="s">
        <v>24</v>
      </c>
      <c r="K7412" s="1" t="s">
        <v>25</v>
      </c>
      <c r="N7412" s="3" t="str">
        <f>IF(LEFT(LOWER(C7412),1)="m","Male",IF(LEFT(LOWER(C7412),1)="f","Female","Unknown"))</f>
        <v>Male</v>
      </c>
      <c r="O7412" s="4" t="str">
        <f>IF(TRIM(LOWER(F7412))="neuro","Neurology",IF(TRIM(LOWER(F7412))="Neurology","Neurology",IF(TRIM(LOWER(F7412))="general ward","General",IF(TRIM(LOWER(F7412))="general","General",IF(TRIM(LOWER(F7412))="cardiology","Cardiology",IF(TRIM(LOWER(F7412))="Cardiology","Cardiology",IF(TRIM(LOWER(F7412))="Peads","Pediatrics",IF(TRIM(LOWER(F7412))="Pediatrics","Pediatrics",IF(TRIM(LOWER(F7412))="orthopedics","Orthopedics",IF(TRIM(LOWER(F7412))="Neurology","Neurology",IF(TRIM(LOWER(F7412))="Oncology","Oncology")))))))))))</f>
        <v>Pediatrics</v>
      </c>
      <c r="P7412" s="3" t="str">
        <f t="shared" si="690"/>
        <v>Private</v>
      </c>
      <c r="Q7412" s="5">
        <f t="shared" si="691"/>
        <v>7</v>
      </c>
      <c r="R7412" s="1">
        <f t="shared" si="692"/>
        <v>25906.959999999999</v>
      </c>
      <c r="S7412" s="1">
        <f t="shared" si="693"/>
        <v>1</v>
      </c>
      <c r="T7412" s="1" t="str">
        <f t="shared" si="694"/>
        <v>66+</v>
      </c>
      <c r="U7412" s="1" t="str">
        <f t="shared" si="695"/>
        <v>No</v>
      </c>
    </row>
    <row r="7413" spans="1:21">
      <c r="A7413" s="1">
        <v>7412</v>
      </c>
      <c r="B7413" s="1">
        <v>78</v>
      </c>
      <c r="C7413" s="1" t="s">
        <v>34</v>
      </c>
      <c r="D7413" s="2">
        <v>45629</v>
      </c>
      <c r="E7413" s="2">
        <v>45631</v>
      </c>
      <c r="F7413" s="1" t="s">
        <v>28</v>
      </c>
      <c r="G7413" s="1" t="s">
        <v>46</v>
      </c>
      <c r="H7413" s="1" t="s">
        <v>39</v>
      </c>
      <c r="I7413" s="1">
        <v>286441.61</v>
      </c>
      <c r="J7413" s="1" t="s">
        <v>16</v>
      </c>
      <c r="K7413" s="1" t="s">
        <v>38</v>
      </c>
      <c r="N7413" s="3" t="str">
        <f>IF(LEFT(LOWER(C7413),1)="m","Male",IF(LEFT(LOWER(C7413),1)="f","Female","Unknown"))</f>
        <v>Male</v>
      </c>
      <c r="O7413" s="4" t="str">
        <f>IF(TRIM(LOWER(F7413))="neuro","Neurology",IF(TRIM(LOWER(F7413))="Neurology","Neurology",IF(TRIM(LOWER(F7413))="general ward","General",IF(TRIM(LOWER(F7413))="general","General",IF(TRIM(LOWER(F7413))="cardiology","Cardiology",IF(TRIM(LOWER(F7413))="Cardiology","Cardiology",IF(TRIM(LOWER(F7413))="Peads","Pediatrics",IF(TRIM(LOWER(F7413))="Pediatrics","Pediatrics",IF(TRIM(LOWER(F7413))="orthopedics","Orthopedics",IF(TRIM(LOWER(F7413))="Neurology","Neurology",IF(TRIM(LOWER(F7413))="Oncology","Oncology")))))))))))</f>
        <v>Orthopedics</v>
      </c>
      <c r="P7413" s="3" t="str">
        <f t="shared" si="690"/>
        <v>Self</v>
      </c>
      <c r="Q7413" s="5">
        <f t="shared" si="691"/>
        <v>2</v>
      </c>
      <c r="R7413" s="1">
        <f t="shared" si="692"/>
        <v>286441.61</v>
      </c>
      <c r="S7413" s="1">
        <f t="shared" si="693"/>
        <v>0</v>
      </c>
      <c r="T7413" s="1" t="str">
        <f t="shared" si="694"/>
        <v>66+</v>
      </c>
      <c r="U7413" s="1" t="str">
        <f t="shared" si="695"/>
        <v>Yes</v>
      </c>
    </row>
    <row r="7414" spans="1:21">
      <c r="A7414" s="1">
        <v>7413</v>
      </c>
      <c r="B7414" s="1">
        <v>44</v>
      </c>
      <c r="C7414" s="1" t="s">
        <v>44</v>
      </c>
      <c r="D7414" s="2">
        <v>45484</v>
      </c>
      <c r="E7414" s="2">
        <v>45488</v>
      </c>
      <c r="F7414" s="1" t="s">
        <v>40</v>
      </c>
      <c r="G7414" s="1" t="s">
        <v>22</v>
      </c>
      <c r="H7414" s="1" t="s">
        <v>37</v>
      </c>
      <c r="I7414" s="1">
        <v>202002.05</v>
      </c>
      <c r="J7414" s="1" t="s">
        <v>24</v>
      </c>
      <c r="K7414" s="1" t="s">
        <v>38</v>
      </c>
      <c r="N7414" s="3" t="str">
        <f>IF(LEFT(LOWER(C7414),1)="m","Male",IF(LEFT(LOWER(C7414),1)="f","Female","Unknown"))</f>
        <v>Female</v>
      </c>
      <c r="O7414" s="4" t="str">
        <f>IF(TRIM(LOWER(F7414))="neuro","Neurology",IF(TRIM(LOWER(F7414))="Neurology","Neurology",IF(TRIM(LOWER(F7414))="general ward","General",IF(TRIM(LOWER(F7414))="general","General",IF(TRIM(LOWER(F7414))="cardiology","Cardiology",IF(TRIM(LOWER(F7414))="Cardiology","Cardiology",IF(TRIM(LOWER(F7414))="Peads","Pediatrics",IF(TRIM(LOWER(F7414))="Pediatrics","Pediatrics",IF(TRIM(LOWER(F7414))="orthopedics","Orthopedics",IF(TRIM(LOWER(F7414))="Neurology","Neurology",IF(TRIM(LOWER(F7414))="Oncology","Oncology")))))))))))</f>
        <v>Pediatrics</v>
      </c>
      <c r="P7414" s="3" t="str">
        <f t="shared" si="690"/>
        <v>Government</v>
      </c>
      <c r="Q7414" s="5">
        <f t="shared" si="691"/>
        <v>4</v>
      </c>
      <c r="R7414" s="1">
        <f t="shared" si="692"/>
        <v>202002.05</v>
      </c>
      <c r="S7414" s="1">
        <f t="shared" si="693"/>
        <v>0</v>
      </c>
      <c r="T7414" s="1" t="str">
        <f t="shared" si="694"/>
        <v>36-50</v>
      </c>
      <c r="U7414" s="1" t="str">
        <f t="shared" si="695"/>
        <v>No</v>
      </c>
    </row>
    <row r="7415" spans="1:21">
      <c r="A7415" s="1">
        <v>7414</v>
      </c>
      <c r="B7415" s="1">
        <v>6</v>
      </c>
      <c r="C7415" s="1" t="s">
        <v>18</v>
      </c>
      <c r="D7415" s="2">
        <v>45461</v>
      </c>
      <c r="E7415" s="2">
        <v>45465</v>
      </c>
      <c r="F7415" s="1" t="s">
        <v>52</v>
      </c>
      <c r="G7415" s="1" t="s">
        <v>31</v>
      </c>
      <c r="H7415" s="1" t="s">
        <v>37</v>
      </c>
      <c r="I7415" s="1">
        <v>223331.35</v>
      </c>
      <c r="J7415" s="1" t="s">
        <v>25</v>
      </c>
      <c r="K7415" s="1" t="s">
        <v>25</v>
      </c>
      <c r="N7415" s="3" t="str">
        <f>IF(LEFT(LOWER(C7415),1)="m","Male",IF(LEFT(LOWER(C7415),1)="f","Female","Unknown"))</f>
        <v>Male</v>
      </c>
      <c r="O7415" s="4" t="str">
        <f>IF(TRIM(LOWER(F7415))="neuro","Neurology",IF(TRIM(LOWER(F7415))="Neurology","Neurology",IF(TRIM(LOWER(F7415))="general ward","General",IF(TRIM(LOWER(F7415))="general","General",IF(TRIM(LOWER(F7415))="cardiology","Cardiology",IF(TRIM(LOWER(F7415))="Cardiology","Cardiology",IF(TRIM(LOWER(F7415))="Peads","Pediatrics",IF(TRIM(LOWER(F7415))="Pediatrics","Pediatrics",IF(TRIM(LOWER(F7415))="orthopedics","Orthopedics",IF(TRIM(LOWER(F7415))="Neurology","Neurology",IF(TRIM(LOWER(F7415))="Oncology","Oncology")))))))))))</f>
        <v>Oncology</v>
      </c>
      <c r="P7415" s="3" t="str">
        <f t="shared" si="690"/>
        <v>Private</v>
      </c>
      <c r="Q7415" s="5">
        <f t="shared" si="691"/>
        <v>4</v>
      </c>
      <c r="R7415" s="1">
        <f t="shared" si="692"/>
        <v>223331.35</v>
      </c>
      <c r="S7415" s="1">
        <f t="shared" si="693"/>
        <v>1</v>
      </c>
      <c r="T7415" s="1" t="str">
        <f t="shared" si="694"/>
        <v>0-17</v>
      </c>
      <c r="U7415" s="1" t="str">
        <f t="shared" si="695"/>
        <v>Yes</v>
      </c>
    </row>
    <row r="7416" spans="1:21">
      <c r="A7416" s="1">
        <v>7415</v>
      </c>
      <c r="B7416" s="1">
        <v>85</v>
      </c>
      <c r="C7416" s="1" t="s">
        <v>12</v>
      </c>
      <c r="D7416" s="2">
        <v>45144</v>
      </c>
      <c r="E7416" s="2">
        <v>45162</v>
      </c>
      <c r="F7416" s="1" t="s">
        <v>49</v>
      </c>
      <c r="G7416" s="1" t="s">
        <v>22</v>
      </c>
      <c r="H7416" s="1" t="s">
        <v>48</v>
      </c>
      <c r="I7416" s="1">
        <v>166883.51999999999</v>
      </c>
      <c r="J7416" s="1" t="s">
        <v>25</v>
      </c>
      <c r="K7416" s="1" t="s">
        <v>16</v>
      </c>
      <c r="N7416" s="3" t="str">
        <f>IF(LEFT(LOWER(C7416),1)="m","Male",IF(LEFT(LOWER(C7416),1)="f","Female","Unknown"))</f>
        <v>Unknown</v>
      </c>
      <c r="O7416" s="4" t="str">
        <f>IF(TRIM(LOWER(F7416))="neuro","Neurology",IF(TRIM(LOWER(F7416))="Neurology","Neurology",IF(TRIM(LOWER(F7416))="general ward","General",IF(TRIM(LOWER(F7416))="general","General",IF(TRIM(LOWER(F7416))="cardiology","Cardiology",IF(TRIM(LOWER(F7416))="Cardiology","Cardiology",IF(TRIM(LOWER(F7416))="Peads","Pediatrics",IF(TRIM(LOWER(F7416))="Pediatrics","Pediatrics",IF(TRIM(LOWER(F7416))="orthopedics","Orthopedics",IF(TRIM(LOWER(F7416))="Neurology","Neurology",IF(TRIM(LOWER(F7416))="Oncology","Oncology")))))))))))</f>
        <v>Oncology</v>
      </c>
      <c r="P7416" s="3" t="str">
        <f t="shared" si="690"/>
        <v>Government</v>
      </c>
      <c r="Q7416" s="5">
        <f t="shared" si="691"/>
        <v>18</v>
      </c>
      <c r="R7416" s="1">
        <f t="shared" si="692"/>
        <v>166883.51999999999</v>
      </c>
      <c r="S7416" s="1">
        <f t="shared" si="693"/>
        <v>1</v>
      </c>
      <c r="T7416" s="1" t="str">
        <f t="shared" si="694"/>
        <v>66+</v>
      </c>
      <c r="U7416" s="1" t="str">
        <f t="shared" si="695"/>
        <v>Yes</v>
      </c>
    </row>
    <row r="7417" spans="1:21">
      <c r="A7417" s="1">
        <v>7416</v>
      </c>
      <c r="B7417" s="1">
        <v>54</v>
      </c>
      <c r="C7417" s="1" t="s">
        <v>34</v>
      </c>
      <c r="D7417" s="2">
        <v>45535</v>
      </c>
      <c r="E7417" s="2">
        <v>45549</v>
      </c>
      <c r="F7417" s="1" t="s">
        <v>40</v>
      </c>
      <c r="G7417" s="1" t="s">
        <v>46</v>
      </c>
      <c r="H7417" s="1" t="s">
        <v>37</v>
      </c>
      <c r="I7417" s="1">
        <v>198911.92</v>
      </c>
      <c r="K7417" s="1" t="s">
        <v>38</v>
      </c>
      <c r="N7417" s="3" t="str">
        <f>IF(LEFT(LOWER(C7417),1)="m","Male",IF(LEFT(LOWER(C7417),1)="f","Female","Unknown"))</f>
        <v>Male</v>
      </c>
      <c r="O7417" s="4" t="str">
        <f>IF(TRIM(LOWER(F7417))="neuro","Neurology",IF(TRIM(LOWER(F7417))="Neurology","Neurology",IF(TRIM(LOWER(F7417))="general ward","General",IF(TRIM(LOWER(F7417))="general","General",IF(TRIM(LOWER(F7417))="cardiology","Cardiology",IF(TRIM(LOWER(F7417))="Cardiology","Cardiology",IF(TRIM(LOWER(F7417))="Peads","Pediatrics",IF(TRIM(LOWER(F7417))="Pediatrics","Pediatrics",IF(TRIM(LOWER(F7417))="orthopedics","Orthopedics",IF(TRIM(LOWER(F7417))="Neurology","Neurology",IF(TRIM(LOWER(F7417))="Oncology","Oncology")))))))))))</f>
        <v>Pediatrics</v>
      </c>
      <c r="P7417" s="3" t="str">
        <f t="shared" si="690"/>
        <v>Self</v>
      </c>
      <c r="Q7417" s="5">
        <f t="shared" si="691"/>
        <v>14</v>
      </c>
      <c r="R7417" s="1">
        <f t="shared" si="692"/>
        <v>198911.92</v>
      </c>
      <c r="S7417" s="1">
        <f t="shared" si="693"/>
        <v>0</v>
      </c>
      <c r="T7417" s="1" t="str">
        <f t="shared" si="694"/>
        <v>51-65</v>
      </c>
      <c r="U7417" s="1" t="str">
        <f t="shared" si="695"/>
        <v>Unknown</v>
      </c>
    </row>
    <row r="7418" spans="1:21">
      <c r="A7418" s="1">
        <v>7417</v>
      </c>
      <c r="B7418" s="1">
        <v>22</v>
      </c>
      <c r="C7418" s="1" t="s">
        <v>12</v>
      </c>
      <c r="D7418" s="2">
        <v>45041</v>
      </c>
      <c r="E7418" s="2">
        <v>45056</v>
      </c>
      <c r="F7418" s="1" t="s">
        <v>52</v>
      </c>
      <c r="G7418" s="1" t="s">
        <v>36</v>
      </c>
      <c r="H7418" s="1" t="s">
        <v>51</v>
      </c>
      <c r="I7418" s="1">
        <v>218708.15</v>
      </c>
      <c r="J7418" s="1" t="s">
        <v>24</v>
      </c>
      <c r="K7418" s="1" t="s">
        <v>38</v>
      </c>
      <c r="N7418" s="3" t="str">
        <f>IF(LEFT(LOWER(C7418),1)="m","Male",IF(LEFT(LOWER(C7418),1)="f","Female","Unknown"))</f>
        <v>Unknown</v>
      </c>
      <c r="O7418" s="4" t="str">
        <f>IF(TRIM(LOWER(F7418))="neuro","Neurology",IF(TRIM(LOWER(F7418))="Neurology","Neurology",IF(TRIM(LOWER(F7418))="general ward","General",IF(TRIM(LOWER(F7418))="general","General",IF(TRIM(LOWER(F7418))="cardiology","Cardiology",IF(TRIM(LOWER(F7418))="Cardiology","Cardiology",IF(TRIM(LOWER(F7418))="Peads","Pediatrics",IF(TRIM(LOWER(F7418))="Pediatrics","Pediatrics",IF(TRIM(LOWER(F7418))="orthopedics","Orthopedics",IF(TRIM(LOWER(F7418))="Neurology","Neurology",IF(TRIM(LOWER(F7418))="Oncology","Oncology")))))))))))</f>
        <v>Oncology</v>
      </c>
      <c r="P7418" s="3" t="str">
        <f t="shared" si="690"/>
        <v>Government</v>
      </c>
      <c r="Q7418" s="5">
        <f t="shared" si="691"/>
        <v>15</v>
      </c>
      <c r="R7418" s="1">
        <f t="shared" si="692"/>
        <v>218708.15</v>
      </c>
      <c r="S7418" s="1">
        <f t="shared" si="693"/>
        <v>0</v>
      </c>
      <c r="T7418" s="1" t="str">
        <f t="shared" si="694"/>
        <v>18-35</v>
      </c>
      <c r="U7418" s="1" t="str">
        <f t="shared" si="695"/>
        <v>No</v>
      </c>
    </row>
    <row r="7419" spans="1:21">
      <c r="A7419" s="1">
        <v>7418</v>
      </c>
      <c r="C7419" s="1" t="s">
        <v>27</v>
      </c>
      <c r="D7419" s="2">
        <v>45043</v>
      </c>
      <c r="E7419" s="2">
        <v>45062</v>
      </c>
      <c r="F7419" s="1" t="s">
        <v>40</v>
      </c>
      <c r="G7419" s="1" t="s">
        <v>36</v>
      </c>
      <c r="H7419" s="1" t="s">
        <v>51</v>
      </c>
      <c r="I7419" s="1">
        <v>235032.72</v>
      </c>
      <c r="K7419" s="1" t="s">
        <v>25</v>
      </c>
      <c r="N7419" s="3" t="str">
        <f>IF(LEFT(LOWER(C7419),1)="m","Male",IF(LEFT(LOWER(C7419),1)="f","Female","Unknown"))</f>
        <v>Male</v>
      </c>
      <c r="O7419" s="4" t="str">
        <f>IF(TRIM(LOWER(F7419))="neuro","Neurology",IF(TRIM(LOWER(F7419))="Neurology","Neurology",IF(TRIM(LOWER(F7419))="general ward","General",IF(TRIM(LOWER(F7419))="general","General",IF(TRIM(LOWER(F7419))="cardiology","Cardiology",IF(TRIM(LOWER(F7419))="Cardiology","Cardiology",IF(TRIM(LOWER(F7419))="Peads","Pediatrics",IF(TRIM(LOWER(F7419))="Pediatrics","Pediatrics",IF(TRIM(LOWER(F7419))="orthopedics","Orthopedics",IF(TRIM(LOWER(F7419))="Neurology","Neurology",IF(TRIM(LOWER(F7419))="Oncology","Oncology")))))))))))</f>
        <v>Pediatrics</v>
      </c>
      <c r="P7419" s="3" t="str">
        <f t="shared" si="690"/>
        <v>Government</v>
      </c>
      <c r="Q7419" s="5">
        <f t="shared" si="691"/>
        <v>19</v>
      </c>
      <c r="R7419" s="1">
        <f t="shared" si="692"/>
        <v>235032.72</v>
      </c>
      <c r="S7419" s="1">
        <f t="shared" si="693"/>
        <v>1</v>
      </c>
      <c r="T7419" s="1" t="str">
        <f t="shared" si="694"/>
        <v>0-17</v>
      </c>
      <c r="U7419" s="1" t="str">
        <f t="shared" si="695"/>
        <v>Unknown</v>
      </c>
    </row>
    <row r="7420" spans="1:21">
      <c r="A7420" s="1">
        <v>7419</v>
      </c>
      <c r="B7420" s="1">
        <v>16</v>
      </c>
      <c r="C7420" s="1" t="s">
        <v>12</v>
      </c>
      <c r="D7420" s="2">
        <v>45336</v>
      </c>
      <c r="E7420" s="2">
        <v>45338</v>
      </c>
      <c r="F7420" s="1" t="s">
        <v>49</v>
      </c>
      <c r="G7420" s="1" t="s">
        <v>41</v>
      </c>
      <c r="H7420" s="1" t="s">
        <v>48</v>
      </c>
      <c r="I7420" s="1">
        <v>44068.57</v>
      </c>
      <c r="J7420" s="1" t="s">
        <v>38</v>
      </c>
      <c r="K7420" s="1" t="s">
        <v>16</v>
      </c>
      <c r="N7420" s="3" t="str">
        <f>IF(LEFT(LOWER(C7420),1)="m","Male",IF(LEFT(LOWER(C7420),1)="f","Female","Unknown"))</f>
        <v>Unknown</v>
      </c>
      <c r="O7420" s="4" t="str">
        <f>IF(TRIM(LOWER(F7420))="neuro","Neurology",IF(TRIM(LOWER(F7420))="Neurology","Neurology",IF(TRIM(LOWER(F7420))="general ward","General",IF(TRIM(LOWER(F7420))="general","General",IF(TRIM(LOWER(F7420))="cardiology","Cardiology",IF(TRIM(LOWER(F7420))="Cardiology","Cardiology",IF(TRIM(LOWER(F7420))="Peads","Pediatrics",IF(TRIM(LOWER(F7420))="Pediatrics","Pediatrics",IF(TRIM(LOWER(F7420))="orthopedics","Orthopedics",IF(TRIM(LOWER(F7420))="Neurology","Neurology",IF(TRIM(LOWER(F7420))="Oncology","Oncology")))))))))))</f>
        <v>Oncology</v>
      </c>
      <c r="P7420" s="3" t="str">
        <f t="shared" si="690"/>
        <v>Unknown</v>
      </c>
      <c r="Q7420" s="5">
        <f t="shared" si="691"/>
        <v>2</v>
      </c>
      <c r="R7420" s="1">
        <f t="shared" si="692"/>
        <v>44068.57</v>
      </c>
      <c r="S7420" s="1">
        <f t="shared" si="693"/>
        <v>1</v>
      </c>
      <c r="T7420" s="1" t="str">
        <f t="shared" si="694"/>
        <v>0-17</v>
      </c>
      <c r="U7420" s="1" t="str">
        <f t="shared" si="695"/>
        <v>No</v>
      </c>
    </row>
    <row r="7421" spans="1:21">
      <c r="A7421" s="1">
        <v>7420</v>
      </c>
      <c r="B7421" s="1">
        <v>34</v>
      </c>
      <c r="C7421" s="1" t="s">
        <v>18</v>
      </c>
      <c r="D7421" s="2">
        <v>45109</v>
      </c>
      <c r="E7421" s="2">
        <v>45110</v>
      </c>
      <c r="F7421" s="1" t="s">
        <v>13</v>
      </c>
      <c r="G7421" s="1" t="s">
        <v>31</v>
      </c>
      <c r="H7421" s="1" t="s">
        <v>23</v>
      </c>
      <c r="I7421" s="1">
        <v>35747.85</v>
      </c>
      <c r="J7421" s="1" t="s">
        <v>42</v>
      </c>
      <c r="K7421" s="1" t="s">
        <v>25</v>
      </c>
      <c r="N7421" s="3" t="str">
        <f>IF(LEFT(LOWER(C7421),1)="m","Male",IF(LEFT(LOWER(C7421),1)="f","Female","Unknown"))</f>
        <v>Male</v>
      </c>
      <c r="O7421" s="4" t="str">
        <f>IF(TRIM(LOWER(F7421))="neuro","Neurology",IF(TRIM(LOWER(F7421))="Neurology","Neurology",IF(TRIM(LOWER(F7421))="general ward","General",IF(TRIM(LOWER(F7421))="general","General",IF(TRIM(LOWER(F7421))="cardiology","Cardiology",IF(TRIM(LOWER(F7421))="Cardiology","Cardiology",IF(TRIM(LOWER(F7421))="Peads","Pediatrics",IF(TRIM(LOWER(F7421))="Pediatrics","Pediatrics",IF(TRIM(LOWER(F7421))="orthopedics","Orthopedics",IF(TRIM(LOWER(F7421))="Neurology","Neurology",IF(TRIM(LOWER(F7421))="Oncology","Oncology")))))))))))</f>
        <v>Neurology</v>
      </c>
      <c r="P7421" s="3" t="str">
        <f t="shared" si="690"/>
        <v>Private</v>
      </c>
      <c r="Q7421" s="5">
        <f t="shared" si="691"/>
        <v>1</v>
      </c>
      <c r="R7421" s="1">
        <f t="shared" si="692"/>
        <v>35747.85</v>
      </c>
      <c r="S7421" s="1">
        <f t="shared" si="693"/>
        <v>1</v>
      </c>
      <c r="T7421" s="1" t="str">
        <f t="shared" si="694"/>
        <v>18-35</v>
      </c>
      <c r="U7421" s="1" t="str">
        <f t="shared" si="695"/>
        <v>No</v>
      </c>
    </row>
    <row r="7422" spans="1:21">
      <c r="A7422" s="1">
        <v>7421</v>
      </c>
      <c r="B7422" s="1">
        <v>10</v>
      </c>
      <c r="C7422" s="1" t="s">
        <v>26</v>
      </c>
      <c r="D7422" s="2">
        <v>45223</v>
      </c>
      <c r="E7422" s="2">
        <v>45234</v>
      </c>
      <c r="F7422" s="1" t="s">
        <v>35</v>
      </c>
      <c r="G7422" s="1" t="s">
        <v>22</v>
      </c>
      <c r="H7422" s="1" t="s">
        <v>48</v>
      </c>
      <c r="I7422" s="1">
        <v>47090.64</v>
      </c>
      <c r="K7422" s="1" t="s">
        <v>25</v>
      </c>
      <c r="N7422" s="3" t="str">
        <f>IF(LEFT(LOWER(C7422),1)="m","Male",IF(LEFT(LOWER(C7422),1)="f","Female","Unknown"))</f>
        <v>Female</v>
      </c>
      <c r="O7422" s="4" t="str">
        <f>IF(TRIM(LOWER(F7422))="neuro","Neurology",IF(TRIM(LOWER(F7422))="Neurology","Neurology",IF(TRIM(LOWER(F7422))="general ward","General",IF(TRIM(LOWER(F7422))="general","General",IF(TRIM(LOWER(F7422))="cardiology","Cardiology",IF(TRIM(LOWER(F7422))="Cardiology","Cardiology",IF(TRIM(LOWER(F7422))="Peads","Pediatrics",IF(TRIM(LOWER(F7422))="Pediatrics","Pediatrics",IF(TRIM(LOWER(F7422))="orthopedics","Orthopedics",IF(TRIM(LOWER(F7422))="Neurology","Neurology",IF(TRIM(LOWER(F7422))="Oncology","Oncology")))))))))))</f>
        <v>Cardiology</v>
      </c>
      <c r="P7422" s="3" t="str">
        <f t="shared" si="690"/>
        <v>Government</v>
      </c>
      <c r="Q7422" s="5">
        <f t="shared" si="691"/>
        <v>11</v>
      </c>
      <c r="R7422" s="1">
        <f t="shared" si="692"/>
        <v>47090.64</v>
      </c>
      <c r="S7422" s="1">
        <f t="shared" si="693"/>
        <v>1</v>
      </c>
      <c r="T7422" s="1" t="str">
        <f t="shared" si="694"/>
        <v>0-17</v>
      </c>
      <c r="U7422" s="1" t="str">
        <f t="shared" si="695"/>
        <v>Unknown</v>
      </c>
    </row>
    <row r="7423" spans="1:21">
      <c r="A7423" s="1">
        <v>7422</v>
      </c>
      <c r="B7423" s="1">
        <v>85</v>
      </c>
      <c r="C7423" s="1" t="s">
        <v>44</v>
      </c>
      <c r="D7423" s="2">
        <v>45114</v>
      </c>
      <c r="E7423" s="2">
        <v>45126</v>
      </c>
      <c r="F7423" s="1" t="s">
        <v>19</v>
      </c>
      <c r="G7423" s="1" t="s">
        <v>33</v>
      </c>
      <c r="H7423" s="1" t="s">
        <v>37</v>
      </c>
      <c r="I7423" s="1">
        <v>349539.69</v>
      </c>
      <c r="J7423" s="1" t="s">
        <v>16</v>
      </c>
      <c r="K7423" s="1" t="s">
        <v>38</v>
      </c>
      <c r="N7423" s="3" t="str">
        <f>IF(LEFT(LOWER(C7423),1)="m","Male",IF(LEFT(LOWER(C7423),1)="f","Female","Unknown"))</f>
        <v>Female</v>
      </c>
      <c r="O7423" s="4" t="str">
        <f>IF(TRIM(LOWER(F7423))="neuro","Neurology",IF(TRIM(LOWER(F7423))="Neurology","Neurology",IF(TRIM(LOWER(F7423))="general ward","General",IF(TRIM(LOWER(F7423))="general","General",IF(TRIM(LOWER(F7423))="cardiology","Cardiology",IF(TRIM(LOWER(F7423))="Cardiology","Cardiology",IF(TRIM(LOWER(F7423))="Peads","Pediatrics",IF(TRIM(LOWER(F7423))="Pediatrics","Pediatrics",IF(TRIM(LOWER(F7423))="orthopedics","Orthopedics",IF(TRIM(LOWER(F7423))="Neurology","Neurology",IF(TRIM(LOWER(F7423))="Oncology","Oncology")))))))))))</f>
        <v>General</v>
      </c>
      <c r="P7423" s="3" t="str">
        <f t="shared" si="690"/>
        <v>Self</v>
      </c>
      <c r="Q7423" s="5">
        <f t="shared" si="691"/>
        <v>12</v>
      </c>
      <c r="R7423" s="1">
        <f t="shared" si="692"/>
        <v>349539.69</v>
      </c>
      <c r="S7423" s="1">
        <f t="shared" si="693"/>
        <v>0</v>
      </c>
      <c r="T7423" s="1" t="str">
        <f t="shared" si="694"/>
        <v>66+</v>
      </c>
      <c r="U7423" s="1" t="str">
        <f t="shared" si="695"/>
        <v>Yes</v>
      </c>
    </row>
    <row r="7424" spans="1:21">
      <c r="A7424" s="1">
        <v>7423</v>
      </c>
      <c r="C7424" s="1" t="s">
        <v>26</v>
      </c>
      <c r="D7424" s="2">
        <v>45604</v>
      </c>
      <c r="E7424" s="2">
        <v>45606</v>
      </c>
      <c r="F7424" s="1" t="s">
        <v>49</v>
      </c>
      <c r="G7424" s="1" t="s">
        <v>33</v>
      </c>
      <c r="H7424" s="1" t="s">
        <v>23</v>
      </c>
      <c r="I7424" s="1">
        <v>277465.15999999997</v>
      </c>
      <c r="K7424" s="1" t="s">
        <v>38</v>
      </c>
      <c r="N7424" s="3" t="str">
        <f>IF(LEFT(LOWER(C7424),1)="m","Male",IF(LEFT(LOWER(C7424),1)="f","Female","Unknown"))</f>
        <v>Female</v>
      </c>
      <c r="O7424" s="4" t="str">
        <f>IF(TRIM(LOWER(F7424))="neuro","Neurology",IF(TRIM(LOWER(F7424))="Neurology","Neurology",IF(TRIM(LOWER(F7424))="general ward","General",IF(TRIM(LOWER(F7424))="general","General",IF(TRIM(LOWER(F7424))="cardiology","Cardiology",IF(TRIM(LOWER(F7424))="Cardiology","Cardiology",IF(TRIM(LOWER(F7424))="Peads","Pediatrics",IF(TRIM(LOWER(F7424))="Pediatrics","Pediatrics",IF(TRIM(LOWER(F7424))="orthopedics","Orthopedics",IF(TRIM(LOWER(F7424))="Neurology","Neurology",IF(TRIM(LOWER(F7424))="Oncology","Oncology")))))))))))</f>
        <v>Oncology</v>
      </c>
      <c r="P7424" s="3" t="str">
        <f t="shared" si="690"/>
        <v>Self</v>
      </c>
      <c r="Q7424" s="5">
        <f t="shared" si="691"/>
        <v>2</v>
      </c>
      <c r="R7424" s="1">
        <f t="shared" si="692"/>
        <v>277465.15999999997</v>
      </c>
      <c r="S7424" s="1">
        <f t="shared" si="693"/>
        <v>0</v>
      </c>
      <c r="T7424" s="1" t="str">
        <f t="shared" si="694"/>
        <v>0-17</v>
      </c>
      <c r="U7424" s="1" t="str">
        <f t="shared" si="695"/>
        <v>Unknown</v>
      </c>
    </row>
    <row r="7425" spans="1:21">
      <c r="A7425" s="1">
        <v>7424</v>
      </c>
      <c r="B7425" s="1">
        <v>66</v>
      </c>
      <c r="C7425" s="1" t="s">
        <v>34</v>
      </c>
      <c r="D7425" s="2">
        <v>45656</v>
      </c>
      <c r="E7425" s="2">
        <v>45669</v>
      </c>
      <c r="F7425" s="1" t="s">
        <v>45</v>
      </c>
      <c r="G7425" s="1" t="s">
        <v>33</v>
      </c>
      <c r="H7425" s="1" t="s">
        <v>51</v>
      </c>
      <c r="I7425" s="1">
        <v>20052.2</v>
      </c>
      <c r="J7425" s="1" t="s">
        <v>16</v>
      </c>
      <c r="K7425" s="1" t="s">
        <v>17</v>
      </c>
      <c r="N7425" s="3" t="str">
        <f>IF(LEFT(LOWER(C7425),1)="m","Male",IF(LEFT(LOWER(C7425),1)="f","Female","Unknown"))</f>
        <v>Male</v>
      </c>
      <c r="O7425" s="4" t="str">
        <f>IF(TRIM(LOWER(F7425))="neuro","Neurology",IF(TRIM(LOWER(F7425))="Neurology","Neurology",IF(TRIM(LOWER(F7425))="general ward","General",IF(TRIM(LOWER(F7425))="general","General",IF(TRIM(LOWER(F7425))="cardiology","Cardiology",IF(TRIM(LOWER(F7425))="Cardiology","Cardiology",IF(TRIM(LOWER(F7425))="Peads","Pediatrics",IF(TRIM(LOWER(F7425))="Pediatrics","Pediatrics",IF(TRIM(LOWER(F7425))="orthopedics","Orthopedics",IF(TRIM(LOWER(F7425))="Neurology","Neurology",IF(TRIM(LOWER(F7425))="Oncology","Oncology")))))))))))</f>
        <v>Neurology</v>
      </c>
      <c r="P7425" s="3" t="str">
        <f t="shared" si="690"/>
        <v>Self</v>
      </c>
      <c r="Q7425" s="5">
        <f t="shared" si="691"/>
        <v>13</v>
      </c>
      <c r="R7425" s="1">
        <f t="shared" si="692"/>
        <v>20052.2</v>
      </c>
      <c r="S7425" s="1">
        <f t="shared" si="693"/>
        <v>1</v>
      </c>
      <c r="T7425" s="1" t="str">
        <f t="shared" si="694"/>
        <v>66+</v>
      </c>
      <c r="U7425" s="1" t="str">
        <f t="shared" si="695"/>
        <v>Yes</v>
      </c>
    </row>
    <row r="7426" spans="1:21">
      <c r="A7426" s="1">
        <v>7425</v>
      </c>
      <c r="B7426" s="1">
        <v>85</v>
      </c>
      <c r="C7426" s="1" t="s">
        <v>12</v>
      </c>
      <c r="D7426" s="2">
        <v>44994</v>
      </c>
      <c r="E7426" s="2">
        <v>45011</v>
      </c>
      <c r="F7426" s="1" t="s">
        <v>13</v>
      </c>
      <c r="G7426" s="1" t="s">
        <v>14</v>
      </c>
      <c r="H7426" s="1" t="s">
        <v>15</v>
      </c>
      <c r="I7426" s="1">
        <v>173717.01</v>
      </c>
      <c r="J7426" s="1" t="s">
        <v>38</v>
      </c>
      <c r="K7426" s="1" t="s">
        <v>17</v>
      </c>
      <c r="N7426" s="3" t="str">
        <f>IF(LEFT(LOWER(C7426),1)="m","Male",IF(LEFT(LOWER(C7426),1)="f","Female","Unknown"))</f>
        <v>Unknown</v>
      </c>
      <c r="O7426" s="4" t="str">
        <f>IF(TRIM(LOWER(F7426))="neuro","Neurology",IF(TRIM(LOWER(F7426))="Neurology","Neurology",IF(TRIM(LOWER(F7426))="general ward","General",IF(TRIM(LOWER(F7426))="general","General",IF(TRIM(LOWER(F7426))="cardiology","Cardiology",IF(TRIM(LOWER(F7426))="Cardiology","Cardiology",IF(TRIM(LOWER(F7426))="Peads","Pediatrics",IF(TRIM(LOWER(F7426))="Pediatrics","Pediatrics",IF(TRIM(LOWER(F7426))="orthopedics","Orthopedics",IF(TRIM(LOWER(F7426))="Neurology","Neurology",IF(TRIM(LOWER(F7426))="Oncology","Oncology")))))))))))</f>
        <v>Neurology</v>
      </c>
      <c r="P7426" s="3" t="str">
        <f t="shared" si="690"/>
        <v>Private</v>
      </c>
      <c r="Q7426" s="5">
        <f t="shared" si="691"/>
        <v>17</v>
      </c>
      <c r="R7426" s="1">
        <f t="shared" si="692"/>
        <v>173717.01</v>
      </c>
      <c r="S7426" s="1">
        <f t="shared" si="693"/>
        <v>1</v>
      </c>
      <c r="T7426" s="1" t="str">
        <f t="shared" si="694"/>
        <v>66+</v>
      </c>
      <c r="U7426" s="1" t="str">
        <f t="shared" si="695"/>
        <v>No</v>
      </c>
    </row>
    <row r="7427" spans="1:21">
      <c r="A7427" s="1">
        <v>7426</v>
      </c>
      <c r="B7427" s="1">
        <v>71</v>
      </c>
      <c r="C7427" s="1" t="s">
        <v>34</v>
      </c>
      <c r="D7427" s="2">
        <v>44940</v>
      </c>
      <c r="E7427" s="2">
        <v>44942</v>
      </c>
      <c r="F7427" s="1" t="s">
        <v>40</v>
      </c>
      <c r="G7427" s="1" t="s">
        <v>36</v>
      </c>
      <c r="I7427" s="1">
        <v>243564.27</v>
      </c>
      <c r="J7427" s="1" t="s">
        <v>24</v>
      </c>
      <c r="K7427" s="1" t="s">
        <v>38</v>
      </c>
      <c r="N7427" s="3" t="str">
        <f>IF(LEFT(LOWER(C7427),1)="m","Male",IF(LEFT(LOWER(C7427),1)="f","Female","Unknown"))</f>
        <v>Male</v>
      </c>
      <c r="O7427" s="4" t="str">
        <f>IF(TRIM(LOWER(F7427))="neuro","Neurology",IF(TRIM(LOWER(F7427))="Neurology","Neurology",IF(TRIM(LOWER(F7427))="general ward","General",IF(TRIM(LOWER(F7427))="general","General",IF(TRIM(LOWER(F7427))="cardiology","Cardiology",IF(TRIM(LOWER(F7427))="Cardiology","Cardiology",IF(TRIM(LOWER(F7427))="Peads","Pediatrics",IF(TRIM(LOWER(F7427))="Pediatrics","Pediatrics",IF(TRIM(LOWER(F7427))="orthopedics","Orthopedics",IF(TRIM(LOWER(F7427))="Neurology","Neurology",IF(TRIM(LOWER(F7427))="Oncology","Oncology")))))))))))</f>
        <v>Pediatrics</v>
      </c>
      <c r="P7427" s="3" t="str">
        <f t="shared" ref="P7427:P7490" si="696">IF(LOWER(G7427)="private","Private",
IF(LOWER(G7427)="govt","Government",
IF(LOWER(G7427)="government","Government",
IF(LOWER(G7427)="self","Self","Unknown"))))</f>
        <v>Government</v>
      </c>
      <c r="Q7427" s="5">
        <f t="shared" ref="Q7427:Q7490" si="697">IF(E7427&lt;D7427,"",E7427-D7427)</f>
        <v>2</v>
      </c>
      <c r="R7427" s="1">
        <f t="shared" ref="R7427:R7490" si="698">IF(I7427&lt;0,"",I7427)</f>
        <v>243564.27</v>
      </c>
      <c r="S7427" s="1">
        <f t="shared" ref="S7427:S7490" si="699">IF(OR(K7427="Yes",K7427="YES",K7427="Y"),1,0)</f>
        <v>0</v>
      </c>
      <c r="T7427" s="1" t="str">
        <f t="shared" ref="T7427:T7490" si="700">IF(B7427&lt;18,"0-17",                                                  IF(B7427&lt;36,"18-35",
IF(B7427&lt;51,"36-50",
IF(B7427&lt;66,"51-65","66+"))))</f>
        <v>66+</v>
      </c>
      <c r="U7427" s="1" t="str">
        <f t="shared" ref="U7427:U7490" si="701">IF(OR(TRIM(UPPER(J7427))="YES",TRIM(UPPER(J7427))="Y"),"Yes",
IF(OR(TRIM(UPPER(J7427))="NO",TRIM(UPPER(J7427))="N"),"No","Unknown"))</f>
        <v>No</v>
      </c>
    </row>
    <row r="7428" spans="1:21">
      <c r="A7428" s="1">
        <v>7427</v>
      </c>
      <c r="B7428" s="1">
        <v>93</v>
      </c>
      <c r="C7428" s="1" t="s">
        <v>29</v>
      </c>
      <c r="D7428" s="2">
        <v>45516</v>
      </c>
      <c r="E7428" s="2">
        <v>45530</v>
      </c>
      <c r="F7428" s="1" t="s">
        <v>13</v>
      </c>
      <c r="G7428" s="1" t="s">
        <v>46</v>
      </c>
      <c r="H7428" s="1" t="s">
        <v>48</v>
      </c>
      <c r="I7428" s="1">
        <v>56450.19</v>
      </c>
      <c r="J7428" s="1" t="s">
        <v>24</v>
      </c>
      <c r="K7428" s="1" t="s">
        <v>25</v>
      </c>
      <c r="N7428" s="3" t="str">
        <f>IF(LEFT(LOWER(C7428),1)="m","Male",IF(LEFT(LOWER(C7428),1)="f","Female","Unknown"))</f>
        <v>Female</v>
      </c>
      <c r="O7428" s="4" t="str">
        <f>IF(TRIM(LOWER(F7428))="neuro","Neurology",IF(TRIM(LOWER(F7428))="Neurology","Neurology",IF(TRIM(LOWER(F7428))="general ward","General",IF(TRIM(LOWER(F7428))="general","General",IF(TRIM(LOWER(F7428))="cardiology","Cardiology",IF(TRIM(LOWER(F7428))="Cardiology","Cardiology",IF(TRIM(LOWER(F7428))="Peads","Pediatrics",IF(TRIM(LOWER(F7428))="Pediatrics","Pediatrics",IF(TRIM(LOWER(F7428))="orthopedics","Orthopedics",IF(TRIM(LOWER(F7428))="Neurology","Neurology",IF(TRIM(LOWER(F7428))="Oncology","Oncology")))))))))))</f>
        <v>Neurology</v>
      </c>
      <c r="P7428" s="3" t="str">
        <f t="shared" si="696"/>
        <v>Self</v>
      </c>
      <c r="Q7428" s="5">
        <f t="shared" si="697"/>
        <v>14</v>
      </c>
      <c r="R7428" s="1">
        <f t="shared" si="698"/>
        <v>56450.19</v>
      </c>
      <c r="S7428" s="1">
        <f t="shared" si="699"/>
        <v>1</v>
      </c>
      <c r="T7428" s="1" t="str">
        <f t="shared" si="700"/>
        <v>66+</v>
      </c>
      <c r="U7428" s="1" t="str">
        <f t="shared" si="701"/>
        <v>No</v>
      </c>
    </row>
    <row r="7429" spans="1:21">
      <c r="A7429" s="1">
        <v>7428</v>
      </c>
      <c r="C7429" s="1" t="s">
        <v>34</v>
      </c>
      <c r="D7429" s="2">
        <v>45492</v>
      </c>
      <c r="E7429" s="2">
        <v>45493</v>
      </c>
      <c r="F7429" s="1" t="s">
        <v>13</v>
      </c>
      <c r="G7429" s="1" t="s">
        <v>46</v>
      </c>
      <c r="H7429" s="1" t="s">
        <v>23</v>
      </c>
      <c r="I7429" s="1">
        <v>92968.16</v>
      </c>
      <c r="J7429" s="1" t="s">
        <v>16</v>
      </c>
      <c r="K7429" s="1" t="s">
        <v>38</v>
      </c>
      <c r="N7429" s="3" t="str">
        <f>IF(LEFT(LOWER(C7429),1)="m","Male",IF(LEFT(LOWER(C7429),1)="f","Female","Unknown"))</f>
        <v>Male</v>
      </c>
      <c r="O7429" s="4" t="str">
        <f>IF(TRIM(LOWER(F7429))="neuro","Neurology",IF(TRIM(LOWER(F7429))="Neurology","Neurology",IF(TRIM(LOWER(F7429))="general ward","General",IF(TRIM(LOWER(F7429))="general","General",IF(TRIM(LOWER(F7429))="cardiology","Cardiology",IF(TRIM(LOWER(F7429))="Cardiology","Cardiology",IF(TRIM(LOWER(F7429))="Peads","Pediatrics",IF(TRIM(LOWER(F7429))="Pediatrics","Pediatrics",IF(TRIM(LOWER(F7429))="orthopedics","Orthopedics",IF(TRIM(LOWER(F7429))="Neurology","Neurology",IF(TRIM(LOWER(F7429))="Oncology","Oncology")))))))))))</f>
        <v>Neurology</v>
      </c>
      <c r="P7429" s="3" t="str">
        <f t="shared" si="696"/>
        <v>Self</v>
      </c>
      <c r="Q7429" s="5">
        <f t="shared" si="697"/>
        <v>1</v>
      </c>
      <c r="R7429" s="1">
        <f t="shared" si="698"/>
        <v>92968.16</v>
      </c>
      <c r="S7429" s="1">
        <f t="shared" si="699"/>
        <v>0</v>
      </c>
      <c r="T7429" s="1" t="str">
        <f t="shared" si="700"/>
        <v>0-17</v>
      </c>
      <c r="U7429" s="1" t="str">
        <f t="shared" si="701"/>
        <v>Yes</v>
      </c>
    </row>
    <row r="7430" spans="1:21">
      <c r="A7430" s="1">
        <v>7429</v>
      </c>
      <c r="B7430" s="1">
        <v>11</v>
      </c>
      <c r="C7430" s="1" t="s">
        <v>12</v>
      </c>
      <c r="D7430" s="2">
        <v>45108</v>
      </c>
      <c r="E7430" s="2">
        <v>45120</v>
      </c>
      <c r="F7430" s="1" t="s">
        <v>30</v>
      </c>
      <c r="G7430" s="1" t="s">
        <v>36</v>
      </c>
      <c r="I7430" s="1">
        <v>338320.72</v>
      </c>
      <c r="J7430" s="1" t="s">
        <v>16</v>
      </c>
      <c r="K7430" s="1" t="s">
        <v>25</v>
      </c>
      <c r="N7430" s="3" t="str">
        <f>IF(LEFT(LOWER(C7430),1)="m","Male",IF(LEFT(LOWER(C7430),1)="f","Female","Unknown"))</f>
        <v>Unknown</v>
      </c>
      <c r="O7430" s="4" t="str">
        <f>IF(TRIM(LOWER(F7430))="neuro","Neurology",IF(TRIM(LOWER(F7430))="Neurology","Neurology",IF(TRIM(LOWER(F7430))="general ward","General",IF(TRIM(LOWER(F7430))="general","General",IF(TRIM(LOWER(F7430))="cardiology","Cardiology",IF(TRIM(LOWER(F7430))="Cardiology","Cardiology",IF(TRIM(LOWER(F7430))="Peads","Pediatrics",IF(TRIM(LOWER(F7430))="Pediatrics","Pediatrics",IF(TRIM(LOWER(F7430))="orthopedics","Orthopedics",IF(TRIM(LOWER(F7430))="Neurology","Neurology",IF(TRIM(LOWER(F7430))="Oncology","Oncology")))))))))))</f>
        <v>Pediatrics</v>
      </c>
      <c r="P7430" s="3" t="str">
        <f t="shared" si="696"/>
        <v>Government</v>
      </c>
      <c r="Q7430" s="5">
        <f t="shared" si="697"/>
        <v>12</v>
      </c>
      <c r="R7430" s="1">
        <f t="shared" si="698"/>
        <v>338320.72</v>
      </c>
      <c r="S7430" s="1">
        <f t="shared" si="699"/>
        <v>1</v>
      </c>
      <c r="T7430" s="1" t="str">
        <f t="shared" si="700"/>
        <v>0-17</v>
      </c>
      <c r="U7430" s="1" t="str">
        <f t="shared" si="701"/>
        <v>Yes</v>
      </c>
    </row>
    <row r="7431" spans="1:21">
      <c r="A7431" s="1">
        <v>7430</v>
      </c>
      <c r="C7431" s="1" t="s">
        <v>44</v>
      </c>
      <c r="D7431" s="2">
        <v>45213</v>
      </c>
      <c r="E7431" s="2">
        <v>45218</v>
      </c>
      <c r="F7431" s="1" t="s">
        <v>13</v>
      </c>
      <c r="G7431" s="1" t="s">
        <v>36</v>
      </c>
      <c r="H7431" s="1" t="s">
        <v>37</v>
      </c>
      <c r="I7431" s="1">
        <v>33434.31</v>
      </c>
      <c r="K7431" s="1" t="s">
        <v>25</v>
      </c>
      <c r="N7431" s="3" t="str">
        <f>IF(LEFT(LOWER(C7431),1)="m","Male",IF(LEFT(LOWER(C7431),1)="f","Female","Unknown"))</f>
        <v>Female</v>
      </c>
      <c r="O7431" s="4" t="str">
        <f>IF(TRIM(LOWER(F7431))="neuro","Neurology",IF(TRIM(LOWER(F7431))="Neurology","Neurology",IF(TRIM(LOWER(F7431))="general ward","General",IF(TRIM(LOWER(F7431))="general","General",IF(TRIM(LOWER(F7431))="cardiology","Cardiology",IF(TRIM(LOWER(F7431))="Cardiology","Cardiology",IF(TRIM(LOWER(F7431))="Peads","Pediatrics",IF(TRIM(LOWER(F7431))="Pediatrics","Pediatrics",IF(TRIM(LOWER(F7431))="orthopedics","Orthopedics",IF(TRIM(LOWER(F7431))="Neurology","Neurology",IF(TRIM(LOWER(F7431))="Oncology","Oncology")))))))))))</f>
        <v>Neurology</v>
      </c>
      <c r="P7431" s="3" t="str">
        <f t="shared" si="696"/>
        <v>Government</v>
      </c>
      <c r="Q7431" s="5">
        <f t="shared" si="697"/>
        <v>5</v>
      </c>
      <c r="R7431" s="1">
        <f t="shared" si="698"/>
        <v>33434.31</v>
      </c>
      <c r="S7431" s="1">
        <f t="shared" si="699"/>
        <v>1</v>
      </c>
      <c r="T7431" s="1" t="str">
        <f t="shared" si="700"/>
        <v>0-17</v>
      </c>
      <c r="U7431" s="1" t="str">
        <f t="shared" si="701"/>
        <v>Unknown</v>
      </c>
    </row>
    <row r="7432" spans="1:21">
      <c r="A7432" s="1">
        <v>7431</v>
      </c>
      <c r="B7432" s="1">
        <v>10</v>
      </c>
      <c r="C7432" s="1" t="s">
        <v>44</v>
      </c>
      <c r="D7432" s="2">
        <v>45138</v>
      </c>
      <c r="E7432" s="2">
        <v>45143</v>
      </c>
      <c r="F7432" s="1" t="s">
        <v>50</v>
      </c>
      <c r="G7432" s="1" t="s">
        <v>22</v>
      </c>
      <c r="H7432" s="1" t="s">
        <v>47</v>
      </c>
      <c r="I7432" s="1">
        <v>89031.32</v>
      </c>
      <c r="J7432" s="1" t="s">
        <v>38</v>
      </c>
      <c r="K7432" s="1" t="s">
        <v>42</v>
      </c>
      <c r="N7432" s="3" t="str">
        <f>IF(LEFT(LOWER(C7432),1)="m","Male",IF(LEFT(LOWER(C7432),1)="f","Female","Unknown"))</f>
        <v>Female</v>
      </c>
      <c r="O7432" s="4" t="str">
        <f>IF(TRIM(LOWER(F7432))="neuro","Neurology",IF(TRIM(LOWER(F7432))="Neurology","Neurology",IF(TRIM(LOWER(F7432))="general ward","General",IF(TRIM(LOWER(F7432))="general","General",IF(TRIM(LOWER(F7432))="cardiology","Cardiology",IF(TRIM(LOWER(F7432))="Cardiology","Cardiology",IF(TRIM(LOWER(F7432))="Peads","Pediatrics",IF(TRIM(LOWER(F7432))="Pediatrics","Pediatrics",IF(TRIM(LOWER(F7432))="orthopedics","Orthopedics",IF(TRIM(LOWER(F7432))="Neurology","Neurology",IF(TRIM(LOWER(F7432))="Oncology","Oncology")))))))))))</f>
        <v>Cardiology</v>
      </c>
      <c r="P7432" s="3" t="str">
        <f t="shared" si="696"/>
        <v>Government</v>
      </c>
      <c r="Q7432" s="5">
        <f t="shared" si="697"/>
        <v>5</v>
      </c>
      <c r="R7432" s="1">
        <f t="shared" si="698"/>
        <v>89031.32</v>
      </c>
      <c r="S7432" s="1">
        <f t="shared" si="699"/>
        <v>0</v>
      </c>
      <c r="T7432" s="1" t="str">
        <f t="shared" si="700"/>
        <v>0-17</v>
      </c>
      <c r="U7432" s="1" t="str">
        <f t="shared" si="701"/>
        <v>No</v>
      </c>
    </row>
    <row r="7433" spans="1:21">
      <c r="A7433" s="1">
        <v>7432</v>
      </c>
      <c r="B7433" s="1">
        <v>44</v>
      </c>
      <c r="C7433" s="1" t="s">
        <v>26</v>
      </c>
      <c r="D7433" s="2">
        <v>45106</v>
      </c>
      <c r="E7433" s="2">
        <v>45116</v>
      </c>
      <c r="F7433" s="1" t="s">
        <v>13</v>
      </c>
      <c r="G7433" s="1" t="s">
        <v>36</v>
      </c>
      <c r="I7433" s="1">
        <v>114638.1</v>
      </c>
      <c r="J7433" s="1" t="s">
        <v>42</v>
      </c>
      <c r="K7433" s="1" t="s">
        <v>25</v>
      </c>
      <c r="N7433" s="3" t="str">
        <f>IF(LEFT(LOWER(C7433),1)="m","Male",IF(LEFT(LOWER(C7433),1)="f","Female","Unknown"))</f>
        <v>Female</v>
      </c>
      <c r="O7433" s="4" t="str">
        <f>IF(TRIM(LOWER(F7433))="neuro","Neurology",IF(TRIM(LOWER(F7433))="Neurology","Neurology",IF(TRIM(LOWER(F7433))="general ward","General",IF(TRIM(LOWER(F7433))="general","General",IF(TRIM(LOWER(F7433))="cardiology","Cardiology",IF(TRIM(LOWER(F7433))="Cardiology","Cardiology",IF(TRIM(LOWER(F7433))="Peads","Pediatrics",IF(TRIM(LOWER(F7433))="Pediatrics","Pediatrics",IF(TRIM(LOWER(F7433))="orthopedics","Orthopedics",IF(TRIM(LOWER(F7433))="Neurology","Neurology",IF(TRIM(LOWER(F7433))="Oncology","Oncology")))))))))))</f>
        <v>Neurology</v>
      </c>
      <c r="P7433" s="3" t="str">
        <f t="shared" si="696"/>
        <v>Government</v>
      </c>
      <c r="Q7433" s="5">
        <f t="shared" si="697"/>
        <v>10</v>
      </c>
      <c r="R7433" s="1">
        <f t="shared" si="698"/>
        <v>114638.1</v>
      </c>
      <c r="S7433" s="1">
        <f t="shared" si="699"/>
        <v>1</v>
      </c>
      <c r="T7433" s="1" t="str">
        <f t="shared" si="700"/>
        <v>36-50</v>
      </c>
      <c r="U7433" s="1" t="str">
        <f t="shared" si="701"/>
        <v>No</v>
      </c>
    </row>
    <row r="7434" spans="1:21">
      <c r="A7434" s="1">
        <v>7433</v>
      </c>
      <c r="B7434" s="1">
        <v>18</v>
      </c>
      <c r="C7434" s="1" t="s">
        <v>29</v>
      </c>
      <c r="D7434" s="2">
        <v>45048</v>
      </c>
      <c r="E7434" s="2">
        <v>45062</v>
      </c>
      <c r="F7434" s="1" t="s">
        <v>28</v>
      </c>
      <c r="G7434" s="1" t="s">
        <v>22</v>
      </c>
      <c r="H7434" s="1" t="s">
        <v>39</v>
      </c>
      <c r="I7434" s="1">
        <v>41672.03</v>
      </c>
      <c r="K7434" s="1" t="s">
        <v>20</v>
      </c>
      <c r="N7434" s="3" t="str">
        <f>IF(LEFT(LOWER(C7434),1)="m","Male",IF(LEFT(LOWER(C7434),1)="f","Female","Unknown"))</f>
        <v>Female</v>
      </c>
      <c r="O7434" s="4" t="str">
        <f>IF(TRIM(LOWER(F7434))="neuro","Neurology",IF(TRIM(LOWER(F7434))="Neurology","Neurology",IF(TRIM(LOWER(F7434))="general ward","General",IF(TRIM(LOWER(F7434))="general","General",IF(TRIM(LOWER(F7434))="cardiology","Cardiology",IF(TRIM(LOWER(F7434))="Cardiology","Cardiology",IF(TRIM(LOWER(F7434))="Peads","Pediatrics",IF(TRIM(LOWER(F7434))="Pediatrics","Pediatrics",IF(TRIM(LOWER(F7434))="orthopedics","Orthopedics",IF(TRIM(LOWER(F7434))="Neurology","Neurology",IF(TRIM(LOWER(F7434))="Oncology","Oncology")))))))))))</f>
        <v>Orthopedics</v>
      </c>
      <c r="P7434" s="3" t="str">
        <f t="shared" si="696"/>
        <v>Government</v>
      </c>
      <c r="Q7434" s="5">
        <f t="shared" si="697"/>
        <v>14</v>
      </c>
      <c r="R7434" s="1">
        <f t="shared" si="698"/>
        <v>41672.03</v>
      </c>
      <c r="S7434" s="1">
        <f t="shared" si="699"/>
        <v>0</v>
      </c>
      <c r="T7434" s="1" t="str">
        <f t="shared" si="700"/>
        <v>18-35</v>
      </c>
      <c r="U7434" s="1" t="str">
        <f t="shared" si="701"/>
        <v>Unknown</v>
      </c>
    </row>
    <row r="7435" spans="1:21">
      <c r="A7435" s="1">
        <v>7434</v>
      </c>
      <c r="B7435" s="1">
        <v>75</v>
      </c>
      <c r="C7435" s="1" t="s">
        <v>27</v>
      </c>
      <c r="D7435" s="2">
        <v>45406</v>
      </c>
      <c r="E7435" s="2">
        <v>45415</v>
      </c>
      <c r="F7435" s="1" t="s">
        <v>21</v>
      </c>
      <c r="G7435" s="1" t="s">
        <v>36</v>
      </c>
      <c r="I7435" s="1">
        <v>179154.86</v>
      </c>
      <c r="K7435" s="1" t="s">
        <v>20</v>
      </c>
      <c r="N7435" s="3" t="str">
        <f>IF(LEFT(LOWER(C7435),1)="m","Male",IF(LEFT(LOWER(C7435),1)="f","Female","Unknown"))</f>
        <v>Male</v>
      </c>
      <c r="O7435" s="4" t="str">
        <f>IF(TRIM(LOWER(F7435))="neuro","Neurology",IF(TRIM(LOWER(F7435))="Neurology","Neurology",IF(TRIM(LOWER(F7435))="general ward","General",IF(TRIM(LOWER(F7435))="general","General",IF(TRIM(LOWER(F7435))="cardiology","Cardiology",IF(TRIM(LOWER(F7435))="Cardiology","Cardiology",IF(TRIM(LOWER(F7435))="Peads","Pediatrics",IF(TRIM(LOWER(F7435))="Pediatrics","Pediatrics",IF(TRIM(LOWER(F7435))="orthopedics","Orthopedics",IF(TRIM(LOWER(F7435))="Neurology","Neurology",IF(TRIM(LOWER(F7435))="Oncology","Oncology")))))))))))</f>
        <v>General</v>
      </c>
      <c r="P7435" s="3" t="str">
        <f t="shared" si="696"/>
        <v>Government</v>
      </c>
      <c r="Q7435" s="5">
        <f t="shared" si="697"/>
        <v>9</v>
      </c>
      <c r="R7435" s="1">
        <f t="shared" si="698"/>
        <v>179154.86</v>
      </c>
      <c r="S7435" s="1">
        <f t="shared" si="699"/>
        <v>0</v>
      </c>
      <c r="T7435" s="1" t="str">
        <f t="shared" si="700"/>
        <v>66+</v>
      </c>
      <c r="U7435" s="1" t="str">
        <f t="shared" si="701"/>
        <v>Unknown</v>
      </c>
    </row>
    <row r="7436" spans="1:21">
      <c r="A7436" s="1">
        <v>7435</v>
      </c>
      <c r="B7436" s="1">
        <v>16</v>
      </c>
      <c r="C7436" s="1" t="s">
        <v>12</v>
      </c>
      <c r="D7436" s="2">
        <v>45633</v>
      </c>
      <c r="E7436" s="2">
        <v>45637</v>
      </c>
      <c r="F7436" s="1" t="s">
        <v>52</v>
      </c>
      <c r="G7436" s="1" t="s">
        <v>14</v>
      </c>
      <c r="H7436" s="1" t="s">
        <v>37</v>
      </c>
      <c r="I7436" s="1">
        <v>81818.179999999993</v>
      </c>
      <c r="J7436" s="1" t="s">
        <v>24</v>
      </c>
      <c r="K7436" s="1" t="s">
        <v>42</v>
      </c>
      <c r="N7436" s="3" t="str">
        <f>IF(LEFT(LOWER(C7436),1)="m","Male",IF(LEFT(LOWER(C7436),1)="f","Female","Unknown"))</f>
        <v>Unknown</v>
      </c>
      <c r="O7436" s="4" t="str">
        <f>IF(TRIM(LOWER(F7436))="neuro","Neurology",IF(TRIM(LOWER(F7436))="Neurology","Neurology",IF(TRIM(LOWER(F7436))="general ward","General",IF(TRIM(LOWER(F7436))="general","General",IF(TRIM(LOWER(F7436))="cardiology","Cardiology",IF(TRIM(LOWER(F7436))="Cardiology","Cardiology",IF(TRIM(LOWER(F7436))="Peads","Pediatrics",IF(TRIM(LOWER(F7436))="Pediatrics","Pediatrics",IF(TRIM(LOWER(F7436))="orthopedics","Orthopedics",IF(TRIM(LOWER(F7436))="Neurology","Neurology",IF(TRIM(LOWER(F7436))="Oncology","Oncology")))))))))))</f>
        <v>Oncology</v>
      </c>
      <c r="P7436" s="3" t="str">
        <f t="shared" si="696"/>
        <v>Private</v>
      </c>
      <c r="Q7436" s="5">
        <f t="shared" si="697"/>
        <v>4</v>
      </c>
      <c r="R7436" s="1">
        <f t="shared" si="698"/>
        <v>81818.179999999993</v>
      </c>
      <c r="S7436" s="1">
        <f t="shared" si="699"/>
        <v>0</v>
      </c>
      <c r="T7436" s="1" t="str">
        <f t="shared" si="700"/>
        <v>0-17</v>
      </c>
      <c r="U7436" s="1" t="str">
        <f t="shared" si="701"/>
        <v>No</v>
      </c>
    </row>
    <row r="7437" spans="1:21">
      <c r="A7437" s="1">
        <v>7436</v>
      </c>
      <c r="B7437" s="1">
        <v>29</v>
      </c>
      <c r="C7437" s="1" t="s">
        <v>18</v>
      </c>
      <c r="D7437" s="2">
        <v>45052</v>
      </c>
      <c r="E7437" s="2">
        <v>45071</v>
      </c>
      <c r="F7437" s="1" t="s">
        <v>19</v>
      </c>
      <c r="G7437" s="1" t="s">
        <v>22</v>
      </c>
      <c r="I7437" s="1">
        <v>49300.21</v>
      </c>
      <c r="K7437" s="1" t="s">
        <v>25</v>
      </c>
      <c r="N7437" s="3" t="str">
        <f>IF(LEFT(LOWER(C7437),1)="m","Male",IF(LEFT(LOWER(C7437),1)="f","Female","Unknown"))</f>
        <v>Male</v>
      </c>
      <c r="O7437" s="4" t="str">
        <f>IF(TRIM(LOWER(F7437))="neuro","Neurology",IF(TRIM(LOWER(F7437))="Neurology","Neurology",IF(TRIM(LOWER(F7437))="general ward","General",IF(TRIM(LOWER(F7437))="general","General",IF(TRIM(LOWER(F7437))="cardiology","Cardiology",IF(TRIM(LOWER(F7437))="Cardiology","Cardiology",IF(TRIM(LOWER(F7437))="Peads","Pediatrics",IF(TRIM(LOWER(F7437))="Pediatrics","Pediatrics",IF(TRIM(LOWER(F7437))="orthopedics","Orthopedics",IF(TRIM(LOWER(F7437))="Neurology","Neurology",IF(TRIM(LOWER(F7437))="Oncology","Oncology")))))))))))</f>
        <v>General</v>
      </c>
      <c r="P7437" s="3" t="str">
        <f t="shared" si="696"/>
        <v>Government</v>
      </c>
      <c r="Q7437" s="5">
        <f t="shared" si="697"/>
        <v>19</v>
      </c>
      <c r="R7437" s="1">
        <f t="shared" si="698"/>
        <v>49300.21</v>
      </c>
      <c r="S7437" s="1">
        <f t="shared" si="699"/>
        <v>1</v>
      </c>
      <c r="T7437" s="1" t="str">
        <f t="shared" si="700"/>
        <v>18-35</v>
      </c>
      <c r="U7437" s="1" t="str">
        <f t="shared" si="701"/>
        <v>Unknown</v>
      </c>
    </row>
    <row r="7438" spans="1:21">
      <c r="A7438" s="1">
        <v>7437</v>
      </c>
      <c r="B7438" s="1">
        <v>84</v>
      </c>
      <c r="C7438" s="1" t="s">
        <v>18</v>
      </c>
      <c r="D7438" s="2">
        <v>44959</v>
      </c>
      <c r="E7438" s="2">
        <v>44966</v>
      </c>
      <c r="F7438" s="1" t="s">
        <v>13</v>
      </c>
      <c r="G7438" s="1" t="s">
        <v>31</v>
      </c>
      <c r="H7438" s="1" t="s">
        <v>37</v>
      </c>
      <c r="I7438" s="1">
        <v>254564.53</v>
      </c>
      <c r="J7438" s="1" t="s">
        <v>42</v>
      </c>
      <c r="K7438" s="1" t="s">
        <v>42</v>
      </c>
      <c r="N7438" s="3" t="str">
        <f>IF(LEFT(LOWER(C7438),1)="m","Male",IF(LEFT(LOWER(C7438),1)="f","Female","Unknown"))</f>
        <v>Male</v>
      </c>
      <c r="O7438" s="4" t="str">
        <f>IF(TRIM(LOWER(F7438))="neuro","Neurology",IF(TRIM(LOWER(F7438))="Neurology","Neurology",IF(TRIM(LOWER(F7438))="general ward","General",IF(TRIM(LOWER(F7438))="general","General",IF(TRIM(LOWER(F7438))="cardiology","Cardiology",IF(TRIM(LOWER(F7438))="Cardiology","Cardiology",IF(TRIM(LOWER(F7438))="Peads","Pediatrics",IF(TRIM(LOWER(F7438))="Pediatrics","Pediatrics",IF(TRIM(LOWER(F7438))="orthopedics","Orthopedics",IF(TRIM(LOWER(F7438))="Neurology","Neurology",IF(TRIM(LOWER(F7438))="Oncology","Oncology")))))))))))</f>
        <v>Neurology</v>
      </c>
      <c r="P7438" s="3" t="str">
        <f t="shared" si="696"/>
        <v>Private</v>
      </c>
      <c r="Q7438" s="5">
        <f t="shared" si="697"/>
        <v>7</v>
      </c>
      <c r="R7438" s="1">
        <f t="shared" si="698"/>
        <v>254564.53</v>
      </c>
      <c r="S7438" s="1">
        <f t="shared" si="699"/>
        <v>0</v>
      </c>
      <c r="T7438" s="1" t="str">
        <f t="shared" si="700"/>
        <v>66+</v>
      </c>
      <c r="U7438" s="1" t="str">
        <f t="shared" si="701"/>
        <v>No</v>
      </c>
    </row>
    <row r="7439" spans="1:21">
      <c r="A7439" s="1">
        <v>7438</v>
      </c>
      <c r="B7439" s="1">
        <v>43</v>
      </c>
      <c r="C7439" s="1" t="s">
        <v>44</v>
      </c>
      <c r="D7439" s="2">
        <v>45269</v>
      </c>
      <c r="E7439" s="2">
        <v>45280</v>
      </c>
      <c r="F7439" s="1" t="s">
        <v>28</v>
      </c>
      <c r="G7439" s="1" t="s">
        <v>14</v>
      </c>
      <c r="H7439" s="1" t="s">
        <v>32</v>
      </c>
      <c r="I7439" s="1">
        <v>192612.39</v>
      </c>
      <c r="J7439" s="1" t="s">
        <v>16</v>
      </c>
      <c r="K7439" s="1" t="s">
        <v>42</v>
      </c>
      <c r="N7439" s="3" t="str">
        <f>IF(LEFT(LOWER(C7439),1)="m","Male",IF(LEFT(LOWER(C7439),1)="f","Female","Unknown"))</f>
        <v>Female</v>
      </c>
      <c r="O7439" s="4" t="str">
        <f>IF(TRIM(LOWER(F7439))="neuro","Neurology",IF(TRIM(LOWER(F7439))="Neurology","Neurology",IF(TRIM(LOWER(F7439))="general ward","General",IF(TRIM(LOWER(F7439))="general","General",IF(TRIM(LOWER(F7439))="cardiology","Cardiology",IF(TRIM(LOWER(F7439))="Cardiology","Cardiology",IF(TRIM(LOWER(F7439))="Peads","Pediatrics",IF(TRIM(LOWER(F7439))="Pediatrics","Pediatrics",IF(TRIM(LOWER(F7439))="orthopedics","Orthopedics",IF(TRIM(LOWER(F7439))="Neurology","Neurology",IF(TRIM(LOWER(F7439))="Oncology","Oncology")))))))))))</f>
        <v>Orthopedics</v>
      </c>
      <c r="P7439" s="3" t="str">
        <f t="shared" si="696"/>
        <v>Private</v>
      </c>
      <c r="Q7439" s="5">
        <f t="shared" si="697"/>
        <v>11</v>
      </c>
      <c r="R7439" s="1">
        <f t="shared" si="698"/>
        <v>192612.39</v>
      </c>
      <c r="S7439" s="1">
        <f t="shared" si="699"/>
        <v>0</v>
      </c>
      <c r="T7439" s="1" t="str">
        <f t="shared" si="700"/>
        <v>36-50</v>
      </c>
      <c r="U7439" s="1" t="str">
        <f t="shared" si="701"/>
        <v>Yes</v>
      </c>
    </row>
    <row r="7440" spans="1:21">
      <c r="A7440" s="1">
        <v>7439</v>
      </c>
      <c r="B7440" s="1">
        <v>85</v>
      </c>
      <c r="C7440" s="1" t="s">
        <v>27</v>
      </c>
      <c r="D7440" s="2">
        <v>45637</v>
      </c>
      <c r="E7440" s="2">
        <v>45653</v>
      </c>
      <c r="F7440" s="1" t="s">
        <v>35</v>
      </c>
      <c r="G7440" s="1" t="s">
        <v>46</v>
      </c>
      <c r="H7440" s="1" t="s">
        <v>37</v>
      </c>
      <c r="I7440" s="1">
        <v>239745.63</v>
      </c>
      <c r="J7440" s="1" t="s">
        <v>38</v>
      </c>
      <c r="K7440" s="1" t="s">
        <v>20</v>
      </c>
      <c r="N7440" s="3" t="str">
        <f>IF(LEFT(LOWER(C7440),1)="m","Male",IF(LEFT(LOWER(C7440),1)="f","Female","Unknown"))</f>
        <v>Male</v>
      </c>
      <c r="O7440" s="4" t="str">
        <f>IF(TRIM(LOWER(F7440))="neuro","Neurology",IF(TRIM(LOWER(F7440))="Neurology","Neurology",IF(TRIM(LOWER(F7440))="general ward","General",IF(TRIM(LOWER(F7440))="general","General",IF(TRIM(LOWER(F7440))="cardiology","Cardiology",IF(TRIM(LOWER(F7440))="Cardiology","Cardiology",IF(TRIM(LOWER(F7440))="Peads","Pediatrics",IF(TRIM(LOWER(F7440))="Pediatrics","Pediatrics",IF(TRIM(LOWER(F7440))="orthopedics","Orthopedics",IF(TRIM(LOWER(F7440))="Neurology","Neurology",IF(TRIM(LOWER(F7440))="Oncology","Oncology")))))))))))</f>
        <v>Cardiology</v>
      </c>
      <c r="P7440" s="3" t="str">
        <f t="shared" si="696"/>
        <v>Self</v>
      </c>
      <c r="Q7440" s="5">
        <f t="shared" si="697"/>
        <v>16</v>
      </c>
      <c r="R7440" s="1">
        <f t="shared" si="698"/>
        <v>239745.63</v>
      </c>
      <c r="S7440" s="1">
        <f t="shared" si="699"/>
        <v>0</v>
      </c>
      <c r="T7440" s="1" t="str">
        <f t="shared" si="700"/>
        <v>66+</v>
      </c>
      <c r="U7440" s="1" t="str">
        <f t="shared" si="701"/>
        <v>No</v>
      </c>
    </row>
    <row r="7441" spans="1:21">
      <c r="A7441" s="1">
        <v>7440</v>
      </c>
      <c r="B7441" s="1">
        <v>10</v>
      </c>
      <c r="C7441" s="1" t="s">
        <v>12</v>
      </c>
      <c r="D7441" s="2">
        <v>45374</v>
      </c>
      <c r="E7441" s="2">
        <v>45389</v>
      </c>
      <c r="F7441" s="1" t="s">
        <v>50</v>
      </c>
      <c r="G7441" s="1" t="s">
        <v>36</v>
      </c>
      <c r="H7441" s="1" t="s">
        <v>37</v>
      </c>
      <c r="I7441" s="1">
        <v>314623.90999999997</v>
      </c>
      <c r="K7441" s="1" t="s">
        <v>20</v>
      </c>
      <c r="N7441" s="3" t="str">
        <f>IF(LEFT(LOWER(C7441),1)="m","Male",IF(LEFT(LOWER(C7441),1)="f","Female","Unknown"))</f>
        <v>Unknown</v>
      </c>
      <c r="O7441" s="4" t="str">
        <f>IF(TRIM(LOWER(F7441))="neuro","Neurology",IF(TRIM(LOWER(F7441))="Neurology","Neurology",IF(TRIM(LOWER(F7441))="general ward","General",IF(TRIM(LOWER(F7441))="general","General",IF(TRIM(LOWER(F7441))="cardiology","Cardiology",IF(TRIM(LOWER(F7441))="Cardiology","Cardiology",IF(TRIM(LOWER(F7441))="Peads","Pediatrics",IF(TRIM(LOWER(F7441))="Pediatrics","Pediatrics",IF(TRIM(LOWER(F7441))="orthopedics","Orthopedics",IF(TRIM(LOWER(F7441))="Neurology","Neurology",IF(TRIM(LOWER(F7441))="Oncology","Oncology")))))))))))</f>
        <v>Cardiology</v>
      </c>
      <c r="P7441" s="3" t="str">
        <f t="shared" si="696"/>
        <v>Government</v>
      </c>
      <c r="Q7441" s="5">
        <f t="shared" si="697"/>
        <v>15</v>
      </c>
      <c r="R7441" s="1">
        <f t="shared" si="698"/>
        <v>314623.90999999997</v>
      </c>
      <c r="S7441" s="1">
        <f t="shared" si="699"/>
        <v>0</v>
      </c>
      <c r="T7441" s="1" t="str">
        <f t="shared" si="700"/>
        <v>0-17</v>
      </c>
      <c r="U7441" s="1" t="str">
        <f t="shared" si="701"/>
        <v>Unknown</v>
      </c>
    </row>
    <row r="7442" spans="1:21">
      <c r="A7442" s="1">
        <v>7441</v>
      </c>
      <c r="B7442" s="1">
        <v>15</v>
      </c>
      <c r="C7442" s="1" t="s">
        <v>27</v>
      </c>
      <c r="D7442" s="2">
        <v>45072</v>
      </c>
      <c r="E7442" s="2">
        <v>45078</v>
      </c>
      <c r="F7442" s="1" t="s">
        <v>50</v>
      </c>
      <c r="G7442" s="1" t="s">
        <v>22</v>
      </c>
      <c r="H7442" s="1" t="s">
        <v>37</v>
      </c>
      <c r="I7442" s="1">
        <v>125064.16</v>
      </c>
      <c r="J7442" s="1" t="s">
        <v>17</v>
      </c>
      <c r="K7442" s="1" t="s">
        <v>42</v>
      </c>
      <c r="N7442" s="3" t="str">
        <f>IF(LEFT(LOWER(C7442),1)="m","Male",IF(LEFT(LOWER(C7442),1)="f","Female","Unknown"))</f>
        <v>Male</v>
      </c>
      <c r="O7442" s="4" t="str">
        <f>IF(TRIM(LOWER(F7442))="neuro","Neurology",IF(TRIM(LOWER(F7442))="Neurology","Neurology",IF(TRIM(LOWER(F7442))="general ward","General",IF(TRIM(LOWER(F7442))="general","General",IF(TRIM(LOWER(F7442))="cardiology","Cardiology",IF(TRIM(LOWER(F7442))="Cardiology","Cardiology",IF(TRIM(LOWER(F7442))="Peads","Pediatrics",IF(TRIM(LOWER(F7442))="Pediatrics","Pediatrics",IF(TRIM(LOWER(F7442))="orthopedics","Orthopedics",IF(TRIM(LOWER(F7442))="Neurology","Neurology",IF(TRIM(LOWER(F7442))="Oncology","Oncology")))))))))))</f>
        <v>Cardiology</v>
      </c>
      <c r="P7442" s="3" t="str">
        <f t="shared" si="696"/>
        <v>Government</v>
      </c>
      <c r="Q7442" s="5">
        <f t="shared" si="697"/>
        <v>6</v>
      </c>
      <c r="R7442" s="1">
        <f t="shared" si="698"/>
        <v>125064.16</v>
      </c>
      <c r="S7442" s="1">
        <f t="shared" si="699"/>
        <v>0</v>
      </c>
      <c r="T7442" s="1" t="str">
        <f t="shared" si="700"/>
        <v>0-17</v>
      </c>
      <c r="U7442" s="1" t="str">
        <f t="shared" si="701"/>
        <v>Yes</v>
      </c>
    </row>
    <row r="7443" spans="1:21">
      <c r="A7443" s="1">
        <v>7442</v>
      </c>
      <c r="B7443" s="1">
        <v>5</v>
      </c>
      <c r="C7443" s="1" t="s">
        <v>12</v>
      </c>
      <c r="D7443" s="2">
        <v>45616</v>
      </c>
      <c r="E7443" s="2">
        <v>45629</v>
      </c>
      <c r="F7443" s="1" t="s">
        <v>35</v>
      </c>
      <c r="G7443" s="1" t="s">
        <v>31</v>
      </c>
      <c r="H7443" s="1" t="s">
        <v>39</v>
      </c>
      <c r="I7443" s="1">
        <v>275353.34999999998</v>
      </c>
      <c r="J7443" s="1" t="s">
        <v>25</v>
      </c>
      <c r="K7443" s="1" t="s">
        <v>20</v>
      </c>
      <c r="N7443" s="3" t="str">
        <f>IF(LEFT(LOWER(C7443),1)="m","Male",IF(LEFT(LOWER(C7443),1)="f","Female","Unknown"))</f>
        <v>Unknown</v>
      </c>
      <c r="O7443" s="4" t="str">
        <f>IF(TRIM(LOWER(F7443))="neuro","Neurology",IF(TRIM(LOWER(F7443))="Neurology","Neurology",IF(TRIM(LOWER(F7443))="general ward","General",IF(TRIM(LOWER(F7443))="general","General",IF(TRIM(LOWER(F7443))="cardiology","Cardiology",IF(TRIM(LOWER(F7443))="Cardiology","Cardiology",IF(TRIM(LOWER(F7443))="Peads","Pediatrics",IF(TRIM(LOWER(F7443))="Pediatrics","Pediatrics",IF(TRIM(LOWER(F7443))="orthopedics","Orthopedics",IF(TRIM(LOWER(F7443))="Neurology","Neurology",IF(TRIM(LOWER(F7443))="Oncology","Oncology")))))))))))</f>
        <v>Cardiology</v>
      </c>
      <c r="P7443" s="3" t="str">
        <f t="shared" si="696"/>
        <v>Private</v>
      </c>
      <c r="Q7443" s="5">
        <f t="shared" si="697"/>
        <v>13</v>
      </c>
      <c r="R7443" s="1">
        <f t="shared" si="698"/>
        <v>275353.34999999998</v>
      </c>
      <c r="S7443" s="1">
        <f t="shared" si="699"/>
        <v>0</v>
      </c>
      <c r="T7443" s="1" t="str">
        <f t="shared" si="700"/>
        <v>0-17</v>
      </c>
      <c r="U7443" s="1" t="str">
        <f t="shared" si="701"/>
        <v>Yes</v>
      </c>
    </row>
    <row r="7444" spans="1:21">
      <c r="A7444" s="1">
        <v>7443</v>
      </c>
      <c r="B7444" s="1">
        <v>86</v>
      </c>
      <c r="C7444" s="1" t="s">
        <v>27</v>
      </c>
      <c r="D7444" s="2">
        <v>45112</v>
      </c>
      <c r="E7444" s="2">
        <v>45123</v>
      </c>
      <c r="F7444" s="1" t="s">
        <v>19</v>
      </c>
      <c r="G7444" s="1" t="s">
        <v>41</v>
      </c>
      <c r="H7444" s="1" t="s">
        <v>32</v>
      </c>
      <c r="I7444" s="1">
        <v>269282.78000000003</v>
      </c>
      <c r="J7444" s="1" t="s">
        <v>38</v>
      </c>
      <c r="K7444" s="1" t="s">
        <v>20</v>
      </c>
      <c r="N7444" s="3" t="str">
        <f>IF(LEFT(LOWER(C7444),1)="m","Male",IF(LEFT(LOWER(C7444),1)="f","Female","Unknown"))</f>
        <v>Male</v>
      </c>
      <c r="O7444" s="4" t="str">
        <f>IF(TRIM(LOWER(F7444))="neuro","Neurology",IF(TRIM(LOWER(F7444))="Neurology","Neurology",IF(TRIM(LOWER(F7444))="general ward","General",IF(TRIM(LOWER(F7444))="general","General",IF(TRIM(LOWER(F7444))="cardiology","Cardiology",IF(TRIM(LOWER(F7444))="Cardiology","Cardiology",IF(TRIM(LOWER(F7444))="Peads","Pediatrics",IF(TRIM(LOWER(F7444))="Pediatrics","Pediatrics",IF(TRIM(LOWER(F7444))="orthopedics","Orthopedics",IF(TRIM(LOWER(F7444))="Neurology","Neurology",IF(TRIM(LOWER(F7444))="Oncology","Oncology")))))))))))</f>
        <v>General</v>
      </c>
      <c r="P7444" s="3" t="str">
        <f t="shared" si="696"/>
        <v>Unknown</v>
      </c>
      <c r="Q7444" s="5">
        <f t="shared" si="697"/>
        <v>11</v>
      </c>
      <c r="R7444" s="1">
        <f t="shared" si="698"/>
        <v>269282.78000000003</v>
      </c>
      <c r="S7444" s="1">
        <f t="shared" si="699"/>
        <v>0</v>
      </c>
      <c r="T7444" s="1" t="str">
        <f t="shared" si="700"/>
        <v>66+</v>
      </c>
      <c r="U7444" s="1" t="str">
        <f t="shared" si="701"/>
        <v>No</v>
      </c>
    </row>
    <row r="7445" spans="1:21">
      <c r="A7445" s="1">
        <v>7444</v>
      </c>
      <c r="B7445" s="1">
        <v>62</v>
      </c>
      <c r="C7445" s="1" t="s">
        <v>34</v>
      </c>
      <c r="D7445" s="2">
        <v>45229</v>
      </c>
      <c r="E7445" s="2">
        <v>45245</v>
      </c>
      <c r="F7445" s="1" t="s">
        <v>40</v>
      </c>
      <c r="G7445" s="1" t="s">
        <v>36</v>
      </c>
      <c r="H7445" s="1" t="s">
        <v>23</v>
      </c>
      <c r="I7445" s="1">
        <v>270713.40000000002</v>
      </c>
      <c r="J7445" s="1" t="s">
        <v>24</v>
      </c>
      <c r="K7445" s="1" t="s">
        <v>38</v>
      </c>
      <c r="N7445" s="3" t="str">
        <f>IF(LEFT(LOWER(C7445),1)="m","Male",IF(LEFT(LOWER(C7445),1)="f","Female","Unknown"))</f>
        <v>Male</v>
      </c>
      <c r="O7445" s="4" t="str">
        <f>IF(TRIM(LOWER(F7445))="neuro","Neurology",IF(TRIM(LOWER(F7445))="Neurology","Neurology",IF(TRIM(LOWER(F7445))="general ward","General",IF(TRIM(LOWER(F7445))="general","General",IF(TRIM(LOWER(F7445))="cardiology","Cardiology",IF(TRIM(LOWER(F7445))="Cardiology","Cardiology",IF(TRIM(LOWER(F7445))="Peads","Pediatrics",IF(TRIM(LOWER(F7445))="Pediatrics","Pediatrics",IF(TRIM(LOWER(F7445))="orthopedics","Orthopedics",IF(TRIM(LOWER(F7445))="Neurology","Neurology",IF(TRIM(LOWER(F7445))="Oncology","Oncology")))))))))))</f>
        <v>Pediatrics</v>
      </c>
      <c r="P7445" s="3" t="str">
        <f t="shared" si="696"/>
        <v>Government</v>
      </c>
      <c r="Q7445" s="5">
        <f t="shared" si="697"/>
        <v>16</v>
      </c>
      <c r="R7445" s="1">
        <f t="shared" si="698"/>
        <v>270713.40000000002</v>
      </c>
      <c r="S7445" s="1">
        <f t="shared" si="699"/>
        <v>0</v>
      </c>
      <c r="T7445" s="1" t="str">
        <f t="shared" si="700"/>
        <v>51-65</v>
      </c>
      <c r="U7445" s="1" t="str">
        <f t="shared" si="701"/>
        <v>No</v>
      </c>
    </row>
    <row r="7446" spans="1:21">
      <c r="A7446" s="1">
        <v>7445</v>
      </c>
      <c r="B7446" s="1">
        <v>22</v>
      </c>
      <c r="C7446" s="1" t="s">
        <v>44</v>
      </c>
      <c r="D7446" s="2">
        <v>45232</v>
      </c>
      <c r="E7446" s="2">
        <v>45233</v>
      </c>
      <c r="F7446" s="1" t="s">
        <v>30</v>
      </c>
      <c r="G7446" s="1" t="s">
        <v>41</v>
      </c>
      <c r="H7446" s="1" t="s">
        <v>47</v>
      </c>
      <c r="I7446" s="1">
        <v>132242.72</v>
      </c>
      <c r="J7446" s="1" t="s">
        <v>24</v>
      </c>
      <c r="K7446" s="1" t="s">
        <v>42</v>
      </c>
      <c r="N7446" s="3" t="str">
        <f>IF(LEFT(LOWER(C7446),1)="m","Male",IF(LEFT(LOWER(C7446),1)="f","Female","Unknown"))</f>
        <v>Female</v>
      </c>
      <c r="O7446" s="4" t="str">
        <f>IF(TRIM(LOWER(F7446))="neuro","Neurology",IF(TRIM(LOWER(F7446))="Neurology","Neurology",IF(TRIM(LOWER(F7446))="general ward","General",IF(TRIM(LOWER(F7446))="general","General",IF(TRIM(LOWER(F7446))="cardiology","Cardiology",IF(TRIM(LOWER(F7446))="Cardiology","Cardiology",IF(TRIM(LOWER(F7446))="Peads","Pediatrics",IF(TRIM(LOWER(F7446))="Pediatrics","Pediatrics",IF(TRIM(LOWER(F7446))="orthopedics","Orthopedics",IF(TRIM(LOWER(F7446))="Neurology","Neurology",IF(TRIM(LOWER(F7446))="Oncology","Oncology")))))))))))</f>
        <v>Pediatrics</v>
      </c>
      <c r="P7446" s="3" t="str">
        <f t="shared" si="696"/>
        <v>Unknown</v>
      </c>
      <c r="Q7446" s="5">
        <f t="shared" si="697"/>
        <v>1</v>
      </c>
      <c r="R7446" s="1">
        <f t="shared" si="698"/>
        <v>132242.72</v>
      </c>
      <c r="S7446" s="1">
        <f t="shared" si="699"/>
        <v>0</v>
      </c>
      <c r="T7446" s="1" t="str">
        <f t="shared" si="700"/>
        <v>18-35</v>
      </c>
      <c r="U7446" s="1" t="str">
        <f t="shared" si="701"/>
        <v>No</v>
      </c>
    </row>
    <row r="7447" spans="1:21">
      <c r="A7447" s="1">
        <v>7446</v>
      </c>
      <c r="B7447" s="1">
        <v>9</v>
      </c>
      <c r="C7447" s="1" t="s">
        <v>44</v>
      </c>
      <c r="D7447" s="2">
        <v>45029</v>
      </c>
      <c r="E7447" s="2">
        <v>45033</v>
      </c>
      <c r="F7447" s="1" t="s">
        <v>52</v>
      </c>
      <c r="G7447" s="1" t="s">
        <v>31</v>
      </c>
      <c r="I7447" s="1">
        <v>138927</v>
      </c>
      <c r="J7447" s="1" t="s">
        <v>42</v>
      </c>
      <c r="K7447" s="1" t="s">
        <v>25</v>
      </c>
      <c r="N7447" s="3" t="str">
        <f>IF(LEFT(LOWER(C7447),1)="m","Male",IF(LEFT(LOWER(C7447),1)="f","Female","Unknown"))</f>
        <v>Female</v>
      </c>
      <c r="O7447" s="4" t="str">
        <f>IF(TRIM(LOWER(F7447))="neuro","Neurology",IF(TRIM(LOWER(F7447))="Neurology","Neurology",IF(TRIM(LOWER(F7447))="general ward","General",IF(TRIM(LOWER(F7447))="general","General",IF(TRIM(LOWER(F7447))="cardiology","Cardiology",IF(TRIM(LOWER(F7447))="Cardiology","Cardiology",IF(TRIM(LOWER(F7447))="Peads","Pediatrics",IF(TRIM(LOWER(F7447))="Pediatrics","Pediatrics",IF(TRIM(LOWER(F7447))="orthopedics","Orthopedics",IF(TRIM(LOWER(F7447))="Neurology","Neurology",IF(TRIM(LOWER(F7447))="Oncology","Oncology")))))))))))</f>
        <v>Oncology</v>
      </c>
      <c r="P7447" s="3" t="str">
        <f t="shared" si="696"/>
        <v>Private</v>
      </c>
      <c r="Q7447" s="5">
        <f t="shared" si="697"/>
        <v>4</v>
      </c>
      <c r="R7447" s="1">
        <f t="shared" si="698"/>
        <v>138927</v>
      </c>
      <c r="S7447" s="1">
        <f t="shared" si="699"/>
        <v>1</v>
      </c>
      <c r="T7447" s="1" t="str">
        <f t="shared" si="700"/>
        <v>0-17</v>
      </c>
      <c r="U7447" s="1" t="str">
        <f t="shared" si="701"/>
        <v>No</v>
      </c>
    </row>
    <row r="7448" spans="1:21">
      <c r="A7448" s="1">
        <v>7447</v>
      </c>
      <c r="C7448" s="1" t="s">
        <v>27</v>
      </c>
      <c r="D7448" s="2">
        <v>45518</v>
      </c>
      <c r="E7448" s="2">
        <v>45531</v>
      </c>
      <c r="F7448" s="1" t="s">
        <v>28</v>
      </c>
      <c r="G7448" s="1" t="s">
        <v>36</v>
      </c>
      <c r="H7448" s="1" t="s">
        <v>15</v>
      </c>
      <c r="I7448" s="1">
        <v>261682.5</v>
      </c>
      <c r="J7448" s="1" t="s">
        <v>24</v>
      </c>
      <c r="K7448" s="1" t="s">
        <v>17</v>
      </c>
      <c r="N7448" s="3" t="str">
        <f>IF(LEFT(LOWER(C7448),1)="m","Male",IF(LEFT(LOWER(C7448),1)="f","Female","Unknown"))</f>
        <v>Male</v>
      </c>
      <c r="O7448" s="4" t="str">
        <f>IF(TRIM(LOWER(F7448))="neuro","Neurology",IF(TRIM(LOWER(F7448))="Neurology","Neurology",IF(TRIM(LOWER(F7448))="general ward","General",IF(TRIM(LOWER(F7448))="general","General",IF(TRIM(LOWER(F7448))="cardiology","Cardiology",IF(TRIM(LOWER(F7448))="Cardiology","Cardiology",IF(TRIM(LOWER(F7448))="Peads","Pediatrics",IF(TRIM(LOWER(F7448))="Pediatrics","Pediatrics",IF(TRIM(LOWER(F7448))="orthopedics","Orthopedics",IF(TRIM(LOWER(F7448))="Neurology","Neurology",IF(TRIM(LOWER(F7448))="Oncology","Oncology")))))))))))</f>
        <v>Orthopedics</v>
      </c>
      <c r="P7448" s="3" t="str">
        <f t="shared" si="696"/>
        <v>Government</v>
      </c>
      <c r="Q7448" s="5">
        <f t="shared" si="697"/>
        <v>13</v>
      </c>
      <c r="R7448" s="1">
        <f t="shared" si="698"/>
        <v>261682.5</v>
      </c>
      <c r="S7448" s="1">
        <f t="shared" si="699"/>
        <v>1</v>
      </c>
      <c r="T7448" s="1" t="str">
        <f t="shared" si="700"/>
        <v>0-17</v>
      </c>
      <c r="U7448" s="1" t="str">
        <f t="shared" si="701"/>
        <v>No</v>
      </c>
    </row>
    <row r="7449" spans="1:21">
      <c r="A7449" s="1">
        <v>7448</v>
      </c>
      <c r="B7449" s="1">
        <v>54</v>
      </c>
      <c r="C7449" s="1" t="s">
        <v>34</v>
      </c>
      <c r="D7449" s="2">
        <v>45451</v>
      </c>
      <c r="E7449" s="2">
        <v>45452</v>
      </c>
      <c r="F7449" s="1" t="s">
        <v>28</v>
      </c>
      <c r="G7449" s="1" t="s">
        <v>36</v>
      </c>
      <c r="H7449" s="1" t="s">
        <v>39</v>
      </c>
      <c r="I7449" s="1">
        <v>206751.87</v>
      </c>
      <c r="J7449" s="1" t="s">
        <v>25</v>
      </c>
      <c r="K7449" s="1" t="s">
        <v>38</v>
      </c>
      <c r="N7449" s="3" t="str">
        <f>IF(LEFT(LOWER(C7449),1)="m","Male",IF(LEFT(LOWER(C7449),1)="f","Female","Unknown"))</f>
        <v>Male</v>
      </c>
      <c r="O7449" s="4" t="str">
        <f>IF(TRIM(LOWER(F7449))="neuro","Neurology",IF(TRIM(LOWER(F7449))="Neurology","Neurology",IF(TRIM(LOWER(F7449))="general ward","General",IF(TRIM(LOWER(F7449))="general","General",IF(TRIM(LOWER(F7449))="cardiology","Cardiology",IF(TRIM(LOWER(F7449))="Cardiology","Cardiology",IF(TRIM(LOWER(F7449))="Peads","Pediatrics",IF(TRIM(LOWER(F7449))="Pediatrics","Pediatrics",IF(TRIM(LOWER(F7449))="orthopedics","Orthopedics",IF(TRIM(LOWER(F7449))="Neurology","Neurology",IF(TRIM(LOWER(F7449))="Oncology","Oncology")))))))))))</f>
        <v>Orthopedics</v>
      </c>
      <c r="P7449" s="3" t="str">
        <f t="shared" si="696"/>
        <v>Government</v>
      </c>
      <c r="Q7449" s="5">
        <f t="shared" si="697"/>
        <v>1</v>
      </c>
      <c r="R7449" s="1">
        <f t="shared" si="698"/>
        <v>206751.87</v>
      </c>
      <c r="S7449" s="1">
        <f t="shared" si="699"/>
        <v>0</v>
      </c>
      <c r="T7449" s="1" t="str">
        <f t="shared" si="700"/>
        <v>51-65</v>
      </c>
      <c r="U7449" s="1" t="str">
        <f t="shared" si="701"/>
        <v>Yes</v>
      </c>
    </row>
    <row r="7450" spans="1:21">
      <c r="A7450" s="1">
        <v>7449</v>
      </c>
      <c r="B7450" s="1">
        <v>5</v>
      </c>
      <c r="C7450" s="1" t="s">
        <v>34</v>
      </c>
      <c r="D7450" s="2">
        <v>45259</v>
      </c>
      <c r="E7450" s="2">
        <v>45260</v>
      </c>
      <c r="F7450" s="1" t="s">
        <v>49</v>
      </c>
      <c r="G7450" s="1" t="s">
        <v>31</v>
      </c>
      <c r="I7450" s="1">
        <v>304457.87</v>
      </c>
      <c r="J7450" s="1" t="s">
        <v>17</v>
      </c>
      <c r="K7450" s="1" t="s">
        <v>16</v>
      </c>
      <c r="N7450" s="3" t="str">
        <f>IF(LEFT(LOWER(C7450),1)="m","Male",IF(LEFT(LOWER(C7450),1)="f","Female","Unknown"))</f>
        <v>Male</v>
      </c>
      <c r="O7450" s="4" t="str">
        <f>IF(TRIM(LOWER(F7450))="neuro","Neurology",IF(TRIM(LOWER(F7450))="Neurology","Neurology",IF(TRIM(LOWER(F7450))="general ward","General",IF(TRIM(LOWER(F7450))="general","General",IF(TRIM(LOWER(F7450))="cardiology","Cardiology",IF(TRIM(LOWER(F7450))="Cardiology","Cardiology",IF(TRIM(LOWER(F7450))="Peads","Pediatrics",IF(TRIM(LOWER(F7450))="Pediatrics","Pediatrics",IF(TRIM(LOWER(F7450))="orthopedics","Orthopedics",IF(TRIM(LOWER(F7450))="Neurology","Neurology",IF(TRIM(LOWER(F7450))="Oncology","Oncology")))))))))))</f>
        <v>Oncology</v>
      </c>
      <c r="P7450" s="3" t="str">
        <f t="shared" si="696"/>
        <v>Private</v>
      </c>
      <c r="Q7450" s="5">
        <f t="shared" si="697"/>
        <v>1</v>
      </c>
      <c r="R7450" s="1">
        <f t="shared" si="698"/>
        <v>304457.87</v>
      </c>
      <c r="S7450" s="1">
        <f t="shared" si="699"/>
        <v>1</v>
      </c>
      <c r="T7450" s="1" t="str">
        <f t="shared" si="700"/>
        <v>0-17</v>
      </c>
      <c r="U7450" s="1" t="str">
        <f t="shared" si="701"/>
        <v>Yes</v>
      </c>
    </row>
    <row r="7451" spans="1:21">
      <c r="A7451" s="1">
        <v>7450</v>
      </c>
      <c r="B7451" s="1">
        <v>87</v>
      </c>
      <c r="C7451" s="1" t="s">
        <v>12</v>
      </c>
      <c r="D7451" s="2">
        <v>45486</v>
      </c>
      <c r="E7451" s="2">
        <v>45498</v>
      </c>
      <c r="F7451" s="1" t="s">
        <v>30</v>
      </c>
      <c r="G7451" s="1" t="s">
        <v>41</v>
      </c>
      <c r="H7451" s="1" t="s">
        <v>47</v>
      </c>
      <c r="I7451" s="1">
        <v>114519.2</v>
      </c>
      <c r="J7451" s="1" t="s">
        <v>38</v>
      </c>
      <c r="K7451" s="1" t="s">
        <v>38</v>
      </c>
      <c r="N7451" s="3" t="str">
        <f>IF(LEFT(LOWER(C7451),1)="m","Male",IF(LEFT(LOWER(C7451),1)="f","Female","Unknown"))</f>
        <v>Unknown</v>
      </c>
      <c r="O7451" s="4" t="str">
        <f>IF(TRIM(LOWER(F7451))="neuro","Neurology",IF(TRIM(LOWER(F7451))="Neurology","Neurology",IF(TRIM(LOWER(F7451))="general ward","General",IF(TRIM(LOWER(F7451))="general","General",IF(TRIM(LOWER(F7451))="cardiology","Cardiology",IF(TRIM(LOWER(F7451))="Cardiology","Cardiology",IF(TRIM(LOWER(F7451))="Peads","Pediatrics",IF(TRIM(LOWER(F7451))="Pediatrics","Pediatrics",IF(TRIM(LOWER(F7451))="orthopedics","Orthopedics",IF(TRIM(LOWER(F7451))="Neurology","Neurology",IF(TRIM(LOWER(F7451))="Oncology","Oncology")))))))))))</f>
        <v>Pediatrics</v>
      </c>
      <c r="P7451" s="3" t="str">
        <f t="shared" si="696"/>
        <v>Unknown</v>
      </c>
      <c r="Q7451" s="5">
        <f t="shared" si="697"/>
        <v>12</v>
      </c>
      <c r="R7451" s="1">
        <f t="shared" si="698"/>
        <v>114519.2</v>
      </c>
      <c r="S7451" s="1">
        <f t="shared" si="699"/>
        <v>0</v>
      </c>
      <c r="T7451" s="1" t="str">
        <f t="shared" si="700"/>
        <v>66+</v>
      </c>
      <c r="U7451" s="1" t="str">
        <f t="shared" si="701"/>
        <v>No</v>
      </c>
    </row>
    <row r="7452" spans="1:21">
      <c r="A7452" s="1">
        <v>7451</v>
      </c>
      <c r="B7452" s="1">
        <v>62</v>
      </c>
      <c r="C7452" s="1" t="s">
        <v>12</v>
      </c>
      <c r="D7452" s="2">
        <v>44988</v>
      </c>
      <c r="E7452" s="2">
        <v>44999</v>
      </c>
      <c r="F7452" s="1" t="s">
        <v>21</v>
      </c>
      <c r="G7452" s="1" t="s">
        <v>46</v>
      </c>
      <c r="H7452" s="1" t="s">
        <v>37</v>
      </c>
      <c r="I7452" s="1">
        <v>305512.2</v>
      </c>
      <c r="K7452" s="1" t="s">
        <v>38</v>
      </c>
      <c r="N7452" s="3" t="str">
        <f>IF(LEFT(LOWER(C7452),1)="m","Male",IF(LEFT(LOWER(C7452),1)="f","Female","Unknown"))</f>
        <v>Unknown</v>
      </c>
      <c r="O7452" s="4" t="str">
        <f>IF(TRIM(LOWER(F7452))="neuro","Neurology",IF(TRIM(LOWER(F7452))="Neurology","Neurology",IF(TRIM(LOWER(F7452))="general ward","General",IF(TRIM(LOWER(F7452))="general","General",IF(TRIM(LOWER(F7452))="cardiology","Cardiology",IF(TRIM(LOWER(F7452))="Cardiology","Cardiology",IF(TRIM(LOWER(F7452))="Peads","Pediatrics",IF(TRIM(LOWER(F7452))="Pediatrics","Pediatrics",IF(TRIM(LOWER(F7452))="orthopedics","Orthopedics",IF(TRIM(LOWER(F7452))="Neurology","Neurology",IF(TRIM(LOWER(F7452))="Oncology","Oncology")))))))))))</f>
        <v>General</v>
      </c>
      <c r="P7452" s="3" t="str">
        <f t="shared" si="696"/>
        <v>Self</v>
      </c>
      <c r="Q7452" s="5">
        <f t="shared" si="697"/>
        <v>11</v>
      </c>
      <c r="R7452" s="1">
        <f t="shared" si="698"/>
        <v>305512.2</v>
      </c>
      <c r="S7452" s="1">
        <f t="shared" si="699"/>
        <v>0</v>
      </c>
      <c r="T7452" s="1" t="str">
        <f t="shared" si="700"/>
        <v>51-65</v>
      </c>
      <c r="U7452" s="1" t="str">
        <f t="shared" si="701"/>
        <v>Unknown</v>
      </c>
    </row>
    <row r="7453" spans="1:21">
      <c r="A7453" s="1">
        <v>7452</v>
      </c>
      <c r="B7453" s="1">
        <v>32</v>
      </c>
      <c r="C7453" s="1" t="s">
        <v>26</v>
      </c>
      <c r="D7453" s="2">
        <v>45354</v>
      </c>
      <c r="E7453" s="2">
        <v>45362</v>
      </c>
      <c r="F7453" s="1" t="s">
        <v>40</v>
      </c>
      <c r="G7453" s="1" t="s">
        <v>33</v>
      </c>
      <c r="H7453" s="1" t="s">
        <v>47</v>
      </c>
      <c r="I7453" s="1">
        <v>3618158.58</v>
      </c>
      <c r="J7453" s="1" t="s">
        <v>25</v>
      </c>
      <c r="K7453" s="1" t="s">
        <v>17</v>
      </c>
      <c r="N7453" s="3" t="str">
        <f>IF(LEFT(LOWER(C7453),1)="m","Male",IF(LEFT(LOWER(C7453),1)="f","Female","Unknown"))</f>
        <v>Female</v>
      </c>
      <c r="O7453" s="4" t="str">
        <f>IF(TRIM(LOWER(F7453))="neuro","Neurology",IF(TRIM(LOWER(F7453))="Neurology","Neurology",IF(TRIM(LOWER(F7453))="general ward","General",IF(TRIM(LOWER(F7453))="general","General",IF(TRIM(LOWER(F7453))="cardiology","Cardiology",IF(TRIM(LOWER(F7453))="Cardiology","Cardiology",IF(TRIM(LOWER(F7453))="Peads","Pediatrics",IF(TRIM(LOWER(F7453))="Pediatrics","Pediatrics",IF(TRIM(LOWER(F7453))="orthopedics","Orthopedics",IF(TRIM(LOWER(F7453))="Neurology","Neurology",IF(TRIM(LOWER(F7453))="Oncology","Oncology")))))))))))</f>
        <v>Pediatrics</v>
      </c>
      <c r="P7453" s="3" t="str">
        <f t="shared" si="696"/>
        <v>Self</v>
      </c>
      <c r="Q7453" s="5">
        <f t="shared" si="697"/>
        <v>8</v>
      </c>
      <c r="R7453" s="1">
        <f t="shared" si="698"/>
        <v>3618158.58</v>
      </c>
      <c r="S7453" s="1">
        <f t="shared" si="699"/>
        <v>1</v>
      </c>
      <c r="T7453" s="1" t="str">
        <f t="shared" si="700"/>
        <v>18-35</v>
      </c>
      <c r="U7453" s="1" t="str">
        <f t="shared" si="701"/>
        <v>Yes</v>
      </c>
    </row>
    <row r="7454" spans="1:21">
      <c r="A7454" s="1">
        <v>7453</v>
      </c>
      <c r="B7454" s="1">
        <v>49</v>
      </c>
      <c r="C7454" s="1" t="s">
        <v>34</v>
      </c>
      <c r="D7454" s="2">
        <v>45432</v>
      </c>
      <c r="E7454" s="2">
        <v>45444</v>
      </c>
      <c r="F7454" s="1" t="s">
        <v>30</v>
      </c>
      <c r="G7454" s="1" t="s">
        <v>22</v>
      </c>
      <c r="H7454" s="1" t="s">
        <v>23</v>
      </c>
      <c r="I7454" s="1">
        <v>154809.67000000001</v>
      </c>
      <c r="K7454" s="1" t="s">
        <v>20</v>
      </c>
      <c r="N7454" s="3" t="str">
        <f>IF(LEFT(LOWER(C7454),1)="m","Male",IF(LEFT(LOWER(C7454),1)="f","Female","Unknown"))</f>
        <v>Male</v>
      </c>
      <c r="O7454" s="4" t="str">
        <f>IF(TRIM(LOWER(F7454))="neuro","Neurology",IF(TRIM(LOWER(F7454))="Neurology","Neurology",IF(TRIM(LOWER(F7454))="general ward","General",IF(TRIM(LOWER(F7454))="general","General",IF(TRIM(LOWER(F7454))="cardiology","Cardiology",IF(TRIM(LOWER(F7454))="Cardiology","Cardiology",IF(TRIM(LOWER(F7454))="Peads","Pediatrics",IF(TRIM(LOWER(F7454))="Pediatrics","Pediatrics",IF(TRIM(LOWER(F7454))="orthopedics","Orthopedics",IF(TRIM(LOWER(F7454))="Neurology","Neurology",IF(TRIM(LOWER(F7454))="Oncology","Oncology")))))))))))</f>
        <v>Pediatrics</v>
      </c>
      <c r="P7454" s="3" t="str">
        <f t="shared" si="696"/>
        <v>Government</v>
      </c>
      <c r="Q7454" s="5">
        <f t="shared" si="697"/>
        <v>12</v>
      </c>
      <c r="R7454" s="1">
        <f t="shared" si="698"/>
        <v>154809.67000000001</v>
      </c>
      <c r="S7454" s="1">
        <f t="shared" si="699"/>
        <v>0</v>
      </c>
      <c r="T7454" s="1" t="str">
        <f t="shared" si="700"/>
        <v>36-50</v>
      </c>
      <c r="U7454" s="1" t="str">
        <f t="shared" si="701"/>
        <v>Unknown</v>
      </c>
    </row>
    <row r="7455" spans="1:21">
      <c r="A7455" s="1">
        <v>7454</v>
      </c>
      <c r="B7455" s="1">
        <v>57</v>
      </c>
      <c r="C7455" s="1" t="s">
        <v>12</v>
      </c>
      <c r="D7455" s="2">
        <v>45172</v>
      </c>
      <c r="E7455" s="2">
        <v>45175</v>
      </c>
      <c r="F7455" s="1" t="s">
        <v>13</v>
      </c>
      <c r="G7455" s="1" t="s">
        <v>31</v>
      </c>
      <c r="I7455" s="1">
        <v>18295</v>
      </c>
      <c r="J7455" s="1" t="s">
        <v>16</v>
      </c>
      <c r="K7455" s="1" t="s">
        <v>42</v>
      </c>
      <c r="N7455" s="3" t="str">
        <f>IF(LEFT(LOWER(C7455),1)="m","Male",IF(LEFT(LOWER(C7455),1)="f","Female","Unknown"))</f>
        <v>Unknown</v>
      </c>
      <c r="O7455" s="4" t="str">
        <f>IF(TRIM(LOWER(F7455))="neuro","Neurology",IF(TRIM(LOWER(F7455))="Neurology","Neurology",IF(TRIM(LOWER(F7455))="general ward","General",IF(TRIM(LOWER(F7455))="general","General",IF(TRIM(LOWER(F7455))="cardiology","Cardiology",IF(TRIM(LOWER(F7455))="Cardiology","Cardiology",IF(TRIM(LOWER(F7455))="Peads","Pediatrics",IF(TRIM(LOWER(F7455))="Pediatrics","Pediatrics",IF(TRIM(LOWER(F7455))="orthopedics","Orthopedics",IF(TRIM(LOWER(F7455))="Neurology","Neurology",IF(TRIM(LOWER(F7455))="Oncology","Oncology")))))))))))</f>
        <v>Neurology</v>
      </c>
      <c r="P7455" s="3" t="str">
        <f t="shared" si="696"/>
        <v>Private</v>
      </c>
      <c r="Q7455" s="5">
        <f t="shared" si="697"/>
        <v>3</v>
      </c>
      <c r="R7455" s="1">
        <f t="shared" si="698"/>
        <v>18295</v>
      </c>
      <c r="S7455" s="1">
        <f t="shared" si="699"/>
        <v>0</v>
      </c>
      <c r="T7455" s="1" t="str">
        <f t="shared" si="700"/>
        <v>51-65</v>
      </c>
      <c r="U7455" s="1" t="str">
        <f t="shared" si="701"/>
        <v>Yes</v>
      </c>
    </row>
    <row r="7456" spans="1:21">
      <c r="A7456" s="1">
        <v>7455</v>
      </c>
      <c r="B7456" s="1">
        <v>9</v>
      </c>
      <c r="C7456" s="1" t="s">
        <v>34</v>
      </c>
      <c r="D7456" s="2">
        <v>45211</v>
      </c>
      <c r="E7456" s="2">
        <v>45222</v>
      </c>
      <c r="F7456" s="1" t="s">
        <v>13</v>
      </c>
      <c r="G7456" s="1" t="s">
        <v>46</v>
      </c>
      <c r="H7456" s="1" t="s">
        <v>23</v>
      </c>
      <c r="I7456" s="1">
        <v>17935.53</v>
      </c>
      <c r="J7456" s="1" t="s">
        <v>42</v>
      </c>
      <c r="K7456" s="1" t="s">
        <v>20</v>
      </c>
      <c r="N7456" s="3" t="str">
        <f>IF(LEFT(LOWER(C7456),1)="m","Male",IF(LEFT(LOWER(C7456),1)="f","Female","Unknown"))</f>
        <v>Male</v>
      </c>
      <c r="O7456" s="4" t="str">
        <f>IF(TRIM(LOWER(F7456))="neuro","Neurology",IF(TRIM(LOWER(F7456))="Neurology","Neurology",IF(TRIM(LOWER(F7456))="general ward","General",IF(TRIM(LOWER(F7456))="general","General",IF(TRIM(LOWER(F7456))="cardiology","Cardiology",IF(TRIM(LOWER(F7456))="Cardiology","Cardiology",IF(TRIM(LOWER(F7456))="Peads","Pediatrics",IF(TRIM(LOWER(F7456))="Pediatrics","Pediatrics",IF(TRIM(LOWER(F7456))="orthopedics","Orthopedics",IF(TRIM(LOWER(F7456))="Neurology","Neurology",IF(TRIM(LOWER(F7456))="Oncology","Oncology")))))))))))</f>
        <v>Neurology</v>
      </c>
      <c r="P7456" s="3" t="str">
        <f t="shared" si="696"/>
        <v>Self</v>
      </c>
      <c r="Q7456" s="5">
        <f t="shared" si="697"/>
        <v>11</v>
      </c>
      <c r="R7456" s="1">
        <f t="shared" si="698"/>
        <v>17935.53</v>
      </c>
      <c r="S7456" s="1">
        <f t="shared" si="699"/>
        <v>0</v>
      </c>
      <c r="T7456" s="1" t="str">
        <f t="shared" si="700"/>
        <v>0-17</v>
      </c>
      <c r="U7456" s="1" t="str">
        <f t="shared" si="701"/>
        <v>No</v>
      </c>
    </row>
    <row r="7457" spans="1:21">
      <c r="A7457" s="1">
        <v>7456</v>
      </c>
      <c r="B7457" s="1">
        <v>36</v>
      </c>
      <c r="C7457" s="1" t="s">
        <v>29</v>
      </c>
      <c r="D7457" s="2">
        <v>45452</v>
      </c>
      <c r="E7457" s="2">
        <v>45458</v>
      </c>
      <c r="F7457" s="1" t="s">
        <v>43</v>
      </c>
      <c r="G7457" s="1" t="s">
        <v>36</v>
      </c>
      <c r="H7457" s="1" t="s">
        <v>39</v>
      </c>
      <c r="I7457" s="1">
        <v>126051</v>
      </c>
      <c r="J7457" s="1" t="s">
        <v>42</v>
      </c>
      <c r="K7457" s="1" t="s">
        <v>42</v>
      </c>
      <c r="N7457" s="3" t="str">
        <f>IF(LEFT(LOWER(C7457),1)="m","Male",IF(LEFT(LOWER(C7457),1)="f","Female","Unknown"))</f>
        <v>Female</v>
      </c>
      <c r="O7457" s="4" t="str">
        <f>IF(TRIM(LOWER(F7457))="neuro","Neurology",IF(TRIM(LOWER(F7457))="Neurology","Neurology",IF(TRIM(LOWER(F7457))="general ward","General",IF(TRIM(LOWER(F7457))="general","General",IF(TRIM(LOWER(F7457))="cardiology","Cardiology",IF(TRIM(LOWER(F7457))="Cardiology","Cardiology",IF(TRIM(LOWER(F7457))="Peads","Pediatrics",IF(TRIM(LOWER(F7457))="Pediatrics","Pediatrics",IF(TRIM(LOWER(F7457))="orthopedics","Orthopedics",IF(TRIM(LOWER(F7457))="Neurology","Neurology",IF(TRIM(LOWER(F7457))="Oncology","Oncology")))))))))))</f>
        <v>Orthopedics</v>
      </c>
      <c r="P7457" s="3" t="str">
        <f t="shared" si="696"/>
        <v>Government</v>
      </c>
      <c r="Q7457" s="5">
        <f t="shared" si="697"/>
        <v>6</v>
      </c>
      <c r="R7457" s="1">
        <f t="shared" si="698"/>
        <v>126051</v>
      </c>
      <c r="S7457" s="1">
        <f t="shared" si="699"/>
        <v>0</v>
      </c>
      <c r="T7457" s="1" t="str">
        <f t="shared" si="700"/>
        <v>36-50</v>
      </c>
      <c r="U7457" s="1" t="str">
        <f t="shared" si="701"/>
        <v>No</v>
      </c>
    </row>
    <row r="7458" spans="1:21">
      <c r="A7458" s="1">
        <v>7457</v>
      </c>
      <c r="B7458" s="1">
        <v>52</v>
      </c>
      <c r="C7458" s="1" t="s">
        <v>27</v>
      </c>
      <c r="D7458" s="2">
        <v>45234</v>
      </c>
      <c r="E7458" s="2">
        <v>45254</v>
      </c>
      <c r="F7458" s="1" t="s">
        <v>28</v>
      </c>
      <c r="G7458" s="1" t="s">
        <v>14</v>
      </c>
      <c r="H7458" s="1" t="s">
        <v>51</v>
      </c>
      <c r="I7458" s="1">
        <v>120618.95</v>
      </c>
      <c r="J7458" s="1" t="s">
        <v>16</v>
      </c>
      <c r="K7458" s="1" t="s">
        <v>38</v>
      </c>
      <c r="N7458" s="3" t="str">
        <f>IF(LEFT(LOWER(C7458),1)="m","Male",IF(LEFT(LOWER(C7458),1)="f","Female","Unknown"))</f>
        <v>Male</v>
      </c>
      <c r="O7458" s="4" t="str">
        <f>IF(TRIM(LOWER(F7458))="neuro","Neurology",IF(TRIM(LOWER(F7458))="Neurology","Neurology",IF(TRIM(LOWER(F7458))="general ward","General",IF(TRIM(LOWER(F7458))="general","General",IF(TRIM(LOWER(F7458))="cardiology","Cardiology",IF(TRIM(LOWER(F7458))="Cardiology","Cardiology",IF(TRIM(LOWER(F7458))="Peads","Pediatrics",IF(TRIM(LOWER(F7458))="Pediatrics","Pediatrics",IF(TRIM(LOWER(F7458))="orthopedics","Orthopedics",IF(TRIM(LOWER(F7458))="Neurology","Neurology",IF(TRIM(LOWER(F7458))="Oncology","Oncology")))))))))))</f>
        <v>Orthopedics</v>
      </c>
      <c r="P7458" s="3" t="str">
        <f t="shared" si="696"/>
        <v>Private</v>
      </c>
      <c r="Q7458" s="5">
        <f t="shared" si="697"/>
        <v>20</v>
      </c>
      <c r="R7458" s="1">
        <f t="shared" si="698"/>
        <v>120618.95</v>
      </c>
      <c r="S7458" s="1">
        <f t="shared" si="699"/>
        <v>0</v>
      </c>
      <c r="T7458" s="1" t="str">
        <f t="shared" si="700"/>
        <v>51-65</v>
      </c>
      <c r="U7458" s="1" t="str">
        <f t="shared" si="701"/>
        <v>Yes</v>
      </c>
    </row>
    <row r="7459" spans="1:21">
      <c r="A7459" s="1">
        <v>7458</v>
      </c>
      <c r="B7459" s="1">
        <v>30</v>
      </c>
      <c r="C7459" s="1" t="s">
        <v>18</v>
      </c>
      <c r="D7459" s="2">
        <v>45567</v>
      </c>
      <c r="E7459" s="2">
        <v>45576</v>
      </c>
      <c r="F7459" s="1" t="s">
        <v>49</v>
      </c>
      <c r="G7459" s="1" t="s">
        <v>41</v>
      </c>
      <c r="H7459" s="1" t="s">
        <v>32</v>
      </c>
      <c r="I7459" s="1">
        <v>99596.6</v>
      </c>
      <c r="J7459" s="1" t="s">
        <v>25</v>
      </c>
      <c r="K7459" s="1" t="s">
        <v>20</v>
      </c>
      <c r="N7459" s="3" t="str">
        <f>IF(LEFT(LOWER(C7459),1)="m","Male",IF(LEFT(LOWER(C7459),1)="f","Female","Unknown"))</f>
        <v>Male</v>
      </c>
      <c r="O7459" s="4" t="str">
        <f>IF(TRIM(LOWER(F7459))="neuro","Neurology",IF(TRIM(LOWER(F7459))="Neurology","Neurology",IF(TRIM(LOWER(F7459))="general ward","General",IF(TRIM(LOWER(F7459))="general","General",IF(TRIM(LOWER(F7459))="cardiology","Cardiology",IF(TRIM(LOWER(F7459))="Cardiology","Cardiology",IF(TRIM(LOWER(F7459))="Peads","Pediatrics",IF(TRIM(LOWER(F7459))="Pediatrics","Pediatrics",IF(TRIM(LOWER(F7459))="orthopedics","Orthopedics",IF(TRIM(LOWER(F7459))="Neurology","Neurology",IF(TRIM(LOWER(F7459))="Oncology","Oncology")))))))))))</f>
        <v>Oncology</v>
      </c>
      <c r="P7459" s="3" t="str">
        <f t="shared" si="696"/>
        <v>Unknown</v>
      </c>
      <c r="Q7459" s="5">
        <f t="shared" si="697"/>
        <v>9</v>
      </c>
      <c r="R7459" s="1">
        <f t="shared" si="698"/>
        <v>99596.6</v>
      </c>
      <c r="S7459" s="1">
        <f t="shared" si="699"/>
        <v>0</v>
      </c>
      <c r="T7459" s="1" t="str">
        <f t="shared" si="700"/>
        <v>18-35</v>
      </c>
      <c r="U7459" s="1" t="str">
        <f t="shared" si="701"/>
        <v>Yes</v>
      </c>
    </row>
    <row r="7460" spans="1:21">
      <c r="A7460" s="1">
        <v>7459</v>
      </c>
      <c r="B7460" s="1">
        <v>64</v>
      </c>
      <c r="C7460" s="1" t="s">
        <v>18</v>
      </c>
      <c r="D7460" s="2">
        <v>45436</v>
      </c>
      <c r="E7460" s="2">
        <v>45453</v>
      </c>
      <c r="F7460" s="1" t="s">
        <v>28</v>
      </c>
      <c r="G7460" s="1" t="s">
        <v>41</v>
      </c>
      <c r="H7460" s="1" t="s">
        <v>23</v>
      </c>
      <c r="I7460" s="1">
        <v>63765.48</v>
      </c>
      <c r="K7460" s="1" t="s">
        <v>17</v>
      </c>
      <c r="N7460" s="3" t="str">
        <f>IF(LEFT(LOWER(C7460),1)="m","Male",IF(LEFT(LOWER(C7460),1)="f","Female","Unknown"))</f>
        <v>Male</v>
      </c>
      <c r="O7460" s="4" t="str">
        <f>IF(TRIM(LOWER(F7460))="neuro","Neurology",IF(TRIM(LOWER(F7460))="Neurology","Neurology",IF(TRIM(LOWER(F7460))="general ward","General",IF(TRIM(LOWER(F7460))="general","General",IF(TRIM(LOWER(F7460))="cardiology","Cardiology",IF(TRIM(LOWER(F7460))="Cardiology","Cardiology",IF(TRIM(LOWER(F7460))="Peads","Pediatrics",IF(TRIM(LOWER(F7460))="Pediatrics","Pediatrics",IF(TRIM(LOWER(F7460))="orthopedics","Orthopedics",IF(TRIM(LOWER(F7460))="Neurology","Neurology",IF(TRIM(LOWER(F7460))="Oncology","Oncology")))))))))))</f>
        <v>Orthopedics</v>
      </c>
      <c r="P7460" s="3" t="str">
        <f t="shared" si="696"/>
        <v>Unknown</v>
      </c>
      <c r="Q7460" s="5">
        <f t="shared" si="697"/>
        <v>17</v>
      </c>
      <c r="R7460" s="1">
        <f t="shared" si="698"/>
        <v>63765.48</v>
      </c>
      <c r="S7460" s="1">
        <f t="shared" si="699"/>
        <v>1</v>
      </c>
      <c r="T7460" s="1" t="str">
        <f t="shared" si="700"/>
        <v>51-65</v>
      </c>
      <c r="U7460" s="1" t="str">
        <f t="shared" si="701"/>
        <v>Unknown</v>
      </c>
    </row>
    <row r="7461" spans="1:21">
      <c r="A7461" s="1">
        <v>7460</v>
      </c>
      <c r="B7461" s="1">
        <v>2</v>
      </c>
      <c r="C7461" s="1" t="s">
        <v>29</v>
      </c>
      <c r="D7461" s="2">
        <v>45220</v>
      </c>
      <c r="E7461" s="2">
        <v>45232</v>
      </c>
      <c r="F7461" s="1" t="s">
        <v>21</v>
      </c>
      <c r="G7461" s="1" t="s">
        <v>36</v>
      </c>
      <c r="H7461" s="1" t="s">
        <v>23</v>
      </c>
      <c r="I7461" s="1">
        <v>186278.23</v>
      </c>
      <c r="J7461" s="1" t="s">
        <v>38</v>
      </c>
      <c r="K7461" s="1" t="s">
        <v>38</v>
      </c>
      <c r="N7461" s="3" t="str">
        <f>IF(LEFT(LOWER(C7461),1)="m","Male",IF(LEFT(LOWER(C7461),1)="f","Female","Unknown"))</f>
        <v>Female</v>
      </c>
      <c r="O7461" s="4" t="str">
        <f>IF(TRIM(LOWER(F7461))="neuro","Neurology",IF(TRIM(LOWER(F7461))="Neurology","Neurology",IF(TRIM(LOWER(F7461))="general ward","General",IF(TRIM(LOWER(F7461))="general","General",IF(TRIM(LOWER(F7461))="cardiology","Cardiology",IF(TRIM(LOWER(F7461))="Cardiology","Cardiology",IF(TRIM(LOWER(F7461))="Peads","Pediatrics",IF(TRIM(LOWER(F7461))="Pediatrics","Pediatrics",IF(TRIM(LOWER(F7461))="orthopedics","Orthopedics",IF(TRIM(LOWER(F7461))="Neurology","Neurology",IF(TRIM(LOWER(F7461))="Oncology","Oncology")))))))))))</f>
        <v>General</v>
      </c>
      <c r="P7461" s="3" t="str">
        <f t="shared" si="696"/>
        <v>Government</v>
      </c>
      <c r="Q7461" s="5">
        <f t="shared" si="697"/>
        <v>12</v>
      </c>
      <c r="R7461" s="1">
        <f t="shared" si="698"/>
        <v>186278.23</v>
      </c>
      <c r="S7461" s="1">
        <f t="shared" si="699"/>
        <v>0</v>
      </c>
      <c r="T7461" s="1" t="str">
        <f t="shared" si="700"/>
        <v>0-17</v>
      </c>
      <c r="U7461" s="1" t="str">
        <f t="shared" si="701"/>
        <v>No</v>
      </c>
    </row>
    <row r="7462" spans="1:21">
      <c r="A7462" s="1">
        <v>7461</v>
      </c>
      <c r="B7462" s="1">
        <v>90</v>
      </c>
      <c r="C7462" s="1" t="s">
        <v>44</v>
      </c>
      <c r="D7462" s="2">
        <v>45427</v>
      </c>
      <c r="E7462" s="2">
        <v>45430</v>
      </c>
      <c r="F7462" s="1" t="s">
        <v>19</v>
      </c>
      <c r="G7462" s="1" t="s">
        <v>36</v>
      </c>
      <c r="H7462" s="1" t="s">
        <v>37</v>
      </c>
      <c r="I7462" s="1">
        <v>306704.90000000002</v>
      </c>
      <c r="J7462" s="1" t="s">
        <v>17</v>
      </c>
      <c r="K7462" s="1" t="s">
        <v>25</v>
      </c>
      <c r="N7462" s="3" t="str">
        <f>IF(LEFT(LOWER(C7462),1)="m","Male",IF(LEFT(LOWER(C7462),1)="f","Female","Unknown"))</f>
        <v>Female</v>
      </c>
      <c r="O7462" s="4" t="str">
        <f>IF(TRIM(LOWER(F7462))="neuro","Neurology",IF(TRIM(LOWER(F7462))="Neurology","Neurology",IF(TRIM(LOWER(F7462))="general ward","General",IF(TRIM(LOWER(F7462))="general","General",IF(TRIM(LOWER(F7462))="cardiology","Cardiology",IF(TRIM(LOWER(F7462))="Cardiology","Cardiology",IF(TRIM(LOWER(F7462))="Peads","Pediatrics",IF(TRIM(LOWER(F7462))="Pediatrics","Pediatrics",IF(TRIM(LOWER(F7462))="orthopedics","Orthopedics",IF(TRIM(LOWER(F7462))="Neurology","Neurology",IF(TRIM(LOWER(F7462))="Oncology","Oncology")))))))))))</f>
        <v>General</v>
      </c>
      <c r="P7462" s="3" t="str">
        <f t="shared" si="696"/>
        <v>Government</v>
      </c>
      <c r="Q7462" s="5">
        <f t="shared" si="697"/>
        <v>3</v>
      </c>
      <c r="R7462" s="1">
        <f t="shared" si="698"/>
        <v>306704.90000000002</v>
      </c>
      <c r="S7462" s="1">
        <f t="shared" si="699"/>
        <v>1</v>
      </c>
      <c r="T7462" s="1" t="str">
        <f t="shared" si="700"/>
        <v>66+</v>
      </c>
      <c r="U7462" s="1" t="str">
        <f t="shared" si="701"/>
        <v>Yes</v>
      </c>
    </row>
    <row r="7463" spans="1:21">
      <c r="A7463" s="1">
        <v>7462</v>
      </c>
      <c r="B7463" s="1">
        <v>90</v>
      </c>
      <c r="C7463" s="1" t="s">
        <v>26</v>
      </c>
      <c r="D7463" s="2">
        <v>45335</v>
      </c>
      <c r="E7463" s="2">
        <v>45339</v>
      </c>
      <c r="F7463" s="1" t="s">
        <v>30</v>
      </c>
      <c r="G7463" s="1" t="s">
        <v>33</v>
      </c>
      <c r="I7463" s="1">
        <v>196563.67</v>
      </c>
      <c r="J7463" s="1" t="s">
        <v>16</v>
      </c>
      <c r="K7463" s="1" t="s">
        <v>20</v>
      </c>
      <c r="N7463" s="3" t="str">
        <f>IF(LEFT(LOWER(C7463),1)="m","Male",IF(LEFT(LOWER(C7463),1)="f","Female","Unknown"))</f>
        <v>Female</v>
      </c>
      <c r="O7463" s="4" t="str">
        <f>IF(TRIM(LOWER(F7463))="neuro","Neurology",IF(TRIM(LOWER(F7463))="Neurology","Neurology",IF(TRIM(LOWER(F7463))="general ward","General",IF(TRIM(LOWER(F7463))="general","General",IF(TRIM(LOWER(F7463))="cardiology","Cardiology",IF(TRIM(LOWER(F7463))="Cardiology","Cardiology",IF(TRIM(LOWER(F7463))="Peads","Pediatrics",IF(TRIM(LOWER(F7463))="Pediatrics","Pediatrics",IF(TRIM(LOWER(F7463))="orthopedics","Orthopedics",IF(TRIM(LOWER(F7463))="Neurology","Neurology",IF(TRIM(LOWER(F7463))="Oncology","Oncology")))))))))))</f>
        <v>Pediatrics</v>
      </c>
      <c r="P7463" s="3" t="str">
        <f t="shared" si="696"/>
        <v>Self</v>
      </c>
      <c r="Q7463" s="5">
        <f t="shared" si="697"/>
        <v>4</v>
      </c>
      <c r="R7463" s="1">
        <f t="shared" si="698"/>
        <v>196563.67</v>
      </c>
      <c r="S7463" s="1">
        <f t="shared" si="699"/>
        <v>0</v>
      </c>
      <c r="T7463" s="1" t="str">
        <f t="shared" si="700"/>
        <v>66+</v>
      </c>
      <c r="U7463" s="1" t="str">
        <f t="shared" si="701"/>
        <v>Yes</v>
      </c>
    </row>
    <row r="7464" spans="1:21">
      <c r="A7464" s="1">
        <v>7463</v>
      </c>
      <c r="B7464" s="1">
        <v>12</v>
      </c>
      <c r="C7464" s="1" t="s">
        <v>34</v>
      </c>
      <c r="D7464" s="2">
        <v>45601</v>
      </c>
      <c r="E7464" s="2">
        <v>45613</v>
      </c>
      <c r="F7464" s="1" t="s">
        <v>30</v>
      </c>
      <c r="G7464" s="1" t="s">
        <v>36</v>
      </c>
      <c r="H7464" s="1" t="s">
        <v>48</v>
      </c>
      <c r="I7464" s="1">
        <v>298869.84000000003</v>
      </c>
      <c r="K7464" s="1" t="s">
        <v>42</v>
      </c>
      <c r="N7464" s="3" t="str">
        <f>IF(LEFT(LOWER(C7464),1)="m","Male",IF(LEFT(LOWER(C7464),1)="f","Female","Unknown"))</f>
        <v>Male</v>
      </c>
      <c r="O7464" s="4" t="str">
        <f>IF(TRIM(LOWER(F7464))="neuro","Neurology",IF(TRIM(LOWER(F7464))="Neurology","Neurology",IF(TRIM(LOWER(F7464))="general ward","General",IF(TRIM(LOWER(F7464))="general","General",IF(TRIM(LOWER(F7464))="cardiology","Cardiology",IF(TRIM(LOWER(F7464))="Cardiology","Cardiology",IF(TRIM(LOWER(F7464))="Peads","Pediatrics",IF(TRIM(LOWER(F7464))="Pediatrics","Pediatrics",IF(TRIM(LOWER(F7464))="orthopedics","Orthopedics",IF(TRIM(LOWER(F7464))="Neurology","Neurology",IF(TRIM(LOWER(F7464))="Oncology","Oncology")))))))))))</f>
        <v>Pediatrics</v>
      </c>
      <c r="P7464" s="3" t="str">
        <f t="shared" si="696"/>
        <v>Government</v>
      </c>
      <c r="Q7464" s="5">
        <f t="shared" si="697"/>
        <v>12</v>
      </c>
      <c r="R7464" s="1">
        <f t="shared" si="698"/>
        <v>298869.84000000003</v>
      </c>
      <c r="S7464" s="1">
        <f t="shared" si="699"/>
        <v>0</v>
      </c>
      <c r="T7464" s="1" t="str">
        <f t="shared" si="700"/>
        <v>0-17</v>
      </c>
      <c r="U7464" s="1" t="str">
        <f t="shared" si="701"/>
        <v>Unknown</v>
      </c>
    </row>
    <row r="7465" spans="1:21">
      <c r="A7465" s="1">
        <v>7464</v>
      </c>
      <c r="B7465" s="1">
        <v>45</v>
      </c>
      <c r="C7465" s="1" t="s">
        <v>26</v>
      </c>
      <c r="D7465" s="2">
        <v>45285</v>
      </c>
      <c r="E7465" s="2">
        <v>45299</v>
      </c>
      <c r="F7465" s="1" t="s">
        <v>50</v>
      </c>
      <c r="G7465" s="1" t="s">
        <v>14</v>
      </c>
      <c r="H7465" s="1" t="s">
        <v>23</v>
      </c>
      <c r="I7465" s="1">
        <v>42927.59</v>
      </c>
      <c r="J7465" s="1" t="s">
        <v>42</v>
      </c>
      <c r="K7465" s="1" t="s">
        <v>25</v>
      </c>
      <c r="N7465" s="3" t="str">
        <f>IF(LEFT(LOWER(C7465),1)="m","Male",IF(LEFT(LOWER(C7465),1)="f","Female","Unknown"))</f>
        <v>Female</v>
      </c>
      <c r="O7465" s="4" t="str">
        <f>IF(TRIM(LOWER(F7465))="neuro","Neurology",IF(TRIM(LOWER(F7465))="Neurology","Neurology",IF(TRIM(LOWER(F7465))="general ward","General",IF(TRIM(LOWER(F7465))="general","General",IF(TRIM(LOWER(F7465))="cardiology","Cardiology",IF(TRIM(LOWER(F7465))="Cardiology","Cardiology",IF(TRIM(LOWER(F7465))="Peads","Pediatrics",IF(TRIM(LOWER(F7465))="Pediatrics","Pediatrics",IF(TRIM(LOWER(F7465))="orthopedics","Orthopedics",IF(TRIM(LOWER(F7465))="Neurology","Neurology",IF(TRIM(LOWER(F7465))="Oncology","Oncology")))))))))))</f>
        <v>Cardiology</v>
      </c>
      <c r="P7465" s="3" t="str">
        <f t="shared" si="696"/>
        <v>Private</v>
      </c>
      <c r="Q7465" s="5">
        <f t="shared" si="697"/>
        <v>14</v>
      </c>
      <c r="R7465" s="1">
        <f t="shared" si="698"/>
        <v>42927.59</v>
      </c>
      <c r="S7465" s="1">
        <f t="shared" si="699"/>
        <v>1</v>
      </c>
      <c r="T7465" s="1" t="str">
        <f t="shared" si="700"/>
        <v>36-50</v>
      </c>
      <c r="U7465" s="1" t="str">
        <f t="shared" si="701"/>
        <v>No</v>
      </c>
    </row>
    <row r="7466" spans="1:21">
      <c r="A7466" s="1">
        <v>7465</v>
      </c>
      <c r="B7466" s="1">
        <v>62</v>
      </c>
      <c r="C7466" s="1" t="s">
        <v>27</v>
      </c>
      <c r="D7466" s="2">
        <v>45388</v>
      </c>
      <c r="E7466" s="2">
        <v>45403</v>
      </c>
      <c r="F7466" s="1" t="s">
        <v>19</v>
      </c>
      <c r="G7466" s="1" t="s">
        <v>41</v>
      </c>
      <c r="I7466" s="1">
        <v>202145.06</v>
      </c>
      <c r="J7466" s="1" t="s">
        <v>42</v>
      </c>
      <c r="K7466" s="1" t="s">
        <v>42</v>
      </c>
      <c r="N7466" s="3" t="str">
        <f>IF(LEFT(LOWER(C7466),1)="m","Male",IF(LEFT(LOWER(C7466),1)="f","Female","Unknown"))</f>
        <v>Male</v>
      </c>
      <c r="O7466" s="4" t="str">
        <f>IF(TRIM(LOWER(F7466))="neuro","Neurology",IF(TRIM(LOWER(F7466))="Neurology","Neurology",IF(TRIM(LOWER(F7466))="general ward","General",IF(TRIM(LOWER(F7466))="general","General",IF(TRIM(LOWER(F7466))="cardiology","Cardiology",IF(TRIM(LOWER(F7466))="Cardiology","Cardiology",IF(TRIM(LOWER(F7466))="Peads","Pediatrics",IF(TRIM(LOWER(F7466))="Pediatrics","Pediatrics",IF(TRIM(LOWER(F7466))="orthopedics","Orthopedics",IF(TRIM(LOWER(F7466))="Neurology","Neurology",IF(TRIM(LOWER(F7466))="Oncology","Oncology")))))))))))</f>
        <v>General</v>
      </c>
      <c r="P7466" s="3" t="str">
        <f t="shared" si="696"/>
        <v>Unknown</v>
      </c>
      <c r="Q7466" s="5">
        <f t="shared" si="697"/>
        <v>15</v>
      </c>
      <c r="R7466" s="1">
        <f t="shared" si="698"/>
        <v>202145.06</v>
      </c>
      <c r="S7466" s="1">
        <f t="shared" si="699"/>
        <v>0</v>
      </c>
      <c r="T7466" s="1" t="str">
        <f t="shared" si="700"/>
        <v>51-65</v>
      </c>
      <c r="U7466" s="1" t="str">
        <f t="shared" si="701"/>
        <v>No</v>
      </c>
    </row>
    <row r="7467" spans="1:21">
      <c r="A7467" s="1">
        <v>7466</v>
      </c>
      <c r="B7467" s="1">
        <v>36</v>
      </c>
      <c r="C7467" s="1" t="s">
        <v>26</v>
      </c>
      <c r="D7467" s="2">
        <v>45499</v>
      </c>
      <c r="E7467" s="2">
        <v>45512</v>
      </c>
      <c r="F7467" s="1" t="s">
        <v>35</v>
      </c>
      <c r="G7467" s="1" t="s">
        <v>41</v>
      </c>
      <c r="H7467" s="1" t="s">
        <v>23</v>
      </c>
      <c r="I7467" s="1">
        <v>165552.41</v>
      </c>
      <c r="K7467" s="1" t="s">
        <v>25</v>
      </c>
      <c r="N7467" s="3" t="str">
        <f>IF(LEFT(LOWER(C7467),1)="m","Male",IF(LEFT(LOWER(C7467),1)="f","Female","Unknown"))</f>
        <v>Female</v>
      </c>
      <c r="O7467" s="4" t="str">
        <f>IF(TRIM(LOWER(F7467))="neuro","Neurology",IF(TRIM(LOWER(F7467))="Neurology","Neurology",IF(TRIM(LOWER(F7467))="general ward","General",IF(TRIM(LOWER(F7467))="general","General",IF(TRIM(LOWER(F7467))="cardiology","Cardiology",IF(TRIM(LOWER(F7467))="Cardiology","Cardiology",IF(TRIM(LOWER(F7467))="Peads","Pediatrics",IF(TRIM(LOWER(F7467))="Pediatrics","Pediatrics",IF(TRIM(LOWER(F7467))="orthopedics","Orthopedics",IF(TRIM(LOWER(F7467))="Neurology","Neurology",IF(TRIM(LOWER(F7467))="Oncology","Oncology")))))))))))</f>
        <v>Cardiology</v>
      </c>
      <c r="P7467" s="3" t="str">
        <f t="shared" si="696"/>
        <v>Unknown</v>
      </c>
      <c r="Q7467" s="5">
        <f t="shared" si="697"/>
        <v>13</v>
      </c>
      <c r="R7467" s="1">
        <f t="shared" si="698"/>
        <v>165552.41</v>
      </c>
      <c r="S7467" s="1">
        <f t="shared" si="699"/>
        <v>1</v>
      </c>
      <c r="T7467" s="1" t="str">
        <f t="shared" si="700"/>
        <v>36-50</v>
      </c>
      <c r="U7467" s="1" t="str">
        <f t="shared" si="701"/>
        <v>Unknown</v>
      </c>
    </row>
    <row r="7468" spans="1:21">
      <c r="A7468" s="1">
        <v>7467</v>
      </c>
      <c r="B7468" s="1">
        <v>78</v>
      </c>
      <c r="C7468" s="1" t="s">
        <v>34</v>
      </c>
      <c r="D7468" s="2">
        <v>45085</v>
      </c>
      <c r="E7468" s="2">
        <v>45100</v>
      </c>
      <c r="F7468" s="1" t="s">
        <v>28</v>
      </c>
      <c r="G7468" s="1" t="s">
        <v>41</v>
      </c>
      <c r="H7468" s="1" t="s">
        <v>47</v>
      </c>
      <c r="I7468" s="1">
        <v>337823.85</v>
      </c>
      <c r="J7468" s="1" t="s">
        <v>24</v>
      </c>
      <c r="K7468" s="1" t="s">
        <v>16</v>
      </c>
      <c r="N7468" s="3" t="str">
        <f>IF(LEFT(LOWER(C7468),1)="m","Male",IF(LEFT(LOWER(C7468),1)="f","Female","Unknown"))</f>
        <v>Male</v>
      </c>
      <c r="O7468" s="4" t="str">
        <f>IF(TRIM(LOWER(F7468))="neuro","Neurology",IF(TRIM(LOWER(F7468))="Neurology","Neurology",IF(TRIM(LOWER(F7468))="general ward","General",IF(TRIM(LOWER(F7468))="general","General",IF(TRIM(LOWER(F7468))="cardiology","Cardiology",IF(TRIM(LOWER(F7468))="Cardiology","Cardiology",IF(TRIM(LOWER(F7468))="Peads","Pediatrics",IF(TRIM(LOWER(F7468))="Pediatrics","Pediatrics",IF(TRIM(LOWER(F7468))="orthopedics","Orthopedics",IF(TRIM(LOWER(F7468))="Neurology","Neurology",IF(TRIM(LOWER(F7468))="Oncology","Oncology")))))))))))</f>
        <v>Orthopedics</v>
      </c>
      <c r="P7468" s="3" t="str">
        <f t="shared" si="696"/>
        <v>Unknown</v>
      </c>
      <c r="Q7468" s="5">
        <f t="shared" si="697"/>
        <v>15</v>
      </c>
      <c r="R7468" s="1">
        <f t="shared" si="698"/>
        <v>337823.85</v>
      </c>
      <c r="S7468" s="1">
        <f t="shared" si="699"/>
        <v>1</v>
      </c>
      <c r="T7468" s="1" t="str">
        <f t="shared" si="700"/>
        <v>66+</v>
      </c>
      <c r="U7468" s="1" t="str">
        <f t="shared" si="701"/>
        <v>No</v>
      </c>
    </row>
    <row r="7469" spans="1:21">
      <c r="A7469" s="1">
        <v>7468</v>
      </c>
      <c r="B7469" s="1">
        <v>27</v>
      </c>
      <c r="C7469" s="1" t="s">
        <v>18</v>
      </c>
      <c r="D7469" s="2">
        <v>45021</v>
      </c>
      <c r="E7469" s="2">
        <v>45029</v>
      </c>
      <c r="F7469" s="1" t="s">
        <v>35</v>
      </c>
      <c r="G7469" s="1" t="s">
        <v>33</v>
      </c>
      <c r="H7469" s="1" t="s">
        <v>32</v>
      </c>
      <c r="I7469" s="1">
        <v>81075.7</v>
      </c>
      <c r="J7469" s="1" t="s">
        <v>17</v>
      </c>
      <c r="K7469" s="1" t="s">
        <v>16</v>
      </c>
      <c r="N7469" s="3" t="str">
        <f>IF(LEFT(LOWER(C7469),1)="m","Male",IF(LEFT(LOWER(C7469),1)="f","Female","Unknown"))</f>
        <v>Male</v>
      </c>
      <c r="O7469" s="4" t="str">
        <f>IF(TRIM(LOWER(F7469))="neuro","Neurology",IF(TRIM(LOWER(F7469))="Neurology","Neurology",IF(TRIM(LOWER(F7469))="general ward","General",IF(TRIM(LOWER(F7469))="general","General",IF(TRIM(LOWER(F7469))="cardiology","Cardiology",IF(TRIM(LOWER(F7469))="Cardiology","Cardiology",IF(TRIM(LOWER(F7469))="Peads","Pediatrics",IF(TRIM(LOWER(F7469))="Pediatrics","Pediatrics",IF(TRIM(LOWER(F7469))="orthopedics","Orthopedics",IF(TRIM(LOWER(F7469))="Neurology","Neurology",IF(TRIM(LOWER(F7469))="Oncology","Oncology")))))))))))</f>
        <v>Cardiology</v>
      </c>
      <c r="P7469" s="3" t="str">
        <f t="shared" si="696"/>
        <v>Self</v>
      </c>
      <c r="Q7469" s="5">
        <f t="shared" si="697"/>
        <v>8</v>
      </c>
      <c r="R7469" s="1">
        <f t="shared" si="698"/>
        <v>81075.7</v>
      </c>
      <c r="S7469" s="1">
        <f t="shared" si="699"/>
        <v>1</v>
      </c>
      <c r="T7469" s="1" t="str">
        <f t="shared" si="700"/>
        <v>18-35</v>
      </c>
      <c r="U7469" s="1" t="str">
        <f t="shared" si="701"/>
        <v>Yes</v>
      </c>
    </row>
    <row r="7470" spans="1:21">
      <c r="A7470" s="1">
        <v>7469</v>
      </c>
      <c r="C7470" s="1" t="s">
        <v>27</v>
      </c>
      <c r="D7470" s="2">
        <v>45086</v>
      </c>
      <c r="E7470" s="2">
        <v>45087</v>
      </c>
      <c r="F7470" s="1" t="s">
        <v>30</v>
      </c>
      <c r="G7470" s="1" t="s">
        <v>41</v>
      </c>
      <c r="H7470" s="1" t="s">
        <v>37</v>
      </c>
      <c r="I7470" s="1">
        <v>69582.75</v>
      </c>
      <c r="J7470" s="1" t="s">
        <v>17</v>
      </c>
      <c r="K7470" s="1" t="s">
        <v>20</v>
      </c>
      <c r="N7470" s="3" t="str">
        <f>IF(LEFT(LOWER(C7470),1)="m","Male",IF(LEFT(LOWER(C7470),1)="f","Female","Unknown"))</f>
        <v>Male</v>
      </c>
      <c r="O7470" s="4" t="str">
        <f>IF(TRIM(LOWER(F7470))="neuro","Neurology",IF(TRIM(LOWER(F7470))="Neurology","Neurology",IF(TRIM(LOWER(F7470))="general ward","General",IF(TRIM(LOWER(F7470))="general","General",IF(TRIM(LOWER(F7470))="cardiology","Cardiology",IF(TRIM(LOWER(F7470))="Cardiology","Cardiology",IF(TRIM(LOWER(F7470))="Peads","Pediatrics",IF(TRIM(LOWER(F7470))="Pediatrics","Pediatrics",IF(TRIM(LOWER(F7470))="orthopedics","Orthopedics",IF(TRIM(LOWER(F7470))="Neurology","Neurology",IF(TRIM(LOWER(F7470))="Oncology","Oncology")))))))))))</f>
        <v>Pediatrics</v>
      </c>
      <c r="P7470" s="3" t="str">
        <f t="shared" si="696"/>
        <v>Unknown</v>
      </c>
      <c r="Q7470" s="5">
        <f t="shared" si="697"/>
        <v>1</v>
      </c>
      <c r="R7470" s="1">
        <f t="shared" si="698"/>
        <v>69582.75</v>
      </c>
      <c r="S7470" s="1">
        <f t="shared" si="699"/>
        <v>0</v>
      </c>
      <c r="T7470" s="1" t="str">
        <f t="shared" si="700"/>
        <v>0-17</v>
      </c>
      <c r="U7470" s="1" t="str">
        <f t="shared" si="701"/>
        <v>Yes</v>
      </c>
    </row>
    <row r="7471" spans="1:21">
      <c r="A7471" s="1">
        <v>7470</v>
      </c>
      <c r="B7471" s="1">
        <v>7</v>
      </c>
      <c r="C7471" s="1" t="s">
        <v>12</v>
      </c>
      <c r="D7471" s="2">
        <v>45083</v>
      </c>
      <c r="E7471" s="2">
        <v>45098</v>
      </c>
      <c r="F7471" s="1" t="s">
        <v>40</v>
      </c>
      <c r="G7471" s="1" t="s">
        <v>31</v>
      </c>
      <c r="H7471" s="1" t="s">
        <v>23</v>
      </c>
      <c r="I7471" s="1">
        <v>210278.61</v>
      </c>
      <c r="J7471" s="1" t="s">
        <v>25</v>
      </c>
      <c r="K7471" s="1" t="s">
        <v>38</v>
      </c>
      <c r="N7471" s="3" t="str">
        <f>IF(LEFT(LOWER(C7471),1)="m","Male",IF(LEFT(LOWER(C7471),1)="f","Female","Unknown"))</f>
        <v>Unknown</v>
      </c>
      <c r="O7471" s="4" t="str">
        <f>IF(TRIM(LOWER(F7471))="neuro","Neurology",IF(TRIM(LOWER(F7471))="Neurology","Neurology",IF(TRIM(LOWER(F7471))="general ward","General",IF(TRIM(LOWER(F7471))="general","General",IF(TRIM(LOWER(F7471))="cardiology","Cardiology",IF(TRIM(LOWER(F7471))="Cardiology","Cardiology",IF(TRIM(LOWER(F7471))="Peads","Pediatrics",IF(TRIM(LOWER(F7471))="Pediatrics","Pediatrics",IF(TRIM(LOWER(F7471))="orthopedics","Orthopedics",IF(TRIM(LOWER(F7471))="Neurology","Neurology",IF(TRIM(LOWER(F7471))="Oncology","Oncology")))))))))))</f>
        <v>Pediatrics</v>
      </c>
      <c r="P7471" s="3" t="str">
        <f t="shared" si="696"/>
        <v>Private</v>
      </c>
      <c r="Q7471" s="5">
        <f t="shared" si="697"/>
        <v>15</v>
      </c>
      <c r="R7471" s="1">
        <f t="shared" si="698"/>
        <v>210278.61</v>
      </c>
      <c r="S7471" s="1">
        <f t="shared" si="699"/>
        <v>0</v>
      </c>
      <c r="T7471" s="1" t="str">
        <f t="shared" si="700"/>
        <v>0-17</v>
      </c>
      <c r="U7471" s="1" t="str">
        <f t="shared" si="701"/>
        <v>Yes</v>
      </c>
    </row>
    <row r="7472" spans="1:21">
      <c r="A7472" s="1">
        <v>7471</v>
      </c>
      <c r="B7472" s="1">
        <v>83</v>
      </c>
      <c r="C7472" s="1" t="s">
        <v>27</v>
      </c>
      <c r="D7472" s="2">
        <v>45521</v>
      </c>
      <c r="E7472" s="2">
        <v>45536</v>
      </c>
      <c r="F7472" s="1" t="s">
        <v>52</v>
      </c>
      <c r="G7472" s="1" t="s">
        <v>41</v>
      </c>
      <c r="H7472" s="1" t="s">
        <v>15</v>
      </c>
      <c r="I7472" s="1">
        <v>272082.3</v>
      </c>
      <c r="K7472" s="1" t="s">
        <v>42</v>
      </c>
      <c r="N7472" s="3" t="str">
        <f>IF(LEFT(LOWER(C7472),1)="m","Male",IF(LEFT(LOWER(C7472),1)="f","Female","Unknown"))</f>
        <v>Male</v>
      </c>
      <c r="O7472" s="4" t="str">
        <f>IF(TRIM(LOWER(F7472))="neuro","Neurology",IF(TRIM(LOWER(F7472))="Neurology","Neurology",IF(TRIM(LOWER(F7472))="general ward","General",IF(TRIM(LOWER(F7472))="general","General",IF(TRIM(LOWER(F7472))="cardiology","Cardiology",IF(TRIM(LOWER(F7472))="Cardiology","Cardiology",IF(TRIM(LOWER(F7472))="Peads","Pediatrics",IF(TRIM(LOWER(F7472))="Pediatrics","Pediatrics",IF(TRIM(LOWER(F7472))="orthopedics","Orthopedics",IF(TRIM(LOWER(F7472))="Neurology","Neurology",IF(TRIM(LOWER(F7472))="Oncology","Oncology")))))))))))</f>
        <v>Oncology</v>
      </c>
      <c r="P7472" s="3" t="str">
        <f t="shared" si="696"/>
        <v>Unknown</v>
      </c>
      <c r="Q7472" s="5">
        <f t="shared" si="697"/>
        <v>15</v>
      </c>
      <c r="R7472" s="1">
        <f t="shared" si="698"/>
        <v>272082.3</v>
      </c>
      <c r="S7472" s="1">
        <f t="shared" si="699"/>
        <v>0</v>
      </c>
      <c r="T7472" s="1" t="str">
        <f t="shared" si="700"/>
        <v>66+</v>
      </c>
      <c r="U7472" s="1" t="str">
        <f t="shared" si="701"/>
        <v>Unknown</v>
      </c>
    </row>
    <row r="7473" spans="1:21">
      <c r="A7473" s="1">
        <v>7472</v>
      </c>
      <c r="B7473" s="1">
        <v>31</v>
      </c>
      <c r="C7473" s="1" t="s">
        <v>27</v>
      </c>
      <c r="D7473" s="2">
        <v>45021</v>
      </c>
      <c r="E7473" s="2">
        <v>45032</v>
      </c>
      <c r="F7473" s="1" t="s">
        <v>40</v>
      </c>
      <c r="G7473" s="1" t="s">
        <v>46</v>
      </c>
      <c r="H7473" s="1" t="s">
        <v>48</v>
      </c>
      <c r="I7473" s="1">
        <v>35392.78</v>
      </c>
      <c r="J7473" s="1" t="s">
        <v>17</v>
      </c>
      <c r="K7473" s="1" t="s">
        <v>17</v>
      </c>
      <c r="N7473" s="3" t="str">
        <f>IF(LEFT(LOWER(C7473),1)="m","Male",IF(LEFT(LOWER(C7473),1)="f","Female","Unknown"))</f>
        <v>Male</v>
      </c>
      <c r="O7473" s="4" t="str">
        <f>IF(TRIM(LOWER(F7473))="neuro","Neurology",IF(TRIM(LOWER(F7473))="Neurology","Neurology",IF(TRIM(LOWER(F7473))="general ward","General",IF(TRIM(LOWER(F7473))="general","General",IF(TRIM(LOWER(F7473))="cardiology","Cardiology",IF(TRIM(LOWER(F7473))="Cardiology","Cardiology",IF(TRIM(LOWER(F7473))="Peads","Pediatrics",IF(TRIM(LOWER(F7473))="Pediatrics","Pediatrics",IF(TRIM(LOWER(F7473))="orthopedics","Orthopedics",IF(TRIM(LOWER(F7473))="Neurology","Neurology",IF(TRIM(LOWER(F7473))="Oncology","Oncology")))))))))))</f>
        <v>Pediatrics</v>
      </c>
      <c r="P7473" s="3" t="str">
        <f t="shared" si="696"/>
        <v>Self</v>
      </c>
      <c r="Q7473" s="5">
        <f t="shared" si="697"/>
        <v>11</v>
      </c>
      <c r="R7473" s="1">
        <f t="shared" si="698"/>
        <v>35392.78</v>
      </c>
      <c r="S7473" s="1">
        <f t="shared" si="699"/>
        <v>1</v>
      </c>
      <c r="T7473" s="1" t="str">
        <f t="shared" si="700"/>
        <v>18-35</v>
      </c>
      <c r="U7473" s="1" t="str">
        <f t="shared" si="701"/>
        <v>Yes</v>
      </c>
    </row>
    <row r="7474" spans="1:21">
      <c r="A7474" s="1">
        <v>7473</v>
      </c>
      <c r="B7474" s="1">
        <v>70</v>
      </c>
      <c r="C7474" s="1" t="s">
        <v>12</v>
      </c>
      <c r="D7474" s="2">
        <v>45413</v>
      </c>
      <c r="E7474" s="2">
        <v>45419</v>
      </c>
      <c r="F7474" s="1" t="s">
        <v>50</v>
      </c>
      <c r="G7474" s="1" t="s">
        <v>33</v>
      </c>
      <c r="H7474" s="1" t="s">
        <v>39</v>
      </c>
      <c r="I7474" s="1">
        <v>163808.24</v>
      </c>
      <c r="J7474" s="1" t="s">
        <v>42</v>
      </c>
      <c r="K7474" s="1" t="s">
        <v>17</v>
      </c>
      <c r="N7474" s="3" t="str">
        <f>IF(LEFT(LOWER(C7474),1)="m","Male",IF(LEFT(LOWER(C7474),1)="f","Female","Unknown"))</f>
        <v>Unknown</v>
      </c>
      <c r="O7474" s="4" t="str">
        <f>IF(TRIM(LOWER(F7474))="neuro","Neurology",IF(TRIM(LOWER(F7474))="Neurology","Neurology",IF(TRIM(LOWER(F7474))="general ward","General",IF(TRIM(LOWER(F7474))="general","General",IF(TRIM(LOWER(F7474))="cardiology","Cardiology",IF(TRIM(LOWER(F7474))="Cardiology","Cardiology",IF(TRIM(LOWER(F7474))="Peads","Pediatrics",IF(TRIM(LOWER(F7474))="Pediatrics","Pediatrics",IF(TRIM(LOWER(F7474))="orthopedics","Orthopedics",IF(TRIM(LOWER(F7474))="Neurology","Neurology",IF(TRIM(LOWER(F7474))="Oncology","Oncology")))))))))))</f>
        <v>Cardiology</v>
      </c>
      <c r="P7474" s="3" t="str">
        <f t="shared" si="696"/>
        <v>Self</v>
      </c>
      <c r="Q7474" s="5">
        <f t="shared" si="697"/>
        <v>6</v>
      </c>
      <c r="R7474" s="1">
        <f t="shared" si="698"/>
        <v>163808.24</v>
      </c>
      <c r="S7474" s="1">
        <f t="shared" si="699"/>
        <v>1</v>
      </c>
      <c r="T7474" s="1" t="str">
        <f t="shared" si="700"/>
        <v>66+</v>
      </c>
      <c r="U7474" s="1" t="str">
        <f t="shared" si="701"/>
        <v>No</v>
      </c>
    </row>
    <row r="7475" spans="1:21">
      <c r="A7475" s="1">
        <v>7474</v>
      </c>
      <c r="B7475" s="1">
        <v>95</v>
      </c>
      <c r="C7475" s="1" t="s">
        <v>34</v>
      </c>
      <c r="D7475" s="2">
        <v>45311</v>
      </c>
      <c r="E7475" s="2">
        <v>45331</v>
      </c>
      <c r="F7475" s="1" t="s">
        <v>35</v>
      </c>
      <c r="G7475" s="1" t="s">
        <v>22</v>
      </c>
      <c r="H7475" s="1" t="s">
        <v>32</v>
      </c>
      <c r="I7475" s="1">
        <v>286992.76</v>
      </c>
      <c r="K7475" s="1" t="s">
        <v>16</v>
      </c>
      <c r="N7475" s="3" t="str">
        <f>IF(LEFT(LOWER(C7475),1)="m","Male",IF(LEFT(LOWER(C7475),1)="f","Female","Unknown"))</f>
        <v>Male</v>
      </c>
      <c r="O7475" s="4" t="str">
        <f>IF(TRIM(LOWER(F7475))="neuro","Neurology",IF(TRIM(LOWER(F7475))="Neurology","Neurology",IF(TRIM(LOWER(F7475))="general ward","General",IF(TRIM(LOWER(F7475))="general","General",IF(TRIM(LOWER(F7475))="cardiology","Cardiology",IF(TRIM(LOWER(F7475))="Cardiology","Cardiology",IF(TRIM(LOWER(F7475))="Peads","Pediatrics",IF(TRIM(LOWER(F7475))="Pediatrics","Pediatrics",IF(TRIM(LOWER(F7475))="orthopedics","Orthopedics",IF(TRIM(LOWER(F7475))="Neurology","Neurology",IF(TRIM(LOWER(F7475))="Oncology","Oncology")))))))))))</f>
        <v>Cardiology</v>
      </c>
      <c r="P7475" s="3" t="str">
        <f t="shared" si="696"/>
        <v>Government</v>
      </c>
      <c r="Q7475" s="5">
        <f t="shared" si="697"/>
        <v>20</v>
      </c>
      <c r="R7475" s="1">
        <f t="shared" si="698"/>
        <v>286992.76</v>
      </c>
      <c r="S7475" s="1">
        <f t="shared" si="699"/>
        <v>1</v>
      </c>
      <c r="T7475" s="1" t="str">
        <f t="shared" si="700"/>
        <v>66+</v>
      </c>
      <c r="U7475" s="1" t="str">
        <f t="shared" si="701"/>
        <v>Unknown</v>
      </c>
    </row>
    <row r="7476" spans="1:21">
      <c r="A7476" s="1">
        <v>7475</v>
      </c>
      <c r="B7476" s="1">
        <v>51</v>
      </c>
      <c r="C7476" s="1" t="s">
        <v>18</v>
      </c>
      <c r="D7476" s="2">
        <v>45505</v>
      </c>
      <c r="E7476" s="2">
        <v>45511</v>
      </c>
      <c r="F7476" s="1" t="s">
        <v>45</v>
      </c>
      <c r="G7476" s="1" t="s">
        <v>46</v>
      </c>
      <c r="I7476" s="1">
        <v>96284.83</v>
      </c>
      <c r="J7476" s="1" t="s">
        <v>25</v>
      </c>
      <c r="K7476" s="1" t="s">
        <v>38</v>
      </c>
      <c r="N7476" s="3" t="str">
        <f>IF(LEFT(LOWER(C7476),1)="m","Male",IF(LEFT(LOWER(C7476),1)="f","Female","Unknown"))</f>
        <v>Male</v>
      </c>
      <c r="O7476" s="4" t="str">
        <f>IF(TRIM(LOWER(F7476))="neuro","Neurology",IF(TRIM(LOWER(F7476))="Neurology","Neurology",IF(TRIM(LOWER(F7476))="general ward","General",IF(TRIM(LOWER(F7476))="general","General",IF(TRIM(LOWER(F7476))="cardiology","Cardiology",IF(TRIM(LOWER(F7476))="Cardiology","Cardiology",IF(TRIM(LOWER(F7476))="Peads","Pediatrics",IF(TRIM(LOWER(F7476))="Pediatrics","Pediatrics",IF(TRIM(LOWER(F7476))="orthopedics","Orthopedics",IF(TRIM(LOWER(F7476))="Neurology","Neurology",IF(TRIM(LOWER(F7476))="Oncology","Oncology")))))))))))</f>
        <v>Neurology</v>
      </c>
      <c r="P7476" s="3" t="str">
        <f t="shared" si="696"/>
        <v>Self</v>
      </c>
      <c r="Q7476" s="5">
        <f t="shared" si="697"/>
        <v>6</v>
      </c>
      <c r="R7476" s="1">
        <f t="shared" si="698"/>
        <v>96284.83</v>
      </c>
      <c r="S7476" s="1">
        <f t="shared" si="699"/>
        <v>0</v>
      </c>
      <c r="T7476" s="1" t="str">
        <f t="shared" si="700"/>
        <v>51-65</v>
      </c>
      <c r="U7476" s="1" t="str">
        <f t="shared" si="701"/>
        <v>Yes</v>
      </c>
    </row>
    <row r="7477" spans="1:21">
      <c r="A7477" s="1">
        <v>7476</v>
      </c>
      <c r="C7477" s="1" t="s">
        <v>27</v>
      </c>
      <c r="D7477" s="2">
        <v>45034</v>
      </c>
      <c r="E7477" s="2">
        <v>45051</v>
      </c>
      <c r="F7477" s="1" t="s">
        <v>43</v>
      </c>
      <c r="G7477" s="1" t="s">
        <v>36</v>
      </c>
      <c r="I7477" s="1">
        <v>270372.47999999998</v>
      </c>
      <c r="J7477" s="1" t="s">
        <v>24</v>
      </c>
      <c r="K7477" s="1" t="s">
        <v>42</v>
      </c>
      <c r="N7477" s="3" t="str">
        <f>IF(LEFT(LOWER(C7477),1)="m","Male",IF(LEFT(LOWER(C7477),1)="f","Female","Unknown"))</f>
        <v>Male</v>
      </c>
      <c r="O7477" s="4" t="str">
        <f>IF(TRIM(LOWER(F7477))="neuro","Neurology",IF(TRIM(LOWER(F7477))="Neurology","Neurology",IF(TRIM(LOWER(F7477))="general ward","General",IF(TRIM(LOWER(F7477))="general","General",IF(TRIM(LOWER(F7477))="cardiology","Cardiology",IF(TRIM(LOWER(F7477))="Cardiology","Cardiology",IF(TRIM(LOWER(F7477))="Peads","Pediatrics",IF(TRIM(LOWER(F7477))="Pediatrics","Pediatrics",IF(TRIM(LOWER(F7477))="orthopedics","Orthopedics",IF(TRIM(LOWER(F7477))="Neurology","Neurology",IF(TRIM(LOWER(F7477))="Oncology","Oncology")))))))))))</f>
        <v>Orthopedics</v>
      </c>
      <c r="P7477" s="3" t="str">
        <f t="shared" si="696"/>
        <v>Government</v>
      </c>
      <c r="Q7477" s="5">
        <f t="shared" si="697"/>
        <v>17</v>
      </c>
      <c r="R7477" s="1">
        <f t="shared" si="698"/>
        <v>270372.47999999998</v>
      </c>
      <c r="S7477" s="1">
        <f t="shared" si="699"/>
        <v>0</v>
      </c>
      <c r="T7477" s="1" t="str">
        <f t="shared" si="700"/>
        <v>0-17</v>
      </c>
      <c r="U7477" s="1" t="str">
        <f t="shared" si="701"/>
        <v>No</v>
      </c>
    </row>
    <row r="7478" spans="1:21">
      <c r="A7478" s="1">
        <v>7477</v>
      </c>
      <c r="B7478" s="1">
        <v>45</v>
      </c>
      <c r="C7478" s="1" t="s">
        <v>18</v>
      </c>
      <c r="D7478" s="2">
        <v>45492</v>
      </c>
      <c r="E7478" s="2">
        <v>45510</v>
      </c>
      <c r="F7478" s="1" t="s">
        <v>49</v>
      </c>
      <c r="G7478" s="1" t="s">
        <v>31</v>
      </c>
      <c r="H7478" s="1" t="s">
        <v>51</v>
      </c>
      <c r="I7478" s="1">
        <v>235975.46</v>
      </c>
      <c r="J7478" s="1" t="s">
        <v>42</v>
      </c>
      <c r="K7478" s="1" t="s">
        <v>38</v>
      </c>
      <c r="N7478" s="3" t="str">
        <f>IF(LEFT(LOWER(C7478),1)="m","Male",IF(LEFT(LOWER(C7478),1)="f","Female","Unknown"))</f>
        <v>Male</v>
      </c>
      <c r="O7478" s="4" t="str">
        <f>IF(TRIM(LOWER(F7478))="neuro","Neurology",IF(TRIM(LOWER(F7478))="Neurology","Neurology",IF(TRIM(LOWER(F7478))="general ward","General",IF(TRIM(LOWER(F7478))="general","General",IF(TRIM(LOWER(F7478))="cardiology","Cardiology",IF(TRIM(LOWER(F7478))="Cardiology","Cardiology",IF(TRIM(LOWER(F7478))="Peads","Pediatrics",IF(TRIM(LOWER(F7478))="Pediatrics","Pediatrics",IF(TRIM(LOWER(F7478))="orthopedics","Orthopedics",IF(TRIM(LOWER(F7478))="Neurology","Neurology",IF(TRIM(LOWER(F7478))="Oncology","Oncology")))))))))))</f>
        <v>Oncology</v>
      </c>
      <c r="P7478" s="3" t="str">
        <f t="shared" si="696"/>
        <v>Private</v>
      </c>
      <c r="Q7478" s="5">
        <f t="shared" si="697"/>
        <v>18</v>
      </c>
      <c r="R7478" s="1">
        <f t="shared" si="698"/>
        <v>235975.46</v>
      </c>
      <c r="S7478" s="1">
        <f t="shared" si="699"/>
        <v>0</v>
      </c>
      <c r="T7478" s="1" t="str">
        <f t="shared" si="700"/>
        <v>36-50</v>
      </c>
      <c r="U7478" s="1" t="str">
        <f t="shared" si="701"/>
        <v>No</v>
      </c>
    </row>
    <row r="7479" spans="1:21">
      <c r="A7479" s="1">
        <v>7478</v>
      </c>
      <c r="B7479" s="1">
        <v>23</v>
      </c>
      <c r="C7479" s="1" t="s">
        <v>26</v>
      </c>
      <c r="D7479" s="2">
        <v>45569</v>
      </c>
      <c r="E7479" s="2">
        <v>45588</v>
      </c>
      <c r="F7479" s="1" t="s">
        <v>52</v>
      </c>
      <c r="G7479" s="1" t="s">
        <v>36</v>
      </c>
      <c r="H7479" s="1" t="s">
        <v>37</v>
      </c>
      <c r="I7479" s="1">
        <v>158784.72</v>
      </c>
      <c r="J7479" s="1" t="s">
        <v>25</v>
      </c>
      <c r="K7479" s="1" t="s">
        <v>25</v>
      </c>
      <c r="N7479" s="3" t="str">
        <f>IF(LEFT(LOWER(C7479),1)="m","Male",IF(LEFT(LOWER(C7479),1)="f","Female","Unknown"))</f>
        <v>Female</v>
      </c>
      <c r="O7479" s="4" t="str">
        <f>IF(TRIM(LOWER(F7479))="neuro","Neurology",IF(TRIM(LOWER(F7479))="Neurology","Neurology",IF(TRIM(LOWER(F7479))="general ward","General",IF(TRIM(LOWER(F7479))="general","General",IF(TRIM(LOWER(F7479))="cardiology","Cardiology",IF(TRIM(LOWER(F7479))="Cardiology","Cardiology",IF(TRIM(LOWER(F7479))="Peads","Pediatrics",IF(TRIM(LOWER(F7479))="Pediatrics","Pediatrics",IF(TRIM(LOWER(F7479))="orthopedics","Orthopedics",IF(TRIM(LOWER(F7479))="Neurology","Neurology",IF(TRIM(LOWER(F7479))="Oncology","Oncology")))))))))))</f>
        <v>Oncology</v>
      </c>
      <c r="P7479" s="3" t="str">
        <f t="shared" si="696"/>
        <v>Government</v>
      </c>
      <c r="Q7479" s="5">
        <f t="shared" si="697"/>
        <v>19</v>
      </c>
      <c r="R7479" s="1">
        <f t="shared" si="698"/>
        <v>158784.72</v>
      </c>
      <c r="S7479" s="1">
        <f t="shared" si="699"/>
        <v>1</v>
      </c>
      <c r="T7479" s="1" t="str">
        <f t="shared" si="700"/>
        <v>18-35</v>
      </c>
      <c r="U7479" s="1" t="str">
        <f t="shared" si="701"/>
        <v>Yes</v>
      </c>
    </row>
    <row r="7480" spans="1:21">
      <c r="A7480" s="1">
        <v>7479</v>
      </c>
      <c r="B7480" s="1">
        <v>89</v>
      </c>
      <c r="C7480" s="1" t="s">
        <v>12</v>
      </c>
      <c r="D7480" s="2">
        <v>45635</v>
      </c>
      <c r="E7480" s="2">
        <v>45637</v>
      </c>
      <c r="F7480" s="1" t="s">
        <v>43</v>
      </c>
      <c r="G7480" s="1" t="s">
        <v>33</v>
      </c>
      <c r="H7480" s="1" t="s">
        <v>48</v>
      </c>
      <c r="I7480" s="1">
        <v>188061.81</v>
      </c>
      <c r="J7480" s="1" t="s">
        <v>16</v>
      </c>
      <c r="K7480" s="1" t="s">
        <v>42</v>
      </c>
      <c r="N7480" s="3" t="str">
        <f>IF(LEFT(LOWER(C7480),1)="m","Male",IF(LEFT(LOWER(C7480),1)="f","Female","Unknown"))</f>
        <v>Unknown</v>
      </c>
      <c r="O7480" s="4" t="str">
        <f>IF(TRIM(LOWER(F7480))="neuro","Neurology",IF(TRIM(LOWER(F7480))="Neurology","Neurology",IF(TRIM(LOWER(F7480))="general ward","General",IF(TRIM(LOWER(F7480))="general","General",IF(TRIM(LOWER(F7480))="cardiology","Cardiology",IF(TRIM(LOWER(F7480))="Cardiology","Cardiology",IF(TRIM(LOWER(F7480))="Peads","Pediatrics",IF(TRIM(LOWER(F7480))="Pediatrics","Pediatrics",IF(TRIM(LOWER(F7480))="orthopedics","Orthopedics",IF(TRIM(LOWER(F7480))="Neurology","Neurology",IF(TRIM(LOWER(F7480))="Oncology","Oncology")))))))))))</f>
        <v>Orthopedics</v>
      </c>
      <c r="P7480" s="3" t="str">
        <f t="shared" si="696"/>
        <v>Self</v>
      </c>
      <c r="Q7480" s="5">
        <f t="shared" si="697"/>
        <v>2</v>
      </c>
      <c r="R7480" s="1">
        <f t="shared" si="698"/>
        <v>188061.81</v>
      </c>
      <c r="S7480" s="1">
        <f t="shared" si="699"/>
        <v>0</v>
      </c>
      <c r="T7480" s="1" t="str">
        <f t="shared" si="700"/>
        <v>66+</v>
      </c>
      <c r="U7480" s="1" t="str">
        <f t="shared" si="701"/>
        <v>Yes</v>
      </c>
    </row>
    <row r="7481" spans="1:21">
      <c r="A7481" s="1">
        <v>7480</v>
      </c>
      <c r="B7481" s="1">
        <v>39</v>
      </c>
      <c r="C7481" s="1" t="s">
        <v>27</v>
      </c>
      <c r="D7481" s="2">
        <v>45187</v>
      </c>
      <c r="E7481" s="2">
        <v>45202</v>
      </c>
      <c r="F7481" s="1" t="s">
        <v>40</v>
      </c>
      <c r="G7481" s="1" t="s">
        <v>41</v>
      </c>
      <c r="H7481" s="1" t="s">
        <v>32</v>
      </c>
      <c r="I7481" s="1">
        <v>61364.08</v>
      </c>
      <c r="J7481" s="1" t="s">
        <v>24</v>
      </c>
      <c r="K7481" s="1" t="s">
        <v>17</v>
      </c>
      <c r="N7481" s="3" t="str">
        <f>IF(LEFT(LOWER(C7481),1)="m","Male",IF(LEFT(LOWER(C7481),1)="f","Female","Unknown"))</f>
        <v>Male</v>
      </c>
      <c r="O7481" s="4" t="str">
        <f>IF(TRIM(LOWER(F7481))="neuro","Neurology",IF(TRIM(LOWER(F7481))="Neurology","Neurology",IF(TRIM(LOWER(F7481))="general ward","General",IF(TRIM(LOWER(F7481))="general","General",IF(TRIM(LOWER(F7481))="cardiology","Cardiology",IF(TRIM(LOWER(F7481))="Cardiology","Cardiology",IF(TRIM(LOWER(F7481))="Peads","Pediatrics",IF(TRIM(LOWER(F7481))="Pediatrics","Pediatrics",IF(TRIM(LOWER(F7481))="orthopedics","Orthopedics",IF(TRIM(LOWER(F7481))="Neurology","Neurology",IF(TRIM(LOWER(F7481))="Oncology","Oncology")))))))))))</f>
        <v>Pediatrics</v>
      </c>
      <c r="P7481" s="3" t="str">
        <f t="shared" si="696"/>
        <v>Unknown</v>
      </c>
      <c r="Q7481" s="5">
        <f t="shared" si="697"/>
        <v>15</v>
      </c>
      <c r="R7481" s="1">
        <f t="shared" si="698"/>
        <v>61364.08</v>
      </c>
      <c r="S7481" s="1">
        <f t="shared" si="699"/>
        <v>1</v>
      </c>
      <c r="T7481" s="1" t="str">
        <f t="shared" si="700"/>
        <v>36-50</v>
      </c>
      <c r="U7481" s="1" t="str">
        <f t="shared" si="701"/>
        <v>No</v>
      </c>
    </row>
    <row r="7482" spans="1:21">
      <c r="A7482" s="1">
        <v>7481</v>
      </c>
      <c r="B7482" s="1">
        <v>80</v>
      </c>
      <c r="C7482" s="1" t="s">
        <v>29</v>
      </c>
      <c r="D7482" s="2">
        <v>45288</v>
      </c>
      <c r="E7482" s="2">
        <v>45293</v>
      </c>
      <c r="F7482" s="1" t="s">
        <v>28</v>
      </c>
      <c r="G7482" s="1" t="s">
        <v>31</v>
      </c>
      <c r="H7482" s="1" t="s">
        <v>15</v>
      </c>
      <c r="I7482" s="1">
        <v>118106.79</v>
      </c>
      <c r="J7482" s="1" t="s">
        <v>38</v>
      </c>
      <c r="K7482" s="1" t="s">
        <v>38</v>
      </c>
      <c r="N7482" s="3" t="str">
        <f>IF(LEFT(LOWER(C7482),1)="m","Male",IF(LEFT(LOWER(C7482),1)="f","Female","Unknown"))</f>
        <v>Female</v>
      </c>
      <c r="O7482" s="4" t="str">
        <f>IF(TRIM(LOWER(F7482))="neuro","Neurology",IF(TRIM(LOWER(F7482))="Neurology","Neurology",IF(TRIM(LOWER(F7482))="general ward","General",IF(TRIM(LOWER(F7482))="general","General",IF(TRIM(LOWER(F7482))="cardiology","Cardiology",IF(TRIM(LOWER(F7482))="Cardiology","Cardiology",IF(TRIM(LOWER(F7482))="Peads","Pediatrics",IF(TRIM(LOWER(F7482))="Pediatrics","Pediatrics",IF(TRIM(LOWER(F7482))="orthopedics","Orthopedics",IF(TRIM(LOWER(F7482))="Neurology","Neurology",IF(TRIM(LOWER(F7482))="Oncology","Oncology")))))))))))</f>
        <v>Orthopedics</v>
      </c>
      <c r="P7482" s="3" t="str">
        <f t="shared" si="696"/>
        <v>Private</v>
      </c>
      <c r="Q7482" s="5">
        <f t="shared" si="697"/>
        <v>5</v>
      </c>
      <c r="R7482" s="1">
        <f t="shared" si="698"/>
        <v>118106.79</v>
      </c>
      <c r="S7482" s="1">
        <f t="shared" si="699"/>
        <v>0</v>
      </c>
      <c r="T7482" s="1" t="str">
        <f t="shared" si="700"/>
        <v>66+</v>
      </c>
      <c r="U7482" s="1" t="str">
        <f t="shared" si="701"/>
        <v>No</v>
      </c>
    </row>
    <row r="7483" spans="1:21">
      <c r="A7483" s="1">
        <v>7482</v>
      </c>
      <c r="B7483" s="1">
        <v>49</v>
      </c>
      <c r="C7483" s="1" t="s">
        <v>26</v>
      </c>
      <c r="D7483" s="2">
        <v>45179</v>
      </c>
      <c r="E7483" s="2">
        <v>45188</v>
      </c>
      <c r="F7483" s="1" t="s">
        <v>19</v>
      </c>
      <c r="G7483" s="1" t="s">
        <v>31</v>
      </c>
      <c r="H7483" s="1" t="s">
        <v>37</v>
      </c>
      <c r="I7483" s="1">
        <v>31298.57</v>
      </c>
      <c r="J7483" s="1" t="s">
        <v>16</v>
      </c>
      <c r="K7483" s="1" t="s">
        <v>38</v>
      </c>
      <c r="N7483" s="3" t="str">
        <f>IF(LEFT(LOWER(C7483),1)="m","Male",IF(LEFT(LOWER(C7483),1)="f","Female","Unknown"))</f>
        <v>Female</v>
      </c>
      <c r="O7483" s="4" t="str">
        <f>IF(TRIM(LOWER(F7483))="neuro","Neurology",IF(TRIM(LOWER(F7483))="Neurology","Neurology",IF(TRIM(LOWER(F7483))="general ward","General",IF(TRIM(LOWER(F7483))="general","General",IF(TRIM(LOWER(F7483))="cardiology","Cardiology",IF(TRIM(LOWER(F7483))="Cardiology","Cardiology",IF(TRIM(LOWER(F7483))="Peads","Pediatrics",IF(TRIM(LOWER(F7483))="Pediatrics","Pediatrics",IF(TRIM(LOWER(F7483))="orthopedics","Orthopedics",IF(TRIM(LOWER(F7483))="Neurology","Neurology",IF(TRIM(LOWER(F7483))="Oncology","Oncology")))))))))))</f>
        <v>General</v>
      </c>
      <c r="P7483" s="3" t="str">
        <f t="shared" si="696"/>
        <v>Private</v>
      </c>
      <c r="Q7483" s="5">
        <f t="shared" si="697"/>
        <v>9</v>
      </c>
      <c r="R7483" s="1">
        <f t="shared" si="698"/>
        <v>31298.57</v>
      </c>
      <c r="S7483" s="1">
        <f t="shared" si="699"/>
        <v>0</v>
      </c>
      <c r="T7483" s="1" t="str">
        <f t="shared" si="700"/>
        <v>36-50</v>
      </c>
      <c r="U7483" s="1" t="str">
        <f t="shared" si="701"/>
        <v>Yes</v>
      </c>
    </row>
    <row r="7484" spans="1:21">
      <c r="A7484" s="1">
        <v>7483</v>
      </c>
      <c r="B7484" s="1">
        <v>63</v>
      </c>
      <c r="C7484" s="1" t="s">
        <v>26</v>
      </c>
      <c r="D7484" s="2">
        <v>45508</v>
      </c>
      <c r="E7484" s="2">
        <v>45512</v>
      </c>
      <c r="F7484" s="1" t="s">
        <v>52</v>
      </c>
      <c r="G7484" s="1" t="s">
        <v>41</v>
      </c>
      <c r="H7484" s="1" t="s">
        <v>51</v>
      </c>
      <c r="I7484" s="1">
        <v>6684855.9900000002</v>
      </c>
      <c r="K7484" s="1" t="s">
        <v>42</v>
      </c>
      <c r="N7484" s="3" t="str">
        <f>IF(LEFT(LOWER(C7484),1)="m","Male",IF(LEFT(LOWER(C7484),1)="f","Female","Unknown"))</f>
        <v>Female</v>
      </c>
      <c r="O7484" s="4" t="str">
        <f>IF(TRIM(LOWER(F7484))="neuro","Neurology",IF(TRIM(LOWER(F7484))="Neurology","Neurology",IF(TRIM(LOWER(F7484))="general ward","General",IF(TRIM(LOWER(F7484))="general","General",IF(TRIM(LOWER(F7484))="cardiology","Cardiology",IF(TRIM(LOWER(F7484))="Cardiology","Cardiology",IF(TRIM(LOWER(F7484))="Peads","Pediatrics",IF(TRIM(LOWER(F7484))="Pediatrics","Pediatrics",IF(TRIM(LOWER(F7484))="orthopedics","Orthopedics",IF(TRIM(LOWER(F7484))="Neurology","Neurology",IF(TRIM(LOWER(F7484))="Oncology","Oncology")))))))))))</f>
        <v>Oncology</v>
      </c>
      <c r="P7484" s="3" t="str">
        <f t="shared" si="696"/>
        <v>Unknown</v>
      </c>
      <c r="Q7484" s="5">
        <f t="shared" si="697"/>
        <v>4</v>
      </c>
      <c r="R7484" s="1">
        <f t="shared" si="698"/>
        <v>6684855.9900000002</v>
      </c>
      <c r="S7484" s="1">
        <f t="shared" si="699"/>
        <v>0</v>
      </c>
      <c r="T7484" s="1" t="str">
        <f t="shared" si="700"/>
        <v>51-65</v>
      </c>
      <c r="U7484" s="1" t="str">
        <f t="shared" si="701"/>
        <v>Unknown</v>
      </c>
    </row>
    <row r="7485" spans="1:21">
      <c r="A7485" s="1">
        <v>7484</v>
      </c>
      <c r="B7485" s="1">
        <v>60</v>
      </c>
      <c r="C7485" s="1" t="s">
        <v>26</v>
      </c>
      <c r="D7485" s="2">
        <v>45635</v>
      </c>
      <c r="E7485" s="2">
        <v>45650</v>
      </c>
      <c r="F7485" s="1" t="s">
        <v>30</v>
      </c>
      <c r="G7485" s="1" t="s">
        <v>31</v>
      </c>
      <c r="H7485" s="1" t="s">
        <v>32</v>
      </c>
      <c r="I7485" s="1">
        <v>191986.27</v>
      </c>
      <c r="K7485" s="1" t="s">
        <v>38</v>
      </c>
      <c r="N7485" s="3" t="str">
        <f>IF(LEFT(LOWER(C7485),1)="m","Male",IF(LEFT(LOWER(C7485),1)="f","Female","Unknown"))</f>
        <v>Female</v>
      </c>
      <c r="O7485" s="4" t="str">
        <f>IF(TRIM(LOWER(F7485))="neuro","Neurology",IF(TRIM(LOWER(F7485))="Neurology","Neurology",IF(TRIM(LOWER(F7485))="general ward","General",IF(TRIM(LOWER(F7485))="general","General",IF(TRIM(LOWER(F7485))="cardiology","Cardiology",IF(TRIM(LOWER(F7485))="Cardiology","Cardiology",IF(TRIM(LOWER(F7485))="Peads","Pediatrics",IF(TRIM(LOWER(F7485))="Pediatrics","Pediatrics",IF(TRIM(LOWER(F7485))="orthopedics","Orthopedics",IF(TRIM(LOWER(F7485))="Neurology","Neurology",IF(TRIM(LOWER(F7485))="Oncology","Oncology")))))))))))</f>
        <v>Pediatrics</v>
      </c>
      <c r="P7485" s="3" t="str">
        <f t="shared" si="696"/>
        <v>Private</v>
      </c>
      <c r="Q7485" s="5">
        <f t="shared" si="697"/>
        <v>15</v>
      </c>
      <c r="R7485" s="1">
        <f t="shared" si="698"/>
        <v>191986.27</v>
      </c>
      <c r="S7485" s="1">
        <f t="shared" si="699"/>
        <v>0</v>
      </c>
      <c r="T7485" s="1" t="str">
        <f t="shared" si="700"/>
        <v>51-65</v>
      </c>
      <c r="U7485" s="1" t="str">
        <f t="shared" si="701"/>
        <v>Unknown</v>
      </c>
    </row>
    <row r="7486" spans="1:21">
      <c r="A7486" s="1">
        <v>7485</v>
      </c>
      <c r="B7486" s="1">
        <v>73</v>
      </c>
      <c r="C7486" s="1" t="s">
        <v>27</v>
      </c>
      <c r="D7486" s="2">
        <v>45303</v>
      </c>
      <c r="E7486" s="2">
        <v>45309</v>
      </c>
      <c r="F7486" s="1" t="s">
        <v>49</v>
      </c>
      <c r="G7486" s="1" t="s">
        <v>36</v>
      </c>
      <c r="H7486" s="1" t="s">
        <v>37</v>
      </c>
      <c r="I7486" s="1">
        <v>221987.28</v>
      </c>
      <c r="J7486" s="1" t="s">
        <v>42</v>
      </c>
      <c r="K7486" s="1" t="s">
        <v>16</v>
      </c>
      <c r="N7486" s="3" t="str">
        <f>IF(LEFT(LOWER(C7486),1)="m","Male",IF(LEFT(LOWER(C7486),1)="f","Female","Unknown"))</f>
        <v>Male</v>
      </c>
      <c r="O7486" s="4" t="str">
        <f>IF(TRIM(LOWER(F7486))="neuro","Neurology",IF(TRIM(LOWER(F7486))="Neurology","Neurology",IF(TRIM(LOWER(F7486))="general ward","General",IF(TRIM(LOWER(F7486))="general","General",IF(TRIM(LOWER(F7486))="cardiology","Cardiology",IF(TRIM(LOWER(F7486))="Cardiology","Cardiology",IF(TRIM(LOWER(F7486))="Peads","Pediatrics",IF(TRIM(LOWER(F7486))="Pediatrics","Pediatrics",IF(TRIM(LOWER(F7486))="orthopedics","Orthopedics",IF(TRIM(LOWER(F7486))="Neurology","Neurology",IF(TRIM(LOWER(F7486))="Oncology","Oncology")))))))))))</f>
        <v>Oncology</v>
      </c>
      <c r="P7486" s="3" t="str">
        <f t="shared" si="696"/>
        <v>Government</v>
      </c>
      <c r="Q7486" s="5">
        <f t="shared" si="697"/>
        <v>6</v>
      </c>
      <c r="R7486" s="1">
        <f t="shared" si="698"/>
        <v>221987.28</v>
      </c>
      <c r="S7486" s="1">
        <f t="shared" si="699"/>
        <v>1</v>
      </c>
      <c r="T7486" s="1" t="str">
        <f t="shared" si="700"/>
        <v>66+</v>
      </c>
      <c r="U7486" s="1" t="str">
        <f t="shared" si="701"/>
        <v>No</v>
      </c>
    </row>
    <row r="7487" spans="1:21">
      <c r="A7487" s="1">
        <v>7486</v>
      </c>
      <c r="B7487" s="1">
        <v>53</v>
      </c>
      <c r="C7487" s="1" t="s">
        <v>29</v>
      </c>
      <c r="D7487" s="2">
        <v>45188</v>
      </c>
      <c r="E7487" s="2">
        <v>45205</v>
      </c>
      <c r="F7487" s="1" t="s">
        <v>30</v>
      </c>
      <c r="G7487" s="1" t="s">
        <v>41</v>
      </c>
      <c r="H7487" s="1" t="s">
        <v>47</v>
      </c>
      <c r="I7487" s="1">
        <v>242378.22</v>
      </c>
      <c r="K7487" s="1" t="s">
        <v>38</v>
      </c>
      <c r="N7487" s="3" t="str">
        <f>IF(LEFT(LOWER(C7487),1)="m","Male",IF(LEFT(LOWER(C7487),1)="f","Female","Unknown"))</f>
        <v>Female</v>
      </c>
      <c r="O7487" s="4" t="str">
        <f>IF(TRIM(LOWER(F7487))="neuro","Neurology",IF(TRIM(LOWER(F7487))="Neurology","Neurology",IF(TRIM(LOWER(F7487))="general ward","General",IF(TRIM(LOWER(F7487))="general","General",IF(TRIM(LOWER(F7487))="cardiology","Cardiology",IF(TRIM(LOWER(F7487))="Cardiology","Cardiology",IF(TRIM(LOWER(F7487))="Peads","Pediatrics",IF(TRIM(LOWER(F7487))="Pediatrics","Pediatrics",IF(TRIM(LOWER(F7487))="orthopedics","Orthopedics",IF(TRIM(LOWER(F7487))="Neurology","Neurology",IF(TRIM(LOWER(F7487))="Oncology","Oncology")))))))))))</f>
        <v>Pediatrics</v>
      </c>
      <c r="P7487" s="3" t="str">
        <f t="shared" si="696"/>
        <v>Unknown</v>
      </c>
      <c r="Q7487" s="5">
        <f t="shared" si="697"/>
        <v>17</v>
      </c>
      <c r="R7487" s="1">
        <f t="shared" si="698"/>
        <v>242378.22</v>
      </c>
      <c r="S7487" s="1">
        <f t="shared" si="699"/>
        <v>0</v>
      </c>
      <c r="T7487" s="1" t="str">
        <f t="shared" si="700"/>
        <v>51-65</v>
      </c>
      <c r="U7487" s="1" t="str">
        <f t="shared" si="701"/>
        <v>Unknown</v>
      </c>
    </row>
    <row r="7488" spans="1:21">
      <c r="A7488" s="1">
        <v>7487</v>
      </c>
      <c r="B7488" s="1">
        <v>24</v>
      </c>
      <c r="C7488" s="1" t="s">
        <v>44</v>
      </c>
      <c r="D7488" s="2">
        <v>45266</v>
      </c>
      <c r="E7488" s="2">
        <v>45277</v>
      </c>
      <c r="F7488" s="1" t="s">
        <v>40</v>
      </c>
      <c r="G7488" s="1" t="s">
        <v>31</v>
      </c>
      <c r="H7488" s="1" t="s">
        <v>48</v>
      </c>
      <c r="I7488" s="1">
        <v>37523.79</v>
      </c>
      <c r="J7488" s="1" t="s">
        <v>16</v>
      </c>
      <c r="K7488" s="1" t="s">
        <v>16</v>
      </c>
      <c r="N7488" s="3" t="str">
        <f>IF(LEFT(LOWER(C7488),1)="m","Male",IF(LEFT(LOWER(C7488),1)="f","Female","Unknown"))</f>
        <v>Female</v>
      </c>
      <c r="O7488" s="4" t="str">
        <f>IF(TRIM(LOWER(F7488))="neuro","Neurology",IF(TRIM(LOWER(F7488))="Neurology","Neurology",IF(TRIM(LOWER(F7488))="general ward","General",IF(TRIM(LOWER(F7488))="general","General",IF(TRIM(LOWER(F7488))="cardiology","Cardiology",IF(TRIM(LOWER(F7488))="Cardiology","Cardiology",IF(TRIM(LOWER(F7488))="Peads","Pediatrics",IF(TRIM(LOWER(F7488))="Pediatrics","Pediatrics",IF(TRIM(LOWER(F7488))="orthopedics","Orthopedics",IF(TRIM(LOWER(F7488))="Neurology","Neurology",IF(TRIM(LOWER(F7488))="Oncology","Oncology")))))))))))</f>
        <v>Pediatrics</v>
      </c>
      <c r="P7488" s="3" t="str">
        <f t="shared" si="696"/>
        <v>Private</v>
      </c>
      <c r="Q7488" s="5">
        <f t="shared" si="697"/>
        <v>11</v>
      </c>
      <c r="R7488" s="1">
        <f t="shared" si="698"/>
        <v>37523.79</v>
      </c>
      <c r="S7488" s="1">
        <f t="shared" si="699"/>
        <v>1</v>
      </c>
      <c r="T7488" s="1" t="str">
        <f t="shared" si="700"/>
        <v>18-35</v>
      </c>
      <c r="U7488" s="1" t="str">
        <f t="shared" si="701"/>
        <v>Yes</v>
      </c>
    </row>
    <row r="7489" spans="1:21">
      <c r="A7489" s="1">
        <v>7488</v>
      </c>
      <c r="B7489" s="1">
        <v>13</v>
      </c>
      <c r="C7489" s="1" t="s">
        <v>26</v>
      </c>
      <c r="D7489" s="2">
        <v>44969</v>
      </c>
      <c r="E7489" s="2">
        <v>44978</v>
      </c>
      <c r="F7489" s="1" t="s">
        <v>19</v>
      </c>
      <c r="G7489" s="1" t="s">
        <v>22</v>
      </c>
      <c r="H7489" s="1" t="s">
        <v>47</v>
      </c>
      <c r="I7489" s="1">
        <v>39683.43</v>
      </c>
      <c r="J7489" s="1" t="s">
        <v>25</v>
      </c>
      <c r="K7489" s="1" t="s">
        <v>42</v>
      </c>
      <c r="N7489" s="3" t="str">
        <f>IF(LEFT(LOWER(C7489),1)="m","Male",IF(LEFT(LOWER(C7489),1)="f","Female","Unknown"))</f>
        <v>Female</v>
      </c>
      <c r="O7489" s="4" t="str">
        <f>IF(TRIM(LOWER(F7489))="neuro","Neurology",IF(TRIM(LOWER(F7489))="Neurology","Neurology",IF(TRIM(LOWER(F7489))="general ward","General",IF(TRIM(LOWER(F7489))="general","General",IF(TRIM(LOWER(F7489))="cardiology","Cardiology",IF(TRIM(LOWER(F7489))="Cardiology","Cardiology",IF(TRIM(LOWER(F7489))="Peads","Pediatrics",IF(TRIM(LOWER(F7489))="Pediatrics","Pediatrics",IF(TRIM(LOWER(F7489))="orthopedics","Orthopedics",IF(TRIM(LOWER(F7489))="Neurology","Neurology",IF(TRIM(LOWER(F7489))="Oncology","Oncology")))))))))))</f>
        <v>General</v>
      </c>
      <c r="P7489" s="3" t="str">
        <f t="shared" si="696"/>
        <v>Government</v>
      </c>
      <c r="Q7489" s="5">
        <f t="shared" si="697"/>
        <v>9</v>
      </c>
      <c r="R7489" s="1">
        <f t="shared" si="698"/>
        <v>39683.43</v>
      </c>
      <c r="S7489" s="1">
        <f t="shared" si="699"/>
        <v>0</v>
      </c>
      <c r="T7489" s="1" t="str">
        <f t="shared" si="700"/>
        <v>0-17</v>
      </c>
      <c r="U7489" s="1" t="str">
        <f t="shared" si="701"/>
        <v>Yes</v>
      </c>
    </row>
    <row r="7490" spans="1:21">
      <c r="A7490" s="1">
        <v>7489</v>
      </c>
      <c r="B7490" s="1">
        <v>39</v>
      </c>
      <c r="C7490" s="1" t="s">
        <v>18</v>
      </c>
      <c r="D7490" s="2">
        <v>45452</v>
      </c>
      <c r="E7490" s="2">
        <v>45456</v>
      </c>
      <c r="F7490" s="1" t="s">
        <v>13</v>
      </c>
      <c r="G7490" s="1" t="s">
        <v>46</v>
      </c>
      <c r="H7490" s="1" t="s">
        <v>23</v>
      </c>
      <c r="I7490" s="1">
        <v>345767.4</v>
      </c>
      <c r="J7490" s="1" t="s">
        <v>16</v>
      </c>
      <c r="K7490" s="1" t="s">
        <v>38</v>
      </c>
      <c r="N7490" s="3" t="str">
        <f>IF(LEFT(LOWER(C7490),1)="m","Male",IF(LEFT(LOWER(C7490),1)="f","Female","Unknown"))</f>
        <v>Male</v>
      </c>
      <c r="O7490" s="4" t="str">
        <f>IF(TRIM(LOWER(F7490))="neuro","Neurology",IF(TRIM(LOWER(F7490))="Neurology","Neurology",IF(TRIM(LOWER(F7490))="general ward","General",IF(TRIM(LOWER(F7490))="general","General",IF(TRIM(LOWER(F7490))="cardiology","Cardiology",IF(TRIM(LOWER(F7490))="Cardiology","Cardiology",IF(TRIM(LOWER(F7490))="Peads","Pediatrics",IF(TRIM(LOWER(F7490))="Pediatrics","Pediatrics",IF(TRIM(LOWER(F7490))="orthopedics","Orthopedics",IF(TRIM(LOWER(F7490))="Neurology","Neurology",IF(TRIM(LOWER(F7490))="Oncology","Oncology")))))))))))</f>
        <v>Neurology</v>
      </c>
      <c r="P7490" s="3" t="str">
        <f t="shared" si="696"/>
        <v>Self</v>
      </c>
      <c r="Q7490" s="5">
        <f t="shared" si="697"/>
        <v>4</v>
      </c>
      <c r="R7490" s="1">
        <f t="shared" si="698"/>
        <v>345767.4</v>
      </c>
      <c r="S7490" s="1">
        <f t="shared" si="699"/>
        <v>0</v>
      </c>
      <c r="T7490" s="1" t="str">
        <f t="shared" si="700"/>
        <v>36-50</v>
      </c>
      <c r="U7490" s="1" t="str">
        <f t="shared" si="701"/>
        <v>Yes</v>
      </c>
    </row>
    <row r="7491" spans="1:21">
      <c r="A7491" s="1">
        <v>7490</v>
      </c>
      <c r="B7491" s="1">
        <v>8</v>
      </c>
      <c r="C7491" s="1" t="s">
        <v>44</v>
      </c>
      <c r="D7491" s="2">
        <v>45285</v>
      </c>
      <c r="E7491" s="2">
        <v>45300</v>
      </c>
      <c r="F7491" s="1" t="s">
        <v>45</v>
      </c>
      <c r="G7491" s="1" t="s">
        <v>33</v>
      </c>
      <c r="H7491" s="1" t="s">
        <v>37</v>
      </c>
      <c r="I7491" s="1">
        <v>190569.07</v>
      </c>
      <c r="J7491" s="1" t="s">
        <v>17</v>
      </c>
      <c r="K7491" s="1" t="s">
        <v>38</v>
      </c>
      <c r="N7491" s="3" t="str">
        <f>IF(LEFT(LOWER(C7491),1)="m","Male",IF(LEFT(LOWER(C7491),1)="f","Female","Unknown"))</f>
        <v>Female</v>
      </c>
      <c r="O7491" s="4" t="str">
        <f>IF(TRIM(LOWER(F7491))="neuro","Neurology",IF(TRIM(LOWER(F7491))="Neurology","Neurology",IF(TRIM(LOWER(F7491))="general ward","General",IF(TRIM(LOWER(F7491))="general","General",IF(TRIM(LOWER(F7491))="cardiology","Cardiology",IF(TRIM(LOWER(F7491))="Cardiology","Cardiology",IF(TRIM(LOWER(F7491))="Peads","Pediatrics",IF(TRIM(LOWER(F7491))="Pediatrics","Pediatrics",IF(TRIM(LOWER(F7491))="orthopedics","Orthopedics",IF(TRIM(LOWER(F7491))="Neurology","Neurology",IF(TRIM(LOWER(F7491))="Oncology","Oncology")))))))))))</f>
        <v>Neurology</v>
      </c>
      <c r="P7491" s="3" t="str">
        <f t="shared" ref="P7491:P7554" si="702">IF(LOWER(G7491)="private","Private",
IF(LOWER(G7491)="govt","Government",
IF(LOWER(G7491)="government","Government",
IF(LOWER(G7491)="self","Self","Unknown"))))</f>
        <v>Self</v>
      </c>
      <c r="Q7491" s="5">
        <f t="shared" ref="Q7491:Q7554" si="703">IF(E7491&lt;D7491,"",E7491-D7491)</f>
        <v>15</v>
      </c>
      <c r="R7491" s="1">
        <f t="shared" ref="R7491:R7554" si="704">IF(I7491&lt;0,"",I7491)</f>
        <v>190569.07</v>
      </c>
      <c r="S7491" s="1">
        <f t="shared" ref="S7491:S7554" si="705">IF(OR(K7491="Yes",K7491="YES",K7491="Y"),1,0)</f>
        <v>0</v>
      </c>
      <c r="T7491" s="1" t="str">
        <f t="shared" ref="T7491:T7554" si="706">IF(B7491&lt;18,"0-17",                                                  IF(B7491&lt;36,"18-35",
IF(B7491&lt;51,"36-50",
IF(B7491&lt;66,"51-65","66+"))))</f>
        <v>0-17</v>
      </c>
      <c r="U7491" s="1" t="str">
        <f t="shared" ref="U7491:U7554" si="707">IF(OR(TRIM(UPPER(J7491))="YES",TRIM(UPPER(J7491))="Y"),"Yes",
IF(OR(TRIM(UPPER(J7491))="NO",TRIM(UPPER(J7491))="N"),"No","Unknown"))</f>
        <v>Yes</v>
      </c>
    </row>
    <row r="7492" spans="1:21">
      <c r="A7492" s="1">
        <v>7491</v>
      </c>
      <c r="B7492" s="1">
        <v>78</v>
      </c>
      <c r="C7492" s="1" t="s">
        <v>34</v>
      </c>
      <c r="D7492" s="2">
        <v>45345</v>
      </c>
      <c r="E7492" s="2">
        <v>45359</v>
      </c>
      <c r="F7492" s="1" t="s">
        <v>40</v>
      </c>
      <c r="G7492" s="1" t="s">
        <v>36</v>
      </c>
      <c r="H7492" s="1" t="s">
        <v>39</v>
      </c>
      <c r="I7492" s="1">
        <v>199708.89</v>
      </c>
      <c r="J7492" s="1" t="s">
        <v>25</v>
      </c>
      <c r="K7492" s="1" t="s">
        <v>20</v>
      </c>
      <c r="N7492" s="3" t="str">
        <f>IF(LEFT(LOWER(C7492),1)="m","Male",IF(LEFT(LOWER(C7492),1)="f","Female","Unknown"))</f>
        <v>Male</v>
      </c>
      <c r="O7492" s="4" t="str">
        <f>IF(TRIM(LOWER(F7492))="neuro","Neurology",IF(TRIM(LOWER(F7492))="Neurology","Neurology",IF(TRIM(LOWER(F7492))="general ward","General",IF(TRIM(LOWER(F7492))="general","General",IF(TRIM(LOWER(F7492))="cardiology","Cardiology",IF(TRIM(LOWER(F7492))="Cardiology","Cardiology",IF(TRIM(LOWER(F7492))="Peads","Pediatrics",IF(TRIM(LOWER(F7492))="Pediatrics","Pediatrics",IF(TRIM(LOWER(F7492))="orthopedics","Orthopedics",IF(TRIM(LOWER(F7492))="Neurology","Neurology",IF(TRIM(LOWER(F7492))="Oncology","Oncology")))))))))))</f>
        <v>Pediatrics</v>
      </c>
      <c r="P7492" s="3" t="str">
        <f t="shared" si="702"/>
        <v>Government</v>
      </c>
      <c r="Q7492" s="5">
        <f t="shared" si="703"/>
        <v>14</v>
      </c>
      <c r="R7492" s="1">
        <f t="shared" si="704"/>
        <v>199708.89</v>
      </c>
      <c r="S7492" s="1">
        <f t="shared" si="705"/>
        <v>0</v>
      </c>
      <c r="T7492" s="1" t="str">
        <f t="shared" si="706"/>
        <v>66+</v>
      </c>
      <c r="U7492" s="1" t="str">
        <f t="shared" si="707"/>
        <v>Yes</v>
      </c>
    </row>
    <row r="7493" spans="1:21">
      <c r="A7493" s="1">
        <v>7492</v>
      </c>
      <c r="B7493" s="1">
        <v>17</v>
      </c>
      <c r="C7493" s="1" t="s">
        <v>26</v>
      </c>
      <c r="D7493" s="2">
        <v>45134</v>
      </c>
      <c r="E7493" s="2">
        <v>45150</v>
      </c>
      <c r="F7493" s="1" t="s">
        <v>45</v>
      </c>
      <c r="G7493" s="1" t="s">
        <v>31</v>
      </c>
      <c r="H7493" s="1" t="s">
        <v>32</v>
      </c>
      <c r="I7493" s="1">
        <v>147004.49</v>
      </c>
      <c r="J7493" s="1" t="s">
        <v>42</v>
      </c>
      <c r="K7493" s="1" t="s">
        <v>42</v>
      </c>
      <c r="N7493" s="3" t="str">
        <f>IF(LEFT(LOWER(C7493),1)="m","Male",IF(LEFT(LOWER(C7493),1)="f","Female","Unknown"))</f>
        <v>Female</v>
      </c>
      <c r="O7493" s="4" t="str">
        <f>IF(TRIM(LOWER(F7493))="neuro","Neurology",IF(TRIM(LOWER(F7493))="Neurology","Neurology",IF(TRIM(LOWER(F7493))="general ward","General",IF(TRIM(LOWER(F7493))="general","General",IF(TRIM(LOWER(F7493))="cardiology","Cardiology",IF(TRIM(LOWER(F7493))="Cardiology","Cardiology",IF(TRIM(LOWER(F7493))="Peads","Pediatrics",IF(TRIM(LOWER(F7493))="Pediatrics","Pediatrics",IF(TRIM(LOWER(F7493))="orthopedics","Orthopedics",IF(TRIM(LOWER(F7493))="Neurology","Neurology",IF(TRIM(LOWER(F7493))="Oncology","Oncology")))))))))))</f>
        <v>Neurology</v>
      </c>
      <c r="P7493" s="3" t="str">
        <f t="shared" si="702"/>
        <v>Private</v>
      </c>
      <c r="Q7493" s="5">
        <f t="shared" si="703"/>
        <v>16</v>
      </c>
      <c r="R7493" s="1">
        <f t="shared" si="704"/>
        <v>147004.49</v>
      </c>
      <c r="S7493" s="1">
        <f t="shared" si="705"/>
        <v>0</v>
      </c>
      <c r="T7493" s="1" t="str">
        <f t="shared" si="706"/>
        <v>0-17</v>
      </c>
      <c r="U7493" s="1" t="str">
        <f t="shared" si="707"/>
        <v>No</v>
      </c>
    </row>
    <row r="7494" spans="1:21">
      <c r="A7494" s="1">
        <v>7493</v>
      </c>
      <c r="B7494" s="1">
        <v>74</v>
      </c>
      <c r="C7494" s="1" t="s">
        <v>27</v>
      </c>
      <c r="D7494" s="2">
        <v>44992</v>
      </c>
      <c r="E7494" s="2">
        <v>45008</v>
      </c>
      <c r="F7494" s="1" t="s">
        <v>45</v>
      </c>
      <c r="G7494" s="1" t="s">
        <v>33</v>
      </c>
      <c r="H7494" s="1" t="s">
        <v>47</v>
      </c>
      <c r="I7494" s="1">
        <v>325163.3</v>
      </c>
      <c r="K7494" s="1" t="s">
        <v>17</v>
      </c>
      <c r="N7494" s="3" t="str">
        <f>IF(LEFT(LOWER(C7494),1)="m","Male",IF(LEFT(LOWER(C7494),1)="f","Female","Unknown"))</f>
        <v>Male</v>
      </c>
      <c r="O7494" s="4" t="str">
        <f>IF(TRIM(LOWER(F7494))="neuro","Neurology",IF(TRIM(LOWER(F7494))="Neurology","Neurology",IF(TRIM(LOWER(F7494))="general ward","General",IF(TRIM(LOWER(F7494))="general","General",IF(TRIM(LOWER(F7494))="cardiology","Cardiology",IF(TRIM(LOWER(F7494))="Cardiology","Cardiology",IF(TRIM(LOWER(F7494))="Peads","Pediatrics",IF(TRIM(LOWER(F7494))="Pediatrics","Pediatrics",IF(TRIM(LOWER(F7494))="orthopedics","Orthopedics",IF(TRIM(LOWER(F7494))="Neurology","Neurology",IF(TRIM(LOWER(F7494))="Oncology","Oncology")))))))))))</f>
        <v>Neurology</v>
      </c>
      <c r="P7494" s="3" t="str">
        <f t="shared" si="702"/>
        <v>Self</v>
      </c>
      <c r="Q7494" s="5">
        <f t="shared" si="703"/>
        <v>16</v>
      </c>
      <c r="R7494" s="1">
        <f t="shared" si="704"/>
        <v>325163.3</v>
      </c>
      <c r="S7494" s="1">
        <f t="shared" si="705"/>
        <v>1</v>
      </c>
      <c r="T7494" s="1" t="str">
        <f t="shared" si="706"/>
        <v>66+</v>
      </c>
      <c r="U7494" s="1" t="str">
        <f t="shared" si="707"/>
        <v>Unknown</v>
      </c>
    </row>
    <row r="7495" spans="1:21">
      <c r="A7495" s="1">
        <v>7494</v>
      </c>
      <c r="B7495" s="1">
        <v>21</v>
      </c>
      <c r="C7495" s="1" t="s">
        <v>18</v>
      </c>
      <c r="D7495" s="2">
        <v>45501</v>
      </c>
      <c r="E7495" s="2">
        <v>45513</v>
      </c>
      <c r="F7495" s="1" t="s">
        <v>40</v>
      </c>
      <c r="G7495" s="1" t="s">
        <v>14</v>
      </c>
      <c r="H7495" s="1" t="s">
        <v>51</v>
      </c>
      <c r="I7495" s="1">
        <v>66704.58</v>
      </c>
      <c r="J7495" s="1" t="s">
        <v>25</v>
      </c>
      <c r="K7495" s="1" t="s">
        <v>25</v>
      </c>
      <c r="N7495" s="3" t="str">
        <f>IF(LEFT(LOWER(C7495),1)="m","Male",IF(LEFT(LOWER(C7495),1)="f","Female","Unknown"))</f>
        <v>Male</v>
      </c>
      <c r="O7495" s="4" t="str">
        <f>IF(TRIM(LOWER(F7495))="neuro","Neurology",IF(TRIM(LOWER(F7495))="Neurology","Neurology",IF(TRIM(LOWER(F7495))="general ward","General",IF(TRIM(LOWER(F7495))="general","General",IF(TRIM(LOWER(F7495))="cardiology","Cardiology",IF(TRIM(LOWER(F7495))="Cardiology","Cardiology",IF(TRIM(LOWER(F7495))="Peads","Pediatrics",IF(TRIM(LOWER(F7495))="Pediatrics","Pediatrics",IF(TRIM(LOWER(F7495))="orthopedics","Orthopedics",IF(TRIM(LOWER(F7495))="Neurology","Neurology",IF(TRIM(LOWER(F7495))="Oncology","Oncology")))))))))))</f>
        <v>Pediatrics</v>
      </c>
      <c r="P7495" s="3" t="str">
        <f t="shared" si="702"/>
        <v>Private</v>
      </c>
      <c r="Q7495" s="5">
        <f t="shared" si="703"/>
        <v>12</v>
      </c>
      <c r="R7495" s="1">
        <f t="shared" si="704"/>
        <v>66704.58</v>
      </c>
      <c r="S7495" s="1">
        <f t="shared" si="705"/>
        <v>1</v>
      </c>
      <c r="T7495" s="1" t="str">
        <f t="shared" si="706"/>
        <v>18-35</v>
      </c>
      <c r="U7495" s="1" t="str">
        <f t="shared" si="707"/>
        <v>Yes</v>
      </c>
    </row>
    <row r="7496" spans="1:21">
      <c r="A7496" s="1">
        <v>7495</v>
      </c>
      <c r="B7496" s="1">
        <v>13</v>
      </c>
      <c r="C7496" s="1" t="s">
        <v>18</v>
      </c>
      <c r="D7496" s="2">
        <v>45044</v>
      </c>
      <c r="E7496" s="2">
        <v>45064</v>
      </c>
      <c r="F7496" s="1" t="s">
        <v>43</v>
      </c>
      <c r="G7496" s="1" t="s">
        <v>36</v>
      </c>
      <c r="H7496" s="1" t="s">
        <v>47</v>
      </c>
      <c r="I7496" s="1">
        <v>228408.47</v>
      </c>
      <c r="K7496" s="1" t="s">
        <v>20</v>
      </c>
      <c r="N7496" s="3" t="str">
        <f>IF(LEFT(LOWER(C7496),1)="m","Male",IF(LEFT(LOWER(C7496),1)="f","Female","Unknown"))</f>
        <v>Male</v>
      </c>
      <c r="O7496" s="4" t="str">
        <f>IF(TRIM(LOWER(F7496))="neuro","Neurology",IF(TRIM(LOWER(F7496))="Neurology","Neurology",IF(TRIM(LOWER(F7496))="general ward","General",IF(TRIM(LOWER(F7496))="general","General",IF(TRIM(LOWER(F7496))="cardiology","Cardiology",IF(TRIM(LOWER(F7496))="Cardiology","Cardiology",IF(TRIM(LOWER(F7496))="Peads","Pediatrics",IF(TRIM(LOWER(F7496))="Pediatrics","Pediatrics",IF(TRIM(LOWER(F7496))="orthopedics","Orthopedics",IF(TRIM(LOWER(F7496))="Neurology","Neurology",IF(TRIM(LOWER(F7496))="Oncology","Oncology")))))))))))</f>
        <v>Orthopedics</v>
      </c>
      <c r="P7496" s="3" t="str">
        <f t="shared" si="702"/>
        <v>Government</v>
      </c>
      <c r="Q7496" s="5">
        <f t="shared" si="703"/>
        <v>20</v>
      </c>
      <c r="R7496" s="1">
        <f t="shared" si="704"/>
        <v>228408.47</v>
      </c>
      <c r="S7496" s="1">
        <f t="shared" si="705"/>
        <v>0</v>
      </c>
      <c r="T7496" s="1" t="str">
        <f t="shared" si="706"/>
        <v>0-17</v>
      </c>
      <c r="U7496" s="1" t="str">
        <f t="shared" si="707"/>
        <v>Unknown</v>
      </c>
    </row>
    <row r="7497" spans="1:21">
      <c r="A7497" s="1">
        <v>7496</v>
      </c>
      <c r="B7497" s="1">
        <v>34</v>
      </c>
      <c r="C7497" s="1" t="s">
        <v>29</v>
      </c>
      <c r="D7497" s="2">
        <v>45412</v>
      </c>
      <c r="E7497" s="2">
        <v>45414</v>
      </c>
      <c r="F7497" s="1" t="s">
        <v>28</v>
      </c>
      <c r="G7497" s="1" t="s">
        <v>14</v>
      </c>
      <c r="H7497" s="1" t="s">
        <v>15</v>
      </c>
      <c r="I7497" s="1">
        <v>272339.78000000003</v>
      </c>
      <c r="J7497" s="1" t="s">
        <v>38</v>
      </c>
      <c r="K7497" s="1" t="s">
        <v>20</v>
      </c>
      <c r="N7497" s="3" t="str">
        <f>IF(LEFT(LOWER(C7497),1)="m","Male",IF(LEFT(LOWER(C7497),1)="f","Female","Unknown"))</f>
        <v>Female</v>
      </c>
      <c r="O7497" s="4" t="str">
        <f>IF(TRIM(LOWER(F7497))="neuro","Neurology",IF(TRIM(LOWER(F7497))="Neurology","Neurology",IF(TRIM(LOWER(F7497))="general ward","General",IF(TRIM(LOWER(F7497))="general","General",IF(TRIM(LOWER(F7497))="cardiology","Cardiology",IF(TRIM(LOWER(F7497))="Cardiology","Cardiology",IF(TRIM(LOWER(F7497))="Peads","Pediatrics",IF(TRIM(LOWER(F7497))="Pediatrics","Pediatrics",IF(TRIM(LOWER(F7497))="orthopedics","Orthopedics",IF(TRIM(LOWER(F7497))="Neurology","Neurology",IF(TRIM(LOWER(F7497))="Oncology","Oncology")))))))))))</f>
        <v>Orthopedics</v>
      </c>
      <c r="P7497" s="3" t="str">
        <f t="shared" si="702"/>
        <v>Private</v>
      </c>
      <c r="Q7497" s="5">
        <f t="shared" si="703"/>
        <v>2</v>
      </c>
      <c r="R7497" s="1">
        <f t="shared" si="704"/>
        <v>272339.78000000003</v>
      </c>
      <c r="S7497" s="1">
        <f t="shared" si="705"/>
        <v>0</v>
      </c>
      <c r="T7497" s="1" t="str">
        <f t="shared" si="706"/>
        <v>18-35</v>
      </c>
      <c r="U7497" s="1" t="str">
        <f t="shared" si="707"/>
        <v>No</v>
      </c>
    </row>
    <row r="7498" spans="1:21">
      <c r="A7498" s="1">
        <v>7497</v>
      </c>
      <c r="B7498" s="1">
        <v>31</v>
      </c>
      <c r="C7498" s="1" t="s">
        <v>18</v>
      </c>
      <c r="D7498" s="2">
        <v>45267</v>
      </c>
      <c r="E7498" s="2">
        <v>45281</v>
      </c>
      <c r="F7498" s="1" t="s">
        <v>49</v>
      </c>
      <c r="G7498" s="1" t="s">
        <v>33</v>
      </c>
      <c r="H7498" s="1" t="s">
        <v>15</v>
      </c>
      <c r="I7498" s="1">
        <v>252020.47</v>
      </c>
      <c r="K7498" s="1" t="s">
        <v>20</v>
      </c>
      <c r="N7498" s="3" t="str">
        <f>IF(LEFT(LOWER(C7498),1)="m","Male",IF(LEFT(LOWER(C7498),1)="f","Female","Unknown"))</f>
        <v>Male</v>
      </c>
      <c r="O7498" s="4" t="str">
        <f>IF(TRIM(LOWER(F7498))="neuro","Neurology",IF(TRIM(LOWER(F7498))="Neurology","Neurology",IF(TRIM(LOWER(F7498))="general ward","General",IF(TRIM(LOWER(F7498))="general","General",IF(TRIM(LOWER(F7498))="cardiology","Cardiology",IF(TRIM(LOWER(F7498))="Cardiology","Cardiology",IF(TRIM(LOWER(F7498))="Peads","Pediatrics",IF(TRIM(LOWER(F7498))="Pediatrics","Pediatrics",IF(TRIM(LOWER(F7498))="orthopedics","Orthopedics",IF(TRIM(LOWER(F7498))="Neurology","Neurology",IF(TRIM(LOWER(F7498))="Oncology","Oncology")))))))))))</f>
        <v>Oncology</v>
      </c>
      <c r="P7498" s="3" t="str">
        <f t="shared" si="702"/>
        <v>Self</v>
      </c>
      <c r="Q7498" s="5">
        <f t="shared" si="703"/>
        <v>14</v>
      </c>
      <c r="R7498" s="1">
        <f t="shared" si="704"/>
        <v>252020.47</v>
      </c>
      <c r="S7498" s="1">
        <f t="shared" si="705"/>
        <v>0</v>
      </c>
      <c r="T7498" s="1" t="str">
        <f t="shared" si="706"/>
        <v>18-35</v>
      </c>
      <c r="U7498" s="1" t="str">
        <f t="shared" si="707"/>
        <v>Unknown</v>
      </c>
    </row>
    <row r="7499" spans="1:21">
      <c r="A7499" s="1">
        <v>7498</v>
      </c>
      <c r="B7499" s="1">
        <v>13</v>
      </c>
      <c r="C7499" s="1" t="s">
        <v>26</v>
      </c>
      <c r="D7499" s="2">
        <v>45116</v>
      </c>
      <c r="E7499" s="2">
        <v>45128</v>
      </c>
      <c r="F7499" s="1" t="s">
        <v>43</v>
      </c>
      <c r="G7499" s="1" t="s">
        <v>22</v>
      </c>
      <c r="I7499" s="1">
        <v>302862.42</v>
      </c>
      <c r="K7499" s="1" t="s">
        <v>17</v>
      </c>
      <c r="N7499" s="3" t="str">
        <f>IF(LEFT(LOWER(C7499),1)="m","Male",IF(LEFT(LOWER(C7499),1)="f","Female","Unknown"))</f>
        <v>Female</v>
      </c>
      <c r="O7499" s="4" t="str">
        <f>IF(TRIM(LOWER(F7499))="neuro","Neurology",IF(TRIM(LOWER(F7499))="Neurology","Neurology",IF(TRIM(LOWER(F7499))="general ward","General",IF(TRIM(LOWER(F7499))="general","General",IF(TRIM(LOWER(F7499))="cardiology","Cardiology",IF(TRIM(LOWER(F7499))="Cardiology","Cardiology",IF(TRIM(LOWER(F7499))="Peads","Pediatrics",IF(TRIM(LOWER(F7499))="Pediatrics","Pediatrics",IF(TRIM(LOWER(F7499))="orthopedics","Orthopedics",IF(TRIM(LOWER(F7499))="Neurology","Neurology",IF(TRIM(LOWER(F7499))="Oncology","Oncology")))))))))))</f>
        <v>Orthopedics</v>
      </c>
      <c r="P7499" s="3" t="str">
        <f t="shared" si="702"/>
        <v>Government</v>
      </c>
      <c r="Q7499" s="5">
        <f t="shared" si="703"/>
        <v>12</v>
      </c>
      <c r="R7499" s="1">
        <f t="shared" si="704"/>
        <v>302862.42</v>
      </c>
      <c r="S7499" s="1">
        <f t="shared" si="705"/>
        <v>1</v>
      </c>
      <c r="T7499" s="1" t="str">
        <f t="shared" si="706"/>
        <v>0-17</v>
      </c>
      <c r="U7499" s="1" t="str">
        <f t="shared" si="707"/>
        <v>Unknown</v>
      </c>
    </row>
    <row r="7500" spans="1:21">
      <c r="A7500" s="1">
        <v>7499</v>
      </c>
      <c r="B7500" s="1">
        <v>37</v>
      </c>
      <c r="C7500" s="1" t="s">
        <v>29</v>
      </c>
      <c r="D7500" s="2">
        <v>44943</v>
      </c>
      <c r="E7500" s="2">
        <v>44944</v>
      </c>
      <c r="F7500" s="1" t="s">
        <v>50</v>
      </c>
      <c r="G7500" s="1" t="s">
        <v>41</v>
      </c>
      <c r="H7500" s="1" t="s">
        <v>47</v>
      </c>
      <c r="I7500" s="1">
        <v>336804.71</v>
      </c>
      <c r="J7500" s="1" t="s">
        <v>42</v>
      </c>
      <c r="K7500" s="1" t="s">
        <v>42</v>
      </c>
      <c r="N7500" s="3" t="str">
        <f>IF(LEFT(LOWER(C7500),1)="m","Male",IF(LEFT(LOWER(C7500),1)="f","Female","Unknown"))</f>
        <v>Female</v>
      </c>
      <c r="O7500" s="4" t="str">
        <f>IF(TRIM(LOWER(F7500))="neuro","Neurology",IF(TRIM(LOWER(F7500))="Neurology","Neurology",IF(TRIM(LOWER(F7500))="general ward","General",IF(TRIM(LOWER(F7500))="general","General",IF(TRIM(LOWER(F7500))="cardiology","Cardiology",IF(TRIM(LOWER(F7500))="Cardiology","Cardiology",IF(TRIM(LOWER(F7500))="Peads","Pediatrics",IF(TRIM(LOWER(F7500))="Pediatrics","Pediatrics",IF(TRIM(LOWER(F7500))="orthopedics","Orthopedics",IF(TRIM(LOWER(F7500))="Neurology","Neurology",IF(TRIM(LOWER(F7500))="Oncology","Oncology")))))))))))</f>
        <v>Cardiology</v>
      </c>
      <c r="P7500" s="3" t="str">
        <f t="shared" si="702"/>
        <v>Unknown</v>
      </c>
      <c r="Q7500" s="5">
        <f t="shared" si="703"/>
        <v>1</v>
      </c>
      <c r="R7500" s="1">
        <f t="shared" si="704"/>
        <v>336804.71</v>
      </c>
      <c r="S7500" s="1">
        <f t="shared" si="705"/>
        <v>0</v>
      </c>
      <c r="T7500" s="1" t="str">
        <f t="shared" si="706"/>
        <v>36-50</v>
      </c>
      <c r="U7500" s="1" t="str">
        <f t="shared" si="707"/>
        <v>No</v>
      </c>
    </row>
    <row r="7501" spans="1:21">
      <c r="A7501" s="1">
        <v>7500</v>
      </c>
      <c r="B7501" s="1">
        <v>60</v>
      </c>
      <c r="C7501" s="1" t="s">
        <v>29</v>
      </c>
      <c r="D7501" s="2">
        <v>45400</v>
      </c>
      <c r="E7501" s="2">
        <v>45406</v>
      </c>
      <c r="F7501" s="1" t="s">
        <v>19</v>
      </c>
      <c r="G7501" s="1" t="s">
        <v>36</v>
      </c>
      <c r="H7501" s="1" t="s">
        <v>15</v>
      </c>
      <c r="I7501" s="1">
        <v>94610.04</v>
      </c>
      <c r="J7501" s="1" t="s">
        <v>16</v>
      </c>
      <c r="K7501" s="1" t="s">
        <v>20</v>
      </c>
      <c r="N7501" s="3" t="str">
        <f>IF(LEFT(LOWER(C7501),1)="m","Male",IF(LEFT(LOWER(C7501),1)="f","Female","Unknown"))</f>
        <v>Female</v>
      </c>
      <c r="O7501" s="4" t="str">
        <f>IF(TRIM(LOWER(F7501))="neuro","Neurology",IF(TRIM(LOWER(F7501))="Neurology","Neurology",IF(TRIM(LOWER(F7501))="general ward","General",IF(TRIM(LOWER(F7501))="general","General",IF(TRIM(LOWER(F7501))="cardiology","Cardiology",IF(TRIM(LOWER(F7501))="Cardiology","Cardiology",IF(TRIM(LOWER(F7501))="Peads","Pediatrics",IF(TRIM(LOWER(F7501))="Pediatrics","Pediatrics",IF(TRIM(LOWER(F7501))="orthopedics","Orthopedics",IF(TRIM(LOWER(F7501))="Neurology","Neurology",IF(TRIM(LOWER(F7501))="Oncology","Oncology")))))))))))</f>
        <v>General</v>
      </c>
      <c r="P7501" s="3" t="str">
        <f t="shared" si="702"/>
        <v>Government</v>
      </c>
      <c r="Q7501" s="5">
        <f t="shared" si="703"/>
        <v>6</v>
      </c>
      <c r="R7501" s="1">
        <f t="shared" si="704"/>
        <v>94610.04</v>
      </c>
      <c r="S7501" s="1">
        <f t="shared" si="705"/>
        <v>0</v>
      </c>
      <c r="T7501" s="1" t="str">
        <f t="shared" si="706"/>
        <v>51-65</v>
      </c>
      <c r="U7501" s="1" t="str">
        <f t="shared" si="707"/>
        <v>Yes</v>
      </c>
    </row>
    <row r="7502" spans="1:21">
      <c r="A7502" s="1">
        <v>7501</v>
      </c>
      <c r="B7502" s="1">
        <v>52</v>
      </c>
      <c r="C7502" s="1" t="s">
        <v>34</v>
      </c>
      <c r="D7502" s="2">
        <v>45444</v>
      </c>
      <c r="E7502" s="2">
        <v>45445</v>
      </c>
      <c r="F7502" s="1" t="s">
        <v>50</v>
      </c>
      <c r="G7502" s="1" t="s">
        <v>22</v>
      </c>
      <c r="H7502" s="1" t="s">
        <v>47</v>
      </c>
      <c r="I7502" s="1">
        <v>140066.42000000001</v>
      </c>
      <c r="J7502" s="1" t="s">
        <v>16</v>
      </c>
      <c r="K7502" s="1" t="s">
        <v>17</v>
      </c>
      <c r="N7502" s="3" t="str">
        <f>IF(LEFT(LOWER(C7502),1)="m","Male",IF(LEFT(LOWER(C7502),1)="f","Female","Unknown"))</f>
        <v>Male</v>
      </c>
      <c r="O7502" s="4" t="str">
        <f>IF(TRIM(LOWER(F7502))="neuro","Neurology",IF(TRIM(LOWER(F7502))="Neurology","Neurology",IF(TRIM(LOWER(F7502))="general ward","General",IF(TRIM(LOWER(F7502))="general","General",IF(TRIM(LOWER(F7502))="cardiology","Cardiology",IF(TRIM(LOWER(F7502))="Cardiology","Cardiology",IF(TRIM(LOWER(F7502))="Peads","Pediatrics",IF(TRIM(LOWER(F7502))="Pediatrics","Pediatrics",IF(TRIM(LOWER(F7502))="orthopedics","Orthopedics",IF(TRIM(LOWER(F7502))="Neurology","Neurology",IF(TRIM(LOWER(F7502))="Oncology","Oncology")))))))))))</f>
        <v>Cardiology</v>
      </c>
      <c r="P7502" s="3" t="str">
        <f t="shared" si="702"/>
        <v>Government</v>
      </c>
      <c r="Q7502" s="5">
        <f t="shared" si="703"/>
        <v>1</v>
      </c>
      <c r="R7502" s="1">
        <f t="shared" si="704"/>
        <v>140066.42000000001</v>
      </c>
      <c r="S7502" s="1">
        <f t="shared" si="705"/>
        <v>1</v>
      </c>
      <c r="T7502" s="1" t="str">
        <f t="shared" si="706"/>
        <v>51-65</v>
      </c>
      <c r="U7502" s="1" t="str">
        <f t="shared" si="707"/>
        <v>Yes</v>
      </c>
    </row>
    <row r="7503" spans="1:21">
      <c r="A7503" s="1">
        <v>7502</v>
      </c>
      <c r="B7503" s="1">
        <v>42</v>
      </c>
      <c r="C7503" s="1" t="s">
        <v>12</v>
      </c>
      <c r="D7503" s="2">
        <v>45085</v>
      </c>
      <c r="E7503" s="2">
        <v>45100</v>
      </c>
      <c r="F7503" s="1" t="s">
        <v>35</v>
      </c>
      <c r="G7503" s="1" t="s">
        <v>36</v>
      </c>
      <c r="H7503" s="1" t="s">
        <v>32</v>
      </c>
      <c r="I7503" s="1">
        <v>57705.59</v>
      </c>
      <c r="J7503" s="1" t="s">
        <v>38</v>
      </c>
      <c r="K7503" s="1" t="s">
        <v>25</v>
      </c>
      <c r="N7503" s="3" t="str">
        <f>IF(LEFT(LOWER(C7503),1)="m","Male",IF(LEFT(LOWER(C7503),1)="f","Female","Unknown"))</f>
        <v>Unknown</v>
      </c>
      <c r="O7503" s="4" t="str">
        <f>IF(TRIM(LOWER(F7503))="neuro","Neurology",IF(TRIM(LOWER(F7503))="Neurology","Neurology",IF(TRIM(LOWER(F7503))="general ward","General",IF(TRIM(LOWER(F7503))="general","General",IF(TRIM(LOWER(F7503))="cardiology","Cardiology",IF(TRIM(LOWER(F7503))="Cardiology","Cardiology",IF(TRIM(LOWER(F7503))="Peads","Pediatrics",IF(TRIM(LOWER(F7503))="Pediatrics","Pediatrics",IF(TRIM(LOWER(F7503))="orthopedics","Orthopedics",IF(TRIM(LOWER(F7503))="Neurology","Neurology",IF(TRIM(LOWER(F7503))="Oncology","Oncology")))))))))))</f>
        <v>Cardiology</v>
      </c>
      <c r="P7503" s="3" t="str">
        <f t="shared" si="702"/>
        <v>Government</v>
      </c>
      <c r="Q7503" s="5">
        <f t="shared" si="703"/>
        <v>15</v>
      </c>
      <c r="R7503" s="1">
        <f t="shared" si="704"/>
        <v>57705.59</v>
      </c>
      <c r="S7503" s="1">
        <f t="shared" si="705"/>
        <v>1</v>
      </c>
      <c r="T7503" s="1" t="str">
        <f t="shared" si="706"/>
        <v>36-50</v>
      </c>
      <c r="U7503" s="1" t="str">
        <f t="shared" si="707"/>
        <v>No</v>
      </c>
    </row>
    <row r="7504" spans="1:21">
      <c r="A7504" s="1">
        <v>7503</v>
      </c>
      <c r="C7504" s="1" t="s">
        <v>27</v>
      </c>
      <c r="D7504" s="2">
        <v>45242</v>
      </c>
      <c r="E7504" s="2">
        <v>45246</v>
      </c>
      <c r="F7504" s="1" t="s">
        <v>52</v>
      </c>
      <c r="G7504" s="1" t="s">
        <v>31</v>
      </c>
      <c r="I7504" s="1">
        <v>254316.74</v>
      </c>
      <c r="J7504" s="1" t="s">
        <v>25</v>
      </c>
      <c r="K7504" s="1" t="s">
        <v>20</v>
      </c>
      <c r="N7504" s="3" t="str">
        <f>IF(LEFT(LOWER(C7504),1)="m","Male",IF(LEFT(LOWER(C7504),1)="f","Female","Unknown"))</f>
        <v>Male</v>
      </c>
      <c r="O7504" s="4" t="str">
        <f>IF(TRIM(LOWER(F7504))="neuro","Neurology",IF(TRIM(LOWER(F7504))="Neurology","Neurology",IF(TRIM(LOWER(F7504))="general ward","General",IF(TRIM(LOWER(F7504))="general","General",IF(TRIM(LOWER(F7504))="cardiology","Cardiology",IF(TRIM(LOWER(F7504))="Cardiology","Cardiology",IF(TRIM(LOWER(F7504))="Peads","Pediatrics",IF(TRIM(LOWER(F7504))="Pediatrics","Pediatrics",IF(TRIM(LOWER(F7504))="orthopedics","Orthopedics",IF(TRIM(LOWER(F7504))="Neurology","Neurology",IF(TRIM(LOWER(F7504))="Oncology","Oncology")))))))))))</f>
        <v>Oncology</v>
      </c>
      <c r="P7504" s="3" t="str">
        <f t="shared" si="702"/>
        <v>Private</v>
      </c>
      <c r="Q7504" s="5">
        <f t="shared" si="703"/>
        <v>4</v>
      </c>
      <c r="R7504" s="1">
        <f t="shared" si="704"/>
        <v>254316.74</v>
      </c>
      <c r="S7504" s="1">
        <f t="shared" si="705"/>
        <v>0</v>
      </c>
      <c r="T7504" s="1" t="str">
        <f t="shared" si="706"/>
        <v>0-17</v>
      </c>
      <c r="U7504" s="1" t="str">
        <f t="shared" si="707"/>
        <v>Yes</v>
      </c>
    </row>
    <row r="7505" spans="1:21">
      <c r="A7505" s="1">
        <v>7504</v>
      </c>
      <c r="B7505" s="1">
        <v>18</v>
      </c>
      <c r="C7505" s="1" t="s">
        <v>34</v>
      </c>
      <c r="D7505" s="2">
        <v>45518</v>
      </c>
      <c r="E7505" s="2">
        <v>45532</v>
      </c>
      <c r="F7505" s="1" t="s">
        <v>13</v>
      </c>
      <c r="G7505" s="1" t="s">
        <v>14</v>
      </c>
      <c r="I7505" s="1">
        <v>338038.42</v>
      </c>
      <c r="J7505" s="1" t="s">
        <v>16</v>
      </c>
      <c r="K7505" s="1" t="s">
        <v>16</v>
      </c>
      <c r="N7505" s="3" t="str">
        <f>IF(LEFT(LOWER(C7505),1)="m","Male",IF(LEFT(LOWER(C7505),1)="f","Female","Unknown"))</f>
        <v>Male</v>
      </c>
      <c r="O7505" s="4" t="str">
        <f>IF(TRIM(LOWER(F7505))="neuro","Neurology",IF(TRIM(LOWER(F7505))="Neurology","Neurology",IF(TRIM(LOWER(F7505))="general ward","General",IF(TRIM(LOWER(F7505))="general","General",IF(TRIM(LOWER(F7505))="cardiology","Cardiology",IF(TRIM(LOWER(F7505))="Cardiology","Cardiology",IF(TRIM(LOWER(F7505))="Peads","Pediatrics",IF(TRIM(LOWER(F7505))="Pediatrics","Pediatrics",IF(TRIM(LOWER(F7505))="orthopedics","Orthopedics",IF(TRIM(LOWER(F7505))="Neurology","Neurology",IF(TRIM(LOWER(F7505))="Oncology","Oncology")))))))))))</f>
        <v>Neurology</v>
      </c>
      <c r="P7505" s="3" t="str">
        <f t="shared" si="702"/>
        <v>Private</v>
      </c>
      <c r="Q7505" s="5">
        <f t="shared" si="703"/>
        <v>14</v>
      </c>
      <c r="R7505" s="1">
        <f t="shared" si="704"/>
        <v>338038.42</v>
      </c>
      <c r="S7505" s="1">
        <f t="shared" si="705"/>
        <v>1</v>
      </c>
      <c r="T7505" s="1" t="str">
        <f t="shared" si="706"/>
        <v>18-35</v>
      </c>
      <c r="U7505" s="1" t="str">
        <f t="shared" si="707"/>
        <v>Yes</v>
      </c>
    </row>
    <row r="7506" spans="1:21">
      <c r="A7506" s="1">
        <v>7505</v>
      </c>
      <c r="B7506" s="1">
        <v>65</v>
      </c>
      <c r="C7506" s="1" t="s">
        <v>27</v>
      </c>
      <c r="D7506" s="2">
        <v>45136</v>
      </c>
      <c r="E7506" s="2">
        <v>45140</v>
      </c>
      <c r="F7506" s="1" t="s">
        <v>49</v>
      </c>
      <c r="G7506" s="1" t="s">
        <v>36</v>
      </c>
      <c r="H7506" s="1" t="s">
        <v>15</v>
      </c>
      <c r="I7506" s="1">
        <v>88312.02</v>
      </c>
      <c r="J7506" s="1" t="s">
        <v>38</v>
      </c>
      <c r="K7506" s="1" t="s">
        <v>17</v>
      </c>
      <c r="N7506" s="3" t="str">
        <f>IF(LEFT(LOWER(C7506),1)="m","Male",IF(LEFT(LOWER(C7506),1)="f","Female","Unknown"))</f>
        <v>Male</v>
      </c>
      <c r="O7506" s="4" t="str">
        <f>IF(TRIM(LOWER(F7506))="neuro","Neurology",IF(TRIM(LOWER(F7506))="Neurology","Neurology",IF(TRIM(LOWER(F7506))="general ward","General",IF(TRIM(LOWER(F7506))="general","General",IF(TRIM(LOWER(F7506))="cardiology","Cardiology",IF(TRIM(LOWER(F7506))="Cardiology","Cardiology",IF(TRIM(LOWER(F7506))="Peads","Pediatrics",IF(TRIM(LOWER(F7506))="Pediatrics","Pediatrics",IF(TRIM(LOWER(F7506))="orthopedics","Orthopedics",IF(TRIM(LOWER(F7506))="Neurology","Neurology",IF(TRIM(LOWER(F7506))="Oncology","Oncology")))))))))))</f>
        <v>Oncology</v>
      </c>
      <c r="P7506" s="3" t="str">
        <f t="shared" si="702"/>
        <v>Government</v>
      </c>
      <c r="Q7506" s="5">
        <f t="shared" si="703"/>
        <v>4</v>
      </c>
      <c r="R7506" s="1">
        <f t="shared" si="704"/>
        <v>88312.02</v>
      </c>
      <c r="S7506" s="1">
        <f t="shared" si="705"/>
        <v>1</v>
      </c>
      <c r="T7506" s="1" t="str">
        <f t="shared" si="706"/>
        <v>51-65</v>
      </c>
      <c r="U7506" s="1" t="str">
        <f t="shared" si="707"/>
        <v>No</v>
      </c>
    </row>
    <row r="7507" spans="1:21">
      <c r="A7507" s="1">
        <v>7506</v>
      </c>
      <c r="B7507" s="1">
        <v>47</v>
      </c>
      <c r="C7507" s="1" t="s">
        <v>44</v>
      </c>
      <c r="D7507" s="2">
        <v>45464</v>
      </c>
      <c r="E7507" s="2">
        <v>45484</v>
      </c>
      <c r="F7507" s="1" t="s">
        <v>43</v>
      </c>
      <c r="G7507" s="1" t="s">
        <v>31</v>
      </c>
      <c r="H7507" s="1" t="s">
        <v>47</v>
      </c>
      <c r="I7507" s="1">
        <v>172617.1</v>
      </c>
      <c r="J7507" s="1" t="s">
        <v>16</v>
      </c>
      <c r="K7507" s="1" t="s">
        <v>17</v>
      </c>
      <c r="N7507" s="3" t="str">
        <f>IF(LEFT(LOWER(C7507),1)="m","Male",IF(LEFT(LOWER(C7507),1)="f","Female","Unknown"))</f>
        <v>Female</v>
      </c>
      <c r="O7507" s="4" t="str">
        <f>IF(TRIM(LOWER(F7507))="neuro","Neurology",IF(TRIM(LOWER(F7507))="Neurology","Neurology",IF(TRIM(LOWER(F7507))="general ward","General",IF(TRIM(LOWER(F7507))="general","General",IF(TRIM(LOWER(F7507))="cardiology","Cardiology",IF(TRIM(LOWER(F7507))="Cardiology","Cardiology",IF(TRIM(LOWER(F7507))="Peads","Pediatrics",IF(TRIM(LOWER(F7507))="Pediatrics","Pediatrics",IF(TRIM(LOWER(F7507))="orthopedics","Orthopedics",IF(TRIM(LOWER(F7507))="Neurology","Neurology",IF(TRIM(LOWER(F7507))="Oncology","Oncology")))))))))))</f>
        <v>Orthopedics</v>
      </c>
      <c r="P7507" s="3" t="str">
        <f t="shared" si="702"/>
        <v>Private</v>
      </c>
      <c r="Q7507" s="5">
        <f t="shared" si="703"/>
        <v>20</v>
      </c>
      <c r="R7507" s="1">
        <f t="shared" si="704"/>
        <v>172617.1</v>
      </c>
      <c r="S7507" s="1">
        <f t="shared" si="705"/>
        <v>1</v>
      </c>
      <c r="T7507" s="1" t="str">
        <f t="shared" si="706"/>
        <v>36-50</v>
      </c>
      <c r="U7507" s="1" t="str">
        <f t="shared" si="707"/>
        <v>Yes</v>
      </c>
    </row>
    <row r="7508" spans="1:21">
      <c r="A7508" s="1">
        <v>7507</v>
      </c>
      <c r="B7508" s="1">
        <v>16</v>
      </c>
      <c r="C7508" s="1" t="s">
        <v>34</v>
      </c>
      <c r="D7508" s="2">
        <v>45451</v>
      </c>
      <c r="E7508" s="2">
        <v>45465</v>
      </c>
      <c r="F7508" s="1" t="s">
        <v>45</v>
      </c>
      <c r="G7508" s="1" t="s">
        <v>46</v>
      </c>
      <c r="H7508" s="1" t="s">
        <v>37</v>
      </c>
      <c r="I7508" s="1">
        <v>135639.35999999999</v>
      </c>
      <c r="J7508" s="1" t="s">
        <v>38</v>
      </c>
      <c r="K7508" s="1" t="s">
        <v>38</v>
      </c>
      <c r="N7508" s="3" t="str">
        <f>IF(LEFT(LOWER(C7508),1)="m","Male",IF(LEFT(LOWER(C7508),1)="f","Female","Unknown"))</f>
        <v>Male</v>
      </c>
      <c r="O7508" s="4" t="str">
        <f>IF(TRIM(LOWER(F7508))="neuro","Neurology",IF(TRIM(LOWER(F7508))="Neurology","Neurology",IF(TRIM(LOWER(F7508))="general ward","General",IF(TRIM(LOWER(F7508))="general","General",IF(TRIM(LOWER(F7508))="cardiology","Cardiology",IF(TRIM(LOWER(F7508))="Cardiology","Cardiology",IF(TRIM(LOWER(F7508))="Peads","Pediatrics",IF(TRIM(LOWER(F7508))="Pediatrics","Pediatrics",IF(TRIM(LOWER(F7508))="orthopedics","Orthopedics",IF(TRIM(LOWER(F7508))="Neurology","Neurology",IF(TRIM(LOWER(F7508))="Oncology","Oncology")))))))))))</f>
        <v>Neurology</v>
      </c>
      <c r="P7508" s="3" t="str">
        <f t="shared" si="702"/>
        <v>Self</v>
      </c>
      <c r="Q7508" s="5">
        <f t="shared" si="703"/>
        <v>14</v>
      </c>
      <c r="R7508" s="1">
        <f t="shared" si="704"/>
        <v>135639.35999999999</v>
      </c>
      <c r="S7508" s="1">
        <f t="shared" si="705"/>
        <v>0</v>
      </c>
      <c r="T7508" s="1" t="str">
        <f t="shared" si="706"/>
        <v>0-17</v>
      </c>
      <c r="U7508" s="1" t="str">
        <f t="shared" si="707"/>
        <v>No</v>
      </c>
    </row>
    <row r="7509" spans="1:21">
      <c r="A7509" s="1">
        <v>7508</v>
      </c>
      <c r="B7509" s="1">
        <v>94</v>
      </c>
      <c r="C7509" s="1" t="s">
        <v>26</v>
      </c>
      <c r="D7509" s="2">
        <v>45346</v>
      </c>
      <c r="E7509" s="2">
        <v>45364</v>
      </c>
      <c r="F7509" s="1" t="s">
        <v>35</v>
      </c>
      <c r="G7509" s="1" t="s">
        <v>22</v>
      </c>
      <c r="H7509" s="1" t="s">
        <v>32</v>
      </c>
      <c r="I7509" s="1">
        <v>275501.65999999997</v>
      </c>
      <c r="J7509" s="1" t="s">
        <v>16</v>
      </c>
      <c r="K7509" s="1" t="s">
        <v>38</v>
      </c>
      <c r="N7509" s="3" t="str">
        <f>IF(LEFT(LOWER(C7509),1)="m","Male",IF(LEFT(LOWER(C7509),1)="f","Female","Unknown"))</f>
        <v>Female</v>
      </c>
      <c r="O7509" s="4" t="str">
        <f>IF(TRIM(LOWER(F7509))="neuro","Neurology",IF(TRIM(LOWER(F7509))="Neurology","Neurology",IF(TRIM(LOWER(F7509))="general ward","General",IF(TRIM(LOWER(F7509))="general","General",IF(TRIM(LOWER(F7509))="cardiology","Cardiology",IF(TRIM(LOWER(F7509))="Cardiology","Cardiology",IF(TRIM(LOWER(F7509))="Peads","Pediatrics",IF(TRIM(LOWER(F7509))="Pediatrics","Pediatrics",IF(TRIM(LOWER(F7509))="orthopedics","Orthopedics",IF(TRIM(LOWER(F7509))="Neurology","Neurology",IF(TRIM(LOWER(F7509))="Oncology","Oncology")))))))))))</f>
        <v>Cardiology</v>
      </c>
      <c r="P7509" s="3" t="str">
        <f t="shared" si="702"/>
        <v>Government</v>
      </c>
      <c r="Q7509" s="5">
        <f t="shared" si="703"/>
        <v>18</v>
      </c>
      <c r="R7509" s="1">
        <f t="shared" si="704"/>
        <v>275501.65999999997</v>
      </c>
      <c r="S7509" s="1">
        <f t="shared" si="705"/>
        <v>0</v>
      </c>
      <c r="T7509" s="1" t="str">
        <f t="shared" si="706"/>
        <v>66+</v>
      </c>
      <c r="U7509" s="1" t="str">
        <f t="shared" si="707"/>
        <v>Yes</v>
      </c>
    </row>
    <row r="7510" spans="1:21">
      <c r="A7510" s="1">
        <v>7509</v>
      </c>
      <c r="B7510" s="1">
        <v>23</v>
      </c>
      <c r="C7510" s="1" t="s">
        <v>12</v>
      </c>
      <c r="D7510" s="2">
        <v>45262</v>
      </c>
      <c r="E7510" s="2">
        <v>45269</v>
      </c>
      <c r="F7510" s="1" t="s">
        <v>13</v>
      </c>
      <c r="G7510" s="1" t="s">
        <v>22</v>
      </c>
      <c r="H7510" s="1" t="s">
        <v>32</v>
      </c>
      <c r="I7510" s="1">
        <v>273764.84000000003</v>
      </c>
      <c r="J7510" s="1" t="s">
        <v>25</v>
      </c>
      <c r="K7510" s="1" t="s">
        <v>17</v>
      </c>
      <c r="N7510" s="3" t="str">
        <f>IF(LEFT(LOWER(C7510),1)="m","Male",IF(LEFT(LOWER(C7510),1)="f","Female","Unknown"))</f>
        <v>Unknown</v>
      </c>
      <c r="O7510" s="4" t="str">
        <f>IF(TRIM(LOWER(F7510))="neuro","Neurology",IF(TRIM(LOWER(F7510))="Neurology","Neurology",IF(TRIM(LOWER(F7510))="general ward","General",IF(TRIM(LOWER(F7510))="general","General",IF(TRIM(LOWER(F7510))="cardiology","Cardiology",IF(TRIM(LOWER(F7510))="Cardiology","Cardiology",IF(TRIM(LOWER(F7510))="Peads","Pediatrics",IF(TRIM(LOWER(F7510))="Pediatrics","Pediatrics",IF(TRIM(LOWER(F7510))="orthopedics","Orthopedics",IF(TRIM(LOWER(F7510))="Neurology","Neurology",IF(TRIM(LOWER(F7510))="Oncology","Oncology")))))))))))</f>
        <v>Neurology</v>
      </c>
      <c r="P7510" s="3" t="str">
        <f t="shared" si="702"/>
        <v>Government</v>
      </c>
      <c r="Q7510" s="5">
        <f t="shared" si="703"/>
        <v>7</v>
      </c>
      <c r="R7510" s="1">
        <f t="shared" si="704"/>
        <v>273764.84000000003</v>
      </c>
      <c r="S7510" s="1">
        <f t="shared" si="705"/>
        <v>1</v>
      </c>
      <c r="T7510" s="1" t="str">
        <f t="shared" si="706"/>
        <v>18-35</v>
      </c>
      <c r="U7510" s="1" t="str">
        <f t="shared" si="707"/>
        <v>Yes</v>
      </c>
    </row>
    <row r="7511" spans="1:21">
      <c r="A7511" s="1">
        <v>7510</v>
      </c>
      <c r="B7511" s="1">
        <v>53</v>
      </c>
      <c r="C7511" s="1" t="s">
        <v>18</v>
      </c>
      <c r="D7511" s="2">
        <v>44996</v>
      </c>
      <c r="E7511" s="2">
        <v>45016</v>
      </c>
      <c r="F7511" s="1" t="s">
        <v>19</v>
      </c>
      <c r="G7511" s="1" t="s">
        <v>14</v>
      </c>
      <c r="H7511" s="1" t="s">
        <v>39</v>
      </c>
      <c r="I7511" s="1">
        <v>210418.56</v>
      </c>
      <c r="J7511" s="1" t="s">
        <v>17</v>
      </c>
      <c r="K7511" s="1" t="s">
        <v>42</v>
      </c>
      <c r="N7511" s="3" t="str">
        <f>IF(LEFT(LOWER(C7511),1)="m","Male",IF(LEFT(LOWER(C7511),1)="f","Female","Unknown"))</f>
        <v>Male</v>
      </c>
      <c r="O7511" s="4" t="str">
        <f>IF(TRIM(LOWER(F7511))="neuro","Neurology",IF(TRIM(LOWER(F7511))="Neurology","Neurology",IF(TRIM(LOWER(F7511))="general ward","General",IF(TRIM(LOWER(F7511))="general","General",IF(TRIM(LOWER(F7511))="cardiology","Cardiology",IF(TRIM(LOWER(F7511))="Cardiology","Cardiology",IF(TRIM(LOWER(F7511))="Peads","Pediatrics",IF(TRIM(LOWER(F7511))="Pediatrics","Pediatrics",IF(TRIM(LOWER(F7511))="orthopedics","Orthopedics",IF(TRIM(LOWER(F7511))="Neurology","Neurology",IF(TRIM(LOWER(F7511))="Oncology","Oncology")))))))))))</f>
        <v>General</v>
      </c>
      <c r="P7511" s="3" t="str">
        <f t="shared" si="702"/>
        <v>Private</v>
      </c>
      <c r="Q7511" s="5">
        <f t="shared" si="703"/>
        <v>20</v>
      </c>
      <c r="R7511" s="1">
        <f t="shared" si="704"/>
        <v>210418.56</v>
      </c>
      <c r="S7511" s="1">
        <f t="shared" si="705"/>
        <v>0</v>
      </c>
      <c r="T7511" s="1" t="str">
        <f t="shared" si="706"/>
        <v>51-65</v>
      </c>
      <c r="U7511" s="1" t="str">
        <f t="shared" si="707"/>
        <v>Yes</v>
      </c>
    </row>
    <row r="7512" spans="1:21">
      <c r="A7512" s="1">
        <v>7511</v>
      </c>
      <c r="B7512" s="1">
        <v>78</v>
      </c>
      <c r="C7512" s="1" t="s">
        <v>26</v>
      </c>
      <c r="D7512" s="2">
        <v>45635</v>
      </c>
      <c r="E7512" s="2">
        <v>45646</v>
      </c>
      <c r="F7512" s="1" t="s">
        <v>19</v>
      </c>
      <c r="G7512" s="1" t="s">
        <v>46</v>
      </c>
      <c r="H7512" s="1" t="s">
        <v>47</v>
      </c>
      <c r="I7512" s="1">
        <v>258847.35999999999</v>
      </c>
      <c r="J7512" s="1" t="s">
        <v>16</v>
      </c>
      <c r="K7512" s="1" t="s">
        <v>25</v>
      </c>
      <c r="N7512" s="3" t="str">
        <f>IF(LEFT(LOWER(C7512),1)="m","Male",IF(LEFT(LOWER(C7512),1)="f","Female","Unknown"))</f>
        <v>Female</v>
      </c>
      <c r="O7512" s="4" t="str">
        <f>IF(TRIM(LOWER(F7512))="neuro","Neurology",IF(TRIM(LOWER(F7512))="Neurology","Neurology",IF(TRIM(LOWER(F7512))="general ward","General",IF(TRIM(LOWER(F7512))="general","General",IF(TRIM(LOWER(F7512))="cardiology","Cardiology",IF(TRIM(LOWER(F7512))="Cardiology","Cardiology",IF(TRIM(LOWER(F7512))="Peads","Pediatrics",IF(TRIM(LOWER(F7512))="Pediatrics","Pediatrics",IF(TRIM(LOWER(F7512))="orthopedics","Orthopedics",IF(TRIM(LOWER(F7512))="Neurology","Neurology",IF(TRIM(LOWER(F7512))="Oncology","Oncology")))))))))))</f>
        <v>General</v>
      </c>
      <c r="P7512" s="3" t="str">
        <f t="shared" si="702"/>
        <v>Self</v>
      </c>
      <c r="Q7512" s="5">
        <f t="shared" si="703"/>
        <v>11</v>
      </c>
      <c r="R7512" s="1">
        <f t="shared" si="704"/>
        <v>258847.35999999999</v>
      </c>
      <c r="S7512" s="1">
        <f t="shared" si="705"/>
        <v>1</v>
      </c>
      <c r="T7512" s="1" t="str">
        <f t="shared" si="706"/>
        <v>66+</v>
      </c>
      <c r="U7512" s="1" t="str">
        <f t="shared" si="707"/>
        <v>Yes</v>
      </c>
    </row>
    <row r="7513" spans="1:21">
      <c r="A7513" s="1">
        <v>7512</v>
      </c>
      <c r="C7513" s="1" t="s">
        <v>18</v>
      </c>
      <c r="D7513" s="2">
        <v>45167</v>
      </c>
      <c r="E7513" s="2">
        <v>45171</v>
      </c>
      <c r="F7513" s="1" t="s">
        <v>52</v>
      </c>
      <c r="G7513" s="1" t="s">
        <v>41</v>
      </c>
      <c r="H7513" s="1" t="s">
        <v>48</v>
      </c>
      <c r="I7513" s="1">
        <v>153395.53</v>
      </c>
      <c r="K7513" s="1" t="s">
        <v>42</v>
      </c>
      <c r="N7513" s="3" t="str">
        <f>IF(LEFT(LOWER(C7513),1)="m","Male",IF(LEFT(LOWER(C7513),1)="f","Female","Unknown"))</f>
        <v>Male</v>
      </c>
      <c r="O7513" s="4" t="str">
        <f>IF(TRIM(LOWER(F7513))="neuro","Neurology",IF(TRIM(LOWER(F7513))="Neurology","Neurology",IF(TRIM(LOWER(F7513))="general ward","General",IF(TRIM(LOWER(F7513))="general","General",IF(TRIM(LOWER(F7513))="cardiology","Cardiology",IF(TRIM(LOWER(F7513))="Cardiology","Cardiology",IF(TRIM(LOWER(F7513))="Peads","Pediatrics",IF(TRIM(LOWER(F7513))="Pediatrics","Pediatrics",IF(TRIM(LOWER(F7513))="orthopedics","Orthopedics",IF(TRIM(LOWER(F7513))="Neurology","Neurology",IF(TRIM(LOWER(F7513))="Oncology","Oncology")))))))))))</f>
        <v>Oncology</v>
      </c>
      <c r="P7513" s="3" t="str">
        <f t="shared" si="702"/>
        <v>Unknown</v>
      </c>
      <c r="Q7513" s="5">
        <f t="shared" si="703"/>
        <v>4</v>
      </c>
      <c r="R7513" s="1">
        <f t="shared" si="704"/>
        <v>153395.53</v>
      </c>
      <c r="S7513" s="1">
        <f t="shared" si="705"/>
        <v>0</v>
      </c>
      <c r="T7513" s="1" t="str">
        <f t="shared" si="706"/>
        <v>0-17</v>
      </c>
      <c r="U7513" s="1" t="str">
        <f t="shared" si="707"/>
        <v>Unknown</v>
      </c>
    </row>
    <row r="7514" spans="1:21">
      <c r="A7514" s="1">
        <v>7513</v>
      </c>
      <c r="B7514" s="1">
        <v>84</v>
      </c>
      <c r="C7514" s="1" t="s">
        <v>12</v>
      </c>
      <c r="D7514" s="2">
        <v>45625</v>
      </c>
      <c r="E7514" s="2">
        <v>45627</v>
      </c>
      <c r="F7514" s="1" t="s">
        <v>35</v>
      </c>
      <c r="G7514" s="1" t="s">
        <v>33</v>
      </c>
      <c r="H7514" s="1" t="s">
        <v>37</v>
      </c>
      <c r="I7514" s="1">
        <v>292826.53000000003</v>
      </c>
      <c r="J7514" s="1" t="s">
        <v>42</v>
      </c>
      <c r="K7514" s="1" t="s">
        <v>38</v>
      </c>
      <c r="N7514" s="3" t="str">
        <f>IF(LEFT(LOWER(C7514),1)="m","Male",IF(LEFT(LOWER(C7514),1)="f","Female","Unknown"))</f>
        <v>Unknown</v>
      </c>
      <c r="O7514" s="4" t="str">
        <f>IF(TRIM(LOWER(F7514))="neuro","Neurology",IF(TRIM(LOWER(F7514))="Neurology","Neurology",IF(TRIM(LOWER(F7514))="general ward","General",IF(TRIM(LOWER(F7514))="general","General",IF(TRIM(LOWER(F7514))="cardiology","Cardiology",IF(TRIM(LOWER(F7514))="Cardiology","Cardiology",IF(TRIM(LOWER(F7514))="Peads","Pediatrics",IF(TRIM(LOWER(F7514))="Pediatrics","Pediatrics",IF(TRIM(LOWER(F7514))="orthopedics","Orthopedics",IF(TRIM(LOWER(F7514))="Neurology","Neurology",IF(TRIM(LOWER(F7514))="Oncology","Oncology")))))))))))</f>
        <v>Cardiology</v>
      </c>
      <c r="P7514" s="3" t="str">
        <f t="shared" si="702"/>
        <v>Self</v>
      </c>
      <c r="Q7514" s="5">
        <f t="shared" si="703"/>
        <v>2</v>
      </c>
      <c r="R7514" s="1">
        <f t="shared" si="704"/>
        <v>292826.53000000003</v>
      </c>
      <c r="S7514" s="1">
        <f t="shared" si="705"/>
        <v>0</v>
      </c>
      <c r="T7514" s="1" t="str">
        <f t="shared" si="706"/>
        <v>66+</v>
      </c>
      <c r="U7514" s="1" t="str">
        <f t="shared" si="707"/>
        <v>No</v>
      </c>
    </row>
    <row r="7515" spans="1:21">
      <c r="A7515" s="1">
        <v>7514</v>
      </c>
      <c r="B7515" s="1">
        <v>11</v>
      </c>
      <c r="C7515" s="1" t="s">
        <v>18</v>
      </c>
      <c r="D7515" s="2">
        <v>44973</v>
      </c>
      <c r="E7515" s="2">
        <v>44992</v>
      </c>
      <c r="F7515" s="1" t="s">
        <v>50</v>
      </c>
      <c r="G7515" s="1" t="s">
        <v>22</v>
      </c>
      <c r="H7515" s="1" t="s">
        <v>15</v>
      </c>
      <c r="I7515" s="1">
        <v>225455.24</v>
      </c>
      <c r="K7515" s="1" t="s">
        <v>42</v>
      </c>
      <c r="N7515" s="3" t="str">
        <f>IF(LEFT(LOWER(C7515),1)="m","Male",IF(LEFT(LOWER(C7515),1)="f","Female","Unknown"))</f>
        <v>Male</v>
      </c>
      <c r="O7515" s="4" t="str">
        <f>IF(TRIM(LOWER(F7515))="neuro","Neurology",IF(TRIM(LOWER(F7515))="Neurology","Neurology",IF(TRIM(LOWER(F7515))="general ward","General",IF(TRIM(LOWER(F7515))="general","General",IF(TRIM(LOWER(F7515))="cardiology","Cardiology",IF(TRIM(LOWER(F7515))="Cardiology","Cardiology",IF(TRIM(LOWER(F7515))="Peads","Pediatrics",IF(TRIM(LOWER(F7515))="Pediatrics","Pediatrics",IF(TRIM(LOWER(F7515))="orthopedics","Orthopedics",IF(TRIM(LOWER(F7515))="Neurology","Neurology",IF(TRIM(LOWER(F7515))="Oncology","Oncology")))))))))))</f>
        <v>Cardiology</v>
      </c>
      <c r="P7515" s="3" t="str">
        <f t="shared" si="702"/>
        <v>Government</v>
      </c>
      <c r="Q7515" s="5">
        <f t="shared" si="703"/>
        <v>19</v>
      </c>
      <c r="R7515" s="1">
        <f t="shared" si="704"/>
        <v>225455.24</v>
      </c>
      <c r="S7515" s="1">
        <f t="shared" si="705"/>
        <v>0</v>
      </c>
      <c r="T7515" s="1" t="str">
        <f t="shared" si="706"/>
        <v>0-17</v>
      </c>
      <c r="U7515" s="1" t="str">
        <f t="shared" si="707"/>
        <v>Unknown</v>
      </c>
    </row>
    <row r="7516" spans="1:21">
      <c r="A7516" s="1">
        <v>7515</v>
      </c>
      <c r="B7516" s="1">
        <v>20</v>
      </c>
      <c r="C7516" s="1" t="s">
        <v>27</v>
      </c>
      <c r="D7516" s="2">
        <v>45358</v>
      </c>
      <c r="E7516" s="2">
        <v>45371</v>
      </c>
      <c r="F7516" s="1" t="s">
        <v>45</v>
      </c>
      <c r="G7516" s="1" t="s">
        <v>36</v>
      </c>
      <c r="H7516" s="1" t="s">
        <v>23</v>
      </c>
      <c r="I7516" s="1">
        <v>345703.05</v>
      </c>
      <c r="J7516" s="1" t="s">
        <v>16</v>
      </c>
      <c r="K7516" s="1" t="s">
        <v>20</v>
      </c>
      <c r="N7516" s="3" t="str">
        <f>IF(LEFT(LOWER(C7516),1)="m","Male",IF(LEFT(LOWER(C7516),1)="f","Female","Unknown"))</f>
        <v>Male</v>
      </c>
      <c r="O7516" s="4" t="str">
        <f>IF(TRIM(LOWER(F7516))="neuro","Neurology",IF(TRIM(LOWER(F7516))="Neurology","Neurology",IF(TRIM(LOWER(F7516))="general ward","General",IF(TRIM(LOWER(F7516))="general","General",IF(TRIM(LOWER(F7516))="cardiology","Cardiology",IF(TRIM(LOWER(F7516))="Cardiology","Cardiology",IF(TRIM(LOWER(F7516))="Peads","Pediatrics",IF(TRIM(LOWER(F7516))="Pediatrics","Pediatrics",IF(TRIM(LOWER(F7516))="orthopedics","Orthopedics",IF(TRIM(LOWER(F7516))="Neurology","Neurology",IF(TRIM(LOWER(F7516))="Oncology","Oncology")))))))))))</f>
        <v>Neurology</v>
      </c>
      <c r="P7516" s="3" t="str">
        <f t="shared" si="702"/>
        <v>Government</v>
      </c>
      <c r="Q7516" s="5">
        <f t="shared" si="703"/>
        <v>13</v>
      </c>
      <c r="R7516" s="1">
        <f t="shared" si="704"/>
        <v>345703.05</v>
      </c>
      <c r="S7516" s="1">
        <f t="shared" si="705"/>
        <v>0</v>
      </c>
      <c r="T7516" s="1" t="str">
        <f t="shared" si="706"/>
        <v>18-35</v>
      </c>
      <c r="U7516" s="1" t="str">
        <f t="shared" si="707"/>
        <v>Yes</v>
      </c>
    </row>
    <row r="7517" spans="1:21">
      <c r="A7517" s="1">
        <v>7516</v>
      </c>
      <c r="B7517" s="1">
        <v>73</v>
      </c>
      <c r="C7517" s="1" t="s">
        <v>12</v>
      </c>
      <c r="D7517" s="2">
        <v>45343</v>
      </c>
      <c r="E7517" s="2">
        <v>45362</v>
      </c>
      <c r="F7517" s="1" t="s">
        <v>40</v>
      </c>
      <c r="G7517" s="1" t="s">
        <v>31</v>
      </c>
      <c r="H7517" s="1" t="s">
        <v>37</v>
      </c>
      <c r="I7517" s="1">
        <v>330281.62</v>
      </c>
      <c r="J7517" s="1" t="s">
        <v>24</v>
      </c>
      <c r="K7517" s="1" t="s">
        <v>17</v>
      </c>
      <c r="N7517" s="3" t="str">
        <f>IF(LEFT(LOWER(C7517),1)="m","Male",IF(LEFT(LOWER(C7517),1)="f","Female","Unknown"))</f>
        <v>Unknown</v>
      </c>
      <c r="O7517" s="4" t="str">
        <f>IF(TRIM(LOWER(F7517))="neuro","Neurology",IF(TRIM(LOWER(F7517))="Neurology","Neurology",IF(TRIM(LOWER(F7517))="general ward","General",IF(TRIM(LOWER(F7517))="general","General",IF(TRIM(LOWER(F7517))="cardiology","Cardiology",IF(TRIM(LOWER(F7517))="Cardiology","Cardiology",IF(TRIM(LOWER(F7517))="Peads","Pediatrics",IF(TRIM(LOWER(F7517))="Pediatrics","Pediatrics",IF(TRIM(LOWER(F7517))="orthopedics","Orthopedics",IF(TRIM(LOWER(F7517))="Neurology","Neurology",IF(TRIM(LOWER(F7517))="Oncology","Oncology")))))))))))</f>
        <v>Pediatrics</v>
      </c>
      <c r="P7517" s="3" t="str">
        <f t="shared" si="702"/>
        <v>Private</v>
      </c>
      <c r="Q7517" s="5">
        <f t="shared" si="703"/>
        <v>19</v>
      </c>
      <c r="R7517" s="1">
        <f t="shared" si="704"/>
        <v>330281.62</v>
      </c>
      <c r="S7517" s="1">
        <f t="shared" si="705"/>
        <v>1</v>
      </c>
      <c r="T7517" s="1" t="str">
        <f t="shared" si="706"/>
        <v>66+</v>
      </c>
      <c r="U7517" s="1" t="str">
        <f t="shared" si="707"/>
        <v>No</v>
      </c>
    </row>
    <row r="7518" spans="1:21">
      <c r="A7518" s="1">
        <v>7517</v>
      </c>
      <c r="B7518" s="1">
        <v>30</v>
      </c>
      <c r="C7518" s="1" t="s">
        <v>34</v>
      </c>
      <c r="D7518" s="2">
        <v>44974</v>
      </c>
      <c r="E7518" s="2">
        <v>44991</v>
      </c>
      <c r="F7518" s="1" t="s">
        <v>30</v>
      </c>
      <c r="G7518" s="1" t="s">
        <v>31</v>
      </c>
      <c r="I7518" s="1">
        <v>327957.95</v>
      </c>
      <c r="J7518" s="1" t="s">
        <v>38</v>
      </c>
      <c r="K7518" s="1" t="s">
        <v>20</v>
      </c>
      <c r="N7518" s="3" t="str">
        <f>IF(LEFT(LOWER(C7518),1)="m","Male",IF(LEFT(LOWER(C7518),1)="f","Female","Unknown"))</f>
        <v>Male</v>
      </c>
      <c r="O7518" s="4" t="str">
        <f>IF(TRIM(LOWER(F7518))="neuro","Neurology",IF(TRIM(LOWER(F7518))="Neurology","Neurology",IF(TRIM(LOWER(F7518))="general ward","General",IF(TRIM(LOWER(F7518))="general","General",IF(TRIM(LOWER(F7518))="cardiology","Cardiology",IF(TRIM(LOWER(F7518))="Cardiology","Cardiology",IF(TRIM(LOWER(F7518))="Peads","Pediatrics",IF(TRIM(LOWER(F7518))="Pediatrics","Pediatrics",IF(TRIM(LOWER(F7518))="orthopedics","Orthopedics",IF(TRIM(LOWER(F7518))="Neurology","Neurology",IF(TRIM(LOWER(F7518))="Oncology","Oncology")))))))))))</f>
        <v>Pediatrics</v>
      </c>
      <c r="P7518" s="3" t="str">
        <f t="shared" si="702"/>
        <v>Private</v>
      </c>
      <c r="Q7518" s="5">
        <f t="shared" si="703"/>
        <v>17</v>
      </c>
      <c r="R7518" s="1">
        <f t="shared" si="704"/>
        <v>327957.95</v>
      </c>
      <c r="S7518" s="1">
        <f t="shared" si="705"/>
        <v>0</v>
      </c>
      <c r="T7518" s="1" t="str">
        <f t="shared" si="706"/>
        <v>18-35</v>
      </c>
      <c r="U7518" s="1" t="str">
        <f t="shared" si="707"/>
        <v>No</v>
      </c>
    </row>
    <row r="7519" spans="1:21">
      <c r="A7519" s="1">
        <v>7518</v>
      </c>
      <c r="B7519" s="1">
        <v>24</v>
      </c>
      <c r="C7519" s="1" t="s">
        <v>26</v>
      </c>
      <c r="D7519" s="2">
        <v>45512</v>
      </c>
      <c r="E7519" s="2">
        <v>45523</v>
      </c>
      <c r="F7519" s="1" t="s">
        <v>35</v>
      </c>
      <c r="G7519" s="1" t="s">
        <v>46</v>
      </c>
      <c r="H7519" s="1" t="s">
        <v>23</v>
      </c>
      <c r="I7519" s="1">
        <v>250910.55</v>
      </c>
      <c r="J7519" s="1" t="s">
        <v>42</v>
      </c>
      <c r="K7519" s="1" t="s">
        <v>25</v>
      </c>
      <c r="N7519" s="3" t="str">
        <f>IF(LEFT(LOWER(C7519),1)="m","Male",IF(LEFT(LOWER(C7519),1)="f","Female","Unknown"))</f>
        <v>Female</v>
      </c>
      <c r="O7519" s="4" t="str">
        <f>IF(TRIM(LOWER(F7519))="neuro","Neurology",IF(TRIM(LOWER(F7519))="Neurology","Neurology",IF(TRIM(LOWER(F7519))="general ward","General",IF(TRIM(LOWER(F7519))="general","General",IF(TRIM(LOWER(F7519))="cardiology","Cardiology",IF(TRIM(LOWER(F7519))="Cardiology","Cardiology",IF(TRIM(LOWER(F7519))="Peads","Pediatrics",IF(TRIM(LOWER(F7519))="Pediatrics","Pediatrics",IF(TRIM(LOWER(F7519))="orthopedics","Orthopedics",IF(TRIM(LOWER(F7519))="Neurology","Neurology",IF(TRIM(LOWER(F7519))="Oncology","Oncology")))))))))))</f>
        <v>Cardiology</v>
      </c>
      <c r="P7519" s="3" t="str">
        <f t="shared" si="702"/>
        <v>Self</v>
      </c>
      <c r="Q7519" s="5">
        <f t="shared" si="703"/>
        <v>11</v>
      </c>
      <c r="R7519" s="1">
        <f t="shared" si="704"/>
        <v>250910.55</v>
      </c>
      <c r="S7519" s="1">
        <f t="shared" si="705"/>
        <v>1</v>
      </c>
      <c r="T7519" s="1" t="str">
        <f t="shared" si="706"/>
        <v>18-35</v>
      </c>
      <c r="U7519" s="1" t="str">
        <f t="shared" si="707"/>
        <v>No</v>
      </c>
    </row>
    <row r="7520" spans="1:21">
      <c r="A7520" s="1">
        <v>7519</v>
      </c>
      <c r="B7520" s="1">
        <v>5</v>
      </c>
      <c r="C7520" s="1" t="s">
        <v>12</v>
      </c>
      <c r="D7520" s="2">
        <v>45316</v>
      </c>
      <c r="E7520" s="2">
        <v>45324</v>
      </c>
      <c r="F7520" s="1" t="s">
        <v>49</v>
      </c>
      <c r="G7520" s="1" t="s">
        <v>46</v>
      </c>
      <c r="H7520" s="1" t="s">
        <v>32</v>
      </c>
      <c r="I7520" s="1">
        <v>317639.88</v>
      </c>
      <c r="J7520" s="1" t="s">
        <v>24</v>
      </c>
      <c r="K7520" s="1" t="s">
        <v>25</v>
      </c>
      <c r="N7520" s="3" t="str">
        <f>IF(LEFT(LOWER(C7520),1)="m","Male",IF(LEFT(LOWER(C7520),1)="f","Female","Unknown"))</f>
        <v>Unknown</v>
      </c>
      <c r="O7520" s="4" t="str">
        <f>IF(TRIM(LOWER(F7520))="neuro","Neurology",IF(TRIM(LOWER(F7520))="Neurology","Neurology",IF(TRIM(LOWER(F7520))="general ward","General",IF(TRIM(LOWER(F7520))="general","General",IF(TRIM(LOWER(F7520))="cardiology","Cardiology",IF(TRIM(LOWER(F7520))="Cardiology","Cardiology",IF(TRIM(LOWER(F7520))="Peads","Pediatrics",IF(TRIM(LOWER(F7520))="Pediatrics","Pediatrics",IF(TRIM(LOWER(F7520))="orthopedics","Orthopedics",IF(TRIM(LOWER(F7520))="Neurology","Neurology",IF(TRIM(LOWER(F7520))="Oncology","Oncology")))))))))))</f>
        <v>Oncology</v>
      </c>
      <c r="P7520" s="3" t="str">
        <f t="shared" si="702"/>
        <v>Self</v>
      </c>
      <c r="Q7520" s="5">
        <f t="shared" si="703"/>
        <v>8</v>
      </c>
      <c r="R7520" s="1">
        <f t="shared" si="704"/>
        <v>317639.88</v>
      </c>
      <c r="S7520" s="1">
        <f t="shared" si="705"/>
        <v>1</v>
      </c>
      <c r="T7520" s="1" t="str">
        <f t="shared" si="706"/>
        <v>0-17</v>
      </c>
      <c r="U7520" s="1" t="str">
        <f t="shared" si="707"/>
        <v>No</v>
      </c>
    </row>
    <row r="7521" spans="1:21">
      <c r="A7521" s="1">
        <v>7520</v>
      </c>
      <c r="B7521" s="1">
        <v>35</v>
      </c>
      <c r="C7521" s="1" t="s">
        <v>12</v>
      </c>
      <c r="D7521" s="2">
        <v>45248</v>
      </c>
      <c r="E7521" s="2">
        <v>45263</v>
      </c>
      <c r="F7521" s="1" t="s">
        <v>40</v>
      </c>
      <c r="G7521" s="1" t="s">
        <v>46</v>
      </c>
      <c r="H7521" s="1" t="s">
        <v>51</v>
      </c>
      <c r="I7521" s="1">
        <v>31319.29</v>
      </c>
      <c r="J7521" s="1" t="s">
        <v>24</v>
      </c>
      <c r="K7521" s="1" t="s">
        <v>17</v>
      </c>
      <c r="N7521" s="3" t="str">
        <f>IF(LEFT(LOWER(C7521),1)="m","Male",IF(LEFT(LOWER(C7521),1)="f","Female","Unknown"))</f>
        <v>Unknown</v>
      </c>
      <c r="O7521" s="4" t="str">
        <f>IF(TRIM(LOWER(F7521))="neuro","Neurology",IF(TRIM(LOWER(F7521))="Neurology","Neurology",IF(TRIM(LOWER(F7521))="general ward","General",IF(TRIM(LOWER(F7521))="general","General",IF(TRIM(LOWER(F7521))="cardiology","Cardiology",IF(TRIM(LOWER(F7521))="Cardiology","Cardiology",IF(TRIM(LOWER(F7521))="Peads","Pediatrics",IF(TRIM(LOWER(F7521))="Pediatrics","Pediatrics",IF(TRIM(LOWER(F7521))="orthopedics","Orthopedics",IF(TRIM(LOWER(F7521))="Neurology","Neurology",IF(TRIM(LOWER(F7521))="Oncology","Oncology")))))))))))</f>
        <v>Pediatrics</v>
      </c>
      <c r="P7521" s="3" t="str">
        <f t="shared" si="702"/>
        <v>Self</v>
      </c>
      <c r="Q7521" s="5">
        <f t="shared" si="703"/>
        <v>15</v>
      </c>
      <c r="R7521" s="1">
        <f t="shared" si="704"/>
        <v>31319.29</v>
      </c>
      <c r="S7521" s="1">
        <f t="shared" si="705"/>
        <v>1</v>
      </c>
      <c r="T7521" s="1" t="str">
        <f t="shared" si="706"/>
        <v>18-35</v>
      </c>
      <c r="U7521" s="1" t="str">
        <f t="shared" si="707"/>
        <v>No</v>
      </c>
    </row>
    <row r="7522" spans="1:21">
      <c r="A7522" s="1">
        <v>7521</v>
      </c>
      <c r="B7522" s="1">
        <v>55</v>
      </c>
      <c r="C7522" s="1" t="s">
        <v>34</v>
      </c>
      <c r="D7522" s="2">
        <v>44958</v>
      </c>
      <c r="E7522" s="2">
        <v>44969</v>
      </c>
      <c r="F7522" s="1" t="s">
        <v>30</v>
      </c>
      <c r="G7522" s="1" t="s">
        <v>46</v>
      </c>
      <c r="H7522" s="1" t="s">
        <v>47</v>
      </c>
      <c r="I7522" s="1">
        <v>216313.39</v>
      </c>
      <c r="K7522" s="1" t="s">
        <v>25</v>
      </c>
      <c r="N7522" s="3" t="str">
        <f>IF(LEFT(LOWER(C7522),1)="m","Male",IF(LEFT(LOWER(C7522),1)="f","Female","Unknown"))</f>
        <v>Male</v>
      </c>
      <c r="O7522" s="4" t="str">
        <f>IF(TRIM(LOWER(F7522))="neuro","Neurology",IF(TRIM(LOWER(F7522))="Neurology","Neurology",IF(TRIM(LOWER(F7522))="general ward","General",IF(TRIM(LOWER(F7522))="general","General",IF(TRIM(LOWER(F7522))="cardiology","Cardiology",IF(TRIM(LOWER(F7522))="Cardiology","Cardiology",IF(TRIM(LOWER(F7522))="Peads","Pediatrics",IF(TRIM(LOWER(F7522))="Pediatrics","Pediatrics",IF(TRIM(LOWER(F7522))="orthopedics","Orthopedics",IF(TRIM(LOWER(F7522))="Neurology","Neurology",IF(TRIM(LOWER(F7522))="Oncology","Oncology")))))))))))</f>
        <v>Pediatrics</v>
      </c>
      <c r="P7522" s="3" t="str">
        <f t="shared" si="702"/>
        <v>Self</v>
      </c>
      <c r="Q7522" s="5">
        <f t="shared" si="703"/>
        <v>11</v>
      </c>
      <c r="R7522" s="1">
        <f t="shared" si="704"/>
        <v>216313.39</v>
      </c>
      <c r="S7522" s="1">
        <f t="shared" si="705"/>
        <v>1</v>
      </c>
      <c r="T7522" s="1" t="str">
        <f t="shared" si="706"/>
        <v>51-65</v>
      </c>
      <c r="U7522" s="1" t="str">
        <f t="shared" si="707"/>
        <v>Unknown</v>
      </c>
    </row>
    <row r="7523" spans="1:21">
      <c r="A7523" s="1">
        <v>7522</v>
      </c>
      <c r="B7523" s="1">
        <v>40</v>
      </c>
      <c r="C7523" s="1" t="s">
        <v>26</v>
      </c>
      <c r="D7523" s="2">
        <v>45076</v>
      </c>
      <c r="E7523" s="2">
        <v>45088</v>
      </c>
      <c r="F7523" s="1" t="s">
        <v>50</v>
      </c>
      <c r="G7523" s="1" t="s">
        <v>41</v>
      </c>
      <c r="H7523" s="1" t="s">
        <v>48</v>
      </c>
      <c r="I7523" s="1">
        <v>274417.68</v>
      </c>
      <c r="J7523" s="1" t="s">
        <v>24</v>
      </c>
      <c r="K7523" s="1" t="s">
        <v>25</v>
      </c>
      <c r="N7523" s="3" t="str">
        <f>IF(LEFT(LOWER(C7523),1)="m","Male",IF(LEFT(LOWER(C7523),1)="f","Female","Unknown"))</f>
        <v>Female</v>
      </c>
      <c r="O7523" s="4" t="str">
        <f>IF(TRIM(LOWER(F7523))="neuro","Neurology",IF(TRIM(LOWER(F7523))="Neurology","Neurology",IF(TRIM(LOWER(F7523))="general ward","General",IF(TRIM(LOWER(F7523))="general","General",IF(TRIM(LOWER(F7523))="cardiology","Cardiology",IF(TRIM(LOWER(F7523))="Cardiology","Cardiology",IF(TRIM(LOWER(F7523))="Peads","Pediatrics",IF(TRIM(LOWER(F7523))="Pediatrics","Pediatrics",IF(TRIM(LOWER(F7523))="orthopedics","Orthopedics",IF(TRIM(LOWER(F7523))="Neurology","Neurology",IF(TRIM(LOWER(F7523))="Oncology","Oncology")))))))))))</f>
        <v>Cardiology</v>
      </c>
      <c r="P7523" s="3" t="str">
        <f t="shared" si="702"/>
        <v>Unknown</v>
      </c>
      <c r="Q7523" s="5">
        <f t="shared" si="703"/>
        <v>12</v>
      </c>
      <c r="R7523" s="1">
        <f t="shared" si="704"/>
        <v>274417.68</v>
      </c>
      <c r="S7523" s="1">
        <f t="shared" si="705"/>
        <v>1</v>
      </c>
      <c r="T7523" s="1" t="str">
        <f t="shared" si="706"/>
        <v>36-50</v>
      </c>
      <c r="U7523" s="1" t="str">
        <f t="shared" si="707"/>
        <v>No</v>
      </c>
    </row>
    <row r="7524" spans="1:21">
      <c r="A7524" s="1">
        <v>7523</v>
      </c>
      <c r="B7524" s="1">
        <v>13</v>
      </c>
      <c r="C7524" s="1" t="s">
        <v>18</v>
      </c>
      <c r="D7524" s="2">
        <v>45479</v>
      </c>
      <c r="E7524" s="2">
        <v>45495</v>
      </c>
      <c r="F7524" s="1" t="s">
        <v>52</v>
      </c>
      <c r="G7524" s="1" t="s">
        <v>22</v>
      </c>
      <c r="H7524" s="1" t="s">
        <v>51</v>
      </c>
      <c r="I7524" s="1">
        <v>221314.66</v>
      </c>
      <c r="J7524" s="1" t="s">
        <v>25</v>
      </c>
      <c r="K7524" s="1" t="s">
        <v>42</v>
      </c>
      <c r="N7524" s="3" t="str">
        <f>IF(LEFT(LOWER(C7524),1)="m","Male",IF(LEFT(LOWER(C7524),1)="f","Female","Unknown"))</f>
        <v>Male</v>
      </c>
      <c r="O7524" s="4" t="str">
        <f>IF(TRIM(LOWER(F7524))="neuro","Neurology",IF(TRIM(LOWER(F7524))="Neurology","Neurology",IF(TRIM(LOWER(F7524))="general ward","General",IF(TRIM(LOWER(F7524))="general","General",IF(TRIM(LOWER(F7524))="cardiology","Cardiology",IF(TRIM(LOWER(F7524))="Cardiology","Cardiology",IF(TRIM(LOWER(F7524))="Peads","Pediatrics",IF(TRIM(LOWER(F7524))="Pediatrics","Pediatrics",IF(TRIM(LOWER(F7524))="orthopedics","Orthopedics",IF(TRIM(LOWER(F7524))="Neurology","Neurology",IF(TRIM(LOWER(F7524))="Oncology","Oncology")))))))))))</f>
        <v>Oncology</v>
      </c>
      <c r="P7524" s="3" t="str">
        <f t="shared" si="702"/>
        <v>Government</v>
      </c>
      <c r="Q7524" s="5">
        <f t="shared" si="703"/>
        <v>16</v>
      </c>
      <c r="R7524" s="1">
        <f t="shared" si="704"/>
        <v>221314.66</v>
      </c>
      <c r="S7524" s="1">
        <f t="shared" si="705"/>
        <v>0</v>
      </c>
      <c r="T7524" s="1" t="str">
        <f t="shared" si="706"/>
        <v>0-17</v>
      </c>
      <c r="U7524" s="1" t="str">
        <f t="shared" si="707"/>
        <v>Yes</v>
      </c>
    </row>
    <row r="7525" spans="1:21">
      <c r="A7525" s="1">
        <v>7524</v>
      </c>
      <c r="B7525" s="1">
        <v>61</v>
      </c>
      <c r="C7525" s="1" t="s">
        <v>44</v>
      </c>
      <c r="D7525" s="2">
        <v>44989</v>
      </c>
      <c r="E7525" s="2">
        <v>44996</v>
      </c>
      <c r="F7525" s="1" t="s">
        <v>45</v>
      </c>
      <c r="G7525" s="1" t="s">
        <v>36</v>
      </c>
      <c r="H7525" s="1" t="s">
        <v>39</v>
      </c>
      <c r="I7525" s="1">
        <v>108067</v>
      </c>
      <c r="J7525" s="1" t="s">
        <v>16</v>
      </c>
      <c r="K7525" s="1" t="s">
        <v>16</v>
      </c>
      <c r="N7525" s="3" t="str">
        <f>IF(LEFT(LOWER(C7525),1)="m","Male",IF(LEFT(LOWER(C7525),1)="f","Female","Unknown"))</f>
        <v>Female</v>
      </c>
      <c r="O7525" s="4" t="str">
        <f>IF(TRIM(LOWER(F7525))="neuro","Neurology",IF(TRIM(LOWER(F7525))="Neurology","Neurology",IF(TRIM(LOWER(F7525))="general ward","General",IF(TRIM(LOWER(F7525))="general","General",IF(TRIM(LOWER(F7525))="cardiology","Cardiology",IF(TRIM(LOWER(F7525))="Cardiology","Cardiology",IF(TRIM(LOWER(F7525))="Peads","Pediatrics",IF(TRIM(LOWER(F7525))="Pediatrics","Pediatrics",IF(TRIM(LOWER(F7525))="orthopedics","Orthopedics",IF(TRIM(LOWER(F7525))="Neurology","Neurology",IF(TRIM(LOWER(F7525))="Oncology","Oncology")))))))))))</f>
        <v>Neurology</v>
      </c>
      <c r="P7525" s="3" t="str">
        <f t="shared" si="702"/>
        <v>Government</v>
      </c>
      <c r="Q7525" s="5">
        <f t="shared" si="703"/>
        <v>7</v>
      </c>
      <c r="R7525" s="1">
        <f t="shared" si="704"/>
        <v>108067</v>
      </c>
      <c r="S7525" s="1">
        <f t="shared" si="705"/>
        <v>1</v>
      </c>
      <c r="T7525" s="1" t="str">
        <f t="shared" si="706"/>
        <v>51-65</v>
      </c>
      <c r="U7525" s="1" t="str">
        <f t="shared" si="707"/>
        <v>Yes</v>
      </c>
    </row>
    <row r="7526" spans="1:21">
      <c r="A7526" s="1">
        <v>7525</v>
      </c>
      <c r="B7526" s="1">
        <v>82</v>
      </c>
      <c r="C7526" s="1" t="s">
        <v>44</v>
      </c>
      <c r="D7526" s="2">
        <v>45269</v>
      </c>
      <c r="E7526" s="2">
        <v>45285</v>
      </c>
      <c r="F7526" s="1" t="s">
        <v>35</v>
      </c>
      <c r="G7526" s="1" t="s">
        <v>36</v>
      </c>
      <c r="H7526" s="1" t="s">
        <v>39</v>
      </c>
      <c r="I7526" s="1">
        <v>287168.92</v>
      </c>
      <c r="J7526" s="1" t="s">
        <v>38</v>
      </c>
      <c r="K7526" s="1" t="s">
        <v>25</v>
      </c>
      <c r="N7526" s="3" t="str">
        <f>IF(LEFT(LOWER(C7526),1)="m","Male",IF(LEFT(LOWER(C7526),1)="f","Female","Unknown"))</f>
        <v>Female</v>
      </c>
      <c r="O7526" s="4" t="str">
        <f>IF(TRIM(LOWER(F7526))="neuro","Neurology",IF(TRIM(LOWER(F7526))="Neurology","Neurology",IF(TRIM(LOWER(F7526))="general ward","General",IF(TRIM(LOWER(F7526))="general","General",IF(TRIM(LOWER(F7526))="cardiology","Cardiology",IF(TRIM(LOWER(F7526))="Cardiology","Cardiology",IF(TRIM(LOWER(F7526))="Peads","Pediatrics",IF(TRIM(LOWER(F7526))="Pediatrics","Pediatrics",IF(TRIM(LOWER(F7526))="orthopedics","Orthopedics",IF(TRIM(LOWER(F7526))="Neurology","Neurology",IF(TRIM(LOWER(F7526))="Oncology","Oncology")))))))))))</f>
        <v>Cardiology</v>
      </c>
      <c r="P7526" s="3" t="str">
        <f t="shared" si="702"/>
        <v>Government</v>
      </c>
      <c r="Q7526" s="5">
        <f t="shared" si="703"/>
        <v>16</v>
      </c>
      <c r="R7526" s="1">
        <f t="shared" si="704"/>
        <v>287168.92</v>
      </c>
      <c r="S7526" s="1">
        <f t="shared" si="705"/>
        <v>1</v>
      </c>
      <c r="T7526" s="1" t="str">
        <f t="shared" si="706"/>
        <v>66+</v>
      </c>
      <c r="U7526" s="1" t="str">
        <f t="shared" si="707"/>
        <v>No</v>
      </c>
    </row>
    <row r="7527" spans="1:21">
      <c r="A7527" s="1">
        <v>7526</v>
      </c>
      <c r="B7527" s="1">
        <v>50</v>
      </c>
      <c r="C7527" s="1" t="s">
        <v>29</v>
      </c>
      <c r="D7527" s="2">
        <v>45015</v>
      </c>
      <c r="E7527" s="2">
        <v>45027</v>
      </c>
      <c r="F7527" s="1" t="s">
        <v>35</v>
      </c>
      <c r="G7527" s="1" t="s">
        <v>14</v>
      </c>
      <c r="H7527" s="1" t="s">
        <v>39</v>
      </c>
      <c r="I7527" s="1">
        <v>155538.62</v>
      </c>
      <c r="J7527" s="1" t="s">
        <v>25</v>
      </c>
      <c r="K7527" s="1" t="s">
        <v>42</v>
      </c>
      <c r="N7527" s="3" t="str">
        <f>IF(LEFT(LOWER(C7527),1)="m","Male",IF(LEFT(LOWER(C7527),1)="f","Female","Unknown"))</f>
        <v>Female</v>
      </c>
      <c r="O7527" s="4" t="str">
        <f>IF(TRIM(LOWER(F7527))="neuro","Neurology",IF(TRIM(LOWER(F7527))="Neurology","Neurology",IF(TRIM(LOWER(F7527))="general ward","General",IF(TRIM(LOWER(F7527))="general","General",IF(TRIM(LOWER(F7527))="cardiology","Cardiology",IF(TRIM(LOWER(F7527))="Cardiology","Cardiology",IF(TRIM(LOWER(F7527))="Peads","Pediatrics",IF(TRIM(LOWER(F7527))="Pediatrics","Pediatrics",IF(TRIM(LOWER(F7527))="orthopedics","Orthopedics",IF(TRIM(LOWER(F7527))="Neurology","Neurology",IF(TRIM(LOWER(F7527))="Oncology","Oncology")))))))))))</f>
        <v>Cardiology</v>
      </c>
      <c r="P7527" s="3" t="str">
        <f t="shared" si="702"/>
        <v>Private</v>
      </c>
      <c r="Q7527" s="5">
        <f t="shared" si="703"/>
        <v>12</v>
      </c>
      <c r="R7527" s="1">
        <f t="shared" si="704"/>
        <v>155538.62</v>
      </c>
      <c r="S7527" s="1">
        <f t="shared" si="705"/>
        <v>0</v>
      </c>
      <c r="T7527" s="1" t="str">
        <f t="shared" si="706"/>
        <v>36-50</v>
      </c>
      <c r="U7527" s="1" t="str">
        <f t="shared" si="707"/>
        <v>Yes</v>
      </c>
    </row>
    <row r="7528" spans="1:21">
      <c r="A7528" s="1">
        <v>7527</v>
      </c>
      <c r="B7528" s="1">
        <v>20</v>
      </c>
      <c r="C7528" s="1" t="s">
        <v>44</v>
      </c>
      <c r="D7528" s="2">
        <v>44961</v>
      </c>
      <c r="E7528" s="2">
        <v>44979</v>
      </c>
      <c r="F7528" s="1" t="s">
        <v>21</v>
      </c>
      <c r="G7528" s="1" t="s">
        <v>33</v>
      </c>
      <c r="H7528" s="1" t="s">
        <v>37</v>
      </c>
      <c r="I7528" s="1">
        <v>302749.5</v>
      </c>
      <c r="K7528" s="1" t="s">
        <v>25</v>
      </c>
      <c r="N7528" s="3" t="str">
        <f>IF(LEFT(LOWER(C7528),1)="m","Male",IF(LEFT(LOWER(C7528),1)="f","Female","Unknown"))</f>
        <v>Female</v>
      </c>
      <c r="O7528" s="4" t="str">
        <f>IF(TRIM(LOWER(F7528))="neuro","Neurology",IF(TRIM(LOWER(F7528))="Neurology","Neurology",IF(TRIM(LOWER(F7528))="general ward","General",IF(TRIM(LOWER(F7528))="general","General",IF(TRIM(LOWER(F7528))="cardiology","Cardiology",IF(TRIM(LOWER(F7528))="Cardiology","Cardiology",IF(TRIM(LOWER(F7528))="Peads","Pediatrics",IF(TRIM(LOWER(F7528))="Pediatrics","Pediatrics",IF(TRIM(LOWER(F7528))="orthopedics","Orthopedics",IF(TRIM(LOWER(F7528))="Neurology","Neurology",IF(TRIM(LOWER(F7528))="Oncology","Oncology")))))))))))</f>
        <v>General</v>
      </c>
      <c r="P7528" s="3" t="str">
        <f t="shared" si="702"/>
        <v>Self</v>
      </c>
      <c r="Q7528" s="5">
        <f t="shared" si="703"/>
        <v>18</v>
      </c>
      <c r="R7528" s="1">
        <f t="shared" si="704"/>
        <v>302749.5</v>
      </c>
      <c r="S7528" s="1">
        <f t="shared" si="705"/>
        <v>1</v>
      </c>
      <c r="T7528" s="1" t="str">
        <f t="shared" si="706"/>
        <v>18-35</v>
      </c>
      <c r="U7528" s="1" t="str">
        <f t="shared" si="707"/>
        <v>Unknown</v>
      </c>
    </row>
    <row r="7529" spans="1:21">
      <c r="A7529" s="1">
        <v>7528</v>
      </c>
      <c r="B7529" s="1">
        <v>18</v>
      </c>
      <c r="C7529" s="1" t="s">
        <v>29</v>
      </c>
      <c r="D7529" s="2">
        <v>44941</v>
      </c>
      <c r="E7529" s="2">
        <v>44947</v>
      </c>
      <c r="F7529" s="1" t="s">
        <v>19</v>
      </c>
      <c r="G7529" s="1" t="s">
        <v>22</v>
      </c>
      <c r="H7529" s="1" t="s">
        <v>37</v>
      </c>
      <c r="I7529" s="1">
        <v>267092.42</v>
      </c>
      <c r="J7529" s="1" t="s">
        <v>38</v>
      </c>
      <c r="K7529" s="1" t="s">
        <v>17</v>
      </c>
      <c r="N7529" s="3" t="str">
        <f>IF(LEFT(LOWER(C7529),1)="m","Male",IF(LEFT(LOWER(C7529),1)="f","Female","Unknown"))</f>
        <v>Female</v>
      </c>
      <c r="O7529" s="4" t="str">
        <f>IF(TRIM(LOWER(F7529))="neuro","Neurology",IF(TRIM(LOWER(F7529))="Neurology","Neurology",IF(TRIM(LOWER(F7529))="general ward","General",IF(TRIM(LOWER(F7529))="general","General",IF(TRIM(LOWER(F7529))="cardiology","Cardiology",IF(TRIM(LOWER(F7529))="Cardiology","Cardiology",IF(TRIM(LOWER(F7529))="Peads","Pediatrics",IF(TRIM(LOWER(F7529))="Pediatrics","Pediatrics",IF(TRIM(LOWER(F7529))="orthopedics","Orthopedics",IF(TRIM(LOWER(F7529))="Neurology","Neurology",IF(TRIM(LOWER(F7529))="Oncology","Oncology")))))))))))</f>
        <v>General</v>
      </c>
      <c r="P7529" s="3" t="str">
        <f t="shared" si="702"/>
        <v>Government</v>
      </c>
      <c r="Q7529" s="5">
        <f t="shared" si="703"/>
        <v>6</v>
      </c>
      <c r="R7529" s="1">
        <f t="shared" si="704"/>
        <v>267092.42</v>
      </c>
      <c r="S7529" s="1">
        <f t="shared" si="705"/>
        <v>1</v>
      </c>
      <c r="T7529" s="1" t="str">
        <f t="shared" si="706"/>
        <v>18-35</v>
      </c>
      <c r="U7529" s="1" t="str">
        <f t="shared" si="707"/>
        <v>No</v>
      </c>
    </row>
    <row r="7530" spans="1:21">
      <c r="A7530" s="1">
        <v>7529</v>
      </c>
      <c r="B7530" s="1">
        <v>71</v>
      </c>
      <c r="C7530" s="1" t="s">
        <v>34</v>
      </c>
      <c r="D7530" s="2">
        <v>45228</v>
      </c>
      <c r="E7530" s="2">
        <v>45248</v>
      </c>
      <c r="F7530" s="1" t="s">
        <v>52</v>
      </c>
      <c r="G7530" s="1" t="s">
        <v>46</v>
      </c>
      <c r="H7530" s="1" t="s">
        <v>48</v>
      </c>
      <c r="I7530" s="1">
        <v>108934.17</v>
      </c>
      <c r="K7530" s="1" t="s">
        <v>38</v>
      </c>
      <c r="N7530" s="3" t="str">
        <f>IF(LEFT(LOWER(C7530),1)="m","Male",IF(LEFT(LOWER(C7530),1)="f","Female","Unknown"))</f>
        <v>Male</v>
      </c>
      <c r="O7530" s="4" t="str">
        <f>IF(TRIM(LOWER(F7530))="neuro","Neurology",IF(TRIM(LOWER(F7530))="Neurology","Neurology",IF(TRIM(LOWER(F7530))="general ward","General",IF(TRIM(LOWER(F7530))="general","General",IF(TRIM(LOWER(F7530))="cardiology","Cardiology",IF(TRIM(LOWER(F7530))="Cardiology","Cardiology",IF(TRIM(LOWER(F7530))="Peads","Pediatrics",IF(TRIM(LOWER(F7530))="Pediatrics","Pediatrics",IF(TRIM(LOWER(F7530))="orthopedics","Orthopedics",IF(TRIM(LOWER(F7530))="Neurology","Neurology",IF(TRIM(LOWER(F7530))="Oncology","Oncology")))))))))))</f>
        <v>Oncology</v>
      </c>
      <c r="P7530" s="3" t="str">
        <f t="shared" si="702"/>
        <v>Self</v>
      </c>
      <c r="Q7530" s="5">
        <f t="shared" si="703"/>
        <v>20</v>
      </c>
      <c r="R7530" s="1">
        <f t="shared" si="704"/>
        <v>108934.17</v>
      </c>
      <c r="S7530" s="1">
        <f t="shared" si="705"/>
        <v>0</v>
      </c>
      <c r="T7530" s="1" t="str">
        <f t="shared" si="706"/>
        <v>66+</v>
      </c>
      <c r="U7530" s="1" t="str">
        <f t="shared" si="707"/>
        <v>Unknown</v>
      </c>
    </row>
    <row r="7531" spans="1:21">
      <c r="A7531" s="1">
        <v>7530</v>
      </c>
      <c r="B7531" s="1">
        <v>78</v>
      </c>
      <c r="C7531" s="1" t="s">
        <v>29</v>
      </c>
      <c r="D7531" s="2">
        <v>45646</v>
      </c>
      <c r="E7531" s="2">
        <v>45649</v>
      </c>
      <c r="F7531" s="1" t="s">
        <v>49</v>
      </c>
      <c r="G7531" s="1" t="s">
        <v>14</v>
      </c>
      <c r="H7531" s="1" t="s">
        <v>32</v>
      </c>
      <c r="I7531" s="1">
        <v>129716.49</v>
      </c>
      <c r="K7531" s="1" t="s">
        <v>17</v>
      </c>
      <c r="N7531" s="3" t="str">
        <f>IF(LEFT(LOWER(C7531),1)="m","Male",IF(LEFT(LOWER(C7531),1)="f","Female","Unknown"))</f>
        <v>Female</v>
      </c>
      <c r="O7531" s="4" t="str">
        <f>IF(TRIM(LOWER(F7531))="neuro","Neurology",IF(TRIM(LOWER(F7531))="Neurology","Neurology",IF(TRIM(LOWER(F7531))="general ward","General",IF(TRIM(LOWER(F7531))="general","General",IF(TRIM(LOWER(F7531))="cardiology","Cardiology",IF(TRIM(LOWER(F7531))="Cardiology","Cardiology",IF(TRIM(LOWER(F7531))="Peads","Pediatrics",IF(TRIM(LOWER(F7531))="Pediatrics","Pediatrics",IF(TRIM(LOWER(F7531))="orthopedics","Orthopedics",IF(TRIM(LOWER(F7531))="Neurology","Neurology",IF(TRIM(LOWER(F7531))="Oncology","Oncology")))))))))))</f>
        <v>Oncology</v>
      </c>
      <c r="P7531" s="3" t="str">
        <f t="shared" si="702"/>
        <v>Private</v>
      </c>
      <c r="Q7531" s="5">
        <f t="shared" si="703"/>
        <v>3</v>
      </c>
      <c r="R7531" s="1">
        <f t="shared" si="704"/>
        <v>129716.49</v>
      </c>
      <c r="S7531" s="1">
        <f t="shared" si="705"/>
        <v>1</v>
      </c>
      <c r="T7531" s="1" t="str">
        <f t="shared" si="706"/>
        <v>66+</v>
      </c>
      <c r="U7531" s="1" t="str">
        <f t="shared" si="707"/>
        <v>Unknown</v>
      </c>
    </row>
    <row r="7532" spans="1:21">
      <c r="A7532" s="1">
        <v>7531</v>
      </c>
      <c r="B7532" s="1">
        <v>54</v>
      </c>
      <c r="C7532" s="1" t="s">
        <v>44</v>
      </c>
      <c r="D7532" s="2">
        <v>45034</v>
      </c>
      <c r="E7532" s="2">
        <v>45048</v>
      </c>
      <c r="F7532" s="1" t="s">
        <v>49</v>
      </c>
      <c r="G7532" s="1" t="s">
        <v>22</v>
      </c>
      <c r="H7532" s="1" t="s">
        <v>51</v>
      </c>
      <c r="I7532" s="1">
        <v>183605.27</v>
      </c>
      <c r="J7532" s="1" t="s">
        <v>16</v>
      </c>
      <c r="K7532" s="1" t="s">
        <v>25</v>
      </c>
      <c r="N7532" s="3" t="str">
        <f>IF(LEFT(LOWER(C7532),1)="m","Male",IF(LEFT(LOWER(C7532),1)="f","Female","Unknown"))</f>
        <v>Female</v>
      </c>
      <c r="O7532" s="4" t="str">
        <f>IF(TRIM(LOWER(F7532))="neuro","Neurology",IF(TRIM(LOWER(F7532))="Neurology","Neurology",IF(TRIM(LOWER(F7532))="general ward","General",IF(TRIM(LOWER(F7532))="general","General",IF(TRIM(LOWER(F7532))="cardiology","Cardiology",IF(TRIM(LOWER(F7532))="Cardiology","Cardiology",IF(TRIM(LOWER(F7532))="Peads","Pediatrics",IF(TRIM(LOWER(F7532))="Pediatrics","Pediatrics",IF(TRIM(LOWER(F7532))="orthopedics","Orthopedics",IF(TRIM(LOWER(F7532))="Neurology","Neurology",IF(TRIM(LOWER(F7532))="Oncology","Oncology")))))))))))</f>
        <v>Oncology</v>
      </c>
      <c r="P7532" s="3" t="str">
        <f t="shared" si="702"/>
        <v>Government</v>
      </c>
      <c r="Q7532" s="5">
        <f t="shared" si="703"/>
        <v>14</v>
      </c>
      <c r="R7532" s="1">
        <f t="shared" si="704"/>
        <v>183605.27</v>
      </c>
      <c r="S7532" s="1">
        <f t="shared" si="705"/>
        <v>1</v>
      </c>
      <c r="T7532" s="1" t="str">
        <f t="shared" si="706"/>
        <v>51-65</v>
      </c>
      <c r="U7532" s="1" t="str">
        <f t="shared" si="707"/>
        <v>Yes</v>
      </c>
    </row>
    <row r="7533" spans="1:21">
      <c r="A7533" s="1">
        <v>7532</v>
      </c>
      <c r="B7533" s="1">
        <v>59</v>
      </c>
      <c r="C7533" s="1" t="s">
        <v>12</v>
      </c>
      <c r="D7533" s="2">
        <v>45540</v>
      </c>
      <c r="E7533" s="2">
        <v>45555</v>
      </c>
      <c r="F7533" s="1" t="s">
        <v>43</v>
      </c>
      <c r="G7533" s="1" t="s">
        <v>14</v>
      </c>
      <c r="H7533" s="1" t="s">
        <v>37</v>
      </c>
      <c r="I7533" s="1">
        <v>116377.73</v>
      </c>
      <c r="J7533" s="1" t="s">
        <v>38</v>
      </c>
      <c r="K7533" s="1" t="s">
        <v>16</v>
      </c>
      <c r="N7533" s="3" t="str">
        <f>IF(LEFT(LOWER(C7533),1)="m","Male",IF(LEFT(LOWER(C7533),1)="f","Female","Unknown"))</f>
        <v>Unknown</v>
      </c>
      <c r="O7533" s="4" t="str">
        <f>IF(TRIM(LOWER(F7533))="neuro","Neurology",IF(TRIM(LOWER(F7533))="Neurology","Neurology",IF(TRIM(LOWER(F7533))="general ward","General",IF(TRIM(LOWER(F7533))="general","General",IF(TRIM(LOWER(F7533))="cardiology","Cardiology",IF(TRIM(LOWER(F7533))="Cardiology","Cardiology",IF(TRIM(LOWER(F7533))="Peads","Pediatrics",IF(TRIM(LOWER(F7533))="Pediatrics","Pediatrics",IF(TRIM(LOWER(F7533))="orthopedics","Orthopedics",IF(TRIM(LOWER(F7533))="Neurology","Neurology",IF(TRIM(LOWER(F7533))="Oncology","Oncology")))))))))))</f>
        <v>Orthopedics</v>
      </c>
      <c r="P7533" s="3" t="str">
        <f t="shared" si="702"/>
        <v>Private</v>
      </c>
      <c r="Q7533" s="5">
        <f t="shared" si="703"/>
        <v>15</v>
      </c>
      <c r="R7533" s="1">
        <f t="shared" si="704"/>
        <v>116377.73</v>
      </c>
      <c r="S7533" s="1">
        <f t="shared" si="705"/>
        <v>1</v>
      </c>
      <c r="T7533" s="1" t="str">
        <f t="shared" si="706"/>
        <v>51-65</v>
      </c>
      <c r="U7533" s="1" t="str">
        <f t="shared" si="707"/>
        <v>No</v>
      </c>
    </row>
    <row r="7534" spans="1:21">
      <c r="A7534" s="1">
        <v>7533</v>
      </c>
      <c r="B7534" s="1">
        <v>50</v>
      </c>
      <c r="C7534" s="1" t="s">
        <v>18</v>
      </c>
      <c r="D7534" s="2">
        <v>45568</v>
      </c>
      <c r="E7534" s="2">
        <v>45575</v>
      </c>
      <c r="F7534" s="1" t="s">
        <v>50</v>
      </c>
      <c r="G7534" s="1" t="s">
        <v>14</v>
      </c>
      <c r="H7534" s="1" t="s">
        <v>32</v>
      </c>
      <c r="I7534" s="1">
        <v>113152.3</v>
      </c>
      <c r="K7534" s="1" t="s">
        <v>25</v>
      </c>
      <c r="N7534" s="3" t="str">
        <f>IF(LEFT(LOWER(C7534),1)="m","Male",IF(LEFT(LOWER(C7534),1)="f","Female","Unknown"))</f>
        <v>Male</v>
      </c>
      <c r="O7534" s="4" t="str">
        <f>IF(TRIM(LOWER(F7534))="neuro","Neurology",IF(TRIM(LOWER(F7534))="Neurology","Neurology",IF(TRIM(LOWER(F7534))="general ward","General",IF(TRIM(LOWER(F7534))="general","General",IF(TRIM(LOWER(F7534))="cardiology","Cardiology",IF(TRIM(LOWER(F7534))="Cardiology","Cardiology",IF(TRIM(LOWER(F7534))="Peads","Pediatrics",IF(TRIM(LOWER(F7534))="Pediatrics","Pediatrics",IF(TRIM(LOWER(F7534))="orthopedics","Orthopedics",IF(TRIM(LOWER(F7534))="Neurology","Neurology",IF(TRIM(LOWER(F7534))="Oncology","Oncology")))))))))))</f>
        <v>Cardiology</v>
      </c>
      <c r="P7534" s="3" t="str">
        <f t="shared" si="702"/>
        <v>Private</v>
      </c>
      <c r="Q7534" s="5">
        <f t="shared" si="703"/>
        <v>7</v>
      </c>
      <c r="R7534" s="1">
        <f t="shared" si="704"/>
        <v>113152.3</v>
      </c>
      <c r="S7534" s="1">
        <f t="shared" si="705"/>
        <v>1</v>
      </c>
      <c r="T7534" s="1" t="str">
        <f t="shared" si="706"/>
        <v>36-50</v>
      </c>
      <c r="U7534" s="1" t="str">
        <f t="shared" si="707"/>
        <v>Unknown</v>
      </c>
    </row>
    <row r="7535" spans="1:21">
      <c r="A7535" s="1">
        <v>7534</v>
      </c>
      <c r="C7535" s="1" t="s">
        <v>44</v>
      </c>
      <c r="D7535" s="2">
        <v>45651</v>
      </c>
      <c r="E7535" s="2">
        <v>45654</v>
      </c>
      <c r="F7535" s="1" t="s">
        <v>21</v>
      </c>
      <c r="G7535" s="1" t="s">
        <v>22</v>
      </c>
      <c r="H7535" s="1" t="s">
        <v>23</v>
      </c>
      <c r="I7535" s="1">
        <v>69686.460000000006</v>
      </c>
      <c r="K7535" s="1" t="s">
        <v>17</v>
      </c>
      <c r="N7535" s="3" t="str">
        <f>IF(LEFT(LOWER(C7535),1)="m","Male",IF(LEFT(LOWER(C7535),1)="f","Female","Unknown"))</f>
        <v>Female</v>
      </c>
      <c r="O7535" s="4" t="str">
        <f>IF(TRIM(LOWER(F7535))="neuro","Neurology",IF(TRIM(LOWER(F7535))="Neurology","Neurology",IF(TRIM(LOWER(F7535))="general ward","General",IF(TRIM(LOWER(F7535))="general","General",IF(TRIM(LOWER(F7535))="cardiology","Cardiology",IF(TRIM(LOWER(F7535))="Cardiology","Cardiology",IF(TRIM(LOWER(F7535))="Peads","Pediatrics",IF(TRIM(LOWER(F7535))="Pediatrics","Pediatrics",IF(TRIM(LOWER(F7535))="orthopedics","Orthopedics",IF(TRIM(LOWER(F7535))="Neurology","Neurology",IF(TRIM(LOWER(F7535))="Oncology","Oncology")))))))))))</f>
        <v>General</v>
      </c>
      <c r="P7535" s="3" t="str">
        <f t="shared" si="702"/>
        <v>Government</v>
      </c>
      <c r="Q7535" s="5">
        <f t="shared" si="703"/>
        <v>3</v>
      </c>
      <c r="R7535" s="1">
        <f t="shared" si="704"/>
        <v>69686.460000000006</v>
      </c>
      <c r="S7535" s="1">
        <f t="shared" si="705"/>
        <v>1</v>
      </c>
      <c r="T7535" s="1" t="str">
        <f t="shared" si="706"/>
        <v>0-17</v>
      </c>
      <c r="U7535" s="1" t="str">
        <f t="shared" si="707"/>
        <v>Unknown</v>
      </c>
    </row>
    <row r="7536" spans="1:21">
      <c r="A7536" s="1">
        <v>7535</v>
      </c>
      <c r="B7536" s="1">
        <v>22</v>
      </c>
      <c r="C7536" s="1" t="s">
        <v>44</v>
      </c>
      <c r="D7536" s="2">
        <v>45540</v>
      </c>
      <c r="E7536" s="2">
        <v>45541</v>
      </c>
      <c r="F7536" s="1" t="s">
        <v>50</v>
      </c>
      <c r="G7536" s="1" t="s">
        <v>41</v>
      </c>
      <c r="H7536" s="1" t="s">
        <v>39</v>
      </c>
      <c r="I7536" s="1">
        <v>297338.19</v>
      </c>
      <c r="K7536" s="1" t="s">
        <v>42</v>
      </c>
      <c r="N7536" s="3" t="str">
        <f>IF(LEFT(LOWER(C7536),1)="m","Male",IF(LEFT(LOWER(C7536),1)="f","Female","Unknown"))</f>
        <v>Female</v>
      </c>
      <c r="O7536" s="4" t="str">
        <f>IF(TRIM(LOWER(F7536))="neuro","Neurology",IF(TRIM(LOWER(F7536))="Neurology","Neurology",IF(TRIM(LOWER(F7536))="general ward","General",IF(TRIM(LOWER(F7536))="general","General",IF(TRIM(LOWER(F7536))="cardiology","Cardiology",IF(TRIM(LOWER(F7536))="Cardiology","Cardiology",IF(TRIM(LOWER(F7536))="Peads","Pediatrics",IF(TRIM(LOWER(F7536))="Pediatrics","Pediatrics",IF(TRIM(LOWER(F7536))="orthopedics","Orthopedics",IF(TRIM(LOWER(F7536))="Neurology","Neurology",IF(TRIM(LOWER(F7536))="Oncology","Oncology")))))))))))</f>
        <v>Cardiology</v>
      </c>
      <c r="P7536" s="3" t="str">
        <f t="shared" si="702"/>
        <v>Unknown</v>
      </c>
      <c r="Q7536" s="5">
        <f t="shared" si="703"/>
        <v>1</v>
      </c>
      <c r="R7536" s="1">
        <f t="shared" si="704"/>
        <v>297338.19</v>
      </c>
      <c r="S7536" s="1">
        <f t="shared" si="705"/>
        <v>0</v>
      </c>
      <c r="T7536" s="1" t="str">
        <f t="shared" si="706"/>
        <v>18-35</v>
      </c>
      <c r="U7536" s="1" t="str">
        <f t="shared" si="707"/>
        <v>Unknown</v>
      </c>
    </row>
    <row r="7537" spans="1:21">
      <c r="A7537" s="1">
        <v>7536</v>
      </c>
      <c r="B7537" s="1">
        <v>16</v>
      </c>
      <c r="C7537" s="1" t="s">
        <v>26</v>
      </c>
      <c r="D7537" s="2">
        <v>44939</v>
      </c>
      <c r="E7537" s="2">
        <v>44943</v>
      </c>
      <c r="F7537" s="1" t="s">
        <v>28</v>
      </c>
      <c r="G7537" s="1" t="s">
        <v>41</v>
      </c>
      <c r="H7537" s="1" t="s">
        <v>48</v>
      </c>
      <c r="I7537" s="1">
        <v>281894.84000000003</v>
      </c>
      <c r="J7537" s="1" t="s">
        <v>16</v>
      </c>
      <c r="K7537" s="1" t="s">
        <v>16</v>
      </c>
      <c r="N7537" s="3" t="str">
        <f>IF(LEFT(LOWER(C7537),1)="m","Male",IF(LEFT(LOWER(C7537),1)="f","Female","Unknown"))</f>
        <v>Female</v>
      </c>
      <c r="O7537" s="4" t="str">
        <f>IF(TRIM(LOWER(F7537))="neuro","Neurology",IF(TRIM(LOWER(F7537))="Neurology","Neurology",IF(TRIM(LOWER(F7537))="general ward","General",IF(TRIM(LOWER(F7537))="general","General",IF(TRIM(LOWER(F7537))="cardiology","Cardiology",IF(TRIM(LOWER(F7537))="Cardiology","Cardiology",IF(TRIM(LOWER(F7537))="Peads","Pediatrics",IF(TRIM(LOWER(F7537))="Pediatrics","Pediatrics",IF(TRIM(LOWER(F7537))="orthopedics","Orthopedics",IF(TRIM(LOWER(F7537))="Neurology","Neurology",IF(TRIM(LOWER(F7537))="Oncology","Oncology")))))))))))</f>
        <v>Orthopedics</v>
      </c>
      <c r="P7537" s="3" t="str">
        <f t="shared" si="702"/>
        <v>Unknown</v>
      </c>
      <c r="Q7537" s="5">
        <f t="shared" si="703"/>
        <v>4</v>
      </c>
      <c r="R7537" s="1">
        <f t="shared" si="704"/>
        <v>281894.84000000003</v>
      </c>
      <c r="S7537" s="1">
        <f t="shared" si="705"/>
        <v>1</v>
      </c>
      <c r="T7537" s="1" t="str">
        <f t="shared" si="706"/>
        <v>0-17</v>
      </c>
      <c r="U7537" s="1" t="str">
        <f t="shared" si="707"/>
        <v>Yes</v>
      </c>
    </row>
    <row r="7538" spans="1:21">
      <c r="A7538" s="1">
        <v>7537</v>
      </c>
      <c r="B7538" s="1">
        <v>47</v>
      </c>
      <c r="C7538" s="1" t="s">
        <v>29</v>
      </c>
      <c r="D7538" s="2">
        <v>45527</v>
      </c>
      <c r="E7538" s="2">
        <v>45543</v>
      </c>
      <c r="F7538" s="1" t="s">
        <v>50</v>
      </c>
      <c r="G7538" s="1" t="s">
        <v>41</v>
      </c>
      <c r="H7538" s="1" t="s">
        <v>51</v>
      </c>
      <c r="I7538" s="1">
        <v>51831.69</v>
      </c>
      <c r="J7538" s="1" t="s">
        <v>24</v>
      </c>
      <c r="K7538" s="1" t="s">
        <v>25</v>
      </c>
      <c r="N7538" s="3" t="str">
        <f>IF(LEFT(LOWER(C7538),1)="m","Male",IF(LEFT(LOWER(C7538),1)="f","Female","Unknown"))</f>
        <v>Female</v>
      </c>
      <c r="O7538" s="4" t="str">
        <f>IF(TRIM(LOWER(F7538))="neuro","Neurology",IF(TRIM(LOWER(F7538))="Neurology","Neurology",IF(TRIM(LOWER(F7538))="general ward","General",IF(TRIM(LOWER(F7538))="general","General",IF(TRIM(LOWER(F7538))="cardiology","Cardiology",IF(TRIM(LOWER(F7538))="Cardiology","Cardiology",IF(TRIM(LOWER(F7538))="Peads","Pediatrics",IF(TRIM(LOWER(F7538))="Pediatrics","Pediatrics",IF(TRIM(LOWER(F7538))="orthopedics","Orthopedics",IF(TRIM(LOWER(F7538))="Neurology","Neurology",IF(TRIM(LOWER(F7538))="Oncology","Oncology")))))))))))</f>
        <v>Cardiology</v>
      </c>
      <c r="P7538" s="3" t="str">
        <f t="shared" si="702"/>
        <v>Unknown</v>
      </c>
      <c r="Q7538" s="5">
        <f t="shared" si="703"/>
        <v>16</v>
      </c>
      <c r="R7538" s="1">
        <f t="shared" si="704"/>
        <v>51831.69</v>
      </c>
      <c r="S7538" s="1">
        <f t="shared" si="705"/>
        <v>1</v>
      </c>
      <c r="T7538" s="1" t="str">
        <f t="shared" si="706"/>
        <v>36-50</v>
      </c>
      <c r="U7538" s="1" t="str">
        <f t="shared" si="707"/>
        <v>No</v>
      </c>
    </row>
    <row r="7539" spans="1:21">
      <c r="A7539" s="1">
        <v>7538</v>
      </c>
      <c r="B7539" s="1">
        <v>87</v>
      </c>
      <c r="C7539" s="1" t="s">
        <v>44</v>
      </c>
      <c r="D7539" s="2">
        <v>45626</v>
      </c>
      <c r="E7539" s="2">
        <v>45639</v>
      </c>
      <c r="F7539" s="1" t="s">
        <v>49</v>
      </c>
      <c r="G7539" s="1" t="s">
        <v>14</v>
      </c>
      <c r="H7539" s="1" t="s">
        <v>32</v>
      </c>
      <c r="I7539" s="1">
        <v>154362.41</v>
      </c>
      <c r="K7539" s="1" t="s">
        <v>16</v>
      </c>
      <c r="N7539" s="3" t="str">
        <f>IF(LEFT(LOWER(C7539),1)="m","Male",IF(LEFT(LOWER(C7539),1)="f","Female","Unknown"))</f>
        <v>Female</v>
      </c>
      <c r="O7539" s="4" t="str">
        <f>IF(TRIM(LOWER(F7539))="neuro","Neurology",IF(TRIM(LOWER(F7539))="Neurology","Neurology",IF(TRIM(LOWER(F7539))="general ward","General",IF(TRIM(LOWER(F7539))="general","General",IF(TRIM(LOWER(F7539))="cardiology","Cardiology",IF(TRIM(LOWER(F7539))="Cardiology","Cardiology",IF(TRIM(LOWER(F7539))="Peads","Pediatrics",IF(TRIM(LOWER(F7539))="Pediatrics","Pediatrics",IF(TRIM(LOWER(F7539))="orthopedics","Orthopedics",IF(TRIM(LOWER(F7539))="Neurology","Neurology",IF(TRIM(LOWER(F7539))="Oncology","Oncology")))))))))))</f>
        <v>Oncology</v>
      </c>
      <c r="P7539" s="3" t="str">
        <f t="shared" si="702"/>
        <v>Private</v>
      </c>
      <c r="Q7539" s="5">
        <f t="shared" si="703"/>
        <v>13</v>
      </c>
      <c r="R7539" s="1">
        <f t="shared" si="704"/>
        <v>154362.41</v>
      </c>
      <c r="S7539" s="1">
        <f t="shared" si="705"/>
        <v>1</v>
      </c>
      <c r="T7539" s="1" t="str">
        <f t="shared" si="706"/>
        <v>66+</v>
      </c>
      <c r="U7539" s="1" t="str">
        <f t="shared" si="707"/>
        <v>Unknown</v>
      </c>
    </row>
    <row r="7540" spans="1:21">
      <c r="A7540" s="1">
        <v>7539</v>
      </c>
      <c r="B7540" s="1">
        <v>32</v>
      </c>
      <c r="C7540" s="1" t="s">
        <v>27</v>
      </c>
      <c r="D7540" s="2">
        <v>45533</v>
      </c>
      <c r="E7540" s="2">
        <v>45542</v>
      </c>
      <c r="F7540" s="1" t="s">
        <v>43</v>
      </c>
      <c r="G7540" s="1" t="s">
        <v>36</v>
      </c>
      <c r="H7540" s="1" t="s">
        <v>37</v>
      </c>
      <c r="I7540" s="1">
        <v>222230.03</v>
      </c>
      <c r="K7540" s="1" t="s">
        <v>17</v>
      </c>
      <c r="N7540" s="3" t="str">
        <f>IF(LEFT(LOWER(C7540),1)="m","Male",IF(LEFT(LOWER(C7540),1)="f","Female","Unknown"))</f>
        <v>Male</v>
      </c>
      <c r="O7540" s="4" t="str">
        <f>IF(TRIM(LOWER(F7540))="neuro","Neurology",IF(TRIM(LOWER(F7540))="Neurology","Neurology",IF(TRIM(LOWER(F7540))="general ward","General",IF(TRIM(LOWER(F7540))="general","General",IF(TRIM(LOWER(F7540))="cardiology","Cardiology",IF(TRIM(LOWER(F7540))="Cardiology","Cardiology",IF(TRIM(LOWER(F7540))="Peads","Pediatrics",IF(TRIM(LOWER(F7540))="Pediatrics","Pediatrics",IF(TRIM(LOWER(F7540))="orthopedics","Orthopedics",IF(TRIM(LOWER(F7540))="Neurology","Neurology",IF(TRIM(LOWER(F7540))="Oncology","Oncology")))))))))))</f>
        <v>Orthopedics</v>
      </c>
      <c r="P7540" s="3" t="str">
        <f t="shared" si="702"/>
        <v>Government</v>
      </c>
      <c r="Q7540" s="5">
        <f t="shared" si="703"/>
        <v>9</v>
      </c>
      <c r="R7540" s="1">
        <f t="shared" si="704"/>
        <v>222230.03</v>
      </c>
      <c r="S7540" s="1">
        <f t="shared" si="705"/>
        <v>1</v>
      </c>
      <c r="T7540" s="1" t="str">
        <f t="shared" si="706"/>
        <v>18-35</v>
      </c>
      <c r="U7540" s="1" t="str">
        <f t="shared" si="707"/>
        <v>Unknown</v>
      </c>
    </row>
    <row r="7541" spans="1:21">
      <c r="A7541" s="1">
        <v>7540</v>
      </c>
      <c r="B7541" s="1">
        <v>75</v>
      </c>
      <c r="C7541" s="1" t="s">
        <v>29</v>
      </c>
      <c r="D7541" s="2">
        <v>45183</v>
      </c>
      <c r="E7541" s="2">
        <v>45187</v>
      </c>
      <c r="F7541" s="1" t="s">
        <v>13</v>
      </c>
      <c r="G7541" s="1" t="s">
        <v>31</v>
      </c>
      <c r="H7541" s="1" t="s">
        <v>37</v>
      </c>
      <c r="I7541" s="1">
        <v>117409.05</v>
      </c>
      <c r="J7541" s="1" t="s">
        <v>17</v>
      </c>
      <c r="K7541" s="1" t="s">
        <v>25</v>
      </c>
      <c r="N7541" s="3" t="str">
        <f>IF(LEFT(LOWER(C7541),1)="m","Male",IF(LEFT(LOWER(C7541),1)="f","Female","Unknown"))</f>
        <v>Female</v>
      </c>
      <c r="O7541" s="4" t="str">
        <f>IF(TRIM(LOWER(F7541))="neuro","Neurology",IF(TRIM(LOWER(F7541))="Neurology","Neurology",IF(TRIM(LOWER(F7541))="general ward","General",IF(TRIM(LOWER(F7541))="general","General",IF(TRIM(LOWER(F7541))="cardiology","Cardiology",IF(TRIM(LOWER(F7541))="Cardiology","Cardiology",IF(TRIM(LOWER(F7541))="Peads","Pediatrics",IF(TRIM(LOWER(F7541))="Pediatrics","Pediatrics",IF(TRIM(LOWER(F7541))="orthopedics","Orthopedics",IF(TRIM(LOWER(F7541))="Neurology","Neurology",IF(TRIM(LOWER(F7541))="Oncology","Oncology")))))))))))</f>
        <v>Neurology</v>
      </c>
      <c r="P7541" s="3" t="str">
        <f t="shared" si="702"/>
        <v>Private</v>
      </c>
      <c r="Q7541" s="5">
        <f t="shared" si="703"/>
        <v>4</v>
      </c>
      <c r="R7541" s="1">
        <f t="shared" si="704"/>
        <v>117409.05</v>
      </c>
      <c r="S7541" s="1">
        <f t="shared" si="705"/>
        <v>1</v>
      </c>
      <c r="T7541" s="1" t="str">
        <f t="shared" si="706"/>
        <v>66+</v>
      </c>
      <c r="U7541" s="1" t="str">
        <f t="shared" si="707"/>
        <v>Yes</v>
      </c>
    </row>
    <row r="7542" spans="1:21">
      <c r="A7542" s="1">
        <v>7541</v>
      </c>
      <c r="B7542" s="1">
        <v>55</v>
      </c>
      <c r="C7542" s="1" t="s">
        <v>44</v>
      </c>
      <c r="D7542" s="2">
        <v>45281</v>
      </c>
      <c r="E7542" s="2">
        <v>45289</v>
      </c>
      <c r="F7542" s="1" t="s">
        <v>40</v>
      </c>
      <c r="G7542" s="1" t="s">
        <v>36</v>
      </c>
      <c r="H7542" s="1" t="s">
        <v>47</v>
      </c>
      <c r="I7542" s="1">
        <v>286109.12</v>
      </c>
      <c r="J7542" s="1" t="s">
        <v>42</v>
      </c>
      <c r="K7542" s="1" t="s">
        <v>20</v>
      </c>
      <c r="N7542" s="3" t="str">
        <f>IF(LEFT(LOWER(C7542),1)="m","Male",IF(LEFT(LOWER(C7542),1)="f","Female","Unknown"))</f>
        <v>Female</v>
      </c>
      <c r="O7542" s="4" t="str">
        <f>IF(TRIM(LOWER(F7542))="neuro","Neurology",IF(TRIM(LOWER(F7542))="Neurology","Neurology",IF(TRIM(LOWER(F7542))="general ward","General",IF(TRIM(LOWER(F7542))="general","General",IF(TRIM(LOWER(F7542))="cardiology","Cardiology",IF(TRIM(LOWER(F7542))="Cardiology","Cardiology",IF(TRIM(LOWER(F7542))="Peads","Pediatrics",IF(TRIM(LOWER(F7542))="Pediatrics","Pediatrics",IF(TRIM(LOWER(F7542))="orthopedics","Orthopedics",IF(TRIM(LOWER(F7542))="Neurology","Neurology",IF(TRIM(LOWER(F7542))="Oncology","Oncology")))))))))))</f>
        <v>Pediatrics</v>
      </c>
      <c r="P7542" s="3" t="str">
        <f t="shared" si="702"/>
        <v>Government</v>
      </c>
      <c r="Q7542" s="5">
        <f t="shared" si="703"/>
        <v>8</v>
      </c>
      <c r="R7542" s="1">
        <f t="shared" si="704"/>
        <v>286109.12</v>
      </c>
      <c r="S7542" s="1">
        <f t="shared" si="705"/>
        <v>0</v>
      </c>
      <c r="T7542" s="1" t="str">
        <f t="shared" si="706"/>
        <v>51-65</v>
      </c>
      <c r="U7542" s="1" t="str">
        <f t="shared" si="707"/>
        <v>No</v>
      </c>
    </row>
    <row r="7543" spans="1:21">
      <c r="A7543" s="1">
        <v>7542</v>
      </c>
      <c r="B7543" s="1">
        <v>9</v>
      </c>
      <c r="C7543" s="1" t="s">
        <v>18</v>
      </c>
      <c r="D7543" s="2">
        <v>45622</v>
      </c>
      <c r="E7543" s="2">
        <v>45639</v>
      </c>
      <c r="F7543" s="1" t="s">
        <v>40</v>
      </c>
      <c r="G7543" s="1" t="s">
        <v>46</v>
      </c>
      <c r="I7543" s="1">
        <v>46894.39</v>
      </c>
      <c r="J7543" s="1" t="s">
        <v>24</v>
      </c>
      <c r="K7543" s="1" t="s">
        <v>17</v>
      </c>
      <c r="N7543" s="3" t="str">
        <f>IF(LEFT(LOWER(C7543),1)="m","Male",IF(LEFT(LOWER(C7543),1)="f","Female","Unknown"))</f>
        <v>Male</v>
      </c>
      <c r="O7543" s="4" t="str">
        <f>IF(TRIM(LOWER(F7543))="neuro","Neurology",IF(TRIM(LOWER(F7543))="Neurology","Neurology",IF(TRIM(LOWER(F7543))="general ward","General",IF(TRIM(LOWER(F7543))="general","General",IF(TRIM(LOWER(F7543))="cardiology","Cardiology",IF(TRIM(LOWER(F7543))="Cardiology","Cardiology",IF(TRIM(LOWER(F7543))="Peads","Pediatrics",IF(TRIM(LOWER(F7543))="Pediatrics","Pediatrics",IF(TRIM(LOWER(F7543))="orthopedics","Orthopedics",IF(TRIM(LOWER(F7543))="Neurology","Neurology",IF(TRIM(LOWER(F7543))="Oncology","Oncology")))))))))))</f>
        <v>Pediatrics</v>
      </c>
      <c r="P7543" s="3" t="str">
        <f t="shared" si="702"/>
        <v>Self</v>
      </c>
      <c r="Q7543" s="5">
        <f t="shared" si="703"/>
        <v>17</v>
      </c>
      <c r="R7543" s="1">
        <f t="shared" si="704"/>
        <v>46894.39</v>
      </c>
      <c r="S7543" s="1">
        <f t="shared" si="705"/>
        <v>1</v>
      </c>
      <c r="T7543" s="1" t="str">
        <f t="shared" si="706"/>
        <v>0-17</v>
      </c>
      <c r="U7543" s="1" t="str">
        <f t="shared" si="707"/>
        <v>No</v>
      </c>
    </row>
    <row r="7544" spans="1:21">
      <c r="A7544" s="1">
        <v>7543</v>
      </c>
      <c r="B7544" s="1">
        <v>7</v>
      </c>
      <c r="C7544" s="1" t="s">
        <v>44</v>
      </c>
      <c r="D7544" s="2">
        <v>45146</v>
      </c>
      <c r="E7544" s="2">
        <v>45147</v>
      </c>
      <c r="F7544" s="1" t="s">
        <v>19</v>
      </c>
      <c r="G7544" s="1" t="s">
        <v>14</v>
      </c>
      <c r="H7544" s="1" t="s">
        <v>48</v>
      </c>
      <c r="I7544" s="1">
        <v>62927.77</v>
      </c>
      <c r="J7544" s="1" t="s">
        <v>17</v>
      </c>
      <c r="K7544" s="1" t="s">
        <v>38</v>
      </c>
      <c r="N7544" s="3" t="str">
        <f>IF(LEFT(LOWER(C7544),1)="m","Male",IF(LEFT(LOWER(C7544),1)="f","Female","Unknown"))</f>
        <v>Female</v>
      </c>
      <c r="O7544" s="4" t="str">
        <f>IF(TRIM(LOWER(F7544))="neuro","Neurology",IF(TRIM(LOWER(F7544))="Neurology","Neurology",IF(TRIM(LOWER(F7544))="general ward","General",IF(TRIM(LOWER(F7544))="general","General",IF(TRIM(LOWER(F7544))="cardiology","Cardiology",IF(TRIM(LOWER(F7544))="Cardiology","Cardiology",IF(TRIM(LOWER(F7544))="Peads","Pediatrics",IF(TRIM(LOWER(F7544))="Pediatrics","Pediatrics",IF(TRIM(LOWER(F7544))="orthopedics","Orthopedics",IF(TRIM(LOWER(F7544))="Neurology","Neurology",IF(TRIM(LOWER(F7544))="Oncology","Oncology")))))))))))</f>
        <v>General</v>
      </c>
      <c r="P7544" s="3" t="str">
        <f t="shared" si="702"/>
        <v>Private</v>
      </c>
      <c r="Q7544" s="5">
        <f t="shared" si="703"/>
        <v>1</v>
      </c>
      <c r="R7544" s="1">
        <f t="shared" si="704"/>
        <v>62927.77</v>
      </c>
      <c r="S7544" s="1">
        <f t="shared" si="705"/>
        <v>0</v>
      </c>
      <c r="T7544" s="1" t="str">
        <f t="shared" si="706"/>
        <v>0-17</v>
      </c>
      <c r="U7544" s="1" t="str">
        <f t="shared" si="707"/>
        <v>Yes</v>
      </c>
    </row>
    <row r="7545" spans="1:21">
      <c r="A7545" s="1">
        <v>7544</v>
      </c>
      <c r="B7545" s="1">
        <v>93</v>
      </c>
      <c r="C7545" s="1" t="s">
        <v>29</v>
      </c>
      <c r="D7545" s="2">
        <v>45406</v>
      </c>
      <c r="E7545" s="2">
        <v>45412</v>
      </c>
      <c r="F7545" s="1" t="s">
        <v>35</v>
      </c>
      <c r="G7545" s="1" t="s">
        <v>46</v>
      </c>
      <c r="H7545" s="1" t="s">
        <v>47</v>
      </c>
      <c r="I7545" s="1">
        <v>45415.7</v>
      </c>
      <c r="J7545" s="1" t="s">
        <v>16</v>
      </c>
      <c r="K7545" s="1" t="s">
        <v>16</v>
      </c>
      <c r="N7545" s="3" t="str">
        <f>IF(LEFT(LOWER(C7545),1)="m","Male",IF(LEFT(LOWER(C7545),1)="f","Female","Unknown"))</f>
        <v>Female</v>
      </c>
      <c r="O7545" s="4" t="str">
        <f>IF(TRIM(LOWER(F7545))="neuro","Neurology",IF(TRIM(LOWER(F7545))="Neurology","Neurology",IF(TRIM(LOWER(F7545))="general ward","General",IF(TRIM(LOWER(F7545))="general","General",IF(TRIM(LOWER(F7545))="cardiology","Cardiology",IF(TRIM(LOWER(F7545))="Cardiology","Cardiology",IF(TRIM(LOWER(F7545))="Peads","Pediatrics",IF(TRIM(LOWER(F7545))="Pediatrics","Pediatrics",IF(TRIM(LOWER(F7545))="orthopedics","Orthopedics",IF(TRIM(LOWER(F7545))="Neurology","Neurology",IF(TRIM(LOWER(F7545))="Oncology","Oncology")))))))))))</f>
        <v>Cardiology</v>
      </c>
      <c r="P7545" s="3" t="str">
        <f t="shared" si="702"/>
        <v>Self</v>
      </c>
      <c r="Q7545" s="5">
        <f t="shared" si="703"/>
        <v>6</v>
      </c>
      <c r="R7545" s="1">
        <f t="shared" si="704"/>
        <v>45415.7</v>
      </c>
      <c r="S7545" s="1">
        <f t="shared" si="705"/>
        <v>1</v>
      </c>
      <c r="T7545" s="1" t="str">
        <f t="shared" si="706"/>
        <v>66+</v>
      </c>
      <c r="U7545" s="1" t="str">
        <f t="shared" si="707"/>
        <v>Yes</v>
      </c>
    </row>
    <row r="7546" spans="1:21">
      <c r="A7546" s="1">
        <v>7545</v>
      </c>
      <c r="B7546" s="1">
        <v>94</v>
      </c>
      <c r="C7546" s="1" t="s">
        <v>27</v>
      </c>
      <c r="D7546" s="2">
        <v>45345</v>
      </c>
      <c r="E7546" s="2">
        <v>45364</v>
      </c>
      <c r="F7546" s="1" t="s">
        <v>50</v>
      </c>
      <c r="G7546" s="1" t="s">
        <v>36</v>
      </c>
      <c r="H7546" s="1" t="s">
        <v>32</v>
      </c>
      <c r="I7546" s="1">
        <v>89327.03</v>
      </c>
      <c r="J7546" s="1" t="s">
        <v>17</v>
      </c>
      <c r="K7546" s="1" t="s">
        <v>42</v>
      </c>
      <c r="N7546" s="3" t="str">
        <f>IF(LEFT(LOWER(C7546),1)="m","Male",IF(LEFT(LOWER(C7546),1)="f","Female","Unknown"))</f>
        <v>Male</v>
      </c>
      <c r="O7546" s="4" t="str">
        <f>IF(TRIM(LOWER(F7546))="neuro","Neurology",IF(TRIM(LOWER(F7546))="Neurology","Neurology",IF(TRIM(LOWER(F7546))="general ward","General",IF(TRIM(LOWER(F7546))="general","General",IF(TRIM(LOWER(F7546))="cardiology","Cardiology",IF(TRIM(LOWER(F7546))="Cardiology","Cardiology",IF(TRIM(LOWER(F7546))="Peads","Pediatrics",IF(TRIM(LOWER(F7546))="Pediatrics","Pediatrics",IF(TRIM(LOWER(F7546))="orthopedics","Orthopedics",IF(TRIM(LOWER(F7546))="Neurology","Neurology",IF(TRIM(LOWER(F7546))="Oncology","Oncology")))))))))))</f>
        <v>Cardiology</v>
      </c>
      <c r="P7546" s="3" t="str">
        <f t="shared" si="702"/>
        <v>Government</v>
      </c>
      <c r="Q7546" s="5">
        <f t="shared" si="703"/>
        <v>19</v>
      </c>
      <c r="R7546" s="1">
        <f t="shared" si="704"/>
        <v>89327.03</v>
      </c>
      <c r="S7546" s="1">
        <f t="shared" si="705"/>
        <v>0</v>
      </c>
      <c r="T7546" s="1" t="str">
        <f t="shared" si="706"/>
        <v>66+</v>
      </c>
      <c r="U7546" s="1" t="str">
        <f t="shared" si="707"/>
        <v>Yes</v>
      </c>
    </row>
    <row r="7547" spans="1:21">
      <c r="A7547" s="1">
        <v>7546</v>
      </c>
      <c r="B7547" s="1">
        <v>44</v>
      </c>
      <c r="C7547" s="1" t="s">
        <v>18</v>
      </c>
      <c r="D7547" s="2">
        <v>45333</v>
      </c>
      <c r="E7547" s="2">
        <v>45344</v>
      </c>
      <c r="F7547" s="1" t="s">
        <v>45</v>
      </c>
      <c r="G7547" s="1" t="s">
        <v>14</v>
      </c>
      <c r="H7547" s="1" t="s">
        <v>51</v>
      </c>
      <c r="I7547" s="1">
        <v>42634.66</v>
      </c>
      <c r="J7547" s="1" t="s">
        <v>16</v>
      </c>
      <c r="K7547" s="1" t="s">
        <v>20</v>
      </c>
      <c r="N7547" s="3" t="str">
        <f>IF(LEFT(LOWER(C7547),1)="m","Male",IF(LEFT(LOWER(C7547),1)="f","Female","Unknown"))</f>
        <v>Male</v>
      </c>
      <c r="O7547" s="4" t="str">
        <f>IF(TRIM(LOWER(F7547))="neuro","Neurology",IF(TRIM(LOWER(F7547))="Neurology","Neurology",IF(TRIM(LOWER(F7547))="general ward","General",IF(TRIM(LOWER(F7547))="general","General",IF(TRIM(LOWER(F7547))="cardiology","Cardiology",IF(TRIM(LOWER(F7547))="Cardiology","Cardiology",IF(TRIM(LOWER(F7547))="Peads","Pediatrics",IF(TRIM(LOWER(F7547))="Pediatrics","Pediatrics",IF(TRIM(LOWER(F7547))="orthopedics","Orthopedics",IF(TRIM(LOWER(F7547))="Neurology","Neurology",IF(TRIM(LOWER(F7547))="Oncology","Oncology")))))))))))</f>
        <v>Neurology</v>
      </c>
      <c r="P7547" s="3" t="str">
        <f t="shared" si="702"/>
        <v>Private</v>
      </c>
      <c r="Q7547" s="5">
        <f t="shared" si="703"/>
        <v>11</v>
      </c>
      <c r="R7547" s="1">
        <f t="shared" si="704"/>
        <v>42634.66</v>
      </c>
      <c r="S7547" s="1">
        <f t="shared" si="705"/>
        <v>0</v>
      </c>
      <c r="T7547" s="1" t="str">
        <f t="shared" si="706"/>
        <v>36-50</v>
      </c>
      <c r="U7547" s="1" t="str">
        <f t="shared" si="707"/>
        <v>Yes</v>
      </c>
    </row>
    <row r="7548" spans="1:21">
      <c r="A7548" s="1">
        <v>7547</v>
      </c>
      <c r="B7548" s="1">
        <v>66</v>
      </c>
      <c r="C7548" s="1" t="s">
        <v>12</v>
      </c>
      <c r="D7548" s="2">
        <v>45507</v>
      </c>
      <c r="E7548" s="2">
        <v>45511</v>
      </c>
      <c r="F7548" s="1" t="s">
        <v>35</v>
      </c>
      <c r="G7548" s="1" t="s">
        <v>22</v>
      </c>
      <c r="H7548" s="1" t="s">
        <v>51</v>
      </c>
      <c r="I7548" s="1">
        <v>266018.68</v>
      </c>
      <c r="J7548" s="1" t="s">
        <v>25</v>
      </c>
      <c r="K7548" s="1" t="s">
        <v>38</v>
      </c>
      <c r="N7548" s="3" t="str">
        <f>IF(LEFT(LOWER(C7548),1)="m","Male",IF(LEFT(LOWER(C7548),1)="f","Female","Unknown"))</f>
        <v>Unknown</v>
      </c>
      <c r="O7548" s="4" t="str">
        <f>IF(TRIM(LOWER(F7548))="neuro","Neurology",IF(TRIM(LOWER(F7548))="Neurology","Neurology",IF(TRIM(LOWER(F7548))="general ward","General",IF(TRIM(LOWER(F7548))="general","General",IF(TRIM(LOWER(F7548))="cardiology","Cardiology",IF(TRIM(LOWER(F7548))="Cardiology","Cardiology",IF(TRIM(LOWER(F7548))="Peads","Pediatrics",IF(TRIM(LOWER(F7548))="Pediatrics","Pediatrics",IF(TRIM(LOWER(F7548))="orthopedics","Orthopedics",IF(TRIM(LOWER(F7548))="Neurology","Neurology",IF(TRIM(LOWER(F7548))="Oncology","Oncology")))))))))))</f>
        <v>Cardiology</v>
      </c>
      <c r="P7548" s="3" t="str">
        <f t="shared" si="702"/>
        <v>Government</v>
      </c>
      <c r="Q7548" s="5">
        <f t="shared" si="703"/>
        <v>4</v>
      </c>
      <c r="R7548" s="1">
        <f t="shared" si="704"/>
        <v>266018.68</v>
      </c>
      <c r="S7548" s="1">
        <f t="shared" si="705"/>
        <v>0</v>
      </c>
      <c r="T7548" s="1" t="str">
        <f t="shared" si="706"/>
        <v>66+</v>
      </c>
      <c r="U7548" s="1" t="str">
        <f t="shared" si="707"/>
        <v>Yes</v>
      </c>
    </row>
    <row r="7549" spans="1:21">
      <c r="A7549" s="1">
        <v>7548</v>
      </c>
      <c r="B7549" s="1">
        <v>52</v>
      </c>
      <c r="C7549" s="1" t="s">
        <v>12</v>
      </c>
      <c r="D7549" s="2">
        <v>45208</v>
      </c>
      <c r="E7549" s="2">
        <v>45210</v>
      </c>
      <c r="F7549" s="1" t="s">
        <v>19</v>
      </c>
      <c r="G7549" s="1" t="s">
        <v>31</v>
      </c>
      <c r="H7549" s="1" t="s">
        <v>32</v>
      </c>
      <c r="I7549" s="1">
        <v>211972.4</v>
      </c>
      <c r="J7549" s="1" t="s">
        <v>42</v>
      </c>
      <c r="K7549" s="1" t="s">
        <v>20</v>
      </c>
      <c r="N7549" s="3" t="str">
        <f>IF(LEFT(LOWER(C7549),1)="m","Male",IF(LEFT(LOWER(C7549),1)="f","Female","Unknown"))</f>
        <v>Unknown</v>
      </c>
      <c r="O7549" s="4" t="str">
        <f>IF(TRIM(LOWER(F7549))="neuro","Neurology",IF(TRIM(LOWER(F7549))="Neurology","Neurology",IF(TRIM(LOWER(F7549))="general ward","General",IF(TRIM(LOWER(F7549))="general","General",IF(TRIM(LOWER(F7549))="cardiology","Cardiology",IF(TRIM(LOWER(F7549))="Cardiology","Cardiology",IF(TRIM(LOWER(F7549))="Peads","Pediatrics",IF(TRIM(LOWER(F7549))="Pediatrics","Pediatrics",IF(TRIM(LOWER(F7549))="orthopedics","Orthopedics",IF(TRIM(LOWER(F7549))="Neurology","Neurology",IF(TRIM(LOWER(F7549))="Oncology","Oncology")))))))))))</f>
        <v>General</v>
      </c>
      <c r="P7549" s="3" t="str">
        <f t="shared" si="702"/>
        <v>Private</v>
      </c>
      <c r="Q7549" s="5">
        <f t="shared" si="703"/>
        <v>2</v>
      </c>
      <c r="R7549" s="1">
        <f t="shared" si="704"/>
        <v>211972.4</v>
      </c>
      <c r="S7549" s="1">
        <f t="shared" si="705"/>
        <v>0</v>
      </c>
      <c r="T7549" s="1" t="str">
        <f t="shared" si="706"/>
        <v>51-65</v>
      </c>
      <c r="U7549" s="1" t="str">
        <f t="shared" si="707"/>
        <v>No</v>
      </c>
    </row>
    <row r="7550" spans="1:21">
      <c r="A7550" s="1">
        <v>7549</v>
      </c>
      <c r="B7550" s="1">
        <v>82</v>
      </c>
      <c r="C7550" s="1" t="s">
        <v>27</v>
      </c>
      <c r="D7550" s="2">
        <v>45243</v>
      </c>
      <c r="E7550" s="2">
        <v>45256</v>
      </c>
      <c r="F7550" s="1" t="s">
        <v>13</v>
      </c>
      <c r="G7550" s="1" t="s">
        <v>14</v>
      </c>
      <c r="H7550" s="1" t="s">
        <v>37</v>
      </c>
      <c r="I7550" s="1">
        <v>272211.33</v>
      </c>
      <c r="J7550" s="1" t="s">
        <v>38</v>
      </c>
      <c r="K7550" s="1" t="s">
        <v>42</v>
      </c>
      <c r="N7550" s="3" t="str">
        <f>IF(LEFT(LOWER(C7550),1)="m","Male",IF(LEFT(LOWER(C7550),1)="f","Female","Unknown"))</f>
        <v>Male</v>
      </c>
      <c r="O7550" s="4" t="str">
        <f>IF(TRIM(LOWER(F7550))="neuro","Neurology",IF(TRIM(LOWER(F7550))="Neurology","Neurology",IF(TRIM(LOWER(F7550))="general ward","General",IF(TRIM(LOWER(F7550))="general","General",IF(TRIM(LOWER(F7550))="cardiology","Cardiology",IF(TRIM(LOWER(F7550))="Cardiology","Cardiology",IF(TRIM(LOWER(F7550))="Peads","Pediatrics",IF(TRIM(LOWER(F7550))="Pediatrics","Pediatrics",IF(TRIM(LOWER(F7550))="orthopedics","Orthopedics",IF(TRIM(LOWER(F7550))="Neurology","Neurology",IF(TRIM(LOWER(F7550))="Oncology","Oncology")))))))))))</f>
        <v>Neurology</v>
      </c>
      <c r="P7550" s="3" t="str">
        <f t="shared" si="702"/>
        <v>Private</v>
      </c>
      <c r="Q7550" s="5">
        <f t="shared" si="703"/>
        <v>13</v>
      </c>
      <c r="R7550" s="1">
        <f t="shared" si="704"/>
        <v>272211.33</v>
      </c>
      <c r="S7550" s="1">
        <f t="shared" si="705"/>
        <v>0</v>
      </c>
      <c r="T7550" s="1" t="str">
        <f t="shared" si="706"/>
        <v>66+</v>
      </c>
      <c r="U7550" s="1" t="str">
        <f t="shared" si="707"/>
        <v>No</v>
      </c>
    </row>
    <row r="7551" spans="1:21">
      <c r="A7551" s="1">
        <v>7550</v>
      </c>
      <c r="C7551" s="1" t="s">
        <v>18</v>
      </c>
      <c r="D7551" s="2">
        <v>45345</v>
      </c>
      <c r="E7551" s="2">
        <v>45364</v>
      </c>
      <c r="F7551" s="1" t="s">
        <v>19</v>
      </c>
      <c r="G7551" s="1" t="s">
        <v>31</v>
      </c>
      <c r="H7551" s="1" t="s">
        <v>15</v>
      </c>
      <c r="I7551" s="1">
        <v>251356.54</v>
      </c>
      <c r="J7551" s="1" t="s">
        <v>17</v>
      </c>
      <c r="K7551" s="1" t="s">
        <v>17</v>
      </c>
      <c r="N7551" s="3" t="str">
        <f>IF(LEFT(LOWER(C7551),1)="m","Male",IF(LEFT(LOWER(C7551),1)="f","Female","Unknown"))</f>
        <v>Male</v>
      </c>
      <c r="O7551" s="4" t="str">
        <f>IF(TRIM(LOWER(F7551))="neuro","Neurology",IF(TRIM(LOWER(F7551))="Neurology","Neurology",IF(TRIM(LOWER(F7551))="general ward","General",IF(TRIM(LOWER(F7551))="general","General",IF(TRIM(LOWER(F7551))="cardiology","Cardiology",IF(TRIM(LOWER(F7551))="Cardiology","Cardiology",IF(TRIM(LOWER(F7551))="Peads","Pediatrics",IF(TRIM(LOWER(F7551))="Pediatrics","Pediatrics",IF(TRIM(LOWER(F7551))="orthopedics","Orthopedics",IF(TRIM(LOWER(F7551))="Neurology","Neurology",IF(TRIM(LOWER(F7551))="Oncology","Oncology")))))))))))</f>
        <v>General</v>
      </c>
      <c r="P7551" s="3" t="str">
        <f t="shared" si="702"/>
        <v>Private</v>
      </c>
      <c r="Q7551" s="5">
        <f t="shared" si="703"/>
        <v>19</v>
      </c>
      <c r="R7551" s="1">
        <f t="shared" si="704"/>
        <v>251356.54</v>
      </c>
      <c r="S7551" s="1">
        <f t="shared" si="705"/>
        <v>1</v>
      </c>
      <c r="T7551" s="1" t="str">
        <f t="shared" si="706"/>
        <v>0-17</v>
      </c>
      <c r="U7551" s="1" t="str">
        <f t="shared" si="707"/>
        <v>Yes</v>
      </c>
    </row>
    <row r="7552" spans="1:21">
      <c r="A7552" s="1">
        <v>7551</v>
      </c>
      <c r="B7552" s="1">
        <v>66</v>
      </c>
      <c r="C7552" s="1" t="s">
        <v>29</v>
      </c>
      <c r="D7552" s="2">
        <v>45168</v>
      </c>
      <c r="E7552" s="2">
        <v>45170</v>
      </c>
      <c r="F7552" s="1" t="s">
        <v>13</v>
      </c>
      <c r="G7552" s="1" t="s">
        <v>36</v>
      </c>
      <c r="I7552" s="1">
        <v>320249.45</v>
      </c>
      <c r="J7552" s="1" t="s">
        <v>25</v>
      </c>
      <c r="K7552" s="1" t="s">
        <v>25</v>
      </c>
      <c r="N7552" s="3" t="str">
        <f>IF(LEFT(LOWER(C7552),1)="m","Male",IF(LEFT(LOWER(C7552),1)="f","Female","Unknown"))</f>
        <v>Female</v>
      </c>
      <c r="O7552" s="4" t="str">
        <f>IF(TRIM(LOWER(F7552))="neuro","Neurology",IF(TRIM(LOWER(F7552))="Neurology","Neurology",IF(TRIM(LOWER(F7552))="general ward","General",IF(TRIM(LOWER(F7552))="general","General",IF(TRIM(LOWER(F7552))="cardiology","Cardiology",IF(TRIM(LOWER(F7552))="Cardiology","Cardiology",IF(TRIM(LOWER(F7552))="Peads","Pediatrics",IF(TRIM(LOWER(F7552))="Pediatrics","Pediatrics",IF(TRIM(LOWER(F7552))="orthopedics","Orthopedics",IF(TRIM(LOWER(F7552))="Neurology","Neurology",IF(TRIM(LOWER(F7552))="Oncology","Oncology")))))))))))</f>
        <v>Neurology</v>
      </c>
      <c r="P7552" s="3" t="str">
        <f t="shared" si="702"/>
        <v>Government</v>
      </c>
      <c r="Q7552" s="5">
        <f t="shared" si="703"/>
        <v>2</v>
      </c>
      <c r="R7552" s="1">
        <f t="shared" si="704"/>
        <v>320249.45</v>
      </c>
      <c r="S7552" s="1">
        <f t="shared" si="705"/>
        <v>1</v>
      </c>
      <c r="T7552" s="1" t="str">
        <f t="shared" si="706"/>
        <v>66+</v>
      </c>
      <c r="U7552" s="1" t="str">
        <f t="shared" si="707"/>
        <v>Yes</v>
      </c>
    </row>
    <row r="7553" spans="1:21">
      <c r="A7553" s="1">
        <v>7552</v>
      </c>
      <c r="B7553" s="1">
        <v>5</v>
      </c>
      <c r="C7553" s="1" t="s">
        <v>29</v>
      </c>
      <c r="D7553" s="2">
        <v>45226</v>
      </c>
      <c r="E7553" s="2">
        <v>45238</v>
      </c>
      <c r="F7553" s="1" t="s">
        <v>28</v>
      </c>
      <c r="G7553" s="1" t="s">
        <v>36</v>
      </c>
      <c r="H7553" s="1" t="s">
        <v>39</v>
      </c>
      <c r="I7553" s="1">
        <v>45208.21</v>
      </c>
      <c r="J7553" s="1" t="s">
        <v>25</v>
      </c>
      <c r="K7553" s="1" t="s">
        <v>16</v>
      </c>
      <c r="N7553" s="3" t="str">
        <f>IF(LEFT(LOWER(C7553),1)="m","Male",IF(LEFT(LOWER(C7553),1)="f","Female","Unknown"))</f>
        <v>Female</v>
      </c>
      <c r="O7553" s="4" t="str">
        <f>IF(TRIM(LOWER(F7553))="neuro","Neurology",IF(TRIM(LOWER(F7553))="Neurology","Neurology",IF(TRIM(LOWER(F7553))="general ward","General",IF(TRIM(LOWER(F7553))="general","General",IF(TRIM(LOWER(F7553))="cardiology","Cardiology",IF(TRIM(LOWER(F7553))="Cardiology","Cardiology",IF(TRIM(LOWER(F7553))="Peads","Pediatrics",IF(TRIM(LOWER(F7553))="Pediatrics","Pediatrics",IF(TRIM(LOWER(F7553))="orthopedics","Orthopedics",IF(TRIM(LOWER(F7553))="Neurology","Neurology",IF(TRIM(LOWER(F7553))="Oncology","Oncology")))))))))))</f>
        <v>Orthopedics</v>
      </c>
      <c r="P7553" s="3" t="str">
        <f t="shared" si="702"/>
        <v>Government</v>
      </c>
      <c r="Q7553" s="5">
        <f t="shared" si="703"/>
        <v>12</v>
      </c>
      <c r="R7553" s="1">
        <f t="shared" si="704"/>
        <v>45208.21</v>
      </c>
      <c r="S7553" s="1">
        <f t="shared" si="705"/>
        <v>1</v>
      </c>
      <c r="T7553" s="1" t="str">
        <f t="shared" si="706"/>
        <v>0-17</v>
      </c>
      <c r="U7553" s="1" t="str">
        <f t="shared" si="707"/>
        <v>Yes</v>
      </c>
    </row>
    <row r="7554" spans="1:21">
      <c r="A7554" s="1">
        <v>7553</v>
      </c>
      <c r="B7554" s="1">
        <v>67</v>
      </c>
      <c r="C7554" s="1" t="s">
        <v>18</v>
      </c>
      <c r="D7554" s="2">
        <v>45222</v>
      </c>
      <c r="E7554" s="2">
        <v>45234</v>
      </c>
      <c r="F7554" s="1" t="s">
        <v>35</v>
      </c>
      <c r="G7554" s="1" t="s">
        <v>14</v>
      </c>
      <c r="H7554" s="1" t="s">
        <v>37</v>
      </c>
      <c r="I7554" s="1">
        <v>223446.13</v>
      </c>
      <c r="J7554" s="1" t="s">
        <v>16</v>
      </c>
      <c r="K7554" s="1" t="s">
        <v>20</v>
      </c>
      <c r="N7554" s="3" t="str">
        <f>IF(LEFT(LOWER(C7554),1)="m","Male",IF(LEFT(LOWER(C7554),1)="f","Female","Unknown"))</f>
        <v>Male</v>
      </c>
      <c r="O7554" s="4" t="str">
        <f>IF(TRIM(LOWER(F7554))="neuro","Neurology",IF(TRIM(LOWER(F7554))="Neurology","Neurology",IF(TRIM(LOWER(F7554))="general ward","General",IF(TRIM(LOWER(F7554))="general","General",IF(TRIM(LOWER(F7554))="cardiology","Cardiology",IF(TRIM(LOWER(F7554))="Cardiology","Cardiology",IF(TRIM(LOWER(F7554))="Peads","Pediatrics",IF(TRIM(LOWER(F7554))="Pediatrics","Pediatrics",IF(TRIM(LOWER(F7554))="orthopedics","Orthopedics",IF(TRIM(LOWER(F7554))="Neurology","Neurology",IF(TRIM(LOWER(F7554))="Oncology","Oncology")))))))))))</f>
        <v>Cardiology</v>
      </c>
      <c r="P7554" s="3" t="str">
        <f t="shared" si="702"/>
        <v>Private</v>
      </c>
      <c r="Q7554" s="5">
        <f t="shared" si="703"/>
        <v>12</v>
      </c>
      <c r="R7554" s="1">
        <f t="shared" si="704"/>
        <v>223446.13</v>
      </c>
      <c r="S7554" s="1">
        <f t="shared" si="705"/>
        <v>0</v>
      </c>
      <c r="T7554" s="1" t="str">
        <f t="shared" si="706"/>
        <v>66+</v>
      </c>
      <c r="U7554" s="1" t="str">
        <f t="shared" si="707"/>
        <v>Yes</v>
      </c>
    </row>
    <row r="7555" spans="1:21">
      <c r="A7555" s="1">
        <v>7554</v>
      </c>
      <c r="B7555" s="1">
        <v>33</v>
      </c>
      <c r="C7555" s="1" t="s">
        <v>34</v>
      </c>
      <c r="D7555" s="2">
        <v>44928</v>
      </c>
      <c r="E7555" s="2">
        <v>44939</v>
      </c>
      <c r="F7555" s="1" t="s">
        <v>40</v>
      </c>
      <c r="G7555" s="1" t="s">
        <v>41</v>
      </c>
      <c r="I7555" s="1">
        <v>25914.9</v>
      </c>
      <c r="J7555" s="1" t="s">
        <v>17</v>
      </c>
      <c r="K7555" s="1" t="s">
        <v>25</v>
      </c>
      <c r="N7555" s="3" t="str">
        <f>IF(LEFT(LOWER(C7555),1)="m","Male",IF(LEFT(LOWER(C7555),1)="f","Female","Unknown"))</f>
        <v>Male</v>
      </c>
      <c r="O7555" s="4" t="str">
        <f>IF(TRIM(LOWER(F7555))="neuro","Neurology",IF(TRIM(LOWER(F7555))="Neurology","Neurology",IF(TRIM(LOWER(F7555))="general ward","General",IF(TRIM(LOWER(F7555))="general","General",IF(TRIM(LOWER(F7555))="cardiology","Cardiology",IF(TRIM(LOWER(F7555))="Cardiology","Cardiology",IF(TRIM(LOWER(F7555))="Peads","Pediatrics",IF(TRIM(LOWER(F7555))="Pediatrics","Pediatrics",IF(TRIM(LOWER(F7555))="orthopedics","Orthopedics",IF(TRIM(LOWER(F7555))="Neurology","Neurology",IF(TRIM(LOWER(F7555))="Oncology","Oncology")))))))))))</f>
        <v>Pediatrics</v>
      </c>
      <c r="P7555" s="3" t="str">
        <f t="shared" ref="P7555:P7618" si="708">IF(LOWER(G7555)="private","Private",
IF(LOWER(G7555)="govt","Government",
IF(LOWER(G7555)="government","Government",
IF(LOWER(G7555)="self","Self","Unknown"))))</f>
        <v>Unknown</v>
      </c>
      <c r="Q7555" s="5">
        <f t="shared" ref="Q7555:Q7618" si="709">IF(E7555&lt;D7555,"",E7555-D7555)</f>
        <v>11</v>
      </c>
      <c r="R7555" s="1">
        <f t="shared" ref="R7555:R7618" si="710">IF(I7555&lt;0,"",I7555)</f>
        <v>25914.9</v>
      </c>
      <c r="S7555" s="1">
        <f t="shared" ref="S7555:S7618" si="711">IF(OR(K7555="Yes",K7555="YES",K7555="Y"),1,0)</f>
        <v>1</v>
      </c>
      <c r="T7555" s="1" t="str">
        <f t="shared" ref="T7555:T7618" si="712">IF(B7555&lt;18,"0-17",                                                  IF(B7555&lt;36,"18-35",
IF(B7555&lt;51,"36-50",
IF(B7555&lt;66,"51-65","66+"))))</f>
        <v>18-35</v>
      </c>
      <c r="U7555" s="1" t="str">
        <f t="shared" ref="U7555:U7618" si="713">IF(OR(TRIM(UPPER(J7555))="YES",TRIM(UPPER(J7555))="Y"),"Yes",
IF(OR(TRIM(UPPER(J7555))="NO",TRIM(UPPER(J7555))="N"),"No","Unknown"))</f>
        <v>Yes</v>
      </c>
    </row>
    <row r="7556" spans="1:21">
      <c r="A7556" s="1">
        <v>7555</v>
      </c>
      <c r="B7556" s="1">
        <v>2</v>
      </c>
      <c r="C7556" s="1" t="s">
        <v>18</v>
      </c>
      <c r="D7556" s="2">
        <v>45501</v>
      </c>
      <c r="E7556" s="2">
        <v>45511</v>
      </c>
      <c r="F7556" s="1" t="s">
        <v>50</v>
      </c>
      <c r="G7556" s="1" t="s">
        <v>46</v>
      </c>
      <c r="H7556" s="1" t="s">
        <v>37</v>
      </c>
      <c r="I7556" s="1">
        <v>118594.75</v>
      </c>
      <c r="J7556" s="1" t="s">
        <v>42</v>
      </c>
      <c r="K7556" s="1" t="s">
        <v>20</v>
      </c>
      <c r="N7556" s="3" t="str">
        <f>IF(LEFT(LOWER(C7556),1)="m","Male",IF(LEFT(LOWER(C7556),1)="f","Female","Unknown"))</f>
        <v>Male</v>
      </c>
      <c r="O7556" s="4" t="str">
        <f>IF(TRIM(LOWER(F7556))="neuro","Neurology",IF(TRIM(LOWER(F7556))="Neurology","Neurology",IF(TRIM(LOWER(F7556))="general ward","General",IF(TRIM(LOWER(F7556))="general","General",IF(TRIM(LOWER(F7556))="cardiology","Cardiology",IF(TRIM(LOWER(F7556))="Cardiology","Cardiology",IF(TRIM(LOWER(F7556))="Peads","Pediatrics",IF(TRIM(LOWER(F7556))="Pediatrics","Pediatrics",IF(TRIM(LOWER(F7556))="orthopedics","Orthopedics",IF(TRIM(LOWER(F7556))="Neurology","Neurology",IF(TRIM(LOWER(F7556))="Oncology","Oncology")))))))))))</f>
        <v>Cardiology</v>
      </c>
      <c r="P7556" s="3" t="str">
        <f t="shared" si="708"/>
        <v>Self</v>
      </c>
      <c r="Q7556" s="5">
        <f t="shared" si="709"/>
        <v>10</v>
      </c>
      <c r="R7556" s="1">
        <f t="shared" si="710"/>
        <v>118594.75</v>
      </c>
      <c r="S7556" s="1">
        <f t="shared" si="711"/>
        <v>0</v>
      </c>
      <c r="T7556" s="1" t="str">
        <f t="shared" si="712"/>
        <v>0-17</v>
      </c>
      <c r="U7556" s="1" t="str">
        <f t="shared" si="713"/>
        <v>No</v>
      </c>
    </row>
    <row r="7557" spans="1:21">
      <c r="A7557" s="1">
        <v>7556</v>
      </c>
      <c r="B7557" s="1">
        <v>52</v>
      </c>
      <c r="C7557" s="1" t="s">
        <v>26</v>
      </c>
      <c r="D7557" s="2">
        <v>45507</v>
      </c>
      <c r="E7557" s="2">
        <v>45515</v>
      </c>
      <c r="F7557" s="1" t="s">
        <v>40</v>
      </c>
      <c r="G7557" s="1" t="s">
        <v>36</v>
      </c>
      <c r="H7557" s="1" t="s">
        <v>23</v>
      </c>
      <c r="I7557" s="1">
        <v>114616.21</v>
      </c>
      <c r="J7557" s="1" t="s">
        <v>17</v>
      </c>
      <c r="K7557" s="1" t="s">
        <v>16</v>
      </c>
      <c r="N7557" s="3" t="str">
        <f>IF(LEFT(LOWER(C7557),1)="m","Male",IF(LEFT(LOWER(C7557),1)="f","Female","Unknown"))</f>
        <v>Female</v>
      </c>
      <c r="O7557" s="4" t="str">
        <f>IF(TRIM(LOWER(F7557))="neuro","Neurology",IF(TRIM(LOWER(F7557))="Neurology","Neurology",IF(TRIM(LOWER(F7557))="general ward","General",IF(TRIM(LOWER(F7557))="general","General",IF(TRIM(LOWER(F7557))="cardiology","Cardiology",IF(TRIM(LOWER(F7557))="Cardiology","Cardiology",IF(TRIM(LOWER(F7557))="Peads","Pediatrics",IF(TRIM(LOWER(F7557))="Pediatrics","Pediatrics",IF(TRIM(LOWER(F7557))="orthopedics","Orthopedics",IF(TRIM(LOWER(F7557))="Neurology","Neurology",IF(TRIM(LOWER(F7557))="Oncology","Oncology")))))))))))</f>
        <v>Pediatrics</v>
      </c>
      <c r="P7557" s="3" t="str">
        <f t="shared" si="708"/>
        <v>Government</v>
      </c>
      <c r="Q7557" s="5">
        <f t="shared" si="709"/>
        <v>8</v>
      </c>
      <c r="R7557" s="1">
        <f t="shared" si="710"/>
        <v>114616.21</v>
      </c>
      <c r="S7557" s="1">
        <f t="shared" si="711"/>
        <v>1</v>
      </c>
      <c r="T7557" s="1" t="str">
        <f t="shared" si="712"/>
        <v>51-65</v>
      </c>
      <c r="U7557" s="1" t="str">
        <f t="shared" si="713"/>
        <v>Yes</v>
      </c>
    </row>
    <row r="7558" spans="1:21">
      <c r="A7558" s="1">
        <v>7557</v>
      </c>
      <c r="B7558" s="1">
        <v>48</v>
      </c>
      <c r="C7558" s="1" t="s">
        <v>12</v>
      </c>
      <c r="D7558" s="2">
        <v>45109</v>
      </c>
      <c r="E7558" s="2">
        <v>45128</v>
      </c>
      <c r="F7558" s="1" t="s">
        <v>43</v>
      </c>
      <c r="G7558" s="1" t="s">
        <v>31</v>
      </c>
      <c r="H7558" s="1" t="s">
        <v>48</v>
      </c>
      <c r="I7558" s="1">
        <v>144901.29</v>
      </c>
      <c r="J7558" s="1" t="s">
        <v>16</v>
      </c>
      <c r="K7558" s="1" t="s">
        <v>17</v>
      </c>
      <c r="N7558" s="3" t="str">
        <f>IF(LEFT(LOWER(C7558),1)="m","Male",IF(LEFT(LOWER(C7558),1)="f","Female","Unknown"))</f>
        <v>Unknown</v>
      </c>
      <c r="O7558" s="4" t="str">
        <f>IF(TRIM(LOWER(F7558))="neuro","Neurology",IF(TRIM(LOWER(F7558))="Neurology","Neurology",IF(TRIM(LOWER(F7558))="general ward","General",IF(TRIM(LOWER(F7558))="general","General",IF(TRIM(LOWER(F7558))="cardiology","Cardiology",IF(TRIM(LOWER(F7558))="Cardiology","Cardiology",IF(TRIM(LOWER(F7558))="Peads","Pediatrics",IF(TRIM(LOWER(F7558))="Pediatrics","Pediatrics",IF(TRIM(LOWER(F7558))="orthopedics","Orthopedics",IF(TRIM(LOWER(F7558))="Neurology","Neurology",IF(TRIM(LOWER(F7558))="Oncology","Oncology")))))))))))</f>
        <v>Orthopedics</v>
      </c>
      <c r="P7558" s="3" t="str">
        <f t="shared" si="708"/>
        <v>Private</v>
      </c>
      <c r="Q7558" s="5">
        <f t="shared" si="709"/>
        <v>19</v>
      </c>
      <c r="R7558" s="1">
        <f t="shared" si="710"/>
        <v>144901.29</v>
      </c>
      <c r="S7558" s="1">
        <f t="shared" si="711"/>
        <v>1</v>
      </c>
      <c r="T7558" s="1" t="str">
        <f t="shared" si="712"/>
        <v>36-50</v>
      </c>
      <c r="U7558" s="1" t="str">
        <f t="shared" si="713"/>
        <v>Yes</v>
      </c>
    </row>
    <row r="7559" spans="1:21">
      <c r="A7559" s="1">
        <v>7558</v>
      </c>
      <c r="B7559" s="1">
        <v>50</v>
      </c>
      <c r="C7559" s="1" t="s">
        <v>44</v>
      </c>
      <c r="D7559" s="2">
        <v>45155</v>
      </c>
      <c r="E7559" s="2">
        <v>45173</v>
      </c>
      <c r="F7559" s="1" t="s">
        <v>21</v>
      </c>
      <c r="G7559" s="1" t="s">
        <v>14</v>
      </c>
      <c r="H7559" s="1" t="s">
        <v>23</v>
      </c>
      <c r="I7559" s="1">
        <v>128861.96</v>
      </c>
      <c r="J7559" s="1" t="s">
        <v>16</v>
      </c>
      <c r="K7559" s="1" t="s">
        <v>42</v>
      </c>
      <c r="N7559" s="3" t="str">
        <f>IF(LEFT(LOWER(C7559),1)="m","Male",IF(LEFT(LOWER(C7559),1)="f","Female","Unknown"))</f>
        <v>Female</v>
      </c>
      <c r="O7559" s="4" t="str">
        <f>IF(TRIM(LOWER(F7559))="neuro","Neurology",IF(TRIM(LOWER(F7559))="Neurology","Neurology",IF(TRIM(LOWER(F7559))="general ward","General",IF(TRIM(LOWER(F7559))="general","General",IF(TRIM(LOWER(F7559))="cardiology","Cardiology",IF(TRIM(LOWER(F7559))="Cardiology","Cardiology",IF(TRIM(LOWER(F7559))="Peads","Pediatrics",IF(TRIM(LOWER(F7559))="Pediatrics","Pediatrics",IF(TRIM(LOWER(F7559))="orthopedics","Orthopedics",IF(TRIM(LOWER(F7559))="Neurology","Neurology",IF(TRIM(LOWER(F7559))="Oncology","Oncology")))))))))))</f>
        <v>General</v>
      </c>
      <c r="P7559" s="3" t="str">
        <f t="shared" si="708"/>
        <v>Private</v>
      </c>
      <c r="Q7559" s="5">
        <f t="shared" si="709"/>
        <v>18</v>
      </c>
      <c r="R7559" s="1">
        <f t="shared" si="710"/>
        <v>128861.96</v>
      </c>
      <c r="S7559" s="1">
        <f t="shared" si="711"/>
        <v>0</v>
      </c>
      <c r="T7559" s="1" t="str">
        <f t="shared" si="712"/>
        <v>36-50</v>
      </c>
      <c r="U7559" s="1" t="str">
        <f t="shared" si="713"/>
        <v>Yes</v>
      </c>
    </row>
    <row r="7560" spans="1:21">
      <c r="A7560" s="1">
        <v>7559</v>
      </c>
      <c r="B7560" s="1">
        <v>55</v>
      </c>
      <c r="C7560" s="1" t="s">
        <v>26</v>
      </c>
      <c r="D7560" s="2">
        <v>45258</v>
      </c>
      <c r="E7560" s="2">
        <v>45271</v>
      </c>
      <c r="F7560" s="1" t="s">
        <v>13</v>
      </c>
      <c r="G7560" s="1" t="s">
        <v>14</v>
      </c>
      <c r="H7560" s="1" t="s">
        <v>48</v>
      </c>
      <c r="I7560" s="1">
        <v>167649.49</v>
      </c>
      <c r="J7560" s="1" t="s">
        <v>42</v>
      </c>
      <c r="K7560" s="1" t="s">
        <v>25</v>
      </c>
      <c r="N7560" s="3" t="str">
        <f>IF(LEFT(LOWER(C7560),1)="m","Male",IF(LEFT(LOWER(C7560),1)="f","Female","Unknown"))</f>
        <v>Female</v>
      </c>
      <c r="O7560" s="4" t="str">
        <f>IF(TRIM(LOWER(F7560))="neuro","Neurology",IF(TRIM(LOWER(F7560))="Neurology","Neurology",IF(TRIM(LOWER(F7560))="general ward","General",IF(TRIM(LOWER(F7560))="general","General",IF(TRIM(LOWER(F7560))="cardiology","Cardiology",IF(TRIM(LOWER(F7560))="Cardiology","Cardiology",IF(TRIM(LOWER(F7560))="Peads","Pediatrics",IF(TRIM(LOWER(F7560))="Pediatrics","Pediatrics",IF(TRIM(LOWER(F7560))="orthopedics","Orthopedics",IF(TRIM(LOWER(F7560))="Neurology","Neurology",IF(TRIM(LOWER(F7560))="Oncology","Oncology")))))))))))</f>
        <v>Neurology</v>
      </c>
      <c r="P7560" s="3" t="str">
        <f t="shared" si="708"/>
        <v>Private</v>
      </c>
      <c r="Q7560" s="5">
        <f t="shared" si="709"/>
        <v>13</v>
      </c>
      <c r="R7560" s="1">
        <f t="shared" si="710"/>
        <v>167649.49</v>
      </c>
      <c r="S7560" s="1">
        <f t="shared" si="711"/>
        <v>1</v>
      </c>
      <c r="T7560" s="1" t="str">
        <f t="shared" si="712"/>
        <v>51-65</v>
      </c>
      <c r="U7560" s="1" t="str">
        <f t="shared" si="713"/>
        <v>No</v>
      </c>
    </row>
    <row r="7561" spans="1:21">
      <c r="A7561" s="1">
        <v>7560</v>
      </c>
      <c r="C7561" s="1" t="s">
        <v>44</v>
      </c>
      <c r="D7561" s="2">
        <v>45599</v>
      </c>
      <c r="E7561" s="2">
        <v>45613</v>
      </c>
      <c r="F7561" s="1" t="s">
        <v>52</v>
      </c>
      <c r="G7561" s="1" t="s">
        <v>31</v>
      </c>
      <c r="H7561" s="1" t="s">
        <v>15</v>
      </c>
      <c r="I7561" s="1">
        <v>37650.620000000003</v>
      </c>
      <c r="J7561" s="1" t="s">
        <v>42</v>
      </c>
      <c r="K7561" s="1" t="s">
        <v>38</v>
      </c>
      <c r="N7561" s="3" t="str">
        <f>IF(LEFT(LOWER(C7561),1)="m","Male",IF(LEFT(LOWER(C7561),1)="f","Female","Unknown"))</f>
        <v>Female</v>
      </c>
      <c r="O7561" s="4" t="str">
        <f>IF(TRIM(LOWER(F7561))="neuro","Neurology",IF(TRIM(LOWER(F7561))="Neurology","Neurology",IF(TRIM(LOWER(F7561))="general ward","General",IF(TRIM(LOWER(F7561))="general","General",IF(TRIM(LOWER(F7561))="cardiology","Cardiology",IF(TRIM(LOWER(F7561))="Cardiology","Cardiology",IF(TRIM(LOWER(F7561))="Peads","Pediatrics",IF(TRIM(LOWER(F7561))="Pediatrics","Pediatrics",IF(TRIM(LOWER(F7561))="orthopedics","Orthopedics",IF(TRIM(LOWER(F7561))="Neurology","Neurology",IF(TRIM(LOWER(F7561))="Oncology","Oncology")))))))))))</f>
        <v>Oncology</v>
      </c>
      <c r="P7561" s="3" t="str">
        <f t="shared" si="708"/>
        <v>Private</v>
      </c>
      <c r="Q7561" s="5">
        <f t="shared" si="709"/>
        <v>14</v>
      </c>
      <c r="R7561" s="1">
        <f t="shared" si="710"/>
        <v>37650.620000000003</v>
      </c>
      <c r="S7561" s="1">
        <f t="shared" si="711"/>
        <v>0</v>
      </c>
      <c r="T7561" s="1" t="str">
        <f t="shared" si="712"/>
        <v>0-17</v>
      </c>
      <c r="U7561" s="1" t="str">
        <f t="shared" si="713"/>
        <v>No</v>
      </c>
    </row>
    <row r="7562" spans="1:21">
      <c r="A7562" s="1">
        <v>7561</v>
      </c>
      <c r="C7562" s="1" t="s">
        <v>27</v>
      </c>
      <c r="D7562" s="2">
        <v>45090</v>
      </c>
      <c r="E7562" s="2">
        <v>45101</v>
      </c>
      <c r="F7562" s="1" t="s">
        <v>40</v>
      </c>
      <c r="G7562" s="1" t="s">
        <v>31</v>
      </c>
      <c r="H7562" s="1" t="s">
        <v>51</v>
      </c>
      <c r="I7562" s="1">
        <v>104253.23</v>
      </c>
      <c r="K7562" s="1" t="s">
        <v>17</v>
      </c>
      <c r="N7562" s="3" t="str">
        <f>IF(LEFT(LOWER(C7562),1)="m","Male",IF(LEFT(LOWER(C7562),1)="f","Female","Unknown"))</f>
        <v>Male</v>
      </c>
      <c r="O7562" s="4" t="str">
        <f>IF(TRIM(LOWER(F7562))="neuro","Neurology",IF(TRIM(LOWER(F7562))="Neurology","Neurology",IF(TRIM(LOWER(F7562))="general ward","General",IF(TRIM(LOWER(F7562))="general","General",IF(TRIM(LOWER(F7562))="cardiology","Cardiology",IF(TRIM(LOWER(F7562))="Cardiology","Cardiology",IF(TRIM(LOWER(F7562))="Peads","Pediatrics",IF(TRIM(LOWER(F7562))="Pediatrics","Pediatrics",IF(TRIM(LOWER(F7562))="orthopedics","Orthopedics",IF(TRIM(LOWER(F7562))="Neurology","Neurology",IF(TRIM(LOWER(F7562))="Oncology","Oncology")))))))))))</f>
        <v>Pediatrics</v>
      </c>
      <c r="P7562" s="3" t="str">
        <f t="shared" si="708"/>
        <v>Private</v>
      </c>
      <c r="Q7562" s="5">
        <f t="shared" si="709"/>
        <v>11</v>
      </c>
      <c r="R7562" s="1">
        <f t="shared" si="710"/>
        <v>104253.23</v>
      </c>
      <c r="S7562" s="1">
        <f t="shared" si="711"/>
        <v>1</v>
      </c>
      <c r="T7562" s="1" t="str">
        <f t="shared" si="712"/>
        <v>0-17</v>
      </c>
      <c r="U7562" s="1" t="str">
        <f t="shared" si="713"/>
        <v>Unknown</v>
      </c>
    </row>
    <row r="7563" spans="1:21">
      <c r="A7563" s="1">
        <v>7562</v>
      </c>
      <c r="C7563" s="1" t="s">
        <v>27</v>
      </c>
      <c r="D7563" s="2">
        <v>45190</v>
      </c>
      <c r="E7563" s="2">
        <v>45191</v>
      </c>
      <c r="F7563" s="1" t="s">
        <v>13</v>
      </c>
      <c r="G7563" s="1" t="s">
        <v>41</v>
      </c>
      <c r="H7563" s="1" t="s">
        <v>23</v>
      </c>
      <c r="I7563" s="1">
        <v>292563.64</v>
      </c>
      <c r="J7563" s="1" t="s">
        <v>16</v>
      </c>
      <c r="K7563" s="1" t="s">
        <v>38</v>
      </c>
      <c r="N7563" s="3" t="str">
        <f>IF(LEFT(LOWER(C7563),1)="m","Male",IF(LEFT(LOWER(C7563),1)="f","Female","Unknown"))</f>
        <v>Male</v>
      </c>
      <c r="O7563" s="4" t="str">
        <f>IF(TRIM(LOWER(F7563))="neuro","Neurology",IF(TRIM(LOWER(F7563))="Neurology","Neurology",IF(TRIM(LOWER(F7563))="general ward","General",IF(TRIM(LOWER(F7563))="general","General",IF(TRIM(LOWER(F7563))="cardiology","Cardiology",IF(TRIM(LOWER(F7563))="Cardiology","Cardiology",IF(TRIM(LOWER(F7563))="Peads","Pediatrics",IF(TRIM(LOWER(F7563))="Pediatrics","Pediatrics",IF(TRIM(LOWER(F7563))="orthopedics","Orthopedics",IF(TRIM(LOWER(F7563))="Neurology","Neurology",IF(TRIM(LOWER(F7563))="Oncology","Oncology")))))))))))</f>
        <v>Neurology</v>
      </c>
      <c r="P7563" s="3" t="str">
        <f t="shared" si="708"/>
        <v>Unknown</v>
      </c>
      <c r="Q7563" s="5">
        <f t="shared" si="709"/>
        <v>1</v>
      </c>
      <c r="R7563" s="1">
        <f t="shared" si="710"/>
        <v>292563.64</v>
      </c>
      <c r="S7563" s="1">
        <f t="shared" si="711"/>
        <v>0</v>
      </c>
      <c r="T7563" s="1" t="str">
        <f t="shared" si="712"/>
        <v>0-17</v>
      </c>
      <c r="U7563" s="1" t="str">
        <f t="shared" si="713"/>
        <v>Yes</v>
      </c>
    </row>
    <row r="7564" spans="1:21">
      <c r="A7564" s="1">
        <v>7563</v>
      </c>
      <c r="B7564" s="1">
        <v>75</v>
      </c>
      <c r="C7564" s="1" t="s">
        <v>29</v>
      </c>
      <c r="D7564" s="2">
        <v>44996</v>
      </c>
      <c r="E7564" s="2">
        <v>45012</v>
      </c>
      <c r="F7564" s="1" t="s">
        <v>50</v>
      </c>
      <c r="G7564" s="1" t="s">
        <v>33</v>
      </c>
      <c r="H7564" s="1" t="s">
        <v>23</v>
      </c>
      <c r="I7564" s="1">
        <v>72737.7</v>
      </c>
      <c r="J7564" s="1" t="s">
        <v>16</v>
      </c>
      <c r="K7564" s="1" t="s">
        <v>25</v>
      </c>
      <c r="N7564" s="3" t="str">
        <f>IF(LEFT(LOWER(C7564),1)="m","Male",IF(LEFT(LOWER(C7564),1)="f","Female","Unknown"))</f>
        <v>Female</v>
      </c>
      <c r="O7564" s="4" t="str">
        <f>IF(TRIM(LOWER(F7564))="neuro","Neurology",IF(TRIM(LOWER(F7564))="Neurology","Neurology",IF(TRIM(LOWER(F7564))="general ward","General",IF(TRIM(LOWER(F7564))="general","General",IF(TRIM(LOWER(F7564))="cardiology","Cardiology",IF(TRIM(LOWER(F7564))="Cardiology","Cardiology",IF(TRIM(LOWER(F7564))="Peads","Pediatrics",IF(TRIM(LOWER(F7564))="Pediatrics","Pediatrics",IF(TRIM(LOWER(F7564))="orthopedics","Orthopedics",IF(TRIM(LOWER(F7564))="Neurology","Neurology",IF(TRIM(LOWER(F7564))="Oncology","Oncology")))))))))))</f>
        <v>Cardiology</v>
      </c>
      <c r="P7564" s="3" t="str">
        <f t="shared" si="708"/>
        <v>Self</v>
      </c>
      <c r="Q7564" s="5">
        <f t="shared" si="709"/>
        <v>16</v>
      </c>
      <c r="R7564" s="1">
        <f t="shared" si="710"/>
        <v>72737.7</v>
      </c>
      <c r="S7564" s="1">
        <f t="shared" si="711"/>
        <v>1</v>
      </c>
      <c r="T7564" s="1" t="str">
        <f t="shared" si="712"/>
        <v>66+</v>
      </c>
      <c r="U7564" s="1" t="str">
        <f t="shared" si="713"/>
        <v>Yes</v>
      </c>
    </row>
    <row r="7565" spans="1:21">
      <c r="A7565" s="1">
        <v>7564</v>
      </c>
      <c r="B7565" s="1">
        <v>88</v>
      </c>
      <c r="C7565" s="1" t="s">
        <v>29</v>
      </c>
      <c r="D7565" s="2">
        <v>45244</v>
      </c>
      <c r="E7565" s="2">
        <v>45245</v>
      </c>
      <c r="F7565" s="1" t="s">
        <v>45</v>
      </c>
      <c r="G7565" s="1" t="s">
        <v>46</v>
      </c>
      <c r="H7565" s="1" t="s">
        <v>15</v>
      </c>
      <c r="I7565" s="1">
        <v>221824.49</v>
      </c>
      <c r="J7565" s="1" t="s">
        <v>25</v>
      </c>
      <c r="K7565" s="1" t="s">
        <v>38</v>
      </c>
      <c r="N7565" s="3" t="str">
        <f>IF(LEFT(LOWER(C7565),1)="m","Male",IF(LEFT(LOWER(C7565),1)="f","Female","Unknown"))</f>
        <v>Female</v>
      </c>
      <c r="O7565" s="4" t="str">
        <f>IF(TRIM(LOWER(F7565))="neuro","Neurology",IF(TRIM(LOWER(F7565))="Neurology","Neurology",IF(TRIM(LOWER(F7565))="general ward","General",IF(TRIM(LOWER(F7565))="general","General",IF(TRIM(LOWER(F7565))="cardiology","Cardiology",IF(TRIM(LOWER(F7565))="Cardiology","Cardiology",IF(TRIM(LOWER(F7565))="Peads","Pediatrics",IF(TRIM(LOWER(F7565))="Pediatrics","Pediatrics",IF(TRIM(LOWER(F7565))="orthopedics","Orthopedics",IF(TRIM(LOWER(F7565))="Neurology","Neurology",IF(TRIM(LOWER(F7565))="Oncology","Oncology")))))))))))</f>
        <v>Neurology</v>
      </c>
      <c r="P7565" s="3" t="str">
        <f t="shared" si="708"/>
        <v>Self</v>
      </c>
      <c r="Q7565" s="5">
        <f t="shared" si="709"/>
        <v>1</v>
      </c>
      <c r="R7565" s="1">
        <f t="shared" si="710"/>
        <v>221824.49</v>
      </c>
      <c r="S7565" s="1">
        <f t="shared" si="711"/>
        <v>0</v>
      </c>
      <c r="T7565" s="1" t="str">
        <f t="shared" si="712"/>
        <v>66+</v>
      </c>
      <c r="U7565" s="1" t="str">
        <f t="shared" si="713"/>
        <v>Yes</v>
      </c>
    </row>
    <row r="7566" spans="1:21">
      <c r="A7566" s="1">
        <v>7565</v>
      </c>
      <c r="B7566" s="1">
        <v>27</v>
      </c>
      <c r="C7566" s="1" t="s">
        <v>29</v>
      </c>
      <c r="D7566" s="2">
        <v>45116</v>
      </c>
      <c r="E7566" s="2">
        <v>45134</v>
      </c>
      <c r="F7566" s="1" t="s">
        <v>13</v>
      </c>
      <c r="G7566" s="1" t="s">
        <v>41</v>
      </c>
      <c r="H7566" s="1" t="s">
        <v>23</v>
      </c>
      <c r="I7566" s="1">
        <v>340260.75</v>
      </c>
      <c r="J7566" s="1" t="s">
        <v>38</v>
      </c>
      <c r="K7566" s="1" t="s">
        <v>16</v>
      </c>
      <c r="N7566" s="3" t="str">
        <f>IF(LEFT(LOWER(C7566),1)="m","Male",IF(LEFT(LOWER(C7566),1)="f","Female","Unknown"))</f>
        <v>Female</v>
      </c>
      <c r="O7566" s="4" t="str">
        <f>IF(TRIM(LOWER(F7566))="neuro","Neurology",IF(TRIM(LOWER(F7566))="Neurology","Neurology",IF(TRIM(LOWER(F7566))="general ward","General",IF(TRIM(LOWER(F7566))="general","General",IF(TRIM(LOWER(F7566))="cardiology","Cardiology",IF(TRIM(LOWER(F7566))="Cardiology","Cardiology",IF(TRIM(LOWER(F7566))="Peads","Pediatrics",IF(TRIM(LOWER(F7566))="Pediatrics","Pediatrics",IF(TRIM(LOWER(F7566))="orthopedics","Orthopedics",IF(TRIM(LOWER(F7566))="Neurology","Neurology",IF(TRIM(LOWER(F7566))="Oncology","Oncology")))))))))))</f>
        <v>Neurology</v>
      </c>
      <c r="P7566" s="3" t="str">
        <f t="shared" si="708"/>
        <v>Unknown</v>
      </c>
      <c r="Q7566" s="5">
        <f t="shared" si="709"/>
        <v>18</v>
      </c>
      <c r="R7566" s="1">
        <f t="shared" si="710"/>
        <v>340260.75</v>
      </c>
      <c r="S7566" s="1">
        <f t="shared" si="711"/>
        <v>1</v>
      </c>
      <c r="T7566" s="1" t="str">
        <f t="shared" si="712"/>
        <v>18-35</v>
      </c>
      <c r="U7566" s="1" t="str">
        <f t="shared" si="713"/>
        <v>No</v>
      </c>
    </row>
    <row r="7567" spans="1:21">
      <c r="A7567" s="1">
        <v>7566</v>
      </c>
      <c r="B7567" s="1">
        <v>42</v>
      </c>
      <c r="C7567" s="1" t="s">
        <v>18</v>
      </c>
      <c r="D7567" s="2">
        <v>45590</v>
      </c>
      <c r="E7567" s="2">
        <v>45593</v>
      </c>
      <c r="F7567" s="1" t="s">
        <v>45</v>
      </c>
      <c r="G7567" s="1" t="s">
        <v>14</v>
      </c>
      <c r="H7567" s="1" t="s">
        <v>15</v>
      </c>
      <c r="I7567" s="1">
        <v>159669.82999999999</v>
      </c>
      <c r="J7567" s="1" t="s">
        <v>42</v>
      </c>
      <c r="K7567" s="1" t="s">
        <v>38</v>
      </c>
      <c r="N7567" s="3" t="str">
        <f>IF(LEFT(LOWER(C7567),1)="m","Male",IF(LEFT(LOWER(C7567),1)="f","Female","Unknown"))</f>
        <v>Male</v>
      </c>
      <c r="O7567" s="4" t="str">
        <f>IF(TRIM(LOWER(F7567))="neuro","Neurology",IF(TRIM(LOWER(F7567))="Neurology","Neurology",IF(TRIM(LOWER(F7567))="general ward","General",IF(TRIM(LOWER(F7567))="general","General",IF(TRIM(LOWER(F7567))="cardiology","Cardiology",IF(TRIM(LOWER(F7567))="Cardiology","Cardiology",IF(TRIM(LOWER(F7567))="Peads","Pediatrics",IF(TRIM(LOWER(F7567))="Pediatrics","Pediatrics",IF(TRIM(LOWER(F7567))="orthopedics","Orthopedics",IF(TRIM(LOWER(F7567))="Neurology","Neurology",IF(TRIM(LOWER(F7567))="Oncology","Oncology")))))))))))</f>
        <v>Neurology</v>
      </c>
      <c r="P7567" s="3" t="str">
        <f t="shared" si="708"/>
        <v>Private</v>
      </c>
      <c r="Q7567" s="5">
        <f t="shared" si="709"/>
        <v>3</v>
      </c>
      <c r="R7567" s="1">
        <f t="shared" si="710"/>
        <v>159669.82999999999</v>
      </c>
      <c r="S7567" s="1">
        <f t="shared" si="711"/>
        <v>0</v>
      </c>
      <c r="T7567" s="1" t="str">
        <f t="shared" si="712"/>
        <v>36-50</v>
      </c>
      <c r="U7567" s="1" t="str">
        <f t="shared" si="713"/>
        <v>No</v>
      </c>
    </row>
    <row r="7568" spans="1:21">
      <c r="A7568" s="1">
        <v>7567</v>
      </c>
      <c r="B7568" s="1">
        <v>32</v>
      </c>
      <c r="C7568" s="1" t="s">
        <v>18</v>
      </c>
      <c r="D7568" s="2">
        <v>44977</v>
      </c>
      <c r="E7568" s="2">
        <v>44980</v>
      </c>
      <c r="F7568" s="1" t="s">
        <v>30</v>
      </c>
      <c r="G7568" s="1" t="s">
        <v>33</v>
      </c>
      <c r="H7568" s="1" t="s">
        <v>37</v>
      </c>
      <c r="I7568" s="1">
        <v>55704.28</v>
      </c>
      <c r="J7568" s="1" t="s">
        <v>17</v>
      </c>
      <c r="K7568" s="1" t="s">
        <v>17</v>
      </c>
      <c r="N7568" s="3" t="str">
        <f>IF(LEFT(LOWER(C7568),1)="m","Male",IF(LEFT(LOWER(C7568),1)="f","Female","Unknown"))</f>
        <v>Male</v>
      </c>
      <c r="O7568" s="4" t="str">
        <f>IF(TRIM(LOWER(F7568))="neuro","Neurology",IF(TRIM(LOWER(F7568))="Neurology","Neurology",IF(TRIM(LOWER(F7568))="general ward","General",IF(TRIM(LOWER(F7568))="general","General",IF(TRIM(LOWER(F7568))="cardiology","Cardiology",IF(TRIM(LOWER(F7568))="Cardiology","Cardiology",IF(TRIM(LOWER(F7568))="Peads","Pediatrics",IF(TRIM(LOWER(F7568))="Pediatrics","Pediatrics",IF(TRIM(LOWER(F7568))="orthopedics","Orthopedics",IF(TRIM(LOWER(F7568))="Neurology","Neurology",IF(TRIM(LOWER(F7568))="Oncology","Oncology")))))))))))</f>
        <v>Pediatrics</v>
      </c>
      <c r="P7568" s="3" t="str">
        <f t="shared" si="708"/>
        <v>Self</v>
      </c>
      <c r="Q7568" s="5">
        <f t="shared" si="709"/>
        <v>3</v>
      </c>
      <c r="R7568" s="1">
        <f t="shared" si="710"/>
        <v>55704.28</v>
      </c>
      <c r="S7568" s="1">
        <f t="shared" si="711"/>
        <v>1</v>
      </c>
      <c r="T7568" s="1" t="str">
        <f t="shared" si="712"/>
        <v>18-35</v>
      </c>
      <c r="U7568" s="1" t="str">
        <f t="shared" si="713"/>
        <v>Yes</v>
      </c>
    </row>
    <row r="7569" spans="1:21">
      <c r="A7569" s="1">
        <v>7568</v>
      </c>
      <c r="B7569" s="1">
        <v>93</v>
      </c>
      <c r="C7569" s="1" t="s">
        <v>12</v>
      </c>
      <c r="D7569" s="2">
        <v>45581</v>
      </c>
      <c r="E7569" s="2">
        <v>45600</v>
      </c>
      <c r="F7569" s="1" t="s">
        <v>45</v>
      </c>
      <c r="G7569" s="1" t="s">
        <v>14</v>
      </c>
      <c r="H7569" s="1" t="s">
        <v>37</v>
      </c>
      <c r="I7569" s="1">
        <v>323530.96999999997</v>
      </c>
      <c r="J7569" s="1" t="s">
        <v>24</v>
      </c>
      <c r="K7569" s="1" t="s">
        <v>17</v>
      </c>
      <c r="N7569" s="3" t="str">
        <f>IF(LEFT(LOWER(C7569),1)="m","Male",IF(LEFT(LOWER(C7569),1)="f","Female","Unknown"))</f>
        <v>Unknown</v>
      </c>
      <c r="O7569" s="4" t="str">
        <f>IF(TRIM(LOWER(F7569))="neuro","Neurology",IF(TRIM(LOWER(F7569))="Neurology","Neurology",IF(TRIM(LOWER(F7569))="general ward","General",IF(TRIM(LOWER(F7569))="general","General",IF(TRIM(LOWER(F7569))="cardiology","Cardiology",IF(TRIM(LOWER(F7569))="Cardiology","Cardiology",IF(TRIM(LOWER(F7569))="Peads","Pediatrics",IF(TRIM(LOWER(F7569))="Pediatrics","Pediatrics",IF(TRIM(LOWER(F7569))="orthopedics","Orthopedics",IF(TRIM(LOWER(F7569))="Neurology","Neurology",IF(TRIM(LOWER(F7569))="Oncology","Oncology")))))))))))</f>
        <v>Neurology</v>
      </c>
      <c r="P7569" s="3" t="str">
        <f t="shared" si="708"/>
        <v>Private</v>
      </c>
      <c r="Q7569" s="5">
        <f t="shared" si="709"/>
        <v>19</v>
      </c>
      <c r="R7569" s="1">
        <f t="shared" si="710"/>
        <v>323530.96999999997</v>
      </c>
      <c r="S7569" s="1">
        <f t="shared" si="711"/>
        <v>1</v>
      </c>
      <c r="T7569" s="1" t="str">
        <f t="shared" si="712"/>
        <v>66+</v>
      </c>
      <c r="U7569" s="1" t="str">
        <f t="shared" si="713"/>
        <v>No</v>
      </c>
    </row>
    <row r="7570" spans="1:21">
      <c r="A7570" s="1">
        <v>7569</v>
      </c>
      <c r="B7570" s="1">
        <v>17</v>
      </c>
      <c r="C7570" s="1" t="s">
        <v>26</v>
      </c>
      <c r="D7570" s="2">
        <v>45056</v>
      </c>
      <c r="E7570" s="2">
        <v>45063</v>
      </c>
      <c r="F7570" s="1" t="s">
        <v>40</v>
      </c>
      <c r="G7570" s="1" t="s">
        <v>14</v>
      </c>
      <c r="I7570" s="1">
        <v>189033.75</v>
      </c>
      <c r="J7570" s="1" t="s">
        <v>24</v>
      </c>
      <c r="K7570" s="1" t="s">
        <v>42</v>
      </c>
      <c r="N7570" s="3" t="str">
        <f>IF(LEFT(LOWER(C7570),1)="m","Male",IF(LEFT(LOWER(C7570),1)="f","Female","Unknown"))</f>
        <v>Female</v>
      </c>
      <c r="O7570" s="4" t="str">
        <f>IF(TRIM(LOWER(F7570))="neuro","Neurology",IF(TRIM(LOWER(F7570))="Neurology","Neurology",IF(TRIM(LOWER(F7570))="general ward","General",IF(TRIM(LOWER(F7570))="general","General",IF(TRIM(LOWER(F7570))="cardiology","Cardiology",IF(TRIM(LOWER(F7570))="Cardiology","Cardiology",IF(TRIM(LOWER(F7570))="Peads","Pediatrics",IF(TRIM(LOWER(F7570))="Pediatrics","Pediatrics",IF(TRIM(LOWER(F7570))="orthopedics","Orthopedics",IF(TRIM(LOWER(F7570))="Neurology","Neurology",IF(TRIM(LOWER(F7570))="Oncology","Oncology")))))))))))</f>
        <v>Pediatrics</v>
      </c>
      <c r="P7570" s="3" t="str">
        <f t="shared" si="708"/>
        <v>Private</v>
      </c>
      <c r="Q7570" s="5">
        <f t="shared" si="709"/>
        <v>7</v>
      </c>
      <c r="R7570" s="1">
        <f t="shared" si="710"/>
        <v>189033.75</v>
      </c>
      <c r="S7570" s="1">
        <f t="shared" si="711"/>
        <v>0</v>
      </c>
      <c r="T7570" s="1" t="str">
        <f t="shared" si="712"/>
        <v>0-17</v>
      </c>
      <c r="U7570" s="1" t="str">
        <f t="shared" si="713"/>
        <v>No</v>
      </c>
    </row>
    <row r="7571" spans="1:21">
      <c r="A7571" s="1">
        <v>7570</v>
      </c>
      <c r="B7571" s="1">
        <v>58</v>
      </c>
      <c r="C7571" s="1" t="s">
        <v>29</v>
      </c>
      <c r="D7571" s="2">
        <v>45184</v>
      </c>
      <c r="E7571" s="2">
        <v>45192</v>
      </c>
      <c r="F7571" s="1" t="s">
        <v>49</v>
      </c>
      <c r="G7571" s="1" t="s">
        <v>41</v>
      </c>
      <c r="H7571" s="1" t="s">
        <v>39</v>
      </c>
      <c r="I7571" s="1">
        <v>288362.98</v>
      </c>
      <c r="K7571" s="1" t="s">
        <v>17</v>
      </c>
      <c r="N7571" s="3" t="str">
        <f>IF(LEFT(LOWER(C7571),1)="m","Male",IF(LEFT(LOWER(C7571),1)="f","Female","Unknown"))</f>
        <v>Female</v>
      </c>
      <c r="O7571" s="4" t="str">
        <f>IF(TRIM(LOWER(F7571))="neuro","Neurology",IF(TRIM(LOWER(F7571))="Neurology","Neurology",IF(TRIM(LOWER(F7571))="general ward","General",IF(TRIM(LOWER(F7571))="general","General",IF(TRIM(LOWER(F7571))="cardiology","Cardiology",IF(TRIM(LOWER(F7571))="Cardiology","Cardiology",IF(TRIM(LOWER(F7571))="Peads","Pediatrics",IF(TRIM(LOWER(F7571))="Pediatrics","Pediatrics",IF(TRIM(LOWER(F7571))="orthopedics","Orthopedics",IF(TRIM(LOWER(F7571))="Neurology","Neurology",IF(TRIM(LOWER(F7571))="Oncology","Oncology")))))))))))</f>
        <v>Oncology</v>
      </c>
      <c r="P7571" s="3" t="str">
        <f t="shared" si="708"/>
        <v>Unknown</v>
      </c>
      <c r="Q7571" s="5">
        <f t="shared" si="709"/>
        <v>8</v>
      </c>
      <c r="R7571" s="1">
        <f t="shared" si="710"/>
        <v>288362.98</v>
      </c>
      <c r="S7571" s="1">
        <f t="shared" si="711"/>
        <v>1</v>
      </c>
      <c r="T7571" s="1" t="str">
        <f t="shared" si="712"/>
        <v>51-65</v>
      </c>
      <c r="U7571" s="1" t="str">
        <f t="shared" si="713"/>
        <v>Unknown</v>
      </c>
    </row>
    <row r="7572" spans="1:21">
      <c r="A7572" s="1">
        <v>7571</v>
      </c>
      <c r="B7572" s="1">
        <v>4</v>
      </c>
      <c r="C7572" s="1" t="s">
        <v>34</v>
      </c>
      <c r="D7572" s="2">
        <v>45515</v>
      </c>
      <c r="E7572" s="2">
        <v>45520</v>
      </c>
      <c r="F7572" s="1" t="s">
        <v>30</v>
      </c>
      <c r="G7572" s="1" t="s">
        <v>46</v>
      </c>
      <c r="H7572" s="1" t="s">
        <v>39</v>
      </c>
      <c r="I7572" s="1">
        <v>330165.40999999997</v>
      </c>
      <c r="K7572" s="1" t="s">
        <v>20</v>
      </c>
      <c r="N7572" s="3" t="str">
        <f>IF(LEFT(LOWER(C7572),1)="m","Male",IF(LEFT(LOWER(C7572),1)="f","Female","Unknown"))</f>
        <v>Male</v>
      </c>
      <c r="O7572" s="4" t="str">
        <f>IF(TRIM(LOWER(F7572))="neuro","Neurology",IF(TRIM(LOWER(F7572))="Neurology","Neurology",IF(TRIM(LOWER(F7572))="general ward","General",IF(TRIM(LOWER(F7572))="general","General",IF(TRIM(LOWER(F7572))="cardiology","Cardiology",IF(TRIM(LOWER(F7572))="Cardiology","Cardiology",IF(TRIM(LOWER(F7572))="Peads","Pediatrics",IF(TRIM(LOWER(F7572))="Pediatrics","Pediatrics",IF(TRIM(LOWER(F7572))="orthopedics","Orthopedics",IF(TRIM(LOWER(F7572))="Neurology","Neurology",IF(TRIM(LOWER(F7572))="Oncology","Oncology")))))))))))</f>
        <v>Pediatrics</v>
      </c>
      <c r="P7572" s="3" t="str">
        <f t="shared" si="708"/>
        <v>Self</v>
      </c>
      <c r="Q7572" s="5">
        <f t="shared" si="709"/>
        <v>5</v>
      </c>
      <c r="R7572" s="1">
        <f t="shared" si="710"/>
        <v>330165.40999999997</v>
      </c>
      <c r="S7572" s="1">
        <f t="shared" si="711"/>
        <v>0</v>
      </c>
      <c r="T7572" s="1" t="str">
        <f t="shared" si="712"/>
        <v>0-17</v>
      </c>
      <c r="U7572" s="1" t="str">
        <f t="shared" si="713"/>
        <v>Unknown</v>
      </c>
    </row>
    <row r="7573" spans="1:21">
      <c r="A7573" s="1">
        <v>7572</v>
      </c>
      <c r="C7573" s="1" t="s">
        <v>29</v>
      </c>
      <c r="D7573" s="2">
        <v>45059</v>
      </c>
      <c r="E7573" s="2">
        <v>45063</v>
      </c>
      <c r="F7573" s="1" t="s">
        <v>28</v>
      </c>
      <c r="G7573" s="1" t="s">
        <v>22</v>
      </c>
      <c r="H7573" s="1" t="s">
        <v>48</v>
      </c>
      <c r="I7573" s="1">
        <v>173164.35</v>
      </c>
      <c r="J7573" s="1" t="s">
        <v>16</v>
      </c>
      <c r="K7573" s="1" t="s">
        <v>38</v>
      </c>
      <c r="N7573" s="3" t="str">
        <f>IF(LEFT(LOWER(C7573),1)="m","Male",IF(LEFT(LOWER(C7573),1)="f","Female","Unknown"))</f>
        <v>Female</v>
      </c>
      <c r="O7573" s="4" t="str">
        <f>IF(TRIM(LOWER(F7573))="neuro","Neurology",IF(TRIM(LOWER(F7573))="Neurology","Neurology",IF(TRIM(LOWER(F7573))="general ward","General",IF(TRIM(LOWER(F7573))="general","General",IF(TRIM(LOWER(F7573))="cardiology","Cardiology",IF(TRIM(LOWER(F7573))="Cardiology","Cardiology",IF(TRIM(LOWER(F7573))="Peads","Pediatrics",IF(TRIM(LOWER(F7573))="Pediatrics","Pediatrics",IF(TRIM(LOWER(F7573))="orthopedics","Orthopedics",IF(TRIM(LOWER(F7573))="Neurology","Neurology",IF(TRIM(LOWER(F7573))="Oncology","Oncology")))))))))))</f>
        <v>Orthopedics</v>
      </c>
      <c r="P7573" s="3" t="str">
        <f t="shared" si="708"/>
        <v>Government</v>
      </c>
      <c r="Q7573" s="5">
        <f t="shared" si="709"/>
        <v>4</v>
      </c>
      <c r="R7573" s="1">
        <f t="shared" si="710"/>
        <v>173164.35</v>
      </c>
      <c r="S7573" s="1">
        <f t="shared" si="711"/>
        <v>0</v>
      </c>
      <c r="T7573" s="1" t="str">
        <f t="shared" si="712"/>
        <v>0-17</v>
      </c>
      <c r="U7573" s="1" t="str">
        <f t="shared" si="713"/>
        <v>Yes</v>
      </c>
    </row>
    <row r="7574" spans="1:21">
      <c r="A7574" s="1">
        <v>7573</v>
      </c>
      <c r="B7574" s="1">
        <v>22</v>
      </c>
      <c r="C7574" s="1" t="s">
        <v>34</v>
      </c>
      <c r="D7574" s="2">
        <v>45210</v>
      </c>
      <c r="E7574" s="2">
        <v>45228</v>
      </c>
      <c r="F7574" s="1" t="s">
        <v>43</v>
      </c>
      <c r="G7574" s="1" t="s">
        <v>31</v>
      </c>
      <c r="H7574" s="1" t="s">
        <v>37</v>
      </c>
      <c r="I7574" s="1">
        <v>155587.43</v>
      </c>
      <c r="J7574" s="1" t="s">
        <v>17</v>
      </c>
      <c r="K7574" s="1" t="s">
        <v>42</v>
      </c>
      <c r="N7574" s="3" t="str">
        <f>IF(LEFT(LOWER(C7574),1)="m","Male",IF(LEFT(LOWER(C7574),1)="f","Female","Unknown"))</f>
        <v>Male</v>
      </c>
      <c r="O7574" s="4" t="str">
        <f>IF(TRIM(LOWER(F7574))="neuro","Neurology",IF(TRIM(LOWER(F7574))="Neurology","Neurology",IF(TRIM(LOWER(F7574))="general ward","General",IF(TRIM(LOWER(F7574))="general","General",IF(TRIM(LOWER(F7574))="cardiology","Cardiology",IF(TRIM(LOWER(F7574))="Cardiology","Cardiology",IF(TRIM(LOWER(F7574))="Peads","Pediatrics",IF(TRIM(LOWER(F7574))="Pediatrics","Pediatrics",IF(TRIM(LOWER(F7574))="orthopedics","Orthopedics",IF(TRIM(LOWER(F7574))="Neurology","Neurology",IF(TRIM(LOWER(F7574))="Oncology","Oncology")))))))))))</f>
        <v>Orthopedics</v>
      </c>
      <c r="P7574" s="3" t="str">
        <f t="shared" si="708"/>
        <v>Private</v>
      </c>
      <c r="Q7574" s="5">
        <f t="shared" si="709"/>
        <v>18</v>
      </c>
      <c r="R7574" s="1">
        <f t="shared" si="710"/>
        <v>155587.43</v>
      </c>
      <c r="S7574" s="1">
        <f t="shared" si="711"/>
        <v>0</v>
      </c>
      <c r="T7574" s="1" t="str">
        <f t="shared" si="712"/>
        <v>18-35</v>
      </c>
      <c r="U7574" s="1" t="str">
        <f t="shared" si="713"/>
        <v>Yes</v>
      </c>
    </row>
    <row r="7575" spans="1:21">
      <c r="A7575" s="1">
        <v>7574</v>
      </c>
      <c r="B7575" s="1">
        <v>34</v>
      </c>
      <c r="C7575" s="1" t="s">
        <v>44</v>
      </c>
      <c r="D7575" s="2">
        <v>45470</v>
      </c>
      <c r="E7575" s="2">
        <v>45487</v>
      </c>
      <c r="F7575" s="1" t="s">
        <v>19</v>
      </c>
      <c r="G7575" s="1" t="s">
        <v>22</v>
      </c>
      <c r="H7575" s="1" t="s">
        <v>15</v>
      </c>
      <c r="I7575" s="1">
        <v>106602.17</v>
      </c>
      <c r="J7575" s="1" t="s">
        <v>16</v>
      </c>
      <c r="K7575" s="1" t="s">
        <v>16</v>
      </c>
      <c r="N7575" s="3" t="str">
        <f>IF(LEFT(LOWER(C7575),1)="m","Male",IF(LEFT(LOWER(C7575),1)="f","Female","Unknown"))</f>
        <v>Female</v>
      </c>
      <c r="O7575" s="4" t="str">
        <f>IF(TRIM(LOWER(F7575))="neuro","Neurology",IF(TRIM(LOWER(F7575))="Neurology","Neurology",IF(TRIM(LOWER(F7575))="general ward","General",IF(TRIM(LOWER(F7575))="general","General",IF(TRIM(LOWER(F7575))="cardiology","Cardiology",IF(TRIM(LOWER(F7575))="Cardiology","Cardiology",IF(TRIM(LOWER(F7575))="Peads","Pediatrics",IF(TRIM(LOWER(F7575))="Pediatrics","Pediatrics",IF(TRIM(LOWER(F7575))="orthopedics","Orthopedics",IF(TRIM(LOWER(F7575))="Neurology","Neurology",IF(TRIM(LOWER(F7575))="Oncology","Oncology")))))))))))</f>
        <v>General</v>
      </c>
      <c r="P7575" s="3" t="str">
        <f t="shared" si="708"/>
        <v>Government</v>
      </c>
      <c r="Q7575" s="5">
        <f t="shared" si="709"/>
        <v>17</v>
      </c>
      <c r="R7575" s="1">
        <f t="shared" si="710"/>
        <v>106602.17</v>
      </c>
      <c r="S7575" s="1">
        <f t="shared" si="711"/>
        <v>1</v>
      </c>
      <c r="T7575" s="1" t="str">
        <f t="shared" si="712"/>
        <v>18-35</v>
      </c>
      <c r="U7575" s="1" t="str">
        <f t="shared" si="713"/>
        <v>Yes</v>
      </c>
    </row>
    <row r="7576" spans="1:21">
      <c r="A7576" s="1">
        <v>7575</v>
      </c>
      <c r="B7576" s="1">
        <v>55</v>
      </c>
      <c r="C7576" s="1" t="s">
        <v>12</v>
      </c>
      <c r="D7576" s="2">
        <v>45497</v>
      </c>
      <c r="E7576" s="2">
        <v>45506</v>
      </c>
      <c r="F7576" s="1" t="s">
        <v>52</v>
      </c>
      <c r="G7576" s="1" t="s">
        <v>31</v>
      </c>
      <c r="H7576" s="1" t="s">
        <v>37</v>
      </c>
      <c r="I7576" s="1">
        <v>171311.09</v>
      </c>
      <c r="J7576" s="1" t="s">
        <v>24</v>
      </c>
      <c r="K7576" s="1" t="s">
        <v>38</v>
      </c>
      <c r="N7576" s="3" t="str">
        <f>IF(LEFT(LOWER(C7576),1)="m","Male",IF(LEFT(LOWER(C7576),1)="f","Female","Unknown"))</f>
        <v>Unknown</v>
      </c>
      <c r="O7576" s="4" t="str">
        <f>IF(TRIM(LOWER(F7576))="neuro","Neurology",IF(TRIM(LOWER(F7576))="Neurology","Neurology",IF(TRIM(LOWER(F7576))="general ward","General",IF(TRIM(LOWER(F7576))="general","General",IF(TRIM(LOWER(F7576))="cardiology","Cardiology",IF(TRIM(LOWER(F7576))="Cardiology","Cardiology",IF(TRIM(LOWER(F7576))="Peads","Pediatrics",IF(TRIM(LOWER(F7576))="Pediatrics","Pediatrics",IF(TRIM(LOWER(F7576))="orthopedics","Orthopedics",IF(TRIM(LOWER(F7576))="Neurology","Neurology",IF(TRIM(LOWER(F7576))="Oncology","Oncology")))))))))))</f>
        <v>Oncology</v>
      </c>
      <c r="P7576" s="3" t="str">
        <f t="shared" si="708"/>
        <v>Private</v>
      </c>
      <c r="Q7576" s="5">
        <f t="shared" si="709"/>
        <v>9</v>
      </c>
      <c r="R7576" s="1">
        <f t="shared" si="710"/>
        <v>171311.09</v>
      </c>
      <c r="S7576" s="1">
        <f t="shared" si="711"/>
        <v>0</v>
      </c>
      <c r="T7576" s="1" t="str">
        <f t="shared" si="712"/>
        <v>51-65</v>
      </c>
      <c r="U7576" s="1" t="str">
        <f t="shared" si="713"/>
        <v>No</v>
      </c>
    </row>
    <row r="7577" spans="1:21">
      <c r="A7577" s="1">
        <v>7576</v>
      </c>
      <c r="B7577" s="1">
        <v>56</v>
      </c>
      <c r="C7577" s="1" t="s">
        <v>29</v>
      </c>
      <c r="D7577" s="2">
        <v>45146</v>
      </c>
      <c r="E7577" s="2">
        <v>45152</v>
      </c>
      <c r="F7577" s="1" t="s">
        <v>40</v>
      </c>
      <c r="G7577" s="1" t="s">
        <v>33</v>
      </c>
      <c r="H7577" s="1" t="s">
        <v>15</v>
      </c>
      <c r="I7577" s="1">
        <v>331926.34000000003</v>
      </c>
      <c r="J7577" s="1" t="s">
        <v>38</v>
      </c>
      <c r="K7577" s="1" t="s">
        <v>25</v>
      </c>
      <c r="N7577" s="3" t="str">
        <f>IF(LEFT(LOWER(C7577),1)="m","Male",IF(LEFT(LOWER(C7577),1)="f","Female","Unknown"))</f>
        <v>Female</v>
      </c>
      <c r="O7577" s="4" t="str">
        <f>IF(TRIM(LOWER(F7577))="neuro","Neurology",IF(TRIM(LOWER(F7577))="Neurology","Neurology",IF(TRIM(LOWER(F7577))="general ward","General",IF(TRIM(LOWER(F7577))="general","General",IF(TRIM(LOWER(F7577))="cardiology","Cardiology",IF(TRIM(LOWER(F7577))="Cardiology","Cardiology",IF(TRIM(LOWER(F7577))="Peads","Pediatrics",IF(TRIM(LOWER(F7577))="Pediatrics","Pediatrics",IF(TRIM(LOWER(F7577))="orthopedics","Orthopedics",IF(TRIM(LOWER(F7577))="Neurology","Neurology",IF(TRIM(LOWER(F7577))="Oncology","Oncology")))))))))))</f>
        <v>Pediatrics</v>
      </c>
      <c r="P7577" s="3" t="str">
        <f t="shared" si="708"/>
        <v>Self</v>
      </c>
      <c r="Q7577" s="5">
        <f t="shared" si="709"/>
        <v>6</v>
      </c>
      <c r="R7577" s="1">
        <f t="shared" si="710"/>
        <v>331926.34000000003</v>
      </c>
      <c r="S7577" s="1">
        <f t="shared" si="711"/>
        <v>1</v>
      </c>
      <c r="T7577" s="1" t="str">
        <f t="shared" si="712"/>
        <v>51-65</v>
      </c>
      <c r="U7577" s="1" t="str">
        <f t="shared" si="713"/>
        <v>No</v>
      </c>
    </row>
    <row r="7578" spans="1:21">
      <c r="A7578" s="1">
        <v>7577</v>
      </c>
      <c r="B7578" s="1">
        <v>91</v>
      </c>
      <c r="C7578" s="1" t="s">
        <v>27</v>
      </c>
      <c r="D7578" s="2">
        <v>45336</v>
      </c>
      <c r="E7578" s="2">
        <v>45354</v>
      </c>
      <c r="F7578" s="1" t="s">
        <v>40</v>
      </c>
      <c r="G7578" s="1" t="s">
        <v>33</v>
      </c>
      <c r="H7578" s="1" t="s">
        <v>32</v>
      </c>
      <c r="I7578" s="1">
        <v>197690.58</v>
      </c>
      <c r="K7578" s="1" t="s">
        <v>25</v>
      </c>
      <c r="N7578" s="3" t="str">
        <f>IF(LEFT(LOWER(C7578),1)="m","Male",IF(LEFT(LOWER(C7578),1)="f","Female","Unknown"))</f>
        <v>Male</v>
      </c>
      <c r="O7578" s="4" t="str">
        <f>IF(TRIM(LOWER(F7578))="neuro","Neurology",IF(TRIM(LOWER(F7578))="Neurology","Neurology",IF(TRIM(LOWER(F7578))="general ward","General",IF(TRIM(LOWER(F7578))="general","General",IF(TRIM(LOWER(F7578))="cardiology","Cardiology",IF(TRIM(LOWER(F7578))="Cardiology","Cardiology",IF(TRIM(LOWER(F7578))="Peads","Pediatrics",IF(TRIM(LOWER(F7578))="Pediatrics","Pediatrics",IF(TRIM(LOWER(F7578))="orthopedics","Orthopedics",IF(TRIM(LOWER(F7578))="Neurology","Neurology",IF(TRIM(LOWER(F7578))="Oncology","Oncology")))))))))))</f>
        <v>Pediatrics</v>
      </c>
      <c r="P7578" s="3" t="str">
        <f t="shared" si="708"/>
        <v>Self</v>
      </c>
      <c r="Q7578" s="5">
        <f t="shared" si="709"/>
        <v>18</v>
      </c>
      <c r="R7578" s="1">
        <f t="shared" si="710"/>
        <v>197690.58</v>
      </c>
      <c r="S7578" s="1">
        <f t="shared" si="711"/>
        <v>1</v>
      </c>
      <c r="T7578" s="1" t="str">
        <f t="shared" si="712"/>
        <v>66+</v>
      </c>
      <c r="U7578" s="1" t="str">
        <f t="shared" si="713"/>
        <v>Unknown</v>
      </c>
    </row>
    <row r="7579" spans="1:21">
      <c r="A7579" s="1">
        <v>7578</v>
      </c>
      <c r="B7579" s="1">
        <v>66</v>
      </c>
      <c r="C7579" s="1" t="s">
        <v>29</v>
      </c>
      <c r="D7579" s="2">
        <v>45398</v>
      </c>
      <c r="E7579" s="2">
        <v>45406</v>
      </c>
      <c r="F7579" s="1" t="s">
        <v>28</v>
      </c>
      <c r="G7579" s="1" t="s">
        <v>14</v>
      </c>
      <c r="I7579" s="1">
        <v>51946.21</v>
      </c>
      <c r="J7579" s="1" t="s">
        <v>24</v>
      </c>
      <c r="K7579" s="1" t="s">
        <v>16</v>
      </c>
      <c r="N7579" s="3" t="str">
        <f>IF(LEFT(LOWER(C7579),1)="m","Male",IF(LEFT(LOWER(C7579),1)="f","Female","Unknown"))</f>
        <v>Female</v>
      </c>
      <c r="O7579" s="4" t="str">
        <f>IF(TRIM(LOWER(F7579))="neuro","Neurology",IF(TRIM(LOWER(F7579))="Neurology","Neurology",IF(TRIM(LOWER(F7579))="general ward","General",IF(TRIM(LOWER(F7579))="general","General",IF(TRIM(LOWER(F7579))="cardiology","Cardiology",IF(TRIM(LOWER(F7579))="Cardiology","Cardiology",IF(TRIM(LOWER(F7579))="Peads","Pediatrics",IF(TRIM(LOWER(F7579))="Pediatrics","Pediatrics",IF(TRIM(LOWER(F7579))="orthopedics","Orthopedics",IF(TRIM(LOWER(F7579))="Neurology","Neurology",IF(TRIM(LOWER(F7579))="Oncology","Oncology")))))))))))</f>
        <v>Orthopedics</v>
      </c>
      <c r="P7579" s="3" t="str">
        <f t="shared" si="708"/>
        <v>Private</v>
      </c>
      <c r="Q7579" s="5">
        <f t="shared" si="709"/>
        <v>8</v>
      </c>
      <c r="R7579" s="1">
        <f t="shared" si="710"/>
        <v>51946.21</v>
      </c>
      <c r="S7579" s="1">
        <f t="shared" si="711"/>
        <v>1</v>
      </c>
      <c r="T7579" s="1" t="str">
        <f t="shared" si="712"/>
        <v>66+</v>
      </c>
      <c r="U7579" s="1" t="str">
        <f t="shared" si="713"/>
        <v>No</v>
      </c>
    </row>
    <row r="7580" spans="1:21">
      <c r="A7580" s="1">
        <v>7579</v>
      </c>
      <c r="B7580" s="1">
        <v>47</v>
      </c>
      <c r="C7580" s="1" t="s">
        <v>26</v>
      </c>
      <c r="D7580" s="2">
        <v>45140</v>
      </c>
      <c r="E7580" s="2">
        <v>45157</v>
      </c>
      <c r="F7580" s="1" t="s">
        <v>50</v>
      </c>
      <c r="G7580" s="1" t="s">
        <v>31</v>
      </c>
      <c r="H7580" s="1" t="s">
        <v>32</v>
      </c>
      <c r="I7580" s="1">
        <v>186055.16</v>
      </c>
      <c r="J7580" s="1" t="s">
        <v>16</v>
      </c>
      <c r="K7580" s="1" t="s">
        <v>20</v>
      </c>
      <c r="N7580" s="3" t="str">
        <f>IF(LEFT(LOWER(C7580),1)="m","Male",IF(LEFT(LOWER(C7580),1)="f","Female","Unknown"))</f>
        <v>Female</v>
      </c>
      <c r="O7580" s="4" t="str">
        <f>IF(TRIM(LOWER(F7580))="neuro","Neurology",IF(TRIM(LOWER(F7580))="Neurology","Neurology",IF(TRIM(LOWER(F7580))="general ward","General",IF(TRIM(LOWER(F7580))="general","General",IF(TRIM(LOWER(F7580))="cardiology","Cardiology",IF(TRIM(LOWER(F7580))="Cardiology","Cardiology",IF(TRIM(LOWER(F7580))="Peads","Pediatrics",IF(TRIM(LOWER(F7580))="Pediatrics","Pediatrics",IF(TRIM(LOWER(F7580))="orthopedics","Orthopedics",IF(TRIM(LOWER(F7580))="Neurology","Neurology",IF(TRIM(LOWER(F7580))="Oncology","Oncology")))))))))))</f>
        <v>Cardiology</v>
      </c>
      <c r="P7580" s="3" t="str">
        <f t="shared" si="708"/>
        <v>Private</v>
      </c>
      <c r="Q7580" s="5">
        <f t="shared" si="709"/>
        <v>17</v>
      </c>
      <c r="R7580" s="1">
        <f t="shared" si="710"/>
        <v>186055.16</v>
      </c>
      <c r="S7580" s="1">
        <f t="shared" si="711"/>
        <v>0</v>
      </c>
      <c r="T7580" s="1" t="str">
        <f t="shared" si="712"/>
        <v>36-50</v>
      </c>
      <c r="U7580" s="1" t="str">
        <f t="shared" si="713"/>
        <v>Yes</v>
      </c>
    </row>
    <row r="7581" spans="1:21">
      <c r="A7581" s="1">
        <v>7580</v>
      </c>
      <c r="B7581" s="1">
        <v>28</v>
      </c>
      <c r="C7581" s="1" t="s">
        <v>34</v>
      </c>
      <c r="D7581" s="2">
        <v>45086</v>
      </c>
      <c r="E7581" s="2">
        <v>45089</v>
      </c>
      <c r="F7581" s="1" t="s">
        <v>21</v>
      </c>
      <c r="G7581" s="1" t="s">
        <v>14</v>
      </c>
      <c r="H7581" s="1" t="s">
        <v>15</v>
      </c>
      <c r="I7581" s="1">
        <v>183936.61</v>
      </c>
      <c r="J7581" s="1" t="s">
        <v>24</v>
      </c>
      <c r="K7581" s="1" t="s">
        <v>20</v>
      </c>
      <c r="N7581" s="3" t="str">
        <f>IF(LEFT(LOWER(C7581),1)="m","Male",IF(LEFT(LOWER(C7581),1)="f","Female","Unknown"))</f>
        <v>Male</v>
      </c>
      <c r="O7581" s="4" t="str">
        <f>IF(TRIM(LOWER(F7581))="neuro","Neurology",IF(TRIM(LOWER(F7581))="Neurology","Neurology",IF(TRIM(LOWER(F7581))="general ward","General",IF(TRIM(LOWER(F7581))="general","General",IF(TRIM(LOWER(F7581))="cardiology","Cardiology",IF(TRIM(LOWER(F7581))="Cardiology","Cardiology",IF(TRIM(LOWER(F7581))="Peads","Pediatrics",IF(TRIM(LOWER(F7581))="Pediatrics","Pediatrics",IF(TRIM(LOWER(F7581))="orthopedics","Orthopedics",IF(TRIM(LOWER(F7581))="Neurology","Neurology",IF(TRIM(LOWER(F7581))="Oncology","Oncology")))))))))))</f>
        <v>General</v>
      </c>
      <c r="P7581" s="3" t="str">
        <f t="shared" si="708"/>
        <v>Private</v>
      </c>
      <c r="Q7581" s="5">
        <f t="shared" si="709"/>
        <v>3</v>
      </c>
      <c r="R7581" s="1">
        <f t="shared" si="710"/>
        <v>183936.61</v>
      </c>
      <c r="S7581" s="1">
        <f t="shared" si="711"/>
        <v>0</v>
      </c>
      <c r="T7581" s="1" t="str">
        <f t="shared" si="712"/>
        <v>18-35</v>
      </c>
      <c r="U7581" s="1" t="str">
        <f t="shared" si="713"/>
        <v>No</v>
      </c>
    </row>
    <row r="7582" spans="1:21">
      <c r="A7582" s="1">
        <v>7581</v>
      </c>
      <c r="B7582" s="1">
        <v>91</v>
      </c>
      <c r="C7582" s="1" t="s">
        <v>18</v>
      </c>
      <c r="D7582" s="2">
        <v>45260</v>
      </c>
      <c r="E7582" s="2">
        <v>45269</v>
      </c>
      <c r="F7582" s="1" t="s">
        <v>49</v>
      </c>
      <c r="G7582" s="1" t="s">
        <v>33</v>
      </c>
      <c r="H7582" s="1" t="s">
        <v>15</v>
      </c>
      <c r="I7582" s="1">
        <v>33350.67</v>
      </c>
      <c r="J7582" s="1" t="s">
        <v>42</v>
      </c>
      <c r="K7582" s="1" t="s">
        <v>25</v>
      </c>
      <c r="N7582" s="3" t="str">
        <f>IF(LEFT(LOWER(C7582),1)="m","Male",IF(LEFT(LOWER(C7582),1)="f","Female","Unknown"))</f>
        <v>Male</v>
      </c>
      <c r="O7582" s="4" t="str">
        <f>IF(TRIM(LOWER(F7582))="neuro","Neurology",IF(TRIM(LOWER(F7582))="Neurology","Neurology",IF(TRIM(LOWER(F7582))="general ward","General",IF(TRIM(LOWER(F7582))="general","General",IF(TRIM(LOWER(F7582))="cardiology","Cardiology",IF(TRIM(LOWER(F7582))="Cardiology","Cardiology",IF(TRIM(LOWER(F7582))="Peads","Pediatrics",IF(TRIM(LOWER(F7582))="Pediatrics","Pediatrics",IF(TRIM(LOWER(F7582))="orthopedics","Orthopedics",IF(TRIM(LOWER(F7582))="Neurology","Neurology",IF(TRIM(LOWER(F7582))="Oncology","Oncology")))))))))))</f>
        <v>Oncology</v>
      </c>
      <c r="P7582" s="3" t="str">
        <f t="shared" si="708"/>
        <v>Self</v>
      </c>
      <c r="Q7582" s="5">
        <f t="shared" si="709"/>
        <v>9</v>
      </c>
      <c r="R7582" s="1">
        <f t="shared" si="710"/>
        <v>33350.67</v>
      </c>
      <c r="S7582" s="1">
        <f t="shared" si="711"/>
        <v>1</v>
      </c>
      <c r="T7582" s="1" t="str">
        <f t="shared" si="712"/>
        <v>66+</v>
      </c>
      <c r="U7582" s="1" t="str">
        <f t="shared" si="713"/>
        <v>No</v>
      </c>
    </row>
    <row r="7583" spans="1:21">
      <c r="A7583" s="1">
        <v>7582</v>
      </c>
      <c r="B7583" s="1">
        <v>63</v>
      </c>
      <c r="C7583" s="1" t="s">
        <v>18</v>
      </c>
      <c r="D7583" s="2">
        <v>45155</v>
      </c>
      <c r="E7583" s="2">
        <v>45163</v>
      </c>
      <c r="F7583" s="1" t="s">
        <v>35</v>
      </c>
      <c r="G7583" s="1" t="s">
        <v>33</v>
      </c>
      <c r="H7583" s="1" t="s">
        <v>37</v>
      </c>
      <c r="I7583" s="1">
        <v>51909.82</v>
      </c>
      <c r="J7583" s="1" t="s">
        <v>24</v>
      </c>
      <c r="K7583" s="1" t="s">
        <v>38</v>
      </c>
      <c r="N7583" s="3" t="str">
        <f>IF(LEFT(LOWER(C7583),1)="m","Male",IF(LEFT(LOWER(C7583),1)="f","Female","Unknown"))</f>
        <v>Male</v>
      </c>
      <c r="O7583" s="4" t="str">
        <f>IF(TRIM(LOWER(F7583))="neuro","Neurology",IF(TRIM(LOWER(F7583))="Neurology","Neurology",IF(TRIM(LOWER(F7583))="general ward","General",IF(TRIM(LOWER(F7583))="general","General",IF(TRIM(LOWER(F7583))="cardiology","Cardiology",IF(TRIM(LOWER(F7583))="Cardiology","Cardiology",IF(TRIM(LOWER(F7583))="Peads","Pediatrics",IF(TRIM(LOWER(F7583))="Pediatrics","Pediatrics",IF(TRIM(LOWER(F7583))="orthopedics","Orthopedics",IF(TRIM(LOWER(F7583))="Neurology","Neurology",IF(TRIM(LOWER(F7583))="Oncology","Oncology")))))))))))</f>
        <v>Cardiology</v>
      </c>
      <c r="P7583" s="3" t="str">
        <f t="shared" si="708"/>
        <v>Self</v>
      </c>
      <c r="Q7583" s="5">
        <f t="shared" si="709"/>
        <v>8</v>
      </c>
      <c r="R7583" s="1">
        <f t="shared" si="710"/>
        <v>51909.82</v>
      </c>
      <c r="S7583" s="1">
        <f t="shared" si="711"/>
        <v>0</v>
      </c>
      <c r="T7583" s="1" t="str">
        <f t="shared" si="712"/>
        <v>51-65</v>
      </c>
      <c r="U7583" s="1" t="str">
        <f t="shared" si="713"/>
        <v>No</v>
      </c>
    </row>
    <row r="7584" spans="1:21">
      <c r="A7584" s="1">
        <v>7583</v>
      </c>
      <c r="B7584" s="1">
        <v>94</v>
      </c>
      <c r="C7584" s="1" t="s">
        <v>12</v>
      </c>
      <c r="D7584" s="2">
        <v>45460</v>
      </c>
      <c r="E7584" s="2">
        <v>45470</v>
      </c>
      <c r="F7584" s="1" t="s">
        <v>52</v>
      </c>
      <c r="G7584" s="1" t="s">
        <v>46</v>
      </c>
      <c r="H7584" s="1" t="s">
        <v>48</v>
      </c>
      <c r="I7584" s="1">
        <v>58048.86</v>
      </c>
      <c r="J7584" s="1" t="s">
        <v>17</v>
      </c>
      <c r="K7584" s="1" t="s">
        <v>16</v>
      </c>
      <c r="N7584" s="3" t="str">
        <f>IF(LEFT(LOWER(C7584),1)="m","Male",IF(LEFT(LOWER(C7584),1)="f","Female","Unknown"))</f>
        <v>Unknown</v>
      </c>
      <c r="O7584" s="4" t="str">
        <f>IF(TRIM(LOWER(F7584))="neuro","Neurology",IF(TRIM(LOWER(F7584))="Neurology","Neurology",IF(TRIM(LOWER(F7584))="general ward","General",IF(TRIM(LOWER(F7584))="general","General",IF(TRIM(LOWER(F7584))="cardiology","Cardiology",IF(TRIM(LOWER(F7584))="Cardiology","Cardiology",IF(TRIM(LOWER(F7584))="Peads","Pediatrics",IF(TRIM(LOWER(F7584))="Pediatrics","Pediatrics",IF(TRIM(LOWER(F7584))="orthopedics","Orthopedics",IF(TRIM(LOWER(F7584))="Neurology","Neurology",IF(TRIM(LOWER(F7584))="Oncology","Oncology")))))))))))</f>
        <v>Oncology</v>
      </c>
      <c r="P7584" s="3" t="str">
        <f t="shared" si="708"/>
        <v>Self</v>
      </c>
      <c r="Q7584" s="5">
        <f t="shared" si="709"/>
        <v>10</v>
      </c>
      <c r="R7584" s="1">
        <f t="shared" si="710"/>
        <v>58048.86</v>
      </c>
      <c r="S7584" s="1">
        <f t="shared" si="711"/>
        <v>1</v>
      </c>
      <c r="T7584" s="1" t="str">
        <f t="shared" si="712"/>
        <v>66+</v>
      </c>
      <c r="U7584" s="1" t="str">
        <f t="shared" si="713"/>
        <v>Yes</v>
      </c>
    </row>
    <row r="7585" spans="1:21">
      <c r="A7585" s="1">
        <v>7584</v>
      </c>
      <c r="B7585" s="1">
        <v>41</v>
      </c>
      <c r="C7585" s="1" t="s">
        <v>12</v>
      </c>
      <c r="D7585" s="2">
        <v>45411</v>
      </c>
      <c r="E7585" s="2">
        <v>45416</v>
      </c>
      <c r="F7585" s="1" t="s">
        <v>13</v>
      </c>
      <c r="G7585" s="1" t="s">
        <v>33</v>
      </c>
      <c r="H7585" s="1" t="s">
        <v>37</v>
      </c>
      <c r="I7585" s="1">
        <v>128331.92</v>
      </c>
      <c r="J7585" s="1" t="s">
        <v>16</v>
      </c>
      <c r="K7585" s="1" t="s">
        <v>25</v>
      </c>
      <c r="N7585" s="3" t="str">
        <f>IF(LEFT(LOWER(C7585),1)="m","Male",IF(LEFT(LOWER(C7585),1)="f","Female","Unknown"))</f>
        <v>Unknown</v>
      </c>
      <c r="O7585" s="4" t="str">
        <f>IF(TRIM(LOWER(F7585))="neuro","Neurology",IF(TRIM(LOWER(F7585))="Neurology","Neurology",IF(TRIM(LOWER(F7585))="general ward","General",IF(TRIM(LOWER(F7585))="general","General",IF(TRIM(LOWER(F7585))="cardiology","Cardiology",IF(TRIM(LOWER(F7585))="Cardiology","Cardiology",IF(TRIM(LOWER(F7585))="Peads","Pediatrics",IF(TRIM(LOWER(F7585))="Pediatrics","Pediatrics",IF(TRIM(LOWER(F7585))="orthopedics","Orthopedics",IF(TRIM(LOWER(F7585))="Neurology","Neurology",IF(TRIM(LOWER(F7585))="Oncology","Oncology")))))))))))</f>
        <v>Neurology</v>
      </c>
      <c r="P7585" s="3" t="str">
        <f t="shared" si="708"/>
        <v>Self</v>
      </c>
      <c r="Q7585" s="5">
        <f t="shared" si="709"/>
        <v>5</v>
      </c>
      <c r="R7585" s="1">
        <f t="shared" si="710"/>
        <v>128331.92</v>
      </c>
      <c r="S7585" s="1">
        <f t="shared" si="711"/>
        <v>1</v>
      </c>
      <c r="T7585" s="1" t="str">
        <f t="shared" si="712"/>
        <v>36-50</v>
      </c>
      <c r="U7585" s="1" t="str">
        <f t="shared" si="713"/>
        <v>Yes</v>
      </c>
    </row>
    <row r="7586" spans="1:21">
      <c r="A7586" s="1">
        <v>7585</v>
      </c>
      <c r="B7586" s="1">
        <v>41</v>
      </c>
      <c r="C7586" s="1" t="s">
        <v>44</v>
      </c>
      <c r="D7586" s="2">
        <v>45189</v>
      </c>
      <c r="E7586" s="2">
        <v>45196</v>
      </c>
      <c r="F7586" s="1" t="s">
        <v>30</v>
      </c>
      <c r="G7586" s="1" t="s">
        <v>31</v>
      </c>
      <c r="H7586" s="1" t="s">
        <v>32</v>
      </c>
      <c r="I7586" s="1">
        <v>290504.46000000002</v>
      </c>
      <c r="K7586" s="1" t="s">
        <v>42</v>
      </c>
      <c r="N7586" s="3" t="str">
        <f>IF(LEFT(LOWER(C7586),1)="m","Male",IF(LEFT(LOWER(C7586),1)="f","Female","Unknown"))</f>
        <v>Female</v>
      </c>
      <c r="O7586" s="4" t="str">
        <f>IF(TRIM(LOWER(F7586))="neuro","Neurology",IF(TRIM(LOWER(F7586))="Neurology","Neurology",IF(TRIM(LOWER(F7586))="general ward","General",IF(TRIM(LOWER(F7586))="general","General",IF(TRIM(LOWER(F7586))="cardiology","Cardiology",IF(TRIM(LOWER(F7586))="Cardiology","Cardiology",IF(TRIM(LOWER(F7586))="Peads","Pediatrics",IF(TRIM(LOWER(F7586))="Pediatrics","Pediatrics",IF(TRIM(LOWER(F7586))="orthopedics","Orthopedics",IF(TRIM(LOWER(F7586))="Neurology","Neurology",IF(TRIM(LOWER(F7586))="Oncology","Oncology")))))))))))</f>
        <v>Pediatrics</v>
      </c>
      <c r="P7586" s="3" t="str">
        <f t="shared" si="708"/>
        <v>Private</v>
      </c>
      <c r="Q7586" s="5">
        <f t="shared" si="709"/>
        <v>7</v>
      </c>
      <c r="R7586" s="1">
        <f t="shared" si="710"/>
        <v>290504.46000000002</v>
      </c>
      <c r="S7586" s="1">
        <f t="shared" si="711"/>
        <v>0</v>
      </c>
      <c r="T7586" s="1" t="str">
        <f t="shared" si="712"/>
        <v>36-50</v>
      </c>
      <c r="U7586" s="1" t="str">
        <f t="shared" si="713"/>
        <v>Unknown</v>
      </c>
    </row>
    <row r="7587" spans="1:21">
      <c r="A7587" s="1">
        <v>7586</v>
      </c>
      <c r="B7587" s="1">
        <v>66</v>
      </c>
      <c r="C7587" s="1" t="s">
        <v>34</v>
      </c>
      <c r="D7587" s="2">
        <v>45086</v>
      </c>
      <c r="E7587" s="2">
        <v>45088</v>
      </c>
      <c r="F7587" s="1" t="s">
        <v>43</v>
      </c>
      <c r="G7587" s="1" t="s">
        <v>46</v>
      </c>
      <c r="H7587" s="1" t="s">
        <v>15</v>
      </c>
      <c r="I7587" s="1">
        <v>185733.98</v>
      </c>
      <c r="J7587" s="1" t="s">
        <v>24</v>
      </c>
      <c r="K7587" s="1" t="s">
        <v>25</v>
      </c>
      <c r="N7587" s="3" t="str">
        <f>IF(LEFT(LOWER(C7587),1)="m","Male",IF(LEFT(LOWER(C7587),1)="f","Female","Unknown"))</f>
        <v>Male</v>
      </c>
      <c r="O7587" s="4" t="str">
        <f>IF(TRIM(LOWER(F7587))="neuro","Neurology",IF(TRIM(LOWER(F7587))="Neurology","Neurology",IF(TRIM(LOWER(F7587))="general ward","General",IF(TRIM(LOWER(F7587))="general","General",IF(TRIM(LOWER(F7587))="cardiology","Cardiology",IF(TRIM(LOWER(F7587))="Cardiology","Cardiology",IF(TRIM(LOWER(F7587))="Peads","Pediatrics",IF(TRIM(LOWER(F7587))="Pediatrics","Pediatrics",IF(TRIM(LOWER(F7587))="orthopedics","Orthopedics",IF(TRIM(LOWER(F7587))="Neurology","Neurology",IF(TRIM(LOWER(F7587))="Oncology","Oncology")))))))))))</f>
        <v>Orthopedics</v>
      </c>
      <c r="P7587" s="3" t="str">
        <f t="shared" si="708"/>
        <v>Self</v>
      </c>
      <c r="Q7587" s="5">
        <f t="shared" si="709"/>
        <v>2</v>
      </c>
      <c r="R7587" s="1">
        <f t="shared" si="710"/>
        <v>185733.98</v>
      </c>
      <c r="S7587" s="1">
        <f t="shared" si="711"/>
        <v>1</v>
      </c>
      <c r="T7587" s="1" t="str">
        <f t="shared" si="712"/>
        <v>66+</v>
      </c>
      <c r="U7587" s="1" t="str">
        <f t="shared" si="713"/>
        <v>No</v>
      </c>
    </row>
    <row r="7588" spans="1:21">
      <c r="A7588" s="1">
        <v>7587</v>
      </c>
      <c r="B7588" s="1">
        <v>79</v>
      </c>
      <c r="C7588" s="1" t="s">
        <v>12</v>
      </c>
      <c r="D7588" s="2">
        <v>45176</v>
      </c>
      <c r="E7588" s="2">
        <v>45187</v>
      </c>
      <c r="F7588" s="1" t="s">
        <v>13</v>
      </c>
      <c r="G7588" s="1" t="s">
        <v>41</v>
      </c>
      <c r="H7588" s="1" t="s">
        <v>23</v>
      </c>
      <c r="I7588" s="1">
        <v>185654.58</v>
      </c>
      <c r="J7588" s="1" t="s">
        <v>25</v>
      </c>
      <c r="K7588" s="1" t="s">
        <v>42</v>
      </c>
      <c r="N7588" s="3" t="str">
        <f>IF(LEFT(LOWER(C7588),1)="m","Male",IF(LEFT(LOWER(C7588),1)="f","Female","Unknown"))</f>
        <v>Unknown</v>
      </c>
      <c r="O7588" s="4" t="str">
        <f>IF(TRIM(LOWER(F7588))="neuro","Neurology",IF(TRIM(LOWER(F7588))="Neurology","Neurology",IF(TRIM(LOWER(F7588))="general ward","General",IF(TRIM(LOWER(F7588))="general","General",IF(TRIM(LOWER(F7588))="cardiology","Cardiology",IF(TRIM(LOWER(F7588))="Cardiology","Cardiology",IF(TRIM(LOWER(F7588))="Peads","Pediatrics",IF(TRIM(LOWER(F7588))="Pediatrics","Pediatrics",IF(TRIM(LOWER(F7588))="orthopedics","Orthopedics",IF(TRIM(LOWER(F7588))="Neurology","Neurology",IF(TRIM(LOWER(F7588))="Oncology","Oncology")))))))))))</f>
        <v>Neurology</v>
      </c>
      <c r="P7588" s="3" t="str">
        <f t="shared" si="708"/>
        <v>Unknown</v>
      </c>
      <c r="Q7588" s="5">
        <f t="shared" si="709"/>
        <v>11</v>
      </c>
      <c r="R7588" s="1">
        <f t="shared" si="710"/>
        <v>185654.58</v>
      </c>
      <c r="S7588" s="1">
        <f t="shared" si="711"/>
        <v>0</v>
      </c>
      <c r="T7588" s="1" t="str">
        <f t="shared" si="712"/>
        <v>66+</v>
      </c>
      <c r="U7588" s="1" t="str">
        <f t="shared" si="713"/>
        <v>Yes</v>
      </c>
    </row>
    <row r="7589" spans="1:21">
      <c r="A7589" s="1">
        <v>7588</v>
      </c>
      <c r="C7589" s="1" t="s">
        <v>12</v>
      </c>
      <c r="D7589" s="2">
        <v>45246</v>
      </c>
      <c r="E7589" s="2">
        <v>45263</v>
      </c>
      <c r="F7589" s="1" t="s">
        <v>19</v>
      </c>
      <c r="G7589" s="1" t="s">
        <v>14</v>
      </c>
      <c r="I7589" s="1">
        <v>206344.05</v>
      </c>
      <c r="J7589" s="1" t="s">
        <v>17</v>
      </c>
      <c r="K7589" s="1" t="s">
        <v>17</v>
      </c>
      <c r="N7589" s="3" t="str">
        <f>IF(LEFT(LOWER(C7589),1)="m","Male",IF(LEFT(LOWER(C7589),1)="f","Female","Unknown"))</f>
        <v>Unknown</v>
      </c>
      <c r="O7589" s="4" t="str">
        <f>IF(TRIM(LOWER(F7589))="neuro","Neurology",IF(TRIM(LOWER(F7589))="Neurology","Neurology",IF(TRIM(LOWER(F7589))="general ward","General",IF(TRIM(LOWER(F7589))="general","General",IF(TRIM(LOWER(F7589))="cardiology","Cardiology",IF(TRIM(LOWER(F7589))="Cardiology","Cardiology",IF(TRIM(LOWER(F7589))="Peads","Pediatrics",IF(TRIM(LOWER(F7589))="Pediatrics","Pediatrics",IF(TRIM(LOWER(F7589))="orthopedics","Orthopedics",IF(TRIM(LOWER(F7589))="Neurology","Neurology",IF(TRIM(LOWER(F7589))="Oncology","Oncology")))))))))))</f>
        <v>General</v>
      </c>
      <c r="P7589" s="3" t="str">
        <f t="shared" si="708"/>
        <v>Private</v>
      </c>
      <c r="Q7589" s="5">
        <f t="shared" si="709"/>
        <v>17</v>
      </c>
      <c r="R7589" s="1">
        <f t="shared" si="710"/>
        <v>206344.05</v>
      </c>
      <c r="S7589" s="1">
        <f t="shared" si="711"/>
        <v>1</v>
      </c>
      <c r="T7589" s="1" t="str">
        <f t="shared" si="712"/>
        <v>0-17</v>
      </c>
      <c r="U7589" s="1" t="str">
        <f t="shared" si="713"/>
        <v>Yes</v>
      </c>
    </row>
    <row r="7590" spans="1:21">
      <c r="A7590" s="1">
        <v>7589</v>
      </c>
      <c r="C7590" s="1" t="s">
        <v>18</v>
      </c>
      <c r="D7590" s="2">
        <v>44946</v>
      </c>
      <c r="E7590" s="2">
        <v>44949</v>
      </c>
      <c r="F7590" s="1" t="s">
        <v>28</v>
      </c>
      <c r="G7590" s="1" t="s">
        <v>22</v>
      </c>
      <c r="H7590" s="1" t="s">
        <v>47</v>
      </c>
      <c r="I7590" s="1">
        <v>85318.399999999994</v>
      </c>
      <c r="K7590" s="1" t="s">
        <v>20</v>
      </c>
      <c r="N7590" s="3" t="str">
        <f>IF(LEFT(LOWER(C7590),1)="m","Male",IF(LEFT(LOWER(C7590),1)="f","Female","Unknown"))</f>
        <v>Male</v>
      </c>
      <c r="O7590" s="4" t="str">
        <f>IF(TRIM(LOWER(F7590))="neuro","Neurology",IF(TRIM(LOWER(F7590))="Neurology","Neurology",IF(TRIM(LOWER(F7590))="general ward","General",IF(TRIM(LOWER(F7590))="general","General",IF(TRIM(LOWER(F7590))="cardiology","Cardiology",IF(TRIM(LOWER(F7590))="Cardiology","Cardiology",IF(TRIM(LOWER(F7590))="Peads","Pediatrics",IF(TRIM(LOWER(F7590))="Pediatrics","Pediatrics",IF(TRIM(LOWER(F7590))="orthopedics","Orthopedics",IF(TRIM(LOWER(F7590))="Neurology","Neurology",IF(TRIM(LOWER(F7590))="Oncology","Oncology")))))))))))</f>
        <v>Orthopedics</v>
      </c>
      <c r="P7590" s="3" t="str">
        <f t="shared" si="708"/>
        <v>Government</v>
      </c>
      <c r="Q7590" s="5">
        <f t="shared" si="709"/>
        <v>3</v>
      </c>
      <c r="R7590" s="1">
        <f t="shared" si="710"/>
        <v>85318.399999999994</v>
      </c>
      <c r="S7590" s="1">
        <f t="shared" si="711"/>
        <v>0</v>
      </c>
      <c r="T7590" s="1" t="str">
        <f t="shared" si="712"/>
        <v>0-17</v>
      </c>
      <c r="U7590" s="1" t="str">
        <f t="shared" si="713"/>
        <v>Unknown</v>
      </c>
    </row>
    <row r="7591" spans="1:21">
      <c r="A7591" s="1">
        <v>7590</v>
      </c>
      <c r="B7591" s="1">
        <v>42</v>
      </c>
      <c r="C7591" s="1" t="s">
        <v>27</v>
      </c>
      <c r="D7591" s="2">
        <v>45270</v>
      </c>
      <c r="E7591" s="2">
        <v>45273</v>
      </c>
      <c r="F7591" s="1" t="s">
        <v>40</v>
      </c>
      <c r="G7591" s="1" t="s">
        <v>41</v>
      </c>
      <c r="H7591" s="1" t="s">
        <v>37</v>
      </c>
      <c r="I7591" s="1">
        <v>129223.35</v>
      </c>
      <c r="J7591" s="1" t="s">
        <v>25</v>
      </c>
      <c r="K7591" s="1" t="s">
        <v>16</v>
      </c>
      <c r="N7591" s="3" t="str">
        <f>IF(LEFT(LOWER(C7591),1)="m","Male",IF(LEFT(LOWER(C7591),1)="f","Female","Unknown"))</f>
        <v>Male</v>
      </c>
      <c r="O7591" s="4" t="str">
        <f>IF(TRIM(LOWER(F7591))="neuro","Neurology",IF(TRIM(LOWER(F7591))="Neurology","Neurology",IF(TRIM(LOWER(F7591))="general ward","General",IF(TRIM(LOWER(F7591))="general","General",IF(TRIM(LOWER(F7591))="cardiology","Cardiology",IF(TRIM(LOWER(F7591))="Cardiology","Cardiology",IF(TRIM(LOWER(F7591))="Peads","Pediatrics",IF(TRIM(LOWER(F7591))="Pediatrics","Pediatrics",IF(TRIM(LOWER(F7591))="orthopedics","Orthopedics",IF(TRIM(LOWER(F7591))="Neurology","Neurology",IF(TRIM(LOWER(F7591))="Oncology","Oncology")))))))))))</f>
        <v>Pediatrics</v>
      </c>
      <c r="P7591" s="3" t="str">
        <f t="shared" si="708"/>
        <v>Unknown</v>
      </c>
      <c r="Q7591" s="5">
        <f t="shared" si="709"/>
        <v>3</v>
      </c>
      <c r="R7591" s="1">
        <f t="shared" si="710"/>
        <v>129223.35</v>
      </c>
      <c r="S7591" s="1">
        <f t="shared" si="711"/>
        <v>1</v>
      </c>
      <c r="T7591" s="1" t="str">
        <f t="shared" si="712"/>
        <v>36-50</v>
      </c>
      <c r="U7591" s="1" t="str">
        <f t="shared" si="713"/>
        <v>Yes</v>
      </c>
    </row>
    <row r="7592" spans="1:21">
      <c r="A7592" s="1">
        <v>7591</v>
      </c>
      <c r="B7592" s="1">
        <v>92</v>
      </c>
      <c r="C7592" s="1" t="s">
        <v>27</v>
      </c>
      <c r="D7592" s="2">
        <v>45582</v>
      </c>
      <c r="E7592" s="2">
        <v>45593</v>
      </c>
      <c r="F7592" s="1" t="s">
        <v>21</v>
      </c>
      <c r="G7592" s="1" t="s">
        <v>14</v>
      </c>
      <c r="H7592" s="1" t="s">
        <v>23</v>
      </c>
      <c r="I7592" s="1">
        <v>103187.78</v>
      </c>
      <c r="K7592" s="1" t="s">
        <v>17</v>
      </c>
      <c r="N7592" s="3" t="str">
        <f>IF(LEFT(LOWER(C7592),1)="m","Male",IF(LEFT(LOWER(C7592),1)="f","Female","Unknown"))</f>
        <v>Male</v>
      </c>
      <c r="O7592" s="4" t="str">
        <f>IF(TRIM(LOWER(F7592))="neuro","Neurology",IF(TRIM(LOWER(F7592))="Neurology","Neurology",IF(TRIM(LOWER(F7592))="general ward","General",IF(TRIM(LOWER(F7592))="general","General",IF(TRIM(LOWER(F7592))="cardiology","Cardiology",IF(TRIM(LOWER(F7592))="Cardiology","Cardiology",IF(TRIM(LOWER(F7592))="Peads","Pediatrics",IF(TRIM(LOWER(F7592))="Pediatrics","Pediatrics",IF(TRIM(LOWER(F7592))="orthopedics","Orthopedics",IF(TRIM(LOWER(F7592))="Neurology","Neurology",IF(TRIM(LOWER(F7592))="Oncology","Oncology")))))))))))</f>
        <v>General</v>
      </c>
      <c r="P7592" s="3" t="str">
        <f t="shared" si="708"/>
        <v>Private</v>
      </c>
      <c r="Q7592" s="5">
        <f t="shared" si="709"/>
        <v>11</v>
      </c>
      <c r="R7592" s="1">
        <f t="shared" si="710"/>
        <v>103187.78</v>
      </c>
      <c r="S7592" s="1">
        <f t="shared" si="711"/>
        <v>1</v>
      </c>
      <c r="T7592" s="1" t="str">
        <f t="shared" si="712"/>
        <v>66+</v>
      </c>
      <c r="U7592" s="1" t="str">
        <f t="shared" si="713"/>
        <v>Unknown</v>
      </c>
    </row>
    <row r="7593" spans="1:21">
      <c r="A7593" s="1">
        <v>7592</v>
      </c>
      <c r="C7593" s="1" t="s">
        <v>26</v>
      </c>
      <c r="D7593" s="2">
        <v>45232</v>
      </c>
      <c r="E7593" s="2">
        <v>45251</v>
      </c>
      <c r="F7593" s="1" t="s">
        <v>13</v>
      </c>
      <c r="G7593" s="1" t="s">
        <v>41</v>
      </c>
      <c r="H7593" s="1" t="s">
        <v>47</v>
      </c>
      <c r="I7593" s="1">
        <v>347806.46</v>
      </c>
      <c r="J7593" s="1" t="s">
        <v>38</v>
      </c>
      <c r="K7593" s="1" t="s">
        <v>17</v>
      </c>
      <c r="N7593" s="3" t="str">
        <f>IF(LEFT(LOWER(C7593),1)="m","Male",IF(LEFT(LOWER(C7593),1)="f","Female","Unknown"))</f>
        <v>Female</v>
      </c>
      <c r="O7593" s="4" t="str">
        <f>IF(TRIM(LOWER(F7593))="neuro","Neurology",IF(TRIM(LOWER(F7593))="Neurology","Neurology",IF(TRIM(LOWER(F7593))="general ward","General",IF(TRIM(LOWER(F7593))="general","General",IF(TRIM(LOWER(F7593))="cardiology","Cardiology",IF(TRIM(LOWER(F7593))="Cardiology","Cardiology",IF(TRIM(LOWER(F7593))="Peads","Pediatrics",IF(TRIM(LOWER(F7593))="Pediatrics","Pediatrics",IF(TRIM(LOWER(F7593))="orthopedics","Orthopedics",IF(TRIM(LOWER(F7593))="Neurology","Neurology",IF(TRIM(LOWER(F7593))="Oncology","Oncology")))))))))))</f>
        <v>Neurology</v>
      </c>
      <c r="P7593" s="3" t="str">
        <f t="shared" si="708"/>
        <v>Unknown</v>
      </c>
      <c r="Q7593" s="5">
        <f t="shared" si="709"/>
        <v>19</v>
      </c>
      <c r="R7593" s="1">
        <f t="shared" si="710"/>
        <v>347806.46</v>
      </c>
      <c r="S7593" s="1">
        <f t="shared" si="711"/>
        <v>1</v>
      </c>
      <c r="T7593" s="1" t="str">
        <f t="shared" si="712"/>
        <v>0-17</v>
      </c>
      <c r="U7593" s="1" t="str">
        <f t="shared" si="713"/>
        <v>No</v>
      </c>
    </row>
    <row r="7594" spans="1:21">
      <c r="A7594" s="1">
        <v>7593</v>
      </c>
      <c r="B7594" s="1">
        <v>3</v>
      </c>
      <c r="C7594" s="1" t="s">
        <v>44</v>
      </c>
      <c r="D7594" s="2">
        <v>45020</v>
      </c>
      <c r="E7594" s="2">
        <v>45026</v>
      </c>
      <c r="F7594" s="1" t="s">
        <v>40</v>
      </c>
      <c r="G7594" s="1" t="s">
        <v>31</v>
      </c>
      <c r="H7594" s="1" t="s">
        <v>39</v>
      </c>
      <c r="I7594" s="1">
        <v>25752.15</v>
      </c>
      <c r="J7594" s="1" t="s">
        <v>24</v>
      </c>
      <c r="K7594" s="1" t="s">
        <v>42</v>
      </c>
      <c r="N7594" s="3" t="str">
        <f>IF(LEFT(LOWER(C7594),1)="m","Male",IF(LEFT(LOWER(C7594),1)="f","Female","Unknown"))</f>
        <v>Female</v>
      </c>
      <c r="O7594" s="4" t="str">
        <f>IF(TRIM(LOWER(F7594))="neuro","Neurology",IF(TRIM(LOWER(F7594))="Neurology","Neurology",IF(TRIM(LOWER(F7594))="general ward","General",IF(TRIM(LOWER(F7594))="general","General",IF(TRIM(LOWER(F7594))="cardiology","Cardiology",IF(TRIM(LOWER(F7594))="Cardiology","Cardiology",IF(TRIM(LOWER(F7594))="Peads","Pediatrics",IF(TRIM(LOWER(F7594))="Pediatrics","Pediatrics",IF(TRIM(LOWER(F7594))="orthopedics","Orthopedics",IF(TRIM(LOWER(F7594))="Neurology","Neurology",IF(TRIM(LOWER(F7594))="Oncology","Oncology")))))))))))</f>
        <v>Pediatrics</v>
      </c>
      <c r="P7594" s="3" t="str">
        <f t="shared" si="708"/>
        <v>Private</v>
      </c>
      <c r="Q7594" s="5">
        <f t="shared" si="709"/>
        <v>6</v>
      </c>
      <c r="R7594" s="1">
        <f t="shared" si="710"/>
        <v>25752.15</v>
      </c>
      <c r="S7594" s="1">
        <f t="shared" si="711"/>
        <v>0</v>
      </c>
      <c r="T7594" s="1" t="str">
        <f t="shared" si="712"/>
        <v>0-17</v>
      </c>
      <c r="U7594" s="1" t="str">
        <f t="shared" si="713"/>
        <v>No</v>
      </c>
    </row>
    <row r="7595" spans="1:21">
      <c r="A7595" s="1">
        <v>7594</v>
      </c>
      <c r="B7595" s="1">
        <v>45</v>
      </c>
      <c r="C7595" s="1" t="s">
        <v>18</v>
      </c>
      <c r="D7595" s="2">
        <v>44946</v>
      </c>
      <c r="E7595" s="2">
        <v>44954</v>
      </c>
      <c r="F7595" s="1" t="s">
        <v>28</v>
      </c>
      <c r="G7595" s="1" t="s">
        <v>41</v>
      </c>
      <c r="I7595" s="1">
        <v>334556.24</v>
      </c>
      <c r="J7595" s="1" t="s">
        <v>17</v>
      </c>
      <c r="K7595" s="1" t="s">
        <v>17</v>
      </c>
      <c r="N7595" s="3" t="str">
        <f>IF(LEFT(LOWER(C7595),1)="m","Male",IF(LEFT(LOWER(C7595),1)="f","Female","Unknown"))</f>
        <v>Male</v>
      </c>
      <c r="O7595" s="4" t="str">
        <f>IF(TRIM(LOWER(F7595))="neuro","Neurology",IF(TRIM(LOWER(F7595))="Neurology","Neurology",IF(TRIM(LOWER(F7595))="general ward","General",IF(TRIM(LOWER(F7595))="general","General",IF(TRIM(LOWER(F7595))="cardiology","Cardiology",IF(TRIM(LOWER(F7595))="Cardiology","Cardiology",IF(TRIM(LOWER(F7595))="Peads","Pediatrics",IF(TRIM(LOWER(F7595))="Pediatrics","Pediatrics",IF(TRIM(LOWER(F7595))="orthopedics","Orthopedics",IF(TRIM(LOWER(F7595))="Neurology","Neurology",IF(TRIM(LOWER(F7595))="Oncology","Oncology")))))))))))</f>
        <v>Orthopedics</v>
      </c>
      <c r="P7595" s="3" t="str">
        <f t="shared" si="708"/>
        <v>Unknown</v>
      </c>
      <c r="Q7595" s="5">
        <f t="shared" si="709"/>
        <v>8</v>
      </c>
      <c r="R7595" s="1">
        <f t="shared" si="710"/>
        <v>334556.24</v>
      </c>
      <c r="S7595" s="1">
        <f t="shared" si="711"/>
        <v>1</v>
      </c>
      <c r="T7595" s="1" t="str">
        <f t="shared" si="712"/>
        <v>36-50</v>
      </c>
      <c r="U7595" s="1" t="str">
        <f t="shared" si="713"/>
        <v>Yes</v>
      </c>
    </row>
    <row r="7596" spans="1:21">
      <c r="A7596" s="1">
        <v>7595</v>
      </c>
      <c r="B7596" s="1">
        <v>10</v>
      </c>
      <c r="C7596" s="1" t="s">
        <v>34</v>
      </c>
      <c r="D7596" s="2">
        <v>45466</v>
      </c>
      <c r="E7596" s="2">
        <v>45471</v>
      </c>
      <c r="F7596" s="1" t="s">
        <v>52</v>
      </c>
      <c r="G7596" s="1" t="s">
        <v>36</v>
      </c>
      <c r="H7596" s="1" t="s">
        <v>32</v>
      </c>
      <c r="I7596" s="1">
        <v>225701.39</v>
      </c>
      <c r="K7596" s="1" t="s">
        <v>16</v>
      </c>
      <c r="N7596" s="3" t="str">
        <f>IF(LEFT(LOWER(C7596),1)="m","Male",IF(LEFT(LOWER(C7596),1)="f","Female","Unknown"))</f>
        <v>Male</v>
      </c>
      <c r="O7596" s="4" t="str">
        <f>IF(TRIM(LOWER(F7596))="neuro","Neurology",IF(TRIM(LOWER(F7596))="Neurology","Neurology",IF(TRIM(LOWER(F7596))="general ward","General",IF(TRIM(LOWER(F7596))="general","General",IF(TRIM(LOWER(F7596))="cardiology","Cardiology",IF(TRIM(LOWER(F7596))="Cardiology","Cardiology",IF(TRIM(LOWER(F7596))="Peads","Pediatrics",IF(TRIM(LOWER(F7596))="Pediatrics","Pediatrics",IF(TRIM(LOWER(F7596))="orthopedics","Orthopedics",IF(TRIM(LOWER(F7596))="Neurology","Neurology",IF(TRIM(LOWER(F7596))="Oncology","Oncology")))))))))))</f>
        <v>Oncology</v>
      </c>
      <c r="P7596" s="3" t="str">
        <f t="shared" si="708"/>
        <v>Government</v>
      </c>
      <c r="Q7596" s="5">
        <f t="shared" si="709"/>
        <v>5</v>
      </c>
      <c r="R7596" s="1">
        <f t="shared" si="710"/>
        <v>225701.39</v>
      </c>
      <c r="S7596" s="1">
        <f t="shared" si="711"/>
        <v>1</v>
      </c>
      <c r="T7596" s="1" t="str">
        <f t="shared" si="712"/>
        <v>0-17</v>
      </c>
      <c r="U7596" s="1" t="str">
        <f t="shared" si="713"/>
        <v>Unknown</v>
      </c>
    </row>
    <row r="7597" spans="1:21">
      <c r="A7597" s="1">
        <v>7596</v>
      </c>
      <c r="B7597" s="1">
        <v>28</v>
      </c>
      <c r="C7597" s="1" t="s">
        <v>12</v>
      </c>
      <c r="D7597" s="2">
        <v>44961</v>
      </c>
      <c r="E7597" s="2">
        <v>44979</v>
      </c>
      <c r="F7597" s="1" t="s">
        <v>21</v>
      </c>
      <c r="G7597" s="1" t="s">
        <v>41</v>
      </c>
      <c r="H7597" s="1" t="s">
        <v>37</v>
      </c>
      <c r="I7597" s="1">
        <v>327350.98</v>
      </c>
      <c r="J7597" s="1" t="s">
        <v>24</v>
      </c>
      <c r="K7597" s="1" t="s">
        <v>25</v>
      </c>
      <c r="N7597" s="3" t="str">
        <f>IF(LEFT(LOWER(C7597),1)="m","Male",IF(LEFT(LOWER(C7597),1)="f","Female","Unknown"))</f>
        <v>Unknown</v>
      </c>
      <c r="O7597" s="4" t="str">
        <f>IF(TRIM(LOWER(F7597))="neuro","Neurology",IF(TRIM(LOWER(F7597))="Neurology","Neurology",IF(TRIM(LOWER(F7597))="general ward","General",IF(TRIM(LOWER(F7597))="general","General",IF(TRIM(LOWER(F7597))="cardiology","Cardiology",IF(TRIM(LOWER(F7597))="Cardiology","Cardiology",IF(TRIM(LOWER(F7597))="Peads","Pediatrics",IF(TRIM(LOWER(F7597))="Pediatrics","Pediatrics",IF(TRIM(LOWER(F7597))="orthopedics","Orthopedics",IF(TRIM(LOWER(F7597))="Neurology","Neurology",IF(TRIM(LOWER(F7597))="Oncology","Oncology")))))))))))</f>
        <v>General</v>
      </c>
      <c r="P7597" s="3" t="str">
        <f t="shared" si="708"/>
        <v>Unknown</v>
      </c>
      <c r="Q7597" s="5">
        <f t="shared" si="709"/>
        <v>18</v>
      </c>
      <c r="R7597" s="1">
        <f t="shared" si="710"/>
        <v>327350.98</v>
      </c>
      <c r="S7597" s="1">
        <f t="shared" si="711"/>
        <v>1</v>
      </c>
      <c r="T7597" s="1" t="str">
        <f t="shared" si="712"/>
        <v>18-35</v>
      </c>
      <c r="U7597" s="1" t="str">
        <f t="shared" si="713"/>
        <v>No</v>
      </c>
    </row>
    <row r="7598" spans="1:21">
      <c r="A7598" s="1">
        <v>7597</v>
      </c>
      <c r="B7598" s="1">
        <v>18</v>
      </c>
      <c r="C7598" s="1" t="s">
        <v>26</v>
      </c>
      <c r="D7598" s="2">
        <v>44961</v>
      </c>
      <c r="E7598" s="2">
        <v>44967</v>
      </c>
      <c r="F7598" s="1" t="s">
        <v>21</v>
      </c>
      <c r="G7598" s="1" t="s">
        <v>36</v>
      </c>
      <c r="H7598" s="1" t="s">
        <v>37</v>
      </c>
      <c r="I7598" s="1">
        <v>277988.84000000003</v>
      </c>
      <c r="J7598" s="1" t="s">
        <v>16</v>
      </c>
      <c r="K7598" s="1" t="s">
        <v>20</v>
      </c>
      <c r="N7598" s="3" t="str">
        <f>IF(LEFT(LOWER(C7598),1)="m","Male",IF(LEFT(LOWER(C7598),1)="f","Female","Unknown"))</f>
        <v>Female</v>
      </c>
      <c r="O7598" s="4" t="str">
        <f>IF(TRIM(LOWER(F7598))="neuro","Neurology",IF(TRIM(LOWER(F7598))="Neurology","Neurology",IF(TRIM(LOWER(F7598))="general ward","General",IF(TRIM(LOWER(F7598))="general","General",IF(TRIM(LOWER(F7598))="cardiology","Cardiology",IF(TRIM(LOWER(F7598))="Cardiology","Cardiology",IF(TRIM(LOWER(F7598))="Peads","Pediatrics",IF(TRIM(LOWER(F7598))="Pediatrics","Pediatrics",IF(TRIM(LOWER(F7598))="orthopedics","Orthopedics",IF(TRIM(LOWER(F7598))="Neurology","Neurology",IF(TRIM(LOWER(F7598))="Oncology","Oncology")))))))))))</f>
        <v>General</v>
      </c>
      <c r="P7598" s="3" t="str">
        <f t="shared" si="708"/>
        <v>Government</v>
      </c>
      <c r="Q7598" s="5">
        <f t="shared" si="709"/>
        <v>6</v>
      </c>
      <c r="R7598" s="1">
        <f t="shared" si="710"/>
        <v>277988.84000000003</v>
      </c>
      <c r="S7598" s="1">
        <f t="shared" si="711"/>
        <v>0</v>
      </c>
      <c r="T7598" s="1" t="str">
        <f t="shared" si="712"/>
        <v>18-35</v>
      </c>
      <c r="U7598" s="1" t="str">
        <f t="shared" si="713"/>
        <v>Yes</v>
      </c>
    </row>
    <row r="7599" spans="1:21">
      <c r="A7599" s="1">
        <v>7598</v>
      </c>
      <c r="B7599" s="1">
        <v>4</v>
      </c>
      <c r="C7599" s="1" t="s">
        <v>12</v>
      </c>
      <c r="D7599" s="2">
        <v>45412</v>
      </c>
      <c r="E7599" s="2">
        <v>45426</v>
      </c>
      <c r="F7599" s="1" t="s">
        <v>45</v>
      </c>
      <c r="G7599" s="1" t="s">
        <v>36</v>
      </c>
      <c r="H7599" s="1" t="s">
        <v>37</v>
      </c>
      <c r="I7599" s="1">
        <v>81623.08</v>
      </c>
      <c r="J7599" s="1" t="s">
        <v>24</v>
      </c>
      <c r="K7599" s="1" t="s">
        <v>17</v>
      </c>
      <c r="N7599" s="3" t="str">
        <f>IF(LEFT(LOWER(C7599),1)="m","Male",IF(LEFT(LOWER(C7599),1)="f","Female","Unknown"))</f>
        <v>Unknown</v>
      </c>
      <c r="O7599" s="4" t="str">
        <f>IF(TRIM(LOWER(F7599))="neuro","Neurology",IF(TRIM(LOWER(F7599))="Neurology","Neurology",IF(TRIM(LOWER(F7599))="general ward","General",IF(TRIM(LOWER(F7599))="general","General",IF(TRIM(LOWER(F7599))="cardiology","Cardiology",IF(TRIM(LOWER(F7599))="Cardiology","Cardiology",IF(TRIM(LOWER(F7599))="Peads","Pediatrics",IF(TRIM(LOWER(F7599))="Pediatrics","Pediatrics",IF(TRIM(LOWER(F7599))="orthopedics","Orthopedics",IF(TRIM(LOWER(F7599))="Neurology","Neurology",IF(TRIM(LOWER(F7599))="Oncology","Oncology")))))))))))</f>
        <v>Neurology</v>
      </c>
      <c r="P7599" s="3" t="str">
        <f t="shared" si="708"/>
        <v>Government</v>
      </c>
      <c r="Q7599" s="5">
        <f t="shared" si="709"/>
        <v>14</v>
      </c>
      <c r="R7599" s="1">
        <f t="shared" si="710"/>
        <v>81623.08</v>
      </c>
      <c r="S7599" s="1">
        <f t="shared" si="711"/>
        <v>1</v>
      </c>
      <c r="T7599" s="1" t="str">
        <f t="shared" si="712"/>
        <v>0-17</v>
      </c>
      <c r="U7599" s="1" t="str">
        <f t="shared" si="713"/>
        <v>No</v>
      </c>
    </row>
    <row r="7600" spans="1:21">
      <c r="A7600" s="1">
        <v>7599</v>
      </c>
      <c r="B7600" s="1">
        <v>79</v>
      </c>
      <c r="C7600" s="1" t="s">
        <v>34</v>
      </c>
      <c r="D7600" s="2">
        <v>45123</v>
      </c>
      <c r="E7600" s="2">
        <v>45137</v>
      </c>
      <c r="F7600" s="1" t="s">
        <v>19</v>
      </c>
      <c r="G7600" s="1" t="s">
        <v>31</v>
      </c>
      <c r="H7600" s="1" t="s">
        <v>23</v>
      </c>
      <c r="I7600" s="1">
        <v>180484.83</v>
      </c>
      <c r="J7600" s="1" t="s">
        <v>25</v>
      </c>
      <c r="K7600" s="1" t="s">
        <v>20</v>
      </c>
      <c r="N7600" s="3" t="str">
        <f>IF(LEFT(LOWER(C7600),1)="m","Male",IF(LEFT(LOWER(C7600),1)="f","Female","Unknown"))</f>
        <v>Male</v>
      </c>
      <c r="O7600" s="4" t="str">
        <f>IF(TRIM(LOWER(F7600))="neuro","Neurology",IF(TRIM(LOWER(F7600))="Neurology","Neurology",IF(TRIM(LOWER(F7600))="general ward","General",IF(TRIM(LOWER(F7600))="general","General",IF(TRIM(LOWER(F7600))="cardiology","Cardiology",IF(TRIM(LOWER(F7600))="Cardiology","Cardiology",IF(TRIM(LOWER(F7600))="Peads","Pediatrics",IF(TRIM(LOWER(F7600))="Pediatrics","Pediatrics",IF(TRIM(LOWER(F7600))="orthopedics","Orthopedics",IF(TRIM(LOWER(F7600))="Neurology","Neurology",IF(TRIM(LOWER(F7600))="Oncology","Oncology")))))))))))</f>
        <v>General</v>
      </c>
      <c r="P7600" s="3" t="str">
        <f t="shared" si="708"/>
        <v>Private</v>
      </c>
      <c r="Q7600" s="5">
        <f t="shared" si="709"/>
        <v>14</v>
      </c>
      <c r="R7600" s="1">
        <f t="shared" si="710"/>
        <v>180484.83</v>
      </c>
      <c r="S7600" s="1">
        <f t="shared" si="711"/>
        <v>0</v>
      </c>
      <c r="T7600" s="1" t="str">
        <f t="shared" si="712"/>
        <v>66+</v>
      </c>
      <c r="U7600" s="1" t="str">
        <f t="shared" si="713"/>
        <v>Yes</v>
      </c>
    </row>
    <row r="7601" spans="1:21">
      <c r="A7601" s="1">
        <v>7600</v>
      </c>
      <c r="B7601" s="1">
        <v>83</v>
      </c>
      <c r="C7601" s="1" t="s">
        <v>18</v>
      </c>
      <c r="D7601" s="2">
        <v>45007</v>
      </c>
      <c r="E7601" s="2">
        <v>45019</v>
      </c>
      <c r="F7601" s="1" t="s">
        <v>28</v>
      </c>
      <c r="G7601" s="1" t="s">
        <v>46</v>
      </c>
      <c r="H7601" s="1" t="s">
        <v>48</v>
      </c>
      <c r="I7601" s="1">
        <v>257869.48</v>
      </c>
      <c r="J7601" s="1" t="s">
        <v>38</v>
      </c>
      <c r="K7601" s="1" t="s">
        <v>42</v>
      </c>
      <c r="N7601" s="3" t="str">
        <f>IF(LEFT(LOWER(C7601),1)="m","Male",IF(LEFT(LOWER(C7601),1)="f","Female","Unknown"))</f>
        <v>Male</v>
      </c>
      <c r="O7601" s="4" t="str">
        <f>IF(TRIM(LOWER(F7601))="neuro","Neurology",IF(TRIM(LOWER(F7601))="Neurology","Neurology",IF(TRIM(LOWER(F7601))="general ward","General",IF(TRIM(LOWER(F7601))="general","General",IF(TRIM(LOWER(F7601))="cardiology","Cardiology",IF(TRIM(LOWER(F7601))="Cardiology","Cardiology",IF(TRIM(LOWER(F7601))="Peads","Pediatrics",IF(TRIM(LOWER(F7601))="Pediatrics","Pediatrics",IF(TRIM(LOWER(F7601))="orthopedics","Orthopedics",IF(TRIM(LOWER(F7601))="Neurology","Neurology",IF(TRIM(LOWER(F7601))="Oncology","Oncology")))))))))))</f>
        <v>Orthopedics</v>
      </c>
      <c r="P7601" s="3" t="str">
        <f t="shared" si="708"/>
        <v>Self</v>
      </c>
      <c r="Q7601" s="5">
        <f t="shared" si="709"/>
        <v>12</v>
      </c>
      <c r="R7601" s="1">
        <f t="shared" si="710"/>
        <v>257869.48</v>
      </c>
      <c r="S7601" s="1">
        <f t="shared" si="711"/>
        <v>0</v>
      </c>
      <c r="T7601" s="1" t="str">
        <f t="shared" si="712"/>
        <v>66+</v>
      </c>
      <c r="U7601" s="1" t="str">
        <f t="shared" si="713"/>
        <v>No</v>
      </c>
    </row>
    <row r="7602" spans="1:21">
      <c r="A7602" s="1">
        <v>7601</v>
      </c>
      <c r="B7602" s="1">
        <v>26</v>
      </c>
      <c r="C7602" s="1" t="s">
        <v>26</v>
      </c>
      <c r="D7602" s="2">
        <v>45003</v>
      </c>
      <c r="E7602" s="2">
        <v>45020</v>
      </c>
      <c r="F7602" s="1" t="s">
        <v>30</v>
      </c>
      <c r="G7602" s="1" t="s">
        <v>46</v>
      </c>
      <c r="H7602" s="1" t="s">
        <v>48</v>
      </c>
      <c r="I7602" s="1">
        <v>297965.25</v>
      </c>
      <c r="J7602" s="1" t="s">
        <v>38</v>
      </c>
      <c r="K7602" s="1" t="s">
        <v>25</v>
      </c>
      <c r="N7602" s="3" t="str">
        <f>IF(LEFT(LOWER(C7602),1)="m","Male",IF(LEFT(LOWER(C7602),1)="f","Female","Unknown"))</f>
        <v>Female</v>
      </c>
      <c r="O7602" s="4" t="str">
        <f>IF(TRIM(LOWER(F7602))="neuro","Neurology",IF(TRIM(LOWER(F7602))="Neurology","Neurology",IF(TRIM(LOWER(F7602))="general ward","General",IF(TRIM(LOWER(F7602))="general","General",IF(TRIM(LOWER(F7602))="cardiology","Cardiology",IF(TRIM(LOWER(F7602))="Cardiology","Cardiology",IF(TRIM(LOWER(F7602))="Peads","Pediatrics",IF(TRIM(LOWER(F7602))="Pediatrics","Pediatrics",IF(TRIM(LOWER(F7602))="orthopedics","Orthopedics",IF(TRIM(LOWER(F7602))="Neurology","Neurology",IF(TRIM(LOWER(F7602))="Oncology","Oncology")))))))))))</f>
        <v>Pediatrics</v>
      </c>
      <c r="P7602" s="3" t="str">
        <f t="shared" si="708"/>
        <v>Self</v>
      </c>
      <c r="Q7602" s="5">
        <f t="shared" si="709"/>
        <v>17</v>
      </c>
      <c r="R7602" s="1">
        <f t="shared" si="710"/>
        <v>297965.25</v>
      </c>
      <c r="S7602" s="1">
        <f t="shared" si="711"/>
        <v>1</v>
      </c>
      <c r="T7602" s="1" t="str">
        <f t="shared" si="712"/>
        <v>18-35</v>
      </c>
      <c r="U7602" s="1" t="str">
        <f t="shared" si="713"/>
        <v>No</v>
      </c>
    </row>
    <row r="7603" spans="1:21">
      <c r="A7603" s="1">
        <v>7602</v>
      </c>
      <c r="B7603" s="1">
        <v>86</v>
      </c>
      <c r="C7603" s="1" t="s">
        <v>26</v>
      </c>
      <c r="D7603" s="2">
        <v>45609</v>
      </c>
      <c r="E7603" s="2">
        <v>45622</v>
      </c>
      <c r="F7603" s="1" t="s">
        <v>21</v>
      </c>
      <c r="G7603" s="1" t="s">
        <v>14</v>
      </c>
      <c r="H7603" s="1" t="s">
        <v>15</v>
      </c>
      <c r="I7603" s="1">
        <v>188245.68</v>
      </c>
      <c r="J7603" s="1" t="s">
        <v>16</v>
      </c>
      <c r="K7603" s="1" t="s">
        <v>38</v>
      </c>
      <c r="N7603" s="3" t="str">
        <f>IF(LEFT(LOWER(C7603),1)="m","Male",IF(LEFT(LOWER(C7603),1)="f","Female","Unknown"))</f>
        <v>Female</v>
      </c>
      <c r="O7603" s="4" t="str">
        <f>IF(TRIM(LOWER(F7603))="neuro","Neurology",IF(TRIM(LOWER(F7603))="Neurology","Neurology",IF(TRIM(LOWER(F7603))="general ward","General",IF(TRIM(LOWER(F7603))="general","General",IF(TRIM(LOWER(F7603))="cardiology","Cardiology",IF(TRIM(LOWER(F7603))="Cardiology","Cardiology",IF(TRIM(LOWER(F7603))="Peads","Pediatrics",IF(TRIM(LOWER(F7603))="Pediatrics","Pediatrics",IF(TRIM(LOWER(F7603))="orthopedics","Orthopedics",IF(TRIM(LOWER(F7603))="Neurology","Neurology",IF(TRIM(LOWER(F7603))="Oncology","Oncology")))))))))))</f>
        <v>General</v>
      </c>
      <c r="P7603" s="3" t="str">
        <f t="shared" si="708"/>
        <v>Private</v>
      </c>
      <c r="Q7603" s="5">
        <f t="shared" si="709"/>
        <v>13</v>
      </c>
      <c r="R7603" s="1">
        <f t="shared" si="710"/>
        <v>188245.68</v>
      </c>
      <c r="S7603" s="1">
        <f t="shared" si="711"/>
        <v>0</v>
      </c>
      <c r="T7603" s="1" t="str">
        <f t="shared" si="712"/>
        <v>66+</v>
      </c>
      <c r="U7603" s="1" t="str">
        <f t="shared" si="713"/>
        <v>Yes</v>
      </c>
    </row>
    <row r="7604" spans="1:21">
      <c r="A7604" s="1">
        <v>7603</v>
      </c>
      <c r="B7604" s="1">
        <v>67</v>
      </c>
      <c r="C7604" s="1" t="s">
        <v>44</v>
      </c>
      <c r="D7604" s="2">
        <v>45316</v>
      </c>
      <c r="E7604" s="2">
        <v>45325</v>
      </c>
      <c r="F7604" s="1" t="s">
        <v>35</v>
      </c>
      <c r="G7604" s="1" t="s">
        <v>22</v>
      </c>
      <c r="H7604" s="1" t="s">
        <v>15</v>
      </c>
      <c r="I7604" s="1">
        <v>128445.26</v>
      </c>
      <c r="J7604" s="1" t="s">
        <v>42</v>
      </c>
      <c r="K7604" s="1" t="s">
        <v>20</v>
      </c>
      <c r="N7604" s="3" t="str">
        <f>IF(LEFT(LOWER(C7604),1)="m","Male",IF(LEFT(LOWER(C7604),1)="f","Female","Unknown"))</f>
        <v>Female</v>
      </c>
      <c r="O7604" s="4" t="str">
        <f>IF(TRIM(LOWER(F7604))="neuro","Neurology",IF(TRIM(LOWER(F7604))="Neurology","Neurology",IF(TRIM(LOWER(F7604))="general ward","General",IF(TRIM(LOWER(F7604))="general","General",IF(TRIM(LOWER(F7604))="cardiology","Cardiology",IF(TRIM(LOWER(F7604))="Cardiology","Cardiology",IF(TRIM(LOWER(F7604))="Peads","Pediatrics",IF(TRIM(LOWER(F7604))="Pediatrics","Pediatrics",IF(TRIM(LOWER(F7604))="orthopedics","Orthopedics",IF(TRIM(LOWER(F7604))="Neurology","Neurology",IF(TRIM(LOWER(F7604))="Oncology","Oncology")))))))))))</f>
        <v>Cardiology</v>
      </c>
      <c r="P7604" s="3" t="str">
        <f t="shared" si="708"/>
        <v>Government</v>
      </c>
      <c r="Q7604" s="5">
        <f t="shared" si="709"/>
        <v>9</v>
      </c>
      <c r="R7604" s="1">
        <f t="shared" si="710"/>
        <v>128445.26</v>
      </c>
      <c r="S7604" s="1">
        <f t="shared" si="711"/>
        <v>0</v>
      </c>
      <c r="T7604" s="1" t="str">
        <f t="shared" si="712"/>
        <v>66+</v>
      </c>
      <c r="U7604" s="1" t="str">
        <f t="shared" si="713"/>
        <v>No</v>
      </c>
    </row>
    <row r="7605" spans="1:21">
      <c r="A7605" s="1">
        <v>7604</v>
      </c>
      <c r="B7605" s="1">
        <v>95</v>
      </c>
      <c r="C7605" s="1" t="s">
        <v>27</v>
      </c>
      <c r="D7605" s="2">
        <v>45206</v>
      </c>
      <c r="E7605" s="2">
        <v>45217</v>
      </c>
      <c r="F7605" s="1" t="s">
        <v>49</v>
      </c>
      <c r="G7605" s="1" t="s">
        <v>33</v>
      </c>
      <c r="H7605" s="1" t="s">
        <v>32</v>
      </c>
      <c r="I7605" s="1">
        <v>91157.84</v>
      </c>
      <c r="J7605" s="1" t="s">
        <v>16</v>
      </c>
      <c r="K7605" s="1" t="s">
        <v>20</v>
      </c>
      <c r="N7605" s="3" t="str">
        <f>IF(LEFT(LOWER(C7605),1)="m","Male",IF(LEFT(LOWER(C7605),1)="f","Female","Unknown"))</f>
        <v>Male</v>
      </c>
      <c r="O7605" s="4" t="str">
        <f>IF(TRIM(LOWER(F7605))="neuro","Neurology",IF(TRIM(LOWER(F7605))="Neurology","Neurology",IF(TRIM(LOWER(F7605))="general ward","General",IF(TRIM(LOWER(F7605))="general","General",IF(TRIM(LOWER(F7605))="cardiology","Cardiology",IF(TRIM(LOWER(F7605))="Cardiology","Cardiology",IF(TRIM(LOWER(F7605))="Peads","Pediatrics",IF(TRIM(LOWER(F7605))="Pediatrics","Pediatrics",IF(TRIM(LOWER(F7605))="orthopedics","Orthopedics",IF(TRIM(LOWER(F7605))="Neurology","Neurology",IF(TRIM(LOWER(F7605))="Oncology","Oncology")))))))))))</f>
        <v>Oncology</v>
      </c>
      <c r="P7605" s="3" t="str">
        <f t="shared" si="708"/>
        <v>Self</v>
      </c>
      <c r="Q7605" s="5">
        <f t="shared" si="709"/>
        <v>11</v>
      </c>
      <c r="R7605" s="1">
        <f t="shared" si="710"/>
        <v>91157.84</v>
      </c>
      <c r="S7605" s="1">
        <f t="shared" si="711"/>
        <v>0</v>
      </c>
      <c r="T7605" s="1" t="str">
        <f t="shared" si="712"/>
        <v>66+</v>
      </c>
      <c r="U7605" s="1" t="str">
        <f t="shared" si="713"/>
        <v>Yes</v>
      </c>
    </row>
    <row r="7606" spans="1:21">
      <c r="A7606" s="1">
        <v>7605</v>
      </c>
      <c r="B7606" s="1">
        <v>75</v>
      </c>
      <c r="C7606" s="1" t="s">
        <v>18</v>
      </c>
      <c r="D7606" s="2">
        <v>45469</v>
      </c>
      <c r="E7606" s="2">
        <v>45479</v>
      </c>
      <c r="F7606" s="1" t="s">
        <v>13</v>
      </c>
      <c r="G7606" s="1" t="s">
        <v>31</v>
      </c>
      <c r="H7606" s="1" t="s">
        <v>32</v>
      </c>
      <c r="I7606" s="1">
        <v>294516.08</v>
      </c>
      <c r="J7606" s="1" t="s">
        <v>42</v>
      </c>
      <c r="K7606" s="1" t="s">
        <v>17</v>
      </c>
      <c r="N7606" s="3" t="str">
        <f>IF(LEFT(LOWER(C7606),1)="m","Male",IF(LEFT(LOWER(C7606),1)="f","Female","Unknown"))</f>
        <v>Male</v>
      </c>
      <c r="O7606" s="4" t="str">
        <f>IF(TRIM(LOWER(F7606))="neuro","Neurology",IF(TRIM(LOWER(F7606))="Neurology","Neurology",IF(TRIM(LOWER(F7606))="general ward","General",IF(TRIM(LOWER(F7606))="general","General",IF(TRIM(LOWER(F7606))="cardiology","Cardiology",IF(TRIM(LOWER(F7606))="Cardiology","Cardiology",IF(TRIM(LOWER(F7606))="Peads","Pediatrics",IF(TRIM(LOWER(F7606))="Pediatrics","Pediatrics",IF(TRIM(LOWER(F7606))="orthopedics","Orthopedics",IF(TRIM(LOWER(F7606))="Neurology","Neurology",IF(TRIM(LOWER(F7606))="Oncology","Oncology")))))))))))</f>
        <v>Neurology</v>
      </c>
      <c r="P7606" s="3" t="str">
        <f t="shared" si="708"/>
        <v>Private</v>
      </c>
      <c r="Q7606" s="5">
        <f t="shared" si="709"/>
        <v>10</v>
      </c>
      <c r="R7606" s="1">
        <f t="shared" si="710"/>
        <v>294516.08</v>
      </c>
      <c r="S7606" s="1">
        <f t="shared" si="711"/>
        <v>1</v>
      </c>
      <c r="T7606" s="1" t="str">
        <f t="shared" si="712"/>
        <v>66+</v>
      </c>
      <c r="U7606" s="1" t="str">
        <f t="shared" si="713"/>
        <v>No</v>
      </c>
    </row>
    <row r="7607" spans="1:21">
      <c r="A7607" s="1">
        <v>7606</v>
      </c>
      <c r="B7607" s="1">
        <v>14</v>
      </c>
      <c r="C7607" s="1" t="s">
        <v>27</v>
      </c>
      <c r="D7607" s="2">
        <v>45523</v>
      </c>
      <c r="E7607" s="2">
        <v>45530</v>
      </c>
      <c r="F7607" s="1" t="s">
        <v>43</v>
      </c>
      <c r="G7607" s="1" t="s">
        <v>22</v>
      </c>
      <c r="H7607" s="1" t="s">
        <v>37</v>
      </c>
      <c r="I7607" s="1">
        <v>284869.89</v>
      </c>
      <c r="J7607" s="1" t="s">
        <v>38</v>
      </c>
      <c r="K7607" s="1" t="s">
        <v>16</v>
      </c>
      <c r="N7607" s="3" t="str">
        <f>IF(LEFT(LOWER(C7607),1)="m","Male",IF(LEFT(LOWER(C7607),1)="f","Female","Unknown"))</f>
        <v>Male</v>
      </c>
      <c r="O7607" s="4" t="str">
        <f>IF(TRIM(LOWER(F7607))="neuro","Neurology",IF(TRIM(LOWER(F7607))="Neurology","Neurology",IF(TRIM(LOWER(F7607))="general ward","General",IF(TRIM(LOWER(F7607))="general","General",IF(TRIM(LOWER(F7607))="cardiology","Cardiology",IF(TRIM(LOWER(F7607))="Cardiology","Cardiology",IF(TRIM(LOWER(F7607))="Peads","Pediatrics",IF(TRIM(LOWER(F7607))="Pediatrics","Pediatrics",IF(TRIM(LOWER(F7607))="orthopedics","Orthopedics",IF(TRIM(LOWER(F7607))="Neurology","Neurology",IF(TRIM(LOWER(F7607))="Oncology","Oncology")))))))))))</f>
        <v>Orthopedics</v>
      </c>
      <c r="P7607" s="3" t="str">
        <f t="shared" si="708"/>
        <v>Government</v>
      </c>
      <c r="Q7607" s="5">
        <f t="shared" si="709"/>
        <v>7</v>
      </c>
      <c r="R7607" s="1">
        <f t="shared" si="710"/>
        <v>284869.89</v>
      </c>
      <c r="S7607" s="1">
        <f t="shared" si="711"/>
        <v>1</v>
      </c>
      <c r="T7607" s="1" t="str">
        <f t="shared" si="712"/>
        <v>0-17</v>
      </c>
      <c r="U7607" s="1" t="str">
        <f t="shared" si="713"/>
        <v>No</v>
      </c>
    </row>
    <row r="7608" spans="1:21">
      <c r="A7608" s="1">
        <v>7607</v>
      </c>
      <c r="B7608" s="1">
        <v>13</v>
      </c>
      <c r="C7608" s="1" t="s">
        <v>44</v>
      </c>
      <c r="D7608" s="2">
        <v>44998</v>
      </c>
      <c r="E7608" s="2">
        <v>45010</v>
      </c>
      <c r="F7608" s="1" t="s">
        <v>21</v>
      </c>
      <c r="G7608" s="1" t="s">
        <v>14</v>
      </c>
      <c r="H7608" s="1" t="s">
        <v>23</v>
      </c>
      <c r="I7608" s="1">
        <v>214991.83</v>
      </c>
      <c r="J7608" s="1" t="s">
        <v>38</v>
      </c>
      <c r="K7608" s="1" t="s">
        <v>16</v>
      </c>
      <c r="N7608" s="3" t="str">
        <f>IF(LEFT(LOWER(C7608),1)="m","Male",IF(LEFT(LOWER(C7608),1)="f","Female","Unknown"))</f>
        <v>Female</v>
      </c>
      <c r="O7608" s="4" t="str">
        <f>IF(TRIM(LOWER(F7608))="neuro","Neurology",IF(TRIM(LOWER(F7608))="Neurology","Neurology",IF(TRIM(LOWER(F7608))="general ward","General",IF(TRIM(LOWER(F7608))="general","General",IF(TRIM(LOWER(F7608))="cardiology","Cardiology",IF(TRIM(LOWER(F7608))="Cardiology","Cardiology",IF(TRIM(LOWER(F7608))="Peads","Pediatrics",IF(TRIM(LOWER(F7608))="Pediatrics","Pediatrics",IF(TRIM(LOWER(F7608))="orthopedics","Orthopedics",IF(TRIM(LOWER(F7608))="Neurology","Neurology",IF(TRIM(LOWER(F7608))="Oncology","Oncology")))))))))))</f>
        <v>General</v>
      </c>
      <c r="P7608" s="3" t="str">
        <f t="shared" si="708"/>
        <v>Private</v>
      </c>
      <c r="Q7608" s="5">
        <f t="shared" si="709"/>
        <v>12</v>
      </c>
      <c r="R7608" s="1">
        <f t="shared" si="710"/>
        <v>214991.83</v>
      </c>
      <c r="S7608" s="1">
        <f t="shared" si="711"/>
        <v>1</v>
      </c>
      <c r="T7608" s="1" t="str">
        <f t="shared" si="712"/>
        <v>0-17</v>
      </c>
      <c r="U7608" s="1" t="str">
        <f t="shared" si="713"/>
        <v>No</v>
      </c>
    </row>
    <row r="7609" spans="1:21">
      <c r="A7609" s="1">
        <v>7608</v>
      </c>
      <c r="B7609" s="1">
        <v>29</v>
      </c>
      <c r="C7609" s="1" t="s">
        <v>26</v>
      </c>
      <c r="D7609" s="2">
        <v>45116</v>
      </c>
      <c r="E7609" s="2">
        <v>45131</v>
      </c>
      <c r="F7609" s="1" t="s">
        <v>52</v>
      </c>
      <c r="G7609" s="1" t="s">
        <v>14</v>
      </c>
      <c r="H7609" s="1" t="s">
        <v>39</v>
      </c>
      <c r="I7609" s="1">
        <v>297125.08</v>
      </c>
      <c r="J7609" s="1" t="s">
        <v>42</v>
      </c>
      <c r="K7609" s="1" t="s">
        <v>38</v>
      </c>
      <c r="N7609" s="3" t="str">
        <f>IF(LEFT(LOWER(C7609),1)="m","Male",IF(LEFT(LOWER(C7609),1)="f","Female","Unknown"))</f>
        <v>Female</v>
      </c>
      <c r="O7609" s="4" t="str">
        <f>IF(TRIM(LOWER(F7609))="neuro","Neurology",IF(TRIM(LOWER(F7609))="Neurology","Neurology",IF(TRIM(LOWER(F7609))="general ward","General",IF(TRIM(LOWER(F7609))="general","General",IF(TRIM(LOWER(F7609))="cardiology","Cardiology",IF(TRIM(LOWER(F7609))="Cardiology","Cardiology",IF(TRIM(LOWER(F7609))="Peads","Pediatrics",IF(TRIM(LOWER(F7609))="Pediatrics","Pediatrics",IF(TRIM(LOWER(F7609))="orthopedics","Orthopedics",IF(TRIM(LOWER(F7609))="Neurology","Neurology",IF(TRIM(LOWER(F7609))="Oncology","Oncology")))))))))))</f>
        <v>Oncology</v>
      </c>
      <c r="P7609" s="3" t="str">
        <f t="shared" si="708"/>
        <v>Private</v>
      </c>
      <c r="Q7609" s="5">
        <f t="shared" si="709"/>
        <v>15</v>
      </c>
      <c r="R7609" s="1">
        <f t="shared" si="710"/>
        <v>297125.08</v>
      </c>
      <c r="S7609" s="1">
        <f t="shared" si="711"/>
        <v>0</v>
      </c>
      <c r="T7609" s="1" t="str">
        <f t="shared" si="712"/>
        <v>18-35</v>
      </c>
      <c r="U7609" s="1" t="str">
        <f t="shared" si="713"/>
        <v>No</v>
      </c>
    </row>
    <row r="7610" spans="1:21">
      <c r="A7610" s="1">
        <v>7609</v>
      </c>
      <c r="B7610" s="1">
        <v>83</v>
      </c>
      <c r="C7610" s="1" t="s">
        <v>18</v>
      </c>
      <c r="D7610" s="2">
        <v>45548</v>
      </c>
      <c r="E7610" s="2">
        <v>45554</v>
      </c>
      <c r="F7610" s="1" t="s">
        <v>30</v>
      </c>
      <c r="G7610" s="1" t="s">
        <v>41</v>
      </c>
      <c r="H7610" s="1" t="s">
        <v>37</v>
      </c>
      <c r="I7610" s="1">
        <v>102043.98</v>
      </c>
      <c r="J7610" s="1" t="s">
        <v>16</v>
      </c>
      <c r="K7610" s="1" t="s">
        <v>42</v>
      </c>
      <c r="N7610" s="3" t="str">
        <f>IF(LEFT(LOWER(C7610),1)="m","Male",IF(LEFT(LOWER(C7610),1)="f","Female","Unknown"))</f>
        <v>Male</v>
      </c>
      <c r="O7610" s="4" t="str">
        <f>IF(TRIM(LOWER(F7610))="neuro","Neurology",IF(TRIM(LOWER(F7610))="Neurology","Neurology",IF(TRIM(LOWER(F7610))="general ward","General",IF(TRIM(LOWER(F7610))="general","General",IF(TRIM(LOWER(F7610))="cardiology","Cardiology",IF(TRIM(LOWER(F7610))="Cardiology","Cardiology",IF(TRIM(LOWER(F7610))="Peads","Pediatrics",IF(TRIM(LOWER(F7610))="Pediatrics","Pediatrics",IF(TRIM(LOWER(F7610))="orthopedics","Orthopedics",IF(TRIM(LOWER(F7610))="Neurology","Neurology",IF(TRIM(LOWER(F7610))="Oncology","Oncology")))))))))))</f>
        <v>Pediatrics</v>
      </c>
      <c r="P7610" s="3" t="str">
        <f t="shared" si="708"/>
        <v>Unknown</v>
      </c>
      <c r="Q7610" s="5">
        <f t="shared" si="709"/>
        <v>6</v>
      </c>
      <c r="R7610" s="1">
        <f t="shared" si="710"/>
        <v>102043.98</v>
      </c>
      <c r="S7610" s="1">
        <f t="shared" si="711"/>
        <v>0</v>
      </c>
      <c r="T7610" s="1" t="str">
        <f t="shared" si="712"/>
        <v>66+</v>
      </c>
      <c r="U7610" s="1" t="str">
        <f t="shared" si="713"/>
        <v>Yes</v>
      </c>
    </row>
    <row r="7611" spans="1:21">
      <c r="A7611" s="1">
        <v>7610</v>
      </c>
      <c r="B7611" s="1">
        <v>88</v>
      </c>
      <c r="C7611" s="1" t="s">
        <v>26</v>
      </c>
      <c r="D7611" s="2">
        <v>45204</v>
      </c>
      <c r="E7611" s="2">
        <v>45207</v>
      </c>
      <c r="F7611" s="1" t="s">
        <v>43</v>
      </c>
      <c r="G7611" s="1" t="s">
        <v>14</v>
      </c>
      <c r="H7611" s="1" t="s">
        <v>47</v>
      </c>
      <c r="I7611" s="1">
        <v>256036.49</v>
      </c>
      <c r="J7611" s="1" t="s">
        <v>42</v>
      </c>
      <c r="K7611" s="1" t="s">
        <v>38</v>
      </c>
      <c r="N7611" s="3" t="str">
        <f>IF(LEFT(LOWER(C7611),1)="m","Male",IF(LEFT(LOWER(C7611),1)="f","Female","Unknown"))</f>
        <v>Female</v>
      </c>
      <c r="O7611" s="4" t="str">
        <f>IF(TRIM(LOWER(F7611))="neuro","Neurology",IF(TRIM(LOWER(F7611))="Neurology","Neurology",IF(TRIM(LOWER(F7611))="general ward","General",IF(TRIM(LOWER(F7611))="general","General",IF(TRIM(LOWER(F7611))="cardiology","Cardiology",IF(TRIM(LOWER(F7611))="Cardiology","Cardiology",IF(TRIM(LOWER(F7611))="Peads","Pediatrics",IF(TRIM(LOWER(F7611))="Pediatrics","Pediatrics",IF(TRIM(LOWER(F7611))="orthopedics","Orthopedics",IF(TRIM(LOWER(F7611))="Neurology","Neurology",IF(TRIM(LOWER(F7611))="Oncology","Oncology")))))))))))</f>
        <v>Orthopedics</v>
      </c>
      <c r="P7611" s="3" t="str">
        <f t="shared" si="708"/>
        <v>Private</v>
      </c>
      <c r="Q7611" s="5">
        <f t="shared" si="709"/>
        <v>3</v>
      </c>
      <c r="R7611" s="1">
        <f t="shared" si="710"/>
        <v>256036.49</v>
      </c>
      <c r="S7611" s="1">
        <f t="shared" si="711"/>
        <v>0</v>
      </c>
      <c r="T7611" s="1" t="str">
        <f t="shared" si="712"/>
        <v>66+</v>
      </c>
      <c r="U7611" s="1" t="str">
        <f t="shared" si="713"/>
        <v>No</v>
      </c>
    </row>
    <row r="7612" spans="1:21">
      <c r="A7612" s="1">
        <v>7611</v>
      </c>
      <c r="B7612" s="1">
        <v>31</v>
      </c>
      <c r="C7612" s="1" t="s">
        <v>27</v>
      </c>
      <c r="D7612" s="2">
        <v>45608</v>
      </c>
      <c r="E7612" s="2">
        <v>45618</v>
      </c>
      <c r="F7612" s="1" t="s">
        <v>52</v>
      </c>
      <c r="G7612" s="1" t="s">
        <v>14</v>
      </c>
      <c r="H7612" s="1" t="s">
        <v>37</v>
      </c>
      <c r="I7612" s="1">
        <v>208494.11</v>
      </c>
      <c r="J7612" s="1" t="s">
        <v>16</v>
      </c>
      <c r="K7612" s="1" t="s">
        <v>17</v>
      </c>
      <c r="N7612" s="3" t="str">
        <f>IF(LEFT(LOWER(C7612),1)="m","Male",IF(LEFT(LOWER(C7612),1)="f","Female","Unknown"))</f>
        <v>Male</v>
      </c>
      <c r="O7612" s="4" t="str">
        <f>IF(TRIM(LOWER(F7612))="neuro","Neurology",IF(TRIM(LOWER(F7612))="Neurology","Neurology",IF(TRIM(LOWER(F7612))="general ward","General",IF(TRIM(LOWER(F7612))="general","General",IF(TRIM(LOWER(F7612))="cardiology","Cardiology",IF(TRIM(LOWER(F7612))="Cardiology","Cardiology",IF(TRIM(LOWER(F7612))="Peads","Pediatrics",IF(TRIM(LOWER(F7612))="Pediatrics","Pediatrics",IF(TRIM(LOWER(F7612))="orthopedics","Orthopedics",IF(TRIM(LOWER(F7612))="Neurology","Neurology",IF(TRIM(LOWER(F7612))="Oncology","Oncology")))))))))))</f>
        <v>Oncology</v>
      </c>
      <c r="P7612" s="3" t="str">
        <f t="shared" si="708"/>
        <v>Private</v>
      </c>
      <c r="Q7612" s="5">
        <f t="shared" si="709"/>
        <v>10</v>
      </c>
      <c r="R7612" s="1">
        <f t="shared" si="710"/>
        <v>208494.11</v>
      </c>
      <c r="S7612" s="1">
        <f t="shared" si="711"/>
        <v>1</v>
      </c>
      <c r="T7612" s="1" t="str">
        <f t="shared" si="712"/>
        <v>18-35</v>
      </c>
      <c r="U7612" s="1" t="str">
        <f t="shared" si="713"/>
        <v>Yes</v>
      </c>
    </row>
    <row r="7613" spans="1:21">
      <c r="A7613" s="1">
        <v>7612</v>
      </c>
      <c r="B7613" s="1">
        <v>46</v>
      </c>
      <c r="C7613" s="1" t="s">
        <v>34</v>
      </c>
      <c r="D7613" s="2">
        <v>45254</v>
      </c>
      <c r="E7613" s="2">
        <v>45261</v>
      </c>
      <c r="F7613" s="1" t="s">
        <v>21</v>
      </c>
      <c r="G7613" s="1" t="s">
        <v>33</v>
      </c>
      <c r="H7613" s="1" t="s">
        <v>15</v>
      </c>
      <c r="I7613" s="1">
        <v>168773.23</v>
      </c>
      <c r="J7613" s="1" t="s">
        <v>16</v>
      </c>
      <c r="K7613" s="1" t="s">
        <v>17</v>
      </c>
      <c r="N7613" s="3" t="str">
        <f>IF(LEFT(LOWER(C7613),1)="m","Male",IF(LEFT(LOWER(C7613),1)="f","Female","Unknown"))</f>
        <v>Male</v>
      </c>
      <c r="O7613" s="4" t="str">
        <f>IF(TRIM(LOWER(F7613))="neuro","Neurology",IF(TRIM(LOWER(F7613))="Neurology","Neurology",IF(TRIM(LOWER(F7613))="general ward","General",IF(TRIM(LOWER(F7613))="general","General",IF(TRIM(LOWER(F7613))="cardiology","Cardiology",IF(TRIM(LOWER(F7613))="Cardiology","Cardiology",IF(TRIM(LOWER(F7613))="Peads","Pediatrics",IF(TRIM(LOWER(F7613))="Pediatrics","Pediatrics",IF(TRIM(LOWER(F7613))="orthopedics","Orthopedics",IF(TRIM(LOWER(F7613))="Neurology","Neurology",IF(TRIM(LOWER(F7613))="Oncology","Oncology")))))))))))</f>
        <v>General</v>
      </c>
      <c r="P7613" s="3" t="str">
        <f t="shared" si="708"/>
        <v>Self</v>
      </c>
      <c r="Q7613" s="5">
        <f t="shared" si="709"/>
        <v>7</v>
      </c>
      <c r="R7613" s="1">
        <f t="shared" si="710"/>
        <v>168773.23</v>
      </c>
      <c r="S7613" s="1">
        <f t="shared" si="711"/>
        <v>1</v>
      </c>
      <c r="T7613" s="1" t="str">
        <f t="shared" si="712"/>
        <v>36-50</v>
      </c>
      <c r="U7613" s="1" t="str">
        <f t="shared" si="713"/>
        <v>Yes</v>
      </c>
    </row>
    <row r="7614" spans="1:21">
      <c r="A7614" s="1">
        <v>7613</v>
      </c>
      <c r="B7614" s="1">
        <v>38</v>
      </c>
      <c r="C7614" s="1" t="s">
        <v>44</v>
      </c>
      <c r="D7614" s="2">
        <v>45081</v>
      </c>
      <c r="E7614" s="2">
        <v>45089</v>
      </c>
      <c r="F7614" s="1" t="s">
        <v>50</v>
      </c>
      <c r="G7614" s="1" t="s">
        <v>33</v>
      </c>
      <c r="H7614" s="1" t="s">
        <v>39</v>
      </c>
      <c r="I7614" s="1">
        <v>257745.13</v>
      </c>
      <c r="J7614" s="1" t="s">
        <v>25</v>
      </c>
      <c r="K7614" s="1" t="s">
        <v>17</v>
      </c>
      <c r="N7614" s="3" t="str">
        <f>IF(LEFT(LOWER(C7614),1)="m","Male",IF(LEFT(LOWER(C7614),1)="f","Female","Unknown"))</f>
        <v>Female</v>
      </c>
      <c r="O7614" s="4" t="str">
        <f>IF(TRIM(LOWER(F7614))="neuro","Neurology",IF(TRIM(LOWER(F7614))="Neurology","Neurology",IF(TRIM(LOWER(F7614))="general ward","General",IF(TRIM(LOWER(F7614))="general","General",IF(TRIM(LOWER(F7614))="cardiology","Cardiology",IF(TRIM(LOWER(F7614))="Cardiology","Cardiology",IF(TRIM(LOWER(F7614))="Peads","Pediatrics",IF(TRIM(LOWER(F7614))="Pediatrics","Pediatrics",IF(TRIM(LOWER(F7614))="orthopedics","Orthopedics",IF(TRIM(LOWER(F7614))="Neurology","Neurology",IF(TRIM(LOWER(F7614))="Oncology","Oncology")))))))))))</f>
        <v>Cardiology</v>
      </c>
      <c r="P7614" s="3" t="str">
        <f t="shared" si="708"/>
        <v>Self</v>
      </c>
      <c r="Q7614" s="5">
        <f t="shared" si="709"/>
        <v>8</v>
      </c>
      <c r="R7614" s="1">
        <f t="shared" si="710"/>
        <v>257745.13</v>
      </c>
      <c r="S7614" s="1">
        <f t="shared" si="711"/>
        <v>1</v>
      </c>
      <c r="T7614" s="1" t="str">
        <f t="shared" si="712"/>
        <v>36-50</v>
      </c>
      <c r="U7614" s="1" t="str">
        <f t="shared" si="713"/>
        <v>Yes</v>
      </c>
    </row>
    <row r="7615" spans="1:21">
      <c r="A7615" s="1">
        <v>7614</v>
      </c>
      <c r="B7615" s="1">
        <v>42</v>
      </c>
      <c r="C7615" s="1" t="s">
        <v>29</v>
      </c>
      <c r="D7615" s="2">
        <v>44959</v>
      </c>
      <c r="E7615" s="2">
        <v>44975</v>
      </c>
      <c r="F7615" s="1" t="s">
        <v>28</v>
      </c>
      <c r="G7615" s="1" t="s">
        <v>33</v>
      </c>
      <c r="I7615" s="1">
        <v>191908.76</v>
      </c>
      <c r="J7615" s="1" t="s">
        <v>42</v>
      </c>
      <c r="K7615" s="1" t="s">
        <v>25</v>
      </c>
      <c r="N7615" s="3" t="str">
        <f>IF(LEFT(LOWER(C7615),1)="m","Male",IF(LEFT(LOWER(C7615),1)="f","Female","Unknown"))</f>
        <v>Female</v>
      </c>
      <c r="O7615" s="4" t="str">
        <f>IF(TRIM(LOWER(F7615))="neuro","Neurology",IF(TRIM(LOWER(F7615))="Neurology","Neurology",IF(TRIM(LOWER(F7615))="general ward","General",IF(TRIM(LOWER(F7615))="general","General",IF(TRIM(LOWER(F7615))="cardiology","Cardiology",IF(TRIM(LOWER(F7615))="Cardiology","Cardiology",IF(TRIM(LOWER(F7615))="Peads","Pediatrics",IF(TRIM(LOWER(F7615))="Pediatrics","Pediatrics",IF(TRIM(LOWER(F7615))="orthopedics","Orthopedics",IF(TRIM(LOWER(F7615))="Neurology","Neurology",IF(TRIM(LOWER(F7615))="Oncology","Oncology")))))))))))</f>
        <v>Orthopedics</v>
      </c>
      <c r="P7615" s="3" t="str">
        <f t="shared" si="708"/>
        <v>Self</v>
      </c>
      <c r="Q7615" s="5">
        <f t="shared" si="709"/>
        <v>16</v>
      </c>
      <c r="R7615" s="1">
        <f t="shared" si="710"/>
        <v>191908.76</v>
      </c>
      <c r="S7615" s="1">
        <f t="shared" si="711"/>
        <v>1</v>
      </c>
      <c r="T7615" s="1" t="str">
        <f t="shared" si="712"/>
        <v>36-50</v>
      </c>
      <c r="U7615" s="1" t="str">
        <f t="shared" si="713"/>
        <v>No</v>
      </c>
    </row>
    <row r="7616" spans="1:21">
      <c r="A7616" s="1">
        <v>7615</v>
      </c>
      <c r="C7616" s="1" t="s">
        <v>26</v>
      </c>
      <c r="D7616" s="2">
        <v>45423</v>
      </c>
      <c r="E7616" s="2">
        <v>45437</v>
      </c>
      <c r="F7616" s="1" t="s">
        <v>50</v>
      </c>
      <c r="G7616" s="1" t="s">
        <v>41</v>
      </c>
      <c r="H7616" s="1" t="s">
        <v>39</v>
      </c>
      <c r="I7616" s="1">
        <v>58748.68</v>
      </c>
      <c r="J7616" s="1" t="s">
        <v>25</v>
      </c>
      <c r="K7616" s="1" t="s">
        <v>16</v>
      </c>
      <c r="N7616" s="3" t="str">
        <f>IF(LEFT(LOWER(C7616),1)="m","Male",IF(LEFT(LOWER(C7616),1)="f","Female","Unknown"))</f>
        <v>Female</v>
      </c>
      <c r="O7616" s="4" t="str">
        <f>IF(TRIM(LOWER(F7616))="neuro","Neurology",IF(TRIM(LOWER(F7616))="Neurology","Neurology",IF(TRIM(LOWER(F7616))="general ward","General",IF(TRIM(LOWER(F7616))="general","General",IF(TRIM(LOWER(F7616))="cardiology","Cardiology",IF(TRIM(LOWER(F7616))="Cardiology","Cardiology",IF(TRIM(LOWER(F7616))="Peads","Pediatrics",IF(TRIM(LOWER(F7616))="Pediatrics","Pediatrics",IF(TRIM(LOWER(F7616))="orthopedics","Orthopedics",IF(TRIM(LOWER(F7616))="Neurology","Neurology",IF(TRIM(LOWER(F7616))="Oncology","Oncology")))))))))))</f>
        <v>Cardiology</v>
      </c>
      <c r="P7616" s="3" t="str">
        <f t="shared" si="708"/>
        <v>Unknown</v>
      </c>
      <c r="Q7616" s="5">
        <f t="shared" si="709"/>
        <v>14</v>
      </c>
      <c r="R7616" s="1">
        <f t="shared" si="710"/>
        <v>58748.68</v>
      </c>
      <c r="S7616" s="1">
        <f t="shared" si="711"/>
        <v>1</v>
      </c>
      <c r="T7616" s="1" t="str">
        <f t="shared" si="712"/>
        <v>0-17</v>
      </c>
      <c r="U7616" s="1" t="str">
        <f t="shared" si="713"/>
        <v>Yes</v>
      </c>
    </row>
    <row r="7617" spans="1:21">
      <c r="A7617" s="1">
        <v>7616</v>
      </c>
      <c r="B7617" s="1">
        <v>66</v>
      </c>
      <c r="C7617" s="1" t="s">
        <v>44</v>
      </c>
      <c r="D7617" s="2">
        <v>45511</v>
      </c>
      <c r="E7617" s="2">
        <v>45516</v>
      </c>
      <c r="F7617" s="1" t="s">
        <v>13</v>
      </c>
      <c r="G7617" s="1" t="s">
        <v>33</v>
      </c>
      <c r="H7617" s="1" t="s">
        <v>51</v>
      </c>
      <c r="I7617" s="1">
        <v>74316.460000000006</v>
      </c>
      <c r="J7617" s="1" t="s">
        <v>16</v>
      </c>
      <c r="K7617" s="1" t="s">
        <v>42</v>
      </c>
      <c r="N7617" s="3" t="str">
        <f>IF(LEFT(LOWER(C7617),1)="m","Male",IF(LEFT(LOWER(C7617),1)="f","Female","Unknown"))</f>
        <v>Female</v>
      </c>
      <c r="O7617" s="4" t="str">
        <f>IF(TRIM(LOWER(F7617))="neuro","Neurology",IF(TRIM(LOWER(F7617))="Neurology","Neurology",IF(TRIM(LOWER(F7617))="general ward","General",IF(TRIM(LOWER(F7617))="general","General",IF(TRIM(LOWER(F7617))="cardiology","Cardiology",IF(TRIM(LOWER(F7617))="Cardiology","Cardiology",IF(TRIM(LOWER(F7617))="Peads","Pediatrics",IF(TRIM(LOWER(F7617))="Pediatrics","Pediatrics",IF(TRIM(LOWER(F7617))="orthopedics","Orthopedics",IF(TRIM(LOWER(F7617))="Neurology","Neurology",IF(TRIM(LOWER(F7617))="Oncology","Oncology")))))))))))</f>
        <v>Neurology</v>
      </c>
      <c r="P7617" s="3" t="str">
        <f t="shared" si="708"/>
        <v>Self</v>
      </c>
      <c r="Q7617" s="5">
        <f t="shared" si="709"/>
        <v>5</v>
      </c>
      <c r="R7617" s="1">
        <f t="shared" si="710"/>
        <v>74316.460000000006</v>
      </c>
      <c r="S7617" s="1">
        <f t="shared" si="711"/>
        <v>0</v>
      </c>
      <c r="T7617" s="1" t="str">
        <f t="shared" si="712"/>
        <v>66+</v>
      </c>
      <c r="U7617" s="1" t="str">
        <f t="shared" si="713"/>
        <v>Yes</v>
      </c>
    </row>
    <row r="7618" spans="1:21">
      <c r="A7618" s="1">
        <v>7617</v>
      </c>
      <c r="B7618" s="1">
        <v>93</v>
      </c>
      <c r="C7618" s="1" t="s">
        <v>44</v>
      </c>
      <c r="D7618" s="2">
        <v>45325</v>
      </c>
      <c r="E7618" s="2">
        <v>45344</v>
      </c>
      <c r="F7618" s="1" t="s">
        <v>50</v>
      </c>
      <c r="G7618" s="1" t="s">
        <v>36</v>
      </c>
      <c r="H7618" s="1" t="s">
        <v>37</v>
      </c>
      <c r="I7618" s="1">
        <v>172822.35</v>
      </c>
      <c r="J7618" s="1" t="s">
        <v>24</v>
      </c>
      <c r="K7618" s="1" t="s">
        <v>38</v>
      </c>
      <c r="N7618" s="3" t="str">
        <f>IF(LEFT(LOWER(C7618),1)="m","Male",IF(LEFT(LOWER(C7618),1)="f","Female","Unknown"))</f>
        <v>Female</v>
      </c>
      <c r="O7618" s="4" t="str">
        <f>IF(TRIM(LOWER(F7618))="neuro","Neurology",IF(TRIM(LOWER(F7618))="Neurology","Neurology",IF(TRIM(LOWER(F7618))="general ward","General",IF(TRIM(LOWER(F7618))="general","General",IF(TRIM(LOWER(F7618))="cardiology","Cardiology",IF(TRIM(LOWER(F7618))="Cardiology","Cardiology",IF(TRIM(LOWER(F7618))="Peads","Pediatrics",IF(TRIM(LOWER(F7618))="Pediatrics","Pediatrics",IF(TRIM(LOWER(F7618))="orthopedics","Orthopedics",IF(TRIM(LOWER(F7618))="Neurology","Neurology",IF(TRIM(LOWER(F7618))="Oncology","Oncology")))))))))))</f>
        <v>Cardiology</v>
      </c>
      <c r="P7618" s="3" t="str">
        <f t="shared" si="708"/>
        <v>Government</v>
      </c>
      <c r="Q7618" s="5">
        <f t="shared" si="709"/>
        <v>19</v>
      </c>
      <c r="R7618" s="1">
        <f t="shared" si="710"/>
        <v>172822.35</v>
      </c>
      <c r="S7618" s="1">
        <f t="shared" si="711"/>
        <v>0</v>
      </c>
      <c r="T7618" s="1" t="str">
        <f t="shared" si="712"/>
        <v>66+</v>
      </c>
      <c r="U7618" s="1" t="str">
        <f t="shared" si="713"/>
        <v>No</v>
      </c>
    </row>
    <row r="7619" spans="1:21">
      <c r="A7619" s="1">
        <v>7618</v>
      </c>
      <c r="B7619" s="1">
        <v>58</v>
      </c>
      <c r="C7619" s="1" t="s">
        <v>34</v>
      </c>
      <c r="D7619" s="2">
        <v>45227</v>
      </c>
      <c r="E7619" s="2">
        <v>45229</v>
      </c>
      <c r="F7619" s="1" t="s">
        <v>49</v>
      </c>
      <c r="G7619" s="1" t="s">
        <v>31</v>
      </c>
      <c r="H7619" s="1" t="s">
        <v>51</v>
      </c>
      <c r="I7619" s="1">
        <v>233094.1</v>
      </c>
      <c r="J7619" s="1" t="s">
        <v>42</v>
      </c>
      <c r="K7619" s="1" t="s">
        <v>25</v>
      </c>
      <c r="N7619" s="3" t="str">
        <f>IF(LEFT(LOWER(C7619),1)="m","Male",IF(LEFT(LOWER(C7619),1)="f","Female","Unknown"))</f>
        <v>Male</v>
      </c>
      <c r="O7619" s="4" t="str">
        <f>IF(TRIM(LOWER(F7619))="neuro","Neurology",IF(TRIM(LOWER(F7619))="Neurology","Neurology",IF(TRIM(LOWER(F7619))="general ward","General",IF(TRIM(LOWER(F7619))="general","General",IF(TRIM(LOWER(F7619))="cardiology","Cardiology",IF(TRIM(LOWER(F7619))="Cardiology","Cardiology",IF(TRIM(LOWER(F7619))="Peads","Pediatrics",IF(TRIM(LOWER(F7619))="Pediatrics","Pediatrics",IF(TRIM(LOWER(F7619))="orthopedics","Orthopedics",IF(TRIM(LOWER(F7619))="Neurology","Neurology",IF(TRIM(LOWER(F7619))="Oncology","Oncology")))))))))))</f>
        <v>Oncology</v>
      </c>
      <c r="P7619" s="3" t="str">
        <f t="shared" ref="P7619:P7682" si="714">IF(LOWER(G7619)="private","Private",
IF(LOWER(G7619)="govt","Government",
IF(LOWER(G7619)="government","Government",
IF(LOWER(G7619)="self","Self","Unknown"))))</f>
        <v>Private</v>
      </c>
      <c r="Q7619" s="5">
        <f t="shared" ref="Q7619:Q7682" si="715">IF(E7619&lt;D7619,"",E7619-D7619)</f>
        <v>2</v>
      </c>
      <c r="R7619" s="1">
        <f t="shared" ref="R7619:R7682" si="716">IF(I7619&lt;0,"",I7619)</f>
        <v>233094.1</v>
      </c>
      <c r="S7619" s="1">
        <f t="shared" ref="S7619:S7682" si="717">IF(OR(K7619="Yes",K7619="YES",K7619="Y"),1,0)</f>
        <v>1</v>
      </c>
      <c r="T7619" s="1" t="str">
        <f t="shared" ref="T7619:T7682" si="718">IF(B7619&lt;18,"0-17",                                                  IF(B7619&lt;36,"18-35",
IF(B7619&lt;51,"36-50",
IF(B7619&lt;66,"51-65","66+"))))</f>
        <v>51-65</v>
      </c>
      <c r="U7619" s="1" t="str">
        <f t="shared" ref="U7619:U7682" si="719">IF(OR(TRIM(UPPER(J7619))="YES",TRIM(UPPER(J7619))="Y"),"Yes",
IF(OR(TRIM(UPPER(J7619))="NO",TRIM(UPPER(J7619))="N"),"No","Unknown"))</f>
        <v>No</v>
      </c>
    </row>
    <row r="7620" spans="1:21">
      <c r="A7620" s="1">
        <v>7619</v>
      </c>
      <c r="B7620" s="1">
        <v>68</v>
      </c>
      <c r="C7620" s="1" t="s">
        <v>12</v>
      </c>
      <c r="D7620" s="2">
        <v>45061</v>
      </c>
      <c r="E7620" s="2">
        <v>45064</v>
      </c>
      <c r="F7620" s="1" t="s">
        <v>21</v>
      </c>
      <c r="G7620" s="1" t="s">
        <v>41</v>
      </c>
      <c r="H7620" s="1" t="s">
        <v>32</v>
      </c>
      <c r="I7620" s="1">
        <v>261446.93</v>
      </c>
      <c r="J7620" s="1" t="s">
        <v>38</v>
      </c>
      <c r="K7620" s="1" t="s">
        <v>20</v>
      </c>
      <c r="N7620" s="3" t="str">
        <f>IF(LEFT(LOWER(C7620),1)="m","Male",IF(LEFT(LOWER(C7620),1)="f","Female","Unknown"))</f>
        <v>Unknown</v>
      </c>
      <c r="O7620" s="4" t="str">
        <f>IF(TRIM(LOWER(F7620))="neuro","Neurology",IF(TRIM(LOWER(F7620))="Neurology","Neurology",IF(TRIM(LOWER(F7620))="general ward","General",IF(TRIM(LOWER(F7620))="general","General",IF(TRIM(LOWER(F7620))="cardiology","Cardiology",IF(TRIM(LOWER(F7620))="Cardiology","Cardiology",IF(TRIM(LOWER(F7620))="Peads","Pediatrics",IF(TRIM(LOWER(F7620))="Pediatrics","Pediatrics",IF(TRIM(LOWER(F7620))="orthopedics","Orthopedics",IF(TRIM(LOWER(F7620))="Neurology","Neurology",IF(TRIM(LOWER(F7620))="Oncology","Oncology")))))))))))</f>
        <v>General</v>
      </c>
      <c r="P7620" s="3" t="str">
        <f t="shared" si="714"/>
        <v>Unknown</v>
      </c>
      <c r="Q7620" s="5">
        <f t="shared" si="715"/>
        <v>3</v>
      </c>
      <c r="R7620" s="1">
        <f t="shared" si="716"/>
        <v>261446.93</v>
      </c>
      <c r="S7620" s="1">
        <f t="shared" si="717"/>
        <v>0</v>
      </c>
      <c r="T7620" s="1" t="str">
        <f t="shared" si="718"/>
        <v>66+</v>
      </c>
      <c r="U7620" s="1" t="str">
        <f t="shared" si="719"/>
        <v>No</v>
      </c>
    </row>
    <row r="7621" spans="1:21">
      <c r="A7621" s="1">
        <v>7620</v>
      </c>
      <c r="B7621" s="1">
        <v>54</v>
      </c>
      <c r="C7621" s="1" t="s">
        <v>29</v>
      </c>
      <c r="D7621" s="2">
        <v>45083</v>
      </c>
      <c r="E7621" s="2">
        <v>45088</v>
      </c>
      <c r="F7621" s="1" t="s">
        <v>21</v>
      </c>
      <c r="G7621" s="1" t="s">
        <v>36</v>
      </c>
      <c r="H7621" s="1" t="s">
        <v>47</v>
      </c>
      <c r="I7621" s="1">
        <v>293174.62</v>
      </c>
      <c r="J7621" s="1" t="s">
        <v>38</v>
      </c>
      <c r="K7621" s="1" t="s">
        <v>38</v>
      </c>
      <c r="N7621" s="3" t="str">
        <f>IF(LEFT(LOWER(C7621),1)="m","Male",IF(LEFT(LOWER(C7621),1)="f","Female","Unknown"))</f>
        <v>Female</v>
      </c>
      <c r="O7621" s="4" t="str">
        <f>IF(TRIM(LOWER(F7621))="neuro","Neurology",IF(TRIM(LOWER(F7621))="Neurology","Neurology",IF(TRIM(LOWER(F7621))="general ward","General",IF(TRIM(LOWER(F7621))="general","General",IF(TRIM(LOWER(F7621))="cardiology","Cardiology",IF(TRIM(LOWER(F7621))="Cardiology","Cardiology",IF(TRIM(LOWER(F7621))="Peads","Pediatrics",IF(TRIM(LOWER(F7621))="Pediatrics","Pediatrics",IF(TRIM(LOWER(F7621))="orthopedics","Orthopedics",IF(TRIM(LOWER(F7621))="Neurology","Neurology",IF(TRIM(LOWER(F7621))="Oncology","Oncology")))))))))))</f>
        <v>General</v>
      </c>
      <c r="P7621" s="3" t="str">
        <f t="shared" si="714"/>
        <v>Government</v>
      </c>
      <c r="Q7621" s="5">
        <f t="shared" si="715"/>
        <v>5</v>
      </c>
      <c r="R7621" s="1">
        <f t="shared" si="716"/>
        <v>293174.62</v>
      </c>
      <c r="S7621" s="1">
        <f t="shared" si="717"/>
        <v>0</v>
      </c>
      <c r="T7621" s="1" t="str">
        <f t="shared" si="718"/>
        <v>51-65</v>
      </c>
      <c r="U7621" s="1" t="str">
        <f t="shared" si="719"/>
        <v>No</v>
      </c>
    </row>
    <row r="7622" spans="1:21">
      <c r="A7622" s="1">
        <v>7621</v>
      </c>
      <c r="B7622" s="1">
        <v>12</v>
      </c>
      <c r="C7622" s="1" t="s">
        <v>29</v>
      </c>
      <c r="D7622" s="2">
        <v>45584</v>
      </c>
      <c r="E7622" s="2">
        <v>45595</v>
      </c>
      <c r="F7622" s="1" t="s">
        <v>40</v>
      </c>
      <c r="G7622" s="1" t="s">
        <v>46</v>
      </c>
      <c r="H7622" s="1" t="s">
        <v>51</v>
      </c>
      <c r="I7622" s="1">
        <v>329436.82</v>
      </c>
      <c r="J7622" s="1" t="s">
        <v>24</v>
      </c>
      <c r="K7622" s="1" t="s">
        <v>20</v>
      </c>
      <c r="N7622" s="3" t="str">
        <f>IF(LEFT(LOWER(C7622),1)="m","Male",IF(LEFT(LOWER(C7622),1)="f","Female","Unknown"))</f>
        <v>Female</v>
      </c>
      <c r="O7622" s="4" t="str">
        <f>IF(TRIM(LOWER(F7622))="neuro","Neurology",IF(TRIM(LOWER(F7622))="Neurology","Neurology",IF(TRIM(LOWER(F7622))="general ward","General",IF(TRIM(LOWER(F7622))="general","General",IF(TRIM(LOWER(F7622))="cardiology","Cardiology",IF(TRIM(LOWER(F7622))="Cardiology","Cardiology",IF(TRIM(LOWER(F7622))="Peads","Pediatrics",IF(TRIM(LOWER(F7622))="Pediatrics","Pediatrics",IF(TRIM(LOWER(F7622))="orthopedics","Orthopedics",IF(TRIM(LOWER(F7622))="Neurology","Neurology",IF(TRIM(LOWER(F7622))="Oncology","Oncology")))))))))))</f>
        <v>Pediatrics</v>
      </c>
      <c r="P7622" s="3" t="str">
        <f t="shared" si="714"/>
        <v>Self</v>
      </c>
      <c r="Q7622" s="5">
        <f t="shared" si="715"/>
        <v>11</v>
      </c>
      <c r="R7622" s="1">
        <f t="shared" si="716"/>
        <v>329436.82</v>
      </c>
      <c r="S7622" s="1">
        <f t="shared" si="717"/>
        <v>0</v>
      </c>
      <c r="T7622" s="1" t="str">
        <f t="shared" si="718"/>
        <v>0-17</v>
      </c>
      <c r="U7622" s="1" t="str">
        <f t="shared" si="719"/>
        <v>No</v>
      </c>
    </row>
    <row r="7623" spans="1:21">
      <c r="A7623" s="1">
        <v>7622</v>
      </c>
      <c r="B7623" s="1">
        <v>93</v>
      </c>
      <c r="C7623" s="1" t="s">
        <v>18</v>
      </c>
      <c r="D7623" s="2">
        <v>45364</v>
      </c>
      <c r="E7623" s="2">
        <v>45373</v>
      </c>
      <c r="F7623" s="1" t="s">
        <v>45</v>
      </c>
      <c r="G7623" s="1" t="s">
        <v>41</v>
      </c>
      <c r="H7623" s="1" t="s">
        <v>47</v>
      </c>
      <c r="I7623" s="1">
        <v>78949.86</v>
      </c>
      <c r="J7623" s="1" t="s">
        <v>24</v>
      </c>
      <c r="K7623" s="1" t="s">
        <v>20</v>
      </c>
      <c r="N7623" s="3" t="str">
        <f>IF(LEFT(LOWER(C7623),1)="m","Male",IF(LEFT(LOWER(C7623),1)="f","Female","Unknown"))</f>
        <v>Male</v>
      </c>
      <c r="O7623" s="4" t="str">
        <f>IF(TRIM(LOWER(F7623))="neuro","Neurology",IF(TRIM(LOWER(F7623))="Neurology","Neurology",IF(TRIM(LOWER(F7623))="general ward","General",IF(TRIM(LOWER(F7623))="general","General",IF(TRIM(LOWER(F7623))="cardiology","Cardiology",IF(TRIM(LOWER(F7623))="Cardiology","Cardiology",IF(TRIM(LOWER(F7623))="Peads","Pediatrics",IF(TRIM(LOWER(F7623))="Pediatrics","Pediatrics",IF(TRIM(LOWER(F7623))="orthopedics","Orthopedics",IF(TRIM(LOWER(F7623))="Neurology","Neurology",IF(TRIM(LOWER(F7623))="Oncology","Oncology")))))))))))</f>
        <v>Neurology</v>
      </c>
      <c r="P7623" s="3" t="str">
        <f t="shared" si="714"/>
        <v>Unknown</v>
      </c>
      <c r="Q7623" s="5">
        <f t="shared" si="715"/>
        <v>9</v>
      </c>
      <c r="R7623" s="1">
        <f t="shared" si="716"/>
        <v>78949.86</v>
      </c>
      <c r="S7623" s="1">
        <f t="shared" si="717"/>
        <v>0</v>
      </c>
      <c r="T7623" s="1" t="str">
        <f t="shared" si="718"/>
        <v>66+</v>
      </c>
      <c r="U7623" s="1" t="str">
        <f t="shared" si="719"/>
        <v>No</v>
      </c>
    </row>
    <row r="7624" spans="1:21">
      <c r="A7624" s="1">
        <v>7623</v>
      </c>
      <c r="B7624" s="1">
        <v>92</v>
      </c>
      <c r="C7624" s="1" t="s">
        <v>12</v>
      </c>
      <c r="D7624" s="2">
        <v>45434</v>
      </c>
      <c r="E7624" s="2">
        <v>45454</v>
      </c>
      <c r="F7624" s="1" t="s">
        <v>49</v>
      </c>
      <c r="G7624" s="1" t="s">
        <v>22</v>
      </c>
      <c r="I7624" s="1">
        <v>297420.63</v>
      </c>
      <c r="J7624" s="1" t="s">
        <v>42</v>
      </c>
      <c r="K7624" s="1" t="s">
        <v>38</v>
      </c>
      <c r="N7624" s="3" t="str">
        <f>IF(LEFT(LOWER(C7624),1)="m","Male",IF(LEFT(LOWER(C7624),1)="f","Female","Unknown"))</f>
        <v>Unknown</v>
      </c>
      <c r="O7624" s="4" t="str">
        <f>IF(TRIM(LOWER(F7624))="neuro","Neurology",IF(TRIM(LOWER(F7624))="Neurology","Neurology",IF(TRIM(LOWER(F7624))="general ward","General",IF(TRIM(LOWER(F7624))="general","General",IF(TRIM(LOWER(F7624))="cardiology","Cardiology",IF(TRIM(LOWER(F7624))="Cardiology","Cardiology",IF(TRIM(LOWER(F7624))="Peads","Pediatrics",IF(TRIM(LOWER(F7624))="Pediatrics","Pediatrics",IF(TRIM(LOWER(F7624))="orthopedics","Orthopedics",IF(TRIM(LOWER(F7624))="Neurology","Neurology",IF(TRIM(LOWER(F7624))="Oncology","Oncology")))))))))))</f>
        <v>Oncology</v>
      </c>
      <c r="P7624" s="3" t="str">
        <f t="shared" si="714"/>
        <v>Government</v>
      </c>
      <c r="Q7624" s="5">
        <f t="shared" si="715"/>
        <v>20</v>
      </c>
      <c r="R7624" s="1">
        <f t="shared" si="716"/>
        <v>297420.63</v>
      </c>
      <c r="S7624" s="1">
        <f t="shared" si="717"/>
        <v>0</v>
      </c>
      <c r="T7624" s="1" t="str">
        <f t="shared" si="718"/>
        <v>66+</v>
      </c>
      <c r="U7624" s="1" t="str">
        <f t="shared" si="719"/>
        <v>No</v>
      </c>
    </row>
    <row r="7625" spans="1:21">
      <c r="A7625" s="1">
        <v>7624</v>
      </c>
      <c r="B7625" s="1">
        <v>42</v>
      </c>
      <c r="C7625" s="1" t="s">
        <v>34</v>
      </c>
      <c r="D7625" s="2">
        <v>45196</v>
      </c>
      <c r="E7625" s="2">
        <v>45216</v>
      </c>
      <c r="F7625" s="1" t="s">
        <v>52</v>
      </c>
      <c r="G7625" s="1" t="s">
        <v>33</v>
      </c>
      <c r="I7625" s="1">
        <v>301558.43</v>
      </c>
      <c r="K7625" s="1" t="s">
        <v>38</v>
      </c>
      <c r="N7625" s="3" t="str">
        <f>IF(LEFT(LOWER(C7625),1)="m","Male",IF(LEFT(LOWER(C7625),1)="f","Female","Unknown"))</f>
        <v>Male</v>
      </c>
      <c r="O7625" s="4" t="str">
        <f>IF(TRIM(LOWER(F7625))="neuro","Neurology",IF(TRIM(LOWER(F7625))="Neurology","Neurology",IF(TRIM(LOWER(F7625))="general ward","General",IF(TRIM(LOWER(F7625))="general","General",IF(TRIM(LOWER(F7625))="cardiology","Cardiology",IF(TRIM(LOWER(F7625))="Cardiology","Cardiology",IF(TRIM(LOWER(F7625))="Peads","Pediatrics",IF(TRIM(LOWER(F7625))="Pediatrics","Pediatrics",IF(TRIM(LOWER(F7625))="orthopedics","Orthopedics",IF(TRIM(LOWER(F7625))="Neurology","Neurology",IF(TRIM(LOWER(F7625))="Oncology","Oncology")))))))))))</f>
        <v>Oncology</v>
      </c>
      <c r="P7625" s="3" t="str">
        <f t="shared" si="714"/>
        <v>Self</v>
      </c>
      <c r="Q7625" s="5">
        <f t="shared" si="715"/>
        <v>20</v>
      </c>
      <c r="R7625" s="1">
        <f t="shared" si="716"/>
        <v>301558.43</v>
      </c>
      <c r="S7625" s="1">
        <f t="shared" si="717"/>
        <v>0</v>
      </c>
      <c r="T7625" s="1" t="str">
        <f t="shared" si="718"/>
        <v>36-50</v>
      </c>
      <c r="U7625" s="1" t="str">
        <f t="shared" si="719"/>
        <v>Unknown</v>
      </c>
    </row>
    <row r="7626" spans="1:21">
      <c r="A7626" s="1">
        <v>7625</v>
      </c>
      <c r="B7626" s="1">
        <v>13</v>
      </c>
      <c r="C7626" s="1" t="s">
        <v>26</v>
      </c>
      <c r="D7626" s="2">
        <v>44966</v>
      </c>
      <c r="E7626" s="2">
        <v>44977</v>
      </c>
      <c r="F7626" s="1" t="s">
        <v>43</v>
      </c>
      <c r="G7626" s="1" t="s">
        <v>14</v>
      </c>
      <c r="H7626" s="1" t="s">
        <v>37</v>
      </c>
      <c r="I7626" s="1">
        <v>28601.85</v>
      </c>
      <c r="J7626" s="1" t="s">
        <v>38</v>
      </c>
      <c r="K7626" s="1" t="s">
        <v>42</v>
      </c>
      <c r="N7626" s="3" t="str">
        <f>IF(LEFT(LOWER(C7626),1)="m","Male",IF(LEFT(LOWER(C7626),1)="f","Female","Unknown"))</f>
        <v>Female</v>
      </c>
      <c r="O7626" s="4" t="str">
        <f>IF(TRIM(LOWER(F7626))="neuro","Neurology",IF(TRIM(LOWER(F7626))="Neurology","Neurology",IF(TRIM(LOWER(F7626))="general ward","General",IF(TRIM(LOWER(F7626))="general","General",IF(TRIM(LOWER(F7626))="cardiology","Cardiology",IF(TRIM(LOWER(F7626))="Cardiology","Cardiology",IF(TRIM(LOWER(F7626))="Peads","Pediatrics",IF(TRIM(LOWER(F7626))="Pediatrics","Pediatrics",IF(TRIM(LOWER(F7626))="orthopedics","Orthopedics",IF(TRIM(LOWER(F7626))="Neurology","Neurology",IF(TRIM(LOWER(F7626))="Oncology","Oncology")))))))))))</f>
        <v>Orthopedics</v>
      </c>
      <c r="P7626" s="3" t="str">
        <f t="shared" si="714"/>
        <v>Private</v>
      </c>
      <c r="Q7626" s="5">
        <f t="shared" si="715"/>
        <v>11</v>
      </c>
      <c r="R7626" s="1">
        <f t="shared" si="716"/>
        <v>28601.85</v>
      </c>
      <c r="S7626" s="1">
        <f t="shared" si="717"/>
        <v>0</v>
      </c>
      <c r="T7626" s="1" t="str">
        <f t="shared" si="718"/>
        <v>0-17</v>
      </c>
      <c r="U7626" s="1" t="str">
        <f t="shared" si="719"/>
        <v>No</v>
      </c>
    </row>
    <row r="7627" spans="1:21">
      <c r="A7627" s="1">
        <v>7626</v>
      </c>
      <c r="B7627" s="1">
        <v>11</v>
      </c>
      <c r="C7627" s="1" t="s">
        <v>12</v>
      </c>
      <c r="D7627" s="2">
        <v>45345</v>
      </c>
      <c r="E7627" s="2">
        <v>45356</v>
      </c>
      <c r="F7627" s="1" t="s">
        <v>45</v>
      </c>
      <c r="G7627" s="1" t="s">
        <v>31</v>
      </c>
      <c r="H7627" s="1" t="s">
        <v>32</v>
      </c>
      <c r="I7627" s="1">
        <v>326452.01</v>
      </c>
      <c r="J7627" s="1" t="s">
        <v>42</v>
      </c>
      <c r="K7627" s="1" t="s">
        <v>42</v>
      </c>
      <c r="N7627" s="3" t="str">
        <f>IF(LEFT(LOWER(C7627),1)="m","Male",IF(LEFT(LOWER(C7627),1)="f","Female","Unknown"))</f>
        <v>Unknown</v>
      </c>
      <c r="O7627" s="4" t="str">
        <f>IF(TRIM(LOWER(F7627))="neuro","Neurology",IF(TRIM(LOWER(F7627))="Neurology","Neurology",IF(TRIM(LOWER(F7627))="general ward","General",IF(TRIM(LOWER(F7627))="general","General",IF(TRIM(LOWER(F7627))="cardiology","Cardiology",IF(TRIM(LOWER(F7627))="Cardiology","Cardiology",IF(TRIM(LOWER(F7627))="Peads","Pediatrics",IF(TRIM(LOWER(F7627))="Pediatrics","Pediatrics",IF(TRIM(LOWER(F7627))="orthopedics","Orthopedics",IF(TRIM(LOWER(F7627))="Neurology","Neurology",IF(TRIM(LOWER(F7627))="Oncology","Oncology")))))))))))</f>
        <v>Neurology</v>
      </c>
      <c r="P7627" s="3" t="str">
        <f t="shared" si="714"/>
        <v>Private</v>
      </c>
      <c r="Q7627" s="5">
        <f t="shared" si="715"/>
        <v>11</v>
      </c>
      <c r="R7627" s="1">
        <f t="shared" si="716"/>
        <v>326452.01</v>
      </c>
      <c r="S7627" s="1">
        <f t="shared" si="717"/>
        <v>0</v>
      </c>
      <c r="T7627" s="1" t="str">
        <f t="shared" si="718"/>
        <v>0-17</v>
      </c>
      <c r="U7627" s="1" t="str">
        <f t="shared" si="719"/>
        <v>No</v>
      </c>
    </row>
    <row r="7628" spans="1:21">
      <c r="A7628" s="1">
        <v>7627</v>
      </c>
      <c r="B7628" s="1">
        <v>33</v>
      </c>
      <c r="C7628" s="1" t="s">
        <v>44</v>
      </c>
      <c r="D7628" s="2">
        <v>45551</v>
      </c>
      <c r="E7628" s="2">
        <v>45559</v>
      </c>
      <c r="F7628" s="1" t="s">
        <v>30</v>
      </c>
      <c r="G7628" s="1" t="s">
        <v>41</v>
      </c>
      <c r="H7628" s="1" t="s">
        <v>48</v>
      </c>
      <c r="I7628" s="1">
        <v>169566.65</v>
      </c>
      <c r="J7628" s="1" t="s">
        <v>24</v>
      </c>
      <c r="K7628" s="1" t="s">
        <v>17</v>
      </c>
      <c r="N7628" s="3" t="str">
        <f>IF(LEFT(LOWER(C7628),1)="m","Male",IF(LEFT(LOWER(C7628),1)="f","Female","Unknown"))</f>
        <v>Female</v>
      </c>
      <c r="O7628" s="4" t="str">
        <f>IF(TRIM(LOWER(F7628))="neuro","Neurology",IF(TRIM(LOWER(F7628))="Neurology","Neurology",IF(TRIM(LOWER(F7628))="general ward","General",IF(TRIM(LOWER(F7628))="general","General",IF(TRIM(LOWER(F7628))="cardiology","Cardiology",IF(TRIM(LOWER(F7628))="Cardiology","Cardiology",IF(TRIM(LOWER(F7628))="Peads","Pediatrics",IF(TRIM(LOWER(F7628))="Pediatrics","Pediatrics",IF(TRIM(LOWER(F7628))="orthopedics","Orthopedics",IF(TRIM(LOWER(F7628))="Neurology","Neurology",IF(TRIM(LOWER(F7628))="Oncology","Oncology")))))))))))</f>
        <v>Pediatrics</v>
      </c>
      <c r="P7628" s="3" t="str">
        <f t="shared" si="714"/>
        <v>Unknown</v>
      </c>
      <c r="Q7628" s="5">
        <f t="shared" si="715"/>
        <v>8</v>
      </c>
      <c r="R7628" s="1">
        <f t="shared" si="716"/>
        <v>169566.65</v>
      </c>
      <c r="S7628" s="1">
        <f t="shared" si="717"/>
        <v>1</v>
      </c>
      <c r="T7628" s="1" t="str">
        <f t="shared" si="718"/>
        <v>18-35</v>
      </c>
      <c r="U7628" s="1" t="str">
        <f t="shared" si="719"/>
        <v>No</v>
      </c>
    </row>
    <row r="7629" spans="1:21">
      <c r="A7629" s="1">
        <v>7628</v>
      </c>
      <c r="B7629" s="1">
        <v>13</v>
      </c>
      <c r="C7629" s="1" t="s">
        <v>27</v>
      </c>
      <c r="D7629" s="2">
        <v>45036</v>
      </c>
      <c r="E7629" s="2">
        <v>45052</v>
      </c>
      <c r="F7629" s="1" t="s">
        <v>19</v>
      </c>
      <c r="G7629" s="1" t="s">
        <v>14</v>
      </c>
      <c r="H7629" s="1" t="s">
        <v>23</v>
      </c>
      <c r="I7629" s="1">
        <v>78147.490000000005</v>
      </c>
      <c r="J7629" s="1" t="s">
        <v>42</v>
      </c>
      <c r="K7629" s="1" t="s">
        <v>20</v>
      </c>
      <c r="N7629" s="3" t="str">
        <f>IF(LEFT(LOWER(C7629),1)="m","Male",IF(LEFT(LOWER(C7629),1)="f","Female","Unknown"))</f>
        <v>Male</v>
      </c>
      <c r="O7629" s="4" t="str">
        <f>IF(TRIM(LOWER(F7629))="neuro","Neurology",IF(TRIM(LOWER(F7629))="Neurology","Neurology",IF(TRIM(LOWER(F7629))="general ward","General",IF(TRIM(LOWER(F7629))="general","General",IF(TRIM(LOWER(F7629))="cardiology","Cardiology",IF(TRIM(LOWER(F7629))="Cardiology","Cardiology",IF(TRIM(LOWER(F7629))="Peads","Pediatrics",IF(TRIM(LOWER(F7629))="Pediatrics","Pediatrics",IF(TRIM(LOWER(F7629))="orthopedics","Orthopedics",IF(TRIM(LOWER(F7629))="Neurology","Neurology",IF(TRIM(LOWER(F7629))="Oncology","Oncology")))))))))))</f>
        <v>General</v>
      </c>
      <c r="P7629" s="3" t="str">
        <f t="shared" si="714"/>
        <v>Private</v>
      </c>
      <c r="Q7629" s="5">
        <f t="shared" si="715"/>
        <v>16</v>
      </c>
      <c r="R7629" s="1">
        <f t="shared" si="716"/>
        <v>78147.490000000005</v>
      </c>
      <c r="S7629" s="1">
        <f t="shared" si="717"/>
        <v>0</v>
      </c>
      <c r="T7629" s="1" t="str">
        <f t="shared" si="718"/>
        <v>0-17</v>
      </c>
      <c r="U7629" s="1" t="str">
        <f t="shared" si="719"/>
        <v>No</v>
      </c>
    </row>
    <row r="7630" spans="1:21">
      <c r="A7630" s="1">
        <v>7629</v>
      </c>
      <c r="C7630" s="1" t="s">
        <v>44</v>
      </c>
      <c r="D7630" s="2">
        <v>45014</v>
      </c>
      <c r="E7630" s="2">
        <v>45018</v>
      </c>
      <c r="F7630" s="1" t="s">
        <v>21</v>
      </c>
      <c r="G7630" s="1" t="s">
        <v>46</v>
      </c>
      <c r="H7630" s="1" t="s">
        <v>48</v>
      </c>
      <c r="I7630" s="1">
        <v>288964.83</v>
      </c>
      <c r="K7630" s="1" t="s">
        <v>16</v>
      </c>
      <c r="N7630" s="3" t="str">
        <f>IF(LEFT(LOWER(C7630),1)="m","Male",IF(LEFT(LOWER(C7630),1)="f","Female","Unknown"))</f>
        <v>Female</v>
      </c>
      <c r="O7630" s="4" t="str">
        <f>IF(TRIM(LOWER(F7630))="neuro","Neurology",IF(TRIM(LOWER(F7630))="Neurology","Neurology",IF(TRIM(LOWER(F7630))="general ward","General",IF(TRIM(LOWER(F7630))="general","General",IF(TRIM(LOWER(F7630))="cardiology","Cardiology",IF(TRIM(LOWER(F7630))="Cardiology","Cardiology",IF(TRIM(LOWER(F7630))="Peads","Pediatrics",IF(TRIM(LOWER(F7630))="Pediatrics","Pediatrics",IF(TRIM(LOWER(F7630))="orthopedics","Orthopedics",IF(TRIM(LOWER(F7630))="Neurology","Neurology",IF(TRIM(LOWER(F7630))="Oncology","Oncology")))))))))))</f>
        <v>General</v>
      </c>
      <c r="P7630" s="3" t="str">
        <f t="shared" si="714"/>
        <v>Self</v>
      </c>
      <c r="Q7630" s="5">
        <f t="shared" si="715"/>
        <v>4</v>
      </c>
      <c r="R7630" s="1">
        <f t="shared" si="716"/>
        <v>288964.83</v>
      </c>
      <c r="S7630" s="1">
        <f t="shared" si="717"/>
        <v>1</v>
      </c>
      <c r="T7630" s="1" t="str">
        <f t="shared" si="718"/>
        <v>0-17</v>
      </c>
      <c r="U7630" s="1" t="str">
        <f t="shared" si="719"/>
        <v>Unknown</v>
      </c>
    </row>
    <row r="7631" spans="1:21">
      <c r="A7631" s="1">
        <v>7630</v>
      </c>
      <c r="B7631" s="1">
        <v>76</v>
      </c>
      <c r="C7631" s="1" t="s">
        <v>29</v>
      </c>
      <c r="D7631" s="2">
        <v>45548</v>
      </c>
      <c r="E7631" s="2">
        <v>45557</v>
      </c>
      <c r="F7631" s="1" t="s">
        <v>21</v>
      </c>
      <c r="G7631" s="1" t="s">
        <v>22</v>
      </c>
      <c r="H7631" s="1" t="s">
        <v>37</v>
      </c>
      <c r="I7631" s="1">
        <v>88458.04</v>
      </c>
      <c r="J7631" s="1" t="s">
        <v>38</v>
      </c>
      <c r="K7631" s="1" t="s">
        <v>17</v>
      </c>
      <c r="N7631" s="3" t="str">
        <f>IF(LEFT(LOWER(C7631),1)="m","Male",IF(LEFT(LOWER(C7631),1)="f","Female","Unknown"))</f>
        <v>Female</v>
      </c>
      <c r="O7631" s="4" t="str">
        <f>IF(TRIM(LOWER(F7631))="neuro","Neurology",IF(TRIM(LOWER(F7631))="Neurology","Neurology",IF(TRIM(LOWER(F7631))="general ward","General",IF(TRIM(LOWER(F7631))="general","General",IF(TRIM(LOWER(F7631))="cardiology","Cardiology",IF(TRIM(LOWER(F7631))="Cardiology","Cardiology",IF(TRIM(LOWER(F7631))="Peads","Pediatrics",IF(TRIM(LOWER(F7631))="Pediatrics","Pediatrics",IF(TRIM(LOWER(F7631))="orthopedics","Orthopedics",IF(TRIM(LOWER(F7631))="Neurology","Neurology",IF(TRIM(LOWER(F7631))="Oncology","Oncology")))))))))))</f>
        <v>General</v>
      </c>
      <c r="P7631" s="3" t="str">
        <f t="shared" si="714"/>
        <v>Government</v>
      </c>
      <c r="Q7631" s="5">
        <f t="shared" si="715"/>
        <v>9</v>
      </c>
      <c r="R7631" s="1">
        <f t="shared" si="716"/>
        <v>88458.04</v>
      </c>
      <c r="S7631" s="1">
        <f t="shared" si="717"/>
        <v>1</v>
      </c>
      <c r="T7631" s="1" t="str">
        <f t="shared" si="718"/>
        <v>66+</v>
      </c>
      <c r="U7631" s="1" t="str">
        <f t="shared" si="719"/>
        <v>No</v>
      </c>
    </row>
    <row r="7632" spans="1:21">
      <c r="A7632" s="1">
        <v>7631</v>
      </c>
      <c r="B7632" s="1">
        <v>77</v>
      </c>
      <c r="C7632" s="1" t="s">
        <v>44</v>
      </c>
      <c r="D7632" s="2">
        <v>45521</v>
      </c>
      <c r="E7632" s="2">
        <v>45533</v>
      </c>
      <c r="F7632" s="1" t="s">
        <v>30</v>
      </c>
      <c r="G7632" s="1" t="s">
        <v>36</v>
      </c>
      <c r="H7632" s="1" t="s">
        <v>48</v>
      </c>
      <c r="I7632" s="1">
        <v>317239.56</v>
      </c>
      <c r="J7632" s="1" t="s">
        <v>42</v>
      </c>
      <c r="K7632" s="1" t="s">
        <v>42</v>
      </c>
      <c r="N7632" s="3" t="str">
        <f>IF(LEFT(LOWER(C7632),1)="m","Male",IF(LEFT(LOWER(C7632),1)="f","Female","Unknown"))</f>
        <v>Female</v>
      </c>
      <c r="O7632" s="4" t="str">
        <f>IF(TRIM(LOWER(F7632))="neuro","Neurology",IF(TRIM(LOWER(F7632))="Neurology","Neurology",IF(TRIM(LOWER(F7632))="general ward","General",IF(TRIM(LOWER(F7632))="general","General",IF(TRIM(LOWER(F7632))="cardiology","Cardiology",IF(TRIM(LOWER(F7632))="Cardiology","Cardiology",IF(TRIM(LOWER(F7632))="Peads","Pediatrics",IF(TRIM(LOWER(F7632))="Pediatrics","Pediatrics",IF(TRIM(LOWER(F7632))="orthopedics","Orthopedics",IF(TRIM(LOWER(F7632))="Neurology","Neurology",IF(TRIM(LOWER(F7632))="Oncology","Oncology")))))))))))</f>
        <v>Pediatrics</v>
      </c>
      <c r="P7632" s="3" t="str">
        <f t="shared" si="714"/>
        <v>Government</v>
      </c>
      <c r="Q7632" s="5">
        <f t="shared" si="715"/>
        <v>12</v>
      </c>
      <c r="R7632" s="1">
        <f t="shared" si="716"/>
        <v>317239.56</v>
      </c>
      <c r="S7632" s="1">
        <f t="shared" si="717"/>
        <v>0</v>
      </c>
      <c r="T7632" s="1" t="str">
        <f t="shared" si="718"/>
        <v>66+</v>
      </c>
      <c r="U7632" s="1" t="str">
        <f t="shared" si="719"/>
        <v>No</v>
      </c>
    </row>
    <row r="7633" spans="1:21">
      <c r="A7633" s="1">
        <v>7632</v>
      </c>
      <c r="B7633" s="1">
        <v>32</v>
      </c>
      <c r="C7633" s="1" t="s">
        <v>44</v>
      </c>
      <c r="D7633" s="2">
        <v>45182</v>
      </c>
      <c r="E7633" s="2">
        <v>45188</v>
      </c>
      <c r="F7633" s="1" t="s">
        <v>52</v>
      </c>
      <c r="G7633" s="1" t="s">
        <v>46</v>
      </c>
      <c r="H7633" s="1" t="s">
        <v>32</v>
      </c>
      <c r="I7633" s="1">
        <v>94635.5</v>
      </c>
      <c r="J7633" s="1" t="s">
        <v>17</v>
      </c>
      <c r="K7633" s="1" t="s">
        <v>17</v>
      </c>
      <c r="N7633" s="3" t="str">
        <f>IF(LEFT(LOWER(C7633),1)="m","Male",IF(LEFT(LOWER(C7633),1)="f","Female","Unknown"))</f>
        <v>Female</v>
      </c>
      <c r="O7633" s="4" t="str">
        <f>IF(TRIM(LOWER(F7633))="neuro","Neurology",IF(TRIM(LOWER(F7633))="Neurology","Neurology",IF(TRIM(LOWER(F7633))="general ward","General",IF(TRIM(LOWER(F7633))="general","General",IF(TRIM(LOWER(F7633))="cardiology","Cardiology",IF(TRIM(LOWER(F7633))="Cardiology","Cardiology",IF(TRIM(LOWER(F7633))="Peads","Pediatrics",IF(TRIM(LOWER(F7633))="Pediatrics","Pediatrics",IF(TRIM(LOWER(F7633))="orthopedics","Orthopedics",IF(TRIM(LOWER(F7633))="Neurology","Neurology",IF(TRIM(LOWER(F7633))="Oncology","Oncology")))))))))))</f>
        <v>Oncology</v>
      </c>
      <c r="P7633" s="3" t="str">
        <f t="shared" si="714"/>
        <v>Self</v>
      </c>
      <c r="Q7633" s="5">
        <f t="shared" si="715"/>
        <v>6</v>
      </c>
      <c r="R7633" s="1">
        <f t="shared" si="716"/>
        <v>94635.5</v>
      </c>
      <c r="S7633" s="1">
        <f t="shared" si="717"/>
        <v>1</v>
      </c>
      <c r="T7633" s="1" t="str">
        <f t="shared" si="718"/>
        <v>18-35</v>
      </c>
      <c r="U7633" s="1" t="str">
        <f t="shared" si="719"/>
        <v>Yes</v>
      </c>
    </row>
    <row r="7634" spans="1:21">
      <c r="A7634" s="1">
        <v>7633</v>
      </c>
      <c r="B7634" s="1">
        <v>4</v>
      </c>
      <c r="C7634" s="1" t="s">
        <v>12</v>
      </c>
      <c r="D7634" s="2">
        <v>45490</v>
      </c>
      <c r="E7634" s="2">
        <v>45501</v>
      </c>
      <c r="F7634" s="1" t="s">
        <v>43</v>
      </c>
      <c r="G7634" s="1" t="s">
        <v>33</v>
      </c>
      <c r="H7634" s="1" t="s">
        <v>39</v>
      </c>
      <c r="I7634" s="1">
        <v>168513.09</v>
      </c>
      <c r="J7634" s="1" t="s">
        <v>25</v>
      </c>
      <c r="K7634" s="1" t="s">
        <v>25</v>
      </c>
      <c r="N7634" s="3" t="str">
        <f>IF(LEFT(LOWER(C7634),1)="m","Male",IF(LEFT(LOWER(C7634),1)="f","Female","Unknown"))</f>
        <v>Unknown</v>
      </c>
      <c r="O7634" s="4" t="str">
        <f>IF(TRIM(LOWER(F7634))="neuro","Neurology",IF(TRIM(LOWER(F7634))="Neurology","Neurology",IF(TRIM(LOWER(F7634))="general ward","General",IF(TRIM(LOWER(F7634))="general","General",IF(TRIM(LOWER(F7634))="cardiology","Cardiology",IF(TRIM(LOWER(F7634))="Cardiology","Cardiology",IF(TRIM(LOWER(F7634))="Peads","Pediatrics",IF(TRIM(LOWER(F7634))="Pediatrics","Pediatrics",IF(TRIM(LOWER(F7634))="orthopedics","Orthopedics",IF(TRIM(LOWER(F7634))="Neurology","Neurology",IF(TRIM(LOWER(F7634))="Oncology","Oncology")))))))))))</f>
        <v>Orthopedics</v>
      </c>
      <c r="P7634" s="3" t="str">
        <f t="shared" si="714"/>
        <v>Self</v>
      </c>
      <c r="Q7634" s="5">
        <f t="shared" si="715"/>
        <v>11</v>
      </c>
      <c r="R7634" s="1">
        <f t="shared" si="716"/>
        <v>168513.09</v>
      </c>
      <c r="S7634" s="1">
        <f t="shared" si="717"/>
        <v>1</v>
      </c>
      <c r="T7634" s="1" t="str">
        <f t="shared" si="718"/>
        <v>0-17</v>
      </c>
      <c r="U7634" s="1" t="str">
        <f t="shared" si="719"/>
        <v>Yes</v>
      </c>
    </row>
    <row r="7635" spans="1:21">
      <c r="A7635" s="1">
        <v>7634</v>
      </c>
      <c r="B7635" s="1">
        <v>78</v>
      </c>
      <c r="C7635" s="1" t="s">
        <v>34</v>
      </c>
      <c r="D7635" s="2">
        <v>45389</v>
      </c>
      <c r="E7635" s="2">
        <v>45407</v>
      </c>
      <c r="F7635" s="1" t="s">
        <v>50</v>
      </c>
      <c r="G7635" s="1" t="s">
        <v>33</v>
      </c>
      <c r="I7635" s="1">
        <v>141243.78</v>
      </c>
      <c r="J7635" s="1" t="s">
        <v>16</v>
      </c>
      <c r="K7635" s="1" t="s">
        <v>17</v>
      </c>
      <c r="N7635" s="3" t="str">
        <f>IF(LEFT(LOWER(C7635),1)="m","Male",IF(LEFT(LOWER(C7635),1)="f","Female","Unknown"))</f>
        <v>Male</v>
      </c>
      <c r="O7635" s="4" t="str">
        <f>IF(TRIM(LOWER(F7635))="neuro","Neurology",IF(TRIM(LOWER(F7635))="Neurology","Neurology",IF(TRIM(LOWER(F7635))="general ward","General",IF(TRIM(LOWER(F7635))="general","General",IF(TRIM(LOWER(F7635))="cardiology","Cardiology",IF(TRIM(LOWER(F7635))="Cardiology","Cardiology",IF(TRIM(LOWER(F7635))="Peads","Pediatrics",IF(TRIM(LOWER(F7635))="Pediatrics","Pediatrics",IF(TRIM(LOWER(F7635))="orthopedics","Orthopedics",IF(TRIM(LOWER(F7635))="Neurology","Neurology",IF(TRIM(LOWER(F7635))="Oncology","Oncology")))))))))))</f>
        <v>Cardiology</v>
      </c>
      <c r="P7635" s="3" t="str">
        <f t="shared" si="714"/>
        <v>Self</v>
      </c>
      <c r="Q7635" s="5">
        <f t="shared" si="715"/>
        <v>18</v>
      </c>
      <c r="R7635" s="1">
        <f t="shared" si="716"/>
        <v>141243.78</v>
      </c>
      <c r="S7635" s="1">
        <f t="shared" si="717"/>
        <v>1</v>
      </c>
      <c r="T7635" s="1" t="str">
        <f t="shared" si="718"/>
        <v>66+</v>
      </c>
      <c r="U7635" s="1" t="str">
        <f t="shared" si="719"/>
        <v>Yes</v>
      </c>
    </row>
    <row r="7636" spans="1:21">
      <c r="A7636" s="1">
        <v>7635</v>
      </c>
      <c r="B7636" s="1">
        <v>58</v>
      </c>
      <c r="C7636" s="1" t="s">
        <v>29</v>
      </c>
      <c r="D7636" s="2">
        <v>45470</v>
      </c>
      <c r="E7636" s="2">
        <v>45473</v>
      </c>
      <c r="F7636" s="1" t="s">
        <v>50</v>
      </c>
      <c r="G7636" s="1" t="s">
        <v>14</v>
      </c>
      <c r="H7636" s="1" t="s">
        <v>48</v>
      </c>
      <c r="I7636" s="1">
        <v>89120.22</v>
      </c>
      <c r="K7636" s="1" t="s">
        <v>38</v>
      </c>
      <c r="N7636" s="3" t="str">
        <f>IF(LEFT(LOWER(C7636),1)="m","Male",IF(LEFT(LOWER(C7636),1)="f","Female","Unknown"))</f>
        <v>Female</v>
      </c>
      <c r="O7636" s="4" t="str">
        <f>IF(TRIM(LOWER(F7636))="neuro","Neurology",IF(TRIM(LOWER(F7636))="Neurology","Neurology",IF(TRIM(LOWER(F7636))="general ward","General",IF(TRIM(LOWER(F7636))="general","General",IF(TRIM(LOWER(F7636))="cardiology","Cardiology",IF(TRIM(LOWER(F7636))="Cardiology","Cardiology",IF(TRIM(LOWER(F7636))="Peads","Pediatrics",IF(TRIM(LOWER(F7636))="Pediatrics","Pediatrics",IF(TRIM(LOWER(F7636))="orthopedics","Orthopedics",IF(TRIM(LOWER(F7636))="Neurology","Neurology",IF(TRIM(LOWER(F7636))="Oncology","Oncology")))))))))))</f>
        <v>Cardiology</v>
      </c>
      <c r="P7636" s="3" t="str">
        <f t="shared" si="714"/>
        <v>Private</v>
      </c>
      <c r="Q7636" s="5">
        <f t="shared" si="715"/>
        <v>3</v>
      </c>
      <c r="R7636" s="1">
        <f t="shared" si="716"/>
        <v>89120.22</v>
      </c>
      <c r="S7636" s="1">
        <f t="shared" si="717"/>
        <v>0</v>
      </c>
      <c r="T7636" s="1" t="str">
        <f t="shared" si="718"/>
        <v>51-65</v>
      </c>
      <c r="U7636" s="1" t="str">
        <f t="shared" si="719"/>
        <v>Unknown</v>
      </c>
    </row>
    <row r="7637" spans="1:21">
      <c r="A7637" s="1">
        <v>7636</v>
      </c>
      <c r="B7637" s="1">
        <v>94</v>
      </c>
      <c r="C7637" s="1" t="s">
        <v>27</v>
      </c>
      <c r="D7637" s="2">
        <v>45504</v>
      </c>
      <c r="E7637" s="2">
        <v>45522</v>
      </c>
      <c r="F7637" s="1" t="s">
        <v>30</v>
      </c>
      <c r="G7637" s="1" t="s">
        <v>31</v>
      </c>
      <c r="H7637" s="1" t="s">
        <v>37</v>
      </c>
      <c r="I7637" s="1">
        <v>333939.67</v>
      </c>
      <c r="J7637" s="1" t="s">
        <v>38</v>
      </c>
      <c r="K7637" s="1" t="s">
        <v>20</v>
      </c>
      <c r="N7637" s="3" t="str">
        <f>IF(LEFT(LOWER(C7637),1)="m","Male",IF(LEFT(LOWER(C7637),1)="f","Female","Unknown"))</f>
        <v>Male</v>
      </c>
      <c r="O7637" s="4" t="str">
        <f>IF(TRIM(LOWER(F7637))="neuro","Neurology",IF(TRIM(LOWER(F7637))="Neurology","Neurology",IF(TRIM(LOWER(F7637))="general ward","General",IF(TRIM(LOWER(F7637))="general","General",IF(TRIM(LOWER(F7637))="cardiology","Cardiology",IF(TRIM(LOWER(F7637))="Cardiology","Cardiology",IF(TRIM(LOWER(F7637))="Peads","Pediatrics",IF(TRIM(LOWER(F7637))="Pediatrics","Pediatrics",IF(TRIM(LOWER(F7637))="orthopedics","Orthopedics",IF(TRIM(LOWER(F7637))="Neurology","Neurology",IF(TRIM(LOWER(F7637))="Oncology","Oncology")))))))))))</f>
        <v>Pediatrics</v>
      </c>
      <c r="P7637" s="3" t="str">
        <f t="shared" si="714"/>
        <v>Private</v>
      </c>
      <c r="Q7637" s="5">
        <f t="shared" si="715"/>
        <v>18</v>
      </c>
      <c r="R7637" s="1">
        <f t="shared" si="716"/>
        <v>333939.67</v>
      </c>
      <c r="S7637" s="1">
        <f t="shared" si="717"/>
        <v>0</v>
      </c>
      <c r="T7637" s="1" t="str">
        <f t="shared" si="718"/>
        <v>66+</v>
      </c>
      <c r="U7637" s="1" t="str">
        <f t="shared" si="719"/>
        <v>No</v>
      </c>
    </row>
    <row r="7638" spans="1:21">
      <c r="A7638" s="1">
        <v>7637</v>
      </c>
      <c r="B7638" s="1">
        <v>61</v>
      </c>
      <c r="C7638" s="1" t="s">
        <v>29</v>
      </c>
      <c r="D7638" s="2">
        <v>45545</v>
      </c>
      <c r="E7638" s="2">
        <v>45553</v>
      </c>
      <c r="F7638" s="1" t="s">
        <v>45</v>
      </c>
      <c r="G7638" s="1" t="s">
        <v>31</v>
      </c>
      <c r="H7638" s="1" t="s">
        <v>23</v>
      </c>
      <c r="I7638" s="1">
        <v>30349</v>
      </c>
      <c r="J7638" s="1" t="s">
        <v>16</v>
      </c>
      <c r="K7638" s="1" t="s">
        <v>16</v>
      </c>
      <c r="N7638" s="3" t="str">
        <f>IF(LEFT(LOWER(C7638),1)="m","Male",IF(LEFT(LOWER(C7638),1)="f","Female","Unknown"))</f>
        <v>Female</v>
      </c>
      <c r="O7638" s="4" t="str">
        <f>IF(TRIM(LOWER(F7638))="neuro","Neurology",IF(TRIM(LOWER(F7638))="Neurology","Neurology",IF(TRIM(LOWER(F7638))="general ward","General",IF(TRIM(LOWER(F7638))="general","General",IF(TRIM(LOWER(F7638))="cardiology","Cardiology",IF(TRIM(LOWER(F7638))="Cardiology","Cardiology",IF(TRIM(LOWER(F7638))="Peads","Pediatrics",IF(TRIM(LOWER(F7638))="Pediatrics","Pediatrics",IF(TRIM(LOWER(F7638))="orthopedics","Orthopedics",IF(TRIM(LOWER(F7638))="Neurology","Neurology",IF(TRIM(LOWER(F7638))="Oncology","Oncology")))))))))))</f>
        <v>Neurology</v>
      </c>
      <c r="P7638" s="3" t="str">
        <f t="shared" si="714"/>
        <v>Private</v>
      </c>
      <c r="Q7638" s="5">
        <f t="shared" si="715"/>
        <v>8</v>
      </c>
      <c r="R7638" s="1">
        <f t="shared" si="716"/>
        <v>30349</v>
      </c>
      <c r="S7638" s="1">
        <f t="shared" si="717"/>
        <v>1</v>
      </c>
      <c r="T7638" s="1" t="str">
        <f t="shared" si="718"/>
        <v>51-65</v>
      </c>
      <c r="U7638" s="1" t="str">
        <f t="shared" si="719"/>
        <v>Yes</v>
      </c>
    </row>
    <row r="7639" spans="1:21">
      <c r="A7639" s="1">
        <v>7638</v>
      </c>
      <c r="B7639" s="1">
        <v>80</v>
      </c>
      <c r="C7639" s="1" t="s">
        <v>26</v>
      </c>
      <c r="D7639" s="2">
        <v>45184</v>
      </c>
      <c r="E7639" s="2">
        <v>45196</v>
      </c>
      <c r="F7639" s="1" t="s">
        <v>21</v>
      </c>
      <c r="G7639" s="1" t="s">
        <v>22</v>
      </c>
      <c r="H7639" s="1" t="s">
        <v>37</v>
      </c>
      <c r="I7639" s="1">
        <v>55428.54</v>
      </c>
      <c r="J7639" s="1" t="s">
        <v>16</v>
      </c>
      <c r="K7639" s="1" t="s">
        <v>20</v>
      </c>
      <c r="N7639" s="3" t="str">
        <f>IF(LEFT(LOWER(C7639),1)="m","Male",IF(LEFT(LOWER(C7639),1)="f","Female","Unknown"))</f>
        <v>Female</v>
      </c>
      <c r="O7639" s="4" t="str">
        <f>IF(TRIM(LOWER(F7639))="neuro","Neurology",IF(TRIM(LOWER(F7639))="Neurology","Neurology",IF(TRIM(LOWER(F7639))="general ward","General",IF(TRIM(LOWER(F7639))="general","General",IF(TRIM(LOWER(F7639))="cardiology","Cardiology",IF(TRIM(LOWER(F7639))="Cardiology","Cardiology",IF(TRIM(LOWER(F7639))="Peads","Pediatrics",IF(TRIM(LOWER(F7639))="Pediatrics","Pediatrics",IF(TRIM(LOWER(F7639))="orthopedics","Orthopedics",IF(TRIM(LOWER(F7639))="Neurology","Neurology",IF(TRIM(LOWER(F7639))="Oncology","Oncology")))))))))))</f>
        <v>General</v>
      </c>
      <c r="P7639" s="3" t="str">
        <f t="shared" si="714"/>
        <v>Government</v>
      </c>
      <c r="Q7639" s="5">
        <f t="shared" si="715"/>
        <v>12</v>
      </c>
      <c r="R7639" s="1">
        <f t="shared" si="716"/>
        <v>55428.54</v>
      </c>
      <c r="S7639" s="1">
        <f t="shared" si="717"/>
        <v>0</v>
      </c>
      <c r="T7639" s="1" t="str">
        <f t="shared" si="718"/>
        <v>66+</v>
      </c>
      <c r="U7639" s="1" t="str">
        <f t="shared" si="719"/>
        <v>Yes</v>
      </c>
    </row>
    <row r="7640" spans="1:21">
      <c r="A7640" s="1">
        <v>7639</v>
      </c>
      <c r="B7640" s="1">
        <v>83</v>
      </c>
      <c r="C7640" s="1" t="s">
        <v>18</v>
      </c>
      <c r="D7640" s="2">
        <v>45429</v>
      </c>
      <c r="E7640" s="2">
        <v>45434</v>
      </c>
      <c r="F7640" s="1" t="s">
        <v>35</v>
      </c>
      <c r="G7640" s="1" t="s">
        <v>46</v>
      </c>
      <c r="I7640" s="1">
        <v>310154.3</v>
      </c>
      <c r="J7640" s="1" t="s">
        <v>24</v>
      </c>
      <c r="K7640" s="1" t="s">
        <v>20</v>
      </c>
      <c r="N7640" s="3" t="str">
        <f>IF(LEFT(LOWER(C7640),1)="m","Male",IF(LEFT(LOWER(C7640),1)="f","Female","Unknown"))</f>
        <v>Male</v>
      </c>
      <c r="O7640" s="4" t="str">
        <f>IF(TRIM(LOWER(F7640))="neuro","Neurology",IF(TRIM(LOWER(F7640))="Neurology","Neurology",IF(TRIM(LOWER(F7640))="general ward","General",IF(TRIM(LOWER(F7640))="general","General",IF(TRIM(LOWER(F7640))="cardiology","Cardiology",IF(TRIM(LOWER(F7640))="Cardiology","Cardiology",IF(TRIM(LOWER(F7640))="Peads","Pediatrics",IF(TRIM(LOWER(F7640))="Pediatrics","Pediatrics",IF(TRIM(LOWER(F7640))="orthopedics","Orthopedics",IF(TRIM(LOWER(F7640))="Neurology","Neurology",IF(TRIM(LOWER(F7640))="Oncology","Oncology")))))))))))</f>
        <v>Cardiology</v>
      </c>
      <c r="P7640" s="3" t="str">
        <f t="shared" si="714"/>
        <v>Self</v>
      </c>
      <c r="Q7640" s="5">
        <f t="shared" si="715"/>
        <v>5</v>
      </c>
      <c r="R7640" s="1">
        <f t="shared" si="716"/>
        <v>310154.3</v>
      </c>
      <c r="S7640" s="1">
        <f t="shared" si="717"/>
        <v>0</v>
      </c>
      <c r="T7640" s="1" t="str">
        <f t="shared" si="718"/>
        <v>66+</v>
      </c>
      <c r="U7640" s="1" t="str">
        <f t="shared" si="719"/>
        <v>No</v>
      </c>
    </row>
    <row r="7641" spans="1:21">
      <c r="A7641" s="1">
        <v>7640</v>
      </c>
      <c r="B7641" s="1">
        <v>46</v>
      </c>
      <c r="C7641" s="1" t="s">
        <v>12</v>
      </c>
      <c r="D7641" s="2">
        <v>45417</v>
      </c>
      <c r="E7641" s="2">
        <v>45422</v>
      </c>
      <c r="F7641" s="1" t="s">
        <v>43</v>
      </c>
      <c r="G7641" s="1" t="s">
        <v>31</v>
      </c>
      <c r="H7641" s="1" t="s">
        <v>47</v>
      </c>
      <c r="I7641" s="1">
        <v>243023.06</v>
      </c>
      <c r="K7641" s="1" t="s">
        <v>42</v>
      </c>
      <c r="N7641" s="3" t="str">
        <f>IF(LEFT(LOWER(C7641),1)="m","Male",IF(LEFT(LOWER(C7641),1)="f","Female","Unknown"))</f>
        <v>Unknown</v>
      </c>
      <c r="O7641" s="4" t="str">
        <f>IF(TRIM(LOWER(F7641))="neuro","Neurology",IF(TRIM(LOWER(F7641))="Neurology","Neurology",IF(TRIM(LOWER(F7641))="general ward","General",IF(TRIM(LOWER(F7641))="general","General",IF(TRIM(LOWER(F7641))="cardiology","Cardiology",IF(TRIM(LOWER(F7641))="Cardiology","Cardiology",IF(TRIM(LOWER(F7641))="Peads","Pediatrics",IF(TRIM(LOWER(F7641))="Pediatrics","Pediatrics",IF(TRIM(LOWER(F7641))="orthopedics","Orthopedics",IF(TRIM(LOWER(F7641))="Neurology","Neurology",IF(TRIM(LOWER(F7641))="Oncology","Oncology")))))))))))</f>
        <v>Orthopedics</v>
      </c>
      <c r="P7641" s="3" t="str">
        <f t="shared" si="714"/>
        <v>Private</v>
      </c>
      <c r="Q7641" s="5">
        <f t="shared" si="715"/>
        <v>5</v>
      </c>
      <c r="R7641" s="1">
        <f t="shared" si="716"/>
        <v>243023.06</v>
      </c>
      <c r="S7641" s="1">
        <f t="shared" si="717"/>
        <v>0</v>
      </c>
      <c r="T7641" s="1" t="str">
        <f t="shared" si="718"/>
        <v>36-50</v>
      </c>
      <c r="U7641" s="1" t="str">
        <f t="shared" si="719"/>
        <v>Unknown</v>
      </c>
    </row>
    <row r="7642" spans="1:21">
      <c r="A7642" s="1">
        <v>7641</v>
      </c>
      <c r="C7642" s="1" t="s">
        <v>44</v>
      </c>
      <c r="D7642" s="2">
        <v>45154</v>
      </c>
      <c r="E7642" s="2">
        <v>45165</v>
      </c>
      <c r="F7642" s="1" t="s">
        <v>30</v>
      </c>
      <c r="G7642" s="1" t="s">
        <v>31</v>
      </c>
      <c r="H7642" s="1" t="s">
        <v>37</v>
      </c>
      <c r="I7642" s="1">
        <v>143212.76</v>
      </c>
      <c r="J7642" s="1" t="s">
        <v>24</v>
      </c>
      <c r="K7642" s="1" t="s">
        <v>20</v>
      </c>
      <c r="N7642" s="3" t="str">
        <f>IF(LEFT(LOWER(C7642),1)="m","Male",IF(LEFT(LOWER(C7642),1)="f","Female","Unknown"))</f>
        <v>Female</v>
      </c>
      <c r="O7642" s="4" t="str">
        <f>IF(TRIM(LOWER(F7642))="neuro","Neurology",IF(TRIM(LOWER(F7642))="Neurology","Neurology",IF(TRIM(LOWER(F7642))="general ward","General",IF(TRIM(LOWER(F7642))="general","General",IF(TRIM(LOWER(F7642))="cardiology","Cardiology",IF(TRIM(LOWER(F7642))="Cardiology","Cardiology",IF(TRIM(LOWER(F7642))="Peads","Pediatrics",IF(TRIM(LOWER(F7642))="Pediatrics","Pediatrics",IF(TRIM(LOWER(F7642))="orthopedics","Orthopedics",IF(TRIM(LOWER(F7642))="Neurology","Neurology",IF(TRIM(LOWER(F7642))="Oncology","Oncology")))))))))))</f>
        <v>Pediatrics</v>
      </c>
      <c r="P7642" s="3" t="str">
        <f t="shared" si="714"/>
        <v>Private</v>
      </c>
      <c r="Q7642" s="5">
        <f t="shared" si="715"/>
        <v>11</v>
      </c>
      <c r="R7642" s="1">
        <f t="shared" si="716"/>
        <v>143212.76</v>
      </c>
      <c r="S7642" s="1">
        <f t="shared" si="717"/>
        <v>0</v>
      </c>
      <c r="T7642" s="1" t="str">
        <f t="shared" si="718"/>
        <v>0-17</v>
      </c>
      <c r="U7642" s="1" t="str">
        <f t="shared" si="719"/>
        <v>No</v>
      </c>
    </row>
    <row r="7643" spans="1:21">
      <c r="A7643" s="1">
        <v>7642</v>
      </c>
      <c r="B7643" s="1">
        <v>89</v>
      </c>
      <c r="C7643" s="1" t="s">
        <v>27</v>
      </c>
      <c r="D7643" s="2">
        <v>45230</v>
      </c>
      <c r="E7643" s="2">
        <v>45241</v>
      </c>
      <c r="F7643" s="1" t="s">
        <v>52</v>
      </c>
      <c r="G7643" s="1" t="s">
        <v>31</v>
      </c>
      <c r="H7643" s="1" t="s">
        <v>37</v>
      </c>
      <c r="I7643" s="1">
        <v>65824.759999999995</v>
      </c>
      <c r="J7643" s="1" t="s">
        <v>25</v>
      </c>
      <c r="K7643" s="1" t="s">
        <v>20</v>
      </c>
      <c r="N7643" s="3" t="str">
        <f>IF(LEFT(LOWER(C7643),1)="m","Male",IF(LEFT(LOWER(C7643),1)="f","Female","Unknown"))</f>
        <v>Male</v>
      </c>
      <c r="O7643" s="4" t="str">
        <f>IF(TRIM(LOWER(F7643))="neuro","Neurology",IF(TRIM(LOWER(F7643))="Neurology","Neurology",IF(TRIM(LOWER(F7643))="general ward","General",IF(TRIM(LOWER(F7643))="general","General",IF(TRIM(LOWER(F7643))="cardiology","Cardiology",IF(TRIM(LOWER(F7643))="Cardiology","Cardiology",IF(TRIM(LOWER(F7643))="Peads","Pediatrics",IF(TRIM(LOWER(F7643))="Pediatrics","Pediatrics",IF(TRIM(LOWER(F7643))="orthopedics","Orthopedics",IF(TRIM(LOWER(F7643))="Neurology","Neurology",IF(TRIM(LOWER(F7643))="Oncology","Oncology")))))))))))</f>
        <v>Oncology</v>
      </c>
      <c r="P7643" s="3" t="str">
        <f t="shared" si="714"/>
        <v>Private</v>
      </c>
      <c r="Q7643" s="5">
        <f t="shared" si="715"/>
        <v>11</v>
      </c>
      <c r="R7643" s="1">
        <f t="shared" si="716"/>
        <v>65824.759999999995</v>
      </c>
      <c r="S7643" s="1">
        <f t="shared" si="717"/>
        <v>0</v>
      </c>
      <c r="T7643" s="1" t="str">
        <f t="shared" si="718"/>
        <v>66+</v>
      </c>
      <c r="U7643" s="1" t="str">
        <f t="shared" si="719"/>
        <v>Yes</v>
      </c>
    </row>
    <row r="7644" spans="1:21">
      <c r="A7644" s="1">
        <v>7643</v>
      </c>
      <c r="B7644" s="1">
        <v>55</v>
      </c>
      <c r="C7644" s="1" t="s">
        <v>34</v>
      </c>
      <c r="D7644" s="2">
        <v>45574</v>
      </c>
      <c r="E7644" s="2">
        <v>45592</v>
      </c>
      <c r="F7644" s="1" t="s">
        <v>43</v>
      </c>
      <c r="G7644" s="1" t="s">
        <v>46</v>
      </c>
      <c r="I7644" s="1">
        <v>168519.83</v>
      </c>
      <c r="J7644" s="1" t="s">
        <v>25</v>
      </c>
      <c r="K7644" s="1" t="s">
        <v>17</v>
      </c>
      <c r="N7644" s="3" t="str">
        <f>IF(LEFT(LOWER(C7644),1)="m","Male",IF(LEFT(LOWER(C7644),1)="f","Female","Unknown"))</f>
        <v>Male</v>
      </c>
      <c r="O7644" s="4" t="str">
        <f>IF(TRIM(LOWER(F7644))="neuro","Neurology",IF(TRIM(LOWER(F7644))="Neurology","Neurology",IF(TRIM(LOWER(F7644))="general ward","General",IF(TRIM(LOWER(F7644))="general","General",IF(TRIM(LOWER(F7644))="cardiology","Cardiology",IF(TRIM(LOWER(F7644))="Cardiology","Cardiology",IF(TRIM(LOWER(F7644))="Peads","Pediatrics",IF(TRIM(LOWER(F7644))="Pediatrics","Pediatrics",IF(TRIM(LOWER(F7644))="orthopedics","Orthopedics",IF(TRIM(LOWER(F7644))="Neurology","Neurology",IF(TRIM(LOWER(F7644))="Oncology","Oncology")))))))))))</f>
        <v>Orthopedics</v>
      </c>
      <c r="P7644" s="3" t="str">
        <f t="shared" si="714"/>
        <v>Self</v>
      </c>
      <c r="Q7644" s="5">
        <f t="shared" si="715"/>
        <v>18</v>
      </c>
      <c r="R7644" s="1">
        <f t="shared" si="716"/>
        <v>168519.83</v>
      </c>
      <c r="S7644" s="1">
        <f t="shared" si="717"/>
        <v>1</v>
      </c>
      <c r="T7644" s="1" t="str">
        <f t="shared" si="718"/>
        <v>51-65</v>
      </c>
      <c r="U7644" s="1" t="str">
        <f t="shared" si="719"/>
        <v>Yes</v>
      </c>
    </row>
    <row r="7645" spans="1:21">
      <c r="A7645" s="1">
        <v>7644</v>
      </c>
      <c r="B7645" s="1">
        <v>78</v>
      </c>
      <c r="C7645" s="1" t="s">
        <v>26</v>
      </c>
      <c r="D7645" s="2">
        <v>45577</v>
      </c>
      <c r="E7645" s="2">
        <v>45580</v>
      </c>
      <c r="F7645" s="1" t="s">
        <v>13</v>
      </c>
      <c r="G7645" s="1" t="s">
        <v>22</v>
      </c>
      <c r="H7645" s="1" t="s">
        <v>37</v>
      </c>
      <c r="I7645" s="1">
        <v>293794.19</v>
      </c>
      <c r="K7645" s="1" t="s">
        <v>16</v>
      </c>
      <c r="N7645" s="3" t="str">
        <f>IF(LEFT(LOWER(C7645),1)="m","Male",IF(LEFT(LOWER(C7645),1)="f","Female","Unknown"))</f>
        <v>Female</v>
      </c>
      <c r="O7645" s="4" t="str">
        <f>IF(TRIM(LOWER(F7645))="neuro","Neurology",IF(TRIM(LOWER(F7645))="Neurology","Neurology",IF(TRIM(LOWER(F7645))="general ward","General",IF(TRIM(LOWER(F7645))="general","General",IF(TRIM(LOWER(F7645))="cardiology","Cardiology",IF(TRIM(LOWER(F7645))="Cardiology","Cardiology",IF(TRIM(LOWER(F7645))="Peads","Pediatrics",IF(TRIM(LOWER(F7645))="Pediatrics","Pediatrics",IF(TRIM(LOWER(F7645))="orthopedics","Orthopedics",IF(TRIM(LOWER(F7645))="Neurology","Neurology",IF(TRIM(LOWER(F7645))="Oncology","Oncology")))))))))))</f>
        <v>Neurology</v>
      </c>
      <c r="P7645" s="3" t="str">
        <f t="shared" si="714"/>
        <v>Government</v>
      </c>
      <c r="Q7645" s="5">
        <f t="shared" si="715"/>
        <v>3</v>
      </c>
      <c r="R7645" s="1">
        <f t="shared" si="716"/>
        <v>293794.19</v>
      </c>
      <c r="S7645" s="1">
        <f t="shared" si="717"/>
        <v>1</v>
      </c>
      <c r="T7645" s="1" t="str">
        <f t="shared" si="718"/>
        <v>66+</v>
      </c>
      <c r="U7645" s="1" t="str">
        <f t="shared" si="719"/>
        <v>Unknown</v>
      </c>
    </row>
    <row r="7646" spans="1:21">
      <c r="A7646" s="1">
        <v>7645</v>
      </c>
      <c r="B7646" s="1">
        <v>12</v>
      </c>
      <c r="C7646" s="1" t="s">
        <v>34</v>
      </c>
      <c r="D7646" s="2">
        <v>45018</v>
      </c>
      <c r="E7646" s="2">
        <v>45036</v>
      </c>
      <c r="F7646" s="1" t="s">
        <v>50</v>
      </c>
      <c r="G7646" s="1" t="s">
        <v>36</v>
      </c>
      <c r="I7646" s="1">
        <v>181563.22</v>
      </c>
      <c r="J7646" s="1" t="s">
        <v>25</v>
      </c>
      <c r="K7646" s="1" t="s">
        <v>42</v>
      </c>
      <c r="N7646" s="3" t="str">
        <f>IF(LEFT(LOWER(C7646),1)="m","Male",IF(LEFT(LOWER(C7646),1)="f","Female","Unknown"))</f>
        <v>Male</v>
      </c>
      <c r="O7646" s="4" t="str">
        <f>IF(TRIM(LOWER(F7646))="neuro","Neurology",IF(TRIM(LOWER(F7646))="Neurology","Neurology",IF(TRIM(LOWER(F7646))="general ward","General",IF(TRIM(LOWER(F7646))="general","General",IF(TRIM(LOWER(F7646))="cardiology","Cardiology",IF(TRIM(LOWER(F7646))="Cardiology","Cardiology",IF(TRIM(LOWER(F7646))="Peads","Pediatrics",IF(TRIM(LOWER(F7646))="Pediatrics","Pediatrics",IF(TRIM(LOWER(F7646))="orthopedics","Orthopedics",IF(TRIM(LOWER(F7646))="Neurology","Neurology",IF(TRIM(LOWER(F7646))="Oncology","Oncology")))))))))))</f>
        <v>Cardiology</v>
      </c>
      <c r="P7646" s="3" t="str">
        <f t="shared" si="714"/>
        <v>Government</v>
      </c>
      <c r="Q7646" s="5">
        <f t="shared" si="715"/>
        <v>18</v>
      </c>
      <c r="R7646" s="1">
        <f t="shared" si="716"/>
        <v>181563.22</v>
      </c>
      <c r="S7646" s="1">
        <f t="shared" si="717"/>
        <v>0</v>
      </c>
      <c r="T7646" s="1" t="str">
        <f t="shared" si="718"/>
        <v>0-17</v>
      </c>
      <c r="U7646" s="1" t="str">
        <f t="shared" si="719"/>
        <v>Yes</v>
      </c>
    </row>
    <row r="7647" spans="1:21">
      <c r="A7647" s="1">
        <v>7646</v>
      </c>
      <c r="B7647" s="1">
        <v>73</v>
      </c>
      <c r="C7647" s="1" t="s">
        <v>27</v>
      </c>
      <c r="D7647" s="2">
        <v>45003</v>
      </c>
      <c r="E7647" s="2">
        <v>45005</v>
      </c>
      <c r="F7647" s="1" t="s">
        <v>13</v>
      </c>
      <c r="G7647" s="1" t="s">
        <v>36</v>
      </c>
      <c r="H7647" s="1" t="s">
        <v>48</v>
      </c>
      <c r="I7647" s="1">
        <v>324021.76000000001</v>
      </c>
      <c r="J7647" s="1" t="s">
        <v>42</v>
      </c>
      <c r="K7647" s="1" t="s">
        <v>42</v>
      </c>
      <c r="N7647" s="3" t="str">
        <f>IF(LEFT(LOWER(C7647),1)="m","Male",IF(LEFT(LOWER(C7647),1)="f","Female","Unknown"))</f>
        <v>Male</v>
      </c>
      <c r="O7647" s="4" t="str">
        <f>IF(TRIM(LOWER(F7647))="neuro","Neurology",IF(TRIM(LOWER(F7647))="Neurology","Neurology",IF(TRIM(LOWER(F7647))="general ward","General",IF(TRIM(LOWER(F7647))="general","General",IF(TRIM(LOWER(F7647))="cardiology","Cardiology",IF(TRIM(LOWER(F7647))="Cardiology","Cardiology",IF(TRIM(LOWER(F7647))="Peads","Pediatrics",IF(TRIM(LOWER(F7647))="Pediatrics","Pediatrics",IF(TRIM(LOWER(F7647))="orthopedics","Orthopedics",IF(TRIM(LOWER(F7647))="Neurology","Neurology",IF(TRIM(LOWER(F7647))="Oncology","Oncology")))))))))))</f>
        <v>Neurology</v>
      </c>
      <c r="P7647" s="3" t="str">
        <f t="shared" si="714"/>
        <v>Government</v>
      </c>
      <c r="Q7647" s="5">
        <f t="shared" si="715"/>
        <v>2</v>
      </c>
      <c r="R7647" s="1">
        <f t="shared" si="716"/>
        <v>324021.76000000001</v>
      </c>
      <c r="S7647" s="1">
        <f t="shared" si="717"/>
        <v>0</v>
      </c>
      <c r="T7647" s="1" t="str">
        <f t="shared" si="718"/>
        <v>66+</v>
      </c>
      <c r="U7647" s="1" t="str">
        <f t="shared" si="719"/>
        <v>No</v>
      </c>
    </row>
    <row r="7648" spans="1:21">
      <c r="A7648" s="1">
        <v>7647</v>
      </c>
      <c r="B7648" s="1">
        <v>75</v>
      </c>
      <c r="C7648" s="1" t="s">
        <v>27</v>
      </c>
      <c r="D7648" s="2">
        <v>45242</v>
      </c>
      <c r="E7648" s="2">
        <v>45246</v>
      </c>
      <c r="F7648" s="1" t="s">
        <v>21</v>
      </c>
      <c r="G7648" s="1" t="s">
        <v>14</v>
      </c>
      <c r="H7648" s="1" t="s">
        <v>32</v>
      </c>
      <c r="I7648" s="1">
        <v>195560.39</v>
      </c>
      <c r="J7648" s="1" t="s">
        <v>25</v>
      </c>
      <c r="K7648" s="1" t="s">
        <v>20</v>
      </c>
      <c r="N7648" s="3" t="str">
        <f>IF(LEFT(LOWER(C7648),1)="m","Male",IF(LEFT(LOWER(C7648),1)="f","Female","Unknown"))</f>
        <v>Male</v>
      </c>
      <c r="O7648" s="4" t="str">
        <f>IF(TRIM(LOWER(F7648))="neuro","Neurology",IF(TRIM(LOWER(F7648))="Neurology","Neurology",IF(TRIM(LOWER(F7648))="general ward","General",IF(TRIM(LOWER(F7648))="general","General",IF(TRIM(LOWER(F7648))="cardiology","Cardiology",IF(TRIM(LOWER(F7648))="Cardiology","Cardiology",IF(TRIM(LOWER(F7648))="Peads","Pediatrics",IF(TRIM(LOWER(F7648))="Pediatrics","Pediatrics",IF(TRIM(LOWER(F7648))="orthopedics","Orthopedics",IF(TRIM(LOWER(F7648))="Neurology","Neurology",IF(TRIM(LOWER(F7648))="Oncology","Oncology")))))))))))</f>
        <v>General</v>
      </c>
      <c r="P7648" s="3" t="str">
        <f t="shared" si="714"/>
        <v>Private</v>
      </c>
      <c r="Q7648" s="5">
        <f t="shared" si="715"/>
        <v>4</v>
      </c>
      <c r="R7648" s="1">
        <f t="shared" si="716"/>
        <v>195560.39</v>
      </c>
      <c r="S7648" s="1">
        <f t="shared" si="717"/>
        <v>0</v>
      </c>
      <c r="T7648" s="1" t="str">
        <f t="shared" si="718"/>
        <v>66+</v>
      </c>
      <c r="U7648" s="1" t="str">
        <f t="shared" si="719"/>
        <v>Yes</v>
      </c>
    </row>
    <row r="7649" spans="1:21">
      <c r="A7649" s="1">
        <v>7648</v>
      </c>
      <c r="B7649" s="1">
        <v>18</v>
      </c>
      <c r="C7649" s="1" t="s">
        <v>27</v>
      </c>
      <c r="D7649" s="2">
        <v>45220</v>
      </c>
      <c r="E7649" s="2">
        <v>45239</v>
      </c>
      <c r="F7649" s="1" t="s">
        <v>30</v>
      </c>
      <c r="G7649" s="1" t="s">
        <v>33</v>
      </c>
      <c r="H7649" s="1" t="s">
        <v>32</v>
      </c>
      <c r="I7649" s="1">
        <v>251610.7</v>
      </c>
      <c r="J7649" s="1" t="s">
        <v>17</v>
      </c>
      <c r="K7649" s="1" t="s">
        <v>25</v>
      </c>
      <c r="N7649" s="3" t="str">
        <f>IF(LEFT(LOWER(C7649),1)="m","Male",IF(LEFT(LOWER(C7649),1)="f","Female","Unknown"))</f>
        <v>Male</v>
      </c>
      <c r="O7649" s="4" t="str">
        <f>IF(TRIM(LOWER(F7649))="neuro","Neurology",IF(TRIM(LOWER(F7649))="Neurology","Neurology",IF(TRIM(LOWER(F7649))="general ward","General",IF(TRIM(LOWER(F7649))="general","General",IF(TRIM(LOWER(F7649))="cardiology","Cardiology",IF(TRIM(LOWER(F7649))="Cardiology","Cardiology",IF(TRIM(LOWER(F7649))="Peads","Pediatrics",IF(TRIM(LOWER(F7649))="Pediatrics","Pediatrics",IF(TRIM(LOWER(F7649))="orthopedics","Orthopedics",IF(TRIM(LOWER(F7649))="Neurology","Neurology",IF(TRIM(LOWER(F7649))="Oncology","Oncology")))))))))))</f>
        <v>Pediatrics</v>
      </c>
      <c r="P7649" s="3" t="str">
        <f t="shared" si="714"/>
        <v>Self</v>
      </c>
      <c r="Q7649" s="5">
        <f t="shared" si="715"/>
        <v>19</v>
      </c>
      <c r="R7649" s="1">
        <f t="shared" si="716"/>
        <v>251610.7</v>
      </c>
      <c r="S7649" s="1">
        <f t="shared" si="717"/>
        <v>1</v>
      </c>
      <c r="T7649" s="1" t="str">
        <f t="shared" si="718"/>
        <v>18-35</v>
      </c>
      <c r="U7649" s="1" t="str">
        <f t="shared" si="719"/>
        <v>Yes</v>
      </c>
    </row>
    <row r="7650" spans="1:21">
      <c r="A7650" s="1">
        <v>7649</v>
      </c>
      <c r="B7650" s="1">
        <v>17</v>
      </c>
      <c r="C7650" s="1" t="s">
        <v>18</v>
      </c>
      <c r="D7650" s="2">
        <v>44987</v>
      </c>
      <c r="E7650" s="2">
        <v>44995</v>
      </c>
      <c r="F7650" s="1" t="s">
        <v>52</v>
      </c>
      <c r="G7650" s="1" t="s">
        <v>31</v>
      </c>
      <c r="H7650" s="1" t="s">
        <v>48</v>
      </c>
      <c r="I7650" s="1">
        <v>335862.86</v>
      </c>
      <c r="J7650" s="1" t="s">
        <v>38</v>
      </c>
      <c r="K7650" s="1" t="s">
        <v>16</v>
      </c>
      <c r="N7650" s="3" t="str">
        <f>IF(LEFT(LOWER(C7650),1)="m","Male",IF(LEFT(LOWER(C7650),1)="f","Female","Unknown"))</f>
        <v>Male</v>
      </c>
      <c r="O7650" s="4" t="str">
        <f>IF(TRIM(LOWER(F7650))="neuro","Neurology",IF(TRIM(LOWER(F7650))="Neurology","Neurology",IF(TRIM(LOWER(F7650))="general ward","General",IF(TRIM(LOWER(F7650))="general","General",IF(TRIM(LOWER(F7650))="cardiology","Cardiology",IF(TRIM(LOWER(F7650))="Cardiology","Cardiology",IF(TRIM(LOWER(F7650))="Peads","Pediatrics",IF(TRIM(LOWER(F7650))="Pediatrics","Pediatrics",IF(TRIM(LOWER(F7650))="orthopedics","Orthopedics",IF(TRIM(LOWER(F7650))="Neurology","Neurology",IF(TRIM(LOWER(F7650))="Oncology","Oncology")))))))))))</f>
        <v>Oncology</v>
      </c>
      <c r="P7650" s="3" t="str">
        <f t="shared" si="714"/>
        <v>Private</v>
      </c>
      <c r="Q7650" s="5">
        <f t="shared" si="715"/>
        <v>8</v>
      </c>
      <c r="R7650" s="1">
        <f t="shared" si="716"/>
        <v>335862.86</v>
      </c>
      <c r="S7650" s="1">
        <f t="shared" si="717"/>
        <v>1</v>
      </c>
      <c r="T7650" s="1" t="str">
        <f t="shared" si="718"/>
        <v>0-17</v>
      </c>
      <c r="U7650" s="1" t="str">
        <f t="shared" si="719"/>
        <v>No</v>
      </c>
    </row>
    <row r="7651" spans="1:21">
      <c r="A7651" s="1">
        <v>7650</v>
      </c>
      <c r="C7651" s="1" t="s">
        <v>34</v>
      </c>
      <c r="D7651" s="2">
        <v>45064</v>
      </c>
      <c r="E7651" s="2">
        <v>45079</v>
      </c>
      <c r="F7651" s="1" t="s">
        <v>28</v>
      </c>
      <c r="G7651" s="1" t="s">
        <v>41</v>
      </c>
      <c r="H7651" s="1" t="s">
        <v>51</v>
      </c>
      <c r="I7651" s="1">
        <v>303577.75</v>
      </c>
      <c r="J7651" s="1" t="s">
        <v>17</v>
      </c>
      <c r="K7651" s="1" t="s">
        <v>20</v>
      </c>
      <c r="N7651" s="3" t="str">
        <f>IF(LEFT(LOWER(C7651),1)="m","Male",IF(LEFT(LOWER(C7651),1)="f","Female","Unknown"))</f>
        <v>Male</v>
      </c>
      <c r="O7651" s="4" t="str">
        <f>IF(TRIM(LOWER(F7651))="neuro","Neurology",IF(TRIM(LOWER(F7651))="Neurology","Neurology",IF(TRIM(LOWER(F7651))="general ward","General",IF(TRIM(LOWER(F7651))="general","General",IF(TRIM(LOWER(F7651))="cardiology","Cardiology",IF(TRIM(LOWER(F7651))="Cardiology","Cardiology",IF(TRIM(LOWER(F7651))="Peads","Pediatrics",IF(TRIM(LOWER(F7651))="Pediatrics","Pediatrics",IF(TRIM(LOWER(F7651))="orthopedics","Orthopedics",IF(TRIM(LOWER(F7651))="Neurology","Neurology",IF(TRIM(LOWER(F7651))="Oncology","Oncology")))))))))))</f>
        <v>Orthopedics</v>
      </c>
      <c r="P7651" s="3" t="str">
        <f t="shared" si="714"/>
        <v>Unknown</v>
      </c>
      <c r="Q7651" s="5">
        <f t="shared" si="715"/>
        <v>15</v>
      </c>
      <c r="R7651" s="1">
        <f t="shared" si="716"/>
        <v>303577.75</v>
      </c>
      <c r="S7651" s="1">
        <f t="shared" si="717"/>
        <v>0</v>
      </c>
      <c r="T7651" s="1" t="str">
        <f t="shared" si="718"/>
        <v>0-17</v>
      </c>
      <c r="U7651" s="1" t="str">
        <f t="shared" si="719"/>
        <v>Yes</v>
      </c>
    </row>
    <row r="7652" spans="1:21">
      <c r="A7652" s="1">
        <v>7651</v>
      </c>
      <c r="B7652" s="1">
        <v>22</v>
      </c>
      <c r="C7652" s="1" t="s">
        <v>12</v>
      </c>
      <c r="D7652" s="2">
        <v>45074</v>
      </c>
      <c r="E7652" s="2">
        <v>45086</v>
      </c>
      <c r="F7652" s="1" t="s">
        <v>19</v>
      </c>
      <c r="G7652" s="1" t="s">
        <v>14</v>
      </c>
      <c r="H7652" s="1" t="s">
        <v>37</v>
      </c>
      <c r="I7652" s="1">
        <v>38357.43</v>
      </c>
      <c r="K7652" s="1" t="s">
        <v>38</v>
      </c>
      <c r="N7652" s="3" t="str">
        <f>IF(LEFT(LOWER(C7652),1)="m","Male",IF(LEFT(LOWER(C7652),1)="f","Female","Unknown"))</f>
        <v>Unknown</v>
      </c>
      <c r="O7652" s="4" t="str">
        <f>IF(TRIM(LOWER(F7652))="neuro","Neurology",IF(TRIM(LOWER(F7652))="Neurology","Neurology",IF(TRIM(LOWER(F7652))="general ward","General",IF(TRIM(LOWER(F7652))="general","General",IF(TRIM(LOWER(F7652))="cardiology","Cardiology",IF(TRIM(LOWER(F7652))="Cardiology","Cardiology",IF(TRIM(LOWER(F7652))="Peads","Pediatrics",IF(TRIM(LOWER(F7652))="Pediatrics","Pediatrics",IF(TRIM(LOWER(F7652))="orthopedics","Orthopedics",IF(TRIM(LOWER(F7652))="Neurology","Neurology",IF(TRIM(LOWER(F7652))="Oncology","Oncology")))))))))))</f>
        <v>General</v>
      </c>
      <c r="P7652" s="3" t="str">
        <f t="shared" si="714"/>
        <v>Private</v>
      </c>
      <c r="Q7652" s="5">
        <f t="shared" si="715"/>
        <v>12</v>
      </c>
      <c r="R7652" s="1">
        <f t="shared" si="716"/>
        <v>38357.43</v>
      </c>
      <c r="S7652" s="1">
        <f t="shared" si="717"/>
        <v>0</v>
      </c>
      <c r="T7652" s="1" t="str">
        <f t="shared" si="718"/>
        <v>18-35</v>
      </c>
      <c r="U7652" s="1" t="str">
        <f t="shared" si="719"/>
        <v>Unknown</v>
      </c>
    </row>
    <row r="7653" spans="1:21">
      <c r="A7653" s="1">
        <v>7652</v>
      </c>
      <c r="B7653" s="1">
        <v>47</v>
      </c>
      <c r="C7653" s="1" t="s">
        <v>12</v>
      </c>
      <c r="D7653" s="2">
        <v>45092</v>
      </c>
      <c r="E7653" s="2">
        <v>45105</v>
      </c>
      <c r="F7653" s="1" t="s">
        <v>21</v>
      </c>
      <c r="G7653" s="1" t="s">
        <v>22</v>
      </c>
      <c r="H7653" s="1" t="s">
        <v>47</v>
      </c>
      <c r="I7653" s="1">
        <v>26213.59</v>
      </c>
      <c r="J7653" s="1" t="s">
        <v>24</v>
      </c>
      <c r="K7653" s="1" t="s">
        <v>25</v>
      </c>
      <c r="N7653" s="3" t="str">
        <f>IF(LEFT(LOWER(C7653),1)="m","Male",IF(LEFT(LOWER(C7653),1)="f","Female","Unknown"))</f>
        <v>Unknown</v>
      </c>
      <c r="O7653" s="4" t="str">
        <f>IF(TRIM(LOWER(F7653))="neuro","Neurology",IF(TRIM(LOWER(F7653))="Neurology","Neurology",IF(TRIM(LOWER(F7653))="general ward","General",IF(TRIM(LOWER(F7653))="general","General",IF(TRIM(LOWER(F7653))="cardiology","Cardiology",IF(TRIM(LOWER(F7653))="Cardiology","Cardiology",IF(TRIM(LOWER(F7653))="Peads","Pediatrics",IF(TRIM(LOWER(F7653))="Pediatrics","Pediatrics",IF(TRIM(LOWER(F7653))="orthopedics","Orthopedics",IF(TRIM(LOWER(F7653))="Neurology","Neurology",IF(TRIM(LOWER(F7653))="Oncology","Oncology")))))))))))</f>
        <v>General</v>
      </c>
      <c r="P7653" s="3" t="str">
        <f t="shared" si="714"/>
        <v>Government</v>
      </c>
      <c r="Q7653" s="5">
        <f t="shared" si="715"/>
        <v>13</v>
      </c>
      <c r="R7653" s="1">
        <f t="shared" si="716"/>
        <v>26213.59</v>
      </c>
      <c r="S7653" s="1">
        <f t="shared" si="717"/>
        <v>1</v>
      </c>
      <c r="T7653" s="1" t="str">
        <f t="shared" si="718"/>
        <v>36-50</v>
      </c>
      <c r="U7653" s="1" t="str">
        <f t="shared" si="719"/>
        <v>No</v>
      </c>
    </row>
    <row r="7654" spans="1:21">
      <c r="A7654" s="1">
        <v>7653</v>
      </c>
      <c r="B7654" s="1">
        <v>41</v>
      </c>
      <c r="C7654" s="1" t="s">
        <v>27</v>
      </c>
      <c r="D7654" s="2">
        <v>44987</v>
      </c>
      <c r="E7654" s="2">
        <v>45007</v>
      </c>
      <c r="F7654" s="1" t="s">
        <v>52</v>
      </c>
      <c r="G7654" s="1" t="s">
        <v>14</v>
      </c>
      <c r="H7654" s="1" t="s">
        <v>51</v>
      </c>
      <c r="I7654" s="1">
        <v>72721.55</v>
      </c>
      <c r="J7654" s="1" t="s">
        <v>17</v>
      </c>
      <c r="K7654" s="1" t="s">
        <v>17</v>
      </c>
      <c r="N7654" s="3" t="str">
        <f>IF(LEFT(LOWER(C7654),1)="m","Male",IF(LEFT(LOWER(C7654),1)="f","Female","Unknown"))</f>
        <v>Male</v>
      </c>
      <c r="O7654" s="4" t="str">
        <f>IF(TRIM(LOWER(F7654))="neuro","Neurology",IF(TRIM(LOWER(F7654))="Neurology","Neurology",IF(TRIM(LOWER(F7654))="general ward","General",IF(TRIM(LOWER(F7654))="general","General",IF(TRIM(LOWER(F7654))="cardiology","Cardiology",IF(TRIM(LOWER(F7654))="Cardiology","Cardiology",IF(TRIM(LOWER(F7654))="Peads","Pediatrics",IF(TRIM(LOWER(F7654))="Pediatrics","Pediatrics",IF(TRIM(LOWER(F7654))="orthopedics","Orthopedics",IF(TRIM(LOWER(F7654))="Neurology","Neurology",IF(TRIM(LOWER(F7654))="Oncology","Oncology")))))))))))</f>
        <v>Oncology</v>
      </c>
      <c r="P7654" s="3" t="str">
        <f t="shared" si="714"/>
        <v>Private</v>
      </c>
      <c r="Q7654" s="5">
        <f t="shared" si="715"/>
        <v>20</v>
      </c>
      <c r="R7654" s="1">
        <f t="shared" si="716"/>
        <v>72721.55</v>
      </c>
      <c r="S7654" s="1">
        <f t="shared" si="717"/>
        <v>1</v>
      </c>
      <c r="T7654" s="1" t="str">
        <f t="shared" si="718"/>
        <v>36-50</v>
      </c>
      <c r="U7654" s="1" t="str">
        <f t="shared" si="719"/>
        <v>Yes</v>
      </c>
    </row>
    <row r="7655" spans="1:21">
      <c r="A7655" s="1">
        <v>7654</v>
      </c>
      <c r="C7655" s="1" t="s">
        <v>12</v>
      </c>
      <c r="D7655" s="2">
        <v>45441</v>
      </c>
      <c r="E7655" s="2">
        <v>45447</v>
      </c>
      <c r="F7655" s="1" t="s">
        <v>49</v>
      </c>
      <c r="G7655" s="1" t="s">
        <v>46</v>
      </c>
      <c r="H7655" s="1" t="s">
        <v>47</v>
      </c>
      <c r="I7655" s="1">
        <v>87563.85</v>
      </c>
      <c r="J7655" s="1" t="s">
        <v>38</v>
      </c>
      <c r="K7655" s="1" t="s">
        <v>25</v>
      </c>
      <c r="N7655" s="3" t="str">
        <f>IF(LEFT(LOWER(C7655),1)="m","Male",IF(LEFT(LOWER(C7655),1)="f","Female","Unknown"))</f>
        <v>Unknown</v>
      </c>
      <c r="O7655" s="4" t="str">
        <f>IF(TRIM(LOWER(F7655))="neuro","Neurology",IF(TRIM(LOWER(F7655))="Neurology","Neurology",IF(TRIM(LOWER(F7655))="general ward","General",IF(TRIM(LOWER(F7655))="general","General",IF(TRIM(LOWER(F7655))="cardiology","Cardiology",IF(TRIM(LOWER(F7655))="Cardiology","Cardiology",IF(TRIM(LOWER(F7655))="Peads","Pediatrics",IF(TRIM(LOWER(F7655))="Pediatrics","Pediatrics",IF(TRIM(LOWER(F7655))="orthopedics","Orthopedics",IF(TRIM(LOWER(F7655))="Neurology","Neurology",IF(TRIM(LOWER(F7655))="Oncology","Oncology")))))))))))</f>
        <v>Oncology</v>
      </c>
      <c r="P7655" s="3" t="str">
        <f t="shared" si="714"/>
        <v>Self</v>
      </c>
      <c r="Q7655" s="5">
        <f t="shared" si="715"/>
        <v>6</v>
      </c>
      <c r="R7655" s="1">
        <f t="shared" si="716"/>
        <v>87563.85</v>
      </c>
      <c r="S7655" s="1">
        <f t="shared" si="717"/>
        <v>1</v>
      </c>
      <c r="T7655" s="1" t="str">
        <f t="shared" si="718"/>
        <v>0-17</v>
      </c>
      <c r="U7655" s="1" t="str">
        <f t="shared" si="719"/>
        <v>No</v>
      </c>
    </row>
    <row r="7656" spans="1:21">
      <c r="A7656" s="1">
        <v>7655</v>
      </c>
      <c r="B7656" s="1">
        <v>44</v>
      </c>
      <c r="C7656" s="1" t="s">
        <v>26</v>
      </c>
      <c r="D7656" s="2">
        <v>45394</v>
      </c>
      <c r="E7656" s="2">
        <v>45401</v>
      </c>
      <c r="F7656" s="1" t="s">
        <v>52</v>
      </c>
      <c r="G7656" s="1" t="s">
        <v>41</v>
      </c>
      <c r="H7656" s="1" t="s">
        <v>48</v>
      </c>
      <c r="I7656" s="1">
        <v>56473.3</v>
      </c>
      <c r="J7656" s="1" t="s">
        <v>25</v>
      </c>
      <c r="K7656" s="1" t="s">
        <v>16</v>
      </c>
      <c r="N7656" s="3" t="str">
        <f>IF(LEFT(LOWER(C7656),1)="m","Male",IF(LEFT(LOWER(C7656),1)="f","Female","Unknown"))</f>
        <v>Female</v>
      </c>
      <c r="O7656" s="4" t="str">
        <f>IF(TRIM(LOWER(F7656))="neuro","Neurology",IF(TRIM(LOWER(F7656))="Neurology","Neurology",IF(TRIM(LOWER(F7656))="general ward","General",IF(TRIM(LOWER(F7656))="general","General",IF(TRIM(LOWER(F7656))="cardiology","Cardiology",IF(TRIM(LOWER(F7656))="Cardiology","Cardiology",IF(TRIM(LOWER(F7656))="Peads","Pediatrics",IF(TRIM(LOWER(F7656))="Pediatrics","Pediatrics",IF(TRIM(LOWER(F7656))="orthopedics","Orthopedics",IF(TRIM(LOWER(F7656))="Neurology","Neurology",IF(TRIM(LOWER(F7656))="Oncology","Oncology")))))))))))</f>
        <v>Oncology</v>
      </c>
      <c r="P7656" s="3" t="str">
        <f t="shared" si="714"/>
        <v>Unknown</v>
      </c>
      <c r="Q7656" s="5">
        <f t="shared" si="715"/>
        <v>7</v>
      </c>
      <c r="R7656" s="1">
        <f t="shared" si="716"/>
        <v>56473.3</v>
      </c>
      <c r="S7656" s="1">
        <f t="shared" si="717"/>
        <v>1</v>
      </c>
      <c r="T7656" s="1" t="str">
        <f t="shared" si="718"/>
        <v>36-50</v>
      </c>
      <c r="U7656" s="1" t="str">
        <f t="shared" si="719"/>
        <v>Yes</v>
      </c>
    </row>
    <row r="7657" spans="1:21">
      <c r="A7657" s="1">
        <v>7656</v>
      </c>
      <c r="B7657" s="1">
        <v>79</v>
      </c>
      <c r="C7657" s="1" t="s">
        <v>12</v>
      </c>
      <c r="D7657" s="2">
        <v>45656</v>
      </c>
      <c r="E7657" s="2">
        <v>45671</v>
      </c>
      <c r="F7657" s="1" t="s">
        <v>21</v>
      </c>
      <c r="G7657" s="1" t="s">
        <v>46</v>
      </c>
      <c r="H7657" s="1" t="s">
        <v>37</v>
      </c>
      <c r="I7657" s="1">
        <v>227385.56</v>
      </c>
      <c r="J7657" s="1" t="s">
        <v>17</v>
      </c>
      <c r="K7657" s="1" t="s">
        <v>25</v>
      </c>
      <c r="N7657" s="3" t="str">
        <f>IF(LEFT(LOWER(C7657),1)="m","Male",IF(LEFT(LOWER(C7657),1)="f","Female","Unknown"))</f>
        <v>Unknown</v>
      </c>
      <c r="O7657" s="4" t="str">
        <f>IF(TRIM(LOWER(F7657))="neuro","Neurology",IF(TRIM(LOWER(F7657))="Neurology","Neurology",IF(TRIM(LOWER(F7657))="general ward","General",IF(TRIM(LOWER(F7657))="general","General",IF(TRIM(LOWER(F7657))="cardiology","Cardiology",IF(TRIM(LOWER(F7657))="Cardiology","Cardiology",IF(TRIM(LOWER(F7657))="Peads","Pediatrics",IF(TRIM(LOWER(F7657))="Pediatrics","Pediatrics",IF(TRIM(LOWER(F7657))="orthopedics","Orthopedics",IF(TRIM(LOWER(F7657))="Neurology","Neurology",IF(TRIM(LOWER(F7657))="Oncology","Oncology")))))))))))</f>
        <v>General</v>
      </c>
      <c r="P7657" s="3" t="str">
        <f t="shared" si="714"/>
        <v>Self</v>
      </c>
      <c r="Q7657" s="5">
        <f t="shared" si="715"/>
        <v>15</v>
      </c>
      <c r="R7657" s="1">
        <f t="shared" si="716"/>
        <v>227385.56</v>
      </c>
      <c r="S7657" s="1">
        <f t="shared" si="717"/>
        <v>1</v>
      </c>
      <c r="T7657" s="1" t="str">
        <f t="shared" si="718"/>
        <v>66+</v>
      </c>
      <c r="U7657" s="1" t="str">
        <f t="shared" si="719"/>
        <v>Yes</v>
      </c>
    </row>
    <row r="7658" spans="1:21">
      <c r="A7658" s="1">
        <v>7657</v>
      </c>
      <c r="B7658" s="1">
        <v>14</v>
      </c>
      <c r="C7658" s="1" t="s">
        <v>26</v>
      </c>
      <c r="D7658" s="2">
        <v>45593</v>
      </c>
      <c r="E7658" s="2">
        <v>45610</v>
      </c>
      <c r="F7658" s="1" t="s">
        <v>43</v>
      </c>
      <c r="G7658" s="1" t="s">
        <v>14</v>
      </c>
      <c r="H7658" s="1" t="s">
        <v>32</v>
      </c>
      <c r="I7658" s="1">
        <v>296153.06</v>
      </c>
      <c r="J7658" s="1" t="s">
        <v>38</v>
      </c>
      <c r="K7658" s="1" t="s">
        <v>42</v>
      </c>
      <c r="N7658" s="3" t="str">
        <f>IF(LEFT(LOWER(C7658),1)="m","Male",IF(LEFT(LOWER(C7658),1)="f","Female","Unknown"))</f>
        <v>Female</v>
      </c>
      <c r="O7658" s="4" t="str">
        <f>IF(TRIM(LOWER(F7658))="neuro","Neurology",IF(TRIM(LOWER(F7658))="Neurology","Neurology",IF(TRIM(LOWER(F7658))="general ward","General",IF(TRIM(LOWER(F7658))="general","General",IF(TRIM(LOWER(F7658))="cardiology","Cardiology",IF(TRIM(LOWER(F7658))="Cardiology","Cardiology",IF(TRIM(LOWER(F7658))="Peads","Pediatrics",IF(TRIM(LOWER(F7658))="Pediatrics","Pediatrics",IF(TRIM(LOWER(F7658))="orthopedics","Orthopedics",IF(TRIM(LOWER(F7658))="Neurology","Neurology",IF(TRIM(LOWER(F7658))="Oncology","Oncology")))))))))))</f>
        <v>Orthopedics</v>
      </c>
      <c r="P7658" s="3" t="str">
        <f t="shared" si="714"/>
        <v>Private</v>
      </c>
      <c r="Q7658" s="5">
        <f t="shared" si="715"/>
        <v>17</v>
      </c>
      <c r="R7658" s="1">
        <f t="shared" si="716"/>
        <v>296153.06</v>
      </c>
      <c r="S7658" s="1">
        <f t="shared" si="717"/>
        <v>0</v>
      </c>
      <c r="T7658" s="1" t="str">
        <f t="shared" si="718"/>
        <v>0-17</v>
      </c>
      <c r="U7658" s="1" t="str">
        <f t="shared" si="719"/>
        <v>No</v>
      </c>
    </row>
    <row r="7659" spans="1:21">
      <c r="A7659" s="1">
        <v>7658</v>
      </c>
      <c r="B7659" s="1">
        <v>81</v>
      </c>
      <c r="C7659" s="1" t="s">
        <v>12</v>
      </c>
      <c r="D7659" s="2">
        <v>45074</v>
      </c>
      <c r="E7659" s="2">
        <v>45084</v>
      </c>
      <c r="F7659" s="1" t="s">
        <v>28</v>
      </c>
      <c r="G7659" s="1" t="s">
        <v>41</v>
      </c>
      <c r="H7659" s="1" t="s">
        <v>15</v>
      </c>
      <c r="I7659" s="1">
        <v>69765.09</v>
      </c>
      <c r="J7659" s="1" t="s">
        <v>16</v>
      </c>
      <c r="K7659" s="1" t="s">
        <v>20</v>
      </c>
      <c r="N7659" s="3" t="str">
        <f>IF(LEFT(LOWER(C7659),1)="m","Male",IF(LEFT(LOWER(C7659),1)="f","Female","Unknown"))</f>
        <v>Unknown</v>
      </c>
      <c r="O7659" s="4" t="str">
        <f>IF(TRIM(LOWER(F7659))="neuro","Neurology",IF(TRIM(LOWER(F7659))="Neurology","Neurology",IF(TRIM(LOWER(F7659))="general ward","General",IF(TRIM(LOWER(F7659))="general","General",IF(TRIM(LOWER(F7659))="cardiology","Cardiology",IF(TRIM(LOWER(F7659))="Cardiology","Cardiology",IF(TRIM(LOWER(F7659))="Peads","Pediatrics",IF(TRIM(LOWER(F7659))="Pediatrics","Pediatrics",IF(TRIM(LOWER(F7659))="orthopedics","Orthopedics",IF(TRIM(LOWER(F7659))="Neurology","Neurology",IF(TRIM(LOWER(F7659))="Oncology","Oncology")))))))))))</f>
        <v>Orthopedics</v>
      </c>
      <c r="P7659" s="3" t="str">
        <f t="shared" si="714"/>
        <v>Unknown</v>
      </c>
      <c r="Q7659" s="5">
        <f t="shared" si="715"/>
        <v>10</v>
      </c>
      <c r="R7659" s="1">
        <f t="shared" si="716"/>
        <v>69765.09</v>
      </c>
      <c r="S7659" s="1">
        <f t="shared" si="717"/>
        <v>0</v>
      </c>
      <c r="T7659" s="1" t="str">
        <f t="shared" si="718"/>
        <v>66+</v>
      </c>
      <c r="U7659" s="1" t="str">
        <f t="shared" si="719"/>
        <v>Yes</v>
      </c>
    </row>
    <row r="7660" spans="1:21">
      <c r="A7660" s="1">
        <v>7659</v>
      </c>
      <c r="C7660" s="1" t="s">
        <v>27</v>
      </c>
      <c r="D7660" s="2">
        <v>45013</v>
      </c>
      <c r="E7660" s="2">
        <v>45032</v>
      </c>
      <c r="F7660" s="1" t="s">
        <v>50</v>
      </c>
      <c r="G7660" s="1" t="s">
        <v>31</v>
      </c>
      <c r="H7660" s="1" t="s">
        <v>37</v>
      </c>
      <c r="I7660" s="1">
        <v>226414.72</v>
      </c>
      <c r="J7660" s="1" t="s">
        <v>16</v>
      </c>
      <c r="K7660" s="1" t="s">
        <v>42</v>
      </c>
      <c r="N7660" s="3" t="str">
        <f>IF(LEFT(LOWER(C7660),1)="m","Male",IF(LEFT(LOWER(C7660),1)="f","Female","Unknown"))</f>
        <v>Male</v>
      </c>
      <c r="O7660" s="4" t="str">
        <f>IF(TRIM(LOWER(F7660))="neuro","Neurology",IF(TRIM(LOWER(F7660))="Neurology","Neurology",IF(TRIM(LOWER(F7660))="general ward","General",IF(TRIM(LOWER(F7660))="general","General",IF(TRIM(LOWER(F7660))="cardiology","Cardiology",IF(TRIM(LOWER(F7660))="Cardiology","Cardiology",IF(TRIM(LOWER(F7660))="Peads","Pediatrics",IF(TRIM(LOWER(F7660))="Pediatrics","Pediatrics",IF(TRIM(LOWER(F7660))="orthopedics","Orthopedics",IF(TRIM(LOWER(F7660))="Neurology","Neurology",IF(TRIM(LOWER(F7660))="Oncology","Oncology")))))))))))</f>
        <v>Cardiology</v>
      </c>
      <c r="P7660" s="3" t="str">
        <f t="shared" si="714"/>
        <v>Private</v>
      </c>
      <c r="Q7660" s="5">
        <f t="shared" si="715"/>
        <v>19</v>
      </c>
      <c r="R7660" s="1">
        <f t="shared" si="716"/>
        <v>226414.72</v>
      </c>
      <c r="S7660" s="1">
        <f t="shared" si="717"/>
        <v>0</v>
      </c>
      <c r="T7660" s="1" t="str">
        <f t="shared" si="718"/>
        <v>0-17</v>
      </c>
      <c r="U7660" s="1" t="str">
        <f t="shared" si="719"/>
        <v>Yes</v>
      </c>
    </row>
    <row r="7661" spans="1:21">
      <c r="A7661" s="1">
        <v>7660</v>
      </c>
      <c r="B7661" s="1">
        <v>61</v>
      </c>
      <c r="C7661" s="1" t="s">
        <v>18</v>
      </c>
      <c r="D7661" s="2">
        <v>45021</v>
      </c>
      <c r="E7661" s="2">
        <v>45025</v>
      </c>
      <c r="F7661" s="1" t="s">
        <v>13</v>
      </c>
      <c r="G7661" s="1" t="s">
        <v>41</v>
      </c>
      <c r="H7661" s="1" t="s">
        <v>51</v>
      </c>
      <c r="I7661" s="1">
        <v>164578.66</v>
      </c>
      <c r="J7661" s="1" t="s">
        <v>24</v>
      </c>
      <c r="K7661" s="1" t="s">
        <v>20</v>
      </c>
      <c r="N7661" s="3" t="str">
        <f>IF(LEFT(LOWER(C7661),1)="m","Male",IF(LEFT(LOWER(C7661),1)="f","Female","Unknown"))</f>
        <v>Male</v>
      </c>
      <c r="O7661" s="4" t="str">
        <f>IF(TRIM(LOWER(F7661))="neuro","Neurology",IF(TRIM(LOWER(F7661))="Neurology","Neurology",IF(TRIM(LOWER(F7661))="general ward","General",IF(TRIM(LOWER(F7661))="general","General",IF(TRIM(LOWER(F7661))="cardiology","Cardiology",IF(TRIM(LOWER(F7661))="Cardiology","Cardiology",IF(TRIM(LOWER(F7661))="Peads","Pediatrics",IF(TRIM(LOWER(F7661))="Pediatrics","Pediatrics",IF(TRIM(LOWER(F7661))="orthopedics","Orthopedics",IF(TRIM(LOWER(F7661))="Neurology","Neurology",IF(TRIM(LOWER(F7661))="Oncology","Oncology")))))))))))</f>
        <v>Neurology</v>
      </c>
      <c r="P7661" s="3" t="str">
        <f t="shared" si="714"/>
        <v>Unknown</v>
      </c>
      <c r="Q7661" s="5">
        <f t="shared" si="715"/>
        <v>4</v>
      </c>
      <c r="R7661" s="1">
        <f t="shared" si="716"/>
        <v>164578.66</v>
      </c>
      <c r="S7661" s="1">
        <f t="shared" si="717"/>
        <v>0</v>
      </c>
      <c r="T7661" s="1" t="str">
        <f t="shared" si="718"/>
        <v>51-65</v>
      </c>
      <c r="U7661" s="1" t="str">
        <f t="shared" si="719"/>
        <v>No</v>
      </c>
    </row>
    <row r="7662" spans="1:21">
      <c r="A7662" s="1">
        <v>7661</v>
      </c>
      <c r="B7662" s="1">
        <v>94</v>
      </c>
      <c r="C7662" s="1" t="s">
        <v>26</v>
      </c>
      <c r="D7662" s="2">
        <v>44950</v>
      </c>
      <c r="E7662" s="2">
        <v>44959</v>
      </c>
      <c r="F7662" s="1" t="s">
        <v>43</v>
      </c>
      <c r="G7662" s="1" t="s">
        <v>41</v>
      </c>
      <c r="H7662" s="1" t="s">
        <v>32</v>
      </c>
      <c r="I7662" s="1">
        <v>84102.59</v>
      </c>
      <c r="J7662" s="1" t="s">
        <v>42</v>
      </c>
      <c r="K7662" s="1" t="s">
        <v>16</v>
      </c>
      <c r="N7662" s="3" t="str">
        <f>IF(LEFT(LOWER(C7662),1)="m","Male",IF(LEFT(LOWER(C7662),1)="f","Female","Unknown"))</f>
        <v>Female</v>
      </c>
      <c r="O7662" s="4" t="str">
        <f>IF(TRIM(LOWER(F7662))="neuro","Neurology",IF(TRIM(LOWER(F7662))="Neurology","Neurology",IF(TRIM(LOWER(F7662))="general ward","General",IF(TRIM(LOWER(F7662))="general","General",IF(TRIM(LOWER(F7662))="cardiology","Cardiology",IF(TRIM(LOWER(F7662))="Cardiology","Cardiology",IF(TRIM(LOWER(F7662))="Peads","Pediatrics",IF(TRIM(LOWER(F7662))="Pediatrics","Pediatrics",IF(TRIM(LOWER(F7662))="orthopedics","Orthopedics",IF(TRIM(LOWER(F7662))="Neurology","Neurology",IF(TRIM(LOWER(F7662))="Oncology","Oncology")))))))))))</f>
        <v>Orthopedics</v>
      </c>
      <c r="P7662" s="3" t="str">
        <f t="shared" si="714"/>
        <v>Unknown</v>
      </c>
      <c r="Q7662" s="5">
        <f t="shared" si="715"/>
        <v>9</v>
      </c>
      <c r="R7662" s="1">
        <f t="shared" si="716"/>
        <v>84102.59</v>
      </c>
      <c r="S7662" s="1">
        <f t="shared" si="717"/>
        <v>1</v>
      </c>
      <c r="T7662" s="1" t="str">
        <f t="shared" si="718"/>
        <v>66+</v>
      </c>
      <c r="U7662" s="1" t="str">
        <f t="shared" si="719"/>
        <v>No</v>
      </c>
    </row>
    <row r="7663" spans="1:21">
      <c r="A7663" s="1">
        <v>7662</v>
      </c>
      <c r="B7663" s="1">
        <v>33</v>
      </c>
      <c r="C7663" s="1" t="s">
        <v>44</v>
      </c>
      <c r="D7663" s="2">
        <v>45198</v>
      </c>
      <c r="E7663" s="2">
        <v>45201</v>
      </c>
      <c r="F7663" s="1" t="s">
        <v>30</v>
      </c>
      <c r="G7663" s="1" t="s">
        <v>33</v>
      </c>
      <c r="H7663" s="1" t="s">
        <v>15</v>
      </c>
      <c r="I7663" s="1">
        <v>92200.63</v>
      </c>
      <c r="J7663" s="1" t="s">
        <v>17</v>
      </c>
      <c r="K7663" s="1" t="s">
        <v>16</v>
      </c>
      <c r="N7663" s="3" t="str">
        <f>IF(LEFT(LOWER(C7663),1)="m","Male",IF(LEFT(LOWER(C7663),1)="f","Female","Unknown"))</f>
        <v>Female</v>
      </c>
      <c r="O7663" s="4" t="str">
        <f>IF(TRIM(LOWER(F7663))="neuro","Neurology",IF(TRIM(LOWER(F7663))="Neurology","Neurology",IF(TRIM(LOWER(F7663))="general ward","General",IF(TRIM(LOWER(F7663))="general","General",IF(TRIM(LOWER(F7663))="cardiology","Cardiology",IF(TRIM(LOWER(F7663))="Cardiology","Cardiology",IF(TRIM(LOWER(F7663))="Peads","Pediatrics",IF(TRIM(LOWER(F7663))="Pediatrics","Pediatrics",IF(TRIM(LOWER(F7663))="orthopedics","Orthopedics",IF(TRIM(LOWER(F7663))="Neurology","Neurology",IF(TRIM(LOWER(F7663))="Oncology","Oncology")))))))))))</f>
        <v>Pediatrics</v>
      </c>
      <c r="P7663" s="3" t="str">
        <f t="shared" si="714"/>
        <v>Self</v>
      </c>
      <c r="Q7663" s="5">
        <f t="shared" si="715"/>
        <v>3</v>
      </c>
      <c r="R7663" s="1">
        <f t="shared" si="716"/>
        <v>92200.63</v>
      </c>
      <c r="S7663" s="1">
        <f t="shared" si="717"/>
        <v>1</v>
      </c>
      <c r="T7663" s="1" t="str">
        <f t="shared" si="718"/>
        <v>18-35</v>
      </c>
      <c r="U7663" s="1" t="str">
        <f t="shared" si="719"/>
        <v>Yes</v>
      </c>
    </row>
    <row r="7664" spans="1:21">
      <c r="A7664" s="1">
        <v>7663</v>
      </c>
      <c r="B7664" s="1">
        <v>31</v>
      </c>
      <c r="C7664" s="1" t="s">
        <v>18</v>
      </c>
      <c r="D7664" s="2">
        <v>45574</v>
      </c>
      <c r="E7664" s="2">
        <v>45583</v>
      </c>
      <c r="F7664" s="1" t="s">
        <v>30</v>
      </c>
      <c r="G7664" s="1" t="s">
        <v>33</v>
      </c>
      <c r="H7664" s="1" t="s">
        <v>23</v>
      </c>
      <c r="I7664" s="1">
        <v>35012.67</v>
      </c>
      <c r="J7664" s="1" t="s">
        <v>17</v>
      </c>
      <c r="K7664" s="1" t="s">
        <v>42</v>
      </c>
      <c r="N7664" s="3" t="str">
        <f>IF(LEFT(LOWER(C7664),1)="m","Male",IF(LEFT(LOWER(C7664),1)="f","Female","Unknown"))</f>
        <v>Male</v>
      </c>
      <c r="O7664" s="4" t="str">
        <f>IF(TRIM(LOWER(F7664))="neuro","Neurology",IF(TRIM(LOWER(F7664))="Neurology","Neurology",IF(TRIM(LOWER(F7664))="general ward","General",IF(TRIM(LOWER(F7664))="general","General",IF(TRIM(LOWER(F7664))="cardiology","Cardiology",IF(TRIM(LOWER(F7664))="Cardiology","Cardiology",IF(TRIM(LOWER(F7664))="Peads","Pediatrics",IF(TRIM(LOWER(F7664))="Pediatrics","Pediatrics",IF(TRIM(LOWER(F7664))="orthopedics","Orthopedics",IF(TRIM(LOWER(F7664))="Neurology","Neurology",IF(TRIM(LOWER(F7664))="Oncology","Oncology")))))))))))</f>
        <v>Pediatrics</v>
      </c>
      <c r="P7664" s="3" t="str">
        <f t="shared" si="714"/>
        <v>Self</v>
      </c>
      <c r="Q7664" s="5">
        <f t="shared" si="715"/>
        <v>9</v>
      </c>
      <c r="R7664" s="1">
        <f t="shared" si="716"/>
        <v>35012.67</v>
      </c>
      <c r="S7664" s="1">
        <f t="shared" si="717"/>
        <v>0</v>
      </c>
      <c r="T7664" s="1" t="str">
        <f t="shared" si="718"/>
        <v>18-35</v>
      </c>
      <c r="U7664" s="1" t="str">
        <f t="shared" si="719"/>
        <v>Yes</v>
      </c>
    </row>
    <row r="7665" spans="1:21">
      <c r="A7665" s="1">
        <v>7664</v>
      </c>
      <c r="B7665" s="1">
        <v>65</v>
      </c>
      <c r="C7665" s="1" t="s">
        <v>12</v>
      </c>
      <c r="D7665" s="2">
        <v>45222</v>
      </c>
      <c r="E7665" s="2">
        <v>45239</v>
      </c>
      <c r="F7665" s="1" t="s">
        <v>35</v>
      </c>
      <c r="G7665" s="1" t="s">
        <v>33</v>
      </c>
      <c r="H7665" s="1" t="s">
        <v>48</v>
      </c>
      <c r="I7665" s="1">
        <v>104512.36</v>
      </c>
      <c r="J7665" s="1" t="s">
        <v>16</v>
      </c>
      <c r="K7665" s="1" t="s">
        <v>38</v>
      </c>
      <c r="N7665" s="3" t="str">
        <f>IF(LEFT(LOWER(C7665),1)="m","Male",IF(LEFT(LOWER(C7665),1)="f","Female","Unknown"))</f>
        <v>Unknown</v>
      </c>
      <c r="O7665" s="4" t="str">
        <f>IF(TRIM(LOWER(F7665))="neuro","Neurology",IF(TRIM(LOWER(F7665))="Neurology","Neurology",IF(TRIM(LOWER(F7665))="general ward","General",IF(TRIM(LOWER(F7665))="general","General",IF(TRIM(LOWER(F7665))="cardiology","Cardiology",IF(TRIM(LOWER(F7665))="Cardiology","Cardiology",IF(TRIM(LOWER(F7665))="Peads","Pediatrics",IF(TRIM(LOWER(F7665))="Pediatrics","Pediatrics",IF(TRIM(LOWER(F7665))="orthopedics","Orthopedics",IF(TRIM(LOWER(F7665))="Neurology","Neurology",IF(TRIM(LOWER(F7665))="Oncology","Oncology")))))))))))</f>
        <v>Cardiology</v>
      </c>
      <c r="P7665" s="3" t="str">
        <f t="shared" si="714"/>
        <v>Self</v>
      </c>
      <c r="Q7665" s="5">
        <f t="shared" si="715"/>
        <v>17</v>
      </c>
      <c r="R7665" s="1">
        <f t="shared" si="716"/>
        <v>104512.36</v>
      </c>
      <c r="S7665" s="1">
        <f t="shared" si="717"/>
        <v>0</v>
      </c>
      <c r="T7665" s="1" t="str">
        <f t="shared" si="718"/>
        <v>51-65</v>
      </c>
      <c r="U7665" s="1" t="str">
        <f t="shared" si="719"/>
        <v>Yes</v>
      </c>
    </row>
    <row r="7666" spans="1:21">
      <c r="A7666" s="1">
        <v>7665</v>
      </c>
      <c r="C7666" s="1" t="s">
        <v>18</v>
      </c>
      <c r="D7666" s="2">
        <v>45419</v>
      </c>
      <c r="E7666" s="2">
        <v>45422</v>
      </c>
      <c r="F7666" s="1" t="s">
        <v>28</v>
      </c>
      <c r="G7666" s="1" t="s">
        <v>31</v>
      </c>
      <c r="H7666" s="1" t="s">
        <v>23</v>
      </c>
      <c r="I7666" s="1">
        <v>21393.69</v>
      </c>
      <c r="J7666" s="1" t="s">
        <v>17</v>
      </c>
      <c r="K7666" s="1" t="s">
        <v>25</v>
      </c>
      <c r="N7666" s="3" t="str">
        <f>IF(LEFT(LOWER(C7666),1)="m","Male",IF(LEFT(LOWER(C7666),1)="f","Female","Unknown"))</f>
        <v>Male</v>
      </c>
      <c r="O7666" s="4" t="str">
        <f>IF(TRIM(LOWER(F7666))="neuro","Neurology",IF(TRIM(LOWER(F7666))="Neurology","Neurology",IF(TRIM(LOWER(F7666))="general ward","General",IF(TRIM(LOWER(F7666))="general","General",IF(TRIM(LOWER(F7666))="cardiology","Cardiology",IF(TRIM(LOWER(F7666))="Cardiology","Cardiology",IF(TRIM(LOWER(F7666))="Peads","Pediatrics",IF(TRIM(LOWER(F7666))="Pediatrics","Pediatrics",IF(TRIM(LOWER(F7666))="orthopedics","Orthopedics",IF(TRIM(LOWER(F7666))="Neurology","Neurology",IF(TRIM(LOWER(F7666))="Oncology","Oncology")))))))))))</f>
        <v>Orthopedics</v>
      </c>
      <c r="P7666" s="3" t="str">
        <f t="shared" si="714"/>
        <v>Private</v>
      </c>
      <c r="Q7666" s="5">
        <f t="shared" si="715"/>
        <v>3</v>
      </c>
      <c r="R7666" s="1">
        <f t="shared" si="716"/>
        <v>21393.69</v>
      </c>
      <c r="S7666" s="1">
        <f t="shared" si="717"/>
        <v>1</v>
      </c>
      <c r="T7666" s="1" t="str">
        <f t="shared" si="718"/>
        <v>0-17</v>
      </c>
      <c r="U7666" s="1" t="str">
        <f t="shared" si="719"/>
        <v>Yes</v>
      </c>
    </row>
    <row r="7667" spans="1:21">
      <c r="A7667" s="1">
        <v>7666</v>
      </c>
      <c r="B7667" s="1">
        <v>22</v>
      </c>
      <c r="C7667" s="1" t="s">
        <v>29</v>
      </c>
      <c r="D7667" s="2">
        <v>45230</v>
      </c>
      <c r="E7667" s="2">
        <v>45240</v>
      </c>
      <c r="F7667" s="1" t="s">
        <v>19</v>
      </c>
      <c r="G7667" s="1" t="s">
        <v>33</v>
      </c>
      <c r="I7667" s="1">
        <v>221970.93</v>
      </c>
      <c r="J7667" s="1" t="s">
        <v>38</v>
      </c>
      <c r="K7667" s="1" t="s">
        <v>17</v>
      </c>
      <c r="N7667" s="3" t="str">
        <f>IF(LEFT(LOWER(C7667),1)="m","Male",IF(LEFT(LOWER(C7667),1)="f","Female","Unknown"))</f>
        <v>Female</v>
      </c>
      <c r="O7667" s="4" t="str">
        <f>IF(TRIM(LOWER(F7667))="neuro","Neurology",IF(TRIM(LOWER(F7667))="Neurology","Neurology",IF(TRIM(LOWER(F7667))="general ward","General",IF(TRIM(LOWER(F7667))="general","General",IF(TRIM(LOWER(F7667))="cardiology","Cardiology",IF(TRIM(LOWER(F7667))="Cardiology","Cardiology",IF(TRIM(LOWER(F7667))="Peads","Pediatrics",IF(TRIM(LOWER(F7667))="Pediatrics","Pediatrics",IF(TRIM(LOWER(F7667))="orthopedics","Orthopedics",IF(TRIM(LOWER(F7667))="Neurology","Neurology",IF(TRIM(LOWER(F7667))="Oncology","Oncology")))))))))))</f>
        <v>General</v>
      </c>
      <c r="P7667" s="3" t="str">
        <f t="shared" si="714"/>
        <v>Self</v>
      </c>
      <c r="Q7667" s="5">
        <f t="shared" si="715"/>
        <v>10</v>
      </c>
      <c r="R7667" s="1">
        <f t="shared" si="716"/>
        <v>221970.93</v>
      </c>
      <c r="S7667" s="1">
        <f t="shared" si="717"/>
        <v>1</v>
      </c>
      <c r="T7667" s="1" t="str">
        <f t="shared" si="718"/>
        <v>18-35</v>
      </c>
      <c r="U7667" s="1" t="str">
        <f t="shared" si="719"/>
        <v>No</v>
      </c>
    </row>
    <row r="7668" spans="1:21">
      <c r="A7668" s="1">
        <v>7667</v>
      </c>
      <c r="B7668" s="1">
        <v>17</v>
      </c>
      <c r="C7668" s="1" t="s">
        <v>34</v>
      </c>
      <c r="D7668" s="2">
        <v>45532</v>
      </c>
      <c r="E7668" s="2">
        <v>45536</v>
      </c>
      <c r="F7668" s="1" t="s">
        <v>40</v>
      </c>
      <c r="G7668" s="1" t="s">
        <v>41</v>
      </c>
      <c r="H7668" s="1" t="s">
        <v>15</v>
      </c>
      <c r="I7668" s="1">
        <v>217346.46</v>
      </c>
      <c r="J7668" s="1" t="s">
        <v>16</v>
      </c>
      <c r="K7668" s="1" t="s">
        <v>17</v>
      </c>
      <c r="N7668" s="3" t="str">
        <f>IF(LEFT(LOWER(C7668),1)="m","Male",IF(LEFT(LOWER(C7668),1)="f","Female","Unknown"))</f>
        <v>Male</v>
      </c>
      <c r="O7668" s="4" t="str">
        <f>IF(TRIM(LOWER(F7668))="neuro","Neurology",IF(TRIM(LOWER(F7668))="Neurology","Neurology",IF(TRIM(LOWER(F7668))="general ward","General",IF(TRIM(LOWER(F7668))="general","General",IF(TRIM(LOWER(F7668))="cardiology","Cardiology",IF(TRIM(LOWER(F7668))="Cardiology","Cardiology",IF(TRIM(LOWER(F7668))="Peads","Pediatrics",IF(TRIM(LOWER(F7668))="Pediatrics","Pediatrics",IF(TRIM(LOWER(F7668))="orthopedics","Orthopedics",IF(TRIM(LOWER(F7668))="Neurology","Neurology",IF(TRIM(LOWER(F7668))="Oncology","Oncology")))))))))))</f>
        <v>Pediatrics</v>
      </c>
      <c r="P7668" s="3" t="str">
        <f t="shared" si="714"/>
        <v>Unknown</v>
      </c>
      <c r="Q7668" s="5">
        <f t="shared" si="715"/>
        <v>4</v>
      </c>
      <c r="R7668" s="1">
        <f t="shared" si="716"/>
        <v>217346.46</v>
      </c>
      <c r="S7668" s="1">
        <f t="shared" si="717"/>
        <v>1</v>
      </c>
      <c r="T7668" s="1" t="str">
        <f t="shared" si="718"/>
        <v>0-17</v>
      </c>
      <c r="U7668" s="1" t="str">
        <f t="shared" si="719"/>
        <v>Yes</v>
      </c>
    </row>
    <row r="7669" spans="1:21">
      <c r="A7669" s="1">
        <v>7668</v>
      </c>
      <c r="B7669" s="1">
        <v>34</v>
      </c>
      <c r="C7669" s="1" t="s">
        <v>44</v>
      </c>
      <c r="D7669" s="2">
        <v>45216</v>
      </c>
      <c r="E7669" s="2">
        <v>45228</v>
      </c>
      <c r="F7669" s="1" t="s">
        <v>50</v>
      </c>
      <c r="G7669" s="1" t="s">
        <v>36</v>
      </c>
      <c r="H7669" s="1" t="s">
        <v>15</v>
      </c>
      <c r="I7669" s="1">
        <v>51020.65</v>
      </c>
      <c r="J7669" s="1" t="s">
        <v>25</v>
      </c>
      <c r="K7669" s="1" t="s">
        <v>38</v>
      </c>
      <c r="N7669" s="3" t="str">
        <f>IF(LEFT(LOWER(C7669),1)="m","Male",IF(LEFT(LOWER(C7669),1)="f","Female","Unknown"))</f>
        <v>Female</v>
      </c>
      <c r="O7669" s="4" t="str">
        <f>IF(TRIM(LOWER(F7669))="neuro","Neurology",IF(TRIM(LOWER(F7669))="Neurology","Neurology",IF(TRIM(LOWER(F7669))="general ward","General",IF(TRIM(LOWER(F7669))="general","General",IF(TRIM(LOWER(F7669))="cardiology","Cardiology",IF(TRIM(LOWER(F7669))="Cardiology","Cardiology",IF(TRIM(LOWER(F7669))="Peads","Pediatrics",IF(TRIM(LOWER(F7669))="Pediatrics","Pediatrics",IF(TRIM(LOWER(F7669))="orthopedics","Orthopedics",IF(TRIM(LOWER(F7669))="Neurology","Neurology",IF(TRIM(LOWER(F7669))="Oncology","Oncology")))))))))))</f>
        <v>Cardiology</v>
      </c>
      <c r="P7669" s="3" t="str">
        <f t="shared" si="714"/>
        <v>Government</v>
      </c>
      <c r="Q7669" s="5">
        <f t="shared" si="715"/>
        <v>12</v>
      </c>
      <c r="R7669" s="1">
        <f t="shared" si="716"/>
        <v>51020.65</v>
      </c>
      <c r="S7669" s="1">
        <f t="shared" si="717"/>
        <v>0</v>
      </c>
      <c r="T7669" s="1" t="str">
        <f t="shared" si="718"/>
        <v>18-35</v>
      </c>
      <c r="U7669" s="1" t="str">
        <f t="shared" si="719"/>
        <v>Yes</v>
      </c>
    </row>
    <row r="7670" spans="1:21">
      <c r="A7670" s="1">
        <v>7669</v>
      </c>
      <c r="B7670" s="1">
        <v>94</v>
      </c>
      <c r="C7670" s="1" t="s">
        <v>12</v>
      </c>
      <c r="D7670" s="2">
        <v>44987</v>
      </c>
      <c r="E7670" s="2">
        <v>45005</v>
      </c>
      <c r="F7670" s="1" t="s">
        <v>50</v>
      </c>
      <c r="G7670" s="1" t="s">
        <v>36</v>
      </c>
      <c r="H7670" s="1" t="s">
        <v>39</v>
      </c>
      <c r="I7670" s="1">
        <v>134683.76</v>
      </c>
      <c r="J7670" s="1" t="s">
        <v>25</v>
      </c>
      <c r="K7670" s="1" t="s">
        <v>25</v>
      </c>
      <c r="N7670" s="3" t="str">
        <f>IF(LEFT(LOWER(C7670),1)="m","Male",IF(LEFT(LOWER(C7670),1)="f","Female","Unknown"))</f>
        <v>Unknown</v>
      </c>
      <c r="O7670" s="4" t="str">
        <f>IF(TRIM(LOWER(F7670))="neuro","Neurology",IF(TRIM(LOWER(F7670))="Neurology","Neurology",IF(TRIM(LOWER(F7670))="general ward","General",IF(TRIM(LOWER(F7670))="general","General",IF(TRIM(LOWER(F7670))="cardiology","Cardiology",IF(TRIM(LOWER(F7670))="Cardiology","Cardiology",IF(TRIM(LOWER(F7670))="Peads","Pediatrics",IF(TRIM(LOWER(F7670))="Pediatrics","Pediatrics",IF(TRIM(LOWER(F7670))="orthopedics","Orthopedics",IF(TRIM(LOWER(F7670))="Neurology","Neurology",IF(TRIM(LOWER(F7670))="Oncology","Oncology")))))))))))</f>
        <v>Cardiology</v>
      </c>
      <c r="P7670" s="3" t="str">
        <f t="shared" si="714"/>
        <v>Government</v>
      </c>
      <c r="Q7670" s="5">
        <f t="shared" si="715"/>
        <v>18</v>
      </c>
      <c r="R7670" s="1">
        <f t="shared" si="716"/>
        <v>134683.76</v>
      </c>
      <c r="S7670" s="1">
        <f t="shared" si="717"/>
        <v>1</v>
      </c>
      <c r="T7670" s="1" t="str">
        <f t="shared" si="718"/>
        <v>66+</v>
      </c>
      <c r="U7670" s="1" t="str">
        <f t="shared" si="719"/>
        <v>Yes</v>
      </c>
    </row>
    <row r="7671" spans="1:21">
      <c r="A7671" s="1">
        <v>7670</v>
      </c>
      <c r="B7671" s="1">
        <v>13</v>
      </c>
      <c r="C7671" s="1" t="s">
        <v>29</v>
      </c>
      <c r="D7671" s="2">
        <v>45237</v>
      </c>
      <c r="E7671" s="2">
        <v>45249</v>
      </c>
      <c r="F7671" s="1" t="s">
        <v>28</v>
      </c>
      <c r="G7671" s="1" t="s">
        <v>36</v>
      </c>
      <c r="I7671" s="1">
        <v>316949.78000000003</v>
      </c>
      <c r="J7671" s="1" t="s">
        <v>16</v>
      </c>
      <c r="K7671" s="1" t="s">
        <v>42</v>
      </c>
      <c r="N7671" s="3" t="str">
        <f>IF(LEFT(LOWER(C7671),1)="m","Male",IF(LEFT(LOWER(C7671),1)="f","Female","Unknown"))</f>
        <v>Female</v>
      </c>
      <c r="O7671" s="4" t="str">
        <f>IF(TRIM(LOWER(F7671))="neuro","Neurology",IF(TRIM(LOWER(F7671))="Neurology","Neurology",IF(TRIM(LOWER(F7671))="general ward","General",IF(TRIM(LOWER(F7671))="general","General",IF(TRIM(LOWER(F7671))="cardiology","Cardiology",IF(TRIM(LOWER(F7671))="Cardiology","Cardiology",IF(TRIM(LOWER(F7671))="Peads","Pediatrics",IF(TRIM(LOWER(F7671))="Pediatrics","Pediatrics",IF(TRIM(LOWER(F7671))="orthopedics","Orthopedics",IF(TRIM(LOWER(F7671))="Neurology","Neurology",IF(TRIM(LOWER(F7671))="Oncology","Oncology")))))))))))</f>
        <v>Orthopedics</v>
      </c>
      <c r="P7671" s="3" t="str">
        <f t="shared" si="714"/>
        <v>Government</v>
      </c>
      <c r="Q7671" s="5">
        <f t="shared" si="715"/>
        <v>12</v>
      </c>
      <c r="R7671" s="1">
        <f t="shared" si="716"/>
        <v>316949.78000000003</v>
      </c>
      <c r="S7671" s="1">
        <f t="shared" si="717"/>
        <v>0</v>
      </c>
      <c r="T7671" s="1" t="str">
        <f t="shared" si="718"/>
        <v>0-17</v>
      </c>
      <c r="U7671" s="1" t="str">
        <f t="shared" si="719"/>
        <v>Yes</v>
      </c>
    </row>
    <row r="7672" spans="1:21">
      <c r="A7672" s="1">
        <v>7671</v>
      </c>
      <c r="C7672" s="1" t="s">
        <v>26</v>
      </c>
      <c r="D7672" s="2">
        <v>45547</v>
      </c>
      <c r="E7672" s="2">
        <v>45551</v>
      </c>
      <c r="F7672" s="1" t="s">
        <v>49</v>
      </c>
      <c r="G7672" s="1" t="s">
        <v>31</v>
      </c>
      <c r="H7672" s="1" t="s">
        <v>48</v>
      </c>
      <c r="I7672" s="1">
        <v>142153.60999999999</v>
      </c>
      <c r="J7672" s="1" t="s">
        <v>42</v>
      </c>
      <c r="K7672" s="1" t="s">
        <v>16</v>
      </c>
      <c r="N7672" s="3" t="str">
        <f>IF(LEFT(LOWER(C7672),1)="m","Male",IF(LEFT(LOWER(C7672),1)="f","Female","Unknown"))</f>
        <v>Female</v>
      </c>
      <c r="O7672" s="4" t="str">
        <f>IF(TRIM(LOWER(F7672))="neuro","Neurology",IF(TRIM(LOWER(F7672))="Neurology","Neurology",IF(TRIM(LOWER(F7672))="general ward","General",IF(TRIM(LOWER(F7672))="general","General",IF(TRIM(LOWER(F7672))="cardiology","Cardiology",IF(TRIM(LOWER(F7672))="Cardiology","Cardiology",IF(TRIM(LOWER(F7672))="Peads","Pediatrics",IF(TRIM(LOWER(F7672))="Pediatrics","Pediatrics",IF(TRIM(LOWER(F7672))="orthopedics","Orthopedics",IF(TRIM(LOWER(F7672))="Neurology","Neurology",IF(TRIM(LOWER(F7672))="Oncology","Oncology")))))))))))</f>
        <v>Oncology</v>
      </c>
      <c r="P7672" s="3" t="str">
        <f t="shared" si="714"/>
        <v>Private</v>
      </c>
      <c r="Q7672" s="5">
        <f t="shared" si="715"/>
        <v>4</v>
      </c>
      <c r="R7672" s="1">
        <f t="shared" si="716"/>
        <v>142153.60999999999</v>
      </c>
      <c r="S7672" s="1">
        <f t="shared" si="717"/>
        <v>1</v>
      </c>
      <c r="T7672" s="1" t="str">
        <f t="shared" si="718"/>
        <v>0-17</v>
      </c>
      <c r="U7672" s="1" t="str">
        <f t="shared" si="719"/>
        <v>No</v>
      </c>
    </row>
    <row r="7673" spans="1:21">
      <c r="A7673" s="1">
        <v>7672</v>
      </c>
      <c r="B7673" s="1">
        <v>60</v>
      </c>
      <c r="C7673" s="1" t="s">
        <v>27</v>
      </c>
      <c r="D7673" s="2">
        <v>45566</v>
      </c>
      <c r="E7673" s="2">
        <v>45569</v>
      </c>
      <c r="F7673" s="1" t="s">
        <v>19</v>
      </c>
      <c r="G7673" s="1" t="s">
        <v>41</v>
      </c>
      <c r="H7673" s="1" t="s">
        <v>37</v>
      </c>
      <c r="I7673" s="1">
        <v>157407.20000000001</v>
      </c>
      <c r="J7673" s="1" t="s">
        <v>16</v>
      </c>
      <c r="K7673" s="1" t="s">
        <v>16</v>
      </c>
      <c r="N7673" s="3" t="str">
        <f>IF(LEFT(LOWER(C7673),1)="m","Male",IF(LEFT(LOWER(C7673),1)="f","Female","Unknown"))</f>
        <v>Male</v>
      </c>
      <c r="O7673" s="4" t="str">
        <f>IF(TRIM(LOWER(F7673))="neuro","Neurology",IF(TRIM(LOWER(F7673))="Neurology","Neurology",IF(TRIM(LOWER(F7673))="general ward","General",IF(TRIM(LOWER(F7673))="general","General",IF(TRIM(LOWER(F7673))="cardiology","Cardiology",IF(TRIM(LOWER(F7673))="Cardiology","Cardiology",IF(TRIM(LOWER(F7673))="Peads","Pediatrics",IF(TRIM(LOWER(F7673))="Pediatrics","Pediatrics",IF(TRIM(LOWER(F7673))="orthopedics","Orthopedics",IF(TRIM(LOWER(F7673))="Neurology","Neurology",IF(TRIM(LOWER(F7673))="Oncology","Oncology")))))))))))</f>
        <v>General</v>
      </c>
      <c r="P7673" s="3" t="str">
        <f t="shared" si="714"/>
        <v>Unknown</v>
      </c>
      <c r="Q7673" s="5">
        <f t="shared" si="715"/>
        <v>3</v>
      </c>
      <c r="R7673" s="1">
        <f t="shared" si="716"/>
        <v>157407.20000000001</v>
      </c>
      <c r="S7673" s="1">
        <f t="shared" si="717"/>
        <v>1</v>
      </c>
      <c r="T7673" s="1" t="str">
        <f t="shared" si="718"/>
        <v>51-65</v>
      </c>
      <c r="U7673" s="1" t="str">
        <f t="shared" si="719"/>
        <v>Yes</v>
      </c>
    </row>
    <row r="7674" spans="1:21">
      <c r="A7674" s="1">
        <v>7673</v>
      </c>
      <c r="B7674" s="1">
        <v>61</v>
      </c>
      <c r="C7674" s="1" t="s">
        <v>12</v>
      </c>
      <c r="D7674" s="2">
        <v>45457</v>
      </c>
      <c r="E7674" s="2">
        <v>45474</v>
      </c>
      <c r="F7674" s="1" t="s">
        <v>52</v>
      </c>
      <c r="G7674" s="1" t="s">
        <v>41</v>
      </c>
      <c r="H7674" s="1" t="s">
        <v>47</v>
      </c>
      <c r="I7674" s="1">
        <v>50167.75</v>
      </c>
      <c r="K7674" s="1" t="s">
        <v>25</v>
      </c>
      <c r="N7674" s="3" t="str">
        <f>IF(LEFT(LOWER(C7674),1)="m","Male",IF(LEFT(LOWER(C7674),1)="f","Female","Unknown"))</f>
        <v>Unknown</v>
      </c>
      <c r="O7674" s="4" t="str">
        <f>IF(TRIM(LOWER(F7674))="neuro","Neurology",IF(TRIM(LOWER(F7674))="Neurology","Neurology",IF(TRIM(LOWER(F7674))="general ward","General",IF(TRIM(LOWER(F7674))="general","General",IF(TRIM(LOWER(F7674))="cardiology","Cardiology",IF(TRIM(LOWER(F7674))="Cardiology","Cardiology",IF(TRIM(LOWER(F7674))="Peads","Pediatrics",IF(TRIM(LOWER(F7674))="Pediatrics","Pediatrics",IF(TRIM(LOWER(F7674))="orthopedics","Orthopedics",IF(TRIM(LOWER(F7674))="Neurology","Neurology",IF(TRIM(LOWER(F7674))="Oncology","Oncology")))))))))))</f>
        <v>Oncology</v>
      </c>
      <c r="P7674" s="3" t="str">
        <f t="shared" si="714"/>
        <v>Unknown</v>
      </c>
      <c r="Q7674" s="5">
        <f t="shared" si="715"/>
        <v>17</v>
      </c>
      <c r="R7674" s="1">
        <f t="shared" si="716"/>
        <v>50167.75</v>
      </c>
      <c r="S7674" s="1">
        <f t="shared" si="717"/>
        <v>1</v>
      </c>
      <c r="T7674" s="1" t="str">
        <f t="shared" si="718"/>
        <v>51-65</v>
      </c>
      <c r="U7674" s="1" t="str">
        <f t="shared" si="719"/>
        <v>Unknown</v>
      </c>
    </row>
    <row r="7675" spans="1:21">
      <c r="A7675" s="1">
        <v>7674</v>
      </c>
      <c r="B7675" s="1">
        <v>30</v>
      </c>
      <c r="C7675" s="1" t="s">
        <v>18</v>
      </c>
      <c r="D7675" s="2">
        <v>45339</v>
      </c>
      <c r="E7675" s="2">
        <v>45345</v>
      </c>
      <c r="F7675" s="1" t="s">
        <v>28</v>
      </c>
      <c r="G7675" s="1" t="s">
        <v>46</v>
      </c>
      <c r="H7675" s="1" t="s">
        <v>51</v>
      </c>
      <c r="I7675" s="1">
        <v>27118.959999999999</v>
      </c>
      <c r="J7675" s="1" t="s">
        <v>24</v>
      </c>
      <c r="K7675" s="1" t="s">
        <v>38</v>
      </c>
      <c r="N7675" s="3" t="str">
        <f>IF(LEFT(LOWER(C7675),1)="m","Male",IF(LEFT(LOWER(C7675),1)="f","Female","Unknown"))</f>
        <v>Male</v>
      </c>
      <c r="O7675" s="4" t="str">
        <f>IF(TRIM(LOWER(F7675))="neuro","Neurology",IF(TRIM(LOWER(F7675))="Neurology","Neurology",IF(TRIM(LOWER(F7675))="general ward","General",IF(TRIM(LOWER(F7675))="general","General",IF(TRIM(LOWER(F7675))="cardiology","Cardiology",IF(TRIM(LOWER(F7675))="Cardiology","Cardiology",IF(TRIM(LOWER(F7675))="Peads","Pediatrics",IF(TRIM(LOWER(F7675))="Pediatrics","Pediatrics",IF(TRIM(LOWER(F7675))="orthopedics","Orthopedics",IF(TRIM(LOWER(F7675))="Neurology","Neurology",IF(TRIM(LOWER(F7675))="Oncology","Oncology")))))))))))</f>
        <v>Orthopedics</v>
      </c>
      <c r="P7675" s="3" t="str">
        <f t="shared" si="714"/>
        <v>Self</v>
      </c>
      <c r="Q7675" s="5">
        <f t="shared" si="715"/>
        <v>6</v>
      </c>
      <c r="R7675" s="1">
        <f t="shared" si="716"/>
        <v>27118.959999999999</v>
      </c>
      <c r="S7675" s="1">
        <f t="shared" si="717"/>
        <v>0</v>
      </c>
      <c r="T7675" s="1" t="str">
        <f t="shared" si="718"/>
        <v>18-35</v>
      </c>
      <c r="U7675" s="1" t="str">
        <f t="shared" si="719"/>
        <v>No</v>
      </c>
    </row>
    <row r="7676" spans="1:21">
      <c r="A7676" s="1">
        <v>7675</v>
      </c>
      <c r="C7676" s="1" t="s">
        <v>29</v>
      </c>
      <c r="D7676" s="2">
        <v>45398</v>
      </c>
      <c r="E7676" s="2">
        <v>45412</v>
      </c>
      <c r="F7676" s="1" t="s">
        <v>28</v>
      </c>
      <c r="G7676" s="1" t="s">
        <v>33</v>
      </c>
      <c r="H7676" s="1" t="s">
        <v>32</v>
      </c>
      <c r="I7676" s="1">
        <v>212989.05</v>
      </c>
      <c r="J7676" s="1" t="s">
        <v>25</v>
      </c>
      <c r="K7676" s="1" t="s">
        <v>38</v>
      </c>
      <c r="N7676" s="3" t="str">
        <f>IF(LEFT(LOWER(C7676),1)="m","Male",IF(LEFT(LOWER(C7676),1)="f","Female","Unknown"))</f>
        <v>Female</v>
      </c>
      <c r="O7676" s="4" t="str">
        <f>IF(TRIM(LOWER(F7676))="neuro","Neurology",IF(TRIM(LOWER(F7676))="Neurology","Neurology",IF(TRIM(LOWER(F7676))="general ward","General",IF(TRIM(LOWER(F7676))="general","General",IF(TRIM(LOWER(F7676))="cardiology","Cardiology",IF(TRIM(LOWER(F7676))="Cardiology","Cardiology",IF(TRIM(LOWER(F7676))="Peads","Pediatrics",IF(TRIM(LOWER(F7676))="Pediatrics","Pediatrics",IF(TRIM(LOWER(F7676))="orthopedics","Orthopedics",IF(TRIM(LOWER(F7676))="Neurology","Neurology",IF(TRIM(LOWER(F7676))="Oncology","Oncology")))))))))))</f>
        <v>Orthopedics</v>
      </c>
      <c r="P7676" s="3" t="str">
        <f t="shared" si="714"/>
        <v>Self</v>
      </c>
      <c r="Q7676" s="5">
        <f t="shared" si="715"/>
        <v>14</v>
      </c>
      <c r="R7676" s="1">
        <f t="shared" si="716"/>
        <v>212989.05</v>
      </c>
      <c r="S7676" s="1">
        <f t="shared" si="717"/>
        <v>0</v>
      </c>
      <c r="T7676" s="1" t="str">
        <f t="shared" si="718"/>
        <v>0-17</v>
      </c>
      <c r="U7676" s="1" t="str">
        <f t="shared" si="719"/>
        <v>Yes</v>
      </c>
    </row>
    <row r="7677" spans="1:21">
      <c r="A7677" s="1">
        <v>7676</v>
      </c>
      <c r="B7677" s="1">
        <v>18</v>
      </c>
      <c r="C7677" s="1" t="s">
        <v>18</v>
      </c>
      <c r="D7677" s="2">
        <v>45485</v>
      </c>
      <c r="E7677" s="2">
        <v>45487</v>
      </c>
      <c r="F7677" s="1" t="s">
        <v>45</v>
      </c>
      <c r="G7677" s="1" t="s">
        <v>22</v>
      </c>
      <c r="H7677" s="1" t="s">
        <v>32</v>
      </c>
      <c r="I7677" s="1">
        <v>240291.83</v>
      </c>
      <c r="J7677" s="1" t="s">
        <v>17</v>
      </c>
      <c r="K7677" s="1" t="s">
        <v>25</v>
      </c>
      <c r="N7677" s="3" t="str">
        <f>IF(LEFT(LOWER(C7677),1)="m","Male",IF(LEFT(LOWER(C7677),1)="f","Female","Unknown"))</f>
        <v>Male</v>
      </c>
      <c r="O7677" s="4" t="str">
        <f>IF(TRIM(LOWER(F7677))="neuro","Neurology",IF(TRIM(LOWER(F7677))="Neurology","Neurology",IF(TRIM(LOWER(F7677))="general ward","General",IF(TRIM(LOWER(F7677))="general","General",IF(TRIM(LOWER(F7677))="cardiology","Cardiology",IF(TRIM(LOWER(F7677))="Cardiology","Cardiology",IF(TRIM(LOWER(F7677))="Peads","Pediatrics",IF(TRIM(LOWER(F7677))="Pediatrics","Pediatrics",IF(TRIM(LOWER(F7677))="orthopedics","Orthopedics",IF(TRIM(LOWER(F7677))="Neurology","Neurology",IF(TRIM(LOWER(F7677))="Oncology","Oncology")))))))))))</f>
        <v>Neurology</v>
      </c>
      <c r="P7677" s="3" t="str">
        <f t="shared" si="714"/>
        <v>Government</v>
      </c>
      <c r="Q7677" s="5">
        <f t="shared" si="715"/>
        <v>2</v>
      </c>
      <c r="R7677" s="1">
        <f t="shared" si="716"/>
        <v>240291.83</v>
      </c>
      <c r="S7677" s="1">
        <f t="shared" si="717"/>
        <v>1</v>
      </c>
      <c r="T7677" s="1" t="str">
        <f t="shared" si="718"/>
        <v>18-35</v>
      </c>
      <c r="U7677" s="1" t="str">
        <f t="shared" si="719"/>
        <v>Yes</v>
      </c>
    </row>
    <row r="7678" spans="1:21">
      <c r="A7678" s="1">
        <v>7677</v>
      </c>
      <c r="B7678" s="1">
        <v>67</v>
      </c>
      <c r="C7678" s="1" t="s">
        <v>26</v>
      </c>
      <c r="D7678" s="2">
        <v>45315</v>
      </c>
      <c r="E7678" s="2">
        <v>45328</v>
      </c>
      <c r="F7678" s="1" t="s">
        <v>30</v>
      </c>
      <c r="G7678" s="1" t="s">
        <v>33</v>
      </c>
      <c r="H7678" s="1" t="s">
        <v>39</v>
      </c>
      <c r="I7678" s="1">
        <v>20100.72</v>
      </c>
      <c r="J7678" s="1" t="s">
        <v>17</v>
      </c>
      <c r="K7678" s="1" t="s">
        <v>16</v>
      </c>
      <c r="N7678" s="3" t="str">
        <f>IF(LEFT(LOWER(C7678),1)="m","Male",IF(LEFT(LOWER(C7678),1)="f","Female","Unknown"))</f>
        <v>Female</v>
      </c>
      <c r="O7678" s="4" t="str">
        <f>IF(TRIM(LOWER(F7678))="neuro","Neurology",IF(TRIM(LOWER(F7678))="Neurology","Neurology",IF(TRIM(LOWER(F7678))="general ward","General",IF(TRIM(LOWER(F7678))="general","General",IF(TRIM(LOWER(F7678))="cardiology","Cardiology",IF(TRIM(LOWER(F7678))="Cardiology","Cardiology",IF(TRIM(LOWER(F7678))="Peads","Pediatrics",IF(TRIM(LOWER(F7678))="Pediatrics","Pediatrics",IF(TRIM(LOWER(F7678))="orthopedics","Orthopedics",IF(TRIM(LOWER(F7678))="Neurology","Neurology",IF(TRIM(LOWER(F7678))="Oncology","Oncology")))))))))))</f>
        <v>Pediatrics</v>
      </c>
      <c r="P7678" s="3" t="str">
        <f t="shared" si="714"/>
        <v>Self</v>
      </c>
      <c r="Q7678" s="5">
        <f t="shared" si="715"/>
        <v>13</v>
      </c>
      <c r="R7678" s="1">
        <f t="shared" si="716"/>
        <v>20100.72</v>
      </c>
      <c r="S7678" s="1">
        <f t="shared" si="717"/>
        <v>1</v>
      </c>
      <c r="T7678" s="1" t="str">
        <f t="shared" si="718"/>
        <v>66+</v>
      </c>
      <c r="U7678" s="1" t="str">
        <f t="shared" si="719"/>
        <v>Yes</v>
      </c>
    </row>
    <row r="7679" spans="1:21">
      <c r="A7679" s="1">
        <v>7678</v>
      </c>
      <c r="B7679" s="1">
        <v>6</v>
      </c>
      <c r="C7679" s="1" t="s">
        <v>26</v>
      </c>
      <c r="D7679" s="2">
        <v>44974</v>
      </c>
      <c r="E7679" s="2">
        <v>44994</v>
      </c>
      <c r="F7679" s="1" t="s">
        <v>49</v>
      </c>
      <c r="G7679" s="1" t="s">
        <v>46</v>
      </c>
      <c r="H7679" s="1" t="s">
        <v>37</v>
      </c>
      <c r="I7679" s="1">
        <v>102957.14</v>
      </c>
      <c r="J7679" s="1" t="s">
        <v>38</v>
      </c>
      <c r="K7679" s="1" t="s">
        <v>42</v>
      </c>
      <c r="N7679" s="3" t="str">
        <f>IF(LEFT(LOWER(C7679),1)="m","Male",IF(LEFT(LOWER(C7679),1)="f","Female","Unknown"))</f>
        <v>Female</v>
      </c>
      <c r="O7679" s="4" t="str">
        <f>IF(TRIM(LOWER(F7679))="neuro","Neurology",IF(TRIM(LOWER(F7679))="Neurology","Neurology",IF(TRIM(LOWER(F7679))="general ward","General",IF(TRIM(LOWER(F7679))="general","General",IF(TRIM(LOWER(F7679))="cardiology","Cardiology",IF(TRIM(LOWER(F7679))="Cardiology","Cardiology",IF(TRIM(LOWER(F7679))="Peads","Pediatrics",IF(TRIM(LOWER(F7679))="Pediatrics","Pediatrics",IF(TRIM(LOWER(F7679))="orthopedics","Orthopedics",IF(TRIM(LOWER(F7679))="Neurology","Neurology",IF(TRIM(LOWER(F7679))="Oncology","Oncology")))))))))))</f>
        <v>Oncology</v>
      </c>
      <c r="P7679" s="3" t="str">
        <f t="shared" si="714"/>
        <v>Self</v>
      </c>
      <c r="Q7679" s="5">
        <f t="shared" si="715"/>
        <v>20</v>
      </c>
      <c r="R7679" s="1">
        <f t="shared" si="716"/>
        <v>102957.14</v>
      </c>
      <c r="S7679" s="1">
        <f t="shared" si="717"/>
        <v>0</v>
      </c>
      <c r="T7679" s="1" t="str">
        <f t="shared" si="718"/>
        <v>0-17</v>
      </c>
      <c r="U7679" s="1" t="str">
        <f t="shared" si="719"/>
        <v>No</v>
      </c>
    </row>
    <row r="7680" spans="1:21">
      <c r="A7680" s="1">
        <v>7679</v>
      </c>
      <c r="B7680" s="1">
        <v>87</v>
      </c>
      <c r="C7680" s="1" t="s">
        <v>12</v>
      </c>
      <c r="D7680" s="2">
        <v>44981</v>
      </c>
      <c r="E7680" s="2">
        <v>44988</v>
      </c>
      <c r="F7680" s="1" t="s">
        <v>19</v>
      </c>
      <c r="G7680" s="1" t="s">
        <v>46</v>
      </c>
      <c r="H7680" s="1" t="s">
        <v>37</v>
      </c>
      <c r="I7680" s="1">
        <v>213833.22</v>
      </c>
      <c r="J7680" s="1" t="s">
        <v>24</v>
      </c>
      <c r="K7680" s="1" t="s">
        <v>42</v>
      </c>
      <c r="N7680" s="3" t="str">
        <f>IF(LEFT(LOWER(C7680),1)="m","Male",IF(LEFT(LOWER(C7680),1)="f","Female","Unknown"))</f>
        <v>Unknown</v>
      </c>
      <c r="O7680" s="4" t="str">
        <f>IF(TRIM(LOWER(F7680))="neuro","Neurology",IF(TRIM(LOWER(F7680))="Neurology","Neurology",IF(TRIM(LOWER(F7680))="general ward","General",IF(TRIM(LOWER(F7680))="general","General",IF(TRIM(LOWER(F7680))="cardiology","Cardiology",IF(TRIM(LOWER(F7680))="Cardiology","Cardiology",IF(TRIM(LOWER(F7680))="Peads","Pediatrics",IF(TRIM(LOWER(F7680))="Pediatrics","Pediatrics",IF(TRIM(LOWER(F7680))="orthopedics","Orthopedics",IF(TRIM(LOWER(F7680))="Neurology","Neurology",IF(TRIM(LOWER(F7680))="Oncology","Oncology")))))))))))</f>
        <v>General</v>
      </c>
      <c r="P7680" s="3" t="str">
        <f t="shared" si="714"/>
        <v>Self</v>
      </c>
      <c r="Q7680" s="5">
        <f t="shared" si="715"/>
        <v>7</v>
      </c>
      <c r="R7680" s="1">
        <f t="shared" si="716"/>
        <v>213833.22</v>
      </c>
      <c r="S7680" s="1">
        <f t="shared" si="717"/>
        <v>0</v>
      </c>
      <c r="T7680" s="1" t="str">
        <f t="shared" si="718"/>
        <v>66+</v>
      </c>
      <c r="U7680" s="1" t="str">
        <f t="shared" si="719"/>
        <v>No</v>
      </c>
    </row>
    <row r="7681" spans="1:21">
      <c r="A7681" s="1">
        <v>7680</v>
      </c>
      <c r="B7681" s="1">
        <v>51</v>
      </c>
      <c r="C7681" s="1" t="s">
        <v>29</v>
      </c>
      <c r="D7681" s="2">
        <v>45201</v>
      </c>
      <c r="E7681" s="2">
        <v>45204</v>
      </c>
      <c r="F7681" s="1" t="s">
        <v>35</v>
      </c>
      <c r="G7681" s="1" t="s">
        <v>22</v>
      </c>
      <c r="H7681" s="1" t="s">
        <v>48</v>
      </c>
      <c r="I7681" s="1">
        <v>234173.26</v>
      </c>
      <c r="J7681" s="1" t="s">
        <v>38</v>
      </c>
      <c r="K7681" s="1" t="s">
        <v>38</v>
      </c>
      <c r="N7681" s="3" t="str">
        <f>IF(LEFT(LOWER(C7681),1)="m","Male",IF(LEFT(LOWER(C7681),1)="f","Female","Unknown"))</f>
        <v>Female</v>
      </c>
      <c r="O7681" s="4" t="str">
        <f>IF(TRIM(LOWER(F7681))="neuro","Neurology",IF(TRIM(LOWER(F7681))="Neurology","Neurology",IF(TRIM(LOWER(F7681))="general ward","General",IF(TRIM(LOWER(F7681))="general","General",IF(TRIM(LOWER(F7681))="cardiology","Cardiology",IF(TRIM(LOWER(F7681))="Cardiology","Cardiology",IF(TRIM(LOWER(F7681))="Peads","Pediatrics",IF(TRIM(LOWER(F7681))="Pediatrics","Pediatrics",IF(TRIM(LOWER(F7681))="orthopedics","Orthopedics",IF(TRIM(LOWER(F7681))="Neurology","Neurology",IF(TRIM(LOWER(F7681))="Oncology","Oncology")))))))))))</f>
        <v>Cardiology</v>
      </c>
      <c r="P7681" s="3" t="str">
        <f t="shared" si="714"/>
        <v>Government</v>
      </c>
      <c r="Q7681" s="5">
        <f t="shared" si="715"/>
        <v>3</v>
      </c>
      <c r="R7681" s="1">
        <f t="shared" si="716"/>
        <v>234173.26</v>
      </c>
      <c r="S7681" s="1">
        <f t="shared" si="717"/>
        <v>0</v>
      </c>
      <c r="T7681" s="1" t="str">
        <f t="shared" si="718"/>
        <v>51-65</v>
      </c>
      <c r="U7681" s="1" t="str">
        <f t="shared" si="719"/>
        <v>No</v>
      </c>
    </row>
    <row r="7682" spans="1:21">
      <c r="A7682" s="1">
        <v>7681</v>
      </c>
      <c r="B7682" s="1">
        <v>68</v>
      </c>
      <c r="C7682" s="1" t="s">
        <v>44</v>
      </c>
      <c r="D7682" s="2">
        <v>45434</v>
      </c>
      <c r="E7682" s="2">
        <v>45435</v>
      </c>
      <c r="F7682" s="1" t="s">
        <v>13</v>
      </c>
      <c r="G7682" s="1" t="s">
        <v>31</v>
      </c>
      <c r="H7682" s="1" t="s">
        <v>37</v>
      </c>
      <c r="I7682" s="1">
        <v>44503.71</v>
      </c>
      <c r="J7682" s="1" t="s">
        <v>38</v>
      </c>
      <c r="K7682" s="1" t="s">
        <v>20</v>
      </c>
      <c r="N7682" s="3" t="str">
        <f>IF(LEFT(LOWER(C7682),1)="m","Male",IF(LEFT(LOWER(C7682),1)="f","Female","Unknown"))</f>
        <v>Female</v>
      </c>
      <c r="O7682" s="4" t="str">
        <f>IF(TRIM(LOWER(F7682))="neuro","Neurology",IF(TRIM(LOWER(F7682))="Neurology","Neurology",IF(TRIM(LOWER(F7682))="general ward","General",IF(TRIM(LOWER(F7682))="general","General",IF(TRIM(LOWER(F7682))="cardiology","Cardiology",IF(TRIM(LOWER(F7682))="Cardiology","Cardiology",IF(TRIM(LOWER(F7682))="Peads","Pediatrics",IF(TRIM(LOWER(F7682))="Pediatrics","Pediatrics",IF(TRIM(LOWER(F7682))="orthopedics","Orthopedics",IF(TRIM(LOWER(F7682))="Neurology","Neurology",IF(TRIM(LOWER(F7682))="Oncology","Oncology")))))))))))</f>
        <v>Neurology</v>
      </c>
      <c r="P7682" s="3" t="str">
        <f t="shared" si="714"/>
        <v>Private</v>
      </c>
      <c r="Q7682" s="5">
        <f t="shared" si="715"/>
        <v>1</v>
      </c>
      <c r="R7682" s="1">
        <f t="shared" si="716"/>
        <v>44503.71</v>
      </c>
      <c r="S7682" s="1">
        <f t="shared" si="717"/>
        <v>0</v>
      </c>
      <c r="T7682" s="1" t="str">
        <f t="shared" si="718"/>
        <v>66+</v>
      </c>
      <c r="U7682" s="1" t="str">
        <f t="shared" si="719"/>
        <v>No</v>
      </c>
    </row>
    <row r="7683" spans="1:21">
      <c r="A7683" s="1">
        <v>7682</v>
      </c>
      <c r="B7683" s="1">
        <v>71</v>
      </c>
      <c r="C7683" s="1" t="s">
        <v>44</v>
      </c>
      <c r="D7683" s="2">
        <v>45081</v>
      </c>
      <c r="E7683" s="2">
        <v>45084</v>
      </c>
      <c r="F7683" s="1" t="s">
        <v>50</v>
      </c>
      <c r="G7683" s="1" t="s">
        <v>36</v>
      </c>
      <c r="H7683" s="1" t="s">
        <v>51</v>
      </c>
      <c r="I7683" s="1">
        <v>154282.46</v>
      </c>
      <c r="J7683" s="1" t="s">
        <v>38</v>
      </c>
      <c r="K7683" s="1" t="s">
        <v>16</v>
      </c>
      <c r="N7683" s="3" t="str">
        <f>IF(LEFT(LOWER(C7683),1)="m","Male",IF(LEFT(LOWER(C7683),1)="f","Female","Unknown"))</f>
        <v>Female</v>
      </c>
      <c r="O7683" s="4" t="str">
        <f>IF(TRIM(LOWER(F7683))="neuro","Neurology",IF(TRIM(LOWER(F7683))="Neurology","Neurology",IF(TRIM(LOWER(F7683))="general ward","General",IF(TRIM(LOWER(F7683))="general","General",IF(TRIM(LOWER(F7683))="cardiology","Cardiology",IF(TRIM(LOWER(F7683))="Cardiology","Cardiology",IF(TRIM(LOWER(F7683))="Peads","Pediatrics",IF(TRIM(LOWER(F7683))="Pediatrics","Pediatrics",IF(TRIM(LOWER(F7683))="orthopedics","Orthopedics",IF(TRIM(LOWER(F7683))="Neurology","Neurology",IF(TRIM(LOWER(F7683))="Oncology","Oncology")))))))))))</f>
        <v>Cardiology</v>
      </c>
      <c r="P7683" s="3" t="str">
        <f t="shared" ref="P7683:P7746" si="720">IF(LOWER(G7683)="private","Private",
IF(LOWER(G7683)="govt","Government",
IF(LOWER(G7683)="government","Government",
IF(LOWER(G7683)="self","Self","Unknown"))))</f>
        <v>Government</v>
      </c>
      <c r="Q7683" s="5">
        <f t="shared" ref="Q7683:Q7746" si="721">IF(E7683&lt;D7683,"",E7683-D7683)</f>
        <v>3</v>
      </c>
      <c r="R7683" s="1">
        <f t="shared" ref="R7683:R7746" si="722">IF(I7683&lt;0,"",I7683)</f>
        <v>154282.46</v>
      </c>
      <c r="S7683" s="1">
        <f t="shared" ref="S7683:S7746" si="723">IF(OR(K7683="Yes",K7683="YES",K7683="Y"),1,0)</f>
        <v>1</v>
      </c>
      <c r="T7683" s="1" t="str">
        <f t="shared" ref="T7683:T7746" si="724">IF(B7683&lt;18,"0-17",                                                  IF(B7683&lt;36,"18-35",
IF(B7683&lt;51,"36-50",
IF(B7683&lt;66,"51-65","66+"))))</f>
        <v>66+</v>
      </c>
      <c r="U7683" s="1" t="str">
        <f t="shared" ref="U7683:U7746" si="725">IF(OR(TRIM(UPPER(J7683))="YES",TRIM(UPPER(J7683))="Y"),"Yes",
IF(OR(TRIM(UPPER(J7683))="NO",TRIM(UPPER(J7683))="N"),"No","Unknown"))</f>
        <v>No</v>
      </c>
    </row>
    <row r="7684" spans="1:21">
      <c r="A7684" s="1">
        <v>7683</v>
      </c>
      <c r="B7684" s="1">
        <v>29</v>
      </c>
      <c r="C7684" s="1" t="s">
        <v>29</v>
      </c>
      <c r="D7684" s="2">
        <v>45625</v>
      </c>
      <c r="E7684" s="2">
        <v>45629</v>
      </c>
      <c r="F7684" s="1" t="s">
        <v>52</v>
      </c>
      <c r="G7684" s="1" t="s">
        <v>41</v>
      </c>
      <c r="H7684" s="1" t="s">
        <v>15</v>
      </c>
      <c r="I7684" s="1">
        <v>73527.25</v>
      </c>
      <c r="J7684" s="1" t="s">
        <v>38</v>
      </c>
      <c r="K7684" s="1" t="s">
        <v>17</v>
      </c>
      <c r="N7684" s="3" t="str">
        <f>IF(LEFT(LOWER(C7684),1)="m","Male",IF(LEFT(LOWER(C7684),1)="f","Female","Unknown"))</f>
        <v>Female</v>
      </c>
      <c r="O7684" s="4" t="str">
        <f>IF(TRIM(LOWER(F7684))="neuro","Neurology",IF(TRIM(LOWER(F7684))="Neurology","Neurology",IF(TRIM(LOWER(F7684))="general ward","General",IF(TRIM(LOWER(F7684))="general","General",IF(TRIM(LOWER(F7684))="cardiology","Cardiology",IF(TRIM(LOWER(F7684))="Cardiology","Cardiology",IF(TRIM(LOWER(F7684))="Peads","Pediatrics",IF(TRIM(LOWER(F7684))="Pediatrics","Pediatrics",IF(TRIM(LOWER(F7684))="orthopedics","Orthopedics",IF(TRIM(LOWER(F7684))="Neurology","Neurology",IF(TRIM(LOWER(F7684))="Oncology","Oncology")))))))))))</f>
        <v>Oncology</v>
      </c>
      <c r="P7684" s="3" t="str">
        <f t="shared" si="720"/>
        <v>Unknown</v>
      </c>
      <c r="Q7684" s="5">
        <f t="shared" si="721"/>
        <v>4</v>
      </c>
      <c r="R7684" s="1">
        <f t="shared" si="722"/>
        <v>73527.25</v>
      </c>
      <c r="S7684" s="1">
        <f t="shared" si="723"/>
        <v>1</v>
      </c>
      <c r="T7684" s="1" t="str">
        <f t="shared" si="724"/>
        <v>18-35</v>
      </c>
      <c r="U7684" s="1" t="str">
        <f t="shared" si="725"/>
        <v>No</v>
      </c>
    </row>
    <row r="7685" spans="1:21">
      <c r="A7685" s="1">
        <v>7684</v>
      </c>
      <c r="B7685" s="1">
        <v>15</v>
      </c>
      <c r="C7685" s="1" t="s">
        <v>12</v>
      </c>
      <c r="D7685" s="2">
        <v>45543</v>
      </c>
      <c r="E7685" s="2">
        <v>45549</v>
      </c>
      <c r="F7685" s="1" t="s">
        <v>52</v>
      </c>
      <c r="G7685" s="1" t="s">
        <v>14</v>
      </c>
      <c r="H7685" s="1" t="s">
        <v>23</v>
      </c>
      <c r="I7685" s="1">
        <v>197917.14</v>
      </c>
      <c r="J7685" s="1" t="s">
        <v>25</v>
      </c>
      <c r="K7685" s="1" t="s">
        <v>25</v>
      </c>
      <c r="N7685" s="3" t="str">
        <f>IF(LEFT(LOWER(C7685),1)="m","Male",IF(LEFT(LOWER(C7685),1)="f","Female","Unknown"))</f>
        <v>Unknown</v>
      </c>
      <c r="O7685" s="4" t="str">
        <f>IF(TRIM(LOWER(F7685))="neuro","Neurology",IF(TRIM(LOWER(F7685))="Neurology","Neurology",IF(TRIM(LOWER(F7685))="general ward","General",IF(TRIM(LOWER(F7685))="general","General",IF(TRIM(LOWER(F7685))="cardiology","Cardiology",IF(TRIM(LOWER(F7685))="Cardiology","Cardiology",IF(TRIM(LOWER(F7685))="Peads","Pediatrics",IF(TRIM(LOWER(F7685))="Pediatrics","Pediatrics",IF(TRIM(LOWER(F7685))="orthopedics","Orthopedics",IF(TRIM(LOWER(F7685))="Neurology","Neurology",IF(TRIM(LOWER(F7685))="Oncology","Oncology")))))))))))</f>
        <v>Oncology</v>
      </c>
      <c r="P7685" s="3" t="str">
        <f t="shared" si="720"/>
        <v>Private</v>
      </c>
      <c r="Q7685" s="5">
        <f t="shared" si="721"/>
        <v>6</v>
      </c>
      <c r="R7685" s="1">
        <f t="shared" si="722"/>
        <v>197917.14</v>
      </c>
      <c r="S7685" s="1">
        <f t="shared" si="723"/>
        <v>1</v>
      </c>
      <c r="T7685" s="1" t="str">
        <f t="shared" si="724"/>
        <v>0-17</v>
      </c>
      <c r="U7685" s="1" t="str">
        <f t="shared" si="725"/>
        <v>Yes</v>
      </c>
    </row>
    <row r="7686" spans="1:21">
      <c r="A7686" s="1">
        <v>7685</v>
      </c>
      <c r="B7686" s="1">
        <v>32</v>
      </c>
      <c r="C7686" s="1" t="s">
        <v>44</v>
      </c>
      <c r="D7686" s="2">
        <v>45068</v>
      </c>
      <c r="E7686" s="2">
        <v>45085</v>
      </c>
      <c r="F7686" s="1" t="s">
        <v>50</v>
      </c>
      <c r="G7686" s="1" t="s">
        <v>33</v>
      </c>
      <c r="H7686" s="1" t="s">
        <v>51</v>
      </c>
      <c r="I7686" s="1">
        <v>17999.38</v>
      </c>
      <c r="J7686" s="1" t="s">
        <v>42</v>
      </c>
      <c r="K7686" s="1" t="s">
        <v>42</v>
      </c>
      <c r="N7686" s="3" t="str">
        <f>IF(LEFT(LOWER(C7686),1)="m","Male",IF(LEFT(LOWER(C7686),1)="f","Female","Unknown"))</f>
        <v>Female</v>
      </c>
      <c r="O7686" s="4" t="str">
        <f>IF(TRIM(LOWER(F7686))="neuro","Neurology",IF(TRIM(LOWER(F7686))="Neurology","Neurology",IF(TRIM(LOWER(F7686))="general ward","General",IF(TRIM(LOWER(F7686))="general","General",IF(TRIM(LOWER(F7686))="cardiology","Cardiology",IF(TRIM(LOWER(F7686))="Cardiology","Cardiology",IF(TRIM(LOWER(F7686))="Peads","Pediatrics",IF(TRIM(LOWER(F7686))="Pediatrics","Pediatrics",IF(TRIM(LOWER(F7686))="orthopedics","Orthopedics",IF(TRIM(LOWER(F7686))="Neurology","Neurology",IF(TRIM(LOWER(F7686))="Oncology","Oncology")))))))))))</f>
        <v>Cardiology</v>
      </c>
      <c r="P7686" s="3" t="str">
        <f t="shared" si="720"/>
        <v>Self</v>
      </c>
      <c r="Q7686" s="5">
        <f t="shared" si="721"/>
        <v>17</v>
      </c>
      <c r="R7686" s="1">
        <f t="shared" si="722"/>
        <v>17999.38</v>
      </c>
      <c r="S7686" s="1">
        <f t="shared" si="723"/>
        <v>0</v>
      </c>
      <c r="T7686" s="1" t="str">
        <f t="shared" si="724"/>
        <v>18-35</v>
      </c>
      <c r="U7686" s="1" t="str">
        <f t="shared" si="725"/>
        <v>No</v>
      </c>
    </row>
    <row r="7687" spans="1:21">
      <c r="A7687" s="1">
        <v>7686</v>
      </c>
      <c r="B7687" s="1">
        <v>41</v>
      </c>
      <c r="C7687" s="1" t="s">
        <v>29</v>
      </c>
      <c r="D7687" s="2">
        <v>45030</v>
      </c>
      <c r="E7687" s="2">
        <v>45046</v>
      </c>
      <c r="F7687" s="1" t="s">
        <v>21</v>
      </c>
      <c r="G7687" s="1" t="s">
        <v>36</v>
      </c>
      <c r="H7687" s="1" t="s">
        <v>51</v>
      </c>
      <c r="I7687" s="1">
        <v>282819.34999999998</v>
      </c>
      <c r="J7687" s="1" t="s">
        <v>25</v>
      </c>
      <c r="K7687" s="1" t="s">
        <v>17</v>
      </c>
      <c r="N7687" s="3" t="str">
        <f>IF(LEFT(LOWER(C7687),1)="m","Male",IF(LEFT(LOWER(C7687),1)="f","Female","Unknown"))</f>
        <v>Female</v>
      </c>
      <c r="O7687" s="4" t="str">
        <f>IF(TRIM(LOWER(F7687))="neuro","Neurology",IF(TRIM(LOWER(F7687))="Neurology","Neurology",IF(TRIM(LOWER(F7687))="general ward","General",IF(TRIM(LOWER(F7687))="general","General",IF(TRIM(LOWER(F7687))="cardiology","Cardiology",IF(TRIM(LOWER(F7687))="Cardiology","Cardiology",IF(TRIM(LOWER(F7687))="Peads","Pediatrics",IF(TRIM(LOWER(F7687))="Pediatrics","Pediatrics",IF(TRIM(LOWER(F7687))="orthopedics","Orthopedics",IF(TRIM(LOWER(F7687))="Neurology","Neurology",IF(TRIM(LOWER(F7687))="Oncology","Oncology")))))))))))</f>
        <v>General</v>
      </c>
      <c r="P7687" s="3" t="str">
        <f t="shared" si="720"/>
        <v>Government</v>
      </c>
      <c r="Q7687" s="5">
        <f t="shared" si="721"/>
        <v>16</v>
      </c>
      <c r="R7687" s="1">
        <f t="shared" si="722"/>
        <v>282819.34999999998</v>
      </c>
      <c r="S7687" s="1">
        <f t="shared" si="723"/>
        <v>1</v>
      </c>
      <c r="T7687" s="1" t="str">
        <f t="shared" si="724"/>
        <v>36-50</v>
      </c>
      <c r="U7687" s="1" t="str">
        <f t="shared" si="725"/>
        <v>Yes</v>
      </c>
    </row>
    <row r="7688" spans="1:21">
      <c r="A7688" s="1">
        <v>7687</v>
      </c>
      <c r="B7688" s="1">
        <v>15</v>
      </c>
      <c r="C7688" s="1" t="s">
        <v>29</v>
      </c>
      <c r="D7688" s="2">
        <v>45368</v>
      </c>
      <c r="E7688" s="2">
        <v>45379</v>
      </c>
      <c r="F7688" s="1" t="s">
        <v>28</v>
      </c>
      <c r="G7688" s="1" t="s">
        <v>31</v>
      </c>
      <c r="H7688" s="1" t="s">
        <v>48</v>
      </c>
      <c r="I7688" s="1">
        <v>222403.73</v>
      </c>
      <c r="J7688" s="1" t="s">
        <v>17</v>
      </c>
      <c r="K7688" s="1" t="s">
        <v>16</v>
      </c>
      <c r="N7688" s="3" t="str">
        <f>IF(LEFT(LOWER(C7688),1)="m","Male",IF(LEFT(LOWER(C7688),1)="f","Female","Unknown"))</f>
        <v>Female</v>
      </c>
      <c r="O7688" s="4" t="str">
        <f>IF(TRIM(LOWER(F7688))="neuro","Neurology",IF(TRIM(LOWER(F7688))="Neurology","Neurology",IF(TRIM(LOWER(F7688))="general ward","General",IF(TRIM(LOWER(F7688))="general","General",IF(TRIM(LOWER(F7688))="cardiology","Cardiology",IF(TRIM(LOWER(F7688))="Cardiology","Cardiology",IF(TRIM(LOWER(F7688))="Peads","Pediatrics",IF(TRIM(LOWER(F7688))="Pediatrics","Pediatrics",IF(TRIM(LOWER(F7688))="orthopedics","Orthopedics",IF(TRIM(LOWER(F7688))="Neurology","Neurology",IF(TRIM(LOWER(F7688))="Oncology","Oncology")))))))))))</f>
        <v>Orthopedics</v>
      </c>
      <c r="P7688" s="3" t="str">
        <f t="shared" si="720"/>
        <v>Private</v>
      </c>
      <c r="Q7688" s="5">
        <f t="shared" si="721"/>
        <v>11</v>
      </c>
      <c r="R7688" s="1">
        <f t="shared" si="722"/>
        <v>222403.73</v>
      </c>
      <c r="S7688" s="1">
        <f t="shared" si="723"/>
        <v>1</v>
      </c>
      <c r="T7688" s="1" t="str">
        <f t="shared" si="724"/>
        <v>0-17</v>
      </c>
      <c r="U7688" s="1" t="str">
        <f t="shared" si="725"/>
        <v>Yes</v>
      </c>
    </row>
    <row r="7689" spans="1:21">
      <c r="A7689" s="1">
        <v>7688</v>
      </c>
      <c r="B7689" s="1">
        <v>44</v>
      </c>
      <c r="C7689" s="1" t="s">
        <v>34</v>
      </c>
      <c r="D7689" s="2">
        <v>44969</v>
      </c>
      <c r="E7689" s="2">
        <v>44976</v>
      </c>
      <c r="F7689" s="1" t="s">
        <v>49</v>
      </c>
      <c r="G7689" s="1" t="s">
        <v>22</v>
      </c>
      <c r="H7689" s="1" t="s">
        <v>39</v>
      </c>
      <c r="I7689" s="1">
        <v>40308.17</v>
      </c>
      <c r="J7689" s="1" t="s">
        <v>17</v>
      </c>
      <c r="K7689" s="1" t="s">
        <v>25</v>
      </c>
      <c r="N7689" s="3" t="str">
        <f>IF(LEFT(LOWER(C7689),1)="m","Male",IF(LEFT(LOWER(C7689),1)="f","Female","Unknown"))</f>
        <v>Male</v>
      </c>
      <c r="O7689" s="4" t="str">
        <f>IF(TRIM(LOWER(F7689))="neuro","Neurology",IF(TRIM(LOWER(F7689))="Neurology","Neurology",IF(TRIM(LOWER(F7689))="general ward","General",IF(TRIM(LOWER(F7689))="general","General",IF(TRIM(LOWER(F7689))="cardiology","Cardiology",IF(TRIM(LOWER(F7689))="Cardiology","Cardiology",IF(TRIM(LOWER(F7689))="Peads","Pediatrics",IF(TRIM(LOWER(F7689))="Pediatrics","Pediatrics",IF(TRIM(LOWER(F7689))="orthopedics","Orthopedics",IF(TRIM(LOWER(F7689))="Neurology","Neurology",IF(TRIM(LOWER(F7689))="Oncology","Oncology")))))))))))</f>
        <v>Oncology</v>
      </c>
      <c r="P7689" s="3" t="str">
        <f t="shared" si="720"/>
        <v>Government</v>
      </c>
      <c r="Q7689" s="5">
        <f t="shared" si="721"/>
        <v>7</v>
      </c>
      <c r="R7689" s="1">
        <f t="shared" si="722"/>
        <v>40308.17</v>
      </c>
      <c r="S7689" s="1">
        <f t="shared" si="723"/>
        <v>1</v>
      </c>
      <c r="T7689" s="1" t="str">
        <f t="shared" si="724"/>
        <v>36-50</v>
      </c>
      <c r="U7689" s="1" t="str">
        <f t="shared" si="725"/>
        <v>Yes</v>
      </c>
    </row>
    <row r="7690" spans="1:21">
      <c r="A7690" s="1">
        <v>7689</v>
      </c>
      <c r="C7690" s="1" t="s">
        <v>44</v>
      </c>
      <c r="D7690" s="2">
        <v>45273</v>
      </c>
      <c r="E7690" s="2">
        <v>45284</v>
      </c>
      <c r="F7690" s="1" t="s">
        <v>13</v>
      </c>
      <c r="G7690" s="1" t="s">
        <v>31</v>
      </c>
      <c r="I7690" s="1">
        <v>302300.5</v>
      </c>
      <c r="J7690" s="1" t="s">
        <v>25</v>
      </c>
      <c r="K7690" s="1" t="s">
        <v>38</v>
      </c>
      <c r="N7690" s="3" t="str">
        <f>IF(LEFT(LOWER(C7690),1)="m","Male",IF(LEFT(LOWER(C7690),1)="f","Female","Unknown"))</f>
        <v>Female</v>
      </c>
      <c r="O7690" s="4" t="str">
        <f>IF(TRIM(LOWER(F7690))="neuro","Neurology",IF(TRIM(LOWER(F7690))="Neurology","Neurology",IF(TRIM(LOWER(F7690))="general ward","General",IF(TRIM(LOWER(F7690))="general","General",IF(TRIM(LOWER(F7690))="cardiology","Cardiology",IF(TRIM(LOWER(F7690))="Cardiology","Cardiology",IF(TRIM(LOWER(F7690))="Peads","Pediatrics",IF(TRIM(LOWER(F7690))="Pediatrics","Pediatrics",IF(TRIM(LOWER(F7690))="orthopedics","Orthopedics",IF(TRIM(LOWER(F7690))="Neurology","Neurology",IF(TRIM(LOWER(F7690))="Oncology","Oncology")))))))))))</f>
        <v>Neurology</v>
      </c>
      <c r="P7690" s="3" t="str">
        <f t="shared" si="720"/>
        <v>Private</v>
      </c>
      <c r="Q7690" s="5">
        <f t="shared" si="721"/>
        <v>11</v>
      </c>
      <c r="R7690" s="1">
        <f t="shared" si="722"/>
        <v>302300.5</v>
      </c>
      <c r="S7690" s="1">
        <f t="shared" si="723"/>
        <v>0</v>
      </c>
      <c r="T7690" s="1" t="str">
        <f t="shared" si="724"/>
        <v>0-17</v>
      </c>
      <c r="U7690" s="1" t="str">
        <f t="shared" si="725"/>
        <v>Yes</v>
      </c>
    </row>
    <row r="7691" spans="1:21">
      <c r="A7691" s="1">
        <v>7690</v>
      </c>
      <c r="B7691" s="1">
        <v>42</v>
      </c>
      <c r="C7691" s="1" t="s">
        <v>18</v>
      </c>
      <c r="D7691" s="2">
        <v>45340</v>
      </c>
      <c r="E7691" s="2">
        <v>45343</v>
      </c>
      <c r="F7691" s="1" t="s">
        <v>52</v>
      </c>
      <c r="G7691" s="1" t="s">
        <v>22</v>
      </c>
      <c r="H7691" s="1" t="s">
        <v>37</v>
      </c>
      <c r="I7691" s="1">
        <v>154212.26</v>
      </c>
      <c r="J7691" s="1" t="s">
        <v>17</v>
      </c>
      <c r="K7691" s="1" t="s">
        <v>17</v>
      </c>
      <c r="N7691" s="3" t="str">
        <f>IF(LEFT(LOWER(C7691),1)="m","Male",IF(LEFT(LOWER(C7691),1)="f","Female","Unknown"))</f>
        <v>Male</v>
      </c>
      <c r="O7691" s="4" t="str">
        <f>IF(TRIM(LOWER(F7691))="neuro","Neurology",IF(TRIM(LOWER(F7691))="Neurology","Neurology",IF(TRIM(LOWER(F7691))="general ward","General",IF(TRIM(LOWER(F7691))="general","General",IF(TRIM(LOWER(F7691))="cardiology","Cardiology",IF(TRIM(LOWER(F7691))="Cardiology","Cardiology",IF(TRIM(LOWER(F7691))="Peads","Pediatrics",IF(TRIM(LOWER(F7691))="Pediatrics","Pediatrics",IF(TRIM(LOWER(F7691))="orthopedics","Orthopedics",IF(TRIM(LOWER(F7691))="Neurology","Neurology",IF(TRIM(LOWER(F7691))="Oncology","Oncology")))))))))))</f>
        <v>Oncology</v>
      </c>
      <c r="P7691" s="3" t="str">
        <f t="shared" si="720"/>
        <v>Government</v>
      </c>
      <c r="Q7691" s="5">
        <f t="shared" si="721"/>
        <v>3</v>
      </c>
      <c r="R7691" s="1">
        <f t="shared" si="722"/>
        <v>154212.26</v>
      </c>
      <c r="S7691" s="1">
        <f t="shared" si="723"/>
        <v>1</v>
      </c>
      <c r="T7691" s="1" t="str">
        <f t="shared" si="724"/>
        <v>36-50</v>
      </c>
      <c r="U7691" s="1" t="str">
        <f t="shared" si="725"/>
        <v>Yes</v>
      </c>
    </row>
    <row r="7692" spans="1:21">
      <c r="A7692" s="1">
        <v>7691</v>
      </c>
      <c r="B7692" s="1">
        <v>5</v>
      </c>
      <c r="C7692" s="1" t="s">
        <v>12</v>
      </c>
      <c r="D7692" s="2">
        <v>45201</v>
      </c>
      <c r="E7692" s="2">
        <v>45213</v>
      </c>
      <c r="F7692" s="1" t="s">
        <v>13</v>
      </c>
      <c r="G7692" s="1" t="s">
        <v>46</v>
      </c>
      <c r="H7692" s="1" t="s">
        <v>37</v>
      </c>
      <c r="I7692" s="1">
        <v>320604.09999999998</v>
      </c>
      <c r="J7692" s="1" t="s">
        <v>38</v>
      </c>
      <c r="K7692" s="1" t="s">
        <v>42</v>
      </c>
      <c r="N7692" s="3" t="str">
        <f>IF(LEFT(LOWER(C7692),1)="m","Male",IF(LEFT(LOWER(C7692),1)="f","Female","Unknown"))</f>
        <v>Unknown</v>
      </c>
      <c r="O7692" s="4" t="str">
        <f>IF(TRIM(LOWER(F7692))="neuro","Neurology",IF(TRIM(LOWER(F7692))="Neurology","Neurology",IF(TRIM(LOWER(F7692))="general ward","General",IF(TRIM(LOWER(F7692))="general","General",IF(TRIM(LOWER(F7692))="cardiology","Cardiology",IF(TRIM(LOWER(F7692))="Cardiology","Cardiology",IF(TRIM(LOWER(F7692))="Peads","Pediatrics",IF(TRIM(LOWER(F7692))="Pediatrics","Pediatrics",IF(TRIM(LOWER(F7692))="orthopedics","Orthopedics",IF(TRIM(LOWER(F7692))="Neurology","Neurology",IF(TRIM(LOWER(F7692))="Oncology","Oncology")))))))))))</f>
        <v>Neurology</v>
      </c>
      <c r="P7692" s="3" t="str">
        <f t="shared" si="720"/>
        <v>Self</v>
      </c>
      <c r="Q7692" s="5">
        <f t="shared" si="721"/>
        <v>12</v>
      </c>
      <c r="R7692" s="1">
        <f t="shared" si="722"/>
        <v>320604.09999999998</v>
      </c>
      <c r="S7692" s="1">
        <f t="shared" si="723"/>
        <v>0</v>
      </c>
      <c r="T7692" s="1" t="str">
        <f t="shared" si="724"/>
        <v>0-17</v>
      </c>
      <c r="U7692" s="1" t="str">
        <f t="shared" si="725"/>
        <v>No</v>
      </c>
    </row>
    <row r="7693" spans="1:21">
      <c r="A7693" s="1">
        <v>7692</v>
      </c>
      <c r="B7693" s="1">
        <v>76</v>
      </c>
      <c r="C7693" s="1" t="s">
        <v>26</v>
      </c>
      <c r="D7693" s="2">
        <v>45602</v>
      </c>
      <c r="E7693" s="2">
        <v>45622</v>
      </c>
      <c r="F7693" s="1" t="s">
        <v>40</v>
      </c>
      <c r="G7693" s="1" t="s">
        <v>46</v>
      </c>
      <c r="H7693" s="1" t="s">
        <v>23</v>
      </c>
      <c r="I7693" s="1">
        <v>74441.509999999995</v>
      </c>
      <c r="J7693" s="1" t="s">
        <v>16</v>
      </c>
      <c r="K7693" s="1" t="s">
        <v>25</v>
      </c>
      <c r="N7693" s="3" t="str">
        <f>IF(LEFT(LOWER(C7693),1)="m","Male",IF(LEFT(LOWER(C7693),1)="f","Female","Unknown"))</f>
        <v>Female</v>
      </c>
      <c r="O7693" s="4" t="str">
        <f>IF(TRIM(LOWER(F7693))="neuro","Neurology",IF(TRIM(LOWER(F7693))="Neurology","Neurology",IF(TRIM(LOWER(F7693))="general ward","General",IF(TRIM(LOWER(F7693))="general","General",IF(TRIM(LOWER(F7693))="cardiology","Cardiology",IF(TRIM(LOWER(F7693))="Cardiology","Cardiology",IF(TRIM(LOWER(F7693))="Peads","Pediatrics",IF(TRIM(LOWER(F7693))="Pediatrics","Pediatrics",IF(TRIM(LOWER(F7693))="orthopedics","Orthopedics",IF(TRIM(LOWER(F7693))="Neurology","Neurology",IF(TRIM(LOWER(F7693))="Oncology","Oncology")))))))))))</f>
        <v>Pediatrics</v>
      </c>
      <c r="P7693" s="3" t="str">
        <f t="shared" si="720"/>
        <v>Self</v>
      </c>
      <c r="Q7693" s="5">
        <f t="shared" si="721"/>
        <v>20</v>
      </c>
      <c r="R7693" s="1">
        <f t="shared" si="722"/>
        <v>74441.509999999995</v>
      </c>
      <c r="S7693" s="1">
        <f t="shared" si="723"/>
        <v>1</v>
      </c>
      <c r="T7693" s="1" t="str">
        <f t="shared" si="724"/>
        <v>66+</v>
      </c>
      <c r="U7693" s="1" t="str">
        <f t="shared" si="725"/>
        <v>Yes</v>
      </c>
    </row>
    <row r="7694" spans="1:21">
      <c r="A7694" s="1">
        <v>7693</v>
      </c>
      <c r="B7694" s="1">
        <v>62</v>
      </c>
      <c r="C7694" s="1" t="s">
        <v>29</v>
      </c>
      <c r="D7694" s="2">
        <v>45657</v>
      </c>
      <c r="E7694" s="2">
        <v>45669</v>
      </c>
      <c r="F7694" s="1" t="s">
        <v>49</v>
      </c>
      <c r="G7694" s="1" t="s">
        <v>33</v>
      </c>
      <c r="H7694" s="1" t="s">
        <v>51</v>
      </c>
      <c r="I7694" s="1">
        <v>126985.36</v>
      </c>
      <c r="J7694" s="1" t="s">
        <v>16</v>
      </c>
      <c r="K7694" s="1" t="s">
        <v>38</v>
      </c>
      <c r="N7694" s="3" t="str">
        <f>IF(LEFT(LOWER(C7694),1)="m","Male",IF(LEFT(LOWER(C7694),1)="f","Female","Unknown"))</f>
        <v>Female</v>
      </c>
      <c r="O7694" s="4" t="str">
        <f>IF(TRIM(LOWER(F7694))="neuro","Neurology",IF(TRIM(LOWER(F7694))="Neurology","Neurology",IF(TRIM(LOWER(F7694))="general ward","General",IF(TRIM(LOWER(F7694))="general","General",IF(TRIM(LOWER(F7694))="cardiology","Cardiology",IF(TRIM(LOWER(F7694))="Cardiology","Cardiology",IF(TRIM(LOWER(F7694))="Peads","Pediatrics",IF(TRIM(LOWER(F7694))="Pediatrics","Pediatrics",IF(TRIM(LOWER(F7694))="orthopedics","Orthopedics",IF(TRIM(LOWER(F7694))="Neurology","Neurology",IF(TRIM(LOWER(F7694))="Oncology","Oncology")))))))))))</f>
        <v>Oncology</v>
      </c>
      <c r="P7694" s="3" t="str">
        <f t="shared" si="720"/>
        <v>Self</v>
      </c>
      <c r="Q7694" s="5">
        <f t="shared" si="721"/>
        <v>12</v>
      </c>
      <c r="R7694" s="1">
        <f t="shared" si="722"/>
        <v>126985.36</v>
      </c>
      <c r="S7694" s="1">
        <f t="shared" si="723"/>
        <v>0</v>
      </c>
      <c r="T7694" s="1" t="str">
        <f t="shared" si="724"/>
        <v>51-65</v>
      </c>
      <c r="U7694" s="1" t="str">
        <f t="shared" si="725"/>
        <v>Yes</v>
      </c>
    </row>
    <row r="7695" spans="1:21">
      <c r="A7695" s="1">
        <v>7694</v>
      </c>
      <c r="B7695" s="1">
        <v>90</v>
      </c>
      <c r="C7695" s="1" t="s">
        <v>26</v>
      </c>
      <c r="D7695" s="2">
        <v>45220</v>
      </c>
      <c r="E7695" s="2">
        <v>45222</v>
      </c>
      <c r="F7695" s="1" t="s">
        <v>43</v>
      </c>
      <c r="G7695" s="1" t="s">
        <v>41</v>
      </c>
      <c r="H7695" s="1" t="s">
        <v>32</v>
      </c>
      <c r="I7695" s="1">
        <v>61306.28</v>
      </c>
      <c r="J7695" s="1" t="s">
        <v>25</v>
      </c>
      <c r="K7695" s="1" t="s">
        <v>16</v>
      </c>
      <c r="N7695" s="3" t="str">
        <f>IF(LEFT(LOWER(C7695),1)="m","Male",IF(LEFT(LOWER(C7695),1)="f","Female","Unknown"))</f>
        <v>Female</v>
      </c>
      <c r="O7695" s="4" t="str">
        <f>IF(TRIM(LOWER(F7695))="neuro","Neurology",IF(TRIM(LOWER(F7695))="Neurology","Neurology",IF(TRIM(LOWER(F7695))="general ward","General",IF(TRIM(LOWER(F7695))="general","General",IF(TRIM(LOWER(F7695))="cardiology","Cardiology",IF(TRIM(LOWER(F7695))="Cardiology","Cardiology",IF(TRIM(LOWER(F7695))="Peads","Pediatrics",IF(TRIM(LOWER(F7695))="Pediatrics","Pediatrics",IF(TRIM(LOWER(F7695))="orthopedics","Orthopedics",IF(TRIM(LOWER(F7695))="Neurology","Neurology",IF(TRIM(LOWER(F7695))="Oncology","Oncology")))))))))))</f>
        <v>Orthopedics</v>
      </c>
      <c r="P7695" s="3" t="str">
        <f t="shared" si="720"/>
        <v>Unknown</v>
      </c>
      <c r="Q7695" s="5">
        <f t="shared" si="721"/>
        <v>2</v>
      </c>
      <c r="R7695" s="1">
        <f t="shared" si="722"/>
        <v>61306.28</v>
      </c>
      <c r="S7695" s="1">
        <f t="shared" si="723"/>
        <v>1</v>
      </c>
      <c r="T7695" s="1" t="str">
        <f t="shared" si="724"/>
        <v>66+</v>
      </c>
      <c r="U7695" s="1" t="str">
        <f t="shared" si="725"/>
        <v>Yes</v>
      </c>
    </row>
    <row r="7696" spans="1:21">
      <c r="A7696" s="1">
        <v>7695</v>
      </c>
      <c r="B7696" s="1">
        <v>87</v>
      </c>
      <c r="C7696" s="1" t="s">
        <v>26</v>
      </c>
      <c r="D7696" s="2">
        <v>45306</v>
      </c>
      <c r="E7696" s="2">
        <v>45308</v>
      </c>
      <c r="F7696" s="1" t="s">
        <v>50</v>
      </c>
      <c r="G7696" s="1" t="s">
        <v>41</v>
      </c>
      <c r="H7696" s="1" t="s">
        <v>51</v>
      </c>
      <c r="I7696" s="1">
        <v>33624.28</v>
      </c>
      <c r="J7696" s="1" t="s">
        <v>25</v>
      </c>
      <c r="K7696" s="1" t="s">
        <v>25</v>
      </c>
      <c r="N7696" s="3" t="str">
        <f>IF(LEFT(LOWER(C7696),1)="m","Male",IF(LEFT(LOWER(C7696),1)="f","Female","Unknown"))</f>
        <v>Female</v>
      </c>
      <c r="O7696" s="4" t="str">
        <f>IF(TRIM(LOWER(F7696))="neuro","Neurology",IF(TRIM(LOWER(F7696))="Neurology","Neurology",IF(TRIM(LOWER(F7696))="general ward","General",IF(TRIM(LOWER(F7696))="general","General",IF(TRIM(LOWER(F7696))="cardiology","Cardiology",IF(TRIM(LOWER(F7696))="Cardiology","Cardiology",IF(TRIM(LOWER(F7696))="Peads","Pediatrics",IF(TRIM(LOWER(F7696))="Pediatrics","Pediatrics",IF(TRIM(LOWER(F7696))="orthopedics","Orthopedics",IF(TRIM(LOWER(F7696))="Neurology","Neurology",IF(TRIM(LOWER(F7696))="Oncology","Oncology")))))))))))</f>
        <v>Cardiology</v>
      </c>
      <c r="P7696" s="3" t="str">
        <f t="shared" si="720"/>
        <v>Unknown</v>
      </c>
      <c r="Q7696" s="5">
        <f t="shared" si="721"/>
        <v>2</v>
      </c>
      <c r="R7696" s="1">
        <f t="shared" si="722"/>
        <v>33624.28</v>
      </c>
      <c r="S7696" s="1">
        <f t="shared" si="723"/>
        <v>1</v>
      </c>
      <c r="T7696" s="1" t="str">
        <f t="shared" si="724"/>
        <v>66+</v>
      </c>
      <c r="U7696" s="1" t="str">
        <f t="shared" si="725"/>
        <v>Yes</v>
      </c>
    </row>
    <row r="7697" spans="1:21">
      <c r="A7697" s="1">
        <v>7696</v>
      </c>
      <c r="B7697" s="1">
        <v>34</v>
      </c>
      <c r="C7697" s="1" t="s">
        <v>44</v>
      </c>
      <c r="D7697" s="2">
        <v>45531</v>
      </c>
      <c r="E7697" s="2">
        <v>45551</v>
      </c>
      <c r="F7697" s="1" t="s">
        <v>30</v>
      </c>
      <c r="G7697" s="1" t="s">
        <v>31</v>
      </c>
      <c r="H7697" s="1" t="s">
        <v>23</v>
      </c>
      <c r="I7697" s="1">
        <v>186817.2</v>
      </c>
      <c r="J7697" s="1" t="s">
        <v>42</v>
      </c>
      <c r="K7697" s="1" t="s">
        <v>20</v>
      </c>
      <c r="N7697" s="3" t="str">
        <f>IF(LEFT(LOWER(C7697),1)="m","Male",IF(LEFT(LOWER(C7697),1)="f","Female","Unknown"))</f>
        <v>Female</v>
      </c>
      <c r="O7697" s="4" t="str">
        <f>IF(TRIM(LOWER(F7697))="neuro","Neurology",IF(TRIM(LOWER(F7697))="Neurology","Neurology",IF(TRIM(LOWER(F7697))="general ward","General",IF(TRIM(LOWER(F7697))="general","General",IF(TRIM(LOWER(F7697))="cardiology","Cardiology",IF(TRIM(LOWER(F7697))="Cardiology","Cardiology",IF(TRIM(LOWER(F7697))="Peads","Pediatrics",IF(TRIM(LOWER(F7697))="Pediatrics","Pediatrics",IF(TRIM(LOWER(F7697))="orthopedics","Orthopedics",IF(TRIM(LOWER(F7697))="Neurology","Neurology",IF(TRIM(LOWER(F7697))="Oncology","Oncology")))))))))))</f>
        <v>Pediatrics</v>
      </c>
      <c r="P7697" s="3" t="str">
        <f t="shared" si="720"/>
        <v>Private</v>
      </c>
      <c r="Q7697" s="5">
        <f t="shared" si="721"/>
        <v>20</v>
      </c>
      <c r="R7697" s="1">
        <f t="shared" si="722"/>
        <v>186817.2</v>
      </c>
      <c r="S7697" s="1">
        <f t="shared" si="723"/>
        <v>0</v>
      </c>
      <c r="T7697" s="1" t="str">
        <f t="shared" si="724"/>
        <v>18-35</v>
      </c>
      <c r="U7697" s="1" t="str">
        <f t="shared" si="725"/>
        <v>No</v>
      </c>
    </row>
    <row r="7698" spans="1:21">
      <c r="A7698" s="1">
        <v>7697</v>
      </c>
      <c r="B7698" s="1">
        <v>6</v>
      </c>
      <c r="C7698" s="1" t="s">
        <v>18</v>
      </c>
      <c r="D7698" s="2">
        <v>45405</v>
      </c>
      <c r="E7698" s="2">
        <v>45417</v>
      </c>
      <c r="F7698" s="1" t="s">
        <v>45</v>
      </c>
      <c r="G7698" s="1" t="s">
        <v>22</v>
      </c>
      <c r="H7698" s="1" t="s">
        <v>48</v>
      </c>
      <c r="I7698" s="1">
        <v>348372.64</v>
      </c>
      <c r="J7698" s="1" t="s">
        <v>17</v>
      </c>
      <c r="K7698" s="1" t="s">
        <v>20</v>
      </c>
      <c r="N7698" s="3" t="str">
        <f>IF(LEFT(LOWER(C7698),1)="m","Male",IF(LEFT(LOWER(C7698),1)="f","Female","Unknown"))</f>
        <v>Male</v>
      </c>
      <c r="O7698" s="4" t="str">
        <f>IF(TRIM(LOWER(F7698))="neuro","Neurology",IF(TRIM(LOWER(F7698))="Neurology","Neurology",IF(TRIM(LOWER(F7698))="general ward","General",IF(TRIM(LOWER(F7698))="general","General",IF(TRIM(LOWER(F7698))="cardiology","Cardiology",IF(TRIM(LOWER(F7698))="Cardiology","Cardiology",IF(TRIM(LOWER(F7698))="Peads","Pediatrics",IF(TRIM(LOWER(F7698))="Pediatrics","Pediatrics",IF(TRIM(LOWER(F7698))="orthopedics","Orthopedics",IF(TRIM(LOWER(F7698))="Neurology","Neurology",IF(TRIM(LOWER(F7698))="Oncology","Oncology")))))))))))</f>
        <v>Neurology</v>
      </c>
      <c r="P7698" s="3" t="str">
        <f t="shared" si="720"/>
        <v>Government</v>
      </c>
      <c r="Q7698" s="5">
        <f t="shared" si="721"/>
        <v>12</v>
      </c>
      <c r="R7698" s="1">
        <f t="shared" si="722"/>
        <v>348372.64</v>
      </c>
      <c r="S7698" s="1">
        <f t="shared" si="723"/>
        <v>0</v>
      </c>
      <c r="T7698" s="1" t="str">
        <f t="shared" si="724"/>
        <v>0-17</v>
      </c>
      <c r="U7698" s="1" t="str">
        <f t="shared" si="725"/>
        <v>Yes</v>
      </c>
    </row>
    <row r="7699" spans="1:21">
      <c r="A7699" s="1">
        <v>7698</v>
      </c>
      <c r="B7699" s="1">
        <v>48</v>
      </c>
      <c r="C7699" s="1" t="s">
        <v>18</v>
      </c>
      <c r="D7699" s="2">
        <v>45366</v>
      </c>
      <c r="E7699" s="2">
        <v>45370</v>
      </c>
      <c r="F7699" s="1" t="s">
        <v>52</v>
      </c>
      <c r="G7699" s="1" t="s">
        <v>33</v>
      </c>
      <c r="H7699" s="1" t="s">
        <v>37</v>
      </c>
      <c r="I7699" s="1">
        <v>218690.63</v>
      </c>
      <c r="J7699" s="1" t="s">
        <v>42</v>
      </c>
      <c r="K7699" s="1" t="s">
        <v>42</v>
      </c>
      <c r="N7699" s="3" t="str">
        <f>IF(LEFT(LOWER(C7699),1)="m","Male",IF(LEFT(LOWER(C7699),1)="f","Female","Unknown"))</f>
        <v>Male</v>
      </c>
      <c r="O7699" s="4" t="str">
        <f>IF(TRIM(LOWER(F7699))="neuro","Neurology",IF(TRIM(LOWER(F7699))="Neurology","Neurology",IF(TRIM(LOWER(F7699))="general ward","General",IF(TRIM(LOWER(F7699))="general","General",IF(TRIM(LOWER(F7699))="cardiology","Cardiology",IF(TRIM(LOWER(F7699))="Cardiology","Cardiology",IF(TRIM(LOWER(F7699))="Peads","Pediatrics",IF(TRIM(LOWER(F7699))="Pediatrics","Pediatrics",IF(TRIM(LOWER(F7699))="orthopedics","Orthopedics",IF(TRIM(LOWER(F7699))="Neurology","Neurology",IF(TRIM(LOWER(F7699))="Oncology","Oncology")))))))))))</f>
        <v>Oncology</v>
      </c>
      <c r="P7699" s="3" t="str">
        <f t="shared" si="720"/>
        <v>Self</v>
      </c>
      <c r="Q7699" s="5">
        <f t="shared" si="721"/>
        <v>4</v>
      </c>
      <c r="R7699" s="1">
        <f t="shared" si="722"/>
        <v>218690.63</v>
      </c>
      <c r="S7699" s="1">
        <f t="shared" si="723"/>
        <v>0</v>
      </c>
      <c r="T7699" s="1" t="str">
        <f t="shared" si="724"/>
        <v>36-50</v>
      </c>
      <c r="U7699" s="1" t="str">
        <f t="shared" si="725"/>
        <v>No</v>
      </c>
    </row>
    <row r="7700" spans="1:21">
      <c r="A7700" s="1">
        <v>7699</v>
      </c>
      <c r="B7700" s="1">
        <v>12</v>
      </c>
      <c r="C7700" s="1" t="s">
        <v>29</v>
      </c>
      <c r="D7700" s="2">
        <v>45574</v>
      </c>
      <c r="E7700" s="2">
        <v>45577</v>
      </c>
      <c r="F7700" s="1" t="s">
        <v>49</v>
      </c>
      <c r="G7700" s="1" t="s">
        <v>14</v>
      </c>
      <c r="I7700" s="1">
        <v>344160.94</v>
      </c>
      <c r="J7700" s="1" t="s">
        <v>25</v>
      </c>
      <c r="K7700" s="1" t="s">
        <v>16</v>
      </c>
      <c r="N7700" s="3" t="str">
        <f>IF(LEFT(LOWER(C7700),1)="m","Male",IF(LEFT(LOWER(C7700),1)="f","Female","Unknown"))</f>
        <v>Female</v>
      </c>
      <c r="O7700" s="4" t="str">
        <f>IF(TRIM(LOWER(F7700))="neuro","Neurology",IF(TRIM(LOWER(F7700))="Neurology","Neurology",IF(TRIM(LOWER(F7700))="general ward","General",IF(TRIM(LOWER(F7700))="general","General",IF(TRIM(LOWER(F7700))="cardiology","Cardiology",IF(TRIM(LOWER(F7700))="Cardiology","Cardiology",IF(TRIM(LOWER(F7700))="Peads","Pediatrics",IF(TRIM(LOWER(F7700))="Pediatrics","Pediatrics",IF(TRIM(LOWER(F7700))="orthopedics","Orthopedics",IF(TRIM(LOWER(F7700))="Neurology","Neurology",IF(TRIM(LOWER(F7700))="Oncology","Oncology")))))))))))</f>
        <v>Oncology</v>
      </c>
      <c r="P7700" s="3" t="str">
        <f t="shared" si="720"/>
        <v>Private</v>
      </c>
      <c r="Q7700" s="5">
        <f t="shared" si="721"/>
        <v>3</v>
      </c>
      <c r="R7700" s="1">
        <f t="shared" si="722"/>
        <v>344160.94</v>
      </c>
      <c r="S7700" s="1">
        <f t="shared" si="723"/>
        <v>1</v>
      </c>
      <c r="T7700" s="1" t="str">
        <f t="shared" si="724"/>
        <v>0-17</v>
      </c>
      <c r="U7700" s="1" t="str">
        <f t="shared" si="725"/>
        <v>Yes</v>
      </c>
    </row>
    <row r="7701" spans="1:21">
      <c r="A7701" s="1">
        <v>7700</v>
      </c>
      <c r="B7701" s="1">
        <v>21</v>
      </c>
      <c r="C7701" s="1" t="s">
        <v>12</v>
      </c>
      <c r="D7701" s="2">
        <v>45210</v>
      </c>
      <c r="E7701" s="2">
        <v>45217</v>
      </c>
      <c r="F7701" s="1" t="s">
        <v>49</v>
      </c>
      <c r="G7701" s="1" t="s">
        <v>46</v>
      </c>
      <c r="I7701" s="1">
        <v>288463.90000000002</v>
      </c>
      <c r="J7701" s="1" t="s">
        <v>16</v>
      </c>
      <c r="K7701" s="1" t="s">
        <v>20</v>
      </c>
      <c r="N7701" s="3" t="str">
        <f>IF(LEFT(LOWER(C7701),1)="m","Male",IF(LEFT(LOWER(C7701),1)="f","Female","Unknown"))</f>
        <v>Unknown</v>
      </c>
      <c r="O7701" s="4" t="str">
        <f>IF(TRIM(LOWER(F7701))="neuro","Neurology",IF(TRIM(LOWER(F7701))="Neurology","Neurology",IF(TRIM(LOWER(F7701))="general ward","General",IF(TRIM(LOWER(F7701))="general","General",IF(TRIM(LOWER(F7701))="cardiology","Cardiology",IF(TRIM(LOWER(F7701))="Cardiology","Cardiology",IF(TRIM(LOWER(F7701))="Peads","Pediatrics",IF(TRIM(LOWER(F7701))="Pediatrics","Pediatrics",IF(TRIM(LOWER(F7701))="orthopedics","Orthopedics",IF(TRIM(LOWER(F7701))="Neurology","Neurology",IF(TRIM(LOWER(F7701))="Oncology","Oncology")))))))))))</f>
        <v>Oncology</v>
      </c>
      <c r="P7701" s="3" t="str">
        <f t="shared" si="720"/>
        <v>Self</v>
      </c>
      <c r="Q7701" s="5">
        <f t="shared" si="721"/>
        <v>7</v>
      </c>
      <c r="R7701" s="1">
        <f t="shared" si="722"/>
        <v>288463.90000000002</v>
      </c>
      <c r="S7701" s="1">
        <f t="shared" si="723"/>
        <v>0</v>
      </c>
      <c r="T7701" s="1" t="str">
        <f t="shared" si="724"/>
        <v>18-35</v>
      </c>
      <c r="U7701" s="1" t="str">
        <f t="shared" si="725"/>
        <v>Yes</v>
      </c>
    </row>
    <row r="7702" spans="1:21">
      <c r="A7702" s="1">
        <v>7701</v>
      </c>
      <c r="B7702" s="1">
        <v>27</v>
      </c>
      <c r="C7702" s="1" t="s">
        <v>44</v>
      </c>
      <c r="D7702" s="2">
        <v>44966</v>
      </c>
      <c r="E7702" s="2">
        <v>44971</v>
      </c>
      <c r="F7702" s="1" t="s">
        <v>43</v>
      </c>
      <c r="G7702" s="1" t="s">
        <v>46</v>
      </c>
      <c r="H7702" s="1" t="s">
        <v>32</v>
      </c>
      <c r="I7702" s="1">
        <v>247760.72</v>
      </c>
      <c r="J7702" s="1" t="s">
        <v>38</v>
      </c>
      <c r="K7702" s="1" t="s">
        <v>17</v>
      </c>
      <c r="N7702" s="3" t="str">
        <f>IF(LEFT(LOWER(C7702),1)="m","Male",IF(LEFT(LOWER(C7702),1)="f","Female","Unknown"))</f>
        <v>Female</v>
      </c>
      <c r="O7702" s="4" t="str">
        <f>IF(TRIM(LOWER(F7702))="neuro","Neurology",IF(TRIM(LOWER(F7702))="Neurology","Neurology",IF(TRIM(LOWER(F7702))="general ward","General",IF(TRIM(LOWER(F7702))="general","General",IF(TRIM(LOWER(F7702))="cardiology","Cardiology",IF(TRIM(LOWER(F7702))="Cardiology","Cardiology",IF(TRIM(LOWER(F7702))="Peads","Pediatrics",IF(TRIM(LOWER(F7702))="Pediatrics","Pediatrics",IF(TRIM(LOWER(F7702))="orthopedics","Orthopedics",IF(TRIM(LOWER(F7702))="Neurology","Neurology",IF(TRIM(LOWER(F7702))="Oncology","Oncology")))))))))))</f>
        <v>Orthopedics</v>
      </c>
      <c r="P7702" s="3" t="str">
        <f t="shared" si="720"/>
        <v>Self</v>
      </c>
      <c r="Q7702" s="5">
        <f t="shared" si="721"/>
        <v>5</v>
      </c>
      <c r="R7702" s="1">
        <f t="shared" si="722"/>
        <v>247760.72</v>
      </c>
      <c r="S7702" s="1">
        <f t="shared" si="723"/>
        <v>1</v>
      </c>
      <c r="T7702" s="1" t="str">
        <f t="shared" si="724"/>
        <v>18-35</v>
      </c>
      <c r="U7702" s="1" t="str">
        <f t="shared" si="725"/>
        <v>No</v>
      </c>
    </row>
    <row r="7703" spans="1:21">
      <c r="A7703" s="1">
        <v>7702</v>
      </c>
      <c r="B7703" s="1">
        <v>68</v>
      </c>
      <c r="C7703" s="1" t="s">
        <v>29</v>
      </c>
      <c r="D7703" s="2">
        <v>45598</v>
      </c>
      <c r="E7703" s="2">
        <v>45611</v>
      </c>
      <c r="F7703" s="1" t="s">
        <v>50</v>
      </c>
      <c r="G7703" s="1" t="s">
        <v>33</v>
      </c>
      <c r="I7703" s="1">
        <v>154348.48000000001</v>
      </c>
      <c r="J7703" s="1" t="s">
        <v>16</v>
      </c>
      <c r="K7703" s="1" t="s">
        <v>16</v>
      </c>
      <c r="N7703" s="3" t="str">
        <f>IF(LEFT(LOWER(C7703),1)="m","Male",IF(LEFT(LOWER(C7703),1)="f","Female","Unknown"))</f>
        <v>Female</v>
      </c>
      <c r="O7703" s="4" t="str">
        <f>IF(TRIM(LOWER(F7703))="neuro","Neurology",IF(TRIM(LOWER(F7703))="Neurology","Neurology",IF(TRIM(LOWER(F7703))="general ward","General",IF(TRIM(LOWER(F7703))="general","General",IF(TRIM(LOWER(F7703))="cardiology","Cardiology",IF(TRIM(LOWER(F7703))="Cardiology","Cardiology",IF(TRIM(LOWER(F7703))="Peads","Pediatrics",IF(TRIM(LOWER(F7703))="Pediatrics","Pediatrics",IF(TRIM(LOWER(F7703))="orthopedics","Orthopedics",IF(TRIM(LOWER(F7703))="Neurology","Neurology",IF(TRIM(LOWER(F7703))="Oncology","Oncology")))))))))))</f>
        <v>Cardiology</v>
      </c>
      <c r="P7703" s="3" t="str">
        <f t="shared" si="720"/>
        <v>Self</v>
      </c>
      <c r="Q7703" s="5">
        <f t="shared" si="721"/>
        <v>13</v>
      </c>
      <c r="R7703" s="1">
        <f t="shared" si="722"/>
        <v>154348.48000000001</v>
      </c>
      <c r="S7703" s="1">
        <f t="shared" si="723"/>
        <v>1</v>
      </c>
      <c r="T7703" s="1" t="str">
        <f t="shared" si="724"/>
        <v>66+</v>
      </c>
      <c r="U7703" s="1" t="str">
        <f t="shared" si="725"/>
        <v>Yes</v>
      </c>
    </row>
    <row r="7704" spans="1:21">
      <c r="A7704" s="1">
        <v>7703</v>
      </c>
      <c r="B7704" s="1">
        <v>35</v>
      </c>
      <c r="C7704" s="1" t="s">
        <v>34</v>
      </c>
      <c r="D7704" s="2">
        <v>45093</v>
      </c>
      <c r="E7704" s="2">
        <v>45094</v>
      </c>
      <c r="F7704" s="1" t="s">
        <v>43</v>
      </c>
      <c r="G7704" s="1" t="s">
        <v>22</v>
      </c>
      <c r="H7704" s="1" t="s">
        <v>37</v>
      </c>
      <c r="I7704" s="1">
        <v>229302.31</v>
      </c>
      <c r="J7704" s="1" t="s">
        <v>17</v>
      </c>
      <c r="K7704" s="1" t="s">
        <v>38</v>
      </c>
      <c r="N7704" s="3" t="str">
        <f>IF(LEFT(LOWER(C7704),1)="m","Male",IF(LEFT(LOWER(C7704),1)="f","Female","Unknown"))</f>
        <v>Male</v>
      </c>
      <c r="O7704" s="4" t="str">
        <f>IF(TRIM(LOWER(F7704))="neuro","Neurology",IF(TRIM(LOWER(F7704))="Neurology","Neurology",IF(TRIM(LOWER(F7704))="general ward","General",IF(TRIM(LOWER(F7704))="general","General",IF(TRIM(LOWER(F7704))="cardiology","Cardiology",IF(TRIM(LOWER(F7704))="Cardiology","Cardiology",IF(TRIM(LOWER(F7704))="Peads","Pediatrics",IF(TRIM(LOWER(F7704))="Pediatrics","Pediatrics",IF(TRIM(LOWER(F7704))="orthopedics","Orthopedics",IF(TRIM(LOWER(F7704))="Neurology","Neurology",IF(TRIM(LOWER(F7704))="Oncology","Oncology")))))))))))</f>
        <v>Orthopedics</v>
      </c>
      <c r="P7704" s="3" t="str">
        <f t="shared" si="720"/>
        <v>Government</v>
      </c>
      <c r="Q7704" s="5">
        <f t="shared" si="721"/>
        <v>1</v>
      </c>
      <c r="R7704" s="1">
        <f t="shared" si="722"/>
        <v>229302.31</v>
      </c>
      <c r="S7704" s="1">
        <f t="shared" si="723"/>
        <v>0</v>
      </c>
      <c r="T7704" s="1" t="str">
        <f t="shared" si="724"/>
        <v>18-35</v>
      </c>
      <c r="U7704" s="1" t="str">
        <f t="shared" si="725"/>
        <v>Yes</v>
      </c>
    </row>
    <row r="7705" spans="1:21">
      <c r="A7705" s="1">
        <v>7704</v>
      </c>
      <c r="C7705" s="1" t="s">
        <v>26</v>
      </c>
      <c r="D7705" s="2">
        <v>45389</v>
      </c>
      <c r="E7705" s="2">
        <v>45394</v>
      </c>
      <c r="F7705" s="1" t="s">
        <v>50</v>
      </c>
      <c r="G7705" s="1" t="s">
        <v>22</v>
      </c>
      <c r="H7705" s="1" t="s">
        <v>37</v>
      </c>
      <c r="I7705" s="1">
        <v>89226.26</v>
      </c>
      <c r="J7705" s="1" t="s">
        <v>24</v>
      </c>
      <c r="K7705" s="1" t="s">
        <v>38</v>
      </c>
      <c r="N7705" s="3" t="str">
        <f>IF(LEFT(LOWER(C7705),1)="m","Male",IF(LEFT(LOWER(C7705),1)="f","Female","Unknown"))</f>
        <v>Female</v>
      </c>
      <c r="O7705" s="4" t="str">
        <f>IF(TRIM(LOWER(F7705))="neuro","Neurology",IF(TRIM(LOWER(F7705))="Neurology","Neurology",IF(TRIM(LOWER(F7705))="general ward","General",IF(TRIM(LOWER(F7705))="general","General",IF(TRIM(LOWER(F7705))="cardiology","Cardiology",IF(TRIM(LOWER(F7705))="Cardiology","Cardiology",IF(TRIM(LOWER(F7705))="Peads","Pediatrics",IF(TRIM(LOWER(F7705))="Pediatrics","Pediatrics",IF(TRIM(LOWER(F7705))="orthopedics","Orthopedics",IF(TRIM(LOWER(F7705))="Neurology","Neurology",IF(TRIM(LOWER(F7705))="Oncology","Oncology")))))))))))</f>
        <v>Cardiology</v>
      </c>
      <c r="P7705" s="3" t="str">
        <f t="shared" si="720"/>
        <v>Government</v>
      </c>
      <c r="Q7705" s="5">
        <f t="shared" si="721"/>
        <v>5</v>
      </c>
      <c r="R7705" s="1">
        <f t="shared" si="722"/>
        <v>89226.26</v>
      </c>
      <c r="S7705" s="1">
        <f t="shared" si="723"/>
        <v>0</v>
      </c>
      <c r="T7705" s="1" t="str">
        <f t="shared" si="724"/>
        <v>0-17</v>
      </c>
      <c r="U7705" s="1" t="str">
        <f t="shared" si="725"/>
        <v>No</v>
      </c>
    </row>
    <row r="7706" spans="1:21">
      <c r="A7706" s="1">
        <v>7705</v>
      </c>
      <c r="B7706" s="1">
        <v>73</v>
      </c>
      <c r="C7706" s="1" t="s">
        <v>26</v>
      </c>
      <c r="D7706" s="2">
        <v>45118</v>
      </c>
      <c r="E7706" s="2">
        <v>45120</v>
      </c>
      <c r="F7706" s="1" t="s">
        <v>21</v>
      </c>
      <c r="G7706" s="1" t="s">
        <v>31</v>
      </c>
      <c r="H7706" s="1" t="s">
        <v>15</v>
      </c>
      <c r="I7706" s="1">
        <v>284221.26</v>
      </c>
      <c r="J7706" s="1" t="s">
        <v>17</v>
      </c>
      <c r="K7706" s="1" t="s">
        <v>16</v>
      </c>
      <c r="N7706" s="3" t="str">
        <f>IF(LEFT(LOWER(C7706),1)="m","Male",IF(LEFT(LOWER(C7706),1)="f","Female","Unknown"))</f>
        <v>Female</v>
      </c>
      <c r="O7706" s="4" t="str">
        <f>IF(TRIM(LOWER(F7706))="neuro","Neurology",IF(TRIM(LOWER(F7706))="Neurology","Neurology",IF(TRIM(LOWER(F7706))="general ward","General",IF(TRIM(LOWER(F7706))="general","General",IF(TRIM(LOWER(F7706))="cardiology","Cardiology",IF(TRIM(LOWER(F7706))="Cardiology","Cardiology",IF(TRIM(LOWER(F7706))="Peads","Pediatrics",IF(TRIM(LOWER(F7706))="Pediatrics","Pediatrics",IF(TRIM(LOWER(F7706))="orthopedics","Orthopedics",IF(TRIM(LOWER(F7706))="Neurology","Neurology",IF(TRIM(LOWER(F7706))="Oncology","Oncology")))))))))))</f>
        <v>General</v>
      </c>
      <c r="P7706" s="3" t="str">
        <f t="shared" si="720"/>
        <v>Private</v>
      </c>
      <c r="Q7706" s="5">
        <f t="shared" si="721"/>
        <v>2</v>
      </c>
      <c r="R7706" s="1">
        <f t="shared" si="722"/>
        <v>284221.26</v>
      </c>
      <c r="S7706" s="1">
        <f t="shared" si="723"/>
        <v>1</v>
      </c>
      <c r="T7706" s="1" t="str">
        <f t="shared" si="724"/>
        <v>66+</v>
      </c>
      <c r="U7706" s="1" t="str">
        <f t="shared" si="725"/>
        <v>Yes</v>
      </c>
    </row>
    <row r="7707" spans="1:21">
      <c r="A7707" s="1">
        <v>7706</v>
      </c>
      <c r="B7707" s="1">
        <v>28</v>
      </c>
      <c r="C7707" s="1" t="s">
        <v>44</v>
      </c>
      <c r="D7707" s="2">
        <v>45366</v>
      </c>
      <c r="E7707" s="2">
        <v>45372</v>
      </c>
      <c r="F7707" s="1" t="s">
        <v>50</v>
      </c>
      <c r="G7707" s="1" t="s">
        <v>33</v>
      </c>
      <c r="H7707" s="1" t="s">
        <v>37</v>
      </c>
      <c r="I7707" s="1">
        <v>110064.58</v>
      </c>
      <c r="J7707" s="1" t="s">
        <v>16</v>
      </c>
      <c r="K7707" s="1" t="s">
        <v>42</v>
      </c>
      <c r="N7707" s="3" t="str">
        <f>IF(LEFT(LOWER(C7707),1)="m","Male",IF(LEFT(LOWER(C7707),1)="f","Female","Unknown"))</f>
        <v>Female</v>
      </c>
      <c r="O7707" s="4" t="str">
        <f>IF(TRIM(LOWER(F7707))="neuro","Neurology",IF(TRIM(LOWER(F7707))="Neurology","Neurology",IF(TRIM(LOWER(F7707))="general ward","General",IF(TRIM(LOWER(F7707))="general","General",IF(TRIM(LOWER(F7707))="cardiology","Cardiology",IF(TRIM(LOWER(F7707))="Cardiology","Cardiology",IF(TRIM(LOWER(F7707))="Peads","Pediatrics",IF(TRIM(LOWER(F7707))="Pediatrics","Pediatrics",IF(TRIM(LOWER(F7707))="orthopedics","Orthopedics",IF(TRIM(LOWER(F7707))="Neurology","Neurology",IF(TRIM(LOWER(F7707))="Oncology","Oncology")))))))))))</f>
        <v>Cardiology</v>
      </c>
      <c r="P7707" s="3" t="str">
        <f t="shared" si="720"/>
        <v>Self</v>
      </c>
      <c r="Q7707" s="5">
        <f t="shared" si="721"/>
        <v>6</v>
      </c>
      <c r="R7707" s="1">
        <f t="shared" si="722"/>
        <v>110064.58</v>
      </c>
      <c r="S7707" s="1">
        <f t="shared" si="723"/>
        <v>0</v>
      </c>
      <c r="T7707" s="1" t="str">
        <f t="shared" si="724"/>
        <v>18-35</v>
      </c>
      <c r="U7707" s="1" t="str">
        <f t="shared" si="725"/>
        <v>Yes</v>
      </c>
    </row>
    <row r="7708" spans="1:21">
      <c r="A7708" s="1">
        <v>7707</v>
      </c>
      <c r="B7708" s="1">
        <v>1</v>
      </c>
      <c r="C7708" s="1" t="s">
        <v>29</v>
      </c>
      <c r="D7708" s="2">
        <v>44969</v>
      </c>
      <c r="E7708" s="2">
        <v>44975</v>
      </c>
      <c r="F7708" s="1" t="s">
        <v>43</v>
      </c>
      <c r="G7708" s="1" t="s">
        <v>33</v>
      </c>
      <c r="H7708" s="1" t="s">
        <v>48</v>
      </c>
      <c r="I7708" s="1">
        <v>293580.42</v>
      </c>
      <c r="J7708" s="1" t="s">
        <v>38</v>
      </c>
      <c r="K7708" s="1" t="s">
        <v>42</v>
      </c>
      <c r="N7708" s="3" t="str">
        <f>IF(LEFT(LOWER(C7708),1)="m","Male",IF(LEFT(LOWER(C7708),1)="f","Female","Unknown"))</f>
        <v>Female</v>
      </c>
      <c r="O7708" s="4" t="str">
        <f>IF(TRIM(LOWER(F7708))="neuro","Neurology",IF(TRIM(LOWER(F7708))="Neurology","Neurology",IF(TRIM(LOWER(F7708))="general ward","General",IF(TRIM(LOWER(F7708))="general","General",IF(TRIM(LOWER(F7708))="cardiology","Cardiology",IF(TRIM(LOWER(F7708))="Cardiology","Cardiology",IF(TRIM(LOWER(F7708))="Peads","Pediatrics",IF(TRIM(LOWER(F7708))="Pediatrics","Pediatrics",IF(TRIM(LOWER(F7708))="orthopedics","Orthopedics",IF(TRIM(LOWER(F7708))="Neurology","Neurology",IF(TRIM(LOWER(F7708))="Oncology","Oncology")))))))))))</f>
        <v>Orthopedics</v>
      </c>
      <c r="P7708" s="3" t="str">
        <f t="shared" si="720"/>
        <v>Self</v>
      </c>
      <c r="Q7708" s="5">
        <f t="shared" si="721"/>
        <v>6</v>
      </c>
      <c r="R7708" s="1">
        <f t="shared" si="722"/>
        <v>293580.42</v>
      </c>
      <c r="S7708" s="1">
        <f t="shared" si="723"/>
        <v>0</v>
      </c>
      <c r="T7708" s="1" t="str">
        <f t="shared" si="724"/>
        <v>0-17</v>
      </c>
      <c r="U7708" s="1" t="str">
        <f t="shared" si="725"/>
        <v>No</v>
      </c>
    </row>
    <row r="7709" spans="1:21">
      <c r="A7709" s="1">
        <v>7708</v>
      </c>
      <c r="B7709" s="1">
        <v>16</v>
      </c>
      <c r="C7709" s="1" t="s">
        <v>44</v>
      </c>
      <c r="D7709" s="2">
        <v>44949</v>
      </c>
      <c r="E7709" s="2">
        <v>44952</v>
      </c>
      <c r="F7709" s="1" t="s">
        <v>30</v>
      </c>
      <c r="G7709" s="1" t="s">
        <v>14</v>
      </c>
      <c r="H7709" s="1" t="s">
        <v>37</v>
      </c>
      <c r="I7709" s="1">
        <v>216824.45</v>
      </c>
      <c r="J7709" s="1" t="s">
        <v>42</v>
      </c>
      <c r="K7709" s="1" t="s">
        <v>25</v>
      </c>
      <c r="N7709" s="3" t="str">
        <f>IF(LEFT(LOWER(C7709),1)="m","Male",IF(LEFT(LOWER(C7709),1)="f","Female","Unknown"))</f>
        <v>Female</v>
      </c>
      <c r="O7709" s="4" t="str">
        <f>IF(TRIM(LOWER(F7709))="neuro","Neurology",IF(TRIM(LOWER(F7709))="Neurology","Neurology",IF(TRIM(LOWER(F7709))="general ward","General",IF(TRIM(LOWER(F7709))="general","General",IF(TRIM(LOWER(F7709))="cardiology","Cardiology",IF(TRIM(LOWER(F7709))="Cardiology","Cardiology",IF(TRIM(LOWER(F7709))="Peads","Pediatrics",IF(TRIM(LOWER(F7709))="Pediatrics","Pediatrics",IF(TRIM(LOWER(F7709))="orthopedics","Orthopedics",IF(TRIM(LOWER(F7709))="Neurology","Neurology",IF(TRIM(LOWER(F7709))="Oncology","Oncology")))))))))))</f>
        <v>Pediatrics</v>
      </c>
      <c r="P7709" s="3" t="str">
        <f t="shared" si="720"/>
        <v>Private</v>
      </c>
      <c r="Q7709" s="5">
        <f t="shared" si="721"/>
        <v>3</v>
      </c>
      <c r="R7709" s="1">
        <f t="shared" si="722"/>
        <v>216824.45</v>
      </c>
      <c r="S7709" s="1">
        <f t="shared" si="723"/>
        <v>1</v>
      </c>
      <c r="T7709" s="1" t="str">
        <f t="shared" si="724"/>
        <v>0-17</v>
      </c>
      <c r="U7709" s="1" t="str">
        <f t="shared" si="725"/>
        <v>No</v>
      </c>
    </row>
    <row r="7710" spans="1:21">
      <c r="A7710" s="1">
        <v>7709</v>
      </c>
      <c r="B7710" s="1">
        <v>75</v>
      </c>
      <c r="C7710" s="1" t="s">
        <v>18</v>
      </c>
      <c r="D7710" s="2">
        <v>45344</v>
      </c>
      <c r="E7710" s="2">
        <v>45354</v>
      </c>
      <c r="F7710" s="1" t="s">
        <v>35</v>
      </c>
      <c r="G7710" s="1" t="s">
        <v>14</v>
      </c>
      <c r="H7710" s="1" t="s">
        <v>37</v>
      </c>
      <c r="I7710" s="1">
        <v>149060.74</v>
      </c>
      <c r="J7710" s="1" t="s">
        <v>42</v>
      </c>
      <c r="K7710" s="1" t="s">
        <v>17</v>
      </c>
      <c r="N7710" s="3" t="str">
        <f>IF(LEFT(LOWER(C7710),1)="m","Male",IF(LEFT(LOWER(C7710),1)="f","Female","Unknown"))</f>
        <v>Male</v>
      </c>
      <c r="O7710" s="4" t="str">
        <f>IF(TRIM(LOWER(F7710))="neuro","Neurology",IF(TRIM(LOWER(F7710))="Neurology","Neurology",IF(TRIM(LOWER(F7710))="general ward","General",IF(TRIM(LOWER(F7710))="general","General",IF(TRIM(LOWER(F7710))="cardiology","Cardiology",IF(TRIM(LOWER(F7710))="Cardiology","Cardiology",IF(TRIM(LOWER(F7710))="Peads","Pediatrics",IF(TRIM(LOWER(F7710))="Pediatrics","Pediatrics",IF(TRIM(LOWER(F7710))="orthopedics","Orthopedics",IF(TRIM(LOWER(F7710))="Neurology","Neurology",IF(TRIM(LOWER(F7710))="Oncology","Oncology")))))))))))</f>
        <v>Cardiology</v>
      </c>
      <c r="P7710" s="3" t="str">
        <f t="shared" si="720"/>
        <v>Private</v>
      </c>
      <c r="Q7710" s="5">
        <f t="shared" si="721"/>
        <v>10</v>
      </c>
      <c r="R7710" s="1">
        <f t="shared" si="722"/>
        <v>149060.74</v>
      </c>
      <c r="S7710" s="1">
        <f t="shared" si="723"/>
        <v>1</v>
      </c>
      <c r="T7710" s="1" t="str">
        <f t="shared" si="724"/>
        <v>66+</v>
      </c>
      <c r="U7710" s="1" t="str">
        <f t="shared" si="725"/>
        <v>No</v>
      </c>
    </row>
    <row r="7711" spans="1:21">
      <c r="A7711" s="1">
        <v>7710</v>
      </c>
      <c r="B7711" s="1">
        <v>30</v>
      </c>
      <c r="C7711" s="1" t="s">
        <v>18</v>
      </c>
      <c r="D7711" s="2">
        <v>45616</v>
      </c>
      <c r="E7711" s="2">
        <v>45618</v>
      </c>
      <c r="F7711" s="1" t="s">
        <v>13</v>
      </c>
      <c r="G7711" s="1" t="s">
        <v>46</v>
      </c>
      <c r="H7711" s="1" t="s">
        <v>48</v>
      </c>
      <c r="I7711" s="1">
        <v>72301.429999999993</v>
      </c>
      <c r="J7711" s="1" t="s">
        <v>24</v>
      </c>
      <c r="K7711" s="1" t="s">
        <v>17</v>
      </c>
      <c r="N7711" s="3" t="str">
        <f>IF(LEFT(LOWER(C7711),1)="m","Male",IF(LEFT(LOWER(C7711),1)="f","Female","Unknown"))</f>
        <v>Male</v>
      </c>
      <c r="O7711" s="4" t="str">
        <f>IF(TRIM(LOWER(F7711))="neuro","Neurology",IF(TRIM(LOWER(F7711))="Neurology","Neurology",IF(TRIM(LOWER(F7711))="general ward","General",IF(TRIM(LOWER(F7711))="general","General",IF(TRIM(LOWER(F7711))="cardiology","Cardiology",IF(TRIM(LOWER(F7711))="Cardiology","Cardiology",IF(TRIM(LOWER(F7711))="Peads","Pediatrics",IF(TRIM(LOWER(F7711))="Pediatrics","Pediatrics",IF(TRIM(LOWER(F7711))="orthopedics","Orthopedics",IF(TRIM(LOWER(F7711))="Neurology","Neurology",IF(TRIM(LOWER(F7711))="Oncology","Oncology")))))))))))</f>
        <v>Neurology</v>
      </c>
      <c r="P7711" s="3" t="str">
        <f t="shared" si="720"/>
        <v>Self</v>
      </c>
      <c r="Q7711" s="5">
        <f t="shared" si="721"/>
        <v>2</v>
      </c>
      <c r="R7711" s="1">
        <f t="shared" si="722"/>
        <v>72301.429999999993</v>
      </c>
      <c r="S7711" s="1">
        <f t="shared" si="723"/>
        <v>1</v>
      </c>
      <c r="T7711" s="1" t="str">
        <f t="shared" si="724"/>
        <v>18-35</v>
      </c>
      <c r="U7711" s="1" t="str">
        <f t="shared" si="725"/>
        <v>No</v>
      </c>
    </row>
    <row r="7712" spans="1:21">
      <c r="A7712" s="1">
        <v>7711</v>
      </c>
      <c r="B7712" s="1">
        <v>18</v>
      </c>
      <c r="C7712" s="1" t="s">
        <v>34</v>
      </c>
      <c r="D7712" s="2">
        <v>45359</v>
      </c>
      <c r="E7712" s="2">
        <v>45361</v>
      </c>
      <c r="F7712" s="1" t="s">
        <v>45</v>
      </c>
      <c r="G7712" s="1" t="s">
        <v>36</v>
      </c>
      <c r="H7712" s="1" t="s">
        <v>48</v>
      </c>
      <c r="I7712" s="1">
        <v>213376.76</v>
      </c>
      <c r="J7712" s="1" t="s">
        <v>16</v>
      </c>
      <c r="K7712" s="1" t="s">
        <v>17</v>
      </c>
      <c r="N7712" s="3" t="str">
        <f>IF(LEFT(LOWER(C7712),1)="m","Male",IF(LEFT(LOWER(C7712),1)="f","Female","Unknown"))</f>
        <v>Male</v>
      </c>
      <c r="O7712" s="4" t="str">
        <f>IF(TRIM(LOWER(F7712))="neuro","Neurology",IF(TRIM(LOWER(F7712))="Neurology","Neurology",IF(TRIM(LOWER(F7712))="general ward","General",IF(TRIM(LOWER(F7712))="general","General",IF(TRIM(LOWER(F7712))="cardiology","Cardiology",IF(TRIM(LOWER(F7712))="Cardiology","Cardiology",IF(TRIM(LOWER(F7712))="Peads","Pediatrics",IF(TRIM(LOWER(F7712))="Pediatrics","Pediatrics",IF(TRIM(LOWER(F7712))="orthopedics","Orthopedics",IF(TRIM(LOWER(F7712))="Neurology","Neurology",IF(TRIM(LOWER(F7712))="Oncology","Oncology")))))))))))</f>
        <v>Neurology</v>
      </c>
      <c r="P7712" s="3" t="str">
        <f t="shared" si="720"/>
        <v>Government</v>
      </c>
      <c r="Q7712" s="5">
        <f t="shared" si="721"/>
        <v>2</v>
      </c>
      <c r="R7712" s="1">
        <f t="shared" si="722"/>
        <v>213376.76</v>
      </c>
      <c r="S7712" s="1">
        <f t="shared" si="723"/>
        <v>1</v>
      </c>
      <c r="T7712" s="1" t="str">
        <f t="shared" si="724"/>
        <v>18-35</v>
      </c>
      <c r="U7712" s="1" t="str">
        <f t="shared" si="725"/>
        <v>Yes</v>
      </c>
    </row>
    <row r="7713" spans="1:21">
      <c r="A7713" s="1">
        <v>7712</v>
      </c>
      <c r="B7713" s="1">
        <v>22</v>
      </c>
      <c r="C7713" s="1" t="s">
        <v>29</v>
      </c>
      <c r="D7713" s="2">
        <v>45352</v>
      </c>
      <c r="E7713" s="2">
        <v>45361</v>
      </c>
      <c r="F7713" s="1" t="s">
        <v>19</v>
      </c>
      <c r="G7713" s="1" t="s">
        <v>31</v>
      </c>
      <c r="H7713" s="1" t="s">
        <v>39</v>
      </c>
      <c r="I7713" s="1">
        <v>233956.85</v>
      </c>
      <c r="J7713" s="1" t="s">
        <v>25</v>
      </c>
      <c r="K7713" s="1" t="s">
        <v>38</v>
      </c>
      <c r="N7713" s="3" t="str">
        <f>IF(LEFT(LOWER(C7713),1)="m","Male",IF(LEFT(LOWER(C7713),1)="f","Female","Unknown"))</f>
        <v>Female</v>
      </c>
      <c r="O7713" s="4" t="str">
        <f>IF(TRIM(LOWER(F7713))="neuro","Neurology",IF(TRIM(LOWER(F7713))="Neurology","Neurology",IF(TRIM(LOWER(F7713))="general ward","General",IF(TRIM(LOWER(F7713))="general","General",IF(TRIM(LOWER(F7713))="cardiology","Cardiology",IF(TRIM(LOWER(F7713))="Cardiology","Cardiology",IF(TRIM(LOWER(F7713))="Peads","Pediatrics",IF(TRIM(LOWER(F7713))="Pediatrics","Pediatrics",IF(TRIM(LOWER(F7713))="orthopedics","Orthopedics",IF(TRIM(LOWER(F7713))="Neurology","Neurology",IF(TRIM(LOWER(F7713))="Oncology","Oncology")))))))))))</f>
        <v>General</v>
      </c>
      <c r="P7713" s="3" t="str">
        <f t="shared" si="720"/>
        <v>Private</v>
      </c>
      <c r="Q7713" s="5">
        <f t="shared" si="721"/>
        <v>9</v>
      </c>
      <c r="R7713" s="1">
        <f t="shared" si="722"/>
        <v>233956.85</v>
      </c>
      <c r="S7713" s="1">
        <f t="shared" si="723"/>
        <v>0</v>
      </c>
      <c r="T7713" s="1" t="str">
        <f t="shared" si="724"/>
        <v>18-35</v>
      </c>
      <c r="U7713" s="1" t="str">
        <f t="shared" si="725"/>
        <v>Yes</v>
      </c>
    </row>
    <row r="7714" spans="1:21">
      <c r="A7714" s="1">
        <v>7713</v>
      </c>
      <c r="B7714" s="1">
        <v>62</v>
      </c>
      <c r="C7714" s="1" t="s">
        <v>18</v>
      </c>
      <c r="D7714" s="2">
        <v>45014</v>
      </c>
      <c r="E7714" s="2">
        <v>45023</v>
      </c>
      <c r="F7714" s="1" t="s">
        <v>21</v>
      </c>
      <c r="G7714" s="1" t="s">
        <v>46</v>
      </c>
      <c r="H7714" s="1" t="s">
        <v>48</v>
      </c>
      <c r="I7714" s="1">
        <v>177185.67</v>
      </c>
      <c r="J7714" s="1" t="s">
        <v>25</v>
      </c>
      <c r="K7714" s="1" t="s">
        <v>25</v>
      </c>
      <c r="N7714" s="3" t="str">
        <f>IF(LEFT(LOWER(C7714),1)="m","Male",IF(LEFT(LOWER(C7714),1)="f","Female","Unknown"))</f>
        <v>Male</v>
      </c>
      <c r="O7714" s="4" t="str">
        <f>IF(TRIM(LOWER(F7714))="neuro","Neurology",IF(TRIM(LOWER(F7714))="Neurology","Neurology",IF(TRIM(LOWER(F7714))="general ward","General",IF(TRIM(LOWER(F7714))="general","General",IF(TRIM(LOWER(F7714))="cardiology","Cardiology",IF(TRIM(LOWER(F7714))="Cardiology","Cardiology",IF(TRIM(LOWER(F7714))="Peads","Pediatrics",IF(TRIM(LOWER(F7714))="Pediatrics","Pediatrics",IF(TRIM(LOWER(F7714))="orthopedics","Orthopedics",IF(TRIM(LOWER(F7714))="Neurology","Neurology",IF(TRIM(LOWER(F7714))="Oncology","Oncology")))))))))))</f>
        <v>General</v>
      </c>
      <c r="P7714" s="3" t="str">
        <f t="shared" si="720"/>
        <v>Self</v>
      </c>
      <c r="Q7714" s="5">
        <f t="shared" si="721"/>
        <v>9</v>
      </c>
      <c r="R7714" s="1">
        <f t="shared" si="722"/>
        <v>177185.67</v>
      </c>
      <c r="S7714" s="1">
        <f t="shared" si="723"/>
        <v>1</v>
      </c>
      <c r="T7714" s="1" t="str">
        <f t="shared" si="724"/>
        <v>51-65</v>
      </c>
      <c r="U7714" s="1" t="str">
        <f t="shared" si="725"/>
        <v>Yes</v>
      </c>
    </row>
    <row r="7715" spans="1:21">
      <c r="A7715" s="1">
        <v>7714</v>
      </c>
      <c r="B7715" s="1">
        <v>44</v>
      </c>
      <c r="C7715" s="1" t="s">
        <v>29</v>
      </c>
      <c r="D7715" s="2">
        <v>45288</v>
      </c>
      <c r="E7715" s="2">
        <v>45301</v>
      </c>
      <c r="F7715" s="1" t="s">
        <v>30</v>
      </c>
      <c r="G7715" s="1" t="s">
        <v>33</v>
      </c>
      <c r="H7715" s="1" t="s">
        <v>32</v>
      </c>
      <c r="I7715" s="1">
        <v>196214.39999999999</v>
      </c>
      <c r="K7715" s="1" t="s">
        <v>16</v>
      </c>
      <c r="N7715" s="3" t="str">
        <f>IF(LEFT(LOWER(C7715),1)="m","Male",IF(LEFT(LOWER(C7715),1)="f","Female","Unknown"))</f>
        <v>Female</v>
      </c>
      <c r="O7715" s="4" t="str">
        <f>IF(TRIM(LOWER(F7715))="neuro","Neurology",IF(TRIM(LOWER(F7715))="Neurology","Neurology",IF(TRIM(LOWER(F7715))="general ward","General",IF(TRIM(LOWER(F7715))="general","General",IF(TRIM(LOWER(F7715))="cardiology","Cardiology",IF(TRIM(LOWER(F7715))="Cardiology","Cardiology",IF(TRIM(LOWER(F7715))="Peads","Pediatrics",IF(TRIM(LOWER(F7715))="Pediatrics","Pediatrics",IF(TRIM(LOWER(F7715))="orthopedics","Orthopedics",IF(TRIM(LOWER(F7715))="Neurology","Neurology",IF(TRIM(LOWER(F7715))="Oncology","Oncology")))))))))))</f>
        <v>Pediatrics</v>
      </c>
      <c r="P7715" s="3" t="str">
        <f t="shared" si="720"/>
        <v>Self</v>
      </c>
      <c r="Q7715" s="5">
        <f t="shared" si="721"/>
        <v>13</v>
      </c>
      <c r="R7715" s="1">
        <f t="shared" si="722"/>
        <v>196214.39999999999</v>
      </c>
      <c r="S7715" s="1">
        <f t="shared" si="723"/>
        <v>1</v>
      </c>
      <c r="T7715" s="1" t="str">
        <f t="shared" si="724"/>
        <v>36-50</v>
      </c>
      <c r="U7715" s="1" t="str">
        <f t="shared" si="725"/>
        <v>Unknown</v>
      </c>
    </row>
    <row r="7716" spans="1:21">
      <c r="A7716" s="1">
        <v>7715</v>
      </c>
      <c r="B7716" s="1">
        <v>26</v>
      </c>
      <c r="C7716" s="1" t="s">
        <v>34</v>
      </c>
      <c r="D7716" s="2">
        <v>45589</v>
      </c>
      <c r="E7716" s="2">
        <v>45595</v>
      </c>
      <c r="F7716" s="1" t="s">
        <v>35</v>
      </c>
      <c r="G7716" s="1" t="s">
        <v>33</v>
      </c>
      <c r="H7716" s="1" t="s">
        <v>39</v>
      </c>
      <c r="I7716" s="1">
        <v>48618.81</v>
      </c>
      <c r="J7716" s="1" t="s">
        <v>16</v>
      </c>
      <c r="K7716" s="1" t="s">
        <v>20</v>
      </c>
      <c r="N7716" s="3" t="str">
        <f>IF(LEFT(LOWER(C7716),1)="m","Male",IF(LEFT(LOWER(C7716),1)="f","Female","Unknown"))</f>
        <v>Male</v>
      </c>
      <c r="O7716" s="4" t="str">
        <f>IF(TRIM(LOWER(F7716))="neuro","Neurology",IF(TRIM(LOWER(F7716))="Neurology","Neurology",IF(TRIM(LOWER(F7716))="general ward","General",IF(TRIM(LOWER(F7716))="general","General",IF(TRIM(LOWER(F7716))="cardiology","Cardiology",IF(TRIM(LOWER(F7716))="Cardiology","Cardiology",IF(TRIM(LOWER(F7716))="Peads","Pediatrics",IF(TRIM(LOWER(F7716))="Pediatrics","Pediatrics",IF(TRIM(LOWER(F7716))="orthopedics","Orthopedics",IF(TRIM(LOWER(F7716))="Neurology","Neurology",IF(TRIM(LOWER(F7716))="Oncology","Oncology")))))))))))</f>
        <v>Cardiology</v>
      </c>
      <c r="P7716" s="3" t="str">
        <f t="shared" si="720"/>
        <v>Self</v>
      </c>
      <c r="Q7716" s="5">
        <f t="shared" si="721"/>
        <v>6</v>
      </c>
      <c r="R7716" s="1">
        <f t="shared" si="722"/>
        <v>48618.81</v>
      </c>
      <c r="S7716" s="1">
        <f t="shared" si="723"/>
        <v>0</v>
      </c>
      <c r="T7716" s="1" t="str">
        <f t="shared" si="724"/>
        <v>18-35</v>
      </c>
      <c r="U7716" s="1" t="str">
        <f t="shared" si="725"/>
        <v>Yes</v>
      </c>
    </row>
    <row r="7717" spans="1:21">
      <c r="A7717" s="1">
        <v>7716</v>
      </c>
      <c r="B7717" s="1">
        <v>34</v>
      </c>
      <c r="C7717" s="1" t="s">
        <v>27</v>
      </c>
      <c r="D7717" s="2">
        <v>45501</v>
      </c>
      <c r="E7717" s="2">
        <v>45502</v>
      </c>
      <c r="F7717" s="1" t="s">
        <v>35</v>
      </c>
      <c r="G7717" s="1" t="s">
        <v>36</v>
      </c>
      <c r="I7717" s="1">
        <v>297544.58</v>
      </c>
      <c r="J7717" s="1" t="s">
        <v>16</v>
      </c>
      <c r="K7717" s="1" t="s">
        <v>38</v>
      </c>
      <c r="N7717" s="3" t="str">
        <f>IF(LEFT(LOWER(C7717),1)="m","Male",IF(LEFT(LOWER(C7717),1)="f","Female","Unknown"))</f>
        <v>Male</v>
      </c>
      <c r="O7717" s="4" t="str">
        <f>IF(TRIM(LOWER(F7717))="neuro","Neurology",IF(TRIM(LOWER(F7717))="Neurology","Neurology",IF(TRIM(LOWER(F7717))="general ward","General",IF(TRIM(LOWER(F7717))="general","General",IF(TRIM(LOWER(F7717))="cardiology","Cardiology",IF(TRIM(LOWER(F7717))="Cardiology","Cardiology",IF(TRIM(LOWER(F7717))="Peads","Pediatrics",IF(TRIM(LOWER(F7717))="Pediatrics","Pediatrics",IF(TRIM(LOWER(F7717))="orthopedics","Orthopedics",IF(TRIM(LOWER(F7717))="Neurology","Neurology",IF(TRIM(LOWER(F7717))="Oncology","Oncology")))))))))))</f>
        <v>Cardiology</v>
      </c>
      <c r="P7717" s="3" t="str">
        <f t="shared" si="720"/>
        <v>Government</v>
      </c>
      <c r="Q7717" s="5">
        <f t="shared" si="721"/>
        <v>1</v>
      </c>
      <c r="R7717" s="1">
        <f t="shared" si="722"/>
        <v>297544.58</v>
      </c>
      <c r="S7717" s="1">
        <f t="shared" si="723"/>
        <v>0</v>
      </c>
      <c r="T7717" s="1" t="str">
        <f t="shared" si="724"/>
        <v>18-35</v>
      </c>
      <c r="U7717" s="1" t="str">
        <f t="shared" si="725"/>
        <v>Yes</v>
      </c>
    </row>
    <row r="7718" spans="1:21">
      <c r="A7718" s="1">
        <v>7717</v>
      </c>
      <c r="B7718" s="1">
        <v>29</v>
      </c>
      <c r="C7718" s="1" t="s">
        <v>27</v>
      </c>
      <c r="D7718" s="2">
        <v>45510</v>
      </c>
      <c r="E7718" s="2">
        <v>45522</v>
      </c>
      <c r="F7718" s="1" t="s">
        <v>43</v>
      </c>
      <c r="G7718" s="1" t="s">
        <v>46</v>
      </c>
      <c r="H7718" s="1" t="s">
        <v>37</v>
      </c>
      <c r="I7718" s="1">
        <v>-15303.32</v>
      </c>
      <c r="J7718" s="1" t="s">
        <v>17</v>
      </c>
      <c r="K7718" s="1" t="s">
        <v>25</v>
      </c>
      <c r="N7718" s="3" t="str">
        <f>IF(LEFT(LOWER(C7718),1)="m","Male",IF(LEFT(LOWER(C7718),1)="f","Female","Unknown"))</f>
        <v>Male</v>
      </c>
      <c r="O7718" s="4" t="str">
        <f>IF(TRIM(LOWER(F7718))="neuro","Neurology",IF(TRIM(LOWER(F7718))="Neurology","Neurology",IF(TRIM(LOWER(F7718))="general ward","General",IF(TRIM(LOWER(F7718))="general","General",IF(TRIM(LOWER(F7718))="cardiology","Cardiology",IF(TRIM(LOWER(F7718))="Cardiology","Cardiology",IF(TRIM(LOWER(F7718))="Peads","Pediatrics",IF(TRIM(LOWER(F7718))="Pediatrics","Pediatrics",IF(TRIM(LOWER(F7718))="orthopedics","Orthopedics",IF(TRIM(LOWER(F7718))="Neurology","Neurology",IF(TRIM(LOWER(F7718))="Oncology","Oncology")))))))))))</f>
        <v>Orthopedics</v>
      </c>
      <c r="P7718" s="3" t="str">
        <f t="shared" si="720"/>
        <v>Self</v>
      </c>
      <c r="Q7718" s="5">
        <f t="shared" si="721"/>
        <v>12</v>
      </c>
      <c r="R7718" s="1" t="str">
        <f t="shared" si="722"/>
        <v/>
      </c>
      <c r="S7718" s="1">
        <f t="shared" si="723"/>
        <v>1</v>
      </c>
      <c r="T7718" s="1" t="str">
        <f t="shared" si="724"/>
        <v>18-35</v>
      </c>
      <c r="U7718" s="1" t="str">
        <f t="shared" si="725"/>
        <v>Yes</v>
      </c>
    </row>
    <row r="7719" spans="1:21">
      <c r="A7719" s="1">
        <v>7718</v>
      </c>
      <c r="C7719" s="1" t="s">
        <v>27</v>
      </c>
      <c r="D7719" s="2">
        <v>45619</v>
      </c>
      <c r="E7719" s="2">
        <v>45626</v>
      </c>
      <c r="F7719" s="1" t="s">
        <v>13</v>
      </c>
      <c r="G7719" s="1" t="s">
        <v>14</v>
      </c>
      <c r="H7719" s="1" t="s">
        <v>37</v>
      </c>
      <c r="I7719" s="1">
        <v>204340.03</v>
      </c>
      <c r="J7719" s="1" t="s">
        <v>25</v>
      </c>
      <c r="K7719" s="1" t="s">
        <v>42</v>
      </c>
      <c r="N7719" s="3" t="str">
        <f>IF(LEFT(LOWER(C7719),1)="m","Male",IF(LEFT(LOWER(C7719),1)="f","Female","Unknown"))</f>
        <v>Male</v>
      </c>
      <c r="O7719" s="4" t="str">
        <f>IF(TRIM(LOWER(F7719))="neuro","Neurology",IF(TRIM(LOWER(F7719))="Neurology","Neurology",IF(TRIM(LOWER(F7719))="general ward","General",IF(TRIM(LOWER(F7719))="general","General",IF(TRIM(LOWER(F7719))="cardiology","Cardiology",IF(TRIM(LOWER(F7719))="Cardiology","Cardiology",IF(TRIM(LOWER(F7719))="Peads","Pediatrics",IF(TRIM(LOWER(F7719))="Pediatrics","Pediatrics",IF(TRIM(LOWER(F7719))="orthopedics","Orthopedics",IF(TRIM(LOWER(F7719))="Neurology","Neurology",IF(TRIM(LOWER(F7719))="Oncology","Oncology")))))))))))</f>
        <v>Neurology</v>
      </c>
      <c r="P7719" s="3" t="str">
        <f t="shared" si="720"/>
        <v>Private</v>
      </c>
      <c r="Q7719" s="5">
        <f t="shared" si="721"/>
        <v>7</v>
      </c>
      <c r="R7719" s="1">
        <f t="shared" si="722"/>
        <v>204340.03</v>
      </c>
      <c r="S7719" s="1">
        <f t="shared" si="723"/>
        <v>0</v>
      </c>
      <c r="T7719" s="1" t="str">
        <f t="shared" si="724"/>
        <v>0-17</v>
      </c>
      <c r="U7719" s="1" t="str">
        <f t="shared" si="725"/>
        <v>Yes</v>
      </c>
    </row>
    <row r="7720" spans="1:21">
      <c r="A7720" s="1">
        <v>7719</v>
      </c>
      <c r="B7720" s="1">
        <v>14</v>
      </c>
      <c r="C7720" s="1" t="s">
        <v>44</v>
      </c>
      <c r="D7720" s="2">
        <v>45348</v>
      </c>
      <c r="E7720" s="2">
        <v>45365</v>
      </c>
      <c r="F7720" s="1" t="s">
        <v>40</v>
      </c>
      <c r="G7720" s="1" t="s">
        <v>33</v>
      </c>
      <c r="H7720" s="1" t="s">
        <v>48</v>
      </c>
      <c r="I7720" s="1">
        <v>40538.46</v>
      </c>
      <c r="J7720" s="1" t="s">
        <v>38</v>
      </c>
      <c r="K7720" s="1" t="s">
        <v>16</v>
      </c>
      <c r="N7720" s="3" t="str">
        <f>IF(LEFT(LOWER(C7720),1)="m","Male",IF(LEFT(LOWER(C7720),1)="f","Female","Unknown"))</f>
        <v>Female</v>
      </c>
      <c r="O7720" s="4" t="str">
        <f>IF(TRIM(LOWER(F7720))="neuro","Neurology",IF(TRIM(LOWER(F7720))="Neurology","Neurology",IF(TRIM(LOWER(F7720))="general ward","General",IF(TRIM(LOWER(F7720))="general","General",IF(TRIM(LOWER(F7720))="cardiology","Cardiology",IF(TRIM(LOWER(F7720))="Cardiology","Cardiology",IF(TRIM(LOWER(F7720))="Peads","Pediatrics",IF(TRIM(LOWER(F7720))="Pediatrics","Pediatrics",IF(TRIM(LOWER(F7720))="orthopedics","Orthopedics",IF(TRIM(LOWER(F7720))="Neurology","Neurology",IF(TRIM(LOWER(F7720))="Oncology","Oncology")))))))))))</f>
        <v>Pediatrics</v>
      </c>
      <c r="P7720" s="3" t="str">
        <f t="shared" si="720"/>
        <v>Self</v>
      </c>
      <c r="Q7720" s="5">
        <f t="shared" si="721"/>
        <v>17</v>
      </c>
      <c r="R7720" s="1">
        <f t="shared" si="722"/>
        <v>40538.46</v>
      </c>
      <c r="S7720" s="1">
        <f t="shared" si="723"/>
        <v>1</v>
      </c>
      <c r="T7720" s="1" t="str">
        <f t="shared" si="724"/>
        <v>0-17</v>
      </c>
      <c r="U7720" s="1" t="str">
        <f t="shared" si="725"/>
        <v>No</v>
      </c>
    </row>
    <row r="7721" spans="1:21">
      <c r="A7721" s="1">
        <v>7720</v>
      </c>
      <c r="B7721" s="1">
        <v>76</v>
      </c>
      <c r="C7721" s="1" t="s">
        <v>29</v>
      </c>
      <c r="D7721" s="2">
        <v>45501</v>
      </c>
      <c r="E7721" s="2">
        <v>45518</v>
      </c>
      <c r="F7721" s="1" t="s">
        <v>13</v>
      </c>
      <c r="G7721" s="1" t="s">
        <v>31</v>
      </c>
      <c r="H7721" s="1" t="s">
        <v>23</v>
      </c>
      <c r="I7721" s="1">
        <v>115842.45</v>
      </c>
      <c r="J7721" s="1" t="s">
        <v>17</v>
      </c>
      <c r="K7721" s="1" t="s">
        <v>20</v>
      </c>
      <c r="N7721" s="3" t="str">
        <f>IF(LEFT(LOWER(C7721),1)="m","Male",IF(LEFT(LOWER(C7721),1)="f","Female","Unknown"))</f>
        <v>Female</v>
      </c>
      <c r="O7721" s="4" t="str">
        <f>IF(TRIM(LOWER(F7721))="neuro","Neurology",IF(TRIM(LOWER(F7721))="Neurology","Neurology",IF(TRIM(LOWER(F7721))="general ward","General",IF(TRIM(LOWER(F7721))="general","General",IF(TRIM(LOWER(F7721))="cardiology","Cardiology",IF(TRIM(LOWER(F7721))="Cardiology","Cardiology",IF(TRIM(LOWER(F7721))="Peads","Pediatrics",IF(TRIM(LOWER(F7721))="Pediatrics","Pediatrics",IF(TRIM(LOWER(F7721))="orthopedics","Orthopedics",IF(TRIM(LOWER(F7721))="Neurology","Neurology",IF(TRIM(LOWER(F7721))="Oncology","Oncology")))))))))))</f>
        <v>Neurology</v>
      </c>
      <c r="P7721" s="3" t="str">
        <f t="shared" si="720"/>
        <v>Private</v>
      </c>
      <c r="Q7721" s="5">
        <f t="shared" si="721"/>
        <v>17</v>
      </c>
      <c r="R7721" s="1">
        <f t="shared" si="722"/>
        <v>115842.45</v>
      </c>
      <c r="S7721" s="1">
        <f t="shared" si="723"/>
        <v>0</v>
      </c>
      <c r="T7721" s="1" t="str">
        <f t="shared" si="724"/>
        <v>66+</v>
      </c>
      <c r="U7721" s="1" t="str">
        <f t="shared" si="725"/>
        <v>Yes</v>
      </c>
    </row>
    <row r="7722" spans="1:21">
      <c r="A7722" s="1">
        <v>7721</v>
      </c>
      <c r="B7722" s="1">
        <v>42</v>
      </c>
      <c r="C7722" s="1" t="s">
        <v>18</v>
      </c>
      <c r="D7722" s="2">
        <v>45410</v>
      </c>
      <c r="E7722" s="2">
        <v>45420</v>
      </c>
      <c r="F7722" s="1" t="s">
        <v>43</v>
      </c>
      <c r="G7722" s="1" t="s">
        <v>33</v>
      </c>
      <c r="H7722" s="1" t="s">
        <v>32</v>
      </c>
      <c r="I7722" s="1">
        <v>312831.25</v>
      </c>
      <c r="J7722" s="1" t="s">
        <v>42</v>
      </c>
      <c r="K7722" s="1" t="s">
        <v>38</v>
      </c>
      <c r="N7722" s="3" t="str">
        <f>IF(LEFT(LOWER(C7722),1)="m","Male",IF(LEFT(LOWER(C7722),1)="f","Female","Unknown"))</f>
        <v>Male</v>
      </c>
      <c r="O7722" s="4" t="str">
        <f>IF(TRIM(LOWER(F7722))="neuro","Neurology",IF(TRIM(LOWER(F7722))="Neurology","Neurology",IF(TRIM(LOWER(F7722))="general ward","General",IF(TRIM(LOWER(F7722))="general","General",IF(TRIM(LOWER(F7722))="cardiology","Cardiology",IF(TRIM(LOWER(F7722))="Cardiology","Cardiology",IF(TRIM(LOWER(F7722))="Peads","Pediatrics",IF(TRIM(LOWER(F7722))="Pediatrics","Pediatrics",IF(TRIM(LOWER(F7722))="orthopedics","Orthopedics",IF(TRIM(LOWER(F7722))="Neurology","Neurology",IF(TRIM(LOWER(F7722))="Oncology","Oncology")))))))))))</f>
        <v>Orthopedics</v>
      </c>
      <c r="P7722" s="3" t="str">
        <f t="shared" si="720"/>
        <v>Self</v>
      </c>
      <c r="Q7722" s="5">
        <f t="shared" si="721"/>
        <v>10</v>
      </c>
      <c r="R7722" s="1">
        <f t="shared" si="722"/>
        <v>312831.25</v>
      </c>
      <c r="S7722" s="1">
        <f t="shared" si="723"/>
        <v>0</v>
      </c>
      <c r="T7722" s="1" t="str">
        <f t="shared" si="724"/>
        <v>36-50</v>
      </c>
      <c r="U7722" s="1" t="str">
        <f t="shared" si="725"/>
        <v>No</v>
      </c>
    </row>
    <row r="7723" spans="1:21">
      <c r="A7723" s="1">
        <v>7722</v>
      </c>
      <c r="B7723" s="1">
        <v>2</v>
      </c>
      <c r="C7723" s="1" t="s">
        <v>44</v>
      </c>
      <c r="D7723" s="2">
        <v>44987</v>
      </c>
      <c r="E7723" s="2">
        <v>44997</v>
      </c>
      <c r="F7723" s="1" t="s">
        <v>40</v>
      </c>
      <c r="G7723" s="1" t="s">
        <v>31</v>
      </c>
      <c r="H7723" s="1" t="s">
        <v>47</v>
      </c>
      <c r="I7723" s="1">
        <v>119905.96</v>
      </c>
      <c r="J7723" s="1" t="s">
        <v>38</v>
      </c>
      <c r="K7723" s="1" t="s">
        <v>25</v>
      </c>
      <c r="N7723" s="3" t="str">
        <f>IF(LEFT(LOWER(C7723),1)="m","Male",IF(LEFT(LOWER(C7723),1)="f","Female","Unknown"))</f>
        <v>Female</v>
      </c>
      <c r="O7723" s="4" t="str">
        <f>IF(TRIM(LOWER(F7723))="neuro","Neurology",IF(TRIM(LOWER(F7723))="Neurology","Neurology",IF(TRIM(LOWER(F7723))="general ward","General",IF(TRIM(LOWER(F7723))="general","General",IF(TRIM(LOWER(F7723))="cardiology","Cardiology",IF(TRIM(LOWER(F7723))="Cardiology","Cardiology",IF(TRIM(LOWER(F7723))="Peads","Pediatrics",IF(TRIM(LOWER(F7723))="Pediatrics","Pediatrics",IF(TRIM(LOWER(F7723))="orthopedics","Orthopedics",IF(TRIM(LOWER(F7723))="Neurology","Neurology",IF(TRIM(LOWER(F7723))="Oncology","Oncology")))))))))))</f>
        <v>Pediatrics</v>
      </c>
      <c r="P7723" s="3" t="str">
        <f t="shared" si="720"/>
        <v>Private</v>
      </c>
      <c r="Q7723" s="5">
        <f t="shared" si="721"/>
        <v>10</v>
      </c>
      <c r="R7723" s="1">
        <f t="shared" si="722"/>
        <v>119905.96</v>
      </c>
      <c r="S7723" s="1">
        <f t="shared" si="723"/>
        <v>1</v>
      </c>
      <c r="T7723" s="1" t="str">
        <f t="shared" si="724"/>
        <v>0-17</v>
      </c>
      <c r="U7723" s="1" t="str">
        <f t="shared" si="725"/>
        <v>No</v>
      </c>
    </row>
    <row r="7724" spans="1:21">
      <c r="A7724" s="1">
        <v>7723</v>
      </c>
      <c r="B7724" s="1">
        <v>83</v>
      </c>
      <c r="C7724" s="1" t="s">
        <v>29</v>
      </c>
      <c r="D7724" s="2">
        <v>45289</v>
      </c>
      <c r="E7724" s="2">
        <v>45293</v>
      </c>
      <c r="F7724" s="1" t="s">
        <v>19</v>
      </c>
      <c r="G7724" s="1" t="s">
        <v>31</v>
      </c>
      <c r="H7724" s="1" t="s">
        <v>39</v>
      </c>
      <c r="I7724" s="1">
        <v>89806.93</v>
      </c>
      <c r="J7724" s="1" t="s">
        <v>24</v>
      </c>
      <c r="K7724" s="1" t="s">
        <v>42</v>
      </c>
      <c r="N7724" s="3" t="str">
        <f>IF(LEFT(LOWER(C7724),1)="m","Male",IF(LEFT(LOWER(C7724),1)="f","Female","Unknown"))</f>
        <v>Female</v>
      </c>
      <c r="O7724" s="4" t="str">
        <f>IF(TRIM(LOWER(F7724))="neuro","Neurology",IF(TRIM(LOWER(F7724))="Neurology","Neurology",IF(TRIM(LOWER(F7724))="general ward","General",IF(TRIM(LOWER(F7724))="general","General",IF(TRIM(LOWER(F7724))="cardiology","Cardiology",IF(TRIM(LOWER(F7724))="Cardiology","Cardiology",IF(TRIM(LOWER(F7724))="Peads","Pediatrics",IF(TRIM(LOWER(F7724))="Pediatrics","Pediatrics",IF(TRIM(LOWER(F7724))="orthopedics","Orthopedics",IF(TRIM(LOWER(F7724))="Neurology","Neurology",IF(TRIM(LOWER(F7724))="Oncology","Oncology")))))))))))</f>
        <v>General</v>
      </c>
      <c r="P7724" s="3" t="str">
        <f t="shared" si="720"/>
        <v>Private</v>
      </c>
      <c r="Q7724" s="5">
        <f t="shared" si="721"/>
        <v>4</v>
      </c>
      <c r="R7724" s="1">
        <f t="shared" si="722"/>
        <v>89806.93</v>
      </c>
      <c r="S7724" s="1">
        <f t="shared" si="723"/>
        <v>0</v>
      </c>
      <c r="T7724" s="1" t="str">
        <f t="shared" si="724"/>
        <v>66+</v>
      </c>
      <c r="U7724" s="1" t="str">
        <f t="shared" si="725"/>
        <v>No</v>
      </c>
    </row>
    <row r="7725" spans="1:21">
      <c r="A7725" s="1">
        <v>7724</v>
      </c>
      <c r="B7725" s="1">
        <v>32</v>
      </c>
      <c r="C7725" s="1" t="s">
        <v>29</v>
      </c>
      <c r="D7725" s="2">
        <v>45415</v>
      </c>
      <c r="E7725" s="2">
        <v>45431</v>
      </c>
      <c r="F7725" s="1" t="s">
        <v>13</v>
      </c>
      <c r="G7725" s="1" t="s">
        <v>31</v>
      </c>
      <c r="H7725" s="1" t="s">
        <v>51</v>
      </c>
      <c r="I7725" s="1">
        <v>220325.45</v>
      </c>
      <c r="J7725" s="1" t="s">
        <v>38</v>
      </c>
      <c r="K7725" s="1" t="s">
        <v>16</v>
      </c>
      <c r="N7725" s="3" t="str">
        <f>IF(LEFT(LOWER(C7725),1)="m","Male",IF(LEFT(LOWER(C7725),1)="f","Female","Unknown"))</f>
        <v>Female</v>
      </c>
      <c r="O7725" s="4" t="str">
        <f>IF(TRIM(LOWER(F7725))="neuro","Neurology",IF(TRIM(LOWER(F7725))="Neurology","Neurology",IF(TRIM(LOWER(F7725))="general ward","General",IF(TRIM(LOWER(F7725))="general","General",IF(TRIM(LOWER(F7725))="cardiology","Cardiology",IF(TRIM(LOWER(F7725))="Cardiology","Cardiology",IF(TRIM(LOWER(F7725))="Peads","Pediatrics",IF(TRIM(LOWER(F7725))="Pediatrics","Pediatrics",IF(TRIM(LOWER(F7725))="orthopedics","Orthopedics",IF(TRIM(LOWER(F7725))="Neurology","Neurology",IF(TRIM(LOWER(F7725))="Oncology","Oncology")))))))))))</f>
        <v>Neurology</v>
      </c>
      <c r="P7725" s="3" t="str">
        <f t="shared" si="720"/>
        <v>Private</v>
      </c>
      <c r="Q7725" s="5">
        <f t="shared" si="721"/>
        <v>16</v>
      </c>
      <c r="R7725" s="1">
        <f t="shared" si="722"/>
        <v>220325.45</v>
      </c>
      <c r="S7725" s="1">
        <f t="shared" si="723"/>
        <v>1</v>
      </c>
      <c r="T7725" s="1" t="str">
        <f t="shared" si="724"/>
        <v>18-35</v>
      </c>
      <c r="U7725" s="1" t="str">
        <f t="shared" si="725"/>
        <v>No</v>
      </c>
    </row>
    <row r="7726" spans="1:21">
      <c r="A7726" s="1">
        <v>7725</v>
      </c>
      <c r="B7726" s="1">
        <v>37</v>
      </c>
      <c r="C7726" s="1" t="s">
        <v>27</v>
      </c>
      <c r="D7726" s="2">
        <v>45072</v>
      </c>
      <c r="E7726" s="2">
        <v>45089</v>
      </c>
      <c r="F7726" s="1" t="s">
        <v>21</v>
      </c>
      <c r="G7726" s="1" t="s">
        <v>22</v>
      </c>
      <c r="H7726" s="1" t="s">
        <v>48</v>
      </c>
      <c r="I7726" s="1">
        <v>228690.88</v>
      </c>
      <c r="J7726" s="1" t="s">
        <v>38</v>
      </c>
      <c r="K7726" s="1" t="s">
        <v>16</v>
      </c>
      <c r="N7726" s="3" t="str">
        <f>IF(LEFT(LOWER(C7726),1)="m","Male",IF(LEFT(LOWER(C7726),1)="f","Female","Unknown"))</f>
        <v>Male</v>
      </c>
      <c r="O7726" s="4" t="str">
        <f>IF(TRIM(LOWER(F7726))="neuro","Neurology",IF(TRIM(LOWER(F7726))="Neurology","Neurology",IF(TRIM(LOWER(F7726))="general ward","General",IF(TRIM(LOWER(F7726))="general","General",IF(TRIM(LOWER(F7726))="cardiology","Cardiology",IF(TRIM(LOWER(F7726))="Cardiology","Cardiology",IF(TRIM(LOWER(F7726))="Peads","Pediatrics",IF(TRIM(LOWER(F7726))="Pediatrics","Pediatrics",IF(TRIM(LOWER(F7726))="orthopedics","Orthopedics",IF(TRIM(LOWER(F7726))="Neurology","Neurology",IF(TRIM(LOWER(F7726))="Oncology","Oncology")))))))))))</f>
        <v>General</v>
      </c>
      <c r="P7726" s="3" t="str">
        <f t="shared" si="720"/>
        <v>Government</v>
      </c>
      <c r="Q7726" s="5">
        <f t="shared" si="721"/>
        <v>17</v>
      </c>
      <c r="R7726" s="1">
        <f t="shared" si="722"/>
        <v>228690.88</v>
      </c>
      <c r="S7726" s="1">
        <f t="shared" si="723"/>
        <v>1</v>
      </c>
      <c r="T7726" s="1" t="str">
        <f t="shared" si="724"/>
        <v>36-50</v>
      </c>
      <c r="U7726" s="1" t="str">
        <f t="shared" si="725"/>
        <v>No</v>
      </c>
    </row>
    <row r="7727" spans="1:21">
      <c r="A7727" s="1">
        <v>7726</v>
      </c>
      <c r="B7727" s="1">
        <v>55</v>
      </c>
      <c r="C7727" s="1" t="s">
        <v>12</v>
      </c>
      <c r="D7727" s="2">
        <v>45141</v>
      </c>
      <c r="E7727" s="2">
        <v>45152</v>
      </c>
      <c r="F7727" s="1" t="s">
        <v>52</v>
      </c>
      <c r="G7727" s="1" t="s">
        <v>33</v>
      </c>
      <c r="H7727" s="1" t="s">
        <v>37</v>
      </c>
      <c r="I7727" s="1">
        <v>221860.07</v>
      </c>
      <c r="J7727" s="1" t="s">
        <v>16</v>
      </c>
      <c r="K7727" s="1" t="s">
        <v>17</v>
      </c>
      <c r="N7727" s="3" t="str">
        <f>IF(LEFT(LOWER(C7727),1)="m","Male",IF(LEFT(LOWER(C7727),1)="f","Female","Unknown"))</f>
        <v>Unknown</v>
      </c>
      <c r="O7727" s="4" t="str">
        <f>IF(TRIM(LOWER(F7727))="neuro","Neurology",IF(TRIM(LOWER(F7727))="Neurology","Neurology",IF(TRIM(LOWER(F7727))="general ward","General",IF(TRIM(LOWER(F7727))="general","General",IF(TRIM(LOWER(F7727))="cardiology","Cardiology",IF(TRIM(LOWER(F7727))="Cardiology","Cardiology",IF(TRIM(LOWER(F7727))="Peads","Pediatrics",IF(TRIM(LOWER(F7727))="Pediatrics","Pediatrics",IF(TRIM(LOWER(F7727))="orthopedics","Orthopedics",IF(TRIM(LOWER(F7727))="Neurology","Neurology",IF(TRIM(LOWER(F7727))="Oncology","Oncology")))))))))))</f>
        <v>Oncology</v>
      </c>
      <c r="P7727" s="3" t="str">
        <f t="shared" si="720"/>
        <v>Self</v>
      </c>
      <c r="Q7727" s="5">
        <f t="shared" si="721"/>
        <v>11</v>
      </c>
      <c r="R7727" s="1">
        <f t="shared" si="722"/>
        <v>221860.07</v>
      </c>
      <c r="S7727" s="1">
        <f t="shared" si="723"/>
        <v>1</v>
      </c>
      <c r="T7727" s="1" t="str">
        <f t="shared" si="724"/>
        <v>51-65</v>
      </c>
      <c r="U7727" s="1" t="str">
        <f t="shared" si="725"/>
        <v>Yes</v>
      </c>
    </row>
    <row r="7728" spans="1:21">
      <c r="A7728" s="1">
        <v>7727</v>
      </c>
      <c r="B7728" s="1">
        <v>61</v>
      </c>
      <c r="C7728" s="1" t="s">
        <v>12</v>
      </c>
      <c r="D7728" s="2">
        <v>45474</v>
      </c>
      <c r="E7728" s="2">
        <v>45487</v>
      </c>
      <c r="F7728" s="1" t="s">
        <v>13</v>
      </c>
      <c r="G7728" s="1" t="s">
        <v>46</v>
      </c>
      <c r="H7728" s="1" t="s">
        <v>15</v>
      </c>
      <c r="I7728" s="1">
        <v>242122.72</v>
      </c>
      <c r="K7728" s="1" t="s">
        <v>25</v>
      </c>
      <c r="N7728" s="3" t="str">
        <f>IF(LEFT(LOWER(C7728),1)="m","Male",IF(LEFT(LOWER(C7728),1)="f","Female","Unknown"))</f>
        <v>Unknown</v>
      </c>
      <c r="O7728" s="4" t="str">
        <f>IF(TRIM(LOWER(F7728))="neuro","Neurology",IF(TRIM(LOWER(F7728))="Neurology","Neurology",IF(TRIM(LOWER(F7728))="general ward","General",IF(TRIM(LOWER(F7728))="general","General",IF(TRIM(LOWER(F7728))="cardiology","Cardiology",IF(TRIM(LOWER(F7728))="Cardiology","Cardiology",IF(TRIM(LOWER(F7728))="Peads","Pediatrics",IF(TRIM(LOWER(F7728))="Pediatrics","Pediatrics",IF(TRIM(LOWER(F7728))="orthopedics","Orthopedics",IF(TRIM(LOWER(F7728))="Neurology","Neurology",IF(TRIM(LOWER(F7728))="Oncology","Oncology")))))))))))</f>
        <v>Neurology</v>
      </c>
      <c r="P7728" s="3" t="str">
        <f t="shared" si="720"/>
        <v>Self</v>
      </c>
      <c r="Q7728" s="5">
        <f t="shared" si="721"/>
        <v>13</v>
      </c>
      <c r="R7728" s="1">
        <f t="shared" si="722"/>
        <v>242122.72</v>
      </c>
      <c r="S7728" s="1">
        <f t="shared" si="723"/>
        <v>1</v>
      </c>
      <c r="T7728" s="1" t="str">
        <f t="shared" si="724"/>
        <v>51-65</v>
      </c>
      <c r="U7728" s="1" t="str">
        <f t="shared" si="725"/>
        <v>Unknown</v>
      </c>
    </row>
    <row r="7729" spans="1:21">
      <c r="A7729" s="1">
        <v>7728</v>
      </c>
      <c r="B7729" s="1">
        <v>94</v>
      </c>
      <c r="C7729" s="1" t="s">
        <v>26</v>
      </c>
      <c r="D7729" s="2">
        <v>45527</v>
      </c>
      <c r="E7729" s="2">
        <v>45536</v>
      </c>
      <c r="F7729" s="1" t="s">
        <v>30</v>
      </c>
      <c r="G7729" s="1" t="s">
        <v>31</v>
      </c>
      <c r="H7729" s="1" t="s">
        <v>39</v>
      </c>
      <c r="I7729" s="1">
        <v>100190.98</v>
      </c>
      <c r="J7729" s="1" t="s">
        <v>16</v>
      </c>
      <c r="K7729" s="1" t="s">
        <v>38</v>
      </c>
      <c r="N7729" s="3" t="str">
        <f>IF(LEFT(LOWER(C7729),1)="m","Male",IF(LEFT(LOWER(C7729),1)="f","Female","Unknown"))</f>
        <v>Female</v>
      </c>
      <c r="O7729" s="4" t="str">
        <f>IF(TRIM(LOWER(F7729))="neuro","Neurology",IF(TRIM(LOWER(F7729))="Neurology","Neurology",IF(TRIM(LOWER(F7729))="general ward","General",IF(TRIM(LOWER(F7729))="general","General",IF(TRIM(LOWER(F7729))="cardiology","Cardiology",IF(TRIM(LOWER(F7729))="Cardiology","Cardiology",IF(TRIM(LOWER(F7729))="Peads","Pediatrics",IF(TRIM(LOWER(F7729))="Pediatrics","Pediatrics",IF(TRIM(LOWER(F7729))="orthopedics","Orthopedics",IF(TRIM(LOWER(F7729))="Neurology","Neurology",IF(TRIM(LOWER(F7729))="Oncology","Oncology")))))))))))</f>
        <v>Pediatrics</v>
      </c>
      <c r="P7729" s="3" t="str">
        <f t="shared" si="720"/>
        <v>Private</v>
      </c>
      <c r="Q7729" s="5">
        <f t="shared" si="721"/>
        <v>9</v>
      </c>
      <c r="R7729" s="1">
        <f t="shared" si="722"/>
        <v>100190.98</v>
      </c>
      <c r="S7729" s="1">
        <f t="shared" si="723"/>
        <v>0</v>
      </c>
      <c r="T7729" s="1" t="str">
        <f t="shared" si="724"/>
        <v>66+</v>
      </c>
      <c r="U7729" s="1" t="str">
        <f t="shared" si="725"/>
        <v>Yes</v>
      </c>
    </row>
    <row r="7730" spans="1:21">
      <c r="A7730" s="1">
        <v>7729</v>
      </c>
      <c r="C7730" s="1" t="s">
        <v>18</v>
      </c>
      <c r="D7730" s="2">
        <v>45138</v>
      </c>
      <c r="E7730" s="2">
        <v>45141</v>
      </c>
      <c r="F7730" s="1" t="s">
        <v>19</v>
      </c>
      <c r="G7730" s="1" t="s">
        <v>31</v>
      </c>
      <c r="H7730" s="1" t="s">
        <v>23</v>
      </c>
      <c r="I7730" s="1">
        <v>132326.29</v>
      </c>
      <c r="J7730" s="1" t="s">
        <v>42</v>
      </c>
      <c r="K7730" s="1" t="s">
        <v>42</v>
      </c>
      <c r="N7730" s="3" t="str">
        <f>IF(LEFT(LOWER(C7730),1)="m","Male",IF(LEFT(LOWER(C7730),1)="f","Female","Unknown"))</f>
        <v>Male</v>
      </c>
      <c r="O7730" s="4" t="str">
        <f>IF(TRIM(LOWER(F7730))="neuro","Neurology",IF(TRIM(LOWER(F7730))="Neurology","Neurology",IF(TRIM(LOWER(F7730))="general ward","General",IF(TRIM(LOWER(F7730))="general","General",IF(TRIM(LOWER(F7730))="cardiology","Cardiology",IF(TRIM(LOWER(F7730))="Cardiology","Cardiology",IF(TRIM(LOWER(F7730))="Peads","Pediatrics",IF(TRIM(LOWER(F7730))="Pediatrics","Pediatrics",IF(TRIM(LOWER(F7730))="orthopedics","Orthopedics",IF(TRIM(LOWER(F7730))="Neurology","Neurology",IF(TRIM(LOWER(F7730))="Oncology","Oncology")))))))))))</f>
        <v>General</v>
      </c>
      <c r="P7730" s="3" t="str">
        <f t="shared" si="720"/>
        <v>Private</v>
      </c>
      <c r="Q7730" s="5">
        <f t="shared" si="721"/>
        <v>3</v>
      </c>
      <c r="R7730" s="1">
        <f t="shared" si="722"/>
        <v>132326.29</v>
      </c>
      <c r="S7730" s="1">
        <f t="shared" si="723"/>
        <v>0</v>
      </c>
      <c r="T7730" s="1" t="str">
        <f t="shared" si="724"/>
        <v>0-17</v>
      </c>
      <c r="U7730" s="1" t="str">
        <f t="shared" si="725"/>
        <v>No</v>
      </c>
    </row>
    <row r="7731" spans="1:21">
      <c r="A7731" s="1">
        <v>7730</v>
      </c>
      <c r="B7731" s="1">
        <v>64</v>
      </c>
      <c r="C7731" s="1" t="s">
        <v>27</v>
      </c>
      <c r="D7731" s="2">
        <v>45044</v>
      </c>
      <c r="E7731" s="2">
        <v>45054</v>
      </c>
      <c r="F7731" s="1" t="s">
        <v>45</v>
      </c>
      <c r="G7731" s="1" t="s">
        <v>31</v>
      </c>
      <c r="H7731" s="1" t="s">
        <v>15</v>
      </c>
      <c r="I7731" s="1">
        <v>334472.69</v>
      </c>
      <c r="K7731" s="1" t="s">
        <v>25</v>
      </c>
      <c r="N7731" s="3" t="str">
        <f>IF(LEFT(LOWER(C7731),1)="m","Male",IF(LEFT(LOWER(C7731),1)="f","Female","Unknown"))</f>
        <v>Male</v>
      </c>
      <c r="O7731" s="4" t="str">
        <f>IF(TRIM(LOWER(F7731))="neuro","Neurology",IF(TRIM(LOWER(F7731))="Neurology","Neurology",IF(TRIM(LOWER(F7731))="general ward","General",IF(TRIM(LOWER(F7731))="general","General",IF(TRIM(LOWER(F7731))="cardiology","Cardiology",IF(TRIM(LOWER(F7731))="Cardiology","Cardiology",IF(TRIM(LOWER(F7731))="Peads","Pediatrics",IF(TRIM(LOWER(F7731))="Pediatrics","Pediatrics",IF(TRIM(LOWER(F7731))="orthopedics","Orthopedics",IF(TRIM(LOWER(F7731))="Neurology","Neurology",IF(TRIM(LOWER(F7731))="Oncology","Oncology")))))))))))</f>
        <v>Neurology</v>
      </c>
      <c r="P7731" s="3" t="str">
        <f t="shared" si="720"/>
        <v>Private</v>
      </c>
      <c r="Q7731" s="5">
        <f t="shared" si="721"/>
        <v>10</v>
      </c>
      <c r="R7731" s="1">
        <f t="shared" si="722"/>
        <v>334472.69</v>
      </c>
      <c r="S7731" s="1">
        <f t="shared" si="723"/>
        <v>1</v>
      </c>
      <c r="T7731" s="1" t="str">
        <f t="shared" si="724"/>
        <v>51-65</v>
      </c>
      <c r="U7731" s="1" t="str">
        <f t="shared" si="725"/>
        <v>Unknown</v>
      </c>
    </row>
    <row r="7732" spans="1:21">
      <c r="A7732" s="1">
        <v>7731</v>
      </c>
      <c r="B7732" s="1">
        <v>3</v>
      </c>
      <c r="C7732" s="1" t="s">
        <v>12</v>
      </c>
      <c r="D7732" s="2">
        <v>45521</v>
      </c>
      <c r="E7732" s="2">
        <v>45539</v>
      </c>
      <c r="F7732" s="1" t="s">
        <v>19</v>
      </c>
      <c r="G7732" s="1" t="s">
        <v>36</v>
      </c>
      <c r="H7732" s="1" t="s">
        <v>37</v>
      </c>
      <c r="I7732" s="1">
        <v>118732.94</v>
      </c>
      <c r="J7732" s="1" t="s">
        <v>16</v>
      </c>
      <c r="K7732" s="1" t="s">
        <v>17</v>
      </c>
      <c r="N7732" s="3" t="str">
        <f>IF(LEFT(LOWER(C7732),1)="m","Male",IF(LEFT(LOWER(C7732),1)="f","Female","Unknown"))</f>
        <v>Unknown</v>
      </c>
      <c r="O7732" s="4" t="str">
        <f>IF(TRIM(LOWER(F7732))="neuro","Neurology",IF(TRIM(LOWER(F7732))="Neurology","Neurology",IF(TRIM(LOWER(F7732))="general ward","General",IF(TRIM(LOWER(F7732))="general","General",IF(TRIM(LOWER(F7732))="cardiology","Cardiology",IF(TRIM(LOWER(F7732))="Cardiology","Cardiology",IF(TRIM(LOWER(F7732))="Peads","Pediatrics",IF(TRIM(LOWER(F7732))="Pediatrics","Pediatrics",IF(TRIM(LOWER(F7732))="orthopedics","Orthopedics",IF(TRIM(LOWER(F7732))="Neurology","Neurology",IF(TRIM(LOWER(F7732))="Oncology","Oncology")))))))))))</f>
        <v>General</v>
      </c>
      <c r="P7732" s="3" t="str">
        <f t="shared" si="720"/>
        <v>Government</v>
      </c>
      <c r="Q7732" s="5">
        <f t="shared" si="721"/>
        <v>18</v>
      </c>
      <c r="R7732" s="1">
        <f t="shared" si="722"/>
        <v>118732.94</v>
      </c>
      <c r="S7732" s="1">
        <f t="shared" si="723"/>
        <v>1</v>
      </c>
      <c r="T7732" s="1" t="str">
        <f t="shared" si="724"/>
        <v>0-17</v>
      </c>
      <c r="U7732" s="1" t="str">
        <f t="shared" si="725"/>
        <v>Yes</v>
      </c>
    </row>
    <row r="7733" spans="1:21">
      <c r="A7733" s="1">
        <v>7732</v>
      </c>
      <c r="B7733" s="1">
        <v>58</v>
      </c>
      <c r="C7733" s="1" t="s">
        <v>34</v>
      </c>
      <c r="D7733" s="2">
        <v>45404</v>
      </c>
      <c r="E7733" s="2">
        <v>45406</v>
      </c>
      <c r="F7733" s="1" t="s">
        <v>30</v>
      </c>
      <c r="G7733" s="1" t="s">
        <v>33</v>
      </c>
      <c r="H7733" s="1" t="s">
        <v>48</v>
      </c>
      <c r="I7733" s="1">
        <v>300202.14</v>
      </c>
      <c r="K7733" s="1" t="s">
        <v>17</v>
      </c>
      <c r="N7733" s="3" t="str">
        <f>IF(LEFT(LOWER(C7733),1)="m","Male",IF(LEFT(LOWER(C7733),1)="f","Female","Unknown"))</f>
        <v>Male</v>
      </c>
      <c r="O7733" s="4" t="str">
        <f>IF(TRIM(LOWER(F7733))="neuro","Neurology",IF(TRIM(LOWER(F7733))="Neurology","Neurology",IF(TRIM(LOWER(F7733))="general ward","General",IF(TRIM(LOWER(F7733))="general","General",IF(TRIM(LOWER(F7733))="cardiology","Cardiology",IF(TRIM(LOWER(F7733))="Cardiology","Cardiology",IF(TRIM(LOWER(F7733))="Peads","Pediatrics",IF(TRIM(LOWER(F7733))="Pediatrics","Pediatrics",IF(TRIM(LOWER(F7733))="orthopedics","Orthopedics",IF(TRIM(LOWER(F7733))="Neurology","Neurology",IF(TRIM(LOWER(F7733))="Oncology","Oncology")))))))))))</f>
        <v>Pediatrics</v>
      </c>
      <c r="P7733" s="3" t="str">
        <f t="shared" si="720"/>
        <v>Self</v>
      </c>
      <c r="Q7733" s="5">
        <f t="shared" si="721"/>
        <v>2</v>
      </c>
      <c r="R7733" s="1">
        <f t="shared" si="722"/>
        <v>300202.14</v>
      </c>
      <c r="S7733" s="1">
        <f t="shared" si="723"/>
        <v>1</v>
      </c>
      <c r="T7733" s="1" t="str">
        <f t="shared" si="724"/>
        <v>51-65</v>
      </c>
      <c r="U7733" s="1" t="str">
        <f t="shared" si="725"/>
        <v>Unknown</v>
      </c>
    </row>
    <row r="7734" spans="1:21">
      <c r="A7734" s="1">
        <v>7733</v>
      </c>
      <c r="C7734" s="1" t="s">
        <v>26</v>
      </c>
      <c r="D7734" s="2">
        <v>45053</v>
      </c>
      <c r="E7734" s="2">
        <v>45057</v>
      </c>
      <c r="F7734" s="1" t="s">
        <v>43</v>
      </c>
      <c r="G7734" s="1" t="s">
        <v>36</v>
      </c>
      <c r="H7734" s="1" t="s">
        <v>48</v>
      </c>
      <c r="I7734" s="1">
        <v>314423.94</v>
      </c>
      <c r="J7734" s="1" t="s">
        <v>17</v>
      </c>
      <c r="K7734" s="1" t="s">
        <v>20</v>
      </c>
      <c r="N7734" s="3" t="str">
        <f>IF(LEFT(LOWER(C7734),1)="m","Male",IF(LEFT(LOWER(C7734),1)="f","Female","Unknown"))</f>
        <v>Female</v>
      </c>
      <c r="O7734" s="4" t="str">
        <f>IF(TRIM(LOWER(F7734))="neuro","Neurology",IF(TRIM(LOWER(F7734))="Neurology","Neurology",IF(TRIM(LOWER(F7734))="general ward","General",IF(TRIM(LOWER(F7734))="general","General",IF(TRIM(LOWER(F7734))="cardiology","Cardiology",IF(TRIM(LOWER(F7734))="Cardiology","Cardiology",IF(TRIM(LOWER(F7734))="Peads","Pediatrics",IF(TRIM(LOWER(F7734))="Pediatrics","Pediatrics",IF(TRIM(LOWER(F7734))="orthopedics","Orthopedics",IF(TRIM(LOWER(F7734))="Neurology","Neurology",IF(TRIM(LOWER(F7734))="Oncology","Oncology")))))))))))</f>
        <v>Orthopedics</v>
      </c>
      <c r="P7734" s="3" t="str">
        <f t="shared" si="720"/>
        <v>Government</v>
      </c>
      <c r="Q7734" s="5">
        <f t="shared" si="721"/>
        <v>4</v>
      </c>
      <c r="R7734" s="1">
        <f t="shared" si="722"/>
        <v>314423.94</v>
      </c>
      <c r="S7734" s="1">
        <f t="shared" si="723"/>
        <v>0</v>
      </c>
      <c r="T7734" s="1" t="str">
        <f t="shared" si="724"/>
        <v>0-17</v>
      </c>
      <c r="U7734" s="1" t="str">
        <f t="shared" si="725"/>
        <v>Yes</v>
      </c>
    </row>
    <row r="7735" spans="1:21">
      <c r="A7735" s="1">
        <v>7734</v>
      </c>
      <c r="B7735" s="1">
        <v>7</v>
      </c>
      <c r="C7735" s="1" t="s">
        <v>34</v>
      </c>
      <c r="D7735" s="2">
        <v>45267</v>
      </c>
      <c r="E7735" s="2">
        <v>45271</v>
      </c>
      <c r="F7735" s="1" t="s">
        <v>45</v>
      </c>
      <c r="G7735" s="1" t="s">
        <v>33</v>
      </c>
      <c r="H7735" s="1" t="s">
        <v>47</v>
      </c>
      <c r="I7735" s="1">
        <v>65091.24</v>
      </c>
      <c r="J7735" s="1" t="s">
        <v>16</v>
      </c>
      <c r="K7735" s="1" t="s">
        <v>42</v>
      </c>
      <c r="N7735" s="3" t="str">
        <f>IF(LEFT(LOWER(C7735),1)="m","Male",IF(LEFT(LOWER(C7735),1)="f","Female","Unknown"))</f>
        <v>Male</v>
      </c>
      <c r="O7735" s="4" t="str">
        <f>IF(TRIM(LOWER(F7735))="neuro","Neurology",IF(TRIM(LOWER(F7735))="Neurology","Neurology",IF(TRIM(LOWER(F7735))="general ward","General",IF(TRIM(LOWER(F7735))="general","General",IF(TRIM(LOWER(F7735))="cardiology","Cardiology",IF(TRIM(LOWER(F7735))="Cardiology","Cardiology",IF(TRIM(LOWER(F7735))="Peads","Pediatrics",IF(TRIM(LOWER(F7735))="Pediatrics","Pediatrics",IF(TRIM(LOWER(F7735))="orthopedics","Orthopedics",IF(TRIM(LOWER(F7735))="Neurology","Neurology",IF(TRIM(LOWER(F7735))="Oncology","Oncology")))))))))))</f>
        <v>Neurology</v>
      </c>
      <c r="P7735" s="3" t="str">
        <f t="shared" si="720"/>
        <v>Self</v>
      </c>
      <c r="Q7735" s="5">
        <f t="shared" si="721"/>
        <v>4</v>
      </c>
      <c r="R7735" s="1">
        <f t="shared" si="722"/>
        <v>65091.24</v>
      </c>
      <c r="S7735" s="1">
        <f t="shared" si="723"/>
        <v>0</v>
      </c>
      <c r="T7735" s="1" t="str">
        <f t="shared" si="724"/>
        <v>0-17</v>
      </c>
      <c r="U7735" s="1" t="str">
        <f t="shared" si="725"/>
        <v>Yes</v>
      </c>
    </row>
    <row r="7736" spans="1:21">
      <c r="A7736" s="1">
        <v>7735</v>
      </c>
      <c r="C7736" s="1" t="s">
        <v>27</v>
      </c>
      <c r="D7736" s="2">
        <v>45335</v>
      </c>
      <c r="E7736" s="2">
        <v>45340</v>
      </c>
      <c r="F7736" s="1" t="s">
        <v>21</v>
      </c>
      <c r="G7736" s="1" t="s">
        <v>31</v>
      </c>
      <c r="H7736" s="1" t="s">
        <v>48</v>
      </c>
      <c r="I7736" s="1">
        <v>184804.25</v>
      </c>
      <c r="J7736" s="1" t="s">
        <v>42</v>
      </c>
      <c r="K7736" s="1" t="s">
        <v>25</v>
      </c>
      <c r="N7736" s="3" t="str">
        <f>IF(LEFT(LOWER(C7736),1)="m","Male",IF(LEFT(LOWER(C7736),1)="f","Female","Unknown"))</f>
        <v>Male</v>
      </c>
      <c r="O7736" s="4" t="str">
        <f>IF(TRIM(LOWER(F7736))="neuro","Neurology",IF(TRIM(LOWER(F7736))="Neurology","Neurology",IF(TRIM(LOWER(F7736))="general ward","General",IF(TRIM(LOWER(F7736))="general","General",IF(TRIM(LOWER(F7736))="cardiology","Cardiology",IF(TRIM(LOWER(F7736))="Cardiology","Cardiology",IF(TRIM(LOWER(F7736))="Peads","Pediatrics",IF(TRIM(LOWER(F7736))="Pediatrics","Pediatrics",IF(TRIM(LOWER(F7736))="orthopedics","Orthopedics",IF(TRIM(LOWER(F7736))="Neurology","Neurology",IF(TRIM(LOWER(F7736))="Oncology","Oncology")))))))))))</f>
        <v>General</v>
      </c>
      <c r="P7736" s="3" t="str">
        <f t="shared" si="720"/>
        <v>Private</v>
      </c>
      <c r="Q7736" s="5">
        <f t="shared" si="721"/>
        <v>5</v>
      </c>
      <c r="R7736" s="1">
        <f t="shared" si="722"/>
        <v>184804.25</v>
      </c>
      <c r="S7736" s="1">
        <f t="shared" si="723"/>
        <v>1</v>
      </c>
      <c r="T7736" s="1" t="str">
        <f t="shared" si="724"/>
        <v>0-17</v>
      </c>
      <c r="U7736" s="1" t="str">
        <f t="shared" si="725"/>
        <v>No</v>
      </c>
    </row>
    <row r="7737" spans="1:21">
      <c r="A7737" s="1">
        <v>7736</v>
      </c>
      <c r="B7737" s="1">
        <v>77</v>
      </c>
      <c r="C7737" s="1" t="s">
        <v>34</v>
      </c>
      <c r="D7737" s="2">
        <v>45470</v>
      </c>
      <c r="E7737" s="2">
        <v>45481</v>
      </c>
      <c r="F7737" s="1" t="s">
        <v>21</v>
      </c>
      <c r="G7737" s="1" t="s">
        <v>14</v>
      </c>
      <c r="H7737" s="1" t="s">
        <v>39</v>
      </c>
      <c r="I7737" s="1">
        <v>229956.49</v>
      </c>
      <c r="J7737" s="1" t="s">
        <v>42</v>
      </c>
      <c r="K7737" s="1" t="s">
        <v>38</v>
      </c>
      <c r="N7737" s="3" t="str">
        <f>IF(LEFT(LOWER(C7737),1)="m","Male",IF(LEFT(LOWER(C7737),1)="f","Female","Unknown"))</f>
        <v>Male</v>
      </c>
      <c r="O7737" s="4" t="str">
        <f>IF(TRIM(LOWER(F7737))="neuro","Neurology",IF(TRIM(LOWER(F7737))="Neurology","Neurology",IF(TRIM(LOWER(F7737))="general ward","General",IF(TRIM(LOWER(F7737))="general","General",IF(TRIM(LOWER(F7737))="cardiology","Cardiology",IF(TRIM(LOWER(F7737))="Cardiology","Cardiology",IF(TRIM(LOWER(F7737))="Peads","Pediatrics",IF(TRIM(LOWER(F7737))="Pediatrics","Pediatrics",IF(TRIM(LOWER(F7737))="orthopedics","Orthopedics",IF(TRIM(LOWER(F7737))="Neurology","Neurology",IF(TRIM(LOWER(F7737))="Oncology","Oncology")))))))))))</f>
        <v>General</v>
      </c>
      <c r="P7737" s="3" t="str">
        <f t="shared" si="720"/>
        <v>Private</v>
      </c>
      <c r="Q7737" s="5">
        <f t="shared" si="721"/>
        <v>11</v>
      </c>
      <c r="R7737" s="1">
        <f t="shared" si="722"/>
        <v>229956.49</v>
      </c>
      <c r="S7737" s="1">
        <f t="shared" si="723"/>
        <v>0</v>
      </c>
      <c r="T7737" s="1" t="str">
        <f t="shared" si="724"/>
        <v>66+</v>
      </c>
      <c r="U7737" s="1" t="str">
        <f t="shared" si="725"/>
        <v>No</v>
      </c>
    </row>
    <row r="7738" spans="1:21">
      <c r="A7738" s="1">
        <v>7737</v>
      </c>
      <c r="B7738" s="1">
        <v>38</v>
      </c>
      <c r="C7738" s="1" t="s">
        <v>12</v>
      </c>
      <c r="D7738" s="2">
        <v>45568</v>
      </c>
      <c r="E7738" s="2">
        <v>45576</v>
      </c>
      <c r="F7738" s="1" t="s">
        <v>40</v>
      </c>
      <c r="G7738" s="1" t="s">
        <v>46</v>
      </c>
      <c r="H7738" s="1" t="s">
        <v>32</v>
      </c>
      <c r="I7738" s="1">
        <v>227496.69</v>
      </c>
      <c r="J7738" s="1" t="s">
        <v>25</v>
      </c>
      <c r="K7738" s="1" t="s">
        <v>16</v>
      </c>
      <c r="N7738" s="3" t="str">
        <f>IF(LEFT(LOWER(C7738),1)="m","Male",IF(LEFT(LOWER(C7738),1)="f","Female","Unknown"))</f>
        <v>Unknown</v>
      </c>
      <c r="O7738" s="4" t="str">
        <f>IF(TRIM(LOWER(F7738))="neuro","Neurology",IF(TRIM(LOWER(F7738))="Neurology","Neurology",IF(TRIM(LOWER(F7738))="general ward","General",IF(TRIM(LOWER(F7738))="general","General",IF(TRIM(LOWER(F7738))="cardiology","Cardiology",IF(TRIM(LOWER(F7738))="Cardiology","Cardiology",IF(TRIM(LOWER(F7738))="Peads","Pediatrics",IF(TRIM(LOWER(F7738))="Pediatrics","Pediatrics",IF(TRIM(LOWER(F7738))="orthopedics","Orthopedics",IF(TRIM(LOWER(F7738))="Neurology","Neurology",IF(TRIM(LOWER(F7738))="Oncology","Oncology")))))))))))</f>
        <v>Pediatrics</v>
      </c>
      <c r="P7738" s="3" t="str">
        <f t="shared" si="720"/>
        <v>Self</v>
      </c>
      <c r="Q7738" s="5">
        <f t="shared" si="721"/>
        <v>8</v>
      </c>
      <c r="R7738" s="1">
        <f t="shared" si="722"/>
        <v>227496.69</v>
      </c>
      <c r="S7738" s="1">
        <f t="shared" si="723"/>
        <v>1</v>
      </c>
      <c r="T7738" s="1" t="str">
        <f t="shared" si="724"/>
        <v>36-50</v>
      </c>
      <c r="U7738" s="1" t="str">
        <f t="shared" si="725"/>
        <v>Yes</v>
      </c>
    </row>
    <row r="7739" spans="1:21">
      <c r="A7739" s="1">
        <v>7738</v>
      </c>
      <c r="B7739" s="1">
        <v>43</v>
      </c>
      <c r="C7739" s="1" t="s">
        <v>27</v>
      </c>
      <c r="D7739" s="2">
        <v>44934</v>
      </c>
      <c r="E7739" s="2">
        <v>44954</v>
      </c>
      <c r="F7739" s="1" t="s">
        <v>40</v>
      </c>
      <c r="G7739" s="1" t="s">
        <v>41</v>
      </c>
      <c r="H7739" s="1" t="s">
        <v>23</v>
      </c>
      <c r="I7739" s="1">
        <v>160354.35999999999</v>
      </c>
      <c r="J7739" s="1" t="s">
        <v>16</v>
      </c>
      <c r="K7739" s="1" t="s">
        <v>17</v>
      </c>
      <c r="N7739" s="3" t="str">
        <f>IF(LEFT(LOWER(C7739),1)="m","Male",IF(LEFT(LOWER(C7739),1)="f","Female","Unknown"))</f>
        <v>Male</v>
      </c>
      <c r="O7739" s="4" t="str">
        <f>IF(TRIM(LOWER(F7739))="neuro","Neurology",IF(TRIM(LOWER(F7739))="Neurology","Neurology",IF(TRIM(LOWER(F7739))="general ward","General",IF(TRIM(LOWER(F7739))="general","General",IF(TRIM(LOWER(F7739))="cardiology","Cardiology",IF(TRIM(LOWER(F7739))="Cardiology","Cardiology",IF(TRIM(LOWER(F7739))="Peads","Pediatrics",IF(TRIM(LOWER(F7739))="Pediatrics","Pediatrics",IF(TRIM(LOWER(F7739))="orthopedics","Orthopedics",IF(TRIM(LOWER(F7739))="Neurology","Neurology",IF(TRIM(LOWER(F7739))="Oncology","Oncology")))))))))))</f>
        <v>Pediatrics</v>
      </c>
      <c r="P7739" s="3" t="str">
        <f t="shared" si="720"/>
        <v>Unknown</v>
      </c>
      <c r="Q7739" s="5">
        <f t="shared" si="721"/>
        <v>20</v>
      </c>
      <c r="R7739" s="1">
        <f t="shared" si="722"/>
        <v>160354.35999999999</v>
      </c>
      <c r="S7739" s="1">
        <f t="shared" si="723"/>
        <v>1</v>
      </c>
      <c r="T7739" s="1" t="str">
        <f t="shared" si="724"/>
        <v>36-50</v>
      </c>
      <c r="U7739" s="1" t="str">
        <f t="shared" si="725"/>
        <v>Yes</v>
      </c>
    </row>
    <row r="7740" spans="1:21">
      <c r="A7740" s="1">
        <v>7739</v>
      </c>
      <c r="B7740" s="1">
        <v>32</v>
      </c>
      <c r="C7740" s="1" t="s">
        <v>29</v>
      </c>
      <c r="D7740" s="2">
        <v>45221</v>
      </c>
      <c r="E7740" s="2">
        <v>45233</v>
      </c>
      <c r="F7740" s="1" t="s">
        <v>49</v>
      </c>
      <c r="G7740" s="1" t="s">
        <v>33</v>
      </c>
      <c r="I7740" s="1">
        <v>313608.65999999997</v>
      </c>
      <c r="J7740" s="1" t="s">
        <v>24</v>
      </c>
      <c r="K7740" s="1" t="s">
        <v>38</v>
      </c>
      <c r="N7740" s="3" t="str">
        <f>IF(LEFT(LOWER(C7740),1)="m","Male",IF(LEFT(LOWER(C7740),1)="f","Female","Unknown"))</f>
        <v>Female</v>
      </c>
      <c r="O7740" s="4" t="str">
        <f>IF(TRIM(LOWER(F7740))="neuro","Neurology",IF(TRIM(LOWER(F7740))="Neurology","Neurology",IF(TRIM(LOWER(F7740))="general ward","General",IF(TRIM(LOWER(F7740))="general","General",IF(TRIM(LOWER(F7740))="cardiology","Cardiology",IF(TRIM(LOWER(F7740))="Cardiology","Cardiology",IF(TRIM(LOWER(F7740))="Peads","Pediatrics",IF(TRIM(LOWER(F7740))="Pediatrics","Pediatrics",IF(TRIM(LOWER(F7740))="orthopedics","Orthopedics",IF(TRIM(LOWER(F7740))="Neurology","Neurology",IF(TRIM(LOWER(F7740))="Oncology","Oncology")))))))))))</f>
        <v>Oncology</v>
      </c>
      <c r="P7740" s="3" t="str">
        <f t="shared" si="720"/>
        <v>Self</v>
      </c>
      <c r="Q7740" s="5">
        <f t="shared" si="721"/>
        <v>12</v>
      </c>
      <c r="R7740" s="1">
        <f t="shared" si="722"/>
        <v>313608.65999999997</v>
      </c>
      <c r="S7740" s="1">
        <f t="shared" si="723"/>
        <v>0</v>
      </c>
      <c r="T7740" s="1" t="str">
        <f t="shared" si="724"/>
        <v>18-35</v>
      </c>
      <c r="U7740" s="1" t="str">
        <f t="shared" si="725"/>
        <v>No</v>
      </c>
    </row>
    <row r="7741" spans="1:21">
      <c r="A7741" s="1">
        <v>7740</v>
      </c>
      <c r="B7741" s="1">
        <v>10</v>
      </c>
      <c r="C7741" s="1" t="s">
        <v>26</v>
      </c>
      <c r="D7741" s="2">
        <v>45088</v>
      </c>
      <c r="E7741" s="2">
        <v>45094</v>
      </c>
      <c r="F7741" s="1" t="s">
        <v>40</v>
      </c>
      <c r="G7741" s="1" t="s">
        <v>36</v>
      </c>
      <c r="H7741" s="1" t="s">
        <v>32</v>
      </c>
      <c r="I7741" s="1">
        <v>159211.84</v>
      </c>
      <c r="J7741" s="1" t="s">
        <v>38</v>
      </c>
      <c r="K7741" s="1" t="s">
        <v>20</v>
      </c>
      <c r="N7741" s="3" t="str">
        <f>IF(LEFT(LOWER(C7741),1)="m","Male",IF(LEFT(LOWER(C7741),1)="f","Female","Unknown"))</f>
        <v>Female</v>
      </c>
      <c r="O7741" s="4" t="str">
        <f>IF(TRIM(LOWER(F7741))="neuro","Neurology",IF(TRIM(LOWER(F7741))="Neurology","Neurology",IF(TRIM(LOWER(F7741))="general ward","General",IF(TRIM(LOWER(F7741))="general","General",IF(TRIM(LOWER(F7741))="cardiology","Cardiology",IF(TRIM(LOWER(F7741))="Cardiology","Cardiology",IF(TRIM(LOWER(F7741))="Peads","Pediatrics",IF(TRIM(LOWER(F7741))="Pediatrics","Pediatrics",IF(TRIM(LOWER(F7741))="orthopedics","Orthopedics",IF(TRIM(LOWER(F7741))="Neurology","Neurology",IF(TRIM(LOWER(F7741))="Oncology","Oncology")))))))))))</f>
        <v>Pediatrics</v>
      </c>
      <c r="P7741" s="3" t="str">
        <f t="shared" si="720"/>
        <v>Government</v>
      </c>
      <c r="Q7741" s="5">
        <f t="shared" si="721"/>
        <v>6</v>
      </c>
      <c r="R7741" s="1">
        <f t="shared" si="722"/>
        <v>159211.84</v>
      </c>
      <c r="S7741" s="1">
        <f t="shared" si="723"/>
        <v>0</v>
      </c>
      <c r="T7741" s="1" t="str">
        <f t="shared" si="724"/>
        <v>0-17</v>
      </c>
      <c r="U7741" s="1" t="str">
        <f t="shared" si="725"/>
        <v>No</v>
      </c>
    </row>
    <row r="7742" spans="1:21">
      <c r="A7742" s="1">
        <v>7741</v>
      </c>
      <c r="C7742" s="1" t="s">
        <v>26</v>
      </c>
      <c r="D7742" s="2">
        <v>44934</v>
      </c>
      <c r="E7742" s="2">
        <v>44949</v>
      </c>
      <c r="F7742" s="1" t="s">
        <v>13</v>
      </c>
      <c r="G7742" s="1" t="s">
        <v>36</v>
      </c>
      <c r="H7742" s="1" t="s">
        <v>51</v>
      </c>
      <c r="I7742" s="1">
        <v>84328.63</v>
      </c>
      <c r="K7742" s="1" t="s">
        <v>42</v>
      </c>
      <c r="N7742" s="3" t="str">
        <f>IF(LEFT(LOWER(C7742),1)="m","Male",IF(LEFT(LOWER(C7742),1)="f","Female","Unknown"))</f>
        <v>Female</v>
      </c>
      <c r="O7742" s="4" t="str">
        <f>IF(TRIM(LOWER(F7742))="neuro","Neurology",IF(TRIM(LOWER(F7742))="Neurology","Neurology",IF(TRIM(LOWER(F7742))="general ward","General",IF(TRIM(LOWER(F7742))="general","General",IF(TRIM(LOWER(F7742))="cardiology","Cardiology",IF(TRIM(LOWER(F7742))="Cardiology","Cardiology",IF(TRIM(LOWER(F7742))="Peads","Pediatrics",IF(TRIM(LOWER(F7742))="Pediatrics","Pediatrics",IF(TRIM(LOWER(F7742))="orthopedics","Orthopedics",IF(TRIM(LOWER(F7742))="Neurology","Neurology",IF(TRIM(LOWER(F7742))="Oncology","Oncology")))))))))))</f>
        <v>Neurology</v>
      </c>
      <c r="P7742" s="3" t="str">
        <f t="shared" si="720"/>
        <v>Government</v>
      </c>
      <c r="Q7742" s="5">
        <f t="shared" si="721"/>
        <v>15</v>
      </c>
      <c r="R7742" s="1">
        <f t="shared" si="722"/>
        <v>84328.63</v>
      </c>
      <c r="S7742" s="1">
        <f t="shared" si="723"/>
        <v>0</v>
      </c>
      <c r="T7742" s="1" t="str">
        <f t="shared" si="724"/>
        <v>0-17</v>
      </c>
      <c r="U7742" s="1" t="str">
        <f t="shared" si="725"/>
        <v>Unknown</v>
      </c>
    </row>
    <row r="7743" spans="1:21">
      <c r="A7743" s="1">
        <v>7742</v>
      </c>
      <c r="B7743" s="1">
        <v>3</v>
      </c>
      <c r="C7743" s="1" t="s">
        <v>12</v>
      </c>
      <c r="D7743" s="2">
        <v>45082</v>
      </c>
      <c r="E7743" s="2">
        <v>45085</v>
      </c>
      <c r="F7743" s="1" t="s">
        <v>40</v>
      </c>
      <c r="G7743" s="1" t="s">
        <v>36</v>
      </c>
      <c r="H7743" s="1" t="s">
        <v>37</v>
      </c>
      <c r="I7743" s="1">
        <v>287951.27</v>
      </c>
      <c r="K7743" s="1" t="s">
        <v>42</v>
      </c>
      <c r="N7743" s="3" t="str">
        <f>IF(LEFT(LOWER(C7743),1)="m","Male",IF(LEFT(LOWER(C7743),1)="f","Female","Unknown"))</f>
        <v>Unknown</v>
      </c>
      <c r="O7743" s="4" t="str">
        <f>IF(TRIM(LOWER(F7743))="neuro","Neurology",IF(TRIM(LOWER(F7743))="Neurology","Neurology",IF(TRIM(LOWER(F7743))="general ward","General",IF(TRIM(LOWER(F7743))="general","General",IF(TRIM(LOWER(F7743))="cardiology","Cardiology",IF(TRIM(LOWER(F7743))="Cardiology","Cardiology",IF(TRIM(LOWER(F7743))="Peads","Pediatrics",IF(TRIM(LOWER(F7743))="Pediatrics","Pediatrics",IF(TRIM(LOWER(F7743))="orthopedics","Orthopedics",IF(TRIM(LOWER(F7743))="Neurology","Neurology",IF(TRIM(LOWER(F7743))="Oncology","Oncology")))))))))))</f>
        <v>Pediatrics</v>
      </c>
      <c r="P7743" s="3" t="str">
        <f t="shared" si="720"/>
        <v>Government</v>
      </c>
      <c r="Q7743" s="5">
        <f t="shared" si="721"/>
        <v>3</v>
      </c>
      <c r="R7743" s="1">
        <f t="shared" si="722"/>
        <v>287951.27</v>
      </c>
      <c r="S7743" s="1">
        <f t="shared" si="723"/>
        <v>0</v>
      </c>
      <c r="T7743" s="1" t="str">
        <f t="shared" si="724"/>
        <v>0-17</v>
      </c>
      <c r="U7743" s="1" t="str">
        <f t="shared" si="725"/>
        <v>Unknown</v>
      </c>
    </row>
    <row r="7744" spans="1:21">
      <c r="A7744" s="1">
        <v>7743</v>
      </c>
      <c r="B7744" s="1">
        <v>43</v>
      </c>
      <c r="C7744" s="1" t="s">
        <v>44</v>
      </c>
      <c r="D7744" s="2">
        <v>45440</v>
      </c>
      <c r="E7744" s="2">
        <v>45448</v>
      </c>
      <c r="F7744" s="1" t="s">
        <v>13</v>
      </c>
      <c r="G7744" s="1" t="s">
        <v>41</v>
      </c>
      <c r="H7744" s="1" t="s">
        <v>48</v>
      </c>
      <c r="I7744" s="1">
        <v>156319.09</v>
      </c>
      <c r="J7744" s="1" t="s">
        <v>42</v>
      </c>
      <c r="K7744" s="1" t="s">
        <v>16</v>
      </c>
      <c r="N7744" s="3" t="str">
        <f>IF(LEFT(LOWER(C7744),1)="m","Male",IF(LEFT(LOWER(C7744),1)="f","Female","Unknown"))</f>
        <v>Female</v>
      </c>
      <c r="O7744" s="4" t="str">
        <f>IF(TRIM(LOWER(F7744))="neuro","Neurology",IF(TRIM(LOWER(F7744))="Neurology","Neurology",IF(TRIM(LOWER(F7744))="general ward","General",IF(TRIM(LOWER(F7744))="general","General",IF(TRIM(LOWER(F7744))="cardiology","Cardiology",IF(TRIM(LOWER(F7744))="Cardiology","Cardiology",IF(TRIM(LOWER(F7744))="Peads","Pediatrics",IF(TRIM(LOWER(F7744))="Pediatrics","Pediatrics",IF(TRIM(LOWER(F7744))="orthopedics","Orthopedics",IF(TRIM(LOWER(F7744))="Neurology","Neurology",IF(TRIM(LOWER(F7744))="Oncology","Oncology")))))))))))</f>
        <v>Neurology</v>
      </c>
      <c r="P7744" s="3" t="str">
        <f t="shared" si="720"/>
        <v>Unknown</v>
      </c>
      <c r="Q7744" s="5">
        <f t="shared" si="721"/>
        <v>8</v>
      </c>
      <c r="R7744" s="1">
        <f t="shared" si="722"/>
        <v>156319.09</v>
      </c>
      <c r="S7744" s="1">
        <f t="shared" si="723"/>
        <v>1</v>
      </c>
      <c r="T7744" s="1" t="str">
        <f t="shared" si="724"/>
        <v>36-50</v>
      </c>
      <c r="U7744" s="1" t="str">
        <f t="shared" si="725"/>
        <v>No</v>
      </c>
    </row>
    <row r="7745" spans="1:21">
      <c r="A7745" s="1">
        <v>7744</v>
      </c>
      <c r="B7745" s="1">
        <v>42</v>
      </c>
      <c r="C7745" s="1" t="s">
        <v>18</v>
      </c>
      <c r="D7745" s="2">
        <v>45610</v>
      </c>
      <c r="E7745" s="2">
        <v>45625</v>
      </c>
      <c r="F7745" s="1" t="s">
        <v>50</v>
      </c>
      <c r="G7745" s="1" t="s">
        <v>14</v>
      </c>
      <c r="H7745" s="1" t="s">
        <v>51</v>
      </c>
      <c r="I7745" s="1">
        <v>64972.73</v>
      </c>
      <c r="K7745" s="1" t="s">
        <v>38</v>
      </c>
      <c r="N7745" s="3" t="str">
        <f>IF(LEFT(LOWER(C7745),1)="m","Male",IF(LEFT(LOWER(C7745),1)="f","Female","Unknown"))</f>
        <v>Male</v>
      </c>
      <c r="O7745" s="4" t="str">
        <f>IF(TRIM(LOWER(F7745))="neuro","Neurology",IF(TRIM(LOWER(F7745))="Neurology","Neurology",IF(TRIM(LOWER(F7745))="general ward","General",IF(TRIM(LOWER(F7745))="general","General",IF(TRIM(LOWER(F7745))="cardiology","Cardiology",IF(TRIM(LOWER(F7745))="Cardiology","Cardiology",IF(TRIM(LOWER(F7745))="Peads","Pediatrics",IF(TRIM(LOWER(F7745))="Pediatrics","Pediatrics",IF(TRIM(LOWER(F7745))="orthopedics","Orthopedics",IF(TRIM(LOWER(F7745))="Neurology","Neurology",IF(TRIM(LOWER(F7745))="Oncology","Oncology")))))))))))</f>
        <v>Cardiology</v>
      </c>
      <c r="P7745" s="3" t="str">
        <f t="shared" si="720"/>
        <v>Private</v>
      </c>
      <c r="Q7745" s="5">
        <f t="shared" si="721"/>
        <v>15</v>
      </c>
      <c r="R7745" s="1">
        <f t="shared" si="722"/>
        <v>64972.73</v>
      </c>
      <c r="S7745" s="1">
        <f t="shared" si="723"/>
        <v>0</v>
      </c>
      <c r="T7745" s="1" t="str">
        <f t="shared" si="724"/>
        <v>36-50</v>
      </c>
      <c r="U7745" s="1" t="str">
        <f t="shared" si="725"/>
        <v>Unknown</v>
      </c>
    </row>
    <row r="7746" spans="1:21">
      <c r="A7746" s="1">
        <v>7745</v>
      </c>
      <c r="B7746" s="1">
        <v>13</v>
      </c>
      <c r="C7746" s="1" t="s">
        <v>27</v>
      </c>
      <c r="D7746" s="2">
        <v>45397</v>
      </c>
      <c r="E7746" s="2">
        <v>45401</v>
      </c>
      <c r="F7746" s="1" t="s">
        <v>30</v>
      </c>
      <c r="G7746" s="1" t="s">
        <v>14</v>
      </c>
      <c r="H7746" s="1" t="s">
        <v>47</v>
      </c>
      <c r="I7746" s="1">
        <v>178321.03</v>
      </c>
      <c r="J7746" s="1" t="s">
        <v>17</v>
      </c>
      <c r="K7746" s="1" t="s">
        <v>42</v>
      </c>
      <c r="N7746" s="3" t="str">
        <f>IF(LEFT(LOWER(C7746),1)="m","Male",IF(LEFT(LOWER(C7746),1)="f","Female","Unknown"))</f>
        <v>Male</v>
      </c>
      <c r="O7746" s="4" t="str">
        <f>IF(TRIM(LOWER(F7746))="neuro","Neurology",IF(TRIM(LOWER(F7746))="Neurology","Neurology",IF(TRIM(LOWER(F7746))="general ward","General",IF(TRIM(LOWER(F7746))="general","General",IF(TRIM(LOWER(F7746))="cardiology","Cardiology",IF(TRIM(LOWER(F7746))="Cardiology","Cardiology",IF(TRIM(LOWER(F7746))="Peads","Pediatrics",IF(TRIM(LOWER(F7746))="Pediatrics","Pediatrics",IF(TRIM(LOWER(F7746))="orthopedics","Orthopedics",IF(TRIM(LOWER(F7746))="Neurology","Neurology",IF(TRIM(LOWER(F7746))="Oncology","Oncology")))))))))))</f>
        <v>Pediatrics</v>
      </c>
      <c r="P7746" s="3" t="str">
        <f t="shared" si="720"/>
        <v>Private</v>
      </c>
      <c r="Q7746" s="5">
        <f t="shared" si="721"/>
        <v>4</v>
      </c>
      <c r="R7746" s="1">
        <f t="shared" si="722"/>
        <v>178321.03</v>
      </c>
      <c r="S7746" s="1">
        <f t="shared" si="723"/>
        <v>0</v>
      </c>
      <c r="T7746" s="1" t="str">
        <f t="shared" si="724"/>
        <v>0-17</v>
      </c>
      <c r="U7746" s="1" t="str">
        <f t="shared" si="725"/>
        <v>Yes</v>
      </c>
    </row>
    <row r="7747" spans="1:21">
      <c r="A7747" s="1">
        <v>7746</v>
      </c>
      <c r="B7747" s="1">
        <v>93</v>
      </c>
      <c r="C7747" s="1" t="s">
        <v>34</v>
      </c>
      <c r="D7747" s="2">
        <v>45656</v>
      </c>
      <c r="E7747" s="2">
        <v>45673</v>
      </c>
      <c r="F7747" s="1" t="s">
        <v>35</v>
      </c>
      <c r="G7747" s="1" t="s">
        <v>46</v>
      </c>
      <c r="H7747" s="1" t="s">
        <v>47</v>
      </c>
      <c r="I7747" s="1">
        <v>240625.06</v>
      </c>
      <c r="K7747" s="1" t="s">
        <v>17</v>
      </c>
      <c r="N7747" s="3" t="str">
        <f>IF(LEFT(LOWER(C7747),1)="m","Male",IF(LEFT(LOWER(C7747),1)="f","Female","Unknown"))</f>
        <v>Male</v>
      </c>
      <c r="O7747" s="4" t="str">
        <f>IF(TRIM(LOWER(F7747))="neuro","Neurology",IF(TRIM(LOWER(F7747))="Neurology","Neurology",IF(TRIM(LOWER(F7747))="general ward","General",IF(TRIM(LOWER(F7747))="general","General",IF(TRIM(LOWER(F7747))="cardiology","Cardiology",IF(TRIM(LOWER(F7747))="Cardiology","Cardiology",IF(TRIM(LOWER(F7747))="Peads","Pediatrics",IF(TRIM(LOWER(F7747))="Pediatrics","Pediatrics",IF(TRIM(LOWER(F7747))="orthopedics","Orthopedics",IF(TRIM(LOWER(F7747))="Neurology","Neurology",IF(TRIM(LOWER(F7747))="Oncology","Oncology")))))))))))</f>
        <v>Cardiology</v>
      </c>
      <c r="P7747" s="3" t="str">
        <f t="shared" ref="P7747:P7810" si="726">IF(LOWER(G7747)="private","Private",
IF(LOWER(G7747)="govt","Government",
IF(LOWER(G7747)="government","Government",
IF(LOWER(G7747)="self","Self","Unknown"))))</f>
        <v>Self</v>
      </c>
      <c r="Q7747" s="5">
        <f t="shared" ref="Q7747:Q7810" si="727">IF(E7747&lt;D7747,"",E7747-D7747)</f>
        <v>17</v>
      </c>
      <c r="R7747" s="1">
        <f t="shared" ref="R7747:R7810" si="728">IF(I7747&lt;0,"",I7747)</f>
        <v>240625.06</v>
      </c>
      <c r="S7747" s="1">
        <f t="shared" ref="S7747:S7810" si="729">IF(OR(K7747="Yes",K7747="YES",K7747="Y"),1,0)</f>
        <v>1</v>
      </c>
      <c r="T7747" s="1" t="str">
        <f t="shared" ref="T7747:T7810" si="730">IF(B7747&lt;18,"0-17",                                                  IF(B7747&lt;36,"18-35",
IF(B7747&lt;51,"36-50",
IF(B7747&lt;66,"51-65","66+"))))</f>
        <v>66+</v>
      </c>
      <c r="U7747" s="1" t="str">
        <f t="shared" ref="U7747:U7810" si="731">IF(OR(TRIM(UPPER(J7747))="YES",TRIM(UPPER(J7747))="Y"),"Yes",
IF(OR(TRIM(UPPER(J7747))="NO",TRIM(UPPER(J7747))="N"),"No","Unknown"))</f>
        <v>Unknown</v>
      </c>
    </row>
    <row r="7748" spans="1:21">
      <c r="A7748" s="1">
        <v>7747</v>
      </c>
      <c r="B7748" s="1">
        <v>80</v>
      </c>
      <c r="C7748" s="1" t="s">
        <v>44</v>
      </c>
      <c r="D7748" s="2">
        <v>45230</v>
      </c>
      <c r="E7748" s="2">
        <v>45239</v>
      </c>
      <c r="F7748" s="1" t="s">
        <v>49</v>
      </c>
      <c r="G7748" s="1" t="s">
        <v>46</v>
      </c>
      <c r="H7748" s="1" t="s">
        <v>47</v>
      </c>
      <c r="I7748" s="1">
        <v>268969.33</v>
      </c>
      <c r="J7748" s="1" t="s">
        <v>17</v>
      </c>
      <c r="K7748" s="1" t="s">
        <v>25</v>
      </c>
      <c r="N7748" s="3" t="str">
        <f>IF(LEFT(LOWER(C7748),1)="m","Male",IF(LEFT(LOWER(C7748),1)="f","Female","Unknown"))</f>
        <v>Female</v>
      </c>
      <c r="O7748" s="4" t="str">
        <f>IF(TRIM(LOWER(F7748))="neuro","Neurology",IF(TRIM(LOWER(F7748))="Neurology","Neurology",IF(TRIM(LOWER(F7748))="general ward","General",IF(TRIM(LOWER(F7748))="general","General",IF(TRIM(LOWER(F7748))="cardiology","Cardiology",IF(TRIM(LOWER(F7748))="Cardiology","Cardiology",IF(TRIM(LOWER(F7748))="Peads","Pediatrics",IF(TRIM(LOWER(F7748))="Pediatrics","Pediatrics",IF(TRIM(LOWER(F7748))="orthopedics","Orthopedics",IF(TRIM(LOWER(F7748))="Neurology","Neurology",IF(TRIM(LOWER(F7748))="Oncology","Oncology")))))))))))</f>
        <v>Oncology</v>
      </c>
      <c r="P7748" s="3" t="str">
        <f t="shared" si="726"/>
        <v>Self</v>
      </c>
      <c r="Q7748" s="5">
        <f t="shared" si="727"/>
        <v>9</v>
      </c>
      <c r="R7748" s="1">
        <f t="shared" si="728"/>
        <v>268969.33</v>
      </c>
      <c r="S7748" s="1">
        <f t="shared" si="729"/>
        <v>1</v>
      </c>
      <c r="T7748" s="1" t="str">
        <f t="shared" si="730"/>
        <v>66+</v>
      </c>
      <c r="U7748" s="1" t="str">
        <f t="shared" si="731"/>
        <v>Yes</v>
      </c>
    </row>
    <row r="7749" spans="1:21">
      <c r="A7749" s="1">
        <v>7748</v>
      </c>
      <c r="B7749" s="1">
        <v>17</v>
      </c>
      <c r="C7749" s="1" t="s">
        <v>44</v>
      </c>
      <c r="D7749" s="2">
        <v>45422</v>
      </c>
      <c r="E7749" s="2">
        <v>45423</v>
      </c>
      <c r="F7749" s="1" t="s">
        <v>49</v>
      </c>
      <c r="G7749" s="1" t="s">
        <v>36</v>
      </c>
      <c r="H7749" s="1" t="s">
        <v>32</v>
      </c>
      <c r="I7749" s="1">
        <v>18516.64</v>
      </c>
      <c r="J7749" s="1" t="s">
        <v>38</v>
      </c>
      <c r="K7749" s="1" t="s">
        <v>42</v>
      </c>
      <c r="N7749" s="3" t="str">
        <f>IF(LEFT(LOWER(C7749),1)="m","Male",IF(LEFT(LOWER(C7749),1)="f","Female","Unknown"))</f>
        <v>Female</v>
      </c>
      <c r="O7749" s="4" t="str">
        <f>IF(TRIM(LOWER(F7749))="neuro","Neurology",IF(TRIM(LOWER(F7749))="Neurology","Neurology",IF(TRIM(LOWER(F7749))="general ward","General",IF(TRIM(LOWER(F7749))="general","General",IF(TRIM(LOWER(F7749))="cardiology","Cardiology",IF(TRIM(LOWER(F7749))="Cardiology","Cardiology",IF(TRIM(LOWER(F7749))="Peads","Pediatrics",IF(TRIM(LOWER(F7749))="Pediatrics","Pediatrics",IF(TRIM(LOWER(F7749))="orthopedics","Orthopedics",IF(TRIM(LOWER(F7749))="Neurology","Neurology",IF(TRIM(LOWER(F7749))="Oncology","Oncology")))))))))))</f>
        <v>Oncology</v>
      </c>
      <c r="P7749" s="3" t="str">
        <f t="shared" si="726"/>
        <v>Government</v>
      </c>
      <c r="Q7749" s="5">
        <f t="shared" si="727"/>
        <v>1</v>
      </c>
      <c r="R7749" s="1">
        <f t="shared" si="728"/>
        <v>18516.64</v>
      </c>
      <c r="S7749" s="1">
        <f t="shared" si="729"/>
        <v>0</v>
      </c>
      <c r="T7749" s="1" t="str">
        <f t="shared" si="730"/>
        <v>0-17</v>
      </c>
      <c r="U7749" s="1" t="str">
        <f t="shared" si="731"/>
        <v>No</v>
      </c>
    </row>
    <row r="7750" spans="1:21">
      <c r="A7750" s="1">
        <v>7749</v>
      </c>
      <c r="B7750" s="1">
        <v>59</v>
      </c>
      <c r="C7750" s="1" t="s">
        <v>44</v>
      </c>
      <c r="D7750" s="2">
        <v>45008</v>
      </c>
      <c r="E7750" s="2">
        <v>45012</v>
      </c>
      <c r="F7750" s="1" t="s">
        <v>43</v>
      </c>
      <c r="G7750" s="1" t="s">
        <v>22</v>
      </c>
      <c r="H7750" s="1" t="s">
        <v>15</v>
      </c>
      <c r="I7750" s="1">
        <v>278729.31</v>
      </c>
      <c r="J7750" s="1" t="s">
        <v>25</v>
      </c>
      <c r="K7750" s="1" t="s">
        <v>17</v>
      </c>
      <c r="N7750" s="3" t="str">
        <f>IF(LEFT(LOWER(C7750),1)="m","Male",IF(LEFT(LOWER(C7750),1)="f","Female","Unknown"))</f>
        <v>Female</v>
      </c>
      <c r="O7750" s="4" t="str">
        <f>IF(TRIM(LOWER(F7750))="neuro","Neurology",IF(TRIM(LOWER(F7750))="Neurology","Neurology",IF(TRIM(LOWER(F7750))="general ward","General",IF(TRIM(LOWER(F7750))="general","General",IF(TRIM(LOWER(F7750))="cardiology","Cardiology",IF(TRIM(LOWER(F7750))="Cardiology","Cardiology",IF(TRIM(LOWER(F7750))="Peads","Pediatrics",IF(TRIM(LOWER(F7750))="Pediatrics","Pediatrics",IF(TRIM(LOWER(F7750))="orthopedics","Orthopedics",IF(TRIM(LOWER(F7750))="Neurology","Neurology",IF(TRIM(LOWER(F7750))="Oncology","Oncology")))))))))))</f>
        <v>Orthopedics</v>
      </c>
      <c r="P7750" s="3" t="str">
        <f t="shared" si="726"/>
        <v>Government</v>
      </c>
      <c r="Q7750" s="5">
        <f t="shared" si="727"/>
        <v>4</v>
      </c>
      <c r="R7750" s="1">
        <f t="shared" si="728"/>
        <v>278729.31</v>
      </c>
      <c r="S7750" s="1">
        <f t="shared" si="729"/>
        <v>1</v>
      </c>
      <c r="T7750" s="1" t="str">
        <f t="shared" si="730"/>
        <v>51-65</v>
      </c>
      <c r="U7750" s="1" t="str">
        <f t="shared" si="731"/>
        <v>Yes</v>
      </c>
    </row>
    <row r="7751" spans="1:21">
      <c r="A7751" s="1">
        <v>7750</v>
      </c>
      <c r="B7751" s="1">
        <v>38</v>
      </c>
      <c r="C7751" s="1" t="s">
        <v>44</v>
      </c>
      <c r="D7751" s="2">
        <v>45566</v>
      </c>
      <c r="E7751" s="2">
        <v>45583</v>
      </c>
      <c r="F7751" s="1" t="s">
        <v>43</v>
      </c>
      <c r="G7751" s="1" t="s">
        <v>33</v>
      </c>
      <c r="H7751" s="1" t="s">
        <v>15</v>
      </c>
      <c r="I7751" s="1">
        <v>282395.15000000002</v>
      </c>
      <c r="J7751" s="1" t="s">
        <v>25</v>
      </c>
      <c r="K7751" s="1" t="s">
        <v>38</v>
      </c>
      <c r="N7751" s="3" t="str">
        <f>IF(LEFT(LOWER(C7751),1)="m","Male",IF(LEFT(LOWER(C7751),1)="f","Female","Unknown"))</f>
        <v>Female</v>
      </c>
      <c r="O7751" s="4" t="str">
        <f>IF(TRIM(LOWER(F7751))="neuro","Neurology",IF(TRIM(LOWER(F7751))="Neurology","Neurology",IF(TRIM(LOWER(F7751))="general ward","General",IF(TRIM(LOWER(F7751))="general","General",IF(TRIM(LOWER(F7751))="cardiology","Cardiology",IF(TRIM(LOWER(F7751))="Cardiology","Cardiology",IF(TRIM(LOWER(F7751))="Peads","Pediatrics",IF(TRIM(LOWER(F7751))="Pediatrics","Pediatrics",IF(TRIM(LOWER(F7751))="orthopedics","Orthopedics",IF(TRIM(LOWER(F7751))="Neurology","Neurology",IF(TRIM(LOWER(F7751))="Oncology","Oncology")))))))))))</f>
        <v>Orthopedics</v>
      </c>
      <c r="P7751" s="3" t="str">
        <f t="shared" si="726"/>
        <v>Self</v>
      </c>
      <c r="Q7751" s="5">
        <f t="shared" si="727"/>
        <v>17</v>
      </c>
      <c r="R7751" s="1">
        <f t="shared" si="728"/>
        <v>282395.15000000002</v>
      </c>
      <c r="S7751" s="1">
        <f t="shared" si="729"/>
        <v>0</v>
      </c>
      <c r="T7751" s="1" t="str">
        <f t="shared" si="730"/>
        <v>36-50</v>
      </c>
      <c r="U7751" s="1" t="str">
        <f t="shared" si="731"/>
        <v>Yes</v>
      </c>
    </row>
    <row r="7752" spans="1:21">
      <c r="A7752" s="1">
        <v>7751</v>
      </c>
      <c r="B7752" s="1">
        <v>10</v>
      </c>
      <c r="C7752" s="1" t="s">
        <v>12</v>
      </c>
      <c r="D7752" s="2">
        <v>45656</v>
      </c>
      <c r="E7752" s="2">
        <v>45666</v>
      </c>
      <c r="F7752" s="1" t="s">
        <v>40</v>
      </c>
      <c r="G7752" s="1" t="s">
        <v>36</v>
      </c>
      <c r="H7752" s="1" t="s">
        <v>15</v>
      </c>
      <c r="I7752" s="1">
        <v>210105.35</v>
      </c>
      <c r="J7752" s="1" t="s">
        <v>17</v>
      </c>
      <c r="K7752" s="1" t="s">
        <v>20</v>
      </c>
      <c r="N7752" s="3" t="str">
        <f>IF(LEFT(LOWER(C7752),1)="m","Male",IF(LEFT(LOWER(C7752),1)="f","Female","Unknown"))</f>
        <v>Unknown</v>
      </c>
      <c r="O7752" s="4" t="str">
        <f>IF(TRIM(LOWER(F7752))="neuro","Neurology",IF(TRIM(LOWER(F7752))="Neurology","Neurology",IF(TRIM(LOWER(F7752))="general ward","General",IF(TRIM(LOWER(F7752))="general","General",IF(TRIM(LOWER(F7752))="cardiology","Cardiology",IF(TRIM(LOWER(F7752))="Cardiology","Cardiology",IF(TRIM(LOWER(F7752))="Peads","Pediatrics",IF(TRIM(LOWER(F7752))="Pediatrics","Pediatrics",IF(TRIM(LOWER(F7752))="orthopedics","Orthopedics",IF(TRIM(LOWER(F7752))="Neurology","Neurology",IF(TRIM(LOWER(F7752))="Oncology","Oncology")))))))))))</f>
        <v>Pediatrics</v>
      </c>
      <c r="P7752" s="3" t="str">
        <f t="shared" si="726"/>
        <v>Government</v>
      </c>
      <c r="Q7752" s="5">
        <f t="shared" si="727"/>
        <v>10</v>
      </c>
      <c r="R7752" s="1">
        <f t="shared" si="728"/>
        <v>210105.35</v>
      </c>
      <c r="S7752" s="1">
        <f t="shared" si="729"/>
        <v>0</v>
      </c>
      <c r="T7752" s="1" t="str">
        <f t="shared" si="730"/>
        <v>0-17</v>
      </c>
      <c r="U7752" s="1" t="str">
        <f t="shared" si="731"/>
        <v>Yes</v>
      </c>
    </row>
    <row r="7753" spans="1:21">
      <c r="A7753" s="1">
        <v>7752</v>
      </c>
      <c r="B7753" s="1">
        <v>14</v>
      </c>
      <c r="C7753" s="1" t="s">
        <v>34</v>
      </c>
      <c r="D7753" s="2">
        <v>45500</v>
      </c>
      <c r="E7753" s="2">
        <v>45506</v>
      </c>
      <c r="F7753" s="1" t="s">
        <v>21</v>
      </c>
      <c r="G7753" s="1" t="s">
        <v>46</v>
      </c>
      <c r="I7753" s="1">
        <v>259881.62</v>
      </c>
      <c r="J7753" s="1" t="s">
        <v>42</v>
      </c>
      <c r="K7753" s="1" t="s">
        <v>42</v>
      </c>
      <c r="N7753" s="3" t="str">
        <f>IF(LEFT(LOWER(C7753),1)="m","Male",IF(LEFT(LOWER(C7753),1)="f","Female","Unknown"))</f>
        <v>Male</v>
      </c>
      <c r="O7753" s="4" t="str">
        <f>IF(TRIM(LOWER(F7753))="neuro","Neurology",IF(TRIM(LOWER(F7753))="Neurology","Neurology",IF(TRIM(LOWER(F7753))="general ward","General",IF(TRIM(LOWER(F7753))="general","General",IF(TRIM(LOWER(F7753))="cardiology","Cardiology",IF(TRIM(LOWER(F7753))="Cardiology","Cardiology",IF(TRIM(LOWER(F7753))="Peads","Pediatrics",IF(TRIM(LOWER(F7753))="Pediatrics","Pediatrics",IF(TRIM(LOWER(F7753))="orthopedics","Orthopedics",IF(TRIM(LOWER(F7753))="Neurology","Neurology",IF(TRIM(LOWER(F7753))="Oncology","Oncology")))))))))))</f>
        <v>General</v>
      </c>
      <c r="P7753" s="3" t="str">
        <f t="shared" si="726"/>
        <v>Self</v>
      </c>
      <c r="Q7753" s="5">
        <f t="shared" si="727"/>
        <v>6</v>
      </c>
      <c r="R7753" s="1">
        <f t="shared" si="728"/>
        <v>259881.62</v>
      </c>
      <c r="S7753" s="1">
        <f t="shared" si="729"/>
        <v>0</v>
      </c>
      <c r="T7753" s="1" t="str">
        <f t="shared" si="730"/>
        <v>0-17</v>
      </c>
      <c r="U7753" s="1" t="str">
        <f t="shared" si="731"/>
        <v>No</v>
      </c>
    </row>
    <row r="7754" spans="1:21">
      <c r="A7754" s="1">
        <v>7753</v>
      </c>
      <c r="B7754" s="1">
        <v>63</v>
      </c>
      <c r="C7754" s="1" t="s">
        <v>12</v>
      </c>
      <c r="D7754" s="2">
        <v>45632</v>
      </c>
      <c r="E7754" s="2">
        <v>45637</v>
      </c>
      <c r="F7754" s="1" t="s">
        <v>21</v>
      </c>
      <c r="G7754" s="1" t="s">
        <v>41</v>
      </c>
      <c r="H7754" s="1" t="s">
        <v>37</v>
      </c>
      <c r="I7754" s="1">
        <v>27796.799999999999</v>
      </c>
      <c r="J7754" s="1" t="s">
        <v>16</v>
      </c>
      <c r="K7754" s="1" t="s">
        <v>42</v>
      </c>
      <c r="N7754" s="3" t="str">
        <f>IF(LEFT(LOWER(C7754),1)="m","Male",IF(LEFT(LOWER(C7754),1)="f","Female","Unknown"))</f>
        <v>Unknown</v>
      </c>
      <c r="O7754" s="4" t="str">
        <f>IF(TRIM(LOWER(F7754))="neuro","Neurology",IF(TRIM(LOWER(F7754))="Neurology","Neurology",IF(TRIM(LOWER(F7754))="general ward","General",IF(TRIM(LOWER(F7754))="general","General",IF(TRIM(LOWER(F7754))="cardiology","Cardiology",IF(TRIM(LOWER(F7754))="Cardiology","Cardiology",IF(TRIM(LOWER(F7754))="Peads","Pediatrics",IF(TRIM(LOWER(F7754))="Pediatrics","Pediatrics",IF(TRIM(LOWER(F7754))="orthopedics","Orthopedics",IF(TRIM(LOWER(F7754))="Neurology","Neurology",IF(TRIM(LOWER(F7754))="Oncology","Oncology")))))))))))</f>
        <v>General</v>
      </c>
      <c r="P7754" s="3" t="str">
        <f t="shared" si="726"/>
        <v>Unknown</v>
      </c>
      <c r="Q7754" s="5">
        <f t="shared" si="727"/>
        <v>5</v>
      </c>
      <c r="R7754" s="1">
        <f t="shared" si="728"/>
        <v>27796.799999999999</v>
      </c>
      <c r="S7754" s="1">
        <f t="shared" si="729"/>
        <v>0</v>
      </c>
      <c r="T7754" s="1" t="str">
        <f t="shared" si="730"/>
        <v>51-65</v>
      </c>
      <c r="U7754" s="1" t="str">
        <f t="shared" si="731"/>
        <v>Yes</v>
      </c>
    </row>
    <row r="7755" spans="1:21">
      <c r="A7755" s="1">
        <v>7754</v>
      </c>
      <c r="B7755" s="1">
        <v>16</v>
      </c>
      <c r="C7755" s="1" t="s">
        <v>34</v>
      </c>
      <c r="D7755" s="2">
        <v>45322</v>
      </c>
      <c r="E7755" s="2">
        <v>45338</v>
      </c>
      <c r="F7755" s="1" t="s">
        <v>35</v>
      </c>
      <c r="G7755" s="1" t="s">
        <v>22</v>
      </c>
      <c r="H7755" s="1" t="s">
        <v>32</v>
      </c>
      <c r="I7755" s="1">
        <v>215358.74</v>
      </c>
      <c r="J7755" s="1" t="s">
        <v>38</v>
      </c>
      <c r="K7755" s="1" t="s">
        <v>17</v>
      </c>
      <c r="N7755" s="3" t="str">
        <f>IF(LEFT(LOWER(C7755),1)="m","Male",IF(LEFT(LOWER(C7755),1)="f","Female","Unknown"))</f>
        <v>Male</v>
      </c>
      <c r="O7755" s="4" t="str">
        <f>IF(TRIM(LOWER(F7755))="neuro","Neurology",IF(TRIM(LOWER(F7755))="Neurology","Neurology",IF(TRIM(LOWER(F7755))="general ward","General",IF(TRIM(LOWER(F7755))="general","General",IF(TRIM(LOWER(F7755))="cardiology","Cardiology",IF(TRIM(LOWER(F7755))="Cardiology","Cardiology",IF(TRIM(LOWER(F7755))="Peads","Pediatrics",IF(TRIM(LOWER(F7755))="Pediatrics","Pediatrics",IF(TRIM(LOWER(F7755))="orthopedics","Orthopedics",IF(TRIM(LOWER(F7755))="Neurology","Neurology",IF(TRIM(LOWER(F7755))="Oncology","Oncology")))))))))))</f>
        <v>Cardiology</v>
      </c>
      <c r="P7755" s="3" t="str">
        <f t="shared" si="726"/>
        <v>Government</v>
      </c>
      <c r="Q7755" s="5">
        <f t="shared" si="727"/>
        <v>16</v>
      </c>
      <c r="R7755" s="1">
        <f t="shared" si="728"/>
        <v>215358.74</v>
      </c>
      <c r="S7755" s="1">
        <f t="shared" si="729"/>
        <v>1</v>
      </c>
      <c r="T7755" s="1" t="str">
        <f t="shared" si="730"/>
        <v>0-17</v>
      </c>
      <c r="U7755" s="1" t="str">
        <f t="shared" si="731"/>
        <v>No</v>
      </c>
    </row>
    <row r="7756" spans="1:21">
      <c r="A7756" s="1">
        <v>7755</v>
      </c>
      <c r="B7756" s="1">
        <v>85</v>
      </c>
      <c r="C7756" s="1" t="s">
        <v>18</v>
      </c>
      <c r="D7756" s="2">
        <v>45103</v>
      </c>
      <c r="E7756" s="2">
        <v>45107</v>
      </c>
      <c r="F7756" s="1" t="s">
        <v>43</v>
      </c>
      <c r="G7756" s="1" t="s">
        <v>46</v>
      </c>
      <c r="I7756" s="1">
        <v>109003.41</v>
      </c>
      <c r="J7756" s="1" t="s">
        <v>24</v>
      </c>
      <c r="K7756" s="1" t="s">
        <v>38</v>
      </c>
      <c r="N7756" s="3" t="str">
        <f>IF(LEFT(LOWER(C7756),1)="m","Male",IF(LEFT(LOWER(C7756),1)="f","Female","Unknown"))</f>
        <v>Male</v>
      </c>
      <c r="O7756" s="4" t="str">
        <f>IF(TRIM(LOWER(F7756))="neuro","Neurology",IF(TRIM(LOWER(F7756))="Neurology","Neurology",IF(TRIM(LOWER(F7756))="general ward","General",IF(TRIM(LOWER(F7756))="general","General",IF(TRIM(LOWER(F7756))="cardiology","Cardiology",IF(TRIM(LOWER(F7756))="Cardiology","Cardiology",IF(TRIM(LOWER(F7756))="Peads","Pediatrics",IF(TRIM(LOWER(F7756))="Pediatrics","Pediatrics",IF(TRIM(LOWER(F7756))="orthopedics","Orthopedics",IF(TRIM(LOWER(F7756))="Neurology","Neurology",IF(TRIM(LOWER(F7756))="Oncology","Oncology")))))))))))</f>
        <v>Orthopedics</v>
      </c>
      <c r="P7756" s="3" t="str">
        <f t="shared" si="726"/>
        <v>Self</v>
      </c>
      <c r="Q7756" s="5">
        <f t="shared" si="727"/>
        <v>4</v>
      </c>
      <c r="R7756" s="1">
        <f t="shared" si="728"/>
        <v>109003.41</v>
      </c>
      <c r="S7756" s="1">
        <f t="shared" si="729"/>
        <v>0</v>
      </c>
      <c r="T7756" s="1" t="str">
        <f t="shared" si="730"/>
        <v>66+</v>
      </c>
      <c r="U7756" s="1" t="str">
        <f t="shared" si="731"/>
        <v>No</v>
      </c>
    </row>
    <row r="7757" spans="1:21">
      <c r="A7757" s="1">
        <v>7756</v>
      </c>
      <c r="B7757" s="1">
        <v>5</v>
      </c>
      <c r="C7757" s="1" t="s">
        <v>29</v>
      </c>
      <c r="D7757" s="2">
        <v>45263</v>
      </c>
      <c r="E7757" s="2">
        <v>45267</v>
      </c>
      <c r="F7757" s="1" t="s">
        <v>19</v>
      </c>
      <c r="G7757" s="1" t="s">
        <v>41</v>
      </c>
      <c r="I7757" s="1">
        <v>216327.45</v>
      </c>
      <c r="J7757" s="1" t="s">
        <v>24</v>
      </c>
      <c r="K7757" s="1" t="s">
        <v>42</v>
      </c>
      <c r="N7757" s="3" t="str">
        <f>IF(LEFT(LOWER(C7757),1)="m","Male",IF(LEFT(LOWER(C7757),1)="f","Female","Unknown"))</f>
        <v>Female</v>
      </c>
      <c r="O7757" s="4" t="str">
        <f>IF(TRIM(LOWER(F7757))="neuro","Neurology",IF(TRIM(LOWER(F7757))="Neurology","Neurology",IF(TRIM(LOWER(F7757))="general ward","General",IF(TRIM(LOWER(F7757))="general","General",IF(TRIM(LOWER(F7757))="cardiology","Cardiology",IF(TRIM(LOWER(F7757))="Cardiology","Cardiology",IF(TRIM(LOWER(F7757))="Peads","Pediatrics",IF(TRIM(LOWER(F7757))="Pediatrics","Pediatrics",IF(TRIM(LOWER(F7757))="orthopedics","Orthopedics",IF(TRIM(LOWER(F7757))="Neurology","Neurology",IF(TRIM(LOWER(F7757))="Oncology","Oncology")))))))))))</f>
        <v>General</v>
      </c>
      <c r="P7757" s="3" t="str">
        <f t="shared" si="726"/>
        <v>Unknown</v>
      </c>
      <c r="Q7757" s="5">
        <f t="shared" si="727"/>
        <v>4</v>
      </c>
      <c r="R7757" s="1">
        <f t="shared" si="728"/>
        <v>216327.45</v>
      </c>
      <c r="S7757" s="1">
        <f t="shared" si="729"/>
        <v>0</v>
      </c>
      <c r="T7757" s="1" t="str">
        <f t="shared" si="730"/>
        <v>0-17</v>
      </c>
      <c r="U7757" s="1" t="str">
        <f t="shared" si="731"/>
        <v>No</v>
      </c>
    </row>
    <row r="7758" spans="1:21">
      <c r="A7758" s="1">
        <v>7757</v>
      </c>
      <c r="B7758" s="1">
        <v>17</v>
      </c>
      <c r="C7758" s="1" t="s">
        <v>12</v>
      </c>
      <c r="D7758" s="2">
        <v>45314</v>
      </c>
      <c r="E7758" s="2">
        <v>45322</v>
      </c>
      <c r="F7758" s="1" t="s">
        <v>30</v>
      </c>
      <c r="G7758" s="1" t="s">
        <v>36</v>
      </c>
      <c r="H7758" s="1" t="s">
        <v>39</v>
      </c>
      <c r="I7758" s="1">
        <v>166355.91</v>
      </c>
      <c r="K7758" s="1" t="s">
        <v>42</v>
      </c>
      <c r="N7758" s="3" t="str">
        <f>IF(LEFT(LOWER(C7758),1)="m","Male",IF(LEFT(LOWER(C7758),1)="f","Female","Unknown"))</f>
        <v>Unknown</v>
      </c>
      <c r="O7758" s="4" t="str">
        <f>IF(TRIM(LOWER(F7758))="neuro","Neurology",IF(TRIM(LOWER(F7758))="Neurology","Neurology",IF(TRIM(LOWER(F7758))="general ward","General",IF(TRIM(LOWER(F7758))="general","General",IF(TRIM(LOWER(F7758))="cardiology","Cardiology",IF(TRIM(LOWER(F7758))="Cardiology","Cardiology",IF(TRIM(LOWER(F7758))="Peads","Pediatrics",IF(TRIM(LOWER(F7758))="Pediatrics","Pediatrics",IF(TRIM(LOWER(F7758))="orthopedics","Orthopedics",IF(TRIM(LOWER(F7758))="Neurology","Neurology",IF(TRIM(LOWER(F7758))="Oncology","Oncology")))))))))))</f>
        <v>Pediatrics</v>
      </c>
      <c r="P7758" s="3" t="str">
        <f t="shared" si="726"/>
        <v>Government</v>
      </c>
      <c r="Q7758" s="5">
        <f t="shared" si="727"/>
        <v>8</v>
      </c>
      <c r="R7758" s="1">
        <f t="shared" si="728"/>
        <v>166355.91</v>
      </c>
      <c r="S7758" s="1">
        <f t="shared" si="729"/>
        <v>0</v>
      </c>
      <c r="T7758" s="1" t="str">
        <f t="shared" si="730"/>
        <v>0-17</v>
      </c>
      <c r="U7758" s="1" t="str">
        <f t="shared" si="731"/>
        <v>Unknown</v>
      </c>
    </row>
    <row r="7759" spans="1:21">
      <c r="A7759" s="1">
        <v>7758</v>
      </c>
      <c r="B7759" s="1">
        <v>82</v>
      </c>
      <c r="C7759" s="1" t="s">
        <v>12</v>
      </c>
      <c r="D7759" s="2">
        <v>45512</v>
      </c>
      <c r="E7759" s="2">
        <v>45513</v>
      </c>
      <c r="F7759" s="1" t="s">
        <v>50</v>
      </c>
      <c r="G7759" s="1" t="s">
        <v>22</v>
      </c>
      <c r="H7759" s="1" t="s">
        <v>23</v>
      </c>
      <c r="I7759" s="1">
        <v>92702.98</v>
      </c>
      <c r="J7759" s="1" t="s">
        <v>25</v>
      </c>
      <c r="K7759" s="1" t="s">
        <v>38</v>
      </c>
      <c r="N7759" s="3" t="str">
        <f>IF(LEFT(LOWER(C7759),1)="m","Male",IF(LEFT(LOWER(C7759),1)="f","Female","Unknown"))</f>
        <v>Unknown</v>
      </c>
      <c r="O7759" s="4" t="str">
        <f>IF(TRIM(LOWER(F7759))="neuro","Neurology",IF(TRIM(LOWER(F7759))="Neurology","Neurology",IF(TRIM(LOWER(F7759))="general ward","General",IF(TRIM(LOWER(F7759))="general","General",IF(TRIM(LOWER(F7759))="cardiology","Cardiology",IF(TRIM(LOWER(F7759))="Cardiology","Cardiology",IF(TRIM(LOWER(F7759))="Peads","Pediatrics",IF(TRIM(LOWER(F7759))="Pediatrics","Pediatrics",IF(TRIM(LOWER(F7759))="orthopedics","Orthopedics",IF(TRIM(LOWER(F7759))="Neurology","Neurology",IF(TRIM(LOWER(F7759))="Oncology","Oncology")))))))))))</f>
        <v>Cardiology</v>
      </c>
      <c r="P7759" s="3" t="str">
        <f t="shared" si="726"/>
        <v>Government</v>
      </c>
      <c r="Q7759" s="5">
        <f t="shared" si="727"/>
        <v>1</v>
      </c>
      <c r="R7759" s="1">
        <f t="shared" si="728"/>
        <v>92702.98</v>
      </c>
      <c r="S7759" s="1">
        <f t="shared" si="729"/>
        <v>0</v>
      </c>
      <c r="T7759" s="1" t="str">
        <f t="shared" si="730"/>
        <v>66+</v>
      </c>
      <c r="U7759" s="1" t="str">
        <f t="shared" si="731"/>
        <v>Yes</v>
      </c>
    </row>
    <row r="7760" spans="1:21">
      <c r="A7760" s="1">
        <v>7759</v>
      </c>
      <c r="B7760" s="1">
        <v>28</v>
      </c>
      <c r="C7760" s="1" t="s">
        <v>44</v>
      </c>
      <c r="D7760" s="2">
        <v>45066</v>
      </c>
      <c r="E7760" s="2">
        <v>45078</v>
      </c>
      <c r="F7760" s="1" t="s">
        <v>50</v>
      </c>
      <c r="G7760" s="1" t="s">
        <v>31</v>
      </c>
      <c r="H7760" s="1" t="s">
        <v>37</v>
      </c>
      <c r="I7760" s="1">
        <v>314608.90999999997</v>
      </c>
      <c r="J7760" s="1" t="s">
        <v>42</v>
      </c>
      <c r="K7760" s="1" t="s">
        <v>38</v>
      </c>
      <c r="N7760" s="3" t="str">
        <f>IF(LEFT(LOWER(C7760),1)="m","Male",IF(LEFT(LOWER(C7760),1)="f","Female","Unknown"))</f>
        <v>Female</v>
      </c>
      <c r="O7760" s="4" t="str">
        <f>IF(TRIM(LOWER(F7760))="neuro","Neurology",IF(TRIM(LOWER(F7760))="Neurology","Neurology",IF(TRIM(LOWER(F7760))="general ward","General",IF(TRIM(LOWER(F7760))="general","General",IF(TRIM(LOWER(F7760))="cardiology","Cardiology",IF(TRIM(LOWER(F7760))="Cardiology","Cardiology",IF(TRIM(LOWER(F7760))="Peads","Pediatrics",IF(TRIM(LOWER(F7760))="Pediatrics","Pediatrics",IF(TRIM(LOWER(F7760))="orthopedics","Orthopedics",IF(TRIM(LOWER(F7760))="Neurology","Neurology",IF(TRIM(LOWER(F7760))="Oncology","Oncology")))))))))))</f>
        <v>Cardiology</v>
      </c>
      <c r="P7760" s="3" t="str">
        <f t="shared" si="726"/>
        <v>Private</v>
      </c>
      <c r="Q7760" s="5">
        <f t="shared" si="727"/>
        <v>12</v>
      </c>
      <c r="R7760" s="1">
        <f t="shared" si="728"/>
        <v>314608.90999999997</v>
      </c>
      <c r="S7760" s="1">
        <f t="shared" si="729"/>
        <v>0</v>
      </c>
      <c r="T7760" s="1" t="str">
        <f t="shared" si="730"/>
        <v>18-35</v>
      </c>
      <c r="U7760" s="1" t="str">
        <f t="shared" si="731"/>
        <v>No</v>
      </c>
    </row>
    <row r="7761" spans="1:21">
      <c r="A7761" s="1">
        <v>7760</v>
      </c>
      <c r="B7761" s="1">
        <v>45</v>
      </c>
      <c r="C7761" s="1" t="s">
        <v>12</v>
      </c>
      <c r="D7761" s="2">
        <v>45159</v>
      </c>
      <c r="E7761" s="2">
        <v>45168</v>
      </c>
      <c r="F7761" s="1" t="s">
        <v>19</v>
      </c>
      <c r="G7761" s="1" t="s">
        <v>14</v>
      </c>
      <c r="H7761" s="1" t="s">
        <v>48</v>
      </c>
      <c r="I7761" s="1">
        <v>243443.85</v>
      </c>
      <c r="J7761" s="1" t="s">
        <v>17</v>
      </c>
      <c r="K7761" s="1" t="s">
        <v>38</v>
      </c>
      <c r="N7761" s="3" t="str">
        <f>IF(LEFT(LOWER(C7761),1)="m","Male",IF(LEFT(LOWER(C7761),1)="f","Female","Unknown"))</f>
        <v>Unknown</v>
      </c>
      <c r="O7761" s="4" t="str">
        <f>IF(TRIM(LOWER(F7761))="neuro","Neurology",IF(TRIM(LOWER(F7761))="Neurology","Neurology",IF(TRIM(LOWER(F7761))="general ward","General",IF(TRIM(LOWER(F7761))="general","General",IF(TRIM(LOWER(F7761))="cardiology","Cardiology",IF(TRIM(LOWER(F7761))="Cardiology","Cardiology",IF(TRIM(LOWER(F7761))="Peads","Pediatrics",IF(TRIM(LOWER(F7761))="Pediatrics","Pediatrics",IF(TRIM(LOWER(F7761))="orthopedics","Orthopedics",IF(TRIM(LOWER(F7761))="Neurology","Neurology",IF(TRIM(LOWER(F7761))="Oncology","Oncology")))))))))))</f>
        <v>General</v>
      </c>
      <c r="P7761" s="3" t="str">
        <f t="shared" si="726"/>
        <v>Private</v>
      </c>
      <c r="Q7761" s="5">
        <f t="shared" si="727"/>
        <v>9</v>
      </c>
      <c r="R7761" s="1">
        <f t="shared" si="728"/>
        <v>243443.85</v>
      </c>
      <c r="S7761" s="1">
        <f t="shared" si="729"/>
        <v>0</v>
      </c>
      <c r="T7761" s="1" t="str">
        <f t="shared" si="730"/>
        <v>36-50</v>
      </c>
      <c r="U7761" s="1" t="str">
        <f t="shared" si="731"/>
        <v>Yes</v>
      </c>
    </row>
    <row r="7762" spans="1:21">
      <c r="A7762" s="1">
        <v>7761</v>
      </c>
      <c r="B7762" s="1">
        <v>80</v>
      </c>
      <c r="C7762" s="1" t="s">
        <v>27</v>
      </c>
      <c r="D7762" s="2">
        <v>45455</v>
      </c>
      <c r="E7762" s="2">
        <v>45463</v>
      </c>
      <c r="F7762" s="1" t="s">
        <v>21</v>
      </c>
      <c r="G7762" s="1" t="s">
        <v>22</v>
      </c>
      <c r="H7762" s="1" t="s">
        <v>37</v>
      </c>
      <c r="I7762" s="1">
        <v>233549.97</v>
      </c>
      <c r="J7762" s="1" t="s">
        <v>25</v>
      </c>
      <c r="K7762" s="1" t="s">
        <v>17</v>
      </c>
      <c r="N7762" s="3" t="str">
        <f>IF(LEFT(LOWER(C7762),1)="m","Male",IF(LEFT(LOWER(C7762),1)="f","Female","Unknown"))</f>
        <v>Male</v>
      </c>
      <c r="O7762" s="4" t="str">
        <f>IF(TRIM(LOWER(F7762))="neuro","Neurology",IF(TRIM(LOWER(F7762))="Neurology","Neurology",IF(TRIM(LOWER(F7762))="general ward","General",IF(TRIM(LOWER(F7762))="general","General",IF(TRIM(LOWER(F7762))="cardiology","Cardiology",IF(TRIM(LOWER(F7762))="Cardiology","Cardiology",IF(TRIM(LOWER(F7762))="Peads","Pediatrics",IF(TRIM(LOWER(F7762))="Pediatrics","Pediatrics",IF(TRIM(LOWER(F7762))="orthopedics","Orthopedics",IF(TRIM(LOWER(F7762))="Neurology","Neurology",IF(TRIM(LOWER(F7762))="Oncology","Oncology")))))))))))</f>
        <v>General</v>
      </c>
      <c r="P7762" s="3" t="str">
        <f t="shared" si="726"/>
        <v>Government</v>
      </c>
      <c r="Q7762" s="5">
        <f t="shared" si="727"/>
        <v>8</v>
      </c>
      <c r="R7762" s="1">
        <f t="shared" si="728"/>
        <v>233549.97</v>
      </c>
      <c r="S7762" s="1">
        <f t="shared" si="729"/>
        <v>1</v>
      </c>
      <c r="T7762" s="1" t="str">
        <f t="shared" si="730"/>
        <v>66+</v>
      </c>
      <c r="U7762" s="1" t="str">
        <f t="shared" si="731"/>
        <v>Yes</v>
      </c>
    </row>
    <row r="7763" spans="1:21">
      <c r="A7763" s="1">
        <v>7762</v>
      </c>
      <c r="B7763" s="1">
        <v>91</v>
      </c>
      <c r="C7763" s="1" t="s">
        <v>26</v>
      </c>
      <c r="D7763" s="2">
        <v>45613</v>
      </c>
      <c r="E7763" s="2">
        <v>45631</v>
      </c>
      <c r="F7763" s="1" t="s">
        <v>45</v>
      </c>
      <c r="G7763" s="1" t="s">
        <v>14</v>
      </c>
      <c r="H7763" s="1" t="s">
        <v>32</v>
      </c>
      <c r="I7763" s="1">
        <v>63186.32</v>
      </c>
      <c r="K7763" s="1" t="s">
        <v>20</v>
      </c>
      <c r="N7763" s="3" t="str">
        <f>IF(LEFT(LOWER(C7763),1)="m","Male",IF(LEFT(LOWER(C7763),1)="f","Female","Unknown"))</f>
        <v>Female</v>
      </c>
      <c r="O7763" s="4" t="str">
        <f>IF(TRIM(LOWER(F7763))="neuro","Neurology",IF(TRIM(LOWER(F7763))="Neurology","Neurology",IF(TRIM(LOWER(F7763))="general ward","General",IF(TRIM(LOWER(F7763))="general","General",IF(TRIM(LOWER(F7763))="cardiology","Cardiology",IF(TRIM(LOWER(F7763))="Cardiology","Cardiology",IF(TRIM(LOWER(F7763))="Peads","Pediatrics",IF(TRIM(LOWER(F7763))="Pediatrics","Pediatrics",IF(TRIM(LOWER(F7763))="orthopedics","Orthopedics",IF(TRIM(LOWER(F7763))="Neurology","Neurology",IF(TRIM(LOWER(F7763))="Oncology","Oncology")))))))))))</f>
        <v>Neurology</v>
      </c>
      <c r="P7763" s="3" t="str">
        <f t="shared" si="726"/>
        <v>Private</v>
      </c>
      <c r="Q7763" s="5">
        <f t="shared" si="727"/>
        <v>18</v>
      </c>
      <c r="R7763" s="1">
        <f t="shared" si="728"/>
        <v>63186.32</v>
      </c>
      <c r="S7763" s="1">
        <f t="shared" si="729"/>
        <v>0</v>
      </c>
      <c r="T7763" s="1" t="str">
        <f t="shared" si="730"/>
        <v>66+</v>
      </c>
      <c r="U7763" s="1" t="str">
        <f t="shared" si="731"/>
        <v>Unknown</v>
      </c>
    </row>
    <row r="7764" spans="1:21">
      <c r="A7764" s="1">
        <v>7763</v>
      </c>
      <c r="B7764" s="1">
        <v>70</v>
      </c>
      <c r="C7764" s="1" t="s">
        <v>29</v>
      </c>
      <c r="D7764" s="2">
        <v>45368</v>
      </c>
      <c r="E7764" s="2">
        <v>45383</v>
      </c>
      <c r="F7764" s="1" t="s">
        <v>45</v>
      </c>
      <c r="G7764" s="1" t="s">
        <v>36</v>
      </c>
      <c r="H7764" s="1" t="s">
        <v>15</v>
      </c>
      <c r="I7764" s="1">
        <v>20469.25</v>
      </c>
      <c r="J7764" s="1" t="s">
        <v>25</v>
      </c>
      <c r="K7764" s="1" t="s">
        <v>25</v>
      </c>
      <c r="N7764" s="3" t="str">
        <f>IF(LEFT(LOWER(C7764),1)="m","Male",IF(LEFT(LOWER(C7764),1)="f","Female","Unknown"))</f>
        <v>Female</v>
      </c>
      <c r="O7764" s="4" t="str">
        <f>IF(TRIM(LOWER(F7764))="neuro","Neurology",IF(TRIM(LOWER(F7764))="Neurology","Neurology",IF(TRIM(LOWER(F7764))="general ward","General",IF(TRIM(LOWER(F7764))="general","General",IF(TRIM(LOWER(F7764))="cardiology","Cardiology",IF(TRIM(LOWER(F7764))="Cardiology","Cardiology",IF(TRIM(LOWER(F7764))="Peads","Pediatrics",IF(TRIM(LOWER(F7764))="Pediatrics","Pediatrics",IF(TRIM(LOWER(F7764))="orthopedics","Orthopedics",IF(TRIM(LOWER(F7764))="Neurology","Neurology",IF(TRIM(LOWER(F7764))="Oncology","Oncology")))))))))))</f>
        <v>Neurology</v>
      </c>
      <c r="P7764" s="3" t="str">
        <f t="shared" si="726"/>
        <v>Government</v>
      </c>
      <c r="Q7764" s="5">
        <f t="shared" si="727"/>
        <v>15</v>
      </c>
      <c r="R7764" s="1">
        <f t="shared" si="728"/>
        <v>20469.25</v>
      </c>
      <c r="S7764" s="1">
        <f t="shared" si="729"/>
        <v>1</v>
      </c>
      <c r="T7764" s="1" t="str">
        <f t="shared" si="730"/>
        <v>66+</v>
      </c>
      <c r="U7764" s="1" t="str">
        <f t="shared" si="731"/>
        <v>Yes</v>
      </c>
    </row>
    <row r="7765" spans="1:21">
      <c r="A7765" s="1">
        <v>7764</v>
      </c>
      <c r="B7765" s="1">
        <v>54</v>
      </c>
      <c r="C7765" s="1" t="s">
        <v>26</v>
      </c>
      <c r="D7765" s="2">
        <v>45025</v>
      </c>
      <c r="E7765" s="2">
        <v>45040</v>
      </c>
      <c r="F7765" s="1" t="s">
        <v>19</v>
      </c>
      <c r="G7765" s="1" t="s">
        <v>41</v>
      </c>
      <c r="H7765" s="1" t="s">
        <v>15</v>
      </c>
      <c r="I7765" s="1">
        <v>176119.76</v>
      </c>
      <c r="K7765" s="1" t="s">
        <v>38</v>
      </c>
      <c r="N7765" s="3" t="str">
        <f>IF(LEFT(LOWER(C7765),1)="m","Male",IF(LEFT(LOWER(C7765),1)="f","Female","Unknown"))</f>
        <v>Female</v>
      </c>
      <c r="O7765" s="4" t="str">
        <f>IF(TRIM(LOWER(F7765))="neuro","Neurology",IF(TRIM(LOWER(F7765))="Neurology","Neurology",IF(TRIM(LOWER(F7765))="general ward","General",IF(TRIM(LOWER(F7765))="general","General",IF(TRIM(LOWER(F7765))="cardiology","Cardiology",IF(TRIM(LOWER(F7765))="Cardiology","Cardiology",IF(TRIM(LOWER(F7765))="Peads","Pediatrics",IF(TRIM(LOWER(F7765))="Pediatrics","Pediatrics",IF(TRIM(LOWER(F7765))="orthopedics","Orthopedics",IF(TRIM(LOWER(F7765))="Neurology","Neurology",IF(TRIM(LOWER(F7765))="Oncology","Oncology")))))))))))</f>
        <v>General</v>
      </c>
      <c r="P7765" s="3" t="str">
        <f t="shared" si="726"/>
        <v>Unknown</v>
      </c>
      <c r="Q7765" s="5">
        <f t="shared" si="727"/>
        <v>15</v>
      </c>
      <c r="R7765" s="1">
        <f t="shared" si="728"/>
        <v>176119.76</v>
      </c>
      <c r="S7765" s="1">
        <f t="shared" si="729"/>
        <v>0</v>
      </c>
      <c r="T7765" s="1" t="str">
        <f t="shared" si="730"/>
        <v>51-65</v>
      </c>
      <c r="U7765" s="1" t="str">
        <f t="shared" si="731"/>
        <v>Unknown</v>
      </c>
    </row>
    <row r="7766" spans="1:21">
      <c r="A7766" s="1">
        <v>7765</v>
      </c>
      <c r="B7766" s="1">
        <v>14</v>
      </c>
      <c r="C7766" s="1" t="s">
        <v>27</v>
      </c>
      <c r="D7766" s="2">
        <v>45332</v>
      </c>
      <c r="E7766" s="2">
        <v>45338</v>
      </c>
      <c r="F7766" s="1" t="s">
        <v>35</v>
      </c>
      <c r="G7766" s="1" t="s">
        <v>36</v>
      </c>
      <c r="H7766" s="1" t="s">
        <v>37</v>
      </c>
      <c r="I7766" s="1">
        <v>45369.79</v>
      </c>
      <c r="J7766" s="1" t="s">
        <v>24</v>
      </c>
      <c r="K7766" s="1" t="s">
        <v>25</v>
      </c>
      <c r="N7766" s="3" t="str">
        <f>IF(LEFT(LOWER(C7766),1)="m","Male",IF(LEFT(LOWER(C7766),1)="f","Female","Unknown"))</f>
        <v>Male</v>
      </c>
      <c r="O7766" s="4" t="str">
        <f>IF(TRIM(LOWER(F7766))="neuro","Neurology",IF(TRIM(LOWER(F7766))="Neurology","Neurology",IF(TRIM(LOWER(F7766))="general ward","General",IF(TRIM(LOWER(F7766))="general","General",IF(TRIM(LOWER(F7766))="cardiology","Cardiology",IF(TRIM(LOWER(F7766))="Cardiology","Cardiology",IF(TRIM(LOWER(F7766))="Peads","Pediatrics",IF(TRIM(LOWER(F7766))="Pediatrics","Pediatrics",IF(TRIM(LOWER(F7766))="orthopedics","Orthopedics",IF(TRIM(LOWER(F7766))="Neurology","Neurology",IF(TRIM(LOWER(F7766))="Oncology","Oncology")))))))))))</f>
        <v>Cardiology</v>
      </c>
      <c r="P7766" s="3" t="str">
        <f t="shared" si="726"/>
        <v>Government</v>
      </c>
      <c r="Q7766" s="5">
        <f t="shared" si="727"/>
        <v>6</v>
      </c>
      <c r="R7766" s="1">
        <f t="shared" si="728"/>
        <v>45369.79</v>
      </c>
      <c r="S7766" s="1">
        <f t="shared" si="729"/>
        <v>1</v>
      </c>
      <c r="T7766" s="1" t="str">
        <f t="shared" si="730"/>
        <v>0-17</v>
      </c>
      <c r="U7766" s="1" t="str">
        <f t="shared" si="731"/>
        <v>No</v>
      </c>
    </row>
    <row r="7767" spans="1:21">
      <c r="A7767" s="1">
        <v>7766</v>
      </c>
      <c r="B7767" s="1">
        <v>90</v>
      </c>
      <c r="C7767" s="1" t="s">
        <v>27</v>
      </c>
      <c r="D7767" s="2">
        <v>45118</v>
      </c>
      <c r="E7767" s="2">
        <v>45130</v>
      </c>
      <c r="F7767" s="1" t="s">
        <v>52</v>
      </c>
      <c r="G7767" s="1" t="s">
        <v>36</v>
      </c>
      <c r="H7767" s="1" t="s">
        <v>48</v>
      </c>
      <c r="I7767" s="1">
        <v>225624.45</v>
      </c>
      <c r="J7767" s="1" t="s">
        <v>38</v>
      </c>
      <c r="K7767" s="1" t="s">
        <v>16</v>
      </c>
      <c r="N7767" s="3" t="str">
        <f>IF(LEFT(LOWER(C7767),1)="m","Male",IF(LEFT(LOWER(C7767),1)="f","Female","Unknown"))</f>
        <v>Male</v>
      </c>
      <c r="O7767" s="4" t="str">
        <f>IF(TRIM(LOWER(F7767))="neuro","Neurology",IF(TRIM(LOWER(F7767))="Neurology","Neurology",IF(TRIM(LOWER(F7767))="general ward","General",IF(TRIM(LOWER(F7767))="general","General",IF(TRIM(LOWER(F7767))="cardiology","Cardiology",IF(TRIM(LOWER(F7767))="Cardiology","Cardiology",IF(TRIM(LOWER(F7767))="Peads","Pediatrics",IF(TRIM(LOWER(F7767))="Pediatrics","Pediatrics",IF(TRIM(LOWER(F7767))="orthopedics","Orthopedics",IF(TRIM(LOWER(F7767))="Neurology","Neurology",IF(TRIM(LOWER(F7767))="Oncology","Oncology")))))))))))</f>
        <v>Oncology</v>
      </c>
      <c r="P7767" s="3" t="str">
        <f t="shared" si="726"/>
        <v>Government</v>
      </c>
      <c r="Q7767" s="5">
        <f t="shared" si="727"/>
        <v>12</v>
      </c>
      <c r="R7767" s="1">
        <f t="shared" si="728"/>
        <v>225624.45</v>
      </c>
      <c r="S7767" s="1">
        <f t="shared" si="729"/>
        <v>1</v>
      </c>
      <c r="T7767" s="1" t="str">
        <f t="shared" si="730"/>
        <v>66+</v>
      </c>
      <c r="U7767" s="1" t="str">
        <f t="shared" si="731"/>
        <v>No</v>
      </c>
    </row>
    <row r="7768" spans="1:21">
      <c r="A7768" s="1">
        <v>7767</v>
      </c>
      <c r="B7768" s="1">
        <v>77</v>
      </c>
      <c r="C7768" s="1" t="s">
        <v>34</v>
      </c>
      <c r="D7768" s="2">
        <v>45207</v>
      </c>
      <c r="E7768" s="2">
        <v>45225</v>
      </c>
      <c r="F7768" s="1" t="s">
        <v>45</v>
      </c>
      <c r="G7768" s="1" t="s">
        <v>31</v>
      </c>
      <c r="H7768" s="1" t="s">
        <v>15</v>
      </c>
      <c r="I7768" s="1">
        <v>15846.77</v>
      </c>
      <c r="J7768" s="1" t="s">
        <v>24</v>
      </c>
      <c r="K7768" s="1" t="s">
        <v>42</v>
      </c>
      <c r="N7768" s="3" t="str">
        <f>IF(LEFT(LOWER(C7768),1)="m","Male",IF(LEFT(LOWER(C7768),1)="f","Female","Unknown"))</f>
        <v>Male</v>
      </c>
      <c r="O7768" s="4" t="str">
        <f>IF(TRIM(LOWER(F7768))="neuro","Neurology",IF(TRIM(LOWER(F7768))="Neurology","Neurology",IF(TRIM(LOWER(F7768))="general ward","General",IF(TRIM(LOWER(F7768))="general","General",IF(TRIM(LOWER(F7768))="cardiology","Cardiology",IF(TRIM(LOWER(F7768))="Cardiology","Cardiology",IF(TRIM(LOWER(F7768))="Peads","Pediatrics",IF(TRIM(LOWER(F7768))="Pediatrics","Pediatrics",IF(TRIM(LOWER(F7768))="orthopedics","Orthopedics",IF(TRIM(LOWER(F7768))="Neurology","Neurology",IF(TRIM(LOWER(F7768))="Oncology","Oncology")))))))))))</f>
        <v>Neurology</v>
      </c>
      <c r="P7768" s="3" t="str">
        <f t="shared" si="726"/>
        <v>Private</v>
      </c>
      <c r="Q7768" s="5">
        <f t="shared" si="727"/>
        <v>18</v>
      </c>
      <c r="R7768" s="1">
        <f t="shared" si="728"/>
        <v>15846.77</v>
      </c>
      <c r="S7768" s="1">
        <f t="shared" si="729"/>
        <v>0</v>
      </c>
      <c r="T7768" s="1" t="str">
        <f t="shared" si="730"/>
        <v>66+</v>
      </c>
      <c r="U7768" s="1" t="str">
        <f t="shared" si="731"/>
        <v>No</v>
      </c>
    </row>
    <row r="7769" spans="1:21">
      <c r="A7769" s="1">
        <v>7768</v>
      </c>
      <c r="B7769" s="1">
        <v>23</v>
      </c>
      <c r="C7769" s="1" t="s">
        <v>27</v>
      </c>
      <c r="D7769" s="2">
        <v>44957</v>
      </c>
      <c r="E7769" s="2">
        <v>44970</v>
      </c>
      <c r="F7769" s="1" t="s">
        <v>43</v>
      </c>
      <c r="G7769" s="1" t="s">
        <v>14</v>
      </c>
      <c r="H7769" s="1" t="s">
        <v>32</v>
      </c>
      <c r="I7769" s="1">
        <v>302770.64</v>
      </c>
      <c r="J7769" s="1" t="s">
        <v>24</v>
      </c>
      <c r="K7769" s="1" t="s">
        <v>20</v>
      </c>
      <c r="N7769" s="3" t="str">
        <f>IF(LEFT(LOWER(C7769),1)="m","Male",IF(LEFT(LOWER(C7769),1)="f","Female","Unknown"))</f>
        <v>Male</v>
      </c>
      <c r="O7769" s="4" t="str">
        <f>IF(TRIM(LOWER(F7769))="neuro","Neurology",IF(TRIM(LOWER(F7769))="Neurology","Neurology",IF(TRIM(LOWER(F7769))="general ward","General",IF(TRIM(LOWER(F7769))="general","General",IF(TRIM(LOWER(F7769))="cardiology","Cardiology",IF(TRIM(LOWER(F7769))="Cardiology","Cardiology",IF(TRIM(LOWER(F7769))="Peads","Pediatrics",IF(TRIM(LOWER(F7769))="Pediatrics","Pediatrics",IF(TRIM(LOWER(F7769))="orthopedics","Orthopedics",IF(TRIM(LOWER(F7769))="Neurology","Neurology",IF(TRIM(LOWER(F7769))="Oncology","Oncology")))))))))))</f>
        <v>Orthopedics</v>
      </c>
      <c r="P7769" s="3" t="str">
        <f t="shared" si="726"/>
        <v>Private</v>
      </c>
      <c r="Q7769" s="5">
        <f t="shared" si="727"/>
        <v>13</v>
      </c>
      <c r="R7769" s="1">
        <f t="shared" si="728"/>
        <v>302770.64</v>
      </c>
      <c r="S7769" s="1">
        <f t="shared" si="729"/>
        <v>0</v>
      </c>
      <c r="T7769" s="1" t="str">
        <f t="shared" si="730"/>
        <v>18-35</v>
      </c>
      <c r="U7769" s="1" t="str">
        <f t="shared" si="731"/>
        <v>No</v>
      </c>
    </row>
    <row r="7770" spans="1:21">
      <c r="A7770" s="1">
        <v>7769</v>
      </c>
      <c r="B7770" s="1">
        <v>56</v>
      </c>
      <c r="C7770" s="1" t="s">
        <v>18</v>
      </c>
      <c r="D7770" s="2">
        <v>45333</v>
      </c>
      <c r="E7770" s="2">
        <v>45337</v>
      </c>
      <c r="F7770" s="1" t="s">
        <v>13</v>
      </c>
      <c r="G7770" s="1" t="s">
        <v>31</v>
      </c>
      <c r="H7770" s="1" t="s">
        <v>37</v>
      </c>
      <c r="I7770" s="1">
        <v>147872.16</v>
      </c>
      <c r="J7770" s="1" t="s">
        <v>42</v>
      </c>
      <c r="K7770" s="1" t="s">
        <v>16</v>
      </c>
      <c r="N7770" s="3" t="str">
        <f>IF(LEFT(LOWER(C7770),1)="m","Male",IF(LEFT(LOWER(C7770),1)="f","Female","Unknown"))</f>
        <v>Male</v>
      </c>
      <c r="O7770" s="4" t="str">
        <f>IF(TRIM(LOWER(F7770))="neuro","Neurology",IF(TRIM(LOWER(F7770))="Neurology","Neurology",IF(TRIM(LOWER(F7770))="general ward","General",IF(TRIM(LOWER(F7770))="general","General",IF(TRIM(LOWER(F7770))="cardiology","Cardiology",IF(TRIM(LOWER(F7770))="Cardiology","Cardiology",IF(TRIM(LOWER(F7770))="Peads","Pediatrics",IF(TRIM(LOWER(F7770))="Pediatrics","Pediatrics",IF(TRIM(LOWER(F7770))="orthopedics","Orthopedics",IF(TRIM(LOWER(F7770))="Neurology","Neurology",IF(TRIM(LOWER(F7770))="Oncology","Oncology")))))))))))</f>
        <v>Neurology</v>
      </c>
      <c r="P7770" s="3" t="str">
        <f t="shared" si="726"/>
        <v>Private</v>
      </c>
      <c r="Q7770" s="5">
        <f t="shared" si="727"/>
        <v>4</v>
      </c>
      <c r="R7770" s="1">
        <f t="shared" si="728"/>
        <v>147872.16</v>
      </c>
      <c r="S7770" s="1">
        <f t="shared" si="729"/>
        <v>1</v>
      </c>
      <c r="T7770" s="1" t="str">
        <f t="shared" si="730"/>
        <v>51-65</v>
      </c>
      <c r="U7770" s="1" t="str">
        <f t="shared" si="731"/>
        <v>No</v>
      </c>
    </row>
    <row r="7771" spans="1:21">
      <c r="A7771" s="1">
        <v>7770</v>
      </c>
      <c r="B7771" s="1">
        <v>82</v>
      </c>
      <c r="C7771" s="1" t="s">
        <v>26</v>
      </c>
      <c r="D7771" s="2">
        <v>45004</v>
      </c>
      <c r="E7771" s="2">
        <v>45014</v>
      </c>
      <c r="F7771" s="1" t="s">
        <v>13</v>
      </c>
      <c r="G7771" s="1" t="s">
        <v>22</v>
      </c>
      <c r="I7771" s="1">
        <v>232453.56</v>
      </c>
      <c r="J7771" s="1" t="s">
        <v>24</v>
      </c>
      <c r="K7771" s="1" t="s">
        <v>17</v>
      </c>
      <c r="N7771" s="3" t="str">
        <f>IF(LEFT(LOWER(C7771),1)="m","Male",IF(LEFT(LOWER(C7771),1)="f","Female","Unknown"))</f>
        <v>Female</v>
      </c>
      <c r="O7771" s="4" t="str">
        <f>IF(TRIM(LOWER(F7771))="neuro","Neurology",IF(TRIM(LOWER(F7771))="Neurology","Neurology",IF(TRIM(LOWER(F7771))="general ward","General",IF(TRIM(LOWER(F7771))="general","General",IF(TRIM(LOWER(F7771))="cardiology","Cardiology",IF(TRIM(LOWER(F7771))="Cardiology","Cardiology",IF(TRIM(LOWER(F7771))="Peads","Pediatrics",IF(TRIM(LOWER(F7771))="Pediatrics","Pediatrics",IF(TRIM(LOWER(F7771))="orthopedics","Orthopedics",IF(TRIM(LOWER(F7771))="Neurology","Neurology",IF(TRIM(LOWER(F7771))="Oncology","Oncology")))))))))))</f>
        <v>Neurology</v>
      </c>
      <c r="P7771" s="3" t="str">
        <f t="shared" si="726"/>
        <v>Government</v>
      </c>
      <c r="Q7771" s="5">
        <f t="shared" si="727"/>
        <v>10</v>
      </c>
      <c r="R7771" s="1">
        <f t="shared" si="728"/>
        <v>232453.56</v>
      </c>
      <c r="S7771" s="1">
        <f t="shared" si="729"/>
        <v>1</v>
      </c>
      <c r="T7771" s="1" t="str">
        <f t="shared" si="730"/>
        <v>66+</v>
      </c>
      <c r="U7771" s="1" t="str">
        <f t="shared" si="731"/>
        <v>No</v>
      </c>
    </row>
    <row r="7772" spans="1:21">
      <c r="A7772" s="1">
        <v>7771</v>
      </c>
      <c r="B7772" s="1">
        <v>17</v>
      </c>
      <c r="C7772" s="1" t="s">
        <v>29</v>
      </c>
      <c r="D7772" s="2">
        <v>45121</v>
      </c>
      <c r="E7772" s="2">
        <v>45140</v>
      </c>
      <c r="F7772" s="1" t="s">
        <v>43</v>
      </c>
      <c r="G7772" s="1" t="s">
        <v>22</v>
      </c>
      <c r="I7772" s="1">
        <v>337062.49</v>
      </c>
      <c r="J7772" s="1" t="s">
        <v>42</v>
      </c>
      <c r="K7772" s="1" t="s">
        <v>16</v>
      </c>
      <c r="N7772" s="3" t="str">
        <f>IF(LEFT(LOWER(C7772),1)="m","Male",IF(LEFT(LOWER(C7772),1)="f","Female","Unknown"))</f>
        <v>Female</v>
      </c>
      <c r="O7772" s="4" t="str">
        <f>IF(TRIM(LOWER(F7772))="neuro","Neurology",IF(TRIM(LOWER(F7772))="Neurology","Neurology",IF(TRIM(LOWER(F7772))="general ward","General",IF(TRIM(LOWER(F7772))="general","General",IF(TRIM(LOWER(F7772))="cardiology","Cardiology",IF(TRIM(LOWER(F7772))="Cardiology","Cardiology",IF(TRIM(LOWER(F7772))="Peads","Pediatrics",IF(TRIM(LOWER(F7772))="Pediatrics","Pediatrics",IF(TRIM(LOWER(F7772))="orthopedics","Orthopedics",IF(TRIM(LOWER(F7772))="Neurology","Neurology",IF(TRIM(LOWER(F7772))="Oncology","Oncology")))))))))))</f>
        <v>Orthopedics</v>
      </c>
      <c r="P7772" s="3" t="str">
        <f t="shared" si="726"/>
        <v>Government</v>
      </c>
      <c r="Q7772" s="5">
        <f t="shared" si="727"/>
        <v>19</v>
      </c>
      <c r="R7772" s="1">
        <f t="shared" si="728"/>
        <v>337062.49</v>
      </c>
      <c r="S7772" s="1">
        <f t="shared" si="729"/>
        <v>1</v>
      </c>
      <c r="T7772" s="1" t="str">
        <f t="shared" si="730"/>
        <v>0-17</v>
      </c>
      <c r="U7772" s="1" t="str">
        <f t="shared" si="731"/>
        <v>No</v>
      </c>
    </row>
    <row r="7773" spans="1:21">
      <c r="A7773" s="1">
        <v>7772</v>
      </c>
      <c r="B7773" s="1">
        <v>7</v>
      </c>
      <c r="C7773" s="1" t="s">
        <v>12</v>
      </c>
      <c r="D7773" s="2">
        <v>45171</v>
      </c>
      <c r="E7773" s="2">
        <v>45189</v>
      </c>
      <c r="F7773" s="1" t="s">
        <v>13</v>
      </c>
      <c r="G7773" s="1" t="s">
        <v>33</v>
      </c>
      <c r="H7773" s="1" t="s">
        <v>48</v>
      </c>
      <c r="I7773" s="1">
        <v>116920.47</v>
      </c>
      <c r="J7773" s="1" t="s">
        <v>42</v>
      </c>
      <c r="K7773" s="1" t="s">
        <v>17</v>
      </c>
      <c r="N7773" s="3" t="str">
        <f>IF(LEFT(LOWER(C7773),1)="m","Male",IF(LEFT(LOWER(C7773),1)="f","Female","Unknown"))</f>
        <v>Unknown</v>
      </c>
      <c r="O7773" s="4" t="str">
        <f>IF(TRIM(LOWER(F7773))="neuro","Neurology",IF(TRIM(LOWER(F7773))="Neurology","Neurology",IF(TRIM(LOWER(F7773))="general ward","General",IF(TRIM(LOWER(F7773))="general","General",IF(TRIM(LOWER(F7773))="cardiology","Cardiology",IF(TRIM(LOWER(F7773))="Cardiology","Cardiology",IF(TRIM(LOWER(F7773))="Peads","Pediatrics",IF(TRIM(LOWER(F7773))="Pediatrics","Pediatrics",IF(TRIM(LOWER(F7773))="orthopedics","Orthopedics",IF(TRIM(LOWER(F7773))="Neurology","Neurology",IF(TRIM(LOWER(F7773))="Oncology","Oncology")))))))))))</f>
        <v>Neurology</v>
      </c>
      <c r="P7773" s="3" t="str">
        <f t="shared" si="726"/>
        <v>Self</v>
      </c>
      <c r="Q7773" s="5">
        <f t="shared" si="727"/>
        <v>18</v>
      </c>
      <c r="R7773" s="1">
        <f t="shared" si="728"/>
        <v>116920.47</v>
      </c>
      <c r="S7773" s="1">
        <f t="shared" si="729"/>
        <v>1</v>
      </c>
      <c r="T7773" s="1" t="str">
        <f t="shared" si="730"/>
        <v>0-17</v>
      </c>
      <c r="U7773" s="1" t="str">
        <f t="shared" si="731"/>
        <v>No</v>
      </c>
    </row>
    <row r="7774" spans="1:21">
      <c r="A7774" s="1">
        <v>7773</v>
      </c>
      <c r="B7774" s="1">
        <v>30</v>
      </c>
      <c r="C7774" s="1" t="s">
        <v>12</v>
      </c>
      <c r="D7774" s="2">
        <v>45441</v>
      </c>
      <c r="E7774" s="2">
        <v>45447</v>
      </c>
      <c r="F7774" s="1" t="s">
        <v>43</v>
      </c>
      <c r="G7774" s="1" t="s">
        <v>33</v>
      </c>
      <c r="I7774" s="1">
        <v>299738.13</v>
      </c>
      <c r="J7774" s="1" t="s">
        <v>25</v>
      </c>
      <c r="K7774" s="1" t="s">
        <v>17</v>
      </c>
      <c r="N7774" s="3" t="str">
        <f>IF(LEFT(LOWER(C7774),1)="m","Male",IF(LEFT(LOWER(C7774),1)="f","Female","Unknown"))</f>
        <v>Unknown</v>
      </c>
      <c r="O7774" s="4" t="str">
        <f>IF(TRIM(LOWER(F7774))="neuro","Neurology",IF(TRIM(LOWER(F7774))="Neurology","Neurology",IF(TRIM(LOWER(F7774))="general ward","General",IF(TRIM(LOWER(F7774))="general","General",IF(TRIM(LOWER(F7774))="cardiology","Cardiology",IF(TRIM(LOWER(F7774))="Cardiology","Cardiology",IF(TRIM(LOWER(F7774))="Peads","Pediatrics",IF(TRIM(LOWER(F7774))="Pediatrics","Pediatrics",IF(TRIM(LOWER(F7774))="orthopedics","Orthopedics",IF(TRIM(LOWER(F7774))="Neurology","Neurology",IF(TRIM(LOWER(F7774))="Oncology","Oncology")))))))))))</f>
        <v>Orthopedics</v>
      </c>
      <c r="P7774" s="3" t="str">
        <f t="shared" si="726"/>
        <v>Self</v>
      </c>
      <c r="Q7774" s="5">
        <f t="shared" si="727"/>
        <v>6</v>
      </c>
      <c r="R7774" s="1">
        <f t="shared" si="728"/>
        <v>299738.13</v>
      </c>
      <c r="S7774" s="1">
        <f t="shared" si="729"/>
        <v>1</v>
      </c>
      <c r="T7774" s="1" t="str">
        <f t="shared" si="730"/>
        <v>18-35</v>
      </c>
      <c r="U7774" s="1" t="str">
        <f t="shared" si="731"/>
        <v>Yes</v>
      </c>
    </row>
    <row r="7775" spans="1:21">
      <c r="A7775" s="1">
        <v>7774</v>
      </c>
      <c r="B7775" s="1">
        <v>64</v>
      </c>
      <c r="C7775" s="1" t="s">
        <v>27</v>
      </c>
      <c r="D7775" s="2">
        <v>45228</v>
      </c>
      <c r="E7775" s="2">
        <v>45236</v>
      </c>
      <c r="F7775" s="1" t="s">
        <v>40</v>
      </c>
      <c r="G7775" s="1" t="s">
        <v>22</v>
      </c>
      <c r="I7775" s="1">
        <v>65244.01</v>
      </c>
      <c r="J7775" s="1" t="s">
        <v>17</v>
      </c>
      <c r="K7775" s="1" t="s">
        <v>17</v>
      </c>
      <c r="N7775" s="3" t="str">
        <f>IF(LEFT(LOWER(C7775),1)="m","Male",IF(LEFT(LOWER(C7775),1)="f","Female","Unknown"))</f>
        <v>Male</v>
      </c>
      <c r="O7775" s="4" t="str">
        <f>IF(TRIM(LOWER(F7775))="neuro","Neurology",IF(TRIM(LOWER(F7775))="Neurology","Neurology",IF(TRIM(LOWER(F7775))="general ward","General",IF(TRIM(LOWER(F7775))="general","General",IF(TRIM(LOWER(F7775))="cardiology","Cardiology",IF(TRIM(LOWER(F7775))="Cardiology","Cardiology",IF(TRIM(LOWER(F7775))="Peads","Pediatrics",IF(TRIM(LOWER(F7775))="Pediatrics","Pediatrics",IF(TRIM(LOWER(F7775))="orthopedics","Orthopedics",IF(TRIM(LOWER(F7775))="Neurology","Neurology",IF(TRIM(LOWER(F7775))="Oncology","Oncology")))))))))))</f>
        <v>Pediatrics</v>
      </c>
      <c r="P7775" s="3" t="str">
        <f t="shared" si="726"/>
        <v>Government</v>
      </c>
      <c r="Q7775" s="5">
        <f t="shared" si="727"/>
        <v>8</v>
      </c>
      <c r="R7775" s="1">
        <f t="shared" si="728"/>
        <v>65244.01</v>
      </c>
      <c r="S7775" s="1">
        <f t="shared" si="729"/>
        <v>1</v>
      </c>
      <c r="T7775" s="1" t="str">
        <f t="shared" si="730"/>
        <v>51-65</v>
      </c>
      <c r="U7775" s="1" t="str">
        <f t="shared" si="731"/>
        <v>Yes</v>
      </c>
    </row>
    <row r="7776" spans="1:21">
      <c r="A7776" s="1">
        <v>7775</v>
      </c>
      <c r="B7776" s="1">
        <v>61</v>
      </c>
      <c r="C7776" s="1" t="s">
        <v>27</v>
      </c>
      <c r="D7776" s="2">
        <v>45022</v>
      </c>
      <c r="E7776" s="2">
        <v>45040</v>
      </c>
      <c r="F7776" s="1" t="s">
        <v>21</v>
      </c>
      <c r="G7776" s="1" t="s">
        <v>22</v>
      </c>
      <c r="H7776" s="1" t="s">
        <v>37</v>
      </c>
      <c r="I7776" s="1">
        <v>73010.75</v>
      </c>
      <c r="J7776" s="1" t="s">
        <v>25</v>
      </c>
      <c r="K7776" s="1" t="s">
        <v>16</v>
      </c>
      <c r="N7776" s="3" t="str">
        <f>IF(LEFT(LOWER(C7776),1)="m","Male",IF(LEFT(LOWER(C7776),1)="f","Female","Unknown"))</f>
        <v>Male</v>
      </c>
      <c r="O7776" s="4" t="str">
        <f>IF(TRIM(LOWER(F7776))="neuro","Neurology",IF(TRIM(LOWER(F7776))="Neurology","Neurology",IF(TRIM(LOWER(F7776))="general ward","General",IF(TRIM(LOWER(F7776))="general","General",IF(TRIM(LOWER(F7776))="cardiology","Cardiology",IF(TRIM(LOWER(F7776))="Cardiology","Cardiology",IF(TRIM(LOWER(F7776))="Peads","Pediatrics",IF(TRIM(LOWER(F7776))="Pediatrics","Pediatrics",IF(TRIM(LOWER(F7776))="orthopedics","Orthopedics",IF(TRIM(LOWER(F7776))="Neurology","Neurology",IF(TRIM(LOWER(F7776))="Oncology","Oncology")))))))))))</f>
        <v>General</v>
      </c>
      <c r="P7776" s="3" t="str">
        <f t="shared" si="726"/>
        <v>Government</v>
      </c>
      <c r="Q7776" s="5">
        <f t="shared" si="727"/>
        <v>18</v>
      </c>
      <c r="R7776" s="1">
        <f t="shared" si="728"/>
        <v>73010.75</v>
      </c>
      <c r="S7776" s="1">
        <f t="shared" si="729"/>
        <v>1</v>
      </c>
      <c r="T7776" s="1" t="str">
        <f t="shared" si="730"/>
        <v>51-65</v>
      </c>
      <c r="U7776" s="1" t="str">
        <f t="shared" si="731"/>
        <v>Yes</v>
      </c>
    </row>
    <row r="7777" spans="1:21">
      <c r="A7777" s="1">
        <v>7776</v>
      </c>
      <c r="B7777" s="1">
        <v>46</v>
      </c>
      <c r="C7777" s="1" t="s">
        <v>18</v>
      </c>
      <c r="D7777" s="2">
        <v>44986</v>
      </c>
      <c r="E7777" s="2">
        <v>44992</v>
      </c>
      <c r="F7777" s="1" t="s">
        <v>30</v>
      </c>
      <c r="G7777" s="1" t="s">
        <v>31</v>
      </c>
      <c r="H7777" s="1" t="s">
        <v>39</v>
      </c>
      <c r="I7777" s="1">
        <v>18478.830000000002</v>
      </c>
      <c r="K7777" s="1" t="s">
        <v>38</v>
      </c>
      <c r="N7777" s="3" t="str">
        <f>IF(LEFT(LOWER(C7777),1)="m","Male",IF(LEFT(LOWER(C7777),1)="f","Female","Unknown"))</f>
        <v>Male</v>
      </c>
      <c r="O7777" s="4" t="str">
        <f>IF(TRIM(LOWER(F7777))="neuro","Neurology",IF(TRIM(LOWER(F7777))="Neurology","Neurology",IF(TRIM(LOWER(F7777))="general ward","General",IF(TRIM(LOWER(F7777))="general","General",IF(TRIM(LOWER(F7777))="cardiology","Cardiology",IF(TRIM(LOWER(F7777))="Cardiology","Cardiology",IF(TRIM(LOWER(F7777))="Peads","Pediatrics",IF(TRIM(LOWER(F7777))="Pediatrics","Pediatrics",IF(TRIM(LOWER(F7777))="orthopedics","Orthopedics",IF(TRIM(LOWER(F7777))="Neurology","Neurology",IF(TRIM(LOWER(F7777))="Oncology","Oncology")))))))))))</f>
        <v>Pediatrics</v>
      </c>
      <c r="P7777" s="3" t="str">
        <f t="shared" si="726"/>
        <v>Private</v>
      </c>
      <c r="Q7777" s="5">
        <f t="shared" si="727"/>
        <v>6</v>
      </c>
      <c r="R7777" s="1">
        <f t="shared" si="728"/>
        <v>18478.830000000002</v>
      </c>
      <c r="S7777" s="1">
        <f t="shared" si="729"/>
        <v>0</v>
      </c>
      <c r="T7777" s="1" t="str">
        <f t="shared" si="730"/>
        <v>36-50</v>
      </c>
      <c r="U7777" s="1" t="str">
        <f t="shared" si="731"/>
        <v>Unknown</v>
      </c>
    </row>
    <row r="7778" spans="1:21">
      <c r="A7778" s="1">
        <v>7777</v>
      </c>
      <c r="B7778" s="1">
        <v>90</v>
      </c>
      <c r="C7778" s="1" t="s">
        <v>44</v>
      </c>
      <c r="D7778" s="2">
        <v>45374</v>
      </c>
      <c r="E7778" s="2">
        <v>45388</v>
      </c>
      <c r="F7778" s="1" t="s">
        <v>50</v>
      </c>
      <c r="G7778" s="1" t="s">
        <v>22</v>
      </c>
      <c r="H7778" s="1" t="s">
        <v>15</v>
      </c>
      <c r="I7778" s="1">
        <v>184274.41</v>
      </c>
      <c r="K7778" s="1" t="s">
        <v>17</v>
      </c>
      <c r="N7778" s="3" t="str">
        <f>IF(LEFT(LOWER(C7778),1)="m","Male",IF(LEFT(LOWER(C7778),1)="f","Female","Unknown"))</f>
        <v>Female</v>
      </c>
      <c r="O7778" s="4" t="str">
        <f>IF(TRIM(LOWER(F7778))="neuro","Neurology",IF(TRIM(LOWER(F7778))="Neurology","Neurology",IF(TRIM(LOWER(F7778))="general ward","General",IF(TRIM(LOWER(F7778))="general","General",IF(TRIM(LOWER(F7778))="cardiology","Cardiology",IF(TRIM(LOWER(F7778))="Cardiology","Cardiology",IF(TRIM(LOWER(F7778))="Peads","Pediatrics",IF(TRIM(LOWER(F7778))="Pediatrics","Pediatrics",IF(TRIM(LOWER(F7778))="orthopedics","Orthopedics",IF(TRIM(LOWER(F7778))="Neurology","Neurology",IF(TRIM(LOWER(F7778))="Oncology","Oncology")))))))))))</f>
        <v>Cardiology</v>
      </c>
      <c r="P7778" s="3" t="str">
        <f t="shared" si="726"/>
        <v>Government</v>
      </c>
      <c r="Q7778" s="5">
        <f t="shared" si="727"/>
        <v>14</v>
      </c>
      <c r="R7778" s="1">
        <f t="shared" si="728"/>
        <v>184274.41</v>
      </c>
      <c r="S7778" s="1">
        <f t="shared" si="729"/>
        <v>1</v>
      </c>
      <c r="T7778" s="1" t="str">
        <f t="shared" si="730"/>
        <v>66+</v>
      </c>
      <c r="U7778" s="1" t="str">
        <f t="shared" si="731"/>
        <v>Unknown</v>
      </c>
    </row>
    <row r="7779" spans="1:21">
      <c r="A7779" s="1">
        <v>7778</v>
      </c>
      <c r="B7779" s="1">
        <v>15</v>
      </c>
      <c r="C7779" s="1" t="s">
        <v>27</v>
      </c>
      <c r="D7779" s="2">
        <v>45213</v>
      </c>
      <c r="E7779" s="2">
        <v>45228</v>
      </c>
      <c r="F7779" s="1" t="s">
        <v>35</v>
      </c>
      <c r="G7779" s="1" t="s">
        <v>33</v>
      </c>
      <c r="H7779" s="1" t="s">
        <v>32</v>
      </c>
      <c r="I7779" s="1">
        <v>42333.64</v>
      </c>
      <c r="J7779" s="1" t="s">
        <v>16</v>
      </c>
      <c r="K7779" s="1" t="s">
        <v>20</v>
      </c>
      <c r="N7779" s="3" t="str">
        <f>IF(LEFT(LOWER(C7779),1)="m","Male",IF(LEFT(LOWER(C7779),1)="f","Female","Unknown"))</f>
        <v>Male</v>
      </c>
      <c r="O7779" s="4" t="str">
        <f>IF(TRIM(LOWER(F7779))="neuro","Neurology",IF(TRIM(LOWER(F7779))="Neurology","Neurology",IF(TRIM(LOWER(F7779))="general ward","General",IF(TRIM(LOWER(F7779))="general","General",IF(TRIM(LOWER(F7779))="cardiology","Cardiology",IF(TRIM(LOWER(F7779))="Cardiology","Cardiology",IF(TRIM(LOWER(F7779))="Peads","Pediatrics",IF(TRIM(LOWER(F7779))="Pediatrics","Pediatrics",IF(TRIM(LOWER(F7779))="orthopedics","Orthopedics",IF(TRIM(LOWER(F7779))="Neurology","Neurology",IF(TRIM(LOWER(F7779))="Oncology","Oncology")))))))))))</f>
        <v>Cardiology</v>
      </c>
      <c r="P7779" s="3" t="str">
        <f t="shared" si="726"/>
        <v>Self</v>
      </c>
      <c r="Q7779" s="5">
        <f t="shared" si="727"/>
        <v>15</v>
      </c>
      <c r="R7779" s="1">
        <f t="shared" si="728"/>
        <v>42333.64</v>
      </c>
      <c r="S7779" s="1">
        <f t="shared" si="729"/>
        <v>0</v>
      </c>
      <c r="T7779" s="1" t="str">
        <f t="shared" si="730"/>
        <v>0-17</v>
      </c>
      <c r="U7779" s="1" t="str">
        <f t="shared" si="731"/>
        <v>Yes</v>
      </c>
    </row>
    <row r="7780" spans="1:21">
      <c r="A7780" s="1">
        <v>7779</v>
      </c>
      <c r="B7780" s="1">
        <v>5</v>
      </c>
      <c r="C7780" s="1" t="s">
        <v>12</v>
      </c>
      <c r="D7780" s="2">
        <v>45129</v>
      </c>
      <c r="E7780" s="2">
        <v>45146</v>
      </c>
      <c r="F7780" s="1" t="s">
        <v>28</v>
      </c>
      <c r="G7780" s="1" t="s">
        <v>41</v>
      </c>
      <c r="H7780" s="1" t="s">
        <v>23</v>
      </c>
      <c r="I7780" s="1">
        <v>141378.95000000001</v>
      </c>
      <c r="K7780" s="1" t="s">
        <v>25</v>
      </c>
      <c r="N7780" s="3" t="str">
        <f>IF(LEFT(LOWER(C7780),1)="m","Male",IF(LEFT(LOWER(C7780),1)="f","Female","Unknown"))</f>
        <v>Unknown</v>
      </c>
      <c r="O7780" s="4" t="str">
        <f>IF(TRIM(LOWER(F7780))="neuro","Neurology",IF(TRIM(LOWER(F7780))="Neurology","Neurology",IF(TRIM(LOWER(F7780))="general ward","General",IF(TRIM(LOWER(F7780))="general","General",IF(TRIM(LOWER(F7780))="cardiology","Cardiology",IF(TRIM(LOWER(F7780))="Cardiology","Cardiology",IF(TRIM(LOWER(F7780))="Peads","Pediatrics",IF(TRIM(LOWER(F7780))="Pediatrics","Pediatrics",IF(TRIM(LOWER(F7780))="orthopedics","Orthopedics",IF(TRIM(LOWER(F7780))="Neurology","Neurology",IF(TRIM(LOWER(F7780))="Oncology","Oncology")))))))))))</f>
        <v>Orthopedics</v>
      </c>
      <c r="P7780" s="3" t="str">
        <f t="shared" si="726"/>
        <v>Unknown</v>
      </c>
      <c r="Q7780" s="5">
        <f t="shared" si="727"/>
        <v>17</v>
      </c>
      <c r="R7780" s="1">
        <f t="shared" si="728"/>
        <v>141378.95000000001</v>
      </c>
      <c r="S7780" s="1">
        <f t="shared" si="729"/>
        <v>1</v>
      </c>
      <c r="T7780" s="1" t="str">
        <f t="shared" si="730"/>
        <v>0-17</v>
      </c>
      <c r="U7780" s="1" t="str">
        <f t="shared" si="731"/>
        <v>Unknown</v>
      </c>
    </row>
    <row r="7781" spans="1:21">
      <c r="A7781" s="1">
        <v>7780</v>
      </c>
      <c r="C7781" s="1" t="s">
        <v>18</v>
      </c>
      <c r="D7781" s="2">
        <v>45203</v>
      </c>
      <c r="E7781" s="2">
        <v>45214</v>
      </c>
      <c r="F7781" s="1" t="s">
        <v>19</v>
      </c>
      <c r="G7781" s="1" t="s">
        <v>22</v>
      </c>
      <c r="H7781" s="1" t="s">
        <v>37</v>
      </c>
      <c r="I7781" s="1">
        <v>338655.68</v>
      </c>
      <c r="K7781" s="1" t="s">
        <v>38</v>
      </c>
      <c r="N7781" s="3" t="str">
        <f>IF(LEFT(LOWER(C7781),1)="m","Male",IF(LEFT(LOWER(C7781),1)="f","Female","Unknown"))</f>
        <v>Male</v>
      </c>
      <c r="O7781" s="4" t="str">
        <f>IF(TRIM(LOWER(F7781))="neuro","Neurology",IF(TRIM(LOWER(F7781))="Neurology","Neurology",IF(TRIM(LOWER(F7781))="general ward","General",IF(TRIM(LOWER(F7781))="general","General",IF(TRIM(LOWER(F7781))="cardiology","Cardiology",IF(TRIM(LOWER(F7781))="Cardiology","Cardiology",IF(TRIM(LOWER(F7781))="Peads","Pediatrics",IF(TRIM(LOWER(F7781))="Pediatrics","Pediatrics",IF(TRIM(LOWER(F7781))="orthopedics","Orthopedics",IF(TRIM(LOWER(F7781))="Neurology","Neurology",IF(TRIM(LOWER(F7781))="Oncology","Oncology")))))))))))</f>
        <v>General</v>
      </c>
      <c r="P7781" s="3" t="str">
        <f t="shared" si="726"/>
        <v>Government</v>
      </c>
      <c r="Q7781" s="5">
        <f t="shared" si="727"/>
        <v>11</v>
      </c>
      <c r="R7781" s="1">
        <f t="shared" si="728"/>
        <v>338655.68</v>
      </c>
      <c r="S7781" s="1">
        <f t="shared" si="729"/>
        <v>0</v>
      </c>
      <c r="T7781" s="1" t="str">
        <f t="shared" si="730"/>
        <v>0-17</v>
      </c>
      <c r="U7781" s="1" t="str">
        <f t="shared" si="731"/>
        <v>Unknown</v>
      </c>
    </row>
    <row r="7782" spans="1:21">
      <c r="A7782" s="1">
        <v>7781</v>
      </c>
      <c r="B7782" s="1">
        <v>72</v>
      </c>
      <c r="C7782" s="1" t="s">
        <v>34</v>
      </c>
      <c r="D7782" s="2">
        <v>45383</v>
      </c>
      <c r="E7782" s="2">
        <v>45397</v>
      </c>
      <c r="F7782" s="1" t="s">
        <v>45</v>
      </c>
      <c r="G7782" s="1" t="s">
        <v>46</v>
      </c>
      <c r="H7782" s="1" t="s">
        <v>32</v>
      </c>
      <c r="I7782" s="1">
        <v>230925.38</v>
      </c>
      <c r="J7782" s="1" t="s">
        <v>25</v>
      </c>
      <c r="K7782" s="1" t="s">
        <v>16</v>
      </c>
      <c r="N7782" s="3" t="str">
        <f>IF(LEFT(LOWER(C7782),1)="m","Male",IF(LEFT(LOWER(C7782),1)="f","Female","Unknown"))</f>
        <v>Male</v>
      </c>
      <c r="O7782" s="4" t="str">
        <f>IF(TRIM(LOWER(F7782))="neuro","Neurology",IF(TRIM(LOWER(F7782))="Neurology","Neurology",IF(TRIM(LOWER(F7782))="general ward","General",IF(TRIM(LOWER(F7782))="general","General",IF(TRIM(LOWER(F7782))="cardiology","Cardiology",IF(TRIM(LOWER(F7782))="Cardiology","Cardiology",IF(TRIM(LOWER(F7782))="Peads","Pediatrics",IF(TRIM(LOWER(F7782))="Pediatrics","Pediatrics",IF(TRIM(LOWER(F7782))="orthopedics","Orthopedics",IF(TRIM(LOWER(F7782))="Neurology","Neurology",IF(TRIM(LOWER(F7782))="Oncology","Oncology")))))))))))</f>
        <v>Neurology</v>
      </c>
      <c r="P7782" s="3" t="str">
        <f t="shared" si="726"/>
        <v>Self</v>
      </c>
      <c r="Q7782" s="5">
        <f t="shared" si="727"/>
        <v>14</v>
      </c>
      <c r="R7782" s="1">
        <f t="shared" si="728"/>
        <v>230925.38</v>
      </c>
      <c r="S7782" s="1">
        <f t="shared" si="729"/>
        <v>1</v>
      </c>
      <c r="T7782" s="1" t="str">
        <f t="shared" si="730"/>
        <v>66+</v>
      </c>
      <c r="U7782" s="1" t="str">
        <f t="shared" si="731"/>
        <v>Yes</v>
      </c>
    </row>
    <row r="7783" spans="1:21">
      <c r="A7783" s="1">
        <v>7782</v>
      </c>
      <c r="C7783" s="1" t="s">
        <v>18</v>
      </c>
      <c r="D7783" s="2">
        <v>45325</v>
      </c>
      <c r="E7783" s="2">
        <v>45332</v>
      </c>
      <c r="F7783" s="1" t="s">
        <v>40</v>
      </c>
      <c r="G7783" s="1" t="s">
        <v>36</v>
      </c>
      <c r="H7783" s="1" t="s">
        <v>47</v>
      </c>
      <c r="I7783" s="1">
        <v>165820.57999999999</v>
      </c>
      <c r="J7783" s="1" t="s">
        <v>38</v>
      </c>
      <c r="K7783" s="1" t="s">
        <v>42</v>
      </c>
      <c r="N7783" s="3" t="str">
        <f>IF(LEFT(LOWER(C7783),1)="m","Male",IF(LEFT(LOWER(C7783),1)="f","Female","Unknown"))</f>
        <v>Male</v>
      </c>
      <c r="O7783" s="4" t="str">
        <f>IF(TRIM(LOWER(F7783))="neuro","Neurology",IF(TRIM(LOWER(F7783))="Neurology","Neurology",IF(TRIM(LOWER(F7783))="general ward","General",IF(TRIM(LOWER(F7783))="general","General",IF(TRIM(LOWER(F7783))="cardiology","Cardiology",IF(TRIM(LOWER(F7783))="Cardiology","Cardiology",IF(TRIM(LOWER(F7783))="Peads","Pediatrics",IF(TRIM(LOWER(F7783))="Pediatrics","Pediatrics",IF(TRIM(LOWER(F7783))="orthopedics","Orthopedics",IF(TRIM(LOWER(F7783))="Neurology","Neurology",IF(TRIM(LOWER(F7783))="Oncology","Oncology")))))))))))</f>
        <v>Pediatrics</v>
      </c>
      <c r="P7783" s="3" t="str">
        <f t="shared" si="726"/>
        <v>Government</v>
      </c>
      <c r="Q7783" s="5">
        <f t="shared" si="727"/>
        <v>7</v>
      </c>
      <c r="R7783" s="1">
        <f t="shared" si="728"/>
        <v>165820.57999999999</v>
      </c>
      <c r="S7783" s="1">
        <f t="shared" si="729"/>
        <v>0</v>
      </c>
      <c r="T7783" s="1" t="str">
        <f t="shared" si="730"/>
        <v>0-17</v>
      </c>
      <c r="U7783" s="1" t="str">
        <f t="shared" si="731"/>
        <v>No</v>
      </c>
    </row>
    <row r="7784" spans="1:21">
      <c r="A7784" s="1">
        <v>7783</v>
      </c>
      <c r="B7784" s="1">
        <v>33</v>
      </c>
      <c r="C7784" s="1" t="s">
        <v>27</v>
      </c>
      <c r="D7784" s="2">
        <v>45192</v>
      </c>
      <c r="E7784" s="2">
        <v>45193</v>
      </c>
      <c r="F7784" s="1" t="s">
        <v>43</v>
      </c>
      <c r="G7784" s="1" t="s">
        <v>31</v>
      </c>
      <c r="H7784" s="1" t="s">
        <v>37</v>
      </c>
      <c r="I7784" s="1">
        <v>135536.73000000001</v>
      </c>
      <c r="J7784" s="1" t="s">
        <v>16</v>
      </c>
      <c r="K7784" s="1" t="s">
        <v>17</v>
      </c>
      <c r="N7784" s="3" t="str">
        <f>IF(LEFT(LOWER(C7784),1)="m","Male",IF(LEFT(LOWER(C7784),1)="f","Female","Unknown"))</f>
        <v>Male</v>
      </c>
      <c r="O7784" s="4" t="str">
        <f>IF(TRIM(LOWER(F7784))="neuro","Neurology",IF(TRIM(LOWER(F7784))="Neurology","Neurology",IF(TRIM(LOWER(F7784))="general ward","General",IF(TRIM(LOWER(F7784))="general","General",IF(TRIM(LOWER(F7784))="cardiology","Cardiology",IF(TRIM(LOWER(F7784))="Cardiology","Cardiology",IF(TRIM(LOWER(F7784))="Peads","Pediatrics",IF(TRIM(LOWER(F7784))="Pediatrics","Pediatrics",IF(TRIM(LOWER(F7784))="orthopedics","Orthopedics",IF(TRIM(LOWER(F7784))="Neurology","Neurology",IF(TRIM(LOWER(F7784))="Oncology","Oncology")))))))))))</f>
        <v>Orthopedics</v>
      </c>
      <c r="P7784" s="3" t="str">
        <f t="shared" si="726"/>
        <v>Private</v>
      </c>
      <c r="Q7784" s="5">
        <f t="shared" si="727"/>
        <v>1</v>
      </c>
      <c r="R7784" s="1">
        <f t="shared" si="728"/>
        <v>135536.73000000001</v>
      </c>
      <c r="S7784" s="1">
        <f t="shared" si="729"/>
        <v>1</v>
      </c>
      <c r="T7784" s="1" t="str">
        <f t="shared" si="730"/>
        <v>18-35</v>
      </c>
      <c r="U7784" s="1" t="str">
        <f t="shared" si="731"/>
        <v>Yes</v>
      </c>
    </row>
    <row r="7785" spans="1:21">
      <c r="A7785" s="1">
        <v>7784</v>
      </c>
      <c r="C7785" s="1" t="s">
        <v>27</v>
      </c>
      <c r="D7785" s="2">
        <v>45235</v>
      </c>
      <c r="E7785" s="2">
        <v>45243</v>
      </c>
      <c r="F7785" s="1" t="s">
        <v>45</v>
      </c>
      <c r="G7785" s="1" t="s">
        <v>36</v>
      </c>
      <c r="H7785" s="1" t="s">
        <v>37</v>
      </c>
      <c r="I7785" s="1">
        <v>337075.1</v>
      </c>
      <c r="K7785" s="1" t="s">
        <v>16</v>
      </c>
      <c r="N7785" s="3" t="str">
        <f>IF(LEFT(LOWER(C7785),1)="m","Male",IF(LEFT(LOWER(C7785),1)="f","Female","Unknown"))</f>
        <v>Male</v>
      </c>
      <c r="O7785" s="4" t="str">
        <f>IF(TRIM(LOWER(F7785))="neuro","Neurology",IF(TRIM(LOWER(F7785))="Neurology","Neurology",IF(TRIM(LOWER(F7785))="general ward","General",IF(TRIM(LOWER(F7785))="general","General",IF(TRIM(LOWER(F7785))="cardiology","Cardiology",IF(TRIM(LOWER(F7785))="Cardiology","Cardiology",IF(TRIM(LOWER(F7785))="Peads","Pediatrics",IF(TRIM(LOWER(F7785))="Pediatrics","Pediatrics",IF(TRIM(LOWER(F7785))="orthopedics","Orthopedics",IF(TRIM(LOWER(F7785))="Neurology","Neurology",IF(TRIM(LOWER(F7785))="Oncology","Oncology")))))))))))</f>
        <v>Neurology</v>
      </c>
      <c r="P7785" s="3" t="str">
        <f t="shared" si="726"/>
        <v>Government</v>
      </c>
      <c r="Q7785" s="5">
        <f t="shared" si="727"/>
        <v>8</v>
      </c>
      <c r="R7785" s="1">
        <f t="shared" si="728"/>
        <v>337075.1</v>
      </c>
      <c r="S7785" s="1">
        <f t="shared" si="729"/>
        <v>1</v>
      </c>
      <c r="T7785" s="1" t="str">
        <f t="shared" si="730"/>
        <v>0-17</v>
      </c>
      <c r="U7785" s="1" t="str">
        <f t="shared" si="731"/>
        <v>Unknown</v>
      </c>
    </row>
    <row r="7786" spans="1:21">
      <c r="A7786" s="1">
        <v>7785</v>
      </c>
      <c r="B7786" s="1">
        <v>49</v>
      </c>
      <c r="C7786" s="1" t="s">
        <v>34</v>
      </c>
      <c r="D7786" s="2">
        <v>45324</v>
      </c>
      <c r="E7786" s="2">
        <v>45331</v>
      </c>
      <c r="F7786" s="1" t="s">
        <v>13</v>
      </c>
      <c r="G7786" s="1" t="s">
        <v>14</v>
      </c>
      <c r="H7786" s="1" t="s">
        <v>39</v>
      </c>
      <c r="I7786" s="1">
        <v>202773.44</v>
      </c>
      <c r="J7786" s="1" t="s">
        <v>24</v>
      </c>
      <c r="K7786" s="1" t="s">
        <v>38</v>
      </c>
      <c r="N7786" s="3" t="str">
        <f>IF(LEFT(LOWER(C7786),1)="m","Male",IF(LEFT(LOWER(C7786),1)="f","Female","Unknown"))</f>
        <v>Male</v>
      </c>
      <c r="O7786" s="4" t="str">
        <f>IF(TRIM(LOWER(F7786))="neuro","Neurology",IF(TRIM(LOWER(F7786))="Neurology","Neurology",IF(TRIM(LOWER(F7786))="general ward","General",IF(TRIM(LOWER(F7786))="general","General",IF(TRIM(LOWER(F7786))="cardiology","Cardiology",IF(TRIM(LOWER(F7786))="Cardiology","Cardiology",IF(TRIM(LOWER(F7786))="Peads","Pediatrics",IF(TRIM(LOWER(F7786))="Pediatrics","Pediatrics",IF(TRIM(LOWER(F7786))="orthopedics","Orthopedics",IF(TRIM(LOWER(F7786))="Neurology","Neurology",IF(TRIM(LOWER(F7786))="Oncology","Oncology")))))))))))</f>
        <v>Neurology</v>
      </c>
      <c r="P7786" s="3" t="str">
        <f t="shared" si="726"/>
        <v>Private</v>
      </c>
      <c r="Q7786" s="5">
        <f t="shared" si="727"/>
        <v>7</v>
      </c>
      <c r="R7786" s="1">
        <f t="shared" si="728"/>
        <v>202773.44</v>
      </c>
      <c r="S7786" s="1">
        <f t="shared" si="729"/>
        <v>0</v>
      </c>
      <c r="T7786" s="1" t="str">
        <f t="shared" si="730"/>
        <v>36-50</v>
      </c>
      <c r="U7786" s="1" t="str">
        <f t="shared" si="731"/>
        <v>No</v>
      </c>
    </row>
    <row r="7787" spans="1:21">
      <c r="A7787" s="1">
        <v>7786</v>
      </c>
      <c r="B7787" s="1">
        <v>51</v>
      </c>
      <c r="C7787" s="1" t="s">
        <v>12</v>
      </c>
      <c r="D7787" s="2">
        <v>45652</v>
      </c>
      <c r="E7787" s="2">
        <v>45671</v>
      </c>
      <c r="F7787" s="1" t="s">
        <v>43</v>
      </c>
      <c r="G7787" s="1" t="s">
        <v>36</v>
      </c>
      <c r="I7787" s="1">
        <v>227623.15</v>
      </c>
      <c r="J7787" s="1" t="s">
        <v>38</v>
      </c>
      <c r="K7787" s="1" t="s">
        <v>17</v>
      </c>
      <c r="N7787" s="3" t="str">
        <f>IF(LEFT(LOWER(C7787),1)="m","Male",IF(LEFT(LOWER(C7787),1)="f","Female","Unknown"))</f>
        <v>Unknown</v>
      </c>
      <c r="O7787" s="4" t="str">
        <f>IF(TRIM(LOWER(F7787))="neuro","Neurology",IF(TRIM(LOWER(F7787))="Neurology","Neurology",IF(TRIM(LOWER(F7787))="general ward","General",IF(TRIM(LOWER(F7787))="general","General",IF(TRIM(LOWER(F7787))="cardiology","Cardiology",IF(TRIM(LOWER(F7787))="Cardiology","Cardiology",IF(TRIM(LOWER(F7787))="Peads","Pediatrics",IF(TRIM(LOWER(F7787))="Pediatrics","Pediatrics",IF(TRIM(LOWER(F7787))="orthopedics","Orthopedics",IF(TRIM(LOWER(F7787))="Neurology","Neurology",IF(TRIM(LOWER(F7787))="Oncology","Oncology")))))))))))</f>
        <v>Orthopedics</v>
      </c>
      <c r="P7787" s="3" t="str">
        <f t="shared" si="726"/>
        <v>Government</v>
      </c>
      <c r="Q7787" s="5">
        <f t="shared" si="727"/>
        <v>19</v>
      </c>
      <c r="R7787" s="1">
        <f t="shared" si="728"/>
        <v>227623.15</v>
      </c>
      <c r="S7787" s="1">
        <f t="shared" si="729"/>
        <v>1</v>
      </c>
      <c r="T7787" s="1" t="str">
        <f t="shared" si="730"/>
        <v>51-65</v>
      </c>
      <c r="U7787" s="1" t="str">
        <f t="shared" si="731"/>
        <v>No</v>
      </c>
    </row>
    <row r="7788" spans="1:21">
      <c r="A7788" s="1">
        <v>7787</v>
      </c>
      <c r="B7788" s="1">
        <v>45</v>
      </c>
      <c r="C7788" s="1" t="s">
        <v>44</v>
      </c>
      <c r="D7788" s="2">
        <v>45541</v>
      </c>
      <c r="E7788" s="2">
        <v>45553</v>
      </c>
      <c r="F7788" s="1" t="s">
        <v>45</v>
      </c>
      <c r="G7788" s="1" t="s">
        <v>31</v>
      </c>
      <c r="H7788" s="1" t="s">
        <v>37</v>
      </c>
      <c r="I7788" s="1">
        <v>79092.14</v>
      </c>
      <c r="K7788" s="1" t="s">
        <v>20</v>
      </c>
      <c r="N7788" s="3" t="str">
        <f>IF(LEFT(LOWER(C7788),1)="m","Male",IF(LEFT(LOWER(C7788),1)="f","Female","Unknown"))</f>
        <v>Female</v>
      </c>
      <c r="O7788" s="4" t="str">
        <f>IF(TRIM(LOWER(F7788))="neuro","Neurology",IF(TRIM(LOWER(F7788))="Neurology","Neurology",IF(TRIM(LOWER(F7788))="general ward","General",IF(TRIM(LOWER(F7788))="general","General",IF(TRIM(LOWER(F7788))="cardiology","Cardiology",IF(TRIM(LOWER(F7788))="Cardiology","Cardiology",IF(TRIM(LOWER(F7788))="Peads","Pediatrics",IF(TRIM(LOWER(F7788))="Pediatrics","Pediatrics",IF(TRIM(LOWER(F7788))="orthopedics","Orthopedics",IF(TRIM(LOWER(F7788))="Neurology","Neurology",IF(TRIM(LOWER(F7788))="Oncology","Oncology")))))))))))</f>
        <v>Neurology</v>
      </c>
      <c r="P7788" s="3" t="str">
        <f t="shared" si="726"/>
        <v>Private</v>
      </c>
      <c r="Q7788" s="5">
        <f t="shared" si="727"/>
        <v>12</v>
      </c>
      <c r="R7788" s="1">
        <f t="shared" si="728"/>
        <v>79092.14</v>
      </c>
      <c r="S7788" s="1">
        <f t="shared" si="729"/>
        <v>0</v>
      </c>
      <c r="T7788" s="1" t="str">
        <f t="shared" si="730"/>
        <v>36-50</v>
      </c>
      <c r="U7788" s="1" t="str">
        <f t="shared" si="731"/>
        <v>Unknown</v>
      </c>
    </row>
    <row r="7789" spans="1:21">
      <c r="A7789" s="1">
        <v>7788</v>
      </c>
      <c r="B7789" s="1">
        <v>65</v>
      </c>
      <c r="C7789" s="1" t="s">
        <v>26</v>
      </c>
      <c r="D7789" s="2">
        <v>45071</v>
      </c>
      <c r="E7789" s="2">
        <v>45085</v>
      </c>
      <c r="F7789" s="1" t="s">
        <v>52</v>
      </c>
      <c r="G7789" s="1" t="s">
        <v>14</v>
      </c>
      <c r="H7789" s="1" t="s">
        <v>47</v>
      </c>
      <c r="I7789" s="1">
        <v>76846.149999999994</v>
      </c>
      <c r="J7789" s="1" t="s">
        <v>38</v>
      </c>
      <c r="K7789" s="1" t="s">
        <v>38</v>
      </c>
      <c r="N7789" s="3" t="str">
        <f>IF(LEFT(LOWER(C7789),1)="m","Male",IF(LEFT(LOWER(C7789),1)="f","Female","Unknown"))</f>
        <v>Female</v>
      </c>
      <c r="O7789" s="4" t="str">
        <f>IF(TRIM(LOWER(F7789))="neuro","Neurology",IF(TRIM(LOWER(F7789))="Neurology","Neurology",IF(TRIM(LOWER(F7789))="general ward","General",IF(TRIM(LOWER(F7789))="general","General",IF(TRIM(LOWER(F7789))="cardiology","Cardiology",IF(TRIM(LOWER(F7789))="Cardiology","Cardiology",IF(TRIM(LOWER(F7789))="Peads","Pediatrics",IF(TRIM(LOWER(F7789))="Pediatrics","Pediatrics",IF(TRIM(LOWER(F7789))="orthopedics","Orthopedics",IF(TRIM(LOWER(F7789))="Neurology","Neurology",IF(TRIM(LOWER(F7789))="Oncology","Oncology")))))))))))</f>
        <v>Oncology</v>
      </c>
      <c r="P7789" s="3" t="str">
        <f t="shared" si="726"/>
        <v>Private</v>
      </c>
      <c r="Q7789" s="5">
        <f t="shared" si="727"/>
        <v>14</v>
      </c>
      <c r="R7789" s="1">
        <f t="shared" si="728"/>
        <v>76846.149999999994</v>
      </c>
      <c r="S7789" s="1">
        <f t="shared" si="729"/>
        <v>0</v>
      </c>
      <c r="T7789" s="1" t="str">
        <f t="shared" si="730"/>
        <v>51-65</v>
      </c>
      <c r="U7789" s="1" t="str">
        <f t="shared" si="731"/>
        <v>No</v>
      </c>
    </row>
    <row r="7790" spans="1:21">
      <c r="A7790" s="1">
        <v>7789</v>
      </c>
      <c r="B7790" s="1">
        <v>70</v>
      </c>
      <c r="C7790" s="1" t="s">
        <v>29</v>
      </c>
      <c r="D7790" s="2">
        <v>45560</v>
      </c>
      <c r="E7790" s="2">
        <v>45576</v>
      </c>
      <c r="F7790" s="1" t="s">
        <v>45</v>
      </c>
      <c r="G7790" s="1" t="s">
        <v>46</v>
      </c>
      <c r="H7790" s="1" t="s">
        <v>51</v>
      </c>
      <c r="I7790" s="1">
        <v>178375.61</v>
      </c>
      <c r="J7790" s="1" t="s">
        <v>25</v>
      </c>
      <c r="K7790" s="1" t="s">
        <v>16</v>
      </c>
      <c r="N7790" s="3" t="str">
        <f>IF(LEFT(LOWER(C7790),1)="m","Male",IF(LEFT(LOWER(C7790),1)="f","Female","Unknown"))</f>
        <v>Female</v>
      </c>
      <c r="O7790" s="4" t="str">
        <f>IF(TRIM(LOWER(F7790))="neuro","Neurology",IF(TRIM(LOWER(F7790))="Neurology","Neurology",IF(TRIM(LOWER(F7790))="general ward","General",IF(TRIM(LOWER(F7790))="general","General",IF(TRIM(LOWER(F7790))="cardiology","Cardiology",IF(TRIM(LOWER(F7790))="Cardiology","Cardiology",IF(TRIM(LOWER(F7790))="Peads","Pediatrics",IF(TRIM(LOWER(F7790))="Pediatrics","Pediatrics",IF(TRIM(LOWER(F7790))="orthopedics","Orthopedics",IF(TRIM(LOWER(F7790))="Neurology","Neurology",IF(TRIM(LOWER(F7790))="Oncology","Oncology")))))))))))</f>
        <v>Neurology</v>
      </c>
      <c r="P7790" s="3" t="str">
        <f t="shared" si="726"/>
        <v>Self</v>
      </c>
      <c r="Q7790" s="5">
        <f t="shared" si="727"/>
        <v>16</v>
      </c>
      <c r="R7790" s="1">
        <f t="shared" si="728"/>
        <v>178375.61</v>
      </c>
      <c r="S7790" s="1">
        <f t="shared" si="729"/>
        <v>1</v>
      </c>
      <c r="T7790" s="1" t="str">
        <f t="shared" si="730"/>
        <v>66+</v>
      </c>
      <c r="U7790" s="1" t="str">
        <f t="shared" si="731"/>
        <v>Yes</v>
      </c>
    </row>
    <row r="7791" spans="1:21">
      <c r="A7791" s="1">
        <v>7790</v>
      </c>
      <c r="B7791" s="1">
        <v>87</v>
      </c>
      <c r="C7791" s="1" t="s">
        <v>18</v>
      </c>
      <c r="D7791" s="2">
        <v>45121</v>
      </c>
      <c r="E7791" s="2">
        <v>45132</v>
      </c>
      <c r="F7791" s="1" t="s">
        <v>21</v>
      </c>
      <c r="G7791" s="1" t="s">
        <v>14</v>
      </c>
      <c r="H7791" s="1" t="s">
        <v>32</v>
      </c>
      <c r="I7791" s="1">
        <v>18269.46</v>
      </c>
      <c r="K7791" s="1" t="s">
        <v>16</v>
      </c>
      <c r="N7791" s="3" t="str">
        <f>IF(LEFT(LOWER(C7791),1)="m","Male",IF(LEFT(LOWER(C7791),1)="f","Female","Unknown"))</f>
        <v>Male</v>
      </c>
      <c r="O7791" s="4" t="str">
        <f>IF(TRIM(LOWER(F7791))="neuro","Neurology",IF(TRIM(LOWER(F7791))="Neurology","Neurology",IF(TRIM(LOWER(F7791))="general ward","General",IF(TRIM(LOWER(F7791))="general","General",IF(TRIM(LOWER(F7791))="cardiology","Cardiology",IF(TRIM(LOWER(F7791))="Cardiology","Cardiology",IF(TRIM(LOWER(F7791))="Peads","Pediatrics",IF(TRIM(LOWER(F7791))="Pediatrics","Pediatrics",IF(TRIM(LOWER(F7791))="orthopedics","Orthopedics",IF(TRIM(LOWER(F7791))="Neurology","Neurology",IF(TRIM(LOWER(F7791))="Oncology","Oncology")))))))))))</f>
        <v>General</v>
      </c>
      <c r="P7791" s="3" t="str">
        <f t="shared" si="726"/>
        <v>Private</v>
      </c>
      <c r="Q7791" s="5">
        <f t="shared" si="727"/>
        <v>11</v>
      </c>
      <c r="R7791" s="1">
        <f t="shared" si="728"/>
        <v>18269.46</v>
      </c>
      <c r="S7791" s="1">
        <f t="shared" si="729"/>
        <v>1</v>
      </c>
      <c r="T7791" s="1" t="str">
        <f t="shared" si="730"/>
        <v>66+</v>
      </c>
      <c r="U7791" s="1" t="str">
        <f t="shared" si="731"/>
        <v>Unknown</v>
      </c>
    </row>
    <row r="7792" spans="1:21">
      <c r="A7792" s="1">
        <v>7791</v>
      </c>
      <c r="B7792" s="1">
        <v>81</v>
      </c>
      <c r="C7792" s="1" t="s">
        <v>34</v>
      </c>
      <c r="D7792" s="2">
        <v>45261</v>
      </c>
      <c r="E7792" s="2">
        <v>45270</v>
      </c>
      <c r="F7792" s="1" t="s">
        <v>30</v>
      </c>
      <c r="G7792" s="1" t="s">
        <v>36</v>
      </c>
      <c r="H7792" s="1" t="s">
        <v>48</v>
      </c>
      <c r="I7792" s="1">
        <v>321972.59000000003</v>
      </c>
      <c r="K7792" s="1" t="s">
        <v>20</v>
      </c>
      <c r="N7792" s="3" t="str">
        <f>IF(LEFT(LOWER(C7792),1)="m","Male",IF(LEFT(LOWER(C7792),1)="f","Female","Unknown"))</f>
        <v>Male</v>
      </c>
      <c r="O7792" s="4" t="str">
        <f>IF(TRIM(LOWER(F7792))="neuro","Neurology",IF(TRIM(LOWER(F7792))="Neurology","Neurology",IF(TRIM(LOWER(F7792))="general ward","General",IF(TRIM(LOWER(F7792))="general","General",IF(TRIM(LOWER(F7792))="cardiology","Cardiology",IF(TRIM(LOWER(F7792))="Cardiology","Cardiology",IF(TRIM(LOWER(F7792))="Peads","Pediatrics",IF(TRIM(LOWER(F7792))="Pediatrics","Pediatrics",IF(TRIM(LOWER(F7792))="orthopedics","Orthopedics",IF(TRIM(LOWER(F7792))="Neurology","Neurology",IF(TRIM(LOWER(F7792))="Oncology","Oncology")))))))))))</f>
        <v>Pediatrics</v>
      </c>
      <c r="P7792" s="3" t="str">
        <f t="shared" si="726"/>
        <v>Government</v>
      </c>
      <c r="Q7792" s="5">
        <f t="shared" si="727"/>
        <v>9</v>
      </c>
      <c r="R7792" s="1">
        <f t="shared" si="728"/>
        <v>321972.59000000003</v>
      </c>
      <c r="S7792" s="1">
        <f t="shared" si="729"/>
        <v>0</v>
      </c>
      <c r="T7792" s="1" t="str">
        <f t="shared" si="730"/>
        <v>66+</v>
      </c>
      <c r="U7792" s="1" t="str">
        <f t="shared" si="731"/>
        <v>Unknown</v>
      </c>
    </row>
    <row r="7793" spans="1:21">
      <c r="A7793" s="1">
        <v>7792</v>
      </c>
      <c r="B7793" s="1">
        <v>84</v>
      </c>
      <c r="C7793" s="1" t="s">
        <v>29</v>
      </c>
      <c r="D7793" s="2">
        <v>44953</v>
      </c>
      <c r="E7793" s="2">
        <v>44963</v>
      </c>
      <c r="F7793" s="1" t="s">
        <v>19</v>
      </c>
      <c r="G7793" s="1" t="s">
        <v>46</v>
      </c>
      <c r="H7793" s="1" t="s">
        <v>48</v>
      </c>
      <c r="I7793" s="1">
        <v>239967.41</v>
      </c>
      <c r="K7793" s="1" t="s">
        <v>17</v>
      </c>
      <c r="N7793" s="3" t="str">
        <f>IF(LEFT(LOWER(C7793),1)="m","Male",IF(LEFT(LOWER(C7793),1)="f","Female","Unknown"))</f>
        <v>Female</v>
      </c>
      <c r="O7793" s="4" t="str">
        <f>IF(TRIM(LOWER(F7793))="neuro","Neurology",IF(TRIM(LOWER(F7793))="Neurology","Neurology",IF(TRIM(LOWER(F7793))="general ward","General",IF(TRIM(LOWER(F7793))="general","General",IF(TRIM(LOWER(F7793))="cardiology","Cardiology",IF(TRIM(LOWER(F7793))="Cardiology","Cardiology",IF(TRIM(LOWER(F7793))="Peads","Pediatrics",IF(TRIM(LOWER(F7793))="Pediatrics","Pediatrics",IF(TRIM(LOWER(F7793))="orthopedics","Orthopedics",IF(TRIM(LOWER(F7793))="Neurology","Neurology",IF(TRIM(LOWER(F7793))="Oncology","Oncology")))))))))))</f>
        <v>General</v>
      </c>
      <c r="P7793" s="3" t="str">
        <f t="shared" si="726"/>
        <v>Self</v>
      </c>
      <c r="Q7793" s="5">
        <f t="shared" si="727"/>
        <v>10</v>
      </c>
      <c r="R7793" s="1">
        <f t="shared" si="728"/>
        <v>239967.41</v>
      </c>
      <c r="S7793" s="1">
        <f t="shared" si="729"/>
        <v>1</v>
      </c>
      <c r="T7793" s="1" t="str">
        <f t="shared" si="730"/>
        <v>66+</v>
      </c>
      <c r="U7793" s="1" t="str">
        <f t="shared" si="731"/>
        <v>Unknown</v>
      </c>
    </row>
    <row r="7794" spans="1:21">
      <c r="A7794" s="1">
        <v>7793</v>
      </c>
      <c r="B7794" s="1">
        <v>36</v>
      </c>
      <c r="C7794" s="1" t="s">
        <v>12</v>
      </c>
      <c r="D7794" s="2">
        <v>45165</v>
      </c>
      <c r="E7794" s="2">
        <v>45173</v>
      </c>
      <c r="F7794" s="1" t="s">
        <v>43</v>
      </c>
      <c r="G7794" s="1" t="s">
        <v>33</v>
      </c>
      <c r="H7794" s="1" t="s">
        <v>15</v>
      </c>
      <c r="I7794" s="1">
        <v>264085.98</v>
      </c>
      <c r="J7794" s="1" t="s">
        <v>24</v>
      </c>
      <c r="K7794" s="1" t="s">
        <v>16</v>
      </c>
      <c r="N7794" s="3" t="str">
        <f>IF(LEFT(LOWER(C7794),1)="m","Male",IF(LEFT(LOWER(C7794),1)="f","Female","Unknown"))</f>
        <v>Unknown</v>
      </c>
      <c r="O7794" s="4" t="str">
        <f>IF(TRIM(LOWER(F7794))="neuro","Neurology",IF(TRIM(LOWER(F7794))="Neurology","Neurology",IF(TRIM(LOWER(F7794))="general ward","General",IF(TRIM(LOWER(F7794))="general","General",IF(TRIM(LOWER(F7794))="cardiology","Cardiology",IF(TRIM(LOWER(F7794))="Cardiology","Cardiology",IF(TRIM(LOWER(F7794))="Peads","Pediatrics",IF(TRIM(LOWER(F7794))="Pediatrics","Pediatrics",IF(TRIM(LOWER(F7794))="orthopedics","Orthopedics",IF(TRIM(LOWER(F7794))="Neurology","Neurology",IF(TRIM(LOWER(F7794))="Oncology","Oncology")))))))))))</f>
        <v>Orthopedics</v>
      </c>
      <c r="P7794" s="3" t="str">
        <f t="shared" si="726"/>
        <v>Self</v>
      </c>
      <c r="Q7794" s="5">
        <f t="shared" si="727"/>
        <v>8</v>
      </c>
      <c r="R7794" s="1">
        <f t="shared" si="728"/>
        <v>264085.98</v>
      </c>
      <c r="S7794" s="1">
        <f t="shared" si="729"/>
        <v>1</v>
      </c>
      <c r="T7794" s="1" t="str">
        <f t="shared" si="730"/>
        <v>36-50</v>
      </c>
      <c r="U7794" s="1" t="str">
        <f t="shared" si="731"/>
        <v>No</v>
      </c>
    </row>
    <row r="7795" spans="1:21">
      <c r="A7795" s="1">
        <v>7794</v>
      </c>
      <c r="B7795" s="1">
        <v>53</v>
      </c>
      <c r="C7795" s="1" t="s">
        <v>26</v>
      </c>
      <c r="D7795" s="2">
        <v>45300</v>
      </c>
      <c r="E7795" s="2">
        <v>45319</v>
      </c>
      <c r="F7795" s="1" t="s">
        <v>30</v>
      </c>
      <c r="G7795" s="1" t="s">
        <v>14</v>
      </c>
      <c r="H7795" s="1" t="s">
        <v>48</v>
      </c>
      <c r="I7795" s="1">
        <v>272184.14</v>
      </c>
      <c r="J7795" s="1" t="s">
        <v>17</v>
      </c>
      <c r="K7795" s="1" t="s">
        <v>17</v>
      </c>
      <c r="N7795" s="3" t="str">
        <f>IF(LEFT(LOWER(C7795),1)="m","Male",IF(LEFT(LOWER(C7795),1)="f","Female","Unknown"))</f>
        <v>Female</v>
      </c>
      <c r="O7795" s="4" t="str">
        <f>IF(TRIM(LOWER(F7795))="neuro","Neurology",IF(TRIM(LOWER(F7795))="Neurology","Neurology",IF(TRIM(LOWER(F7795))="general ward","General",IF(TRIM(LOWER(F7795))="general","General",IF(TRIM(LOWER(F7795))="cardiology","Cardiology",IF(TRIM(LOWER(F7795))="Cardiology","Cardiology",IF(TRIM(LOWER(F7795))="Peads","Pediatrics",IF(TRIM(LOWER(F7795))="Pediatrics","Pediatrics",IF(TRIM(LOWER(F7795))="orthopedics","Orthopedics",IF(TRIM(LOWER(F7795))="Neurology","Neurology",IF(TRIM(LOWER(F7795))="Oncology","Oncology")))))))))))</f>
        <v>Pediatrics</v>
      </c>
      <c r="P7795" s="3" t="str">
        <f t="shared" si="726"/>
        <v>Private</v>
      </c>
      <c r="Q7795" s="5">
        <f t="shared" si="727"/>
        <v>19</v>
      </c>
      <c r="R7795" s="1">
        <f t="shared" si="728"/>
        <v>272184.14</v>
      </c>
      <c r="S7795" s="1">
        <f t="shared" si="729"/>
        <v>1</v>
      </c>
      <c r="T7795" s="1" t="str">
        <f t="shared" si="730"/>
        <v>51-65</v>
      </c>
      <c r="U7795" s="1" t="str">
        <f t="shared" si="731"/>
        <v>Yes</v>
      </c>
    </row>
    <row r="7796" spans="1:21">
      <c r="A7796" s="1">
        <v>7795</v>
      </c>
      <c r="B7796" s="1">
        <v>23</v>
      </c>
      <c r="C7796" s="1" t="s">
        <v>44</v>
      </c>
      <c r="D7796" s="2">
        <v>45520</v>
      </c>
      <c r="E7796" s="2">
        <v>45521</v>
      </c>
      <c r="F7796" s="1" t="s">
        <v>40</v>
      </c>
      <c r="G7796" s="1" t="s">
        <v>14</v>
      </c>
      <c r="H7796" s="1" t="s">
        <v>48</v>
      </c>
      <c r="I7796" s="1">
        <v>15826.81</v>
      </c>
      <c r="K7796" s="1" t="s">
        <v>38</v>
      </c>
      <c r="N7796" s="3" t="str">
        <f>IF(LEFT(LOWER(C7796),1)="m","Male",IF(LEFT(LOWER(C7796),1)="f","Female","Unknown"))</f>
        <v>Female</v>
      </c>
      <c r="O7796" s="4" t="str">
        <f>IF(TRIM(LOWER(F7796))="neuro","Neurology",IF(TRIM(LOWER(F7796))="Neurology","Neurology",IF(TRIM(LOWER(F7796))="general ward","General",IF(TRIM(LOWER(F7796))="general","General",IF(TRIM(LOWER(F7796))="cardiology","Cardiology",IF(TRIM(LOWER(F7796))="Cardiology","Cardiology",IF(TRIM(LOWER(F7796))="Peads","Pediatrics",IF(TRIM(LOWER(F7796))="Pediatrics","Pediatrics",IF(TRIM(LOWER(F7796))="orthopedics","Orthopedics",IF(TRIM(LOWER(F7796))="Neurology","Neurology",IF(TRIM(LOWER(F7796))="Oncology","Oncology")))))))))))</f>
        <v>Pediatrics</v>
      </c>
      <c r="P7796" s="3" t="str">
        <f t="shared" si="726"/>
        <v>Private</v>
      </c>
      <c r="Q7796" s="5">
        <f t="shared" si="727"/>
        <v>1</v>
      </c>
      <c r="R7796" s="1">
        <f t="shared" si="728"/>
        <v>15826.81</v>
      </c>
      <c r="S7796" s="1">
        <f t="shared" si="729"/>
        <v>0</v>
      </c>
      <c r="T7796" s="1" t="str">
        <f t="shared" si="730"/>
        <v>18-35</v>
      </c>
      <c r="U7796" s="1" t="str">
        <f t="shared" si="731"/>
        <v>Unknown</v>
      </c>
    </row>
    <row r="7797" spans="1:21">
      <c r="A7797" s="1">
        <v>7796</v>
      </c>
      <c r="B7797" s="1">
        <v>16</v>
      </c>
      <c r="C7797" s="1" t="s">
        <v>18</v>
      </c>
      <c r="D7797" s="2">
        <v>44947</v>
      </c>
      <c r="E7797" s="2">
        <v>44955</v>
      </c>
      <c r="F7797" s="1" t="s">
        <v>45</v>
      </c>
      <c r="G7797" s="1" t="s">
        <v>46</v>
      </c>
      <c r="I7797" s="1">
        <v>207016.75</v>
      </c>
      <c r="J7797" s="1" t="s">
        <v>38</v>
      </c>
      <c r="K7797" s="1" t="s">
        <v>25</v>
      </c>
      <c r="N7797" s="3" t="str">
        <f>IF(LEFT(LOWER(C7797),1)="m","Male",IF(LEFT(LOWER(C7797),1)="f","Female","Unknown"))</f>
        <v>Male</v>
      </c>
      <c r="O7797" s="4" t="str">
        <f>IF(TRIM(LOWER(F7797))="neuro","Neurology",IF(TRIM(LOWER(F7797))="Neurology","Neurology",IF(TRIM(LOWER(F7797))="general ward","General",IF(TRIM(LOWER(F7797))="general","General",IF(TRIM(LOWER(F7797))="cardiology","Cardiology",IF(TRIM(LOWER(F7797))="Cardiology","Cardiology",IF(TRIM(LOWER(F7797))="Peads","Pediatrics",IF(TRIM(LOWER(F7797))="Pediatrics","Pediatrics",IF(TRIM(LOWER(F7797))="orthopedics","Orthopedics",IF(TRIM(LOWER(F7797))="Neurology","Neurology",IF(TRIM(LOWER(F7797))="Oncology","Oncology")))))))))))</f>
        <v>Neurology</v>
      </c>
      <c r="P7797" s="3" t="str">
        <f t="shared" si="726"/>
        <v>Self</v>
      </c>
      <c r="Q7797" s="5">
        <f t="shared" si="727"/>
        <v>8</v>
      </c>
      <c r="R7797" s="1">
        <f t="shared" si="728"/>
        <v>207016.75</v>
      </c>
      <c r="S7797" s="1">
        <f t="shared" si="729"/>
        <v>1</v>
      </c>
      <c r="T7797" s="1" t="str">
        <f t="shared" si="730"/>
        <v>0-17</v>
      </c>
      <c r="U7797" s="1" t="str">
        <f t="shared" si="731"/>
        <v>No</v>
      </c>
    </row>
    <row r="7798" spans="1:21">
      <c r="A7798" s="1">
        <v>7797</v>
      </c>
      <c r="C7798" s="1" t="s">
        <v>18</v>
      </c>
      <c r="D7798" s="2">
        <v>45196</v>
      </c>
      <c r="E7798" s="2">
        <v>45198</v>
      </c>
      <c r="F7798" s="1" t="s">
        <v>13</v>
      </c>
      <c r="G7798" s="1" t="s">
        <v>36</v>
      </c>
      <c r="H7798" s="1" t="s">
        <v>37</v>
      </c>
      <c r="I7798" s="1">
        <v>240819.23</v>
      </c>
      <c r="J7798" s="1" t="s">
        <v>38</v>
      </c>
      <c r="K7798" s="1" t="s">
        <v>25</v>
      </c>
      <c r="N7798" s="3" t="str">
        <f>IF(LEFT(LOWER(C7798),1)="m","Male",IF(LEFT(LOWER(C7798),1)="f","Female","Unknown"))</f>
        <v>Male</v>
      </c>
      <c r="O7798" s="4" t="str">
        <f>IF(TRIM(LOWER(F7798))="neuro","Neurology",IF(TRIM(LOWER(F7798))="Neurology","Neurology",IF(TRIM(LOWER(F7798))="general ward","General",IF(TRIM(LOWER(F7798))="general","General",IF(TRIM(LOWER(F7798))="cardiology","Cardiology",IF(TRIM(LOWER(F7798))="Cardiology","Cardiology",IF(TRIM(LOWER(F7798))="Peads","Pediatrics",IF(TRIM(LOWER(F7798))="Pediatrics","Pediatrics",IF(TRIM(LOWER(F7798))="orthopedics","Orthopedics",IF(TRIM(LOWER(F7798))="Neurology","Neurology",IF(TRIM(LOWER(F7798))="Oncology","Oncology")))))))))))</f>
        <v>Neurology</v>
      </c>
      <c r="P7798" s="3" t="str">
        <f t="shared" si="726"/>
        <v>Government</v>
      </c>
      <c r="Q7798" s="5">
        <f t="shared" si="727"/>
        <v>2</v>
      </c>
      <c r="R7798" s="1">
        <f t="shared" si="728"/>
        <v>240819.23</v>
      </c>
      <c r="S7798" s="1">
        <f t="shared" si="729"/>
        <v>1</v>
      </c>
      <c r="T7798" s="1" t="str">
        <f t="shared" si="730"/>
        <v>0-17</v>
      </c>
      <c r="U7798" s="1" t="str">
        <f t="shared" si="731"/>
        <v>No</v>
      </c>
    </row>
    <row r="7799" spans="1:21">
      <c r="A7799" s="1">
        <v>7798</v>
      </c>
      <c r="B7799" s="1">
        <v>38</v>
      </c>
      <c r="C7799" s="1" t="s">
        <v>34</v>
      </c>
      <c r="D7799" s="2">
        <v>45570</v>
      </c>
      <c r="E7799" s="2">
        <v>45575</v>
      </c>
      <c r="F7799" s="1" t="s">
        <v>35</v>
      </c>
      <c r="G7799" s="1" t="s">
        <v>14</v>
      </c>
      <c r="H7799" s="1" t="s">
        <v>48</v>
      </c>
      <c r="I7799" s="1">
        <v>41808.79</v>
      </c>
      <c r="J7799" s="1" t="s">
        <v>24</v>
      </c>
      <c r="K7799" s="1" t="s">
        <v>17</v>
      </c>
      <c r="N7799" s="3" t="str">
        <f>IF(LEFT(LOWER(C7799),1)="m","Male",IF(LEFT(LOWER(C7799),1)="f","Female","Unknown"))</f>
        <v>Male</v>
      </c>
      <c r="O7799" s="4" t="str">
        <f>IF(TRIM(LOWER(F7799))="neuro","Neurology",IF(TRIM(LOWER(F7799))="Neurology","Neurology",IF(TRIM(LOWER(F7799))="general ward","General",IF(TRIM(LOWER(F7799))="general","General",IF(TRIM(LOWER(F7799))="cardiology","Cardiology",IF(TRIM(LOWER(F7799))="Cardiology","Cardiology",IF(TRIM(LOWER(F7799))="Peads","Pediatrics",IF(TRIM(LOWER(F7799))="Pediatrics","Pediatrics",IF(TRIM(LOWER(F7799))="orthopedics","Orthopedics",IF(TRIM(LOWER(F7799))="Neurology","Neurology",IF(TRIM(LOWER(F7799))="Oncology","Oncology")))))))))))</f>
        <v>Cardiology</v>
      </c>
      <c r="P7799" s="3" t="str">
        <f t="shared" si="726"/>
        <v>Private</v>
      </c>
      <c r="Q7799" s="5">
        <f t="shared" si="727"/>
        <v>5</v>
      </c>
      <c r="R7799" s="1">
        <f t="shared" si="728"/>
        <v>41808.79</v>
      </c>
      <c r="S7799" s="1">
        <f t="shared" si="729"/>
        <v>1</v>
      </c>
      <c r="T7799" s="1" t="str">
        <f t="shared" si="730"/>
        <v>36-50</v>
      </c>
      <c r="U7799" s="1" t="str">
        <f t="shared" si="731"/>
        <v>No</v>
      </c>
    </row>
    <row r="7800" spans="1:21">
      <c r="A7800" s="1">
        <v>7799</v>
      </c>
      <c r="C7800" s="1" t="s">
        <v>34</v>
      </c>
      <c r="D7800" s="2">
        <v>45311</v>
      </c>
      <c r="E7800" s="2">
        <v>45315</v>
      </c>
      <c r="F7800" s="1" t="s">
        <v>21</v>
      </c>
      <c r="G7800" s="1" t="s">
        <v>41</v>
      </c>
      <c r="H7800" s="1" t="s">
        <v>51</v>
      </c>
      <c r="I7800" s="1">
        <v>203241.77</v>
      </c>
      <c r="K7800" s="1" t="s">
        <v>20</v>
      </c>
      <c r="N7800" s="3" t="str">
        <f>IF(LEFT(LOWER(C7800),1)="m","Male",IF(LEFT(LOWER(C7800),1)="f","Female","Unknown"))</f>
        <v>Male</v>
      </c>
      <c r="O7800" s="4" t="str">
        <f>IF(TRIM(LOWER(F7800))="neuro","Neurology",IF(TRIM(LOWER(F7800))="Neurology","Neurology",IF(TRIM(LOWER(F7800))="general ward","General",IF(TRIM(LOWER(F7800))="general","General",IF(TRIM(LOWER(F7800))="cardiology","Cardiology",IF(TRIM(LOWER(F7800))="Cardiology","Cardiology",IF(TRIM(LOWER(F7800))="Peads","Pediatrics",IF(TRIM(LOWER(F7800))="Pediatrics","Pediatrics",IF(TRIM(LOWER(F7800))="orthopedics","Orthopedics",IF(TRIM(LOWER(F7800))="Neurology","Neurology",IF(TRIM(LOWER(F7800))="Oncology","Oncology")))))))))))</f>
        <v>General</v>
      </c>
      <c r="P7800" s="3" t="str">
        <f t="shared" si="726"/>
        <v>Unknown</v>
      </c>
      <c r="Q7800" s="5">
        <f t="shared" si="727"/>
        <v>4</v>
      </c>
      <c r="R7800" s="1">
        <f t="shared" si="728"/>
        <v>203241.77</v>
      </c>
      <c r="S7800" s="1">
        <f t="shared" si="729"/>
        <v>0</v>
      </c>
      <c r="T7800" s="1" t="str">
        <f t="shared" si="730"/>
        <v>0-17</v>
      </c>
      <c r="U7800" s="1" t="str">
        <f t="shared" si="731"/>
        <v>Unknown</v>
      </c>
    </row>
    <row r="7801" spans="1:21">
      <c r="A7801" s="1">
        <v>7800</v>
      </c>
      <c r="B7801" s="1">
        <v>64</v>
      </c>
      <c r="C7801" s="1" t="s">
        <v>34</v>
      </c>
      <c r="D7801" s="2">
        <v>45192</v>
      </c>
      <c r="E7801" s="2">
        <v>45195</v>
      </c>
      <c r="F7801" s="1" t="s">
        <v>40</v>
      </c>
      <c r="G7801" s="1" t="s">
        <v>22</v>
      </c>
      <c r="H7801" s="1" t="s">
        <v>37</v>
      </c>
      <c r="I7801" s="1">
        <v>49728.92</v>
      </c>
      <c r="J7801" s="1" t="s">
        <v>38</v>
      </c>
      <c r="K7801" s="1" t="s">
        <v>38</v>
      </c>
      <c r="N7801" s="3" t="str">
        <f>IF(LEFT(LOWER(C7801),1)="m","Male",IF(LEFT(LOWER(C7801),1)="f","Female","Unknown"))</f>
        <v>Male</v>
      </c>
      <c r="O7801" s="4" t="str">
        <f>IF(TRIM(LOWER(F7801))="neuro","Neurology",IF(TRIM(LOWER(F7801))="Neurology","Neurology",IF(TRIM(LOWER(F7801))="general ward","General",IF(TRIM(LOWER(F7801))="general","General",IF(TRIM(LOWER(F7801))="cardiology","Cardiology",IF(TRIM(LOWER(F7801))="Cardiology","Cardiology",IF(TRIM(LOWER(F7801))="Peads","Pediatrics",IF(TRIM(LOWER(F7801))="Pediatrics","Pediatrics",IF(TRIM(LOWER(F7801))="orthopedics","Orthopedics",IF(TRIM(LOWER(F7801))="Neurology","Neurology",IF(TRIM(LOWER(F7801))="Oncology","Oncology")))))))))))</f>
        <v>Pediatrics</v>
      </c>
      <c r="P7801" s="3" t="str">
        <f t="shared" si="726"/>
        <v>Government</v>
      </c>
      <c r="Q7801" s="5">
        <f t="shared" si="727"/>
        <v>3</v>
      </c>
      <c r="R7801" s="1">
        <f t="shared" si="728"/>
        <v>49728.92</v>
      </c>
      <c r="S7801" s="1">
        <f t="shared" si="729"/>
        <v>0</v>
      </c>
      <c r="T7801" s="1" t="str">
        <f t="shared" si="730"/>
        <v>51-65</v>
      </c>
      <c r="U7801" s="1" t="str">
        <f t="shared" si="731"/>
        <v>No</v>
      </c>
    </row>
    <row r="7802" spans="1:21">
      <c r="A7802" s="1">
        <v>7801</v>
      </c>
      <c r="B7802" s="1">
        <v>27</v>
      </c>
      <c r="C7802" s="1" t="s">
        <v>34</v>
      </c>
      <c r="D7802" s="2">
        <v>44978</v>
      </c>
      <c r="E7802" s="2">
        <v>44980</v>
      </c>
      <c r="F7802" s="1" t="s">
        <v>43</v>
      </c>
      <c r="G7802" s="1" t="s">
        <v>36</v>
      </c>
      <c r="I7802" s="1">
        <v>258938.38</v>
      </c>
      <c r="J7802" s="1" t="s">
        <v>42</v>
      </c>
      <c r="K7802" s="1" t="s">
        <v>16</v>
      </c>
      <c r="N7802" s="3" t="str">
        <f>IF(LEFT(LOWER(C7802),1)="m","Male",IF(LEFT(LOWER(C7802),1)="f","Female","Unknown"))</f>
        <v>Male</v>
      </c>
      <c r="O7802" s="4" t="str">
        <f>IF(TRIM(LOWER(F7802))="neuro","Neurology",IF(TRIM(LOWER(F7802))="Neurology","Neurology",IF(TRIM(LOWER(F7802))="general ward","General",IF(TRIM(LOWER(F7802))="general","General",IF(TRIM(LOWER(F7802))="cardiology","Cardiology",IF(TRIM(LOWER(F7802))="Cardiology","Cardiology",IF(TRIM(LOWER(F7802))="Peads","Pediatrics",IF(TRIM(LOWER(F7802))="Pediatrics","Pediatrics",IF(TRIM(LOWER(F7802))="orthopedics","Orthopedics",IF(TRIM(LOWER(F7802))="Neurology","Neurology",IF(TRIM(LOWER(F7802))="Oncology","Oncology")))))))))))</f>
        <v>Orthopedics</v>
      </c>
      <c r="P7802" s="3" t="str">
        <f t="shared" si="726"/>
        <v>Government</v>
      </c>
      <c r="Q7802" s="5">
        <f t="shared" si="727"/>
        <v>2</v>
      </c>
      <c r="R7802" s="1">
        <f t="shared" si="728"/>
        <v>258938.38</v>
      </c>
      <c r="S7802" s="1">
        <f t="shared" si="729"/>
        <v>1</v>
      </c>
      <c r="T7802" s="1" t="str">
        <f t="shared" si="730"/>
        <v>18-35</v>
      </c>
      <c r="U7802" s="1" t="str">
        <f t="shared" si="731"/>
        <v>No</v>
      </c>
    </row>
    <row r="7803" spans="1:21">
      <c r="A7803" s="1">
        <v>7802</v>
      </c>
      <c r="B7803" s="1">
        <v>93</v>
      </c>
      <c r="C7803" s="1" t="s">
        <v>26</v>
      </c>
      <c r="D7803" s="2">
        <v>45244</v>
      </c>
      <c r="E7803" s="2">
        <v>45252</v>
      </c>
      <c r="F7803" s="1" t="s">
        <v>45</v>
      </c>
      <c r="G7803" s="1" t="s">
        <v>46</v>
      </c>
      <c r="H7803" s="1" t="s">
        <v>37</v>
      </c>
      <c r="I7803" s="1">
        <v>155510.04999999999</v>
      </c>
      <c r="J7803" s="1" t="s">
        <v>25</v>
      </c>
      <c r="K7803" s="1" t="s">
        <v>38</v>
      </c>
      <c r="N7803" s="3" t="str">
        <f>IF(LEFT(LOWER(C7803),1)="m","Male",IF(LEFT(LOWER(C7803),1)="f","Female","Unknown"))</f>
        <v>Female</v>
      </c>
      <c r="O7803" s="4" t="str">
        <f>IF(TRIM(LOWER(F7803))="neuro","Neurology",IF(TRIM(LOWER(F7803))="Neurology","Neurology",IF(TRIM(LOWER(F7803))="general ward","General",IF(TRIM(LOWER(F7803))="general","General",IF(TRIM(LOWER(F7803))="cardiology","Cardiology",IF(TRIM(LOWER(F7803))="Cardiology","Cardiology",IF(TRIM(LOWER(F7803))="Peads","Pediatrics",IF(TRIM(LOWER(F7803))="Pediatrics","Pediatrics",IF(TRIM(LOWER(F7803))="orthopedics","Orthopedics",IF(TRIM(LOWER(F7803))="Neurology","Neurology",IF(TRIM(LOWER(F7803))="Oncology","Oncology")))))))))))</f>
        <v>Neurology</v>
      </c>
      <c r="P7803" s="3" t="str">
        <f t="shared" si="726"/>
        <v>Self</v>
      </c>
      <c r="Q7803" s="5">
        <f t="shared" si="727"/>
        <v>8</v>
      </c>
      <c r="R7803" s="1">
        <f t="shared" si="728"/>
        <v>155510.04999999999</v>
      </c>
      <c r="S7803" s="1">
        <f t="shared" si="729"/>
        <v>0</v>
      </c>
      <c r="T7803" s="1" t="str">
        <f t="shared" si="730"/>
        <v>66+</v>
      </c>
      <c r="U7803" s="1" t="str">
        <f t="shared" si="731"/>
        <v>Yes</v>
      </c>
    </row>
    <row r="7804" spans="1:21">
      <c r="A7804" s="1">
        <v>7803</v>
      </c>
      <c r="B7804" s="1">
        <v>16</v>
      </c>
      <c r="C7804" s="1" t="s">
        <v>44</v>
      </c>
      <c r="D7804" s="2">
        <v>45001</v>
      </c>
      <c r="E7804" s="2">
        <v>45015</v>
      </c>
      <c r="F7804" s="1" t="s">
        <v>43</v>
      </c>
      <c r="G7804" s="1" t="s">
        <v>33</v>
      </c>
      <c r="I7804" s="1">
        <v>347022.61</v>
      </c>
      <c r="J7804" s="1" t="s">
        <v>17</v>
      </c>
      <c r="K7804" s="1" t="s">
        <v>25</v>
      </c>
      <c r="N7804" s="3" t="str">
        <f>IF(LEFT(LOWER(C7804),1)="m","Male",IF(LEFT(LOWER(C7804),1)="f","Female","Unknown"))</f>
        <v>Female</v>
      </c>
      <c r="O7804" s="4" t="str">
        <f>IF(TRIM(LOWER(F7804))="neuro","Neurology",IF(TRIM(LOWER(F7804))="Neurology","Neurology",IF(TRIM(LOWER(F7804))="general ward","General",IF(TRIM(LOWER(F7804))="general","General",IF(TRIM(LOWER(F7804))="cardiology","Cardiology",IF(TRIM(LOWER(F7804))="Cardiology","Cardiology",IF(TRIM(LOWER(F7804))="Peads","Pediatrics",IF(TRIM(LOWER(F7804))="Pediatrics","Pediatrics",IF(TRIM(LOWER(F7804))="orthopedics","Orthopedics",IF(TRIM(LOWER(F7804))="Neurology","Neurology",IF(TRIM(LOWER(F7804))="Oncology","Oncology")))))))))))</f>
        <v>Orthopedics</v>
      </c>
      <c r="P7804" s="3" t="str">
        <f t="shared" si="726"/>
        <v>Self</v>
      </c>
      <c r="Q7804" s="5">
        <f t="shared" si="727"/>
        <v>14</v>
      </c>
      <c r="R7804" s="1">
        <f t="shared" si="728"/>
        <v>347022.61</v>
      </c>
      <c r="S7804" s="1">
        <f t="shared" si="729"/>
        <v>1</v>
      </c>
      <c r="T7804" s="1" t="str">
        <f t="shared" si="730"/>
        <v>0-17</v>
      </c>
      <c r="U7804" s="1" t="str">
        <f t="shared" si="731"/>
        <v>Yes</v>
      </c>
    </row>
    <row r="7805" spans="1:21">
      <c r="A7805" s="1">
        <v>7804</v>
      </c>
      <c r="B7805" s="1">
        <v>49</v>
      </c>
      <c r="C7805" s="1" t="s">
        <v>29</v>
      </c>
      <c r="D7805" s="2">
        <v>45200</v>
      </c>
      <c r="E7805" s="2">
        <v>45205</v>
      </c>
      <c r="F7805" s="1" t="s">
        <v>52</v>
      </c>
      <c r="G7805" s="1" t="s">
        <v>14</v>
      </c>
      <c r="I7805" s="1">
        <v>188095.75</v>
      </c>
      <c r="K7805" s="1" t="s">
        <v>16</v>
      </c>
      <c r="N7805" s="3" t="str">
        <f>IF(LEFT(LOWER(C7805),1)="m","Male",IF(LEFT(LOWER(C7805),1)="f","Female","Unknown"))</f>
        <v>Female</v>
      </c>
      <c r="O7805" s="4" t="str">
        <f>IF(TRIM(LOWER(F7805))="neuro","Neurology",IF(TRIM(LOWER(F7805))="Neurology","Neurology",IF(TRIM(LOWER(F7805))="general ward","General",IF(TRIM(LOWER(F7805))="general","General",IF(TRIM(LOWER(F7805))="cardiology","Cardiology",IF(TRIM(LOWER(F7805))="Cardiology","Cardiology",IF(TRIM(LOWER(F7805))="Peads","Pediatrics",IF(TRIM(LOWER(F7805))="Pediatrics","Pediatrics",IF(TRIM(LOWER(F7805))="orthopedics","Orthopedics",IF(TRIM(LOWER(F7805))="Neurology","Neurology",IF(TRIM(LOWER(F7805))="Oncology","Oncology")))))))))))</f>
        <v>Oncology</v>
      </c>
      <c r="P7805" s="3" t="str">
        <f t="shared" si="726"/>
        <v>Private</v>
      </c>
      <c r="Q7805" s="5">
        <f t="shared" si="727"/>
        <v>5</v>
      </c>
      <c r="R7805" s="1">
        <f t="shared" si="728"/>
        <v>188095.75</v>
      </c>
      <c r="S7805" s="1">
        <f t="shared" si="729"/>
        <v>1</v>
      </c>
      <c r="T7805" s="1" t="str">
        <f t="shared" si="730"/>
        <v>36-50</v>
      </c>
      <c r="U7805" s="1" t="str">
        <f t="shared" si="731"/>
        <v>Unknown</v>
      </c>
    </row>
    <row r="7806" spans="1:21">
      <c r="A7806" s="1">
        <v>7805</v>
      </c>
      <c r="B7806" s="1">
        <v>89</v>
      </c>
      <c r="C7806" s="1" t="s">
        <v>12</v>
      </c>
      <c r="D7806" s="2">
        <v>45528</v>
      </c>
      <c r="E7806" s="2">
        <v>45541</v>
      </c>
      <c r="F7806" s="1" t="s">
        <v>43</v>
      </c>
      <c r="G7806" s="1" t="s">
        <v>41</v>
      </c>
      <c r="H7806" s="1" t="s">
        <v>23</v>
      </c>
      <c r="I7806" s="1">
        <v>57516.27</v>
      </c>
      <c r="J7806" s="1" t="s">
        <v>42</v>
      </c>
      <c r="K7806" s="1" t="s">
        <v>38</v>
      </c>
      <c r="N7806" s="3" t="str">
        <f>IF(LEFT(LOWER(C7806),1)="m","Male",IF(LEFT(LOWER(C7806),1)="f","Female","Unknown"))</f>
        <v>Unknown</v>
      </c>
      <c r="O7806" s="4" t="str">
        <f>IF(TRIM(LOWER(F7806))="neuro","Neurology",IF(TRIM(LOWER(F7806))="Neurology","Neurology",IF(TRIM(LOWER(F7806))="general ward","General",IF(TRIM(LOWER(F7806))="general","General",IF(TRIM(LOWER(F7806))="cardiology","Cardiology",IF(TRIM(LOWER(F7806))="Cardiology","Cardiology",IF(TRIM(LOWER(F7806))="Peads","Pediatrics",IF(TRIM(LOWER(F7806))="Pediatrics","Pediatrics",IF(TRIM(LOWER(F7806))="orthopedics","Orthopedics",IF(TRIM(LOWER(F7806))="Neurology","Neurology",IF(TRIM(LOWER(F7806))="Oncology","Oncology")))))))))))</f>
        <v>Orthopedics</v>
      </c>
      <c r="P7806" s="3" t="str">
        <f t="shared" si="726"/>
        <v>Unknown</v>
      </c>
      <c r="Q7806" s="5">
        <f t="shared" si="727"/>
        <v>13</v>
      </c>
      <c r="R7806" s="1">
        <f t="shared" si="728"/>
        <v>57516.27</v>
      </c>
      <c r="S7806" s="1">
        <f t="shared" si="729"/>
        <v>0</v>
      </c>
      <c r="T7806" s="1" t="str">
        <f t="shared" si="730"/>
        <v>66+</v>
      </c>
      <c r="U7806" s="1" t="str">
        <f t="shared" si="731"/>
        <v>No</v>
      </c>
    </row>
    <row r="7807" spans="1:21">
      <c r="A7807" s="1">
        <v>7806</v>
      </c>
      <c r="B7807" s="1">
        <v>14</v>
      </c>
      <c r="C7807" s="1" t="s">
        <v>12</v>
      </c>
      <c r="D7807" s="2">
        <v>45408</v>
      </c>
      <c r="E7807" s="2">
        <v>45426</v>
      </c>
      <c r="F7807" s="1" t="s">
        <v>49</v>
      </c>
      <c r="G7807" s="1" t="s">
        <v>41</v>
      </c>
      <c r="H7807" s="1" t="s">
        <v>48</v>
      </c>
      <c r="I7807" s="1">
        <v>305207.67999999999</v>
      </c>
      <c r="J7807" s="1" t="s">
        <v>38</v>
      </c>
      <c r="K7807" s="1" t="s">
        <v>20</v>
      </c>
      <c r="N7807" s="3" t="str">
        <f>IF(LEFT(LOWER(C7807),1)="m","Male",IF(LEFT(LOWER(C7807),1)="f","Female","Unknown"))</f>
        <v>Unknown</v>
      </c>
      <c r="O7807" s="4" t="str">
        <f>IF(TRIM(LOWER(F7807))="neuro","Neurology",IF(TRIM(LOWER(F7807))="Neurology","Neurology",IF(TRIM(LOWER(F7807))="general ward","General",IF(TRIM(LOWER(F7807))="general","General",IF(TRIM(LOWER(F7807))="cardiology","Cardiology",IF(TRIM(LOWER(F7807))="Cardiology","Cardiology",IF(TRIM(LOWER(F7807))="Peads","Pediatrics",IF(TRIM(LOWER(F7807))="Pediatrics","Pediatrics",IF(TRIM(LOWER(F7807))="orthopedics","Orthopedics",IF(TRIM(LOWER(F7807))="Neurology","Neurology",IF(TRIM(LOWER(F7807))="Oncology","Oncology")))))))))))</f>
        <v>Oncology</v>
      </c>
      <c r="P7807" s="3" t="str">
        <f t="shared" si="726"/>
        <v>Unknown</v>
      </c>
      <c r="Q7807" s="5">
        <f t="shared" si="727"/>
        <v>18</v>
      </c>
      <c r="R7807" s="1">
        <f t="shared" si="728"/>
        <v>305207.67999999999</v>
      </c>
      <c r="S7807" s="1">
        <f t="shared" si="729"/>
        <v>0</v>
      </c>
      <c r="T7807" s="1" t="str">
        <f t="shared" si="730"/>
        <v>0-17</v>
      </c>
      <c r="U7807" s="1" t="str">
        <f t="shared" si="731"/>
        <v>No</v>
      </c>
    </row>
    <row r="7808" spans="1:21">
      <c r="A7808" s="1">
        <v>7807</v>
      </c>
      <c r="C7808" s="1" t="s">
        <v>12</v>
      </c>
      <c r="D7808" s="2">
        <v>45377</v>
      </c>
      <c r="E7808" s="2">
        <v>45389</v>
      </c>
      <c r="F7808" s="1" t="s">
        <v>21</v>
      </c>
      <c r="G7808" s="1" t="s">
        <v>36</v>
      </c>
      <c r="H7808" s="1" t="s">
        <v>48</v>
      </c>
      <c r="I7808" s="1">
        <v>242444.21</v>
      </c>
      <c r="J7808" s="1" t="s">
        <v>17</v>
      </c>
      <c r="K7808" s="1" t="s">
        <v>16</v>
      </c>
      <c r="N7808" s="3" t="str">
        <f>IF(LEFT(LOWER(C7808),1)="m","Male",IF(LEFT(LOWER(C7808),1)="f","Female","Unknown"))</f>
        <v>Unknown</v>
      </c>
      <c r="O7808" s="4" t="str">
        <f>IF(TRIM(LOWER(F7808))="neuro","Neurology",IF(TRIM(LOWER(F7808))="Neurology","Neurology",IF(TRIM(LOWER(F7808))="general ward","General",IF(TRIM(LOWER(F7808))="general","General",IF(TRIM(LOWER(F7808))="cardiology","Cardiology",IF(TRIM(LOWER(F7808))="Cardiology","Cardiology",IF(TRIM(LOWER(F7808))="Peads","Pediatrics",IF(TRIM(LOWER(F7808))="Pediatrics","Pediatrics",IF(TRIM(LOWER(F7808))="orthopedics","Orthopedics",IF(TRIM(LOWER(F7808))="Neurology","Neurology",IF(TRIM(LOWER(F7808))="Oncology","Oncology")))))))))))</f>
        <v>General</v>
      </c>
      <c r="P7808" s="3" t="str">
        <f t="shared" si="726"/>
        <v>Government</v>
      </c>
      <c r="Q7808" s="5">
        <f t="shared" si="727"/>
        <v>12</v>
      </c>
      <c r="R7808" s="1">
        <f t="shared" si="728"/>
        <v>242444.21</v>
      </c>
      <c r="S7808" s="1">
        <f t="shared" si="729"/>
        <v>1</v>
      </c>
      <c r="T7808" s="1" t="str">
        <f t="shared" si="730"/>
        <v>0-17</v>
      </c>
      <c r="U7808" s="1" t="str">
        <f t="shared" si="731"/>
        <v>Yes</v>
      </c>
    </row>
    <row r="7809" spans="1:21">
      <c r="A7809" s="1">
        <v>7808</v>
      </c>
      <c r="B7809" s="1">
        <v>66</v>
      </c>
      <c r="C7809" s="1" t="s">
        <v>34</v>
      </c>
      <c r="D7809" s="2">
        <v>45288</v>
      </c>
      <c r="E7809" s="2">
        <v>45299</v>
      </c>
      <c r="F7809" s="1" t="s">
        <v>21</v>
      </c>
      <c r="G7809" s="1" t="s">
        <v>46</v>
      </c>
      <c r="H7809" s="1" t="s">
        <v>48</v>
      </c>
      <c r="I7809" s="1">
        <v>140407.04999999999</v>
      </c>
      <c r="J7809" s="1" t="s">
        <v>17</v>
      </c>
      <c r="K7809" s="1" t="s">
        <v>38</v>
      </c>
      <c r="N7809" s="3" t="str">
        <f>IF(LEFT(LOWER(C7809),1)="m","Male",IF(LEFT(LOWER(C7809),1)="f","Female","Unknown"))</f>
        <v>Male</v>
      </c>
      <c r="O7809" s="4" t="str">
        <f>IF(TRIM(LOWER(F7809))="neuro","Neurology",IF(TRIM(LOWER(F7809))="Neurology","Neurology",IF(TRIM(LOWER(F7809))="general ward","General",IF(TRIM(LOWER(F7809))="general","General",IF(TRIM(LOWER(F7809))="cardiology","Cardiology",IF(TRIM(LOWER(F7809))="Cardiology","Cardiology",IF(TRIM(LOWER(F7809))="Peads","Pediatrics",IF(TRIM(LOWER(F7809))="Pediatrics","Pediatrics",IF(TRIM(LOWER(F7809))="orthopedics","Orthopedics",IF(TRIM(LOWER(F7809))="Neurology","Neurology",IF(TRIM(LOWER(F7809))="Oncology","Oncology")))))))))))</f>
        <v>General</v>
      </c>
      <c r="P7809" s="3" t="str">
        <f t="shared" si="726"/>
        <v>Self</v>
      </c>
      <c r="Q7809" s="5">
        <f t="shared" si="727"/>
        <v>11</v>
      </c>
      <c r="R7809" s="1">
        <f t="shared" si="728"/>
        <v>140407.04999999999</v>
      </c>
      <c r="S7809" s="1">
        <f t="shared" si="729"/>
        <v>0</v>
      </c>
      <c r="T7809" s="1" t="str">
        <f t="shared" si="730"/>
        <v>66+</v>
      </c>
      <c r="U7809" s="1" t="str">
        <f t="shared" si="731"/>
        <v>Yes</v>
      </c>
    </row>
    <row r="7810" spans="1:21">
      <c r="A7810" s="1">
        <v>7809</v>
      </c>
      <c r="B7810" s="1">
        <v>11</v>
      </c>
      <c r="C7810" s="1" t="s">
        <v>29</v>
      </c>
      <c r="D7810" s="2">
        <v>45541</v>
      </c>
      <c r="E7810" s="2">
        <v>45549</v>
      </c>
      <c r="F7810" s="1" t="s">
        <v>50</v>
      </c>
      <c r="G7810" s="1" t="s">
        <v>46</v>
      </c>
      <c r="H7810" s="1" t="s">
        <v>48</v>
      </c>
      <c r="I7810" s="1">
        <v>234851.94</v>
      </c>
      <c r="J7810" s="1" t="s">
        <v>25</v>
      </c>
      <c r="K7810" s="1" t="s">
        <v>20</v>
      </c>
      <c r="N7810" s="3" t="str">
        <f>IF(LEFT(LOWER(C7810),1)="m","Male",IF(LEFT(LOWER(C7810),1)="f","Female","Unknown"))</f>
        <v>Female</v>
      </c>
      <c r="O7810" s="4" t="str">
        <f>IF(TRIM(LOWER(F7810))="neuro","Neurology",IF(TRIM(LOWER(F7810))="Neurology","Neurology",IF(TRIM(LOWER(F7810))="general ward","General",IF(TRIM(LOWER(F7810))="general","General",IF(TRIM(LOWER(F7810))="cardiology","Cardiology",IF(TRIM(LOWER(F7810))="Cardiology","Cardiology",IF(TRIM(LOWER(F7810))="Peads","Pediatrics",IF(TRIM(LOWER(F7810))="Pediatrics","Pediatrics",IF(TRIM(LOWER(F7810))="orthopedics","Orthopedics",IF(TRIM(LOWER(F7810))="Neurology","Neurology",IF(TRIM(LOWER(F7810))="Oncology","Oncology")))))))))))</f>
        <v>Cardiology</v>
      </c>
      <c r="P7810" s="3" t="str">
        <f t="shared" si="726"/>
        <v>Self</v>
      </c>
      <c r="Q7810" s="5">
        <f t="shared" si="727"/>
        <v>8</v>
      </c>
      <c r="R7810" s="1">
        <f t="shared" si="728"/>
        <v>234851.94</v>
      </c>
      <c r="S7810" s="1">
        <f t="shared" si="729"/>
        <v>0</v>
      </c>
      <c r="T7810" s="1" t="str">
        <f t="shared" si="730"/>
        <v>0-17</v>
      </c>
      <c r="U7810" s="1" t="str">
        <f t="shared" si="731"/>
        <v>Yes</v>
      </c>
    </row>
    <row r="7811" spans="1:21">
      <c r="A7811" s="1">
        <v>7810</v>
      </c>
      <c r="B7811" s="1">
        <v>51</v>
      </c>
      <c r="C7811" s="1" t="s">
        <v>12</v>
      </c>
      <c r="D7811" s="2">
        <v>45539</v>
      </c>
      <c r="E7811" s="2">
        <v>45548</v>
      </c>
      <c r="F7811" s="1" t="s">
        <v>52</v>
      </c>
      <c r="G7811" s="1" t="s">
        <v>31</v>
      </c>
      <c r="H7811" s="1" t="s">
        <v>23</v>
      </c>
      <c r="I7811" s="1">
        <v>57433.78</v>
      </c>
      <c r="J7811" s="1" t="s">
        <v>17</v>
      </c>
      <c r="K7811" s="1" t="s">
        <v>25</v>
      </c>
      <c r="N7811" s="3" t="str">
        <f>IF(LEFT(LOWER(C7811),1)="m","Male",IF(LEFT(LOWER(C7811),1)="f","Female","Unknown"))</f>
        <v>Unknown</v>
      </c>
      <c r="O7811" s="4" t="str">
        <f>IF(TRIM(LOWER(F7811))="neuro","Neurology",IF(TRIM(LOWER(F7811))="Neurology","Neurology",IF(TRIM(LOWER(F7811))="general ward","General",IF(TRIM(LOWER(F7811))="general","General",IF(TRIM(LOWER(F7811))="cardiology","Cardiology",IF(TRIM(LOWER(F7811))="Cardiology","Cardiology",IF(TRIM(LOWER(F7811))="Peads","Pediatrics",IF(TRIM(LOWER(F7811))="Pediatrics","Pediatrics",IF(TRIM(LOWER(F7811))="orthopedics","Orthopedics",IF(TRIM(LOWER(F7811))="Neurology","Neurology",IF(TRIM(LOWER(F7811))="Oncology","Oncology")))))))))))</f>
        <v>Oncology</v>
      </c>
      <c r="P7811" s="3" t="str">
        <f t="shared" ref="P7811:P7874" si="732">IF(LOWER(G7811)="private","Private",
IF(LOWER(G7811)="govt","Government",
IF(LOWER(G7811)="government","Government",
IF(LOWER(G7811)="self","Self","Unknown"))))</f>
        <v>Private</v>
      </c>
      <c r="Q7811" s="5">
        <f t="shared" ref="Q7811:Q7874" si="733">IF(E7811&lt;D7811,"",E7811-D7811)</f>
        <v>9</v>
      </c>
      <c r="R7811" s="1">
        <f t="shared" ref="R7811:R7874" si="734">IF(I7811&lt;0,"",I7811)</f>
        <v>57433.78</v>
      </c>
      <c r="S7811" s="1">
        <f t="shared" ref="S7811:S7874" si="735">IF(OR(K7811="Yes",K7811="YES",K7811="Y"),1,0)</f>
        <v>1</v>
      </c>
      <c r="T7811" s="1" t="str">
        <f t="shared" ref="T7811:T7874" si="736">IF(B7811&lt;18,"0-17",                                                  IF(B7811&lt;36,"18-35",
IF(B7811&lt;51,"36-50",
IF(B7811&lt;66,"51-65","66+"))))</f>
        <v>51-65</v>
      </c>
      <c r="U7811" s="1" t="str">
        <f t="shared" ref="U7811:U7874" si="737">IF(OR(TRIM(UPPER(J7811))="YES",TRIM(UPPER(J7811))="Y"),"Yes",
IF(OR(TRIM(UPPER(J7811))="NO",TRIM(UPPER(J7811))="N"),"No","Unknown"))</f>
        <v>Yes</v>
      </c>
    </row>
    <row r="7812" spans="1:21">
      <c r="A7812" s="1">
        <v>7811</v>
      </c>
      <c r="B7812" s="1">
        <v>25</v>
      </c>
      <c r="C7812" s="1" t="s">
        <v>18</v>
      </c>
      <c r="D7812" s="2">
        <v>44942</v>
      </c>
      <c r="E7812" s="2">
        <v>44944</v>
      </c>
      <c r="F7812" s="1" t="s">
        <v>52</v>
      </c>
      <c r="G7812" s="1" t="s">
        <v>31</v>
      </c>
      <c r="H7812" s="1" t="s">
        <v>37</v>
      </c>
      <c r="I7812" s="1">
        <v>48454.41</v>
      </c>
      <c r="J7812" s="1" t="s">
        <v>25</v>
      </c>
      <c r="K7812" s="1" t="s">
        <v>38</v>
      </c>
      <c r="N7812" s="3" t="str">
        <f>IF(LEFT(LOWER(C7812),1)="m","Male",IF(LEFT(LOWER(C7812),1)="f","Female","Unknown"))</f>
        <v>Male</v>
      </c>
      <c r="O7812" s="4" t="str">
        <f>IF(TRIM(LOWER(F7812))="neuro","Neurology",IF(TRIM(LOWER(F7812))="Neurology","Neurology",IF(TRIM(LOWER(F7812))="general ward","General",IF(TRIM(LOWER(F7812))="general","General",IF(TRIM(LOWER(F7812))="cardiology","Cardiology",IF(TRIM(LOWER(F7812))="Cardiology","Cardiology",IF(TRIM(LOWER(F7812))="Peads","Pediatrics",IF(TRIM(LOWER(F7812))="Pediatrics","Pediatrics",IF(TRIM(LOWER(F7812))="orthopedics","Orthopedics",IF(TRIM(LOWER(F7812))="Neurology","Neurology",IF(TRIM(LOWER(F7812))="Oncology","Oncology")))))))))))</f>
        <v>Oncology</v>
      </c>
      <c r="P7812" s="3" t="str">
        <f t="shared" si="732"/>
        <v>Private</v>
      </c>
      <c r="Q7812" s="5">
        <f t="shared" si="733"/>
        <v>2</v>
      </c>
      <c r="R7812" s="1">
        <f t="shared" si="734"/>
        <v>48454.41</v>
      </c>
      <c r="S7812" s="1">
        <f t="shared" si="735"/>
        <v>0</v>
      </c>
      <c r="T7812" s="1" t="str">
        <f t="shared" si="736"/>
        <v>18-35</v>
      </c>
      <c r="U7812" s="1" t="str">
        <f t="shared" si="737"/>
        <v>Yes</v>
      </c>
    </row>
    <row r="7813" spans="1:21">
      <c r="A7813" s="1">
        <v>7812</v>
      </c>
      <c r="B7813" s="1">
        <v>82</v>
      </c>
      <c r="C7813" s="1" t="s">
        <v>26</v>
      </c>
      <c r="D7813" s="2">
        <v>45013</v>
      </c>
      <c r="E7813" s="2">
        <v>45015</v>
      </c>
      <c r="F7813" s="1" t="s">
        <v>40</v>
      </c>
      <c r="G7813" s="1" t="s">
        <v>14</v>
      </c>
      <c r="H7813" s="1" t="s">
        <v>39</v>
      </c>
      <c r="I7813" s="1">
        <v>247473.93</v>
      </c>
      <c r="J7813" s="1" t="s">
        <v>16</v>
      </c>
      <c r="K7813" s="1" t="s">
        <v>42</v>
      </c>
      <c r="N7813" s="3" t="str">
        <f>IF(LEFT(LOWER(C7813),1)="m","Male",IF(LEFT(LOWER(C7813),1)="f","Female","Unknown"))</f>
        <v>Female</v>
      </c>
      <c r="O7813" s="4" t="str">
        <f>IF(TRIM(LOWER(F7813))="neuro","Neurology",IF(TRIM(LOWER(F7813))="Neurology","Neurology",IF(TRIM(LOWER(F7813))="general ward","General",IF(TRIM(LOWER(F7813))="general","General",IF(TRIM(LOWER(F7813))="cardiology","Cardiology",IF(TRIM(LOWER(F7813))="Cardiology","Cardiology",IF(TRIM(LOWER(F7813))="Peads","Pediatrics",IF(TRIM(LOWER(F7813))="Pediatrics","Pediatrics",IF(TRIM(LOWER(F7813))="orthopedics","Orthopedics",IF(TRIM(LOWER(F7813))="Neurology","Neurology",IF(TRIM(LOWER(F7813))="Oncology","Oncology")))))))))))</f>
        <v>Pediatrics</v>
      </c>
      <c r="P7813" s="3" t="str">
        <f t="shared" si="732"/>
        <v>Private</v>
      </c>
      <c r="Q7813" s="5">
        <f t="shared" si="733"/>
        <v>2</v>
      </c>
      <c r="R7813" s="1">
        <f t="shared" si="734"/>
        <v>247473.93</v>
      </c>
      <c r="S7813" s="1">
        <f t="shared" si="735"/>
        <v>0</v>
      </c>
      <c r="T7813" s="1" t="str">
        <f t="shared" si="736"/>
        <v>66+</v>
      </c>
      <c r="U7813" s="1" t="str">
        <f t="shared" si="737"/>
        <v>Yes</v>
      </c>
    </row>
    <row r="7814" spans="1:21">
      <c r="A7814" s="1">
        <v>7813</v>
      </c>
      <c r="B7814" s="1">
        <v>49</v>
      </c>
      <c r="C7814" s="1" t="s">
        <v>44</v>
      </c>
      <c r="D7814" s="2">
        <v>45547</v>
      </c>
      <c r="E7814" s="2">
        <v>45559</v>
      </c>
      <c r="F7814" s="1" t="s">
        <v>40</v>
      </c>
      <c r="G7814" s="1" t="s">
        <v>31</v>
      </c>
      <c r="H7814" s="1" t="s">
        <v>48</v>
      </c>
      <c r="I7814" s="1">
        <v>101712.31</v>
      </c>
      <c r="J7814" s="1" t="s">
        <v>24</v>
      </c>
      <c r="K7814" s="1" t="s">
        <v>42</v>
      </c>
      <c r="N7814" s="3" t="str">
        <f>IF(LEFT(LOWER(C7814),1)="m","Male",IF(LEFT(LOWER(C7814),1)="f","Female","Unknown"))</f>
        <v>Female</v>
      </c>
      <c r="O7814" s="4" t="str">
        <f>IF(TRIM(LOWER(F7814))="neuro","Neurology",IF(TRIM(LOWER(F7814))="Neurology","Neurology",IF(TRIM(LOWER(F7814))="general ward","General",IF(TRIM(LOWER(F7814))="general","General",IF(TRIM(LOWER(F7814))="cardiology","Cardiology",IF(TRIM(LOWER(F7814))="Cardiology","Cardiology",IF(TRIM(LOWER(F7814))="Peads","Pediatrics",IF(TRIM(LOWER(F7814))="Pediatrics","Pediatrics",IF(TRIM(LOWER(F7814))="orthopedics","Orthopedics",IF(TRIM(LOWER(F7814))="Neurology","Neurology",IF(TRIM(LOWER(F7814))="Oncology","Oncology")))))))))))</f>
        <v>Pediatrics</v>
      </c>
      <c r="P7814" s="3" t="str">
        <f t="shared" si="732"/>
        <v>Private</v>
      </c>
      <c r="Q7814" s="5">
        <f t="shared" si="733"/>
        <v>12</v>
      </c>
      <c r="R7814" s="1">
        <f t="shared" si="734"/>
        <v>101712.31</v>
      </c>
      <c r="S7814" s="1">
        <f t="shared" si="735"/>
        <v>0</v>
      </c>
      <c r="T7814" s="1" t="str">
        <f t="shared" si="736"/>
        <v>36-50</v>
      </c>
      <c r="U7814" s="1" t="str">
        <f t="shared" si="737"/>
        <v>No</v>
      </c>
    </row>
    <row r="7815" spans="1:21">
      <c r="A7815" s="1">
        <v>7814</v>
      </c>
      <c r="B7815" s="1">
        <v>82</v>
      </c>
      <c r="C7815" s="1" t="s">
        <v>44</v>
      </c>
      <c r="D7815" s="2">
        <v>45255</v>
      </c>
      <c r="E7815" s="2">
        <v>45258</v>
      </c>
      <c r="F7815" s="1" t="s">
        <v>21</v>
      </c>
      <c r="G7815" s="1" t="s">
        <v>22</v>
      </c>
      <c r="H7815" s="1" t="s">
        <v>37</v>
      </c>
      <c r="I7815" s="1">
        <v>274860.52</v>
      </c>
      <c r="J7815" s="1" t="s">
        <v>38</v>
      </c>
      <c r="K7815" s="1" t="s">
        <v>20</v>
      </c>
      <c r="N7815" s="3" t="str">
        <f>IF(LEFT(LOWER(C7815),1)="m","Male",IF(LEFT(LOWER(C7815),1)="f","Female","Unknown"))</f>
        <v>Female</v>
      </c>
      <c r="O7815" s="4" t="str">
        <f>IF(TRIM(LOWER(F7815))="neuro","Neurology",IF(TRIM(LOWER(F7815))="Neurology","Neurology",IF(TRIM(LOWER(F7815))="general ward","General",IF(TRIM(LOWER(F7815))="general","General",IF(TRIM(LOWER(F7815))="cardiology","Cardiology",IF(TRIM(LOWER(F7815))="Cardiology","Cardiology",IF(TRIM(LOWER(F7815))="Peads","Pediatrics",IF(TRIM(LOWER(F7815))="Pediatrics","Pediatrics",IF(TRIM(LOWER(F7815))="orthopedics","Orthopedics",IF(TRIM(LOWER(F7815))="Neurology","Neurology",IF(TRIM(LOWER(F7815))="Oncology","Oncology")))))))))))</f>
        <v>General</v>
      </c>
      <c r="P7815" s="3" t="str">
        <f t="shared" si="732"/>
        <v>Government</v>
      </c>
      <c r="Q7815" s="5">
        <f t="shared" si="733"/>
        <v>3</v>
      </c>
      <c r="R7815" s="1">
        <f t="shared" si="734"/>
        <v>274860.52</v>
      </c>
      <c r="S7815" s="1">
        <f t="shared" si="735"/>
        <v>0</v>
      </c>
      <c r="T7815" s="1" t="str">
        <f t="shared" si="736"/>
        <v>66+</v>
      </c>
      <c r="U7815" s="1" t="str">
        <f t="shared" si="737"/>
        <v>No</v>
      </c>
    </row>
    <row r="7816" spans="1:21">
      <c r="A7816" s="1">
        <v>7815</v>
      </c>
      <c r="B7816" s="1">
        <v>79</v>
      </c>
      <c r="C7816" s="1" t="s">
        <v>29</v>
      </c>
      <c r="D7816" s="2">
        <v>45437</v>
      </c>
      <c r="E7816" s="2">
        <v>45445</v>
      </c>
      <c r="F7816" s="1" t="s">
        <v>49</v>
      </c>
      <c r="G7816" s="1" t="s">
        <v>41</v>
      </c>
      <c r="H7816" s="1" t="s">
        <v>23</v>
      </c>
      <c r="I7816" s="1">
        <v>260672.67</v>
      </c>
      <c r="J7816" s="1" t="s">
        <v>38</v>
      </c>
      <c r="K7816" s="1" t="s">
        <v>38</v>
      </c>
      <c r="N7816" s="3" t="str">
        <f>IF(LEFT(LOWER(C7816),1)="m","Male",IF(LEFT(LOWER(C7816),1)="f","Female","Unknown"))</f>
        <v>Female</v>
      </c>
      <c r="O7816" s="4" t="str">
        <f>IF(TRIM(LOWER(F7816))="neuro","Neurology",IF(TRIM(LOWER(F7816))="Neurology","Neurology",IF(TRIM(LOWER(F7816))="general ward","General",IF(TRIM(LOWER(F7816))="general","General",IF(TRIM(LOWER(F7816))="cardiology","Cardiology",IF(TRIM(LOWER(F7816))="Cardiology","Cardiology",IF(TRIM(LOWER(F7816))="Peads","Pediatrics",IF(TRIM(LOWER(F7816))="Pediatrics","Pediatrics",IF(TRIM(LOWER(F7816))="orthopedics","Orthopedics",IF(TRIM(LOWER(F7816))="Neurology","Neurology",IF(TRIM(LOWER(F7816))="Oncology","Oncology")))))))))))</f>
        <v>Oncology</v>
      </c>
      <c r="P7816" s="3" t="str">
        <f t="shared" si="732"/>
        <v>Unknown</v>
      </c>
      <c r="Q7816" s="5">
        <f t="shared" si="733"/>
        <v>8</v>
      </c>
      <c r="R7816" s="1">
        <f t="shared" si="734"/>
        <v>260672.67</v>
      </c>
      <c r="S7816" s="1">
        <f t="shared" si="735"/>
        <v>0</v>
      </c>
      <c r="T7816" s="1" t="str">
        <f t="shared" si="736"/>
        <v>66+</v>
      </c>
      <c r="U7816" s="1" t="str">
        <f t="shared" si="737"/>
        <v>No</v>
      </c>
    </row>
    <row r="7817" spans="1:21">
      <c r="A7817" s="1">
        <v>7816</v>
      </c>
      <c r="C7817" s="1" t="s">
        <v>44</v>
      </c>
      <c r="D7817" s="2">
        <v>45489</v>
      </c>
      <c r="E7817" s="2">
        <v>45509</v>
      </c>
      <c r="F7817" s="1" t="s">
        <v>49</v>
      </c>
      <c r="G7817" s="1" t="s">
        <v>14</v>
      </c>
      <c r="H7817" s="1" t="s">
        <v>51</v>
      </c>
      <c r="I7817" s="1">
        <v>109518.97</v>
      </c>
      <c r="J7817" s="1" t="s">
        <v>38</v>
      </c>
      <c r="K7817" s="1" t="s">
        <v>17</v>
      </c>
      <c r="N7817" s="3" t="str">
        <f>IF(LEFT(LOWER(C7817),1)="m","Male",IF(LEFT(LOWER(C7817),1)="f","Female","Unknown"))</f>
        <v>Female</v>
      </c>
      <c r="O7817" s="4" t="str">
        <f>IF(TRIM(LOWER(F7817))="neuro","Neurology",IF(TRIM(LOWER(F7817))="Neurology","Neurology",IF(TRIM(LOWER(F7817))="general ward","General",IF(TRIM(LOWER(F7817))="general","General",IF(TRIM(LOWER(F7817))="cardiology","Cardiology",IF(TRIM(LOWER(F7817))="Cardiology","Cardiology",IF(TRIM(LOWER(F7817))="Peads","Pediatrics",IF(TRIM(LOWER(F7817))="Pediatrics","Pediatrics",IF(TRIM(LOWER(F7817))="orthopedics","Orthopedics",IF(TRIM(LOWER(F7817))="Neurology","Neurology",IF(TRIM(LOWER(F7817))="Oncology","Oncology")))))))))))</f>
        <v>Oncology</v>
      </c>
      <c r="P7817" s="3" t="str">
        <f t="shared" si="732"/>
        <v>Private</v>
      </c>
      <c r="Q7817" s="5">
        <f t="shared" si="733"/>
        <v>20</v>
      </c>
      <c r="R7817" s="1">
        <f t="shared" si="734"/>
        <v>109518.97</v>
      </c>
      <c r="S7817" s="1">
        <f t="shared" si="735"/>
        <v>1</v>
      </c>
      <c r="T7817" s="1" t="str">
        <f t="shared" si="736"/>
        <v>0-17</v>
      </c>
      <c r="U7817" s="1" t="str">
        <f t="shared" si="737"/>
        <v>No</v>
      </c>
    </row>
    <row r="7818" spans="1:21">
      <c r="A7818" s="1">
        <v>7817</v>
      </c>
      <c r="B7818" s="1">
        <v>52</v>
      </c>
      <c r="C7818" s="1" t="s">
        <v>27</v>
      </c>
      <c r="D7818" s="2">
        <v>45623</v>
      </c>
      <c r="E7818" s="2">
        <v>45638</v>
      </c>
      <c r="F7818" s="1" t="s">
        <v>30</v>
      </c>
      <c r="G7818" s="1" t="s">
        <v>36</v>
      </c>
      <c r="H7818" s="1" t="s">
        <v>37</v>
      </c>
      <c r="I7818" s="1">
        <v>42124.99</v>
      </c>
      <c r="J7818" s="1" t="s">
        <v>16</v>
      </c>
      <c r="K7818" s="1" t="s">
        <v>20</v>
      </c>
      <c r="N7818" s="3" t="str">
        <f>IF(LEFT(LOWER(C7818),1)="m","Male",IF(LEFT(LOWER(C7818),1)="f","Female","Unknown"))</f>
        <v>Male</v>
      </c>
      <c r="O7818" s="4" t="str">
        <f>IF(TRIM(LOWER(F7818))="neuro","Neurology",IF(TRIM(LOWER(F7818))="Neurology","Neurology",IF(TRIM(LOWER(F7818))="general ward","General",IF(TRIM(LOWER(F7818))="general","General",IF(TRIM(LOWER(F7818))="cardiology","Cardiology",IF(TRIM(LOWER(F7818))="Cardiology","Cardiology",IF(TRIM(LOWER(F7818))="Peads","Pediatrics",IF(TRIM(LOWER(F7818))="Pediatrics","Pediatrics",IF(TRIM(LOWER(F7818))="orthopedics","Orthopedics",IF(TRIM(LOWER(F7818))="Neurology","Neurology",IF(TRIM(LOWER(F7818))="Oncology","Oncology")))))))))))</f>
        <v>Pediatrics</v>
      </c>
      <c r="P7818" s="3" t="str">
        <f t="shared" si="732"/>
        <v>Government</v>
      </c>
      <c r="Q7818" s="5">
        <f t="shared" si="733"/>
        <v>15</v>
      </c>
      <c r="R7818" s="1">
        <f t="shared" si="734"/>
        <v>42124.99</v>
      </c>
      <c r="S7818" s="1">
        <f t="shared" si="735"/>
        <v>0</v>
      </c>
      <c r="T7818" s="1" t="str">
        <f t="shared" si="736"/>
        <v>51-65</v>
      </c>
      <c r="U7818" s="1" t="str">
        <f t="shared" si="737"/>
        <v>Yes</v>
      </c>
    </row>
    <row r="7819" spans="1:21">
      <c r="A7819" s="1">
        <v>7818</v>
      </c>
      <c r="B7819" s="1">
        <v>29</v>
      </c>
      <c r="C7819" s="1" t="s">
        <v>44</v>
      </c>
      <c r="D7819" s="2">
        <v>45510</v>
      </c>
      <c r="E7819" s="2">
        <v>45513</v>
      </c>
      <c r="F7819" s="1" t="s">
        <v>43</v>
      </c>
      <c r="G7819" s="1" t="s">
        <v>46</v>
      </c>
      <c r="H7819" s="1" t="s">
        <v>23</v>
      </c>
      <c r="I7819" s="1">
        <v>215721.96</v>
      </c>
      <c r="J7819" s="1" t="s">
        <v>16</v>
      </c>
      <c r="K7819" s="1" t="s">
        <v>25</v>
      </c>
      <c r="N7819" s="3" t="str">
        <f>IF(LEFT(LOWER(C7819),1)="m","Male",IF(LEFT(LOWER(C7819),1)="f","Female","Unknown"))</f>
        <v>Female</v>
      </c>
      <c r="O7819" s="4" t="str">
        <f>IF(TRIM(LOWER(F7819))="neuro","Neurology",IF(TRIM(LOWER(F7819))="Neurology","Neurology",IF(TRIM(LOWER(F7819))="general ward","General",IF(TRIM(LOWER(F7819))="general","General",IF(TRIM(LOWER(F7819))="cardiology","Cardiology",IF(TRIM(LOWER(F7819))="Cardiology","Cardiology",IF(TRIM(LOWER(F7819))="Peads","Pediatrics",IF(TRIM(LOWER(F7819))="Pediatrics","Pediatrics",IF(TRIM(LOWER(F7819))="orthopedics","Orthopedics",IF(TRIM(LOWER(F7819))="Neurology","Neurology",IF(TRIM(LOWER(F7819))="Oncology","Oncology")))))))))))</f>
        <v>Orthopedics</v>
      </c>
      <c r="P7819" s="3" t="str">
        <f t="shared" si="732"/>
        <v>Self</v>
      </c>
      <c r="Q7819" s="5">
        <f t="shared" si="733"/>
        <v>3</v>
      </c>
      <c r="R7819" s="1">
        <f t="shared" si="734"/>
        <v>215721.96</v>
      </c>
      <c r="S7819" s="1">
        <f t="shared" si="735"/>
        <v>1</v>
      </c>
      <c r="T7819" s="1" t="str">
        <f t="shared" si="736"/>
        <v>18-35</v>
      </c>
      <c r="U7819" s="1" t="str">
        <f t="shared" si="737"/>
        <v>Yes</v>
      </c>
    </row>
    <row r="7820" spans="1:21">
      <c r="A7820" s="1">
        <v>7819</v>
      </c>
      <c r="B7820" s="1">
        <v>52</v>
      </c>
      <c r="C7820" s="1" t="s">
        <v>18</v>
      </c>
      <c r="D7820" s="2">
        <v>45470</v>
      </c>
      <c r="E7820" s="2">
        <v>45487</v>
      </c>
      <c r="F7820" s="1" t="s">
        <v>13</v>
      </c>
      <c r="G7820" s="1" t="s">
        <v>41</v>
      </c>
      <c r="H7820" s="1" t="s">
        <v>47</v>
      </c>
      <c r="I7820" s="1">
        <v>323794.92</v>
      </c>
      <c r="J7820" s="1" t="s">
        <v>24</v>
      </c>
      <c r="K7820" s="1" t="s">
        <v>16</v>
      </c>
      <c r="N7820" s="3" t="str">
        <f>IF(LEFT(LOWER(C7820),1)="m","Male",IF(LEFT(LOWER(C7820),1)="f","Female","Unknown"))</f>
        <v>Male</v>
      </c>
      <c r="O7820" s="4" t="str">
        <f>IF(TRIM(LOWER(F7820))="neuro","Neurology",IF(TRIM(LOWER(F7820))="Neurology","Neurology",IF(TRIM(LOWER(F7820))="general ward","General",IF(TRIM(LOWER(F7820))="general","General",IF(TRIM(LOWER(F7820))="cardiology","Cardiology",IF(TRIM(LOWER(F7820))="Cardiology","Cardiology",IF(TRIM(LOWER(F7820))="Peads","Pediatrics",IF(TRIM(LOWER(F7820))="Pediatrics","Pediatrics",IF(TRIM(LOWER(F7820))="orthopedics","Orthopedics",IF(TRIM(LOWER(F7820))="Neurology","Neurology",IF(TRIM(LOWER(F7820))="Oncology","Oncology")))))))))))</f>
        <v>Neurology</v>
      </c>
      <c r="P7820" s="3" t="str">
        <f t="shared" si="732"/>
        <v>Unknown</v>
      </c>
      <c r="Q7820" s="5">
        <f t="shared" si="733"/>
        <v>17</v>
      </c>
      <c r="R7820" s="1">
        <f t="shared" si="734"/>
        <v>323794.92</v>
      </c>
      <c r="S7820" s="1">
        <f t="shared" si="735"/>
        <v>1</v>
      </c>
      <c r="T7820" s="1" t="str">
        <f t="shared" si="736"/>
        <v>51-65</v>
      </c>
      <c r="U7820" s="1" t="str">
        <f t="shared" si="737"/>
        <v>No</v>
      </c>
    </row>
    <row r="7821" spans="1:21">
      <c r="A7821" s="1">
        <v>7820</v>
      </c>
      <c r="B7821" s="1">
        <v>66</v>
      </c>
      <c r="C7821" s="1" t="s">
        <v>12</v>
      </c>
      <c r="D7821" s="2">
        <v>45124</v>
      </c>
      <c r="E7821" s="2">
        <v>45132</v>
      </c>
      <c r="F7821" s="1" t="s">
        <v>50</v>
      </c>
      <c r="G7821" s="1" t="s">
        <v>33</v>
      </c>
      <c r="H7821" s="1" t="s">
        <v>39</v>
      </c>
      <c r="I7821" s="1">
        <v>87943.47</v>
      </c>
      <c r="J7821" s="1" t="s">
        <v>16</v>
      </c>
      <c r="K7821" s="1" t="s">
        <v>20</v>
      </c>
      <c r="N7821" s="3" t="str">
        <f>IF(LEFT(LOWER(C7821),1)="m","Male",IF(LEFT(LOWER(C7821),1)="f","Female","Unknown"))</f>
        <v>Unknown</v>
      </c>
      <c r="O7821" s="4" t="str">
        <f>IF(TRIM(LOWER(F7821))="neuro","Neurology",IF(TRIM(LOWER(F7821))="Neurology","Neurology",IF(TRIM(LOWER(F7821))="general ward","General",IF(TRIM(LOWER(F7821))="general","General",IF(TRIM(LOWER(F7821))="cardiology","Cardiology",IF(TRIM(LOWER(F7821))="Cardiology","Cardiology",IF(TRIM(LOWER(F7821))="Peads","Pediatrics",IF(TRIM(LOWER(F7821))="Pediatrics","Pediatrics",IF(TRIM(LOWER(F7821))="orthopedics","Orthopedics",IF(TRIM(LOWER(F7821))="Neurology","Neurology",IF(TRIM(LOWER(F7821))="Oncology","Oncology")))))))))))</f>
        <v>Cardiology</v>
      </c>
      <c r="P7821" s="3" t="str">
        <f t="shared" si="732"/>
        <v>Self</v>
      </c>
      <c r="Q7821" s="5">
        <f t="shared" si="733"/>
        <v>8</v>
      </c>
      <c r="R7821" s="1">
        <f t="shared" si="734"/>
        <v>87943.47</v>
      </c>
      <c r="S7821" s="1">
        <f t="shared" si="735"/>
        <v>0</v>
      </c>
      <c r="T7821" s="1" t="str">
        <f t="shared" si="736"/>
        <v>66+</v>
      </c>
      <c r="U7821" s="1" t="str">
        <f t="shared" si="737"/>
        <v>Yes</v>
      </c>
    </row>
    <row r="7822" spans="1:21">
      <c r="A7822" s="1">
        <v>7821</v>
      </c>
      <c r="B7822" s="1">
        <v>81</v>
      </c>
      <c r="C7822" s="1" t="s">
        <v>44</v>
      </c>
      <c r="D7822" s="2">
        <v>45521</v>
      </c>
      <c r="E7822" s="2">
        <v>45529</v>
      </c>
      <c r="F7822" s="1" t="s">
        <v>45</v>
      </c>
      <c r="G7822" s="1" t="s">
        <v>46</v>
      </c>
      <c r="H7822" s="1" t="s">
        <v>48</v>
      </c>
      <c r="I7822" s="1">
        <v>286276.21999999997</v>
      </c>
      <c r="J7822" s="1" t="s">
        <v>16</v>
      </c>
      <c r="K7822" s="1" t="s">
        <v>20</v>
      </c>
      <c r="N7822" s="3" t="str">
        <f>IF(LEFT(LOWER(C7822),1)="m","Male",IF(LEFT(LOWER(C7822),1)="f","Female","Unknown"))</f>
        <v>Female</v>
      </c>
      <c r="O7822" s="4" t="str">
        <f>IF(TRIM(LOWER(F7822))="neuro","Neurology",IF(TRIM(LOWER(F7822))="Neurology","Neurology",IF(TRIM(LOWER(F7822))="general ward","General",IF(TRIM(LOWER(F7822))="general","General",IF(TRIM(LOWER(F7822))="cardiology","Cardiology",IF(TRIM(LOWER(F7822))="Cardiology","Cardiology",IF(TRIM(LOWER(F7822))="Peads","Pediatrics",IF(TRIM(LOWER(F7822))="Pediatrics","Pediatrics",IF(TRIM(LOWER(F7822))="orthopedics","Orthopedics",IF(TRIM(LOWER(F7822))="Neurology","Neurology",IF(TRIM(LOWER(F7822))="Oncology","Oncology")))))))))))</f>
        <v>Neurology</v>
      </c>
      <c r="P7822" s="3" t="str">
        <f t="shared" si="732"/>
        <v>Self</v>
      </c>
      <c r="Q7822" s="5">
        <f t="shared" si="733"/>
        <v>8</v>
      </c>
      <c r="R7822" s="1">
        <f t="shared" si="734"/>
        <v>286276.21999999997</v>
      </c>
      <c r="S7822" s="1">
        <f t="shared" si="735"/>
        <v>0</v>
      </c>
      <c r="T7822" s="1" t="str">
        <f t="shared" si="736"/>
        <v>66+</v>
      </c>
      <c r="U7822" s="1" t="str">
        <f t="shared" si="737"/>
        <v>Yes</v>
      </c>
    </row>
    <row r="7823" spans="1:21">
      <c r="A7823" s="1">
        <v>7822</v>
      </c>
      <c r="B7823" s="1">
        <v>91</v>
      </c>
      <c r="C7823" s="1" t="s">
        <v>27</v>
      </c>
      <c r="D7823" s="2">
        <v>45178</v>
      </c>
      <c r="E7823" s="2">
        <v>45182</v>
      </c>
      <c r="F7823" s="1" t="s">
        <v>45</v>
      </c>
      <c r="G7823" s="1" t="s">
        <v>33</v>
      </c>
      <c r="H7823" s="1" t="s">
        <v>32</v>
      </c>
      <c r="I7823" s="1">
        <v>48619.67</v>
      </c>
      <c r="J7823" s="1" t="s">
        <v>24</v>
      </c>
      <c r="K7823" s="1" t="s">
        <v>20</v>
      </c>
      <c r="N7823" s="3" t="str">
        <f>IF(LEFT(LOWER(C7823),1)="m","Male",IF(LEFT(LOWER(C7823),1)="f","Female","Unknown"))</f>
        <v>Male</v>
      </c>
      <c r="O7823" s="4" t="str">
        <f>IF(TRIM(LOWER(F7823))="neuro","Neurology",IF(TRIM(LOWER(F7823))="Neurology","Neurology",IF(TRIM(LOWER(F7823))="general ward","General",IF(TRIM(LOWER(F7823))="general","General",IF(TRIM(LOWER(F7823))="cardiology","Cardiology",IF(TRIM(LOWER(F7823))="Cardiology","Cardiology",IF(TRIM(LOWER(F7823))="Peads","Pediatrics",IF(TRIM(LOWER(F7823))="Pediatrics","Pediatrics",IF(TRIM(LOWER(F7823))="orthopedics","Orthopedics",IF(TRIM(LOWER(F7823))="Neurology","Neurology",IF(TRIM(LOWER(F7823))="Oncology","Oncology")))))))))))</f>
        <v>Neurology</v>
      </c>
      <c r="P7823" s="3" t="str">
        <f t="shared" si="732"/>
        <v>Self</v>
      </c>
      <c r="Q7823" s="5">
        <f t="shared" si="733"/>
        <v>4</v>
      </c>
      <c r="R7823" s="1">
        <f t="shared" si="734"/>
        <v>48619.67</v>
      </c>
      <c r="S7823" s="1">
        <f t="shared" si="735"/>
        <v>0</v>
      </c>
      <c r="T7823" s="1" t="str">
        <f t="shared" si="736"/>
        <v>66+</v>
      </c>
      <c r="U7823" s="1" t="str">
        <f t="shared" si="737"/>
        <v>No</v>
      </c>
    </row>
    <row r="7824" spans="1:21">
      <c r="A7824" s="1">
        <v>7823</v>
      </c>
      <c r="B7824" s="1">
        <v>87</v>
      </c>
      <c r="C7824" s="1" t="s">
        <v>34</v>
      </c>
      <c r="D7824" s="2">
        <v>45267</v>
      </c>
      <c r="E7824" s="2">
        <v>45277</v>
      </c>
      <c r="F7824" s="1" t="s">
        <v>19</v>
      </c>
      <c r="G7824" s="1" t="s">
        <v>41</v>
      </c>
      <c r="H7824" s="1" t="s">
        <v>48</v>
      </c>
      <c r="I7824" s="1">
        <v>301992.09000000003</v>
      </c>
      <c r="J7824" s="1" t="s">
        <v>42</v>
      </c>
      <c r="K7824" s="1" t="s">
        <v>25</v>
      </c>
      <c r="N7824" s="3" t="str">
        <f>IF(LEFT(LOWER(C7824),1)="m","Male",IF(LEFT(LOWER(C7824),1)="f","Female","Unknown"))</f>
        <v>Male</v>
      </c>
      <c r="O7824" s="4" t="str">
        <f>IF(TRIM(LOWER(F7824))="neuro","Neurology",IF(TRIM(LOWER(F7824))="Neurology","Neurology",IF(TRIM(LOWER(F7824))="general ward","General",IF(TRIM(LOWER(F7824))="general","General",IF(TRIM(LOWER(F7824))="cardiology","Cardiology",IF(TRIM(LOWER(F7824))="Cardiology","Cardiology",IF(TRIM(LOWER(F7824))="Peads","Pediatrics",IF(TRIM(LOWER(F7824))="Pediatrics","Pediatrics",IF(TRIM(LOWER(F7824))="orthopedics","Orthopedics",IF(TRIM(LOWER(F7824))="Neurology","Neurology",IF(TRIM(LOWER(F7824))="Oncology","Oncology")))))))))))</f>
        <v>General</v>
      </c>
      <c r="P7824" s="3" t="str">
        <f t="shared" si="732"/>
        <v>Unknown</v>
      </c>
      <c r="Q7824" s="5">
        <f t="shared" si="733"/>
        <v>10</v>
      </c>
      <c r="R7824" s="1">
        <f t="shared" si="734"/>
        <v>301992.09000000003</v>
      </c>
      <c r="S7824" s="1">
        <f t="shared" si="735"/>
        <v>1</v>
      </c>
      <c r="T7824" s="1" t="str">
        <f t="shared" si="736"/>
        <v>66+</v>
      </c>
      <c r="U7824" s="1" t="str">
        <f t="shared" si="737"/>
        <v>No</v>
      </c>
    </row>
    <row r="7825" spans="1:21">
      <c r="A7825" s="1">
        <v>7824</v>
      </c>
      <c r="B7825" s="1">
        <v>19</v>
      </c>
      <c r="C7825" s="1" t="s">
        <v>34</v>
      </c>
      <c r="D7825" s="2">
        <v>45099</v>
      </c>
      <c r="E7825" s="2">
        <v>45100</v>
      </c>
      <c r="F7825" s="1" t="s">
        <v>19</v>
      </c>
      <c r="G7825" s="1" t="s">
        <v>41</v>
      </c>
      <c r="I7825" s="1">
        <v>94544.75</v>
      </c>
      <c r="J7825" s="1" t="s">
        <v>24</v>
      </c>
      <c r="K7825" s="1" t="s">
        <v>38</v>
      </c>
      <c r="N7825" s="3" t="str">
        <f>IF(LEFT(LOWER(C7825),1)="m","Male",IF(LEFT(LOWER(C7825),1)="f","Female","Unknown"))</f>
        <v>Male</v>
      </c>
      <c r="O7825" s="4" t="str">
        <f>IF(TRIM(LOWER(F7825))="neuro","Neurology",IF(TRIM(LOWER(F7825))="Neurology","Neurology",IF(TRIM(LOWER(F7825))="general ward","General",IF(TRIM(LOWER(F7825))="general","General",IF(TRIM(LOWER(F7825))="cardiology","Cardiology",IF(TRIM(LOWER(F7825))="Cardiology","Cardiology",IF(TRIM(LOWER(F7825))="Peads","Pediatrics",IF(TRIM(LOWER(F7825))="Pediatrics","Pediatrics",IF(TRIM(LOWER(F7825))="orthopedics","Orthopedics",IF(TRIM(LOWER(F7825))="Neurology","Neurology",IF(TRIM(LOWER(F7825))="Oncology","Oncology")))))))))))</f>
        <v>General</v>
      </c>
      <c r="P7825" s="3" t="str">
        <f t="shared" si="732"/>
        <v>Unknown</v>
      </c>
      <c r="Q7825" s="5">
        <f t="shared" si="733"/>
        <v>1</v>
      </c>
      <c r="R7825" s="1">
        <f t="shared" si="734"/>
        <v>94544.75</v>
      </c>
      <c r="S7825" s="1">
        <f t="shared" si="735"/>
        <v>0</v>
      </c>
      <c r="T7825" s="1" t="str">
        <f t="shared" si="736"/>
        <v>18-35</v>
      </c>
      <c r="U7825" s="1" t="str">
        <f t="shared" si="737"/>
        <v>No</v>
      </c>
    </row>
    <row r="7826" spans="1:21">
      <c r="A7826" s="1">
        <v>7825</v>
      </c>
      <c r="B7826" s="1">
        <v>8</v>
      </c>
      <c r="C7826" s="1" t="s">
        <v>34</v>
      </c>
      <c r="D7826" s="2">
        <v>45479</v>
      </c>
      <c r="E7826" s="2">
        <v>45484</v>
      </c>
      <c r="F7826" s="1" t="s">
        <v>40</v>
      </c>
      <c r="G7826" s="1" t="s">
        <v>33</v>
      </c>
      <c r="H7826" s="1" t="s">
        <v>32</v>
      </c>
      <c r="I7826" s="1">
        <v>205436.37</v>
      </c>
      <c r="K7826" s="1" t="s">
        <v>25</v>
      </c>
      <c r="N7826" s="3" t="str">
        <f>IF(LEFT(LOWER(C7826),1)="m","Male",IF(LEFT(LOWER(C7826),1)="f","Female","Unknown"))</f>
        <v>Male</v>
      </c>
      <c r="O7826" s="4" t="str">
        <f>IF(TRIM(LOWER(F7826))="neuro","Neurology",IF(TRIM(LOWER(F7826))="Neurology","Neurology",IF(TRIM(LOWER(F7826))="general ward","General",IF(TRIM(LOWER(F7826))="general","General",IF(TRIM(LOWER(F7826))="cardiology","Cardiology",IF(TRIM(LOWER(F7826))="Cardiology","Cardiology",IF(TRIM(LOWER(F7826))="Peads","Pediatrics",IF(TRIM(LOWER(F7826))="Pediatrics","Pediatrics",IF(TRIM(LOWER(F7826))="orthopedics","Orthopedics",IF(TRIM(LOWER(F7826))="Neurology","Neurology",IF(TRIM(LOWER(F7826))="Oncology","Oncology")))))))))))</f>
        <v>Pediatrics</v>
      </c>
      <c r="P7826" s="3" t="str">
        <f t="shared" si="732"/>
        <v>Self</v>
      </c>
      <c r="Q7826" s="5">
        <f t="shared" si="733"/>
        <v>5</v>
      </c>
      <c r="R7826" s="1">
        <f t="shared" si="734"/>
        <v>205436.37</v>
      </c>
      <c r="S7826" s="1">
        <f t="shared" si="735"/>
        <v>1</v>
      </c>
      <c r="T7826" s="1" t="str">
        <f t="shared" si="736"/>
        <v>0-17</v>
      </c>
      <c r="U7826" s="1" t="str">
        <f t="shared" si="737"/>
        <v>Unknown</v>
      </c>
    </row>
    <row r="7827" spans="1:21">
      <c r="A7827" s="1">
        <v>7826</v>
      </c>
      <c r="B7827" s="1">
        <v>78</v>
      </c>
      <c r="C7827" s="1" t="s">
        <v>12</v>
      </c>
      <c r="D7827" s="2">
        <v>45132</v>
      </c>
      <c r="E7827" s="2">
        <v>45140</v>
      </c>
      <c r="F7827" s="1" t="s">
        <v>52</v>
      </c>
      <c r="G7827" s="1" t="s">
        <v>46</v>
      </c>
      <c r="H7827" s="1" t="s">
        <v>37</v>
      </c>
      <c r="I7827" s="1">
        <v>197891.52</v>
      </c>
      <c r="J7827" s="1" t="s">
        <v>17</v>
      </c>
      <c r="K7827" s="1" t="s">
        <v>42</v>
      </c>
      <c r="N7827" s="3" t="str">
        <f>IF(LEFT(LOWER(C7827),1)="m","Male",IF(LEFT(LOWER(C7827),1)="f","Female","Unknown"))</f>
        <v>Unknown</v>
      </c>
      <c r="O7827" s="4" t="str">
        <f>IF(TRIM(LOWER(F7827))="neuro","Neurology",IF(TRIM(LOWER(F7827))="Neurology","Neurology",IF(TRIM(LOWER(F7827))="general ward","General",IF(TRIM(LOWER(F7827))="general","General",IF(TRIM(LOWER(F7827))="cardiology","Cardiology",IF(TRIM(LOWER(F7827))="Cardiology","Cardiology",IF(TRIM(LOWER(F7827))="Peads","Pediatrics",IF(TRIM(LOWER(F7827))="Pediatrics","Pediatrics",IF(TRIM(LOWER(F7827))="orthopedics","Orthopedics",IF(TRIM(LOWER(F7827))="Neurology","Neurology",IF(TRIM(LOWER(F7827))="Oncology","Oncology")))))))))))</f>
        <v>Oncology</v>
      </c>
      <c r="P7827" s="3" t="str">
        <f t="shared" si="732"/>
        <v>Self</v>
      </c>
      <c r="Q7827" s="5">
        <f t="shared" si="733"/>
        <v>8</v>
      </c>
      <c r="R7827" s="1">
        <f t="shared" si="734"/>
        <v>197891.52</v>
      </c>
      <c r="S7827" s="1">
        <f t="shared" si="735"/>
        <v>0</v>
      </c>
      <c r="T7827" s="1" t="str">
        <f t="shared" si="736"/>
        <v>66+</v>
      </c>
      <c r="U7827" s="1" t="str">
        <f t="shared" si="737"/>
        <v>Yes</v>
      </c>
    </row>
    <row r="7828" spans="1:21">
      <c r="A7828" s="1">
        <v>7827</v>
      </c>
      <c r="B7828" s="1">
        <v>39</v>
      </c>
      <c r="C7828" s="1" t="s">
        <v>18</v>
      </c>
      <c r="D7828" s="2">
        <v>45549</v>
      </c>
      <c r="E7828" s="2">
        <v>45554</v>
      </c>
      <c r="F7828" s="1" t="s">
        <v>35</v>
      </c>
      <c r="G7828" s="1" t="s">
        <v>46</v>
      </c>
      <c r="H7828" s="1" t="s">
        <v>15</v>
      </c>
      <c r="I7828" s="1">
        <v>229259.48</v>
      </c>
      <c r="J7828" s="1" t="s">
        <v>25</v>
      </c>
      <c r="K7828" s="1" t="s">
        <v>25</v>
      </c>
      <c r="N7828" s="3" t="str">
        <f>IF(LEFT(LOWER(C7828),1)="m","Male",IF(LEFT(LOWER(C7828),1)="f","Female","Unknown"))</f>
        <v>Male</v>
      </c>
      <c r="O7828" s="4" t="str">
        <f>IF(TRIM(LOWER(F7828))="neuro","Neurology",IF(TRIM(LOWER(F7828))="Neurology","Neurology",IF(TRIM(LOWER(F7828))="general ward","General",IF(TRIM(LOWER(F7828))="general","General",IF(TRIM(LOWER(F7828))="cardiology","Cardiology",IF(TRIM(LOWER(F7828))="Cardiology","Cardiology",IF(TRIM(LOWER(F7828))="Peads","Pediatrics",IF(TRIM(LOWER(F7828))="Pediatrics","Pediatrics",IF(TRIM(LOWER(F7828))="orthopedics","Orthopedics",IF(TRIM(LOWER(F7828))="Neurology","Neurology",IF(TRIM(LOWER(F7828))="Oncology","Oncology")))))))))))</f>
        <v>Cardiology</v>
      </c>
      <c r="P7828" s="3" t="str">
        <f t="shared" si="732"/>
        <v>Self</v>
      </c>
      <c r="Q7828" s="5">
        <f t="shared" si="733"/>
        <v>5</v>
      </c>
      <c r="R7828" s="1">
        <f t="shared" si="734"/>
        <v>229259.48</v>
      </c>
      <c r="S7828" s="1">
        <f t="shared" si="735"/>
        <v>1</v>
      </c>
      <c r="T7828" s="1" t="str">
        <f t="shared" si="736"/>
        <v>36-50</v>
      </c>
      <c r="U7828" s="1" t="str">
        <f t="shared" si="737"/>
        <v>Yes</v>
      </c>
    </row>
    <row r="7829" spans="1:21">
      <c r="A7829" s="1">
        <v>7828</v>
      </c>
      <c r="B7829" s="1">
        <v>47</v>
      </c>
      <c r="C7829" s="1" t="s">
        <v>12</v>
      </c>
      <c r="D7829" s="2">
        <v>44976</v>
      </c>
      <c r="E7829" s="2">
        <v>44983</v>
      </c>
      <c r="F7829" s="1" t="s">
        <v>50</v>
      </c>
      <c r="G7829" s="1" t="s">
        <v>14</v>
      </c>
      <c r="H7829" s="1" t="s">
        <v>32</v>
      </c>
      <c r="I7829" s="1">
        <v>152394.98000000001</v>
      </c>
      <c r="K7829" s="1" t="s">
        <v>20</v>
      </c>
      <c r="N7829" s="3" t="str">
        <f>IF(LEFT(LOWER(C7829),1)="m","Male",IF(LEFT(LOWER(C7829),1)="f","Female","Unknown"))</f>
        <v>Unknown</v>
      </c>
      <c r="O7829" s="4" t="str">
        <f>IF(TRIM(LOWER(F7829))="neuro","Neurology",IF(TRIM(LOWER(F7829))="Neurology","Neurology",IF(TRIM(LOWER(F7829))="general ward","General",IF(TRIM(LOWER(F7829))="general","General",IF(TRIM(LOWER(F7829))="cardiology","Cardiology",IF(TRIM(LOWER(F7829))="Cardiology","Cardiology",IF(TRIM(LOWER(F7829))="Peads","Pediatrics",IF(TRIM(LOWER(F7829))="Pediatrics","Pediatrics",IF(TRIM(LOWER(F7829))="orthopedics","Orthopedics",IF(TRIM(LOWER(F7829))="Neurology","Neurology",IF(TRIM(LOWER(F7829))="Oncology","Oncology")))))))))))</f>
        <v>Cardiology</v>
      </c>
      <c r="P7829" s="3" t="str">
        <f t="shared" si="732"/>
        <v>Private</v>
      </c>
      <c r="Q7829" s="5">
        <f t="shared" si="733"/>
        <v>7</v>
      </c>
      <c r="R7829" s="1">
        <f t="shared" si="734"/>
        <v>152394.98000000001</v>
      </c>
      <c r="S7829" s="1">
        <f t="shared" si="735"/>
        <v>0</v>
      </c>
      <c r="T7829" s="1" t="str">
        <f t="shared" si="736"/>
        <v>36-50</v>
      </c>
      <c r="U7829" s="1" t="str">
        <f t="shared" si="737"/>
        <v>Unknown</v>
      </c>
    </row>
    <row r="7830" spans="1:21">
      <c r="A7830" s="1">
        <v>7829</v>
      </c>
      <c r="B7830" s="1">
        <v>72</v>
      </c>
      <c r="C7830" s="1" t="s">
        <v>26</v>
      </c>
      <c r="D7830" s="2">
        <v>45428</v>
      </c>
      <c r="E7830" s="2">
        <v>45439</v>
      </c>
      <c r="F7830" s="1" t="s">
        <v>19</v>
      </c>
      <c r="G7830" s="1" t="s">
        <v>22</v>
      </c>
      <c r="H7830" s="1" t="s">
        <v>48</v>
      </c>
      <c r="I7830" s="1">
        <v>333271.53999999998</v>
      </c>
      <c r="J7830" s="1" t="s">
        <v>42</v>
      </c>
      <c r="K7830" s="1" t="s">
        <v>38</v>
      </c>
      <c r="N7830" s="3" t="str">
        <f>IF(LEFT(LOWER(C7830),1)="m","Male",IF(LEFT(LOWER(C7830),1)="f","Female","Unknown"))</f>
        <v>Female</v>
      </c>
      <c r="O7830" s="4" t="str">
        <f>IF(TRIM(LOWER(F7830))="neuro","Neurology",IF(TRIM(LOWER(F7830))="Neurology","Neurology",IF(TRIM(LOWER(F7830))="general ward","General",IF(TRIM(LOWER(F7830))="general","General",IF(TRIM(LOWER(F7830))="cardiology","Cardiology",IF(TRIM(LOWER(F7830))="Cardiology","Cardiology",IF(TRIM(LOWER(F7830))="Peads","Pediatrics",IF(TRIM(LOWER(F7830))="Pediatrics","Pediatrics",IF(TRIM(LOWER(F7830))="orthopedics","Orthopedics",IF(TRIM(LOWER(F7830))="Neurology","Neurology",IF(TRIM(LOWER(F7830))="Oncology","Oncology")))))))))))</f>
        <v>General</v>
      </c>
      <c r="P7830" s="3" t="str">
        <f t="shared" si="732"/>
        <v>Government</v>
      </c>
      <c r="Q7830" s="5">
        <f t="shared" si="733"/>
        <v>11</v>
      </c>
      <c r="R7830" s="1">
        <f t="shared" si="734"/>
        <v>333271.53999999998</v>
      </c>
      <c r="S7830" s="1">
        <f t="shared" si="735"/>
        <v>0</v>
      </c>
      <c r="T7830" s="1" t="str">
        <f t="shared" si="736"/>
        <v>66+</v>
      </c>
      <c r="U7830" s="1" t="str">
        <f t="shared" si="737"/>
        <v>No</v>
      </c>
    </row>
    <row r="7831" spans="1:21">
      <c r="A7831" s="1">
        <v>7830</v>
      </c>
      <c r="B7831" s="1">
        <v>66</v>
      </c>
      <c r="C7831" s="1" t="s">
        <v>27</v>
      </c>
      <c r="D7831" s="2">
        <v>45346</v>
      </c>
      <c r="E7831" s="2">
        <v>45353</v>
      </c>
      <c r="F7831" s="1" t="s">
        <v>43</v>
      </c>
      <c r="G7831" s="1" t="s">
        <v>41</v>
      </c>
      <c r="H7831" s="1" t="s">
        <v>37</v>
      </c>
      <c r="I7831" s="1">
        <v>173361.76</v>
      </c>
      <c r="J7831" s="1" t="s">
        <v>24</v>
      </c>
      <c r="K7831" s="1" t="s">
        <v>25</v>
      </c>
      <c r="N7831" s="3" t="str">
        <f>IF(LEFT(LOWER(C7831),1)="m","Male",IF(LEFT(LOWER(C7831),1)="f","Female","Unknown"))</f>
        <v>Male</v>
      </c>
      <c r="O7831" s="4" t="str">
        <f>IF(TRIM(LOWER(F7831))="neuro","Neurology",IF(TRIM(LOWER(F7831))="Neurology","Neurology",IF(TRIM(LOWER(F7831))="general ward","General",IF(TRIM(LOWER(F7831))="general","General",IF(TRIM(LOWER(F7831))="cardiology","Cardiology",IF(TRIM(LOWER(F7831))="Cardiology","Cardiology",IF(TRIM(LOWER(F7831))="Peads","Pediatrics",IF(TRIM(LOWER(F7831))="Pediatrics","Pediatrics",IF(TRIM(LOWER(F7831))="orthopedics","Orthopedics",IF(TRIM(LOWER(F7831))="Neurology","Neurology",IF(TRIM(LOWER(F7831))="Oncology","Oncology")))))))))))</f>
        <v>Orthopedics</v>
      </c>
      <c r="P7831" s="3" t="str">
        <f t="shared" si="732"/>
        <v>Unknown</v>
      </c>
      <c r="Q7831" s="5">
        <f t="shared" si="733"/>
        <v>7</v>
      </c>
      <c r="R7831" s="1">
        <f t="shared" si="734"/>
        <v>173361.76</v>
      </c>
      <c r="S7831" s="1">
        <f t="shared" si="735"/>
        <v>1</v>
      </c>
      <c r="T7831" s="1" t="str">
        <f t="shared" si="736"/>
        <v>66+</v>
      </c>
      <c r="U7831" s="1" t="str">
        <f t="shared" si="737"/>
        <v>No</v>
      </c>
    </row>
    <row r="7832" spans="1:21">
      <c r="A7832" s="1">
        <v>7831</v>
      </c>
      <c r="C7832" s="1" t="s">
        <v>34</v>
      </c>
      <c r="D7832" s="2">
        <v>45610</v>
      </c>
      <c r="E7832" s="2">
        <v>45629</v>
      </c>
      <c r="F7832" s="1" t="s">
        <v>19</v>
      </c>
      <c r="G7832" s="1" t="s">
        <v>46</v>
      </c>
      <c r="H7832" s="1" t="s">
        <v>48</v>
      </c>
      <c r="I7832" s="1">
        <v>228537.33</v>
      </c>
      <c r="J7832" s="1" t="s">
        <v>24</v>
      </c>
      <c r="K7832" s="1" t="s">
        <v>17</v>
      </c>
      <c r="N7832" s="3" t="str">
        <f>IF(LEFT(LOWER(C7832),1)="m","Male",IF(LEFT(LOWER(C7832),1)="f","Female","Unknown"))</f>
        <v>Male</v>
      </c>
      <c r="O7832" s="4" t="str">
        <f>IF(TRIM(LOWER(F7832))="neuro","Neurology",IF(TRIM(LOWER(F7832))="Neurology","Neurology",IF(TRIM(LOWER(F7832))="general ward","General",IF(TRIM(LOWER(F7832))="general","General",IF(TRIM(LOWER(F7832))="cardiology","Cardiology",IF(TRIM(LOWER(F7832))="Cardiology","Cardiology",IF(TRIM(LOWER(F7832))="Peads","Pediatrics",IF(TRIM(LOWER(F7832))="Pediatrics","Pediatrics",IF(TRIM(LOWER(F7832))="orthopedics","Orthopedics",IF(TRIM(LOWER(F7832))="Neurology","Neurology",IF(TRIM(LOWER(F7832))="Oncology","Oncology")))))))))))</f>
        <v>General</v>
      </c>
      <c r="P7832" s="3" t="str">
        <f t="shared" si="732"/>
        <v>Self</v>
      </c>
      <c r="Q7832" s="5">
        <f t="shared" si="733"/>
        <v>19</v>
      </c>
      <c r="R7832" s="1">
        <f t="shared" si="734"/>
        <v>228537.33</v>
      </c>
      <c r="S7832" s="1">
        <f t="shared" si="735"/>
        <v>1</v>
      </c>
      <c r="T7832" s="1" t="str">
        <f t="shared" si="736"/>
        <v>0-17</v>
      </c>
      <c r="U7832" s="1" t="str">
        <f t="shared" si="737"/>
        <v>No</v>
      </c>
    </row>
    <row r="7833" spans="1:21">
      <c r="A7833" s="1">
        <v>7832</v>
      </c>
      <c r="B7833" s="1">
        <v>53</v>
      </c>
      <c r="C7833" s="1" t="s">
        <v>34</v>
      </c>
      <c r="D7833" s="2">
        <v>45086</v>
      </c>
      <c r="E7833" s="2">
        <v>45103</v>
      </c>
      <c r="F7833" s="1" t="s">
        <v>52</v>
      </c>
      <c r="G7833" s="1" t="s">
        <v>33</v>
      </c>
      <c r="H7833" s="1" t="s">
        <v>47</v>
      </c>
      <c r="I7833" s="1">
        <v>174216.89</v>
      </c>
      <c r="J7833" s="1" t="s">
        <v>16</v>
      </c>
      <c r="K7833" s="1" t="s">
        <v>16</v>
      </c>
      <c r="N7833" s="3" t="str">
        <f>IF(LEFT(LOWER(C7833),1)="m","Male",IF(LEFT(LOWER(C7833),1)="f","Female","Unknown"))</f>
        <v>Male</v>
      </c>
      <c r="O7833" s="4" t="str">
        <f>IF(TRIM(LOWER(F7833))="neuro","Neurology",IF(TRIM(LOWER(F7833))="Neurology","Neurology",IF(TRIM(LOWER(F7833))="general ward","General",IF(TRIM(LOWER(F7833))="general","General",IF(TRIM(LOWER(F7833))="cardiology","Cardiology",IF(TRIM(LOWER(F7833))="Cardiology","Cardiology",IF(TRIM(LOWER(F7833))="Peads","Pediatrics",IF(TRIM(LOWER(F7833))="Pediatrics","Pediatrics",IF(TRIM(LOWER(F7833))="orthopedics","Orthopedics",IF(TRIM(LOWER(F7833))="Neurology","Neurology",IF(TRIM(LOWER(F7833))="Oncology","Oncology")))))))))))</f>
        <v>Oncology</v>
      </c>
      <c r="P7833" s="3" t="str">
        <f t="shared" si="732"/>
        <v>Self</v>
      </c>
      <c r="Q7833" s="5">
        <f t="shared" si="733"/>
        <v>17</v>
      </c>
      <c r="R7833" s="1">
        <f t="shared" si="734"/>
        <v>174216.89</v>
      </c>
      <c r="S7833" s="1">
        <f t="shared" si="735"/>
        <v>1</v>
      </c>
      <c r="T7833" s="1" t="str">
        <f t="shared" si="736"/>
        <v>51-65</v>
      </c>
      <c r="U7833" s="1" t="str">
        <f t="shared" si="737"/>
        <v>Yes</v>
      </c>
    </row>
    <row r="7834" spans="1:21">
      <c r="A7834" s="1">
        <v>7833</v>
      </c>
      <c r="C7834" s="1" t="s">
        <v>12</v>
      </c>
      <c r="D7834" s="2">
        <v>44941</v>
      </c>
      <c r="E7834" s="2">
        <v>44947</v>
      </c>
      <c r="F7834" s="1" t="s">
        <v>28</v>
      </c>
      <c r="G7834" s="1" t="s">
        <v>31</v>
      </c>
      <c r="H7834" s="1" t="s">
        <v>32</v>
      </c>
      <c r="I7834" s="1">
        <v>198305.94</v>
      </c>
      <c r="J7834" s="1" t="s">
        <v>42</v>
      </c>
      <c r="K7834" s="1" t="s">
        <v>38</v>
      </c>
      <c r="N7834" s="3" t="str">
        <f>IF(LEFT(LOWER(C7834),1)="m","Male",IF(LEFT(LOWER(C7834),1)="f","Female","Unknown"))</f>
        <v>Unknown</v>
      </c>
      <c r="O7834" s="4" t="str">
        <f>IF(TRIM(LOWER(F7834))="neuro","Neurology",IF(TRIM(LOWER(F7834))="Neurology","Neurology",IF(TRIM(LOWER(F7834))="general ward","General",IF(TRIM(LOWER(F7834))="general","General",IF(TRIM(LOWER(F7834))="cardiology","Cardiology",IF(TRIM(LOWER(F7834))="Cardiology","Cardiology",IF(TRIM(LOWER(F7834))="Peads","Pediatrics",IF(TRIM(LOWER(F7834))="Pediatrics","Pediatrics",IF(TRIM(LOWER(F7834))="orthopedics","Orthopedics",IF(TRIM(LOWER(F7834))="Neurology","Neurology",IF(TRIM(LOWER(F7834))="Oncology","Oncology")))))))))))</f>
        <v>Orthopedics</v>
      </c>
      <c r="P7834" s="3" t="str">
        <f t="shared" si="732"/>
        <v>Private</v>
      </c>
      <c r="Q7834" s="5">
        <f t="shared" si="733"/>
        <v>6</v>
      </c>
      <c r="R7834" s="1">
        <f t="shared" si="734"/>
        <v>198305.94</v>
      </c>
      <c r="S7834" s="1">
        <f t="shared" si="735"/>
        <v>0</v>
      </c>
      <c r="T7834" s="1" t="str">
        <f t="shared" si="736"/>
        <v>0-17</v>
      </c>
      <c r="U7834" s="1" t="str">
        <f t="shared" si="737"/>
        <v>No</v>
      </c>
    </row>
    <row r="7835" spans="1:21">
      <c r="A7835" s="1">
        <v>7834</v>
      </c>
      <c r="B7835" s="1">
        <v>26</v>
      </c>
      <c r="C7835" s="1" t="s">
        <v>18</v>
      </c>
      <c r="D7835" s="2">
        <v>45429</v>
      </c>
      <c r="E7835" s="2">
        <v>45448</v>
      </c>
      <c r="F7835" s="1" t="s">
        <v>40</v>
      </c>
      <c r="G7835" s="1" t="s">
        <v>31</v>
      </c>
      <c r="H7835" s="1" t="s">
        <v>39</v>
      </c>
      <c r="I7835" s="1">
        <v>260126.61</v>
      </c>
      <c r="J7835" s="1" t="s">
        <v>17</v>
      </c>
      <c r="K7835" s="1" t="s">
        <v>42</v>
      </c>
      <c r="N7835" s="3" t="str">
        <f>IF(LEFT(LOWER(C7835),1)="m","Male",IF(LEFT(LOWER(C7835),1)="f","Female","Unknown"))</f>
        <v>Male</v>
      </c>
      <c r="O7835" s="4" t="str">
        <f>IF(TRIM(LOWER(F7835))="neuro","Neurology",IF(TRIM(LOWER(F7835))="Neurology","Neurology",IF(TRIM(LOWER(F7835))="general ward","General",IF(TRIM(LOWER(F7835))="general","General",IF(TRIM(LOWER(F7835))="cardiology","Cardiology",IF(TRIM(LOWER(F7835))="Cardiology","Cardiology",IF(TRIM(LOWER(F7835))="Peads","Pediatrics",IF(TRIM(LOWER(F7835))="Pediatrics","Pediatrics",IF(TRIM(LOWER(F7835))="orthopedics","Orthopedics",IF(TRIM(LOWER(F7835))="Neurology","Neurology",IF(TRIM(LOWER(F7835))="Oncology","Oncology")))))))))))</f>
        <v>Pediatrics</v>
      </c>
      <c r="P7835" s="3" t="str">
        <f t="shared" si="732"/>
        <v>Private</v>
      </c>
      <c r="Q7835" s="5">
        <f t="shared" si="733"/>
        <v>19</v>
      </c>
      <c r="R7835" s="1">
        <f t="shared" si="734"/>
        <v>260126.61</v>
      </c>
      <c r="S7835" s="1">
        <f t="shared" si="735"/>
        <v>0</v>
      </c>
      <c r="T7835" s="1" t="str">
        <f t="shared" si="736"/>
        <v>18-35</v>
      </c>
      <c r="U7835" s="1" t="str">
        <f t="shared" si="737"/>
        <v>Yes</v>
      </c>
    </row>
    <row r="7836" spans="1:21">
      <c r="A7836" s="1">
        <v>7835</v>
      </c>
      <c r="B7836" s="1">
        <v>87</v>
      </c>
      <c r="C7836" s="1" t="s">
        <v>12</v>
      </c>
      <c r="D7836" s="2">
        <v>45103</v>
      </c>
      <c r="E7836" s="2">
        <v>45109</v>
      </c>
      <c r="F7836" s="1" t="s">
        <v>49</v>
      </c>
      <c r="G7836" s="1" t="s">
        <v>46</v>
      </c>
      <c r="H7836" s="1" t="s">
        <v>39</v>
      </c>
      <c r="I7836" s="1">
        <v>286481.68</v>
      </c>
      <c r="K7836" s="1" t="s">
        <v>38</v>
      </c>
      <c r="N7836" s="3" t="str">
        <f>IF(LEFT(LOWER(C7836),1)="m","Male",IF(LEFT(LOWER(C7836),1)="f","Female","Unknown"))</f>
        <v>Unknown</v>
      </c>
      <c r="O7836" s="4" t="str">
        <f>IF(TRIM(LOWER(F7836))="neuro","Neurology",IF(TRIM(LOWER(F7836))="Neurology","Neurology",IF(TRIM(LOWER(F7836))="general ward","General",IF(TRIM(LOWER(F7836))="general","General",IF(TRIM(LOWER(F7836))="cardiology","Cardiology",IF(TRIM(LOWER(F7836))="Cardiology","Cardiology",IF(TRIM(LOWER(F7836))="Peads","Pediatrics",IF(TRIM(LOWER(F7836))="Pediatrics","Pediatrics",IF(TRIM(LOWER(F7836))="orthopedics","Orthopedics",IF(TRIM(LOWER(F7836))="Neurology","Neurology",IF(TRIM(LOWER(F7836))="Oncology","Oncology")))))))))))</f>
        <v>Oncology</v>
      </c>
      <c r="P7836" s="3" t="str">
        <f t="shared" si="732"/>
        <v>Self</v>
      </c>
      <c r="Q7836" s="5">
        <f t="shared" si="733"/>
        <v>6</v>
      </c>
      <c r="R7836" s="1">
        <f t="shared" si="734"/>
        <v>286481.68</v>
      </c>
      <c r="S7836" s="1">
        <f t="shared" si="735"/>
        <v>0</v>
      </c>
      <c r="T7836" s="1" t="str">
        <f t="shared" si="736"/>
        <v>66+</v>
      </c>
      <c r="U7836" s="1" t="str">
        <f t="shared" si="737"/>
        <v>Unknown</v>
      </c>
    </row>
    <row r="7837" spans="1:21">
      <c r="A7837" s="1">
        <v>7836</v>
      </c>
      <c r="B7837" s="1">
        <v>77</v>
      </c>
      <c r="C7837" s="1" t="s">
        <v>27</v>
      </c>
      <c r="D7837" s="2">
        <v>45032</v>
      </c>
      <c r="E7837" s="2">
        <v>45040</v>
      </c>
      <c r="F7837" s="1" t="s">
        <v>49</v>
      </c>
      <c r="G7837" s="1" t="s">
        <v>46</v>
      </c>
      <c r="H7837" s="1" t="s">
        <v>48</v>
      </c>
      <c r="I7837" s="1">
        <v>140886.66</v>
      </c>
      <c r="J7837" s="1" t="s">
        <v>38</v>
      </c>
      <c r="K7837" s="1" t="s">
        <v>38</v>
      </c>
      <c r="N7837" s="3" t="str">
        <f>IF(LEFT(LOWER(C7837),1)="m","Male",IF(LEFT(LOWER(C7837),1)="f","Female","Unknown"))</f>
        <v>Male</v>
      </c>
      <c r="O7837" s="4" t="str">
        <f>IF(TRIM(LOWER(F7837))="neuro","Neurology",IF(TRIM(LOWER(F7837))="Neurology","Neurology",IF(TRIM(LOWER(F7837))="general ward","General",IF(TRIM(LOWER(F7837))="general","General",IF(TRIM(LOWER(F7837))="cardiology","Cardiology",IF(TRIM(LOWER(F7837))="Cardiology","Cardiology",IF(TRIM(LOWER(F7837))="Peads","Pediatrics",IF(TRIM(LOWER(F7837))="Pediatrics","Pediatrics",IF(TRIM(LOWER(F7837))="orthopedics","Orthopedics",IF(TRIM(LOWER(F7837))="Neurology","Neurology",IF(TRIM(LOWER(F7837))="Oncology","Oncology")))))))))))</f>
        <v>Oncology</v>
      </c>
      <c r="P7837" s="3" t="str">
        <f t="shared" si="732"/>
        <v>Self</v>
      </c>
      <c r="Q7837" s="5">
        <f t="shared" si="733"/>
        <v>8</v>
      </c>
      <c r="R7837" s="1">
        <f t="shared" si="734"/>
        <v>140886.66</v>
      </c>
      <c r="S7837" s="1">
        <f t="shared" si="735"/>
        <v>0</v>
      </c>
      <c r="T7837" s="1" t="str">
        <f t="shared" si="736"/>
        <v>66+</v>
      </c>
      <c r="U7837" s="1" t="str">
        <f t="shared" si="737"/>
        <v>No</v>
      </c>
    </row>
    <row r="7838" spans="1:21">
      <c r="A7838" s="1">
        <v>7837</v>
      </c>
      <c r="B7838" s="1">
        <v>83</v>
      </c>
      <c r="C7838" s="1" t="s">
        <v>26</v>
      </c>
      <c r="D7838" s="2">
        <v>45540</v>
      </c>
      <c r="E7838" s="2">
        <v>45550</v>
      </c>
      <c r="F7838" s="1" t="s">
        <v>43</v>
      </c>
      <c r="G7838" s="1" t="s">
        <v>22</v>
      </c>
      <c r="H7838" s="1" t="s">
        <v>23</v>
      </c>
      <c r="I7838" s="1">
        <v>138069.21</v>
      </c>
      <c r="J7838" s="1" t="s">
        <v>38</v>
      </c>
      <c r="K7838" s="1" t="s">
        <v>17</v>
      </c>
      <c r="N7838" s="3" t="str">
        <f>IF(LEFT(LOWER(C7838),1)="m","Male",IF(LEFT(LOWER(C7838),1)="f","Female","Unknown"))</f>
        <v>Female</v>
      </c>
      <c r="O7838" s="4" t="str">
        <f>IF(TRIM(LOWER(F7838))="neuro","Neurology",IF(TRIM(LOWER(F7838))="Neurology","Neurology",IF(TRIM(LOWER(F7838))="general ward","General",IF(TRIM(LOWER(F7838))="general","General",IF(TRIM(LOWER(F7838))="cardiology","Cardiology",IF(TRIM(LOWER(F7838))="Cardiology","Cardiology",IF(TRIM(LOWER(F7838))="Peads","Pediatrics",IF(TRIM(LOWER(F7838))="Pediatrics","Pediatrics",IF(TRIM(LOWER(F7838))="orthopedics","Orthopedics",IF(TRIM(LOWER(F7838))="Neurology","Neurology",IF(TRIM(LOWER(F7838))="Oncology","Oncology")))))))))))</f>
        <v>Orthopedics</v>
      </c>
      <c r="P7838" s="3" t="str">
        <f t="shared" si="732"/>
        <v>Government</v>
      </c>
      <c r="Q7838" s="5">
        <f t="shared" si="733"/>
        <v>10</v>
      </c>
      <c r="R7838" s="1">
        <f t="shared" si="734"/>
        <v>138069.21</v>
      </c>
      <c r="S7838" s="1">
        <f t="shared" si="735"/>
        <v>1</v>
      </c>
      <c r="T7838" s="1" t="str">
        <f t="shared" si="736"/>
        <v>66+</v>
      </c>
      <c r="U7838" s="1" t="str">
        <f t="shared" si="737"/>
        <v>No</v>
      </c>
    </row>
    <row r="7839" spans="1:21">
      <c r="A7839" s="1">
        <v>7838</v>
      </c>
      <c r="B7839" s="1">
        <v>53</v>
      </c>
      <c r="C7839" s="1" t="s">
        <v>18</v>
      </c>
      <c r="D7839" s="2">
        <v>45124</v>
      </c>
      <c r="E7839" s="2">
        <v>45137</v>
      </c>
      <c r="F7839" s="1" t="s">
        <v>45</v>
      </c>
      <c r="G7839" s="1" t="s">
        <v>41</v>
      </c>
      <c r="H7839" s="1" t="s">
        <v>15</v>
      </c>
      <c r="I7839" s="1">
        <v>58110.59</v>
      </c>
      <c r="K7839" s="1" t="s">
        <v>17</v>
      </c>
      <c r="N7839" s="3" t="str">
        <f>IF(LEFT(LOWER(C7839),1)="m","Male",IF(LEFT(LOWER(C7839),1)="f","Female","Unknown"))</f>
        <v>Male</v>
      </c>
      <c r="O7839" s="4" t="str">
        <f>IF(TRIM(LOWER(F7839))="neuro","Neurology",IF(TRIM(LOWER(F7839))="Neurology","Neurology",IF(TRIM(LOWER(F7839))="general ward","General",IF(TRIM(LOWER(F7839))="general","General",IF(TRIM(LOWER(F7839))="cardiology","Cardiology",IF(TRIM(LOWER(F7839))="Cardiology","Cardiology",IF(TRIM(LOWER(F7839))="Peads","Pediatrics",IF(TRIM(LOWER(F7839))="Pediatrics","Pediatrics",IF(TRIM(LOWER(F7839))="orthopedics","Orthopedics",IF(TRIM(LOWER(F7839))="Neurology","Neurology",IF(TRIM(LOWER(F7839))="Oncology","Oncology")))))))))))</f>
        <v>Neurology</v>
      </c>
      <c r="P7839" s="3" t="str">
        <f t="shared" si="732"/>
        <v>Unknown</v>
      </c>
      <c r="Q7839" s="5">
        <f t="shared" si="733"/>
        <v>13</v>
      </c>
      <c r="R7839" s="1">
        <f t="shared" si="734"/>
        <v>58110.59</v>
      </c>
      <c r="S7839" s="1">
        <f t="shared" si="735"/>
        <v>1</v>
      </c>
      <c r="T7839" s="1" t="str">
        <f t="shared" si="736"/>
        <v>51-65</v>
      </c>
      <c r="U7839" s="1" t="str">
        <f t="shared" si="737"/>
        <v>Unknown</v>
      </c>
    </row>
    <row r="7840" spans="1:21">
      <c r="A7840" s="1">
        <v>7839</v>
      </c>
      <c r="B7840" s="1">
        <v>53</v>
      </c>
      <c r="C7840" s="1" t="s">
        <v>44</v>
      </c>
      <c r="D7840" s="2">
        <v>44931</v>
      </c>
      <c r="E7840" s="2">
        <v>44936</v>
      </c>
      <c r="F7840" s="1" t="s">
        <v>45</v>
      </c>
      <c r="G7840" s="1" t="s">
        <v>33</v>
      </c>
      <c r="H7840" s="1" t="s">
        <v>23</v>
      </c>
      <c r="I7840" s="1">
        <v>331094.26</v>
      </c>
      <c r="J7840" s="1" t="s">
        <v>25</v>
      </c>
      <c r="K7840" s="1" t="s">
        <v>25</v>
      </c>
      <c r="N7840" s="3" t="str">
        <f>IF(LEFT(LOWER(C7840),1)="m","Male",IF(LEFT(LOWER(C7840),1)="f","Female","Unknown"))</f>
        <v>Female</v>
      </c>
      <c r="O7840" s="4" t="str">
        <f>IF(TRIM(LOWER(F7840))="neuro","Neurology",IF(TRIM(LOWER(F7840))="Neurology","Neurology",IF(TRIM(LOWER(F7840))="general ward","General",IF(TRIM(LOWER(F7840))="general","General",IF(TRIM(LOWER(F7840))="cardiology","Cardiology",IF(TRIM(LOWER(F7840))="Cardiology","Cardiology",IF(TRIM(LOWER(F7840))="Peads","Pediatrics",IF(TRIM(LOWER(F7840))="Pediatrics","Pediatrics",IF(TRIM(LOWER(F7840))="orthopedics","Orthopedics",IF(TRIM(LOWER(F7840))="Neurology","Neurology",IF(TRIM(LOWER(F7840))="Oncology","Oncology")))))))))))</f>
        <v>Neurology</v>
      </c>
      <c r="P7840" s="3" t="str">
        <f t="shared" si="732"/>
        <v>Self</v>
      </c>
      <c r="Q7840" s="5">
        <f t="shared" si="733"/>
        <v>5</v>
      </c>
      <c r="R7840" s="1">
        <f t="shared" si="734"/>
        <v>331094.26</v>
      </c>
      <c r="S7840" s="1">
        <f t="shared" si="735"/>
        <v>1</v>
      </c>
      <c r="T7840" s="1" t="str">
        <f t="shared" si="736"/>
        <v>51-65</v>
      </c>
      <c r="U7840" s="1" t="str">
        <f t="shared" si="737"/>
        <v>Yes</v>
      </c>
    </row>
    <row r="7841" spans="1:21">
      <c r="A7841" s="1">
        <v>7840</v>
      </c>
      <c r="B7841" s="1">
        <v>50</v>
      </c>
      <c r="C7841" s="1" t="s">
        <v>18</v>
      </c>
      <c r="D7841" s="2">
        <v>44959</v>
      </c>
      <c r="E7841" s="2">
        <v>44965</v>
      </c>
      <c r="F7841" s="1" t="s">
        <v>21</v>
      </c>
      <c r="G7841" s="1" t="s">
        <v>22</v>
      </c>
      <c r="H7841" s="1" t="s">
        <v>37</v>
      </c>
      <c r="I7841" s="1">
        <v>235025.75</v>
      </c>
      <c r="J7841" s="1" t="s">
        <v>25</v>
      </c>
      <c r="K7841" s="1" t="s">
        <v>16</v>
      </c>
      <c r="N7841" s="3" t="str">
        <f>IF(LEFT(LOWER(C7841),1)="m","Male",IF(LEFT(LOWER(C7841),1)="f","Female","Unknown"))</f>
        <v>Male</v>
      </c>
      <c r="O7841" s="4" t="str">
        <f>IF(TRIM(LOWER(F7841))="neuro","Neurology",IF(TRIM(LOWER(F7841))="Neurology","Neurology",IF(TRIM(LOWER(F7841))="general ward","General",IF(TRIM(LOWER(F7841))="general","General",IF(TRIM(LOWER(F7841))="cardiology","Cardiology",IF(TRIM(LOWER(F7841))="Cardiology","Cardiology",IF(TRIM(LOWER(F7841))="Peads","Pediatrics",IF(TRIM(LOWER(F7841))="Pediatrics","Pediatrics",IF(TRIM(LOWER(F7841))="orthopedics","Orthopedics",IF(TRIM(LOWER(F7841))="Neurology","Neurology",IF(TRIM(LOWER(F7841))="Oncology","Oncology")))))))))))</f>
        <v>General</v>
      </c>
      <c r="P7841" s="3" t="str">
        <f t="shared" si="732"/>
        <v>Government</v>
      </c>
      <c r="Q7841" s="5">
        <f t="shared" si="733"/>
        <v>6</v>
      </c>
      <c r="R7841" s="1">
        <f t="shared" si="734"/>
        <v>235025.75</v>
      </c>
      <c r="S7841" s="1">
        <f t="shared" si="735"/>
        <v>1</v>
      </c>
      <c r="T7841" s="1" t="str">
        <f t="shared" si="736"/>
        <v>36-50</v>
      </c>
      <c r="U7841" s="1" t="str">
        <f t="shared" si="737"/>
        <v>Yes</v>
      </c>
    </row>
    <row r="7842" spans="1:21">
      <c r="A7842" s="1">
        <v>7841</v>
      </c>
      <c r="B7842" s="1">
        <v>51</v>
      </c>
      <c r="C7842" s="1" t="s">
        <v>44</v>
      </c>
      <c r="D7842" s="2">
        <v>45591</v>
      </c>
      <c r="E7842" s="2">
        <v>45600</v>
      </c>
      <c r="F7842" s="1" t="s">
        <v>45</v>
      </c>
      <c r="G7842" s="1" t="s">
        <v>33</v>
      </c>
      <c r="H7842" s="1" t="s">
        <v>32</v>
      </c>
      <c r="I7842" s="1">
        <v>278989.90999999997</v>
      </c>
      <c r="J7842" s="1" t="s">
        <v>16</v>
      </c>
      <c r="K7842" s="1" t="s">
        <v>38</v>
      </c>
      <c r="N7842" s="3" t="str">
        <f>IF(LEFT(LOWER(C7842),1)="m","Male",IF(LEFT(LOWER(C7842),1)="f","Female","Unknown"))</f>
        <v>Female</v>
      </c>
      <c r="O7842" s="4" t="str">
        <f>IF(TRIM(LOWER(F7842))="neuro","Neurology",IF(TRIM(LOWER(F7842))="Neurology","Neurology",IF(TRIM(LOWER(F7842))="general ward","General",IF(TRIM(LOWER(F7842))="general","General",IF(TRIM(LOWER(F7842))="cardiology","Cardiology",IF(TRIM(LOWER(F7842))="Cardiology","Cardiology",IF(TRIM(LOWER(F7842))="Peads","Pediatrics",IF(TRIM(LOWER(F7842))="Pediatrics","Pediatrics",IF(TRIM(LOWER(F7842))="orthopedics","Orthopedics",IF(TRIM(LOWER(F7842))="Neurology","Neurology",IF(TRIM(LOWER(F7842))="Oncology","Oncology")))))))))))</f>
        <v>Neurology</v>
      </c>
      <c r="P7842" s="3" t="str">
        <f t="shared" si="732"/>
        <v>Self</v>
      </c>
      <c r="Q7842" s="5">
        <f t="shared" si="733"/>
        <v>9</v>
      </c>
      <c r="R7842" s="1">
        <f t="shared" si="734"/>
        <v>278989.90999999997</v>
      </c>
      <c r="S7842" s="1">
        <f t="shared" si="735"/>
        <v>0</v>
      </c>
      <c r="T7842" s="1" t="str">
        <f t="shared" si="736"/>
        <v>51-65</v>
      </c>
      <c r="U7842" s="1" t="str">
        <f t="shared" si="737"/>
        <v>Yes</v>
      </c>
    </row>
    <row r="7843" spans="1:21">
      <c r="A7843" s="1">
        <v>7842</v>
      </c>
      <c r="B7843" s="1">
        <v>81</v>
      </c>
      <c r="C7843" s="1" t="s">
        <v>34</v>
      </c>
      <c r="D7843" s="2">
        <v>44937</v>
      </c>
      <c r="E7843" s="2">
        <v>44942</v>
      </c>
      <c r="F7843" s="1" t="s">
        <v>52</v>
      </c>
      <c r="G7843" s="1" t="s">
        <v>14</v>
      </c>
      <c r="I7843" s="1">
        <v>172655.4</v>
      </c>
      <c r="J7843" s="1" t="s">
        <v>25</v>
      </c>
      <c r="K7843" s="1" t="s">
        <v>38</v>
      </c>
      <c r="N7843" s="3" t="str">
        <f>IF(LEFT(LOWER(C7843),1)="m","Male",IF(LEFT(LOWER(C7843),1)="f","Female","Unknown"))</f>
        <v>Male</v>
      </c>
      <c r="O7843" s="4" t="str">
        <f>IF(TRIM(LOWER(F7843))="neuro","Neurology",IF(TRIM(LOWER(F7843))="Neurology","Neurology",IF(TRIM(LOWER(F7843))="general ward","General",IF(TRIM(LOWER(F7843))="general","General",IF(TRIM(LOWER(F7843))="cardiology","Cardiology",IF(TRIM(LOWER(F7843))="Cardiology","Cardiology",IF(TRIM(LOWER(F7843))="Peads","Pediatrics",IF(TRIM(LOWER(F7843))="Pediatrics","Pediatrics",IF(TRIM(LOWER(F7843))="orthopedics","Orthopedics",IF(TRIM(LOWER(F7843))="Neurology","Neurology",IF(TRIM(LOWER(F7843))="Oncology","Oncology")))))))))))</f>
        <v>Oncology</v>
      </c>
      <c r="P7843" s="3" t="str">
        <f t="shared" si="732"/>
        <v>Private</v>
      </c>
      <c r="Q7843" s="5">
        <f t="shared" si="733"/>
        <v>5</v>
      </c>
      <c r="R7843" s="1">
        <f t="shared" si="734"/>
        <v>172655.4</v>
      </c>
      <c r="S7843" s="1">
        <f t="shared" si="735"/>
        <v>0</v>
      </c>
      <c r="T7843" s="1" t="str">
        <f t="shared" si="736"/>
        <v>66+</v>
      </c>
      <c r="U7843" s="1" t="str">
        <f t="shared" si="737"/>
        <v>Yes</v>
      </c>
    </row>
    <row r="7844" spans="1:21">
      <c r="A7844" s="1">
        <v>7843</v>
      </c>
      <c r="B7844" s="1">
        <v>13</v>
      </c>
      <c r="C7844" s="1" t="s">
        <v>34</v>
      </c>
      <c r="D7844" s="2">
        <v>45651</v>
      </c>
      <c r="E7844" s="2">
        <v>45660</v>
      </c>
      <c r="F7844" s="1" t="s">
        <v>49</v>
      </c>
      <c r="G7844" s="1" t="s">
        <v>31</v>
      </c>
      <c r="H7844" s="1" t="s">
        <v>48</v>
      </c>
      <c r="I7844" s="1">
        <v>223210.87</v>
      </c>
      <c r="J7844" s="1" t="s">
        <v>38</v>
      </c>
      <c r="K7844" s="1" t="s">
        <v>42</v>
      </c>
      <c r="N7844" s="3" t="str">
        <f>IF(LEFT(LOWER(C7844),1)="m","Male",IF(LEFT(LOWER(C7844),1)="f","Female","Unknown"))</f>
        <v>Male</v>
      </c>
      <c r="O7844" s="4" t="str">
        <f>IF(TRIM(LOWER(F7844))="neuro","Neurology",IF(TRIM(LOWER(F7844))="Neurology","Neurology",IF(TRIM(LOWER(F7844))="general ward","General",IF(TRIM(LOWER(F7844))="general","General",IF(TRIM(LOWER(F7844))="cardiology","Cardiology",IF(TRIM(LOWER(F7844))="Cardiology","Cardiology",IF(TRIM(LOWER(F7844))="Peads","Pediatrics",IF(TRIM(LOWER(F7844))="Pediatrics","Pediatrics",IF(TRIM(LOWER(F7844))="orthopedics","Orthopedics",IF(TRIM(LOWER(F7844))="Neurology","Neurology",IF(TRIM(LOWER(F7844))="Oncology","Oncology")))))))))))</f>
        <v>Oncology</v>
      </c>
      <c r="P7844" s="3" t="str">
        <f t="shared" si="732"/>
        <v>Private</v>
      </c>
      <c r="Q7844" s="5">
        <f t="shared" si="733"/>
        <v>9</v>
      </c>
      <c r="R7844" s="1">
        <f t="shared" si="734"/>
        <v>223210.87</v>
      </c>
      <c r="S7844" s="1">
        <f t="shared" si="735"/>
        <v>0</v>
      </c>
      <c r="T7844" s="1" t="str">
        <f t="shared" si="736"/>
        <v>0-17</v>
      </c>
      <c r="U7844" s="1" t="str">
        <f t="shared" si="737"/>
        <v>No</v>
      </c>
    </row>
    <row r="7845" spans="1:21">
      <c r="A7845" s="1">
        <v>7844</v>
      </c>
      <c r="B7845" s="1">
        <v>42</v>
      </c>
      <c r="C7845" s="1" t="s">
        <v>44</v>
      </c>
      <c r="D7845" s="2">
        <v>45066</v>
      </c>
      <c r="E7845" s="2">
        <v>45074</v>
      </c>
      <c r="F7845" s="1" t="s">
        <v>21</v>
      </c>
      <c r="G7845" s="1" t="s">
        <v>33</v>
      </c>
      <c r="H7845" s="1" t="s">
        <v>48</v>
      </c>
      <c r="I7845" s="1">
        <v>270381.07</v>
      </c>
      <c r="J7845" s="1" t="s">
        <v>24</v>
      </c>
      <c r="K7845" s="1" t="s">
        <v>25</v>
      </c>
      <c r="N7845" s="3" t="str">
        <f>IF(LEFT(LOWER(C7845),1)="m","Male",IF(LEFT(LOWER(C7845),1)="f","Female","Unknown"))</f>
        <v>Female</v>
      </c>
      <c r="O7845" s="4" t="str">
        <f>IF(TRIM(LOWER(F7845))="neuro","Neurology",IF(TRIM(LOWER(F7845))="Neurology","Neurology",IF(TRIM(LOWER(F7845))="general ward","General",IF(TRIM(LOWER(F7845))="general","General",IF(TRIM(LOWER(F7845))="cardiology","Cardiology",IF(TRIM(LOWER(F7845))="Cardiology","Cardiology",IF(TRIM(LOWER(F7845))="Peads","Pediatrics",IF(TRIM(LOWER(F7845))="Pediatrics","Pediatrics",IF(TRIM(LOWER(F7845))="orthopedics","Orthopedics",IF(TRIM(LOWER(F7845))="Neurology","Neurology",IF(TRIM(LOWER(F7845))="Oncology","Oncology")))))))))))</f>
        <v>General</v>
      </c>
      <c r="P7845" s="3" t="str">
        <f t="shared" si="732"/>
        <v>Self</v>
      </c>
      <c r="Q7845" s="5">
        <f t="shared" si="733"/>
        <v>8</v>
      </c>
      <c r="R7845" s="1">
        <f t="shared" si="734"/>
        <v>270381.07</v>
      </c>
      <c r="S7845" s="1">
        <f t="shared" si="735"/>
        <v>1</v>
      </c>
      <c r="T7845" s="1" t="str">
        <f t="shared" si="736"/>
        <v>36-50</v>
      </c>
      <c r="U7845" s="1" t="str">
        <f t="shared" si="737"/>
        <v>No</v>
      </c>
    </row>
    <row r="7846" spans="1:21">
      <c r="A7846" s="1">
        <v>7845</v>
      </c>
      <c r="B7846" s="1">
        <v>29</v>
      </c>
      <c r="C7846" s="1" t="s">
        <v>26</v>
      </c>
      <c r="D7846" s="2">
        <v>45283</v>
      </c>
      <c r="E7846" s="2">
        <v>45284</v>
      </c>
      <c r="F7846" s="1" t="s">
        <v>49</v>
      </c>
      <c r="G7846" s="1" t="s">
        <v>31</v>
      </c>
      <c r="H7846" s="1" t="s">
        <v>32</v>
      </c>
      <c r="I7846" s="1">
        <v>266493.73</v>
      </c>
      <c r="J7846" s="1" t="s">
        <v>24</v>
      </c>
      <c r="K7846" s="1" t="s">
        <v>38</v>
      </c>
      <c r="N7846" s="3" t="str">
        <f>IF(LEFT(LOWER(C7846),1)="m","Male",IF(LEFT(LOWER(C7846),1)="f","Female","Unknown"))</f>
        <v>Female</v>
      </c>
      <c r="O7846" s="4" t="str">
        <f>IF(TRIM(LOWER(F7846))="neuro","Neurology",IF(TRIM(LOWER(F7846))="Neurology","Neurology",IF(TRIM(LOWER(F7846))="general ward","General",IF(TRIM(LOWER(F7846))="general","General",IF(TRIM(LOWER(F7846))="cardiology","Cardiology",IF(TRIM(LOWER(F7846))="Cardiology","Cardiology",IF(TRIM(LOWER(F7846))="Peads","Pediatrics",IF(TRIM(LOWER(F7846))="Pediatrics","Pediatrics",IF(TRIM(LOWER(F7846))="orthopedics","Orthopedics",IF(TRIM(LOWER(F7846))="Neurology","Neurology",IF(TRIM(LOWER(F7846))="Oncology","Oncology")))))))))))</f>
        <v>Oncology</v>
      </c>
      <c r="P7846" s="3" t="str">
        <f t="shared" si="732"/>
        <v>Private</v>
      </c>
      <c r="Q7846" s="5">
        <f t="shared" si="733"/>
        <v>1</v>
      </c>
      <c r="R7846" s="1">
        <f t="shared" si="734"/>
        <v>266493.73</v>
      </c>
      <c r="S7846" s="1">
        <f t="shared" si="735"/>
        <v>0</v>
      </c>
      <c r="T7846" s="1" t="str">
        <f t="shared" si="736"/>
        <v>18-35</v>
      </c>
      <c r="U7846" s="1" t="str">
        <f t="shared" si="737"/>
        <v>No</v>
      </c>
    </row>
    <row r="7847" spans="1:21">
      <c r="A7847" s="1">
        <v>7846</v>
      </c>
      <c r="B7847" s="1">
        <v>38</v>
      </c>
      <c r="C7847" s="1" t="s">
        <v>34</v>
      </c>
      <c r="D7847" s="2">
        <v>45424</v>
      </c>
      <c r="E7847" s="2">
        <v>45431</v>
      </c>
      <c r="F7847" s="1" t="s">
        <v>19</v>
      </c>
      <c r="G7847" s="1" t="s">
        <v>36</v>
      </c>
      <c r="H7847" s="1" t="s">
        <v>47</v>
      </c>
      <c r="I7847" s="1">
        <v>308723.05</v>
      </c>
      <c r="J7847" s="1" t="s">
        <v>16</v>
      </c>
      <c r="K7847" s="1" t="s">
        <v>38</v>
      </c>
      <c r="N7847" s="3" t="str">
        <f>IF(LEFT(LOWER(C7847),1)="m","Male",IF(LEFT(LOWER(C7847),1)="f","Female","Unknown"))</f>
        <v>Male</v>
      </c>
      <c r="O7847" s="4" t="str">
        <f>IF(TRIM(LOWER(F7847))="neuro","Neurology",IF(TRIM(LOWER(F7847))="Neurology","Neurology",IF(TRIM(LOWER(F7847))="general ward","General",IF(TRIM(LOWER(F7847))="general","General",IF(TRIM(LOWER(F7847))="cardiology","Cardiology",IF(TRIM(LOWER(F7847))="Cardiology","Cardiology",IF(TRIM(LOWER(F7847))="Peads","Pediatrics",IF(TRIM(LOWER(F7847))="Pediatrics","Pediatrics",IF(TRIM(LOWER(F7847))="orthopedics","Orthopedics",IF(TRIM(LOWER(F7847))="Neurology","Neurology",IF(TRIM(LOWER(F7847))="Oncology","Oncology")))))))))))</f>
        <v>General</v>
      </c>
      <c r="P7847" s="3" t="str">
        <f t="shared" si="732"/>
        <v>Government</v>
      </c>
      <c r="Q7847" s="5">
        <f t="shared" si="733"/>
        <v>7</v>
      </c>
      <c r="R7847" s="1">
        <f t="shared" si="734"/>
        <v>308723.05</v>
      </c>
      <c r="S7847" s="1">
        <f t="shared" si="735"/>
        <v>0</v>
      </c>
      <c r="T7847" s="1" t="str">
        <f t="shared" si="736"/>
        <v>36-50</v>
      </c>
      <c r="U7847" s="1" t="str">
        <f t="shared" si="737"/>
        <v>Yes</v>
      </c>
    </row>
    <row r="7848" spans="1:21">
      <c r="A7848" s="1">
        <v>7847</v>
      </c>
      <c r="C7848" s="1" t="s">
        <v>34</v>
      </c>
      <c r="D7848" s="2">
        <v>45571</v>
      </c>
      <c r="E7848" s="2">
        <v>45576</v>
      </c>
      <c r="F7848" s="1" t="s">
        <v>13</v>
      </c>
      <c r="G7848" s="1" t="s">
        <v>31</v>
      </c>
      <c r="H7848" s="1" t="s">
        <v>23</v>
      </c>
      <c r="I7848" s="1">
        <v>95456.68</v>
      </c>
      <c r="J7848" s="1" t="s">
        <v>16</v>
      </c>
      <c r="K7848" s="1" t="s">
        <v>25</v>
      </c>
      <c r="N7848" s="3" t="str">
        <f>IF(LEFT(LOWER(C7848),1)="m","Male",IF(LEFT(LOWER(C7848),1)="f","Female","Unknown"))</f>
        <v>Male</v>
      </c>
      <c r="O7848" s="4" t="str">
        <f>IF(TRIM(LOWER(F7848))="neuro","Neurology",IF(TRIM(LOWER(F7848))="Neurology","Neurology",IF(TRIM(LOWER(F7848))="general ward","General",IF(TRIM(LOWER(F7848))="general","General",IF(TRIM(LOWER(F7848))="cardiology","Cardiology",IF(TRIM(LOWER(F7848))="Cardiology","Cardiology",IF(TRIM(LOWER(F7848))="Peads","Pediatrics",IF(TRIM(LOWER(F7848))="Pediatrics","Pediatrics",IF(TRIM(LOWER(F7848))="orthopedics","Orthopedics",IF(TRIM(LOWER(F7848))="Neurology","Neurology",IF(TRIM(LOWER(F7848))="Oncology","Oncology")))))))))))</f>
        <v>Neurology</v>
      </c>
      <c r="P7848" s="3" t="str">
        <f t="shared" si="732"/>
        <v>Private</v>
      </c>
      <c r="Q7848" s="5">
        <f t="shared" si="733"/>
        <v>5</v>
      </c>
      <c r="R7848" s="1">
        <f t="shared" si="734"/>
        <v>95456.68</v>
      </c>
      <c r="S7848" s="1">
        <f t="shared" si="735"/>
        <v>1</v>
      </c>
      <c r="T7848" s="1" t="str">
        <f t="shared" si="736"/>
        <v>0-17</v>
      </c>
      <c r="U7848" s="1" t="str">
        <f t="shared" si="737"/>
        <v>Yes</v>
      </c>
    </row>
    <row r="7849" spans="1:21">
      <c r="A7849" s="1">
        <v>7848</v>
      </c>
      <c r="B7849" s="1">
        <v>45</v>
      </c>
      <c r="C7849" s="1" t="s">
        <v>12</v>
      </c>
      <c r="D7849" s="2">
        <v>44945</v>
      </c>
      <c r="E7849" s="2">
        <v>44949</v>
      </c>
      <c r="F7849" s="1" t="s">
        <v>30</v>
      </c>
      <c r="G7849" s="1" t="s">
        <v>46</v>
      </c>
      <c r="H7849" s="1" t="s">
        <v>48</v>
      </c>
      <c r="I7849" s="1">
        <v>101362.52</v>
      </c>
      <c r="J7849" s="1" t="s">
        <v>16</v>
      </c>
      <c r="K7849" s="1" t="s">
        <v>25</v>
      </c>
      <c r="N7849" s="3" t="str">
        <f>IF(LEFT(LOWER(C7849),1)="m","Male",IF(LEFT(LOWER(C7849),1)="f","Female","Unknown"))</f>
        <v>Unknown</v>
      </c>
      <c r="O7849" s="4" t="str">
        <f>IF(TRIM(LOWER(F7849))="neuro","Neurology",IF(TRIM(LOWER(F7849))="Neurology","Neurology",IF(TRIM(LOWER(F7849))="general ward","General",IF(TRIM(LOWER(F7849))="general","General",IF(TRIM(LOWER(F7849))="cardiology","Cardiology",IF(TRIM(LOWER(F7849))="Cardiology","Cardiology",IF(TRIM(LOWER(F7849))="Peads","Pediatrics",IF(TRIM(LOWER(F7849))="Pediatrics","Pediatrics",IF(TRIM(LOWER(F7849))="orthopedics","Orthopedics",IF(TRIM(LOWER(F7849))="Neurology","Neurology",IF(TRIM(LOWER(F7849))="Oncology","Oncology")))))))))))</f>
        <v>Pediatrics</v>
      </c>
      <c r="P7849" s="3" t="str">
        <f t="shared" si="732"/>
        <v>Self</v>
      </c>
      <c r="Q7849" s="5">
        <f t="shared" si="733"/>
        <v>4</v>
      </c>
      <c r="R7849" s="1">
        <f t="shared" si="734"/>
        <v>101362.52</v>
      </c>
      <c r="S7849" s="1">
        <f t="shared" si="735"/>
        <v>1</v>
      </c>
      <c r="T7849" s="1" t="str">
        <f t="shared" si="736"/>
        <v>36-50</v>
      </c>
      <c r="U7849" s="1" t="str">
        <f t="shared" si="737"/>
        <v>Yes</v>
      </c>
    </row>
    <row r="7850" spans="1:21">
      <c r="A7850" s="1">
        <v>7849</v>
      </c>
      <c r="B7850" s="1">
        <v>68</v>
      </c>
      <c r="C7850" s="1" t="s">
        <v>34</v>
      </c>
      <c r="D7850" s="2">
        <v>45072</v>
      </c>
      <c r="E7850" s="2">
        <v>45075</v>
      </c>
      <c r="F7850" s="1" t="s">
        <v>49</v>
      </c>
      <c r="G7850" s="1" t="s">
        <v>33</v>
      </c>
      <c r="H7850" s="1" t="s">
        <v>39</v>
      </c>
      <c r="I7850" s="1">
        <v>316581.13</v>
      </c>
      <c r="J7850" s="1" t="s">
        <v>24</v>
      </c>
      <c r="K7850" s="1" t="s">
        <v>16</v>
      </c>
      <c r="N7850" s="3" t="str">
        <f>IF(LEFT(LOWER(C7850),1)="m","Male",IF(LEFT(LOWER(C7850),1)="f","Female","Unknown"))</f>
        <v>Male</v>
      </c>
      <c r="O7850" s="4" t="str">
        <f>IF(TRIM(LOWER(F7850))="neuro","Neurology",IF(TRIM(LOWER(F7850))="Neurology","Neurology",IF(TRIM(LOWER(F7850))="general ward","General",IF(TRIM(LOWER(F7850))="general","General",IF(TRIM(LOWER(F7850))="cardiology","Cardiology",IF(TRIM(LOWER(F7850))="Cardiology","Cardiology",IF(TRIM(LOWER(F7850))="Peads","Pediatrics",IF(TRIM(LOWER(F7850))="Pediatrics","Pediatrics",IF(TRIM(LOWER(F7850))="orthopedics","Orthopedics",IF(TRIM(LOWER(F7850))="Neurology","Neurology",IF(TRIM(LOWER(F7850))="Oncology","Oncology")))))))))))</f>
        <v>Oncology</v>
      </c>
      <c r="P7850" s="3" t="str">
        <f t="shared" si="732"/>
        <v>Self</v>
      </c>
      <c r="Q7850" s="5">
        <f t="shared" si="733"/>
        <v>3</v>
      </c>
      <c r="R7850" s="1">
        <f t="shared" si="734"/>
        <v>316581.13</v>
      </c>
      <c r="S7850" s="1">
        <f t="shared" si="735"/>
        <v>1</v>
      </c>
      <c r="T7850" s="1" t="str">
        <f t="shared" si="736"/>
        <v>66+</v>
      </c>
      <c r="U7850" s="1" t="str">
        <f t="shared" si="737"/>
        <v>No</v>
      </c>
    </row>
    <row r="7851" spans="1:21">
      <c r="A7851" s="1">
        <v>7850</v>
      </c>
      <c r="B7851" s="1">
        <v>37</v>
      </c>
      <c r="C7851" s="1" t="s">
        <v>26</v>
      </c>
      <c r="D7851" s="2">
        <v>45460</v>
      </c>
      <c r="E7851" s="2">
        <v>45465</v>
      </c>
      <c r="F7851" s="1" t="s">
        <v>30</v>
      </c>
      <c r="G7851" s="1" t="s">
        <v>36</v>
      </c>
      <c r="H7851" s="1" t="s">
        <v>51</v>
      </c>
      <c r="I7851" s="1">
        <v>343544.78</v>
      </c>
      <c r="J7851" s="1" t="s">
        <v>42</v>
      </c>
      <c r="K7851" s="1" t="s">
        <v>38</v>
      </c>
      <c r="N7851" s="3" t="str">
        <f>IF(LEFT(LOWER(C7851),1)="m","Male",IF(LEFT(LOWER(C7851),1)="f","Female","Unknown"))</f>
        <v>Female</v>
      </c>
      <c r="O7851" s="4" t="str">
        <f>IF(TRIM(LOWER(F7851))="neuro","Neurology",IF(TRIM(LOWER(F7851))="Neurology","Neurology",IF(TRIM(LOWER(F7851))="general ward","General",IF(TRIM(LOWER(F7851))="general","General",IF(TRIM(LOWER(F7851))="cardiology","Cardiology",IF(TRIM(LOWER(F7851))="Cardiology","Cardiology",IF(TRIM(LOWER(F7851))="Peads","Pediatrics",IF(TRIM(LOWER(F7851))="Pediatrics","Pediatrics",IF(TRIM(LOWER(F7851))="orthopedics","Orthopedics",IF(TRIM(LOWER(F7851))="Neurology","Neurology",IF(TRIM(LOWER(F7851))="Oncology","Oncology")))))))))))</f>
        <v>Pediatrics</v>
      </c>
      <c r="P7851" s="3" t="str">
        <f t="shared" si="732"/>
        <v>Government</v>
      </c>
      <c r="Q7851" s="5">
        <f t="shared" si="733"/>
        <v>5</v>
      </c>
      <c r="R7851" s="1">
        <f t="shared" si="734"/>
        <v>343544.78</v>
      </c>
      <c r="S7851" s="1">
        <f t="shared" si="735"/>
        <v>0</v>
      </c>
      <c r="T7851" s="1" t="str">
        <f t="shared" si="736"/>
        <v>36-50</v>
      </c>
      <c r="U7851" s="1" t="str">
        <f t="shared" si="737"/>
        <v>No</v>
      </c>
    </row>
    <row r="7852" spans="1:21">
      <c r="A7852" s="1">
        <v>7851</v>
      </c>
      <c r="B7852" s="1">
        <v>30</v>
      </c>
      <c r="C7852" s="1" t="s">
        <v>26</v>
      </c>
      <c r="D7852" s="2">
        <v>45203</v>
      </c>
      <c r="E7852" s="2">
        <v>45211</v>
      </c>
      <c r="F7852" s="1" t="s">
        <v>35</v>
      </c>
      <c r="G7852" s="1" t="s">
        <v>14</v>
      </c>
      <c r="I7852" s="1">
        <v>137847.46</v>
      </c>
      <c r="J7852" s="1" t="s">
        <v>17</v>
      </c>
      <c r="K7852" s="1" t="s">
        <v>25</v>
      </c>
      <c r="N7852" s="3" t="str">
        <f>IF(LEFT(LOWER(C7852),1)="m","Male",IF(LEFT(LOWER(C7852),1)="f","Female","Unknown"))</f>
        <v>Female</v>
      </c>
      <c r="O7852" s="4" t="str">
        <f>IF(TRIM(LOWER(F7852))="neuro","Neurology",IF(TRIM(LOWER(F7852))="Neurology","Neurology",IF(TRIM(LOWER(F7852))="general ward","General",IF(TRIM(LOWER(F7852))="general","General",IF(TRIM(LOWER(F7852))="cardiology","Cardiology",IF(TRIM(LOWER(F7852))="Cardiology","Cardiology",IF(TRIM(LOWER(F7852))="Peads","Pediatrics",IF(TRIM(LOWER(F7852))="Pediatrics","Pediatrics",IF(TRIM(LOWER(F7852))="orthopedics","Orthopedics",IF(TRIM(LOWER(F7852))="Neurology","Neurology",IF(TRIM(LOWER(F7852))="Oncology","Oncology")))))))))))</f>
        <v>Cardiology</v>
      </c>
      <c r="P7852" s="3" t="str">
        <f t="shared" si="732"/>
        <v>Private</v>
      </c>
      <c r="Q7852" s="5">
        <f t="shared" si="733"/>
        <v>8</v>
      </c>
      <c r="R7852" s="1">
        <f t="shared" si="734"/>
        <v>137847.46</v>
      </c>
      <c r="S7852" s="1">
        <f t="shared" si="735"/>
        <v>1</v>
      </c>
      <c r="T7852" s="1" t="str">
        <f t="shared" si="736"/>
        <v>18-35</v>
      </c>
      <c r="U7852" s="1" t="str">
        <f t="shared" si="737"/>
        <v>Yes</v>
      </c>
    </row>
    <row r="7853" spans="1:21">
      <c r="A7853" s="1">
        <v>7852</v>
      </c>
      <c r="B7853" s="1">
        <v>71</v>
      </c>
      <c r="C7853" s="1" t="s">
        <v>18</v>
      </c>
      <c r="D7853" s="2">
        <v>45311</v>
      </c>
      <c r="E7853" s="2">
        <v>45331</v>
      </c>
      <c r="F7853" s="1" t="s">
        <v>43</v>
      </c>
      <c r="G7853" s="1" t="s">
        <v>14</v>
      </c>
      <c r="H7853" s="1" t="s">
        <v>32</v>
      </c>
      <c r="I7853" s="1">
        <v>302422.03000000003</v>
      </c>
      <c r="J7853" s="1" t="s">
        <v>38</v>
      </c>
      <c r="K7853" s="1" t="s">
        <v>20</v>
      </c>
      <c r="N7853" s="3" t="str">
        <f>IF(LEFT(LOWER(C7853),1)="m","Male",IF(LEFT(LOWER(C7853),1)="f","Female","Unknown"))</f>
        <v>Male</v>
      </c>
      <c r="O7853" s="4" t="str">
        <f>IF(TRIM(LOWER(F7853))="neuro","Neurology",IF(TRIM(LOWER(F7853))="Neurology","Neurology",IF(TRIM(LOWER(F7853))="general ward","General",IF(TRIM(LOWER(F7853))="general","General",IF(TRIM(LOWER(F7853))="cardiology","Cardiology",IF(TRIM(LOWER(F7853))="Cardiology","Cardiology",IF(TRIM(LOWER(F7853))="Peads","Pediatrics",IF(TRIM(LOWER(F7853))="Pediatrics","Pediatrics",IF(TRIM(LOWER(F7853))="orthopedics","Orthopedics",IF(TRIM(LOWER(F7853))="Neurology","Neurology",IF(TRIM(LOWER(F7853))="Oncology","Oncology")))))))))))</f>
        <v>Orthopedics</v>
      </c>
      <c r="P7853" s="3" t="str">
        <f t="shared" si="732"/>
        <v>Private</v>
      </c>
      <c r="Q7853" s="5">
        <f t="shared" si="733"/>
        <v>20</v>
      </c>
      <c r="R7853" s="1">
        <f t="shared" si="734"/>
        <v>302422.03000000003</v>
      </c>
      <c r="S7853" s="1">
        <f t="shared" si="735"/>
        <v>0</v>
      </c>
      <c r="T7853" s="1" t="str">
        <f t="shared" si="736"/>
        <v>66+</v>
      </c>
      <c r="U7853" s="1" t="str">
        <f t="shared" si="737"/>
        <v>No</v>
      </c>
    </row>
    <row r="7854" spans="1:21">
      <c r="A7854" s="1">
        <v>7853</v>
      </c>
      <c r="B7854" s="1">
        <v>31</v>
      </c>
      <c r="C7854" s="1" t="s">
        <v>44</v>
      </c>
      <c r="D7854" s="2">
        <v>45553</v>
      </c>
      <c r="E7854" s="2">
        <v>45558</v>
      </c>
      <c r="F7854" s="1" t="s">
        <v>21</v>
      </c>
      <c r="G7854" s="1" t="s">
        <v>33</v>
      </c>
      <c r="H7854" s="1" t="s">
        <v>51</v>
      </c>
      <c r="I7854" s="1">
        <v>242710.52</v>
      </c>
      <c r="J7854" s="1" t="s">
        <v>17</v>
      </c>
      <c r="K7854" s="1" t="s">
        <v>17</v>
      </c>
      <c r="N7854" s="3" t="str">
        <f>IF(LEFT(LOWER(C7854),1)="m","Male",IF(LEFT(LOWER(C7854),1)="f","Female","Unknown"))</f>
        <v>Female</v>
      </c>
      <c r="O7854" s="4" t="str">
        <f>IF(TRIM(LOWER(F7854))="neuro","Neurology",IF(TRIM(LOWER(F7854))="Neurology","Neurology",IF(TRIM(LOWER(F7854))="general ward","General",IF(TRIM(LOWER(F7854))="general","General",IF(TRIM(LOWER(F7854))="cardiology","Cardiology",IF(TRIM(LOWER(F7854))="Cardiology","Cardiology",IF(TRIM(LOWER(F7854))="Peads","Pediatrics",IF(TRIM(LOWER(F7854))="Pediatrics","Pediatrics",IF(TRIM(LOWER(F7854))="orthopedics","Orthopedics",IF(TRIM(LOWER(F7854))="Neurology","Neurology",IF(TRIM(LOWER(F7854))="Oncology","Oncology")))))))))))</f>
        <v>General</v>
      </c>
      <c r="P7854" s="3" t="str">
        <f t="shared" si="732"/>
        <v>Self</v>
      </c>
      <c r="Q7854" s="5">
        <f t="shared" si="733"/>
        <v>5</v>
      </c>
      <c r="R7854" s="1">
        <f t="shared" si="734"/>
        <v>242710.52</v>
      </c>
      <c r="S7854" s="1">
        <f t="shared" si="735"/>
        <v>1</v>
      </c>
      <c r="T7854" s="1" t="str">
        <f t="shared" si="736"/>
        <v>18-35</v>
      </c>
      <c r="U7854" s="1" t="str">
        <f t="shared" si="737"/>
        <v>Yes</v>
      </c>
    </row>
    <row r="7855" spans="1:21">
      <c r="A7855" s="1">
        <v>7854</v>
      </c>
      <c r="B7855" s="1">
        <v>41</v>
      </c>
      <c r="C7855" s="1" t="s">
        <v>27</v>
      </c>
      <c r="D7855" s="2">
        <v>45194</v>
      </c>
      <c r="E7855" s="2">
        <v>45209</v>
      </c>
      <c r="F7855" s="1" t="s">
        <v>43</v>
      </c>
      <c r="G7855" s="1" t="s">
        <v>31</v>
      </c>
      <c r="H7855" s="1" t="s">
        <v>51</v>
      </c>
      <c r="I7855" s="1">
        <v>254992.71</v>
      </c>
      <c r="J7855" s="1" t="s">
        <v>42</v>
      </c>
      <c r="K7855" s="1" t="s">
        <v>42</v>
      </c>
      <c r="N7855" s="3" t="str">
        <f>IF(LEFT(LOWER(C7855),1)="m","Male",IF(LEFT(LOWER(C7855),1)="f","Female","Unknown"))</f>
        <v>Male</v>
      </c>
      <c r="O7855" s="4" t="str">
        <f>IF(TRIM(LOWER(F7855))="neuro","Neurology",IF(TRIM(LOWER(F7855))="Neurology","Neurology",IF(TRIM(LOWER(F7855))="general ward","General",IF(TRIM(LOWER(F7855))="general","General",IF(TRIM(LOWER(F7855))="cardiology","Cardiology",IF(TRIM(LOWER(F7855))="Cardiology","Cardiology",IF(TRIM(LOWER(F7855))="Peads","Pediatrics",IF(TRIM(LOWER(F7855))="Pediatrics","Pediatrics",IF(TRIM(LOWER(F7855))="orthopedics","Orthopedics",IF(TRIM(LOWER(F7855))="Neurology","Neurology",IF(TRIM(LOWER(F7855))="Oncology","Oncology")))))))))))</f>
        <v>Orthopedics</v>
      </c>
      <c r="P7855" s="3" t="str">
        <f t="shared" si="732"/>
        <v>Private</v>
      </c>
      <c r="Q7855" s="5">
        <f t="shared" si="733"/>
        <v>15</v>
      </c>
      <c r="R7855" s="1">
        <f t="shared" si="734"/>
        <v>254992.71</v>
      </c>
      <c r="S7855" s="1">
        <f t="shared" si="735"/>
        <v>0</v>
      </c>
      <c r="T7855" s="1" t="str">
        <f t="shared" si="736"/>
        <v>36-50</v>
      </c>
      <c r="U7855" s="1" t="str">
        <f t="shared" si="737"/>
        <v>No</v>
      </c>
    </row>
    <row r="7856" spans="1:21">
      <c r="A7856" s="1">
        <v>7855</v>
      </c>
      <c r="B7856" s="1">
        <v>11</v>
      </c>
      <c r="C7856" s="1" t="s">
        <v>44</v>
      </c>
      <c r="D7856" s="2">
        <v>45236</v>
      </c>
      <c r="E7856" s="2">
        <v>45253</v>
      </c>
      <c r="F7856" s="1" t="s">
        <v>52</v>
      </c>
      <c r="G7856" s="1" t="s">
        <v>14</v>
      </c>
      <c r="H7856" s="1" t="s">
        <v>37</v>
      </c>
      <c r="I7856" s="1">
        <v>197659.57</v>
      </c>
      <c r="J7856" s="1" t="s">
        <v>38</v>
      </c>
      <c r="K7856" s="1" t="s">
        <v>20</v>
      </c>
      <c r="N7856" s="3" t="str">
        <f>IF(LEFT(LOWER(C7856),1)="m","Male",IF(LEFT(LOWER(C7856),1)="f","Female","Unknown"))</f>
        <v>Female</v>
      </c>
      <c r="O7856" s="4" t="str">
        <f>IF(TRIM(LOWER(F7856))="neuro","Neurology",IF(TRIM(LOWER(F7856))="Neurology","Neurology",IF(TRIM(LOWER(F7856))="general ward","General",IF(TRIM(LOWER(F7856))="general","General",IF(TRIM(LOWER(F7856))="cardiology","Cardiology",IF(TRIM(LOWER(F7856))="Cardiology","Cardiology",IF(TRIM(LOWER(F7856))="Peads","Pediatrics",IF(TRIM(LOWER(F7856))="Pediatrics","Pediatrics",IF(TRIM(LOWER(F7856))="orthopedics","Orthopedics",IF(TRIM(LOWER(F7856))="Neurology","Neurology",IF(TRIM(LOWER(F7856))="Oncology","Oncology")))))))))))</f>
        <v>Oncology</v>
      </c>
      <c r="P7856" s="3" t="str">
        <f t="shared" si="732"/>
        <v>Private</v>
      </c>
      <c r="Q7856" s="5">
        <f t="shared" si="733"/>
        <v>17</v>
      </c>
      <c r="R7856" s="1">
        <f t="shared" si="734"/>
        <v>197659.57</v>
      </c>
      <c r="S7856" s="1">
        <f t="shared" si="735"/>
        <v>0</v>
      </c>
      <c r="T7856" s="1" t="str">
        <f t="shared" si="736"/>
        <v>0-17</v>
      </c>
      <c r="U7856" s="1" t="str">
        <f t="shared" si="737"/>
        <v>No</v>
      </c>
    </row>
    <row r="7857" spans="1:21">
      <c r="A7857" s="1">
        <v>7856</v>
      </c>
      <c r="B7857" s="1">
        <v>46</v>
      </c>
      <c r="C7857" s="1" t="s">
        <v>18</v>
      </c>
      <c r="D7857" s="2">
        <v>45396</v>
      </c>
      <c r="E7857" s="2">
        <v>45403</v>
      </c>
      <c r="F7857" s="1" t="s">
        <v>35</v>
      </c>
      <c r="G7857" s="1" t="s">
        <v>14</v>
      </c>
      <c r="H7857" s="1" t="s">
        <v>15</v>
      </c>
      <c r="I7857" s="1">
        <v>312136.34999999998</v>
      </c>
      <c r="J7857" s="1" t="s">
        <v>42</v>
      </c>
      <c r="K7857" s="1" t="s">
        <v>16</v>
      </c>
      <c r="N7857" s="3" t="str">
        <f>IF(LEFT(LOWER(C7857),1)="m","Male",IF(LEFT(LOWER(C7857),1)="f","Female","Unknown"))</f>
        <v>Male</v>
      </c>
      <c r="O7857" s="4" t="str">
        <f>IF(TRIM(LOWER(F7857))="neuro","Neurology",IF(TRIM(LOWER(F7857))="Neurology","Neurology",IF(TRIM(LOWER(F7857))="general ward","General",IF(TRIM(LOWER(F7857))="general","General",IF(TRIM(LOWER(F7857))="cardiology","Cardiology",IF(TRIM(LOWER(F7857))="Cardiology","Cardiology",IF(TRIM(LOWER(F7857))="Peads","Pediatrics",IF(TRIM(LOWER(F7857))="Pediatrics","Pediatrics",IF(TRIM(LOWER(F7857))="orthopedics","Orthopedics",IF(TRIM(LOWER(F7857))="Neurology","Neurology",IF(TRIM(LOWER(F7857))="Oncology","Oncology")))))))))))</f>
        <v>Cardiology</v>
      </c>
      <c r="P7857" s="3" t="str">
        <f t="shared" si="732"/>
        <v>Private</v>
      </c>
      <c r="Q7857" s="5">
        <f t="shared" si="733"/>
        <v>7</v>
      </c>
      <c r="R7857" s="1">
        <f t="shared" si="734"/>
        <v>312136.34999999998</v>
      </c>
      <c r="S7857" s="1">
        <f t="shared" si="735"/>
        <v>1</v>
      </c>
      <c r="T7857" s="1" t="str">
        <f t="shared" si="736"/>
        <v>36-50</v>
      </c>
      <c r="U7857" s="1" t="str">
        <f t="shared" si="737"/>
        <v>No</v>
      </c>
    </row>
    <row r="7858" spans="1:21">
      <c r="A7858" s="1">
        <v>7857</v>
      </c>
      <c r="B7858" s="1">
        <v>33</v>
      </c>
      <c r="C7858" s="1" t="s">
        <v>34</v>
      </c>
      <c r="D7858" s="2">
        <v>45567</v>
      </c>
      <c r="E7858" s="2">
        <v>45581</v>
      </c>
      <c r="F7858" s="1" t="s">
        <v>52</v>
      </c>
      <c r="G7858" s="1" t="s">
        <v>36</v>
      </c>
      <c r="H7858" s="1" t="s">
        <v>48</v>
      </c>
      <c r="I7858" s="1">
        <v>179159.43</v>
      </c>
      <c r="J7858" s="1" t="s">
        <v>42</v>
      </c>
      <c r="K7858" s="1" t="s">
        <v>20</v>
      </c>
      <c r="N7858" s="3" t="str">
        <f>IF(LEFT(LOWER(C7858),1)="m","Male",IF(LEFT(LOWER(C7858),1)="f","Female","Unknown"))</f>
        <v>Male</v>
      </c>
      <c r="O7858" s="4" t="str">
        <f>IF(TRIM(LOWER(F7858))="neuro","Neurology",IF(TRIM(LOWER(F7858))="Neurology","Neurology",IF(TRIM(LOWER(F7858))="general ward","General",IF(TRIM(LOWER(F7858))="general","General",IF(TRIM(LOWER(F7858))="cardiology","Cardiology",IF(TRIM(LOWER(F7858))="Cardiology","Cardiology",IF(TRIM(LOWER(F7858))="Peads","Pediatrics",IF(TRIM(LOWER(F7858))="Pediatrics","Pediatrics",IF(TRIM(LOWER(F7858))="orthopedics","Orthopedics",IF(TRIM(LOWER(F7858))="Neurology","Neurology",IF(TRIM(LOWER(F7858))="Oncology","Oncology")))))))))))</f>
        <v>Oncology</v>
      </c>
      <c r="P7858" s="3" t="str">
        <f t="shared" si="732"/>
        <v>Government</v>
      </c>
      <c r="Q7858" s="5">
        <f t="shared" si="733"/>
        <v>14</v>
      </c>
      <c r="R7858" s="1">
        <f t="shared" si="734"/>
        <v>179159.43</v>
      </c>
      <c r="S7858" s="1">
        <f t="shared" si="735"/>
        <v>0</v>
      </c>
      <c r="T7858" s="1" t="str">
        <f t="shared" si="736"/>
        <v>18-35</v>
      </c>
      <c r="U7858" s="1" t="str">
        <f t="shared" si="737"/>
        <v>No</v>
      </c>
    </row>
    <row r="7859" spans="1:21">
      <c r="A7859" s="1">
        <v>7858</v>
      </c>
      <c r="B7859" s="1">
        <v>48</v>
      </c>
      <c r="C7859" s="1" t="s">
        <v>12</v>
      </c>
      <c r="D7859" s="2">
        <v>45260</v>
      </c>
      <c r="E7859" s="2">
        <v>45271</v>
      </c>
      <c r="F7859" s="1" t="s">
        <v>28</v>
      </c>
      <c r="G7859" s="1" t="s">
        <v>14</v>
      </c>
      <c r="I7859" s="1">
        <v>274254.15000000002</v>
      </c>
      <c r="J7859" s="1" t="s">
        <v>24</v>
      </c>
      <c r="K7859" s="1" t="s">
        <v>42</v>
      </c>
      <c r="N7859" s="3" t="str">
        <f>IF(LEFT(LOWER(C7859),1)="m","Male",IF(LEFT(LOWER(C7859),1)="f","Female","Unknown"))</f>
        <v>Unknown</v>
      </c>
      <c r="O7859" s="4" t="str">
        <f>IF(TRIM(LOWER(F7859))="neuro","Neurology",IF(TRIM(LOWER(F7859))="Neurology","Neurology",IF(TRIM(LOWER(F7859))="general ward","General",IF(TRIM(LOWER(F7859))="general","General",IF(TRIM(LOWER(F7859))="cardiology","Cardiology",IF(TRIM(LOWER(F7859))="Cardiology","Cardiology",IF(TRIM(LOWER(F7859))="Peads","Pediatrics",IF(TRIM(LOWER(F7859))="Pediatrics","Pediatrics",IF(TRIM(LOWER(F7859))="orthopedics","Orthopedics",IF(TRIM(LOWER(F7859))="Neurology","Neurology",IF(TRIM(LOWER(F7859))="Oncology","Oncology")))))))))))</f>
        <v>Orthopedics</v>
      </c>
      <c r="P7859" s="3" t="str">
        <f t="shared" si="732"/>
        <v>Private</v>
      </c>
      <c r="Q7859" s="5">
        <f t="shared" si="733"/>
        <v>11</v>
      </c>
      <c r="R7859" s="1">
        <f t="shared" si="734"/>
        <v>274254.15000000002</v>
      </c>
      <c r="S7859" s="1">
        <f t="shared" si="735"/>
        <v>0</v>
      </c>
      <c r="T7859" s="1" t="str">
        <f t="shared" si="736"/>
        <v>36-50</v>
      </c>
      <c r="U7859" s="1" t="str">
        <f t="shared" si="737"/>
        <v>No</v>
      </c>
    </row>
    <row r="7860" spans="1:21">
      <c r="A7860" s="1">
        <v>7859</v>
      </c>
      <c r="C7860" s="1" t="s">
        <v>27</v>
      </c>
      <c r="D7860" s="2">
        <v>45299</v>
      </c>
      <c r="E7860" s="2">
        <v>45306</v>
      </c>
      <c r="F7860" s="1" t="s">
        <v>28</v>
      </c>
      <c r="G7860" s="1" t="s">
        <v>31</v>
      </c>
      <c r="H7860" s="1" t="s">
        <v>47</v>
      </c>
      <c r="I7860" s="1">
        <v>74759.929999999993</v>
      </c>
      <c r="J7860" s="1" t="s">
        <v>16</v>
      </c>
      <c r="K7860" s="1" t="s">
        <v>42</v>
      </c>
      <c r="N7860" s="3" t="str">
        <f>IF(LEFT(LOWER(C7860),1)="m","Male",IF(LEFT(LOWER(C7860),1)="f","Female","Unknown"))</f>
        <v>Male</v>
      </c>
      <c r="O7860" s="4" t="str">
        <f>IF(TRIM(LOWER(F7860))="neuro","Neurology",IF(TRIM(LOWER(F7860))="Neurology","Neurology",IF(TRIM(LOWER(F7860))="general ward","General",IF(TRIM(LOWER(F7860))="general","General",IF(TRIM(LOWER(F7860))="cardiology","Cardiology",IF(TRIM(LOWER(F7860))="Cardiology","Cardiology",IF(TRIM(LOWER(F7860))="Peads","Pediatrics",IF(TRIM(LOWER(F7860))="Pediatrics","Pediatrics",IF(TRIM(LOWER(F7860))="orthopedics","Orthopedics",IF(TRIM(LOWER(F7860))="Neurology","Neurology",IF(TRIM(LOWER(F7860))="Oncology","Oncology")))))))))))</f>
        <v>Orthopedics</v>
      </c>
      <c r="P7860" s="3" t="str">
        <f t="shared" si="732"/>
        <v>Private</v>
      </c>
      <c r="Q7860" s="5">
        <f t="shared" si="733"/>
        <v>7</v>
      </c>
      <c r="R7860" s="1">
        <f t="shared" si="734"/>
        <v>74759.929999999993</v>
      </c>
      <c r="S7860" s="1">
        <f t="shared" si="735"/>
        <v>0</v>
      </c>
      <c r="T7860" s="1" t="str">
        <f t="shared" si="736"/>
        <v>0-17</v>
      </c>
      <c r="U7860" s="1" t="str">
        <f t="shared" si="737"/>
        <v>Yes</v>
      </c>
    </row>
    <row r="7861" spans="1:21">
      <c r="A7861" s="1">
        <v>7860</v>
      </c>
      <c r="B7861" s="1">
        <v>66</v>
      </c>
      <c r="C7861" s="1" t="s">
        <v>29</v>
      </c>
      <c r="D7861" s="2">
        <v>45155</v>
      </c>
      <c r="E7861" s="2">
        <v>45171</v>
      </c>
      <c r="F7861" s="1" t="s">
        <v>19</v>
      </c>
      <c r="G7861" s="1" t="s">
        <v>33</v>
      </c>
      <c r="H7861" s="1" t="s">
        <v>37</v>
      </c>
      <c r="I7861" s="1">
        <v>296056.07</v>
      </c>
      <c r="J7861" s="1" t="s">
        <v>42</v>
      </c>
      <c r="K7861" s="1" t="s">
        <v>42</v>
      </c>
      <c r="N7861" s="3" t="str">
        <f>IF(LEFT(LOWER(C7861),1)="m","Male",IF(LEFT(LOWER(C7861),1)="f","Female","Unknown"))</f>
        <v>Female</v>
      </c>
      <c r="O7861" s="4" t="str">
        <f>IF(TRIM(LOWER(F7861))="neuro","Neurology",IF(TRIM(LOWER(F7861))="Neurology","Neurology",IF(TRIM(LOWER(F7861))="general ward","General",IF(TRIM(LOWER(F7861))="general","General",IF(TRIM(LOWER(F7861))="cardiology","Cardiology",IF(TRIM(LOWER(F7861))="Cardiology","Cardiology",IF(TRIM(LOWER(F7861))="Peads","Pediatrics",IF(TRIM(LOWER(F7861))="Pediatrics","Pediatrics",IF(TRIM(LOWER(F7861))="orthopedics","Orthopedics",IF(TRIM(LOWER(F7861))="Neurology","Neurology",IF(TRIM(LOWER(F7861))="Oncology","Oncology")))))))))))</f>
        <v>General</v>
      </c>
      <c r="P7861" s="3" t="str">
        <f t="shared" si="732"/>
        <v>Self</v>
      </c>
      <c r="Q7861" s="5">
        <f t="shared" si="733"/>
        <v>16</v>
      </c>
      <c r="R7861" s="1">
        <f t="shared" si="734"/>
        <v>296056.07</v>
      </c>
      <c r="S7861" s="1">
        <f t="shared" si="735"/>
        <v>0</v>
      </c>
      <c r="T7861" s="1" t="str">
        <f t="shared" si="736"/>
        <v>66+</v>
      </c>
      <c r="U7861" s="1" t="str">
        <f t="shared" si="737"/>
        <v>No</v>
      </c>
    </row>
    <row r="7862" spans="1:21">
      <c r="A7862" s="1">
        <v>7861</v>
      </c>
      <c r="B7862" s="1">
        <v>43</v>
      </c>
      <c r="C7862" s="1" t="s">
        <v>27</v>
      </c>
      <c r="D7862" s="2">
        <v>45319</v>
      </c>
      <c r="E7862" s="2">
        <v>45320</v>
      </c>
      <c r="F7862" s="1" t="s">
        <v>28</v>
      </c>
      <c r="G7862" s="1" t="s">
        <v>46</v>
      </c>
      <c r="H7862" s="1" t="s">
        <v>48</v>
      </c>
      <c r="I7862" s="1">
        <v>58813.13</v>
      </c>
      <c r="J7862" s="1" t="s">
        <v>16</v>
      </c>
      <c r="K7862" s="1" t="s">
        <v>25</v>
      </c>
      <c r="N7862" s="3" t="str">
        <f>IF(LEFT(LOWER(C7862),1)="m","Male",IF(LEFT(LOWER(C7862),1)="f","Female","Unknown"))</f>
        <v>Male</v>
      </c>
      <c r="O7862" s="4" t="str">
        <f>IF(TRIM(LOWER(F7862))="neuro","Neurology",IF(TRIM(LOWER(F7862))="Neurology","Neurology",IF(TRIM(LOWER(F7862))="general ward","General",IF(TRIM(LOWER(F7862))="general","General",IF(TRIM(LOWER(F7862))="cardiology","Cardiology",IF(TRIM(LOWER(F7862))="Cardiology","Cardiology",IF(TRIM(LOWER(F7862))="Peads","Pediatrics",IF(TRIM(LOWER(F7862))="Pediatrics","Pediatrics",IF(TRIM(LOWER(F7862))="orthopedics","Orthopedics",IF(TRIM(LOWER(F7862))="Neurology","Neurology",IF(TRIM(LOWER(F7862))="Oncology","Oncology")))))))))))</f>
        <v>Orthopedics</v>
      </c>
      <c r="P7862" s="3" t="str">
        <f t="shared" si="732"/>
        <v>Self</v>
      </c>
      <c r="Q7862" s="5">
        <f t="shared" si="733"/>
        <v>1</v>
      </c>
      <c r="R7862" s="1">
        <f t="shared" si="734"/>
        <v>58813.13</v>
      </c>
      <c r="S7862" s="1">
        <f t="shared" si="735"/>
        <v>1</v>
      </c>
      <c r="T7862" s="1" t="str">
        <f t="shared" si="736"/>
        <v>36-50</v>
      </c>
      <c r="U7862" s="1" t="str">
        <f t="shared" si="737"/>
        <v>Yes</v>
      </c>
    </row>
    <row r="7863" spans="1:21">
      <c r="A7863" s="1">
        <v>7862</v>
      </c>
      <c r="B7863" s="1">
        <v>81</v>
      </c>
      <c r="C7863" s="1" t="s">
        <v>12</v>
      </c>
      <c r="D7863" s="2">
        <v>45463</v>
      </c>
      <c r="E7863" s="2">
        <v>45479</v>
      </c>
      <c r="F7863" s="1" t="s">
        <v>35</v>
      </c>
      <c r="G7863" s="1" t="s">
        <v>36</v>
      </c>
      <c r="H7863" s="1" t="s">
        <v>37</v>
      </c>
      <c r="I7863" s="1">
        <v>85756.18</v>
      </c>
      <c r="J7863" s="1" t="s">
        <v>38</v>
      </c>
      <c r="K7863" s="1" t="s">
        <v>38</v>
      </c>
      <c r="N7863" s="3" t="str">
        <f>IF(LEFT(LOWER(C7863),1)="m","Male",IF(LEFT(LOWER(C7863),1)="f","Female","Unknown"))</f>
        <v>Unknown</v>
      </c>
      <c r="O7863" s="4" t="str">
        <f>IF(TRIM(LOWER(F7863))="neuro","Neurology",IF(TRIM(LOWER(F7863))="Neurology","Neurology",IF(TRIM(LOWER(F7863))="general ward","General",IF(TRIM(LOWER(F7863))="general","General",IF(TRIM(LOWER(F7863))="cardiology","Cardiology",IF(TRIM(LOWER(F7863))="Cardiology","Cardiology",IF(TRIM(LOWER(F7863))="Peads","Pediatrics",IF(TRIM(LOWER(F7863))="Pediatrics","Pediatrics",IF(TRIM(LOWER(F7863))="orthopedics","Orthopedics",IF(TRIM(LOWER(F7863))="Neurology","Neurology",IF(TRIM(LOWER(F7863))="Oncology","Oncology")))))))))))</f>
        <v>Cardiology</v>
      </c>
      <c r="P7863" s="3" t="str">
        <f t="shared" si="732"/>
        <v>Government</v>
      </c>
      <c r="Q7863" s="5">
        <f t="shared" si="733"/>
        <v>16</v>
      </c>
      <c r="R7863" s="1">
        <f t="shared" si="734"/>
        <v>85756.18</v>
      </c>
      <c r="S7863" s="1">
        <f t="shared" si="735"/>
        <v>0</v>
      </c>
      <c r="T7863" s="1" t="str">
        <f t="shared" si="736"/>
        <v>66+</v>
      </c>
      <c r="U7863" s="1" t="str">
        <f t="shared" si="737"/>
        <v>No</v>
      </c>
    </row>
    <row r="7864" spans="1:21">
      <c r="A7864" s="1">
        <v>7863</v>
      </c>
      <c r="B7864" s="1">
        <v>8</v>
      </c>
      <c r="C7864" s="1" t="s">
        <v>44</v>
      </c>
      <c r="D7864" s="2">
        <v>45185</v>
      </c>
      <c r="E7864" s="2">
        <v>45199</v>
      </c>
      <c r="F7864" s="1" t="s">
        <v>40</v>
      </c>
      <c r="G7864" s="1" t="s">
        <v>22</v>
      </c>
      <c r="I7864" s="1">
        <v>193531.56</v>
      </c>
      <c r="J7864" s="1" t="s">
        <v>17</v>
      </c>
      <c r="K7864" s="1" t="s">
        <v>16</v>
      </c>
      <c r="N7864" s="3" t="str">
        <f>IF(LEFT(LOWER(C7864),1)="m","Male",IF(LEFT(LOWER(C7864),1)="f","Female","Unknown"))</f>
        <v>Female</v>
      </c>
      <c r="O7864" s="4" t="str">
        <f>IF(TRIM(LOWER(F7864))="neuro","Neurology",IF(TRIM(LOWER(F7864))="Neurology","Neurology",IF(TRIM(LOWER(F7864))="general ward","General",IF(TRIM(LOWER(F7864))="general","General",IF(TRIM(LOWER(F7864))="cardiology","Cardiology",IF(TRIM(LOWER(F7864))="Cardiology","Cardiology",IF(TRIM(LOWER(F7864))="Peads","Pediatrics",IF(TRIM(LOWER(F7864))="Pediatrics","Pediatrics",IF(TRIM(LOWER(F7864))="orthopedics","Orthopedics",IF(TRIM(LOWER(F7864))="Neurology","Neurology",IF(TRIM(LOWER(F7864))="Oncology","Oncology")))))))))))</f>
        <v>Pediatrics</v>
      </c>
      <c r="P7864" s="3" t="str">
        <f t="shared" si="732"/>
        <v>Government</v>
      </c>
      <c r="Q7864" s="5">
        <f t="shared" si="733"/>
        <v>14</v>
      </c>
      <c r="R7864" s="1">
        <f t="shared" si="734"/>
        <v>193531.56</v>
      </c>
      <c r="S7864" s="1">
        <f t="shared" si="735"/>
        <v>1</v>
      </c>
      <c r="T7864" s="1" t="str">
        <f t="shared" si="736"/>
        <v>0-17</v>
      </c>
      <c r="U7864" s="1" t="str">
        <f t="shared" si="737"/>
        <v>Yes</v>
      </c>
    </row>
    <row r="7865" spans="1:21">
      <c r="A7865" s="1">
        <v>7864</v>
      </c>
      <c r="B7865" s="1">
        <v>29</v>
      </c>
      <c r="C7865" s="1" t="s">
        <v>12</v>
      </c>
      <c r="D7865" s="2">
        <v>45008</v>
      </c>
      <c r="E7865" s="2">
        <v>45009</v>
      </c>
      <c r="F7865" s="1" t="s">
        <v>28</v>
      </c>
      <c r="G7865" s="1" t="s">
        <v>41</v>
      </c>
      <c r="H7865" s="1" t="s">
        <v>51</v>
      </c>
      <c r="I7865" s="1">
        <v>287831.15000000002</v>
      </c>
      <c r="J7865" s="1" t="s">
        <v>25</v>
      </c>
      <c r="K7865" s="1" t="s">
        <v>16</v>
      </c>
      <c r="N7865" s="3" t="str">
        <f>IF(LEFT(LOWER(C7865),1)="m","Male",IF(LEFT(LOWER(C7865),1)="f","Female","Unknown"))</f>
        <v>Unknown</v>
      </c>
      <c r="O7865" s="4" t="str">
        <f>IF(TRIM(LOWER(F7865))="neuro","Neurology",IF(TRIM(LOWER(F7865))="Neurology","Neurology",IF(TRIM(LOWER(F7865))="general ward","General",IF(TRIM(LOWER(F7865))="general","General",IF(TRIM(LOWER(F7865))="cardiology","Cardiology",IF(TRIM(LOWER(F7865))="Cardiology","Cardiology",IF(TRIM(LOWER(F7865))="Peads","Pediatrics",IF(TRIM(LOWER(F7865))="Pediatrics","Pediatrics",IF(TRIM(LOWER(F7865))="orthopedics","Orthopedics",IF(TRIM(LOWER(F7865))="Neurology","Neurology",IF(TRIM(LOWER(F7865))="Oncology","Oncology")))))))))))</f>
        <v>Orthopedics</v>
      </c>
      <c r="P7865" s="3" t="str">
        <f t="shared" si="732"/>
        <v>Unknown</v>
      </c>
      <c r="Q7865" s="5">
        <f t="shared" si="733"/>
        <v>1</v>
      </c>
      <c r="R7865" s="1">
        <f t="shared" si="734"/>
        <v>287831.15000000002</v>
      </c>
      <c r="S7865" s="1">
        <f t="shared" si="735"/>
        <v>1</v>
      </c>
      <c r="T7865" s="1" t="str">
        <f t="shared" si="736"/>
        <v>18-35</v>
      </c>
      <c r="U7865" s="1" t="str">
        <f t="shared" si="737"/>
        <v>Yes</v>
      </c>
    </row>
    <row r="7866" spans="1:21">
      <c r="A7866" s="1">
        <v>7865</v>
      </c>
      <c r="B7866" s="1">
        <v>71</v>
      </c>
      <c r="C7866" s="1" t="s">
        <v>34</v>
      </c>
      <c r="D7866" s="2">
        <v>44966</v>
      </c>
      <c r="E7866" s="2">
        <v>44975</v>
      </c>
      <c r="F7866" s="1" t="s">
        <v>50</v>
      </c>
      <c r="G7866" s="1" t="s">
        <v>31</v>
      </c>
      <c r="I7866" s="1">
        <v>19238.39</v>
      </c>
      <c r="J7866" s="1" t="s">
        <v>24</v>
      </c>
      <c r="K7866" s="1" t="s">
        <v>25</v>
      </c>
      <c r="N7866" s="3" t="str">
        <f>IF(LEFT(LOWER(C7866),1)="m","Male",IF(LEFT(LOWER(C7866),1)="f","Female","Unknown"))</f>
        <v>Male</v>
      </c>
      <c r="O7866" s="4" t="str">
        <f>IF(TRIM(LOWER(F7866))="neuro","Neurology",IF(TRIM(LOWER(F7866))="Neurology","Neurology",IF(TRIM(LOWER(F7866))="general ward","General",IF(TRIM(LOWER(F7866))="general","General",IF(TRIM(LOWER(F7866))="cardiology","Cardiology",IF(TRIM(LOWER(F7866))="Cardiology","Cardiology",IF(TRIM(LOWER(F7866))="Peads","Pediatrics",IF(TRIM(LOWER(F7866))="Pediatrics","Pediatrics",IF(TRIM(LOWER(F7866))="orthopedics","Orthopedics",IF(TRIM(LOWER(F7866))="Neurology","Neurology",IF(TRIM(LOWER(F7866))="Oncology","Oncology")))))))))))</f>
        <v>Cardiology</v>
      </c>
      <c r="P7866" s="3" t="str">
        <f t="shared" si="732"/>
        <v>Private</v>
      </c>
      <c r="Q7866" s="5">
        <f t="shared" si="733"/>
        <v>9</v>
      </c>
      <c r="R7866" s="1">
        <f t="shared" si="734"/>
        <v>19238.39</v>
      </c>
      <c r="S7866" s="1">
        <f t="shared" si="735"/>
        <v>1</v>
      </c>
      <c r="T7866" s="1" t="str">
        <f t="shared" si="736"/>
        <v>66+</v>
      </c>
      <c r="U7866" s="1" t="str">
        <f t="shared" si="737"/>
        <v>No</v>
      </c>
    </row>
    <row r="7867" spans="1:21">
      <c r="A7867" s="1">
        <v>7866</v>
      </c>
      <c r="B7867" s="1">
        <v>76</v>
      </c>
      <c r="C7867" s="1" t="s">
        <v>18</v>
      </c>
      <c r="D7867" s="2">
        <v>45473</v>
      </c>
      <c r="E7867" s="2">
        <v>45490</v>
      </c>
      <c r="F7867" s="1" t="s">
        <v>52</v>
      </c>
      <c r="G7867" s="1" t="s">
        <v>36</v>
      </c>
      <c r="H7867" s="1" t="s">
        <v>23</v>
      </c>
      <c r="I7867" s="1">
        <v>300956.25</v>
      </c>
      <c r="J7867" s="1" t="s">
        <v>25</v>
      </c>
      <c r="K7867" s="1" t="s">
        <v>25</v>
      </c>
      <c r="N7867" s="3" t="str">
        <f>IF(LEFT(LOWER(C7867),1)="m","Male",IF(LEFT(LOWER(C7867),1)="f","Female","Unknown"))</f>
        <v>Male</v>
      </c>
      <c r="O7867" s="4" t="str">
        <f>IF(TRIM(LOWER(F7867))="neuro","Neurology",IF(TRIM(LOWER(F7867))="Neurology","Neurology",IF(TRIM(LOWER(F7867))="general ward","General",IF(TRIM(LOWER(F7867))="general","General",IF(TRIM(LOWER(F7867))="cardiology","Cardiology",IF(TRIM(LOWER(F7867))="Cardiology","Cardiology",IF(TRIM(LOWER(F7867))="Peads","Pediatrics",IF(TRIM(LOWER(F7867))="Pediatrics","Pediatrics",IF(TRIM(LOWER(F7867))="orthopedics","Orthopedics",IF(TRIM(LOWER(F7867))="Neurology","Neurology",IF(TRIM(LOWER(F7867))="Oncology","Oncology")))))))))))</f>
        <v>Oncology</v>
      </c>
      <c r="P7867" s="3" t="str">
        <f t="shared" si="732"/>
        <v>Government</v>
      </c>
      <c r="Q7867" s="5">
        <f t="shared" si="733"/>
        <v>17</v>
      </c>
      <c r="R7867" s="1">
        <f t="shared" si="734"/>
        <v>300956.25</v>
      </c>
      <c r="S7867" s="1">
        <f t="shared" si="735"/>
        <v>1</v>
      </c>
      <c r="T7867" s="1" t="str">
        <f t="shared" si="736"/>
        <v>66+</v>
      </c>
      <c r="U7867" s="1" t="str">
        <f t="shared" si="737"/>
        <v>Yes</v>
      </c>
    </row>
    <row r="7868" spans="1:21">
      <c r="A7868" s="1">
        <v>7867</v>
      </c>
      <c r="B7868" s="1">
        <v>62</v>
      </c>
      <c r="C7868" s="1" t="s">
        <v>34</v>
      </c>
      <c r="D7868" s="2">
        <v>45652</v>
      </c>
      <c r="E7868" s="2">
        <v>45669</v>
      </c>
      <c r="F7868" s="1" t="s">
        <v>21</v>
      </c>
      <c r="G7868" s="1" t="s">
        <v>46</v>
      </c>
      <c r="H7868" s="1" t="s">
        <v>51</v>
      </c>
      <c r="I7868" s="1">
        <v>177656.23</v>
      </c>
      <c r="J7868" s="1" t="s">
        <v>24</v>
      </c>
      <c r="K7868" s="1" t="s">
        <v>38</v>
      </c>
      <c r="N7868" s="3" t="str">
        <f>IF(LEFT(LOWER(C7868),1)="m","Male",IF(LEFT(LOWER(C7868),1)="f","Female","Unknown"))</f>
        <v>Male</v>
      </c>
      <c r="O7868" s="4" t="str">
        <f>IF(TRIM(LOWER(F7868))="neuro","Neurology",IF(TRIM(LOWER(F7868))="Neurology","Neurology",IF(TRIM(LOWER(F7868))="general ward","General",IF(TRIM(LOWER(F7868))="general","General",IF(TRIM(LOWER(F7868))="cardiology","Cardiology",IF(TRIM(LOWER(F7868))="Cardiology","Cardiology",IF(TRIM(LOWER(F7868))="Peads","Pediatrics",IF(TRIM(LOWER(F7868))="Pediatrics","Pediatrics",IF(TRIM(LOWER(F7868))="orthopedics","Orthopedics",IF(TRIM(LOWER(F7868))="Neurology","Neurology",IF(TRIM(LOWER(F7868))="Oncology","Oncology")))))))))))</f>
        <v>General</v>
      </c>
      <c r="P7868" s="3" t="str">
        <f t="shared" si="732"/>
        <v>Self</v>
      </c>
      <c r="Q7868" s="5">
        <f t="shared" si="733"/>
        <v>17</v>
      </c>
      <c r="R7868" s="1">
        <f t="shared" si="734"/>
        <v>177656.23</v>
      </c>
      <c r="S7868" s="1">
        <f t="shared" si="735"/>
        <v>0</v>
      </c>
      <c r="T7868" s="1" t="str">
        <f t="shared" si="736"/>
        <v>51-65</v>
      </c>
      <c r="U7868" s="1" t="str">
        <f t="shared" si="737"/>
        <v>No</v>
      </c>
    </row>
    <row r="7869" spans="1:21">
      <c r="A7869" s="1">
        <v>7868</v>
      </c>
      <c r="B7869" s="1">
        <v>32</v>
      </c>
      <c r="C7869" s="1" t="s">
        <v>34</v>
      </c>
      <c r="D7869" s="2">
        <v>45402</v>
      </c>
      <c r="E7869" s="2">
        <v>45411</v>
      </c>
      <c r="F7869" s="1" t="s">
        <v>28</v>
      </c>
      <c r="G7869" s="1" t="s">
        <v>31</v>
      </c>
      <c r="I7869" s="1">
        <v>284965.07</v>
      </c>
      <c r="J7869" s="1" t="s">
        <v>16</v>
      </c>
      <c r="K7869" s="1" t="s">
        <v>25</v>
      </c>
      <c r="N7869" s="3" t="str">
        <f>IF(LEFT(LOWER(C7869),1)="m","Male",IF(LEFT(LOWER(C7869),1)="f","Female","Unknown"))</f>
        <v>Male</v>
      </c>
      <c r="O7869" s="4" t="str">
        <f>IF(TRIM(LOWER(F7869))="neuro","Neurology",IF(TRIM(LOWER(F7869))="Neurology","Neurology",IF(TRIM(LOWER(F7869))="general ward","General",IF(TRIM(LOWER(F7869))="general","General",IF(TRIM(LOWER(F7869))="cardiology","Cardiology",IF(TRIM(LOWER(F7869))="Cardiology","Cardiology",IF(TRIM(LOWER(F7869))="Peads","Pediatrics",IF(TRIM(LOWER(F7869))="Pediatrics","Pediatrics",IF(TRIM(LOWER(F7869))="orthopedics","Orthopedics",IF(TRIM(LOWER(F7869))="Neurology","Neurology",IF(TRIM(LOWER(F7869))="Oncology","Oncology")))))))))))</f>
        <v>Orthopedics</v>
      </c>
      <c r="P7869" s="3" t="str">
        <f t="shared" si="732"/>
        <v>Private</v>
      </c>
      <c r="Q7869" s="5">
        <f t="shared" si="733"/>
        <v>9</v>
      </c>
      <c r="R7869" s="1">
        <f t="shared" si="734"/>
        <v>284965.07</v>
      </c>
      <c r="S7869" s="1">
        <f t="shared" si="735"/>
        <v>1</v>
      </c>
      <c r="T7869" s="1" t="str">
        <f t="shared" si="736"/>
        <v>18-35</v>
      </c>
      <c r="U7869" s="1" t="str">
        <f t="shared" si="737"/>
        <v>Yes</v>
      </c>
    </row>
    <row r="7870" spans="1:21">
      <c r="A7870" s="1">
        <v>7869</v>
      </c>
      <c r="B7870" s="1">
        <v>36</v>
      </c>
      <c r="C7870" s="1" t="s">
        <v>29</v>
      </c>
      <c r="D7870" s="2">
        <v>45196</v>
      </c>
      <c r="E7870" s="2">
        <v>45197</v>
      </c>
      <c r="F7870" s="1" t="s">
        <v>45</v>
      </c>
      <c r="G7870" s="1" t="s">
        <v>36</v>
      </c>
      <c r="I7870" s="1">
        <v>111315.79</v>
      </c>
      <c r="K7870" s="1" t="s">
        <v>38</v>
      </c>
      <c r="N7870" s="3" t="str">
        <f>IF(LEFT(LOWER(C7870),1)="m","Male",IF(LEFT(LOWER(C7870),1)="f","Female","Unknown"))</f>
        <v>Female</v>
      </c>
      <c r="O7870" s="4" t="str">
        <f>IF(TRIM(LOWER(F7870))="neuro","Neurology",IF(TRIM(LOWER(F7870))="Neurology","Neurology",IF(TRIM(LOWER(F7870))="general ward","General",IF(TRIM(LOWER(F7870))="general","General",IF(TRIM(LOWER(F7870))="cardiology","Cardiology",IF(TRIM(LOWER(F7870))="Cardiology","Cardiology",IF(TRIM(LOWER(F7870))="Peads","Pediatrics",IF(TRIM(LOWER(F7870))="Pediatrics","Pediatrics",IF(TRIM(LOWER(F7870))="orthopedics","Orthopedics",IF(TRIM(LOWER(F7870))="Neurology","Neurology",IF(TRIM(LOWER(F7870))="Oncology","Oncology")))))))))))</f>
        <v>Neurology</v>
      </c>
      <c r="P7870" s="3" t="str">
        <f t="shared" si="732"/>
        <v>Government</v>
      </c>
      <c r="Q7870" s="5">
        <f t="shared" si="733"/>
        <v>1</v>
      </c>
      <c r="R7870" s="1">
        <f t="shared" si="734"/>
        <v>111315.79</v>
      </c>
      <c r="S7870" s="1">
        <f t="shared" si="735"/>
        <v>0</v>
      </c>
      <c r="T7870" s="1" t="str">
        <f t="shared" si="736"/>
        <v>36-50</v>
      </c>
      <c r="U7870" s="1" t="str">
        <f t="shared" si="737"/>
        <v>Unknown</v>
      </c>
    </row>
    <row r="7871" spans="1:21">
      <c r="A7871" s="1">
        <v>7870</v>
      </c>
      <c r="B7871" s="1">
        <v>1</v>
      </c>
      <c r="C7871" s="1" t="s">
        <v>34</v>
      </c>
      <c r="D7871" s="2">
        <v>44984</v>
      </c>
      <c r="E7871" s="2">
        <v>44994</v>
      </c>
      <c r="F7871" s="1" t="s">
        <v>49</v>
      </c>
      <c r="G7871" s="1" t="s">
        <v>14</v>
      </c>
      <c r="H7871" s="1" t="s">
        <v>39</v>
      </c>
      <c r="I7871" s="1">
        <v>65502.02</v>
      </c>
      <c r="J7871" s="1" t="s">
        <v>24</v>
      </c>
      <c r="K7871" s="1" t="s">
        <v>25</v>
      </c>
      <c r="N7871" s="3" t="str">
        <f>IF(LEFT(LOWER(C7871),1)="m","Male",IF(LEFT(LOWER(C7871),1)="f","Female","Unknown"))</f>
        <v>Male</v>
      </c>
      <c r="O7871" s="4" t="str">
        <f>IF(TRIM(LOWER(F7871))="neuro","Neurology",IF(TRIM(LOWER(F7871))="Neurology","Neurology",IF(TRIM(LOWER(F7871))="general ward","General",IF(TRIM(LOWER(F7871))="general","General",IF(TRIM(LOWER(F7871))="cardiology","Cardiology",IF(TRIM(LOWER(F7871))="Cardiology","Cardiology",IF(TRIM(LOWER(F7871))="Peads","Pediatrics",IF(TRIM(LOWER(F7871))="Pediatrics","Pediatrics",IF(TRIM(LOWER(F7871))="orthopedics","Orthopedics",IF(TRIM(LOWER(F7871))="Neurology","Neurology",IF(TRIM(LOWER(F7871))="Oncology","Oncology")))))))))))</f>
        <v>Oncology</v>
      </c>
      <c r="P7871" s="3" t="str">
        <f t="shared" si="732"/>
        <v>Private</v>
      </c>
      <c r="Q7871" s="5">
        <f t="shared" si="733"/>
        <v>10</v>
      </c>
      <c r="R7871" s="1">
        <f t="shared" si="734"/>
        <v>65502.02</v>
      </c>
      <c r="S7871" s="1">
        <f t="shared" si="735"/>
        <v>1</v>
      </c>
      <c r="T7871" s="1" t="str">
        <f t="shared" si="736"/>
        <v>0-17</v>
      </c>
      <c r="U7871" s="1" t="str">
        <f t="shared" si="737"/>
        <v>No</v>
      </c>
    </row>
    <row r="7872" spans="1:21">
      <c r="A7872" s="1">
        <v>7871</v>
      </c>
      <c r="B7872" s="1">
        <v>28</v>
      </c>
      <c r="C7872" s="1" t="s">
        <v>34</v>
      </c>
      <c r="D7872" s="2">
        <v>45063</v>
      </c>
      <c r="E7872" s="2">
        <v>45077</v>
      </c>
      <c r="F7872" s="1" t="s">
        <v>21</v>
      </c>
      <c r="G7872" s="1" t="s">
        <v>41</v>
      </c>
      <c r="H7872" s="1" t="s">
        <v>23</v>
      </c>
      <c r="I7872" s="1">
        <v>182999.14</v>
      </c>
      <c r="J7872" s="1" t="s">
        <v>16</v>
      </c>
      <c r="K7872" s="1" t="s">
        <v>42</v>
      </c>
      <c r="N7872" s="3" t="str">
        <f>IF(LEFT(LOWER(C7872),1)="m","Male",IF(LEFT(LOWER(C7872),1)="f","Female","Unknown"))</f>
        <v>Male</v>
      </c>
      <c r="O7872" s="4" t="str">
        <f>IF(TRIM(LOWER(F7872))="neuro","Neurology",IF(TRIM(LOWER(F7872))="Neurology","Neurology",IF(TRIM(LOWER(F7872))="general ward","General",IF(TRIM(LOWER(F7872))="general","General",IF(TRIM(LOWER(F7872))="cardiology","Cardiology",IF(TRIM(LOWER(F7872))="Cardiology","Cardiology",IF(TRIM(LOWER(F7872))="Peads","Pediatrics",IF(TRIM(LOWER(F7872))="Pediatrics","Pediatrics",IF(TRIM(LOWER(F7872))="orthopedics","Orthopedics",IF(TRIM(LOWER(F7872))="Neurology","Neurology",IF(TRIM(LOWER(F7872))="Oncology","Oncology")))))))))))</f>
        <v>General</v>
      </c>
      <c r="P7872" s="3" t="str">
        <f t="shared" si="732"/>
        <v>Unknown</v>
      </c>
      <c r="Q7872" s="5">
        <f t="shared" si="733"/>
        <v>14</v>
      </c>
      <c r="R7872" s="1">
        <f t="shared" si="734"/>
        <v>182999.14</v>
      </c>
      <c r="S7872" s="1">
        <f t="shared" si="735"/>
        <v>0</v>
      </c>
      <c r="T7872" s="1" t="str">
        <f t="shared" si="736"/>
        <v>18-35</v>
      </c>
      <c r="U7872" s="1" t="str">
        <f t="shared" si="737"/>
        <v>Yes</v>
      </c>
    </row>
    <row r="7873" spans="1:21">
      <c r="A7873" s="1">
        <v>7872</v>
      </c>
      <c r="B7873" s="1">
        <v>92</v>
      </c>
      <c r="C7873" s="1" t="s">
        <v>29</v>
      </c>
      <c r="D7873" s="2">
        <v>45171</v>
      </c>
      <c r="E7873" s="2">
        <v>45181</v>
      </c>
      <c r="F7873" s="1" t="s">
        <v>50</v>
      </c>
      <c r="G7873" s="1" t="s">
        <v>14</v>
      </c>
      <c r="H7873" s="1" t="s">
        <v>32</v>
      </c>
      <c r="I7873" s="1">
        <v>214653.9</v>
      </c>
      <c r="J7873" s="1" t="s">
        <v>24</v>
      </c>
      <c r="K7873" s="1" t="s">
        <v>38</v>
      </c>
      <c r="N7873" s="3" t="str">
        <f>IF(LEFT(LOWER(C7873),1)="m","Male",IF(LEFT(LOWER(C7873),1)="f","Female","Unknown"))</f>
        <v>Female</v>
      </c>
      <c r="O7873" s="4" t="str">
        <f>IF(TRIM(LOWER(F7873))="neuro","Neurology",IF(TRIM(LOWER(F7873))="Neurology","Neurology",IF(TRIM(LOWER(F7873))="general ward","General",IF(TRIM(LOWER(F7873))="general","General",IF(TRIM(LOWER(F7873))="cardiology","Cardiology",IF(TRIM(LOWER(F7873))="Cardiology","Cardiology",IF(TRIM(LOWER(F7873))="Peads","Pediatrics",IF(TRIM(LOWER(F7873))="Pediatrics","Pediatrics",IF(TRIM(LOWER(F7873))="orthopedics","Orthopedics",IF(TRIM(LOWER(F7873))="Neurology","Neurology",IF(TRIM(LOWER(F7873))="Oncology","Oncology")))))))))))</f>
        <v>Cardiology</v>
      </c>
      <c r="P7873" s="3" t="str">
        <f t="shared" si="732"/>
        <v>Private</v>
      </c>
      <c r="Q7873" s="5">
        <f t="shared" si="733"/>
        <v>10</v>
      </c>
      <c r="R7873" s="1">
        <f t="shared" si="734"/>
        <v>214653.9</v>
      </c>
      <c r="S7873" s="1">
        <f t="shared" si="735"/>
        <v>0</v>
      </c>
      <c r="T7873" s="1" t="str">
        <f t="shared" si="736"/>
        <v>66+</v>
      </c>
      <c r="U7873" s="1" t="str">
        <f t="shared" si="737"/>
        <v>No</v>
      </c>
    </row>
    <row r="7874" spans="1:21">
      <c r="A7874" s="1">
        <v>7873</v>
      </c>
      <c r="C7874" s="1" t="s">
        <v>44</v>
      </c>
      <c r="D7874" s="2">
        <v>45110</v>
      </c>
      <c r="E7874" s="2">
        <v>45112</v>
      </c>
      <c r="F7874" s="1" t="s">
        <v>43</v>
      </c>
      <c r="G7874" s="1" t="s">
        <v>36</v>
      </c>
      <c r="H7874" s="1" t="s">
        <v>32</v>
      </c>
      <c r="I7874" s="1">
        <v>328745.67</v>
      </c>
      <c r="J7874" s="1" t="s">
        <v>16</v>
      </c>
      <c r="K7874" s="1" t="s">
        <v>38</v>
      </c>
      <c r="N7874" s="3" t="str">
        <f>IF(LEFT(LOWER(C7874),1)="m","Male",IF(LEFT(LOWER(C7874),1)="f","Female","Unknown"))</f>
        <v>Female</v>
      </c>
      <c r="O7874" s="4" t="str">
        <f>IF(TRIM(LOWER(F7874))="neuro","Neurology",IF(TRIM(LOWER(F7874))="Neurology","Neurology",IF(TRIM(LOWER(F7874))="general ward","General",IF(TRIM(LOWER(F7874))="general","General",IF(TRIM(LOWER(F7874))="cardiology","Cardiology",IF(TRIM(LOWER(F7874))="Cardiology","Cardiology",IF(TRIM(LOWER(F7874))="Peads","Pediatrics",IF(TRIM(LOWER(F7874))="Pediatrics","Pediatrics",IF(TRIM(LOWER(F7874))="orthopedics","Orthopedics",IF(TRIM(LOWER(F7874))="Neurology","Neurology",IF(TRIM(LOWER(F7874))="Oncology","Oncology")))))))))))</f>
        <v>Orthopedics</v>
      </c>
      <c r="P7874" s="3" t="str">
        <f t="shared" si="732"/>
        <v>Government</v>
      </c>
      <c r="Q7874" s="5">
        <f t="shared" si="733"/>
        <v>2</v>
      </c>
      <c r="R7874" s="1">
        <f t="shared" si="734"/>
        <v>328745.67</v>
      </c>
      <c r="S7874" s="1">
        <f t="shared" si="735"/>
        <v>0</v>
      </c>
      <c r="T7874" s="1" t="str">
        <f t="shared" si="736"/>
        <v>0-17</v>
      </c>
      <c r="U7874" s="1" t="str">
        <f t="shared" si="737"/>
        <v>Yes</v>
      </c>
    </row>
    <row r="7875" spans="1:21">
      <c r="A7875" s="1">
        <v>7874</v>
      </c>
      <c r="B7875" s="1">
        <v>83</v>
      </c>
      <c r="C7875" s="1" t="s">
        <v>34</v>
      </c>
      <c r="D7875" s="2">
        <v>45219</v>
      </c>
      <c r="E7875" s="2">
        <v>45228</v>
      </c>
      <c r="F7875" s="1" t="s">
        <v>45</v>
      </c>
      <c r="G7875" s="1" t="s">
        <v>33</v>
      </c>
      <c r="H7875" s="1" t="s">
        <v>37</v>
      </c>
      <c r="I7875" s="1">
        <v>224128.52</v>
      </c>
      <c r="J7875" s="1" t="s">
        <v>16</v>
      </c>
      <c r="K7875" s="1" t="s">
        <v>38</v>
      </c>
      <c r="N7875" s="3" t="str">
        <f>IF(LEFT(LOWER(C7875),1)="m","Male",IF(LEFT(LOWER(C7875),1)="f","Female","Unknown"))</f>
        <v>Male</v>
      </c>
      <c r="O7875" s="4" t="str">
        <f>IF(TRIM(LOWER(F7875))="neuro","Neurology",IF(TRIM(LOWER(F7875))="Neurology","Neurology",IF(TRIM(LOWER(F7875))="general ward","General",IF(TRIM(LOWER(F7875))="general","General",IF(TRIM(LOWER(F7875))="cardiology","Cardiology",IF(TRIM(LOWER(F7875))="Cardiology","Cardiology",IF(TRIM(LOWER(F7875))="Peads","Pediatrics",IF(TRIM(LOWER(F7875))="Pediatrics","Pediatrics",IF(TRIM(LOWER(F7875))="orthopedics","Orthopedics",IF(TRIM(LOWER(F7875))="Neurology","Neurology",IF(TRIM(LOWER(F7875))="Oncology","Oncology")))))))))))</f>
        <v>Neurology</v>
      </c>
      <c r="P7875" s="3" t="str">
        <f t="shared" ref="P7875:P7938" si="738">IF(LOWER(G7875)="private","Private",
IF(LOWER(G7875)="govt","Government",
IF(LOWER(G7875)="government","Government",
IF(LOWER(G7875)="self","Self","Unknown"))))</f>
        <v>Self</v>
      </c>
      <c r="Q7875" s="5">
        <f t="shared" ref="Q7875:Q7938" si="739">IF(E7875&lt;D7875,"",E7875-D7875)</f>
        <v>9</v>
      </c>
      <c r="R7875" s="1">
        <f t="shared" ref="R7875:R7938" si="740">IF(I7875&lt;0,"",I7875)</f>
        <v>224128.52</v>
      </c>
      <c r="S7875" s="1">
        <f t="shared" ref="S7875:S7938" si="741">IF(OR(K7875="Yes",K7875="YES",K7875="Y"),1,0)</f>
        <v>0</v>
      </c>
      <c r="T7875" s="1" t="str">
        <f t="shared" ref="T7875:T7938" si="742">IF(B7875&lt;18,"0-17",                                                  IF(B7875&lt;36,"18-35",
IF(B7875&lt;51,"36-50",
IF(B7875&lt;66,"51-65","66+"))))</f>
        <v>66+</v>
      </c>
      <c r="U7875" s="1" t="str">
        <f t="shared" ref="U7875:U7938" si="743">IF(OR(TRIM(UPPER(J7875))="YES",TRIM(UPPER(J7875))="Y"),"Yes",
IF(OR(TRIM(UPPER(J7875))="NO",TRIM(UPPER(J7875))="N"),"No","Unknown"))</f>
        <v>Yes</v>
      </c>
    </row>
    <row r="7876" spans="1:21">
      <c r="A7876" s="1">
        <v>7875</v>
      </c>
      <c r="B7876" s="1">
        <v>40</v>
      </c>
      <c r="C7876" s="1" t="s">
        <v>26</v>
      </c>
      <c r="D7876" s="2">
        <v>45437</v>
      </c>
      <c r="E7876" s="2">
        <v>45443</v>
      </c>
      <c r="F7876" s="1" t="s">
        <v>19</v>
      </c>
      <c r="G7876" s="1" t="s">
        <v>41</v>
      </c>
      <c r="H7876" s="1" t="s">
        <v>37</v>
      </c>
      <c r="I7876" s="1">
        <v>198399.44</v>
      </c>
      <c r="J7876" s="1" t="s">
        <v>17</v>
      </c>
      <c r="K7876" s="1" t="s">
        <v>25</v>
      </c>
      <c r="N7876" s="3" t="str">
        <f>IF(LEFT(LOWER(C7876),1)="m","Male",IF(LEFT(LOWER(C7876),1)="f","Female","Unknown"))</f>
        <v>Female</v>
      </c>
      <c r="O7876" s="4" t="str">
        <f>IF(TRIM(LOWER(F7876))="neuro","Neurology",IF(TRIM(LOWER(F7876))="Neurology","Neurology",IF(TRIM(LOWER(F7876))="general ward","General",IF(TRIM(LOWER(F7876))="general","General",IF(TRIM(LOWER(F7876))="cardiology","Cardiology",IF(TRIM(LOWER(F7876))="Cardiology","Cardiology",IF(TRIM(LOWER(F7876))="Peads","Pediatrics",IF(TRIM(LOWER(F7876))="Pediatrics","Pediatrics",IF(TRIM(LOWER(F7876))="orthopedics","Orthopedics",IF(TRIM(LOWER(F7876))="Neurology","Neurology",IF(TRIM(LOWER(F7876))="Oncology","Oncology")))))))))))</f>
        <v>General</v>
      </c>
      <c r="P7876" s="3" t="str">
        <f t="shared" si="738"/>
        <v>Unknown</v>
      </c>
      <c r="Q7876" s="5">
        <f t="shared" si="739"/>
        <v>6</v>
      </c>
      <c r="R7876" s="1">
        <f t="shared" si="740"/>
        <v>198399.44</v>
      </c>
      <c r="S7876" s="1">
        <f t="shared" si="741"/>
        <v>1</v>
      </c>
      <c r="T7876" s="1" t="str">
        <f t="shared" si="742"/>
        <v>36-50</v>
      </c>
      <c r="U7876" s="1" t="str">
        <f t="shared" si="743"/>
        <v>Yes</v>
      </c>
    </row>
    <row r="7877" spans="1:21">
      <c r="A7877" s="1">
        <v>7876</v>
      </c>
      <c r="B7877" s="1">
        <v>15</v>
      </c>
      <c r="C7877" s="1" t="s">
        <v>44</v>
      </c>
      <c r="D7877" s="2">
        <v>45276</v>
      </c>
      <c r="E7877" s="2">
        <v>45282</v>
      </c>
      <c r="F7877" s="1" t="s">
        <v>21</v>
      </c>
      <c r="G7877" s="1" t="s">
        <v>41</v>
      </c>
      <c r="H7877" s="1" t="s">
        <v>15</v>
      </c>
      <c r="I7877" s="1">
        <v>206357.4</v>
      </c>
      <c r="J7877" s="1" t="s">
        <v>38</v>
      </c>
      <c r="K7877" s="1" t="s">
        <v>42</v>
      </c>
      <c r="N7877" s="3" t="str">
        <f>IF(LEFT(LOWER(C7877),1)="m","Male",IF(LEFT(LOWER(C7877),1)="f","Female","Unknown"))</f>
        <v>Female</v>
      </c>
      <c r="O7877" s="4" t="str">
        <f>IF(TRIM(LOWER(F7877))="neuro","Neurology",IF(TRIM(LOWER(F7877))="Neurology","Neurology",IF(TRIM(LOWER(F7877))="general ward","General",IF(TRIM(LOWER(F7877))="general","General",IF(TRIM(LOWER(F7877))="cardiology","Cardiology",IF(TRIM(LOWER(F7877))="Cardiology","Cardiology",IF(TRIM(LOWER(F7877))="Peads","Pediatrics",IF(TRIM(LOWER(F7877))="Pediatrics","Pediatrics",IF(TRIM(LOWER(F7877))="orthopedics","Orthopedics",IF(TRIM(LOWER(F7877))="Neurology","Neurology",IF(TRIM(LOWER(F7877))="Oncology","Oncology")))))))))))</f>
        <v>General</v>
      </c>
      <c r="P7877" s="3" t="str">
        <f t="shared" si="738"/>
        <v>Unknown</v>
      </c>
      <c r="Q7877" s="5">
        <f t="shared" si="739"/>
        <v>6</v>
      </c>
      <c r="R7877" s="1">
        <f t="shared" si="740"/>
        <v>206357.4</v>
      </c>
      <c r="S7877" s="1">
        <f t="shared" si="741"/>
        <v>0</v>
      </c>
      <c r="T7877" s="1" t="str">
        <f t="shared" si="742"/>
        <v>0-17</v>
      </c>
      <c r="U7877" s="1" t="str">
        <f t="shared" si="743"/>
        <v>No</v>
      </c>
    </row>
    <row r="7878" spans="1:21">
      <c r="A7878" s="1">
        <v>7877</v>
      </c>
      <c r="C7878" s="1" t="s">
        <v>12</v>
      </c>
      <c r="D7878" s="2">
        <v>45480</v>
      </c>
      <c r="E7878" s="2">
        <v>45486</v>
      </c>
      <c r="F7878" s="1" t="s">
        <v>13</v>
      </c>
      <c r="G7878" s="1" t="s">
        <v>22</v>
      </c>
      <c r="H7878" s="1" t="s">
        <v>37</v>
      </c>
      <c r="I7878" s="1">
        <v>181498.94</v>
      </c>
      <c r="J7878" s="1" t="s">
        <v>24</v>
      </c>
      <c r="K7878" s="1" t="s">
        <v>25</v>
      </c>
      <c r="N7878" s="3" t="str">
        <f>IF(LEFT(LOWER(C7878),1)="m","Male",IF(LEFT(LOWER(C7878),1)="f","Female","Unknown"))</f>
        <v>Unknown</v>
      </c>
      <c r="O7878" s="4" t="str">
        <f>IF(TRIM(LOWER(F7878))="neuro","Neurology",IF(TRIM(LOWER(F7878))="Neurology","Neurology",IF(TRIM(LOWER(F7878))="general ward","General",IF(TRIM(LOWER(F7878))="general","General",IF(TRIM(LOWER(F7878))="cardiology","Cardiology",IF(TRIM(LOWER(F7878))="Cardiology","Cardiology",IF(TRIM(LOWER(F7878))="Peads","Pediatrics",IF(TRIM(LOWER(F7878))="Pediatrics","Pediatrics",IF(TRIM(LOWER(F7878))="orthopedics","Orthopedics",IF(TRIM(LOWER(F7878))="Neurology","Neurology",IF(TRIM(LOWER(F7878))="Oncology","Oncology")))))))))))</f>
        <v>Neurology</v>
      </c>
      <c r="P7878" s="3" t="str">
        <f t="shared" si="738"/>
        <v>Government</v>
      </c>
      <c r="Q7878" s="5">
        <f t="shared" si="739"/>
        <v>6</v>
      </c>
      <c r="R7878" s="1">
        <f t="shared" si="740"/>
        <v>181498.94</v>
      </c>
      <c r="S7878" s="1">
        <f t="shared" si="741"/>
        <v>1</v>
      </c>
      <c r="T7878" s="1" t="str">
        <f t="shared" si="742"/>
        <v>0-17</v>
      </c>
      <c r="U7878" s="1" t="str">
        <f t="shared" si="743"/>
        <v>No</v>
      </c>
    </row>
    <row r="7879" spans="1:21">
      <c r="A7879" s="1">
        <v>7878</v>
      </c>
      <c r="B7879" s="1">
        <v>84</v>
      </c>
      <c r="C7879" s="1" t="s">
        <v>26</v>
      </c>
      <c r="D7879" s="2">
        <v>45187</v>
      </c>
      <c r="E7879" s="2">
        <v>45200</v>
      </c>
      <c r="F7879" s="1" t="s">
        <v>43</v>
      </c>
      <c r="G7879" s="1" t="s">
        <v>31</v>
      </c>
      <c r="I7879" s="1">
        <v>192568.63</v>
      </c>
      <c r="J7879" s="1" t="s">
        <v>24</v>
      </c>
      <c r="K7879" s="1" t="s">
        <v>16</v>
      </c>
      <c r="N7879" s="3" t="str">
        <f>IF(LEFT(LOWER(C7879),1)="m","Male",IF(LEFT(LOWER(C7879),1)="f","Female","Unknown"))</f>
        <v>Female</v>
      </c>
      <c r="O7879" s="4" t="str">
        <f>IF(TRIM(LOWER(F7879))="neuro","Neurology",IF(TRIM(LOWER(F7879))="Neurology","Neurology",IF(TRIM(LOWER(F7879))="general ward","General",IF(TRIM(LOWER(F7879))="general","General",IF(TRIM(LOWER(F7879))="cardiology","Cardiology",IF(TRIM(LOWER(F7879))="Cardiology","Cardiology",IF(TRIM(LOWER(F7879))="Peads","Pediatrics",IF(TRIM(LOWER(F7879))="Pediatrics","Pediatrics",IF(TRIM(LOWER(F7879))="orthopedics","Orthopedics",IF(TRIM(LOWER(F7879))="Neurology","Neurology",IF(TRIM(LOWER(F7879))="Oncology","Oncology")))))))))))</f>
        <v>Orthopedics</v>
      </c>
      <c r="P7879" s="3" t="str">
        <f t="shared" si="738"/>
        <v>Private</v>
      </c>
      <c r="Q7879" s="5">
        <f t="shared" si="739"/>
        <v>13</v>
      </c>
      <c r="R7879" s="1">
        <f t="shared" si="740"/>
        <v>192568.63</v>
      </c>
      <c r="S7879" s="1">
        <f t="shared" si="741"/>
        <v>1</v>
      </c>
      <c r="T7879" s="1" t="str">
        <f t="shared" si="742"/>
        <v>66+</v>
      </c>
      <c r="U7879" s="1" t="str">
        <f t="shared" si="743"/>
        <v>No</v>
      </c>
    </row>
    <row r="7880" spans="1:21">
      <c r="A7880" s="1">
        <v>7879</v>
      </c>
      <c r="B7880" s="1">
        <v>14</v>
      </c>
      <c r="C7880" s="1" t="s">
        <v>29</v>
      </c>
      <c r="D7880" s="2">
        <v>45096</v>
      </c>
      <c r="E7880" s="2">
        <v>45101</v>
      </c>
      <c r="F7880" s="1" t="s">
        <v>28</v>
      </c>
      <c r="G7880" s="1" t="s">
        <v>31</v>
      </c>
      <c r="I7880" s="1">
        <v>206452.14</v>
      </c>
      <c r="K7880" s="1" t="s">
        <v>25</v>
      </c>
      <c r="N7880" s="3" t="str">
        <f>IF(LEFT(LOWER(C7880),1)="m","Male",IF(LEFT(LOWER(C7880),1)="f","Female","Unknown"))</f>
        <v>Female</v>
      </c>
      <c r="O7880" s="4" t="str">
        <f>IF(TRIM(LOWER(F7880))="neuro","Neurology",IF(TRIM(LOWER(F7880))="Neurology","Neurology",IF(TRIM(LOWER(F7880))="general ward","General",IF(TRIM(LOWER(F7880))="general","General",IF(TRIM(LOWER(F7880))="cardiology","Cardiology",IF(TRIM(LOWER(F7880))="Cardiology","Cardiology",IF(TRIM(LOWER(F7880))="Peads","Pediatrics",IF(TRIM(LOWER(F7880))="Pediatrics","Pediatrics",IF(TRIM(LOWER(F7880))="orthopedics","Orthopedics",IF(TRIM(LOWER(F7880))="Neurology","Neurology",IF(TRIM(LOWER(F7880))="Oncology","Oncology")))))))))))</f>
        <v>Orthopedics</v>
      </c>
      <c r="P7880" s="3" t="str">
        <f t="shared" si="738"/>
        <v>Private</v>
      </c>
      <c r="Q7880" s="5">
        <f t="shared" si="739"/>
        <v>5</v>
      </c>
      <c r="R7880" s="1">
        <f t="shared" si="740"/>
        <v>206452.14</v>
      </c>
      <c r="S7880" s="1">
        <f t="shared" si="741"/>
        <v>1</v>
      </c>
      <c r="T7880" s="1" t="str">
        <f t="shared" si="742"/>
        <v>0-17</v>
      </c>
      <c r="U7880" s="1" t="str">
        <f t="shared" si="743"/>
        <v>Unknown</v>
      </c>
    </row>
    <row r="7881" spans="1:21">
      <c r="A7881" s="1">
        <v>7880</v>
      </c>
      <c r="B7881" s="1">
        <v>10</v>
      </c>
      <c r="C7881" s="1" t="s">
        <v>29</v>
      </c>
      <c r="D7881" s="2">
        <v>44988</v>
      </c>
      <c r="E7881" s="2">
        <v>44994</v>
      </c>
      <c r="F7881" s="1" t="s">
        <v>21</v>
      </c>
      <c r="G7881" s="1" t="s">
        <v>36</v>
      </c>
      <c r="H7881" s="1" t="s">
        <v>37</v>
      </c>
      <c r="I7881" s="1">
        <v>242781.82</v>
      </c>
      <c r="J7881" s="1" t="s">
        <v>17</v>
      </c>
      <c r="K7881" s="1" t="s">
        <v>38</v>
      </c>
      <c r="N7881" s="3" t="str">
        <f>IF(LEFT(LOWER(C7881),1)="m","Male",IF(LEFT(LOWER(C7881),1)="f","Female","Unknown"))</f>
        <v>Female</v>
      </c>
      <c r="O7881" s="4" t="str">
        <f>IF(TRIM(LOWER(F7881))="neuro","Neurology",IF(TRIM(LOWER(F7881))="Neurology","Neurology",IF(TRIM(LOWER(F7881))="general ward","General",IF(TRIM(LOWER(F7881))="general","General",IF(TRIM(LOWER(F7881))="cardiology","Cardiology",IF(TRIM(LOWER(F7881))="Cardiology","Cardiology",IF(TRIM(LOWER(F7881))="Peads","Pediatrics",IF(TRIM(LOWER(F7881))="Pediatrics","Pediatrics",IF(TRIM(LOWER(F7881))="orthopedics","Orthopedics",IF(TRIM(LOWER(F7881))="Neurology","Neurology",IF(TRIM(LOWER(F7881))="Oncology","Oncology")))))))))))</f>
        <v>General</v>
      </c>
      <c r="P7881" s="3" t="str">
        <f t="shared" si="738"/>
        <v>Government</v>
      </c>
      <c r="Q7881" s="5">
        <f t="shared" si="739"/>
        <v>6</v>
      </c>
      <c r="R7881" s="1">
        <f t="shared" si="740"/>
        <v>242781.82</v>
      </c>
      <c r="S7881" s="1">
        <f t="shared" si="741"/>
        <v>0</v>
      </c>
      <c r="T7881" s="1" t="str">
        <f t="shared" si="742"/>
        <v>0-17</v>
      </c>
      <c r="U7881" s="1" t="str">
        <f t="shared" si="743"/>
        <v>Yes</v>
      </c>
    </row>
    <row r="7882" spans="1:21">
      <c r="A7882" s="1">
        <v>7881</v>
      </c>
      <c r="B7882" s="1">
        <v>42</v>
      </c>
      <c r="C7882" s="1" t="s">
        <v>26</v>
      </c>
      <c r="D7882" s="2">
        <v>45410</v>
      </c>
      <c r="E7882" s="2">
        <v>45424</v>
      </c>
      <c r="F7882" s="1" t="s">
        <v>30</v>
      </c>
      <c r="G7882" s="1" t="s">
        <v>46</v>
      </c>
      <c r="H7882" s="1" t="s">
        <v>48</v>
      </c>
      <c r="I7882" s="1">
        <v>80704.08</v>
      </c>
      <c r="J7882" s="1" t="s">
        <v>38</v>
      </c>
      <c r="K7882" s="1" t="s">
        <v>25</v>
      </c>
      <c r="N7882" s="3" t="str">
        <f>IF(LEFT(LOWER(C7882),1)="m","Male",IF(LEFT(LOWER(C7882),1)="f","Female","Unknown"))</f>
        <v>Female</v>
      </c>
      <c r="O7882" s="4" t="str">
        <f>IF(TRIM(LOWER(F7882))="neuro","Neurology",IF(TRIM(LOWER(F7882))="Neurology","Neurology",IF(TRIM(LOWER(F7882))="general ward","General",IF(TRIM(LOWER(F7882))="general","General",IF(TRIM(LOWER(F7882))="cardiology","Cardiology",IF(TRIM(LOWER(F7882))="Cardiology","Cardiology",IF(TRIM(LOWER(F7882))="Peads","Pediatrics",IF(TRIM(LOWER(F7882))="Pediatrics","Pediatrics",IF(TRIM(LOWER(F7882))="orthopedics","Orthopedics",IF(TRIM(LOWER(F7882))="Neurology","Neurology",IF(TRIM(LOWER(F7882))="Oncology","Oncology")))))))))))</f>
        <v>Pediatrics</v>
      </c>
      <c r="P7882" s="3" t="str">
        <f t="shared" si="738"/>
        <v>Self</v>
      </c>
      <c r="Q7882" s="5">
        <f t="shared" si="739"/>
        <v>14</v>
      </c>
      <c r="R7882" s="1">
        <f t="shared" si="740"/>
        <v>80704.08</v>
      </c>
      <c r="S7882" s="1">
        <f t="shared" si="741"/>
        <v>1</v>
      </c>
      <c r="T7882" s="1" t="str">
        <f t="shared" si="742"/>
        <v>36-50</v>
      </c>
      <c r="U7882" s="1" t="str">
        <f t="shared" si="743"/>
        <v>No</v>
      </c>
    </row>
    <row r="7883" spans="1:21">
      <c r="A7883" s="1">
        <v>7882</v>
      </c>
      <c r="B7883" s="1">
        <v>64</v>
      </c>
      <c r="C7883" s="1" t="s">
        <v>18</v>
      </c>
      <c r="D7883" s="2">
        <v>45159</v>
      </c>
      <c r="E7883" s="2">
        <v>45171</v>
      </c>
      <c r="F7883" s="1" t="s">
        <v>13</v>
      </c>
      <c r="G7883" s="1" t="s">
        <v>46</v>
      </c>
      <c r="H7883" s="1" t="s">
        <v>47</v>
      </c>
      <c r="I7883" s="1">
        <v>116354.87</v>
      </c>
      <c r="J7883" s="1" t="s">
        <v>25</v>
      </c>
      <c r="K7883" s="1" t="s">
        <v>25</v>
      </c>
      <c r="N7883" s="3" t="str">
        <f>IF(LEFT(LOWER(C7883),1)="m","Male",IF(LEFT(LOWER(C7883),1)="f","Female","Unknown"))</f>
        <v>Male</v>
      </c>
      <c r="O7883" s="4" t="str">
        <f>IF(TRIM(LOWER(F7883))="neuro","Neurology",IF(TRIM(LOWER(F7883))="Neurology","Neurology",IF(TRIM(LOWER(F7883))="general ward","General",IF(TRIM(LOWER(F7883))="general","General",IF(TRIM(LOWER(F7883))="cardiology","Cardiology",IF(TRIM(LOWER(F7883))="Cardiology","Cardiology",IF(TRIM(LOWER(F7883))="Peads","Pediatrics",IF(TRIM(LOWER(F7883))="Pediatrics","Pediatrics",IF(TRIM(LOWER(F7883))="orthopedics","Orthopedics",IF(TRIM(LOWER(F7883))="Neurology","Neurology",IF(TRIM(LOWER(F7883))="Oncology","Oncology")))))))))))</f>
        <v>Neurology</v>
      </c>
      <c r="P7883" s="3" t="str">
        <f t="shared" si="738"/>
        <v>Self</v>
      </c>
      <c r="Q7883" s="5">
        <f t="shared" si="739"/>
        <v>12</v>
      </c>
      <c r="R7883" s="1">
        <f t="shared" si="740"/>
        <v>116354.87</v>
      </c>
      <c r="S7883" s="1">
        <f t="shared" si="741"/>
        <v>1</v>
      </c>
      <c r="T7883" s="1" t="str">
        <f t="shared" si="742"/>
        <v>51-65</v>
      </c>
      <c r="U7883" s="1" t="str">
        <f t="shared" si="743"/>
        <v>Yes</v>
      </c>
    </row>
    <row r="7884" spans="1:21">
      <c r="A7884" s="1">
        <v>7883</v>
      </c>
      <c r="B7884" s="1">
        <v>18</v>
      </c>
      <c r="C7884" s="1" t="s">
        <v>44</v>
      </c>
      <c r="D7884" s="2">
        <v>45606</v>
      </c>
      <c r="E7884" s="2">
        <v>45612</v>
      </c>
      <c r="F7884" s="1" t="s">
        <v>21</v>
      </c>
      <c r="G7884" s="1" t="s">
        <v>36</v>
      </c>
      <c r="H7884" s="1" t="s">
        <v>15</v>
      </c>
      <c r="I7884" s="1">
        <v>149599.76</v>
      </c>
      <c r="J7884" s="1" t="s">
        <v>38</v>
      </c>
      <c r="K7884" s="1" t="s">
        <v>16</v>
      </c>
      <c r="N7884" s="3" t="str">
        <f>IF(LEFT(LOWER(C7884),1)="m","Male",IF(LEFT(LOWER(C7884),1)="f","Female","Unknown"))</f>
        <v>Female</v>
      </c>
      <c r="O7884" s="4" t="str">
        <f>IF(TRIM(LOWER(F7884))="neuro","Neurology",IF(TRIM(LOWER(F7884))="Neurology","Neurology",IF(TRIM(LOWER(F7884))="general ward","General",IF(TRIM(LOWER(F7884))="general","General",IF(TRIM(LOWER(F7884))="cardiology","Cardiology",IF(TRIM(LOWER(F7884))="Cardiology","Cardiology",IF(TRIM(LOWER(F7884))="Peads","Pediatrics",IF(TRIM(LOWER(F7884))="Pediatrics","Pediatrics",IF(TRIM(LOWER(F7884))="orthopedics","Orthopedics",IF(TRIM(LOWER(F7884))="Neurology","Neurology",IF(TRIM(LOWER(F7884))="Oncology","Oncology")))))))))))</f>
        <v>General</v>
      </c>
      <c r="P7884" s="3" t="str">
        <f t="shared" si="738"/>
        <v>Government</v>
      </c>
      <c r="Q7884" s="5">
        <f t="shared" si="739"/>
        <v>6</v>
      </c>
      <c r="R7884" s="1">
        <f t="shared" si="740"/>
        <v>149599.76</v>
      </c>
      <c r="S7884" s="1">
        <f t="shared" si="741"/>
        <v>1</v>
      </c>
      <c r="T7884" s="1" t="str">
        <f t="shared" si="742"/>
        <v>18-35</v>
      </c>
      <c r="U7884" s="1" t="str">
        <f t="shared" si="743"/>
        <v>No</v>
      </c>
    </row>
    <row r="7885" spans="1:21">
      <c r="A7885" s="1">
        <v>7884</v>
      </c>
      <c r="B7885" s="1">
        <v>26</v>
      </c>
      <c r="C7885" s="1" t="s">
        <v>34</v>
      </c>
      <c r="D7885" s="2">
        <v>45420</v>
      </c>
      <c r="E7885" s="2">
        <v>45424</v>
      </c>
      <c r="F7885" s="1" t="s">
        <v>52</v>
      </c>
      <c r="G7885" s="1" t="s">
        <v>22</v>
      </c>
      <c r="H7885" s="1" t="s">
        <v>15</v>
      </c>
      <c r="I7885" s="1">
        <v>16464.84</v>
      </c>
      <c r="J7885" s="1" t="s">
        <v>25</v>
      </c>
      <c r="K7885" s="1" t="s">
        <v>16</v>
      </c>
      <c r="N7885" s="3" t="str">
        <f>IF(LEFT(LOWER(C7885),1)="m","Male",IF(LEFT(LOWER(C7885),1)="f","Female","Unknown"))</f>
        <v>Male</v>
      </c>
      <c r="O7885" s="4" t="str">
        <f>IF(TRIM(LOWER(F7885))="neuro","Neurology",IF(TRIM(LOWER(F7885))="Neurology","Neurology",IF(TRIM(LOWER(F7885))="general ward","General",IF(TRIM(LOWER(F7885))="general","General",IF(TRIM(LOWER(F7885))="cardiology","Cardiology",IF(TRIM(LOWER(F7885))="Cardiology","Cardiology",IF(TRIM(LOWER(F7885))="Peads","Pediatrics",IF(TRIM(LOWER(F7885))="Pediatrics","Pediatrics",IF(TRIM(LOWER(F7885))="orthopedics","Orthopedics",IF(TRIM(LOWER(F7885))="Neurology","Neurology",IF(TRIM(LOWER(F7885))="Oncology","Oncology")))))))))))</f>
        <v>Oncology</v>
      </c>
      <c r="P7885" s="3" t="str">
        <f t="shared" si="738"/>
        <v>Government</v>
      </c>
      <c r="Q7885" s="5">
        <f t="shared" si="739"/>
        <v>4</v>
      </c>
      <c r="R7885" s="1">
        <f t="shared" si="740"/>
        <v>16464.84</v>
      </c>
      <c r="S7885" s="1">
        <f t="shared" si="741"/>
        <v>1</v>
      </c>
      <c r="T7885" s="1" t="str">
        <f t="shared" si="742"/>
        <v>18-35</v>
      </c>
      <c r="U7885" s="1" t="str">
        <f t="shared" si="743"/>
        <v>Yes</v>
      </c>
    </row>
    <row r="7886" spans="1:21">
      <c r="A7886" s="1">
        <v>7885</v>
      </c>
      <c r="B7886" s="1">
        <v>63</v>
      </c>
      <c r="C7886" s="1" t="s">
        <v>44</v>
      </c>
      <c r="D7886" s="2">
        <v>45480</v>
      </c>
      <c r="E7886" s="2">
        <v>45491</v>
      </c>
      <c r="F7886" s="1" t="s">
        <v>30</v>
      </c>
      <c r="G7886" s="1" t="s">
        <v>41</v>
      </c>
      <c r="H7886" s="1" t="s">
        <v>37</v>
      </c>
      <c r="I7886" s="1">
        <v>310934.15999999997</v>
      </c>
      <c r="J7886" s="1" t="s">
        <v>24</v>
      </c>
      <c r="K7886" s="1" t="s">
        <v>38</v>
      </c>
      <c r="N7886" s="3" t="str">
        <f>IF(LEFT(LOWER(C7886),1)="m","Male",IF(LEFT(LOWER(C7886),1)="f","Female","Unknown"))</f>
        <v>Female</v>
      </c>
      <c r="O7886" s="4" t="str">
        <f>IF(TRIM(LOWER(F7886))="neuro","Neurology",IF(TRIM(LOWER(F7886))="Neurology","Neurology",IF(TRIM(LOWER(F7886))="general ward","General",IF(TRIM(LOWER(F7886))="general","General",IF(TRIM(LOWER(F7886))="cardiology","Cardiology",IF(TRIM(LOWER(F7886))="Cardiology","Cardiology",IF(TRIM(LOWER(F7886))="Peads","Pediatrics",IF(TRIM(LOWER(F7886))="Pediatrics","Pediatrics",IF(TRIM(LOWER(F7886))="orthopedics","Orthopedics",IF(TRIM(LOWER(F7886))="Neurology","Neurology",IF(TRIM(LOWER(F7886))="Oncology","Oncology")))))))))))</f>
        <v>Pediatrics</v>
      </c>
      <c r="P7886" s="3" t="str">
        <f t="shared" si="738"/>
        <v>Unknown</v>
      </c>
      <c r="Q7886" s="5">
        <f t="shared" si="739"/>
        <v>11</v>
      </c>
      <c r="R7886" s="1">
        <f t="shared" si="740"/>
        <v>310934.15999999997</v>
      </c>
      <c r="S7886" s="1">
        <f t="shared" si="741"/>
        <v>0</v>
      </c>
      <c r="T7886" s="1" t="str">
        <f t="shared" si="742"/>
        <v>51-65</v>
      </c>
      <c r="U7886" s="1" t="str">
        <f t="shared" si="743"/>
        <v>No</v>
      </c>
    </row>
    <row r="7887" spans="1:21">
      <c r="A7887" s="1">
        <v>7886</v>
      </c>
      <c r="B7887" s="1">
        <v>27</v>
      </c>
      <c r="C7887" s="1" t="s">
        <v>29</v>
      </c>
      <c r="D7887" s="2">
        <v>45224</v>
      </c>
      <c r="E7887" s="2">
        <v>45242</v>
      </c>
      <c r="F7887" s="1" t="s">
        <v>35</v>
      </c>
      <c r="G7887" s="1" t="s">
        <v>14</v>
      </c>
      <c r="H7887" s="1" t="s">
        <v>39</v>
      </c>
      <c r="I7887" s="1">
        <v>52328.92</v>
      </c>
      <c r="J7887" s="1" t="s">
        <v>16</v>
      </c>
      <c r="K7887" s="1" t="s">
        <v>16</v>
      </c>
      <c r="N7887" s="3" t="str">
        <f>IF(LEFT(LOWER(C7887),1)="m","Male",IF(LEFT(LOWER(C7887),1)="f","Female","Unknown"))</f>
        <v>Female</v>
      </c>
      <c r="O7887" s="4" t="str">
        <f>IF(TRIM(LOWER(F7887))="neuro","Neurology",IF(TRIM(LOWER(F7887))="Neurology","Neurology",IF(TRIM(LOWER(F7887))="general ward","General",IF(TRIM(LOWER(F7887))="general","General",IF(TRIM(LOWER(F7887))="cardiology","Cardiology",IF(TRIM(LOWER(F7887))="Cardiology","Cardiology",IF(TRIM(LOWER(F7887))="Peads","Pediatrics",IF(TRIM(LOWER(F7887))="Pediatrics","Pediatrics",IF(TRIM(LOWER(F7887))="orthopedics","Orthopedics",IF(TRIM(LOWER(F7887))="Neurology","Neurology",IF(TRIM(LOWER(F7887))="Oncology","Oncology")))))))))))</f>
        <v>Cardiology</v>
      </c>
      <c r="P7887" s="3" t="str">
        <f t="shared" si="738"/>
        <v>Private</v>
      </c>
      <c r="Q7887" s="5">
        <f t="shared" si="739"/>
        <v>18</v>
      </c>
      <c r="R7887" s="1">
        <f t="shared" si="740"/>
        <v>52328.92</v>
      </c>
      <c r="S7887" s="1">
        <f t="shared" si="741"/>
        <v>1</v>
      </c>
      <c r="T7887" s="1" t="str">
        <f t="shared" si="742"/>
        <v>18-35</v>
      </c>
      <c r="U7887" s="1" t="str">
        <f t="shared" si="743"/>
        <v>Yes</v>
      </c>
    </row>
    <row r="7888" spans="1:21">
      <c r="A7888" s="1">
        <v>7887</v>
      </c>
      <c r="B7888" s="1">
        <v>71</v>
      </c>
      <c r="C7888" s="1" t="s">
        <v>29</v>
      </c>
      <c r="D7888" s="2">
        <v>45512</v>
      </c>
      <c r="E7888" s="2">
        <v>45525</v>
      </c>
      <c r="F7888" s="1" t="s">
        <v>45</v>
      </c>
      <c r="G7888" s="1" t="s">
        <v>36</v>
      </c>
      <c r="H7888" s="1" t="s">
        <v>48</v>
      </c>
      <c r="I7888" s="1">
        <v>293723.45</v>
      </c>
      <c r="J7888" s="1" t="s">
        <v>24</v>
      </c>
      <c r="K7888" s="1" t="s">
        <v>20</v>
      </c>
      <c r="N7888" s="3" t="str">
        <f>IF(LEFT(LOWER(C7888),1)="m","Male",IF(LEFT(LOWER(C7888),1)="f","Female","Unknown"))</f>
        <v>Female</v>
      </c>
      <c r="O7888" s="4" t="str">
        <f>IF(TRIM(LOWER(F7888))="neuro","Neurology",IF(TRIM(LOWER(F7888))="Neurology","Neurology",IF(TRIM(LOWER(F7888))="general ward","General",IF(TRIM(LOWER(F7888))="general","General",IF(TRIM(LOWER(F7888))="cardiology","Cardiology",IF(TRIM(LOWER(F7888))="Cardiology","Cardiology",IF(TRIM(LOWER(F7888))="Peads","Pediatrics",IF(TRIM(LOWER(F7888))="Pediatrics","Pediatrics",IF(TRIM(LOWER(F7888))="orthopedics","Orthopedics",IF(TRIM(LOWER(F7888))="Neurology","Neurology",IF(TRIM(LOWER(F7888))="Oncology","Oncology")))))))))))</f>
        <v>Neurology</v>
      </c>
      <c r="P7888" s="3" t="str">
        <f t="shared" si="738"/>
        <v>Government</v>
      </c>
      <c r="Q7888" s="5">
        <f t="shared" si="739"/>
        <v>13</v>
      </c>
      <c r="R7888" s="1">
        <f t="shared" si="740"/>
        <v>293723.45</v>
      </c>
      <c r="S7888" s="1">
        <f t="shared" si="741"/>
        <v>0</v>
      </c>
      <c r="T7888" s="1" t="str">
        <f t="shared" si="742"/>
        <v>66+</v>
      </c>
      <c r="U7888" s="1" t="str">
        <f t="shared" si="743"/>
        <v>No</v>
      </c>
    </row>
    <row r="7889" spans="1:21">
      <c r="A7889" s="1">
        <v>7888</v>
      </c>
      <c r="B7889" s="1">
        <v>50</v>
      </c>
      <c r="C7889" s="1" t="s">
        <v>26</v>
      </c>
      <c r="D7889" s="2">
        <v>45208</v>
      </c>
      <c r="E7889" s="2">
        <v>45228</v>
      </c>
      <c r="F7889" s="1" t="s">
        <v>43</v>
      </c>
      <c r="G7889" s="1" t="s">
        <v>41</v>
      </c>
      <c r="H7889" s="1" t="s">
        <v>51</v>
      </c>
      <c r="I7889" s="1">
        <v>190148.66</v>
      </c>
      <c r="J7889" s="1" t="s">
        <v>24</v>
      </c>
      <c r="K7889" s="1" t="s">
        <v>16</v>
      </c>
      <c r="N7889" s="3" t="str">
        <f>IF(LEFT(LOWER(C7889),1)="m","Male",IF(LEFT(LOWER(C7889),1)="f","Female","Unknown"))</f>
        <v>Female</v>
      </c>
      <c r="O7889" s="4" t="str">
        <f>IF(TRIM(LOWER(F7889))="neuro","Neurology",IF(TRIM(LOWER(F7889))="Neurology","Neurology",IF(TRIM(LOWER(F7889))="general ward","General",IF(TRIM(LOWER(F7889))="general","General",IF(TRIM(LOWER(F7889))="cardiology","Cardiology",IF(TRIM(LOWER(F7889))="Cardiology","Cardiology",IF(TRIM(LOWER(F7889))="Peads","Pediatrics",IF(TRIM(LOWER(F7889))="Pediatrics","Pediatrics",IF(TRIM(LOWER(F7889))="orthopedics","Orthopedics",IF(TRIM(LOWER(F7889))="Neurology","Neurology",IF(TRIM(LOWER(F7889))="Oncology","Oncology")))))))))))</f>
        <v>Orthopedics</v>
      </c>
      <c r="P7889" s="3" t="str">
        <f t="shared" si="738"/>
        <v>Unknown</v>
      </c>
      <c r="Q7889" s="5">
        <f t="shared" si="739"/>
        <v>20</v>
      </c>
      <c r="R7889" s="1">
        <f t="shared" si="740"/>
        <v>190148.66</v>
      </c>
      <c r="S7889" s="1">
        <f t="shared" si="741"/>
        <v>1</v>
      </c>
      <c r="T7889" s="1" t="str">
        <f t="shared" si="742"/>
        <v>36-50</v>
      </c>
      <c r="U7889" s="1" t="str">
        <f t="shared" si="743"/>
        <v>No</v>
      </c>
    </row>
    <row r="7890" spans="1:21">
      <c r="A7890" s="1">
        <v>7889</v>
      </c>
      <c r="C7890" s="1" t="s">
        <v>12</v>
      </c>
      <c r="D7890" s="2">
        <v>45402</v>
      </c>
      <c r="E7890" s="2">
        <v>45418</v>
      </c>
      <c r="F7890" s="1" t="s">
        <v>13</v>
      </c>
      <c r="G7890" s="1" t="s">
        <v>22</v>
      </c>
      <c r="I7890" s="1">
        <v>206213.26</v>
      </c>
      <c r="J7890" s="1" t="s">
        <v>16</v>
      </c>
      <c r="K7890" s="1" t="s">
        <v>20</v>
      </c>
      <c r="N7890" s="3" t="str">
        <f>IF(LEFT(LOWER(C7890),1)="m","Male",IF(LEFT(LOWER(C7890),1)="f","Female","Unknown"))</f>
        <v>Unknown</v>
      </c>
      <c r="O7890" s="4" t="str">
        <f>IF(TRIM(LOWER(F7890))="neuro","Neurology",IF(TRIM(LOWER(F7890))="Neurology","Neurology",IF(TRIM(LOWER(F7890))="general ward","General",IF(TRIM(LOWER(F7890))="general","General",IF(TRIM(LOWER(F7890))="cardiology","Cardiology",IF(TRIM(LOWER(F7890))="Cardiology","Cardiology",IF(TRIM(LOWER(F7890))="Peads","Pediatrics",IF(TRIM(LOWER(F7890))="Pediatrics","Pediatrics",IF(TRIM(LOWER(F7890))="orthopedics","Orthopedics",IF(TRIM(LOWER(F7890))="Neurology","Neurology",IF(TRIM(LOWER(F7890))="Oncology","Oncology")))))))))))</f>
        <v>Neurology</v>
      </c>
      <c r="P7890" s="3" t="str">
        <f t="shared" si="738"/>
        <v>Government</v>
      </c>
      <c r="Q7890" s="5">
        <f t="shared" si="739"/>
        <v>16</v>
      </c>
      <c r="R7890" s="1">
        <f t="shared" si="740"/>
        <v>206213.26</v>
      </c>
      <c r="S7890" s="1">
        <f t="shared" si="741"/>
        <v>0</v>
      </c>
      <c r="T7890" s="1" t="str">
        <f t="shared" si="742"/>
        <v>0-17</v>
      </c>
      <c r="U7890" s="1" t="str">
        <f t="shared" si="743"/>
        <v>Yes</v>
      </c>
    </row>
    <row r="7891" spans="1:21">
      <c r="A7891" s="1">
        <v>7890</v>
      </c>
      <c r="B7891" s="1">
        <v>83</v>
      </c>
      <c r="C7891" s="1" t="s">
        <v>26</v>
      </c>
      <c r="D7891" s="2">
        <v>45238</v>
      </c>
      <c r="E7891" s="2">
        <v>45244</v>
      </c>
      <c r="F7891" s="1" t="s">
        <v>43</v>
      </c>
      <c r="G7891" s="1" t="s">
        <v>36</v>
      </c>
      <c r="H7891" s="1" t="s">
        <v>23</v>
      </c>
      <c r="I7891" s="1">
        <v>30563.49</v>
      </c>
      <c r="J7891" s="1" t="s">
        <v>24</v>
      </c>
      <c r="K7891" s="1" t="s">
        <v>42</v>
      </c>
      <c r="N7891" s="3" t="str">
        <f>IF(LEFT(LOWER(C7891),1)="m","Male",IF(LEFT(LOWER(C7891),1)="f","Female","Unknown"))</f>
        <v>Female</v>
      </c>
      <c r="O7891" s="4" t="str">
        <f>IF(TRIM(LOWER(F7891))="neuro","Neurology",IF(TRIM(LOWER(F7891))="Neurology","Neurology",IF(TRIM(LOWER(F7891))="general ward","General",IF(TRIM(LOWER(F7891))="general","General",IF(TRIM(LOWER(F7891))="cardiology","Cardiology",IF(TRIM(LOWER(F7891))="Cardiology","Cardiology",IF(TRIM(LOWER(F7891))="Peads","Pediatrics",IF(TRIM(LOWER(F7891))="Pediatrics","Pediatrics",IF(TRIM(LOWER(F7891))="orthopedics","Orthopedics",IF(TRIM(LOWER(F7891))="Neurology","Neurology",IF(TRIM(LOWER(F7891))="Oncology","Oncology")))))))))))</f>
        <v>Orthopedics</v>
      </c>
      <c r="P7891" s="3" t="str">
        <f t="shared" si="738"/>
        <v>Government</v>
      </c>
      <c r="Q7891" s="5">
        <f t="shared" si="739"/>
        <v>6</v>
      </c>
      <c r="R7891" s="1">
        <f t="shared" si="740"/>
        <v>30563.49</v>
      </c>
      <c r="S7891" s="1">
        <f t="shared" si="741"/>
        <v>0</v>
      </c>
      <c r="T7891" s="1" t="str">
        <f t="shared" si="742"/>
        <v>66+</v>
      </c>
      <c r="U7891" s="1" t="str">
        <f t="shared" si="743"/>
        <v>No</v>
      </c>
    </row>
    <row r="7892" spans="1:21">
      <c r="A7892" s="1">
        <v>7891</v>
      </c>
      <c r="B7892" s="1">
        <v>76</v>
      </c>
      <c r="C7892" s="1" t="s">
        <v>26</v>
      </c>
      <c r="D7892" s="2">
        <v>45209</v>
      </c>
      <c r="E7892" s="2">
        <v>45221</v>
      </c>
      <c r="F7892" s="1" t="s">
        <v>30</v>
      </c>
      <c r="G7892" s="1" t="s">
        <v>41</v>
      </c>
      <c r="H7892" s="1" t="s">
        <v>48</v>
      </c>
      <c r="I7892" s="1">
        <v>328355.48</v>
      </c>
      <c r="J7892" s="1" t="s">
        <v>17</v>
      </c>
      <c r="K7892" s="1" t="s">
        <v>38</v>
      </c>
      <c r="N7892" s="3" t="str">
        <f>IF(LEFT(LOWER(C7892),1)="m","Male",IF(LEFT(LOWER(C7892),1)="f","Female","Unknown"))</f>
        <v>Female</v>
      </c>
      <c r="O7892" s="4" t="str">
        <f>IF(TRIM(LOWER(F7892))="neuro","Neurology",IF(TRIM(LOWER(F7892))="Neurology","Neurology",IF(TRIM(LOWER(F7892))="general ward","General",IF(TRIM(LOWER(F7892))="general","General",IF(TRIM(LOWER(F7892))="cardiology","Cardiology",IF(TRIM(LOWER(F7892))="Cardiology","Cardiology",IF(TRIM(LOWER(F7892))="Peads","Pediatrics",IF(TRIM(LOWER(F7892))="Pediatrics","Pediatrics",IF(TRIM(LOWER(F7892))="orthopedics","Orthopedics",IF(TRIM(LOWER(F7892))="Neurology","Neurology",IF(TRIM(LOWER(F7892))="Oncology","Oncology")))))))))))</f>
        <v>Pediatrics</v>
      </c>
      <c r="P7892" s="3" t="str">
        <f t="shared" si="738"/>
        <v>Unknown</v>
      </c>
      <c r="Q7892" s="5">
        <f t="shared" si="739"/>
        <v>12</v>
      </c>
      <c r="R7892" s="1">
        <f t="shared" si="740"/>
        <v>328355.48</v>
      </c>
      <c r="S7892" s="1">
        <f t="shared" si="741"/>
        <v>0</v>
      </c>
      <c r="T7892" s="1" t="str">
        <f t="shared" si="742"/>
        <v>66+</v>
      </c>
      <c r="U7892" s="1" t="str">
        <f t="shared" si="743"/>
        <v>Yes</v>
      </c>
    </row>
    <row r="7893" spans="1:21">
      <c r="A7893" s="1">
        <v>7892</v>
      </c>
      <c r="C7893" s="1" t="s">
        <v>27</v>
      </c>
      <c r="D7893" s="2">
        <v>45153</v>
      </c>
      <c r="E7893" s="2">
        <v>45164</v>
      </c>
      <c r="F7893" s="1" t="s">
        <v>21</v>
      </c>
      <c r="G7893" s="1" t="s">
        <v>33</v>
      </c>
      <c r="I7893" s="1">
        <v>192322.43</v>
      </c>
      <c r="J7893" s="1" t="s">
        <v>17</v>
      </c>
      <c r="K7893" s="1" t="s">
        <v>42</v>
      </c>
      <c r="N7893" s="3" t="str">
        <f>IF(LEFT(LOWER(C7893),1)="m","Male",IF(LEFT(LOWER(C7893),1)="f","Female","Unknown"))</f>
        <v>Male</v>
      </c>
      <c r="O7893" s="4" t="str">
        <f>IF(TRIM(LOWER(F7893))="neuro","Neurology",IF(TRIM(LOWER(F7893))="Neurology","Neurology",IF(TRIM(LOWER(F7893))="general ward","General",IF(TRIM(LOWER(F7893))="general","General",IF(TRIM(LOWER(F7893))="cardiology","Cardiology",IF(TRIM(LOWER(F7893))="Cardiology","Cardiology",IF(TRIM(LOWER(F7893))="Peads","Pediatrics",IF(TRIM(LOWER(F7893))="Pediatrics","Pediatrics",IF(TRIM(LOWER(F7893))="orthopedics","Orthopedics",IF(TRIM(LOWER(F7893))="Neurology","Neurology",IF(TRIM(LOWER(F7893))="Oncology","Oncology")))))))))))</f>
        <v>General</v>
      </c>
      <c r="P7893" s="3" t="str">
        <f t="shared" si="738"/>
        <v>Self</v>
      </c>
      <c r="Q7893" s="5">
        <f t="shared" si="739"/>
        <v>11</v>
      </c>
      <c r="R7893" s="1">
        <f t="shared" si="740"/>
        <v>192322.43</v>
      </c>
      <c r="S7893" s="1">
        <f t="shared" si="741"/>
        <v>0</v>
      </c>
      <c r="T7893" s="1" t="str">
        <f t="shared" si="742"/>
        <v>0-17</v>
      </c>
      <c r="U7893" s="1" t="str">
        <f t="shared" si="743"/>
        <v>Yes</v>
      </c>
    </row>
    <row r="7894" spans="1:21">
      <c r="A7894" s="1">
        <v>7893</v>
      </c>
      <c r="B7894" s="1">
        <v>47</v>
      </c>
      <c r="C7894" s="1" t="s">
        <v>26</v>
      </c>
      <c r="D7894" s="2">
        <v>45569</v>
      </c>
      <c r="E7894" s="2">
        <v>45570</v>
      </c>
      <c r="F7894" s="1" t="s">
        <v>43</v>
      </c>
      <c r="G7894" s="1" t="s">
        <v>14</v>
      </c>
      <c r="H7894" s="1" t="s">
        <v>51</v>
      </c>
      <c r="I7894" s="1">
        <v>299318.46999999997</v>
      </c>
      <c r="K7894" s="1" t="s">
        <v>25</v>
      </c>
      <c r="N7894" s="3" t="str">
        <f>IF(LEFT(LOWER(C7894),1)="m","Male",IF(LEFT(LOWER(C7894),1)="f","Female","Unknown"))</f>
        <v>Female</v>
      </c>
      <c r="O7894" s="4" t="str">
        <f>IF(TRIM(LOWER(F7894))="neuro","Neurology",IF(TRIM(LOWER(F7894))="Neurology","Neurology",IF(TRIM(LOWER(F7894))="general ward","General",IF(TRIM(LOWER(F7894))="general","General",IF(TRIM(LOWER(F7894))="cardiology","Cardiology",IF(TRIM(LOWER(F7894))="Cardiology","Cardiology",IF(TRIM(LOWER(F7894))="Peads","Pediatrics",IF(TRIM(LOWER(F7894))="Pediatrics","Pediatrics",IF(TRIM(LOWER(F7894))="orthopedics","Orthopedics",IF(TRIM(LOWER(F7894))="Neurology","Neurology",IF(TRIM(LOWER(F7894))="Oncology","Oncology")))))))))))</f>
        <v>Orthopedics</v>
      </c>
      <c r="P7894" s="3" t="str">
        <f t="shared" si="738"/>
        <v>Private</v>
      </c>
      <c r="Q7894" s="5">
        <f t="shared" si="739"/>
        <v>1</v>
      </c>
      <c r="R7894" s="1">
        <f t="shared" si="740"/>
        <v>299318.46999999997</v>
      </c>
      <c r="S7894" s="1">
        <f t="shared" si="741"/>
        <v>1</v>
      </c>
      <c r="T7894" s="1" t="str">
        <f t="shared" si="742"/>
        <v>36-50</v>
      </c>
      <c r="U7894" s="1" t="str">
        <f t="shared" si="743"/>
        <v>Unknown</v>
      </c>
    </row>
    <row r="7895" spans="1:21">
      <c r="A7895" s="1">
        <v>7894</v>
      </c>
      <c r="B7895" s="1">
        <v>29</v>
      </c>
      <c r="C7895" s="1" t="s">
        <v>26</v>
      </c>
      <c r="D7895" s="2">
        <v>45522</v>
      </c>
      <c r="E7895" s="2">
        <v>45539</v>
      </c>
      <c r="F7895" s="1" t="s">
        <v>21</v>
      </c>
      <c r="G7895" s="1" t="s">
        <v>33</v>
      </c>
      <c r="H7895" s="1" t="s">
        <v>48</v>
      </c>
      <c r="I7895" s="1">
        <v>35031.050000000003</v>
      </c>
      <c r="K7895" s="1" t="s">
        <v>16</v>
      </c>
      <c r="N7895" s="3" t="str">
        <f>IF(LEFT(LOWER(C7895),1)="m","Male",IF(LEFT(LOWER(C7895),1)="f","Female","Unknown"))</f>
        <v>Female</v>
      </c>
      <c r="O7895" s="4" t="str">
        <f>IF(TRIM(LOWER(F7895))="neuro","Neurology",IF(TRIM(LOWER(F7895))="Neurology","Neurology",IF(TRIM(LOWER(F7895))="general ward","General",IF(TRIM(LOWER(F7895))="general","General",IF(TRIM(LOWER(F7895))="cardiology","Cardiology",IF(TRIM(LOWER(F7895))="Cardiology","Cardiology",IF(TRIM(LOWER(F7895))="Peads","Pediatrics",IF(TRIM(LOWER(F7895))="Pediatrics","Pediatrics",IF(TRIM(LOWER(F7895))="orthopedics","Orthopedics",IF(TRIM(LOWER(F7895))="Neurology","Neurology",IF(TRIM(LOWER(F7895))="Oncology","Oncology")))))))))))</f>
        <v>General</v>
      </c>
      <c r="P7895" s="3" t="str">
        <f t="shared" si="738"/>
        <v>Self</v>
      </c>
      <c r="Q7895" s="5">
        <f t="shared" si="739"/>
        <v>17</v>
      </c>
      <c r="R7895" s="1">
        <f t="shared" si="740"/>
        <v>35031.050000000003</v>
      </c>
      <c r="S7895" s="1">
        <f t="shared" si="741"/>
        <v>1</v>
      </c>
      <c r="T7895" s="1" t="str">
        <f t="shared" si="742"/>
        <v>18-35</v>
      </c>
      <c r="U7895" s="1" t="str">
        <f t="shared" si="743"/>
        <v>Unknown</v>
      </c>
    </row>
    <row r="7896" spans="1:21">
      <c r="A7896" s="1">
        <v>7895</v>
      </c>
      <c r="B7896" s="1">
        <v>73</v>
      </c>
      <c r="C7896" s="1" t="s">
        <v>29</v>
      </c>
      <c r="D7896" s="2">
        <v>45248</v>
      </c>
      <c r="E7896" s="2">
        <v>45268</v>
      </c>
      <c r="F7896" s="1" t="s">
        <v>45</v>
      </c>
      <c r="G7896" s="1" t="s">
        <v>22</v>
      </c>
      <c r="H7896" s="1" t="s">
        <v>23</v>
      </c>
      <c r="I7896" s="1">
        <v>320762.02</v>
      </c>
      <c r="J7896" s="1" t="s">
        <v>25</v>
      </c>
      <c r="K7896" s="1" t="s">
        <v>17</v>
      </c>
      <c r="N7896" s="3" t="str">
        <f>IF(LEFT(LOWER(C7896),1)="m","Male",IF(LEFT(LOWER(C7896),1)="f","Female","Unknown"))</f>
        <v>Female</v>
      </c>
      <c r="O7896" s="4" t="str">
        <f>IF(TRIM(LOWER(F7896))="neuro","Neurology",IF(TRIM(LOWER(F7896))="Neurology","Neurology",IF(TRIM(LOWER(F7896))="general ward","General",IF(TRIM(LOWER(F7896))="general","General",IF(TRIM(LOWER(F7896))="cardiology","Cardiology",IF(TRIM(LOWER(F7896))="Cardiology","Cardiology",IF(TRIM(LOWER(F7896))="Peads","Pediatrics",IF(TRIM(LOWER(F7896))="Pediatrics","Pediatrics",IF(TRIM(LOWER(F7896))="orthopedics","Orthopedics",IF(TRIM(LOWER(F7896))="Neurology","Neurology",IF(TRIM(LOWER(F7896))="Oncology","Oncology")))))))))))</f>
        <v>Neurology</v>
      </c>
      <c r="P7896" s="3" t="str">
        <f t="shared" si="738"/>
        <v>Government</v>
      </c>
      <c r="Q7896" s="5">
        <f t="shared" si="739"/>
        <v>20</v>
      </c>
      <c r="R7896" s="1">
        <f t="shared" si="740"/>
        <v>320762.02</v>
      </c>
      <c r="S7896" s="1">
        <f t="shared" si="741"/>
        <v>1</v>
      </c>
      <c r="T7896" s="1" t="str">
        <f t="shared" si="742"/>
        <v>66+</v>
      </c>
      <c r="U7896" s="1" t="str">
        <f t="shared" si="743"/>
        <v>Yes</v>
      </c>
    </row>
    <row r="7897" spans="1:21">
      <c r="A7897" s="1">
        <v>7896</v>
      </c>
      <c r="B7897" s="1">
        <v>44</v>
      </c>
      <c r="C7897" s="1" t="s">
        <v>27</v>
      </c>
      <c r="D7897" s="2">
        <v>45208</v>
      </c>
      <c r="E7897" s="2">
        <v>45210</v>
      </c>
      <c r="F7897" s="1" t="s">
        <v>21</v>
      </c>
      <c r="G7897" s="1" t="s">
        <v>46</v>
      </c>
      <c r="H7897" s="1" t="s">
        <v>47</v>
      </c>
      <c r="I7897" s="1">
        <v>317078.32</v>
      </c>
      <c r="K7897" s="1" t="s">
        <v>16</v>
      </c>
      <c r="N7897" s="3" t="str">
        <f>IF(LEFT(LOWER(C7897),1)="m","Male",IF(LEFT(LOWER(C7897),1)="f","Female","Unknown"))</f>
        <v>Male</v>
      </c>
      <c r="O7897" s="4" t="str">
        <f>IF(TRIM(LOWER(F7897))="neuro","Neurology",IF(TRIM(LOWER(F7897))="Neurology","Neurology",IF(TRIM(LOWER(F7897))="general ward","General",IF(TRIM(LOWER(F7897))="general","General",IF(TRIM(LOWER(F7897))="cardiology","Cardiology",IF(TRIM(LOWER(F7897))="Cardiology","Cardiology",IF(TRIM(LOWER(F7897))="Peads","Pediatrics",IF(TRIM(LOWER(F7897))="Pediatrics","Pediatrics",IF(TRIM(LOWER(F7897))="orthopedics","Orthopedics",IF(TRIM(LOWER(F7897))="Neurology","Neurology",IF(TRIM(LOWER(F7897))="Oncology","Oncology")))))))))))</f>
        <v>General</v>
      </c>
      <c r="P7897" s="3" t="str">
        <f t="shared" si="738"/>
        <v>Self</v>
      </c>
      <c r="Q7897" s="5">
        <f t="shared" si="739"/>
        <v>2</v>
      </c>
      <c r="R7897" s="1">
        <f t="shared" si="740"/>
        <v>317078.32</v>
      </c>
      <c r="S7897" s="1">
        <f t="shared" si="741"/>
        <v>1</v>
      </c>
      <c r="T7897" s="1" t="str">
        <f t="shared" si="742"/>
        <v>36-50</v>
      </c>
      <c r="U7897" s="1" t="str">
        <f t="shared" si="743"/>
        <v>Unknown</v>
      </c>
    </row>
    <row r="7898" spans="1:21">
      <c r="A7898" s="1">
        <v>7897</v>
      </c>
      <c r="B7898" s="1">
        <v>29</v>
      </c>
      <c r="C7898" s="1" t="s">
        <v>34</v>
      </c>
      <c r="D7898" s="2">
        <v>44984</v>
      </c>
      <c r="E7898" s="2">
        <v>45001</v>
      </c>
      <c r="F7898" s="1" t="s">
        <v>13</v>
      </c>
      <c r="G7898" s="1" t="s">
        <v>41</v>
      </c>
      <c r="H7898" s="1" t="s">
        <v>51</v>
      </c>
      <c r="I7898" s="1">
        <v>329673.52</v>
      </c>
      <c r="J7898" s="1" t="s">
        <v>25</v>
      </c>
      <c r="K7898" s="1" t="s">
        <v>20</v>
      </c>
      <c r="N7898" s="3" t="str">
        <f>IF(LEFT(LOWER(C7898),1)="m","Male",IF(LEFT(LOWER(C7898),1)="f","Female","Unknown"))</f>
        <v>Male</v>
      </c>
      <c r="O7898" s="4" t="str">
        <f>IF(TRIM(LOWER(F7898))="neuro","Neurology",IF(TRIM(LOWER(F7898))="Neurology","Neurology",IF(TRIM(LOWER(F7898))="general ward","General",IF(TRIM(LOWER(F7898))="general","General",IF(TRIM(LOWER(F7898))="cardiology","Cardiology",IF(TRIM(LOWER(F7898))="Cardiology","Cardiology",IF(TRIM(LOWER(F7898))="Peads","Pediatrics",IF(TRIM(LOWER(F7898))="Pediatrics","Pediatrics",IF(TRIM(LOWER(F7898))="orthopedics","Orthopedics",IF(TRIM(LOWER(F7898))="Neurology","Neurology",IF(TRIM(LOWER(F7898))="Oncology","Oncology")))))))))))</f>
        <v>Neurology</v>
      </c>
      <c r="P7898" s="3" t="str">
        <f t="shared" si="738"/>
        <v>Unknown</v>
      </c>
      <c r="Q7898" s="5">
        <f t="shared" si="739"/>
        <v>17</v>
      </c>
      <c r="R7898" s="1">
        <f t="shared" si="740"/>
        <v>329673.52</v>
      </c>
      <c r="S7898" s="1">
        <f t="shared" si="741"/>
        <v>0</v>
      </c>
      <c r="T7898" s="1" t="str">
        <f t="shared" si="742"/>
        <v>18-35</v>
      </c>
      <c r="U7898" s="1" t="str">
        <f t="shared" si="743"/>
        <v>Yes</v>
      </c>
    </row>
    <row r="7899" spans="1:21">
      <c r="A7899" s="1">
        <v>7898</v>
      </c>
      <c r="B7899" s="1">
        <v>44</v>
      </c>
      <c r="C7899" s="1" t="s">
        <v>34</v>
      </c>
      <c r="D7899" s="2">
        <v>45049</v>
      </c>
      <c r="E7899" s="2">
        <v>45051</v>
      </c>
      <c r="F7899" s="1" t="s">
        <v>28</v>
      </c>
      <c r="G7899" s="1" t="s">
        <v>41</v>
      </c>
      <c r="H7899" s="1" t="s">
        <v>32</v>
      </c>
      <c r="I7899" s="1">
        <v>336156.85</v>
      </c>
      <c r="K7899" s="1" t="s">
        <v>42</v>
      </c>
      <c r="N7899" s="3" t="str">
        <f>IF(LEFT(LOWER(C7899),1)="m","Male",IF(LEFT(LOWER(C7899),1)="f","Female","Unknown"))</f>
        <v>Male</v>
      </c>
      <c r="O7899" s="4" t="str">
        <f>IF(TRIM(LOWER(F7899))="neuro","Neurology",IF(TRIM(LOWER(F7899))="Neurology","Neurology",IF(TRIM(LOWER(F7899))="general ward","General",IF(TRIM(LOWER(F7899))="general","General",IF(TRIM(LOWER(F7899))="cardiology","Cardiology",IF(TRIM(LOWER(F7899))="Cardiology","Cardiology",IF(TRIM(LOWER(F7899))="Peads","Pediatrics",IF(TRIM(LOWER(F7899))="Pediatrics","Pediatrics",IF(TRIM(LOWER(F7899))="orthopedics","Orthopedics",IF(TRIM(LOWER(F7899))="Neurology","Neurology",IF(TRIM(LOWER(F7899))="Oncology","Oncology")))))))))))</f>
        <v>Orthopedics</v>
      </c>
      <c r="P7899" s="3" t="str">
        <f t="shared" si="738"/>
        <v>Unknown</v>
      </c>
      <c r="Q7899" s="5">
        <f t="shared" si="739"/>
        <v>2</v>
      </c>
      <c r="R7899" s="1">
        <f t="shared" si="740"/>
        <v>336156.85</v>
      </c>
      <c r="S7899" s="1">
        <f t="shared" si="741"/>
        <v>0</v>
      </c>
      <c r="T7899" s="1" t="str">
        <f t="shared" si="742"/>
        <v>36-50</v>
      </c>
      <c r="U7899" s="1" t="str">
        <f t="shared" si="743"/>
        <v>Unknown</v>
      </c>
    </row>
    <row r="7900" spans="1:21">
      <c r="A7900" s="1">
        <v>7899</v>
      </c>
      <c r="B7900" s="1">
        <v>17</v>
      </c>
      <c r="C7900" s="1" t="s">
        <v>29</v>
      </c>
      <c r="D7900" s="2">
        <v>45144</v>
      </c>
      <c r="E7900" s="2">
        <v>45145</v>
      </c>
      <c r="F7900" s="1" t="s">
        <v>28</v>
      </c>
      <c r="G7900" s="1" t="s">
        <v>14</v>
      </c>
      <c r="H7900" s="1" t="s">
        <v>23</v>
      </c>
      <c r="I7900" s="1">
        <v>188724.59</v>
      </c>
      <c r="J7900" s="1" t="s">
        <v>17</v>
      </c>
      <c r="K7900" s="1" t="s">
        <v>42</v>
      </c>
      <c r="N7900" s="3" t="str">
        <f>IF(LEFT(LOWER(C7900),1)="m","Male",IF(LEFT(LOWER(C7900),1)="f","Female","Unknown"))</f>
        <v>Female</v>
      </c>
      <c r="O7900" s="4" t="str">
        <f>IF(TRIM(LOWER(F7900))="neuro","Neurology",IF(TRIM(LOWER(F7900))="Neurology","Neurology",IF(TRIM(LOWER(F7900))="general ward","General",IF(TRIM(LOWER(F7900))="general","General",IF(TRIM(LOWER(F7900))="cardiology","Cardiology",IF(TRIM(LOWER(F7900))="Cardiology","Cardiology",IF(TRIM(LOWER(F7900))="Peads","Pediatrics",IF(TRIM(LOWER(F7900))="Pediatrics","Pediatrics",IF(TRIM(LOWER(F7900))="orthopedics","Orthopedics",IF(TRIM(LOWER(F7900))="Neurology","Neurology",IF(TRIM(LOWER(F7900))="Oncology","Oncology")))))))))))</f>
        <v>Orthopedics</v>
      </c>
      <c r="P7900" s="3" t="str">
        <f t="shared" si="738"/>
        <v>Private</v>
      </c>
      <c r="Q7900" s="5">
        <f t="shared" si="739"/>
        <v>1</v>
      </c>
      <c r="R7900" s="1">
        <f t="shared" si="740"/>
        <v>188724.59</v>
      </c>
      <c r="S7900" s="1">
        <f t="shared" si="741"/>
        <v>0</v>
      </c>
      <c r="T7900" s="1" t="str">
        <f t="shared" si="742"/>
        <v>0-17</v>
      </c>
      <c r="U7900" s="1" t="str">
        <f t="shared" si="743"/>
        <v>Yes</v>
      </c>
    </row>
    <row r="7901" spans="1:21">
      <c r="A7901" s="1">
        <v>7900</v>
      </c>
      <c r="B7901" s="1">
        <v>22</v>
      </c>
      <c r="C7901" s="1" t="s">
        <v>12</v>
      </c>
      <c r="D7901" s="2">
        <v>44984</v>
      </c>
      <c r="E7901" s="2">
        <v>44986</v>
      </c>
      <c r="F7901" s="1" t="s">
        <v>40</v>
      </c>
      <c r="G7901" s="1" t="s">
        <v>33</v>
      </c>
      <c r="H7901" s="1" t="s">
        <v>48</v>
      </c>
      <c r="I7901" s="1">
        <v>17400.86</v>
      </c>
      <c r="J7901" s="1" t="s">
        <v>16</v>
      </c>
      <c r="K7901" s="1" t="s">
        <v>25</v>
      </c>
      <c r="N7901" s="3" t="str">
        <f>IF(LEFT(LOWER(C7901),1)="m","Male",IF(LEFT(LOWER(C7901),1)="f","Female","Unknown"))</f>
        <v>Unknown</v>
      </c>
      <c r="O7901" s="4" t="str">
        <f>IF(TRIM(LOWER(F7901))="neuro","Neurology",IF(TRIM(LOWER(F7901))="Neurology","Neurology",IF(TRIM(LOWER(F7901))="general ward","General",IF(TRIM(LOWER(F7901))="general","General",IF(TRIM(LOWER(F7901))="cardiology","Cardiology",IF(TRIM(LOWER(F7901))="Cardiology","Cardiology",IF(TRIM(LOWER(F7901))="Peads","Pediatrics",IF(TRIM(LOWER(F7901))="Pediatrics","Pediatrics",IF(TRIM(LOWER(F7901))="orthopedics","Orthopedics",IF(TRIM(LOWER(F7901))="Neurology","Neurology",IF(TRIM(LOWER(F7901))="Oncology","Oncology")))))))))))</f>
        <v>Pediatrics</v>
      </c>
      <c r="P7901" s="3" t="str">
        <f t="shared" si="738"/>
        <v>Self</v>
      </c>
      <c r="Q7901" s="5">
        <f t="shared" si="739"/>
        <v>2</v>
      </c>
      <c r="R7901" s="1">
        <f t="shared" si="740"/>
        <v>17400.86</v>
      </c>
      <c r="S7901" s="1">
        <f t="shared" si="741"/>
        <v>1</v>
      </c>
      <c r="T7901" s="1" t="str">
        <f t="shared" si="742"/>
        <v>18-35</v>
      </c>
      <c r="U7901" s="1" t="str">
        <f t="shared" si="743"/>
        <v>Yes</v>
      </c>
    </row>
    <row r="7902" spans="1:21">
      <c r="A7902" s="1">
        <v>7901</v>
      </c>
      <c r="B7902" s="1">
        <v>46</v>
      </c>
      <c r="C7902" s="1" t="s">
        <v>26</v>
      </c>
      <c r="D7902" s="2">
        <v>45203</v>
      </c>
      <c r="E7902" s="2">
        <v>45204</v>
      </c>
      <c r="F7902" s="1" t="s">
        <v>35</v>
      </c>
      <c r="G7902" s="1" t="s">
        <v>33</v>
      </c>
      <c r="H7902" s="1" t="s">
        <v>23</v>
      </c>
      <c r="I7902" s="1">
        <v>148347.20000000001</v>
      </c>
      <c r="J7902" s="1" t="s">
        <v>42</v>
      </c>
      <c r="K7902" s="1" t="s">
        <v>25</v>
      </c>
      <c r="N7902" s="3" t="str">
        <f>IF(LEFT(LOWER(C7902),1)="m","Male",IF(LEFT(LOWER(C7902),1)="f","Female","Unknown"))</f>
        <v>Female</v>
      </c>
      <c r="O7902" s="4" t="str">
        <f>IF(TRIM(LOWER(F7902))="neuro","Neurology",IF(TRIM(LOWER(F7902))="Neurology","Neurology",IF(TRIM(LOWER(F7902))="general ward","General",IF(TRIM(LOWER(F7902))="general","General",IF(TRIM(LOWER(F7902))="cardiology","Cardiology",IF(TRIM(LOWER(F7902))="Cardiology","Cardiology",IF(TRIM(LOWER(F7902))="Peads","Pediatrics",IF(TRIM(LOWER(F7902))="Pediatrics","Pediatrics",IF(TRIM(LOWER(F7902))="orthopedics","Orthopedics",IF(TRIM(LOWER(F7902))="Neurology","Neurology",IF(TRIM(LOWER(F7902))="Oncology","Oncology")))))))))))</f>
        <v>Cardiology</v>
      </c>
      <c r="P7902" s="3" t="str">
        <f t="shared" si="738"/>
        <v>Self</v>
      </c>
      <c r="Q7902" s="5">
        <f t="shared" si="739"/>
        <v>1</v>
      </c>
      <c r="R7902" s="1">
        <f t="shared" si="740"/>
        <v>148347.20000000001</v>
      </c>
      <c r="S7902" s="1">
        <f t="shared" si="741"/>
        <v>1</v>
      </c>
      <c r="T7902" s="1" t="str">
        <f t="shared" si="742"/>
        <v>36-50</v>
      </c>
      <c r="U7902" s="1" t="str">
        <f t="shared" si="743"/>
        <v>No</v>
      </c>
    </row>
    <row r="7903" spans="1:21">
      <c r="A7903" s="1">
        <v>7902</v>
      </c>
      <c r="B7903" s="1">
        <v>30</v>
      </c>
      <c r="C7903" s="1" t="s">
        <v>34</v>
      </c>
      <c r="D7903" s="2">
        <v>44955</v>
      </c>
      <c r="E7903" s="2">
        <v>44968</v>
      </c>
      <c r="F7903" s="1" t="s">
        <v>50</v>
      </c>
      <c r="G7903" s="1" t="s">
        <v>31</v>
      </c>
      <c r="I7903" s="1">
        <v>21564.89</v>
      </c>
      <c r="K7903" s="1" t="s">
        <v>17</v>
      </c>
      <c r="N7903" s="3" t="str">
        <f>IF(LEFT(LOWER(C7903),1)="m","Male",IF(LEFT(LOWER(C7903),1)="f","Female","Unknown"))</f>
        <v>Male</v>
      </c>
      <c r="O7903" s="4" t="str">
        <f>IF(TRIM(LOWER(F7903))="neuro","Neurology",IF(TRIM(LOWER(F7903))="Neurology","Neurology",IF(TRIM(LOWER(F7903))="general ward","General",IF(TRIM(LOWER(F7903))="general","General",IF(TRIM(LOWER(F7903))="cardiology","Cardiology",IF(TRIM(LOWER(F7903))="Cardiology","Cardiology",IF(TRIM(LOWER(F7903))="Peads","Pediatrics",IF(TRIM(LOWER(F7903))="Pediatrics","Pediatrics",IF(TRIM(LOWER(F7903))="orthopedics","Orthopedics",IF(TRIM(LOWER(F7903))="Neurology","Neurology",IF(TRIM(LOWER(F7903))="Oncology","Oncology")))))))))))</f>
        <v>Cardiology</v>
      </c>
      <c r="P7903" s="3" t="str">
        <f t="shared" si="738"/>
        <v>Private</v>
      </c>
      <c r="Q7903" s="5">
        <f t="shared" si="739"/>
        <v>13</v>
      </c>
      <c r="R7903" s="1">
        <f t="shared" si="740"/>
        <v>21564.89</v>
      </c>
      <c r="S7903" s="1">
        <f t="shared" si="741"/>
        <v>1</v>
      </c>
      <c r="T7903" s="1" t="str">
        <f t="shared" si="742"/>
        <v>18-35</v>
      </c>
      <c r="U7903" s="1" t="str">
        <f t="shared" si="743"/>
        <v>Unknown</v>
      </c>
    </row>
    <row r="7904" spans="1:21">
      <c r="A7904" s="1">
        <v>7903</v>
      </c>
      <c r="B7904" s="1">
        <v>30</v>
      </c>
      <c r="C7904" s="1" t="s">
        <v>18</v>
      </c>
      <c r="D7904" s="2">
        <v>44959</v>
      </c>
      <c r="E7904" s="2">
        <v>44975</v>
      </c>
      <c r="F7904" s="1" t="s">
        <v>21</v>
      </c>
      <c r="G7904" s="1" t="s">
        <v>33</v>
      </c>
      <c r="H7904" s="1" t="s">
        <v>37</v>
      </c>
      <c r="I7904" s="1">
        <v>332773.32</v>
      </c>
      <c r="J7904" s="1" t="s">
        <v>25</v>
      </c>
      <c r="K7904" s="1" t="s">
        <v>16</v>
      </c>
      <c r="N7904" s="3" t="str">
        <f>IF(LEFT(LOWER(C7904),1)="m","Male",IF(LEFT(LOWER(C7904),1)="f","Female","Unknown"))</f>
        <v>Male</v>
      </c>
      <c r="O7904" s="4" t="str">
        <f>IF(TRIM(LOWER(F7904))="neuro","Neurology",IF(TRIM(LOWER(F7904))="Neurology","Neurology",IF(TRIM(LOWER(F7904))="general ward","General",IF(TRIM(LOWER(F7904))="general","General",IF(TRIM(LOWER(F7904))="cardiology","Cardiology",IF(TRIM(LOWER(F7904))="Cardiology","Cardiology",IF(TRIM(LOWER(F7904))="Peads","Pediatrics",IF(TRIM(LOWER(F7904))="Pediatrics","Pediatrics",IF(TRIM(LOWER(F7904))="orthopedics","Orthopedics",IF(TRIM(LOWER(F7904))="Neurology","Neurology",IF(TRIM(LOWER(F7904))="Oncology","Oncology")))))))))))</f>
        <v>General</v>
      </c>
      <c r="P7904" s="3" t="str">
        <f t="shared" si="738"/>
        <v>Self</v>
      </c>
      <c r="Q7904" s="5">
        <f t="shared" si="739"/>
        <v>16</v>
      </c>
      <c r="R7904" s="1">
        <f t="shared" si="740"/>
        <v>332773.32</v>
      </c>
      <c r="S7904" s="1">
        <f t="shared" si="741"/>
        <v>1</v>
      </c>
      <c r="T7904" s="1" t="str">
        <f t="shared" si="742"/>
        <v>18-35</v>
      </c>
      <c r="U7904" s="1" t="str">
        <f t="shared" si="743"/>
        <v>Yes</v>
      </c>
    </row>
    <row r="7905" spans="1:21">
      <c r="A7905" s="1">
        <v>7904</v>
      </c>
      <c r="B7905" s="1">
        <v>82</v>
      </c>
      <c r="C7905" s="1" t="s">
        <v>29</v>
      </c>
      <c r="D7905" s="2">
        <v>45430</v>
      </c>
      <c r="E7905" s="2">
        <v>45435</v>
      </c>
      <c r="F7905" s="1" t="s">
        <v>28</v>
      </c>
      <c r="G7905" s="1" t="s">
        <v>36</v>
      </c>
      <c r="H7905" s="1" t="s">
        <v>37</v>
      </c>
      <c r="I7905" s="1">
        <v>128486.32</v>
      </c>
      <c r="J7905" s="1" t="s">
        <v>16</v>
      </c>
      <c r="K7905" s="1" t="s">
        <v>20</v>
      </c>
      <c r="N7905" s="3" t="str">
        <f>IF(LEFT(LOWER(C7905),1)="m","Male",IF(LEFT(LOWER(C7905),1)="f","Female","Unknown"))</f>
        <v>Female</v>
      </c>
      <c r="O7905" s="4" t="str">
        <f>IF(TRIM(LOWER(F7905))="neuro","Neurology",IF(TRIM(LOWER(F7905))="Neurology","Neurology",IF(TRIM(LOWER(F7905))="general ward","General",IF(TRIM(LOWER(F7905))="general","General",IF(TRIM(LOWER(F7905))="cardiology","Cardiology",IF(TRIM(LOWER(F7905))="Cardiology","Cardiology",IF(TRIM(LOWER(F7905))="Peads","Pediatrics",IF(TRIM(LOWER(F7905))="Pediatrics","Pediatrics",IF(TRIM(LOWER(F7905))="orthopedics","Orthopedics",IF(TRIM(LOWER(F7905))="Neurology","Neurology",IF(TRIM(LOWER(F7905))="Oncology","Oncology")))))))))))</f>
        <v>Orthopedics</v>
      </c>
      <c r="P7905" s="3" t="str">
        <f t="shared" si="738"/>
        <v>Government</v>
      </c>
      <c r="Q7905" s="5">
        <f t="shared" si="739"/>
        <v>5</v>
      </c>
      <c r="R7905" s="1">
        <f t="shared" si="740"/>
        <v>128486.32</v>
      </c>
      <c r="S7905" s="1">
        <f t="shared" si="741"/>
        <v>0</v>
      </c>
      <c r="T7905" s="1" t="str">
        <f t="shared" si="742"/>
        <v>66+</v>
      </c>
      <c r="U7905" s="1" t="str">
        <f t="shared" si="743"/>
        <v>Yes</v>
      </c>
    </row>
    <row r="7906" spans="1:21">
      <c r="A7906" s="1">
        <v>7905</v>
      </c>
      <c r="B7906" s="1">
        <v>38</v>
      </c>
      <c r="C7906" s="1" t="s">
        <v>12</v>
      </c>
      <c r="D7906" s="2">
        <v>45586</v>
      </c>
      <c r="E7906" s="2">
        <v>45593</v>
      </c>
      <c r="F7906" s="1" t="s">
        <v>45</v>
      </c>
      <c r="G7906" s="1" t="s">
        <v>22</v>
      </c>
      <c r="H7906" s="1" t="s">
        <v>15</v>
      </c>
      <c r="I7906" s="1">
        <v>225209.24</v>
      </c>
      <c r="J7906" s="1" t="s">
        <v>17</v>
      </c>
      <c r="K7906" s="1" t="s">
        <v>20</v>
      </c>
      <c r="N7906" s="3" t="str">
        <f>IF(LEFT(LOWER(C7906),1)="m","Male",IF(LEFT(LOWER(C7906),1)="f","Female","Unknown"))</f>
        <v>Unknown</v>
      </c>
      <c r="O7906" s="4" t="str">
        <f>IF(TRIM(LOWER(F7906))="neuro","Neurology",IF(TRIM(LOWER(F7906))="Neurology","Neurology",IF(TRIM(LOWER(F7906))="general ward","General",IF(TRIM(LOWER(F7906))="general","General",IF(TRIM(LOWER(F7906))="cardiology","Cardiology",IF(TRIM(LOWER(F7906))="Cardiology","Cardiology",IF(TRIM(LOWER(F7906))="Peads","Pediatrics",IF(TRIM(LOWER(F7906))="Pediatrics","Pediatrics",IF(TRIM(LOWER(F7906))="orthopedics","Orthopedics",IF(TRIM(LOWER(F7906))="Neurology","Neurology",IF(TRIM(LOWER(F7906))="Oncology","Oncology")))))))))))</f>
        <v>Neurology</v>
      </c>
      <c r="P7906" s="3" t="str">
        <f t="shared" si="738"/>
        <v>Government</v>
      </c>
      <c r="Q7906" s="5">
        <f t="shared" si="739"/>
        <v>7</v>
      </c>
      <c r="R7906" s="1">
        <f t="shared" si="740"/>
        <v>225209.24</v>
      </c>
      <c r="S7906" s="1">
        <f t="shared" si="741"/>
        <v>0</v>
      </c>
      <c r="T7906" s="1" t="str">
        <f t="shared" si="742"/>
        <v>36-50</v>
      </c>
      <c r="U7906" s="1" t="str">
        <f t="shared" si="743"/>
        <v>Yes</v>
      </c>
    </row>
    <row r="7907" spans="1:21">
      <c r="A7907" s="1">
        <v>7906</v>
      </c>
      <c r="B7907" s="1">
        <v>34</v>
      </c>
      <c r="C7907" s="1" t="s">
        <v>26</v>
      </c>
      <c r="D7907" s="2">
        <v>45316</v>
      </c>
      <c r="E7907" s="2">
        <v>45327</v>
      </c>
      <c r="F7907" s="1" t="s">
        <v>52</v>
      </c>
      <c r="G7907" s="1" t="s">
        <v>31</v>
      </c>
      <c r="H7907" s="1" t="s">
        <v>37</v>
      </c>
      <c r="I7907" s="1">
        <v>28193.66</v>
      </c>
      <c r="J7907" s="1" t="s">
        <v>38</v>
      </c>
      <c r="K7907" s="1" t="s">
        <v>20</v>
      </c>
      <c r="N7907" s="3" t="str">
        <f>IF(LEFT(LOWER(C7907),1)="m","Male",IF(LEFT(LOWER(C7907),1)="f","Female","Unknown"))</f>
        <v>Female</v>
      </c>
      <c r="O7907" s="4" t="str">
        <f>IF(TRIM(LOWER(F7907))="neuro","Neurology",IF(TRIM(LOWER(F7907))="Neurology","Neurology",IF(TRIM(LOWER(F7907))="general ward","General",IF(TRIM(LOWER(F7907))="general","General",IF(TRIM(LOWER(F7907))="cardiology","Cardiology",IF(TRIM(LOWER(F7907))="Cardiology","Cardiology",IF(TRIM(LOWER(F7907))="Peads","Pediatrics",IF(TRIM(LOWER(F7907))="Pediatrics","Pediatrics",IF(TRIM(LOWER(F7907))="orthopedics","Orthopedics",IF(TRIM(LOWER(F7907))="Neurology","Neurology",IF(TRIM(LOWER(F7907))="Oncology","Oncology")))))))))))</f>
        <v>Oncology</v>
      </c>
      <c r="P7907" s="3" t="str">
        <f t="shared" si="738"/>
        <v>Private</v>
      </c>
      <c r="Q7907" s="5">
        <f t="shared" si="739"/>
        <v>11</v>
      </c>
      <c r="R7907" s="1">
        <f t="shared" si="740"/>
        <v>28193.66</v>
      </c>
      <c r="S7907" s="1">
        <f t="shared" si="741"/>
        <v>0</v>
      </c>
      <c r="T7907" s="1" t="str">
        <f t="shared" si="742"/>
        <v>18-35</v>
      </c>
      <c r="U7907" s="1" t="str">
        <f t="shared" si="743"/>
        <v>No</v>
      </c>
    </row>
    <row r="7908" spans="1:21">
      <c r="A7908" s="1">
        <v>7907</v>
      </c>
      <c r="B7908" s="1">
        <v>64</v>
      </c>
      <c r="C7908" s="1" t="s">
        <v>34</v>
      </c>
      <c r="D7908" s="2">
        <v>45319</v>
      </c>
      <c r="E7908" s="2">
        <v>45325</v>
      </c>
      <c r="F7908" s="1" t="s">
        <v>52</v>
      </c>
      <c r="G7908" s="1" t="s">
        <v>46</v>
      </c>
      <c r="H7908" s="1" t="s">
        <v>37</v>
      </c>
      <c r="I7908" s="1">
        <v>217607.4</v>
      </c>
      <c r="J7908" s="1" t="s">
        <v>38</v>
      </c>
      <c r="K7908" s="1" t="s">
        <v>16</v>
      </c>
      <c r="N7908" s="3" t="str">
        <f>IF(LEFT(LOWER(C7908),1)="m","Male",IF(LEFT(LOWER(C7908),1)="f","Female","Unknown"))</f>
        <v>Male</v>
      </c>
      <c r="O7908" s="4" t="str">
        <f>IF(TRIM(LOWER(F7908))="neuro","Neurology",IF(TRIM(LOWER(F7908))="Neurology","Neurology",IF(TRIM(LOWER(F7908))="general ward","General",IF(TRIM(LOWER(F7908))="general","General",IF(TRIM(LOWER(F7908))="cardiology","Cardiology",IF(TRIM(LOWER(F7908))="Cardiology","Cardiology",IF(TRIM(LOWER(F7908))="Peads","Pediatrics",IF(TRIM(LOWER(F7908))="Pediatrics","Pediatrics",IF(TRIM(LOWER(F7908))="orthopedics","Orthopedics",IF(TRIM(LOWER(F7908))="Neurology","Neurology",IF(TRIM(LOWER(F7908))="Oncology","Oncology")))))))))))</f>
        <v>Oncology</v>
      </c>
      <c r="P7908" s="3" t="str">
        <f t="shared" si="738"/>
        <v>Self</v>
      </c>
      <c r="Q7908" s="5">
        <f t="shared" si="739"/>
        <v>6</v>
      </c>
      <c r="R7908" s="1">
        <f t="shared" si="740"/>
        <v>217607.4</v>
      </c>
      <c r="S7908" s="1">
        <f t="shared" si="741"/>
        <v>1</v>
      </c>
      <c r="T7908" s="1" t="str">
        <f t="shared" si="742"/>
        <v>51-65</v>
      </c>
      <c r="U7908" s="1" t="str">
        <f t="shared" si="743"/>
        <v>No</v>
      </c>
    </row>
    <row r="7909" spans="1:21">
      <c r="A7909" s="1">
        <v>7908</v>
      </c>
      <c r="C7909" s="1" t="s">
        <v>29</v>
      </c>
      <c r="D7909" s="2">
        <v>45404</v>
      </c>
      <c r="E7909" s="2">
        <v>45420</v>
      </c>
      <c r="F7909" s="1" t="s">
        <v>45</v>
      </c>
      <c r="G7909" s="1" t="s">
        <v>22</v>
      </c>
      <c r="H7909" s="1" t="s">
        <v>37</v>
      </c>
      <c r="I7909" s="1">
        <v>151340.4</v>
      </c>
      <c r="J7909" s="1" t="s">
        <v>17</v>
      </c>
      <c r="K7909" s="1" t="s">
        <v>20</v>
      </c>
      <c r="N7909" s="3" t="str">
        <f>IF(LEFT(LOWER(C7909),1)="m","Male",IF(LEFT(LOWER(C7909),1)="f","Female","Unknown"))</f>
        <v>Female</v>
      </c>
      <c r="O7909" s="4" t="str">
        <f>IF(TRIM(LOWER(F7909))="neuro","Neurology",IF(TRIM(LOWER(F7909))="Neurology","Neurology",IF(TRIM(LOWER(F7909))="general ward","General",IF(TRIM(LOWER(F7909))="general","General",IF(TRIM(LOWER(F7909))="cardiology","Cardiology",IF(TRIM(LOWER(F7909))="Cardiology","Cardiology",IF(TRIM(LOWER(F7909))="Peads","Pediatrics",IF(TRIM(LOWER(F7909))="Pediatrics","Pediatrics",IF(TRIM(LOWER(F7909))="orthopedics","Orthopedics",IF(TRIM(LOWER(F7909))="Neurology","Neurology",IF(TRIM(LOWER(F7909))="Oncology","Oncology")))))))))))</f>
        <v>Neurology</v>
      </c>
      <c r="P7909" s="3" t="str">
        <f t="shared" si="738"/>
        <v>Government</v>
      </c>
      <c r="Q7909" s="5">
        <f t="shared" si="739"/>
        <v>16</v>
      </c>
      <c r="R7909" s="1">
        <f t="shared" si="740"/>
        <v>151340.4</v>
      </c>
      <c r="S7909" s="1">
        <f t="shared" si="741"/>
        <v>0</v>
      </c>
      <c r="T7909" s="1" t="str">
        <f t="shared" si="742"/>
        <v>0-17</v>
      </c>
      <c r="U7909" s="1" t="str">
        <f t="shared" si="743"/>
        <v>Yes</v>
      </c>
    </row>
    <row r="7910" spans="1:21">
      <c r="A7910" s="1">
        <v>7909</v>
      </c>
      <c r="B7910" s="1">
        <v>66</v>
      </c>
      <c r="C7910" s="1" t="s">
        <v>34</v>
      </c>
      <c r="D7910" s="2">
        <v>45306</v>
      </c>
      <c r="E7910" s="2">
        <v>45325</v>
      </c>
      <c r="F7910" s="1" t="s">
        <v>13</v>
      </c>
      <c r="G7910" s="1" t="s">
        <v>14</v>
      </c>
      <c r="H7910" s="1" t="s">
        <v>32</v>
      </c>
      <c r="I7910" s="1">
        <v>217666.1</v>
      </c>
      <c r="K7910" s="1" t="s">
        <v>42</v>
      </c>
      <c r="N7910" s="3" t="str">
        <f>IF(LEFT(LOWER(C7910),1)="m","Male",IF(LEFT(LOWER(C7910),1)="f","Female","Unknown"))</f>
        <v>Male</v>
      </c>
      <c r="O7910" s="4" t="str">
        <f>IF(TRIM(LOWER(F7910))="neuro","Neurology",IF(TRIM(LOWER(F7910))="Neurology","Neurology",IF(TRIM(LOWER(F7910))="general ward","General",IF(TRIM(LOWER(F7910))="general","General",IF(TRIM(LOWER(F7910))="cardiology","Cardiology",IF(TRIM(LOWER(F7910))="Cardiology","Cardiology",IF(TRIM(LOWER(F7910))="Peads","Pediatrics",IF(TRIM(LOWER(F7910))="Pediatrics","Pediatrics",IF(TRIM(LOWER(F7910))="orthopedics","Orthopedics",IF(TRIM(LOWER(F7910))="Neurology","Neurology",IF(TRIM(LOWER(F7910))="Oncology","Oncology")))))))))))</f>
        <v>Neurology</v>
      </c>
      <c r="P7910" s="3" t="str">
        <f t="shared" si="738"/>
        <v>Private</v>
      </c>
      <c r="Q7910" s="5">
        <f t="shared" si="739"/>
        <v>19</v>
      </c>
      <c r="R7910" s="1">
        <f t="shared" si="740"/>
        <v>217666.1</v>
      </c>
      <c r="S7910" s="1">
        <f t="shared" si="741"/>
        <v>0</v>
      </c>
      <c r="T7910" s="1" t="str">
        <f t="shared" si="742"/>
        <v>66+</v>
      </c>
      <c r="U7910" s="1" t="str">
        <f t="shared" si="743"/>
        <v>Unknown</v>
      </c>
    </row>
    <row r="7911" spans="1:21">
      <c r="A7911" s="1">
        <v>7910</v>
      </c>
      <c r="B7911" s="1">
        <v>15</v>
      </c>
      <c r="C7911" s="1" t="s">
        <v>44</v>
      </c>
      <c r="D7911" s="2">
        <v>45371</v>
      </c>
      <c r="E7911" s="2">
        <v>45391</v>
      </c>
      <c r="F7911" s="1" t="s">
        <v>19</v>
      </c>
      <c r="G7911" s="1" t="s">
        <v>41</v>
      </c>
      <c r="H7911" s="1" t="s">
        <v>39</v>
      </c>
      <c r="I7911" s="1">
        <v>176032.84</v>
      </c>
      <c r="K7911" s="1" t="s">
        <v>25</v>
      </c>
      <c r="N7911" s="3" t="str">
        <f>IF(LEFT(LOWER(C7911),1)="m","Male",IF(LEFT(LOWER(C7911),1)="f","Female","Unknown"))</f>
        <v>Female</v>
      </c>
      <c r="O7911" s="4" t="str">
        <f>IF(TRIM(LOWER(F7911))="neuro","Neurology",IF(TRIM(LOWER(F7911))="Neurology","Neurology",IF(TRIM(LOWER(F7911))="general ward","General",IF(TRIM(LOWER(F7911))="general","General",IF(TRIM(LOWER(F7911))="cardiology","Cardiology",IF(TRIM(LOWER(F7911))="Cardiology","Cardiology",IF(TRIM(LOWER(F7911))="Peads","Pediatrics",IF(TRIM(LOWER(F7911))="Pediatrics","Pediatrics",IF(TRIM(LOWER(F7911))="orthopedics","Orthopedics",IF(TRIM(LOWER(F7911))="Neurology","Neurology",IF(TRIM(LOWER(F7911))="Oncology","Oncology")))))))))))</f>
        <v>General</v>
      </c>
      <c r="P7911" s="3" t="str">
        <f t="shared" si="738"/>
        <v>Unknown</v>
      </c>
      <c r="Q7911" s="5">
        <f t="shared" si="739"/>
        <v>20</v>
      </c>
      <c r="R7911" s="1">
        <f t="shared" si="740"/>
        <v>176032.84</v>
      </c>
      <c r="S7911" s="1">
        <f t="shared" si="741"/>
        <v>1</v>
      </c>
      <c r="T7911" s="1" t="str">
        <f t="shared" si="742"/>
        <v>0-17</v>
      </c>
      <c r="U7911" s="1" t="str">
        <f t="shared" si="743"/>
        <v>Unknown</v>
      </c>
    </row>
    <row r="7912" spans="1:21">
      <c r="A7912" s="1">
        <v>7911</v>
      </c>
      <c r="C7912" s="1" t="s">
        <v>44</v>
      </c>
      <c r="D7912" s="2">
        <v>45349</v>
      </c>
      <c r="E7912" s="2">
        <v>45356</v>
      </c>
      <c r="F7912" s="1" t="s">
        <v>13</v>
      </c>
      <c r="G7912" s="1" t="s">
        <v>36</v>
      </c>
      <c r="H7912" s="1" t="s">
        <v>39</v>
      </c>
      <c r="I7912" s="1">
        <v>277932.17</v>
      </c>
      <c r="J7912" s="1" t="s">
        <v>17</v>
      </c>
      <c r="K7912" s="1" t="s">
        <v>16</v>
      </c>
      <c r="N7912" s="3" t="str">
        <f>IF(LEFT(LOWER(C7912),1)="m","Male",IF(LEFT(LOWER(C7912),1)="f","Female","Unknown"))</f>
        <v>Female</v>
      </c>
      <c r="O7912" s="4" t="str">
        <f>IF(TRIM(LOWER(F7912))="neuro","Neurology",IF(TRIM(LOWER(F7912))="Neurology","Neurology",IF(TRIM(LOWER(F7912))="general ward","General",IF(TRIM(LOWER(F7912))="general","General",IF(TRIM(LOWER(F7912))="cardiology","Cardiology",IF(TRIM(LOWER(F7912))="Cardiology","Cardiology",IF(TRIM(LOWER(F7912))="Peads","Pediatrics",IF(TRIM(LOWER(F7912))="Pediatrics","Pediatrics",IF(TRIM(LOWER(F7912))="orthopedics","Orthopedics",IF(TRIM(LOWER(F7912))="Neurology","Neurology",IF(TRIM(LOWER(F7912))="Oncology","Oncology")))))))))))</f>
        <v>Neurology</v>
      </c>
      <c r="P7912" s="3" t="str">
        <f t="shared" si="738"/>
        <v>Government</v>
      </c>
      <c r="Q7912" s="5">
        <f t="shared" si="739"/>
        <v>7</v>
      </c>
      <c r="R7912" s="1">
        <f t="shared" si="740"/>
        <v>277932.17</v>
      </c>
      <c r="S7912" s="1">
        <f t="shared" si="741"/>
        <v>1</v>
      </c>
      <c r="T7912" s="1" t="str">
        <f t="shared" si="742"/>
        <v>0-17</v>
      </c>
      <c r="U7912" s="1" t="str">
        <f t="shared" si="743"/>
        <v>Yes</v>
      </c>
    </row>
    <row r="7913" spans="1:21">
      <c r="A7913" s="1">
        <v>7912</v>
      </c>
      <c r="B7913" s="1">
        <v>93</v>
      </c>
      <c r="C7913" s="1" t="s">
        <v>12</v>
      </c>
      <c r="D7913" s="2">
        <v>45503</v>
      </c>
      <c r="E7913" s="2">
        <v>45512</v>
      </c>
      <c r="F7913" s="1" t="s">
        <v>49</v>
      </c>
      <c r="G7913" s="1" t="s">
        <v>22</v>
      </c>
      <c r="H7913" s="1" t="s">
        <v>23</v>
      </c>
      <c r="I7913" s="1">
        <v>313438.08000000002</v>
      </c>
      <c r="J7913" s="1" t="s">
        <v>17</v>
      </c>
      <c r="K7913" s="1" t="s">
        <v>20</v>
      </c>
      <c r="N7913" s="3" t="str">
        <f>IF(LEFT(LOWER(C7913),1)="m","Male",IF(LEFT(LOWER(C7913),1)="f","Female","Unknown"))</f>
        <v>Unknown</v>
      </c>
      <c r="O7913" s="4" t="str">
        <f>IF(TRIM(LOWER(F7913))="neuro","Neurology",IF(TRIM(LOWER(F7913))="Neurology","Neurology",IF(TRIM(LOWER(F7913))="general ward","General",IF(TRIM(LOWER(F7913))="general","General",IF(TRIM(LOWER(F7913))="cardiology","Cardiology",IF(TRIM(LOWER(F7913))="Cardiology","Cardiology",IF(TRIM(LOWER(F7913))="Peads","Pediatrics",IF(TRIM(LOWER(F7913))="Pediatrics","Pediatrics",IF(TRIM(LOWER(F7913))="orthopedics","Orthopedics",IF(TRIM(LOWER(F7913))="Neurology","Neurology",IF(TRIM(LOWER(F7913))="Oncology","Oncology")))))))))))</f>
        <v>Oncology</v>
      </c>
      <c r="P7913" s="3" t="str">
        <f t="shared" si="738"/>
        <v>Government</v>
      </c>
      <c r="Q7913" s="5">
        <f t="shared" si="739"/>
        <v>9</v>
      </c>
      <c r="R7913" s="1">
        <f t="shared" si="740"/>
        <v>313438.08000000002</v>
      </c>
      <c r="S7913" s="1">
        <f t="shared" si="741"/>
        <v>0</v>
      </c>
      <c r="T7913" s="1" t="str">
        <f t="shared" si="742"/>
        <v>66+</v>
      </c>
      <c r="U7913" s="1" t="str">
        <f t="shared" si="743"/>
        <v>Yes</v>
      </c>
    </row>
    <row r="7914" spans="1:21">
      <c r="A7914" s="1">
        <v>7913</v>
      </c>
      <c r="B7914" s="1">
        <v>9</v>
      </c>
      <c r="C7914" s="1" t="s">
        <v>26</v>
      </c>
      <c r="D7914" s="2">
        <v>45368</v>
      </c>
      <c r="E7914" s="2">
        <v>45381</v>
      </c>
      <c r="F7914" s="1" t="s">
        <v>49</v>
      </c>
      <c r="G7914" s="1" t="s">
        <v>36</v>
      </c>
      <c r="H7914" s="1" t="s">
        <v>23</v>
      </c>
      <c r="I7914" s="1">
        <v>-22843.39</v>
      </c>
      <c r="J7914" s="1" t="s">
        <v>16</v>
      </c>
      <c r="K7914" s="1" t="s">
        <v>20</v>
      </c>
      <c r="N7914" s="3" t="str">
        <f>IF(LEFT(LOWER(C7914),1)="m","Male",IF(LEFT(LOWER(C7914),1)="f","Female","Unknown"))</f>
        <v>Female</v>
      </c>
      <c r="O7914" s="4" t="str">
        <f>IF(TRIM(LOWER(F7914))="neuro","Neurology",IF(TRIM(LOWER(F7914))="Neurology","Neurology",IF(TRIM(LOWER(F7914))="general ward","General",IF(TRIM(LOWER(F7914))="general","General",IF(TRIM(LOWER(F7914))="cardiology","Cardiology",IF(TRIM(LOWER(F7914))="Cardiology","Cardiology",IF(TRIM(LOWER(F7914))="Peads","Pediatrics",IF(TRIM(LOWER(F7914))="Pediatrics","Pediatrics",IF(TRIM(LOWER(F7914))="orthopedics","Orthopedics",IF(TRIM(LOWER(F7914))="Neurology","Neurology",IF(TRIM(LOWER(F7914))="Oncology","Oncology")))))))))))</f>
        <v>Oncology</v>
      </c>
      <c r="P7914" s="3" t="str">
        <f t="shared" si="738"/>
        <v>Government</v>
      </c>
      <c r="Q7914" s="5">
        <f t="shared" si="739"/>
        <v>13</v>
      </c>
      <c r="R7914" s="1" t="str">
        <f t="shared" si="740"/>
        <v/>
      </c>
      <c r="S7914" s="1">
        <f t="shared" si="741"/>
        <v>0</v>
      </c>
      <c r="T7914" s="1" t="str">
        <f t="shared" si="742"/>
        <v>0-17</v>
      </c>
      <c r="U7914" s="1" t="str">
        <f t="shared" si="743"/>
        <v>Yes</v>
      </c>
    </row>
    <row r="7915" spans="1:21">
      <c r="A7915" s="1">
        <v>7914</v>
      </c>
      <c r="B7915" s="1">
        <v>25</v>
      </c>
      <c r="C7915" s="1" t="s">
        <v>44</v>
      </c>
      <c r="D7915" s="2">
        <v>45339</v>
      </c>
      <c r="E7915" s="2">
        <v>45354</v>
      </c>
      <c r="F7915" s="1" t="s">
        <v>45</v>
      </c>
      <c r="G7915" s="1" t="s">
        <v>33</v>
      </c>
      <c r="H7915" s="1" t="s">
        <v>32</v>
      </c>
      <c r="I7915" s="1">
        <v>35323.65</v>
      </c>
      <c r="J7915" s="1" t="s">
        <v>17</v>
      </c>
      <c r="K7915" s="1" t="s">
        <v>42</v>
      </c>
      <c r="N7915" s="3" t="str">
        <f>IF(LEFT(LOWER(C7915),1)="m","Male",IF(LEFT(LOWER(C7915),1)="f","Female","Unknown"))</f>
        <v>Female</v>
      </c>
      <c r="O7915" s="4" t="str">
        <f>IF(TRIM(LOWER(F7915))="neuro","Neurology",IF(TRIM(LOWER(F7915))="Neurology","Neurology",IF(TRIM(LOWER(F7915))="general ward","General",IF(TRIM(LOWER(F7915))="general","General",IF(TRIM(LOWER(F7915))="cardiology","Cardiology",IF(TRIM(LOWER(F7915))="Cardiology","Cardiology",IF(TRIM(LOWER(F7915))="Peads","Pediatrics",IF(TRIM(LOWER(F7915))="Pediatrics","Pediatrics",IF(TRIM(LOWER(F7915))="orthopedics","Orthopedics",IF(TRIM(LOWER(F7915))="Neurology","Neurology",IF(TRIM(LOWER(F7915))="Oncology","Oncology")))))))))))</f>
        <v>Neurology</v>
      </c>
      <c r="P7915" s="3" t="str">
        <f t="shared" si="738"/>
        <v>Self</v>
      </c>
      <c r="Q7915" s="5">
        <f t="shared" si="739"/>
        <v>15</v>
      </c>
      <c r="R7915" s="1">
        <f t="shared" si="740"/>
        <v>35323.65</v>
      </c>
      <c r="S7915" s="1">
        <f t="shared" si="741"/>
        <v>0</v>
      </c>
      <c r="T7915" s="1" t="str">
        <f t="shared" si="742"/>
        <v>18-35</v>
      </c>
      <c r="U7915" s="1" t="str">
        <f t="shared" si="743"/>
        <v>Yes</v>
      </c>
    </row>
    <row r="7916" spans="1:21">
      <c r="A7916" s="1">
        <v>7915</v>
      </c>
      <c r="C7916" s="1" t="s">
        <v>18</v>
      </c>
      <c r="D7916" s="2">
        <v>45411</v>
      </c>
      <c r="E7916" s="2">
        <v>45424</v>
      </c>
      <c r="F7916" s="1" t="s">
        <v>30</v>
      </c>
      <c r="G7916" s="1" t="s">
        <v>36</v>
      </c>
      <c r="H7916" s="1" t="s">
        <v>23</v>
      </c>
      <c r="I7916" s="1">
        <v>290528.3</v>
      </c>
      <c r="K7916" s="1" t="s">
        <v>16</v>
      </c>
      <c r="N7916" s="3" t="str">
        <f>IF(LEFT(LOWER(C7916),1)="m","Male",IF(LEFT(LOWER(C7916),1)="f","Female","Unknown"))</f>
        <v>Male</v>
      </c>
      <c r="O7916" s="4" t="str">
        <f>IF(TRIM(LOWER(F7916))="neuro","Neurology",IF(TRIM(LOWER(F7916))="Neurology","Neurology",IF(TRIM(LOWER(F7916))="general ward","General",IF(TRIM(LOWER(F7916))="general","General",IF(TRIM(LOWER(F7916))="cardiology","Cardiology",IF(TRIM(LOWER(F7916))="Cardiology","Cardiology",IF(TRIM(LOWER(F7916))="Peads","Pediatrics",IF(TRIM(LOWER(F7916))="Pediatrics","Pediatrics",IF(TRIM(LOWER(F7916))="orthopedics","Orthopedics",IF(TRIM(LOWER(F7916))="Neurology","Neurology",IF(TRIM(LOWER(F7916))="Oncology","Oncology")))))))))))</f>
        <v>Pediatrics</v>
      </c>
      <c r="P7916" s="3" t="str">
        <f t="shared" si="738"/>
        <v>Government</v>
      </c>
      <c r="Q7916" s="5">
        <f t="shared" si="739"/>
        <v>13</v>
      </c>
      <c r="R7916" s="1">
        <f t="shared" si="740"/>
        <v>290528.3</v>
      </c>
      <c r="S7916" s="1">
        <f t="shared" si="741"/>
        <v>1</v>
      </c>
      <c r="T7916" s="1" t="str">
        <f t="shared" si="742"/>
        <v>0-17</v>
      </c>
      <c r="U7916" s="1" t="str">
        <f t="shared" si="743"/>
        <v>Unknown</v>
      </c>
    </row>
    <row r="7917" spans="1:21">
      <c r="A7917" s="1">
        <v>7916</v>
      </c>
      <c r="B7917" s="1">
        <v>73</v>
      </c>
      <c r="C7917" s="1" t="s">
        <v>12</v>
      </c>
      <c r="D7917" s="2">
        <v>45237</v>
      </c>
      <c r="E7917" s="2">
        <v>45243</v>
      </c>
      <c r="F7917" s="1" t="s">
        <v>49</v>
      </c>
      <c r="G7917" s="1" t="s">
        <v>33</v>
      </c>
      <c r="I7917" s="1">
        <v>199336.3</v>
      </c>
      <c r="J7917" s="1" t="s">
        <v>38</v>
      </c>
      <c r="K7917" s="1" t="s">
        <v>20</v>
      </c>
      <c r="N7917" s="3" t="str">
        <f>IF(LEFT(LOWER(C7917),1)="m","Male",IF(LEFT(LOWER(C7917),1)="f","Female","Unknown"))</f>
        <v>Unknown</v>
      </c>
      <c r="O7917" s="4" t="str">
        <f>IF(TRIM(LOWER(F7917))="neuro","Neurology",IF(TRIM(LOWER(F7917))="Neurology","Neurology",IF(TRIM(LOWER(F7917))="general ward","General",IF(TRIM(LOWER(F7917))="general","General",IF(TRIM(LOWER(F7917))="cardiology","Cardiology",IF(TRIM(LOWER(F7917))="Cardiology","Cardiology",IF(TRIM(LOWER(F7917))="Peads","Pediatrics",IF(TRIM(LOWER(F7917))="Pediatrics","Pediatrics",IF(TRIM(LOWER(F7917))="orthopedics","Orthopedics",IF(TRIM(LOWER(F7917))="Neurology","Neurology",IF(TRIM(LOWER(F7917))="Oncology","Oncology")))))))))))</f>
        <v>Oncology</v>
      </c>
      <c r="P7917" s="3" t="str">
        <f t="shared" si="738"/>
        <v>Self</v>
      </c>
      <c r="Q7917" s="5">
        <f t="shared" si="739"/>
        <v>6</v>
      </c>
      <c r="R7917" s="1">
        <f t="shared" si="740"/>
        <v>199336.3</v>
      </c>
      <c r="S7917" s="1">
        <f t="shared" si="741"/>
        <v>0</v>
      </c>
      <c r="T7917" s="1" t="str">
        <f t="shared" si="742"/>
        <v>66+</v>
      </c>
      <c r="U7917" s="1" t="str">
        <f t="shared" si="743"/>
        <v>No</v>
      </c>
    </row>
    <row r="7918" spans="1:21">
      <c r="A7918" s="1">
        <v>7917</v>
      </c>
      <c r="B7918" s="1">
        <v>18</v>
      </c>
      <c r="C7918" s="1" t="s">
        <v>26</v>
      </c>
      <c r="D7918" s="2">
        <v>45656</v>
      </c>
      <c r="E7918" s="2">
        <v>45660</v>
      </c>
      <c r="F7918" s="1" t="s">
        <v>45</v>
      </c>
      <c r="G7918" s="1" t="s">
        <v>36</v>
      </c>
      <c r="H7918" s="1" t="s">
        <v>47</v>
      </c>
      <c r="I7918" s="1">
        <v>253596.7</v>
      </c>
      <c r="J7918" s="1" t="s">
        <v>25</v>
      </c>
      <c r="K7918" s="1" t="s">
        <v>42</v>
      </c>
      <c r="N7918" s="3" t="str">
        <f>IF(LEFT(LOWER(C7918),1)="m","Male",IF(LEFT(LOWER(C7918),1)="f","Female","Unknown"))</f>
        <v>Female</v>
      </c>
      <c r="O7918" s="4" t="str">
        <f>IF(TRIM(LOWER(F7918))="neuro","Neurology",IF(TRIM(LOWER(F7918))="Neurology","Neurology",IF(TRIM(LOWER(F7918))="general ward","General",IF(TRIM(LOWER(F7918))="general","General",IF(TRIM(LOWER(F7918))="cardiology","Cardiology",IF(TRIM(LOWER(F7918))="Cardiology","Cardiology",IF(TRIM(LOWER(F7918))="Peads","Pediatrics",IF(TRIM(LOWER(F7918))="Pediatrics","Pediatrics",IF(TRIM(LOWER(F7918))="orthopedics","Orthopedics",IF(TRIM(LOWER(F7918))="Neurology","Neurology",IF(TRIM(LOWER(F7918))="Oncology","Oncology")))))))))))</f>
        <v>Neurology</v>
      </c>
      <c r="P7918" s="3" t="str">
        <f t="shared" si="738"/>
        <v>Government</v>
      </c>
      <c r="Q7918" s="5">
        <f t="shared" si="739"/>
        <v>4</v>
      </c>
      <c r="R7918" s="1">
        <f t="shared" si="740"/>
        <v>253596.7</v>
      </c>
      <c r="S7918" s="1">
        <f t="shared" si="741"/>
        <v>0</v>
      </c>
      <c r="T7918" s="1" t="str">
        <f t="shared" si="742"/>
        <v>18-35</v>
      </c>
      <c r="U7918" s="1" t="str">
        <f t="shared" si="743"/>
        <v>Yes</v>
      </c>
    </row>
    <row r="7919" spans="1:21">
      <c r="A7919" s="1">
        <v>7918</v>
      </c>
      <c r="B7919" s="1">
        <v>72</v>
      </c>
      <c r="C7919" s="1" t="s">
        <v>18</v>
      </c>
      <c r="D7919" s="2">
        <v>45427</v>
      </c>
      <c r="E7919" s="2">
        <v>45438</v>
      </c>
      <c r="F7919" s="1" t="s">
        <v>50</v>
      </c>
      <c r="G7919" s="1" t="s">
        <v>36</v>
      </c>
      <c r="H7919" s="1" t="s">
        <v>37</v>
      </c>
      <c r="I7919" s="1">
        <v>349350.35</v>
      </c>
      <c r="J7919" s="1" t="s">
        <v>38</v>
      </c>
      <c r="K7919" s="1" t="s">
        <v>20</v>
      </c>
      <c r="N7919" s="3" t="str">
        <f>IF(LEFT(LOWER(C7919),1)="m","Male",IF(LEFT(LOWER(C7919),1)="f","Female","Unknown"))</f>
        <v>Male</v>
      </c>
      <c r="O7919" s="4" t="str">
        <f>IF(TRIM(LOWER(F7919))="neuro","Neurology",IF(TRIM(LOWER(F7919))="Neurology","Neurology",IF(TRIM(LOWER(F7919))="general ward","General",IF(TRIM(LOWER(F7919))="general","General",IF(TRIM(LOWER(F7919))="cardiology","Cardiology",IF(TRIM(LOWER(F7919))="Cardiology","Cardiology",IF(TRIM(LOWER(F7919))="Peads","Pediatrics",IF(TRIM(LOWER(F7919))="Pediatrics","Pediatrics",IF(TRIM(LOWER(F7919))="orthopedics","Orthopedics",IF(TRIM(LOWER(F7919))="Neurology","Neurology",IF(TRIM(LOWER(F7919))="Oncology","Oncology")))))))))))</f>
        <v>Cardiology</v>
      </c>
      <c r="P7919" s="3" t="str">
        <f t="shared" si="738"/>
        <v>Government</v>
      </c>
      <c r="Q7919" s="5">
        <f t="shared" si="739"/>
        <v>11</v>
      </c>
      <c r="R7919" s="1">
        <f t="shared" si="740"/>
        <v>349350.35</v>
      </c>
      <c r="S7919" s="1">
        <f t="shared" si="741"/>
        <v>0</v>
      </c>
      <c r="T7919" s="1" t="str">
        <f t="shared" si="742"/>
        <v>66+</v>
      </c>
      <c r="U7919" s="1" t="str">
        <f t="shared" si="743"/>
        <v>No</v>
      </c>
    </row>
    <row r="7920" spans="1:21">
      <c r="A7920" s="1">
        <v>7919</v>
      </c>
      <c r="B7920" s="1">
        <v>93</v>
      </c>
      <c r="C7920" s="1" t="s">
        <v>26</v>
      </c>
      <c r="D7920" s="2">
        <v>45326</v>
      </c>
      <c r="E7920" s="2">
        <v>45333</v>
      </c>
      <c r="F7920" s="1" t="s">
        <v>35</v>
      </c>
      <c r="G7920" s="1" t="s">
        <v>31</v>
      </c>
      <c r="H7920" s="1" t="s">
        <v>23</v>
      </c>
      <c r="I7920" s="1">
        <v>226279.13</v>
      </c>
      <c r="J7920" s="1" t="s">
        <v>16</v>
      </c>
      <c r="K7920" s="1" t="s">
        <v>17</v>
      </c>
      <c r="N7920" s="3" t="str">
        <f>IF(LEFT(LOWER(C7920),1)="m","Male",IF(LEFT(LOWER(C7920),1)="f","Female","Unknown"))</f>
        <v>Female</v>
      </c>
      <c r="O7920" s="4" t="str">
        <f>IF(TRIM(LOWER(F7920))="neuro","Neurology",IF(TRIM(LOWER(F7920))="Neurology","Neurology",IF(TRIM(LOWER(F7920))="general ward","General",IF(TRIM(LOWER(F7920))="general","General",IF(TRIM(LOWER(F7920))="cardiology","Cardiology",IF(TRIM(LOWER(F7920))="Cardiology","Cardiology",IF(TRIM(LOWER(F7920))="Peads","Pediatrics",IF(TRIM(LOWER(F7920))="Pediatrics","Pediatrics",IF(TRIM(LOWER(F7920))="orthopedics","Orthopedics",IF(TRIM(LOWER(F7920))="Neurology","Neurology",IF(TRIM(LOWER(F7920))="Oncology","Oncology")))))))))))</f>
        <v>Cardiology</v>
      </c>
      <c r="P7920" s="3" t="str">
        <f t="shared" si="738"/>
        <v>Private</v>
      </c>
      <c r="Q7920" s="5">
        <f t="shared" si="739"/>
        <v>7</v>
      </c>
      <c r="R7920" s="1">
        <f t="shared" si="740"/>
        <v>226279.13</v>
      </c>
      <c r="S7920" s="1">
        <f t="shared" si="741"/>
        <v>1</v>
      </c>
      <c r="T7920" s="1" t="str">
        <f t="shared" si="742"/>
        <v>66+</v>
      </c>
      <c r="U7920" s="1" t="str">
        <f t="shared" si="743"/>
        <v>Yes</v>
      </c>
    </row>
    <row r="7921" spans="1:21">
      <c r="A7921" s="1">
        <v>7920</v>
      </c>
      <c r="C7921" s="1" t="s">
        <v>44</v>
      </c>
      <c r="D7921" s="2">
        <v>45013</v>
      </c>
      <c r="E7921" s="2">
        <v>45030</v>
      </c>
      <c r="F7921" s="1" t="s">
        <v>35</v>
      </c>
      <c r="G7921" s="1" t="s">
        <v>36</v>
      </c>
      <c r="H7921" s="1" t="s">
        <v>37</v>
      </c>
      <c r="I7921" s="1">
        <v>327544.09999999998</v>
      </c>
      <c r="K7921" s="1" t="s">
        <v>20</v>
      </c>
      <c r="N7921" s="3" t="str">
        <f>IF(LEFT(LOWER(C7921),1)="m","Male",IF(LEFT(LOWER(C7921),1)="f","Female","Unknown"))</f>
        <v>Female</v>
      </c>
      <c r="O7921" s="4" t="str">
        <f>IF(TRIM(LOWER(F7921))="neuro","Neurology",IF(TRIM(LOWER(F7921))="Neurology","Neurology",IF(TRIM(LOWER(F7921))="general ward","General",IF(TRIM(LOWER(F7921))="general","General",IF(TRIM(LOWER(F7921))="cardiology","Cardiology",IF(TRIM(LOWER(F7921))="Cardiology","Cardiology",IF(TRIM(LOWER(F7921))="Peads","Pediatrics",IF(TRIM(LOWER(F7921))="Pediatrics","Pediatrics",IF(TRIM(LOWER(F7921))="orthopedics","Orthopedics",IF(TRIM(LOWER(F7921))="Neurology","Neurology",IF(TRIM(LOWER(F7921))="Oncology","Oncology")))))))))))</f>
        <v>Cardiology</v>
      </c>
      <c r="P7921" s="3" t="str">
        <f t="shared" si="738"/>
        <v>Government</v>
      </c>
      <c r="Q7921" s="5">
        <f t="shared" si="739"/>
        <v>17</v>
      </c>
      <c r="R7921" s="1">
        <f t="shared" si="740"/>
        <v>327544.09999999998</v>
      </c>
      <c r="S7921" s="1">
        <f t="shared" si="741"/>
        <v>0</v>
      </c>
      <c r="T7921" s="1" t="str">
        <f t="shared" si="742"/>
        <v>0-17</v>
      </c>
      <c r="U7921" s="1" t="str">
        <f t="shared" si="743"/>
        <v>Unknown</v>
      </c>
    </row>
    <row r="7922" spans="1:21">
      <c r="A7922" s="1">
        <v>7921</v>
      </c>
      <c r="B7922" s="1">
        <v>81</v>
      </c>
      <c r="C7922" s="1" t="s">
        <v>44</v>
      </c>
      <c r="D7922" s="2">
        <v>45036</v>
      </c>
      <c r="E7922" s="2">
        <v>45044</v>
      </c>
      <c r="F7922" s="1" t="s">
        <v>13</v>
      </c>
      <c r="G7922" s="1" t="s">
        <v>36</v>
      </c>
      <c r="H7922" s="1" t="s">
        <v>51</v>
      </c>
      <c r="I7922" s="1">
        <v>344955.89</v>
      </c>
      <c r="J7922" s="1" t="s">
        <v>38</v>
      </c>
      <c r="K7922" s="1" t="s">
        <v>16</v>
      </c>
      <c r="N7922" s="3" t="str">
        <f>IF(LEFT(LOWER(C7922),1)="m","Male",IF(LEFT(LOWER(C7922),1)="f","Female","Unknown"))</f>
        <v>Female</v>
      </c>
      <c r="O7922" s="4" t="str">
        <f>IF(TRIM(LOWER(F7922))="neuro","Neurology",IF(TRIM(LOWER(F7922))="Neurology","Neurology",IF(TRIM(LOWER(F7922))="general ward","General",IF(TRIM(LOWER(F7922))="general","General",IF(TRIM(LOWER(F7922))="cardiology","Cardiology",IF(TRIM(LOWER(F7922))="Cardiology","Cardiology",IF(TRIM(LOWER(F7922))="Peads","Pediatrics",IF(TRIM(LOWER(F7922))="Pediatrics","Pediatrics",IF(TRIM(LOWER(F7922))="orthopedics","Orthopedics",IF(TRIM(LOWER(F7922))="Neurology","Neurology",IF(TRIM(LOWER(F7922))="Oncology","Oncology")))))))))))</f>
        <v>Neurology</v>
      </c>
      <c r="P7922" s="3" t="str">
        <f t="shared" si="738"/>
        <v>Government</v>
      </c>
      <c r="Q7922" s="5">
        <f t="shared" si="739"/>
        <v>8</v>
      </c>
      <c r="R7922" s="1">
        <f t="shared" si="740"/>
        <v>344955.89</v>
      </c>
      <c r="S7922" s="1">
        <f t="shared" si="741"/>
        <v>1</v>
      </c>
      <c r="T7922" s="1" t="str">
        <f t="shared" si="742"/>
        <v>66+</v>
      </c>
      <c r="U7922" s="1" t="str">
        <f t="shared" si="743"/>
        <v>No</v>
      </c>
    </row>
    <row r="7923" spans="1:21">
      <c r="A7923" s="1">
        <v>7922</v>
      </c>
      <c r="B7923" s="1">
        <v>37</v>
      </c>
      <c r="C7923" s="1" t="s">
        <v>26</v>
      </c>
      <c r="D7923" s="2">
        <v>45373</v>
      </c>
      <c r="E7923" s="2">
        <v>45382</v>
      </c>
      <c r="F7923" s="1" t="s">
        <v>30</v>
      </c>
      <c r="G7923" s="1" t="s">
        <v>36</v>
      </c>
      <c r="H7923" s="1" t="s">
        <v>37</v>
      </c>
      <c r="I7923" s="1">
        <v>193157.59</v>
      </c>
      <c r="J7923" s="1" t="s">
        <v>42</v>
      </c>
      <c r="K7923" s="1" t="s">
        <v>20</v>
      </c>
      <c r="N7923" s="3" t="str">
        <f>IF(LEFT(LOWER(C7923),1)="m","Male",IF(LEFT(LOWER(C7923),1)="f","Female","Unknown"))</f>
        <v>Female</v>
      </c>
      <c r="O7923" s="4" t="str">
        <f>IF(TRIM(LOWER(F7923))="neuro","Neurology",IF(TRIM(LOWER(F7923))="Neurology","Neurology",IF(TRIM(LOWER(F7923))="general ward","General",IF(TRIM(LOWER(F7923))="general","General",IF(TRIM(LOWER(F7923))="cardiology","Cardiology",IF(TRIM(LOWER(F7923))="Cardiology","Cardiology",IF(TRIM(LOWER(F7923))="Peads","Pediatrics",IF(TRIM(LOWER(F7923))="Pediatrics","Pediatrics",IF(TRIM(LOWER(F7923))="orthopedics","Orthopedics",IF(TRIM(LOWER(F7923))="Neurology","Neurology",IF(TRIM(LOWER(F7923))="Oncology","Oncology")))))))))))</f>
        <v>Pediatrics</v>
      </c>
      <c r="P7923" s="3" t="str">
        <f t="shared" si="738"/>
        <v>Government</v>
      </c>
      <c r="Q7923" s="5">
        <f t="shared" si="739"/>
        <v>9</v>
      </c>
      <c r="R7923" s="1">
        <f t="shared" si="740"/>
        <v>193157.59</v>
      </c>
      <c r="S7923" s="1">
        <f t="shared" si="741"/>
        <v>0</v>
      </c>
      <c r="T7923" s="1" t="str">
        <f t="shared" si="742"/>
        <v>36-50</v>
      </c>
      <c r="U7923" s="1" t="str">
        <f t="shared" si="743"/>
        <v>No</v>
      </c>
    </row>
    <row r="7924" spans="1:21">
      <c r="A7924" s="1">
        <v>7923</v>
      </c>
      <c r="B7924" s="1">
        <v>73</v>
      </c>
      <c r="C7924" s="1" t="s">
        <v>29</v>
      </c>
      <c r="D7924" s="2">
        <v>45306</v>
      </c>
      <c r="E7924" s="2">
        <v>45317</v>
      </c>
      <c r="F7924" s="1" t="s">
        <v>19</v>
      </c>
      <c r="G7924" s="1" t="s">
        <v>14</v>
      </c>
      <c r="H7924" s="1" t="s">
        <v>23</v>
      </c>
      <c r="I7924" s="1">
        <v>224657.36</v>
      </c>
      <c r="J7924" s="1" t="s">
        <v>42</v>
      </c>
      <c r="K7924" s="1" t="s">
        <v>38</v>
      </c>
      <c r="N7924" s="3" t="str">
        <f>IF(LEFT(LOWER(C7924),1)="m","Male",IF(LEFT(LOWER(C7924),1)="f","Female","Unknown"))</f>
        <v>Female</v>
      </c>
      <c r="O7924" s="4" t="str">
        <f>IF(TRIM(LOWER(F7924))="neuro","Neurology",IF(TRIM(LOWER(F7924))="Neurology","Neurology",IF(TRIM(LOWER(F7924))="general ward","General",IF(TRIM(LOWER(F7924))="general","General",IF(TRIM(LOWER(F7924))="cardiology","Cardiology",IF(TRIM(LOWER(F7924))="Cardiology","Cardiology",IF(TRIM(LOWER(F7924))="Peads","Pediatrics",IF(TRIM(LOWER(F7924))="Pediatrics","Pediatrics",IF(TRIM(LOWER(F7924))="orthopedics","Orthopedics",IF(TRIM(LOWER(F7924))="Neurology","Neurology",IF(TRIM(LOWER(F7924))="Oncology","Oncology")))))))))))</f>
        <v>General</v>
      </c>
      <c r="P7924" s="3" t="str">
        <f t="shared" si="738"/>
        <v>Private</v>
      </c>
      <c r="Q7924" s="5">
        <f t="shared" si="739"/>
        <v>11</v>
      </c>
      <c r="R7924" s="1">
        <f t="shared" si="740"/>
        <v>224657.36</v>
      </c>
      <c r="S7924" s="1">
        <f t="shared" si="741"/>
        <v>0</v>
      </c>
      <c r="T7924" s="1" t="str">
        <f t="shared" si="742"/>
        <v>66+</v>
      </c>
      <c r="U7924" s="1" t="str">
        <f t="shared" si="743"/>
        <v>No</v>
      </c>
    </row>
    <row r="7925" spans="1:21">
      <c r="A7925" s="1">
        <v>7924</v>
      </c>
      <c r="B7925" s="1">
        <v>7</v>
      </c>
      <c r="C7925" s="1" t="s">
        <v>26</v>
      </c>
      <c r="D7925" s="2">
        <v>45007</v>
      </c>
      <c r="E7925" s="2">
        <v>45026</v>
      </c>
      <c r="F7925" s="1" t="s">
        <v>19</v>
      </c>
      <c r="G7925" s="1" t="s">
        <v>22</v>
      </c>
      <c r="H7925" s="1" t="s">
        <v>37</v>
      </c>
      <c r="I7925" s="1">
        <v>256627.12</v>
      </c>
      <c r="J7925" s="1" t="s">
        <v>38</v>
      </c>
      <c r="K7925" s="1" t="s">
        <v>42</v>
      </c>
      <c r="N7925" s="3" t="str">
        <f>IF(LEFT(LOWER(C7925),1)="m","Male",IF(LEFT(LOWER(C7925),1)="f","Female","Unknown"))</f>
        <v>Female</v>
      </c>
      <c r="O7925" s="4" t="str">
        <f>IF(TRIM(LOWER(F7925))="neuro","Neurology",IF(TRIM(LOWER(F7925))="Neurology","Neurology",IF(TRIM(LOWER(F7925))="general ward","General",IF(TRIM(LOWER(F7925))="general","General",IF(TRIM(LOWER(F7925))="cardiology","Cardiology",IF(TRIM(LOWER(F7925))="Cardiology","Cardiology",IF(TRIM(LOWER(F7925))="Peads","Pediatrics",IF(TRIM(LOWER(F7925))="Pediatrics","Pediatrics",IF(TRIM(LOWER(F7925))="orthopedics","Orthopedics",IF(TRIM(LOWER(F7925))="Neurology","Neurology",IF(TRIM(LOWER(F7925))="Oncology","Oncology")))))))))))</f>
        <v>General</v>
      </c>
      <c r="P7925" s="3" t="str">
        <f t="shared" si="738"/>
        <v>Government</v>
      </c>
      <c r="Q7925" s="5">
        <f t="shared" si="739"/>
        <v>19</v>
      </c>
      <c r="R7925" s="1">
        <f t="shared" si="740"/>
        <v>256627.12</v>
      </c>
      <c r="S7925" s="1">
        <f t="shared" si="741"/>
        <v>0</v>
      </c>
      <c r="T7925" s="1" t="str">
        <f t="shared" si="742"/>
        <v>0-17</v>
      </c>
      <c r="U7925" s="1" t="str">
        <f t="shared" si="743"/>
        <v>No</v>
      </c>
    </row>
    <row r="7926" spans="1:21">
      <c r="A7926" s="1">
        <v>7925</v>
      </c>
      <c r="B7926" s="1">
        <v>28</v>
      </c>
      <c r="C7926" s="1" t="s">
        <v>12</v>
      </c>
      <c r="D7926" s="2">
        <v>45060</v>
      </c>
      <c r="E7926" s="2">
        <v>45079</v>
      </c>
      <c r="F7926" s="1" t="s">
        <v>40</v>
      </c>
      <c r="G7926" s="1" t="s">
        <v>41</v>
      </c>
      <c r="H7926" s="1" t="s">
        <v>47</v>
      </c>
      <c r="I7926" s="1">
        <v>349617.4</v>
      </c>
      <c r="J7926" s="1" t="s">
        <v>25</v>
      </c>
      <c r="K7926" s="1" t="s">
        <v>17</v>
      </c>
      <c r="N7926" s="3" t="str">
        <f>IF(LEFT(LOWER(C7926),1)="m","Male",IF(LEFT(LOWER(C7926),1)="f","Female","Unknown"))</f>
        <v>Unknown</v>
      </c>
      <c r="O7926" s="4" t="str">
        <f>IF(TRIM(LOWER(F7926))="neuro","Neurology",IF(TRIM(LOWER(F7926))="Neurology","Neurology",IF(TRIM(LOWER(F7926))="general ward","General",IF(TRIM(LOWER(F7926))="general","General",IF(TRIM(LOWER(F7926))="cardiology","Cardiology",IF(TRIM(LOWER(F7926))="Cardiology","Cardiology",IF(TRIM(LOWER(F7926))="Peads","Pediatrics",IF(TRIM(LOWER(F7926))="Pediatrics","Pediatrics",IF(TRIM(LOWER(F7926))="orthopedics","Orthopedics",IF(TRIM(LOWER(F7926))="Neurology","Neurology",IF(TRIM(LOWER(F7926))="Oncology","Oncology")))))))))))</f>
        <v>Pediatrics</v>
      </c>
      <c r="P7926" s="3" t="str">
        <f t="shared" si="738"/>
        <v>Unknown</v>
      </c>
      <c r="Q7926" s="5">
        <f t="shared" si="739"/>
        <v>19</v>
      </c>
      <c r="R7926" s="1">
        <f t="shared" si="740"/>
        <v>349617.4</v>
      </c>
      <c r="S7926" s="1">
        <f t="shared" si="741"/>
        <v>1</v>
      </c>
      <c r="T7926" s="1" t="str">
        <f t="shared" si="742"/>
        <v>18-35</v>
      </c>
      <c r="U7926" s="1" t="str">
        <f t="shared" si="743"/>
        <v>Yes</v>
      </c>
    </row>
    <row r="7927" spans="1:21">
      <c r="A7927" s="1">
        <v>7926</v>
      </c>
      <c r="B7927" s="1">
        <v>59</v>
      </c>
      <c r="C7927" s="1" t="s">
        <v>12</v>
      </c>
      <c r="D7927" s="2">
        <v>45354</v>
      </c>
      <c r="E7927" s="2">
        <v>45365</v>
      </c>
      <c r="F7927" s="1" t="s">
        <v>30</v>
      </c>
      <c r="G7927" s="1" t="s">
        <v>31</v>
      </c>
      <c r="I7927" s="1">
        <v>195500.96</v>
      </c>
      <c r="J7927" s="1" t="s">
        <v>16</v>
      </c>
      <c r="K7927" s="1" t="s">
        <v>17</v>
      </c>
      <c r="N7927" s="3" t="str">
        <f>IF(LEFT(LOWER(C7927),1)="m","Male",IF(LEFT(LOWER(C7927),1)="f","Female","Unknown"))</f>
        <v>Unknown</v>
      </c>
      <c r="O7927" s="4" t="str">
        <f>IF(TRIM(LOWER(F7927))="neuro","Neurology",IF(TRIM(LOWER(F7927))="Neurology","Neurology",IF(TRIM(LOWER(F7927))="general ward","General",IF(TRIM(LOWER(F7927))="general","General",IF(TRIM(LOWER(F7927))="cardiology","Cardiology",IF(TRIM(LOWER(F7927))="Cardiology","Cardiology",IF(TRIM(LOWER(F7927))="Peads","Pediatrics",IF(TRIM(LOWER(F7927))="Pediatrics","Pediatrics",IF(TRIM(LOWER(F7927))="orthopedics","Orthopedics",IF(TRIM(LOWER(F7927))="Neurology","Neurology",IF(TRIM(LOWER(F7927))="Oncology","Oncology")))))))))))</f>
        <v>Pediatrics</v>
      </c>
      <c r="P7927" s="3" t="str">
        <f t="shared" si="738"/>
        <v>Private</v>
      </c>
      <c r="Q7927" s="5">
        <f t="shared" si="739"/>
        <v>11</v>
      </c>
      <c r="R7927" s="1">
        <f t="shared" si="740"/>
        <v>195500.96</v>
      </c>
      <c r="S7927" s="1">
        <f t="shared" si="741"/>
        <v>1</v>
      </c>
      <c r="T7927" s="1" t="str">
        <f t="shared" si="742"/>
        <v>51-65</v>
      </c>
      <c r="U7927" s="1" t="str">
        <f t="shared" si="743"/>
        <v>Yes</v>
      </c>
    </row>
    <row r="7928" spans="1:21">
      <c r="A7928" s="1">
        <v>7927</v>
      </c>
      <c r="B7928" s="1">
        <v>51</v>
      </c>
      <c r="C7928" s="1" t="s">
        <v>29</v>
      </c>
      <c r="D7928" s="2">
        <v>45323</v>
      </c>
      <c r="E7928" s="2">
        <v>45329</v>
      </c>
      <c r="F7928" s="1" t="s">
        <v>49</v>
      </c>
      <c r="G7928" s="1" t="s">
        <v>46</v>
      </c>
      <c r="H7928" s="1" t="s">
        <v>32</v>
      </c>
      <c r="I7928" s="1">
        <v>162840.99</v>
      </c>
      <c r="J7928" s="1" t="s">
        <v>17</v>
      </c>
      <c r="K7928" s="1" t="s">
        <v>17</v>
      </c>
      <c r="N7928" s="3" t="str">
        <f>IF(LEFT(LOWER(C7928),1)="m","Male",IF(LEFT(LOWER(C7928),1)="f","Female","Unknown"))</f>
        <v>Female</v>
      </c>
      <c r="O7928" s="4" t="str">
        <f>IF(TRIM(LOWER(F7928))="neuro","Neurology",IF(TRIM(LOWER(F7928))="Neurology","Neurology",IF(TRIM(LOWER(F7928))="general ward","General",IF(TRIM(LOWER(F7928))="general","General",IF(TRIM(LOWER(F7928))="cardiology","Cardiology",IF(TRIM(LOWER(F7928))="Cardiology","Cardiology",IF(TRIM(LOWER(F7928))="Peads","Pediatrics",IF(TRIM(LOWER(F7928))="Pediatrics","Pediatrics",IF(TRIM(LOWER(F7928))="orthopedics","Orthopedics",IF(TRIM(LOWER(F7928))="Neurology","Neurology",IF(TRIM(LOWER(F7928))="Oncology","Oncology")))))))))))</f>
        <v>Oncology</v>
      </c>
      <c r="P7928" s="3" t="str">
        <f t="shared" si="738"/>
        <v>Self</v>
      </c>
      <c r="Q7928" s="5">
        <f t="shared" si="739"/>
        <v>6</v>
      </c>
      <c r="R7928" s="1">
        <f t="shared" si="740"/>
        <v>162840.99</v>
      </c>
      <c r="S7928" s="1">
        <f t="shared" si="741"/>
        <v>1</v>
      </c>
      <c r="T7928" s="1" t="str">
        <f t="shared" si="742"/>
        <v>51-65</v>
      </c>
      <c r="U7928" s="1" t="str">
        <f t="shared" si="743"/>
        <v>Yes</v>
      </c>
    </row>
    <row r="7929" spans="1:21">
      <c r="A7929" s="1">
        <v>7928</v>
      </c>
      <c r="B7929" s="1">
        <v>37</v>
      </c>
      <c r="C7929" s="1" t="s">
        <v>26</v>
      </c>
      <c r="D7929" s="2">
        <v>45475</v>
      </c>
      <c r="E7929" s="2">
        <v>45480</v>
      </c>
      <c r="F7929" s="1" t="s">
        <v>13</v>
      </c>
      <c r="G7929" s="1" t="s">
        <v>36</v>
      </c>
      <c r="H7929" s="1" t="s">
        <v>39</v>
      </c>
      <c r="I7929" s="1">
        <v>283293.59000000003</v>
      </c>
      <c r="J7929" s="1" t="s">
        <v>25</v>
      </c>
      <c r="K7929" s="1" t="s">
        <v>42</v>
      </c>
      <c r="N7929" s="3" t="str">
        <f>IF(LEFT(LOWER(C7929),1)="m","Male",IF(LEFT(LOWER(C7929),1)="f","Female","Unknown"))</f>
        <v>Female</v>
      </c>
      <c r="O7929" s="4" t="str">
        <f>IF(TRIM(LOWER(F7929))="neuro","Neurology",IF(TRIM(LOWER(F7929))="Neurology","Neurology",IF(TRIM(LOWER(F7929))="general ward","General",IF(TRIM(LOWER(F7929))="general","General",IF(TRIM(LOWER(F7929))="cardiology","Cardiology",IF(TRIM(LOWER(F7929))="Cardiology","Cardiology",IF(TRIM(LOWER(F7929))="Peads","Pediatrics",IF(TRIM(LOWER(F7929))="Pediatrics","Pediatrics",IF(TRIM(LOWER(F7929))="orthopedics","Orthopedics",IF(TRIM(LOWER(F7929))="Neurology","Neurology",IF(TRIM(LOWER(F7929))="Oncology","Oncology")))))))))))</f>
        <v>Neurology</v>
      </c>
      <c r="P7929" s="3" t="str">
        <f t="shared" si="738"/>
        <v>Government</v>
      </c>
      <c r="Q7929" s="5">
        <f t="shared" si="739"/>
        <v>5</v>
      </c>
      <c r="R7929" s="1">
        <f t="shared" si="740"/>
        <v>283293.59000000003</v>
      </c>
      <c r="S7929" s="1">
        <f t="shared" si="741"/>
        <v>0</v>
      </c>
      <c r="T7929" s="1" t="str">
        <f t="shared" si="742"/>
        <v>36-50</v>
      </c>
      <c r="U7929" s="1" t="str">
        <f t="shared" si="743"/>
        <v>Yes</v>
      </c>
    </row>
    <row r="7930" spans="1:21">
      <c r="A7930" s="1">
        <v>7929</v>
      </c>
      <c r="B7930" s="1">
        <v>86</v>
      </c>
      <c r="C7930" s="1" t="s">
        <v>44</v>
      </c>
      <c r="D7930" s="2">
        <v>45427</v>
      </c>
      <c r="E7930" s="2">
        <v>45439</v>
      </c>
      <c r="F7930" s="1" t="s">
        <v>45</v>
      </c>
      <c r="G7930" s="1" t="s">
        <v>41</v>
      </c>
      <c r="H7930" s="1" t="s">
        <v>37</v>
      </c>
      <c r="I7930" s="1">
        <v>224647.14</v>
      </c>
      <c r="J7930" s="1" t="s">
        <v>38</v>
      </c>
      <c r="K7930" s="1" t="s">
        <v>25</v>
      </c>
      <c r="N7930" s="3" t="str">
        <f>IF(LEFT(LOWER(C7930),1)="m","Male",IF(LEFT(LOWER(C7930),1)="f","Female","Unknown"))</f>
        <v>Female</v>
      </c>
      <c r="O7930" s="4" t="str">
        <f>IF(TRIM(LOWER(F7930))="neuro","Neurology",IF(TRIM(LOWER(F7930))="Neurology","Neurology",IF(TRIM(LOWER(F7930))="general ward","General",IF(TRIM(LOWER(F7930))="general","General",IF(TRIM(LOWER(F7930))="cardiology","Cardiology",IF(TRIM(LOWER(F7930))="Cardiology","Cardiology",IF(TRIM(LOWER(F7930))="Peads","Pediatrics",IF(TRIM(LOWER(F7930))="Pediatrics","Pediatrics",IF(TRIM(LOWER(F7930))="orthopedics","Orthopedics",IF(TRIM(LOWER(F7930))="Neurology","Neurology",IF(TRIM(LOWER(F7930))="Oncology","Oncology")))))))))))</f>
        <v>Neurology</v>
      </c>
      <c r="P7930" s="3" t="str">
        <f t="shared" si="738"/>
        <v>Unknown</v>
      </c>
      <c r="Q7930" s="5">
        <f t="shared" si="739"/>
        <v>12</v>
      </c>
      <c r="R7930" s="1">
        <f t="shared" si="740"/>
        <v>224647.14</v>
      </c>
      <c r="S7930" s="1">
        <f t="shared" si="741"/>
        <v>1</v>
      </c>
      <c r="T7930" s="1" t="str">
        <f t="shared" si="742"/>
        <v>66+</v>
      </c>
      <c r="U7930" s="1" t="str">
        <f t="shared" si="743"/>
        <v>No</v>
      </c>
    </row>
    <row r="7931" spans="1:21">
      <c r="A7931" s="1">
        <v>7930</v>
      </c>
      <c r="B7931" s="1">
        <v>23</v>
      </c>
      <c r="C7931" s="1" t="s">
        <v>29</v>
      </c>
      <c r="D7931" s="2">
        <v>45144</v>
      </c>
      <c r="E7931" s="2">
        <v>45160</v>
      </c>
      <c r="F7931" s="1" t="s">
        <v>40</v>
      </c>
      <c r="G7931" s="1" t="s">
        <v>33</v>
      </c>
      <c r="H7931" s="1" t="s">
        <v>37</v>
      </c>
      <c r="I7931" s="1">
        <v>278078.65000000002</v>
      </c>
      <c r="J7931" s="1" t="s">
        <v>42</v>
      </c>
      <c r="K7931" s="1" t="s">
        <v>20</v>
      </c>
      <c r="N7931" s="3" t="str">
        <f>IF(LEFT(LOWER(C7931),1)="m","Male",IF(LEFT(LOWER(C7931),1)="f","Female","Unknown"))</f>
        <v>Female</v>
      </c>
      <c r="O7931" s="4" t="str">
        <f>IF(TRIM(LOWER(F7931))="neuro","Neurology",IF(TRIM(LOWER(F7931))="Neurology","Neurology",IF(TRIM(LOWER(F7931))="general ward","General",IF(TRIM(LOWER(F7931))="general","General",IF(TRIM(LOWER(F7931))="cardiology","Cardiology",IF(TRIM(LOWER(F7931))="Cardiology","Cardiology",IF(TRIM(LOWER(F7931))="Peads","Pediatrics",IF(TRIM(LOWER(F7931))="Pediatrics","Pediatrics",IF(TRIM(LOWER(F7931))="orthopedics","Orthopedics",IF(TRIM(LOWER(F7931))="Neurology","Neurology",IF(TRIM(LOWER(F7931))="Oncology","Oncology")))))))))))</f>
        <v>Pediatrics</v>
      </c>
      <c r="P7931" s="3" t="str">
        <f t="shared" si="738"/>
        <v>Self</v>
      </c>
      <c r="Q7931" s="5">
        <f t="shared" si="739"/>
        <v>16</v>
      </c>
      <c r="R7931" s="1">
        <f t="shared" si="740"/>
        <v>278078.65000000002</v>
      </c>
      <c r="S7931" s="1">
        <f t="shared" si="741"/>
        <v>0</v>
      </c>
      <c r="T7931" s="1" t="str">
        <f t="shared" si="742"/>
        <v>18-35</v>
      </c>
      <c r="U7931" s="1" t="str">
        <f t="shared" si="743"/>
        <v>No</v>
      </c>
    </row>
    <row r="7932" spans="1:21">
      <c r="A7932" s="1">
        <v>7931</v>
      </c>
      <c r="B7932" s="1">
        <v>45</v>
      </c>
      <c r="C7932" s="1" t="s">
        <v>27</v>
      </c>
      <c r="D7932" s="2">
        <v>45044</v>
      </c>
      <c r="E7932" s="2">
        <v>45062</v>
      </c>
      <c r="F7932" s="1" t="s">
        <v>19</v>
      </c>
      <c r="G7932" s="1" t="s">
        <v>33</v>
      </c>
      <c r="H7932" s="1" t="s">
        <v>37</v>
      </c>
      <c r="I7932" s="1">
        <v>171172.31</v>
      </c>
      <c r="J7932" s="1" t="s">
        <v>17</v>
      </c>
      <c r="K7932" s="1" t="s">
        <v>16</v>
      </c>
      <c r="N7932" s="3" t="str">
        <f>IF(LEFT(LOWER(C7932),1)="m","Male",IF(LEFT(LOWER(C7932),1)="f","Female","Unknown"))</f>
        <v>Male</v>
      </c>
      <c r="O7932" s="4" t="str">
        <f>IF(TRIM(LOWER(F7932))="neuro","Neurology",IF(TRIM(LOWER(F7932))="Neurology","Neurology",IF(TRIM(LOWER(F7932))="general ward","General",IF(TRIM(LOWER(F7932))="general","General",IF(TRIM(LOWER(F7932))="cardiology","Cardiology",IF(TRIM(LOWER(F7932))="Cardiology","Cardiology",IF(TRIM(LOWER(F7932))="Peads","Pediatrics",IF(TRIM(LOWER(F7932))="Pediatrics","Pediatrics",IF(TRIM(LOWER(F7932))="orthopedics","Orthopedics",IF(TRIM(LOWER(F7932))="Neurology","Neurology",IF(TRIM(LOWER(F7932))="Oncology","Oncology")))))))))))</f>
        <v>General</v>
      </c>
      <c r="P7932" s="3" t="str">
        <f t="shared" si="738"/>
        <v>Self</v>
      </c>
      <c r="Q7932" s="5">
        <f t="shared" si="739"/>
        <v>18</v>
      </c>
      <c r="R7932" s="1">
        <f t="shared" si="740"/>
        <v>171172.31</v>
      </c>
      <c r="S7932" s="1">
        <f t="shared" si="741"/>
        <v>1</v>
      </c>
      <c r="T7932" s="1" t="str">
        <f t="shared" si="742"/>
        <v>36-50</v>
      </c>
      <c r="U7932" s="1" t="str">
        <f t="shared" si="743"/>
        <v>Yes</v>
      </c>
    </row>
    <row r="7933" spans="1:21">
      <c r="A7933" s="1">
        <v>7932</v>
      </c>
      <c r="B7933" s="1">
        <v>12</v>
      </c>
      <c r="C7933" s="1" t="s">
        <v>26</v>
      </c>
      <c r="D7933" s="2">
        <v>44965</v>
      </c>
      <c r="E7933" s="2">
        <v>44970</v>
      </c>
      <c r="F7933" s="1" t="s">
        <v>52</v>
      </c>
      <c r="G7933" s="1" t="s">
        <v>46</v>
      </c>
      <c r="H7933" s="1" t="s">
        <v>32</v>
      </c>
      <c r="I7933" s="1">
        <v>102494.26</v>
      </c>
      <c r="J7933" s="1" t="s">
        <v>24</v>
      </c>
      <c r="K7933" s="1" t="s">
        <v>17</v>
      </c>
      <c r="N7933" s="3" t="str">
        <f>IF(LEFT(LOWER(C7933),1)="m","Male",IF(LEFT(LOWER(C7933),1)="f","Female","Unknown"))</f>
        <v>Female</v>
      </c>
      <c r="O7933" s="4" t="str">
        <f>IF(TRIM(LOWER(F7933))="neuro","Neurology",IF(TRIM(LOWER(F7933))="Neurology","Neurology",IF(TRIM(LOWER(F7933))="general ward","General",IF(TRIM(LOWER(F7933))="general","General",IF(TRIM(LOWER(F7933))="cardiology","Cardiology",IF(TRIM(LOWER(F7933))="Cardiology","Cardiology",IF(TRIM(LOWER(F7933))="Peads","Pediatrics",IF(TRIM(LOWER(F7933))="Pediatrics","Pediatrics",IF(TRIM(LOWER(F7933))="orthopedics","Orthopedics",IF(TRIM(LOWER(F7933))="Neurology","Neurology",IF(TRIM(LOWER(F7933))="Oncology","Oncology")))))))))))</f>
        <v>Oncology</v>
      </c>
      <c r="P7933" s="3" t="str">
        <f t="shared" si="738"/>
        <v>Self</v>
      </c>
      <c r="Q7933" s="5">
        <f t="shared" si="739"/>
        <v>5</v>
      </c>
      <c r="R7933" s="1">
        <f t="shared" si="740"/>
        <v>102494.26</v>
      </c>
      <c r="S7933" s="1">
        <f t="shared" si="741"/>
        <v>1</v>
      </c>
      <c r="T7933" s="1" t="str">
        <f t="shared" si="742"/>
        <v>0-17</v>
      </c>
      <c r="U7933" s="1" t="str">
        <f t="shared" si="743"/>
        <v>No</v>
      </c>
    </row>
    <row r="7934" spans="1:21">
      <c r="A7934" s="1">
        <v>7933</v>
      </c>
      <c r="B7934" s="1">
        <v>58</v>
      </c>
      <c r="C7934" s="1" t="s">
        <v>27</v>
      </c>
      <c r="D7934" s="2">
        <v>45643</v>
      </c>
      <c r="E7934" s="2">
        <v>45662</v>
      </c>
      <c r="F7934" s="1" t="s">
        <v>28</v>
      </c>
      <c r="G7934" s="1" t="s">
        <v>41</v>
      </c>
      <c r="I7934" s="1">
        <v>135456.25</v>
      </c>
      <c r="J7934" s="1" t="s">
        <v>38</v>
      </c>
      <c r="K7934" s="1" t="s">
        <v>20</v>
      </c>
      <c r="N7934" s="3" t="str">
        <f>IF(LEFT(LOWER(C7934),1)="m","Male",IF(LEFT(LOWER(C7934),1)="f","Female","Unknown"))</f>
        <v>Male</v>
      </c>
      <c r="O7934" s="4" t="str">
        <f>IF(TRIM(LOWER(F7934))="neuro","Neurology",IF(TRIM(LOWER(F7934))="Neurology","Neurology",IF(TRIM(LOWER(F7934))="general ward","General",IF(TRIM(LOWER(F7934))="general","General",IF(TRIM(LOWER(F7934))="cardiology","Cardiology",IF(TRIM(LOWER(F7934))="Cardiology","Cardiology",IF(TRIM(LOWER(F7934))="Peads","Pediatrics",IF(TRIM(LOWER(F7934))="Pediatrics","Pediatrics",IF(TRIM(LOWER(F7934))="orthopedics","Orthopedics",IF(TRIM(LOWER(F7934))="Neurology","Neurology",IF(TRIM(LOWER(F7934))="Oncology","Oncology")))))))))))</f>
        <v>Orthopedics</v>
      </c>
      <c r="P7934" s="3" t="str">
        <f t="shared" si="738"/>
        <v>Unknown</v>
      </c>
      <c r="Q7934" s="5">
        <f t="shared" si="739"/>
        <v>19</v>
      </c>
      <c r="R7934" s="1">
        <f t="shared" si="740"/>
        <v>135456.25</v>
      </c>
      <c r="S7934" s="1">
        <f t="shared" si="741"/>
        <v>0</v>
      </c>
      <c r="T7934" s="1" t="str">
        <f t="shared" si="742"/>
        <v>51-65</v>
      </c>
      <c r="U7934" s="1" t="str">
        <f t="shared" si="743"/>
        <v>No</v>
      </c>
    </row>
    <row r="7935" spans="1:21">
      <c r="A7935" s="1">
        <v>7934</v>
      </c>
      <c r="B7935" s="1">
        <v>21</v>
      </c>
      <c r="C7935" s="1" t="s">
        <v>44</v>
      </c>
      <c r="D7935" s="2">
        <v>45378</v>
      </c>
      <c r="E7935" s="2">
        <v>45392</v>
      </c>
      <c r="F7935" s="1" t="s">
        <v>40</v>
      </c>
      <c r="G7935" s="1" t="s">
        <v>41</v>
      </c>
      <c r="I7935" s="1">
        <v>246262.12</v>
      </c>
      <c r="J7935" s="1" t="s">
        <v>17</v>
      </c>
      <c r="K7935" s="1" t="s">
        <v>42</v>
      </c>
      <c r="N7935" s="3" t="str">
        <f>IF(LEFT(LOWER(C7935),1)="m","Male",IF(LEFT(LOWER(C7935),1)="f","Female","Unknown"))</f>
        <v>Female</v>
      </c>
      <c r="O7935" s="4" t="str">
        <f>IF(TRIM(LOWER(F7935))="neuro","Neurology",IF(TRIM(LOWER(F7935))="Neurology","Neurology",IF(TRIM(LOWER(F7935))="general ward","General",IF(TRIM(LOWER(F7935))="general","General",IF(TRIM(LOWER(F7935))="cardiology","Cardiology",IF(TRIM(LOWER(F7935))="Cardiology","Cardiology",IF(TRIM(LOWER(F7935))="Peads","Pediatrics",IF(TRIM(LOWER(F7935))="Pediatrics","Pediatrics",IF(TRIM(LOWER(F7935))="orthopedics","Orthopedics",IF(TRIM(LOWER(F7935))="Neurology","Neurology",IF(TRIM(LOWER(F7935))="Oncology","Oncology")))))))))))</f>
        <v>Pediatrics</v>
      </c>
      <c r="P7935" s="3" t="str">
        <f t="shared" si="738"/>
        <v>Unknown</v>
      </c>
      <c r="Q7935" s="5">
        <f t="shared" si="739"/>
        <v>14</v>
      </c>
      <c r="R7935" s="1">
        <f t="shared" si="740"/>
        <v>246262.12</v>
      </c>
      <c r="S7935" s="1">
        <f t="shared" si="741"/>
        <v>0</v>
      </c>
      <c r="T7935" s="1" t="str">
        <f t="shared" si="742"/>
        <v>18-35</v>
      </c>
      <c r="U7935" s="1" t="str">
        <f t="shared" si="743"/>
        <v>Yes</v>
      </c>
    </row>
    <row r="7936" spans="1:21">
      <c r="A7936" s="1">
        <v>7935</v>
      </c>
      <c r="B7936" s="1">
        <v>33</v>
      </c>
      <c r="C7936" s="1" t="s">
        <v>34</v>
      </c>
      <c r="D7936" s="2">
        <v>45407</v>
      </c>
      <c r="E7936" s="2">
        <v>45411</v>
      </c>
      <c r="F7936" s="1" t="s">
        <v>49</v>
      </c>
      <c r="G7936" s="1" t="s">
        <v>14</v>
      </c>
      <c r="H7936" s="1" t="s">
        <v>23</v>
      </c>
      <c r="I7936" s="1">
        <v>84335.679999999993</v>
      </c>
      <c r="J7936" s="1" t="s">
        <v>42</v>
      </c>
      <c r="K7936" s="1" t="s">
        <v>42</v>
      </c>
      <c r="N7936" s="3" t="str">
        <f>IF(LEFT(LOWER(C7936),1)="m","Male",IF(LEFT(LOWER(C7936),1)="f","Female","Unknown"))</f>
        <v>Male</v>
      </c>
      <c r="O7936" s="4" t="str">
        <f>IF(TRIM(LOWER(F7936))="neuro","Neurology",IF(TRIM(LOWER(F7936))="Neurology","Neurology",IF(TRIM(LOWER(F7936))="general ward","General",IF(TRIM(LOWER(F7936))="general","General",IF(TRIM(LOWER(F7936))="cardiology","Cardiology",IF(TRIM(LOWER(F7936))="Cardiology","Cardiology",IF(TRIM(LOWER(F7936))="Peads","Pediatrics",IF(TRIM(LOWER(F7936))="Pediatrics","Pediatrics",IF(TRIM(LOWER(F7936))="orthopedics","Orthopedics",IF(TRIM(LOWER(F7936))="Neurology","Neurology",IF(TRIM(LOWER(F7936))="Oncology","Oncology")))))))))))</f>
        <v>Oncology</v>
      </c>
      <c r="P7936" s="3" t="str">
        <f t="shared" si="738"/>
        <v>Private</v>
      </c>
      <c r="Q7936" s="5">
        <f t="shared" si="739"/>
        <v>4</v>
      </c>
      <c r="R7936" s="1">
        <f t="shared" si="740"/>
        <v>84335.679999999993</v>
      </c>
      <c r="S7936" s="1">
        <f t="shared" si="741"/>
        <v>0</v>
      </c>
      <c r="T7936" s="1" t="str">
        <f t="shared" si="742"/>
        <v>18-35</v>
      </c>
      <c r="U7936" s="1" t="str">
        <f t="shared" si="743"/>
        <v>No</v>
      </c>
    </row>
    <row r="7937" spans="1:21">
      <c r="A7937" s="1">
        <v>7936</v>
      </c>
      <c r="B7937" s="1">
        <v>22</v>
      </c>
      <c r="C7937" s="1" t="s">
        <v>44</v>
      </c>
      <c r="D7937" s="2">
        <v>45444</v>
      </c>
      <c r="E7937" s="2">
        <v>45462</v>
      </c>
      <c r="F7937" s="1" t="s">
        <v>49</v>
      </c>
      <c r="G7937" s="1" t="s">
        <v>22</v>
      </c>
      <c r="H7937" s="1" t="s">
        <v>32</v>
      </c>
      <c r="I7937" s="1">
        <v>210047.13</v>
      </c>
      <c r="J7937" s="1" t="s">
        <v>38</v>
      </c>
      <c r="K7937" s="1" t="s">
        <v>20</v>
      </c>
      <c r="N7937" s="3" t="str">
        <f>IF(LEFT(LOWER(C7937),1)="m","Male",IF(LEFT(LOWER(C7937),1)="f","Female","Unknown"))</f>
        <v>Female</v>
      </c>
      <c r="O7937" s="4" t="str">
        <f>IF(TRIM(LOWER(F7937))="neuro","Neurology",IF(TRIM(LOWER(F7937))="Neurology","Neurology",IF(TRIM(LOWER(F7937))="general ward","General",IF(TRIM(LOWER(F7937))="general","General",IF(TRIM(LOWER(F7937))="cardiology","Cardiology",IF(TRIM(LOWER(F7937))="Cardiology","Cardiology",IF(TRIM(LOWER(F7937))="Peads","Pediatrics",IF(TRIM(LOWER(F7937))="Pediatrics","Pediatrics",IF(TRIM(LOWER(F7937))="orthopedics","Orthopedics",IF(TRIM(LOWER(F7937))="Neurology","Neurology",IF(TRIM(LOWER(F7937))="Oncology","Oncology")))))))))))</f>
        <v>Oncology</v>
      </c>
      <c r="P7937" s="3" t="str">
        <f t="shared" si="738"/>
        <v>Government</v>
      </c>
      <c r="Q7937" s="5">
        <f t="shared" si="739"/>
        <v>18</v>
      </c>
      <c r="R7937" s="1">
        <f t="shared" si="740"/>
        <v>210047.13</v>
      </c>
      <c r="S7937" s="1">
        <f t="shared" si="741"/>
        <v>0</v>
      </c>
      <c r="T7937" s="1" t="str">
        <f t="shared" si="742"/>
        <v>18-35</v>
      </c>
      <c r="U7937" s="1" t="str">
        <f t="shared" si="743"/>
        <v>No</v>
      </c>
    </row>
    <row r="7938" spans="1:21">
      <c r="A7938" s="1">
        <v>7937</v>
      </c>
      <c r="B7938" s="1">
        <v>22</v>
      </c>
      <c r="C7938" s="1" t="s">
        <v>12</v>
      </c>
      <c r="D7938" s="2">
        <v>45540</v>
      </c>
      <c r="E7938" s="2">
        <v>45543</v>
      </c>
      <c r="F7938" s="1" t="s">
        <v>21</v>
      </c>
      <c r="G7938" s="1" t="s">
        <v>22</v>
      </c>
      <c r="H7938" s="1" t="s">
        <v>15</v>
      </c>
      <c r="I7938" s="1">
        <v>325447.3</v>
      </c>
      <c r="J7938" s="1" t="s">
        <v>25</v>
      </c>
      <c r="K7938" s="1" t="s">
        <v>38</v>
      </c>
      <c r="N7938" s="3" t="str">
        <f>IF(LEFT(LOWER(C7938),1)="m","Male",IF(LEFT(LOWER(C7938),1)="f","Female","Unknown"))</f>
        <v>Unknown</v>
      </c>
      <c r="O7938" s="4" t="str">
        <f>IF(TRIM(LOWER(F7938))="neuro","Neurology",IF(TRIM(LOWER(F7938))="Neurology","Neurology",IF(TRIM(LOWER(F7938))="general ward","General",IF(TRIM(LOWER(F7938))="general","General",IF(TRIM(LOWER(F7938))="cardiology","Cardiology",IF(TRIM(LOWER(F7938))="Cardiology","Cardiology",IF(TRIM(LOWER(F7938))="Peads","Pediatrics",IF(TRIM(LOWER(F7938))="Pediatrics","Pediatrics",IF(TRIM(LOWER(F7938))="orthopedics","Orthopedics",IF(TRIM(LOWER(F7938))="Neurology","Neurology",IF(TRIM(LOWER(F7938))="Oncology","Oncology")))))))))))</f>
        <v>General</v>
      </c>
      <c r="P7938" s="3" t="str">
        <f t="shared" si="738"/>
        <v>Government</v>
      </c>
      <c r="Q7938" s="5">
        <f t="shared" si="739"/>
        <v>3</v>
      </c>
      <c r="R7938" s="1">
        <f t="shared" si="740"/>
        <v>325447.3</v>
      </c>
      <c r="S7938" s="1">
        <f t="shared" si="741"/>
        <v>0</v>
      </c>
      <c r="T7938" s="1" t="str">
        <f t="shared" si="742"/>
        <v>18-35</v>
      </c>
      <c r="U7938" s="1" t="str">
        <f t="shared" si="743"/>
        <v>Yes</v>
      </c>
    </row>
    <row r="7939" spans="1:21">
      <c r="A7939" s="1">
        <v>7938</v>
      </c>
      <c r="B7939" s="1">
        <v>87</v>
      </c>
      <c r="C7939" s="1" t="s">
        <v>18</v>
      </c>
      <c r="D7939" s="2">
        <v>45578</v>
      </c>
      <c r="E7939" s="2">
        <v>45592</v>
      </c>
      <c r="F7939" s="1" t="s">
        <v>52</v>
      </c>
      <c r="G7939" s="1" t="s">
        <v>14</v>
      </c>
      <c r="H7939" s="1" t="s">
        <v>15</v>
      </c>
      <c r="I7939" s="1">
        <v>101598.04</v>
      </c>
      <c r="J7939" s="1" t="s">
        <v>16</v>
      </c>
      <c r="K7939" s="1" t="s">
        <v>38</v>
      </c>
      <c r="N7939" s="3" t="str">
        <f>IF(LEFT(LOWER(C7939),1)="m","Male",IF(LEFT(LOWER(C7939),1)="f","Female","Unknown"))</f>
        <v>Male</v>
      </c>
      <c r="O7939" s="4" t="str">
        <f>IF(TRIM(LOWER(F7939))="neuro","Neurology",IF(TRIM(LOWER(F7939))="Neurology","Neurology",IF(TRIM(LOWER(F7939))="general ward","General",IF(TRIM(LOWER(F7939))="general","General",IF(TRIM(LOWER(F7939))="cardiology","Cardiology",IF(TRIM(LOWER(F7939))="Cardiology","Cardiology",IF(TRIM(LOWER(F7939))="Peads","Pediatrics",IF(TRIM(LOWER(F7939))="Pediatrics","Pediatrics",IF(TRIM(LOWER(F7939))="orthopedics","Orthopedics",IF(TRIM(LOWER(F7939))="Neurology","Neurology",IF(TRIM(LOWER(F7939))="Oncology","Oncology")))))))))))</f>
        <v>Oncology</v>
      </c>
      <c r="P7939" s="3" t="str">
        <f t="shared" ref="P7939:P8002" si="744">IF(LOWER(G7939)="private","Private",
IF(LOWER(G7939)="govt","Government",
IF(LOWER(G7939)="government","Government",
IF(LOWER(G7939)="self","Self","Unknown"))))</f>
        <v>Private</v>
      </c>
      <c r="Q7939" s="5">
        <f t="shared" ref="Q7939:Q8002" si="745">IF(E7939&lt;D7939,"",E7939-D7939)</f>
        <v>14</v>
      </c>
      <c r="R7939" s="1">
        <f t="shared" ref="R7939:R8002" si="746">IF(I7939&lt;0,"",I7939)</f>
        <v>101598.04</v>
      </c>
      <c r="S7939" s="1">
        <f t="shared" ref="S7939:S8002" si="747">IF(OR(K7939="Yes",K7939="YES",K7939="Y"),1,0)</f>
        <v>0</v>
      </c>
      <c r="T7939" s="1" t="str">
        <f t="shared" ref="T7939:T8002" si="748">IF(B7939&lt;18,"0-17",                                                  IF(B7939&lt;36,"18-35",
IF(B7939&lt;51,"36-50",
IF(B7939&lt;66,"51-65","66+"))))</f>
        <v>66+</v>
      </c>
      <c r="U7939" s="1" t="str">
        <f t="shared" ref="U7939:U8002" si="749">IF(OR(TRIM(UPPER(J7939))="YES",TRIM(UPPER(J7939))="Y"),"Yes",
IF(OR(TRIM(UPPER(J7939))="NO",TRIM(UPPER(J7939))="N"),"No","Unknown"))</f>
        <v>Yes</v>
      </c>
    </row>
    <row r="7940" spans="1:21">
      <c r="A7940" s="1">
        <v>7939</v>
      </c>
      <c r="B7940" s="1">
        <v>22</v>
      </c>
      <c r="C7940" s="1" t="s">
        <v>12</v>
      </c>
      <c r="D7940" s="2">
        <v>45199</v>
      </c>
      <c r="E7940" s="2">
        <v>45216</v>
      </c>
      <c r="F7940" s="1" t="s">
        <v>28</v>
      </c>
      <c r="G7940" s="1" t="s">
        <v>14</v>
      </c>
      <c r="H7940" s="1" t="s">
        <v>39</v>
      </c>
      <c r="I7940" s="1">
        <v>194574.14</v>
      </c>
      <c r="J7940" s="1" t="s">
        <v>42</v>
      </c>
      <c r="K7940" s="1" t="s">
        <v>16</v>
      </c>
      <c r="N7940" s="3" t="str">
        <f>IF(LEFT(LOWER(C7940),1)="m","Male",IF(LEFT(LOWER(C7940),1)="f","Female","Unknown"))</f>
        <v>Unknown</v>
      </c>
      <c r="O7940" s="4" t="str">
        <f>IF(TRIM(LOWER(F7940))="neuro","Neurology",IF(TRIM(LOWER(F7940))="Neurology","Neurology",IF(TRIM(LOWER(F7940))="general ward","General",IF(TRIM(LOWER(F7940))="general","General",IF(TRIM(LOWER(F7940))="cardiology","Cardiology",IF(TRIM(LOWER(F7940))="Cardiology","Cardiology",IF(TRIM(LOWER(F7940))="Peads","Pediatrics",IF(TRIM(LOWER(F7940))="Pediatrics","Pediatrics",IF(TRIM(LOWER(F7940))="orthopedics","Orthopedics",IF(TRIM(LOWER(F7940))="Neurology","Neurology",IF(TRIM(LOWER(F7940))="Oncology","Oncology")))))))))))</f>
        <v>Orthopedics</v>
      </c>
      <c r="P7940" s="3" t="str">
        <f t="shared" si="744"/>
        <v>Private</v>
      </c>
      <c r="Q7940" s="5">
        <f t="shared" si="745"/>
        <v>17</v>
      </c>
      <c r="R7940" s="1">
        <f t="shared" si="746"/>
        <v>194574.14</v>
      </c>
      <c r="S7940" s="1">
        <f t="shared" si="747"/>
        <v>1</v>
      </c>
      <c r="T7940" s="1" t="str">
        <f t="shared" si="748"/>
        <v>18-35</v>
      </c>
      <c r="U7940" s="1" t="str">
        <f t="shared" si="749"/>
        <v>No</v>
      </c>
    </row>
    <row r="7941" spans="1:21">
      <c r="A7941" s="1">
        <v>7940</v>
      </c>
      <c r="C7941" s="1" t="s">
        <v>27</v>
      </c>
      <c r="D7941" s="2">
        <v>44965</v>
      </c>
      <c r="E7941" s="2">
        <v>44982</v>
      </c>
      <c r="F7941" s="1" t="s">
        <v>21</v>
      </c>
      <c r="G7941" s="1" t="s">
        <v>31</v>
      </c>
      <c r="H7941" s="1" t="s">
        <v>37</v>
      </c>
      <c r="I7941" s="1">
        <v>209546.97</v>
      </c>
      <c r="J7941" s="1" t="s">
        <v>38</v>
      </c>
      <c r="K7941" s="1" t="s">
        <v>42</v>
      </c>
      <c r="N7941" s="3" t="str">
        <f>IF(LEFT(LOWER(C7941),1)="m","Male",IF(LEFT(LOWER(C7941),1)="f","Female","Unknown"))</f>
        <v>Male</v>
      </c>
      <c r="O7941" s="4" t="str">
        <f>IF(TRIM(LOWER(F7941))="neuro","Neurology",IF(TRIM(LOWER(F7941))="Neurology","Neurology",IF(TRIM(LOWER(F7941))="general ward","General",IF(TRIM(LOWER(F7941))="general","General",IF(TRIM(LOWER(F7941))="cardiology","Cardiology",IF(TRIM(LOWER(F7941))="Cardiology","Cardiology",IF(TRIM(LOWER(F7941))="Peads","Pediatrics",IF(TRIM(LOWER(F7941))="Pediatrics","Pediatrics",IF(TRIM(LOWER(F7941))="orthopedics","Orthopedics",IF(TRIM(LOWER(F7941))="Neurology","Neurology",IF(TRIM(LOWER(F7941))="Oncology","Oncology")))))))))))</f>
        <v>General</v>
      </c>
      <c r="P7941" s="3" t="str">
        <f t="shared" si="744"/>
        <v>Private</v>
      </c>
      <c r="Q7941" s="5">
        <f t="shared" si="745"/>
        <v>17</v>
      </c>
      <c r="R7941" s="1">
        <f t="shared" si="746"/>
        <v>209546.97</v>
      </c>
      <c r="S7941" s="1">
        <f t="shared" si="747"/>
        <v>0</v>
      </c>
      <c r="T7941" s="1" t="str">
        <f t="shared" si="748"/>
        <v>0-17</v>
      </c>
      <c r="U7941" s="1" t="str">
        <f t="shared" si="749"/>
        <v>No</v>
      </c>
    </row>
    <row r="7942" spans="1:21">
      <c r="A7942" s="1">
        <v>7941</v>
      </c>
      <c r="B7942" s="1">
        <v>52</v>
      </c>
      <c r="C7942" s="1" t="s">
        <v>27</v>
      </c>
      <c r="D7942" s="2">
        <v>45403</v>
      </c>
      <c r="E7942" s="2">
        <v>45415</v>
      </c>
      <c r="F7942" s="1" t="s">
        <v>40</v>
      </c>
      <c r="G7942" s="1" t="s">
        <v>36</v>
      </c>
      <c r="H7942" s="1" t="s">
        <v>32</v>
      </c>
      <c r="I7942" s="1">
        <v>306887.58</v>
      </c>
      <c r="J7942" s="1" t="s">
        <v>17</v>
      </c>
      <c r="K7942" s="1" t="s">
        <v>16</v>
      </c>
      <c r="N7942" s="3" t="str">
        <f>IF(LEFT(LOWER(C7942),1)="m","Male",IF(LEFT(LOWER(C7942),1)="f","Female","Unknown"))</f>
        <v>Male</v>
      </c>
      <c r="O7942" s="4" t="str">
        <f>IF(TRIM(LOWER(F7942))="neuro","Neurology",IF(TRIM(LOWER(F7942))="Neurology","Neurology",IF(TRIM(LOWER(F7942))="general ward","General",IF(TRIM(LOWER(F7942))="general","General",IF(TRIM(LOWER(F7942))="cardiology","Cardiology",IF(TRIM(LOWER(F7942))="Cardiology","Cardiology",IF(TRIM(LOWER(F7942))="Peads","Pediatrics",IF(TRIM(LOWER(F7942))="Pediatrics","Pediatrics",IF(TRIM(LOWER(F7942))="orthopedics","Orthopedics",IF(TRIM(LOWER(F7942))="Neurology","Neurology",IF(TRIM(LOWER(F7942))="Oncology","Oncology")))))))))))</f>
        <v>Pediatrics</v>
      </c>
      <c r="P7942" s="3" t="str">
        <f t="shared" si="744"/>
        <v>Government</v>
      </c>
      <c r="Q7942" s="5">
        <f t="shared" si="745"/>
        <v>12</v>
      </c>
      <c r="R7942" s="1">
        <f t="shared" si="746"/>
        <v>306887.58</v>
      </c>
      <c r="S7942" s="1">
        <f t="shared" si="747"/>
        <v>1</v>
      </c>
      <c r="T7942" s="1" t="str">
        <f t="shared" si="748"/>
        <v>51-65</v>
      </c>
      <c r="U7942" s="1" t="str">
        <f t="shared" si="749"/>
        <v>Yes</v>
      </c>
    </row>
    <row r="7943" spans="1:21">
      <c r="A7943" s="1">
        <v>7942</v>
      </c>
      <c r="B7943" s="1">
        <v>34</v>
      </c>
      <c r="C7943" s="1" t="s">
        <v>34</v>
      </c>
      <c r="D7943" s="2">
        <v>45527</v>
      </c>
      <c r="E7943" s="2">
        <v>45547</v>
      </c>
      <c r="F7943" s="1" t="s">
        <v>43</v>
      </c>
      <c r="G7943" s="1" t="s">
        <v>46</v>
      </c>
      <c r="H7943" s="1" t="s">
        <v>15</v>
      </c>
      <c r="I7943" s="1">
        <v>333141.89</v>
      </c>
      <c r="J7943" s="1" t="s">
        <v>24</v>
      </c>
      <c r="K7943" s="1" t="s">
        <v>38</v>
      </c>
      <c r="N7943" s="3" t="str">
        <f>IF(LEFT(LOWER(C7943),1)="m","Male",IF(LEFT(LOWER(C7943),1)="f","Female","Unknown"))</f>
        <v>Male</v>
      </c>
      <c r="O7943" s="4" t="str">
        <f>IF(TRIM(LOWER(F7943))="neuro","Neurology",IF(TRIM(LOWER(F7943))="Neurology","Neurology",IF(TRIM(LOWER(F7943))="general ward","General",IF(TRIM(LOWER(F7943))="general","General",IF(TRIM(LOWER(F7943))="cardiology","Cardiology",IF(TRIM(LOWER(F7943))="Cardiology","Cardiology",IF(TRIM(LOWER(F7943))="Peads","Pediatrics",IF(TRIM(LOWER(F7943))="Pediatrics","Pediatrics",IF(TRIM(LOWER(F7943))="orthopedics","Orthopedics",IF(TRIM(LOWER(F7943))="Neurology","Neurology",IF(TRIM(LOWER(F7943))="Oncology","Oncology")))))))))))</f>
        <v>Orthopedics</v>
      </c>
      <c r="P7943" s="3" t="str">
        <f t="shared" si="744"/>
        <v>Self</v>
      </c>
      <c r="Q7943" s="5">
        <f t="shared" si="745"/>
        <v>20</v>
      </c>
      <c r="R7943" s="1">
        <f t="shared" si="746"/>
        <v>333141.89</v>
      </c>
      <c r="S7943" s="1">
        <f t="shared" si="747"/>
        <v>0</v>
      </c>
      <c r="T7943" s="1" t="str">
        <f t="shared" si="748"/>
        <v>18-35</v>
      </c>
      <c r="U7943" s="1" t="str">
        <f t="shared" si="749"/>
        <v>No</v>
      </c>
    </row>
    <row r="7944" spans="1:21">
      <c r="A7944" s="1">
        <v>7943</v>
      </c>
      <c r="B7944" s="1">
        <v>88</v>
      </c>
      <c r="C7944" s="1" t="s">
        <v>12</v>
      </c>
      <c r="D7944" s="2">
        <v>45229</v>
      </c>
      <c r="E7944" s="2">
        <v>45238</v>
      </c>
      <c r="F7944" s="1" t="s">
        <v>30</v>
      </c>
      <c r="G7944" s="1" t="s">
        <v>22</v>
      </c>
      <c r="H7944" s="1" t="s">
        <v>39</v>
      </c>
      <c r="I7944" s="1">
        <v>320183.15000000002</v>
      </c>
      <c r="J7944" s="1" t="s">
        <v>16</v>
      </c>
      <c r="K7944" s="1" t="s">
        <v>17</v>
      </c>
      <c r="N7944" s="3" t="str">
        <f>IF(LEFT(LOWER(C7944),1)="m","Male",IF(LEFT(LOWER(C7944),1)="f","Female","Unknown"))</f>
        <v>Unknown</v>
      </c>
      <c r="O7944" s="4" t="str">
        <f>IF(TRIM(LOWER(F7944))="neuro","Neurology",IF(TRIM(LOWER(F7944))="Neurology","Neurology",IF(TRIM(LOWER(F7944))="general ward","General",IF(TRIM(LOWER(F7944))="general","General",IF(TRIM(LOWER(F7944))="cardiology","Cardiology",IF(TRIM(LOWER(F7944))="Cardiology","Cardiology",IF(TRIM(LOWER(F7944))="Peads","Pediatrics",IF(TRIM(LOWER(F7944))="Pediatrics","Pediatrics",IF(TRIM(LOWER(F7944))="orthopedics","Orthopedics",IF(TRIM(LOWER(F7944))="Neurology","Neurology",IF(TRIM(LOWER(F7944))="Oncology","Oncology")))))))))))</f>
        <v>Pediatrics</v>
      </c>
      <c r="P7944" s="3" t="str">
        <f t="shared" si="744"/>
        <v>Government</v>
      </c>
      <c r="Q7944" s="5">
        <f t="shared" si="745"/>
        <v>9</v>
      </c>
      <c r="R7944" s="1">
        <f t="shared" si="746"/>
        <v>320183.15000000002</v>
      </c>
      <c r="S7944" s="1">
        <f t="shared" si="747"/>
        <v>1</v>
      </c>
      <c r="T7944" s="1" t="str">
        <f t="shared" si="748"/>
        <v>66+</v>
      </c>
      <c r="U7944" s="1" t="str">
        <f t="shared" si="749"/>
        <v>Yes</v>
      </c>
    </row>
    <row r="7945" spans="1:21">
      <c r="A7945" s="1">
        <v>7944</v>
      </c>
      <c r="B7945" s="1">
        <v>1</v>
      </c>
      <c r="C7945" s="1" t="s">
        <v>44</v>
      </c>
      <c r="D7945" s="2">
        <v>45378</v>
      </c>
      <c r="E7945" s="2">
        <v>45386</v>
      </c>
      <c r="F7945" s="1" t="s">
        <v>49</v>
      </c>
      <c r="G7945" s="1" t="s">
        <v>14</v>
      </c>
      <c r="H7945" s="1" t="s">
        <v>51</v>
      </c>
      <c r="I7945" s="1">
        <v>117558.89</v>
      </c>
      <c r="J7945" s="1" t="s">
        <v>17</v>
      </c>
      <c r="K7945" s="1" t="s">
        <v>17</v>
      </c>
      <c r="N7945" s="3" t="str">
        <f>IF(LEFT(LOWER(C7945),1)="m","Male",IF(LEFT(LOWER(C7945),1)="f","Female","Unknown"))</f>
        <v>Female</v>
      </c>
      <c r="O7945" s="4" t="str">
        <f>IF(TRIM(LOWER(F7945))="neuro","Neurology",IF(TRIM(LOWER(F7945))="Neurology","Neurology",IF(TRIM(LOWER(F7945))="general ward","General",IF(TRIM(LOWER(F7945))="general","General",IF(TRIM(LOWER(F7945))="cardiology","Cardiology",IF(TRIM(LOWER(F7945))="Cardiology","Cardiology",IF(TRIM(LOWER(F7945))="Peads","Pediatrics",IF(TRIM(LOWER(F7945))="Pediatrics","Pediatrics",IF(TRIM(LOWER(F7945))="orthopedics","Orthopedics",IF(TRIM(LOWER(F7945))="Neurology","Neurology",IF(TRIM(LOWER(F7945))="Oncology","Oncology")))))))))))</f>
        <v>Oncology</v>
      </c>
      <c r="P7945" s="3" t="str">
        <f t="shared" si="744"/>
        <v>Private</v>
      </c>
      <c r="Q7945" s="5">
        <f t="shared" si="745"/>
        <v>8</v>
      </c>
      <c r="R7945" s="1">
        <f t="shared" si="746"/>
        <v>117558.89</v>
      </c>
      <c r="S7945" s="1">
        <f t="shared" si="747"/>
        <v>1</v>
      </c>
      <c r="T7945" s="1" t="str">
        <f t="shared" si="748"/>
        <v>0-17</v>
      </c>
      <c r="U7945" s="1" t="str">
        <f t="shared" si="749"/>
        <v>Yes</v>
      </c>
    </row>
    <row r="7946" spans="1:21">
      <c r="A7946" s="1">
        <v>7945</v>
      </c>
      <c r="B7946" s="1">
        <v>54</v>
      </c>
      <c r="C7946" s="1" t="s">
        <v>12</v>
      </c>
      <c r="D7946" s="2">
        <v>45275</v>
      </c>
      <c r="E7946" s="2">
        <v>45293</v>
      </c>
      <c r="F7946" s="1" t="s">
        <v>13</v>
      </c>
      <c r="G7946" s="1" t="s">
        <v>41</v>
      </c>
      <c r="H7946" s="1" t="s">
        <v>48</v>
      </c>
      <c r="I7946" s="1">
        <v>140034.81</v>
      </c>
      <c r="J7946" s="1" t="s">
        <v>24</v>
      </c>
      <c r="K7946" s="1" t="s">
        <v>25</v>
      </c>
      <c r="N7946" s="3" t="str">
        <f>IF(LEFT(LOWER(C7946),1)="m","Male",IF(LEFT(LOWER(C7946),1)="f","Female","Unknown"))</f>
        <v>Unknown</v>
      </c>
      <c r="O7946" s="4" t="str">
        <f>IF(TRIM(LOWER(F7946))="neuro","Neurology",IF(TRIM(LOWER(F7946))="Neurology","Neurology",IF(TRIM(LOWER(F7946))="general ward","General",IF(TRIM(LOWER(F7946))="general","General",IF(TRIM(LOWER(F7946))="cardiology","Cardiology",IF(TRIM(LOWER(F7946))="Cardiology","Cardiology",IF(TRIM(LOWER(F7946))="Peads","Pediatrics",IF(TRIM(LOWER(F7946))="Pediatrics","Pediatrics",IF(TRIM(LOWER(F7946))="orthopedics","Orthopedics",IF(TRIM(LOWER(F7946))="Neurology","Neurology",IF(TRIM(LOWER(F7946))="Oncology","Oncology")))))))))))</f>
        <v>Neurology</v>
      </c>
      <c r="P7946" s="3" t="str">
        <f t="shared" si="744"/>
        <v>Unknown</v>
      </c>
      <c r="Q7946" s="5">
        <f t="shared" si="745"/>
        <v>18</v>
      </c>
      <c r="R7946" s="1">
        <f t="shared" si="746"/>
        <v>140034.81</v>
      </c>
      <c r="S7946" s="1">
        <f t="shared" si="747"/>
        <v>1</v>
      </c>
      <c r="T7946" s="1" t="str">
        <f t="shared" si="748"/>
        <v>51-65</v>
      </c>
      <c r="U7946" s="1" t="str">
        <f t="shared" si="749"/>
        <v>No</v>
      </c>
    </row>
    <row r="7947" spans="1:21">
      <c r="A7947" s="1">
        <v>7946</v>
      </c>
      <c r="B7947" s="1">
        <v>71</v>
      </c>
      <c r="C7947" s="1" t="s">
        <v>18</v>
      </c>
      <c r="D7947" s="2">
        <v>44942</v>
      </c>
      <c r="E7947" s="2">
        <v>44949</v>
      </c>
      <c r="F7947" s="1" t="s">
        <v>49</v>
      </c>
      <c r="G7947" s="1" t="s">
        <v>31</v>
      </c>
      <c r="H7947" s="1" t="s">
        <v>37</v>
      </c>
      <c r="I7947" s="1">
        <v>296459.86</v>
      </c>
      <c r="J7947" s="1" t="s">
        <v>17</v>
      </c>
      <c r="K7947" s="1" t="s">
        <v>16</v>
      </c>
      <c r="N7947" s="3" t="str">
        <f>IF(LEFT(LOWER(C7947),1)="m","Male",IF(LEFT(LOWER(C7947),1)="f","Female","Unknown"))</f>
        <v>Male</v>
      </c>
      <c r="O7947" s="4" t="str">
        <f>IF(TRIM(LOWER(F7947))="neuro","Neurology",IF(TRIM(LOWER(F7947))="Neurology","Neurology",IF(TRIM(LOWER(F7947))="general ward","General",IF(TRIM(LOWER(F7947))="general","General",IF(TRIM(LOWER(F7947))="cardiology","Cardiology",IF(TRIM(LOWER(F7947))="Cardiology","Cardiology",IF(TRIM(LOWER(F7947))="Peads","Pediatrics",IF(TRIM(LOWER(F7947))="Pediatrics","Pediatrics",IF(TRIM(LOWER(F7947))="orthopedics","Orthopedics",IF(TRIM(LOWER(F7947))="Neurology","Neurology",IF(TRIM(LOWER(F7947))="Oncology","Oncology")))))))))))</f>
        <v>Oncology</v>
      </c>
      <c r="P7947" s="3" t="str">
        <f t="shared" si="744"/>
        <v>Private</v>
      </c>
      <c r="Q7947" s="5">
        <f t="shared" si="745"/>
        <v>7</v>
      </c>
      <c r="R7947" s="1">
        <f t="shared" si="746"/>
        <v>296459.86</v>
      </c>
      <c r="S7947" s="1">
        <f t="shared" si="747"/>
        <v>1</v>
      </c>
      <c r="T7947" s="1" t="str">
        <f t="shared" si="748"/>
        <v>66+</v>
      </c>
      <c r="U7947" s="1" t="str">
        <f t="shared" si="749"/>
        <v>Yes</v>
      </c>
    </row>
    <row r="7948" spans="1:21">
      <c r="A7948" s="1">
        <v>7947</v>
      </c>
      <c r="B7948" s="1">
        <v>25</v>
      </c>
      <c r="C7948" s="1" t="s">
        <v>44</v>
      </c>
      <c r="D7948" s="2">
        <v>45220</v>
      </c>
      <c r="E7948" s="2">
        <v>45223</v>
      </c>
      <c r="F7948" s="1" t="s">
        <v>43</v>
      </c>
      <c r="G7948" s="1" t="s">
        <v>36</v>
      </c>
      <c r="I7948" s="1">
        <v>20939.689999999999</v>
      </c>
      <c r="J7948" s="1" t="s">
        <v>25</v>
      </c>
      <c r="K7948" s="1" t="s">
        <v>25</v>
      </c>
      <c r="N7948" s="3" t="str">
        <f>IF(LEFT(LOWER(C7948),1)="m","Male",IF(LEFT(LOWER(C7948),1)="f","Female","Unknown"))</f>
        <v>Female</v>
      </c>
      <c r="O7948" s="4" t="str">
        <f>IF(TRIM(LOWER(F7948))="neuro","Neurology",IF(TRIM(LOWER(F7948))="Neurology","Neurology",IF(TRIM(LOWER(F7948))="general ward","General",IF(TRIM(LOWER(F7948))="general","General",IF(TRIM(LOWER(F7948))="cardiology","Cardiology",IF(TRIM(LOWER(F7948))="Cardiology","Cardiology",IF(TRIM(LOWER(F7948))="Peads","Pediatrics",IF(TRIM(LOWER(F7948))="Pediatrics","Pediatrics",IF(TRIM(LOWER(F7948))="orthopedics","Orthopedics",IF(TRIM(LOWER(F7948))="Neurology","Neurology",IF(TRIM(LOWER(F7948))="Oncology","Oncology")))))))))))</f>
        <v>Orthopedics</v>
      </c>
      <c r="P7948" s="3" t="str">
        <f t="shared" si="744"/>
        <v>Government</v>
      </c>
      <c r="Q7948" s="5">
        <f t="shared" si="745"/>
        <v>3</v>
      </c>
      <c r="R7948" s="1">
        <f t="shared" si="746"/>
        <v>20939.689999999999</v>
      </c>
      <c r="S7948" s="1">
        <f t="shared" si="747"/>
        <v>1</v>
      </c>
      <c r="T7948" s="1" t="str">
        <f t="shared" si="748"/>
        <v>18-35</v>
      </c>
      <c r="U7948" s="1" t="str">
        <f t="shared" si="749"/>
        <v>Yes</v>
      </c>
    </row>
    <row r="7949" spans="1:21">
      <c r="A7949" s="1">
        <v>7948</v>
      </c>
      <c r="B7949" s="1">
        <v>71</v>
      </c>
      <c r="C7949" s="1" t="s">
        <v>29</v>
      </c>
      <c r="D7949" s="2">
        <v>45175</v>
      </c>
      <c r="E7949" s="2">
        <v>45184</v>
      </c>
      <c r="F7949" s="1" t="s">
        <v>13</v>
      </c>
      <c r="G7949" s="1" t="s">
        <v>46</v>
      </c>
      <c r="H7949" s="1" t="s">
        <v>51</v>
      </c>
      <c r="I7949" s="1">
        <v>64859.25</v>
      </c>
      <c r="J7949" s="1" t="s">
        <v>24</v>
      </c>
      <c r="K7949" s="1" t="s">
        <v>25</v>
      </c>
      <c r="N7949" s="3" t="str">
        <f>IF(LEFT(LOWER(C7949),1)="m","Male",IF(LEFT(LOWER(C7949),1)="f","Female","Unknown"))</f>
        <v>Female</v>
      </c>
      <c r="O7949" s="4" t="str">
        <f>IF(TRIM(LOWER(F7949))="neuro","Neurology",IF(TRIM(LOWER(F7949))="Neurology","Neurology",IF(TRIM(LOWER(F7949))="general ward","General",IF(TRIM(LOWER(F7949))="general","General",IF(TRIM(LOWER(F7949))="cardiology","Cardiology",IF(TRIM(LOWER(F7949))="Cardiology","Cardiology",IF(TRIM(LOWER(F7949))="Peads","Pediatrics",IF(TRIM(LOWER(F7949))="Pediatrics","Pediatrics",IF(TRIM(LOWER(F7949))="orthopedics","Orthopedics",IF(TRIM(LOWER(F7949))="Neurology","Neurology",IF(TRIM(LOWER(F7949))="Oncology","Oncology")))))))))))</f>
        <v>Neurology</v>
      </c>
      <c r="P7949" s="3" t="str">
        <f t="shared" si="744"/>
        <v>Self</v>
      </c>
      <c r="Q7949" s="5">
        <f t="shared" si="745"/>
        <v>9</v>
      </c>
      <c r="R7949" s="1">
        <f t="shared" si="746"/>
        <v>64859.25</v>
      </c>
      <c r="S7949" s="1">
        <f t="shared" si="747"/>
        <v>1</v>
      </c>
      <c r="T7949" s="1" t="str">
        <f t="shared" si="748"/>
        <v>66+</v>
      </c>
      <c r="U7949" s="1" t="str">
        <f t="shared" si="749"/>
        <v>No</v>
      </c>
    </row>
    <row r="7950" spans="1:21">
      <c r="A7950" s="1">
        <v>7949</v>
      </c>
      <c r="B7950" s="1">
        <v>74</v>
      </c>
      <c r="C7950" s="1" t="s">
        <v>26</v>
      </c>
      <c r="D7950" s="2">
        <v>45431</v>
      </c>
      <c r="E7950" s="2">
        <v>45433</v>
      </c>
      <c r="F7950" s="1" t="s">
        <v>30</v>
      </c>
      <c r="G7950" s="1" t="s">
        <v>22</v>
      </c>
      <c r="I7950" s="1">
        <v>64999.14</v>
      </c>
      <c r="J7950" s="1" t="s">
        <v>16</v>
      </c>
      <c r="K7950" s="1" t="s">
        <v>42</v>
      </c>
      <c r="N7950" s="3" t="str">
        <f>IF(LEFT(LOWER(C7950),1)="m","Male",IF(LEFT(LOWER(C7950),1)="f","Female","Unknown"))</f>
        <v>Female</v>
      </c>
      <c r="O7950" s="4" t="str">
        <f>IF(TRIM(LOWER(F7950))="neuro","Neurology",IF(TRIM(LOWER(F7950))="Neurology","Neurology",IF(TRIM(LOWER(F7950))="general ward","General",IF(TRIM(LOWER(F7950))="general","General",IF(TRIM(LOWER(F7950))="cardiology","Cardiology",IF(TRIM(LOWER(F7950))="Cardiology","Cardiology",IF(TRIM(LOWER(F7950))="Peads","Pediatrics",IF(TRIM(LOWER(F7950))="Pediatrics","Pediatrics",IF(TRIM(LOWER(F7950))="orthopedics","Orthopedics",IF(TRIM(LOWER(F7950))="Neurology","Neurology",IF(TRIM(LOWER(F7950))="Oncology","Oncology")))))))))))</f>
        <v>Pediatrics</v>
      </c>
      <c r="P7950" s="3" t="str">
        <f t="shared" si="744"/>
        <v>Government</v>
      </c>
      <c r="Q7950" s="5">
        <f t="shared" si="745"/>
        <v>2</v>
      </c>
      <c r="R7950" s="1">
        <f t="shared" si="746"/>
        <v>64999.14</v>
      </c>
      <c r="S7950" s="1">
        <f t="shared" si="747"/>
        <v>0</v>
      </c>
      <c r="T7950" s="1" t="str">
        <f t="shared" si="748"/>
        <v>66+</v>
      </c>
      <c r="U7950" s="1" t="str">
        <f t="shared" si="749"/>
        <v>Yes</v>
      </c>
    </row>
    <row r="7951" spans="1:21">
      <c r="A7951" s="1">
        <v>7950</v>
      </c>
      <c r="B7951" s="1">
        <v>24</v>
      </c>
      <c r="C7951" s="1" t="s">
        <v>27</v>
      </c>
      <c r="D7951" s="2">
        <v>45119</v>
      </c>
      <c r="E7951" s="2">
        <v>45134</v>
      </c>
      <c r="F7951" s="1" t="s">
        <v>30</v>
      </c>
      <c r="G7951" s="1" t="s">
        <v>31</v>
      </c>
      <c r="H7951" s="1" t="s">
        <v>51</v>
      </c>
      <c r="I7951" s="1">
        <v>233621.82</v>
      </c>
      <c r="J7951" s="1" t="s">
        <v>17</v>
      </c>
      <c r="K7951" s="1" t="s">
        <v>17</v>
      </c>
      <c r="N7951" s="3" t="str">
        <f>IF(LEFT(LOWER(C7951),1)="m","Male",IF(LEFT(LOWER(C7951),1)="f","Female","Unknown"))</f>
        <v>Male</v>
      </c>
      <c r="O7951" s="4" t="str">
        <f>IF(TRIM(LOWER(F7951))="neuro","Neurology",IF(TRIM(LOWER(F7951))="Neurology","Neurology",IF(TRIM(LOWER(F7951))="general ward","General",IF(TRIM(LOWER(F7951))="general","General",IF(TRIM(LOWER(F7951))="cardiology","Cardiology",IF(TRIM(LOWER(F7951))="Cardiology","Cardiology",IF(TRIM(LOWER(F7951))="Peads","Pediatrics",IF(TRIM(LOWER(F7951))="Pediatrics","Pediatrics",IF(TRIM(LOWER(F7951))="orthopedics","Orthopedics",IF(TRIM(LOWER(F7951))="Neurology","Neurology",IF(TRIM(LOWER(F7951))="Oncology","Oncology")))))))))))</f>
        <v>Pediatrics</v>
      </c>
      <c r="P7951" s="3" t="str">
        <f t="shared" si="744"/>
        <v>Private</v>
      </c>
      <c r="Q7951" s="5">
        <f t="shared" si="745"/>
        <v>15</v>
      </c>
      <c r="R7951" s="1">
        <f t="shared" si="746"/>
        <v>233621.82</v>
      </c>
      <c r="S7951" s="1">
        <f t="shared" si="747"/>
        <v>1</v>
      </c>
      <c r="T7951" s="1" t="str">
        <f t="shared" si="748"/>
        <v>18-35</v>
      </c>
      <c r="U7951" s="1" t="str">
        <f t="shared" si="749"/>
        <v>Yes</v>
      </c>
    </row>
    <row r="7952" spans="1:21">
      <c r="A7952" s="1">
        <v>7951</v>
      </c>
      <c r="B7952" s="1">
        <v>57</v>
      </c>
      <c r="C7952" s="1" t="s">
        <v>12</v>
      </c>
      <c r="D7952" s="2">
        <v>45551</v>
      </c>
      <c r="E7952" s="2">
        <v>45562</v>
      </c>
      <c r="F7952" s="1" t="s">
        <v>35</v>
      </c>
      <c r="G7952" s="1" t="s">
        <v>41</v>
      </c>
      <c r="H7952" s="1" t="s">
        <v>37</v>
      </c>
      <c r="I7952" s="1">
        <v>343347.72</v>
      </c>
      <c r="J7952" s="1" t="s">
        <v>24</v>
      </c>
      <c r="K7952" s="1" t="s">
        <v>42</v>
      </c>
      <c r="N7952" s="3" t="str">
        <f>IF(LEFT(LOWER(C7952),1)="m","Male",IF(LEFT(LOWER(C7952),1)="f","Female","Unknown"))</f>
        <v>Unknown</v>
      </c>
      <c r="O7952" s="4" t="str">
        <f>IF(TRIM(LOWER(F7952))="neuro","Neurology",IF(TRIM(LOWER(F7952))="Neurology","Neurology",IF(TRIM(LOWER(F7952))="general ward","General",IF(TRIM(LOWER(F7952))="general","General",IF(TRIM(LOWER(F7952))="cardiology","Cardiology",IF(TRIM(LOWER(F7952))="Cardiology","Cardiology",IF(TRIM(LOWER(F7952))="Peads","Pediatrics",IF(TRIM(LOWER(F7952))="Pediatrics","Pediatrics",IF(TRIM(LOWER(F7952))="orthopedics","Orthopedics",IF(TRIM(LOWER(F7952))="Neurology","Neurology",IF(TRIM(LOWER(F7952))="Oncology","Oncology")))))))))))</f>
        <v>Cardiology</v>
      </c>
      <c r="P7952" s="3" t="str">
        <f t="shared" si="744"/>
        <v>Unknown</v>
      </c>
      <c r="Q7952" s="5">
        <f t="shared" si="745"/>
        <v>11</v>
      </c>
      <c r="R7952" s="1">
        <f t="shared" si="746"/>
        <v>343347.72</v>
      </c>
      <c r="S7952" s="1">
        <f t="shared" si="747"/>
        <v>0</v>
      </c>
      <c r="T7952" s="1" t="str">
        <f t="shared" si="748"/>
        <v>51-65</v>
      </c>
      <c r="U7952" s="1" t="str">
        <f t="shared" si="749"/>
        <v>No</v>
      </c>
    </row>
    <row r="7953" spans="1:21">
      <c r="A7953" s="1">
        <v>7952</v>
      </c>
      <c r="B7953" s="1">
        <v>83</v>
      </c>
      <c r="C7953" s="1" t="s">
        <v>27</v>
      </c>
      <c r="D7953" s="2">
        <v>44949</v>
      </c>
      <c r="E7953" s="2">
        <v>44969</v>
      </c>
      <c r="F7953" s="1" t="s">
        <v>52</v>
      </c>
      <c r="G7953" s="1" t="s">
        <v>46</v>
      </c>
      <c r="H7953" s="1" t="s">
        <v>47</v>
      </c>
      <c r="I7953" s="1">
        <v>236246.83</v>
      </c>
      <c r="J7953" s="1" t="s">
        <v>24</v>
      </c>
      <c r="K7953" s="1" t="s">
        <v>25</v>
      </c>
      <c r="N7953" s="3" t="str">
        <f>IF(LEFT(LOWER(C7953),1)="m","Male",IF(LEFT(LOWER(C7953),1)="f","Female","Unknown"))</f>
        <v>Male</v>
      </c>
      <c r="O7953" s="4" t="str">
        <f>IF(TRIM(LOWER(F7953))="neuro","Neurology",IF(TRIM(LOWER(F7953))="Neurology","Neurology",IF(TRIM(LOWER(F7953))="general ward","General",IF(TRIM(LOWER(F7953))="general","General",IF(TRIM(LOWER(F7953))="cardiology","Cardiology",IF(TRIM(LOWER(F7953))="Cardiology","Cardiology",IF(TRIM(LOWER(F7953))="Peads","Pediatrics",IF(TRIM(LOWER(F7953))="Pediatrics","Pediatrics",IF(TRIM(LOWER(F7953))="orthopedics","Orthopedics",IF(TRIM(LOWER(F7953))="Neurology","Neurology",IF(TRIM(LOWER(F7953))="Oncology","Oncology")))))))))))</f>
        <v>Oncology</v>
      </c>
      <c r="P7953" s="3" t="str">
        <f t="shared" si="744"/>
        <v>Self</v>
      </c>
      <c r="Q7953" s="5">
        <f t="shared" si="745"/>
        <v>20</v>
      </c>
      <c r="R7953" s="1">
        <f t="shared" si="746"/>
        <v>236246.83</v>
      </c>
      <c r="S7953" s="1">
        <f t="shared" si="747"/>
        <v>1</v>
      </c>
      <c r="T7953" s="1" t="str">
        <f t="shared" si="748"/>
        <v>66+</v>
      </c>
      <c r="U7953" s="1" t="str">
        <f t="shared" si="749"/>
        <v>No</v>
      </c>
    </row>
    <row r="7954" spans="1:21">
      <c r="A7954" s="1">
        <v>7953</v>
      </c>
      <c r="C7954" s="1" t="s">
        <v>27</v>
      </c>
      <c r="D7954" s="2">
        <v>44956</v>
      </c>
      <c r="E7954" s="2">
        <v>44969</v>
      </c>
      <c r="F7954" s="1" t="s">
        <v>49</v>
      </c>
      <c r="G7954" s="1" t="s">
        <v>46</v>
      </c>
      <c r="H7954" s="1" t="s">
        <v>23</v>
      </c>
      <c r="I7954" s="1">
        <v>298919.49</v>
      </c>
      <c r="J7954" s="1" t="s">
        <v>24</v>
      </c>
      <c r="K7954" s="1" t="s">
        <v>17</v>
      </c>
      <c r="N7954" s="3" t="str">
        <f>IF(LEFT(LOWER(C7954),1)="m","Male",IF(LEFT(LOWER(C7954),1)="f","Female","Unknown"))</f>
        <v>Male</v>
      </c>
      <c r="O7954" s="4" t="str">
        <f>IF(TRIM(LOWER(F7954))="neuro","Neurology",IF(TRIM(LOWER(F7954))="Neurology","Neurology",IF(TRIM(LOWER(F7954))="general ward","General",IF(TRIM(LOWER(F7954))="general","General",IF(TRIM(LOWER(F7954))="cardiology","Cardiology",IF(TRIM(LOWER(F7954))="Cardiology","Cardiology",IF(TRIM(LOWER(F7954))="Peads","Pediatrics",IF(TRIM(LOWER(F7954))="Pediatrics","Pediatrics",IF(TRIM(LOWER(F7954))="orthopedics","Orthopedics",IF(TRIM(LOWER(F7954))="Neurology","Neurology",IF(TRIM(LOWER(F7954))="Oncology","Oncology")))))))))))</f>
        <v>Oncology</v>
      </c>
      <c r="P7954" s="3" t="str">
        <f t="shared" si="744"/>
        <v>Self</v>
      </c>
      <c r="Q7954" s="5">
        <f t="shared" si="745"/>
        <v>13</v>
      </c>
      <c r="R7954" s="1">
        <f t="shared" si="746"/>
        <v>298919.49</v>
      </c>
      <c r="S7954" s="1">
        <f t="shared" si="747"/>
        <v>1</v>
      </c>
      <c r="T7954" s="1" t="str">
        <f t="shared" si="748"/>
        <v>0-17</v>
      </c>
      <c r="U7954" s="1" t="str">
        <f t="shared" si="749"/>
        <v>No</v>
      </c>
    </row>
    <row r="7955" spans="1:21">
      <c r="A7955" s="1">
        <v>7954</v>
      </c>
      <c r="B7955" s="1">
        <v>47</v>
      </c>
      <c r="C7955" s="1" t="s">
        <v>29</v>
      </c>
      <c r="D7955" s="2">
        <v>45454</v>
      </c>
      <c r="E7955" s="2">
        <v>45461</v>
      </c>
      <c r="F7955" s="1" t="s">
        <v>52</v>
      </c>
      <c r="G7955" s="1" t="s">
        <v>36</v>
      </c>
      <c r="H7955" s="1" t="s">
        <v>23</v>
      </c>
      <c r="I7955" s="1">
        <v>77975.83</v>
      </c>
      <c r="J7955" s="1" t="s">
        <v>24</v>
      </c>
      <c r="K7955" s="1" t="s">
        <v>20</v>
      </c>
      <c r="N7955" s="3" t="str">
        <f>IF(LEFT(LOWER(C7955),1)="m","Male",IF(LEFT(LOWER(C7955),1)="f","Female","Unknown"))</f>
        <v>Female</v>
      </c>
      <c r="O7955" s="4" t="str">
        <f>IF(TRIM(LOWER(F7955))="neuro","Neurology",IF(TRIM(LOWER(F7955))="Neurology","Neurology",IF(TRIM(LOWER(F7955))="general ward","General",IF(TRIM(LOWER(F7955))="general","General",IF(TRIM(LOWER(F7955))="cardiology","Cardiology",IF(TRIM(LOWER(F7955))="Cardiology","Cardiology",IF(TRIM(LOWER(F7955))="Peads","Pediatrics",IF(TRIM(LOWER(F7955))="Pediatrics","Pediatrics",IF(TRIM(LOWER(F7955))="orthopedics","Orthopedics",IF(TRIM(LOWER(F7955))="Neurology","Neurology",IF(TRIM(LOWER(F7955))="Oncology","Oncology")))))))))))</f>
        <v>Oncology</v>
      </c>
      <c r="P7955" s="3" t="str">
        <f t="shared" si="744"/>
        <v>Government</v>
      </c>
      <c r="Q7955" s="5">
        <f t="shared" si="745"/>
        <v>7</v>
      </c>
      <c r="R7955" s="1">
        <f t="shared" si="746"/>
        <v>77975.83</v>
      </c>
      <c r="S7955" s="1">
        <f t="shared" si="747"/>
        <v>0</v>
      </c>
      <c r="T7955" s="1" t="str">
        <f t="shared" si="748"/>
        <v>36-50</v>
      </c>
      <c r="U7955" s="1" t="str">
        <f t="shared" si="749"/>
        <v>No</v>
      </c>
    </row>
    <row r="7956" spans="1:21">
      <c r="A7956" s="1">
        <v>7955</v>
      </c>
      <c r="B7956" s="1">
        <v>80</v>
      </c>
      <c r="C7956" s="1" t="s">
        <v>44</v>
      </c>
      <c r="D7956" s="2">
        <v>44955</v>
      </c>
      <c r="E7956" s="2">
        <v>44969</v>
      </c>
      <c r="F7956" s="1" t="s">
        <v>21</v>
      </c>
      <c r="G7956" s="1" t="s">
        <v>33</v>
      </c>
      <c r="H7956" s="1" t="s">
        <v>47</v>
      </c>
      <c r="I7956" s="1">
        <v>33783.32</v>
      </c>
      <c r="J7956" s="1" t="s">
        <v>17</v>
      </c>
      <c r="K7956" s="1" t="s">
        <v>20</v>
      </c>
      <c r="N7956" s="3" t="str">
        <f>IF(LEFT(LOWER(C7956),1)="m","Male",IF(LEFT(LOWER(C7956),1)="f","Female","Unknown"))</f>
        <v>Female</v>
      </c>
      <c r="O7956" s="4" t="str">
        <f>IF(TRIM(LOWER(F7956))="neuro","Neurology",IF(TRIM(LOWER(F7956))="Neurology","Neurology",IF(TRIM(LOWER(F7956))="general ward","General",IF(TRIM(LOWER(F7956))="general","General",IF(TRIM(LOWER(F7956))="cardiology","Cardiology",IF(TRIM(LOWER(F7956))="Cardiology","Cardiology",IF(TRIM(LOWER(F7956))="Peads","Pediatrics",IF(TRIM(LOWER(F7956))="Pediatrics","Pediatrics",IF(TRIM(LOWER(F7956))="orthopedics","Orthopedics",IF(TRIM(LOWER(F7956))="Neurology","Neurology",IF(TRIM(LOWER(F7956))="Oncology","Oncology")))))))))))</f>
        <v>General</v>
      </c>
      <c r="P7956" s="3" t="str">
        <f t="shared" si="744"/>
        <v>Self</v>
      </c>
      <c r="Q7956" s="5">
        <f t="shared" si="745"/>
        <v>14</v>
      </c>
      <c r="R7956" s="1">
        <f t="shared" si="746"/>
        <v>33783.32</v>
      </c>
      <c r="S7956" s="1">
        <f t="shared" si="747"/>
        <v>0</v>
      </c>
      <c r="T7956" s="1" t="str">
        <f t="shared" si="748"/>
        <v>66+</v>
      </c>
      <c r="U7956" s="1" t="str">
        <f t="shared" si="749"/>
        <v>Yes</v>
      </c>
    </row>
    <row r="7957" spans="1:21">
      <c r="A7957" s="1">
        <v>7956</v>
      </c>
      <c r="B7957" s="1">
        <v>56</v>
      </c>
      <c r="C7957" s="1" t="s">
        <v>29</v>
      </c>
      <c r="D7957" s="2">
        <v>45624</v>
      </c>
      <c r="E7957" s="2">
        <v>45634</v>
      </c>
      <c r="F7957" s="1" t="s">
        <v>21</v>
      </c>
      <c r="G7957" s="1" t="s">
        <v>41</v>
      </c>
      <c r="H7957" s="1" t="s">
        <v>37</v>
      </c>
      <c r="I7957" s="1">
        <v>80989.850000000006</v>
      </c>
      <c r="J7957" s="1" t="s">
        <v>17</v>
      </c>
      <c r="K7957" s="1" t="s">
        <v>38</v>
      </c>
      <c r="N7957" s="3" t="str">
        <f>IF(LEFT(LOWER(C7957),1)="m","Male",IF(LEFT(LOWER(C7957),1)="f","Female","Unknown"))</f>
        <v>Female</v>
      </c>
      <c r="O7957" s="4" t="str">
        <f>IF(TRIM(LOWER(F7957))="neuro","Neurology",IF(TRIM(LOWER(F7957))="Neurology","Neurology",IF(TRIM(LOWER(F7957))="general ward","General",IF(TRIM(LOWER(F7957))="general","General",IF(TRIM(LOWER(F7957))="cardiology","Cardiology",IF(TRIM(LOWER(F7957))="Cardiology","Cardiology",IF(TRIM(LOWER(F7957))="Peads","Pediatrics",IF(TRIM(LOWER(F7957))="Pediatrics","Pediatrics",IF(TRIM(LOWER(F7957))="orthopedics","Orthopedics",IF(TRIM(LOWER(F7957))="Neurology","Neurology",IF(TRIM(LOWER(F7957))="Oncology","Oncology")))))))))))</f>
        <v>General</v>
      </c>
      <c r="P7957" s="3" t="str">
        <f t="shared" si="744"/>
        <v>Unknown</v>
      </c>
      <c r="Q7957" s="5">
        <f t="shared" si="745"/>
        <v>10</v>
      </c>
      <c r="R7957" s="1">
        <f t="shared" si="746"/>
        <v>80989.850000000006</v>
      </c>
      <c r="S7957" s="1">
        <f t="shared" si="747"/>
        <v>0</v>
      </c>
      <c r="T7957" s="1" t="str">
        <f t="shared" si="748"/>
        <v>51-65</v>
      </c>
      <c r="U7957" s="1" t="str">
        <f t="shared" si="749"/>
        <v>Yes</v>
      </c>
    </row>
    <row r="7958" spans="1:21">
      <c r="A7958" s="1">
        <v>7957</v>
      </c>
      <c r="B7958" s="1">
        <v>63</v>
      </c>
      <c r="C7958" s="1" t="s">
        <v>29</v>
      </c>
      <c r="D7958" s="2">
        <v>45208</v>
      </c>
      <c r="E7958" s="2">
        <v>45224</v>
      </c>
      <c r="F7958" s="1" t="s">
        <v>21</v>
      </c>
      <c r="G7958" s="1" t="s">
        <v>31</v>
      </c>
      <c r="H7958" s="1" t="s">
        <v>51</v>
      </c>
      <c r="I7958" s="1">
        <v>308253.78000000003</v>
      </c>
      <c r="K7958" s="1" t="s">
        <v>38</v>
      </c>
      <c r="N7958" s="3" t="str">
        <f>IF(LEFT(LOWER(C7958),1)="m","Male",IF(LEFT(LOWER(C7958),1)="f","Female","Unknown"))</f>
        <v>Female</v>
      </c>
      <c r="O7958" s="4" t="str">
        <f>IF(TRIM(LOWER(F7958))="neuro","Neurology",IF(TRIM(LOWER(F7958))="Neurology","Neurology",IF(TRIM(LOWER(F7958))="general ward","General",IF(TRIM(LOWER(F7958))="general","General",IF(TRIM(LOWER(F7958))="cardiology","Cardiology",IF(TRIM(LOWER(F7958))="Cardiology","Cardiology",IF(TRIM(LOWER(F7958))="Peads","Pediatrics",IF(TRIM(LOWER(F7958))="Pediatrics","Pediatrics",IF(TRIM(LOWER(F7958))="orthopedics","Orthopedics",IF(TRIM(LOWER(F7958))="Neurology","Neurology",IF(TRIM(LOWER(F7958))="Oncology","Oncology")))))))))))</f>
        <v>General</v>
      </c>
      <c r="P7958" s="3" t="str">
        <f t="shared" si="744"/>
        <v>Private</v>
      </c>
      <c r="Q7958" s="5">
        <f t="shared" si="745"/>
        <v>16</v>
      </c>
      <c r="R7958" s="1">
        <f t="shared" si="746"/>
        <v>308253.78000000003</v>
      </c>
      <c r="S7958" s="1">
        <f t="shared" si="747"/>
        <v>0</v>
      </c>
      <c r="T7958" s="1" t="str">
        <f t="shared" si="748"/>
        <v>51-65</v>
      </c>
      <c r="U7958" s="1" t="str">
        <f t="shared" si="749"/>
        <v>Unknown</v>
      </c>
    </row>
    <row r="7959" spans="1:21">
      <c r="A7959" s="1">
        <v>7958</v>
      </c>
      <c r="B7959" s="1">
        <v>24</v>
      </c>
      <c r="C7959" s="1" t="s">
        <v>44</v>
      </c>
      <c r="D7959" s="2">
        <v>44951</v>
      </c>
      <c r="E7959" s="2">
        <v>44958</v>
      </c>
      <c r="F7959" s="1" t="s">
        <v>40</v>
      </c>
      <c r="G7959" s="1" t="s">
        <v>41</v>
      </c>
      <c r="H7959" s="1" t="s">
        <v>15</v>
      </c>
      <c r="I7959" s="1">
        <v>188548.75</v>
      </c>
      <c r="J7959" s="1" t="s">
        <v>24</v>
      </c>
      <c r="K7959" s="1" t="s">
        <v>20</v>
      </c>
      <c r="N7959" s="3" t="str">
        <f>IF(LEFT(LOWER(C7959),1)="m","Male",IF(LEFT(LOWER(C7959),1)="f","Female","Unknown"))</f>
        <v>Female</v>
      </c>
      <c r="O7959" s="4" t="str">
        <f>IF(TRIM(LOWER(F7959))="neuro","Neurology",IF(TRIM(LOWER(F7959))="Neurology","Neurology",IF(TRIM(LOWER(F7959))="general ward","General",IF(TRIM(LOWER(F7959))="general","General",IF(TRIM(LOWER(F7959))="cardiology","Cardiology",IF(TRIM(LOWER(F7959))="Cardiology","Cardiology",IF(TRIM(LOWER(F7959))="Peads","Pediatrics",IF(TRIM(LOWER(F7959))="Pediatrics","Pediatrics",IF(TRIM(LOWER(F7959))="orthopedics","Orthopedics",IF(TRIM(LOWER(F7959))="Neurology","Neurology",IF(TRIM(LOWER(F7959))="Oncology","Oncology")))))))))))</f>
        <v>Pediatrics</v>
      </c>
      <c r="P7959" s="3" t="str">
        <f t="shared" si="744"/>
        <v>Unknown</v>
      </c>
      <c r="Q7959" s="5">
        <f t="shared" si="745"/>
        <v>7</v>
      </c>
      <c r="R7959" s="1">
        <f t="shared" si="746"/>
        <v>188548.75</v>
      </c>
      <c r="S7959" s="1">
        <f t="shared" si="747"/>
        <v>0</v>
      </c>
      <c r="T7959" s="1" t="str">
        <f t="shared" si="748"/>
        <v>18-35</v>
      </c>
      <c r="U7959" s="1" t="str">
        <f t="shared" si="749"/>
        <v>No</v>
      </c>
    </row>
    <row r="7960" spans="1:21">
      <c r="A7960" s="1">
        <v>7959</v>
      </c>
      <c r="B7960" s="1">
        <v>18</v>
      </c>
      <c r="C7960" s="1" t="s">
        <v>29</v>
      </c>
      <c r="D7960" s="2">
        <v>45402</v>
      </c>
      <c r="E7960" s="2">
        <v>45408</v>
      </c>
      <c r="F7960" s="1" t="s">
        <v>49</v>
      </c>
      <c r="G7960" s="1" t="s">
        <v>41</v>
      </c>
      <c r="H7960" s="1" t="s">
        <v>37</v>
      </c>
      <c r="I7960" s="1">
        <v>214919.55</v>
      </c>
      <c r="J7960" s="1" t="s">
        <v>42</v>
      </c>
      <c r="K7960" s="1" t="s">
        <v>25</v>
      </c>
      <c r="N7960" s="3" t="str">
        <f>IF(LEFT(LOWER(C7960),1)="m","Male",IF(LEFT(LOWER(C7960),1)="f","Female","Unknown"))</f>
        <v>Female</v>
      </c>
      <c r="O7960" s="4" t="str">
        <f>IF(TRIM(LOWER(F7960))="neuro","Neurology",IF(TRIM(LOWER(F7960))="Neurology","Neurology",IF(TRIM(LOWER(F7960))="general ward","General",IF(TRIM(LOWER(F7960))="general","General",IF(TRIM(LOWER(F7960))="cardiology","Cardiology",IF(TRIM(LOWER(F7960))="Cardiology","Cardiology",IF(TRIM(LOWER(F7960))="Peads","Pediatrics",IF(TRIM(LOWER(F7960))="Pediatrics","Pediatrics",IF(TRIM(LOWER(F7960))="orthopedics","Orthopedics",IF(TRIM(LOWER(F7960))="Neurology","Neurology",IF(TRIM(LOWER(F7960))="Oncology","Oncology")))))))))))</f>
        <v>Oncology</v>
      </c>
      <c r="P7960" s="3" t="str">
        <f t="shared" si="744"/>
        <v>Unknown</v>
      </c>
      <c r="Q7960" s="5">
        <f t="shared" si="745"/>
        <v>6</v>
      </c>
      <c r="R7960" s="1">
        <f t="shared" si="746"/>
        <v>214919.55</v>
      </c>
      <c r="S7960" s="1">
        <f t="shared" si="747"/>
        <v>1</v>
      </c>
      <c r="T7960" s="1" t="str">
        <f t="shared" si="748"/>
        <v>18-35</v>
      </c>
      <c r="U7960" s="1" t="str">
        <f t="shared" si="749"/>
        <v>No</v>
      </c>
    </row>
    <row r="7961" spans="1:21">
      <c r="A7961" s="1">
        <v>7960</v>
      </c>
      <c r="B7961" s="1">
        <v>56</v>
      </c>
      <c r="C7961" s="1" t="s">
        <v>29</v>
      </c>
      <c r="D7961" s="2">
        <v>45585</v>
      </c>
      <c r="E7961" s="2">
        <v>45603</v>
      </c>
      <c r="F7961" s="1" t="s">
        <v>49</v>
      </c>
      <c r="G7961" s="1" t="s">
        <v>22</v>
      </c>
      <c r="H7961" s="1" t="s">
        <v>15</v>
      </c>
      <c r="I7961" s="1">
        <v>45544.3</v>
      </c>
      <c r="J7961" s="1" t="s">
        <v>25</v>
      </c>
      <c r="K7961" s="1" t="s">
        <v>38</v>
      </c>
      <c r="N7961" s="3" t="str">
        <f>IF(LEFT(LOWER(C7961),1)="m","Male",IF(LEFT(LOWER(C7961),1)="f","Female","Unknown"))</f>
        <v>Female</v>
      </c>
      <c r="O7961" s="4" t="str">
        <f>IF(TRIM(LOWER(F7961))="neuro","Neurology",IF(TRIM(LOWER(F7961))="Neurology","Neurology",IF(TRIM(LOWER(F7961))="general ward","General",IF(TRIM(LOWER(F7961))="general","General",IF(TRIM(LOWER(F7961))="cardiology","Cardiology",IF(TRIM(LOWER(F7961))="Cardiology","Cardiology",IF(TRIM(LOWER(F7961))="Peads","Pediatrics",IF(TRIM(LOWER(F7961))="Pediatrics","Pediatrics",IF(TRIM(LOWER(F7961))="orthopedics","Orthopedics",IF(TRIM(LOWER(F7961))="Neurology","Neurology",IF(TRIM(LOWER(F7961))="Oncology","Oncology")))))))))))</f>
        <v>Oncology</v>
      </c>
      <c r="P7961" s="3" t="str">
        <f t="shared" si="744"/>
        <v>Government</v>
      </c>
      <c r="Q7961" s="5">
        <f t="shared" si="745"/>
        <v>18</v>
      </c>
      <c r="R7961" s="1">
        <f t="shared" si="746"/>
        <v>45544.3</v>
      </c>
      <c r="S7961" s="1">
        <f t="shared" si="747"/>
        <v>0</v>
      </c>
      <c r="T7961" s="1" t="str">
        <f t="shared" si="748"/>
        <v>51-65</v>
      </c>
      <c r="U7961" s="1" t="str">
        <f t="shared" si="749"/>
        <v>Yes</v>
      </c>
    </row>
    <row r="7962" spans="1:21">
      <c r="A7962" s="1">
        <v>7961</v>
      </c>
      <c r="B7962" s="1">
        <v>79</v>
      </c>
      <c r="C7962" s="1" t="s">
        <v>18</v>
      </c>
      <c r="D7962" s="2">
        <v>44939</v>
      </c>
      <c r="E7962" s="2">
        <v>44952</v>
      </c>
      <c r="F7962" s="1" t="s">
        <v>19</v>
      </c>
      <c r="G7962" s="1" t="s">
        <v>31</v>
      </c>
      <c r="H7962" s="1" t="s">
        <v>39</v>
      </c>
      <c r="I7962" s="1">
        <v>20407.37</v>
      </c>
      <c r="J7962" s="1" t="s">
        <v>16</v>
      </c>
      <c r="K7962" s="1" t="s">
        <v>38</v>
      </c>
      <c r="N7962" s="3" t="str">
        <f>IF(LEFT(LOWER(C7962),1)="m","Male",IF(LEFT(LOWER(C7962),1)="f","Female","Unknown"))</f>
        <v>Male</v>
      </c>
      <c r="O7962" s="4" t="str">
        <f>IF(TRIM(LOWER(F7962))="neuro","Neurology",IF(TRIM(LOWER(F7962))="Neurology","Neurology",IF(TRIM(LOWER(F7962))="general ward","General",IF(TRIM(LOWER(F7962))="general","General",IF(TRIM(LOWER(F7962))="cardiology","Cardiology",IF(TRIM(LOWER(F7962))="Cardiology","Cardiology",IF(TRIM(LOWER(F7962))="Peads","Pediatrics",IF(TRIM(LOWER(F7962))="Pediatrics","Pediatrics",IF(TRIM(LOWER(F7962))="orthopedics","Orthopedics",IF(TRIM(LOWER(F7962))="Neurology","Neurology",IF(TRIM(LOWER(F7962))="Oncology","Oncology")))))))))))</f>
        <v>General</v>
      </c>
      <c r="P7962" s="3" t="str">
        <f t="shared" si="744"/>
        <v>Private</v>
      </c>
      <c r="Q7962" s="5">
        <f t="shared" si="745"/>
        <v>13</v>
      </c>
      <c r="R7962" s="1">
        <f t="shared" si="746"/>
        <v>20407.37</v>
      </c>
      <c r="S7962" s="1">
        <f t="shared" si="747"/>
        <v>0</v>
      </c>
      <c r="T7962" s="1" t="str">
        <f t="shared" si="748"/>
        <v>66+</v>
      </c>
      <c r="U7962" s="1" t="str">
        <f t="shared" si="749"/>
        <v>Yes</v>
      </c>
    </row>
    <row r="7963" spans="1:21">
      <c r="A7963" s="1">
        <v>7962</v>
      </c>
      <c r="C7963" s="1" t="s">
        <v>26</v>
      </c>
      <c r="D7963" s="2">
        <v>45028</v>
      </c>
      <c r="E7963" s="2">
        <v>45038</v>
      </c>
      <c r="F7963" s="1" t="s">
        <v>19</v>
      </c>
      <c r="G7963" s="1" t="s">
        <v>22</v>
      </c>
      <c r="H7963" s="1" t="s">
        <v>37</v>
      </c>
      <c r="I7963" s="1">
        <v>272002.69</v>
      </c>
      <c r="J7963" s="1" t="s">
        <v>42</v>
      </c>
      <c r="K7963" s="1" t="s">
        <v>38</v>
      </c>
      <c r="N7963" s="3" t="str">
        <f>IF(LEFT(LOWER(C7963),1)="m","Male",IF(LEFT(LOWER(C7963),1)="f","Female","Unknown"))</f>
        <v>Female</v>
      </c>
      <c r="O7963" s="4" t="str">
        <f>IF(TRIM(LOWER(F7963))="neuro","Neurology",IF(TRIM(LOWER(F7963))="Neurology","Neurology",IF(TRIM(LOWER(F7963))="general ward","General",IF(TRIM(LOWER(F7963))="general","General",IF(TRIM(LOWER(F7963))="cardiology","Cardiology",IF(TRIM(LOWER(F7963))="Cardiology","Cardiology",IF(TRIM(LOWER(F7963))="Peads","Pediatrics",IF(TRIM(LOWER(F7963))="Pediatrics","Pediatrics",IF(TRIM(LOWER(F7963))="orthopedics","Orthopedics",IF(TRIM(LOWER(F7963))="Neurology","Neurology",IF(TRIM(LOWER(F7963))="Oncology","Oncology")))))))))))</f>
        <v>General</v>
      </c>
      <c r="P7963" s="3" t="str">
        <f t="shared" si="744"/>
        <v>Government</v>
      </c>
      <c r="Q7963" s="5">
        <f t="shared" si="745"/>
        <v>10</v>
      </c>
      <c r="R7963" s="1">
        <f t="shared" si="746"/>
        <v>272002.69</v>
      </c>
      <c r="S7963" s="1">
        <f t="shared" si="747"/>
        <v>0</v>
      </c>
      <c r="T7963" s="1" t="str">
        <f t="shared" si="748"/>
        <v>0-17</v>
      </c>
      <c r="U7963" s="1" t="str">
        <f t="shared" si="749"/>
        <v>No</v>
      </c>
    </row>
    <row r="7964" spans="1:21">
      <c r="A7964" s="1">
        <v>7963</v>
      </c>
      <c r="C7964" s="1" t="s">
        <v>44</v>
      </c>
      <c r="D7964" s="2">
        <v>45588</v>
      </c>
      <c r="E7964" s="2">
        <v>45600</v>
      </c>
      <c r="F7964" s="1" t="s">
        <v>40</v>
      </c>
      <c r="G7964" s="1" t="s">
        <v>33</v>
      </c>
      <c r="I7964" s="1">
        <v>176875.56</v>
      </c>
      <c r="K7964" s="1" t="s">
        <v>17</v>
      </c>
      <c r="N7964" s="3" t="str">
        <f>IF(LEFT(LOWER(C7964),1)="m","Male",IF(LEFT(LOWER(C7964),1)="f","Female","Unknown"))</f>
        <v>Female</v>
      </c>
      <c r="O7964" s="4" t="str">
        <f>IF(TRIM(LOWER(F7964))="neuro","Neurology",IF(TRIM(LOWER(F7964))="Neurology","Neurology",IF(TRIM(LOWER(F7964))="general ward","General",IF(TRIM(LOWER(F7964))="general","General",IF(TRIM(LOWER(F7964))="cardiology","Cardiology",IF(TRIM(LOWER(F7964))="Cardiology","Cardiology",IF(TRIM(LOWER(F7964))="Peads","Pediatrics",IF(TRIM(LOWER(F7964))="Pediatrics","Pediatrics",IF(TRIM(LOWER(F7964))="orthopedics","Orthopedics",IF(TRIM(LOWER(F7964))="Neurology","Neurology",IF(TRIM(LOWER(F7964))="Oncology","Oncology")))))))))))</f>
        <v>Pediatrics</v>
      </c>
      <c r="P7964" s="3" t="str">
        <f t="shared" si="744"/>
        <v>Self</v>
      </c>
      <c r="Q7964" s="5">
        <f t="shared" si="745"/>
        <v>12</v>
      </c>
      <c r="R7964" s="1">
        <f t="shared" si="746"/>
        <v>176875.56</v>
      </c>
      <c r="S7964" s="1">
        <f t="shared" si="747"/>
        <v>1</v>
      </c>
      <c r="T7964" s="1" t="str">
        <f t="shared" si="748"/>
        <v>0-17</v>
      </c>
      <c r="U7964" s="1" t="str">
        <f t="shared" si="749"/>
        <v>Unknown</v>
      </c>
    </row>
    <row r="7965" spans="1:21">
      <c r="A7965" s="1">
        <v>7964</v>
      </c>
      <c r="B7965" s="1">
        <v>4</v>
      </c>
      <c r="C7965" s="1" t="s">
        <v>27</v>
      </c>
      <c r="D7965" s="2">
        <v>45175</v>
      </c>
      <c r="E7965" s="2">
        <v>45190</v>
      </c>
      <c r="F7965" s="1" t="s">
        <v>28</v>
      </c>
      <c r="G7965" s="1" t="s">
        <v>46</v>
      </c>
      <c r="I7965" s="1">
        <v>209403.66</v>
      </c>
      <c r="K7965" s="1" t="s">
        <v>42</v>
      </c>
      <c r="N7965" s="3" t="str">
        <f>IF(LEFT(LOWER(C7965),1)="m","Male",IF(LEFT(LOWER(C7965),1)="f","Female","Unknown"))</f>
        <v>Male</v>
      </c>
      <c r="O7965" s="4" t="str">
        <f>IF(TRIM(LOWER(F7965))="neuro","Neurology",IF(TRIM(LOWER(F7965))="Neurology","Neurology",IF(TRIM(LOWER(F7965))="general ward","General",IF(TRIM(LOWER(F7965))="general","General",IF(TRIM(LOWER(F7965))="cardiology","Cardiology",IF(TRIM(LOWER(F7965))="Cardiology","Cardiology",IF(TRIM(LOWER(F7965))="Peads","Pediatrics",IF(TRIM(LOWER(F7965))="Pediatrics","Pediatrics",IF(TRIM(LOWER(F7965))="orthopedics","Orthopedics",IF(TRIM(LOWER(F7965))="Neurology","Neurology",IF(TRIM(LOWER(F7965))="Oncology","Oncology")))))))))))</f>
        <v>Orthopedics</v>
      </c>
      <c r="P7965" s="3" t="str">
        <f t="shared" si="744"/>
        <v>Self</v>
      </c>
      <c r="Q7965" s="5">
        <f t="shared" si="745"/>
        <v>15</v>
      </c>
      <c r="R7965" s="1">
        <f t="shared" si="746"/>
        <v>209403.66</v>
      </c>
      <c r="S7965" s="1">
        <f t="shared" si="747"/>
        <v>0</v>
      </c>
      <c r="T7965" s="1" t="str">
        <f t="shared" si="748"/>
        <v>0-17</v>
      </c>
      <c r="U7965" s="1" t="str">
        <f t="shared" si="749"/>
        <v>Unknown</v>
      </c>
    </row>
    <row r="7966" spans="1:21">
      <c r="A7966" s="1">
        <v>7965</v>
      </c>
      <c r="B7966" s="1">
        <v>16</v>
      </c>
      <c r="C7966" s="1" t="s">
        <v>29</v>
      </c>
      <c r="D7966" s="2">
        <v>44932</v>
      </c>
      <c r="E7966" s="2">
        <v>44941</v>
      </c>
      <c r="F7966" s="1" t="s">
        <v>49</v>
      </c>
      <c r="G7966" s="1" t="s">
        <v>31</v>
      </c>
      <c r="H7966" s="1" t="s">
        <v>37</v>
      </c>
      <c r="I7966" s="1">
        <v>277847.78000000003</v>
      </c>
      <c r="J7966" s="1" t="s">
        <v>38</v>
      </c>
      <c r="K7966" s="1" t="s">
        <v>17</v>
      </c>
      <c r="N7966" s="3" t="str">
        <f>IF(LEFT(LOWER(C7966),1)="m","Male",IF(LEFT(LOWER(C7966),1)="f","Female","Unknown"))</f>
        <v>Female</v>
      </c>
      <c r="O7966" s="4" t="str">
        <f>IF(TRIM(LOWER(F7966))="neuro","Neurology",IF(TRIM(LOWER(F7966))="Neurology","Neurology",IF(TRIM(LOWER(F7966))="general ward","General",IF(TRIM(LOWER(F7966))="general","General",IF(TRIM(LOWER(F7966))="cardiology","Cardiology",IF(TRIM(LOWER(F7966))="Cardiology","Cardiology",IF(TRIM(LOWER(F7966))="Peads","Pediatrics",IF(TRIM(LOWER(F7966))="Pediatrics","Pediatrics",IF(TRIM(LOWER(F7966))="orthopedics","Orthopedics",IF(TRIM(LOWER(F7966))="Neurology","Neurology",IF(TRIM(LOWER(F7966))="Oncology","Oncology")))))))))))</f>
        <v>Oncology</v>
      </c>
      <c r="P7966" s="3" t="str">
        <f t="shared" si="744"/>
        <v>Private</v>
      </c>
      <c r="Q7966" s="5">
        <f t="shared" si="745"/>
        <v>9</v>
      </c>
      <c r="R7966" s="1">
        <f t="shared" si="746"/>
        <v>277847.78000000003</v>
      </c>
      <c r="S7966" s="1">
        <f t="shared" si="747"/>
        <v>1</v>
      </c>
      <c r="T7966" s="1" t="str">
        <f t="shared" si="748"/>
        <v>0-17</v>
      </c>
      <c r="U7966" s="1" t="str">
        <f t="shared" si="749"/>
        <v>No</v>
      </c>
    </row>
    <row r="7967" spans="1:21">
      <c r="A7967" s="1">
        <v>7966</v>
      </c>
      <c r="B7967" s="1">
        <v>27</v>
      </c>
      <c r="C7967" s="1" t="s">
        <v>27</v>
      </c>
      <c r="D7967" s="2">
        <v>45525</v>
      </c>
      <c r="E7967" s="2">
        <v>45539</v>
      </c>
      <c r="F7967" s="1" t="s">
        <v>30</v>
      </c>
      <c r="G7967" s="1" t="s">
        <v>46</v>
      </c>
      <c r="I7967" s="1">
        <v>122360.77</v>
      </c>
      <c r="K7967" s="1" t="s">
        <v>17</v>
      </c>
      <c r="N7967" s="3" t="str">
        <f>IF(LEFT(LOWER(C7967),1)="m","Male",IF(LEFT(LOWER(C7967),1)="f","Female","Unknown"))</f>
        <v>Male</v>
      </c>
      <c r="O7967" s="4" t="str">
        <f>IF(TRIM(LOWER(F7967))="neuro","Neurology",IF(TRIM(LOWER(F7967))="Neurology","Neurology",IF(TRIM(LOWER(F7967))="general ward","General",IF(TRIM(LOWER(F7967))="general","General",IF(TRIM(LOWER(F7967))="cardiology","Cardiology",IF(TRIM(LOWER(F7967))="Cardiology","Cardiology",IF(TRIM(LOWER(F7967))="Peads","Pediatrics",IF(TRIM(LOWER(F7967))="Pediatrics","Pediatrics",IF(TRIM(LOWER(F7967))="orthopedics","Orthopedics",IF(TRIM(LOWER(F7967))="Neurology","Neurology",IF(TRIM(LOWER(F7967))="Oncology","Oncology")))))))))))</f>
        <v>Pediatrics</v>
      </c>
      <c r="P7967" s="3" t="str">
        <f t="shared" si="744"/>
        <v>Self</v>
      </c>
      <c r="Q7967" s="5">
        <f t="shared" si="745"/>
        <v>14</v>
      </c>
      <c r="R7967" s="1">
        <f t="shared" si="746"/>
        <v>122360.77</v>
      </c>
      <c r="S7967" s="1">
        <f t="shared" si="747"/>
        <v>1</v>
      </c>
      <c r="T7967" s="1" t="str">
        <f t="shared" si="748"/>
        <v>18-35</v>
      </c>
      <c r="U7967" s="1" t="str">
        <f t="shared" si="749"/>
        <v>Unknown</v>
      </c>
    </row>
    <row r="7968" spans="1:21">
      <c r="A7968" s="1">
        <v>7967</v>
      </c>
      <c r="B7968" s="1">
        <v>55</v>
      </c>
      <c r="C7968" s="1" t="s">
        <v>29</v>
      </c>
      <c r="D7968" s="2">
        <v>45548</v>
      </c>
      <c r="E7968" s="2">
        <v>45554</v>
      </c>
      <c r="F7968" s="1" t="s">
        <v>49</v>
      </c>
      <c r="G7968" s="1" t="s">
        <v>36</v>
      </c>
      <c r="H7968" s="1" t="s">
        <v>37</v>
      </c>
      <c r="I7968" s="1">
        <v>82888.039999999994</v>
      </c>
      <c r="J7968" s="1" t="s">
        <v>38</v>
      </c>
      <c r="K7968" s="1" t="s">
        <v>38</v>
      </c>
      <c r="N7968" s="3" t="str">
        <f>IF(LEFT(LOWER(C7968),1)="m","Male",IF(LEFT(LOWER(C7968),1)="f","Female","Unknown"))</f>
        <v>Female</v>
      </c>
      <c r="O7968" s="4" t="str">
        <f>IF(TRIM(LOWER(F7968))="neuro","Neurology",IF(TRIM(LOWER(F7968))="Neurology","Neurology",IF(TRIM(LOWER(F7968))="general ward","General",IF(TRIM(LOWER(F7968))="general","General",IF(TRIM(LOWER(F7968))="cardiology","Cardiology",IF(TRIM(LOWER(F7968))="Cardiology","Cardiology",IF(TRIM(LOWER(F7968))="Peads","Pediatrics",IF(TRIM(LOWER(F7968))="Pediatrics","Pediatrics",IF(TRIM(LOWER(F7968))="orthopedics","Orthopedics",IF(TRIM(LOWER(F7968))="Neurology","Neurology",IF(TRIM(LOWER(F7968))="Oncology","Oncology")))))))))))</f>
        <v>Oncology</v>
      </c>
      <c r="P7968" s="3" t="str">
        <f t="shared" si="744"/>
        <v>Government</v>
      </c>
      <c r="Q7968" s="5">
        <f t="shared" si="745"/>
        <v>6</v>
      </c>
      <c r="R7968" s="1">
        <f t="shared" si="746"/>
        <v>82888.039999999994</v>
      </c>
      <c r="S7968" s="1">
        <f t="shared" si="747"/>
        <v>0</v>
      </c>
      <c r="T7968" s="1" t="str">
        <f t="shared" si="748"/>
        <v>51-65</v>
      </c>
      <c r="U7968" s="1" t="str">
        <f t="shared" si="749"/>
        <v>No</v>
      </c>
    </row>
    <row r="7969" spans="1:21">
      <c r="A7969" s="1">
        <v>7968</v>
      </c>
      <c r="B7969" s="1">
        <v>73</v>
      </c>
      <c r="C7969" s="1" t="s">
        <v>18</v>
      </c>
      <c r="D7969" s="2">
        <v>45399</v>
      </c>
      <c r="E7969" s="2">
        <v>45417</v>
      </c>
      <c r="F7969" s="1" t="s">
        <v>35</v>
      </c>
      <c r="G7969" s="1" t="s">
        <v>36</v>
      </c>
      <c r="H7969" s="1" t="s">
        <v>37</v>
      </c>
      <c r="I7969" s="1">
        <v>214495.49</v>
      </c>
      <c r="J7969" s="1" t="s">
        <v>17</v>
      </c>
      <c r="K7969" s="1" t="s">
        <v>17</v>
      </c>
      <c r="N7969" s="3" t="str">
        <f>IF(LEFT(LOWER(C7969),1)="m","Male",IF(LEFT(LOWER(C7969),1)="f","Female","Unknown"))</f>
        <v>Male</v>
      </c>
      <c r="O7969" s="4" t="str">
        <f>IF(TRIM(LOWER(F7969))="neuro","Neurology",IF(TRIM(LOWER(F7969))="Neurology","Neurology",IF(TRIM(LOWER(F7969))="general ward","General",IF(TRIM(LOWER(F7969))="general","General",IF(TRIM(LOWER(F7969))="cardiology","Cardiology",IF(TRIM(LOWER(F7969))="Cardiology","Cardiology",IF(TRIM(LOWER(F7969))="Peads","Pediatrics",IF(TRIM(LOWER(F7969))="Pediatrics","Pediatrics",IF(TRIM(LOWER(F7969))="orthopedics","Orthopedics",IF(TRIM(LOWER(F7969))="Neurology","Neurology",IF(TRIM(LOWER(F7969))="Oncology","Oncology")))))))))))</f>
        <v>Cardiology</v>
      </c>
      <c r="P7969" s="3" t="str">
        <f t="shared" si="744"/>
        <v>Government</v>
      </c>
      <c r="Q7969" s="5">
        <f t="shared" si="745"/>
        <v>18</v>
      </c>
      <c r="R7969" s="1">
        <f t="shared" si="746"/>
        <v>214495.49</v>
      </c>
      <c r="S7969" s="1">
        <f t="shared" si="747"/>
        <v>1</v>
      </c>
      <c r="T7969" s="1" t="str">
        <f t="shared" si="748"/>
        <v>66+</v>
      </c>
      <c r="U7969" s="1" t="str">
        <f t="shared" si="749"/>
        <v>Yes</v>
      </c>
    </row>
    <row r="7970" spans="1:21">
      <c r="A7970" s="1">
        <v>7969</v>
      </c>
      <c r="B7970" s="1">
        <v>61</v>
      </c>
      <c r="C7970" s="1" t="s">
        <v>27</v>
      </c>
      <c r="D7970" s="2">
        <v>44980</v>
      </c>
      <c r="E7970" s="2">
        <v>44995</v>
      </c>
      <c r="F7970" s="1" t="s">
        <v>28</v>
      </c>
      <c r="G7970" s="1" t="s">
        <v>41</v>
      </c>
      <c r="H7970" s="1" t="s">
        <v>47</v>
      </c>
      <c r="I7970" s="1">
        <v>275086.09000000003</v>
      </c>
      <c r="J7970" s="1" t="s">
        <v>38</v>
      </c>
      <c r="K7970" s="1" t="s">
        <v>17</v>
      </c>
      <c r="N7970" s="3" t="str">
        <f>IF(LEFT(LOWER(C7970),1)="m","Male",IF(LEFT(LOWER(C7970),1)="f","Female","Unknown"))</f>
        <v>Male</v>
      </c>
      <c r="O7970" s="4" t="str">
        <f>IF(TRIM(LOWER(F7970))="neuro","Neurology",IF(TRIM(LOWER(F7970))="Neurology","Neurology",IF(TRIM(LOWER(F7970))="general ward","General",IF(TRIM(LOWER(F7970))="general","General",IF(TRIM(LOWER(F7970))="cardiology","Cardiology",IF(TRIM(LOWER(F7970))="Cardiology","Cardiology",IF(TRIM(LOWER(F7970))="Peads","Pediatrics",IF(TRIM(LOWER(F7970))="Pediatrics","Pediatrics",IF(TRIM(LOWER(F7970))="orthopedics","Orthopedics",IF(TRIM(LOWER(F7970))="Neurology","Neurology",IF(TRIM(LOWER(F7970))="Oncology","Oncology")))))))))))</f>
        <v>Orthopedics</v>
      </c>
      <c r="P7970" s="3" t="str">
        <f t="shared" si="744"/>
        <v>Unknown</v>
      </c>
      <c r="Q7970" s="5">
        <f t="shared" si="745"/>
        <v>15</v>
      </c>
      <c r="R7970" s="1">
        <f t="shared" si="746"/>
        <v>275086.09000000003</v>
      </c>
      <c r="S7970" s="1">
        <f t="shared" si="747"/>
        <v>1</v>
      </c>
      <c r="T7970" s="1" t="str">
        <f t="shared" si="748"/>
        <v>51-65</v>
      </c>
      <c r="U7970" s="1" t="str">
        <f t="shared" si="749"/>
        <v>No</v>
      </c>
    </row>
    <row r="7971" spans="1:21">
      <c r="A7971" s="1">
        <v>7970</v>
      </c>
      <c r="B7971" s="1">
        <v>34</v>
      </c>
      <c r="C7971" s="1" t="s">
        <v>12</v>
      </c>
      <c r="D7971" s="2">
        <v>45504</v>
      </c>
      <c r="E7971" s="2">
        <v>45511</v>
      </c>
      <c r="F7971" s="1" t="s">
        <v>43</v>
      </c>
      <c r="G7971" s="1" t="s">
        <v>31</v>
      </c>
      <c r="H7971" s="1" t="s">
        <v>23</v>
      </c>
      <c r="I7971" s="1">
        <v>217204.35</v>
      </c>
      <c r="J7971" s="1" t="s">
        <v>17</v>
      </c>
      <c r="K7971" s="1" t="s">
        <v>20</v>
      </c>
      <c r="N7971" s="3" t="str">
        <f>IF(LEFT(LOWER(C7971),1)="m","Male",IF(LEFT(LOWER(C7971),1)="f","Female","Unknown"))</f>
        <v>Unknown</v>
      </c>
      <c r="O7971" s="4" t="str">
        <f>IF(TRIM(LOWER(F7971))="neuro","Neurology",IF(TRIM(LOWER(F7971))="Neurology","Neurology",IF(TRIM(LOWER(F7971))="general ward","General",IF(TRIM(LOWER(F7971))="general","General",IF(TRIM(LOWER(F7971))="cardiology","Cardiology",IF(TRIM(LOWER(F7971))="Cardiology","Cardiology",IF(TRIM(LOWER(F7971))="Peads","Pediatrics",IF(TRIM(LOWER(F7971))="Pediatrics","Pediatrics",IF(TRIM(LOWER(F7971))="orthopedics","Orthopedics",IF(TRIM(LOWER(F7971))="Neurology","Neurology",IF(TRIM(LOWER(F7971))="Oncology","Oncology")))))))))))</f>
        <v>Orthopedics</v>
      </c>
      <c r="P7971" s="3" t="str">
        <f t="shared" si="744"/>
        <v>Private</v>
      </c>
      <c r="Q7971" s="5">
        <f t="shared" si="745"/>
        <v>7</v>
      </c>
      <c r="R7971" s="1">
        <f t="shared" si="746"/>
        <v>217204.35</v>
      </c>
      <c r="S7971" s="1">
        <f t="shared" si="747"/>
        <v>0</v>
      </c>
      <c r="T7971" s="1" t="str">
        <f t="shared" si="748"/>
        <v>18-35</v>
      </c>
      <c r="U7971" s="1" t="str">
        <f t="shared" si="749"/>
        <v>Yes</v>
      </c>
    </row>
    <row r="7972" spans="1:21">
      <c r="A7972" s="1">
        <v>7971</v>
      </c>
      <c r="B7972" s="1">
        <v>34</v>
      </c>
      <c r="C7972" s="1" t="s">
        <v>12</v>
      </c>
      <c r="D7972" s="2">
        <v>45098</v>
      </c>
      <c r="E7972" s="2">
        <v>45106</v>
      </c>
      <c r="F7972" s="1" t="s">
        <v>43</v>
      </c>
      <c r="G7972" s="1" t="s">
        <v>31</v>
      </c>
      <c r="H7972" s="1" t="s">
        <v>47</v>
      </c>
      <c r="I7972" s="1">
        <v>58343.92</v>
      </c>
      <c r="K7972" s="1" t="s">
        <v>17</v>
      </c>
      <c r="N7972" s="3" t="str">
        <f>IF(LEFT(LOWER(C7972),1)="m","Male",IF(LEFT(LOWER(C7972),1)="f","Female","Unknown"))</f>
        <v>Unknown</v>
      </c>
      <c r="O7972" s="4" t="str">
        <f>IF(TRIM(LOWER(F7972))="neuro","Neurology",IF(TRIM(LOWER(F7972))="Neurology","Neurology",IF(TRIM(LOWER(F7972))="general ward","General",IF(TRIM(LOWER(F7972))="general","General",IF(TRIM(LOWER(F7972))="cardiology","Cardiology",IF(TRIM(LOWER(F7972))="Cardiology","Cardiology",IF(TRIM(LOWER(F7972))="Peads","Pediatrics",IF(TRIM(LOWER(F7972))="Pediatrics","Pediatrics",IF(TRIM(LOWER(F7972))="orthopedics","Orthopedics",IF(TRIM(LOWER(F7972))="Neurology","Neurology",IF(TRIM(LOWER(F7972))="Oncology","Oncology")))))))))))</f>
        <v>Orthopedics</v>
      </c>
      <c r="P7972" s="3" t="str">
        <f t="shared" si="744"/>
        <v>Private</v>
      </c>
      <c r="Q7972" s="5">
        <f t="shared" si="745"/>
        <v>8</v>
      </c>
      <c r="R7972" s="1">
        <f t="shared" si="746"/>
        <v>58343.92</v>
      </c>
      <c r="S7972" s="1">
        <f t="shared" si="747"/>
        <v>1</v>
      </c>
      <c r="T7972" s="1" t="str">
        <f t="shared" si="748"/>
        <v>18-35</v>
      </c>
      <c r="U7972" s="1" t="str">
        <f t="shared" si="749"/>
        <v>Unknown</v>
      </c>
    </row>
    <row r="7973" spans="1:21">
      <c r="A7973" s="1">
        <v>7972</v>
      </c>
      <c r="B7973" s="1">
        <v>41</v>
      </c>
      <c r="C7973" s="1" t="s">
        <v>29</v>
      </c>
      <c r="D7973" s="2">
        <v>45581</v>
      </c>
      <c r="E7973" s="2">
        <v>45592</v>
      </c>
      <c r="F7973" s="1" t="s">
        <v>40</v>
      </c>
      <c r="G7973" s="1" t="s">
        <v>41</v>
      </c>
      <c r="H7973" s="1" t="s">
        <v>32</v>
      </c>
      <c r="I7973" s="1">
        <v>52748.19</v>
      </c>
      <c r="J7973" s="1" t="s">
        <v>38</v>
      </c>
      <c r="K7973" s="1" t="s">
        <v>25</v>
      </c>
      <c r="N7973" s="3" t="str">
        <f>IF(LEFT(LOWER(C7973),1)="m","Male",IF(LEFT(LOWER(C7973),1)="f","Female","Unknown"))</f>
        <v>Female</v>
      </c>
      <c r="O7973" s="4" t="str">
        <f>IF(TRIM(LOWER(F7973))="neuro","Neurology",IF(TRIM(LOWER(F7973))="Neurology","Neurology",IF(TRIM(LOWER(F7973))="general ward","General",IF(TRIM(LOWER(F7973))="general","General",IF(TRIM(LOWER(F7973))="cardiology","Cardiology",IF(TRIM(LOWER(F7973))="Cardiology","Cardiology",IF(TRIM(LOWER(F7973))="Peads","Pediatrics",IF(TRIM(LOWER(F7973))="Pediatrics","Pediatrics",IF(TRIM(LOWER(F7973))="orthopedics","Orthopedics",IF(TRIM(LOWER(F7973))="Neurology","Neurology",IF(TRIM(LOWER(F7973))="Oncology","Oncology")))))))))))</f>
        <v>Pediatrics</v>
      </c>
      <c r="P7973" s="3" t="str">
        <f t="shared" si="744"/>
        <v>Unknown</v>
      </c>
      <c r="Q7973" s="5">
        <f t="shared" si="745"/>
        <v>11</v>
      </c>
      <c r="R7973" s="1">
        <f t="shared" si="746"/>
        <v>52748.19</v>
      </c>
      <c r="S7973" s="1">
        <f t="shared" si="747"/>
        <v>1</v>
      </c>
      <c r="T7973" s="1" t="str">
        <f t="shared" si="748"/>
        <v>36-50</v>
      </c>
      <c r="U7973" s="1" t="str">
        <f t="shared" si="749"/>
        <v>No</v>
      </c>
    </row>
    <row r="7974" spans="1:21">
      <c r="A7974" s="1">
        <v>7973</v>
      </c>
      <c r="B7974" s="1">
        <v>70</v>
      </c>
      <c r="C7974" s="1" t="s">
        <v>26</v>
      </c>
      <c r="D7974" s="2">
        <v>45556</v>
      </c>
      <c r="E7974" s="2">
        <v>45559</v>
      </c>
      <c r="F7974" s="1" t="s">
        <v>40</v>
      </c>
      <c r="G7974" s="1" t="s">
        <v>46</v>
      </c>
      <c r="H7974" s="1" t="s">
        <v>15</v>
      </c>
      <c r="I7974" s="1">
        <v>166130.49</v>
      </c>
      <c r="J7974" s="1" t="s">
        <v>38</v>
      </c>
      <c r="K7974" s="1" t="s">
        <v>25</v>
      </c>
      <c r="N7974" s="3" t="str">
        <f>IF(LEFT(LOWER(C7974),1)="m","Male",IF(LEFT(LOWER(C7974),1)="f","Female","Unknown"))</f>
        <v>Female</v>
      </c>
      <c r="O7974" s="4" t="str">
        <f>IF(TRIM(LOWER(F7974))="neuro","Neurology",IF(TRIM(LOWER(F7974))="Neurology","Neurology",IF(TRIM(LOWER(F7974))="general ward","General",IF(TRIM(LOWER(F7974))="general","General",IF(TRIM(LOWER(F7974))="cardiology","Cardiology",IF(TRIM(LOWER(F7974))="Cardiology","Cardiology",IF(TRIM(LOWER(F7974))="Peads","Pediatrics",IF(TRIM(LOWER(F7974))="Pediatrics","Pediatrics",IF(TRIM(LOWER(F7974))="orthopedics","Orthopedics",IF(TRIM(LOWER(F7974))="Neurology","Neurology",IF(TRIM(LOWER(F7974))="Oncology","Oncology")))))))))))</f>
        <v>Pediatrics</v>
      </c>
      <c r="P7974" s="3" t="str">
        <f t="shared" si="744"/>
        <v>Self</v>
      </c>
      <c r="Q7974" s="5">
        <f t="shared" si="745"/>
        <v>3</v>
      </c>
      <c r="R7974" s="1">
        <f t="shared" si="746"/>
        <v>166130.49</v>
      </c>
      <c r="S7974" s="1">
        <f t="shared" si="747"/>
        <v>1</v>
      </c>
      <c r="T7974" s="1" t="str">
        <f t="shared" si="748"/>
        <v>66+</v>
      </c>
      <c r="U7974" s="1" t="str">
        <f t="shared" si="749"/>
        <v>No</v>
      </c>
    </row>
    <row r="7975" spans="1:21">
      <c r="A7975" s="1">
        <v>7974</v>
      </c>
      <c r="B7975" s="1">
        <v>70</v>
      </c>
      <c r="C7975" s="1" t="s">
        <v>26</v>
      </c>
      <c r="D7975" s="2">
        <v>44969</v>
      </c>
      <c r="E7975" s="2">
        <v>44979</v>
      </c>
      <c r="F7975" s="1" t="s">
        <v>45</v>
      </c>
      <c r="G7975" s="1" t="s">
        <v>31</v>
      </c>
      <c r="I7975" s="1">
        <v>166168.71</v>
      </c>
      <c r="J7975" s="1" t="s">
        <v>16</v>
      </c>
      <c r="K7975" s="1" t="s">
        <v>17</v>
      </c>
      <c r="N7975" s="3" t="str">
        <f>IF(LEFT(LOWER(C7975),1)="m","Male",IF(LEFT(LOWER(C7975),1)="f","Female","Unknown"))</f>
        <v>Female</v>
      </c>
      <c r="O7975" s="4" t="str">
        <f>IF(TRIM(LOWER(F7975))="neuro","Neurology",IF(TRIM(LOWER(F7975))="Neurology","Neurology",IF(TRIM(LOWER(F7975))="general ward","General",IF(TRIM(LOWER(F7975))="general","General",IF(TRIM(LOWER(F7975))="cardiology","Cardiology",IF(TRIM(LOWER(F7975))="Cardiology","Cardiology",IF(TRIM(LOWER(F7975))="Peads","Pediatrics",IF(TRIM(LOWER(F7975))="Pediatrics","Pediatrics",IF(TRIM(LOWER(F7975))="orthopedics","Orthopedics",IF(TRIM(LOWER(F7975))="Neurology","Neurology",IF(TRIM(LOWER(F7975))="Oncology","Oncology")))))))))))</f>
        <v>Neurology</v>
      </c>
      <c r="P7975" s="3" t="str">
        <f t="shared" si="744"/>
        <v>Private</v>
      </c>
      <c r="Q7975" s="5">
        <f t="shared" si="745"/>
        <v>10</v>
      </c>
      <c r="R7975" s="1">
        <f t="shared" si="746"/>
        <v>166168.71</v>
      </c>
      <c r="S7975" s="1">
        <f t="shared" si="747"/>
        <v>1</v>
      </c>
      <c r="T7975" s="1" t="str">
        <f t="shared" si="748"/>
        <v>66+</v>
      </c>
      <c r="U7975" s="1" t="str">
        <f t="shared" si="749"/>
        <v>Yes</v>
      </c>
    </row>
    <row r="7976" spans="1:21">
      <c r="A7976" s="1">
        <v>7975</v>
      </c>
      <c r="B7976" s="1">
        <v>56</v>
      </c>
      <c r="C7976" s="1" t="s">
        <v>29</v>
      </c>
      <c r="D7976" s="2">
        <v>45495</v>
      </c>
      <c r="E7976" s="2">
        <v>45515</v>
      </c>
      <c r="F7976" s="1" t="s">
        <v>19</v>
      </c>
      <c r="G7976" s="1" t="s">
        <v>36</v>
      </c>
      <c r="H7976" s="1" t="s">
        <v>37</v>
      </c>
      <c r="I7976" s="1">
        <v>221100.41</v>
      </c>
      <c r="J7976" s="1" t="s">
        <v>25</v>
      </c>
      <c r="K7976" s="1" t="s">
        <v>42</v>
      </c>
      <c r="N7976" s="3" t="str">
        <f>IF(LEFT(LOWER(C7976),1)="m","Male",IF(LEFT(LOWER(C7976),1)="f","Female","Unknown"))</f>
        <v>Female</v>
      </c>
      <c r="O7976" s="4" t="str">
        <f>IF(TRIM(LOWER(F7976))="neuro","Neurology",IF(TRIM(LOWER(F7976))="Neurology","Neurology",IF(TRIM(LOWER(F7976))="general ward","General",IF(TRIM(LOWER(F7976))="general","General",IF(TRIM(LOWER(F7976))="cardiology","Cardiology",IF(TRIM(LOWER(F7976))="Cardiology","Cardiology",IF(TRIM(LOWER(F7976))="Peads","Pediatrics",IF(TRIM(LOWER(F7976))="Pediatrics","Pediatrics",IF(TRIM(LOWER(F7976))="orthopedics","Orthopedics",IF(TRIM(LOWER(F7976))="Neurology","Neurology",IF(TRIM(LOWER(F7976))="Oncology","Oncology")))))))))))</f>
        <v>General</v>
      </c>
      <c r="P7976" s="3" t="str">
        <f t="shared" si="744"/>
        <v>Government</v>
      </c>
      <c r="Q7976" s="5">
        <f t="shared" si="745"/>
        <v>20</v>
      </c>
      <c r="R7976" s="1">
        <f t="shared" si="746"/>
        <v>221100.41</v>
      </c>
      <c r="S7976" s="1">
        <f t="shared" si="747"/>
        <v>0</v>
      </c>
      <c r="T7976" s="1" t="str">
        <f t="shared" si="748"/>
        <v>51-65</v>
      </c>
      <c r="U7976" s="1" t="str">
        <f t="shared" si="749"/>
        <v>Yes</v>
      </c>
    </row>
    <row r="7977" spans="1:21">
      <c r="A7977" s="1">
        <v>7976</v>
      </c>
      <c r="B7977" s="1">
        <v>35</v>
      </c>
      <c r="C7977" s="1" t="s">
        <v>27</v>
      </c>
      <c r="D7977" s="2">
        <v>44983</v>
      </c>
      <c r="E7977" s="2">
        <v>44994</v>
      </c>
      <c r="F7977" s="1" t="s">
        <v>45</v>
      </c>
      <c r="G7977" s="1" t="s">
        <v>33</v>
      </c>
      <c r="H7977" s="1" t="s">
        <v>51</v>
      </c>
      <c r="I7977" s="1">
        <v>277652.87</v>
      </c>
      <c r="J7977" s="1" t="s">
        <v>25</v>
      </c>
      <c r="K7977" s="1" t="s">
        <v>16</v>
      </c>
      <c r="N7977" s="3" t="str">
        <f>IF(LEFT(LOWER(C7977),1)="m","Male",IF(LEFT(LOWER(C7977),1)="f","Female","Unknown"))</f>
        <v>Male</v>
      </c>
      <c r="O7977" s="4" t="str">
        <f>IF(TRIM(LOWER(F7977))="neuro","Neurology",IF(TRIM(LOWER(F7977))="Neurology","Neurology",IF(TRIM(LOWER(F7977))="general ward","General",IF(TRIM(LOWER(F7977))="general","General",IF(TRIM(LOWER(F7977))="cardiology","Cardiology",IF(TRIM(LOWER(F7977))="Cardiology","Cardiology",IF(TRIM(LOWER(F7977))="Peads","Pediatrics",IF(TRIM(LOWER(F7977))="Pediatrics","Pediatrics",IF(TRIM(LOWER(F7977))="orthopedics","Orthopedics",IF(TRIM(LOWER(F7977))="Neurology","Neurology",IF(TRIM(LOWER(F7977))="Oncology","Oncology")))))))))))</f>
        <v>Neurology</v>
      </c>
      <c r="P7977" s="3" t="str">
        <f t="shared" si="744"/>
        <v>Self</v>
      </c>
      <c r="Q7977" s="5">
        <f t="shared" si="745"/>
        <v>11</v>
      </c>
      <c r="R7977" s="1">
        <f t="shared" si="746"/>
        <v>277652.87</v>
      </c>
      <c r="S7977" s="1">
        <f t="shared" si="747"/>
        <v>1</v>
      </c>
      <c r="T7977" s="1" t="str">
        <f t="shared" si="748"/>
        <v>18-35</v>
      </c>
      <c r="U7977" s="1" t="str">
        <f t="shared" si="749"/>
        <v>Yes</v>
      </c>
    </row>
    <row r="7978" spans="1:21">
      <c r="A7978" s="1">
        <v>7977</v>
      </c>
      <c r="B7978" s="1">
        <v>22</v>
      </c>
      <c r="C7978" s="1" t="s">
        <v>12</v>
      </c>
      <c r="D7978" s="2">
        <v>45575</v>
      </c>
      <c r="E7978" s="2">
        <v>45587</v>
      </c>
      <c r="F7978" s="1" t="s">
        <v>40</v>
      </c>
      <c r="G7978" s="1" t="s">
        <v>14</v>
      </c>
      <c r="H7978" s="1" t="s">
        <v>39</v>
      </c>
      <c r="I7978" s="1">
        <v>273103.38</v>
      </c>
      <c r="J7978" s="1" t="s">
        <v>16</v>
      </c>
      <c r="K7978" s="1" t="s">
        <v>17</v>
      </c>
      <c r="N7978" s="3" t="str">
        <f>IF(LEFT(LOWER(C7978),1)="m","Male",IF(LEFT(LOWER(C7978),1)="f","Female","Unknown"))</f>
        <v>Unknown</v>
      </c>
      <c r="O7978" s="4" t="str">
        <f>IF(TRIM(LOWER(F7978))="neuro","Neurology",IF(TRIM(LOWER(F7978))="Neurology","Neurology",IF(TRIM(LOWER(F7978))="general ward","General",IF(TRIM(LOWER(F7978))="general","General",IF(TRIM(LOWER(F7978))="cardiology","Cardiology",IF(TRIM(LOWER(F7978))="Cardiology","Cardiology",IF(TRIM(LOWER(F7978))="Peads","Pediatrics",IF(TRIM(LOWER(F7978))="Pediatrics","Pediatrics",IF(TRIM(LOWER(F7978))="orthopedics","Orthopedics",IF(TRIM(LOWER(F7978))="Neurology","Neurology",IF(TRIM(LOWER(F7978))="Oncology","Oncology")))))))))))</f>
        <v>Pediatrics</v>
      </c>
      <c r="P7978" s="3" t="str">
        <f t="shared" si="744"/>
        <v>Private</v>
      </c>
      <c r="Q7978" s="5">
        <f t="shared" si="745"/>
        <v>12</v>
      </c>
      <c r="R7978" s="1">
        <f t="shared" si="746"/>
        <v>273103.38</v>
      </c>
      <c r="S7978" s="1">
        <f t="shared" si="747"/>
        <v>1</v>
      </c>
      <c r="T7978" s="1" t="str">
        <f t="shared" si="748"/>
        <v>18-35</v>
      </c>
      <c r="U7978" s="1" t="str">
        <f t="shared" si="749"/>
        <v>Yes</v>
      </c>
    </row>
    <row r="7979" spans="1:21">
      <c r="A7979" s="1">
        <v>7978</v>
      </c>
      <c r="B7979" s="1">
        <v>36</v>
      </c>
      <c r="C7979" s="1" t="s">
        <v>12</v>
      </c>
      <c r="D7979" s="2">
        <v>45074</v>
      </c>
      <c r="E7979" s="2">
        <v>45078</v>
      </c>
      <c r="F7979" s="1" t="s">
        <v>52</v>
      </c>
      <c r="G7979" s="1" t="s">
        <v>14</v>
      </c>
      <c r="H7979" s="1" t="s">
        <v>47</v>
      </c>
      <c r="I7979" s="1">
        <v>116284.85</v>
      </c>
      <c r="J7979" s="1" t="s">
        <v>25</v>
      </c>
      <c r="K7979" s="1" t="s">
        <v>25</v>
      </c>
      <c r="N7979" s="3" t="str">
        <f>IF(LEFT(LOWER(C7979),1)="m","Male",IF(LEFT(LOWER(C7979),1)="f","Female","Unknown"))</f>
        <v>Unknown</v>
      </c>
      <c r="O7979" s="4" t="str">
        <f>IF(TRIM(LOWER(F7979))="neuro","Neurology",IF(TRIM(LOWER(F7979))="Neurology","Neurology",IF(TRIM(LOWER(F7979))="general ward","General",IF(TRIM(LOWER(F7979))="general","General",IF(TRIM(LOWER(F7979))="cardiology","Cardiology",IF(TRIM(LOWER(F7979))="Cardiology","Cardiology",IF(TRIM(LOWER(F7979))="Peads","Pediatrics",IF(TRIM(LOWER(F7979))="Pediatrics","Pediatrics",IF(TRIM(LOWER(F7979))="orthopedics","Orthopedics",IF(TRIM(LOWER(F7979))="Neurology","Neurology",IF(TRIM(LOWER(F7979))="Oncology","Oncology")))))))))))</f>
        <v>Oncology</v>
      </c>
      <c r="P7979" s="3" t="str">
        <f t="shared" si="744"/>
        <v>Private</v>
      </c>
      <c r="Q7979" s="5">
        <f t="shared" si="745"/>
        <v>4</v>
      </c>
      <c r="R7979" s="1">
        <f t="shared" si="746"/>
        <v>116284.85</v>
      </c>
      <c r="S7979" s="1">
        <f t="shared" si="747"/>
        <v>1</v>
      </c>
      <c r="T7979" s="1" t="str">
        <f t="shared" si="748"/>
        <v>36-50</v>
      </c>
      <c r="U7979" s="1" t="str">
        <f t="shared" si="749"/>
        <v>Yes</v>
      </c>
    </row>
    <row r="7980" spans="1:21">
      <c r="A7980" s="1">
        <v>7979</v>
      </c>
      <c r="B7980" s="1">
        <v>74</v>
      </c>
      <c r="C7980" s="1" t="s">
        <v>27</v>
      </c>
      <c r="D7980" s="2">
        <v>45593</v>
      </c>
      <c r="E7980" s="2">
        <v>45598</v>
      </c>
      <c r="F7980" s="1" t="s">
        <v>52</v>
      </c>
      <c r="G7980" s="1" t="s">
        <v>41</v>
      </c>
      <c r="H7980" s="1" t="s">
        <v>23</v>
      </c>
      <c r="I7980" s="1">
        <v>126399.18</v>
      </c>
      <c r="J7980" s="1" t="s">
        <v>24</v>
      </c>
      <c r="K7980" s="1" t="s">
        <v>17</v>
      </c>
      <c r="N7980" s="3" t="str">
        <f>IF(LEFT(LOWER(C7980),1)="m","Male",IF(LEFT(LOWER(C7980),1)="f","Female","Unknown"))</f>
        <v>Male</v>
      </c>
      <c r="O7980" s="4" t="str">
        <f>IF(TRIM(LOWER(F7980))="neuro","Neurology",IF(TRIM(LOWER(F7980))="Neurology","Neurology",IF(TRIM(LOWER(F7980))="general ward","General",IF(TRIM(LOWER(F7980))="general","General",IF(TRIM(LOWER(F7980))="cardiology","Cardiology",IF(TRIM(LOWER(F7980))="Cardiology","Cardiology",IF(TRIM(LOWER(F7980))="Peads","Pediatrics",IF(TRIM(LOWER(F7980))="Pediatrics","Pediatrics",IF(TRIM(LOWER(F7980))="orthopedics","Orthopedics",IF(TRIM(LOWER(F7980))="Neurology","Neurology",IF(TRIM(LOWER(F7980))="Oncology","Oncology")))))))))))</f>
        <v>Oncology</v>
      </c>
      <c r="P7980" s="3" t="str">
        <f t="shared" si="744"/>
        <v>Unknown</v>
      </c>
      <c r="Q7980" s="5">
        <f t="shared" si="745"/>
        <v>5</v>
      </c>
      <c r="R7980" s="1">
        <f t="shared" si="746"/>
        <v>126399.18</v>
      </c>
      <c r="S7980" s="1">
        <f t="shared" si="747"/>
        <v>1</v>
      </c>
      <c r="T7980" s="1" t="str">
        <f t="shared" si="748"/>
        <v>66+</v>
      </c>
      <c r="U7980" s="1" t="str">
        <f t="shared" si="749"/>
        <v>No</v>
      </c>
    </row>
    <row r="7981" spans="1:21">
      <c r="A7981" s="1">
        <v>7980</v>
      </c>
      <c r="B7981" s="1">
        <v>21</v>
      </c>
      <c r="C7981" s="1" t="s">
        <v>18</v>
      </c>
      <c r="D7981" s="2">
        <v>44939</v>
      </c>
      <c r="E7981" s="2">
        <v>44947</v>
      </c>
      <c r="F7981" s="1" t="s">
        <v>35</v>
      </c>
      <c r="G7981" s="1" t="s">
        <v>41</v>
      </c>
      <c r="H7981" s="1" t="s">
        <v>39</v>
      </c>
      <c r="I7981" s="1">
        <v>145595.4</v>
      </c>
      <c r="K7981" s="1" t="s">
        <v>20</v>
      </c>
      <c r="N7981" s="3" t="str">
        <f>IF(LEFT(LOWER(C7981),1)="m","Male",IF(LEFT(LOWER(C7981),1)="f","Female","Unknown"))</f>
        <v>Male</v>
      </c>
      <c r="O7981" s="4" t="str">
        <f>IF(TRIM(LOWER(F7981))="neuro","Neurology",IF(TRIM(LOWER(F7981))="Neurology","Neurology",IF(TRIM(LOWER(F7981))="general ward","General",IF(TRIM(LOWER(F7981))="general","General",IF(TRIM(LOWER(F7981))="cardiology","Cardiology",IF(TRIM(LOWER(F7981))="Cardiology","Cardiology",IF(TRIM(LOWER(F7981))="Peads","Pediatrics",IF(TRIM(LOWER(F7981))="Pediatrics","Pediatrics",IF(TRIM(LOWER(F7981))="orthopedics","Orthopedics",IF(TRIM(LOWER(F7981))="Neurology","Neurology",IF(TRIM(LOWER(F7981))="Oncology","Oncology")))))))))))</f>
        <v>Cardiology</v>
      </c>
      <c r="P7981" s="3" t="str">
        <f t="shared" si="744"/>
        <v>Unknown</v>
      </c>
      <c r="Q7981" s="5">
        <f t="shared" si="745"/>
        <v>8</v>
      </c>
      <c r="R7981" s="1">
        <f t="shared" si="746"/>
        <v>145595.4</v>
      </c>
      <c r="S7981" s="1">
        <f t="shared" si="747"/>
        <v>0</v>
      </c>
      <c r="T7981" s="1" t="str">
        <f t="shared" si="748"/>
        <v>18-35</v>
      </c>
      <c r="U7981" s="1" t="str">
        <f t="shared" si="749"/>
        <v>Unknown</v>
      </c>
    </row>
    <row r="7982" spans="1:21">
      <c r="A7982" s="1">
        <v>7981</v>
      </c>
      <c r="B7982" s="1">
        <v>36</v>
      </c>
      <c r="C7982" s="1" t="s">
        <v>44</v>
      </c>
      <c r="D7982" s="2">
        <v>45230</v>
      </c>
      <c r="E7982" s="2">
        <v>45232</v>
      </c>
      <c r="F7982" s="1" t="s">
        <v>43</v>
      </c>
      <c r="G7982" s="1" t="s">
        <v>41</v>
      </c>
      <c r="H7982" s="1" t="s">
        <v>39</v>
      </c>
      <c r="I7982" s="1">
        <v>51803.839999999997</v>
      </c>
      <c r="J7982" s="1" t="s">
        <v>17</v>
      </c>
      <c r="K7982" s="1" t="s">
        <v>38</v>
      </c>
      <c r="N7982" s="3" t="str">
        <f>IF(LEFT(LOWER(C7982),1)="m","Male",IF(LEFT(LOWER(C7982),1)="f","Female","Unknown"))</f>
        <v>Female</v>
      </c>
      <c r="O7982" s="4" t="str">
        <f>IF(TRIM(LOWER(F7982))="neuro","Neurology",IF(TRIM(LOWER(F7982))="Neurology","Neurology",IF(TRIM(LOWER(F7982))="general ward","General",IF(TRIM(LOWER(F7982))="general","General",IF(TRIM(LOWER(F7982))="cardiology","Cardiology",IF(TRIM(LOWER(F7982))="Cardiology","Cardiology",IF(TRIM(LOWER(F7982))="Peads","Pediatrics",IF(TRIM(LOWER(F7982))="Pediatrics","Pediatrics",IF(TRIM(LOWER(F7982))="orthopedics","Orthopedics",IF(TRIM(LOWER(F7982))="Neurology","Neurology",IF(TRIM(LOWER(F7982))="Oncology","Oncology")))))))))))</f>
        <v>Orthopedics</v>
      </c>
      <c r="P7982" s="3" t="str">
        <f t="shared" si="744"/>
        <v>Unknown</v>
      </c>
      <c r="Q7982" s="5">
        <f t="shared" si="745"/>
        <v>2</v>
      </c>
      <c r="R7982" s="1">
        <f t="shared" si="746"/>
        <v>51803.839999999997</v>
      </c>
      <c r="S7982" s="1">
        <f t="shared" si="747"/>
        <v>0</v>
      </c>
      <c r="T7982" s="1" t="str">
        <f t="shared" si="748"/>
        <v>36-50</v>
      </c>
      <c r="U7982" s="1" t="str">
        <f t="shared" si="749"/>
        <v>Yes</v>
      </c>
    </row>
    <row r="7983" spans="1:21">
      <c r="A7983" s="1">
        <v>7982</v>
      </c>
      <c r="B7983" s="1">
        <v>89</v>
      </c>
      <c r="C7983" s="1" t="s">
        <v>29</v>
      </c>
      <c r="D7983" s="2">
        <v>45507</v>
      </c>
      <c r="E7983" s="2">
        <v>45515</v>
      </c>
      <c r="F7983" s="1" t="s">
        <v>13</v>
      </c>
      <c r="G7983" s="1" t="s">
        <v>31</v>
      </c>
      <c r="H7983" s="1" t="s">
        <v>23</v>
      </c>
      <c r="I7983" s="1">
        <v>39277.94</v>
      </c>
      <c r="J7983" s="1" t="s">
        <v>38</v>
      </c>
      <c r="K7983" s="1" t="s">
        <v>20</v>
      </c>
      <c r="N7983" s="3" t="str">
        <f>IF(LEFT(LOWER(C7983),1)="m","Male",IF(LEFT(LOWER(C7983),1)="f","Female","Unknown"))</f>
        <v>Female</v>
      </c>
      <c r="O7983" s="4" t="str">
        <f>IF(TRIM(LOWER(F7983))="neuro","Neurology",IF(TRIM(LOWER(F7983))="Neurology","Neurology",IF(TRIM(LOWER(F7983))="general ward","General",IF(TRIM(LOWER(F7983))="general","General",IF(TRIM(LOWER(F7983))="cardiology","Cardiology",IF(TRIM(LOWER(F7983))="Cardiology","Cardiology",IF(TRIM(LOWER(F7983))="Peads","Pediatrics",IF(TRIM(LOWER(F7983))="Pediatrics","Pediatrics",IF(TRIM(LOWER(F7983))="orthopedics","Orthopedics",IF(TRIM(LOWER(F7983))="Neurology","Neurology",IF(TRIM(LOWER(F7983))="Oncology","Oncology")))))))))))</f>
        <v>Neurology</v>
      </c>
      <c r="P7983" s="3" t="str">
        <f t="shared" si="744"/>
        <v>Private</v>
      </c>
      <c r="Q7983" s="5">
        <f t="shared" si="745"/>
        <v>8</v>
      </c>
      <c r="R7983" s="1">
        <f t="shared" si="746"/>
        <v>39277.94</v>
      </c>
      <c r="S7983" s="1">
        <f t="shared" si="747"/>
        <v>0</v>
      </c>
      <c r="T7983" s="1" t="str">
        <f t="shared" si="748"/>
        <v>66+</v>
      </c>
      <c r="U7983" s="1" t="str">
        <f t="shared" si="749"/>
        <v>No</v>
      </c>
    </row>
    <row r="7984" spans="1:21">
      <c r="A7984" s="1">
        <v>7983</v>
      </c>
      <c r="B7984" s="1">
        <v>39</v>
      </c>
      <c r="C7984" s="1" t="s">
        <v>26</v>
      </c>
      <c r="D7984" s="2">
        <v>45031</v>
      </c>
      <c r="E7984" s="2">
        <v>45050</v>
      </c>
      <c r="F7984" s="1" t="s">
        <v>49</v>
      </c>
      <c r="G7984" s="1" t="s">
        <v>41</v>
      </c>
      <c r="H7984" s="1" t="s">
        <v>37</v>
      </c>
      <c r="I7984" s="1">
        <v>347166.33</v>
      </c>
      <c r="J7984" s="1" t="s">
        <v>16</v>
      </c>
      <c r="K7984" s="1" t="s">
        <v>16</v>
      </c>
      <c r="N7984" s="3" t="str">
        <f>IF(LEFT(LOWER(C7984),1)="m","Male",IF(LEFT(LOWER(C7984),1)="f","Female","Unknown"))</f>
        <v>Female</v>
      </c>
      <c r="O7984" s="4" t="str">
        <f>IF(TRIM(LOWER(F7984))="neuro","Neurology",IF(TRIM(LOWER(F7984))="Neurology","Neurology",IF(TRIM(LOWER(F7984))="general ward","General",IF(TRIM(LOWER(F7984))="general","General",IF(TRIM(LOWER(F7984))="cardiology","Cardiology",IF(TRIM(LOWER(F7984))="Cardiology","Cardiology",IF(TRIM(LOWER(F7984))="Peads","Pediatrics",IF(TRIM(LOWER(F7984))="Pediatrics","Pediatrics",IF(TRIM(LOWER(F7984))="orthopedics","Orthopedics",IF(TRIM(LOWER(F7984))="Neurology","Neurology",IF(TRIM(LOWER(F7984))="Oncology","Oncology")))))))))))</f>
        <v>Oncology</v>
      </c>
      <c r="P7984" s="3" t="str">
        <f t="shared" si="744"/>
        <v>Unknown</v>
      </c>
      <c r="Q7984" s="5">
        <f t="shared" si="745"/>
        <v>19</v>
      </c>
      <c r="R7984" s="1">
        <f t="shared" si="746"/>
        <v>347166.33</v>
      </c>
      <c r="S7984" s="1">
        <f t="shared" si="747"/>
        <v>1</v>
      </c>
      <c r="T7984" s="1" t="str">
        <f t="shared" si="748"/>
        <v>36-50</v>
      </c>
      <c r="U7984" s="1" t="str">
        <f t="shared" si="749"/>
        <v>Yes</v>
      </c>
    </row>
    <row r="7985" spans="1:21">
      <c r="A7985" s="1">
        <v>7984</v>
      </c>
      <c r="B7985" s="1">
        <v>37</v>
      </c>
      <c r="C7985" s="1" t="s">
        <v>18</v>
      </c>
      <c r="D7985" s="2">
        <v>45070</v>
      </c>
      <c r="E7985" s="2">
        <v>45077</v>
      </c>
      <c r="F7985" s="1" t="s">
        <v>50</v>
      </c>
      <c r="G7985" s="1" t="s">
        <v>14</v>
      </c>
      <c r="H7985" s="1" t="s">
        <v>51</v>
      </c>
      <c r="I7985" s="1">
        <v>20273.32</v>
      </c>
      <c r="J7985" s="1" t="s">
        <v>38</v>
      </c>
      <c r="K7985" s="1" t="s">
        <v>17</v>
      </c>
      <c r="N7985" s="3" t="str">
        <f>IF(LEFT(LOWER(C7985),1)="m","Male",IF(LEFT(LOWER(C7985),1)="f","Female","Unknown"))</f>
        <v>Male</v>
      </c>
      <c r="O7985" s="4" t="str">
        <f>IF(TRIM(LOWER(F7985))="neuro","Neurology",IF(TRIM(LOWER(F7985))="Neurology","Neurology",IF(TRIM(LOWER(F7985))="general ward","General",IF(TRIM(LOWER(F7985))="general","General",IF(TRIM(LOWER(F7985))="cardiology","Cardiology",IF(TRIM(LOWER(F7985))="Cardiology","Cardiology",IF(TRIM(LOWER(F7985))="Peads","Pediatrics",IF(TRIM(LOWER(F7985))="Pediatrics","Pediatrics",IF(TRIM(LOWER(F7985))="orthopedics","Orthopedics",IF(TRIM(LOWER(F7985))="Neurology","Neurology",IF(TRIM(LOWER(F7985))="Oncology","Oncology")))))))))))</f>
        <v>Cardiology</v>
      </c>
      <c r="P7985" s="3" t="str">
        <f t="shared" si="744"/>
        <v>Private</v>
      </c>
      <c r="Q7985" s="5">
        <f t="shared" si="745"/>
        <v>7</v>
      </c>
      <c r="R7985" s="1">
        <f t="shared" si="746"/>
        <v>20273.32</v>
      </c>
      <c r="S7985" s="1">
        <f t="shared" si="747"/>
        <v>1</v>
      </c>
      <c r="T7985" s="1" t="str">
        <f t="shared" si="748"/>
        <v>36-50</v>
      </c>
      <c r="U7985" s="1" t="str">
        <f t="shared" si="749"/>
        <v>No</v>
      </c>
    </row>
    <row r="7986" spans="1:21">
      <c r="A7986" s="1">
        <v>7985</v>
      </c>
      <c r="B7986" s="1">
        <v>25</v>
      </c>
      <c r="C7986" s="1" t="s">
        <v>27</v>
      </c>
      <c r="D7986" s="2">
        <v>45157</v>
      </c>
      <c r="E7986" s="2">
        <v>45161</v>
      </c>
      <c r="F7986" s="1" t="s">
        <v>30</v>
      </c>
      <c r="G7986" s="1" t="s">
        <v>36</v>
      </c>
      <c r="H7986" s="1" t="s">
        <v>23</v>
      </c>
      <c r="I7986" s="1">
        <v>349429.79</v>
      </c>
      <c r="J7986" s="1" t="s">
        <v>16</v>
      </c>
      <c r="K7986" s="1" t="s">
        <v>16</v>
      </c>
      <c r="N7986" s="3" t="str">
        <f>IF(LEFT(LOWER(C7986),1)="m","Male",IF(LEFT(LOWER(C7986),1)="f","Female","Unknown"))</f>
        <v>Male</v>
      </c>
      <c r="O7986" s="4" t="str">
        <f>IF(TRIM(LOWER(F7986))="neuro","Neurology",IF(TRIM(LOWER(F7986))="Neurology","Neurology",IF(TRIM(LOWER(F7986))="general ward","General",IF(TRIM(LOWER(F7986))="general","General",IF(TRIM(LOWER(F7986))="cardiology","Cardiology",IF(TRIM(LOWER(F7986))="Cardiology","Cardiology",IF(TRIM(LOWER(F7986))="Peads","Pediatrics",IF(TRIM(LOWER(F7986))="Pediatrics","Pediatrics",IF(TRIM(LOWER(F7986))="orthopedics","Orthopedics",IF(TRIM(LOWER(F7986))="Neurology","Neurology",IF(TRIM(LOWER(F7986))="Oncology","Oncology")))))))))))</f>
        <v>Pediatrics</v>
      </c>
      <c r="P7986" s="3" t="str">
        <f t="shared" si="744"/>
        <v>Government</v>
      </c>
      <c r="Q7986" s="5">
        <f t="shared" si="745"/>
        <v>4</v>
      </c>
      <c r="R7986" s="1">
        <f t="shared" si="746"/>
        <v>349429.79</v>
      </c>
      <c r="S7986" s="1">
        <f t="shared" si="747"/>
        <v>1</v>
      </c>
      <c r="T7986" s="1" t="str">
        <f t="shared" si="748"/>
        <v>18-35</v>
      </c>
      <c r="U7986" s="1" t="str">
        <f t="shared" si="749"/>
        <v>Yes</v>
      </c>
    </row>
    <row r="7987" spans="1:21">
      <c r="A7987" s="1">
        <v>7986</v>
      </c>
      <c r="B7987" s="1">
        <v>85</v>
      </c>
      <c r="C7987" s="1" t="s">
        <v>34</v>
      </c>
      <c r="D7987" s="2">
        <v>45310</v>
      </c>
      <c r="E7987" s="2">
        <v>45313</v>
      </c>
      <c r="F7987" s="1" t="s">
        <v>49</v>
      </c>
      <c r="G7987" s="1" t="s">
        <v>22</v>
      </c>
      <c r="H7987" s="1" t="s">
        <v>15</v>
      </c>
      <c r="I7987" s="1">
        <v>97165.81</v>
      </c>
      <c r="J7987" s="1" t="s">
        <v>24</v>
      </c>
      <c r="K7987" s="1" t="s">
        <v>38</v>
      </c>
      <c r="N7987" s="3" t="str">
        <f>IF(LEFT(LOWER(C7987),1)="m","Male",IF(LEFT(LOWER(C7987),1)="f","Female","Unknown"))</f>
        <v>Male</v>
      </c>
      <c r="O7987" s="4" t="str">
        <f>IF(TRIM(LOWER(F7987))="neuro","Neurology",IF(TRIM(LOWER(F7987))="Neurology","Neurology",IF(TRIM(LOWER(F7987))="general ward","General",IF(TRIM(LOWER(F7987))="general","General",IF(TRIM(LOWER(F7987))="cardiology","Cardiology",IF(TRIM(LOWER(F7987))="Cardiology","Cardiology",IF(TRIM(LOWER(F7987))="Peads","Pediatrics",IF(TRIM(LOWER(F7987))="Pediatrics","Pediatrics",IF(TRIM(LOWER(F7987))="orthopedics","Orthopedics",IF(TRIM(LOWER(F7987))="Neurology","Neurology",IF(TRIM(LOWER(F7987))="Oncology","Oncology")))))))))))</f>
        <v>Oncology</v>
      </c>
      <c r="P7987" s="3" t="str">
        <f t="shared" si="744"/>
        <v>Government</v>
      </c>
      <c r="Q7987" s="5">
        <f t="shared" si="745"/>
        <v>3</v>
      </c>
      <c r="R7987" s="1">
        <f t="shared" si="746"/>
        <v>97165.81</v>
      </c>
      <c r="S7987" s="1">
        <f t="shared" si="747"/>
        <v>0</v>
      </c>
      <c r="T7987" s="1" t="str">
        <f t="shared" si="748"/>
        <v>66+</v>
      </c>
      <c r="U7987" s="1" t="str">
        <f t="shared" si="749"/>
        <v>No</v>
      </c>
    </row>
    <row r="7988" spans="1:21">
      <c r="A7988" s="1">
        <v>7987</v>
      </c>
      <c r="B7988" s="1">
        <v>19</v>
      </c>
      <c r="C7988" s="1" t="s">
        <v>27</v>
      </c>
      <c r="D7988" s="2">
        <v>45564</v>
      </c>
      <c r="E7988" s="2">
        <v>45570</v>
      </c>
      <c r="F7988" s="1" t="s">
        <v>28</v>
      </c>
      <c r="G7988" s="1" t="s">
        <v>31</v>
      </c>
      <c r="I7988" s="1">
        <v>172585.41</v>
      </c>
      <c r="J7988" s="1" t="s">
        <v>17</v>
      </c>
      <c r="K7988" s="1" t="s">
        <v>25</v>
      </c>
      <c r="N7988" s="3" t="str">
        <f>IF(LEFT(LOWER(C7988),1)="m","Male",IF(LEFT(LOWER(C7988),1)="f","Female","Unknown"))</f>
        <v>Male</v>
      </c>
      <c r="O7988" s="4" t="str">
        <f>IF(TRIM(LOWER(F7988))="neuro","Neurology",IF(TRIM(LOWER(F7988))="Neurology","Neurology",IF(TRIM(LOWER(F7988))="general ward","General",IF(TRIM(LOWER(F7988))="general","General",IF(TRIM(LOWER(F7988))="cardiology","Cardiology",IF(TRIM(LOWER(F7988))="Cardiology","Cardiology",IF(TRIM(LOWER(F7988))="Peads","Pediatrics",IF(TRIM(LOWER(F7988))="Pediatrics","Pediatrics",IF(TRIM(LOWER(F7988))="orthopedics","Orthopedics",IF(TRIM(LOWER(F7988))="Neurology","Neurology",IF(TRIM(LOWER(F7988))="Oncology","Oncology")))))))))))</f>
        <v>Orthopedics</v>
      </c>
      <c r="P7988" s="3" t="str">
        <f t="shared" si="744"/>
        <v>Private</v>
      </c>
      <c r="Q7988" s="5">
        <f t="shared" si="745"/>
        <v>6</v>
      </c>
      <c r="R7988" s="1">
        <f t="shared" si="746"/>
        <v>172585.41</v>
      </c>
      <c r="S7988" s="1">
        <f t="shared" si="747"/>
        <v>1</v>
      </c>
      <c r="T7988" s="1" t="str">
        <f t="shared" si="748"/>
        <v>18-35</v>
      </c>
      <c r="U7988" s="1" t="str">
        <f t="shared" si="749"/>
        <v>Yes</v>
      </c>
    </row>
    <row r="7989" spans="1:21">
      <c r="A7989" s="1">
        <v>7988</v>
      </c>
      <c r="B7989" s="1">
        <v>57</v>
      </c>
      <c r="C7989" s="1" t="s">
        <v>18</v>
      </c>
      <c r="D7989" s="2">
        <v>45304</v>
      </c>
      <c r="E7989" s="2">
        <v>45309</v>
      </c>
      <c r="F7989" s="1" t="s">
        <v>21</v>
      </c>
      <c r="G7989" s="1" t="s">
        <v>33</v>
      </c>
      <c r="H7989" s="1" t="s">
        <v>47</v>
      </c>
      <c r="I7989" s="1">
        <v>344145.87</v>
      </c>
      <c r="K7989" s="1" t="s">
        <v>38</v>
      </c>
      <c r="N7989" s="3" t="str">
        <f>IF(LEFT(LOWER(C7989),1)="m","Male",IF(LEFT(LOWER(C7989),1)="f","Female","Unknown"))</f>
        <v>Male</v>
      </c>
      <c r="O7989" s="4" t="str">
        <f>IF(TRIM(LOWER(F7989))="neuro","Neurology",IF(TRIM(LOWER(F7989))="Neurology","Neurology",IF(TRIM(LOWER(F7989))="general ward","General",IF(TRIM(LOWER(F7989))="general","General",IF(TRIM(LOWER(F7989))="cardiology","Cardiology",IF(TRIM(LOWER(F7989))="Cardiology","Cardiology",IF(TRIM(LOWER(F7989))="Peads","Pediatrics",IF(TRIM(LOWER(F7989))="Pediatrics","Pediatrics",IF(TRIM(LOWER(F7989))="orthopedics","Orthopedics",IF(TRIM(LOWER(F7989))="Neurology","Neurology",IF(TRIM(LOWER(F7989))="Oncology","Oncology")))))))))))</f>
        <v>General</v>
      </c>
      <c r="P7989" s="3" t="str">
        <f t="shared" si="744"/>
        <v>Self</v>
      </c>
      <c r="Q7989" s="5">
        <f t="shared" si="745"/>
        <v>5</v>
      </c>
      <c r="R7989" s="1">
        <f t="shared" si="746"/>
        <v>344145.87</v>
      </c>
      <c r="S7989" s="1">
        <f t="shared" si="747"/>
        <v>0</v>
      </c>
      <c r="T7989" s="1" t="str">
        <f t="shared" si="748"/>
        <v>51-65</v>
      </c>
      <c r="U7989" s="1" t="str">
        <f t="shared" si="749"/>
        <v>Unknown</v>
      </c>
    </row>
    <row r="7990" spans="1:21">
      <c r="A7990" s="1">
        <v>7989</v>
      </c>
      <c r="B7990" s="1">
        <v>77</v>
      </c>
      <c r="C7990" s="1" t="s">
        <v>44</v>
      </c>
      <c r="D7990" s="2">
        <v>45626</v>
      </c>
      <c r="E7990" s="2">
        <v>45633</v>
      </c>
      <c r="F7990" s="1" t="s">
        <v>49</v>
      </c>
      <c r="G7990" s="1" t="s">
        <v>46</v>
      </c>
      <c r="H7990" s="1" t="s">
        <v>23</v>
      </c>
      <c r="I7990" s="1">
        <v>189874.35</v>
      </c>
      <c r="K7990" s="1" t="s">
        <v>38</v>
      </c>
      <c r="N7990" s="3" t="str">
        <f>IF(LEFT(LOWER(C7990),1)="m","Male",IF(LEFT(LOWER(C7990),1)="f","Female","Unknown"))</f>
        <v>Female</v>
      </c>
      <c r="O7990" s="4" t="str">
        <f>IF(TRIM(LOWER(F7990))="neuro","Neurology",IF(TRIM(LOWER(F7990))="Neurology","Neurology",IF(TRIM(LOWER(F7990))="general ward","General",IF(TRIM(LOWER(F7990))="general","General",IF(TRIM(LOWER(F7990))="cardiology","Cardiology",IF(TRIM(LOWER(F7990))="Cardiology","Cardiology",IF(TRIM(LOWER(F7990))="Peads","Pediatrics",IF(TRIM(LOWER(F7990))="Pediatrics","Pediatrics",IF(TRIM(LOWER(F7990))="orthopedics","Orthopedics",IF(TRIM(LOWER(F7990))="Neurology","Neurology",IF(TRIM(LOWER(F7990))="Oncology","Oncology")))))))))))</f>
        <v>Oncology</v>
      </c>
      <c r="P7990" s="3" t="str">
        <f t="shared" si="744"/>
        <v>Self</v>
      </c>
      <c r="Q7990" s="5">
        <f t="shared" si="745"/>
        <v>7</v>
      </c>
      <c r="R7990" s="1">
        <f t="shared" si="746"/>
        <v>189874.35</v>
      </c>
      <c r="S7990" s="1">
        <f t="shared" si="747"/>
        <v>0</v>
      </c>
      <c r="T7990" s="1" t="str">
        <f t="shared" si="748"/>
        <v>66+</v>
      </c>
      <c r="U7990" s="1" t="str">
        <f t="shared" si="749"/>
        <v>Unknown</v>
      </c>
    </row>
    <row r="7991" spans="1:21">
      <c r="A7991" s="1">
        <v>7990</v>
      </c>
      <c r="B7991" s="1">
        <v>93</v>
      </c>
      <c r="C7991" s="1" t="s">
        <v>12</v>
      </c>
      <c r="D7991" s="2">
        <v>44929</v>
      </c>
      <c r="E7991" s="2">
        <v>44934</v>
      </c>
      <c r="F7991" s="1" t="s">
        <v>50</v>
      </c>
      <c r="G7991" s="1" t="s">
        <v>31</v>
      </c>
      <c r="H7991" s="1" t="s">
        <v>15</v>
      </c>
      <c r="I7991" s="1">
        <v>83751.98</v>
      </c>
      <c r="J7991" s="1" t="s">
        <v>16</v>
      </c>
      <c r="K7991" s="1" t="s">
        <v>17</v>
      </c>
      <c r="N7991" s="3" t="str">
        <f>IF(LEFT(LOWER(C7991),1)="m","Male",IF(LEFT(LOWER(C7991),1)="f","Female","Unknown"))</f>
        <v>Unknown</v>
      </c>
      <c r="O7991" s="4" t="str">
        <f>IF(TRIM(LOWER(F7991))="neuro","Neurology",IF(TRIM(LOWER(F7991))="Neurology","Neurology",IF(TRIM(LOWER(F7991))="general ward","General",IF(TRIM(LOWER(F7991))="general","General",IF(TRIM(LOWER(F7991))="cardiology","Cardiology",IF(TRIM(LOWER(F7991))="Cardiology","Cardiology",IF(TRIM(LOWER(F7991))="Peads","Pediatrics",IF(TRIM(LOWER(F7991))="Pediatrics","Pediatrics",IF(TRIM(LOWER(F7991))="orthopedics","Orthopedics",IF(TRIM(LOWER(F7991))="Neurology","Neurology",IF(TRIM(LOWER(F7991))="Oncology","Oncology")))))))))))</f>
        <v>Cardiology</v>
      </c>
      <c r="P7991" s="3" t="str">
        <f t="shared" si="744"/>
        <v>Private</v>
      </c>
      <c r="Q7991" s="5">
        <f t="shared" si="745"/>
        <v>5</v>
      </c>
      <c r="R7991" s="1">
        <f t="shared" si="746"/>
        <v>83751.98</v>
      </c>
      <c r="S7991" s="1">
        <f t="shared" si="747"/>
        <v>1</v>
      </c>
      <c r="T7991" s="1" t="str">
        <f t="shared" si="748"/>
        <v>66+</v>
      </c>
      <c r="U7991" s="1" t="str">
        <f t="shared" si="749"/>
        <v>Yes</v>
      </c>
    </row>
    <row r="7992" spans="1:21">
      <c r="A7992" s="1">
        <v>7991</v>
      </c>
      <c r="B7992" s="1">
        <v>46</v>
      </c>
      <c r="C7992" s="1" t="s">
        <v>34</v>
      </c>
      <c r="D7992" s="2">
        <v>45009</v>
      </c>
      <c r="E7992" s="2">
        <v>45016</v>
      </c>
      <c r="F7992" s="1" t="s">
        <v>40</v>
      </c>
      <c r="G7992" s="1" t="s">
        <v>36</v>
      </c>
      <c r="H7992" s="1" t="s">
        <v>48</v>
      </c>
      <c r="I7992" s="1">
        <v>123689.4</v>
      </c>
      <c r="J7992" s="1" t="s">
        <v>42</v>
      </c>
      <c r="K7992" s="1" t="s">
        <v>17</v>
      </c>
      <c r="N7992" s="3" t="str">
        <f>IF(LEFT(LOWER(C7992),1)="m","Male",IF(LEFT(LOWER(C7992),1)="f","Female","Unknown"))</f>
        <v>Male</v>
      </c>
      <c r="O7992" s="4" t="str">
        <f>IF(TRIM(LOWER(F7992))="neuro","Neurology",IF(TRIM(LOWER(F7992))="Neurology","Neurology",IF(TRIM(LOWER(F7992))="general ward","General",IF(TRIM(LOWER(F7992))="general","General",IF(TRIM(LOWER(F7992))="cardiology","Cardiology",IF(TRIM(LOWER(F7992))="Cardiology","Cardiology",IF(TRIM(LOWER(F7992))="Peads","Pediatrics",IF(TRIM(LOWER(F7992))="Pediatrics","Pediatrics",IF(TRIM(LOWER(F7992))="orthopedics","Orthopedics",IF(TRIM(LOWER(F7992))="Neurology","Neurology",IF(TRIM(LOWER(F7992))="Oncology","Oncology")))))))))))</f>
        <v>Pediatrics</v>
      </c>
      <c r="P7992" s="3" t="str">
        <f t="shared" si="744"/>
        <v>Government</v>
      </c>
      <c r="Q7992" s="5">
        <f t="shared" si="745"/>
        <v>7</v>
      </c>
      <c r="R7992" s="1">
        <f t="shared" si="746"/>
        <v>123689.4</v>
      </c>
      <c r="S7992" s="1">
        <f t="shared" si="747"/>
        <v>1</v>
      </c>
      <c r="T7992" s="1" t="str">
        <f t="shared" si="748"/>
        <v>36-50</v>
      </c>
      <c r="U7992" s="1" t="str">
        <f t="shared" si="749"/>
        <v>No</v>
      </c>
    </row>
    <row r="7993" spans="1:21">
      <c r="A7993" s="1">
        <v>7992</v>
      </c>
      <c r="B7993" s="1">
        <v>43</v>
      </c>
      <c r="C7993" s="1" t="s">
        <v>12</v>
      </c>
      <c r="D7993" s="2">
        <v>45162</v>
      </c>
      <c r="E7993" s="2">
        <v>45182</v>
      </c>
      <c r="F7993" s="1" t="s">
        <v>40</v>
      </c>
      <c r="G7993" s="1" t="s">
        <v>31</v>
      </c>
      <c r="H7993" s="1" t="s">
        <v>37</v>
      </c>
      <c r="I7993" s="1">
        <v>286476.88</v>
      </c>
      <c r="J7993" s="1" t="s">
        <v>42</v>
      </c>
      <c r="K7993" s="1" t="s">
        <v>17</v>
      </c>
      <c r="N7993" s="3" t="str">
        <f>IF(LEFT(LOWER(C7993),1)="m","Male",IF(LEFT(LOWER(C7993),1)="f","Female","Unknown"))</f>
        <v>Unknown</v>
      </c>
      <c r="O7993" s="4" t="str">
        <f>IF(TRIM(LOWER(F7993))="neuro","Neurology",IF(TRIM(LOWER(F7993))="Neurology","Neurology",IF(TRIM(LOWER(F7993))="general ward","General",IF(TRIM(LOWER(F7993))="general","General",IF(TRIM(LOWER(F7993))="cardiology","Cardiology",IF(TRIM(LOWER(F7993))="Cardiology","Cardiology",IF(TRIM(LOWER(F7993))="Peads","Pediatrics",IF(TRIM(LOWER(F7993))="Pediatrics","Pediatrics",IF(TRIM(LOWER(F7993))="orthopedics","Orthopedics",IF(TRIM(LOWER(F7993))="Neurology","Neurology",IF(TRIM(LOWER(F7993))="Oncology","Oncology")))))))))))</f>
        <v>Pediatrics</v>
      </c>
      <c r="P7993" s="3" t="str">
        <f t="shared" si="744"/>
        <v>Private</v>
      </c>
      <c r="Q7993" s="5">
        <f t="shared" si="745"/>
        <v>20</v>
      </c>
      <c r="R7993" s="1">
        <f t="shared" si="746"/>
        <v>286476.88</v>
      </c>
      <c r="S7993" s="1">
        <f t="shared" si="747"/>
        <v>1</v>
      </c>
      <c r="T7993" s="1" t="str">
        <f t="shared" si="748"/>
        <v>36-50</v>
      </c>
      <c r="U7993" s="1" t="str">
        <f t="shared" si="749"/>
        <v>No</v>
      </c>
    </row>
    <row r="7994" spans="1:21">
      <c r="A7994" s="1">
        <v>7993</v>
      </c>
      <c r="B7994" s="1">
        <v>89</v>
      </c>
      <c r="C7994" s="1" t="s">
        <v>26</v>
      </c>
      <c r="D7994" s="2">
        <v>45594</v>
      </c>
      <c r="E7994" s="2">
        <v>45608</v>
      </c>
      <c r="F7994" s="1" t="s">
        <v>19</v>
      </c>
      <c r="G7994" s="1" t="s">
        <v>41</v>
      </c>
      <c r="H7994" s="1" t="s">
        <v>23</v>
      </c>
      <c r="I7994" s="1">
        <v>25382.25</v>
      </c>
      <c r="J7994" s="1" t="s">
        <v>16</v>
      </c>
      <c r="K7994" s="1" t="s">
        <v>25</v>
      </c>
      <c r="N7994" s="3" t="str">
        <f>IF(LEFT(LOWER(C7994),1)="m","Male",IF(LEFT(LOWER(C7994),1)="f","Female","Unknown"))</f>
        <v>Female</v>
      </c>
      <c r="O7994" s="4" t="str">
        <f>IF(TRIM(LOWER(F7994))="neuro","Neurology",IF(TRIM(LOWER(F7994))="Neurology","Neurology",IF(TRIM(LOWER(F7994))="general ward","General",IF(TRIM(LOWER(F7994))="general","General",IF(TRIM(LOWER(F7994))="cardiology","Cardiology",IF(TRIM(LOWER(F7994))="Cardiology","Cardiology",IF(TRIM(LOWER(F7994))="Peads","Pediatrics",IF(TRIM(LOWER(F7994))="Pediatrics","Pediatrics",IF(TRIM(LOWER(F7994))="orthopedics","Orthopedics",IF(TRIM(LOWER(F7994))="Neurology","Neurology",IF(TRIM(LOWER(F7994))="Oncology","Oncology")))))))))))</f>
        <v>General</v>
      </c>
      <c r="P7994" s="3" t="str">
        <f t="shared" si="744"/>
        <v>Unknown</v>
      </c>
      <c r="Q7994" s="5">
        <f t="shared" si="745"/>
        <v>14</v>
      </c>
      <c r="R7994" s="1">
        <f t="shared" si="746"/>
        <v>25382.25</v>
      </c>
      <c r="S7994" s="1">
        <f t="shared" si="747"/>
        <v>1</v>
      </c>
      <c r="T7994" s="1" t="str">
        <f t="shared" si="748"/>
        <v>66+</v>
      </c>
      <c r="U7994" s="1" t="str">
        <f t="shared" si="749"/>
        <v>Yes</v>
      </c>
    </row>
    <row r="7995" spans="1:21">
      <c r="A7995" s="1">
        <v>7994</v>
      </c>
      <c r="B7995" s="1">
        <v>79</v>
      </c>
      <c r="C7995" s="1" t="s">
        <v>12</v>
      </c>
      <c r="D7995" s="2">
        <v>45105</v>
      </c>
      <c r="E7995" s="2">
        <v>45107</v>
      </c>
      <c r="F7995" s="1" t="s">
        <v>35</v>
      </c>
      <c r="G7995" s="1" t="s">
        <v>41</v>
      </c>
      <c r="H7995" s="1" t="s">
        <v>23</v>
      </c>
      <c r="I7995" s="1">
        <v>324948.68</v>
      </c>
      <c r="J7995" s="1" t="s">
        <v>42</v>
      </c>
      <c r="K7995" s="1" t="s">
        <v>20</v>
      </c>
      <c r="N7995" s="3" t="str">
        <f>IF(LEFT(LOWER(C7995),1)="m","Male",IF(LEFT(LOWER(C7995),1)="f","Female","Unknown"))</f>
        <v>Unknown</v>
      </c>
      <c r="O7995" s="4" t="str">
        <f>IF(TRIM(LOWER(F7995))="neuro","Neurology",IF(TRIM(LOWER(F7995))="Neurology","Neurology",IF(TRIM(LOWER(F7995))="general ward","General",IF(TRIM(LOWER(F7995))="general","General",IF(TRIM(LOWER(F7995))="cardiology","Cardiology",IF(TRIM(LOWER(F7995))="Cardiology","Cardiology",IF(TRIM(LOWER(F7995))="Peads","Pediatrics",IF(TRIM(LOWER(F7995))="Pediatrics","Pediatrics",IF(TRIM(LOWER(F7995))="orthopedics","Orthopedics",IF(TRIM(LOWER(F7995))="Neurology","Neurology",IF(TRIM(LOWER(F7995))="Oncology","Oncology")))))))))))</f>
        <v>Cardiology</v>
      </c>
      <c r="P7995" s="3" t="str">
        <f t="shared" si="744"/>
        <v>Unknown</v>
      </c>
      <c r="Q7995" s="5">
        <f t="shared" si="745"/>
        <v>2</v>
      </c>
      <c r="R7995" s="1">
        <f t="shared" si="746"/>
        <v>324948.68</v>
      </c>
      <c r="S7995" s="1">
        <f t="shared" si="747"/>
        <v>0</v>
      </c>
      <c r="T7995" s="1" t="str">
        <f t="shared" si="748"/>
        <v>66+</v>
      </c>
      <c r="U7995" s="1" t="str">
        <f t="shared" si="749"/>
        <v>No</v>
      </c>
    </row>
    <row r="7996" spans="1:21">
      <c r="A7996" s="1">
        <v>7995</v>
      </c>
      <c r="B7996" s="1">
        <v>1</v>
      </c>
      <c r="C7996" s="1" t="s">
        <v>12</v>
      </c>
      <c r="D7996" s="2">
        <v>45425</v>
      </c>
      <c r="E7996" s="2">
        <v>45432</v>
      </c>
      <c r="F7996" s="1" t="s">
        <v>19</v>
      </c>
      <c r="G7996" s="1" t="s">
        <v>41</v>
      </c>
      <c r="H7996" s="1" t="s">
        <v>47</v>
      </c>
      <c r="I7996" s="1">
        <v>234984.69</v>
      </c>
      <c r="J7996" s="1" t="s">
        <v>16</v>
      </c>
      <c r="K7996" s="1" t="s">
        <v>20</v>
      </c>
      <c r="N7996" s="3" t="str">
        <f>IF(LEFT(LOWER(C7996),1)="m","Male",IF(LEFT(LOWER(C7996),1)="f","Female","Unknown"))</f>
        <v>Unknown</v>
      </c>
      <c r="O7996" s="4" t="str">
        <f>IF(TRIM(LOWER(F7996))="neuro","Neurology",IF(TRIM(LOWER(F7996))="Neurology","Neurology",IF(TRIM(LOWER(F7996))="general ward","General",IF(TRIM(LOWER(F7996))="general","General",IF(TRIM(LOWER(F7996))="cardiology","Cardiology",IF(TRIM(LOWER(F7996))="Cardiology","Cardiology",IF(TRIM(LOWER(F7996))="Peads","Pediatrics",IF(TRIM(LOWER(F7996))="Pediatrics","Pediatrics",IF(TRIM(LOWER(F7996))="orthopedics","Orthopedics",IF(TRIM(LOWER(F7996))="Neurology","Neurology",IF(TRIM(LOWER(F7996))="Oncology","Oncology")))))))))))</f>
        <v>General</v>
      </c>
      <c r="P7996" s="3" t="str">
        <f t="shared" si="744"/>
        <v>Unknown</v>
      </c>
      <c r="Q7996" s="5">
        <f t="shared" si="745"/>
        <v>7</v>
      </c>
      <c r="R7996" s="1">
        <f t="shared" si="746"/>
        <v>234984.69</v>
      </c>
      <c r="S7996" s="1">
        <f t="shared" si="747"/>
        <v>0</v>
      </c>
      <c r="T7996" s="1" t="str">
        <f t="shared" si="748"/>
        <v>0-17</v>
      </c>
      <c r="U7996" s="1" t="str">
        <f t="shared" si="749"/>
        <v>Yes</v>
      </c>
    </row>
    <row r="7997" spans="1:21">
      <c r="A7997" s="1">
        <v>7996</v>
      </c>
      <c r="B7997" s="1">
        <v>65</v>
      </c>
      <c r="C7997" s="1" t="s">
        <v>44</v>
      </c>
      <c r="D7997" s="2">
        <v>45519</v>
      </c>
      <c r="E7997" s="2">
        <v>45521</v>
      </c>
      <c r="F7997" s="1" t="s">
        <v>21</v>
      </c>
      <c r="G7997" s="1" t="s">
        <v>14</v>
      </c>
      <c r="H7997" s="1" t="s">
        <v>15</v>
      </c>
      <c r="I7997" s="1">
        <v>284190.18</v>
      </c>
      <c r="J7997" s="1" t="s">
        <v>24</v>
      </c>
      <c r="K7997" s="1" t="s">
        <v>16</v>
      </c>
      <c r="N7997" s="3" t="str">
        <f>IF(LEFT(LOWER(C7997),1)="m","Male",IF(LEFT(LOWER(C7997),1)="f","Female","Unknown"))</f>
        <v>Female</v>
      </c>
      <c r="O7997" s="4" t="str">
        <f>IF(TRIM(LOWER(F7997))="neuro","Neurology",IF(TRIM(LOWER(F7997))="Neurology","Neurology",IF(TRIM(LOWER(F7997))="general ward","General",IF(TRIM(LOWER(F7997))="general","General",IF(TRIM(LOWER(F7997))="cardiology","Cardiology",IF(TRIM(LOWER(F7997))="Cardiology","Cardiology",IF(TRIM(LOWER(F7997))="Peads","Pediatrics",IF(TRIM(LOWER(F7997))="Pediatrics","Pediatrics",IF(TRIM(LOWER(F7997))="orthopedics","Orthopedics",IF(TRIM(LOWER(F7997))="Neurology","Neurology",IF(TRIM(LOWER(F7997))="Oncology","Oncology")))))))))))</f>
        <v>General</v>
      </c>
      <c r="P7997" s="3" t="str">
        <f t="shared" si="744"/>
        <v>Private</v>
      </c>
      <c r="Q7997" s="5">
        <f t="shared" si="745"/>
        <v>2</v>
      </c>
      <c r="R7997" s="1">
        <f t="shared" si="746"/>
        <v>284190.18</v>
      </c>
      <c r="S7997" s="1">
        <f t="shared" si="747"/>
        <v>1</v>
      </c>
      <c r="T7997" s="1" t="str">
        <f t="shared" si="748"/>
        <v>51-65</v>
      </c>
      <c r="U7997" s="1" t="str">
        <f t="shared" si="749"/>
        <v>No</v>
      </c>
    </row>
    <row r="7998" spans="1:21">
      <c r="A7998" s="1">
        <v>7997</v>
      </c>
      <c r="B7998" s="1">
        <v>44</v>
      </c>
      <c r="C7998" s="1" t="s">
        <v>27</v>
      </c>
      <c r="D7998" s="2">
        <v>45096</v>
      </c>
      <c r="E7998" s="2">
        <v>45111</v>
      </c>
      <c r="F7998" s="1" t="s">
        <v>49</v>
      </c>
      <c r="G7998" s="1" t="s">
        <v>14</v>
      </c>
      <c r="H7998" s="1" t="s">
        <v>37</v>
      </c>
      <c r="I7998" s="1">
        <v>15510.92</v>
      </c>
      <c r="J7998" s="1" t="s">
        <v>17</v>
      </c>
      <c r="K7998" s="1" t="s">
        <v>20</v>
      </c>
      <c r="N7998" s="3" t="str">
        <f>IF(LEFT(LOWER(C7998),1)="m","Male",IF(LEFT(LOWER(C7998),1)="f","Female","Unknown"))</f>
        <v>Male</v>
      </c>
      <c r="O7998" s="4" t="str">
        <f>IF(TRIM(LOWER(F7998))="neuro","Neurology",IF(TRIM(LOWER(F7998))="Neurology","Neurology",IF(TRIM(LOWER(F7998))="general ward","General",IF(TRIM(LOWER(F7998))="general","General",IF(TRIM(LOWER(F7998))="cardiology","Cardiology",IF(TRIM(LOWER(F7998))="Cardiology","Cardiology",IF(TRIM(LOWER(F7998))="Peads","Pediatrics",IF(TRIM(LOWER(F7998))="Pediatrics","Pediatrics",IF(TRIM(LOWER(F7998))="orthopedics","Orthopedics",IF(TRIM(LOWER(F7998))="Neurology","Neurology",IF(TRIM(LOWER(F7998))="Oncology","Oncology")))))))))))</f>
        <v>Oncology</v>
      </c>
      <c r="P7998" s="3" t="str">
        <f t="shared" si="744"/>
        <v>Private</v>
      </c>
      <c r="Q7998" s="5">
        <f t="shared" si="745"/>
        <v>15</v>
      </c>
      <c r="R7998" s="1">
        <f t="shared" si="746"/>
        <v>15510.92</v>
      </c>
      <c r="S7998" s="1">
        <f t="shared" si="747"/>
        <v>0</v>
      </c>
      <c r="T7998" s="1" t="str">
        <f t="shared" si="748"/>
        <v>36-50</v>
      </c>
      <c r="U7998" s="1" t="str">
        <f t="shared" si="749"/>
        <v>Yes</v>
      </c>
    </row>
    <row r="7999" spans="1:21">
      <c r="A7999" s="1">
        <v>7998</v>
      </c>
      <c r="B7999" s="1">
        <v>29</v>
      </c>
      <c r="C7999" s="1" t="s">
        <v>26</v>
      </c>
      <c r="D7999" s="2">
        <v>45084</v>
      </c>
      <c r="E7999" s="2">
        <v>45104</v>
      </c>
      <c r="F7999" s="1" t="s">
        <v>52</v>
      </c>
      <c r="G7999" s="1" t="s">
        <v>33</v>
      </c>
      <c r="H7999" s="1" t="s">
        <v>37</v>
      </c>
      <c r="I7999" s="1">
        <v>207098.54</v>
      </c>
      <c r="J7999" s="1" t="s">
        <v>38</v>
      </c>
      <c r="K7999" s="1" t="s">
        <v>20</v>
      </c>
      <c r="N7999" s="3" t="str">
        <f>IF(LEFT(LOWER(C7999),1)="m","Male",IF(LEFT(LOWER(C7999),1)="f","Female","Unknown"))</f>
        <v>Female</v>
      </c>
      <c r="O7999" s="4" t="str">
        <f>IF(TRIM(LOWER(F7999))="neuro","Neurology",IF(TRIM(LOWER(F7999))="Neurology","Neurology",IF(TRIM(LOWER(F7999))="general ward","General",IF(TRIM(LOWER(F7999))="general","General",IF(TRIM(LOWER(F7999))="cardiology","Cardiology",IF(TRIM(LOWER(F7999))="Cardiology","Cardiology",IF(TRIM(LOWER(F7999))="Peads","Pediatrics",IF(TRIM(LOWER(F7999))="Pediatrics","Pediatrics",IF(TRIM(LOWER(F7999))="orthopedics","Orthopedics",IF(TRIM(LOWER(F7999))="Neurology","Neurology",IF(TRIM(LOWER(F7999))="Oncology","Oncology")))))))))))</f>
        <v>Oncology</v>
      </c>
      <c r="P7999" s="3" t="str">
        <f t="shared" si="744"/>
        <v>Self</v>
      </c>
      <c r="Q7999" s="5">
        <f t="shared" si="745"/>
        <v>20</v>
      </c>
      <c r="R7999" s="1">
        <f t="shared" si="746"/>
        <v>207098.54</v>
      </c>
      <c r="S7999" s="1">
        <f t="shared" si="747"/>
        <v>0</v>
      </c>
      <c r="T7999" s="1" t="str">
        <f t="shared" si="748"/>
        <v>18-35</v>
      </c>
      <c r="U7999" s="1" t="str">
        <f t="shared" si="749"/>
        <v>No</v>
      </c>
    </row>
    <row r="8000" spans="1:21">
      <c r="A8000" s="1">
        <v>7999</v>
      </c>
      <c r="B8000" s="1">
        <v>60</v>
      </c>
      <c r="C8000" s="1" t="s">
        <v>27</v>
      </c>
      <c r="D8000" s="2">
        <v>45248</v>
      </c>
      <c r="E8000" s="2">
        <v>45250</v>
      </c>
      <c r="F8000" s="1" t="s">
        <v>52</v>
      </c>
      <c r="G8000" s="1" t="s">
        <v>14</v>
      </c>
      <c r="H8000" s="1" t="s">
        <v>32</v>
      </c>
      <c r="I8000" s="1">
        <v>27739.1</v>
      </c>
      <c r="J8000" s="1" t="s">
        <v>24</v>
      </c>
      <c r="K8000" s="1" t="s">
        <v>20</v>
      </c>
      <c r="N8000" s="3" t="str">
        <f>IF(LEFT(LOWER(C8000),1)="m","Male",IF(LEFT(LOWER(C8000),1)="f","Female","Unknown"))</f>
        <v>Male</v>
      </c>
      <c r="O8000" s="4" t="str">
        <f>IF(TRIM(LOWER(F8000))="neuro","Neurology",IF(TRIM(LOWER(F8000))="Neurology","Neurology",IF(TRIM(LOWER(F8000))="general ward","General",IF(TRIM(LOWER(F8000))="general","General",IF(TRIM(LOWER(F8000))="cardiology","Cardiology",IF(TRIM(LOWER(F8000))="Cardiology","Cardiology",IF(TRIM(LOWER(F8000))="Peads","Pediatrics",IF(TRIM(LOWER(F8000))="Pediatrics","Pediatrics",IF(TRIM(LOWER(F8000))="orthopedics","Orthopedics",IF(TRIM(LOWER(F8000))="Neurology","Neurology",IF(TRIM(LOWER(F8000))="Oncology","Oncology")))))))))))</f>
        <v>Oncology</v>
      </c>
      <c r="P8000" s="3" t="str">
        <f t="shared" si="744"/>
        <v>Private</v>
      </c>
      <c r="Q8000" s="5">
        <f t="shared" si="745"/>
        <v>2</v>
      </c>
      <c r="R8000" s="1">
        <f t="shared" si="746"/>
        <v>27739.1</v>
      </c>
      <c r="S8000" s="1">
        <f t="shared" si="747"/>
        <v>0</v>
      </c>
      <c r="T8000" s="1" t="str">
        <f t="shared" si="748"/>
        <v>51-65</v>
      </c>
      <c r="U8000" s="1" t="str">
        <f t="shared" si="749"/>
        <v>No</v>
      </c>
    </row>
    <row r="8001" spans="1:21">
      <c r="A8001" s="1">
        <v>8000</v>
      </c>
      <c r="B8001" s="1">
        <v>9</v>
      </c>
      <c r="C8001" s="1" t="s">
        <v>27</v>
      </c>
      <c r="D8001" s="2">
        <v>45101</v>
      </c>
      <c r="E8001" s="2">
        <v>45112</v>
      </c>
      <c r="F8001" s="1" t="s">
        <v>28</v>
      </c>
      <c r="G8001" s="1" t="s">
        <v>46</v>
      </c>
      <c r="H8001" s="1" t="s">
        <v>23</v>
      </c>
      <c r="I8001" s="1">
        <v>17403.68</v>
      </c>
      <c r="J8001" s="1" t="s">
        <v>24</v>
      </c>
      <c r="K8001" s="1" t="s">
        <v>25</v>
      </c>
      <c r="N8001" s="3" t="str">
        <f>IF(LEFT(LOWER(C8001),1)="m","Male",IF(LEFT(LOWER(C8001),1)="f","Female","Unknown"))</f>
        <v>Male</v>
      </c>
      <c r="O8001" s="4" t="str">
        <f>IF(TRIM(LOWER(F8001))="neuro","Neurology",IF(TRIM(LOWER(F8001))="Neurology","Neurology",IF(TRIM(LOWER(F8001))="general ward","General",IF(TRIM(LOWER(F8001))="general","General",IF(TRIM(LOWER(F8001))="cardiology","Cardiology",IF(TRIM(LOWER(F8001))="Cardiology","Cardiology",IF(TRIM(LOWER(F8001))="Peads","Pediatrics",IF(TRIM(LOWER(F8001))="Pediatrics","Pediatrics",IF(TRIM(LOWER(F8001))="orthopedics","Orthopedics",IF(TRIM(LOWER(F8001))="Neurology","Neurology",IF(TRIM(LOWER(F8001))="Oncology","Oncology")))))))))))</f>
        <v>Orthopedics</v>
      </c>
      <c r="P8001" s="3" t="str">
        <f t="shared" si="744"/>
        <v>Self</v>
      </c>
      <c r="Q8001" s="5">
        <f t="shared" si="745"/>
        <v>11</v>
      </c>
      <c r="R8001" s="1">
        <f t="shared" si="746"/>
        <v>17403.68</v>
      </c>
      <c r="S8001" s="1">
        <f t="shared" si="747"/>
        <v>1</v>
      </c>
      <c r="T8001" s="1" t="str">
        <f t="shared" si="748"/>
        <v>0-17</v>
      </c>
      <c r="U8001" s="1" t="str">
        <f t="shared" si="749"/>
        <v>No</v>
      </c>
    </row>
    <row r="8002" spans="1:21">
      <c r="A8002" s="1">
        <v>8001</v>
      </c>
      <c r="B8002" s="1">
        <v>63</v>
      </c>
      <c r="C8002" s="1" t="s">
        <v>34</v>
      </c>
      <c r="D8002" s="2">
        <v>45470</v>
      </c>
      <c r="E8002" s="2">
        <v>45485</v>
      </c>
      <c r="F8002" s="1" t="s">
        <v>35</v>
      </c>
      <c r="G8002" s="1" t="s">
        <v>22</v>
      </c>
      <c r="H8002" s="1" t="s">
        <v>47</v>
      </c>
      <c r="I8002" s="1">
        <v>198954.14</v>
      </c>
      <c r="J8002" s="1" t="s">
        <v>25</v>
      </c>
      <c r="K8002" s="1" t="s">
        <v>38</v>
      </c>
      <c r="N8002" s="3" t="str">
        <f>IF(LEFT(LOWER(C8002),1)="m","Male",IF(LEFT(LOWER(C8002),1)="f","Female","Unknown"))</f>
        <v>Male</v>
      </c>
      <c r="O8002" s="4" t="str">
        <f>IF(TRIM(LOWER(F8002))="neuro","Neurology",IF(TRIM(LOWER(F8002))="Neurology","Neurology",IF(TRIM(LOWER(F8002))="general ward","General",IF(TRIM(LOWER(F8002))="general","General",IF(TRIM(LOWER(F8002))="cardiology","Cardiology",IF(TRIM(LOWER(F8002))="Cardiology","Cardiology",IF(TRIM(LOWER(F8002))="Peads","Pediatrics",IF(TRIM(LOWER(F8002))="Pediatrics","Pediatrics",IF(TRIM(LOWER(F8002))="orthopedics","Orthopedics",IF(TRIM(LOWER(F8002))="Neurology","Neurology",IF(TRIM(LOWER(F8002))="Oncology","Oncology")))))))))))</f>
        <v>Cardiology</v>
      </c>
      <c r="P8002" s="3" t="str">
        <f t="shared" si="744"/>
        <v>Government</v>
      </c>
      <c r="Q8002" s="5">
        <f t="shared" si="745"/>
        <v>15</v>
      </c>
      <c r="R8002" s="1">
        <f t="shared" si="746"/>
        <v>198954.14</v>
      </c>
      <c r="S8002" s="1">
        <f t="shared" si="747"/>
        <v>0</v>
      </c>
      <c r="T8002" s="1" t="str">
        <f t="shared" si="748"/>
        <v>51-65</v>
      </c>
      <c r="U8002" s="1" t="str">
        <f t="shared" si="749"/>
        <v>Yes</v>
      </c>
    </row>
    <row r="8003" spans="1:21">
      <c r="A8003" s="1">
        <v>8002</v>
      </c>
      <c r="B8003" s="1">
        <v>48</v>
      </c>
      <c r="C8003" s="1" t="s">
        <v>29</v>
      </c>
      <c r="D8003" s="2">
        <v>45610</v>
      </c>
      <c r="E8003" s="2">
        <v>45612</v>
      </c>
      <c r="F8003" s="1" t="s">
        <v>50</v>
      </c>
      <c r="G8003" s="1" t="s">
        <v>31</v>
      </c>
      <c r="H8003" s="1" t="s">
        <v>15</v>
      </c>
      <c r="I8003" s="1">
        <v>166693.57</v>
      </c>
      <c r="J8003" s="1" t="s">
        <v>17</v>
      </c>
      <c r="K8003" s="1" t="s">
        <v>25</v>
      </c>
      <c r="N8003" s="3" t="str">
        <f>IF(LEFT(LOWER(C8003),1)="m","Male",IF(LEFT(LOWER(C8003),1)="f","Female","Unknown"))</f>
        <v>Female</v>
      </c>
      <c r="O8003" s="4" t="str">
        <f>IF(TRIM(LOWER(F8003))="neuro","Neurology",IF(TRIM(LOWER(F8003))="Neurology","Neurology",IF(TRIM(LOWER(F8003))="general ward","General",IF(TRIM(LOWER(F8003))="general","General",IF(TRIM(LOWER(F8003))="cardiology","Cardiology",IF(TRIM(LOWER(F8003))="Cardiology","Cardiology",IF(TRIM(LOWER(F8003))="Peads","Pediatrics",IF(TRIM(LOWER(F8003))="Pediatrics","Pediatrics",IF(TRIM(LOWER(F8003))="orthopedics","Orthopedics",IF(TRIM(LOWER(F8003))="Neurology","Neurology",IF(TRIM(LOWER(F8003))="Oncology","Oncology")))))))))))</f>
        <v>Cardiology</v>
      </c>
      <c r="P8003" s="3" t="str">
        <f t="shared" ref="P8003:P8066" si="750">IF(LOWER(G8003)="private","Private",
IF(LOWER(G8003)="govt","Government",
IF(LOWER(G8003)="government","Government",
IF(LOWER(G8003)="self","Self","Unknown"))))</f>
        <v>Private</v>
      </c>
      <c r="Q8003" s="5">
        <f t="shared" ref="Q8003:Q8066" si="751">IF(E8003&lt;D8003,"",E8003-D8003)</f>
        <v>2</v>
      </c>
      <c r="R8003" s="1">
        <f t="shared" ref="R8003:R8066" si="752">IF(I8003&lt;0,"",I8003)</f>
        <v>166693.57</v>
      </c>
      <c r="S8003" s="1">
        <f t="shared" ref="S8003:S8066" si="753">IF(OR(K8003="Yes",K8003="YES",K8003="Y"),1,0)</f>
        <v>1</v>
      </c>
      <c r="T8003" s="1" t="str">
        <f t="shared" ref="T8003:T8066" si="754">IF(B8003&lt;18,"0-17",                                                  IF(B8003&lt;36,"18-35",
IF(B8003&lt;51,"36-50",
IF(B8003&lt;66,"51-65","66+"))))</f>
        <v>36-50</v>
      </c>
      <c r="U8003" s="1" t="str">
        <f t="shared" ref="U8003:U8066" si="755">IF(OR(TRIM(UPPER(J8003))="YES",TRIM(UPPER(J8003))="Y"),"Yes",
IF(OR(TRIM(UPPER(J8003))="NO",TRIM(UPPER(J8003))="N"),"No","Unknown"))</f>
        <v>Yes</v>
      </c>
    </row>
    <row r="8004" spans="1:21">
      <c r="A8004" s="1">
        <v>8003</v>
      </c>
      <c r="B8004" s="1">
        <v>44</v>
      </c>
      <c r="C8004" s="1" t="s">
        <v>12</v>
      </c>
      <c r="D8004" s="2">
        <v>45365</v>
      </c>
      <c r="E8004" s="2">
        <v>45377</v>
      </c>
      <c r="F8004" s="1" t="s">
        <v>19</v>
      </c>
      <c r="G8004" s="1" t="s">
        <v>33</v>
      </c>
      <c r="H8004" s="1" t="s">
        <v>15</v>
      </c>
      <c r="I8004" s="1">
        <v>15868.65</v>
      </c>
      <c r="J8004" s="1" t="s">
        <v>16</v>
      </c>
      <c r="K8004" s="1" t="s">
        <v>42</v>
      </c>
      <c r="N8004" s="3" t="str">
        <f>IF(LEFT(LOWER(C8004),1)="m","Male",IF(LEFT(LOWER(C8004),1)="f","Female","Unknown"))</f>
        <v>Unknown</v>
      </c>
      <c r="O8004" s="4" t="str">
        <f>IF(TRIM(LOWER(F8004))="neuro","Neurology",IF(TRIM(LOWER(F8004))="Neurology","Neurology",IF(TRIM(LOWER(F8004))="general ward","General",IF(TRIM(LOWER(F8004))="general","General",IF(TRIM(LOWER(F8004))="cardiology","Cardiology",IF(TRIM(LOWER(F8004))="Cardiology","Cardiology",IF(TRIM(LOWER(F8004))="Peads","Pediatrics",IF(TRIM(LOWER(F8004))="Pediatrics","Pediatrics",IF(TRIM(LOWER(F8004))="orthopedics","Orthopedics",IF(TRIM(LOWER(F8004))="Neurology","Neurology",IF(TRIM(LOWER(F8004))="Oncology","Oncology")))))))))))</f>
        <v>General</v>
      </c>
      <c r="P8004" s="3" t="str">
        <f t="shared" si="750"/>
        <v>Self</v>
      </c>
      <c r="Q8004" s="5">
        <f t="shared" si="751"/>
        <v>12</v>
      </c>
      <c r="R8004" s="1">
        <f t="shared" si="752"/>
        <v>15868.65</v>
      </c>
      <c r="S8004" s="1">
        <f t="shared" si="753"/>
        <v>0</v>
      </c>
      <c r="T8004" s="1" t="str">
        <f t="shared" si="754"/>
        <v>36-50</v>
      </c>
      <c r="U8004" s="1" t="str">
        <f t="shared" si="755"/>
        <v>Yes</v>
      </c>
    </row>
    <row r="8005" spans="1:21">
      <c r="A8005" s="1">
        <v>8004</v>
      </c>
      <c r="B8005" s="1">
        <v>5</v>
      </c>
      <c r="C8005" s="1" t="s">
        <v>26</v>
      </c>
      <c r="D8005" s="2">
        <v>45375</v>
      </c>
      <c r="E8005" s="2">
        <v>45379</v>
      </c>
      <c r="F8005" s="1" t="s">
        <v>19</v>
      </c>
      <c r="G8005" s="1" t="s">
        <v>36</v>
      </c>
      <c r="H8005" s="1" t="s">
        <v>32</v>
      </c>
      <c r="I8005" s="1">
        <v>301246.18</v>
      </c>
      <c r="J8005" s="1" t="s">
        <v>16</v>
      </c>
      <c r="K8005" s="1" t="s">
        <v>42</v>
      </c>
      <c r="N8005" s="3" t="str">
        <f>IF(LEFT(LOWER(C8005),1)="m","Male",IF(LEFT(LOWER(C8005),1)="f","Female","Unknown"))</f>
        <v>Female</v>
      </c>
      <c r="O8005" s="4" t="str">
        <f>IF(TRIM(LOWER(F8005))="neuro","Neurology",IF(TRIM(LOWER(F8005))="Neurology","Neurology",IF(TRIM(LOWER(F8005))="general ward","General",IF(TRIM(LOWER(F8005))="general","General",IF(TRIM(LOWER(F8005))="cardiology","Cardiology",IF(TRIM(LOWER(F8005))="Cardiology","Cardiology",IF(TRIM(LOWER(F8005))="Peads","Pediatrics",IF(TRIM(LOWER(F8005))="Pediatrics","Pediatrics",IF(TRIM(LOWER(F8005))="orthopedics","Orthopedics",IF(TRIM(LOWER(F8005))="Neurology","Neurology",IF(TRIM(LOWER(F8005))="Oncology","Oncology")))))))))))</f>
        <v>General</v>
      </c>
      <c r="P8005" s="3" t="str">
        <f t="shared" si="750"/>
        <v>Government</v>
      </c>
      <c r="Q8005" s="5">
        <f t="shared" si="751"/>
        <v>4</v>
      </c>
      <c r="R8005" s="1">
        <f t="shared" si="752"/>
        <v>301246.18</v>
      </c>
      <c r="S8005" s="1">
        <f t="shared" si="753"/>
        <v>0</v>
      </c>
      <c r="T8005" s="1" t="str">
        <f t="shared" si="754"/>
        <v>0-17</v>
      </c>
      <c r="U8005" s="1" t="str">
        <f t="shared" si="755"/>
        <v>Yes</v>
      </c>
    </row>
    <row r="8006" spans="1:21">
      <c r="A8006" s="1">
        <v>8005</v>
      </c>
      <c r="B8006" s="1">
        <v>30</v>
      </c>
      <c r="C8006" s="1" t="s">
        <v>12</v>
      </c>
      <c r="D8006" s="2">
        <v>45615</v>
      </c>
      <c r="E8006" s="2">
        <v>45620</v>
      </c>
      <c r="F8006" s="1" t="s">
        <v>21</v>
      </c>
      <c r="G8006" s="1" t="s">
        <v>36</v>
      </c>
      <c r="H8006" s="1" t="s">
        <v>37</v>
      </c>
      <c r="I8006" s="1">
        <v>61335.06</v>
      </c>
      <c r="J8006" s="1" t="s">
        <v>42</v>
      </c>
      <c r="K8006" s="1" t="s">
        <v>17</v>
      </c>
      <c r="N8006" s="3" t="str">
        <f>IF(LEFT(LOWER(C8006),1)="m","Male",IF(LEFT(LOWER(C8006),1)="f","Female","Unknown"))</f>
        <v>Unknown</v>
      </c>
      <c r="O8006" s="4" t="str">
        <f>IF(TRIM(LOWER(F8006))="neuro","Neurology",IF(TRIM(LOWER(F8006))="Neurology","Neurology",IF(TRIM(LOWER(F8006))="general ward","General",IF(TRIM(LOWER(F8006))="general","General",IF(TRIM(LOWER(F8006))="cardiology","Cardiology",IF(TRIM(LOWER(F8006))="Cardiology","Cardiology",IF(TRIM(LOWER(F8006))="Peads","Pediatrics",IF(TRIM(LOWER(F8006))="Pediatrics","Pediatrics",IF(TRIM(LOWER(F8006))="orthopedics","Orthopedics",IF(TRIM(LOWER(F8006))="Neurology","Neurology",IF(TRIM(LOWER(F8006))="Oncology","Oncology")))))))))))</f>
        <v>General</v>
      </c>
      <c r="P8006" s="3" t="str">
        <f t="shared" si="750"/>
        <v>Government</v>
      </c>
      <c r="Q8006" s="5">
        <f t="shared" si="751"/>
        <v>5</v>
      </c>
      <c r="R8006" s="1">
        <f t="shared" si="752"/>
        <v>61335.06</v>
      </c>
      <c r="S8006" s="1">
        <f t="shared" si="753"/>
        <v>1</v>
      </c>
      <c r="T8006" s="1" t="str">
        <f t="shared" si="754"/>
        <v>18-35</v>
      </c>
      <c r="U8006" s="1" t="str">
        <f t="shared" si="755"/>
        <v>No</v>
      </c>
    </row>
    <row r="8007" spans="1:21">
      <c r="A8007" s="1">
        <v>8006</v>
      </c>
      <c r="C8007" s="1" t="s">
        <v>29</v>
      </c>
      <c r="D8007" s="2">
        <v>45341</v>
      </c>
      <c r="E8007" s="2">
        <v>45361</v>
      </c>
      <c r="F8007" s="1" t="s">
        <v>21</v>
      </c>
      <c r="G8007" s="1" t="s">
        <v>46</v>
      </c>
      <c r="H8007" s="1" t="s">
        <v>51</v>
      </c>
      <c r="I8007" s="1">
        <v>241062.31</v>
      </c>
      <c r="J8007" s="1" t="s">
        <v>25</v>
      </c>
      <c r="K8007" s="1" t="s">
        <v>17</v>
      </c>
      <c r="N8007" s="3" t="str">
        <f>IF(LEFT(LOWER(C8007),1)="m","Male",IF(LEFT(LOWER(C8007),1)="f","Female","Unknown"))</f>
        <v>Female</v>
      </c>
      <c r="O8007" s="4" t="str">
        <f>IF(TRIM(LOWER(F8007))="neuro","Neurology",IF(TRIM(LOWER(F8007))="Neurology","Neurology",IF(TRIM(LOWER(F8007))="general ward","General",IF(TRIM(LOWER(F8007))="general","General",IF(TRIM(LOWER(F8007))="cardiology","Cardiology",IF(TRIM(LOWER(F8007))="Cardiology","Cardiology",IF(TRIM(LOWER(F8007))="Peads","Pediatrics",IF(TRIM(LOWER(F8007))="Pediatrics","Pediatrics",IF(TRIM(LOWER(F8007))="orthopedics","Orthopedics",IF(TRIM(LOWER(F8007))="Neurology","Neurology",IF(TRIM(LOWER(F8007))="Oncology","Oncology")))))))))))</f>
        <v>General</v>
      </c>
      <c r="P8007" s="3" t="str">
        <f t="shared" si="750"/>
        <v>Self</v>
      </c>
      <c r="Q8007" s="5">
        <f t="shared" si="751"/>
        <v>20</v>
      </c>
      <c r="R8007" s="1">
        <f t="shared" si="752"/>
        <v>241062.31</v>
      </c>
      <c r="S8007" s="1">
        <f t="shared" si="753"/>
        <v>1</v>
      </c>
      <c r="T8007" s="1" t="str">
        <f t="shared" si="754"/>
        <v>0-17</v>
      </c>
      <c r="U8007" s="1" t="str">
        <f t="shared" si="755"/>
        <v>Yes</v>
      </c>
    </row>
    <row r="8008" spans="1:21">
      <c r="A8008" s="1">
        <v>8007</v>
      </c>
      <c r="B8008" s="1">
        <v>95</v>
      </c>
      <c r="C8008" s="1" t="s">
        <v>26</v>
      </c>
      <c r="D8008" s="2">
        <v>45378</v>
      </c>
      <c r="E8008" s="2">
        <v>45380</v>
      </c>
      <c r="F8008" s="1" t="s">
        <v>40</v>
      </c>
      <c r="G8008" s="1" t="s">
        <v>31</v>
      </c>
      <c r="H8008" s="1" t="s">
        <v>51</v>
      </c>
      <c r="I8008" s="1">
        <v>108889.35</v>
      </c>
      <c r="K8008" s="1" t="s">
        <v>20</v>
      </c>
      <c r="N8008" s="3" t="str">
        <f>IF(LEFT(LOWER(C8008),1)="m","Male",IF(LEFT(LOWER(C8008),1)="f","Female","Unknown"))</f>
        <v>Female</v>
      </c>
      <c r="O8008" s="4" t="str">
        <f>IF(TRIM(LOWER(F8008))="neuro","Neurology",IF(TRIM(LOWER(F8008))="Neurology","Neurology",IF(TRIM(LOWER(F8008))="general ward","General",IF(TRIM(LOWER(F8008))="general","General",IF(TRIM(LOWER(F8008))="cardiology","Cardiology",IF(TRIM(LOWER(F8008))="Cardiology","Cardiology",IF(TRIM(LOWER(F8008))="Peads","Pediatrics",IF(TRIM(LOWER(F8008))="Pediatrics","Pediatrics",IF(TRIM(LOWER(F8008))="orthopedics","Orthopedics",IF(TRIM(LOWER(F8008))="Neurology","Neurology",IF(TRIM(LOWER(F8008))="Oncology","Oncology")))))))))))</f>
        <v>Pediatrics</v>
      </c>
      <c r="P8008" s="3" t="str">
        <f t="shared" si="750"/>
        <v>Private</v>
      </c>
      <c r="Q8008" s="5">
        <f t="shared" si="751"/>
        <v>2</v>
      </c>
      <c r="R8008" s="1">
        <f t="shared" si="752"/>
        <v>108889.35</v>
      </c>
      <c r="S8008" s="1">
        <f t="shared" si="753"/>
        <v>0</v>
      </c>
      <c r="T8008" s="1" t="str">
        <f t="shared" si="754"/>
        <v>66+</v>
      </c>
      <c r="U8008" s="1" t="str">
        <f t="shared" si="755"/>
        <v>Unknown</v>
      </c>
    </row>
    <row r="8009" spans="1:21">
      <c r="A8009" s="1">
        <v>8008</v>
      </c>
      <c r="C8009" s="1" t="s">
        <v>18</v>
      </c>
      <c r="D8009" s="2">
        <v>45267</v>
      </c>
      <c r="E8009" s="2">
        <v>45253</v>
      </c>
      <c r="F8009" s="1" t="s">
        <v>19</v>
      </c>
      <c r="G8009" s="1" t="s">
        <v>31</v>
      </c>
      <c r="H8009" s="1" t="s">
        <v>37</v>
      </c>
      <c r="I8009" s="1">
        <v>265182.08000000002</v>
      </c>
      <c r="J8009" s="1" t="s">
        <v>25</v>
      </c>
      <c r="K8009" s="1" t="s">
        <v>42</v>
      </c>
      <c r="N8009" s="3" t="str">
        <f>IF(LEFT(LOWER(C8009),1)="m","Male",IF(LEFT(LOWER(C8009),1)="f","Female","Unknown"))</f>
        <v>Male</v>
      </c>
      <c r="O8009" s="4" t="str">
        <f>IF(TRIM(LOWER(F8009))="neuro","Neurology",IF(TRIM(LOWER(F8009))="Neurology","Neurology",IF(TRIM(LOWER(F8009))="general ward","General",IF(TRIM(LOWER(F8009))="general","General",IF(TRIM(LOWER(F8009))="cardiology","Cardiology",IF(TRIM(LOWER(F8009))="Cardiology","Cardiology",IF(TRIM(LOWER(F8009))="Peads","Pediatrics",IF(TRIM(LOWER(F8009))="Pediatrics","Pediatrics",IF(TRIM(LOWER(F8009))="orthopedics","Orthopedics",IF(TRIM(LOWER(F8009))="Neurology","Neurology",IF(TRIM(LOWER(F8009))="Oncology","Oncology")))))))))))</f>
        <v>General</v>
      </c>
      <c r="P8009" s="3" t="str">
        <f t="shared" si="750"/>
        <v>Private</v>
      </c>
      <c r="Q8009" s="5" t="str">
        <f t="shared" si="751"/>
        <v/>
      </c>
      <c r="R8009" s="1">
        <f t="shared" si="752"/>
        <v>265182.08000000002</v>
      </c>
      <c r="S8009" s="1">
        <f t="shared" si="753"/>
        <v>0</v>
      </c>
      <c r="T8009" s="1" t="str">
        <f t="shared" si="754"/>
        <v>0-17</v>
      </c>
      <c r="U8009" s="1" t="str">
        <f t="shared" si="755"/>
        <v>Yes</v>
      </c>
    </row>
    <row r="8010" spans="1:21">
      <c r="A8010" s="1">
        <v>8009</v>
      </c>
      <c r="B8010" s="1">
        <v>44</v>
      </c>
      <c r="C8010" s="1" t="s">
        <v>34</v>
      </c>
      <c r="D8010" s="2">
        <v>45361</v>
      </c>
      <c r="E8010" s="2">
        <v>45373</v>
      </c>
      <c r="F8010" s="1" t="s">
        <v>52</v>
      </c>
      <c r="G8010" s="1" t="s">
        <v>22</v>
      </c>
      <c r="H8010" s="1" t="s">
        <v>15</v>
      </c>
      <c r="I8010" s="1">
        <v>335892.23</v>
      </c>
      <c r="J8010" s="1" t="s">
        <v>16</v>
      </c>
      <c r="K8010" s="1" t="s">
        <v>42</v>
      </c>
      <c r="N8010" s="3" t="str">
        <f>IF(LEFT(LOWER(C8010),1)="m","Male",IF(LEFT(LOWER(C8010),1)="f","Female","Unknown"))</f>
        <v>Male</v>
      </c>
      <c r="O8010" s="4" t="str">
        <f>IF(TRIM(LOWER(F8010))="neuro","Neurology",IF(TRIM(LOWER(F8010))="Neurology","Neurology",IF(TRIM(LOWER(F8010))="general ward","General",IF(TRIM(LOWER(F8010))="general","General",IF(TRIM(LOWER(F8010))="cardiology","Cardiology",IF(TRIM(LOWER(F8010))="Cardiology","Cardiology",IF(TRIM(LOWER(F8010))="Peads","Pediatrics",IF(TRIM(LOWER(F8010))="Pediatrics","Pediatrics",IF(TRIM(LOWER(F8010))="orthopedics","Orthopedics",IF(TRIM(LOWER(F8010))="Neurology","Neurology",IF(TRIM(LOWER(F8010))="Oncology","Oncology")))))))))))</f>
        <v>Oncology</v>
      </c>
      <c r="P8010" s="3" t="str">
        <f t="shared" si="750"/>
        <v>Government</v>
      </c>
      <c r="Q8010" s="5">
        <f t="shared" si="751"/>
        <v>12</v>
      </c>
      <c r="R8010" s="1">
        <f t="shared" si="752"/>
        <v>335892.23</v>
      </c>
      <c r="S8010" s="1">
        <f t="shared" si="753"/>
        <v>0</v>
      </c>
      <c r="T8010" s="1" t="str">
        <f t="shared" si="754"/>
        <v>36-50</v>
      </c>
      <c r="U8010" s="1" t="str">
        <f t="shared" si="755"/>
        <v>Yes</v>
      </c>
    </row>
    <row r="8011" spans="1:21">
      <c r="A8011" s="1">
        <v>8010</v>
      </c>
      <c r="B8011" s="1">
        <v>2</v>
      </c>
      <c r="C8011" s="1" t="s">
        <v>26</v>
      </c>
      <c r="D8011" s="2">
        <v>45647</v>
      </c>
      <c r="E8011" s="2">
        <v>45660</v>
      </c>
      <c r="F8011" s="1" t="s">
        <v>40</v>
      </c>
      <c r="G8011" s="1" t="s">
        <v>33</v>
      </c>
      <c r="H8011" s="1" t="s">
        <v>47</v>
      </c>
      <c r="I8011" s="1">
        <v>325882.26</v>
      </c>
      <c r="J8011" s="1" t="s">
        <v>38</v>
      </c>
      <c r="K8011" s="1" t="s">
        <v>17</v>
      </c>
      <c r="N8011" s="3" t="str">
        <f>IF(LEFT(LOWER(C8011),1)="m","Male",IF(LEFT(LOWER(C8011),1)="f","Female","Unknown"))</f>
        <v>Female</v>
      </c>
      <c r="O8011" s="4" t="str">
        <f>IF(TRIM(LOWER(F8011))="neuro","Neurology",IF(TRIM(LOWER(F8011))="Neurology","Neurology",IF(TRIM(LOWER(F8011))="general ward","General",IF(TRIM(LOWER(F8011))="general","General",IF(TRIM(LOWER(F8011))="cardiology","Cardiology",IF(TRIM(LOWER(F8011))="Cardiology","Cardiology",IF(TRIM(LOWER(F8011))="Peads","Pediatrics",IF(TRIM(LOWER(F8011))="Pediatrics","Pediatrics",IF(TRIM(LOWER(F8011))="orthopedics","Orthopedics",IF(TRIM(LOWER(F8011))="Neurology","Neurology",IF(TRIM(LOWER(F8011))="Oncology","Oncology")))))))))))</f>
        <v>Pediatrics</v>
      </c>
      <c r="P8011" s="3" t="str">
        <f t="shared" si="750"/>
        <v>Self</v>
      </c>
      <c r="Q8011" s="5">
        <f t="shared" si="751"/>
        <v>13</v>
      </c>
      <c r="R8011" s="1">
        <f t="shared" si="752"/>
        <v>325882.26</v>
      </c>
      <c r="S8011" s="1">
        <f t="shared" si="753"/>
        <v>1</v>
      </c>
      <c r="T8011" s="1" t="str">
        <f t="shared" si="754"/>
        <v>0-17</v>
      </c>
      <c r="U8011" s="1" t="str">
        <f t="shared" si="755"/>
        <v>No</v>
      </c>
    </row>
    <row r="8012" spans="1:21">
      <c r="A8012" s="1">
        <v>8011</v>
      </c>
      <c r="B8012" s="1">
        <v>48</v>
      </c>
      <c r="C8012" s="1" t="s">
        <v>27</v>
      </c>
      <c r="D8012" s="2">
        <v>45541</v>
      </c>
      <c r="E8012" s="2">
        <v>45552</v>
      </c>
      <c r="F8012" s="1" t="s">
        <v>19</v>
      </c>
      <c r="G8012" s="1" t="s">
        <v>31</v>
      </c>
      <c r="H8012" s="1" t="s">
        <v>32</v>
      </c>
      <c r="I8012" s="1">
        <v>251917.64</v>
      </c>
      <c r="J8012" s="1" t="s">
        <v>16</v>
      </c>
      <c r="K8012" s="1" t="s">
        <v>38</v>
      </c>
      <c r="N8012" s="3" t="str">
        <f>IF(LEFT(LOWER(C8012),1)="m","Male",IF(LEFT(LOWER(C8012),1)="f","Female","Unknown"))</f>
        <v>Male</v>
      </c>
      <c r="O8012" s="4" t="str">
        <f>IF(TRIM(LOWER(F8012))="neuro","Neurology",IF(TRIM(LOWER(F8012))="Neurology","Neurology",IF(TRIM(LOWER(F8012))="general ward","General",IF(TRIM(LOWER(F8012))="general","General",IF(TRIM(LOWER(F8012))="cardiology","Cardiology",IF(TRIM(LOWER(F8012))="Cardiology","Cardiology",IF(TRIM(LOWER(F8012))="Peads","Pediatrics",IF(TRIM(LOWER(F8012))="Pediatrics","Pediatrics",IF(TRIM(LOWER(F8012))="orthopedics","Orthopedics",IF(TRIM(LOWER(F8012))="Neurology","Neurology",IF(TRIM(LOWER(F8012))="Oncology","Oncology")))))))))))</f>
        <v>General</v>
      </c>
      <c r="P8012" s="3" t="str">
        <f t="shared" si="750"/>
        <v>Private</v>
      </c>
      <c r="Q8012" s="5">
        <f t="shared" si="751"/>
        <v>11</v>
      </c>
      <c r="R8012" s="1">
        <f t="shared" si="752"/>
        <v>251917.64</v>
      </c>
      <c r="S8012" s="1">
        <f t="shared" si="753"/>
        <v>0</v>
      </c>
      <c r="T8012" s="1" t="str">
        <f t="shared" si="754"/>
        <v>36-50</v>
      </c>
      <c r="U8012" s="1" t="str">
        <f t="shared" si="755"/>
        <v>Yes</v>
      </c>
    </row>
    <row r="8013" spans="1:21">
      <c r="A8013" s="1">
        <v>8012</v>
      </c>
      <c r="B8013" s="1">
        <v>4</v>
      </c>
      <c r="C8013" s="1" t="s">
        <v>12</v>
      </c>
      <c r="D8013" s="2">
        <v>45342</v>
      </c>
      <c r="E8013" s="2">
        <v>45348</v>
      </c>
      <c r="F8013" s="1" t="s">
        <v>52</v>
      </c>
      <c r="G8013" s="1" t="s">
        <v>36</v>
      </c>
      <c r="H8013" s="1" t="s">
        <v>48</v>
      </c>
      <c r="I8013" s="1">
        <v>331537.28999999998</v>
      </c>
      <c r="J8013" s="1" t="s">
        <v>25</v>
      </c>
      <c r="K8013" s="1" t="s">
        <v>25</v>
      </c>
      <c r="N8013" s="3" t="str">
        <f>IF(LEFT(LOWER(C8013),1)="m","Male",IF(LEFT(LOWER(C8013),1)="f","Female","Unknown"))</f>
        <v>Unknown</v>
      </c>
      <c r="O8013" s="4" t="str">
        <f>IF(TRIM(LOWER(F8013))="neuro","Neurology",IF(TRIM(LOWER(F8013))="Neurology","Neurology",IF(TRIM(LOWER(F8013))="general ward","General",IF(TRIM(LOWER(F8013))="general","General",IF(TRIM(LOWER(F8013))="cardiology","Cardiology",IF(TRIM(LOWER(F8013))="Cardiology","Cardiology",IF(TRIM(LOWER(F8013))="Peads","Pediatrics",IF(TRIM(LOWER(F8013))="Pediatrics","Pediatrics",IF(TRIM(LOWER(F8013))="orthopedics","Orthopedics",IF(TRIM(LOWER(F8013))="Neurology","Neurology",IF(TRIM(LOWER(F8013))="Oncology","Oncology")))))))))))</f>
        <v>Oncology</v>
      </c>
      <c r="P8013" s="3" t="str">
        <f t="shared" si="750"/>
        <v>Government</v>
      </c>
      <c r="Q8013" s="5">
        <f t="shared" si="751"/>
        <v>6</v>
      </c>
      <c r="R8013" s="1">
        <f t="shared" si="752"/>
        <v>331537.28999999998</v>
      </c>
      <c r="S8013" s="1">
        <f t="shared" si="753"/>
        <v>1</v>
      </c>
      <c r="T8013" s="1" t="str">
        <f t="shared" si="754"/>
        <v>0-17</v>
      </c>
      <c r="U8013" s="1" t="str">
        <f t="shared" si="755"/>
        <v>Yes</v>
      </c>
    </row>
    <row r="8014" spans="1:21">
      <c r="A8014" s="1">
        <v>8013</v>
      </c>
      <c r="B8014" s="1">
        <v>60</v>
      </c>
      <c r="C8014" s="1" t="s">
        <v>27</v>
      </c>
      <c r="D8014" s="2">
        <v>45462</v>
      </c>
      <c r="E8014" s="2">
        <v>45478</v>
      </c>
      <c r="F8014" s="1" t="s">
        <v>35</v>
      </c>
      <c r="G8014" s="1" t="s">
        <v>36</v>
      </c>
      <c r="H8014" s="1" t="s">
        <v>48</v>
      </c>
      <c r="I8014" s="1">
        <v>209460.81</v>
      </c>
      <c r="K8014" s="1" t="s">
        <v>16</v>
      </c>
      <c r="N8014" s="3" t="str">
        <f>IF(LEFT(LOWER(C8014),1)="m","Male",IF(LEFT(LOWER(C8014),1)="f","Female","Unknown"))</f>
        <v>Male</v>
      </c>
      <c r="O8014" s="4" t="str">
        <f>IF(TRIM(LOWER(F8014))="neuro","Neurology",IF(TRIM(LOWER(F8014))="Neurology","Neurology",IF(TRIM(LOWER(F8014))="general ward","General",IF(TRIM(LOWER(F8014))="general","General",IF(TRIM(LOWER(F8014))="cardiology","Cardiology",IF(TRIM(LOWER(F8014))="Cardiology","Cardiology",IF(TRIM(LOWER(F8014))="Peads","Pediatrics",IF(TRIM(LOWER(F8014))="Pediatrics","Pediatrics",IF(TRIM(LOWER(F8014))="orthopedics","Orthopedics",IF(TRIM(LOWER(F8014))="Neurology","Neurology",IF(TRIM(LOWER(F8014))="Oncology","Oncology")))))))))))</f>
        <v>Cardiology</v>
      </c>
      <c r="P8014" s="3" t="str">
        <f t="shared" si="750"/>
        <v>Government</v>
      </c>
      <c r="Q8014" s="5">
        <f t="shared" si="751"/>
        <v>16</v>
      </c>
      <c r="R8014" s="1">
        <f t="shared" si="752"/>
        <v>209460.81</v>
      </c>
      <c r="S8014" s="1">
        <f t="shared" si="753"/>
        <v>1</v>
      </c>
      <c r="T8014" s="1" t="str">
        <f t="shared" si="754"/>
        <v>51-65</v>
      </c>
      <c r="U8014" s="1" t="str">
        <f t="shared" si="755"/>
        <v>Unknown</v>
      </c>
    </row>
    <row r="8015" spans="1:21">
      <c r="A8015" s="1">
        <v>8014</v>
      </c>
      <c r="B8015" s="1">
        <v>91</v>
      </c>
      <c r="C8015" s="1" t="s">
        <v>27</v>
      </c>
      <c r="D8015" s="2">
        <v>44979</v>
      </c>
      <c r="E8015" s="2">
        <v>44996</v>
      </c>
      <c r="F8015" s="1" t="s">
        <v>19</v>
      </c>
      <c r="G8015" s="1" t="s">
        <v>36</v>
      </c>
      <c r="H8015" s="1" t="s">
        <v>23</v>
      </c>
      <c r="I8015" s="1">
        <v>102654.97</v>
      </c>
      <c r="J8015" s="1" t="s">
        <v>38</v>
      </c>
      <c r="K8015" s="1" t="s">
        <v>25</v>
      </c>
      <c r="N8015" s="3" t="str">
        <f>IF(LEFT(LOWER(C8015),1)="m","Male",IF(LEFT(LOWER(C8015),1)="f","Female","Unknown"))</f>
        <v>Male</v>
      </c>
      <c r="O8015" s="4" t="str">
        <f>IF(TRIM(LOWER(F8015))="neuro","Neurology",IF(TRIM(LOWER(F8015))="Neurology","Neurology",IF(TRIM(LOWER(F8015))="general ward","General",IF(TRIM(LOWER(F8015))="general","General",IF(TRIM(LOWER(F8015))="cardiology","Cardiology",IF(TRIM(LOWER(F8015))="Cardiology","Cardiology",IF(TRIM(LOWER(F8015))="Peads","Pediatrics",IF(TRIM(LOWER(F8015))="Pediatrics","Pediatrics",IF(TRIM(LOWER(F8015))="orthopedics","Orthopedics",IF(TRIM(LOWER(F8015))="Neurology","Neurology",IF(TRIM(LOWER(F8015))="Oncology","Oncology")))))))))))</f>
        <v>General</v>
      </c>
      <c r="P8015" s="3" t="str">
        <f t="shared" si="750"/>
        <v>Government</v>
      </c>
      <c r="Q8015" s="5">
        <f t="shared" si="751"/>
        <v>17</v>
      </c>
      <c r="R8015" s="1">
        <f t="shared" si="752"/>
        <v>102654.97</v>
      </c>
      <c r="S8015" s="1">
        <f t="shared" si="753"/>
        <v>1</v>
      </c>
      <c r="T8015" s="1" t="str">
        <f t="shared" si="754"/>
        <v>66+</v>
      </c>
      <c r="U8015" s="1" t="str">
        <f t="shared" si="755"/>
        <v>No</v>
      </c>
    </row>
    <row r="8016" spans="1:21">
      <c r="A8016" s="1">
        <v>8015</v>
      </c>
      <c r="C8016" s="1" t="s">
        <v>44</v>
      </c>
      <c r="D8016" s="2">
        <v>45519</v>
      </c>
      <c r="E8016" s="2">
        <v>45537</v>
      </c>
      <c r="F8016" s="1" t="s">
        <v>49</v>
      </c>
      <c r="G8016" s="1" t="s">
        <v>46</v>
      </c>
      <c r="I8016" s="1">
        <v>177106.43</v>
      </c>
      <c r="J8016" s="1" t="s">
        <v>25</v>
      </c>
      <c r="K8016" s="1" t="s">
        <v>42</v>
      </c>
      <c r="N8016" s="3" t="str">
        <f>IF(LEFT(LOWER(C8016),1)="m","Male",IF(LEFT(LOWER(C8016),1)="f","Female","Unknown"))</f>
        <v>Female</v>
      </c>
      <c r="O8016" s="4" t="str">
        <f>IF(TRIM(LOWER(F8016))="neuro","Neurology",IF(TRIM(LOWER(F8016))="Neurology","Neurology",IF(TRIM(LOWER(F8016))="general ward","General",IF(TRIM(LOWER(F8016))="general","General",IF(TRIM(LOWER(F8016))="cardiology","Cardiology",IF(TRIM(LOWER(F8016))="Cardiology","Cardiology",IF(TRIM(LOWER(F8016))="Peads","Pediatrics",IF(TRIM(LOWER(F8016))="Pediatrics","Pediatrics",IF(TRIM(LOWER(F8016))="orthopedics","Orthopedics",IF(TRIM(LOWER(F8016))="Neurology","Neurology",IF(TRIM(LOWER(F8016))="Oncology","Oncology")))))))))))</f>
        <v>Oncology</v>
      </c>
      <c r="P8016" s="3" t="str">
        <f t="shared" si="750"/>
        <v>Self</v>
      </c>
      <c r="Q8016" s="5">
        <f t="shared" si="751"/>
        <v>18</v>
      </c>
      <c r="R8016" s="1">
        <f t="shared" si="752"/>
        <v>177106.43</v>
      </c>
      <c r="S8016" s="1">
        <f t="shared" si="753"/>
        <v>0</v>
      </c>
      <c r="T8016" s="1" t="str">
        <f t="shared" si="754"/>
        <v>0-17</v>
      </c>
      <c r="U8016" s="1" t="str">
        <f t="shared" si="755"/>
        <v>Yes</v>
      </c>
    </row>
    <row r="8017" spans="1:21">
      <c r="A8017" s="1">
        <v>8016</v>
      </c>
      <c r="B8017" s="1">
        <v>41</v>
      </c>
      <c r="C8017" s="1" t="s">
        <v>34</v>
      </c>
      <c r="D8017" s="2">
        <v>44997</v>
      </c>
      <c r="E8017" s="2">
        <v>45014</v>
      </c>
      <c r="F8017" s="1" t="s">
        <v>19</v>
      </c>
      <c r="G8017" s="1" t="s">
        <v>36</v>
      </c>
      <c r="H8017" s="1" t="s">
        <v>47</v>
      </c>
      <c r="I8017" s="1">
        <v>303883.73</v>
      </c>
      <c r="J8017" s="1" t="s">
        <v>24</v>
      </c>
      <c r="K8017" s="1" t="s">
        <v>20</v>
      </c>
      <c r="N8017" s="3" t="str">
        <f>IF(LEFT(LOWER(C8017),1)="m","Male",IF(LEFT(LOWER(C8017),1)="f","Female","Unknown"))</f>
        <v>Male</v>
      </c>
      <c r="O8017" s="4" t="str">
        <f>IF(TRIM(LOWER(F8017))="neuro","Neurology",IF(TRIM(LOWER(F8017))="Neurology","Neurology",IF(TRIM(LOWER(F8017))="general ward","General",IF(TRIM(LOWER(F8017))="general","General",IF(TRIM(LOWER(F8017))="cardiology","Cardiology",IF(TRIM(LOWER(F8017))="Cardiology","Cardiology",IF(TRIM(LOWER(F8017))="Peads","Pediatrics",IF(TRIM(LOWER(F8017))="Pediatrics","Pediatrics",IF(TRIM(LOWER(F8017))="orthopedics","Orthopedics",IF(TRIM(LOWER(F8017))="Neurology","Neurology",IF(TRIM(LOWER(F8017))="Oncology","Oncology")))))))))))</f>
        <v>General</v>
      </c>
      <c r="P8017" s="3" t="str">
        <f t="shared" si="750"/>
        <v>Government</v>
      </c>
      <c r="Q8017" s="5">
        <f t="shared" si="751"/>
        <v>17</v>
      </c>
      <c r="R8017" s="1">
        <f t="shared" si="752"/>
        <v>303883.73</v>
      </c>
      <c r="S8017" s="1">
        <f t="shared" si="753"/>
        <v>0</v>
      </c>
      <c r="T8017" s="1" t="str">
        <f t="shared" si="754"/>
        <v>36-50</v>
      </c>
      <c r="U8017" s="1" t="str">
        <f t="shared" si="755"/>
        <v>No</v>
      </c>
    </row>
    <row r="8018" spans="1:21">
      <c r="A8018" s="1">
        <v>8017</v>
      </c>
      <c r="C8018" s="1" t="s">
        <v>44</v>
      </c>
      <c r="D8018" s="2">
        <v>45280</v>
      </c>
      <c r="E8018" s="2">
        <v>45287</v>
      </c>
      <c r="F8018" s="1" t="s">
        <v>13</v>
      </c>
      <c r="G8018" s="1" t="s">
        <v>33</v>
      </c>
      <c r="I8018" s="1">
        <v>122916.71</v>
      </c>
      <c r="J8018" s="1" t="s">
        <v>38</v>
      </c>
      <c r="K8018" s="1" t="s">
        <v>16</v>
      </c>
      <c r="N8018" s="3" t="str">
        <f>IF(LEFT(LOWER(C8018),1)="m","Male",IF(LEFT(LOWER(C8018),1)="f","Female","Unknown"))</f>
        <v>Female</v>
      </c>
      <c r="O8018" s="4" t="str">
        <f>IF(TRIM(LOWER(F8018))="neuro","Neurology",IF(TRIM(LOWER(F8018))="Neurology","Neurology",IF(TRIM(LOWER(F8018))="general ward","General",IF(TRIM(LOWER(F8018))="general","General",IF(TRIM(LOWER(F8018))="cardiology","Cardiology",IF(TRIM(LOWER(F8018))="Cardiology","Cardiology",IF(TRIM(LOWER(F8018))="Peads","Pediatrics",IF(TRIM(LOWER(F8018))="Pediatrics","Pediatrics",IF(TRIM(LOWER(F8018))="orthopedics","Orthopedics",IF(TRIM(LOWER(F8018))="Neurology","Neurology",IF(TRIM(LOWER(F8018))="Oncology","Oncology")))))))))))</f>
        <v>Neurology</v>
      </c>
      <c r="P8018" s="3" t="str">
        <f t="shared" si="750"/>
        <v>Self</v>
      </c>
      <c r="Q8018" s="5">
        <f t="shared" si="751"/>
        <v>7</v>
      </c>
      <c r="R8018" s="1">
        <f t="shared" si="752"/>
        <v>122916.71</v>
      </c>
      <c r="S8018" s="1">
        <f t="shared" si="753"/>
        <v>1</v>
      </c>
      <c r="T8018" s="1" t="str">
        <f t="shared" si="754"/>
        <v>0-17</v>
      </c>
      <c r="U8018" s="1" t="str">
        <f t="shared" si="755"/>
        <v>No</v>
      </c>
    </row>
    <row r="8019" spans="1:21">
      <c r="A8019" s="1">
        <v>8018</v>
      </c>
      <c r="B8019" s="1">
        <v>50</v>
      </c>
      <c r="C8019" s="1" t="s">
        <v>12</v>
      </c>
      <c r="D8019" s="2">
        <v>45018</v>
      </c>
      <c r="E8019" s="2">
        <v>45027</v>
      </c>
      <c r="F8019" s="1" t="s">
        <v>40</v>
      </c>
      <c r="G8019" s="1" t="s">
        <v>36</v>
      </c>
      <c r="H8019" s="1" t="s">
        <v>37</v>
      </c>
      <c r="I8019" s="1">
        <v>191241.14</v>
      </c>
      <c r="J8019" s="1" t="s">
        <v>25</v>
      </c>
      <c r="K8019" s="1" t="s">
        <v>20</v>
      </c>
      <c r="N8019" s="3" t="str">
        <f>IF(LEFT(LOWER(C8019),1)="m","Male",IF(LEFT(LOWER(C8019),1)="f","Female","Unknown"))</f>
        <v>Unknown</v>
      </c>
      <c r="O8019" s="4" t="str">
        <f>IF(TRIM(LOWER(F8019))="neuro","Neurology",IF(TRIM(LOWER(F8019))="Neurology","Neurology",IF(TRIM(LOWER(F8019))="general ward","General",IF(TRIM(LOWER(F8019))="general","General",IF(TRIM(LOWER(F8019))="cardiology","Cardiology",IF(TRIM(LOWER(F8019))="Cardiology","Cardiology",IF(TRIM(LOWER(F8019))="Peads","Pediatrics",IF(TRIM(LOWER(F8019))="Pediatrics","Pediatrics",IF(TRIM(LOWER(F8019))="orthopedics","Orthopedics",IF(TRIM(LOWER(F8019))="Neurology","Neurology",IF(TRIM(LOWER(F8019))="Oncology","Oncology")))))))))))</f>
        <v>Pediatrics</v>
      </c>
      <c r="P8019" s="3" t="str">
        <f t="shared" si="750"/>
        <v>Government</v>
      </c>
      <c r="Q8019" s="5">
        <f t="shared" si="751"/>
        <v>9</v>
      </c>
      <c r="R8019" s="1">
        <f t="shared" si="752"/>
        <v>191241.14</v>
      </c>
      <c r="S8019" s="1">
        <f t="shared" si="753"/>
        <v>0</v>
      </c>
      <c r="T8019" s="1" t="str">
        <f t="shared" si="754"/>
        <v>36-50</v>
      </c>
      <c r="U8019" s="1" t="str">
        <f t="shared" si="755"/>
        <v>Yes</v>
      </c>
    </row>
    <row r="8020" spans="1:21">
      <c r="A8020" s="1">
        <v>8019</v>
      </c>
      <c r="C8020" s="1" t="s">
        <v>18</v>
      </c>
      <c r="D8020" s="2">
        <v>45464</v>
      </c>
      <c r="E8020" s="2">
        <v>45469</v>
      </c>
      <c r="F8020" s="1" t="s">
        <v>30</v>
      </c>
      <c r="G8020" s="1" t="s">
        <v>22</v>
      </c>
      <c r="H8020" s="1" t="s">
        <v>39</v>
      </c>
      <c r="I8020" s="1">
        <v>178933.95</v>
      </c>
      <c r="J8020" s="1" t="s">
        <v>38</v>
      </c>
      <c r="K8020" s="1" t="s">
        <v>38</v>
      </c>
      <c r="N8020" s="3" t="str">
        <f>IF(LEFT(LOWER(C8020),1)="m","Male",IF(LEFT(LOWER(C8020),1)="f","Female","Unknown"))</f>
        <v>Male</v>
      </c>
      <c r="O8020" s="4" t="str">
        <f>IF(TRIM(LOWER(F8020))="neuro","Neurology",IF(TRIM(LOWER(F8020))="Neurology","Neurology",IF(TRIM(LOWER(F8020))="general ward","General",IF(TRIM(LOWER(F8020))="general","General",IF(TRIM(LOWER(F8020))="cardiology","Cardiology",IF(TRIM(LOWER(F8020))="Cardiology","Cardiology",IF(TRIM(LOWER(F8020))="Peads","Pediatrics",IF(TRIM(LOWER(F8020))="Pediatrics","Pediatrics",IF(TRIM(LOWER(F8020))="orthopedics","Orthopedics",IF(TRIM(LOWER(F8020))="Neurology","Neurology",IF(TRIM(LOWER(F8020))="Oncology","Oncology")))))))))))</f>
        <v>Pediatrics</v>
      </c>
      <c r="P8020" s="3" t="str">
        <f t="shared" si="750"/>
        <v>Government</v>
      </c>
      <c r="Q8020" s="5">
        <f t="shared" si="751"/>
        <v>5</v>
      </c>
      <c r="R8020" s="1">
        <f t="shared" si="752"/>
        <v>178933.95</v>
      </c>
      <c r="S8020" s="1">
        <f t="shared" si="753"/>
        <v>0</v>
      </c>
      <c r="T8020" s="1" t="str">
        <f t="shared" si="754"/>
        <v>0-17</v>
      </c>
      <c r="U8020" s="1" t="str">
        <f t="shared" si="755"/>
        <v>No</v>
      </c>
    </row>
    <row r="8021" spans="1:21">
      <c r="A8021" s="1">
        <v>8020</v>
      </c>
      <c r="B8021" s="1">
        <v>11</v>
      </c>
      <c r="C8021" s="1" t="s">
        <v>12</v>
      </c>
      <c r="D8021" s="2">
        <v>45259</v>
      </c>
      <c r="E8021" s="2">
        <v>45271</v>
      </c>
      <c r="F8021" s="1" t="s">
        <v>45</v>
      </c>
      <c r="G8021" s="1" t="s">
        <v>22</v>
      </c>
      <c r="H8021" s="1" t="s">
        <v>32</v>
      </c>
      <c r="I8021" s="1">
        <v>275781.11</v>
      </c>
      <c r="J8021" s="1" t="s">
        <v>42</v>
      </c>
      <c r="K8021" s="1" t="s">
        <v>17</v>
      </c>
      <c r="N8021" s="3" t="str">
        <f>IF(LEFT(LOWER(C8021),1)="m","Male",IF(LEFT(LOWER(C8021),1)="f","Female","Unknown"))</f>
        <v>Unknown</v>
      </c>
      <c r="O8021" s="4" t="str">
        <f>IF(TRIM(LOWER(F8021))="neuro","Neurology",IF(TRIM(LOWER(F8021))="Neurology","Neurology",IF(TRIM(LOWER(F8021))="general ward","General",IF(TRIM(LOWER(F8021))="general","General",IF(TRIM(LOWER(F8021))="cardiology","Cardiology",IF(TRIM(LOWER(F8021))="Cardiology","Cardiology",IF(TRIM(LOWER(F8021))="Peads","Pediatrics",IF(TRIM(LOWER(F8021))="Pediatrics","Pediatrics",IF(TRIM(LOWER(F8021))="orthopedics","Orthopedics",IF(TRIM(LOWER(F8021))="Neurology","Neurology",IF(TRIM(LOWER(F8021))="Oncology","Oncology")))))))))))</f>
        <v>Neurology</v>
      </c>
      <c r="P8021" s="3" t="str">
        <f t="shared" si="750"/>
        <v>Government</v>
      </c>
      <c r="Q8021" s="5">
        <f t="shared" si="751"/>
        <v>12</v>
      </c>
      <c r="R8021" s="1">
        <f t="shared" si="752"/>
        <v>275781.11</v>
      </c>
      <c r="S8021" s="1">
        <f t="shared" si="753"/>
        <v>1</v>
      </c>
      <c r="T8021" s="1" t="str">
        <f t="shared" si="754"/>
        <v>0-17</v>
      </c>
      <c r="U8021" s="1" t="str">
        <f t="shared" si="755"/>
        <v>No</v>
      </c>
    </row>
    <row r="8022" spans="1:21">
      <c r="A8022" s="1">
        <v>8021</v>
      </c>
      <c r="B8022" s="1">
        <v>46</v>
      </c>
      <c r="C8022" s="1" t="s">
        <v>18</v>
      </c>
      <c r="D8022" s="2">
        <v>45515</v>
      </c>
      <c r="E8022" s="2">
        <v>45535</v>
      </c>
      <c r="F8022" s="1" t="s">
        <v>13</v>
      </c>
      <c r="G8022" s="1" t="s">
        <v>31</v>
      </c>
      <c r="H8022" s="1" t="s">
        <v>47</v>
      </c>
      <c r="I8022" s="1">
        <v>115999.22</v>
      </c>
      <c r="J8022" s="1" t="s">
        <v>24</v>
      </c>
      <c r="K8022" s="1" t="s">
        <v>17</v>
      </c>
      <c r="N8022" s="3" t="str">
        <f>IF(LEFT(LOWER(C8022),1)="m","Male",IF(LEFT(LOWER(C8022),1)="f","Female","Unknown"))</f>
        <v>Male</v>
      </c>
      <c r="O8022" s="4" t="str">
        <f>IF(TRIM(LOWER(F8022))="neuro","Neurology",IF(TRIM(LOWER(F8022))="Neurology","Neurology",IF(TRIM(LOWER(F8022))="general ward","General",IF(TRIM(LOWER(F8022))="general","General",IF(TRIM(LOWER(F8022))="cardiology","Cardiology",IF(TRIM(LOWER(F8022))="Cardiology","Cardiology",IF(TRIM(LOWER(F8022))="Peads","Pediatrics",IF(TRIM(LOWER(F8022))="Pediatrics","Pediatrics",IF(TRIM(LOWER(F8022))="orthopedics","Orthopedics",IF(TRIM(LOWER(F8022))="Neurology","Neurology",IF(TRIM(LOWER(F8022))="Oncology","Oncology")))))))))))</f>
        <v>Neurology</v>
      </c>
      <c r="P8022" s="3" t="str">
        <f t="shared" si="750"/>
        <v>Private</v>
      </c>
      <c r="Q8022" s="5">
        <f t="shared" si="751"/>
        <v>20</v>
      </c>
      <c r="R8022" s="1">
        <f t="shared" si="752"/>
        <v>115999.22</v>
      </c>
      <c r="S8022" s="1">
        <f t="shared" si="753"/>
        <v>1</v>
      </c>
      <c r="T8022" s="1" t="str">
        <f t="shared" si="754"/>
        <v>36-50</v>
      </c>
      <c r="U8022" s="1" t="str">
        <f t="shared" si="755"/>
        <v>No</v>
      </c>
    </row>
    <row r="8023" spans="1:21">
      <c r="A8023" s="1">
        <v>8022</v>
      </c>
      <c r="B8023" s="1">
        <v>30</v>
      </c>
      <c r="C8023" s="1" t="s">
        <v>44</v>
      </c>
      <c r="D8023" s="2">
        <v>45460</v>
      </c>
      <c r="E8023" s="2">
        <v>45464</v>
      </c>
      <c r="F8023" s="1" t="s">
        <v>43</v>
      </c>
      <c r="G8023" s="1" t="s">
        <v>46</v>
      </c>
      <c r="H8023" s="1" t="s">
        <v>37</v>
      </c>
      <c r="I8023" s="1">
        <v>340475.44</v>
      </c>
      <c r="J8023" s="1" t="s">
        <v>24</v>
      </c>
      <c r="K8023" s="1" t="s">
        <v>42</v>
      </c>
      <c r="N8023" s="3" t="str">
        <f>IF(LEFT(LOWER(C8023),1)="m","Male",IF(LEFT(LOWER(C8023),1)="f","Female","Unknown"))</f>
        <v>Female</v>
      </c>
      <c r="O8023" s="4" t="str">
        <f>IF(TRIM(LOWER(F8023))="neuro","Neurology",IF(TRIM(LOWER(F8023))="Neurology","Neurology",IF(TRIM(LOWER(F8023))="general ward","General",IF(TRIM(LOWER(F8023))="general","General",IF(TRIM(LOWER(F8023))="cardiology","Cardiology",IF(TRIM(LOWER(F8023))="Cardiology","Cardiology",IF(TRIM(LOWER(F8023))="Peads","Pediatrics",IF(TRIM(LOWER(F8023))="Pediatrics","Pediatrics",IF(TRIM(LOWER(F8023))="orthopedics","Orthopedics",IF(TRIM(LOWER(F8023))="Neurology","Neurology",IF(TRIM(LOWER(F8023))="Oncology","Oncology")))))))))))</f>
        <v>Orthopedics</v>
      </c>
      <c r="P8023" s="3" t="str">
        <f t="shared" si="750"/>
        <v>Self</v>
      </c>
      <c r="Q8023" s="5">
        <f t="shared" si="751"/>
        <v>4</v>
      </c>
      <c r="R8023" s="1">
        <f t="shared" si="752"/>
        <v>340475.44</v>
      </c>
      <c r="S8023" s="1">
        <f t="shared" si="753"/>
        <v>0</v>
      </c>
      <c r="T8023" s="1" t="str">
        <f t="shared" si="754"/>
        <v>18-35</v>
      </c>
      <c r="U8023" s="1" t="str">
        <f t="shared" si="755"/>
        <v>No</v>
      </c>
    </row>
    <row r="8024" spans="1:21">
      <c r="A8024" s="1">
        <v>8023</v>
      </c>
      <c r="B8024" s="1">
        <v>40</v>
      </c>
      <c r="C8024" s="1" t="s">
        <v>44</v>
      </c>
      <c r="D8024" s="2">
        <v>45204</v>
      </c>
      <c r="E8024" s="2">
        <v>45221</v>
      </c>
      <c r="F8024" s="1" t="s">
        <v>28</v>
      </c>
      <c r="G8024" s="1" t="s">
        <v>46</v>
      </c>
      <c r="H8024" s="1" t="s">
        <v>37</v>
      </c>
      <c r="I8024" s="1">
        <v>27869.75</v>
      </c>
      <c r="J8024" s="1" t="s">
        <v>16</v>
      </c>
      <c r="K8024" s="1" t="s">
        <v>20</v>
      </c>
      <c r="N8024" s="3" t="str">
        <f>IF(LEFT(LOWER(C8024),1)="m","Male",IF(LEFT(LOWER(C8024),1)="f","Female","Unknown"))</f>
        <v>Female</v>
      </c>
      <c r="O8024" s="4" t="str">
        <f>IF(TRIM(LOWER(F8024))="neuro","Neurology",IF(TRIM(LOWER(F8024))="Neurology","Neurology",IF(TRIM(LOWER(F8024))="general ward","General",IF(TRIM(LOWER(F8024))="general","General",IF(TRIM(LOWER(F8024))="cardiology","Cardiology",IF(TRIM(LOWER(F8024))="Cardiology","Cardiology",IF(TRIM(LOWER(F8024))="Peads","Pediatrics",IF(TRIM(LOWER(F8024))="Pediatrics","Pediatrics",IF(TRIM(LOWER(F8024))="orthopedics","Orthopedics",IF(TRIM(LOWER(F8024))="Neurology","Neurology",IF(TRIM(LOWER(F8024))="Oncology","Oncology")))))))))))</f>
        <v>Orthopedics</v>
      </c>
      <c r="P8024" s="3" t="str">
        <f t="shared" si="750"/>
        <v>Self</v>
      </c>
      <c r="Q8024" s="5">
        <f t="shared" si="751"/>
        <v>17</v>
      </c>
      <c r="R8024" s="1">
        <f t="shared" si="752"/>
        <v>27869.75</v>
      </c>
      <c r="S8024" s="1">
        <f t="shared" si="753"/>
        <v>0</v>
      </c>
      <c r="T8024" s="1" t="str">
        <f t="shared" si="754"/>
        <v>36-50</v>
      </c>
      <c r="U8024" s="1" t="str">
        <f t="shared" si="755"/>
        <v>Yes</v>
      </c>
    </row>
    <row r="8025" spans="1:21">
      <c r="A8025" s="1">
        <v>8024</v>
      </c>
      <c r="B8025" s="1">
        <v>76</v>
      </c>
      <c r="C8025" s="1" t="s">
        <v>18</v>
      </c>
      <c r="D8025" s="2">
        <v>45554</v>
      </c>
      <c r="E8025" s="2">
        <v>45574</v>
      </c>
      <c r="F8025" s="1" t="s">
        <v>35</v>
      </c>
      <c r="G8025" s="1" t="s">
        <v>46</v>
      </c>
      <c r="H8025" s="1" t="s">
        <v>37</v>
      </c>
      <c r="I8025" s="1">
        <v>119794.91</v>
      </c>
      <c r="J8025" s="1" t="s">
        <v>17</v>
      </c>
      <c r="K8025" s="1" t="s">
        <v>17</v>
      </c>
      <c r="N8025" s="3" t="str">
        <f>IF(LEFT(LOWER(C8025),1)="m","Male",IF(LEFT(LOWER(C8025),1)="f","Female","Unknown"))</f>
        <v>Male</v>
      </c>
      <c r="O8025" s="4" t="str">
        <f>IF(TRIM(LOWER(F8025))="neuro","Neurology",IF(TRIM(LOWER(F8025))="Neurology","Neurology",IF(TRIM(LOWER(F8025))="general ward","General",IF(TRIM(LOWER(F8025))="general","General",IF(TRIM(LOWER(F8025))="cardiology","Cardiology",IF(TRIM(LOWER(F8025))="Cardiology","Cardiology",IF(TRIM(LOWER(F8025))="Peads","Pediatrics",IF(TRIM(LOWER(F8025))="Pediatrics","Pediatrics",IF(TRIM(LOWER(F8025))="orthopedics","Orthopedics",IF(TRIM(LOWER(F8025))="Neurology","Neurology",IF(TRIM(LOWER(F8025))="Oncology","Oncology")))))))))))</f>
        <v>Cardiology</v>
      </c>
      <c r="P8025" s="3" t="str">
        <f t="shared" si="750"/>
        <v>Self</v>
      </c>
      <c r="Q8025" s="5">
        <f t="shared" si="751"/>
        <v>20</v>
      </c>
      <c r="R8025" s="1">
        <f t="shared" si="752"/>
        <v>119794.91</v>
      </c>
      <c r="S8025" s="1">
        <f t="shared" si="753"/>
        <v>1</v>
      </c>
      <c r="T8025" s="1" t="str">
        <f t="shared" si="754"/>
        <v>66+</v>
      </c>
      <c r="U8025" s="1" t="str">
        <f t="shared" si="755"/>
        <v>Yes</v>
      </c>
    </row>
    <row r="8026" spans="1:21">
      <c r="A8026" s="1">
        <v>8025</v>
      </c>
      <c r="B8026" s="1">
        <v>18</v>
      </c>
      <c r="C8026" s="1" t="s">
        <v>34</v>
      </c>
      <c r="D8026" s="2">
        <v>45343</v>
      </c>
      <c r="E8026" s="2">
        <v>45348</v>
      </c>
      <c r="F8026" s="1" t="s">
        <v>49</v>
      </c>
      <c r="G8026" s="1" t="s">
        <v>22</v>
      </c>
      <c r="H8026" s="1" t="s">
        <v>48</v>
      </c>
      <c r="I8026" s="1">
        <v>43798.79</v>
      </c>
      <c r="J8026" s="1" t="s">
        <v>25</v>
      </c>
      <c r="K8026" s="1" t="s">
        <v>38</v>
      </c>
      <c r="N8026" s="3" t="str">
        <f>IF(LEFT(LOWER(C8026),1)="m","Male",IF(LEFT(LOWER(C8026),1)="f","Female","Unknown"))</f>
        <v>Male</v>
      </c>
      <c r="O8026" s="4" t="str">
        <f>IF(TRIM(LOWER(F8026))="neuro","Neurology",IF(TRIM(LOWER(F8026))="Neurology","Neurology",IF(TRIM(LOWER(F8026))="general ward","General",IF(TRIM(LOWER(F8026))="general","General",IF(TRIM(LOWER(F8026))="cardiology","Cardiology",IF(TRIM(LOWER(F8026))="Cardiology","Cardiology",IF(TRIM(LOWER(F8026))="Peads","Pediatrics",IF(TRIM(LOWER(F8026))="Pediatrics","Pediatrics",IF(TRIM(LOWER(F8026))="orthopedics","Orthopedics",IF(TRIM(LOWER(F8026))="Neurology","Neurology",IF(TRIM(LOWER(F8026))="Oncology","Oncology")))))))))))</f>
        <v>Oncology</v>
      </c>
      <c r="P8026" s="3" t="str">
        <f t="shared" si="750"/>
        <v>Government</v>
      </c>
      <c r="Q8026" s="5">
        <f t="shared" si="751"/>
        <v>5</v>
      </c>
      <c r="R8026" s="1">
        <f t="shared" si="752"/>
        <v>43798.79</v>
      </c>
      <c r="S8026" s="1">
        <f t="shared" si="753"/>
        <v>0</v>
      </c>
      <c r="T8026" s="1" t="str">
        <f t="shared" si="754"/>
        <v>18-35</v>
      </c>
      <c r="U8026" s="1" t="str">
        <f t="shared" si="755"/>
        <v>Yes</v>
      </c>
    </row>
    <row r="8027" spans="1:21">
      <c r="A8027" s="1">
        <v>8026</v>
      </c>
      <c r="B8027" s="1">
        <v>41</v>
      </c>
      <c r="C8027" s="1" t="s">
        <v>18</v>
      </c>
      <c r="D8027" s="2">
        <v>45313</v>
      </c>
      <c r="E8027" s="2">
        <v>45325</v>
      </c>
      <c r="F8027" s="1" t="s">
        <v>45</v>
      </c>
      <c r="G8027" s="1" t="s">
        <v>31</v>
      </c>
      <c r="H8027" s="1" t="s">
        <v>37</v>
      </c>
      <c r="I8027" s="1">
        <v>178487.51</v>
      </c>
      <c r="J8027" s="1" t="s">
        <v>16</v>
      </c>
      <c r="K8027" s="1" t="s">
        <v>25</v>
      </c>
      <c r="N8027" s="3" t="str">
        <f>IF(LEFT(LOWER(C8027),1)="m","Male",IF(LEFT(LOWER(C8027),1)="f","Female","Unknown"))</f>
        <v>Male</v>
      </c>
      <c r="O8027" s="4" t="str">
        <f>IF(TRIM(LOWER(F8027))="neuro","Neurology",IF(TRIM(LOWER(F8027))="Neurology","Neurology",IF(TRIM(LOWER(F8027))="general ward","General",IF(TRIM(LOWER(F8027))="general","General",IF(TRIM(LOWER(F8027))="cardiology","Cardiology",IF(TRIM(LOWER(F8027))="Cardiology","Cardiology",IF(TRIM(LOWER(F8027))="Peads","Pediatrics",IF(TRIM(LOWER(F8027))="Pediatrics","Pediatrics",IF(TRIM(LOWER(F8027))="orthopedics","Orthopedics",IF(TRIM(LOWER(F8027))="Neurology","Neurology",IF(TRIM(LOWER(F8027))="Oncology","Oncology")))))))))))</f>
        <v>Neurology</v>
      </c>
      <c r="P8027" s="3" t="str">
        <f t="shared" si="750"/>
        <v>Private</v>
      </c>
      <c r="Q8027" s="5">
        <f t="shared" si="751"/>
        <v>12</v>
      </c>
      <c r="R8027" s="1">
        <f t="shared" si="752"/>
        <v>178487.51</v>
      </c>
      <c r="S8027" s="1">
        <f t="shared" si="753"/>
        <v>1</v>
      </c>
      <c r="T8027" s="1" t="str">
        <f t="shared" si="754"/>
        <v>36-50</v>
      </c>
      <c r="U8027" s="1" t="str">
        <f t="shared" si="755"/>
        <v>Yes</v>
      </c>
    </row>
    <row r="8028" spans="1:21">
      <c r="A8028" s="1">
        <v>8027</v>
      </c>
      <c r="B8028" s="1">
        <v>85</v>
      </c>
      <c r="C8028" s="1" t="s">
        <v>18</v>
      </c>
      <c r="D8028" s="2">
        <v>45505</v>
      </c>
      <c r="E8028" s="2">
        <v>45511</v>
      </c>
      <c r="F8028" s="1" t="s">
        <v>52</v>
      </c>
      <c r="G8028" s="1" t="s">
        <v>41</v>
      </c>
      <c r="H8028" s="1" t="s">
        <v>48</v>
      </c>
      <c r="I8028" s="1">
        <v>205129.1</v>
      </c>
      <c r="J8028" s="1" t="s">
        <v>25</v>
      </c>
      <c r="K8028" s="1" t="s">
        <v>25</v>
      </c>
      <c r="N8028" s="3" t="str">
        <f>IF(LEFT(LOWER(C8028),1)="m","Male",IF(LEFT(LOWER(C8028),1)="f","Female","Unknown"))</f>
        <v>Male</v>
      </c>
      <c r="O8028" s="4" t="str">
        <f>IF(TRIM(LOWER(F8028))="neuro","Neurology",IF(TRIM(LOWER(F8028))="Neurology","Neurology",IF(TRIM(LOWER(F8028))="general ward","General",IF(TRIM(LOWER(F8028))="general","General",IF(TRIM(LOWER(F8028))="cardiology","Cardiology",IF(TRIM(LOWER(F8028))="Cardiology","Cardiology",IF(TRIM(LOWER(F8028))="Peads","Pediatrics",IF(TRIM(LOWER(F8028))="Pediatrics","Pediatrics",IF(TRIM(LOWER(F8028))="orthopedics","Orthopedics",IF(TRIM(LOWER(F8028))="Neurology","Neurology",IF(TRIM(LOWER(F8028))="Oncology","Oncology")))))))))))</f>
        <v>Oncology</v>
      </c>
      <c r="P8028" s="3" t="str">
        <f t="shared" si="750"/>
        <v>Unknown</v>
      </c>
      <c r="Q8028" s="5">
        <f t="shared" si="751"/>
        <v>6</v>
      </c>
      <c r="R8028" s="1">
        <f t="shared" si="752"/>
        <v>205129.1</v>
      </c>
      <c r="S8028" s="1">
        <f t="shared" si="753"/>
        <v>1</v>
      </c>
      <c r="T8028" s="1" t="str">
        <f t="shared" si="754"/>
        <v>66+</v>
      </c>
      <c r="U8028" s="1" t="str">
        <f t="shared" si="755"/>
        <v>Yes</v>
      </c>
    </row>
    <row r="8029" spans="1:21">
      <c r="A8029" s="1">
        <v>8028</v>
      </c>
      <c r="B8029" s="1">
        <v>75</v>
      </c>
      <c r="C8029" s="1" t="s">
        <v>44</v>
      </c>
      <c r="D8029" s="2">
        <v>45507</v>
      </c>
      <c r="E8029" s="2">
        <v>45524</v>
      </c>
      <c r="F8029" s="1" t="s">
        <v>43</v>
      </c>
      <c r="G8029" s="1" t="s">
        <v>33</v>
      </c>
      <c r="H8029" s="1" t="s">
        <v>51</v>
      </c>
      <c r="I8029" s="1">
        <v>291718.53000000003</v>
      </c>
      <c r="J8029" s="1" t="s">
        <v>25</v>
      </c>
      <c r="K8029" s="1" t="s">
        <v>16</v>
      </c>
      <c r="N8029" s="3" t="str">
        <f>IF(LEFT(LOWER(C8029),1)="m","Male",IF(LEFT(LOWER(C8029),1)="f","Female","Unknown"))</f>
        <v>Female</v>
      </c>
      <c r="O8029" s="4" t="str">
        <f>IF(TRIM(LOWER(F8029))="neuro","Neurology",IF(TRIM(LOWER(F8029))="Neurology","Neurology",IF(TRIM(LOWER(F8029))="general ward","General",IF(TRIM(LOWER(F8029))="general","General",IF(TRIM(LOWER(F8029))="cardiology","Cardiology",IF(TRIM(LOWER(F8029))="Cardiology","Cardiology",IF(TRIM(LOWER(F8029))="Peads","Pediatrics",IF(TRIM(LOWER(F8029))="Pediatrics","Pediatrics",IF(TRIM(LOWER(F8029))="orthopedics","Orthopedics",IF(TRIM(LOWER(F8029))="Neurology","Neurology",IF(TRIM(LOWER(F8029))="Oncology","Oncology")))))))))))</f>
        <v>Orthopedics</v>
      </c>
      <c r="P8029" s="3" t="str">
        <f t="shared" si="750"/>
        <v>Self</v>
      </c>
      <c r="Q8029" s="5">
        <f t="shared" si="751"/>
        <v>17</v>
      </c>
      <c r="R8029" s="1">
        <f t="shared" si="752"/>
        <v>291718.53000000003</v>
      </c>
      <c r="S8029" s="1">
        <f t="shared" si="753"/>
        <v>1</v>
      </c>
      <c r="T8029" s="1" t="str">
        <f t="shared" si="754"/>
        <v>66+</v>
      </c>
      <c r="U8029" s="1" t="str">
        <f t="shared" si="755"/>
        <v>Yes</v>
      </c>
    </row>
    <row r="8030" spans="1:21">
      <c r="A8030" s="1">
        <v>8029</v>
      </c>
      <c r="B8030" s="1">
        <v>27</v>
      </c>
      <c r="C8030" s="1" t="s">
        <v>44</v>
      </c>
      <c r="D8030" s="2">
        <v>45120</v>
      </c>
      <c r="E8030" s="2">
        <v>45137</v>
      </c>
      <c r="F8030" s="1" t="s">
        <v>45</v>
      </c>
      <c r="G8030" s="1" t="s">
        <v>22</v>
      </c>
      <c r="I8030" s="1">
        <v>106141.08</v>
      </c>
      <c r="J8030" s="1" t="s">
        <v>24</v>
      </c>
      <c r="K8030" s="1" t="s">
        <v>17</v>
      </c>
      <c r="N8030" s="3" t="str">
        <f>IF(LEFT(LOWER(C8030),1)="m","Male",IF(LEFT(LOWER(C8030),1)="f","Female","Unknown"))</f>
        <v>Female</v>
      </c>
      <c r="O8030" s="4" t="str">
        <f>IF(TRIM(LOWER(F8030))="neuro","Neurology",IF(TRIM(LOWER(F8030))="Neurology","Neurology",IF(TRIM(LOWER(F8030))="general ward","General",IF(TRIM(LOWER(F8030))="general","General",IF(TRIM(LOWER(F8030))="cardiology","Cardiology",IF(TRIM(LOWER(F8030))="Cardiology","Cardiology",IF(TRIM(LOWER(F8030))="Peads","Pediatrics",IF(TRIM(LOWER(F8030))="Pediatrics","Pediatrics",IF(TRIM(LOWER(F8030))="orthopedics","Orthopedics",IF(TRIM(LOWER(F8030))="Neurology","Neurology",IF(TRIM(LOWER(F8030))="Oncology","Oncology")))))))))))</f>
        <v>Neurology</v>
      </c>
      <c r="P8030" s="3" t="str">
        <f t="shared" si="750"/>
        <v>Government</v>
      </c>
      <c r="Q8030" s="5">
        <f t="shared" si="751"/>
        <v>17</v>
      </c>
      <c r="R8030" s="1">
        <f t="shared" si="752"/>
        <v>106141.08</v>
      </c>
      <c r="S8030" s="1">
        <f t="shared" si="753"/>
        <v>1</v>
      </c>
      <c r="T8030" s="1" t="str">
        <f t="shared" si="754"/>
        <v>18-35</v>
      </c>
      <c r="U8030" s="1" t="str">
        <f t="shared" si="755"/>
        <v>No</v>
      </c>
    </row>
    <row r="8031" spans="1:21">
      <c r="A8031" s="1">
        <v>8030</v>
      </c>
      <c r="B8031" s="1">
        <v>59</v>
      </c>
      <c r="C8031" s="1" t="s">
        <v>34</v>
      </c>
      <c r="D8031" s="2">
        <v>45392</v>
      </c>
      <c r="E8031" s="2">
        <v>45397</v>
      </c>
      <c r="F8031" s="1" t="s">
        <v>30</v>
      </c>
      <c r="G8031" s="1" t="s">
        <v>36</v>
      </c>
      <c r="H8031" s="1" t="s">
        <v>32</v>
      </c>
      <c r="I8031" s="1">
        <v>313790.69</v>
      </c>
      <c r="J8031" s="1" t="s">
        <v>16</v>
      </c>
      <c r="K8031" s="1" t="s">
        <v>42</v>
      </c>
      <c r="N8031" s="3" t="str">
        <f>IF(LEFT(LOWER(C8031),1)="m","Male",IF(LEFT(LOWER(C8031),1)="f","Female","Unknown"))</f>
        <v>Male</v>
      </c>
      <c r="O8031" s="4" t="str">
        <f>IF(TRIM(LOWER(F8031))="neuro","Neurology",IF(TRIM(LOWER(F8031))="Neurology","Neurology",IF(TRIM(LOWER(F8031))="general ward","General",IF(TRIM(LOWER(F8031))="general","General",IF(TRIM(LOWER(F8031))="cardiology","Cardiology",IF(TRIM(LOWER(F8031))="Cardiology","Cardiology",IF(TRIM(LOWER(F8031))="Peads","Pediatrics",IF(TRIM(LOWER(F8031))="Pediatrics","Pediatrics",IF(TRIM(LOWER(F8031))="orthopedics","Orthopedics",IF(TRIM(LOWER(F8031))="Neurology","Neurology",IF(TRIM(LOWER(F8031))="Oncology","Oncology")))))))))))</f>
        <v>Pediatrics</v>
      </c>
      <c r="P8031" s="3" t="str">
        <f t="shared" si="750"/>
        <v>Government</v>
      </c>
      <c r="Q8031" s="5">
        <f t="shared" si="751"/>
        <v>5</v>
      </c>
      <c r="R8031" s="1">
        <f t="shared" si="752"/>
        <v>313790.69</v>
      </c>
      <c r="S8031" s="1">
        <f t="shared" si="753"/>
        <v>0</v>
      </c>
      <c r="T8031" s="1" t="str">
        <f t="shared" si="754"/>
        <v>51-65</v>
      </c>
      <c r="U8031" s="1" t="str">
        <f t="shared" si="755"/>
        <v>Yes</v>
      </c>
    </row>
    <row r="8032" spans="1:21">
      <c r="A8032" s="1">
        <v>8031</v>
      </c>
      <c r="C8032" s="1" t="s">
        <v>29</v>
      </c>
      <c r="D8032" s="2">
        <v>45332</v>
      </c>
      <c r="E8032" s="2">
        <v>45349</v>
      </c>
      <c r="F8032" s="1" t="s">
        <v>35</v>
      </c>
      <c r="G8032" s="1" t="s">
        <v>46</v>
      </c>
      <c r="H8032" s="1" t="s">
        <v>37</v>
      </c>
      <c r="I8032" s="1">
        <v>254106.43</v>
      </c>
      <c r="J8032" s="1" t="s">
        <v>42</v>
      </c>
      <c r="K8032" s="1" t="s">
        <v>38</v>
      </c>
      <c r="N8032" s="3" t="str">
        <f>IF(LEFT(LOWER(C8032),1)="m","Male",IF(LEFT(LOWER(C8032),1)="f","Female","Unknown"))</f>
        <v>Female</v>
      </c>
      <c r="O8032" s="4" t="str">
        <f>IF(TRIM(LOWER(F8032))="neuro","Neurology",IF(TRIM(LOWER(F8032))="Neurology","Neurology",IF(TRIM(LOWER(F8032))="general ward","General",IF(TRIM(LOWER(F8032))="general","General",IF(TRIM(LOWER(F8032))="cardiology","Cardiology",IF(TRIM(LOWER(F8032))="Cardiology","Cardiology",IF(TRIM(LOWER(F8032))="Peads","Pediatrics",IF(TRIM(LOWER(F8032))="Pediatrics","Pediatrics",IF(TRIM(LOWER(F8032))="orthopedics","Orthopedics",IF(TRIM(LOWER(F8032))="Neurology","Neurology",IF(TRIM(LOWER(F8032))="Oncology","Oncology")))))))))))</f>
        <v>Cardiology</v>
      </c>
      <c r="P8032" s="3" t="str">
        <f t="shared" si="750"/>
        <v>Self</v>
      </c>
      <c r="Q8032" s="5">
        <f t="shared" si="751"/>
        <v>17</v>
      </c>
      <c r="R8032" s="1">
        <f t="shared" si="752"/>
        <v>254106.43</v>
      </c>
      <c r="S8032" s="1">
        <f t="shared" si="753"/>
        <v>0</v>
      </c>
      <c r="T8032" s="1" t="str">
        <f t="shared" si="754"/>
        <v>0-17</v>
      </c>
      <c r="U8032" s="1" t="str">
        <f t="shared" si="755"/>
        <v>No</v>
      </c>
    </row>
    <row r="8033" spans="1:21">
      <c r="A8033" s="1">
        <v>8032</v>
      </c>
      <c r="B8033" s="1">
        <v>78</v>
      </c>
      <c r="C8033" s="1" t="s">
        <v>12</v>
      </c>
      <c r="D8033" s="2">
        <v>45418</v>
      </c>
      <c r="E8033" s="2">
        <v>45436</v>
      </c>
      <c r="F8033" s="1" t="s">
        <v>21</v>
      </c>
      <c r="G8033" s="1" t="s">
        <v>46</v>
      </c>
      <c r="H8033" s="1" t="s">
        <v>47</v>
      </c>
      <c r="I8033" s="1">
        <v>338090.4</v>
      </c>
      <c r="J8033" s="1" t="s">
        <v>16</v>
      </c>
      <c r="K8033" s="1" t="s">
        <v>25</v>
      </c>
      <c r="N8033" s="3" t="str">
        <f>IF(LEFT(LOWER(C8033),1)="m","Male",IF(LEFT(LOWER(C8033),1)="f","Female","Unknown"))</f>
        <v>Unknown</v>
      </c>
      <c r="O8033" s="4" t="str">
        <f>IF(TRIM(LOWER(F8033))="neuro","Neurology",IF(TRIM(LOWER(F8033))="Neurology","Neurology",IF(TRIM(LOWER(F8033))="general ward","General",IF(TRIM(LOWER(F8033))="general","General",IF(TRIM(LOWER(F8033))="cardiology","Cardiology",IF(TRIM(LOWER(F8033))="Cardiology","Cardiology",IF(TRIM(LOWER(F8033))="Peads","Pediatrics",IF(TRIM(LOWER(F8033))="Pediatrics","Pediatrics",IF(TRIM(LOWER(F8033))="orthopedics","Orthopedics",IF(TRIM(LOWER(F8033))="Neurology","Neurology",IF(TRIM(LOWER(F8033))="Oncology","Oncology")))))))))))</f>
        <v>General</v>
      </c>
      <c r="P8033" s="3" t="str">
        <f t="shared" si="750"/>
        <v>Self</v>
      </c>
      <c r="Q8033" s="5">
        <f t="shared" si="751"/>
        <v>18</v>
      </c>
      <c r="R8033" s="1">
        <f t="shared" si="752"/>
        <v>338090.4</v>
      </c>
      <c r="S8033" s="1">
        <f t="shared" si="753"/>
        <v>1</v>
      </c>
      <c r="T8033" s="1" t="str">
        <f t="shared" si="754"/>
        <v>66+</v>
      </c>
      <c r="U8033" s="1" t="str">
        <f t="shared" si="755"/>
        <v>Yes</v>
      </c>
    </row>
    <row r="8034" spans="1:21">
      <c r="A8034" s="1">
        <v>8033</v>
      </c>
      <c r="B8034" s="1">
        <v>94</v>
      </c>
      <c r="C8034" s="1" t="s">
        <v>29</v>
      </c>
      <c r="D8034" s="2">
        <v>45045</v>
      </c>
      <c r="E8034" s="2">
        <v>45048</v>
      </c>
      <c r="F8034" s="1" t="s">
        <v>19</v>
      </c>
      <c r="G8034" s="1" t="s">
        <v>36</v>
      </c>
      <c r="H8034" s="1" t="s">
        <v>37</v>
      </c>
      <c r="I8034" s="1">
        <v>313471.67</v>
      </c>
      <c r="J8034" s="1" t="s">
        <v>16</v>
      </c>
      <c r="K8034" s="1" t="s">
        <v>38</v>
      </c>
      <c r="N8034" s="3" t="str">
        <f>IF(LEFT(LOWER(C8034),1)="m","Male",IF(LEFT(LOWER(C8034),1)="f","Female","Unknown"))</f>
        <v>Female</v>
      </c>
      <c r="O8034" s="4" t="str">
        <f>IF(TRIM(LOWER(F8034))="neuro","Neurology",IF(TRIM(LOWER(F8034))="Neurology","Neurology",IF(TRIM(LOWER(F8034))="general ward","General",IF(TRIM(LOWER(F8034))="general","General",IF(TRIM(LOWER(F8034))="cardiology","Cardiology",IF(TRIM(LOWER(F8034))="Cardiology","Cardiology",IF(TRIM(LOWER(F8034))="Peads","Pediatrics",IF(TRIM(LOWER(F8034))="Pediatrics","Pediatrics",IF(TRIM(LOWER(F8034))="orthopedics","Orthopedics",IF(TRIM(LOWER(F8034))="Neurology","Neurology",IF(TRIM(LOWER(F8034))="Oncology","Oncology")))))))))))</f>
        <v>General</v>
      </c>
      <c r="P8034" s="3" t="str">
        <f t="shared" si="750"/>
        <v>Government</v>
      </c>
      <c r="Q8034" s="5">
        <f t="shared" si="751"/>
        <v>3</v>
      </c>
      <c r="R8034" s="1">
        <f t="shared" si="752"/>
        <v>313471.67</v>
      </c>
      <c r="S8034" s="1">
        <f t="shared" si="753"/>
        <v>0</v>
      </c>
      <c r="T8034" s="1" t="str">
        <f t="shared" si="754"/>
        <v>66+</v>
      </c>
      <c r="U8034" s="1" t="str">
        <f t="shared" si="755"/>
        <v>Yes</v>
      </c>
    </row>
    <row r="8035" spans="1:21">
      <c r="A8035" s="1">
        <v>8034</v>
      </c>
      <c r="B8035" s="1">
        <v>86</v>
      </c>
      <c r="C8035" s="1" t="s">
        <v>34</v>
      </c>
      <c r="D8035" s="2">
        <v>45408</v>
      </c>
      <c r="E8035" s="2">
        <v>45411</v>
      </c>
      <c r="F8035" s="1" t="s">
        <v>13</v>
      </c>
      <c r="G8035" s="1" t="s">
        <v>33</v>
      </c>
      <c r="H8035" s="1" t="s">
        <v>47</v>
      </c>
      <c r="I8035" s="1">
        <v>150746.85</v>
      </c>
      <c r="J8035" s="1" t="s">
        <v>24</v>
      </c>
      <c r="K8035" s="1" t="s">
        <v>17</v>
      </c>
      <c r="N8035" s="3" t="str">
        <f>IF(LEFT(LOWER(C8035),1)="m","Male",IF(LEFT(LOWER(C8035),1)="f","Female","Unknown"))</f>
        <v>Male</v>
      </c>
      <c r="O8035" s="4" t="str">
        <f>IF(TRIM(LOWER(F8035))="neuro","Neurology",IF(TRIM(LOWER(F8035))="Neurology","Neurology",IF(TRIM(LOWER(F8035))="general ward","General",IF(TRIM(LOWER(F8035))="general","General",IF(TRIM(LOWER(F8035))="cardiology","Cardiology",IF(TRIM(LOWER(F8035))="Cardiology","Cardiology",IF(TRIM(LOWER(F8035))="Peads","Pediatrics",IF(TRIM(LOWER(F8035))="Pediatrics","Pediatrics",IF(TRIM(LOWER(F8035))="orthopedics","Orthopedics",IF(TRIM(LOWER(F8035))="Neurology","Neurology",IF(TRIM(LOWER(F8035))="Oncology","Oncology")))))))))))</f>
        <v>Neurology</v>
      </c>
      <c r="P8035" s="3" t="str">
        <f t="shared" si="750"/>
        <v>Self</v>
      </c>
      <c r="Q8035" s="5">
        <f t="shared" si="751"/>
        <v>3</v>
      </c>
      <c r="R8035" s="1">
        <f t="shared" si="752"/>
        <v>150746.85</v>
      </c>
      <c r="S8035" s="1">
        <f t="shared" si="753"/>
        <v>1</v>
      </c>
      <c r="T8035" s="1" t="str">
        <f t="shared" si="754"/>
        <v>66+</v>
      </c>
      <c r="U8035" s="1" t="str">
        <f t="shared" si="755"/>
        <v>No</v>
      </c>
    </row>
    <row r="8036" spans="1:21">
      <c r="A8036" s="1">
        <v>8035</v>
      </c>
      <c r="B8036" s="1">
        <v>40</v>
      </c>
      <c r="C8036" s="1" t="s">
        <v>27</v>
      </c>
      <c r="D8036" s="2">
        <v>45496</v>
      </c>
      <c r="E8036" s="2">
        <v>45499</v>
      </c>
      <c r="F8036" s="1" t="s">
        <v>35</v>
      </c>
      <c r="G8036" s="1" t="s">
        <v>41</v>
      </c>
      <c r="H8036" s="1" t="s">
        <v>37</v>
      </c>
      <c r="I8036" s="1">
        <v>200051.91</v>
      </c>
      <c r="J8036" s="1" t="s">
        <v>25</v>
      </c>
      <c r="K8036" s="1" t="s">
        <v>38</v>
      </c>
      <c r="N8036" s="3" t="str">
        <f>IF(LEFT(LOWER(C8036),1)="m","Male",IF(LEFT(LOWER(C8036),1)="f","Female","Unknown"))</f>
        <v>Male</v>
      </c>
      <c r="O8036" s="4" t="str">
        <f>IF(TRIM(LOWER(F8036))="neuro","Neurology",IF(TRIM(LOWER(F8036))="Neurology","Neurology",IF(TRIM(LOWER(F8036))="general ward","General",IF(TRIM(LOWER(F8036))="general","General",IF(TRIM(LOWER(F8036))="cardiology","Cardiology",IF(TRIM(LOWER(F8036))="Cardiology","Cardiology",IF(TRIM(LOWER(F8036))="Peads","Pediatrics",IF(TRIM(LOWER(F8036))="Pediatrics","Pediatrics",IF(TRIM(LOWER(F8036))="orthopedics","Orthopedics",IF(TRIM(LOWER(F8036))="Neurology","Neurology",IF(TRIM(LOWER(F8036))="Oncology","Oncology")))))))))))</f>
        <v>Cardiology</v>
      </c>
      <c r="P8036" s="3" t="str">
        <f t="shared" si="750"/>
        <v>Unknown</v>
      </c>
      <c r="Q8036" s="5">
        <f t="shared" si="751"/>
        <v>3</v>
      </c>
      <c r="R8036" s="1">
        <f t="shared" si="752"/>
        <v>200051.91</v>
      </c>
      <c r="S8036" s="1">
        <f t="shared" si="753"/>
        <v>0</v>
      </c>
      <c r="T8036" s="1" t="str">
        <f t="shared" si="754"/>
        <v>36-50</v>
      </c>
      <c r="U8036" s="1" t="str">
        <f t="shared" si="755"/>
        <v>Yes</v>
      </c>
    </row>
    <row r="8037" spans="1:21">
      <c r="A8037" s="1">
        <v>8036</v>
      </c>
      <c r="B8037" s="1">
        <v>86</v>
      </c>
      <c r="C8037" s="1" t="s">
        <v>29</v>
      </c>
      <c r="D8037" s="2">
        <v>45210</v>
      </c>
      <c r="E8037" s="2">
        <v>45217</v>
      </c>
      <c r="F8037" s="1" t="s">
        <v>30</v>
      </c>
      <c r="G8037" s="1" t="s">
        <v>41</v>
      </c>
      <c r="H8037" s="1" t="s">
        <v>15</v>
      </c>
      <c r="I8037" s="1">
        <v>135087.22</v>
      </c>
      <c r="J8037" s="1" t="s">
        <v>42</v>
      </c>
      <c r="K8037" s="1" t="s">
        <v>38</v>
      </c>
      <c r="N8037" s="3" t="str">
        <f>IF(LEFT(LOWER(C8037),1)="m","Male",IF(LEFT(LOWER(C8037),1)="f","Female","Unknown"))</f>
        <v>Female</v>
      </c>
      <c r="O8037" s="4" t="str">
        <f>IF(TRIM(LOWER(F8037))="neuro","Neurology",IF(TRIM(LOWER(F8037))="Neurology","Neurology",IF(TRIM(LOWER(F8037))="general ward","General",IF(TRIM(LOWER(F8037))="general","General",IF(TRIM(LOWER(F8037))="cardiology","Cardiology",IF(TRIM(LOWER(F8037))="Cardiology","Cardiology",IF(TRIM(LOWER(F8037))="Peads","Pediatrics",IF(TRIM(LOWER(F8037))="Pediatrics","Pediatrics",IF(TRIM(LOWER(F8037))="orthopedics","Orthopedics",IF(TRIM(LOWER(F8037))="Neurology","Neurology",IF(TRIM(LOWER(F8037))="Oncology","Oncology")))))))))))</f>
        <v>Pediatrics</v>
      </c>
      <c r="P8037" s="3" t="str">
        <f t="shared" si="750"/>
        <v>Unknown</v>
      </c>
      <c r="Q8037" s="5">
        <f t="shared" si="751"/>
        <v>7</v>
      </c>
      <c r="R8037" s="1">
        <f t="shared" si="752"/>
        <v>135087.22</v>
      </c>
      <c r="S8037" s="1">
        <f t="shared" si="753"/>
        <v>0</v>
      </c>
      <c r="T8037" s="1" t="str">
        <f t="shared" si="754"/>
        <v>66+</v>
      </c>
      <c r="U8037" s="1" t="str">
        <f t="shared" si="755"/>
        <v>No</v>
      </c>
    </row>
    <row r="8038" spans="1:21">
      <c r="A8038" s="1">
        <v>8037</v>
      </c>
      <c r="C8038" s="1" t="s">
        <v>26</v>
      </c>
      <c r="D8038" s="2">
        <v>45468</v>
      </c>
      <c r="E8038" s="2">
        <v>45471</v>
      </c>
      <c r="F8038" s="1" t="s">
        <v>49</v>
      </c>
      <c r="G8038" s="1" t="s">
        <v>41</v>
      </c>
      <c r="H8038" s="1" t="s">
        <v>39</v>
      </c>
      <c r="I8038" s="1">
        <v>311535.25</v>
      </c>
      <c r="K8038" s="1" t="s">
        <v>25</v>
      </c>
      <c r="N8038" s="3" t="str">
        <f>IF(LEFT(LOWER(C8038),1)="m","Male",IF(LEFT(LOWER(C8038),1)="f","Female","Unknown"))</f>
        <v>Female</v>
      </c>
      <c r="O8038" s="4" t="str">
        <f>IF(TRIM(LOWER(F8038))="neuro","Neurology",IF(TRIM(LOWER(F8038))="Neurology","Neurology",IF(TRIM(LOWER(F8038))="general ward","General",IF(TRIM(LOWER(F8038))="general","General",IF(TRIM(LOWER(F8038))="cardiology","Cardiology",IF(TRIM(LOWER(F8038))="Cardiology","Cardiology",IF(TRIM(LOWER(F8038))="Peads","Pediatrics",IF(TRIM(LOWER(F8038))="Pediatrics","Pediatrics",IF(TRIM(LOWER(F8038))="orthopedics","Orthopedics",IF(TRIM(LOWER(F8038))="Neurology","Neurology",IF(TRIM(LOWER(F8038))="Oncology","Oncology")))))))))))</f>
        <v>Oncology</v>
      </c>
      <c r="P8038" s="3" t="str">
        <f t="shared" si="750"/>
        <v>Unknown</v>
      </c>
      <c r="Q8038" s="5">
        <f t="shared" si="751"/>
        <v>3</v>
      </c>
      <c r="R8038" s="1">
        <f t="shared" si="752"/>
        <v>311535.25</v>
      </c>
      <c r="S8038" s="1">
        <f t="shared" si="753"/>
        <v>1</v>
      </c>
      <c r="T8038" s="1" t="str">
        <f t="shared" si="754"/>
        <v>0-17</v>
      </c>
      <c r="U8038" s="1" t="str">
        <f t="shared" si="755"/>
        <v>Unknown</v>
      </c>
    </row>
    <row r="8039" spans="1:21">
      <c r="A8039" s="1">
        <v>8038</v>
      </c>
      <c r="B8039" s="1">
        <v>25</v>
      </c>
      <c r="C8039" s="1" t="s">
        <v>26</v>
      </c>
      <c r="D8039" s="2">
        <v>45245</v>
      </c>
      <c r="E8039" s="2">
        <v>45262</v>
      </c>
      <c r="F8039" s="1" t="s">
        <v>45</v>
      </c>
      <c r="G8039" s="1" t="s">
        <v>33</v>
      </c>
      <c r="H8039" s="1" t="s">
        <v>51</v>
      </c>
      <c r="I8039" s="1">
        <v>171491.02</v>
      </c>
      <c r="J8039" s="1" t="s">
        <v>24</v>
      </c>
      <c r="K8039" s="1" t="s">
        <v>42</v>
      </c>
      <c r="N8039" s="3" t="str">
        <f>IF(LEFT(LOWER(C8039),1)="m","Male",IF(LEFT(LOWER(C8039),1)="f","Female","Unknown"))</f>
        <v>Female</v>
      </c>
      <c r="O8039" s="4" t="str">
        <f>IF(TRIM(LOWER(F8039))="neuro","Neurology",IF(TRIM(LOWER(F8039))="Neurology","Neurology",IF(TRIM(LOWER(F8039))="general ward","General",IF(TRIM(LOWER(F8039))="general","General",IF(TRIM(LOWER(F8039))="cardiology","Cardiology",IF(TRIM(LOWER(F8039))="Cardiology","Cardiology",IF(TRIM(LOWER(F8039))="Peads","Pediatrics",IF(TRIM(LOWER(F8039))="Pediatrics","Pediatrics",IF(TRIM(LOWER(F8039))="orthopedics","Orthopedics",IF(TRIM(LOWER(F8039))="Neurology","Neurology",IF(TRIM(LOWER(F8039))="Oncology","Oncology")))))))))))</f>
        <v>Neurology</v>
      </c>
      <c r="P8039" s="3" t="str">
        <f t="shared" si="750"/>
        <v>Self</v>
      </c>
      <c r="Q8039" s="5">
        <f t="shared" si="751"/>
        <v>17</v>
      </c>
      <c r="R8039" s="1">
        <f t="shared" si="752"/>
        <v>171491.02</v>
      </c>
      <c r="S8039" s="1">
        <f t="shared" si="753"/>
        <v>0</v>
      </c>
      <c r="T8039" s="1" t="str">
        <f t="shared" si="754"/>
        <v>18-35</v>
      </c>
      <c r="U8039" s="1" t="str">
        <f t="shared" si="755"/>
        <v>No</v>
      </c>
    </row>
    <row r="8040" spans="1:21">
      <c r="A8040" s="1">
        <v>8039</v>
      </c>
      <c r="B8040" s="1">
        <v>81</v>
      </c>
      <c r="C8040" s="1" t="s">
        <v>27</v>
      </c>
      <c r="D8040" s="2">
        <v>45046</v>
      </c>
      <c r="E8040" s="2">
        <v>45057</v>
      </c>
      <c r="F8040" s="1" t="s">
        <v>45</v>
      </c>
      <c r="G8040" s="1" t="s">
        <v>14</v>
      </c>
      <c r="H8040" s="1" t="s">
        <v>23</v>
      </c>
      <c r="I8040" s="1">
        <v>99909</v>
      </c>
      <c r="J8040" s="1" t="s">
        <v>16</v>
      </c>
      <c r="K8040" s="1" t="s">
        <v>25</v>
      </c>
      <c r="N8040" s="3" t="str">
        <f>IF(LEFT(LOWER(C8040),1)="m","Male",IF(LEFT(LOWER(C8040),1)="f","Female","Unknown"))</f>
        <v>Male</v>
      </c>
      <c r="O8040" s="4" t="str">
        <f>IF(TRIM(LOWER(F8040))="neuro","Neurology",IF(TRIM(LOWER(F8040))="Neurology","Neurology",IF(TRIM(LOWER(F8040))="general ward","General",IF(TRIM(LOWER(F8040))="general","General",IF(TRIM(LOWER(F8040))="cardiology","Cardiology",IF(TRIM(LOWER(F8040))="Cardiology","Cardiology",IF(TRIM(LOWER(F8040))="Peads","Pediatrics",IF(TRIM(LOWER(F8040))="Pediatrics","Pediatrics",IF(TRIM(LOWER(F8040))="orthopedics","Orthopedics",IF(TRIM(LOWER(F8040))="Neurology","Neurology",IF(TRIM(LOWER(F8040))="Oncology","Oncology")))))))))))</f>
        <v>Neurology</v>
      </c>
      <c r="P8040" s="3" t="str">
        <f t="shared" si="750"/>
        <v>Private</v>
      </c>
      <c r="Q8040" s="5">
        <f t="shared" si="751"/>
        <v>11</v>
      </c>
      <c r="R8040" s="1">
        <f t="shared" si="752"/>
        <v>99909</v>
      </c>
      <c r="S8040" s="1">
        <f t="shared" si="753"/>
        <v>1</v>
      </c>
      <c r="T8040" s="1" t="str">
        <f t="shared" si="754"/>
        <v>66+</v>
      </c>
      <c r="U8040" s="1" t="str">
        <f t="shared" si="755"/>
        <v>Yes</v>
      </c>
    </row>
    <row r="8041" spans="1:21">
      <c r="A8041" s="1">
        <v>8040</v>
      </c>
      <c r="B8041" s="1">
        <v>35</v>
      </c>
      <c r="C8041" s="1" t="s">
        <v>29</v>
      </c>
      <c r="D8041" s="2">
        <v>45614</v>
      </c>
      <c r="E8041" s="2">
        <v>45621</v>
      </c>
      <c r="F8041" s="1" t="s">
        <v>50</v>
      </c>
      <c r="G8041" s="1" t="s">
        <v>36</v>
      </c>
      <c r="H8041" s="1" t="s">
        <v>51</v>
      </c>
      <c r="I8041" s="1">
        <v>262097.75</v>
      </c>
      <c r="J8041" s="1" t="s">
        <v>17</v>
      </c>
      <c r="K8041" s="1" t="s">
        <v>38</v>
      </c>
      <c r="N8041" s="3" t="str">
        <f>IF(LEFT(LOWER(C8041),1)="m","Male",IF(LEFT(LOWER(C8041),1)="f","Female","Unknown"))</f>
        <v>Female</v>
      </c>
      <c r="O8041" s="4" t="str">
        <f>IF(TRIM(LOWER(F8041))="neuro","Neurology",IF(TRIM(LOWER(F8041))="Neurology","Neurology",IF(TRIM(LOWER(F8041))="general ward","General",IF(TRIM(LOWER(F8041))="general","General",IF(TRIM(LOWER(F8041))="cardiology","Cardiology",IF(TRIM(LOWER(F8041))="Cardiology","Cardiology",IF(TRIM(LOWER(F8041))="Peads","Pediatrics",IF(TRIM(LOWER(F8041))="Pediatrics","Pediatrics",IF(TRIM(LOWER(F8041))="orthopedics","Orthopedics",IF(TRIM(LOWER(F8041))="Neurology","Neurology",IF(TRIM(LOWER(F8041))="Oncology","Oncology")))))))))))</f>
        <v>Cardiology</v>
      </c>
      <c r="P8041" s="3" t="str">
        <f t="shared" si="750"/>
        <v>Government</v>
      </c>
      <c r="Q8041" s="5">
        <f t="shared" si="751"/>
        <v>7</v>
      </c>
      <c r="R8041" s="1">
        <f t="shared" si="752"/>
        <v>262097.75</v>
      </c>
      <c r="S8041" s="1">
        <f t="shared" si="753"/>
        <v>0</v>
      </c>
      <c r="T8041" s="1" t="str">
        <f t="shared" si="754"/>
        <v>18-35</v>
      </c>
      <c r="U8041" s="1" t="str">
        <f t="shared" si="755"/>
        <v>Yes</v>
      </c>
    </row>
    <row r="8042" spans="1:21">
      <c r="A8042" s="1">
        <v>8041</v>
      </c>
      <c r="B8042" s="1">
        <v>27</v>
      </c>
      <c r="C8042" s="1" t="s">
        <v>34</v>
      </c>
      <c r="D8042" s="2">
        <v>45439</v>
      </c>
      <c r="E8042" s="2">
        <v>45445</v>
      </c>
      <c r="F8042" s="1" t="s">
        <v>30</v>
      </c>
      <c r="G8042" s="1" t="s">
        <v>31</v>
      </c>
      <c r="H8042" s="1" t="s">
        <v>48</v>
      </c>
      <c r="I8042" s="1">
        <v>223880.28</v>
      </c>
      <c r="J8042" s="1" t="s">
        <v>17</v>
      </c>
      <c r="K8042" s="1" t="s">
        <v>42</v>
      </c>
      <c r="N8042" s="3" t="str">
        <f>IF(LEFT(LOWER(C8042),1)="m","Male",IF(LEFT(LOWER(C8042),1)="f","Female","Unknown"))</f>
        <v>Male</v>
      </c>
      <c r="O8042" s="4" t="str">
        <f>IF(TRIM(LOWER(F8042))="neuro","Neurology",IF(TRIM(LOWER(F8042))="Neurology","Neurology",IF(TRIM(LOWER(F8042))="general ward","General",IF(TRIM(LOWER(F8042))="general","General",IF(TRIM(LOWER(F8042))="cardiology","Cardiology",IF(TRIM(LOWER(F8042))="Cardiology","Cardiology",IF(TRIM(LOWER(F8042))="Peads","Pediatrics",IF(TRIM(LOWER(F8042))="Pediatrics","Pediatrics",IF(TRIM(LOWER(F8042))="orthopedics","Orthopedics",IF(TRIM(LOWER(F8042))="Neurology","Neurology",IF(TRIM(LOWER(F8042))="Oncology","Oncology")))))))))))</f>
        <v>Pediatrics</v>
      </c>
      <c r="P8042" s="3" t="str">
        <f t="shared" si="750"/>
        <v>Private</v>
      </c>
      <c r="Q8042" s="5">
        <f t="shared" si="751"/>
        <v>6</v>
      </c>
      <c r="R8042" s="1">
        <f t="shared" si="752"/>
        <v>223880.28</v>
      </c>
      <c r="S8042" s="1">
        <f t="shared" si="753"/>
        <v>0</v>
      </c>
      <c r="T8042" s="1" t="str">
        <f t="shared" si="754"/>
        <v>18-35</v>
      </c>
      <c r="U8042" s="1" t="str">
        <f t="shared" si="755"/>
        <v>Yes</v>
      </c>
    </row>
    <row r="8043" spans="1:21">
      <c r="A8043" s="1">
        <v>8042</v>
      </c>
      <c r="B8043" s="1">
        <v>86</v>
      </c>
      <c r="C8043" s="1" t="s">
        <v>34</v>
      </c>
      <c r="D8043" s="2">
        <v>45368</v>
      </c>
      <c r="E8043" s="2">
        <v>45373</v>
      </c>
      <c r="F8043" s="1" t="s">
        <v>28</v>
      </c>
      <c r="G8043" s="1" t="s">
        <v>31</v>
      </c>
      <c r="I8043" s="1">
        <v>28305.47</v>
      </c>
      <c r="J8043" s="1" t="s">
        <v>38</v>
      </c>
      <c r="K8043" s="1" t="s">
        <v>20</v>
      </c>
      <c r="N8043" s="3" t="str">
        <f>IF(LEFT(LOWER(C8043),1)="m","Male",IF(LEFT(LOWER(C8043),1)="f","Female","Unknown"))</f>
        <v>Male</v>
      </c>
      <c r="O8043" s="4" t="str">
        <f>IF(TRIM(LOWER(F8043))="neuro","Neurology",IF(TRIM(LOWER(F8043))="Neurology","Neurology",IF(TRIM(LOWER(F8043))="general ward","General",IF(TRIM(LOWER(F8043))="general","General",IF(TRIM(LOWER(F8043))="cardiology","Cardiology",IF(TRIM(LOWER(F8043))="Cardiology","Cardiology",IF(TRIM(LOWER(F8043))="Peads","Pediatrics",IF(TRIM(LOWER(F8043))="Pediatrics","Pediatrics",IF(TRIM(LOWER(F8043))="orthopedics","Orthopedics",IF(TRIM(LOWER(F8043))="Neurology","Neurology",IF(TRIM(LOWER(F8043))="Oncology","Oncology")))))))))))</f>
        <v>Orthopedics</v>
      </c>
      <c r="P8043" s="3" t="str">
        <f t="shared" si="750"/>
        <v>Private</v>
      </c>
      <c r="Q8043" s="5">
        <f t="shared" si="751"/>
        <v>5</v>
      </c>
      <c r="R8043" s="1">
        <f t="shared" si="752"/>
        <v>28305.47</v>
      </c>
      <c r="S8043" s="1">
        <f t="shared" si="753"/>
        <v>0</v>
      </c>
      <c r="T8043" s="1" t="str">
        <f t="shared" si="754"/>
        <v>66+</v>
      </c>
      <c r="U8043" s="1" t="str">
        <f t="shared" si="755"/>
        <v>No</v>
      </c>
    </row>
    <row r="8044" spans="1:21">
      <c r="A8044" s="1">
        <v>8043</v>
      </c>
      <c r="B8044" s="1">
        <v>71</v>
      </c>
      <c r="C8044" s="1" t="s">
        <v>26</v>
      </c>
      <c r="D8044" s="2">
        <v>45328</v>
      </c>
      <c r="E8044" s="2">
        <v>45332</v>
      </c>
      <c r="F8044" s="1" t="s">
        <v>45</v>
      </c>
      <c r="G8044" s="1" t="s">
        <v>31</v>
      </c>
      <c r="H8044" s="1" t="s">
        <v>37</v>
      </c>
      <c r="I8044" s="1">
        <v>81963.17</v>
      </c>
      <c r="K8044" s="1" t="s">
        <v>42</v>
      </c>
      <c r="N8044" s="3" t="str">
        <f>IF(LEFT(LOWER(C8044),1)="m","Male",IF(LEFT(LOWER(C8044),1)="f","Female","Unknown"))</f>
        <v>Female</v>
      </c>
      <c r="O8044" s="4" t="str">
        <f>IF(TRIM(LOWER(F8044))="neuro","Neurology",IF(TRIM(LOWER(F8044))="Neurology","Neurology",IF(TRIM(LOWER(F8044))="general ward","General",IF(TRIM(LOWER(F8044))="general","General",IF(TRIM(LOWER(F8044))="cardiology","Cardiology",IF(TRIM(LOWER(F8044))="Cardiology","Cardiology",IF(TRIM(LOWER(F8044))="Peads","Pediatrics",IF(TRIM(LOWER(F8044))="Pediatrics","Pediatrics",IF(TRIM(LOWER(F8044))="orthopedics","Orthopedics",IF(TRIM(LOWER(F8044))="Neurology","Neurology",IF(TRIM(LOWER(F8044))="Oncology","Oncology")))))))))))</f>
        <v>Neurology</v>
      </c>
      <c r="P8044" s="3" t="str">
        <f t="shared" si="750"/>
        <v>Private</v>
      </c>
      <c r="Q8044" s="5">
        <f t="shared" si="751"/>
        <v>4</v>
      </c>
      <c r="R8044" s="1">
        <f t="shared" si="752"/>
        <v>81963.17</v>
      </c>
      <c r="S8044" s="1">
        <f t="shared" si="753"/>
        <v>0</v>
      </c>
      <c r="T8044" s="1" t="str">
        <f t="shared" si="754"/>
        <v>66+</v>
      </c>
      <c r="U8044" s="1" t="str">
        <f t="shared" si="755"/>
        <v>Unknown</v>
      </c>
    </row>
    <row r="8045" spans="1:21">
      <c r="A8045" s="1">
        <v>8044</v>
      </c>
      <c r="B8045" s="1">
        <v>65</v>
      </c>
      <c r="C8045" s="1" t="s">
        <v>34</v>
      </c>
      <c r="D8045" s="2">
        <v>45145</v>
      </c>
      <c r="E8045" s="2">
        <v>45149</v>
      </c>
      <c r="F8045" s="1" t="s">
        <v>52</v>
      </c>
      <c r="G8045" s="1" t="s">
        <v>31</v>
      </c>
      <c r="I8045" s="1">
        <v>110564.58</v>
      </c>
      <c r="J8045" s="1" t="s">
        <v>24</v>
      </c>
      <c r="K8045" s="1" t="s">
        <v>20</v>
      </c>
      <c r="N8045" s="3" t="str">
        <f>IF(LEFT(LOWER(C8045),1)="m","Male",IF(LEFT(LOWER(C8045),1)="f","Female","Unknown"))</f>
        <v>Male</v>
      </c>
      <c r="O8045" s="4" t="str">
        <f>IF(TRIM(LOWER(F8045))="neuro","Neurology",IF(TRIM(LOWER(F8045))="Neurology","Neurology",IF(TRIM(LOWER(F8045))="general ward","General",IF(TRIM(LOWER(F8045))="general","General",IF(TRIM(LOWER(F8045))="cardiology","Cardiology",IF(TRIM(LOWER(F8045))="Cardiology","Cardiology",IF(TRIM(LOWER(F8045))="Peads","Pediatrics",IF(TRIM(LOWER(F8045))="Pediatrics","Pediatrics",IF(TRIM(LOWER(F8045))="orthopedics","Orthopedics",IF(TRIM(LOWER(F8045))="Neurology","Neurology",IF(TRIM(LOWER(F8045))="Oncology","Oncology")))))))))))</f>
        <v>Oncology</v>
      </c>
      <c r="P8045" s="3" t="str">
        <f t="shared" si="750"/>
        <v>Private</v>
      </c>
      <c r="Q8045" s="5">
        <f t="shared" si="751"/>
        <v>4</v>
      </c>
      <c r="R8045" s="1">
        <f t="shared" si="752"/>
        <v>110564.58</v>
      </c>
      <c r="S8045" s="1">
        <f t="shared" si="753"/>
        <v>0</v>
      </c>
      <c r="T8045" s="1" t="str">
        <f t="shared" si="754"/>
        <v>51-65</v>
      </c>
      <c r="U8045" s="1" t="str">
        <f t="shared" si="755"/>
        <v>No</v>
      </c>
    </row>
    <row r="8046" spans="1:21">
      <c r="A8046" s="1">
        <v>8045</v>
      </c>
      <c r="C8046" s="1" t="s">
        <v>34</v>
      </c>
      <c r="D8046" s="2">
        <v>44965</v>
      </c>
      <c r="E8046" s="2">
        <v>44974</v>
      </c>
      <c r="F8046" s="1" t="s">
        <v>43</v>
      </c>
      <c r="G8046" s="1" t="s">
        <v>33</v>
      </c>
      <c r="H8046" s="1" t="s">
        <v>23</v>
      </c>
      <c r="I8046" s="1">
        <v>113127.49</v>
      </c>
      <c r="J8046" s="1" t="s">
        <v>42</v>
      </c>
      <c r="K8046" s="1" t="s">
        <v>17</v>
      </c>
      <c r="N8046" s="3" t="str">
        <f>IF(LEFT(LOWER(C8046),1)="m","Male",IF(LEFT(LOWER(C8046),1)="f","Female","Unknown"))</f>
        <v>Male</v>
      </c>
      <c r="O8046" s="4" t="str">
        <f>IF(TRIM(LOWER(F8046))="neuro","Neurology",IF(TRIM(LOWER(F8046))="Neurology","Neurology",IF(TRIM(LOWER(F8046))="general ward","General",IF(TRIM(LOWER(F8046))="general","General",IF(TRIM(LOWER(F8046))="cardiology","Cardiology",IF(TRIM(LOWER(F8046))="Cardiology","Cardiology",IF(TRIM(LOWER(F8046))="Peads","Pediatrics",IF(TRIM(LOWER(F8046))="Pediatrics","Pediatrics",IF(TRIM(LOWER(F8046))="orthopedics","Orthopedics",IF(TRIM(LOWER(F8046))="Neurology","Neurology",IF(TRIM(LOWER(F8046))="Oncology","Oncology")))))))))))</f>
        <v>Orthopedics</v>
      </c>
      <c r="P8046" s="3" t="str">
        <f t="shared" si="750"/>
        <v>Self</v>
      </c>
      <c r="Q8046" s="5">
        <f t="shared" si="751"/>
        <v>9</v>
      </c>
      <c r="R8046" s="1">
        <f t="shared" si="752"/>
        <v>113127.49</v>
      </c>
      <c r="S8046" s="1">
        <f t="shared" si="753"/>
        <v>1</v>
      </c>
      <c r="T8046" s="1" t="str">
        <f t="shared" si="754"/>
        <v>0-17</v>
      </c>
      <c r="U8046" s="1" t="str">
        <f t="shared" si="755"/>
        <v>No</v>
      </c>
    </row>
    <row r="8047" spans="1:21">
      <c r="A8047" s="1">
        <v>8046</v>
      </c>
      <c r="C8047" s="1" t="s">
        <v>34</v>
      </c>
      <c r="D8047" s="2">
        <v>45375</v>
      </c>
      <c r="E8047" s="2">
        <v>45384</v>
      </c>
      <c r="F8047" s="1" t="s">
        <v>45</v>
      </c>
      <c r="G8047" s="1" t="s">
        <v>33</v>
      </c>
      <c r="I8047" s="1">
        <v>240524.39</v>
      </c>
      <c r="K8047" s="1" t="s">
        <v>42</v>
      </c>
      <c r="N8047" s="3" t="str">
        <f>IF(LEFT(LOWER(C8047),1)="m","Male",IF(LEFT(LOWER(C8047),1)="f","Female","Unknown"))</f>
        <v>Male</v>
      </c>
      <c r="O8047" s="4" t="str">
        <f>IF(TRIM(LOWER(F8047))="neuro","Neurology",IF(TRIM(LOWER(F8047))="Neurology","Neurology",IF(TRIM(LOWER(F8047))="general ward","General",IF(TRIM(LOWER(F8047))="general","General",IF(TRIM(LOWER(F8047))="cardiology","Cardiology",IF(TRIM(LOWER(F8047))="Cardiology","Cardiology",IF(TRIM(LOWER(F8047))="Peads","Pediatrics",IF(TRIM(LOWER(F8047))="Pediatrics","Pediatrics",IF(TRIM(LOWER(F8047))="orthopedics","Orthopedics",IF(TRIM(LOWER(F8047))="Neurology","Neurology",IF(TRIM(LOWER(F8047))="Oncology","Oncology")))))))))))</f>
        <v>Neurology</v>
      </c>
      <c r="P8047" s="3" t="str">
        <f t="shared" si="750"/>
        <v>Self</v>
      </c>
      <c r="Q8047" s="5">
        <f t="shared" si="751"/>
        <v>9</v>
      </c>
      <c r="R8047" s="1">
        <f t="shared" si="752"/>
        <v>240524.39</v>
      </c>
      <c r="S8047" s="1">
        <f t="shared" si="753"/>
        <v>0</v>
      </c>
      <c r="T8047" s="1" t="str">
        <f t="shared" si="754"/>
        <v>0-17</v>
      </c>
      <c r="U8047" s="1" t="str">
        <f t="shared" si="755"/>
        <v>Unknown</v>
      </c>
    </row>
    <row r="8048" spans="1:21">
      <c r="A8048" s="1">
        <v>8047</v>
      </c>
      <c r="B8048" s="1">
        <v>80</v>
      </c>
      <c r="C8048" s="1" t="s">
        <v>29</v>
      </c>
      <c r="D8048" s="2">
        <v>45293</v>
      </c>
      <c r="E8048" s="2">
        <v>45298</v>
      </c>
      <c r="F8048" s="1" t="s">
        <v>35</v>
      </c>
      <c r="G8048" s="1" t="s">
        <v>46</v>
      </c>
      <c r="H8048" s="1" t="s">
        <v>47</v>
      </c>
      <c r="I8048" s="1">
        <v>253366.13</v>
      </c>
      <c r="J8048" s="1" t="s">
        <v>17</v>
      </c>
      <c r="K8048" s="1" t="s">
        <v>16</v>
      </c>
      <c r="N8048" s="3" t="str">
        <f>IF(LEFT(LOWER(C8048),1)="m","Male",IF(LEFT(LOWER(C8048),1)="f","Female","Unknown"))</f>
        <v>Female</v>
      </c>
      <c r="O8048" s="4" t="str">
        <f>IF(TRIM(LOWER(F8048))="neuro","Neurology",IF(TRIM(LOWER(F8048))="Neurology","Neurology",IF(TRIM(LOWER(F8048))="general ward","General",IF(TRIM(LOWER(F8048))="general","General",IF(TRIM(LOWER(F8048))="cardiology","Cardiology",IF(TRIM(LOWER(F8048))="Cardiology","Cardiology",IF(TRIM(LOWER(F8048))="Peads","Pediatrics",IF(TRIM(LOWER(F8048))="Pediatrics","Pediatrics",IF(TRIM(LOWER(F8048))="orthopedics","Orthopedics",IF(TRIM(LOWER(F8048))="Neurology","Neurology",IF(TRIM(LOWER(F8048))="Oncology","Oncology")))))))))))</f>
        <v>Cardiology</v>
      </c>
      <c r="P8048" s="3" t="str">
        <f t="shared" si="750"/>
        <v>Self</v>
      </c>
      <c r="Q8048" s="5">
        <f t="shared" si="751"/>
        <v>5</v>
      </c>
      <c r="R8048" s="1">
        <f t="shared" si="752"/>
        <v>253366.13</v>
      </c>
      <c r="S8048" s="1">
        <f t="shared" si="753"/>
        <v>1</v>
      </c>
      <c r="T8048" s="1" t="str">
        <f t="shared" si="754"/>
        <v>66+</v>
      </c>
      <c r="U8048" s="1" t="str">
        <f t="shared" si="755"/>
        <v>Yes</v>
      </c>
    </row>
    <row r="8049" spans="1:21">
      <c r="A8049" s="1">
        <v>8048</v>
      </c>
      <c r="B8049" s="1">
        <v>88</v>
      </c>
      <c r="C8049" s="1" t="s">
        <v>27</v>
      </c>
      <c r="D8049" s="2">
        <v>45337</v>
      </c>
      <c r="E8049" s="2">
        <v>45346</v>
      </c>
      <c r="F8049" s="1" t="s">
        <v>13</v>
      </c>
      <c r="G8049" s="1" t="s">
        <v>41</v>
      </c>
      <c r="H8049" s="1" t="s">
        <v>39</v>
      </c>
      <c r="I8049" s="1">
        <v>103517.47</v>
      </c>
      <c r="J8049" s="1" t="s">
        <v>24</v>
      </c>
      <c r="K8049" s="1" t="s">
        <v>20</v>
      </c>
      <c r="N8049" s="3" t="str">
        <f>IF(LEFT(LOWER(C8049),1)="m","Male",IF(LEFT(LOWER(C8049),1)="f","Female","Unknown"))</f>
        <v>Male</v>
      </c>
      <c r="O8049" s="4" t="str">
        <f>IF(TRIM(LOWER(F8049))="neuro","Neurology",IF(TRIM(LOWER(F8049))="Neurology","Neurology",IF(TRIM(LOWER(F8049))="general ward","General",IF(TRIM(LOWER(F8049))="general","General",IF(TRIM(LOWER(F8049))="cardiology","Cardiology",IF(TRIM(LOWER(F8049))="Cardiology","Cardiology",IF(TRIM(LOWER(F8049))="Peads","Pediatrics",IF(TRIM(LOWER(F8049))="Pediatrics","Pediatrics",IF(TRIM(LOWER(F8049))="orthopedics","Orthopedics",IF(TRIM(LOWER(F8049))="Neurology","Neurology",IF(TRIM(LOWER(F8049))="Oncology","Oncology")))))))))))</f>
        <v>Neurology</v>
      </c>
      <c r="P8049" s="3" t="str">
        <f t="shared" si="750"/>
        <v>Unknown</v>
      </c>
      <c r="Q8049" s="5">
        <f t="shared" si="751"/>
        <v>9</v>
      </c>
      <c r="R8049" s="1">
        <f t="shared" si="752"/>
        <v>103517.47</v>
      </c>
      <c r="S8049" s="1">
        <f t="shared" si="753"/>
        <v>0</v>
      </c>
      <c r="T8049" s="1" t="str">
        <f t="shared" si="754"/>
        <v>66+</v>
      </c>
      <c r="U8049" s="1" t="str">
        <f t="shared" si="755"/>
        <v>No</v>
      </c>
    </row>
    <row r="8050" spans="1:21">
      <c r="A8050" s="1">
        <v>8049</v>
      </c>
      <c r="B8050" s="1">
        <v>91</v>
      </c>
      <c r="C8050" s="1" t="s">
        <v>34</v>
      </c>
      <c r="D8050" s="2">
        <v>45163</v>
      </c>
      <c r="E8050" s="2">
        <v>45182</v>
      </c>
      <c r="F8050" s="1" t="s">
        <v>30</v>
      </c>
      <c r="G8050" s="1" t="s">
        <v>41</v>
      </c>
      <c r="H8050" s="1" t="s">
        <v>32</v>
      </c>
      <c r="I8050" s="1">
        <v>44999.42</v>
      </c>
      <c r="K8050" s="1" t="s">
        <v>42</v>
      </c>
      <c r="N8050" s="3" t="str">
        <f>IF(LEFT(LOWER(C8050),1)="m","Male",IF(LEFT(LOWER(C8050),1)="f","Female","Unknown"))</f>
        <v>Male</v>
      </c>
      <c r="O8050" s="4" t="str">
        <f>IF(TRIM(LOWER(F8050))="neuro","Neurology",IF(TRIM(LOWER(F8050))="Neurology","Neurology",IF(TRIM(LOWER(F8050))="general ward","General",IF(TRIM(LOWER(F8050))="general","General",IF(TRIM(LOWER(F8050))="cardiology","Cardiology",IF(TRIM(LOWER(F8050))="Cardiology","Cardiology",IF(TRIM(LOWER(F8050))="Peads","Pediatrics",IF(TRIM(LOWER(F8050))="Pediatrics","Pediatrics",IF(TRIM(LOWER(F8050))="orthopedics","Orthopedics",IF(TRIM(LOWER(F8050))="Neurology","Neurology",IF(TRIM(LOWER(F8050))="Oncology","Oncology")))))))))))</f>
        <v>Pediatrics</v>
      </c>
      <c r="P8050" s="3" t="str">
        <f t="shared" si="750"/>
        <v>Unknown</v>
      </c>
      <c r="Q8050" s="5">
        <f t="shared" si="751"/>
        <v>19</v>
      </c>
      <c r="R8050" s="1">
        <f t="shared" si="752"/>
        <v>44999.42</v>
      </c>
      <c r="S8050" s="1">
        <f t="shared" si="753"/>
        <v>0</v>
      </c>
      <c r="T8050" s="1" t="str">
        <f t="shared" si="754"/>
        <v>66+</v>
      </c>
      <c r="U8050" s="1" t="str">
        <f t="shared" si="755"/>
        <v>Unknown</v>
      </c>
    </row>
    <row r="8051" spans="1:21">
      <c r="A8051" s="1">
        <v>8050</v>
      </c>
      <c r="B8051" s="1">
        <v>71</v>
      </c>
      <c r="C8051" s="1" t="s">
        <v>29</v>
      </c>
      <c r="D8051" s="2">
        <v>45069</v>
      </c>
      <c r="E8051" s="2">
        <v>45081</v>
      </c>
      <c r="F8051" s="1" t="s">
        <v>40</v>
      </c>
      <c r="G8051" s="1" t="s">
        <v>33</v>
      </c>
      <c r="H8051" s="1" t="s">
        <v>15</v>
      </c>
      <c r="I8051" s="1">
        <v>345421.19</v>
      </c>
      <c r="J8051" s="1" t="s">
        <v>42</v>
      </c>
      <c r="K8051" s="1" t="s">
        <v>20</v>
      </c>
      <c r="N8051" s="3" t="str">
        <f>IF(LEFT(LOWER(C8051),1)="m","Male",IF(LEFT(LOWER(C8051),1)="f","Female","Unknown"))</f>
        <v>Female</v>
      </c>
      <c r="O8051" s="4" t="str">
        <f>IF(TRIM(LOWER(F8051))="neuro","Neurology",IF(TRIM(LOWER(F8051))="Neurology","Neurology",IF(TRIM(LOWER(F8051))="general ward","General",IF(TRIM(LOWER(F8051))="general","General",IF(TRIM(LOWER(F8051))="cardiology","Cardiology",IF(TRIM(LOWER(F8051))="Cardiology","Cardiology",IF(TRIM(LOWER(F8051))="Peads","Pediatrics",IF(TRIM(LOWER(F8051))="Pediatrics","Pediatrics",IF(TRIM(LOWER(F8051))="orthopedics","Orthopedics",IF(TRIM(LOWER(F8051))="Neurology","Neurology",IF(TRIM(LOWER(F8051))="Oncology","Oncology")))))))))))</f>
        <v>Pediatrics</v>
      </c>
      <c r="P8051" s="3" t="str">
        <f t="shared" si="750"/>
        <v>Self</v>
      </c>
      <c r="Q8051" s="5">
        <f t="shared" si="751"/>
        <v>12</v>
      </c>
      <c r="R8051" s="1">
        <f t="shared" si="752"/>
        <v>345421.19</v>
      </c>
      <c r="S8051" s="1">
        <f t="shared" si="753"/>
        <v>0</v>
      </c>
      <c r="T8051" s="1" t="str">
        <f t="shared" si="754"/>
        <v>66+</v>
      </c>
      <c r="U8051" s="1" t="str">
        <f t="shared" si="755"/>
        <v>No</v>
      </c>
    </row>
    <row r="8052" spans="1:21">
      <c r="A8052" s="1">
        <v>8051</v>
      </c>
      <c r="B8052" s="1">
        <v>25</v>
      </c>
      <c r="C8052" s="1" t="s">
        <v>34</v>
      </c>
      <c r="D8052" s="2">
        <v>44959</v>
      </c>
      <c r="E8052" s="2">
        <v>44962</v>
      </c>
      <c r="F8052" s="1" t="s">
        <v>40</v>
      </c>
      <c r="G8052" s="1" t="s">
        <v>33</v>
      </c>
      <c r="H8052" s="1" t="s">
        <v>37</v>
      </c>
      <c r="I8052" s="1">
        <v>172086.97</v>
      </c>
      <c r="K8052" s="1" t="s">
        <v>17</v>
      </c>
      <c r="N8052" s="3" t="str">
        <f>IF(LEFT(LOWER(C8052),1)="m","Male",IF(LEFT(LOWER(C8052),1)="f","Female","Unknown"))</f>
        <v>Male</v>
      </c>
      <c r="O8052" s="4" t="str">
        <f>IF(TRIM(LOWER(F8052))="neuro","Neurology",IF(TRIM(LOWER(F8052))="Neurology","Neurology",IF(TRIM(LOWER(F8052))="general ward","General",IF(TRIM(LOWER(F8052))="general","General",IF(TRIM(LOWER(F8052))="cardiology","Cardiology",IF(TRIM(LOWER(F8052))="Cardiology","Cardiology",IF(TRIM(LOWER(F8052))="Peads","Pediatrics",IF(TRIM(LOWER(F8052))="Pediatrics","Pediatrics",IF(TRIM(LOWER(F8052))="orthopedics","Orthopedics",IF(TRIM(LOWER(F8052))="Neurology","Neurology",IF(TRIM(LOWER(F8052))="Oncology","Oncology")))))))))))</f>
        <v>Pediatrics</v>
      </c>
      <c r="P8052" s="3" t="str">
        <f t="shared" si="750"/>
        <v>Self</v>
      </c>
      <c r="Q8052" s="5">
        <f t="shared" si="751"/>
        <v>3</v>
      </c>
      <c r="R8052" s="1">
        <f t="shared" si="752"/>
        <v>172086.97</v>
      </c>
      <c r="S8052" s="1">
        <f t="shared" si="753"/>
        <v>1</v>
      </c>
      <c r="T8052" s="1" t="str">
        <f t="shared" si="754"/>
        <v>18-35</v>
      </c>
      <c r="U8052" s="1" t="str">
        <f t="shared" si="755"/>
        <v>Unknown</v>
      </c>
    </row>
    <row r="8053" spans="1:21">
      <c r="A8053" s="1">
        <v>8052</v>
      </c>
      <c r="B8053" s="1">
        <v>29</v>
      </c>
      <c r="C8053" s="1" t="s">
        <v>34</v>
      </c>
      <c r="D8053" s="2">
        <v>45056</v>
      </c>
      <c r="E8053" s="2">
        <v>45062</v>
      </c>
      <c r="F8053" s="1" t="s">
        <v>40</v>
      </c>
      <c r="G8053" s="1" t="s">
        <v>14</v>
      </c>
      <c r="H8053" s="1" t="s">
        <v>15</v>
      </c>
      <c r="I8053" s="1">
        <v>162624.95999999999</v>
      </c>
      <c r="J8053" s="1" t="s">
        <v>25</v>
      </c>
      <c r="K8053" s="1" t="s">
        <v>42</v>
      </c>
      <c r="N8053" s="3" t="str">
        <f>IF(LEFT(LOWER(C8053),1)="m","Male",IF(LEFT(LOWER(C8053),1)="f","Female","Unknown"))</f>
        <v>Male</v>
      </c>
      <c r="O8053" s="4" t="str">
        <f>IF(TRIM(LOWER(F8053))="neuro","Neurology",IF(TRIM(LOWER(F8053))="Neurology","Neurology",IF(TRIM(LOWER(F8053))="general ward","General",IF(TRIM(LOWER(F8053))="general","General",IF(TRIM(LOWER(F8053))="cardiology","Cardiology",IF(TRIM(LOWER(F8053))="Cardiology","Cardiology",IF(TRIM(LOWER(F8053))="Peads","Pediatrics",IF(TRIM(LOWER(F8053))="Pediatrics","Pediatrics",IF(TRIM(LOWER(F8053))="orthopedics","Orthopedics",IF(TRIM(LOWER(F8053))="Neurology","Neurology",IF(TRIM(LOWER(F8053))="Oncology","Oncology")))))))))))</f>
        <v>Pediatrics</v>
      </c>
      <c r="P8053" s="3" t="str">
        <f t="shared" si="750"/>
        <v>Private</v>
      </c>
      <c r="Q8053" s="5">
        <f t="shared" si="751"/>
        <v>6</v>
      </c>
      <c r="R8053" s="1">
        <f t="shared" si="752"/>
        <v>162624.95999999999</v>
      </c>
      <c r="S8053" s="1">
        <f t="shared" si="753"/>
        <v>0</v>
      </c>
      <c r="T8053" s="1" t="str">
        <f t="shared" si="754"/>
        <v>18-35</v>
      </c>
      <c r="U8053" s="1" t="str">
        <f t="shared" si="755"/>
        <v>Yes</v>
      </c>
    </row>
    <row r="8054" spans="1:21">
      <c r="A8054" s="1">
        <v>8053</v>
      </c>
      <c r="B8054" s="1">
        <v>17</v>
      </c>
      <c r="C8054" s="1" t="s">
        <v>12</v>
      </c>
      <c r="D8054" s="2">
        <v>45112</v>
      </c>
      <c r="E8054" s="2">
        <v>45115</v>
      </c>
      <c r="F8054" s="1" t="s">
        <v>49</v>
      </c>
      <c r="G8054" s="1" t="s">
        <v>46</v>
      </c>
      <c r="H8054" s="1" t="s">
        <v>23</v>
      </c>
      <c r="I8054" s="1">
        <v>94406.21</v>
      </c>
      <c r="J8054" s="1" t="s">
        <v>38</v>
      </c>
      <c r="K8054" s="1" t="s">
        <v>20</v>
      </c>
      <c r="N8054" s="3" t="str">
        <f>IF(LEFT(LOWER(C8054),1)="m","Male",IF(LEFT(LOWER(C8054),1)="f","Female","Unknown"))</f>
        <v>Unknown</v>
      </c>
      <c r="O8054" s="4" t="str">
        <f>IF(TRIM(LOWER(F8054))="neuro","Neurology",IF(TRIM(LOWER(F8054))="Neurology","Neurology",IF(TRIM(LOWER(F8054))="general ward","General",IF(TRIM(LOWER(F8054))="general","General",IF(TRIM(LOWER(F8054))="cardiology","Cardiology",IF(TRIM(LOWER(F8054))="Cardiology","Cardiology",IF(TRIM(LOWER(F8054))="Peads","Pediatrics",IF(TRIM(LOWER(F8054))="Pediatrics","Pediatrics",IF(TRIM(LOWER(F8054))="orthopedics","Orthopedics",IF(TRIM(LOWER(F8054))="Neurology","Neurology",IF(TRIM(LOWER(F8054))="Oncology","Oncology")))))))))))</f>
        <v>Oncology</v>
      </c>
      <c r="P8054" s="3" t="str">
        <f t="shared" si="750"/>
        <v>Self</v>
      </c>
      <c r="Q8054" s="5">
        <f t="shared" si="751"/>
        <v>3</v>
      </c>
      <c r="R8054" s="1">
        <f t="shared" si="752"/>
        <v>94406.21</v>
      </c>
      <c r="S8054" s="1">
        <f t="shared" si="753"/>
        <v>0</v>
      </c>
      <c r="T8054" s="1" t="str">
        <f t="shared" si="754"/>
        <v>0-17</v>
      </c>
      <c r="U8054" s="1" t="str">
        <f t="shared" si="755"/>
        <v>No</v>
      </c>
    </row>
    <row r="8055" spans="1:21">
      <c r="A8055" s="1">
        <v>8054</v>
      </c>
      <c r="C8055" s="1" t="s">
        <v>44</v>
      </c>
      <c r="D8055" s="2">
        <v>44997</v>
      </c>
      <c r="E8055" s="2">
        <v>45006</v>
      </c>
      <c r="F8055" s="1" t="s">
        <v>35</v>
      </c>
      <c r="G8055" s="1" t="s">
        <v>22</v>
      </c>
      <c r="H8055" s="1" t="s">
        <v>37</v>
      </c>
      <c r="I8055" s="1">
        <v>262661.96999999997</v>
      </c>
      <c r="K8055" s="1" t="s">
        <v>42</v>
      </c>
      <c r="N8055" s="3" t="str">
        <f>IF(LEFT(LOWER(C8055),1)="m","Male",IF(LEFT(LOWER(C8055),1)="f","Female","Unknown"))</f>
        <v>Female</v>
      </c>
      <c r="O8055" s="4" t="str">
        <f>IF(TRIM(LOWER(F8055))="neuro","Neurology",IF(TRIM(LOWER(F8055))="Neurology","Neurology",IF(TRIM(LOWER(F8055))="general ward","General",IF(TRIM(LOWER(F8055))="general","General",IF(TRIM(LOWER(F8055))="cardiology","Cardiology",IF(TRIM(LOWER(F8055))="Cardiology","Cardiology",IF(TRIM(LOWER(F8055))="Peads","Pediatrics",IF(TRIM(LOWER(F8055))="Pediatrics","Pediatrics",IF(TRIM(LOWER(F8055))="orthopedics","Orthopedics",IF(TRIM(LOWER(F8055))="Neurology","Neurology",IF(TRIM(LOWER(F8055))="Oncology","Oncology")))))))))))</f>
        <v>Cardiology</v>
      </c>
      <c r="P8055" s="3" t="str">
        <f t="shared" si="750"/>
        <v>Government</v>
      </c>
      <c r="Q8055" s="5">
        <f t="shared" si="751"/>
        <v>9</v>
      </c>
      <c r="R8055" s="1">
        <f t="shared" si="752"/>
        <v>262661.96999999997</v>
      </c>
      <c r="S8055" s="1">
        <f t="shared" si="753"/>
        <v>0</v>
      </c>
      <c r="T8055" s="1" t="str">
        <f t="shared" si="754"/>
        <v>0-17</v>
      </c>
      <c r="U8055" s="1" t="str">
        <f t="shared" si="755"/>
        <v>Unknown</v>
      </c>
    </row>
    <row r="8056" spans="1:21">
      <c r="A8056" s="1">
        <v>8055</v>
      </c>
      <c r="B8056" s="1">
        <v>54</v>
      </c>
      <c r="C8056" s="1" t="s">
        <v>44</v>
      </c>
      <c r="D8056" s="2">
        <v>45400</v>
      </c>
      <c r="E8056" s="2">
        <v>45420</v>
      </c>
      <c r="F8056" s="1" t="s">
        <v>52</v>
      </c>
      <c r="G8056" s="1" t="s">
        <v>31</v>
      </c>
      <c r="I8056" s="1">
        <v>112237.36</v>
      </c>
      <c r="J8056" s="1" t="s">
        <v>38</v>
      </c>
      <c r="K8056" s="1" t="s">
        <v>17</v>
      </c>
      <c r="N8056" s="3" t="str">
        <f>IF(LEFT(LOWER(C8056),1)="m","Male",IF(LEFT(LOWER(C8056),1)="f","Female","Unknown"))</f>
        <v>Female</v>
      </c>
      <c r="O8056" s="4" t="str">
        <f>IF(TRIM(LOWER(F8056))="neuro","Neurology",IF(TRIM(LOWER(F8056))="Neurology","Neurology",IF(TRIM(LOWER(F8056))="general ward","General",IF(TRIM(LOWER(F8056))="general","General",IF(TRIM(LOWER(F8056))="cardiology","Cardiology",IF(TRIM(LOWER(F8056))="Cardiology","Cardiology",IF(TRIM(LOWER(F8056))="Peads","Pediatrics",IF(TRIM(LOWER(F8056))="Pediatrics","Pediatrics",IF(TRIM(LOWER(F8056))="orthopedics","Orthopedics",IF(TRIM(LOWER(F8056))="Neurology","Neurology",IF(TRIM(LOWER(F8056))="Oncology","Oncology")))))))))))</f>
        <v>Oncology</v>
      </c>
      <c r="P8056" s="3" t="str">
        <f t="shared" si="750"/>
        <v>Private</v>
      </c>
      <c r="Q8056" s="5">
        <f t="shared" si="751"/>
        <v>20</v>
      </c>
      <c r="R8056" s="1">
        <f t="shared" si="752"/>
        <v>112237.36</v>
      </c>
      <c r="S8056" s="1">
        <f t="shared" si="753"/>
        <v>1</v>
      </c>
      <c r="T8056" s="1" t="str">
        <f t="shared" si="754"/>
        <v>51-65</v>
      </c>
      <c r="U8056" s="1" t="str">
        <f t="shared" si="755"/>
        <v>No</v>
      </c>
    </row>
    <row r="8057" spans="1:21">
      <c r="A8057" s="1">
        <v>8056</v>
      </c>
      <c r="B8057" s="1">
        <v>7</v>
      </c>
      <c r="C8057" s="1" t="s">
        <v>18</v>
      </c>
      <c r="D8057" s="2">
        <v>45607</v>
      </c>
      <c r="E8057" s="2">
        <v>45614</v>
      </c>
      <c r="F8057" s="1" t="s">
        <v>19</v>
      </c>
      <c r="G8057" s="1" t="s">
        <v>31</v>
      </c>
      <c r="H8057" s="1" t="s">
        <v>51</v>
      </c>
      <c r="I8057" s="1">
        <v>203146.95</v>
      </c>
      <c r="J8057" s="1" t="s">
        <v>25</v>
      </c>
      <c r="K8057" s="1" t="s">
        <v>25</v>
      </c>
      <c r="N8057" s="3" t="str">
        <f>IF(LEFT(LOWER(C8057),1)="m","Male",IF(LEFT(LOWER(C8057),1)="f","Female","Unknown"))</f>
        <v>Male</v>
      </c>
      <c r="O8057" s="4" t="str">
        <f>IF(TRIM(LOWER(F8057))="neuro","Neurology",IF(TRIM(LOWER(F8057))="Neurology","Neurology",IF(TRIM(LOWER(F8057))="general ward","General",IF(TRIM(LOWER(F8057))="general","General",IF(TRIM(LOWER(F8057))="cardiology","Cardiology",IF(TRIM(LOWER(F8057))="Cardiology","Cardiology",IF(TRIM(LOWER(F8057))="Peads","Pediatrics",IF(TRIM(LOWER(F8057))="Pediatrics","Pediatrics",IF(TRIM(LOWER(F8057))="orthopedics","Orthopedics",IF(TRIM(LOWER(F8057))="Neurology","Neurology",IF(TRIM(LOWER(F8057))="Oncology","Oncology")))))))))))</f>
        <v>General</v>
      </c>
      <c r="P8057" s="3" t="str">
        <f t="shared" si="750"/>
        <v>Private</v>
      </c>
      <c r="Q8057" s="5">
        <f t="shared" si="751"/>
        <v>7</v>
      </c>
      <c r="R8057" s="1">
        <f t="shared" si="752"/>
        <v>203146.95</v>
      </c>
      <c r="S8057" s="1">
        <f t="shared" si="753"/>
        <v>1</v>
      </c>
      <c r="T8057" s="1" t="str">
        <f t="shared" si="754"/>
        <v>0-17</v>
      </c>
      <c r="U8057" s="1" t="str">
        <f t="shared" si="755"/>
        <v>Yes</v>
      </c>
    </row>
    <row r="8058" spans="1:21">
      <c r="A8058" s="1">
        <v>8057</v>
      </c>
      <c r="B8058" s="1">
        <v>17</v>
      </c>
      <c r="C8058" s="1" t="s">
        <v>29</v>
      </c>
      <c r="D8058" s="2">
        <v>45633</v>
      </c>
      <c r="E8058" s="2">
        <v>45643</v>
      </c>
      <c r="F8058" s="1" t="s">
        <v>40</v>
      </c>
      <c r="G8058" s="1" t="s">
        <v>41</v>
      </c>
      <c r="H8058" s="1" t="s">
        <v>51</v>
      </c>
      <c r="I8058" s="1">
        <v>293522.21000000002</v>
      </c>
      <c r="J8058" s="1" t="s">
        <v>42</v>
      </c>
      <c r="K8058" s="1" t="s">
        <v>25</v>
      </c>
      <c r="N8058" s="3" t="str">
        <f>IF(LEFT(LOWER(C8058),1)="m","Male",IF(LEFT(LOWER(C8058),1)="f","Female","Unknown"))</f>
        <v>Female</v>
      </c>
      <c r="O8058" s="4" t="str">
        <f>IF(TRIM(LOWER(F8058))="neuro","Neurology",IF(TRIM(LOWER(F8058))="Neurology","Neurology",IF(TRIM(LOWER(F8058))="general ward","General",IF(TRIM(LOWER(F8058))="general","General",IF(TRIM(LOWER(F8058))="cardiology","Cardiology",IF(TRIM(LOWER(F8058))="Cardiology","Cardiology",IF(TRIM(LOWER(F8058))="Peads","Pediatrics",IF(TRIM(LOWER(F8058))="Pediatrics","Pediatrics",IF(TRIM(LOWER(F8058))="orthopedics","Orthopedics",IF(TRIM(LOWER(F8058))="Neurology","Neurology",IF(TRIM(LOWER(F8058))="Oncology","Oncology")))))))))))</f>
        <v>Pediatrics</v>
      </c>
      <c r="P8058" s="3" t="str">
        <f t="shared" si="750"/>
        <v>Unknown</v>
      </c>
      <c r="Q8058" s="5">
        <f t="shared" si="751"/>
        <v>10</v>
      </c>
      <c r="R8058" s="1">
        <f t="shared" si="752"/>
        <v>293522.21000000002</v>
      </c>
      <c r="S8058" s="1">
        <f t="shared" si="753"/>
        <v>1</v>
      </c>
      <c r="T8058" s="1" t="str">
        <f t="shared" si="754"/>
        <v>0-17</v>
      </c>
      <c r="U8058" s="1" t="str">
        <f t="shared" si="755"/>
        <v>No</v>
      </c>
    </row>
    <row r="8059" spans="1:21">
      <c r="A8059" s="1">
        <v>8058</v>
      </c>
      <c r="B8059" s="1">
        <v>95</v>
      </c>
      <c r="C8059" s="1" t="s">
        <v>12</v>
      </c>
      <c r="D8059" s="2">
        <v>45115</v>
      </c>
      <c r="E8059" s="2">
        <v>45125</v>
      </c>
      <c r="F8059" s="1" t="s">
        <v>19</v>
      </c>
      <c r="G8059" s="1" t="s">
        <v>14</v>
      </c>
      <c r="I8059" s="1">
        <v>100975.37</v>
      </c>
      <c r="K8059" s="1" t="s">
        <v>17</v>
      </c>
      <c r="N8059" s="3" t="str">
        <f>IF(LEFT(LOWER(C8059),1)="m","Male",IF(LEFT(LOWER(C8059),1)="f","Female","Unknown"))</f>
        <v>Unknown</v>
      </c>
      <c r="O8059" s="4" t="str">
        <f>IF(TRIM(LOWER(F8059))="neuro","Neurology",IF(TRIM(LOWER(F8059))="Neurology","Neurology",IF(TRIM(LOWER(F8059))="general ward","General",IF(TRIM(LOWER(F8059))="general","General",IF(TRIM(LOWER(F8059))="cardiology","Cardiology",IF(TRIM(LOWER(F8059))="Cardiology","Cardiology",IF(TRIM(LOWER(F8059))="Peads","Pediatrics",IF(TRIM(LOWER(F8059))="Pediatrics","Pediatrics",IF(TRIM(LOWER(F8059))="orthopedics","Orthopedics",IF(TRIM(LOWER(F8059))="Neurology","Neurology",IF(TRIM(LOWER(F8059))="Oncology","Oncology")))))))))))</f>
        <v>General</v>
      </c>
      <c r="P8059" s="3" t="str">
        <f t="shared" si="750"/>
        <v>Private</v>
      </c>
      <c r="Q8059" s="5">
        <f t="shared" si="751"/>
        <v>10</v>
      </c>
      <c r="R8059" s="1">
        <f t="shared" si="752"/>
        <v>100975.37</v>
      </c>
      <c r="S8059" s="1">
        <f t="shared" si="753"/>
        <v>1</v>
      </c>
      <c r="T8059" s="1" t="str">
        <f t="shared" si="754"/>
        <v>66+</v>
      </c>
      <c r="U8059" s="1" t="str">
        <f t="shared" si="755"/>
        <v>Unknown</v>
      </c>
    </row>
    <row r="8060" spans="1:21">
      <c r="A8060" s="1">
        <v>8059</v>
      </c>
      <c r="B8060" s="1">
        <v>58</v>
      </c>
      <c r="C8060" s="1" t="s">
        <v>44</v>
      </c>
      <c r="D8060" s="2">
        <v>45107</v>
      </c>
      <c r="E8060" s="2">
        <v>45110</v>
      </c>
      <c r="F8060" s="1" t="s">
        <v>30</v>
      </c>
      <c r="G8060" s="1" t="s">
        <v>46</v>
      </c>
      <c r="H8060" s="1" t="s">
        <v>23</v>
      </c>
      <c r="I8060" s="1">
        <v>214188.34</v>
      </c>
      <c r="J8060" s="1" t="s">
        <v>17</v>
      </c>
      <c r="K8060" s="1" t="s">
        <v>17</v>
      </c>
      <c r="N8060" s="3" t="str">
        <f>IF(LEFT(LOWER(C8060),1)="m","Male",IF(LEFT(LOWER(C8060),1)="f","Female","Unknown"))</f>
        <v>Female</v>
      </c>
      <c r="O8060" s="4" t="str">
        <f>IF(TRIM(LOWER(F8060))="neuro","Neurology",IF(TRIM(LOWER(F8060))="Neurology","Neurology",IF(TRIM(LOWER(F8060))="general ward","General",IF(TRIM(LOWER(F8060))="general","General",IF(TRIM(LOWER(F8060))="cardiology","Cardiology",IF(TRIM(LOWER(F8060))="Cardiology","Cardiology",IF(TRIM(LOWER(F8060))="Peads","Pediatrics",IF(TRIM(LOWER(F8060))="Pediatrics","Pediatrics",IF(TRIM(LOWER(F8060))="orthopedics","Orthopedics",IF(TRIM(LOWER(F8060))="Neurology","Neurology",IF(TRIM(LOWER(F8060))="Oncology","Oncology")))))))))))</f>
        <v>Pediatrics</v>
      </c>
      <c r="P8060" s="3" t="str">
        <f t="shared" si="750"/>
        <v>Self</v>
      </c>
      <c r="Q8060" s="5">
        <f t="shared" si="751"/>
        <v>3</v>
      </c>
      <c r="R8060" s="1">
        <f t="shared" si="752"/>
        <v>214188.34</v>
      </c>
      <c r="S8060" s="1">
        <f t="shared" si="753"/>
        <v>1</v>
      </c>
      <c r="T8060" s="1" t="str">
        <f t="shared" si="754"/>
        <v>51-65</v>
      </c>
      <c r="U8060" s="1" t="str">
        <f t="shared" si="755"/>
        <v>Yes</v>
      </c>
    </row>
    <row r="8061" spans="1:21">
      <c r="A8061" s="1">
        <v>8060</v>
      </c>
      <c r="B8061" s="1">
        <v>73</v>
      </c>
      <c r="C8061" s="1" t="s">
        <v>34</v>
      </c>
      <c r="D8061" s="2">
        <v>45258</v>
      </c>
      <c r="E8061" s="2">
        <v>45266</v>
      </c>
      <c r="F8061" s="1" t="s">
        <v>52</v>
      </c>
      <c r="G8061" s="1" t="s">
        <v>46</v>
      </c>
      <c r="H8061" s="1" t="s">
        <v>23</v>
      </c>
      <c r="I8061" s="1">
        <v>42437.68</v>
      </c>
      <c r="J8061" s="1" t="s">
        <v>17</v>
      </c>
      <c r="K8061" s="1" t="s">
        <v>20</v>
      </c>
      <c r="N8061" s="3" t="str">
        <f>IF(LEFT(LOWER(C8061),1)="m","Male",IF(LEFT(LOWER(C8061),1)="f","Female","Unknown"))</f>
        <v>Male</v>
      </c>
      <c r="O8061" s="4" t="str">
        <f>IF(TRIM(LOWER(F8061))="neuro","Neurology",IF(TRIM(LOWER(F8061))="Neurology","Neurology",IF(TRIM(LOWER(F8061))="general ward","General",IF(TRIM(LOWER(F8061))="general","General",IF(TRIM(LOWER(F8061))="cardiology","Cardiology",IF(TRIM(LOWER(F8061))="Cardiology","Cardiology",IF(TRIM(LOWER(F8061))="Peads","Pediatrics",IF(TRIM(LOWER(F8061))="Pediatrics","Pediatrics",IF(TRIM(LOWER(F8061))="orthopedics","Orthopedics",IF(TRIM(LOWER(F8061))="Neurology","Neurology",IF(TRIM(LOWER(F8061))="Oncology","Oncology")))))))))))</f>
        <v>Oncology</v>
      </c>
      <c r="P8061" s="3" t="str">
        <f t="shared" si="750"/>
        <v>Self</v>
      </c>
      <c r="Q8061" s="5">
        <f t="shared" si="751"/>
        <v>8</v>
      </c>
      <c r="R8061" s="1">
        <f t="shared" si="752"/>
        <v>42437.68</v>
      </c>
      <c r="S8061" s="1">
        <f t="shared" si="753"/>
        <v>0</v>
      </c>
      <c r="T8061" s="1" t="str">
        <f t="shared" si="754"/>
        <v>66+</v>
      </c>
      <c r="U8061" s="1" t="str">
        <f t="shared" si="755"/>
        <v>Yes</v>
      </c>
    </row>
    <row r="8062" spans="1:21">
      <c r="A8062" s="1">
        <v>8061</v>
      </c>
      <c r="B8062" s="1">
        <v>63</v>
      </c>
      <c r="C8062" s="1" t="s">
        <v>26</v>
      </c>
      <c r="D8062" s="2">
        <v>45566</v>
      </c>
      <c r="E8062" s="2">
        <v>45567</v>
      </c>
      <c r="F8062" s="1" t="s">
        <v>19</v>
      </c>
      <c r="G8062" s="1" t="s">
        <v>31</v>
      </c>
      <c r="H8062" s="1" t="s">
        <v>32</v>
      </c>
      <c r="I8062" s="1">
        <v>89447.76</v>
      </c>
      <c r="J8062" s="1" t="s">
        <v>25</v>
      </c>
      <c r="K8062" s="1" t="s">
        <v>42</v>
      </c>
      <c r="N8062" s="3" t="str">
        <f>IF(LEFT(LOWER(C8062),1)="m","Male",IF(LEFT(LOWER(C8062),1)="f","Female","Unknown"))</f>
        <v>Female</v>
      </c>
      <c r="O8062" s="4" t="str">
        <f>IF(TRIM(LOWER(F8062))="neuro","Neurology",IF(TRIM(LOWER(F8062))="Neurology","Neurology",IF(TRIM(LOWER(F8062))="general ward","General",IF(TRIM(LOWER(F8062))="general","General",IF(TRIM(LOWER(F8062))="cardiology","Cardiology",IF(TRIM(LOWER(F8062))="Cardiology","Cardiology",IF(TRIM(LOWER(F8062))="Peads","Pediatrics",IF(TRIM(LOWER(F8062))="Pediatrics","Pediatrics",IF(TRIM(LOWER(F8062))="orthopedics","Orthopedics",IF(TRIM(LOWER(F8062))="Neurology","Neurology",IF(TRIM(LOWER(F8062))="Oncology","Oncology")))))))))))</f>
        <v>General</v>
      </c>
      <c r="P8062" s="3" t="str">
        <f t="shared" si="750"/>
        <v>Private</v>
      </c>
      <c r="Q8062" s="5">
        <f t="shared" si="751"/>
        <v>1</v>
      </c>
      <c r="R8062" s="1">
        <f t="shared" si="752"/>
        <v>89447.76</v>
      </c>
      <c r="S8062" s="1">
        <f t="shared" si="753"/>
        <v>0</v>
      </c>
      <c r="T8062" s="1" t="str">
        <f t="shared" si="754"/>
        <v>51-65</v>
      </c>
      <c r="U8062" s="1" t="str">
        <f t="shared" si="755"/>
        <v>Yes</v>
      </c>
    </row>
    <row r="8063" spans="1:21">
      <c r="A8063" s="1">
        <v>8062</v>
      </c>
      <c r="B8063" s="1">
        <v>78</v>
      </c>
      <c r="C8063" s="1" t="s">
        <v>18</v>
      </c>
      <c r="D8063" s="2">
        <v>45201</v>
      </c>
      <c r="E8063" s="2">
        <v>45208</v>
      </c>
      <c r="F8063" s="1" t="s">
        <v>35</v>
      </c>
      <c r="G8063" s="1" t="s">
        <v>41</v>
      </c>
      <c r="H8063" s="1" t="s">
        <v>51</v>
      </c>
      <c r="I8063" s="1">
        <v>250276.12</v>
      </c>
      <c r="J8063" s="1" t="s">
        <v>24</v>
      </c>
      <c r="K8063" s="1" t="s">
        <v>25</v>
      </c>
      <c r="N8063" s="3" t="str">
        <f>IF(LEFT(LOWER(C8063),1)="m","Male",IF(LEFT(LOWER(C8063),1)="f","Female","Unknown"))</f>
        <v>Male</v>
      </c>
      <c r="O8063" s="4" t="str">
        <f>IF(TRIM(LOWER(F8063))="neuro","Neurology",IF(TRIM(LOWER(F8063))="Neurology","Neurology",IF(TRIM(LOWER(F8063))="general ward","General",IF(TRIM(LOWER(F8063))="general","General",IF(TRIM(LOWER(F8063))="cardiology","Cardiology",IF(TRIM(LOWER(F8063))="Cardiology","Cardiology",IF(TRIM(LOWER(F8063))="Peads","Pediatrics",IF(TRIM(LOWER(F8063))="Pediatrics","Pediatrics",IF(TRIM(LOWER(F8063))="orthopedics","Orthopedics",IF(TRIM(LOWER(F8063))="Neurology","Neurology",IF(TRIM(LOWER(F8063))="Oncology","Oncology")))))))))))</f>
        <v>Cardiology</v>
      </c>
      <c r="P8063" s="3" t="str">
        <f t="shared" si="750"/>
        <v>Unknown</v>
      </c>
      <c r="Q8063" s="5">
        <f t="shared" si="751"/>
        <v>7</v>
      </c>
      <c r="R8063" s="1">
        <f t="shared" si="752"/>
        <v>250276.12</v>
      </c>
      <c r="S8063" s="1">
        <f t="shared" si="753"/>
        <v>1</v>
      </c>
      <c r="T8063" s="1" t="str">
        <f t="shared" si="754"/>
        <v>66+</v>
      </c>
      <c r="U8063" s="1" t="str">
        <f t="shared" si="755"/>
        <v>No</v>
      </c>
    </row>
    <row r="8064" spans="1:21">
      <c r="A8064" s="1">
        <v>8063</v>
      </c>
      <c r="B8064" s="1">
        <v>17</v>
      </c>
      <c r="C8064" s="1" t="s">
        <v>18</v>
      </c>
      <c r="D8064" s="2">
        <v>44946</v>
      </c>
      <c r="E8064" s="2">
        <v>44949</v>
      </c>
      <c r="F8064" s="1" t="s">
        <v>43</v>
      </c>
      <c r="G8064" s="1" t="s">
        <v>14</v>
      </c>
      <c r="H8064" s="1" t="s">
        <v>48</v>
      </c>
      <c r="I8064" s="1">
        <v>69417.740000000005</v>
      </c>
      <c r="J8064" s="1" t="s">
        <v>17</v>
      </c>
      <c r="K8064" s="1" t="s">
        <v>17</v>
      </c>
      <c r="N8064" s="3" t="str">
        <f>IF(LEFT(LOWER(C8064),1)="m","Male",IF(LEFT(LOWER(C8064),1)="f","Female","Unknown"))</f>
        <v>Male</v>
      </c>
      <c r="O8064" s="4" t="str">
        <f>IF(TRIM(LOWER(F8064))="neuro","Neurology",IF(TRIM(LOWER(F8064))="Neurology","Neurology",IF(TRIM(LOWER(F8064))="general ward","General",IF(TRIM(LOWER(F8064))="general","General",IF(TRIM(LOWER(F8064))="cardiology","Cardiology",IF(TRIM(LOWER(F8064))="Cardiology","Cardiology",IF(TRIM(LOWER(F8064))="Peads","Pediatrics",IF(TRIM(LOWER(F8064))="Pediatrics","Pediatrics",IF(TRIM(LOWER(F8064))="orthopedics","Orthopedics",IF(TRIM(LOWER(F8064))="Neurology","Neurology",IF(TRIM(LOWER(F8064))="Oncology","Oncology")))))))))))</f>
        <v>Orthopedics</v>
      </c>
      <c r="P8064" s="3" t="str">
        <f t="shared" si="750"/>
        <v>Private</v>
      </c>
      <c r="Q8064" s="5">
        <f t="shared" si="751"/>
        <v>3</v>
      </c>
      <c r="R8064" s="1">
        <f t="shared" si="752"/>
        <v>69417.740000000005</v>
      </c>
      <c r="S8064" s="1">
        <f t="shared" si="753"/>
        <v>1</v>
      </c>
      <c r="T8064" s="1" t="str">
        <f t="shared" si="754"/>
        <v>0-17</v>
      </c>
      <c r="U8064" s="1" t="str">
        <f t="shared" si="755"/>
        <v>Yes</v>
      </c>
    </row>
    <row r="8065" spans="1:21">
      <c r="A8065" s="1">
        <v>8064</v>
      </c>
      <c r="B8065" s="1">
        <v>40</v>
      </c>
      <c r="C8065" s="1" t="s">
        <v>27</v>
      </c>
      <c r="D8065" s="2">
        <v>45580</v>
      </c>
      <c r="E8065" s="2">
        <v>45587</v>
      </c>
      <c r="F8065" s="1" t="s">
        <v>43</v>
      </c>
      <c r="G8065" s="1" t="s">
        <v>46</v>
      </c>
      <c r="H8065" s="1" t="s">
        <v>37</v>
      </c>
      <c r="I8065" s="1">
        <v>162258.68</v>
      </c>
      <c r="J8065" s="1" t="s">
        <v>24</v>
      </c>
      <c r="K8065" s="1" t="s">
        <v>20</v>
      </c>
      <c r="N8065" s="3" t="str">
        <f>IF(LEFT(LOWER(C8065),1)="m","Male",IF(LEFT(LOWER(C8065),1)="f","Female","Unknown"))</f>
        <v>Male</v>
      </c>
      <c r="O8065" s="4" t="str">
        <f>IF(TRIM(LOWER(F8065))="neuro","Neurology",IF(TRIM(LOWER(F8065))="Neurology","Neurology",IF(TRIM(LOWER(F8065))="general ward","General",IF(TRIM(LOWER(F8065))="general","General",IF(TRIM(LOWER(F8065))="cardiology","Cardiology",IF(TRIM(LOWER(F8065))="Cardiology","Cardiology",IF(TRIM(LOWER(F8065))="Peads","Pediatrics",IF(TRIM(LOWER(F8065))="Pediatrics","Pediatrics",IF(TRIM(LOWER(F8065))="orthopedics","Orthopedics",IF(TRIM(LOWER(F8065))="Neurology","Neurology",IF(TRIM(LOWER(F8065))="Oncology","Oncology")))))))))))</f>
        <v>Orthopedics</v>
      </c>
      <c r="P8065" s="3" t="str">
        <f t="shared" si="750"/>
        <v>Self</v>
      </c>
      <c r="Q8065" s="5">
        <f t="shared" si="751"/>
        <v>7</v>
      </c>
      <c r="R8065" s="1">
        <f t="shared" si="752"/>
        <v>162258.68</v>
      </c>
      <c r="S8065" s="1">
        <f t="shared" si="753"/>
        <v>0</v>
      </c>
      <c r="T8065" s="1" t="str">
        <f t="shared" si="754"/>
        <v>36-50</v>
      </c>
      <c r="U8065" s="1" t="str">
        <f t="shared" si="755"/>
        <v>No</v>
      </c>
    </row>
    <row r="8066" spans="1:21">
      <c r="A8066" s="1">
        <v>8065</v>
      </c>
      <c r="B8066" s="1">
        <v>81</v>
      </c>
      <c r="C8066" s="1" t="s">
        <v>27</v>
      </c>
      <c r="D8066" s="2">
        <v>45549</v>
      </c>
      <c r="E8066" s="2">
        <v>45558</v>
      </c>
      <c r="F8066" s="1" t="s">
        <v>13</v>
      </c>
      <c r="G8066" s="1" t="s">
        <v>33</v>
      </c>
      <c r="H8066" s="1" t="s">
        <v>37</v>
      </c>
      <c r="I8066" s="1">
        <v>165097.87</v>
      </c>
      <c r="J8066" s="1" t="s">
        <v>42</v>
      </c>
      <c r="K8066" s="1" t="s">
        <v>42</v>
      </c>
      <c r="N8066" s="3" t="str">
        <f>IF(LEFT(LOWER(C8066),1)="m","Male",IF(LEFT(LOWER(C8066),1)="f","Female","Unknown"))</f>
        <v>Male</v>
      </c>
      <c r="O8066" s="4" t="str">
        <f>IF(TRIM(LOWER(F8066))="neuro","Neurology",IF(TRIM(LOWER(F8066))="Neurology","Neurology",IF(TRIM(LOWER(F8066))="general ward","General",IF(TRIM(LOWER(F8066))="general","General",IF(TRIM(LOWER(F8066))="cardiology","Cardiology",IF(TRIM(LOWER(F8066))="Cardiology","Cardiology",IF(TRIM(LOWER(F8066))="Peads","Pediatrics",IF(TRIM(LOWER(F8066))="Pediatrics","Pediatrics",IF(TRIM(LOWER(F8066))="orthopedics","Orthopedics",IF(TRIM(LOWER(F8066))="Neurology","Neurology",IF(TRIM(LOWER(F8066))="Oncology","Oncology")))))))))))</f>
        <v>Neurology</v>
      </c>
      <c r="P8066" s="3" t="str">
        <f t="shared" si="750"/>
        <v>Self</v>
      </c>
      <c r="Q8066" s="5">
        <f t="shared" si="751"/>
        <v>9</v>
      </c>
      <c r="R8066" s="1">
        <f t="shared" si="752"/>
        <v>165097.87</v>
      </c>
      <c r="S8066" s="1">
        <f t="shared" si="753"/>
        <v>0</v>
      </c>
      <c r="T8066" s="1" t="str">
        <f t="shared" si="754"/>
        <v>66+</v>
      </c>
      <c r="U8066" s="1" t="str">
        <f t="shared" si="755"/>
        <v>No</v>
      </c>
    </row>
    <row r="8067" spans="1:21">
      <c r="A8067" s="1">
        <v>8066</v>
      </c>
      <c r="B8067" s="1">
        <v>58</v>
      </c>
      <c r="C8067" s="1" t="s">
        <v>34</v>
      </c>
      <c r="D8067" s="2">
        <v>45380</v>
      </c>
      <c r="E8067" s="2">
        <v>45387</v>
      </c>
      <c r="F8067" s="1" t="s">
        <v>28</v>
      </c>
      <c r="G8067" s="1" t="s">
        <v>31</v>
      </c>
      <c r="H8067" s="1" t="s">
        <v>32</v>
      </c>
      <c r="I8067" s="1">
        <v>251839.62</v>
      </c>
      <c r="K8067" s="1" t="s">
        <v>17</v>
      </c>
      <c r="N8067" s="3" t="str">
        <f>IF(LEFT(LOWER(C8067),1)="m","Male",IF(LEFT(LOWER(C8067),1)="f","Female","Unknown"))</f>
        <v>Male</v>
      </c>
      <c r="O8067" s="4" t="str">
        <f>IF(TRIM(LOWER(F8067))="neuro","Neurology",IF(TRIM(LOWER(F8067))="Neurology","Neurology",IF(TRIM(LOWER(F8067))="general ward","General",IF(TRIM(LOWER(F8067))="general","General",IF(TRIM(LOWER(F8067))="cardiology","Cardiology",IF(TRIM(LOWER(F8067))="Cardiology","Cardiology",IF(TRIM(LOWER(F8067))="Peads","Pediatrics",IF(TRIM(LOWER(F8067))="Pediatrics","Pediatrics",IF(TRIM(LOWER(F8067))="orthopedics","Orthopedics",IF(TRIM(LOWER(F8067))="Neurology","Neurology",IF(TRIM(LOWER(F8067))="Oncology","Oncology")))))))))))</f>
        <v>Orthopedics</v>
      </c>
      <c r="P8067" s="3" t="str">
        <f t="shared" ref="P8067:P8130" si="756">IF(LOWER(G8067)="private","Private",
IF(LOWER(G8067)="govt","Government",
IF(LOWER(G8067)="government","Government",
IF(LOWER(G8067)="self","Self","Unknown"))))</f>
        <v>Private</v>
      </c>
      <c r="Q8067" s="5">
        <f t="shared" ref="Q8067:Q8130" si="757">IF(E8067&lt;D8067,"",E8067-D8067)</f>
        <v>7</v>
      </c>
      <c r="R8067" s="1">
        <f t="shared" ref="R8067:R8130" si="758">IF(I8067&lt;0,"",I8067)</f>
        <v>251839.62</v>
      </c>
      <c r="S8067" s="1">
        <f t="shared" ref="S8067:S8130" si="759">IF(OR(K8067="Yes",K8067="YES",K8067="Y"),1,0)</f>
        <v>1</v>
      </c>
      <c r="T8067" s="1" t="str">
        <f t="shared" ref="T8067:T8130" si="760">IF(B8067&lt;18,"0-17",                                                  IF(B8067&lt;36,"18-35",
IF(B8067&lt;51,"36-50",
IF(B8067&lt;66,"51-65","66+"))))</f>
        <v>51-65</v>
      </c>
      <c r="U8067" s="1" t="str">
        <f t="shared" ref="U8067:U8130" si="761">IF(OR(TRIM(UPPER(J8067))="YES",TRIM(UPPER(J8067))="Y"),"Yes",
IF(OR(TRIM(UPPER(J8067))="NO",TRIM(UPPER(J8067))="N"),"No","Unknown"))</f>
        <v>Unknown</v>
      </c>
    </row>
    <row r="8068" spans="1:21">
      <c r="A8068" s="1">
        <v>8067</v>
      </c>
      <c r="B8068" s="1">
        <v>73</v>
      </c>
      <c r="C8068" s="1" t="s">
        <v>27</v>
      </c>
      <c r="D8068" s="2">
        <v>45088</v>
      </c>
      <c r="E8068" s="2">
        <v>45092</v>
      </c>
      <c r="F8068" s="1" t="s">
        <v>50</v>
      </c>
      <c r="G8068" s="1" t="s">
        <v>36</v>
      </c>
      <c r="H8068" s="1" t="s">
        <v>32</v>
      </c>
      <c r="I8068" s="1">
        <v>107300.63</v>
      </c>
      <c r="J8068" s="1" t="s">
        <v>42</v>
      </c>
      <c r="K8068" s="1" t="s">
        <v>38</v>
      </c>
      <c r="N8068" s="3" t="str">
        <f>IF(LEFT(LOWER(C8068),1)="m","Male",IF(LEFT(LOWER(C8068),1)="f","Female","Unknown"))</f>
        <v>Male</v>
      </c>
      <c r="O8068" s="4" t="str">
        <f>IF(TRIM(LOWER(F8068))="neuro","Neurology",IF(TRIM(LOWER(F8068))="Neurology","Neurology",IF(TRIM(LOWER(F8068))="general ward","General",IF(TRIM(LOWER(F8068))="general","General",IF(TRIM(LOWER(F8068))="cardiology","Cardiology",IF(TRIM(LOWER(F8068))="Cardiology","Cardiology",IF(TRIM(LOWER(F8068))="Peads","Pediatrics",IF(TRIM(LOWER(F8068))="Pediatrics","Pediatrics",IF(TRIM(LOWER(F8068))="orthopedics","Orthopedics",IF(TRIM(LOWER(F8068))="Neurology","Neurology",IF(TRIM(LOWER(F8068))="Oncology","Oncology")))))))))))</f>
        <v>Cardiology</v>
      </c>
      <c r="P8068" s="3" t="str">
        <f t="shared" si="756"/>
        <v>Government</v>
      </c>
      <c r="Q8068" s="5">
        <f t="shared" si="757"/>
        <v>4</v>
      </c>
      <c r="R8068" s="1">
        <f t="shared" si="758"/>
        <v>107300.63</v>
      </c>
      <c r="S8068" s="1">
        <f t="shared" si="759"/>
        <v>0</v>
      </c>
      <c r="T8068" s="1" t="str">
        <f t="shared" si="760"/>
        <v>66+</v>
      </c>
      <c r="U8068" s="1" t="str">
        <f t="shared" si="761"/>
        <v>No</v>
      </c>
    </row>
    <row r="8069" spans="1:21">
      <c r="A8069" s="1">
        <v>8068</v>
      </c>
      <c r="B8069" s="1">
        <v>41</v>
      </c>
      <c r="C8069" s="1" t="s">
        <v>29</v>
      </c>
      <c r="D8069" s="2">
        <v>45501</v>
      </c>
      <c r="E8069" s="2">
        <v>45512</v>
      </c>
      <c r="F8069" s="1" t="s">
        <v>45</v>
      </c>
      <c r="G8069" s="1" t="s">
        <v>14</v>
      </c>
      <c r="H8069" s="1" t="s">
        <v>15</v>
      </c>
      <c r="I8069" s="1">
        <v>66951.41</v>
      </c>
      <c r="J8069" s="1" t="s">
        <v>17</v>
      </c>
      <c r="K8069" s="1" t="s">
        <v>17</v>
      </c>
      <c r="N8069" s="3" t="str">
        <f>IF(LEFT(LOWER(C8069),1)="m","Male",IF(LEFT(LOWER(C8069),1)="f","Female","Unknown"))</f>
        <v>Female</v>
      </c>
      <c r="O8069" s="4" t="str">
        <f>IF(TRIM(LOWER(F8069))="neuro","Neurology",IF(TRIM(LOWER(F8069))="Neurology","Neurology",IF(TRIM(LOWER(F8069))="general ward","General",IF(TRIM(LOWER(F8069))="general","General",IF(TRIM(LOWER(F8069))="cardiology","Cardiology",IF(TRIM(LOWER(F8069))="Cardiology","Cardiology",IF(TRIM(LOWER(F8069))="Peads","Pediatrics",IF(TRIM(LOWER(F8069))="Pediatrics","Pediatrics",IF(TRIM(LOWER(F8069))="orthopedics","Orthopedics",IF(TRIM(LOWER(F8069))="Neurology","Neurology",IF(TRIM(LOWER(F8069))="Oncology","Oncology")))))))))))</f>
        <v>Neurology</v>
      </c>
      <c r="P8069" s="3" t="str">
        <f t="shared" si="756"/>
        <v>Private</v>
      </c>
      <c r="Q8069" s="5">
        <f t="shared" si="757"/>
        <v>11</v>
      </c>
      <c r="R8069" s="1">
        <f t="shared" si="758"/>
        <v>66951.41</v>
      </c>
      <c r="S8069" s="1">
        <f t="shared" si="759"/>
        <v>1</v>
      </c>
      <c r="T8069" s="1" t="str">
        <f t="shared" si="760"/>
        <v>36-50</v>
      </c>
      <c r="U8069" s="1" t="str">
        <f t="shared" si="761"/>
        <v>Yes</v>
      </c>
    </row>
    <row r="8070" spans="1:21">
      <c r="A8070" s="1">
        <v>8069</v>
      </c>
      <c r="B8070" s="1">
        <v>69</v>
      </c>
      <c r="C8070" s="1" t="s">
        <v>26</v>
      </c>
      <c r="D8070" s="2">
        <v>45170</v>
      </c>
      <c r="E8070" s="2">
        <v>45179</v>
      </c>
      <c r="F8070" s="1" t="s">
        <v>21</v>
      </c>
      <c r="G8070" s="1" t="s">
        <v>46</v>
      </c>
      <c r="H8070" s="1" t="s">
        <v>37</v>
      </c>
      <c r="I8070" s="1">
        <v>195566.39</v>
      </c>
      <c r="J8070" s="1" t="s">
        <v>38</v>
      </c>
      <c r="K8070" s="1" t="s">
        <v>16</v>
      </c>
      <c r="N8070" s="3" t="str">
        <f>IF(LEFT(LOWER(C8070),1)="m","Male",IF(LEFT(LOWER(C8070),1)="f","Female","Unknown"))</f>
        <v>Female</v>
      </c>
      <c r="O8070" s="4" t="str">
        <f>IF(TRIM(LOWER(F8070))="neuro","Neurology",IF(TRIM(LOWER(F8070))="Neurology","Neurology",IF(TRIM(LOWER(F8070))="general ward","General",IF(TRIM(LOWER(F8070))="general","General",IF(TRIM(LOWER(F8070))="cardiology","Cardiology",IF(TRIM(LOWER(F8070))="Cardiology","Cardiology",IF(TRIM(LOWER(F8070))="Peads","Pediatrics",IF(TRIM(LOWER(F8070))="Pediatrics","Pediatrics",IF(TRIM(LOWER(F8070))="orthopedics","Orthopedics",IF(TRIM(LOWER(F8070))="Neurology","Neurology",IF(TRIM(LOWER(F8070))="Oncology","Oncology")))))))))))</f>
        <v>General</v>
      </c>
      <c r="P8070" s="3" t="str">
        <f t="shared" si="756"/>
        <v>Self</v>
      </c>
      <c r="Q8070" s="5">
        <f t="shared" si="757"/>
        <v>9</v>
      </c>
      <c r="R8070" s="1">
        <f t="shared" si="758"/>
        <v>195566.39</v>
      </c>
      <c r="S8070" s="1">
        <f t="shared" si="759"/>
        <v>1</v>
      </c>
      <c r="T8070" s="1" t="str">
        <f t="shared" si="760"/>
        <v>66+</v>
      </c>
      <c r="U8070" s="1" t="str">
        <f t="shared" si="761"/>
        <v>No</v>
      </c>
    </row>
    <row r="8071" spans="1:21">
      <c r="A8071" s="1">
        <v>8070</v>
      </c>
      <c r="B8071" s="1">
        <v>35</v>
      </c>
      <c r="C8071" s="1" t="s">
        <v>44</v>
      </c>
      <c r="D8071" s="2">
        <v>45451</v>
      </c>
      <c r="E8071" s="2">
        <v>45458</v>
      </c>
      <c r="F8071" s="1" t="s">
        <v>13</v>
      </c>
      <c r="G8071" s="1" t="s">
        <v>22</v>
      </c>
      <c r="H8071" s="1" t="s">
        <v>32</v>
      </c>
      <c r="I8071" s="1">
        <v>214423.71</v>
      </c>
      <c r="J8071" s="1" t="s">
        <v>16</v>
      </c>
      <c r="K8071" s="1" t="s">
        <v>25</v>
      </c>
      <c r="N8071" s="3" t="str">
        <f>IF(LEFT(LOWER(C8071),1)="m","Male",IF(LEFT(LOWER(C8071),1)="f","Female","Unknown"))</f>
        <v>Female</v>
      </c>
      <c r="O8071" s="4" t="str">
        <f>IF(TRIM(LOWER(F8071))="neuro","Neurology",IF(TRIM(LOWER(F8071))="Neurology","Neurology",IF(TRIM(LOWER(F8071))="general ward","General",IF(TRIM(LOWER(F8071))="general","General",IF(TRIM(LOWER(F8071))="cardiology","Cardiology",IF(TRIM(LOWER(F8071))="Cardiology","Cardiology",IF(TRIM(LOWER(F8071))="Peads","Pediatrics",IF(TRIM(LOWER(F8071))="Pediatrics","Pediatrics",IF(TRIM(LOWER(F8071))="orthopedics","Orthopedics",IF(TRIM(LOWER(F8071))="Neurology","Neurology",IF(TRIM(LOWER(F8071))="Oncology","Oncology")))))))))))</f>
        <v>Neurology</v>
      </c>
      <c r="P8071" s="3" t="str">
        <f t="shared" si="756"/>
        <v>Government</v>
      </c>
      <c r="Q8071" s="5">
        <f t="shared" si="757"/>
        <v>7</v>
      </c>
      <c r="R8071" s="1">
        <f t="shared" si="758"/>
        <v>214423.71</v>
      </c>
      <c r="S8071" s="1">
        <f t="shared" si="759"/>
        <v>1</v>
      </c>
      <c r="T8071" s="1" t="str">
        <f t="shared" si="760"/>
        <v>18-35</v>
      </c>
      <c r="U8071" s="1" t="str">
        <f t="shared" si="761"/>
        <v>Yes</v>
      </c>
    </row>
    <row r="8072" spans="1:21">
      <c r="A8072" s="1">
        <v>8071</v>
      </c>
      <c r="B8072" s="1">
        <v>31</v>
      </c>
      <c r="C8072" s="1" t="s">
        <v>12</v>
      </c>
      <c r="D8072" s="2">
        <v>45403</v>
      </c>
      <c r="E8072" s="2">
        <v>45409</v>
      </c>
      <c r="F8072" s="1" t="s">
        <v>40</v>
      </c>
      <c r="G8072" s="1" t="s">
        <v>14</v>
      </c>
      <c r="H8072" s="1" t="s">
        <v>37</v>
      </c>
      <c r="I8072" s="1">
        <v>59801.39</v>
      </c>
      <c r="J8072" s="1" t="s">
        <v>38</v>
      </c>
      <c r="K8072" s="1" t="s">
        <v>20</v>
      </c>
      <c r="N8072" s="3" t="str">
        <f>IF(LEFT(LOWER(C8072),1)="m","Male",IF(LEFT(LOWER(C8072),1)="f","Female","Unknown"))</f>
        <v>Unknown</v>
      </c>
      <c r="O8072" s="4" t="str">
        <f>IF(TRIM(LOWER(F8072))="neuro","Neurology",IF(TRIM(LOWER(F8072))="Neurology","Neurology",IF(TRIM(LOWER(F8072))="general ward","General",IF(TRIM(LOWER(F8072))="general","General",IF(TRIM(LOWER(F8072))="cardiology","Cardiology",IF(TRIM(LOWER(F8072))="Cardiology","Cardiology",IF(TRIM(LOWER(F8072))="Peads","Pediatrics",IF(TRIM(LOWER(F8072))="Pediatrics","Pediatrics",IF(TRIM(LOWER(F8072))="orthopedics","Orthopedics",IF(TRIM(LOWER(F8072))="Neurology","Neurology",IF(TRIM(LOWER(F8072))="Oncology","Oncology")))))))))))</f>
        <v>Pediatrics</v>
      </c>
      <c r="P8072" s="3" t="str">
        <f t="shared" si="756"/>
        <v>Private</v>
      </c>
      <c r="Q8072" s="5">
        <f t="shared" si="757"/>
        <v>6</v>
      </c>
      <c r="R8072" s="1">
        <f t="shared" si="758"/>
        <v>59801.39</v>
      </c>
      <c r="S8072" s="1">
        <f t="shared" si="759"/>
        <v>0</v>
      </c>
      <c r="T8072" s="1" t="str">
        <f t="shared" si="760"/>
        <v>18-35</v>
      </c>
      <c r="U8072" s="1" t="str">
        <f t="shared" si="761"/>
        <v>No</v>
      </c>
    </row>
    <row r="8073" spans="1:21">
      <c r="A8073" s="1">
        <v>8072</v>
      </c>
      <c r="B8073" s="1">
        <v>32</v>
      </c>
      <c r="C8073" s="1" t="s">
        <v>18</v>
      </c>
      <c r="D8073" s="2">
        <v>45331</v>
      </c>
      <c r="E8073" s="2">
        <v>45345</v>
      </c>
      <c r="F8073" s="1" t="s">
        <v>30</v>
      </c>
      <c r="G8073" s="1" t="s">
        <v>36</v>
      </c>
      <c r="H8073" s="1" t="s">
        <v>47</v>
      </c>
      <c r="I8073" s="1">
        <v>130070.5</v>
      </c>
      <c r="K8073" s="1" t="s">
        <v>17</v>
      </c>
      <c r="N8073" s="3" t="str">
        <f>IF(LEFT(LOWER(C8073),1)="m","Male",IF(LEFT(LOWER(C8073),1)="f","Female","Unknown"))</f>
        <v>Male</v>
      </c>
      <c r="O8073" s="4" t="str">
        <f>IF(TRIM(LOWER(F8073))="neuro","Neurology",IF(TRIM(LOWER(F8073))="Neurology","Neurology",IF(TRIM(LOWER(F8073))="general ward","General",IF(TRIM(LOWER(F8073))="general","General",IF(TRIM(LOWER(F8073))="cardiology","Cardiology",IF(TRIM(LOWER(F8073))="Cardiology","Cardiology",IF(TRIM(LOWER(F8073))="Peads","Pediatrics",IF(TRIM(LOWER(F8073))="Pediatrics","Pediatrics",IF(TRIM(LOWER(F8073))="orthopedics","Orthopedics",IF(TRIM(LOWER(F8073))="Neurology","Neurology",IF(TRIM(LOWER(F8073))="Oncology","Oncology")))))))))))</f>
        <v>Pediatrics</v>
      </c>
      <c r="P8073" s="3" t="str">
        <f t="shared" si="756"/>
        <v>Government</v>
      </c>
      <c r="Q8073" s="5">
        <f t="shared" si="757"/>
        <v>14</v>
      </c>
      <c r="R8073" s="1">
        <f t="shared" si="758"/>
        <v>130070.5</v>
      </c>
      <c r="S8073" s="1">
        <f t="shared" si="759"/>
        <v>1</v>
      </c>
      <c r="T8073" s="1" t="str">
        <f t="shared" si="760"/>
        <v>18-35</v>
      </c>
      <c r="U8073" s="1" t="str">
        <f t="shared" si="761"/>
        <v>Unknown</v>
      </c>
    </row>
    <row r="8074" spans="1:21">
      <c r="A8074" s="1">
        <v>8073</v>
      </c>
      <c r="B8074" s="1">
        <v>38</v>
      </c>
      <c r="C8074" s="1" t="s">
        <v>27</v>
      </c>
      <c r="D8074" s="2">
        <v>45120</v>
      </c>
      <c r="E8074" s="2">
        <v>45123</v>
      </c>
      <c r="F8074" s="1" t="s">
        <v>45</v>
      </c>
      <c r="G8074" s="1" t="s">
        <v>31</v>
      </c>
      <c r="H8074" s="1" t="s">
        <v>51</v>
      </c>
      <c r="I8074" s="1">
        <v>202184.17</v>
      </c>
      <c r="J8074" s="1" t="s">
        <v>24</v>
      </c>
      <c r="K8074" s="1" t="s">
        <v>20</v>
      </c>
      <c r="N8074" s="3" t="str">
        <f>IF(LEFT(LOWER(C8074),1)="m","Male",IF(LEFT(LOWER(C8074),1)="f","Female","Unknown"))</f>
        <v>Male</v>
      </c>
      <c r="O8074" s="4" t="str">
        <f>IF(TRIM(LOWER(F8074))="neuro","Neurology",IF(TRIM(LOWER(F8074))="Neurology","Neurology",IF(TRIM(LOWER(F8074))="general ward","General",IF(TRIM(LOWER(F8074))="general","General",IF(TRIM(LOWER(F8074))="cardiology","Cardiology",IF(TRIM(LOWER(F8074))="Cardiology","Cardiology",IF(TRIM(LOWER(F8074))="Peads","Pediatrics",IF(TRIM(LOWER(F8074))="Pediatrics","Pediatrics",IF(TRIM(LOWER(F8074))="orthopedics","Orthopedics",IF(TRIM(LOWER(F8074))="Neurology","Neurology",IF(TRIM(LOWER(F8074))="Oncology","Oncology")))))))))))</f>
        <v>Neurology</v>
      </c>
      <c r="P8074" s="3" t="str">
        <f t="shared" si="756"/>
        <v>Private</v>
      </c>
      <c r="Q8074" s="5">
        <f t="shared" si="757"/>
        <v>3</v>
      </c>
      <c r="R8074" s="1">
        <f t="shared" si="758"/>
        <v>202184.17</v>
      </c>
      <c r="S8074" s="1">
        <f t="shared" si="759"/>
        <v>0</v>
      </c>
      <c r="T8074" s="1" t="str">
        <f t="shared" si="760"/>
        <v>36-50</v>
      </c>
      <c r="U8074" s="1" t="str">
        <f t="shared" si="761"/>
        <v>No</v>
      </c>
    </row>
    <row r="8075" spans="1:21">
      <c r="A8075" s="1">
        <v>8074</v>
      </c>
      <c r="B8075" s="1">
        <v>17</v>
      </c>
      <c r="C8075" s="1" t="s">
        <v>44</v>
      </c>
      <c r="D8075" s="2">
        <v>45254</v>
      </c>
      <c r="E8075" s="2">
        <v>45236</v>
      </c>
      <c r="F8075" s="1" t="s">
        <v>21</v>
      </c>
      <c r="G8075" s="1" t="s">
        <v>41</v>
      </c>
      <c r="H8075" s="1" t="s">
        <v>39</v>
      </c>
      <c r="I8075" s="1">
        <v>281085.78999999998</v>
      </c>
      <c r="J8075" s="1" t="s">
        <v>25</v>
      </c>
      <c r="K8075" s="1" t="s">
        <v>25</v>
      </c>
      <c r="N8075" s="3" t="str">
        <f>IF(LEFT(LOWER(C8075),1)="m","Male",IF(LEFT(LOWER(C8075),1)="f","Female","Unknown"))</f>
        <v>Female</v>
      </c>
      <c r="O8075" s="4" t="str">
        <f>IF(TRIM(LOWER(F8075))="neuro","Neurology",IF(TRIM(LOWER(F8075))="Neurology","Neurology",IF(TRIM(LOWER(F8075))="general ward","General",IF(TRIM(LOWER(F8075))="general","General",IF(TRIM(LOWER(F8075))="cardiology","Cardiology",IF(TRIM(LOWER(F8075))="Cardiology","Cardiology",IF(TRIM(LOWER(F8075))="Peads","Pediatrics",IF(TRIM(LOWER(F8075))="Pediatrics","Pediatrics",IF(TRIM(LOWER(F8075))="orthopedics","Orthopedics",IF(TRIM(LOWER(F8075))="Neurology","Neurology",IF(TRIM(LOWER(F8075))="Oncology","Oncology")))))))))))</f>
        <v>General</v>
      </c>
      <c r="P8075" s="3" t="str">
        <f t="shared" si="756"/>
        <v>Unknown</v>
      </c>
      <c r="Q8075" s="5" t="str">
        <f t="shared" si="757"/>
        <v/>
      </c>
      <c r="R8075" s="1">
        <f t="shared" si="758"/>
        <v>281085.78999999998</v>
      </c>
      <c r="S8075" s="1">
        <f t="shared" si="759"/>
        <v>1</v>
      </c>
      <c r="T8075" s="1" t="str">
        <f t="shared" si="760"/>
        <v>0-17</v>
      </c>
      <c r="U8075" s="1" t="str">
        <f t="shared" si="761"/>
        <v>Yes</v>
      </c>
    </row>
    <row r="8076" spans="1:21">
      <c r="A8076" s="1">
        <v>8075</v>
      </c>
      <c r="B8076" s="1">
        <v>2</v>
      </c>
      <c r="C8076" s="1" t="s">
        <v>26</v>
      </c>
      <c r="D8076" s="2">
        <v>45048</v>
      </c>
      <c r="E8076" s="2">
        <v>45064</v>
      </c>
      <c r="F8076" s="1" t="s">
        <v>50</v>
      </c>
      <c r="G8076" s="1" t="s">
        <v>41</v>
      </c>
      <c r="H8076" s="1" t="s">
        <v>47</v>
      </c>
      <c r="I8076" s="1">
        <v>137552.26999999999</v>
      </c>
      <c r="J8076" s="1" t="s">
        <v>42</v>
      </c>
      <c r="K8076" s="1" t="s">
        <v>25</v>
      </c>
      <c r="N8076" s="3" t="str">
        <f>IF(LEFT(LOWER(C8076),1)="m","Male",IF(LEFT(LOWER(C8076),1)="f","Female","Unknown"))</f>
        <v>Female</v>
      </c>
      <c r="O8076" s="4" t="str">
        <f>IF(TRIM(LOWER(F8076))="neuro","Neurology",IF(TRIM(LOWER(F8076))="Neurology","Neurology",IF(TRIM(LOWER(F8076))="general ward","General",IF(TRIM(LOWER(F8076))="general","General",IF(TRIM(LOWER(F8076))="cardiology","Cardiology",IF(TRIM(LOWER(F8076))="Cardiology","Cardiology",IF(TRIM(LOWER(F8076))="Peads","Pediatrics",IF(TRIM(LOWER(F8076))="Pediatrics","Pediatrics",IF(TRIM(LOWER(F8076))="orthopedics","Orthopedics",IF(TRIM(LOWER(F8076))="Neurology","Neurology",IF(TRIM(LOWER(F8076))="Oncology","Oncology")))))))))))</f>
        <v>Cardiology</v>
      </c>
      <c r="P8076" s="3" t="str">
        <f t="shared" si="756"/>
        <v>Unknown</v>
      </c>
      <c r="Q8076" s="5">
        <f t="shared" si="757"/>
        <v>16</v>
      </c>
      <c r="R8076" s="1">
        <f t="shared" si="758"/>
        <v>137552.26999999999</v>
      </c>
      <c r="S8076" s="1">
        <f t="shared" si="759"/>
        <v>1</v>
      </c>
      <c r="T8076" s="1" t="str">
        <f t="shared" si="760"/>
        <v>0-17</v>
      </c>
      <c r="U8076" s="1" t="str">
        <f t="shared" si="761"/>
        <v>No</v>
      </c>
    </row>
    <row r="8077" spans="1:21">
      <c r="A8077" s="1">
        <v>8076</v>
      </c>
      <c r="B8077" s="1">
        <v>71</v>
      </c>
      <c r="C8077" s="1" t="s">
        <v>18</v>
      </c>
      <c r="D8077" s="2">
        <v>45510</v>
      </c>
      <c r="E8077" s="2">
        <v>45525</v>
      </c>
      <c r="F8077" s="1" t="s">
        <v>35</v>
      </c>
      <c r="G8077" s="1" t="s">
        <v>14</v>
      </c>
      <c r="H8077" s="1" t="s">
        <v>23</v>
      </c>
      <c r="I8077" s="1">
        <v>290377.09000000003</v>
      </c>
      <c r="J8077" s="1" t="s">
        <v>17</v>
      </c>
      <c r="K8077" s="1" t="s">
        <v>25</v>
      </c>
      <c r="N8077" s="3" t="str">
        <f>IF(LEFT(LOWER(C8077),1)="m","Male",IF(LEFT(LOWER(C8077),1)="f","Female","Unknown"))</f>
        <v>Male</v>
      </c>
      <c r="O8077" s="4" t="str">
        <f>IF(TRIM(LOWER(F8077))="neuro","Neurology",IF(TRIM(LOWER(F8077))="Neurology","Neurology",IF(TRIM(LOWER(F8077))="general ward","General",IF(TRIM(LOWER(F8077))="general","General",IF(TRIM(LOWER(F8077))="cardiology","Cardiology",IF(TRIM(LOWER(F8077))="Cardiology","Cardiology",IF(TRIM(LOWER(F8077))="Peads","Pediatrics",IF(TRIM(LOWER(F8077))="Pediatrics","Pediatrics",IF(TRIM(LOWER(F8077))="orthopedics","Orthopedics",IF(TRIM(LOWER(F8077))="Neurology","Neurology",IF(TRIM(LOWER(F8077))="Oncology","Oncology")))))))))))</f>
        <v>Cardiology</v>
      </c>
      <c r="P8077" s="3" t="str">
        <f t="shared" si="756"/>
        <v>Private</v>
      </c>
      <c r="Q8077" s="5">
        <f t="shared" si="757"/>
        <v>15</v>
      </c>
      <c r="R8077" s="1">
        <f t="shared" si="758"/>
        <v>290377.09000000003</v>
      </c>
      <c r="S8077" s="1">
        <f t="shared" si="759"/>
        <v>1</v>
      </c>
      <c r="T8077" s="1" t="str">
        <f t="shared" si="760"/>
        <v>66+</v>
      </c>
      <c r="U8077" s="1" t="str">
        <f t="shared" si="761"/>
        <v>Yes</v>
      </c>
    </row>
    <row r="8078" spans="1:21">
      <c r="A8078" s="1">
        <v>8077</v>
      </c>
      <c r="B8078" s="1">
        <v>43</v>
      </c>
      <c r="C8078" s="1" t="s">
        <v>18</v>
      </c>
      <c r="D8078" s="2">
        <v>45000</v>
      </c>
      <c r="E8078" s="2">
        <v>45007</v>
      </c>
      <c r="F8078" s="1" t="s">
        <v>52</v>
      </c>
      <c r="G8078" s="1" t="s">
        <v>22</v>
      </c>
      <c r="I8078" s="1">
        <v>134431.26999999999</v>
      </c>
      <c r="J8078" s="1" t="s">
        <v>24</v>
      </c>
      <c r="K8078" s="1" t="s">
        <v>16</v>
      </c>
      <c r="N8078" s="3" t="str">
        <f>IF(LEFT(LOWER(C8078),1)="m","Male",IF(LEFT(LOWER(C8078),1)="f","Female","Unknown"))</f>
        <v>Male</v>
      </c>
      <c r="O8078" s="4" t="str">
        <f>IF(TRIM(LOWER(F8078))="neuro","Neurology",IF(TRIM(LOWER(F8078))="Neurology","Neurology",IF(TRIM(LOWER(F8078))="general ward","General",IF(TRIM(LOWER(F8078))="general","General",IF(TRIM(LOWER(F8078))="cardiology","Cardiology",IF(TRIM(LOWER(F8078))="Cardiology","Cardiology",IF(TRIM(LOWER(F8078))="Peads","Pediatrics",IF(TRIM(LOWER(F8078))="Pediatrics","Pediatrics",IF(TRIM(LOWER(F8078))="orthopedics","Orthopedics",IF(TRIM(LOWER(F8078))="Neurology","Neurology",IF(TRIM(LOWER(F8078))="Oncology","Oncology")))))))))))</f>
        <v>Oncology</v>
      </c>
      <c r="P8078" s="3" t="str">
        <f t="shared" si="756"/>
        <v>Government</v>
      </c>
      <c r="Q8078" s="5">
        <f t="shared" si="757"/>
        <v>7</v>
      </c>
      <c r="R8078" s="1">
        <f t="shared" si="758"/>
        <v>134431.26999999999</v>
      </c>
      <c r="S8078" s="1">
        <f t="shared" si="759"/>
        <v>1</v>
      </c>
      <c r="T8078" s="1" t="str">
        <f t="shared" si="760"/>
        <v>36-50</v>
      </c>
      <c r="U8078" s="1" t="str">
        <f t="shared" si="761"/>
        <v>No</v>
      </c>
    </row>
    <row r="8079" spans="1:21">
      <c r="A8079" s="1">
        <v>8078</v>
      </c>
      <c r="B8079" s="1">
        <v>30</v>
      </c>
      <c r="C8079" s="1" t="s">
        <v>29</v>
      </c>
      <c r="D8079" s="2">
        <v>44950</v>
      </c>
      <c r="E8079" s="2">
        <v>44956</v>
      </c>
      <c r="F8079" s="1" t="s">
        <v>43</v>
      </c>
      <c r="G8079" s="1" t="s">
        <v>31</v>
      </c>
      <c r="H8079" s="1" t="s">
        <v>37</v>
      </c>
      <c r="I8079" s="1">
        <v>299878.42</v>
      </c>
      <c r="J8079" s="1" t="s">
        <v>17</v>
      </c>
      <c r="K8079" s="1" t="s">
        <v>17</v>
      </c>
      <c r="N8079" s="3" t="str">
        <f>IF(LEFT(LOWER(C8079),1)="m","Male",IF(LEFT(LOWER(C8079),1)="f","Female","Unknown"))</f>
        <v>Female</v>
      </c>
      <c r="O8079" s="4" t="str">
        <f>IF(TRIM(LOWER(F8079))="neuro","Neurology",IF(TRIM(LOWER(F8079))="Neurology","Neurology",IF(TRIM(LOWER(F8079))="general ward","General",IF(TRIM(LOWER(F8079))="general","General",IF(TRIM(LOWER(F8079))="cardiology","Cardiology",IF(TRIM(LOWER(F8079))="Cardiology","Cardiology",IF(TRIM(LOWER(F8079))="Peads","Pediatrics",IF(TRIM(LOWER(F8079))="Pediatrics","Pediatrics",IF(TRIM(LOWER(F8079))="orthopedics","Orthopedics",IF(TRIM(LOWER(F8079))="Neurology","Neurology",IF(TRIM(LOWER(F8079))="Oncology","Oncology")))))))))))</f>
        <v>Orthopedics</v>
      </c>
      <c r="P8079" s="3" t="str">
        <f t="shared" si="756"/>
        <v>Private</v>
      </c>
      <c r="Q8079" s="5">
        <f t="shared" si="757"/>
        <v>6</v>
      </c>
      <c r="R8079" s="1">
        <f t="shared" si="758"/>
        <v>299878.42</v>
      </c>
      <c r="S8079" s="1">
        <f t="shared" si="759"/>
        <v>1</v>
      </c>
      <c r="T8079" s="1" t="str">
        <f t="shared" si="760"/>
        <v>18-35</v>
      </c>
      <c r="U8079" s="1" t="str">
        <f t="shared" si="761"/>
        <v>Yes</v>
      </c>
    </row>
    <row r="8080" spans="1:21">
      <c r="A8080" s="1">
        <v>8079</v>
      </c>
      <c r="B8080" s="1">
        <v>55</v>
      </c>
      <c r="C8080" s="1" t="s">
        <v>29</v>
      </c>
      <c r="D8080" s="2">
        <v>45245</v>
      </c>
      <c r="E8080" s="2">
        <v>45259</v>
      </c>
      <c r="F8080" s="1" t="s">
        <v>45</v>
      </c>
      <c r="G8080" s="1" t="s">
        <v>14</v>
      </c>
      <c r="H8080" s="1" t="s">
        <v>39</v>
      </c>
      <c r="I8080" s="1">
        <v>142038.29999999999</v>
      </c>
      <c r="J8080" s="1" t="s">
        <v>25</v>
      </c>
      <c r="K8080" s="1" t="s">
        <v>42</v>
      </c>
      <c r="N8080" s="3" t="str">
        <f>IF(LEFT(LOWER(C8080),1)="m","Male",IF(LEFT(LOWER(C8080),1)="f","Female","Unknown"))</f>
        <v>Female</v>
      </c>
      <c r="O8080" s="4" t="str">
        <f>IF(TRIM(LOWER(F8080))="neuro","Neurology",IF(TRIM(LOWER(F8080))="Neurology","Neurology",IF(TRIM(LOWER(F8080))="general ward","General",IF(TRIM(LOWER(F8080))="general","General",IF(TRIM(LOWER(F8080))="cardiology","Cardiology",IF(TRIM(LOWER(F8080))="Cardiology","Cardiology",IF(TRIM(LOWER(F8080))="Peads","Pediatrics",IF(TRIM(LOWER(F8080))="Pediatrics","Pediatrics",IF(TRIM(LOWER(F8080))="orthopedics","Orthopedics",IF(TRIM(LOWER(F8080))="Neurology","Neurology",IF(TRIM(LOWER(F8080))="Oncology","Oncology")))))))))))</f>
        <v>Neurology</v>
      </c>
      <c r="P8080" s="3" t="str">
        <f t="shared" si="756"/>
        <v>Private</v>
      </c>
      <c r="Q8080" s="5">
        <f t="shared" si="757"/>
        <v>14</v>
      </c>
      <c r="R8080" s="1">
        <f t="shared" si="758"/>
        <v>142038.29999999999</v>
      </c>
      <c r="S8080" s="1">
        <f t="shared" si="759"/>
        <v>0</v>
      </c>
      <c r="T8080" s="1" t="str">
        <f t="shared" si="760"/>
        <v>51-65</v>
      </c>
      <c r="U8080" s="1" t="str">
        <f t="shared" si="761"/>
        <v>Yes</v>
      </c>
    </row>
    <row r="8081" spans="1:21">
      <c r="A8081" s="1">
        <v>8080</v>
      </c>
      <c r="B8081" s="1">
        <v>81</v>
      </c>
      <c r="C8081" s="1" t="s">
        <v>12</v>
      </c>
      <c r="D8081" s="2">
        <v>44929</v>
      </c>
      <c r="E8081" s="2">
        <v>44933</v>
      </c>
      <c r="F8081" s="1" t="s">
        <v>50</v>
      </c>
      <c r="G8081" s="1" t="s">
        <v>36</v>
      </c>
      <c r="I8081" s="1">
        <v>236661.48</v>
      </c>
      <c r="J8081" s="1" t="s">
        <v>17</v>
      </c>
      <c r="K8081" s="1" t="s">
        <v>16</v>
      </c>
      <c r="N8081" s="3" t="str">
        <f>IF(LEFT(LOWER(C8081),1)="m","Male",IF(LEFT(LOWER(C8081),1)="f","Female","Unknown"))</f>
        <v>Unknown</v>
      </c>
      <c r="O8081" s="4" t="str">
        <f>IF(TRIM(LOWER(F8081))="neuro","Neurology",IF(TRIM(LOWER(F8081))="Neurology","Neurology",IF(TRIM(LOWER(F8081))="general ward","General",IF(TRIM(LOWER(F8081))="general","General",IF(TRIM(LOWER(F8081))="cardiology","Cardiology",IF(TRIM(LOWER(F8081))="Cardiology","Cardiology",IF(TRIM(LOWER(F8081))="Peads","Pediatrics",IF(TRIM(LOWER(F8081))="Pediatrics","Pediatrics",IF(TRIM(LOWER(F8081))="orthopedics","Orthopedics",IF(TRIM(LOWER(F8081))="Neurology","Neurology",IF(TRIM(LOWER(F8081))="Oncology","Oncology")))))))))))</f>
        <v>Cardiology</v>
      </c>
      <c r="P8081" s="3" t="str">
        <f t="shared" si="756"/>
        <v>Government</v>
      </c>
      <c r="Q8081" s="5">
        <f t="shared" si="757"/>
        <v>4</v>
      </c>
      <c r="R8081" s="1">
        <f t="shared" si="758"/>
        <v>236661.48</v>
      </c>
      <c r="S8081" s="1">
        <f t="shared" si="759"/>
        <v>1</v>
      </c>
      <c r="T8081" s="1" t="str">
        <f t="shared" si="760"/>
        <v>66+</v>
      </c>
      <c r="U8081" s="1" t="str">
        <f t="shared" si="761"/>
        <v>Yes</v>
      </c>
    </row>
    <row r="8082" spans="1:21">
      <c r="A8082" s="1">
        <v>8081</v>
      </c>
      <c r="B8082" s="1">
        <v>82</v>
      </c>
      <c r="C8082" s="1" t="s">
        <v>34</v>
      </c>
      <c r="D8082" s="2">
        <v>45007</v>
      </c>
      <c r="E8082" s="2">
        <v>45013</v>
      </c>
      <c r="F8082" s="1" t="s">
        <v>35</v>
      </c>
      <c r="G8082" s="1" t="s">
        <v>46</v>
      </c>
      <c r="H8082" s="1" t="s">
        <v>39</v>
      </c>
      <c r="I8082" s="1">
        <v>272642.57</v>
      </c>
      <c r="J8082" s="1" t="s">
        <v>38</v>
      </c>
      <c r="K8082" s="1" t="s">
        <v>25</v>
      </c>
      <c r="N8082" s="3" t="str">
        <f>IF(LEFT(LOWER(C8082),1)="m","Male",IF(LEFT(LOWER(C8082),1)="f","Female","Unknown"))</f>
        <v>Male</v>
      </c>
      <c r="O8082" s="4" t="str">
        <f>IF(TRIM(LOWER(F8082))="neuro","Neurology",IF(TRIM(LOWER(F8082))="Neurology","Neurology",IF(TRIM(LOWER(F8082))="general ward","General",IF(TRIM(LOWER(F8082))="general","General",IF(TRIM(LOWER(F8082))="cardiology","Cardiology",IF(TRIM(LOWER(F8082))="Cardiology","Cardiology",IF(TRIM(LOWER(F8082))="Peads","Pediatrics",IF(TRIM(LOWER(F8082))="Pediatrics","Pediatrics",IF(TRIM(LOWER(F8082))="orthopedics","Orthopedics",IF(TRIM(LOWER(F8082))="Neurology","Neurology",IF(TRIM(LOWER(F8082))="Oncology","Oncology")))))))))))</f>
        <v>Cardiology</v>
      </c>
      <c r="P8082" s="3" t="str">
        <f t="shared" si="756"/>
        <v>Self</v>
      </c>
      <c r="Q8082" s="5">
        <f t="shared" si="757"/>
        <v>6</v>
      </c>
      <c r="R8082" s="1">
        <f t="shared" si="758"/>
        <v>272642.57</v>
      </c>
      <c r="S8082" s="1">
        <f t="shared" si="759"/>
        <v>1</v>
      </c>
      <c r="T8082" s="1" t="str">
        <f t="shared" si="760"/>
        <v>66+</v>
      </c>
      <c r="U8082" s="1" t="str">
        <f t="shared" si="761"/>
        <v>No</v>
      </c>
    </row>
    <row r="8083" spans="1:21">
      <c r="A8083" s="1">
        <v>8082</v>
      </c>
      <c r="B8083" s="1">
        <v>60</v>
      </c>
      <c r="C8083" s="1" t="s">
        <v>29</v>
      </c>
      <c r="D8083" s="2">
        <v>45523</v>
      </c>
      <c r="E8083" s="2">
        <v>45530</v>
      </c>
      <c r="F8083" s="1" t="s">
        <v>43</v>
      </c>
      <c r="G8083" s="1" t="s">
        <v>36</v>
      </c>
      <c r="H8083" s="1" t="s">
        <v>23</v>
      </c>
      <c r="I8083" s="1">
        <v>174242.41</v>
      </c>
      <c r="J8083" s="1" t="s">
        <v>25</v>
      </c>
      <c r="K8083" s="1" t="s">
        <v>38</v>
      </c>
      <c r="N8083" s="3" t="str">
        <f>IF(LEFT(LOWER(C8083),1)="m","Male",IF(LEFT(LOWER(C8083),1)="f","Female","Unknown"))</f>
        <v>Female</v>
      </c>
      <c r="O8083" s="4" t="str">
        <f>IF(TRIM(LOWER(F8083))="neuro","Neurology",IF(TRIM(LOWER(F8083))="Neurology","Neurology",IF(TRIM(LOWER(F8083))="general ward","General",IF(TRIM(LOWER(F8083))="general","General",IF(TRIM(LOWER(F8083))="cardiology","Cardiology",IF(TRIM(LOWER(F8083))="Cardiology","Cardiology",IF(TRIM(LOWER(F8083))="Peads","Pediatrics",IF(TRIM(LOWER(F8083))="Pediatrics","Pediatrics",IF(TRIM(LOWER(F8083))="orthopedics","Orthopedics",IF(TRIM(LOWER(F8083))="Neurology","Neurology",IF(TRIM(LOWER(F8083))="Oncology","Oncology")))))))))))</f>
        <v>Orthopedics</v>
      </c>
      <c r="P8083" s="3" t="str">
        <f t="shared" si="756"/>
        <v>Government</v>
      </c>
      <c r="Q8083" s="5">
        <f t="shared" si="757"/>
        <v>7</v>
      </c>
      <c r="R8083" s="1">
        <f t="shared" si="758"/>
        <v>174242.41</v>
      </c>
      <c r="S8083" s="1">
        <f t="shared" si="759"/>
        <v>0</v>
      </c>
      <c r="T8083" s="1" t="str">
        <f t="shared" si="760"/>
        <v>51-65</v>
      </c>
      <c r="U8083" s="1" t="str">
        <f t="shared" si="761"/>
        <v>Yes</v>
      </c>
    </row>
    <row r="8084" spans="1:21">
      <c r="A8084" s="1">
        <v>8083</v>
      </c>
      <c r="B8084" s="1">
        <v>72</v>
      </c>
      <c r="C8084" s="1" t="s">
        <v>27</v>
      </c>
      <c r="D8084" s="2">
        <v>45221</v>
      </c>
      <c r="E8084" s="2">
        <v>45223</v>
      </c>
      <c r="F8084" s="1" t="s">
        <v>21</v>
      </c>
      <c r="G8084" s="1" t="s">
        <v>22</v>
      </c>
      <c r="H8084" s="1" t="s">
        <v>32</v>
      </c>
      <c r="I8084" s="1">
        <v>20019.419999999998</v>
      </c>
      <c r="J8084" s="1" t="s">
        <v>38</v>
      </c>
      <c r="K8084" s="1" t="s">
        <v>16</v>
      </c>
      <c r="N8084" s="3" t="str">
        <f>IF(LEFT(LOWER(C8084),1)="m","Male",IF(LEFT(LOWER(C8084),1)="f","Female","Unknown"))</f>
        <v>Male</v>
      </c>
      <c r="O8084" s="4" t="str">
        <f>IF(TRIM(LOWER(F8084))="neuro","Neurology",IF(TRIM(LOWER(F8084))="Neurology","Neurology",IF(TRIM(LOWER(F8084))="general ward","General",IF(TRIM(LOWER(F8084))="general","General",IF(TRIM(LOWER(F8084))="cardiology","Cardiology",IF(TRIM(LOWER(F8084))="Cardiology","Cardiology",IF(TRIM(LOWER(F8084))="Peads","Pediatrics",IF(TRIM(LOWER(F8084))="Pediatrics","Pediatrics",IF(TRIM(LOWER(F8084))="orthopedics","Orthopedics",IF(TRIM(LOWER(F8084))="Neurology","Neurology",IF(TRIM(LOWER(F8084))="Oncology","Oncology")))))))))))</f>
        <v>General</v>
      </c>
      <c r="P8084" s="3" t="str">
        <f t="shared" si="756"/>
        <v>Government</v>
      </c>
      <c r="Q8084" s="5">
        <f t="shared" si="757"/>
        <v>2</v>
      </c>
      <c r="R8084" s="1">
        <f t="shared" si="758"/>
        <v>20019.419999999998</v>
      </c>
      <c r="S8084" s="1">
        <f t="shared" si="759"/>
        <v>1</v>
      </c>
      <c r="T8084" s="1" t="str">
        <f t="shared" si="760"/>
        <v>66+</v>
      </c>
      <c r="U8084" s="1" t="str">
        <f t="shared" si="761"/>
        <v>No</v>
      </c>
    </row>
    <row r="8085" spans="1:21">
      <c r="A8085" s="1">
        <v>8084</v>
      </c>
      <c r="C8085" s="1" t="s">
        <v>12</v>
      </c>
      <c r="D8085" s="2">
        <v>45142</v>
      </c>
      <c r="E8085" s="2">
        <v>45146</v>
      </c>
      <c r="F8085" s="1" t="s">
        <v>52</v>
      </c>
      <c r="G8085" s="1" t="s">
        <v>41</v>
      </c>
      <c r="H8085" s="1" t="s">
        <v>37</v>
      </c>
      <c r="I8085" s="1">
        <v>71704.02</v>
      </c>
      <c r="K8085" s="1" t="s">
        <v>20</v>
      </c>
      <c r="N8085" s="3" t="str">
        <f>IF(LEFT(LOWER(C8085),1)="m","Male",IF(LEFT(LOWER(C8085),1)="f","Female","Unknown"))</f>
        <v>Unknown</v>
      </c>
      <c r="O8085" s="4" t="str">
        <f>IF(TRIM(LOWER(F8085))="neuro","Neurology",IF(TRIM(LOWER(F8085))="Neurology","Neurology",IF(TRIM(LOWER(F8085))="general ward","General",IF(TRIM(LOWER(F8085))="general","General",IF(TRIM(LOWER(F8085))="cardiology","Cardiology",IF(TRIM(LOWER(F8085))="Cardiology","Cardiology",IF(TRIM(LOWER(F8085))="Peads","Pediatrics",IF(TRIM(LOWER(F8085))="Pediatrics","Pediatrics",IF(TRIM(LOWER(F8085))="orthopedics","Orthopedics",IF(TRIM(LOWER(F8085))="Neurology","Neurology",IF(TRIM(LOWER(F8085))="Oncology","Oncology")))))))))))</f>
        <v>Oncology</v>
      </c>
      <c r="P8085" s="3" t="str">
        <f t="shared" si="756"/>
        <v>Unknown</v>
      </c>
      <c r="Q8085" s="5">
        <f t="shared" si="757"/>
        <v>4</v>
      </c>
      <c r="R8085" s="1">
        <f t="shared" si="758"/>
        <v>71704.02</v>
      </c>
      <c r="S8085" s="1">
        <f t="shared" si="759"/>
        <v>0</v>
      </c>
      <c r="T8085" s="1" t="str">
        <f t="shared" si="760"/>
        <v>0-17</v>
      </c>
      <c r="U8085" s="1" t="str">
        <f t="shared" si="761"/>
        <v>Unknown</v>
      </c>
    </row>
    <row r="8086" spans="1:21">
      <c r="A8086" s="1">
        <v>8085</v>
      </c>
      <c r="B8086" s="1">
        <v>43</v>
      </c>
      <c r="C8086" s="1" t="s">
        <v>26</v>
      </c>
      <c r="D8086" s="2">
        <v>45264</v>
      </c>
      <c r="E8086" s="2">
        <v>45267</v>
      </c>
      <c r="F8086" s="1" t="s">
        <v>30</v>
      </c>
      <c r="G8086" s="1" t="s">
        <v>31</v>
      </c>
      <c r="I8086" s="1">
        <v>290394.67</v>
      </c>
      <c r="J8086" s="1" t="s">
        <v>24</v>
      </c>
      <c r="K8086" s="1" t="s">
        <v>20</v>
      </c>
      <c r="N8086" s="3" t="str">
        <f>IF(LEFT(LOWER(C8086),1)="m","Male",IF(LEFT(LOWER(C8086),1)="f","Female","Unknown"))</f>
        <v>Female</v>
      </c>
      <c r="O8086" s="4" t="str">
        <f>IF(TRIM(LOWER(F8086))="neuro","Neurology",IF(TRIM(LOWER(F8086))="Neurology","Neurology",IF(TRIM(LOWER(F8086))="general ward","General",IF(TRIM(LOWER(F8086))="general","General",IF(TRIM(LOWER(F8086))="cardiology","Cardiology",IF(TRIM(LOWER(F8086))="Cardiology","Cardiology",IF(TRIM(LOWER(F8086))="Peads","Pediatrics",IF(TRIM(LOWER(F8086))="Pediatrics","Pediatrics",IF(TRIM(LOWER(F8086))="orthopedics","Orthopedics",IF(TRIM(LOWER(F8086))="Neurology","Neurology",IF(TRIM(LOWER(F8086))="Oncology","Oncology")))))))))))</f>
        <v>Pediatrics</v>
      </c>
      <c r="P8086" s="3" t="str">
        <f t="shared" si="756"/>
        <v>Private</v>
      </c>
      <c r="Q8086" s="5">
        <f t="shared" si="757"/>
        <v>3</v>
      </c>
      <c r="R8086" s="1">
        <f t="shared" si="758"/>
        <v>290394.67</v>
      </c>
      <c r="S8086" s="1">
        <f t="shared" si="759"/>
        <v>0</v>
      </c>
      <c r="T8086" s="1" t="str">
        <f t="shared" si="760"/>
        <v>36-50</v>
      </c>
      <c r="U8086" s="1" t="str">
        <f t="shared" si="761"/>
        <v>No</v>
      </c>
    </row>
    <row r="8087" spans="1:21">
      <c r="A8087" s="1">
        <v>8086</v>
      </c>
      <c r="C8087" s="1" t="s">
        <v>26</v>
      </c>
      <c r="D8087" s="2">
        <v>45081</v>
      </c>
      <c r="E8087" s="2">
        <v>45098</v>
      </c>
      <c r="F8087" s="1" t="s">
        <v>49</v>
      </c>
      <c r="G8087" s="1" t="s">
        <v>14</v>
      </c>
      <c r="H8087" s="1" t="s">
        <v>39</v>
      </c>
      <c r="I8087" s="1">
        <v>298268.99</v>
      </c>
      <c r="J8087" s="1" t="s">
        <v>16</v>
      </c>
      <c r="K8087" s="1" t="s">
        <v>38</v>
      </c>
      <c r="N8087" s="3" t="str">
        <f>IF(LEFT(LOWER(C8087),1)="m","Male",IF(LEFT(LOWER(C8087),1)="f","Female","Unknown"))</f>
        <v>Female</v>
      </c>
      <c r="O8087" s="4" t="str">
        <f>IF(TRIM(LOWER(F8087))="neuro","Neurology",IF(TRIM(LOWER(F8087))="Neurology","Neurology",IF(TRIM(LOWER(F8087))="general ward","General",IF(TRIM(LOWER(F8087))="general","General",IF(TRIM(LOWER(F8087))="cardiology","Cardiology",IF(TRIM(LOWER(F8087))="Cardiology","Cardiology",IF(TRIM(LOWER(F8087))="Peads","Pediatrics",IF(TRIM(LOWER(F8087))="Pediatrics","Pediatrics",IF(TRIM(LOWER(F8087))="orthopedics","Orthopedics",IF(TRIM(LOWER(F8087))="Neurology","Neurology",IF(TRIM(LOWER(F8087))="Oncology","Oncology")))))))))))</f>
        <v>Oncology</v>
      </c>
      <c r="P8087" s="3" t="str">
        <f t="shared" si="756"/>
        <v>Private</v>
      </c>
      <c r="Q8087" s="5">
        <f t="shared" si="757"/>
        <v>17</v>
      </c>
      <c r="R8087" s="1">
        <f t="shared" si="758"/>
        <v>298268.99</v>
      </c>
      <c r="S8087" s="1">
        <f t="shared" si="759"/>
        <v>0</v>
      </c>
      <c r="T8087" s="1" t="str">
        <f t="shared" si="760"/>
        <v>0-17</v>
      </c>
      <c r="U8087" s="1" t="str">
        <f t="shared" si="761"/>
        <v>Yes</v>
      </c>
    </row>
    <row r="8088" spans="1:21">
      <c r="A8088" s="1">
        <v>8087</v>
      </c>
      <c r="B8088" s="1">
        <v>53</v>
      </c>
      <c r="C8088" s="1" t="s">
        <v>12</v>
      </c>
      <c r="D8088" s="2">
        <v>45356</v>
      </c>
      <c r="E8088" s="2">
        <v>45373</v>
      </c>
      <c r="F8088" s="1" t="s">
        <v>45</v>
      </c>
      <c r="G8088" s="1" t="s">
        <v>36</v>
      </c>
      <c r="H8088" s="1" t="s">
        <v>48</v>
      </c>
      <c r="I8088" s="1">
        <v>218649.75</v>
      </c>
      <c r="J8088" s="1" t="s">
        <v>42</v>
      </c>
      <c r="K8088" s="1" t="s">
        <v>42</v>
      </c>
      <c r="N8088" s="3" t="str">
        <f>IF(LEFT(LOWER(C8088),1)="m","Male",IF(LEFT(LOWER(C8088),1)="f","Female","Unknown"))</f>
        <v>Unknown</v>
      </c>
      <c r="O8088" s="4" t="str">
        <f>IF(TRIM(LOWER(F8088))="neuro","Neurology",IF(TRIM(LOWER(F8088))="Neurology","Neurology",IF(TRIM(LOWER(F8088))="general ward","General",IF(TRIM(LOWER(F8088))="general","General",IF(TRIM(LOWER(F8088))="cardiology","Cardiology",IF(TRIM(LOWER(F8088))="Cardiology","Cardiology",IF(TRIM(LOWER(F8088))="Peads","Pediatrics",IF(TRIM(LOWER(F8088))="Pediatrics","Pediatrics",IF(TRIM(LOWER(F8088))="orthopedics","Orthopedics",IF(TRIM(LOWER(F8088))="Neurology","Neurology",IF(TRIM(LOWER(F8088))="Oncology","Oncology")))))))))))</f>
        <v>Neurology</v>
      </c>
      <c r="P8088" s="3" t="str">
        <f t="shared" si="756"/>
        <v>Government</v>
      </c>
      <c r="Q8088" s="5">
        <f t="shared" si="757"/>
        <v>17</v>
      </c>
      <c r="R8088" s="1">
        <f t="shared" si="758"/>
        <v>218649.75</v>
      </c>
      <c r="S8088" s="1">
        <f t="shared" si="759"/>
        <v>0</v>
      </c>
      <c r="T8088" s="1" t="str">
        <f t="shared" si="760"/>
        <v>51-65</v>
      </c>
      <c r="U8088" s="1" t="str">
        <f t="shared" si="761"/>
        <v>No</v>
      </c>
    </row>
    <row r="8089" spans="1:21">
      <c r="A8089" s="1">
        <v>8088</v>
      </c>
      <c r="B8089" s="1">
        <v>91</v>
      </c>
      <c r="C8089" s="1" t="s">
        <v>27</v>
      </c>
      <c r="D8089" s="2">
        <v>45255</v>
      </c>
      <c r="E8089" s="2">
        <v>45267</v>
      </c>
      <c r="F8089" s="1" t="s">
        <v>13</v>
      </c>
      <c r="G8089" s="1" t="s">
        <v>22</v>
      </c>
      <c r="H8089" s="1" t="s">
        <v>51</v>
      </c>
      <c r="I8089" s="1">
        <v>170942.9</v>
      </c>
      <c r="J8089" s="1" t="s">
        <v>16</v>
      </c>
      <c r="K8089" s="1" t="s">
        <v>16</v>
      </c>
      <c r="N8089" s="3" t="str">
        <f>IF(LEFT(LOWER(C8089),1)="m","Male",IF(LEFT(LOWER(C8089),1)="f","Female","Unknown"))</f>
        <v>Male</v>
      </c>
      <c r="O8089" s="4" t="str">
        <f>IF(TRIM(LOWER(F8089))="neuro","Neurology",IF(TRIM(LOWER(F8089))="Neurology","Neurology",IF(TRIM(LOWER(F8089))="general ward","General",IF(TRIM(LOWER(F8089))="general","General",IF(TRIM(LOWER(F8089))="cardiology","Cardiology",IF(TRIM(LOWER(F8089))="Cardiology","Cardiology",IF(TRIM(LOWER(F8089))="Peads","Pediatrics",IF(TRIM(LOWER(F8089))="Pediatrics","Pediatrics",IF(TRIM(LOWER(F8089))="orthopedics","Orthopedics",IF(TRIM(LOWER(F8089))="Neurology","Neurology",IF(TRIM(LOWER(F8089))="Oncology","Oncology")))))))))))</f>
        <v>Neurology</v>
      </c>
      <c r="P8089" s="3" t="str">
        <f t="shared" si="756"/>
        <v>Government</v>
      </c>
      <c r="Q8089" s="5">
        <f t="shared" si="757"/>
        <v>12</v>
      </c>
      <c r="R8089" s="1">
        <f t="shared" si="758"/>
        <v>170942.9</v>
      </c>
      <c r="S8089" s="1">
        <f t="shared" si="759"/>
        <v>1</v>
      </c>
      <c r="T8089" s="1" t="str">
        <f t="shared" si="760"/>
        <v>66+</v>
      </c>
      <c r="U8089" s="1" t="str">
        <f t="shared" si="761"/>
        <v>Yes</v>
      </c>
    </row>
    <row r="8090" spans="1:21">
      <c r="A8090" s="1">
        <v>8089</v>
      </c>
      <c r="B8090" s="1">
        <v>74</v>
      </c>
      <c r="C8090" s="1" t="s">
        <v>34</v>
      </c>
      <c r="D8090" s="2">
        <v>45513</v>
      </c>
      <c r="E8090" s="2">
        <v>45531</v>
      </c>
      <c r="F8090" s="1" t="s">
        <v>40</v>
      </c>
      <c r="G8090" s="1" t="s">
        <v>33</v>
      </c>
      <c r="H8090" s="1" t="s">
        <v>37</v>
      </c>
      <c r="I8090" s="1">
        <v>304499.44</v>
      </c>
      <c r="J8090" s="1" t="s">
        <v>42</v>
      </c>
      <c r="K8090" s="1" t="s">
        <v>17</v>
      </c>
      <c r="N8090" s="3" t="str">
        <f>IF(LEFT(LOWER(C8090),1)="m","Male",IF(LEFT(LOWER(C8090),1)="f","Female","Unknown"))</f>
        <v>Male</v>
      </c>
      <c r="O8090" s="4" t="str">
        <f>IF(TRIM(LOWER(F8090))="neuro","Neurology",IF(TRIM(LOWER(F8090))="Neurology","Neurology",IF(TRIM(LOWER(F8090))="general ward","General",IF(TRIM(LOWER(F8090))="general","General",IF(TRIM(LOWER(F8090))="cardiology","Cardiology",IF(TRIM(LOWER(F8090))="Cardiology","Cardiology",IF(TRIM(LOWER(F8090))="Peads","Pediatrics",IF(TRIM(LOWER(F8090))="Pediatrics","Pediatrics",IF(TRIM(LOWER(F8090))="orthopedics","Orthopedics",IF(TRIM(LOWER(F8090))="Neurology","Neurology",IF(TRIM(LOWER(F8090))="Oncology","Oncology")))))))))))</f>
        <v>Pediatrics</v>
      </c>
      <c r="P8090" s="3" t="str">
        <f t="shared" si="756"/>
        <v>Self</v>
      </c>
      <c r="Q8090" s="5">
        <f t="shared" si="757"/>
        <v>18</v>
      </c>
      <c r="R8090" s="1">
        <f t="shared" si="758"/>
        <v>304499.44</v>
      </c>
      <c r="S8090" s="1">
        <f t="shared" si="759"/>
        <v>1</v>
      </c>
      <c r="T8090" s="1" t="str">
        <f t="shared" si="760"/>
        <v>66+</v>
      </c>
      <c r="U8090" s="1" t="str">
        <f t="shared" si="761"/>
        <v>No</v>
      </c>
    </row>
    <row r="8091" spans="1:21">
      <c r="A8091" s="1">
        <v>8090</v>
      </c>
      <c r="B8091" s="1">
        <v>19</v>
      </c>
      <c r="C8091" s="1" t="s">
        <v>34</v>
      </c>
      <c r="D8091" s="2">
        <v>45189</v>
      </c>
      <c r="E8091" s="2">
        <v>45191</v>
      </c>
      <c r="F8091" s="1" t="s">
        <v>40</v>
      </c>
      <c r="G8091" s="1" t="s">
        <v>36</v>
      </c>
      <c r="H8091" s="1" t="s">
        <v>23</v>
      </c>
      <c r="I8091" s="1">
        <v>117601.33</v>
      </c>
      <c r="J8091" s="1" t="s">
        <v>24</v>
      </c>
      <c r="K8091" s="1" t="s">
        <v>20</v>
      </c>
      <c r="N8091" s="3" t="str">
        <f>IF(LEFT(LOWER(C8091),1)="m","Male",IF(LEFT(LOWER(C8091),1)="f","Female","Unknown"))</f>
        <v>Male</v>
      </c>
      <c r="O8091" s="4" t="str">
        <f>IF(TRIM(LOWER(F8091))="neuro","Neurology",IF(TRIM(LOWER(F8091))="Neurology","Neurology",IF(TRIM(LOWER(F8091))="general ward","General",IF(TRIM(LOWER(F8091))="general","General",IF(TRIM(LOWER(F8091))="cardiology","Cardiology",IF(TRIM(LOWER(F8091))="Cardiology","Cardiology",IF(TRIM(LOWER(F8091))="Peads","Pediatrics",IF(TRIM(LOWER(F8091))="Pediatrics","Pediatrics",IF(TRIM(LOWER(F8091))="orthopedics","Orthopedics",IF(TRIM(LOWER(F8091))="Neurology","Neurology",IF(TRIM(LOWER(F8091))="Oncology","Oncology")))))))))))</f>
        <v>Pediatrics</v>
      </c>
      <c r="P8091" s="3" t="str">
        <f t="shared" si="756"/>
        <v>Government</v>
      </c>
      <c r="Q8091" s="5">
        <f t="shared" si="757"/>
        <v>2</v>
      </c>
      <c r="R8091" s="1">
        <f t="shared" si="758"/>
        <v>117601.33</v>
      </c>
      <c r="S8091" s="1">
        <f t="shared" si="759"/>
        <v>0</v>
      </c>
      <c r="T8091" s="1" t="str">
        <f t="shared" si="760"/>
        <v>18-35</v>
      </c>
      <c r="U8091" s="1" t="str">
        <f t="shared" si="761"/>
        <v>No</v>
      </c>
    </row>
    <row r="8092" spans="1:21">
      <c r="A8092" s="1">
        <v>8091</v>
      </c>
      <c r="B8092" s="1">
        <v>44</v>
      </c>
      <c r="C8092" s="1" t="s">
        <v>29</v>
      </c>
      <c r="D8092" s="2">
        <v>45479</v>
      </c>
      <c r="E8092" s="2">
        <v>45489</v>
      </c>
      <c r="F8092" s="1" t="s">
        <v>30</v>
      </c>
      <c r="G8092" s="1" t="s">
        <v>36</v>
      </c>
      <c r="H8092" s="1" t="s">
        <v>15</v>
      </c>
      <c r="I8092" s="1">
        <v>311778.49</v>
      </c>
      <c r="J8092" s="1" t="s">
        <v>16</v>
      </c>
      <c r="K8092" s="1" t="s">
        <v>38</v>
      </c>
      <c r="N8092" s="3" t="str">
        <f>IF(LEFT(LOWER(C8092),1)="m","Male",IF(LEFT(LOWER(C8092),1)="f","Female","Unknown"))</f>
        <v>Female</v>
      </c>
      <c r="O8092" s="4" t="str">
        <f>IF(TRIM(LOWER(F8092))="neuro","Neurology",IF(TRIM(LOWER(F8092))="Neurology","Neurology",IF(TRIM(LOWER(F8092))="general ward","General",IF(TRIM(LOWER(F8092))="general","General",IF(TRIM(LOWER(F8092))="cardiology","Cardiology",IF(TRIM(LOWER(F8092))="Cardiology","Cardiology",IF(TRIM(LOWER(F8092))="Peads","Pediatrics",IF(TRIM(LOWER(F8092))="Pediatrics","Pediatrics",IF(TRIM(LOWER(F8092))="orthopedics","Orthopedics",IF(TRIM(LOWER(F8092))="Neurology","Neurology",IF(TRIM(LOWER(F8092))="Oncology","Oncology")))))))))))</f>
        <v>Pediatrics</v>
      </c>
      <c r="P8092" s="3" t="str">
        <f t="shared" si="756"/>
        <v>Government</v>
      </c>
      <c r="Q8092" s="5">
        <f t="shared" si="757"/>
        <v>10</v>
      </c>
      <c r="R8092" s="1">
        <f t="shared" si="758"/>
        <v>311778.49</v>
      </c>
      <c r="S8092" s="1">
        <f t="shared" si="759"/>
        <v>0</v>
      </c>
      <c r="T8092" s="1" t="str">
        <f t="shared" si="760"/>
        <v>36-50</v>
      </c>
      <c r="U8092" s="1" t="str">
        <f t="shared" si="761"/>
        <v>Yes</v>
      </c>
    </row>
    <row r="8093" spans="1:21">
      <c r="A8093" s="1">
        <v>8092</v>
      </c>
      <c r="B8093" s="1">
        <v>57</v>
      </c>
      <c r="C8093" s="1" t="s">
        <v>29</v>
      </c>
      <c r="D8093" s="2">
        <v>44981</v>
      </c>
      <c r="E8093" s="2">
        <v>45001</v>
      </c>
      <c r="F8093" s="1" t="s">
        <v>45</v>
      </c>
      <c r="G8093" s="1" t="s">
        <v>46</v>
      </c>
      <c r="H8093" s="1" t="s">
        <v>51</v>
      </c>
      <c r="I8093" s="1">
        <v>173327.96</v>
      </c>
      <c r="J8093" s="1" t="s">
        <v>25</v>
      </c>
      <c r="K8093" s="1" t="s">
        <v>25</v>
      </c>
      <c r="N8093" s="3" t="str">
        <f>IF(LEFT(LOWER(C8093),1)="m","Male",IF(LEFT(LOWER(C8093),1)="f","Female","Unknown"))</f>
        <v>Female</v>
      </c>
      <c r="O8093" s="4" t="str">
        <f>IF(TRIM(LOWER(F8093))="neuro","Neurology",IF(TRIM(LOWER(F8093))="Neurology","Neurology",IF(TRIM(LOWER(F8093))="general ward","General",IF(TRIM(LOWER(F8093))="general","General",IF(TRIM(LOWER(F8093))="cardiology","Cardiology",IF(TRIM(LOWER(F8093))="Cardiology","Cardiology",IF(TRIM(LOWER(F8093))="Peads","Pediatrics",IF(TRIM(LOWER(F8093))="Pediatrics","Pediatrics",IF(TRIM(LOWER(F8093))="orthopedics","Orthopedics",IF(TRIM(LOWER(F8093))="Neurology","Neurology",IF(TRIM(LOWER(F8093))="Oncology","Oncology")))))))))))</f>
        <v>Neurology</v>
      </c>
      <c r="P8093" s="3" t="str">
        <f t="shared" si="756"/>
        <v>Self</v>
      </c>
      <c r="Q8093" s="5">
        <f t="shared" si="757"/>
        <v>20</v>
      </c>
      <c r="R8093" s="1">
        <f t="shared" si="758"/>
        <v>173327.96</v>
      </c>
      <c r="S8093" s="1">
        <f t="shared" si="759"/>
        <v>1</v>
      </c>
      <c r="T8093" s="1" t="str">
        <f t="shared" si="760"/>
        <v>51-65</v>
      </c>
      <c r="U8093" s="1" t="str">
        <f t="shared" si="761"/>
        <v>Yes</v>
      </c>
    </row>
    <row r="8094" spans="1:21">
      <c r="A8094" s="1">
        <v>8093</v>
      </c>
      <c r="B8094" s="1">
        <v>90</v>
      </c>
      <c r="C8094" s="1" t="s">
        <v>12</v>
      </c>
      <c r="D8094" s="2">
        <v>44945</v>
      </c>
      <c r="E8094" s="2">
        <v>44946</v>
      </c>
      <c r="F8094" s="1" t="s">
        <v>40</v>
      </c>
      <c r="G8094" s="1" t="s">
        <v>41</v>
      </c>
      <c r="H8094" s="1" t="s">
        <v>37</v>
      </c>
      <c r="I8094" s="1">
        <v>24042.46</v>
      </c>
      <c r="J8094" s="1" t="s">
        <v>25</v>
      </c>
      <c r="K8094" s="1" t="s">
        <v>42</v>
      </c>
      <c r="N8094" s="3" t="str">
        <f>IF(LEFT(LOWER(C8094),1)="m","Male",IF(LEFT(LOWER(C8094),1)="f","Female","Unknown"))</f>
        <v>Unknown</v>
      </c>
      <c r="O8094" s="4" t="str">
        <f>IF(TRIM(LOWER(F8094))="neuro","Neurology",IF(TRIM(LOWER(F8094))="Neurology","Neurology",IF(TRIM(LOWER(F8094))="general ward","General",IF(TRIM(LOWER(F8094))="general","General",IF(TRIM(LOWER(F8094))="cardiology","Cardiology",IF(TRIM(LOWER(F8094))="Cardiology","Cardiology",IF(TRIM(LOWER(F8094))="Peads","Pediatrics",IF(TRIM(LOWER(F8094))="Pediatrics","Pediatrics",IF(TRIM(LOWER(F8094))="orthopedics","Orthopedics",IF(TRIM(LOWER(F8094))="Neurology","Neurology",IF(TRIM(LOWER(F8094))="Oncology","Oncology")))))))))))</f>
        <v>Pediatrics</v>
      </c>
      <c r="P8094" s="3" t="str">
        <f t="shared" si="756"/>
        <v>Unknown</v>
      </c>
      <c r="Q8094" s="5">
        <f t="shared" si="757"/>
        <v>1</v>
      </c>
      <c r="R8094" s="1">
        <f t="shared" si="758"/>
        <v>24042.46</v>
      </c>
      <c r="S8094" s="1">
        <f t="shared" si="759"/>
        <v>0</v>
      </c>
      <c r="T8094" s="1" t="str">
        <f t="shared" si="760"/>
        <v>66+</v>
      </c>
      <c r="U8094" s="1" t="str">
        <f t="shared" si="761"/>
        <v>Yes</v>
      </c>
    </row>
    <row r="8095" spans="1:21">
      <c r="A8095" s="1">
        <v>8094</v>
      </c>
      <c r="B8095" s="1">
        <v>25</v>
      </c>
      <c r="C8095" s="1" t="s">
        <v>18</v>
      </c>
      <c r="D8095" s="2">
        <v>44939</v>
      </c>
      <c r="E8095" s="2">
        <v>44956</v>
      </c>
      <c r="F8095" s="1" t="s">
        <v>43</v>
      </c>
      <c r="G8095" s="1" t="s">
        <v>41</v>
      </c>
      <c r="H8095" s="1" t="s">
        <v>37</v>
      </c>
      <c r="I8095" s="1">
        <v>295365.32</v>
      </c>
      <c r="J8095" s="1" t="s">
        <v>24</v>
      </c>
      <c r="K8095" s="1" t="s">
        <v>16</v>
      </c>
      <c r="N8095" s="3" t="str">
        <f>IF(LEFT(LOWER(C8095),1)="m","Male",IF(LEFT(LOWER(C8095),1)="f","Female","Unknown"))</f>
        <v>Male</v>
      </c>
      <c r="O8095" s="4" t="str">
        <f>IF(TRIM(LOWER(F8095))="neuro","Neurology",IF(TRIM(LOWER(F8095))="Neurology","Neurology",IF(TRIM(LOWER(F8095))="general ward","General",IF(TRIM(LOWER(F8095))="general","General",IF(TRIM(LOWER(F8095))="cardiology","Cardiology",IF(TRIM(LOWER(F8095))="Cardiology","Cardiology",IF(TRIM(LOWER(F8095))="Peads","Pediatrics",IF(TRIM(LOWER(F8095))="Pediatrics","Pediatrics",IF(TRIM(LOWER(F8095))="orthopedics","Orthopedics",IF(TRIM(LOWER(F8095))="Neurology","Neurology",IF(TRIM(LOWER(F8095))="Oncology","Oncology")))))))))))</f>
        <v>Orthopedics</v>
      </c>
      <c r="P8095" s="3" t="str">
        <f t="shared" si="756"/>
        <v>Unknown</v>
      </c>
      <c r="Q8095" s="5">
        <f t="shared" si="757"/>
        <v>17</v>
      </c>
      <c r="R8095" s="1">
        <f t="shared" si="758"/>
        <v>295365.32</v>
      </c>
      <c r="S8095" s="1">
        <f t="shared" si="759"/>
        <v>1</v>
      </c>
      <c r="T8095" s="1" t="str">
        <f t="shared" si="760"/>
        <v>18-35</v>
      </c>
      <c r="U8095" s="1" t="str">
        <f t="shared" si="761"/>
        <v>No</v>
      </c>
    </row>
    <row r="8096" spans="1:21">
      <c r="A8096" s="1">
        <v>8095</v>
      </c>
      <c r="C8096" s="1" t="s">
        <v>26</v>
      </c>
      <c r="D8096" s="2">
        <v>45628</v>
      </c>
      <c r="E8096" s="2">
        <v>45635</v>
      </c>
      <c r="F8096" s="1" t="s">
        <v>30</v>
      </c>
      <c r="G8096" s="1" t="s">
        <v>33</v>
      </c>
      <c r="H8096" s="1" t="s">
        <v>23</v>
      </c>
      <c r="I8096" s="1">
        <v>168332.07</v>
      </c>
      <c r="J8096" s="1" t="s">
        <v>25</v>
      </c>
      <c r="K8096" s="1" t="s">
        <v>38</v>
      </c>
      <c r="N8096" s="3" t="str">
        <f>IF(LEFT(LOWER(C8096),1)="m","Male",IF(LEFT(LOWER(C8096),1)="f","Female","Unknown"))</f>
        <v>Female</v>
      </c>
      <c r="O8096" s="4" t="str">
        <f>IF(TRIM(LOWER(F8096))="neuro","Neurology",IF(TRIM(LOWER(F8096))="Neurology","Neurology",IF(TRIM(LOWER(F8096))="general ward","General",IF(TRIM(LOWER(F8096))="general","General",IF(TRIM(LOWER(F8096))="cardiology","Cardiology",IF(TRIM(LOWER(F8096))="Cardiology","Cardiology",IF(TRIM(LOWER(F8096))="Peads","Pediatrics",IF(TRIM(LOWER(F8096))="Pediatrics","Pediatrics",IF(TRIM(LOWER(F8096))="orthopedics","Orthopedics",IF(TRIM(LOWER(F8096))="Neurology","Neurology",IF(TRIM(LOWER(F8096))="Oncology","Oncology")))))))))))</f>
        <v>Pediatrics</v>
      </c>
      <c r="P8096" s="3" t="str">
        <f t="shared" si="756"/>
        <v>Self</v>
      </c>
      <c r="Q8096" s="5">
        <f t="shared" si="757"/>
        <v>7</v>
      </c>
      <c r="R8096" s="1">
        <f t="shared" si="758"/>
        <v>168332.07</v>
      </c>
      <c r="S8096" s="1">
        <f t="shared" si="759"/>
        <v>0</v>
      </c>
      <c r="T8096" s="1" t="str">
        <f t="shared" si="760"/>
        <v>0-17</v>
      </c>
      <c r="U8096" s="1" t="str">
        <f t="shared" si="761"/>
        <v>Yes</v>
      </c>
    </row>
    <row r="8097" spans="1:21">
      <c r="A8097" s="1">
        <v>8096</v>
      </c>
      <c r="B8097" s="1">
        <v>62</v>
      </c>
      <c r="C8097" s="1" t="s">
        <v>29</v>
      </c>
      <c r="D8097" s="2">
        <v>45380</v>
      </c>
      <c r="E8097" s="2">
        <v>45396</v>
      </c>
      <c r="F8097" s="1" t="s">
        <v>52</v>
      </c>
      <c r="G8097" s="1" t="s">
        <v>41</v>
      </c>
      <c r="H8097" s="1" t="s">
        <v>15</v>
      </c>
      <c r="I8097" s="1">
        <v>124850.69</v>
      </c>
      <c r="J8097" s="1" t="s">
        <v>17</v>
      </c>
      <c r="K8097" s="1" t="s">
        <v>16</v>
      </c>
      <c r="N8097" s="3" t="str">
        <f>IF(LEFT(LOWER(C8097),1)="m","Male",IF(LEFT(LOWER(C8097),1)="f","Female","Unknown"))</f>
        <v>Female</v>
      </c>
      <c r="O8097" s="4" t="str">
        <f>IF(TRIM(LOWER(F8097))="neuro","Neurology",IF(TRIM(LOWER(F8097))="Neurology","Neurology",IF(TRIM(LOWER(F8097))="general ward","General",IF(TRIM(LOWER(F8097))="general","General",IF(TRIM(LOWER(F8097))="cardiology","Cardiology",IF(TRIM(LOWER(F8097))="Cardiology","Cardiology",IF(TRIM(LOWER(F8097))="Peads","Pediatrics",IF(TRIM(LOWER(F8097))="Pediatrics","Pediatrics",IF(TRIM(LOWER(F8097))="orthopedics","Orthopedics",IF(TRIM(LOWER(F8097))="Neurology","Neurology",IF(TRIM(LOWER(F8097))="Oncology","Oncology")))))))))))</f>
        <v>Oncology</v>
      </c>
      <c r="P8097" s="3" t="str">
        <f t="shared" si="756"/>
        <v>Unknown</v>
      </c>
      <c r="Q8097" s="5">
        <f t="shared" si="757"/>
        <v>16</v>
      </c>
      <c r="R8097" s="1">
        <f t="shared" si="758"/>
        <v>124850.69</v>
      </c>
      <c r="S8097" s="1">
        <f t="shared" si="759"/>
        <v>1</v>
      </c>
      <c r="T8097" s="1" t="str">
        <f t="shared" si="760"/>
        <v>51-65</v>
      </c>
      <c r="U8097" s="1" t="str">
        <f t="shared" si="761"/>
        <v>Yes</v>
      </c>
    </row>
    <row r="8098" spans="1:21">
      <c r="A8098" s="1">
        <v>8097</v>
      </c>
      <c r="B8098" s="1">
        <v>8</v>
      </c>
      <c r="C8098" s="1" t="s">
        <v>44</v>
      </c>
      <c r="D8098" s="2">
        <v>45161</v>
      </c>
      <c r="E8098" s="2">
        <v>45167</v>
      </c>
      <c r="F8098" s="1" t="s">
        <v>45</v>
      </c>
      <c r="G8098" s="1" t="s">
        <v>31</v>
      </c>
      <c r="H8098" s="1" t="s">
        <v>39</v>
      </c>
      <c r="I8098" s="1">
        <v>122223.4</v>
      </c>
      <c r="J8098" s="1" t="s">
        <v>16</v>
      </c>
      <c r="K8098" s="1" t="s">
        <v>25</v>
      </c>
      <c r="N8098" s="3" t="str">
        <f>IF(LEFT(LOWER(C8098),1)="m","Male",IF(LEFT(LOWER(C8098),1)="f","Female","Unknown"))</f>
        <v>Female</v>
      </c>
      <c r="O8098" s="4" t="str">
        <f>IF(TRIM(LOWER(F8098))="neuro","Neurology",IF(TRIM(LOWER(F8098))="Neurology","Neurology",IF(TRIM(LOWER(F8098))="general ward","General",IF(TRIM(LOWER(F8098))="general","General",IF(TRIM(LOWER(F8098))="cardiology","Cardiology",IF(TRIM(LOWER(F8098))="Cardiology","Cardiology",IF(TRIM(LOWER(F8098))="Peads","Pediatrics",IF(TRIM(LOWER(F8098))="Pediatrics","Pediatrics",IF(TRIM(LOWER(F8098))="orthopedics","Orthopedics",IF(TRIM(LOWER(F8098))="Neurology","Neurology",IF(TRIM(LOWER(F8098))="Oncology","Oncology")))))))))))</f>
        <v>Neurology</v>
      </c>
      <c r="P8098" s="3" t="str">
        <f t="shared" si="756"/>
        <v>Private</v>
      </c>
      <c r="Q8098" s="5">
        <f t="shared" si="757"/>
        <v>6</v>
      </c>
      <c r="R8098" s="1">
        <f t="shared" si="758"/>
        <v>122223.4</v>
      </c>
      <c r="S8098" s="1">
        <f t="shared" si="759"/>
        <v>1</v>
      </c>
      <c r="T8098" s="1" t="str">
        <f t="shared" si="760"/>
        <v>0-17</v>
      </c>
      <c r="U8098" s="1" t="str">
        <f t="shared" si="761"/>
        <v>Yes</v>
      </c>
    </row>
    <row r="8099" spans="1:21">
      <c r="A8099" s="1">
        <v>8098</v>
      </c>
      <c r="B8099" s="1">
        <v>27</v>
      </c>
      <c r="C8099" s="1" t="s">
        <v>27</v>
      </c>
      <c r="D8099" s="2">
        <v>45264</v>
      </c>
      <c r="E8099" s="2">
        <v>45284</v>
      </c>
      <c r="F8099" s="1" t="s">
        <v>45</v>
      </c>
      <c r="G8099" s="1" t="s">
        <v>33</v>
      </c>
      <c r="H8099" s="1" t="s">
        <v>32</v>
      </c>
      <c r="I8099" s="1">
        <v>58250.720000000001</v>
      </c>
      <c r="J8099" s="1" t="s">
        <v>16</v>
      </c>
      <c r="K8099" s="1" t="s">
        <v>42</v>
      </c>
      <c r="N8099" s="3" t="str">
        <f>IF(LEFT(LOWER(C8099),1)="m","Male",IF(LEFT(LOWER(C8099),1)="f","Female","Unknown"))</f>
        <v>Male</v>
      </c>
      <c r="O8099" s="4" t="str">
        <f>IF(TRIM(LOWER(F8099))="neuro","Neurology",IF(TRIM(LOWER(F8099))="Neurology","Neurology",IF(TRIM(LOWER(F8099))="general ward","General",IF(TRIM(LOWER(F8099))="general","General",IF(TRIM(LOWER(F8099))="cardiology","Cardiology",IF(TRIM(LOWER(F8099))="Cardiology","Cardiology",IF(TRIM(LOWER(F8099))="Peads","Pediatrics",IF(TRIM(LOWER(F8099))="Pediatrics","Pediatrics",IF(TRIM(LOWER(F8099))="orthopedics","Orthopedics",IF(TRIM(LOWER(F8099))="Neurology","Neurology",IF(TRIM(LOWER(F8099))="Oncology","Oncology")))))))))))</f>
        <v>Neurology</v>
      </c>
      <c r="P8099" s="3" t="str">
        <f t="shared" si="756"/>
        <v>Self</v>
      </c>
      <c r="Q8099" s="5">
        <f t="shared" si="757"/>
        <v>20</v>
      </c>
      <c r="R8099" s="1">
        <f t="shared" si="758"/>
        <v>58250.720000000001</v>
      </c>
      <c r="S8099" s="1">
        <f t="shared" si="759"/>
        <v>0</v>
      </c>
      <c r="T8099" s="1" t="str">
        <f t="shared" si="760"/>
        <v>18-35</v>
      </c>
      <c r="U8099" s="1" t="str">
        <f t="shared" si="761"/>
        <v>Yes</v>
      </c>
    </row>
    <row r="8100" spans="1:21">
      <c r="A8100" s="1">
        <v>8099</v>
      </c>
      <c r="B8100" s="1">
        <v>25</v>
      </c>
      <c r="C8100" s="1" t="s">
        <v>44</v>
      </c>
      <c r="D8100" s="2">
        <v>45098</v>
      </c>
      <c r="E8100" s="2">
        <v>45099</v>
      </c>
      <c r="F8100" s="1" t="s">
        <v>49</v>
      </c>
      <c r="G8100" s="1" t="s">
        <v>33</v>
      </c>
      <c r="H8100" s="1" t="s">
        <v>23</v>
      </c>
      <c r="I8100" s="1">
        <v>170331.81</v>
      </c>
      <c r="J8100" s="1" t="s">
        <v>25</v>
      </c>
      <c r="K8100" s="1" t="s">
        <v>16</v>
      </c>
      <c r="N8100" s="3" t="str">
        <f>IF(LEFT(LOWER(C8100),1)="m","Male",IF(LEFT(LOWER(C8100),1)="f","Female","Unknown"))</f>
        <v>Female</v>
      </c>
      <c r="O8100" s="4" t="str">
        <f>IF(TRIM(LOWER(F8100))="neuro","Neurology",IF(TRIM(LOWER(F8100))="Neurology","Neurology",IF(TRIM(LOWER(F8100))="general ward","General",IF(TRIM(LOWER(F8100))="general","General",IF(TRIM(LOWER(F8100))="cardiology","Cardiology",IF(TRIM(LOWER(F8100))="Cardiology","Cardiology",IF(TRIM(LOWER(F8100))="Peads","Pediatrics",IF(TRIM(LOWER(F8100))="Pediatrics","Pediatrics",IF(TRIM(LOWER(F8100))="orthopedics","Orthopedics",IF(TRIM(LOWER(F8100))="Neurology","Neurology",IF(TRIM(LOWER(F8100))="Oncology","Oncology")))))))))))</f>
        <v>Oncology</v>
      </c>
      <c r="P8100" s="3" t="str">
        <f t="shared" si="756"/>
        <v>Self</v>
      </c>
      <c r="Q8100" s="5">
        <f t="shared" si="757"/>
        <v>1</v>
      </c>
      <c r="R8100" s="1">
        <f t="shared" si="758"/>
        <v>170331.81</v>
      </c>
      <c r="S8100" s="1">
        <f t="shared" si="759"/>
        <v>1</v>
      </c>
      <c r="T8100" s="1" t="str">
        <f t="shared" si="760"/>
        <v>18-35</v>
      </c>
      <c r="U8100" s="1" t="str">
        <f t="shared" si="761"/>
        <v>Yes</v>
      </c>
    </row>
    <row r="8101" spans="1:21">
      <c r="A8101" s="1">
        <v>8100</v>
      </c>
      <c r="B8101" s="1">
        <v>68</v>
      </c>
      <c r="C8101" s="1" t="s">
        <v>27</v>
      </c>
      <c r="D8101" s="2">
        <v>45643</v>
      </c>
      <c r="E8101" s="2">
        <v>45656</v>
      </c>
      <c r="F8101" s="1" t="s">
        <v>45</v>
      </c>
      <c r="G8101" s="1" t="s">
        <v>22</v>
      </c>
      <c r="H8101" s="1" t="s">
        <v>32</v>
      </c>
      <c r="I8101" s="1">
        <v>287747.37</v>
      </c>
      <c r="J8101" s="1" t="s">
        <v>38</v>
      </c>
      <c r="K8101" s="1" t="s">
        <v>16</v>
      </c>
      <c r="N8101" s="3" t="str">
        <f>IF(LEFT(LOWER(C8101),1)="m","Male",IF(LEFT(LOWER(C8101),1)="f","Female","Unknown"))</f>
        <v>Male</v>
      </c>
      <c r="O8101" s="4" t="str">
        <f>IF(TRIM(LOWER(F8101))="neuro","Neurology",IF(TRIM(LOWER(F8101))="Neurology","Neurology",IF(TRIM(LOWER(F8101))="general ward","General",IF(TRIM(LOWER(F8101))="general","General",IF(TRIM(LOWER(F8101))="cardiology","Cardiology",IF(TRIM(LOWER(F8101))="Cardiology","Cardiology",IF(TRIM(LOWER(F8101))="Peads","Pediatrics",IF(TRIM(LOWER(F8101))="Pediatrics","Pediatrics",IF(TRIM(LOWER(F8101))="orthopedics","Orthopedics",IF(TRIM(LOWER(F8101))="Neurology","Neurology",IF(TRIM(LOWER(F8101))="Oncology","Oncology")))))))))))</f>
        <v>Neurology</v>
      </c>
      <c r="P8101" s="3" t="str">
        <f t="shared" si="756"/>
        <v>Government</v>
      </c>
      <c r="Q8101" s="5">
        <f t="shared" si="757"/>
        <v>13</v>
      </c>
      <c r="R8101" s="1">
        <f t="shared" si="758"/>
        <v>287747.37</v>
      </c>
      <c r="S8101" s="1">
        <f t="shared" si="759"/>
        <v>1</v>
      </c>
      <c r="T8101" s="1" t="str">
        <f t="shared" si="760"/>
        <v>66+</v>
      </c>
      <c r="U8101" s="1" t="str">
        <f t="shared" si="761"/>
        <v>No</v>
      </c>
    </row>
    <row r="8102" spans="1:21">
      <c r="A8102" s="1">
        <v>8101</v>
      </c>
      <c r="B8102" s="1">
        <v>4</v>
      </c>
      <c r="C8102" s="1" t="s">
        <v>44</v>
      </c>
      <c r="D8102" s="2">
        <v>44963</v>
      </c>
      <c r="E8102" s="2">
        <v>44982</v>
      </c>
      <c r="F8102" s="1" t="s">
        <v>30</v>
      </c>
      <c r="G8102" s="1" t="s">
        <v>14</v>
      </c>
      <c r="H8102" s="1" t="s">
        <v>39</v>
      </c>
      <c r="I8102" s="1">
        <v>17343.22</v>
      </c>
      <c r="J8102" s="1" t="s">
        <v>42</v>
      </c>
      <c r="K8102" s="1" t="s">
        <v>20</v>
      </c>
      <c r="N8102" s="3" t="str">
        <f>IF(LEFT(LOWER(C8102),1)="m","Male",IF(LEFT(LOWER(C8102),1)="f","Female","Unknown"))</f>
        <v>Female</v>
      </c>
      <c r="O8102" s="4" t="str">
        <f>IF(TRIM(LOWER(F8102))="neuro","Neurology",IF(TRIM(LOWER(F8102))="Neurology","Neurology",IF(TRIM(LOWER(F8102))="general ward","General",IF(TRIM(LOWER(F8102))="general","General",IF(TRIM(LOWER(F8102))="cardiology","Cardiology",IF(TRIM(LOWER(F8102))="Cardiology","Cardiology",IF(TRIM(LOWER(F8102))="Peads","Pediatrics",IF(TRIM(LOWER(F8102))="Pediatrics","Pediatrics",IF(TRIM(LOWER(F8102))="orthopedics","Orthopedics",IF(TRIM(LOWER(F8102))="Neurology","Neurology",IF(TRIM(LOWER(F8102))="Oncology","Oncology")))))))))))</f>
        <v>Pediatrics</v>
      </c>
      <c r="P8102" s="3" t="str">
        <f t="shared" si="756"/>
        <v>Private</v>
      </c>
      <c r="Q8102" s="5">
        <f t="shared" si="757"/>
        <v>19</v>
      </c>
      <c r="R8102" s="1">
        <f t="shared" si="758"/>
        <v>17343.22</v>
      </c>
      <c r="S8102" s="1">
        <f t="shared" si="759"/>
        <v>0</v>
      </c>
      <c r="T8102" s="1" t="str">
        <f t="shared" si="760"/>
        <v>0-17</v>
      </c>
      <c r="U8102" s="1" t="str">
        <f t="shared" si="761"/>
        <v>No</v>
      </c>
    </row>
    <row r="8103" spans="1:21">
      <c r="A8103" s="1">
        <v>8102</v>
      </c>
      <c r="B8103" s="1">
        <v>66</v>
      </c>
      <c r="C8103" s="1" t="s">
        <v>18</v>
      </c>
      <c r="D8103" s="2">
        <v>44950</v>
      </c>
      <c r="E8103" s="2">
        <v>44969</v>
      </c>
      <c r="F8103" s="1" t="s">
        <v>40</v>
      </c>
      <c r="G8103" s="1" t="s">
        <v>36</v>
      </c>
      <c r="H8103" s="1" t="s">
        <v>39</v>
      </c>
      <c r="I8103" s="1">
        <v>39164.35</v>
      </c>
      <c r="J8103" s="1" t="s">
        <v>42</v>
      </c>
      <c r="K8103" s="1" t="s">
        <v>17</v>
      </c>
      <c r="N8103" s="3" t="str">
        <f>IF(LEFT(LOWER(C8103),1)="m","Male",IF(LEFT(LOWER(C8103),1)="f","Female","Unknown"))</f>
        <v>Male</v>
      </c>
      <c r="O8103" s="4" t="str">
        <f>IF(TRIM(LOWER(F8103))="neuro","Neurology",IF(TRIM(LOWER(F8103))="Neurology","Neurology",IF(TRIM(LOWER(F8103))="general ward","General",IF(TRIM(LOWER(F8103))="general","General",IF(TRIM(LOWER(F8103))="cardiology","Cardiology",IF(TRIM(LOWER(F8103))="Cardiology","Cardiology",IF(TRIM(LOWER(F8103))="Peads","Pediatrics",IF(TRIM(LOWER(F8103))="Pediatrics","Pediatrics",IF(TRIM(LOWER(F8103))="orthopedics","Orthopedics",IF(TRIM(LOWER(F8103))="Neurology","Neurology",IF(TRIM(LOWER(F8103))="Oncology","Oncology")))))))))))</f>
        <v>Pediatrics</v>
      </c>
      <c r="P8103" s="3" t="str">
        <f t="shared" si="756"/>
        <v>Government</v>
      </c>
      <c r="Q8103" s="5">
        <f t="shared" si="757"/>
        <v>19</v>
      </c>
      <c r="R8103" s="1">
        <f t="shared" si="758"/>
        <v>39164.35</v>
      </c>
      <c r="S8103" s="1">
        <f t="shared" si="759"/>
        <v>1</v>
      </c>
      <c r="T8103" s="1" t="str">
        <f t="shared" si="760"/>
        <v>66+</v>
      </c>
      <c r="U8103" s="1" t="str">
        <f t="shared" si="761"/>
        <v>No</v>
      </c>
    </row>
    <row r="8104" spans="1:21">
      <c r="A8104" s="1">
        <v>8103</v>
      </c>
      <c r="B8104" s="1">
        <v>31</v>
      </c>
      <c r="C8104" s="1" t="s">
        <v>34</v>
      </c>
      <c r="D8104" s="2">
        <v>45273</v>
      </c>
      <c r="E8104" s="2">
        <v>45284</v>
      </c>
      <c r="F8104" s="1" t="s">
        <v>13</v>
      </c>
      <c r="G8104" s="1" t="s">
        <v>46</v>
      </c>
      <c r="H8104" s="1" t="s">
        <v>37</v>
      </c>
      <c r="I8104" s="1">
        <v>34566.839999999997</v>
      </c>
      <c r="J8104" s="1" t="s">
        <v>24</v>
      </c>
      <c r="K8104" s="1" t="s">
        <v>20</v>
      </c>
      <c r="N8104" s="3" t="str">
        <f>IF(LEFT(LOWER(C8104),1)="m","Male",IF(LEFT(LOWER(C8104),1)="f","Female","Unknown"))</f>
        <v>Male</v>
      </c>
      <c r="O8104" s="4" t="str">
        <f>IF(TRIM(LOWER(F8104))="neuro","Neurology",IF(TRIM(LOWER(F8104))="Neurology","Neurology",IF(TRIM(LOWER(F8104))="general ward","General",IF(TRIM(LOWER(F8104))="general","General",IF(TRIM(LOWER(F8104))="cardiology","Cardiology",IF(TRIM(LOWER(F8104))="Cardiology","Cardiology",IF(TRIM(LOWER(F8104))="Peads","Pediatrics",IF(TRIM(LOWER(F8104))="Pediatrics","Pediatrics",IF(TRIM(LOWER(F8104))="orthopedics","Orthopedics",IF(TRIM(LOWER(F8104))="Neurology","Neurology",IF(TRIM(LOWER(F8104))="Oncology","Oncology")))))))))))</f>
        <v>Neurology</v>
      </c>
      <c r="P8104" s="3" t="str">
        <f t="shared" si="756"/>
        <v>Self</v>
      </c>
      <c r="Q8104" s="5">
        <f t="shared" si="757"/>
        <v>11</v>
      </c>
      <c r="R8104" s="1">
        <f t="shared" si="758"/>
        <v>34566.839999999997</v>
      </c>
      <c r="S8104" s="1">
        <f t="shared" si="759"/>
        <v>0</v>
      </c>
      <c r="T8104" s="1" t="str">
        <f t="shared" si="760"/>
        <v>18-35</v>
      </c>
      <c r="U8104" s="1" t="str">
        <f t="shared" si="761"/>
        <v>No</v>
      </c>
    </row>
    <row r="8105" spans="1:21">
      <c r="A8105" s="1">
        <v>8104</v>
      </c>
      <c r="B8105" s="1">
        <v>90</v>
      </c>
      <c r="C8105" s="1" t="s">
        <v>27</v>
      </c>
      <c r="D8105" s="2">
        <v>45657</v>
      </c>
      <c r="E8105" s="2">
        <v>45662</v>
      </c>
      <c r="F8105" s="1" t="s">
        <v>30</v>
      </c>
      <c r="G8105" s="1" t="s">
        <v>22</v>
      </c>
      <c r="H8105" s="1" t="s">
        <v>15</v>
      </c>
      <c r="I8105" s="1">
        <v>204748.1</v>
      </c>
      <c r="J8105" s="1" t="s">
        <v>16</v>
      </c>
      <c r="K8105" s="1" t="s">
        <v>20</v>
      </c>
      <c r="N8105" s="3" t="str">
        <f>IF(LEFT(LOWER(C8105),1)="m","Male",IF(LEFT(LOWER(C8105),1)="f","Female","Unknown"))</f>
        <v>Male</v>
      </c>
      <c r="O8105" s="4" t="str">
        <f>IF(TRIM(LOWER(F8105))="neuro","Neurology",IF(TRIM(LOWER(F8105))="Neurology","Neurology",IF(TRIM(LOWER(F8105))="general ward","General",IF(TRIM(LOWER(F8105))="general","General",IF(TRIM(LOWER(F8105))="cardiology","Cardiology",IF(TRIM(LOWER(F8105))="Cardiology","Cardiology",IF(TRIM(LOWER(F8105))="Peads","Pediatrics",IF(TRIM(LOWER(F8105))="Pediatrics","Pediatrics",IF(TRIM(LOWER(F8105))="orthopedics","Orthopedics",IF(TRIM(LOWER(F8105))="Neurology","Neurology",IF(TRIM(LOWER(F8105))="Oncology","Oncology")))))))))))</f>
        <v>Pediatrics</v>
      </c>
      <c r="P8105" s="3" t="str">
        <f t="shared" si="756"/>
        <v>Government</v>
      </c>
      <c r="Q8105" s="5">
        <f t="shared" si="757"/>
        <v>5</v>
      </c>
      <c r="R8105" s="1">
        <f t="shared" si="758"/>
        <v>204748.1</v>
      </c>
      <c r="S8105" s="1">
        <f t="shared" si="759"/>
        <v>0</v>
      </c>
      <c r="T8105" s="1" t="str">
        <f t="shared" si="760"/>
        <v>66+</v>
      </c>
      <c r="U8105" s="1" t="str">
        <f t="shared" si="761"/>
        <v>Yes</v>
      </c>
    </row>
    <row r="8106" spans="1:21">
      <c r="A8106" s="1">
        <v>8105</v>
      </c>
      <c r="B8106" s="1">
        <v>71</v>
      </c>
      <c r="C8106" s="1" t="s">
        <v>18</v>
      </c>
      <c r="D8106" s="2">
        <v>45453</v>
      </c>
      <c r="E8106" s="2">
        <v>45455</v>
      </c>
      <c r="F8106" s="1" t="s">
        <v>19</v>
      </c>
      <c r="G8106" s="1" t="s">
        <v>22</v>
      </c>
      <c r="H8106" s="1" t="s">
        <v>32</v>
      </c>
      <c r="I8106" s="1">
        <v>269016.98</v>
      </c>
      <c r="J8106" s="1" t="s">
        <v>16</v>
      </c>
      <c r="K8106" s="1" t="s">
        <v>20</v>
      </c>
      <c r="N8106" s="3" t="str">
        <f>IF(LEFT(LOWER(C8106),1)="m","Male",IF(LEFT(LOWER(C8106),1)="f","Female","Unknown"))</f>
        <v>Male</v>
      </c>
      <c r="O8106" s="4" t="str">
        <f>IF(TRIM(LOWER(F8106))="neuro","Neurology",IF(TRIM(LOWER(F8106))="Neurology","Neurology",IF(TRIM(LOWER(F8106))="general ward","General",IF(TRIM(LOWER(F8106))="general","General",IF(TRIM(LOWER(F8106))="cardiology","Cardiology",IF(TRIM(LOWER(F8106))="Cardiology","Cardiology",IF(TRIM(LOWER(F8106))="Peads","Pediatrics",IF(TRIM(LOWER(F8106))="Pediatrics","Pediatrics",IF(TRIM(LOWER(F8106))="orthopedics","Orthopedics",IF(TRIM(LOWER(F8106))="Neurology","Neurology",IF(TRIM(LOWER(F8106))="Oncology","Oncology")))))))))))</f>
        <v>General</v>
      </c>
      <c r="P8106" s="3" t="str">
        <f t="shared" si="756"/>
        <v>Government</v>
      </c>
      <c r="Q8106" s="5">
        <f t="shared" si="757"/>
        <v>2</v>
      </c>
      <c r="R8106" s="1">
        <f t="shared" si="758"/>
        <v>269016.98</v>
      </c>
      <c r="S8106" s="1">
        <f t="shared" si="759"/>
        <v>0</v>
      </c>
      <c r="T8106" s="1" t="str">
        <f t="shared" si="760"/>
        <v>66+</v>
      </c>
      <c r="U8106" s="1" t="str">
        <f t="shared" si="761"/>
        <v>Yes</v>
      </c>
    </row>
    <row r="8107" spans="1:21">
      <c r="A8107" s="1">
        <v>8106</v>
      </c>
      <c r="B8107" s="1">
        <v>25</v>
      </c>
      <c r="C8107" s="1" t="s">
        <v>34</v>
      </c>
      <c r="D8107" s="2">
        <v>45450</v>
      </c>
      <c r="E8107" s="2">
        <v>45458</v>
      </c>
      <c r="F8107" s="1" t="s">
        <v>28</v>
      </c>
      <c r="G8107" s="1" t="s">
        <v>22</v>
      </c>
      <c r="H8107" s="1" t="s">
        <v>47</v>
      </c>
      <c r="I8107" s="1">
        <v>93810.94</v>
      </c>
      <c r="J8107" s="1" t="s">
        <v>24</v>
      </c>
      <c r="K8107" s="1" t="s">
        <v>16</v>
      </c>
      <c r="N8107" s="3" t="str">
        <f>IF(LEFT(LOWER(C8107),1)="m","Male",IF(LEFT(LOWER(C8107),1)="f","Female","Unknown"))</f>
        <v>Male</v>
      </c>
      <c r="O8107" s="4" t="str">
        <f>IF(TRIM(LOWER(F8107))="neuro","Neurology",IF(TRIM(LOWER(F8107))="Neurology","Neurology",IF(TRIM(LOWER(F8107))="general ward","General",IF(TRIM(LOWER(F8107))="general","General",IF(TRIM(LOWER(F8107))="cardiology","Cardiology",IF(TRIM(LOWER(F8107))="Cardiology","Cardiology",IF(TRIM(LOWER(F8107))="Peads","Pediatrics",IF(TRIM(LOWER(F8107))="Pediatrics","Pediatrics",IF(TRIM(LOWER(F8107))="orthopedics","Orthopedics",IF(TRIM(LOWER(F8107))="Neurology","Neurology",IF(TRIM(LOWER(F8107))="Oncology","Oncology")))))))))))</f>
        <v>Orthopedics</v>
      </c>
      <c r="P8107" s="3" t="str">
        <f t="shared" si="756"/>
        <v>Government</v>
      </c>
      <c r="Q8107" s="5">
        <f t="shared" si="757"/>
        <v>8</v>
      </c>
      <c r="R8107" s="1">
        <f t="shared" si="758"/>
        <v>93810.94</v>
      </c>
      <c r="S8107" s="1">
        <f t="shared" si="759"/>
        <v>1</v>
      </c>
      <c r="T8107" s="1" t="str">
        <f t="shared" si="760"/>
        <v>18-35</v>
      </c>
      <c r="U8107" s="1" t="str">
        <f t="shared" si="761"/>
        <v>No</v>
      </c>
    </row>
    <row r="8108" spans="1:21">
      <c r="A8108" s="1">
        <v>8107</v>
      </c>
      <c r="B8108" s="1">
        <v>79</v>
      </c>
      <c r="C8108" s="1" t="s">
        <v>29</v>
      </c>
      <c r="D8108" s="2">
        <v>45331</v>
      </c>
      <c r="E8108" s="2">
        <v>45336</v>
      </c>
      <c r="F8108" s="1" t="s">
        <v>40</v>
      </c>
      <c r="G8108" s="1" t="s">
        <v>31</v>
      </c>
      <c r="I8108" s="1">
        <v>216006.85</v>
      </c>
      <c r="K8108" s="1" t="s">
        <v>17</v>
      </c>
      <c r="N8108" s="3" t="str">
        <f>IF(LEFT(LOWER(C8108),1)="m","Male",IF(LEFT(LOWER(C8108),1)="f","Female","Unknown"))</f>
        <v>Female</v>
      </c>
      <c r="O8108" s="4" t="str">
        <f>IF(TRIM(LOWER(F8108))="neuro","Neurology",IF(TRIM(LOWER(F8108))="Neurology","Neurology",IF(TRIM(LOWER(F8108))="general ward","General",IF(TRIM(LOWER(F8108))="general","General",IF(TRIM(LOWER(F8108))="cardiology","Cardiology",IF(TRIM(LOWER(F8108))="Cardiology","Cardiology",IF(TRIM(LOWER(F8108))="Peads","Pediatrics",IF(TRIM(LOWER(F8108))="Pediatrics","Pediatrics",IF(TRIM(LOWER(F8108))="orthopedics","Orthopedics",IF(TRIM(LOWER(F8108))="Neurology","Neurology",IF(TRIM(LOWER(F8108))="Oncology","Oncology")))))))))))</f>
        <v>Pediatrics</v>
      </c>
      <c r="P8108" s="3" t="str">
        <f t="shared" si="756"/>
        <v>Private</v>
      </c>
      <c r="Q8108" s="5">
        <f t="shared" si="757"/>
        <v>5</v>
      </c>
      <c r="R8108" s="1">
        <f t="shared" si="758"/>
        <v>216006.85</v>
      </c>
      <c r="S8108" s="1">
        <f t="shared" si="759"/>
        <v>1</v>
      </c>
      <c r="T8108" s="1" t="str">
        <f t="shared" si="760"/>
        <v>66+</v>
      </c>
      <c r="U8108" s="1" t="str">
        <f t="shared" si="761"/>
        <v>Unknown</v>
      </c>
    </row>
    <row r="8109" spans="1:21">
      <c r="A8109" s="1">
        <v>8108</v>
      </c>
      <c r="B8109" s="1">
        <v>20</v>
      </c>
      <c r="C8109" s="1" t="s">
        <v>34</v>
      </c>
      <c r="D8109" s="2">
        <v>44937</v>
      </c>
      <c r="E8109" s="2">
        <v>44943</v>
      </c>
      <c r="F8109" s="1" t="s">
        <v>35</v>
      </c>
      <c r="G8109" s="1" t="s">
        <v>41</v>
      </c>
      <c r="I8109" s="1">
        <v>335449.25</v>
      </c>
      <c r="J8109" s="1" t="s">
        <v>25</v>
      </c>
      <c r="K8109" s="1" t="s">
        <v>38</v>
      </c>
      <c r="N8109" s="3" t="str">
        <f>IF(LEFT(LOWER(C8109),1)="m","Male",IF(LEFT(LOWER(C8109),1)="f","Female","Unknown"))</f>
        <v>Male</v>
      </c>
      <c r="O8109" s="4" t="str">
        <f>IF(TRIM(LOWER(F8109))="neuro","Neurology",IF(TRIM(LOWER(F8109))="Neurology","Neurology",IF(TRIM(LOWER(F8109))="general ward","General",IF(TRIM(LOWER(F8109))="general","General",IF(TRIM(LOWER(F8109))="cardiology","Cardiology",IF(TRIM(LOWER(F8109))="Cardiology","Cardiology",IF(TRIM(LOWER(F8109))="Peads","Pediatrics",IF(TRIM(LOWER(F8109))="Pediatrics","Pediatrics",IF(TRIM(LOWER(F8109))="orthopedics","Orthopedics",IF(TRIM(LOWER(F8109))="Neurology","Neurology",IF(TRIM(LOWER(F8109))="Oncology","Oncology")))))))))))</f>
        <v>Cardiology</v>
      </c>
      <c r="P8109" s="3" t="str">
        <f t="shared" si="756"/>
        <v>Unknown</v>
      </c>
      <c r="Q8109" s="5">
        <f t="shared" si="757"/>
        <v>6</v>
      </c>
      <c r="R8109" s="1">
        <f t="shared" si="758"/>
        <v>335449.25</v>
      </c>
      <c r="S8109" s="1">
        <f t="shared" si="759"/>
        <v>0</v>
      </c>
      <c r="T8109" s="1" t="str">
        <f t="shared" si="760"/>
        <v>18-35</v>
      </c>
      <c r="U8109" s="1" t="str">
        <f t="shared" si="761"/>
        <v>Yes</v>
      </c>
    </row>
    <row r="8110" spans="1:21">
      <c r="A8110" s="1">
        <v>8109</v>
      </c>
      <c r="B8110" s="1">
        <v>59</v>
      </c>
      <c r="C8110" s="1" t="s">
        <v>12</v>
      </c>
      <c r="D8110" s="2">
        <v>45216</v>
      </c>
      <c r="E8110" s="2">
        <v>45235</v>
      </c>
      <c r="F8110" s="1" t="s">
        <v>30</v>
      </c>
      <c r="G8110" s="1" t="s">
        <v>31</v>
      </c>
      <c r="H8110" s="1" t="s">
        <v>32</v>
      </c>
      <c r="I8110" s="1">
        <v>137939.01</v>
      </c>
      <c r="K8110" s="1" t="s">
        <v>42</v>
      </c>
      <c r="N8110" s="3" t="str">
        <f>IF(LEFT(LOWER(C8110),1)="m","Male",IF(LEFT(LOWER(C8110),1)="f","Female","Unknown"))</f>
        <v>Unknown</v>
      </c>
      <c r="O8110" s="4" t="str">
        <f>IF(TRIM(LOWER(F8110))="neuro","Neurology",IF(TRIM(LOWER(F8110))="Neurology","Neurology",IF(TRIM(LOWER(F8110))="general ward","General",IF(TRIM(LOWER(F8110))="general","General",IF(TRIM(LOWER(F8110))="cardiology","Cardiology",IF(TRIM(LOWER(F8110))="Cardiology","Cardiology",IF(TRIM(LOWER(F8110))="Peads","Pediatrics",IF(TRIM(LOWER(F8110))="Pediatrics","Pediatrics",IF(TRIM(LOWER(F8110))="orthopedics","Orthopedics",IF(TRIM(LOWER(F8110))="Neurology","Neurology",IF(TRIM(LOWER(F8110))="Oncology","Oncology")))))))))))</f>
        <v>Pediatrics</v>
      </c>
      <c r="P8110" s="3" t="str">
        <f t="shared" si="756"/>
        <v>Private</v>
      </c>
      <c r="Q8110" s="5">
        <f t="shared" si="757"/>
        <v>19</v>
      </c>
      <c r="R8110" s="1">
        <f t="shared" si="758"/>
        <v>137939.01</v>
      </c>
      <c r="S8110" s="1">
        <f t="shared" si="759"/>
        <v>0</v>
      </c>
      <c r="T8110" s="1" t="str">
        <f t="shared" si="760"/>
        <v>51-65</v>
      </c>
      <c r="U8110" s="1" t="str">
        <f t="shared" si="761"/>
        <v>Unknown</v>
      </c>
    </row>
    <row r="8111" spans="1:21">
      <c r="A8111" s="1">
        <v>8110</v>
      </c>
      <c r="B8111" s="1">
        <v>79</v>
      </c>
      <c r="C8111" s="1" t="s">
        <v>18</v>
      </c>
      <c r="D8111" s="2">
        <v>45023</v>
      </c>
      <c r="E8111" s="2">
        <v>45034</v>
      </c>
      <c r="F8111" s="1" t="s">
        <v>50</v>
      </c>
      <c r="G8111" s="1" t="s">
        <v>33</v>
      </c>
      <c r="H8111" s="1" t="s">
        <v>47</v>
      </c>
      <c r="I8111" s="1">
        <v>264719.19</v>
      </c>
      <c r="J8111" s="1" t="s">
        <v>38</v>
      </c>
      <c r="K8111" s="1" t="s">
        <v>16</v>
      </c>
      <c r="N8111" s="3" t="str">
        <f>IF(LEFT(LOWER(C8111),1)="m","Male",IF(LEFT(LOWER(C8111),1)="f","Female","Unknown"))</f>
        <v>Male</v>
      </c>
      <c r="O8111" s="4" t="str">
        <f>IF(TRIM(LOWER(F8111))="neuro","Neurology",IF(TRIM(LOWER(F8111))="Neurology","Neurology",IF(TRIM(LOWER(F8111))="general ward","General",IF(TRIM(LOWER(F8111))="general","General",IF(TRIM(LOWER(F8111))="cardiology","Cardiology",IF(TRIM(LOWER(F8111))="Cardiology","Cardiology",IF(TRIM(LOWER(F8111))="Peads","Pediatrics",IF(TRIM(LOWER(F8111))="Pediatrics","Pediatrics",IF(TRIM(LOWER(F8111))="orthopedics","Orthopedics",IF(TRIM(LOWER(F8111))="Neurology","Neurology",IF(TRIM(LOWER(F8111))="Oncology","Oncology")))))))))))</f>
        <v>Cardiology</v>
      </c>
      <c r="P8111" s="3" t="str">
        <f t="shared" si="756"/>
        <v>Self</v>
      </c>
      <c r="Q8111" s="5">
        <f t="shared" si="757"/>
        <v>11</v>
      </c>
      <c r="R8111" s="1">
        <f t="shared" si="758"/>
        <v>264719.19</v>
      </c>
      <c r="S8111" s="1">
        <f t="shared" si="759"/>
        <v>1</v>
      </c>
      <c r="T8111" s="1" t="str">
        <f t="shared" si="760"/>
        <v>66+</v>
      </c>
      <c r="U8111" s="1" t="str">
        <f t="shared" si="761"/>
        <v>No</v>
      </c>
    </row>
    <row r="8112" spans="1:21">
      <c r="A8112" s="1">
        <v>8111</v>
      </c>
      <c r="B8112" s="1">
        <v>18</v>
      </c>
      <c r="C8112" s="1" t="s">
        <v>18</v>
      </c>
      <c r="D8112" s="2">
        <v>45203</v>
      </c>
      <c r="E8112" s="2">
        <v>45216</v>
      </c>
      <c r="F8112" s="1" t="s">
        <v>45</v>
      </c>
      <c r="G8112" s="1" t="s">
        <v>33</v>
      </c>
      <c r="H8112" s="1" t="s">
        <v>51</v>
      </c>
      <c r="I8112" s="1">
        <v>33039.919999999998</v>
      </c>
      <c r="J8112" s="1" t="s">
        <v>16</v>
      </c>
      <c r="K8112" s="1" t="s">
        <v>25</v>
      </c>
      <c r="N8112" s="3" t="str">
        <f>IF(LEFT(LOWER(C8112),1)="m","Male",IF(LEFT(LOWER(C8112),1)="f","Female","Unknown"))</f>
        <v>Male</v>
      </c>
      <c r="O8112" s="4" t="str">
        <f>IF(TRIM(LOWER(F8112))="neuro","Neurology",IF(TRIM(LOWER(F8112))="Neurology","Neurology",IF(TRIM(LOWER(F8112))="general ward","General",IF(TRIM(LOWER(F8112))="general","General",IF(TRIM(LOWER(F8112))="cardiology","Cardiology",IF(TRIM(LOWER(F8112))="Cardiology","Cardiology",IF(TRIM(LOWER(F8112))="Peads","Pediatrics",IF(TRIM(LOWER(F8112))="Pediatrics","Pediatrics",IF(TRIM(LOWER(F8112))="orthopedics","Orthopedics",IF(TRIM(LOWER(F8112))="Neurology","Neurology",IF(TRIM(LOWER(F8112))="Oncology","Oncology")))))))))))</f>
        <v>Neurology</v>
      </c>
      <c r="P8112" s="3" t="str">
        <f t="shared" si="756"/>
        <v>Self</v>
      </c>
      <c r="Q8112" s="5">
        <f t="shared" si="757"/>
        <v>13</v>
      </c>
      <c r="R8112" s="1">
        <f t="shared" si="758"/>
        <v>33039.919999999998</v>
      </c>
      <c r="S8112" s="1">
        <f t="shared" si="759"/>
        <v>1</v>
      </c>
      <c r="T8112" s="1" t="str">
        <f t="shared" si="760"/>
        <v>18-35</v>
      </c>
      <c r="U8112" s="1" t="str">
        <f t="shared" si="761"/>
        <v>Yes</v>
      </c>
    </row>
    <row r="8113" spans="1:21">
      <c r="A8113" s="1">
        <v>8112</v>
      </c>
      <c r="B8113" s="1">
        <v>8</v>
      </c>
      <c r="C8113" s="1" t="s">
        <v>29</v>
      </c>
      <c r="D8113" s="2">
        <v>45507</v>
      </c>
      <c r="E8113" s="2">
        <v>45512</v>
      </c>
      <c r="F8113" s="1" t="s">
        <v>43</v>
      </c>
      <c r="G8113" s="1" t="s">
        <v>36</v>
      </c>
      <c r="H8113" s="1" t="s">
        <v>15</v>
      </c>
      <c r="I8113" s="1">
        <v>128677.82</v>
      </c>
      <c r="J8113" s="1" t="s">
        <v>16</v>
      </c>
      <c r="K8113" s="1" t="s">
        <v>20</v>
      </c>
      <c r="N8113" s="3" t="str">
        <f>IF(LEFT(LOWER(C8113),1)="m","Male",IF(LEFT(LOWER(C8113),1)="f","Female","Unknown"))</f>
        <v>Female</v>
      </c>
      <c r="O8113" s="4" t="str">
        <f>IF(TRIM(LOWER(F8113))="neuro","Neurology",IF(TRIM(LOWER(F8113))="Neurology","Neurology",IF(TRIM(LOWER(F8113))="general ward","General",IF(TRIM(LOWER(F8113))="general","General",IF(TRIM(LOWER(F8113))="cardiology","Cardiology",IF(TRIM(LOWER(F8113))="Cardiology","Cardiology",IF(TRIM(LOWER(F8113))="Peads","Pediatrics",IF(TRIM(LOWER(F8113))="Pediatrics","Pediatrics",IF(TRIM(LOWER(F8113))="orthopedics","Orthopedics",IF(TRIM(LOWER(F8113))="Neurology","Neurology",IF(TRIM(LOWER(F8113))="Oncology","Oncology")))))))))))</f>
        <v>Orthopedics</v>
      </c>
      <c r="P8113" s="3" t="str">
        <f t="shared" si="756"/>
        <v>Government</v>
      </c>
      <c r="Q8113" s="5">
        <f t="shared" si="757"/>
        <v>5</v>
      </c>
      <c r="R8113" s="1">
        <f t="shared" si="758"/>
        <v>128677.82</v>
      </c>
      <c r="S8113" s="1">
        <f t="shared" si="759"/>
        <v>0</v>
      </c>
      <c r="T8113" s="1" t="str">
        <f t="shared" si="760"/>
        <v>0-17</v>
      </c>
      <c r="U8113" s="1" t="str">
        <f t="shared" si="761"/>
        <v>Yes</v>
      </c>
    </row>
    <row r="8114" spans="1:21">
      <c r="A8114" s="1">
        <v>8113</v>
      </c>
      <c r="B8114" s="1">
        <v>41</v>
      </c>
      <c r="C8114" s="1" t="s">
        <v>34</v>
      </c>
      <c r="D8114" s="2">
        <v>45346</v>
      </c>
      <c r="E8114" s="2">
        <v>45351</v>
      </c>
      <c r="F8114" s="1" t="s">
        <v>40</v>
      </c>
      <c r="G8114" s="1" t="s">
        <v>33</v>
      </c>
      <c r="H8114" s="1" t="s">
        <v>51</v>
      </c>
      <c r="I8114" s="1">
        <v>242406.87</v>
      </c>
      <c r="J8114" s="1" t="s">
        <v>38</v>
      </c>
      <c r="K8114" s="1" t="s">
        <v>20</v>
      </c>
      <c r="N8114" s="3" t="str">
        <f>IF(LEFT(LOWER(C8114),1)="m","Male",IF(LEFT(LOWER(C8114),1)="f","Female","Unknown"))</f>
        <v>Male</v>
      </c>
      <c r="O8114" s="4" t="str">
        <f>IF(TRIM(LOWER(F8114))="neuro","Neurology",IF(TRIM(LOWER(F8114))="Neurology","Neurology",IF(TRIM(LOWER(F8114))="general ward","General",IF(TRIM(LOWER(F8114))="general","General",IF(TRIM(LOWER(F8114))="cardiology","Cardiology",IF(TRIM(LOWER(F8114))="Cardiology","Cardiology",IF(TRIM(LOWER(F8114))="Peads","Pediatrics",IF(TRIM(LOWER(F8114))="Pediatrics","Pediatrics",IF(TRIM(LOWER(F8114))="orthopedics","Orthopedics",IF(TRIM(LOWER(F8114))="Neurology","Neurology",IF(TRIM(LOWER(F8114))="Oncology","Oncology")))))))))))</f>
        <v>Pediatrics</v>
      </c>
      <c r="P8114" s="3" t="str">
        <f t="shared" si="756"/>
        <v>Self</v>
      </c>
      <c r="Q8114" s="5">
        <f t="shared" si="757"/>
        <v>5</v>
      </c>
      <c r="R8114" s="1">
        <f t="shared" si="758"/>
        <v>242406.87</v>
      </c>
      <c r="S8114" s="1">
        <f t="shared" si="759"/>
        <v>0</v>
      </c>
      <c r="T8114" s="1" t="str">
        <f t="shared" si="760"/>
        <v>36-50</v>
      </c>
      <c r="U8114" s="1" t="str">
        <f t="shared" si="761"/>
        <v>No</v>
      </c>
    </row>
    <row r="8115" spans="1:21">
      <c r="A8115" s="1">
        <v>8114</v>
      </c>
      <c r="B8115" s="1">
        <v>61</v>
      </c>
      <c r="C8115" s="1" t="s">
        <v>44</v>
      </c>
      <c r="D8115" s="2">
        <v>45388</v>
      </c>
      <c r="E8115" s="2">
        <v>45407</v>
      </c>
      <c r="F8115" s="1" t="s">
        <v>45</v>
      </c>
      <c r="G8115" s="1" t="s">
        <v>36</v>
      </c>
      <c r="H8115" s="1" t="s">
        <v>32</v>
      </c>
      <c r="I8115" s="1">
        <v>54842.16</v>
      </c>
      <c r="J8115" s="1" t="s">
        <v>24</v>
      </c>
      <c r="K8115" s="1" t="s">
        <v>20</v>
      </c>
      <c r="N8115" s="3" t="str">
        <f>IF(LEFT(LOWER(C8115),1)="m","Male",IF(LEFT(LOWER(C8115),1)="f","Female","Unknown"))</f>
        <v>Female</v>
      </c>
      <c r="O8115" s="4" t="str">
        <f>IF(TRIM(LOWER(F8115))="neuro","Neurology",IF(TRIM(LOWER(F8115))="Neurology","Neurology",IF(TRIM(LOWER(F8115))="general ward","General",IF(TRIM(LOWER(F8115))="general","General",IF(TRIM(LOWER(F8115))="cardiology","Cardiology",IF(TRIM(LOWER(F8115))="Cardiology","Cardiology",IF(TRIM(LOWER(F8115))="Peads","Pediatrics",IF(TRIM(LOWER(F8115))="Pediatrics","Pediatrics",IF(TRIM(LOWER(F8115))="orthopedics","Orthopedics",IF(TRIM(LOWER(F8115))="Neurology","Neurology",IF(TRIM(LOWER(F8115))="Oncology","Oncology")))))))))))</f>
        <v>Neurology</v>
      </c>
      <c r="P8115" s="3" t="str">
        <f t="shared" si="756"/>
        <v>Government</v>
      </c>
      <c r="Q8115" s="5">
        <f t="shared" si="757"/>
        <v>19</v>
      </c>
      <c r="R8115" s="1">
        <f t="shared" si="758"/>
        <v>54842.16</v>
      </c>
      <c r="S8115" s="1">
        <f t="shared" si="759"/>
        <v>0</v>
      </c>
      <c r="T8115" s="1" t="str">
        <f t="shared" si="760"/>
        <v>51-65</v>
      </c>
      <c r="U8115" s="1" t="str">
        <f t="shared" si="761"/>
        <v>No</v>
      </c>
    </row>
    <row r="8116" spans="1:21">
      <c r="A8116" s="1">
        <v>8115</v>
      </c>
      <c r="B8116" s="1">
        <v>18</v>
      </c>
      <c r="C8116" s="1" t="s">
        <v>44</v>
      </c>
      <c r="D8116" s="2">
        <v>45387</v>
      </c>
      <c r="E8116" s="2">
        <v>45402</v>
      </c>
      <c r="F8116" s="1" t="s">
        <v>13</v>
      </c>
      <c r="G8116" s="1" t="s">
        <v>31</v>
      </c>
      <c r="H8116" s="1" t="s">
        <v>23</v>
      </c>
      <c r="I8116" s="1">
        <v>171315.68</v>
      </c>
      <c r="J8116" s="1" t="s">
        <v>25</v>
      </c>
      <c r="K8116" s="1" t="s">
        <v>42</v>
      </c>
      <c r="N8116" s="3" t="str">
        <f>IF(LEFT(LOWER(C8116),1)="m","Male",IF(LEFT(LOWER(C8116),1)="f","Female","Unknown"))</f>
        <v>Female</v>
      </c>
      <c r="O8116" s="4" t="str">
        <f>IF(TRIM(LOWER(F8116))="neuro","Neurology",IF(TRIM(LOWER(F8116))="Neurology","Neurology",IF(TRIM(LOWER(F8116))="general ward","General",IF(TRIM(LOWER(F8116))="general","General",IF(TRIM(LOWER(F8116))="cardiology","Cardiology",IF(TRIM(LOWER(F8116))="Cardiology","Cardiology",IF(TRIM(LOWER(F8116))="Peads","Pediatrics",IF(TRIM(LOWER(F8116))="Pediatrics","Pediatrics",IF(TRIM(LOWER(F8116))="orthopedics","Orthopedics",IF(TRIM(LOWER(F8116))="Neurology","Neurology",IF(TRIM(LOWER(F8116))="Oncology","Oncology")))))))))))</f>
        <v>Neurology</v>
      </c>
      <c r="P8116" s="3" t="str">
        <f t="shared" si="756"/>
        <v>Private</v>
      </c>
      <c r="Q8116" s="5">
        <f t="shared" si="757"/>
        <v>15</v>
      </c>
      <c r="R8116" s="1">
        <f t="shared" si="758"/>
        <v>171315.68</v>
      </c>
      <c r="S8116" s="1">
        <f t="shared" si="759"/>
        <v>0</v>
      </c>
      <c r="T8116" s="1" t="str">
        <f t="shared" si="760"/>
        <v>18-35</v>
      </c>
      <c r="U8116" s="1" t="str">
        <f t="shared" si="761"/>
        <v>Yes</v>
      </c>
    </row>
    <row r="8117" spans="1:21">
      <c r="A8117" s="1">
        <v>8116</v>
      </c>
      <c r="B8117" s="1">
        <v>25</v>
      </c>
      <c r="C8117" s="1" t="s">
        <v>26</v>
      </c>
      <c r="D8117" s="2">
        <v>45549</v>
      </c>
      <c r="E8117" s="2">
        <v>45555</v>
      </c>
      <c r="F8117" s="1" t="s">
        <v>43</v>
      </c>
      <c r="G8117" s="1" t="s">
        <v>46</v>
      </c>
      <c r="H8117" s="1" t="s">
        <v>39</v>
      </c>
      <c r="I8117" s="1">
        <v>289807.59999999998</v>
      </c>
      <c r="J8117" s="1" t="s">
        <v>38</v>
      </c>
      <c r="K8117" s="1" t="s">
        <v>16</v>
      </c>
      <c r="N8117" s="3" t="str">
        <f>IF(LEFT(LOWER(C8117),1)="m","Male",IF(LEFT(LOWER(C8117),1)="f","Female","Unknown"))</f>
        <v>Female</v>
      </c>
      <c r="O8117" s="4" t="str">
        <f>IF(TRIM(LOWER(F8117))="neuro","Neurology",IF(TRIM(LOWER(F8117))="Neurology","Neurology",IF(TRIM(LOWER(F8117))="general ward","General",IF(TRIM(LOWER(F8117))="general","General",IF(TRIM(LOWER(F8117))="cardiology","Cardiology",IF(TRIM(LOWER(F8117))="Cardiology","Cardiology",IF(TRIM(LOWER(F8117))="Peads","Pediatrics",IF(TRIM(LOWER(F8117))="Pediatrics","Pediatrics",IF(TRIM(LOWER(F8117))="orthopedics","Orthopedics",IF(TRIM(LOWER(F8117))="Neurology","Neurology",IF(TRIM(LOWER(F8117))="Oncology","Oncology")))))))))))</f>
        <v>Orthopedics</v>
      </c>
      <c r="P8117" s="3" t="str">
        <f t="shared" si="756"/>
        <v>Self</v>
      </c>
      <c r="Q8117" s="5">
        <f t="shared" si="757"/>
        <v>6</v>
      </c>
      <c r="R8117" s="1">
        <f t="shared" si="758"/>
        <v>289807.59999999998</v>
      </c>
      <c r="S8117" s="1">
        <f t="shared" si="759"/>
        <v>1</v>
      </c>
      <c r="T8117" s="1" t="str">
        <f t="shared" si="760"/>
        <v>18-35</v>
      </c>
      <c r="U8117" s="1" t="str">
        <f t="shared" si="761"/>
        <v>No</v>
      </c>
    </row>
    <row r="8118" spans="1:21">
      <c r="A8118" s="1">
        <v>8117</v>
      </c>
      <c r="B8118" s="1">
        <v>63</v>
      </c>
      <c r="C8118" s="1" t="s">
        <v>27</v>
      </c>
      <c r="D8118" s="2">
        <v>45127</v>
      </c>
      <c r="E8118" s="2">
        <v>45147</v>
      </c>
      <c r="F8118" s="1" t="s">
        <v>30</v>
      </c>
      <c r="G8118" s="1" t="s">
        <v>46</v>
      </c>
      <c r="H8118" s="1" t="s">
        <v>23</v>
      </c>
      <c r="I8118" s="1">
        <v>137465.4</v>
      </c>
      <c r="J8118" s="1" t="s">
        <v>38</v>
      </c>
      <c r="K8118" s="1" t="s">
        <v>16</v>
      </c>
      <c r="N8118" s="3" t="str">
        <f>IF(LEFT(LOWER(C8118),1)="m","Male",IF(LEFT(LOWER(C8118),1)="f","Female","Unknown"))</f>
        <v>Male</v>
      </c>
      <c r="O8118" s="4" t="str">
        <f>IF(TRIM(LOWER(F8118))="neuro","Neurology",IF(TRIM(LOWER(F8118))="Neurology","Neurology",IF(TRIM(LOWER(F8118))="general ward","General",IF(TRIM(LOWER(F8118))="general","General",IF(TRIM(LOWER(F8118))="cardiology","Cardiology",IF(TRIM(LOWER(F8118))="Cardiology","Cardiology",IF(TRIM(LOWER(F8118))="Peads","Pediatrics",IF(TRIM(LOWER(F8118))="Pediatrics","Pediatrics",IF(TRIM(LOWER(F8118))="orthopedics","Orthopedics",IF(TRIM(LOWER(F8118))="Neurology","Neurology",IF(TRIM(LOWER(F8118))="Oncology","Oncology")))))))))))</f>
        <v>Pediatrics</v>
      </c>
      <c r="P8118" s="3" t="str">
        <f t="shared" si="756"/>
        <v>Self</v>
      </c>
      <c r="Q8118" s="5">
        <f t="shared" si="757"/>
        <v>20</v>
      </c>
      <c r="R8118" s="1">
        <f t="shared" si="758"/>
        <v>137465.4</v>
      </c>
      <c r="S8118" s="1">
        <f t="shared" si="759"/>
        <v>1</v>
      </c>
      <c r="T8118" s="1" t="str">
        <f t="shared" si="760"/>
        <v>51-65</v>
      </c>
      <c r="U8118" s="1" t="str">
        <f t="shared" si="761"/>
        <v>No</v>
      </c>
    </row>
    <row r="8119" spans="1:21">
      <c r="A8119" s="1">
        <v>8118</v>
      </c>
      <c r="B8119" s="1">
        <v>94</v>
      </c>
      <c r="C8119" s="1" t="s">
        <v>34</v>
      </c>
      <c r="D8119" s="2">
        <v>45127</v>
      </c>
      <c r="E8119" s="2">
        <v>45128</v>
      </c>
      <c r="F8119" s="1" t="s">
        <v>28</v>
      </c>
      <c r="G8119" s="1" t="s">
        <v>33</v>
      </c>
      <c r="H8119" s="1" t="s">
        <v>37</v>
      </c>
      <c r="I8119" s="1">
        <v>136533.15</v>
      </c>
      <c r="J8119" s="1" t="s">
        <v>38</v>
      </c>
      <c r="K8119" s="1" t="s">
        <v>17</v>
      </c>
      <c r="N8119" s="3" t="str">
        <f>IF(LEFT(LOWER(C8119),1)="m","Male",IF(LEFT(LOWER(C8119),1)="f","Female","Unknown"))</f>
        <v>Male</v>
      </c>
      <c r="O8119" s="4" t="str">
        <f>IF(TRIM(LOWER(F8119))="neuro","Neurology",IF(TRIM(LOWER(F8119))="Neurology","Neurology",IF(TRIM(LOWER(F8119))="general ward","General",IF(TRIM(LOWER(F8119))="general","General",IF(TRIM(LOWER(F8119))="cardiology","Cardiology",IF(TRIM(LOWER(F8119))="Cardiology","Cardiology",IF(TRIM(LOWER(F8119))="Peads","Pediatrics",IF(TRIM(LOWER(F8119))="Pediatrics","Pediatrics",IF(TRIM(LOWER(F8119))="orthopedics","Orthopedics",IF(TRIM(LOWER(F8119))="Neurology","Neurology",IF(TRIM(LOWER(F8119))="Oncology","Oncology")))))))))))</f>
        <v>Orthopedics</v>
      </c>
      <c r="P8119" s="3" t="str">
        <f t="shared" si="756"/>
        <v>Self</v>
      </c>
      <c r="Q8119" s="5">
        <f t="shared" si="757"/>
        <v>1</v>
      </c>
      <c r="R8119" s="1">
        <f t="shared" si="758"/>
        <v>136533.15</v>
      </c>
      <c r="S8119" s="1">
        <f t="shared" si="759"/>
        <v>1</v>
      </c>
      <c r="T8119" s="1" t="str">
        <f t="shared" si="760"/>
        <v>66+</v>
      </c>
      <c r="U8119" s="1" t="str">
        <f t="shared" si="761"/>
        <v>No</v>
      </c>
    </row>
    <row r="8120" spans="1:21">
      <c r="A8120" s="1">
        <v>8119</v>
      </c>
      <c r="B8120" s="1">
        <v>43</v>
      </c>
      <c r="C8120" s="1" t="s">
        <v>44</v>
      </c>
      <c r="D8120" s="2">
        <v>45286</v>
      </c>
      <c r="E8120" s="2">
        <v>45298</v>
      </c>
      <c r="F8120" s="1" t="s">
        <v>50</v>
      </c>
      <c r="G8120" s="1" t="s">
        <v>36</v>
      </c>
      <c r="H8120" s="1" t="s">
        <v>37</v>
      </c>
      <c r="I8120" s="1">
        <v>336429.05</v>
      </c>
      <c r="J8120" s="1" t="s">
        <v>25</v>
      </c>
      <c r="K8120" s="1" t="s">
        <v>17</v>
      </c>
      <c r="N8120" s="3" t="str">
        <f>IF(LEFT(LOWER(C8120),1)="m","Male",IF(LEFT(LOWER(C8120),1)="f","Female","Unknown"))</f>
        <v>Female</v>
      </c>
      <c r="O8120" s="4" t="str">
        <f>IF(TRIM(LOWER(F8120))="neuro","Neurology",IF(TRIM(LOWER(F8120))="Neurology","Neurology",IF(TRIM(LOWER(F8120))="general ward","General",IF(TRIM(LOWER(F8120))="general","General",IF(TRIM(LOWER(F8120))="cardiology","Cardiology",IF(TRIM(LOWER(F8120))="Cardiology","Cardiology",IF(TRIM(LOWER(F8120))="Peads","Pediatrics",IF(TRIM(LOWER(F8120))="Pediatrics","Pediatrics",IF(TRIM(LOWER(F8120))="orthopedics","Orthopedics",IF(TRIM(LOWER(F8120))="Neurology","Neurology",IF(TRIM(LOWER(F8120))="Oncology","Oncology")))))))))))</f>
        <v>Cardiology</v>
      </c>
      <c r="P8120" s="3" t="str">
        <f t="shared" si="756"/>
        <v>Government</v>
      </c>
      <c r="Q8120" s="5">
        <f t="shared" si="757"/>
        <v>12</v>
      </c>
      <c r="R8120" s="1">
        <f t="shared" si="758"/>
        <v>336429.05</v>
      </c>
      <c r="S8120" s="1">
        <f t="shared" si="759"/>
        <v>1</v>
      </c>
      <c r="T8120" s="1" t="str">
        <f t="shared" si="760"/>
        <v>36-50</v>
      </c>
      <c r="U8120" s="1" t="str">
        <f t="shared" si="761"/>
        <v>Yes</v>
      </c>
    </row>
    <row r="8121" spans="1:21">
      <c r="A8121" s="1">
        <v>8120</v>
      </c>
      <c r="B8121" s="1">
        <v>54</v>
      </c>
      <c r="C8121" s="1" t="s">
        <v>12</v>
      </c>
      <c r="D8121" s="2">
        <v>45628</v>
      </c>
      <c r="E8121" s="2">
        <v>45644</v>
      </c>
      <c r="F8121" s="1" t="s">
        <v>19</v>
      </c>
      <c r="G8121" s="1" t="s">
        <v>22</v>
      </c>
      <c r="H8121" s="1" t="s">
        <v>48</v>
      </c>
      <c r="I8121" s="1">
        <v>79746.27</v>
      </c>
      <c r="K8121" s="1" t="s">
        <v>20</v>
      </c>
      <c r="N8121" s="3" t="str">
        <f>IF(LEFT(LOWER(C8121),1)="m","Male",IF(LEFT(LOWER(C8121),1)="f","Female","Unknown"))</f>
        <v>Unknown</v>
      </c>
      <c r="O8121" s="4" t="str">
        <f>IF(TRIM(LOWER(F8121))="neuro","Neurology",IF(TRIM(LOWER(F8121))="Neurology","Neurology",IF(TRIM(LOWER(F8121))="general ward","General",IF(TRIM(LOWER(F8121))="general","General",IF(TRIM(LOWER(F8121))="cardiology","Cardiology",IF(TRIM(LOWER(F8121))="Cardiology","Cardiology",IF(TRIM(LOWER(F8121))="Peads","Pediatrics",IF(TRIM(LOWER(F8121))="Pediatrics","Pediatrics",IF(TRIM(LOWER(F8121))="orthopedics","Orthopedics",IF(TRIM(LOWER(F8121))="Neurology","Neurology",IF(TRIM(LOWER(F8121))="Oncology","Oncology")))))))))))</f>
        <v>General</v>
      </c>
      <c r="P8121" s="3" t="str">
        <f t="shared" si="756"/>
        <v>Government</v>
      </c>
      <c r="Q8121" s="5">
        <f t="shared" si="757"/>
        <v>16</v>
      </c>
      <c r="R8121" s="1">
        <f t="shared" si="758"/>
        <v>79746.27</v>
      </c>
      <c r="S8121" s="1">
        <f t="shared" si="759"/>
        <v>0</v>
      </c>
      <c r="T8121" s="1" t="str">
        <f t="shared" si="760"/>
        <v>51-65</v>
      </c>
      <c r="U8121" s="1" t="str">
        <f t="shared" si="761"/>
        <v>Unknown</v>
      </c>
    </row>
    <row r="8122" spans="1:21">
      <c r="A8122" s="1">
        <v>8121</v>
      </c>
      <c r="B8122" s="1">
        <v>36</v>
      </c>
      <c r="C8122" s="1" t="s">
        <v>26</v>
      </c>
      <c r="D8122" s="2">
        <v>45242</v>
      </c>
      <c r="E8122" s="2">
        <v>45254</v>
      </c>
      <c r="F8122" s="1" t="s">
        <v>52</v>
      </c>
      <c r="G8122" s="1" t="s">
        <v>22</v>
      </c>
      <c r="I8122" s="1">
        <v>2379402.8199999998</v>
      </c>
      <c r="J8122" s="1" t="s">
        <v>16</v>
      </c>
      <c r="K8122" s="1" t="s">
        <v>20</v>
      </c>
      <c r="N8122" s="3" t="str">
        <f>IF(LEFT(LOWER(C8122),1)="m","Male",IF(LEFT(LOWER(C8122),1)="f","Female","Unknown"))</f>
        <v>Female</v>
      </c>
      <c r="O8122" s="4" t="str">
        <f>IF(TRIM(LOWER(F8122))="neuro","Neurology",IF(TRIM(LOWER(F8122))="Neurology","Neurology",IF(TRIM(LOWER(F8122))="general ward","General",IF(TRIM(LOWER(F8122))="general","General",IF(TRIM(LOWER(F8122))="cardiology","Cardiology",IF(TRIM(LOWER(F8122))="Cardiology","Cardiology",IF(TRIM(LOWER(F8122))="Peads","Pediatrics",IF(TRIM(LOWER(F8122))="Pediatrics","Pediatrics",IF(TRIM(LOWER(F8122))="orthopedics","Orthopedics",IF(TRIM(LOWER(F8122))="Neurology","Neurology",IF(TRIM(LOWER(F8122))="Oncology","Oncology")))))))))))</f>
        <v>Oncology</v>
      </c>
      <c r="P8122" s="3" t="str">
        <f t="shared" si="756"/>
        <v>Government</v>
      </c>
      <c r="Q8122" s="5">
        <f t="shared" si="757"/>
        <v>12</v>
      </c>
      <c r="R8122" s="1">
        <f t="shared" si="758"/>
        <v>2379402.8199999998</v>
      </c>
      <c r="S8122" s="1">
        <f t="shared" si="759"/>
        <v>0</v>
      </c>
      <c r="T8122" s="1" t="str">
        <f t="shared" si="760"/>
        <v>36-50</v>
      </c>
      <c r="U8122" s="1" t="str">
        <f t="shared" si="761"/>
        <v>Yes</v>
      </c>
    </row>
    <row r="8123" spans="1:21">
      <c r="A8123" s="1">
        <v>8122</v>
      </c>
      <c r="B8123" s="1">
        <v>89</v>
      </c>
      <c r="C8123" s="1" t="s">
        <v>18</v>
      </c>
      <c r="D8123" s="2">
        <v>45478</v>
      </c>
      <c r="E8123" s="2">
        <v>45488</v>
      </c>
      <c r="F8123" s="1" t="s">
        <v>13</v>
      </c>
      <c r="G8123" s="1" t="s">
        <v>22</v>
      </c>
      <c r="H8123" s="1" t="s">
        <v>23</v>
      </c>
      <c r="I8123" s="1">
        <v>282426.57</v>
      </c>
      <c r="J8123" s="1" t="s">
        <v>16</v>
      </c>
      <c r="K8123" s="1" t="s">
        <v>38</v>
      </c>
      <c r="N8123" s="3" t="str">
        <f>IF(LEFT(LOWER(C8123),1)="m","Male",IF(LEFT(LOWER(C8123),1)="f","Female","Unknown"))</f>
        <v>Male</v>
      </c>
      <c r="O8123" s="4" t="str">
        <f>IF(TRIM(LOWER(F8123))="neuro","Neurology",IF(TRIM(LOWER(F8123))="Neurology","Neurology",IF(TRIM(LOWER(F8123))="general ward","General",IF(TRIM(LOWER(F8123))="general","General",IF(TRIM(LOWER(F8123))="cardiology","Cardiology",IF(TRIM(LOWER(F8123))="Cardiology","Cardiology",IF(TRIM(LOWER(F8123))="Peads","Pediatrics",IF(TRIM(LOWER(F8123))="Pediatrics","Pediatrics",IF(TRIM(LOWER(F8123))="orthopedics","Orthopedics",IF(TRIM(LOWER(F8123))="Neurology","Neurology",IF(TRIM(LOWER(F8123))="Oncology","Oncology")))))))))))</f>
        <v>Neurology</v>
      </c>
      <c r="P8123" s="3" t="str">
        <f t="shared" si="756"/>
        <v>Government</v>
      </c>
      <c r="Q8123" s="5">
        <f t="shared" si="757"/>
        <v>10</v>
      </c>
      <c r="R8123" s="1">
        <f t="shared" si="758"/>
        <v>282426.57</v>
      </c>
      <c r="S8123" s="1">
        <f t="shared" si="759"/>
        <v>0</v>
      </c>
      <c r="T8123" s="1" t="str">
        <f t="shared" si="760"/>
        <v>66+</v>
      </c>
      <c r="U8123" s="1" t="str">
        <f t="shared" si="761"/>
        <v>Yes</v>
      </c>
    </row>
    <row r="8124" spans="1:21">
      <c r="A8124" s="1">
        <v>8123</v>
      </c>
      <c r="B8124" s="1">
        <v>66</v>
      </c>
      <c r="C8124" s="1" t="s">
        <v>18</v>
      </c>
      <c r="D8124" s="2">
        <v>45101</v>
      </c>
      <c r="E8124" s="2">
        <v>45110</v>
      </c>
      <c r="F8124" s="1" t="s">
        <v>30</v>
      </c>
      <c r="G8124" s="1" t="s">
        <v>33</v>
      </c>
      <c r="H8124" s="1" t="s">
        <v>15</v>
      </c>
      <c r="I8124" s="1">
        <v>294824.95</v>
      </c>
      <c r="K8124" s="1" t="s">
        <v>25</v>
      </c>
      <c r="N8124" s="3" t="str">
        <f>IF(LEFT(LOWER(C8124),1)="m","Male",IF(LEFT(LOWER(C8124),1)="f","Female","Unknown"))</f>
        <v>Male</v>
      </c>
      <c r="O8124" s="4" t="str">
        <f>IF(TRIM(LOWER(F8124))="neuro","Neurology",IF(TRIM(LOWER(F8124))="Neurology","Neurology",IF(TRIM(LOWER(F8124))="general ward","General",IF(TRIM(LOWER(F8124))="general","General",IF(TRIM(LOWER(F8124))="cardiology","Cardiology",IF(TRIM(LOWER(F8124))="Cardiology","Cardiology",IF(TRIM(LOWER(F8124))="Peads","Pediatrics",IF(TRIM(LOWER(F8124))="Pediatrics","Pediatrics",IF(TRIM(LOWER(F8124))="orthopedics","Orthopedics",IF(TRIM(LOWER(F8124))="Neurology","Neurology",IF(TRIM(LOWER(F8124))="Oncology","Oncology")))))))))))</f>
        <v>Pediatrics</v>
      </c>
      <c r="P8124" s="3" t="str">
        <f t="shared" si="756"/>
        <v>Self</v>
      </c>
      <c r="Q8124" s="5">
        <f t="shared" si="757"/>
        <v>9</v>
      </c>
      <c r="R8124" s="1">
        <f t="shared" si="758"/>
        <v>294824.95</v>
      </c>
      <c r="S8124" s="1">
        <f t="shared" si="759"/>
        <v>1</v>
      </c>
      <c r="T8124" s="1" t="str">
        <f t="shared" si="760"/>
        <v>66+</v>
      </c>
      <c r="U8124" s="1" t="str">
        <f t="shared" si="761"/>
        <v>Unknown</v>
      </c>
    </row>
    <row r="8125" spans="1:21">
      <c r="A8125" s="1">
        <v>8124</v>
      </c>
      <c r="B8125" s="1">
        <v>94</v>
      </c>
      <c r="C8125" s="1" t="s">
        <v>34</v>
      </c>
      <c r="D8125" s="2">
        <v>45214</v>
      </c>
      <c r="E8125" s="2">
        <v>45230</v>
      </c>
      <c r="F8125" s="1" t="s">
        <v>28</v>
      </c>
      <c r="G8125" s="1" t="s">
        <v>46</v>
      </c>
      <c r="H8125" s="1" t="s">
        <v>37</v>
      </c>
      <c r="I8125" s="1">
        <v>114662.64</v>
      </c>
      <c r="J8125" s="1" t="s">
        <v>17</v>
      </c>
      <c r="K8125" s="1" t="s">
        <v>17</v>
      </c>
      <c r="N8125" s="3" t="str">
        <f>IF(LEFT(LOWER(C8125),1)="m","Male",IF(LEFT(LOWER(C8125),1)="f","Female","Unknown"))</f>
        <v>Male</v>
      </c>
      <c r="O8125" s="4" t="str">
        <f>IF(TRIM(LOWER(F8125))="neuro","Neurology",IF(TRIM(LOWER(F8125))="Neurology","Neurology",IF(TRIM(LOWER(F8125))="general ward","General",IF(TRIM(LOWER(F8125))="general","General",IF(TRIM(LOWER(F8125))="cardiology","Cardiology",IF(TRIM(LOWER(F8125))="Cardiology","Cardiology",IF(TRIM(LOWER(F8125))="Peads","Pediatrics",IF(TRIM(LOWER(F8125))="Pediatrics","Pediatrics",IF(TRIM(LOWER(F8125))="orthopedics","Orthopedics",IF(TRIM(LOWER(F8125))="Neurology","Neurology",IF(TRIM(LOWER(F8125))="Oncology","Oncology")))))))))))</f>
        <v>Orthopedics</v>
      </c>
      <c r="P8125" s="3" t="str">
        <f t="shared" si="756"/>
        <v>Self</v>
      </c>
      <c r="Q8125" s="5">
        <f t="shared" si="757"/>
        <v>16</v>
      </c>
      <c r="R8125" s="1">
        <f t="shared" si="758"/>
        <v>114662.64</v>
      </c>
      <c r="S8125" s="1">
        <f t="shared" si="759"/>
        <v>1</v>
      </c>
      <c r="T8125" s="1" t="str">
        <f t="shared" si="760"/>
        <v>66+</v>
      </c>
      <c r="U8125" s="1" t="str">
        <f t="shared" si="761"/>
        <v>Yes</v>
      </c>
    </row>
    <row r="8126" spans="1:21">
      <c r="A8126" s="1">
        <v>8125</v>
      </c>
      <c r="B8126" s="1">
        <v>54</v>
      </c>
      <c r="C8126" s="1" t="s">
        <v>18</v>
      </c>
      <c r="D8126" s="2">
        <v>45535</v>
      </c>
      <c r="E8126" s="2">
        <v>45537</v>
      </c>
      <c r="F8126" s="1" t="s">
        <v>19</v>
      </c>
      <c r="G8126" s="1" t="s">
        <v>41</v>
      </c>
      <c r="H8126" s="1" t="s">
        <v>47</v>
      </c>
      <c r="I8126" s="1">
        <v>112481.44</v>
      </c>
      <c r="K8126" s="1" t="s">
        <v>42</v>
      </c>
      <c r="N8126" s="3" t="str">
        <f>IF(LEFT(LOWER(C8126),1)="m","Male",IF(LEFT(LOWER(C8126),1)="f","Female","Unknown"))</f>
        <v>Male</v>
      </c>
      <c r="O8126" s="4" t="str">
        <f>IF(TRIM(LOWER(F8126))="neuro","Neurology",IF(TRIM(LOWER(F8126))="Neurology","Neurology",IF(TRIM(LOWER(F8126))="general ward","General",IF(TRIM(LOWER(F8126))="general","General",IF(TRIM(LOWER(F8126))="cardiology","Cardiology",IF(TRIM(LOWER(F8126))="Cardiology","Cardiology",IF(TRIM(LOWER(F8126))="Peads","Pediatrics",IF(TRIM(LOWER(F8126))="Pediatrics","Pediatrics",IF(TRIM(LOWER(F8126))="orthopedics","Orthopedics",IF(TRIM(LOWER(F8126))="Neurology","Neurology",IF(TRIM(LOWER(F8126))="Oncology","Oncology")))))))))))</f>
        <v>General</v>
      </c>
      <c r="P8126" s="3" t="str">
        <f t="shared" si="756"/>
        <v>Unknown</v>
      </c>
      <c r="Q8126" s="5">
        <f t="shared" si="757"/>
        <v>2</v>
      </c>
      <c r="R8126" s="1">
        <f t="shared" si="758"/>
        <v>112481.44</v>
      </c>
      <c r="S8126" s="1">
        <f t="shared" si="759"/>
        <v>0</v>
      </c>
      <c r="T8126" s="1" t="str">
        <f t="shared" si="760"/>
        <v>51-65</v>
      </c>
      <c r="U8126" s="1" t="str">
        <f t="shared" si="761"/>
        <v>Unknown</v>
      </c>
    </row>
    <row r="8127" spans="1:21">
      <c r="A8127" s="1">
        <v>8126</v>
      </c>
      <c r="B8127" s="1">
        <v>8</v>
      </c>
      <c r="C8127" s="1" t="s">
        <v>44</v>
      </c>
      <c r="D8127" s="2">
        <v>45505</v>
      </c>
      <c r="E8127" s="2">
        <v>45521</v>
      </c>
      <c r="F8127" s="1" t="s">
        <v>28</v>
      </c>
      <c r="G8127" s="1" t="s">
        <v>14</v>
      </c>
      <c r="H8127" s="1" t="s">
        <v>32</v>
      </c>
      <c r="I8127" s="1">
        <v>152414.82999999999</v>
      </c>
      <c r="J8127" s="1" t="s">
        <v>16</v>
      </c>
      <c r="K8127" s="1" t="s">
        <v>20</v>
      </c>
      <c r="N8127" s="3" t="str">
        <f>IF(LEFT(LOWER(C8127),1)="m","Male",IF(LEFT(LOWER(C8127),1)="f","Female","Unknown"))</f>
        <v>Female</v>
      </c>
      <c r="O8127" s="4" t="str">
        <f>IF(TRIM(LOWER(F8127))="neuro","Neurology",IF(TRIM(LOWER(F8127))="Neurology","Neurology",IF(TRIM(LOWER(F8127))="general ward","General",IF(TRIM(LOWER(F8127))="general","General",IF(TRIM(LOWER(F8127))="cardiology","Cardiology",IF(TRIM(LOWER(F8127))="Cardiology","Cardiology",IF(TRIM(LOWER(F8127))="Peads","Pediatrics",IF(TRIM(LOWER(F8127))="Pediatrics","Pediatrics",IF(TRIM(LOWER(F8127))="orthopedics","Orthopedics",IF(TRIM(LOWER(F8127))="Neurology","Neurology",IF(TRIM(LOWER(F8127))="Oncology","Oncology")))))))))))</f>
        <v>Orthopedics</v>
      </c>
      <c r="P8127" s="3" t="str">
        <f t="shared" si="756"/>
        <v>Private</v>
      </c>
      <c r="Q8127" s="5">
        <f t="shared" si="757"/>
        <v>16</v>
      </c>
      <c r="R8127" s="1">
        <f t="shared" si="758"/>
        <v>152414.82999999999</v>
      </c>
      <c r="S8127" s="1">
        <f t="shared" si="759"/>
        <v>0</v>
      </c>
      <c r="T8127" s="1" t="str">
        <f t="shared" si="760"/>
        <v>0-17</v>
      </c>
      <c r="U8127" s="1" t="str">
        <f t="shared" si="761"/>
        <v>Yes</v>
      </c>
    </row>
    <row r="8128" spans="1:21">
      <c r="A8128" s="1">
        <v>8127</v>
      </c>
      <c r="B8128" s="1">
        <v>34</v>
      </c>
      <c r="C8128" s="1" t="s">
        <v>27</v>
      </c>
      <c r="D8128" s="2">
        <v>44961</v>
      </c>
      <c r="E8128" s="2">
        <v>44974</v>
      </c>
      <c r="F8128" s="1" t="s">
        <v>19</v>
      </c>
      <c r="G8128" s="1" t="s">
        <v>46</v>
      </c>
      <c r="H8128" s="1" t="s">
        <v>39</v>
      </c>
      <c r="I8128" s="1">
        <v>26681.14</v>
      </c>
      <c r="J8128" s="1" t="s">
        <v>24</v>
      </c>
      <c r="K8128" s="1" t="s">
        <v>38</v>
      </c>
      <c r="N8128" s="3" t="str">
        <f>IF(LEFT(LOWER(C8128),1)="m","Male",IF(LEFT(LOWER(C8128),1)="f","Female","Unknown"))</f>
        <v>Male</v>
      </c>
      <c r="O8128" s="4" t="str">
        <f>IF(TRIM(LOWER(F8128))="neuro","Neurology",IF(TRIM(LOWER(F8128))="Neurology","Neurology",IF(TRIM(LOWER(F8128))="general ward","General",IF(TRIM(LOWER(F8128))="general","General",IF(TRIM(LOWER(F8128))="cardiology","Cardiology",IF(TRIM(LOWER(F8128))="Cardiology","Cardiology",IF(TRIM(LOWER(F8128))="Peads","Pediatrics",IF(TRIM(LOWER(F8128))="Pediatrics","Pediatrics",IF(TRIM(LOWER(F8128))="orthopedics","Orthopedics",IF(TRIM(LOWER(F8128))="Neurology","Neurology",IF(TRIM(LOWER(F8128))="Oncology","Oncology")))))))))))</f>
        <v>General</v>
      </c>
      <c r="P8128" s="3" t="str">
        <f t="shared" si="756"/>
        <v>Self</v>
      </c>
      <c r="Q8128" s="5">
        <f t="shared" si="757"/>
        <v>13</v>
      </c>
      <c r="R8128" s="1">
        <f t="shared" si="758"/>
        <v>26681.14</v>
      </c>
      <c r="S8128" s="1">
        <f t="shared" si="759"/>
        <v>0</v>
      </c>
      <c r="T8128" s="1" t="str">
        <f t="shared" si="760"/>
        <v>18-35</v>
      </c>
      <c r="U8128" s="1" t="str">
        <f t="shared" si="761"/>
        <v>No</v>
      </c>
    </row>
    <row r="8129" spans="1:21">
      <c r="A8129" s="1">
        <v>8128</v>
      </c>
      <c r="B8129" s="1">
        <v>63</v>
      </c>
      <c r="C8129" s="1" t="s">
        <v>44</v>
      </c>
      <c r="D8129" s="2">
        <v>45475</v>
      </c>
      <c r="E8129" s="2">
        <v>45495</v>
      </c>
      <c r="F8129" s="1" t="s">
        <v>52</v>
      </c>
      <c r="G8129" s="1" t="s">
        <v>33</v>
      </c>
      <c r="H8129" s="1" t="s">
        <v>47</v>
      </c>
      <c r="I8129" s="1">
        <v>177304.31</v>
      </c>
      <c r="J8129" s="1" t="s">
        <v>38</v>
      </c>
      <c r="K8129" s="1" t="s">
        <v>42</v>
      </c>
      <c r="N8129" s="3" t="str">
        <f>IF(LEFT(LOWER(C8129),1)="m","Male",IF(LEFT(LOWER(C8129),1)="f","Female","Unknown"))</f>
        <v>Female</v>
      </c>
      <c r="O8129" s="4" t="str">
        <f>IF(TRIM(LOWER(F8129))="neuro","Neurology",IF(TRIM(LOWER(F8129))="Neurology","Neurology",IF(TRIM(LOWER(F8129))="general ward","General",IF(TRIM(LOWER(F8129))="general","General",IF(TRIM(LOWER(F8129))="cardiology","Cardiology",IF(TRIM(LOWER(F8129))="Cardiology","Cardiology",IF(TRIM(LOWER(F8129))="Peads","Pediatrics",IF(TRIM(LOWER(F8129))="Pediatrics","Pediatrics",IF(TRIM(LOWER(F8129))="orthopedics","Orthopedics",IF(TRIM(LOWER(F8129))="Neurology","Neurology",IF(TRIM(LOWER(F8129))="Oncology","Oncology")))))))))))</f>
        <v>Oncology</v>
      </c>
      <c r="P8129" s="3" t="str">
        <f t="shared" si="756"/>
        <v>Self</v>
      </c>
      <c r="Q8129" s="5">
        <f t="shared" si="757"/>
        <v>20</v>
      </c>
      <c r="R8129" s="1">
        <f t="shared" si="758"/>
        <v>177304.31</v>
      </c>
      <c r="S8129" s="1">
        <f t="shared" si="759"/>
        <v>0</v>
      </c>
      <c r="T8129" s="1" t="str">
        <f t="shared" si="760"/>
        <v>51-65</v>
      </c>
      <c r="U8129" s="1" t="str">
        <f t="shared" si="761"/>
        <v>No</v>
      </c>
    </row>
    <row r="8130" spans="1:21">
      <c r="A8130" s="1">
        <v>8129</v>
      </c>
      <c r="B8130" s="1">
        <v>27</v>
      </c>
      <c r="C8130" s="1" t="s">
        <v>18</v>
      </c>
      <c r="D8130" s="2">
        <v>45625</v>
      </c>
      <c r="E8130" s="2">
        <v>45641</v>
      </c>
      <c r="F8130" s="1" t="s">
        <v>43</v>
      </c>
      <c r="G8130" s="1" t="s">
        <v>41</v>
      </c>
      <c r="H8130" s="1" t="s">
        <v>37</v>
      </c>
      <c r="I8130" s="1">
        <v>324528.48</v>
      </c>
      <c r="K8130" s="1" t="s">
        <v>17</v>
      </c>
      <c r="N8130" s="3" t="str">
        <f>IF(LEFT(LOWER(C8130),1)="m","Male",IF(LEFT(LOWER(C8130),1)="f","Female","Unknown"))</f>
        <v>Male</v>
      </c>
      <c r="O8130" s="4" t="str">
        <f>IF(TRIM(LOWER(F8130))="neuro","Neurology",IF(TRIM(LOWER(F8130))="Neurology","Neurology",IF(TRIM(LOWER(F8130))="general ward","General",IF(TRIM(LOWER(F8130))="general","General",IF(TRIM(LOWER(F8130))="cardiology","Cardiology",IF(TRIM(LOWER(F8130))="Cardiology","Cardiology",IF(TRIM(LOWER(F8130))="Peads","Pediatrics",IF(TRIM(LOWER(F8130))="Pediatrics","Pediatrics",IF(TRIM(LOWER(F8130))="orthopedics","Orthopedics",IF(TRIM(LOWER(F8130))="Neurology","Neurology",IF(TRIM(LOWER(F8130))="Oncology","Oncology")))))))))))</f>
        <v>Orthopedics</v>
      </c>
      <c r="P8130" s="3" t="str">
        <f t="shared" si="756"/>
        <v>Unknown</v>
      </c>
      <c r="Q8130" s="5">
        <f t="shared" si="757"/>
        <v>16</v>
      </c>
      <c r="R8130" s="1">
        <f t="shared" si="758"/>
        <v>324528.48</v>
      </c>
      <c r="S8130" s="1">
        <f t="shared" si="759"/>
        <v>1</v>
      </c>
      <c r="T8130" s="1" t="str">
        <f t="shared" si="760"/>
        <v>18-35</v>
      </c>
      <c r="U8130" s="1" t="str">
        <f t="shared" si="761"/>
        <v>Unknown</v>
      </c>
    </row>
    <row r="8131" spans="1:21">
      <c r="A8131" s="1">
        <v>8130</v>
      </c>
      <c r="B8131" s="1">
        <v>4</v>
      </c>
      <c r="C8131" s="1" t="s">
        <v>26</v>
      </c>
      <c r="D8131" s="2">
        <v>45198</v>
      </c>
      <c r="E8131" s="2">
        <v>45203</v>
      </c>
      <c r="F8131" s="1" t="s">
        <v>19</v>
      </c>
      <c r="G8131" s="1" t="s">
        <v>22</v>
      </c>
      <c r="I8131" s="1">
        <v>185135.31</v>
      </c>
      <c r="J8131" s="1" t="s">
        <v>16</v>
      </c>
      <c r="K8131" s="1" t="s">
        <v>38</v>
      </c>
      <c r="N8131" s="3" t="str">
        <f>IF(LEFT(LOWER(C8131),1)="m","Male",IF(LEFT(LOWER(C8131),1)="f","Female","Unknown"))</f>
        <v>Female</v>
      </c>
      <c r="O8131" s="4" t="str">
        <f>IF(TRIM(LOWER(F8131))="neuro","Neurology",IF(TRIM(LOWER(F8131))="Neurology","Neurology",IF(TRIM(LOWER(F8131))="general ward","General",IF(TRIM(LOWER(F8131))="general","General",IF(TRIM(LOWER(F8131))="cardiology","Cardiology",IF(TRIM(LOWER(F8131))="Cardiology","Cardiology",IF(TRIM(LOWER(F8131))="Peads","Pediatrics",IF(TRIM(LOWER(F8131))="Pediatrics","Pediatrics",IF(TRIM(LOWER(F8131))="orthopedics","Orthopedics",IF(TRIM(LOWER(F8131))="Neurology","Neurology",IF(TRIM(LOWER(F8131))="Oncology","Oncology")))))))))))</f>
        <v>General</v>
      </c>
      <c r="P8131" s="3" t="str">
        <f t="shared" ref="P8131:P8194" si="762">IF(LOWER(G8131)="private","Private",
IF(LOWER(G8131)="govt","Government",
IF(LOWER(G8131)="government","Government",
IF(LOWER(G8131)="self","Self","Unknown"))))</f>
        <v>Government</v>
      </c>
      <c r="Q8131" s="5">
        <f t="shared" ref="Q8131:Q8194" si="763">IF(E8131&lt;D8131,"",E8131-D8131)</f>
        <v>5</v>
      </c>
      <c r="R8131" s="1">
        <f t="shared" ref="R8131:R8194" si="764">IF(I8131&lt;0,"",I8131)</f>
        <v>185135.31</v>
      </c>
      <c r="S8131" s="1">
        <f t="shared" ref="S8131:S8194" si="765">IF(OR(K8131="Yes",K8131="YES",K8131="Y"),1,0)</f>
        <v>0</v>
      </c>
      <c r="T8131" s="1" t="str">
        <f t="shared" ref="T8131:T8194" si="766">IF(B8131&lt;18,"0-17",                                                  IF(B8131&lt;36,"18-35",
IF(B8131&lt;51,"36-50",
IF(B8131&lt;66,"51-65","66+"))))</f>
        <v>0-17</v>
      </c>
      <c r="U8131" s="1" t="str">
        <f t="shared" ref="U8131:U8194" si="767">IF(OR(TRIM(UPPER(J8131))="YES",TRIM(UPPER(J8131))="Y"),"Yes",
IF(OR(TRIM(UPPER(J8131))="NO",TRIM(UPPER(J8131))="N"),"No","Unknown"))</f>
        <v>Yes</v>
      </c>
    </row>
    <row r="8132" spans="1:21">
      <c r="A8132" s="1">
        <v>8131</v>
      </c>
      <c r="C8132" s="1" t="s">
        <v>27</v>
      </c>
      <c r="D8132" s="2">
        <v>45630</v>
      </c>
      <c r="E8132" s="2">
        <v>45633</v>
      </c>
      <c r="F8132" s="1" t="s">
        <v>19</v>
      </c>
      <c r="G8132" s="1" t="s">
        <v>41</v>
      </c>
      <c r="H8132" s="1" t="s">
        <v>51</v>
      </c>
      <c r="I8132" s="1">
        <v>31431.98</v>
      </c>
      <c r="J8132" s="1" t="s">
        <v>25</v>
      </c>
      <c r="K8132" s="1" t="s">
        <v>38</v>
      </c>
      <c r="N8132" s="3" t="str">
        <f>IF(LEFT(LOWER(C8132),1)="m","Male",IF(LEFT(LOWER(C8132),1)="f","Female","Unknown"))</f>
        <v>Male</v>
      </c>
      <c r="O8132" s="4" t="str">
        <f>IF(TRIM(LOWER(F8132))="neuro","Neurology",IF(TRIM(LOWER(F8132))="Neurology","Neurology",IF(TRIM(LOWER(F8132))="general ward","General",IF(TRIM(LOWER(F8132))="general","General",IF(TRIM(LOWER(F8132))="cardiology","Cardiology",IF(TRIM(LOWER(F8132))="Cardiology","Cardiology",IF(TRIM(LOWER(F8132))="Peads","Pediatrics",IF(TRIM(LOWER(F8132))="Pediatrics","Pediatrics",IF(TRIM(LOWER(F8132))="orthopedics","Orthopedics",IF(TRIM(LOWER(F8132))="Neurology","Neurology",IF(TRIM(LOWER(F8132))="Oncology","Oncology")))))))))))</f>
        <v>General</v>
      </c>
      <c r="P8132" s="3" t="str">
        <f t="shared" si="762"/>
        <v>Unknown</v>
      </c>
      <c r="Q8132" s="5">
        <f t="shared" si="763"/>
        <v>3</v>
      </c>
      <c r="R8132" s="1">
        <f t="shared" si="764"/>
        <v>31431.98</v>
      </c>
      <c r="S8132" s="1">
        <f t="shared" si="765"/>
        <v>0</v>
      </c>
      <c r="T8132" s="1" t="str">
        <f t="shared" si="766"/>
        <v>0-17</v>
      </c>
      <c r="U8132" s="1" t="str">
        <f t="shared" si="767"/>
        <v>Yes</v>
      </c>
    </row>
    <row r="8133" spans="1:21">
      <c r="A8133" s="1">
        <v>8132</v>
      </c>
      <c r="B8133" s="1">
        <v>63</v>
      </c>
      <c r="C8133" s="1" t="s">
        <v>44</v>
      </c>
      <c r="D8133" s="2">
        <v>45368</v>
      </c>
      <c r="E8133" s="2">
        <v>45373</v>
      </c>
      <c r="F8133" s="1" t="s">
        <v>30</v>
      </c>
      <c r="G8133" s="1" t="s">
        <v>33</v>
      </c>
      <c r="H8133" s="1" t="s">
        <v>47</v>
      </c>
      <c r="I8133" s="1">
        <v>182509.34</v>
      </c>
      <c r="J8133" s="1" t="s">
        <v>16</v>
      </c>
      <c r="K8133" s="1" t="s">
        <v>16</v>
      </c>
      <c r="N8133" s="3" t="str">
        <f>IF(LEFT(LOWER(C8133),1)="m","Male",IF(LEFT(LOWER(C8133),1)="f","Female","Unknown"))</f>
        <v>Female</v>
      </c>
      <c r="O8133" s="4" t="str">
        <f>IF(TRIM(LOWER(F8133))="neuro","Neurology",IF(TRIM(LOWER(F8133))="Neurology","Neurology",IF(TRIM(LOWER(F8133))="general ward","General",IF(TRIM(LOWER(F8133))="general","General",IF(TRIM(LOWER(F8133))="cardiology","Cardiology",IF(TRIM(LOWER(F8133))="Cardiology","Cardiology",IF(TRIM(LOWER(F8133))="Peads","Pediatrics",IF(TRIM(LOWER(F8133))="Pediatrics","Pediatrics",IF(TRIM(LOWER(F8133))="orthopedics","Orthopedics",IF(TRIM(LOWER(F8133))="Neurology","Neurology",IF(TRIM(LOWER(F8133))="Oncology","Oncology")))))))))))</f>
        <v>Pediatrics</v>
      </c>
      <c r="P8133" s="3" t="str">
        <f t="shared" si="762"/>
        <v>Self</v>
      </c>
      <c r="Q8133" s="5">
        <f t="shared" si="763"/>
        <v>5</v>
      </c>
      <c r="R8133" s="1">
        <f t="shared" si="764"/>
        <v>182509.34</v>
      </c>
      <c r="S8133" s="1">
        <f t="shared" si="765"/>
        <v>1</v>
      </c>
      <c r="T8133" s="1" t="str">
        <f t="shared" si="766"/>
        <v>51-65</v>
      </c>
      <c r="U8133" s="1" t="str">
        <f t="shared" si="767"/>
        <v>Yes</v>
      </c>
    </row>
    <row r="8134" spans="1:21">
      <c r="A8134" s="1">
        <v>8133</v>
      </c>
      <c r="B8134" s="1">
        <v>80</v>
      </c>
      <c r="C8134" s="1" t="s">
        <v>34</v>
      </c>
      <c r="D8134" s="2">
        <v>45243</v>
      </c>
      <c r="E8134" s="2">
        <v>45257</v>
      </c>
      <c r="F8134" s="1" t="s">
        <v>50</v>
      </c>
      <c r="G8134" s="1" t="s">
        <v>41</v>
      </c>
      <c r="I8134" s="1">
        <v>287729.7</v>
      </c>
      <c r="K8134" s="1" t="s">
        <v>20</v>
      </c>
      <c r="N8134" s="3" t="str">
        <f>IF(LEFT(LOWER(C8134),1)="m","Male",IF(LEFT(LOWER(C8134),1)="f","Female","Unknown"))</f>
        <v>Male</v>
      </c>
      <c r="O8134" s="4" t="str">
        <f>IF(TRIM(LOWER(F8134))="neuro","Neurology",IF(TRIM(LOWER(F8134))="Neurology","Neurology",IF(TRIM(LOWER(F8134))="general ward","General",IF(TRIM(LOWER(F8134))="general","General",IF(TRIM(LOWER(F8134))="cardiology","Cardiology",IF(TRIM(LOWER(F8134))="Cardiology","Cardiology",IF(TRIM(LOWER(F8134))="Peads","Pediatrics",IF(TRIM(LOWER(F8134))="Pediatrics","Pediatrics",IF(TRIM(LOWER(F8134))="orthopedics","Orthopedics",IF(TRIM(LOWER(F8134))="Neurology","Neurology",IF(TRIM(LOWER(F8134))="Oncology","Oncology")))))))))))</f>
        <v>Cardiology</v>
      </c>
      <c r="P8134" s="3" t="str">
        <f t="shared" si="762"/>
        <v>Unknown</v>
      </c>
      <c r="Q8134" s="5">
        <f t="shared" si="763"/>
        <v>14</v>
      </c>
      <c r="R8134" s="1">
        <f t="shared" si="764"/>
        <v>287729.7</v>
      </c>
      <c r="S8134" s="1">
        <f t="shared" si="765"/>
        <v>0</v>
      </c>
      <c r="T8134" s="1" t="str">
        <f t="shared" si="766"/>
        <v>66+</v>
      </c>
      <c r="U8134" s="1" t="str">
        <f t="shared" si="767"/>
        <v>Unknown</v>
      </c>
    </row>
    <row r="8135" spans="1:21">
      <c r="A8135" s="1">
        <v>8134</v>
      </c>
      <c r="B8135" s="1">
        <v>16</v>
      </c>
      <c r="C8135" s="1" t="s">
        <v>18</v>
      </c>
      <c r="D8135" s="2">
        <v>45438</v>
      </c>
      <c r="E8135" s="2">
        <v>45452</v>
      </c>
      <c r="F8135" s="1" t="s">
        <v>28</v>
      </c>
      <c r="G8135" s="1" t="s">
        <v>14</v>
      </c>
      <c r="H8135" s="1" t="s">
        <v>23</v>
      </c>
      <c r="I8135" s="1">
        <v>217117.43</v>
      </c>
      <c r="J8135" s="1" t="s">
        <v>38</v>
      </c>
      <c r="K8135" s="1" t="s">
        <v>38</v>
      </c>
      <c r="N8135" s="3" t="str">
        <f>IF(LEFT(LOWER(C8135),1)="m","Male",IF(LEFT(LOWER(C8135),1)="f","Female","Unknown"))</f>
        <v>Male</v>
      </c>
      <c r="O8135" s="4" t="str">
        <f>IF(TRIM(LOWER(F8135))="neuro","Neurology",IF(TRIM(LOWER(F8135))="Neurology","Neurology",IF(TRIM(LOWER(F8135))="general ward","General",IF(TRIM(LOWER(F8135))="general","General",IF(TRIM(LOWER(F8135))="cardiology","Cardiology",IF(TRIM(LOWER(F8135))="Cardiology","Cardiology",IF(TRIM(LOWER(F8135))="Peads","Pediatrics",IF(TRIM(LOWER(F8135))="Pediatrics","Pediatrics",IF(TRIM(LOWER(F8135))="orthopedics","Orthopedics",IF(TRIM(LOWER(F8135))="Neurology","Neurology",IF(TRIM(LOWER(F8135))="Oncology","Oncology")))))))))))</f>
        <v>Orthopedics</v>
      </c>
      <c r="P8135" s="3" t="str">
        <f t="shared" si="762"/>
        <v>Private</v>
      </c>
      <c r="Q8135" s="5">
        <f t="shared" si="763"/>
        <v>14</v>
      </c>
      <c r="R8135" s="1">
        <f t="shared" si="764"/>
        <v>217117.43</v>
      </c>
      <c r="S8135" s="1">
        <f t="shared" si="765"/>
        <v>0</v>
      </c>
      <c r="T8135" s="1" t="str">
        <f t="shared" si="766"/>
        <v>0-17</v>
      </c>
      <c r="U8135" s="1" t="str">
        <f t="shared" si="767"/>
        <v>No</v>
      </c>
    </row>
    <row r="8136" spans="1:21">
      <c r="A8136" s="1">
        <v>8135</v>
      </c>
      <c r="B8136" s="1">
        <v>41</v>
      </c>
      <c r="C8136" s="1" t="s">
        <v>26</v>
      </c>
      <c r="D8136" s="2">
        <v>45041</v>
      </c>
      <c r="E8136" s="2">
        <v>45045</v>
      </c>
      <c r="F8136" s="1" t="s">
        <v>19</v>
      </c>
      <c r="G8136" s="1" t="s">
        <v>31</v>
      </c>
      <c r="H8136" s="1" t="s">
        <v>48</v>
      </c>
      <c r="I8136" s="1">
        <v>313686.09999999998</v>
      </c>
      <c r="J8136" s="1" t="s">
        <v>38</v>
      </c>
      <c r="K8136" s="1" t="s">
        <v>42</v>
      </c>
      <c r="N8136" s="3" t="str">
        <f>IF(LEFT(LOWER(C8136),1)="m","Male",IF(LEFT(LOWER(C8136),1)="f","Female","Unknown"))</f>
        <v>Female</v>
      </c>
      <c r="O8136" s="4" t="str">
        <f>IF(TRIM(LOWER(F8136))="neuro","Neurology",IF(TRIM(LOWER(F8136))="Neurology","Neurology",IF(TRIM(LOWER(F8136))="general ward","General",IF(TRIM(LOWER(F8136))="general","General",IF(TRIM(LOWER(F8136))="cardiology","Cardiology",IF(TRIM(LOWER(F8136))="Cardiology","Cardiology",IF(TRIM(LOWER(F8136))="Peads","Pediatrics",IF(TRIM(LOWER(F8136))="Pediatrics","Pediatrics",IF(TRIM(LOWER(F8136))="orthopedics","Orthopedics",IF(TRIM(LOWER(F8136))="Neurology","Neurology",IF(TRIM(LOWER(F8136))="Oncology","Oncology")))))))))))</f>
        <v>General</v>
      </c>
      <c r="P8136" s="3" t="str">
        <f t="shared" si="762"/>
        <v>Private</v>
      </c>
      <c r="Q8136" s="5">
        <f t="shared" si="763"/>
        <v>4</v>
      </c>
      <c r="R8136" s="1">
        <f t="shared" si="764"/>
        <v>313686.09999999998</v>
      </c>
      <c r="S8136" s="1">
        <f t="shared" si="765"/>
        <v>0</v>
      </c>
      <c r="T8136" s="1" t="str">
        <f t="shared" si="766"/>
        <v>36-50</v>
      </c>
      <c r="U8136" s="1" t="str">
        <f t="shared" si="767"/>
        <v>No</v>
      </c>
    </row>
    <row r="8137" spans="1:21">
      <c r="A8137" s="1">
        <v>8136</v>
      </c>
      <c r="B8137" s="1">
        <v>42</v>
      </c>
      <c r="C8137" s="1" t="s">
        <v>18</v>
      </c>
      <c r="D8137" s="2">
        <v>44935</v>
      </c>
      <c r="E8137" s="2">
        <v>44954</v>
      </c>
      <c r="F8137" s="1" t="s">
        <v>52</v>
      </c>
      <c r="G8137" s="1" t="s">
        <v>36</v>
      </c>
      <c r="H8137" s="1" t="s">
        <v>37</v>
      </c>
      <c r="I8137" s="1">
        <v>20466.5</v>
      </c>
      <c r="J8137" s="1" t="s">
        <v>38</v>
      </c>
      <c r="K8137" s="1" t="s">
        <v>38</v>
      </c>
      <c r="N8137" s="3" t="str">
        <f>IF(LEFT(LOWER(C8137),1)="m","Male",IF(LEFT(LOWER(C8137),1)="f","Female","Unknown"))</f>
        <v>Male</v>
      </c>
      <c r="O8137" s="4" t="str">
        <f>IF(TRIM(LOWER(F8137))="neuro","Neurology",IF(TRIM(LOWER(F8137))="Neurology","Neurology",IF(TRIM(LOWER(F8137))="general ward","General",IF(TRIM(LOWER(F8137))="general","General",IF(TRIM(LOWER(F8137))="cardiology","Cardiology",IF(TRIM(LOWER(F8137))="Cardiology","Cardiology",IF(TRIM(LOWER(F8137))="Peads","Pediatrics",IF(TRIM(LOWER(F8137))="Pediatrics","Pediatrics",IF(TRIM(LOWER(F8137))="orthopedics","Orthopedics",IF(TRIM(LOWER(F8137))="Neurology","Neurology",IF(TRIM(LOWER(F8137))="Oncology","Oncology")))))))))))</f>
        <v>Oncology</v>
      </c>
      <c r="P8137" s="3" t="str">
        <f t="shared" si="762"/>
        <v>Government</v>
      </c>
      <c r="Q8137" s="5">
        <f t="shared" si="763"/>
        <v>19</v>
      </c>
      <c r="R8137" s="1">
        <f t="shared" si="764"/>
        <v>20466.5</v>
      </c>
      <c r="S8137" s="1">
        <f t="shared" si="765"/>
        <v>0</v>
      </c>
      <c r="T8137" s="1" t="str">
        <f t="shared" si="766"/>
        <v>36-50</v>
      </c>
      <c r="U8137" s="1" t="str">
        <f t="shared" si="767"/>
        <v>No</v>
      </c>
    </row>
    <row r="8138" spans="1:21">
      <c r="A8138" s="1">
        <v>8137</v>
      </c>
      <c r="B8138" s="1">
        <v>68</v>
      </c>
      <c r="C8138" s="1" t="s">
        <v>44</v>
      </c>
      <c r="D8138" s="2">
        <v>45179</v>
      </c>
      <c r="E8138" s="2">
        <v>45193</v>
      </c>
      <c r="F8138" s="1" t="s">
        <v>28</v>
      </c>
      <c r="G8138" s="1" t="s">
        <v>33</v>
      </c>
      <c r="H8138" s="1" t="s">
        <v>32</v>
      </c>
      <c r="I8138" s="1">
        <v>69421.509999999995</v>
      </c>
      <c r="J8138" s="1" t="s">
        <v>24</v>
      </c>
      <c r="K8138" s="1" t="s">
        <v>25</v>
      </c>
      <c r="N8138" s="3" t="str">
        <f>IF(LEFT(LOWER(C8138),1)="m","Male",IF(LEFT(LOWER(C8138),1)="f","Female","Unknown"))</f>
        <v>Female</v>
      </c>
      <c r="O8138" s="4" t="str">
        <f>IF(TRIM(LOWER(F8138))="neuro","Neurology",IF(TRIM(LOWER(F8138))="Neurology","Neurology",IF(TRIM(LOWER(F8138))="general ward","General",IF(TRIM(LOWER(F8138))="general","General",IF(TRIM(LOWER(F8138))="cardiology","Cardiology",IF(TRIM(LOWER(F8138))="Cardiology","Cardiology",IF(TRIM(LOWER(F8138))="Peads","Pediatrics",IF(TRIM(LOWER(F8138))="Pediatrics","Pediatrics",IF(TRIM(LOWER(F8138))="orthopedics","Orthopedics",IF(TRIM(LOWER(F8138))="Neurology","Neurology",IF(TRIM(LOWER(F8138))="Oncology","Oncology")))))))))))</f>
        <v>Orthopedics</v>
      </c>
      <c r="P8138" s="3" t="str">
        <f t="shared" si="762"/>
        <v>Self</v>
      </c>
      <c r="Q8138" s="5">
        <f t="shared" si="763"/>
        <v>14</v>
      </c>
      <c r="R8138" s="1">
        <f t="shared" si="764"/>
        <v>69421.509999999995</v>
      </c>
      <c r="S8138" s="1">
        <f t="shared" si="765"/>
        <v>1</v>
      </c>
      <c r="T8138" s="1" t="str">
        <f t="shared" si="766"/>
        <v>66+</v>
      </c>
      <c r="U8138" s="1" t="str">
        <f t="shared" si="767"/>
        <v>No</v>
      </c>
    </row>
    <row r="8139" spans="1:21">
      <c r="A8139" s="1">
        <v>8138</v>
      </c>
      <c r="B8139" s="1">
        <v>14</v>
      </c>
      <c r="C8139" s="1" t="s">
        <v>29</v>
      </c>
      <c r="D8139" s="2">
        <v>45460</v>
      </c>
      <c r="E8139" s="2">
        <v>45466</v>
      </c>
      <c r="F8139" s="1" t="s">
        <v>35</v>
      </c>
      <c r="G8139" s="1" t="s">
        <v>46</v>
      </c>
      <c r="H8139" s="1" t="s">
        <v>15</v>
      </c>
      <c r="I8139" s="1">
        <v>287491.37</v>
      </c>
      <c r="J8139" s="1" t="s">
        <v>24</v>
      </c>
      <c r="K8139" s="1" t="s">
        <v>25</v>
      </c>
      <c r="N8139" s="3" t="str">
        <f>IF(LEFT(LOWER(C8139),1)="m","Male",IF(LEFT(LOWER(C8139),1)="f","Female","Unknown"))</f>
        <v>Female</v>
      </c>
      <c r="O8139" s="4" t="str">
        <f>IF(TRIM(LOWER(F8139))="neuro","Neurology",IF(TRIM(LOWER(F8139))="Neurology","Neurology",IF(TRIM(LOWER(F8139))="general ward","General",IF(TRIM(LOWER(F8139))="general","General",IF(TRIM(LOWER(F8139))="cardiology","Cardiology",IF(TRIM(LOWER(F8139))="Cardiology","Cardiology",IF(TRIM(LOWER(F8139))="Peads","Pediatrics",IF(TRIM(LOWER(F8139))="Pediatrics","Pediatrics",IF(TRIM(LOWER(F8139))="orthopedics","Orthopedics",IF(TRIM(LOWER(F8139))="Neurology","Neurology",IF(TRIM(LOWER(F8139))="Oncology","Oncology")))))))))))</f>
        <v>Cardiology</v>
      </c>
      <c r="P8139" s="3" t="str">
        <f t="shared" si="762"/>
        <v>Self</v>
      </c>
      <c r="Q8139" s="5">
        <f t="shared" si="763"/>
        <v>6</v>
      </c>
      <c r="R8139" s="1">
        <f t="shared" si="764"/>
        <v>287491.37</v>
      </c>
      <c r="S8139" s="1">
        <f t="shared" si="765"/>
        <v>1</v>
      </c>
      <c r="T8139" s="1" t="str">
        <f t="shared" si="766"/>
        <v>0-17</v>
      </c>
      <c r="U8139" s="1" t="str">
        <f t="shared" si="767"/>
        <v>No</v>
      </c>
    </row>
    <row r="8140" spans="1:21">
      <c r="A8140" s="1">
        <v>8139</v>
      </c>
      <c r="B8140" s="1">
        <v>80</v>
      </c>
      <c r="C8140" s="1" t="s">
        <v>18</v>
      </c>
      <c r="D8140" s="2">
        <v>45472</v>
      </c>
      <c r="E8140" s="2">
        <v>45482</v>
      </c>
      <c r="F8140" s="1" t="s">
        <v>19</v>
      </c>
      <c r="G8140" s="1" t="s">
        <v>41</v>
      </c>
      <c r="H8140" s="1" t="s">
        <v>15</v>
      </c>
      <c r="I8140" s="1">
        <v>209627.77</v>
      </c>
      <c r="J8140" s="1" t="s">
        <v>17</v>
      </c>
      <c r="K8140" s="1" t="s">
        <v>17</v>
      </c>
      <c r="N8140" s="3" t="str">
        <f>IF(LEFT(LOWER(C8140),1)="m","Male",IF(LEFT(LOWER(C8140),1)="f","Female","Unknown"))</f>
        <v>Male</v>
      </c>
      <c r="O8140" s="4" t="str">
        <f>IF(TRIM(LOWER(F8140))="neuro","Neurology",IF(TRIM(LOWER(F8140))="Neurology","Neurology",IF(TRIM(LOWER(F8140))="general ward","General",IF(TRIM(LOWER(F8140))="general","General",IF(TRIM(LOWER(F8140))="cardiology","Cardiology",IF(TRIM(LOWER(F8140))="Cardiology","Cardiology",IF(TRIM(LOWER(F8140))="Peads","Pediatrics",IF(TRIM(LOWER(F8140))="Pediatrics","Pediatrics",IF(TRIM(LOWER(F8140))="orthopedics","Orthopedics",IF(TRIM(LOWER(F8140))="Neurology","Neurology",IF(TRIM(LOWER(F8140))="Oncology","Oncology")))))))))))</f>
        <v>General</v>
      </c>
      <c r="P8140" s="3" t="str">
        <f t="shared" si="762"/>
        <v>Unknown</v>
      </c>
      <c r="Q8140" s="5">
        <f t="shared" si="763"/>
        <v>10</v>
      </c>
      <c r="R8140" s="1">
        <f t="shared" si="764"/>
        <v>209627.77</v>
      </c>
      <c r="S8140" s="1">
        <f t="shared" si="765"/>
        <v>1</v>
      </c>
      <c r="T8140" s="1" t="str">
        <f t="shared" si="766"/>
        <v>66+</v>
      </c>
      <c r="U8140" s="1" t="str">
        <f t="shared" si="767"/>
        <v>Yes</v>
      </c>
    </row>
    <row r="8141" spans="1:21">
      <c r="A8141" s="1">
        <v>8140</v>
      </c>
      <c r="B8141" s="1">
        <v>36</v>
      </c>
      <c r="C8141" s="1" t="s">
        <v>34</v>
      </c>
      <c r="D8141" s="2">
        <v>45398</v>
      </c>
      <c r="E8141" s="2">
        <v>45401</v>
      </c>
      <c r="F8141" s="1" t="s">
        <v>28</v>
      </c>
      <c r="G8141" s="1" t="s">
        <v>14</v>
      </c>
      <c r="H8141" s="1" t="s">
        <v>23</v>
      </c>
      <c r="I8141" s="1">
        <v>293165</v>
      </c>
      <c r="J8141" s="1" t="s">
        <v>16</v>
      </c>
      <c r="K8141" s="1" t="s">
        <v>16</v>
      </c>
      <c r="N8141" s="3" t="str">
        <f>IF(LEFT(LOWER(C8141),1)="m","Male",IF(LEFT(LOWER(C8141),1)="f","Female","Unknown"))</f>
        <v>Male</v>
      </c>
      <c r="O8141" s="4" t="str">
        <f>IF(TRIM(LOWER(F8141))="neuro","Neurology",IF(TRIM(LOWER(F8141))="Neurology","Neurology",IF(TRIM(LOWER(F8141))="general ward","General",IF(TRIM(LOWER(F8141))="general","General",IF(TRIM(LOWER(F8141))="cardiology","Cardiology",IF(TRIM(LOWER(F8141))="Cardiology","Cardiology",IF(TRIM(LOWER(F8141))="Peads","Pediatrics",IF(TRIM(LOWER(F8141))="Pediatrics","Pediatrics",IF(TRIM(LOWER(F8141))="orthopedics","Orthopedics",IF(TRIM(LOWER(F8141))="Neurology","Neurology",IF(TRIM(LOWER(F8141))="Oncology","Oncology")))))))))))</f>
        <v>Orthopedics</v>
      </c>
      <c r="P8141" s="3" t="str">
        <f t="shared" si="762"/>
        <v>Private</v>
      </c>
      <c r="Q8141" s="5">
        <f t="shared" si="763"/>
        <v>3</v>
      </c>
      <c r="R8141" s="1">
        <f t="shared" si="764"/>
        <v>293165</v>
      </c>
      <c r="S8141" s="1">
        <f t="shared" si="765"/>
        <v>1</v>
      </c>
      <c r="T8141" s="1" t="str">
        <f t="shared" si="766"/>
        <v>36-50</v>
      </c>
      <c r="U8141" s="1" t="str">
        <f t="shared" si="767"/>
        <v>Yes</v>
      </c>
    </row>
    <row r="8142" spans="1:21">
      <c r="A8142" s="1">
        <v>8141</v>
      </c>
      <c r="B8142" s="1">
        <v>64</v>
      </c>
      <c r="C8142" s="1" t="s">
        <v>26</v>
      </c>
      <c r="D8142" s="2">
        <v>45104</v>
      </c>
      <c r="E8142" s="2">
        <v>45114</v>
      </c>
      <c r="F8142" s="1" t="s">
        <v>35</v>
      </c>
      <c r="G8142" s="1" t="s">
        <v>14</v>
      </c>
      <c r="H8142" s="1" t="s">
        <v>39</v>
      </c>
      <c r="I8142" s="1">
        <v>109396.57</v>
      </c>
      <c r="J8142" s="1" t="s">
        <v>42</v>
      </c>
      <c r="K8142" s="1" t="s">
        <v>17</v>
      </c>
      <c r="N8142" s="3" t="str">
        <f>IF(LEFT(LOWER(C8142),1)="m","Male",IF(LEFT(LOWER(C8142),1)="f","Female","Unknown"))</f>
        <v>Female</v>
      </c>
      <c r="O8142" s="4" t="str">
        <f>IF(TRIM(LOWER(F8142))="neuro","Neurology",IF(TRIM(LOWER(F8142))="Neurology","Neurology",IF(TRIM(LOWER(F8142))="general ward","General",IF(TRIM(LOWER(F8142))="general","General",IF(TRIM(LOWER(F8142))="cardiology","Cardiology",IF(TRIM(LOWER(F8142))="Cardiology","Cardiology",IF(TRIM(LOWER(F8142))="Peads","Pediatrics",IF(TRIM(LOWER(F8142))="Pediatrics","Pediatrics",IF(TRIM(LOWER(F8142))="orthopedics","Orthopedics",IF(TRIM(LOWER(F8142))="Neurology","Neurology",IF(TRIM(LOWER(F8142))="Oncology","Oncology")))))))))))</f>
        <v>Cardiology</v>
      </c>
      <c r="P8142" s="3" t="str">
        <f t="shared" si="762"/>
        <v>Private</v>
      </c>
      <c r="Q8142" s="5">
        <f t="shared" si="763"/>
        <v>10</v>
      </c>
      <c r="R8142" s="1">
        <f t="shared" si="764"/>
        <v>109396.57</v>
      </c>
      <c r="S8142" s="1">
        <f t="shared" si="765"/>
        <v>1</v>
      </c>
      <c r="T8142" s="1" t="str">
        <f t="shared" si="766"/>
        <v>51-65</v>
      </c>
      <c r="U8142" s="1" t="str">
        <f t="shared" si="767"/>
        <v>No</v>
      </c>
    </row>
    <row r="8143" spans="1:21">
      <c r="A8143" s="1">
        <v>8142</v>
      </c>
      <c r="B8143" s="1">
        <v>39</v>
      </c>
      <c r="C8143" s="1" t="s">
        <v>29</v>
      </c>
      <c r="D8143" s="2">
        <v>44938</v>
      </c>
      <c r="E8143" s="2">
        <v>44947</v>
      </c>
      <c r="F8143" s="1" t="s">
        <v>50</v>
      </c>
      <c r="G8143" s="1" t="s">
        <v>31</v>
      </c>
      <c r="H8143" s="1" t="s">
        <v>48</v>
      </c>
      <c r="I8143" s="1">
        <v>88296.16</v>
      </c>
      <c r="J8143" s="1" t="s">
        <v>25</v>
      </c>
      <c r="K8143" s="1" t="s">
        <v>20</v>
      </c>
      <c r="N8143" s="3" t="str">
        <f>IF(LEFT(LOWER(C8143),1)="m","Male",IF(LEFT(LOWER(C8143),1)="f","Female","Unknown"))</f>
        <v>Female</v>
      </c>
      <c r="O8143" s="4" t="str">
        <f>IF(TRIM(LOWER(F8143))="neuro","Neurology",IF(TRIM(LOWER(F8143))="Neurology","Neurology",IF(TRIM(LOWER(F8143))="general ward","General",IF(TRIM(LOWER(F8143))="general","General",IF(TRIM(LOWER(F8143))="cardiology","Cardiology",IF(TRIM(LOWER(F8143))="Cardiology","Cardiology",IF(TRIM(LOWER(F8143))="Peads","Pediatrics",IF(TRIM(LOWER(F8143))="Pediatrics","Pediatrics",IF(TRIM(LOWER(F8143))="orthopedics","Orthopedics",IF(TRIM(LOWER(F8143))="Neurology","Neurology",IF(TRIM(LOWER(F8143))="Oncology","Oncology")))))))))))</f>
        <v>Cardiology</v>
      </c>
      <c r="P8143" s="3" t="str">
        <f t="shared" si="762"/>
        <v>Private</v>
      </c>
      <c r="Q8143" s="5">
        <f t="shared" si="763"/>
        <v>9</v>
      </c>
      <c r="R8143" s="1">
        <f t="shared" si="764"/>
        <v>88296.16</v>
      </c>
      <c r="S8143" s="1">
        <f t="shared" si="765"/>
        <v>0</v>
      </c>
      <c r="T8143" s="1" t="str">
        <f t="shared" si="766"/>
        <v>36-50</v>
      </c>
      <c r="U8143" s="1" t="str">
        <f t="shared" si="767"/>
        <v>Yes</v>
      </c>
    </row>
    <row r="8144" spans="1:21">
      <c r="A8144" s="1">
        <v>8143</v>
      </c>
      <c r="B8144" s="1">
        <v>66</v>
      </c>
      <c r="C8144" s="1" t="s">
        <v>44</v>
      </c>
      <c r="D8144" s="2">
        <v>45469</v>
      </c>
      <c r="E8144" s="2">
        <v>45486</v>
      </c>
      <c r="F8144" s="1" t="s">
        <v>45</v>
      </c>
      <c r="G8144" s="1" t="s">
        <v>46</v>
      </c>
      <c r="H8144" s="1" t="s">
        <v>37</v>
      </c>
      <c r="I8144" s="1">
        <v>207080.87</v>
      </c>
      <c r="K8144" s="1" t="s">
        <v>17</v>
      </c>
      <c r="N8144" s="3" t="str">
        <f>IF(LEFT(LOWER(C8144),1)="m","Male",IF(LEFT(LOWER(C8144),1)="f","Female","Unknown"))</f>
        <v>Female</v>
      </c>
      <c r="O8144" s="4" t="str">
        <f>IF(TRIM(LOWER(F8144))="neuro","Neurology",IF(TRIM(LOWER(F8144))="Neurology","Neurology",IF(TRIM(LOWER(F8144))="general ward","General",IF(TRIM(LOWER(F8144))="general","General",IF(TRIM(LOWER(F8144))="cardiology","Cardiology",IF(TRIM(LOWER(F8144))="Cardiology","Cardiology",IF(TRIM(LOWER(F8144))="Peads","Pediatrics",IF(TRIM(LOWER(F8144))="Pediatrics","Pediatrics",IF(TRIM(LOWER(F8144))="orthopedics","Orthopedics",IF(TRIM(LOWER(F8144))="Neurology","Neurology",IF(TRIM(LOWER(F8144))="Oncology","Oncology")))))))))))</f>
        <v>Neurology</v>
      </c>
      <c r="P8144" s="3" t="str">
        <f t="shared" si="762"/>
        <v>Self</v>
      </c>
      <c r="Q8144" s="5">
        <f t="shared" si="763"/>
        <v>17</v>
      </c>
      <c r="R8144" s="1">
        <f t="shared" si="764"/>
        <v>207080.87</v>
      </c>
      <c r="S8144" s="1">
        <f t="shared" si="765"/>
        <v>1</v>
      </c>
      <c r="T8144" s="1" t="str">
        <f t="shared" si="766"/>
        <v>66+</v>
      </c>
      <c r="U8144" s="1" t="str">
        <f t="shared" si="767"/>
        <v>Unknown</v>
      </c>
    </row>
    <row r="8145" spans="1:21">
      <c r="A8145" s="1">
        <v>8144</v>
      </c>
      <c r="B8145" s="1">
        <v>62</v>
      </c>
      <c r="C8145" s="1" t="s">
        <v>12</v>
      </c>
      <c r="D8145" s="2">
        <v>45584</v>
      </c>
      <c r="E8145" s="2">
        <v>45602</v>
      </c>
      <c r="F8145" s="1" t="s">
        <v>45</v>
      </c>
      <c r="G8145" s="1" t="s">
        <v>41</v>
      </c>
      <c r="H8145" s="1" t="s">
        <v>15</v>
      </c>
      <c r="I8145" s="1">
        <v>287076.90000000002</v>
      </c>
      <c r="J8145" s="1" t="s">
        <v>38</v>
      </c>
      <c r="K8145" s="1" t="s">
        <v>25</v>
      </c>
      <c r="N8145" s="3" t="str">
        <f>IF(LEFT(LOWER(C8145),1)="m","Male",IF(LEFT(LOWER(C8145),1)="f","Female","Unknown"))</f>
        <v>Unknown</v>
      </c>
      <c r="O8145" s="4" t="str">
        <f>IF(TRIM(LOWER(F8145))="neuro","Neurology",IF(TRIM(LOWER(F8145))="Neurology","Neurology",IF(TRIM(LOWER(F8145))="general ward","General",IF(TRIM(LOWER(F8145))="general","General",IF(TRIM(LOWER(F8145))="cardiology","Cardiology",IF(TRIM(LOWER(F8145))="Cardiology","Cardiology",IF(TRIM(LOWER(F8145))="Peads","Pediatrics",IF(TRIM(LOWER(F8145))="Pediatrics","Pediatrics",IF(TRIM(LOWER(F8145))="orthopedics","Orthopedics",IF(TRIM(LOWER(F8145))="Neurology","Neurology",IF(TRIM(LOWER(F8145))="Oncology","Oncology")))))))))))</f>
        <v>Neurology</v>
      </c>
      <c r="P8145" s="3" t="str">
        <f t="shared" si="762"/>
        <v>Unknown</v>
      </c>
      <c r="Q8145" s="5">
        <f t="shared" si="763"/>
        <v>18</v>
      </c>
      <c r="R8145" s="1">
        <f t="shared" si="764"/>
        <v>287076.90000000002</v>
      </c>
      <c r="S8145" s="1">
        <f t="shared" si="765"/>
        <v>1</v>
      </c>
      <c r="T8145" s="1" t="str">
        <f t="shared" si="766"/>
        <v>51-65</v>
      </c>
      <c r="U8145" s="1" t="str">
        <f t="shared" si="767"/>
        <v>No</v>
      </c>
    </row>
    <row r="8146" spans="1:21">
      <c r="A8146" s="1">
        <v>8145</v>
      </c>
      <c r="C8146" s="1" t="s">
        <v>29</v>
      </c>
      <c r="D8146" s="2">
        <v>45155</v>
      </c>
      <c r="E8146" s="2">
        <v>45170</v>
      </c>
      <c r="F8146" s="1" t="s">
        <v>28</v>
      </c>
      <c r="G8146" s="1" t="s">
        <v>33</v>
      </c>
      <c r="H8146" s="1" t="s">
        <v>51</v>
      </c>
      <c r="I8146" s="1">
        <v>25306.18</v>
      </c>
      <c r="J8146" s="1" t="s">
        <v>25</v>
      </c>
      <c r="K8146" s="1" t="s">
        <v>25</v>
      </c>
      <c r="N8146" s="3" t="str">
        <f>IF(LEFT(LOWER(C8146),1)="m","Male",IF(LEFT(LOWER(C8146),1)="f","Female","Unknown"))</f>
        <v>Female</v>
      </c>
      <c r="O8146" s="4" t="str">
        <f>IF(TRIM(LOWER(F8146))="neuro","Neurology",IF(TRIM(LOWER(F8146))="Neurology","Neurology",IF(TRIM(LOWER(F8146))="general ward","General",IF(TRIM(LOWER(F8146))="general","General",IF(TRIM(LOWER(F8146))="cardiology","Cardiology",IF(TRIM(LOWER(F8146))="Cardiology","Cardiology",IF(TRIM(LOWER(F8146))="Peads","Pediatrics",IF(TRIM(LOWER(F8146))="Pediatrics","Pediatrics",IF(TRIM(LOWER(F8146))="orthopedics","Orthopedics",IF(TRIM(LOWER(F8146))="Neurology","Neurology",IF(TRIM(LOWER(F8146))="Oncology","Oncology")))))))))))</f>
        <v>Orthopedics</v>
      </c>
      <c r="P8146" s="3" t="str">
        <f t="shared" si="762"/>
        <v>Self</v>
      </c>
      <c r="Q8146" s="5">
        <f t="shared" si="763"/>
        <v>15</v>
      </c>
      <c r="R8146" s="1">
        <f t="shared" si="764"/>
        <v>25306.18</v>
      </c>
      <c r="S8146" s="1">
        <f t="shared" si="765"/>
        <v>1</v>
      </c>
      <c r="T8146" s="1" t="str">
        <f t="shared" si="766"/>
        <v>0-17</v>
      </c>
      <c r="U8146" s="1" t="str">
        <f t="shared" si="767"/>
        <v>Yes</v>
      </c>
    </row>
    <row r="8147" spans="1:21">
      <c r="A8147" s="1">
        <v>8146</v>
      </c>
      <c r="B8147" s="1">
        <v>60</v>
      </c>
      <c r="C8147" s="1" t="s">
        <v>27</v>
      </c>
      <c r="D8147" s="2">
        <v>45341</v>
      </c>
      <c r="E8147" s="2">
        <v>45355</v>
      </c>
      <c r="F8147" s="1" t="s">
        <v>21</v>
      </c>
      <c r="G8147" s="1" t="s">
        <v>14</v>
      </c>
      <c r="H8147" s="1" t="s">
        <v>51</v>
      </c>
      <c r="I8147" s="1">
        <v>224255.17</v>
      </c>
      <c r="J8147" s="1" t="s">
        <v>17</v>
      </c>
      <c r="K8147" s="1" t="s">
        <v>25</v>
      </c>
      <c r="N8147" s="3" t="str">
        <f>IF(LEFT(LOWER(C8147),1)="m","Male",IF(LEFT(LOWER(C8147),1)="f","Female","Unknown"))</f>
        <v>Male</v>
      </c>
      <c r="O8147" s="4" t="str">
        <f>IF(TRIM(LOWER(F8147))="neuro","Neurology",IF(TRIM(LOWER(F8147))="Neurology","Neurology",IF(TRIM(LOWER(F8147))="general ward","General",IF(TRIM(LOWER(F8147))="general","General",IF(TRIM(LOWER(F8147))="cardiology","Cardiology",IF(TRIM(LOWER(F8147))="Cardiology","Cardiology",IF(TRIM(LOWER(F8147))="Peads","Pediatrics",IF(TRIM(LOWER(F8147))="Pediatrics","Pediatrics",IF(TRIM(LOWER(F8147))="orthopedics","Orthopedics",IF(TRIM(LOWER(F8147))="Neurology","Neurology",IF(TRIM(LOWER(F8147))="Oncology","Oncology")))))))))))</f>
        <v>General</v>
      </c>
      <c r="P8147" s="3" t="str">
        <f t="shared" si="762"/>
        <v>Private</v>
      </c>
      <c r="Q8147" s="5">
        <f t="shared" si="763"/>
        <v>14</v>
      </c>
      <c r="R8147" s="1">
        <f t="shared" si="764"/>
        <v>224255.17</v>
      </c>
      <c r="S8147" s="1">
        <f t="shared" si="765"/>
        <v>1</v>
      </c>
      <c r="T8147" s="1" t="str">
        <f t="shared" si="766"/>
        <v>51-65</v>
      </c>
      <c r="U8147" s="1" t="str">
        <f t="shared" si="767"/>
        <v>Yes</v>
      </c>
    </row>
    <row r="8148" spans="1:21">
      <c r="A8148" s="1">
        <v>8147</v>
      </c>
      <c r="B8148" s="1">
        <v>92</v>
      </c>
      <c r="C8148" s="1" t="s">
        <v>26</v>
      </c>
      <c r="D8148" s="2">
        <v>45011</v>
      </c>
      <c r="E8148" s="2">
        <v>45023</v>
      </c>
      <c r="F8148" s="1" t="s">
        <v>13</v>
      </c>
      <c r="G8148" s="1" t="s">
        <v>41</v>
      </c>
      <c r="H8148" s="1" t="s">
        <v>32</v>
      </c>
      <c r="I8148" s="1">
        <v>248051.78</v>
      </c>
      <c r="J8148" s="1" t="s">
        <v>25</v>
      </c>
      <c r="K8148" s="1" t="s">
        <v>16</v>
      </c>
      <c r="N8148" s="3" t="str">
        <f>IF(LEFT(LOWER(C8148),1)="m","Male",IF(LEFT(LOWER(C8148),1)="f","Female","Unknown"))</f>
        <v>Female</v>
      </c>
      <c r="O8148" s="4" t="str">
        <f>IF(TRIM(LOWER(F8148))="neuro","Neurology",IF(TRIM(LOWER(F8148))="Neurology","Neurology",IF(TRIM(LOWER(F8148))="general ward","General",IF(TRIM(LOWER(F8148))="general","General",IF(TRIM(LOWER(F8148))="cardiology","Cardiology",IF(TRIM(LOWER(F8148))="Cardiology","Cardiology",IF(TRIM(LOWER(F8148))="Peads","Pediatrics",IF(TRIM(LOWER(F8148))="Pediatrics","Pediatrics",IF(TRIM(LOWER(F8148))="orthopedics","Orthopedics",IF(TRIM(LOWER(F8148))="Neurology","Neurology",IF(TRIM(LOWER(F8148))="Oncology","Oncology")))))))))))</f>
        <v>Neurology</v>
      </c>
      <c r="P8148" s="3" t="str">
        <f t="shared" si="762"/>
        <v>Unknown</v>
      </c>
      <c r="Q8148" s="5">
        <f t="shared" si="763"/>
        <v>12</v>
      </c>
      <c r="R8148" s="1">
        <f t="shared" si="764"/>
        <v>248051.78</v>
      </c>
      <c r="S8148" s="1">
        <f t="shared" si="765"/>
        <v>1</v>
      </c>
      <c r="T8148" s="1" t="str">
        <f t="shared" si="766"/>
        <v>66+</v>
      </c>
      <c r="U8148" s="1" t="str">
        <f t="shared" si="767"/>
        <v>Yes</v>
      </c>
    </row>
    <row r="8149" spans="1:21">
      <c r="A8149" s="1">
        <v>8148</v>
      </c>
      <c r="B8149" s="1">
        <v>26</v>
      </c>
      <c r="C8149" s="1" t="s">
        <v>18</v>
      </c>
      <c r="D8149" s="2">
        <v>45393</v>
      </c>
      <c r="E8149" s="2">
        <v>45394</v>
      </c>
      <c r="F8149" s="1" t="s">
        <v>50</v>
      </c>
      <c r="G8149" s="1" t="s">
        <v>46</v>
      </c>
      <c r="I8149" s="1">
        <v>244397.84</v>
      </c>
      <c r="J8149" s="1" t="s">
        <v>17</v>
      </c>
      <c r="K8149" s="1" t="s">
        <v>16</v>
      </c>
      <c r="N8149" s="3" t="str">
        <f>IF(LEFT(LOWER(C8149),1)="m","Male",IF(LEFT(LOWER(C8149),1)="f","Female","Unknown"))</f>
        <v>Male</v>
      </c>
      <c r="O8149" s="4" t="str">
        <f>IF(TRIM(LOWER(F8149))="neuro","Neurology",IF(TRIM(LOWER(F8149))="Neurology","Neurology",IF(TRIM(LOWER(F8149))="general ward","General",IF(TRIM(LOWER(F8149))="general","General",IF(TRIM(LOWER(F8149))="cardiology","Cardiology",IF(TRIM(LOWER(F8149))="Cardiology","Cardiology",IF(TRIM(LOWER(F8149))="Peads","Pediatrics",IF(TRIM(LOWER(F8149))="Pediatrics","Pediatrics",IF(TRIM(LOWER(F8149))="orthopedics","Orthopedics",IF(TRIM(LOWER(F8149))="Neurology","Neurology",IF(TRIM(LOWER(F8149))="Oncology","Oncology")))))))))))</f>
        <v>Cardiology</v>
      </c>
      <c r="P8149" s="3" t="str">
        <f t="shared" si="762"/>
        <v>Self</v>
      </c>
      <c r="Q8149" s="5">
        <f t="shared" si="763"/>
        <v>1</v>
      </c>
      <c r="R8149" s="1">
        <f t="shared" si="764"/>
        <v>244397.84</v>
      </c>
      <c r="S8149" s="1">
        <f t="shared" si="765"/>
        <v>1</v>
      </c>
      <c r="T8149" s="1" t="str">
        <f t="shared" si="766"/>
        <v>18-35</v>
      </c>
      <c r="U8149" s="1" t="str">
        <f t="shared" si="767"/>
        <v>Yes</v>
      </c>
    </row>
    <row r="8150" spans="1:21">
      <c r="A8150" s="1">
        <v>8149</v>
      </c>
      <c r="B8150" s="1">
        <v>24</v>
      </c>
      <c r="C8150" s="1" t="s">
        <v>27</v>
      </c>
      <c r="D8150" s="2">
        <v>45319</v>
      </c>
      <c r="E8150" s="2">
        <v>45325</v>
      </c>
      <c r="F8150" s="1" t="s">
        <v>50</v>
      </c>
      <c r="G8150" s="1" t="s">
        <v>31</v>
      </c>
      <c r="I8150" s="1">
        <v>96163.36</v>
      </c>
      <c r="J8150" s="1" t="s">
        <v>16</v>
      </c>
      <c r="K8150" s="1" t="s">
        <v>16</v>
      </c>
      <c r="N8150" s="3" t="str">
        <f>IF(LEFT(LOWER(C8150),1)="m","Male",IF(LEFT(LOWER(C8150),1)="f","Female","Unknown"))</f>
        <v>Male</v>
      </c>
      <c r="O8150" s="4" t="str">
        <f>IF(TRIM(LOWER(F8150))="neuro","Neurology",IF(TRIM(LOWER(F8150))="Neurology","Neurology",IF(TRIM(LOWER(F8150))="general ward","General",IF(TRIM(LOWER(F8150))="general","General",IF(TRIM(LOWER(F8150))="cardiology","Cardiology",IF(TRIM(LOWER(F8150))="Cardiology","Cardiology",IF(TRIM(LOWER(F8150))="Peads","Pediatrics",IF(TRIM(LOWER(F8150))="Pediatrics","Pediatrics",IF(TRIM(LOWER(F8150))="orthopedics","Orthopedics",IF(TRIM(LOWER(F8150))="Neurology","Neurology",IF(TRIM(LOWER(F8150))="Oncology","Oncology")))))))))))</f>
        <v>Cardiology</v>
      </c>
      <c r="P8150" s="3" t="str">
        <f t="shared" si="762"/>
        <v>Private</v>
      </c>
      <c r="Q8150" s="5">
        <f t="shared" si="763"/>
        <v>6</v>
      </c>
      <c r="R8150" s="1">
        <f t="shared" si="764"/>
        <v>96163.36</v>
      </c>
      <c r="S8150" s="1">
        <f t="shared" si="765"/>
        <v>1</v>
      </c>
      <c r="T8150" s="1" t="str">
        <f t="shared" si="766"/>
        <v>18-35</v>
      </c>
      <c r="U8150" s="1" t="str">
        <f t="shared" si="767"/>
        <v>Yes</v>
      </c>
    </row>
    <row r="8151" spans="1:21">
      <c r="A8151" s="1">
        <v>8150</v>
      </c>
      <c r="B8151" s="1">
        <v>39</v>
      </c>
      <c r="C8151" s="1" t="s">
        <v>12</v>
      </c>
      <c r="D8151" s="2">
        <v>45590</v>
      </c>
      <c r="E8151" s="2">
        <v>45608</v>
      </c>
      <c r="F8151" s="1" t="s">
        <v>35</v>
      </c>
      <c r="G8151" s="1" t="s">
        <v>14</v>
      </c>
      <c r="I8151" s="1">
        <v>30364.65</v>
      </c>
      <c r="J8151" s="1" t="s">
        <v>16</v>
      </c>
      <c r="K8151" s="1" t="s">
        <v>42</v>
      </c>
      <c r="N8151" s="3" t="str">
        <f>IF(LEFT(LOWER(C8151),1)="m","Male",IF(LEFT(LOWER(C8151),1)="f","Female","Unknown"))</f>
        <v>Unknown</v>
      </c>
      <c r="O8151" s="4" t="str">
        <f>IF(TRIM(LOWER(F8151))="neuro","Neurology",IF(TRIM(LOWER(F8151))="Neurology","Neurology",IF(TRIM(LOWER(F8151))="general ward","General",IF(TRIM(LOWER(F8151))="general","General",IF(TRIM(LOWER(F8151))="cardiology","Cardiology",IF(TRIM(LOWER(F8151))="Cardiology","Cardiology",IF(TRIM(LOWER(F8151))="Peads","Pediatrics",IF(TRIM(LOWER(F8151))="Pediatrics","Pediatrics",IF(TRIM(LOWER(F8151))="orthopedics","Orthopedics",IF(TRIM(LOWER(F8151))="Neurology","Neurology",IF(TRIM(LOWER(F8151))="Oncology","Oncology")))))))))))</f>
        <v>Cardiology</v>
      </c>
      <c r="P8151" s="3" t="str">
        <f t="shared" si="762"/>
        <v>Private</v>
      </c>
      <c r="Q8151" s="5">
        <f t="shared" si="763"/>
        <v>18</v>
      </c>
      <c r="R8151" s="1">
        <f t="shared" si="764"/>
        <v>30364.65</v>
      </c>
      <c r="S8151" s="1">
        <f t="shared" si="765"/>
        <v>0</v>
      </c>
      <c r="T8151" s="1" t="str">
        <f t="shared" si="766"/>
        <v>36-50</v>
      </c>
      <c r="U8151" s="1" t="str">
        <f t="shared" si="767"/>
        <v>Yes</v>
      </c>
    </row>
    <row r="8152" spans="1:21">
      <c r="A8152" s="1">
        <v>8151</v>
      </c>
      <c r="B8152" s="1">
        <v>88</v>
      </c>
      <c r="C8152" s="1" t="s">
        <v>27</v>
      </c>
      <c r="D8152" s="2">
        <v>45534</v>
      </c>
      <c r="E8152" s="2">
        <v>45541</v>
      </c>
      <c r="F8152" s="1" t="s">
        <v>45</v>
      </c>
      <c r="G8152" s="1" t="s">
        <v>14</v>
      </c>
      <c r="H8152" s="1" t="s">
        <v>23</v>
      </c>
      <c r="I8152" s="1">
        <v>290673.96000000002</v>
      </c>
      <c r="J8152" s="1" t="s">
        <v>25</v>
      </c>
      <c r="K8152" s="1" t="s">
        <v>38</v>
      </c>
      <c r="N8152" s="3" t="str">
        <f>IF(LEFT(LOWER(C8152),1)="m","Male",IF(LEFT(LOWER(C8152),1)="f","Female","Unknown"))</f>
        <v>Male</v>
      </c>
      <c r="O8152" s="4" t="str">
        <f>IF(TRIM(LOWER(F8152))="neuro","Neurology",IF(TRIM(LOWER(F8152))="Neurology","Neurology",IF(TRIM(LOWER(F8152))="general ward","General",IF(TRIM(LOWER(F8152))="general","General",IF(TRIM(LOWER(F8152))="cardiology","Cardiology",IF(TRIM(LOWER(F8152))="Cardiology","Cardiology",IF(TRIM(LOWER(F8152))="Peads","Pediatrics",IF(TRIM(LOWER(F8152))="Pediatrics","Pediatrics",IF(TRIM(LOWER(F8152))="orthopedics","Orthopedics",IF(TRIM(LOWER(F8152))="Neurology","Neurology",IF(TRIM(LOWER(F8152))="Oncology","Oncology")))))))))))</f>
        <v>Neurology</v>
      </c>
      <c r="P8152" s="3" t="str">
        <f t="shared" si="762"/>
        <v>Private</v>
      </c>
      <c r="Q8152" s="5">
        <f t="shared" si="763"/>
        <v>7</v>
      </c>
      <c r="R8152" s="1">
        <f t="shared" si="764"/>
        <v>290673.96000000002</v>
      </c>
      <c r="S8152" s="1">
        <f t="shared" si="765"/>
        <v>0</v>
      </c>
      <c r="T8152" s="1" t="str">
        <f t="shared" si="766"/>
        <v>66+</v>
      </c>
      <c r="U8152" s="1" t="str">
        <f t="shared" si="767"/>
        <v>Yes</v>
      </c>
    </row>
    <row r="8153" spans="1:21">
      <c r="A8153" s="1">
        <v>8152</v>
      </c>
      <c r="C8153" s="1" t="s">
        <v>29</v>
      </c>
      <c r="D8153" s="2">
        <v>45232</v>
      </c>
      <c r="E8153" s="2">
        <v>45250</v>
      </c>
      <c r="F8153" s="1" t="s">
        <v>52</v>
      </c>
      <c r="G8153" s="1" t="s">
        <v>22</v>
      </c>
      <c r="H8153" s="1" t="s">
        <v>15</v>
      </c>
      <c r="I8153" s="1">
        <v>67154.94</v>
      </c>
      <c r="J8153" s="1" t="s">
        <v>17</v>
      </c>
      <c r="K8153" s="1" t="s">
        <v>42</v>
      </c>
      <c r="N8153" s="3" t="str">
        <f>IF(LEFT(LOWER(C8153),1)="m","Male",IF(LEFT(LOWER(C8153),1)="f","Female","Unknown"))</f>
        <v>Female</v>
      </c>
      <c r="O8153" s="4" t="str">
        <f>IF(TRIM(LOWER(F8153))="neuro","Neurology",IF(TRIM(LOWER(F8153))="Neurology","Neurology",IF(TRIM(LOWER(F8153))="general ward","General",IF(TRIM(LOWER(F8153))="general","General",IF(TRIM(LOWER(F8153))="cardiology","Cardiology",IF(TRIM(LOWER(F8153))="Cardiology","Cardiology",IF(TRIM(LOWER(F8153))="Peads","Pediatrics",IF(TRIM(LOWER(F8153))="Pediatrics","Pediatrics",IF(TRIM(LOWER(F8153))="orthopedics","Orthopedics",IF(TRIM(LOWER(F8153))="Neurology","Neurology",IF(TRIM(LOWER(F8153))="Oncology","Oncology")))))))))))</f>
        <v>Oncology</v>
      </c>
      <c r="P8153" s="3" t="str">
        <f t="shared" si="762"/>
        <v>Government</v>
      </c>
      <c r="Q8153" s="5">
        <f t="shared" si="763"/>
        <v>18</v>
      </c>
      <c r="R8153" s="1">
        <f t="shared" si="764"/>
        <v>67154.94</v>
      </c>
      <c r="S8153" s="1">
        <f t="shared" si="765"/>
        <v>0</v>
      </c>
      <c r="T8153" s="1" t="str">
        <f t="shared" si="766"/>
        <v>0-17</v>
      </c>
      <c r="U8153" s="1" t="str">
        <f t="shared" si="767"/>
        <v>Yes</v>
      </c>
    </row>
    <row r="8154" spans="1:21">
      <c r="A8154" s="1">
        <v>8153</v>
      </c>
      <c r="B8154" s="1">
        <v>66</v>
      </c>
      <c r="C8154" s="1" t="s">
        <v>26</v>
      </c>
      <c r="D8154" s="2">
        <v>45557</v>
      </c>
      <c r="E8154" s="2">
        <v>45573</v>
      </c>
      <c r="F8154" s="1" t="s">
        <v>21</v>
      </c>
      <c r="G8154" s="1" t="s">
        <v>33</v>
      </c>
      <c r="H8154" s="1" t="s">
        <v>48</v>
      </c>
      <c r="I8154" s="1">
        <v>203520.06</v>
      </c>
      <c r="J8154" s="1" t="s">
        <v>16</v>
      </c>
      <c r="K8154" s="1" t="s">
        <v>25</v>
      </c>
      <c r="N8154" s="3" t="str">
        <f>IF(LEFT(LOWER(C8154),1)="m","Male",IF(LEFT(LOWER(C8154),1)="f","Female","Unknown"))</f>
        <v>Female</v>
      </c>
      <c r="O8154" s="4" t="str">
        <f>IF(TRIM(LOWER(F8154))="neuro","Neurology",IF(TRIM(LOWER(F8154))="Neurology","Neurology",IF(TRIM(LOWER(F8154))="general ward","General",IF(TRIM(LOWER(F8154))="general","General",IF(TRIM(LOWER(F8154))="cardiology","Cardiology",IF(TRIM(LOWER(F8154))="Cardiology","Cardiology",IF(TRIM(LOWER(F8154))="Peads","Pediatrics",IF(TRIM(LOWER(F8154))="Pediatrics","Pediatrics",IF(TRIM(LOWER(F8154))="orthopedics","Orthopedics",IF(TRIM(LOWER(F8154))="Neurology","Neurology",IF(TRIM(LOWER(F8154))="Oncology","Oncology")))))))))))</f>
        <v>General</v>
      </c>
      <c r="P8154" s="3" t="str">
        <f t="shared" si="762"/>
        <v>Self</v>
      </c>
      <c r="Q8154" s="5">
        <f t="shared" si="763"/>
        <v>16</v>
      </c>
      <c r="R8154" s="1">
        <f t="shared" si="764"/>
        <v>203520.06</v>
      </c>
      <c r="S8154" s="1">
        <f t="shared" si="765"/>
        <v>1</v>
      </c>
      <c r="T8154" s="1" t="str">
        <f t="shared" si="766"/>
        <v>66+</v>
      </c>
      <c r="U8154" s="1" t="str">
        <f t="shared" si="767"/>
        <v>Yes</v>
      </c>
    </row>
    <row r="8155" spans="1:21">
      <c r="A8155" s="1">
        <v>8154</v>
      </c>
      <c r="B8155" s="1">
        <v>72</v>
      </c>
      <c r="C8155" s="1" t="s">
        <v>12</v>
      </c>
      <c r="D8155" s="2">
        <v>45014</v>
      </c>
      <c r="E8155" s="2">
        <v>45025</v>
      </c>
      <c r="F8155" s="1" t="s">
        <v>45</v>
      </c>
      <c r="G8155" s="1" t="s">
        <v>41</v>
      </c>
      <c r="H8155" s="1" t="s">
        <v>23</v>
      </c>
      <c r="I8155" s="1">
        <v>290797.78999999998</v>
      </c>
      <c r="J8155" s="1" t="s">
        <v>38</v>
      </c>
      <c r="K8155" s="1" t="s">
        <v>38</v>
      </c>
      <c r="N8155" s="3" t="str">
        <f>IF(LEFT(LOWER(C8155),1)="m","Male",IF(LEFT(LOWER(C8155),1)="f","Female","Unknown"))</f>
        <v>Unknown</v>
      </c>
      <c r="O8155" s="4" t="str">
        <f>IF(TRIM(LOWER(F8155))="neuro","Neurology",IF(TRIM(LOWER(F8155))="Neurology","Neurology",IF(TRIM(LOWER(F8155))="general ward","General",IF(TRIM(LOWER(F8155))="general","General",IF(TRIM(LOWER(F8155))="cardiology","Cardiology",IF(TRIM(LOWER(F8155))="Cardiology","Cardiology",IF(TRIM(LOWER(F8155))="Peads","Pediatrics",IF(TRIM(LOWER(F8155))="Pediatrics","Pediatrics",IF(TRIM(LOWER(F8155))="orthopedics","Orthopedics",IF(TRIM(LOWER(F8155))="Neurology","Neurology",IF(TRIM(LOWER(F8155))="Oncology","Oncology")))))))))))</f>
        <v>Neurology</v>
      </c>
      <c r="P8155" s="3" t="str">
        <f t="shared" si="762"/>
        <v>Unknown</v>
      </c>
      <c r="Q8155" s="5">
        <f t="shared" si="763"/>
        <v>11</v>
      </c>
      <c r="R8155" s="1">
        <f t="shared" si="764"/>
        <v>290797.78999999998</v>
      </c>
      <c r="S8155" s="1">
        <f t="shared" si="765"/>
        <v>0</v>
      </c>
      <c r="T8155" s="1" t="str">
        <f t="shared" si="766"/>
        <v>66+</v>
      </c>
      <c r="U8155" s="1" t="str">
        <f t="shared" si="767"/>
        <v>No</v>
      </c>
    </row>
    <row r="8156" spans="1:21">
      <c r="A8156" s="1">
        <v>8155</v>
      </c>
      <c r="B8156" s="1">
        <v>52</v>
      </c>
      <c r="C8156" s="1" t="s">
        <v>44</v>
      </c>
      <c r="D8156" s="2">
        <v>45377</v>
      </c>
      <c r="E8156" s="2">
        <v>45386</v>
      </c>
      <c r="F8156" s="1" t="s">
        <v>49</v>
      </c>
      <c r="G8156" s="1" t="s">
        <v>41</v>
      </c>
      <c r="H8156" s="1" t="s">
        <v>37</v>
      </c>
      <c r="I8156" s="1">
        <v>117721.39</v>
      </c>
      <c r="J8156" s="1" t="s">
        <v>25</v>
      </c>
      <c r="K8156" s="1" t="s">
        <v>16</v>
      </c>
      <c r="N8156" s="3" t="str">
        <f>IF(LEFT(LOWER(C8156),1)="m","Male",IF(LEFT(LOWER(C8156),1)="f","Female","Unknown"))</f>
        <v>Female</v>
      </c>
      <c r="O8156" s="4" t="str">
        <f>IF(TRIM(LOWER(F8156))="neuro","Neurology",IF(TRIM(LOWER(F8156))="Neurology","Neurology",IF(TRIM(LOWER(F8156))="general ward","General",IF(TRIM(LOWER(F8156))="general","General",IF(TRIM(LOWER(F8156))="cardiology","Cardiology",IF(TRIM(LOWER(F8156))="Cardiology","Cardiology",IF(TRIM(LOWER(F8156))="Peads","Pediatrics",IF(TRIM(LOWER(F8156))="Pediatrics","Pediatrics",IF(TRIM(LOWER(F8156))="orthopedics","Orthopedics",IF(TRIM(LOWER(F8156))="Neurology","Neurology",IF(TRIM(LOWER(F8156))="Oncology","Oncology")))))))))))</f>
        <v>Oncology</v>
      </c>
      <c r="P8156" s="3" t="str">
        <f t="shared" si="762"/>
        <v>Unknown</v>
      </c>
      <c r="Q8156" s="5">
        <f t="shared" si="763"/>
        <v>9</v>
      </c>
      <c r="R8156" s="1">
        <f t="shared" si="764"/>
        <v>117721.39</v>
      </c>
      <c r="S8156" s="1">
        <f t="shared" si="765"/>
        <v>1</v>
      </c>
      <c r="T8156" s="1" t="str">
        <f t="shared" si="766"/>
        <v>51-65</v>
      </c>
      <c r="U8156" s="1" t="str">
        <f t="shared" si="767"/>
        <v>Yes</v>
      </c>
    </row>
    <row r="8157" spans="1:21">
      <c r="A8157" s="1">
        <v>8156</v>
      </c>
      <c r="C8157" s="1" t="s">
        <v>12</v>
      </c>
      <c r="D8157" s="2">
        <v>45311</v>
      </c>
      <c r="E8157" s="2">
        <v>45329</v>
      </c>
      <c r="F8157" s="1" t="s">
        <v>52</v>
      </c>
      <c r="G8157" s="1" t="s">
        <v>41</v>
      </c>
      <c r="H8157" s="1" t="s">
        <v>51</v>
      </c>
      <c r="I8157" s="1">
        <v>299513.8</v>
      </c>
      <c r="J8157" s="1" t="s">
        <v>38</v>
      </c>
      <c r="K8157" s="1" t="s">
        <v>16</v>
      </c>
      <c r="N8157" s="3" t="str">
        <f>IF(LEFT(LOWER(C8157),1)="m","Male",IF(LEFT(LOWER(C8157),1)="f","Female","Unknown"))</f>
        <v>Unknown</v>
      </c>
      <c r="O8157" s="4" t="str">
        <f>IF(TRIM(LOWER(F8157))="neuro","Neurology",IF(TRIM(LOWER(F8157))="Neurology","Neurology",IF(TRIM(LOWER(F8157))="general ward","General",IF(TRIM(LOWER(F8157))="general","General",IF(TRIM(LOWER(F8157))="cardiology","Cardiology",IF(TRIM(LOWER(F8157))="Cardiology","Cardiology",IF(TRIM(LOWER(F8157))="Peads","Pediatrics",IF(TRIM(LOWER(F8157))="Pediatrics","Pediatrics",IF(TRIM(LOWER(F8157))="orthopedics","Orthopedics",IF(TRIM(LOWER(F8157))="Neurology","Neurology",IF(TRIM(LOWER(F8157))="Oncology","Oncology")))))))))))</f>
        <v>Oncology</v>
      </c>
      <c r="P8157" s="3" t="str">
        <f t="shared" si="762"/>
        <v>Unknown</v>
      </c>
      <c r="Q8157" s="5">
        <f t="shared" si="763"/>
        <v>18</v>
      </c>
      <c r="R8157" s="1">
        <f t="shared" si="764"/>
        <v>299513.8</v>
      </c>
      <c r="S8157" s="1">
        <f t="shared" si="765"/>
        <v>1</v>
      </c>
      <c r="T8157" s="1" t="str">
        <f t="shared" si="766"/>
        <v>0-17</v>
      </c>
      <c r="U8157" s="1" t="str">
        <f t="shared" si="767"/>
        <v>No</v>
      </c>
    </row>
    <row r="8158" spans="1:21">
      <c r="A8158" s="1">
        <v>8157</v>
      </c>
      <c r="B8158" s="1">
        <v>22</v>
      </c>
      <c r="C8158" s="1" t="s">
        <v>12</v>
      </c>
      <c r="D8158" s="2">
        <v>45498</v>
      </c>
      <c r="E8158" s="2">
        <v>45506</v>
      </c>
      <c r="F8158" s="1" t="s">
        <v>43</v>
      </c>
      <c r="G8158" s="1" t="s">
        <v>31</v>
      </c>
      <c r="H8158" s="1" t="s">
        <v>37</v>
      </c>
      <c r="I8158" s="1">
        <v>94166.58</v>
      </c>
      <c r="J8158" s="1" t="s">
        <v>42</v>
      </c>
      <c r="K8158" s="1" t="s">
        <v>38</v>
      </c>
      <c r="N8158" s="3" t="str">
        <f>IF(LEFT(LOWER(C8158),1)="m","Male",IF(LEFT(LOWER(C8158),1)="f","Female","Unknown"))</f>
        <v>Unknown</v>
      </c>
      <c r="O8158" s="4" t="str">
        <f>IF(TRIM(LOWER(F8158))="neuro","Neurology",IF(TRIM(LOWER(F8158))="Neurology","Neurology",IF(TRIM(LOWER(F8158))="general ward","General",IF(TRIM(LOWER(F8158))="general","General",IF(TRIM(LOWER(F8158))="cardiology","Cardiology",IF(TRIM(LOWER(F8158))="Cardiology","Cardiology",IF(TRIM(LOWER(F8158))="Peads","Pediatrics",IF(TRIM(LOWER(F8158))="Pediatrics","Pediatrics",IF(TRIM(LOWER(F8158))="orthopedics","Orthopedics",IF(TRIM(LOWER(F8158))="Neurology","Neurology",IF(TRIM(LOWER(F8158))="Oncology","Oncology")))))))))))</f>
        <v>Orthopedics</v>
      </c>
      <c r="P8158" s="3" t="str">
        <f t="shared" si="762"/>
        <v>Private</v>
      </c>
      <c r="Q8158" s="5">
        <f t="shared" si="763"/>
        <v>8</v>
      </c>
      <c r="R8158" s="1">
        <f t="shared" si="764"/>
        <v>94166.58</v>
      </c>
      <c r="S8158" s="1">
        <f t="shared" si="765"/>
        <v>0</v>
      </c>
      <c r="T8158" s="1" t="str">
        <f t="shared" si="766"/>
        <v>18-35</v>
      </c>
      <c r="U8158" s="1" t="str">
        <f t="shared" si="767"/>
        <v>No</v>
      </c>
    </row>
    <row r="8159" spans="1:21">
      <c r="A8159" s="1">
        <v>8158</v>
      </c>
      <c r="B8159" s="1">
        <v>67</v>
      </c>
      <c r="C8159" s="1" t="s">
        <v>26</v>
      </c>
      <c r="D8159" s="2">
        <v>45628</v>
      </c>
      <c r="E8159" s="2">
        <v>45643</v>
      </c>
      <c r="F8159" s="1" t="s">
        <v>21</v>
      </c>
      <c r="G8159" s="1" t="s">
        <v>46</v>
      </c>
      <c r="H8159" s="1" t="s">
        <v>37</v>
      </c>
      <c r="I8159" s="1">
        <v>339788.08</v>
      </c>
      <c r="J8159" s="1" t="s">
        <v>25</v>
      </c>
      <c r="K8159" s="1" t="s">
        <v>38</v>
      </c>
      <c r="N8159" s="3" t="str">
        <f>IF(LEFT(LOWER(C8159),1)="m","Male",IF(LEFT(LOWER(C8159),1)="f","Female","Unknown"))</f>
        <v>Female</v>
      </c>
      <c r="O8159" s="4" t="str">
        <f>IF(TRIM(LOWER(F8159))="neuro","Neurology",IF(TRIM(LOWER(F8159))="Neurology","Neurology",IF(TRIM(LOWER(F8159))="general ward","General",IF(TRIM(LOWER(F8159))="general","General",IF(TRIM(LOWER(F8159))="cardiology","Cardiology",IF(TRIM(LOWER(F8159))="Cardiology","Cardiology",IF(TRIM(LOWER(F8159))="Peads","Pediatrics",IF(TRIM(LOWER(F8159))="Pediatrics","Pediatrics",IF(TRIM(LOWER(F8159))="orthopedics","Orthopedics",IF(TRIM(LOWER(F8159))="Neurology","Neurology",IF(TRIM(LOWER(F8159))="Oncology","Oncology")))))))))))</f>
        <v>General</v>
      </c>
      <c r="P8159" s="3" t="str">
        <f t="shared" si="762"/>
        <v>Self</v>
      </c>
      <c r="Q8159" s="5">
        <f t="shared" si="763"/>
        <v>15</v>
      </c>
      <c r="R8159" s="1">
        <f t="shared" si="764"/>
        <v>339788.08</v>
      </c>
      <c r="S8159" s="1">
        <f t="shared" si="765"/>
        <v>0</v>
      </c>
      <c r="T8159" s="1" t="str">
        <f t="shared" si="766"/>
        <v>66+</v>
      </c>
      <c r="U8159" s="1" t="str">
        <f t="shared" si="767"/>
        <v>Yes</v>
      </c>
    </row>
    <row r="8160" spans="1:21">
      <c r="A8160" s="1">
        <v>8159</v>
      </c>
      <c r="B8160" s="1">
        <v>92</v>
      </c>
      <c r="C8160" s="1" t="s">
        <v>44</v>
      </c>
      <c r="D8160" s="2">
        <v>45127</v>
      </c>
      <c r="E8160" s="2">
        <v>45129</v>
      </c>
      <c r="F8160" s="1" t="s">
        <v>40</v>
      </c>
      <c r="G8160" s="1" t="s">
        <v>36</v>
      </c>
      <c r="H8160" s="1" t="s">
        <v>48</v>
      </c>
      <c r="I8160" s="1">
        <v>102243.4</v>
      </c>
      <c r="J8160" s="1" t="s">
        <v>24</v>
      </c>
      <c r="K8160" s="1" t="s">
        <v>25</v>
      </c>
      <c r="N8160" s="3" t="str">
        <f>IF(LEFT(LOWER(C8160),1)="m","Male",IF(LEFT(LOWER(C8160),1)="f","Female","Unknown"))</f>
        <v>Female</v>
      </c>
      <c r="O8160" s="4" t="str">
        <f>IF(TRIM(LOWER(F8160))="neuro","Neurology",IF(TRIM(LOWER(F8160))="Neurology","Neurology",IF(TRIM(LOWER(F8160))="general ward","General",IF(TRIM(LOWER(F8160))="general","General",IF(TRIM(LOWER(F8160))="cardiology","Cardiology",IF(TRIM(LOWER(F8160))="Cardiology","Cardiology",IF(TRIM(LOWER(F8160))="Peads","Pediatrics",IF(TRIM(LOWER(F8160))="Pediatrics","Pediatrics",IF(TRIM(LOWER(F8160))="orthopedics","Orthopedics",IF(TRIM(LOWER(F8160))="Neurology","Neurology",IF(TRIM(LOWER(F8160))="Oncology","Oncology")))))))))))</f>
        <v>Pediatrics</v>
      </c>
      <c r="P8160" s="3" t="str">
        <f t="shared" si="762"/>
        <v>Government</v>
      </c>
      <c r="Q8160" s="5">
        <f t="shared" si="763"/>
        <v>2</v>
      </c>
      <c r="R8160" s="1">
        <f t="shared" si="764"/>
        <v>102243.4</v>
      </c>
      <c r="S8160" s="1">
        <f t="shared" si="765"/>
        <v>1</v>
      </c>
      <c r="T8160" s="1" t="str">
        <f t="shared" si="766"/>
        <v>66+</v>
      </c>
      <c r="U8160" s="1" t="str">
        <f t="shared" si="767"/>
        <v>No</v>
      </c>
    </row>
    <row r="8161" spans="1:21">
      <c r="A8161" s="1">
        <v>8160</v>
      </c>
      <c r="B8161" s="1">
        <v>66</v>
      </c>
      <c r="C8161" s="1" t="s">
        <v>12</v>
      </c>
      <c r="D8161" s="2">
        <v>44957</v>
      </c>
      <c r="E8161" s="2">
        <v>44969</v>
      </c>
      <c r="F8161" s="1" t="s">
        <v>28</v>
      </c>
      <c r="G8161" s="1" t="s">
        <v>36</v>
      </c>
      <c r="H8161" s="1" t="s">
        <v>37</v>
      </c>
      <c r="I8161" s="1">
        <v>255574.52</v>
      </c>
      <c r="J8161" s="1" t="s">
        <v>38</v>
      </c>
      <c r="K8161" s="1" t="s">
        <v>17</v>
      </c>
      <c r="N8161" s="3" t="str">
        <f>IF(LEFT(LOWER(C8161),1)="m","Male",IF(LEFT(LOWER(C8161),1)="f","Female","Unknown"))</f>
        <v>Unknown</v>
      </c>
      <c r="O8161" s="4" t="str">
        <f>IF(TRIM(LOWER(F8161))="neuro","Neurology",IF(TRIM(LOWER(F8161))="Neurology","Neurology",IF(TRIM(LOWER(F8161))="general ward","General",IF(TRIM(LOWER(F8161))="general","General",IF(TRIM(LOWER(F8161))="cardiology","Cardiology",IF(TRIM(LOWER(F8161))="Cardiology","Cardiology",IF(TRIM(LOWER(F8161))="Peads","Pediatrics",IF(TRIM(LOWER(F8161))="Pediatrics","Pediatrics",IF(TRIM(LOWER(F8161))="orthopedics","Orthopedics",IF(TRIM(LOWER(F8161))="Neurology","Neurology",IF(TRIM(LOWER(F8161))="Oncology","Oncology")))))))))))</f>
        <v>Orthopedics</v>
      </c>
      <c r="P8161" s="3" t="str">
        <f t="shared" si="762"/>
        <v>Government</v>
      </c>
      <c r="Q8161" s="5">
        <f t="shared" si="763"/>
        <v>12</v>
      </c>
      <c r="R8161" s="1">
        <f t="shared" si="764"/>
        <v>255574.52</v>
      </c>
      <c r="S8161" s="1">
        <f t="shared" si="765"/>
        <v>1</v>
      </c>
      <c r="T8161" s="1" t="str">
        <f t="shared" si="766"/>
        <v>66+</v>
      </c>
      <c r="U8161" s="1" t="str">
        <f t="shared" si="767"/>
        <v>No</v>
      </c>
    </row>
    <row r="8162" spans="1:21">
      <c r="A8162" s="1">
        <v>8161</v>
      </c>
      <c r="B8162" s="1">
        <v>14</v>
      </c>
      <c r="C8162" s="1" t="s">
        <v>18</v>
      </c>
      <c r="D8162" s="2">
        <v>45318</v>
      </c>
      <c r="E8162" s="2">
        <v>45328</v>
      </c>
      <c r="F8162" s="1" t="s">
        <v>45</v>
      </c>
      <c r="G8162" s="1" t="s">
        <v>33</v>
      </c>
      <c r="H8162" s="1" t="s">
        <v>39</v>
      </c>
      <c r="I8162" s="1">
        <v>61581.08</v>
      </c>
      <c r="J8162" s="1" t="s">
        <v>24</v>
      </c>
      <c r="K8162" s="1" t="s">
        <v>20</v>
      </c>
      <c r="N8162" s="3" t="str">
        <f>IF(LEFT(LOWER(C8162),1)="m","Male",IF(LEFT(LOWER(C8162),1)="f","Female","Unknown"))</f>
        <v>Male</v>
      </c>
      <c r="O8162" s="4" t="str">
        <f>IF(TRIM(LOWER(F8162))="neuro","Neurology",IF(TRIM(LOWER(F8162))="Neurology","Neurology",IF(TRIM(LOWER(F8162))="general ward","General",IF(TRIM(LOWER(F8162))="general","General",IF(TRIM(LOWER(F8162))="cardiology","Cardiology",IF(TRIM(LOWER(F8162))="Cardiology","Cardiology",IF(TRIM(LOWER(F8162))="Peads","Pediatrics",IF(TRIM(LOWER(F8162))="Pediatrics","Pediatrics",IF(TRIM(LOWER(F8162))="orthopedics","Orthopedics",IF(TRIM(LOWER(F8162))="Neurology","Neurology",IF(TRIM(LOWER(F8162))="Oncology","Oncology")))))))))))</f>
        <v>Neurology</v>
      </c>
      <c r="P8162" s="3" t="str">
        <f t="shared" si="762"/>
        <v>Self</v>
      </c>
      <c r="Q8162" s="5">
        <f t="shared" si="763"/>
        <v>10</v>
      </c>
      <c r="R8162" s="1">
        <f t="shared" si="764"/>
        <v>61581.08</v>
      </c>
      <c r="S8162" s="1">
        <f t="shared" si="765"/>
        <v>0</v>
      </c>
      <c r="T8162" s="1" t="str">
        <f t="shared" si="766"/>
        <v>0-17</v>
      </c>
      <c r="U8162" s="1" t="str">
        <f t="shared" si="767"/>
        <v>No</v>
      </c>
    </row>
    <row r="8163" spans="1:21">
      <c r="A8163" s="1">
        <v>8162</v>
      </c>
      <c r="B8163" s="1">
        <v>24</v>
      </c>
      <c r="C8163" s="1" t="s">
        <v>44</v>
      </c>
      <c r="D8163" s="2">
        <v>45298</v>
      </c>
      <c r="E8163" s="2">
        <v>45299</v>
      </c>
      <c r="F8163" s="1" t="s">
        <v>45</v>
      </c>
      <c r="G8163" s="1" t="s">
        <v>22</v>
      </c>
      <c r="H8163" s="1" t="s">
        <v>51</v>
      </c>
      <c r="I8163" s="1">
        <v>207587.35</v>
      </c>
      <c r="J8163" s="1" t="s">
        <v>16</v>
      </c>
      <c r="K8163" s="1" t="s">
        <v>16</v>
      </c>
      <c r="N8163" s="3" t="str">
        <f>IF(LEFT(LOWER(C8163),1)="m","Male",IF(LEFT(LOWER(C8163),1)="f","Female","Unknown"))</f>
        <v>Female</v>
      </c>
      <c r="O8163" s="4" t="str">
        <f>IF(TRIM(LOWER(F8163))="neuro","Neurology",IF(TRIM(LOWER(F8163))="Neurology","Neurology",IF(TRIM(LOWER(F8163))="general ward","General",IF(TRIM(LOWER(F8163))="general","General",IF(TRIM(LOWER(F8163))="cardiology","Cardiology",IF(TRIM(LOWER(F8163))="Cardiology","Cardiology",IF(TRIM(LOWER(F8163))="Peads","Pediatrics",IF(TRIM(LOWER(F8163))="Pediatrics","Pediatrics",IF(TRIM(LOWER(F8163))="orthopedics","Orthopedics",IF(TRIM(LOWER(F8163))="Neurology","Neurology",IF(TRIM(LOWER(F8163))="Oncology","Oncology")))))))))))</f>
        <v>Neurology</v>
      </c>
      <c r="P8163" s="3" t="str">
        <f t="shared" si="762"/>
        <v>Government</v>
      </c>
      <c r="Q8163" s="5">
        <f t="shared" si="763"/>
        <v>1</v>
      </c>
      <c r="R8163" s="1">
        <f t="shared" si="764"/>
        <v>207587.35</v>
      </c>
      <c r="S8163" s="1">
        <f t="shared" si="765"/>
        <v>1</v>
      </c>
      <c r="T8163" s="1" t="str">
        <f t="shared" si="766"/>
        <v>18-35</v>
      </c>
      <c r="U8163" s="1" t="str">
        <f t="shared" si="767"/>
        <v>Yes</v>
      </c>
    </row>
    <row r="8164" spans="1:21">
      <c r="A8164" s="1">
        <v>8163</v>
      </c>
      <c r="B8164" s="1">
        <v>75</v>
      </c>
      <c r="C8164" s="1" t="s">
        <v>34</v>
      </c>
      <c r="D8164" s="2">
        <v>45401</v>
      </c>
      <c r="E8164" s="2">
        <v>45413</v>
      </c>
      <c r="F8164" s="1" t="s">
        <v>52</v>
      </c>
      <c r="G8164" s="1" t="s">
        <v>22</v>
      </c>
      <c r="H8164" s="1" t="s">
        <v>39</v>
      </c>
      <c r="I8164" s="1">
        <v>109898.38</v>
      </c>
      <c r="J8164" s="1" t="s">
        <v>24</v>
      </c>
      <c r="K8164" s="1" t="s">
        <v>20</v>
      </c>
      <c r="N8164" s="3" t="str">
        <f>IF(LEFT(LOWER(C8164),1)="m","Male",IF(LEFT(LOWER(C8164),1)="f","Female","Unknown"))</f>
        <v>Male</v>
      </c>
      <c r="O8164" s="4" t="str">
        <f>IF(TRIM(LOWER(F8164))="neuro","Neurology",IF(TRIM(LOWER(F8164))="Neurology","Neurology",IF(TRIM(LOWER(F8164))="general ward","General",IF(TRIM(LOWER(F8164))="general","General",IF(TRIM(LOWER(F8164))="cardiology","Cardiology",IF(TRIM(LOWER(F8164))="Cardiology","Cardiology",IF(TRIM(LOWER(F8164))="Peads","Pediatrics",IF(TRIM(LOWER(F8164))="Pediatrics","Pediatrics",IF(TRIM(LOWER(F8164))="orthopedics","Orthopedics",IF(TRIM(LOWER(F8164))="Neurology","Neurology",IF(TRIM(LOWER(F8164))="Oncology","Oncology")))))))))))</f>
        <v>Oncology</v>
      </c>
      <c r="P8164" s="3" t="str">
        <f t="shared" si="762"/>
        <v>Government</v>
      </c>
      <c r="Q8164" s="5">
        <f t="shared" si="763"/>
        <v>12</v>
      </c>
      <c r="R8164" s="1">
        <f t="shared" si="764"/>
        <v>109898.38</v>
      </c>
      <c r="S8164" s="1">
        <f t="shared" si="765"/>
        <v>0</v>
      </c>
      <c r="T8164" s="1" t="str">
        <f t="shared" si="766"/>
        <v>66+</v>
      </c>
      <c r="U8164" s="1" t="str">
        <f t="shared" si="767"/>
        <v>No</v>
      </c>
    </row>
    <row r="8165" spans="1:21">
      <c r="A8165" s="1">
        <v>8164</v>
      </c>
      <c r="B8165" s="1">
        <v>23</v>
      </c>
      <c r="C8165" s="1" t="s">
        <v>27</v>
      </c>
      <c r="D8165" s="2">
        <v>45600</v>
      </c>
      <c r="E8165" s="2">
        <v>45602</v>
      </c>
      <c r="F8165" s="1" t="s">
        <v>43</v>
      </c>
      <c r="G8165" s="1" t="s">
        <v>14</v>
      </c>
      <c r="H8165" s="1" t="s">
        <v>37</v>
      </c>
      <c r="I8165" s="1">
        <v>251407.56</v>
      </c>
      <c r="J8165" s="1" t="s">
        <v>24</v>
      </c>
      <c r="K8165" s="1" t="s">
        <v>17</v>
      </c>
      <c r="N8165" s="3" t="str">
        <f>IF(LEFT(LOWER(C8165),1)="m","Male",IF(LEFT(LOWER(C8165),1)="f","Female","Unknown"))</f>
        <v>Male</v>
      </c>
      <c r="O8165" s="4" t="str">
        <f>IF(TRIM(LOWER(F8165))="neuro","Neurology",IF(TRIM(LOWER(F8165))="Neurology","Neurology",IF(TRIM(LOWER(F8165))="general ward","General",IF(TRIM(LOWER(F8165))="general","General",IF(TRIM(LOWER(F8165))="cardiology","Cardiology",IF(TRIM(LOWER(F8165))="Cardiology","Cardiology",IF(TRIM(LOWER(F8165))="Peads","Pediatrics",IF(TRIM(LOWER(F8165))="Pediatrics","Pediatrics",IF(TRIM(LOWER(F8165))="orthopedics","Orthopedics",IF(TRIM(LOWER(F8165))="Neurology","Neurology",IF(TRIM(LOWER(F8165))="Oncology","Oncology")))))))))))</f>
        <v>Orthopedics</v>
      </c>
      <c r="P8165" s="3" t="str">
        <f t="shared" si="762"/>
        <v>Private</v>
      </c>
      <c r="Q8165" s="5">
        <f t="shared" si="763"/>
        <v>2</v>
      </c>
      <c r="R8165" s="1">
        <f t="shared" si="764"/>
        <v>251407.56</v>
      </c>
      <c r="S8165" s="1">
        <f t="shared" si="765"/>
        <v>1</v>
      </c>
      <c r="T8165" s="1" t="str">
        <f t="shared" si="766"/>
        <v>18-35</v>
      </c>
      <c r="U8165" s="1" t="str">
        <f t="shared" si="767"/>
        <v>No</v>
      </c>
    </row>
    <row r="8166" spans="1:21">
      <c r="A8166" s="1">
        <v>8165</v>
      </c>
      <c r="B8166" s="1">
        <v>94</v>
      </c>
      <c r="C8166" s="1" t="s">
        <v>26</v>
      </c>
      <c r="D8166" s="2">
        <v>45436</v>
      </c>
      <c r="E8166" s="2">
        <v>45446</v>
      </c>
      <c r="F8166" s="1" t="s">
        <v>21</v>
      </c>
      <c r="G8166" s="1" t="s">
        <v>31</v>
      </c>
      <c r="H8166" s="1" t="s">
        <v>39</v>
      </c>
      <c r="I8166" s="1">
        <v>228721.85</v>
      </c>
      <c r="K8166" s="1" t="s">
        <v>17</v>
      </c>
      <c r="N8166" s="3" t="str">
        <f>IF(LEFT(LOWER(C8166),1)="m","Male",IF(LEFT(LOWER(C8166),1)="f","Female","Unknown"))</f>
        <v>Female</v>
      </c>
      <c r="O8166" s="4" t="str">
        <f>IF(TRIM(LOWER(F8166))="neuro","Neurology",IF(TRIM(LOWER(F8166))="Neurology","Neurology",IF(TRIM(LOWER(F8166))="general ward","General",IF(TRIM(LOWER(F8166))="general","General",IF(TRIM(LOWER(F8166))="cardiology","Cardiology",IF(TRIM(LOWER(F8166))="Cardiology","Cardiology",IF(TRIM(LOWER(F8166))="Peads","Pediatrics",IF(TRIM(LOWER(F8166))="Pediatrics","Pediatrics",IF(TRIM(LOWER(F8166))="orthopedics","Orthopedics",IF(TRIM(LOWER(F8166))="Neurology","Neurology",IF(TRIM(LOWER(F8166))="Oncology","Oncology")))))))))))</f>
        <v>General</v>
      </c>
      <c r="P8166" s="3" t="str">
        <f t="shared" si="762"/>
        <v>Private</v>
      </c>
      <c r="Q8166" s="5">
        <f t="shared" si="763"/>
        <v>10</v>
      </c>
      <c r="R8166" s="1">
        <f t="shared" si="764"/>
        <v>228721.85</v>
      </c>
      <c r="S8166" s="1">
        <f t="shared" si="765"/>
        <v>1</v>
      </c>
      <c r="T8166" s="1" t="str">
        <f t="shared" si="766"/>
        <v>66+</v>
      </c>
      <c r="U8166" s="1" t="str">
        <f t="shared" si="767"/>
        <v>Unknown</v>
      </c>
    </row>
    <row r="8167" spans="1:21">
      <c r="A8167" s="1">
        <v>8166</v>
      </c>
      <c r="C8167" s="1" t="s">
        <v>44</v>
      </c>
      <c r="D8167" s="2">
        <v>44927</v>
      </c>
      <c r="E8167" s="2">
        <v>44931</v>
      </c>
      <c r="F8167" s="1" t="s">
        <v>50</v>
      </c>
      <c r="G8167" s="1" t="s">
        <v>33</v>
      </c>
      <c r="H8167" s="1" t="s">
        <v>47</v>
      </c>
      <c r="I8167" s="1">
        <v>212958.47</v>
      </c>
      <c r="J8167" s="1" t="s">
        <v>24</v>
      </c>
      <c r="K8167" s="1" t="s">
        <v>17</v>
      </c>
      <c r="N8167" s="3" t="str">
        <f>IF(LEFT(LOWER(C8167),1)="m","Male",IF(LEFT(LOWER(C8167),1)="f","Female","Unknown"))</f>
        <v>Female</v>
      </c>
      <c r="O8167" s="4" t="str">
        <f>IF(TRIM(LOWER(F8167))="neuro","Neurology",IF(TRIM(LOWER(F8167))="Neurology","Neurology",IF(TRIM(LOWER(F8167))="general ward","General",IF(TRIM(LOWER(F8167))="general","General",IF(TRIM(LOWER(F8167))="cardiology","Cardiology",IF(TRIM(LOWER(F8167))="Cardiology","Cardiology",IF(TRIM(LOWER(F8167))="Peads","Pediatrics",IF(TRIM(LOWER(F8167))="Pediatrics","Pediatrics",IF(TRIM(LOWER(F8167))="orthopedics","Orthopedics",IF(TRIM(LOWER(F8167))="Neurology","Neurology",IF(TRIM(LOWER(F8167))="Oncology","Oncology")))))))))))</f>
        <v>Cardiology</v>
      </c>
      <c r="P8167" s="3" t="str">
        <f t="shared" si="762"/>
        <v>Self</v>
      </c>
      <c r="Q8167" s="5">
        <f t="shared" si="763"/>
        <v>4</v>
      </c>
      <c r="R8167" s="1">
        <f t="shared" si="764"/>
        <v>212958.47</v>
      </c>
      <c r="S8167" s="1">
        <f t="shared" si="765"/>
        <v>1</v>
      </c>
      <c r="T8167" s="1" t="str">
        <f t="shared" si="766"/>
        <v>0-17</v>
      </c>
      <c r="U8167" s="1" t="str">
        <f t="shared" si="767"/>
        <v>No</v>
      </c>
    </row>
    <row r="8168" spans="1:21">
      <c r="A8168" s="1">
        <v>8167</v>
      </c>
      <c r="B8168" s="1">
        <v>46</v>
      </c>
      <c r="C8168" s="1" t="s">
        <v>34</v>
      </c>
      <c r="D8168" s="2">
        <v>45150</v>
      </c>
      <c r="E8168" s="2">
        <v>45155</v>
      </c>
      <c r="F8168" s="1" t="s">
        <v>30</v>
      </c>
      <c r="G8168" s="1" t="s">
        <v>14</v>
      </c>
      <c r="H8168" s="1" t="s">
        <v>37</v>
      </c>
      <c r="I8168" s="1">
        <v>261838.68</v>
      </c>
      <c r="J8168" s="1" t="s">
        <v>17</v>
      </c>
      <c r="K8168" s="1" t="s">
        <v>38</v>
      </c>
      <c r="N8168" s="3" t="str">
        <f>IF(LEFT(LOWER(C8168),1)="m","Male",IF(LEFT(LOWER(C8168),1)="f","Female","Unknown"))</f>
        <v>Male</v>
      </c>
      <c r="O8168" s="4" t="str">
        <f>IF(TRIM(LOWER(F8168))="neuro","Neurology",IF(TRIM(LOWER(F8168))="Neurology","Neurology",IF(TRIM(LOWER(F8168))="general ward","General",IF(TRIM(LOWER(F8168))="general","General",IF(TRIM(LOWER(F8168))="cardiology","Cardiology",IF(TRIM(LOWER(F8168))="Cardiology","Cardiology",IF(TRIM(LOWER(F8168))="Peads","Pediatrics",IF(TRIM(LOWER(F8168))="Pediatrics","Pediatrics",IF(TRIM(LOWER(F8168))="orthopedics","Orthopedics",IF(TRIM(LOWER(F8168))="Neurology","Neurology",IF(TRIM(LOWER(F8168))="Oncology","Oncology")))))))))))</f>
        <v>Pediatrics</v>
      </c>
      <c r="P8168" s="3" t="str">
        <f t="shared" si="762"/>
        <v>Private</v>
      </c>
      <c r="Q8168" s="5">
        <f t="shared" si="763"/>
        <v>5</v>
      </c>
      <c r="R8168" s="1">
        <f t="shared" si="764"/>
        <v>261838.68</v>
      </c>
      <c r="S8168" s="1">
        <f t="shared" si="765"/>
        <v>0</v>
      </c>
      <c r="T8168" s="1" t="str">
        <f t="shared" si="766"/>
        <v>36-50</v>
      </c>
      <c r="U8168" s="1" t="str">
        <f t="shared" si="767"/>
        <v>Yes</v>
      </c>
    </row>
    <row r="8169" spans="1:21">
      <c r="A8169" s="1">
        <v>8168</v>
      </c>
      <c r="B8169" s="1">
        <v>78</v>
      </c>
      <c r="C8169" s="1" t="s">
        <v>34</v>
      </c>
      <c r="D8169" s="2">
        <v>45480</v>
      </c>
      <c r="E8169" s="2">
        <v>45496</v>
      </c>
      <c r="F8169" s="1" t="s">
        <v>50</v>
      </c>
      <c r="G8169" s="1" t="s">
        <v>33</v>
      </c>
      <c r="H8169" s="1" t="s">
        <v>37</v>
      </c>
      <c r="I8169" s="1">
        <v>174147.48</v>
      </c>
      <c r="J8169" s="1" t="s">
        <v>25</v>
      </c>
      <c r="K8169" s="1" t="s">
        <v>17</v>
      </c>
      <c r="N8169" s="3" t="str">
        <f>IF(LEFT(LOWER(C8169),1)="m","Male",IF(LEFT(LOWER(C8169),1)="f","Female","Unknown"))</f>
        <v>Male</v>
      </c>
      <c r="O8169" s="4" t="str">
        <f>IF(TRIM(LOWER(F8169))="neuro","Neurology",IF(TRIM(LOWER(F8169))="Neurology","Neurology",IF(TRIM(LOWER(F8169))="general ward","General",IF(TRIM(LOWER(F8169))="general","General",IF(TRIM(LOWER(F8169))="cardiology","Cardiology",IF(TRIM(LOWER(F8169))="Cardiology","Cardiology",IF(TRIM(LOWER(F8169))="Peads","Pediatrics",IF(TRIM(LOWER(F8169))="Pediatrics","Pediatrics",IF(TRIM(LOWER(F8169))="orthopedics","Orthopedics",IF(TRIM(LOWER(F8169))="Neurology","Neurology",IF(TRIM(LOWER(F8169))="Oncology","Oncology")))))))))))</f>
        <v>Cardiology</v>
      </c>
      <c r="P8169" s="3" t="str">
        <f t="shared" si="762"/>
        <v>Self</v>
      </c>
      <c r="Q8169" s="5">
        <f t="shared" si="763"/>
        <v>16</v>
      </c>
      <c r="R8169" s="1">
        <f t="shared" si="764"/>
        <v>174147.48</v>
      </c>
      <c r="S8169" s="1">
        <f t="shared" si="765"/>
        <v>1</v>
      </c>
      <c r="T8169" s="1" t="str">
        <f t="shared" si="766"/>
        <v>66+</v>
      </c>
      <c r="U8169" s="1" t="str">
        <f t="shared" si="767"/>
        <v>Yes</v>
      </c>
    </row>
    <row r="8170" spans="1:21">
      <c r="A8170" s="1">
        <v>8169</v>
      </c>
      <c r="B8170" s="1">
        <v>39</v>
      </c>
      <c r="C8170" s="1" t="s">
        <v>29</v>
      </c>
      <c r="D8170" s="2">
        <v>45435</v>
      </c>
      <c r="E8170" s="2">
        <v>45451</v>
      </c>
      <c r="F8170" s="1" t="s">
        <v>30</v>
      </c>
      <c r="G8170" s="1" t="s">
        <v>46</v>
      </c>
      <c r="H8170" s="1" t="s">
        <v>37</v>
      </c>
      <c r="I8170" s="1">
        <v>67511.210000000006</v>
      </c>
      <c r="J8170" s="1" t="s">
        <v>38</v>
      </c>
      <c r="K8170" s="1" t="s">
        <v>25</v>
      </c>
      <c r="N8170" s="3" t="str">
        <f>IF(LEFT(LOWER(C8170),1)="m","Male",IF(LEFT(LOWER(C8170),1)="f","Female","Unknown"))</f>
        <v>Female</v>
      </c>
      <c r="O8170" s="4" t="str">
        <f>IF(TRIM(LOWER(F8170))="neuro","Neurology",IF(TRIM(LOWER(F8170))="Neurology","Neurology",IF(TRIM(LOWER(F8170))="general ward","General",IF(TRIM(LOWER(F8170))="general","General",IF(TRIM(LOWER(F8170))="cardiology","Cardiology",IF(TRIM(LOWER(F8170))="Cardiology","Cardiology",IF(TRIM(LOWER(F8170))="Peads","Pediatrics",IF(TRIM(LOWER(F8170))="Pediatrics","Pediatrics",IF(TRIM(LOWER(F8170))="orthopedics","Orthopedics",IF(TRIM(LOWER(F8170))="Neurology","Neurology",IF(TRIM(LOWER(F8170))="Oncology","Oncology")))))))))))</f>
        <v>Pediatrics</v>
      </c>
      <c r="P8170" s="3" t="str">
        <f t="shared" si="762"/>
        <v>Self</v>
      </c>
      <c r="Q8170" s="5">
        <f t="shared" si="763"/>
        <v>16</v>
      </c>
      <c r="R8170" s="1">
        <f t="shared" si="764"/>
        <v>67511.210000000006</v>
      </c>
      <c r="S8170" s="1">
        <f t="shared" si="765"/>
        <v>1</v>
      </c>
      <c r="T8170" s="1" t="str">
        <f t="shared" si="766"/>
        <v>36-50</v>
      </c>
      <c r="U8170" s="1" t="str">
        <f t="shared" si="767"/>
        <v>No</v>
      </c>
    </row>
    <row r="8171" spans="1:21">
      <c r="A8171" s="1">
        <v>8170</v>
      </c>
      <c r="B8171" s="1">
        <v>64</v>
      </c>
      <c r="C8171" s="1" t="s">
        <v>12</v>
      </c>
      <c r="D8171" s="2">
        <v>45297</v>
      </c>
      <c r="E8171" s="2">
        <v>45316</v>
      </c>
      <c r="F8171" s="1" t="s">
        <v>52</v>
      </c>
      <c r="G8171" s="1" t="s">
        <v>41</v>
      </c>
      <c r="I8171" s="1">
        <v>160584.47</v>
      </c>
      <c r="J8171" s="1" t="s">
        <v>24</v>
      </c>
      <c r="K8171" s="1" t="s">
        <v>42</v>
      </c>
      <c r="N8171" s="3" t="str">
        <f>IF(LEFT(LOWER(C8171),1)="m","Male",IF(LEFT(LOWER(C8171),1)="f","Female","Unknown"))</f>
        <v>Unknown</v>
      </c>
      <c r="O8171" s="4" t="str">
        <f>IF(TRIM(LOWER(F8171))="neuro","Neurology",IF(TRIM(LOWER(F8171))="Neurology","Neurology",IF(TRIM(LOWER(F8171))="general ward","General",IF(TRIM(LOWER(F8171))="general","General",IF(TRIM(LOWER(F8171))="cardiology","Cardiology",IF(TRIM(LOWER(F8171))="Cardiology","Cardiology",IF(TRIM(LOWER(F8171))="Peads","Pediatrics",IF(TRIM(LOWER(F8171))="Pediatrics","Pediatrics",IF(TRIM(LOWER(F8171))="orthopedics","Orthopedics",IF(TRIM(LOWER(F8171))="Neurology","Neurology",IF(TRIM(LOWER(F8171))="Oncology","Oncology")))))))))))</f>
        <v>Oncology</v>
      </c>
      <c r="P8171" s="3" t="str">
        <f t="shared" si="762"/>
        <v>Unknown</v>
      </c>
      <c r="Q8171" s="5">
        <f t="shared" si="763"/>
        <v>19</v>
      </c>
      <c r="R8171" s="1">
        <f t="shared" si="764"/>
        <v>160584.47</v>
      </c>
      <c r="S8171" s="1">
        <f t="shared" si="765"/>
        <v>0</v>
      </c>
      <c r="T8171" s="1" t="str">
        <f t="shared" si="766"/>
        <v>51-65</v>
      </c>
      <c r="U8171" s="1" t="str">
        <f t="shared" si="767"/>
        <v>No</v>
      </c>
    </row>
    <row r="8172" spans="1:21">
      <c r="A8172" s="1">
        <v>8171</v>
      </c>
      <c r="B8172" s="1">
        <v>8</v>
      </c>
      <c r="C8172" s="1" t="s">
        <v>27</v>
      </c>
      <c r="D8172" s="2">
        <v>45405</v>
      </c>
      <c r="E8172" s="2">
        <v>45409</v>
      </c>
      <c r="F8172" s="1" t="s">
        <v>19</v>
      </c>
      <c r="G8172" s="1" t="s">
        <v>46</v>
      </c>
      <c r="H8172" s="1" t="s">
        <v>39</v>
      </c>
      <c r="I8172" s="1">
        <v>57482.46</v>
      </c>
      <c r="J8172" s="1" t="s">
        <v>24</v>
      </c>
      <c r="K8172" s="1" t="s">
        <v>42</v>
      </c>
      <c r="N8172" s="3" t="str">
        <f>IF(LEFT(LOWER(C8172),1)="m","Male",IF(LEFT(LOWER(C8172),1)="f","Female","Unknown"))</f>
        <v>Male</v>
      </c>
      <c r="O8172" s="4" t="str">
        <f>IF(TRIM(LOWER(F8172))="neuro","Neurology",IF(TRIM(LOWER(F8172))="Neurology","Neurology",IF(TRIM(LOWER(F8172))="general ward","General",IF(TRIM(LOWER(F8172))="general","General",IF(TRIM(LOWER(F8172))="cardiology","Cardiology",IF(TRIM(LOWER(F8172))="Cardiology","Cardiology",IF(TRIM(LOWER(F8172))="Peads","Pediatrics",IF(TRIM(LOWER(F8172))="Pediatrics","Pediatrics",IF(TRIM(LOWER(F8172))="orthopedics","Orthopedics",IF(TRIM(LOWER(F8172))="Neurology","Neurology",IF(TRIM(LOWER(F8172))="Oncology","Oncology")))))))))))</f>
        <v>General</v>
      </c>
      <c r="P8172" s="3" t="str">
        <f t="shared" si="762"/>
        <v>Self</v>
      </c>
      <c r="Q8172" s="5">
        <f t="shared" si="763"/>
        <v>4</v>
      </c>
      <c r="R8172" s="1">
        <f t="shared" si="764"/>
        <v>57482.46</v>
      </c>
      <c r="S8172" s="1">
        <f t="shared" si="765"/>
        <v>0</v>
      </c>
      <c r="T8172" s="1" t="str">
        <f t="shared" si="766"/>
        <v>0-17</v>
      </c>
      <c r="U8172" s="1" t="str">
        <f t="shared" si="767"/>
        <v>No</v>
      </c>
    </row>
    <row r="8173" spans="1:21">
      <c r="A8173" s="1">
        <v>8172</v>
      </c>
      <c r="B8173" s="1">
        <v>15</v>
      </c>
      <c r="C8173" s="1" t="s">
        <v>18</v>
      </c>
      <c r="D8173" s="2">
        <v>45420</v>
      </c>
      <c r="E8173" s="2">
        <v>45422</v>
      </c>
      <c r="F8173" s="1" t="s">
        <v>28</v>
      </c>
      <c r="G8173" s="1" t="s">
        <v>46</v>
      </c>
      <c r="H8173" s="1" t="s">
        <v>15</v>
      </c>
      <c r="I8173" s="1">
        <v>26105.81</v>
      </c>
      <c r="J8173" s="1" t="s">
        <v>38</v>
      </c>
      <c r="K8173" s="1" t="s">
        <v>20</v>
      </c>
      <c r="N8173" s="3" t="str">
        <f>IF(LEFT(LOWER(C8173),1)="m","Male",IF(LEFT(LOWER(C8173),1)="f","Female","Unknown"))</f>
        <v>Male</v>
      </c>
      <c r="O8173" s="4" t="str">
        <f>IF(TRIM(LOWER(F8173))="neuro","Neurology",IF(TRIM(LOWER(F8173))="Neurology","Neurology",IF(TRIM(LOWER(F8173))="general ward","General",IF(TRIM(LOWER(F8173))="general","General",IF(TRIM(LOWER(F8173))="cardiology","Cardiology",IF(TRIM(LOWER(F8173))="Cardiology","Cardiology",IF(TRIM(LOWER(F8173))="Peads","Pediatrics",IF(TRIM(LOWER(F8173))="Pediatrics","Pediatrics",IF(TRIM(LOWER(F8173))="orthopedics","Orthopedics",IF(TRIM(LOWER(F8173))="Neurology","Neurology",IF(TRIM(LOWER(F8173))="Oncology","Oncology")))))))))))</f>
        <v>Orthopedics</v>
      </c>
      <c r="P8173" s="3" t="str">
        <f t="shared" si="762"/>
        <v>Self</v>
      </c>
      <c r="Q8173" s="5">
        <f t="shared" si="763"/>
        <v>2</v>
      </c>
      <c r="R8173" s="1">
        <f t="shared" si="764"/>
        <v>26105.81</v>
      </c>
      <c r="S8173" s="1">
        <f t="shared" si="765"/>
        <v>0</v>
      </c>
      <c r="T8173" s="1" t="str">
        <f t="shared" si="766"/>
        <v>0-17</v>
      </c>
      <c r="U8173" s="1" t="str">
        <f t="shared" si="767"/>
        <v>No</v>
      </c>
    </row>
    <row r="8174" spans="1:21">
      <c r="A8174" s="1">
        <v>8173</v>
      </c>
      <c r="B8174" s="1">
        <v>57</v>
      </c>
      <c r="C8174" s="1" t="s">
        <v>12</v>
      </c>
      <c r="D8174" s="2">
        <v>45609</v>
      </c>
      <c r="E8174" s="2">
        <v>45627</v>
      </c>
      <c r="F8174" s="1" t="s">
        <v>52</v>
      </c>
      <c r="G8174" s="1" t="s">
        <v>14</v>
      </c>
      <c r="H8174" s="1" t="s">
        <v>48</v>
      </c>
      <c r="I8174" s="1">
        <v>262063.12</v>
      </c>
      <c r="J8174" s="1" t="s">
        <v>16</v>
      </c>
      <c r="K8174" s="1" t="s">
        <v>42</v>
      </c>
      <c r="N8174" s="3" t="str">
        <f>IF(LEFT(LOWER(C8174),1)="m","Male",IF(LEFT(LOWER(C8174),1)="f","Female","Unknown"))</f>
        <v>Unknown</v>
      </c>
      <c r="O8174" s="4" t="str">
        <f>IF(TRIM(LOWER(F8174))="neuro","Neurology",IF(TRIM(LOWER(F8174))="Neurology","Neurology",IF(TRIM(LOWER(F8174))="general ward","General",IF(TRIM(LOWER(F8174))="general","General",IF(TRIM(LOWER(F8174))="cardiology","Cardiology",IF(TRIM(LOWER(F8174))="Cardiology","Cardiology",IF(TRIM(LOWER(F8174))="Peads","Pediatrics",IF(TRIM(LOWER(F8174))="Pediatrics","Pediatrics",IF(TRIM(LOWER(F8174))="orthopedics","Orthopedics",IF(TRIM(LOWER(F8174))="Neurology","Neurology",IF(TRIM(LOWER(F8174))="Oncology","Oncology")))))))))))</f>
        <v>Oncology</v>
      </c>
      <c r="P8174" s="3" t="str">
        <f t="shared" si="762"/>
        <v>Private</v>
      </c>
      <c r="Q8174" s="5">
        <f t="shared" si="763"/>
        <v>18</v>
      </c>
      <c r="R8174" s="1">
        <f t="shared" si="764"/>
        <v>262063.12</v>
      </c>
      <c r="S8174" s="1">
        <f t="shared" si="765"/>
        <v>0</v>
      </c>
      <c r="T8174" s="1" t="str">
        <f t="shared" si="766"/>
        <v>51-65</v>
      </c>
      <c r="U8174" s="1" t="str">
        <f t="shared" si="767"/>
        <v>Yes</v>
      </c>
    </row>
    <row r="8175" spans="1:21">
      <c r="A8175" s="1">
        <v>8174</v>
      </c>
      <c r="B8175" s="1">
        <v>85</v>
      </c>
      <c r="C8175" s="1" t="s">
        <v>27</v>
      </c>
      <c r="D8175" s="2">
        <v>45144</v>
      </c>
      <c r="E8175" s="2">
        <v>45156</v>
      </c>
      <c r="F8175" s="1" t="s">
        <v>49</v>
      </c>
      <c r="G8175" s="1" t="s">
        <v>41</v>
      </c>
      <c r="H8175" s="1" t="s">
        <v>51</v>
      </c>
      <c r="I8175" s="1">
        <v>94040.34</v>
      </c>
      <c r="J8175" s="1" t="s">
        <v>25</v>
      </c>
      <c r="K8175" s="1" t="s">
        <v>25</v>
      </c>
      <c r="N8175" s="3" t="str">
        <f>IF(LEFT(LOWER(C8175),1)="m","Male",IF(LEFT(LOWER(C8175),1)="f","Female","Unknown"))</f>
        <v>Male</v>
      </c>
      <c r="O8175" s="4" t="str">
        <f>IF(TRIM(LOWER(F8175))="neuro","Neurology",IF(TRIM(LOWER(F8175))="Neurology","Neurology",IF(TRIM(LOWER(F8175))="general ward","General",IF(TRIM(LOWER(F8175))="general","General",IF(TRIM(LOWER(F8175))="cardiology","Cardiology",IF(TRIM(LOWER(F8175))="Cardiology","Cardiology",IF(TRIM(LOWER(F8175))="Peads","Pediatrics",IF(TRIM(LOWER(F8175))="Pediatrics","Pediatrics",IF(TRIM(LOWER(F8175))="orthopedics","Orthopedics",IF(TRIM(LOWER(F8175))="Neurology","Neurology",IF(TRIM(LOWER(F8175))="Oncology","Oncology")))))))))))</f>
        <v>Oncology</v>
      </c>
      <c r="P8175" s="3" t="str">
        <f t="shared" si="762"/>
        <v>Unknown</v>
      </c>
      <c r="Q8175" s="5">
        <f t="shared" si="763"/>
        <v>12</v>
      </c>
      <c r="R8175" s="1">
        <f t="shared" si="764"/>
        <v>94040.34</v>
      </c>
      <c r="S8175" s="1">
        <f t="shared" si="765"/>
        <v>1</v>
      </c>
      <c r="T8175" s="1" t="str">
        <f t="shared" si="766"/>
        <v>66+</v>
      </c>
      <c r="U8175" s="1" t="str">
        <f t="shared" si="767"/>
        <v>Yes</v>
      </c>
    </row>
    <row r="8176" spans="1:21">
      <c r="A8176" s="1">
        <v>8175</v>
      </c>
      <c r="B8176" s="1">
        <v>61</v>
      </c>
      <c r="C8176" s="1" t="s">
        <v>44</v>
      </c>
      <c r="D8176" s="2">
        <v>45013</v>
      </c>
      <c r="E8176" s="2">
        <v>45033</v>
      </c>
      <c r="F8176" s="1" t="s">
        <v>21</v>
      </c>
      <c r="G8176" s="1" t="s">
        <v>36</v>
      </c>
      <c r="H8176" s="1" t="s">
        <v>37</v>
      </c>
      <c r="I8176" s="1">
        <v>76774.91</v>
      </c>
      <c r="J8176" s="1" t="s">
        <v>16</v>
      </c>
      <c r="K8176" s="1" t="s">
        <v>17</v>
      </c>
      <c r="N8176" s="3" t="str">
        <f>IF(LEFT(LOWER(C8176),1)="m","Male",IF(LEFT(LOWER(C8176),1)="f","Female","Unknown"))</f>
        <v>Female</v>
      </c>
      <c r="O8176" s="4" t="str">
        <f>IF(TRIM(LOWER(F8176))="neuro","Neurology",IF(TRIM(LOWER(F8176))="Neurology","Neurology",IF(TRIM(LOWER(F8176))="general ward","General",IF(TRIM(LOWER(F8176))="general","General",IF(TRIM(LOWER(F8176))="cardiology","Cardiology",IF(TRIM(LOWER(F8176))="Cardiology","Cardiology",IF(TRIM(LOWER(F8176))="Peads","Pediatrics",IF(TRIM(LOWER(F8176))="Pediatrics","Pediatrics",IF(TRIM(LOWER(F8176))="orthopedics","Orthopedics",IF(TRIM(LOWER(F8176))="Neurology","Neurology",IF(TRIM(LOWER(F8176))="Oncology","Oncology")))))))))))</f>
        <v>General</v>
      </c>
      <c r="P8176" s="3" t="str">
        <f t="shared" si="762"/>
        <v>Government</v>
      </c>
      <c r="Q8176" s="5">
        <f t="shared" si="763"/>
        <v>20</v>
      </c>
      <c r="R8176" s="1">
        <f t="shared" si="764"/>
        <v>76774.91</v>
      </c>
      <c r="S8176" s="1">
        <f t="shared" si="765"/>
        <v>1</v>
      </c>
      <c r="T8176" s="1" t="str">
        <f t="shared" si="766"/>
        <v>51-65</v>
      </c>
      <c r="U8176" s="1" t="str">
        <f t="shared" si="767"/>
        <v>Yes</v>
      </c>
    </row>
    <row r="8177" spans="1:21">
      <c r="A8177" s="1">
        <v>8176</v>
      </c>
      <c r="B8177" s="1">
        <v>16</v>
      </c>
      <c r="C8177" s="1" t="s">
        <v>12</v>
      </c>
      <c r="D8177" s="2">
        <v>45226</v>
      </c>
      <c r="E8177" s="2">
        <v>45235</v>
      </c>
      <c r="F8177" s="1" t="s">
        <v>40</v>
      </c>
      <c r="G8177" s="1" t="s">
        <v>31</v>
      </c>
      <c r="H8177" s="1" t="s">
        <v>51</v>
      </c>
      <c r="I8177" s="1">
        <v>304435.46000000002</v>
      </c>
      <c r="J8177" s="1" t="s">
        <v>16</v>
      </c>
      <c r="K8177" s="1" t="s">
        <v>38</v>
      </c>
      <c r="N8177" s="3" t="str">
        <f>IF(LEFT(LOWER(C8177),1)="m","Male",IF(LEFT(LOWER(C8177),1)="f","Female","Unknown"))</f>
        <v>Unknown</v>
      </c>
      <c r="O8177" s="4" t="str">
        <f>IF(TRIM(LOWER(F8177))="neuro","Neurology",IF(TRIM(LOWER(F8177))="Neurology","Neurology",IF(TRIM(LOWER(F8177))="general ward","General",IF(TRIM(LOWER(F8177))="general","General",IF(TRIM(LOWER(F8177))="cardiology","Cardiology",IF(TRIM(LOWER(F8177))="Cardiology","Cardiology",IF(TRIM(LOWER(F8177))="Peads","Pediatrics",IF(TRIM(LOWER(F8177))="Pediatrics","Pediatrics",IF(TRIM(LOWER(F8177))="orthopedics","Orthopedics",IF(TRIM(LOWER(F8177))="Neurology","Neurology",IF(TRIM(LOWER(F8177))="Oncology","Oncology")))))))))))</f>
        <v>Pediatrics</v>
      </c>
      <c r="P8177" s="3" t="str">
        <f t="shared" si="762"/>
        <v>Private</v>
      </c>
      <c r="Q8177" s="5">
        <f t="shared" si="763"/>
        <v>9</v>
      </c>
      <c r="R8177" s="1">
        <f t="shared" si="764"/>
        <v>304435.46000000002</v>
      </c>
      <c r="S8177" s="1">
        <f t="shared" si="765"/>
        <v>0</v>
      </c>
      <c r="T8177" s="1" t="str">
        <f t="shared" si="766"/>
        <v>0-17</v>
      </c>
      <c r="U8177" s="1" t="str">
        <f t="shared" si="767"/>
        <v>Yes</v>
      </c>
    </row>
    <row r="8178" spans="1:21">
      <c r="A8178" s="1">
        <v>8177</v>
      </c>
      <c r="B8178" s="1">
        <v>72</v>
      </c>
      <c r="C8178" s="1" t="s">
        <v>26</v>
      </c>
      <c r="D8178" s="2">
        <v>45078</v>
      </c>
      <c r="E8178" s="2">
        <v>45080</v>
      </c>
      <c r="F8178" s="1" t="s">
        <v>49</v>
      </c>
      <c r="G8178" s="1" t="s">
        <v>22</v>
      </c>
      <c r="H8178" s="1" t="s">
        <v>47</v>
      </c>
      <c r="I8178" s="1">
        <v>272286.52</v>
      </c>
      <c r="J8178" s="1" t="s">
        <v>42</v>
      </c>
      <c r="K8178" s="1" t="s">
        <v>16</v>
      </c>
      <c r="N8178" s="3" t="str">
        <f>IF(LEFT(LOWER(C8178),1)="m","Male",IF(LEFT(LOWER(C8178),1)="f","Female","Unknown"))</f>
        <v>Female</v>
      </c>
      <c r="O8178" s="4" t="str">
        <f>IF(TRIM(LOWER(F8178))="neuro","Neurology",IF(TRIM(LOWER(F8178))="Neurology","Neurology",IF(TRIM(LOWER(F8178))="general ward","General",IF(TRIM(LOWER(F8178))="general","General",IF(TRIM(LOWER(F8178))="cardiology","Cardiology",IF(TRIM(LOWER(F8178))="Cardiology","Cardiology",IF(TRIM(LOWER(F8178))="Peads","Pediatrics",IF(TRIM(LOWER(F8178))="Pediatrics","Pediatrics",IF(TRIM(LOWER(F8178))="orthopedics","Orthopedics",IF(TRIM(LOWER(F8178))="Neurology","Neurology",IF(TRIM(LOWER(F8178))="Oncology","Oncology")))))))))))</f>
        <v>Oncology</v>
      </c>
      <c r="P8178" s="3" t="str">
        <f t="shared" si="762"/>
        <v>Government</v>
      </c>
      <c r="Q8178" s="5">
        <f t="shared" si="763"/>
        <v>2</v>
      </c>
      <c r="R8178" s="1">
        <f t="shared" si="764"/>
        <v>272286.52</v>
      </c>
      <c r="S8178" s="1">
        <f t="shared" si="765"/>
        <v>1</v>
      </c>
      <c r="T8178" s="1" t="str">
        <f t="shared" si="766"/>
        <v>66+</v>
      </c>
      <c r="U8178" s="1" t="str">
        <f t="shared" si="767"/>
        <v>No</v>
      </c>
    </row>
    <row r="8179" spans="1:21">
      <c r="A8179" s="1">
        <v>8178</v>
      </c>
      <c r="B8179" s="1">
        <v>62</v>
      </c>
      <c r="C8179" s="1" t="s">
        <v>27</v>
      </c>
      <c r="D8179" s="2">
        <v>45649</v>
      </c>
      <c r="E8179" s="2">
        <v>45654</v>
      </c>
      <c r="F8179" s="1" t="s">
        <v>49</v>
      </c>
      <c r="G8179" s="1" t="s">
        <v>46</v>
      </c>
      <c r="H8179" s="1" t="s">
        <v>37</v>
      </c>
      <c r="I8179" s="1">
        <v>157845.25</v>
      </c>
      <c r="J8179" s="1" t="s">
        <v>24</v>
      </c>
      <c r="K8179" s="1" t="s">
        <v>17</v>
      </c>
      <c r="N8179" s="3" t="str">
        <f>IF(LEFT(LOWER(C8179),1)="m","Male",IF(LEFT(LOWER(C8179),1)="f","Female","Unknown"))</f>
        <v>Male</v>
      </c>
      <c r="O8179" s="4" t="str">
        <f>IF(TRIM(LOWER(F8179))="neuro","Neurology",IF(TRIM(LOWER(F8179))="Neurology","Neurology",IF(TRIM(LOWER(F8179))="general ward","General",IF(TRIM(LOWER(F8179))="general","General",IF(TRIM(LOWER(F8179))="cardiology","Cardiology",IF(TRIM(LOWER(F8179))="Cardiology","Cardiology",IF(TRIM(LOWER(F8179))="Peads","Pediatrics",IF(TRIM(LOWER(F8179))="Pediatrics","Pediatrics",IF(TRIM(LOWER(F8179))="orthopedics","Orthopedics",IF(TRIM(LOWER(F8179))="Neurology","Neurology",IF(TRIM(LOWER(F8179))="Oncology","Oncology")))))))))))</f>
        <v>Oncology</v>
      </c>
      <c r="P8179" s="3" t="str">
        <f t="shared" si="762"/>
        <v>Self</v>
      </c>
      <c r="Q8179" s="5">
        <f t="shared" si="763"/>
        <v>5</v>
      </c>
      <c r="R8179" s="1">
        <f t="shared" si="764"/>
        <v>157845.25</v>
      </c>
      <c r="S8179" s="1">
        <f t="shared" si="765"/>
        <v>1</v>
      </c>
      <c r="T8179" s="1" t="str">
        <f t="shared" si="766"/>
        <v>51-65</v>
      </c>
      <c r="U8179" s="1" t="str">
        <f t="shared" si="767"/>
        <v>No</v>
      </c>
    </row>
    <row r="8180" spans="1:21">
      <c r="A8180" s="1">
        <v>8179</v>
      </c>
      <c r="B8180" s="1">
        <v>75</v>
      </c>
      <c r="C8180" s="1" t="s">
        <v>44</v>
      </c>
      <c r="D8180" s="2">
        <v>45638</v>
      </c>
      <c r="E8180" s="2">
        <v>45654</v>
      </c>
      <c r="F8180" s="1" t="s">
        <v>40</v>
      </c>
      <c r="G8180" s="1" t="s">
        <v>33</v>
      </c>
      <c r="H8180" s="1" t="s">
        <v>23</v>
      </c>
      <c r="I8180" s="1">
        <v>251607.44</v>
      </c>
      <c r="J8180" s="1" t="s">
        <v>17</v>
      </c>
      <c r="K8180" s="1" t="s">
        <v>20</v>
      </c>
      <c r="N8180" s="3" t="str">
        <f>IF(LEFT(LOWER(C8180),1)="m","Male",IF(LEFT(LOWER(C8180),1)="f","Female","Unknown"))</f>
        <v>Female</v>
      </c>
      <c r="O8180" s="4" t="str">
        <f>IF(TRIM(LOWER(F8180))="neuro","Neurology",IF(TRIM(LOWER(F8180))="Neurology","Neurology",IF(TRIM(LOWER(F8180))="general ward","General",IF(TRIM(LOWER(F8180))="general","General",IF(TRIM(LOWER(F8180))="cardiology","Cardiology",IF(TRIM(LOWER(F8180))="Cardiology","Cardiology",IF(TRIM(LOWER(F8180))="Peads","Pediatrics",IF(TRIM(LOWER(F8180))="Pediatrics","Pediatrics",IF(TRIM(LOWER(F8180))="orthopedics","Orthopedics",IF(TRIM(LOWER(F8180))="Neurology","Neurology",IF(TRIM(LOWER(F8180))="Oncology","Oncology")))))))))))</f>
        <v>Pediatrics</v>
      </c>
      <c r="P8180" s="3" t="str">
        <f t="shared" si="762"/>
        <v>Self</v>
      </c>
      <c r="Q8180" s="5">
        <f t="shared" si="763"/>
        <v>16</v>
      </c>
      <c r="R8180" s="1">
        <f t="shared" si="764"/>
        <v>251607.44</v>
      </c>
      <c r="S8180" s="1">
        <f t="shared" si="765"/>
        <v>0</v>
      </c>
      <c r="T8180" s="1" t="str">
        <f t="shared" si="766"/>
        <v>66+</v>
      </c>
      <c r="U8180" s="1" t="str">
        <f t="shared" si="767"/>
        <v>Yes</v>
      </c>
    </row>
    <row r="8181" spans="1:21">
      <c r="A8181" s="1">
        <v>8180</v>
      </c>
      <c r="B8181" s="1">
        <v>71</v>
      </c>
      <c r="C8181" s="1" t="s">
        <v>27</v>
      </c>
      <c r="D8181" s="2">
        <v>45243</v>
      </c>
      <c r="E8181" s="2">
        <v>45247</v>
      </c>
      <c r="F8181" s="1" t="s">
        <v>50</v>
      </c>
      <c r="G8181" s="1" t="s">
        <v>46</v>
      </c>
      <c r="H8181" s="1" t="s">
        <v>37</v>
      </c>
      <c r="I8181" s="1">
        <v>190691.26</v>
      </c>
      <c r="J8181" s="1" t="s">
        <v>24</v>
      </c>
      <c r="K8181" s="1" t="s">
        <v>25</v>
      </c>
      <c r="N8181" s="3" t="str">
        <f>IF(LEFT(LOWER(C8181),1)="m","Male",IF(LEFT(LOWER(C8181),1)="f","Female","Unknown"))</f>
        <v>Male</v>
      </c>
      <c r="O8181" s="4" t="str">
        <f>IF(TRIM(LOWER(F8181))="neuro","Neurology",IF(TRIM(LOWER(F8181))="Neurology","Neurology",IF(TRIM(LOWER(F8181))="general ward","General",IF(TRIM(LOWER(F8181))="general","General",IF(TRIM(LOWER(F8181))="cardiology","Cardiology",IF(TRIM(LOWER(F8181))="Cardiology","Cardiology",IF(TRIM(LOWER(F8181))="Peads","Pediatrics",IF(TRIM(LOWER(F8181))="Pediatrics","Pediatrics",IF(TRIM(LOWER(F8181))="orthopedics","Orthopedics",IF(TRIM(LOWER(F8181))="Neurology","Neurology",IF(TRIM(LOWER(F8181))="Oncology","Oncology")))))))))))</f>
        <v>Cardiology</v>
      </c>
      <c r="P8181" s="3" t="str">
        <f t="shared" si="762"/>
        <v>Self</v>
      </c>
      <c r="Q8181" s="5">
        <f t="shared" si="763"/>
        <v>4</v>
      </c>
      <c r="R8181" s="1">
        <f t="shared" si="764"/>
        <v>190691.26</v>
      </c>
      <c r="S8181" s="1">
        <f t="shared" si="765"/>
        <v>1</v>
      </c>
      <c r="T8181" s="1" t="str">
        <f t="shared" si="766"/>
        <v>66+</v>
      </c>
      <c r="U8181" s="1" t="str">
        <f t="shared" si="767"/>
        <v>No</v>
      </c>
    </row>
    <row r="8182" spans="1:21">
      <c r="A8182" s="1">
        <v>8181</v>
      </c>
      <c r="B8182" s="1">
        <v>18</v>
      </c>
      <c r="C8182" s="1" t="s">
        <v>18</v>
      </c>
      <c r="D8182" s="2">
        <v>45102</v>
      </c>
      <c r="E8182" s="2">
        <v>45103</v>
      </c>
      <c r="F8182" s="1" t="s">
        <v>45</v>
      </c>
      <c r="G8182" s="1" t="s">
        <v>14</v>
      </c>
      <c r="H8182" s="1" t="s">
        <v>39</v>
      </c>
      <c r="I8182" s="1">
        <v>75563.45</v>
      </c>
      <c r="J8182" s="1" t="s">
        <v>25</v>
      </c>
      <c r="K8182" s="1" t="s">
        <v>42</v>
      </c>
      <c r="N8182" s="3" t="str">
        <f>IF(LEFT(LOWER(C8182),1)="m","Male",IF(LEFT(LOWER(C8182),1)="f","Female","Unknown"))</f>
        <v>Male</v>
      </c>
      <c r="O8182" s="4" t="str">
        <f>IF(TRIM(LOWER(F8182))="neuro","Neurology",IF(TRIM(LOWER(F8182))="Neurology","Neurology",IF(TRIM(LOWER(F8182))="general ward","General",IF(TRIM(LOWER(F8182))="general","General",IF(TRIM(LOWER(F8182))="cardiology","Cardiology",IF(TRIM(LOWER(F8182))="Cardiology","Cardiology",IF(TRIM(LOWER(F8182))="Peads","Pediatrics",IF(TRIM(LOWER(F8182))="Pediatrics","Pediatrics",IF(TRIM(LOWER(F8182))="orthopedics","Orthopedics",IF(TRIM(LOWER(F8182))="Neurology","Neurology",IF(TRIM(LOWER(F8182))="Oncology","Oncology")))))))))))</f>
        <v>Neurology</v>
      </c>
      <c r="P8182" s="3" t="str">
        <f t="shared" si="762"/>
        <v>Private</v>
      </c>
      <c r="Q8182" s="5">
        <f t="shared" si="763"/>
        <v>1</v>
      </c>
      <c r="R8182" s="1">
        <f t="shared" si="764"/>
        <v>75563.45</v>
      </c>
      <c r="S8182" s="1">
        <f t="shared" si="765"/>
        <v>0</v>
      </c>
      <c r="T8182" s="1" t="str">
        <f t="shared" si="766"/>
        <v>18-35</v>
      </c>
      <c r="U8182" s="1" t="str">
        <f t="shared" si="767"/>
        <v>Yes</v>
      </c>
    </row>
    <row r="8183" spans="1:21">
      <c r="A8183" s="1">
        <v>8182</v>
      </c>
      <c r="B8183" s="1">
        <v>7</v>
      </c>
      <c r="C8183" s="1" t="s">
        <v>34</v>
      </c>
      <c r="D8183" s="2">
        <v>44992</v>
      </c>
      <c r="E8183" s="2">
        <v>45002</v>
      </c>
      <c r="F8183" s="1" t="s">
        <v>19</v>
      </c>
      <c r="G8183" s="1" t="s">
        <v>22</v>
      </c>
      <c r="H8183" s="1" t="s">
        <v>23</v>
      </c>
      <c r="I8183" s="1">
        <v>82028.17</v>
      </c>
      <c r="J8183" s="1" t="s">
        <v>24</v>
      </c>
      <c r="K8183" s="1" t="s">
        <v>25</v>
      </c>
      <c r="N8183" s="3" t="str">
        <f>IF(LEFT(LOWER(C8183),1)="m","Male",IF(LEFT(LOWER(C8183),1)="f","Female","Unknown"))</f>
        <v>Male</v>
      </c>
      <c r="O8183" s="4" t="str">
        <f>IF(TRIM(LOWER(F8183))="neuro","Neurology",IF(TRIM(LOWER(F8183))="Neurology","Neurology",IF(TRIM(LOWER(F8183))="general ward","General",IF(TRIM(LOWER(F8183))="general","General",IF(TRIM(LOWER(F8183))="cardiology","Cardiology",IF(TRIM(LOWER(F8183))="Cardiology","Cardiology",IF(TRIM(LOWER(F8183))="Peads","Pediatrics",IF(TRIM(LOWER(F8183))="Pediatrics","Pediatrics",IF(TRIM(LOWER(F8183))="orthopedics","Orthopedics",IF(TRIM(LOWER(F8183))="Neurology","Neurology",IF(TRIM(LOWER(F8183))="Oncology","Oncology")))))))))))</f>
        <v>General</v>
      </c>
      <c r="P8183" s="3" t="str">
        <f t="shared" si="762"/>
        <v>Government</v>
      </c>
      <c r="Q8183" s="5">
        <f t="shared" si="763"/>
        <v>10</v>
      </c>
      <c r="R8183" s="1">
        <f t="shared" si="764"/>
        <v>82028.17</v>
      </c>
      <c r="S8183" s="1">
        <f t="shared" si="765"/>
        <v>1</v>
      </c>
      <c r="T8183" s="1" t="str">
        <f t="shared" si="766"/>
        <v>0-17</v>
      </c>
      <c r="U8183" s="1" t="str">
        <f t="shared" si="767"/>
        <v>No</v>
      </c>
    </row>
    <row r="8184" spans="1:21">
      <c r="A8184" s="1">
        <v>8183</v>
      </c>
      <c r="B8184" s="1">
        <v>27</v>
      </c>
      <c r="C8184" s="1" t="s">
        <v>44</v>
      </c>
      <c r="D8184" s="2">
        <v>45092</v>
      </c>
      <c r="E8184" s="2">
        <v>45103</v>
      </c>
      <c r="F8184" s="1" t="s">
        <v>13</v>
      </c>
      <c r="G8184" s="1" t="s">
        <v>41</v>
      </c>
      <c r="H8184" s="1" t="s">
        <v>51</v>
      </c>
      <c r="I8184" s="1">
        <v>133538.54999999999</v>
      </c>
      <c r="K8184" s="1" t="s">
        <v>17</v>
      </c>
      <c r="N8184" s="3" t="str">
        <f>IF(LEFT(LOWER(C8184),1)="m","Male",IF(LEFT(LOWER(C8184),1)="f","Female","Unknown"))</f>
        <v>Female</v>
      </c>
      <c r="O8184" s="4" t="str">
        <f>IF(TRIM(LOWER(F8184))="neuro","Neurology",IF(TRIM(LOWER(F8184))="Neurology","Neurology",IF(TRIM(LOWER(F8184))="general ward","General",IF(TRIM(LOWER(F8184))="general","General",IF(TRIM(LOWER(F8184))="cardiology","Cardiology",IF(TRIM(LOWER(F8184))="Cardiology","Cardiology",IF(TRIM(LOWER(F8184))="Peads","Pediatrics",IF(TRIM(LOWER(F8184))="Pediatrics","Pediatrics",IF(TRIM(LOWER(F8184))="orthopedics","Orthopedics",IF(TRIM(LOWER(F8184))="Neurology","Neurology",IF(TRIM(LOWER(F8184))="Oncology","Oncology")))))))))))</f>
        <v>Neurology</v>
      </c>
      <c r="P8184" s="3" t="str">
        <f t="shared" si="762"/>
        <v>Unknown</v>
      </c>
      <c r="Q8184" s="5">
        <f t="shared" si="763"/>
        <v>11</v>
      </c>
      <c r="R8184" s="1">
        <f t="shared" si="764"/>
        <v>133538.54999999999</v>
      </c>
      <c r="S8184" s="1">
        <f t="shared" si="765"/>
        <v>1</v>
      </c>
      <c r="T8184" s="1" t="str">
        <f t="shared" si="766"/>
        <v>18-35</v>
      </c>
      <c r="U8184" s="1" t="str">
        <f t="shared" si="767"/>
        <v>Unknown</v>
      </c>
    </row>
    <row r="8185" spans="1:21">
      <c r="A8185" s="1">
        <v>8184</v>
      </c>
      <c r="B8185" s="1">
        <v>2</v>
      </c>
      <c r="C8185" s="1" t="s">
        <v>29</v>
      </c>
      <c r="D8185" s="2">
        <v>45488</v>
      </c>
      <c r="E8185" s="2">
        <v>45503</v>
      </c>
      <c r="F8185" s="1" t="s">
        <v>13</v>
      </c>
      <c r="G8185" s="1" t="s">
        <v>14</v>
      </c>
      <c r="H8185" s="1" t="s">
        <v>48</v>
      </c>
      <c r="I8185" s="1">
        <v>179044.99</v>
      </c>
      <c r="J8185" s="1" t="s">
        <v>42</v>
      </c>
      <c r="K8185" s="1" t="s">
        <v>20</v>
      </c>
      <c r="N8185" s="3" t="str">
        <f>IF(LEFT(LOWER(C8185),1)="m","Male",IF(LEFT(LOWER(C8185),1)="f","Female","Unknown"))</f>
        <v>Female</v>
      </c>
      <c r="O8185" s="4" t="str">
        <f>IF(TRIM(LOWER(F8185))="neuro","Neurology",IF(TRIM(LOWER(F8185))="Neurology","Neurology",IF(TRIM(LOWER(F8185))="general ward","General",IF(TRIM(LOWER(F8185))="general","General",IF(TRIM(LOWER(F8185))="cardiology","Cardiology",IF(TRIM(LOWER(F8185))="Cardiology","Cardiology",IF(TRIM(LOWER(F8185))="Peads","Pediatrics",IF(TRIM(LOWER(F8185))="Pediatrics","Pediatrics",IF(TRIM(LOWER(F8185))="orthopedics","Orthopedics",IF(TRIM(LOWER(F8185))="Neurology","Neurology",IF(TRIM(LOWER(F8185))="Oncology","Oncology")))))))))))</f>
        <v>Neurology</v>
      </c>
      <c r="P8185" s="3" t="str">
        <f t="shared" si="762"/>
        <v>Private</v>
      </c>
      <c r="Q8185" s="5">
        <f t="shared" si="763"/>
        <v>15</v>
      </c>
      <c r="R8185" s="1">
        <f t="shared" si="764"/>
        <v>179044.99</v>
      </c>
      <c r="S8185" s="1">
        <f t="shared" si="765"/>
        <v>0</v>
      </c>
      <c r="T8185" s="1" t="str">
        <f t="shared" si="766"/>
        <v>0-17</v>
      </c>
      <c r="U8185" s="1" t="str">
        <f t="shared" si="767"/>
        <v>No</v>
      </c>
    </row>
    <row r="8186" spans="1:21">
      <c r="A8186" s="1">
        <v>8185</v>
      </c>
      <c r="B8186" s="1">
        <v>91</v>
      </c>
      <c r="C8186" s="1" t="s">
        <v>44</v>
      </c>
      <c r="D8186" s="2">
        <v>45037</v>
      </c>
      <c r="E8186" s="2">
        <v>45050</v>
      </c>
      <c r="F8186" s="1" t="s">
        <v>30</v>
      </c>
      <c r="G8186" s="1" t="s">
        <v>33</v>
      </c>
      <c r="H8186" s="1" t="s">
        <v>37</v>
      </c>
      <c r="I8186" s="1">
        <v>150754.18</v>
      </c>
      <c r="K8186" s="1" t="s">
        <v>42</v>
      </c>
      <c r="N8186" s="3" t="str">
        <f>IF(LEFT(LOWER(C8186),1)="m","Male",IF(LEFT(LOWER(C8186),1)="f","Female","Unknown"))</f>
        <v>Female</v>
      </c>
      <c r="O8186" s="4" t="str">
        <f>IF(TRIM(LOWER(F8186))="neuro","Neurology",IF(TRIM(LOWER(F8186))="Neurology","Neurology",IF(TRIM(LOWER(F8186))="general ward","General",IF(TRIM(LOWER(F8186))="general","General",IF(TRIM(LOWER(F8186))="cardiology","Cardiology",IF(TRIM(LOWER(F8186))="Cardiology","Cardiology",IF(TRIM(LOWER(F8186))="Peads","Pediatrics",IF(TRIM(LOWER(F8186))="Pediatrics","Pediatrics",IF(TRIM(LOWER(F8186))="orthopedics","Orthopedics",IF(TRIM(LOWER(F8186))="Neurology","Neurology",IF(TRIM(LOWER(F8186))="Oncology","Oncology")))))))))))</f>
        <v>Pediatrics</v>
      </c>
      <c r="P8186" s="3" t="str">
        <f t="shared" si="762"/>
        <v>Self</v>
      </c>
      <c r="Q8186" s="5">
        <f t="shared" si="763"/>
        <v>13</v>
      </c>
      <c r="R8186" s="1">
        <f t="shared" si="764"/>
        <v>150754.18</v>
      </c>
      <c r="S8186" s="1">
        <f t="shared" si="765"/>
        <v>0</v>
      </c>
      <c r="T8186" s="1" t="str">
        <f t="shared" si="766"/>
        <v>66+</v>
      </c>
      <c r="U8186" s="1" t="str">
        <f t="shared" si="767"/>
        <v>Unknown</v>
      </c>
    </row>
    <row r="8187" spans="1:21">
      <c r="A8187" s="1">
        <v>8186</v>
      </c>
      <c r="B8187" s="1">
        <v>82</v>
      </c>
      <c r="C8187" s="1" t="s">
        <v>26</v>
      </c>
      <c r="D8187" s="2">
        <v>45465</v>
      </c>
      <c r="E8187" s="2">
        <v>45480</v>
      </c>
      <c r="F8187" s="1" t="s">
        <v>13</v>
      </c>
      <c r="G8187" s="1" t="s">
        <v>36</v>
      </c>
      <c r="H8187" s="1" t="s">
        <v>37</v>
      </c>
      <c r="I8187" s="1">
        <v>127195.39</v>
      </c>
      <c r="J8187" s="1" t="s">
        <v>24</v>
      </c>
      <c r="K8187" s="1" t="s">
        <v>16</v>
      </c>
      <c r="N8187" s="3" t="str">
        <f>IF(LEFT(LOWER(C8187),1)="m","Male",IF(LEFT(LOWER(C8187),1)="f","Female","Unknown"))</f>
        <v>Female</v>
      </c>
      <c r="O8187" s="4" t="str">
        <f>IF(TRIM(LOWER(F8187))="neuro","Neurology",IF(TRIM(LOWER(F8187))="Neurology","Neurology",IF(TRIM(LOWER(F8187))="general ward","General",IF(TRIM(LOWER(F8187))="general","General",IF(TRIM(LOWER(F8187))="cardiology","Cardiology",IF(TRIM(LOWER(F8187))="Cardiology","Cardiology",IF(TRIM(LOWER(F8187))="Peads","Pediatrics",IF(TRIM(LOWER(F8187))="Pediatrics","Pediatrics",IF(TRIM(LOWER(F8187))="orthopedics","Orthopedics",IF(TRIM(LOWER(F8187))="Neurology","Neurology",IF(TRIM(LOWER(F8187))="Oncology","Oncology")))))))))))</f>
        <v>Neurology</v>
      </c>
      <c r="P8187" s="3" t="str">
        <f t="shared" si="762"/>
        <v>Government</v>
      </c>
      <c r="Q8187" s="5">
        <f t="shared" si="763"/>
        <v>15</v>
      </c>
      <c r="R8187" s="1">
        <f t="shared" si="764"/>
        <v>127195.39</v>
      </c>
      <c r="S8187" s="1">
        <f t="shared" si="765"/>
        <v>1</v>
      </c>
      <c r="T8187" s="1" t="str">
        <f t="shared" si="766"/>
        <v>66+</v>
      </c>
      <c r="U8187" s="1" t="str">
        <f t="shared" si="767"/>
        <v>No</v>
      </c>
    </row>
    <row r="8188" spans="1:21">
      <c r="A8188" s="1">
        <v>8187</v>
      </c>
      <c r="B8188" s="1">
        <v>72</v>
      </c>
      <c r="C8188" s="1" t="s">
        <v>27</v>
      </c>
      <c r="D8188" s="2">
        <v>45144</v>
      </c>
      <c r="E8188" s="2">
        <v>45153</v>
      </c>
      <c r="F8188" s="1" t="s">
        <v>19</v>
      </c>
      <c r="G8188" s="1" t="s">
        <v>14</v>
      </c>
      <c r="I8188" s="1">
        <v>56115.33</v>
      </c>
      <c r="K8188" s="1" t="s">
        <v>38</v>
      </c>
      <c r="N8188" s="3" t="str">
        <f>IF(LEFT(LOWER(C8188),1)="m","Male",IF(LEFT(LOWER(C8188),1)="f","Female","Unknown"))</f>
        <v>Male</v>
      </c>
      <c r="O8188" s="4" t="str">
        <f>IF(TRIM(LOWER(F8188))="neuro","Neurology",IF(TRIM(LOWER(F8188))="Neurology","Neurology",IF(TRIM(LOWER(F8188))="general ward","General",IF(TRIM(LOWER(F8188))="general","General",IF(TRIM(LOWER(F8188))="cardiology","Cardiology",IF(TRIM(LOWER(F8188))="Cardiology","Cardiology",IF(TRIM(LOWER(F8188))="Peads","Pediatrics",IF(TRIM(LOWER(F8188))="Pediatrics","Pediatrics",IF(TRIM(LOWER(F8188))="orthopedics","Orthopedics",IF(TRIM(LOWER(F8188))="Neurology","Neurology",IF(TRIM(LOWER(F8188))="Oncology","Oncology")))))))))))</f>
        <v>General</v>
      </c>
      <c r="P8188" s="3" t="str">
        <f t="shared" si="762"/>
        <v>Private</v>
      </c>
      <c r="Q8188" s="5">
        <f t="shared" si="763"/>
        <v>9</v>
      </c>
      <c r="R8188" s="1">
        <f t="shared" si="764"/>
        <v>56115.33</v>
      </c>
      <c r="S8188" s="1">
        <f t="shared" si="765"/>
        <v>0</v>
      </c>
      <c r="T8188" s="1" t="str">
        <f t="shared" si="766"/>
        <v>66+</v>
      </c>
      <c r="U8188" s="1" t="str">
        <f t="shared" si="767"/>
        <v>Unknown</v>
      </c>
    </row>
    <row r="8189" spans="1:21">
      <c r="A8189" s="1">
        <v>8188</v>
      </c>
      <c r="B8189" s="1">
        <v>52</v>
      </c>
      <c r="C8189" s="1" t="s">
        <v>44</v>
      </c>
      <c r="D8189" s="2">
        <v>45414</v>
      </c>
      <c r="E8189" s="2">
        <v>45417</v>
      </c>
      <c r="F8189" s="1" t="s">
        <v>52</v>
      </c>
      <c r="G8189" s="1" t="s">
        <v>41</v>
      </c>
      <c r="H8189" s="1" t="s">
        <v>37</v>
      </c>
      <c r="I8189" s="1">
        <v>171921.41</v>
      </c>
      <c r="J8189" s="1" t="s">
        <v>17</v>
      </c>
      <c r="K8189" s="1" t="s">
        <v>20</v>
      </c>
      <c r="N8189" s="3" t="str">
        <f>IF(LEFT(LOWER(C8189),1)="m","Male",IF(LEFT(LOWER(C8189),1)="f","Female","Unknown"))</f>
        <v>Female</v>
      </c>
      <c r="O8189" s="4" t="str">
        <f>IF(TRIM(LOWER(F8189))="neuro","Neurology",IF(TRIM(LOWER(F8189))="Neurology","Neurology",IF(TRIM(LOWER(F8189))="general ward","General",IF(TRIM(LOWER(F8189))="general","General",IF(TRIM(LOWER(F8189))="cardiology","Cardiology",IF(TRIM(LOWER(F8189))="Cardiology","Cardiology",IF(TRIM(LOWER(F8189))="Peads","Pediatrics",IF(TRIM(LOWER(F8189))="Pediatrics","Pediatrics",IF(TRIM(LOWER(F8189))="orthopedics","Orthopedics",IF(TRIM(LOWER(F8189))="Neurology","Neurology",IF(TRIM(LOWER(F8189))="Oncology","Oncology")))))))))))</f>
        <v>Oncology</v>
      </c>
      <c r="P8189" s="3" t="str">
        <f t="shared" si="762"/>
        <v>Unknown</v>
      </c>
      <c r="Q8189" s="5">
        <f t="shared" si="763"/>
        <v>3</v>
      </c>
      <c r="R8189" s="1">
        <f t="shared" si="764"/>
        <v>171921.41</v>
      </c>
      <c r="S8189" s="1">
        <f t="shared" si="765"/>
        <v>0</v>
      </c>
      <c r="T8189" s="1" t="str">
        <f t="shared" si="766"/>
        <v>51-65</v>
      </c>
      <c r="U8189" s="1" t="str">
        <f t="shared" si="767"/>
        <v>Yes</v>
      </c>
    </row>
    <row r="8190" spans="1:21">
      <c r="A8190" s="1">
        <v>8189</v>
      </c>
      <c r="B8190" s="1">
        <v>12</v>
      </c>
      <c r="C8190" s="1" t="s">
        <v>34</v>
      </c>
      <c r="D8190" s="2">
        <v>45656</v>
      </c>
      <c r="E8190" s="2">
        <v>45663</v>
      </c>
      <c r="F8190" s="1" t="s">
        <v>45</v>
      </c>
      <c r="G8190" s="1" t="s">
        <v>14</v>
      </c>
      <c r="H8190" s="1" t="s">
        <v>48</v>
      </c>
      <c r="I8190" s="1">
        <v>44824.34</v>
      </c>
      <c r="K8190" s="1" t="s">
        <v>25</v>
      </c>
      <c r="N8190" s="3" t="str">
        <f>IF(LEFT(LOWER(C8190),1)="m","Male",IF(LEFT(LOWER(C8190),1)="f","Female","Unknown"))</f>
        <v>Male</v>
      </c>
      <c r="O8190" s="4" t="str">
        <f>IF(TRIM(LOWER(F8190))="neuro","Neurology",IF(TRIM(LOWER(F8190))="Neurology","Neurology",IF(TRIM(LOWER(F8190))="general ward","General",IF(TRIM(LOWER(F8190))="general","General",IF(TRIM(LOWER(F8190))="cardiology","Cardiology",IF(TRIM(LOWER(F8190))="Cardiology","Cardiology",IF(TRIM(LOWER(F8190))="Peads","Pediatrics",IF(TRIM(LOWER(F8190))="Pediatrics","Pediatrics",IF(TRIM(LOWER(F8190))="orthopedics","Orthopedics",IF(TRIM(LOWER(F8190))="Neurology","Neurology",IF(TRIM(LOWER(F8190))="Oncology","Oncology")))))))))))</f>
        <v>Neurology</v>
      </c>
      <c r="P8190" s="3" t="str">
        <f t="shared" si="762"/>
        <v>Private</v>
      </c>
      <c r="Q8190" s="5">
        <f t="shared" si="763"/>
        <v>7</v>
      </c>
      <c r="R8190" s="1">
        <f t="shared" si="764"/>
        <v>44824.34</v>
      </c>
      <c r="S8190" s="1">
        <f t="shared" si="765"/>
        <v>1</v>
      </c>
      <c r="T8190" s="1" t="str">
        <f t="shared" si="766"/>
        <v>0-17</v>
      </c>
      <c r="U8190" s="1" t="str">
        <f t="shared" si="767"/>
        <v>Unknown</v>
      </c>
    </row>
    <row r="8191" spans="1:21">
      <c r="A8191" s="1">
        <v>8190</v>
      </c>
      <c r="B8191" s="1">
        <v>15</v>
      </c>
      <c r="C8191" s="1" t="s">
        <v>26</v>
      </c>
      <c r="D8191" s="2">
        <v>45201</v>
      </c>
      <c r="E8191" s="2">
        <v>45214</v>
      </c>
      <c r="F8191" s="1" t="s">
        <v>19</v>
      </c>
      <c r="G8191" s="1" t="s">
        <v>46</v>
      </c>
      <c r="H8191" s="1" t="s">
        <v>47</v>
      </c>
      <c r="I8191" s="1">
        <v>52639.37</v>
      </c>
      <c r="J8191" s="1" t="s">
        <v>16</v>
      </c>
      <c r="K8191" s="1" t="s">
        <v>25</v>
      </c>
      <c r="N8191" s="3" t="str">
        <f>IF(LEFT(LOWER(C8191),1)="m","Male",IF(LEFT(LOWER(C8191),1)="f","Female","Unknown"))</f>
        <v>Female</v>
      </c>
      <c r="O8191" s="4" t="str">
        <f>IF(TRIM(LOWER(F8191))="neuro","Neurology",IF(TRIM(LOWER(F8191))="Neurology","Neurology",IF(TRIM(LOWER(F8191))="general ward","General",IF(TRIM(LOWER(F8191))="general","General",IF(TRIM(LOWER(F8191))="cardiology","Cardiology",IF(TRIM(LOWER(F8191))="Cardiology","Cardiology",IF(TRIM(LOWER(F8191))="Peads","Pediatrics",IF(TRIM(LOWER(F8191))="Pediatrics","Pediatrics",IF(TRIM(LOWER(F8191))="orthopedics","Orthopedics",IF(TRIM(LOWER(F8191))="Neurology","Neurology",IF(TRIM(LOWER(F8191))="Oncology","Oncology")))))))))))</f>
        <v>General</v>
      </c>
      <c r="P8191" s="3" t="str">
        <f t="shared" si="762"/>
        <v>Self</v>
      </c>
      <c r="Q8191" s="5">
        <f t="shared" si="763"/>
        <v>13</v>
      </c>
      <c r="R8191" s="1">
        <f t="shared" si="764"/>
        <v>52639.37</v>
      </c>
      <c r="S8191" s="1">
        <f t="shared" si="765"/>
        <v>1</v>
      </c>
      <c r="T8191" s="1" t="str">
        <f t="shared" si="766"/>
        <v>0-17</v>
      </c>
      <c r="U8191" s="1" t="str">
        <f t="shared" si="767"/>
        <v>Yes</v>
      </c>
    </row>
    <row r="8192" spans="1:21">
      <c r="A8192" s="1">
        <v>8191</v>
      </c>
      <c r="B8192" s="1">
        <v>43</v>
      </c>
      <c r="C8192" s="1" t="s">
        <v>29</v>
      </c>
      <c r="D8192" s="2">
        <v>45032</v>
      </c>
      <c r="E8192" s="2">
        <v>45039</v>
      </c>
      <c r="F8192" s="1" t="s">
        <v>13</v>
      </c>
      <c r="G8192" s="1" t="s">
        <v>46</v>
      </c>
      <c r="H8192" s="1" t="s">
        <v>51</v>
      </c>
      <c r="I8192" s="1">
        <v>240095.82</v>
      </c>
      <c r="J8192" s="1" t="s">
        <v>17</v>
      </c>
      <c r="K8192" s="1" t="s">
        <v>17</v>
      </c>
      <c r="N8192" s="3" t="str">
        <f>IF(LEFT(LOWER(C8192),1)="m","Male",IF(LEFT(LOWER(C8192),1)="f","Female","Unknown"))</f>
        <v>Female</v>
      </c>
      <c r="O8192" s="4" t="str">
        <f>IF(TRIM(LOWER(F8192))="neuro","Neurology",IF(TRIM(LOWER(F8192))="Neurology","Neurology",IF(TRIM(LOWER(F8192))="general ward","General",IF(TRIM(LOWER(F8192))="general","General",IF(TRIM(LOWER(F8192))="cardiology","Cardiology",IF(TRIM(LOWER(F8192))="Cardiology","Cardiology",IF(TRIM(LOWER(F8192))="Peads","Pediatrics",IF(TRIM(LOWER(F8192))="Pediatrics","Pediatrics",IF(TRIM(LOWER(F8192))="orthopedics","Orthopedics",IF(TRIM(LOWER(F8192))="Neurology","Neurology",IF(TRIM(LOWER(F8192))="Oncology","Oncology")))))))))))</f>
        <v>Neurology</v>
      </c>
      <c r="P8192" s="3" t="str">
        <f t="shared" si="762"/>
        <v>Self</v>
      </c>
      <c r="Q8192" s="5">
        <f t="shared" si="763"/>
        <v>7</v>
      </c>
      <c r="R8192" s="1">
        <f t="shared" si="764"/>
        <v>240095.82</v>
      </c>
      <c r="S8192" s="1">
        <f t="shared" si="765"/>
        <v>1</v>
      </c>
      <c r="T8192" s="1" t="str">
        <f t="shared" si="766"/>
        <v>36-50</v>
      </c>
      <c r="U8192" s="1" t="str">
        <f t="shared" si="767"/>
        <v>Yes</v>
      </c>
    </row>
    <row r="8193" spans="1:21">
      <c r="A8193" s="1">
        <v>8192</v>
      </c>
      <c r="B8193" s="1">
        <v>35</v>
      </c>
      <c r="C8193" s="1" t="s">
        <v>29</v>
      </c>
      <c r="D8193" s="2">
        <v>45016</v>
      </c>
      <c r="E8193" s="2">
        <v>45025</v>
      </c>
      <c r="F8193" s="1" t="s">
        <v>19</v>
      </c>
      <c r="G8193" s="1" t="s">
        <v>33</v>
      </c>
      <c r="H8193" s="1" t="s">
        <v>37</v>
      </c>
      <c r="I8193" s="1">
        <v>232967.93</v>
      </c>
      <c r="J8193" s="1" t="s">
        <v>16</v>
      </c>
      <c r="K8193" s="1" t="s">
        <v>16</v>
      </c>
      <c r="N8193" s="3" t="str">
        <f>IF(LEFT(LOWER(C8193),1)="m","Male",IF(LEFT(LOWER(C8193),1)="f","Female","Unknown"))</f>
        <v>Female</v>
      </c>
      <c r="O8193" s="4" t="str">
        <f>IF(TRIM(LOWER(F8193))="neuro","Neurology",IF(TRIM(LOWER(F8193))="Neurology","Neurology",IF(TRIM(LOWER(F8193))="general ward","General",IF(TRIM(LOWER(F8193))="general","General",IF(TRIM(LOWER(F8193))="cardiology","Cardiology",IF(TRIM(LOWER(F8193))="Cardiology","Cardiology",IF(TRIM(LOWER(F8193))="Peads","Pediatrics",IF(TRIM(LOWER(F8193))="Pediatrics","Pediatrics",IF(TRIM(LOWER(F8193))="orthopedics","Orthopedics",IF(TRIM(LOWER(F8193))="Neurology","Neurology",IF(TRIM(LOWER(F8193))="Oncology","Oncology")))))))))))</f>
        <v>General</v>
      </c>
      <c r="P8193" s="3" t="str">
        <f t="shared" si="762"/>
        <v>Self</v>
      </c>
      <c r="Q8193" s="5">
        <f t="shared" si="763"/>
        <v>9</v>
      </c>
      <c r="R8193" s="1">
        <f t="shared" si="764"/>
        <v>232967.93</v>
      </c>
      <c r="S8193" s="1">
        <f t="shared" si="765"/>
        <v>1</v>
      </c>
      <c r="T8193" s="1" t="str">
        <f t="shared" si="766"/>
        <v>18-35</v>
      </c>
      <c r="U8193" s="1" t="str">
        <f t="shared" si="767"/>
        <v>Yes</v>
      </c>
    </row>
    <row r="8194" spans="1:21">
      <c r="A8194" s="1">
        <v>8193</v>
      </c>
      <c r="B8194" s="1">
        <v>20</v>
      </c>
      <c r="C8194" s="1" t="s">
        <v>27</v>
      </c>
      <c r="D8194" s="2">
        <v>45020</v>
      </c>
      <c r="E8194" s="2">
        <v>45039</v>
      </c>
      <c r="F8194" s="1" t="s">
        <v>19</v>
      </c>
      <c r="G8194" s="1" t="s">
        <v>14</v>
      </c>
      <c r="H8194" s="1" t="s">
        <v>47</v>
      </c>
      <c r="I8194" s="1">
        <v>270715.09000000003</v>
      </c>
      <c r="J8194" s="1" t="s">
        <v>24</v>
      </c>
      <c r="K8194" s="1" t="s">
        <v>25</v>
      </c>
      <c r="N8194" s="3" t="str">
        <f>IF(LEFT(LOWER(C8194),1)="m","Male",IF(LEFT(LOWER(C8194),1)="f","Female","Unknown"))</f>
        <v>Male</v>
      </c>
      <c r="O8194" s="4" t="str">
        <f>IF(TRIM(LOWER(F8194))="neuro","Neurology",IF(TRIM(LOWER(F8194))="Neurology","Neurology",IF(TRIM(LOWER(F8194))="general ward","General",IF(TRIM(LOWER(F8194))="general","General",IF(TRIM(LOWER(F8194))="cardiology","Cardiology",IF(TRIM(LOWER(F8194))="Cardiology","Cardiology",IF(TRIM(LOWER(F8194))="Peads","Pediatrics",IF(TRIM(LOWER(F8194))="Pediatrics","Pediatrics",IF(TRIM(LOWER(F8194))="orthopedics","Orthopedics",IF(TRIM(LOWER(F8194))="Neurology","Neurology",IF(TRIM(LOWER(F8194))="Oncology","Oncology")))))))))))</f>
        <v>General</v>
      </c>
      <c r="P8194" s="3" t="str">
        <f t="shared" si="762"/>
        <v>Private</v>
      </c>
      <c r="Q8194" s="5">
        <f t="shared" si="763"/>
        <v>19</v>
      </c>
      <c r="R8194" s="1">
        <f t="shared" si="764"/>
        <v>270715.09000000003</v>
      </c>
      <c r="S8194" s="1">
        <f t="shared" si="765"/>
        <v>1</v>
      </c>
      <c r="T8194" s="1" t="str">
        <f t="shared" si="766"/>
        <v>18-35</v>
      </c>
      <c r="U8194" s="1" t="str">
        <f t="shared" si="767"/>
        <v>No</v>
      </c>
    </row>
    <row r="8195" spans="1:21">
      <c r="A8195" s="1">
        <v>8194</v>
      </c>
      <c r="C8195" s="1" t="s">
        <v>18</v>
      </c>
      <c r="D8195" s="2">
        <v>45553</v>
      </c>
      <c r="E8195" s="2">
        <v>45560</v>
      </c>
      <c r="F8195" s="1" t="s">
        <v>50</v>
      </c>
      <c r="G8195" s="1" t="s">
        <v>31</v>
      </c>
      <c r="H8195" s="1" t="s">
        <v>51</v>
      </c>
      <c r="I8195" s="1">
        <v>149602.32</v>
      </c>
      <c r="J8195" s="1" t="s">
        <v>38</v>
      </c>
      <c r="K8195" s="1" t="s">
        <v>25</v>
      </c>
      <c r="N8195" s="3" t="str">
        <f>IF(LEFT(LOWER(C8195),1)="m","Male",IF(LEFT(LOWER(C8195),1)="f","Female","Unknown"))</f>
        <v>Male</v>
      </c>
      <c r="O8195" s="4" t="str">
        <f>IF(TRIM(LOWER(F8195))="neuro","Neurology",IF(TRIM(LOWER(F8195))="Neurology","Neurology",IF(TRIM(LOWER(F8195))="general ward","General",IF(TRIM(LOWER(F8195))="general","General",IF(TRIM(LOWER(F8195))="cardiology","Cardiology",IF(TRIM(LOWER(F8195))="Cardiology","Cardiology",IF(TRIM(LOWER(F8195))="Peads","Pediatrics",IF(TRIM(LOWER(F8195))="Pediatrics","Pediatrics",IF(TRIM(LOWER(F8195))="orthopedics","Orthopedics",IF(TRIM(LOWER(F8195))="Neurology","Neurology",IF(TRIM(LOWER(F8195))="Oncology","Oncology")))))))))))</f>
        <v>Cardiology</v>
      </c>
      <c r="P8195" s="3" t="str">
        <f t="shared" ref="P8195:P8258" si="768">IF(LOWER(G8195)="private","Private",
IF(LOWER(G8195)="govt","Government",
IF(LOWER(G8195)="government","Government",
IF(LOWER(G8195)="self","Self","Unknown"))))</f>
        <v>Private</v>
      </c>
      <c r="Q8195" s="5">
        <f t="shared" ref="Q8195:Q8258" si="769">IF(E8195&lt;D8195,"",E8195-D8195)</f>
        <v>7</v>
      </c>
      <c r="R8195" s="1">
        <f t="shared" ref="R8195:R8258" si="770">IF(I8195&lt;0,"",I8195)</f>
        <v>149602.32</v>
      </c>
      <c r="S8195" s="1">
        <f t="shared" ref="S8195:S8258" si="771">IF(OR(K8195="Yes",K8195="YES",K8195="Y"),1,0)</f>
        <v>1</v>
      </c>
      <c r="T8195" s="1" t="str">
        <f t="shared" ref="T8195:T8258" si="772">IF(B8195&lt;18,"0-17",                                                  IF(B8195&lt;36,"18-35",
IF(B8195&lt;51,"36-50",
IF(B8195&lt;66,"51-65","66+"))))</f>
        <v>0-17</v>
      </c>
      <c r="U8195" s="1" t="str">
        <f t="shared" ref="U8195:U8258" si="773">IF(OR(TRIM(UPPER(J8195))="YES",TRIM(UPPER(J8195))="Y"),"Yes",
IF(OR(TRIM(UPPER(J8195))="NO",TRIM(UPPER(J8195))="N"),"No","Unknown"))</f>
        <v>No</v>
      </c>
    </row>
    <row r="8196" spans="1:21">
      <c r="A8196" s="1">
        <v>8195</v>
      </c>
      <c r="C8196" s="1" t="s">
        <v>44</v>
      </c>
      <c r="D8196" s="2">
        <v>45434</v>
      </c>
      <c r="E8196" s="2">
        <v>45441</v>
      </c>
      <c r="F8196" s="1" t="s">
        <v>40</v>
      </c>
      <c r="G8196" s="1" t="s">
        <v>22</v>
      </c>
      <c r="H8196" s="1" t="s">
        <v>37</v>
      </c>
      <c r="I8196" s="1">
        <v>274391.90000000002</v>
      </c>
      <c r="K8196" s="1" t="s">
        <v>17</v>
      </c>
      <c r="N8196" s="3" t="str">
        <f>IF(LEFT(LOWER(C8196),1)="m","Male",IF(LEFT(LOWER(C8196),1)="f","Female","Unknown"))</f>
        <v>Female</v>
      </c>
      <c r="O8196" s="4" t="str">
        <f>IF(TRIM(LOWER(F8196))="neuro","Neurology",IF(TRIM(LOWER(F8196))="Neurology","Neurology",IF(TRIM(LOWER(F8196))="general ward","General",IF(TRIM(LOWER(F8196))="general","General",IF(TRIM(LOWER(F8196))="cardiology","Cardiology",IF(TRIM(LOWER(F8196))="Cardiology","Cardiology",IF(TRIM(LOWER(F8196))="Peads","Pediatrics",IF(TRIM(LOWER(F8196))="Pediatrics","Pediatrics",IF(TRIM(LOWER(F8196))="orthopedics","Orthopedics",IF(TRIM(LOWER(F8196))="Neurology","Neurology",IF(TRIM(LOWER(F8196))="Oncology","Oncology")))))))))))</f>
        <v>Pediatrics</v>
      </c>
      <c r="P8196" s="3" t="str">
        <f t="shared" si="768"/>
        <v>Government</v>
      </c>
      <c r="Q8196" s="5">
        <f t="shared" si="769"/>
        <v>7</v>
      </c>
      <c r="R8196" s="1">
        <f t="shared" si="770"/>
        <v>274391.90000000002</v>
      </c>
      <c r="S8196" s="1">
        <f t="shared" si="771"/>
        <v>1</v>
      </c>
      <c r="T8196" s="1" t="str">
        <f t="shared" si="772"/>
        <v>0-17</v>
      </c>
      <c r="U8196" s="1" t="str">
        <f t="shared" si="773"/>
        <v>Unknown</v>
      </c>
    </row>
    <row r="8197" spans="1:21">
      <c r="A8197" s="1">
        <v>8196</v>
      </c>
      <c r="B8197" s="1">
        <v>44</v>
      </c>
      <c r="C8197" s="1" t="s">
        <v>44</v>
      </c>
      <c r="D8197" s="2">
        <v>45490</v>
      </c>
      <c r="E8197" s="2">
        <v>45499</v>
      </c>
      <c r="F8197" s="1" t="s">
        <v>21</v>
      </c>
      <c r="G8197" s="1" t="s">
        <v>31</v>
      </c>
      <c r="H8197" s="1" t="s">
        <v>37</v>
      </c>
      <c r="I8197" s="1">
        <v>19695.48</v>
      </c>
      <c r="J8197" s="1" t="s">
        <v>38</v>
      </c>
      <c r="K8197" s="1" t="s">
        <v>16</v>
      </c>
      <c r="N8197" s="3" t="str">
        <f>IF(LEFT(LOWER(C8197),1)="m","Male",IF(LEFT(LOWER(C8197),1)="f","Female","Unknown"))</f>
        <v>Female</v>
      </c>
      <c r="O8197" s="4" t="str">
        <f>IF(TRIM(LOWER(F8197))="neuro","Neurology",IF(TRIM(LOWER(F8197))="Neurology","Neurology",IF(TRIM(LOWER(F8197))="general ward","General",IF(TRIM(LOWER(F8197))="general","General",IF(TRIM(LOWER(F8197))="cardiology","Cardiology",IF(TRIM(LOWER(F8197))="Cardiology","Cardiology",IF(TRIM(LOWER(F8197))="Peads","Pediatrics",IF(TRIM(LOWER(F8197))="Pediatrics","Pediatrics",IF(TRIM(LOWER(F8197))="orthopedics","Orthopedics",IF(TRIM(LOWER(F8197))="Neurology","Neurology",IF(TRIM(LOWER(F8197))="Oncology","Oncology")))))))))))</f>
        <v>General</v>
      </c>
      <c r="P8197" s="3" t="str">
        <f t="shared" si="768"/>
        <v>Private</v>
      </c>
      <c r="Q8197" s="5">
        <f t="shared" si="769"/>
        <v>9</v>
      </c>
      <c r="R8197" s="1">
        <f t="shared" si="770"/>
        <v>19695.48</v>
      </c>
      <c r="S8197" s="1">
        <f t="shared" si="771"/>
        <v>1</v>
      </c>
      <c r="T8197" s="1" t="str">
        <f t="shared" si="772"/>
        <v>36-50</v>
      </c>
      <c r="U8197" s="1" t="str">
        <f t="shared" si="773"/>
        <v>No</v>
      </c>
    </row>
    <row r="8198" spans="1:21">
      <c r="A8198" s="1">
        <v>8197</v>
      </c>
      <c r="B8198" s="1">
        <v>14</v>
      </c>
      <c r="C8198" s="1" t="s">
        <v>12</v>
      </c>
      <c r="D8198" s="2">
        <v>45029</v>
      </c>
      <c r="E8198" s="2">
        <v>45033</v>
      </c>
      <c r="F8198" s="1" t="s">
        <v>30</v>
      </c>
      <c r="G8198" s="1" t="s">
        <v>22</v>
      </c>
      <c r="H8198" s="1" t="s">
        <v>23</v>
      </c>
      <c r="I8198" s="1">
        <v>207691.67</v>
      </c>
      <c r="J8198" s="1" t="s">
        <v>25</v>
      </c>
      <c r="K8198" s="1" t="s">
        <v>38</v>
      </c>
      <c r="N8198" s="3" t="str">
        <f>IF(LEFT(LOWER(C8198),1)="m","Male",IF(LEFT(LOWER(C8198),1)="f","Female","Unknown"))</f>
        <v>Unknown</v>
      </c>
      <c r="O8198" s="4" t="str">
        <f>IF(TRIM(LOWER(F8198))="neuro","Neurology",IF(TRIM(LOWER(F8198))="Neurology","Neurology",IF(TRIM(LOWER(F8198))="general ward","General",IF(TRIM(LOWER(F8198))="general","General",IF(TRIM(LOWER(F8198))="cardiology","Cardiology",IF(TRIM(LOWER(F8198))="Cardiology","Cardiology",IF(TRIM(LOWER(F8198))="Peads","Pediatrics",IF(TRIM(LOWER(F8198))="Pediatrics","Pediatrics",IF(TRIM(LOWER(F8198))="orthopedics","Orthopedics",IF(TRIM(LOWER(F8198))="Neurology","Neurology",IF(TRIM(LOWER(F8198))="Oncology","Oncology")))))))))))</f>
        <v>Pediatrics</v>
      </c>
      <c r="P8198" s="3" t="str">
        <f t="shared" si="768"/>
        <v>Government</v>
      </c>
      <c r="Q8198" s="5">
        <f t="shared" si="769"/>
        <v>4</v>
      </c>
      <c r="R8198" s="1">
        <f t="shared" si="770"/>
        <v>207691.67</v>
      </c>
      <c r="S8198" s="1">
        <f t="shared" si="771"/>
        <v>0</v>
      </c>
      <c r="T8198" s="1" t="str">
        <f t="shared" si="772"/>
        <v>0-17</v>
      </c>
      <c r="U8198" s="1" t="str">
        <f t="shared" si="773"/>
        <v>Yes</v>
      </c>
    </row>
    <row r="8199" spans="1:21">
      <c r="A8199" s="1">
        <v>8198</v>
      </c>
      <c r="B8199" s="1">
        <v>21</v>
      </c>
      <c r="C8199" s="1" t="s">
        <v>44</v>
      </c>
      <c r="D8199" s="2">
        <v>45485</v>
      </c>
      <c r="E8199" s="2">
        <v>45491</v>
      </c>
      <c r="F8199" s="1" t="s">
        <v>45</v>
      </c>
      <c r="G8199" s="1" t="s">
        <v>36</v>
      </c>
      <c r="H8199" s="1" t="s">
        <v>39</v>
      </c>
      <c r="I8199" s="1">
        <v>145152.98000000001</v>
      </c>
      <c r="J8199" s="1" t="s">
        <v>16</v>
      </c>
      <c r="K8199" s="1" t="s">
        <v>17</v>
      </c>
      <c r="N8199" s="3" t="str">
        <f>IF(LEFT(LOWER(C8199),1)="m","Male",IF(LEFT(LOWER(C8199),1)="f","Female","Unknown"))</f>
        <v>Female</v>
      </c>
      <c r="O8199" s="4" t="str">
        <f>IF(TRIM(LOWER(F8199))="neuro","Neurology",IF(TRIM(LOWER(F8199))="Neurology","Neurology",IF(TRIM(LOWER(F8199))="general ward","General",IF(TRIM(LOWER(F8199))="general","General",IF(TRIM(LOWER(F8199))="cardiology","Cardiology",IF(TRIM(LOWER(F8199))="Cardiology","Cardiology",IF(TRIM(LOWER(F8199))="Peads","Pediatrics",IF(TRIM(LOWER(F8199))="Pediatrics","Pediatrics",IF(TRIM(LOWER(F8199))="orthopedics","Orthopedics",IF(TRIM(LOWER(F8199))="Neurology","Neurology",IF(TRIM(LOWER(F8199))="Oncology","Oncology")))))))))))</f>
        <v>Neurology</v>
      </c>
      <c r="P8199" s="3" t="str">
        <f t="shared" si="768"/>
        <v>Government</v>
      </c>
      <c r="Q8199" s="5">
        <f t="shared" si="769"/>
        <v>6</v>
      </c>
      <c r="R8199" s="1">
        <f t="shared" si="770"/>
        <v>145152.98000000001</v>
      </c>
      <c r="S8199" s="1">
        <f t="shared" si="771"/>
        <v>1</v>
      </c>
      <c r="T8199" s="1" t="str">
        <f t="shared" si="772"/>
        <v>18-35</v>
      </c>
      <c r="U8199" s="1" t="str">
        <f t="shared" si="773"/>
        <v>Yes</v>
      </c>
    </row>
    <row r="8200" spans="1:21">
      <c r="A8200" s="1">
        <v>8199</v>
      </c>
      <c r="B8200" s="1">
        <v>79</v>
      </c>
      <c r="C8200" s="1" t="s">
        <v>18</v>
      </c>
      <c r="D8200" s="2">
        <v>45512</v>
      </c>
      <c r="E8200" s="2">
        <v>45515</v>
      </c>
      <c r="F8200" s="1" t="s">
        <v>40</v>
      </c>
      <c r="G8200" s="1" t="s">
        <v>41</v>
      </c>
      <c r="H8200" s="1" t="s">
        <v>47</v>
      </c>
      <c r="I8200" s="1">
        <v>142714.22</v>
      </c>
      <c r="J8200" s="1" t="s">
        <v>24</v>
      </c>
      <c r="K8200" s="1" t="s">
        <v>17</v>
      </c>
      <c r="N8200" s="3" t="str">
        <f>IF(LEFT(LOWER(C8200),1)="m","Male",IF(LEFT(LOWER(C8200),1)="f","Female","Unknown"))</f>
        <v>Male</v>
      </c>
      <c r="O8200" s="4" t="str">
        <f>IF(TRIM(LOWER(F8200))="neuro","Neurology",IF(TRIM(LOWER(F8200))="Neurology","Neurology",IF(TRIM(LOWER(F8200))="general ward","General",IF(TRIM(LOWER(F8200))="general","General",IF(TRIM(LOWER(F8200))="cardiology","Cardiology",IF(TRIM(LOWER(F8200))="Cardiology","Cardiology",IF(TRIM(LOWER(F8200))="Peads","Pediatrics",IF(TRIM(LOWER(F8200))="Pediatrics","Pediatrics",IF(TRIM(LOWER(F8200))="orthopedics","Orthopedics",IF(TRIM(LOWER(F8200))="Neurology","Neurology",IF(TRIM(LOWER(F8200))="Oncology","Oncology")))))))))))</f>
        <v>Pediatrics</v>
      </c>
      <c r="P8200" s="3" t="str">
        <f t="shared" si="768"/>
        <v>Unknown</v>
      </c>
      <c r="Q8200" s="5">
        <f t="shared" si="769"/>
        <v>3</v>
      </c>
      <c r="R8200" s="1">
        <f t="shared" si="770"/>
        <v>142714.22</v>
      </c>
      <c r="S8200" s="1">
        <f t="shared" si="771"/>
        <v>1</v>
      </c>
      <c r="T8200" s="1" t="str">
        <f t="shared" si="772"/>
        <v>66+</v>
      </c>
      <c r="U8200" s="1" t="str">
        <f t="shared" si="773"/>
        <v>No</v>
      </c>
    </row>
    <row r="8201" spans="1:21">
      <c r="A8201" s="1">
        <v>8200</v>
      </c>
      <c r="B8201" s="1">
        <v>9</v>
      </c>
      <c r="C8201" s="1" t="s">
        <v>12</v>
      </c>
      <c r="D8201" s="2">
        <v>45582</v>
      </c>
      <c r="E8201" s="2">
        <v>45591</v>
      </c>
      <c r="F8201" s="1" t="s">
        <v>45</v>
      </c>
      <c r="G8201" s="1" t="s">
        <v>22</v>
      </c>
      <c r="H8201" s="1" t="s">
        <v>15</v>
      </c>
      <c r="I8201" s="1">
        <v>294996.87</v>
      </c>
      <c r="J8201" s="1" t="s">
        <v>25</v>
      </c>
      <c r="K8201" s="1" t="s">
        <v>16</v>
      </c>
      <c r="N8201" s="3" t="str">
        <f>IF(LEFT(LOWER(C8201),1)="m","Male",IF(LEFT(LOWER(C8201),1)="f","Female","Unknown"))</f>
        <v>Unknown</v>
      </c>
      <c r="O8201" s="4" t="str">
        <f>IF(TRIM(LOWER(F8201))="neuro","Neurology",IF(TRIM(LOWER(F8201))="Neurology","Neurology",IF(TRIM(LOWER(F8201))="general ward","General",IF(TRIM(LOWER(F8201))="general","General",IF(TRIM(LOWER(F8201))="cardiology","Cardiology",IF(TRIM(LOWER(F8201))="Cardiology","Cardiology",IF(TRIM(LOWER(F8201))="Peads","Pediatrics",IF(TRIM(LOWER(F8201))="Pediatrics","Pediatrics",IF(TRIM(LOWER(F8201))="orthopedics","Orthopedics",IF(TRIM(LOWER(F8201))="Neurology","Neurology",IF(TRIM(LOWER(F8201))="Oncology","Oncology")))))))))))</f>
        <v>Neurology</v>
      </c>
      <c r="P8201" s="3" t="str">
        <f t="shared" si="768"/>
        <v>Government</v>
      </c>
      <c r="Q8201" s="5">
        <f t="shared" si="769"/>
        <v>9</v>
      </c>
      <c r="R8201" s="1">
        <f t="shared" si="770"/>
        <v>294996.87</v>
      </c>
      <c r="S8201" s="1">
        <f t="shared" si="771"/>
        <v>1</v>
      </c>
      <c r="T8201" s="1" t="str">
        <f t="shared" si="772"/>
        <v>0-17</v>
      </c>
      <c r="U8201" s="1" t="str">
        <f t="shared" si="773"/>
        <v>Yes</v>
      </c>
    </row>
    <row r="8202" spans="1:21">
      <c r="A8202" s="1">
        <v>8201</v>
      </c>
      <c r="C8202" s="1" t="s">
        <v>34</v>
      </c>
      <c r="D8202" s="2">
        <v>45641</v>
      </c>
      <c r="E8202" s="2">
        <v>45649</v>
      </c>
      <c r="F8202" s="1" t="s">
        <v>13</v>
      </c>
      <c r="G8202" s="1" t="s">
        <v>14</v>
      </c>
      <c r="H8202" s="1" t="s">
        <v>37</v>
      </c>
      <c r="I8202" s="1">
        <v>116692.77</v>
      </c>
      <c r="K8202" s="1" t="s">
        <v>42</v>
      </c>
      <c r="N8202" s="3" t="str">
        <f>IF(LEFT(LOWER(C8202),1)="m","Male",IF(LEFT(LOWER(C8202),1)="f","Female","Unknown"))</f>
        <v>Male</v>
      </c>
      <c r="O8202" s="4" t="str">
        <f>IF(TRIM(LOWER(F8202))="neuro","Neurology",IF(TRIM(LOWER(F8202))="Neurology","Neurology",IF(TRIM(LOWER(F8202))="general ward","General",IF(TRIM(LOWER(F8202))="general","General",IF(TRIM(LOWER(F8202))="cardiology","Cardiology",IF(TRIM(LOWER(F8202))="Cardiology","Cardiology",IF(TRIM(LOWER(F8202))="Peads","Pediatrics",IF(TRIM(LOWER(F8202))="Pediatrics","Pediatrics",IF(TRIM(LOWER(F8202))="orthopedics","Orthopedics",IF(TRIM(LOWER(F8202))="Neurology","Neurology",IF(TRIM(LOWER(F8202))="Oncology","Oncology")))))))))))</f>
        <v>Neurology</v>
      </c>
      <c r="P8202" s="3" t="str">
        <f t="shared" si="768"/>
        <v>Private</v>
      </c>
      <c r="Q8202" s="5">
        <f t="shared" si="769"/>
        <v>8</v>
      </c>
      <c r="R8202" s="1">
        <f t="shared" si="770"/>
        <v>116692.77</v>
      </c>
      <c r="S8202" s="1">
        <f t="shared" si="771"/>
        <v>0</v>
      </c>
      <c r="T8202" s="1" t="str">
        <f t="shared" si="772"/>
        <v>0-17</v>
      </c>
      <c r="U8202" s="1" t="str">
        <f t="shared" si="773"/>
        <v>Unknown</v>
      </c>
    </row>
    <row r="8203" spans="1:21">
      <c r="A8203" s="1">
        <v>8202</v>
      </c>
      <c r="B8203" s="1">
        <v>31</v>
      </c>
      <c r="C8203" s="1" t="s">
        <v>26</v>
      </c>
      <c r="D8203" s="2">
        <v>45281</v>
      </c>
      <c r="E8203" s="2">
        <v>45282</v>
      </c>
      <c r="F8203" s="1" t="s">
        <v>50</v>
      </c>
      <c r="G8203" s="1" t="s">
        <v>41</v>
      </c>
      <c r="H8203" s="1" t="s">
        <v>48</v>
      </c>
      <c r="I8203" s="1">
        <v>272713.28999999998</v>
      </c>
      <c r="J8203" s="1" t="s">
        <v>25</v>
      </c>
      <c r="K8203" s="1" t="s">
        <v>20</v>
      </c>
      <c r="N8203" s="3" t="str">
        <f>IF(LEFT(LOWER(C8203),1)="m","Male",IF(LEFT(LOWER(C8203),1)="f","Female","Unknown"))</f>
        <v>Female</v>
      </c>
      <c r="O8203" s="4" t="str">
        <f>IF(TRIM(LOWER(F8203))="neuro","Neurology",IF(TRIM(LOWER(F8203))="Neurology","Neurology",IF(TRIM(LOWER(F8203))="general ward","General",IF(TRIM(LOWER(F8203))="general","General",IF(TRIM(LOWER(F8203))="cardiology","Cardiology",IF(TRIM(LOWER(F8203))="Cardiology","Cardiology",IF(TRIM(LOWER(F8203))="Peads","Pediatrics",IF(TRIM(LOWER(F8203))="Pediatrics","Pediatrics",IF(TRIM(LOWER(F8203))="orthopedics","Orthopedics",IF(TRIM(LOWER(F8203))="Neurology","Neurology",IF(TRIM(LOWER(F8203))="Oncology","Oncology")))))))))))</f>
        <v>Cardiology</v>
      </c>
      <c r="P8203" s="3" t="str">
        <f t="shared" si="768"/>
        <v>Unknown</v>
      </c>
      <c r="Q8203" s="5">
        <f t="shared" si="769"/>
        <v>1</v>
      </c>
      <c r="R8203" s="1">
        <f t="shared" si="770"/>
        <v>272713.28999999998</v>
      </c>
      <c r="S8203" s="1">
        <f t="shared" si="771"/>
        <v>0</v>
      </c>
      <c r="T8203" s="1" t="str">
        <f t="shared" si="772"/>
        <v>18-35</v>
      </c>
      <c r="U8203" s="1" t="str">
        <f t="shared" si="773"/>
        <v>Yes</v>
      </c>
    </row>
    <row r="8204" spans="1:21">
      <c r="A8204" s="1">
        <v>8203</v>
      </c>
      <c r="B8204" s="1">
        <v>33</v>
      </c>
      <c r="C8204" s="1" t="s">
        <v>34</v>
      </c>
      <c r="D8204" s="2">
        <v>44989</v>
      </c>
      <c r="E8204" s="2">
        <v>44997</v>
      </c>
      <c r="F8204" s="1" t="s">
        <v>40</v>
      </c>
      <c r="G8204" s="1" t="s">
        <v>46</v>
      </c>
      <c r="H8204" s="1" t="s">
        <v>47</v>
      </c>
      <c r="I8204" s="1">
        <v>84858.14</v>
      </c>
      <c r="J8204" s="1" t="s">
        <v>16</v>
      </c>
      <c r="K8204" s="1" t="s">
        <v>38</v>
      </c>
      <c r="N8204" s="3" t="str">
        <f>IF(LEFT(LOWER(C8204),1)="m","Male",IF(LEFT(LOWER(C8204),1)="f","Female","Unknown"))</f>
        <v>Male</v>
      </c>
      <c r="O8204" s="4" t="str">
        <f>IF(TRIM(LOWER(F8204))="neuro","Neurology",IF(TRIM(LOWER(F8204))="Neurology","Neurology",IF(TRIM(LOWER(F8204))="general ward","General",IF(TRIM(LOWER(F8204))="general","General",IF(TRIM(LOWER(F8204))="cardiology","Cardiology",IF(TRIM(LOWER(F8204))="Cardiology","Cardiology",IF(TRIM(LOWER(F8204))="Peads","Pediatrics",IF(TRIM(LOWER(F8204))="Pediatrics","Pediatrics",IF(TRIM(LOWER(F8204))="orthopedics","Orthopedics",IF(TRIM(LOWER(F8204))="Neurology","Neurology",IF(TRIM(LOWER(F8204))="Oncology","Oncology")))))))))))</f>
        <v>Pediatrics</v>
      </c>
      <c r="P8204" s="3" t="str">
        <f t="shared" si="768"/>
        <v>Self</v>
      </c>
      <c r="Q8204" s="5">
        <f t="shared" si="769"/>
        <v>8</v>
      </c>
      <c r="R8204" s="1">
        <f t="shared" si="770"/>
        <v>84858.14</v>
      </c>
      <c r="S8204" s="1">
        <f t="shared" si="771"/>
        <v>0</v>
      </c>
      <c r="T8204" s="1" t="str">
        <f t="shared" si="772"/>
        <v>18-35</v>
      </c>
      <c r="U8204" s="1" t="str">
        <f t="shared" si="773"/>
        <v>Yes</v>
      </c>
    </row>
    <row r="8205" spans="1:21">
      <c r="A8205" s="1">
        <v>8204</v>
      </c>
      <c r="B8205" s="1">
        <v>66</v>
      </c>
      <c r="C8205" s="1" t="s">
        <v>34</v>
      </c>
      <c r="D8205" s="2">
        <v>45306</v>
      </c>
      <c r="E8205" s="2">
        <v>45319</v>
      </c>
      <c r="F8205" s="1" t="s">
        <v>21</v>
      </c>
      <c r="G8205" s="1" t="s">
        <v>22</v>
      </c>
      <c r="H8205" s="1" t="s">
        <v>32</v>
      </c>
      <c r="I8205" s="1">
        <v>232162.17</v>
      </c>
      <c r="J8205" s="1" t="s">
        <v>42</v>
      </c>
      <c r="K8205" s="1" t="s">
        <v>16</v>
      </c>
      <c r="N8205" s="3" t="str">
        <f>IF(LEFT(LOWER(C8205),1)="m","Male",IF(LEFT(LOWER(C8205),1)="f","Female","Unknown"))</f>
        <v>Male</v>
      </c>
      <c r="O8205" s="4" t="str">
        <f>IF(TRIM(LOWER(F8205))="neuro","Neurology",IF(TRIM(LOWER(F8205))="Neurology","Neurology",IF(TRIM(LOWER(F8205))="general ward","General",IF(TRIM(LOWER(F8205))="general","General",IF(TRIM(LOWER(F8205))="cardiology","Cardiology",IF(TRIM(LOWER(F8205))="Cardiology","Cardiology",IF(TRIM(LOWER(F8205))="Peads","Pediatrics",IF(TRIM(LOWER(F8205))="Pediatrics","Pediatrics",IF(TRIM(LOWER(F8205))="orthopedics","Orthopedics",IF(TRIM(LOWER(F8205))="Neurology","Neurology",IF(TRIM(LOWER(F8205))="Oncology","Oncology")))))))))))</f>
        <v>General</v>
      </c>
      <c r="P8205" s="3" t="str">
        <f t="shared" si="768"/>
        <v>Government</v>
      </c>
      <c r="Q8205" s="5">
        <f t="shared" si="769"/>
        <v>13</v>
      </c>
      <c r="R8205" s="1">
        <f t="shared" si="770"/>
        <v>232162.17</v>
      </c>
      <c r="S8205" s="1">
        <f t="shared" si="771"/>
        <v>1</v>
      </c>
      <c r="T8205" s="1" t="str">
        <f t="shared" si="772"/>
        <v>66+</v>
      </c>
      <c r="U8205" s="1" t="str">
        <f t="shared" si="773"/>
        <v>No</v>
      </c>
    </row>
    <row r="8206" spans="1:21">
      <c r="A8206" s="1">
        <v>8205</v>
      </c>
      <c r="B8206" s="1">
        <v>82</v>
      </c>
      <c r="C8206" s="1" t="s">
        <v>29</v>
      </c>
      <c r="D8206" s="2">
        <v>45293</v>
      </c>
      <c r="E8206" s="2">
        <v>45311</v>
      </c>
      <c r="F8206" s="1" t="s">
        <v>52</v>
      </c>
      <c r="G8206" s="1" t="s">
        <v>41</v>
      </c>
      <c r="H8206" s="1" t="s">
        <v>32</v>
      </c>
      <c r="I8206" s="1">
        <v>276215.46000000002</v>
      </c>
      <c r="J8206" s="1" t="s">
        <v>25</v>
      </c>
      <c r="K8206" s="1" t="s">
        <v>42</v>
      </c>
      <c r="N8206" s="3" t="str">
        <f>IF(LEFT(LOWER(C8206),1)="m","Male",IF(LEFT(LOWER(C8206),1)="f","Female","Unknown"))</f>
        <v>Female</v>
      </c>
      <c r="O8206" s="4" t="str">
        <f>IF(TRIM(LOWER(F8206))="neuro","Neurology",IF(TRIM(LOWER(F8206))="Neurology","Neurology",IF(TRIM(LOWER(F8206))="general ward","General",IF(TRIM(LOWER(F8206))="general","General",IF(TRIM(LOWER(F8206))="cardiology","Cardiology",IF(TRIM(LOWER(F8206))="Cardiology","Cardiology",IF(TRIM(LOWER(F8206))="Peads","Pediatrics",IF(TRIM(LOWER(F8206))="Pediatrics","Pediatrics",IF(TRIM(LOWER(F8206))="orthopedics","Orthopedics",IF(TRIM(LOWER(F8206))="Neurology","Neurology",IF(TRIM(LOWER(F8206))="Oncology","Oncology")))))))))))</f>
        <v>Oncology</v>
      </c>
      <c r="P8206" s="3" t="str">
        <f t="shared" si="768"/>
        <v>Unknown</v>
      </c>
      <c r="Q8206" s="5">
        <f t="shared" si="769"/>
        <v>18</v>
      </c>
      <c r="R8206" s="1">
        <f t="shared" si="770"/>
        <v>276215.46000000002</v>
      </c>
      <c r="S8206" s="1">
        <f t="shared" si="771"/>
        <v>0</v>
      </c>
      <c r="T8206" s="1" t="str">
        <f t="shared" si="772"/>
        <v>66+</v>
      </c>
      <c r="U8206" s="1" t="str">
        <f t="shared" si="773"/>
        <v>Yes</v>
      </c>
    </row>
    <row r="8207" spans="1:21">
      <c r="A8207" s="1">
        <v>8206</v>
      </c>
      <c r="B8207" s="1">
        <v>22</v>
      </c>
      <c r="C8207" s="1" t="s">
        <v>18</v>
      </c>
      <c r="D8207" s="2">
        <v>45494</v>
      </c>
      <c r="E8207" s="2">
        <v>45510</v>
      </c>
      <c r="F8207" s="1" t="s">
        <v>28</v>
      </c>
      <c r="G8207" s="1" t="s">
        <v>22</v>
      </c>
      <c r="I8207" s="1">
        <v>221128.62</v>
      </c>
      <c r="J8207" s="1" t="s">
        <v>38</v>
      </c>
      <c r="K8207" s="1" t="s">
        <v>20</v>
      </c>
      <c r="N8207" s="3" t="str">
        <f>IF(LEFT(LOWER(C8207),1)="m","Male",IF(LEFT(LOWER(C8207),1)="f","Female","Unknown"))</f>
        <v>Male</v>
      </c>
      <c r="O8207" s="4" t="str">
        <f>IF(TRIM(LOWER(F8207))="neuro","Neurology",IF(TRIM(LOWER(F8207))="Neurology","Neurology",IF(TRIM(LOWER(F8207))="general ward","General",IF(TRIM(LOWER(F8207))="general","General",IF(TRIM(LOWER(F8207))="cardiology","Cardiology",IF(TRIM(LOWER(F8207))="Cardiology","Cardiology",IF(TRIM(LOWER(F8207))="Peads","Pediatrics",IF(TRIM(LOWER(F8207))="Pediatrics","Pediatrics",IF(TRIM(LOWER(F8207))="orthopedics","Orthopedics",IF(TRIM(LOWER(F8207))="Neurology","Neurology",IF(TRIM(LOWER(F8207))="Oncology","Oncology")))))))))))</f>
        <v>Orthopedics</v>
      </c>
      <c r="P8207" s="3" t="str">
        <f t="shared" si="768"/>
        <v>Government</v>
      </c>
      <c r="Q8207" s="5">
        <f t="shared" si="769"/>
        <v>16</v>
      </c>
      <c r="R8207" s="1">
        <f t="shared" si="770"/>
        <v>221128.62</v>
      </c>
      <c r="S8207" s="1">
        <f t="shared" si="771"/>
        <v>0</v>
      </c>
      <c r="T8207" s="1" t="str">
        <f t="shared" si="772"/>
        <v>18-35</v>
      </c>
      <c r="U8207" s="1" t="str">
        <f t="shared" si="773"/>
        <v>No</v>
      </c>
    </row>
    <row r="8208" spans="1:21">
      <c r="A8208" s="1">
        <v>8207</v>
      </c>
      <c r="C8208" s="1" t="s">
        <v>18</v>
      </c>
      <c r="D8208" s="2">
        <v>44987</v>
      </c>
      <c r="E8208" s="2">
        <v>45005</v>
      </c>
      <c r="F8208" s="1" t="s">
        <v>40</v>
      </c>
      <c r="G8208" s="1" t="s">
        <v>31</v>
      </c>
      <c r="H8208" s="1" t="s">
        <v>51</v>
      </c>
      <c r="I8208" s="1">
        <v>265292.06</v>
      </c>
      <c r="J8208" s="1" t="s">
        <v>24</v>
      </c>
      <c r="K8208" s="1" t="s">
        <v>38</v>
      </c>
      <c r="N8208" s="3" t="str">
        <f>IF(LEFT(LOWER(C8208),1)="m","Male",IF(LEFT(LOWER(C8208),1)="f","Female","Unknown"))</f>
        <v>Male</v>
      </c>
      <c r="O8208" s="4" t="str">
        <f>IF(TRIM(LOWER(F8208))="neuro","Neurology",IF(TRIM(LOWER(F8208))="Neurology","Neurology",IF(TRIM(LOWER(F8208))="general ward","General",IF(TRIM(LOWER(F8208))="general","General",IF(TRIM(LOWER(F8208))="cardiology","Cardiology",IF(TRIM(LOWER(F8208))="Cardiology","Cardiology",IF(TRIM(LOWER(F8208))="Peads","Pediatrics",IF(TRIM(LOWER(F8208))="Pediatrics","Pediatrics",IF(TRIM(LOWER(F8208))="orthopedics","Orthopedics",IF(TRIM(LOWER(F8208))="Neurology","Neurology",IF(TRIM(LOWER(F8208))="Oncology","Oncology")))))))))))</f>
        <v>Pediatrics</v>
      </c>
      <c r="P8208" s="3" t="str">
        <f t="shared" si="768"/>
        <v>Private</v>
      </c>
      <c r="Q8208" s="5">
        <f t="shared" si="769"/>
        <v>18</v>
      </c>
      <c r="R8208" s="1">
        <f t="shared" si="770"/>
        <v>265292.06</v>
      </c>
      <c r="S8208" s="1">
        <f t="shared" si="771"/>
        <v>0</v>
      </c>
      <c r="T8208" s="1" t="str">
        <f t="shared" si="772"/>
        <v>0-17</v>
      </c>
      <c r="U8208" s="1" t="str">
        <f t="shared" si="773"/>
        <v>No</v>
      </c>
    </row>
    <row r="8209" spans="1:21">
      <c r="A8209" s="1">
        <v>8208</v>
      </c>
      <c r="B8209" s="1">
        <v>89</v>
      </c>
      <c r="C8209" s="1" t="s">
        <v>26</v>
      </c>
      <c r="D8209" s="2">
        <v>45050</v>
      </c>
      <c r="E8209" s="2">
        <v>45060</v>
      </c>
      <c r="F8209" s="1" t="s">
        <v>21</v>
      </c>
      <c r="G8209" s="1" t="s">
        <v>36</v>
      </c>
      <c r="H8209" s="1" t="s">
        <v>37</v>
      </c>
      <c r="I8209" s="1">
        <v>196085.02</v>
      </c>
      <c r="J8209" s="1" t="s">
        <v>16</v>
      </c>
      <c r="K8209" s="1" t="s">
        <v>20</v>
      </c>
      <c r="N8209" s="3" t="str">
        <f>IF(LEFT(LOWER(C8209),1)="m","Male",IF(LEFT(LOWER(C8209),1)="f","Female","Unknown"))</f>
        <v>Female</v>
      </c>
      <c r="O8209" s="4" t="str">
        <f>IF(TRIM(LOWER(F8209))="neuro","Neurology",IF(TRIM(LOWER(F8209))="Neurology","Neurology",IF(TRIM(LOWER(F8209))="general ward","General",IF(TRIM(LOWER(F8209))="general","General",IF(TRIM(LOWER(F8209))="cardiology","Cardiology",IF(TRIM(LOWER(F8209))="Cardiology","Cardiology",IF(TRIM(LOWER(F8209))="Peads","Pediatrics",IF(TRIM(LOWER(F8209))="Pediatrics","Pediatrics",IF(TRIM(LOWER(F8209))="orthopedics","Orthopedics",IF(TRIM(LOWER(F8209))="Neurology","Neurology",IF(TRIM(LOWER(F8209))="Oncology","Oncology")))))))))))</f>
        <v>General</v>
      </c>
      <c r="P8209" s="3" t="str">
        <f t="shared" si="768"/>
        <v>Government</v>
      </c>
      <c r="Q8209" s="5">
        <f t="shared" si="769"/>
        <v>10</v>
      </c>
      <c r="R8209" s="1">
        <f t="shared" si="770"/>
        <v>196085.02</v>
      </c>
      <c r="S8209" s="1">
        <f t="shared" si="771"/>
        <v>0</v>
      </c>
      <c r="T8209" s="1" t="str">
        <f t="shared" si="772"/>
        <v>66+</v>
      </c>
      <c r="U8209" s="1" t="str">
        <f t="shared" si="773"/>
        <v>Yes</v>
      </c>
    </row>
    <row r="8210" spans="1:21">
      <c r="A8210" s="1">
        <v>8209</v>
      </c>
      <c r="B8210" s="1">
        <v>27</v>
      </c>
      <c r="C8210" s="1" t="s">
        <v>26</v>
      </c>
      <c r="D8210" s="2">
        <v>45587</v>
      </c>
      <c r="E8210" s="2">
        <v>45604</v>
      </c>
      <c r="F8210" s="1" t="s">
        <v>43</v>
      </c>
      <c r="G8210" s="1" t="s">
        <v>36</v>
      </c>
      <c r="I8210" s="1">
        <v>184256.28</v>
      </c>
      <c r="J8210" s="1" t="s">
        <v>25</v>
      </c>
      <c r="K8210" s="1" t="s">
        <v>17</v>
      </c>
      <c r="N8210" s="3" t="str">
        <f>IF(LEFT(LOWER(C8210),1)="m","Male",IF(LEFT(LOWER(C8210),1)="f","Female","Unknown"))</f>
        <v>Female</v>
      </c>
      <c r="O8210" s="4" t="str">
        <f>IF(TRIM(LOWER(F8210))="neuro","Neurology",IF(TRIM(LOWER(F8210))="Neurology","Neurology",IF(TRIM(LOWER(F8210))="general ward","General",IF(TRIM(LOWER(F8210))="general","General",IF(TRIM(LOWER(F8210))="cardiology","Cardiology",IF(TRIM(LOWER(F8210))="Cardiology","Cardiology",IF(TRIM(LOWER(F8210))="Peads","Pediatrics",IF(TRIM(LOWER(F8210))="Pediatrics","Pediatrics",IF(TRIM(LOWER(F8210))="orthopedics","Orthopedics",IF(TRIM(LOWER(F8210))="Neurology","Neurology",IF(TRIM(LOWER(F8210))="Oncology","Oncology")))))))))))</f>
        <v>Orthopedics</v>
      </c>
      <c r="P8210" s="3" t="str">
        <f t="shared" si="768"/>
        <v>Government</v>
      </c>
      <c r="Q8210" s="5">
        <f t="shared" si="769"/>
        <v>17</v>
      </c>
      <c r="R8210" s="1">
        <f t="shared" si="770"/>
        <v>184256.28</v>
      </c>
      <c r="S8210" s="1">
        <f t="shared" si="771"/>
        <v>1</v>
      </c>
      <c r="T8210" s="1" t="str">
        <f t="shared" si="772"/>
        <v>18-35</v>
      </c>
      <c r="U8210" s="1" t="str">
        <f t="shared" si="773"/>
        <v>Yes</v>
      </c>
    </row>
    <row r="8211" spans="1:21">
      <c r="A8211" s="1">
        <v>8210</v>
      </c>
      <c r="B8211" s="1">
        <v>65</v>
      </c>
      <c r="C8211" s="1" t="s">
        <v>26</v>
      </c>
      <c r="D8211" s="2">
        <v>45129</v>
      </c>
      <c r="E8211" s="2">
        <v>45130</v>
      </c>
      <c r="F8211" s="1" t="s">
        <v>50</v>
      </c>
      <c r="G8211" s="1" t="s">
        <v>22</v>
      </c>
      <c r="H8211" s="1" t="s">
        <v>32</v>
      </c>
      <c r="I8211" s="1">
        <v>116183.86</v>
      </c>
      <c r="K8211" s="1" t="s">
        <v>16</v>
      </c>
      <c r="N8211" s="3" t="str">
        <f>IF(LEFT(LOWER(C8211),1)="m","Male",IF(LEFT(LOWER(C8211),1)="f","Female","Unknown"))</f>
        <v>Female</v>
      </c>
      <c r="O8211" s="4" t="str">
        <f>IF(TRIM(LOWER(F8211))="neuro","Neurology",IF(TRIM(LOWER(F8211))="Neurology","Neurology",IF(TRIM(LOWER(F8211))="general ward","General",IF(TRIM(LOWER(F8211))="general","General",IF(TRIM(LOWER(F8211))="cardiology","Cardiology",IF(TRIM(LOWER(F8211))="Cardiology","Cardiology",IF(TRIM(LOWER(F8211))="Peads","Pediatrics",IF(TRIM(LOWER(F8211))="Pediatrics","Pediatrics",IF(TRIM(LOWER(F8211))="orthopedics","Orthopedics",IF(TRIM(LOWER(F8211))="Neurology","Neurology",IF(TRIM(LOWER(F8211))="Oncology","Oncology")))))))))))</f>
        <v>Cardiology</v>
      </c>
      <c r="P8211" s="3" t="str">
        <f t="shared" si="768"/>
        <v>Government</v>
      </c>
      <c r="Q8211" s="5">
        <f t="shared" si="769"/>
        <v>1</v>
      </c>
      <c r="R8211" s="1">
        <f t="shared" si="770"/>
        <v>116183.86</v>
      </c>
      <c r="S8211" s="1">
        <f t="shared" si="771"/>
        <v>1</v>
      </c>
      <c r="T8211" s="1" t="str">
        <f t="shared" si="772"/>
        <v>51-65</v>
      </c>
      <c r="U8211" s="1" t="str">
        <f t="shared" si="773"/>
        <v>Unknown</v>
      </c>
    </row>
    <row r="8212" spans="1:21">
      <c r="A8212" s="1">
        <v>8211</v>
      </c>
      <c r="C8212" s="1" t="s">
        <v>29</v>
      </c>
      <c r="D8212" s="2">
        <v>45497</v>
      </c>
      <c r="E8212" s="2">
        <v>45499</v>
      </c>
      <c r="F8212" s="1" t="s">
        <v>40</v>
      </c>
      <c r="G8212" s="1" t="s">
        <v>41</v>
      </c>
      <c r="H8212" s="1" t="s">
        <v>32</v>
      </c>
      <c r="I8212" s="1">
        <v>332561.11</v>
      </c>
      <c r="J8212" s="1" t="s">
        <v>25</v>
      </c>
      <c r="K8212" s="1" t="s">
        <v>17</v>
      </c>
      <c r="N8212" s="3" t="str">
        <f>IF(LEFT(LOWER(C8212),1)="m","Male",IF(LEFT(LOWER(C8212),1)="f","Female","Unknown"))</f>
        <v>Female</v>
      </c>
      <c r="O8212" s="4" t="str">
        <f>IF(TRIM(LOWER(F8212))="neuro","Neurology",IF(TRIM(LOWER(F8212))="Neurology","Neurology",IF(TRIM(LOWER(F8212))="general ward","General",IF(TRIM(LOWER(F8212))="general","General",IF(TRIM(LOWER(F8212))="cardiology","Cardiology",IF(TRIM(LOWER(F8212))="Cardiology","Cardiology",IF(TRIM(LOWER(F8212))="Peads","Pediatrics",IF(TRIM(LOWER(F8212))="Pediatrics","Pediatrics",IF(TRIM(LOWER(F8212))="orthopedics","Orthopedics",IF(TRIM(LOWER(F8212))="Neurology","Neurology",IF(TRIM(LOWER(F8212))="Oncology","Oncology")))))))))))</f>
        <v>Pediatrics</v>
      </c>
      <c r="P8212" s="3" t="str">
        <f t="shared" si="768"/>
        <v>Unknown</v>
      </c>
      <c r="Q8212" s="5">
        <f t="shared" si="769"/>
        <v>2</v>
      </c>
      <c r="R8212" s="1">
        <f t="shared" si="770"/>
        <v>332561.11</v>
      </c>
      <c r="S8212" s="1">
        <f t="shared" si="771"/>
        <v>1</v>
      </c>
      <c r="T8212" s="1" t="str">
        <f t="shared" si="772"/>
        <v>0-17</v>
      </c>
      <c r="U8212" s="1" t="str">
        <f t="shared" si="773"/>
        <v>Yes</v>
      </c>
    </row>
    <row r="8213" spans="1:21">
      <c r="A8213" s="1">
        <v>8212</v>
      </c>
      <c r="B8213" s="1">
        <v>60</v>
      </c>
      <c r="C8213" s="1" t="s">
        <v>12</v>
      </c>
      <c r="D8213" s="2">
        <v>45043</v>
      </c>
      <c r="E8213" s="2">
        <v>45051</v>
      </c>
      <c r="F8213" s="1" t="s">
        <v>30</v>
      </c>
      <c r="G8213" s="1" t="s">
        <v>31</v>
      </c>
      <c r="H8213" s="1" t="s">
        <v>32</v>
      </c>
      <c r="I8213" s="1">
        <v>257720.7</v>
      </c>
      <c r="J8213" s="1" t="s">
        <v>24</v>
      </c>
      <c r="K8213" s="1" t="s">
        <v>38</v>
      </c>
      <c r="N8213" s="3" t="str">
        <f>IF(LEFT(LOWER(C8213),1)="m","Male",IF(LEFT(LOWER(C8213),1)="f","Female","Unknown"))</f>
        <v>Unknown</v>
      </c>
      <c r="O8213" s="4" t="str">
        <f>IF(TRIM(LOWER(F8213))="neuro","Neurology",IF(TRIM(LOWER(F8213))="Neurology","Neurology",IF(TRIM(LOWER(F8213))="general ward","General",IF(TRIM(LOWER(F8213))="general","General",IF(TRIM(LOWER(F8213))="cardiology","Cardiology",IF(TRIM(LOWER(F8213))="Cardiology","Cardiology",IF(TRIM(LOWER(F8213))="Peads","Pediatrics",IF(TRIM(LOWER(F8213))="Pediatrics","Pediatrics",IF(TRIM(LOWER(F8213))="orthopedics","Orthopedics",IF(TRIM(LOWER(F8213))="Neurology","Neurology",IF(TRIM(LOWER(F8213))="Oncology","Oncology")))))))))))</f>
        <v>Pediatrics</v>
      </c>
      <c r="P8213" s="3" t="str">
        <f t="shared" si="768"/>
        <v>Private</v>
      </c>
      <c r="Q8213" s="5">
        <f t="shared" si="769"/>
        <v>8</v>
      </c>
      <c r="R8213" s="1">
        <f t="shared" si="770"/>
        <v>257720.7</v>
      </c>
      <c r="S8213" s="1">
        <f t="shared" si="771"/>
        <v>0</v>
      </c>
      <c r="T8213" s="1" t="str">
        <f t="shared" si="772"/>
        <v>51-65</v>
      </c>
      <c r="U8213" s="1" t="str">
        <f t="shared" si="773"/>
        <v>No</v>
      </c>
    </row>
    <row r="8214" spans="1:21">
      <c r="A8214" s="1">
        <v>8213</v>
      </c>
      <c r="B8214" s="1">
        <v>30</v>
      </c>
      <c r="C8214" s="1" t="s">
        <v>18</v>
      </c>
      <c r="D8214" s="2">
        <v>45271</v>
      </c>
      <c r="E8214" s="2">
        <v>45291</v>
      </c>
      <c r="F8214" s="1" t="s">
        <v>40</v>
      </c>
      <c r="G8214" s="1" t="s">
        <v>33</v>
      </c>
      <c r="I8214" s="1">
        <v>36767.26</v>
      </c>
      <c r="J8214" s="1" t="s">
        <v>25</v>
      </c>
      <c r="K8214" s="1" t="s">
        <v>25</v>
      </c>
      <c r="N8214" s="3" t="str">
        <f>IF(LEFT(LOWER(C8214),1)="m","Male",IF(LEFT(LOWER(C8214),1)="f","Female","Unknown"))</f>
        <v>Male</v>
      </c>
      <c r="O8214" s="4" t="str">
        <f>IF(TRIM(LOWER(F8214))="neuro","Neurology",IF(TRIM(LOWER(F8214))="Neurology","Neurology",IF(TRIM(LOWER(F8214))="general ward","General",IF(TRIM(LOWER(F8214))="general","General",IF(TRIM(LOWER(F8214))="cardiology","Cardiology",IF(TRIM(LOWER(F8214))="Cardiology","Cardiology",IF(TRIM(LOWER(F8214))="Peads","Pediatrics",IF(TRIM(LOWER(F8214))="Pediatrics","Pediatrics",IF(TRIM(LOWER(F8214))="orthopedics","Orthopedics",IF(TRIM(LOWER(F8214))="Neurology","Neurology",IF(TRIM(LOWER(F8214))="Oncology","Oncology")))))))))))</f>
        <v>Pediatrics</v>
      </c>
      <c r="P8214" s="3" t="str">
        <f t="shared" si="768"/>
        <v>Self</v>
      </c>
      <c r="Q8214" s="5">
        <f t="shared" si="769"/>
        <v>20</v>
      </c>
      <c r="R8214" s="1">
        <f t="shared" si="770"/>
        <v>36767.26</v>
      </c>
      <c r="S8214" s="1">
        <f t="shared" si="771"/>
        <v>1</v>
      </c>
      <c r="T8214" s="1" t="str">
        <f t="shared" si="772"/>
        <v>18-35</v>
      </c>
      <c r="U8214" s="1" t="str">
        <f t="shared" si="773"/>
        <v>Yes</v>
      </c>
    </row>
    <row r="8215" spans="1:21">
      <c r="A8215" s="1">
        <v>8214</v>
      </c>
      <c r="B8215" s="1">
        <v>77</v>
      </c>
      <c r="C8215" s="1" t="s">
        <v>29</v>
      </c>
      <c r="D8215" s="2">
        <v>45088</v>
      </c>
      <c r="E8215" s="2">
        <v>45091</v>
      </c>
      <c r="F8215" s="1" t="s">
        <v>40</v>
      </c>
      <c r="G8215" s="1" t="s">
        <v>36</v>
      </c>
      <c r="H8215" s="1" t="s">
        <v>15</v>
      </c>
      <c r="I8215" s="1">
        <v>282338.69</v>
      </c>
      <c r="J8215" s="1" t="s">
        <v>17</v>
      </c>
      <c r="K8215" s="1" t="s">
        <v>16</v>
      </c>
      <c r="N8215" s="3" t="str">
        <f>IF(LEFT(LOWER(C8215),1)="m","Male",IF(LEFT(LOWER(C8215),1)="f","Female","Unknown"))</f>
        <v>Female</v>
      </c>
      <c r="O8215" s="4" t="str">
        <f>IF(TRIM(LOWER(F8215))="neuro","Neurology",IF(TRIM(LOWER(F8215))="Neurology","Neurology",IF(TRIM(LOWER(F8215))="general ward","General",IF(TRIM(LOWER(F8215))="general","General",IF(TRIM(LOWER(F8215))="cardiology","Cardiology",IF(TRIM(LOWER(F8215))="Cardiology","Cardiology",IF(TRIM(LOWER(F8215))="Peads","Pediatrics",IF(TRIM(LOWER(F8215))="Pediatrics","Pediatrics",IF(TRIM(LOWER(F8215))="orthopedics","Orthopedics",IF(TRIM(LOWER(F8215))="Neurology","Neurology",IF(TRIM(LOWER(F8215))="Oncology","Oncology")))))))))))</f>
        <v>Pediatrics</v>
      </c>
      <c r="P8215" s="3" t="str">
        <f t="shared" si="768"/>
        <v>Government</v>
      </c>
      <c r="Q8215" s="5">
        <f t="shared" si="769"/>
        <v>3</v>
      </c>
      <c r="R8215" s="1">
        <f t="shared" si="770"/>
        <v>282338.69</v>
      </c>
      <c r="S8215" s="1">
        <f t="shared" si="771"/>
        <v>1</v>
      </c>
      <c r="T8215" s="1" t="str">
        <f t="shared" si="772"/>
        <v>66+</v>
      </c>
      <c r="U8215" s="1" t="str">
        <f t="shared" si="773"/>
        <v>Yes</v>
      </c>
    </row>
    <row r="8216" spans="1:21">
      <c r="A8216" s="1">
        <v>8215</v>
      </c>
      <c r="B8216" s="1">
        <v>27</v>
      </c>
      <c r="C8216" s="1" t="s">
        <v>34</v>
      </c>
      <c r="D8216" s="2">
        <v>45285</v>
      </c>
      <c r="E8216" s="2">
        <v>45293</v>
      </c>
      <c r="F8216" s="1" t="s">
        <v>21</v>
      </c>
      <c r="G8216" s="1" t="s">
        <v>33</v>
      </c>
      <c r="H8216" s="1" t="s">
        <v>23</v>
      </c>
      <c r="I8216" s="1">
        <v>114322.62</v>
      </c>
      <c r="J8216" s="1" t="s">
        <v>16</v>
      </c>
      <c r="K8216" s="1" t="s">
        <v>20</v>
      </c>
      <c r="N8216" s="3" t="str">
        <f>IF(LEFT(LOWER(C8216),1)="m","Male",IF(LEFT(LOWER(C8216),1)="f","Female","Unknown"))</f>
        <v>Male</v>
      </c>
      <c r="O8216" s="4" t="str">
        <f>IF(TRIM(LOWER(F8216))="neuro","Neurology",IF(TRIM(LOWER(F8216))="Neurology","Neurology",IF(TRIM(LOWER(F8216))="general ward","General",IF(TRIM(LOWER(F8216))="general","General",IF(TRIM(LOWER(F8216))="cardiology","Cardiology",IF(TRIM(LOWER(F8216))="Cardiology","Cardiology",IF(TRIM(LOWER(F8216))="Peads","Pediatrics",IF(TRIM(LOWER(F8216))="Pediatrics","Pediatrics",IF(TRIM(LOWER(F8216))="orthopedics","Orthopedics",IF(TRIM(LOWER(F8216))="Neurology","Neurology",IF(TRIM(LOWER(F8216))="Oncology","Oncology")))))))))))</f>
        <v>General</v>
      </c>
      <c r="P8216" s="3" t="str">
        <f t="shared" si="768"/>
        <v>Self</v>
      </c>
      <c r="Q8216" s="5">
        <f t="shared" si="769"/>
        <v>8</v>
      </c>
      <c r="R8216" s="1">
        <f t="shared" si="770"/>
        <v>114322.62</v>
      </c>
      <c r="S8216" s="1">
        <f t="shared" si="771"/>
        <v>0</v>
      </c>
      <c r="T8216" s="1" t="str">
        <f t="shared" si="772"/>
        <v>18-35</v>
      </c>
      <c r="U8216" s="1" t="str">
        <f t="shared" si="773"/>
        <v>Yes</v>
      </c>
    </row>
    <row r="8217" spans="1:21">
      <c r="A8217" s="1">
        <v>8216</v>
      </c>
      <c r="B8217" s="1">
        <v>82</v>
      </c>
      <c r="C8217" s="1" t="s">
        <v>44</v>
      </c>
      <c r="D8217" s="2">
        <v>45335</v>
      </c>
      <c r="E8217" s="2">
        <v>45351</v>
      </c>
      <c r="F8217" s="1" t="s">
        <v>35</v>
      </c>
      <c r="G8217" s="1" t="s">
        <v>14</v>
      </c>
      <c r="H8217" s="1" t="s">
        <v>37</v>
      </c>
      <c r="I8217" s="1">
        <v>209420.41</v>
      </c>
      <c r="J8217" s="1" t="s">
        <v>25</v>
      </c>
      <c r="K8217" s="1" t="s">
        <v>20</v>
      </c>
      <c r="N8217" s="3" t="str">
        <f>IF(LEFT(LOWER(C8217),1)="m","Male",IF(LEFT(LOWER(C8217),1)="f","Female","Unknown"))</f>
        <v>Female</v>
      </c>
      <c r="O8217" s="4" t="str">
        <f>IF(TRIM(LOWER(F8217))="neuro","Neurology",IF(TRIM(LOWER(F8217))="Neurology","Neurology",IF(TRIM(LOWER(F8217))="general ward","General",IF(TRIM(LOWER(F8217))="general","General",IF(TRIM(LOWER(F8217))="cardiology","Cardiology",IF(TRIM(LOWER(F8217))="Cardiology","Cardiology",IF(TRIM(LOWER(F8217))="Peads","Pediatrics",IF(TRIM(LOWER(F8217))="Pediatrics","Pediatrics",IF(TRIM(LOWER(F8217))="orthopedics","Orthopedics",IF(TRIM(LOWER(F8217))="Neurology","Neurology",IF(TRIM(LOWER(F8217))="Oncology","Oncology")))))))))))</f>
        <v>Cardiology</v>
      </c>
      <c r="P8217" s="3" t="str">
        <f t="shared" si="768"/>
        <v>Private</v>
      </c>
      <c r="Q8217" s="5">
        <f t="shared" si="769"/>
        <v>16</v>
      </c>
      <c r="R8217" s="1">
        <f t="shared" si="770"/>
        <v>209420.41</v>
      </c>
      <c r="S8217" s="1">
        <f t="shared" si="771"/>
        <v>0</v>
      </c>
      <c r="T8217" s="1" t="str">
        <f t="shared" si="772"/>
        <v>66+</v>
      </c>
      <c r="U8217" s="1" t="str">
        <f t="shared" si="773"/>
        <v>Yes</v>
      </c>
    </row>
    <row r="8218" spans="1:21">
      <c r="A8218" s="1">
        <v>8217</v>
      </c>
      <c r="B8218" s="1">
        <v>17</v>
      </c>
      <c r="C8218" s="1" t="s">
        <v>34</v>
      </c>
      <c r="D8218" s="2">
        <v>45417</v>
      </c>
      <c r="E8218" s="2">
        <v>45420</v>
      </c>
      <c r="F8218" s="1" t="s">
        <v>40</v>
      </c>
      <c r="G8218" s="1" t="s">
        <v>33</v>
      </c>
      <c r="I8218" s="1">
        <v>87100.9</v>
      </c>
      <c r="J8218" s="1" t="s">
        <v>38</v>
      </c>
      <c r="K8218" s="1" t="s">
        <v>25</v>
      </c>
      <c r="N8218" s="3" t="str">
        <f>IF(LEFT(LOWER(C8218),1)="m","Male",IF(LEFT(LOWER(C8218),1)="f","Female","Unknown"))</f>
        <v>Male</v>
      </c>
      <c r="O8218" s="4" t="str">
        <f>IF(TRIM(LOWER(F8218))="neuro","Neurology",IF(TRIM(LOWER(F8218))="Neurology","Neurology",IF(TRIM(LOWER(F8218))="general ward","General",IF(TRIM(LOWER(F8218))="general","General",IF(TRIM(LOWER(F8218))="cardiology","Cardiology",IF(TRIM(LOWER(F8218))="Cardiology","Cardiology",IF(TRIM(LOWER(F8218))="Peads","Pediatrics",IF(TRIM(LOWER(F8218))="Pediatrics","Pediatrics",IF(TRIM(LOWER(F8218))="orthopedics","Orthopedics",IF(TRIM(LOWER(F8218))="Neurology","Neurology",IF(TRIM(LOWER(F8218))="Oncology","Oncology")))))))))))</f>
        <v>Pediatrics</v>
      </c>
      <c r="P8218" s="3" t="str">
        <f t="shared" si="768"/>
        <v>Self</v>
      </c>
      <c r="Q8218" s="5">
        <f t="shared" si="769"/>
        <v>3</v>
      </c>
      <c r="R8218" s="1">
        <f t="shared" si="770"/>
        <v>87100.9</v>
      </c>
      <c r="S8218" s="1">
        <f t="shared" si="771"/>
        <v>1</v>
      </c>
      <c r="T8218" s="1" t="str">
        <f t="shared" si="772"/>
        <v>0-17</v>
      </c>
      <c r="U8218" s="1" t="str">
        <f t="shared" si="773"/>
        <v>No</v>
      </c>
    </row>
    <row r="8219" spans="1:21">
      <c r="A8219" s="1">
        <v>8218</v>
      </c>
      <c r="B8219" s="1">
        <v>10</v>
      </c>
      <c r="C8219" s="1" t="s">
        <v>44</v>
      </c>
      <c r="D8219" s="2">
        <v>45537</v>
      </c>
      <c r="E8219" s="2">
        <v>45542</v>
      </c>
      <c r="F8219" s="1" t="s">
        <v>40</v>
      </c>
      <c r="G8219" s="1" t="s">
        <v>33</v>
      </c>
      <c r="H8219" s="1" t="s">
        <v>37</v>
      </c>
      <c r="I8219" s="1">
        <v>67979.73</v>
      </c>
      <c r="K8219" s="1" t="s">
        <v>25</v>
      </c>
      <c r="N8219" s="3" t="str">
        <f>IF(LEFT(LOWER(C8219),1)="m","Male",IF(LEFT(LOWER(C8219),1)="f","Female","Unknown"))</f>
        <v>Female</v>
      </c>
      <c r="O8219" s="4" t="str">
        <f>IF(TRIM(LOWER(F8219))="neuro","Neurology",IF(TRIM(LOWER(F8219))="Neurology","Neurology",IF(TRIM(LOWER(F8219))="general ward","General",IF(TRIM(LOWER(F8219))="general","General",IF(TRIM(LOWER(F8219))="cardiology","Cardiology",IF(TRIM(LOWER(F8219))="Cardiology","Cardiology",IF(TRIM(LOWER(F8219))="Peads","Pediatrics",IF(TRIM(LOWER(F8219))="Pediatrics","Pediatrics",IF(TRIM(LOWER(F8219))="orthopedics","Orthopedics",IF(TRIM(LOWER(F8219))="Neurology","Neurology",IF(TRIM(LOWER(F8219))="Oncology","Oncology")))))))))))</f>
        <v>Pediatrics</v>
      </c>
      <c r="P8219" s="3" t="str">
        <f t="shared" si="768"/>
        <v>Self</v>
      </c>
      <c r="Q8219" s="5">
        <f t="shared" si="769"/>
        <v>5</v>
      </c>
      <c r="R8219" s="1">
        <f t="shared" si="770"/>
        <v>67979.73</v>
      </c>
      <c r="S8219" s="1">
        <f t="shared" si="771"/>
        <v>1</v>
      </c>
      <c r="T8219" s="1" t="str">
        <f t="shared" si="772"/>
        <v>0-17</v>
      </c>
      <c r="U8219" s="1" t="str">
        <f t="shared" si="773"/>
        <v>Unknown</v>
      </c>
    </row>
    <row r="8220" spans="1:21">
      <c r="A8220" s="1">
        <v>8219</v>
      </c>
      <c r="B8220" s="1">
        <v>56</v>
      </c>
      <c r="C8220" s="1" t="s">
        <v>34</v>
      </c>
      <c r="D8220" s="2">
        <v>45037</v>
      </c>
      <c r="E8220" s="2">
        <v>45054</v>
      </c>
      <c r="F8220" s="1" t="s">
        <v>13</v>
      </c>
      <c r="G8220" s="1" t="s">
        <v>33</v>
      </c>
      <c r="H8220" s="1" t="s">
        <v>15</v>
      </c>
      <c r="I8220" s="1">
        <v>152896.25</v>
      </c>
      <c r="J8220" s="1" t="s">
        <v>24</v>
      </c>
      <c r="K8220" s="1" t="s">
        <v>25</v>
      </c>
      <c r="N8220" s="3" t="str">
        <f>IF(LEFT(LOWER(C8220),1)="m","Male",IF(LEFT(LOWER(C8220),1)="f","Female","Unknown"))</f>
        <v>Male</v>
      </c>
      <c r="O8220" s="4" t="str">
        <f>IF(TRIM(LOWER(F8220))="neuro","Neurology",IF(TRIM(LOWER(F8220))="Neurology","Neurology",IF(TRIM(LOWER(F8220))="general ward","General",IF(TRIM(LOWER(F8220))="general","General",IF(TRIM(LOWER(F8220))="cardiology","Cardiology",IF(TRIM(LOWER(F8220))="Cardiology","Cardiology",IF(TRIM(LOWER(F8220))="Peads","Pediatrics",IF(TRIM(LOWER(F8220))="Pediatrics","Pediatrics",IF(TRIM(LOWER(F8220))="orthopedics","Orthopedics",IF(TRIM(LOWER(F8220))="Neurology","Neurology",IF(TRIM(LOWER(F8220))="Oncology","Oncology")))))))))))</f>
        <v>Neurology</v>
      </c>
      <c r="P8220" s="3" t="str">
        <f t="shared" si="768"/>
        <v>Self</v>
      </c>
      <c r="Q8220" s="5">
        <f t="shared" si="769"/>
        <v>17</v>
      </c>
      <c r="R8220" s="1">
        <f t="shared" si="770"/>
        <v>152896.25</v>
      </c>
      <c r="S8220" s="1">
        <f t="shared" si="771"/>
        <v>1</v>
      </c>
      <c r="T8220" s="1" t="str">
        <f t="shared" si="772"/>
        <v>51-65</v>
      </c>
      <c r="U8220" s="1" t="str">
        <f t="shared" si="773"/>
        <v>No</v>
      </c>
    </row>
    <row r="8221" spans="1:21">
      <c r="A8221" s="1">
        <v>8220</v>
      </c>
      <c r="B8221" s="1">
        <v>64</v>
      </c>
      <c r="C8221" s="1" t="s">
        <v>34</v>
      </c>
      <c r="D8221" s="2">
        <v>45092</v>
      </c>
      <c r="E8221" s="2">
        <v>45101</v>
      </c>
      <c r="F8221" s="1" t="s">
        <v>50</v>
      </c>
      <c r="G8221" s="1" t="s">
        <v>33</v>
      </c>
      <c r="H8221" s="1" t="s">
        <v>51</v>
      </c>
      <c r="I8221" s="1">
        <v>315235.8</v>
      </c>
      <c r="J8221" s="1" t="s">
        <v>24</v>
      </c>
      <c r="K8221" s="1" t="s">
        <v>16</v>
      </c>
      <c r="N8221" s="3" t="str">
        <f>IF(LEFT(LOWER(C8221),1)="m","Male",IF(LEFT(LOWER(C8221),1)="f","Female","Unknown"))</f>
        <v>Male</v>
      </c>
      <c r="O8221" s="4" t="str">
        <f>IF(TRIM(LOWER(F8221))="neuro","Neurology",IF(TRIM(LOWER(F8221))="Neurology","Neurology",IF(TRIM(LOWER(F8221))="general ward","General",IF(TRIM(LOWER(F8221))="general","General",IF(TRIM(LOWER(F8221))="cardiology","Cardiology",IF(TRIM(LOWER(F8221))="Cardiology","Cardiology",IF(TRIM(LOWER(F8221))="Peads","Pediatrics",IF(TRIM(LOWER(F8221))="Pediatrics","Pediatrics",IF(TRIM(LOWER(F8221))="orthopedics","Orthopedics",IF(TRIM(LOWER(F8221))="Neurology","Neurology",IF(TRIM(LOWER(F8221))="Oncology","Oncology")))))))))))</f>
        <v>Cardiology</v>
      </c>
      <c r="P8221" s="3" t="str">
        <f t="shared" si="768"/>
        <v>Self</v>
      </c>
      <c r="Q8221" s="5">
        <f t="shared" si="769"/>
        <v>9</v>
      </c>
      <c r="R8221" s="1">
        <f t="shared" si="770"/>
        <v>315235.8</v>
      </c>
      <c r="S8221" s="1">
        <f t="shared" si="771"/>
        <v>1</v>
      </c>
      <c r="T8221" s="1" t="str">
        <f t="shared" si="772"/>
        <v>51-65</v>
      </c>
      <c r="U8221" s="1" t="str">
        <f t="shared" si="773"/>
        <v>No</v>
      </c>
    </row>
    <row r="8222" spans="1:21">
      <c r="A8222" s="1">
        <v>8221</v>
      </c>
      <c r="B8222" s="1">
        <v>42</v>
      </c>
      <c r="C8222" s="1" t="s">
        <v>34</v>
      </c>
      <c r="D8222" s="2">
        <v>45427</v>
      </c>
      <c r="E8222" s="2">
        <v>45446</v>
      </c>
      <c r="F8222" s="1" t="s">
        <v>50</v>
      </c>
      <c r="G8222" s="1" t="s">
        <v>41</v>
      </c>
      <c r="H8222" s="1" t="s">
        <v>48</v>
      </c>
      <c r="I8222" s="1">
        <v>189633.32</v>
      </c>
      <c r="J8222" s="1" t="s">
        <v>24</v>
      </c>
      <c r="K8222" s="1" t="s">
        <v>20</v>
      </c>
      <c r="N8222" s="3" t="str">
        <f>IF(LEFT(LOWER(C8222),1)="m","Male",IF(LEFT(LOWER(C8222),1)="f","Female","Unknown"))</f>
        <v>Male</v>
      </c>
      <c r="O8222" s="4" t="str">
        <f>IF(TRIM(LOWER(F8222))="neuro","Neurology",IF(TRIM(LOWER(F8222))="Neurology","Neurology",IF(TRIM(LOWER(F8222))="general ward","General",IF(TRIM(LOWER(F8222))="general","General",IF(TRIM(LOWER(F8222))="cardiology","Cardiology",IF(TRIM(LOWER(F8222))="Cardiology","Cardiology",IF(TRIM(LOWER(F8222))="Peads","Pediatrics",IF(TRIM(LOWER(F8222))="Pediatrics","Pediatrics",IF(TRIM(LOWER(F8222))="orthopedics","Orthopedics",IF(TRIM(LOWER(F8222))="Neurology","Neurology",IF(TRIM(LOWER(F8222))="Oncology","Oncology")))))))))))</f>
        <v>Cardiology</v>
      </c>
      <c r="P8222" s="3" t="str">
        <f t="shared" si="768"/>
        <v>Unknown</v>
      </c>
      <c r="Q8222" s="5">
        <f t="shared" si="769"/>
        <v>19</v>
      </c>
      <c r="R8222" s="1">
        <f t="shared" si="770"/>
        <v>189633.32</v>
      </c>
      <c r="S8222" s="1">
        <f t="shared" si="771"/>
        <v>0</v>
      </c>
      <c r="T8222" s="1" t="str">
        <f t="shared" si="772"/>
        <v>36-50</v>
      </c>
      <c r="U8222" s="1" t="str">
        <f t="shared" si="773"/>
        <v>No</v>
      </c>
    </row>
    <row r="8223" spans="1:21">
      <c r="A8223" s="1">
        <v>8222</v>
      </c>
      <c r="B8223" s="1">
        <v>69</v>
      </c>
      <c r="C8223" s="1" t="s">
        <v>18</v>
      </c>
      <c r="D8223" s="2">
        <v>45651</v>
      </c>
      <c r="E8223" s="2">
        <v>45659</v>
      </c>
      <c r="F8223" s="1" t="s">
        <v>40</v>
      </c>
      <c r="G8223" s="1" t="s">
        <v>36</v>
      </c>
      <c r="H8223" s="1" t="s">
        <v>15</v>
      </c>
      <c r="I8223" s="1">
        <v>285068.65999999997</v>
      </c>
      <c r="J8223" s="1" t="s">
        <v>42</v>
      </c>
      <c r="K8223" s="1" t="s">
        <v>20</v>
      </c>
      <c r="N8223" s="3" t="str">
        <f>IF(LEFT(LOWER(C8223),1)="m","Male",IF(LEFT(LOWER(C8223),1)="f","Female","Unknown"))</f>
        <v>Male</v>
      </c>
      <c r="O8223" s="4" t="str">
        <f>IF(TRIM(LOWER(F8223))="neuro","Neurology",IF(TRIM(LOWER(F8223))="Neurology","Neurology",IF(TRIM(LOWER(F8223))="general ward","General",IF(TRIM(LOWER(F8223))="general","General",IF(TRIM(LOWER(F8223))="cardiology","Cardiology",IF(TRIM(LOWER(F8223))="Cardiology","Cardiology",IF(TRIM(LOWER(F8223))="Peads","Pediatrics",IF(TRIM(LOWER(F8223))="Pediatrics","Pediatrics",IF(TRIM(LOWER(F8223))="orthopedics","Orthopedics",IF(TRIM(LOWER(F8223))="Neurology","Neurology",IF(TRIM(LOWER(F8223))="Oncology","Oncology")))))))))))</f>
        <v>Pediatrics</v>
      </c>
      <c r="P8223" s="3" t="str">
        <f t="shared" si="768"/>
        <v>Government</v>
      </c>
      <c r="Q8223" s="5">
        <f t="shared" si="769"/>
        <v>8</v>
      </c>
      <c r="R8223" s="1">
        <f t="shared" si="770"/>
        <v>285068.65999999997</v>
      </c>
      <c r="S8223" s="1">
        <f t="shared" si="771"/>
        <v>0</v>
      </c>
      <c r="T8223" s="1" t="str">
        <f t="shared" si="772"/>
        <v>66+</v>
      </c>
      <c r="U8223" s="1" t="str">
        <f t="shared" si="773"/>
        <v>No</v>
      </c>
    </row>
    <row r="8224" spans="1:21">
      <c r="A8224" s="1">
        <v>8223</v>
      </c>
      <c r="B8224" s="1">
        <v>54</v>
      </c>
      <c r="C8224" s="1" t="s">
        <v>18</v>
      </c>
      <c r="D8224" s="2">
        <v>45473</v>
      </c>
      <c r="E8224" s="2">
        <v>45479</v>
      </c>
      <c r="F8224" s="1" t="s">
        <v>45</v>
      </c>
      <c r="G8224" s="1" t="s">
        <v>31</v>
      </c>
      <c r="H8224" s="1" t="s">
        <v>37</v>
      </c>
      <c r="I8224" s="1">
        <v>43928.27</v>
      </c>
      <c r="J8224" s="1" t="s">
        <v>42</v>
      </c>
      <c r="K8224" s="1" t="s">
        <v>38</v>
      </c>
      <c r="N8224" s="3" t="str">
        <f>IF(LEFT(LOWER(C8224),1)="m","Male",IF(LEFT(LOWER(C8224),1)="f","Female","Unknown"))</f>
        <v>Male</v>
      </c>
      <c r="O8224" s="4" t="str">
        <f>IF(TRIM(LOWER(F8224))="neuro","Neurology",IF(TRIM(LOWER(F8224))="Neurology","Neurology",IF(TRIM(LOWER(F8224))="general ward","General",IF(TRIM(LOWER(F8224))="general","General",IF(TRIM(LOWER(F8224))="cardiology","Cardiology",IF(TRIM(LOWER(F8224))="Cardiology","Cardiology",IF(TRIM(LOWER(F8224))="Peads","Pediatrics",IF(TRIM(LOWER(F8224))="Pediatrics","Pediatrics",IF(TRIM(LOWER(F8224))="orthopedics","Orthopedics",IF(TRIM(LOWER(F8224))="Neurology","Neurology",IF(TRIM(LOWER(F8224))="Oncology","Oncology")))))))))))</f>
        <v>Neurology</v>
      </c>
      <c r="P8224" s="3" t="str">
        <f t="shared" si="768"/>
        <v>Private</v>
      </c>
      <c r="Q8224" s="5">
        <f t="shared" si="769"/>
        <v>6</v>
      </c>
      <c r="R8224" s="1">
        <f t="shared" si="770"/>
        <v>43928.27</v>
      </c>
      <c r="S8224" s="1">
        <f t="shared" si="771"/>
        <v>0</v>
      </c>
      <c r="T8224" s="1" t="str">
        <f t="shared" si="772"/>
        <v>51-65</v>
      </c>
      <c r="U8224" s="1" t="str">
        <f t="shared" si="773"/>
        <v>No</v>
      </c>
    </row>
    <row r="8225" spans="1:21">
      <c r="A8225" s="1">
        <v>8224</v>
      </c>
      <c r="B8225" s="1">
        <v>11</v>
      </c>
      <c r="C8225" s="1" t="s">
        <v>27</v>
      </c>
      <c r="D8225" s="2">
        <v>45189</v>
      </c>
      <c r="E8225" s="2">
        <v>45199</v>
      </c>
      <c r="F8225" s="1" t="s">
        <v>50</v>
      </c>
      <c r="G8225" s="1" t="s">
        <v>31</v>
      </c>
      <c r="H8225" s="1" t="s">
        <v>47</v>
      </c>
      <c r="I8225" s="1">
        <v>226702.9</v>
      </c>
      <c r="J8225" s="1" t="s">
        <v>24</v>
      </c>
      <c r="K8225" s="1" t="s">
        <v>42</v>
      </c>
      <c r="N8225" s="3" t="str">
        <f>IF(LEFT(LOWER(C8225),1)="m","Male",IF(LEFT(LOWER(C8225),1)="f","Female","Unknown"))</f>
        <v>Male</v>
      </c>
      <c r="O8225" s="4" t="str">
        <f>IF(TRIM(LOWER(F8225))="neuro","Neurology",IF(TRIM(LOWER(F8225))="Neurology","Neurology",IF(TRIM(LOWER(F8225))="general ward","General",IF(TRIM(LOWER(F8225))="general","General",IF(TRIM(LOWER(F8225))="cardiology","Cardiology",IF(TRIM(LOWER(F8225))="Cardiology","Cardiology",IF(TRIM(LOWER(F8225))="Peads","Pediatrics",IF(TRIM(LOWER(F8225))="Pediatrics","Pediatrics",IF(TRIM(LOWER(F8225))="orthopedics","Orthopedics",IF(TRIM(LOWER(F8225))="Neurology","Neurology",IF(TRIM(LOWER(F8225))="Oncology","Oncology")))))))))))</f>
        <v>Cardiology</v>
      </c>
      <c r="P8225" s="3" t="str">
        <f t="shared" si="768"/>
        <v>Private</v>
      </c>
      <c r="Q8225" s="5">
        <f t="shared" si="769"/>
        <v>10</v>
      </c>
      <c r="R8225" s="1">
        <f t="shared" si="770"/>
        <v>226702.9</v>
      </c>
      <c r="S8225" s="1">
        <f t="shared" si="771"/>
        <v>0</v>
      </c>
      <c r="T8225" s="1" t="str">
        <f t="shared" si="772"/>
        <v>0-17</v>
      </c>
      <c r="U8225" s="1" t="str">
        <f t="shared" si="773"/>
        <v>No</v>
      </c>
    </row>
    <row r="8226" spans="1:21">
      <c r="A8226" s="1">
        <v>8225</v>
      </c>
      <c r="B8226" s="1">
        <v>84</v>
      </c>
      <c r="C8226" s="1" t="s">
        <v>29</v>
      </c>
      <c r="D8226" s="2">
        <v>45565</v>
      </c>
      <c r="E8226" s="2">
        <v>45577</v>
      </c>
      <c r="F8226" s="1" t="s">
        <v>50</v>
      </c>
      <c r="G8226" s="1" t="s">
        <v>22</v>
      </c>
      <c r="H8226" s="1" t="s">
        <v>32</v>
      </c>
      <c r="I8226" s="1">
        <v>118560.76</v>
      </c>
      <c r="J8226" s="1" t="s">
        <v>42</v>
      </c>
      <c r="K8226" s="1" t="s">
        <v>38</v>
      </c>
      <c r="N8226" s="3" t="str">
        <f>IF(LEFT(LOWER(C8226),1)="m","Male",IF(LEFT(LOWER(C8226),1)="f","Female","Unknown"))</f>
        <v>Female</v>
      </c>
      <c r="O8226" s="4" t="str">
        <f>IF(TRIM(LOWER(F8226))="neuro","Neurology",IF(TRIM(LOWER(F8226))="Neurology","Neurology",IF(TRIM(LOWER(F8226))="general ward","General",IF(TRIM(LOWER(F8226))="general","General",IF(TRIM(LOWER(F8226))="cardiology","Cardiology",IF(TRIM(LOWER(F8226))="Cardiology","Cardiology",IF(TRIM(LOWER(F8226))="Peads","Pediatrics",IF(TRIM(LOWER(F8226))="Pediatrics","Pediatrics",IF(TRIM(LOWER(F8226))="orthopedics","Orthopedics",IF(TRIM(LOWER(F8226))="Neurology","Neurology",IF(TRIM(LOWER(F8226))="Oncology","Oncology")))))))))))</f>
        <v>Cardiology</v>
      </c>
      <c r="P8226" s="3" t="str">
        <f t="shared" si="768"/>
        <v>Government</v>
      </c>
      <c r="Q8226" s="5">
        <f t="shared" si="769"/>
        <v>12</v>
      </c>
      <c r="R8226" s="1">
        <f t="shared" si="770"/>
        <v>118560.76</v>
      </c>
      <c r="S8226" s="1">
        <f t="shared" si="771"/>
        <v>0</v>
      </c>
      <c r="T8226" s="1" t="str">
        <f t="shared" si="772"/>
        <v>66+</v>
      </c>
      <c r="U8226" s="1" t="str">
        <f t="shared" si="773"/>
        <v>No</v>
      </c>
    </row>
    <row r="8227" spans="1:21">
      <c r="A8227" s="1">
        <v>8226</v>
      </c>
      <c r="B8227" s="1">
        <v>84</v>
      </c>
      <c r="C8227" s="1" t="s">
        <v>44</v>
      </c>
      <c r="D8227" s="2">
        <v>45027</v>
      </c>
      <c r="E8227" s="2">
        <v>45038</v>
      </c>
      <c r="F8227" s="1" t="s">
        <v>52</v>
      </c>
      <c r="G8227" s="1" t="s">
        <v>46</v>
      </c>
      <c r="H8227" s="1" t="s">
        <v>47</v>
      </c>
      <c r="I8227" s="1">
        <v>204042.54</v>
      </c>
      <c r="J8227" s="1" t="s">
        <v>16</v>
      </c>
      <c r="K8227" s="1" t="s">
        <v>42</v>
      </c>
      <c r="N8227" s="3" t="str">
        <f>IF(LEFT(LOWER(C8227),1)="m","Male",IF(LEFT(LOWER(C8227),1)="f","Female","Unknown"))</f>
        <v>Female</v>
      </c>
      <c r="O8227" s="4" t="str">
        <f>IF(TRIM(LOWER(F8227))="neuro","Neurology",IF(TRIM(LOWER(F8227))="Neurology","Neurology",IF(TRIM(LOWER(F8227))="general ward","General",IF(TRIM(LOWER(F8227))="general","General",IF(TRIM(LOWER(F8227))="cardiology","Cardiology",IF(TRIM(LOWER(F8227))="Cardiology","Cardiology",IF(TRIM(LOWER(F8227))="Peads","Pediatrics",IF(TRIM(LOWER(F8227))="Pediatrics","Pediatrics",IF(TRIM(LOWER(F8227))="orthopedics","Orthopedics",IF(TRIM(LOWER(F8227))="Neurology","Neurology",IF(TRIM(LOWER(F8227))="Oncology","Oncology")))))))))))</f>
        <v>Oncology</v>
      </c>
      <c r="P8227" s="3" t="str">
        <f t="shared" si="768"/>
        <v>Self</v>
      </c>
      <c r="Q8227" s="5">
        <f t="shared" si="769"/>
        <v>11</v>
      </c>
      <c r="R8227" s="1">
        <f t="shared" si="770"/>
        <v>204042.54</v>
      </c>
      <c r="S8227" s="1">
        <f t="shared" si="771"/>
        <v>0</v>
      </c>
      <c r="T8227" s="1" t="str">
        <f t="shared" si="772"/>
        <v>66+</v>
      </c>
      <c r="U8227" s="1" t="str">
        <f t="shared" si="773"/>
        <v>Yes</v>
      </c>
    </row>
    <row r="8228" spans="1:21">
      <c r="A8228" s="1">
        <v>8227</v>
      </c>
      <c r="B8228" s="1">
        <v>14</v>
      </c>
      <c r="C8228" s="1" t="s">
        <v>44</v>
      </c>
      <c r="D8228" s="2">
        <v>45295</v>
      </c>
      <c r="E8228" s="2">
        <v>45297</v>
      </c>
      <c r="F8228" s="1" t="s">
        <v>45</v>
      </c>
      <c r="G8228" s="1" t="s">
        <v>31</v>
      </c>
      <c r="H8228" s="1" t="s">
        <v>23</v>
      </c>
      <c r="I8228" s="1">
        <v>266502.15000000002</v>
      </c>
      <c r="J8228" s="1" t="s">
        <v>16</v>
      </c>
      <c r="K8228" s="1" t="s">
        <v>38</v>
      </c>
      <c r="N8228" s="3" t="str">
        <f>IF(LEFT(LOWER(C8228),1)="m","Male",IF(LEFT(LOWER(C8228),1)="f","Female","Unknown"))</f>
        <v>Female</v>
      </c>
      <c r="O8228" s="4" t="str">
        <f>IF(TRIM(LOWER(F8228))="neuro","Neurology",IF(TRIM(LOWER(F8228))="Neurology","Neurology",IF(TRIM(LOWER(F8228))="general ward","General",IF(TRIM(LOWER(F8228))="general","General",IF(TRIM(LOWER(F8228))="cardiology","Cardiology",IF(TRIM(LOWER(F8228))="Cardiology","Cardiology",IF(TRIM(LOWER(F8228))="Peads","Pediatrics",IF(TRIM(LOWER(F8228))="Pediatrics","Pediatrics",IF(TRIM(LOWER(F8228))="orthopedics","Orthopedics",IF(TRIM(LOWER(F8228))="Neurology","Neurology",IF(TRIM(LOWER(F8228))="Oncology","Oncology")))))))))))</f>
        <v>Neurology</v>
      </c>
      <c r="P8228" s="3" t="str">
        <f t="shared" si="768"/>
        <v>Private</v>
      </c>
      <c r="Q8228" s="5">
        <f t="shared" si="769"/>
        <v>2</v>
      </c>
      <c r="R8228" s="1">
        <f t="shared" si="770"/>
        <v>266502.15000000002</v>
      </c>
      <c r="S8228" s="1">
        <f t="shared" si="771"/>
        <v>0</v>
      </c>
      <c r="T8228" s="1" t="str">
        <f t="shared" si="772"/>
        <v>0-17</v>
      </c>
      <c r="U8228" s="1" t="str">
        <f t="shared" si="773"/>
        <v>Yes</v>
      </c>
    </row>
    <row r="8229" spans="1:21">
      <c r="A8229" s="1">
        <v>8228</v>
      </c>
      <c r="B8229" s="1">
        <v>66</v>
      </c>
      <c r="C8229" s="1" t="s">
        <v>26</v>
      </c>
      <c r="D8229" s="2">
        <v>45384</v>
      </c>
      <c r="E8229" s="2">
        <v>45404</v>
      </c>
      <c r="F8229" s="1" t="s">
        <v>52</v>
      </c>
      <c r="G8229" s="1" t="s">
        <v>36</v>
      </c>
      <c r="H8229" s="1" t="s">
        <v>37</v>
      </c>
      <c r="I8229" s="1">
        <v>279747.27</v>
      </c>
      <c r="J8229" s="1" t="s">
        <v>38</v>
      </c>
      <c r="K8229" s="1" t="s">
        <v>42</v>
      </c>
      <c r="N8229" s="3" t="str">
        <f>IF(LEFT(LOWER(C8229),1)="m","Male",IF(LEFT(LOWER(C8229),1)="f","Female","Unknown"))</f>
        <v>Female</v>
      </c>
      <c r="O8229" s="4" t="str">
        <f>IF(TRIM(LOWER(F8229))="neuro","Neurology",IF(TRIM(LOWER(F8229))="Neurology","Neurology",IF(TRIM(LOWER(F8229))="general ward","General",IF(TRIM(LOWER(F8229))="general","General",IF(TRIM(LOWER(F8229))="cardiology","Cardiology",IF(TRIM(LOWER(F8229))="Cardiology","Cardiology",IF(TRIM(LOWER(F8229))="Peads","Pediatrics",IF(TRIM(LOWER(F8229))="Pediatrics","Pediatrics",IF(TRIM(LOWER(F8229))="orthopedics","Orthopedics",IF(TRIM(LOWER(F8229))="Neurology","Neurology",IF(TRIM(LOWER(F8229))="Oncology","Oncology")))))))))))</f>
        <v>Oncology</v>
      </c>
      <c r="P8229" s="3" t="str">
        <f t="shared" si="768"/>
        <v>Government</v>
      </c>
      <c r="Q8229" s="5">
        <f t="shared" si="769"/>
        <v>20</v>
      </c>
      <c r="R8229" s="1">
        <f t="shared" si="770"/>
        <v>279747.27</v>
      </c>
      <c r="S8229" s="1">
        <f t="shared" si="771"/>
        <v>0</v>
      </c>
      <c r="T8229" s="1" t="str">
        <f t="shared" si="772"/>
        <v>66+</v>
      </c>
      <c r="U8229" s="1" t="str">
        <f t="shared" si="773"/>
        <v>No</v>
      </c>
    </row>
    <row r="8230" spans="1:21">
      <c r="A8230" s="1">
        <v>8229</v>
      </c>
      <c r="B8230" s="1">
        <v>92</v>
      </c>
      <c r="C8230" s="1" t="s">
        <v>26</v>
      </c>
      <c r="D8230" s="2">
        <v>44952</v>
      </c>
      <c r="E8230" s="2">
        <v>44967</v>
      </c>
      <c r="F8230" s="1" t="s">
        <v>19</v>
      </c>
      <c r="G8230" s="1" t="s">
        <v>33</v>
      </c>
      <c r="H8230" s="1" t="s">
        <v>37</v>
      </c>
      <c r="I8230" s="1">
        <v>26193.200000000001</v>
      </c>
      <c r="J8230" s="1" t="s">
        <v>17</v>
      </c>
      <c r="K8230" s="1" t="s">
        <v>25</v>
      </c>
      <c r="N8230" s="3" t="str">
        <f>IF(LEFT(LOWER(C8230),1)="m","Male",IF(LEFT(LOWER(C8230),1)="f","Female","Unknown"))</f>
        <v>Female</v>
      </c>
      <c r="O8230" s="4" t="str">
        <f>IF(TRIM(LOWER(F8230))="neuro","Neurology",IF(TRIM(LOWER(F8230))="Neurology","Neurology",IF(TRIM(LOWER(F8230))="general ward","General",IF(TRIM(LOWER(F8230))="general","General",IF(TRIM(LOWER(F8230))="cardiology","Cardiology",IF(TRIM(LOWER(F8230))="Cardiology","Cardiology",IF(TRIM(LOWER(F8230))="Peads","Pediatrics",IF(TRIM(LOWER(F8230))="Pediatrics","Pediatrics",IF(TRIM(LOWER(F8230))="orthopedics","Orthopedics",IF(TRIM(LOWER(F8230))="Neurology","Neurology",IF(TRIM(LOWER(F8230))="Oncology","Oncology")))))))))))</f>
        <v>General</v>
      </c>
      <c r="P8230" s="3" t="str">
        <f t="shared" si="768"/>
        <v>Self</v>
      </c>
      <c r="Q8230" s="5">
        <f t="shared" si="769"/>
        <v>15</v>
      </c>
      <c r="R8230" s="1">
        <f t="shared" si="770"/>
        <v>26193.200000000001</v>
      </c>
      <c r="S8230" s="1">
        <f t="shared" si="771"/>
        <v>1</v>
      </c>
      <c r="T8230" s="1" t="str">
        <f t="shared" si="772"/>
        <v>66+</v>
      </c>
      <c r="U8230" s="1" t="str">
        <f t="shared" si="773"/>
        <v>Yes</v>
      </c>
    </row>
    <row r="8231" spans="1:21">
      <c r="A8231" s="1">
        <v>8230</v>
      </c>
      <c r="B8231" s="1">
        <v>80</v>
      </c>
      <c r="C8231" s="1" t="s">
        <v>44</v>
      </c>
      <c r="D8231" s="2">
        <v>45223</v>
      </c>
      <c r="E8231" s="2">
        <v>45234</v>
      </c>
      <c r="F8231" s="1" t="s">
        <v>19</v>
      </c>
      <c r="G8231" s="1" t="s">
        <v>33</v>
      </c>
      <c r="I8231" s="1">
        <v>259041.92000000001</v>
      </c>
      <c r="J8231" s="1" t="s">
        <v>38</v>
      </c>
      <c r="K8231" s="1" t="s">
        <v>20</v>
      </c>
      <c r="N8231" s="3" t="str">
        <f>IF(LEFT(LOWER(C8231),1)="m","Male",IF(LEFT(LOWER(C8231),1)="f","Female","Unknown"))</f>
        <v>Female</v>
      </c>
      <c r="O8231" s="4" t="str">
        <f>IF(TRIM(LOWER(F8231))="neuro","Neurology",IF(TRIM(LOWER(F8231))="Neurology","Neurology",IF(TRIM(LOWER(F8231))="general ward","General",IF(TRIM(LOWER(F8231))="general","General",IF(TRIM(LOWER(F8231))="cardiology","Cardiology",IF(TRIM(LOWER(F8231))="Cardiology","Cardiology",IF(TRIM(LOWER(F8231))="Peads","Pediatrics",IF(TRIM(LOWER(F8231))="Pediatrics","Pediatrics",IF(TRIM(LOWER(F8231))="orthopedics","Orthopedics",IF(TRIM(LOWER(F8231))="Neurology","Neurology",IF(TRIM(LOWER(F8231))="Oncology","Oncology")))))))))))</f>
        <v>General</v>
      </c>
      <c r="P8231" s="3" t="str">
        <f t="shared" si="768"/>
        <v>Self</v>
      </c>
      <c r="Q8231" s="5">
        <f t="shared" si="769"/>
        <v>11</v>
      </c>
      <c r="R8231" s="1">
        <f t="shared" si="770"/>
        <v>259041.92000000001</v>
      </c>
      <c r="S8231" s="1">
        <f t="shared" si="771"/>
        <v>0</v>
      </c>
      <c r="T8231" s="1" t="str">
        <f t="shared" si="772"/>
        <v>66+</v>
      </c>
      <c r="U8231" s="1" t="str">
        <f t="shared" si="773"/>
        <v>No</v>
      </c>
    </row>
    <row r="8232" spans="1:21">
      <c r="A8232" s="1">
        <v>8231</v>
      </c>
      <c r="B8232" s="1">
        <v>89</v>
      </c>
      <c r="C8232" s="1" t="s">
        <v>34</v>
      </c>
      <c r="D8232" s="2">
        <v>45521</v>
      </c>
      <c r="E8232" s="2">
        <v>45526</v>
      </c>
      <c r="F8232" s="1" t="s">
        <v>50</v>
      </c>
      <c r="G8232" s="1" t="s">
        <v>36</v>
      </c>
      <c r="H8232" s="1" t="s">
        <v>23</v>
      </c>
      <c r="I8232" s="1">
        <v>237720.61</v>
      </c>
      <c r="J8232" s="1" t="s">
        <v>25</v>
      </c>
      <c r="K8232" s="1" t="s">
        <v>20</v>
      </c>
      <c r="N8232" s="3" t="str">
        <f>IF(LEFT(LOWER(C8232),1)="m","Male",IF(LEFT(LOWER(C8232),1)="f","Female","Unknown"))</f>
        <v>Male</v>
      </c>
      <c r="O8232" s="4" t="str">
        <f>IF(TRIM(LOWER(F8232))="neuro","Neurology",IF(TRIM(LOWER(F8232))="Neurology","Neurology",IF(TRIM(LOWER(F8232))="general ward","General",IF(TRIM(LOWER(F8232))="general","General",IF(TRIM(LOWER(F8232))="cardiology","Cardiology",IF(TRIM(LOWER(F8232))="Cardiology","Cardiology",IF(TRIM(LOWER(F8232))="Peads","Pediatrics",IF(TRIM(LOWER(F8232))="Pediatrics","Pediatrics",IF(TRIM(LOWER(F8232))="orthopedics","Orthopedics",IF(TRIM(LOWER(F8232))="Neurology","Neurology",IF(TRIM(LOWER(F8232))="Oncology","Oncology")))))))))))</f>
        <v>Cardiology</v>
      </c>
      <c r="P8232" s="3" t="str">
        <f t="shared" si="768"/>
        <v>Government</v>
      </c>
      <c r="Q8232" s="5">
        <f t="shared" si="769"/>
        <v>5</v>
      </c>
      <c r="R8232" s="1">
        <f t="shared" si="770"/>
        <v>237720.61</v>
      </c>
      <c r="S8232" s="1">
        <f t="shared" si="771"/>
        <v>0</v>
      </c>
      <c r="T8232" s="1" t="str">
        <f t="shared" si="772"/>
        <v>66+</v>
      </c>
      <c r="U8232" s="1" t="str">
        <f t="shared" si="773"/>
        <v>Yes</v>
      </c>
    </row>
    <row r="8233" spans="1:21">
      <c r="A8233" s="1">
        <v>8232</v>
      </c>
      <c r="B8233" s="1">
        <v>38</v>
      </c>
      <c r="C8233" s="1" t="s">
        <v>27</v>
      </c>
      <c r="D8233" s="2">
        <v>45085</v>
      </c>
      <c r="E8233" s="2">
        <v>45088</v>
      </c>
      <c r="F8233" s="1" t="s">
        <v>28</v>
      </c>
      <c r="G8233" s="1" t="s">
        <v>41</v>
      </c>
      <c r="H8233" s="1" t="s">
        <v>37</v>
      </c>
      <c r="I8233" s="1">
        <v>225443.24</v>
      </c>
      <c r="J8233" s="1" t="s">
        <v>25</v>
      </c>
      <c r="K8233" s="1" t="s">
        <v>38</v>
      </c>
      <c r="N8233" s="3" t="str">
        <f>IF(LEFT(LOWER(C8233),1)="m","Male",IF(LEFT(LOWER(C8233),1)="f","Female","Unknown"))</f>
        <v>Male</v>
      </c>
      <c r="O8233" s="4" t="str">
        <f>IF(TRIM(LOWER(F8233))="neuro","Neurology",IF(TRIM(LOWER(F8233))="Neurology","Neurology",IF(TRIM(LOWER(F8233))="general ward","General",IF(TRIM(LOWER(F8233))="general","General",IF(TRIM(LOWER(F8233))="cardiology","Cardiology",IF(TRIM(LOWER(F8233))="Cardiology","Cardiology",IF(TRIM(LOWER(F8233))="Peads","Pediatrics",IF(TRIM(LOWER(F8233))="Pediatrics","Pediatrics",IF(TRIM(LOWER(F8233))="orthopedics","Orthopedics",IF(TRIM(LOWER(F8233))="Neurology","Neurology",IF(TRIM(LOWER(F8233))="Oncology","Oncology")))))))))))</f>
        <v>Orthopedics</v>
      </c>
      <c r="P8233" s="3" t="str">
        <f t="shared" si="768"/>
        <v>Unknown</v>
      </c>
      <c r="Q8233" s="5">
        <f t="shared" si="769"/>
        <v>3</v>
      </c>
      <c r="R8233" s="1">
        <f t="shared" si="770"/>
        <v>225443.24</v>
      </c>
      <c r="S8233" s="1">
        <f t="shared" si="771"/>
        <v>0</v>
      </c>
      <c r="T8233" s="1" t="str">
        <f t="shared" si="772"/>
        <v>36-50</v>
      </c>
      <c r="U8233" s="1" t="str">
        <f t="shared" si="773"/>
        <v>Yes</v>
      </c>
    </row>
    <row r="8234" spans="1:21">
      <c r="A8234" s="1">
        <v>8233</v>
      </c>
      <c r="B8234" s="1">
        <v>66</v>
      </c>
      <c r="C8234" s="1" t="s">
        <v>26</v>
      </c>
      <c r="D8234" s="2">
        <v>45455</v>
      </c>
      <c r="E8234" s="2">
        <v>45458</v>
      </c>
      <c r="F8234" s="1" t="s">
        <v>45</v>
      </c>
      <c r="G8234" s="1" t="s">
        <v>31</v>
      </c>
      <c r="H8234" s="1" t="s">
        <v>23</v>
      </c>
      <c r="I8234" s="1">
        <v>259258.09</v>
      </c>
      <c r="J8234" s="1" t="s">
        <v>38</v>
      </c>
      <c r="K8234" s="1" t="s">
        <v>25</v>
      </c>
      <c r="N8234" s="3" t="str">
        <f>IF(LEFT(LOWER(C8234),1)="m","Male",IF(LEFT(LOWER(C8234),1)="f","Female","Unknown"))</f>
        <v>Female</v>
      </c>
      <c r="O8234" s="4" t="str">
        <f>IF(TRIM(LOWER(F8234))="neuro","Neurology",IF(TRIM(LOWER(F8234))="Neurology","Neurology",IF(TRIM(LOWER(F8234))="general ward","General",IF(TRIM(LOWER(F8234))="general","General",IF(TRIM(LOWER(F8234))="cardiology","Cardiology",IF(TRIM(LOWER(F8234))="Cardiology","Cardiology",IF(TRIM(LOWER(F8234))="Peads","Pediatrics",IF(TRIM(LOWER(F8234))="Pediatrics","Pediatrics",IF(TRIM(LOWER(F8234))="orthopedics","Orthopedics",IF(TRIM(LOWER(F8234))="Neurology","Neurology",IF(TRIM(LOWER(F8234))="Oncology","Oncology")))))))))))</f>
        <v>Neurology</v>
      </c>
      <c r="P8234" s="3" t="str">
        <f t="shared" si="768"/>
        <v>Private</v>
      </c>
      <c r="Q8234" s="5">
        <f t="shared" si="769"/>
        <v>3</v>
      </c>
      <c r="R8234" s="1">
        <f t="shared" si="770"/>
        <v>259258.09</v>
      </c>
      <c r="S8234" s="1">
        <f t="shared" si="771"/>
        <v>1</v>
      </c>
      <c r="T8234" s="1" t="str">
        <f t="shared" si="772"/>
        <v>66+</v>
      </c>
      <c r="U8234" s="1" t="str">
        <f t="shared" si="773"/>
        <v>No</v>
      </c>
    </row>
    <row r="8235" spans="1:21">
      <c r="A8235" s="1">
        <v>8234</v>
      </c>
      <c r="B8235" s="1">
        <v>16</v>
      </c>
      <c r="C8235" s="1" t="s">
        <v>27</v>
      </c>
      <c r="D8235" s="2">
        <v>45105</v>
      </c>
      <c r="E8235" s="2">
        <v>45124</v>
      </c>
      <c r="F8235" s="1" t="s">
        <v>30</v>
      </c>
      <c r="G8235" s="1" t="s">
        <v>33</v>
      </c>
      <c r="H8235" s="1" t="s">
        <v>48</v>
      </c>
      <c r="I8235" s="1">
        <v>294734.53000000003</v>
      </c>
      <c r="J8235" s="1" t="s">
        <v>38</v>
      </c>
      <c r="K8235" s="1" t="s">
        <v>17</v>
      </c>
      <c r="N8235" s="3" t="str">
        <f>IF(LEFT(LOWER(C8235),1)="m","Male",IF(LEFT(LOWER(C8235),1)="f","Female","Unknown"))</f>
        <v>Male</v>
      </c>
      <c r="O8235" s="4" t="str">
        <f>IF(TRIM(LOWER(F8235))="neuro","Neurology",IF(TRIM(LOWER(F8235))="Neurology","Neurology",IF(TRIM(LOWER(F8235))="general ward","General",IF(TRIM(LOWER(F8235))="general","General",IF(TRIM(LOWER(F8235))="cardiology","Cardiology",IF(TRIM(LOWER(F8235))="Cardiology","Cardiology",IF(TRIM(LOWER(F8235))="Peads","Pediatrics",IF(TRIM(LOWER(F8235))="Pediatrics","Pediatrics",IF(TRIM(LOWER(F8235))="orthopedics","Orthopedics",IF(TRIM(LOWER(F8235))="Neurology","Neurology",IF(TRIM(LOWER(F8235))="Oncology","Oncology")))))))))))</f>
        <v>Pediatrics</v>
      </c>
      <c r="P8235" s="3" t="str">
        <f t="shared" si="768"/>
        <v>Self</v>
      </c>
      <c r="Q8235" s="5">
        <f t="shared" si="769"/>
        <v>19</v>
      </c>
      <c r="R8235" s="1">
        <f t="shared" si="770"/>
        <v>294734.53000000003</v>
      </c>
      <c r="S8235" s="1">
        <f t="shared" si="771"/>
        <v>1</v>
      </c>
      <c r="T8235" s="1" t="str">
        <f t="shared" si="772"/>
        <v>0-17</v>
      </c>
      <c r="U8235" s="1" t="str">
        <f t="shared" si="773"/>
        <v>No</v>
      </c>
    </row>
    <row r="8236" spans="1:21">
      <c r="A8236" s="1">
        <v>8235</v>
      </c>
      <c r="B8236" s="1">
        <v>50</v>
      </c>
      <c r="C8236" s="1" t="s">
        <v>29</v>
      </c>
      <c r="D8236" s="2">
        <v>45298</v>
      </c>
      <c r="E8236" s="2">
        <v>45306</v>
      </c>
      <c r="F8236" s="1" t="s">
        <v>52</v>
      </c>
      <c r="G8236" s="1" t="s">
        <v>36</v>
      </c>
      <c r="H8236" s="1" t="s">
        <v>23</v>
      </c>
      <c r="I8236" s="1">
        <v>18534.310000000001</v>
      </c>
      <c r="J8236" s="1" t="s">
        <v>16</v>
      </c>
      <c r="K8236" s="1" t="s">
        <v>17</v>
      </c>
      <c r="N8236" s="3" t="str">
        <f>IF(LEFT(LOWER(C8236),1)="m","Male",IF(LEFT(LOWER(C8236),1)="f","Female","Unknown"))</f>
        <v>Female</v>
      </c>
      <c r="O8236" s="4" t="str">
        <f>IF(TRIM(LOWER(F8236))="neuro","Neurology",IF(TRIM(LOWER(F8236))="Neurology","Neurology",IF(TRIM(LOWER(F8236))="general ward","General",IF(TRIM(LOWER(F8236))="general","General",IF(TRIM(LOWER(F8236))="cardiology","Cardiology",IF(TRIM(LOWER(F8236))="Cardiology","Cardiology",IF(TRIM(LOWER(F8236))="Peads","Pediatrics",IF(TRIM(LOWER(F8236))="Pediatrics","Pediatrics",IF(TRIM(LOWER(F8236))="orthopedics","Orthopedics",IF(TRIM(LOWER(F8236))="Neurology","Neurology",IF(TRIM(LOWER(F8236))="Oncology","Oncology")))))))))))</f>
        <v>Oncology</v>
      </c>
      <c r="P8236" s="3" t="str">
        <f t="shared" si="768"/>
        <v>Government</v>
      </c>
      <c r="Q8236" s="5">
        <f t="shared" si="769"/>
        <v>8</v>
      </c>
      <c r="R8236" s="1">
        <f t="shared" si="770"/>
        <v>18534.310000000001</v>
      </c>
      <c r="S8236" s="1">
        <f t="shared" si="771"/>
        <v>1</v>
      </c>
      <c r="T8236" s="1" t="str">
        <f t="shared" si="772"/>
        <v>36-50</v>
      </c>
      <c r="U8236" s="1" t="str">
        <f t="shared" si="773"/>
        <v>Yes</v>
      </c>
    </row>
    <row r="8237" spans="1:21">
      <c r="A8237" s="1">
        <v>8236</v>
      </c>
      <c r="B8237" s="1">
        <v>86</v>
      </c>
      <c r="C8237" s="1" t="s">
        <v>18</v>
      </c>
      <c r="D8237" s="2">
        <v>45411</v>
      </c>
      <c r="E8237" s="2">
        <v>45420</v>
      </c>
      <c r="F8237" s="1" t="s">
        <v>13</v>
      </c>
      <c r="G8237" s="1" t="s">
        <v>46</v>
      </c>
      <c r="H8237" s="1" t="s">
        <v>32</v>
      </c>
      <c r="I8237" s="1">
        <v>74259.95</v>
      </c>
      <c r="J8237" s="1" t="s">
        <v>25</v>
      </c>
      <c r="K8237" s="1" t="s">
        <v>38</v>
      </c>
      <c r="N8237" s="3" t="str">
        <f>IF(LEFT(LOWER(C8237),1)="m","Male",IF(LEFT(LOWER(C8237),1)="f","Female","Unknown"))</f>
        <v>Male</v>
      </c>
      <c r="O8237" s="4" t="str">
        <f>IF(TRIM(LOWER(F8237))="neuro","Neurology",IF(TRIM(LOWER(F8237))="Neurology","Neurology",IF(TRIM(LOWER(F8237))="general ward","General",IF(TRIM(LOWER(F8237))="general","General",IF(TRIM(LOWER(F8237))="cardiology","Cardiology",IF(TRIM(LOWER(F8237))="Cardiology","Cardiology",IF(TRIM(LOWER(F8237))="Peads","Pediatrics",IF(TRIM(LOWER(F8237))="Pediatrics","Pediatrics",IF(TRIM(LOWER(F8237))="orthopedics","Orthopedics",IF(TRIM(LOWER(F8237))="Neurology","Neurology",IF(TRIM(LOWER(F8237))="Oncology","Oncology")))))))))))</f>
        <v>Neurology</v>
      </c>
      <c r="P8237" s="3" t="str">
        <f t="shared" si="768"/>
        <v>Self</v>
      </c>
      <c r="Q8237" s="5">
        <f t="shared" si="769"/>
        <v>9</v>
      </c>
      <c r="R8237" s="1">
        <f t="shared" si="770"/>
        <v>74259.95</v>
      </c>
      <c r="S8237" s="1">
        <f t="shared" si="771"/>
        <v>0</v>
      </c>
      <c r="T8237" s="1" t="str">
        <f t="shared" si="772"/>
        <v>66+</v>
      </c>
      <c r="U8237" s="1" t="str">
        <f t="shared" si="773"/>
        <v>Yes</v>
      </c>
    </row>
    <row r="8238" spans="1:21">
      <c r="A8238" s="1">
        <v>8237</v>
      </c>
      <c r="B8238" s="1">
        <v>60</v>
      </c>
      <c r="C8238" s="1" t="s">
        <v>29</v>
      </c>
      <c r="D8238" s="2">
        <v>45419</v>
      </c>
      <c r="E8238" s="2">
        <v>45424</v>
      </c>
      <c r="F8238" s="1" t="s">
        <v>52</v>
      </c>
      <c r="G8238" s="1" t="s">
        <v>14</v>
      </c>
      <c r="H8238" s="1" t="s">
        <v>51</v>
      </c>
      <c r="I8238" s="1">
        <v>250848.43</v>
      </c>
      <c r="J8238" s="1" t="s">
        <v>24</v>
      </c>
      <c r="K8238" s="1" t="s">
        <v>16</v>
      </c>
      <c r="N8238" s="3" t="str">
        <f>IF(LEFT(LOWER(C8238),1)="m","Male",IF(LEFT(LOWER(C8238),1)="f","Female","Unknown"))</f>
        <v>Female</v>
      </c>
      <c r="O8238" s="4" t="str">
        <f>IF(TRIM(LOWER(F8238))="neuro","Neurology",IF(TRIM(LOWER(F8238))="Neurology","Neurology",IF(TRIM(LOWER(F8238))="general ward","General",IF(TRIM(LOWER(F8238))="general","General",IF(TRIM(LOWER(F8238))="cardiology","Cardiology",IF(TRIM(LOWER(F8238))="Cardiology","Cardiology",IF(TRIM(LOWER(F8238))="Peads","Pediatrics",IF(TRIM(LOWER(F8238))="Pediatrics","Pediatrics",IF(TRIM(LOWER(F8238))="orthopedics","Orthopedics",IF(TRIM(LOWER(F8238))="Neurology","Neurology",IF(TRIM(LOWER(F8238))="Oncology","Oncology")))))))))))</f>
        <v>Oncology</v>
      </c>
      <c r="P8238" s="3" t="str">
        <f t="shared" si="768"/>
        <v>Private</v>
      </c>
      <c r="Q8238" s="5">
        <f t="shared" si="769"/>
        <v>5</v>
      </c>
      <c r="R8238" s="1">
        <f t="shared" si="770"/>
        <v>250848.43</v>
      </c>
      <c r="S8238" s="1">
        <f t="shared" si="771"/>
        <v>1</v>
      </c>
      <c r="T8238" s="1" t="str">
        <f t="shared" si="772"/>
        <v>51-65</v>
      </c>
      <c r="U8238" s="1" t="str">
        <f t="shared" si="773"/>
        <v>No</v>
      </c>
    </row>
    <row r="8239" spans="1:21">
      <c r="A8239" s="1">
        <v>8238</v>
      </c>
      <c r="B8239" s="1">
        <v>25</v>
      </c>
      <c r="C8239" s="1" t="s">
        <v>26</v>
      </c>
      <c r="D8239" s="2">
        <v>45122</v>
      </c>
      <c r="E8239" s="2">
        <v>45124</v>
      </c>
      <c r="F8239" s="1" t="s">
        <v>30</v>
      </c>
      <c r="G8239" s="1" t="s">
        <v>14</v>
      </c>
      <c r="H8239" s="1" t="s">
        <v>39</v>
      </c>
      <c r="I8239" s="1">
        <v>74249.7</v>
      </c>
      <c r="J8239" s="1" t="s">
        <v>24</v>
      </c>
      <c r="K8239" s="1" t="s">
        <v>16</v>
      </c>
      <c r="N8239" s="3" t="str">
        <f>IF(LEFT(LOWER(C8239),1)="m","Male",IF(LEFT(LOWER(C8239),1)="f","Female","Unknown"))</f>
        <v>Female</v>
      </c>
      <c r="O8239" s="4" t="str">
        <f>IF(TRIM(LOWER(F8239))="neuro","Neurology",IF(TRIM(LOWER(F8239))="Neurology","Neurology",IF(TRIM(LOWER(F8239))="general ward","General",IF(TRIM(LOWER(F8239))="general","General",IF(TRIM(LOWER(F8239))="cardiology","Cardiology",IF(TRIM(LOWER(F8239))="Cardiology","Cardiology",IF(TRIM(LOWER(F8239))="Peads","Pediatrics",IF(TRIM(LOWER(F8239))="Pediatrics","Pediatrics",IF(TRIM(LOWER(F8239))="orthopedics","Orthopedics",IF(TRIM(LOWER(F8239))="Neurology","Neurology",IF(TRIM(LOWER(F8239))="Oncology","Oncology")))))))))))</f>
        <v>Pediatrics</v>
      </c>
      <c r="P8239" s="3" t="str">
        <f t="shared" si="768"/>
        <v>Private</v>
      </c>
      <c r="Q8239" s="5">
        <f t="shared" si="769"/>
        <v>2</v>
      </c>
      <c r="R8239" s="1">
        <f t="shared" si="770"/>
        <v>74249.7</v>
      </c>
      <c r="S8239" s="1">
        <f t="shared" si="771"/>
        <v>1</v>
      </c>
      <c r="T8239" s="1" t="str">
        <f t="shared" si="772"/>
        <v>18-35</v>
      </c>
      <c r="U8239" s="1" t="str">
        <f t="shared" si="773"/>
        <v>No</v>
      </c>
    </row>
    <row r="8240" spans="1:21">
      <c r="A8240" s="1">
        <v>8239</v>
      </c>
      <c r="B8240" s="1">
        <v>77</v>
      </c>
      <c r="C8240" s="1" t="s">
        <v>29</v>
      </c>
      <c r="D8240" s="2">
        <v>45397</v>
      </c>
      <c r="E8240" s="2">
        <v>45405</v>
      </c>
      <c r="F8240" s="1" t="s">
        <v>40</v>
      </c>
      <c r="G8240" s="1" t="s">
        <v>33</v>
      </c>
      <c r="H8240" s="1" t="s">
        <v>32</v>
      </c>
      <c r="I8240" s="1">
        <v>147999.07</v>
      </c>
      <c r="J8240" s="1" t="s">
        <v>17</v>
      </c>
      <c r="K8240" s="1" t="s">
        <v>16</v>
      </c>
      <c r="N8240" s="3" t="str">
        <f>IF(LEFT(LOWER(C8240),1)="m","Male",IF(LEFT(LOWER(C8240),1)="f","Female","Unknown"))</f>
        <v>Female</v>
      </c>
      <c r="O8240" s="4" t="str">
        <f>IF(TRIM(LOWER(F8240))="neuro","Neurology",IF(TRIM(LOWER(F8240))="Neurology","Neurology",IF(TRIM(LOWER(F8240))="general ward","General",IF(TRIM(LOWER(F8240))="general","General",IF(TRIM(LOWER(F8240))="cardiology","Cardiology",IF(TRIM(LOWER(F8240))="Cardiology","Cardiology",IF(TRIM(LOWER(F8240))="Peads","Pediatrics",IF(TRIM(LOWER(F8240))="Pediatrics","Pediatrics",IF(TRIM(LOWER(F8240))="orthopedics","Orthopedics",IF(TRIM(LOWER(F8240))="Neurology","Neurology",IF(TRIM(LOWER(F8240))="Oncology","Oncology")))))))))))</f>
        <v>Pediatrics</v>
      </c>
      <c r="P8240" s="3" t="str">
        <f t="shared" si="768"/>
        <v>Self</v>
      </c>
      <c r="Q8240" s="5">
        <f t="shared" si="769"/>
        <v>8</v>
      </c>
      <c r="R8240" s="1">
        <f t="shared" si="770"/>
        <v>147999.07</v>
      </c>
      <c r="S8240" s="1">
        <f t="shared" si="771"/>
        <v>1</v>
      </c>
      <c r="T8240" s="1" t="str">
        <f t="shared" si="772"/>
        <v>66+</v>
      </c>
      <c r="U8240" s="1" t="str">
        <f t="shared" si="773"/>
        <v>Yes</v>
      </c>
    </row>
    <row r="8241" spans="1:21">
      <c r="A8241" s="1">
        <v>8240</v>
      </c>
      <c r="B8241" s="1">
        <v>22</v>
      </c>
      <c r="C8241" s="1" t="s">
        <v>26</v>
      </c>
      <c r="D8241" s="2">
        <v>45608</v>
      </c>
      <c r="E8241" s="2">
        <v>45617</v>
      </c>
      <c r="F8241" s="1" t="s">
        <v>35</v>
      </c>
      <c r="G8241" s="1" t="s">
        <v>31</v>
      </c>
      <c r="H8241" s="1" t="s">
        <v>37</v>
      </c>
      <c r="I8241" s="1">
        <v>131718.43</v>
      </c>
      <c r="J8241" s="1" t="s">
        <v>17</v>
      </c>
      <c r="K8241" s="1" t="s">
        <v>25</v>
      </c>
      <c r="N8241" s="3" t="str">
        <f>IF(LEFT(LOWER(C8241),1)="m","Male",IF(LEFT(LOWER(C8241),1)="f","Female","Unknown"))</f>
        <v>Female</v>
      </c>
      <c r="O8241" s="4" t="str">
        <f>IF(TRIM(LOWER(F8241))="neuro","Neurology",IF(TRIM(LOWER(F8241))="Neurology","Neurology",IF(TRIM(LOWER(F8241))="general ward","General",IF(TRIM(LOWER(F8241))="general","General",IF(TRIM(LOWER(F8241))="cardiology","Cardiology",IF(TRIM(LOWER(F8241))="Cardiology","Cardiology",IF(TRIM(LOWER(F8241))="Peads","Pediatrics",IF(TRIM(LOWER(F8241))="Pediatrics","Pediatrics",IF(TRIM(LOWER(F8241))="orthopedics","Orthopedics",IF(TRIM(LOWER(F8241))="Neurology","Neurology",IF(TRIM(LOWER(F8241))="Oncology","Oncology")))))))))))</f>
        <v>Cardiology</v>
      </c>
      <c r="P8241" s="3" t="str">
        <f t="shared" si="768"/>
        <v>Private</v>
      </c>
      <c r="Q8241" s="5">
        <f t="shared" si="769"/>
        <v>9</v>
      </c>
      <c r="R8241" s="1">
        <f t="shared" si="770"/>
        <v>131718.43</v>
      </c>
      <c r="S8241" s="1">
        <f t="shared" si="771"/>
        <v>1</v>
      </c>
      <c r="T8241" s="1" t="str">
        <f t="shared" si="772"/>
        <v>18-35</v>
      </c>
      <c r="U8241" s="1" t="str">
        <f t="shared" si="773"/>
        <v>Yes</v>
      </c>
    </row>
    <row r="8242" spans="1:21">
      <c r="A8242" s="1">
        <v>8241</v>
      </c>
      <c r="B8242" s="1">
        <v>64</v>
      </c>
      <c r="C8242" s="1" t="s">
        <v>34</v>
      </c>
      <c r="D8242" s="2">
        <v>45272</v>
      </c>
      <c r="E8242" s="2">
        <v>45283</v>
      </c>
      <c r="F8242" s="1" t="s">
        <v>28</v>
      </c>
      <c r="G8242" s="1" t="s">
        <v>33</v>
      </c>
      <c r="H8242" s="1" t="s">
        <v>15</v>
      </c>
      <c r="I8242" s="1">
        <v>97866.12</v>
      </c>
      <c r="J8242" s="1" t="s">
        <v>17</v>
      </c>
      <c r="K8242" s="1" t="s">
        <v>25</v>
      </c>
      <c r="N8242" s="3" t="str">
        <f>IF(LEFT(LOWER(C8242),1)="m","Male",IF(LEFT(LOWER(C8242),1)="f","Female","Unknown"))</f>
        <v>Male</v>
      </c>
      <c r="O8242" s="4" t="str">
        <f>IF(TRIM(LOWER(F8242))="neuro","Neurology",IF(TRIM(LOWER(F8242))="Neurology","Neurology",IF(TRIM(LOWER(F8242))="general ward","General",IF(TRIM(LOWER(F8242))="general","General",IF(TRIM(LOWER(F8242))="cardiology","Cardiology",IF(TRIM(LOWER(F8242))="Cardiology","Cardiology",IF(TRIM(LOWER(F8242))="Peads","Pediatrics",IF(TRIM(LOWER(F8242))="Pediatrics","Pediatrics",IF(TRIM(LOWER(F8242))="orthopedics","Orthopedics",IF(TRIM(LOWER(F8242))="Neurology","Neurology",IF(TRIM(LOWER(F8242))="Oncology","Oncology")))))))))))</f>
        <v>Orthopedics</v>
      </c>
      <c r="P8242" s="3" t="str">
        <f t="shared" si="768"/>
        <v>Self</v>
      </c>
      <c r="Q8242" s="5">
        <f t="shared" si="769"/>
        <v>11</v>
      </c>
      <c r="R8242" s="1">
        <f t="shared" si="770"/>
        <v>97866.12</v>
      </c>
      <c r="S8242" s="1">
        <f t="shared" si="771"/>
        <v>1</v>
      </c>
      <c r="T8242" s="1" t="str">
        <f t="shared" si="772"/>
        <v>51-65</v>
      </c>
      <c r="U8242" s="1" t="str">
        <f t="shared" si="773"/>
        <v>Yes</v>
      </c>
    </row>
    <row r="8243" spans="1:21">
      <c r="A8243" s="1">
        <v>8242</v>
      </c>
      <c r="B8243" s="1">
        <v>80</v>
      </c>
      <c r="C8243" s="1" t="s">
        <v>44</v>
      </c>
      <c r="D8243" s="2">
        <v>44933</v>
      </c>
      <c r="E8243" s="2">
        <v>44952</v>
      </c>
      <c r="F8243" s="1" t="s">
        <v>35</v>
      </c>
      <c r="G8243" s="1" t="s">
        <v>14</v>
      </c>
      <c r="H8243" s="1" t="s">
        <v>47</v>
      </c>
      <c r="I8243" s="1">
        <v>231462.91</v>
      </c>
      <c r="J8243" s="1" t="s">
        <v>16</v>
      </c>
      <c r="K8243" s="1" t="s">
        <v>16</v>
      </c>
      <c r="N8243" s="3" t="str">
        <f>IF(LEFT(LOWER(C8243),1)="m","Male",IF(LEFT(LOWER(C8243),1)="f","Female","Unknown"))</f>
        <v>Female</v>
      </c>
      <c r="O8243" s="4" t="str">
        <f>IF(TRIM(LOWER(F8243))="neuro","Neurology",IF(TRIM(LOWER(F8243))="Neurology","Neurology",IF(TRIM(LOWER(F8243))="general ward","General",IF(TRIM(LOWER(F8243))="general","General",IF(TRIM(LOWER(F8243))="cardiology","Cardiology",IF(TRIM(LOWER(F8243))="Cardiology","Cardiology",IF(TRIM(LOWER(F8243))="Peads","Pediatrics",IF(TRIM(LOWER(F8243))="Pediatrics","Pediatrics",IF(TRIM(LOWER(F8243))="orthopedics","Orthopedics",IF(TRIM(LOWER(F8243))="Neurology","Neurology",IF(TRIM(LOWER(F8243))="Oncology","Oncology")))))))))))</f>
        <v>Cardiology</v>
      </c>
      <c r="P8243" s="3" t="str">
        <f t="shared" si="768"/>
        <v>Private</v>
      </c>
      <c r="Q8243" s="5">
        <f t="shared" si="769"/>
        <v>19</v>
      </c>
      <c r="R8243" s="1">
        <f t="shared" si="770"/>
        <v>231462.91</v>
      </c>
      <c r="S8243" s="1">
        <f t="shared" si="771"/>
        <v>1</v>
      </c>
      <c r="T8243" s="1" t="str">
        <f t="shared" si="772"/>
        <v>66+</v>
      </c>
      <c r="U8243" s="1" t="str">
        <f t="shared" si="773"/>
        <v>Yes</v>
      </c>
    </row>
    <row r="8244" spans="1:21">
      <c r="A8244" s="1">
        <v>8243</v>
      </c>
      <c r="B8244" s="1">
        <v>5</v>
      </c>
      <c r="C8244" s="1" t="s">
        <v>44</v>
      </c>
      <c r="D8244" s="2">
        <v>45163</v>
      </c>
      <c r="E8244" s="2">
        <v>45179</v>
      </c>
      <c r="F8244" s="1" t="s">
        <v>30</v>
      </c>
      <c r="G8244" s="1" t="s">
        <v>14</v>
      </c>
      <c r="I8244" s="1">
        <v>172084.98</v>
      </c>
      <c r="J8244" s="1" t="s">
        <v>16</v>
      </c>
      <c r="K8244" s="1" t="s">
        <v>25</v>
      </c>
      <c r="N8244" s="3" t="str">
        <f>IF(LEFT(LOWER(C8244),1)="m","Male",IF(LEFT(LOWER(C8244),1)="f","Female","Unknown"))</f>
        <v>Female</v>
      </c>
      <c r="O8244" s="4" t="str">
        <f>IF(TRIM(LOWER(F8244))="neuro","Neurology",IF(TRIM(LOWER(F8244))="Neurology","Neurology",IF(TRIM(LOWER(F8244))="general ward","General",IF(TRIM(LOWER(F8244))="general","General",IF(TRIM(LOWER(F8244))="cardiology","Cardiology",IF(TRIM(LOWER(F8244))="Cardiology","Cardiology",IF(TRIM(LOWER(F8244))="Peads","Pediatrics",IF(TRIM(LOWER(F8244))="Pediatrics","Pediatrics",IF(TRIM(LOWER(F8244))="orthopedics","Orthopedics",IF(TRIM(LOWER(F8244))="Neurology","Neurology",IF(TRIM(LOWER(F8244))="Oncology","Oncology")))))))))))</f>
        <v>Pediatrics</v>
      </c>
      <c r="P8244" s="3" t="str">
        <f t="shared" si="768"/>
        <v>Private</v>
      </c>
      <c r="Q8244" s="5">
        <f t="shared" si="769"/>
        <v>16</v>
      </c>
      <c r="R8244" s="1">
        <f t="shared" si="770"/>
        <v>172084.98</v>
      </c>
      <c r="S8244" s="1">
        <f t="shared" si="771"/>
        <v>1</v>
      </c>
      <c r="T8244" s="1" t="str">
        <f t="shared" si="772"/>
        <v>0-17</v>
      </c>
      <c r="U8244" s="1" t="str">
        <f t="shared" si="773"/>
        <v>Yes</v>
      </c>
    </row>
    <row r="8245" spans="1:21">
      <c r="A8245" s="1">
        <v>8244</v>
      </c>
      <c r="B8245" s="1">
        <v>20</v>
      </c>
      <c r="C8245" s="1" t="s">
        <v>26</v>
      </c>
      <c r="D8245" s="2">
        <v>45351</v>
      </c>
      <c r="E8245" s="2">
        <v>45362</v>
      </c>
      <c r="F8245" s="1" t="s">
        <v>50</v>
      </c>
      <c r="G8245" s="1" t="s">
        <v>41</v>
      </c>
      <c r="H8245" s="1" t="s">
        <v>48</v>
      </c>
      <c r="I8245" s="1">
        <v>84792.86</v>
      </c>
      <c r="J8245" s="1" t="s">
        <v>17</v>
      </c>
      <c r="K8245" s="1" t="s">
        <v>16</v>
      </c>
      <c r="N8245" s="3" t="str">
        <f>IF(LEFT(LOWER(C8245),1)="m","Male",IF(LEFT(LOWER(C8245),1)="f","Female","Unknown"))</f>
        <v>Female</v>
      </c>
      <c r="O8245" s="4" t="str">
        <f>IF(TRIM(LOWER(F8245))="neuro","Neurology",IF(TRIM(LOWER(F8245))="Neurology","Neurology",IF(TRIM(LOWER(F8245))="general ward","General",IF(TRIM(LOWER(F8245))="general","General",IF(TRIM(LOWER(F8245))="cardiology","Cardiology",IF(TRIM(LOWER(F8245))="Cardiology","Cardiology",IF(TRIM(LOWER(F8245))="Peads","Pediatrics",IF(TRIM(LOWER(F8245))="Pediatrics","Pediatrics",IF(TRIM(LOWER(F8245))="orthopedics","Orthopedics",IF(TRIM(LOWER(F8245))="Neurology","Neurology",IF(TRIM(LOWER(F8245))="Oncology","Oncology")))))))))))</f>
        <v>Cardiology</v>
      </c>
      <c r="P8245" s="3" t="str">
        <f t="shared" si="768"/>
        <v>Unknown</v>
      </c>
      <c r="Q8245" s="5">
        <f t="shared" si="769"/>
        <v>11</v>
      </c>
      <c r="R8245" s="1">
        <f t="shared" si="770"/>
        <v>84792.86</v>
      </c>
      <c r="S8245" s="1">
        <f t="shared" si="771"/>
        <v>1</v>
      </c>
      <c r="T8245" s="1" t="str">
        <f t="shared" si="772"/>
        <v>18-35</v>
      </c>
      <c r="U8245" s="1" t="str">
        <f t="shared" si="773"/>
        <v>Yes</v>
      </c>
    </row>
    <row r="8246" spans="1:21">
      <c r="A8246" s="1">
        <v>8245</v>
      </c>
      <c r="B8246" s="1">
        <v>90</v>
      </c>
      <c r="C8246" s="1" t="s">
        <v>34</v>
      </c>
      <c r="D8246" s="2">
        <v>45110</v>
      </c>
      <c r="E8246" s="2">
        <v>45117</v>
      </c>
      <c r="F8246" s="1" t="s">
        <v>13</v>
      </c>
      <c r="G8246" s="1" t="s">
        <v>14</v>
      </c>
      <c r="H8246" s="1" t="s">
        <v>23</v>
      </c>
      <c r="I8246" s="1">
        <v>153321.07</v>
      </c>
      <c r="J8246" s="1" t="s">
        <v>17</v>
      </c>
      <c r="K8246" s="1" t="s">
        <v>25</v>
      </c>
      <c r="N8246" s="3" t="str">
        <f>IF(LEFT(LOWER(C8246),1)="m","Male",IF(LEFT(LOWER(C8246),1)="f","Female","Unknown"))</f>
        <v>Male</v>
      </c>
      <c r="O8246" s="4" t="str">
        <f>IF(TRIM(LOWER(F8246))="neuro","Neurology",IF(TRIM(LOWER(F8246))="Neurology","Neurology",IF(TRIM(LOWER(F8246))="general ward","General",IF(TRIM(LOWER(F8246))="general","General",IF(TRIM(LOWER(F8246))="cardiology","Cardiology",IF(TRIM(LOWER(F8246))="Cardiology","Cardiology",IF(TRIM(LOWER(F8246))="Peads","Pediatrics",IF(TRIM(LOWER(F8246))="Pediatrics","Pediatrics",IF(TRIM(LOWER(F8246))="orthopedics","Orthopedics",IF(TRIM(LOWER(F8246))="Neurology","Neurology",IF(TRIM(LOWER(F8246))="Oncology","Oncology")))))))))))</f>
        <v>Neurology</v>
      </c>
      <c r="P8246" s="3" t="str">
        <f t="shared" si="768"/>
        <v>Private</v>
      </c>
      <c r="Q8246" s="5">
        <f t="shared" si="769"/>
        <v>7</v>
      </c>
      <c r="R8246" s="1">
        <f t="shared" si="770"/>
        <v>153321.07</v>
      </c>
      <c r="S8246" s="1">
        <f t="shared" si="771"/>
        <v>1</v>
      </c>
      <c r="T8246" s="1" t="str">
        <f t="shared" si="772"/>
        <v>66+</v>
      </c>
      <c r="U8246" s="1" t="str">
        <f t="shared" si="773"/>
        <v>Yes</v>
      </c>
    </row>
    <row r="8247" spans="1:21">
      <c r="A8247" s="1">
        <v>8246</v>
      </c>
      <c r="B8247" s="1">
        <v>55</v>
      </c>
      <c r="C8247" s="1" t="s">
        <v>44</v>
      </c>
      <c r="D8247" s="2">
        <v>45308</v>
      </c>
      <c r="E8247" s="2">
        <v>45320</v>
      </c>
      <c r="F8247" s="1" t="s">
        <v>50</v>
      </c>
      <c r="G8247" s="1" t="s">
        <v>41</v>
      </c>
      <c r="H8247" s="1" t="s">
        <v>15</v>
      </c>
      <c r="I8247" s="1">
        <v>83929.76</v>
      </c>
      <c r="J8247" s="1" t="s">
        <v>42</v>
      </c>
      <c r="K8247" s="1" t="s">
        <v>25</v>
      </c>
      <c r="N8247" s="3" t="str">
        <f>IF(LEFT(LOWER(C8247),1)="m","Male",IF(LEFT(LOWER(C8247),1)="f","Female","Unknown"))</f>
        <v>Female</v>
      </c>
      <c r="O8247" s="4" t="str">
        <f>IF(TRIM(LOWER(F8247))="neuro","Neurology",IF(TRIM(LOWER(F8247))="Neurology","Neurology",IF(TRIM(LOWER(F8247))="general ward","General",IF(TRIM(LOWER(F8247))="general","General",IF(TRIM(LOWER(F8247))="cardiology","Cardiology",IF(TRIM(LOWER(F8247))="Cardiology","Cardiology",IF(TRIM(LOWER(F8247))="Peads","Pediatrics",IF(TRIM(LOWER(F8247))="Pediatrics","Pediatrics",IF(TRIM(LOWER(F8247))="orthopedics","Orthopedics",IF(TRIM(LOWER(F8247))="Neurology","Neurology",IF(TRIM(LOWER(F8247))="Oncology","Oncology")))))))))))</f>
        <v>Cardiology</v>
      </c>
      <c r="P8247" s="3" t="str">
        <f t="shared" si="768"/>
        <v>Unknown</v>
      </c>
      <c r="Q8247" s="5">
        <f t="shared" si="769"/>
        <v>12</v>
      </c>
      <c r="R8247" s="1">
        <f t="shared" si="770"/>
        <v>83929.76</v>
      </c>
      <c r="S8247" s="1">
        <f t="shared" si="771"/>
        <v>1</v>
      </c>
      <c r="T8247" s="1" t="str">
        <f t="shared" si="772"/>
        <v>51-65</v>
      </c>
      <c r="U8247" s="1" t="str">
        <f t="shared" si="773"/>
        <v>No</v>
      </c>
    </row>
    <row r="8248" spans="1:21">
      <c r="A8248" s="1">
        <v>8247</v>
      </c>
      <c r="B8248" s="1">
        <v>10</v>
      </c>
      <c r="C8248" s="1" t="s">
        <v>27</v>
      </c>
      <c r="D8248" s="2">
        <v>45498</v>
      </c>
      <c r="E8248" s="2">
        <v>45504</v>
      </c>
      <c r="F8248" s="1" t="s">
        <v>30</v>
      </c>
      <c r="G8248" s="1" t="s">
        <v>41</v>
      </c>
      <c r="H8248" s="1" t="s">
        <v>47</v>
      </c>
      <c r="I8248" s="1">
        <v>58381.68</v>
      </c>
      <c r="J8248" s="1" t="s">
        <v>16</v>
      </c>
      <c r="K8248" s="1" t="s">
        <v>25</v>
      </c>
      <c r="N8248" s="3" t="str">
        <f>IF(LEFT(LOWER(C8248),1)="m","Male",IF(LEFT(LOWER(C8248),1)="f","Female","Unknown"))</f>
        <v>Male</v>
      </c>
      <c r="O8248" s="4" t="str">
        <f>IF(TRIM(LOWER(F8248))="neuro","Neurology",IF(TRIM(LOWER(F8248))="Neurology","Neurology",IF(TRIM(LOWER(F8248))="general ward","General",IF(TRIM(LOWER(F8248))="general","General",IF(TRIM(LOWER(F8248))="cardiology","Cardiology",IF(TRIM(LOWER(F8248))="Cardiology","Cardiology",IF(TRIM(LOWER(F8248))="Peads","Pediatrics",IF(TRIM(LOWER(F8248))="Pediatrics","Pediatrics",IF(TRIM(LOWER(F8248))="orthopedics","Orthopedics",IF(TRIM(LOWER(F8248))="Neurology","Neurology",IF(TRIM(LOWER(F8248))="Oncology","Oncology")))))))))))</f>
        <v>Pediatrics</v>
      </c>
      <c r="P8248" s="3" t="str">
        <f t="shared" si="768"/>
        <v>Unknown</v>
      </c>
      <c r="Q8248" s="5">
        <f t="shared" si="769"/>
        <v>6</v>
      </c>
      <c r="R8248" s="1">
        <f t="shared" si="770"/>
        <v>58381.68</v>
      </c>
      <c r="S8248" s="1">
        <f t="shared" si="771"/>
        <v>1</v>
      </c>
      <c r="T8248" s="1" t="str">
        <f t="shared" si="772"/>
        <v>0-17</v>
      </c>
      <c r="U8248" s="1" t="str">
        <f t="shared" si="773"/>
        <v>Yes</v>
      </c>
    </row>
    <row r="8249" spans="1:21">
      <c r="A8249" s="1">
        <v>8248</v>
      </c>
      <c r="B8249" s="1">
        <v>94</v>
      </c>
      <c r="C8249" s="1" t="s">
        <v>44</v>
      </c>
      <c r="D8249" s="2">
        <v>45200</v>
      </c>
      <c r="E8249" s="2">
        <v>45219</v>
      </c>
      <c r="F8249" s="1" t="s">
        <v>19</v>
      </c>
      <c r="G8249" s="1" t="s">
        <v>14</v>
      </c>
      <c r="H8249" s="1" t="s">
        <v>15</v>
      </c>
      <c r="I8249" s="1">
        <v>236402.23</v>
      </c>
      <c r="J8249" s="1" t="s">
        <v>16</v>
      </c>
      <c r="K8249" s="1" t="s">
        <v>16</v>
      </c>
      <c r="N8249" s="3" t="str">
        <f>IF(LEFT(LOWER(C8249),1)="m","Male",IF(LEFT(LOWER(C8249),1)="f","Female","Unknown"))</f>
        <v>Female</v>
      </c>
      <c r="O8249" s="4" t="str">
        <f>IF(TRIM(LOWER(F8249))="neuro","Neurology",IF(TRIM(LOWER(F8249))="Neurology","Neurology",IF(TRIM(LOWER(F8249))="general ward","General",IF(TRIM(LOWER(F8249))="general","General",IF(TRIM(LOWER(F8249))="cardiology","Cardiology",IF(TRIM(LOWER(F8249))="Cardiology","Cardiology",IF(TRIM(LOWER(F8249))="Peads","Pediatrics",IF(TRIM(LOWER(F8249))="Pediatrics","Pediatrics",IF(TRIM(LOWER(F8249))="orthopedics","Orthopedics",IF(TRIM(LOWER(F8249))="Neurology","Neurology",IF(TRIM(LOWER(F8249))="Oncology","Oncology")))))))))))</f>
        <v>General</v>
      </c>
      <c r="P8249" s="3" t="str">
        <f t="shared" si="768"/>
        <v>Private</v>
      </c>
      <c r="Q8249" s="5">
        <f t="shared" si="769"/>
        <v>19</v>
      </c>
      <c r="R8249" s="1">
        <f t="shared" si="770"/>
        <v>236402.23</v>
      </c>
      <c r="S8249" s="1">
        <f t="shared" si="771"/>
        <v>1</v>
      </c>
      <c r="T8249" s="1" t="str">
        <f t="shared" si="772"/>
        <v>66+</v>
      </c>
      <c r="U8249" s="1" t="str">
        <f t="shared" si="773"/>
        <v>Yes</v>
      </c>
    </row>
    <row r="8250" spans="1:21">
      <c r="A8250" s="1">
        <v>8249</v>
      </c>
      <c r="B8250" s="1">
        <v>28</v>
      </c>
      <c r="C8250" s="1" t="s">
        <v>34</v>
      </c>
      <c r="D8250" s="2">
        <v>45150</v>
      </c>
      <c r="E8250" s="2">
        <v>45162</v>
      </c>
      <c r="F8250" s="1" t="s">
        <v>49</v>
      </c>
      <c r="G8250" s="1" t="s">
        <v>31</v>
      </c>
      <c r="H8250" s="1" t="s">
        <v>51</v>
      </c>
      <c r="I8250" s="1">
        <v>250153.72</v>
      </c>
      <c r="K8250" s="1" t="s">
        <v>17</v>
      </c>
      <c r="N8250" s="3" t="str">
        <f>IF(LEFT(LOWER(C8250),1)="m","Male",IF(LEFT(LOWER(C8250),1)="f","Female","Unknown"))</f>
        <v>Male</v>
      </c>
      <c r="O8250" s="4" t="str">
        <f>IF(TRIM(LOWER(F8250))="neuro","Neurology",IF(TRIM(LOWER(F8250))="Neurology","Neurology",IF(TRIM(LOWER(F8250))="general ward","General",IF(TRIM(LOWER(F8250))="general","General",IF(TRIM(LOWER(F8250))="cardiology","Cardiology",IF(TRIM(LOWER(F8250))="Cardiology","Cardiology",IF(TRIM(LOWER(F8250))="Peads","Pediatrics",IF(TRIM(LOWER(F8250))="Pediatrics","Pediatrics",IF(TRIM(LOWER(F8250))="orthopedics","Orthopedics",IF(TRIM(LOWER(F8250))="Neurology","Neurology",IF(TRIM(LOWER(F8250))="Oncology","Oncology")))))))))))</f>
        <v>Oncology</v>
      </c>
      <c r="P8250" s="3" t="str">
        <f t="shared" si="768"/>
        <v>Private</v>
      </c>
      <c r="Q8250" s="5">
        <f t="shared" si="769"/>
        <v>12</v>
      </c>
      <c r="R8250" s="1">
        <f t="shared" si="770"/>
        <v>250153.72</v>
      </c>
      <c r="S8250" s="1">
        <f t="shared" si="771"/>
        <v>1</v>
      </c>
      <c r="T8250" s="1" t="str">
        <f t="shared" si="772"/>
        <v>18-35</v>
      </c>
      <c r="U8250" s="1" t="str">
        <f t="shared" si="773"/>
        <v>Unknown</v>
      </c>
    </row>
    <row r="8251" spans="1:21">
      <c r="A8251" s="1">
        <v>8250</v>
      </c>
      <c r="B8251" s="1">
        <v>94</v>
      </c>
      <c r="C8251" s="1" t="s">
        <v>44</v>
      </c>
      <c r="D8251" s="2">
        <v>44999</v>
      </c>
      <c r="E8251" s="2">
        <v>45008</v>
      </c>
      <c r="F8251" s="1" t="s">
        <v>35</v>
      </c>
      <c r="G8251" s="1" t="s">
        <v>41</v>
      </c>
      <c r="H8251" s="1" t="s">
        <v>15</v>
      </c>
      <c r="I8251" s="1">
        <v>124615.36</v>
      </c>
      <c r="J8251" s="1" t="s">
        <v>16</v>
      </c>
      <c r="K8251" s="1" t="s">
        <v>17</v>
      </c>
      <c r="N8251" s="3" t="str">
        <f>IF(LEFT(LOWER(C8251),1)="m","Male",IF(LEFT(LOWER(C8251),1)="f","Female","Unknown"))</f>
        <v>Female</v>
      </c>
      <c r="O8251" s="4" t="str">
        <f>IF(TRIM(LOWER(F8251))="neuro","Neurology",IF(TRIM(LOWER(F8251))="Neurology","Neurology",IF(TRIM(LOWER(F8251))="general ward","General",IF(TRIM(LOWER(F8251))="general","General",IF(TRIM(LOWER(F8251))="cardiology","Cardiology",IF(TRIM(LOWER(F8251))="Cardiology","Cardiology",IF(TRIM(LOWER(F8251))="Peads","Pediatrics",IF(TRIM(LOWER(F8251))="Pediatrics","Pediatrics",IF(TRIM(LOWER(F8251))="orthopedics","Orthopedics",IF(TRIM(LOWER(F8251))="Neurology","Neurology",IF(TRIM(LOWER(F8251))="Oncology","Oncology")))))))))))</f>
        <v>Cardiology</v>
      </c>
      <c r="P8251" s="3" t="str">
        <f t="shared" si="768"/>
        <v>Unknown</v>
      </c>
      <c r="Q8251" s="5">
        <f t="shared" si="769"/>
        <v>9</v>
      </c>
      <c r="R8251" s="1">
        <f t="shared" si="770"/>
        <v>124615.36</v>
      </c>
      <c r="S8251" s="1">
        <f t="shared" si="771"/>
        <v>1</v>
      </c>
      <c r="T8251" s="1" t="str">
        <f t="shared" si="772"/>
        <v>66+</v>
      </c>
      <c r="U8251" s="1" t="str">
        <f t="shared" si="773"/>
        <v>Yes</v>
      </c>
    </row>
    <row r="8252" spans="1:21">
      <c r="A8252" s="1">
        <v>8251</v>
      </c>
      <c r="B8252" s="1">
        <v>78</v>
      </c>
      <c r="C8252" s="1" t="s">
        <v>26</v>
      </c>
      <c r="D8252" s="2">
        <v>45472</v>
      </c>
      <c r="E8252" s="2">
        <v>45473</v>
      </c>
      <c r="F8252" s="1" t="s">
        <v>30</v>
      </c>
      <c r="G8252" s="1" t="s">
        <v>36</v>
      </c>
      <c r="H8252" s="1" t="s">
        <v>51</v>
      </c>
      <c r="I8252" s="1">
        <v>59447.66</v>
      </c>
      <c r="J8252" s="1" t="s">
        <v>25</v>
      </c>
      <c r="K8252" s="1" t="s">
        <v>38</v>
      </c>
      <c r="N8252" s="3" t="str">
        <f>IF(LEFT(LOWER(C8252),1)="m","Male",IF(LEFT(LOWER(C8252),1)="f","Female","Unknown"))</f>
        <v>Female</v>
      </c>
      <c r="O8252" s="4" t="str">
        <f>IF(TRIM(LOWER(F8252))="neuro","Neurology",IF(TRIM(LOWER(F8252))="Neurology","Neurology",IF(TRIM(LOWER(F8252))="general ward","General",IF(TRIM(LOWER(F8252))="general","General",IF(TRIM(LOWER(F8252))="cardiology","Cardiology",IF(TRIM(LOWER(F8252))="Cardiology","Cardiology",IF(TRIM(LOWER(F8252))="Peads","Pediatrics",IF(TRIM(LOWER(F8252))="Pediatrics","Pediatrics",IF(TRIM(LOWER(F8252))="orthopedics","Orthopedics",IF(TRIM(LOWER(F8252))="Neurology","Neurology",IF(TRIM(LOWER(F8252))="Oncology","Oncology")))))))))))</f>
        <v>Pediatrics</v>
      </c>
      <c r="P8252" s="3" t="str">
        <f t="shared" si="768"/>
        <v>Government</v>
      </c>
      <c r="Q8252" s="5">
        <f t="shared" si="769"/>
        <v>1</v>
      </c>
      <c r="R8252" s="1">
        <f t="shared" si="770"/>
        <v>59447.66</v>
      </c>
      <c r="S8252" s="1">
        <f t="shared" si="771"/>
        <v>0</v>
      </c>
      <c r="T8252" s="1" t="str">
        <f t="shared" si="772"/>
        <v>66+</v>
      </c>
      <c r="U8252" s="1" t="str">
        <f t="shared" si="773"/>
        <v>Yes</v>
      </c>
    </row>
    <row r="8253" spans="1:21">
      <c r="A8253" s="1">
        <v>8252</v>
      </c>
      <c r="B8253" s="1">
        <v>5</v>
      </c>
      <c r="C8253" s="1" t="s">
        <v>12</v>
      </c>
      <c r="D8253" s="2">
        <v>44968</v>
      </c>
      <c r="E8253" s="2">
        <v>44978</v>
      </c>
      <c r="F8253" s="1" t="s">
        <v>21</v>
      </c>
      <c r="G8253" s="1" t="s">
        <v>33</v>
      </c>
      <c r="H8253" s="1" t="s">
        <v>37</v>
      </c>
      <c r="I8253" s="1">
        <v>213158.86</v>
      </c>
      <c r="J8253" s="1" t="s">
        <v>42</v>
      </c>
      <c r="K8253" s="1" t="s">
        <v>38</v>
      </c>
      <c r="N8253" s="3" t="str">
        <f>IF(LEFT(LOWER(C8253),1)="m","Male",IF(LEFT(LOWER(C8253),1)="f","Female","Unknown"))</f>
        <v>Unknown</v>
      </c>
      <c r="O8253" s="4" t="str">
        <f>IF(TRIM(LOWER(F8253))="neuro","Neurology",IF(TRIM(LOWER(F8253))="Neurology","Neurology",IF(TRIM(LOWER(F8253))="general ward","General",IF(TRIM(LOWER(F8253))="general","General",IF(TRIM(LOWER(F8253))="cardiology","Cardiology",IF(TRIM(LOWER(F8253))="Cardiology","Cardiology",IF(TRIM(LOWER(F8253))="Peads","Pediatrics",IF(TRIM(LOWER(F8253))="Pediatrics","Pediatrics",IF(TRIM(LOWER(F8253))="orthopedics","Orthopedics",IF(TRIM(LOWER(F8253))="Neurology","Neurology",IF(TRIM(LOWER(F8253))="Oncology","Oncology")))))))))))</f>
        <v>General</v>
      </c>
      <c r="P8253" s="3" t="str">
        <f t="shared" si="768"/>
        <v>Self</v>
      </c>
      <c r="Q8253" s="5">
        <f t="shared" si="769"/>
        <v>10</v>
      </c>
      <c r="R8253" s="1">
        <f t="shared" si="770"/>
        <v>213158.86</v>
      </c>
      <c r="S8253" s="1">
        <f t="shared" si="771"/>
        <v>0</v>
      </c>
      <c r="T8253" s="1" t="str">
        <f t="shared" si="772"/>
        <v>0-17</v>
      </c>
      <c r="U8253" s="1" t="str">
        <f t="shared" si="773"/>
        <v>No</v>
      </c>
    </row>
    <row r="8254" spans="1:21">
      <c r="A8254" s="1">
        <v>8253</v>
      </c>
      <c r="B8254" s="1">
        <v>11</v>
      </c>
      <c r="C8254" s="1" t="s">
        <v>27</v>
      </c>
      <c r="D8254" s="2">
        <v>44950</v>
      </c>
      <c r="E8254" s="2">
        <v>44951</v>
      </c>
      <c r="F8254" s="1" t="s">
        <v>49</v>
      </c>
      <c r="G8254" s="1" t="s">
        <v>36</v>
      </c>
      <c r="H8254" s="1" t="s">
        <v>15</v>
      </c>
      <c r="I8254" s="1">
        <v>125031.53</v>
      </c>
      <c r="J8254" s="1" t="s">
        <v>42</v>
      </c>
      <c r="K8254" s="1" t="s">
        <v>17</v>
      </c>
      <c r="N8254" s="3" t="str">
        <f>IF(LEFT(LOWER(C8254),1)="m","Male",IF(LEFT(LOWER(C8254),1)="f","Female","Unknown"))</f>
        <v>Male</v>
      </c>
      <c r="O8254" s="4" t="str">
        <f>IF(TRIM(LOWER(F8254))="neuro","Neurology",IF(TRIM(LOWER(F8254))="Neurology","Neurology",IF(TRIM(LOWER(F8254))="general ward","General",IF(TRIM(LOWER(F8254))="general","General",IF(TRIM(LOWER(F8254))="cardiology","Cardiology",IF(TRIM(LOWER(F8254))="Cardiology","Cardiology",IF(TRIM(LOWER(F8254))="Peads","Pediatrics",IF(TRIM(LOWER(F8254))="Pediatrics","Pediatrics",IF(TRIM(LOWER(F8254))="orthopedics","Orthopedics",IF(TRIM(LOWER(F8254))="Neurology","Neurology",IF(TRIM(LOWER(F8254))="Oncology","Oncology")))))))))))</f>
        <v>Oncology</v>
      </c>
      <c r="P8254" s="3" t="str">
        <f t="shared" si="768"/>
        <v>Government</v>
      </c>
      <c r="Q8254" s="5">
        <f t="shared" si="769"/>
        <v>1</v>
      </c>
      <c r="R8254" s="1">
        <f t="shared" si="770"/>
        <v>125031.53</v>
      </c>
      <c r="S8254" s="1">
        <f t="shared" si="771"/>
        <v>1</v>
      </c>
      <c r="T8254" s="1" t="str">
        <f t="shared" si="772"/>
        <v>0-17</v>
      </c>
      <c r="U8254" s="1" t="str">
        <f t="shared" si="773"/>
        <v>No</v>
      </c>
    </row>
    <row r="8255" spans="1:21">
      <c r="A8255" s="1">
        <v>8254</v>
      </c>
      <c r="B8255" s="1">
        <v>37</v>
      </c>
      <c r="C8255" s="1" t="s">
        <v>27</v>
      </c>
      <c r="D8255" s="2">
        <v>44970</v>
      </c>
      <c r="E8255" s="2">
        <v>44987</v>
      </c>
      <c r="F8255" s="1" t="s">
        <v>43</v>
      </c>
      <c r="G8255" s="1" t="s">
        <v>22</v>
      </c>
      <c r="H8255" s="1" t="s">
        <v>15</v>
      </c>
      <c r="I8255" s="1">
        <v>174524.38</v>
      </c>
      <c r="J8255" s="1" t="s">
        <v>38</v>
      </c>
      <c r="K8255" s="1" t="s">
        <v>16</v>
      </c>
      <c r="N8255" s="3" t="str">
        <f>IF(LEFT(LOWER(C8255),1)="m","Male",IF(LEFT(LOWER(C8255),1)="f","Female","Unknown"))</f>
        <v>Male</v>
      </c>
      <c r="O8255" s="4" t="str">
        <f>IF(TRIM(LOWER(F8255))="neuro","Neurology",IF(TRIM(LOWER(F8255))="Neurology","Neurology",IF(TRIM(LOWER(F8255))="general ward","General",IF(TRIM(LOWER(F8255))="general","General",IF(TRIM(LOWER(F8255))="cardiology","Cardiology",IF(TRIM(LOWER(F8255))="Cardiology","Cardiology",IF(TRIM(LOWER(F8255))="Peads","Pediatrics",IF(TRIM(LOWER(F8255))="Pediatrics","Pediatrics",IF(TRIM(LOWER(F8255))="orthopedics","Orthopedics",IF(TRIM(LOWER(F8255))="Neurology","Neurology",IF(TRIM(LOWER(F8255))="Oncology","Oncology")))))))))))</f>
        <v>Orthopedics</v>
      </c>
      <c r="P8255" s="3" t="str">
        <f t="shared" si="768"/>
        <v>Government</v>
      </c>
      <c r="Q8255" s="5">
        <f t="shared" si="769"/>
        <v>17</v>
      </c>
      <c r="R8255" s="1">
        <f t="shared" si="770"/>
        <v>174524.38</v>
      </c>
      <c r="S8255" s="1">
        <f t="shared" si="771"/>
        <v>1</v>
      </c>
      <c r="T8255" s="1" t="str">
        <f t="shared" si="772"/>
        <v>36-50</v>
      </c>
      <c r="U8255" s="1" t="str">
        <f t="shared" si="773"/>
        <v>No</v>
      </c>
    </row>
    <row r="8256" spans="1:21">
      <c r="A8256" s="1">
        <v>8255</v>
      </c>
      <c r="B8256" s="1">
        <v>24</v>
      </c>
      <c r="C8256" s="1" t="s">
        <v>18</v>
      </c>
      <c r="D8256" s="2">
        <v>45440</v>
      </c>
      <c r="E8256" s="2">
        <v>45460</v>
      </c>
      <c r="F8256" s="1" t="s">
        <v>52</v>
      </c>
      <c r="G8256" s="1" t="s">
        <v>36</v>
      </c>
      <c r="H8256" s="1" t="s">
        <v>23</v>
      </c>
      <c r="I8256" s="1">
        <v>187622.52</v>
      </c>
      <c r="K8256" s="1" t="s">
        <v>16</v>
      </c>
      <c r="N8256" s="3" t="str">
        <f>IF(LEFT(LOWER(C8256),1)="m","Male",IF(LEFT(LOWER(C8256),1)="f","Female","Unknown"))</f>
        <v>Male</v>
      </c>
      <c r="O8256" s="4" t="str">
        <f>IF(TRIM(LOWER(F8256))="neuro","Neurology",IF(TRIM(LOWER(F8256))="Neurology","Neurology",IF(TRIM(LOWER(F8256))="general ward","General",IF(TRIM(LOWER(F8256))="general","General",IF(TRIM(LOWER(F8256))="cardiology","Cardiology",IF(TRIM(LOWER(F8256))="Cardiology","Cardiology",IF(TRIM(LOWER(F8256))="Peads","Pediatrics",IF(TRIM(LOWER(F8256))="Pediatrics","Pediatrics",IF(TRIM(LOWER(F8256))="orthopedics","Orthopedics",IF(TRIM(LOWER(F8256))="Neurology","Neurology",IF(TRIM(LOWER(F8256))="Oncology","Oncology")))))))))))</f>
        <v>Oncology</v>
      </c>
      <c r="P8256" s="3" t="str">
        <f t="shared" si="768"/>
        <v>Government</v>
      </c>
      <c r="Q8256" s="5">
        <f t="shared" si="769"/>
        <v>20</v>
      </c>
      <c r="R8256" s="1">
        <f t="shared" si="770"/>
        <v>187622.52</v>
      </c>
      <c r="S8256" s="1">
        <f t="shared" si="771"/>
        <v>1</v>
      </c>
      <c r="T8256" s="1" t="str">
        <f t="shared" si="772"/>
        <v>18-35</v>
      </c>
      <c r="U8256" s="1" t="str">
        <f t="shared" si="773"/>
        <v>Unknown</v>
      </c>
    </row>
    <row r="8257" spans="1:21">
      <c r="A8257" s="1">
        <v>8256</v>
      </c>
      <c r="B8257" s="1">
        <v>62</v>
      </c>
      <c r="C8257" s="1" t="s">
        <v>27</v>
      </c>
      <c r="D8257" s="2">
        <v>45235</v>
      </c>
      <c r="E8257" s="2">
        <v>45251</v>
      </c>
      <c r="F8257" s="1" t="s">
        <v>21</v>
      </c>
      <c r="G8257" s="1" t="s">
        <v>33</v>
      </c>
      <c r="H8257" s="1" t="s">
        <v>37</v>
      </c>
      <c r="I8257" s="1">
        <v>154016.32999999999</v>
      </c>
      <c r="J8257" s="1" t="s">
        <v>24</v>
      </c>
      <c r="K8257" s="1" t="s">
        <v>38</v>
      </c>
      <c r="N8257" s="3" t="str">
        <f>IF(LEFT(LOWER(C8257),1)="m","Male",IF(LEFT(LOWER(C8257),1)="f","Female","Unknown"))</f>
        <v>Male</v>
      </c>
      <c r="O8257" s="4" t="str">
        <f>IF(TRIM(LOWER(F8257))="neuro","Neurology",IF(TRIM(LOWER(F8257))="Neurology","Neurology",IF(TRIM(LOWER(F8257))="general ward","General",IF(TRIM(LOWER(F8257))="general","General",IF(TRIM(LOWER(F8257))="cardiology","Cardiology",IF(TRIM(LOWER(F8257))="Cardiology","Cardiology",IF(TRIM(LOWER(F8257))="Peads","Pediatrics",IF(TRIM(LOWER(F8257))="Pediatrics","Pediatrics",IF(TRIM(LOWER(F8257))="orthopedics","Orthopedics",IF(TRIM(LOWER(F8257))="Neurology","Neurology",IF(TRIM(LOWER(F8257))="Oncology","Oncology")))))))))))</f>
        <v>General</v>
      </c>
      <c r="P8257" s="3" t="str">
        <f t="shared" si="768"/>
        <v>Self</v>
      </c>
      <c r="Q8257" s="5">
        <f t="shared" si="769"/>
        <v>16</v>
      </c>
      <c r="R8257" s="1">
        <f t="shared" si="770"/>
        <v>154016.32999999999</v>
      </c>
      <c r="S8257" s="1">
        <f t="shared" si="771"/>
        <v>0</v>
      </c>
      <c r="T8257" s="1" t="str">
        <f t="shared" si="772"/>
        <v>51-65</v>
      </c>
      <c r="U8257" s="1" t="str">
        <f t="shared" si="773"/>
        <v>No</v>
      </c>
    </row>
    <row r="8258" spans="1:21">
      <c r="A8258" s="1">
        <v>8257</v>
      </c>
      <c r="B8258" s="1">
        <v>8</v>
      </c>
      <c r="C8258" s="1" t="s">
        <v>44</v>
      </c>
      <c r="D8258" s="2">
        <v>45205</v>
      </c>
      <c r="E8258" s="2">
        <v>45209</v>
      </c>
      <c r="F8258" s="1" t="s">
        <v>49</v>
      </c>
      <c r="G8258" s="1" t="s">
        <v>46</v>
      </c>
      <c r="H8258" s="1" t="s">
        <v>37</v>
      </c>
      <c r="I8258" s="1">
        <v>324131.82</v>
      </c>
      <c r="J8258" s="1" t="s">
        <v>17</v>
      </c>
      <c r="K8258" s="1" t="s">
        <v>38</v>
      </c>
      <c r="N8258" s="3" t="str">
        <f>IF(LEFT(LOWER(C8258),1)="m","Male",IF(LEFT(LOWER(C8258),1)="f","Female","Unknown"))</f>
        <v>Female</v>
      </c>
      <c r="O8258" s="4" t="str">
        <f>IF(TRIM(LOWER(F8258))="neuro","Neurology",IF(TRIM(LOWER(F8258))="Neurology","Neurology",IF(TRIM(LOWER(F8258))="general ward","General",IF(TRIM(LOWER(F8258))="general","General",IF(TRIM(LOWER(F8258))="cardiology","Cardiology",IF(TRIM(LOWER(F8258))="Cardiology","Cardiology",IF(TRIM(LOWER(F8258))="Peads","Pediatrics",IF(TRIM(LOWER(F8258))="Pediatrics","Pediatrics",IF(TRIM(LOWER(F8258))="orthopedics","Orthopedics",IF(TRIM(LOWER(F8258))="Neurology","Neurology",IF(TRIM(LOWER(F8258))="Oncology","Oncology")))))))))))</f>
        <v>Oncology</v>
      </c>
      <c r="P8258" s="3" t="str">
        <f t="shared" si="768"/>
        <v>Self</v>
      </c>
      <c r="Q8258" s="5">
        <f t="shared" si="769"/>
        <v>4</v>
      </c>
      <c r="R8258" s="1">
        <f t="shared" si="770"/>
        <v>324131.82</v>
      </c>
      <c r="S8258" s="1">
        <f t="shared" si="771"/>
        <v>0</v>
      </c>
      <c r="T8258" s="1" t="str">
        <f t="shared" si="772"/>
        <v>0-17</v>
      </c>
      <c r="U8258" s="1" t="str">
        <f t="shared" si="773"/>
        <v>Yes</v>
      </c>
    </row>
    <row r="8259" spans="1:21">
      <c r="A8259" s="1">
        <v>8258</v>
      </c>
      <c r="B8259" s="1">
        <v>94</v>
      </c>
      <c r="C8259" s="1" t="s">
        <v>12</v>
      </c>
      <c r="D8259" s="2">
        <v>45134</v>
      </c>
      <c r="E8259" s="2">
        <v>45139</v>
      </c>
      <c r="F8259" s="1" t="s">
        <v>30</v>
      </c>
      <c r="G8259" s="1" t="s">
        <v>22</v>
      </c>
      <c r="H8259" s="1" t="s">
        <v>32</v>
      </c>
      <c r="I8259" s="1">
        <v>95507.76</v>
      </c>
      <c r="J8259" s="1" t="s">
        <v>42</v>
      </c>
      <c r="K8259" s="1" t="s">
        <v>38</v>
      </c>
      <c r="N8259" s="3" t="str">
        <f>IF(LEFT(LOWER(C8259),1)="m","Male",IF(LEFT(LOWER(C8259),1)="f","Female","Unknown"))</f>
        <v>Unknown</v>
      </c>
      <c r="O8259" s="4" t="str">
        <f>IF(TRIM(LOWER(F8259))="neuro","Neurology",IF(TRIM(LOWER(F8259))="Neurology","Neurology",IF(TRIM(LOWER(F8259))="general ward","General",IF(TRIM(LOWER(F8259))="general","General",IF(TRIM(LOWER(F8259))="cardiology","Cardiology",IF(TRIM(LOWER(F8259))="Cardiology","Cardiology",IF(TRIM(LOWER(F8259))="Peads","Pediatrics",IF(TRIM(LOWER(F8259))="Pediatrics","Pediatrics",IF(TRIM(LOWER(F8259))="orthopedics","Orthopedics",IF(TRIM(LOWER(F8259))="Neurology","Neurology",IF(TRIM(LOWER(F8259))="Oncology","Oncology")))))))))))</f>
        <v>Pediatrics</v>
      </c>
      <c r="P8259" s="3" t="str">
        <f t="shared" ref="P8259:P8322" si="774">IF(LOWER(G8259)="private","Private",
IF(LOWER(G8259)="govt","Government",
IF(LOWER(G8259)="government","Government",
IF(LOWER(G8259)="self","Self","Unknown"))))</f>
        <v>Government</v>
      </c>
      <c r="Q8259" s="5">
        <f t="shared" ref="Q8259:Q8322" si="775">IF(E8259&lt;D8259,"",E8259-D8259)</f>
        <v>5</v>
      </c>
      <c r="R8259" s="1">
        <f t="shared" ref="R8259:R8322" si="776">IF(I8259&lt;0,"",I8259)</f>
        <v>95507.76</v>
      </c>
      <c r="S8259" s="1">
        <f t="shared" ref="S8259:S8322" si="777">IF(OR(K8259="Yes",K8259="YES",K8259="Y"),1,0)</f>
        <v>0</v>
      </c>
      <c r="T8259" s="1" t="str">
        <f t="shared" ref="T8259:T8322" si="778">IF(B8259&lt;18,"0-17",                                                  IF(B8259&lt;36,"18-35",
IF(B8259&lt;51,"36-50",
IF(B8259&lt;66,"51-65","66+"))))</f>
        <v>66+</v>
      </c>
      <c r="U8259" s="1" t="str">
        <f t="shared" ref="U8259:U8322" si="779">IF(OR(TRIM(UPPER(J8259))="YES",TRIM(UPPER(J8259))="Y"),"Yes",
IF(OR(TRIM(UPPER(J8259))="NO",TRIM(UPPER(J8259))="N"),"No","Unknown"))</f>
        <v>No</v>
      </c>
    </row>
    <row r="8260" spans="1:21">
      <c r="A8260" s="1">
        <v>8259</v>
      </c>
      <c r="B8260" s="1">
        <v>47</v>
      </c>
      <c r="C8260" s="1" t="s">
        <v>12</v>
      </c>
      <c r="D8260" s="2">
        <v>45312</v>
      </c>
      <c r="E8260" s="2">
        <v>45322</v>
      </c>
      <c r="F8260" s="1" t="s">
        <v>19</v>
      </c>
      <c r="G8260" s="1" t="s">
        <v>41</v>
      </c>
      <c r="H8260" s="1" t="s">
        <v>37</v>
      </c>
      <c r="I8260" s="1">
        <v>189189.64</v>
      </c>
      <c r="K8260" s="1" t="s">
        <v>38</v>
      </c>
      <c r="N8260" s="3" t="str">
        <f>IF(LEFT(LOWER(C8260),1)="m","Male",IF(LEFT(LOWER(C8260),1)="f","Female","Unknown"))</f>
        <v>Unknown</v>
      </c>
      <c r="O8260" s="4" t="str">
        <f>IF(TRIM(LOWER(F8260))="neuro","Neurology",IF(TRIM(LOWER(F8260))="Neurology","Neurology",IF(TRIM(LOWER(F8260))="general ward","General",IF(TRIM(LOWER(F8260))="general","General",IF(TRIM(LOWER(F8260))="cardiology","Cardiology",IF(TRIM(LOWER(F8260))="Cardiology","Cardiology",IF(TRIM(LOWER(F8260))="Peads","Pediatrics",IF(TRIM(LOWER(F8260))="Pediatrics","Pediatrics",IF(TRIM(LOWER(F8260))="orthopedics","Orthopedics",IF(TRIM(LOWER(F8260))="Neurology","Neurology",IF(TRIM(LOWER(F8260))="Oncology","Oncology")))))))))))</f>
        <v>General</v>
      </c>
      <c r="P8260" s="3" t="str">
        <f t="shared" si="774"/>
        <v>Unknown</v>
      </c>
      <c r="Q8260" s="5">
        <f t="shared" si="775"/>
        <v>10</v>
      </c>
      <c r="R8260" s="1">
        <f t="shared" si="776"/>
        <v>189189.64</v>
      </c>
      <c r="S8260" s="1">
        <f t="shared" si="777"/>
        <v>0</v>
      </c>
      <c r="T8260" s="1" t="str">
        <f t="shared" si="778"/>
        <v>36-50</v>
      </c>
      <c r="U8260" s="1" t="str">
        <f t="shared" si="779"/>
        <v>Unknown</v>
      </c>
    </row>
    <row r="8261" spans="1:21">
      <c r="A8261" s="1">
        <v>8260</v>
      </c>
      <c r="B8261" s="1">
        <v>20</v>
      </c>
      <c r="C8261" s="1" t="s">
        <v>29</v>
      </c>
      <c r="D8261" s="2">
        <v>45459</v>
      </c>
      <c r="E8261" s="2">
        <v>45475</v>
      </c>
      <c r="F8261" s="1" t="s">
        <v>30</v>
      </c>
      <c r="G8261" s="1" t="s">
        <v>41</v>
      </c>
      <c r="H8261" s="1" t="s">
        <v>51</v>
      </c>
      <c r="I8261" s="1">
        <v>75614.87</v>
      </c>
      <c r="J8261" s="1" t="s">
        <v>16</v>
      </c>
      <c r="K8261" s="1" t="s">
        <v>38</v>
      </c>
      <c r="N8261" s="3" t="str">
        <f>IF(LEFT(LOWER(C8261),1)="m","Male",IF(LEFT(LOWER(C8261),1)="f","Female","Unknown"))</f>
        <v>Female</v>
      </c>
      <c r="O8261" s="4" t="str">
        <f>IF(TRIM(LOWER(F8261))="neuro","Neurology",IF(TRIM(LOWER(F8261))="Neurology","Neurology",IF(TRIM(LOWER(F8261))="general ward","General",IF(TRIM(LOWER(F8261))="general","General",IF(TRIM(LOWER(F8261))="cardiology","Cardiology",IF(TRIM(LOWER(F8261))="Cardiology","Cardiology",IF(TRIM(LOWER(F8261))="Peads","Pediatrics",IF(TRIM(LOWER(F8261))="Pediatrics","Pediatrics",IF(TRIM(LOWER(F8261))="orthopedics","Orthopedics",IF(TRIM(LOWER(F8261))="Neurology","Neurology",IF(TRIM(LOWER(F8261))="Oncology","Oncology")))))))))))</f>
        <v>Pediatrics</v>
      </c>
      <c r="P8261" s="3" t="str">
        <f t="shared" si="774"/>
        <v>Unknown</v>
      </c>
      <c r="Q8261" s="5">
        <f t="shared" si="775"/>
        <v>16</v>
      </c>
      <c r="R8261" s="1">
        <f t="shared" si="776"/>
        <v>75614.87</v>
      </c>
      <c r="S8261" s="1">
        <f t="shared" si="777"/>
        <v>0</v>
      </c>
      <c r="T8261" s="1" t="str">
        <f t="shared" si="778"/>
        <v>18-35</v>
      </c>
      <c r="U8261" s="1" t="str">
        <f t="shared" si="779"/>
        <v>Yes</v>
      </c>
    </row>
    <row r="8262" spans="1:21">
      <c r="A8262" s="1">
        <v>8261</v>
      </c>
      <c r="B8262" s="1">
        <v>36</v>
      </c>
      <c r="C8262" s="1" t="s">
        <v>34</v>
      </c>
      <c r="D8262" s="2">
        <v>45039</v>
      </c>
      <c r="E8262" s="2">
        <v>45058</v>
      </c>
      <c r="F8262" s="1" t="s">
        <v>19</v>
      </c>
      <c r="G8262" s="1" t="s">
        <v>14</v>
      </c>
      <c r="H8262" s="1" t="s">
        <v>37</v>
      </c>
      <c r="I8262" s="1">
        <v>185109.47</v>
      </c>
      <c r="J8262" s="1" t="s">
        <v>17</v>
      </c>
      <c r="K8262" s="1" t="s">
        <v>25</v>
      </c>
      <c r="N8262" s="3" t="str">
        <f>IF(LEFT(LOWER(C8262),1)="m","Male",IF(LEFT(LOWER(C8262),1)="f","Female","Unknown"))</f>
        <v>Male</v>
      </c>
      <c r="O8262" s="4" t="str">
        <f>IF(TRIM(LOWER(F8262))="neuro","Neurology",IF(TRIM(LOWER(F8262))="Neurology","Neurology",IF(TRIM(LOWER(F8262))="general ward","General",IF(TRIM(LOWER(F8262))="general","General",IF(TRIM(LOWER(F8262))="cardiology","Cardiology",IF(TRIM(LOWER(F8262))="Cardiology","Cardiology",IF(TRIM(LOWER(F8262))="Peads","Pediatrics",IF(TRIM(LOWER(F8262))="Pediatrics","Pediatrics",IF(TRIM(LOWER(F8262))="orthopedics","Orthopedics",IF(TRIM(LOWER(F8262))="Neurology","Neurology",IF(TRIM(LOWER(F8262))="Oncology","Oncology")))))))))))</f>
        <v>General</v>
      </c>
      <c r="P8262" s="3" t="str">
        <f t="shared" si="774"/>
        <v>Private</v>
      </c>
      <c r="Q8262" s="5">
        <f t="shared" si="775"/>
        <v>19</v>
      </c>
      <c r="R8262" s="1">
        <f t="shared" si="776"/>
        <v>185109.47</v>
      </c>
      <c r="S8262" s="1">
        <f t="shared" si="777"/>
        <v>1</v>
      </c>
      <c r="T8262" s="1" t="str">
        <f t="shared" si="778"/>
        <v>36-50</v>
      </c>
      <c r="U8262" s="1" t="str">
        <f t="shared" si="779"/>
        <v>Yes</v>
      </c>
    </row>
    <row r="8263" spans="1:21">
      <c r="A8263" s="1">
        <v>8262</v>
      </c>
      <c r="B8263" s="1">
        <v>21</v>
      </c>
      <c r="C8263" s="1" t="s">
        <v>34</v>
      </c>
      <c r="D8263" s="2">
        <v>45060</v>
      </c>
      <c r="E8263" s="2">
        <v>45072</v>
      </c>
      <c r="F8263" s="1" t="s">
        <v>52</v>
      </c>
      <c r="G8263" s="1" t="s">
        <v>46</v>
      </c>
      <c r="H8263" s="1" t="s">
        <v>32</v>
      </c>
      <c r="I8263" s="1">
        <v>216028.32</v>
      </c>
      <c r="J8263" s="1" t="s">
        <v>38</v>
      </c>
      <c r="K8263" s="1" t="s">
        <v>42</v>
      </c>
      <c r="N8263" s="3" t="str">
        <f>IF(LEFT(LOWER(C8263),1)="m","Male",IF(LEFT(LOWER(C8263),1)="f","Female","Unknown"))</f>
        <v>Male</v>
      </c>
      <c r="O8263" s="4" t="str">
        <f>IF(TRIM(LOWER(F8263))="neuro","Neurology",IF(TRIM(LOWER(F8263))="Neurology","Neurology",IF(TRIM(LOWER(F8263))="general ward","General",IF(TRIM(LOWER(F8263))="general","General",IF(TRIM(LOWER(F8263))="cardiology","Cardiology",IF(TRIM(LOWER(F8263))="Cardiology","Cardiology",IF(TRIM(LOWER(F8263))="Peads","Pediatrics",IF(TRIM(LOWER(F8263))="Pediatrics","Pediatrics",IF(TRIM(LOWER(F8263))="orthopedics","Orthopedics",IF(TRIM(LOWER(F8263))="Neurology","Neurology",IF(TRIM(LOWER(F8263))="Oncology","Oncology")))))))))))</f>
        <v>Oncology</v>
      </c>
      <c r="P8263" s="3" t="str">
        <f t="shared" si="774"/>
        <v>Self</v>
      </c>
      <c r="Q8263" s="5">
        <f t="shared" si="775"/>
        <v>12</v>
      </c>
      <c r="R8263" s="1">
        <f t="shared" si="776"/>
        <v>216028.32</v>
      </c>
      <c r="S8263" s="1">
        <f t="shared" si="777"/>
        <v>0</v>
      </c>
      <c r="T8263" s="1" t="str">
        <f t="shared" si="778"/>
        <v>18-35</v>
      </c>
      <c r="U8263" s="1" t="str">
        <f t="shared" si="779"/>
        <v>No</v>
      </c>
    </row>
    <row r="8264" spans="1:21">
      <c r="A8264" s="1">
        <v>8263</v>
      </c>
      <c r="B8264" s="1">
        <v>82</v>
      </c>
      <c r="C8264" s="1" t="s">
        <v>26</v>
      </c>
      <c r="D8264" s="2">
        <v>45401</v>
      </c>
      <c r="E8264" s="2">
        <v>45408</v>
      </c>
      <c r="F8264" s="1" t="s">
        <v>52</v>
      </c>
      <c r="G8264" s="1" t="s">
        <v>46</v>
      </c>
      <c r="H8264" s="1" t="s">
        <v>32</v>
      </c>
      <c r="I8264" s="1">
        <v>334092.03999999998</v>
      </c>
      <c r="J8264" s="1" t="s">
        <v>38</v>
      </c>
      <c r="K8264" s="1" t="s">
        <v>16</v>
      </c>
      <c r="N8264" s="3" t="str">
        <f>IF(LEFT(LOWER(C8264),1)="m","Male",IF(LEFT(LOWER(C8264),1)="f","Female","Unknown"))</f>
        <v>Female</v>
      </c>
      <c r="O8264" s="4" t="str">
        <f>IF(TRIM(LOWER(F8264))="neuro","Neurology",IF(TRIM(LOWER(F8264))="Neurology","Neurology",IF(TRIM(LOWER(F8264))="general ward","General",IF(TRIM(LOWER(F8264))="general","General",IF(TRIM(LOWER(F8264))="cardiology","Cardiology",IF(TRIM(LOWER(F8264))="Cardiology","Cardiology",IF(TRIM(LOWER(F8264))="Peads","Pediatrics",IF(TRIM(LOWER(F8264))="Pediatrics","Pediatrics",IF(TRIM(LOWER(F8264))="orthopedics","Orthopedics",IF(TRIM(LOWER(F8264))="Neurology","Neurology",IF(TRIM(LOWER(F8264))="Oncology","Oncology")))))))))))</f>
        <v>Oncology</v>
      </c>
      <c r="P8264" s="3" t="str">
        <f t="shared" si="774"/>
        <v>Self</v>
      </c>
      <c r="Q8264" s="5">
        <f t="shared" si="775"/>
        <v>7</v>
      </c>
      <c r="R8264" s="1">
        <f t="shared" si="776"/>
        <v>334092.03999999998</v>
      </c>
      <c r="S8264" s="1">
        <f t="shared" si="777"/>
        <v>1</v>
      </c>
      <c r="T8264" s="1" t="str">
        <f t="shared" si="778"/>
        <v>66+</v>
      </c>
      <c r="U8264" s="1" t="str">
        <f t="shared" si="779"/>
        <v>No</v>
      </c>
    </row>
    <row r="8265" spans="1:21">
      <c r="A8265" s="1">
        <v>8264</v>
      </c>
      <c r="B8265" s="1">
        <v>91</v>
      </c>
      <c r="C8265" s="1" t="s">
        <v>12</v>
      </c>
      <c r="D8265" s="2">
        <v>45622</v>
      </c>
      <c r="E8265" s="2">
        <v>45634</v>
      </c>
      <c r="F8265" s="1" t="s">
        <v>43</v>
      </c>
      <c r="G8265" s="1" t="s">
        <v>31</v>
      </c>
      <c r="H8265" s="1" t="s">
        <v>39</v>
      </c>
      <c r="I8265" s="1">
        <v>77128.92</v>
      </c>
      <c r="J8265" s="1" t="s">
        <v>16</v>
      </c>
      <c r="K8265" s="1" t="s">
        <v>42</v>
      </c>
      <c r="N8265" s="3" t="str">
        <f>IF(LEFT(LOWER(C8265),1)="m","Male",IF(LEFT(LOWER(C8265),1)="f","Female","Unknown"))</f>
        <v>Unknown</v>
      </c>
      <c r="O8265" s="4" t="str">
        <f>IF(TRIM(LOWER(F8265))="neuro","Neurology",IF(TRIM(LOWER(F8265))="Neurology","Neurology",IF(TRIM(LOWER(F8265))="general ward","General",IF(TRIM(LOWER(F8265))="general","General",IF(TRIM(LOWER(F8265))="cardiology","Cardiology",IF(TRIM(LOWER(F8265))="Cardiology","Cardiology",IF(TRIM(LOWER(F8265))="Peads","Pediatrics",IF(TRIM(LOWER(F8265))="Pediatrics","Pediatrics",IF(TRIM(LOWER(F8265))="orthopedics","Orthopedics",IF(TRIM(LOWER(F8265))="Neurology","Neurology",IF(TRIM(LOWER(F8265))="Oncology","Oncology")))))))))))</f>
        <v>Orthopedics</v>
      </c>
      <c r="P8265" s="3" t="str">
        <f t="shared" si="774"/>
        <v>Private</v>
      </c>
      <c r="Q8265" s="5">
        <f t="shared" si="775"/>
        <v>12</v>
      </c>
      <c r="R8265" s="1">
        <f t="shared" si="776"/>
        <v>77128.92</v>
      </c>
      <c r="S8265" s="1">
        <f t="shared" si="777"/>
        <v>0</v>
      </c>
      <c r="T8265" s="1" t="str">
        <f t="shared" si="778"/>
        <v>66+</v>
      </c>
      <c r="U8265" s="1" t="str">
        <f t="shared" si="779"/>
        <v>Yes</v>
      </c>
    </row>
    <row r="8266" spans="1:21">
      <c r="A8266" s="1">
        <v>8265</v>
      </c>
      <c r="B8266" s="1">
        <v>26</v>
      </c>
      <c r="C8266" s="1" t="s">
        <v>12</v>
      </c>
      <c r="D8266" s="2">
        <v>45345</v>
      </c>
      <c r="E8266" s="2">
        <v>45355</v>
      </c>
      <c r="F8266" s="1" t="s">
        <v>52</v>
      </c>
      <c r="G8266" s="1" t="s">
        <v>14</v>
      </c>
      <c r="H8266" s="1" t="s">
        <v>39</v>
      </c>
      <c r="I8266" s="1">
        <v>232335.94</v>
      </c>
      <c r="J8266" s="1" t="s">
        <v>24</v>
      </c>
      <c r="K8266" s="1" t="s">
        <v>38</v>
      </c>
      <c r="N8266" s="3" t="str">
        <f>IF(LEFT(LOWER(C8266),1)="m","Male",IF(LEFT(LOWER(C8266),1)="f","Female","Unknown"))</f>
        <v>Unknown</v>
      </c>
      <c r="O8266" s="4" t="str">
        <f>IF(TRIM(LOWER(F8266))="neuro","Neurology",IF(TRIM(LOWER(F8266))="Neurology","Neurology",IF(TRIM(LOWER(F8266))="general ward","General",IF(TRIM(LOWER(F8266))="general","General",IF(TRIM(LOWER(F8266))="cardiology","Cardiology",IF(TRIM(LOWER(F8266))="Cardiology","Cardiology",IF(TRIM(LOWER(F8266))="Peads","Pediatrics",IF(TRIM(LOWER(F8266))="Pediatrics","Pediatrics",IF(TRIM(LOWER(F8266))="orthopedics","Orthopedics",IF(TRIM(LOWER(F8266))="Neurology","Neurology",IF(TRIM(LOWER(F8266))="Oncology","Oncology")))))))))))</f>
        <v>Oncology</v>
      </c>
      <c r="P8266" s="3" t="str">
        <f t="shared" si="774"/>
        <v>Private</v>
      </c>
      <c r="Q8266" s="5">
        <f t="shared" si="775"/>
        <v>10</v>
      </c>
      <c r="R8266" s="1">
        <f t="shared" si="776"/>
        <v>232335.94</v>
      </c>
      <c r="S8266" s="1">
        <f t="shared" si="777"/>
        <v>0</v>
      </c>
      <c r="T8266" s="1" t="str">
        <f t="shared" si="778"/>
        <v>18-35</v>
      </c>
      <c r="U8266" s="1" t="str">
        <f t="shared" si="779"/>
        <v>No</v>
      </c>
    </row>
    <row r="8267" spans="1:21">
      <c r="A8267" s="1">
        <v>8266</v>
      </c>
      <c r="B8267" s="1">
        <v>48</v>
      </c>
      <c r="C8267" s="1" t="s">
        <v>12</v>
      </c>
      <c r="D8267" s="2">
        <v>45103</v>
      </c>
      <c r="E8267" s="2">
        <v>45113</v>
      </c>
      <c r="F8267" s="1" t="s">
        <v>21</v>
      </c>
      <c r="G8267" s="1" t="s">
        <v>36</v>
      </c>
      <c r="H8267" s="1" t="s">
        <v>23</v>
      </c>
      <c r="I8267" s="1">
        <v>342094.82</v>
      </c>
      <c r="J8267" s="1" t="s">
        <v>17</v>
      </c>
      <c r="K8267" s="1" t="s">
        <v>20</v>
      </c>
      <c r="N8267" s="3" t="str">
        <f>IF(LEFT(LOWER(C8267),1)="m","Male",IF(LEFT(LOWER(C8267),1)="f","Female","Unknown"))</f>
        <v>Unknown</v>
      </c>
      <c r="O8267" s="4" t="str">
        <f>IF(TRIM(LOWER(F8267))="neuro","Neurology",IF(TRIM(LOWER(F8267))="Neurology","Neurology",IF(TRIM(LOWER(F8267))="general ward","General",IF(TRIM(LOWER(F8267))="general","General",IF(TRIM(LOWER(F8267))="cardiology","Cardiology",IF(TRIM(LOWER(F8267))="Cardiology","Cardiology",IF(TRIM(LOWER(F8267))="Peads","Pediatrics",IF(TRIM(LOWER(F8267))="Pediatrics","Pediatrics",IF(TRIM(LOWER(F8267))="orthopedics","Orthopedics",IF(TRIM(LOWER(F8267))="Neurology","Neurology",IF(TRIM(LOWER(F8267))="Oncology","Oncology")))))))))))</f>
        <v>General</v>
      </c>
      <c r="P8267" s="3" t="str">
        <f t="shared" si="774"/>
        <v>Government</v>
      </c>
      <c r="Q8267" s="5">
        <f t="shared" si="775"/>
        <v>10</v>
      </c>
      <c r="R8267" s="1">
        <f t="shared" si="776"/>
        <v>342094.82</v>
      </c>
      <c r="S8267" s="1">
        <f t="shared" si="777"/>
        <v>0</v>
      </c>
      <c r="T8267" s="1" t="str">
        <f t="shared" si="778"/>
        <v>36-50</v>
      </c>
      <c r="U8267" s="1" t="str">
        <f t="shared" si="779"/>
        <v>Yes</v>
      </c>
    </row>
    <row r="8268" spans="1:21">
      <c r="A8268" s="1">
        <v>8267</v>
      </c>
      <c r="B8268" s="1">
        <v>23</v>
      </c>
      <c r="C8268" s="1" t="s">
        <v>34</v>
      </c>
      <c r="D8268" s="2">
        <v>44959</v>
      </c>
      <c r="E8268" s="2">
        <v>44965</v>
      </c>
      <c r="F8268" s="1" t="s">
        <v>50</v>
      </c>
      <c r="G8268" s="1" t="s">
        <v>36</v>
      </c>
      <c r="H8268" s="1" t="s">
        <v>51</v>
      </c>
      <c r="I8268" s="1">
        <v>289779.23</v>
      </c>
      <c r="J8268" s="1" t="s">
        <v>16</v>
      </c>
      <c r="K8268" s="1" t="s">
        <v>38</v>
      </c>
      <c r="N8268" s="3" t="str">
        <f>IF(LEFT(LOWER(C8268),1)="m","Male",IF(LEFT(LOWER(C8268),1)="f","Female","Unknown"))</f>
        <v>Male</v>
      </c>
      <c r="O8268" s="4" t="str">
        <f>IF(TRIM(LOWER(F8268))="neuro","Neurology",IF(TRIM(LOWER(F8268))="Neurology","Neurology",IF(TRIM(LOWER(F8268))="general ward","General",IF(TRIM(LOWER(F8268))="general","General",IF(TRIM(LOWER(F8268))="cardiology","Cardiology",IF(TRIM(LOWER(F8268))="Cardiology","Cardiology",IF(TRIM(LOWER(F8268))="Peads","Pediatrics",IF(TRIM(LOWER(F8268))="Pediatrics","Pediatrics",IF(TRIM(LOWER(F8268))="orthopedics","Orthopedics",IF(TRIM(LOWER(F8268))="Neurology","Neurology",IF(TRIM(LOWER(F8268))="Oncology","Oncology")))))))))))</f>
        <v>Cardiology</v>
      </c>
      <c r="P8268" s="3" t="str">
        <f t="shared" si="774"/>
        <v>Government</v>
      </c>
      <c r="Q8268" s="5">
        <f t="shared" si="775"/>
        <v>6</v>
      </c>
      <c r="R8268" s="1">
        <f t="shared" si="776"/>
        <v>289779.23</v>
      </c>
      <c r="S8268" s="1">
        <f t="shared" si="777"/>
        <v>0</v>
      </c>
      <c r="T8268" s="1" t="str">
        <f t="shared" si="778"/>
        <v>18-35</v>
      </c>
      <c r="U8268" s="1" t="str">
        <f t="shared" si="779"/>
        <v>Yes</v>
      </c>
    </row>
    <row r="8269" spans="1:21">
      <c r="A8269" s="1">
        <v>8268</v>
      </c>
      <c r="B8269" s="1">
        <v>55</v>
      </c>
      <c r="C8269" s="1" t="s">
        <v>27</v>
      </c>
      <c r="D8269" s="2">
        <v>45523</v>
      </c>
      <c r="E8269" s="2">
        <v>45530</v>
      </c>
      <c r="F8269" s="1" t="s">
        <v>40</v>
      </c>
      <c r="G8269" s="1" t="s">
        <v>14</v>
      </c>
      <c r="H8269" s="1" t="s">
        <v>37</v>
      </c>
      <c r="I8269" s="1">
        <v>249550.94</v>
      </c>
      <c r="J8269" s="1" t="s">
        <v>42</v>
      </c>
      <c r="K8269" s="1" t="s">
        <v>16</v>
      </c>
      <c r="N8269" s="3" t="str">
        <f>IF(LEFT(LOWER(C8269),1)="m","Male",IF(LEFT(LOWER(C8269),1)="f","Female","Unknown"))</f>
        <v>Male</v>
      </c>
      <c r="O8269" s="4" t="str">
        <f>IF(TRIM(LOWER(F8269))="neuro","Neurology",IF(TRIM(LOWER(F8269))="Neurology","Neurology",IF(TRIM(LOWER(F8269))="general ward","General",IF(TRIM(LOWER(F8269))="general","General",IF(TRIM(LOWER(F8269))="cardiology","Cardiology",IF(TRIM(LOWER(F8269))="Cardiology","Cardiology",IF(TRIM(LOWER(F8269))="Peads","Pediatrics",IF(TRIM(LOWER(F8269))="Pediatrics","Pediatrics",IF(TRIM(LOWER(F8269))="orthopedics","Orthopedics",IF(TRIM(LOWER(F8269))="Neurology","Neurology",IF(TRIM(LOWER(F8269))="Oncology","Oncology")))))))))))</f>
        <v>Pediatrics</v>
      </c>
      <c r="P8269" s="3" t="str">
        <f t="shared" si="774"/>
        <v>Private</v>
      </c>
      <c r="Q8269" s="5">
        <f t="shared" si="775"/>
        <v>7</v>
      </c>
      <c r="R8269" s="1">
        <f t="shared" si="776"/>
        <v>249550.94</v>
      </c>
      <c r="S8269" s="1">
        <f t="shared" si="777"/>
        <v>1</v>
      </c>
      <c r="T8269" s="1" t="str">
        <f t="shared" si="778"/>
        <v>51-65</v>
      </c>
      <c r="U8269" s="1" t="str">
        <f t="shared" si="779"/>
        <v>No</v>
      </c>
    </row>
    <row r="8270" spans="1:21">
      <c r="A8270" s="1">
        <v>8269</v>
      </c>
      <c r="B8270" s="1">
        <v>24</v>
      </c>
      <c r="C8270" s="1" t="s">
        <v>27</v>
      </c>
      <c r="D8270" s="2">
        <v>45623</v>
      </c>
      <c r="E8270" s="2">
        <v>45635</v>
      </c>
      <c r="F8270" s="1" t="s">
        <v>13</v>
      </c>
      <c r="G8270" s="1" t="s">
        <v>33</v>
      </c>
      <c r="H8270" s="1" t="s">
        <v>39</v>
      </c>
      <c r="I8270" s="1">
        <v>213208.13</v>
      </c>
      <c r="J8270" s="1" t="s">
        <v>38</v>
      </c>
      <c r="K8270" s="1" t="s">
        <v>42</v>
      </c>
      <c r="N8270" s="3" t="str">
        <f>IF(LEFT(LOWER(C8270),1)="m","Male",IF(LEFT(LOWER(C8270),1)="f","Female","Unknown"))</f>
        <v>Male</v>
      </c>
      <c r="O8270" s="4" t="str">
        <f>IF(TRIM(LOWER(F8270))="neuro","Neurology",IF(TRIM(LOWER(F8270))="Neurology","Neurology",IF(TRIM(LOWER(F8270))="general ward","General",IF(TRIM(LOWER(F8270))="general","General",IF(TRIM(LOWER(F8270))="cardiology","Cardiology",IF(TRIM(LOWER(F8270))="Cardiology","Cardiology",IF(TRIM(LOWER(F8270))="Peads","Pediatrics",IF(TRIM(LOWER(F8270))="Pediatrics","Pediatrics",IF(TRIM(LOWER(F8270))="orthopedics","Orthopedics",IF(TRIM(LOWER(F8270))="Neurology","Neurology",IF(TRIM(LOWER(F8270))="Oncology","Oncology")))))))))))</f>
        <v>Neurology</v>
      </c>
      <c r="P8270" s="3" t="str">
        <f t="shared" si="774"/>
        <v>Self</v>
      </c>
      <c r="Q8270" s="5">
        <f t="shared" si="775"/>
        <v>12</v>
      </c>
      <c r="R8270" s="1">
        <f t="shared" si="776"/>
        <v>213208.13</v>
      </c>
      <c r="S8270" s="1">
        <f t="shared" si="777"/>
        <v>0</v>
      </c>
      <c r="T8270" s="1" t="str">
        <f t="shared" si="778"/>
        <v>18-35</v>
      </c>
      <c r="U8270" s="1" t="str">
        <f t="shared" si="779"/>
        <v>No</v>
      </c>
    </row>
    <row r="8271" spans="1:21">
      <c r="A8271" s="1">
        <v>8270</v>
      </c>
      <c r="B8271" s="1">
        <v>49</v>
      </c>
      <c r="C8271" s="1" t="s">
        <v>44</v>
      </c>
      <c r="D8271" s="2">
        <v>45477</v>
      </c>
      <c r="E8271" s="2">
        <v>45490</v>
      </c>
      <c r="F8271" s="1" t="s">
        <v>19</v>
      </c>
      <c r="G8271" s="1" t="s">
        <v>14</v>
      </c>
      <c r="H8271" s="1" t="s">
        <v>37</v>
      </c>
      <c r="I8271" s="1">
        <v>38159.730000000003</v>
      </c>
      <c r="J8271" s="1" t="s">
        <v>17</v>
      </c>
      <c r="K8271" s="1" t="s">
        <v>20</v>
      </c>
      <c r="N8271" s="3" t="str">
        <f>IF(LEFT(LOWER(C8271),1)="m","Male",IF(LEFT(LOWER(C8271),1)="f","Female","Unknown"))</f>
        <v>Female</v>
      </c>
      <c r="O8271" s="4" t="str">
        <f>IF(TRIM(LOWER(F8271))="neuro","Neurology",IF(TRIM(LOWER(F8271))="Neurology","Neurology",IF(TRIM(LOWER(F8271))="general ward","General",IF(TRIM(LOWER(F8271))="general","General",IF(TRIM(LOWER(F8271))="cardiology","Cardiology",IF(TRIM(LOWER(F8271))="Cardiology","Cardiology",IF(TRIM(LOWER(F8271))="Peads","Pediatrics",IF(TRIM(LOWER(F8271))="Pediatrics","Pediatrics",IF(TRIM(LOWER(F8271))="orthopedics","Orthopedics",IF(TRIM(LOWER(F8271))="Neurology","Neurology",IF(TRIM(LOWER(F8271))="Oncology","Oncology")))))))))))</f>
        <v>General</v>
      </c>
      <c r="P8271" s="3" t="str">
        <f t="shared" si="774"/>
        <v>Private</v>
      </c>
      <c r="Q8271" s="5">
        <f t="shared" si="775"/>
        <v>13</v>
      </c>
      <c r="R8271" s="1">
        <f t="shared" si="776"/>
        <v>38159.730000000003</v>
      </c>
      <c r="S8271" s="1">
        <f t="shared" si="777"/>
        <v>0</v>
      </c>
      <c r="T8271" s="1" t="str">
        <f t="shared" si="778"/>
        <v>36-50</v>
      </c>
      <c r="U8271" s="1" t="str">
        <f t="shared" si="779"/>
        <v>Yes</v>
      </c>
    </row>
    <row r="8272" spans="1:21">
      <c r="A8272" s="1">
        <v>8271</v>
      </c>
      <c r="B8272" s="1">
        <v>73</v>
      </c>
      <c r="C8272" s="1" t="s">
        <v>29</v>
      </c>
      <c r="D8272" s="2">
        <v>45593</v>
      </c>
      <c r="E8272" s="2">
        <v>45613</v>
      </c>
      <c r="F8272" s="1" t="s">
        <v>19</v>
      </c>
      <c r="G8272" s="1" t="s">
        <v>41</v>
      </c>
      <c r="H8272" s="1" t="s">
        <v>32</v>
      </c>
      <c r="I8272" s="1">
        <v>4865669.54</v>
      </c>
      <c r="J8272" s="1" t="s">
        <v>16</v>
      </c>
      <c r="K8272" s="1" t="s">
        <v>20</v>
      </c>
      <c r="N8272" s="3" t="str">
        <f>IF(LEFT(LOWER(C8272),1)="m","Male",IF(LEFT(LOWER(C8272),1)="f","Female","Unknown"))</f>
        <v>Female</v>
      </c>
      <c r="O8272" s="4" t="str">
        <f>IF(TRIM(LOWER(F8272))="neuro","Neurology",IF(TRIM(LOWER(F8272))="Neurology","Neurology",IF(TRIM(LOWER(F8272))="general ward","General",IF(TRIM(LOWER(F8272))="general","General",IF(TRIM(LOWER(F8272))="cardiology","Cardiology",IF(TRIM(LOWER(F8272))="Cardiology","Cardiology",IF(TRIM(LOWER(F8272))="Peads","Pediatrics",IF(TRIM(LOWER(F8272))="Pediatrics","Pediatrics",IF(TRIM(LOWER(F8272))="orthopedics","Orthopedics",IF(TRIM(LOWER(F8272))="Neurology","Neurology",IF(TRIM(LOWER(F8272))="Oncology","Oncology")))))))))))</f>
        <v>General</v>
      </c>
      <c r="P8272" s="3" t="str">
        <f t="shared" si="774"/>
        <v>Unknown</v>
      </c>
      <c r="Q8272" s="5">
        <f t="shared" si="775"/>
        <v>20</v>
      </c>
      <c r="R8272" s="1">
        <f t="shared" si="776"/>
        <v>4865669.54</v>
      </c>
      <c r="S8272" s="1">
        <f t="shared" si="777"/>
        <v>0</v>
      </c>
      <c r="T8272" s="1" t="str">
        <f t="shared" si="778"/>
        <v>66+</v>
      </c>
      <c r="U8272" s="1" t="str">
        <f t="shared" si="779"/>
        <v>Yes</v>
      </c>
    </row>
    <row r="8273" spans="1:21">
      <c r="A8273" s="1">
        <v>8272</v>
      </c>
      <c r="B8273" s="1">
        <v>44</v>
      </c>
      <c r="C8273" s="1" t="s">
        <v>12</v>
      </c>
      <c r="D8273" s="2">
        <v>44958</v>
      </c>
      <c r="E8273" s="2">
        <v>44975</v>
      </c>
      <c r="F8273" s="1" t="s">
        <v>49</v>
      </c>
      <c r="G8273" s="1" t="s">
        <v>22</v>
      </c>
      <c r="H8273" s="1" t="s">
        <v>32</v>
      </c>
      <c r="I8273" s="1">
        <v>282081.15000000002</v>
      </c>
      <c r="J8273" s="1" t="s">
        <v>42</v>
      </c>
      <c r="K8273" s="1" t="s">
        <v>20</v>
      </c>
      <c r="N8273" s="3" t="str">
        <f>IF(LEFT(LOWER(C8273),1)="m","Male",IF(LEFT(LOWER(C8273),1)="f","Female","Unknown"))</f>
        <v>Unknown</v>
      </c>
      <c r="O8273" s="4" t="str">
        <f>IF(TRIM(LOWER(F8273))="neuro","Neurology",IF(TRIM(LOWER(F8273))="Neurology","Neurology",IF(TRIM(LOWER(F8273))="general ward","General",IF(TRIM(LOWER(F8273))="general","General",IF(TRIM(LOWER(F8273))="cardiology","Cardiology",IF(TRIM(LOWER(F8273))="Cardiology","Cardiology",IF(TRIM(LOWER(F8273))="Peads","Pediatrics",IF(TRIM(LOWER(F8273))="Pediatrics","Pediatrics",IF(TRIM(LOWER(F8273))="orthopedics","Orthopedics",IF(TRIM(LOWER(F8273))="Neurology","Neurology",IF(TRIM(LOWER(F8273))="Oncology","Oncology")))))))))))</f>
        <v>Oncology</v>
      </c>
      <c r="P8273" s="3" t="str">
        <f t="shared" si="774"/>
        <v>Government</v>
      </c>
      <c r="Q8273" s="5">
        <f t="shared" si="775"/>
        <v>17</v>
      </c>
      <c r="R8273" s="1">
        <f t="shared" si="776"/>
        <v>282081.15000000002</v>
      </c>
      <c r="S8273" s="1">
        <f t="shared" si="777"/>
        <v>0</v>
      </c>
      <c r="T8273" s="1" t="str">
        <f t="shared" si="778"/>
        <v>36-50</v>
      </c>
      <c r="U8273" s="1" t="str">
        <f t="shared" si="779"/>
        <v>No</v>
      </c>
    </row>
    <row r="8274" spans="1:21">
      <c r="A8274" s="1">
        <v>8273</v>
      </c>
      <c r="C8274" s="1" t="s">
        <v>29</v>
      </c>
      <c r="D8274" s="2">
        <v>45039</v>
      </c>
      <c r="E8274" s="2">
        <v>45044</v>
      </c>
      <c r="F8274" s="1" t="s">
        <v>43</v>
      </c>
      <c r="G8274" s="1" t="s">
        <v>33</v>
      </c>
      <c r="H8274" s="1" t="s">
        <v>23</v>
      </c>
      <c r="I8274" s="1">
        <v>294179.56</v>
      </c>
      <c r="J8274" s="1" t="s">
        <v>42</v>
      </c>
      <c r="K8274" s="1" t="s">
        <v>25</v>
      </c>
      <c r="N8274" s="3" t="str">
        <f>IF(LEFT(LOWER(C8274),1)="m","Male",IF(LEFT(LOWER(C8274),1)="f","Female","Unknown"))</f>
        <v>Female</v>
      </c>
      <c r="O8274" s="4" t="str">
        <f>IF(TRIM(LOWER(F8274))="neuro","Neurology",IF(TRIM(LOWER(F8274))="Neurology","Neurology",IF(TRIM(LOWER(F8274))="general ward","General",IF(TRIM(LOWER(F8274))="general","General",IF(TRIM(LOWER(F8274))="cardiology","Cardiology",IF(TRIM(LOWER(F8274))="Cardiology","Cardiology",IF(TRIM(LOWER(F8274))="Peads","Pediatrics",IF(TRIM(LOWER(F8274))="Pediatrics","Pediatrics",IF(TRIM(LOWER(F8274))="orthopedics","Orthopedics",IF(TRIM(LOWER(F8274))="Neurology","Neurology",IF(TRIM(LOWER(F8274))="Oncology","Oncology")))))))))))</f>
        <v>Orthopedics</v>
      </c>
      <c r="P8274" s="3" t="str">
        <f t="shared" si="774"/>
        <v>Self</v>
      </c>
      <c r="Q8274" s="5">
        <f t="shared" si="775"/>
        <v>5</v>
      </c>
      <c r="R8274" s="1">
        <f t="shared" si="776"/>
        <v>294179.56</v>
      </c>
      <c r="S8274" s="1">
        <f t="shared" si="777"/>
        <v>1</v>
      </c>
      <c r="T8274" s="1" t="str">
        <f t="shared" si="778"/>
        <v>0-17</v>
      </c>
      <c r="U8274" s="1" t="str">
        <f t="shared" si="779"/>
        <v>No</v>
      </c>
    </row>
    <row r="8275" spans="1:21">
      <c r="A8275" s="1">
        <v>8274</v>
      </c>
      <c r="B8275" s="1">
        <v>4</v>
      </c>
      <c r="C8275" s="1" t="s">
        <v>18</v>
      </c>
      <c r="D8275" s="2">
        <v>45616</v>
      </c>
      <c r="E8275" s="2">
        <v>45621</v>
      </c>
      <c r="F8275" s="1" t="s">
        <v>50</v>
      </c>
      <c r="G8275" s="1" t="s">
        <v>41</v>
      </c>
      <c r="H8275" s="1" t="s">
        <v>51</v>
      </c>
      <c r="I8275" s="1">
        <v>32813.620000000003</v>
      </c>
      <c r="K8275" s="1" t="s">
        <v>16</v>
      </c>
      <c r="N8275" s="3" t="str">
        <f>IF(LEFT(LOWER(C8275),1)="m","Male",IF(LEFT(LOWER(C8275),1)="f","Female","Unknown"))</f>
        <v>Male</v>
      </c>
      <c r="O8275" s="4" t="str">
        <f>IF(TRIM(LOWER(F8275))="neuro","Neurology",IF(TRIM(LOWER(F8275))="Neurology","Neurology",IF(TRIM(LOWER(F8275))="general ward","General",IF(TRIM(LOWER(F8275))="general","General",IF(TRIM(LOWER(F8275))="cardiology","Cardiology",IF(TRIM(LOWER(F8275))="Cardiology","Cardiology",IF(TRIM(LOWER(F8275))="Peads","Pediatrics",IF(TRIM(LOWER(F8275))="Pediatrics","Pediatrics",IF(TRIM(LOWER(F8275))="orthopedics","Orthopedics",IF(TRIM(LOWER(F8275))="Neurology","Neurology",IF(TRIM(LOWER(F8275))="Oncology","Oncology")))))))))))</f>
        <v>Cardiology</v>
      </c>
      <c r="P8275" s="3" t="str">
        <f t="shared" si="774"/>
        <v>Unknown</v>
      </c>
      <c r="Q8275" s="5">
        <f t="shared" si="775"/>
        <v>5</v>
      </c>
      <c r="R8275" s="1">
        <f t="shared" si="776"/>
        <v>32813.620000000003</v>
      </c>
      <c r="S8275" s="1">
        <f t="shared" si="777"/>
        <v>1</v>
      </c>
      <c r="T8275" s="1" t="str">
        <f t="shared" si="778"/>
        <v>0-17</v>
      </c>
      <c r="U8275" s="1" t="str">
        <f t="shared" si="779"/>
        <v>Unknown</v>
      </c>
    </row>
    <row r="8276" spans="1:21">
      <c r="A8276" s="1">
        <v>8275</v>
      </c>
      <c r="B8276" s="1">
        <v>90</v>
      </c>
      <c r="C8276" s="1" t="s">
        <v>18</v>
      </c>
      <c r="D8276" s="2">
        <v>45275</v>
      </c>
      <c r="E8276" s="2">
        <v>45291</v>
      </c>
      <c r="F8276" s="1" t="s">
        <v>45</v>
      </c>
      <c r="G8276" s="1" t="s">
        <v>41</v>
      </c>
      <c r="H8276" s="1" t="s">
        <v>37</v>
      </c>
      <c r="I8276" s="1">
        <v>210443.95</v>
      </c>
      <c r="K8276" s="1" t="s">
        <v>16</v>
      </c>
      <c r="N8276" s="3" t="str">
        <f>IF(LEFT(LOWER(C8276),1)="m","Male",IF(LEFT(LOWER(C8276),1)="f","Female","Unknown"))</f>
        <v>Male</v>
      </c>
      <c r="O8276" s="4" t="str">
        <f>IF(TRIM(LOWER(F8276))="neuro","Neurology",IF(TRIM(LOWER(F8276))="Neurology","Neurology",IF(TRIM(LOWER(F8276))="general ward","General",IF(TRIM(LOWER(F8276))="general","General",IF(TRIM(LOWER(F8276))="cardiology","Cardiology",IF(TRIM(LOWER(F8276))="Cardiology","Cardiology",IF(TRIM(LOWER(F8276))="Peads","Pediatrics",IF(TRIM(LOWER(F8276))="Pediatrics","Pediatrics",IF(TRIM(LOWER(F8276))="orthopedics","Orthopedics",IF(TRIM(LOWER(F8276))="Neurology","Neurology",IF(TRIM(LOWER(F8276))="Oncology","Oncology")))))))))))</f>
        <v>Neurology</v>
      </c>
      <c r="P8276" s="3" t="str">
        <f t="shared" si="774"/>
        <v>Unknown</v>
      </c>
      <c r="Q8276" s="5">
        <f t="shared" si="775"/>
        <v>16</v>
      </c>
      <c r="R8276" s="1">
        <f t="shared" si="776"/>
        <v>210443.95</v>
      </c>
      <c r="S8276" s="1">
        <f t="shared" si="777"/>
        <v>1</v>
      </c>
      <c r="T8276" s="1" t="str">
        <f t="shared" si="778"/>
        <v>66+</v>
      </c>
      <c r="U8276" s="1" t="str">
        <f t="shared" si="779"/>
        <v>Unknown</v>
      </c>
    </row>
    <row r="8277" spans="1:21">
      <c r="A8277" s="1">
        <v>8276</v>
      </c>
      <c r="B8277" s="1">
        <v>28</v>
      </c>
      <c r="C8277" s="1" t="s">
        <v>27</v>
      </c>
      <c r="D8277" s="2">
        <v>45185</v>
      </c>
      <c r="E8277" s="2">
        <v>45189</v>
      </c>
      <c r="F8277" s="1" t="s">
        <v>13</v>
      </c>
      <c r="G8277" s="1" t="s">
        <v>22</v>
      </c>
      <c r="H8277" s="1" t="s">
        <v>15</v>
      </c>
      <c r="I8277" s="1">
        <v>152595.88</v>
      </c>
      <c r="J8277" s="1" t="s">
        <v>42</v>
      </c>
      <c r="K8277" s="1" t="s">
        <v>16</v>
      </c>
      <c r="N8277" s="3" t="str">
        <f>IF(LEFT(LOWER(C8277),1)="m","Male",IF(LEFT(LOWER(C8277),1)="f","Female","Unknown"))</f>
        <v>Male</v>
      </c>
      <c r="O8277" s="4" t="str">
        <f>IF(TRIM(LOWER(F8277))="neuro","Neurology",IF(TRIM(LOWER(F8277))="Neurology","Neurology",IF(TRIM(LOWER(F8277))="general ward","General",IF(TRIM(LOWER(F8277))="general","General",IF(TRIM(LOWER(F8277))="cardiology","Cardiology",IF(TRIM(LOWER(F8277))="Cardiology","Cardiology",IF(TRIM(LOWER(F8277))="Peads","Pediatrics",IF(TRIM(LOWER(F8277))="Pediatrics","Pediatrics",IF(TRIM(LOWER(F8277))="orthopedics","Orthopedics",IF(TRIM(LOWER(F8277))="Neurology","Neurology",IF(TRIM(LOWER(F8277))="Oncology","Oncology")))))))))))</f>
        <v>Neurology</v>
      </c>
      <c r="P8277" s="3" t="str">
        <f t="shared" si="774"/>
        <v>Government</v>
      </c>
      <c r="Q8277" s="5">
        <f t="shared" si="775"/>
        <v>4</v>
      </c>
      <c r="R8277" s="1">
        <f t="shared" si="776"/>
        <v>152595.88</v>
      </c>
      <c r="S8277" s="1">
        <f t="shared" si="777"/>
        <v>1</v>
      </c>
      <c r="T8277" s="1" t="str">
        <f t="shared" si="778"/>
        <v>18-35</v>
      </c>
      <c r="U8277" s="1" t="str">
        <f t="shared" si="779"/>
        <v>No</v>
      </c>
    </row>
    <row r="8278" spans="1:21">
      <c r="A8278" s="1">
        <v>8277</v>
      </c>
      <c r="B8278" s="1">
        <v>18</v>
      </c>
      <c r="C8278" s="1" t="s">
        <v>27</v>
      </c>
      <c r="D8278" s="2">
        <v>45225</v>
      </c>
      <c r="E8278" s="2">
        <v>45244</v>
      </c>
      <c r="F8278" s="1" t="s">
        <v>30</v>
      </c>
      <c r="G8278" s="1" t="s">
        <v>14</v>
      </c>
      <c r="H8278" s="1" t="s">
        <v>15</v>
      </c>
      <c r="I8278" s="1">
        <v>250327.48</v>
      </c>
      <c r="J8278" s="1" t="s">
        <v>17</v>
      </c>
      <c r="K8278" s="1" t="s">
        <v>17</v>
      </c>
      <c r="N8278" s="3" t="str">
        <f>IF(LEFT(LOWER(C8278),1)="m","Male",IF(LEFT(LOWER(C8278),1)="f","Female","Unknown"))</f>
        <v>Male</v>
      </c>
      <c r="O8278" s="4" t="str">
        <f>IF(TRIM(LOWER(F8278))="neuro","Neurology",IF(TRIM(LOWER(F8278))="Neurology","Neurology",IF(TRIM(LOWER(F8278))="general ward","General",IF(TRIM(LOWER(F8278))="general","General",IF(TRIM(LOWER(F8278))="cardiology","Cardiology",IF(TRIM(LOWER(F8278))="Cardiology","Cardiology",IF(TRIM(LOWER(F8278))="Peads","Pediatrics",IF(TRIM(LOWER(F8278))="Pediatrics","Pediatrics",IF(TRIM(LOWER(F8278))="orthopedics","Orthopedics",IF(TRIM(LOWER(F8278))="Neurology","Neurology",IF(TRIM(LOWER(F8278))="Oncology","Oncology")))))))))))</f>
        <v>Pediatrics</v>
      </c>
      <c r="P8278" s="3" t="str">
        <f t="shared" si="774"/>
        <v>Private</v>
      </c>
      <c r="Q8278" s="5">
        <f t="shared" si="775"/>
        <v>19</v>
      </c>
      <c r="R8278" s="1">
        <f t="shared" si="776"/>
        <v>250327.48</v>
      </c>
      <c r="S8278" s="1">
        <f t="shared" si="777"/>
        <v>1</v>
      </c>
      <c r="T8278" s="1" t="str">
        <f t="shared" si="778"/>
        <v>18-35</v>
      </c>
      <c r="U8278" s="1" t="str">
        <f t="shared" si="779"/>
        <v>Yes</v>
      </c>
    </row>
    <row r="8279" spans="1:21">
      <c r="A8279" s="1">
        <v>8278</v>
      </c>
      <c r="B8279" s="1">
        <v>51</v>
      </c>
      <c r="C8279" s="1" t="s">
        <v>44</v>
      </c>
      <c r="D8279" s="2">
        <v>45110</v>
      </c>
      <c r="E8279" s="2">
        <v>45127</v>
      </c>
      <c r="F8279" s="1" t="s">
        <v>28</v>
      </c>
      <c r="G8279" s="1" t="s">
        <v>36</v>
      </c>
      <c r="H8279" s="1" t="s">
        <v>32</v>
      </c>
      <c r="I8279" s="1">
        <v>65343.67</v>
      </c>
      <c r="J8279" s="1" t="s">
        <v>38</v>
      </c>
      <c r="K8279" s="1" t="s">
        <v>16</v>
      </c>
      <c r="N8279" s="3" t="str">
        <f>IF(LEFT(LOWER(C8279),1)="m","Male",IF(LEFT(LOWER(C8279),1)="f","Female","Unknown"))</f>
        <v>Female</v>
      </c>
      <c r="O8279" s="4" t="str">
        <f>IF(TRIM(LOWER(F8279))="neuro","Neurology",IF(TRIM(LOWER(F8279))="Neurology","Neurology",IF(TRIM(LOWER(F8279))="general ward","General",IF(TRIM(LOWER(F8279))="general","General",IF(TRIM(LOWER(F8279))="cardiology","Cardiology",IF(TRIM(LOWER(F8279))="Cardiology","Cardiology",IF(TRIM(LOWER(F8279))="Peads","Pediatrics",IF(TRIM(LOWER(F8279))="Pediatrics","Pediatrics",IF(TRIM(LOWER(F8279))="orthopedics","Orthopedics",IF(TRIM(LOWER(F8279))="Neurology","Neurology",IF(TRIM(LOWER(F8279))="Oncology","Oncology")))))))))))</f>
        <v>Orthopedics</v>
      </c>
      <c r="P8279" s="3" t="str">
        <f t="shared" si="774"/>
        <v>Government</v>
      </c>
      <c r="Q8279" s="5">
        <f t="shared" si="775"/>
        <v>17</v>
      </c>
      <c r="R8279" s="1">
        <f t="shared" si="776"/>
        <v>65343.67</v>
      </c>
      <c r="S8279" s="1">
        <f t="shared" si="777"/>
        <v>1</v>
      </c>
      <c r="T8279" s="1" t="str">
        <f t="shared" si="778"/>
        <v>51-65</v>
      </c>
      <c r="U8279" s="1" t="str">
        <f t="shared" si="779"/>
        <v>No</v>
      </c>
    </row>
    <row r="8280" spans="1:21">
      <c r="A8280" s="1">
        <v>8279</v>
      </c>
      <c r="B8280" s="1">
        <v>36</v>
      </c>
      <c r="C8280" s="1" t="s">
        <v>18</v>
      </c>
      <c r="D8280" s="2">
        <v>45656</v>
      </c>
      <c r="E8280" s="2">
        <v>45665</v>
      </c>
      <c r="F8280" s="1" t="s">
        <v>35</v>
      </c>
      <c r="G8280" s="1" t="s">
        <v>36</v>
      </c>
      <c r="H8280" s="1" t="s">
        <v>51</v>
      </c>
      <c r="I8280" s="1">
        <v>18081.55</v>
      </c>
      <c r="J8280" s="1" t="s">
        <v>24</v>
      </c>
      <c r="K8280" s="1" t="s">
        <v>42</v>
      </c>
      <c r="N8280" s="3" t="str">
        <f>IF(LEFT(LOWER(C8280),1)="m","Male",IF(LEFT(LOWER(C8280),1)="f","Female","Unknown"))</f>
        <v>Male</v>
      </c>
      <c r="O8280" s="4" t="str">
        <f>IF(TRIM(LOWER(F8280))="neuro","Neurology",IF(TRIM(LOWER(F8280))="Neurology","Neurology",IF(TRIM(LOWER(F8280))="general ward","General",IF(TRIM(LOWER(F8280))="general","General",IF(TRIM(LOWER(F8280))="cardiology","Cardiology",IF(TRIM(LOWER(F8280))="Cardiology","Cardiology",IF(TRIM(LOWER(F8280))="Peads","Pediatrics",IF(TRIM(LOWER(F8280))="Pediatrics","Pediatrics",IF(TRIM(LOWER(F8280))="orthopedics","Orthopedics",IF(TRIM(LOWER(F8280))="Neurology","Neurology",IF(TRIM(LOWER(F8280))="Oncology","Oncology")))))))))))</f>
        <v>Cardiology</v>
      </c>
      <c r="P8280" s="3" t="str">
        <f t="shared" si="774"/>
        <v>Government</v>
      </c>
      <c r="Q8280" s="5">
        <f t="shared" si="775"/>
        <v>9</v>
      </c>
      <c r="R8280" s="1">
        <f t="shared" si="776"/>
        <v>18081.55</v>
      </c>
      <c r="S8280" s="1">
        <f t="shared" si="777"/>
        <v>0</v>
      </c>
      <c r="T8280" s="1" t="str">
        <f t="shared" si="778"/>
        <v>36-50</v>
      </c>
      <c r="U8280" s="1" t="str">
        <f t="shared" si="779"/>
        <v>No</v>
      </c>
    </row>
    <row r="8281" spans="1:21">
      <c r="A8281" s="1">
        <v>8280</v>
      </c>
      <c r="B8281" s="1">
        <v>15</v>
      </c>
      <c r="C8281" s="1" t="s">
        <v>29</v>
      </c>
      <c r="D8281" s="2">
        <v>45591</v>
      </c>
      <c r="E8281" s="2">
        <v>45609</v>
      </c>
      <c r="F8281" s="1" t="s">
        <v>28</v>
      </c>
      <c r="G8281" s="1" t="s">
        <v>14</v>
      </c>
      <c r="H8281" s="1" t="s">
        <v>37</v>
      </c>
      <c r="I8281" s="1">
        <v>152529.79</v>
      </c>
      <c r="J8281" s="1" t="s">
        <v>25</v>
      </c>
      <c r="K8281" s="1" t="s">
        <v>38</v>
      </c>
      <c r="N8281" s="3" t="str">
        <f>IF(LEFT(LOWER(C8281),1)="m","Male",IF(LEFT(LOWER(C8281),1)="f","Female","Unknown"))</f>
        <v>Female</v>
      </c>
      <c r="O8281" s="4" t="str">
        <f>IF(TRIM(LOWER(F8281))="neuro","Neurology",IF(TRIM(LOWER(F8281))="Neurology","Neurology",IF(TRIM(LOWER(F8281))="general ward","General",IF(TRIM(LOWER(F8281))="general","General",IF(TRIM(LOWER(F8281))="cardiology","Cardiology",IF(TRIM(LOWER(F8281))="Cardiology","Cardiology",IF(TRIM(LOWER(F8281))="Peads","Pediatrics",IF(TRIM(LOWER(F8281))="Pediatrics","Pediatrics",IF(TRIM(LOWER(F8281))="orthopedics","Orthopedics",IF(TRIM(LOWER(F8281))="Neurology","Neurology",IF(TRIM(LOWER(F8281))="Oncology","Oncology")))))))))))</f>
        <v>Orthopedics</v>
      </c>
      <c r="P8281" s="3" t="str">
        <f t="shared" si="774"/>
        <v>Private</v>
      </c>
      <c r="Q8281" s="5">
        <f t="shared" si="775"/>
        <v>18</v>
      </c>
      <c r="R8281" s="1">
        <f t="shared" si="776"/>
        <v>152529.79</v>
      </c>
      <c r="S8281" s="1">
        <f t="shared" si="777"/>
        <v>0</v>
      </c>
      <c r="T8281" s="1" t="str">
        <f t="shared" si="778"/>
        <v>0-17</v>
      </c>
      <c r="U8281" s="1" t="str">
        <f t="shared" si="779"/>
        <v>Yes</v>
      </c>
    </row>
    <row r="8282" spans="1:21">
      <c r="A8282" s="1">
        <v>8281</v>
      </c>
      <c r="B8282" s="1">
        <v>65</v>
      </c>
      <c r="C8282" s="1" t="s">
        <v>27</v>
      </c>
      <c r="D8282" s="2">
        <v>45439</v>
      </c>
      <c r="E8282" s="2">
        <v>45444</v>
      </c>
      <c r="F8282" s="1" t="s">
        <v>43</v>
      </c>
      <c r="G8282" s="1" t="s">
        <v>41</v>
      </c>
      <c r="H8282" s="1" t="s">
        <v>37</v>
      </c>
      <c r="I8282" s="1">
        <v>246476.98</v>
      </c>
      <c r="J8282" s="1" t="s">
        <v>16</v>
      </c>
      <c r="K8282" s="1" t="s">
        <v>17</v>
      </c>
      <c r="N8282" s="3" t="str">
        <f>IF(LEFT(LOWER(C8282),1)="m","Male",IF(LEFT(LOWER(C8282),1)="f","Female","Unknown"))</f>
        <v>Male</v>
      </c>
      <c r="O8282" s="4" t="str">
        <f>IF(TRIM(LOWER(F8282))="neuro","Neurology",IF(TRIM(LOWER(F8282))="Neurology","Neurology",IF(TRIM(LOWER(F8282))="general ward","General",IF(TRIM(LOWER(F8282))="general","General",IF(TRIM(LOWER(F8282))="cardiology","Cardiology",IF(TRIM(LOWER(F8282))="Cardiology","Cardiology",IF(TRIM(LOWER(F8282))="Peads","Pediatrics",IF(TRIM(LOWER(F8282))="Pediatrics","Pediatrics",IF(TRIM(LOWER(F8282))="orthopedics","Orthopedics",IF(TRIM(LOWER(F8282))="Neurology","Neurology",IF(TRIM(LOWER(F8282))="Oncology","Oncology")))))))))))</f>
        <v>Orthopedics</v>
      </c>
      <c r="P8282" s="3" t="str">
        <f t="shared" si="774"/>
        <v>Unknown</v>
      </c>
      <c r="Q8282" s="5">
        <f t="shared" si="775"/>
        <v>5</v>
      </c>
      <c r="R8282" s="1">
        <f t="shared" si="776"/>
        <v>246476.98</v>
      </c>
      <c r="S8282" s="1">
        <f t="shared" si="777"/>
        <v>1</v>
      </c>
      <c r="T8282" s="1" t="str">
        <f t="shared" si="778"/>
        <v>51-65</v>
      </c>
      <c r="U8282" s="1" t="str">
        <f t="shared" si="779"/>
        <v>Yes</v>
      </c>
    </row>
    <row r="8283" spans="1:21">
      <c r="A8283" s="1">
        <v>8282</v>
      </c>
      <c r="B8283" s="1">
        <v>13</v>
      </c>
      <c r="C8283" s="1" t="s">
        <v>27</v>
      </c>
      <c r="D8283" s="2">
        <v>45425</v>
      </c>
      <c r="E8283" s="2">
        <v>45428</v>
      </c>
      <c r="F8283" s="1" t="s">
        <v>28</v>
      </c>
      <c r="G8283" s="1" t="s">
        <v>36</v>
      </c>
      <c r="H8283" s="1" t="s">
        <v>37</v>
      </c>
      <c r="I8283" s="1">
        <v>181524.34</v>
      </c>
      <c r="J8283" s="1" t="s">
        <v>24</v>
      </c>
      <c r="K8283" s="1" t="s">
        <v>25</v>
      </c>
      <c r="N8283" s="3" t="str">
        <f>IF(LEFT(LOWER(C8283),1)="m","Male",IF(LEFT(LOWER(C8283),1)="f","Female","Unknown"))</f>
        <v>Male</v>
      </c>
      <c r="O8283" s="4" t="str">
        <f>IF(TRIM(LOWER(F8283))="neuro","Neurology",IF(TRIM(LOWER(F8283))="Neurology","Neurology",IF(TRIM(LOWER(F8283))="general ward","General",IF(TRIM(LOWER(F8283))="general","General",IF(TRIM(LOWER(F8283))="cardiology","Cardiology",IF(TRIM(LOWER(F8283))="Cardiology","Cardiology",IF(TRIM(LOWER(F8283))="Peads","Pediatrics",IF(TRIM(LOWER(F8283))="Pediatrics","Pediatrics",IF(TRIM(LOWER(F8283))="orthopedics","Orthopedics",IF(TRIM(LOWER(F8283))="Neurology","Neurology",IF(TRIM(LOWER(F8283))="Oncology","Oncology")))))))))))</f>
        <v>Orthopedics</v>
      </c>
      <c r="P8283" s="3" t="str">
        <f t="shared" si="774"/>
        <v>Government</v>
      </c>
      <c r="Q8283" s="5">
        <f t="shared" si="775"/>
        <v>3</v>
      </c>
      <c r="R8283" s="1">
        <f t="shared" si="776"/>
        <v>181524.34</v>
      </c>
      <c r="S8283" s="1">
        <f t="shared" si="777"/>
        <v>1</v>
      </c>
      <c r="T8283" s="1" t="str">
        <f t="shared" si="778"/>
        <v>0-17</v>
      </c>
      <c r="U8283" s="1" t="str">
        <f t="shared" si="779"/>
        <v>No</v>
      </c>
    </row>
    <row r="8284" spans="1:21">
      <c r="A8284" s="1">
        <v>8283</v>
      </c>
      <c r="B8284" s="1">
        <v>75</v>
      </c>
      <c r="C8284" s="1" t="s">
        <v>27</v>
      </c>
      <c r="D8284" s="2">
        <v>45542</v>
      </c>
      <c r="E8284" s="2">
        <v>45543</v>
      </c>
      <c r="F8284" s="1" t="s">
        <v>50</v>
      </c>
      <c r="G8284" s="1" t="s">
        <v>46</v>
      </c>
      <c r="H8284" s="1" t="s">
        <v>23</v>
      </c>
      <c r="I8284" s="1">
        <v>302788.59999999998</v>
      </c>
      <c r="K8284" s="1" t="s">
        <v>17</v>
      </c>
      <c r="N8284" s="3" t="str">
        <f>IF(LEFT(LOWER(C8284),1)="m","Male",IF(LEFT(LOWER(C8284),1)="f","Female","Unknown"))</f>
        <v>Male</v>
      </c>
      <c r="O8284" s="4" t="str">
        <f>IF(TRIM(LOWER(F8284))="neuro","Neurology",IF(TRIM(LOWER(F8284))="Neurology","Neurology",IF(TRIM(LOWER(F8284))="general ward","General",IF(TRIM(LOWER(F8284))="general","General",IF(TRIM(LOWER(F8284))="cardiology","Cardiology",IF(TRIM(LOWER(F8284))="Cardiology","Cardiology",IF(TRIM(LOWER(F8284))="Peads","Pediatrics",IF(TRIM(LOWER(F8284))="Pediatrics","Pediatrics",IF(TRIM(LOWER(F8284))="orthopedics","Orthopedics",IF(TRIM(LOWER(F8284))="Neurology","Neurology",IF(TRIM(LOWER(F8284))="Oncology","Oncology")))))))))))</f>
        <v>Cardiology</v>
      </c>
      <c r="P8284" s="3" t="str">
        <f t="shared" si="774"/>
        <v>Self</v>
      </c>
      <c r="Q8284" s="5">
        <f t="shared" si="775"/>
        <v>1</v>
      </c>
      <c r="R8284" s="1">
        <f t="shared" si="776"/>
        <v>302788.59999999998</v>
      </c>
      <c r="S8284" s="1">
        <f t="shared" si="777"/>
        <v>1</v>
      </c>
      <c r="T8284" s="1" t="str">
        <f t="shared" si="778"/>
        <v>66+</v>
      </c>
      <c r="U8284" s="1" t="str">
        <f t="shared" si="779"/>
        <v>Unknown</v>
      </c>
    </row>
    <row r="8285" spans="1:21">
      <c r="A8285" s="1">
        <v>8284</v>
      </c>
      <c r="B8285" s="1">
        <v>12</v>
      </c>
      <c r="C8285" s="1" t="s">
        <v>26</v>
      </c>
      <c r="D8285" s="2">
        <v>45533</v>
      </c>
      <c r="E8285" s="2">
        <v>45548</v>
      </c>
      <c r="F8285" s="1" t="s">
        <v>40</v>
      </c>
      <c r="G8285" s="1" t="s">
        <v>22</v>
      </c>
      <c r="H8285" s="1" t="s">
        <v>23</v>
      </c>
      <c r="I8285" s="1">
        <v>123297.55</v>
      </c>
      <c r="J8285" s="1" t="s">
        <v>16</v>
      </c>
      <c r="K8285" s="1" t="s">
        <v>42</v>
      </c>
      <c r="N8285" s="3" t="str">
        <f>IF(LEFT(LOWER(C8285),1)="m","Male",IF(LEFT(LOWER(C8285),1)="f","Female","Unknown"))</f>
        <v>Female</v>
      </c>
      <c r="O8285" s="4" t="str">
        <f>IF(TRIM(LOWER(F8285))="neuro","Neurology",IF(TRIM(LOWER(F8285))="Neurology","Neurology",IF(TRIM(LOWER(F8285))="general ward","General",IF(TRIM(LOWER(F8285))="general","General",IF(TRIM(LOWER(F8285))="cardiology","Cardiology",IF(TRIM(LOWER(F8285))="Cardiology","Cardiology",IF(TRIM(LOWER(F8285))="Peads","Pediatrics",IF(TRIM(LOWER(F8285))="Pediatrics","Pediatrics",IF(TRIM(LOWER(F8285))="orthopedics","Orthopedics",IF(TRIM(LOWER(F8285))="Neurology","Neurology",IF(TRIM(LOWER(F8285))="Oncology","Oncology")))))))))))</f>
        <v>Pediatrics</v>
      </c>
      <c r="P8285" s="3" t="str">
        <f t="shared" si="774"/>
        <v>Government</v>
      </c>
      <c r="Q8285" s="5">
        <f t="shared" si="775"/>
        <v>15</v>
      </c>
      <c r="R8285" s="1">
        <f t="shared" si="776"/>
        <v>123297.55</v>
      </c>
      <c r="S8285" s="1">
        <f t="shared" si="777"/>
        <v>0</v>
      </c>
      <c r="T8285" s="1" t="str">
        <f t="shared" si="778"/>
        <v>0-17</v>
      </c>
      <c r="U8285" s="1" t="str">
        <f t="shared" si="779"/>
        <v>Yes</v>
      </c>
    </row>
    <row r="8286" spans="1:21">
      <c r="A8286" s="1">
        <v>8285</v>
      </c>
      <c r="B8286" s="1">
        <v>68</v>
      </c>
      <c r="C8286" s="1" t="s">
        <v>27</v>
      </c>
      <c r="D8286" s="2">
        <v>45049</v>
      </c>
      <c r="E8286" s="2">
        <v>45065</v>
      </c>
      <c r="F8286" s="1" t="s">
        <v>13</v>
      </c>
      <c r="G8286" s="1" t="s">
        <v>46</v>
      </c>
      <c r="I8286" s="1">
        <v>231757.33</v>
      </c>
      <c r="K8286" s="1" t="s">
        <v>20</v>
      </c>
      <c r="N8286" s="3" t="str">
        <f>IF(LEFT(LOWER(C8286),1)="m","Male",IF(LEFT(LOWER(C8286),1)="f","Female","Unknown"))</f>
        <v>Male</v>
      </c>
      <c r="O8286" s="4" t="str">
        <f>IF(TRIM(LOWER(F8286))="neuro","Neurology",IF(TRIM(LOWER(F8286))="Neurology","Neurology",IF(TRIM(LOWER(F8286))="general ward","General",IF(TRIM(LOWER(F8286))="general","General",IF(TRIM(LOWER(F8286))="cardiology","Cardiology",IF(TRIM(LOWER(F8286))="Cardiology","Cardiology",IF(TRIM(LOWER(F8286))="Peads","Pediatrics",IF(TRIM(LOWER(F8286))="Pediatrics","Pediatrics",IF(TRIM(LOWER(F8286))="orthopedics","Orthopedics",IF(TRIM(LOWER(F8286))="Neurology","Neurology",IF(TRIM(LOWER(F8286))="Oncology","Oncology")))))))))))</f>
        <v>Neurology</v>
      </c>
      <c r="P8286" s="3" t="str">
        <f t="shared" si="774"/>
        <v>Self</v>
      </c>
      <c r="Q8286" s="5">
        <f t="shared" si="775"/>
        <v>16</v>
      </c>
      <c r="R8286" s="1">
        <f t="shared" si="776"/>
        <v>231757.33</v>
      </c>
      <c r="S8286" s="1">
        <f t="shared" si="777"/>
        <v>0</v>
      </c>
      <c r="T8286" s="1" t="str">
        <f t="shared" si="778"/>
        <v>66+</v>
      </c>
      <c r="U8286" s="1" t="str">
        <f t="shared" si="779"/>
        <v>Unknown</v>
      </c>
    </row>
    <row r="8287" spans="1:21">
      <c r="A8287" s="1">
        <v>8286</v>
      </c>
      <c r="B8287" s="1">
        <v>33</v>
      </c>
      <c r="C8287" s="1" t="s">
        <v>44</v>
      </c>
      <c r="D8287" s="2">
        <v>45554</v>
      </c>
      <c r="E8287" s="2">
        <v>45565</v>
      </c>
      <c r="F8287" s="1" t="s">
        <v>21</v>
      </c>
      <c r="G8287" s="1" t="s">
        <v>33</v>
      </c>
      <c r="H8287" s="1" t="s">
        <v>37</v>
      </c>
      <c r="I8287" s="1">
        <v>120270.58</v>
      </c>
      <c r="K8287" s="1" t="s">
        <v>20</v>
      </c>
      <c r="N8287" s="3" t="str">
        <f>IF(LEFT(LOWER(C8287),1)="m","Male",IF(LEFT(LOWER(C8287),1)="f","Female","Unknown"))</f>
        <v>Female</v>
      </c>
      <c r="O8287" s="4" t="str">
        <f>IF(TRIM(LOWER(F8287))="neuro","Neurology",IF(TRIM(LOWER(F8287))="Neurology","Neurology",IF(TRIM(LOWER(F8287))="general ward","General",IF(TRIM(LOWER(F8287))="general","General",IF(TRIM(LOWER(F8287))="cardiology","Cardiology",IF(TRIM(LOWER(F8287))="Cardiology","Cardiology",IF(TRIM(LOWER(F8287))="Peads","Pediatrics",IF(TRIM(LOWER(F8287))="Pediatrics","Pediatrics",IF(TRIM(LOWER(F8287))="orthopedics","Orthopedics",IF(TRIM(LOWER(F8287))="Neurology","Neurology",IF(TRIM(LOWER(F8287))="Oncology","Oncology")))))))))))</f>
        <v>General</v>
      </c>
      <c r="P8287" s="3" t="str">
        <f t="shared" si="774"/>
        <v>Self</v>
      </c>
      <c r="Q8287" s="5">
        <f t="shared" si="775"/>
        <v>11</v>
      </c>
      <c r="R8287" s="1">
        <f t="shared" si="776"/>
        <v>120270.58</v>
      </c>
      <c r="S8287" s="1">
        <f t="shared" si="777"/>
        <v>0</v>
      </c>
      <c r="T8287" s="1" t="str">
        <f t="shared" si="778"/>
        <v>18-35</v>
      </c>
      <c r="U8287" s="1" t="str">
        <f t="shared" si="779"/>
        <v>Unknown</v>
      </c>
    </row>
    <row r="8288" spans="1:21">
      <c r="A8288" s="1">
        <v>8287</v>
      </c>
      <c r="B8288" s="1">
        <v>75</v>
      </c>
      <c r="C8288" s="1" t="s">
        <v>34</v>
      </c>
      <c r="D8288" s="2">
        <v>45139</v>
      </c>
      <c r="E8288" s="2">
        <v>45154</v>
      </c>
      <c r="F8288" s="1" t="s">
        <v>45</v>
      </c>
      <c r="G8288" s="1" t="s">
        <v>22</v>
      </c>
      <c r="H8288" s="1" t="s">
        <v>32</v>
      </c>
      <c r="I8288" s="1">
        <v>65389.56</v>
      </c>
      <c r="J8288" s="1" t="s">
        <v>17</v>
      </c>
      <c r="K8288" s="1" t="s">
        <v>25</v>
      </c>
      <c r="N8288" s="3" t="str">
        <f>IF(LEFT(LOWER(C8288),1)="m","Male",IF(LEFT(LOWER(C8288),1)="f","Female","Unknown"))</f>
        <v>Male</v>
      </c>
      <c r="O8288" s="4" t="str">
        <f>IF(TRIM(LOWER(F8288))="neuro","Neurology",IF(TRIM(LOWER(F8288))="Neurology","Neurology",IF(TRIM(LOWER(F8288))="general ward","General",IF(TRIM(LOWER(F8288))="general","General",IF(TRIM(LOWER(F8288))="cardiology","Cardiology",IF(TRIM(LOWER(F8288))="Cardiology","Cardiology",IF(TRIM(LOWER(F8288))="Peads","Pediatrics",IF(TRIM(LOWER(F8288))="Pediatrics","Pediatrics",IF(TRIM(LOWER(F8288))="orthopedics","Orthopedics",IF(TRIM(LOWER(F8288))="Neurology","Neurology",IF(TRIM(LOWER(F8288))="Oncology","Oncology")))))))))))</f>
        <v>Neurology</v>
      </c>
      <c r="P8288" s="3" t="str">
        <f t="shared" si="774"/>
        <v>Government</v>
      </c>
      <c r="Q8288" s="5">
        <f t="shared" si="775"/>
        <v>15</v>
      </c>
      <c r="R8288" s="1">
        <f t="shared" si="776"/>
        <v>65389.56</v>
      </c>
      <c r="S8288" s="1">
        <f t="shared" si="777"/>
        <v>1</v>
      </c>
      <c r="T8288" s="1" t="str">
        <f t="shared" si="778"/>
        <v>66+</v>
      </c>
      <c r="U8288" s="1" t="str">
        <f t="shared" si="779"/>
        <v>Yes</v>
      </c>
    </row>
    <row r="8289" spans="1:21">
      <c r="A8289" s="1">
        <v>8288</v>
      </c>
      <c r="B8289" s="1">
        <v>62</v>
      </c>
      <c r="C8289" s="1" t="s">
        <v>44</v>
      </c>
      <c r="D8289" s="2">
        <v>45585</v>
      </c>
      <c r="E8289" s="2">
        <v>45592</v>
      </c>
      <c r="F8289" s="1" t="s">
        <v>35</v>
      </c>
      <c r="G8289" s="1" t="s">
        <v>41</v>
      </c>
      <c r="I8289" s="1">
        <v>53961.59</v>
      </c>
      <c r="J8289" s="1" t="s">
        <v>24</v>
      </c>
      <c r="K8289" s="1" t="s">
        <v>42</v>
      </c>
      <c r="N8289" s="3" t="str">
        <f>IF(LEFT(LOWER(C8289),1)="m","Male",IF(LEFT(LOWER(C8289),1)="f","Female","Unknown"))</f>
        <v>Female</v>
      </c>
      <c r="O8289" s="4" t="str">
        <f>IF(TRIM(LOWER(F8289))="neuro","Neurology",IF(TRIM(LOWER(F8289))="Neurology","Neurology",IF(TRIM(LOWER(F8289))="general ward","General",IF(TRIM(LOWER(F8289))="general","General",IF(TRIM(LOWER(F8289))="cardiology","Cardiology",IF(TRIM(LOWER(F8289))="Cardiology","Cardiology",IF(TRIM(LOWER(F8289))="Peads","Pediatrics",IF(TRIM(LOWER(F8289))="Pediatrics","Pediatrics",IF(TRIM(LOWER(F8289))="orthopedics","Orthopedics",IF(TRIM(LOWER(F8289))="Neurology","Neurology",IF(TRIM(LOWER(F8289))="Oncology","Oncology")))))))))))</f>
        <v>Cardiology</v>
      </c>
      <c r="P8289" s="3" t="str">
        <f t="shared" si="774"/>
        <v>Unknown</v>
      </c>
      <c r="Q8289" s="5">
        <f t="shared" si="775"/>
        <v>7</v>
      </c>
      <c r="R8289" s="1">
        <f t="shared" si="776"/>
        <v>53961.59</v>
      </c>
      <c r="S8289" s="1">
        <f t="shared" si="777"/>
        <v>0</v>
      </c>
      <c r="T8289" s="1" t="str">
        <f t="shared" si="778"/>
        <v>51-65</v>
      </c>
      <c r="U8289" s="1" t="str">
        <f t="shared" si="779"/>
        <v>No</v>
      </c>
    </row>
    <row r="8290" spans="1:21">
      <c r="A8290" s="1">
        <v>8289</v>
      </c>
      <c r="B8290" s="1">
        <v>3</v>
      </c>
      <c r="C8290" s="1" t="s">
        <v>27</v>
      </c>
      <c r="D8290" s="2">
        <v>45425</v>
      </c>
      <c r="E8290" s="2">
        <v>45432</v>
      </c>
      <c r="F8290" s="1" t="s">
        <v>13</v>
      </c>
      <c r="G8290" s="1" t="s">
        <v>14</v>
      </c>
      <c r="H8290" s="1" t="s">
        <v>48</v>
      </c>
      <c r="I8290" s="1">
        <v>271174.62</v>
      </c>
      <c r="J8290" s="1" t="s">
        <v>24</v>
      </c>
      <c r="K8290" s="1" t="s">
        <v>20</v>
      </c>
      <c r="N8290" s="3" t="str">
        <f>IF(LEFT(LOWER(C8290),1)="m","Male",IF(LEFT(LOWER(C8290),1)="f","Female","Unknown"))</f>
        <v>Male</v>
      </c>
      <c r="O8290" s="4" t="str">
        <f>IF(TRIM(LOWER(F8290))="neuro","Neurology",IF(TRIM(LOWER(F8290))="Neurology","Neurology",IF(TRIM(LOWER(F8290))="general ward","General",IF(TRIM(LOWER(F8290))="general","General",IF(TRIM(LOWER(F8290))="cardiology","Cardiology",IF(TRIM(LOWER(F8290))="Cardiology","Cardiology",IF(TRIM(LOWER(F8290))="Peads","Pediatrics",IF(TRIM(LOWER(F8290))="Pediatrics","Pediatrics",IF(TRIM(LOWER(F8290))="orthopedics","Orthopedics",IF(TRIM(LOWER(F8290))="Neurology","Neurology",IF(TRIM(LOWER(F8290))="Oncology","Oncology")))))))))))</f>
        <v>Neurology</v>
      </c>
      <c r="P8290" s="3" t="str">
        <f t="shared" si="774"/>
        <v>Private</v>
      </c>
      <c r="Q8290" s="5">
        <f t="shared" si="775"/>
        <v>7</v>
      </c>
      <c r="R8290" s="1">
        <f t="shared" si="776"/>
        <v>271174.62</v>
      </c>
      <c r="S8290" s="1">
        <f t="shared" si="777"/>
        <v>0</v>
      </c>
      <c r="T8290" s="1" t="str">
        <f t="shared" si="778"/>
        <v>0-17</v>
      </c>
      <c r="U8290" s="1" t="str">
        <f t="shared" si="779"/>
        <v>No</v>
      </c>
    </row>
    <row r="8291" spans="1:21">
      <c r="A8291" s="1">
        <v>8290</v>
      </c>
      <c r="B8291" s="1">
        <v>3</v>
      </c>
      <c r="C8291" s="1" t="s">
        <v>27</v>
      </c>
      <c r="D8291" s="2">
        <v>45310</v>
      </c>
      <c r="E8291" s="2">
        <v>45325</v>
      </c>
      <c r="F8291" s="1" t="s">
        <v>30</v>
      </c>
      <c r="G8291" s="1" t="s">
        <v>33</v>
      </c>
      <c r="H8291" s="1" t="s">
        <v>39</v>
      </c>
      <c r="I8291" s="1">
        <v>201226.59</v>
      </c>
      <c r="J8291" s="1" t="s">
        <v>42</v>
      </c>
      <c r="K8291" s="1" t="s">
        <v>17</v>
      </c>
      <c r="N8291" s="3" t="str">
        <f>IF(LEFT(LOWER(C8291),1)="m","Male",IF(LEFT(LOWER(C8291),1)="f","Female","Unknown"))</f>
        <v>Male</v>
      </c>
      <c r="O8291" s="4" t="str">
        <f>IF(TRIM(LOWER(F8291))="neuro","Neurology",IF(TRIM(LOWER(F8291))="Neurology","Neurology",IF(TRIM(LOWER(F8291))="general ward","General",IF(TRIM(LOWER(F8291))="general","General",IF(TRIM(LOWER(F8291))="cardiology","Cardiology",IF(TRIM(LOWER(F8291))="Cardiology","Cardiology",IF(TRIM(LOWER(F8291))="Peads","Pediatrics",IF(TRIM(LOWER(F8291))="Pediatrics","Pediatrics",IF(TRIM(LOWER(F8291))="orthopedics","Orthopedics",IF(TRIM(LOWER(F8291))="Neurology","Neurology",IF(TRIM(LOWER(F8291))="Oncology","Oncology")))))))))))</f>
        <v>Pediatrics</v>
      </c>
      <c r="P8291" s="3" t="str">
        <f t="shared" si="774"/>
        <v>Self</v>
      </c>
      <c r="Q8291" s="5">
        <f t="shared" si="775"/>
        <v>15</v>
      </c>
      <c r="R8291" s="1">
        <f t="shared" si="776"/>
        <v>201226.59</v>
      </c>
      <c r="S8291" s="1">
        <f t="shared" si="777"/>
        <v>1</v>
      </c>
      <c r="T8291" s="1" t="str">
        <f t="shared" si="778"/>
        <v>0-17</v>
      </c>
      <c r="U8291" s="1" t="str">
        <f t="shared" si="779"/>
        <v>No</v>
      </c>
    </row>
    <row r="8292" spans="1:21">
      <c r="A8292" s="1">
        <v>8291</v>
      </c>
      <c r="B8292" s="1">
        <v>49</v>
      </c>
      <c r="C8292" s="1" t="s">
        <v>44</v>
      </c>
      <c r="D8292" s="2">
        <v>45406</v>
      </c>
      <c r="E8292" s="2">
        <v>45408</v>
      </c>
      <c r="F8292" s="1" t="s">
        <v>40</v>
      </c>
      <c r="G8292" s="1" t="s">
        <v>14</v>
      </c>
      <c r="H8292" s="1" t="s">
        <v>39</v>
      </c>
      <c r="I8292" s="1">
        <v>159637.29</v>
      </c>
      <c r="J8292" s="1" t="s">
        <v>42</v>
      </c>
      <c r="K8292" s="1" t="s">
        <v>38</v>
      </c>
      <c r="N8292" s="3" t="str">
        <f>IF(LEFT(LOWER(C8292),1)="m","Male",IF(LEFT(LOWER(C8292),1)="f","Female","Unknown"))</f>
        <v>Female</v>
      </c>
      <c r="O8292" s="4" t="str">
        <f>IF(TRIM(LOWER(F8292))="neuro","Neurology",IF(TRIM(LOWER(F8292))="Neurology","Neurology",IF(TRIM(LOWER(F8292))="general ward","General",IF(TRIM(LOWER(F8292))="general","General",IF(TRIM(LOWER(F8292))="cardiology","Cardiology",IF(TRIM(LOWER(F8292))="Cardiology","Cardiology",IF(TRIM(LOWER(F8292))="Peads","Pediatrics",IF(TRIM(LOWER(F8292))="Pediatrics","Pediatrics",IF(TRIM(LOWER(F8292))="orthopedics","Orthopedics",IF(TRIM(LOWER(F8292))="Neurology","Neurology",IF(TRIM(LOWER(F8292))="Oncology","Oncology")))))))))))</f>
        <v>Pediatrics</v>
      </c>
      <c r="P8292" s="3" t="str">
        <f t="shared" si="774"/>
        <v>Private</v>
      </c>
      <c r="Q8292" s="5">
        <f t="shared" si="775"/>
        <v>2</v>
      </c>
      <c r="R8292" s="1">
        <f t="shared" si="776"/>
        <v>159637.29</v>
      </c>
      <c r="S8292" s="1">
        <f t="shared" si="777"/>
        <v>0</v>
      </c>
      <c r="T8292" s="1" t="str">
        <f t="shared" si="778"/>
        <v>36-50</v>
      </c>
      <c r="U8292" s="1" t="str">
        <f t="shared" si="779"/>
        <v>No</v>
      </c>
    </row>
    <row r="8293" spans="1:21">
      <c r="A8293" s="1">
        <v>8292</v>
      </c>
      <c r="B8293" s="1">
        <v>95</v>
      </c>
      <c r="C8293" s="1" t="s">
        <v>27</v>
      </c>
      <c r="D8293" s="2">
        <v>44988</v>
      </c>
      <c r="E8293" s="2">
        <v>44996</v>
      </c>
      <c r="F8293" s="1" t="s">
        <v>30</v>
      </c>
      <c r="G8293" s="1" t="s">
        <v>36</v>
      </c>
      <c r="H8293" s="1" t="s">
        <v>32</v>
      </c>
      <c r="I8293" s="1">
        <v>61738.32</v>
      </c>
      <c r="J8293" s="1" t="s">
        <v>16</v>
      </c>
      <c r="K8293" s="1" t="s">
        <v>42</v>
      </c>
      <c r="N8293" s="3" t="str">
        <f>IF(LEFT(LOWER(C8293),1)="m","Male",IF(LEFT(LOWER(C8293),1)="f","Female","Unknown"))</f>
        <v>Male</v>
      </c>
      <c r="O8293" s="4" t="str">
        <f>IF(TRIM(LOWER(F8293))="neuro","Neurology",IF(TRIM(LOWER(F8293))="Neurology","Neurology",IF(TRIM(LOWER(F8293))="general ward","General",IF(TRIM(LOWER(F8293))="general","General",IF(TRIM(LOWER(F8293))="cardiology","Cardiology",IF(TRIM(LOWER(F8293))="Cardiology","Cardiology",IF(TRIM(LOWER(F8293))="Peads","Pediatrics",IF(TRIM(LOWER(F8293))="Pediatrics","Pediatrics",IF(TRIM(LOWER(F8293))="orthopedics","Orthopedics",IF(TRIM(LOWER(F8293))="Neurology","Neurology",IF(TRIM(LOWER(F8293))="Oncology","Oncology")))))))))))</f>
        <v>Pediatrics</v>
      </c>
      <c r="P8293" s="3" t="str">
        <f t="shared" si="774"/>
        <v>Government</v>
      </c>
      <c r="Q8293" s="5">
        <f t="shared" si="775"/>
        <v>8</v>
      </c>
      <c r="R8293" s="1">
        <f t="shared" si="776"/>
        <v>61738.32</v>
      </c>
      <c r="S8293" s="1">
        <f t="shared" si="777"/>
        <v>0</v>
      </c>
      <c r="T8293" s="1" t="str">
        <f t="shared" si="778"/>
        <v>66+</v>
      </c>
      <c r="U8293" s="1" t="str">
        <f t="shared" si="779"/>
        <v>Yes</v>
      </c>
    </row>
    <row r="8294" spans="1:21">
      <c r="A8294" s="1">
        <v>8293</v>
      </c>
      <c r="B8294" s="1">
        <v>30</v>
      </c>
      <c r="C8294" s="1" t="s">
        <v>44</v>
      </c>
      <c r="D8294" s="2">
        <v>44947</v>
      </c>
      <c r="E8294" s="2">
        <v>44966</v>
      </c>
      <c r="F8294" s="1" t="s">
        <v>30</v>
      </c>
      <c r="G8294" s="1" t="s">
        <v>14</v>
      </c>
      <c r="H8294" s="1" t="s">
        <v>47</v>
      </c>
      <c r="I8294" s="1">
        <v>63893.120000000003</v>
      </c>
      <c r="J8294" s="1" t="s">
        <v>16</v>
      </c>
      <c r="K8294" s="1" t="s">
        <v>42</v>
      </c>
      <c r="N8294" s="3" t="str">
        <f>IF(LEFT(LOWER(C8294),1)="m","Male",IF(LEFT(LOWER(C8294),1)="f","Female","Unknown"))</f>
        <v>Female</v>
      </c>
      <c r="O8294" s="4" t="str">
        <f>IF(TRIM(LOWER(F8294))="neuro","Neurology",IF(TRIM(LOWER(F8294))="Neurology","Neurology",IF(TRIM(LOWER(F8294))="general ward","General",IF(TRIM(LOWER(F8294))="general","General",IF(TRIM(LOWER(F8294))="cardiology","Cardiology",IF(TRIM(LOWER(F8294))="Cardiology","Cardiology",IF(TRIM(LOWER(F8294))="Peads","Pediatrics",IF(TRIM(LOWER(F8294))="Pediatrics","Pediatrics",IF(TRIM(LOWER(F8294))="orthopedics","Orthopedics",IF(TRIM(LOWER(F8294))="Neurology","Neurology",IF(TRIM(LOWER(F8294))="Oncology","Oncology")))))))))))</f>
        <v>Pediatrics</v>
      </c>
      <c r="P8294" s="3" t="str">
        <f t="shared" si="774"/>
        <v>Private</v>
      </c>
      <c r="Q8294" s="5">
        <f t="shared" si="775"/>
        <v>19</v>
      </c>
      <c r="R8294" s="1">
        <f t="shared" si="776"/>
        <v>63893.120000000003</v>
      </c>
      <c r="S8294" s="1">
        <f t="shared" si="777"/>
        <v>0</v>
      </c>
      <c r="T8294" s="1" t="str">
        <f t="shared" si="778"/>
        <v>18-35</v>
      </c>
      <c r="U8294" s="1" t="str">
        <f t="shared" si="779"/>
        <v>Yes</v>
      </c>
    </row>
    <row r="8295" spans="1:21">
      <c r="A8295" s="1">
        <v>8294</v>
      </c>
      <c r="B8295" s="1">
        <v>22</v>
      </c>
      <c r="C8295" s="1" t="s">
        <v>27</v>
      </c>
      <c r="D8295" s="2">
        <v>45648</v>
      </c>
      <c r="E8295" s="2">
        <v>45664</v>
      </c>
      <c r="F8295" s="1" t="s">
        <v>13</v>
      </c>
      <c r="G8295" s="1" t="s">
        <v>31</v>
      </c>
      <c r="H8295" s="1" t="s">
        <v>39</v>
      </c>
      <c r="I8295" s="1">
        <v>135677.25</v>
      </c>
      <c r="J8295" s="1" t="s">
        <v>25</v>
      </c>
      <c r="K8295" s="1" t="s">
        <v>20</v>
      </c>
      <c r="N8295" s="3" t="str">
        <f>IF(LEFT(LOWER(C8295),1)="m","Male",IF(LEFT(LOWER(C8295),1)="f","Female","Unknown"))</f>
        <v>Male</v>
      </c>
      <c r="O8295" s="4" t="str">
        <f>IF(TRIM(LOWER(F8295))="neuro","Neurology",IF(TRIM(LOWER(F8295))="Neurology","Neurology",IF(TRIM(LOWER(F8295))="general ward","General",IF(TRIM(LOWER(F8295))="general","General",IF(TRIM(LOWER(F8295))="cardiology","Cardiology",IF(TRIM(LOWER(F8295))="Cardiology","Cardiology",IF(TRIM(LOWER(F8295))="Peads","Pediatrics",IF(TRIM(LOWER(F8295))="Pediatrics","Pediatrics",IF(TRIM(LOWER(F8295))="orthopedics","Orthopedics",IF(TRIM(LOWER(F8295))="Neurology","Neurology",IF(TRIM(LOWER(F8295))="Oncology","Oncology")))))))))))</f>
        <v>Neurology</v>
      </c>
      <c r="P8295" s="3" t="str">
        <f t="shared" si="774"/>
        <v>Private</v>
      </c>
      <c r="Q8295" s="5">
        <f t="shared" si="775"/>
        <v>16</v>
      </c>
      <c r="R8295" s="1">
        <f t="shared" si="776"/>
        <v>135677.25</v>
      </c>
      <c r="S8295" s="1">
        <f t="shared" si="777"/>
        <v>0</v>
      </c>
      <c r="T8295" s="1" t="str">
        <f t="shared" si="778"/>
        <v>18-35</v>
      </c>
      <c r="U8295" s="1" t="str">
        <f t="shared" si="779"/>
        <v>Yes</v>
      </c>
    </row>
    <row r="8296" spans="1:21">
      <c r="A8296" s="1">
        <v>8295</v>
      </c>
      <c r="B8296" s="1">
        <v>85</v>
      </c>
      <c r="C8296" s="1" t="s">
        <v>29</v>
      </c>
      <c r="D8296" s="2">
        <v>45122</v>
      </c>
      <c r="E8296" s="2">
        <v>45142</v>
      </c>
      <c r="F8296" s="1" t="s">
        <v>35</v>
      </c>
      <c r="G8296" s="1" t="s">
        <v>22</v>
      </c>
      <c r="I8296" s="1">
        <v>98289.9</v>
      </c>
      <c r="J8296" s="1" t="s">
        <v>16</v>
      </c>
      <c r="K8296" s="1" t="s">
        <v>20</v>
      </c>
      <c r="N8296" s="3" t="str">
        <f>IF(LEFT(LOWER(C8296),1)="m","Male",IF(LEFT(LOWER(C8296),1)="f","Female","Unknown"))</f>
        <v>Female</v>
      </c>
      <c r="O8296" s="4" t="str">
        <f>IF(TRIM(LOWER(F8296))="neuro","Neurology",IF(TRIM(LOWER(F8296))="Neurology","Neurology",IF(TRIM(LOWER(F8296))="general ward","General",IF(TRIM(LOWER(F8296))="general","General",IF(TRIM(LOWER(F8296))="cardiology","Cardiology",IF(TRIM(LOWER(F8296))="Cardiology","Cardiology",IF(TRIM(LOWER(F8296))="Peads","Pediatrics",IF(TRIM(LOWER(F8296))="Pediatrics","Pediatrics",IF(TRIM(LOWER(F8296))="orthopedics","Orthopedics",IF(TRIM(LOWER(F8296))="Neurology","Neurology",IF(TRIM(LOWER(F8296))="Oncology","Oncology")))))))))))</f>
        <v>Cardiology</v>
      </c>
      <c r="P8296" s="3" t="str">
        <f t="shared" si="774"/>
        <v>Government</v>
      </c>
      <c r="Q8296" s="5">
        <f t="shared" si="775"/>
        <v>20</v>
      </c>
      <c r="R8296" s="1">
        <f t="shared" si="776"/>
        <v>98289.9</v>
      </c>
      <c r="S8296" s="1">
        <f t="shared" si="777"/>
        <v>0</v>
      </c>
      <c r="T8296" s="1" t="str">
        <f t="shared" si="778"/>
        <v>66+</v>
      </c>
      <c r="U8296" s="1" t="str">
        <f t="shared" si="779"/>
        <v>Yes</v>
      </c>
    </row>
    <row r="8297" spans="1:21">
      <c r="A8297" s="1">
        <v>8296</v>
      </c>
      <c r="B8297" s="1">
        <v>85</v>
      </c>
      <c r="C8297" s="1" t="s">
        <v>27</v>
      </c>
      <c r="D8297" s="2">
        <v>45022</v>
      </c>
      <c r="E8297" s="2">
        <v>45025</v>
      </c>
      <c r="F8297" s="1" t="s">
        <v>21</v>
      </c>
      <c r="G8297" s="1" t="s">
        <v>33</v>
      </c>
      <c r="H8297" s="1" t="s">
        <v>39</v>
      </c>
      <c r="I8297" s="1">
        <v>104802.96</v>
      </c>
      <c r="J8297" s="1" t="s">
        <v>24</v>
      </c>
      <c r="K8297" s="1" t="s">
        <v>20</v>
      </c>
      <c r="N8297" s="3" t="str">
        <f>IF(LEFT(LOWER(C8297),1)="m","Male",IF(LEFT(LOWER(C8297),1)="f","Female","Unknown"))</f>
        <v>Male</v>
      </c>
      <c r="O8297" s="4" t="str">
        <f>IF(TRIM(LOWER(F8297))="neuro","Neurology",IF(TRIM(LOWER(F8297))="Neurology","Neurology",IF(TRIM(LOWER(F8297))="general ward","General",IF(TRIM(LOWER(F8297))="general","General",IF(TRIM(LOWER(F8297))="cardiology","Cardiology",IF(TRIM(LOWER(F8297))="Cardiology","Cardiology",IF(TRIM(LOWER(F8297))="Peads","Pediatrics",IF(TRIM(LOWER(F8297))="Pediatrics","Pediatrics",IF(TRIM(LOWER(F8297))="orthopedics","Orthopedics",IF(TRIM(LOWER(F8297))="Neurology","Neurology",IF(TRIM(LOWER(F8297))="Oncology","Oncology")))))))))))</f>
        <v>General</v>
      </c>
      <c r="P8297" s="3" t="str">
        <f t="shared" si="774"/>
        <v>Self</v>
      </c>
      <c r="Q8297" s="5">
        <f t="shared" si="775"/>
        <v>3</v>
      </c>
      <c r="R8297" s="1">
        <f t="shared" si="776"/>
        <v>104802.96</v>
      </c>
      <c r="S8297" s="1">
        <f t="shared" si="777"/>
        <v>0</v>
      </c>
      <c r="T8297" s="1" t="str">
        <f t="shared" si="778"/>
        <v>66+</v>
      </c>
      <c r="U8297" s="1" t="str">
        <f t="shared" si="779"/>
        <v>No</v>
      </c>
    </row>
    <row r="8298" spans="1:21">
      <c r="A8298" s="1">
        <v>8297</v>
      </c>
      <c r="B8298" s="1">
        <v>45</v>
      </c>
      <c r="C8298" s="1" t="s">
        <v>34</v>
      </c>
      <c r="D8298" s="2">
        <v>45601</v>
      </c>
      <c r="E8298" s="2">
        <v>45619</v>
      </c>
      <c r="F8298" s="1" t="s">
        <v>35</v>
      </c>
      <c r="G8298" s="1" t="s">
        <v>31</v>
      </c>
      <c r="H8298" s="1" t="s">
        <v>23</v>
      </c>
      <c r="I8298" s="1">
        <v>182829.01</v>
      </c>
      <c r="J8298" s="1" t="s">
        <v>42</v>
      </c>
      <c r="K8298" s="1" t="s">
        <v>16</v>
      </c>
      <c r="N8298" s="3" t="str">
        <f>IF(LEFT(LOWER(C8298),1)="m","Male",IF(LEFT(LOWER(C8298),1)="f","Female","Unknown"))</f>
        <v>Male</v>
      </c>
      <c r="O8298" s="4" t="str">
        <f>IF(TRIM(LOWER(F8298))="neuro","Neurology",IF(TRIM(LOWER(F8298))="Neurology","Neurology",IF(TRIM(LOWER(F8298))="general ward","General",IF(TRIM(LOWER(F8298))="general","General",IF(TRIM(LOWER(F8298))="cardiology","Cardiology",IF(TRIM(LOWER(F8298))="Cardiology","Cardiology",IF(TRIM(LOWER(F8298))="Peads","Pediatrics",IF(TRIM(LOWER(F8298))="Pediatrics","Pediatrics",IF(TRIM(LOWER(F8298))="orthopedics","Orthopedics",IF(TRIM(LOWER(F8298))="Neurology","Neurology",IF(TRIM(LOWER(F8298))="Oncology","Oncology")))))))))))</f>
        <v>Cardiology</v>
      </c>
      <c r="P8298" s="3" t="str">
        <f t="shared" si="774"/>
        <v>Private</v>
      </c>
      <c r="Q8298" s="5">
        <f t="shared" si="775"/>
        <v>18</v>
      </c>
      <c r="R8298" s="1">
        <f t="shared" si="776"/>
        <v>182829.01</v>
      </c>
      <c r="S8298" s="1">
        <f t="shared" si="777"/>
        <v>1</v>
      </c>
      <c r="T8298" s="1" t="str">
        <f t="shared" si="778"/>
        <v>36-50</v>
      </c>
      <c r="U8298" s="1" t="str">
        <f t="shared" si="779"/>
        <v>No</v>
      </c>
    </row>
    <row r="8299" spans="1:21">
      <c r="A8299" s="1">
        <v>8298</v>
      </c>
      <c r="B8299" s="1">
        <v>49</v>
      </c>
      <c r="C8299" s="1" t="s">
        <v>44</v>
      </c>
      <c r="D8299" s="2">
        <v>45607</v>
      </c>
      <c r="E8299" s="2">
        <v>45610</v>
      </c>
      <c r="F8299" s="1" t="s">
        <v>30</v>
      </c>
      <c r="G8299" s="1" t="s">
        <v>33</v>
      </c>
      <c r="H8299" s="1" t="s">
        <v>51</v>
      </c>
      <c r="I8299" s="1">
        <v>70985.47</v>
      </c>
      <c r="J8299" s="1" t="s">
        <v>16</v>
      </c>
      <c r="K8299" s="1" t="s">
        <v>16</v>
      </c>
      <c r="N8299" s="3" t="str">
        <f>IF(LEFT(LOWER(C8299),1)="m","Male",IF(LEFT(LOWER(C8299),1)="f","Female","Unknown"))</f>
        <v>Female</v>
      </c>
      <c r="O8299" s="4" t="str">
        <f>IF(TRIM(LOWER(F8299))="neuro","Neurology",IF(TRIM(LOWER(F8299))="Neurology","Neurology",IF(TRIM(LOWER(F8299))="general ward","General",IF(TRIM(LOWER(F8299))="general","General",IF(TRIM(LOWER(F8299))="cardiology","Cardiology",IF(TRIM(LOWER(F8299))="Cardiology","Cardiology",IF(TRIM(LOWER(F8299))="Peads","Pediatrics",IF(TRIM(LOWER(F8299))="Pediatrics","Pediatrics",IF(TRIM(LOWER(F8299))="orthopedics","Orthopedics",IF(TRIM(LOWER(F8299))="Neurology","Neurology",IF(TRIM(LOWER(F8299))="Oncology","Oncology")))))))))))</f>
        <v>Pediatrics</v>
      </c>
      <c r="P8299" s="3" t="str">
        <f t="shared" si="774"/>
        <v>Self</v>
      </c>
      <c r="Q8299" s="5">
        <f t="shared" si="775"/>
        <v>3</v>
      </c>
      <c r="R8299" s="1">
        <f t="shared" si="776"/>
        <v>70985.47</v>
      </c>
      <c r="S8299" s="1">
        <f t="shared" si="777"/>
        <v>1</v>
      </c>
      <c r="T8299" s="1" t="str">
        <f t="shared" si="778"/>
        <v>36-50</v>
      </c>
      <c r="U8299" s="1" t="str">
        <f t="shared" si="779"/>
        <v>Yes</v>
      </c>
    </row>
    <row r="8300" spans="1:21">
      <c r="A8300" s="1">
        <v>8299</v>
      </c>
      <c r="B8300" s="1">
        <v>85</v>
      </c>
      <c r="C8300" s="1" t="s">
        <v>34</v>
      </c>
      <c r="D8300" s="2">
        <v>45251</v>
      </c>
      <c r="E8300" s="2">
        <v>45265</v>
      </c>
      <c r="F8300" s="1" t="s">
        <v>21</v>
      </c>
      <c r="G8300" s="1" t="s">
        <v>41</v>
      </c>
      <c r="H8300" s="1" t="s">
        <v>32</v>
      </c>
      <c r="I8300" s="1">
        <v>31468.77</v>
      </c>
      <c r="J8300" s="1" t="s">
        <v>42</v>
      </c>
      <c r="K8300" s="1" t="s">
        <v>16</v>
      </c>
      <c r="N8300" s="3" t="str">
        <f>IF(LEFT(LOWER(C8300),1)="m","Male",IF(LEFT(LOWER(C8300),1)="f","Female","Unknown"))</f>
        <v>Male</v>
      </c>
      <c r="O8300" s="4" t="str">
        <f>IF(TRIM(LOWER(F8300))="neuro","Neurology",IF(TRIM(LOWER(F8300))="Neurology","Neurology",IF(TRIM(LOWER(F8300))="general ward","General",IF(TRIM(LOWER(F8300))="general","General",IF(TRIM(LOWER(F8300))="cardiology","Cardiology",IF(TRIM(LOWER(F8300))="Cardiology","Cardiology",IF(TRIM(LOWER(F8300))="Peads","Pediatrics",IF(TRIM(LOWER(F8300))="Pediatrics","Pediatrics",IF(TRIM(LOWER(F8300))="orthopedics","Orthopedics",IF(TRIM(LOWER(F8300))="Neurology","Neurology",IF(TRIM(LOWER(F8300))="Oncology","Oncology")))))))))))</f>
        <v>General</v>
      </c>
      <c r="P8300" s="3" t="str">
        <f t="shared" si="774"/>
        <v>Unknown</v>
      </c>
      <c r="Q8300" s="5">
        <f t="shared" si="775"/>
        <v>14</v>
      </c>
      <c r="R8300" s="1">
        <f t="shared" si="776"/>
        <v>31468.77</v>
      </c>
      <c r="S8300" s="1">
        <f t="shared" si="777"/>
        <v>1</v>
      </c>
      <c r="T8300" s="1" t="str">
        <f t="shared" si="778"/>
        <v>66+</v>
      </c>
      <c r="U8300" s="1" t="str">
        <f t="shared" si="779"/>
        <v>No</v>
      </c>
    </row>
    <row r="8301" spans="1:21">
      <c r="A8301" s="1">
        <v>8300</v>
      </c>
      <c r="B8301" s="1">
        <v>51</v>
      </c>
      <c r="C8301" s="1" t="s">
        <v>18</v>
      </c>
      <c r="D8301" s="2">
        <v>45106</v>
      </c>
      <c r="E8301" s="2">
        <v>45118</v>
      </c>
      <c r="F8301" s="1" t="s">
        <v>13</v>
      </c>
      <c r="G8301" s="1" t="s">
        <v>14</v>
      </c>
      <c r="H8301" s="1" t="s">
        <v>37</v>
      </c>
      <c r="I8301" s="1">
        <v>213433.37</v>
      </c>
      <c r="J8301" s="1" t="s">
        <v>16</v>
      </c>
      <c r="K8301" s="1" t="s">
        <v>42</v>
      </c>
      <c r="N8301" s="3" t="str">
        <f>IF(LEFT(LOWER(C8301),1)="m","Male",IF(LEFT(LOWER(C8301),1)="f","Female","Unknown"))</f>
        <v>Male</v>
      </c>
      <c r="O8301" s="4" t="str">
        <f>IF(TRIM(LOWER(F8301))="neuro","Neurology",IF(TRIM(LOWER(F8301))="Neurology","Neurology",IF(TRIM(LOWER(F8301))="general ward","General",IF(TRIM(LOWER(F8301))="general","General",IF(TRIM(LOWER(F8301))="cardiology","Cardiology",IF(TRIM(LOWER(F8301))="Cardiology","Cardiology",IF(TRIM(LOWER(F8301))="Peads","Pediatrics",IF(TRIM(LOWER(F8301))="Pediatrics","Pediatrics",IF(TRIM(LOWER(F8301))="orthopedics","Orthopedics",IF(TRIM(LOWER(F8301))="Neurology","Neurology",IF(TRIM(LOWER(F8301))="Oncology","Oncology")))))))))))</f>
        <v>Neurology</v>
      </c>
      <c r="P8301" s="3" t="str">
        <f t="shared" si="774"/>
        <v>Private</v>
      </c>
      <c r="Q8301" s="5">
        <f t="shared" si="775"/>
        <v>12</v>
      </c>
      <c r="R8301" s="1">
        <f t="shared" si="776"/>
        <v>213433.37</v>
      </c>
      <c r="S8301" s="1">
        <f t="shared" si="777"/>
        <v>0</v>
      </c>
      <c r="T8301" s="1" t="str">
        <f t="shared" si="778"/>
        <v>51-65</v>
      </c>
      <c r="U8301" s="1" t="str">
        <f t="shared" si="779"/>
        <v>Yes</v>
      </c>
    </row>
    <row r="8302" spans="1:21">
      <c r="A8302" s="1">
        <v>8301</v>
      </c>
      <c r="B8302" s="1">
        <v>53</v>
      </c>
      <c r="C8302" s="1" t="s">
        <v>12</v>
      </c>
      <c r="D8302" s="2">
        <v>45462</v>
      </c>
      <c r="E8302" s="2">
        <v>45469</v>
      </c>
      <c r="F8302" s="1" t="s">
        <v>50</v>
      </c>
      <c r="G8302" s="1" t="s">
        <v>41</v>
      </c>
      <c r="H8302" s="1" t="s">
        <v>32</v>
      </c>
      <c r="I8302" s="1">
        <v>307615.99</v>
      </c>
      <c r="J8302" s="1" t="s">
        <v>42</v>
      </c>
      <c r="K8302" s="1" t="s">
        <v>20</v>
      </c>
      <c r="N8302" s="3" t="str">
        <f>IF(LEFT(LOWER(C8302),1)="m","Male",IF(LEFT(LOWER(C8302),1)="f","Female","Unknown"))</f>
        <v>Unknown</v>
      </c>
      <c r="O8302" s="4" t="str">
        <f>IF(TRIM(LOWER(F8302))="neuro","Neurology",IF(TRIM(LOWER(F8302))="Neurology","Neurology",IF(TRIM(LOWER(F8302))="general ward","General",IF(TRIM(LOWER(F8302))="general","General",IF(TRIM(LOWER(F8302))="cardiology","Cardiology",IF(TRIM(LOWER(F8302))="Cardiology","Cardiology",IF(TRIM(LOWER(F8302))="Peads","Pediatrics",IF(TRIM(LOWER(F8302))="Pediatrics","Pediatrics",IF(TRIM(LOWER(F8302))="orthopedics","Orthopedics",IF(TRIM(LOWER(F8302))="Neurology","Neurology",IF(TRIM(LOWER(F8302))="Oncology","Oncology")))))))))))</f>
        <v>Cardiology</v>
      </c>
      <c r="P8302" s="3" t="str">
        <f t="shared" si="774"/>
        <v>Unknown</v>
      </c>
      <c r="Q8302" s="5">
        <f t="shared" si="775"/>
        <v>7</v>
      </c>
      <c r="R8302" s="1">
        <f t="shared" si="776"/>
        <v>307615.99</v>
      </c>
      <c r="S8302" s="1">
        <f t="shared" si="777"/>
        <v>0</v>
      </c>
      <c r="T8302" s="1" t="str">
        <f t="shared" si="778"/>
        <v>51-65</v>
      </c>
      <c r="U8302" s="1" t="str">
        <f t="shared" si="779"/>
        <v>No</v>
      </c>
    </row>
    <row r="8303" spans="1:21">
      <c r="A8303" s="1">
        <v>8302</v>
      </c>
      <c r="C8303" s="1" t="s">
        <v>29</v>
      </c>
      <c r="D8303" s="2">
        <v>45108</v>
      </c>
      <c r="E8303" s="2">
        <v>45124</v>
      </c>
      <c r="F8303" s="1" t="s">
        <v>45</v>
      </c>
      <c r="G8303" s="1" t="s">
        <v>36</v>
      </c>
      <c r="H8303" s="1" t="s">
        <v>37</v>
      </c>
      <c r="I8303" s="1">
        <v>137098.84</v>
      </c>
      <c r="J8303" s="1" t="s">
        <v>25</v>
      </c>
      <c r="K8303" s="1" t="s">
        <v>38</v>
      </c>
      <c r="N8303" s="3" t="str">
        <f>IF(LEFT(LOWER(C8303),1)="m","Male",IF(LEFT(LOWER(C8303),1)="f","Female","Unknown"))</f>
        <v>Female</v>
      </c>
      <c r="O8303" s="4" t="str">
        <f>IF(TRIM(LOWER(F8303))="neuro","Neurology",IF(TRIM(LOWER(F8303))="Neurology","Neurology",IF(TRIM(LOWER(F8303))="general ward","General",IF(TRIM(LOWER(F8303))="general","General",IF(TRIM(LOWER(F8303))="cardiology","Cardiology",IF(TRIM(LOWER(F8303))="Cardiology","Cardiology",IF(TRIM(LOWER(F8303))="Peads","Pediatrics",IF(TRIM(LOWER(F8303))="Pediatrics","Pediatrics",IF(TRIM(LOWER(F8303))="orthopedics","Orthopedics",IF(TRIM(LOWER(F8303))="Neurology","Neurology",IF(TRIM(LOWER(F8303))="Oncology","Oncology")))))))))))</f>
        <v>Neurology</v>
      </c>
      <c r="P8303" s="3" t="str">
        <f t="shared" si="774"/>
        <v>Government</v>
      </c>
      <c r="Q8303" s="5">
        <f t="shared" si="775"/>
        <v>16</v>
      </c>
      <c r="R8303" s="1">
        <f t="shared" si="776"/>
        <v>137098.84</v>
      </c>
      <c r="S8303" s="1">
        <f t="shared" si="777"/>
        <v>0</v>
      </c>
      <c r="T8303" s="1" t="str">
        <f t="shared" si="778"/>
        <v>0-17</v>
      </c>
      <c r="U8303" s="1" t="str">
        <f t="shared" si="779"/>
        <v>Yes</v>
      </c>
    </row>
    <row r="8304" spans="1:21">
      <c r="A8304" s="1">
        <v>8303</v>
      </c>
      <c r="B8304" s="1">
        <v>38</v>
      </c>
      <c r="C8304" s="1" t="s">
        <v>34</v>
      </c>
      <c r="D8304" s="2">
        <v>45472</v>
      </c>
      <c r="E8304" s="2">
        <v>45476</v>
      </c>
      <c r="F8304" s="1" t="s">
        <v>40</v>
      </c>
      <c r="G8304" s="1" t="s">
        <v>14</v>
      </c>
      <c r="H8304" s="1" t="s">
        <v>15</v>
      </c>
      <c r="I8304" s="1">
        <v>318433.84999999998</v>
      </c>
      <c r="J8304" s="1" t="s">
        <v>24</v>
      </c>
      <c r="K8304" s="1" t="s">
        <v>16</v>
      </c>
      <c r="N8304" s="3" t="str">
        <f>IF(LEFT(LOWER(C8304),1)="m","Male",IF(LEFT(LOWER(C8304),1)="f","Female","Unknown"))</f>
        <v>Male</v>
      </c>
      <c r="O8304" s="4" t="str">
        <f>IF(TRIM(LOWER(F8304))="neuro","Neurology",IF(TRIM(LOWER(F8304))="Neurology","Neurology",IF(TRIM(LOWER(F8304))="general ward","General",IF(TRIM(LOWER(F8304))="general","General",IF(TRIM(LOWER(F8304))="cardiology","Cardiology",IF(TRIM(LOWER(F8304))="Cardiology","Cardiology",IF(TRIM(LOWER(F8304))="Peads","Pediatrics",IF(TRIM(LOWER(F8304))="Pediatrics","Pediatrics",IF(TRIM(LOWER(F8304))="orthopedics","Orthopedics",IF(TRIM(LOWER(F8304))="Neurology","Neurology",IF(TRIM(LOWER(F8304))="Oncology","Oncology")))))))))))</f>
        <v>Pediatrics</v>
      </c>
      <c r="P8304" s="3" t="str">
        <f t="shared" si="774"/>
        <v>Private</v>
      </c>
      <c r="Q8304" s="5">
        <f t="shared" si="775"/>
        <v>4</v>
      </c>
      <c r="R8304" s="1">
        <f t="shared" si="776"/>
        <v>318433.84999999998</v>
      </c>
      <c r="S8304" s="1">
        <f t="shared" si="777"/>
        <v>1</v>
      </c>
      <c r="T8304" s="1" t="str">
        <f t="shared" si="778"/>
        <v>36-50</v>
      </c>
      <c r="U8304" s="1" t="str">
        <f t="shared" si="779"/>
        <v>No</v>
      </c>
    </row>
    <row r="8305" spans="1:21">
      <c r="A8305" s="1">
        <v>8304</v>
      </c>
      <c r="B8305" s="1">
        <v>52</v>
      </c>
      <c r="C8305" s="1" t="s">
        <v>29</v>
      </c>
      <c r="D8305" s="2">
        <v>45560</v>
      </c>
      <c r="E8305" s="2">
        <v>45572</v>
      </c>
      <c r="F8305" s="1" t="s">
        <v>13</v>
      </c>
      <c r="G8305" s="1" t="s">
        <v>31</v>
      </c>
      <c r="H8305" s="1" t="s">
        <v>37</v>
      </c>
      <c r="I8305" s="1">
        <v>138343.56</v>
      </c>
      <c r="K8305" s="1" t="s">
        <v>17</v>
      </c>
      <c r="N8305" s="3" t="str">
        <f>IF(LEFT(LOWER(C8305),1)="m","Male",IF(LEFT(LOWER(C8305),1)="f","Female","Unknown"))</f>
        <v>Female</v>
      </c>
      <c r="O8305" s="4" t="str">
        <f>IF(TRIM(LOWER(F8305))="neuro","Neurology",IF(TRIM(LOWER(F8305))="Neurology","Neurology",IF(TRIM(LOWER(F8305))="general ward","General",IF(TRIM(LOWER(F8305))="general","General",IF(TRIM(LOWER(F8305))="cardiology","Cardiology",IF(TRIM(LOWER(F8305))="Cardiology","Cardiology",IF(TRIM(LOWER(F8305))="Peads","Pediatrics",IF(TRIM(LOWER(F8305))="Pediatrics","Pediatrics",IF(TRIM(LOWER(F8305))="orthopedics","Orthopedics",IF(TRIM(LOWER(F8305))="Neurology","Neurology",IF(TRIM(LOWER(F8305))="Oncology","Oncology")))))))))))</f>
        <v>Neurology</v>
      </c>
      <c r="P8305" s="3" t="str">
        <f t="shared" si="774"/>
        <v>Private</v>
      </c>
      <c r="Q8305" s="5">
        <f t="shared" si="775"/>
        <v>12</v>
      </c>
      <c r="R8305" s="1">
        <f t="shared" si="776"/>
        <v>138343.56</v>
      </c>
      <c r="S8305" s="1">
        <f t="shared" si="777"/>
        <v>1</v>
      </c>
      <c r="T8305" s="1" t="str">
        <f t="shared" si="778"/>
        <v>51-65</v>
      </c>
      <c r="U8305" s="1" t="str">
        <f t="shared" si="779"/>
        <v>Unknown</v>
      </c>
    </row>
    <row r="8306" spans="1:21">
      <c r="A8306" s="1">
        <v>8305</v>
      </c>
      <c r="B8306" s="1">
        <v>38</v>
      </c>
      <c r="C8306" s="1" t="s">
        <v>12</v>
      </c>
      <c r="D8306" s="2">
        <v>45406</v>
      </c>
      <c r="E8306" s="2">
        <v>45412</v>
      </c>
      <c r="F8306" s="1" t="s">
        <v>43</v>
      </c>
      <c r="G8306" s="1" t="s">
        <v>41</v>
      </c>
      <c r="H8306" s="1" t="s">
        <v>48</v>
      </c>
      <c r="I8306" s="1">
        <v>293349.23</v>
      </c>
      <c r="J8306" s="1" t="s">
        <v>38</v>
      </c>
      <c r="K8306" s="1" t="s">
        <v>38</v>
      </c>
      <c r="N8306" s="3" t="str">
        <f>IF(LEFT(LOWER(C8306),1)="m","Male",IF(LEFT(LOWER(C8306),1)="f","Female","Unknown"))</f>
        <v>Unknown</v>
      </c>
      <c r="O8306" s="4" t="str">
        <f>IF(TRIM(LOWER(F8306))="neuro","Neurology",IF(TRIM(LOWER(F8306))="Neurology","Neurology",IF(TRIM(LOWER(F8306))="general ward","General",IF(TRIM(LOWER(F8306))="general","General",IF(TRIM(LOWER(F8306))="cardiology","Cardiology",IF(TRIM(LOWER(F8306))="Cardiology","Cardiology",IF(TRIM(LOWER(F8306))="Peads","Pediatrics",IF(TRIM(LOWER(F8306))="Pediatrics","Pediatrics",IF(TRIM(LOWER(F8306))="orthopedics","Orthopedics",IF(TRIM(LOWER(F8306))="Neurology","Neurology",IF(TRIM(LOWER(F8306))="Oncology","Oncology")))))))))))</f>
        <v>Orthopedics</v>
      </c>
      <c r="P8306" s="3" t="str">
        <f t="shared" si="774"/>
        <v>Unknown</v>
      </c>
      <c r="Q8306" s="5">
        <f t="shared" si="775"/>
        <v>6</v>
      </c>
      <c r="R8306" s="1">
        <f t="shared" si="776"/>
        <v>293349.23</v>
      </c>
      <c r="S8306" s="1">
        <f t="shared" si="777"/>
        <v>0</v>
      </c>
      <c r="T8306" s="1" t="str">
        <f t="shared" si="778"/>
        <v>36-50</v>
      </c>
      <c r="U8306" s="1" t="str">
        <f t="shared" si="779"/>
        <v>No</v>
      </c>
    </row>
    <row r="8307" spans="1:21">
      <c r="A8307" s="1">
        <v>8306</v>
      </c>
      <c r="B8307" s="1">
        <v>10</v>
      </c>
      <c r="C8307" s="1" t="s">
        <v>27</v>
      </c>
      <c r="D8307" s="2">
        <v>45015</v>
      </c>
      <c r="E8307" s="2">
        <v>45020</v>
      </c>
      <c r="F8307" s="1" t="s">
        <v>35</v>
      </c>
      <c r="G8307" s="1" t="s">
        <v>31</v>
      </c>
      <c r="H8307" s="1" t="s">
        <v>23</v>
      </c>
      <c r="I8307" s="1">
        <v>156249.29999999999</v>
      </c>
      <c r="J8307" s="1" t="s">
        <v>42</v>
      </c>
      <c r="K8307" s="1" t="s">
        <v>42</v>
      </c>
      <c r="N8307" s="3" t="str">
        <f>IF(LEFT(LOWER(C8307),1)="m","Male",IF(LEFT(LOWER(C8307),1)="f","Female","Unknown"))</f>
        <v>Male</v>
      </c>
      <c r="O8307" s="4" t="str">
        <f>IF(TRIM(LOWER(F8307))="neuro","Neurology",IF(TRIM(LOWER(F8307))="Neurology","Neurology",IF(TRIM(LOWER(F8307))="general ward","General",IF(TRIM(LOWER(F8307))="general","General",IF(TRIM(LOWER(F8307))="cardiology","Cardiology",IF(TRIM(LOWER(F8307))="Cardiology","Cardiology",IF(TRIM(LOWER(F8307))="Peads","Pediatrics",IF(TRIM(LOWER(F8307))="Pediatrics","Pediatrics",IF(TRIM(LOWER(F8307))="orthopedics","Orthopedics",IF(TRIM(LOWER(F8307))="Neurology","Neurology",IF(TRIM(LOWER(F8307))="Oncology","Oncology")))))))))))</f>
        <v>Cardiology</v>
      </c>
      <c r="P8307" s="3" t="str">
        <f t="shared" si="774"/>
        <v>Private</v>
      </c>
      <c r="Q8307" s="5">
        <f t="shared" si="775"/>
        <v>5</v>
      </c>
      <c r="R8307" s="1">
        <f t="shared" si="776"/>
        <v>156249.29999999999</v>
      </c>
      <c r="S8307" s="1">
        <f t="shared" si="777"/>
        <v>0</v>
      </c>
      <c r="T8307" s="1" t="str">
        <f t="shared" si="778"/>
        <v>0-17</v>
      </c>
      <c r="U8307" s="1" t="str">
        <f t="shared" si="779"/>
        <v>No</v>
      </c>
    </row>
    <row r="8308" spans="1:21">
      <c r="A8308" s="1">
        <v>8307</v>
      </c>
      <c r="B8308" s="1">
        <v>17</v>
      </c>
      <c r="C8308" s="1" t="s">
        <v>26</v>
      </c>
      <c r="D8308" s="2">
        <v>45119</v>
      </c>
      <c r="E8308" s="2">
        <v>45121</v>
      </c>
      <c r="F8308" s="1" t="s">
        <v>43</v>
      </c>
      <c r="G8308" s="1" t="s">
        <v>31</v>
      </c>
      <c r="H8308" s="1" t="s">
        <v>48</v>
      </c>
      <c r="I8308" s="1">
        <v>251362.01</v>
      </c>
      <c r="J8308" s="1" t="s">
        <v>25</v>
      </c>
      <c r="K8308" s="1" t="s">
        <v>38</v>
      </c>
      <c r="N8308" s="3" t="str">
        <f>IF(LEFT(LOWER(C8308),1)="m","Male",IF(LEFT(LOWER(C8308),1)="f","Female","Unknown"))</f>
        <v>Female</v>
      </c>
      <c r="O8308" s="4" t="str">
        <f>IF(TRIM(LOWER(F8308))="neuro","Neurology",IF(TRIM(LOWER(F8308))="Neurology","Neurology",IF(TRIM(LOWER(F8308))="general ward","General",IF(TRIM(LOWER(F8308))="general","General",IF(TRIM(LOWER(F8308))="cardiology","Cardiology",IF(TRIM(LOWER(F8308))="Cardiology","Cardiology",IF(TRIM(LOWER(F8308))="Peads","Pediatrics",IF(TRIM(LOWER(F8308))="Pediatrics","Pediatrics",IF(TRIM(LOWER(F8308))="orthopedics","Orthopedics",IF(TRIM(LOWER(F8308))="Neurology","Neurology",IF(TRIM(LOWER(F8308))="Oncology","Oncology")))))))))))</f>
        <v>Orthopedics</v>
      </c>
      <c r="P8308" s="3" t="str">
        <f t="shared" si="774"/>
        <v>Private</v>
      </c>
      <c r="Q8308" s="5">
        <f t="shared" si="775"/>
        <v>2</v>
      </c>
      <c r="R8308" s="1">
        <f t="shared" si="776"/>
        <v>251362.01</v>
      </c>
      <c r="S8308" s="1">
        <f t="shared" si="777"/>
        <v>0</v>
      </c>
      <c r="T8308" s="1" t="str">
        <f t="shared" si="778"/>
        <v>0-17</v>
      </c>
      <c r="U8308" s="1" t="str">
        <f t="shared" si="779"/>
        <v>Yes</v>
      </c>
    </row>
    <row r="8309" spans="1:21">
      <c r="A8309" s="1">
        <v>8308</v>
      </c>
      <c r="B8309" s="1">
        <v>38</v>
      </c>
      <c r="C8309" s="1" t="s">
        <v>26</v>
      </c>
      <c r="D8309" s="2">
        <v>45259</v>
      </c>
      <c r="E8309" s="2">
        <v>45262</v>
      </c>
      <c r="F8309" s="1" t="s">
        <v>50</v>
      </c>
      <c r="G8309" s="1" t="s">
        <v>33</v>
      </c>
      <c r="H8309" s="1" t="s">
        <v>47</v>
      </c>
      <c r="I8309" s="1">
        <v>331139.46999999997</v>
      </c>
      <c r="K8309" s="1" t="s">
        <v>16</v>
      </c>
      <c r="N8309" s="3" t="str">
        <f>IF(LEFT(LOWER(C8309),1)="m","Male",IF(LEFT(LOWER(C8309),1)="f","Female","Unknown"))</f>
        <v>Female</v>
      </c>
      <c r="O8309" s="4" t="str">
        <f>IF(TRIM(LOWER(F8309))="neuro","Neurology",IF(TRIM(LOWER(F8309))="Neurology","Neurology",IF(TRIM(LOWER(F8309))="general ward","General",IF(TRIM(LOWER(F8309))="general","General",IF(TRIM(LOWER(F8309))="cardiology","Cardiology",IF(TRIM(LOWER(F8309))="Cardiology","Cardiology",IF(TRIM(LOWER(F8309))="Peads","Pediatrics",IF(TRIM(LOWER(F8309))="Pediatrics","Pediatrics",IF(TRIM(LOWER(F8309))="orthopedics","Orthopedics",IF(TRIM(LOWER(F8309))="Neurology","Neurology",IF(TRIM(LOWER(F8309))="Oncology","Oncology")))))))))))</f>
        <v>Cardiology</v>
      </c>
      <c r="P8309" s="3" t="str">
        <f t="shared" si="774"/>
        <v>Self</v>
      </c>
      <c r="Q8309" s="5">
        <f t="shared" si="775"/>
        <v>3</v>
      </c>
      <c r="R8309" s="1">
        <f t="shared" si="776"/>
        <v>331139.46999999997</v>
      </c>
      <c r="S8309" s="1">
        <f t="shared" si="777"/>
        <v>1</v>
      </c>
      <c r="T8309" s="1" t="str">
        <f t="shared" si="778"/>
        <v>36-50</v>
      </c>
      <c r="U8309" s="1" t="str">
        <f t="shared" si="779"/>
        <v>Unknown</v>
      </c>
    </row>
    <row r="8310" spans="1:21">
      <c r="A8310" s="1">
        <v>8309</v>
      </c>
      <c r="B8310" s="1">
        <v>67</v>
      </c>
      <c r="C8310" s="1" t="s">
        <v>29</v>
      </c>
      <c r="D8310" s="2">
        <v>45428</v>
      </c>
      <c r="E8310" s="2">
        <v>45445</v>
      </c>
      <c r="F8310" s="1" t="s">
        <v>45</v>
      </c>
      <c r="G8310" s="1" t="s">
        <v>14</v>
      </c>
      <c r="I8310" s="1">
        <v>288392.15000000002</v>
      </c>
      <c r="J8310" s="1" t="s">
        <v>16</v>
      </c>
      <c r="K8310" s="1" t="s">
        <v>25</v>
      </c>
      <c r="N8310" s="3" t="str">
        <f>IF(LEFT(LOWER(C8310),1)="m","Male",IF(LEFT(LOWER(C8310),1)="f","Female","Unknown"))</f>
        <v>Female</v>
      </c>
      <c r="O8310" s="4" t="str">
        <f>IF(TRIM(LOWER(F8310))="neuro","Neurology",IF(TRIM(LOWER(F8310))="Neurology","Neurology",IF(TRIM(LOWER(F8310))="general ward","General",IF(TRIM(LOWER(F8310))="general","General",IF(TRIM(LOWER(F8310))="cardiology","Cardiology",IF(TRIM(LOWER(F8310))="Cardiology","Cardiology",IF(TRIM(LOWER(F8310))="Peads","Pediatrics",IF(TRIM(LOWER(F8310))="Pediatrics","Pediatrics",IF(TRIM(LOWER(F8310))="orthopedics","Orthopedics",IF(TRIM(LOWER(F8310))="Neurology","Neurology",IF(TRIM(LOWER(F8310))="Oncology","Oncology")))))))))))</f>
        <v>Neurology</v>
      </c>
      <c r="P8310" s="3" t="str">
        <f t="shared" si="774"/>
        <v>Private</v>
      </c>
      <c r="Q8310" s="5">
        <f t="shared" si="775"/>
        <v>17</v>
      </c>
      <c r="R8310" s="1">
        <f t="shared" si="776"/>
        <v>288392.15000000002</v>
      </c>
      <c r="S8310" s="1">
        <f t="shared" si="777"/>
        <v>1</v>
      </c>
      <c r="T8310" s="1" t="str">
        <f t="shared" si="778"/>
        <v>66+</v>
      </c>
      <c r="U8310" s="1" t="str">
        <f t="shared" si="779"/>
        <v>Yes</v>
      </c>
    </row>
    <row r="8311" spans="1:21">
      <c r="A8311" s="1">
        <v>8310</v>
      </c>
      <c r="B8311" s="1">
        <v>90</v>
      </c>
      <c r="C8311" s="1" t="s">
        <v>27</v>
      </c>
      <c r="D8311" s="2">
        <v>45416</v>
      </c>
      <c r="E8311" s="2">
        <v>45429</v>
      </c>
      <c r="F8311" s="1" t="s">
        <v>28</v>
      </c>
      <c r="G8311" s="1" t="s">
        <v>46</v>
      </c>
      <c r="H8311" s="1" t="s">
        <v>48</v>
      </c>
      <c r="I8311" s="1">
        <v>102050.47</v>
      </c>
      <c r="K8311" s="1" t="s">
        <v>38</v>
      </c>
      <c r="N8311" s="3" t="str">
        <f>IF(LEFT(LOWER(C8311),1)="m","Male",IF(LEFT(LOWER(C8311),1)="f","Female","Unknown"))</f>
        <v>Male</v>
      </c>
      <c r="O8311" s="4" t="str">
        <f>IF(TRIM(LOWER(F8311))="neuro","Neurology",IF(TRIM(LOWER(F8311))="Neurology","Neurology",IF(TRIM(LOWER(F8311))="general ward","General",IF(TRIM(LOWER(F8311))="general","General",IF(TRIM(LOWER(F8311))="cardiology","Cardiology",IF(TRIM(LOWER(F8311))="Cardiology","Cardiology",IF(TRIM(LOWER(F8311))="Peads","Pediatrics",IF(TRIM(LOWER(F8311))="Pediatrics","Pediatrics",IF(TRIM(LOWER(F8311))="orthopedics","Orthopedics",IF(TRIM(LOWER(F8311))="Neurology","Neurology",IF(TRIM(LOWER(F8311))="Oncology","Oncology")))))))))))</f>
        <v>Orthopedics</v>
      </c>
      <c r="P8311" s="3" t="str">
        <f t="shared" si="774"/>
        <v>Self</v>
      </c>
      <c r="Q8311" s="5">
        <f t="shared" si="775"/>
        <v>13</v>
      </c>
      <c r="R8311" s="1">
        <f t="shared" si="776"/>
        <v>102050.47</v>
      </c>
      <c r="S8311" s="1">
        <f t="shared" si="777"/>
        <v>0</v>
      </c>
      <c r="T8311" s="1" t="str">
        <f t="shared" si="778"/>
        <v>66+</v>
      </c>
      <c r="U8311" s="1" t="str">
        <f t="shared" si="779"/>
        <v>Unknown</v>
      </c>
    </row>
    <row r="8312" spans="1:21">
      <c r="A8312" s="1">
        <v>8311</v>
      </c>
      <c r="B8312" s="1">
        <v>12</v>
      </c>
      <c r="C8312" s="1" t="s">
        <v>29</v>
      </c>
      <c r="D8312" s="2">
        <v>45094</v>
      </c>
      <c r="E8312" s="2">
        <v>45110</v>
      </c>
      <c r="F8312" s="1" t="s">
        <v>13</v>
      </c>
      <c r="G8312" s="1" t="s">
        <v>36</v>
      </c>
      <c r="H8312" s="1" t="s">
        <v>48</v>
      </c>
      <c r="I8312" s="1">
        <v>77441.45</v>
      </c>
      <c r="J8312" s="1" t="s">
        <v>17</v>
      </c>
      <c r="K8312" s="1" t="s">
        <v>16</v>
      </c>
      <c r="N8312" s="3" t="str">
        <f>IF(LEFT(LOWER(C8312),1)="m","Male",IF(LEFT(LOWER(C8312),1)="f","Female","Unknown"))</f>
        <v>Female</v>
      </c>
      <c r="O8312" s="4" t="str">
        <f>IF(TRIM(LOWER(F8312))="neuro","Neurology",IF(TRIM(LOWER(F8312))="Neurology","Neurology",IF(TRIM(LOWER(F8312))="general ward","General",IF(TRIM(LOWER(F8312))="general","General",IF(TRIM(LOWER(F8312))="cardiology","Cardiology",IF(TRIM(LOWER(F8312))="Cardiology","Cardiology",IF(TRIM(LOWER(F8312))="Peads","Pediatrics",IF(TRIM(LOWER(F8312))="Pediatrics","Pediatrics",IF(TRIM(LOWER(F8312))="orthopedics","Orthopedics",IF(TRIM(LOWER(F8312))="Neurology","Neurology",IF(TRIM(LOWER(F8312))="Oncology","Oncology")))))))))))</f>
        <v>Neurology</v>
      </c>
      <c r="P8312" s="3" t="str">
        <f t="shared" si="774"/>
        <v>Government</v>
      </c>
      <c r="Q8312" s="5">
        <f t="shared" si="775"/>
        <v>16</v>
      </c>
      <c r="R8312" s="1">
        <f t="shared" si="776"/>
        <v>77441.45</v>
      </c>
      <c r="S8312" s="1">
        <f t="shared" si="777"/>
        <v>1</v>
      </c>
      <c r="T8312" s="1" t="str">
        <f t="shared" si="778"/>
        <v>0-17</v>
      </c>
      <c r="U8312" s="1" t="str">
        <f t="shared" si="779"/>
        <v>Yes</v>
      </c>
    </row>
    <row r="8313" spans="1:21">
      <c r="A8313" s="1">
        <v>8312</v>
      </c>
      <c r="B8313" s="1">
        <v>80</v>
      </c>
      <c r="C8313" s="1" t="s">
        <v>27</v>
      </c>
      <c r="D8313" s="2">
        <v>44929</v>
      </c>
      <c r="E8313" s="2">
        <v>44940</v>
      </c>
      <c r="F8313" s="1" t="s">
        <v>13</v>
      </c>
      <c r="G8313" s="1" t="s">
        <v>41</v>
      </c>
      <c r="H8313" s="1" t="s">
        <v>37</v>
      </c>
      <c r="I8313" s="1">
        <v>259739.71</v>
      </c>
      <c r="J8313" s="1" t="s">
        <v>24</v>
      </c>
      <c r="K8313" s="1" t="s">
        <v>20</v>
      </c>
      <c r="N8313" s="3" t="str">
        <f>IF(LEFT(LOWER(C8313),1)="m","Male",IF(LEFT(LOWER(C8313),1)="f","Female","Unknown"))</f>
        <v>Male</v>
      </c>
      <c r="O8313" s="4" t="str">
        <f>IF(TRIM(LOWER(F8313))="neuro","Neurology",IF(TRIM(LOWER(F8313))="Neurology","Neurology",IF(TRIM(LOWER(F8313))="general ward","General",IF(TRIM(LOWER(F8313))="general","General",IF(TRIM(LOWER(F8313))="cardiology","Cardiology",IF(TRIM(LOWER(F8313))="Cardiology","Cardiology",IF(TRIM(LOWER(F8313))="Peads","Pediatrics",IF(TRIM(LOWER(F8313))="Pediatrics","Pediatrics",IF(TRIM(LOWER(F8313))="orthopedics","Orthopedics",IF(TRIM(LOWER(F8313))="Neurology","Neurology",IF(TRIM(LOWER(F8313))="Oncology","Oncology")))))))))))</f>
        <v>Neurology</v>
      </c>
      <c r="P8313" s="3" t="str">
        <f t="shared" si="774"/>
        <v>Unknown</v>
      </c>
      <c r="Q8313" s="5">
        <f t="shared" si="775"/>
        <v>11</v>
      </c>
      <c r="R8313" s="1">
        <f t="shared" si="776"/>
        <v>259739.71</v>
      </c>
      <c r="S8313" s="1">
        <f t="shared" si="777"/>
        <v>0</v>
      </c>
      <c r="T8313" s="1" t="str">
        <f t="shared" si="778"/>
        <v>66+</v>
      </c>
      <c r="U8313" s="1" t="str">
        <f t="shared" si="779"/>
        <v>No</v>
      </c>
    </row>
    <row r="8314" spans="1:21">
      <c r="A8314" s="1">
        <v>8313</v>
      </c>
      <c r="B8314" s="1">
        <v>69</v>
      </c>
      <c r="C8314" s="1" t="s">
        <v>44</v>
      </c>
      <c r="D8314" s="2">
        <v>45305</v>
      </c>
      <c r="E8314" s="2">
        <v>45318</v>
      </c>
      <c r="F8314" s="1" t="s">
        <v>40</v>
      </c>
      <c r="G8314" s="1" t="s">
        <v>22</v>
      </c>
      <c r="H8314" s="1" t="s">
        <v>47</v>
      </c>
      <c r="I8314" s="1">
        <v>74011.850000000006</v>
      </c>
      <c r="K8314" s="1" t="s">
        <v>16</v>
      </c>
      <c r="N8314" s="3" t="str">
        <f>IF(LEFT(LOWER(C8314),1)="m","Male",IF(LEFT(LOWER(C8314),1)="f","Female","Unknown"))</f>
        <v>Female</v>
      </c>
      <c r="O8314" s="4" t="str">
        <f>IF(TRIM(LOWER(F8314))="neuro","Neurology",IF(TRIM(LOWER(F8314))="Neurology","Neurology",IF(TRIM(LOWER(F8314))="general ward","General",IF(TRIM(LOWER(F8314))="general","General",IF(TRIM(LOWER(F8314))="cardiology","Cardiology",IF(TRIM(LOWER(F8314))="Cardiology","Cardiology",IF(TRIM(LOWER(F8314))="Peads","Pediatrics",IF(TRIM(LOWER(F8314))="Pediatrics","Pediatrics",IF(TRIM(LOWER(F8314))="orthopedics","Orthopedics",IF(TRIM(LOWER(F8314))="Neurology","Neurology",IF(TRIM(LOWER(F8314))="Oncology","Oncology")))))))))))</f>
        <v>Pediatrics</v>
      </c>
      <c r="P8314" s="3" t="str">
        <f t="shared" si="774"/>
        <v>Government</v>
      </c>
      <c r="Q8314" s="5">
        <f t="shared" si="775"/>
        <v>13</v>
      </c>
      <c r="R8314" s="1">
        <f t="shared" si="776"/>
        <v>74011.850000000006</v>
      </c>
      <c r="S8314" s="1">
        <f t="shared" si="777"/>
        <v>1</v>
      </c>
      <c r="T8314" s="1" t="str">
        <f t="shared" si="778"/>
        <v>66+</v>
      </c>
      <c r="U8314" s="1" t="str">
        <f t="shared" si="779"/>
        <v>Unknown</v>
      </c>
    </row>
    <row r="8315" spans="1:21">
      <c r="A8315" s="1">
        <v>8314</v>
      </c>
      <c r="B8315" s="1">
        <v>33</v>
      </c>
      <c r="C8315" s="1" t="s">
        <v>44</v>
      </c>
      <c r="D8315" s="2">
        <v>45399</v>
      </c>
      <c r="E8315" s="2">
        <v>45406</v>
      </c>
      <c r="F8315" s="1" t="s">
        <v>50</v>
      </c>
      <c r="G8315" s="1" t="s">
        <v>36</v>
      </c>
      <c r="H8315" s="1" t="s">
        <v>51</v>
      </c>
      <c r="I8315" s="1">
        <v>249281.44</v>
      </c>
      <c r="J8315" s="1" t="s">
        <v>17</v>
      </c>
      <c r="K8315" s="1" t="s">
        <v>16</v>
      </c>
      <c r="N8315" s="3" t="str">
        <f>IF(LEFT(LOWER(C8315),1)="m","Male",IF(LEFT(LOWER(C8315),1)="f","Female","Unknown"))</f>
        <v>Female</v>
      </c>
      <c r="O8315" s="4" t="str">
        <f>IF(TRIM(LOWER(F8315))="neuro","Neurology",IF(TRIM(LOWER(F8315))="Neurology","Neurology",IF(TRIM(LOWER(F8315))="general ward","General",IF(TRIM(LOWER(F8315))="general","General",IF(TRIM(LOWER(F8315))="cardiology","Cardiology",IF(TRIM(LOWER(F8315))="Cardiology","Cardiology",IF(TRIM(LOWER(F8315))="Peads","Pediatrics",IF(TRIM(LOWER(F8315))="Pediatrics","Pediatrics",IF(TRIM(LOWER(F8315))="orthopedics","Orthopedics",IF(TRIM(LOWER(F8315))="Neurology","Neurology",IF(TRIM(LOWER(F8315))="Oncology","Oncology")))))))))))</f>
        <v>Cardiology</v>
      </c>
      <c r="P8315" s="3" t="str">
        <f t="shared" si="774"/>
        <v>Government</v>
      </c>
      <c r="Q8315" s="5">
        <f t="shared" si="775"/>
        <v>7</v>
      </c>
      <c r="R8315" s="1">
        <f t="shared" si="776"/>
        <v>249281.44</v>
      </c>
      <c r="S8315" s="1">
        <f t="shared" si="777"/>
        <v>1</v>
      </c>
      <c r="T8315" s="1" t="str">
        <f t="shared" si="778"/>
        <v>18-35</v>
      </c>
      <c r="U8315" s="1" t="str">
        <f t="shared" si="779"/>
        <v>Yes</v>
      </c>
    </row>
    <row r="8316" spans="1:21">
      <c r="A8316" s="1">
        <v>8315</v>
      </c>
      <c r="B8316" s="1">
        <v>88</v>
      </c>
      <c r="C8316" s="1" t="s">
        <v>27</v>
      </c>
      <c r="D8316" s="2">
        <v>45017</v>
      </c>
      <c r="E8316" s="2">
        <v>45028</v>
      </c>
      <c r="F8316" s="1" t="s">
        <v>45</v>
      </c>
      <c r="G8316" s="1" t="s">
        <v>22</v>
      </c>
      <c r="H8316" s="1" t="s">
        <v>48</v>
      </c>
      <c r="I8316" s="1">
        <v>273176.42</v>
      </c>
      <c r="J8316" s="1" t="s">
        <v>25</v>
      </c>
      <c r="K8316" s="1" t="s">
        <v>42</v>
      </c>
      <c r="N8316" s="3" t="str">
        <f>IF(LEFT(LOWER(C8316),1)="m","Male",IF(LEFT(LOWER(C8316),1)="f","Female","Unknown"))</f>
        <v>Male</v>
      </c>
      <c r="O8316" s="4" t="str">
        <f>IF(TRIM(LOWER(F8316))="neuro","Neurology",IF(TRIM(LOWER(F8316))="Neurology","Neurology",IF(TRIM(LOWER(F8316))="general ward","General",IF(TRIM(LOWER(F8316))="general","General",IF(TRIM(LOWER(F8316))="cardiology","Cardiology",IF(TRIM(LOWER(F8316))="Cardiology","Cardiology",IF(TRIM(LOWER(F8316))="Peads","Pediatrics",IF(TRIM(LOWER(F8316))="Pediatrics","Pediatrics",IF(TRIM(LOWER(F8316))="orthopedics","Orthopedics",IF(TRIM(LOWER(F8316))="Neurology","Neurology",IF(TRIM(LOWER(F8316))="Oncology","Oncology")))))))))))</f>
        <v>Neurology</v>
      </c>
      <c r="P8316" s="3" t="str">
        <f t="shared" si="774"/>
        <v>Government</v>
      </c>
      <c r="Q8316" s="5">
        <f t="shared" si="775"/>
        <v>11</v>
      </c>
      <c r="R8316" s="1">
        <f t="shared" si="776"/>
        <v>273176.42</v>
      </c>
      <c r="S8316" s="1">
        <f t="shared" si="777"/>
        <v>0</v>
      </c>
      <c r="T8316" s="1" t="str">
        <f t="shared" si="778"/>
        <v>66+</v>
      </c>
      <c r="U8316" s="1" t="str">
        <f t="shared" si="779"/>
        <v>Yes</v>
      </c>
    </row>
    <row r="8317" spans="1:21">
      <c r="A8317" s="1">
        <v>8316</v>
      </c>
      <c r="B8317" s="1">
        <v>36</v>
      </c>
      <c r="C8317" s="1" t="s">
        <v>18</v>
      </c>
      <c r="D8317" s="2">
        <v>45297</v>
      </c>
      <c r="E8317" s="2">
        <v>45311</v>
      </c>
      <c r="F8317" s="1" t="s">
        <v>28</v>
      </c>
      <c r="G8317" s="1" t="s">
        <v>33</v>
      </c>
      <c r="H8317" s="1" t="s">
        <v>37</v>
      </c>
      <c r="I8317" s="1">
        <v>277979.63</v>
      </c>
      <c r="J8317" s="1" t="s">
        <v>16</v>
      </c>
      <c r="K8317" s="1" t="s">
        <v>20</v>
      </c>
      <c r="N8317" s="3" t="str">
        <f>IF(LEFT(LOWER(C8317),1)="m","Male",IF(LEFT(LOWER(C8317),1)="f","Female","Unknown"))</f>
        <v>Male</v>
      </c>
      <c r="O8317" s="4" t="str">
        <f>IF(TRIM(LOWER(F8317))="neuro","Neurology",IF(TRIM(LOWER(F8317))="Neurology","Neurology",IF(TRIM(LOWER(F8317))="general ward","General",IF(TRIM(LOWER(F8317))="general","General",IF(TRIM(LOWER(F8317))="cardiology","Cardiology",IF(TRIM(LOWER(F8317))="Cardiology","Cardiology",IF(TRIM(LOWER(F8317))="Peads","Pediatrics",IF(TRIM(LOWER(F8317))="Pediatrics","Pediatrics",IF(TRIM(LOWER(F8317))="orthopedics","Orthopedics",IF(TRIM(LOWER(F8317))="Neurology","Neurology",IF(TRIM(LOWER(F8317))="Oncology","Oncology")))))))))))</f>
        <v>Orthopedics</v>
      </c>
      <c r="P8317" s="3" t="str">
        <f t="shared" si="774"/>
        <v>Self</v>
      </c>
      <c r="Q8317" s="5">
        <f t="shared" si="775"/>
        <v>14</v>
      </c>
      <c r="R8317" s="1">
        <f t="shared" si="776"/>
        <v>277979.63</v>
      </c>
      <c r="S8317" s="1">
        <f t="shared" si="777"/>
        <v>0</v>
      </c>
      <c r="T8317" s="1" t="str">
        <f t="shared" si="778"/>
        <v>36-50</v>
      </c>
      <c r="U8317" s="1" t="str">
        <f t="shared" si="779"/>
        <v>Yes</v>
      </c>
    </row>
    <row r="8318" spans="1:21">
      <c r="A8318" s="1">
        <v>8317</v>
      </c>
      <c r="B8318" s="1">
        <v>15</v>
      </c>
      <c r="C8318" s="1" t="s">
        <v>34</v>
      </c>
      <c r="D8318" s="2">
        <v>45509</v>
      </c>
      <c r="E8318" s="2">
        <v>45515</v>
      </c>
      <c r="F8318" s="1" t="s">
        <v>19</v>
      </c>
      <c r="G8318" s="1" t="s">
        <v>33</v>
      </c>
      <c r="H8318" s="1" t="s">
        <v>15</v>
      </c>
      <c r="I8318" s="1">
        <v>180206.05</v>
      </c>
      <c r="J8318" s="1" t="s">
        <v>24</v>
      </c>
      <c r="K8318" s="1" t="s">
        <v>38</v>
      </c>
      <c r="N8318" s="3" t="str">
        <f>IF(LEFT(LOWER(C8318),1)="m","Male",IF(LEFT(LOWER(C8318),1)="f","Female","Unknown"))</f>
        <v>Male</v>
      </c>
      <c r="O8318" s="4" t="str">
        <f>IF(TRIM(LOWER(F8318))="neuro","Neurology",IF(TRIM(LOWER(F8318))="Neurology","Neurology",IF(TRIM(LOWER(F8318))="general ward","General",IF(TRIM(LOWER(F8318))="general","General",IF(TRIM(LOWER(F8318))="cardiology","Cardiology",IF(TRIM(LOWER(F8318))="Cardiology","Cardiology",IF(TRIM(LOWER(F8318))="Peads","Pediatrics",IF(TRIM(LOWER(F8318))="Pediatrics","Pediatrics",IF(TRIM(LOWER(F8318))="orthopedics","Orthopedics",IF(TRIM(LOWER(F8318))="Neurology","Neurology",IF(TRIM(LOWER(F8318))="Oncology","Oncology")))))))))))</f>
        <v>General</v>
      </c>
      <c r="P8318" s="3" t="str">
        <f t="shared" si="774"/>
        <v>Self</v>
      </c>
      <c r="Q8318" s="5">
        <f t="shared" si="775"/>
        <v>6</v>
      </c>
      <c r="R8318" s="1">
        <f t="shared" si="776"/>
        <v>180206.05</v>
      </c>
      <c r="S8318" s="1">
        <f t="shared" si="777"/>
        <v>0</v>
      </c>
      <c r="T8318" s="1" t="str">
        <f t="shared" si="778"/>
        <v>0-17</v>
      </c>
      <c r="U8318" s="1" t="str">
        <f t="shared" si="779"/>
        <v>No</v>
      </c>
    </row>
    <row r="8319" spans="1:21">
      <c r="A8319" s="1">
        <v>8318</v>
      </c>
      <c r="B8319" s="1">
        <v>68</v>
      </c>
      <c r="C8319" s="1" t="s">
        <v>27</v>
      </c>
      <c r="D8319" s="2">
        <v>45007</v>
      </c>
      <c r="E8319" s="2">
        <v>45022</v>
      </c>
      <c r="F8319" s="1" t="s">
        <v>13</v>
      </c>
      <c r="G8319" s="1" t="s">
        <v>41</v>
      </c>
      <c r="H8319" s="1" t="s">
        <v>39</v>
      </c>
      <c r="I8319" s="1">
        <v>102223.97</v>
      </c>
      <c r="J8319" s="1" t="s">
        <v>38</v>
      </c>
      <c r="K8319" s="1" t="s">
        <v>16</v>
      </c>
      <c r="N8319" s="3" t="str">
        <f>IF(LEFT(LOWER(C8319),1)="m","Male",IF(LEFT(LOWER(C8319),1)="f","Female","Unknown"))</f>
        <v>Male</v>
      </c>
      <c r="O8319" s="4" t="str">
        <f>IF(TRIM(LOWER(F8319))="neuro","Neurology",IF(TRIM(LOWER(F8319))="Neurology","Neurology",IF(TRIM(LOWER(F8319))="general ward","General",IF(TRIM(LOWER(F8319))="general","General",IF(TRIM(LOWER(F8319))="cardiology","Cardiology",IF(TRIM(LOWER(F8319))="Cardiology","Cardiology",IF(TRIM(LOWER(F8319))="Peads","Pediatrics",IF(TRIM(LOWER(F8319))="Pediatrics","Pediatrics",IF(TRIM(LOWER(F8319))="orthopedics","Orthopedics",IF(TRIM(LOWER(F8319))="Neurology","Neurology",IF(TRIM(LOWER(F8319))="Oncology","Oncology")))))))))))</f>
        <v>Neurology</v>
      </c>
      <c r="P8319" s="3" t="str">
        <f t="shared" si="774"/>
        <v>Unknown</v>
      </c>
      <c r="Q8319" s="5">
        <f t="shared" si="775"/>
        <v>15</v>
      </c>
      <c r="R8319" s="1">
        <f t="shared" si="776"/>
        <v>102223.97</v>
      </c>
      <c r="S8319" s="1">
        <f t="shared" si="777"/>
        <v>1</v>
      </c>
      <c r="T8319" s="1" t="str">
        <f t="shared" si="778"/>
        <v>66+</v>
      </c>
      <c r="U8319" s="1" t="str">
        <f t="shared" si="779"/>
        <v>No</v>
      </c>
    </row>
    <row r="8320" spans="1:21">
      <c r="A8320" s="1">
        <v>8319</v>
      </c>
      <c r="B8320" s="1">
        <v>14</v>
      </c>
      <c r="C8320" s="1" t="s">
        <v>26</v>
      </c>
      <c r="D8320" s="2">
        <v>45456</v>
      </c>
      <c r="E8320" s="2">
        <v>45476</v>
      </c>
      <c r="F8320" s="1" t="s">
        <v>40</v>
      </c>
      <c r="G8320" s="1" t="s">
        <v>14</v>
      </c>
      <c r="I8320" s="1">
        <v>127025.44</v>
      </c>
      <c r="J8320" s="1" t="s">
        <v>42</v>
      </c>
      <c r="K8320" s="1" t="s">
        <v>25</v>
      </c>
      <c r="N8320" s="3" t="str">
        <f>IF(LEFT(LOWER(C8320),1)="m","Male",IF(LEFT(LOWER(C8320),1)="f","Female","Unknown"))</f>
        <v>Female</v>
      </c>
      <c r="O8320" s="4" t="str">
        <f>IF(TRIM(LOWER(F8320))="neuro","Neurology",IF(TRIM(LOWER(F8320))="Neurology","Neurology",IF(TRIM(LOWER(F8320))="general ward","General",IF(TRIM(LOWER(F8320))="general","General",IF(TRIM(LOWER(F8320))="cardiology","Cardiology",IF(TRIM(LOWER(F8320))="Cardiology","Cardiology",IF(TRIM(LOWER(F8320))="Peads","Pediatrics",IF(TRIM(LOWER(F8320))="Pediatrics","Pediatrics",IF(TRIM(LOWER(F8320))="orthopedics","Orthopedics",IF(TRIM(LOWER(F8320))="Neurology","Neurology",IF(TRIM(LOWER(F8320))="Oncology","Oncology")))))))))))</f>
        <v>Pediatrics</v>
      </c>
      <c r="P8320" s="3" t="str">
        <f t="shared" si="774"/>
        <v>Private</v>
      </c>
      <c r="Q8320" s="5">
        <f t="shared" si="775"/>
        <v>20</v>
      </c>
      <c r="R8320" s="1">
        <f t="shared" si="776"/>
        <v>127025.44</v>
      </c>
      <c r="S8320" s="1">
        <f t="shared" si="777"/>
        <v>1</v>
      </c>
      <c r="T8320" s="1" t="str">
        <f t="shared" si="778"/>
        <v>0-17</v>
      </c>
      <c r="U8320" s="1" t="str">
        <f t="shared" si="779"/>
        <v>No</v>
      </c>
    </row>
    <row r="8321" spans="1:21">
      <c r="A8321" s="1">
        <v>8320</v>
      </c>
      <c r="B8321" s="1">
        <v>7</v>
      </c>
      <c r="C8321" s="1" t="s">
        <v>44</v>
      </c>
      <c r="D8321" s="2">
        <v>44931</v>
      </c>
      <c r="E8321" s="2">
        <v>44934</v>
      </c>
      <c r="F8321" s="1" t="s">
        <v>52</v>
      </c>
      <c r="G8321" s="1" t="s">
        <v>31</v>
      </c>
      <c r="H8321" s="1" t="s">
        <v>39</v>
      </c>
      <c r="I8321" s="1">
        <v>262313.08</v>
      </c>
      <c r="K8321" s="1" t="s">
        <v>42</v>
      </c>
      <c r="N8321" s="3" t="str">
        <f>IF(LEFT(LOWER(C8321),1)="m","Male",IF(LEFT(LOWER(C8321),1)="f","Female","Unknown"))</f>
        <v>Female</v>
      </c>
      <c r="O8321" s="4" t="str">
        <f>IF(TRIM(LOWER(F8321))="neuro","Neurology",IF(TRIM(LOWER(F8321))="Neurology","Neurology",IF(TRIM(LOWER(F8321))="general ward","General",IF(TRIM(LOWER(F8321))="general","General",IF(TRIM(LOWER(F8321))="cardiology","Cardiology",IF(TRIM(LOWER(F8321))="Cardiology","Cardiology",IF(TRIM(LOWER(F8321))="Peads","Pediatrics",IF(TRIM(LOWER(F8321))="Pediatrics","Pediatrics",IF(TRIM(LOWER(F8321))="orthopedics","Orthopedics",IF(TRIM(LOWER(F8321))="Neurology","Neurology",IF(TRIM(LOWER(F8321))="Oncology","Oncology")))))))))))</f>
        <v>Oncology</v>
      </c>
      <c r="P8321" s="3" t="str">
        <f t="shared" si="774"/>
        <v>Private</v>
      </c>
      <c r="Q8321" s="5">
        <f t="shared" si="775"/>
        <v>3</v>
      </c>
      <c r="R8321" s="1">
        <f t="shared" si="776"/>
        <v>262313.08</v>
      </c>
      <c r="S8321" s="1">
        <f t="shared" si="777"/>
        <v>0</v>
      </c>
      <c r="T8321" s="1" t="str">
        <f t="shared" si="778"/>
        <v>0-17</v>
      </c>
      <c r="U8321" s="1" t="str">
        <f t="shared" si="779"/>
        <v>Unknown</v>
      </c>
    </row>
    <row r="8322" spans="1:21">
      <c r="A8322" s="1">
        <v>8321</v>
      </c>
      <c r="B8322" s="1">
        <v>12</v>
      </c>
      <c r="C8322" s="1" t="s">
        <v>18</v>
      </c>
      <c r="D8322" s="2">
        <v>45259</v>
      </c>
      <c r="E8322" s="2">
        <v>45279</v>
      </c>
      <c r="F8322" s="1" t="s">
        <v>28</v>
      </c>
      <c r="G8322" s="1" t="s">
        <v>46</v>
      </c>
      <c r="H8322" s="1" t="s">
        <v>37</v>
      </c>
      <c r="I8322" s="1">
        <v>213631.78</v>
      </c>
      <c r="K8322" s="1" t="s">
        <v>20</v>
      </c>
      <c r="N8322" s="3" t="str">
        <f>IF(LEFT(LOWER(C8322),1)="m","Male",IF(LEFT(LOWER(C8322),1)="f","Female","Unknown"))</f>
        <v>Male</v>
      </c>
      <c r="O8322" s="4" t="str">
        <f>IF(TRIM(LOWER(F8322))="neuro","Neurology",IF(TRIM(LOWER(F8322))="Neurology","Neurology",IF(TRIM(LOWER(F8322))="general ward","General",IF(TRIM(LOWER(F8322))="general","General",IF(TRIM(LOWER(F8322))="cardiology","Cardiology",IF(TRIM(LOWER(F8322))="Cardiology","Cardiology",IF(TRIM(LOWER(F8322))="Peads","Pediatrics",IF(TRIM(LOWER(F8322))="Pediatrics","Pediatrics",IF(TRIM(LOWER(F8322))="orthopedics","Orthopedics",IF(TRIM(LOWER(F8322))="Neurology","Neurology",IF(TRIM(LOWER(F8322))="Oncology","Oncology")))))))))))</f>
        <v>Orthopedics</v>
      </c>
      <c r="P8322" s="3" t="str">
        <f t="shared" si="774"/>
        <v>Self</v>
      </c>
      <c r="Q8322" s="5">
        <f t="shared" si="775"/>
        <v>20</v>
      </c>
      <c r="R8322" s="1">
        <f t="shared" si="776"/>
        <v>213631.78</v>
      </c>
      <c r="S8322" s="1">
        <f t="shared" si="777"/>
        <v>0</v>
      </c>
      <c r="T8322" s="1" t="str">
        <f t="shared" si="778"/>
        <v>0-17</v>
      </c>
      <c r="U8322" s="1" t="str">
        <f t="shared" si="779"/>
        <v>Unknown</v>
      </c>
    </row>
    <row r="8323" spans="1:21">
      <c r="A8323" s="1">
        <v>8322</v>
      </c>
      <c r="C8323" s="1" t="s">
        <v>29</v>
      </c>
      <c r="D8323" s="2">
        <v>45458</v>
      </c>
      <c r="E8323" s="2">
        <v>45469</v>
      </c>
      <c r="F8323" s="1" t="s">
        <v>43</v>
      </c>
      <c r="G8323" s="1" t="s">
        <v>31</v>
      </c>
      <c r="H8323" s="1" t="s">
        <v>39</v>
      </c>
      <c r="I8323" s="1">
        <v>129740.81</v>
      </c>
      <c r="J8323" s="1" t="s">
        <v>17</v>
      </c>
      <c r="K8323" s="1" t="s">
        <v>25</v>
      </c>
      <c r="N8323" s="3" t="str">
        <f>IF(LEFT(LOWER(C8323),1)="m","Male",IF(LEFT(LOWER(C8323),1)="f","Female","Unknown"))</f>
        <v>Female</v>
      </c>
      <c r="O8323" s="4" t="str">
        <f>IF(TRIM(LOWER(F8323))="neuro","Neurology",IF(TRIM(LOWER(F8323))="Neurology","Neurology",IF(TRIM(LOWER(F8323))="general ward","General",IF(TRIM(LOWER(F8323))="general","General",IF(TRIM(LOWER(F8323))="cardiology","Cardiology",IF(TRIM(LOWER(F8323))="Cardiology","Cardiology",IF(TRIM(LOWER(F8323))="Peads","Pediatrics",IF(TRIM(LOWER(F8323))="Pediatrics","Pediatrics",IF(TRIM(LOWER(F8323))="orthopedics","Orthopedics",IF(TRIM(LOWER(F8323))="Neurology","Neurology",IF(TRIM(LOWER(F8323))="Oncology","Oncology")))))))))))</f>
        <v>Orthopedics</v>
      </c>
      <c r="P8323" s="3" t="str">
        <f t="shared" ref="P8323:P8386" si="780">IF(LOWER(G8323)="private","Private",
IF(LOWER(G8323)="govt","Government",
IF(LOWER(G8323)="government","Government",
IF(LOWER(G8323)="self","Self","Unknown"))))</f>
        <v>Private</v>
      </c>
      <c r="Q8323" s="5">
        <f t="shared" ref="Q8323:Q8386" si="781">IF(E8323&lt;D8323,"",E8323-D8323)</f>
        <v>11</v>
      </c>
      <c r="R8323" s="1">
        <f t="shared" ref="R8323:R8386" si="782">IF(I8323&lt;0,"",I8323)</f>
        <v>129740.81</v>
      </c>
      <c r="S8323" s="1">
        <f t="shared" ref="S8323:S8386" si="783">IF(OR(K8323="Yes",K8323="YES",K8323="Y"),1,0)</f>
        <v>1</v>
      </c>
      <c r="T8323" s="1" t="str">
        <f t="shared" ref="T8323:T8386" si="784">IF(B8323&lt;18,"0-17",                                                  IF(B8323&lt;36,"18-35",
IF(B8323&lt;51,"36-50",
IF(B8323&lt;66,"51-65","66+"))))</f>
        <v>0-17</v>
      </c>
      <c r="U8323" s="1" t="str">
        <f t="shared" ref="U8323:U8386" si="785">IF(OR(TRIM(UPPER(J8323))="YES",TRIM(UPPER(J8323))="Y"),"Yes",
IF(OR(TRIM(UPPER(J8323))="NO",TRIM(UPPER(J8323))="N"),"No","Unknown"))</f>
        <v>Yes</v>
      </c>
    </row>
    <row r="8324" spans="1:21">
      <c r="A8324" s="1">
        <v>8323</v>
      </c>
      <c r="B8324" s="1">
        <v>86</v>
      </c>
      <c r="C8324" s="1" t="s">
        <v>44</v>
      </c>
      <c r="D8324" s="2">
        <v>44987</v>
      </c>
      <c r="E8324" s="2">
        <v>45003</v>
      </c>
      <c r="F8324" s="1" t="s">
        <v>49</v>
      </c>
      <c r="G8324" s="1" t="s">
        <v>46</v>
      </c>
      <c r="H8324" s="1" t="s">
        <v>32</v>
      </c>
      <c r="I8324" s="1">
        <v>109242.13</v>
      </c>
      <c r="J8324" s="1" t="s">
        <v>24</v>
      </c>
      <c r="K8324" s="1" t="s">
        <v>42</v>
      </c>
      <c r="N8324" s="3" t="str">
        <f>IF(LEFT(LOWER(C8324),1)="m","Male",IF(LEFT(LOWER(C8324),1)="f","Female","Unknown"))</f>
        <v>Female</v>
      </c>
      <c r="O8324" s="4" t="str">
        <f>IF(TRIM(LOWER(F8324))="neuro","Neurology",IF(TRIM(LOWER(F8324))="Neurology","Neurology",IF(TRIM(LOWER(F8324))="general ward","General",IF(TRIM(LOWER(F8324))="general","General",IF(TRIM(LOWER(F8324))="cardiology","Cardiology",IF(TRIM(LOWER(F8324))="Cardiology","Cardiology",IF(TRIM(LOWER(F8324))="Peads","Pediatrics",IF(TRIM(LOWER(F8324))="Pediatrics","Pediatrics",IF(TRIM(LOWER(F8324))="orthopedics","Orthopedics",IF(TRIM(LOWER(F8324))="Neurology","Neurology",IF(TRIM(LOWER(F8324))="Oncology","Oncology")))))))))))</f>
        <v>Oncology</v>
      </c>
      <c r="P8324" s="3" t="str">
        <f t="shared" si="780"/>
        <v>Self</v>
      </c>
      <c r="Q8324" s="5">
        <f t="shared" si="781"/>
        <v>16</v>
      </c>
      <c r="R8324" s="1">
        <f t="shared" si="782"/>
        <v>109242.13</v>
      </c>
      <c r="S8324" s="1">
        <f t="shared" si="783"/>
        <v>0</v>
      </c>
      <c r="T8324" s="1" t="str">
        <f t="shared" si="784"/>
        <v>66+</v>
      </c>
      <c r="U8324" s="1" t="str">
        <f t="shared" si="785"/>
        <v>No</v>
      </c>
    </row>
    <row r="8325" spans="1:21">
      <c r="A8325" s="1">
        <v>8324</v>
      </c>
      <c r="B8325" s="1">
        <v>38</v>
      </c>
      <c r="C8325" s="1" t="s">
        <v>34</v>
      </c>
      <c r="D8325" s="2">
        <v>44965</v>
      </c>
      <c r="E8325" s="2">
        <v>44974</v>
      </c>
      <c r="F8325" s="1" t="s">
        <v>43</v>
      </c>
      <c r="G8325" s="1" t="s">
        <v>31</v>
      </c>
      <c r="H8325" s="1" t="s">
        <v>32</v>
      </c>
      <c r="I8325" s="1">
        <v>335177.33</v>
      </c>
      <c r="J8325" s="1" t="s">
        <v>25</v>
      </c>
      <c r="K8325" s="1" t="s">
        <v>16</v>
      </c>
      <c r="N8325" s="3" t="str">
        <f>IF(LEFT(LOWER(C8325),1)="m","Male",IF(LEFT(LOWER(C8325),1)="f","Female","Unknown"))</f>
        <v>Male</v>
      </c>
      <c r="O8325" s="4" t="str">
        <f>IF(TRIM(LOWER(F8325))="neuro","Neurology",IF(TRIM(LOWER(F8325))="Neurology","Neurology",IF(TRIM(LOWER(F8325))="general ward","General",IF(TRIM(LOWER(F8325))="general","General",IF(TRIM(LOWER(F8325))="cardiology","Cardiology",IF(TRIM(LOWER(F8325))="Cardiology","Cardiology",IF(TRIM(LOWER(F8325))="Peads","Pediatrics",IF(TRIM(LOWER(F8325))="Pediatrics","Pediatrics",IF(TRIM(LOWER(F8325))="orthopedics","Orthopedics",IF(TRIM(LOWER(F8325))="Neurology","Neurology",IF(TRIM(LOWER(F8325))="Oncology","Oncology")))))))))))</f>
        <v>Orthopedics</v>
      </c>
      <c r="P8325" s="3" t="str">
        <f t="shared" si="780"/>
        <v>Private</v>
      </c>
      <c r="Q8325" s="5">
        <f t="shared" si="781"/>
        <v>9</v>
      </c>
      <c r="R8325" s="1">
        <f t="shared" si="782"/>
        <v>335177.33</v>
      </c>
      <c r="S8325" s="1">
        <f t="shared" si="783"/>
        <v>1</v>
      </c>
      <c r="T8325" s="1" t="str">
        <f t="shared" si="784"/>
        <v>36-50</v>
      </c>
      <c r="U8325" s="1" t="str">
        <f t="shared" si="785"/>
        <v>Yes</v>
      </c>
    </row>
    <row r="8326" spans="1:21">
      <c r="A8326" s="1">
        <v>8325</v>
      </c>
      <c r="B8326" s="1">
        <v>88</v>
      </c>
      <c r="C8326" s="1" t="s">
        <v>26</v>
      </c>
      <c r="D8326" s="2">
        <v>45245</v>
      </c>
      <c r="E8326" s="2">
        <v>45253</v>
      </c>
      <c r="F8326" s="1" t="s">
        <v>21</v>
      </c>
      <c r="G8326" s="1" t="s">
        <v>22</v>
      </c>
      <c r="H8326" s="1" t="s">
        <v>48</v>
      </c>
      <c r="I8326" s="1">
        <v>44328.23</v>
      </c>
      <c r="J8326" s="1" t="s">
        <v>25</v>
      </c>
      <c r="K8326" s="1" t="s">
        <v>17</v>
      </c>
      <c r="N8326" s="3" t="str">
        <f>IF(LEFT(LOWER(C8326),1)="m","Male",IF(LEFT(LOWER(C8326),1)="f","Female","Unknown"))</f>
        <v>Female</v>
      </c>
      <c r="O8326" s="4" t="str">
        <f>IF(TRIM(LOWER(F8326))="neuro","Neurology",IF(TRIM(LOWER(F8326))="Neurology","Neurology",IF(TRIM(LOWER(F8326))="general ward","General",IF(TRIM(LOWER(F8326))="general","General",IF(TRIM(LOWER(F8326))="cardiology","Cardiology",IF(TRIM(LOWER(F8326))="Cardiology","Cardiology",IF(TRIM(LOWER(F8326))="Peads","Pediatrics",IF(TRIM(LOWER(F8326))="Pediatrics","Pediatrics",IF(TRIM(LOWER(F8326))="orthopedics","Orthopedics",IF(TRIM(LOWER(F8326))="Neurology","Neurology",IF(TRIM(LOWER(F8326))="Oncology","Oncology")))))))))))</f>
        <v>General</v>
      </c>
      <c r="P8326" s="3" t="str">
        <f t="shared" si="780"/>
        <v>Government</v>
      </c>
      <c r="Q8326" s="5">
        <f t="shared" si="781"/>
        <v>8</v>
      </c>
      <c r="R8326" s="1">
        <f t="shared" si="782"/>
        <v>44328.23</v>
      </c>
      <c r="S8326" s="1">
        <f t="shared" si="783"/>
        <v>1</v>
      </c>
      <c r="T8326" s="1" t="str">
        <f t="shared" si="784"/>
        <v>66+</v>
      </c>
      <c r="U8326" s="1" t="str">
        <f t="shared" si="785"/>
        <v>Yes</v>
      </c>
    </row>
    <row r="8327" spans="1:21">
      <c r="A8327" s="1">
        <v>8326</v>
      </c>
      <c r="C8327" s="1" t="s">
        <v>34</v>
      </c>
      <c r="D8327" s="2">
        <v>45626</v>
      </c>
      <c r="E8327" s="2">
        <v>45636</v>
      </c>
      <c r="F8327" s="1" t="s">
        <v>21</v>
      </c>
      <c r="G8327" s="1" t="s">
        <v>33</v>
      </c>
      <c r="I8327" s="1">
        <v>22328.37</v>
      </c>
      <c r="J8327" s="1" t="s">
        <v>42</v>
      </c>
      <c r="K8327" s="1" t="s">
        <v>20</v>
      </c>
      <c r="N8327" s="3" t="str">
        <f>IF(LEFT(LOWER(C8327),1)="m","Male",IF(LEFT(LOWER(C8327),1)="f","Female","Unknown"))</f>
        <v>Male</v>
      </c>
      <c r="O8327" s="4" t="str">
        <f>IF(TRIM(LOWER(F8327))="neuro","Neurology",IF(TRIM(LOWER(F8327))="Neurology","Neurology",IF(TRIM(LOWER(F8327))="general ward","General",IF(TRIM(LOWER(F8327))="general","General",IF(TRIM(LOWER(F8327))="cardiology","Cardiology",IF(TRIM(LOWER(F8327))="Cardiology","Cardiology",IF(TRIM(LOWER(F8327))="Peads","Pediatrics",IF(TRIM(LOWER(F8327))="Pediatrics","Pediatrics",IF(TRIM(LOWER(F8327))="orthopedics","Orthopedics",IF(TRIM(LOWER(F8327))="Neurology","Neurology",IF(TRIM(LOWER(F8327))="Oncology","Oncology")))))))))))</f>
        <v>General</v>
      </c>
      <c r="P8327" s="3" t="str">
        <f t="shared" si="780"/>
        <v>Self</v>
      </c>
      <c r="Q8327" s="5">
        <f t="shared" si="781"/>
        <v>10</v>
      </c>
      <c r="R8327" s="1">
        <f t="shared" si="782"/>
        <v>22328.37</v>
      </c>
      <c r="S8327" s="1">
        <f t="shared" si="783"/>
        <v>0</v>
      </c>
      <c r="T8327" s="1" t="str">
        <f t="shared" si="784"/>
        <v>0-17</v>
      </c>
      <c r="U8327" s="1" t="str">
        <f t="shared" si="785"/>
        <v>No</v>
      </c>
    </row>
    <row r="8328" spans="1:21">
      <c r="A8328" s="1">
        <v>8327</v>
      </c>
      <c r="B8328" s="1">
        <v>87</v>
      </c>
      <c r="C8328" s="1" t="s">
        <v>12</v>
      </c>
      <c r="D8328" s="2">
        <v>45255</v>
      </c>
      <c r="E8328" s="2">
        <v>45270</v>
      </c>
      <c r="F8328" s="1" t="s">
        <v>30</v>
      </c>
      <c r="G8328" s="1" t="s">
        <v>33</v>
      </c>
      <c r="H8328" s="1" t="s">
        <v>15</v>
      </c>
      <c r="I8328" s="1">
        <v>284281.03999999998</v>
      </c>
      <c r="J8328" s="1" t="s">
        <v>24</v>
      </c>
      <c r="K8328" s="1" t="s">
        <v>20</v>
      </c>
      <c r="N8328" s="3" t="str">
        <f>IF(LEFT(LOWER(C8328),1)="m","Male",IF(LEFT(LOWER(C8328),1)="f","Female","Unknown"))</f>
        <v>Unknown</v>
      </c>
      <c r="O8328" s="4" t="str">
        <f>IF(TRIM(LOWER(F8328))="neuro","Neurology",IF(TRIM(LOWER(F8328))="Neurology","Neurology",IF(TRIM(LOWER(F8328))="general ward","General",IF(TRIM(LOWER(F8328))="general","General",IF(TRIM(LOWER(F8328))="cardiology","Cardiology",IF(TRIM(LOWER(F8328))="Cardiology","Cardiology",IF(TRIM(LOWER(F8328))="Peads","Pediatrics",IF(TRIM(LOWER(F8328))="Pediatrics","Pediatrics",IF(TRIM(LOWER(F8328))="orthopedics","Orthopedics",IF(TRIM(LOWER(F8328))="Neurology","Neurology",IF(TRIM(LOWER(F8328))="Oncology","Oncology")))))))))))</f>
        <v>Pediatrics</v>
      </c>
      <c r="P8328" s="3" t="str">
        <f t="shared" si="780"/>
        <v>Self</v>
      </c>
      <c r="Q8328" s="5">
        <f t="shared" si="781"/>
        <v>15</v>
      </c>
      <c r="R8328" s="1">
        <f t="shared" si="782"/>
        <v>284281.03999999998</v>
      </c>
      <c r="S8328" s="1">
        <f t="shared" si="783"/>
        <v>0</v>
      </c>
      <c r="T8328" s="1" t="str">
        <f t="shared" si="784"/>
        <v>66+</v>
      </c>
      <c r="U8328" s="1" t="str">
        <f t="shared" si="785"/>
        <v>No</v>
      </c>
    </row>
    <row r="8329" spans="1:21">
      <c r="A8329" s="1">
        <v>8328</v>
      </c>
      <c r="B8329" s="1">
        <v>82</v>
      </c>
      <c r="C8329" s="1" t="s">
        <v>27</v>
      </c>
      <c r="D8329" s="2">
        <v>45002</v>
      </c>
      <c r="E8329" s="2">
        <v>45019</v>
      </c>
      <c r="F8329" s="1" t="s">
        <v>28</v>
      </c>
      <c r="G8329" s="1" t="s">
        <v>46</v>
      </c>
      <c r="H8329" s="1" t="s">
        <v>15</v>
      </c>
      <c r="I8329" s="1">
        <v>251964.22</v>
      </c>
      <c r="J8329" s="1" t="s">
        <v>38</v>
      </c>
      <c r="K8329" s="1" t="s">
        <v>38</v>
      </c>
      <c r="N8329" s="3" t="str">
        <f>IF(LEFT(LOWER(C8329),1)="m","Male",IF(LEFT(LOWER(C8329),1)="f","Female","Unknown"))</f>
        <v>Male</v>
      </c>
      <c r="O8329" s="4" t="str">
        <f>IF(TRIM(LOWER(F8329))="neuro","Neurology",IF(TRIM(LOWER(F8329))="Neurology","Neurology",IF(TRIM(LOWER(F8329))="general ward","General",IF(TRIM(LOWER(F8329))="general","General",IF(TRIM(LOWER(F8329))="cardiology","Cardiology",IF(TRIM(LOWER(F8329))="Cardiology","Cardiology",IF(TRIM(LOWER(F8329))="Peads","Pediatrics",IF(TRIM(LOWER(F8329))="Pediatrics","Pediatrics",IF(TRIM(LOWER(F8329))="orthopedics","Orthopedics",IF(TRIM(LOWER(F8329))="Neurology","Neurology",IF(TRIM(LOWER(F8329))="Oncology","Oncology")))))))))))</f>
        <v>Orthopedics</v>
      </c>
      <c r="P8329" s="3" t="str">
        <f t="shared" si="780"/>
        <v>Self</v>
      </c>
      <c r="Q8329" s="5">
        <f t="shared" si="781"/>
        <v>17</v>
      </c>
      <c r="R8329" s="1">
        <f t="shared" si="782"/>
        <v>251964.22</v>
      </c>
      <c r="S8329" s="1">
        <f t="shared" si="783"/>
        <v>0</v>
      </c>
      <c r="T8329" s="1" t="str">
        <f t="shared" si="784"/>
        <v>66+</v>
      </c>
      <c r="U8329" s="1" t="str">
        <f t="shared" si="785"/>
        <v>No</v>
      </c>
    </row>
    <row r="8330" spans="1:21">
      <c r="A8330" s="1">
        <v>8329</v>
      </c>
      <c r="B8330" s="1">
        <v>31</v>
      </c>
      <c r="C8330" s="1" t="s">
        <v>18</v>
      </c>
      <c r="D8330" s="2">
        <v>45199</v>
      </c>
      <c r="E8330" s="2">
        <v>45215</v>
      </c>
      <c r="F8330" s="1" t="s">
        <v>35</v>
      </c>
      <c r="G8330" s="1" t="s">
        <v>41</v>
      </c>
      <c r="H8330" s="1" t="s">
        <v>37</v>
      </c>
      <c r="I8330" s="1">
        <v>193951.27</v>
      </c>
      <c r="J8330" s="1" t="s">
        <v>24</v>
      </c>
      <c r="K8330" s="1" t="s">
        <v>16</v>
      </c>
      <c r="N8330" s="3" t="str">
        <f>IF(LEFT(LOWER(C8330),1)="m","Male",IF(LEFT(LOWER(C8330),1)="f","Female","Unknown"))</f>
        <v>Male</v>
      </c>
      <c r="O8330" s="4" t="str">
        <f>IF(TRIM(LOWER(F8330))="neuro","Neurology",IF(TRIM(LOWER(F8330))="Neurology","Neurology",IF(TRIM(LOWER(F8330))="general ward","General",IF(TRIM(LOWER(F8330))="general","General",IF(TRIM(LOWER(F8330))="cardiology","Cardiology",IF(TRIM(LOWER(F8330))="Cardiology","Cardiology",IF(TRIM(LOWER(F8330))="Peads","Pediatrics",IF(TRIM(LOWER(F8330))="Pediatrics","Pediatrics",IF(TRIM(LOWER(F8330))="orthopedics","Orthopedics",IF(TRIM(LOWER(F8330))="Neurology","Neurology",IF(TRIM(LOWER(F8330))="Oncology","Oncology")))))))))))</f>
        <v>Cardiology</v>
      </c>
      <c r="P8330" s="3" t="str">
        <f t="shared" si="780"/>
        <v>Unknown</v>
      </c>
      <c r="Q8330" s="5">
        <f t="shared" si="781"/>
        <v>16</v>
      </c>
      <c r="R8330" s="1">
        <f t="shared" si="782"/>
        <v>193951.27</v>
      </c>
      <c r="S8330" s="1">
        <f t="shared" si="783"/>
        <v>1</v>
      </c>
      <c r="T8330" s="1" t="str">
        <f t="shared" si="784"/>
        <v>18-35</v>
      </c>
      <c r="U8330" s="1" t="str">
        <f t="shared" si="785"/>
        <v>No</v>
      </c>
    </row>
    <row r="8331" spans="1:21">
      <c r="A8331" s="1">
        <v>8330</v>
      </c>
      <c r="B8331" s="1">
        <v>35</v>
      </c>
      <c r="C8331" s="1" t="s">
        <v>26</v>
      </c>
      <c r="D8331" s="2">
        <v>45055</v>
      </c>
      <c r="E8331" s="2">
        <v>45072</v>
      </c>
      <c r="F8331" s="1" t="s">
        <v>30</v>
      </c>
      <c r="G8331" s="1" t="s">
        <v>41</v>
      </c>
      <c r="H8331" s="1" t="s">
        <v>47</v>
      </c>
      <c r="I8331" s="1">
        <v>123597.13</v>
      </c>
      <c r="J8331" s="1" t="s">
        <v>38</v>
      </c>
      <c r="K8331" s="1" t="s">
        <v>17</v>
      </c>
      <c r="N8331" s="3" t="str">
        <f>IF(LEFT(LOWER(C8331),1)="m","Male",IF(LEFT(LOWER(C8331),1)="f","Female","Unknown"))</f>
        <v>Female</v>
      </c>
      <c r="O8331" s="4" t="str">
        <f>IF(TRIM(LOWER(F8331))="neuro","Neurology",IF(TRIM(LOWER(F8331))="Neurology","Neurology",IF(TRIM(LOWER(F8331))="general ward","General",IF(TRIM(LOWER(F8331))="general","General",IF(TRIM(LOWER(F8331))="cardiology","Cardiology",IF(TRIM(LOWER(F8331))="Cardiology","Cardiology",IF(TRIM(LOWER(F8331))="Peads","Pediatrics",IF(TRIM(LOWER(F8331))="Pediatrics","Pediatrics",IF(TRIM(LOWER(F8331))="orthopedics","Orthopedics",IF(TRIM(LOWER(F8331))="Neurology","Neurology",IF(TRIM(LOWER(F8331))="Oncology","Oncology")))))))))))</f>
        <v>Pediatrics</v>
      </c>
      <c r="P8331" s="3" t="str">
        <f t="shared" si="780"/>
        <v>Unknown</v>
      </c>
      <c r="Q8331" s="5">
        <f t="shared" si="781"/>
        <v>17</v>
      </c>
      <c r="R8331" s="1">
        <f t="shared" si="782"/>
        <v>123597.13</v>
      </c>
      <c r="S8331" s="1">
        <f t="shared" si="783"/>
        <v>1</v>
      </c>
      <c r="T8331" s="1" t="str">
        <f t="shared" si="784"/>
        <v>18-35</v>
      </c>
      <c r="U8331" s="1" t="str">
        <f t="shared" si="785"/>
        <v>No</v>
      </c>
    </row>
    <row r="8332" spans="1:21">
      <c r="A8332" s="1">
        <v>8331</v>
      </c>
      <c r="B8332" s="1">
        <v>57</v>
      </c>
      <c r="C8332" s="1" t="s">
        <v>12</v>
      </c>
      <c r="D8332" s="2">
        <v>45026</v>
      </c>
      <c r="E8332" s="2">
        <v>45043</v>
      </c>
      <c r="F8332" s="1" t="s">
        <v>52</v>
      </c>
      <c r="G8332" s="1" t="s">
        <v>31</v>
      </c>
      <c r="H8332" s="1" t="s">
        <v>23</v>
      </c>
      <c r="I8332" s="1">
        <v>66479.19</v>
      </c>
      <c r="J8332" s="1" t="s">
        <v>25</v>
      </c>
      <c r="K8332" s="1" t="s">
        <v>16</v>
      </c>
      <c r="N8332" s="3" t="str">
        <f>IF(LEFT(LOWER(C8332),1)="m","Male",IF(LEFT(LOWER(C8332),1)="f","Female","Unknown"))</f>
        <v>Unknown</v>
      </c>
      <c r="O8332" s="4" t="str">
        <f>IF(TRIM(LOWER(F8332))="neuro","Neurology",IF(TRIM(LOWER(F8332))="Neurology","Neurology",IF(TRIM(LOWER(F8332))="general ward","General",IF(TRIM(LOWER(F8332))="general","General",IF(TRIM(LOWER(F8332))="cardiology","Cardiology",IF(TRIM(LOWER(F8332))="Cardiology","Cardiology",IF(TRIM(LOWER(F8332))="Peads","Pediatrics",IF(TRIM(LOWER(F8332))="Pediatrics","Pediatrics",IF(TRIM(LOWER(F8332))="orthopedics","Orthopedics",IF(TRIM(LOWER(F8332))="Neurology","Neurology",IF(TRIM(LOWER(F8332))="Oncology","Oncology")))))))))))</f>
        <v>Oncology</v>
      </c>
      <c r="P8332" s="3" t="str">
        <f t="shared" si="780"/>
        <v>Private</v>
      </c>
      <c r="Q8332" s="5">
        <f t="shared" si="781"/>
        <v>17</v>
      </c>
      <c r="R8332" s="1">
        <f t="shared" si="782"/>
        <v>66479.19</v>
      </c>
      <c r="S8332" s="1">
        <f t="shared" si="783"/>
        <v>1</v>
      </c>
      <c r="T8332" s="1" t="str">
        <f t="shared" si="784"/>
        <v>51-65</v>
      </c>
      <c r="U8332" s="1" t="str">
        <f t="shared" si="785"/>
        <v>Yes</v>
      </c>
    </row>
    <row r="8333" spans="1:21">
      <c r="A8333" s="1">
        <v>8332</v>
      </c>
      <c r="B8333" s="1">
        <v>33</v>
      </c>
      <c r="C8333" s="1" t="s">
        <v>26</v>
      </c>
      <c r="D8333" s="2">
        <v>45311</v>
      </c>
      <c r="E8333" s="2">
        <v>45324</v>
      </c>
      <c r="F8333" s="1" t="s">
        <v>50</v>
      </c>
      <c r="G8333" s="1" t="s">
        <v>31</v>
      </c>
      <c r="H8333" s="1" t="s">
        <v>37</v>
      </c>
      <c r="I8333" s="1">
        <v>111539.79</v>
      </c>
      <c r="J8333" s="1" t="s">
        <v>16</v>
      </c>
      <c r="K8333" s="1" t="s">
        <v>42</v>
      </c>
      <c r="N8333" s="3" t="str">
        <f>IF(LEFT(LOWER(C8333),1)="m","Male",IF(LEFT(LOWER(C8333),1)="f","Female","Unknown"))</f>
        <v>Female</v>
      </c>
      <c r="O8333" s="4" t="str">
        <f>IF(TRIM(LOWER(F8333))="neuro","Neurology",IF(TRIM(LOWER(F8333))="Neurology","Neurology",IF(TRIM(LOWER(F8333))="general ward","General",IF(TRIM(LOWER(F8333))="general","General",IF(TRIM(LOWER(F8333))="cardiology","Cardiology",IF(TRIM(LOWER(F8333))="Cardiology","Cardiology",IF(TRIM(LOWER(F8333))="Peads","Pediatrics",IF(TRIM(LOWER(F8333))="Pediatrics","Pediatrics",IF(TRIM(LOWER(F8333))="orthopedics","Orthopedics",IF(TRIM(LOWER(F8333))="Neurology","Neurology",IF(TRIM(LOWER(F8333))="Oncology","Oncology")))))))))))</f>
        <v>Cardiology</v>
      </c>
      <c r="P8333" s="3" t="str">
        <f t="shared" si="780"/>
        <v>Private</v>
      </c>
      <c r="Q8333" s="5">
        <f t="shared" si="781"/>
        <v>13</v>
      </c>
      <c r="R8333" s="1">
        <f t="shared" si="782"/>
        <v>111539.79</v>
      </c>
      <c r="S8333" s="1">
        <f t="shared" si="783"/>
        <v>0</v>
      </c>
      <c r="T8333" s="1" t="str">
        <f t="shared" si="784"/>
        <v>18-35</v>
      </c>
      <c r="U8333" s="1" t="str">
        <f t="shared" si="785"/>
        <v>Yes</v>
      </c>
    </row>
    <row r="8334" spans="1:21">
      <c r="A8334" s="1">
        <v>8333</v>
      </c>
      <c r="B8334" s="1">
        <v>78</v>
      </c>
      <c r="C8334" s="1" t="s">
        <v>34</v>
      </c>
      <c r="D8334" s="2">
        <v>45289</v>
      </c>
      <c r="E8334" s="2">
        <v>45301</v>
      </c>
      <c r="F8334" s="1" t="s">
        <v>19</v>
      </c>
      <c r="G8334" s="1" t="s">
        <v>33</v>
      </c>
      <c r="H8334" s="1" t="s">
        <v>51</v>
      </c>
      <c r="I8334" s="1">
        <v>214859.59</v>
      </c>
      <c r="J8334" s="1" t="s">
        <v>25</v>
      </c>
      <c r="K8334" s="1" t="s">
        <v>25</v>
      </c>
      <c r="N8334" s="3" t="str">
        <f>IF(LEFT(LOWER(C8334),1)="m","Male",IF(LEFT(LOWER(C8334),1)="f","Female","Unknown"))</f>
        <v>Male</v>
      </c>
      <c r="O8334" s="4" t="str">
        <f>IF(TRIM(LOWER(F8334))="neuro","Neurology",IF(TRIM(LOWER(F8334))="Neurology","Neurology",IF(TRIM(LOWER(F8334))="general ward","General",IF(TRIM(LOWER(F8334))="general","General",IF(TRIM(LOWER(F8334))="cardiology","Cardiology",IF(TRIM(LOWER(F8334))="Cardiology","Cardiology",IF(TRIM(LOWER(F8334))="Peads","Pediatrics",IF(TRIM(LOWER(F8334))="Pediatrics","Pediatrics",IF(TRIM(LOWER(F8334))="orthopedics","Orthopedics",IF(TRIM(LOWER(F8334))="Neurology","Neurology",IF(TRIM(LOWER(F8334))="Oncology","Oncology")))))))))))</f>
        <v>General</v>
      </c>
      <c r="P8334" s="3" t="str">
        <f t="shared" si="780"/>
        <v>Self</v>
      </c>
      <c r="Q8334" s="5">
        <f t="shared" si="781"/>
        <v>12</v>
      </c>
      <c r="R8334" s="1">
        <f t="shared" si="782"/>
        <v>214859.59</v>
      </c>
      <c r="S8334" s="1">
        <f t="shared" si="783"/>
        <v>1</v>
      </c>
      <c r="T8334" s="1" t="str">
        <f t="shared" si="784"/>
        <v>66+</v>
      </c>
      <c r="U8334" s="1" t="str">
        <f t="shared" si="785"/>
        <v>Yes</v>
      </c>
    </row>
    <row r="8335" spans="1:21">
      <c r="A8335" s="1">
        <v>8334</v>
      </c>
      <c r="B8335" s="1">
        <v>16</v>
      </c>
      <c r="C8335" s="1" t="s">
        <v>27</v>
      </c>
      <c r="D8335" s="2">
        <v>45075</v>
      </c>
      <c r="E8335" s="2">
        <v>45085</v>
      </c>
      <c r="F8335" s="1" t="s">
        <v>40</v>
      </c>
      <c r="G8335" s="1" t="s">
        <v>14</v>
      </c>
      <c r="H8335" s="1" t="s">
        <v>51</v>
      </c>
      <c r="I8335" s="1">
        <v>266523.13</v>
      </c>
      <c r="J8335" s="1" t="s">
        <v>42</v>
      </c>
      <c r="K8335" s="1" t="s">
        <v>38</v>
      </c>
      <c r="N8335" s="3" t="str">
        <f>IF(LEFT(LOWER(C8335),1)="m","Male",IF(LEFT(LOWER(C8335),1)="f","Female","Unknown"))</f>
        <v>Male</v>
      </c>
      <c r="O8335" s="4" t="str">
        <f>IF(TRIM(LOWER(F8335))="neuro","Neurology",IF(TRIM(LOWER(F8335))="Neurology","Neurology",IF(TRIM(LOWER(F8335))="general ward","General",IF(TRIM(LOWER(F8335))="general","General",IF(TRIM(LOWER(F8335))="cardiology","Cardiology",IF(TRIM(LOWER(F8335))="Cardiology","Cardiology",IF(TRIM(LOWER(F8335))="Peads","Pediatrics",IF(TRIM(LOWER(F8335))="Pediatrics","Pediatrics",IF(TRIM(LOWER(F8335))="orthopedics","Orthopedics",IF(TRIM(LOWER(F8335))="Neurology","Neurology",IF(TRIM(LOWER(F8335))="Oncology","Oncology")))))))))))</f>
        <v>Pediatrics</v>
      </c>
      <c r="P8335" s="3" t="str">
        <f t="shared" si="780"/>
        <v>Private</v>
      </c>
      <c r="Q8335" s="5">
        <f t="shared" si="781"/>
        <v>10</v>
      </c>
      <c r="R8335" s="1">
        <f t="shared" si="782"/>
        <v>266523.13</v>
      </c>
      <c r="S8335" s="1">
        <f t="shared" si="783"/>
        <v>0</v>
      </c>
      <c r="T8335" s="1" t="str">
        <f t="shared" si="784"/>
        <v>0-17</v>
      </c>
      <c r="U8335" s="1" t="str">
        <f t="shared" si="785"/>
        <v>No</v>
      </c>
    </row>
    <row r="8336" spans="1:21">
      <c r="A8336" s="1">
        <v>8335</v>
      </c>
      <c r="B8336" s="1">
        <v>1</v>
      </c>
      <c r="C8336" s="1" t="s">
        <v>27</v>
      </c>
      <c r="D8336" s="2">
        <v>45517</v>
      </c>
      <c r="E8336" s="2">
        <v>45535</v>
      </c>
      <c r="F8336" s="1" t="s">
        <v>43</v>
      </c>
      <c r="G8336" s="1" t="s">
        <v>41</v>
      </c>
      <c r="H8336" s="1" t="s">
        <v>15</v>
      </c>
      <c r="I8336" s="1">
        <v>38835.85</v>
      </c>
      <c r="J8336" s="1" t="s">
        <v>24</v>
      </c>
      <c r="K8336" s="1" t="s">
        <v>17</v>
      </c>
      <c r="N8336" s="3" t="str">
        <f>IF(LEFT(LOWER(C8336),1)="m","Male",IF(LEFT(LOWER(C8336),1)="f","Female","Unknown"))</f>
        <v>Male</v>
      </c>
      <c r="O8336" s="4" t="str">
        <f>IF(TRIM(LOWER(F8336))="neuro","Neurology",IF(TRIM(LOWER(F8336))="Neurology","Neurology",IF(TRIM(LOWER(F8336))="general ward","General",IF(TRIM(LOWER(F8336))="general","General",IF(TRIM(LOWER(F8336))="cardiology","Cardiology",IF(TRIM(LOWER(F8336))="Cardiology","Cardiology",IF(TRIM(LOWER(F8336))="Peads","Pediatrics",IF(TRIM(LOWER(F8336))="Pediatrics","Pediatrics",IF(TRIM(LOWER(F8336))="orthopedics","Orthopedics",IF(TRIM(LOWER(F8336))="Neurology","Neurology",IF(TRIM(LOWER(F8336))="Oncology","Oncology")))))))))))</f>
        <v>Orthopedics</v>
      </c>
      <c r="P8336" s="3" t="str">
        <f t="shared" si="780"/>
        <v>Unknown</v>
      </c>
      <c r="Q8336" s="5">
        <f t="shared" si="781"/>
        <v>18</v>
      </c>
      <c r="R8336" s="1">
        <f t="shared" si="782"/>
        <v>38835.85</v>
      </c>
      <c r="S8336" s="1">
        <f t="shared" si="783"/>
        <v>1</v>
      </c>
      <c r="T8336" s="1" t="str">
        <f t="shared" si="784"/>
        <v>0-17</v>
      </c>
      <c r="U8336" s="1" t="str">
        <f t="shared" si="785"/>
        <v>No</v>
      </c>
    </row>
    <row r="8337" spans="1:21">
      <c r="A8337" s="1">
        <v>8336</v>
      </c>
      <c r="B8337" s="1">
        <v>33</v>
      </c>
      <c r="C8337" s="1" t="s">
        <v>27</v>
      </c>
      <c r="D8337" s="2">
        <v>45249</v>
      </c>
      <c r="E8337" s="2">
        <v>45258</v>
      </c>
      <c r="F8337" s="1" t="s">
        <v>35</v>
      </c>
      <c r="G8337" s="1" t="s">
        <v>46</v>
      </c>
      <c r="H8337" s="1" t="s">
        <v>32</v>
      </c>
      <c r="I8337" s="1">
        <v>347368.95</v>
      </c>
      <c r="J8337" s="1" t="s">
        <v>24</v>
      </c>
      <c r="K8337" s="1" t="s">
        <v>38</v>
      </c>
      <c r="N8337" s="3" t="str">
        <f>IF(LEFT(LOWER(C8337),1)="m","Male",IF(LEFT(LOWER(C8337),1)="f","Female","Unknown"))</f>
        <v>Male</v>
      </c>
      <c r="O8337" s="4" t="str">
        <f>IF(TRIM(LOWER(F8337))="neuro","Neurology",IF(TRIM(LOWER(F8337))="Neurology","Neurology",IF(TRIM(LOWER(F8337))="general ward","General",IF(TRIM(LOWER(F8337))="general","General",IF(TRIM(LOWER(F8337))="cardiology","Cardiology",IF(TRIM(LOWER(F8337))="Cardiology","Cardiology",IF(TRIM(LOWER(F8337))="Peads","Pediatrics",IF(TRIM(LOWER(F8337))="Pediatrics","Pediatrics",IF(TRIM(LOWER(F8337))="orthopedics","Orthopedics",IF(TRIM(LOWER(F8337))="Neurology","Neurology",IF(TRIM(LOWER(F8337))="Oncology","Oncology")))))))))))</f>
        <v>Cardiology</v>
      </c>
      <c r="P8337" s="3" t="str">
        <f t="shared" si="780"/>
        <v>Self</v>
      </c>
      <c r="Q8337" s="5">
        <f t="shared" si="781"/>
        <v>9</v>
      </c>
      <c r="R8337" s="1">
        <f t="shared" si="782"/>
        <v>347368.95</v>
      </c>
      <c r="S8337" s="1">
        <f t="shared" si="783"/>
        <v>0</v>
      </c>
      <c r="T8337" s="1" t="str">
        <f t="shared" si="784"/>
        <v>18-35</v>
      </c>
      <c r="U8337" s="1" t="str">
        <f t="shared" si="785"/>
        <v>No</v>
      </c>
    </row>
    <row r="8338" spans="1:21">
      <c r="A8338" s="1">
        <v>8337</v>
      </c>
      <c r="B8338" s="1">
        <v>39</v>
      </c>
      <c r="C8338" s="1" t="s">
        <v>44</v>
      </c>
      <c r="D8338" s="2">
        <v>45556</v>
      </c>
      <c r="E8338" s="2">
        <v>45576</v>
      </c>
      <c r="F8338" s="1" t="s">
        <v>50</v>
      </c>
      <c r="G8338" s="1" t="s">
        <v>14</v>
      </c>
      <c r="I8338" s="1">
        <v>138676.14000000001</v>
      </c>
      <c r="J8338" s="1" t="s">
        <v>24</v>
      </c>
      <c r="K8338" s="1" t="s">
        <v>16</v>
      </c>
      <c r="N8338" s="3" t="str">
        <f>IF(LEFT(LOWER(C8338),1)="m","Male",IF(LEFT(LOWER(C8338),1)="f","Female","Unknown"))</f>
        <v>Female</v>
      </c>
      <c r="O8338" s="4" t="str">
        <f>IF(TRIM(LOWER(F8338))="neuro","Neurology",IF(TRIM(LOWER(F8338))="Neurology","Neurology",IF(TRIM(LOWER(F8338))="general ward","General",IF(TRIM(LOWER(F8338))="general","General",IF(TRIM(LOWER(F8338))="cardiology","Cardiology",IF(TRIM(LOWER(F8338))="Cardiology","Cardiology",IF(TRIM(LOWER(F8338))="Peads","Pediatrics",IF(TRIM(LOWER(F8338))="Pediatrics","Pediatrics",IF(TRIM(LOWER(F8338))="orthopedics","Orthopedics",IF(TRIM(LOWER(F8338))="Neurology","Neurology",IF(TRIM(LOWER(F8338))="Oncology","Oncology")))))))))))</f>
        <v>Cardiology</v>
      </c>
      <c r="P8338" s="3" t="str">
        <f t="shared" si="780"/>
        <v>Private</v>
      </c>
      <c r="Q8338" s="5">
        <f t="shared" si="781"/>
        <v>20</v>
      </c>
      <c r="R8338" s="1">
        <f t="shared" si="782"/>
        <v>138676.14000000001</v>
      </c>
      <c r="S8338" s="1">
        <f t="shared" si="783"/>
        <v>1</v>
      </c>
      <c r="T8338" s="1" t="str">
        <f t="shared" si="784"/>
        <v>36-50</v>
      </c>
      <c r="U8338" s="1" t="str">
        <f t="shared" si="785"/>
        <v>No</v>
      </c>
    </row>
    <row r="8339" spans="1:21">
      <c r="A8339" s="1">
        <v>8338</v>
      </c>
      <c r="B8339" s="1">
        <v>43</v>
      </c>
      <c r="C8339" s="1" t="s">
        <v>34</v>
      </c>
      <c r="D8339" s="2">
        <v>45197</v>
      </c>
      <c r="E8339" s="2">
        <v>45210</v>
      </c>
      <c r="F8339" s="1" t="s">
        <v>35</v>
      </c>
      <c r="G8339" s="1" t="s">
        <v>41</v>
      </c>
      <c r="H8339" s="1" t="s">
        <v>23</v>
      </c>
      <c r="I8339" s="1">
        <v>114370.91</v>
      </c>
      <c r="K8339" s="1" t="s">
        <v>25</v>
      </c>
      <c r="N8339" s="3" t="str">
        <f>IF(LEFT(LOWER(C8339),1)="m","Male",IF(LEFT(LOWER(C8339),1)="f","Female","Unknown"))</f>
        <v>Male</v>
      </c>
      <c r="O8339" s="4" t="str">
        <f>IF(TRIM(LOWER(F8339))="neuro","Neurology",IF(TRIM(LOWER(F8339))="Neurology","Neurology",IF(TRIM(LOWER(F8339))="general ward","General",IF(TRIM(LOWER(F8339))="general","General",IF(TRIM(LOWER(F8339))="cardiology","Cardiology",IF(TRIM(LOWER(F8339))="Cardiology","Cardiology",IF(TRIM(LOWER(F8339))="Peads","Pediatrics",IF(TRIM(LOWER(F8339))="Pediatrics","Pediatrics",IF(TRIM(LOWER(F8339))="orthopedics","Orthopedics",IF(TRIM(LOWER(F8339))="Neurology","Neurology",IF(TRIM(LOWER(F8339))="Oncology","Oncology")))))))))))</f>
        <v>Cardiology</v>
      </c>
      <c r="P8339" s="3" t="str">
        <f t="shared" si="780"/>
        <v>Unknown</v>
      </c>
      <c r="Q8339" s="5">
        <f t="shared" si="781"/>
        <v>13</v>
      </c>
      <c r="R8339" s="1">
        <f t="shared" si="782"/>
        <v>114370.91</v>
      </c>
      <c r="S8339" s="1">
        <f t="shared" si="783"/>
        <v>1</v>
      </c>
      <c r="T8339" s="1" t="str">
        <f t="shared" si="784"/>
        <v>36-50</v>
      </c>
      <c r="U8339" s="1" t="str">
        <f t="shared" si="785"/>
        <v>Unknown</v>
      </c>
    </row>
    <row r="8340" spans="1:21">
      <c r="A8340" s="1">
        <v>8339</v>
      </c>
      <c r="B8340" s="1">
        <v>72</v>
      </c>
      <c r="C8340" s="1" t="s">
        <v>27</v>
      </c>
      <c r="D8340" s="2">
        <v>44979</v>
      </c>
      <c r="E8340" s="2">
        <v>44984</v>
      </c>
      <c r="F8340" s="1" t="s">
        <v>21</v>
      </c>
      <c r="G8340" s="1" t="s">
        <v>46</v>
      </c>
      <c r="H8340" s="1" t="s">
        <v>39</v>
      </c>
      <c r="I8340" s="1">
        <v>109364.89</v>
      </c>
      <c r="J8340" s="1" t="s">
        <v>38</v>
      </c>
      <c r="K8340" s="1" t="s">
        <v>38</v>
      </c>
      <c r="N8340" s="3" t="str">
        <f>IF(LEFT(LOWER(C8340),1)="m","Male",IF(LEFT(LOWER(C8340),1)="f","Female","Unknown"))</f>
        <v>Male</v>
      </c>
      <c r="O8340" s="4" t="str">
        <f>IF(TRIM(LOWER(F8340))="neuro","Neurology",IF(TRIM(LOWER(F8340))="Neurology","Neurology",IF(TRIM(LOWER(F8340))="general ward","General",IF(TRIM(LOWER(F8340))="general","General",IF(TRIM(LOWER(F8340))="cardiology","Cardiology",IF(TRIM(LOWER(F8340))="Cardiology","Cardiology",IF(TRIM(LOWER(F8340))="Peads","Pediatrics",IF(TRIM(LOWER(F8340))="Pediatrics","Pediatrics",IF(TRIM(LOWER(F8340))="orthopedics","Orthopedics",IF(TRIM(LOWER(F8340))="Neurology","Neurology",IF(TRIM(LOWER(F8340))="Oncology","Oncology")))))))))))</f>
        <v>General</v>
      </c>
      <c r="P8340" s="3" t="str">
        <f t="shared" si="780"/>
        <v>Self</v>
      </c>
      <c r="Q8340" s="5">
        <f t="shared" si="781"/>
        <v>5</v>
      </c>
      <c r="R8340" s="1">
        <f t="shared" si="782"/>
        <v>109364.89</v>
      </c>
      <c r="S8340" s="1">
        <f t="shared" si="783"/>
        <v>0</v>
      </c>
      <c r="T8340" s="1" t="str">
        <f t="shared" si="784"/>
        <v>66+</v>
      </c>
      <c r="U8340" s="1" t="str">
        <f t="shared" si="785"/>
        <v>No</v>
      </c>
    </row>
    <row r="8341" spans="1:21">
      <c r="A8341" s="1">
        <v>8340</v>
      </c>
      <c r="B8341" s="1">
        <v>27</v>
      </c>
      <c r="C8341" s="1" t="s">
        <v>26</v>
      </c>
      <c r="D8341" s="2">
        <v>45110</v>
      </c>
      <c r="E8341" s="2">
        <v>45127</v>
      </c>
      <c r="F8341" s="1" t="s">
        <v>13</v>
      </c>
      <c r="G8341" s="1" t="s">
        <v>14</v>
      </c>
      <c r="I8341" s="1">
        <v>156267.88</v>
      </c>
      <c r="J8341" s="1" t="s">
        <v>42</v>
      </c>
      <c r="K8341" s="1" t="s">
        <v>16</v>
      </c>
      <c r="N8341" s="3" t="str">
        <f>IF(LEFT(LOWER(C8341),1)="m","Male",IF(LEFT(LOWER(C8341),1)="f","Female","Unknown"))</f>
        <v>Female</v>
      </c>
      <c r="O8341" s="4" t="str">
        <f>IF(TRIM(LOWER(F8341))="neuro","Neurology",IF(TRIM(LOWER(F8341))="Neurology","Neurology",IF(TRIM(LOWER(F8341))="general ward","General",IF(TRIM(LOWER(F8341))="general","General",IF(TRIM(LOWER(F8341))="cardiology","Cardiology",IF(TRIM(LOWER(F8341))="Cardiology","Cardiology",IF(TRIM(LOWER(F8341))="Peads","Pediatrics",IF(TRIM(LOWER(F8341))="Pediatrics","Pediatrics",IF(TRIM(LOWER(F8341))="orthopedics","Orthopedics",IF(TRIM(LOWER(F8341))="Neurology","Neurology",IF(TRIM(LOWER(F8341))="Oncology","Oncology")))))))))))</f>
        <v>Neurology</v>
      </c>
      <c r="P8341" s="3" t="str">
        <f t="shared" si="780"/>
        <v>Private</v>
      </c>
      <c r="Q8341" s="5">
        <f t="shared" si="781"/>
        <v>17</v>
      </c>
      <c r="R8341" s="1">
        <f t="shared" si="782"/>
        <v>156267.88</v>
      </c>
      <c r="S8341" s="1">
        <f t="shared" si="783"/>
        <v>1</v>
      </c>
      <c r="T8341" s="1" t="str">
        <f t="shared" si="784"/>
        <v>18-35</v>
      </c>
      <c r="U8341" s="1" t="str">
        <f t="shared" si="785"/>
        <v>No</v>
      </c>
    </row>
    <row r="8342" spans="1:21">
      <c r="A8342" s="1">
        <v>8341</v>
      </c>
      <c r="B8342" s="1">
        <v>9</v>
      </c>
      <c r="C8342" s="1" t="s">
        <v>34</v>
      </c>
      <c r="D8342" s="2">
        <v>45636</v>
      </c>
      <c r="E8342" s="2">
        <v>45642</v>
      </c>
      <c r="F8342" s="1" t="s">
        <v>13</v>
      </c>
      <c r="G8342" s="1" t="s">
        <v>14</v>
      </c>
      <c r="H8342" s="1" t="s">
        <v>51</v>
      </c>
      <c r="I8342" s="1">
        <v>15719.65</v>
      </c>
      <c r="J8342" s="1" t="s">
        <v>38</v>
      </c>
      <c r="K8342" s="1" t="s">
        <v>20</v>
      </c>
      <c r="N8342" s="3" t="str">
        <f>IF(LEFT(LOWER(C8342),1)="m","Male",IF(LEFT(LOWER(C8342),1)="f","Female","Unknown"))</f>
        <v>Male</v>
      </c>
      <c r="O8342" s="4" t="str">
        <f>IF(TRIM(LOWER(F8342))="neuro","Neurology",IF(TRIM(LOWER(F8342))="Neurology","Neurology",IF(TRIM(LOWER(F8342))="general ward","General",IF(TRIM(LOWER(F8342))="general","General",IF(TRIM(LOWER(F8342))="cardiology","Cardiology",IF(TRIM(LOWER(F8342))="Cardiology","Cardiology",IF(TRIM(LOWER(F8342))="Peads","Pediatrics",IF(TRIM(LOWER(F8342))="Pediatrics","Pediatrics",IF(TRIM(LOWER(F8342))="orthopedics","Orthopedics",IF(TRIM(LOWER(F8342))="Neurology","Neurology",IF(TRIM(LOWER(F8342))="Oncology","Oncology")))))))))))</f>
        <v>Neurology</v>
      </c>
      <c r="P8342" s="3" t="str">
        <f t="shared" si="780"/>
        <v>Private</v>
      </c>
      <c r="Q8342" s="5">
        <f t="shared" si="781"/>
        <v>6</v>
      </c>
      <c r="R8342" s="1">
        <f t="shared" si="782"/>
        <v>15719.65</v>
      </c>
      <c r="S8342" s="1">
        <f t="shared" si="783"/>
        <v>0</v>
      </c>
      <c r="T8342" s="1" t="str">
        <f t="shared" si="784"/>
        <v>0-17</v>
      </c>
      <c r="U8342" s="1" t="str">
        <f t="shared" si="785"/>
        <v>No</v>
      </c>
    </row>
    <row r="8343" spans="1:21">
      <c r="A8343" s="1">
        <v>8342</v>
      </c>
      <c r="B8343" s="1">
        <v>76</v>
      </c>
      <c r="C8343" s="1" t="s">
        <v>29</v>
      </c>
      <c r="D8343" s="2">
        <v>45486</v>
      </c>
      <c r="E8343" s="2">
        <v>45496</v>
      </c>
      <c r="F8343" s="1" t="s">
        <v>21</v>
      </c>
      <c r="G8343" s="1" t="s">
        <v>33</v>
      </c>
      <c r="H8343" s="1" t="s">
        <v>51</v>
      </c>
      <c r="I8343" s="1">
        <v>294817.83</v>
      </c>
      <c r="J8343" s="1" t="s">
        <v>42</v>
      </c>
      <c r="K8343" s="1" t="s">
        <v>25</v>
      </c>
      <c r="N8343" s="3" t="str">
        <f>IF(LEFT(LOWER(C8343),1)="m","Male",IF(LEFT(LOWER(C8343),1)="f","Female","Unknown"))</f>
        <v>Female</v>
      </c>
      <c r="O8343" s="4" t="str">
        <f>IF(TRIM(LOWER(F8343))="neuro","Neurology",IF(TRIM(LOWER(F8343))="Neurology","Neurology",IF(TRIM(LOWER(F8343))="general ward","General",IF(TRIM(LOWER(F8343))="general","General",IF(TRIM(LOWER(F8343))="cardiology","Cardiology",IF(TRIM(LOWER(F8343))="Cardiology","Cardiology",IF(TRIM(LOWER(F8343))="Peads","Pediatrics",IF(TRIM(LOWER(F8343))="Pediatrics","Pediatrics",IF(TRIM(LOWER(F8343))="orthopedics","Orthopedics",IF(TRIM(LOWER(F8343))="Neurology","Neurology",IF(TRIM(LOWER(F8343))="Oncology","Oncology")))))))))))</f>
        <v>General</v>
      </c>
      <c r="P8343" s="3" t="str">
        <f t="shared" si="780"/>
        <v>Self</v>
      </c>
      <c r="Q8343" s="5">
        <f t="shared" si="781"/>
        <v>10</v>
      </c>
      <c r="R8343" s="1">
        <f t="shared" si="782"/>
        <v>294817.83</v>
      </c>
      <c r="S8343" s="1">
        <f t="shared" si="783"/>
        <v>1</v>
      </c>
      <c r="T8343" s="1" t="str">
        <f t="shared" si="784"/>
        <v>66+</v>
      </c>
      <c r="U8343" s="1" t="str">
        <f t="shared" si="785"/>
        <v>No</v>
      </c>
    </row>
    <row r="8344" spans="1:21">
      <c r="A8344" s="1">
        <v>8343</v>
      </c>
      <c r="B8344" s="1">
        <v>27</v>
      </c>
      <c r="C8344" s="1" t="s">
        <v>34</v>
      </c>
      <c r="D8344" s="2">
        <v>45503</v>
      </c>
      <c r="E8344" s="2">
        <v>45520</v>
      </c>
      <c r="F8344" s="1" t="s">
        <v>35</v>
      </c>
      <c r="G8344" s="1" t="s">
        <v>46</v>
      </c>
      <c r="H8344" s="1" t="s">
        <v>47</v>
      </c>
      <c r="I8344" s="1">
        <v>247559.4</v>
      </c>
      <c r="J8344" s="1" t="s">
        <v>16</v>
      </c>
      <c r="K8344" s="1" t="s">
        <v>25</v>
      </c>
      <c r="N8344" s="3" t="str">
        <f>IF(LEFT(LOWER(C8344),1)="m","Male",IF(LEFT(LOWER(C8344),1)="f","Female","Unknown"))</f>
        <v>Male</v>
      </c>
      <c r="O8344" s="4" t="str">
        <f>IF(TRIM(LOWER(F8344))="neuro","Neurology",IF(TRIM(LOWER(F8344))="Neurology","Neurology",IF(TRIM(LOWER(F8344))="general ward","General",IF(TRIM(LOWER(F8344))="general","General",IF(TRIM(LOWER(F8344))="cardiology","Cardiology",IF(TRIM(LOWER(F8344))="Cardiology","Cardiology",IF(TRIM(LOWER(F8344))="Peads","Pediatrics",IF(TRIM(LOWER(F8344))="Pediatrics","Pediatrics",IF(TRIM(LOWER(F8344))="orthopedics","Orthopedics",IF(TRIM(LOWER(F8344))="Neurology","Neurology",IF(TRIM(LOWER(F8344))="Oncology","Oncology")))))))))))</f>
        <v>Cardiology</v>
      </c>
      <c r="P8344" s="3" t="str">
        <f t="shared" si="780"/>
        <v>Self</v>
      </c>
      <c r="Q8344" s="5">
        <f t="shared" si="781"/>
        <v>17</v>
      </c>
      <c r="R8344" s="1">
        <f t="shared" si="782"/>
        <v>247559.4</v>
      </c>
      <c r="S8344" s="1">
        <f t="shared" si="783"/>
        <v>1</v>
      </c>
      <c r="T8344" s="1" t="str">
        <f t="shared" si="784"/>
        <v>18-35</v>
      </c>
      <c r="U8344" s="1" t="str">
        <f t="shared" si="785"/>
        <v>Yes</v>
      </c>
    </row>
    <row r="8345" spans="1:21">
      <c r="A8345" s="1">
        <v>8344</v>
      </c>
      <c r="B8345" s="1">
        <v>52</v>
      </c>
      <c r="C8345" s="1" t="s">
        <v>27</v>
      </c>
      <c r="D8345" s="2">
        <v>45078</v>
      </c>
      <c r="E8345" s="2">
        <v>45086</v>
      </c>
      <c r="F8345" s="1" t="s">
        <v>28</v>
      </c>
      <c r="G8345" s="1" t="s">
        <v>14</v>
      </c>
      <c r="H8345" s="1" t="s">
        <v>37</v>
      </c>
      <c r="I8345" s="1">
        <v>303160.21000000002</v>
      </c>
      <c r="J8345" s="1" t="s">
        <v>17</v>
      </c>
      <c r="K8345" s="1" t="s">
        <v>17</v>
      </c>
      <c r="N8345" s="3" t="str">
        <f>IF(LEFT(LOWER(C8345),1)="m","Male",IF(LEFT(LOWER(C8345),1)="f","Female","Unknown"))</f>
        <v>Male</v>
      </c>
      <c r="O8345" s="4" t="str">
        <f>IF(TRIM(LOWER(F8345))="neuro","Neurology",IF(TRIM(LOWER(F8345))="Neurology","Neurology",IF(TRIM(LOWER(F8345))="general ward","General",IF(TRIM(LOWER(F8345))="general","General",IF(TRIM(LOWER(F8345))="cardiology","Cardiology",IF(TRIM(LOWER(F8345))="Cardiology","Cardiology",IF(TRIM(LOWER(F8345))="Peads","Pediatrics",IF(TRIM(LOWER(F8345))="Pediatrics","Pediatrics",IF(TRIM(LOWER(F8345))="orthopedics","Orthopedics",IF(TRIM(LOWER(F8345))="Neurology","Neurology",IF(TRIM(LOWER(F8345))="Oncology","Oncology")))))))))))</f>
        <v>Orthopedics</v>
      </c>
      <c r="P8345" s="3" t="str">
        <f t="shared" si="780"/>
        <v>Private</v>
      </c>
      <c r="Q8345" s="5">
        <f t="shared" si="781"/>
        <v>8</v>
      </c>
      <c r="R8345" s="1">
        <f t="shared" si="782"/>
        <v>303160.21000000002</v>
      </c>
      <c r="S8345" s="1">
        <f t="shared" si="783"/>
        <v>1</v>
      </c>
      <c r="T8345" s="1" t="str">
        <f t="shared" si="784"/>
        <v>51-65</v>
      </c>
      <c r="U8345" s="1" t="str">
        <f t="shared" si="785"/>
        <v>Yes</v>
      </c>
    </row>
    <row r="8346" spans="1:21">
      <c r="A8346" s="1">
        <v>8345</v>
      </c>
      <c r="B8346" s="1">
        <v>48</v>
      </c>
      <c r="C8346" s="1" t="s">
        <v>18</v>
      </c>
      <c r="D8346" s="2">
        <v>45034</v>
      </c>
      <c r="E8346" s="2">
        <v>45045</v>
      </c>
      <c r="F8346" s="1" t="s">
        <v>43</v>
      </c>
      <c r="G8346" s="1" t="s">
        <v>22</v>
      </c>
      <c r="I8346" s="1">
        <v>145438.23000000001</v>
      </c>
      <c r="J8346" s="1" t="s">
        <v>42</v>
      </c>
      <c r="K8346" s="1" t="s">
        <v>25</v>
      </c>
      <c r="N8346" s="3" t="str">
        <f>IF(LEFT(LOWER(C8346),1)="m","Male",IF(LEFT(LOWER(C8346),1)="f","Female","Unknown"))</f>
        <v>Male</v>
      </c>
      <c r="O8346" s="4" t="str">
        <f>IF(TRIM(LOWER(F8346))="neuro","Neurology",IF(TRIM(LOWER(F8346))="Neurology","Neurology",IF(TRIM(LOWER(F8346))="general ward","General",IF(TRIM(LOWER(F8346))="general","General",IF(TRIM(LOWER(F8346))="cardiology","Cardiology",IF(TRIM(LOWER(F8346))="Cardiology","Cardiology",IF(TRIM(LOWER(F8346))="Peads","Pediatrics",IF(TRIM(LOWER(F8346))="Pediatrics","Pediatrics",IF(TRIM(LOWER(F8346))="orthopedics","Orthopedics",IF(TRIM(LOWER(F8346))="Neurology","Neurology",IF(TRIM(LOWER(F8346))="Oncology","Oncology")))))))))))</f>
        <v>Orthopedics</v>
      </c>
      <c r="P8346" s="3" t="str">
        <f t="shared" si="780"/>
        <v>Government</v>
      </c>
      <c r="Q8346" s="5">
        <f t="shared" si="781"/>
        <v>11</v>
      </c>
      <c r="R8346" s="1">
        <f t="shared" si="782"/>
        <v>145438.23000000001</v>
      </c>
      <c r="S8346" s="1">
        <f t="shared" si="783"/>
        <v>1</v>
      </c>
      <c r="T8346" s="1" t="str">
        <f t="shared" si="784"/>
        <v>36-50</v>
      </c>
      <c r="U8346" s="1" t="str">
        <f t="shared" si="785"/>
        <v>No</v>
      </c>
    </row>
    <row r="8347" spans="1:21">
      <c r="A8347" s="1">
        <v>8346</v>
      </c>
      <c r="B8347" s="1">
        <v>14</v>
      </c>
      <c r="C8347" s="1" t="s">
        <v>18</v>
      </c>
      <c r="D8347" s="2">
        <v>45118</v>
      </c>
      <c r="E8347" s="2">
        <v>45134</v>
      </c>
      <c r="F8347" s="1" t="s">
        <v>40</v>
      </c>
      <c r="G8347" s="1" t="s">
        <v>36</v>
      </c>
      <c r="H8347" s="1" t="s">
        <v>15</v>
      </c>
      <c r="I8347" s="1">
        <v>151913.66</v>
      </c>
      <c r="J8347" s="1" t="s">
        <v>25</v>
      </c>
      <c r="K8347" s="1" t="s">
        <v>25</v>
      </c>
      <c r="N8347" s="3" t="str">
        <f>IF(LEFT(LOWER(C8347),1)="m","Male",IF(LEFT(LOWER(C8347),1)="f","Female","Unknown"))</f>
        <v>Male</v>
      </c>
      <c r="O8347" s="4" t="str">
        <f>IF(TRIM(LOWER(F8347))="neuro","Neurology",IF(TRIM(LOWER(F8347))="Neurology","Neurology",IF(TRIM(LOWER(F8347))="general ward","General",IF(TRIM(LOWER(F8347))="general","General",IF(TRIM(LOWER(F8347))="cardiology","Cardiology",IF(TRIM(LOWER(F8347))="Cardiology","Cardiology",IF(TRIM(LOWER(F8347))="Peads","Pediatrics",IF(TRIM(LOWER(F8347))="Pediatrics","Pediatrics",IF(TRIM(LOWER(F8347))="orthopedics","Orthopedics",IF(TRIM(LOWER(F8347))="Neurology","Neurology",IF(TRIM(LOWER(F8347))="Oncology","Oncology")))))))))))</f>
        <v>Pediatrics</v>
      </c>
      <c r="P8347" s="3" t="str">
        <f t="shared" si="780"/>
        <v>Government</v>
      </c>
      <c r="Q8347" s="5">
        <f t="shared" si="781"/>
        <v>16</v>
      </c>
      <c r="R8347" s="1">
        <f t="shared" si="782"/>
        <v>151913.66</v>
      </c>
      <c r="S8347" s="1">
        <f t="shared" si="783"/>
        <v>1</v>
      </c>
      <c r="T8347" s="1" t="str">
        <f t="shared" si="784"/>
        <v>0-17</v>
      </c>
      <c r="U8347" s="1" t="str">
        <f t="shared" si="785"/>
        <v>Yes</v>
      </c>
    </row>
    <row r="8348" spans="1:21">
      <c r="A8348" s="1">
        <v>8347</v>
      </c>
      <c r="B8348" s="1">
        <v>22</v>
      </c>
      <c r="C8348" s="1" t="s">
        <v>34</v>
      </c>
      <c r="D8348" s="2">
        <v>45270</v>
      </c>
      <c r="E8348" s="2">
        <v>45287</v>
      </c>
      <c r="F8348" s="1" t="s">
        <v>52</v>
      </c>
      <c r="G8348" s="1" t="s">
        <v>22</v>
      </c>
      <c r="H8348" s="1" t="s">
        <v>39</v>
      </c>
      <c r="I8348" s="1">
        <v>313100.92</v>
      </c>
      <c r="K8348" s="1" t="s">
        <v>38</v>
      </c>
      <c r="N8348" s="3" t="str">
        <f>IF(LEFT(LOWER(C8348),1)="m","Male",IF(LEFT(LOWER(C8348),1)="f","Female","Unknown"))</f>
        <v>Male</v>
      </c>
      <c r="O8348" s="4" t="str">
        <f>IF(TRIM(LOWER(F8348))="neuro","Neurology",IF(TRIM(LOWER(F8348))="Neurology","Neurology",IF(TRIM(LOWER(F8348))="general ward","General",IF(TRIM(LOWER(F8348))="general","General",IF(TRIM(LOWER(F8348))="cardiology","Cardiology",IF(TRIM(LOWER(F8348))="Cardiology","Cardiology",IF(TRIM(LOWER(F8348))="Peads","Pediatrics",IF(TRIM(LOWER(F8348))="Pediatrics","Pediatrics",IF(TRIM(LOWER(F8348))="orthopedics","Orthopedics",IF(TRIM(LOWER(F8348))="Neurology","Neurology",IF(TRIM(LOWER(F8348))="Oncology","Oncology")))))))))))</f>
        <v>Oncology</v>
      </c>
      <c r="P8348" s="3" t="str">
        <f t="shared" si="780"/>
        <v>Government</v>
      </c>
      <c r="Q8348" s="5">
        <f t="shared" si="781"/>
        <v>17</v>
      </c>
      <c r="R8348" s="1">
        <f t="shared" si="782"/>
        <v>313100.92</v>
      </c>
      <c r="S8348" s="1">
        <f t="shared" si="783"/>
        <v>0</v>
      </c>
      <c r="T8348" s="1" t="str">
        <f t="shared" si="784"/>
        <v>18-35</v>
      </c>
      <c r="U8348" s="1" t="str">
        <f t="shared" si="785"/>
        <v>Unknown</v>
      </c>
    </row>
    <row r="8349" spans="1:21">
      <c r="A8349" s="1">
        <v>8348</v>
      </c>
      <c r="B8349" s="1">
        <v>34</v>
      </c>
      <c r="C8349" s="1" t="s">
        <v>18</v>
      </c>
      <c r="D8349" s="2">
        <v>45116</v>
      </c>
      <c r="E8349" s="2">
        <v>45133</v>
      </c>
      <c r="F8349" s="1" t="s">
        <v>50</v>
      </c>
      <c r="G8349" s="1" t="s">
        <v>41</v>
      </c>
      <c r="H8349" s="1" t="s">
        <v>51</v>
      </c>
      <c r="I8349" s="1">
        <v>255676.54</v>
      </c>
      <c r="J8349" s="1" t="s">
        <v>16</v>
      </c>
      <c r="K8349" s="1" t="s">
        <v>20</v>
      </c>
      <c r="N8349" s="3" t="str">
        <f>IF(LEFT(LOWER(C8349),1)="m","Male",IF(LEFT(LOWER(C8349),1)="f","Female","Unknown"))</f>
        <v>Male</v>
      </c>
      <c r="O8349" s="4" t="str">
        <f>IF(TRIM(LOWER(F8349))="neuro","Neurology",IF(TRIM(LOWER(F8349))="Neurology","Neurology",IF(TRIM(LOWER(F8349))="general ward","General",IF(TRIM(LOWER(F8349))="general","General",IF(TRIM(LOWER(F8349))="cardiology","Cardiology",IF(TRIM(LOWER(F8349))="Cardiology","Cardiology",IF(TRIM(LOWER(F8349))="Peads","Pediatrics",IF(TRIM(LOWER(F8349))="Pediatrics","Pediatrics",IF(TRIM(LOWER(F8349))="orthopedics","Orthopedics",IF(TRIM(LOWER(F8349))="Neurology","Neurology",IF(TRIM(LOWER(F8349))="Oncology","Oncology")))))))))))</f>
        <v>Cardiology</v>
      </c>
      <c r="P8349" s="3" t="str">
        <f t="shared" si="780"/>
        <v>Unknown</v>
      </c>
      <c r="Q8349" s="5">
        <f t="shared" si="781"/>
        <v>17</v>
      </c>
      <c r="R8349" s="1">
        <f t="shared" si="782"/>
        <v>255676.54</v>
      </c>
      <c r="S8349" s="1">
        <f t="shared" si="783"/>
        <v>0</v>
      </c>
      <c r="T8349" s="1" t="str">
        <f t="shared" si="784"/>
        <v>18-35</v>
      </c>
      <c r="U8349" s="1" t="str">
        <f t="shared" si="785"/>
        <v>Yes</v>
      </c>
    </row>
    <row r="8350" spans="1:21">
      <c r="A8350" s="1">
        <v>8349</v>
      </c>
      <c r="B8350" s="1">
        <v>91</v>
      </c>
      <c r="C8350" s="1" t="s">
        <v>18</v>
      </c>
      <c r="D8350" s="2">
        <v>44977</v>
      </c>
      <c r="E8350" s="2">
        <v>44995</v>
      </c>
      <c r="F8350" s="1" t="s">
        <v>28</v>
      </c>
      <c r="G8350" s="1" t="s">
        <v>46</v>
      </c>
      <c r="I8350" s="1">
        <v>293264.65999999997</v>
      </c>
      <c r="J8350" s="1" t="s">
        <v>24</v>
      </c>
      <c r="K8350" s="1" t="s">
        <v>16</v>
      </c>
      <c r="N8350" s="3" t="str">
        <f>IF(LEFT(LOWER(C8350),1)="m","Male",IF(LEFT(LOWER(C8350),1)="f","Female","Unknown"))</f>
        <v>Male</v>
      </c>
      <c r="O8350" s="4" t="str">
        <f>IF(TRIM(LOWER(F8350))="neuro","Neurology",IF(TRIM(LOWER(F8350))="Neurology","Neurology",IF(TRIM(LOWER(F8350))="general ward","General",IF(TRIM(LOWER(F8350))="general","General",IF(TRIM(LOWER(F8350))="cardiology","Cardiology",IF(TRIM(LOWER(F8350))="Cardiology","Cardiology",IF(TRIM(LOWER(F8350))="Peads","Pediatrics",IF(TRIM(LOWER(F8350))="Pediatrics","Pediatrics",IF(TRIM(LOWER(F8350))="orthopedics","Orthopedics",IF(TRIM(LOWER(F8350))="Neurology","Neurology",IF(TRIM(LOWER(F8350))="Oncology","Oncology")))))))))))</f>
        <v>Orthopedics</v>
      </c>
      <c r="P8350" s="3" t="str">
        <f t="shared" si="780"/>
        <v>Self</v>
      </c>
      <c r="Q8350" s="5">
        <f t="shared" si="781"/>
        <v>18</v>
      </c>
      <c r="R8350" s="1">
        <f t="shared" si="782"/>
        <v>293264.65999999997</v>
      </c>
      <c r="S8350" s="1">
        <f t="shared" si="783"/>
        <v>1</v>
      </c>
      <c r="T8350" s="1" t="str">
        <f t="shared" si="784"/>
        <v>66+</v>
      </c>
      <c r="U8350" s="1" t="str">
        <f t="shared" si="785"/>
        <v>No</v>
      </c>
    </row>
    <row r="8351" spans="1:21">
      <c r="A8351" s="1">
        <v>8350</v>
      </c>
      <c r="B8351" s="1">
        <v>38</v>
      </c>
      <c r="C8351" s="1" t="s">
        <v>26</v>
      </c>
      <c r="D8351" s="2">
        <v>45625</v>
      </c>
      <c r="E8351" s="2">
        <v>45645</v>
      </c>
      <c r="F8351" s="1" t="s">
        <v>49</v>
      </c>
      <c r="G8351" s="1" t="s">
        <v>41</v>
      </c>
      <c r="I8351" s="1">
        <v>255808.95</v>
      </c>
      <c r="J8351" s="1" t="s">
        <v>24</v>
      </c>
      <c r="K8351" s="1" t="s">
        <v>25</v>
      </c>
      <c r="N8351" s="3" t="str">
        <f>IF(LEFT(LOWER(C8351),1)="m","Male",IF(LEFT(LOWER(C8351),1)="f","Female","Unknown"))</f>
        <v>Female</v>
      </c>
      <c r="O8351" s="4" t="str">
        <f>IF(TRIM(LOWER(F8351))="neuro","Neurology",IF(TRIM(LOWER(F8351))="Neurology","Neurology",IF(TRIM(LOWER(F8351))="general ward","General",IF(TRIM(LOWER(F8351))="general","General",IF(TRIM(LOWER(F8351))="cardiology","Cardiology",IF(TRIM(LOWER(F8351))="Cardiology","Cardiology",IF(TRIM(LOWER(F8351))="Peads","Pediatrics",IF(TRIM(LOWER(F8351))="Pediatrics","Pediatrics",IF(TRIM(LOWER(F8351))="orthopedics","Orthopedics",IF(TRIM(LOWER(F8351))="Neurology","Neurology",IF(TRIM(LOWER(F8351))="Oncology","Oncology")))))))))))</f>
        <v>Oncology</v>
      </c>
      <c r="P8351" s="3" t="str">
        <f t="shared" si="780"/>
        <v>Unknown</v>
      </c>
      <c r="Q8351" s="5">
        <f t="shared" si="781"/>
        <v>20</v>
      </c>
      <c r="R8351" s="1">
        <f t="shared" si="782"/>
        <v>255808.95</v>
      </c>
      <c r="S8351" s="1">
        <f t="shared" si="783"/>
        <v>1</v>
      </c>
      <c r="T8351" s="1" t="str">
        <f t="shared" si="784"/>
        <v>36-50</v>
      </c>
      <c r="U8351" s="1" t="str">
        <f t="shared" si="785"/>
        <v>No</v>
      </c>
    </row>
    <row r="8352" spans="1:21">
      <c r="A8352" s="1">
        <v>8351</v>
      </c>
      <c r="B8352" s="1">
        <v>76</v>
      </c>
      <c r="C8352" s="1" t="s">
        <v>29</v>
      </c>
      <c r="D8352" s="2">
        <v>45573</v>
      </c>
      <c r="E8352" s="2">
        <v>45593</v>
      </c>
      <c r="F8352" s="1" t="s">
        <v>13</v>
      </c>
      <c r="G8352" s="1" t="s">
        <v>36</v>
      </c>
      <c r="H8352" s="1" t="s">
        <v>51</v>
      </c>
      <c r="I8352" s="1">
        <v>193029.99</v>
      </c>
      <c r="J8352" s="1" t="s">
        <v>25</v>
      </c>
      <c r="K8352" s="1" t="s">
        <v>25</v>
      </c>
      <c r="N8352" s="3" t="str">
        <f>IF(LEFT(LOWER(C8352),1)="m","Male",IF(LEFT(LOWER(C8352),1)="f","Female","Unknown"))</f>
        <v>Female</v>
      </c>
      <c r="O8352" s="4" t="str">
        <f>IF(TRIM(LOWER(F8352))="neuro","Neurology",IF(TRIM(LOWER(F8352))="Neurology","Neurology",IF(TRIM(LOWER(F8352))="general ward","General",IF(TRIM(LOWER(F8352))="general","General",IF(TRIM(LOWER(F8352))="cardiology","Cardiology",IF(TRIM(LOWER(F8352))="Cardiology","Cardiology",IF(TRIM(LOWER(F8352))="Peads","Pediatrics",IF(TRIM(LOWER(F8352))="Pediatrics","Pediatrics",IF(TRIM(LOWER(F8352))="orthopedics","Orthopedics",IF(TRIM(LOWER(F8352))="Neurology","Neurology",IF(TRIM(LOWER(F8352))="Oncology","Oncology")))))))))))</f>
        <v>Neurology</v>
      </c>
      <c r="P8352" s="3" t="str">
        <f t="shared" si="780"/>
        <v>Government</v>
      </c>
      <c r="Q8352" s="5">
        <f t="shared" si="781"/>
        <v>20</v>
      </c>
      <c r="R8352" s="1">
        <f t="shared" si="782"/>
        <v>193029.99</v>
      </c>
      <c r="S8352" s="1">
        <f t="shared" si="783"/>
        <v>1</v>
      </c>
      <c r="T8352" s="1" t="str">
        <f t="shared" si="784"/>
        <v>66+</v>
      </c>
      <c r="U8352" s="1" t="str">
        <f t="shared" si="785"/>
        <v>Yes</v>
      </c>
    </row>
    <row r="8353" spans="1:21">
      <c r="A8353" s="1">
        <v>8352</v>
      </c>
      <c r="B8353" s="1">
        <v>93</v>
      </c>
      <c r="C8353" s="1" t="s">
        <v>26</v>
      </c>
      <c r="D8353" s="2">
        <v>45625</v>
      </c>
      <c r="E8353" s="2">
        <v>45633</v>
      </c>
      <c r="F8353" s="1" t="s">
        <v>52</v>
      </c>
      <c r="G8353" s="1" t="s">
        <v>14</v>
      </c>
      <c r="H8353" s="1" t="s">
        <v>32</v>
      </c>
      <c r="I8353" s="1">
        <v>307592.53000000003</v>
      </c>
      <c r="J8353" s="1" t="s">
        <v>17</v>
      </c>
      <c r="K8353" s="1" t="s">
        <v>38</v>
      </c>
      <c r="N8353" s="3" t="str">
        <f>IF(LEFT(LOWER(C8353),1)="m","Male",IF(LEFT(LOWER(C8353),1)="f","Female","Unknown"))</f>
        <v>Female</v>
      </c>
      <c r="O8353" s="4" t="str">
        <f>IF(TRIM(LOWER(F8353))="neuro","Neurology",IF(TRIM(LOWER(F8353))="Neurology","Neurology",IF(TRIM(LOWER(F8353))="general ward","General",IF(TRIM(LOWER(F8353))="general","General",IF(TRIM(LOWER(F8353))="cardiology","Cardiology",IF(TRIM(LOWER(F8353))="Cardiology","Cardiology",IF(TRIM(LOWER(F8353))="Peads","Pediatrics",IF(TRIM(LOWER(F8353))="Pediatrics","Pediatrics",IF(TRIM(LOWER(F8353))="orthopedics","Orthopedics",IF(TRIM(LOWER(F8353))="Neurology","Neurology",IF(TRIM(LOWER(F8353))="Oncology","Oncology")))))))))))</f>
        <v>Oncology</v>
      </c>
      <c r="P8353" s="3" t="str">
        <f t="shared" si="780"/>
        <v>Private</v>
      </c>
      <c r="Q8353" s="5">
        <f t="shared" si="781"/>
        <v>8</v>
      </c>
      <c r="R8353" s="1">
        <f t="shared" si="782"/>
        <v>307592.53000000003</v>
      </c>
      <c r="S8353" s="1">
        <f t="shared" si="783"/>
        <v>0</v>
      </c>
      <c r="T8353" s="1" t="str">
        <f t="shared" si="784"/>
        <v>66+</v>
      </c>
      <c r="U8353" s="1" t="str">
        <f t="shared" si="785"/>
        <v>Yes</v>
      </c>
    </row>
    <row r="8354" spans="1:21">
      <c r="A8354" s="1">
        <v>8353</v>
      </c>
      <c r="B8354" s="1">
        <v>8</v>
      </c>
      <c r="C8354" s="1" t="s">
        <v>27</v>
      </c>
      <c r="D8354" s="2">
        <v>45095</v>
      </c>
      <c r="E8354" s="2">
        <v>45099</v>
      </c>
      <c r="F8354" s="1" t="s">
        <v>30</v>
      </c>
      <c r="G8354" s="1" t="s">
        <v>22</v>
      </c>
      <c r="H8354" s="1" t="s">
        <v>39</v>
      </c>
      <c r="I8354" s="1">
        <v>105816.34</v>
      </c>
      <c r="K8354" s="1" t="s">
        <v>42</v>
      </c>
      <c r="N8354" s="3" t="str">
        <f>IF(LEFT(LOWER(C8354),1)="m","Male",IF(LEFT(LOWER(C8354),1)="f","Female","Unknown"))</f>
        <v>Male</v>
      </c>
      <c r="O8354" s="4" t="str">
        <f>IF(TRIM(LOWER(F8354))="neuro","Neurology",IF(TRIM(LOWER(F8354))="Neurology","Neurology",IF(TRIM(LOWER(F8354))="general ward","General",IF(TRIM(LOWER(F8354))="general","General",IF(TRIM(LOWER(F8354))="cardiology","Cardiology",IF(TRIM(LOWER(F8354))="Cardiology","Cardiology",IF(TRIM(LOWER(F8354))="Peads","Pediatrics",IF(TRIM(LOWER(F8354))="Pediatrics","Pediatrics",IF(TRIM(LOWER(F8354))="orthopedics","Orthopedics",IF(TRIM(LOWER(F8354))="Neurology","Neurology",IF(TRIM(LOWER(F8354))="Oncology","Oncology")))))))))))</f>
        <v>Pediatrics</v>
      </c>
      <c r="P8354" s="3" t="str">
        <f t="shared" si="780"/>
        <v>Government</v>
      </c>
      <c r="Q8354" s="5">
        <f t="shared" si="781"/>
        <v>4</v>
      </c>
      <c r="R8354" s="1">
        <f t="shared" si="782"/>
        <v>105816.34</v>
      </c>
      <c r="S8354" s="1">
        <f t="shared" si="783"/>
        <v>0</v>
      </c>
      <c r="T8354" s="1" t="str">
        <f t="shared" si="784"/>
        <v>0-17</v>
      </c>
      <c r="U8354" s="1" t="str">
        <f t="shared" si="785"/>
        <v>Unknown</v>
      </c>
    </row>
    <row r="8355" spans="1:21">
      <c r="A8355" s="1">
        <v>8354</v>
      </c>
      <c r="C8355" s="1" t="s">
        <v>44</v>
      </c>
      <c r="D8355" s="2">
        <v>45350</v>
      </c>
      <c r="E8355" s="2">
        <v>45352</v>
      </c>
      <c r="F8355" s="1" t="s">
        <v>50</v>
      </c>
      <c r="G8355" s="1" t="s">
        <v>46</v>
      </c>
      <c r="H8355" s="1" t="s">
        <v>51</v>
      </c>
      <c r="I8355" s="1">
        <v>294458.01</v>
      </c>
      <c r="J8355" s="1" t="s">
        <v>25</v>
      </c>
      <c r="K8355" s="1" t="s">
        <v>38</v>
      </c>
      <c r="N8355" s="3" t="str">
        <f>IF(LEFT(LOWER(C8355),1)="m","Male",IF(LEFT(LOWER(C8355),1)="f","Female","Unknown"))</f>
        <v>Female</v>
      </c>
      <c r="O8355" s="4" t="str">
        <f>IF(TRIM(LOWER(F8355))="neuro","Neurology",IF(TRIM(LOWER(F8355))="Neurology","Neurology",IF(TRIM(LOWER(F8355))="general ward","General",IF(TRIM(LOWER(F8355))="general","General",IF(TRIM(LOWER(F8355))="cardiology","Cardiology",IF(TRIM(LOWER(F8355))="Cardiology","Cardiology",IF(TRIM(LOWER(F8355))="Peads","Pediatrics",IF(TRIM(LOWER(F8355))="Pediatrics","Pediatrics",IF(TRIM(LOWER(F8355))="orthopedics","Orthopedics",IF(TRIM(LOWER(F8355))="Neurology","Neurology",IF(TRIM(LOWER(F8355))="Oncology","Oncology")))))))))))</f>
        <v>Cardiology</v>
      </c>
      <c r="P8355" s="3" t="str">
        <f t="shared" si="780"/>
        <v>Self</v>
      </c>
      <c r="Q8355" s="5">
        <f t="shared" si="781"/>
        <v>2</v>
      </c>
      <c r="R8355" s="1">
        <f t="shared" si="782"/>
        <v>294458.01</v>
      </c>
      <c r="S8355" s="1">
        <f t="shared" si="783"/>
        <v>0</v>
      </c>
      <c r="T8355" s="1" t="str">
        <f t="shared" si="784"/>
        <v>0-17</v>
      </c>
      <c r="U8355" s="1" t="str">
        <f t="shared" si="785"/>
        <v>Yes</v>
      </c>
    </row>
    <row r="8356" spans="1:21">
      <c r="A8356" s="1">
        <v>8355</v>
      </c>
      <c r="B8356" s="1">
        <v>57</v>
      </c>
      <c r="C8356" s="1" t="s">
        <v>34</v>
      </c>
      <c r="D8356" s="2">
        <v>45326</v>
      </c>
      <c r="E8356" s="2">
        <v>45334</v>
      </c>
      <c r="F8356" s="1" t="s">
        <v>30</v>
      </c>
      <c r="G8356" s="1" t="s">
        <v>41</v>
      </c>
      <c r="H8356" s="1" t="s">
        <v>48</v>
      </c>
      <c r="I8356" s="1">
        <v>316863.71999999997</v>
      </c>
      <c r="J8356" s="1" t="s">
        <v>24</v>
      </c>
      <c r="K8356" s="1" t="s">
        <v>42</v>
      </c>
      <c r="N8356" s="3" t="str">
        <f>IF(LEFT(LOWER(C8356),1)="m","Male",IF(LEFT(LOWER(C8356),1)="f","Female","Unknown"))</f>
        <v>Male</v>
      </c>
      <c r="O8356" s="4" t="str">
        <f>IF(TRIM(LOWER(F8356))="neuro","Neurology",IF(TRIM(LOWER(F8356))="Neurology","Neurology",IF(TRIM(LOWER(F8356))="general ward","General",IF(TRIM(LOWER(F8356))="general","General",IF(TRIM(LOWER(F8356))="cardiology","Cardiology",IF(TRIM(LOWER(F8356))="Cardiology","Cardiology",IF(TRIM(LOWER(F8356))="Peads","Pediatrics",IF(TRIM(LOWER(F8356))="Pediatrics","Pediatrics",IF(TRIM(LOWER(F8356))="orthopedics","Orthopedics",IF(TRIM(LOWER(F8356))="Neurology","Neurology",IF(TRIM(LOWER(F8356))="Oncology","Oncology")))))))))))</f>
        <v>Pediatrics</v>
      </c>
      <c r="P8356" s="3" t="str">
        <f t="shared" si="780"/>
        <v>Unknown</v>
      </c>
      <c r="Q8356" s="5">
        <f t="shared" si="781"/>
        <v>8</v>
      </c>
      <c r="R8356" s="1">
        <f t="shared" si="782"/>
        <v>316863.71999999997</v>
      </c>
      <c r="S8356" s="1">
        <f t="shared" si="783"/>
        <v>0</v>
      </c>
      <c r="T8356" s="1" t="str">
        <f t="shared" si="784"/>
        <v>51-65</v>
      </c>
      <c r="U8356" s="1" t="str">
        <f t="shared" si="785"/>
        <v>No</v>
      </c>
    </row>
    <row r="8357" spans="1:21">
      <c r="A8357" s="1">
        <v>8356</v>
      </c>
      <c r="B8357" s="1">
        <v>10</v>
      </c>
      <c r="C8357" s="1" t="s">
        <v>27</v>
      </c>
      <c r="D8357" s="2">
        <v>45245</v>
      </c>
      <c r="E8357" s="2">
        <v>45248</v>
      </c>
      <c r="F8357" s="1" t="s">
        <v>49</v>
      </c>
      <c r="G8357" s="1" t="s">
        <v>36</v>
      </c>
      <c r="H8357" s="1" t="s">
        <v>37</v>
      </c>
      <c r="I8357" s="1">
        <v>112119.76</v>
      </c>
      <c r="J8357" s="1" t="s">
        <v>25</v>
      </c>
      <c r="K8357" s="1" t="s">
        <v>25</v>
      </c>
      <c r="N8357" s="3" t="str">
        <f>IF(LEFT(LOWER(C8357),1)="m","Male",IF(LEFT(LOWER(C8357),1)="f","Female","Unknown"))</f>
        <v>Male</v>
      </c>
      <c r="O8357" s="4" t="str">
        <f>IF(TRIM(LOWER(F8357))="neuro","Neurology",IF(TRIM(LOWER(F8357))="Neurology","Neurology",IF(TRIM(LOWER(F8357))="general ward","General",IF(TRIM(LOWER(F8357))="general","General",IF(TRIM(LOWER(F8357))="cardiology","Cardiology",IF(TRIM(LOWER(F8357))="Cardiology","Cardiology",IF(TRIM(LOWER(F8357))="Peads","Pediatrics",IF(TRIM(LOWER(F8357))="Pediatrics","Pediatrics",IF(TRIM(LOWER(F8357))="orthopedics","Orthopedics",IF(TRIM(LOWER(F8357))="Neurology","Neurology",IF(TRIM(LOWER(F8357))="Oncology","Oncology")))))))))))</f>
        <v>Oncology</v>
      </c>
      <c r="P8357" s="3" t="str">
        <f t="shared" si="780"/>
        <v>Government</v>
      </c>
      <c r="Q8357" s="5">
        <f t="shared" si="781"/>
        <v>3</v>
      </c>
      <c r="R8357" s="1">
        <f t="shared" si="782"/>
        <v>112119.76</v>
      </c>
      <c r="S8357" s="1">
        <f t="shared" si="783"/>
        <v>1</v>
      </c>
      <c r="T8357" s="1" t="str">
        <f t="shared" si="784"/>
        <v>0-17</v>
      </c>
      <c r="U8357" s="1" t="str">
        <f t="shared" si="785"/>
        <v>Yes</v>
      </c>
    </row>
    <row r="8358" spans="1:21">
      <c r="A8358" s="1">
        <v>8357</v>
      </c>
      <c r="B8358" s="1">
        <v>88</v>
      </c>
      <c r="C8358" s="1" t="s">
        <v>12</v>
      </c>
      <c r="D8358" s="2">
        <v>45106</v>
      </c>
      <c r="E8358" s="2">
        <v>45123</v>
      </c>
      <c r="F8358" s="1" t="s">
        <v>19</v>
      </c>
      <c r="G8358" s="1" t="s">
        <v>33</v>
      </c>
      <c r="H8358" s="1" t="s">
        <v>51</v>
      </c>
      <c r="I8358" s="1">
        <v>336915.17</v>
      </c>
      <c r="K8358" s="1" t="s">
        <v>16</v>
      </c>
      <c r="N8358" s="3" t="str">
        <f>IF(LEFT(LOWER(C8358),1)="m","Male",IF(LEFT(LOWER(C8358),1)="f","Female","Unknown"))</f>
        <v>Unknown</v>
      </c>
      <c r="O8358" s="4" t="str">
        <f>IF(TRIM(LOWER(F8358))="neuro","Neurology",IF(TRIM(LOWER(F8358))="Neurology","Neurology",IF(TRIM(LOWER(F8358))="general ward","General",IF(TRIM(LOWER(F8358))="general","General",IF(TRIM(LOWER(F8358))="cardiology","Cardiology",IF(TRIM(LOWER(F8358))="Cardiology","Cardiology",IF(TRIM(LOWER(F8358))="Peads","Pediatrics",IF(TRIM(LOWER(F8358))="Pediatrics","Pediatrics",IF(TRIM(LOWER(F8358))="orthopedics","Orthopedics",IF(TRIM(LOWER(F8358))="Neurology","Neurology",IF(TRIM(LOWER(F8358))="Oncology","Oncology")))))))))))</f>
        <v>General</v>
      </c>
      <c r="P8358" s="3" t="str">
        <f t="shared" si="780"/>
        <v>Self</v>
      </c>
      <c r="Q8358" s="5">
        <f t="shared" si="781"/>
        <v>17</v>
      </c>
      <c r="R8358" s="1">
        <f t="shared" si="782"/>
        <v>336915.17</v>
      </c>
      <c r="S8358" s="1">
        <f t="shared" si="783"/>
        <v>1</v>
      </c>
      <c r="T8358" s="1" t="str">
        <f t="shared" si="784"/>
        <v>66+</v>
      </c>
      <c r="U8358" s="1" t="str">
        <f t="shared" si="785"/>
        <v>Unknown</v>
      </c>
    </row>
    <row r="8359" spans="1:21">
      <c r="A8359" s="1">
        <v>8358</v>
      </c>
      <c r="B8359" s="1">
        <v>88</v>
      </c>
      <c r="C8359" s="1" t="s">
        <v>27</v>
      </c>
      <c r="D8359" s="2">
        <v>45475</v>
      </c>
      <c r="E8359" s="2">
        <v>45489</v>
      </c>
      <c r="F8359" s="1" t="s">
        <v>40</v>
      </c>
      <c r="G8359" s="1" t="s">
        <v>41</v>
      </c>
      <c r="I8359" s="1">
        <v>279166.37</v>
      </c>
      <c r="K8359" s="1" t="s">
        <v>38</v>
      </c>
      <c r="N8359" s="3" t="str">
        <f>IF(LEFT(LOWER(C8359),1)="m","Male",IF(LEFT(LOWER(C8359),1)="f","Female","Unknown"))</f>
        <v>Male</v>
      </c>
      <c r="O8359" s="4" t="str">
        <f>IF(TRIM(LOWER(F8359))="neuro","Neurology",IF(TRIM(LOWER(F8359))="Neurology","Neurology",IF(TRIM(LOWER(F8359))="general ward","General",IF(TRIM(LOWER(F8359))="general","General",IF(TRIM(LOWER(F8359))="cardiology","Cardiology",IF(TRIM(LOWER(F8359))="Cardiology","Cardiology",IF(TRIM(LOWER(F8359))="Peads","Pediatrics",IF(TRIM(LOWER(F8359))="Pediatrics","Pediatrics",IF(TRIM(LOWER(F8359))="orthopedics","Orthopedics",IF(TRIM(LOWER(F8359))="Neurology","Neurology",IF(TRIM(LOWER(F8359))="Oncology","Oncology")))))))))))</f>
        <v>Pediatrics</v>
      </c>
      <c r="P8359" s="3" t="str">
        <f t="shared" si="780"/>
        <v>Unknown</v>
      </c>
      <c r="Q8359" s="5">
        <f t="shared" si="781"/>
        <v>14</v>
      </c>
      <c r="R8359" s="1">
        <f t="shared" si="782"/>
        <v>279166.37</v>
      </c>
      <c r="S8359" s="1">
        <f t="shared" si="783"/>
        <v>0</v>
      </c>
      <c r="T8359" s="1" t="str">
        <f t="shared" si="784"/>
        <v>66+</v>
      </c>
      <c r="U8359" s="1" t="str">
        <f t="shared" si="785"/>
        <v>Unknown</v>
      </c>
    </row>
    <row r="8360" spans="1:21">
      <c r="A8360" s="1">
        <v>8359</v>
      </c>
      <c r="B8360" s="1">
        <v>54</v>
      </c>
      <c r="C8360" s="1" t="s">
        <v>29</v>
      </c>
      <c r="D8360" s="2">
        <v>45208</v>
      </c>
      <c r="E8360" s="2">
        <v>45220</v>
      </c>
      <c r="F8360" s="1" t="s">
        <v>43</v>
      </c>
      <c r="G8360" s="1" t="s">
        <v>33</v>
      </c>
      <c r="H8360" s="1" t="s">
        <v>47</v>
      </c>
      <c r="I8360" s="1">
        <v>244850.8</v>
      </c>
      <c r="J8360" s="1" t="s">
        <v>25</v>
      </c>
      <c r="K8360" s="1" t="s">
        <v>25</v>
      </c>
      <c r="N8360" s="3" t="str">
        <f>IF(LEFT(LOWER(C8360),1)="m","Male",IF(LEFT(LOWER(C8360),1)="f","Female","Unknown"))</f>
        <v>Female</v>
      </c>
      <c r="O8360" s="4" t="str">
        <f>IF(TRIM(LOWER(F8360))="neuro","Neurology",IF(TRIM(LOWER(F8360))="Neurology","Neurology",IF(TRIM(LOWER(F8360))="general ward","General",IF(TRIM(LOWER(F8360))="general","General",IF(TRIM(LOWER(F8360))="cardiology","Cardiology",IF(TRIM(LOWER(F8360))="Cardiology","Cardiology",IF(TRIM(LOWER(F8360))="Peads","Pediatrics",IF(TRIM(LOWER(F8360))="Pediatrics","Pediatrics",IF(TRIM(LOWER(F8360))="orthopedics","Orthopedics",IF(TRIM(LOWER(F8360))="Neurology","Neurology",IF(TRIM(LOWER(F8360))="Oncology","Oncology")))))))))))</f>
        <v>Orthopedics</v>
      </c>
      <c r="P8360" s="3" t="str">
        <f t="shared" si="780"/>
        <v>Self</v>
      </c>
      <c r="Q8360" s="5">
        <f t="shared" si="781"/>
        <v>12</v>
      </c>
      <c r="R8360" s="1">
        <f t="shared" si="782"/>
        <v>244850.8</v>
      </c>
      <c r="S8360" s="1">
        <f t="shared" si="783"/>
        <v>1</v>
      </c>
      <c r="T8360" s="1" t="str">
        <f t="shared" si="784"/>
        <v>51-65</v>
      </c>
      <c r="U8360" s="1" t="str">
        <f t="shared" si="785"/>
        <v>Yes</v>
      </c>
    </row>
    <row r="8361" spans="1:21">
      <c r="A8361" s="1">
        <v>8360</v>
      </c>
      <c r="B8361" s="1">
        <v>4</v>
      </c>
      <c r="C8361" s="1" t="s">
        <v>44</v>
      </c>
      <c r="D8361" s="2">
        <v>45009</v>
      </c>
      <c r="E8361" s="2">
        <v>45024</v>
      </c>
      <c r="F8361" s="1" t="s">
        <v>40</v>
      </c>
      <c r="G8361" s="1" t="s">
        <v>36</v>
      </c>
      <c r="H8361" s="1" t="s">
        <v>32</v>
      </c>
      <c r="I8361" s="1">
        <v>64960.28</v>
      </c>
      <c r="J8361" s="1" t="s">
        <v>16</v>
      </c>
      <c r="K8361" s="1" t="s">
        <v>25</v>
      </c>
      <c r="N8361" s="3" t="str">
        <f>IF(LEFT(LOWER(C8361),1)="m","Male",IF(LEFT(LOWER(C8361),1)="f","Female","Unknown"))</f>
        <v>Female</v>
      </c>
      <c r="O8361" s="4" t="str">
        <f>IF(TRIM(LOWER(F8361))="neuro","Neurology",IF(TRIM(LOWER(F8361))="Neurology","Neurology",IF(TRIM(LOWER(F8361))="general ward","General",IF(TRIM(LOWER(F8361))="general","General",IF(TRIM(LOWER(F8361))="cardiology","Cardiology",IF(TRIM(LOWER(F8361))="Cardiology","Cardiology",IF(TRIM(LOWER(F8361))="Peads","Pediatrics",IF(TRIM(LOWER(F8361))="Pediatrics","Pediatrics",IF(TRIM(LOWER(F8361))="orthopedics","Orthopedics",IF(TRIM(LOWER(F8361))="Neurology","Neurology",IF(TRIM(LOWER(F8361))="Oncology","Oncology")))))))))))</f>
        <v>Pediatrics</v>
      </c>
      <c r="P8361" s="3" t="str">
        <f t="shared" si="780"/>
        <v>Government</v>
      </c>
      <c r="Q8361" s="5">
        <f t="shared" si="781"/>
        <v>15</v>
      </c>
      <c r="R8361" s="1">
        <f t="shared" si="782"/>
        <v>64960.28</v>
      </c>
      <c r="S8361" s="1">
        <f t="shared" si="783"/>
        <v>1</v>
      </c>
      <c r="T8361" s="1" t="str">
        <f t="shared" si="784"/>
        <v>0-17</v>
      </c>
      <c r="U8361" s="1" t="str">
        <f t="shared" si="785"/>
        <v>Yes</v>
      </c>
    </row>
    <row r="8362" spans="1:21">
      <c r="A8362" s="1">
        <v>8361</v>
      </c>
      <c r="B8362" s="1">
        <v>74</v>
      </c>
      <c r="C8362" s="1" t="s">
        <v>44</v>
      </c>
      <c r="D8362" s="2">
        <v>45202</v>
      </c>
      <c r="E8362" s="2">
        <v>45219</v>
      </c>
      <c r="F8362" s="1" t="s">
        <v>49</v>
      </c>
      <c r="G8362" s="1" t="s">
        <v>36</v>
      </c>
      <c r="H8362" s="1" t="s">
        <v>47</v>
      </c>
      <c r="I8362" s="1">
        <v>54829.95</v>
      </c>
      <c r="K8362" s="1" t="s">
        <v>17</v>
      </c>
      <c r="N8362" s="3" t="str">
        <f>IF(LEFT(LOWER(C8362),1)="m","Male",IF(LEFT(LOWER(C8362),1)="f","Female","Unknown"))</f>
        <v>Female</v>
      </c>
      <c r="O8362" s="4" t="str">
        <f>IF(TRIM(LOWER(F8362))="neuro","Neurology",IF(TRIM(LOWER(F8362))="Neurology","Neurology",IF(TRIM(LOWER(F8362))="general ward","General",IF(TRIM(LOWER(F8362))="general","General",IF(TRIM(LOWER(F8362))="cardiology","Cardiology",IF(TRIM(LOWER(F8362))="Cardiology","Cardiology",IF(TRIM(LOWER(F8362))="Peads","Pediatrics",IF(TRIM(LOWER(F8362))="Pediatrics","Pediatrics",IF(TRIM(LOWER(F8362))="orthopedics","Orthopedics",IF(TRIM(LOWER(F8362))="Neurology","Neurology",IF(TRIM(LOWER(F8362))="Oncology","Oncology")))))))))))</f>
        <v>Oncology</v>
      </c>
      <c r="P8362" s="3" t="str">
        <f t="shared" si="780"/>
        <v>Government</v>
      </c>
      <c r="Q8362" s="5">
        <f t="shared" si="781"/>
        <v>17</v>
      </c>
      <c r="R8362" s="1">
        <f t="shared" si="782"/>
        <v>54829.95</v>
      </c>
      <c r="S8362" s="1">
        <f t="shared" si="783"/>
        <v>1</v>
      </c>
      <c r="T8362" s="1" t="str">
        <f t="shared" si="784"/>
        <v>66+</v>
      </c>
      <c r="U8362" s="1" t="str">
        <f t="shared" si="785"/>
        <v>Unknown</v>
      </c>
    </row>
    <row r="8363" spans="1:21">
      <c r="A8363" s="1">
        <v>8362</v>
      </c>
      <c r="B8363" s="1">
        <v>66</v>
      </c>
      <c r="C8363" s="1" t="s">
        <v>34</v>
      </c>
      <c r="D8363" s="2">
        <v>45394</v>
      </c>
      <c r="E8363" s="2">
        <v>45398</v>
      </c>
      <c r="F8363" s="1" t="s">
        <v>35</v>
      </c>
      <c r="G8363" s="1" t="s">
        <v>33</v>
      </c>
      <c r="H8363" s="1" t="s">
        <v>39</v>
      </c>
      <c r="I8363" s="1">
        <v>303220.92</v>
      </c>
      <c r="J8363" s="1" t="s">
        <v>38</v>
      </c>
      <c r="K8363" s="1" t="s">
        <v>17</v>
      </c>
      <c r="N8363" s="3" t="str">
        <f>IF(LEFT(LOWER(C8363),1)="m","Male",IF(LEFT(LOWER(C8363),1)="f","Female","Unknown"))</f>
        <v>Male</v>
      </c>
      <c r="O8363" s="4" t="str">
        <f>IF(TRIM(LOWER(F8363))="neuro","Neurology",IF(TRIM(LOWER(F8363))="Neurology","Neurology",IF(TRIM(LOWER(F8363))="general ward","General",IF(TRIM(LOWER(F8363))="general","General",IF(TRIM(LOWER(F8363))="cardiology","Cardiology",IF(TRIM(LOWER(F8363))="Cardiology","Cardiology",IF(TRIM(LOWER(F8363))="Peads","Pediatrics",IF(TRIM(LOWER(F8363))="Pediatrics","Pediatrics",IF(TRIM(LOWER(F8363))="orthopedics","Orthopedics",IF(TRIM(LOWER(F8363))="Neurology","Neurology",IF(TRIM(LOWER(F8363))="Oncology","Oncology")))))))))))</f>
        <v>Cardiology</v>
      </c>
      <c r="P8363" s="3" t="str">
        <f t="shared" si="780"/>
        <v>Self</v>
      </c>
      <c r="Q8363" s="5">
        <f t="shared" si="781"/>
        <v>4</v>
      </c>
      <c r="R8363" s="1">
        <f t="shared" si="782"/>
        <v>303220.92</v>
      </c>
      <c r="S8363" s="1">
        <f t="shared" si="783"/>
        <v>1</v>
      </c>
      <c r="T8363" s="1" t="str">
        <f t="shared" si="784"/>
        <v>66+</v>
      </c>
      <c r="U8363" s="1" t="str">
        <f t="shared" si="785"/>
        <v>No</v>
      </c>
    </row>
    <row r="8364" spans="1:21">
      <c r="A8364" s="1">
        <v>8363</v>
      </c>
      <c r="B8364" s="1">
        <v>58</v>
      </c>
      <c r="C8364" s="1" t="s">
        <v>34</v>
      </c>
      <c r="D8364" s="2">
        <v>45398</v>
      </c>
      <c r="E8364" s="2">
        <v>45404</v>
      </c>
      <c r="F8364" s="1" t="s">
        <v>30</v>
      </c>
      <c r="G8364" s="1" t="s">
        <v>46</v>
      </c>
      <c r="H8364" s="1" t="s">
        <v>47</v>
      </c>
      <c r="I8364" s="1">
        <v>341694.05</v>
      </c>
      <c r="J8364" s="1" t="s">
        <v>42</v>
      </c>
      <c r="K8364" s="1" t="s">
        <v>20</v>
      </c>
      <c r="N8364" s="3" t="str">
        <f>IF(LEFT(LOWER(C8364),1)="m","Male",IF(LEFT(LOWER(C8364),1)="f","Female","Unknown"))</f>
        <v>Male</v>
      </c>
      <c r="O8364" s="4" t="str">
        <f>IF(TRIM(LOWER(F8364))="neuro","Neurology",IF(TRIM(LOWER(F8364))="Neurology","Neurology",IF(TRIM(LOWER(F8364))="general ward","General",IF(TRIM(LOWER(F8364))="general","General",IF(TRIM(LOWER(F8364))="cardiology","Cardiology",IF(TRIM(LOWER(F8364))="Cardiology","Cardiology",IF(TRIM(LOWER(F8364))="Peads","Pediatrics",IF(TRIM(LOWER(F8364))="Pediatrics","Pediatrics",IF(TRIM(LOWER(F8364))="orthopedics","Orthopedics",IF(TRIM(LOWER(F8364))="Neurology","Neurology",IF(TRIM(LOWER(F8364))="Oncology","Oncology")))))))))))</f>
        <v>Pediatrics</v>
      </c>
      <c r="P8364" s="3" t="str">
        <f t="shared" si="780"/>
        <v>Self</v>
      </c>
      <c r="Q8364" s="5">
        <f t="shared" si="781"/>
        <v>6</v>
      </c>
      <c r="R8364" s="1">
        <f t="shared" si="782"/>
        <v>341694.05</v>
      </c>
      <c r="S8364" s="1">
        <f t="shared" si="783"/>
        <v>0</v>
      </c>
      <c r="T8364" s="1" t="str">
        <f t="shared" si="784"/>
        <v>51-65</v>
      </c>
      <c r="U8364" s="1" t="str">
        <f t="shared" si="785"/>
        <v>No</v>
      </c>
    </row>
    <row r="8365" spans="1:21">
      <c r="A8365" s="1">
        <v>8364</v>
      </c>
      <c r="B8365" s="1">
        <v>70</v>
      </c>
      <c r="C8365" s="1" t="s">
        <v>26</v>
      </c>
      <c r="D8365" s="2">
        <v>45602</v>
      </c>
      <c r="E8365" s="2">
        <v>45615</v>
      </c>
      <c r="F8365" s="1" t="s">
        <v>21</v>
      </c>
      <c r="G8365" s="1" t="s">
        <v>31</v>
      </c>
      <c r="H8365" s="1" t="s">
        <v>32</v>
      </c>
      <c r="I8365" s="1">
        <v>197153.8</v>
      </c>
      <c r="J8365" s="1" t="s">
        <v>42</v>
      </c>
      <c r="K8365" s="1" t="s">
        <v>38</v>
      </c>
      <c r="N8365" s="3" t="str">
        <f>IF(LEFT(LOWER(C8365),1)="m","Male",IF(LEFT(LOWER(C8365),1)="f","Female","Unknown"))</f>
        <v>Female</v>
      </c>
      <c r="O8365" s="4" t="str">
        <f>IF(TRIM(LOWER(F8365))="neuro","Neurology",IF(TRIM(LOWER(F8365))="Neurology","Neurology",IF(TRIM(LOWER(F8365))="general ward","General",IF(TRIM(LOWER(F8365))="general","General",IF(TRIM(LOWER(F8365))="cardiology","Cardiology",IF(TRIM(LOWER(F8365))="Cardiology","Cardiology",IF(TRIM(LOWER(F8365))="Peads","Pediatrics",IF(TRIM(LOWER(F8365))="Pediatrics","Pediatrics",IF(TRIM(LOWER(F8365))="orthopedics","Orthopedics",IF(TRIM(LOWER(F8365))="Neurology","Neurology",IF(TRIM(LOWER(F8365))="Oncology","Oncology")))))))))))</f>
        <v>General</v>
      </c>
      <c r="P8365" s="3" t="str">
        <f t="shared" si="780"/>
        <v>Private</v>
      </c>
      <c r="Q8365" s="5">
        <f t="shared" si="781"/>
        <v>13</v>
      </c>
      <c r="R8365" s="1">
        <f t="shared" si="782"/>
        <v>197153.8</v>
      </c>
      <c r="S8365" s="1">
        <f t="shared" si="783"/>
        <v>0</v>
      </c>
      <c r="T8365" s="1" t="str">
        <f t="shared" si="784"/>
        <v>66+</v>
      </c>
      <c r="U8365" s="1" t="str">
        <f t="shared" si="785"/>
        <v>No</v>
      </c>
    </row>
    <row r="8366" spans="1:21">
      <c r="A8366" s="1">
        <v>8365</v>
      </c>
      <c r="B8366" s="1">
        <v>25</v>
      </c>
      <c r="C8366" s="1" t="s">
        <v>44</v>
      </c>
      <c r="D8366" s="2">
        <v>45187</v>
      </c>
      <c r="E8366" s="2">
        <v>45191</v>
      </c>
      <c r="F8366" s="1" t="s">
        <v>35</v>
      </c>
      <c r="G8366" s="1" t="s">
        <v>46</v>
      </c>
      <c r="H8366" s="1" t="s">
        <v>48</v>
      </c>
      <c r="I8366" s="1">
        <v>340473.25</v>
      </c>
      <c r="J8366" s="1" t="s">
        <v>25</v>
      </c>
      <c r="K8366" s="1" t="s">
        <v>42</v>
      </c>
      <c r="N8366" s="3" t="str">
        <f>IF(LEFT(LOWER(C8366),1)="m","Male",IF(LEFT(LOWER(C8366),1)="f","Female","Unknown"))</f>
        <v>Female</v>
      </c>
      <c r="O8366" s="4" t="str">
        <f>IF(TRIM(LOWER(F8366))="neuro","Neurology",IF(TRIM(LOWER(F8366))="Neurology","Neurology",IF(TRIM(LOWER(F8366))="general ward","General",IF(TRIM(LOWER(F8366))="general","General",IF(TRIM(LOWER(F8366))="cardiology","Cardiology",IF(TRIM(LOWER(F8366))="Cardiology","Cardiology",IF(TRIM(LOWER(F8366))="Peads","Pediatrics",IF(TRIM(LOWER(F8366))="Pediatrics","Pediatrics",IF(TRIM(LOWER(F8366))="orthopedics","Orthopedics",IF(TRIM(LOWER(F8366))="Neurology","Neurology",IF(TRIM(LOWER(F8366))="Oncology","Oncology")))))))))))</f>
        <v>Cardiology</v>
      </c>
      <c r="P8366" s="3" t="str">
        <f t="shared" si="780"/>
        <v>Self</v>
      </c>
      <c r="Q8366" s="5">
        <f t="shared" si="781"/>
        <v>4</v>
      </c>
      <c r="R8366" s="1">
        <f t="shared" si="782"/>
        <v>340473.25</v>
      </c>
      <c r="S8366" s="1">
        <f t="shared" si="783"/>
        <v>0</v>
      </c>
      <c r="T8366" s="1" t="str">
        <f t="shared" si="784"/>
        <v>18-35</v>
      </c>
      <c r="U8366" s="1" t="str">
        <f t="shared" si="785"/>
        <v>Yes</v>
      </c>
    </row>
    <row r="8367" spans="1:21">
      <c r="A8367" s="1">
        <v>8366</v>
      </c>
      <c r="B8367" s="1">
        <v>42</v>
      </c>
      <c r="C8367" s="1" t="s">
        <v>44</v>
      </c>
      <c r="D8367" s="2">
        <v>45008</v>
      </c>
      <c r="E8367" s="2">
        <v>45024</v>
      </c>
      <c r="F8367" s="1" t="s">
        <v>52</v>
      </c>
      <c r="G8367" s="1" t="s">
        <v>14</v>
      </c>
      <c r="I8367" s="1">
        <v>227619.84</v>
      </c>
      <c r="K8367" s="1" t="s">
        <v>25</v>
      </c>
      <c r="N8367" s="3" t="str">
        <f>IF(LEFT(LOWER(C8367),1)="m","Male",IF(LEFT(LOWER(C8367),1)="f","Female","Unknown"))</f>
        <v>Female</v>
      </c>
      <c r="O8367" s="4" t="str">
        <f>IF(TRIM(LOWER(F8367))="neuro","Neurology",IF(TRIM(LOWER(F8367))="Neurology","Neurology",IF(TRIM(LOWER(F8367))="general ward","General",IF(TRIM(LOWER(F8367))="general","General",IF(TRIM(LOWER(F8367))="cardiology","Cardiology",IF(TRIM(LOWER(F8367))="Cardiology","Cardiology",IF(TRIM(LOWER(F8367))="Peads","Pediatrics",IF(TRIM(LOWER(F8367))="Pediatrics","Pediatrics",IF(TRIM(LOWER(F8367))="orthopedics","Orthopedics",IF(TRIM(LOWER(F8367))="Neurology","Neurology",IF(TRIM(LOWER(F8367))="Oncology","Oncology")))))))))))</f>
        <v>Oncology</v>
      </c>
      <c r="P8367" s="3" t="str">
        <f t="shared" si="780"/>
        <v>Private</v>
      </c>
      <c r="Q8367" s="5">
        <f t="shared" si="781"/>
        <v>16</v>
      </c>
      <c r="R8367" s="1">
        <f t="shared" si="782"/>
        <v>227619.84</v>
      </c>
      <c r="S8367" s="1">
        <f t="shared" si="783"/>
        <v>1</v>
      </c>
      <c r="T8367" s="1" t="str">
        <f t="shared" si="784"/>
        <v>36-50</v>
      </c>
      <c r="U8367" s="1" t="str">
        <f t="shared" si="785"/>
        <v>Unknown</v>
      </c>
    </row>
    <row r="8368" spans="1:21">
      <c r="A8368" s="1">
        <v>8367</v>
      </c>
      <c r="B8368" s="1">
        <v>21</v>
      </c>
      <c r="C8368" s="1" t="s">
        <v>27</v>
      </c>
      <c r="D8368" s="2">
        <v>45283</v>
      </c>
      <c r="E8368" s="2">
        <v>45285</v>
      </c>
      <c r="F8368" s="1" t="s">
        <v>28</v>
      </c>
      <c r="G8368" s="1" t="s">
        <v>14</v>
      </c>
      <c r="H8368" s="1" t="s">
        <v>39</v>
      </c>
      <c r="I8368" s="1">
        <v>284951.89</v>
      </c>
      <c r="J8368" s="1" t="s">
        <v>24</v>
      </c>
      <c r="K8368" s="1" t="s">
        <v>17</v>
      </c>
      <c r="N8368" s="3" t="str">
        <f>IF(LEFT(LOWER(C8368),1)="m","Male",IF(LEFT(LOWER(C8368),1)="f","Female","Unknown"))</f>
        <v>Male</v>
      </c>
      <c r="O8368" s="4" t="str">
        <f>IF(TRIM(LOWER(F8368))="neuro","Neurology",IF(TRIM(LOWER(F8368))="Neurology","Neurology",IF(TRIM(LOWER(F8368))="general ward","General",IF(TRIM(LOWER(F8368))="general","General",IF(TRIM(LOWER(F8368))="cardiology","Cardiology",IF(TRIM(LOWER(F8368))="Cardiology","Cardiology",IF(TRIM(LOWER(F8368))="Peads","Pediatrics",IF(TRIM(LOWER(F8368))="Pediatrics","Pediatrics",IF(TRIM(LOWER(F8368))="orthopedics","Orthopedics",IF(TRIM(LOWER(F8368))="Neurology","Neurology",IF(TRIM(LOWER(F8368))="Oncology","Oncology")))))))))))</f>
        <v>Orthopedics</v>
      </c>
      <c r="P8368" s="3" t="str">
        <f t="shared" si="780"/>
        <v>Private</v>
      </c>
      <c r="Q8368" s="5">
        <f t="shared" si="781"/>
        <v>2</v>
      </c>
      <c r="R8368" s="1">
        <f t="shared" si="782"/>
        <v>284951.89</v>
      </c>
      <c r="S8368" s="1">
        <f t="shared" si="783"/>
        <v>1</v>
      </c>
      <c r="T8368" s="1" t="str">
        <f t="shared" si="784"/>
        <v>18-35</v>
      </c>
      <c r="U8368" s="1" t="str">
        <f t="shared" si="785"/>
        <v>No</v>
      </c>
    </row>
    <row r="8369" spans="1:21">
      <c r="A8369" s="1">
        <v>8368</v>
      </c>
      <c r="B8369" s="1">
        <v>62</v>
      </c>
      <c r="C8369" s="1" t="s">
        <v>27</v>
      </c>
      <c r="D8369" s="2">
        <v>45129</v>
      </c>
      <c r="E8369" s="2">
        <v>45140</v>
      </c>
      <c r="F8369" s="1" t="s">
        <v>35</v>
      </c>
      <c r="G8369" s="1" t="s">
        <v>41</v>
      </c>
      <c r="H8369" s="1" t="s">
        <v>23</v>
      </c>
      <c r="I8369" s="1">
        <v>129512.51</v>
      </c>
      <c r="J8369" s="1" t="s">
        <v>17</v>
      </c>
      <c r="K8369" s="1" t="s">
        <v>16</v>
      </c>
      <c r="N8369" s="3" t="str">
        <f>IF(LEFT(LOWER(C8369),1)="m","Male",IF(LEFT(LOWER(C8369),1)="f","Female","Unknown"))</f>
        <v>Male</v>
      </c>
      <c r="O8369" s="4" t="str">
        <f>IF(TRIM(LOWER(F8369))="neuro","Neurology",IF(TRIM(LOWER(F8369))="Neurology","Neurology",IF(TRIM(LOWER(F8369))="general ward","General",IF(TRIM(LOWER(F8369))="general","General",IF(TRIM(LOWER(F8369))="cardiology","Cardiology",IF(TRIM(LOWER(F8369))="Cardiology","Cardiology",IF(TRIM(LOWER(F8369))="Peads","Pediatrics",IF(TRIM(LOWER(F8369))="Pediatrics","Pediatrics",IF(TRIM(LOWER(F8369))="orthopedics","Orthopedics",IF(TRIM(LOWER(F8369))="Neurology","Neurology",IF(TRIM(LOWER(F8369))="Oncology","Oncology")))))))))))</f>
        <v>Cardiology</v>
      </c>
      <c r="P8369" s="3" t="str">
        <f t="shared" si="780"/>
        <v>Unknown</v>
      </c>
      <c r="Q8369" s="5">
        <f t="shared" si="781"/>
        <v>11</v>
      </c>
      <c r="R8369" s="1">
        <f t="shared" si="782"/>
        <v>129512.51</v>
      </c>
      <c r="S8369" s="1">
        <f t="shared" si="783"/>
        <v>1</v>
      </c>
      <c r="T8369" s="1" t="str">
        <f t="shared" si="784"/>
        <v>51-65</v>
      </c>
      <c r="U8369" s="1" t="str">
        <f t="shared" si="785"/>
        <v>Yes</v>
      </c>
    </row>
    <row r="8370" spans="1:21">
      <c r="A8370" s="1">
        <v>8369</v>
      </c>
      <c r="B8370" s="1">
        <v>66</v>
      </c>
      <c r="C8370" s="1" t="s">
        <v>18</v>
      </c>
      <c r="D8370" s="2">
        <v>45427</v>
      </c>
      <c r="E8370" s="2">
        <v>45438</v>
      </c>
      <c r="F8370" s="1" t="s">
        <v>35</v>
      </c>
      <c r="G8370" s="1" t="s">
        <v>22</v>
      </c>
      <c r="H8370" s="1" t="s">
        <v>15</v>
      </c>
      <c r="I8370" s="1">
        <v>196687.31</v>
      </c>
      <c r="J8370" s="1" t="s">
        <v>38</v>
      </c>
      <c r="K8370" s="1" t="s">
        <v>16</v>
      </c>
      <c r="N8370" s="3" t="str">
        <f>IF(LEFT(LOWER(C8370),1)="m","Male",IF(LEFT(LOWER(C8370),1)="f","Female","Unknown"))</f>
        <v>Male</v>
      </c>
      <c r="O8370" s="4" t="str">
        <f>IF(TRIM(LOWER(F8370))="neuro","Neurology",IF(TRIM(LOWER(F8370))="Neurology","Neurology",IF(TRIM(LOWER(F8370))="general ward","General",IF(TRIM(LOWER(F8370))="general","General",IF(TRIM(LOWER(F8370))="cardiology","Cardiology",IF(TRIM(LOWER(F8370))="Cardiology","Cardiology",IF(TRIM(LOWER(F8370))="Peads","Pediatrics",IF(TRIM(LOWER(F8370))="Pediatrics","Pediatrics",IF(TRIM(LOWER(F8370))="orthopedics","Orthopedics",IF(TRIM(LOWER(F8370))="Neurology","Neurology",IF(TRIM(LOWER(F8370))="Oncology","Oncology")))))))))))</f>
        <v>Cardiology</v>
      </c>
      <c r="P8370" s="3" t="str">
        <f t="shared" si="780"/>
        <v>Government</v>
      </c>
      <c r="Q8370" s="5">
        <f t="shared" si="781"/>
        <v>11</v>
      </c>
      <c r="R8370" s="1">
        <f t="shared" si="782"/>
        <v>196687.31</v>
      </c>
      <c r="S8370" s="1">
        <f t="shared" si="783"/>
        <v>1</v>
      </c>
      <c r="T8370" s="1" t="str">
        <f t="shared" si="784"/>
        <v>66+</v>
      </c>
      <c r="U8370" s="1" t="str">
        <f t="shared" si="785"/>
        <v>No</v>
      </c>
    </row>
    <row r="8371" spans="1:21">
      <c r="A8371" s="1">
        <v>8370</v>
      </c>
      <c r="B8371" s="1">
        <v>58</v>
      </c>
      <c r="C8371" s="1" t="s">
        <v>34</v>
      </c>
      <c r="D8371" s="2">
        <v>45502</v>
      </c>
      <c r="E8371" s="2">
        <v>45507</v>
      </c>
      <c r="F8371" s="1" t="s">
        <v>13</v>
      </c>
      <c r="G8371" s="1" t="s">
        <v>14</v>
      </c>
      <c r="H8371" s="1" t="s">
        <v>51</v>
      </c>
      <c r="I8371" s="1">
        <v>115296.85</v>
      </c>
      <c r="J8371" s="1" t="s">
        <v>42</v>
      </c>
      <c r="K8371" s="1" t="s">
        <v>42</v>
      </c>
      <c r="N8371" s="3" t="str">
        <f>IF(LEFT(LOWER(C8371),1)="m","Male",IF(LEFT(LOWER(C8371),1)="f","Female","Unknown"))</f>
        <v>Male</v>
      </c>
      <c r="O8371" s="4" t="str">
        <f>IF(TRIM(LOWER(F8371))="neuro","Neurology",IF(TRIM(LOWER(F8371))="Neurology","Neurology",IF(TRIM(LOWER(F8371))="general ward","General",IF(TRIM(LOWER(F8371))="general","General",IF(TRIM(LOWER(F8371))="cardiology","Cardiology",IF(TRIM(LOWER(F8371))="Cardiology","Cardiology",IF(TRIM(LOWER(F8371))="Peads","Pediatrics",IF(TRIM(LOWER(F8371))="Pediatrics","Pediatrics",IF(TRIM(LOWER(F8371))="orthopedics","Orthopedics",IF(TRIM(LOWER(F8371))="Neurology","Neurology",IF(TRIM(LOWER(F8371))="Oncology","Oncology")))))))))))</f>
        <v>Neurology</v>
      </c>
      <c r="P8371" s="3" t="str">
        <f t="shared" si="780"/>
        <v>Private</v>
      </c>
      <c r="Q8371" s="5">
        <f t="shared" si="781"/>
        <v>5</v>
      </c>
      <c r="R8371" s="1">
        <f t="shared" si="782"/>
        <v>115296.85</v>
      </c>
      <c r="S8371" s="1">
        <f t="shared" si="783"/>
        <v>0</v>
      </c>
      <c r="T8371" s="1" t="str">
        <f t="shared" si="784"/>
        <v>51-65</v>
      </c>
      <c r="U8371" s="1" t="str">
        <f t="shared" si="785"/>
        <v>No</v>
      </c>
    </row>
    <row r="8372" spans="1:21">
      <c r="A8372" s="1">
        <v>8371</v>
      </c>
      <c r="B8372" s="1">
        <v>48</v>
      </c>
      <c r="C8372" s="1" t="s">
        <v>29</v>
      </c>
      <c r="D8372" s="2">
        <v>45648</v>
      </c>
      <c r="E8372" s="2">
        <v>45663</v>
      </c>
      <c r="F8372" s="1" t="s">
        <v>40</v>
      </c>
      <c r="G8372" s="1" t="s">
        <v>33</v>
      </c>
      <c r="H8372" s="1" t="s">
        <v>32</v>
      </c>
      <c r="I8372" s="1">
        <v>6057957.7800000003</v>
      </c>
      <c r="K8372" s="1" t="s">
        <v>38</v>
      </c>
      <c r="N8372" s="3" t="str">
        <f>IF(LEFT(LOWER(C8372),1)="m","Male",IF(LEFT(LOWER(C8372),1)="f","Female","Unknown"))</f>
        <v>Female</v>
      </c>
      <c r="O8372" s="4" t="str">
        <f>IF(TRIM(LOWER(F8372))="neuro","Neurology",IF(TRIM(LOWER(F8372))="Neurology","Neurology",IF(TRIM(LOWER(F8372))="general ward","General",IF(TRIM(LOWER(F8372))="general","General",IF(TRIM(LOWER(F8372))="cardiology","Cardiology",IF(TRIM(LOWER(F8372))="Cardiology","Cardiology",IF(TRIM(LOWER(F8372))="Peads","Pediatrics",IF(TRIM(LOWER(F8372))="Pediatrics","Pediatrics",IF(TRIM(LOWER(F8372))="orthopedics","Orthopedics",IF(TRIM(LOWER(F8372))="Neurology","Neurology",IF(TRIM(LOWER(F8372))="Oncology","Oncology")))))))))))</f>
        <v>Pediatrics</v>
      </c>
      <c r="P8372" s="3" t="str">
        <f t="shared" si="780"/>
        <v>Self</v>
      </c>
      <c r="Q8372" s="5">
        <f t="shared" si="781"/>
        <v>15</v>
      </c>
      <c r="R8372" s="1">
        <f t="shared" si="782"/>
        <v>6057957.7800000003</v>
      </c>
      <c r="S8372" s="1">
        <f t="shared" si="783"/>
        <v>0</v>
      </c>
      <c r="T8372" s="1" t="str">
        <f t="shared" si="784"/>
        <v>36-50</v>
      </c>
      <c r="U8372" s="1" t="str">
        <f t="shared" si="785"/>
        <v>Unknown</v>
      </c>
    </row>
    <row r="8373" spans="1:21">
      <c r="A8373" s="1">
        <v>8372</v>
      </c>
      <c r="B8373" s="1">
        <v>43</v>
      </c>
      <c r="C8373" s="1" t="s">
        <v>12</v>
      </c>
      <c r="D8373" s="2">
        <v>45402</v>
      </c>
      <c r="E8373" s="2">
        <v>45410</v>
      </c>
      <c r="F8373" s="1" t="s">
        <v>49</v>
      </c>
      <c r="G8373" s="1" t="s">
        <v>41</v>
      </c>
      <c r="I8373" s="1">
        <v>153547.99</v>
      </c>
      <c r="J8373" s="1" t="s">
        <v>42</v>
      </c>
      <c r="K8373" s="1" t="s">
        <v>38</v>
      </c>
      <c r="N8373" s="3" t="str">
        <f>IF(LEFT(LOWER(C8373),1)="m","Male",IF(LEFT(LOWER(C8373),1)="f","Female","Unknown"))</f>
        <v>Unknown</v>
      </c>
      <c r="O8373" s="4" t="str">
        <f>IF(TRIM(LOWER(F8373))="neuro","Neurology",IF(TRIM(LOWER(F8373))="Neurology","Neurology",IF(TRIM(LOWER(F8373))="general ward","General",IF(TRIM(LOWER(F8373))="general","General",IF(TRIM(LOWER(F8373))="cardiology","Cardiology",IF(TRIM(LOWER(F8373))="Cardiology","Cardiology",IF(TRIM(LOWER(F8373))="Peads","Pediatrics",IF(TRIM(LOWER(F8373))="Pediatrics","Pediatrics",IF(TRIM(LOWER(F8373))="orthopedics","Orthopedics",IF(TRIM(LOWER(F8373))="Neurology","Neurology",IF(TRIM(LOWER(F8373))="Oncology","Oncology")))))))))))</f>
        <v>Oncology</v>
      </c>
      <c r="P8373" s="3" t="str">
        <f t="shared" si="780"/>
        <v>Unknown</v>
      </c>
      <c r="Q8373" s="5">
        <f t="shared" si="781"/>
        <v>8</v>
      </c>
      <c r="R8373" s="1">
        <f t="shared" si="782"/>
        <v>153547.99</v>
      </c>
      <c r="S8373" s="1">
        <f t="shared" si="783"/>
        <v>0</v>
      </c>
      <c r="T8373" s="1" t="str">
        <f t="shared" si="784"/>
        <v>36-50</v>
      </c>
      <c r="U8373" s="1" t="str">
        <f t="shared" si="785"/>
        <v>No</v>
      </c>
    </row>
    <row r="8374" spans="1:21">
      <c r="A8374" s="1">
        <v>8373</v>
      </c>
      <c r="B8374" s="1">
        <v>7</v>
      </c>
      <c r="C8374" s="1" t="s">
        <v>44</v>
      </c>
      <c r="D8374" s="2">
        <v>45143</v>
      </c>
      <c r="E8374" s="2">
        <v>45159</v>
      </c>
      <c r="F8374" s="1" t="s">
        <v>35</v>
      </c>
      <c r="G8374" s="1" t="s">
        <v>22</v>
      </c>
      <c r="H8374" s="1" t="s">
        <v>37</v>
      </c>
      <c r="I8374" s="1">
        <v>122940.43</v>
      </c>
      <c r="J8374" s="1" t="s">
        <v>38</v>
      </c>
      <c r="K8374" s="1" t="s">
        <v>20</v>
      </c>
      <c r="N8374" s="3" t="str">
        <f>IF(LEFT(LOWER(C8374),1)="m","Male",IF(LEFT(LOWER(C8374),1)="f","Female","Unknown"))</f>
        <v>Female</v>
      </c>
      <c r="O8374" s="4" t="str">
        <f>IF(TRIM(LOWER(F8374))="neuro","Neurology",IF(TRIM(LOWER(F8374))="Neurology","Neurology",IF(TRIM(LOWER(F8374))="general ward","General",IF(TRIM(LOWER(F8374))="general","General",IF(TRIM(LOWER(F8374))="cardiology","Cardiology",IF(TRIM(LOWER(F8374))="Cardiology","Cardiology",IF(TRIM(LOWER(F8374))="Peads","Pediatrics",IF(TRIM(LOWER(F8374))="Pediatrics","Pediatrics",IF(TRIM(LOWER(F8374))="orthopedics","Orthopedics",IF(TRIM(LOWER(F8374))="Neurology","Neurology",IF(TRIM(LOWER(F8374))="Oncology","Oncology")))))))))))</f>
        <v>Cardiology</v>
      </c>
      <c r="P8374" s="3" t="str">
        <f t="shared" si="780"/>
        <v>Government</v>
      </c>
      <c r="Q8374" s="5">
        <f t="shared" si="781"/>
        <v>16</v>
      </c>
      <c r="R8374" s="1">
        <f t="shared" si="782"/>
        <v>122940.43</v>
      </c>
      <c r="S8374" s="1">
        <f t="shared" si="783"/>
        <v>0</v>
      </c>
      <c r="T8374" s="1" t="str">
        <f t="shared" si="784"/>
        <v>0-17</v>
      </c>
      <c r="U8374" s="1" t="str">
        <f t="shared" si="785"/>
        <v>No</v>
      </c>
    </row>
    <row r="8375" spans="1:21">
      <c r="A8375" s="1">
        <v>8374</v>
      </c>
      <c r="B8375" s="1">
        <v>31</v>
      </c>
      <c r="C8375" s="1" t="s">
        <v>44</v>
      </c>
      <c r="D8375" s="2">
        <v>45163</v>
      </c>
      <c r="E8375" s="2">
        <v>45178</v>
      </c>
      <c r="F8375" s="1" t="s">
        <v>52</v>
      </c>
      <c r="G8375" s="1" t="s">
        <v>41</v>
      </c>
      <c r="H8375" s="1" t="s">
        <v>32</v>
      </c>
      <c r="I8375" s="1">
        <v>71612.800000000003</v>
      </c>
      <c r="J8375" s="1" t="s">
        <v>42</v>
      </c>
      <c r="K8375" s="1" t="s">
        <v>42</v>
      </c>
      <c r="N8375" s="3" t="str">
        <f>IF(LEFT(LOWER(C8375),1)="m","Male",IF(LEFT(LOWER(C8375),1)="f","Female","Unknown"))</f>
        <v>Female</v>
      </c>
      <c r="O8375" s="4" t="str">
        <f>IF(TRIM(LOWER(F8375))="neuro","Neurology",IF(TRIM(LOWER(F8375))="Neurology","Neurology",IF(TRIM(LOWER(F8375))="general ward","General",IF(TRIM(LOWER(F8375))="general","General",IF(TRIM(LOWER(F8375))="cardiology","Cardiology",IF(TRIM(LOWER(F8375))="Cardiology","Cardiology",IF(TRIM(LOWER(F8375))="Peads","Pediatrics",IF(TRIM(LOWER(F8375))="Pediatrics","Pediatrics",IF(TRIM(LOWER(F8375))="orthopedics","Orthopedics",IF(TRIM(LOWER(F8375))="Neurology","Neurology",IF(TRIM(LOWER(F8375))="Oncology","Oncology")))))))))))</f>
        <v>Oncology</v>
      </c>
      <c r="P8375" s="3" t="str">
        <f t="shared" si="780"/>
        <v>Unknown</v>
      </c>
      <c r="Q8375" s="5">
        <f t="shared" si="781"/>
        <v>15</v>
      </c>
      <c r="R8375" s="1">
        <f t="shared" si="782"/>
        <v>71612.800000000003</v>
      </c>
      <c r="S8375" s="1">
        <f t="shared" si="783"/>
        <v>0</v>
      </c>
      <c r="T8375" s="1" t="str">
        <f t="shared" si="784"/>
        <v>18-35</v>
      </c>
      <c r="U8375" s="1" t="str">
        <f t="shared" si="785"/>
        <v>No</v>
      </c>
    </row>
    <row r="8376" spans="1:21">
      <c r="A8376" s="1">
        <v>8375</v>
      </c>
      <c r="B8376" s="1">
        <v>65</v>
      </c>
      <c r="C8376" s="1" t="s">
        <v>18</v>
      </c>
      <c r="D8376" s="2">
        <v>45417</v>
      </c>
      <c r="E8376" s="2">
        <v>45430</v>
      </c>
      <c r="F8376" s="1" t="s">
        <v>45</v>
      </c>
      <c r="G8376" s="1" t="s">
        <v>22</v>
      </c>
      <c r="H8376" s="1" t="s">
        <v>47</v>
      </c>
      <c r="I8376" s="1">
        <v>317048.99</v>
      </c>
      <c r="J8376" s="1" t="s">
        <v>16</v>
      </c>
      <c r="K8376" s="1" t="s">
        <v>42</v>
      </c>
      <c r="N8376" s="3" t="str">
        <f>IF(LEFT(LOWER(C8376),1)="m","Male",IF(LEFT(LOWER(C8376),1)="f","Female","Unknown"))</f>
        <v>Male</v>
      </c>
      <c r="O8376" s="4" t="str">
        <f>IF(TRIM(LOWER(F8376))="neuro","Neurology",IF(TRIM(LOWER(F8376))="Neurology","Neurology",IF(TRIM(LOWER(F8376))="general ward","General",IF(TRIM(LOWER(F8376))="general","General",IF(TRIM(LOWER(F8376))="cardiology","Cardiology",IF(TRIM(LOWER(F8376))="Cardiology","Cardiology",IF(TRIM(LOWER(F8376))="Peads","Pediatrics",IF(TRIM(LOWER(F8376))="Pediatrics","Pediatrics",IF(TRIM(LOWER(F8376))="orthopedics","Orthopedics",IF(TRIM(LOWER(F8376))="Neurology","Neurology",IF(TRIM(LOWER(F8376))="Oncology","Oncology")))))))))))</f>
        <v>Neurology</v>
      </c>
      <c r="P8376" s="3" t="str">
        <f t="shared" si="780"/>
        <v>Government</v>
      </c>
      <c r="Q8376" s="5">
        <f t="shared" si="781"/>
        <v>13</v>
      </c>
      <c r="R8376" s="1">
        <f t="shared" si="782"/>
        <v>317048.99</v>
      </c>
      <c r="S8376" s="1">
        <f t="shared" si="783"/>
        <v>0</v>
      </c>
      <c r="T8376" s="1" t="str">
        <f t="shared" si="784"/>
        <v>51-65</v>
      </c>
      <c r="U8376" s="1" t="str">
        <f t="shared" si="785"/>
        <v>Yes</v>
      </c>
    </row>
    <row r="8377" spans="1:21">
      <c r="A8377" s="1">
        <v>8376</v>
      </c>
      <c r="B8377" s="1">
        <v>85</v>
      </c>
      <c r="C8377" s="1" t="s">
        <v>29</v>
      </c>
      <c r="D8377" s="2">
        <v>45650</v>
      </c>
      <c r="E8377" s="2">
        <v>45658</v>
      </c>
      <c r="F8377" s="1" t="s">
        <v>49</v>
      </c>
      <c r="G8377" s="1" t="s">
        <v>41</v>
      </c>
      <c r="H8377" s="1" t="s">
        <v>37</v>
      </c>
      <c r="I8377" s="1">
        <v>56203.27</v>
      </c>
      <c r="J8377" s="1" t="s">
        <v>16</v>
      </c>
      <c r="K8377" s="1" t="s">
        <v>38</v>
      </c>
      <c r="N8377" s="3" t="str">
        <f>IF(LEFT(LOWER(C8377),1)="m","Male",IF(LEFT(LOWER(C8377),1)="f","Female","Unknown"))</f>
        <v>Female</v>
      </c>
      <c r="O8377" s="4" t="str">
        <f>IF(TRIM(LOWER(F8377))="neuro","Neurology",IF(TRIM(LOWER(F8377))="Neurology","Neurology",IF(TRIM(LOWER(F8377))="general ward","General",IF(TRIM(LOWER(F8377))="general","General",IF(TRIM(LOWER(F8377))="cardiology","Cardiology",IF(TRIM(LOWER(F8377))="Cardiology","Cardiology",IF(TRIM(LOWER(F8377))="Peads","Pediatrics",IF(TRIM(LOWER(F8377))="Pediatrics","Pediatrics",IF(TRIM(LOWER(F8377))="orthopedics","Orthopedics",IF(TRIM(LOWER(F8377))="Neurology","Neurology",IF(TRIM(LOWER(F8377))="Oncology","Oncology")))))))))))</f>
        <v>Oncology</v>
      </c>
      <c r="P8377" s="3" t="str">
        <f t="shared" si="780"/>
        <v>Unknown</v>
      </c>
      <c r="Q8377" s="5">
        <f t="shared" si="781"/>
        <v>8</v>
      </c>
      <c r="R8377" s="1">
        <f t="shared" si="782"/>
        <v>56203.27</v>
      </c>
      <c r="S8377" s="1">
        <f t="shared" si="783"/>
        <v>0</v>
      </c>
      <c r="T8377" s="1" t="str">
        <f t="shared" si="784"/>
        <v>66+</v>
      </c>
      <c r="U8377" s="1" t="str">
        <f t="shared" si="785"/>
        <v>Yes</v>
      </c>
    </row>
    <row r="8378" spans="1:21">
      <c r="A8378" s="1">
        <v>8377</v>
      </c>
      <c r="B8378" s="1">
        <v>13</v>
      </c>
      <c r="C8378" s="1" t="s">
        <v>29</v>
      </c>
      <c r="D8378" s="2">
        <v>45088</v>
      </c>
      <c r="E8378" s="2">
        <v>45090</v>
      </c>
      <c r="F8378" s="1" t="s">
        <v>28</v>
      </c>
      <c r="G8378" s="1" t="s">
        <v>14</v>
      </c>
      <c r="H8378" s="1" t="s">
        <v>37</v>
      </c>
      <c r="I8378" s="1">
        <v>349413.44</v>
      </c>
      <c r="J8378" s="1" t="s">
        <v>17</v>
      </c>
      <c r="K8378" s="1" t="s">
        <v>20</v>
      </c>
      <c r="N8378" s="3" t="str">
        <f>IF(LEFT(LOWER(C8378),1)="m","Male",IF(LEFT(LOWER(C8378),1)="f","Female","Unknown"))</f>
        <v>Female</v>
      </c>
      <c r="O8378" s="4" t="str">
        <f>IF(TRIM(LOWER(F8378))="neuro","Neurology",IF(TRIM(LOWER(F8378))="Neurology","Neurology",IF(TRIM(LOWER(F8378))="general ward","General",IF(TRIM(LOWER(F8378))="general","General",IF(TRIM(LOWER(F8378))="cardiology","Cardiology",IF(TRIM(LOWER(F8378))="Cardiology","Cardiology",IF(TRIM(LOWER(F8378))="Peads","Pediatrics",IF(TRIM(LOWER(F8378))="Pediatrics","Pediatrics",IF(TRIM(LOWER(F8378))="orthopedics","Orthopedics",IF(TRIM(LOWER(F8378))="Neurology","Neurology",IF(TRIM(LOWER(F8378))="Oncology","Oncology")))))))))))</f>
        <v>Orthopedics</v>
      </c>
      <c r="P8378" s="3" t="str">
        <f t="shared" si="780"/>
        <v>Private</v>
      </c>
      <c r="Q8378" s="5">
        <f t="shared" si="781"/>
        <v>2</v>
      </c>
      <c r="R8378" s="1">
        <f t="shared" si="782"/>
        <v>349413.44</v>
      </c>
      <c r="S8378" s="1">
        <f t="shared" si="783"/>
        <v>0</v>
      </c>
      <c r="T8378" s="1" t="str">
        <f t="shared" si="784"/>
        <v>0-17</v>
      </c>
      <c r="U8378" s="1" t="str">
        <f t="shared" si="785"/>
        <v>Yes</v>
      </c>
    </row>
    <row r="8379" spans="1:21">
      <c r="A8379" s="1">
        <v>8378</v>
      </c>
      <c r="B8379" s="1">
        <v>26</v>
      </c>
      <c r="C8379" s="1" t="s">
        <v>34</v>
      </c>
      <c r="D8379" s="2">
        <v>45007</v>
      </c>
      <c r="E8379" s="2">
        <v>45017</v>
      </c>
      <c r="F8379" s="1" t="s">
        <v>45</v>
      </c>
      <c r="G8379" s="1" t="s">
        <v>31</v>
      </c>
      <c r="I8379" s="1">
        <v>26074.720000000001</v>
      </c>
      <c r="J8379" s="1" t="s">
        <v>16</v>
      </c>
      <c r="K8379" s="1" t="s">
        <v>20</v>
      </c>
      <c r="N8379" s="3" t="str">
        <f>IF(LEFT(LOWER(C8379),1)="m","Male",IF(LEFT(LOWER(C8379),1)="f","Female","Unknown"))</f>
        <v>Male</v>
      </c>
      <c r="O8379" s="4" t="str">
        <f>IF(TRIM(LOWER(F8379))="neuro","Neurology",IF(TRIM(LOWER(F8379))="Neurology","Neurology",IF(TRIM(LOWER(F8379))="general ward","General",IF(TRIM(LOWER(F8379))="general","General",IF(TRIM(LOWER(F8379))="cardiology","Cardiology",IF(TRIM(LOWER(F8379))="Cardiology","Cardiology",IF(TRIM(LOWER(F8379))="Peads","Pediatrics",IF(TRIM(LOWER(F8379))="Pediatrics","Pediatrics",IF(TRIM(LOWER(F8379))="orthopedics","Orthopedics",IF(TRIM(LOWER(F8379))="Neurology","Neurology",IF(TRIM(LOWER(F8379))="Oncology","Oncology")))))))))))</f>
        <v>Neurology</v>
      </c>
      <c r="P8379" s="3" t="str">
        <f t="shared" si="780"/>
        <v>Private</v>
      </c>
      <c r="Q8379" s="5">
        <f t="shared" si="781"/>
        <v>10</v>
      </c>
      <c r="R8379" s="1">
        <f t="shared" si="782"/>
        <v>26074.720000000001</v>
      </c>
      <c r="S8379" s="1">
        <f t="shared" si="783"/>
        <v>0</v>
      </c>
      <c r="T8379" s="1" t="str">
        <f t="shared" si="784"/>
        <v>18-35</v>
      </c>
      <c r="U8379" s="1" t="str">
        <f t="shared" si="785"/>
        <v>Yes</v>
      </c>
    </row>
    <row r="8380" spans="1:21">
      <c r="A8380" s="1">
        <v>8379</v>
      </c>
      <c r="C8380" s="1" t="s">
        <v>44</v>
      </c>
      <c r="D8380" s="2">
        <v>45367</v>
      </c>
      <c r="E8380" s="2">
        <v>45387</v>
      </c>
      <c r="F8380" s="1" t="s">
        <v>21</v>
      </c>
      <c r="G8380" s="1" t="s">
        <v>36</v>
      </c>
      <c r="H8380" s="1" t="s">
        <v>48</v>
      </c>
      <c r="I8380" s="1">
        <v>225919.75</v>
      </c>
      <c r="K8380" s="1" t="s">
        <v>16</v>
      </c>
      <c r="N8380" s="3" t="str">
        <f>IF(LEFT(LOWER(C8380),1)="m","Male",IF(LEFT(LOWER(C8380),1)="f","Female","Unknown"))</f>
        <v>Female</v>
      </c>
      <c r="O8380" s="4" t="str">
        <f>IF(TRIM(LOWER(F8380))="neuro","Neurology",IF(TRIM(LOWER(F8380))="Neurology","Neurology",IF(TRIM(LOWER(F8380))="general ward","General",IF(TRIM(LOWER(F8380))="general","General",IF(TRIM(LOWER(F8380))="cardiology","Cardiology",IF(TRIM(LOWER(F8380))="Cardiology","Cardiology",IF(TRIM(LOWER(F8380))="Peads","Pediatrics",IF(TRIM(LOWER(F8380))="Pediatrics","Pediatrics",IF(TRIM(LOWER(F8380))="orthopedics","Orthopedics",IF(TRIM(LOWER(F8380))="Neurology","Neurology",IF(TRIM(LOWER(F8380))="Oncology","Oncology")))))))))))</f>
        <v>General</v>
      </c>
      <c r="P8380" s="3" t="str">
        <f t="shared" si="780"/>
        <v>Government</v>
      </c>
      <c r="Q8380" s="5">
        <f t="shared" si="781"/>
        <v>20</v>
      </c>
      <c r="R8380" s="1">
        <f t="shared" si="782"/>
        <v>225919.75</v>
      </c>
      <c r="S8380" s="1">
        <f t="shared" si="783"/>
        <v>1</v>
      </c>
      <c r="T8380" s="1" t="str">
        <f t="shared" si="784"/>
        <v>0-17</v>
      </c>
      <c r="U8380" s="1" t="str">
        <f t="shared" si="785"/>
        <v>Unknown</v>
      </c>
    </row>
    <row r="8381" spans="1:21">
      <c r="A8381" s="1">
        <v>8380</v>
      </c>
      <c r="B8381" s="1">
        <v>89</v>
      </c>
      <c r="C8381" s="1" t="s">
        <v>34</v>
      </c>
      <c r="D8381" s="2">
        <v>45489</v>
      </c>
      <c r="E8381" s="2">
        <v>45499</v>
      </c>
      <c r="F8381" s="1" t="s">
        <v>21</v>
      </c>
      <c r="G8381" s="1" t="s">
        <v>33</v>
      </c>
      <c r="H8381" s="1" t="s">
        <v>23</v>
      </c>
      <c r="I8381" s="1">
        <v>57567.82</v>
      </c>
      <c r="J8381" s="1" t="s">
        <v>38</v>
      </c>
      <c r="K8381" s="1" t="s">
        <v>20</v>
      </c>
      <c r="N8381" s="3" t="str">
        <f>IF(LEFT(LOWER(C8381),1)="m","Male",IF(LEFT(LOWER(C8381),1)="f","Female","Unknown"))</f>
        <v>Male</v>
      </c>
      <c r="O8381" s="4" t="str">
        <f>IF(TRIM(LOWER(F8381))="neuro","Neurology",IF(TRIM(LOWER(F8381))="Neurology","Neurology",IF(TRIM(LOWER(F8381))="general ward","General",IF(TRIM(LOWER(F8381))="general","General",IF(TRIM(LOWER(F8381))="cardiology","Cardiology",IF(TRIM(LOWER(F8381))="Cardiology","Cardiology",IF(TRIM(LOWER(F8381))="Peads","Pediatrics",IF(TRIM(LOWER(F8381))="Pediatrics","Pediatrics",IF(TRIM(LOWER(F8381))="orthopedics","Orthopedics",IF(TRIM(LOWER(F8381))="Neurology","Neurology",IF(TRIM(LOWER(F8381))="Oncology","Oncology")))))))))))</f>
        <v>General</v>
      </c>
      <c r="P8381" s="3" t="str">
        <f t="shared" si="780"/>
        <v>Self</v>
      </c>
      <c r="Q8381" s="5">
        <f t="shared" si="781"/>
        <v>10</v>
      </c>
      <c r="R8381" s="1">
        <f t="shared" si="782"/>
        <v>57567.82</v>
      </c>
      <c r="S8381" s="1">
        <f t="shared" si="783"/>
        <v>0</v>
      </c>
      <c r="T8381" s="1" t="str">
        <f t="shared" si="784"/>
        <v>66+</v>
      </c>
      <c r="U8381" s="1" t="str">
        <f t="shared" si="785"/>
        <v>No</v>
      </c>
    </row>
    <row r="8382" spans="1:21">
      <c r="A8382" s="1">
        <v>8381</v>
      </c>
      <c r="B8382" s="1">
        <v>66</v>
      </c>
      <c r="C8382" s="1" t="s">
        <v>29</v>
      </c>
      <c r="D8382" s="2">
        <v>45201</v>
      </c>
      <c r="E8382" s="2">
        <v>45206</v>
      </c>
      <c r="F8382" s="1" t="s">
        <v>40</v>
      </c>
      <c r="G8382" s="1" t="s">
        <v>46</v>
      </c>
      <c r="H8382" s="1" t="s">
        <v>37</v>
      </c>
      <c r="I8382" s="1">
        <v>164415.79999999999</v>
      </c>
      <c r="J8382" s="1" t="s">
        <v>38</v>
      </c>
      <c r="K8382" s="1" t="s">
        <v>16</v>
      </c>
      <c r="N8382" s="3" t="str">
        <f>IF(LEFT(LOWER(C8382),1)="m","Male",IF(LEFT(LOWER(C8382),1)="f","Female","Unknown"))</f>
        <v>Female</v>
      </c>
      <c r="O8382" s="4" t="str">
        <f>IF(TRIM(LOWER(F8382))="neuro","Neurology",IF(TRIM(LOWER(F8382))="Neurology","Neurology",IF(TRIM(LOWER(F8382))="general ward","General",IF(TRIM(LOWER(F8382))="general","General",IF(TRIM(LOWER(F8382))="cardiology","Cardiology",IF(TRIM(LOWER(F8382))="Cardiology","Cardiology",IF(TRIM(LOWER(F8382))="Peads","Pediatrics",IF(TRIM(LOWER(F8382))="Pediatrics","Pediatrics",IF(TRIM(LOWER(F8382))="orthopedics","Orthopedics",IF(TRIM(LOWER(F8382))="Neurology","Neurology",IF(TRIM(LOWER(F8382))="Oncology","Oncology")))))))))))</f>
        <v>Pediatrics</v>
      </c>
      <c r="P8382" s="3" t="str">
        <f t="shared" si="780"/>
        <v>Self</v>
      </c>
      <c r="Q8382" s="5">
        <f t="shared" si="781"/>
        <v>5</v>
      </c>
      <c r="R8382" s="1">
        <f t="shared" si="782"/>
        <v>164415.79999999999</v>
      </c>
      <c r="S8382" s="1">
        <f t="shared" si="783"/>
        <v>1</v>
      </c>
      <c r="T8382" s="1" t="str">
        <f t="shared" si="784"/>
        <v>66+</v>
      </c>
      <c r="U8382" s="1" t="str">
        <f t="shared" si="785"/>
        <v>No</v>
      </c>
    </row>
    <row r="8383" spans="1:21">
      <c r="A8383" s="1">
        <v>8382</v>
      </c>
      <c r="B8383" s="1">
        <v>93</v>
      </c>
      <c r="C8383" s="1" t="s">
        <v>27</v>
      </c>
      <c r="D8383" s="2">
        <v>45460</v>
      </c>
      <c r="E8383" s="2">
        <v>45468</v>
      </c>
      <c r="F8383" s="1" t="s">
        <v>13</v>
      </c>
      <c r="G8383" s="1" t="s">
        <v>46</v>
      </c>
      <c r="H8383" s="1" t="s">
        <v>48</v>
      </c>
      <c r="I8383" s="1">
        <v>290829.71000000002</v>
      </c>
      <c r="J8383" s="1" t="s">
        <v>38</v>
      </c>
      <c r="K8383" s="1" t="s">
        <v>16</v>
      </c>
      <c r="N8383" s="3" t="str">
        <f>IF(LEFT(LOWER(C8383),1)="m","Male",IF(LEFT(LOWER(C8383),1)="f","Female","Unknown"))</f>
        <v>Male</v>
      </c>
      <c r="O8383" s="4" t="str">
        <f>IF(TRIM(LOWER(F8383))="neuro","Neurology",IF(TRIM(LOWER(F8383))="Neurology","Neurology",IF(TRIM(LOWER(F8383))="general ward","General",IF(TRIM(LOWER(F8383))="general","General",IF(TRIM(LOWER(F8383))="cardiology","Cardiology",IF(TRIM(LOWER(F8383))="Cardiology","Cardiology",IF(TRIM(LOWER(F8383))="Peads","Pediatrics",IF(TRIM(LOWER(F8383))="Pediatrics","Pediatrics",IF(TRIM(LOWER(F8383))="orthopedics","Orthopedics",IF(TRIM(LOWER(F8383))="Neurology","Neurology",IF(TRIM(LOWER(F8383))="Oncology","Oncology")))))))))))</f>
        <v>Neurology</v>
      </c>
      <c r="P8383" s="3" t="str">
        <f t="shared" si="780"/>
        <v>Self</v>
      </c>
      <c r="Q8383" s="5">
        <f t="shared" si="781"/>
        <v>8</v>
      </c>
      <c r="R8383" s="1">
        <f t="shared" si="782"/>
        <v>290829.71000000002</v>
      </c>
      <c r="S8383" s="1">
        <f t="shared" si="783"/>
        <v>1</v>
      </c>
      <c r="T8383" s="1" t="str">
        <f t="shared" si="784"/>
        <v>66+</v>
      </c>
      <c r="U8383" s="1" t="str">
        <f t="shared" si="785"/>
        <v>No</v>
      </c>
    </row>
    <row r="8384" spans="1:21">
      <c r="A8384" s="1">
        <v>8383</v>
      </c>
      <c r="B8384" s="1">
        <v>59</v>
      </c>
      <c r="C8384" s="1" t="s">
        <v>34</v>
      </c>
      <c r="D8384" s="2">
        <v>45509</v>
      </c>
      <c r="E8384" s="2">
        <v>45510</v>
      </c>
      <c r="F8384" s="1" t="s">
        <v>45</v>
      </c>
      <c r="G8384" s="1" t="s">
        <v>31</v>
      </c>
      <c r="H8384" s="1" t="s">
        <v>32</v>
      </c>
      <c r="I8384" s="1">
        <v>197713.07</v>
      </c>
      <c r="J8384" s="1" t="s">
        <v>17</v>
      </c>
      <c r="K8384" s="1" t="s">
        <v>16</v>
      </c>
      <c r="N8384" s="3" t="str">
        <f>IF(LEFT(LOWER(C8384),1)="m","Male",IF(LEFT(LOWER(C8384),1)="f","Female","Unknown"))</f>
        <v>Male</v>
      </c>
      <c r="O8384" s="4" t="str">
        <f>IF(TRIM(LOWER(F8384))="neuro","Neurology",IF(TRIM(LOWER(F8384))="Neurology","Neurology",IF(TRIM(LOWER(F8384))="general ward","General",IF(TRIM(LOWER(F8384))="general","General",IF(TRIM(LOWER(F8384))="cardiology","Cardiology",IF(TRIM(LOWER(F8384))="Cardiology","Cardiology",IF(TRIM(LOWER(F8384))="Peads","Pediatrics",IF(TRIM(LOWER(F8384))="Pediatrics","Pediatrics",IF(TRIM(LOWER(F8384))="orthopedics","Orthopedics",IF(TRIM(LOWER(F8384))="Neurology","Neurology",IF(TRIM(LOWER(F8384))="Oncology","Oncology")))))))))))</f>
        <v>Neurology</v>
      </c>
      <c r="P8384" s="3" t="str">
        <f t="shared" si="780"/>
        <v>Private</v>
      </c>
      <c r="Q8384" s="5">
        <f t="shared" si="781"/>
        <v>1</v>
      </c>
      <c r="R8384" s="1">
        <f t="shared" si="782"/>
        <v>197713.07</v>
      </c>
      <c r="S8384" s="1">
        <f t="shared" si="783"/>
        <v>1</v>
      </c>
      <c r="T8384" s="1" t="str">
        <f t="shared" si="784"/>
        <v>51-65</v>
      </c>
      <c r="U8384" s="1" t="str">
        <f t="shared" si="785"/>
        <v>Yes</v>
      </c>
    </row>
    <row r="8385" spans="1:21">
      <c r="A8385" s="1">
        <v>8384</v>
      </c>
      <c r="B8385" s="1">
        <v>72</v>
      </c>
      <c r="C8385" s="1" t="s">
        <v>29</v>
      </c>
      <c r="D8385" s="2">
        <v>45340</v>
      </c>
      <c r="E8385" s="2">
        <v>45355</v>
      </c>
      <c r="F8385" s="1" t="s">
        <v>13</v>
      </c>
      <c r="G8385" s="1" t="s">
        <v>36</v>
      </c>
      <c r="H8385" s="1" t="s">
        <v>51</v>
      </c>
      <c r="I8385" s="1">
        <v>168099.11</v>
      </c>
      <c r="J8385" s="1" t="s">
        <v>24</v>
      </c>
      <c r="K8385" s="1" t="s">
        <v>16</v>
      </c>
      <c r="N8385" s="3" t="str">
        <f>IF(LEFT(LOWER(C8385),1)="m","Male",IF(LEFT(LOWER(C8385),1)="f","Female","Unknown"))</f>
        <v>Female</v>
      </c>
      <c r="O8385" s="4" t="str">
        <f>IF(TRIM(LOWER(F8385))="neuro","Neurology",IF(TRIM(LOWER(F8385))="Neurology","Neurology",IF(TRIM(LOWER(F8385))="general ward","General",IF(TRIM(LOWER(F8385))="general","General",IF(TRIM(LOWER(F8385))="cardiology","Cardiology",IF(TRIM(LOWER(F8385))="Cardiology","Cardiology",IF(TRIM(LOWER(F8385))="Peads","Pediatrics",IF(TRIM(LOWER(F8385))="Pediatrics","Pediatrics",IF(TRIM(LOWER(F8385))="orthopedics","Orthopedics",IF(TRIM(LOWER(F8385))="Neurology","Neurology",IF(TRIM(LOWER(F8385))="Oncology","Oncology")))))))))))</f>
        <v>Neurology</v>
      </c>
      <c r="P8385" s="3" t="str">
        <f t="shared" si="780"/>
        <v>Government</v>
      </c>
      <c r="Q8385" s="5">
        <f t="shared" si="781"/>
        <v>15</v>
      </c>
      <c r="R8385" s="1">
        <f t="shared" si="782"/>
        <v>168099.11</v>
      </c>
      <c r="S8385" s="1">
        <f t="shared" si="783"/>
        <v>1</v>
      </c>
      <c r="T8385" s="1" t="str">
        <f t="shared" si="784"/>
        <v>66+</v>
      </c>
      <c r="U8385" s="1" t="str">
        <f t="shared" si="785"/>
        <v>No</v>
      </c>
    </row>
    <row r="8386" spans="1:21">
      <c r="A8386" s="1">
        <v>8385</v>
      </c>
      <c r="B8386" s="1">
        <v>56</v>
      </c>
      <c r="C8386" s="1" t="s">
        <v>29</v>
      </c>
      <c r="D8386" s="2">
        <v>45571</v>
      </c>
      <c r="E8386" s="2">
        <v>45573</v>
      </c>
      <c r="F8386" s="1" t="s">
        <v>52</v>
      </c>
      <c r="G8386" s="1" t="s">
        <v>14</v>
      </c>
      <c r="H8386" s="1" t="s">
        <v>47</v>
      </c>
      <c r="I8386" s="1">
        <v>278263.99</v>
      </c>
      <c r="J8386" s="1" t="s">
        <v>38</v>
      </c>
      <c r="K8386" s="1" t="s">
        <v>17</v>
      </c>
      <c r="N8386" s="3" t="str">
        <f>IF(LEFT(LOWER(C8386),1)="m","Male",IF(LEFT(LOWER(C8386),1)="f","Female","Unknown"))</f>
        <v>Female</v>
      </c>
      <c r="O8386" s="4" t="str">
        <f>IF(TRIM(LOWER(F8386))="neuro","Neurology",IF(TRIM(LOWER(F8386))="Neurology","Neurology",IF(TRIM(LOWER(F8386))="general ward","General",IF(TRIM(LOWER(F8386))="general","General",IF(TRIM(LOWER(F8386))="cardiology","Cardiology",IF(TRIM(LOWER(F8386))="Cardiology","Cardiology",IF(TRIM(LOWER(F8386))="Peads","Pediatrics",IF(TRIM(LOWER(F8386))="Pediatrics","Pediatrics",IF(TRIM(LOWER(F8386))="orthopedics","Orthopedics",IF(TRIM(LOWER(F8386))="Neurology","Neurology",IF(TRIM(LOWER(F8386))="Oncology","Oncology")))))))))))</f>
        <v>Oncology</v>
      </c>
      <c r="P8386" s="3" t="str">
        <f t="shared" si="780"/>
        <v>Private</v>
      </c>
      <c r="Q8386" s="5">
        <f t="shared" si="781"/>
        <v>2</v>
      </c>
      <c r="R8386" s="1">
        <f t="shared" si="782"/>
        <v>278263.99</v>
      </c>
      <c r="S8386" s="1">
        <f t="shared" si="783"/>
        <v>1</v>
      </c>
      <c r="T8386" s="1" t="str">
        <f t="shared" si="784"/>
        <v>51-65</v>
      </c>
      <c r="U8386" s="1" t="str">
        <f t="shared" si="785"/>
        <v>No</v>
      </c>
    </row>
    <row r="8387" spans="1:21">
      <c r="A8387" s="1">
        <v>8386</v>
      </c>
      <c r="B8387" s="1">
        <v>12</v>
      </c>
      <c r="C8387" s="1" t="s">
        <v>29</v>
      </c>
      <c r="D8387" s="2">
        <v>45406</v>
      </c>
      <c r="E8387" s="2">
        <v>45419</v>
      </c>
      <c r="F8387" s="1" t="s">
        <v>35</v>
      </c>
      <c r="G8387" s="1" t="s">
        <v>41</v>
      </c>
      <c r="H8387" s="1" t="s">
        <v>32</v>
      </c>
      <c r="I8387" s="1">
        <v>218389.28</v>
      </c>
      <c r="J8387" s="1" t="s">
        <v>25</v>
      </c>
      <c r="K8387" s="1" t="s">
        <v>17</v>
      </c>
      <c r="N8387" s="3" t="str">
        <f>IF(LEFT(LOWER(C8387),1)="m","Male",IF(LEFT(LOWER(C8387),1)="f","Female","Unknown"))</f>
        <v>Female</v>
      </c>
      <c r="O8387" s="4" t="str">
        <f>IF(TRIM(LOWER(F8387))="neuro","Neurology",IF(TRIM(LOWER(F8387))="Neurology","Neurology",IF(TRIM(LOWER(F8387))="general ward","General",IF(TRIM(LOWER(F8387))="general","General",IF(TRIM(LOWER(F8387))="cardiology","Cardiology",IF(TRIM(LOWER(F8387))="Cardiology","Cardiology",IF(TRIM(LOWER(F8387))="Peads","Pediatrics",IF(TRIM(LOWER(F8387))="Pediatrics","Pediatrics",IF(TRIM(LOWER(F8387))="orthopedics","Orthopedics",IF(TRIM(LOWER(F8387))="Neurology","Neurology",IF(TRIM(LOWER(F8387))="Oncology","Oncology")))))))))))</f>
        <v>Cardiology</v>
      </c>
      <c r="P8387" s="3" t="str">
        <f t="shared" ref="P8387:P8450" si="786">IF(LOWER(G8387)="private","Private",
IF(LOWER(G8387)="govt","Government",
IF(LOWER(G8387)="government","Government",
IF(LOWER(G8387)="self","Self","Unknown"))))</f>
        <v>Unknown</v>
      </c>
      <c r="Q8387" s="5">
        <f t="shared" ref="Q8387:Q8450" si="787">IF(E8387&lt;D8387,"",E8387-D8387)</f>
        <v>13</v>
      </c>
      <c r="R8387" s="1">
        <f t="shared" ref="R8387:R8450" si="788">IF(I8387&lt;0,"",I8387)</f>
        <v>218389.28</v>
      </c>
      <c r="S8387" s="1">
        <f t="shared" ref="S8387:S8450" si="789">IF(OR(K8387="Yes",K8387="YES",K8387="Y"),1,0)</f>
        <v>1</v>
      </c>
      <c r="T8387" s="1" t="str">
        <f t="shared" ref="T8387:T8450" si="790">IF(B8387&lt;18,"0-17",                                                  IF(B8387&lt;36,"18-35",
IF(B8387&lt;51,"36-50",
IF(B8387&lt;66,"51-65","66+"))))</f>
        <v>0-17</v>
      </c>
      <c r="U8387" s="1" t="str">
        <f t="shared" ref="U8387:U8450" si="791">IF(OR(TRIM(UPPER(J8387))="YES",TRIM(UPPER(J8387))="Y"),"Yes",
IF(OR(TRIM(UPPER(J8387))="NO",TRIM(UPPER(J8387))="N"),"No","Unknown"))</f>
        <v>Yes</v>
      </c>
    </row>
    <row r="8388" spans="1:21">
      <c r="A8388" s="1">
        <v>8387</v>
      </c>
      <c r="B8388" s="1">
        <v>30</v>
      </c>
      <c r="C8388" s="1" t="s">
        <v>34</v>
      </c>
      <c r="D8388" s="2">
        <v>45207</v>
      </c>
      <c r="E8388" s="2">
        <v>45219</v>
      </c>
      <c r="F8388" s="1" t="s">
        <v>45</v>
      </c>
      <c r="G8388" s="1" t="s">
        <v>41</v>
      </c>
      <c r="H8388" s="1" t="s">
        <v>15</v>
      </c>
      <c r="I8388" s="1">
        <v>78997.03</v>
      </c>
      <c r="J8388" s="1" t="s">
        <v>24</v>
      </c>
      <c r="K8388" s="1" t="s">
        <v>38</v>
      </c>
      <c r="N8388" s="3" t="str">
        <f>IF(LEFT(LOWER(C8388),1)="m","Male",IF(LEFT(LOWER(C8388),1)="f","Female","Unknown"))</f>
        <v>Male</v>
      </c>
      <c r="O8388" s="4" t="str">
        <f>IF(TRIM(LOWER(F8388))="neuro","Neurology",IF(TRIM(LOWER(F8388))="Neurology","Neurology",IF(TRIM(LOWER(F8388))="general ward","General",IF(TRIM(LOWER(F8388))="general","General",IF(TRIM(LOWER(F8388))="cardiology","Cardiology",IF(TRIM(LOWER(F8388))="Cardiology","Cardiology",IF(TRIM(LOWER(F8388))="Peads","Pediatrics",IF(TRIM(LOWER(F8388))="Pediatrics","Pediatrics",IF(TRIM(LOWER(F8388))="orthopedics","Orthopedics",IF(TRIM(LOWER(F8388))="Neurology","Neurology",IF(TRIM(LOWER(F8388))="Oncology","Oncology")))))))))))</f>
        <v>Neurology</v>
      </c>
      <c r="P8388" s="3" t="str">
        <f t="shared" si="786"/>
        <v>Unknown</v>
      </c>
      <c r="Q8388" s="5">
        <f t="shared" si="787"/>
        <v>12</v>
      </c>
      <c r="R8388" s="1">
        <f t="shared" si="788"/>
        <v>78997.03</v>
      </c>
      <c r="S8388" s="1">
        <f t="shared" si="789"/>
        <v>0</v>
      </c>
      <c r="T8388" s="1" t="str">
        <f t="shared" si="790"/>
        <v>18-35</v>
      </c>
      <c r="U8388" s="1" t="str">
        <f t="shared" si="791"/>
        <v>No</v>
      </c>
    </row>
    <row r="8389" spans="1:21">
      <c r="A8389" s="1">
        <v>8388</v>
      </c>
      <c r="B8389" s="1">
        <v>94</v>
      </c>
      <c r="C8389" s="1" t="s">
        <v>34</v>
      </c>
      <c r="D8389" s="2">
        <v>45126</v>
      </c>
      <c r="E8389" s="2">
        <v>45130</v>
      </c>
      <c r="F8389" s="1" t="s">
        <v>52</v>
      </c>
      <c r="G8389" s="1" t="s">
        <v>22</v>
      </c>
      <c r="I8389" s="1">
        <v>296517.37</v>
      </c>
      <c r="J8389" s="1" t="s">
        <v>42</v>
      </c>
      <c r="K8389" s="1" t="s">
        <v>25</v>
      </c>
      <c r="N8389" s="3" t="str">
        <f>IF(LEFT(LOWER(C8389),1)="m","Male",IF(LEFT(LOWER(C8389),1)="f","Female","Unknown"))</f>
        <v>Male</v>
      </c>
      <c r="O8389" s="4" t="str">
        <f>IF(TRIM(LOWER(F8389))="neuro","Neurology",IF(TRIM(LOWER(F8389))="Neurology","Neurology",IF(TRIM(LOWER(F8389))="general ward","General",IF(TRIM(LOWER(F8389))="general","General",IF(TRIM(LOWER(F8389))="cardiology","Cardiology",IF(TRIM(LOWER(F8389))="Cardiology","Cardiology",IF(TRIM(LOWER(F8389))="Peads","Pediatrics",IF(TRIM(LOWER(F8389))="Pediatrics","Pediatrics",IF(TRIM(LOWER(F8389))="orthopedics","Orthopedics",IF(TRIM(LOWER(F8389))="Neurology","Neurology",IF(TRIM(LOWER(F8389))="Oncology","Oncology")))))))))))</f>
        <v>Oncology</v>
      </c>
      <c r="P8389" s="3" t="str">
        <f t="shared" si="786"/>
        <v>Government</v>
      </c>
      <c r="Q8389" s="5">
        <f t="shared" si="787"/>
        <v>4</v>
      </c>
      <c r="R8389" s="1">
        <f t="shared" si="788"/>
        <v>296517.37</v>
      </c>
      <c r="S8389" s="1">
        <f t="shared" si="789"/>
        <v>1</v>
      </c>
      <c r="T8389" s="1" t="str">
        <f t="shared" si="790"/>
        <v>66+</v>
      </c>
      <c r="U8389" s="1" t="str">
        <f t="shared" si="791"/>
        <v>No</v>
      </c>
    </row>
    <row r="8390" spans="1:21">
      <c r="A8390" s="1">
        <v>8389</v>
      </c>
      <c r="B8390" s="1">
        <v>83</v>
      </c>
      <c r="C8390" s="1" t="s">
        <v>44</v>
      </c>
      <c r="D8390" s="2">
        <v>45033</v>
      </c>
      <c r="E8390" s="2">
        <v>45040</v>
      </c>
      <c r="F8390" s="1" t="s">
        <v>35</v>
      </c>
      <c r="G8390" s="1" t="s">
        <v>22</v>
      </c>
      <c r="H8390" s="1" t="s">
        <v>23</v>
      </c>
      <c r="I8390" s="1">
        <v>3938797.77</v>
      </c>
      <c r="K8390" s="1" t="s">
        <v>38</v>
      </c>
      <c r="N8390" s="3" t="str">
        <f>IF(LEFT(LOWER(C8390),1)="m","Male",IF(LEFT(LOWER(C8390),1)="f","Female","Unknown"))</f>
        <v>Female</v>
      </c>
      <c r="O8390" s="4" t="str">
        <f>IF(TRIM(LOWER(F8390))="neuro","Neurology",IF(TRIM(LOWER(F8390))="Neurology","Neurology",IF(TRIM(LOWER(F8390))="general ward","General",IF(TRIM(LOWER(F8390))="general","General",IF(TRIM(LOWER(F8390))="cardiology","Cardiology",IF(TRIM(LOWER(F8390))="Cardiology","Cardiology",IF(TRIM(LOWER(F8390))="Peads","Pediatrics",IF(TRIM(LOWER(F8390))="Pediatrics","Pediatrics",IF(TRIM(LOWER(F8390))="orthopedics","Orthopedics",IF(TRIM(LOWER(F8390))="Neurology","Neurology",IF(TRIM(LOWER(F8390))="Oncology","Oncology")))))))))))</f>
        <v>Cardiology</v>
      </c>
      <c r="P8390" s="3" t="str">
        <f t="shared" si="786"/>
        <v>Government</v>
      </c>
      <c r="Q8390" s="5">
        <f t="shared" si="787"/>
        <v>7</v>
      </c>
      <c r="R8390" s="1">
        <f t="shared" si="788"/>
        <v>3938797.77</v>
      </c>
      <c r="S8390" s="1">
        <f t="shared" si="789"/>
        <v>0</v>
      </c>
      <c r="T8390" s="1" t="str">
        <f t="shared" si="790"/>
        <v>66+</v>
      </c>
      <c r="U8390" s="1" t="str">
        <f t="shared" si="791"/>
        <v>Unknown</v>
      </c>
    </row>
    <row r="8391" spans="1:21">
      <c r="A8391" s="1">
        <v>8390</v>
      </c>
      <c r="C8391" s="1" t="s">
        <v>18</v>
      </c>
      <c r="D8391" s="2">
        <v>45491</v>
      </c>
      <c r="E8391" s="2">
        <v>45496</v>
      </c>
      <c r="F8391" s="1" t="s">
        <v>30</v>
      </c>
      <c r="G8391" s="1" t="s">
        <v>46</v>
      </c>
      <c r="H8391" s="1" t="s">
        <v>15</v>
      </c>
      <c r="I8391" s="1">
        <v>18440.060000000001</v>
      </c>
      <c r="J8391" s="1" t="s">
        <v>17</v>
      </c>
      <c r="K8391" s="1" t="s">
        <v>16</v>
      </c>
      <c r="N8391" s="3" t="str">
        <f>IF(LEFT(LOWER(C8391),1)="m","Male",IF(LEFT(LOWER(C8391),1)="f","Female","Unknown"))</f>
        <v>Male</v>
      </c>
      <c r="O8391" s="4" t="str">
        <f>IF(TRIM(LOWER(F8391))="neuro","Neurology",IF(TRIM(LOWER(F8391))="Neurology","Neurology",IF(TRIM(LOWER(F8391))="general ward","General",IF(TRIM(LOWER(F8391))="general","General",IF(TRIM(LOWER(F8391))="cardiology","Cardiology",IF(TRIM(LOWER(F8391))="Cardiology","Cardiology",IF(TRIM(LOWER(F8391))="Peads","Pediatrics",IF(TRIM(LOWER(F8391))="Pediatrics","Pediatrics",IF(TRIM(LOWER(F8391))="orthopedics","Orthopedics",IF(TRIM(LOWER(F8391))="Neurology","Neurology",IF(TRIM(LOWER(F8391))="Oncology","Oncology")))))))))))</f>
        <v>Pediatrics</v>
      </c>
      <c r="P8391" s="3" t="str">
        <f t="shared" si="786"/>
        <v>Self</v>
      </c>
      <c r="Q8391" s="5">
        <f t="shared" si="787"/>
        <v>5</v>
      </c>
      <c r="R8391" s="1">
        <f t="shared" si="788"/>
        <v>18440.060000000001</v>
      </c>
      <c r="S8391" s="1">
        <f t="shared" si="789"/>
        <v>1</v>
      </c>
      <c r="T8391" s="1" t="str">
        <f t="shared" si="790"/>
        <v>0-17</v>
      </c>
      <c r="U8391" s="1" t="str">
        <f t="shared" si="791"/>
        <v>Yes</v>
      </c>
    </row>
    <row r="8392" spans="1:21">
      <c r="A8392" s="1">
        <v>8391</v>
      </c>
      <c r="B8392" s="1">
        <v>32</v>
      </c>
      <c r="C8392" s="1" t="s">
        <v>44</v>
      </c>
      <c r="D8392" s="2">
        <v>45345</v>
      </c>
      <c r="E8392" s="2">
        <v>45353</v>
      </c>
      <c r="F8392" s="1" t="s">
        <v>40</v>
      </c>
      <c r="G8392" s="1" t="s">
        <v>36</v>
      </c>
      <c r="H8392" s="1" t="s">
        <v>37</v>
      </c>
      <c r="I8392" s="1">
        <v>132801.98000000001</v>
      </c>
      <c r="J8392" s="1" t="s">
        <v>25</v>
      </c>
      <c r="K8392" s="1" t="s">
        <v>17</v>
      </c>
      <c r="N8392" s="3" t="str">
        <f>IF(LEFT(LOWER(C8392),1)="m","Male",IF(LEFT(LOWER(C8392),1)="f","Female","Unknown"))</f>
        <v>Female</v>
      </c>
      <c r="O8392" s="4" t="str">
        <f>IF(TRIM(LOWER(F8392))="neuro","Neurology",IF(TRIM(LOWER(F8392))="Neurology","Neurology",IF(TRIM(LOWER(F8392))="general ward","General",IF(TRIM(LOWER(F8392))="general","General",IF(TRIM(LOWER(F8392))="cardiology","Cardiology",IF(TRIM(LOWER(F8392))="Cardiology","Cardiology",IF(TRIM(LOWER(F8392))="Peads","Pediatrics",IF(TRIM(LOWER(F8392))="Pediatrics","Pediatrics",IF(TRIM(LOWER(F8392))="orthopedics","Orthopedics",IF(TRIM(LOWER(F8392))="Neurology","Neurology",IF(TRIM(LOWER(F8392))="Oncology","Oncology")))))))))))</f>
        <v>Pediatrics</v>
      </c>
      <c r="P8392" s="3" t="str">
        <f t="shared" si="786"/>
        <v>Government</v>
      </c>
      <c r="Q8392" s="5">
        <f t="shared" si="787"/>
        <v>8</v>
      </c>
      <c r="R8392" s="1">
        <f t="shared" si="788"/>
        <v>132801.98000000001</v>
      </c>
      <c r="S8392" s="1">
        <f t="shared" si="789"/>
        <v>1</v>
      </c>
      <c r="T8392" s="1" t="str">
        <f t="shared" si="790"/>
        <v>18-35</v>
      </c>
      <c r="U8392" s="1" t="str">
        <f t="shared" si="791"/>
        <v>Yes</v>
      </c>
    </row>
    <row r="8393" spans="1:21">
      <c r="A8393" s="1">
        <v>8392</v>
      </c>
      <c r="B8393" s="1">
        <v>66</v>
      </c>
      <c r="C8393" s="1" t="s">
        <v>29</v>
      </c>
      <c r="D8393" s="2">
        <v>45248</v>
      </c>
      <c r="E8393" s="2">
        <v>45257</v>
      </c>
      <c r="F8393" s="1" t="s">
        <v>43</v>
      </c>
      <c r="G8393" s="1" t="s">
        <v>22</v>
      </c>
      <c r="H8393" s="1" t="s">
        <v>15</v>
      </c>
      <c r="I8393" s="1">
        <v>59660.69</v>
      </c>
      <c r="J8393" s="1" t="s">
        <v>16</v>
      </c>
      <c r="K8393" s="1" t="s">
        <v>20</v>
      </c>
      <c r="N8393" s="3" t="str">
        <f>IF(LEFT(LOWER(C8393),1)="m","Male",IF(LEFT(LOWER(C8393),1)="f","Female","Unknown"))</f>
        <v>Female</v>
      </c>
      <c r="O8393" s="4" t="str">
        <f>IF(TRIM(LOWER(F8393))="neuro","Neurology",IF(TRIM(LOWER(F8393))="Neurology","Neurology",IF(TRIM(LOWER(F8393))="general ward","General",IF(TRIM(LOWER(F8393))="general","General",IF(TRIM(LOWER(F8393))="cardiology","Cardiology",IF(TRIM(LOWER(F8393))="Cardiology","Cardiology",IF(TRIM(LOWER(F8393))="Peads","Pediatrics",IF(TRIM(LOWER(F8393))="Pediatrics","Pediatrics",IF(TRIM(LOWER(F8393))="orthopedics","Orthopedics",IF(TRIM(LOWER(F8393))="Neurology","Neurology",IF(TRIM(LOWER(F8393))="Oncology","Oncology")))))))))))</f>
        <v>Orthopedics</v>
      </c>
      <c r="P8393" s="3" t="str">
        <f t="shared" si="786"/>
        <v>Government</v>
      </c>
      <c r="Q8393" s="5">
        <f t="shared" si="787"/>
        <v>9</v>
      </c>
      <c r="R8393" s="1">
        <f t="shared" si="788"/>
        <v>59660.69</v>
      </c>
      <c r="S8393" s="1">
        <f t="shared" si="789"/>
        <v>0</v>
      </c>
      <c r="T8393" s="1" t="str">
        <f t="shared" si="790"/>
        <v>66+</v>
      </c>
      <c r="U8393" s="1" t="str">
        <f t="shared" si="791"/>
        <v>Yes</v>
      </c>
    </row>
    <row r="8394" spans="1:21">
      <c r="A8394" s="1">
        <v>8393</v>
      </c>
      <c r="B8394" s="1">
        <v>16</v>
      </c>
      <c r="C8394" s="1" t="s">
        <v>27</v>
      </c>
      <c r="D8394" s="2">
        <v>45477</v>
      </c>
      <c r="E8394" s="2">
        <v>45480</v>
      </c>
      <c r="F8394" s="1" t="s">
        <v>43</v>
      </c>
      <c r="G8394" s="1" t="s">
        <v>33</v>
      </c>
      <c r="H8394" s="1" t="s">
        <v>51</v>
      </c>
      <c r="I8394" s="1">
        <v>33491.83</v>
      </c>
      <c r="J8394" s="1" t="s">
        <v>25</v>
      </c>
      <c r="K8394" s="1" t="s">
        <v>17</v>
      </c>
      <c r="N8394" s="3" t="str">
        <f>IF(LEFT(LOWER(C8394),1)="m","Male",IF(LEFT(LOWER(C8394),1)="f","Female","Unknown"))</f>
        <v>Male</v>
      </c>
      <c r="O8394" s="4" t="str">
        <f>IF(TRIM(LOWER(F8394))="neuro","Neurology",IF(TRIM(LOWER(F8394))="Neurology","Neurology",IF(TRIM(LOWER(F8394))="general ward","General",IF(TRIM(LOWER(F8394))="general","General",IF(TRIM(LOWER(F8394))="cardiology","Cardiology",IF(TRIM(LOWER(F8394))="Cardiology","Cardiology",IF(TRIM(LOWER(F8394))="Peads","Pediatrics",IF(TRIM(LOWER(F8394))="Pediatrics","Pediatrics",IF(TRIM(LOWER(F8394))="orthopedics","Orthopedics",IF(TRIM(LOWER(F8394))="Neurology","Neurology",IF(TRIM(LOWER(F8394))="Oncology","Oncology")))))))))))</f>
        <v>Orthopedics</v>
      </c>
      <c r="P8394" s="3" t="str">
        <f t="shared" si="786"/>
        <v>Self</v>
      </c>
      <c r="Q8394" s="5">
        <f t="shared" si="787"/>
        <v>3</v>
      </c>
      <c r="R8394" s="1">
        <f t="shared" si="788"/>
        <v>33491.83</v>
      </c>
      <c r="S8394" s="1">
        <f t="shared" si="789"/>
        <v>1</v>
      </c>
      <c r="T8394" s="1" t="str">
        <f t="shared" si="790"/>
        <v>0-17</v>
      </c>
      <c r="U8394" s="1" t="str">
        <f t="shared" si="791"/>
        <v>Yes</v>
      </c>
    </row>
    <row r="8395" spans="1:21">
      <c r="A8395" s="1">
        <v>8394</v>
      </c>
      <c r="B8395" s="1">
        <v>8</v>
      </c>
      <c r="C8395" s="1" t="s">
        <v>34</v>
      </c>
      <c r="D8395" s="2">
        <v>45226</v>
      </c>
      <c r="E8395" s="2">
        <v>45235</v>
      </c>
      <c r="F8395" s="1" t="s">
        <v>19</v>
      </c>
      <c r="G8395" s="1" t="s">
        <v>22</v>
      </c>
      <c r="H8395" s="1" t="s">
        <v>47</v>
      </c>
      <c r="I8395" s="1">
        <v>77256.2</v>
      </c>
      <c r="K8395" s="1" t="s">
        <v>25</v>
      </c>
      <c r="N8395" s="3" t="str">
        <f>IF(LEFT(LOWER(C8395),1)="m","Male",IF(LEFT(LOWER(C8395),1)="f","Female","Unknown"))</f>
        <v>Male</v>
      </c>
      <c r="O8395" s="4" t="str">
        <f>IF(TRIM(LOWER(F8395))="neuro","Neurology",IF(TRIM(LOWER(F8395))="Neurology","Neurology",IF(TRIM(LOWER(F8395))="general ward","General",IF(TRIM(LOWER(F8395))="general","General",IF(TRIM(LOWER(F8395))="cardiology","Cardiology",IF(TRIM(LOWER(F8395))="Cardiology","Cardiology",IF(TRIM(LOWER(F8395))="Peads","Pediatrics",IF(TRIM(LOWER(F8395))="Pediatrics","Pediatrics",IF(TRIM(LOWER(F8395))="orthopedics","Orthopedics",IF(TRIM(LOWER(F8395))="Neurology","Neurology",IF(TRIM(LOWER(F8395))="Oncology","Oncology")))))))))))</f>
        <v>General</v>
      </c>
      <c r="P8395" s="3" t="str">
        <f t="shared" si="786"/>
        <v>Government</v>
      </c>
      <c r="Q8395" s="5">
        <f t="shared" si="787"/>
        <v>9</v>
      </c>
      <c r="R8395" s="1">
        <f t="shared" si="788"/>
        <v>77256.2</v>
      </c>
      <c r="S8395" s="1">
        <f t="shared" si="789"/>
        <v>1</v>
      </c>
      <c r="T8395" s="1" t="str">
        <f t="shared" si="790"/>
        <v>0-17</v>
      </c>
      <c r="U8395" s="1" t="str">
        <f t="shared" si="791"/>
        <v>Unknown</v>
      </c>
    </row>
    <row r="8396" spans="1:21">
      <c r="A8396" s="1">
        <v>8395</v>
      </c>
      <c r="B8396" s="1">
        <v>83</v>
      </c>
      <c r="C8396" s="1" t="s">
        <v>18</v>
      </c>
      <c r="D8396" s="2">
        <v>44980</v>
      </c>
      <c r="E8396" s="2">
        <v>44985</v>
      </c>
      <c r="F8396" s="1" t="s">
        <v>49</v>
      </c>
      <c r="G8396" s="1" t="s">
        <v>22</v>
      </c>
      <c r="H8396" s="1" t="s">
        <v>51</v>
      </c>
      <c r="I8396" s="1">
        <v>200132.49</v>
      </c>
      <c r="J8396" s="1" t="s">
        <v>17</v>
      </c>
      <c r="K8396" s="1" t="s">
        <v>42</v>
      </c>
      <c r="N8396" s="3" t="str">
        <f>IF(LEFT(LOWER(C8396),1)="m","Male",IF(LEFT(LOWER(C8396),1)="f","Female","Unknown"))</f>
        <v>Male</v>
      </c>
      <c r="O8396" s="4" t="str">
        <f>IF(TRIM(LOWER(F8396))="neuro","Neurology",IF(TRIM(LOWER(F8396))="Neurology","Neurology",IF(TRIM(LOWER(F8396))="general ward","General",IF(TRIM(LOWER(F8396))="general","General",IF(TRIM(LOWER(F8396))="cardiology","Cardiology",IF(TRIM(LOWER(F8396))="Cardiology","Cardiology",IF(TRIM(LOWER(F8396))="Peads","Pediatrics",IF(TRIM(LOWER(F8396))="Pediatrics","Pediatrics",IF(TRIM(LOWER(F8396))="orthopedics","Orthopedics",IF(TRIM(LOWER(F8396))="Neurology","Neurology",IF(TRIM(LOWER(F8396))="Oncology","Oncology")))))))))))</f>
        <v>Oncology</v>
      </c>
      <c r="P8396" s="3" t="str">
        <f t="shared" si="786"/>
        <v>Government</v>
      </c>
      <c r="Q8396" s="5">
        <f t="shared" si="787"/>
        <v>5</v>
      </c>
      <c r="R8396" s="1">
        <f t="shared" si="788"/>
        <v>200132.49</v>
      </c>
      <c r="S8396" s="1">
        <f t="shared" si="789"/>
        <v>0</v>
      </c>
      <c r="T8396" s="1" t="str">
        <f t="shared" si="790"/>
        <v>66+</v>
      </c>
      <c r="U8396" s="1" t="str">
        <f t="shared" si="791"/>
        <v>Yes</v>
      </c>
    </row>
    <row r="8397" spans="1:21">
      <c r="A8397" s="1">
        <v>8396</v>
      </c>
      <c r="B8397" s="1">
        <v>63</v>
      </c>
      <c r="C8397" s="1" t="s">
        <v>26</v>
      </c>
      <c r="D8397" s="2">
        <v>45516</v>
      </c>
      <c r="E8397" s="2">
        <v>45517</v>
      </c>
      <c r="F8397" s="1" t="s">
        <v>45</v>
      </c>
      <c r="G8397" s="1" t="s">
        <v>14</v>
      </c>
      <c r="H8397" s="1" t="s">
        <v>39</v>
      </c>
      <c r="I8397" s="1">
        <v>37010.74</v>
      </c>
      <c r="J8397" s="1" t="s">
        <v>42</v>
      </c>
      <c r="K8397" s="1" t="s">
        <v>42</v>
      </c>
      <c r="N8397" s="3" t="str">
        <f>IF(LEFT(LOWER(C8397),1)="m","Male",IF(LEFT(LOWER(C8397),1)="f","Female","Unknown"))</f>
        <v>Female</v>
      </c>
      <c r="O8397" s="4" t="str">
        <f>IF(TRIM(LOWER(F8397))="neuro","Neurology",IF(TRIM(LOWER(F8397))="Neurology","Neurology",IF(TRIM(LOWER(F8397))="general ward","General",IF(TRIM(LOWER(F8397))="general","General",IF(TRIM(LOWER(F8397))="cardiology","Cardiology",IF(TRIM(LOWER(F8397))="Cardiology","Cardiology",IF(TRIM(LOWER(F8397))="Peads","Pediatrics",IF(TRIM(LOWER(F8397))="Pediatrics","Pediatrics",IF(TRIM(LOWER(F8397))="orthopedics","Orthopedics",IF(TRIM(LOWER(F8397))="Neurology","Neurology",IF(TRIM(LOWER(F8397))="Oncology","Oncology")))))))))))</f>
        <v>Neurology</v>
      </c>
      <c r="P8397" s="3" t="str">
        <f t="shared" si="786"/>
        <v>Private</v>
      </c>
      <c r="Q8397" s="5">
        <f t="shared" si="787"/>
        <v>1</v>
      </c>
      <c r="R8397" s="1">
        <f t="shared" si="788"/>
        <v>37010.74</v>
      </c>
      <c r="S8397" s="1">
        <f t="shared" si="789"/>
        <v>0</v>
      </c>
      <c r="T8397" s="1" t="str">
        <f t="shared" si="790"/>
        <v>51-65</v>
      </c>
      <c r="U8397" s="1" t="str">
        <f t="shared" si="791"/>
        <v>No</v>
      </c>
    </row>
    <row r="8398" spans="1:21">
      <c r="A8398" s="1">
        <v>8397</v>
      </c>
      <c r="B8398" s="1">
        <v>2</v>
      </c>
      <c r="C8398" s="1" t="s">
        <v>26</v>
      </c>
      <c r="D8398" s="2">
        <v>44945</v>
      </c>
      <c r="E8398" s="2">
        <v>44954</v>
      </c>
      <c r="F8398" s="1" t="s">
        <v>52</v>
      </c>
      <c r="G8398" s="1" t="s">
        <v>46</v>
      </c>
      <c r="H8398" s="1" t="s">
        <v>23</v>
      </c>
      <c r="I8398" s="1">
        <v>275892.47999999998</v>
      </c>
      <c r="J8398" s="1" t="s">
        <v>38</v>
      </c>
      <c r="K8398" s="1" t="s">
        <v>42</v>
      </c>
      <c r="N8398" s="3" t="str">
        <f>IF(LEFT(LOWER(C8398),1)="m","Male",IF(LEFT(LOWER(C8398),1)="f","Female","Unknown"))</f>
        <v>Female</v>
      </c>
      <c r="O8398" s="4" t="str">
        <f>IF(TRIM(LOWER(F8398))="neuro","Neurology",IF(TRIM(LOWER(F8398))="Neurology","Neurology",IF(TRIM(LOWER(F8398))="general ward","General",IF(TRIM(LOWER(F8398))="general","General",IF(TRIM(LOWER(F8398))="cardiology","Cardiology",IF(TRIM(LOWER(F8398))="Cardiology","Cardiology",IF(TRIM(LOWER(F8398))="Peads","Pediatrics",IF(TRIM(LOWER(F8398))="Pediatrics","Pediatrics",IF(TRIM(LOWER(F8398))="orthopedics","Orthopedics",IF(TRIM(LOWER(F8398))="Neurology","Neurology",IF(TRIM(LOWER(F8398))="Oncology","Oncology")))))))))))</f>
        <v>Oncology</v>
      </c>
      <c r="P8398" s="3" t="str">
        <f t="shared" si="786"/>
        <v>Self</v>
      </c>
      <c r="Q8398" s="5">
        <f t="shared" si="787"/>
        <v>9</v>
      </c>
      <c r="R8398" s="1">
        <f t="shared" si="788"/>
        <v>275892.47999999998</v>
      </c>
      <c r="S8398" s="1">
        <f t="shared" si="789"/>
        <v>0</v>
      </c>
      <c r="T8398" s="1" t="str">
        <f t="shared" si="790"/>
        <v>0-17</v>
      </c>
      <c r="U8398" s="1" t="str">
        <f t="shared" si="791"/>
        <v>No</v>
      </c>
    </row>
    <row r="8399" spans="1:21">
      <c r="A8399" s="1">
        <v>8398</v>
      </c>
      <c r="C8399" s="1" t="s">
        <v>29</v>
      </c>
      <c r="D8399" s="2">
        <v>45313</v>
      </c>
      <c r="E8399" s="2">
        <v>45317</v>
      </c>
      <c r="F8399" s="1" t="s">
        <v>40</v>
      </c>
      <c r="G8399" s="1" t="s">
        <v>22</v>
      </c>
      <c r="H8399" s="1" t="s">
        <v>51</v>
      </c>
      <c r="I8399" s="1">
        <v>278516.96000000002</v>
      </c>
      <c r="J8399" s="1" t="s">
        <v>16</v>
      </c>
      <c r="K8399" s="1" t="s">
        <v>25</v>
      </c>
      <c r="N8399" s="3" t="str">
        <f>IF(LEFT(LOWER(C8399),1)="m","Male",IF(LEFT(LOWER(C8399),1)="f","Female","Unknown"))</f>
        <v>Female</v>
      </c>
      <c r="O8399" s="4" t="str">
        <f>IF(TRIM(LOWER(F8399))="neuro","Neurology",IF(TRIM(LOWER(F8399))="Neurology","Neurology",IF(TRIM(LOWER(F8399))="general ward","General",IF(TRIM(LOWER(F8399))="general","General",IF(TRIM(LOWER(F8399))="cardiology","Cardiology",IF(TRIM(LOWER(F8399))="Cardiology","Cardiology",IF(TRIM(LOWER(F8399))="Peads","Pediatrics",IF(TRIM(LOWER(F8399))="Pediatrics","Pediatrics",IF(TRIM(LOWER(F8399))="orthopedics","Orthopedics",IF(TRIM(LOWER(F8399))="Neurology","Neurology",IF(TRIM(LOWER(F8399))="Oncology","Oncology")))))))))))</f>
        <v>Pediatrics</v>
      </c>
      <c r="P8399" s="3" t="str">
        <f t="shared" si="786"/>
        <v>Government</v>
      </c>
      <c r="Q8399" s="5">
        <f t="shared" si="787"/>
        <v>4</v>
      </c>
      <c r="R8399" s="1">
        <f t="shared" si="788"/>
        <v>278516.96000000002</v>
      </c>
      <c r="S8399" s="1">
        <f t="shared" si="789"/>
        <v>1</v>
      </c>
      <c r="T8399" s="1" t="str">
        <f t="shared" si="790"/>
        <v>0-17</v>
      </c>
      <c r="U8399" s="1" t="str">
        <f t="shared" si="791"/>
        <v>Yes</v>
      </c>
    </row>
    <row r="8400" spans="1:21">
      <c r="A8400" s="1">
        <v>8399</v>
      </c>
      <c r="B8400" s="1">
        <v>16</v>
      </c>
      <c r="C8400" s="1" t="s">
        <v>29</v>
      </c>
      <c r="D8400" s="2">
        <v>45097</v>
      </c>
      <c r="E8400" s="2">
        <v>45098</v>
      </c>
      <c r="F8400" s="1" t="s">
        <v>50</v>
      </c>
      <c r="G8400" s="1" t="s">
        <v>41</v>
      </c>
      <c r="H8400" s="1" t="s">
        <v>15</v>
      </c>
      <c r="I8400" s="1">
        <v>17347.16</v>
      </c>
      <c r="J8400" s="1" t="s">
        <v>38</v>
      </c>
      <c r="K8400" s="1" t="s">
        <v>16</v>
      </c>
      <c r="N8400" s="3" t="str">
        <f>IF(LEFT(LOWER(C8400),1)="m","Male",IF(LEFT(LOWER(C8400),1)="f","Female","Unknown"))</f>
        <v>Female</v>
      </c>
      <c r="O8400" s="4" t="str">
        <f>IF(TRIM(LOWER(F8400))="neuro","Neurology",IF(TRIM(LOWER(F8400))="Neurology","Neurology",IF(TRIM(LOWER(F8400))="general ward","General",IF(TRIM(LOWER(F8400))="general","General",IF(TRIM(LOWER(F8400))="cardiology","Cardiology",IF(TRIM(LOWER(F8400))="Cardiology","Cardiology",IF(TRIM(LOWER(F8400))="Peads","Pediatrics",IF(TRIM(LOWER(F8400))="Pediatrics","Pediatrics",IF(TRIM(LOWER(F8400))="orthopedics","Orthopedics",IF(TRIM(LOWER(F8400))="Neurology","Neurology",IF(TRIM(LOWER(F8400))="Oncology","Oncology")))))))))))</f>
        <v>Cardiology</v>
      </c>
      <c r="P8400" s="3" t="str">
        <f t="shared" si="786"/>
        <v>Unknown</v>
      </c>
      <c r="Q8400" s="5">
        <f t="shared" si="787"/>
        <v>1</v>
      </c>
      <c r="R8400" s="1">
        <f t="shared" si="788"/>
        <v>17347.16</v>
      </c>
      <c r="S8400" s="1">
        <f t="shared" si="789"/>
        <v>1</v>
      </c>
      <c r="T8400" s="1" t="str">
        <f t="shared" si="790"/>
        <v>0-17</v>
      </c>
      <c r="U8400" s="1" t="str">
        <f t="shared" si="791"/>
        <v>No</v>
      </c>
    </row>
    <row r="8401" spans="1:21">
      <c r="A8401" s="1">
        <v>8400</v>
      </c>
      <c r="B8401" s="1">
        <v>82</v>
      </c>
      <c r="C8401" s="1" t="s">
        <v>26</v>
      </c>
      <c r="D8401" s="2">
        <v>45024</v>
      </c>
      <c r="E8401" s="2">
        <v>45044</v>
      </c>
      <c r="F8401" s="1" t="s">
        <v>30</v>
      </c>
      <c r="G8401" s="1" t="s">
        <v>22</v>
      </c>
      <c r="H8401" s="1" t="s">
        <v>37</v>
      </c>
      <c r="I8401" s="1">
        <v>6102210.3300000001</v>
      </c>
      <c r="J8401" s="1" t="s">
        <v>25</v>
      </c>
      <c r="K8401" s="1" t="s">
        <v>38</v>
      </c>
      <c r="N8401" s="3" t="str">
        <f>IF(LEFT(LOWER(C8401),1)="m","Male",IF(LEFT(LOWER(C8401),1)="f","Female","Unknown"))</f>
        <v>Female</v>
      </c>
      <c r="O8401" s="4" t="str">
        <f>IF(TRIM(LOWER(F8401))="neuro","Neurology",IF(TRIM(LOWER(F8401))="Neurology","Neurology",IF(TRIM(LOWER(F8401))="general ward","General",IF(TRIM(LOWER(F8401))="general","General",IF(TRIM(LOWER(F8401))="cardiology","Cardiology",IF(TRIM(LOWER(F8401))="Cardiology","Cardiology",IF(TRIM(LOWER(F8401))="Peads","Pediatrics",IF(TRIM(LOWER(F8401))="Pediatrics","Pediatrics",IF(TRIM(LOWER(F8401))="orthopedics","Orthopedics",IF(TRIM(LOWER(F8401))="Neurology","Neurology",IF(TRIM(LOWER(F8401))="Oncology","Oncology")))))))))))</f>
        <v>Pediatrics</v>
      </c>
      <c r="P8401" s="3" t="str">
        <f t="shared" si="786"/>
        <v>Government</v>
      </c>
      <c r="Q8401" s="5">
        <f t="shared" si="787"/>
        <v>20</v>
      </c>
      <c r="R8401" s="1">
        <f t="shared" si="788"/>
        <v>6102210.3300000001</v>
      </c>
      <c r="S8401" s="1">
        <f t="shared" si="789"/>
        <v>0</v>
      </c>
      <c r="T8401" s="1" t="str">
        <f t="shared" si="790"/>
        <v>66+</v>
      </c>
      <c r="U8401" s="1" t="str">
        <f t="shared" si="791"/>
        <v>Yes</v>
      </c>
    </row>
    <row r="8402" spans="1:21">
      <c r="A8402" s="1">
        <v>8401</v>
      </c>
      <c r="C8402" s="1" t="s">
        <v>26</v>
      </c>
      <c r="D8402" s="2">
        <v>45109</v>
      </c>
      <c r="E8402" s="2">
        <v>45120</v>
      </c>
      <c r="F8402" s="1" t="s">
        <v>21</v>
      </c>
      <c r="G8402" s="1" t="s">
        <v>22</v>
      </c>
      <c r="H8402" s="1" t="s">
        <v>32</v>
      </c>
      <c r="I8402" s="1">
        <v>108825.03</v>
      </c>
      <c r="K8402" s="1" t="s">
        <v>25</v>
      </c>
      <c r="N8402" s="3" t="str">
        <f>IF(LEFT(LOWER(C8402),1)="m","Male",IF(LEFT(LOWER(C8402),1)="f","Female","Unknown"))</f>
        <v>Female</v>
      </c>
      <c r="O8402" s="4" t="str">
        <f>IF(TRIM(LOWER(F8402))="neuro","Neurology",IF(TRIM(LOWER(F8402))="Neurology","Neurology",IF(TRIM(LOWER(F8402))="general ward","General",IF(TRIM(LOWER(F8402))="general","General",IF(TRIM(LOWER(F8402))="cardiology","Cardiology",IF(TRIM(LOWER(F8402))="Cardiology","Cardiology",IF(TRIM(LOWER(F8402))="Peads","Pediatrics",IF(TRIM(LOWER(F8402))="Pediatrics","Pediatrics",IF(TRIM(LOWER(F8402))="orthopedics","Orthopedics",IF(TRIM(LOWER(F8402))="Neurology","Neurology",IF(TRIM(LOWER(F8402))="Oncology","Oncology")))))))))))</f>
        <v>General</v>
      </c>
      <c r="P8402" s="3" t="str">
        <f t="shared" si="786"/>
        <v>Government</v>
      </c>
      <c r="Q8402" s="5">
        <f t="shared" si="787"/>
        <v>11</v>
      </c>
      <c r="R8402" s="1">
        <f t="shared" si="788"/>
        <v>108825.03</v>
      </c>
      <c r="S8402" s="1">
        <f t="shared" si="789"/>
        <v>1</v>
      </c>
      <c r="T8402" s="1" t="str">
        <f t="shared" si="790"/>
        <v>0-17</v>
      </c>
      <c r="U8402" s="1" t="str">
        <f t="shared" si="791"/>
        <v>Unknown</v>
      </c>
    </row>
    <row r="8403" spans="1:21">
      <c r="A8403" s="1">
        <v>8402</v>
      </c>
      <c r="B8403" s="1">
        <v>8</v>
      </c>
      <c r="C8403" s="1" t="s">
        <v>44</v>
      </c>
      <c r="D8403" s="2">
        <v>45243</v>
      </c>
      <c r="E8403" s="2">
        <v>45256</v>
      </c>
      <c r="F8403" s="1" t="s">
        <v>28</v>
      </c>
      <c r="G8403" s="1" t="s">
        <v>31</v>
      </c>
      <c r="H8403" s="1" t="s">
        <v>37</v>
      </c>
      <c r="I8403" s="1">
        <v>23646.9</v>
      </c>
      <c r="J8403" s="1" t="s">
        <v>17</v>
      </c>
      <c r="K8403" s="1" t="s">
        <v>38</v>
      </c>
      <c r="N8403" s="3" t="str">
        <f>IF(LEFT(LOWER(C8403),1)="m","Male",IF(LEFT(LOWER(C8403),1)="f","Female","Unknown"))</f>
        <v>Female</v>
      </c>
      <c r="O8403" s="4" t="str">
        <f>IF(TRIM(LOWER(F8403))="neuro","Neurology",IF(TRIM(LOWER(F8403))="Neurology","Neurology",IF(TRIM(LOWER(F8403))="general ward","General",IF(TRIM(LOWER(F8403))="general","General",IF(TRIM(LOWER(F8403))="cardiology","Cardiology",IF(TRIM(LOWER(F8403))="Cardiology","Cardiology",IF(TRIM(LOWER(F8403))="Peads","Pediatrics",IF(TRIM(LOWER(F8403))="Pediatrics","Pediatrics",IF(TRIM(LOWER(F8403))="orthopedics","Orthopedics",IF(TRIM(LOWER(F8403))="Neurology","Neurology",IF(TRIM(LOWER(F8403))="Oncology","Oncology")))))))))))</f>
        <v>Orthopedics</v>
      </c>
      <c r="P8403" s="3" t="str">
        <f t="shared" si="786"/>
        <v>Private</v>
      </c>
      <c r="Q8403" s="5">
        <f t="shared" si="787"/>
        <v>13</v>
      </c>
      <c r="R8403" s="1">
        <f t="shared" si="788"/>
        <v>23646.9</v>
      </c>
      <c r="S8403" s="1">
        <f t="shared" si="789"/>
        <v>0</v>
      </c>
      <c r="T8403" s="1" t="str">
        <f t="shared" si="790"/>
        <v>0-17</v>
      </c>
      <c r="U8403" s="1" t="str">
        <f t="shared" si="791"/>
        <v>Yes</v>
      </c>
    </row>
    <row r="8404" spans="1:21">
      <c r="A8404" s="1">
        <v>8403</v>
      </c>
      <c r="B8404" s="1">
        <v>20</v>
      </c>
      <c r="C8404" s="1" t="s">
        <v>18</v>
      </c>
      <c r="D8404" s="2">
        <v>45558</v>
      </c>
      <c r="E8404" s="2">
        <v>45561</v>
      </c>
      <c r="F8404" s="1" t="s">
        <v>13</v>
      </c>
      <c r="G8404" s="1" t="s">
        <v>41</v>
      </c>
      <c r="H8404" s="1" t="s">
        <v>23</v>
      </c>
      <c r="I8404" s="1">
        <v>228279.57</v>
      </c>
      <c r="J8404" s="1" t="s">
        <v>42</v>
      </c>
      <c r="K8404" s="1" t="s">
        <v>17</v>
      </c>
      <c r="N8404" s="3" t="str">
        <f>IF(LEFT(LOWER(C8404),1)="m","Male",IF(LEFT(LOWER(C8404),1)="f","Female","Unknown"))</f>
        <v>Male</v>
      </c>
      <c r="O8404" s="4" t="str">
        <f>IF(TRIM(LOWER(F8404))="neuro","Neurology",IF(TRIM(LOWER(F8404))="Neurology","Neurology",IF(TRIM(LOWER(F8404))="general ward","General",IF(TRIM(LOWER(F8404))="general","General",IF(TRIM(LOWER(F8404))="cardiology","Cardiology",IF(TRIM(LOWER(F8404))="Cardiology","Cardiology",IF(TRIM(LOWER(F8404))="Peads","Pediatrics",IF(TRIM(LOWER(F8404))="Pediatrics","Pediatrics",IF(TRIM(LOWER(F8404))="orthopedics","Orthopedics",IF(TRIM(LOWER(F8404))="Neurology","Neurology",IF(TRIM(LOWER(F8404))="Oncology","Oncology")))))))))))</f>
        <v>Neurology</v>
      </c>
      <c r="P8404" s="3" t="str">
        <f t="shared" si="786"/>
        <v>Unknown</v>
      </c>
      <c r="Q8404" s="5">
        <f t="shared" si="787"/>
        <v>3</v>
      </c>
      <c r="R8404" s="1">
        <f t="shared" si="788"/>
        <v>228279.57</v>
      </c>
      <c r="S8404" s="1">
        <f t="shared" si="789"/>
        <v>1</v>
      </c>
      <c r="T8404" s="1" t="str">
        <f t="shared" si="790"/>
        <v>18-35</v>
      </c>
      <c r="U8404" s="1" t="str">
        <f t="shared" si="791"/>
        <v>No</v>
      </c>
    </row>
    <row r="8405" spans="1:21">
      <c r="A8405" s="1">
        <v>8404</v>
      </c>
      <c r="B8405" s="1">
        <v>89</v>
      </c>
      <c r="C8405" s="1" t="s">
        <v>12</v>
      </c>
      <c r="D8405" s="2">
        <v>45173</v>
      </c>
      <c r="E8405" s="2">
        <v>45189</v>
      </c>
      <c r="F8405" s="1" t="s">
        <v>49</v>
      </c>
      <c r="G8405" s="1" t="s">
        <v>46</v>
      </c>
      <c r="H8405" s="1" t="s">
        <v>47</v>
      </c>
      <c r="I8405" s="1">
        <v>270678.90999999997</v>
      </c>
      <c r="J8405" s="1" t="s">
        <v>24</v>
      </c>
      <c r="K8405" s="1" t="s">
        <v>17</v>
      </c>
      <c r="N8405" s="3" t="str">
        <f>IF(LEFT(LOWER(C8405),1)="m","Male",IF(LEFT(LOWER(C8405),1)="f","Female","Unknown"))</f>
        <v>Unknown</v>
      </c>
      <c r="O8405" s="4" t="str">
        <f>IF(TRIM(LOWER(F8405))="neuro","Neurology",IF(TRIM(LOWER(F8405))="Neurology","Neurology",IF(TRIM(LOWER(F8405))="general ward","General",IF(TRIM(LOWER(F8405))="general","General",IF(TRIM(LOWER(F8405))="cardiology","Cardiology",IF(TRIM(LOWER(F8405))="Cardiology","Cardiology",IF(TRIM(LOWER(F8405))="Peads","Pediatrics",IF(TRIM(LOWER(F8405))="Pediatrics","Pediatrics",IF(TRIM(LOWER(F8405))="orthopedics","Orthopedics",IF(TRIM(LOWER(F8405))="Neurology","Neurology",IF(TRIM(LOWER(F8405))="Oncology","Oncology")))))))))))</f>
        <v>Oncology</v>
      </c>
      <c r="P8405" s="3" t="str">
        <f t="shared" si="786"/>
        <v>Self</v>
      </c>
      <c r="Q8405" s="5">
        <f t="shared" si="787"/>
        <v>16</v>
      </c>
      <c r="R8405" s="1">
        <f t="shared" si="788"/>
        <v>270678.90999999997</v>
      </c>
      <c r="S8405" s="1">
        <f t="shared" si="789"/>
        <v>1</v>
      </c>
      <c r="T8405" s="1" t="str">
        <f t="shared" si="790"/>
        <v>66+</v>
      </c>
      <c r="U8405" s="1" t="str">
        <f t="shared" si="791"/>
        <v>No</v>
      </c>
    </row>
    <row r="8406" spans="1:21">
      <c r="A8406" s="1">
        <v>8405</v>
      </c>
      <c r="B8406" s="1">
        <v>58</v>
      </c>
      <c r="C8406" s="1" t="s">
        <v>26</v>
      </c>
      <c r="D8406" s="2">
        <v>45443</v>
      </c>
      <c r="E8406" s="2">
        <v>45448</v>
      </c>
      <c r="F8406" s="1" t="s">
        <v>52</v>
      </c>
      <c r="G8406" s="1" t="s">
        <v>31</v>
      </c>
      <c r="I8406" s="1">
        <v>99699.14</v>
      </c>
      <c r="J8406" s="1" t="s">
        <v>38</v>
      </c>
      <c r="K8406" s="1" t="s">
        <v>16</v>
      </c>
      <c r="N8406" s="3" t="str">
        <f>IF(LEFT(LOWER(C8406),1)="m","Male",IF(LEFT(LOWER(C8406),1)="f","Female","Unknown"))</f>
        <v>Female</v>
      </c>
      <c r="O8406" s="4" t="str">
        <f>IF(TRIM(LOWER(F8406))="neuro","Neurology",IF(TRIM(LOWER(F8406))="Neurology","Neurology",IF(TRIM(LOWER(F8406))="general ward","General",IF(TRIM(LOWER(F8406))="general","General",IF(TRIM(LOWER(F8406))="cardiology","Cardiology",IF(TRIM(LOWER(F8406))="Cardiology","Cardiology",IF(TRIM(LOWER(F8406))="Peads","Pediatrics",IF(TRIM(LOWER(F8406))="Pediatrics","Pediatrics",IF(TRIM(LOWER(F8406))="orthopedics","Orthopedics",IF(TRIM(LOWER(F8406))="Neurology","Neurology",IF(TRIM(LOWER(F8406))="Oncology","Oncology")))))))))))</f>
        <v>Oncology</v>
      </c>
      <c r="P8406" s="3" t="str">
        <f t="shared" si="786"/>
        <v>Private</v>
      </c>
      <c r="Q8406" s="5">
        <f t="shared" si="787"/>
        <v>5</v>
      </c>
      <c r="R8406" s="1">
        <f t="shared" si="788"/>
        <v>99699.14</v>
      </c>
      <c r="S8406" s="1">
        <f t="shared" si="789"/>
        <v>1</v>
      </c>
      <c r="T8406" s="1" t="str">
        <f t="shared" si="790"/>
        <v>51-65</v>
      </c>
      <c r="U8406" s="1" t="str">
        <f t="shared" si="791"/>
        <v>No</v>
      </c>
    </row>
    <row r="8407" spans="1:21">
      <c r="A8407" s="1">
        <v>8406</v>
      </c>
      <c r="B8407" s="1">
        <v>67</v>
      </c>
      <c r="C8407" s="1" t="s">
        <v>29</v>
      </c>
      <c r="D8407" s="2">
        <v>45190</v>
      </c>
      <c r="E8407" s="2">
        <v>45204</v>
      </c>
      <c r="F8407" s="1" t="s">
        <v>50</v>
      </c>
      <c r="G8407" s="1" t="s">
        <v>22</v>
      </c>
      <c r="H8407" s="1" t="s">
        <v>23</v>
      </c>
      <c r="I8407" s="1">
        <v>213927.21</v>
      </c>
      <c r="J8407" s="1" t="s">
        <v>42</v>
      </c>
      <c r="K8407" s="1" t="s">
        <v>38</v>
      </c>
      <c r="N8407" s="3" t="str">
        <f>IF(LEFT(LOWER(C8407),1)="m","Male",IF(LEFT(LOWER(C8407),1)="f","Female","Unknown"))</f>
        <v>Female</v>
      </c>
      <c r="O8407" s="4" t="str">
        <f>IF(TRIM(LOWER(F8407))="neuro","Neurology",IF(TRIM(LOWER(F8407))="Neurology","Neurology",IF(TRIM(LOWER(F8407))="general ward","General",IF(TRIM(LOWER(F8407))="general","General",IF(TRIM(LOWER(F8407))="cardiology","Cardiology",IF(TRIM(LOWER(F8407))="Cardiology","Cardiology",IF(TRIM(LOWER(F8407))="Peads","Pediatrics",IF(TRIM(LOWER(F8407))="Pediatrics","Pediatrics",IF(TRIM(LOWER(F8407))="orthopedics","Orthopedics",IF(TRIM(LOWER(F8407))="Neurology","Neurology",IF(TRIM(LOWER(F8407))="Oncology","Oncology")))))))))))</f>
        <v>Cardiology</v>
      </c>
      <c r="P8407" s="3" t="str">
        <f t="shared" si="786"/>
        <v>Government</v>
      </c>
      <c r="Q8407" s="5">
        <f t="shared" si="787"/>
        <v>14</v>
      </c>
      <c r="R8407" s="1">
        <f t="shared" si="788"/>
        <v>213927.21</v>
      </c>
      <c r="S8407" s="1">
        <f t="shared" si="789"/>
        <v>0</v>
      </c>
      <c r="T8407" s="1" t="str">
        <f t="shared" si="790"/>
        <v>66+</v>
      </c>
      <c r="U8407" s="1" t="str">
        <f t="shared" si="791"/>
        <v>No</v>
      </c>
    </row>
    <row r="8408" spans="1:21">
      <c r="A8408" s="1">
        <v>8407</v>
      </c>
      <c r="B8408" s="1">
        <v>54</v>
      </c>
      <c r="C8408" s="1" t="s">
        <v>18</v>
      </c>
      <c r="D8408" s="2">
        <v>45358</v>
      </c>
      <c r="E8408" s="2">
        <v>45374</v>
      </c>
      <c r="F8408" s="1" t="s">
        <v>45</v>
      </c>
      <c r="G8408" s="1" t="s">
        <v>36</v>
      </c>
      <c r="H8408" s="1" t="s">
        <v>39</v>
      </c>
      <c r="I8408" s="1">
        <v>266078.24</v>
      </c>
      <c r="J8408" s="1" t="s">
        <v>38</v>
      </c>
      <c r="K8408" s="1" t="s">
        <v>25</v>
      </c>
      <c r="N8408" s="3" t="str">
        <f>IF(LEFT(LOWER(C8408),1)="m","Male",IF(LEFT(LOWER(C8408),1)="f","Female","Unknown"))</f>
        <v>Male</v>
      </c>
      <c r="O8408" s="4" t="str">
        <f>IF(TRIM(LOWER(F8408))="neuro","Neurology",IF(TRIM(LOWER(F8408))="Neurology","Neurology",IF(TRIM(LOWER(F8408))="general ward","General",IF(TRIM(LOWER(F8408))="general","General",IF(TRIM(LOWER(F8408))="cardiology","Cardiology",IF(TRIM(LOWER(F8408))="Cardiology","Cardiology",IF(TRIM(LOWER(F8408))="Peads","Pediatrics",IF(TRIM(LOWER(F8408))="Pediatrics","Pediatrics",IF(TRIM(LOWER(F8408))="orthopedics","Orthopedics",IF(TRIM(LOWER(F8408))="Neurology","Neurology",IF(TRIM(LOWER(F8408))="Oncology","Oncology")))))))))))</f>
        <v>Neurology</v>
      </c>
      <c r="P8408" s="3" t="str">
        <f t="shared" si="786"/>
        <v>Government</v>
      </c>
      <c r="Q8408" s="5">
        <f t="shared" si="787"/>
        <v>16</v>
      </c>
      <c r="R8408" s="1">
        <f t="shared" si="788"/>
        <v>266078.24</v>
      </c>
      <c r="S8408" s="1">
        <f t="shared" si="789"/>
        <v>1</v>
      </c>
      <c r="T8408" s="1" t="str">
        <f t="shared" si="790"/>
        <v>51-65</v>
      </c>
      <c r="U8408" s="1" t="str">
        <f t="shared" si="791"/>
        <v>No</v>
      </c>
    </row>
    <row r="8409" spans="1:21">
      <c r="A8409" s="1">
        <v>8408</v>
      </c>
      <c r="B8409" s="1">
        <v>2</v>
      </c>
      <c r="C8409" s="1" t="s">
        <v>34</v>
      </c>
      <c r="D8409" s="2">
        <v>44958</v>
      </c>
      <c r="E8409" s="2">
        <v>44966</v>
      </c>
      <c r="F8409" s="1" t="s">
        <v>50</v>
      </c>
      <c r="G8409" s="1" t="s">
        <v>31</v>
      </c>
      <c r="H8409" s="1" t="s">
        <v>37</v>
      </c>
      <c r="I8409" s="1">
        <v>322953.25</v>
      </c>
      <c r="J8409" s="1" t="s">
        <v>42</v>
      </c>
      <c r="K8409" s="1" t="s">
        <v>16</v>
      </c>
      <c r="N8409" s="3" t="str">
        <f>IF(LEFT(LOWER(C8409),1)="m","Male",IF(LEFT(LOWER(C8409),1)="f","Female","Unknown"))</f>
        <v>Male</v>
      </c>
      <c r="O8409" s="4" t="str">
        <f>IF(TRIM(LOWER(F8409))="neuro","Neurology",IF(TRIM(LOWER(F8409))="Neurology","Neurology",IF(TRIM(LOWER(F8409))="general ward","General",IF(TRIM(LOWER(F8409))="general","General",IF(TRIM(LOWER(F8409))="cardiology","Cardiology",IF(TRIM(LOWER(F8409))="Cardiology","Cardiology",IF(TRIM(LOWER(F8409))="Peads","Pediatrics",IF(TRIM(LOWER(F8409))="Pediatrics","Pediatrics",IF(TRIM(LOWER(F8409))="orthopedics","Orthopedics",IF(TRIM(LOWER(F8409))="Neurology","Neurology",IF(TRIM(LOWER(F8409))="Oncology","Oncology")))))))))))</f>
        <v>Cardiology</v>
      </c>
      <c r="P8409" s="3" t="str">
        <f t="shared" si="786"/>
        <v>Private</v>
      </c>
      <c r="Q8409" s="5">
        <f t="shared" si="787"/>
        <v>8</v>
      </c>
      <c r="R8409" s="1">
        <f t="shared" si="788"/>
        <v>322953.25</v>
      </c>
      <c r="S8409" s="1">
        <f t="shared" si="789"/>
        <v>1</v>
      </c>
      <c r="T8409" s="1" t="str">
        <f t="shared" si="790"/>
        <v>0-17</v>
      </c>
      <c r="U8409" s="1" t="str">
        <f t="shared" si="791"/>
        <v>No</v>
      </c>
    </row>
    <row r="8410" spans="1:21">
      <c r="A8410" s="1">
        <v>8409</v>
      </c>
      <c r="B8410" s="1">
        <v>75</v>
      </c>
      <c r="C8410" s="1" t="s">
        <v>18</v>
      </c>
      <c r="D8410" s="2">
        <v>45454</v>
      </c>
      <c r="E8410" s="2">
        <v>45462</v>
      </c>
      <c r="F8410" s="1" t="s">
        <v>13</v>
      </c>
      <c r="G8410" s="1" t="s">
        <v>36</v>
      </c>
      <c r="H8410" s="1" t="s">
        <v>32</v>
      </c>
      <c r="I8410" s="1">
        <v>295532.88</v>
      </c>
      <c r="J8410" s="1" t="s">
        <v>38</v>
      </c>
      <c r="K8410" s="1" t="s">
        <v>20</v>
      </c>
      <c r="N8410" s="3" t="str">
        <f>IF(LEFT(LOWER(C8410),1)="m","Male",IF(LEFT(LOWER(C8410),1)="f","Female","Unknown"))</f>
        <v>Male</v>
      </c>
      <c r="O8410" s="4" t="str">
        <f>IF(TRIM(LOWER(F8410))="neuro","Neurology",IF(TRIM(LOWER(F8410))="Neurology","Neurology",IF(TRIM(LOWER(F8410))="general ward","General",IF(TRIM(LOWER(F8410))="general","General",IF(TRIM(LOWER(F8410))="cardiology","Cardiology",IF(TRIM(LOWER(F8410))="Cardiology","Cardiology",IF(TRIM(LOWER(F8410))="Peads","Pediatrics",IF(TRIM(LOWER(F8410))="Pediatrics","Pediatrics",IF(TRIM(LOWER(F8410))="orthopedics","Orthopedics",IF(TRIM(LOWER(F8410))="Neurology","Neurology",IF(TRIM(LOWER(F8410))="Oncology","Oncology")))))))))))</f>
        <v>Neurology</v>
      </c>
      <c r="P8410" s="3" t="str">
        <f t="shared" si="786"/>
        <v>Government</v>
      </c>
      <c r="Q8410" s="5">
        <f t="shared" si="787"/>
        <v>8</v>
      </c>
      <c r="R8410" s="1">
        <f t="shared" si="788"/>
        <v>295532.88</v>
      </c>
      <c r="S8410" s="1">
        <f t="shared" si="789"/>
        <v>0</v>
      </c>
      <c r="T8410" s="1" t="str">
        <f t="shared" si="790"/>
        <v>66+</v>
      </c>
      <c r="U8410" s="1" t="str">
        <f t="shared" si="791"/>
        <v>No</v>
      </c>
    </row>
    <row r="8411" spans="1:21">
      <c r="A8411" s="1">
        <v>8410</v>
      </c>
      <c r="C8411" s="1" t="s">
        <v>27</v>
      </c>
      <c r="D8411" s="2">
        <v>45550</v>
      </c>
      <c r="E8411" s="2">
        <v>45570</v>
      </c>
      <c r="F8411" s="1" t="s">
        <v>35</v>
      </c>
      <c r="G8411" s="1" t="s">
        <v>14</v>
      </c>
      <c r="H8411" s="1" t="s">
        <v>47</v>
      </c>
      <c r="I8411" s="1">
        <v>57335.56</v>
      </c>
      <c r="J8411" s="1" t="s">
        <v>16</v>
      </c>
      <c r="K8411" s="1" t="s">
        <v>20</v>
      </c>
      <c r="N8411" s="3" t="str">
        <f>IF(LEFT(LOWER(C8411),1)="m","Male",IF(LEFT(LOWER(C8411),1)="f","Female","Unknown"))</f>
        <v>Male</v>
      </c>
      <c r="O8411" s="4" t="str">
        <f>IF(TRIM(LOWER(F8411))="neuro","Neurology",IF(TRIM(LOWER(F8411))="Neurology","Neurology",IF(TRIM(LOWER(F8411))="general ward","General",IF(TRIM(LOWER(F8411))="general","General",IF(TRIM(LOWER(F8411))="cardiology","Cardiology",IF(TRIM(LOWER(F8411))="Cardiology","Cardiology",IF(TRIM(LOWER(F8411))="Peads","Pediatrics",IF(TRIM(LOWER(F8411))="Pediatrics","Pediatrics",IF(TRIM(LOWER(F8411))="orthopedics","Orthopedics",IF(TRIM(LOWER(F8411))="Neurology","Neurology",IF(TRIM(LOWER(F8411))="Oncology","Oncology")))))))))))</f>
        <v>Cardiology</v>
      </c>
      <c r="P8411" s="3" t="str">
        <f t="shared" si="786"/>
        <v>Private</v>
      </c>
      <c r="Q8411" s="5">
        <f t="shared" si="787"/>
        <v>20</v>
      </c>
      <c r="R8411" s="1">
        <f t="shared" si="788"/>
        <v>57335.56</v>
      </c>
      <c r="S8411" s="1">
        <f t="shared" si="789"/>
        <v>0</v>
      </c>
      <c r="T8411" s="1" t="str">
        <f t="shared" si="790"/>
        <v>0-17</v>
      </c>
      <c r="U8411" s="1" t="str">
        <f t="shared" si="791"/>
        <v>Yes</v>
      </c>
    </row>
    <row r="8412" spans="1:21">
      <c r="A8412" s="1">
        <v>8411</v>
      </c>
      <c r="B8412" s="1">
        <v>25</v>
      </c>
      <c r="C8412" s="1" t="s">
        <v>12</v>
      </c>
      <c r="D8412" s="2">
        <v>45654</v>
      </c>
      <c r="E8412" s="2">
        <v>45657</v>
      </c>
      <c r="F8412" s="1" t="s">
        <v>49</v>
      </c>
      <c r="G8412" s="1" t="s">
        <v>22</v>
      </c>
      <c r="H8412" s="1" t="s">
        <v>47</v>
      </c>
      <c r="I8412" s="1">
        <v>216116.48000000001</v>
      </c>
      <c r="J8412" s="1" t="s">
        <v>16</v>
      </c>
      <c r="K8412" s="1" t="s">
        <v>42</v>
      </c>
      <c r="N8412" s="3" t="str">
        <f>IF(LEFT(LOWER(C8412),1)="m","Male",IF(LEFT(LOWER(C8412),1)="f","Female","Unknown"))</f>
        <v>Unknown</v>
      </c>
      <c r="O8412" s="4" t="str">
        <f>IF(TRIM(LOWER(F8412))="neuro","Neurology",IF(TRIM(LOWER(F8412))="Neurology","Neurology",IF(TRIM(LOWER(F8412))="general ward","General",IF(TRIM(LOWER(F8412))="general","General",IF(TRIM(LOWER(F8412))="cardiology","Cardiology",IF(TRIM(LOWER(F8412))="Cardiology","Cardiology",IF(TRIM(LOWER(F8412))="Peads","Pediatrics",IF(TRIM(LOWER(F8412))="Pediatrics","Pediatrics",IF(TRIM(LOWER(F8412))="orthopedics","Orthopedics",IF(TRIM(LOWER(F8412))="Neurology","Neurology",IF(TRIM(LOWER(F8412))="Oncology","Oncology")))))))))))</f>
        <v>Oncology</v>
      </c>
      <c r="P8412" s="3" t="str">
        <f t="shared" si="786"/>
        <v>Government</v>
      </c>
      <c r="Q8412" s="5">
        <f t="shared" si="787"/>
        <v>3</v>
      </c>
      <c r="R8412" s="1">
        <f t="shared" si="788"/>
        <v>216116.48000000001</v>
      </c>
      <c r="S8412" s="1">
        <f t="shared" si="789"/>
        <v>0</v>
      </c>
      <c r="T8412" s="1" t="str">
        <f t="shared" si="790"/>
        <v>18-35</v>
      </c>
      <c r="U8412" s="1" t="str">
        <f t="shared" si="791"/>
        <v>Yes</v>
      </c>
    </row>
    <row r="8413" spans="1:21">
      <c r="A8413" s="1">
        <v>8412</v>
      </c>
      <c r="B8413" s="1">
        <v>51</v>
      </c>
      <c r="C8413" s="1" t="s">
        <v>27</v>
      </c>
      <c r="D8413" s="2">
        <v>45479</v>
      </c>
      <c r="E8413" s="2">
        <v>45486</v>
      </c>
      <c r="F8413" s="1" t="s">
        <v>28</v>
      </c>
      <c r="G8413" s="1" t="s">
        <v>14</v>
      </c>
      <c r="H8413" s="1" t="s">
        <v>51</v>
      </c>
      <c r="I8413" s="1">
        <v>201616.11</v>
      </c>
      <c r="J8413" s="1" t="s">
        <v>17</v>
      </c>
      <c r="K8413" s="1" t="s">
        <v>25</v>
      </c>
      <c r="N8413" s="3" t="str">
        <f>IF(LEFT(LOWER(C8413),1)="m","Male",IF(LEFT(LOWER(C8413),1)="f","Female","Unknown"))</f>
        <v>Male</v>
      </c>
      <c r="O8413" s="4" t="str">
        <f>IF(TRIM(LOWER(F8413))="neuro","Neurology",IF(TRIM(LOWER(F8413))="Neurology","Neurology",IF(TRIM(LOWER(F8413))="general ward","General",IF(TRIM(LOWER(F8413))="general","General",IF(TRIM(LOWER(F8413))="cardiology","Cardiology",IF(TRIM(LOWER(F8413))="Cardiology","Cardiology",IF(TRIM(LOWER(F8413))="Peads","Pediatrics",IF(TRIM(LOWER(F8413))="Pediatrics","Pediatrics",IF(TRIM(LOWER(F8413))="orthopedics","Orthopedics",IF(TRIM(LOWER(F8413))="Neurology","Neurology",IF(TRIM(LOWER(F8413))="Oncology","Oncology")))))))))))</f>
        <v>Orthopedics</v>
      </c>
      <c r="P8413" s="3" t="str">
        <f t="shared" si="786"/>
        <v>Private</v>
      </c>
      <c r="Q8413" s="5">
        <f t="shared" si="787"/>
        <v>7</v>
      </c>
      <c r="R8413" s="1">
        <f t="shared" si="788"/>
        <v>201616.11</v>
      </c>
      <c r="S8413" s="1">
        <f t="shared" si="789"/>
        <v>1</v>
      </c>
      <c r="T8413" s="1" t="str">
        <f t="shared" si="790"/>
        <v>51-65</v>
      </c>
      <c r="U8413" s="1" t="str">
        <f t="shared" si="791"/>
        <v>Yes</v>
      </c>
    </row>
    <row r="8414" spans="1:21">
      <c r="A8414" s="1">
        <v>8413</v>
      </c>
      <c r="B8414" s="1">
        <v>20</v>
      </c>
      <c r="C8414" s="1" t="s">
        <v>18</v>
      </c>
      <c r="D8414" s="2">
        <v>45082</v>
      </c>
      <c r="E8414" s="2">
        <v>45102</v>
      </c>
      <c r="F8414" s="1" t="s">
        <v>30</v>
      </c>
      <c r="G8414" s="1" t="s">
        <v>14</v>
      </c>
      <c r="H8414" s="1" t="s">
        <v>37</v>
      </c>
      <c r="I8414" s="1">
        <v>286030.93</v>
      </c>
      <c r="J8414" s="1" t="s">
        <v>24</v>
      </c>
      <c r="K8414" s="1" t="s">
        <v>17</v>
      </c>
      <c r="N8414" s="3" t="str">
        <f>IF(LEFT(LOWER(C8414),1)="m","Male",IF(LEFT(LOWER(C8414),1)="f","Female","Unknown"))</f>
        <v>Male</v>
      </c>
      <c r="O8414" s="4" t="str">
        <f>IF(TRIM(LOWER(F8414))="neuro","Neurology",IF(TRIM(LOWER(F8414))="Neurology","Neurology",IF(TRIM(LOWER(F8414))="general ward","General",IF(TRIM(LOWER(F8414))="general","General",IF(TRIM(LOWER(F8414))="cardiology","Cardiology",IF(TRIM(LOWER(F8414))="Cardiology","Cardiology",IF(TRIM(LOWER(F8414))="Peads","Pediatrics",IF(TRIM(LOWER(F8414))="Pediatrics","Pediatrics",IF(TRIM(LOWER(F8414))="orthopedics","Orthopedics",IF(TRIM(LOWER(F8414))="Neurology","Neurology",IF(TRIM(LOWER(F8414))="Oncology","Oncology")))))))))))</f>
        <v>Pediatrics</v>
      </c>
      <c r="P8414" s="3" t="str">
        <f t="shared" si="786"/>
        <v>Private</v>
      </c>
      <c r="Q8414" s="5">
        <f t="shared" si="787"/>
        <v>20</v>
      </c>
      <c r="R8414" s="1">
        <f t="shared" si="788"/>
        <v>286030.93</v>
      </c>
      <c r="S8414" s="1">
        <f t="shared" si="789"/>
        <v>1</v>
      </c>
      <c r="T8414" s="1" t="str">
        <f t="shared" si="790"/>
        <v>18-35</v>
      </c>
      <c r="U8414" s="1" t="str">
        <f t="shared" si="791"/>
        <v>No</v>
      </c>
    </row>
    <row r="8415" spans="1:21">
      <c r="A8415" s="1">
        <v>8414</v>
      </c>
      <c r="B8415" s="1">
        <v>46</v>
      </c>
      <c r="C8415" s="1" t="s">
        <v>26</v>
      </c>
      <c r="D8415" s="2">
        <v>45237</v>
      </c>
      <c r="E8415" s="2">
        <v>45243</v>
      </c>
      <c r="F8415" s="1" t="s">
        <v>19</v>
      </c>
      <c r="G8415" s="1" t="s">
        <v>14</v>
      </c>
      <c r="I8415" s="1">
        <v>226189.88</v>
      </c>
      <c r="K8415" s="1" t="s">
        <v>42</v>
      </c>
      <c r="N8415" s="3" t="str">
        <f>IF(LEFT(LOWER(C8415),1)="m","Male",IF(LEFT(LOWER(C8415),1)="f","Female","Unknown"))</f>
        <v>Female</v>
      </c>
      <c r="O8415" s="4" t="str">
        <f>IF(TRIM(LOWER(F8415))="neuro","Neurology",IF(TRIM(LOWER(F8415))="Neurology","Neurology",IF(TRIM(LOWER(F8415))="general ward","General",IF(TRIM(LOWER(F8415))="general","General",IF(TRIM(LOWER(F8415))="cardiology","Cardiology",IF(TRIM(LOWER(F8415))="Cardiology","Cardiology",IF(TRIM(LOWER(F8415))="Peads","Pediatrics",IF(TRIM(LOWER(F8415))="Pediatrics","Pediatrics",IF(TRIM(LOWER(F8415))="orthopedics","Orthopedics",IF(TRIM(LOWER(F8415))="Neurology","Neurology",IF(TRIM(LOWER(F8415))="Oncology","Oncology")))))))))))</f>
        <v>General</v>
      </c>
      <c r="P8415" s="3" t="str">
        <f t="shared" si="786"/>
        <v>Private</v>
      </c>
      <c r="Q8415" s="5">
        <f t="shared" si="787"/>
        <v>6</v>
      </c>
      <c r="R8415" s="1">
        <f t="shared" si="788"/>
        <v>226189.88</v>
      </c>
      <c r="S8415" s="1">
        <f t="shared" si="789"/>
        <v>0</v>
      </c>
      <c r="T8415" s="1" t="str">
        <f t="shared" si="790"/>
        <v>36-50</v>
      </c>
      <c r="U8415" s="1" t="str">
        <f t="shared" si="791"/>
        <v>Unknown</v>
      </c>
    </row>
    <row r="8416" spans="1:21">
      <c r="A8416" s="1">
        <v>8415</v>
      </c>
      <c r="B8416" s="1">
        <v>49</v>
      </c>
      <c r="C8416" s="1" t="s">
        <v>44</v>
      </c>
      <c r="D8416" s="2">
        <v>45087</v>
      </c>
      <c r="E8416" s="2">
        <v>45091</v>
      </c>
      <c r="F8416" s="1" t="s">
        <v>49</v>
      </c>
      <c r="G8416" s="1" t="s">
        <v>31</v>
      </c>
      <c r="H8416" s="1" t="s">
        <v>48</v>
      </c>
      <c r="I8416" s="1">
        <v>322489.05</v>
      </c>
      <c r="J8416" s="1" t="s">
        <v>42</v>
      </c>
      <c r="K8416" s="1" t="s">
        <v>17</v>
      </c>
      <c r="N8416" s="3" t="str">
        <f>IF(LEFT(LOWER(C8416),1)="m","Male",IF(LEFT(LOWER(C8416),1)="f","Female","Unknown"))</f>
        <v>Female</v>
      </c>
      <c r="O8416" s="4" t="str">
        <f>IF(TRIM(LOWER(F8416))="neuro","Neurology",IF(TRIM(LOWER(F8416))="Neurology","Neurology",IF(TRIM(LOWER(F8416))="general ward","General",IF(TRIM(LOWER(F8416))="general","General",IF(TRIM(LOWER(F8416))="cardiology","Cardiology",IF(TRIM(LOWER(F8416))="Cardiology","Cardiology",IF(TRIM(LOWER(F8416))="Peads","Pediatrics",IF(TRIM(LOWER(F8416))="Pediatrics","Pediatrics",IF(TRIM(LOWER(F8416))="orthopedics","Orthopedics",IF(TRIM(LOWER(F8416))="Neurology","Neurology",IF(TRIM(LOWER(F8416))="Oncology","Oncology")))))))))))</f>
        <v>Oncology</v>
      </c>
      <c r="P8416" s="3" t="str">
        <f t="shared" si="786"/>
        <v>Private</v>
      </c>
      <c r="Q8416" s="5">
        <f t="shared" si="787"/>
        <v>4</v>
      </c>
      <c r="R8416" s="1">
        <f t="shared" si="788"/>
        <v>322489.05</v>
      </c>
      <c r="S8416" s="1">
        <f t="shared" si="789"/>
        <v>1</v>
      </c>
      <c r="T8416" s="1" t="str">
        <f t="shared" si="790"/>
        <v>36-50</v>
      </c>
      <c r="U8416" s="1" t="str">
        <f t="shared" si="791"/>
        <v>No</v>
      </c>
    </row>
    <row r="8417" spans="1:21">
      <c r="A8417" s="1">
        <v>8416</v>
      </c>
      <c r="B8417" s="1">
        <v>29</v>
      </c>
      <c r="C8417" s="1" t="s">
        <v>27</v>
      </c>
      <c r="D8417" s="2">
        <v>45057</v>
      </c>
      <c r="E8417" s="2">
        <v>45069</v>
      </c>
      <c r="F8417" s="1" t="s">
        <v>19</v>
      </c>
      <c r="G8417" s="1" t="s">
        <v>46</v>
      </c>
      <c r="H8417" s="1" t="s">
        <v>23</v>
      </c>
      <c r="I8417" s="1">
        <v>103428.28</v>
      </c>
      <c r="J8417" s="1" t="s">
        <v>16</v>
      </c>
      <c r="K8417" s="1" t="s">
        <v>16</v>
      </c>
      <c r="N8417" s="3" t="str">
        <f>IF(LEFT(LOWER(C8417),1)="m","Male",IF(LEFT(LOWER(C8417),1)="f","Female","Unknown"))</f>
        <v>Male</v>
      </c>
      <c r="O8417" s="4" t="str">
        <f>IF(TRIM(LOWER(F8417))="neuro","Neurology",IF(TRIM(LOWER(F8417))="Neurology","Neurology",IF(TRIM(LOWER(F8417))="general ward","General",IF(TRIM(LOWER(F8417))="general","General",IF(TRIM(LOWER(F8417))="cardiology","Cardiology",IF(TRIM(LOWER(F8417))="Cardiology","Cardiology",IF(TRIM(LOWER(F8417))="Peads","Pediatrics",IF(TRIM(LOWER(F8417))="Pediatrics","Pediatrics",IF(TRIM(LOWER(F8417))="orthopedics","Orthopedics",IF(TRIM(LOWER(F8417))="Neurology","Neurology",IF(TRIM(LOWER(F8417))="Oncology","Oncology")))))))))))</f>
        <v>General</v>
      </c>
      <c r="P8417" s="3" t="str">
        <f t="shared" si="786"/>
        <v>Self</v>
      </c>
      <c r="Q8417" s="5">
        <f t="shared" si="787"/>
        <v>12</v>
      </c>
      <c r="R8417" s="1">
        <f t="shared" si="788"/>
        <v>103428.28</v>
      </c>
      <c r="S8417" s="1">
        <f t="shared" si="789"/>
        <v>1</v>
      </c>
      <c r="T8417" s="1" t="str">
        <f t="shared" si="790"/>
        <v>18-35</v>
      </c>
      <c r="U8417" s="1" t="str">
        <f t="shared" si="791"/>
        <v>Yes</v>
      </c>
    </row>
    <row r="8418" spans="1:21">
      <c r="A8418" s="1">
        <v>8417</v>
      </c>
      <c r="B8418" s="1">
        <v>57</v>
      </c>
      <c r="C8418" s="1" t="s">
        <v>34</v>
      </c>
      <c r="D8418" s="2">
        <v>45187</v>
      </c>
      <c r="E8418" s="2">
        <v>45199</v>
      </c>
      <c r="F8418" s="1" t="s">
        <v>49</v>
      </c>
      <c r="G8418" s="1" t="s">
        <v>46</v>
      </c>
      <c r="H8418" s="1" t="s">
        <v>39</v>
      </c>
      <c r="I8418" s="1">
        <v>44843.19</v>
      </c>
      <c r="J8418" s="1" t="s">
        <v>24</v>
      </c>
      <c r="K8418" s="1" t="s">
        <v>16</v>
      </c>
      <c r="N8418" s="3" t="str">
        <f>IF(LEFT(LOWER(C8418),1)="m","Male",IF(LEFT(LOWER(C8418),1)="f","Female","Unknown"))</f>
        <v>Male</v>
      </c>
      <c r="O8418" s="4" t="str">
        <f>IF(TRIM(LOWER(F8418))="neuro","Neurology",IF(TRIM(LOWER(F8418))="Neurology","Neurology",IF(TRIM(LOWER(F8418))="general ward","General",IF(TRIM(LOWER(F8418))="general","General",IF(TRIM(LOWER(F8418))="cardiology","Cardiology",IF(TRIM(LOWER(F8418))="Cardiology","Cardiology",IF(TRIM(LOWER(F8418))="Peads","Pediatrics",IF(TRIM(LOWER(F8418))="Pediatrics","Pediatrics",IF(TRIM(LOWER(F8418))="orthopedics","Orthopedics",IF(TRIM(LOWER(F8418))="Neurology","Neurology",IF(TRIM(LOWER(F8418))="Oncology","Oncology")))))))))))</f>
        <v>Oncology</v>
      </c>
      <c r="P8418" s="3" t="str">
        <f t="shared" si="786"/>
        <v>Self</v>
      </c>
      <c r="Q8418" s="5">
        <f t="shared" si="787"/>
        <v>12</v>
      </c>
      <c r="R8418" s="1">
        <f t="shared" si="788"/>
        <v>44843.19</v>
      </c>
      <c r="S8418" s="1">
        <f t="shared" si="789"/>
        <v>1</v>
      </c>
      <c r="T8418" s="1" t="str">
        <f t="shared" si="790"/>
        <v>51-65</v>
      </c>
      <c r="U8418" s="1" t="str">
        <f t="shared" si="791"/>
        <v>No</v>
      </c>
    </row>
    <row r="8419" spans="1:21">
      <c r="A8419" s="1">
        <v>8418</v>
      </c>
      <c r="C8419" s="1" t="s">
        <v>34</v>
      </c>
      <c r="D8419" s="2">
        <v>45280</v>
      </c>
      <c r="E8419" s="2">
        <v>45286</v>
      </c>
      <c r="F8419" s="1" t="s">
        <v>35</v>
      </c>
      <c r="G8419" s="1" t="s">
        <v>41</v>
      </c>
      <c r="H8419" s="1" t="s">
        <v>32</v>
      </c>
      <c r="I8419" s="1">
        <v>188032.1</v>
      </c>
      <c r="J8419" s="1" t="s">
        <v>25</v>
      </c>
      <c r="K8419" s="1" t="s">
        <v>25</v>
      </c>
      <c r="N8419" s="3" t="str">
        <f>IF(LEFT(LOWER(C8419),1)="m","Male",IF(LEFT(LOWER(C8419),1)="f","Female","Unknown"))</f>
        <v>Male</v>
      </c>
      <c r="O8419" s="4" t="str">
        <f>IF(TRIM(LOWER(F8419))="neuro","Neurology",IF(TRIM(LOWER(F8419))="Neurology","Neurology",IF(TRIM(LOWER(F8419))="general ward","General",IF(TRIM(LOWER(F8419))="general","General",IF(TRIM(LOWER(F8419))="cardiology","Cardiology",IF(TRIM(LOWER(F8419))="Cardiology","Cardiology",IF(TRIM(LOWER(F8419))="Peads","Pediatrics",IF(TRIM(LOWER(F8419))="Pediatrics","Pediatrics",IF(TRIM(LOWER(F8419))="orthopedics","Orthopedics",IF(TRIM(LOWER(F8419))="Neurology","Neurology",IF(TRIM(LOWER(F8419))="Oncology","Oncology")))))))))))</f>
        <v>Cardiology</v>
      </c>
      <c r="P8419" s="3" t="str">
        <f t="shared" si="786"/>
        <v>Unknown</v>
      </c>
      <c r="Q8419" s="5">
        <f t="shared" si="787"/>
        <v>6</v>
      </c>
      <c r="R8419" s="1">
        <f t="shared" si="788"/>
        <v>188032.1</v>
      </c>
      <c r="S8419" s="1">
        <f t="shared" si="789"/>
        <v>1</v>
      </c>
      <c r="T8419" s="1" t="str">
        <f t="shared" si="790"/>
        <v>0-17</v>
      </c>
      <c r="U8419" s="1" t="str">
        <f t="shared" si="791"/>
        <v>Yes</v>
      </c>
    </row>
    <row r="8420" spans="1:21">
      <c r="A8420" s="1">
        <v>8419</v>
      </c>
      <c r="B8420" s="1">
        <v>10</v>
      </c>
      <c r="C8420" s="1" t="s">
        <v>26</v>
      </c>
      <c r="D8420" s="2">
        <v>45210</v>
      </c>
      <c r="E8420" s="2">
        <v>45225</v>
      </c>
      <c r="F8420" s="1" t="s">
        <v>28</v>
      </c>
      <c r="G8420" s="1" t="s">
        <v>41</v>
      </c>
      <c r="H8420" s="1" t="s">
        <v>32</v>
      </c>
      <c r="I8420" s="1">
        <v>95810.79</v>
      </c>
      <c r="J8420" s="1" t="s">
        <v>24</v>
      </c>
      <c r="K8420" s="1" t="s">
        <v>42</v>
      </c>
      <c r="N8420" s="3" t="str">
        <f>IF(LEFT(LOWER(C8420),1)="m","Male",IF(LEFT(LOWER(C8420),1)="f","Female","Unknown"))</f>
        <v>Female</v>
      </c>
      <c r="O8420" s="4" t="str">
        <f>IF(TRIM(LOWER(F8420))="neuro","Neurology",IF(TRIM(LOWER(F8420))="Neurology","Neurology",IF(TRIM(LOWER(F8420))="general ward","General",IF(TRIM(LOWER(F8420))="general","General",IF(TRIM(LOWER(F8420))="cardiology","Cardiology",IF(TRIM(LOWER(F8420))="Cardiology","Cardiology",IF(TRIM(LOWER(F8420))="Peads","Pediatrics",IF(TRIM(LOWER(F8420))="Pediatrics","Pediatrics",IF(TRIM(LOWER(F8420))="orthopedics","Orthopedics",IF(TRIM(LOWER(F8420))="Neurology","Neurology",IF(TRIM(LOWER(F8420))="Oncology","Oncology")))))))))))</f>
        <v>Orthopedics</v>
      </c>
      <c r="P8420" s="3" t="str">
        <f t="shared" si="786"/>
        <v>Unknown</v>
      </c>
      <c r="Q8420" s="5">
        <f t="shared" si="787"/>
        <v>15</v>
      </c>
      <c r="R8420" s="1">
        <f t="shared" si="788"/>
        <v>95810.79</v>
      </c>
      <c r="S8420" s="1">
        <f t="shared" si="789"/>
        <v>0</v>
      </c>
      <c r="T8420" s="1" t="str">
        <f t="shared" si="790"/>
        <v>0-17</v>
      </c>
      <c r="U8420" s="1" t="str">
        <f t="shared" si="791"/>
        <v>No</v>
      </c>
    </row>
    <row r="8421" spans="1:21">
      <c r="A8421" s="1">
        <v>8420</v>
      </c>
      <c r="B8421" s="1">
        <v>59</v>
      </c>
      <c r="C8421" s="1" t="s">
        <v>18</v>
      </c>
      <c r="D8421" s="2">
        <v>45303</v>
      </c>
      <c r="E8421" s="2">
        <v>45323</v>
      </c>
      <c r="F8421" s="1" t="s">
        <v>35</v>
      </c>
      <c r="G8421" s="1" t="s">
        <v>22</v>
      </c>
      <c r="H8421" s="1" t="s">
        <v>39</v>
      </c>
      <c r="I8421" s="1">
        <v>22895.02</v>
      </c>
      <c r="J8421" s="1" t="s">
        <v>17</v>
      </c>
      <c r="K8421" s="1" t="s">
        <v>16</v>
      </c>
      <c r="N8421" s="3" t="str">
        <f>IF(LEFT(LOWER(C8421),1)="m","Male",IF(LEFT(LOWER(C8421),1)="f","Female","Unknown"))</f>
        <v>Male</v>
      </c>
      <c r="O8421" s="4" t="str">
        <f>IF(TRIM(LOWER(F8421))="neuro","Neurology",IF(TRIM(LOWER(F8421))="Neurology","Neurology",IF(TRIM(LOWER(F8421))="general ward","General",IF(TRIM(LOWER(F8421))="general","General",IF(TRIM(LOWER(F8421))="cardiology","Cardiology",IF(TRIM(LOWER(F8421))="Cardiology","Cardiology",IF(TRIM(LOWER(F8421))="Peads","Pediatrics",IF(TRIM(LOWER(F8421))="Pediatrics","Pediatrics",IF(TRIM(LOWER(F8421))="orthopedics","Orthopedics",IF(TRIM(LOWER(F8421))="Neurology","Neurology",IF(TRIM(LOWER(F8421))="Oncology","Oncology")))))))))))</f>
        <v>Cardiology</v>
      </c>
      <c r="P8421" s="3" t="str">
        <f t="shared" si="786"/>
        <v>Government</v>
      </c>
      <c r="Q8421" s="5">
        <f t="shared" si="787"/>
        <v>20</v>
      </c>
      <c r="R8421" s="1">
        <f t="shared" si="788"/>
        <v>22895.02</v>
      </c>
      <c r="S8421" s="1">
        <f t="shared" si="789"/>
        <v>1</v>
      </c>
      <c r="T8421" s="1" t="str">
        <f t="shared" si="790"/>
        <v>51-65</v>
      </c>
      <c r="U8421" s="1" t="str">
        <f t="shared" si="791"/>
        <v>Yes</v>
      </c>
    </row>
    <row r="8422" spans="1:21">
      <c r="A8422" s="1">
        <v>8421</v>
      </c>
      <c r="B8422" s="1">
        <v>60</v>
      </c>
      <c r="C8422" s="1" t="s">
        <v>27</v>
      </c>
      <c r="D8422" s="2">
        <v>45203</v>
      </c>
      <c r="E8422" s="2">
        <v>45215</v>
      </c>
      <c r="F8422" s="1" t="s">
        <v>43</v>
      </c>
      <c r="G8422" s="1" t="s">
        <v>22</v>
      </c>
      <c r="H8422" s="1" t="s">
        <v>39</v>
      </c>
      <c r="I8422" s="1">
        <v>64426.19</v>
      </c>
      <c r="K8422" s="1" t="s">
        <v>38</v>
      </c>
      <c r="N8422" s="3" t="str">
        <f>IF(LEFT(LOWER(C8422),1)="m","Male",IF(LEFT(LOWER(C8422),1)="f","Female","Unknown"))</f>
        <v>Male</v>
      </c>
      <c r="O8422" s="4" t="str">
        <f>IF(TRIM(LOWER(F8422))="neuro","Neurology",IF(TRIM(LOWER(F8422))="Neurology","Neurology",IF(TRIM(LOWER(F8422))="general ward","General",IF(TRIM(LOWER(F8422))="general","General",IF(TRIM(LOWER(F8422))="cardiology","Cardiology",IF(TRIM(LOWER(F8422))="Cardiology","Cardiology",IF(TRIM(LOWER(F8422))="Peads","Pediatrics",IF(TRIM(LOWER(F8422))="Pediatrics","Pediatrics",IF(TRIM(LOWER(F8422))="orthopedics","Orthopedics",IF(TRIM(LOWER(F8422))="Neurology","Neurology",IF(TRIM(LOWER(F8422))="Oncology","Oncology")))))))))))</f>
        <v>Orthopedics</v>
      </c>
      <c r="P8422" s="3" t="str">
        <f t="shared" si="786"/>
        <v>Government</v>
      </c>
      <c r="Q8422" s="5">
        <f t="shared" si="787"/>
        <v>12</v>
      </c>
      <c r="R8422" s="1">
        <f t="shared" si="788"/>
        <v>64426.19</v>
      </c>
      <c r="S8422" s="1">
        <f t="shared" si="789"/>
        <v>0</v>
      </c>
      <c r="T8422" s="1" t="str">
        <f t="shared" si="790"/>
        <v>51-65</v>
      </c>
      <c r="U8422" s="1" t="str">
        <f t="shared" si="791"/>
        <v>Unknown</v>
      </c>
    </row>
    <row r="8423" spans="1:21">
      <c r="A8423" s="1">
        <v>8422</v>
      </c>
      <c r="B8423" s="1">
        <v>53</v>
      </c>
      <c r="C8423" s="1" t="s">
        <v>26</v>
      </c>
      <c r="D8423" s="2">
        <v>45380</v>
      </c>
      <c r="E8423" s="2">
        <v>45387</v>
      </c>
      <c r="F8423" s="1" t="s">
        <v>52</v>
      </c>
      <c r="G8423" s="1" t="s">
        <v>31</v>
      </c>
      <c r="H8423" s="1" t="s">
        <v>23</v>
      </c>
      <c r="I8423" s="1">
        <v>75004.58</v>
      </c>
      <c r="J8423" s="1" t="s">
        <v>24</v>
      </c>
      <c r="K8423" s="1" t="s">
        <v>17</v>
      </c>
      <c r="N8423" s="3" t="str">
        <f>IF(LEFT(LOWER(C8423),1)="m","Male",IF(LEFT(LOWER(C8423),1)="f","Female","Unknown"))</f>
        <v>Female</v>
      </c>
      <c r="O8423" s="4" t="str">
        <f>IF(TRIM(LOWER(F8423))="neuro","Neurology",IF(TRIM(LOWER(F8423))="Neurology","Neurology",IF(TRIM(LOWER(F8423))="general ward","General",IF(TRIM(LOWER(F8423))="general","General",IF(TRIM(LOWER(F8423))="cardiology","Cardiology",IF(TRIM(LOWER(F8423))="Cardiology","Cardiology",IF(TRIM(LOWER(F8423))="Peads","Pediatrics",IF(TRIM(LOWER(F8423))="Pediatrics","Pediatrics",IF(TRIM(LOWER(F8423))="orthopedics","Orthopedics",IF(TRIM(LOWER(F8423))="Neurology","Neurology",IF(TRIM(LOWER(F8423))="Oncology","Oncology")))))))))))</f>
        <v>Oncology</v>
      </c>
      <c r="P8423" s="3" t="str">
        <f t="shared" si="786"/>
        <v>Private</v>
      </c>
      <c r="Q8423" s="5">
        <f t="shared" si="787"/>
        <v>7</v>
      </c>
      <c r="R8423" s="1">
        <f t="shared" si="788"/>
        <v>75004.58</v>
      </c>
      <c r="S8423" s="1">
        <f t="shared" si="789"/>
        <v>1</v>
      </c>
      <c r="T8423" s="1" t="str">
        <f t="shared" si="790"/>
        <v>51-65</v>
      </c>
      <c r="U8423" s="1" t="str">
        <f t="shared" si="791"/>
        <v>No</v>
      </c>
    </row>
    <row r="8424" spans="1:21">
      <c r="A8424" s="1">
        <v>8423</v>
      </c>
      <c r="C8424" s="1" t="s">
        <v>29</v>
      </c>
      <c r="D8424" s="2">
        <v>45162</v>
      </c>
      <c r="E8424" s="2">
        <v>45164</v>
      </c>
      <c r="F8424" s="1" t="s">
        <v>35</v>
      </c>
      <c r="G8424" s="1" t="s">
        <v>33</v>
      </c>
      <c r="H8424" s="1" t="s">
        <v>37</v>
      </c>
      <c r="I8424" s="1">
        <v>41082.57</v>
      </c>
      <c r="J8424" s="1" t="s">
        <v>17</v>
      </c>
      <c r="K8424" s="1" t="s">
        <v>20</v>
      </c>
      <c r="N8424" s="3" t="str">
        <f>IF(LEFT(LOWER(C8424),1)="m","Male",IF(LEFT(LOWER(C8424),1)="f","Female","Unknown"))</f>
        <v>Female</v>
      </c>
      <c r="O8424" s="4" t="str">
        <f>IF(TRIM(LOWER(F8424))="neuro","Neurology",IF(TRIM(LOWER(F8424))="Neurology","Neurology",IF(TRIM(LOWER(F8424))="general ward","General",IF(TRIM(LOWER(F8424))="general","General",IF(TRIM(LOWER(F8424))="cardiology","Cardiology",IF(TRIM(LOWER(F8424))="Cardiology","Cardiology",IF(TRIM(LOWER(F8424))="Peads","Pediatrics",IF(TRIM(LOWER(F8424))="Pediatrics","Pediatrics",IF(TRIM(LOWER(F8424))="orthopedics","Orthopedics",IF(TRIM(LOWER(F8424))="Neurology","Neurology",IF(TRIM(LOWER(F8424))="Oncology","Oncology")))))))))))</f>
        <v>Cardiology</v>
      </c>
      <c r="P8424" s="3" t="str">
        <f t="shared" si="786"/>
        <v>Self</v>
      </c>
      <c r="Q8424" s="5">
        <f t="shared" si="787"/>
        <v>2</v>
      </c>
      <c r="R8424" s="1">
        <f t="shared" si="788"/>
        <v>41082.57</v>
      </c>
      <c r="S8424" s="1">
        <f t="shared" si="789"/>
        <v>0</v>
      </c>
      <c r="T8424" s="1" t="str">
        <f t="shared" si="790"/>
        <v>0-17</v>
      </c>
      <c r="U8424" s="1" t="str">
        <f t="shared" si="791"/>
        <v>Yes</v>
      </c>
    </row>
    <row r="8425" spans="1:21">
      <c r="A8425" s="1">
        <v>8424</v>
      </c>
      <c r="B8425" s="1">
        <v>67</v>
      </c>
      <c r="C8425" s="1" t="s">
        <v>26</v>
      </c>
      <c r="D8425" s="2">
        <v>45329</v>
      </c>
      <c r="E8425" s="2">
        <v>45340</v>
      </c>
      <c r="F8425" s="1" t="s">
        <v>50</v>
      </c>
      <c r="G8425" s="1" t="s">
        <v>33</v>
      </c>
      <c r="H8425" s="1" t="s">
        <v>47</v>
      </c>
      <c r="I8425" s="1">
        <v>45071.22</v>
      </c>
      <c r="J8425" s="1" t="s">
        <v>16</v>
      </c>
      <c r="K8425" s="1" t="s">
        <v>20</v>
      </c>
      <c r="N8425" s="3" t="str">
        <f>IF(LEFT(LOWER(C8425),1)="m","Male",IF(LEFT(LOWER(C8425),1)="f","Female","Unknown"))</f>
        <v>Female</v>
      </c>
      <c r="O8425" s="4" t="str">
        <f>IF(TRIM(LOWER(F8425))="neuro","Neurology",IF(TRIM(LOWER(F8425))="Neurology","Neurology",IF(TRIM(LOWER(F8425))="general ward","General",IF(TRIM(LOWER(F8425))="general","General",IF(TRIM(LOWER(F8425))="cardiology","Cardiology",IF(TRIM(LOWER(F8425))="Cardiology","Cardiology",IF(TRIM(LOWER(F8425))="Peads","Pediatrics",IF(TRIM(LOWER(F8425))="Pediatrics","Pediatrics",IF(TRIM(LOWER(F8425))="orthopedics","Orthopedics",IF(TRIM(LOWER(F8425))="Neurology","Neurology",IF(TRIM(LOWER(F8425))="Oncology","Oncology")))))))))))</f>
        <v>Cardiology</v>
      </c>
      <c r="P8425" s="3" t="str">
        <f t="shared" si="786"/>
        <v>Self</v>
      </c>
      <c r="Q8425" s="5">
        <f t="shared" si="787"/>
        <v>11</v>
      </c>
      <c r="R8425" s="1">
        <f t="shared" si="788"/>
        <v>45071.22</v>
      </c>
      <c r="S8425" s="1">
        <f t="shared" si="789"/>
        <v>0</v>
      </c>
      <c r="T8425" s="1" t="str">
        <f t="shared" si="790"/>
        <v>66+</v>
      </c>
      <c r="U8425" s="1" t="str">
        <f t="shared" si="791"/>
        <v>Yes</v>
      </c>
    </row>
    <row r="8426" spans="1:21">
      <c r="A8426" s="1">
        <v>8425</v>
      </c>
      <c r="C8426" s="1" t="s">
        <v>12</v>
      </c>
      <c r="D8426" s="2">
        <v>45489</v>
      </c>
      <c r="E8426" s="2">
        <v>45505</v>
      </c>
      <c r="F8426" s="1" t="s">
        <v>30</v>
      </c>
      <c r="G8426" s="1" t="s">
        <v>14</v>
      </c>
      <c r="H8426" s="1" t="s">
        <v>39</v>
      </c>
      <c r="I8426" s="1">
        <v>77103.63</v>
      </c>
      <c r="K8426" s="1" t="s">
        <v>25</v>
      </c>
      <c r="N8426" s="3" t="str">
        <f>IF(LEFT(LOWER(C8426),1)="m","Male",IF(LEFT(LOWER(C8426),1)="f","Female","Unknown"))</f>
        <v>Unknown</v>
      </c>
      <c r="O8426" s="4" t="str">
        <f>IF(TRIM(LOWER(F8426))="neuro","Neurology",IF(TRIM(LOWER(F8426))="Neurology","Neurology",IF(TRIM(LOWER(F8426))="general ward","General",IF(TRIM(LOWER(F8426))="general","General",IF(TRIM(LOWER(F8426))="cardiology","Cardiology",IF(TRIM(LOWER(F8426))="Cardiology","Cardiology",IF(TRIM(LOWER(F8426))="Peads","Pediatrics",IF(TRIM(LOWER(F8426))="Pediatrics","Pediatrics",IF(TRIM(LOWER(F8426))="orthopedics","Orthopedics",IF(TRIM(LOWER(F8426))="Neurology","Neurology",IF(TRIM(LOWER(F8426))="Oncology","Oncology")))))))))))</f>
        <v>Pediatrics</v>
      </c>
      <c r="P8426" s="3" t="str">
        <f t="shared" si="786"/>
        <v>Private</v>
      </c>
      <c r="Q8426" s="5">
        <f t="shared" si="787"/>
        <v>16</v>
      </c>
      <c r="R8426" s="1">
        <f t="shared" si="788"/>
        <v>77103.63</v>
      </c>
      <c r="S8426" s="1">
        <f t="shared" si="789"/>
        <v>1</v>
      </c>
      <c r="T8426" s="1" t="str">
        <f t="shared" si="790"/>
        <v>0-17</v>
      </c>
      <c r="U8426" s="1" t="str">
        <f t="shared" si="791"/>
        <v>Unknown</v>
      </c>
    </row>
    <row r="8427" spans="1:21">
      <c r="A8427" s="1">
        <v>8426</v>
      </c>
      <c r="B8427" s="1">
        <v>60</v>
      </c>
      <c r="C8427" s="1" t="s">
        <v>18</v>
      </c>
      <c r="D8427" s="2">
        <v>45635</v>
      </c>
      <c r="E8427" s="2">
        <v>45647</v>
      </c>
      <c r="F8427" s="1" t="s">
        <v>21</v>
      </c>
      <c r="G8427" s="1" t="s">
        <v>33</v>
      </c>
      <c r="H8427" s="1" t="s">
        <v>39</v>
      </c>
      <c r="I8427" s="1">
        <v>234257.86</v>
      </c>
      <c r="K8427" s="1" t="s">
        <v>16</v>
      </c>
      <c r="N8427" s="3" t="str">
        <f>IF(LEFT(LOWER(C8427),1)="m","Male",IF(LEFT(LOWER(C8427),1)="f","Female","Unknown"))</f>
        <v>Male</v>
      </c>
      <c r="O8427" s="4" t="str">
        <f>IF(TRIM(LOWER(F8427))="neuro","Neurology",IF(TRIM(LOWER(F8427))="Neurology","Neurology",IF(TRIM(LOWER(F8427))="general ward","General",IF(TRIM(LOWER(F8427))="general","General",IF(TRIM(LOWER(F8427))="cardiology","Cardiology",IF(TRIM(LOWER(F8427))="Cardiology","Cardiology",IF(TRIM(LOWER(F8427))="Peads","Pediatrics",IF(TRIM(LOWER(F8427))="Pediatrics","Pediatrics",IF(TRIM(LOWER(F8427))="orthopedics","Orthopedics",IF(TRIM(LOWER(F8427))="Neurology","Neurology",IF(TRIM(LOWER(F8427))="Oncology","Oncology")))))))))))</f>
        <v>General</v>
      </c>
      <c r="P8427" s="3" t="str">
        <f t="shared" si="786"/>
        <v>Self</v>
      </c>
      <c r="Q8427" s="5">
        <f t="shared" si="787"/>
        <v>12</v>
      </c>
      <c r="R8427" s="1">
        <f t="shared" si="788"/>
        <v>234257.86</v>
      </c>
      <c r="S8427" s="1">
        <f t="shared" si="789"/>
        <v>1</v>
      </c>
      <c r="T8427" s="1" t="str">
        <f t="shared" si="790"/>
        <v>51-65</v>
      </c>
      <c r="U8427" s="1" t="str">
        <f t="shared" si="791"/>
        <v>Unknown</v>
      </c>
    </row>
    <row r="8428" spans="1:21">
      <c r="A8428" s="1">
        <v>8427</v>
      </c>
      <c r="B8428" s="1">
        <v>13</v>
      </c>
      <c r="C8428" s="1" t="s">
        <v>18</v>
      </c>
      <c r="D8428" s="2">
        <v>45074</v>
      </c>
      <c r="E8428" s="2">
        <v>45084</v>
      </c>
      <c r="F8428" s="1" t="s">
        <v>19</v>
      </c>
      <c r="G8428" s="1" t="s">
        <v>22</v>
      </c>
      <c r="H8428" s="1" t="s">
        <v>48</v>
      </c>
      <c r="I8428" s="1">
        <v>142690.57999999999</v>
      </c>
      <c r="J8428" s="1" t="s">
        <v>16</v>
      </c>
      <c r="K8428" s="1" t="s">
        <v>25</v>
      </c>
      <c r="N8428" s="3" t="str">
        <f>IF(LEFT(LOWER(C8428),1)="m","Male",IF(LEFT(LOWER(C8428),1)="f","Female","Unknown"))</f>
        <v>Male</v>
      </c>
      <c r="O8428" s="4" t="str">
        <f>IF(TRIM(LOWER(F8428))="neuro","Neurology",IF(TRIM(LOWER(F8428))="Neurology","Neurology",IF(TRIM(LOWER(F8428))="general ward","General",IF(TRIM(LOWER(F8428))="general","General",IF(TRIM(LOWER(F8428))="cardiology","Cardiology",IF(TRIM(LOWER(F8428))="Cardiology","Cardiology",IF(TRIM(LOWER(F8428))="Peads","Pediatrics",IF(TRIM(LOWER(F8428))="Pediatrics","Pediatrics",IF(TRIM(LOWER(F8428))="orthopedics","Orthopedics",IF(TRIM(LOWER(F8428))="Neurology","Neurology",IF(TRIM(LOWER(F8428))="Oncology","Oncology")))))))))))</f>
        <v>General</v>
      </c>
      <c r="P8428" s="3" t="str">
        <f t="shared" si="786"/>
        <v>Government</v>
      </c>
      <c r="Q8428" s="5">
        <f t="shared" si="787"/>
        <v>10</v>
      </c>
      <c r="R8428" s="1">
        <f t="shared" si="788"/>
        <v>142690.57999999999</v>
      </c>
      <c r="S8428" s="1">
        <f t="shared" si="789"/>
        <v>1</v>
      </c>
      <c r="T8428" s="1" t="str">
        <f t="shared" si="790"/>
        <v>0-17</v>
      </c>
      <c r="U8428" s="1" t="str">
        <f t="shared" si="791"/>
        <v>Yes</v>
      </c>
    </row>
    <row r="8429" spans="1:21">
      <c r="A8429" s="1">
        <v>8428</v>
      </c>
      <c r="B8429" s="1">
        <v>7</v>
      </c>
      <c r="C8429" s="1" t="s">
        <v>29</v>
      </c>
      <c r="D8429" s="2">
        <v>45182</v>
      </c>
      <c r="E8429" s="2">
        <v>45189</v>
      </c>
      <c r="F8429" s="1" t="s">
        <v>43</v>
      </c>
      <c r="G8429" s="1" t="s">
        <v>22</v>
      </c>
      <c r="I8429" s="1">
        <v>208981.52</v>
      </c>
      <c r="J8429" s="1" t="s">
        <v>42</v>
      </c>
      <c r="K8429" s="1" t="s">
        <v>42</v>
      </c>
      <c r="N8429" s="3" t="str">
        <f>IF(LEFT(LOWER(C8429),1)="m","Male",IF(LEFT(LOWER(C8429),1)="f","Female","Unknown"))</f>
        <v>Female</v>
      </c>
      <c r="O8429" s="4" t="str">
        <f>IF(TRIM(LOWER(F8429))="neuro","Neurology",IF(TRIM(LOWER(F8429))="Neurology","Neurology",IF(TRIM(LOWER(F8429))="general ward","General",IF(TRIM(LOWER(F8429))="general","General",IF(TRIM(LOWER(F8429))="cardiology","Cardiology",IF(TRIM(LOWER(F8429))="Cardiology","Cardiology",IF(TRIM(LOWER(F8429))="Peads","Pediatrics",IF(TRIM(LOWER(F8429))="Pediatrics","Pediatrics",IF(TRIM(LOWER(F8429))="orthopedics","Orthopedics",IF(TRIM(LOWER(F8429))="Neurology","Neurology",IF(TRIM(LOWER(F8429))="Oncology","Oncology")))))))))))</f>
        <v>Orthopedics</v>
      </c>
      <c r="P8429" s="3" t="str">
        <f t="shared" si="786"/>
        <v>Government</v>
      </c>
      <c r="Q8429" s="5">
        <f t="shared" si="787"/>
        <v>7</v>
      </c>
      <c r="R8429" s="1">
        <f t="shared" si="788"/>
        <v>208981.52</v>
      </c>
      <c r="S8429" s="1">
        <f t="shared" si="789"/>
        <v>0</v>
      </c>
      <c r="T8429" s="1" t="str">
        <f t="shared" si="790"/>
        <v>0-17</v>
      </c>
      <c r="U8429" s="1" t="str">
        <f t="shared" si="791"/>
        <v>No</v>
      </c>
    </row>
    <row r="8430" spans="1:21">
      <c r="A8430" s="1">
        <v>8429</v>
      </c>
      <c r="B8430" s="1">
        <v>45</v>
      </c>
      <c r="C8430" s="1" t="s">
        <v>29</v>
      </c>
      <c r="D8430" s="2">
        <v>45566</v>
      </c>
      <c r="E8430" s="2">
        <v>45583</v>
      </c>
      <c r="F8430" s="1" t="s">
        <v>49</v>
      </c>
      <c r="G8430" s="1" t="s">
        <v>46</v>
      </c>
      <c r="H8430" s="1" t="s">
        <v>39</v>
      </c>
      <c r="I8430" s="1">
        <v>56934.91</v>
      </c>
      <c r="J8430" s="1" t="s">
        <v>25</v>
      </c>
      <c r="K8430" s="1" t="s">
        <v>38</v>
      </c>
      <c r="N8430" s="3" t="str">
        <f>IF(LEFT(LOWER(C8430),1)="m","Male",IF(LEFT(LOWER(C8430),1)="f","Female","Unknown"))</f>
        <v>Female</v>
      </c>
      <c r="O8430" s="4" t="str">
        <f>IF(TRIM(LOWER(F8430))="neuro","Neurology",IF(TRIM(LOWER(F8430))="Neurology","Neurology",IF(TRIM(LOWER(F8430))="general ward","General",IF(TRIM(LOWER(F8430))="general","General",IF(TRIM(LOWER(F8430))="cardiology","Cardiology",IF(TRIM(LOWER(F8430))="Cardiology","Cardiology",IF(TRIM(LOWER(F8430))="Peads","Pediatrics",IF(TRIM(LOWER(F8430))="Pediatrics","Pediatrics",IF(TRIM(LOWER(F8430))="orthopedics","Orthopedics",IF(TRIM(LOWER(F8430))="Neurology","Neurology",IF(TRIM(LOWER(F8430))="Oncology","Oncology")))))))))))</f>
        <v>Oncology</v>
      </c>
      <c r="P8430" s="3" t="str">
        <f t="shared" si="786"/>
        <v>Self</v>
      </c>
      <c r="Q8430" s="5">
        <f t="shared" si="787"/>
        <v>17</v>
      </c>
      <c r="R8430" s="1">
        <f t="shared" si="788"/>
        <v>56934.91</v>
      </c>
      <c r="S8430" s="1">
        <f t="shared" si="789"/>
        <v>0</v>
      </c>
      <c r="T8430" s="1" t="str">
        <f t="shared" si="790"/>
        <v>36-50</v>
      </c>
      <c r="U8430" s="1" t="str">
        <f t="shared" si="791"/>
        <v>Yes</v>
      </c>
    </row>
    <row r="8431" spans="1:21">
      <c r="A8431" s="1">
        <v>8430</v>
      </c>
      <c r="B8431" s="1">
        <v>15</v>
      </c>
      <c r="C8431" s="1" t="s">
        <v>27</v>
      </c>
      <c r="D8431" s="2">
        <v>45415</v>
      </c>
      <c r="E8431" s="2">
        <v>45427</v>
      </c>
      <c r="F8431" s="1" t="s">
        <v>30</v>
      </c>
      <c r="G8431" s="1" t="s">
        <v>33</v>
      </c>
      <c r="H8431" s="1" t="s">
        <v>48</v>
      </c>
      <c r="I8431" s="1">
        <v>266842.38</v>
      </c>
      <c r="J8431" s="1" t="s">
        <v>16</v>
      </c>
      <c r="K8431" s="1" t="s">
        <v>20</v>
      </c>
      <c r="N8431" s="3" t="str">
        <f>IF(LEFT(LOWER(C8431),1)="m","Male",IF(LEFT(LOWER(C8431),1)="f","Female","Unknown"))</f>
        <v>Male</v>
      </c>
      <c r="O8431" s="4" t="str">
        <f>IF(TRIM(LOWER(F8431))="neuro","Neurology",IF(TRIM(LOWER(F8431))="Neurology","Neurology",IF(TRIM(LOWER(F8431))="general ward","General",IF(TRIM(LOWER(F8431))="general","General",IF(TRIM(LOWER(F8431))="cardiology","Cardiology",IF(TRIM(LOWER(F8431))="Cardiology","Cardiology",IF(TRIM(LOWER(F8431))="Peads","Pediatrics",IF(TRIM(LOWER(F8431))="Pediatrics","Pediatrics",IF(TRIM(LOWER(F8431))="orthopedics","Orthopedics",IF(TRIM(LOWER(F8431))="Neurology","Neurology",IF(TRIM(LOWER(F8431))="Oncology","Oncology")))))))))))</f>
        <v>Pediatrics</v>
      </c>
      <c r="P8431" s="3" t="str">
        <f t="shared" si="786"/>
        <v>Self</v>
      </c>
      <c r="Q8431" s="5">
        <f t="shared" si="787"/>
        <v>12</v>
      </c>
      <c r="R8431" s="1">
        <f t="shared" si="788"/>
        <v>266842.38</v>
      </c>
      <c r="S8431" s="1">
        <f t="shared" si="789"/>
        <v>0</v>
      </c>
      <c r="T8431" s="1" t="str">
        <f t="shared" si="790"/>
        <v>0-17</v>
      </c>
      <c r="U8431" s="1" t="str">
        <f t="shared" si="791"/>
        <v>Yes</v>
      </c>
    </row>
    <row r="8432" spans="1:21">
      <c r="A8432" s="1">
        <v>8431</v>
      </c>
      <c r="B8432" s="1">
        <v>39</v>
      </c>
      <c r="C8432" s="1" t="s">
        <v>29</v>
      </c>
      <c r="D8432" s="2">
        <v>45431</v>
      </c>
      <c r="E8432" s="2">
        <v>45438</v>
      </c>
      <c r="F8432" s="1" t="s">
        <v>45</v>
      </c>
      <c r="G8432" s="1" t="s">
        <v>41</v>
      </c>
      <c r="H8432" s="1" t="s">
        <v>37</v>
      </c>
      <c r="I8432" s="1">
        <v>194642.26</v>
      </c>
      <c r="J8432" s="1" t="s">
        <v>42</v>
      </c>
      <c r="K8432" s="1" t="s">
        <v>17</v>
      </c>
      <c r="N8432" s="3" t="str">
        <f>IF(LEFT(LOWER(C8432),1)="m","Male",IF(LEFT(LOWER(C8432),1)="f","Female","Unknown"))</f>
        <v>Female</v>
      </c>
      <c r="O8432" s="4" t="str">
        <f>IF(TRIM(LOWER(F8432))="neuro","Neurology",IF(TRIM(LOWER(F8432))="Neurology","Neurology",IF(TRIM(LOWER(F8432))="general ward","General",IF(TRIM(LOWER(F8432))="general","General",IF(TRIM(LOWER(F8432))="cardiology","Cardiology",IF(TRIM(LOWER(F8432))="Cardiology","Cardiology",IF(TRIM(LOWER(F8432))="Peads","Pediatrics",IF(TRIM(LOWER(F8432))="Pediatrics","Pediatrics",IF(TRIM(LOWER(F8432))="orthopedics","Orthopedics",IF(TRIM(LOWER(F8432))="Neurology","Neurology",IF(TRIM(LOWER(F8432))="Oncology","Oncology")))))))))))</f>
        <v>Neurology</v>
      </c>
      <c r="P8432" s="3" t="str">
        <f t="shared" si="786"/>
        <v>Unknown</v>
      </c>
      <c r="Q8432" s="5">
        <f t="shared" si="787"/>
        <v>7</v>
      </c>
      <c r="R8432" s="1">
        <f t="shared" si="788"/>
        <v>194642.26</v>
      </c>
      <c r="S8432" s="1">
        <f t="shared" si="789"/>
        <v>1</v>
      </c>
      <c r="T8432" s="1" t="str">
        <f t="shared" si="790"/>
        <v>36-50</v>
      </c>
      <c r="U8432" s="1" t="str">
        <f t="shared" si="791"/>
        <v>No</v>
      </c>
    </row>
    <row r="8433" spans="1:21">
      <c r="A8433" s="1">
        <v>8432</v>
      </c>
      <c r="B8433" s="1">
        <v>78</v>
      </c>
      <c r="C8433" s="1" t="s">
        <v>26</v>
      </c>
      <c r="D8433" s="2">
        <v>45412</v>
      </c>
      <c r="E8433" s="2">
        <v>45418</v>
      </c>
      <c r="F8433" s="1" t="s">
        <v>13</v>
      </c>
      <c r="G8433" s="1" t="s">
        <v>36</v>
      </c>
      <c r="I8433" s="1">
        <v>193952.8</v>
      </c>
      <c r="J8433" s="1" t="s">
        <v>25</v>
      </c>
      <c r="K8433" s="1" t="s">
        <v>38</v>
      </c>
      <c r="N8433" s="3" t="str">
        <f>IF(LEFT(LOWER(C8433),1)="m","Male",IF(LEFT(LOWER(C8433),1)="f","Female","Unknown"))</f>
        <v>Female</v>
      </c>
      <c r="O8433" s="4" t="str">
        <f>IF(TRIM(LOWER(F8433))="neuro","Neurology",IF(TRIM(LOWER(F8433))="Neurology","Neurology",IF(TRIM(LOWER(F8433))="general ward","General",IF(TRIM(LOWER(F8433))="general","General",IF(TRIM(LOWER(F8433))="cardiology","Cardiology",IF(TRIM(LOWER(F8433))="Cardiology","Cardiology",IF(TRIM(LOWER(F8433))="Peads","Pediatrics",IF(TRIM(LOWER(F8433))="Pediatrics","Pediatrics",IF(TRIM(LOWER(F8433))="orthopedics","Orthopedics",IF(TRIM(LOWER(F8433))="Neurology","Neurology",IF(TRIM(LOWER(F8433))="Oncology","Oncology")))))))))))</f>
        <v>Neurology</v>
      </c>
      <c r="P8433" s="3" t="str">
        <f t="shared" si="786"/>
        <v>Government</v>
      </c>
      <c r="Q8433" s="5">
        <f t="shared" si="787"/>
        <v>6</v>
      </c>
      <c r="R8433" s="1">
        <f t="shared" si="788"/>
        <v>193952.8</v>
      </c>
      <c r="S8433" s="1">
        <f t="shared" si="789"/>
        <v>0</v>
      </c>
      <c r="T8433" s="1" t="str">
        <f t="shared" si="790"/>
        <v>66+</v>
      </c>
      <c r="U8433" s="1" t="str">
        <f t="shared" si="791"/>
        <v>Yes</v>
      </c>
    </row>
    <row r="8434" spans="1:21">
      <c r="A8434" s="1">
        <v>8433</v>
      </c>
      <c r="B8434" s="1">
        <v>58</v>
      </c>
      <c r="C8434" s="1" t="s">
        <v>12</v>
      </c>
      <c r="D8434" s="2">
        <v>45010</v>
      </c>
      <c r="E8434" s="2">
        <v>45011</v>
      </c>
      <c r="F8434" s="1" t="s">
        <v>40</v>
      </c>
      <c r="G8434" s="1" t="s">
        <v>41</v>
      </c>
      <c r="H8434" s="1" t="s">
        <v>48</v>
      </c>
      <c r="I8434" s="1">
        <v>98057.42</v>
      </c>
      <c r="J8434" s="1" t="s">
        <v>24</v>
      </c>
      <c r="K8434" s="1" t="s">
        <v>20</v>
      </c>
      <c r="N8434" s="3" t="str">
        <f>IF(LEFT(LOWER(C8434),1)="m","Male",IF(LEFT(LOWER(C8434),1)="f","Female","Unknown"))</f>
        <v>Unknown</v>
      </c>
      <c r="O8434" s="4" t="str">
        <f>IF(TRIM(LOWER(F8434))="neuro","Neurology",IF(TRIM(LOWER(F8434))="Neurology","Neurology",IF(TRIM(LOWER(F8434))="general ward","General",IF(TRIM(LOWER(F8434))="general","General",IF(TRIM(LOWER(F8434))="cardiology","Cardiology",IF(TRIM(LOWER(F8434))="Cardiology","Cardiology",IF(TRIM(LOWER(F8434))="Peads","Pediatrics",IF(TRIM(LOWER(F8434))="Pediatrics","Pediatrics",IF(TRIM(LOWER(F8434))="orthopedics","Orthopedics",IF(TRIM(LOWER(F8434))="Neurology","Neurology",IF(TRIM(LOWER(F8434))="Oncology","Oncology")))))))))))</f>
        <v>Pediatrics</v>
      </c>
      <c r="P8434" s="3" t="str">
        <f t="shared" si="786"/>
        <v>Unknown</v>
      </c>
      <c r="Q8434" s="5">
        <f t="shared" si="787"/>
        <v>1</v>
      </c>
      <c r="R8434" s="1">
        <f t="shared" si="788"/>
        <v>98057.42</v>
      </c>
      <c r="S8434" s="1">
        <f t="shared" si="789"/>
        <v>0</v>
      </c>
      <c r="T8434" s="1" t="str">
        <f t="shared" si="790"/>
        <v>51-65</v>
      </c>
      <c r="U8434" s="1" t="str">
        <f t="shared" si="791"/>
        <v>No</v>
      </c>
    </row>
    <row r="8435" spans="1:21">
      <c r="A8435" s="1">
        <v>8434</v>
      </c>
      <c r="C8435" s="1" t="s">
        <v>44</v>
      </c>
      <c r="D8435" s="2">
        <v>45644</v>
      </c>
      <c r="E8435" s="2">
        <v>45645</v>
      </c>
      <c r="F8435" s="1" t="s">
        <v>40</v>
      </c>
      <c r="G8435" s="1" t="s">
        <v>14</v>
      </c>
      <c r="H8435" s="1" t="s">
        <v>37</v>
      </c>
      <c r="I8435" s="1">
        <v>268948.7</v>
      </c>
      <c r="J8435" s="1" t="s">
        <v>42</v>
      </c>
      <c r="K8435" s="1" t="s">
        <v>20</v>
      </c>
      <c r="N8435" s="3" t="str">
        <f>IF(LEFT(LOWER(C8435),1)="m","Male",IF(LEFT(LOWER(C8435),1)="f","Female","Unknown"))</f>
        <v>Female</v>
      </c>
      <c r="O8435" s="4" t="str">
        <f>IF(TRIM(LOWER(F8435))="neuro","Neurology",IF(TRIM(LOWER(F8435))="Neurology","Neurology",IF(TRIM(LOWER(F8435))="general ward","General",IF(TRIM(LOWER(F8435))="general","General",IF(TRIM(LOWER(F8435))="cardiology","Cardiology",IF(TRIM(LOWER(F8435))="Cardiology","Cardiology",IF(TRIM(LOWER(F8435))="Peads","Pediatrics",IF(TRIM(LOWER(F8435))="Pediatrics","Pediatrics",IF(TRIM(LOWER(F8435))="orthopedics","Orthopedics",IF(TRIM(LOWER(F8435))="Neurology","Neurology",IF(TRIM(LOWER(F8435))="Oncology","Oncology")))))))))))</f>
        <v>Pediatrics</v>
      </c>
      <c r="P8435" s="3" t="str">
        <f t="shared" si="786"/>
        <v>Private</v>
      </c>
      <c r="Q8435" s="5">
        <f t="shared" si="787"/>
        <v>1</v>
      </c>
      <c r="R8435" s="1">
        <f t="shared" si="788"/>
        <v>268948.7</v>
      </c>
      <c r="S8435" s="1">
        <f t="shared" si="789"/>
        <v>0</v>
      </c>
      <c r="T8435" s="1" t="str">
        <f t="shared" si="790"/>
        <v>0-17</v>
      </c>
      <c r="U8435" s="1" t="str">
        <f t="shared" si="791"/>
        <v>No</v>
      </c>
    </row>
    <row r="8436" spans="1:21">
      <c r="A8436" s="1">
        <v>8435</v>
      </c>
      <c r="B8436" s="1">
        <v>37</v>
      </c>
      <c r="C8436" s="1" t="s">
        <v>26</v>
      </c>
      <c r="D8436" s="2">
        <v>45649</v>
      </c>
      <c r="E8436" s="2">
        <v>45662</v>
      </c>
      <c r="F8436" s="1" t="s">
        <v>13</v>
      </c>
      <c r="G8436" s="1" t="s">
        <v>33</v>
      </c>
      <c r="H8436" s="1" t="s">
        <v>37</v>
      </c>
      <c r="I8436" s="1">
        <v>252713.48</v>
      </c>
      <c r="J8436" s="1" t="s">
        <v>42</v>
      </c>
      <c r="K8436" s="1" t="s">
        <v>38</v>
      </c>
      <c r="N8436" s="3" t="str">
        <f>IF(LEFT(LOWER(C8436),1)="m","Male",IF(LEFT(LOWER(C8436),1)="f","Female","Unknown"))</f>
        <v>Female</v>
      </c>
      <c r="O8436" s="4" t="str">
        <f>IF(TRIM(LOWER(F8436))="neuro","Neurology",IF(TRIM(LOWER(F8436))="Neurology","Neurology",IF(TRIM(LOWER(F8436))="general ward","General",IF(TRIM(LOWER(F8436))="general","General",IF(TRIM(LOWER(F8436))="cardiology","Cardiology",IF(TRIM(LOWER(F8436))="Cardiology","Cardiology",IF(TRIM(LOWER(F8436))="Peads","Pediatrics",IF(TRIM(LOWER(F8436))="Pediatrics","Pediatrics",IF(TRIM(LOWER(F8436))="orthopedics","Orthopedics",IF(TRIM(LOWER(F8436))="Neurology","Neurology",IF(TRIM(LOWER(F8436))="Oncology","Oncology")))))))))))</f>
        <v>Neurology</v>
      </c>
      <c r="P8436" s="3" t="str">
        <f t="shared" si="786"/>
        <v>Self</v>
      </c>
      <c r="Q8436" s="5">
        <f t="shared" si="787"/>
        <v>13</v>
      </c>
      <c r="R8436" s="1">
        <f t="shared" si="788"/>
        <v>252713.48</v>
      </c>
      <c r="S8436" s="1">
        <f t="shared" si="789"/>
        <v>0</v>
      </c>
      <c r="T8436" s="1" t="str">
        <f t="shared" si="790"/>
        <v>36-50</v>
      </c>
      <c r="U8436" s="1" t="str">
        <f t="shared" si="791"/>
        <v>No</v>
      </c>
    </row>
    <row r="8437" spans="1:21">
      <c r="A8437" s="1">
        <v>8436</v>
      </c>
      <c r="B8437" s="1">
        <v>4</v>
      </c>
      <c r="C8437" s="1" t="s">
        <v>34</v>
      </c>
      <c r="D8437" s="2">
        <v>45104</v>
      </c>
      <c r="E8437" s="2">
        <v>45109</v>
      </c>
      <c r="F8437" s="1" t="s">
        <v>43</v>
      </c>
      <c r="G8437" s="1" t="s">
        <v>31</v>
      </c>
      <c r="H8437" s="1" t="s">
        <v>51</v>
      </c>
      <c r="I8437" s="1">
        <v>119575.84</v>
      </c>
      <c r="J8437" s="1" t="s">
        <v>42</v>
      </c>
      <c r="K8437" s="1" t="s">
        <v>38</v>
      </c>
      <c r="N8437" s="3" t="str">
        <f>IF(LEFT(LOWER(C8437),1)="m","Male",IF(LEFT(LOWER(C8437),1)="f","Female","Unknown"))</f>
        <v>Male</v>
      </c>
      <c r="O8437" s="4" t="str">
        <f>IF(TRIM(LOWER(F8437))="neuro","Neurology",IF(TRIM(LOWER(F8437))="Neurology","Neurology",IF(TRIM(LOWER(F8437))="general ward","General",IF(TRIM(LOWER(F8437))="general","General",IF(TRIM(LOWER(F8437))="cardiology","Cardiology",IF(TRIM(LOWER(F8437))="Cardiology","Cardiology",IF(TRIM(LOWER(F8437))="Peads","Pediatrics",IF(TRIM(LOWER(F8437))="Pediatrics","Pediatrics",IF(TRIM(LOWER(F8437))="orthopedics","Orthopedics",IF(TRIM(LOWER(F8437))="Neurology","Neurology",IF(TRIM(LOWER(F8437))="Oncology","Oncology")))))))))))</f>
        <v>Orthopedics</v>
      </c>
      <c r="P8437" s="3" t="str">
        <f t="shared" si="786"/>
        <v>Private</v>
      </c>
      <c r="Q8437" s="5">
        <f t="shared" si="787"/>
        <v>5</v>
      </c>
      <c r="R8437" s="1">
        <f t="shared" si="788"/>
        <v>119575.84</v>
      </c>
      <c r="S8437" s="1">
        <f t="shared" si="789"/>
        <v>0</v>
      </c>
      <c r="T8437" s="1" t="str">
        <f t="shared" si="790"/>
        <v>0-17</v>
      </c>
      <c r="U8437" s="1" t="str">
        <f t="shared" si="791"/>
        <v>No</v>
      </c>
    </row>
    <row r="8438" spans="1:21">
      <c r="A8438" s="1">
        <v>8437</v>
      </c>
      <c r="B8438" s="1">
        <v>49</v>
      </c>
      <c r="C8438" s="1" t="s">
        <v>18</v>
      </c>
      <c r="D8438" s="2">
        <v>45292</v>
      </c>
      <c r="E8438" s="2">
        <v>45296</v>
      </c>
      <c r="F8438" s="1" t="s">
        <v>50</v>
      </c>
      <c r="G8438" s="1" t="s">
        <v>22</v>
      </c>
      <c r="H8438" s="1" t="s">
        <v>37</v>
      </c>
      <c r="I8438" s="1">
        <v>281453.8</v>
      </c>
      <c r="J8438" s="1" t="s">
        <v>17</v>
      </c>
      <c r="K8438" s="1" t="s">
        <v>17</v>
      </c>
      <c r="N8438" s="3" t="str">
        <f>IF(LEFT(LOWER(C8438),1)="m","Male",IF(LEFT(LOWER(C8438),1)="f","Female","Unknown"))</f>
        <v>Male</v>
      </c>
      <c r="O8438" s="4" t="str">
        <f>IF(TRIM(LOWER(F8438))="neuro","Neurology",IF(TRIM(LOWER(F8438))="Neurology","Neurology",IF(TRIM(LOWER(F8438))="general ward","General",IF(TRIM(LOWER(F8438))="general","General",IF(TRIM(LOWER(F8438))="cardiology","Cardiology",IF(TRIM(LOWER(F8438))="Cardiology","Cardiology",IF(TRIM(LOWER(F8438))="Peads","Pediatrics",IF(TRIM(LOWER(F8438))="Pediatrics","Pediatrics",IF(TRIM(LOWER(F8438))="orthopedics","Orthopedics",IF(TRIM(LOWER(F8438))="Neurology","Neurology",IF(TRIM(LOWER(F8438))="Oncology","Oncology")))))))))))</f>
        <v>Cardiology</v>
      </c>
      <c r="P8438" s="3" t="str">
        <f t="shared" si="786"/>
        <v>Government</v>
      </c>
      <c r="Q8438" s="5">
        <f t="shared" si="787"/>
        <v>4</v>
      </c>
      <c r="R8438" s="1">
        <f t="shared" si="788"/>
        <v>281453.8</v>
      </c>
      <c r="S8438" s="1">
        <f t="shared" si="789"/>
        <v>1</v>
      </c>
      <c r="T8438" s="1" t="str">
        <f t="shared" si="790"/>
        <v>36-50</v>
      </c>
      <c r="U8438" s="1" t="str">
        <f t="shared" si="791"/>
        <v>Yes</v>
      </c>
    </row>
    <row r="8439" spans="1:21">
      <c r="A8439" s="1">
        <v>8438</v>
      </c>
      <c r="B8439" s="1">
        <v>26</v>
      </c>
      <c r="C8439" s="1" t="s">
        <v>12</v>
      </c>
      <c r="D8439" s="2">
        <v>45479</v>
      </c>
      <c r="E8439" s="2">
        <v>45485</v>
      </c>
      <c r="F8439" s="1" t="s">
        <v>19</v>
      </c>
      <c r="G8439" s="1" t="s">
        <v>22</v>
      </c>
      <c r="H8439" s="1" t="s">
        <v>48</v>
      </c>
      <c r="I8439" s="1">
        <v>129059.24</v>
      </c>
      <c r="J8439" s="1" t="s">
        <v>17</v>
      </c>
      <c r="K8439" s="1" t="s">
        <v>42</v>
      </c>
      <c r="N8439" s="3" t="str">
        <f>IF(LEFT(LOWER(C8439),1)="m","Male",IF(LEFT(LOWER(C8439),1)="f","Female","Unknown"))</f>
        <v>Unknown</v>
      </c>
      <c r="O8439" s="4" t="str">
        <f>IF(TRIM(LOWER(F8439))="neuro","Neurology",IF(TRIM(LOWER(F8439))="Neurology","Neurology",IF(TRIM(LOWER(F8439))="general ward","General",IF(TRIM(LOWER(F8439))="general","General",IF(TRIM(LOWER(F8439))="cardiology","Cardiology",IF(TRIM(LOWER(F8439))="Cardiology","Cardiology",IF(TRIM(LOWER(F8439))="Peads","Pediatrics",IF(TRIM(LOWER(F8439))="Pediatrics","Pediatrics",IF(TRIM(LOWER(F8439))="orthopedics","Orthopedics",IF(TRIM(LOWER(F8439))="Neurology","Neurology",IF(TRIM(LOWER(F8439))="Oncology","Oncology")))))))))))</f>
        <v>General</v>
      </c>
      <c r="P8439" s="3" t="str">
        <f t="shared" si="786"/>
        <v>Government</v>
      </c>
      <c r="Q8439" s="5">
        <f t="shared" si="787"/>
        <v>6</v>
      </c>
      <c r="R8439" s="1">
        <f t="shared" si="788"/>
        <v>129059.24</v>
      </c>
      <c r="S8439" s="1">
        <f t="shared" si="789"/>
        <v>0</v>
      </c>
      <c r="T8439" s="1" t="str">
        <f t="shared" si="790"/>
        <v>18-35</v>
      </c>
      <c r="U8439" s="1" t="str">
        <f t="shared" si="791"/>
        <v>Yes</v>
      </c>
    </row>
    <row r="8440" spans="1:21">
      <c r="A8440" s="1">
        <v>8439</v>
      </c>
      <c r="B8440" s="1">
        <v>84</v>
      </c>
      <c r="C8440" s="1" t="s">
        <v>29</v>
      </c>
      <c r="D8440" s="2">
        <v>45218</v>
      </c>
      <c r="E8440" s="2">
        <v>45221</v>
      </c>
      <c r="F8440" s="1" t="s">
        <v>21</v>
      </c>
      <c r="G8440" s="1" t="s">
        <v>33</v>
      </c>
      <c r="H8440" s="1" t="s">
        <v>32</v>
      </c>
      <c r="I8440" s="1">
        <v>210422.69</v>
      </c>
      <c r="J8440" s="1" t="s">
        <v>16</v>
      </c>
      <c r="K8440" s="1" t="s">
        <v>38</v>
      </c>
      <c r="N8440" s="3" t="str">
        <f>IF(LEFT(LOWER(C8440),1)="m","Male",IF(LEFT(LOWER(C8440),1)="f","Female","Unknown"))</f>
        <v>Female</v>
      </c>
      <c r="O8440" s="4" t="str">
        <f>IF(TRIM(LOWER(F8440))="neuro","Neurology",IF(TRIM(LOWER(F8440))="Neurology","Neurology",IF(TRIM(LOWER(F8440))="general ward","General",IF(TRIM(LOWER(F8440))="general","General",IF(TRIM(LOWER(F8440))="cardiology","Cardiology",IF(TRIM(LOWER(F8440))="Cardiology","Cardiology",IF(TRIM(LOWER(F8440))="Peads","Pediatrics",IF(TRIM(LOWER(F8440))="Pediatrics","Pediatrics",IF(TRIM(LOWER(F8440))="orthopedics","Orthopedics",IF(TRIM(LOWER(F8440))="Neurology","Neurology",IF(TRIM(LOWER(F8440))="Oncology","Oncology")))))))))))</f>
        <v>General</v>
      </c>
      <c r="P8440" s="3" t="str">
        <f t="shared" si="786"/>
        <v>Self</v>
      </c>
      <c r="Q8440" s="5">
        <f t="shared" si="787"/>
        <v>3</v>
      </c>
      <c r="R8440" s="1">
        <f t="shared" si="788"/>
        <v>210422.69</v>
      </c>
      <c r="S8440" s="1">
        <f t="shared" si="789"/>
        <v>0</v>
      </c>
      <c r="T8440" s="1" t="str">
        <f t="shared" si="790"/>
        <v>66+</v>
      </c>
      <c r="U8440" s="1" t="str">
        <f t="shared" si="791"/>
        <v>Yes</v>
      </c>
    </row>
    <row r="8441" spans="1:21">
      <c r="A8441" s="1">
        <v>8440</v>
      </c>
      <c r="B8441" s="1">
        <v>73</v>
      </c>
      <c r="C8441" s="1" t="s">
        <v>18</v>
      </c>
      <c r="D8441" s="2">
        <v>45526</v>
      </c>
      <c r="E8441" s="2">
        <v>45532</v>
      </c>
      <c r="F8441" s="1" t="s">
        <v>45</v>
      </c>
      <c r="G8441" s="1" t="s">
        <v>22</v>
      </c>
      <c r="H8441" s="1" t="s">
        <v>39</v>
      </c>
      <c r="I8441" s="1">
        <v>104567.22</v>
      </c>
      <c r="K8441" s="1" t="s">
        <v>20</v>
      </c>
      <c r="N8441" s="3" t="str">
        <f>IF(LEFT(LOWER(C8441),1)="m","Male",IF(LEFT(LOWER(C8441),1)="f","Female","Unknown"))</f>
        <v>Male</v>
      </c>
      <c r="O8441" s="4" t="str">
        <f>IF(TRIM(LOWER(F8441))="neuro","Neurology",IF(TRIM(LOWER(F8441))="Neurology","Neurology",IF(TRIM(LOWER(F8441))="general ward","General",IF(TRIM(LOWER(F8441))="general","General",IF(TRIM(LOWER(F8441))="cardiology","Cardiology",IF(TRIM(LOWER(F8441))="Cardiology","Cardiology",IF(TRIM(LOWER(F8441))="Peads","Pediatrics",IF(TRIM(LOWER(F8441))="Pediatrics","Pediatrics",IF(TRIM(LOWER(F8441))="orthopedics","Orthopedics",IF(TRIM(LOWER(F8441))="Neurology","Neurology",IF(TRIM(LOWER(F8441))="Oncology","Oncology")))))))))))</f>
        <v>Neurology</v>
      </c>
      <c r="P8441" s="3" t="str">
        <f t="shared" si="786"/>
        <v>Government</v>
      </c>
      <c r="Q8441" s="5">
        <f t="shared" si="787"/>
        <v>6</v>
      </c>
      <c r="R8441" s="1">
        <f t="shared" si="788"/>
        <v>104567.22</v>
      </c>
      <c r="S8441" s="1">
        <f t="shared" si="789"/>
        <v>0</v>
      </c>
      <c r="T8441" s="1" t="str">
        <f t="shared" si="790"/>
        <v>66+</v>
      </c>
      <c r="U8441" s="1" t="str">
        <f t="shared" si="791"/>
        <v>Unknown</v>
      </c>
    </row>
    <row r="8442" spans="1:21">
      <c r="A8442" s="1">
        <v>8441</v>
      </c>
      <c r="B8442" s="1">
        <v>73</v>
      </c>
      <c r="C8442" s="1" t="s">
        <v>18</v>
      </c>
      <c r="D8442" s="2">
        <v>45561</v>
      </c>
      <c r="E8442" s="2">
        <v>45571</v>
      </c>
      <c r="F8442" s="1" t="s">
        <v>43</v>
      </c>
      <c r="G8442" s="1" t="s">
        <v>31</v>
      </c>
      <c r="H8442" s="1" t="s">
        <v>39</v>
      </c>
      <c r="I8442" s="1">
        <v>58667.58</v>
      </c>
      <c r="J8442" s="1" t="s">
        <v>25</v>
      </c>
      <c r="K8442" s="1" t="s">
        <v>16</v>
      </c>
      <c r="N8442" s="3" t="str">
        <f>IF(LEFT(LOWER(C8442),1)="m","Male",IF(LEFT(LOWER(C8442),1)="f","Female","Unknown"))</f>
        <v>Male</v>
      </c>
      <c r="O8442" s="4" t="str">
        <f>IF(TRIM(LOWER(F8442))="neuro","Neurology",IF(TRIM(LOWER(F8442))="Neurology","Neurology",IF(TRIM(LOWER(F8442))="general ward","General",IF(TRIM(LOWER(F8442))="general","General",IF(TRIM(LOWER(F8442))="cardiology","Cardiology",IF(TRIM(LOWER(F8442))="Cardiology","Cardiology",IF(TRIM(LOWER(F8442))="Peads","Pediatrics",IF(TRIM(LOWER(F8442))="Pediatrics","Pediatrics",IF(TRIM(LOWER(F8442))="orthopedics","Orthopedics",IF(TRIM(LOWER(F8442))="Neurology","Neurology",IF(TRIM(LOWER(F8442))="Oncology","Oncology")))))))))))</f>
        <v>Orthopedics</v>
      </c>
      <c r="P8442" s="3" t="str">
        <f t="shared" si="786"/>
        <v>Private</v>
      </c>
      <c r="Q8442" s="5">
        <f t="shared" si="787"/>
        <v>10</v>
      </c>
      <c r="R8442" s="1">
        <f t="shared" si="788"/>
        <v>58667.58</v>
      </c>
      <c r="S8442" s="1">
        <f t="shared" si="789"/>
        <v>1</v>
      </c>
      <c r="T8442" s="1" t="str">
        <f t="shared" si="790"/>
        <v>66+</v>
      </c>
      <c r="U8442" s="1" t="str">
        <f t="shared" si="791"/>
        <v>Yes</v>
      </c>
    </row>
    <row r="8443" spans="1:21">
      <c r="A8443" s="1">
        <v>8442</v>
      </c>
      <c r="B8443" s="1">
        <v>50</v>
      </c>
      <c r="C8443" s="1" t="s">
        <v>27</v>
      </c>
      <c r="D8443" s="2">
        <v>45008</v>
      </c>
      <c r="E8443" s="2">
        <v>45012</v>
      </c>
      <c r="F8443" s="1" t="s">
        <v>13</v>
      </c>
      <c r="G8443" s="1" t="s">
        <v>14</v>
      </c>
      <c r="H8443" s="1" t="s">
        <v>15</v>
      </c>
      <c r="I8443" s="1">
        <v>328973.40000000002</v>
      </c>
      <c r="J8443" s="1" t="s">
        <v>16</v>
      </c>
      <c r="K8443" s="1" t="s">
        <v>20</v>
      </c>
      <c r="N8443" s="3" t="str">
        <f>IF(LEFT(LOWER(C8443),1)="m","Male",IF(LEFT(LOWER(C8443),1)="f","Female","Unknown"))</f>
        <v>Male</v>
      </c>
      <c r="O8443" s="4" t="str">
        <f>IF(TRIM(LOWER(F8443))="neuro","Neurology",IF(TRIM(LOWER(F8443))="Neurology","Neurology",IF(TRIM(LOWER(F8443))="general ward","General",IF(TRIM(LOWER(F8443))="general","General",IF(TRIM(LOWER(F8443))="cardiology","Cardiology",IF(TRIM(LOWER(F8443))="Cardiology","Cardiology",IF(TRIM(LOWER(F8443))="Peads","Pediatrics",IF(TRIM(LOWER(F8443))="Pediatrics","Pediatrics",IF(TRIM(LOWER(F8443))="orthopedics","Orthopedics",IF(TRIM(LOWER(F8443))="Neurology","Neurology",IF(TRIM(LOWER(F8443))="Oncology","Oncology")))))))))))</f>
        <v>Neurology</v>
      </c>
      <c r="P8443" s="3" t="str">
        <f t="shared" si="786"/>
        <v>Private</v>
      </c>
      <c r="Q8443" s="5">
        <f t="shared" si="787"/>
        <v>4</v>
      </c>
      <c r="R8443" s="1">
        <f t="shared" si="788"/>
        <v>328973.40000000002</v>
      </c>
      <c r="S8443" s="1">
        <f t="shared" si="789"/>
        <v>0</v>
      </c>
      <c r="T8443" s="1" t="str">
        <f t="shared" si="790"/>
        <v>36-50</v>
      </c>
      <c r="U8443" s="1" t="str">
        <f t="shared" si="791"/>
        <v>Yes</v>
      </c>
    </row>
    <row r="8444" spans="1:21">
      <c r="A8444" s="1">
        <v>8443</v>
      </c>
      <c r="B8444" s="1">
        <v>42</v>
      </c>
      <c r="C8444" s="1" t="s">
        <v>29</v>
      </c>
      <c r="D8444" s="2">
        <v>45014</v>
      </c>
      <c r="E8444" s="2">
        <v>45022</v>
      </c>
      <c r="F8444" s="1" t="s">
        <v>28</v>
      </c>
      <c r="G8444" s="1" t="s">
        <v>22</v>
      </c>
      <c r="H8444" s="1" t="s">
        <v>39</v>
      </c>
      <c r="I8444" s="1">
        <v>87181.17</v>
      </c>
      <c r="J8444" s="1" t="s">
        <v>42</v>
      </c>
      <c r="K8444" s="1" t="s">
        <v>17</v>
      </c>
      <c r="N8444" s="3" t="str">
        <f>IF(LEFT(LOWER(C8444),1)="m","Male",IF(LEFT(LOWER(C8444),1)="f","Female","Unknown"))</f>
        <v>Female</v>
      </c>
      <c r="O8444" s="4" t="str">
        <f>IF(TRIM(LOWER(F8444))="neuro","Neurology",IF(TRIM(LOWER(F8444))="Neurology","Neurology",IF(TRIM(LOWER(F8444))="general ward","General",IF(TRIM(LOWER(F8444))="general","General",IF(TRIM(LOWER(F8444))="cardiology","Cardiology",IF(TRIM(LOWER(F8444))="Cardiology","Cardiology",IF(TRIM(LOWER(F8444))="Peads","Pediatrics",IF(TRIM(LOWER(F8444))="Pediatrics","Pediatrics",IF(TRIM(LOWER(F8444))="orthopedics","Orthopedics",IF(TRIM(LOWER(F8444))="Neurology","Neurology",IF(TRIM(LOWER(F8444))="Oncology","Oncology")))))))))))</f>
        <v>Orthopedics</v>
      </c>
      <c r="P8444" s="3" t="str">
        <f t="shared" si="786"/>
        <v>Government</v>
      </c>
      <c r="Q8444" s="5">
        <f t="shared" si="787"/>
        <v>8</v>
      </c>
      <c r="R8444" s="1">
        <f t="shared" si="788"/>
        <v>87181.17</v>
      </c>
      <c r="S8444" s="1">
        <f t="shared" si="789"/>
        <v>1</v>
      </c>
      <c r="T8444" s="1" t="str">
        <f t="shared" si="790"/>
        <v>36-50</v>
      </c>
      <c r="U8444" s="1" t="str">
        <f t="shared" si="791"/>
        <v>No</v>
      </c>
    </row>
    <row r="8445" spans="1:21">
      <c r="A8445" s="1">
        <v>8444</v>
      </c>
      <c r="B8445" s="1">
        <v>75</v>
      </c>
      <c r="C8445" s="1" t="s">
        <v>12</v>
      </c>
      <c r="D8445" s="2">
        <v>45245</v>
      </c>
      <c r="E8445" s="2">
        <v>45247</v>
      </c>
      <c r="F8445" s="1" t="s">
        <v>45</v>
      </c>
      <c r="G8445" s="1" t="s">
        <v>22</v>
      </c>
      <c r="I8445" s="1">
        <v>28219.45</v>
      </c>
      <c r="K8445" s="1" t="s">
        <v>20</v>
      </c>
      <c r="N8445" s="3" t="str">
        <f>IF(LEFT(LOWER(C8445),1)="m","Male",IF(LEFT(LOWER(C8445),1)="f","Female","Unknown"))</f>
        <v>Unknown</v>
      </c>
      <c r="O8445" s="4" t="str">
        <f>IF(TRIM(LOWER(F8445))="neuro","Neurology",IF(TRIM(LOWER(F8445))="Neurology","Neurology",IF(TRIM(LOWER(F8445))="general ward","General",IF(TRIM(LOWER(F8445))="general","General",IF(TRIM(LOWER(F8445))="cardiology","Cardiology",IF(TRIM(LOWER(F8445))="Cardiology","Cardiology",IF(TRIM(LOWER(F8445))="Peads","Pediatrics",IF(TRIM(LOWER(F8445))="Pediatrics","Pediatrics",IF(TRIM(LOWER(F8445))="orthopedics","Orthopedics",IF(TRIM(LOWER(F8445))="Neurology","Neurology",IF(TRIM(LOWER(F8445))="Oncology","Oncology")))))))))))</f>
        <v>Neurology</v>
      </c>
      <c r="P8445" s="3" t="str">
        <f t="shared" si="786"/>
        <v>Government</v>
      </c>
      <c r="Q8445" s="5">
        <f t="shared" si="787"/>
        <v>2</v>
      </c>
      <c r="R8445" s="1">
        <f t="shared" si="788"/>
        <v>28219.45</v>
      </c>
      <c r="S8445" s="1">
        <f t="shared" si="789"/>
        <v>0</v>
      </c>
      <c r="T8445" s="1" t="str">
        <f t="shared" si="790"/>
        <v>66+</v>
      </c>
      <c r="U8445" s="1" t="str">
        <f t="shared" si="791"/>
        <v>Unknown</v>
      </c>
    </row>
    <row r="8446" spans="1:21">
      <c r="A8446" s="1">
        <v>8445</v>
      </c>
      <c r="C8446" s="1" t="s">
        <v>18</v>
      </c>
      <c r="D8446" s="2">
        <v>45366</v>
      </c>
      <c r="E8446" s="2">
        <v>45379</v>
      </c>
      <c r="F8446" s="1" t="s">
        <v>19</v>
      </c>
      <c r="G8446" s="1" t="s">
        <v>31</v>
      </c>
      <c r="H8446" s="1" t="s">
        <v>37</v>
      </c>
      <c r="I8446" s="1">
        <v>26437.14</v>
      </c>
      <c r="J8446" s="1" t="s">
        <v>24</v>
      </c>
      <c r="K8446" s="1" t="s">
        <v>16</v>
      </c>
      <c r="N8446" s="3" t="str">
        <f>IF(LEFT(LOWER(C8446),1)="m","Male",IF(LEFT(LOWER(C8446),1)="f","Female","Unknown"))</f>
        <v>Male</v>
      </c>
      <c r="O8446" s="4" t="str">
        <f>IF(TRIM(LOWER(F8446))="neuro","Neurology",IF(TRIM(LOWER(F8446))="Neurology","Neurology",IF(TRIM(LOWER(F8446))="general ward","General",IF(TRIM(LOWER(F8446))="general","General",IF(TRIM(LOWER(F8446))="cardiology","Cardiology",IF(TRIM(LOWER(F8446))="Cardiology","Cardiology",IF(TRIM(LOWER(F8446))="Peads","Pediatrics",IF(TRIM(LOWER(F8446))="Pediatrics","Pediatrics",IF(TRIM(LOWER(F8446))="orthopedics","Orthopedics",IF(TRIM(LOWER(F8446))="Neurology","Neurology",IF(TRIM(LOWER(F8446))="Oncology","Oncology")))))))))))</f>
        <v>General</v>
      </c>
      <c r="P8446" s="3" t="str">
        <f t="shared" si="786"/>
        <v>Private</v>
      </c>
      <c r="Q8446" s="5">
        <f t="shared" si="787"/>
        <v>13</v>
      </c>
      <c r="R8446" s="1">
        <f t="shared" si="788"/>
        <v>26437.14</v>
      </c>
      <c r="S8446" s="1">
        <f t="shared" si="789"/>
        <v>1</v>
      </c>
      <c r="T8446" s="1" t="str">
        <f t="shared" si="790"/>
        <v>0-17</v>
      </c>
      <c r="U8446" s="1" t="str">
        <f t="shared" si="791"/>
        <v>No</v>
      </c>
    </row>
    <row r="8447" spans="1:21">
      <c r="A8447" s="1">
        <v>8446</v>
      </c>
      <c r="B8447" s="1">
        <v>67</v>
      </c>
      <c r="C8447" s="1" t="s">
        <v>12</v>
      </c>
      <c r="D8447" s="2">
        <v>45561</v>
      </c>
      <c r="E8447" s="2">
        <v>45562</v>
      </c>
      <c r="F8447" s="1" t="s">
        <v>40</v>
      </c>
      <c r="G8447" s="1" t="s">
        <v>41</v>
      </c>
      <c r="H8447" s="1" t="s">
        <v>23</v>
      </c>
      <c r="I8447" s="1">
        <v>96470.33</v>
      </c>
      <c r="J8447" s="1" t="s">
        <v>16</v>
      </c>
      <c r="K8447" s="1" t="s">
        <v>38</v>
      </c>
      <c r="N8447" s="3" t="str">
        <f>IF(LEFT(LOWER(C8447),1)="m","Male",IF(LEFT(LOWER(C8447),1)="f","Female","Unknown"))</f>
        <v>Unknown</v>
      </c>
      <c r="O8447" s="4" t="str">
        <f>IF(TRIM(LOWER(F8447))="neuro","Neurology",IF(TRIM(LOWER(F8447))="Neurology","Neurology",IF(TRIM(LOWER(F8447))="general ward","General",IF(TRIM(LOWER(F8447))="general","General",IF(TRIM(LOWER(F8447))="cardiology","Cardiology",IF(TRIM(LOWER(F8447))="Cardiology","Cardiology",IF(TRIM(LOWER(F8447))="Peads","Pediatrics",IF(TRIM(LOWER(F8447))="Pediatrics","Pediatrics",IF(TRIM(LOWER(F8447))="orthopedics","Orthopedics",IF(TRIM(LOWER(F8447))="Neurology","Neurology",IF(TRIM(LOWER(F8447))="Oncology","Oncology")))))))))))</f>
        <v>Pediatrics</v>
      </c>
      <c r="P8447" s="3" t="str">
        <f t="shared" si="786"/>
        <v>Unknown</v>
      </c>
      <c r="Q8447" s="5">
        <f t="shared" si="787"/>
        <v>1</v>
      </c>
      <c r="R8447" s="1">
        <f t="shared" si="788"/>
        <v>96470.33</v>
      </c>
      <c r="S8447" s="1">
        <f t="shared" si="789"/>
        <v>0</v>
      </c>
      <c r="T8447" s="1" t="str">
        <f t="shared" si="790"/>
        <v>66+</v>
      </c>
      <c r="U8447" s="1" t="str">
        <f t="shared" si="791"/>
        <v>Yes</v>
      </c>
    </row>
    <row r="8448" spans="1:21">
      <c r="A8448" s="1">
        <v>8447</v>
      </c>
      <c r="B8448" s="1">
        <v>55</v>
      </c>
      <c r="C8448" s="1" t="s">
        <v>12</v>
      </c>
      <c r="D8448" s="2">
        <v>45616</v>
      </c>
      <c r="E8448" s="2">
        <v>45636</v>
      </c>
      <c r="F8448" s="1" t="s">
        <v>28</v>
      </c>
      <c r="G8448" s="1" t="s">
        <v>14</v>
      </c>
      <c r="H8448" s="1" t="s">
        <v>32</v>
      </c>
      <c r="I8448" s="1">
        <v>72459.23</v>
      </c>
      <c r="J8448" s="1" t="s">
        <v>17</v>
      </c>
      <c r="K8448" s="1" t="s">
        <v>42</v>
      </c>
      <c r="N8448" s="3" t="str">
        <f>IF(LEFT(LOWER(C8448),1)="m","Male",IF(LEFT(LOWER(C8448),1)="f","Female","Unknown"))</f>
        <v>Unknown</v>
      </c>
      <c r="O8448" s="4" t="str">
        <f>IF(TRIM(LOWER(F8448))="neuro","Neurology",IF(TRIM(LOWER(F8448))="Neurology","Neurology",IF(TRIM(LOWER(F8448))="general ward","General",IF(TRIM(LOWER(F8448))="general","General",IF(TRIM(LOWER(F8448))="cardiology","Cardiology",IF(TRIM(LOWER(F8448))="Cardiology","Cardiology",IF(TRIM(LOWER(F8448))="Peads","Pediatrics",IF(TRIM(LOWER(F8448))="Pediatrics","Pediatrics",IF(TRIM(LOWER(F8448))="orthopedics","Orthopedics",IF(TRIM(LOWER(F8448))="Neurology","Neurology",IF(TRIM(LOWER(F8448))="Oncology","Oncology")))))))))))</f>
        <v>Orthopedics</v>
      </c>
      <c r="P8448" s="3" t="str">
        <f t="shared" si="786"/>
        <v>Private</v>
      </c>
      <c r="Q8448" s="5">
        <f t="shared" si="787"/>
        <v>20</v>
      </c>
      <c r="R8448" s="1">
        <f t="shared" si="788"/>
        <v>72459.23</v>
      </c>
      <c r="S8448" s="1">
        <f t="shared" si="789"/>
        <v>0</v>
      </c>
      <c r="T8448" s="1" t="str">
        <f t="shared" si="790"/>
        <v>51-65</v>
      </c>
      <c r="U8448" s="1" t="str">
        <f t="shared" si="791"/>
        <v>Yes</v>
      </c>
    </row>
    <row r="8449" spans="1:21">
      <c r="A8449" s="1">
        <v>8448</v>
      </c>
      <c r="B8449" s="1">
        <v>20</v>
      </c>
      <c r="C8449" s="1" t="s">
        <v>44</v>
      </c>
      <c r="D8449" s="2">
        <v>45337</v>
      </c>
      <c r="E8449" s="2">
        <v>45354</v>
      </c>
      <c r="F8449" s="1" t="s">
        <v>52</v>
      </c>
      <c r="G8449" s="1" t="s">
        <v>36</v>
      </c>
      <c r="H8449" s="1" t="s">
        <v>15</v>
      </c>
      <c r="I8449" s="1">
        <v>204129.02</v>
      </c>
      <c r="J8449" s="1" t="s">
        <v>16</v>
      </c>
      <c r="K8449" s="1" t="s">
        <v>20</v>
      </c>
      <c r="N8449" s="3" t="str">
        <f>IF(LEFT(LOWER(C8449),1)="m","Male",IF(LEFT(LOWER(C8449),1)="f","Female","Unknown"))</f>
        <v>Female</v>
      </c>
      <c r="O8449" s="4" t="str">
        <f>IF(TRIM(LOWER(F8449))="neuro","Neurology",IF(TRIM(LOWER(F8449))="Neurology","Neurology",IF(TRIM(LOWER(F8449))="general ward","General",IF(TRIM(LOWER(F8449))="general","General",IF(TRIM(LOWER(F8449))="cardiology","Cardiology",IF(TRIM(LOWER(F8449))="Cardiology","Cardiology",IF(TRIM(LOWER(F8449))="Peads","Pediatrics",IF(TRIM(LOWER(F8449))="Pediatrics","Pediatrics",IF(TRIM(LOWER(F8449))="orthopedics","Orthopedics",IF(TRIM(LOWER(F8449))="Neurology","Neurology",IF(TRIM(LOWER(F8449))="Oncology","Oncology")))))))))))</f>
        <v>Oncology</v>
      </c>
      <c r="P8449" s="3" t="str">
        <f t="shared" si="786"/>
        <v>Government</v>
      </c>
      <c r="Q8449" s="5">
        <f t="shared" si="787"/>
        <v>17</v>
      </c>
      <c r="R8449" s="1">
        <f t="shared" si="788"/>
        <v>204129.02</v>
      </c>
      <c r="S8449" s="1">
        <f t="shared" si="789"/>
        <v>0</v>
      </c>
      <c r="T8449" s="1" t="str">
        <f t="shared" si="790"/>
        <v>18-35</v>
      </c>
      <c r="U8449" s="1" t="str">
        <f t="shared" si="791"/>
        <v>Yes</v>
      </c>
    </row>
    <row r="8450" spans="1:21">
      <c r="A8450" s="1">
        <v>8449</v>
      </c>
      <c r="C8450" s="1" t="s">
        <v>34</v>
      </c>
      <c r="D8450" s="2">
        <v>45018</v>
      </c>
      <c r="E8450" s="2">
        <v>45030</v>
      </c>
      <c r="F8450" s="1" t="s">
        <v>50</v>
      </c>
      <c r="G8450" s="1" t="s">
        <v>22</v>
      </c>
      <c r="H8450" s="1" t="s">
        <v>51</v>
      </c>
      <c r="I8450" s="1">
        <v>199682.07</v>
      </c>
      <c r="J8450" s="1" t="s">
        <v>24</v>
      </c>
      <c r="K8450" s="1" t="s">
        <v>20</v>
      </c>
      <c r="N8450" s="3" t="str">
        <f>IF(LEFT(LOWER(C8450),1)="m","Male",IF(LEFT(LOWER(C8450),1)="f","Female","Unknown"))</f>
        <v>Male</v>
      </c>
      <c r="O8450" s="4" t="str">
        <f>IF(TRIM(LOWER(F8450))="neuro","Neurology",IF(TRIM(LOWER(F8450))="Neurology","Neurology",IF(TRIM(LOWER(F8450))="general ward","General",IF(TRIM(LOWER(F8450))="general","General",IF(TRIM(LOWER(F8450))="cardiology","Cardiology",IF(TRIM(LOWER(F8450))="Cardiology","Cardiology",IF(TRIM(LOWER(F8450))="Peads","Pediatrics",IF(TRIM(LOWER(F8450))="Pediatrics","Pediatrics",IF(TRIM(LOWER(F8450))="orthopedics","Orthopedics",IF(TRIM(LOWER(F8450))="Neurology","Neurology",IF(TRIM(LOWER(F8450))="Oncology","Oncology")))))))))))</f>
        <v>Cardiology</v>
      </c>
      <c r="P8450" s="3" t="str">
        <f t="shared" si="786"/>
        <v>Government</v>
      </c>
      <c r="Q8450" s="5">
        <f t="shared" si="787"/>
        <v>12</v>
      </c>
      <c r="R8450" s="1">
        <f t="shared" si="788"/>
        <v>199682.07</v>
      </c>
      <c r="S8450" s="1">
        <f t="shared" si="789"/>
        <v>0</v>
      </c>
      <c r="T8450" s="1" t="str">
        <f t="shared" si="790"/>
        <v>0-17</v>
      </c>
      <c r="U8450" s="1" t="str">
        <f t="shared" si="791"/>
        <v>No</v>
      </c>
    </row>
    <row r="8451" spans="1:21">
      <c r="A8451" s="1">
        <v>8450</v>
      </c>
      <c r="B8451" s="1">
        <v>47</v>
      </c>
      <c r="C8451" s="1" t="s">
        <v>34</v>
      </c>
      <c r="D8451" s="2">
        <v>44941</v>
      </c>
      <c r="E8451" s="2">
        <v>44953</v>
      </c>
      <c r="F8451" s="1" t="s">
        <v>45</v>
      </c>
      <c r="G8451" s="1" t="s">
        <v>41</v>
      </c>
      <c r="H8451" s="1" t="s">
        <v>47</v>
      </c>
      <c r="I8451" s="1">
        <v>269689.81</v>
      </c>
      <c r="J8451" s="1" t="s">
        <v>16</v>
      </c>
      <c r="K8451" s="1" t="s">
        <v>25</v>
      </c>
      <c r="N8451" s="3" t="str">
        <f>IF(LEFT(LOWER(C8451),1)="m","Male",IF(LEFT(LOWER(C8451),1)="f","Female","Unknown"))</f>
        <v>Male</v>
      </c>
      <c r="O8451" s="4" t="str">
        <f>IF(TRIM(LOWER(F8451))="neuro","Neurology",IF(TRIM(LOWER(F8451))="Neurology","Neurology",IF(TRIM(LOWER(F8451))="general ward","General",IF(TRIM(LOWER(F8451))="general","General",IF(TRIM(LOWER(F8451))="cardiology","Cardiology",IF(TRIM(LOWER(F8451))="Cardiology","Cardiology",IF(TRIM(LOWER(F8451))="Peads","Pediatrics",IF(TRIM(LOWER(F8451))="Pediatrics","Pediatrics",IF(TRIM(LOWER(F8451))="orthopedics","Orthopedics",IF(TRIM(LOWER(F8451))="Neurology","Neurology",IF(TRIM(LOWER(F8451))="Oncology","Oncology")))))))))))</f>
        <v>Neurology</v>
      </c>
      <c r="P8451" s="3" t="str">
        <f t="shared" ref="P8451:P8514" si="792">IF(LOWER(G8451)="private","Private",
IF(LOWER(G8451)="govt","Government",
IF(LOWER(G8451)="government","Government",
IF(LOWER(G8451)="self","Self","Unknown"))))</f>
        <v>Unknown</v>
      </c>
      <c r="Q8451" s="5">
        <f t="shared" ref="Q8451:Q8514" si="793">IF(E8451&lt;D8451,"",E8451-D8451)</f>
        <v>12</v>
      </c>
      <c r="R8451" s="1">
        <f t="shared" ref="R8451:R8514" si="794">IF(I8451&lt;0,"",I8451)</f>
        <v>269689.81</v>
      </c>
      <c r="S8451" s="1">
        <f t="shared" ref="S8451:S8514" si="795">IF(OR(K8451="Yes",K8451="YES",K8451="Y"),1,0)</f>
        <v>1</v>
      </c>
      <c r="T8451" s="1" t="str">
        <f t="shared" ref="T8451:T8514" si="796">IF(B8451&lt;18,"0-17",                                                  IF(B8451&lt;36,"18-35",
IF(B8451&lt;51,"36-50",
IF(B8451&lt;66,"51-65","66+"))))</f>
        <v>36-50</v>
      </c>
      <c r="U8451" s="1" t="str">
        <f t="shared" ref="U8451:U8514" si="797">IF(OR(TRIM(UPPER(J8451))="YES",TRIM(UPPER(J8451))="Y"),"Yes",
IF(OR(TRIM(UPPER(J8451))="NO",TRIM(UPPER(J8451))="N"),"No","Unknown"))</f>
        <v>Yes</v>
      </c>
    </row>
    <row r="8452" spans="1:21">
      <c r="A8452" s="1">
        <v>8451</v>
      </c>
      <c r="B8452" s="1">
        <v>31</v>
      </c>
      <c r="C8452" s="1" t="s">
        <v>26</v>
      </c>
      <c r="D8452" s="2">
        <v>45312</v>
      </c>
      <c r="E8452" s="2">
        <v>45322</v>
      </c>
      <c r="F8452" s="1" t="s">
        <v>30</v>
      </c>
      <c r="G8452" s="1" t="s">
        <v>22</v>
      </c>
      <c r="H8452" s="1" t="s">
        <v>32</v>
      </c>
      <c r="I8452" s="1">
        <v>336025.5</v>
      </c>
      <c r="J8452" s="1" t="s">
        <v>42</v>
      </c>
      <c r="K8452" s="1" t="s">
        <v>17</v>
      </c>
      <c r="N8452" s="3" t="str">
        <f>IF(LEFT(LOWER(C8452),1)="m","Male",IF(LEFT(LOWER(C8452),1)="f","Female","Unknown"))</f>
        <v>Female</v>
      </c>
      <c r="O8452" s="4" t="str">
        <f>IF(TRIM(LOWER(F8452))="neuro","Neurology",IF(TRIM(LOWER(F8452))="Neurology","Neurology",IF(TRIM(LOWER(F8452))="general ward","General",IF(TRIM(LOWER(F8452))="general","General",IF(TRIM(LOWER(F8452))="cardiology","Cardiology",IF(TRIM(LOWER(F8452))="Cardiology","Cardiology",IF(TRIM(LOWER(F8452))="Peads","Pediatrics",IF(TRIM(LOWER(F8452))="Pediatrics","Pediatrics",IF(TRIM(LOWER(F8452))="orthopedics","Orthopedics",IF(TRIM(LOWER(F8452))="Neurology","Neurology",IF(TRIM(LOWER(F8452))="Oncology","Oncology")))))))))))</f>
        <v>Pediatrics</v>
      </c>
      <c r="P8452" s="3" t="str">
        <f t="shared" si="792"/>
        <v>Government</v>
      </c>
      <c r="Q8452" s="5">
        <f t="shared" si="793"/>
        <v>10</v>
      </c>
      <c r="R8452" s="1">
        <f t="shared" si="794"/>
        <v>336025.5</v>
      </c>
      <c r="S8452" s="1">
        <f t="shared" si="795"/>
        <v>1</v>
      </c>
      <c r="T8452" s="1" t="str">
        <f t="shared" si="796"/>
        <v>18-35</v>
      </c>
      <c r="U8452" s="1" t="str">
        <f t="shared" si="797"/>
        <v>No</v>
      </c>
    </row>
    <row r="8453" spans="1:21">
      <c r="A8453" s="1">
        <v>8452</v>
      </c>
      <c r="B8453" s="1">
        <v>16</v>
      </c>
      <c r="C8453" s="1" t="s">
        <v>26</v>
      </c>
      <c r="D8453" s="2">
        <v>44964</v>
      </c>
      <c r="E8453" s="2">
        <v>44967</v>
      </c>
      <c r="F8453" s="1" t="s">
        <v>13</v>
      </c>
      <c r="G8453" s="1" t="s">
        <v>46</v>
      </c>
      <c r="H8453" s="1" t="s">
        <v>23</v>
      </c>
      <c r="I8453" s="1">
        <v>184553.49</v>
      </c>
      <c r="J8453" s="1" t="s">
        <v>25</v>
      </c>
      <c r="K8453" s="1" t="s">
        <v>20</v>
      </c>
      <c r="N8453" s="3" t="str">
        <f>IF(LEFT(LOWER(C8453),1)="m","Male",IF(LEFT(LOWER(C8453),1)="f","Female","Unknown"))</f>
        <v>Female</v>
      </c>
      <c r="O8453" s="4" t="str">
        <f>IF(TRIM(LOWER(F8453))="neuro","Neurology",IF(TRIM(LOWER(F8453))="Neurology","Neurology",IF(TRIM(LOWER(F8453))="general ward","General",IF(TRIM(LOWER(F8453))="general","General",IF(TRIM(LOWER(F8453))="cardiology","Cardiology",IF(TRIM(LOWER(F8453))="Cardiology","Cardiology",IF(TRIM(LOWER(F8453))="Peads","Pediatrics",IF(TRIM(LOWER(F8453))="Pediatrics","Pediatrics",IF(TRIM(LOWER(F8453))="orthopedics","Orthopedics",IF(TRIM(LOWER(F8453))="Neurology","Neurology",IF(TRIM(LOWER(F8453))="Oncology","Oncology")))))))))))</f>
        <v>Neurology</v>
      </c>
      <c r="P8453" s="3" t="str">
        <f t="shared" si="792"/>
        <v>Self</v>
      </c>
      <c r="Q8453" s="5">
        <f t="shared" si="793"/>
        <v>3</v>
      </c>
      <c r="R8453" s="1">
        <f t="shared" si="794"/>
        <v>184553.49</v>
      </c>
      <c r="S8453" s="1">
        <f t="shared" si="795"/>
        <v>0</v>
      </c>
      <c r="T8453" s="1" t="str">
        <f t="shared" si="796"/>
        <v>0-17</v>
      </c>
      <c r="U8453" s="1" t="str">
        <f t="shared" si="797"/>
        <v>Yes</v>
      </c>
    </row>
    <row r="8454" spans="1:21">
      <c r="A8454" s="1">
        <v>8453</v>
      </c>
      <c r="B8454" s="1">
        <v>63</v>
      </c>
      <c r="C8454" s="1" t="s">
        <v>44</v>
      </c>
      <c r="D8454" s="2">
        <v>44944</v>
      </c>
      <c r="E8454" s="2">
        <v>44948</v>
      </c>
      <c r="F8454" s="1" t="s">
        <v>30</v>
      </c>
      <c r="G8454" s="1" t="s">
        <v>36</v>
      </c>
      <c r="H8454" s="1" t="s">
        <v>37</v>
      </c>
      <c r="I8454" s="1">
        <v>198364.06</v>
      </c>
      <c r="J8454" s="1" t="s">
        <v>38</v>
      </c>
      <c r="K8454" s="1" t="s">
        <v>17</v>
      </c>
      <c r="N8454" s="3" t="str">
        <f>IF(LEFT(LOWER(C8454),1)="m","Male",IF(LEFT(LOWER(C8454),1)="f","Female","Unknown"))</f>
        <v>Female</v>
      </c>
      <c r="O8454" s="4" t="str">
        <f>IF(TRIM(LOWER(F8454))="neuro","Neurology",IF(TRIM(LOWER(F8454))="Neurology","Neurology",IF(TRIM(LOWER(F8454))="general ward","General",IF(TRIM(LOWER(F8454))="general","General",IF(TRIM(LOWER(F8454))="cardiology","Cardiology",IF(TRIM(LOWER(F8454))="Cardiology","Cardiology",IF(TRIM(LOWER(F8454))="Peads","Pediatrics",IF(TRIM(LOWER(F8454))="Pediatrics","Pediatrics",IF(TRIM(LOWER(F8454))="orthopedics","Orthopedics",IF(TRIM(LOWER(F8454))="Neurology","Neurology",IF(TRIM(LOWER(F8454))="Oncology","Oncology")))))))))))</f>
        <v>Pediatrics</v>
      </c>
      <c r="P8454" s="3" t="str">
        <f t="shared" si="792"/>
        <v>Government</v>
      </c>
      <c r="Q8454" s="5">
        <f t="shared" si="793"/>
        <v>4</v>
      </c>
      <c r="R8454" s="1">
        <f t="shared" si="794"/>
        <v>198364.06</v>
      </c>
      <c r="S8454" s="1">
        <f t="shared" si="795"/>
        <v>1</v>
      </c>
      <c r="T8454" s="1" t="str">
        <f t="shared" si="796"/>
        <v>51-65</v>
      </c>
      <c r="U8454" s="1" t="str">
        <f t="shared" si="797"/>
        <v>No</v>
      </c>
    </row>
    <row r="8455" spans="1:21">
      <c r="A8455" s="1">
        <v>8454</v>
      </c>
      <c r="B8455" s="1">
        <v>72</v>
      </c>
      <c r="C8455" s="1" t="s">
        <v>44</v>
      </c>
      <c r="D8455" s="2">
        <v>45082</v>
      </c>
      <c r="E8455" s="2">
        <v>45098</v>
      </c>
      <c r="F8455" s="1" t="s">
        <v>35</v>
      </c>
      <c r="G8455" s="1" t="s">
        <v>33</v>
      </c>
      <c r="H8455" s="1" t="s">
        <v>32</v>
      </c>
      <c r="I8455" s="1">
        <v>340925.69</v>
      </c>
      <c r="J8455" s="1" t="s">
        <v>42</v>
      </c>
      <c r="K8455" s="1" t="s">
        <v>38</v>
      </c>
      <c r="N8455" s="3" t="str">
        <f>IF(LEFT(LOWER(C8455),1)="m","Male",IF(LEFT(LOWER(C8455),1)="f","Female","Unknown"))</f>
        <v>Female</v>
      </c>
      <c r="O8455" s="4" t="str">
        <f>IF(TRIM(LOWER(F8455))="neuro","Neurology",IF(TRIM(LOWER(F8455))="Neurology","Neurology",IF(TRIM(LOWER(F8455))="general ward","General",IF(TRIM(LOWER(F8455))="general","General",IF(TRIM(LOWER(F8455))="cardiology","Cardiology",IF(TRIM(LOWER(F8455))="Cardiology","Cardiology",IF(TRIM(LOWER(F8455))="Peads","Pediatrics",IF(TRIM(LOWER(F8455))="Pediatrics","Pediatrics",IF(TRIM(LOWER(F8455))="orthopedics","Orthopedics",IF(TRIM(LOWER(F8455))="Neurology","Neurology",IF(TRIM(LOWER(F8455))="Oncology","Oncology")))))))))))</f>
        <v>Cardiology</v>
      </c>
      <c r="P8455" s="3" t="str">
        <f t="shared" si="792"/>
        <v>Self</v>
      </c>
      <c r="Q8455" s="5">
        <f t="shared" si="793"/>
        <v>16</v>
      </c>
      <c r="R8455" s="1">
        <f t="shared" si="794"/>
        <v>340925.69</v>
      </c>
      <c r="S8455" s="1">
        <f t="shared" si="795"/>
        <v>0</v>
      </c>
      <c r="T8455" s="1" t="str">
        <f t="shared" si="796"/>
        <v>66+</v>
      </c>
      <c r="U8455" s="1" t="str">
        <f t="shared" si="797"/>
        <v>No</v>
      </c>
    </row>
    <row r="8456" spans="1:21">
      <c r="A8456" s="1">
        <v>8455</v>
      </c>
      <c r="B8456" s="1">
        <v>51</v>
      </c>
      <c r="C8456" s="1" t="s">
        <v>44</v>
      </c>
      <c r="D8456" s="2">
        <v>45127</v>
      </c>
      <c r="E8456" s="2">
        <v>45142</v>
      </c>
      <c r="F8456" s="1" t="s">
        <v>28</v>
      </c>
      <c r="G8456" s="1" t="s">
        <v>31</v>
      </c>
      <c r="H8456" s="1" t="s">
        <v>47</v>
      </c>
      <c r="I8456" s="1">
        <v>18552.53</v>
      </c>
      <c r="J8456" s="1" t="s">
        <v>17</v>
      </c>
      <c r="K8456" s="1" t="s">
        <v>16</v>
      </c>
      <c r="N8456" s="3" t="str">
        <f>IF(LEFT(LOWER(C8456),1)="m","Male",IF(LEFT(LOWER(C8456),1)="f","Female","Unknown"))</f>
        <v>Female</v>
      </c>
      <c r="O8456" s="4" t="str">
        <f>IF(TRIM(LOWER(F8456))="neuro","Neurology",IF(TRIM(LOWER(F8456))="Neurology","Neurology",IF(TRIM(LOWER(F8456))="general ward","General",IF(TRIM(LOWER(F8456))="general","General",IF(TRIM(LOWER(F8456))="cardiology","Cardiology",IF(TRIM(LOWER(F8456))="Cardiology","Cardiology",IF(TRIM(LOWER(F8456))="Peads","Pediatrics",IF(TRIM(LOWER(F8456))="Pediatrics","Pediatrics",IF(TRIM(LOWER(F8456))="orthopedics","Orthopedics",IF(TRIM(LOWER(F8456))="Neurology","Neurology",IF(TRIM(LOWER(F8456))="Oncology","Oncology")))))))))))</f>
        <v>Orthopedics</v>
      </c>
      <c r="P8456" s="3" t="str">
        <f t="shared" si="792"/>
        <v>Private</v>
      </c>
      <c r="Q8456" s="5">
        <f t="shared" si="793"/>
        <v>15</v>
      </c>
      <c r="R8456" s="1">
        <f t="shared" si="794"/>
        <v>18552.53</v>
      </c>
      <c r="S8456" s="1">
        <f t="shared" si="795"/>
        <v>1</v>
      </c>
      <c r="T8456" s="1" t="str">
        <f t="shared" si="796"/>
        <v>51-65</v>
      </c>
      <c r="U8456" s="1" t="str">
        <f t="shared" si="797"/>
        <v>Yes</v>
      </c>
    </row>
    <row r="8457" spans="1:21">
      <c r="A8457" s="1">
        <v>8456</v>
      </c>
      <c r="B8457" s="1">
        <v>72</v>
      </c>
      <c r="C8457" s="1" t="s">
        <v>44</v>
      </c>
      <c r="D8457" s="2">
        <v>45356</v>
      </c>
      <c r="E8457" s="2">
        <v>45357</v>
      </c>
      <c r="F8457" s="1" t="s">
        <v>13</v>
      </c>
      <c r="G8457" s="1" t="s">
        <v>33</v>
      </c>
      <c r="H8457" s="1" t="s">
        <v>15</v>
      </c>
      <c r="I8457" s="1">
        <v>27737.33</v>
      </c>
      <c r="J8457" s="1" t="s">
        <v>42</v>
      </c>
      <c r="K8457" s="1" t="s">
        <v>17</v>
      </c>
      <c r="N8457" s="3" t="str">
        <f>IF(LEFT(LOWER(C8457),1)="m","Male",IF(LEFT(LOWER(C8457),1)="f","Female","Unknown"))</f>
        <v>Female</v>
      </c>
      <c r="O8457" s="4" t="str">
        <f>IF(TRIM(LOWER(F8457))="neuro","Neurology",IF(TRIM(LOWER(F8457))="Neurology","Neurology",IF(TRIM(LOWER(F8457))="general ward","General",IF(TRIM(LOWER(F8457))="general","General",IF(TRIM(LOWER(F8457))="cardiology","Cardiology",IF(TRIM(LOWER(F8457))="Cardiology","Cardiology",IF(TRIM(LOWER(F8457))="Peads","Pediatrics",IF(TRIM(LOWER(F8457))="Pediatrics","Pediatrics",IF(TRIM(LOWER(F8457))="orthopedics","Orthopedics",IF(TRIM(LOWER(F8457))="Neurology","Neurology",IF(TRIM(LOWER(F8457))="Oncology","Oncology")))))))))))</f>
        <v>Neurology</v>
      </c>
      <c r="P8457" s="3" t="str">
        <f t="shared" si="792"/>
        <v>Self</v>
      </c>
      <c r="Q8457" s="5">
        <f t="shared" si="793"/>
        <v>1</v>
      </c>
      <c r="R8457" s="1">
        <f t="shared" si="794"/>
        <v>27737.33</v>
      </c>
      <c r="S8457" s="1">
        <f t="shared" si="795"/>
        <v>1</v>
      </c>
      <c r="T8457" s="1" t="str">
        <f t="shared" si="796"/>
        <v>66+</v>
      </c>
      <c r="U8457" s="1" t="str">
        <f t="shared" si="797"/>
        <v>No</v>
      </c>
    </row>
    <row r="8458" spans="1:21">
      <c r="A8458" s="1">
        <v>8457</v>
      </c>
      <c r="B8458" s="1">
        <v>19</v>
      </c>
      <c r="C8458" s="1" t="s">
        <v>34</v>
      </c>
      <c r="D8458" s="2">
        <v>45282</v>
      </c>
      <c r="E8458" s="2">
        <v>45288</v>
      </c>
      <c r="F8458" s="1" t="s">
        <v>30</v>
      </c>
      <c r="G8458" s="1" t="s">
        <v>46</v>
      </c>
      <c r="H8458" s="1" t="s">
        <v>32</v>
      </c>
      <c r="I8458" s="1">
        <v>152459.56</v>
      </c>
      <c r="J8458" s="1" t="s">
        <v>24</v>
      </c>
      <c r="K8458" s="1" t="s">
        <v>25</v>
      </c>
      <c r="N8458" s="3" t="str">
        <f>IF(LEFT(LOWER(C8458),1)="m","Male",IF(LEFT(LOWER(C8458),1)="f","Female","Unknown"))</f>
        <v>Male</v>
      </c>
      <c r="O8458" s="4" t="str">
        <f>IF(TRIM(LOWER(F8458))="neuro","Neurology",IF(TRIM(LOWER(F8458))="Neurology","Neurology",IF(TRIM(LOWER(F8458))="general ward","General",IF(TRIM(LOWER(F8458))="general","General",IF(TRIM(LOWER(F8458))="cardiology","Cardiology",IF(TRIM(LOWER(F8458))="Cardiology","Cardiology",IF(TRIM(LOWER(F8458))="Peads","Pediatrics",IF(TRIM(LOWER(F8458))="Pediatrics","Pediatrics",IF(TRIM(LOWER(F8458))="orthopedics","Orthopedics",IF(TRIM(LOWER(F8458))="Neurology","Neurology",IF(TRIM(LOWER(F8458))="Oncology","Oncology")))))))))))</f>
        <v>Pediatrics</v>
      </c>
      <c r="P8458" s="3" t="str">
        <f t="shared" si="792"/>
        <v>Self</v>
      </c>
      <c r="Q8458" s="5">
        <f t="shared" si="793"/>
        <v>6</v>
      </c>
      <c r="R8458" s="1">
        <f t="shared" si="794"/>
        <v>152459.56</v>
      </c>
      <c r="S8458" s="1">
        <f t="shared" si="795"/>
        <v>1</v>
      </c>
      <c r="T8458" s="1" t="str">
        <f t="shared" si="796"/>
        <v>18-35</v>
      </c>
      <c r="U8458" s="1" t="str">
        <f t="shared" si="797"/>
        <v>No</v>
      </c>
    </row>
    <row r="8459" spans="1:21">
      <c r="A8459" s="1">
        <v>8458</v>
      </c>
      <c r="B8459" s="1">
        <v>92</v>
      </c>
      <c r="C8459" s="1" t="s">
        <v>29</v>
      </c>
      <c r="D8459" s="2">
        <v>45236</v>
      </c>
      <c r="E8459" s="2">
        <v>45245</v>
      </c>
      <c r="F8459" s="1" t="s">
        <v>45</v>
      </c>
      <c r="G8459" s="1" t="s">
        <v>31</v>
      </c>
      <c r="H8459" s="1" t="s">
        <v>23</v>
      </c>
      <c r="I8459" s="1">
        <v>332072.87</v>
      </c>
      <c r="J8459" s="1" t="s">
        <v>16</v>
      </c>
      <c r="K8459" s="1" t="s">
        <v>20</v>
      </c>
      <c r="N8459" s="3" t="str">
        <f>IF(LEFT(LOWER(C8459),1)="m","Male",IF(LEFT(LOWER(C8459),1)="f","Female","Unknown"))</f>
        <v>Female</v>
      </c>
      <c r="O8459" s="4" t="str">
        <f>IF(TRIM(LOWER(F8459))="neuro","Neurology",IF(TRIM(LOWER(F8459))="Neurology","Neurology",IF(TRIM(LOWER(F8459))="general ward","General",IF(TRIM(LOWER(F8459))="general","General",IF(TRIM(LOWER(F8459))="cardiology","Cardiology",IF(TRIM(LOWER(F8459))="Cardiology","Cardiology",IF(TRIM(LOWER(F8459))="Peads","Pediatrics",IF(TRIM(LOWER(F8459))="Pediatrics","Pediatrics",IF(TRIM(LOWER(F8459))="orthopedics","Orthopedics",IF(TRIM(LOWER(F8459))="Neurology","Neurology",IF(TRIM(LOWER(F8459))="Oncology","Oncology")))))))))))</f>
        <v>Neurology</v>
      </c>
      <c r="P8459" s="3" t="str">
        <f t="shared" si="792"/>
        <v>Private</v>
      </c>
      <c r="Q8459" s="5">
        <f t="shared" si="793"/>
        <v>9</v>
      </c>
      <c r="R8459" s="1">
        <f t="shared" si="794"/>
        <v>332072.87</v>
      </c>
      <c r="S8459" s="1">
        <f t="shared" si="795"/>
        <v>0</v>
      </c>
      <c r="T8459" s="1" t="str">
        <f t="shared" si="796"/>
        <v>66+</v>
      </c>
      <c r="U8459" s="1" t="str">
        <f t="shared" si="797"/>
        <v>Yes</v>
      </c>
    </row>
    <row r="8460" spans="1:21">
      <c r="A8460" s="1">
        <v>8459</v>
      </c>
      <c r="B8460" s="1">
        <v>45</v>
      </c>
      <c r="C8460" s="1" t="s">
        <v>44</v>
      </c>
      <c r="D8460" s="2">
        <v>45521</v>
      </c>
      <c r="E8460" s="2">
        <v>45532</v>
      </c>
      <c r="F8460" s="1" t="s">
        <v>13</v>
      </c>
      <c r="G8460" s="1" t="s">
        <v>22</v>
      </c>
      <c r="H8460" s="1" t="s">
        <v>23</v>
      </c>
      <c r="I8460" s="1">
        <v>117014.02</v>
      </c>
      <c r="J8460" s="1" t="s">
        <v>17</v>
      </c>
      <c r="K8460" s="1" t="s">
        <v>20</v>
      </c>
      <c r="N8460" s="3" t="str">
        <f>IF(LEFT(LOWER(C8460),1)="m","Male",IF(LEFT(LOWER(C8460),1)="f","Female","Unknown"))</f>
        <v>Female</v>
      </c>
      <c r="O8460" s="4" t="str">
        <f>IF(TRIM(LOWER(F8460))="neuro","Neurology",IF(TRIM(LOWER(F8460))="Neurology","Neurology",IF(TRIM(LOWER(F8460))="general ward","General",IF(TRIM(LOWER(F8460))="general","General",IF(TRIM(LOWER(F8460))="cardiology","Cardiology",IF(TRIM(LOWER(F8460))="Cardiology","Cardiology",IF(TRIM(LOWER(F8460))="Peads","Pediatrics",IF(TRIM(LOWER(F8460))="Pediatrics","Pediatrics",IF(TRIM(LOWER(F8460))="orthopedics","Orthopedics",IF(TRIM(LOWER(F8460))="Neurology","Neurology",IF(TRIM(LOWER(F8460))="Oncology","Oncology")))))))))))</f>
        <v>Neurology</v>
      </c>
      <c r="P8460" s="3" t="str">
        <f t="shared" si="792"/>
        <v>Government</v>
      </c>
      <c r="Q8460" s="5">
        <f t="shared" si="793"/>
        <v>11</v>
      </c>
      <c r="R8460" s="1">
        <f t="shared" si="794"/>
        <v>117014.02</v>
      </c>
      <c r="S8460" s="1">
        <f t="shared" si="795"/>
        <v>0</v>
      </c>
      <c r="T8460" s="1" t="str">
        <f t="shared" si="796"/>
        <v>36-50</v>
      </c>
      <c r="U8460" s="1" t="str">
        <f t="shared" si="797"/>
        <v>Yes</v>
      </c>
    </row>
    <row r="8461" spans="1:21">
      <c r="A8461" s="1">
        <v>8460</v>
      </c>
      <c r="B8461" s="1">
        <v>15</v>
      </c>
      <c r="C8461" s="1" t="s">
        <v>26</v>
      </c>
      <c r="D8461" s="2">
        <v>45249</v>
      </c>
      <c r="E8461" s="2">
        <v>45256</v>
      </c>
      <c r="F8461" s="1" t="s">
        <v>50</v>
      </c>
      <c r="G8461" s="1" t="s">
        <v>33</v>
      </c>
      <c r="H8461" s="1" t="s">
        <v>15</v>
      </c>
      <c r="I8461" s="1">
        <v>299337.33</v>
      </c>
      <c r="J8461" s="1" t="s">
        <v>25</v>
      </c>
      <c r="K8461" s="1" t="s">
        <v>16</v>
      </c>
      <c r="N8461" s="3" t="str">
        <f>IF(LEFT(LOWER(C8461),1)="m","Male",IF(LEFT(LOWER(C8461),1)="f","Female","Unknown"))</f>
        <v>Female</v>
      </c>
      <c r="O8461" s="4" t="str">
        <f>IF(TRIM(LOWER(F8461))="neuro","Neurology",IF(TRIM(LOWER(F8461))="Neurology","Neurology",IF(TRIM(LOWER(F8461))="general ward","General",IF(TRIM(LOWER(F8461))="general","General",IF(TRIM(LOWER(F8461))="cardiology","Cardiology",IF(TRIM(LOWER(F8461))="Cardiology","Cardiology",IF(TRIM(LOWER(F8461))="Peads","Pediatrics",IF(TRIM(LOWER(F8461))="Pediatrics","Pediatrics",IF(TRIM(LOWER(F8461))="orthopedics","Orthopedics",IF(TRIM(LOWER(F8461))="Neurology","Neurology",IF(TRIM(LOWER(F8461))="Oncology","Oncology")))))))))))</f>
        <v>Cardiology</v>
      </c>
      <c r="P8461" s="3" t="str">
        <f t="shared" si="792"/>
        <v>Self</v>
      </c>
      <c r="Q8461" s="5">
        <f t="shared" si="793"/>
        <v>7</v>
      </c>
      <c r="R8461" s="1">
        <f t="shared" si="794"/>
        <v>299337.33</v>
      </c>
      <c r="S8461" s="1">
        <f t="shared" si="795"/>
        <v>1</v>
      </c>
      <c r="T8461" s="1" t="str">
        <f t="shared" si="796"/>
        <v>0-17</v>
      </c>
      <c r="U8461" s="1" t="str">
        <f t="shared" si="797"/>
        <v>Yes</v>
      </c>
    </row>
    <row r="8462" spans="1:21">
      <c r="A8462" s="1">
        <v>8461</v>
      </c>
      <c r="B8462" s="1">
        <v>75</v>
      </c>
      <c r="C8462" s="1" t="s">
        <v>29</v>
      </c>
      <c r="D8462" s="2">
        <v>45322</v>
      </c>
      <c r="E8462" s="2">
        <v>45336</v>
      </c>
      <c r="F8462" s="1" t="s">
        <v>49</v>
      </c>
      <c r="G8462" s="1" t="s">
        <v>31</v>
      </c>
      <c r="H8462" s="1" t="s">
        <v>51</v>
      </c>
      <c r="I8462" s="1">
        <v>243211.47</v>
      </c>
      <c r="J8462" s="1" t="s">
        <v>25</v>
      </c>
      <c r="K8462" s="1" t="s">
        <v>17</v>
      </c>
      <c r="N8462" s="3" t="str">
        <f>IF(LEFT(LOWER(C8462),1)="m","Male",IF(LEFT(LOWER(C8462),1)="f","Female","Unknown"))</f>
        <v>Female</v>
      </c>
      <c r="O8462" s="4" t="str">
        <f>IF(TRIM(LOWER(F8462))="neuro","Neurology",IF(TRIM(LOWER(F8462))="Neurology","Neurology",IF(TRIM(LOWER(F8462))="general ward","General",IF(TRIM(LOWER(F8462))="general","General",IF(TRIM(LOWER(F8462))="cardiology","Cardiology",IF(TRIM(LOWER(F8462))="Cardiology","Cardiology",IF(TRIM(LOWER(F8462))="Peads","Pediatrics",IF(TRIM(LOWER(F8462))="Pediatrics","Pediatrics",IF(TRIM(LOWER(F8462))="orthopedics","Orthopedics",IF(TRIM(LOWER(F8462))="Neurology","Neurology",IF(TRIM(LOWER(F8462))="Oncology","Oncology")))))))))))</f>
        <v>Oncology</v>
      </c>
      <c r="P8462" s="3" t="str">
        <f t="shared" si="792"/>
        <v>Private</v>
      </c>
      <c r="Q8462" s="5">
        <f t="shared" si="793"/>
        <v>14</v>
      </c>
      <c r="R8462" s="1">
        <f t="shared" si="794"/>
        <v>243211.47</v>
      </c>
      <c r="S8462" s="1">
        <f t="shared" si="795"/>
        <v>1</v>
      </c>
      <c r="T8462" s="1" t="str">
        <f t="shared" si="796"/>
        <v>66+</v>
      </c>
      <c r="U8462" s="1" t="str">
        <f t="shared" si="797"/>
        <v>Yes</v>
      </c>
    </row>
    <row r="8463" spans="1:21">
      <c r="A8463" s="1">
        <v>8462</v>
      </c>
      <c r="B8463" s="1">
        <v>74</v>
      </c>
      <c r="C8463" s="1" t="s">
        <v>34</v>
      </c>
      <c r="D8463" s="2">
        <v>45164</v>
      </c>
      <c r="E8463" s="2">
        <v>45165</v>
      </c>
      <c r="F8463" s="1" t="s">
        <v>45</v>
      </c>
      <c r="G8463" s="1" t="s">
        <v>14</v>
      </c>
      <c r="H8463" s="1" t="s">
        <v>15</v>
      </c>
      <c r="I8463" s="1">
        <v>241447.49</v>
      </c>
      <c r="J8463" s="1" t="s">
        <v>17</v>
      </c>
      <c r="K8463" s="1" t="s">
        <v>17</v>
      </c>
      <c r="N8463" s="3" t="str">
        <f>IF(LEFT(LOWER(C8463),1)="m","Male",IF(LEFT(LOWER(C8463),1)="f","Female","Unknown"))</f>
        <v>Male</v>
      </c>
      <c r="O8463" s="4" t="str">
        <f>IF(TRIM(LOWER(F8463))="neuro","Neurology",IF(TRIM(LOWER(F8463))="Neurology","Neurology",IF(TRIM(LOWER(F8463))="general ward","General",IF(TRIM(LOWER(F8463))="general","General",IF(TRIM(LOWER(F8463))="cardiology","Cardiology",IF(TRIM(LOWER(F8463))="Cardiology","Cardiology",IF(TRIM(LOWER(F8463))="Peads","Pediatrics",IF(TRIM(LOWER(F8463))="Pediatrics","Pediatrics",IF(TRIM(LOWER(F8463))="orthopedics","Orthopedics",IF(TRIM(LOWER(F8463))="Neurology","Neurology",IF(TRIM(LOWER(F8463))="Oncology","Oncology")))))))))))</f>
        <v>Neurology</v>
      </c>
      <c r="P8463" s="3" t="str">
        <f t="shared" si="792"/>
        <v>Private</v>
      </c>
      <c r="Q8463" s="5">
        <f t="shared" si="793"/>
        <v>1</v>
      </c>
      <c r="R8463" s="1">
        <f t="shared" si="794"/>
        <v>241447.49</v>
      </c>
      <c r="S8463" s="1">
        <f t="shared" si="795"/>
        <v>1</v>
      </c>
      <c r="T8463" s="1" t="str">
        <f t="shared" si="796"/>
        <v>66+</v>
      </c>
      <c r="U8463" s="1" t="str">
        <f t="shared" si="797"/>
        <v>Yes</v>
      </c>
    </row>
    <row r="8464" spans="1:21">
      <c r="A8464" s="1">
        <v>8463</v>
      </c>
      <c r="B8464" s="1">
        <v>5</v>
      </c>
      <c r="C8464" s="1" t="s">
        <v>26</v>
      </c>
      <c r="D8464" s="2">
        <v>45175</v>
      </c>
      <c r="E8464" s="2">
        <v>45188</v>
      </c>
      <c r="F8464" s="1" t="s">
        <v>19</v>
      </c>
      <c r="G8464" s="1" t="s">
        <v>33</v>
      </c>
      <c r="H8464" s="1" t="s">
        <v>47</v>
      </c>
      <c r="I8464" s="1">
        <v>240859.37</v>
      </c>
      <c r="J8464" s="1" t="s">
        <v>16</v>
      </c>
      <c r="K8464" s="1" t="s">
        <v>42</v>
      </c>
      <c r="N8464" s="3" t="str">
        <f>IF(LEFT(LOWER(C8464),1)="m","Male",IF(LEFT(LOWER(C8464),1)="f","Female","Unknown"))</f>
        <v>Female</v>
      </c>
      <c r="O8464" s="4" t="str">
        <f>IF(TRIM(LOWER(F8464))="neuro","Neurology",IF(TRIM(LOWER(F8464))="Neurology","Neurology",IF(TRIM(LOWER(F8464))="general ward","General",IF(TRIM(LOWER(F8464))="general","General",IF(TRIM(LOWER(F8464))="cardiology","Cardiology",IF(TRIM(LOWER(F8464))="Cardiology","Cardiology",IF(TRIM(LOWER(F8464))="Peads","Pediatrics",IF(TRIM(LOWER(F8464))="Pediatrics","Pediatrics",IF(TRIM(LOWER(F8464))="orthopedics","Orthopedics",IF(TRIM(LOWER(F8464))="Neurology","Neurology",IF(TRIM(LOWER(F8464))="Oncology","Oncology")))))))))))</f>
        <v>General</v>
      </c>
      <c r="P8464" s="3" t="str">
        <f t="shared" si="792"/>
        <v>Self</v>
      </c>
      <c r="Q8464" s="5">
        <f t="shared" si="793"/>
        <v>13</v>
      </c>
      <c r="R8464" s="1">
        <f t="shared" si="794"/>
        <v>240859.37</v>
      </c>
      <c r="S8464" s="1">
        <f t="shared" si="795"/>
        <v>0</v>
      </c>
      <c r="T8464" s="1" t="str">
        <f t="shared" si="796"/>
        <v>0-17</v>
      </c>
      <c r="U8464" s="1" t="str">
        <f t="shared" si="797"/>
        <v>Yes</v>
      </c>
    </row>
    <row r="8465" spans="1:21">
      <c r="A8465" s="1">
        <v>8464</v>
      </c>
      <c r="B8465" s="1">
        <v>17</v>
      </c>
      <c r="C8465" s="1" t="s">
        <v>27</v>
      </c>
      <c r="D8465" s="2">
        <v>45535</v>
      </c>
      <c r="E8465" s="2">
        <v>45540</v>
      </c>
      <c r="F8465" s="1" t="s">
        <v>28</v>
      </c>
      <c r="G8465" s="1" t="s">
        <v>36</v>
      </c>
      <c r="H8465" s="1" t="s">
        <v>48</v>
      </c>
      <c r="I8465" s="1">
        <v>349089.54</v>
      </c>
      <c r="J8465" s="1" t="s">
        <v>42</v>
      </c>
      <c r="K8465" s="1" t="s">
        <v>25</v>
      </c>
      <c r="N8465" s="3" t="str">
        <f>IF(LEFT(LOWER(C8465),1)="m","Male",IF(LEFT(LOWER(C8465),1)="f","Female","Unknown"))</f>
        <v>Male</v>
      </c>
      <c r="O8465" s="4" t="str">
        <f>IF(TRIM(LOWER(F8465))="neuro","Neurology",IF(TRIM(LOWER(F8465))="Neurology","Neurology",IF(TRIM(LOWER(F8465))="general ward","General",IF(TRIM(LOWER(F8465))="general","General",IF(TRIM(LOWER(F8465))="cardiology","Cardiology",IF(TRIM(LOWER(F8465))="Cardiology","Cardiology",IF(TRIM(LOWER(F8465))="Peads","Pediatrics",IF(TRIM(LOWER(F8465))="Pediatrics","Pediatrics",IF(TRIM(LOWER(F8465))="orthopedics","Orthopedics",IF(TRIM(LOWER(F8465))="Neurology","Neurology",IF(TRIM(LOWER(F8465))="Oncology","Oncology")))))))))))</f>
        <v>Orthopedics</v>
      </c>
      <c r="P8465" s="3" t="str">
        <f t="shared" si="792"/>
        <v>Government</v>
      </c>
      <c r="Q8465" s="5">
        <f t="shared" si="793"/>
        <v>5</v>
      </c>
      <c r="R8465" s="1">
        <f t="shared" si="794"/>
        <v>349089.54</v>
      </c>
      <c r="S8465" s="1">
        <f t="shared" si="795"/>
        <v>1</v>
      </c>
      <c r="T8465" s="1" t="str">
        <f t="shared" si="796"/>
        <v>0-17</v>
      </c>
      <c r="U8465" s="1" t="str">
        <f t="shared" si="797"/>
        <v>No</v>
      </c>
    </row>
    <row r="8466" spans="1:21">
      <c r="A8466" s="1">
        <v>8465</v>
      </c>
      <c r="B8466" s="1">
        <v>63</v>
      </c>
      <c r="C8466" s="1" t="s">
        <v>44</v>
      </c>
      <c r="D8466" s="2">
        <v>44939</v>
      </c>
      <c r="E8466" s="2">
        <v>44950</v>
      </c>
      <c r="F8466" s="1" t="s">
        <v>30</v>
      </c>
      <c r="G8466" s="1" t="s">
        <v>36</v>
      </c>
      <c r="H8466" s="1" t="s">
        <v>39</v>
      </c>
      <c r="I8466" s="1">
        <v>217750.52</v>
      </c>
      <c r="J8466" s="1" t="s">
        <v>16</v>
      </c>
      <c r="K8466" s="1" t="s">
        <v>38</v>
      </c>
      <c r="N8466" s="3" t="str">
        <f>IF(LEFT(LOWER(C8466),1)="m","Male",IF(LEFT(LOWER(C8466),1)="f","Female","Unknown"))</f>
        <v>Female</v>
      </c>
      <c r="O8466" s="4" t="str">
        <f>IF(TRIM(LOWER(F8466))="neuro","Neurology",IF(TRIM(LOWER(F8466))="Neurology","Neurology",IF(TRIM(LOWER(F8466))="general ward","General",IF(TRIM(LOWER(F8466))="general","General",IF(TRIM(LOWER(F8466))="cardiology","Cardiology",IF(TRIM(LOWER(F8466))="Cardiology","Cardiology",IF(TRIM(LOWER(F8466))="Peads","Pediatrics",IF(TRIM(LOWER(F8466))="Pediatrics","Pediatrics",IF(TRIM(LOWER(F8466))="orthopedics","Orthopedics",IF(TRIM(LOWER(F8466))="Neurology","Neurology",IF(TRIM(LOWER(F8466))="Oncology","Oncology")))))))))))</f>
        <v>Pediatrics</v>
      </c>
      <c r="P8466" s="3" t="str">
        <f t="shared" si="792"/>
        <v>Government</v>
      </c>
      <c r="Q8466" s="5">
        <f t="shared" si="793"/>
        <v>11</v>
      </c>
      <c r="R8466" s="1">
        <f t="shared" si="794"/>
        <v>217750.52</v>
      </c>
      <c r="S8466" s="1">
        <f t="shared" si="795"/>
        <v>0</v>
      </c>
      <c r="T8466" s="1" t="str">
        <f t="shared" si="796"/>
        <v>51-65</v>
      </c>
      <c r="U8466" s="1" t="str">
        <f t="shared" si="797"/>
        <v>Yes</v>
      </c>
    </row>
    <row r="8467" spans="1:21">
      <c r="A8467" s="1">
        <v>8466</v>
      </c>
      <c r="B8467" s="1">
        <v>91</v>
      </c>
      <c r="C8467" s="1" t="s">
        <v>26</v>
      </c>
      <c r="D8467" s="2">
        <v>45126</v>
      </c>
      <c r="E8467" s="2">
        <v>45140</v>
      </c>
      <c r="F8467" s="1" t="s">
        <v>28</v>
      </c>
      <c r="G8467" s="1" t="s">
        <v>36</v>
      </c>
      <c r="H8467" s="1" t="s">
        <v>47</v>
      </c>
      <c r="I8467" s="1">
        <v>220673.77</v>
      </c>
      <c r="J8467" s="1" t="s">
        <v>25</v>
      </c>
      <c r="K8467" s="1" t="s">
        <v>42</v>
      </c>
      <c r="N8467" s="3" t="str">
        <f>IF(LEFT(LOWER(C8467),1)="m","Male",IF(LEFT(LOWER(C8467),1)="f","Female","Unknown"))</f>
        <v>Female</v>
      </c>
      <c r="O8467" s="4" t="str">
        <f>IF(TRIM(LOWER(F8467))="neuro","Neurology",IF(TRIM(LOWER(F8467))="Neurology","Neurology",IF(TRIM(LOWER(F8467))="general ward","General",IF(TRIM(LOWER(F8467))="general","General",IF(TRIM(LOWER(F8467))="cardiology","Cardiology",IF(TRIM(LOWER(F8467))="Cardiology","Cardiology",IF(TRIM(LOWER(F8467))="Peads","Pediatrics",IF(TRIM(LOWER(F8467))="Pediatrics","Pediatrics",IF(TRIM(LOWER(F8467))="orthopedics","Orthopedics",IF(TRIM(LOWER(F8467))="Neurology","Neurology",IF(TRIM(LOWER(F8467))="Oncology","Oncology")))))))))))</f>
        <v>Orthopedics</v>
      </c>
      <c r="P8467" s="3" t="str">
        <f t="shared" si="792"/>
        <v>Government</v>
      </c>
      <c r="Q8467" s="5">
        <f t="shared" si="793"/>
        <v>14</v>
      </c>
      <c r="R8467" s="1">
        <f t="shared" si="794"/>
        <v>220673.77</v>
      </c>
      <c r="S8467" s="1">
        <f t="shared" si="795"/>
        <v>0</v>
      </c>
      <c r="T8467" s="1" t="str">
        <f t="shared" si="796"/>
        <v>66+</v>
      </c>
      <c r="U8467" s="1" t="str">
        <f t="shared" si="797"/>
        <v>Yes</v>
      </c>
    </row>
    <row r="8468" spans="1:21">
      <c r="A8468" s="1">
        <v>8467</v>
      </c>
      <c r="B8468" s="1">
        <v>58</v>
      </c>
      <c r="C8468" s="1" t="s">
        <v>44</v>
      </c>
      <c r="D8468" s="2">
        <v>45066</v>
      </c>
      <c r="E8468" s="2">
        <v>45072</v>
      </c>
      <c r="F8468" s="1" t="s">
        <v>21</v>
      </c>
      <c r="G8468" s="1" t="s">
        <v>41</v>
      </c>
      <c r="H8468" s="1" t="s">
        <v>39</v>
      </c>
      <c r="I8468" s="1">
        <v>199988.74</v>
      </c>
      <c r="J8468" s="1" t="s">
        <v>16</v>
      </c>
      <c r="K8468" s="1" t="s">
        <v>16</v>
      </c>
      <c r="N8468" s="3" t="str">
        <f>IF(LEFT(LOWER(C8468),1)="m","Male",IF(LEFT(LOWER(C8468),1)="f","Female","Unknown"))</f>
        <v>Female</v>
      </c>
      <c r="O8468" s="4" t="str">
        <f>IF(TRIM(LOWER(F8468))="neuro","Neurology",IF(TRIM(LOWER(F8468))="Neurology","Neurology",IF(TRIM(LOWER(F8468))="general ward","General",IF(TRIM(LOWER(F8468))="general","General",IF(TRIM(LOWER(F8468))="cardiology","Cardiology",IF(TRIM(LOWER(F8468))="Cardiology","Cardiology",IF(TRIM(LOWER(F8468))="Peads","Pediatrics",IF(TRIM(LOWER(F8468))="Pediatrics","Pediatrics",IF(TRIM(LOWER(F8468))="orthopedics","Orthopedics",IF(TRIM(LOWER(F8468))="Neurology","Neurology",IF(TRIM(LOWER(F8468))="Oncology","Oncology")))))))))))</f>
        <v>General</v>
      </c>
      <c r="P8468" s="3" t="str">
        <f t="shared" si="792"/>
        <v>Unknown</v>
      </c>
      <c r="Q8468" s="5">
        <f t="shared" si="793"/>
        <v>6</v>
      </c>
      <c r="R8468" s="1">
        <f t="shared" si="794"/>
        <v>199988.74</v>
      </c>
      <c r="S8468" s="1">
        <f t="shared" si="795"/>
        <v>1</v>
      </c>
      <c r="T8468" s="1" t="str">
        <f t="shared" si="796"/>
        <v>51-65</v>
      </c>
      <c r="U8468" s="1" t="str">
        <f t="shared" si="797"/>
        <v>Yes</v>
      </c>
    </row>
    <row r="8469" spans="1:21">
      <c r="A8469" s="1">
        <v>8468</v>
      </c>
      <c r="B8469" s="1">
        <v>27</v>
      </c>
      <c r="C8469" s="1" t="s">
        <v>34</v>
      </c>
      <c r="D8469" s="2">
        <v>45265</v>
      </c>
      <c r="E8469" s="2">
        <v>45275</v>
      </c>
      <c r="F8469" s="1" t="s">
        <v>30</v>
      </c>
      <c r="G8469" s="1" t="s">
        <v>14</v>
      </c>
      <c r="H8469" s="1" t="s">
        <v>39</v>
      </c>
      <c r="I8469" s="1">
        <v>325506.21000000002</v>
      </c>
      <c r="K8469" s="1" t="s">
        <v>17</v>
      </c>
      <c r="N8469" s="3" t="str">
        <f>IF(LEFT(LOWER(C8469),1)="m","Male",IF(LEFT(LOWER(C8469),1)="f","Female","Unknown"))</f>
        <v>Male</v>
      </c>
      <c r="O8469" s="4" t="str">
        <f>IF(TRIM(LOWER(F8469))="neuro","Neurology",IF(TRIM(LOWER(F8469))="Neurology","Neurology",IF(TRIM(LOWER(F8469))="general ward","General",IF(TRIM(LOWER(F8469))="general","General",IF(TRIM(LOWER(F8469))="cardiology","Cardiology",IF(TRIM(LOWER(F8469))="Cardiology","Cardiology",IF(TRIM(LOWER(F8469))="Peads","Pediatrics",IF(TRIM(LOWER(F8469))="Pediatrics","Pediatrics",IF(TRIM(LOWER(F8469))="orthopedics","Orthopedics",IF(TRIM(LOWER(F8469))="Neurology","Neurology",IF(TRIM(LOWER(F8469))="Oncology","Oncology")))))))))))</f>
        <v>Pediatrics</v>
      </c>
      <c r="P8469" s="3" t="str">
        <f t="shared" si="792"/>
        <v>Private</v>
      </c>
      <c r="Q8469" s="5">
        <f t="shared" si="793"/>
        <v>10</v>
      </c>
      <c r="R8469" s="1">
        <f t="shared" si="794"/>
        <v>325506.21000000002</v>
      </c>
      <c r="S8469" s="1">
        <f t="shared" si="795"/>
        <v>1</v>
      </c>
      <c r="T8469" s="1" t="str">
        <f t="shared" si="796"/>
        <v>18-35</v>
      </c>
      <c r="U8469" s="1" t="str">
        <f t="shared" si="797"/>
        <v>Unknown</v>
      </c>
    </row>
    <row r="8470" spans="1:21">
      <c r="A8470" s="1">
        <v>8469</v>
      </c>
      <c r="B8470" s="1">
        <v>57</v>
      </c>
      <c r="C8470" s="1" t="s">
        <v>27</v>
      </c>
      <c r="D8470" s="2">
        <v>45566</v>
      </c>
      <c r="E8470" s="2">
        <v>45569</v>
      </c>
      <c r="F8470" s="1" t="s">
        <v>40</v>
      </c>
      <c r="G8470" s="1" t="s">
        <v>22</v>
      </c>
      <c r="H8470" s="1" t="s">
        <v>51</v>
      </c>
      <c r="I8470" s="1">
        <v>52563.67</v>
      </c>
      <c r="J8470" s="1" t="s">
        <v>38</v>
      </c>
      <c r="K8470" s="1" t="s">
        <v>42</v>
      </c>
      <c r="N8470" s="3" t="str">
        <f>IF(LEFT(LOWER(C8470),1)="m","Male",IF(LEFT(LOWER(C8470),1)="f","Female","Unknown"))</f>
        <v>Male</v>
      </c>
      <c r="O8470" s="4" t="str">
        <f>IF(TRIM(LOWER(F8470))="neuro","Neurology",IF(TRIM(LOWER(F8470))="Neurology","Neurology",IF(TRIM(LOWER(F8470))="general ward","General",IF(TRIM(LOWER(F8470))="general","General",IF(TRIM(LOWER(F8470))="cardiology","Cardiology",IF(TRIM(LOWER(F8470))="Cardiology","Cardiology",IF(TRIM(LOWER(F8470))="Peads","Pediatrics",IF(TRIM(LOWER(F8470))="Pediatrics","Pediatrics",IF(TRIM(LOWER(F8470))="orthopedics","Orthopedics",IF(TRIM(LOWER(F8470))="Neurology","Neurology",IF(TRIM(LOWER(F8470))="Oncology","Oncology")))))))))))</f>
        <v>Pediatrics</v>
      </c>
      <c r="P8470" s="3" t="str">
        <f t="shared" si="792"/>
        <v>Government</v>
      </c>
      <c r="Q8470" s="5">
        <f t="shared" si="793"/>
        <v>3</v>
      </c>
      <c r="R8470" s="1">
        <f t="shared" si="794"/>
        <v>52563.67</v>
      </c>
      <c r="S8470" s="1">
        <f t="shared" si="795"/>
        <v>0</v>
      </c>
      <c r="T8470" s="1" t="str">
        <f t="shared" si="796"/>
        <v>51-65</v>
      </c>
      <c r="U8470" s="1" t="str">
        <f t="shared" si="797"/>
        <v>No</v>
      </c>
    </row>
    <row r="8471" spans="1:21">
      <c r="A8471" s="1">
        <v>8470</v>
      </c>
      <c r="B8471" s="1">
        <v>31</v>
      </c>
      <c r="C8471" s="1" t="s">
        <v>27</v>
      </c>
      <c r="D8471" s="2">
        <v>45060</v>
      </c>
      <c r="E8471" s="2">
        <v>45064</v>
      </c>
      <c r="F8471" s="1" t="s">
        <v>40</v>
      </c>
      <c r="G8471" s="1" t="s">
        <v>41</v>
      </c>
      <c r="H8471" s="1" t="s">
        <v>32</v>
      </c>
      <c r="I8471" s="1">
        <v>147244.49</v>
      </c>
      <c r="J8471" s="1" t="s">
        <v>38</v>
      </c>
      <c r="K8471" s="1" t="s">
        <v>25</v>
      </c>
      <c r="N8471" s="3" t="str">
        <f>IF(LEFT(LOWER(C8471),1)="m","Male",IF(LEFT(LOWER(C8471),1)="f","Female","Unknown"))</f>
        <v>Male</v>
      </c>
      <c r="O8471" s="4" t="str">
        <f>IF(TRIM(LOWER(F8471))="neuro","Neurology",IF(TRIM(LOWER(F8471))="Neurology","Neurology",IF(TRIM(LOWER(F8471))="general ward","General",IF(TRIM(LOWER(F8471))="general","General",IF(TRIM(LOWER(F8471))="cardiology","Cardiology",IF(TRIM(LOWER(F8471))="Cardiology","Cardiology",IF(TRIM(LOWER(F8471))="Peads","Pediatrics",IF(TRIM(LOWER(F8471))="Pediatrics","Pediatrics",IF(TRIM(LOWER(F8471))="orthopedics","Orthopedics",IF(TRIM(LOWER(F8471))="Neurology","Neurology",IF(TRIM(LOWER(F8471))="Oncology","Oncology")))))))))))</f>
        <v>Pediatrics</v>
      </c>
      <c r="P8471" s="3" t="str">
        <f t="shared" si="792"/>
        <v>Unknown</v>
      </c>
      <c r="Q8471" s="5">
        <f t="shared" si="793"/>
        <v>4</v>
      </c>
      <c r="R8471" s="1">
        <f t="shared" si="794"/>
        <v>147244.49</v>
      </c>
      <c r="S8471" s="1">
        <f t="shared" si="795"/>
        <v>1</v>
      </c>
      <c r="T8471" s="1" t="str">
        <f t="shared" si="796"/>
        <v>18-35</v>
      </c>
      <c r="U8471" s="1" t="str">
        <f t="shared" si="797"/>
        <v>No</v>
      </c>
    </row>
    <row r="8472" spans="1:21">
      <c r="A8472" s="1">
        <v>8471</v>
      </c>
      <c r="B8472" s="1">
        <v>71</v>
      </c>
      <c r="C8472" s="1" t="s">
        <v>12</v>
      </c>
      <c r="D8472" s="2">
        <v>45439</v>
      </c>
      <c r="E8472" s="2">
        <v>45459</v>
      </c>
      <c r="F8472" s="1" t="s">
        <v>52</v>
      </c>
      <c r="G8472" s="1" t="s">
        <v>46</v>
      </c>
      <c r="H8472" s="1" t="s">
        <v>23</v>
      </c>
      <c r="I8472" s="1">
        <v>73796.2</v>
      </c>
      <c r="J8472" s="1" t="s">
        <v>42</v>
      </c>
      <c r="K8472" s="1" t="s">
        <v>42</v>
      </c>
      <c r="N8472" s="3" t="str">
        <f>IF(LEFT(LOWER(C8472),1)="m","Male",IF(LEFT(LOWER(C8472),1)="f","Female","Unknown"))</f>
        <v>Unknown</v>
      </c>
      <c r="O8472" s="4" t="str">
        <f>IF(TRIM(LOWER(F8472))="neuro","Neurology",IF(TRIM(LOWER(F8472))="Neurology","Neurology",IF(TRIM(LOWER(F8472))="general ward","General",IF(TRIM(LOWER(F8472))="general","General",IF(TRIM(LOWER(F8472))="cardiology","Cardiology",IF(TRIM(LOWER(F8472))="Cardiology","Cardiology",IF(TRIM(LOWER(F8472))="Peads","Pediatrics",IF(TRIM(LOWER(F8472))="Pediatrics","Pediatrics",IF(TRIM(LOWER(F8472))="orthopedics","Orthopedics",IF(TRIM(LOWER(F8472))="Neurology","Neurology",IF(TRIM(LOWER(F8472))="Oncology","Oncology")))))))))))</f>
        <v>Oncology</v>
      </c>
      <c r="P8472" s="3" t="str">
        <f t="shared" si="792"/>
        <v>Self</v>
      </c>
      <c r="Q8472" s="5">
        <f t="shared" si="793"/>
        <v>20</v>
      </c>
      <c r="R8472" s="1">
        <f t="shared" si="794"/>
        <v>73796.2</v>
      </c>
      <c r="S8472" s="1">
        <f t="shared" si="795"/>
        <v>0</v>
      </c>
      <c r="T8472" s="1" t="str">
        <f t="shared" si="796"/>
        <v>66+</v>
      </c>
      <c r="U8472" s="1" t="str">
        <f t="shared" si="797"/>
        <v>No</v>
      </c>
    </row>
    <row r="8473" spans="1:21">
      <c r="A8473" s="1">
        <v>8472</v>
      </c>
      <c r="B8473" s="1">
        <v>70</v>
      </c>
      <c r="C8473" s="1" t="s">
        <v>12</v>
      </c>
      <c r="D8473" s="2">
        <v>44961</v>
      </c>
      <c r="E8473" s="2">
        <v>44962</v>
      </c>
      <c r="F8473" s="1" t="s">
        <v>43</v>
      </c>
      <c r="G8473" s="1" t="s">
        <v>46</v>
      </c>
      <c r="I8473" s="1">
        <v>300415.83</v>
      </c>
      <c r="J8473" s="1" t="s">
        <v>16</v>
      </c>
      <c r="K8473" s="1" t="s">
        <v>38</v>
      </c>
      <c r="N8473" s="3" t="str">
        <f>IF(LEFT(LOWER(C8473),1)="m","Male",IF(LEFT(LOWER(C8473),1)="f","Female","Unknown"))</f>
        <v>Unknown</v>
      </c>
      <c r="O8473" s="4" t="str">
        <f>IF(TRIM(LOWER(F8473))="neuro","Neurology",IF(TRIM(LOWER(F8473))="Neurology","Neurology",IF(TRIM(LOWER(F8473))="general ward","General",IF(TRIM(LOWER(F8473))="general","General",IF(TRIM(LOWER(F8473))="cardiology","Cardiology",IF(TRIM(LOWER(F8473))="Cardiology","Cardiology",IF(TRIM(LOWER(F8473))="Peads","Pediatrics",IF(TRIM(LOWER(F8473))="Pediatrics","Pediatrics",IF(TRIM(LOWER(F8473))="orthopedics","Orthopedics",IF(TRIM(LOWER(F8473))="Neurology","Neurology",IF(TRIM(LOWER(F8473))="Oncology","Oncology")))))))))))</f>
        <v>Orthopedics</v>
      </c>
      <c r="P8473" s="3" t="str">
        <f t="shared" si="792"/>
        <v>Self</v>
      </c>
      <c r="Q8473" s="5">
        <f t="shared" si="793"/>
        <v>1</v>
      </c>
      <c r="R8473" s="1">
        <f t="shared" si="794"/>
        <v>300415.83</v>
      </c>
      <c r="S8473" s="1">
        <f t="shared" si="795"/>
        <v>0</v>
      </c>
      <c r="T8473" s="1" t="str">
        <f t="shared" si="796"/>
        <v>66+</v>
      </c>
      <c r="U8473" s="1" t="str">
        <f t="shared" si="797"/>
        <v>Yes</v>
      </c>
    </row>
    <row r="8474" spans="1:21">
      <c r="A8474" s="1">
        <v>8473</v>
      </c>
      <c r="C8474" s="1" t="s">
        <v>29</v>
      </c>
      <c r="D8474" s="2">
        <v>45165</v>
      </c>
      <c r="E8474" s="2">
        <v>45185</v>
      </c>
      <c r="F8474" s="1" t="s">
        <v>49</v>
      </c>
      <c r="G8474" s="1" t="s">
        <v>33</v>
      </c>
      <c r="H8474" s="1" t="s">
        <v>51</v>
      </c>
      <c r="I8474" s="1">
        <v>36196.300000000003</v>
      </c>
      <c r="J8474" s="1" t="s">
        <v>17</v>
      </c>
      <c r="K8474" s="1" t="s">
        <v>42</v>
      </c>
      <c r="N8474" s="3" t="str">
        <f>IF(LEFT(LOWER(C8474),1)="m","Male",IF(LEFT(LOWER(C8474),1)="f","Female","Unknown"))</f>
        <v>Female</v>
      </c>
      <c r="O8474" s="4" t="str">
        <f>IF(TRIM(LOWER(F8474))="neuro","Neurology",IF(TRIM(LOWER(F8474))="Neurology","Neurology",IF(TRIM(LOWER(F8474))="general ward","General",IF(TRIM(LOWER(F8474))="general","General",IF(TRIM(LOWER(F8474))="cardiology","Cardiology",IF(TRIM(LOWER(F8474))="Cardiology","Cardiology",IF(TRIM(LOWER(F8474))="Peads","Pediatrics",IF(TRIM(LOWER(F8474))="Pediatrics","Pediatrics",IF(TRIM(LOWER(F8474))="orthopedics","Orthopedics",IF(TRIM(LOWER(F8474))="Neurology","Neurology",IF(TRIM(LOWER(F8474))="Oncology","Oncology")))))))))))</f>
        <v>Oncology</v>
      </c>
      <c r="P8474" s="3" t="str">
        <f t="shared" si="792"/>
        <v>Self</v>
      </c>
      <c r="Q8474" s="5">
        <f t="shared" si="793"/>
        <v>20</v>
      </c>
      <c r="R8474" s="1">
        <f t="shared" si="794"/>
        <v>36196.300000000003</v>
      </c>
      <c r="S8474" s="1">
        <f t="shared" si="795"/>
        <v>0</v>
      </c>
      <c r="T8474" s="1" t="str">
        <f t="shared" si="796"/>
        <v>0-17</v>
      </c>
      <c r="U8474" s="1" t="str">
        <f t="shared" si="797"/>
        <v>Yes</v>
      </c>
    </row>
    <row r="8475" spans="1:21">
      <c r="A8475" s="1">
        <v>8474</v>
      </c>
      <c r="B8475" s="1">
        <v>72</v>
      </c>
      <c r="C8475" s="1" t="s">
        <v>44</v>
      </c>
      <c r="D8475" s="2">
        <v>45589</v>
      </c>
      <c r="E8475" s="2">
        <v>45604</v>
      </c>
      <c r="F8475" s="1" t="s">
        <v>30</v>
      </c>
      <c r="G8475" s="1" t="s">
        <v>33</v>
      </c>
      <c r="I8475" s="1">
        <v>297681.28000000003</v>
      </c>
      <c r="J8475" s="1" t="s">
        <v>17</v>
      </c>
      <c r="K8475" s="1" t="s">
        <v>38</v>
      </c>
      <c r="N8475" s="3" t="str">
        <f>IF(LEFT(LOWER(C8475),1)="m","Male",IF(LEFT(LOWER(C8475),1)="f","Female","Unknown"))</f>
        <v>Female</v>
      </c>
      <c r="O8475" s="4" t="str">
        <f>IF(TRIM(LOWER(F8475))="neuro","Neurology",IF(TRIM(LOWER(F8475))="Neurology","Neurology",IF(TRIM(LOWER(F8475))="general ward","General",IF(TRIM(LOWER(F8475))="general","General",IF(TRIM(LOWER(F8475))="cardiology","Cardiology",IF(TRIM(LOWER(F8475))="Cardiology","Cardiology",IF(TRIM(LOWER(F8475))="Peads","Pediatrics",IF(TRIM(LOWER(F8475))="Pediatrics","Pediatrics",IF(TRIM(LOWER(F8475))="orthopedics","Orthopedics",IF(TRIM(LOWER(F8475))="Neurology","Neurology",IF(TRIM(LOWER(F8475))="Oncology","Oncology")))))))))))</f>
        <v>Pediatrics</v>
      </c>
      <c r="P8475" s="3" t="str">
        <f t="shared" si="792"/>
        <v>Self</v>
      </c>
      <c r="Q8475" s="5">
        <f t="shared" si="793"/>
        <v>15</v>
      </c>
      <c r="R8475" s="1">
        <f t="shared" si="794"/>
        <v>297681.28000000003</v>
      </c>
      <c r="S8475" s="1">
        <f t="shared" si="795"/>
        <v>0</v>
      </c>
      <c r="T8475" s="1" t="str">
        <f t="shared" si="796"/>
        <v>66+</v>
      </c>
      <c r="U8475" s="1" t="str">
        <f t="shared" si="797"/>
        <v>Yes</v>
      </c>
    </row>
    <row r="8476" spans="1:21">
      <c r="A8476" s="1">
        <v>8475</v>
      </c>
      <c r="B8476" s="1">
        <v>85</v>
      </c>
      <c r="C8476" s="1" t="s">
        <v>44</v>
      </c>
      <c r="D8476" s="2">
        <v>44970</v>
      </c>
      <c r="E8476" s="2">
        <v>44980</v>
      </c>
      <c r="F8476" s="1" t="s">
        <v>28</v>
      </c>
      <c r="G8476" s="1" t="s">
        <v>33</v>
      </c>
      <c r="H8476" s="1" t="s">
        <v>15</v>
      </c>
      <c r="I8476" s="1">
        <v>290802.59999999998</v>
      </c>
      <c r="J8476" s="1" t="s">
        <v>42</v>
      </c>
      <c r="K8476" s="1" t="s">
        <v>38</v>
      </c>
      <c r="N8476" s="3" t="str">
        <f>IF(LEFT(LOWER(C8476),1)="m","Male",IF(LEFT(LOWER(C8476),1)="f","Female","Unknown"))</f>
        <v>Female</v>
      </c>
      <c r="O8476" s="4" t="str">
        <f>IF(TRIM(LOWER(F8476))="neuro","Neurology",IF(TRIM(LOWER(F8476))="Neurology","Neurology",IF(TRIM(LOWER(F8476))="general ward","General",IF(TRIM(LOWER(F8476))="general","General",IF(TRIM(LOWER(F8476))="cardiology","Cardiology",IF(TRIM(LOWER(F8476))="Cardiology","Cardiology",IF(TRIM(LOWER(F8476))="Peads","Pediatrics",IF(TRIM(LOWER(F8476))="Pediatrics","Pediatrics",IF(TRIM(LOWER(F8476))="orthopedics","Orthopedics",IF(TRIM(LOWER(F8476))="Neurology","Neurology",IF(TRIM(LOWER(F8476))="Oncology","Oncology")))))))))))</f>
        <v>Orthopedics</v>
      </c>
      <c r="P8476" s="3" t="str">
        <f t="shared" si="792"/>
        <v>Self</v>
      </c>
      <c r="Q8476" s="5">
        <f t="shared" si="793"/>
        <v>10</v>
      </c>
      <c r="R8476" s="1">
        <f t="shared" si="794"/>
        <v>290802.59999999998</v>
      </c>
      <c r="S8476" s="1">
        <f t="shared" si="795"/>
        <v>0</v>
      </c>
      <c r="T8476" s="1" t="str">
        <f t="shared" si="796"/>
        <v>66+</v>
      </c>
      <c r="U8476" s="1" t="str">
        <f t="shared" si="797"/>
        <v>No</v>
      </c>
    </row>
    <row r="8477" spans="1:21">
      <c r="A8477" s="1">
        <v>8476</v>
      </c>
      <c r="C8477" s="1" t="s">
        <v>34</v>
      </c>
      <c r="D8477" s="2">
        <v>45307</v>
      </c>
      <c r="E8477" s="2">
        <v>45315</v>
      </c>
      <c r="F8477" s="1" t="s">
        <v>40</v>
      </c>
      <c r="G8477" s="1" t="s">
        <v>22</v>
      </c>
      <c r="H8477" s="1" t="s">
        <v>39</v>
      </c>
      <c r="I8477" s="1">
        <v>273546.23</v>
      </c>
      <c r="J8477" s="1" t="s">
        <v>24</v>
      </c>
      <c r="K8477" s="1" t="s">
        <v>17</v>
      </c>
      <c r="N8477" s="3" t="str">
        <f>IF(LEFT(LOWER(C8477),1)="m","Male",IF(LEFT(LOWER(C8477),1)="f","Female","Unknown"))</f>
        <v>Male</v>
      </c>
      <c r="O8477" s="4" t="str">
        <f>IF(TRIM(LOWER(F8477))="neuro","Neurology",IF(TRIM(LOWER(F8477))="Neurology","Neurology",IF(TRIM(LOWER(F8477))="general ward","General",IF(TRIM(LOWER(F8477))="general","General",IF(TRIM(LOWER(F8477))="cardiology","Cardiology",IF(TRIM(LOWER(F8477))="Cardiology","Cardiology",IF(TRIM(LOWER(F8477))="Peads","Pediatrics",IF(TRIM(LOWER(F8477))="Pediatrics","Pediatrics",IF(TRIM(LOWER(F8477))="orthopedics","Orthopedics",IF(TRIM(LOWER(F8477))="Neurology","Neurology",IF(TRIM(LOWER(F8477))="Oncology","Oncology")))))))))))</f>
        <v>Pediatrics</v>
      </c>
      <c r="P8477" s="3" t="str">
        <f t="shared" si="792"/>
        <v>Government</v>
      </c>
      <c r="Q8477" s="5">
        <f t="shared" si="793"/>
        <v>8</v>
      </c>
      <c r="R8477" s="1">
        <f t="shared" si="794"/>
        <v>273546.23</v>
      </c>
      <c r="S8477" s="1">
        <f t="shared" si="795"/>
        <v>1</v>
      </c>
      <c r="T8477" s="1" t="str">
        <f t="shared" si="796"/>
        <v>0-17</v>
      </c>
      <c r="U8477" s="1" t="str">
        <f t="shared" si="797"/>
        <v>No</v>
      </c>
    </row>
    <row r="8478" spans="1:21">
      <c r="A8478" s="1">
        <v>8477</v>
      </c>
      <c r="B8478" s="1">
        <v>74</v>
      </c>
      <c r="C8478" s="1" t="s">
        <v>44</v>
      </c>
      <c r="D8478" s="2">
        <v>45361</v>
      </c>
      <c r="E8478" s="2">
        <v>45372</v>
      </c>
      <c r="F8478" s="1" t="s">
        <v>40</v>
      </c>
      <c r="G8478" s="1" t="s">
        <v>22</v>
      </c>
      <c r="I8478" s="1">
        <v>162015.89000000001</v>
      </c>
      <c r="J8478" s="1" t="s">
        <v>16</v>
      </c>
      <c r="K8478" s="1" t="s">
        <v>42</v>
      </c>
      <c r="N8478" s="3" t="str">
        <f>IF(LEFT(LOWER(C8478),1)="m","Male",IF(LEFT(LOWER(C8478),1)="f","Female","Unknown"))</f>
        <v>Female</v>
      </c>
      <c r="O8478" s="4" t="str">
        <f>IF(TRIM(LOWER(F8478))="neuro","Neurology",IF(TRIM(LOWER(F8478))="Neurology","Neurology",IF(TRIM(LOWER(F8478))="general ward","General",IF(TRIM(LOWER(F8478))="general","General",IF(TRIM(LOWER(F8478))="cardiology","Cardiology",IF(TRIM(LOWER(F8478))="Cardiology","Cardiology",IF(TRIM(LOWER(F8478))="Peads","Pediatrics",IF(TRIM(LOWER(F8478))="Pediatrics","Pediatrics",IF(TRIM(LOWER(F8478))="orthopedics","Orthopedics",IF(TRIM(LOWER(F8478))="Neurology","Neurology",IF(TRIM(LOWER(F8478))="Oncology","Oncology")))))))))))</f>
        <v>Pediatrics</v>
      </c>
      <c r="P8478" s="3" t="str">
        <f t="shared" si="792"/>
        <v>Government</v>
      </c>
      <c r="Q8478" s="5">
        <f t="shared" si="793"/>
        <v>11</v>
      </c>
      <c r="R8478" s="1">
        <f t="shared" si="794"/>
        <v>162015.89000000001</v>
      </c>
      <c r="S8478" s="1">
        <f t="shared" si="795"/>
        <v>0</v>
      </c>
      <c r="T8478" s="1" t="str">
        <f t="shared" si="796"/>
        <v>66+</v>
      </c>
      <c r="U8478" s="1" t="str">
        <f t="shared" si="797"/>
        <v>Yes</v>
      </c>
    </row>
    <row r="8479" spans="1:21">
      <c r="A8479" s="1">
        <v>8478</v>
      </c>
      <c r="B8479" s="1">
        <v>92</v>
      </c>
      <c r="C8479" s="1" t="s">
        <v>29</v>
      </c>
      <c r="D8479" s="2">
        <v>44972</v>
      </c>
      <c r="E8479" s="2">
        <v>44982</v>
      </c>
      <c r="F8479" s="1" t="s">
        <v>19</v>
      </c>
      <c r="G8479" s="1" t="s">
        <v>22</v>
      </c>
      <c r="I8479" s="1">
        <v>307655.53000000003</v>
      </c>
      <c r="J8479" s="1" t="s">
        <v>24</v>
      </c>
      <c r="K8479" s="1" t="s">
        <v>16</v>
      </c>
      <c r="N8479" s="3" t="str">
        <f>IF(LEFT(LOWER(C8479),1)="m","Male",IF(LEFT(LOWER(C8479),1)="f","Female","Unknown"))</f>
        <v>Female</v>
      </c>
      <c r="O8479" s="4" t="str">
        <f>IF(TRIM(LOWER(F8479))="neuro","Neurology",IF(TRIM(LOWER(F8479))="Neurology","Neurology",IF(TRIM(LOWER(F8479))="general ward","General",IF(TRIM(LOWER(F8479))="general","General",IF(TRIM(LOWER(F8479))="cardiology","Cardiology",IF(TRIM(LOWER(F8479))="Cardiology","Cardiology",IF(TRIM(LOWER(F8479))="Peads","Pediatrics",IF(TRIM(LOWER(F8479))="Pediatrics","Pediatrics",IF(TRIM(LOWER(F8479))="orthopedics","Orthopedics",IF(TRIM(LOWER(F8479))="Neurology","Neurology",IF(TRIM(LOWER(F8479))="Oncology","Oncology")))))))))))</f>
        <v>General</v>
      </c>
      <c r="P8479" s="3" t="str">
        <f t="shared" si="792"/>
        <v>Government</v>
      </c>
      <c r="Q8479" s="5">
        <f t="shared" si="793"/>
        <v>10</v>
      </c>
      <c r="R8479" s="1">
        <f t="shared" si="794"/>
        <v>307655.53000000003</v>
      </c>
      <c r="S8479" s="1">
        <f t="shared" si="795"/>
        <v>1</v>
      </c>
      <c r="T8479" s="1" t="str">
        <f t="shared" si="796"/>
        <v>66+</v>
      </c>
      <c r="U8479" s="1" t="str">
        <f t="shared" si="797"/>
        <v>No</v>
      </c>
    </row>
    <row r="8480" spans="1:21">
      <c r="A8480" s="1">
        <v>8479</v>
      </c>
      <c r="B8480" s="1">
        <v>29</v>
      </c>
      <c r="C8480" s="1" t="s">
        <v>26</v>
      </c>
      <c r="D8480" s="2">
        <v>45246</v>
      </c>
      <c r="E8480" s="2">
        <v>45255</v>
      </c>
      <c r="F8480" s="1" t="s">
        <v>21</v>
      </c>
      <c r="G8480" s="1" t="s">
        <v>31</v>
      </c>
      <c r="H8480" s="1" t="s">
        <v>48</v>
      </c>
      <c r="I8480" s="1">
        <v>209168.74</v>
      </c>
      <c r="J8480" s="1" t="s">
        <v>25</v>
      </c>
      <c r="K8480" s="1" t="s">
        <v>42</v>
      </c>
      <c r="N8480" s="3" t="str">
        <f>IF(LEFT(LOWER(C8480),1)="m","Male",IF(LEFT(LOWER(C8480),1)="f","Female","Unknown"))</f>
        <v>Female</v>
      </c>
      <c r="O8480" s="4" t="str">
        <f>IF(TRIM(LOWER(F8480))="neuro","Neurology",IF(TRIM(LOWER(F8480))="Neurology","Neurology",IF(TRIM(LOWER(F8480))="general ward","General",IF(TRIM(LOWER(F8480))="general","General",IF(TRIM(LOWER(F8480))="cardiology","Cardiology",IF(TRIM(LOWER(F8480))="Cardiology","Cardiology",IF(TRIM(LOWER(F8480))="Peads","Pediatrics",IF(TRIM(LOWER(F8480))="Pediatrics","Pediatrics",IF(TRIM(LOWER(F8480))="orthopedics","Orthopedics",IF(TRIM(LOWER(F8480))="Neurology","Neurology",IF(TRIM(LOWER(F8480))="Oncology","Oncology")))))))))))</f>
        <v>General</v>
      </c>
      <c r="P8480" s="3" t="str">
        <f t="shared" si="792"/>
        <v>Private</v>
      </c>
      <c r="Q8480" s="5">
        <f t="shared" si="793"/>
        <v>9</v>
      </c>
      <c r="R8480" s="1">
        <f t="shared" si="794"/>
        <v>209168.74</v>
      </c>
      <c r="S8480" s="1">
        <f t="shared" si="795"/>
        <v>0</v>
      </c>
      <c r="T8480" s="1" t="str">
        <f t="shared" si="796"/>
        <v>18-35</v>
      </c>
      <c r="U8480" s="1" t="str">
        <f t="shared" si="797"/>
        <v>Yes</v>
      </c>
    </row>
    <row r="8481" spans="1:21">
      <c r="A8481" s="1">
        <v>8480</v>
      </c>
      <c r="B8481" s="1">
        <v>24</v>
      </c>
      <c r="C8481" s="1" t="s">
        <v>27</v>
      </c>
      <c r="D8481" s="2">
        <v>45127</v>
      </c>
      <c r="E8481" s="2">
        <v>45131</v>
      </c>
      <c r="F8481" s="1" t="s">
        <v>50</v>
      </c>
      <c r="G8481" s="1" t="s">
        <v>31</v>
      </c>
      <c r="H8481" s="1" t="s">
        <v>23</v>
      </c>
      <c r="I8481" s="1">
        <v>71756.429999999993</v>
      </c>
      <c r="J8481" s="1" t="s">
        <v>38</v>
      </c>
      <c r="K8481" s="1" t="s">
        <v>38</v>
      </c>
      <c r="N8481" s="3" t="str">
        <f>IF(LEFT(LOWER(C8481),1)="m","Male",IF(LEFT(LOWER(C8481),1)="f","Female","Unknown"))</f>
        <v>Male</v>
      </c>
      <c r="O8481" s="4" t="str">
        <f>IF(TRIM(LOWER(F8481))="neuro","Neurology",IF(TRIM(LOWER(F8481))="Neurology","Neurology",IF(TRIM(LOWER(F8481))="general ward","General",IF(TRIM(LOWER(F8481))="general","General",IF(TRIM(LOWER(F8481))="cardiology","Cardiology",IF(TRIM(LOWER(F8481))="Cardiology","Cardiology",IF(TRIM(LOWER(F8481))="Peads","Pediatrics",IF(TRIM(LOWER(F8481))="Pediatrics","Pediatrics",IF(TRIM(LOWER(F8481))="orthopedics","Orthopedics",IF(TRIM(LOWER(F8481))="Neurology","Neurology",IF(TRIM(LOWER(F8481))="Oncology","Oncology")))))))))))</f>
        <v>Cardiology</v>
      </c>
      <c r="P8481" s="3" t="str">
        <f t="shared" si="792"/>
        <v>Private</v>
      </c>
      <c r="Q8481" s="5">
        <f t="shared" si="793"/>
        <v>4</v>
      </c>
      <c r="R8481" s="1">
        <f t="shared" si="794"/>
        <v>71756.429999999993</v>
      </c>
      <c r="S8481" s="1">
        <f t="shared" si="795"/>
        <v>0</v>
      </c>
      <c r="T8481" s="1" t="str">
        <f t="shared" si="796"/>
        <v>18-35</v>
      </c>
      <c r="U8481" s="1" t="str">
        <f t="shared" si="797"/>
        <v>No</v>
      </c>
    </row>
    <row r="8482" spans="1:21">
      <c r="A8482" s="1">
        <v>8481</v>
      </c>
      <c r="C8482" s="1" t="s">
        <v>27</v>
      </c>
      <c r="D8482" s="2">
        <v>45029</v>
      </c>
      <c r="E8482" s="2">
        <v>45041</v>
      </c>
      <c r="F8482" s="1" t="s">
        <v>49</v>
      </c>
      <c r="G8482" s="1" t="s">
        <v>41</v>
      </c>
      <c r="H8482" s="1" t="s">
        <v>23</v>
      </c>
      <c r="I8482" s="1">
        <v>344893.64</v>
      </c>
      <c r="K8482" s="1" t="s">
        <v>16</v>
      </c>
      <c r="N8482" s="3" t="str">
        <f>IF(LEFT(LOWER(C8482),1)="m","Male",IF(LEFT(LOWER(C8482),1)="f","Female","Unknown"))</f>
        <v>Male</v>
      </c>
      <c r="O8482" s="4" t="str">
        <f>IF(TRIM(LOWER(F8482))="neuro","Neurology",IF(TRIM(LOWER(F8482))="Neurology","Neurology",IF(TRIM(LOWER(F8482))="general ward","General",IF(TRIM(LOWER(F8482))="general","General",IF(TRIM(LOWER(F8482))="cardiology","Cardiology",IF(TRIM(LOWER(F8482))="Cardiology","Cardiology",IF(TRIM(LOWER(F8482))="Peads","Pediatrics",IF(TRIM(LOWER(F8482))="Pediatrics","Pediatrics",IF(TRIM(LOWER(F8482))="orthopedics","Orthopedics",IF(TRIM(LOWER(F8482))="Neurology","Neurology",IF(TRIM(LOWER(F8482))="Oncology","Oncology")))))))))))</f>
        <v>Oncology</v>
      </c>
      <c r="P8482" s="3" t="str">
        <f t="shared" si="792"/>
        <v>Unknown</v>
      </c>
      <c r="Q8482" s="5">
        <f t="shared" si="793"/>
        <v>12</v>
      </c>
      <c r="R8482" s="1">
        <f t="shared" si="794"/>
        <v>344893.64</v>
      </c>
      <c r="S8482" s="1">
        <f t="shared" si="795"/>
        <v>1</v>
      </c>
      <c r="T8482" s="1" t="str">
        <f t="shared" si="796"/>
        <v>0-17</v>
      </c>
      <c r="U8482" s="1" t="str">
        <f t="shared" si="797"/>
        <v>Unknown</v>
      </c>
    </row>
    <row r="8483" spans="1:21">
      <c r="A8483" s="1">
        <v>8482</v>
      </c>
      <c r="B8483" s="1">
        <v>6</v>
      </c>
      <c r="C8483" s="1" t="s">
        <v>29</v>
      </c>
      <c r="D8483" s="2">
        <v>44952</v>
      </c>
      <c r="E8483" s="2">
        <v>44957</v>
      </c>
      <c r="F8483" s="1" t="s">
        <v>45</v>
      </c>
      <c r="G8483" s="1" t="s">
        <v>36</v>
      </c>
      <c r="H8483" s="1" t="s">
        <v>48</v>
      </c>
      <c r="I8483" s="1">
        <v>341435.21</v>
      </c>
      <c r="J8483" s="1" t="s">
        <v>42</v>
      </c>
      <c r="K8483" s="1" t="s">
        <v>17</v>
      </c>
      <c r="N8483" s="3" t="str">
        <f>IF(LEFT(LOWER(C8483),1)="m","Male",IF(LEFT(LOWER(C8483),1)="f","Female","Unknown"))</f>
        <v>Female</v>
      </c>
      <c r="O8483" s="4" t="str">
        <f>IF(TRIM(LOWER(F8483))="neuro","Neurology",IF(TRIM(LOWER(F8483))="Neurology","Neurology",IF(TRIM(LOWER(F8483))="general ward","General",IF(TRIM(LOWER(F8483))="general","General",IF(TRIM(LOWER(F8483))="cardiology","Cardiology",IF(TRIM(LOWER(F8483))="Cardiology","Cardiology",IF(TRIM(LOWER(F8483))="Peads","Pediatrics",IF(TRIM(LOWER(F8483))="Pediatrics","Pediatrics",IF(TRIM(LOWER(F8483))="orthopedics","Orthopedics",IF(TRIM(LOWER(F8483))="Neurology","Neurology",IF(TRIM(LOWER(F8483))="Oncology","Oncology")))))))))))</f>
        <v>Neurology</v>
      </c>
      <c r="P8483" s="3" t="str">
        <f t="shared" si="792"/>
        <v>Government</v>
      </c>
      <c r="Q8483" s="5">
        <f t="shared" si="793"/>
        <v>5</v>
      </c>
      <c r="R8483" s="1">
        <f t="shared" si="794"/>
        <v>341435.21</v>
      </c>
      <c r="S8483" s="1">
        <f t="shared" si="795"/>
        <v>1</v>
      </c>
      <c r="T8483" s="1" t="str">
        <f t="shared" si="796"/>
        <v>0-17</v>
      </c>
      <c r="U8483" s="1" t="str">
        <f t="shared" si="797"/>
        <v>No</v>
      </c>
    </row>
    <row r="8484" spans="1:21">
      <c r="A8484" s="1">
        <v>8483</v>
      </c>
      <c r="B8484" s="1">
        <v>69</v>
      </c>
      <c r="C8484" s="1" t="s">
        <v>26</v>
      </c>
      <c r="D8484" s="2">
        <v>45249</v>
      </c>
      <c r="E8484" s="2">
        <v>45259</v>
      </c>
      <c r="F8484" s="1" t="s">
        <v>50</v>
      </c>
      <c r="G8484" s="1" t="s">
        <v>31</v>
      </c>
      <c r="H8484" s="1" t="s">
        <v>47</v>
      </c>
      <c r="I8484" s="1">
        <v>254794.98</v>
      </c>
      <c r="J8484" s="1" t="s">
        <v>42</v>
      </c>
      <c r="K8484" s="1" t="s">
        <v>16</v>
      </c>
      <c r="N8484" s="3" t="str">
        <f>IF(LEFT(LOWER(C8484),1)="m","Male",IF(LEFT(LOWER(C8484),1)="f","Female","Unknown"))</f>
        <v>Female</v>
      </c>
      <c r="O8484" s="4" t="str">
        <f>IF(TRIM(LOWER(F8484))="neuro","Neurology",IF(TRIM(LOWER(F8484))="Neurology","Neurology",IF(TRIM(LOWER(F8484))="general ward","General",IF(TRIM(LOWER(F8484))="general","General",IF(TRIM(LOWER(F8484))="cardiology","Cardiology",IF(TRIM(LOWER(F8484))="Cardiology","Cardiology",IF(TRIM(LOWER(F8484))="Peads","Pediatrics",IF(TRIM(LOWER(F8484))="Pediatrics","Pediatrics",IF(TRIM(LOWER(F8484))="orthopedics","Orthopedics",IF(TRIM(LOWER(F8484))="Neurology","Neurology",IF(TRIM(LOWER(F8484))="Oncology","Oncology")))))))))))</f>
        <v>Cardiology</v>
      </c>
      <c r="P8484" s="3" t="str">
        <f t="shared" si="792"/>
        <v>Private</v>
      </c>
      <c r="Q8484" s="5">
        <f t="shared" si="793"/>
        <v>10</v>
      </c>
      <c r="R8484" s="1">
        <f t="shared" si="794"/>
        <v>254794.98</v>
      </c>
      <c r="S8484" s="1">
        <f t="shared" si="795"/>
        <v>1</v>
      </c>
      <c r="T8484" s="1" t="str">
        <f t="shared" si="796"/>
        <v>66+</v>
      </c>
      <c r="U8484" s="1" t="str">
        <f t="shared" si="797"/>
        <v>No</v>
      </c>
    </row>
    <row r="8485" spans="1:21">
      <c r="A8485" s="1">
        <v>8484</v>
      </c>
      <c r="B8485" s="1">
        <v>56</v>
      </c>
      <c r="C8485" s="1" t="s">
        <v>12</v>
      </c>
      <c r="D8485" s="2">
        <v>45575</v>
      </c>
      <c r="E8485" s="2">
        <v>45595</v>
      </c>
      <c r="F8485" s="1" t="s">
        <v>21</v>
      </c>
      <c r="G8485" s="1" t="s">
        <v>31</v>
      </c>
      <c r="I8485" s="1">
        <v>306832.78999999998</v>
      </c>
      <c r="J8485" s="1" t="s">
        <v>38</v>
      </c>
      <c r="K8485" s="1" t="s">
        <v>38</v>
      </c>
      <c r="N8485" s="3" t="str">
        <f>IF(LEFT(LOWER(C8485),1)="m","Male",IF(LEFT(LOWER(C8485),1)="f","Female","Unknown"))</f>
        <v>Unknown</v>
      </c>
      <c r="O8485" s="4" t="str">
        <f>IF(TRIM(LOWER(F8485))="neuro","Neurology",IF(TRIM(LOWER(F8485))="Neurology","Neurology",IF(TRIM(LOWER(F8485))="general ward","General",IF(TRIM(LOWER(F8485))="general","General",IF(TRIM(LOWER(F8485))="cardiology","Cardiology",IF(TRIM(LOWER(F8485))="Cardiology","Cardiology",IF(TRIM(LOWER(F8485))="Peads","Pediatrics",IF(TRIM(LOWER(F8485))="Pediatrics","Pediatrics",IF(TRIM(LOWER(F8485))="orthopedics","Orthopedics",IF(TRIM(LOWER(F8485))="Neurology","Neurology",IF(TRIM(LOWER(F8485))="Oncology","Oncology")))))))))))</f>
        <v>General</v>
      </c>
      <c r="P8485" s="3" t="str">
        <f t="shared" si="792"/>
        <v>Private</v>
      </c>
      <c r="Q8485" s="5">
        <f t="shared" si="793"/>
        <v>20</v>
      </c>
      <c r="R8485" s="1">
        <f t="shared" si="794"/>
        <v>306832.78999999998</v>
      </c>
      <c r="S8485" s="1">
        <f t="shared" si="795"/>
        <v>0</v>
      </c>
      <c r="T8485" s="1" t="str">
        <f t="shared" si="796"/>
        <v>51-65</v>
      </c>
      <c r="U8485" s="1" t="str">
        <f t="shared" si="797"/>
        <v>No</v>
      </c>
    </row>
    <row r="8486" spans="1:21">
      <c r="A8486" s="1">
        <v>8485</v>
      </c>
      <c r="B8486" s="1">
        <v>75</v>
      </c>
      <c r="C8486" s="1" t="s">
        <v>26</v>
      </c>
      <c r="D8486" s="2">
        <v>44972</v>
      </c>
      <c r="E8486" s="2">
        <v>44991</v>
      </c>
      <c r="F8486" s="1" t="s">
        <v>49</v>
      </c>
      <c r="G8486" s="1" t="s">
        <v>46</v>
      </c>
      <c r="H8486" s="1" t="s">
        <v>47</v>
      </c>
      <c r="I8486" s="1">
        <v>227693.31</v>
      </c>
      <c r="J8486" s="1" t="s">
        <v>17</v>
      </c>
      <c r="K8486" s="1" t="s">
        <v>38</v>
      </c>
      <c r="N8486" s="3" t="str">
        <f>IF(LEFT(LOWER(C8486),1)="m","Male",IF(LEFT(LOWER(C8486),1)="f","Female","Unknown"))</f>
        <v>Female</v>
      </c>
      <c r="O8486" s="4" t="str">
        <f>IF(TRIM(LOWER(F8486))="neuro","Neurology",IF(TRIM(LOWER(F8486))="Neurology","Neurology",IF(TRIM(LOWER(F8486))="general ward","General",IF(TRIM(LOWER(F8486))="general","General",IF(TRIM(LOWER(F8486))="cardiology","Cardiology",IF(TRIM(LOWER(F8486))="Cardiology","Cardiology",IF(TRIM(LOWER(F8486))="Peads","Pediatrics",IF(TRIM(LOWER(F8486))="Pediatrics","Pediatrics",IF(TRIM(LOWER(F8486))="orthopedics","Orthopedics",IF(TRIM(LOWER(F8486))="Neurology","Neurology",IF(TRIM(LOWER(F8486))="Oncology","Oncology")))))))))))</f>
        <v>Oncology</v>
      </c>
      <c r="P8486" s="3" t="str">
        <f t="shared" si="792"/>
        <v>Self</v>
      </c>
      <c r="Q8486" s="5">
        <f t="shared" si="793"/>
        <v>19</v>
      </c>
      <c r="R8486" s="1">
        <f t="shared" si="794"/>
        <v>227693.31</v>
      </c>
      <c r="S8486" s="1">
        <f t="shared" si="795"/>
        <v>0</v>
      </c>
      <c r="T8486" s="1" t="str">
        <f t="shared" si="796"/>
        <v>66+</v>
      </c>
      <c r="U8486" s="1" t="str">
        <f t="shared" si="797"/>
        <v>Yes</v>
      </c>
    </row>
    <row r="8487" spans="1:21">
      <c r="A8487" s="1">
        <v>8486</v>
      </c>
      <c r="B8487" s="1">
        <v>84</v>
      </c>
      <c r="C8487" s="1" t="s">
        <v>26</v>
      </c>
      <c r="D8487" s="2">
        <v>45181</v>
      </c>
      <c r="E8487" s="2">
        <v>45193</v>
      </c>
      <c r="F8487" s="1" t="s">
        <v>52</v>
      </c>
      <c r="G8487" s="1" t="s">
        <v>41</v>
      </c>
      <c r="H8487" s="1" t="s">
        <v>51</v>
      </c>
      <c r="I8487" s="1">
        <v>88158.17</v>
      </c>
      <c r="J8487" s="1" t="s">
        <v>38</v>
      </c>
      <c r="K8487" s="1" t="s">
        <v>16</v>
      </c>
      <c r="N8487" s="3" t="str">
        <f>IF(LEFT(LOWER(C8487),1)="m","Male",IF(LEFT(LOWER(C8487),1)="f","Female","Unknown"))</f>
        <v>Female</v>
      </c>
      <c r="O8487" s="4" t="str">
        <f>IF(TRIM(LOWER(F8487))="neuro","Neurology",IF(TRIM(LOWER(F8487))="Neurology","Neurology",IF(TRIM(LOWER(F8487))="general ward","General",IF(TRIM(LOWER(F8487))="general","General",IF(TRIM(LOWER(F8487))="cardiology","Cardiology",IF(TRIM(LOWER(F8487))="Cardiology","Cardiology",IF(TRIM(LOWER(F8487))="Peads","Pediatrics",IF(TRIM(LOWER(F8487))="Pediatrics","Pediatrics",IF(TRIM(LOWER(F8487))="orthopedics","Orthopedics",IF(TRIM(LOWER(F8487))="Neurology","Neurology",IF(TRIM(LOWER(F8487))="Oncology","Oncology")))))))))))</f>
        <v>Oncology</v>
      </c>
      <c r="P8487" s="3" t="str">
        <f t="shared" si="792"/>
        <v>Unknown</v>
      </c>
      <c r="Q8487" s="5">
        <f t="shared" si="793"/>
        <v>12</v>
      </c>
      <c r="R8487" s="1">
        <f t="shared" si="794"/>
        <v>88158.17</v>
      </c>
      <c r="S8487" s="1">
        <f t="shared" si="795"/>
        <v>1</v>
      </c>
      <c r="T8487" s="1" t="str">
        <f t="shared" si="796"/>
        <v>66+</v>
      </c>
      <c r="U8487" s="1" t="str">
        <f t="shared" si="797"/>
        <v>No</v>
      </c>
    </row>
    <row r="8488" spans="1:21">
      <c r="A8488" s="1">
        <v>8487</v>
      </c>
      <c r="B8488" s="1">
        <v>89</v>
      </c>
      <c r="C8488" s="1" t="s">
        <v>18</v>
      </c>
      <c r="D8488" s="2">
        <v>45367</v>
      </c>
      <c r="E8488" s="2">
        <v>45385</v>
      </c>
      <c r="F8488" s="1" t="s">
        <v>21</v>
      </c>
      <c r="G8488" s="1" t="s">
        <v>41</v>
      </c>
      <c r="H8488" s="1" t="s">
        <v>37</v>
      </c>
      <c r="I8488" s="1">
        <v>102285.39</v>
      </c>
      <c r="J8488" s="1" t="s">
        <v>38</v>
      </c>
      <c r="K8488" s="1" t="s">
        <v>38</v>
      </c>
      <c r="N8488" s="3" t="str">
        <f>IF(LEFT(LOWER(C8488),1)="m","Male",IF(LEFT(LOWER(C8488),1)="f","Female","Unknown"))</f>
        <v>Male</v>
      </c>
      <c r="O8488" s="4" t="str">
        <f>IF(TRIM(LOWER(F8488))="neuro","Neurology",IF(TRIM(LOWER(F8488))="Neurology","Neurology",IF(TRIM(LOWER(F8488))="general ward","General",IF(TRIM(LOWER(F8488))="general","General",IF(TRIM(LOWER(F8488))="cardiology","Cardiology",IF(TRIM(LOWER(F8488))="Cardiology","Cardiology",IF(TRIM(LOWER(F8488))="Peads","Pediatrics",IF(TRIM(LOWER(F8488))="Pediatrics","Pediatrics",IF(TRIM(LOWER(F8488))="orthopedics","Orthopedics",IF(TRIM(LOWER(F8488))="Neurology","Neurology",IF(TRIM(LOWER(F8488))="Oncology","Oncology")))))))))))</f>
        <v>General</v>
      </c>
      <c r="P8488" s="3" t="str">
        <f t="shared" si="792"/>
        <v>Unknown</v>
      </c>
      <c r="Q8488" s="5">
        <f t="shared" si="793"/>
        <v>18</v>
      </c>
      <c r="R8488" s="1">
        <f t="shared" si="794"/>
        <v>102285.39</v>
      </c>
      <c r="S8488" s="1">
        <f t="shared" si="795"/>
        <v>0</v>
      </c>
      <c r="T8488" s="1" t="str">
        <f t="shared" si="796"/>
        <v>66+</v>
      </c>
      <c r="U8488" s="1" t="str">
        <f t="shared" si="797"/>
        <v>No</v>
      </c>
    </row>
    <row r="8489" spans="1:21">
      <c r="A8489" s="1">
        <v>8488</v>
      </c>
      <c r="B8489" s="1">
        <v>37</v>
      </c>
      <c r="C8489" s="1" t="s">
        <v>29</v>
      </c>
      <c r="D8489" s="2">
        <v>45001</v>
      </c>
      <c r="E8489" s="2">
        <v>45014</v>
      </c>
      <c r="F8489" s="1" t="s">
        <v>21</v>
      </c>
      <c r="G8489" s="1" t="s">
        <v>22</v>
      </c>
      <c r="H8489" s="1" t="s">
        <v>51</v>
      </c>
      <c r="I8489" s="1">
        <v>70196.94</v>
      </c>
      <c r="J8489" s="1" t="s">
        <v>24</v>
      </c>
      <c r="K8489" s="1" t="s">
        <v>17</v>
      </c>
      <c r="N8489" s="3" t="str">
        <f>IF(LEFT(LOWER(C8489),1)="m","Male",IF(LEFT(LOWER(C8489),1)="f","Female","Unknown"))</f>
        <v>Female</v>
      </c>
      <c r="O8489" s="4" t="str">
        <f>IF(TRIM(LOWER(F8489))="neuro","Neurology",IF(TRIM(LOWER(F8489))="Neurology","Neurology",IF(TRIM(LOWER(F8489))="general ward","General",IF(TRIM(LOWER(F8489))="general","General",IF(TRIM(LOWER(F8489))="cardiology","Cardiology",IF(TRIM(LOWER(F8489))="Cardiology","Cardiology",IF(TRIM(LOWER(F8489))="Peads","Pediatrics",IF(TRIM(LOWER(F8489))="Pediatrics","Pediatrics",IF(TRIM(LOWER(F8489))="orthopedics","Orthopedics",IF(TRIM(LOWER(F8489))="Neurology","Neurology",IF(TRIM(LOWER(F8489))="Oncology","Oncology")))))))))))</f>
        <v>General</v>
      </c>
      <c r="P8489" s="3" t="str">
        <f t="shared" si="792"/>
        <v>Government</v>
      </c>
      <c r="Q8489" s="5">
        <f t="shared" si="793"/>
        <v>13</v>
      </c>
      <c r="R8489" s="1">
        <f t="shared" si="794"/>
        <v>70196.94</v>
      </c>
      <c r="S8489" s="1">
        <f t="shared" si="795"/>
        <v>1</v>
      </c>
      <c r="T8489" s="1" t="str">
        <f t="shared" si="796"/>
        <v>36-50</v>
      </c>
      <c r="U8489" s="1" t="str">
        <f t="shared" si="797"/>
        <v>No</v>
      </c>
    </row>
    <row r="8490" spans="1:21">
      <c r="A8490" s="1">
        <v>8489</v>
      </c>
      <c r="B8490" s="1">
        <v>14</v>
      </c>
      <c r="C8490" s="1" t="s">
        <v>27</v>
      </c>
      <c r="D8490" s="2">
        <v>45256</v>
      </c>
      <c r="E8490" s="2">
        <v>45260</v>
      </c>
      <c r="F8490" s="1" t="s">
        <v>52</v>
      </c>
      <c r="G8490" s="1" t="s">
        <v>22</v>
      </c>
      <c r="H8490" s="1" t="s">
        <v>23</v>
      </c>
      <c r="I8490" s="1">
        <v>282890.17</v>
      </c>
      <c r="J8490" s="1" t="s">
        <v>38</v>
      </c>
      <c r="K8490" s="1" t="s">
        <v>17</v>
      </c>
      <c r="N8490" s="3" t="str">
        <f>IF(LEFT(LOWER(C8490),1)="m","Male",IF(LEFT(LOWER(C8490),1)="f","Female","Unknown"))</f>
        <v>Male</v>
      </c>
      <c r="O8490" s="4" t="str">
        <f>IF(TRIM(LOWER(F8490))="neuro","Neurology",IF(TRIM(LOWER(F8490))="Neurology","Neurology",IF(TRIM(LOWER(F8490))="general ward","General",IF(TRIM(LOWER(F8490))="general","General",IF(TRIM(LOWER(F8490))="cardiology","Cardiology",IF(TRIM(LOWER(F8490))="Cardiology","Cardiology",IF(TRIM(LOWER(F8490))="Peads","Pediatrics",IF(TRIM(LOWER(F8490))="Pediatrics","Pediatrics",IF(TRIM(LOWER(F8490))="orthopedics","Orthopedics",IF(TRIM(LOWER(F8490))="Neurology","Neurology",IF(TRIM(LOWER(F8490))="Oncology","Oncology")))))))))))</f>
        <v>Oncology</v>
      </c>
      <c r="P8490" s="3" t="str">
        <f t="shared" si="792"/>
        <v>Government</v>
      </c>
      <c r="Q8490" s="5">
        <f t="shared" si="793"/>
        <v>4</v>
      </c>
      <c r="R8490" s="1">
        <f t="shared" si="794"/>
        <v>282890.17</v>
      </c>
      <c r="S8490" s="1">
        <f t="shared" si="795"/>
        <v>1</v>
      </c>
      <c r="T8490" s="1" t="str">
        <f t="shared" si="796"/>
        <v>0-17</v>
      </c>
      <c r="U8490" s="1" t="str">
        <f t="shared" si="797"/>
        <v>No</v>
      </c>
    </row>
    <row r="8491" spans="1:21">
      <c r="A8491" s="1">
        <v>8490</v>
      </c>
      <c r="B8491" s="1">
        <v>43</v>
      </c>
      <c r="C8491" s="1" t="s">
        <v>18</v>
      </c>
      <c r="D8491" s="2">
        <v>45328</v>
      </c>
      <c r="E8491" s="2">
        <v>45348</v>
      </c>
      <c r="F8491" s="1" t="s">
        <v>30</v>
      </c>
      <c r="G8491" s="1" t="s">
        <v>46</v>
      </c>
      <c r="H8491" s="1" t="s">
        <v>32</v>
      </c>
      <c r="I8491" s="1">
        <v>176014.28</v>
      </c>
      <c r="J8491" s="1" t="s">
        <v>38</v>
      </c>
      <c r="K8491" s="1" t="s">
        <v>16</v>
      </c>
      <c r="N8491" s="3" t="str">
        <f>IF(LEFT(LOWER(C8491),1)="m","Male",IF(LEFT(LOWER(C8491),1)="f","Female","Unknown"))</f>
        <v>Male</v>
      </c>
      <c r="O8491" s="4" t="str">
        <f>IF(TRIM(LOWER(F8491))="neuro","Neurology",IF(TRIM(LOWER(F8491))="Neurology","Neurology",IF(TRIM(LOWER(F8491))="general ward","General",IF(TRIM(LOWER(F8491))="general","General",IF(TRIM(LOWER(F8491))="cardiology","Cardiology",IF(TRIM(LOWER(F8491))="Cardiology","Cardiology",IF(TRIM(LOWER(F8491))="Peads","Pediatrics",IF(TRIM(LOWER(F8491))="Pediatrics","Pediatrics",IF(TRIM(LOWER(F8491))="orthopedics","Orthopedics",IF(TRIM(LOWER(F8491))="Neurology","Neurology",IF(TRIM(LOWER(F8491))="Oncology","Oncology")))))))))))</f>
        <v>Pediatrics</v>
      </c>
      <c r="P8491" s="3" t="str">
        <f t="shared" si="792"/>
        <v>Self</v>
      </c>
      <c r="Q8491" s="5">
        <f t="shared" si="793"/>
        <v>20</v>
      </c>
      <c r="R8491" s="1">
        <f t="shared" si="794"/>
        <v>176014.28</v>
      </c>
      <c r="S8491" s="1">
        <f t="shared" si="795"/>
        <v>1</v>
      </c>
      <c r="T8491" s="1" t="str">
        <f t="shared" si="796"/>
        <v>36-50</v>
      </c>
      <c r="U8491" s="1" t="str">
        <f t="shared" si="797"/>
        <v>No</v>
      </c>
    </row>
    <row r="8492" spans="1:21">
      <c r="A8492" s="1">
        <v>8491</v>
      </c>
      <c r="C8492" s="1" t="s">
        <v>44</v>
      </c>
      <c r="D8492" s="2">
        <v>45136</v>
      </c>
      <c r="E8492" s="2">
        <v>45144</v>
      </c>
      <c r="F8492" s="1" t="s">
        <v>43</v>
      </c>
      <c r="G8492" s="1" t="s">
        <v>14</v>
      </c>
      <c r="H8492" s="1" t="s">
        <v>37</v>
      </c>
      <c r="I8492" s="1">
        <v>272320.59999999998</v>
      </c>
      <c r="K8492" s="1" t="s">
        <v>17</v>
      </c>
      <c r="N8492" s="3" t="str">
        <f>IF(LEFT(LOWER(C8492),1)="m","Male",IF(LEFT(LOWER(C8492),1)="f","Female","Unknown"))</f>
        <v>Female</v>
      </c>
      <c r="O8492" s="4" t="str">
        <f>IF(TRIM(LOWER(F8492))="neuro","Neurology",IF(TRIM(LOWER(F8492))="Neurology","Neurology",IF(TRIM(LOWER(F8492))="general ward","General",IF(TRIM(LOWER(F8492))="general","General",IF(TRIM(LOWER(F8492))="cardiology","Cardiology",IF(TRIM(LOWER(F8492))="Cardiology","Cardiology",IF(TRIM(LOWER(F8492))="Peads","Pediatrics",IF(TRIM(LOWER(F8492))="Pediatrics","Pediatrics",IF(TRIM(LOWER(F8492))="orthopedics","Orthopedics",IF(TRIM(LOWER(F8492))="Neurology","Neurology",IF(TRIM(LOWER(F8492))="Oncology","Oncology")))))))))))</f>
        <v>Orthopedics</v>
      </c>
      <c r="P8492" s="3" t="str">
        <f t="shared" si="792"/>
        <v>Private</v>
      </c>
      <c r="Q8492" s="5">
        <f t="shared" si="793"/>
        <v>8</v>
      </c>
      <c r="R8492" s="1">
        <f t="shared" si="794"/>
        <v>272320.59999999998</v>
      </c>
      <c r="S8492" s="1">
        <f t="shared" si="795"/>
        <v>1</v>
      </c>
      <c r="T8492" s="1" t="str">
        <f t="shared" si="796"/>
        <v>0-17</v>
      </c>
      <c r="U8492" s="1" t="str">
        <f t="shared" si="797"/>
        <v>Unknown</v>
      </c>
    </row>
    <row r="8493" spans="1:21">
      <c r="A8493" s="1">
        <v>8492</v>
      </c>
      <c r="B8493" s="1">
        <v>37</v>
      </c>
      <c r="C8493" s="1" t="s">
        <v>27</v>
      </c>
      <c r="D8493" s="2">
        <v>45448</v>
      </c>
      <c r="E8493" s="2">
        <v>45452</v>
      </c>
      <c r="F8493" s="1" t="s">
        <v>50</v>
      </c>
      <c r="G8493" s="1" t="s">
        <v>46</v>
      </c>
      <c r="H8493" s="1" t="s">
        <v>37</v>
      </c>
      <c r="I8493" s="1">
        <v>242856.77</v>
      </c>
      <c r="J8493" s="1" t="s">
        <v>38</v>
      </c>
      <c r="K8493" s="1" t="s">
        <v>38</v>
      </c>
      <c r="N8493" s="3" t="str">
        <f>IF(LEFT(LOWER(C8493),1)="m","Male",IF(LEFT(LOWER(C8493),1)="f","Female","Unknown"))</f>
        <v>Male</v>
      </c>
      <c r="O8493" s="4" t="str">
        <f>IF(TRIM(LOWER(F8493))="neuro","Neurology",IF(TRIM(LOWER(F8493))="Neurology","Neurology",IF(TRIM(LOWER(F8493))="general ward","General",IF(TRIM(LOWER(F8493))="general","General",IF(TRIM(LOWER(F8493))="cardiology","Cardiology",IF(TRIM(LOWER(F8493))="Cardiology","Cardiology",IF(TRIM(LOWER(F8493))="Peads","Pediatrics",IF(TRIM(LOWER(F8493))="Pediatrics","Pediatrics",IF(TRIM(LOWER(F8493))="orthopedics","Orthopedics",IF(TRIM(LOWER(F8493))="Neurology","Neurology",IF(TRIM(LOWER(F8493))="Oncology","Oncology")))))))))))</f>
        <v>Cardiology</v>
      </c>
      <c r="P8493" s="3" t="str">
        <f t="shared" si="792"/>
        <v>Self</v>
      </c>
      <c r="Q8493" s="5">
        <f t="shared" si="793"/>
        <v>4</v>
      </c>
      <c r="R8493" s="1">
        <f t="shared" si="794"/>
        <v>242856.77</v>
      </c>
      <c r="S8493" s="1">
        <f t="shared" si="795"/>
        <v>0</v>
      </c>
      <c r="T8493" s="1" t="str">
        <f t="shared" si="796"/>
        <v>36-50</v>
      </c>
      <c r="U8493" s="1" t="str">
        <f t="shared" si="797"/>
        <v>No</v>
      </c>
    </row>
    <row r="8494" spans="1:21">
      <c r="A8494" s="1">
        <v>8493</v>
      </c>
      <c r="B8494" s="1">
        <v>23</v>
      </c>
      <c r="C8494" s="1" t="s">
        <v>27</v>
      </c>
      <c r="D8494" s="2">
        <v>45457</v>
      </c>
      <c r="E8494" s="2">
        <v>45469</v>
      </c>
      <c r="F8494" s="1" t="s">
        <v>19</v>
      </c>
      <c r="G8494" s="1" t="s">
        <v>41</v>
      </c>
      <c r="H8494" s="1" t="s">
        <v>48</v>
      </c>
      <c r="I8494" s="1">
        <v>101274.89</v>
      </c>
      <c r="J8494" s="1" t="s">
        <v>42</v>
      </c>
      <c r="K8494" s="1" t="s">
        <v>16</v>
      </c>
      <c r="N8494" s="3" t="str">
        <f>IF(LEFT(LOWER(C8494),1)="m","Male",IF(LEFT(LOWER(C8494),1)="f","Female","Unknown"))</f>
        <v>Male</v>
      </c>
      <c r="O8494" s="4" t="str">
        <f>IF(TRIM(LOWER(F8494))="neuro","Neurology",IF(TRIM(LOWER(F8494))="Neurology","Neurology",IF(TRIM(LOWER(F8494))="general ward","General",IF(TRIM(LOWER(F8494))="general","General",IF(TRIM(LOWER(F8494))="cardiology","Cardiology",IF(TRIM(LOWER(F8494))="Cardiology","Cardiology",IF(TRIM(LOWER(F8494))="Peads","Pediatrics",IF(TRIM(LOWER(F8494))="Pediatrics","Pediatrics",IF(TRIM(LOWER(F8494))="orthopedics","Orthopedics",IF(TRIM(LOWER(F8494))="Neurology","Neurology",IF(TRIM(LOWER(F8494))="Oncology","Oncology")))))))))))</f>
        <v>General</v>
      </c>
      <c r="P8494" s="3" t="str">
        <f t="shared" si="792"/>
        <v>Unknown</v>
      </c>
      <c r="Q8494" s="5">
        <f t="shared" si="793"/>
        <v>12</v>
      </c>
      <c r="R8494" s="1">
        <f t="shared" si="794"/>
        <v>101274.89</v>
      </c>
      <c r="S8494" s="1">
        <f t="shared" si="795"/>
        <v>1</v>
      </c>
      <c r="T8494" s="1" t="str">
        <f t="shared" si="796"/>
        <v>18-35</v>
      </c>
      <c r="U8494" s="1" t="str">
        <f t="shared" si="797"/>
        <v>No</v>
      </c>
    </row>
    <row r="8495" spans="1:21">
      <c r="A8495" s="1">
        <v>8494</v>
      </c>
      <c r="C8495" s="1" t="s">
        <v>29</v>
      </c>
      <c r="D8495" s="2">
        <v>45524</v>
      </c>
      <c r="E8495" s="2">
        <v>45528</v>
      </c>
      <c r="F8495" s="1" t="s">
        <v>50</v>
      </c>
      <c r="G8495" s="1" t="s">
        <v>31</v>
      </c>
      <c r="H8495" s="1" t="s">
        <v>51</v>
      </c>
      <c r="I8495" s="1">
        <v>147105.97</v>
      </c>
      <c r="J8495" s="1" t="s">
        <v>16</v>
      </c>
      <c r="K8495" s="1" t="s">
        <v>42</v>
      </c>
      <c r="N8495" s="3" t="str">
        <f>IF(LEFT(LOWER(C8495),1)="m","Male",IF(LEFT(LOWER(C8495),1)="f","Female","Unknown"))</f>
        <v>Female</v>
      </c>
      <c r="O8495" s="4" t="str">
        <f>IF(TRIM(LOWER(F8495))="neuro","Neurology",IF(TRIM(LOWER(F8495))="Neurology","Neurology",IF(TRIM(LOWER(F8495))="general ward","General",IF(TRIM(LOWER(F8495))="general","General",IF(TRIM(LOWER(F8495))="cardiology","Cardiology",IF(TRIM(LOWER(F8495))="Cardiology","Cardiology",IF(TRIM(LOWER(F8495))="Peads","Pediatrics",IF(TRIM(LOWER(F8495))="Pediatrics","Pediatrics",IF(TRIM(LOWER(F8495))="orthopedics","Orthopedics",IF(TRIM(LOWER(F8495))="Neurology","Neurology",IF(TRIM(LOWER(F8495))="Oncology","Oncology")))))))))))</f>
        <v>Cardiology</v>
      </c>
      <c r="P8495" s="3" t="str">
        <f t="shared" si="792"/>
        <v>Private</v>
      </c>
      <c r="Q8495" s="5">
        <f t="shared" si="793"/>
        <v>4</v>
      </c>
      <c r="R8495" s="1">
        <f t="shared" si="794"/>
        <v>147105.97</v>
      </c>
      <c r="S8495" s="1">
        <f t="shared" si="795"/>
        <v>0</v>
      </c>
      <c r="T8495" s="1" t="str">
        <f t="shared" si="796"/>
        <v>0-17</v>
      </c>
      <c r="U8495" s="1" t="str">
        <f t="shared" si="797"/>
        <v>Yes</v>
      </c>
    </row>
    <row r="8496" spans="1:21">
      <c r="A8496" s="1">
        <v>8495</v>
      </c>
      <c r="C8496" s="1" t="s">
        <v>29</v>
      </c>
      <c r="D8496" s="2">
        <v>44950</v>
      </c>
      <c r="E8496" s="2">
        <v>44965</v>
      </c>
      <c r="F8496" s="1" t="s">
        <v>19</v>
      </c>
      <c r="G8496" s="1" t="s">
        <v>14</v>
      </c>
      <c r="H8496" s="1" t="s">
        <v>37</v>
      </c>
      <c r="I8496" s="1">
        <v>258504.6</v>
      </c>
      <c r="J8496" s="1" t="s">
        <v>42</v>
      </c>
      <c r="K8496" s="1" t="s">
        <v>17</v>
      </c>
      <c r="N8496" s="3" t="str">
        <f>IF(LEFT(LOWER(C8496),1)="m","Male",IF(LEFT(LOWER(C8496),1)="f","Female","Unknown"))</f>
        <v>Female</v>
      </c>
      <c r="O8496" s="4" t="str">
        <f>IF(TRIM(LOWER(F8496))="neuro","Neurology",IF(TRIM(LOWER(F8496))="Neurology","Neurology",IF(TRIM(LOWER(F8496))="general ward","General",IF(TRIM(LOWER(F8496))="general","General",IF(TRIM(LOWER(F8496))="cardiology","Cardiology",IF(TRIM(LOWER(F8496))="Cardiology","Cardiology",IF(TRIM(LOWER(F8496))="Peads","Pediatrics",IF(TRIM(LOWER(F8496))="Pediatrics","Pediatrics",IF(TRIM(LOWER(F8496))="orthopedics","Orthopedics",IF(TRIM(LOWER(F8496))="Neurology","Neurology",IF(TRIM(LOWER(F8496))="Oncology","Oncology")))))))))))</f>
        <v>General</v>
      </c>
      <c r="P8496" s="3" t="str">
        <f t="shared" si="792"/>
        <v>Private</v>
      </c>
      <c r="Q8496" s="5">
        <f t="shared" si="793"/>
        <v>15</v>
      </c>
      <c r="R8496" s="1">
        <f t="shared" si="794"/>
        <v>258504.6</v>
      </c>
      <c r="S8496" s="1">
        <f t="shared" si="795"/>
        <v>1</v>
      </c>
      <c r="T8496" s="1" t="str">
        <f t="shared" si="796"/>
        <v>0-17</v>
      </c>
      <c r="U8496" s="1" t="str">
        <f t="shared" si="797"/>
        <v>No</v>
      </c>
    </row>
    <row r="8497" spans="1:21">
      <c r="A8497" s="1">
        <v>8496</v>
      </c>
      <c r="B8497" s="1">
        <v>25</v>
      </c>
      <c r="C8497" s="1" t="s">
        <v>18</v>
      </c>
      <c r="D8497" s="2">
        <v>45082</v>
      </c>
      <c r="E8497" s="2">
        <v>45098</v>
      </c>
      <c r="F8497" s="1" t="s">
        <v>45</v>
      </c>
      <c r="G8497" s="1" t="s">
        <v>36</v>
      </c>
      <c r="H8497" s="1" t="s">
        <v>39</v>
      </c>
      <c r="I8497" s="1">
        <v>293159.87</v>
      </c>
      <c r="J8497" s="1" t="s">
        <v>38</v>
      </c>
      <c r="K8497" s="1" t="s">
        <v>38</v>
      </c>
      <c r="N8497" s="3" t="str">
        <f>IF(LEFT(LOWER(C8497),1)="m","Male",IF(LEFT(LOWER(C8497),1)="f","Female","Unknown"))</f>
        <v>Male</v>
      </c>
      <c r="O8497" s="4" t="str">
        <f>IF(TRIM(LOWER(F8497))="neuro","Neurology",IF(TRIM(LOWER(F8497))="Neurology","Neurology",IF(TRIM(LOWER(F8497))="general ward","General",IF(TRIM(LOWER(F8497))="general","General",IF(TRIM(LOWER(F8497))="cardiology","Cardiology",IF(TRIM(LOWER(F8497))="Cardiology","Cardiology",IF(TRIM(LOWER(F8497))="Peads","Pediatrics",IF(TRIM(LOWER(F8497))="Pediatrics","Pediatrics",IF(TRIM(LOWER(F8497))="orthopedics","Orthopedics",IF(TRIM(LOWER(F8497))="Neurology","Neurology",IF(TRIM(LOWER(F8497))="Oncology","Oncology")))))))))))</f>
        <v>Neurology</v>
      </c>
      <c r="P8497" s="3" t="str">
        <f t="shared" si="792"/>
        <v>Government</v>
      </c>
      <c r="Q8497" s="5">
        <f t="shared" si="793"/>
        <v>16</v>
      </c>
      <c r="R8497" s="1">
        <f t="shared" si="794"/>
        <v>293159.87</v>
      </c>
      <c r="S8497" s="1">
        <f t="shared" si="795"/>
        <v>0</v>
      </c>
      <c r="T8497" s="1" t="str">
        <f t="shared" si="796"/>
        <v>18-35</v>
      </c>
      <c r="U8497" s="1" t="str">
        <f t="shared" si="797"/>
        <v>No</v>
      </c>
    </row>
    <row r="8498" spans="1:21">
      <c r="A8498" s="1">
        <v>8497</v>
      </c>
      <c r="B8498" s="1">
        <v>74</v>
      </c>
      <c r="C8498" s="1" t="s">
        <v>27</v>
      </c>
      <c r="D8498" s="2">
        <v>45128</v>
      </c>
      <c r="E8498" s="2">
        <v>45143</v>
      </c>
      <c r="F8498" s="1" t="s">
        <v>30</v>
      </c>
      <c r="G8498" s="1" t="s">
        <v>46</v>
      </c>
      <c r="I8498" s="1">
        <v>45516.71</v>
      </c>
      <c r="J8498" s="1" t="s">
        <v>16</v>
      </c>
      <c r="K8498" s="1" t="s">
        <v>25</v>
      </c>
      <c r="N8498" s="3" t="str">
        <f>IF(LEFT(LOWER(C8498),1)="m","Male",IF(LEFT(LOWER(C8498),1)="f","Female","Unknown"))</f>
        <v>Male</v>
      </c>
      <c r="O8498" s="4" t="str">
        <f>IF(TRIM(LOWER(F8498))="neuro","Neurology",IF(TRIM(LOWER(F8498))="Neurology","Neurology",IF(TRIM(LOWER(F8498))="general ward","General",IF(TRIM(LOWER(F8498))="general","General",IF(TRIM(LOWER(F8498))="cardiology","Cardiology",IF(TRIM(LOWER(F8498))="Cardiology","Cardiology",IF(TRIM(LOWER(F8498))="Peads","Pediatrics",IF(TRIM(LOWER(F8498))="Pediatrics","Pediatrics",IF(TRIM(LOWER(F8498))="orthopedics","Orthopedics",IF(TRIM(LOWER(F8498))="Neurology","Neurology",IF(TRIM(LOWER(F8498))="Oncology","Oncology")))))))))))</f>
        <v>Pediatrics</v>
      </c>
      <c r="P8498" s="3" t="str">
        <f t="shared" si="792"/>
        <v>Self</v>
      </c>
      <c r="Q8498" s="5">
        <f t="shared" si="793"/>
        <v>15</v>
      </c>
      <c r="R8498" s="1">
        <f t="shared" si="794"/>
        <v>45516.71</v>
      </c>
      <c r="S8498" s="1">
        <f t="shared" si="795"/>
        <v>1</v>
      </c>
      <c r="T8498" s="1" t="str">
        <f t="shared" si="796"/>
        <v>66+</v>
      </c>
      <c r="U8498" s="1" t="str">
        <f t="shared" si="797"/>
        <v>Yes</v>
      </c>
    </row>
    <row r="8499" spans="1:21">
      <c r="A8499" s="1">
        <v>8498</v>
      </c>
      <c r="B8499" s="1">
        <v>14</v>
      </c>
      <c r="C8499" s="1" t="s">
        <v>12</v>
      </c>
      <c r="D8499" s="2">
        <v>45165</v>
      </c>
      <c r="E8499" s="2">
        <v>45171</v>
      </c>
      <c r="F8499" s="1" t="s">
        <v>49</v>
      </c>
      <c r="G8499" s="1" t="s">
        <v>46</v>
      </c>
      <c r="H8499" s="1" t="s">
        <v>37</v>
      </c>
      <c r="I8499" s="1">
        <v>138796.31</v>
      </c>
      <c r="J8499" s="1" t="s">
        <v>17</v>
      </c>
      <c r="K8499" s="1" t="s">
        <v>17</v>
      </c>
      <c r="N8499" s="3" t="str">
        <f>IF(LEFT(LOWER(C8499),1)="m","Male",IF(LEFT(LOWER(C8499),1)="f","Female","Unknown"))</f>
        <v>Unknown</v>
      </c>
      <c r="O8499" s="4" t="str">
        <f>IF(TRIM(LOWER(F8499))="neuro","Neurology",IF(TRIM(LOWER(F8499))="Neurology","Neurology",IF(TRIM(LOWER(F8499))="general ward","General",IF(TRIM(LOWER(F8499))="general","General",IF(TRIM(LOWER(F8499))="cardiology","Cardiology",IF(TRIM(LOWER(F8499))="Cardiology","Cardiology",IF(TRIM(LOWER(F8499))="Peads","Pediatrics",IF(TRIM(LOWER(F8499))="Pediatrics","Pediatrics",IF(TRIM(LOWER(F8499))="orthopedics","Orthopedics",IF(TRIM(LOWER(F8499))="Neurology","Neurology",IF(TRIM(LOWER(F8499))="Oncology","Oncology")))))))))))</f>
        <v>Oncology</v>
      </c>
      <c r="P8499" s="3" t="str">
        <f t="shared" si="792"/>
        <v>Self</v>
      </c>
      <c r="Q8499" s="5">
        <f t="shared" si="793"/>
        <v>6</v>
      </c>
      <c r="R8499" s="1">
        <f t="shared" si="794"/>
        <v>138796.31</v>
      </c>
      <c r="S8499" s="1">
        <f t="shared" si="795"/>
        <v>1</v>
      </c>
      <c r="T8499" s="1" t="str">
        <f t="shared" si="796"/>
        <v>0-17</v>
      </c>
      <c r="U8499" s="1" t="str">
        <f t="shared" si="797"/>
        <v>Yes</v>
      </c>
    </row>
    <row r="8500" spans="1:21">
      <c r="A8500" s="1">
        <v>8499</v>
      </c>
      <c r="B8500" s="1">
        <v>36</v>
      </c>
      <c r="C8500" s="1" t="s">
        <v>26</v>
      </c>
      <c r="D8500" s="2">
        <v>45179</v>
      </c>
      <c r="E8500" s="2">
        <v>45181</v>
      </c>
      <c r="F8500" s="1" t="s">
        <v>28</v>
      </c>
      <c r="G8500" s="1" t="s">
        <v>22</v>
      </c>
      <c r="H8500" s="1" t="s">
        <v>48</v>
      </c>
      <c r="I8500" s="1">
        <v>279647.58</v>
      </c>
      <c r="J8500" s="1" t="s">
        <v>24</v>
      </c>
      <c r="K8500" s="1" t="s">
        <v>16</v>
      </c>
      <c r="N8500" s="3" t="str">
        <f>IF(LEFT(LOWER(C8500),1)="m","Male",IF(LEFT(LOWER(C8500),1)="f","Female","Unknown"))</f>
        <v>Female</v>
      </c>
      <c r="O8500" s="4" t="str">
        <f>IF(TRIM(LOWER(F8500))="neuro","Neurology",IF(TRIM(LOWER(F8500))="Neurology","Neurology",IF(TRIM(LOWER(F8500))="general ward","General",IF(TRIM(LOWER(F8500))="general","General",IF(TRIM(LOWER(F8500))="cardiology","Cardiology",IF(TRIM(LOWER(F8500))="Cardiology","Cardiology",IF(TRIM(LOWER(F8500))="Peads","Pediatrics",IF(TRIM(LOWER(F8500))="Pediatrics","Pediatrics",IF(TRIM(LOWER(F8500))="orthopedics","Orthopedics",IF(TRIM(LOWER(F8500))="Neurology","Neurology",IF(TRIM(LOWER(F8500))="Oncology","Oncology")))))))))))</f>
        <v>Orthopedics</v>
      </c>
      <c r="P8500" s="3" t="str">
        <f t="shared" si="792"/>
        <v>Government</v>
      </c>
      <c r="Q8500" s="5">
        <f t="shared" si="793"/>
        <v>2</v>
      </c>
      <c r="R8500" s="1">
        <f t="shared" si="794"/>
        <v>279647.58</v>
      </c>
      <c r="S8500" s="1">
        <f t="shared" si="795"/>
        <v>1</v>
      </c>
      <c r="T8500" s="1" t="str">
        <f t="shared" si="796"/>
        <v>36-50</v>
      </c>
      <c r="U8500" s="1" t="str">
        <f t="shared" si="797"/>
        <v>No</v>
      </c>
    </row>
    <row r="8501" spans="1:21">
      <c r="A8501" s="1">
        <v>8500</v>
      </c>
      <c r="B8501" s="1">
        <v>46</v>
      </c>
      <c r="C8501" s="1" t="s">
        <v>29</v>
      </c>
      <c r="D8501" s="2">
        <v>45167</v>
      </c>
      <c r="E8501" s="2">
        <v>45170</v>
      </c>
      <c r="F8501" s="1" t="s">
        <v>52</v>
      </c>
      <c r="G8501" s="1" t="s">
        <v>22</v>
      </c>
      <c r="H8501" s="1" t="s">
        <v>48</v>
      </c>
      <c r="I8501" s="1">
        <v>55398.31</v>
      </c>
      <c r="J8501" s="1" t="s">
        <v>17</v>
      </c>
      <c r="K8501" s="1" t="s">
        <v>42</v>
      </c>
      <c r="N8501" s="3" t="str">
        <f>IF(LEFT(LOWER(C8501),1)="m","Male",IF(LEFT(LOWER(C8501),1)="f","Female","Unknown"))</f>
        <v>Female</v>
      </c>
      <c r="O8501" s="4" t="str">
        <f>IF(TRIM(LOWER(F8501))="neuro","Neurology",IF(TRIM(LOWER(F8501))="Neurology","Neurology",IF(TRIM(LOWER(F8501))="general ward","General",IF(TRIM(LOWER(F8501))="general","General",IF(TRIM(LOWER(F8501))="cardiology","Cardiology",IF(TRIM(LOWER(F8501))="Cardiology","Cardiology",IF(TRIM(LOWER(F8501))="Peads","Pediatrics",IF(TRIM(LOWER(F8501))="Pediatrics","Pediatrics",IF(TRIM(LOWER(F8501))="orthopedics","Orthopedics",IF(TRIM(LOWER(F8501))="Neurology","Neurology",IF(TRIM(LOWER(F8501))="Oncology","Oncology")))))))))))</f>
        <v>Oncology</v>
      </c>
      <c r="P8501" s="3" t="str">
        <f t="shared" si="792"/>
        <v>Government</v>
      </c>
      <c r="Q8501" s="5">
        <f t="shared" si="793"/>
        <v>3</v>
      </c>
      <c r="R8501" s="1">
        <f t="shared" si="794"/>
        <v>55398.31</v>
      </c>
      <c r="S8501" s="1">
        <f t="shared" si="795"/>
        <v>0</v>
      </c>
      <c r="T8501" s="1" t="str">
        <f t="shared" si="796"/>
        <v>36-50</v>
      </c>
      <c r="U8501" s="1" t="str">
        <f t="shared" si="797"/>
        <v>Yes</v>
      </c>
    </row>
    <row r="8502" spans="1:21">
      <c r="A8502" s="1">
        <v>8501</v>
      </c>
      <c r="B8502" s="1">
        <v>36</v>
      </c>
      <c r="C8502" s="1" t="s">
        <v>27</v>
      </c>
      <c r="D8502" s="2">
        <v>45295</v>
      </c>
      <c r="E8502" s="2">
        <v>45315</v>
      </c>
      <c r="F8502" s="1" t="s">
        <v>45</v>
      </c>
      <c r="G8502" s="1" t="s">
        <v>33</v>
      </c>
      <c r="H8502" s="1" t="s">
        <v>51</v>
      </c>
      <c r="I8502" s="1">
        <v>99021.54</v>
      </c>
      <c r="J8502" s="1" t="s">
        <v>42</v>
      </c>
      <c r="K8502" s="1" t="s">
        <v>38</v>
      </c>
      <c r="N8502" s="3" t="str">
        <f>IF(LEFT(LOWER(C8502),1)="m","Male",IF(LEFT(LOWER(C8502),1)="f","Female","Unknown"))</f>
        <v>Male</v>
      </c>
      <c r="O8502" s="4" t="str">
        <f>IF(TRIM(LOWER(F8502))="neuro","Neurology",IF(TRIM(LOWER(F8502))="Neurology","Neurology",IF(TRIM(LOWER(F8502))="general ward","General",IF(TRIM(LOWER(F8502))="general","General",IF(TRIM(LOWER(F8502))="cardiology","Cardiology",IF(TRIM(LOWER(F8502))="Cardiology","Cardiology",IF(TRIM(LOWER(F8502))="Peads","Pediatrics",IF(TRIM(LOWER(F8502))="Pediatrics","Pediatrics",IF(TRIM(LOWER(F8502))="orthopedics","Orthopedics",IF(TRIM(LOWER(F8502))="Neurology","Neurology",IF(TRIM(LOWER(F8502))="Oncology","Oncology")))))))))))</f>
        <v>Neurology</v>
      </c>
      <c r="P8502" s="3" t="str">
        <f t="shared" si="792"/>
        <v>Self</v>
      </c>
      <c r="Q8502" s="5">
        <f t="shared" si="793"/>
        <v>20</v>
      </c>
      <c r="R8502" s="1">
        <f t="shared" si="794"/>
        <v>99021.54</v>
      </c>
      <c r="S8502" s="1">
        <f t="shared" si="795"/>
        <v>0</v>
      </c>
      <c r="T8502" s="1" t="str">
        <f t="shared" si="796"/>
        <v>36-50</v>
      </c>
      <c r="U8502" s="1" t="str">
        <f t="shared" si="797"/>
        <v>No</v>
      </c>
    </row>
    <row r="8503" spans="1:21">
      <c r="A8503" s="1">
        <v>8502</v>
      </c>
      <c r="B8503" s="1">
        <v>61</v>
      </c>
      <c r="C8503" s="1" t="s">
        <v>44</v>
      </c>
      <c r="D8503" s="2">
        <v>45318</v>
      </c>
      <c r="E8503" s="2">
        <v>45322</v>
      </c>
      <c r="F8503" s="1" t="s">
        <v>30</v>
      </c>
      <c r="G8503" s="1" t="s">
        <v>36</v>
      </c>
      <c r="H8503" s="1" t="s">
        <v>37</v>
      </c>
      <c r="I8503" s="1">
        <v>291975.83</v>
      </c>
      <c r="J8503" s="1" t="s">
        <v>38</v>
      </c>
      <c r="K8503" s="1" t="s">
        <v>20</v>
      </c>
      <c r="N8503" s="3" t="str">
        <f>IF(LEFT(LOWER(C8503),1)="m","Male",IF(LEFT(LOWER(C8503),1)="f","Female","Unknown"))</f>
        <v>Female</v>
      </c>
      <c r="O8503" s="4" t="str">
        <f>IF(TRIM(LOWER(F8503))="neuro","Neurology",IF(TRIM(LOWER(F8503))="Neurology","Neurology",IF(TRIM(LOWER(F8503))="general ward","General",IF(TRIM(LOWER(F8503))="general","General",IF(TRIM(LOWER(F8503))="cardiology","Cardiology",IF(TRIM(LOWER(F8503))="Cardiology","Cardiology",IF(TRIM(LOWER(F8503))="Peads","Pediatrics",IF(TRIM(LOWER(F8503))="Pediatrics","Pediatrics",IF(TRIM(LOWER(F8503))="orthopedics","Orthopedics",IF(TRIM(LOWER(F8503))="Neurology","Neurology",IF(TRIM(LOWER(F8503))="Oncology","Oncology")))))))))))</f>
        <v>Pediatrics</v>
      </c>
      <c r="P8503" s="3" t="str">
        <f t="shared" si="792"/>
        <v>Government</v>
      </c>
      <c r="Q8503" s="5">
        <f t="shared" si="793"/>
        <v>4</v>
      </c>
      <c r="R8503" s="1">
        <f t="shared" si="794"/>
        <v>291975.83</v>
      </c>
      <c r="S8503" s="1">
        <f t="shared" si="795"/>
        <v>0</v>
      </c>
      <c r="T8503" s="1" t="str">
        <f t="shared" si="796"/>
        <v>51-65</v>
      </c>
      <c r="U8503" s="1" t="str">
        <f t="shared" si="797"/>
        <v>No</v>
      </c>
    </row>
    <row r="8504" spans="1:21">
      <c r="A8504" s="1">
        <v>8503</v>
      </c>
      <c r="B8504" s="1">
        <v>15</v>
      </c>
      <c r="C8504" s="1" t="s">
        <v>26</v>
      </c>
      <c r="D8504" s="2">
        <v>44935</v>
      </c>
      <c r="E8504" s="2">
        <v>44938</v>
      </c>
      <c r="F8504" s="1" t="s">
        <v>49</v>
      </c>
      <c r="G8504" s="1" t="s">
        <v>31</v>
      </c>
      <c r="I8504" s="1">
        <v>59332.97</v>
      </c>
      <c r="K8504" s="1" t="s">
        <v>25</v>
      </c>
      <c r="N8504" s="3" t="str">
        <f>IF(LEFT(LOWER(C8504),1)="m","Male",IF(LEFT(LOWER(C8504),1)="f","Female","Unknown"))</f>
        <v>Female</v>
      </c>
      <c r="O8504" s="4" t="str">
        <f>IF(TRIM(LOWER(F8504))="neuro","Neurology",IF(TRIM(LOWER(F8504))="Neurology","Neurology",IF(TRIM(LOWER(F8504))="general ward","General",IF(TRIM(LOWER(F8504))="general","General",IF(TRIM(LOWER(F8504))="cardiology","Cardiology",IF(TRIM(LOWER(F8504))="Cardiology","Cardiology",IF(TRIM(LOWER(F8504))="Peads","Pediatrics",IF(TRIM(LOWER(F8504))="Pediatrics","Pediatrics",IF(TRIM(LOWER(F8504))="orthopedics","Orthopedics",IF(TRIM(LOWER(F8504))="Neurology","Neurology",IF(TRIM(LOWER(F8504))="Oncology","Oncology")))))))))))</f>
        <v>Oncology</v>
      </c>
      <c r="P8504" s="3" t="str">
        <f t="shared" si="792"/>
        <v>Private</v>
      </c>
      <c r="Q8504" s="5">
        <f t="shared" si="793"/>
        <v>3</v>
      </c>
      <c r="R8504" s="1">
        <f t="shared" si="794"/>
        <v>59332.97</v>
      </c>
      <c r="S8504" s="1">
        <f t="shared" si="795"/>
        <v>1</v>
      </c>
      <c r="T8504" s="1" t="str">
        <f t="shared" si="796"/>
        <v>0-17</v>
      </c>
      <c r="U8504" s="1" t="str">
        <f t="shared" si="797"/>
        <v>Unknown</v>
      </c>
    </row>
    <row r="8505" spans="1:21">
      <c r="A8505" s="1">
        <v>8504</v>
      </c>
      <c r="B8505" s="1">
        <v>38</v>
      </c>
      <c r="C8505" s="1" t="s">
        <v>27</v>
      </c>
      <c r="D8505" s="2">
        <v>45608</v>
      </c>
      <c r="E8505" s="2">
        <v>45622</v>
      </c>
      <c r="F8505" s="1" t="s">
        <v>35</v>
      </c>
      <c r="G8505" s="1" t="s">
        <v>14</v>
      </c>
      <c r="H8505" s="1" t="s">
        <v>32</v>
      </c>
      <c r="I8505" s="1">
        <v>20699.5</v>
      </c>
      <c r="J8505" s="1" t="s">
        <v>24</v>
      </c>
      <c r="K8505" s="1" t="s">
        <v>38</v>
      </c>
      <c r="N8505" s="3" t="str">
        <f>IF(LEFT(LOWER(C8505),1)="m","Male",IF(LEFT(LOWER(C8505),1)="f","Female","Unknown"))</f>
        <v>Male</v>
      </c>
      <c r="O8505" s="4" t="str">
        <f>IF(TRIM(LOWER(F8505))="neuro","Neurology",IF(TRIM(LOWER(F8505))="Neurology","Neurology",IF(TRIM(LOWER(F8505))="general ward","General",IF(TRIM(LOWER(F8505))="general","General",IF(TRIM(LOWER(F8505))="cardiology","Cardiology",IF(TRIM(LOWER(F8505))="Cardiology","Cardiology",IF(TRIM(LOWER(F8505))="Peads","Pediatrics",IF(TRIM(LOWER(F8505))="Pediatrics","Pediatrics",IF(TRIM(LOWER(F8505))="orthopedics","Orthopedics",IF(TRIM(LOWER(F8505))="Neurology","Neurology",IF(TRIM(LOWER(F8505))="Oncology","Oncology")))))))))))</f>
        <v>Cardiology</v>
      </c>
      <c r="P8505" s="3" t="str">
        <f t="shared" si="792"/>
        <v>Private</v>
      </c>
      <c r="Q8505" s="5">
        <f t="shared" si="793"/>
        <v>14</v>
      </c>
      <c r="R8505" s="1">
        <f t="shared" si="794"/>
        <v>20699.5</v>
      </c>
      <c r="S8505" s="1">
        <f t="shared" si="795"/>
        <v>0</v>
      </c>
      <c r="T8505" s="1" t="str">
        <f t="shared" si="796"/>
        <v>36-50</v>
      </c>
      <c r="U8505" s="1" t="str">
        <f t="shared" si="797"/>
        <v>No</v>
      </c>
    </row>
    <row r="8506" spans="1:21">
      <c r="A8506" s="1">
        <v>8505</v>
      </c>
      <c r="B8506" s="1">
        <v>49</v>
      </c>
      <c r="C8506" s="1" t="s">
        <v>26</v>
      </c>
      <c r="D8506" s="2">
        <v>45462</v>
      </c>
      <c r="E8506" s="2">
        <v>45470</v>
      </c>
      <c r="F8506" s="1" t="s">
        <v>28</v>
      </c>
      <c r="G8506" s="1" t="s">
        <v>22</v>
      </c>
      <c r="H8506" s="1" t="s">
        <v>39</v>
      </c>
      <c r="I8506" s="1">
        <v>305606.96000000002</v>
      </c>
      <c r="K8506" s="1" t="s">
        <v>16</v>
      </c>
      <c r="N8506" s="3" t="str">
        <f>IF(LEFT(LOWER(C8506),1)="m","Male",IF(LEFT(LOWER(C8506),1)="f","Female","Unknown"))</f>
        <v>Female</v>
      </c>
      <c r="O8506" s="4" t="str">
        <f>IF(TRIM(LOWER(F8506))="neuro","Neurology",IF(TRIM(LOWER(F8506))="Neurology","Neurology",IF(TRIM(LOWER(F8506))="general ward","General",IF(TRIM(LOWER(F8506))="general","General",IF(TRIM(LOWER(F8506))="cardiology","Cardiology",IF(TRIM(LOWER(F8506))="Cardiology","Cardiology",IF(TRIM(LOWER(F8506))="Peads","Pediatrics",IF(TRIM(LOWER(F8506))="Pediatrics","Pediatrics",IF(TRIM(LOWER(F8506))="orthopedics","Orthopedics",IF(TRIM(LOWER(F8506))="Neurology","Neurology",IF(TRIM(LOWER(F8506))="Oncology","Oncology")))))))))))</f>
        <v>Orthopedics</v>
      </c>
      <c r="P8506" s="3" t="str">
        <f t="shared" si="792"/>
        <v>Government</v>
      </c>
      <c r="Q8506" s="5">
        <f t="shared" si="793"/>
        <v>8</v>
      </c>
      <c r="R8506" s="1">
        <f t="shared" si="794"/>
        <v>305606.96000000002</v>
      </c>
      <c r="S8506" s="1">
        <f t="shared" si="795"/>
        <v>1</v>
      </c>
      <c r="T8506" s="1" t="str">
        <f t="shared" si="796"/>
        <v>36-50</v>
      </c>
      <c r="U8506" s="1" t="str">
        <f t="shared" si="797"/>
        <v>Unknown</v>
      </c>
    </row>
    <row r="8507" spans="1:21">
      <c r="A8507" s="1">
        <v>8506</v>
      </c>
      <c r="B8507" s="1">
        <v>2</v>
      </c>
      <c r="C8507" s="1" t="s">
        <v>18</v>
      </c>
      <c r="D8507" s="2">
        <v>45139</v>
      </c>
      <c r="E8507" s="2">
        <v>45149</v>
      </c>
      <c r="F8507" s="1" t="s">
        <v>50</v>
      </c>
      <c r="G8507" s="1" t="s">
        <v>33</v>
      </c>
      <c r="H8507" s="1" t="s">
        <v>48</v>
      </c>
      <c r="I8507" s="1">
        <v>121908.41</v>
      </c>
      <c r="J8507" s="1" t="s">
        <v>17</v>
      </c>
      <c r="K8507" s="1" t="s">
        <v>20</v>
      </c>
      <c r="N8507" s="3" t="str">
        <f>IF(LEFT(LOWER(C8507),1)="m","Male",IF(LEFT(LOWER(C8507),1)="f","Female","Unknown"))</f>
        <v>Male</v>
      </c>
      <c r="O8507" s="4" t="str">
        <f>IF(TRIM(LOWER(F8507))="neuro","Neurology",IF(TRIM(LOWER(F8507))="Neurology","Neurology",IF(TRIM(LOWER(F8507))="general ward","General",IF(TRIM(LOWER(F8507))="general","General",IF(TRIM(LOWER(F8507))="cardiology","Cardiology",IF(TRIM(LOWER(F8507))="Cardiology","Cardiology",IF(TRIM(LOWER(F8507))="Peads","Pediatrics",IF(TRIM(LOWER(F8507))="Pediatrics","Pediatrics",IF(TRIM(LOWER(F8507))="orthopedics","Orthopedics",IF(TRIM(LOWER(F8507))="Neurology","Neurology",IF(TRIM(LOWER(F8507))="Oncology","Oncology")))))))))))</f>
        <v>Cardiology</v>
      </c>
      <c r="P8507" s="3" t="str">
        <f t="shared" si="792"/>
        <v>Self</v>
      </c>
      <c r="Q8507" s="5">
        <f t="shared" si="793"/>
        <v>10</v>
      </c>
      <c r="R8507" s="1">
        <f t="shared" si="794"/>
        <v>121908.41</v>
      </c>
      <c r="S8507" s="1">
        <f t="shared" si="795"/>
        <v>0</v>
      </c>
      <c r="T8507" s="1" t="str">
        <f t="shared" si="796"/>
        <v>0-17</v>
      </c>
      <c r="U8507" s="1" t="str">
        <f t="shared" si="797"/>
        <v>Yes</v>
      </c>
    </row>
    <row r="8508" spans="1:21">
      <c r="A8508" s="1">
        <v>8507</v>
      </c>
      <c r="B8508" s="1">
        <v>29</v>
      </c>
      <c r="C8508" s="1" t="s">
        <v>44</v>
      </c>
      <c r="D8508" s="2">
        <v>45575</v>
      </c>
      <c r="E8508" s="2">
        <v>45583</v>
      </c>
      <c r="F8508" s="1" t="s">
        <v>35</v>
      </c>
      <c r="G8508" s="1" t="s">
        <v>41</v>
      </c>
      <c r="H8508" s="1" t="s">
        <v>39</v>
      </c>
      <c r="I8508" s="1">
        <v>54991.91</v>
      </c>
      <c r="J8508" s="1" t="s">
        <v>17</v>
      </c>
      <c r="K8508" s="1" t="s">
        <v>38</v>
      </c>
      <c r="N8508" s="3" t="str">
        <f>IF(LEFT(LOWER(C8508),1)="m","Male",IF(LEFT(LOWER(C8508),1)="f","Female","Unknown"))</f>
        <v>Female</v>
      </c>
      <c r="O8508" s="4" t="str">
        <f>IF(TRIM(LOWER(F8508))="neuro","Neurology",IF(TRIM(LOWER(F8508))="Neurology","Neurology",IF(TRIM(LOWER(F8508))="general ward","General",IF(TRIM(LOWER(F8508))="general","General",IF(TRIM(LOWER(F8508))="cardiology","Cardiology",IF(TRIM(LOWER(F8508))="Cardiology","Cardiology",IF(TRIM(LOWER(F8508))="Peads","Pediatrics",IF(TRIM(LOWER(F8508))="Pediatrics","Pediatrics",IF(TRIM(LOWER(F8508))="orthopedics","Orthopedics",IF(TRIM(LOWER(F8508))="Neurology","Neurology",IF(TRIM(LOWER(F8508))="Oncology","Oncology")))))))))))</f>
        <v>Cardiology</v>
      </c>
      <c r="P8508" s="3" t="str">
        <f t="shared" si="792"/>
        <v>Unknown</v>
      </c>
      <c r="Q8508" s="5">
        <f t="shared" si="793"/>
        <v>8</v>
      </c>
      <c r="R8508" s="1">
        <f t="shared" si="794"/>
        <v>54991.91</v>
      </c>
      <c r="S8508" s="1">
        <f t="shared" si="795"/>
        <v>0</v>
      </c>
      <c r="T8508" s="1" t="str">
        <f t="shared" si="796"/>
        <v>18-35</v>
      </c>
      <c r="U8508" s="1" t="str">
        <f t="shared" si="797"/>
        <v>Yes</v>
      </c>
    </row>
    <row r="8509" spans="1:21">
      <c r="A8509" s="1">
        <v>8508</v>
      </c>
      <c r="B8509" s="1">
        <v>75</v>
      </c>
      <c r="C8509" s="1" t="s">
        <v>29</v>
      </c>
      <c r="D8509" s="2">
        <v>45265</v>
      </c>
      <c r="E8509" s="2">
        <v>45267</v>
      </c>
      <c r="F8509" s="1" t="s">
        <v>50</v>
      </c>
      <c r="G8509" s="1" t="s">
        <v>33</v>
      </c>
      <c r="H8509" s="1" t="s">
        <v>39</v>
      </c>
      <c r="I8509" s="1">
        <v>162963.6</v>
      </c>
      <c r="J8509" s="1" t="s">
        <v>16</v>
      </c>
      <c r="K8509" s="1" t="s">
        <v>38</v>
      </c>
      <c r="N8509" s="3" t="str">
        <f>IF(LEFT(LOWER(C8509),1)="m","Male",IF(LEFT(LOWER(C8509),1)="f","Female","Unknown"))</f>
        <v>Female</v>
      </c>
      <c r="O8509" s="4" t="str">
        <f>IF(TRIM(LOWER(F8509))="neuro","Neurology",IF(TRIM(LOWER(F8509))="Neurology","Neurology",IF(TRIM(LOWER(F8509))="general ward","General",IF(TRIM(LOWER(F8509))="general","General",IF(TRIM(LOWER(F8509))="cardiology","Cardiology",IF(TRIM(LOWER(F8509))="Cardiology","Cardiology",IF(TRIM(LOWER(F8509))="Peads","Pediatrics",IF(TRIM(LOWER(F8509))="Pediatrics","Pediatrics",IF(TRIM(LOWER(F8509))="orthopedics","Orthopedics",IF(TRIM(LOWER(F8509))="Neurology","Neurology",IF(TRIM(LOWER(F8509))="Oncology","Oncology")))))))))))</f>
        <v>Cardiology</v>
      </c>
      <c r="P8509" s="3" t="str">
        <f t="shared" si="792"/>
        <v>Self</v>
      </c>
      <c r="Q8509" s="5">
        <f t="shared" si="793"/>
        <v>2</v>
      </c>
      <c r="R8509" s="1">
        <f t="shared" si="794"/>
        <v>162963.6</v>
      </c>
      <c r="S8509" s="1">
        <f t="shared" si="795"/>
        <v>0</v>
      </c>
      <c r="T8509" s="1" t="str">
        <f t="shared" si="796"/>
        <v>66+</v>
      </c>
      <c r="U8509" s="1" t="str">
        <f t="shared" si="797"/>
        <v>Yes</v>
      </c>
    </row>
    <row r="8510" spans="1:21">
      <c r="A8510" s="1">
        <v>8509</v>
      </c>
      <c r="B8510" s="1">
        <v>6</v>
      </c>
      <c r="C8510" s="1" t="s">
        <v>29</v>
      </c>
      <c r="D8510" s="2">
        <v>45365</v>
      </c>
      <c r="E8510" s="2">
        <v>45383</v>
      </c>
      <c r="F8510" s="1" t="s">
        <v>30</v>
      </c>
      <c r="G8510" s="1" t="s">
        <v>14</v>
      </c>
      <c r="H8510" s="1" t="s">
        <v>37</v>
      </c>
      <c r="I8510" s="1">
        <v>304249.63</v>
      </c>
      <c r="J8510" s="1" t="s">
        <v>38</v>
      </c>
      <c r="K8510" s="1" t="s">
        <v>38</v>
      </c>
      <c r="N8510" s="3" t="str">
        <f>IF(LEFT(LOWER(C8510),1)="m","Male",IF(LEFT(LOWER(C8510),1)="f","Female","Unknown"))</f>
        <v>Female</v>
      </c>
      <c r="O8510" s="4" t="str">
        <f>IF(TRIM(LOWER(F8510))="neuro","Neurology",IF(TRIM(LOWER(F8510))="Neurology","Neurology",IF(TRIM(LOWER(F8510))="general ward","General",IF(TRIM(LOWER(F8510))="general","General",IF(TRIM(LOWER(F8510))="cardiology","Cardiology",IF(TRIM(LOWER(F8510))="Cardiology","Cardiology",IF(TRIM(LOWER(F8510))="Peads","Pediatrics",IF(TRIM(LOWER(F8510))="Pediatrics","Pediatrics",IF(TRIM(LOWER(F8510))="orthopedics","Orthopedics",IF(TRIM(LOWER(F8510))="Neurology","Neurology",IF(TRIM(LOWER(F8510))="Oncology","Oncology")))))))))))</f>
        <v>Pediatrics</v>
      </c>
      <c r="P8510" s="3" t="str">
        <f t="shared" si="792"/>
        <v>Private</v>
      </c>
      <c r="Q8510" s="5">
        <f t="shared" si="793"/>
        <v>18</v>
      </c>
      <c r="R8510" s="1">
        <f t="shared" si="794"/>
        <v>304249.63</v>
      </c>
      <c r="S8510" s="1">
        <f t="shared" si="795"/>
        <v>0</v>
      </c>
      <c r="T8510" s="1" t="str">
        <f t="shared" si="796"/>
        <v>0-17</v>
      </c>
      <c r="U8510" s="1" t="str">
        <f t="shared" si="797"/>
        <v>No</v>
      </c>
    </row>
    <row r="8511" spans="1:21">
      <c r="A8511" s="1">
        <v>8510</v>
      </c>
      <c r="B8511" s="1">
        <v>58</v>
      </c>
      <c r="C8511" s="1" t="s">
        <v>44</v>
      </c>
      <c r="D8511" s="2">
        <v>45173</v>
      </c>
      <c r="E8511" s="2">
        <v>45181</v>
      </c>
      <c r="F8511" s="1" t="s">
        <v>19</v>
      </c>
      <c r="G8511" s="1" t="s">
        <v>41</v>
      </c>
      <c r="H8511" s="1" t="s">
        <v>23</v>
      </c>
      <c r="I8511" s="1">
        <v>129853.32</v>
      </c>
      <c r="J8511" s="1" t="s">
        <v>25</v>
      </c>
      <c r="K8511" s="1" t="s">
        <v>38</v>
      </c>
      <c r="N8511" s="3" t="str">
        <f>IF(LEFT(LOWER(C8511),1)="m","Male",IF(LEFT(LOWER(C8511),1)="f","Female","Unknown"))</f>
        <v>Female</v>
      </c>
      <c r="O8511" s="4" t="str">
        <f>IF(TRIM(LOWER(F8511))="neuro","Neurology",IF(TRIM(LOWER(F8511))="Neurology","Neurology",IF(TRIM(LOWER(F8511))="general ward","General",IF(TRIM(LOWER(F8511))="general","General",IF(TRIM(LOWER(F8511))="cardiology","Cardiology",IF(TRIM(LOWER(F8511))="Cardiology","Cardiology",IF(TRIM(LOWER(F8511))="Peads","Pediatrics",IF(TRIM(LOWER(F8511))="Pediatrics","Pediatrics",IF(TRIM(LOWER(F8511))="orthopedics","Orthopedics",IF(TRIM(LOWER(F8511))="Neurology","Neurology",IF(TRIM(LOWER(F8511))="Oncology","Oncology")))))))))))</f>
        <v>General</v>
      </c>
      <c r="P8511" s="3" t="str">
        <f t="shared" si="792"/>
        <v>Unknown</v>
      </c>
      <c r="Q8511" s="5">
        <f t="shared" si="793"/>
        <v>8</v>
      </c>
      <c r="R8511" s="1">
        <f t="shared" si="794"/>
        <v>129853.32</v>
      </c>
      <c r="S8511" s="1">
        <f t="shared" si="795"/>
        <v>0</v>
      </c>
      <c r="T8511" s="1" t="str">
        <f t="shared" si="796"/>
        <v>51-65</v>
      </c>
      <c r="U8511" s="1" t="str">
        <f t="shared" si="797"/>
        <v>Yes</v>
      </c>
    </row>
    <row r="8512" spans="1:21">
      <c r="A8512" s="1">
        <v>8511</v>
      </c>
      <c r="B8512" s="1">
        <v>18</v>
      </c>
      <c r="C8512" s="1" t="s">
        <v>29</v>
      </c>
      <c r="D8512" s="2">
        <v>45056</v>
      </c>
      <c r="E8512" s="2">
        <v>45063</v>
      </c>
      <c r="F8512" s="1" t="s">
        <v>49</v>
      </c>
      <c r="G8512" s="1" t="s">
        <v>22</v>
      </c>
      <c r="H8512" s="1" t="s">
        <v>15</v>
      </c>
      <c r="I8512" s="1">
        <v>60782.92</v>
      </c>
      <c r="J8512" s="1" t="s">
        <v>38</v>
      </c>
      <c r="K8512" s="1" t="s">
        <v>16</v>
      </c>
      <c r="N8512" s="3" t="str">
        <f>IF(LEFT(LOWER(C8512),1)="m","Male",IF(LEFT(LOWER(C8512),1)="f","Female","Unknown"))</f>
        <v>Female</v>
      </c>
      <c r="O8512" s="4" t="str">
        <f>IF(TRIM(LOWER(F8512))="neuro","Neurology",IF(TRIM(LOWER(F8512))="Neurology","Neurology",IF(TRIM(LOWER(F8512))="general ward","General",IF(TRIM(LOWER(F8512))="general","General",IF(TRIM(LOWER(F8512))="cardiology","Cardiology",IF(TRIM(LOWER(F8512))="Cardiology","Cardiology",IF(TRIM(LOWER(F8512))="Peads","Pediatrics",IF(TRIM(LOWER(F8512))="Pediatrics","Pediatrics",IF(TRIM(LOWER(F8512))="orthopedics","Orthopedics",IF(TRIM(LOWER(F8512))="Neurology","Neurology",IF(TRIM(LOWER(F8512))="Oncology","Oncology")))))))))))</f>
        <v>Oncology</v>
      </c>
      <c r="P8512" s="3" t="str">
        <f t="shared" si="792"/>
        <v>Government</v>
      </c>
      <c r="Q8512" s="5">
        <f t="shared" si="793"/>
        <v>7</v>
      </c>
      <c r="R8512" s="1">
        <f t="shared" si="794"/>
        <v>60782.92</v>
      </c>
      <c r="S8512" s="1">
        <f t="shared" si="795"/>
        <v>1</v>
      </c>
      <c r="T8512" s="1" t="str">
        <f t="shared" si="796"/>
        <v>18-35</v>
      </c>
      <c r="U8512" s="1" t="str">
        <f t="shared" si="797"/>
        <v>No</v>
      </c>
    </row>
    <row r="8513" spans="1:21">
      <c r="A8513" s="1">
        <v>8512</v>
      </c>
      <c r="C8513" s="1" t="s">
        <v>44</v>
      </c>
      <c r="D8513" s="2">
        <v>45532</v>
      </c>
      <c r="E8513" s="2">
        <v>45541</v>
      </c>
      <c r="F8513" s="1" t="s">
        <v>40</v>
      </c>
      <c r="G8513" s="1" t="s">
        <v>33</v>
      </c>
      <c r="H8513" s="1" t="s">
        <v>48</v>
      </c>
      <c r="I8513" s="1">
        <v>35781.57</v>
      </c>
      <c r="J8513" s="1" t="s">
        <v>24</v>
      </c>
      <c r="K8513" s="1" t="s">
        <v>38</v>
      </c>
      <c r="N8513" s="3" t="str">
        <f>IF(LEFT(LOWER(C8513),1)="m","Male",IF(LEFT(LOWER(C8513),1)="f","Female","Unknown"))</f>
        <v>Female</v>
      </c>
      <c r="O8513" s="4" t="str">
        <f>IF(TRIM(LOWER(F8513))="neuro","Neurology",IF(TRIM(LOWER(F8513))="Neurology","Neurology",IF(TRIM(LOWER(F8513))="general ward","General",IF(TRIM(LOWER(F8513))="general","General",IF(TRIM(LOWER(F8513))="cardiology","Cardiology",IF(TRIM(LOWER(F8513))="Cardiology","Cardiology",IF(TRIM(LOWER(F8513))="Peads","Pediatrics",IF(TRIM(LOWER(F8513))="Pediatrics","Pediatrics",IF(TRIM(LOWER(F8513))="orthopedics","Orthopedics",IF(TRIM(LOWER(F8513))="Neurology","Neurology",IF(TRIM(LOWER(F8513))="Oncology","Oncology")))))))))))</f>
        <v>Pediatrics</v>
      </c>
      <c r="P8513" s="3" t="str">
        <f t="shared" si="792"/>
        <v>Self</v>
      </c>
      <c r="Q8513" s="5">
        <f t="shared" si="793"/>
        <v>9</v>
      </c>
      <c r="R8513" s="1">
        <f t="shared" si="794"/>
        <v>35781.57</v>
      </c>
      <c r="S8513" s="1">
        <f t="shared" si="795"/>
        <v>0</v>
      </c>
      <c r="T8513" s="1" t="str">
        <f t="shared" si="796"/>
        <v>0-17</v>
      </c>
      <c r="U8513" s="1" t="str">
        <f t="shared" si="797"/>
        <v>No</v>
      </c>
    </row>
    <row r="8514" spans="1:21">
      <c r="A8514" s="1">
        <v>8513</v>
      </c>
      <c r="B8514" s="1">
        <v>92</v>
      </c>
      <c r="C8514" s="1" t="s">
        <v>29</v>
      </c>
      <c r="D8514" s="2">
        <v>45113</v>
      </c>
      <c r="E8514" s="2">
        <v>45123</v>
      </c>
      <c r="F8514" s="1" t="s">
        <v>19</v>
      </c>
      <c r="G8514" s="1" t="s">
        <v>14</v>
      </c>
      <c r="H8514" s="1" t="s">
        <v>39</v>
      </c>
      <c r="I8514" s="1">
        <v>95233.25</v>
      </c>
      <c r="J8514" s="1" t="s">
        <v>17</v>
      </c>
      <c r="K8514" s="1" t="s">
        <v>38</v>
      </c>
      <c r="N8514" s="3" t="str">
        <f>IF(LEFT(LOWER(C8514),1)="m","Male",IF(LEFT(LOWER(C8514),1)="f","Female","Unknown"))</f>
        <v>Female</v>
      </c>
      <c r="O8514" s="4" t="str">
        <f>IF(TRIM(LOWER(F8514))="neuro","Neurology",IF(TRIM(LOWER(F8514))="Neurology","Neurology",IF(TRIM(LOWER(F8514))="general ward","General",IF(TRIM(LOWER(F8514))="general","General",IF(TRIM(LOWER(F8514))="cardiology","Cardiology",IF(TRIM(LOWER(F8514))="Cardiology","Cardiology",IF(TRIM(LOWER(F8514))="Peads","Pediatrics",IF(TRIM(LOWER(F8514))="Pediatrics","Pediatrics",IF(TRIM(LOWER(F8514))="orthopedics","Orthopedics",IF(TRIM(LOWER(F8514))="Neurology","Neurology",IF(TRIM(LOWER(F8514))="Oncology","Oncology")))))))))))</f>
        <v>General</v>
      </c>
      <c r="P8514" s="3" t="str">
        <f t="shared" si="792"/>
        <v>Private</v>
      </c>
      <c r="Q8514" s="5">
        <f t="shared" si="793"/>
        <v>10</v>
      </c>
      <c r="R8514" s="1">
        <f t="shared" si="794"/>
        <v>95233.25</v>
      </c>
      <c r="S8514" s="1">
        <f t="shared" si="795"/>
        <v>0</v>
      </c>
      <c r="T8514" s="1" t="str">
        <f t="shared" si="796"/>
        <v>66+</v>
      </c>
      <c r="U8514" s="1" t="str">
        <f t="shared" si="797"/>
        <v>Yes</v>
      </c>
    </row>
    <row r="8515" spans="1:21">
      <c r="A8515" s="1">
        <v>8514</v>
      </c>
      <c r="B8515" s="1">
        <v>80</v>
      </c>
      <c r="C8515" s="1" t="s">
        <v>29</v>
      </c>
      <c r="D8515" s="2">
        <v>45203</v>
      </c>
      <c r="E8515" s="2">
        <v>45206</v>
      </c>
      <c r="F8515" s="1" t="s">
        <v>35</v>
      </c>
      <c r="G8515" s="1" t="s">
        <v>46</v>
      </c>
      <c r="H8515" s="1" t="s">
        <v>15</v>
      </c>
      <c r="I8515" s="1">
        <v>84322.64</v>
      </c>
      <c r="J8515" s="1" t="s">
        <v>24</v>
      </c>
      <c r="K8515" s="1" t="s">
        <v>17</v>
      </c>
      <c r="N8515" s="3" t="str">
        <f>IF(LEFT(LOWER(C8515),1)="m","Male",IF(LEFT(LOWER(C8515),1)="f","Female","Unknown"))</f>
        <v>Female</v>
      </c>
      <c r="O8515" s="4" t="str">
        <f>IF(TRIM(LOWER(F8515))="neuro","Neurology",IF(TRIM(LOWER(F8515))="Neurology","Neurology",IF(TRIM(LOWER(F8515))="general ward","General",IF(TRIM(LOWER(F8515))="general","General",IF(TRIM(LOWER(F8515))="cardiology","Cardiology",IF(TRIM(LOWER(F8515))="Cardiology","Cardiology",IF(TRIM(LOWER(F8515))="Peads","Pediatrics",IF(TRIM(LOWER(F8515))="Pediatrics","Pediatrics",IF(TRIM(LOWER(F8515))="orthopedics","Orthopedics",IF(TRIM(LOWER(F8515))="Neurology","Neurology",IF(TRIM(LOWER(F8515))="Oncology","Oncology")))))))))))</f>
        <v>Cardiology</v>
      </c>
      <c r="P8515" s="3" t="str">
        <f t="shared" ref="P8515:P8578" si="798">IF(LOWER(G8515)="private","Private",
IF(LOWER(G8515)="govt","Government",
IF(LOWER(G8515)="government","Government",
IF(LOWER(G8515)="self","Self","Unknown"))))</f>
        <v>Self</v>
      </c>
      <c r="Q8515" s="5">
        <f t="shared" ref="Q8515:Q8578" si="799">IF(E8515&lt;D8515,"",E8515-D8515)</f>
        <v>3</v>
      </c>
      <c r="R8515" s="1">
        <f t="shared" ref="R8515:R8578" si="800">IF(I8515&lt;0,"",I8515)</f>
        <v>84322.64</v>
      </c>
      <c r="S8515" s="1">
        <f t="shared" ref="S8515:S8578" si="801">IF(OR(K8515="Yes",K8515="YES",K8515="Y"),1,0)</f>
        <v>1</v>
      </c>
      <c r="T8515" s="1" t="str">
        <f t="shared" ref="T8515:T8578" si="802">IF(B8515&lt;18,"0-17",                                                  IF(B8515&lt;36,"18-35",
IF(B8515&lt;51,"36-50",
IF(B8515&lt;66,"51-65","66+"))))</f>
        <v>66+</v>
      </c>
      <c r="U8515" s="1" t="str">
        <f t="shared" ref="U8515:U8578" si="803">IF(OR(TRIM(UPPER(J8515))="YES",TRIM(UPPER(J8515))="Y"),"Yes",
IF(OR(TRIM(UPPER(J8515))="NO",TRIM(UPPER(J8515))="N"),"No","Unknown"))</f>
        <v>No</v>
      </c>
    </row>
    <row r="8516" spans="1:21">
      <c r="A8516" s="1">
        <v>8515</v>
      </c>
      <c r="B8516" s="1">
        <v>32</v>
      </c>
      <c r="C8516" s="1" t="s">
        <v>27</v>
      </c>
      <c r="D8516" s="2">
        <v>45009</v>
      </c>
      <c r="E8516" s="2">
        <v>45016</v>
      </c>
      <c r="F8516" s="1" t="s">
        <v>43</v>
      </c>
      <c r="G8516" s="1" t="s">
        <v>33</v>
      </c>
      <c r="H8516" s="1" t="s">
        <v>37</v>
      </c>
      <c r="I8516" s="1">
        <v>202655.33</v>
      </c>
      <c r="J8516" s="1" t="s">
        <v>42</v>
      </c>
      <c r="K8516" s="1" t="s">
        <v>38</v>
      </c>
      <c r="N8516" s="3" t="str">
        <f>IF(LEFT(LOWER(C8516),1)="m","Male",IF(LEFT(LOWER(C8516),1)="f","Female","Unknown"))</f>
        <v>Male</v>
      </c>
      <c r="O8516" s="4" t="str">
        <f>IF(TRIM(LOWER(F8516))="neuro","Neurology",IF(TRIM(LOWER(F8516))="Neurology","Neurology",IF(TRIM(LOWER(F8516))="general ward","General",IF(TRIM(LOWER(F8516))="general","General",IF(TRIM(LOWER(F8516))="cardiology","Cardiology",IF(TRIM(LOWER(F8516))="Cardiology","Cardiology",IF(TRIM(LOWER(F8516))="Peads","Pediatrics",IF(TRIM(LOWER(F8516))="Pediatrics","Pediatrics",IF(TRIM(LOWER(F8516))="orthopedics","Orthopedics",IF(TRIM(LOWER(F8516))="Neurology","Neurology",IF(TRIM(LOWER(F8516))="Oncology","Oncology")))))))))))</f>
        <v>Orthopedics</v>
      </c>
      <c r="P8516" s="3" t="str">
        <f t="shared" si="798"/>
        <v>Self</v>
      </c>
      <c r="Q8516" s="5">
        <f t="shared" si="799"/>
        <v>7</v>
      </c>
      <c r="R8516" s="1">
        <f t="shared" si="800"/>
        <v>202655.33</v>
      </c>
      <c r="S8516" s="1">
        <f t="shared" si="801"/>
        <v>0</v>
      </c>
      <c r="T8516" s="1" t="str">
        <f t="shared" si="802"/>
        <v>18-35</v>
      </c>
      <c r="U8516" s="1" t="str">
        <f t="shared" si="803"/>
        <v>No</v>
      </c>
    </row>
    <row r="8517" spans="1:21">
      <c r="A8517" s="1">
        <v>8516</v>
      </c>
      <c r="B8517" s="1">
        <v>89</v>
      </c>
      <c r="C8517" s="1" t="s">
        <v>44</v>
      </c>
      <c r="D8517" s="2">
        <v>45604</v>
      </c>
      <c r="E8517" s="2">
        <v>45620</v>
      </c>
      <c r="F8517" s="1" t="s">
        <v>52</v>
      </c>
      <c r="G8517" s="1" t="s">
        <v>14</v>
      </c>
      <c r="H8517" s="1" t="s">
        <v>37</v>
      </c>
      <c r="I8517" s="1">
        <v>46307.38</v>
      </c>
      <c r="J8517" s="1" t="s">
        <v>38</v>
      </c>
      <c r="K8517" s="1" t="s">
        <v>38</v>
      </c>
      <c r="N8517" s="3" t="str">
        <f>IF(LEFT(LOWER(C8517),1)="m","Male",IF(LEFT(LOWER(C8517),1)="f","Female","Unknown"))</f>
        <v>Female</v>
      </c>
      <c r="O8517" s="4" t="str">
        <f>IF(TRIM(LOWER(F8517))="neuro","Neurology",IF(TRIM(LOWER(F8517))="Neurology","Neurology",IF(TRIM(LOWER(F8517))="general ward","General",IF(TRIM(LOWER(F8517))="general","General",IF(TRIM(LOWER(F8517))="cardiology","Cardiology",IF(TRIM(LOWER(F8517))="Cardiology","Cardiology",IF(TRIM(LOWER(F8517))="Peads","Pediatrics",IF(TRIM(LOWER(F8517))="Pediatrics","Pediatrics",IF(TRIM(LOWER(F8517))="orthopedics","Orthopedics",IF(TRIM(LOWER(F8517))="Neurology","Neurology",IF(TRIM(LOWER(F8517))="Oncology","Oncology")))))))))))</f>
        <v>Oncology</v>
      </c>
      <c r="P8517" s="3" t="str">
        <f t="shared" si="798"/>
        <v>Private</v>
      </c>
      <c r="Q8517" s="5">
        <f t="shared" si="799"/>
        <v>16</v>
      </c>
      <c r="R8517" s="1">
        <f t="shared" si="800"/>
        <v>46307.38</v>
      </c>
      <c r="S8517" s="1">
        <f t="shared" si="801"/>
        <v>0</v>
      </c>
      <c r="T8517" s="1" t="str">
        <f t="shared" si="802"/>
        <v>66+</v>
      </c>
      <c r="U8517" s="1" t="str">
        <f t="shared" si="803"/>
        <v>No</v>
      </c>
    </row>
    <row r="8518" spans="1:21">
      <c r="A8518" s="1">
        <v>8517</v>
      </c>
      <c r="B8518" s="1">
        <v>69</v>
      </c>
      <c r="C8518" s="1" t="s">
        <v>34</v>
      </c>
      <c r="D8518" s="2">
        <v>44967</v>
      </c>
      <c r="E8518" s="2">
        <v>44977</v>
      </c>
      <c r="F8518" s="1" t="s">
        <v>49</v>
      </c>
      <c r="G8518" s="1" t="s">
        <v>22</v>
      </c>
      <c r="H8518" s="1" t="s">
        <v>39</v>
      </c>
      <c r="I8518" s="1">
        <v>197830.21</v>
      </c>
      <c r="J8518" s="1" t="s">
        <v>42</v>
      </c>
      <c r="K8518" s="1" t="s">
        <v>16</v>
      </c>
      <c r="N8518" s="3" t="str">
        <f>IF(LEFT(LOWER(C8518),1)="m","Male",IF(LEFT(LOWER(C8518),1)="f","Female","Unknown"))</f>
        <v>Male</v>
      </c>
      <c r="O8518" s="4" t="str">
        <f>IF(TRIM(LOWER(F8518))="neuro","Neurology",IF(TRIM(LOWER(F8518))="Neurology","Neurology",IF(TRIM(LOWER(F8518))="general ward","General",IF(TRIM(LOWER(F8518))="general","General",IF(TRIM(LOWER(F8518))="cardiology","Cardiology",IF(TRIM(LOWER(F8518))="Cardiology","Cardiology",IF(TRIM(LOWER(F8518))="Peads","Pediatrics",IF(TRIM(LOWER(F8518))="Pediatrics","Pediatrics",IF(TRIM(LOWER(F8518))="orthopedics","Orthopedics",IF(TRIM(LOWER(F8518))="Neurology","Neurology",IF(TRIM(LOWER(F8518))="Oncology","Oncology")))))))))))</f>
        <v>Oncology</v>
      </c>
      <c r="P8518" s="3" t="str">
        <f t="shared" si="798"/>
        <v>Government</v>
      </c>
      <c r="Q8518" s="5">
        <f t="shared" si="799"/>
        <v>10</v>
      </c>
      <c r="R8518" s="1">
        <f t="shared" si="800"/>
        <v>197830.21</v>
      </c>
      <c r="S8518" s="1">
        <f t="shared" si="801"/>
        <v>1</v>
      </c>
      <c r="T8518" s="1" t="str">
        <f t="shared" si="802"/>
        <v>66+</v>
      </c>
      <c r="U8518" s="1" t="str">
        <f t="shared" si="803"/>
        <v>No</v>
      </c>
    </row>
    <row r="8519" spans="1:21">
      <c r="A8519" s="1">
        <v>8518</v>
      </c>
      <c r="B8519" s="1">
        <v>25</v>
      </c>
      <c r="C8519" s="1" t="s">
        <v>27</v>
      </c>
      <c r="D8519" s="2">
        <v>45032</v>
      </c>
      <c r="E8519" s="2">
        <v>45043</v>
      </c>
      <c r="F8519" s="1" t="s">
        <v>40</v>
      </c>
      <c r="G8519" s="1" t="s">
        <v>41</v>
      </c>
      <c r="H8519" s="1" t="s">
        <v>48</v>
      </c>
      <c r="I8519" s="1">
        <v>179069.59</v>
      </c>
      <c r="J8519" s="1" t="s">
        <v>16</v>
      </c>
      <c r="K8519" s="1" t="s">
        <v>38</v>
      </c>
      <c r="N8519" s="3" t="str">
        <f>IF(LEFT(LOWER(C8519),1)="m","Male",IF(LEFT(LOWER(C8519),1)="f","Female","Unknown"))</f>
        <v>Male</v>
      </c>
      <c r="O8519" s="4" t="str">
        <f>IF(TRIM(LOWER(F8519))="neuro","Neurology",IF(TRIM(LOWER(F8519))="Neurology","Neurology",IF(TRIM(LOWER(F8519))="general ward","General",IF(TRIM(LOWER(F8519))="general","General",IF(TRIM(LOWER(F8519))="cardiology","Cardiology",IF(TRIM(LOWER(F8519))="Cardiology","Cardiology",IF(TRIM(LOWER(F8519))="Peads","Pediatrics",IF(TRIM(LOWER(F8519))="Pediatrics","Pediatrics",IF(TRIM(LOWER(F8519))="orthopedics","Orthopedics",IF(TRIM(LOWER(F8519))="Neurology","Neurology",IF(TRIM(LOWER(F8519))="Oncology","Oncology")))))))))))</f>
        <v>Pediatrics</v>
      </c>
      <c r="P8519" s="3" t="str">
        <f t="shared" si="798"/>
        <v>Unknown</v>
      </c>
      <c r="Q8519" s="5">
        <f t="shared" si="799"/>
        <v>11</v>
      </c>
      <c r="R8519" s="1">
        <f t="shared" si="800"/>
        <v>179069.59</v>
      </c>
      <c r="S8519" s="1">
        <f t="shared" si="801"/>
        <v>0</v>
      </c>
      <c r="T8519" s="1" t="str">
        <f t="shared" si="802"/>
        <v>18-35</v>
      </c>
      <c r="U8519" s="1" t="str">
        <f t="shared" si="803"/>
        <v>Yes</v>
      </c>
    </row>
    <row r="8520" spans="1:21">
      <c r="A8520" s="1">
        <v>8519</v>
      </c>
      <c r="B8520" s="1">
        <v>51</v>
      </c>
      <c r="C8520" s="1" t="s">
        <v>27</v>
      </c>
      <c r="D8520" s="2">
        <v>45320</v>
      </c>
      <c r="E8520" s="2">
        <v>45329</v>
      </c>
      <c r="F8520" s="1" t="s">
        <v>52</v>
      </c>
      <c r="G8520" s="1" t="s">
        <v>14</v>
      </c>
      <c r="H8520" s="1" t="s">
        <v>48</v>
      </c>
      <c r="I8520" s="1">
        <v>50953.61</v>
      </c>
      <c r="J8520" s="1" t="s">
        <v>25</v>
      </c>
      <c r="K8520" s="1" t="s">
        <v>42</v>
      </c>
      <c r="N8520" s="3" t="str">
        <f>IF(LEFT(LOWER(C8520),1)="m","Male",IF(LEFT(LOWER(C8520),1)="f","Female","Unknown"))</f>
        <v>Male</v>
      </c>
      <c r="O8520" s="4" t="str">
        <f>IF(TRIM(LOWER(F8520))="neuro","Neurology",IF(TRIM(LOWER(F8520))="Neurology","Neurology",IF(TRIM(LOWER(F8520))="general ward","General",IF(TRIM(LOWER(F8520))="general","General",IF(TRIM(LOWER(F8520))="cardiology","Cardiology",IF(TRIM(LOWER(F8520))="Cardiology","Cardiology",IF(TRIM(LOWER(F8520))="Peads","Pediatrics",IF(TRIM(LOWER(F8520))="Pediatrics","Pediatrics",IF(TRIM(LOWER(F8520))="orthopedics","Orthopedics",IF(TRIM(LOWER(F8520))="Neurology","Neurology",IF(TRIM(LOWER(F8520))="Oncology","Oncology")))))))))))</f>
        <v>Oncology</v>
      </c>
      <c r="P8520" s="3" t="str">
        <f t="shared" si="798"/>
        <v>Private</v>
      </c>
      <c r="Q8520" s="5">
        <f t="shared" si="799"/>
        <v>9</v>
      </c>
      <c r="R8520" s="1">
        <f t="shared" si="800"/>
        <v>50953.61</v>
      </c>
      <c r="S8520" s="1">
        <f t="shared" si="801"/>
        <v>0</v>
      </c>
      <c r="T8520" s="1" t="str">
        <f t="shared" si="802"/>
        <v>51-65</v>
      </c>
      <c r="U8520" s="1" t="str">
        <f t="shared" si="803"/>
        <v>Yes</v>
      </c>
    </row>
    <row r="8521" spans="1:21">
      <c r="A8521" s="1">
        <v>8520</v>
      </c>
      <c r="B8521" s="1">
        <v>17</v>
      </c>
      <c r="C8521" s="1" t="s">
        <v>27</v>
      </c>
      <c r="D8521" s="2">
        <v>45114</v>
      </c>
      <c r="E8521" s="2">
        <v>45117</v>
      </c>
      <c r="F8521" s="1" t="s">
        <v>19</v>
      </c>
      <c r="G8521" s="1" t="s">
        <v>31</v>
      </c>
      <c r="H8521" s="1" t="s">
        <v>48</v>
      </c>
      <c r="I8521" s="1">
        <v>201972.05</v>
      </c>
      <c r="J8521" s="1" t="s">
        <v>24</v>
      </c>
      <c r="K8521" s="1" t="s">
        <v>20</v>
      </c>
      <c r="N8521" s="3" t="str">
        <f>IF(LEFT(LOWER(C8521),1)="m","Male",IF(LEFT(LOWER(C8521),1)="f","Female","Unknown"))</f>
        <v>Male</v>
      </c>
      <c r="O8521" s="4" t="str">
        <f>IF(TRIM(LOWER(F8521))="neuro","Neurology",IF(TRIM(LOWER(F8521))="Neurology","Neurology",IF(TRIM(LOWER(F8521))="general ward","General",IF(TRIM(LOWER(F8521))="general","General",IF(TRIM(LOWER(F8521))="cardiology","Cardiology",IF(TRIM(LOWER(F8521))="Cardiology","Cardiology",IF(TRIM(LOWER(F8521))="Peads","Pediatrics",IF(TRIM(LOWER(F8521))="Pediatrics","Pediatrics",IF(TRIM(LOWER(F8521))="orthopedics","Orthopedics",IF(TRIM(LOWER(F8521))="Neurology","Neurology",IF(TRIM(LOWER(F8521))="Oncology","Oncology")))))))))))</f>
        <v>General</v>
      </c>
      <c r="P8521" s="3" t="str">
        <f t="shared" si="798"/>
        <v>Private</v>
      </c>
      <c r="Q8521" s="5">
        <f t="shared" si="799"/>
        <v>3</v>
      </c>
      <c r="R8521" s="1">
        <f t="shared" si="800"/>
        <v>201972.05</v>
      </c>
      <c r="S8521" s="1">
        <f t="shared" si="801"/>
        <v>0</v>
      </c>
      <c r="T8521" s="1" t="str">
        <f t="shared" si="802"/>
        <v>0-17</v>
      </c>
      <c r="U8521" s="1" t="str">
        <f t="shared" si="803"/>
        <v>No</v>
      </c>
    </row>
    <row r="8522" spans="1:21">
      <c r="A8522" s="1">
        <v>8521</v>
      </c>
      <c r="B8522" s="1">
        <v>45</v>
      </c>
      <c r="C8522" s="1" t="s">
        <v>18</v>
      </c>
      <c r="D8522" s="2">
        <v>45186</v>
      </c>
      <c r="E8522" s="2">
        <v>45201</v>
      </c>
      <c r="F8522" s="1" t="s">
        <v>28</v>
      </c>
      <c r="G8522" s="1" t="s">
        <v>46</v>
      </c>
      <c r="I8522" s="1">
        <v>312213.76000000001</v>
      </c>
      <c r="J8522" s="1" t="s">
        <v>17</v>
      </c>
      <c r="K8522" s="1" t="s">
        <v>42</v>
      </c>
      <c r="N8522" s="3" t="str">
        <f>IF(LEFT(LOWER(C8522),1)="m","Male",IF(LEFT(LOWER(C8522),1)="f","Female","Unknown"))</f>
        <v>Male</v>
      </c>
      <c r="O8522" s="4" t="str">
        <f>IF(TRIM(LOWER(F8522))="neuro","Neurology",IF(TRIM(LOWER(F8522))="Neurology","Neurology",IF(TRIM(LOWER(F8522))="general ward","General",IF(TRIM(LOWER(F8522))="general","General",IF(TRIM(LOWER(F8522))="cardiology","Cardiology",IF(TRIM(LOWER(F8522))="Cardiology","Cardiology",IF(TRIM(LOWER(F8522))="Peads","Pediatrics",IF(TRIM(LOWER(F8522))="Pediatrics","Pediatrics",IF(TRIM(LOWER(F8522))="orthopedics","Orthopedics",IF(TRIM(LOWER(F8522))="Neurology","Neurology",IF(TRIM(LOWER(F8522))="Oncology","Oncology")))))))))))</f>
        <v>Orthopedics</v>
      </c>
      <c r="P8522" s="3" t="str">
        <f t="shared" si="798"/>
        <v>Self</v>
      </c>
      <c r="Q8522" s="5">
        <f t="shared" si="799"/>
        <v>15</v>
      </c>
      <c r="R8522" s="1">
        <f t="shared" si="800"/>
        <v>312213.76000000001</v>
      </c>
      <c r="S8522" s="1">
        <f t="shared" si="801"/>
        <v>0</v>
      </c>
      <c r="T8522" s="1" t="str">
        <f t="shared" si="802"/>
        <v>36-50</v>
      </c>
      <c r="U8522" s="1" t="str">
        <f t="shared" si="803"/>
        <v>Yes</v>
      </c>
    </row>
    <row r="8523" spans="1:21">
      <c r="A8523" s="1">
        <v>8522</v>
      </c>
      <c r="B8523" s="1">
        <v>77</v>
      </c>
      <c r="C8523" s="1" t="s">
        <v>18</v>
      </c>
      <c r="D8523" s="2">
        <v>44977</v>
      </c>
      <c r="E8523" s="2">
        <v>44979</v>
      </c>
      <c r="F8523" s="1" t="s">
        <v>19</v>
      </c>
      <c r="G8523" s="1" t="s">
        <v>41</v>
      </c>
      <c r="H8523" s="1" t="s">
        <v>15</v>
      </c>
      <c r="I8523" s="1">
        <v>148942.22</v>
      </c>
      <c r="J8523" s="1" t="s">
        <v>25</v>
      </c>
      <c r="K8523" s="1" t="s">
        <v>17</v>
      </c>
      <c r="N8523" s="3" t="str">
        <f>IF(LEFT(LOWER(C8523),1)="m","Male",IF(LEFT(LOWER(C8523),1)="f","Female","Unknown"))</f>
        <v>Male</v>
      </c>
      <c r="O8523" s="4" t="str">
        <f>IF(TRIM(LOWER(F8523))="neuro","Neurology",IF(TRIM(LOWER(F8523))="Neurology","Neurology",IF(TRIM(LOWER(F8523))="general ward","General",IF(TRIM(LOWER(F8523))="general","General",IF(TRIM(LOWER(F8523))="cardiology","Cardiology",IF(TRIM(LOWER(F8523))="Cardiology","Cardiology",IF(TRIM(LOWER(F8523))="Peads","Pediatrics",IF(TRIM(LOWER(F8523))="Pediatrics","Pediatrics",IF(TRIM(LOWER(F8523))="orthopedics","Orthopedics",IF(TRIM(LOWER(F8523))="Neurology","Neurology",IF(TRIM(LOWER(F8523))="Oncology","Oncology")))))))))))</f>
        <v>General</v>
      </c>
      <c r="P8523" s="3" t="str">
        <f t="shared" si="798"/>
        <v>Unknown</v>
      </c>
      <c r="Q8523" s="5">
        <f t="shared" si="799"/>
        <v>2</v>
      </c>
      <c r="R8523" s="1">
        <f t="shared" si="800"/>
        <v>148942.22</v>
      </c>
      <c r="S8523" s="1">
        <f t="shared" si="801"/>
        <v>1</v>
      </c>
      <c r="T8523" s="1" t="str">
        <f t="shared" si="802"/>
        <v>66+</v>
      </c>
      <c r="U8523" s="1" t="str">
        <f t="shared" si="803"/>
        <v>Yes</v>
      </c>
    </row>
    <row r="8524" spans="1:21">
      <c r="A8524" s="1">
        <v>8523</v>
      </c>
      <c r="B8524" s="1">
        <v>19</v>
      </c>
      <c r="C8524" s="1" t="s">
        <v>29</v>
      </c>
      <c r="D8524" s="2">
        <v>45522</v>
      </c>
      <c r="E8524" s="2">
        <v>45531</v>
      </c>
      <c r="F8524" s="1" t="s">
        <v>30</v>
      </c>
      <c r="G8524" s="1" t="s">
        <v>33</v>
      </c>
      <c r="H8524" s="1" t="s">
        <v>32</v>
      </c>
      <c r="I8524" s="1">
        <v>183734.51</v>
      </c>
      <c r="J8524" s="1" t="s">
        <v>17</v>
      </c>
      <c r="K8524" s="1" t="s">
        <v>16</v>
      </c>
      <c r="N8524" s="3" t="str">
        <f>IF(LEFT(LOWER(C8524),1)="m","Male",IF(LEFT(LOWER(C8524),1)="f","Female","Unknown"))</f>
        <v>Female</v>
      </c>
      <c r="O8524" s="4" t="str">
        <f>IF(TRIM(LOWER(F8524))="neuro","Neurology",IF(TRIM(LOWER(F8524))="Neurology","Neurology",IF(TRIM(LOWER(F8524))="general ward","General",IF(TRIM(LOWER(F8524))="general","General",IF(TRIM(LOWER(F8524))="cardiology","Cardiology",IF(TRIM(LOWER(F8524))="Cardiology","Cardiology",IF(TRIM(LOWER(F8524))="Peads","Pediatrics",IF(TRIM(LOWER(F8524))="Pediatrics","Pediatrics",IF(TRIM(LOWER(F8524))="orthopedics","Orthopedics",IF(TRIM(LOWER(F8524))="Neurology","Neurology",IF(TRIM(LOWER(F8524))="Oncology","Oncology")))))))))))</f>
        <v>Pediatrics</v>
      </c>
      <c r="P8524" s="3" t="str">
        <f t="shared" si="798"/>
        <v>Self</v>
      </c>
      <c r="Q8524" s="5">
        <f t="shared" si="799"/>
        <v>9</v>
      </c>
      <c r="R8524" s="1">
        <f t="shared" si="800"/>
        <v>183734.51</v>
      </c>
      <c r="S8524" s="1">
        <f t="shared" si="801"/>
        <v>1</v>
      </c>
      <c r="T8524" s="1" t="str">
        <f t="shared" si="802"/>
        <v>18-35</v>
      </c>
      <c r="U8524" s="1" t="str">
        <f t="shared" si="803"/>
        <v>Yes</v>
      </c>
    </row>
    <row r="8525" spans="1:21">
      <c r="A8525" s="1">
        <v>8524</v>
      </c>
      <c r="B8525" s="1">
        <v>31</v>
      </c>
      <c r="C8525" s="1" t="s">
        <v>18</v>
      </c>
      <c r="D8525" s="2">
        <v>45647</v>
      </c>
      <c r="E8525" s="2">
        <v>45659</v>
      </c>
      <c r="F8525" s="1" t="s">
        <v>43</v>
      </c>
      <c r="G8525" s="1" t="s">
        <v>36</v>
      </c>
      <c r="H8525" s="1" t="s">
        <v>47</v>
      </c>
      <c r="I8525" s="1">
        <v>209098.51</v>
      </c>
      <c r="K8525" s="1" t="s">
        <v>17</v>
      </c>
      <c r="N8525" s="3" t="str">
        <f>IF(LEFT(LOWER(C8525),1)="m","Male",IF(LEFT(LOWER(C8525),1)="f","Female","Unknown"))</f>
        <v>Male</v>
      </c>
      <c r="O8525" s="4" t="str">
        <f>IF(TRIM(LOWER(F8525))="neuro","Neurology",IF(TRIM(LOWER(F8525))="Neurology","Neurology",IF(TRIM(LOWER(F8525))="general ward","General",IF(TRIM(LOWER(F8525))="general","General",IF(TRIM(LOWER(F8525))="cardiology","Cardiology",IF(TRIM(LOWER(F8525))="Cardiology","Cardiology",IF(TRIM(LOWER(F8525))="Peads","Pediatrics",IF(TRIM(LOWER(F8525))="Pediatrics","Pediatrics",IF(TRIM(LOWER(F8525))="orthopedics","Orthopedics",IF(TRIM(LOWER(F8525))="Neurology","Neurology",IF(TRIM(LOWER(F8525))="Oncology","Oncology")))))))))))</f>
        <v>Orthopedics</v>
      </c>
      <c r="P8525" s="3" t="str">
        <f t="shared" si="798"/>
        <v>Government</v>
      </c>
      <c r="Q8525" s="5">
        <f t="shared" si="799"/>
        <v>12</v>
      </c>
      <c r="R8525" s="1">
        <f t="shared" si="800"/>
        <v>209098.51</v>
      </c>
      <c r="S8525" s="1">
        <f t="shared" si="801"/>
        <v>1</v>
      </c>
      <c r="T8525" s="1" t="str">
        <f t="shared" si="802"/>
        <v>18-35</v>
      </c>
      <c r="U8525" s="1" t="str">
        <f t="shared" si="803"/>
        <v>Unknown</v>
      </c>
    </row>
    <row r="8526" spans="1:21">
      <c r="A8526" s="1">
        <v>8525</v>
      </c>
      <c r="B8526" s="1">
        <v>33</v>
      </c>
      <c r="C8526" s="1" t="s">
        <v>18</v>
      </c>
      <c r="D8526" s="2">
        <v>45542</v>
      </c>
      <c r="E8526" s="2">
        <v>45552</v>
      </c>
      <c r="F8526" s="1" t="s">
        <v>13</v>
      </c>
      <c r="G8526" s="1" t="s">
        <v>36</v>
      </c>
      <c r="H8526" s="1" t="s">
        <v>39</v>
      </c>
      <c r="I8526" s="1">
        <v>208541.55</v>
      </c>
      <c r="K8526" s="1" t="s">
        <v>38</v>
      </c>
      <c r="N8526" s="3" t="str">
        <f>IF(LEFT(LOWER(C8526),1)="m","Male",IF(LEFT(LOWER(C8526),1)="f","Female","Unknown"))</f>
        <v>Male</v>
      </c>
      <c r="O8526" s="4" t="str">
        <f>IF(TRIM(LOWER(F8526))="neuro","Neurology",IF(TRIM(LOWER(F8526))="Neurology","Neurology",IF(TRIM(LOWER(F8526))="general ward","General",IF(TRIM(LOWER(F8526))="general","General",IF(TRIM(LOWER(F8526))="cardiology","Cardiology",IF(TRIM(LOWER(F8526))="Cardiology","Cardiology",IF(TRIM(LOWER(F8526))="Peads","Pediatrics",IF(TRIM(LOWER(F8526))="Pediatrics","Pediatrics",IF(TRIM(LOWER(F8526))="orthopedics","Orthopedics",IF(TRIM(LOWER(F8526))="Neurology","Neurology",IF(TRIM(LOWER(F8526))="Oncology","Oncology")))))))))))</f>
        <v>Neurology</v>
      </c>
      <c r="P8526" s="3" t="str">
        <f t="shared" si="798"/>
        <v>Government</v>
      </c>
      <c r="Q8526" s="5">
        <f t="shared" si="799"/>
        <v>10</v>
      </c>
      <c r="R8526" s="1">
        <f t="shared" si="800"/>
        <v>208541.55</v>
      </c>
      <c r="S8526" s="1">
        <f t="shared" si="801"/>
        <v>0</v>
      </c>
      <c r="T8526" s="1" t="str">
        <f t="shared" si="802"/>
        <v>18-35</v>
      </c>
      <c r="U8526" s="1" t="str">
        <f t="shared" si="803"/>
        <v>Unknown</v>
      </c>
    </row>
    <row r="8527" spans="1:21">
      <c r="A8527" s="1">
        <v>8526</v>
      </c>
      <c r="B8527" s="1">
        <v>95</v>
      </c>
      <c r="C8527" s="1" t="s">
        <v>12</v>
      </c>
      <c r="D8527" s="2">
        <v>45200</v>
      </c>
      <c r="E8527" s="2">
        <v>45209</v>
      </c>
      <c r="F8527" s="1" t="s">
        <v>49</v>
      </c>
      <c r="G8527" s="1" t="s">
        <v>22</v>
      </c>
      <c r="H8527" s="1" t="s">
        <v>15</v>
      </c>
      <c r="I8527" s="1">
        <v>106295.63</v>
      </c>
      <c r="J8527" s="1" t="s">
        <v>38</v>
      </c>
      <c r="K8527" s="1" t="s">
        <v>25</v>
      </c>
      <c r="N8527" s="3" t="str">
        <f>IF(LEFT(LOWER(C8527),1)="m","Male",IF(LEFT(LOWER(C8527),1)="f","Female","Unknown"))</f>
        <v>Unknown</v>
      </c>
      <c r="O8527" s="4" t="str">
        <f>IF(TRIM(LOWER(F8527))="neuro","Neurology",IF(TRIM(LOWER(F8527))="Neurology","Neurology",IF(TRIM(LOWER(F8527))="general ward","General",IF(TRIM(LOWER(F8527))="general","General",IF(TRIM(LOWER(F8527))="cardiology","Cardiology",IF(TRIM(LOWER(F8527))="Cardiology","Cardiology",IF(TRIM(LOWER(F8527))="Peads","Pediatrics",IF(TRIM(LOWER(F8527))="Pediatrics","Pediatrics",IF(TRIM(LOWER(F8527))="orthopedics","Orthopedics",IF(TRIM(LOWER(F8527))="Neurology","Neurology",IF(TRIM(LOWER(F8527))="Oncology","Oncology")))))))))))</f>
        <v>Oncology</v>
      </c>
      <c r="P8527" s="3" t="str">
        <f t="shared" si="798"/>
        <v>Government</v>
      </c>
      <c r="Q8527" s="5">
        <f t="shared" si="799"/>
        <v>9</v>
      </c>
      <c r="R8527" s="1">
        <f t="shared" si="800"/>
        <v>106295.63</v>
      </c>
      <c r="S8527" s="1">
        <f t="shared" si="801"/>
        <v>1</v>
      </c>
      <c r="T8527" s="1" t="str">
        <f t="shared" si="802"/>
        <v>66+</v>
      </c>
      <c r="U8527" s="1" t="str">
        <f t="shared" si="803"/>
        <v>No</v>
      </c>
    </row>
    <row r="8528" spans="1:21">
      <c r="A8528" s="1">
        <v>8527</v>
      </c>
      <c r="B8528" s="1">
        <v>9</v>
      </c>
      <c r="C8528" s="1" t="s">
        <v>29</v>
      </c>
      <c r="D8528" s="2">
        <v>45011</v>
      </c>
      <c r="E8528" s="2">
        <v>45020</v>
      </c>
      <c r="F8528" s="1" t="s">
        <v>52</v>
      </c>
      <c r="G8528" s="1" t="s">
        <v>22</v>
      </c>
      <c r="H8528" s="1" t="s">
        <v>15</v>
      </c>
      <c r="I8528" s="1">
        <v>59538.98</v>
      </c>
      <c r="J8528" s="1" t="s">
        <v>17</v>
      </c>
      <c r="K8528" s="1" t="s">
        <v>16</v>
      </c>
      <c r="N8528" s="3" t="str">
        <f>IF(LEFT(LOWER(C8528),1)="m","Male",IF(LEFT(LOWER(C8528),1)="f","Female","Unknown"))</f>
        <v>Female</v>
      </c>
      <c r="O8528" s="4" t="str">
        <f>IF(TRIM(LOWER(F8528))="neuro","Neurology",IF(TRIM(LOWER(F8528))="Neurology","Neurology",IF(TRIM(LOWER(F8528))="general ward","General",IF(TRIM(LOWER(F8528))="general","General",IF(TRIM(LOWER(F8528))="cardiology","Cardiology",IF(TRIM(LOWER(F8528))="Cardiology","Cardiology",IF(TRIM(LOWER(F8528))="Peads","Pediatrics",IF(TRIM(LOWER(F8528))="Pediatrics","Pediatrics",IF(TRIM(LOWER(F8528))="orthopedics","Orthopedics",IF(TRIM(LOWER(F8528))="Neurology","Neurology",IF(TRIM(LOWER(F8528))="Oncology","Oncology")))))))))))</f>
        <v>Oncology</v>
      </c>
      <c r="P8528" s="3" t="str">
        <f t="shared" si="798"/>
        <v>Government</v>
      </c>
      <c r="Q8528" s="5">
        <f t="shared" si="799"/>
        <v>9</v>
      </c>
      <c r="R8528" s="1">
        <f t="shared" si="800"/>
        <v>59538.98</v>
      </c>
      <c r="S8528" s="1">
        <f t="shared" si="801"/>
        <v>1</v>
      </c>
      <c r="T8528" s="1" t="str">
        <f t="shared" si="802"/>
        <v>0-17</v>
      </c>
      <c r="U8528" s="1" t="str">
        <f t="shared" si="803"/>
        <v>Yes</v>
      </c>
    </row>
    <row r="8529" spans="1:21">
      <c r="A8529" s="1">
        <v>8528</v>
      </c>
      <c r="B8529" s="1">
        <v>28</v>
      </c>
      <c r="C8529" s="1" t="s">
        <v>29</v>
      </c>
      <c r="D8529" s="2">
        <v>45330</v>
      </c>
      <c r="E8529" s="2">
        <v>45336</v>
      </c>
      <c r="F8529" s="1" t="s">
        <v>43</v>
      </c>
      <c r="G8529" s="1" t="s">
        <v>46</v>
      </c>
      <c r="H8529" s="1" t="s">
        <v>15</v>
      </c>
      <c r="I8529" s="1">
        <v>219991.94</v>
      </c>
      <c r="J8529" s="1" t="s">
        <v>25</v>
      </c>
      <c r="K8529" s="1" t="s">
        <v>16</v>
      </c>
      <c r="N8529" s="3" t="str">
        <f>IF(LEFT(LOWER(C8529),1)="m","Male",IF(LEFT(LOWER(C8529),1)="f","Female","Unknown"))</f>
        <v>Female</v>
      </c>
      <c r="O8529" s="4" t="str">
        <f>IF(TRIM(LOWER(F8529))="neuro","Neurology",IF(TRIM(LOWER(F8529))="Neurology","Neurology",IF(TRIM(LOWER(F8529))="general ward","General",IF(TRIM(LOWER(F8529))="general","General",IF(TRIM(LOWER(F8529))="cardiology","Cardiology",IF(TRIM(LOWER(F8529))="Cardiology","Cardiology",IF(TRIM(LOWER(F8529))="Peads","Pediatrics",IF(TRIM(LOWER(F8529))="Pediatrics","Pediatrics",IF(TRIM(LOWER(F8529))="orthopedics","Orthopedics",IF(TRIM(LOWER(F8529))="Neurology","Neurology",IF(TRIM(LOWER(F8529))="Oncology","Oncology")))))))))))</f>
        <v>Orthopedics</v>
      </c>
      <c r="P8529" s="3" t="str">
        <f t="shared" si="798"/>
        <v>Self</v>
      </c>
      <c r="Q8529" s="5">
        <f t="shared" si="799"/>
        <v>6</v>
      </c>
      <c r="R8529" s="1">
        <f t="shared" si="800"/>
        <v>219991.94</v>
      </c>
      <c r="S8529" s="1">
        <f t="shared" si="801"/>
        <v>1</v>
      </c>
      <c r="T8529" s="1" t="str">
        <f t="shared" si="802"/>
        <v>18-35</v>
      </c>
      <c r="U8529" s="1" t="str">
        <f t="shared" si="803"/>
        <v>Yes</v>
      </c>
    </row>
    <row r="8530" spans="1:21">
      <c r="A8530" s="1">
        <v>8529</v>
      </c>
      <c r="B8530" s="1">
        <v>13</v>
      </c>
      <c r="C8530" s="1" t="s">
        <v>27</v>
      </c>
      <c r="D8530" s="2">
        <v>45122</v>
      </c>
      <c r="E8530" s="2">
        <v>45135</v>
      </c>
      <c r="F8530" s="1" t="s">
        <v>13</v>
      </c>
      <c r="G8530" s="1" t="s">
        <v>36</v>
      </c>
      <c r="H8530" s="1" t="s">
        <v>37</v>
      </c>
      <c r="I8530" s="1">
        <v>232382.36</v>
      </c>
      <c r="J8530" s="1" t="s">
        <v>25</v>
      </c>
      <c r="K8530" s="1" t="s">
        <v>17</v>
      </c>
      <c r="N8530" s="3" t="str">
        <f>IF(LEFT(LOWER(C8530),1)="m","Male",IF(LEFT(LOWER(C8530),1)="f","Female","Unknown"))</f>
        <v>Male</v>
      </c>
      <c r="O8530" s="4" t="str">
        <f>IF(TRIM(LOWER(F8530))="neuro","Neurology",IF(TRIM(LOWER(F8530))="Neurology","Neurology",IF(TRIM(LOWER(F8530))="general ward","General",IF(TRIM(LOWER(F8530))="general","General",IF(TRIM(LOWER(F8530))="cardiology","Cardiology",IF(TRIM(LOWER(F8530))="Cardiology","Cardiology",IF(TRIM(LOWER(F8530))="Peads","Pediatrics",IF(TRIM(LOWER(F8530))="Pediatrics","Pediatrics",IF(TRIM(LOWER(F8530))="orthopedics","Orthopedics",IF(TRIM(LOWER(F8530))="Neurology","Neurology",IF(TRIM(LOWER(F8530))="Oncology","Oncology")))))))))))</f>
        <v>Neurology</v>
      </c>
      <c r="P8530" s="3" t="str">
        <f t="shared" si="798"/>
        <v>Government</v>
      </c>
      <c r="Q8530" s="5">
        <f t="shared" si="799"/>
        <v>13</v>
      </c>
      <c r="R8530" s="1">
        <f t="shared" si="800"/>
        <v>232382.36</v>
      </c>
      <c r="S8530" s="1">
        <f t="shared" si="801"/>
        <v>1</v>
      </c>
      <c r="T8530" s="1" t="str">
        <f t="shared" si="802"/>
        <v>0-17</v>
      </c>
      <c r="U8530" s="1" t="str">
        <f t="shared" si="803"/>
        <v>Yes</v>
      </c>
    </row>
    <row r="8531" spans="1:21">
      <c r="A8531" s="1">
        <v>8530</v>
      </c>
      <c r="B8531" s="1">
        <v>75</v>
      </c>
      <c r="C8531" s="1" t="s">
        <v>34</v>
      </c>
      <c r="D8531" s="2">
        <v>45562</v>
      </c>
      <c r="E8531" s="2">
        <v>45568</v>
      </c>
      <c r="F8531" s="1" t="s">
        <v>52</v>
      </c>
      <c r="G8531" s="1" t="s">
        <v>36</v>
      </c>
      <c r="I8531" s="1">
        <v>281539.45</v>
      </c>
      <c r="J8531" s="1" t="s">
        <v>42</v>
      </c>
      <c r="K8531" s="1" t="s">
        <v>17</v>
      </c>
      <c r="N8531" s="3" t="str">
        <f>IF(LEFT(LOWER(C8531),1)="m","Male",IF(LEFT(LOWER(C8531),1)="f","Female","Unknown"))</f>
        <v>Male</v>
      </c>
      <c r="O8531" s="4" t="str">
        <f>IF(TRIM(LOWER(F8531))="neuro","Neurology",IF(TRIM(LOWER(F8531))="Neurology","Neurology",IF(TRIM(LOWER(F8531))="general ward","General",IF(TRIM(LOWER(F8531))="general","General",IF(TRIM(LOWER(F8531))="cardiology","Cardiology",IF(TRIM(LOWER(F8531))="Cardiology","Cardiology",IF(TRIM(LOWER(F8531))="Peads","Pediatrics",IF(TRIM(LOWER(F8531))="Pediatrics","Pediatrics",IF(TRIM(LOWER(F8531))="orthopedics","Orthopedics",IF(TRIM(LOWER(F8531))="Neurology","Neurology",IF(TRIM(LOWER(F8531))="Oncology","Oncology")))))))))))</f>
        <v>Oncology</v>
      </c>
      <c r="P8531" s="3" t="str">
        <f t="shared" si="798"/>
        <v>Government</v>
      </c>
      <c r="Q8531" s="5">
        <f t="shared" si="799"/>
        <v>6</v>
      </c>
      <c r="R8531" s="1">
        <f t="shared" si="800"/>
        <v>281539.45</v>
      </c>
      <c r="S8531" s="1">
        <f t="shared" si="801"/>
        <v>1</v>
      </c>
      <c r="T8531" s="1" t="str">
        <f t="shared" si="802"/>
        <v>66+</v>
      </c>
      <c r="U8531" s="1" t="str">
        <f t="shared" si="803"/>
        <v>No</v>
      </c>
    </row>
    <row r="8532" spans="1:21">
      <c r="A8532" s="1">
        <v>8531</v>
      </c>
      <c r="B8532" s="1">
        <v>81</v>
      </c>
      <c r="C8532" s="1" t="s">
        <v>29</v>
      </c>
      <c r="D8532" s="2">
        <v>45273</v>
      </c>
      <c r="E8532" s="2">
        <v>45293</v>
      </c>
      <c r="F8532" s="1" t="s">
        <v>19</v>
      </c>
      <c r="G8532" s="1" t="s">
        <v>36</v>
      </c>
      <c r="H8532" s="1" t="s">
        <v>37</v>
      </c>
      <c r="I8532" s="1">
        <v>345913.24</v>
      </c>
      <c r="J8532" s="1" t="s">
        <v>42</v>
      </c>
      <c r="K8532" s="1" t="s">
        <v>17</v>
      </c>
      <c r="N8532" s="3" t="str">
        <f>IF(LEFT(LOWER(C8532),1)="m","Male",IF(LEFT(LOWER(C8532),1)="f","Female","Unknown"))</f>
        <v>Female</v>
      </c>
      <c r="O8532" s="4" t="str">
        <f>IF(TRIM(LOWER(F8532))="neuro","Neurology",IF(TRIM(LOWER(F8532))="Neurology","Neurology",IF(TRIM(LOWER(F8532))="general ward","General",IF(TRIM(LOWER(F8532))="general","General",IF(TRIM(LOWER(F8532))="cardiology","Cardiology",IF(TRIM(LOWER(F8532))="Cardiology","Cardiology",IF(TRIM(LOWER(F8532))="Peads","Pediatrics",IF(TRIM(LOWER(F8532))="Pediatrics","Pediatrics",IF(TRIM(LOWER(F8532))="orthopedics","Orthopedics",IF(TRIM(LOWER(F8532))="Neurology","Neurology",IF(TRIM(LOWER(F8532))="Oncology","Oncology")))))))))))</f>
        <v>General</v>
      </c>
      <c r="P8532" s="3" t="str">
        <f t="shared" si="798"/>
        <v>Government</v>
      </c>
      <c r="Q8532" s="5">
        <f t="shared" si="799"/>
        <v>20</v>
      </c>
      <c r="R8532" s="1">
        <f t="shared" si="800"/>
        <v>345913.24</v>
      </c>
      <c r="S8532" s="1">
        <f t="shared" si="801"/>
        <v>1</v>
      </c>
      <c r="T8532" s="1" t="str">
        <f t="shared" si="802"/>
        <v>66+</v>
      </c>
      <c r="U8532" s="1" t="str">
        <f t="shared" si="803"/>
        <v>No</v>
      </c>
    </row>
    <row r="8533" spans="1:21">
      <c r="A8533" s="1">
        <v>8532</v>
      </c>
      <c r="B8533" s="1">
        <v>88</v>
      </c>
      <c r="C8533" s="1" t="s">
        <v>26</v>
      </c>
      <c r="D8533" s="2">
        <v>45471</v>
      </c>
      <c r="E8533" s="2">
        <v>45490</v>
      </c>
      <c r="F8533" s="1" t="s">
        <v>49</v>
      </c>
      <c r="G8533" s="1" t="s">
        <v>22</v>
      </c>
      <c r="H8533" s="1" t="s">
        <v>51</v>
      </c>
      <c r="I8533" s="1">
        <v>192516.44</v>
      </c>
      <c r="J8533" s="1" t="s">
        <v>17</v>
      </c>
      <c r="K8533" s="1" t="s">
        <v>38</v>
      </c>
      <c r="N8533" s="3" t="str">
        <f>IF(LEFT(LOWER(C8533),1)="m","Male",IF(LEFT(LOWER(C8533),1)="f","Female","Unknown"))</f>
        <v>Female</v>
      </c>
      <c r="O8533" s="4" t="str">
        <f>IF(TRIM(LOWER(F8533))="neuro","Neurology",IF(TRIM(LOWER(F8533))="Neurology","Neurology",IF(TRIM(LOWER(F8533))="general ward","General",IF(TRIM(LOWER(F8533))="general","General",IF(TRIM(LOWER(F8533))="cardiology","Cardiology",IF(TRIM(LOWER(F8533))="Cardiology","Cardiology",IF(TRIM(LOWER(F8533))="Peads","Pediatrics",IF(TRIM(LOWER(F8533))="Pediatrics","Pediatrics",IF(TRIM(LOWER(F8533))="orthopedics","Orthopedics",IF(TRIM(LOWER(F8533))="Neurology","Neurology",IF(TRIM(LOWER(F8533))="Oncology","Oncology")))))))))))</f>
        <v>Oncology</v>
      </c>
      <c r="P8533" s="3" t="str">
        <f t="shared" si="798"/>
        <v>Government</v>
      </c>
      <c r="Q8533" s="5">
        <f t="shared" si="799"/>
        <v>19</v>
      </c>
      <c r="R8533" s="1">
        <f t="shared" si="800"/>
        <v>192516.44</v>
      </c>
      <c r="S8533" s="1">
        <f t="shared" si="801"/>
        <v>0</v>
      </c>
      <c r="T8533" s="1" t="str">
        <f t="shared" si="802"/>
        <v>66+</v>
      </c>
      <c r="U8533" s="1" t="str">
        <f t="shared" si="803"/>
        <v>Yes</v>
      </c>
    </row>
    <row r="8534" spans="1:21">
      <c r="A8534" s="1">
        <v>8533</v>
      </c>
      <c r="B8534" s="1">
        <v>32</v>
      </c>
      <c r="C8534" s="1" t="s">
        <v>29</v>
      </c>
      <c r="D8534" s="2">
        <v>45213</v>
      </c>
      <c r="E8534" s="2">
        <v>45215</v>
      </c>
      <c r="F8534" s="1" t="s">
        <v>49</v>
      </c>
      <c r="G8534" s="1" t="s">
        <v>33</v>
      </c>
      <c r="H8534" s="1" t="s">
        <v>39</v>
      </c>
      <c r="I8534" s="1">
        <v>229598.63</v>
      </c>
      <c r="J8534" s="1" t="s">
        <v>25</v>
      </c>
      <c r="K8534" s="1" t="s">
        <v>25</v>
      </c>
      <c r="N8534" s="3" t="str">
        <f>IF(LEFT(LOWER(C8534),1)="m","Male",IF(LEFT(LOWER(C8534),1)="f","Female","Unknown"))</f>
        <v>Female</v>
      </c>
      <c r="O8534" s="4" t="str">
        <f>IF(TRIM(LOWER(F8534))="neuro","Neurology",IF(TRIM(LOWER(F8534))="Neurology","Neurology",IF(TRIM(LOWER(F8534))="general ward","General",IF(TRIM(LOWER(F8534))="general","General",IF(TRIM(LOWER(F8534))="cardiology","Cardiology",IF(TRIM(LOWER(F8534))="Cardiology","Cardiology",IF(TRIM(LOWER(F8534))="Peads","Pediatrics",IF(TRIM(LOWER(F8534))="Pediatrics","Pediatrics",IF(TRIM(LOWER(F8534))="orthopedics","Orthopedics",IF(TRIM(LOWER(F8534))="Neurology","Neurology",IF(TRIM(LOWER(F8534))="Oncology","Oncology")))))))))))</f>
        <v>Oncology</v>
      </c>
      <c r="P8534" s="3" t="str">
        <f t="shared" si="798"/>
        <v>Self</v>
      </c>
      <c r="Q8534" s="5">
        <f t="shared" si="799"/>
        <v>2</v>
      </c>
      <c r="R8534" s="1">
        <f t="shared" si="800"/>
        <v>229598.63</v>
      </c>
      <c r="S8534" s="1">
        <f t="shared" si="801"/>
        <v>1</v>
      </c>
      <c r="T8534" s="1" t="str">
        <f t="shared" si="802"/>
        <v>18-35</v>
      </c>
      <c r="U8534" s="1" t="str">
        <f t="shared" si="803"/>
        <v>Yes</v>
      </c>
    </row>
    <row r="8535" spans="1:21">
      <c r="A8535" s="1">
        <v>8534</v>
      </c>
      <c r="B8535" s="1">
        <v>52</v>
      </c>
      <c r="C8535" s="1" t="s">
        <v>26</v>
      </c>
      <c r="D8535" s="2">
        <v>45029</v>
      </c>
      <c r="E8535" s="2">
        <v>45037</v>
      </c>
      <c r="F8535" s="1" t="s">
        <v>43</v>
      </c>
      <c r="G8535" s="1" t="s">
        <v>14</v>
      </c>
      <c r="H8535" s="1" t="s">
        <v>37</v>
      </c>
      <c r="I8535" s="1">
        <v>338241.58</v>
      </c>
      <c r="J8535" s="1" t="s">
        <v>16</v>
      </c>
      <c r="K8535" s="1" t="s">
        <v>25</v>
      </c>
      <c r="N8535" s="3" t="str">
        <f>IF(LEFT(LOWER(C8535),1)="m","Male",IF(LEFT(LOWER(C8535),1)="f","Female","Unknown"))</f>
        <v>Female</v>
      </c>
      <c r="O8535" s="4" t="str">
        <f>IF(TRIM(LOWER(F8535))="neuro","Neurology",IF(TRIM(LOWER(F8535))="Neurology","Neurology",IF(TRIM(LOWER(F8535))="general ward","General",IF(TRIM(LOWER(F8535))="general","General",IF(TRIM(LOWER(F8535))="cardiology","Cardiology",IF(TRIM(LOWER(F8535))="Cardiology","Cardiology",IF(TRIM(LOWER(F8535))="Peads","Pediatrics",IF(TRIM(LOWER(F8535))="Pediatrics","Pediatrics",IF(TRIM(LOWER(F8535))="orthopedics","Orthopedics",IF(TRIM(LOWER(F8535))="Neurology","Neurology",IF(TRIM(LOWER(F8535))="Oncology","Oncology")))))))))))</f>
        <v>Orthopedics</v>
      </c>
      <c r="P8535" s="3" t="str">
        <f t="shared" si="798"/>
        <v>Private</v>
      </c>
      <c r="Q8535" s="5">
        <f t="shared" si="799"/>
        <v>8</v>
      </c>
      <c r="R8535" s="1">
        <f t="shared" si="800"/>
        <v>338241.58</v>
      </c>
      <c r="S8535" s="1">
        <f t="shared" si="801"/>
        <v>1</v>
      </c>
      <c r="T8535" s="1" t="str">
        <f t="shared" si="802"/>
        <v>51-65</v>
      </c>
      <c r="U8535" s="1" t="str">
        <f t="shared" si="803"/>
        <v>Yes</v>
      </c>
    </row>
    <row r="8536" spans="1:21">
      <c r="A8536" s="1">
        <v>8535</v>
      </c>
      <c r="B8536" s="1">
        <v>39</v>
      </c>
      <c r="C8536" s="1" t="s">
        <v>44</v>
      </c>
      <c r="D8536" s="2">
        <v>45324</v>
      </c>
      <c r="E8536" s="2">
        <v>45342</v>
      </c>
      <c r="F8536" s="1" t="s">
        <v>13</v>
      </c>
      <c r="G8536" s="1" t="s">
        <v>14</v>
      </c>
      <c r="H8536" s="1" t="s">
        <v>15</v>
      </c>
      <c r="I8536" s="1">
        <v>317875.28000000003</v>
      </c>
      <c r="J8536" s="1" t="s">
        <v>38</v>
      </c>
      <c r="K8536" s="1" t="s">
        <v>25</v>
      </c>
      <c r="N8536" s="3" t="str">
        <f>IF(LEFT(LOWER(C8536),1)="m","Male",IF(LEFT(LOWER(C8536),1)="f","Female","Unknown"))</f>
        <v>Female</v>
      </c>
      <c r="O8536" s="4" t="str">
        <f>IF(TRIM(LOWER(F8536))="neuro","Neurology",IF(TRIM(LOWER(F8536))="Neurology","Neurology",IF(TRIM(LOWER(F8536))="general ward","General",IF(TRIM(LOWER(F8536))="general","General",IF(TRIM(LOWER(F8536))="cardiology","Cardiology",IF(TRIM(LOWER(F8536))="Cardiology","Cardiology",IF(TRIM(LOWER(F8536))="Peads","Pediatrics",IF(TRIM(LOWER(F8536))="Pediatrics","Pediatrics",IF(TRIM(LOWER(F8536))="orthopedics","Orthopedics",IF(TRIM(LOWER(F8536))="Neurology","Neurology",IF(TRIM(LOWER(F8536))="Oncology","Oncology")))))))))))</f>
        <v>Neurology</v>
      </c>
      <c r="P8536" s="3" t="str">
        <f t="shared" si="798"/>
        <v>Private</v>
      </c>
      <c r="Q8536" s="5">
        <f t="shared" si="799"/>
        <v>18</v>
      </c>
      <c r="R8536" s="1">
        <f t="shared" si="800"/>
        <v>317875.28000000003</v>
      </c>
      <c r="S8536" s="1">
        <f t="shared" si="801"/>
        <v>1</v>
      </c>
      <c r="T8536" s="1" t="str">
        <f t="shared" si="802"/>
        <v>36-50</v>
      </c>
      <c r="U8536" s="1" t="str">
        <f t="shared" si="803"/>
        <v>No</v>
      </c>
    </row>
    <row r="8537" spans="1:21">
      <c r="A8537" s="1">
        <v>8536</v>
      </c>
      <c r="B8537" s="1">
        <v>34</v>
      </c>
      <c r="C8537" s="1" t="s">
        <v>12</v>
      </c>
      <c r="D8537" s="2">
        <v>45518</v>
      </c>
      <c r="E8537" s="2">
        <v>45538</v>
      </c>
      <c r="F8537" s="1" t="s">
        <v>19</v>
      </c>
      <c r="G8537" s="1" t="s">
        <v>36</v>
      </c>
      <c r="H8537" s="1" t="s">
        <v>15</v>
      </c>
      <c r="I8537" s="1">
        <v>216349.35</v>
      </c>
      <c r="J8537" s="1" t="s">
        <v>42</v>
      </c>
      <c r="K8537" s="1" t="s">
        <v>17</v>
      </c>
      <c r="N8537" s="3" t="str">
        <f>IF(LEFT(LOWER(C8537),1)="m","Male",IF(LEFT(LOWER(C8537),1)="f","Female","Unknown"))</f>
        <v>Unknown</v>
      </c>
      <c r="O8537" s="4" t="str">
        <f>IF(TRIM(LOWER(F8537))="neuro","Neurology",IF(TRIM(LOWER(F8537))="Neurology","Neurology",IF(TRIM(LOWER(F8537))="general ward","General",IF(TRIM(LOWER(F8537))="general","General",IF(TRIM(LOWER(F8537))="cardiology","Cardiology",IF(TRIM(LOWER(F8537))="Cardiology","Cardiology",IF(TRIM(LOWER(F8537))="Peads","Pediatrics",IF(TRIM(LOWER(F8537))="Pediatrics","Pediatrics",IF(TRIM(LOWER(F8537))="orthopedics","Orthopedics",IF(TRIM(LOWER(F8537))="Neurology","Neurology",IF(TRIM(LOWER(F8537))="Oncology","Oncology")))))))))))</f>
        <v>General</v>
      </c>
      <c r="P8537" s="3" t="str">
        <f t="shared" si="798"/>
        <v>Government</v>
      </c>
      <c r="Q8537" s="5">
        <f t="shared" si="799"/>
        <v>20</v>
      </c>
      <c r="R8537" s="1">
        <f t="shared" si="800"/>
        <v>216349.35</v>
      </c>
      <c r="S8537" s="1">
        <f t="shared" si="801"/>
        <v>1</v>
      </c>
      <c r="T8537" s="1" t="str">
        <f t="shared" si="802"/>
        <v>18-35</v>
      </c>
      <c r="U8537" s="1" t="str">
        <f t="shared" si="803"/>
        <v>No</v>
      </c>
    </row>
    <row r="8538" spans="1:21">
      <c r="A8538" s="1">
        <v>8537</v>
      </c>
      <c r="B8538" s="1">
        <v>53</v>
      </c>
      <c r="C8538" s="1" t="s">
        <v>34</v>
      </c>
      <c r="D8538" s="2">
        <v>45581</v>
      </c>
      <c r="E8538" s="2">
        <v>45600</v>
      </c>
      <c r="F8538" s="1" t="s">
        <v>28</v>
      </c>
      <c r="G8538" s="1" t="s">
        <v>31</v>
      </c>
      <c r="H8538" s="1" t="s">
        <v>15</v>
      </c>
      <c r="I8538" s="1">
        <v>77148.75</v>
      </c>
      <c r="J8538" s="1" t="s">
        <v>16</v>
      </c>
      <c r="K8538" s="1" t="s">
        <v>25</v>
      </c>
      <c r="N8538" s="3" t="str">
        <f>IF(LEFT(LOWER(C8538),1)="m","Male",IF(LEFT(LOWER(C8538),1)="f","Female","Unknown"))</f>
        <v>Male</v>
      </c>
      <c r="O8538" s="4" t="str">
        <f>IF(TRIM(LOWER(F8538))="neuro","Neurology",IF(TRIM(LOWER(F8538))="Neurology","Neurology",IF(TRIM(LOWER(F8538))="general ward","General",IF(TRIM(LOWER(F8538))="general","General",IF(TRIM(LOWER(F8538))="cardiology","Cardiology",IF(TRIM(LOWER(F8538))="Cardiology","Cardiology",IF(TRIM(LOWER(F8538))="Peads","Pediatrics",IF(TRIM(LOWER(F8538))="Pediatrics","Pediatrics",IF(TRIM(LOWER(F8538))="orthopedics","Orthopedics",IF(TRIM(LOWER(F8538))="Neurology","Neurology",IF(TRIM(LOWER(F8538))="Oncology","Oncology")))))))))))</f>
        <v>Orthopedics</v>
      </c>
      <c r="P8538" s="3" t="str">
        <f t="shared" si="798"/>
        <v>Private</v>
      </c>
      <c r="Q8538" s="5">
        <f t="shared" si="799"/>
        <v>19</v>
      </c>
      <c r="R8538" s="1">
        <f t="shared" si="800"/>
        <v>77148.75</v>
      </c>
      <c r="S8538" s="1">
        <f t="shared" si="801"/>
        <v>1</v>
      </c>
      <c r="T8538" s="1" t="str">
        <f t="shared" si="802"/>
        <v>51-65</v>
      </c>
      <c r="U8538" s="1" t="str">
        <f t="shared" si="803"/>
        <v>Yes</v>
      </c>
    </row>
    <row r="8539" spans="1:21">
      <c r="A8539" s="1">
        <v>8538</v>
      </c>
      <c r="B8539" s="1">
        <v>95</v>
      </c>
      <c r="C8539" s="1" t="s">
        <v>26</v>
      </c>
      <c r="D8539" s="2">
        <v>45080</v>
      </c>
      <c r="E8539" s="2">
        <v>45086</v>
      </c>
      <c r="F8539" s="1" t="s">
        <v>28</v>
      </c>
      <c r="G8539" s="1" t="s">
        <v>33</v>
      </c>
      <c r="H8539" s="1" t="s">
        <v>48</v>
      </c>
      <c r="I8539" s="1">
        <v>328144.61</v>
      </c>
      <c r="J8539" s="1" t="s">
        <v>17</v>
      </c>
      <c r="K8539" s="1" t="s">
        <v>16</v>
      </c>
      <c r="N8539" s="3" t="str">
        <f>IF(LEFT(LOWER(C8539),1)="m","Male",IF(LEFT(LOWER(C8539),1)="f","Female","Unknown"))</f>
        <v>Female</v>
      </c>
      <c r="O8539" s="4" t="str">
        <f>IF(TRIM(LOWER(F8539))="neuro","Neurology",IF(TRIM(LOWER(F8539))="Neurology","Neurology",IF(TRIM(LOWER(F8539))="general ward","General",IF(TRIM(LOWER(F8539))="general","General",IF(TRIM(LOWER(F8539))="cardiology","Cardiology",IF(TRIM(LOWER(F8539))="Cardiology","Cardiology",IF(TRIM(LOWER(F8539))="Peads","Pediatrics",IF(TRIM(LOWER(F8539))="Pediatrics","Pediatrics",IF(TRIM(LOWER(F8539))="orthopedics","Orthopedics",IF(TRIM(LOWER(F8539))="Neurology","Neurology",IF(TRIM(LOWER(F8539))="Oncology","Oncology")))))))))))</f>
        <v>Orthopedics</v>
      </c>
      <c r="P8539" s="3" t="str">
        <f t="shared" si="798"/>
        <v>Self</v>
      </c>
      <c r="Q8539" s="5">
        <f t="shared" si="799"/>
        <v>6</v>
      </c>
      <c r="R8539" s="1">
        <f t="shared" si="800"/>
        <v>328144.61</v>
      </c>
      <c r="S8539" s="1">
        <f t="shared" si="801"/>
        <v>1</v>
      </c>
      <c r="T8539" s="1" t="str">
        <f t="shared" si="802"/>
        <v>66+</v>
      </c>
      <c r="U8539" s="1" t="str">
        <f t="shared" si="803"/>
        <v>Yes</v>
      </c>
    </row>
    <row r="8540" spans="1:21">
      <c r="A8540" s="1">
        <v>8539</v>
      </c>
      <c r="B8540" s="1">
        <v>29</v>
      </c>
      <c r="C8540" s="1" t="s">
        <v>12</v>
      </c>
      <c r="D8540" s="2">
        <v>45469</v>
      </c>
      <c r="E8540" s="2">
        <v>45485</v>
      </c>
      <c r="F8540" s="1" t="s">
        <v>50</v>
      </c>
      <c r="G8540" s="1" t="s">
        <v>14</v>
      </c>
      <c r="H8540" s="1" t="s">
        <v>47</v>
      </c>
      <c r="I8540" s="1">
        <v>206107.63</v>
      </c>
      <c r="K8540" s="1" t="s">
        <v>17</v>
      </c>
      <c r="N8540" s="3" t="str">
        <f>IF(LEFT(LOWER(C8540),1)="m","Male",IF(LEFT(LOWER(C8540),1)="f","Female","Unknown"))</f>
        <v>Unknown</v>
      </c>
      <c r="O8540" s="4" t="str">
        <f>IF(TRIM(LOWER(F8540))="neuro","Neurology",IF(TRIM(LOWER(F8540))="Neurology","Neurology",IF(TRIM(LOWER(F8540))="general ward","General",IF(TRIM(LOWER(F8540))="general","General",IF(TRIM(LOWER(F8540))="cardiology","Cardiology",IF(TRIM(LOWER(F8540))="Cardiology","Cardiology",IF(TRIM(LOWER(F8540))="Peads","Pediatrics",IF(TRIM(LOWER(F8540))="Pediatrics","Pediatrics",IF(TRIM(LOWER(F8540))="orthopedics","Orthopedics",IF(TRIM(LOWER(F8540))="Neurology","Neurology",IF(TRIM(LOWER(F8540))="Oncology","Oncology")))))))))))</f>
        <v>Cardiology</v>
      </c>
      <c r="P8540" s="3" t="str">
        <f t="shared" si="798"/>
        <v>Private</v>
      </c>
      <c r="Q8540" s="5">
        <f t="shared" si="799"/>
        <v>16</v>
      </c>
      <c r="R8540" s="1">
        <f t="shared" si="800"/>
        <v>206107.63</v>
      </c>
      <c r="S8540" s="1">
        <f t="shared" si="801"/>
        <v>1</v>
      </c>
      <c r="T8540" s="1" t="str">
        <f t="shared" si="802"/>
        <v>18-35</v>
      </c>
      <c r="U8540" s="1" t="str">
        <f t="shared" si="803"/>
        <v>Unknown</v>
      </c>
    </row>
    <row r="8541" spans="1:21">
      <c r="A8541" s="1">
        <v>8540</v>
      </c>
      <c r="B8541" s="1">
        <v>7</v>
      </c>
      <c r="C8541" s="1" t="s">
        <v>34</v>
      </c>
      <c r="D8541" s="2">
        <v>45391</v>
      </c>
      <c r="E8541" s="2">
        <v>45410</v>
      </c>
      <c r="F8541" s="1" t="s">
        <v>40</v>
      </c>
      <c r="G8541" s="1" t="s">
        <v>46</v>
      </c>
      <c r="H8541" s="1" t="s">
        <v>48</v>
      </c>
      <c r="I8541" s="1">
        <v>73606.95</v>
      </c>
      <c r="J8541" s="1" t="s">
        <v>17</v>
      </c>
      <c r="K8541" s="1" t="s">
        <v>16</v>
      </c>
      <c r="N8541" s="3" t="str">
        <f>IF(LEFT(LOWER(C8541),1)="m","Male",IF(LEFT(LOWER(C8541),1)="f","Female","Unknown"))</f>
        <v>Male</v>
      </c>
      <c r="O8541" s="4" t="str">
        <f>IF(TRIM(LOWER(F8541))="neuro","Neurology",IF(TRIM(LOWER(F8541))="Neurology","Neurology",IF(TRIM(LOWER(F8541))="general ward","General",IF(TRIM(LOWER(F8541))="general","General",IF(TRIM(LOWER(F8541))="cardiology","Cardiology",IF(TRIM(LOWER(F8541))="Cardiology","Cardiology",IF(TRIM(LOWER(F8541))="Peads","Pediatrics",IF(TRIM(LOWER(F8541))="Pediatrics","Pediatrics",IF(TRIM(LOWER(F8541))="orthopedics","Orthopedics",IF(TRIM(LOWER(F8541))="Neurology","Neurology",IF(TRIM(LOWER(F8541))="Oncology","Oncology")))))))))))</f>
        <v>Pediatrics</v>
      </c>
      <c r="P8541" s="3" t="str">
        <f t="shared" si="798"/>
        <v>Self</v>
      </c>
      <c r="Q8541" s="5">
        <f t="shared" si="799"/>
        <v>19</v>
      </c>
      <c r="R8541" s="1">
        <f t="shared" si="800"/>
        <v>73606.95</v>
      </c>
      <c r="S8541" s="1">
        <f t="shared" si="801"/>
        <v>1</v>
      </c>
      <c r="T8541" s="1" t="str">
        <f t="shared" si="802"/>
        <v>0-17</v>
      </c>
      <c r="U8541" s="1" t="str">
        <f t="shared" si="803"/>
        <v>Yes</v>
      </c>
    </row>
    <row r="8542" spans="1:21">
      <c r="A8542" s="1">
        <v>8541</v>
      </c>
      <c r="B8542" s="1">
        <v>6</v>
      </c>
      <c r="C8542" s="1" t="s">
        <v>18</v>
      </c>
      <c r="D8542" s="2">
        <v>45645</v>
      </c>
      <c r="E8542" s="2">
        <v>45651</v>
      </c>
      <c r="F8542" s="1" t="s">
        <v>43</v>
      </c>
      <c r="G8542" s="1" t="s">
        <v>41</v>
      </c>
      <c r="H8542" s="1" t="s">
        <v>37</v>
      </c>
      <c r="I8542" s="1">
        <v>85145.7</v>
      </c>
      <c r="J8542" s="1" t="s">
        <v>24</v>
      </c>
      <c r="K8542" s="1" t="s">
        <v>25</v>
      </c>
      <c r="N8542" s="3" t="str">
        <f>IF(LEFT(LOWER(C8542),1)="m","Male",IF(LEFT(LOWER(C8542),1)="f","Female","Unknown"))</f>
        <v>Male</v>
      </c>
      <c r="O8542" s="4" t="str">
        <f>IF(TRIM(LOWER(F8542))="neuro","Neurology",IF(TRIM(LOWER(F8542))="Neurology","Neurology",IF(TRIM(LOWER(F8542))="general ward","General",IF(TRIM(LOWER(F8542))="general","General",IF(TRIM(LOWER(F8542))="cardiology","Cardiology",IF(TRIM(LOWER(F8542))="Cardiology","Cardiology",IF(TRIM(LOWER(F8542))="Peads","Pediatrics",IF(TRIM(LOWER(F8542))="Pediatrics","Pediatrics",IF(TRIM(LOWER(F8542))="orthopedics","Orthopedics",IF(TRIM(LOWER(F8542))="Neurology","Neurology",IF(TRIM(LOWER(F8542))="Oncology","Oncology")))))))))))</f>
        <v>Orthopedics</v>
      </c>
      <c r="P8542" s="3" t="str">
        <f t="shared" si="798"/>
        <v>Unknown</v>
      </c>
      <c r="Q8542" s="5">
        <f t="shared" si="799"/>
        <v>6</v>
      </c>
      <c r="R8542" s="1">
        <f t="shared" si="800"/>
        <v>85145.7</v>
      </c>
      <c r="S8542" s="1">
        <f t="shared" si="801"/>
        <v>1</v>
      </c>
      <c r="T8542" s="1" t="str">
        <f t="shared" si="802"/>
        <v>0-17</v>
      </c>
      <c r="U8542" s="1" t="str">
        <f t="shared" si="803"/>
        <v>No</v>
      </c>
    </row>
    <row r="8543" spans="1:21">
      <c r="A8543" s="1">
        <v>8542</v>
      </c>
      <c r="B8543" s="1">
        <v>61</v>
      </c>
      <c r="C8543" s="1" t="s">
        <v>12</v>
      </c>
      <c r="D8543" s="2">
        <v>44934</v>
      </c>
      <c r="E8543" s="2">
        <v>44953</v>
      </c>
      <c r="F8543" s="1" t="s">
        <v>21</v>
      </c>
      <c r="G8543" s="1" t="s">
        <v>33</v>
      </c>
      <c r="H8543" s="1" t="s">
        <v>23</v>
      </c>
      <c r="I8543" s="1">
        <v>294517.38</v>
      </c>
      <c r="J8543" s="1" t="s">
        <v>42</v>
      </c>
      <c r="K8543" s="1" t="s">
        <v>38</v>
      </c>
      <c r="N8543" s="3" t="str">
        <f>IF(LEFT(LOWER(C8543),1)="m","Male",IF(LEFT(LOWER(C8543),1)="f","Female","Unknown"))</f>
        <v>Unknown</v>
      </c>
      <c r="O8543" s="4" t="str">
        <f>IF(TRIM(LOWER(F8543))="neuro","Neurology",IF(TRIM(LOWER(F8543))="Neurology","Neurology",IF(TRIM(LOWER(F8543))="general ward","General",IF(TRIM(LOWER(F8543))="general","General",IF(TRIM(LOWER(F8543))="cardiology","Cardiology",IF(TRIM(LOWER(F8543))="Cardiology","Cardiology",IF(TRIM(LOWER(F8543))="Peads","Pediatrics",IF(TRIM(LOWER(F8543))="Pediatrics","Pediatrics",IF(TRIM(LOWER(F8543))="orthopedics","Orthopedics",IF(TRIM(LOWER(F8543))="Neurology","Neurology",IF(TRIM(LOWER(F8543))="Oncology","Oncology")))))))))))</f>
        <v>General</v>
      </c>
      <c r="P8543" s="3" t="str">
        <f t="shared" si="798"/>
        <v>Self</v>
      </c>
      <c r="Q8543" s="5">
        <f t="shared" si="799"/>
        <v>19</v>
      </c>
      <c r="R8543" s="1">
        <f t="shared" si="800"/>
        <v>294517.38</v>
      </c>
      <c r="S8543" s="1">
        <f t="shared" si="801"/>
        <v>0</v>
      </c>
      <c r="T8543" s="1" t="str">
        <f t="shared" si="802"/>
        <v>51-65</v>
      </c>
      <c r="U8543" s="1" t="str">
        <f t="shared" si="803"/>
        <v>No</v>
      </c>
    </row>
    <row r="8544" spans="1:21">
      <c r="A8544" s="1">
        <v>8543</v>
      </c>
      <c r="B8544" s="1">
        <v>66</v>
      </c>
      <c r="C8544" s="1" t="s">
        <v>18</v>
      </c>
      <c r="D8544" s="2">
        <v>45181</v>
      </c>
      <c r="E8544" s="2">
        <v>45195</v>
      </c>
      <c r="F8544" s="1" t="s">
        <v>35</v>
      </c>
      <c r="G8544" s="1" t="s">
        <v>14</v>
      </c>
      <c r="I8544" s="1">
        <v>306789.34999999998</v>
      </c>
      <c r="J8544" s="1" t="s">
        <v>38</v>
      </c>
      <c r="K8544" s="1" t="s">
        <v>16</v>
      </c>
      <c r="N8544" s="3" t="str">
        <f>IF(LEFT(LOWER(C8544),1)="m","Male",IF(LEFT(LOWER(C8544),1)="f","Female","Unknown"))</f>
        <v>Male</v>
      </c>
      <c r="O8544" s="4" t="str">
        <f>IF(TRIM(LOWER(F8544))="neuro","Neurology",IF(TRIM(LOWER(F8544))="Neurology","Neurology",IF(TRIM(LOWER(F8544))="general ward","General",IF(TRIM(LOWER(F8544))="general","General",IF(TRIM(LOWER(F8544))="cardiology","Cardiology",IF(TRIM(LOWER(F8544))="Cardiology","Cardiology",IF(TRIM(LOWER(F8544))="Peads","Pediatrics",IF(TRIM(LOWER(F8544))="Pediatrics","Pediatrics",IF(TRIM(LOWER(F8544))="orthopedics","Orthopedics",IF(TRIM(LOWER(F8544))="Neurology","Neurology",IF(TRIM(LOWER(F8544))="Oncology","Oncology")))))))))))</f>
        <v>Cardiology</v>
      </c>
      <c r="P8544" s="3" t="str">
        <f t="shared" si="798"/>
        <v>Private</v>
      </c>
      <c r="Q8544" s="5">
        <f t="shared" si="799"/>
        <v>14</v>
      </c>
      <c r="R8544" s="1">
        <f t="shared" si="800"/>
        <v>306789.34999999998</v>
      </c>
      <c r="S8544" s="1">
        <f t="shared" si="801"/>
        <v>1</v>
      </c>
      <c r="T8544" s="1" t="str">
        <f t="shared" si="802"/>
        <v>66+</v>
      </c>
      <c r="U8544" s="1" t="str">
        <f t="shared" si="803"/>
        <v>No</v>
      </c>
    </row>
    <row r="8545" spans="1:21">
      <c r="A8545" s="1">
        <v>8544</v>
      </c>
      <c r="B8545" s="1">
        <v>22</v>
      </c>
      <c r="C8545" s="1" t="s">
        <v>34</v>
      </c>
      <c r="D8545" s="2">
        <v>45499</v>
      </c>
      <c r="E8545" s="2">
        <v>45514</v>
      </c>
      <c r="F8545" s="1" t="s">
        <v>21</v>
      </c>
      <c r="G8545" s="1" t="s">
        <v>22</v>
      </c>
      <c r="H8545" s="1" t="s">
        <v>39</v>
      </c>
      <c r="I8545" s="1">
        <v>17590.71</v>
      </c>
      <c r="J8545" s="1" t="s">
        <v>17</v>
      </c>
      <c r="K8545" s="1" t="s">
        <v>25</v>
      </c>
      <c r="N8545" s="3" t="str">
        <f>IF(LEFT(LOWER(C8545),1)="m","Male",IF(LEFT(LOWER(C8545),1)="f","Female","Unknown"))</f>
        <v>Male</v>
      </c>
      <c r="O8545" s="4" t="str">
        <f>IF(TRIM(LOWER(F8545))="neuro","Neurology",IF(TRIM(LOWER(F8545))="Neurology","Neurology",IF(TRIM(LOWER(F8545))="general ward","General",IF(TRIM(LOWER(F8545))="general","General",IF(TRIM(LOWER(F8545))="cardiology","Cardiology",IF(TRIM(LOWER(F8545))="Cardiology","Cardiology",IF(TRIM(LOWER(F8545))="Peads","Pediatrics",IF(TRIM(LOWER(F8545))="Pediatrics","Pediatrics",IF(TRIM(LOWER(F8545))="orthopedics","Orthopedics",IF(TRIM(LOWER(F8545))="Neurology","Neurology",IF(TRIM(LOWER(F8545))="Oncology","Oncology")))))))))))</f>
        <v>General</v>
      </c>
      <c r="P8545" s="3" t="str">
        <f t="shared" si="798"/>
        <v>Government</v>
      </c>
      <c r="Q8545" s="5">
        <f t="shared" si="799"/>
        <v>15</v>
      </c>
      <c r="R8545" s="1">
        <f t="shared" si="800"/>
        <v>17590.71</v>
      </c>
      <c r="S8545" s="1">
        <f t="shared" si="801"/>
        <v>1</v>
      </c>
      <c r="T8545" s="1" t="str">
        <f t="shared" si="802"/>
        <v>18-35</v>
      </c>
      <c r="U8545" s="1" t="str">
        <f t="shared" si="803"/>
        <v>Yes</v>
      </c>
    </row>
    <row r="8546" spans="1:21">
      <c r="A8546" s="1">
        <v>8545</v>
      </c>
      <c r="B8546" s="1">
        <v>87</v>
      </c>
      <c r="C8546" s="1" t="s">
        <v>27</v>
      </c>
      <c r="D8546" s="2">
        <v>45607</v>
      </c>
      <c r="E8546" s="2">
        <v>45615</v>
      </c>
      <c r="F8546" s="1" t="s">
        <v>30</v>
      </c>
      <c r="G8546" s="1" t="s">
        <v>31</v>
      </c>
      <c r="H8546" s="1" t="s">
        <v>23</v>
      </c>
      <c r="I8546" s="1">
        <v>105381.69</v>
      </c>
      <c r="J8546" s="1" t="s">
        <v>42</v>
      </c>
      <c r="K8546" s="1" t="s">
        <v>20</v>
      </c>
      <c r="N8546" s="3" t="str">
        <f>IF(LEFT(LOWER(C8546),1)="m","Male",IF(LEFT(LOWER(C8546),1)="f","Female","Unknown"))</f>
        <v>Male</v>
      </c>
      <c r="O8546" s="4" t="str">
        <f>IF(TRIM(LOWER(F8546))="neuro","Neurology",IF(TRIM(LOWER(F8546))="Neurology","Neurology",IF(TRIM(LOWER(F8546))="general ward","General",IF(TRIM(LOWER(F8546))="general","General",IF(TRIM(LOWER(F8546))="cardiology","Cardiology",IF(TRIM(LOWER(F8546))="Cardiology","Cardiology",IF(TRIM(LOWER(F8546))="Peads","Pediatrics",IF(TRIM(LOWER(F8546))="Pediatrics","Pediatrics",IF(TRIM(LOWER(F8546))="orthopedics","Orthopedics",IF(TRIM(LOWER(F8546))="Neurology","Neurology",IF(TRIM(LOWER(F8546))="Oncology","Oncology")))))))))))</f>
        <v>Pediatrics</v>
      </c>
      <c r="P8546" s="3" t="str">
        <f t="shared" si="798"/>
        <v>Private</v>
      </c>
      <c r="Q8546" s="5">
        <f t="shared" si="799"/>
        <v>8</v>
      </c>
      <c r="R8546" s="1">
        <f t="shared" si="800"/>
        <v>105381.69</v>
      </c>
      <c r="S8546" s="1">
        <f t="shared" si="801"/>
        <v>0</v>
      </c>
      <c r="T8546" s="1" t="str">
        <f t="shared" si="802"/>
        <v>66+</v>
      </c>
      <c r="U8546" s="1" t="str">
        <f t="shared" si="803"/>
        <v>No</v>
      </c>
    </row>
    <row r="8547" spans="1:21">
      <c r="A8547" s="1">
        <v>8546</v>
      </c>
      <c r="B8547" s="1">
        <v>86</v>
      </c>
      <c r="C8547" s="1" t="s">
        <v>34</v>
      </c>
      <c r="D8547" s="2">
        <v>45326</v>
      </c>
      <c r="E8547" s="2">
        <v>45333</v>
      </c>
      <c r="F8547" s="1" t="s">
        <v>28</v>
      </c>
      <c r="G8547" s="1" t="s">
        <v>22</v>
      </c>
      <c r="H8547" s="1" t="s">
        <v>23</v>
      </c>
      <c r="I8547" s="1">
        <v>35603.35</v>
      </c>
      <c r="J8547" s="1" t="s">
        <v>16</v>
      </c>
      <c r="K8547" s="1" t="s">
        <v>17</v>
      </c>
      <c r="N8547" s="3" t="str">
        <f>IF(LEFT(LOWER(C8547),1)="m","Male",IF(LEFT(LOWER(C8547),1)="f","Female","Unknown"))</f>
        <v>Male</v>
      </c>
      <c r="O8547" s="4" t="str">
        <f>IF(TRIM(LOWER(F8547))="neuro","Neurology",IF(TRIM(LOWER(F8547))="Neurology","Neurology",IF(TRIM(LOWER(F8547))="general ward","General",IF(TRIM(LOWER(F8547))="general","General",IF(TRIM(LOWER(F8547))="cardiology","Cardiology",IF(TRIM(LOWER(F8547))="Cardiology","Cardiology",IF(TRIM(LOWER(F8547))="Peads","Pediatrics",IF(TRIM(LOWER(F8547))="Pediatrics","Pediatrics",IF(TRIM(LOWER(F8547))="orthopedics","Orthopedics",IF(TRIM(LOWER(F8547))="Neurology","Neurology",IF(TRIM(LOWER(F8547))="Oncology","Oncology")))))))))))</f>
        <v>Orthopedics</v>
      </c>
      <c r="P8547" s="3" t="str">
        <f t="shared" si="798"/>
        <v>Government</v>
      </c>
      <c r="Q8547" s="5">
        <f t="shared" si="799"/>
        <v>7</v>
      </c>
      <c r="R8547" s="1">
        <f t="shared" si="800"/>
        <v>35603.35</v>
      </c>
      <c r="S8547" s="1">
        <f t="shared" si="801"/>
        <v>1</v>
      </c>
      <c r="T8547" s="1" t="str">
        <f t="shared" si="802"/>
        <v>66+</v>
      </c>
      <c r="U8547" s="1" t="str">
        <f t="shared" si="803"/>
        <v>Yes</v>
      </c>
    </row>
    <row r="8548" spans="1:21">
      <c r="A8548" s="1">
        <v>8547</v>
      </c>
      <c r="C8548" s="1" t="s">
        <v>29</v>
      </c>
      <c r="D8548" s="2">
        <v>45094</v>
      </c>
      <c r="E8548" s="2">
        <v>45104</v>
      </c>
      <c r="F8548" s="1" t="s">
        <v>13</v>
      </c>
      <c r="G8548" s="1" t="s">
        <v>22</v>
      </c>
      <c r="H8548" s="1" t="s">
        <v>37</v>
      </c>
      <c r="I8548" s="1">
        <v>77785.100000000006</v>
      </c>
      <c r="K8548" s="1" t="s">
        <v>17</v>
      </c>
      <c r="N8548" s="3" t="str">
        <f>IF(LEFT(LOWER(C8548),1)="m","Male",IF(LEFT(LOWER(C8548),1)="f","Female","Unknown"))</f>
        <v>Female</v>
      </c>
      <c r="O8548" s="4" t="str">
        <f>IF(TRIM(LOWER(F8548))="neuro","Neurology",IF(TRIM(LOWER(F8548))="Neurology","Neurology",IF(TRIM(LOWER(F8548))="general ward","General",IF(TRIM(LOWER(F8548))="general","General",IF(TRIM(LOWER(F8548))="cardiology","Cardiology",IF(TRIM(LOWER(F8548))="Cardiology","Cardiology",IF(TRIM(LOWER(F8548))="Peads","Pediatrics",IF(TRIM(LOWER(F8548))="Pediatrics","Pediatrics",IF(TRIM(LOWER(F8548))="orthopedics","Orthopedics",IF(TRIM(LOWER(F8548))="Neurology","Neurology",IF(TRIM(LOWER(F8548))="Oncology","Oncology")))))))))))</f>
        <v>Neurology</v>
      </c>
      <c r="P8548" s="3" t="str">
        <f t="shared" si="798"/>
        <v>Government</v>
      </c>
      <c r="Q8548" s="5">
        <f t="shared" si="799"/>
        <v>10</v>
      </c>
      <c r="R8548" s="1">
        <f t="shared" si="800"/>
        <v>77785.100000000006</v>
      </c>
      <c r="S8548" s="1">
        <f t="shared" si="801"/>
        <v>1</v>
      </c>
      <c r="T8548" s="1" t="str">
        <f t="shared" si="802"/>
        <v>0-17</v>
      </c>
      <c r="U8548" s="1" t="str">
        <f t="shared" si="803"/>
        <v>Unknown</v>
      </c>
    </row>
    <row r="8549" spans="1:21">
      <c r="A8549" s="1">
        <v>8548</v>
      </c>
      <c r="C8549" s="1" t="s">
        <v>26</v>
      </c>
      <c r="D8549" s="2">
        <v>45230</v>
      </c>
      <c r="E8549" s="2">
        <v>45239</v>
      </c>
      <c r="F8549" s="1" t="s">
        <v>19</v>
      </c>
      <c r="G8549" s="1" t="s">
        <v>46</v>
      </c>
      <c r="H8549" s="1" t="s">
        <v>48</v>
      </c>
      <c r="I8549" s="1">
        <v>228024.37</v>
      </c>
      <c r="J8549" s="1" t="s">
        <v>16</v>
      </c>
      <c r="K8549" s="1" t="s">
        <v>25</v>
      </c>
      <c r="N8549" s="3" t="str">
        <f>IF(LEFT(LOWER(C8549),1)="m","Male",IF(LEFT(LOWER(C8549),1)="f","Female","Unknown"))</f>
        <v>Female</v>
      </c>
      <c r="O8549" s="4" t="str">
        <f>IF(TRIM(LOWER(F8549))="neuro","Neurology",IF(TRIM(LOWER(F8549))="Neurology","Neurology",IF(TRIM(LOWER(F8549))="general ward","General",IF(TRIM(LOWER(F8549))="general","General",IF(TRIM(LOWER(F8549))="cardiology","Cardiology",IF(TRIM(LOWER(F8549))="Cardiology","Cardiology",IF(TRIM(LOWER(F8549))="Peads","Pediatrics",IF(TRIM(LOWER(F8549))="Pediatrics","Pediatrics",IF(TRIM(LOWER(F8549))="orthopedics","Orthopedics",IF(TRIM(LOWER(F8549))="Neurology","Neurology",IF(TRIM(LOWER(F8549))="Oncology","Oncology")))))))))))</f>
        <v>General</v>
      </c>
      <c r="P8549" s="3" t="str">
        <f t="shared" si="798"/>
        <v>Self</v>
      </c>
      <c r="Q8549" s="5">
        <f t="shared" si="799"/>
        <v>9</v>
      </c>
      <c r="R8549" s="1">
        <f t="shared" si="800"/>
        <v>228024.37</v>
      </c>
      <c r="S8549" s="1">
        <f t="shared" si="801"/>
        <v>1</v>
      </c>
      <c r="T8549" s="1" t="str">
        <f t="shared" si="802"/>
        <v>0-17</v>
      </c>
      <c r="U8549" s="1" t="str">
        <f t="shared" si="803"/>
        <v>Yes</v>
      </c>
    </row>
    <row r="8550" spans="1:21">
      <c r="A8550" s="1">
        <v>8549</v>
      </c>
      <c r="B8550" s="1">
        <v>60</v>
      </c>
      <c r="C8550" s="1" t="s">
        <v>12</v>
      </c>
      <c r="D8550" s="2">
        <v>45342</v>
      </c>
      <c r="E8550" s="2">
        <v>45361</v>
      </c>
      <c r="F8550" s="1" t="s">
        <v>19</v>
      </c>
      <c r="G8550" s="1" t="s">
        <v>31</v>
      </c>
      <c r="H8550" s="1" t="s">
        <v>48</v>
      </c>
      <c r="I8550" s="1">
        <v>273240.51</v>
      </c>
      <c r="J8550" s="1" t="s">
        <v>38</v>
      </c>
      <c r="K8550" s="1" t="s">
        <v>16</v>
      </c>
      <c r="N8550" s="3" t="str">
        <f>IF(LEFT(LOWER(C8550),1)="m","Male",IF(LEFT(LOWER(C8550),1)="f","Female","Unknown"))</f>
        <v>Unknown</v>
      </c>
      <c r="O8550" s="4" t="str">
        <f>IF(TRIM(LOWER(F8550))="neuro","Neurology",IF(TRIM(LOWER(F8550))="Neurology","Neurology",IF(TRIM(LOWER(F8550))="general ward","General",IF(TRIM(LOWER(F8550))="general","General",IF(TRIM(LOWER(F8550))="cardiology","Cardiology",IF(TRIM(LOWER(F8550))="Cardiology","Cardiology",IF(TRIM(LOWER(F8550))="Peads","Pediatrics",IF(TRIM(LOWER(F8550))="Pediatrics","Pediatrics",IF(TRIM(LOWER(F8550))="orthopedics","Orthopedics",IF(TRIM(LOWER(F8550))="Neurology","Neurology",IF(TRIM(LOWER(F8550))="Oncology","Oncology")))))))))))</f>
        <v>General</v>
      </c>
      <c r="P8550" s="3" t="str">
        <f t="shared" si="798"/>
        <v>Private</v>
      </c>
      <c r="Q8550" s="5">
        <f t="shared" si="799"/>
        <v>19</v>
      </c>
      <c r="R8550" s="1">
        <f t="shared" si="800"/>
        <v>273240.51</v>
      </c>
      <c r="S8550" s="1">
        <f t="shared" si="801"/>
        <v>1</v>
      </c>
      <c r="T8550" s="1" t="str">
        <f t="shared" si="802"/>
        <v>51-65</v>
      </c>
      <c r="U8550" s="1" t="str">
        <f t="shared" si="803"/>
        <v>No</v>
      </c>
    </row>
    <row r="8551" spans="1:21">
      <c r="A8551" s="1">
        <v>8550</v>
      </c>
      <c r="B8551" s="1">
        <v>24</v>
      </c>
      <c r="C8551" s="1" t="s">
        <v>29</v>
      </c>
      <c r="D8551" s="2">
        <v>45305</v>
      </c>
      <c r="E8551" s="2">
        <v>45323</v>
      </c>
      <c r="F8551" s="1" t="s">
        <v>40</v>
      </c>
      <c r="G8551" s="1" t="s">
        <v>31</v>
      </c>
      <c r="H8551" s="1" t="s">
        <v>32</v>
      </c>
      <c r="I8551" s="1">
        <v>292017.03999999998</v>
      </c>
      <c r="J8551" s="1" t="s">
        <v>24</v>
      </c>
      <c r="K8551" s="1" t="s">
        <v>42</v>
      </c>
      <c r="N8551" s="3" t="str">
        <f>IF(LEFT(LOWER(C8551),1)="m","Male",IF(LEFT(LOWER(C8551),1)="f","Female","Unknown"))</f>
        <v>Female</v>
      </c>
      <c r="O8551" s="4" t="str">
        <f>IF(TRIM(LOWER(F8551))="neuro","Neurology",IF(TRIM(LOWER(F8551))="Neurology","Neurology",IF(TRIM(LOWER(F8551))="general ward","General",IF(TRIM(LOWER(F8551))="general","General",IF(TRIM(LOWER(F8551))="cardiology","Cardiology",IF(TRIM(LOWER(F8551))="Cardiology","Cardiology",IF(TRIM(LOWER(F8551))="Peads","Pediatrics",IF(TRIM(LOWER(F8551))="Pediatrics","Pediatrics",IF(TRIM(LOWER(F8551))="orthopedics","Orthopedics",IF(TRIM(LOWER(F8551))="Neurology","Neurology",IF(TRIM(LOWER(F8551))="Oncology","Oncology")))))))))))</f>
        <v>Pediatrics</v>
      </c>
      <c r="P8551" s="3" t="str">
        <f t="shared" si="798"/>
        <v>Private</v>
      </c>
      <c r="Q8551" s="5">
        <f t="shared" si="799"/>
        <v>18</v>
      </c>
      <c r="R8551" s="1">
        <f t="shared" si="800"/>
        <v>292017.03999999998</v>
      </c>
      <c r="S8551" s="1">
        <f t="shared" si="801"/>
        <v>0</v>
      </c>
      <c r="T8551" s="1" t="str">
        <f t="shared" si="802"/>
        <v>18-35</v>
      </c>
      <c r="U8551" s="1" t="str">
        <f t="shared" si="803"/>
        <v>No</v>
      </c>
    </row>
    <row r="8552" spans="1:21">
      <c r="A8552" s="1">
        <v>8551</v>
      </c>
      <c r="B8552" s="1">
        <v>74</v>
      </c>
      <c r="C8552" s="1" t="s">
        <v>29</v>
      </c>
      <c r="D8552" s="2">
        <v>45002</v>
      </c>
      <c r="E8552" s="2">
        <v>45022</v>
      </c>
      <c r="F8552" s="1" t="s">
        <v>52</v>
      </c>
      <c r="G8552" s="1" t="s">
        <v>14</v>
      </c>
      <c r="H8552" s="1" t="s">
        <v>23</v>
      </c>
      <c r="I8552" s="1">
        <v>205506.45</v>
      </c>
      <c r="J8552" s="1" t="s">
        <v>24</v>
      </c>
      <c r="K8552" s="1" t="s">
        <v>16</v>
      </c>
      <c r="N8552" s="3" t="str">
        <f>IF(LEFT(LOWER(C8552),1)="m","Male",IF(LEFT(LOWER(C8552),1)="f","Female","Unknown"))</f>
        <v>Female</v>
      </c>
      <c r="O8552" s="4" t="str">
        <f>IF(TRIM(LOWER(F8552))="neuro","Neurology",IF(TRIM(LOWER(F8552))="Neurology","Neurology",IF(TRIM(LOWER(F8552))="general ward","General",IF(TRIM(LOWER(F8552))="general","General",IF(TRIM(LOWER(F8552))="cardiology","Cardiology",IF(TRIM(LOWER(F8552))="Cardiology","Cardiology",IF(TRIM(LOWER(F8552))="Peads","Pediatrics",IF(TRIM(LOWER(F8552))="Pediatrics","Pediatrics",IF(TRIM(LOWER(F8552))="orthopedics","Orthopedics",IF(TRIM(LOWER(F8552))="Neurology","Neurology",IF(TRIM(LOWER(F8552))="Oncology","Oncology")))))))))))</f>
        <v>Oncology</v>
      </c>
      <c r="P8552" s="3" t="str">
        <f t="shared" si="798"/>
        <v>Private</v>
      </c>
      <c r="Q8552" s="5">
        <f t="shared" si="799"/>
        <v>20</v>
      </c>
      <c r="R8552" s="1">
        <f t="shared" si="800"/>
        <v>205506.45</v>
      </c>
      <c r="S8552" s="1">
        <f t="shared" si="801"/>
        <v>1</v>
      </c>
      <c r="T8552" s="1" t="str">
        <f t="shared" si="802"/>
        <v>66+</v>
      </c>
      <c r="U8552" s="1" t="str">
        <f t="shared" si="803"/>
        <v>No</v>
      </c>
    </row>
    <row r="8553" spans="1:21">
      <c r="A8553" s="1">
        <v>8552</v>
      </c>
      <c r="B8553" s="1">
        <v>59</v>
      </c>
      <c r="C8553" s="1" t="s">
        <v>26</v>
      </c>
      <c r="D8553" s="2">
        <v>45097</v>
      </c>
      <c r="E8553" s="2">
        <v>45103</v>
      </c>
      <c r="F8553" s="1" t="s">
        <v>50</v>
      </c>
      <c r="G8553" s="1" t="s">
        <v>46</v>
      </c>
      <c r="H8553" s="1" t="s">
        <v>32</v>
      </c>
      <c r="I8553" s="1">
        <v>151533.5</v>
      </c>
      <c r="J8553" s="1" t="s">
        <v>42</v>
      </c>
      <c r="K8553" s="1" t="s">
        <v>38</v>
      </c>
      <c r="N8553" s="3" t="str">
        <f>IF(LEFT(LOWER(C8553),1)="m","Male",IF(LEFT(LOWER(C8553),1)="f","Female","Unknown"))</f>
        <v>Female</v>
      </c>
      <c r="O8553" s="4" t="str">
        <f>IF(TRIM(LOWER(F8553))="neuro","Neurology",IF(TRIM(LOWER(F8553))="Neurology","Neurology",IF(TRIM(LOWER(F8553))="general ward","General",IF(TRIM(LOWER(F8553))="general","General",IF(TRIM(LOWER(F8553))="cardiology","Cardiology",IF(TRIM(LOWER(F8553))="Cardiology","Cardiology",IF(TRIM(LOWER(F8553))="Peads","Pediatrics",IF(TRIM(LOWER(F8553))="Pediatrics","Pediatrics",IF(TRIM(LOWER(F8553))="orthopedics","Orthopedics",IF(TRIM(LOWER(F8553))="Neurology","Neurology",IF(TRIM(LOWER(F8553))="Oncology","Oncology")))))))))))</f>
        <v>Cardiology</v>
      </c>
      <c r="P8553" s="3" t="str">
        <f t="shared" si="798"/>
        <v>Self</v>
      </c>
      <c r="Q8553" s="5">
        <f t="shared" si="799"/>
        <v>6</v>
      </c>
      <c r="R8553" s="1">
        <f t="shared" si="800"/>
        <v>151533.5</v>
      </c>
      <c r="S8553" s="1">
        <f t="shared" si="801"/>
        <v>0</v>
      </c>
      <c r="T8553" s="1" t="str">
        <f t="shared" si="802"/>
        <v>51-65</v>
      </c>
      <c r="U8553" s="1" t="str">
        <f t="shared" si="803"/>
        <v>No</v>
      </c>
    </row>
    <row r="8554" spans="1:21">
      <c r="A8554" s="1">
        <v>8553</v>
      </c>
      <c r="C8554" s="1" t="s">
        <v>12</v>
      </c>
      <c r="D8554" s="2">
        <v>44930</v>
      </c>
      <c r="E8554" s="2">
        <v>44938</v>
      </c>
      <c r="F8554" s="1" t="s">
        <v>13</v>
      </c>
      <c r="G8554" s="1" t="s">
        <v>33</v>
      </c>
      <c r="H8554" s="1" t="s">
        <v>47</v>
      </c>
      <c r="I8554" s="1">
        <v>305844.08</v>
      </c>
      <c r="J8554" s="1" t="s">
        <v>42</v>
      </c>
      <c r="K8554" s="1" t="s">
        <v>16</v>
      </c>
      <c r="N8554" s="3" t="str">
        <f>IF(LEFT(LOWER(C8554),1)="m","Male",IF(LEFT(LOWER(C8554),1)="f","Female","Unknown"))</f>
        <v>Unknown</v>
      </c>
      <c r="O8554" s="4" t="str">
        <f>IF(TRIM(LOWER(F8554))="neuro","Neurology",IF(TRIM(LOWER(F8554))="Neurology","Neurology",IF(TRIM(LOWER(F8554))="general ward","General",IF(TRIM(LOWER(F8554))="general","General",IF(TRIM(LOWER(F8554))="cardiology","Cardiology",IF(TRIM(LOWER(F8554))="Cardiology","Cardiology",IF(TRIM(LOWER(F8554))="Peads","Pediatrics",IF(TRIM(LOWER(F8554))="Pediatrics","Pediatrics",IF(TRIM(LOWER(F8554))="orthopedics","Orthopedics",IF(TRIM(LOWER(F8554))="Neurology","Neurology",IF(TRIM(LOWER(F8554))="Oncology","Oncology")))))))))))</f>
        <v>Neurology</v>
      </c>
      <c r="P8554" s="3" t="str">
        <f t="shared" si="798"/>
        <v>Self</v>
      </c>
      <c r="Q8554" s="5">
        <f t="shared" si="799"/>
        <v>8</v>
      </c>
      <c r="R8554" s="1">
        <f t="shared" si="800"/>
        <v>305844.08</v>
      </c>
      <c r="S8554" s="1">
        <f t="shared" si="801"/>
        <v>1</v>
      </c>
      <c r="T8554" s="1" t="str">
        <f t="shared" si="802"/>
        <v>0-17</v>
      </c>
      <c r="U8554" s="1" t="str">
        <f t="shared" si="803"/>
        <v>No</v>
      </c>
    </row>
    <row r="8555" spans="1:21">
      <c r="A8555" s="1">
        <v>8554</v>
      </c>
      <c r="C8555" s="1" t="s">
        <v>27</v>
      </c>
      <c r="D8555" s="2">
        <v>45544</v>
      </c>
      <c r="E8555" s="2">
        <v>45564</v>
      </c>
      <c r="F8555" s="1" t="s">
        <v>21</v>
      </c>
      <c r="G8555" s="1" t="s">
        <v>31</v>
      </c>
      <c r="H8555" s="1" t="s">
        <v>47</v>
      </c>
      <c r="I8555" s="1">
        <v>226669.18</v>
      </c>
      <c r="J8555" s="1" t="s">
        <v>25</v>
      </c>
      <c r="K8555" s="1" t="s">
        <v>20</v>
      </c>
      <c r="N8555" s="3" t="str">
        <f>IF(LEFT(LOWER(C8555),1)="m","Male",IF(LEFT(LOWER(C8555),1)="f","Female","Unknown"))</f>
        <v>Male</v>
      </c>
      <c r="O8555" s="4" t="str">
        <f>IF(TRIM(LOWER(F8555))="neuro","Neurology",IF(TRIM(LOWER(F8555))="Neurology","Neurology",IF(TRIM(LOWER(F8555))="general ward","General",IF(TRIM(LOWER(F8555))="general","General",IF(TRIM(LOWER(F8555))="cardiology","Cardiology",IF(TRIM(LOWER(F8555))="Cardiology","Cardiology",IF(TRIM(LOWER(F8555))="Peads","Pediatrics",IF(TRIM(LOWER(F8555))="Pediatrics","Pediatrics",IF(TRIM(LOWER(F8555))="orthopedics","Orthopedics",IF(TRIM(LOWER(F8555))="Neurology","Neurology",IF(TRIM(LOWER(F8555))="Oncology","Oncology")))))))))))</f>
        <v>General</v>
      </c>
      <c r="P8555" s="3" t="str">
        <f t="shared" si="798"/>
        <v>Private</v>
      </c>
      <c r="Q8555" s="5">
        <f t="shared" si="799"/>
        <v>20</v>
      </c>
      <c r="R8555" s="1">
        <f t="shared" si="800"/>
        <v>226669.18</v>
      </c>
      <c r="S8555" s="1">
        <f t="shared" si="801"/>
        <v>0</v>
      </c>
      <c r="T8555" s="1" t="str">
        <f t="shared" si="802"/>
        <v>0-17</v>
      </c>
      <c r="U8555" s="1" t="str">
        <f t="shared" si="803"/>
        <v>Yes</v>
      </c>
    </row>
    <row r="8556" spans="1:21">
      <c r="A8556" s="1">
        <v>8555</v>
      </c>
      <c r="C8556" s="1" t="s">
        <v>44</v>
      </c>
      <c r="D8556" s="2">
        <v>44968</v>
      </c>
      <c r="E8556" s="2">
        <v>44970</v>
      </c>
      <c r="F8556" s="1" t="s">
        <v>45</v>
      </c>
      <c r="G8556" s="1" t="s">
        <v>36</v>
      </c>
      <c r="H8556" s="1" t="s">
        <v>51</v>
      </c>
      <c r="I8556" s="1">
        <v>41908.99</v>
      </c>
      <c r="J8556" s="1" t="s">
        <v>24</v>
      </c>
      <c r="K8556" s="1" t="s">
        <v>17</v>
      </c>
      <c r="N8556" s="3" t="str">
        <f>IF(LEFT(LOWER(C8556),1)="m","Male",IF(LEFT(LOWER(C8556),1)="f","Female","Unknown"))</f>
        <v>Female</v>
      </c>
      <c r="O8556" s="4" t="str">
        <f>IF(TRIM(LOWER(F8556))="neuro","Neurology",IF(TRIM(LOWER(F8556))="Neurology","Neurology",IF(TRIM(LOWER(F8556))="general ward","General",IF(TRIM(LOWER(F8556))="general","General",IF(TRIM(LOWER(F8556))="cardiology","Cardiology",IF(TRIM(LOWER(F8556))="Cardiology","Cardiology",IF(TRIM(LOWER(F8556))="Peads","Pediatrics",IF(TRIM(LOWER(F8556))="Pediatrics","Pediatrics",IF(TRIM(LOWER(F8556))="orthopedics","Orthopedics",IF(TRIM(LOWER(F8556))="Neurology","Neurology",IF(TRIM(LOWER(F8556))="Oncology","Oncology")))))))))))</f>
        <v>Neurology</v>
      </c>
      <c r="P8556" s="3" t="str">
        <f t="shared" si="798"/>
        <v>Government</v>
      </c>
      <c r="Q8556" s="5">
        <f t="shared" si="799"/>
        <v>2</v>
      </c>
      <c r="R8556" s="1">
        <f t="shared" si="800"/>
        <v>41908.99</v>
      </c>
      <c r="S8556" s="1">
        <f t="shared" si="801"/>
        <v>1</v>
      </c>
      <c r="T8556" s="1" t="str">
        <f t="shared" si="802"/>
        <v>0-17</v>
      </c>
      <c r="U8556" s="1" t="str">
        <f t="shared" si="803"/>
        <v>No</v>
      </c>
    </row>
    <row r="8557" spans="1:21">
      <c r="A8557" s="1">
        <v>8556</v>
      </c>
      <c r="B8557" s="1">
        <v>86</v>
      </c>
      <c r="C8557" s="1" t="s">
        <v>34</v>
      </c>
      <c r="D8557" s="2">
        <v>45088</v>
      </c>
      <c r="E8557" s="2">
        <v>45074</v>
      </c>
      <c r="F8557" s="1" t="s">
        <v>52</v>
      </c>
      <c r="G8557" s="1" t="s">
        <v>33</v>
      </c>
      <c r="H8557" s="1" t="s">
        <v>37</v>
      </c>
      <c r="I8557" s="1">
        <v>222178.22</v>
      </c>
      <c r="J8557" s="1" t="s">
        <v>17</v>
      </c>
      <c r="K8557" s="1" t="s">
        <v>16</v>
      </c>
      <c r="N8557" s="3" t="str">
        <f>IF(LEFT(LOWER(C8557),1)="m","Male",IF(LEFT(LOWER(C8557),1)="f","Female","Unknown"))</f>
        <v>Male</v>
      </c>
      <c r="O8557" s="4" t="str">
        <f>IF(TRIM(LOWER(F8557))="neuro","Neurology",IF(TRIM(LOWER(F8557))="Neurology","Neurology",IF(TRIM(LOWER(F8557))="general ward","General",IF(TRIM(LOWER(F8557))="general","General",IF(TRIM(LOWER(F8557))="cardiology","Cardiology",IF(TRIM(LOWER(F8557))="Cardiology","Cardiology",IF(TRIM(LOWER(F8557))="Peads","Pediatrics",IF(TRIM(LOWER(F8557))="Pediatrics","Pediatrics",IF(TRIM(LOWER(F8557))="orthopedics","Orthopedics",IF(TRIM(LOWER(F8557))="Neurology","Neurology",IF(TRIM(LOWER(F8557))="Oncology","Oncology")))))))))))</f>
        <v>Oncology</v>
      </c>
      <c r="P8557" s="3" t="str">
        <f t="shared" si="798"/>
        <v>Self</v>
      </c>
      <c r="Q8557" s="5" t="str">
        <f t="shared" si="799"/>
        <v/>
      </c>
      <c r="R8557" s="1">
        <f t="shared" si="800"/>
        <v>222178.22</v>
      </c>
      <c r="S8557" s="1">
        <f t="shared" si="801"/>
        <v>1</v>
      </c>
      <c r="T8557" s="1" t="str">
        <f t="shared" si="802"/>
        <v>66+</v>
      </c>
      <c r="U8557" s="1" t="str">
        <f t="shared" si="803"/>
        <v>Yes</v>
      </c>
    </row>
    <row r="8558" spans="1:21">
      <c r="A8558" s="1">
        <v>8557</v>
      </c>
      <c r="B8558" s="1">
        <v>52</v>
      </c>
      <c r="C8558" s="1" t="s">
        <v>44</v>
      </c>
      <c r="D8558" s="2">
        <v>45563</v>
      </c>
      <c r="E8558" s="2">
        <v>45576</v>
      </c>
      <c r="F8558" s="1" t="s">
        <v>30</v>
      </c>
      <c r="G8558" s="1" t="s">
        <v>31</v>
      </c>
      <c r="H8558" s="1" t="s">
        <v>37</v>
      </c>
      <c r="I8558" s="1">
        <v>37272.730000000003</v>
      </c>
      <c r="J8558" s="1" t="s">
        <v>42</v>
      </c>
      <c r="K8558" s="1" t="s">
        <v>42</v>
      </c>
      <c r="N8558" s="3" t="str">
        <f>IF(LEFT(LOWER(C8558),1)="m","Male",IF(LEFT(LOWER(C8558),1)="f","Female","Unknown"))</f>
        <v>Female</v>
      </c>
      <c r="O8558" s="4" t="str">
        <f>IF(TRIM(LOWER(F8558))="neuro","Neurology",IF(TRIM(LOWER(F8558))="Neurology","Neurology",IF(TRIM(LOWER(F8558))="general ward","General",IF(TRIM(LOWER(F8558))="general","General",IF(TRIM(LOWER(F8558))="cardiology","Cardiology",IF(TRIM(LOWER(F8558))="Cardiology","Cardiology",IF(TRIM(LOWER(F8558))="Peads","Pediatrics",IF(TRIM(LOWER(F8558))="Pediatrics","Pediatrics",IF(TRIM(LOWER(F8558))="orthopedics","Orthopedics",IF(TRIM(LOWER(F8558))="Neurology","Neurology",IF(TRIM(LOWER(F8558))="Oncology","Oncology")))))))))))</f>
        <v>Pediatrics</v>
      </c>
      <c r="P8558" s="3" t="str">
        <f t="shared" si="798"/>
        <v>Private</v>
      </c>
      <c r="Q8558" s="5">
        <f t="shared" si="799"/>
        <v>13</v>
      </c>
      <c r="R8558" s="1">
        <f t="shared" si="800"/>
        <v>37272.730000000003</v>
      </c>
      <c r="S8558" s="1">
        <f t="shared" si="801"/>
        <v>0</v>
      </c>
      <c r="T8558" s="1" t="str">
        <f t="shared" si="802"/>
        <v>51-65</v>
      </c>
      <c r="U8558" s="1" t="str">
        <f t="shared" si="803"/>
        <v>No</v>
      </c>
    </row>
    <row r="8559" spans="1:21">
      <c r="A8559" s="1">
        <v>8558</v>
      </c>
      <c r="B8559" s="1">
        <v>2</v>
      </c>
      <c r="C8559" s="1" t="s">
        <v>27</v>
      </c>
      <c r="D8559" s="2">
        <v>45636</v>
      </c>
      <c r="E8559" s="2">
        <v>45640</v>
      </c>
      <c r="F8559" s="1" t="s">
        <v>35</v>
      </c>
      <c r="G8559" s="1" t="s">
        <v>46</v>
      </c>
      <c r="H8559" s="1" t="s">
        <v>51</v>
      </c>
      <c r="I8559" s="1">
        <v>246095.34</v>
      </c>
      <c r="K8559" s="1" t="s">
        <v>17</v>
      </c>
      <c r="N8559" s="3" t="str">
        <f>IF(LEFT(LOWER(C8559),1)="m","Male",IF(LEFT(LOWER(C8559),1)="f","Female","Unknown"))</f>
        <v>Male</v>
      </c>
      <c r="O8559" s="4" t="str">
        <f>IF(TRIM(LOWER(F8559))="neuro","Neurology",IF(TRIM(LOWER(F8559))="Neurology","Neurology",IF(TRIM(LOWER(F8559))="general ward","General",IF(TRIM(LOWER(F8559))="general","General",IF(TRIM(LOWER(F8559))="cardiology","Cardiology",IF(TRIM(LOWER(F8559))="Cardiology","Cardiology",IF(TRIM(LOWER(F8559))="Peads","Pediatrics",IF(TRIM(LOWER(F8559))="Pediatrics","Pediatrics",IF(TRIM(LOWER(F8559))="orthopedics","Orthopedics",IF(TRIM(LOWER(F8559))="Neurology","Neurology",IF(TRIM(LOWER(F8559))="Oncology","Oncology")))))))))))</f>
        <v>Cardiology</v>
      </c>
      <c r="P8559" s="3" t="str">
        <f t="shared" si="798"/>
        <v>Self</v>
      </c>
      <c r="Q8559" s="5">
        <f t="shared" si="799"/>
        <v>4</v>
      </c>
      <c r="R8559" s="1">
        <f t="shared" si="800"/>
        <v>246095.34</v>
      </c>
      <c r="S8559" s="1">
        <f t="shared" si="801"/>
        <v>1</v>
      </c>
      <c r="T8559" s="1" t="str">
        <f t="shared" si="802"/>
        <v>0-17</v>
      </c>
      <c r="U8559" s="1" t="str">
        <f t="shared" si="803"/>
        <v>Unknown</v>
      </c>
    </row>
    <row r="8560" spans="1:21">
      <c r="A8560" s="1">
        <v>8559</v>
      </c>
      <c r="B8560" s="1">
        <v>80</v>
      </c>
      <c r="C8560" s="1" t="s">
        <v>29</v>
      </c>
      <c r="D8560" s="2">
        <v>45604</v>
      </c>
      <c r="E8560" s="2">
        <v>45612</v>
      </c>
      <c r="F8560" s="1" t="s">
        <v>13</v>
      </c>
      <c r="G8560" s="1" t="s">
        <v>33</v>
      </c>
      <c r="H8560" s="1" t="s">
        <v>37</v>
      </c>
      <c r="I8560" s="1">
        <v>98997.16</v>
      </c>
      <c r="K8560" s="1" t="s">
        <v>20</v>
      </c>
      <c r="N8560" s="3" t="str">
        <f>IF(LEFT(LOWER(C8560),1)="m","Male",IF(LEFT(LOWER(C8560),1)="f","Female","Unknown"))</f>
        <v>Female</v>
      </c>
      <c r="O8560" s="4" t="str">
        <f>IF(TRIM(LOWER(F8560))="neuro","Neurology",IF(TRIM(LOWER(F8560))="Neurology","Neurology",IF(TRIM(LOWER(F8560))="general ward","General",IF(TRIM(LOWER(F8560))="general","General",IF(TRIM(LOWER(F8560))="cardiology","Cardiology",IF(TRIM(LOWER(F8560))="Cardiology","Cardiology",IF(TRIM(LOWER(F8560))="Peads","Pediatrics",IF(TRIM(LOWER(F8560))="Pediatrics","Pediatrics",IF(TRIM(LOWER(F8560))="orthopedics","Orthopedics",IF(TRIM(LOWER(F8560))="Neurology","Neurology",IF(TRIM(LOWER(F8560))="Oncology","Oncology")))))))))))</f>
        <v>Neurology</v>
      </c>
      <c r="P8560" s="3" t="str">
        <f t="shared" si="798"/>
        <v>Self</v>
      </c>
      <c r="Q8560" s="5">
        <f t="shared" si="799"/>
        <v>8</v>
      </c>
      <c r="R8560" s="1">
        <f t="shared" si="800"/>
        <v>98997.16</v>
      </c>
      <c r="S8560" s="1">
        <f t="shared" si="801"/>
        <v>0</v>
      </c>
      <c r="T8560" s="1" t="str">
        <f t="shared" si="802"/>
        <v>66+</v>
      </c>
      <c r="U8560" s="1" t="str">
        <f t="shared" si="803"/>
        <v>Unknown</v>
      </c>
    </row>
    <row r="8561" spans="1:21">
      <c r="A8561" s="1">
        <v>8560</v>
      </c>
      <c r="B8561" s="1">
        <v>70</v>
      </c>
      <c r="C8561" s="1" t="s">
        <v>27</v>
      </c>
      <c r="D8561" s="2">
        <v>45099</v>
      </c>
      <c r="E8561" s="2">
        <v>45113</v>
      </c>
      <c r="F8561" s="1" t="s">
        <v>30</v>
      </c>
      <c r="G8561" s="1" t="s">
        <v>22</v>
      </c>
      <c r="H8561" s="1" t="s">
        <v>37</v>
      </c>
      <c r="I8561" s="1">
        <v>229593.52</v>
      </c>
      <c r="J8561" s="1" t="s">
        <v>24</v>
      </c>
      <c r="K8561" s="1" t="s">
        <v>17</v>
      </c>
      <c r="N8561" s="3" t="str">
        <f>IF(LEFT(LOWER(C8561),1)="m","Male",IF(LEFT(LOWER(C8561),1)="f","Female","Unknown"))</f>
        <v>Male</v>
      </c>
      <c r="O8561" s="4" t="str">
        <f>IF(TRIM(LOWER(F8561))="neuro","Neurology",IF(TRIM(LOWER(F8561))="Neurology","Neurology",IF(TRIM(LOWER(F8561))="general ward","General",IF(TRIM(LOWER(F8561))="general","General",IF(TRIM(LOWER(F8561))="cardiology","Cardiology",IF(TRIM(LOWER(F8561))="Cardiology","Cardiology",IF(TRIM(LOWER(F8561))="Peads","Pediatrics",IF(TRIM(LOWER(F8561))="Pediatrics","Pediatrics",IF(TRIM(LOWER(F8561))="orthopedics","Orthopedics",IF(TRIM(LOWER(F8561))="Neurology","Neurology",IF(TRIM(LOWER(F8561))="Oncology","Oncology")))))))))))</f>
        <v>Pediatrics</v>
      </c>
      <c r="P8561" s="3" t="str">
        <f t="shared" si="798"/>
        <v>Government</v>
      </c>
      <c r="Q8561" s="5">
        <f t="shared" si="799"/>
        <v>14</v>
      </c>
      <c r="R8561" s="1">
        <f t="shared" si="800"/>
        <v>229593.52</v>
      </c>
      <c r="S8561" s="1">
        <f t="shared" si="801"/>
        <v>1</v>
      </c>
      <c r="T8561" s="1" t="str">
        <f t="shared" si="802"/>
        <v>66+</v>
      </c>
      <c r="U8561" s="1" t="str">
        <f t="shared" si="803"/>
        <v>No</v>
      </c>
    </row>
    <row r="8562" spans="1:21">
      <c r="A8562" s="1">
        <v>8561</v>
      </c>
      <c r="B8562" s="1">
        <v>52</v>
      </c>
      <c r="C8562" s="1" t="s">
        <v>26</v>
      </c>
      <c r="D8562" s="2">
        <v>45103</v>
      </c>
      <c r="E8562" s="2">
        <v>45104</v>
      </c>
      <c r="F8562" s="1" t="s">
        <v>28</v>
      </c>
      <c r="G8562" s="1" t="s">
        <v>41</v>
      </c>
      <c r="H8562" s="1" t="s">
        <v>51</v>
      </c>
      <c r="I8562" s="1">
        <v>325296.75</v>
      </c>
      <c r="J8562" s="1" t="s">
        <v>24</v>
      </c>
      <c r="K8562" s="1" t="s">
        <v>16</v>
      </c>
      <c r="N8562" s="3" t="str">
        <f>IF(LEFT(LOWER(C8562),1)="m","Male",IF(LEFT(LOWER(C8562),1)="f","Female","Unknown"))</f>
        <v>Female</v>
      </c>
      <c r="O8562" s="4" t="str">
        <f>IF(TRIM(LOWER(F8562))="neuro","Neurology",IF(TRIM(LOWER(F8562))="Neurology","Neurology",IF(TRIM(LOWER(F8562))="general ward","General",IF(TRIM(LOWER(F8562))="general","General",IF(TRIM(LOWER(F8562))="cardiology","Cardiology",IF(TRIM(LOWER(F8562))="Cardiology","Cardiology",IF(TRIM(LOWER(F8562))="Peads","Pediatrics",IF(TRIM(LOWER(F8562))="Pediatrics","Pediatrics",IF(TRIM(LOWER(F8562))="orthopedics","Orthopedics",IF(TRIM(LOWER(F8562))="Neurology","Neurology",IF(TRIM(LOWER(F8562))="Oncology","Oncology")))))))))))</f>
        <v>Orthopedics</v>
      </c>
      <c r="P8562" s="3" t="str">
        <f t="shared" si="798"/>
        <v>Unknown</v>
      </c>
      <c r="Q8562" s="5">
        <f t="shared" si="799"/>
        <v>1</v>
      </c>
      <c r="R8562" s="1">
        <f t="shared" si="800"/>
        <v>325296.75</v>
      </c>
      <c r="S8562" s="1">
        <f t="shared" si="801"/>
        <v>1</v>
      </c>
      <c r="T8562" s="1" t="str">
        <f t="shared" si="802"/>
        <v>51-65</v>
      </c>
      <c r="U8562" s="1" t="str">
        <f t="shared" si="803"/>
        <v>No</v>
      </c>
    </row>
    <row r="8563" spans="1:21">
      <c r="A8563" s="1">
        <v>8562</v>
      </c>
      <c r="B8563" s="1">
        <v>16</v>
      </c>
      <c r="C8563" s="1" t="s">
        <v>27</v>
      </c>
      <c r="D8563" s="2">
        <v>45455</v>
      </c>
      <c r="E8563" s="2">
        <v>45456</v>
      </c>
      <c r="F8563" s="1" t="s">
        <v>43</v>
      </c>
      <c r="G8563" s="1" t="s">
        <v>36</v>
      </c>
      <c r="H8563" s="1" t="s">
        <v>15</v>
      </c>
      <c r="I8563" s="1">
        <v>190674.82</v>
      </c>
      <c r="J8563" s="1" t="s">
        <v>16</v>
      </c>
      <c r="K8563" s="1" t="s">
        <v>38</v>
      </c>
      <c r="N8563" s="3" t="str">
        <f>IF(LEFT(LOWER(C8563),1)="m","Male",IF(LEFT(LOWER(C8563),1)="f","Female","Unknown"))</f>
        <v>Male</v>
      </c>
      <c r="O8563" s="4" t="str">
        <f>IF(TRIM(LOWER(F8563))="neuro","Neurology",IF(TRIM(LOWER(F8563))="Neurology","Neurology",IF(TRIM(LOWER(F8563))="general ward","General",IF(TRIM(LOWER(F8563))="general","General",IF(TRIM(LOWER(F8563))="cardiology","Cardiology",IF(TRIM(LOWER(F8563))="Cardiology","Cardiology",IF(TRIM(LOWER(F8563))="Peads","Pediatrics",IF(TRIM(LOWER(F8563))="Pediatrics","Pediatrics",IF(TRIM(LOWER(F8563))="orthopedics","Orthopedics",IF(TRIM(LOWER(F8563))="Neurology","Neurology",IF(TRIM(LOWER(F8563))="Oncology","Oncology")))))))))))</f>
        <v>Orthopedics</v>
      </c>
      <c r="P8563" s="3" t="str">
        <f t="shared" si="798"/>
        <v>Government</v>
      </c>
      <c r="Q8563" s="5">
        <f t="shared" si="799"/>
        <v>1</v>
      </c>
      <c r="R8563" s="1">
        <f t="shared" si="800"/>
        <v>190674.82</v>
      </c>
      <c r="S8563" s="1">
        <f t="shared" si="801"/>
        <v>0</v>
      </c>
      <c r="T8563" s="1" t="str">
        <f t="shared" si="802"/>
        <v>0-17</v>
      </c>
      <c r="U8563" s="1" t="str">
        <f t="shared" si="803"/>
        <v>Yes</v>
      </c>
    </row>
    <row r="8564" spans="1:21">
      <c r="A8564" s="1">
        <v>8563</v>
      </c>
      <c r="B8564" s="1">
        <v>84</v>
      </c>
      <c r="C8564" s="1" t="s">
        <v>26</v>
      </c>
      <c r="D8564" s="2">
        <v>44976</v>
      </c>
      <c r="E8564" s="2">
        <v>44991</v>
      </c>
      <c r="F8564" s="1" t="s">
        <v>30</v>
      </c>
      <c r="G8564" s="1" t="s">
        <v>14</v>
      </c>
      <c r="H8564" s="1" t="s">
        <v>47</v>
      </c>
      <c r="I8564" s="1">
        <v>192984.64</v>
      </c>
      <c r="J8564" s="1" t="s">
        <v>42</v>
      </c>
      <c r="K8564" s="1" t="s">
        <v>38</v>
      </c>
      <c r="N8564" s="3" t="str">
        <f>IF(LEFT(LOWER(C8564),1)="m","Male",IF(LEFT(LOWER(C8564),1)="f","Female","Unknown"))</f>
        <v>Female</v>
      </c>
      <c r="O8564" s="4" t="str">
        <f>IF(TRIM(LOWER(F8564))="neuro","Neurology",IF(TRIM(LOWER(F8564))="Neurology","Neurology",IF(TRIM(LOWER(F8564))="general ward","General",IF(TRIM(LOWER(F8564))="general","General",IF(TRIM(LOWER(F8564))="cardiology","Cardiology",IF(TRIM(LOWER(F8564))="Cardiology","Cardiology",IF(TRIM(LOWER(F8564))="Peads","Pediatrics",IF(TRIM(LOWER(F8564))="Pediatrics","Pediatrics",IF(TRIM(LOWER(F8564))="orthopedics","Orthopedics",IF(TRIM(LOWER(F8564))="Neurology","Neurology",IF(TRIM(LOWER(F8564))="Oncology","Oncology")))))))))))</f>
        <v>Pediatrics</v>
      </c>
      <c r="P8564" s="3" t="str">
        <f t="shared" si="798"/>
        <v>Private</v>
      </c>
      <c r="Q8564" s="5">
        <f t="shared" si="799"/>
        <v>15</v>
      </c>
      <c r="R8564" s="1">
        <f t="shared" si="800"/>
        <v>192984.64</v>
      </c>
      <c r="S8564" s="1">
        <f t="shared" si="801"/>
        <v>0</v>
      </c>
      <c r="T8564" s="1" t="str">
        <f t="shared" si="802"/>
        <v>66+</v>
      </c>
      <c r="U8564" s="1" t="str">
        <f t="shared" si="803"/>
        <v>No</v>
      </c>
    </row>
    <row r="8565" spans="1:21">
      <c r="A8565" s="1">
        <v>8564</v>
      </c>
      <c r="B8565" s="1">
        <v>79</v>
      </c>
      <c r="C8565" s="1" t="s">
        <v>12</v>
      </c>
      <c r="D8565" s="2">
        <v>45542</v>
      </c>
      <c r="E8565" s="2">
        <v>45547</v>
      </c>
      <c r="F8565" s="1" t="s">
        <v>19</v>
      </c>
      <c r="G8565" s="1" t="s">
        <v>33</v>
      </c>
      <c r="H8565" s="1" t="s">
        <v>39</v>
      </c>
      <c r="I8565" s="1">
        <v>285040.27</v>
      </c>
      <c r="J8565" s="1" t="s">
        <v>42</v>
      </c>
      <c r="K8565" s="1" t="s">
        <v>42</v>
      </c>
      <c r="N8565" s="3" t="str">
        <f>IF(LEFT(LOWER(C8565),1)="m","Male",IF(LEFT(LOWER(C8565),1)="f","Female","Unknown"))</f>
        <v>Unknown</v>
      </c>
      <c r="O8565" s="4" t="str">
        <f>IF(TRIM(LOWER(F8565))="neuro","Neurology",IF(TRIM(LOWER(F8565))="Neurology","Neurology",IF(TRIM(LOWER(F8565))="general ward","General",IF(TRIM(LOWER(F8565))="general","General",IF(TRIM(LOWER(F8565))="cardiology","Cardiology",IF(TRIM(LOWER(F8565))="Cardiology","Cardiology",IF(TRIM(LOWER(F8565))="Peads","Pediatrics",IF(TRIM(LOWER(F8565))="Pediatrics","Pediatrics",IF(TRIM(LOWER(F8565))="orthopedics","Orthopedics",IF(TRIM(LOWER(F8565))="Neurology","Neurology",IF(TRIM(LOWER(F8565))="Oncology","Oncology")))))))))))</f>
        <v>General</v>
      </c>
      <c r="P8565" s="3" t="str">
        <f t="shared" si="798"/>
        <v>Self</v>
      </c>
      <c r="Q8565" s="5">
        <f t="shared" si="799"/>
        <v>5</v>
      </c>
      <c r="R8565" s="1">
        <f t="shared" si="800"/>
        <v>285040.27</v>
      </c>
      <c r="S8565" s="1">
        <f t="shared" si="801"/>
        <v>0</v>
      </c>
      <c r="T8565" s="1" t="str">
        <f t="shared" si="802"/>
        <v>66+</v>
      </c>
      <c r="U8565" s="1" t="str">
        <f t="shared" si="803"/>
        <v>No</v>
      </c>
    </row>
    <row r="8566" spans="1:21">
      <c r="A8566" s="1">
        <v>8565</v>
      </c>
      <c r="B8566" s="1">
        <v>39</v>
      </c>
      <c r="C8566" s="1" t="s">
        <v>29</v>
      </c>
      <c r="D8566" s="2">
        <v>44952</v>
      </c>
      <c r="E8566" s="2">
        <v>44957</v>
      </c>
      <c r="F8566" s="1" t="s">
        <v>35</v>
      </c>
      <c r="G8566" s="1" t="s">
        <v>46</v>
      </c>
      <c r="H8566" s="1" t="s">
        <v>37</v>
      </c>
      <c r="I8566" s="1">
        <v>258109.02</v>
      </c>
      <c r="J8566" s="1" t="s">
        <v>17</v>
      </c>
      <c r="K8566" s="1" t="s">
        <v>16</v>
      </c>
      <c r="N8566" s="3" t="str">
        <f>IF(LEFT(LOWER(C8566),1)="m","Male",IF(LEFT(LOWER(C8566),1)="f","Female","Unknown"))</f>
        <v>Female</v>
      </c>
      <c r="O8566" s="4" t="str">
        <f>IF(TRIM(LOWER(F8566))="neuro","Neurology",IF(TRIM(LOWER(F8566))="Neurology","Neurology",IF(TRIM(LOWER(F8566))="general ward","General",IF(TRIM(LOWER(F8566))="general","General",IF(TRIM(LOWER(F8566))="cardiology","Cardiology",IF(TRIM(LOWER(F8566))="Cardiology","Cardiology",IF(TRIM(LOWER(F8566))="Peads","Pediatrics",IF(TRIM(LOWER(F8566))="Pediatrics","Pediatrics",IF(TRIM(LOWER(F8566))="orthopedics","Orthopedics",IF(TRIM(LOWER(F8566))="Neurology","Neurology",IF(TRIM(LOWER(F8566))="Oncology","Oncology")))))))))))</f>
        <v>Cardiology</v>
      </c>
      <c r="P8566" s="3" t="str">
        <f t="shared" si="798"/>
        <v>Self</v>
      </c>
      <c r="Q8566" s="5">
        <f t="shared" si="799"/>
        <v>5</v>
      </c>
      <c r="R8566" s="1">
        <f t="shared" si="800"/>
        <v>258109.02</v>
      </c>
      <c r="S8566" s="1">
        <f t="shared" si="801"/>
        <v>1</v>
      </c>
      <c r="T8566" s="1" t="str">
        <f t="shared" si="802"/>
        <v>36-50</v>
      </c>
      <c r="U8566" s="1" t="str">
        <f t="shared" si="803"/>
        <v>Yes</v>
      </c>
    </row>
    <row r="8567" spans="1:21">
      <c r="A8567" s="1">
        <v>8566</v>
      </c>
      <c r="B8567" s="1">
        <v>48</v>
      </c>
      <c r="C8567" s="1" t="s">
        <v>29</v>
      </c>
      <c r="D8567" s="2">
        <v>45298</v>
      </c>
      <c r="E8567" s="2">
        <v>45312</v>
      </c>
      <c r="F8567" s="1" t="s">
        <v>19</v>
      </c>
      <c r="G8567" s="1" t="s">
        <v>33</v>
      </c>
      <c r="H8567" s="1" t="s">
        <v>32</v>
      </c>
      <c r="I8567" s="1">
        <v>30791.78</v>
      </c>
      <c r="J8567" s="1" t="s">
        <v>16</v>
      </c>
      <c r="K8567" s="1" t="s">
        <v>16</v>
      </c>
      <c r="N8567" s="3" t="str">
        <f>IF(LEFT(LOWER(C8567),1)="m","Male",IF(LEFT(LOWER(C8567),1)="f","Female","Unknown"))</f>
        <v>Female</v>
      </c>
      <c r="O8567" s="4" t="str">
        <f>IF(TRIM(LOWER(F8567))="neuro","Neurology",IF(TRIM(LOWER(F8567))="Neurology","Neurology",IF(TRIM(LOWER(F8567))="general ward","General",IF(TRIM(LOWER(F8567))="general","General",IF(TRIM(LOWER(F8567))="cardiology","Cardiology",IF(TRIM(LOWER(F8567))="Cardiology","Cardiology",IF(TRIM(LOWER(F8567))="Peads","Pediatrics",IF(TRIM(LOWER(F8567))="Pediatrics","Pediatrics",IF(TRIM(LOWER(F8567))="orthopedics","Orthopedics",IF(TRIM(LOWER(F8567))="Neurology","Neurology",IF(TRIM(LOWER(F8567))="Oncology","Oncology")))))))))))</f>
        <v>General</v>
      </c>
      <c r="P8567" s="3" t="str">
        <f t="shared" si="798"/>
        <v>Self</v>
      </c>
      <c r="Q8567" s="5">
        <f t="shared" si="799"/>
        <v>14</v>
      </c>
      <c r="R8567" s="1">
        <f t="shared" si="800"/>
        <v>30791.78</v>
      </c>
      <c r="S8567" s="1">
        <f t="shared" si="801"/>
        <v>1</v>
      </c>
      <c r="T8567" s="1" t="str">
        <f t="shared" si="802"/>
        <v>36-50</v>
      </c>
      <c r="U8567" s="1" t="str">
        <f t="shared" si="803"/>
        <v>Yes</v>
      </c>
    </row>
    <row r="8568" spans="1:21">
      <c r="A8568" s="1">
        <v>8567</v>
      </c>
      <c r="B8568" s="1">
        <v>38</v>
      </c>
      <c r="C8568" s="1" t="s">
        <v>27</v>
      </c>
      <c r="D8568" s="2">
        <v>45344</v>
      </c>
      <c r="E8568" s="2">
        <v>45358</v>
      </c>
      <c r="F8568" s="1" t="s">
        <v>28</v>
      </c>
      <c r="G8568" s="1" t="s">
        <v>31</v>
      </c>
      <c r="H8568" s="1" t="s">
        <v>23</v>
      </c>
      <c r="I8568" s="1">
        <v>341791.45</v>
      </c>
      <c r="J8568" s="1" t="s">
        <v>42</v>
      </c>
      <c r="K8568" s="1" t="s">
        <v>16</v>
      </c>
      <c r="N8568" s="3" t="str">
        <f>IF(LEFT(LOWER(C8568),1)="m","Male",IF(LEFT(LOWER(C8568),1)="f","Female","Unknown"))</f>
        <v>Male</v>
      </c>
      <c r="O8568" s="4" t="str">
        <f>IF(TRIM(LOWER(F8568))="neuro","Neurology",IF(TRIM(LOWER(F8568))="Neurology","Neurology",IF(TRIM(LOWER(F8568))="general ward","General",IF(TRIM(LOWER(F8568))="general","General",IF(TRIM(LOWER(F8568))="cardiology","Cardiology",IF(TRIM(LOWER(F8568))="Cardiology","Cardiology",IF(TRIM(LOWER(F8568))="Peads","Pediatrics",IF(TRIM(LOWER(F8568))="Pediatrics","Pediatrics",IF(TRIM(LOWER(F8568))="orthopedics","Orthopedics",IF(TRIM(LOWER(F8568))="Neurology","Neurology",IF(TRIM(LOWER(F8568))="Oncology","Oncology")))))))))))</f>
        <v>Orthopedics</v>
      </c>
      <c r="P8568" s="3" t="str">
        <f t="shared" si="798"/>
        <v>Private</v>
      </c>
      <c r="Q8568" s="5">
        <f t="shared" si="799"/>
        <v>14</v>
      </c>
      <c r="R8568" s="1">
        <f t="shared" si="800"/>
        <v>341791.45</v>
      </c>
      <c r="S8568" s="1">
        <f t="shared" si="801"/>
        <v>1</v>
      </c>
      <c r="T8568" s="1" t="str">
        <f t="shared" si="802"/>
        <v>36-50</v>
      </c>
      <c r="U8568" s="1" t="str">
        <f t="shared" si="803"/>
        <v>No</v>
      </c>
    </row>
    <row r="8569" spans="1:21">
      <c r="A8569" s="1">
        <v>8568</v>
      </c>
      <c r="B8569" s="1">
        <v>83</v>
      </c>
      <c r="C8569" s="1" t="s">
        <v>29</v>
      </c>
      <c r="D8569" s="2">
        <v>45419</v>
      </c>
      <c r="E8569" s="2">
        <v>45421</v>
      </c>
      <c r="F8569" s="1" t="s">
        <v>43</v>
      </c>
      <c r="G8569" s="1" t="s">
        <v>41</v>
      </c>
      <c r="H8569" s="1" t="s">
        <v>23</v>
      </c>
      <c r="I8569" s="1">
        <v>139800.01</v>
      </c>
      <c r="J8569" s="1" t="s">
        <v>17</v>
      </c>
      <c r="K8569" s="1" t="s">
        <v>17</v>
      </c>
      <c r="N8569" s="3" t="str">
        <f>IF(LEFT(LOWER(C8569),1)="m","Male",IF(LEFT(LOWER(C8569),1)="f","Female","Unknown"))</f>
        <v>Female</v>
      </c>
      <c r="O8569" s="4" t="str">
        <f>IF(TRIM(LOWER(F8569))="neuro","Neurology",IF(TRIM(LOWER(F8569))="Neurology","Neurology",IF(TRIM(LOWER(F8569))="general ward","General",IF(TRIM(LOWER(F8569))="general","General",IF(TRIM(LOWER(F8569))="cardiology","Cardiology",IF(TRIM(LOWER(F8569))="Cardiology","Cardiology",IF(TRIM(LOWER(F8569))="Peads","Pediatrics",IF(TRIM(LOWER(F8569))="Pediatrics","Pediatrics",IF(TRIM(LOWER(F8569))="orthopedics","Orthopedics",IF(TRIM(LOWER(F8569))="Neurology","Neurology",IF(TRIM(LOWER(F8569))="Oncology","Oncology")))))))))))</f>
        <v>Orthopedics</v>
      </c>
      <c r="P8569" s="3" t="str">
        <f t="shared" si="798"/>
        <v>Unknown</v>
      </c>
      <c r="Q8569" s="5">
        <f t="shared" si="799"/>
        <v>2</v>
      </c>
      <c r="R8569" s="1">
        <f t="shared" si="800"/>
        <v>139800.01</v>
      </c>
      <c r="S8569" s="1">
        <f t="shared" si="801"/>
        <v>1</v>
      </c>
      <c r="T8569" s="1" t="str">
        <f t="shared" si="802"/>
        <v>66+</v>
      </c>
      <c r="U8569" s="1" t="str">
        <f t="shared" si="803"/>
        <v>Yes</v>
      </c>
    </row>
    <row r="8570" spans="1:21">
      <c r="A8570" s="1">
        <v>8569</v>
      </c>
      <c r="B8570" s="1">
        <v>20</v>
      </c>
      <c r="C8570" s="1" t="s">
        <v>12</v>
      </c>
      <c r="D8570" s="2">
        <v>45634</v>
      </c>
      <c r="E8570" s="2">
        <v>45647</v>
      </c>
      <c r="F8570" s="1" t="s">
        <v>40</v>
      </c>
      <c r="G8570" s="1" t="s">
        <v>41</v>
      </c>
      <c r="H8570" s="1" t="s">
        <v>47</v>
      </c>
      <c r="I8570" s="1">
        <v>245871.34</v>
      </c>
      <c r="J8570" s="1" t="s">
        <v>16</v>
      </c>
      <c r="K8570" s="1" t="s">
        <v>42</v>
      </c>
      <c r="N8570" s="3" t="str">
        <f>IF(LEFT(LOWER(C8570),1)="m","Male",IF(LEFT(LOWER(C8570),1)="f","Female","Unknown"))</f>
        <v>Unknown</v>
      </c>
      <c r="O8570" s="4" t="str">
        <f>IF(TRIM(LOWER(F8570))="neuro","Neurology",IF(TRIM(LOWER(F8570))="Neurology","Neurology",IF(TRIM(LOWER(F8570))="general ward","General",IF(TRIM(LOWER(F8570))="general","General",IF(TRIM(LOWER(F8570))="cardiology","Cardiology",IF(TRIM(LOWER(F8570))="Cardiology","Cardiology",IF(TRIM(LOWER(F8570))="Peads","Pediatrics",IF(TRIM(LOWER(F8570))="Pediatrics","Pediatrics",IF(TRIM(LOWER(F8570))="orthopedics","Orthopedics",IF(TRIM(LOWER(F8570))="Neurology","Neurology",IF(TRIM(LOWER(F8570))="Oncology","Oncology")))))))))))</f>
        <v>Pediatrics</v>
      </c>
      <c r="P8570" s="3" t="str">
        <f t="shared" si="798"/>
        <v>Unknown</v>
      </c>
      <c r="Q8570" s="5">
        <f t="shared" si="799"/>
        <v>13</v>
      </c>
      <c r="R8570" s="1">
        <f t="shared" si="800"/>
        <v>245871.34</v>
      </c>
      <c r="S8570" s="1">
        <f t="shared" si="801"/>
        <v>0</v>
      </c>
      <c r="T8570" s="1" t="str">
        <f t="shared" si="802"/>
        <v>18-35</v>
      </c>
      <c r="U8570" s="1" t="str">
        <f t="shared" si="803"/>
        <v>Yes</v>
      </c>
    </row>
    <row r="8571" spans="1:21">
      <c r="A8571" s="1">
        <v>8570</v>
      </c>
      <c r="B8571" s="1">
        <v>5</v>
      </c>
      <c r="C8571" s="1" t="s">
        <v>44</v>
      </c>
      <c r="D8571" s="2">
        <v>45482</v>
      </c>
      <c r="E8571" s="2">
        <v>45499</v>
      </c>
      <c r="F8571" s="1" t="s">
        <v>13</v>
      </c>
      <c r="G8571" s="1" t="s">
        <v>22</v>
      </c>
      <c r="I8571" s="1">
        <v>70608.399999999994</v>
      </c>
      <c r="J8571" s="1" t="s">
        <v>42</v>
      </c>
      <c r="K8571" s="1" t="s">
        <v>16</v>
      </c>
      <c r="N8571" s="3" t="str">
        <f>IF(LEFT(LOWER(C8571),1)="m","Male",IF(LEFT(LOWER(C8571),1)="f","Female","Unknown"))</f>
        <v>Female</v>
      </c>
      <c r="O8571" s="4" t="str">
        <f>IF(TRIM(LOWER(F8571))="neuro","Neurology",IF(TRIM(LOWER(F8571))="Neurology","Neurology",IF(TRIM(LOWER(F8571))="general ward","General",IF(TRIM(LOWER(F8571))="general","General",IF(TRIM(LOWER(F8571))="cardiology","Cardiology",IF(TRIM(LOWER(F8571))="Cardiology","Cardiology",IF(TRIM(LOWER(F8571))="Peads","Pediatrics",IF(TRIM(LOWER(F8571))="Pediatrics","Pediatrics",IF(TRIM(LOWER(F8571))="orthopedics","Orthopedics",IF(TRIM(LOWER(F8571))="Neurology","Neurology",IF(TRIM(LOWER(F8571))="Oncology","Oncology")))))))))))</f>
        <v>Neurology</v>
      </c>
      <c r="P8571" s="3" t="str">
        <f t="shared" si="798"/>
        <v>Government</v>
      </c>
      <c r="Q8571" s="5">
        <f t="shared" si="799"/>
        <v>17</v>
      </c>
      <c r="R8571" s="1">
        <f t="shared" si="800"/>
        <v>70608.399999999994</v>
      </c>
      <c r="S8571" s="1">
        <f t="shared" si="801"/>
        <v>1</v>
      </c>
      <c r="T8571" s="1" t="str">
        <f t="shared" si="802"/>
        <v>0-17</v>
      </c>
      <c r="U8571" s="1" t="str">
        <f t="shared" si="803"/>
        <v>No</v>
      </c>
    </row>
    <row r="8572" spans="1:21">
      <c r="A8572" s="1">
        <v>8571</v>
      </c>
      <c r="B8572" s="1">
        <v>25</v>
      </c>
      <c r="C8572" s="1" t="s">
        <v>27</v>
      </c>
      <c r="D8572" s="2">
        <v>45033</v>
      </c>
      <c r="E8572" s="2">
        <v>45052</v>
      </c>
      <c r="F8572" s="1" t="s">
        <v>28</v>
      </c>
      <c r="G8572" s="1" t="s">
        <v>31</v>
      </c>
      <c r="I8572" s="1">
        <v>257280.71</v>
      </c>
      <c r="K8572" s="1" t="s">
        <v>42</v>
      </c>
      <c r="N8572" s="3" t="str">
        <f>IF(LEFT(LOWER(C8572),1)="m","Male",IF(LEFT(LOWER(C8572),1)="f","Female","Unknown"))</f>
        <v>Male</v>
      </c>
      <c r="O8572" s="4" t="str">
        <f>IF(TRIM(LOWER(F8572))="neuro","Neurology",IF(TRIM(LOWER(F8572))="Neurology","Neurology",IF(TRIM(LOWER(F8572))="general ward","General",IF(TRIM(LOWER(F8572))="general","General",IF(TRIM(LOWER(F8572))="cardiology","Cardiology",IF(TRIM(LOWER(F8572))="Cardiology","Cardiology",IF(TRIM(LOWER(F8572))="Peads","Pediatrics",IF(TRIM(LOWER(F8572))="Pediatrics","Pediatrics",IF(TRIM(LOWER(F8572))="orthopedics","Orthopedics",IF(TRIM(LOWER(F8572))="Neurology","Neurology",IF(TRIM(LOWER(F8572))="Oncology","Oncology")))))))))))</f>
        <v>Orthopedics</v>
      </c>
      <c r="P8572" s="3" t="str">
        <f t="shared" si="798"/>
        <v>Private</v>
      </c>
      <c r="Q8572" s="5">
        <f t="shared" si="799"/>
        <v>19</v>
      </c>
      <c r="R8572" s="1">
        <f t="shared" si="800"/>
        <v>257280.71</v>
      </c>
      <c r="S8572" s="1">
        <f t="shared" si="801"/>
        <v>0</v>
      </c>
      <c r="T8572" s="1" t="str">
        <f t="shared" si="802"/>
        <v>18-35</v>
      </c>
      <c r="U8572" s="1" t="str">
        <f t="shared" si="803"/>
        <v>Unknown</v>
      </c>
    </row>
    <row r="8573" spans="1:21">
      <c r="A8573" s="1">
        <v>8572</v>
      </c>
      <c r="B8573" s="1">
        <v>48</v>
      </c>
      <c r="C8573" s="1" t="s">
        <v>34</v>
      </c>
      <c r="D8573" s="2">
        <v>45600</v>
      </c>
      <c r="E8573" s="2">
        <v>45614</v>
      </c>
      <c r="F8573" s="1" t="s">
        <v>43</v>
      </c>
      <c r="G8573" s="1" t="s">
        <v>31</v>
      </c>
      <c r="H8573" s="1" t="s">
        <v>47</v>
      </c>
      <c r="I8573" s="1">
        <v>132430.99</v>
      </c>
      <c r="K8573" s="1" t="s">
        <v>25</v>
      </c>
      <c r="N8573" s="3" t="str">
        <f>IF(LEFT(LOWER(C8573),1)="m","Male",IF(LEFT(LOWER(C8573),1)="f","Female","Unknown"))</f>
        <v>Male</v>
      </c>
      <c r="O8573" s="4" t="str">
        <f>IF(TRIM(LOWER(F8573))="neuro","Neurology",IF(TRIM(LOWER(F8573))="Neurology","Neurology",IF(TRIM(LOWER(F8573))="general ward","General",IF(TRIM(LOWER(F8573))="general","General",IF(TRIM(LOWER(F8573))="cardiology","Cardiology",IF(TRIM(LOWER(F8573))="Cardiology","Cardiology",IF(TRIM(LOWER(F8573))="Peads","Pediatrics",IF(TRIM(LOWER(F8573))="Pediatrics","Pediatrics",IF(TRIM(LOWER(F8573))="orthopedics","Orthopedics",IF(TRIM(LOWER(F8573))="Neurology","Neurology",IF(TRIM(LOWER(F8573))="Oncology","Oncology")))))))))))</f>
        <v>Orthopedics</v>
      </c>
      <c r="P8573" s="3" t="str">
        <f t="shared" si="798"/>
        <v>Private</v>
      </c>
      <c r="Q8573" s="5">
        <f t="shared" si="799"/>
        <v>14</v>
      </c>
      <c r="R8573" s="1">
        <f t="shared" si="800"/>
        <v>132430.99</v>
      </c>
      <c r="S8573" s="1">
        <f t="shared" si="801"/>
        <v>1</v>
      </c>
      <c r="T8573" s="1" t="str">
        <f t="shared" si="802"/>
        <v>36-50</v>
      </c>
      <c r="U8573" s="1" t="str">
        <f t="shared" si="803"/>
        <v>Unknown</v>
      </c>
    </row>
    <row r="8574" spans="1:21">
      <c r="A8574" s="1">
        <v>8573</v>
      </c>
      <c r="B8574" s="1">
        <v>56</v>
      </c>
      <c r="C8574" s="1" t="s">
        <v>12</v>
      </c>
      <c r="D8574" s="2">
        <v>45064</v>
      </c>
      <c r="E8574" s="2">
        <v>45077</v>
      </c>
      <c r="F8574" s="1" t="s">
        <v>40</v>
      </c>
      <c r="G8574" s="1" t="s">
        <v>36</v>
      </c>
      <c r="H8574" s="1" t="s">
        <v>15</v>
      </c>
      <c r="I8574" s="1">
        <v>286595.27</v>
      </c>
      <c r="J8574" s="1" t="s">
        <v>16</v>
      </c>
      <c r="K8574" s="1" t="s">
        <v>38</v>
      </c>
      <c r="N8574" s="3" t="str">
        <f>IF(LEFT(LOWER(C8574),1)="m","Male",IF(LEFT(LOWER(C8574),1)="f","Female","Unknown"))</f>
        <v>Unknown</v>
      </c>
      <c r="O8574" s="4" t="str">
        <f>IF(TRIM(LOWER(F8574))="neuro","Neurology",IF(TRIM(LOWER(F8574))="Neurology","Neurology",IF(TRIM(LOWER(F8574))="general ward","General",IF(TRIM(LOWER(F8574))="general","General",IF(TRIM(LOWER(F8574))="cardiology","Cardiology",IF(TRIM(LOWER(F8574))="Cardiology","Cardiology",IF(TRIM(LOWER(F8574))="Peads","Pediatrics",IF(TRIM(LOWER(F8574))="Pediatrics","Pediatrics",IF(TRIM(LOWER(F8574))="orthopedics","Orthopedics",IF(TRIM(LOWER(F8574))="Neurology","Neurology",IF(TRIM(LOWER(F8574))="Oncology","Oncology")))))))))))</f>
        <v>Pediatrics</v>
      </c>
      <c r="P8574" s="3" t="str">
        <f t="shared" si="798"/>
        <v>Government</v>
      </c>
      <c r="Q8574" s="5">
        <f t="shared" si="799"/>
        <v>13</v>
      </c>
      <c r="R8574" s="1">
        <f t="shared" si="800"/>
        <v>286595.27</v>
      </c>
      <c r="S8574" s="1">
        <f t="shared" si="801"/>
        <v>0</v>
      </c>
      <c r="T8574" s="1" t="str">
        <f t="shared" si="802"/>
        <v>51-65</v>
      </c>
      <c r="U8574" s="1" t="str">
        <f t="shared" si="803"/>
        <v>Yes</v>
      </c>
    </row>
    <row r="8575" spans="1:21">
      <c r="A8575" s="1">
        <v>8574</v>
      </c>
      <c r="B8575" s="1">
        <v>16</v>
      </c>
      <c r="C8575" s="1" t="s">
        <v>26</v>
      </c>
      <c r="D8575" s="2">
        <v>45229</v>
      </c>
      <c r="E8575" s="2">
        <v>45239</v>
      </c>
      <c r="F8575" s="1" t="s">
        <v>40</v>
      </c>
      <c r="G8575" s="1" t="s">
        <v>14</v>
      </c>
      <c r="H8575" s="1" t="s">
        <v>37</v>
      </c>
      <c r="I8575" s="1">
        <v>98035.11</v>
      </c>
      <c r="J8575" s="1" t="s">
        <v>25</v>
      </c>
      <c r="K8575" s="1" t="s">
        <v>38</v>
      </c>
      <c r="N8575" s="3" t="str">
        <f>IF(LEFT(LOWER(C8575),1)="m","Male",IF(LEFT(LOWER(C8575),1)="f","Female","Unknown"))</f>
        <v>Female</v>
      </c>
      <c r="O8575" s="4" t="str">
        <f>IF(TRIM(LOWER(F8575))="neuro","Neurology",IF(TRIM(LOWER(F8575))="Neurology","Neurology",IF(TRIM(LOWER(F8575))="general ward","General",IF(TRIM(LOWER(F8575))="general","General",IF(TRIM(LOWER(F8575))="cardiology","Cardiology",IF(TRIM(LOWER(F8575))="Cardiology","Cardiology",IF(TRIM(LOWER(F8575))="Peads","Pediatrics",IF(TRIM(LOWER(F8575))="Pediatrics","Pediatrics",IF(TRIM(LOWER(F8575))="orthopedics","Orthopedics",IF(TRIM(LOWER(F8575))="Neurology","Neurology",IF(TRIM(LOWER(F8575))="Oncology","Oncology")))))))))))</f>
        <v>Pediatrics</v>
      </c>
      <c r="P8575" s="3" t="str">
        <f t="shared" si="798"/>
        <v>Private</v>
      </c>
      <c r="Q8575" s="5">
        <f t="shared" si="799"/>
        <v>10</v>
      </c>
      <c r="R8575" s="1">
        <f t="shared" si="800"/>
        <v>98035.11</v>
      </c>
      <c r="S8575" s="1">
        <f t="shared" si="801"/>
        <v>0</v>
      </c>
      <c r="T8575" s="1" t="str">
        <f t="shared" si="802"/>
        <v>0-17</v>
      </c>
      <c r="U8575" s="1" t="str">
        <f t="shared" si="803"/>
        <v>Yes</v>
      </c>
    </row>
    <row r="8576" spans="1:21">
      <c r="A8576" s="1">
        <v>8575</v>
      </c>
      <c r="B8576" s="1">
        <v>28</v>
      </c>
      <c r="C8576" s="1" t="s">
        <v>29</v>
      </c>
      <c r="D8576" s="2">
        <v>45305</v>
      </c>
      <c r="E8576" s="2">
        <v>45311</v>
      </c>
      <c r="F8576" s="1" t="s">
        <v>35</v>
      </c>
      <c r="G8576" s="1" t="s">
        <v>36</v>
      </c>
      <c r="H8576" s="1" t="s">
        <v>32</v>
      </c>
      <c r="I8576" s="1">
        <v>161088.60999999999</v>
      </c>
      <c r="J8576" s="1" t="s">
        <v>17</v>
      </c>
      <c r="K8576" s="1" t="s">
        <v>17</v>
      </c>
      <c r="N8576" s="3" t="str">
        <f>IF(LEFT(LOWER(C8576),1)="m","Male",IF(LEFT(LOWER(C8576),1)="f","Female","Unknown"))</f>
        <v>Female</v>
      </c>
      <c r="O8576" s="4" t="str">
        <f>IF(TRIM(LOWER(F8576))="neuro","Neurology",IF(TRIM(LOWER(F8576))="Neurology","Neurology",IF(TRIM(LOWER(F8576))="general ward","General",IF(TRIM(LOWER(F8576))="general","General",IF(TRIM(LOWER(F8576))="cardiology","Cardiology",IF(TRIM(LOWER(F8576))="Cardiology","Cardiology",IF(TRIM(LOWER(F8576))="Peads","Pediatrics",IF(TRIM(LOWER(F8576))="Pediatrics","Pediatrics",IF(TRIM(LOWER(F8576))="orthopedics","Orthopedics",IF(TRIM(LOWER(F8576))="Neurology","Neurology",IF(TRIM(LOWER(F8576))="Oncology","Oncology")))))))))))</f>
        <v>Cardiology</v>
      </c>
      <c r="P8576" s="3" t="str">
        <f t="shared" si="798"/>
        <v>Government</v>
      </c>
      <c r="Q8576" s="5">
        <f t="shared" si="799"/>
        <v>6</v>
      </c>
      <c r="R8576" s="1">
        <f t="shared" si="800"/>
        <v>161088.60999999999</v>
      </c>
      <c r="S8576" s="1">
        <f t="shared" si="801"/>
        <v>1</v>
      </c>
      <c r="T8576" s="1" t="str">
        <f t="shared" si="802"/>
        <v>18-35</v>
      </c>
      <c r="U8576" s="1" t="str">
        <f t="shared" si="803"/>
        <v>Yes</v>
      </c>
    </row>
    <row r="8577" spans="1:21">
      <c r="A8577" s="1">
        <v>8576</v>
      </c>
      <c r="B8577" s="1">
        <v>72</v>
      </c>
      <c r="C8577" s="1" t="s">
        <v>34</v>
      </c>
      <c r="D8577" s="2">
        <v>45368</v>
      </c>
      <c r="E8577" s="2">
        <v>45370</v>
      </c>
      <c r="F8577" s="1" t="s">
        <v>35</v>
      </c>
      <c r="G8577" s="1" t="s">
        <v>14</v>
      </c>
      <c r="H8577" s="1" t="s">
        <v>48</v>
      </c>
      <c r="I8577" s="1">
        <v>306483.31</v>
      </c>
      <c r="J8577" s="1" t="s">
        <v>25</v>
      </c>
      <c r="K8577" s="1" t="s">
        <v>25</v>
      </c>
      <c r="N8577" s="3" t="str">
        <f>IF(LEFT(LOWER(C8577),1)="m","Male",IF(LEFT(LOWER(C8577),1)="f","Female","Unknown"))</f>
        <v>Male</v>
      </c>
      <c r="O8577" s="4" t="str">
        <f>IF(TRIM(LOWER(F8577))="neuro","Neurology",IF(TRIM(LOWER(F8577))="Neurology","Neurology",IF(TRIM(LOWER(F8577))="general ward","General",IF(TRIM(LOWER(F8577))="general","General",IF(TRIM(LOWER(F8577))="cardiology","Cardiology",IF(TRIM(LOWER(F8577))="Cardiology","Cardiology",IF(TRIM(LOWER(F8577))="Peads","Pediatrics",IF(TRIM(LOWER(F8577))="Pediatrics","Pediatrics",IF(TRIM(LOWER(F8577))="orthopedics","Orthopedics",IF(TRIM(LOWER(F8577))="Neurology","Neurology",IF(TRIM(LOWER(F8577))="Oncology","Oncology")))))))))))</f>
        <v>Cardiology</v>
      </c>
      <c r="P8577" s="3" t="str">
        <f t="shared" si="798"/>
        <v>Private</v>
      </c>
      <c r="Q8577" s="5">
        <f t="shared" si="799"/>
        <v>2</v>
      </c>
      <c r="R8577" s="1">
        <f t="shared" si="800"/>
        <v>306483.31</v>
      </c>
      <c r="S8577" s="1">
        <f t="shared" si="801"/>
        <v>1</v>
      </c>
      <c r="T8577" s="1" t="str">
        <f t="shared" si="802"/>
        <v>66+</v>
      </c>
      <c r="U8577" s="1" t="str">
        <f t="shared" si="803"/>
        <v>Yes</v>
      </c>
    </row>
    <row r="8578" spans="1:21">
      <c r="A8578" s="1">
        <v>8577</v>
      </c>
      <c r="B8578" s="1">
        <v>62</v>
      </c>
      <c r="C8578" s="1" t="s">
        <v>44</v>
      </c>
      <c r="D8578" s="2">
        <v>45525</v>
      </c>
      <c r="E8578" s="2">
        <v>45527</v>
      </c>
      <c r="F8578" s="1" t="s">
        <v>35</v>
      </c>
      <c r="G8578" s="1" t="s">
        <v>22</v>
      </c>
      <c r="H8578" s="1" t="s">
        <v>47</v>
      </c>
      <c r="I8578" s="1">
        <v>69654.509999999995</v>
      </c>
      <c r="J8578" s="1" t="s">
        <v>42</v>
      </c>
      <c r="K8578" s="1" t="s">
        <v>38</v>
      </c>
      <c r="N8578" s="3" t="str">
        <f>IF(LEFT(LOWER(C8578),1)="m","Male",IF(LEFT(LOWER(C8578),1)="f","Female","Unknown"))</f>
        <v>Female</v>
      </c>
      <c r="O8578" s="4" t="str">
        <f>IF(TRIM(LOWER(F8578))="neuro","Neurology",IF(TRIM(LOWER(F8578))="Neurology","Neurology",IF(TRIM(LOWER(F8578))="general ward","General",IF(TRIM(LOWER(F8578))="general","General",IF(TRIM(LOWER(F8578))="cardiology","Cardiology",IF(TRIM(LOWER(F8578))="Cardiology","Cardiology",IF(TRIM(LOWER(F8578))="Peads","Pediatrics",IF(TRIM(LOWER(F8578))="Pediatrics","Pediatrics",IF(TRIM(LOWER(F8578))="orthopedics","Orthopedics",IF(TRIM(LOWER(F8578))="Neurology","Neurology",IF(TRIM(LOWER(F8578))="Oncology","Oncology")))))))))))</f>
        <v>Cardiology</v>
      </c>
      <c r="P8578" s="3" t="str">
        <f t="shared" si="798"/>
        <v>Government</v>
      </c>
      <c r="Q8578" s="5">
        <f t="shared" si="799"/>
        <v>2</v>
      </c>
      <c r="R8578" s="1">
        <f t="shared" si="800"/>
        <v>69654.509999999995</v>
      </c>
      <c r="S8578" s="1">
        <f t="shared" si="801"/>
        <v>0</v>
      </c>
      <c r="T8578" s="1" t="str">
        <f t="shared" si="802"/>
        <v>51-65</v>
      </c>
      <c r="U8578" s="1" t="str">
        <f t="shared" si="803"/>
        <v>No</v>
      </c>
    </row>
    <row r="8579" spans="1:21">
      <c r="A8579" s="1">
        <v>8578</v>
      </c>
      <c r="B8579" s="1">
        <v>48</v>
      </c>
      <c r="C8579" s="1" t="s">
        <v>26</v>
      </c>
      <c r="D8579" s="2">
        <v>44994</v>
      </c>
      <c r="E8579" s="2">
        <v>45012</v>
      </c>
      <c r="F8579" s="1" t="s">
        <v>49</v>
      </c>
      <c r="G8579" s="1" t="s">
        <v>33</v>
      </c>
      <c r="H8579" s="1" t="s">
        <v>15</v>
      </c>
      <c r="I8579" s="1">
        <v>73569.41</v>
      </c>
      <c r="J8579" s="1" t="s">
        <v>17</v>
      </c>
      <c r="K8579" s="1" t="s">
        <v>25</v>
      </c>
      <c r="N8579" s="3" t="str">
        <f>IF(LEFT(LOWER(C8579),1)="m","Male",IF(LEFT(LOWER(C8579),1)="f","Female","Unknown"))</f>
        <v>Female</v>
      </c>
      <c r="O8579" s="4" t="str">
        <f>IF(TRIM(LOWER(F8579))="neuro","Neurology",IF(TRIM(LOWER(F8579))="Neurology","Neurology",IF(TRIM(LOWER(F8579))="general ward","General",IF(TRIM(LOWER(F8579))="general","General",IF(TRIM(LOWER(F8579))="cardiology","Cardiology",IF(TRIM(LOWER(F8579))="Cardiology","Cardiology",IF(TRIM(LOWER(F8579))="Peads","Pediatrics",IF(TRIM(LOWER(F8579))="Pediatrics","Pediatrics",IF(TRIM(LOWER(F8579))="orthopedics","Orthopedics",IF(TRIM(LOWER(F8579))="Neurology","Neurology",IF(TRIM(LOWER(F8579))="Oncology","Oncology")))))))))))</f>
        <v>Oncology</v>
      </c>
      <c r="P8579" s="3" t="str">
        <f t="shared" ref="P8579:P8642" si="804">IF(LOWER(G8579)="private","Private",
IF(LOWER(G8579)="govt","Government",
IF(LOWER(G8579)="government","Government",
IF(LOWER(G8579)="self","Self","Unknown"))))</f>
        <v>Self</v>
      </c>
      <c r="Q8579" s="5">
        <f t="shared" ref="Q8579:Q8642" si="805">IF(E8579&lt;D8579,"",E8579-D8579)</f>
        <v>18</v>
      </c>
      <c r="R8579" s="1">
        <f t="shared" ref="R8579:R8642" si="806">IF(I8579&lt;0,"",I8579)</f>
        <v>73569.41</v>
      </c>
      <c r="S8579" s="1">
        <f t="shared" ref="S8579:S8642" si="807">IF(OR(K8579="Yes",K8579="YES",K8579="Y"),1,0)</f>
        <v>1</v>
      </c>
      <c r="T8579" s="1" t="str">
        <f t="shared" ref="T8579:T8642" si="808">IF(B8579&lt;18,"0-17",                                                  IF(B8579&lt;36,"18-35",
IF(B8579&lt;51,"36-50",
IF(B8579&lt;66,"51-65","66+"))))</f>
        <v>36-50</v>
      </c>
      <c r="U8579" s="1" t="str">
        <f t="shared" ref="U8579:U8642" si="809">IF(OR(TRIM(UPPER(J8579))="YES",TRIM(UPPER(J8579))="Y"),"Yes",
IF(OR(TRIM(UPPER(J8579))="NO",TRIM(UPPER(J8579))="N"),"No","Unknown"))</f>
        <v>Yes</v>
      </c>
    </row>
    <row r="8580" spans="1:21">
      <c r="A8580" s="1">
        <v>8579</v>
      </c>
      <c r="B8580" s="1">
        <v>12</v>
      </c>
      <c r="C8580" s="1" t="s">
        <v>26</v>
      </c>
      <c r="D8580" s="2">
        <v>45613</v>
      </c>
      <c r="E8580" s="2">
        <v>45617</v>
      </c>
      <c r="F8580" s="1" t="s">
        <v>30</v>
      </c>
      <c r="G8580" s="1" t="s">
        <v>31</v>
      </c>
      <c r="H8580" s="1" t="s">
        <v>37</v>
      </c>
      <c r="I8580" s="1">
        <v>119835.79</v>
      </c>
      <c r="J8580" s="1" t="s">
        <v>42</v>
      </c>
      <c r="K8580" s="1" t="s">
        <v>17</v>
      </c>
      <c r="N8580" s="3" t="str">
        <f>IF(LEFT(LOWER(C8580),1)="m","Male",IF(LEFT(LOWER(C8580),1)="f","Female","Unknown"))</f>
        <v>Female</v>
      </c>
      <c r="O8580" s="4" t="str">
        <f>IF(TRIM(LOWER(F8580))="neuro","Neurology",IF(TRIM(LOWER(F8580))="Neurology","Neurology",IF(TRIM(LOWER(F8580))="general ward","General",IF(TRIM(LOWER(F8580))="general","General",IF(TRIM(LOWER(F8580))="cardiology","Cardiology",IF(TRIM(LOWER(F8580))="Cardiology","Cardiology",IF(TRIM(LOWER(F8580))="Peads","Pediatrics",IF(TRIM(LOWER(F8580))="Pediatrics","Pediatrics",IF(TRIM(LOWER(F8580))="orthopedics","Orthopedics",IF(TRIM(LOWER(F8580))="Neurology","Neurology",IF(TRIM(LOWER(F8580))="Oncology","Oncology")))))))))))</f>
        <v>Pediatrics</v>
      </c>
      <c r="P8580" s="3" t="str">
        <f t="shared" si="804"/>
        <v>Private</v>
      </c>
      <c r="Q8580" s="5">
        <f t="shared" si="805"/>
        <v>4</v>
      </c>
      <c r="R8580" s="1">
        <f t="shared" si="806"/>
        <v>119835.79</v>
      </c>
      <c r="S8580" s="1">
        <f t="shared" si="807"/>
        <v>1</v>
      </c>
      <c r="T8580" s="1" t="str">
        <f t="shared" si="808"/>
        <v>0-17</v>
      </c>
      <c r="U8580" s="1" t="str">
        <f t="shared" si="809"/>
        <v>No</v>
      </c>
    </row>
    <row r="8581" spans="1:21">
      <c r="A8581" s="1">
        <v>8580</v>
      </c>
      <c r="B8581" s="1">
        <v>66</v>
      </c>
      <c r="C8581" s="1" t="s">
        <v>12</v>
      </c>
      <c r="D8581" s="2">
        <v>45113</v>
      </c>
      <c r="E8581" s="2">
        <v>45130</v>
      </c>
      <c r="F8581" s="1" t="s">
        <v>45</v>
      </c>
      <c r="G8581" s="1" t="s">
        <v>46</v>
      </c>
      <c r="H8581" s="1" t="s">
        <v>15</v>
      </c>
      <c r="I8581" s="1">
        <v>245559.11</v>
      </c>
      <c r="J8581" s="1" t="s">
        <v>25</v>
      </c>
      <c r="K8581" s="1" t="s">
        <v>25</v>
      </c>
      <c r="N8581" s="3" t="str">
        <f>IF(LEFT(LOWER(C8581),1)="m","Male",IF(LEFT(LOWER(C8581),1)="f","Female","Unknown"))</f>
        <v>Unknown</v>
      </c>
      <c r="O8581" s="4" t="str">
        <f>IF(TRIM(LOWER(F8581))="neuro","Neurology",IF(TRIM(LOWER(F8581))="Neurology","Neurology",IF(TRIM(LOWER(F8581))="general ward","General",IF(TRIM(LOWER(F8581))="general","General",IF(TRIM(LOWER(F8581))="cardiology","Cardiology",IF(TRIM(LOWER(F8581))="Cardiology","Cardiology",IF(TRIM(LOWER(F8581))="Peads","Pediatrics",IF(TRIM(LOWER(F8581))="Pediatrics","Pediatrics",IF(TRIM(LOWER(F8581))="orthopedics","Orthopedics",IF(TRIM(LOWER(F8581))="Neurology","Neurology",IF(TRIM(LOWER(F8581))="Oncology","Oncology")))))))))))</f>
        <v>Neurology</v>
      </c>
      <c r="P8581" s="3" t="str">
        <f t="shared" si="804"/>
        <v>Self</v>
      </c>
      <c r="Q8581" s="5">
        <f t="shared" si="805"/>
        <v>17</v>
      </c>
      <c r="R8581" s="1">
        <f t="shared" si="806"/>
        <v>245559.11</v>
      </c>
      <c r="S8581" s="1">
        <f t="shared" si="807"/>
        <v>1</v>
      </c>
      <c r="T8581" s="1" t="str">
        <f t="shared" si="808"/>
        <v>66+</v>
      </c>
      <c r="U8581" s="1" t="str">
        <f t="shared" si="809"/>
        <v>Yes</v>
      </c>
    </row>
    <row r="8582" spans="1:21">
      <c r="A8582" s="1">
        <v>8581</v>
      </c>
      <c r="B8582" s="1">
        <v>80</v>
      </c>
      <c r="C8582" s="1" t="s">
        <v>44</v>
      </c>
      <c r="D8582" s="2">
        <v>44939</v>
      </c>
      <c r="E8582" s="2">
        <v>44950</v>
      </c>
      <c r="F8582" s="1" t="s">
        <v>40</v>
      </c>
      <c r="G8582" s="1" t="s">
        <v>41</v>
      </c>
      <c r="H8582" s="1" t="s">
        <v>37</v>
      </c>
      <c r="I8582" s="1">
        <v>158586.07</v>
      </c>
      <c r="J8582" s="1" t="s">
        <v>17</v>
      </c>
      <c r="K8582" s="1" t="s">
        <v>42</v>
      </c>
      <c r="N8582" s="3" t="str">
        <f>IF(LEFT(LOWER(C8582),1)="m","Male",IF(LEFT(LOWER(C8582),1)="f","Female","Unknown"))</f>
        <v>Female</v>
      </c>
      <c r="O8582" s="4" t="str">
        <f>IF(TRIM(LOWER(F8582))="neuro","Neurology",IF(TRIM(LOWER(F8582))="Neurology","Neurology",IF(TRIM(LOWER(F8582))="general ward","General",IF(TRIM(LOWER(F8582))="general","General",IF(TRIM(LOWER(F8582))="cardiology","Cardiology",IF(TRIM(LOWER(F8582))="Cardiology","Cardiology",IF(TRIM(LOWER(F8582))="Peads","Pediatrics",IF(TRIM(LOWER(F8582))="Pediatrics","Pediatrics",IF(TRIM(LOWER(F8582))="orthopedics","Orthopedics",IF(TRIM(LOWER(F8582))="Neurology","Neurology",IF(TRIM(LOWER(F8582))="Oncology","Oncology")))))))))))</f>
        <v>Pediatrics</v>
      </c>
      <c r="P8582" s="3" t="str">
        <f t="shared" si="804"/>
        <v>Unknown</v>
      </c>
      <c r="Q8582" s="5">
        <f t="shared" si="805"/>
        <v>11</v>
      </c>
      <c r="R8582" s="1">
        <f t="shared" si="806"/>
        <v>158586.07</v>
      </c>
      <c r="S8582" s="1">
        <f t="shared" si="807"/>
        <v>0</v>
      </c>
      <c r="T8582" s="1" t="str">
        <f t="shared" si="808"/>
        <v>66+</v>
      </c>
      <c r="U8582" s="1" t="str">
        <f t="shared" si="809"/>
        <v>Yes</v>
      </c>
    </row>
    <row r="8583" spans="1:21">
      <c r="A8583" s="1">
        <v>8582</v>
      </c>
      <c r="B8583" s="1">
        <v>77</v>
      </c>
      <c r="C8583" s="1" t="s">
        <v>12</v>
      </c>
      <c r="D8583" s="2">
        <v>45262</v>
      </c>
      <c r="E8583" s="2">
        <v>45263</v>
      </c>
      <c r="F8583" s="1" t="s">
        <v>35</v>
      </c>
      <c r="G8583" s="1" t="s">
        <v>36</v>
      </c>
      <c r="I8583" s="1">
        <v>76029.8</v>
      </c>
      <c r="K8583" s="1" t="s">
        <v>25</v>
      </c>
      <c r="N8583" s="3" t="str">
        <f>IF(LEFT(LOWER(C8583),1)="m","Male",IF(LEFT(LOWER(C8583),1)="f","Female","Unknown"))</f>
        <v>Unknown</v>
      </c>
      <c r="O8583" s="4" t="str">
        <f>IF(TRIM(LOWER(F8583))="neuro","Neurology",IF(TRIM(LOWER(F8583))="Neurology","Neurology",IF(TRIM(LOWER(F8583))="general ward","General",IF(TRIM(LOWER(F8583))="general","General",IF(TRIM(LOWER(F8583))="cardiology","Cardiology",IF(TRIM(LOWER(F8583))="Cardiology","Cardiology",IF(TRIM(LOWER(F8583))="Peads","Pediatrics",IF(TRIM(LOWER(F8583))="Pediatrics","Pediatrics",IF(TRIM(LOWER(F8583))="orthopedics","Orthopedics",IF(TRIM(LOWER(F8583))="Neurology","Neurology",IF(TRIM(LOWER(F8583))="Oncology","Oncology")))))))))))</f>
        <v>Cardiology</v>
      </c>
      <c r="P8583" s="3" t="str">
        <f t="shared" si="804"/>
        <v>Government</v>
      </c>
      <c r="Q8583" s="5">
        <f t="shared" si="805"/>
        <v>1</v>
      </c>
      <c r="R8583" s="1">
        <f t="shared" si="806"/>
        <v>76029.8</v>
      </c>
      <c r="S8583" s="1">
        <f t="shared" si="807"/>
        <v>1</v>
      </c>
      <c r="T8583" s="1" t="str">
        <f t="shared" si="808"/>
        <v>66+</v>
      </c>
      <c r="U8583" s="1" t="str">
        <f t="shared" si="809"/>
        <v>Unknown</v>
      </c>
    </row>
    <row r="8584" spans="1:21">
      <c r="A8584" s="1">
        <v>8583</v>
      </c>
      <c r="B8584" s="1">
        <v>18</v>
      </c>
      <c r="C8584" s="1" t="s">
        <v>18</v>
      </c>
      <c r="D8584" s="2">
        <v>45583</v>
      </c>
      <c r="E8584" s="2">
        <v>45586</v>
      </c>
      <c r="F8584" s="1" t="s">
        <v>30</v>
      </c>
      <c r="G8584" s="1" t="s">
        <v>31</v>
      </c>
      <c r="H8584" s="1" t="s">
        <v>39</v>
      </c>
      <c r="I8584" s="1">
        <v>37979.620000000003</v>
      </c>
      <c r="J8584" s="1" t="s">
        <v>38</v>
      </c>
      <c r="K8584" s="1" t="s">
        <v>38</v>
      </c>
      <c r="N8584" s="3" t="str">
        <f>IF(LEFT(LOWER(C8584),1)="m","Male",IF(LEFT(LOWER(C8584),1)="f","Female","Unknown"))</f>
        <v>Male</v>
      </c>
      <c r="O8584" s="4" t="str">
        <f>IF(TRIM(LOWER(F8584))="neuro","Neurology",IF(TRIM(LOWER(F8584))="Neurology","Neurology",IF(TRIM(LOWER(F8584))="general ward","General",IF(TRIM(LOWER(F8584))="general","General",IF(TRIM(LOWER(F8584))="cardiology","Cardiology",IF(TRIM(LOWER(F8584))="Cardiology","Cardiology",IF(TRIM(LOWER(F8584))="Peads","Pediatrics",IF(TRIM(LOWER(F8584))="Pediatrics","Pediatrics",IF(TRIM(LOWER(F8584))="orthopedics","Orthopedics",IF(TRIM(LOWER(F8584))="Neurology","Neurology",IF(TRIM(LOWER(F8584))="Oncology","Oncology")))))))))))</f>
        <v>Pediatrics</v>
      </c>
      <c r="P8584" s="3" t="str">
        <f t="shared" si="804"/>
        <v>Private</v>
      </c>
      <c r="Q8584" s="5">
        <f t="shared" si="805"/>
        <v>3</v>
      </c>
      <c r="R8584" s="1">
        <f t="shared" si="806"/>
        <v>37979.620000000003</v>
      </c>
      <c r="S8584" s="1">
        <f t="shared" si="807"/>
        <v>0</v>
      </c>
      <c r="T8584" s="1" t="str">
        <f t="shared" si="808"/>
        <v>18-35</v>
      </c>
      <c r="U8584" s="1" t="str">
        <f t="shared" si="809"/>
        <v>No</v>
      </c>
    </row>
    <row r="8585" spans="1:21">
      <c r="A8585" s="1">
        <v>8584</v>
      </c>
      <c r="B8585" s="1">
        <v>93</v>
      </c>
      <c r="C8585" s="1" t="s">
        <v>26</v>
      </c>
      <c r="D8585" s="2">
        <v>45000</v>
      </c>
      <c r="E8585" s="2">
        <v>45018</v>
      </c>
      <c r="F8585" s="1" t="s">
        <v>45</v>
      </c>
      <c r="G8585" s="1" t="s">
        <v>46</v>
      </c>
      <c r="I8585" s="1">
        <v>85500.79</v>
      </c>
      <c r="J8585" s="1" t="s">
        <v>16</v>
      </c>
      <c r="K8585" s="1" t="s">
        <v>42</v>
      </c>
      <c r="N8585" s="3" t="str">
        <f>IF(LEFT(LOWER(C8585),1)="m","Male",IF(LEFT(LOWER(C8585),1)="f","Female","Unknown"))</f>
        <v>Female</v>
      </c>
      <c r="O8585" s="4" t="str">
        <f>IF(TRIM(LOWER(F8585))="neuro","Neurology",IF(TRIM(LOWER(F8585))="Neurology","Neurology",IF(TRIM(LOWER(F8585))="general ward","General",IF(TRIM(LOWER(F8585))="general","General",IF(TRIM(LOWER(F8585))="cardiology","Cardiology",IF(TRIM(LOWER(F8585))="Cardiology","Cardiology",IF(TRIM(LOWER(F8585))="Peads","Pediatrics",IF(TRIM(LOWER(F8585))="Pediatrics","Pediatrics",IF(TRIM(LOWER(F8585))="orthopedics","Orthopedics",IF(TRIM(LOWER(F8585))="Neurology","Neurology",IF(TRIM(LOWER(F8585))="Oncology","Oncology")))))))))))</f>
        <v>Neurology</v>
      </c>
      <c r="P8585" s="3" t="str">
        <f t="shared" si="804"/>
        <v>Self</v>
      </c>
      <c r="Q8585" s="5">
        <f t="shared" si="805"/>
        <v>18</v>
      </c>
      <c r="R8585" s="1">
        <f t="shared" si="806"/>
        <v>85500.79</v>
      </c>
      <c r="S8585" s="1">
        <f t="shared" si="807"/>
        <v>0</v>
      </c>
      <c r="T8585" s="1" t="str">
        <f t="shared" si="808"/>
        <v>66+</v>
      </c>
      <c r="U8585" s="1" t="str">
        <f t="shared" si="809"/>
        <v>Yes</v>
      </c>
    </row>
    <row r="8586" spans="1:21">
      <c r="A8586" s="1">
        <v>8585</v>
      </c>
      <c r="B8586" s="1">
        <v>48</v>
      </c>
      <c r="C8586" s="1" t="s">
        <v>44</v>
      </c>
      <c r="D8586" s="2">
        <v>45382</v>
      </c>
      <c r="E8586" s="2">
        <v>45390</v>
      </c>
      <c r="F8586" s="1" t="s">
        <v>49</v>
      </c>
      <c r="G8586" s="1" t="s">
        <v>41</v>
      </c>
      <c r="H8586" s="1" t="s">
        <v>32</v>
      </c>
      <c r="I8586" s="1">
        <v>25826.26</v>
      </c>
      <c r="K8586" s="1" t="s">
        <v>20</v>
      </c>
      <c r="N8586" s="3" t="str">
        <f>IF(LEFT(LOWER(C8586),1)="m","Male",IF(LEFT(LOWER(C8586),1)="f","Female","Unknown"))</f>
        <v>Female</v>
      </c>
      <c r="O8586" s="4" t="str">
        <f>IF(TRIM(LOWER(F8586))="neuro","Neurology",IF(TRIM(LOWER(F8586))="Neurology","Neurology",IF(TRIM(LOWER(F8586))="general ward","General",IF(TRIM(LOWER(F8586))="general","General",IF(TRIM(LOWER(F8586))="cardiology","Cardiology",IF(TRIM(LOWER(F8586))="Cardiology","Cardiology",IF(TRIM(LOWER(F8586))="Peads","Pediatrics",IF(TRIM(LOWER(F8586))="Pediatrics","Pediatrics",IF(TRIM(LOWER(F8586))="orthopedics","Orthopedics",IF(TRIM(LOWER(F8586))="Neurology","Neurology",IF(TRIM(LOWER(F8586))="Oncology","Oncology")))))))))))</f>
        <v>Oncology</v>
      </c>
      <c r="P8586" s="3" t="str">
        <f t="shared" si="804"/>
        <v>Unknown</v>
      </c>
      <c r="Q8586" s="5">
        <f t="shared" si="805"/>
        <v>8</v>
      </c>
      <c r="R8586" s="1">
        <f t="shared" si="806"/>
        <v>25826.26</v>
      </c>
      <c r="S8586" s="1">
        <f t="shared" si="807"/>
        <v>0</v>
      </c>
      <c r="T8586" s="1" t="str">
        <f t="shared" si="808"/>
        <v>36-50</v>
      </c>
      <c r="U8586" s="1" t="str">
        <f t="shared" si="809"/>
        <v>Unknown</v>
      </c>
    </row>
    <row r="8587" spans="1:21">
      <c r="A8587" s="1">
        <v>8586</v>
      </c>
      <c r="B8587" s="1">
        <v>29</v>
      </c>
      <c r="C8587" s="1" t="s">
        <v>12</v>
      </c>
      <c r="D8587" s="2">
        <v>44971</v>
      </c>
      <c r="E8587" s="2">
        <v>44986</v>
      </c>
      <c r="F8587" s="1" t="s">
        <v>30</v>
      </c>
      <c r="G8587" s="1" t="s">
        <v>33</v>
      </c>
      <c r="H8587" s="1" t="s">
        <v>39</v>
      </c>
      <c r="I8587" s="1">
        <v>195452.05</v>
      </c>
      <c r="K8587" s="1" t="s">
        <v>25</v>
      </c>
      <c r="N8587" s="3" t="str">
        <f>IF(LEFT(LOWER(C8587),1)="m","Male",IF(LEFT(LOWER(C8587),1)="f","Female","Unknown"))</f>
        <v>Unknown</v>
      </c>
      <c r="O8587" s="4" t="str">
        <f>IF(TRIM(LOWER(F8587))="neuro","Neurology",IF(TRIM(LOWER(F8587))="Neurology","Neurology",IF(TRIM(LOWER(F8587))="general ward","General",IF(TRIM(LOWER(F8587))="general","General",IF(TRIM(LOWER(F8587))="cardiology","Cardiology",IF(TRIM(LOWER(F8587))="Cardiology","Cardiology",IF(TRIM(LOWER(F8587))="Peads","Pediatrics",IF(TRIM(LOWER(F8587))="Pediatrics","Pediatrics",IF(TRIM(LOWER(F8587))="orthopedics","Orthopedics",IF(TRIM(LOWER(F8587))="Neurology","Neurology",IF(TRIM(LOWER(F8587))="Oncology","Oncology")))))))))))</f>
        <v>Pediatrics</v>
      </c>
      <c r="P8587" s="3" t="str">
        <f t="shared" si="804"/>
        <v>Self</v>
      </c>
      <c r="Q8587" s="5">
        <f t="shared" si="805"/>
        <v>15</v>
      </c>
      <c r="R8587" s="1">
        <f t="shared" si="806"/>
        <v>195452.05</v>
      </c>
      <c r="S8587" s="1">
        <f t="shared" si="807"/>
        <v>1</v>
      </c>
      <c r="T8587" s="1" t="str">
        <f t="shared" si="808"/>
        <v>18-35</v>
      </c>
      <c r="U8587" s="1" t="str">
        <f t="shared" si="809"/>
        <v>Unknown</v>
      </c>
    </row>
    <row r="8588" spans="1:21">
      <c r="A8588" s="1">
        <v>8587</v>
      </c>
      <c r="C8588" s="1" t="s">
        <v>29</v>
      </c>
      <c r="D8588" s="2">
        <v>45268</v>
      </c>
      <c r="E8588" s="2">
        <v>45275</v>
      </c>
      <c r="F8588" s="1" t="s">
        <v>35</v>
      </c>
      <c r="G8588" s="1" t="s">
        <v>14</v>
      </c>
      <c r="I8588" s="1">
        <v>202394.4</v>
      </c>
      <c r="J8588" s="1" t="s">
        <v>16</v>
      </c>
      <c r="K8588" s="1" t="s">
        <v>20</v>
      </c>
      <c r="N8588" s="3" t="str">
        <f>IF(LEFT(LOWER(C8588),1)="m","Male",IF(LEFT(LOWER(C8588),1)="f","Female","Unknown"))</f>
        <v>Female</v>
      </c>
      <c r="O8588" s="4" t="str">
        <f>IF(TRIM(LOWER(F8588))="neuro","Neurology",IF(TRIM(LOWER(F8588))="Neurology","Neurology",IF(TRIM(LOWER(F8588))="general ward","General",IF(TRIM(LOWER(F8588))="general","General",IF(TRIM(LOWER(F8588))="cardiology","Cardiology",IF(TRIM(LOWER(F8588))="Cardiology","Cardiology",IF(TRIM(LOWER(F8588))="Peads","Pediatrics",IF(TRIM(LOWER(F8588))="Pediatrics","Pediatrics",IF(TRIM(LOWER(F8588))="orthopedics","Orthopedics",IF(TRIM(LOWER(F8588))="Neurology","Neurology",IF(TRIM(LOWER(F8588))="Oncology","Oncology")))))))))))</f>
        <v>Cardiology</v>
      </c>
      <c r="P8588" s="3" t="str">
        <f t="shared" si="804"/>
        <v>Private</v>
      </c>
      <c r="Q8588" s="5">
        <f t="shared" si="805"/>
        <v>7</v>
      </c>
      <c r="R8588" s="1">
        <f t="shared" si="806"/>
        <v>202394.4</v>
      </c>
      <c r="S8588" s="1">
        <f t="shared" si="807"/>
        <v>0</v>
      </c>
      <c r="T8588" s="1" t="str">
        <f t="shared" si="808"/>
        <v>0-17</v>
      </c>
      <c r="U8588" s="1" t="str">
        <f t="shared" si="809"/>
        <v>Yes</v>
      </c>
    </row>
    <row r="8589" spans="1:21">
      <c r="A8589" s="1">
        <v>8588</v>
      </c>
      <c r="B8589" s="1">
        <v>71</v>
      </c>
      <c r="C8589" s="1" t="s">
        <v>26</v>
      </c>
      <c r="D8589" s="2">
        <v>45171</v>
      </c>
      <c r="E8589" s="2">
        <v>45191</v>
      </c>
      <c r="F8589" s="1" t="s">
        <v>45</v>
      </c>
      <c r="G8589" s="1" t="s">
        <v>22</v>
      </c>
      <c r="H8589" s="1" t="s">
        <v>37</v>
      </c>
      <c r="I8589" s="1">
        <v>70288.210000000006</v>
      </c>
      <c r="J8589" s="1" t="s">
        <v>38</v>
      </c>
      <c r="K8589" s="1" t="s">
        <v>16</v>
      </c>
      <c r="N8589" s="3" t="str">
        <f>IF(LEFT(LOWER(C8589),1)="m","Male",IF(LEFT(LOWER(C8589),1)="f","Female","Unknown"))</f>
        <v>Female</v>
      </c>
      <c r="O8589" s="4" t="str">
        <f>IF(TRIM(LOWER(F8589))="neuro","Neurology",IF(TRIM(LOWER(F8589))="Neurology","Neurology",IF(TRIM(LOWER(F8589))="general ward","General",IF(TRIM(LOWER(F8589))="general","General",IF(TRIM(LOWER(F8589))="cardiology","Cardiology",IF(TRIM(LOWER(F8589))="Cardiology","Cardiology",IF(TRIM(LOWER(F8589))="Peads","Pediatrics",IF(TRIM(LOWER(F8589))="Pediatrics","Pediatrics",IF(TRIM(LOWER(F8589))="orthopedics","Orthopedics",IF(TRIM(LOWER(F8589))="Neurology","Neurology",IF(TRIM(LOWER(F8589))="Oncology","Oncology")))))))))))</f>
        <v>Neurology</v>
      </c>
      <c r="P8589" s="3" t="str">
        <f t="shared" si="804"/>
        <v>Government</v>
      </c>
      <c r="Q8589" s="5">
        <f t="shared" si="805"/>
        <v>20</v>
      </c>
      <c r="R8589" s="1">
        <f t="shared" si="806"/>
        <v>70288.210000000006</v>
      </c>
      <c r="S8589" s="1">
        <f t="shared" si="807"/>
        <v>1</v>
      </c>
      <c r="T8589" s="1" t="str">
        <f t="shared" si="808"/>
        <v>66+</v>
      </c>
      <c r="U8589" s="1" t="str">
        <f t="shared" si="809"/>
        <v>No</v>
      </c>
    </row>
    <row r="8590" spans="1:21">
      <c r="A8590" s="1">
        <v>8589</v>
      </c>
      <c r="C8590" s="1" t="s">
        <v>18</v>
      </c>
      <c r="D8590" s="2">
        <v>45513</v>
      </c>
      <c r="E8590" s="2">
        <v>45527</v>
      </c>
      <c r="F8590" s="1" t="s">
        <v>40</v>
      </c>
      <c r="G8590" s="1" t="s">
        <v>14</v>
      </c>
      <c r="H8590" s="1" t="s">
        <v>23</v>
      </c>
      <c r="I8590" s="1">
        <v>152028.82999999999</v>
      </c>
      <c r="K8590" s="1" t="s">
        <v>16</v>
      </c>
      <c r="N8590" s="3" t="str">
        <f>IF(LEFT(LOWER(C8590),1)="m","Male",IF(LEFT(LOWER(C8590),1)="f","Female","Unknown"))</f>
        <v>Male</v>
      </c>
      <c r="O8590" s="4" t="str">
        <f>IF(TRIM(LOWER(F8590))="neuro","Neurology",IF(TRIM(LOWER(F8590))="Neurology","Neurology",IF(TRIM(LOWER(F8590))="general ward","General",IF(TRIM(LOWER(F8590))="general","General",IF(TRIM(LOWER(F8590))="cardiology","Cardiology",IF(TRIM(LOWER(F8590))="Cardiology","Cardiology",IF(TRIM(LOWER(F8590))="Peads","Pediatrics",IF(TRIM(LOWER(F8590))="Pediatrics","Pediatrics",IF(TRIM(LOWER(F8590))="orthopedics","Orthopedics",IF(TRIM(LOWER(F8590))="Neurology","Neurology",IF(TRIM(LOWER(F8590))="Oncology","Oncology")))))))))))</f>
        <v>Pediatrics</v>
      </c>
      <c r="P8590" s="3" t="str">
        <f t="shared" si="804"/>
        <v>Private</v>
      </c>
      <c r="Q8590" s="5">
        <f t="shared" si="805"/>
        <v>14</v>
      </c>
      <c r="R8590" s="1">
        <f t="shared" si="806"/>
        <v>152028.82999999999</v>
      </c>
      <c r="S8590" s="1">
        <f t="shared" si="807"/>
        <v>1</v>
      </c>
      <c r="T8590" s="1" t="str">
        <f t="shared" si="808"/>
        <v>0-17</v>
      </c>
      <c r="U8590" s="1" t="str">
        <f t="shared" si="809"/>
        <v>Unknown</v>
      </c>
    </row>
    <row r="8591" spans="1:21">
      <c r="A8591" s="1">
        <v>8590</v>
      </c>
      <c r="B8591" s="1">
        <v>25</v>
      </c>
      <c r="C8591" s="1" t="s">
        <v>44</v>
      </c>
      <c r="D8591" s="2">
        <v>45232</v>
      </c>
      <c r="E8591" s="2">
        <v>45242</v>
      </c>
      <c r="F8591" s="1" t="s">
        <v>40</v>
      </c>
      <c r="G8591" s="1" t="s">
        <v>33</v>
      </c>
      <c r="H8591" s="1" t="s">
        <v>37</v>
      </c>
      <c r="I8591" s="1">
        <v>65824.2</v>
      </c>
      <c r="J8591" s="1" t="s">
        <v>42</v>
      </c>
      <c r="K8591" s="1" t="s">
        <v>38</v>
      </c>
      <c r="N8591" s="3" t="str">
        <f>IF(LEFT(LOWER(C8591),1)="m","Male",IF(LEFT(LOWER(C8591),1)="f","Female","Unknown"))</f>
        <v>Female</v>
      </c>
      <c r="O8591" s="4" t="str">
        <f>IF(TRIM(LOWER(F8591))="neuro","Neurology",IF(TRIM(LOWER(F8591))="Neurology","Neurology",IF(TRIM(LOWER(F8591))="general ward","General",IF(TRIM(LOWER(F8591))="general","General",IF(TRIM(LOWER(F8591))="cardiology","Cardiology",IF(TRIM(LOWER(F8591))="Cardiology","Cardiology",IF(TRIM(LOWER(F8591))="Peads","Pediatrics",IF(TRIM(LOWER(F8591))="Pediatrics","Pediatrics",IF(TRIM(LOWER(F8591))="orthopedics","Orthopedics",IF(TRIM(LOWER(F8591))="Neurology","Neurology",IF(TRIM(LOWER(F8591))="Oncology","Oncology")))))))))))</f>
        <v>Pediatrics</v>
      </c>
      <c r="P8591" s="3" t="str">
        <f t="shared" si="804"/>
        <v>Self</v>
      </c>
      <c r="Q8591" s="5">
        <f t="shared" si="805"/>
        <v>10</v>
      </c>
      <c r="R8591" s="1">
        <f t="shared" si="806"/>
        <v>65824.2</v>
      </c>
      <c r="S8591" s="1">
        <f t="shared" si="807"/>
        <v>0</v>
      </c>
      <c r="T8591" s="1" t="str">
        <f t="shared" si="808"/>
        <v>18-35</v>
      </c>
      <c r="U8591" s="1" t="str">
        <f t="shared" si="809"/>
        <v>No</v>
      </c>
    </row>
    <row r="8592" spans="1:21">
      <c r="A8592" s="1">
        <v>8591</v>
      </c>
      <c r="B8592" s="1">
        <v>66</v>
      </c>
      <c r="C8592" s="1" t="s">
        <v>18</v>
      </c>
      <c r="D8592" s="2">
        <v>45354</v>
      </c>
      <c r="E8592" s="2">
        <v>45373</v>
      </c>
      <c r="F8592" s="1" t="s">
        <v>40</v>
      </c>
      <c r="G8592" s="1" t="s">
        <v>41</v>
      </c>
      <c r="H8592" s="1" t="s">
        <v>23</v>
      </c>
      <c r="I8592" s="1">
        <v>125443.38</v>
      </c>
      <c r="J8592" s="1" t="s">
        <v>17</v>
      </c>
      <c r="K8592" s="1" t="s">
        <v>20</v>
      </c>
      <c r="N8592" s="3" t="str">
        <f>IF(LEFT(LOWER(C8592),1)="m","Male",IF(LEFT(LOWER(C8592),1)="f","Female","Unknown"))</f>
        <v>Male</v>
      </c>
      <c r="O8592" s="4" t="str">
        <f>IF(TRIM(LOWER(F8592))="neuro","Neurology",IF(TRIM(LOWER(F8592))="Neurology","Neurology",IF(TRIM(LOWER(F8592))="general ward","General",IF(TRIM(LOWER(F8592))="general","General",IF(TRIM(LOWER(F8592))="cardiology","Cardiology",IF(TRIM(LOWER(F8592))="Cardiology","Cardiology",IF(TRIM(LOWER(F8592))="Peads","Pediatrics",IF(TRIM(LOWER(F8592))="Pediatrics","Pediatrics",IF(TRIM(LOWER(F8592))="orthopedics","Orthopedics",IF(TRIM(LOWER(F8592))="Neurology","Neurology",IF(TRIM(LOWER(F8592))="Oncology","Oncology")))))))))))</f>
        <v>Pediatrics</v>
      </c>
      <c r="P8592" s="3" t="str">
        <f t="shared" si="804"/>
        <v>Unknown</v>
      </c>
      <c r="Q8592" s="5">
        <f t="shared" si="805"/>
        <v>19</v>
      </c>
      <c r="R8592" s="1">
        <f t="shared" si="806"/>
        <v>125443.38</v>
      </c>
      <c r="S8592" s="1">
        <f t="shared" si="807"/>
        <v>0</v>
      </c>
      <c r="T8592" s="1" t="str">
        <f t="shared" si="808"/>
        <v>66+</v>
      </c>
      <c r="U8592" s="1" t="str">
        <f t="shared" si="809"/>
        <v>Yes</v>
      </c>
    </row>
    <row r="8593" spans="1:21">
      <c r="A8593" s="1">
        <v>8592</v>
      </c>
      <c r="B8593" s="1">
        <v>22</v>
      </c>
      <c r="C8593" s="1" t="s">
        <v>29</v>
      </c>
      <c r="D8593" s="2">
        <v>45623</v>
      </c>
      <c r="E8593" s="2">
        <v>45637</v>
      </c>
      <c r="F8593" s="1" t="s">
        <v>45</v>
      </c>
      <c r="G8593" s="1" t="s">
        <v>41</v>
      </c>
      <c r="H8593" s="1" t="s">
        <v>48</v>
      </c>
      <c r="I8593" s="1">
        <v>192882.22</v>
      </c>
      <c r="J8593" s="1" t="s">
        <v>42</v>
      </c>
      <c r="K8593" s="1" t="s">
        <v>20</v>
      </c>
      <c r="N8593" s="3" t="str">
        <f>IF(LEFT(LOWER(C8593),1)="m","Male",IF(LEFT(LOWER(C8593),1)="f","Female","Unknown"))</f>
        <v>Female</v>
      </c>
      <c r="O8593" s="4" t="str">
        <f>IF(TRIM(LOWER(F8593))="neuro","Neurology",IF(TRIM(LOWER(F8593))="Neurology","Neurology",IF(TRIM(LOWER(F8593))="general ward","General",IF(TRIM(LOWER(F8593))="general","General",IF(TRIM(LOWER(F8593))="cardiology","Cardiology",IF(TRIM(LOWER(F8593))="Cardiology","Cardiology",IF(TRIM(LOWER(F8593))="Peads","Pediatrics",IF(TRIM(LOWER(F8593))="Pediatrics","Pediatrics",IF(TRIM(LOWER(F8593))="orthopedics","Orthopedics",IF(TRIM(LOWER(F8593))="Neurology","Neurology",IF(TRIM(LOWER(F8593))="Oncology","Oncology")))))))))))</f>
        <v>Neurology</v>
      </c>
      <c r="P8593" s="3" t="str">
        <f t="shared" si="804"/>
        <v>Unknown</v>
      </c>
      <c r="Q8593" s="5">
        <f t="shared" si="805"/>
        <v>14</v>
      </c>
      <c r="R8593" s="1">
        <f t="shared" si="806"/>
        <v>192882.22</v>
      </c>
      <c r="S8593" s="1">
        <f t="shared" si="807"/>
        <v>0</v>
      </c>
      <c r="T8593" s="1" t="str">
        <f t="shared" si="808"/>
        <v>18-35</v>
      </c>
      <c r="U8593" s="1" t="str">
        <f t="shared" si="809"/>
        <v>No</v>
      </c>
    </row>
    <row r="8594" spans="1:21">
      <c r="A8594" s="1">
        <v>8593</v>
      </c>
      <c r="B8594" s="1">
        <v>64</v>
      </c>
      <c r="C8594" s="1" t="s">
        <v>26</v>
      </c>
      <c r="D8594" s="2">
        <v>45382</v>
      </c>
      <c r="E8594" s="2">
        <v>45399</v>
      </c>
      <c r="F8594" s="1" t="s">
        <v>45</v>
      </c>
      <c r="G8594" s="1" t="s">
        <v>31</v>
      </c>
      <c r="I8594" s="1">
        <v>346723.46</v>
      </c>
      <c r="J8594" s="1" t="s">
        <v>16</v>
      </c>
      <c r="K8594" s="1" t="s">
        <v>16</v>
      </c>
      <c r="N8594" s="3" t="str">
        <f>IF(LEFT(LOWER(C8594),1)="m","Male",IF(LEFT(LOWER(C8594),1)="f","Female","Unknown"))</f>
        <v>Female</v>
      </c>
      <c r="O8594" s="4" t="str">
        <f>IF(TRIM(LOWER(F8594))="neuro","Neurology",IF(TRIM(LOWER(F8594))="Neurology","Neurology",IF(TRIM(LOWER(F8594))="general ward","General",IF(TRIM(LOWER(F8594))="general","General",IF(TRIM(LOWER(F8594))="cardiology","Cardiology",IF(TRIM(LOWER(F8594))="Cardiology","Cardiology",IF(TRIM(LOWER(F8594))="Peads","Pediatrics",IF(TRIM(LOWER(F8594))="Pediatrics","Pediatrics",IF(TRIM(LOWER(F8594))="orthopedics","Orthopedics",IF(TRIM(LOWER(F8594))="Neurology","Neurology",IF(TRIM(LOWER(F8594))="Oncology","Oncology")))))))))))</f>
        <v>Neurology</v>
      </c>
      <c r="P8594" s="3" t="str">
        <f t="shared" si="804"/>
        <v>Private</v>
      </c>
      <c r="Q8594" s="5">
        <f t="shared" si="805"/>
        <v>17</v>
      </c>
      <c r="R8594" s="1">
        <f t="shared" si="806"/>
        <v>346723.46</v>
      </c>
      <c r="S8594" s="1">
        <f t="shared" si="807"/>
        <v>1</v>
      </c>
      <c r="T8594" s="1" t="str">
        <f t="shared" si="808"/>
        <v>51-65</v>
      </c>
      <c r="U8594" s="1" t="str">
        <f t="shared" si="809"/>
        <v>Yes</v>
      </c>
    </row>
    <row r="8595" spans="1:21">
      <c r="A8595" s="1">
        <v>8594</v>
      </c>
      <c r="B8595" s="1">
        <v>45</v>
      </c>
      <c r="C8595" s="1" t="s">
        <v>34</v>
      </c>
      <c r="D8595" s="2">
        <v>45636</v>
      </c>
      <c r="E8595" s="2">
        <v>45652</v>
      </c>
      <c r="F8595" s="1" t="s">
        <v>19</v>
      </c>
      <c r="G8595" s="1" t="s">
        <v>31</v>
      </c>
      <c r="H8595" s="1" t="s">
        <v>23</v>
      </c>
      <c r="I8595" s="1">
        <v>86743.1</v>
      </c>
      <c r="J8595" s="1" t="s">
        <v>38</v>
      </c>
      <c r="K8595" s="1" t="s">
        <v>17</v>
      </c>
      <c r="N8595" s="3" t="str">
        <f>IF(LEFT(LOWER(C8595),1)="m","Male",IF(LEFT(LOWER(C8595),1)="f","Female","Unknown"))</f>
        <v>Male</v>
      </c>
      <c r="O8595" s="4" t="str">
        <f>IF(TRIM(LOWER(F8595))="neuro","Neurology",IF(TRIM(LOWER(F8595))="Neurology","Neurology",IF(TRIM(LOWER(F8595))="general ward","General",IF(TRIM(LOWER(F8595))="general","General",IF(TRIM(LOWER(F8595))="cardiology","Cardiology",IF(TRIM(LOWER(F8595))="Cardiology","Cardiology",IF(TRIM(LOWER(F8595))="Peads","Pediatrics",IF(TRIM(LOWER(F8595))="Pediatrics","Pediatrics",IF(TRIM(LOWER(F8595))="orthopedics","Orthopedics",IF(TRIM(LOWER(F8595))="Neurology","Neurology",IF(TRIM(LOWER(F8595))="Oncology","Oncology")))))))))))</f>
        <v>General</v>
      </c>
      <c r="P8595" s="3" t="str">
        <f t="shared" si="804"/>
        <v>Private</v>
      </c>
      <c r="Q8595" s="5">
        <f t="shared" si="805"/>
        <v>16</v>
      </c>
      <c r="R8595" s="1">
        <f t="shared" si="806"/>
        <v>86743.1</v>
      </c>
      <c r="S8595" s="1">
        <f t="shared" si="807"/>
        <v>1</v>
      </c>
      <c r="T8595" s="1" t="str">
        <f t="shared" si="808"/>
        <v>36-50</v>
      </c>
      <c r="U8595" s="1" t="str">
        <f t="shared" si="809"/>
        <v>No</v>
      </c>
    </row>
    <row r="8596" spans="1:21">
      <c r="A8596" s="1">
        <v>8595</v>
      </c>
      <c r="B8596" s="1">
        <v>56</v>
      </c>
      <c r="C8596" s="1" t="s">
        <v>44</v>
      </c>
      <c r="D8596" s="2">
        <v>44976</v>
      </c>
      <c r="E8596" s="2">
        <v>44987</v>
      </c>
      <c r="F8596" s="1" t="s">
        <v>45</v>
      </c>
      <c r="G8596" s="1" t="s">
        <v>36</v>
      </c>
      <c r="H8596" s="1" t="s">
        <v>23</v>
      </c>
      <c r="I8596" s="1">
        <v>187697.76</v>
      </c>
      <c r="J8596" s="1" t="s">
        <v>16</v>
      </c>
      <c r="K8596" s="1" t="s">
        <v>25</v>
      </c>
      <c r="N8596" s="3" t="str">
        <f>IF(LEFT(LOWER(C8596),1)="m","Male",IF(LEFT(LOWER(C8596),1)="f","Female","Unknown"))</f>
        <v>Female</v>
      </c>
      <c r="O8596" s="4" t="str">
        <f>IF(TRIM(LOWER(F8596))="neuro","Neurology",IF(TRIM(LOWER(F8596))="Neurology","Neurology",IF(TRIM(LOWER(F8596))="general ward","General",IF(TRIM(LOWER(F8596))="general","General",IF(TRIM(LOWER(F8596))="cardiology","Cardiology",IF(TRIM(LOWER(F8596))="Cardiology","Cardiology",IF(TRIM(LOWER(F8596))="Peads","Pediatrics",IF(TRIM(LOWER(F8596))="Pediatrics","Pediatrics",IF(TRIM(LOWER(F8596))="orthopedics","Orthopedics",IF(TRIM(LOWER(F8596))="Neurology","Neurology",IF(TRIM(LOWER(F8596))="Oncology","Oncology")))))))))))</f>
        <v>Neurology</v>
      </c>
      <c r="P8596" s="3" t="str">
        <f t="shared" si="804"/>
        <v>Government</v>
      </c>
      <c r="Q8596" s="5">
        <f t="shared" si="805"/>
        <v>11</v>
      </c>
      <c r="R8596" s="1">
        <f t="shared" si="806"/>
        <v>187697.76</v>
      </c>
      <c r="S8596" s="1">
        <f t="shared" si="807"/>
        <v>1</v>
      </c>
      <c r="T8596" s="1" t="str">
        <f t="shared" si="808"/>
        <v>51-65</v>
      </c>
      <c r="U8596" s="1" t="str">
        <f t="shared" si="809"/>
        <v>Yes</v>
      </c>
    </row>
    <row r="8597" spans="1:21">
      <c r="A8597" s="1">
        <v>8596</v>
      </c>
      <c r="B8597" s="1">
        <v>54</v>
      </c>
      <c r="C8597" s="1" t="s">
        <v>26</v>
      </c>
      <c r="D8597" s="2">
        <v>45596</v>
      </c>
      <c r="E8597" s="2">
        <v>45602</v>
      </c>
      <c r="F8597" s="1" t="s">
        <v>52</v>
      </c>
      <c r="G8597" s="1" t="s">
        <v>41</v>
      </c>
      <c r="I8597" s="1">
        <v>15487.94</v>
      </c>
      <c r="J8597" s="1" t="s">
        <v>38</v>
      </c>
      <c r="K8597" s="1" t="s">
        <v>38</v>
      </c>
      <c r="N8597" s="3" t="str">
        <f>IF(LEFT(LOWER(C8597),1)="m","Male",IF(LEFT(LOWER(C8597),1)="f","Female","Unknown"))</f>
        <v>Female</v>
      </c>
      <c r="O8597" s="4" t="str">
        <f>IF(TRIM(LOWER(F8597))="neuro","Neurology",IF(TRIM(LOWER(F8597))="Neurology","Neurology",IF(TRIM(LOWER(F8597))="general ward","General",IF(TRIM(LOWER(F8597))="general","General",IF(TRIM(LOWER(F8597))="cardiology","Cardiology",IF(TRIM(LOWER(F8597))="Cardiology","Cardiology",IF(TRIM(LOWER(F8597))="Peads","Pediatrics",IF(TRIM(LOWER(F8597))="Pediatrics","Pediatrics",IF(TRIM(LOWER(F8597))="orthopedics","Orthopedics",IF(TRIM(LOWER(F8597))="Neurology","Neurology",IF(TRIM(LOWER(F8597))="Oncology","Oncology")))))))))))</f>
        <v>Oncology</v>
      </c>
      <c r="P8597" s="3" t="str">
        <f t="shared" si="804"/>
        <v>Unknown</v>
      </c>
      <c r="Q8597" s="5">
        <f t="shared" si="805"/>
        <v>6</v>
      </c>
      <c r="R8597" s="1">
        <f t="shared" si="806"/>
        <v>15487.94</v>
      </c>
      <c r="S8597" s="1">
        <f t="shared" si="807"/>
        <v>0</v>
      </c>
      <c r="T8597" s="1" t="str">
        <f t="shared" si="808"/>
        <v>51-65</v>
      </c>
      <c r="U8597" s="1" t="str">
        <f t="shared" si="809"/>
        <v>No</v>
      </c>
    </row>
    <row r="8598" spans="1:21">
      <c r="A8598" s="1">
        <v>8597</v>
      </c>
      <c r="B8598" s="1">
        <v>37</v>
      </c>
      <c r="C8598" s="1" t="s">
        <v>29</v>
      </c>
      <c r="D8598" s="2">
        <v>45648</v>
      </c>
      <c r="E8598" s="2">
        <v>45668</v>
      </c>
      <c r="F8598" s="1" t="s">
        <v>52</v>
      </c>
      <c r="G8598" s="1" t="s">
        <v>22</v>
      </c>
      <c r="H8598" s="1" t="s">
        <v>47</v>
      </c>
      <c r="I8598" s="1">
        <v>75457.2</v>
      </c>
      <c r="J8598" s="1" t="s">
        <v>24</v>
      </c>
      <c r="K8598" s="1" t="s">
        <v>25</v>
      </c>
      <c r="N8598" s="3" t="str">
        <f>IF(LEFT(LOWER(C8598),1)="m","Male",IF(LEFT(LOWER(C8598),1)="f","Female","Unknown"))</f>
        <v>Female</v>
      </c>
      <c r="O8598" s="4" t="str">
        <f>IF(TRIM(LOWER(F8598))="neuro","Neurology",IF(TRIM(LOWER(F8598))="Neurology","Neurology",IF(TRIM(LOWER(F8598))="general ward","General",IF(TRIM(LOWER(F8598))="general","General",IF(TRIM(LOWER(F8598))="cardiology","Cardiology",IF(TRIM(LOWER(F8598))="Cardiology","Cardiology",IF(TRIM(LOWER(F8598))="Peads","Pediatrics",IF(TRIM(LOWER(F8598))="Pediatrics","Pediatrics",IF(TRIM(LOWER(F8598))="orthopedics","Orthopedics",IF(TRIM(LOWER(F8598))="Neurology","Neurology",IF(TRIM(LOWER(F8598))="Oncology","Oncology")))))))))))</f>
        <v>Oncology</v>
      </c>
      <c r="P8598" s="3" t="str">
        <f t="shared" si="804"/>
        <v>Government</v>
      </c>
      <c r="Q8598" s="5">
        <f t="shared" si="805"/>
        <v>20</v>
      </c>
      <c r="R8598" s="1">
        <f t="shared" si="806"/>
        <v>75457.2</v>
      </c>
      <c r="S8598" s="1">
        <f t="shared" si="807"/>
        <v>1</v>
      </c>
      <c r="T8598" s="1" t="str">
        <f t="shared" si="808"/>
        <v>36-50</v>
      </c>
      <c r="U8598" s="1" t="str">
        <f t="shared" si="809"/>
        <v>No</v>
      </c>
    </row>
    <row r="8599" spans="1:21">
      <c r="A8599" s="1">
        <v>8598</v>
      </c>
      <c r="B8599" s="1">
        <v>32</v>
      </c>
      <c r="C8599" s="1" t="s">
        <v>18</v>
      </c>
      <c r="D8599" s="2">
        <v>45558</v>
      </c>
      <c r="E8599" s="2">
        <v>45568</v>
      </c>
      <c r="F8599" s="1" t="s">
        <v>28</v>
      </c>
      <c r="G8599" s="1" t="s">
        <v>14</v>
      </c>
      <c r="H8599" s="1" t="s">
        <v>39</v>
      </c>
      <c r="I8599" s="1">
        <v>146725.92000000001</v>
      </c>
      <c r="J8599" s="1" t="s">
        <v>24</v>
      </c>
      <c r="K8599" s="1" t="s">
        <v>38</v>
      </c>
      <c r="N8599" s="3" t="str">
        <f>IF(LEFT(LOWER(C8599),1)="m","Male",IF(LEFT(LOWER(C8599),1)="f","Female","Unknown"))</f>
        <v>Male</v>
      </c>
      <c r="O8599" s="4" t="str">
        <f>IF(TRIM(LOWER(F8599))="neuro","Neurology",IF(TRIM(LOWER(F8599))="Neurology","Neurology",IF(TRIM(LOWER(F8599))="general ward","General",IF(TRIM(LOWER(F8599))="general","General",IF(TRIM(LOWER(F8599))="cardiology","Cardiology",IF(TRIM(LOWER(F8599))="Cardiology","Cardiology",IF(TRIM(LOWER(F8599))="Peads","Pediatrics",IF(TRIM(LOWER(F8599))="Pediatrics","Pediatrics",IF(TRIM(LOWER(F8599))="orthopedics","Orthopedics",IF(TRIM(LOWER(F8599))="Neurology","Neurology",IF(TRIM(LOWER(F8599))="Oncology","Oncology")))))))))))</f>
        <v>Orthopedics</v>
      </c>
      <c r="P8599" s="3" t="str">
        <f t="shared" si="804"/>
        <v>Private</v>
      </c>
      <c r="Q8599" s="5">
        <f t="shared" si="805"/>
        <v>10</v>
      </c>
      <c r="R8599" s="1">
        <f t="shared" si="806"/>
        <v>146725.92000000001</v>
      </c>
      <c r="S8599" s="1">
        <f t="shared" si="807"/>
        <v>0</v>
      </c>
      <c r="T8599" s="1" t="str">
        <f t="shared" si="808"/>
        <v>18-35</v>
      </c>
      <c r="U8599" s="1" t="str">
        <f t="shared" si="809"/>
        <v>No</v>
      </c>
    </row>
    <row r="8600" spans="1:21">
      <c r="A8600" s="1">
        <v>8599</v>
      </c>
      <c r="B8600" s="1">
        <v>41</v>
      </c>
      <c r="C8600" s="1" t="s">
        <v>18</v>
      </c>
      <c r="D8600" s="2">
        <v>44940</v>
      </c>
      <c r="E8600" s="2">
        <v>44957</v>
      </c>
      <c r="F8600" s="1" t="s">
        <v>49</v>
      </c>
      <c r="G8600" s="1" t="s">
        <v>36</v>
      </c>
      <c r="H8600" s="1" t="s">
        <v>48</v>
      </c>
      <c r="I8600" s="1">
        <v>98092.58</v>
      </c>
      <c r="J8600" s="1" t="s">
        <v>25</v>
      </c>
      <c r="K8600" s="1" t="s">
        <v>17</v>
      </c>
      <c r="N8600" s="3" t="str">
        <f>IF(LEFT(LOWER(C8600),1)="m","Male",IF(LEFT(LOWER(C8600),1)="f","Female","Unknown"))</f>
        <v>Male</v>
      </c>
      <c r="O8600" s="4" t="str">
        <f>IF(TRIM(LOWER(F8600))="neuro","Neurology",IF(TRIM(LOWER(F8600))="Neurology","Neurology",IF(TRIM(LOWER(F8600))="general ward","General",IF(TRIM(LOWER(F8600))="general","General",IF(TRIM(LOWER(F8600))="cardiology","Cardiology",IF(TRIM(LOWER(F8600))="Cardiology","Cardiology",IF(TRIM(LOWER(F8600))="Peads","Pediatrics",IF(TRIM(LOWER(F8600))="Pediatrics","Pediatrics",IF(TRIM(LOWER(F8600))="orthopedics","Orthopedics",IF(TRIM(LOWER(F8600))="Neurology","Neurology",IF(TRIM(LOWER(F8600))="Oncology","Oncology")))))))))))</f>
        <v>Oncology</v>
      </c>
      <c r="P8600" s="3" t="str">
        <f t="shared" si="804"/>
        <v>Government</v>
      </c>
      <c r="Q8600" s="5">
        <f t="shared" si="805"/>
        <v>17</v>
      </c>
      <c r="R8600" s="1">
        <f t="shared" si="806"/>
        <v>98092.58</v>
      </c>
      <c r="S8600" s="1">
        <f t="shared" si="807"/>
        <v>1</v>
      </c>
      <c r="T8600" s="1" t="str">
        <f t="shared" si="808"/>
        <v>36-50</v>
      </c>
      <c r="U8600" s="1" t="str">
        <f t="shared" si="809"/>
        <v>Yes</v>
      </c>
    </row>
    <row r="8601" spans="1:21">
      <c r="A8601" s="1">
        <v>8600</v>
      </c>
      <c r="B8601" s="1">
        <v>8</v>
      </c>
      <c r="C8601" s="1" t="s">
        <v>12</v>
      </c>
      <c r="D8601" s="2">
        <v>45394</v>
      </c>
      <c r="E8601" s="2">
        <v>45410</v>
      </c>
      <c r="F8601" s="1" t="s">
        <v>13</v>
      </c>
      <c r="G8601" s="1" t="s">
        <v>41</v>
      </c>
      <c r="H8601" s="1" t="s">
        <v>37</v>
      </c>
      <c r="I8601" s="1">
        <v>20083.88</v>
      </c>
      <c r="J8601" s="1" t="s">
        <v>38</v>
      </c>
      <c r="K8601" s="1" t="s">
        <v>17</v>
      </c>
      <c r="N8601" s="3" t="str">
        <f>IF(LEFT(LOWER(C8601),1)="m","Male",IF(LEFT(LOWER(C8601),1)="f","Female","Unknown"))</f>
        <v>Unknown</v>
      </c>
      <c r="O8601" s="4" t="str">
        <f>IF(TRIM(LOWER(F8601))="neuro","Neurology",IF(TRIM(LOWER(F8601))="Neurology","Neurology",IF(TRIM(LOWER(F8601))="general ward","General",IF(TRIM(LOWER(F8601))="general","General",IF(TRIM(LOWER(F8601))="cardiology","Cardiology",IF(TRIM(LOWER(F8601))="Cardiology","Cardiology",IF(TRIM(LOWER(F8601))="Peads","Pediatrics",IF(TRIM(LOWER(F8601))="Pediatrics","Pediatrics",IF(TRIM(LOWER(F8601))="orthopedics","Orthopedics",IF(TRIM(LOWER(F8601))="Neurology","Neurology",IF(TRIM(LOWER(F8601))="Oncology","Oncology")))))))))))</f>
        <v>Neurology</v>
      </c>
      <c r="P8601" s="3" t="str">
        <f t="shared" si="804"/>
        <v>Unknown</v>
      </c>
      <c r="Q8601" s="5">
        <f t="shared" si="805"/>
        <v>16</v>
      </c>
      <c r="R8601" s="1">
        <f t="shared" si="806"/>
        <v>20083.88</v>
      </c>
      <c r="S8601" s="1">
        <f t="shared" si="807"/>
        <v>1</v>
      </c>
      <c r="T8601" s="1" t="str">
        <f t="shared" si="808"/>
        <v>0-17</v>
      </c>
      <c r="U8601" s="1" t="str">
        <f t="shared" si="809"/>
        <v>No</v>
      </c>
    </row>
    <row r="8602" spans="1:21">
      <c r="A8602" s="1">
        <v>8601</v>
      </c>
      <c r="B8602" s="1">
        <v>28</v>
      </c>
      <c r="C8602" s="1" t="s">
        <v>34</v>
      </c>
      <c r="D8602" s="2">
        <v>45307</v>
      </c>
      <c r="E8602" s="2">
        <v>45321</v>
      </c>
      <c r="F8602" s="1" t="s">
        <v>43</v>
      </c>
      <c r="G8602" s="1" t="s">
        <v>41</v>
      </c>
      <c r="H8602" s="1" t="s">
        <v>47</v>
      </c>
      <c r="I8602" s="1">
        <v>247186.87</v>
      </c>
      <c r="J8602" s="1" t="s">
        <v>38</v>
      </c>
      <c r="K8602" s="1" t="s">
        <v>25</v>
      </c>
      <c r="N8602" s="3" t="str">
        <f>IF(LEFT(LOWER(C8602),1)="m","Male",IF(LEFT(LOWER(C8602),1)="f","Female","Unknown"))</f>
        <v>Male</v>
      </c>
      <c r="O8602" s="4" t="str">
        <f>IF(TRIM(LOWER(F8602))="neuro","Neurology",IF(TRIM(LOWER(F8602))="Neurology","Neurology",IF(TRIM(LOWER(F8602))="general ward","General",IF(TRIM(LOWER(F8602))="general","General",IF(TRIM(LOWER(F8602))="cardiology","Cardiology",IF(TRIM(LOWER(F8602))="Cardiology","Cardiology",IF(TRIM(LOWER(F8602))="Peads","Pediatrics",IF(TRIM(LOWER(F8602))="Pediatrics","Pediatrics",IF(TRIM(LOWER(F8602))="orthopedics","Orthopedics",IF(TRIM(LOWER(F8602))="Neurology","Neurology",IF(TRIM(LOWER(F8602))="Oncology","Oncology")))))))))))</f>
        <v>Orthopedics</v>
      </c>
      <c r="P8602" s="3" t="str">
        <f t="shared" si="804"/>
        <v>Unknown</v>
      </c>
      <c r="Q8602" s="5">
        <f t="shared" si="805"/>
        <v>14</v>
      </c>
      <c r="R8602" s="1">
        <f t="shared" si="806"/>
        <v>247186.87</v>
      </c>
      <c r="S8602" s="1">
        <f t="shared" si="807"/>
        <v>1</v>
      </c>
      <c r="T8602" s="1" t="str">
        <f t="shared" si="808"/>
        <v>18-35</v>
      </c>
      <c r="U8602" s="1" t="str">
        <f t="shared" si="809"/>
        <v>No</v>
      </c>
    </row>
    <row r="8603" spans="1:21">
      <c r="A8603" s="1">
        <v>8602</v>
      </c>
      <c r="B8603" s="1">
        <v>29</v>
      </c>
      <c r="C8603" s="1" t="s">
        <v>12</v>
      </c>
      <c r="D8603" s="2">
        <v>45373</v>
      </c>
      <c r="E8603" s="2">
        <v>45383</v>
      </c>
      <c r="F8603" s="1" t="s">
        <v>43</v>
      </c>
      <c r="G8603" s="1" t="s">
        <v>41</v>
      </c>
      <c r="H8603" s="1" t="s">
        <v>37</v>
      </c>
      <c r="I8603" s="1">
        <v>244552.85</v>
      </c>
      <c r="J8603" s="1" t="s">
        <v>42</v>
      </c>
      <c r="K8603" s="1" t="s">
        <v>25</v>
      </c>
      <c r="N8603" s="3" t="str">
        <f>IF(LEFT(LOWER(C8603),1)="m","Male",IF(LEFT(LOWER(C8603),1)="f","Female","Unknown"))</f>
        <v>Unknown</v>
      </c>
      <c r="O8603" s="4" t="str">
        <f>IF(TRIM(LOWER(F8603))="neuro","Neurology",IF(TRIM(LOWER(F8603))="Neurology","Neurology",IF(TRIM(LOWER(F8603))="general ward","General",IF(TRIM(LOWER(F8603))="general","General",IF(TRIM(LOWER(F8603))="cardiology","Cardiology",IF(TRIM(LOWER(F8603))="Cardiology","Cardiology",IF(TRIM(LOWER(F8603))="Peads","Pediatrics",IF(TRIM(LOWER(F8603))="Pediatrics","Pediatrics",IF(TRIM(LOWER(F8603))="orthopedics","Orthopedics",IF(TRIM(LOWER(F8603))="Neurology","Neurology",IF(TRIM(LOWER(F8603))="Oncology","Oncology")))))))))))</f>
        <v>Orthopedics</v>
      </c>
      <c r="P8603" s="3" t="str">
        <f t="shared" si="804"/>
        <v>Unknown</v>
      </c>
      <c r="Q8603" s="5">
        <f t="shared" si="805"/>
        <v>10</v>
      </c>
      <c r="R8603" s="1">
        <f t="shared" si="806"/>
        <v>244552.85</v>
      </c>
      <c r="S8603" s="1">
        <f t="shared" si="807"/>
        <v>1</v>
      </c>
      <c r="T8603" s="1" t="str">
        <f t="shared" si="808"/>
        <v>18-35</v>
      </c>
      <c r="U8603" s="1" t="str">
        <f t="shared" si="809"/>
        <v>No</v>
      </c>
    </row>
    <row r="8604" spans="1:21">
      <c r="A8604" s="1">
        <v>8603</v>
      </c>
      <c r="B8604" s="1">
        <v>53</v>
      </c>
      <c r="C8604" s="1" t="s">
        <v>12</v>
      </c>
      <c r="D8604" s="2">
        <v>44935</v>
      </c>
      <c r="E8604" s="2">
        <v>44937</v>
      </c>
      <c r="F8604" s="1" t="s">
        <v>21</v>
      </c>
      <c r="G8604" s="1" t="s">
        <v>41</v>
      </c>
      <c r="H8604" s="1" t="s">
        <v>37</v>
      </c>
      <c r="I8604" s="1">
        <v>261415.98</v>
      </c>
      <c r="J8604" s="1" t="s">
        <v>42</v>
      </c>
      <c r="K8604" s="1" t="s">
        <v>42</v>
      </c>
      <c r="N8604" s="3" t="str">
        <f>IF(LEFT(LOWER(C8604),1)="m","Male",IF(LEFT(LOWER(C8604),1)="f","Female","Unknown"))</f>
        <v>Unknown</v>
      </c>
      <c r="O8604" s="4" t="str">
        <f>IF(TRIM(LOWER(F8604))="neuro","Neurology",IF(TRIM(LOWER(F8604))="Neurology","Neurology",IF(TRIM(LOWER(F8604))="general ward","General",IF(TRIM(LOWER(F8604))="general","General",IF(TRIM(LOWER(F8604))="cardiology","Cardiology",IF(TRIM(LOWER(F8604))="Cardiology","Cardiology",IF(TRIM(LOWER(F8604))="Peads","Pediatrics",IF(TRIM(LOWER(F8604))="Pediatrics","Pediatrics",IF(TRIM(LOWER(F8604))="orthopedics","Orthopedics",IF(TRIM(LOWER(F8604))="Neurology","Neurology",IF(TRIM(LOWER(F8604))="Oncology","Oncology")))))))))))</f>
        <v>General</v>
      </c>
      <c r="P8604" s="3" t="str">
        <f t="shared" si="804"/>
        <v>Unknown</v>
      </c>
      <c r="Q8604" s="5">
        <f t="shared" si="805"/>
        <v>2</v>
      </c>
      <c r="R8604" s="1">
        <f t="shared" si="806"/>
        <v>261415.98</v>
      </c>
      <c r="S8604" s="1">
        <f t="shared" si="807"/>
        <v>0</v>
      </c>
      <c r="T8604" s="1" t="str">
        <f t="shared" si="808"/>
        <v>51-65</v>
      </c>
      <c r="U8604" s="1" t="str">
        <f t="shared" si="809"/>
        <v>No</v>
      </c>
    </row>
    <row r="8605" spans="1:21">
      <c r="A8605" s="1">
        <v>8604</v>
      </c>
      <c r="B8605" s="1">
        <v>5</v>
      </c>
      <c r="C8605" s="1" t="s">
        <v>18</v>
      </c>
      <c r="D8605" s="2">
        <v>45008</v>
      </c>
      <c r="E8605" s="2">
        <v>45020</v>
      </c>
      <c r="F8605" s="1" t="s">
        <v>35</v>
      </c>
      <c r="G8605" s="1" t="s">
        <v>33</v>
      </c>
      <c r="H8605" s="1" t="s">
        <v>47</v>
      </c>
      <c r="I8605" s="1">
        <v>39376.79</v>
      </c>
      <c r="J8605" s="1" t="s">
        <v>17</v>
      </c>
      <c r="K8605" s="1" t="s">
        <v>17</v>
      </c>
      <c r="N8605" s="3" t="str">
        <f>IF(LEFT(LOWER(C8605),1)="m","Male",IF(LEFT(LOWER(C8605),1)="f","Female","Unknown"))</f>
        <v>Male</v>
      </c>
      <c r="O8605" s="4" t="str">
        <f>IF(TRIM(LOWER(F8605))="neuro","Neurology",IF(TRIM(LOWER(F8605))="Neurology","Neurology",IF(TRIM(LOWER(F8605))="general ward","General",IF(TRIM(LOWER(F8605))="general","General",IF(TRIM(LOWER(F8605))="cardiology","Cardiology",IF(TRIM(LOWER(F8605))="Cardiology","Cardiology",IF(TRIM(LOWER(F8605))="Peads","Pediatrics",IF(TRIM(LOWER(F8605))="Pediatrics","Pediatrics",IF(TRIM(LOWER(F8605))="orthopedics","Orthopedics",IF(TRIM(LOWER(F8605))="Neurology","Neurology",IF(TRIM(LOWER(F8605))="Oncology","Oncology")))))))))))</f>
        <v>Cardiology</v>
      </c>
      <c r="P8605" s="3" t="str">
        <f t="shared" si="804"/>
        <v>Self</v>
      </c>
      <c r="Q8605" s="5">
        <f t="shared" si="805"/>
        <v>12</v>
      </c>
      <c r="R8605" s="1">
        <f t="shared" si="806"/>
        <v>39376.79</v>
      </c>
      <c r="S8605" s="1">
        <f t="shared" si="807"/>
        <v>1</v>
      </c>
      <c r="T8605" s="1" t="str">
        <f t="shared" si="808"/>
        <v>0-17</v>
      </c>
      <c r="U8605" s="1" t="str">
        <f t="shared" si="809"/>
        <v>Yes</v>
      </c>
    </row>
    <row r="8606" spans="1:21">
      <c r="A8606" s="1">
        <v>8605</v>
      </c>
      <c r="B8606" s="1">
        <v>41</v>
      </c>
      <c r="C8606" s="1" t="s">
        <v>29</v>
      </c>
      <c r="D8606" s="2">
        <v>45258</v>
      </c>
      <c r="E8606" s="2">
        <v>45272</v>
      </c>
      <c r="F8606" s="1" t="s">
        <v>19</v>
      </c>
      <c r="G8606" s="1" t="s">
        <v>22</v>
      </c>
      <c r="H8606" s="1" t="s">
        <v>47</v>
      </c>
      <c r="I8606" s="1">
        <v>336702.74</v>
      </c>
      <c r="J8606" s="1" t="s">
        <v>17</v>
      </c>
      <c r="K8606" s="1" t="s">
        <v>42</v>
      </c>
      <c r="N8606" s="3" t="str">
        <f>IF(LEFT(LOWER(C8606),1)="m","Male",IF(LEFT(LOWER(C8606),1)="f","Female","Unknown"))</f>
        <v>Female</v>
      </c>
      <c r="O8606" s="4" t="str">
        <f>IF(TRIM(LOWER(F8606))="neuro","Neurology",IF(TRIM(LOWER(F8606))="Neurology","Neurology",IF(TRIM(LOWER(F8606))="general ward","General",IF(TRIM(LOWER(F8606))="general","General",IF(TRIM(LOWER(F8606))="cardiology","Cardiology",IF(TRIM(LOWER(F8606))="Cardiology","Cardiology",IF(TRIM(LOWER(F8606))="Peads","Pediatrics",IF(TRIM(LOWER(F8606))="Pediatrics","Pediatrics",IF(TRIM(LOWER(F8606))="orthopedics","Orthopedics",IF(TRIM(LOWER(F8606))="Neurology","Neurology",IF(TRIM(LOWER(F8606))="Oncology","Oncology")))))))))))</f>
        <v>General</v>
      </c>
      <c r="P8606" s="3" t="str">
        <f t="shared" si="804"/>
        <v>Government</v>
      </c>
      <c r="Q8606" s="5">
        <f t="shared" si="805"/>
        <v>14</v>
      </c>
      <c r="R8606" s="1">
        <f t="shared" si="806"/>
        <v>336702.74</v>
      </c>
      <c r="S8606" s="1">
        <f t="shared" si="807"/>
        <v>0</v>
      </c>
      <c r="T8606" s="1" t="str">
        <f t="shared" si="808"/>
        <v>36-50</v>
      </c>
      <c r="U8606" s="1" t="str">
        <f t="shared" si="809"/>
        <v>Yes</v>
      </c>
    </row>
    <row r="8607" spans="1:21">
      <c r="A8607" s="1">
        <v>8606</v>
      </c>
      <c r="B8607" s="1">
        <v>59</v>
      </c>
      <c r="C8607" s="1" t="s">
        <v>29</v>
      </c>
      <c r="D8607" s="2">
        <v>45281</v>
      </c>
      <c r="E8607" s="2">
        <v>45293</v>
      </c>
      <c r="F8607" s="1" t="s">
        <v>19</v>
      </c>
      <c r="G8607" s="1" t="s">
        <v>41</v>
      </c>
      <c r="H8607" s="1" t="s">
        <v>39</v>
      </c>
      <c r="I8607" s="1">
        <v>76896.539999999994</v>
      </c>
      <c r="J8607" s="1" t="s">
        <v>25</v>
      </c>
      <c r="K8607" s="1" t="s">
        <v>42</v>
      </c>
      <c r="N8607" s="3" t="str">
        <f>IF(LEFT(LOWER(C8607),1)="m","Male",IF(LEFT(LOWER(C8607),1)="f","Female","Unknown"))</f>
        <v>Female</v>
      </c>
      <c r="O8607" s="4" t="str">
        <f>IF(TRIM(LOWER(F8607))="neuro","Neurology",IF(TRIM(LOWER(F8607))="Neurology","Neurology",IF(TRIM(LOWER(F8607))="general ward","General",IF(TRIM(LOWER(F8607))="general","General",IF(TRIM(LOWER(F8607))="cardiology","Cardiology",IF(TRIM(LOWER(F8607))="Cardiology","Cardiology",IF(TRIM(LOWER(F8607))="Peads","Pediatrics",IF(TRIM(LOWER(F8607))="Pediatrics","Pediatrics",IF(TRIM(LOWER(F8607))="orthopedics","Orthopedics",IF(TRIM(LOWER(F8607))="Neurology","Neurology",IF(TRIM(LOWER(F8607))="Oncology","Oncology")))))))))))</f>
        <v>General</v>
      </c>
      <c r="P8607" s="3" t="str">
        <f t="shared" si="804"/>
        <v>Unknown</v>
      </c>
      <c r="Q8607" s="5">
        <f t="shared" si="805"/>
        <v>12</v>
      </c>
      <c r="R8607" s="1">
        <f t="shared" si="806"/>
        <v>76896.539999999994</v>
      </c>
      <c r="S8607" s="1">
        <f t="shared" si="807"/>
        <v>0</v>
      </c>
      <c r="T8607" s="1" t="str">
        <f t="shared" si="808"/>
        <v>51-65</v>
      </c>
      <c r="U8607" s="1" t="str">
        <f t="shared" si="809"/>
        <v>Yes</v>
      </c>
    </row>
    <row r="8608" spans="1:21">
      <c r="A8608" s="1">
        <v>8607</v>
      </c>
      <c r="B8608" s="1">
        <v>43</v>
      </c>
      <c r="C8608" s="1" t="s">
        <v>12</v>
      </c>
      <c r="D8608" s="2">
        <v>45479</v>
      </c>
      <c r="E8608" s="2">
        <v>45480</v>
      </c>
      <c r="F8608" s="1" t="s">
        <v>45</v>
      </c>
      <c r="G8608" s="1" t="s">
        <v>41</v>
      </c>
      <c r="H8608" s="1" t="s">
        <v>37</v>
      </c>
      <c r="I8608" s="1">
        <v>240942.55</v>
      </c>
      <c r="J8608" s="1" t="s">
        <v>25</v>
      </c>
      <c r="K8608" s="1" t="s">
        <v>25</v>
      </c>
      <c r="N8608" s="3" t="str">
        <f>IF(LEFT(LOWER(C8608),1)="m","Male",IF(LEFT(LOWER(C8608),1)="f","Female","Unknown"))</f>
        <v>Unknown</v>
      </c>
      <c r="O8608" s="4" t="str">
        <f>IF(TRIM(LOWER(F8608))="neuro","Neurology",IF(TRIM(LOWER(F8608))="Neurology","Neurology",IF(TRIM(LOWER(F8608))="general ward","General",IF(TRIM(LOWER(F8608))="general","General",IF(TRIM(LOWER(F8608))="cardiology","Cardiology",IF(TRIM(LOWER(F8608))="Cardiology","Cardiology",IF(TRIM(LOWER(F8608))="Peads","Pediatrics",IF(TRIM(LOWER(F8608))="Pediatrics","Pediatrics",IF(TRIM(LOWER(F8608))="orthopedics","Orthopedics",IF(TRIM(LOWER(F8608))="Neurology","Neurology",IF(TRIM(LOWER(F8608))="Oncology","Oncology")))))))))))</f>
        <v>Neurology</v>
      </c>
      <c r="P8608" s="3" t="str">
        <f t="shared" si="804"/>
        <v>Unknown</v>
      </c>
      <c r="Q8608" s="5">
        <f t="shared" si="805"/>
        <v>1</v>
      </c>
      <c r="R8608" s="1">
        <f t="shared" si="806"/>
        <v>240942.55</v>
      </c>
      <c r="S8608" s="1">
        <f t="shared" si="807"/>
        <v>1</v>
      </c>
      <c r="T8608" s="1" t="str">
        <f t="shared" si="808"/>
        <v>36-50</v>
      </c>
      <c r="U8608" s="1" t="str">
        <f t="shared" si="809"/>
        <v>Yes</v>
      </c>
    </row>
    <row r="8609" spans="1:21">
      <c r="A8609" s="1">
        <v>8608</v>
      </c>
      <c r="B8609" s="1">
        <v>18</v>
      </c>
      <c r="C8609" s="1" t="s">
        <v>34</v>
      </c>
      <c r="D8609" s="2">
        <v>45201</v>
      </c>
      <c r="E8609" s="2">
        <v>45218</v>
      </c>
      <c r="F8609" s="1" t="s">
        <v>49</v>
      </c>
      <c r="G8609" s="1" t="s">
        <v>33</v>
      </c>
      <c r="H8609" s="1" t="s">
        <v>51</v>
      </c>
      <c r="I8609" s="1">
        <v>165763.51</v>
      </c>
      <c r="K8609" s="1" t="s">
        <v>17</v>
      </c>
      <c r="N8609" s="3" t="str">
        <f>IF(LEFT(LOWER(C8609),1)="m","Male",IF(LEFT(LOWER(C8609),1)="f","Female","Unknown"))</f>
        <v>Male</v>
      </c>
      <c r="O8609" s="4" t="str">
        <f>IF(TRIM(LOWER(F8609))="neuro","Neurology",IF(TRIM(LOWER(F8609))="Neurology","Neurology",IF(TRIM(LOWER(F8609))="general ward","General",IF(TRIM(LOWER(F8609))="general","General",IF(TRIM(LOWER(F8609))="cardiology","Cardiology",IF(TRIM(LOWER(F8609))="Cardiology","Cardiology",IF(TRIM(LOWER(F8609))="Peads","Pediatrics",IF(TRIM(LOWER(F8609))="Pediatrics","Pediatrics",IF(TRIM(LOWER(F8609))="orthopedics","Orthopedics",IF(TRIM(LOWER(F8609))="Neurology","Neurology",IF(TRIM(LOWER(F8609))="Oncology","Oncology")))))))))))</f>
        <v>Oncology</v>
      </c>
      <c r="P8609" s="3" t="str">
        <f t="shared" si="804"/>
        <v>Self</v>
      </c>
      <c r="Q8609" s="5">
        <f t="shared" si="805"/>
        <v>17</v>
      </c>
      <c r="R8609" s="1">
        <f t="shared" si="806"/>
        <v>165763.51</v>
      </c>
      <c r="S8609" s="1">
        <f t="shared" si="807"/>
        <v>1</v>
      </c>
      <c r="T8609" s="1" t="str">
        <f t="shared" si="808"/>
        <v>18-35</v>
      </c>
      <c r="U8609" s="1" t="str">
        <f t="shared" si="809"/>
        <v>Unknown</v>
      </c>
    </row>
    <row r="8610" spans="1:21">
      <c r="A8610" s="1">
        <v>8609</v>
      </c>
      <c r="B8610" s="1">
        <v>74</v>
      </c>
      <c r="C8610" s="1" t="s">
        <v>12</v>
      </c>
      <c r="D8610" s="2">
        <v>44933</v>
      </c>
      <c r="E8610" s="2">
        <v>44950</v>
      </c>
      <c r="F8610" s="1" t="s">
        <v>50</v>
      </c>
      <c r="G8610" s="1" t="s">
        <v>36</v>
      </c>
      <c r="H8610" s="1" t="s">
        <v>37</v>
      </c>
      <c r="I8610" s="1">
        <v>126861.96</v>
      </c>
      <c r="J8610" s="1" t="s">
        <v>25</v>
      </c>
      <c r="K8610" s="1" t="s">
        <v>20</v>
      </c>
      <c r="N8610" s="3" t="str">
        <f>IF(LEFT(LOWER(C8610),1)="m","Male",IF(LEFT(LOWER(C8610),1)="f","Female","Unknown"))</f>
        <v>Unknown</v>
      </c>
      <c r="O8610" s="4" t="str">
        <f>IF(TRIM(LOWER(F8610))="neuro","Neurology",IF(TRIM(LOWER(F8610))="Neurology","Neurology",IF(TRIM(LOWER(F8610))="general ward","General",IF(TRIM(LOWER(F8610))="general","General",IF(TRIM(LOWER(F8610))="cardiology","Cardiology",IF(TRIM(LOWER(F8610))="Cardiology","Cardiology",IF(TRIM(LOWER(F8610))="Peads","Pediatrics",IF(TRIM(LOWER(F8610))="Pediatrics","Pediatrics",IF(TRIM(LOWER(F8610))="orthopedics","Orthopedics",IF(TRIM(LOWER(F8610))="Neurology","Neurology",IF(TRIM(LOWER(F8610))="Oncology","Oncology")))))))))))</f>
        <v>Cardiology</v>
      </c>
      <c r="P8610" s="3" t="str">
        <f t="shared" si="804"/>
        <v>Government</v>
      </c>
      <c r="Q8610" s="5">
        <f t="shared" si="805"/>
        <v>17</v>
      </c>
      <c r="R8610" s="1">
        <f t="shared" si="806"/>
        <v>126861.96</v>
      </c>
      <c r="S8610" s="1">
        <f t="shared" si="807"/>
        <v>0</v>
      </c>
      <c r="T8610" s="1" t="str">
        <f t="shared" si="808"/>
        <v>66+</v>
      </c>
      <c r="U8610" s="1" t="str">
        <f t="shared" si="809"/>
        <v>Yes</v>
      </c>
    </row>
    <row r="8611" spans="1:21">
      <c r="A8611" s="1">
        <v>8610</v>
      </c>
      <c r="B8611" s="1">
        <v>78</v>
      </c>
      <c r="C8611" s="1" t="s">
        <v>27</v>
      </c>
      <c r="D8611" s="2">
        <v>45093</v>
      </c>
      <c r="E8611" s="2">
        <v>45113</v>
      </c>
      <c r="F8611" s="1" t="s">
        <v>19</v>
      </c>
      <c r="G8611" s="1" t="s">
        <v>46</v>
      </c>
      <c r="H8611" s="1" t="s">
        <v>48</v>
      </c>
      <c r="I8611" s="1">
        <v>316856.98</v>
      </c>
      <c r="K8611" s="1" t="s">
        <v>42</v>
      </c>
      <c r="N8611" s="3" t="str">
        <f>IF(LEFT(LOWER(C8611),1)="m","Male",IF(LEFT(LOWER(C8611),1)="f","Female","Unknown"))</f>
        <v>Male</v>
      </c>
      <c r="O8611" s="4" t="str">
        <f>IF(TRIM(LOWER(F8611))="neuro","Neurology",IF(TRIM(LOWER(F8611))="Neurology","Neurology",IF(TRIM(LOWER(F8611))="general ward","General",IF(TRIM(LOWER(F8611))="general","General",IF(TRIM(LOWER(F8611))="cardiology","Cardiology",IF(TRIM(LOWER(F8611))="Cardiology","Cardiology",IF(TRIM(LOWER(F8611))="Peads","Pediatrics",IF(TRIM(LOWER(F8611))="Pediatrics","Pediatrics",IF(TRIM(LOWER(F8611))="orthopedics","Orthopedics",IF(TRIM(LOWER(F8611))="Neurology","Neurology",IF(TRIM(LOWER(F8611))="Oncology","Oncology")))))))))))</f>
        <v>General</v>
      </c>
      <c r="P8611" s="3" t="str">
        <f t="shared" si="804"/>
        <v>Self</v>
      </c>
      <c r="Q8611" s="5">
        <f t="shared" si="805"/>
        <v>20</v>
      </c>
      <c r="R8611" s="1">
        <f t="shared" si="806"/>
        <v>316856.98</v>
      </c>
      <c r="S8611" s="1">
        <f t="shared" si="807"/>
        <v>0</v>
      </c>
      <c r="T8611" s="1" t="str">
        <f t="shared" si="808"/>
        <v>66+</v>
      </c>
      <c r="U8611" s="1" t="str">
        <f t="shared" si="809"/>
        <v>Unknown</v>
      </c>
    </row>
    <row r="8612" spans="1:21">
      <c r="A8612" s="1">
        <v>8611</v>
      </c>
      <c r="B8612" s="1">
        <v>55</v>
      </c>
      <c r="C8612" s="1" t="s">
        <v>44</v>
      </c>
      <c r="D8612" s="2">
        <v>45364</v>
      </c>
      <c r="E8612" s="2">
        <v>45369</v>
      </c>
      <c r="F8612" s="1" t="s">
        <v>43</v>
      </c>
      <c r="G8612" s="1" t="s">
        <v>14</v>
      </c>
      <c r="H8612" s="1" t="s">
        <v>37</v>
      </c>
      <c r="I8612" s="1">
        <v>15065.52</v>
      </c>
      <c r="J8612" s="1" t="s">
        <v>16</v>
      </c>
      <c r="K8612" s="1" t="s">
        <v>25</v>
      </c>
      <c r="N8612" s="3" t="str">
        <f>IF(LEFT(LOWER(C8612),1)="m","Male",IF(LEFT(LOWER(C8612),1)="f","Female","Unknown"))</f>
        <v>Female</v>
      </c>
      <c r="O8612" s="4" t="str">
        <f>IF(TRIM(LOWER(F8612))="neuro","Neurology",IF(TRIM(LOWER(F8612))="Neurology","Neurology",IF(TRIM(LOWER(F8612))="general ward","General",IF(TRIM(LOWER(F8612))="general","General",IF(TRIM(LOWER(F8612))="cardiology","Cardiology",IF(TRIM(LOWER(F8612))="Cardiology","Cardiology",IF(TRIM(LOWER(F8612))="Peads","Pediatrics",IF(TRIM(LOWER(F8612))="Pediatrics","Pediatrics",IF(TRIM(LOWER(F8612))="orthopedics","Orthopedics",IF(TRIM(LOWER(F8612))="Neurology","Neurology",IF(TRIM(LOWER(F8612))="Oncology","Oncology")))))))))))</f>
        <v>Orthopedics</v>
      </c>
      <c r="P8612" s="3" t="str">
        <f t="shared" si="804"/>
        <v>Private</v>
      </c>
      <c r="Q8612" s="5">
        <f t="shared" si="805"/>
        <v>5</v>
      </c>
      <c r="R8612" s="1">
        <f t="shared" si="806"/>
        <v>15065.52</v>
      </c>
      <c r="S8612" s="1">
        <f t="shared" si="807"/>
        <v>1</v>
      </c>
      <c r="T8612" s="1" t="str">
        <f t="shared" si="808"/>
        <v>51-65</v>
      </c>
      <c r="U8612" s="1" t="str">
        <f t="shared" si="809"/>
        <v>Yes</v>
      </c>
    </row>
    <row r="8613" spans="1:21">
      <c r="A8613" s="1">
        <v>8612</v>
      </c>
      <c r="C8613" s="1" t="s">
        <v>12</v>
      </c>
      <c r="D8613" s="2">
        <v>45605</v>
      </c>
      <c r="E8613" s="2">
        <v>45614</v>
      </c>
      <c r="F8613" s="1" t="s">
        <v>50</v>
      </c>
      <c r="G8613" s="1" t="s">
        <v>31</v>
      </c>
      <c r="H8613" s="1" t="s">
        <v>23</v>
      </c>
      <c r="I8613" s="1">
        <v>34486.589999999997</v>
      </c>
      <c r="J8613" s="1" t="s">
        <v>17</v>
      </c>
      <c r="K8613" s="1" t="s">
        <v>17</v>
      </c>
      <c r="N8613" s="3" t="str">
        <f>IF(LEFT(LOWER(C8613),1)="m","Male",IF(LEFT(LOWER(C8613),1)="f","Female","Unknown"))</f>
        <v>Unknown</v>
      </c>
      <c r="O8613" s="4" t="str">
        <f>IF(TRIM(LOWER(F8613))="neuro","Neurology",IF(TRIM(LOWER(F8613))="Neurology","Neurology",IF(TRIM(LOWER(F8613))="general ward","General",IF(TRIM(LOWER(F8613))="general","General",IF(TRIM(LOWER(F8613))="cardiology","Cardiology",IF(TRIM(LOWER(F8613))="Cardiology","Cardiology",IF(TRIM(LOWER(F8613))="Peads","Pediatrics",IF(TRIM(LOWER(F8613))="Pediatrics","Pediatrics",IF(TRIM(LOWER(F8613))="orthopedics","Orthopedics",IF(TRIM(LOWER(F8613))="Neurology","Neurology",IF(TRIM(LOWER(F8613))="Oncology","Oncology")))))))))))</f>
        <v>Cardiology</v>
      </c>
      <c r="P8613" s="3" t="str">
        <f t="shared" si="804"/>
        <v>Private</v>
      </c>
      <c r="Q8613" s="5">
        <f t="shared" si="805"/>
        <v>9</v>
      </c>
      <c r="R8613" s="1">
        <f t="shared" si="806"/>
        <v>34486.589999999997</v>
      </c>
      <c r="S8613" s="1">
        <f t="shared" si="807"/>
        <v>1</v>
      </c>
      <c r="T8613" s="1" t="str">
        <f t="shared" si="808"/>
        <v>0-17</v>
      </c>
      <c r="U8613" s="1" t="str">
        <f t="shared" si="809"/>
        <v>Yes</v>
      </c>
    </row>
    <row r="8614" spans="1:21">
      <c r="A8614" s="1">
        <v>8613</v>
      </c>
      <c r="B8614" s="1">
        <v>22</v>
      </c>
      <c r="C8614" s="1" t="s">
        <v>27</v>
      </c>
      <c r="D8614" s="2">
        <v>45569</v>
      </c>
      <c r="E8614" s="2">
        <v>45571</v>
      </c>
      <c r="F8614" s="1" t="s">
        <v>21</v>
      </c>
      <c r="G8614" s="1" t="s">
        <v>22</v>
      </c>
      <c r="I8614" s="1">
        <v>308089.5</v>
      </c>
      <c r="J8614" s="1" t="s">
        <v>38</v>
      </c>
      <c r="K8614" s="1" t="s">
        <v>42</v>
      </c>
      <c r="N8614" s="3" t="str">
        <f>IF(LEFT(LOWER(C8614),1)="m","Male",IF(LEFT(LOWER(C8614),1)="f","Female","Unknown"))</f>
        <v>Male</v>
      </c>
      <c r="O8614" s="4" t="str">
        <f>IF(TRIM(LOWER(F8614))="neuro","Neurology",IF(TRIM(LOWER(F8614))="Neurology","Neurology",IF(TRIM(LOWER(F8614))="general ward","General",IF(TRIM(LOWER(F8614))="general","General",IF(TRIM(LOWER(F8614))="cardiology","Cardiology",IF(TRIM(LOWER(F8614))="Cardiology","Cardiology",IF(TRIM(LOWER(F8614))="Peads","Pediatrics",IF(TRIM(LOWER(F8614))="Pediatrics","Pediatrics",IF(TRIM(LOWER(F8614))="orthopedics","Orthopedics",IF(TRIM(LOWER(F8614))="Neurology","Neurology",IF(TRIM(LOWER(F8614))="Oncology","Oncology")))))))))))</f>
        <v>General</v>
      </c>
      <c r="P8614" s="3" t="str">
        <f t="shared" si="804"/>
        <v>Government</v>
      </c>
      <c r="Q8614" s="5">
        <f t="shared" si="805"/>
        <v>2</v>
      </c>
      <c r="R8614" s="1">
        <f t="shared" si="806"/>
        <v>308089.5</v>
      </c>
      <c r="S8614" s="1">
        <f t="shared" si="807"/>
        <v>0</v>
      </c>
      <c r="T8614" s="1" t="str">
        <f t="shared" si="808"/>
        <v>18-35</v>
      </c>
      <c r="U8614" s="1" t="str">
        <f t="shared" si="809"/>
        <v>No</v>
      </c>
    </row>
    <row r="8615" spans="1:21">
      <c r="A8615" s="1">
        <v>8614</v>
      </c>
      <c r="B8615" s="1">
        <v>34</v>
      </c>
      <c r="C8615" s="1" t="s">
        <v>18</v>
      </c>
      <c r="D8615" s="2">
        <v>45615</v>
      </c>
      <c r="E8615" s="2">
        <v>45629</v>
      </c>
      <c r="F8615" s="1" t="s">
        <v>43</v>
      </c>
      <c r="G8615" s="1" t="s">
        <v>14</v>
      </c>
      <c r="H8615" s="1" t="s">
        <v>48</v>
      </c>
      <c r="I8615" s="1">
        <v>62369.69</v>
      </c>
      <c r="J8615" s="1" t="s">
        <v>38</v>
      </c>
      <c r="K8615" s="1" t="s">
        <v>25</v>
      </c>
      <c r="N8615" s="3" t="str">
        <f>IF(LEFT(LOWER(C8615),1)="m","Male",IF(LEFT(LOWER(C8615),1)="f","Female","Unknown"))</f>
        <v>Male</v>
      </c>
      <c r="O8615" s="4" t="str">
        <f>IF(TRIM(LOWER(F8615))="neuro","Neurology",IF(TRIM(LOWER(F8615))="Neurology","Neurology",IF(TRIM(LOWER(F8615))="general ward","General",IF(TRIM(LOWER(F8615))="general","General",IF(TRIM(LOWER(F8615))="cardiology","Cardiology",IF(TRIM(LOWER(F8615))="Cardiology","Cardiology",IF(TRIM(LOWER(F8615))="Peads","Pediatrics",IF(TRIM(LOWER(F8615))="Pediatrics","Pediatrics",IF(TRIM(LOWER(F8615))="orthopedics","Orthopedics",IF(TRIM(LOWER(F8615))="Neurology","Neurology",IF(TRIM(LOWER(F8615))="Oncology","Oncology")))))))))))</f>
        <v>Orthopedics</v>
      </c>
      <c r="P8615" s="3" t="str">
        <f t="shared" si="804"/>
        <v>Private</v>
      </c>
      <c r="Q8615" s="5">
        <f t="shared" si="805"/>
        <v>14</v>
      </c>
      <c r="R8615" s="1">
        <f t="shared" si="806"/>
        <v>62369.69</v>
      </c>
      <c r="S8615" s="1">
        <f t="shared" si="807"/>
        <v>1</v>
      </c>
      <c r="T8615" s="1" t="str">
        <f t="shared" si="808"/>
        <v>18-35</v>
      </c>
      <c r="U8615" s="1" t="str">
        <f t="shared" si="809"/>
        <v>No</v>
      </c>
    </row>
    <row r="8616" spans="1:21">
      <c r="A8616" s="1">
        <v>8615</v>
      </c>
      <c r="B8616" s="1">
        <v>77</v>
      </c>
      <c r="C8616" s="1" t="s">
        <v>26</v>
      </c>
      <c r="D8616" s="2">
        <v>45252</v>
      </c>
      <c r="E8616" s="2">
        <v>45272</v>
      </c>
      <c r="F8616" s="1" t="s">
        <v>45</v>
      </c>
      <c r="G8616" s="1" t="s">
        <v>46</v>
      </c>
      <c r="H8616" s="1" t="s">
        <v>51</v>
      </c>
      <c r="I8616" s="1">
        <v>148380.54</v>
      </c>
      <c r="J8616" s="1" t="s">
        <v>24</v>
      </c>
      <c r="K8616" s="1" t="s">
        <v>42</v>
      </c>
      <c r="N8616" s="3" t="str">
        <f>IF(LEFT(LOWER(C8616),1)="m","Male",IF(LEFT(LOWER(C8616),1)="f","Female","Unknown"))</f>
        <v>Female</v>
      </c>
      <c r="O8616" s="4" t="str">
        <f>IF(TRIM(LOWER(F8616))="neuro","Neurology",IF(TRIM(LOWER(F8616))="Neurology","Neurology",IF(TRIM(LOWER(F8616))="general ward","General",IF(TRIM(LOWER(F8616))="general","General",IF(TRIM(LOWER(F8616))="cardiology","Cardiology",IF(TRIM(LOWER(F8616))="Cardiology","Cardiology",IF(TRIM(LOWER(F8616))="Peads","Pediatrics",IF(TRIM(LOWER(F8616))="Pediatrics","Pediatrics",IF(TRIM(LOWER(F8616))="orthopedics","Orthopedics",IF(TRIM(LOWER(F8616))="Neurology","Neurology",IF(TRIM(LOWER(F8616))="Oncology","Oncology")))))))))))</f>
        <v>Neurology</v>
      </c>
      <c r="P8616" s="3" t="str">
        <f t="shared" si="804"/>
        <v>Self</v>
      </c>
      <c r="Q8616" s="5">
        <f t="shared" si="805"/>
        <v>20</v>
      </c>
      <c r="R8616" s="1">
        <f t="shared" si="806"/>
        <v>148380.54</v>
      </c>
      <c r="S8616" s="1">
        <f t="shared" si="807"/>
        <v>0</v>
      </c>
      <c r="T8616" s="1" t="str">
        <f t="shared" si="808"/>
        <v>66+</v>
      </c>
      <c r="U8616" s="1" t="str">
        <f t="shared" si="809"/>
        <v>No</v>
      </c>
    </row>
    <row r="8617" spans="1:21">
      <c r="A8617" s="1">
        <v>8616</v>
      </c>
      <c r="B8617" s="1">
        <v>14</v>
      </c>
      <c r="C8617" s="1" t="s">
        <v>18</v>
      </c>
      <c r="D8617" s="2">
        <v>45354</v>
      </c>
      <c r="E8617" s="2">
        <v>45362</v>
      </c>
      <c r="F8617" s="1" t="s">
        <v>19</v>
      </c>
      <c r="G8617" s="1" t="s">
        <v>22</v>
      </c>
      <c r="H8617" s="1" t="s">
        <v>37</v>
      </c>
      <c r="I8617" s="1">
        <v>58714.51</v>
      </c>
      <c r="J8617" s="1" t="s">
        <v>38</v>
      </c>
      <c r="K8617" s="1" t="s">
        <v>42</v>
      </c>
      <c r="N8617" s="3" t="str">
        <f>IF(LEFT(LOWER(C8617),1)="m","Male",IF(LEFT(LOWER(C8617),1)="f","Female","Unknown"))</f>
        <v>Male</v>
      </c>
      <c r="O8617" s="4" t="str">
        <f>IF(TRIM(LOWER(F8617))="neuro","Neurology",IF(TRIM(LOWER(F8617))="Neurology","Neurology",IF(TRIM(LOWER(F8617))="general ward","General",IF(TRIM(LOWER(F8617))="general","General",IF(TRIM(LOWER(F8617))="cardiology","Cardiology",IF(TRIM(LOWER(F8617))="Cardiology","Cardiology",IF(TRIM(LOWER(F8617))="Peads","Pediatrics",IF(TRIM(LOWER(F8617))="Pediatrics","Pediatrics",IF(TRIM(LOWER(F8617))="orthopedics","Orthopedics",IF(TRIM(LOWER(F8617))="Neurology","Neurology",IF(TRIM(LOWER(F8617))="Oncology","Oncology")))))))))))</f>
        <v>General</v>
      </c>
      <c r="P8617" s="3" t="str">
        <f t="shared" si="804"/>
        <v>Government</v>
      </c>
      <c r="Q8617" s="5">
        <f t="shared" si="805"/>
        <v>8</v>
      </c>
      <c r="R8617" s="1">
        <f t="shared" si="806"/>
        <v>58714.51</v>
      </c>
      <c r="S8617" s="1">
        <f t="shared" si="807"/>
        <v>0</v>
      </c>
      <c r="T8617" s="1" t="str">
        <f t="shared" si="808"/>
        <v>0-17</v>
      </c>
      <c r="U8617" s="1" t="str">
        <f t="shared" si="809"/>
        <v>No</v>
      </c>
    </row>
    <row r="8618" spans="1:21">
      <c r="A8618" s="1">
        <v>8617</v>
      </c>
      <c r="B8618" s="1">
        <v>65</v>
      </c>
      <c r="C8618" s="1" t="s">
        <v>34</v>
      </c>
      <c r="D8618" s="2">
        <v>45430</v>
      </c>
      <c r="E8618" s="2">
        <v>45447</v>
      </c>
      <c r="F8618" s="1" t="s">
        <v>19</v>
      </c>
      <c r="G8618" s="1" t="s">
        <v>36</v>
      </c>
      <c r="H8618" s="1" t="s">
        <v>51</v>
      </c>
      <c r="I8618" s="1">
        <v>169665.32</v>
      </c>
      <c r="J8618" s="1" t="s">
        <v>16</v>
      </c>
      <c r="K8618" s="1" t="s">
        <v>20</v>
      </c>
      <c r="N8618" s="3" t="str">
        <f>IF(LEFT(LOWER(C8618),1)="m","Male",IF(LEFT(LOWER(C8618),1)="f","Female","Unknown"))</f>
        <v>Male</v>
      </c>
      <c r="O8618" s="4" t="str">
        <f>IF(TRIM(LOWER(F8618))="neuro","Neurology",IF(TRIM(LOWER(F8618))="Neurology","Neurology",IF(TRIM(LOWER(F8618))="general ward","General",IF(TRIM(LOWER(F8618))="general","General",IF(TRIM(LOWER(F8618))="cardiology","Cardiology",IF(TRIM(LOWER(F8618))="Cardiology","Cardiology",IF(TRIM(LOWER(F8618))="Peads","Pediatrics",IF(TRIM(LOWER(F8618))="Pediatrics","Pediatrics",IF(TRIM(LOWER(F8618))="orthopedics","Orthopedics",IF(TRIM(LOWER(F8618))="Neurology","Neurology",IF(TRIM(LOWER(F8618))="Oncology","Oncology")))))))))))</f>
        <v>General</v>
      </c>
      <c r="P8618" s="3" t="str">
        <f t="shared" si="804"/>
        <v>Government</v>
      </c>
      <c r="Q8618" s="5">
        <f t="shared" si="805"/>
        <v>17</v>
      </c>
      <c r="R8618" s="1">
        <f t="shared" si="806"/>
        <v>169665.32</v>
      </c>
      <c r="S8618" s="1">
        <f t="shared" si="807"/>
        <v>0</v>
      </c>
      <c r="T8618" s="1" t="str">
        <f t="shared" si="808"/>
        <v>51-65</v>
      </c>
      <c r="U8618" s="1" t="str">
        <f t="shared" si="809"/>
        <v>Yes</v>
      </c>
    </row>
    <row r="8619" spans="1:21">
      <c r="A8619" s="1">
        <v>8618</v>
      </c>
      <c r="B8619" s="1">
        <v>92</v>
      </c>
      <c r="C8619" s="1" t="s">
        <v>27</v>
      </c>
      <c r="D8619" s="2">
        <v>45024</v>
      </c>
      <c r="E8619" s="2">
        <v>45029</v>
      </c>
      <c r="F8619" s="1" t="s">
        <v>50</v>
      </c>
      <c r="G8619" s="1" t="s">
        <v>41</v>
      </c>
      <c r="H8619" s="1" t="s">
        <v>37</v>
      </c>
      <c r="I8619" s="1">
        <v>307421.78999999998</v>
      </c>
      <c r="J8619" s="1" t="s">
        <v>24</v>
      </c>
      <c r="K8619" s="1" t="s">
        <v>38</v>
      </c>
      <c r="N8619" s="3" t="str">
        <f>IF(LEFT(LOWER(C8619),1)="m","Male",IF(LEFT(LOWER(C8619),1)="f","Female","Unknown"))</f>
        <v>Male</v>
      </c>
      <c r="O8619" s="4" t="str">
        <f>IF(TRIM(LOWER(F8619))="neuro","Neurology",IF(TRIM(LOWER(F8619))="Neurology","Neurology",IF(TRIM(LOWER(F8619))="general ward","General",IF(TRIM(LOWER(F8619))="general","General",IF(TRIM(LOWER(F8619))="cardiology","Cardiology",IF(TRIM(LOWER(F8619))="Cardiology","Cardiology",IF(TRIM(LOWER(F8619))="Peads","Pediatrics",IF(TRIM(LOWER(F8619))="Pediatrics","Pediatrics",IF(TRIM(LOWER(F8619))="orthopedics","Orthopedics",IF(TRIM(LOWER(F8619))="Neurology","Neurology",IF(TRIM(LOWER(F8619))="Oncology","Oncology")))))))))))</f>
        <v>Cardiology</v>
      </c>
      <c r="P8619" s="3" t="str">
        <f t="shared" si="804"/>
        <v>Unknown</v>
      </c>
      <c r="Q8619" s="5">
        <f t="shared" si="805"/>
        <v>5</v>
      </c>
      <c r="R8619" s="1">
        <f t="shared" si="806"/>
        <v>307421.78999999998</v>
      </c>
      <c r="S8619" s="1">
        <f t="shared" si="807"/>
        <v>0</v>
      </c>
      <c r="T8619" s="1" t="str">
        <f t="shared" si="808"/>
        <v>66+</v>
      </c>
      <c r="U8619" s="1" t="str">
        <f t="shared" si="809"/>
        <v>No</v>
      </c>
    </row>
    <row r="8620" spans="1:21">
      <c r="A8620" s="1">
        <v>8619</v>
      </c>
      <c r="B8620" s="1">
        <v>92</v>
      </c>
      <c r="C8620" s="1" t="s">
        <v>27</v>
      </c>
      <c r="D8620" s="2">
        <v>45577</v>
      </c>
      <c r="E8620" s="2">
        <v>45592</v>
      </c>
      <c r="F8620" s="1" t="s">
        <v>43</v>
      </c>
      <c r="G8620" s="1" t="s">
        <v>14</v>
      </c>
      <c r="H8620" s="1" t="s">
        <v>32</v>
      </c>
      <c r="I8620" s="1">
        <v>48222.98</v>
      </c>
      <c r="J8620" s="1" t="s">
        <v>17</v>
      </c>
      <c r="K8620" s="1" t="s">
        <v>25</v>
      </c>
      <c r="N8620" s="3" t="str">
        <f>IF(LEFT(LOWER(C8620),1)="m","Male",IF(LEFT(LOWER(C8620),1)="f","Female","Unknown"))</f>
        <v>Male</v>
      </c>
      <c r="O8620" s="4" t="str">
        <f>IF(TRIM(LOWER(F8620))="neuro","Neurology",IF(TRIM(LOWER(F8620))="Neurology","Neurology",IF(TRIM(LOWER(F8620))="general ward","General",IF(TRIM(LOWER(F8620))="general","General",IF(TRIM(LOWER(F8620))="cardiology","Cardiology",IF(TRIM(LOWER(F8620))="Cardiology","Cardiology",IF(TRIM(LOWER(F8620))="Peads","Pediatrics",IF(TRIM(LOWER(F8620))="Pediatrics","Pediatrics",IF(TRIM(LOWER(F8620))="orthopedics","Orthopedics",IF(TRIM(LOWER(F8620))="Neurology","Neurology",IF(TRIM(LOWER(F8620))="Oncology","Oncology")))))))))))</f>
        <v>Orthopedics</v>
      </c>
      <c r="P8620" s="3" t="str">
        <f t="shared" si="804"/>
        <v>Private</v>
      </c>
      <c r="Q8620" s="5">
        <f t="shared" si="805"/>
        <v>15</v>
      </c>
      <c r="R8620" s="1">
        <f t="shared" si="806"/>
        <v>48222.98</v>
      </c>
      <c r="S8620" s="1">
        <f t="shared" si="807"/>
        <v>1</v>
      </c>
      <c r="T8620" s="1" t="str">
        <f t="shared" si="808"/>
        <v>66+</v>
      </c>
      <c r="U8620" s="1" t="str">
        <f t="shared" si="809"/>
        <v>Yes</v>
      </c>
    </row>
    <row r="8621" spans="1:21">
      <c r="A8621" s="1">
        <v>8620</v>
      </c>
      <c r="B8621" s="1">
        <v>86</v>
      </c>
      <c r="C8621" s="1" t="s">
        <v>34</v>
      </c>
      <c r="D8621" s="2">
        <v>45452</v>
      </c>
      <c r="E8621" s="2">
        <v>45466</v>
      </c>
      <c r="F8621" s="1" t="s">
        <v>43</v>
      </c>
      <c r="G8621" s="1" t="s">
        <v>22</v>
      </c>
      <c r="H8621" s="1" t="s">
        <v>32</v>
      </c>
      <c r="I8621" s="1">
        <v>52148.74</v>
      </c>
      <c r="J8621" s="1" t="s">
        <v>42</v>
      </c>
      <c r="K8621" s="1" t="s">
        <v>20</v>
      </c>
      <c r="N8621" s="3" t="str">
        <f>IF(LEFT(LOWER(C8621),1)="m","Male",IF(LEFT(LOWER(C8621),1)="f","Female","Unknown"))</f>
        <v>Male</v>
      </c>
      <c r="O8621" s="4" t="str">
        <f>IF(TRIM(LOWER(F8621))="neuro","Neurology",IF(TRIM(LOWER(F8621))="Neurology","Neurology",IF(TRIM(LOWER(F8621))="general ward","General",IF(TRIM(LOWER(F8621))="general","General",IF(TRIM(LOWER(F8621))="cardiology","Cardiology",IF(TRIM(LOWER(F8621))="Cardiology","Cardiology",IF(TRIM(LOWER(F8621))="Peads","Pediatrics",IF(TRIM(LOWER(F8621))="Pediatrics","Pediatrics",IF(TRIM(LOWER(F8621))="orthopedics","Orthopedics",IF(TRIM(LOWER(F8621))="Neurology","Neurology",IF(TRIM(LOWER(F8621))="Oncology","Oncology")))))))))))</f>
        <v>Orthopedics</v>
      </c>
      <c r="P8621" s="3" t="str">
        <f t="shared" si="804"/>
        <v>Government</v>
      </c>
      <c r="Q8621" s="5">
        <f t="shared" si="805"/>
        <v>14</v>
      </c>
      <c r="R8621" s="1">
        <f t="shared" si="806"/>
        <v>52148.74</v>
      </c>
      <c r="S8621" s="1">
        <f t="shared" si="807"/>
        <v>0</v>
      </c>
      <c r="T8621" s="1" t="str">
        <f t="shared" si="808"/>
        <v>66+</v>
      </c>
      <c r="U8621" s="1" t="str">
        <f t="shared" si="809"/>
        <v>No</v>
      </c>
    </row>
    <row r="8622" spans="1:21">
      <c r="A8622" s="1">
        <v>8621</v>
      </c>
      <c r="B8622" s="1">
        <v>63</v>
      </c>
      <c r="C8622" s="1" t="s">
        <v>26</v>
      </c>
      <c r="D8622" s="2">
        <v>45652</v>
      </c>
      <c r="E8622" s="2">
        <v>45670</v>
      </c>
      <c r="F8622" s="1" t="s">
        <v>50</v>
      </c>
      <c r="G8622" s="1" t="s">
        <v>14</v>
      </c>
      <c r="H8622" s="1" t="s">
        <v>32</v>
      </c>
      <c r="I8622" s="1">
        <v>98726.98</v>
      </c>
      <c r="J8622" s="1" t="s">
        <v>24</v>
      </c>
      <c r="K8622" s="1" t="s">
        <v>17</v>
      </c>
      <c r="N8622" s="3" t="str">
        <f>IF(LEFT(LOWER(C8622),1)="m","Male",IF(LEFT(LOWER(C8622),1)="f","Female","Unknown"))</f>
        <v>Female</v>
      </c>
      <c r="O8622" s="4" t="str">
        <f>IF(TRIM(LOWER(F8622))="neuro","Neurology",IF(TRIM(LOWER(F8622))="Neurology","Neurology",IF(TRIM(LOWER(F8622))="general ward","General",IF(TRIM(LOWER(F8622))="general","General",IF(TRIM(LOWER(F8622))="cardiology","Cardiology",IF(TRIM(LOWER(F8622))="Cardiology","Cardiology",IF(TRIM(LOWER(F8622))="Peads","Pediatrics",IF(TRIM(LOWER(F8622))="Pediatrics","Pediatrics",IF(TRIM(LOWER(F8622))="orthopedics","Orthopedics",IF(TRIM(LOWER(F8622))="Neurology","Neurology",IF(TRIM(LOWER(F8622))="Oncology","Oncology")))))))))))</f>
        <v>Cardiology</v>
      </c>
      <c r="P8622" s="3" t="str">
        <f t="shared" si="804"/>
        <v>Private</v>
      </c>
      <c r="Q8622" s="5">
        <f t="shared" si="805"/>
        <v>18</v>
      </c>
      <c r="R8622" s="1">
        <f t="shared" si="806"/>
        <v>98726.98</v>
      </c>
      <c r="S8622" s="1">
        <f t="shared" si="807"/>
        <v>1</v>
      </c>
      <c r="T8622" s="1" t="str">
        <f t="shared" si="808"/>
        <v>51-65</v>
      </c>
      <c r="U8622" s="1" t="str">
        <f t="shared" si="809"/>
        <v>No</v>
      </c>
    </row>
    <row r="8623" spans="1:21">
      <c r="A8623" s="1">
        <v>8622</v>
      </c>
      <c r="B8623" s="1">
        <v>79</v>
      </c>
      <c r="C8623" s="1" t="s">
        <v>18</v>
      </c>
      <c r="D8623" s="2">
        <v>45046</v>
      </c>
      <c r="E8623" s="2">
        <v>45062</v>
      </c>
      <c r="F8623" s="1" t="s">
        <v>50</v>
      </c>
      <c r="G8623" s="1" t="s">
        <v>22</v>
      </c>
      <c r="H8623" s="1" t="s">
        <v>47</v>
      </c>
      <c r="I8623" s="1">
        <v>298417.03999999998</v>
      </c>
      <c r="J8623" s="1" t="s">
        <v>42</v>
      </c>
      <c r="K8623" s="1" t="s">
        <v>20</v>
      </c>
      <c r="N8623" s="3" t="str">
        <f>IF(LEFT(LOWER(C8623),1)="m","Male",IF(LEFT(LOWER(C8623),1)="f","Female","Unknown"))</f>
        <v>Male</v>
      </c>
      <c r="O8623" s="4" t="str">
        <f>IF(TRIM(LOWER(F8623))="neuro","Neurology",IF(TRIM(LOWER(F8623))="Neurology","Neurology",IF(TRIM(LOWER(F8623))="general ward","General",IF(TRIM(LOWER(F8623))="general","General",IF(TRIM(LOWER(F8623))="cardiology","Cardiology",IF(TRIM(LOWER(F8623))="Cardiology","Cardiology",IF(TRIM(LOWER(F8623))="Peads","Pediatrics",IF(TRIM(LOWER(F8623))="Pediatrics","Pediatrics",IF(TRIM(LOWER(F8623))="orthopedics","Orthopedics",IF(TRIM(LOWER(F8623))="Neurology","Neurology",IF(TRIM(LOWER(F8623))="Oncology","Oncology")))))))))))</f>
        <v>Cardiology</v>
      </c>
      <c r="P8623" s="3" t="str">
        <f t="shared" si="804"/>
        <v>Government</v>
      </c>
      <c r="Q8623" s="5">
        <f t="shared" si="805"/>
        <v>16</v>
      </c>
      <c r="R8623" s="1">
        <f t="shared" si="806"/>
        <v>298417.03999999998</v>
      </c>
      <c r="S8623" s="1">
        <f t="shared" si="807"/>
        <v>0</v>
      </c>
      <c r="T8623" s="1" t="str">
        <f t="shared" si="808"/>
        <v>66+</v>
      </c>
      <c r="U8623" s="1" t="str">
        <f t="shared" si="809"/>
        <v>No</v>
      </c>
    </row>
    <row r="8624" spans="1:21">
      <c r="A8624" s="1">
        <v>8623</v>
      </c>
      <c r="B8624" s="1">
        <v>2</v>
      </c>
      <c r="C8624" s="1" t="s">
        <v>12</v>
      </c>
      <c r="D8624" s="2">
        <v>45343</v>
      </c>
      <c r="E8624" s="2">
        <v>45356</v>
      </c>
      <c r="F8624" s="1" t="s">
        <v>13</v>
      </c>
      <c r="G8624" s="1" t="s">
        <v>22</v>
      </c>
      <c r="H8624" s="1" t="s">
        <v>15</v>
      </c>
      <c r="I8624" s="1">
        <v>109966.64</v>
      </c>
      <c r="J8624" s="1" t="s">
        <v>17</v>
      </c>
      <c r="K8624" s="1" t="s">
        <v>38</v>
      </c>
      <c r="N8624" s="3" t="str">
        <f>IF(LEFT(LOWER(C8624),1)="m","Male",IF(LEFT(LOWER(C8624),1)="f","Female","Unknown"))</f>
        <v>Unknown</v>
      </c>
      <c r="O8624" s="4" t="str">
        <f>IF(TRIM(LOWER(F8624))="neuro","Neurology",IF(TRIM(LOWER(F8624))="Neurology","Neurology",IF(TRIM(LOWER(F8624))="general ward","General",IF(TRIM(LOWER(F8624))="general","General",IF(TRIM(LOWER(F8624))="cardiology","Cardiology",IF(TRIM(LOWER(F8624))="Cardiology","Cardiology",IF(TRIM(LOWER(F8624))="Peads","Pediatrics",IF(TRIM(LOWER(F8624))="Pediatrics","Pediatrics",IF(TRIM(LOWER(F8624))="orthopedics","Orthopedics",IF(TRIM(LOWER(F8624))="Neurology","Neurology",IF(TRIM(LOWER(F8624))="Oncology","Oncology")))))))))))</f>
        <v>Neurology</v>
      </c>
      <c r="P8624" s="3" t="str">
        <f t="shared" si="804"/>
        <v>Government</v>
      </c>
      <c r="Q8624" s="5">
        <f t="shared" si="805"/>
        <v>13</v>
      </c>
      <c r="R8624" s="1">
        <f t="shared" si="806"/>
        <v>109966.64</v>
      </c>
      <c r="S8624" s="1">
        <f t="shared" si="807"/>
        <v>0</v>
      </c>
      <c r="T8624" s="1" t="str">
        <f t="shared" si="808"/>
        <v>0-17</v>
      </c>
      <c r="U8624" s="1" t="str">
        <f t="shared" si="809"/>
        <v>Yes</v>
      </c>
    </row>
    <row r="8625" spans="1:21">
      <c r="A8625" s="1">
        <v>8624</v>
      </c>
      <c r="B8625" s="1">
        <v>41</v>
      </c>
      <c r="C8625" s="1" t="s">
        <v>18</v>
      </c>
      <c r="D8625" s="2">
        <v>45343</v>
      </c>
      <c r="E8625" s="2">
        <v>45346</v>
      </c>
      <c r="F8625" s="1" t="s">
        <v>13</v>
      </c>
      <c r="G8625" s="1" t="s">
        <v>36</v>
      </c>
      <c r="I8625" s="1">
        <v>140051.23000000001</v>
      </c>
      <c r="J8625" s="1" t="s">
        <v>42</v>
      </c>
      <c r="K8625" s="1" t="s">
        <v>20</v>
      </c>
      <c r="N8625" s="3" t="str">
        <f>IF(LEFT(LOWER(C8625),1)="m","Male",IF(LEFT(LOWER(C8625),1)="f","Female","Unknown"))</f>
        <v>Male</v>
      </c>
      <c r="O8625" s="4" t="str">
        <f>IF(TRIM(LOWER(F8625))="neuro","Neurology",IF(TRIM(LOWER(F8625))="Neurology","Neurology",IF(TRIM(LOWER(F8625))="general ward","General",IF(TRIM(LOWER(F8625))="general","General",IF(TRIM(LOWER(F8625))="cardiology","Cardiology",IF(TRIM(LOWER(F8625))="Cardiology","Cardiology",IF(TRIM(LOWER(F8625))="Peads","Pediatrics",IF(TRIM(LOWER(F8625))="Pediatrics","Pediatrics",IF(TRIM(LOWER(F8625))="orthopedics","Orthopedics",IF(TRIM(LOWER(F8625))="Neurology","Neurology",IF(TRIM(LOWER(F8625))="Oncology","Oncology")))))))))))</f>
        <v>Neurology</v>
      </c>
      <c r="P8625" s="3" t="str">
        <f t="shared" si="804"/>
        <v>Government</v>
      </c>
      <c r="Q8625" s="5">
        <f t="shared" si="805"/>
        <v>3</v>
      </c>
      <c r="R8625" s="1">
        <f t="shared" si="806"/>
        <v>140051.23000000001</v>
      </c>
      <c r="S8625" s="1">
        <f t="shared" si="807"/>
        <v>0</v>
      </c>
      <c r="T8625" s="1" t="str">
        <f t="shared" si="808"/>
        <v>36-50</v>
      </c>
      <c r="U8625" s="1" t="str">
        <f t="shared" si="809"/>
        <v>No</v>
      </c>
    </row>
    <row r="8626" spans="1:21">
      <c r="A8626" s="1">
        <v>8625</v>
      </c>
      <c r="B8626" s="1">
        <v>8</v>
      </c>
      <c r="C8626" s="1" t="s">
        <v>12</v>
      </c>
      <c r="D8626" s="2">
        <v>44959</v>
      </c>
      <c r="E8626" s="2">
        <v>44964</v>
      </c>
      <c r="F8626" s="1" t="s">
        <v>35</v>
      </c>
      <c r="G8626" s="1" t="s">
        <v>22</v>
      </c>
      <c r="H8626" s="1" t="s">
        <v>32</v>
      </c>
      <c r="I8626" s="1">
        <v>187822.3</v>
      </c>
      <c r="J8626" s="1" t="s">
        <v>25</v>
      </c>
      <c r="K8626" s="1" t="s">
        <v>38</v>
      </c>
      <c r="N8626" s="3" t="str">
        <f>IF(LEFT(LOWER(C8626),1)="m","Male",IF(LEFT(LOWER(C8626),1)="f","Female","Unknown"))</f>
        <v>Unknown</v>
      </c>
      <c r="O8626" s="4" t="str">
        <f>IF(TRIM(LOWER(F8626))="neuro","Neurology",IF(TRIM(LOWER(F8626))="Neurology","Neurology",IF(TRIM(LOWER(F8626))="general ward","General",IF(TRIM(LOWER(F8626))="general","General",IF(TRIM(LOWER(F8626))="cardiology","Cardiology",IF(TRIM(LOWER(F8626))="Cardiology","Cardiology",IF(TRIM(LOWER(F8626))="Peads","Pediatrics",IF(TRIM(LOWER(F8626))="Pediatrics","Pediatrics",IF(TRIM(LOWER(F8626))="orthopedics","Orthopedics",IF(TRIM(LOWER(F8626))="Neurology","Neurology",IF(TRIM(LOWER(F8626))="Oncology","Oncology")))))))))))</f>
        <v>Cardiology</v>
      </c>
      <c r="P8626" s="3" t="str">
        <f t="shared" si="804"/>
        <v>Government</v>
      </c>
      <c r="Q8626" s="5">
        <f t="shared" si="805"/>
        <v>5</v>
      </c>
      <c r="R8626" s="1">
        <f t="shared" si="806"/>
        <v>187822.3</v>
      </c>
      <c r="S8626" s="1">
        <f t="shared" si="807"/>
        <v>0</v>
      </c>
      <c r="T8626" s="1" t="str">
        <f t="shared" si="808"/>
        <v>0-17</v>
      </c>
      <c r="U8626" s="1" t="str">
        <f t="shared" si="809"/>
        <v>Yes</v>
      </c>
    </row>
    <row r="8627" spans="1:21">
      <c r="A8627" s="1">
        <v>8626</v>
      </c>
      <c r="B8627" s="1">
        <v>40</v>
      </c>
      <c r="C8627" s="1" t="s">
        <v>44</v>
      </c>
      <c r="D8627" s="2">
        <v>45113</v>
      </c>
      <c r="E8627" s="2">
        <v>45129</v>
      </c>
      <c r="F8627" s="1" t="s">
        <v>30</v>
      </c>
      <c r="G8627" s="1" t="s">
        <v>33</v>
      </c>
      <c r="H8627" s="1" t="s">
        <v>48</v>
      </c>
      <c r="I8627" s="1">
        <v>29975.01</v>
      </c>
      <c r="J8627" s="1" t="s">
        <v>17</v>
      </c>
      <c r="K8627" s="1" t="s">
        <v>38</v>
      </c>
      <c r="N8627" s="3" t="str">
        <f>IF(LEFT(LOWER(C8627),1)="m","Male",IF(LEFT(LOWER(C8627),1)="f","Female","Unknown"))</f>
        <v>Female</v>
      </c>
      <c r="O8627" s="4" t="str">
        <f>IF(TRIM(LOWER(F8627))="neuro","Neurology",IF(TRIM(LOWER(F8627))="Neurology","Neurology",IF(TRIM(LOWER(F8627))="general ward","General",IF(TRIM(LOWER(F8627))="general","General",IF(TRIM(LOWER(F8627))="cardiology","Cardiology",IF(TRIM(LOWER(F8627))="Cardiology","Cardiology",IF(TRIM(LOWER(F8627))="Peads","Pediatrics",IF(TRIM(LOWER(F8627))="Pediatrics","Pediatrics",IF(TRIM(LOWER(F8627))="orthopedics","Orthopedics",IF(TRIM(LOWER(F8627))="Neurology","Neurology",IF(TRIM(LOWER(F8627))="Oncology","Oncology")))))))))))</f>
        <v>Pediatrics</v>
      </c>
      <c r="P8627" s="3" t="str">
        <f t="shared" si="804"/>
        <v>Self</v>
      </c>
      <c r="Q8627" s="5">
        <f t="shared" si="805"/>
        <v>16</v>
      </c>
      <c r="R8627" s="1">
        <f t="shared" si="806"/>
        <v>29975.01</v>
      </c>
      <c r="S8627" s="1">
        <f t="shared" si="807"/>
        <v>0</v>
      </c>
      <c r="T8627" s="1" t="str">
        <f t="shared" si="808"/>
        <v>36-50</v>
      </c>
      <c r="U8627" s="1" t="str">
        <f t="shared" si="809"/>
        <v>Yes</v>
      </c>
    </row>
    <row r="8628" spans="1:21">
      <c r="A8628" s="1">
        <v>8627</v>
      </c>
      <c r="B8628" s="1">
        <v>63</v>
      </c>
      <c r="C8628" s="1" t="s">
        <v>12</v>
      </c>
      <c r="D8628" s="2">
        <v>44968</v>
      </c>
      <c r="E8628" s="2">
        <v>44981</v>
      </c>
      <c r="F8628" s="1" t="s">
        <v>40</v>
      </c>
      <c r="G8628" s="1" t="s">
        <v>31</v>
      </c>
      <c r="H8628" s="1" t="s">
        <v>15</v>
      </c>
      <c r="I8628" s="1">
        <v>305256.63</v>
      </c>
      <c r="J8628" s="1" t="s">
        <v>16</v>
      </c>
      <c r="K8628" s="1" t="s">
        <v>42</v>
      </c>
      <c r="N8628" s="3" t="str">
        <f>IF(LEFT(LOWER(C8628),1)="m","Male",IF(LEFT(LOWER(C8628),1)="f","Female","Unknown"))</f>
        <v>Unknown</v>
      </c>
      <c r="O8628" s="4" t="str">
        <f>IF(TRIM(LOWER(F8628))="neuro","Neurology",IF(TRIM(LOWER(F8628))="Neurology","Neurology",IF(TRIM(LOWER(F8628))="general ward","General",IF(TRIM(LOWER(F8628))="general","General",IF(TRIM(LOWER(F8628))="cardiology","Cardiology",IF(TRIM(LOWER(F8628))="Cardiology","Cardiology",IF(TRIM(LOWER(F8628))="Peads","Pediatrics",IF(TRIM(LOWER(F8628))="Pediatrics","Pediatrics",IF(TRIM(LOWER(F8628))="orthopedics","Orthopedics",IF(TRIM(LOWER(F8628))="Neurology","Neurology",IF(TRIM(LOWER(F8628))="Oncology","Oncology")))))))))))</f>
        <v>Pediatrics</v>
      </c>
      <c r="P8628" s="3" t="str">
        <f t="shared" si="804"/>
        <v>Private</v>
      </c>
      <c r="Q8628" s="5">
        <f t="shared" si="805"/>
        <v>13</v>
      </c>
      <c r="R8628" s="1">
        <f t="shared" si="806"/>
        <v>305256.63</v>
      </c>
      <c r="S8628" s="1">
        <f t="shared" si="807"/>
        <v>0</v>
      </c>
      <c r="T8628" s="1" t="str">
        <f t="shared" si="808"/>
        <v>51-65</v>
      </c>
      <c r="U8628" s="1" t="str">
        <f t="shared" si="809"/>
        <v>Yes</v>
      </c>
    </row>
    <row r="8629" spans="1:21">
      <c r="A8629" s="1">
        <v>8628</v>
      </c>
      <c r="B8629" s="1">
        <v>25</v>
      </c>
      <c r="C8629" s="1" t="s">
        <v>34</v>
      </c>
      <c r="D8629" s="2">
        <v>45193</v>
      </c>
      <c r="E8629" s="2">
        <v>45200</v>
      </c>
      <c r="F8629" s="1" t="s">
        <v>49</v>
      </c>
      <c r="G8629" s="1" t="s">
        <v>31</v>
      </c>
      <c r="H8629" s="1" t="s">
        <v>15</v>
      </c>
      <c r="I8629" s="1">
        <v>94343.31</v>
      </c>
      <c r="J8629" s="1" t="s">
        <v>24</v>
      </c>
      <c r="K8629" s="1" t="s">
        <v>38</v>
      </c>
      <c r="N8629" s="3" t="str">
        <f>IF(LEFT(LOWER(C8629),1)="m","Male",IF(LEFT(LOWER(C8629),1)="f","Female","Unknown"))</f>
        <v>Male</v>
      </c>
      <c r="O8629" s="4" t="str">
        <f>IF(TRIM(LOWER(F8629))="neuro","Neurology",IF(TRIM(LOWER(F8629))="Neurology","Neurology",IF(TRIM(LOWER(F8629))="general ward","General",IF(TRIM(LOWER(F8629))="general","General",IF(TRIM(LOWER(F8629))="cardiology","Cardiology",IF(TRIM(LOWER(F8629))="Cardiology","Cardiology",IF(TRIM(LOWER(F8629))="Peads","Pediatrics",IF(TRIM(LOWER(F8629))="Pediatrics","Pediatrics",IF(TRIM(LOWER(F8629))="orthopedics","Orthopedics",IF(TRIM(LOWER(F8629))="Neurology","Neurology",IF(TRIM(LOWER(F8629))="Oncology","Oncology")))))))))))</f>
        <v>Oncology</v>
      </c>
      <c r="P8629" s="3" t="str">
        <f t="shared" si="804"/>
        <v>Private</v>
      </c>
      <c r="Q8629" s="5">
        <f t="shared" si="805"/>
        <v>7</v>
      </c>
      <c r="R8629" s="1">
        <f t="shared" si="806"/>
        <v>94343.31</v>
      </c>
      <c r="S8629" s="1">
        <f t="shared" si="807"/>
        <v>0</v>
      </c>
      <c r="T8629" s="1" t="str">
        <f t="shared" si="808"/>
        <v>18-35</v>
      </c>
      <c r="U8629" s="1" t="str">
        <f t="shared" si="809"/>
        <v>No</v>
      </c>
    </row>
    <row r="8630" spans="1:21">
      <c r="A8630" s="1">
        <v>8629</v>
      </c>
      <c r="B8630" s="1">
        <v>47</v>
      </c>
      <c r="C8630" s="1" t="s">
        <v>29</v>
      </c>
      <c r="D8630" s="2">
        <v>45176</v>
      </c>
      <c r="E8630" s="2">
        <v>45193</v>
      </c>
      <c r="F8630" s="1" t="s">
        <v>45</v>
      </c>
      <c r="G8630" s="1" t="s">
        <v>33</v>
      </c>
      <c r="H8630" s="1" t="s">
        <v>23</v>
      </c>
      <c r="I8630" s="1">
        <v>227374.76</v>
      </c>
      <c r="J8630" s="1" t="s">
        <v>38</v>
      </c>
      <c r="K8630" s="1" t="s">
        <v>16</v>
      </c>
      <c r="N8630" s="3" t="str">
        <f>IF(LEFT(LOWER(C8630),1)="m","Male",IF(LEFT(LOWER(C8630),1)="f","Female","Unknown"))</f>
        <v>Female</v>
      </c>
      <c r="O8630" s="4" t="str">
        <f>IF(TRIM(LOWER(F8630))="neuro","Neurology",IF(TRIM(LOWER(F8630))="Neurology","Neurology",IF(TRIM(LOWER(F8630))="general ward","General",IF(TRIM(LOWER(F8630))="general","General",IF(TRIM(LOWER(F8630))="cardiology","Cardiology",IF(TRIM(LOWER(F8630))="Cardiology","Cardiology",IF(TRIM(LOWER(F8630))="Peads","Pediatrics",IF(TRIM(LOWER(F8630))="Pediatrics","Pediatrics",IF(TRIM(LOWER(F8630))="orthopedics","Orthopedics",IF(TRIM(LOWER(F8630))="Neurology","Neurology",IF(TRIM(LOWER(F8630))="Oncology","Oncology")))))))))))</f>
        <v>Neurology</v>
      </c>
      <c r="P8630" s="3" t="str">
        <f t="shared" si="804"/>
        <v>Self</v>
      </c>
      <c r="Q8630" s="5">
        <f t="shared" si="805"/>
        <v>17</v>
      </c>
      <c r="R8630" s="1">
        <f t="shared" si="806"/>
        <v>227374.76</v>
      </c>
      <c r="S8630" s="1">
        <f t="shared" si="807"/>
        <v>1</v>
      </c>
      <c r="T8630" s="1" t="str">
        <f t="shared" si="808"/>
        <v>36-50</v>
      </c>
      <c r="U8630" s="1" t="str">
        <f t="shared" si="809"/>
        <v>No</v>
      </c>
    </row>
    <row r="8631" spans="1:21">
      <c r="A8631" s="1">
        <v>8630</v>
      </c>
      <c r="B8631" s="1">
        <v>41</v>
      </c>
      <c r="C8631" s="1" t="s">
        <v>29</v>
      </c>
      <c r="D8631" s="2">
        <v>45503</v>
      </c>
      <c r="E8631" s="2">
        <v>45496</v>
      </c>
      <c r="F8631" s="1" t="s">
        <v>49</v>
      </c>
      <c r="G8631" s="1" t="s">
        <v>36</v>
      </c>
      <c r="H8631" s="1" t="s">
        <v>51</v>
      </c>
      <c r="I8631" s="1">
        <v>206991.2</v>
      </c>
      <c r="J8631" s="1" t="s">
        <v>38</v>
      </c>
      <c r="K8631" s="1" t="s">
        <v>42</v>
      </c>
      <c r="N8631" s="3" t="str">
        <f>IF(LEFT(LOWER(C8631),1)="m","Male",IF(LEFT(LOWER(C8631),1)="f","Female","Unknown"))</f>
        <v>Female</v>
      </c>
      <c r="O8631" s="4" t="str">
        <f>IF(TRIM(LOWER(F8631))="neuro","Neurology",IF(TRIM(LOWER(F8631))="Neurology","Neurology",IF(TRIM(LOWER(F8631))="general ward","General",IF(TRIM(LOWER(F8631))="general","General",IF(TRIM(LOWER(F8631))="cardiology","Cardiology",IF(TRIM(LOWER(F8631))="Cardiology","Cardiology",IF(TRIM(LOWER(F8631))="Peads","Pediatrics",IF(TRIM(LOWER(F8631))="Pediatrics","Pediatrics",IF(TRIM(LOWER(F8631))="orthopedics","Orthopedics",IF(TRIM(LOWER(F8631))="Neurology","Neurology",IF(TRIM(LOWER(F8631))="Oncology","Oncology")))))))))))</f>
        <v>Oncology</v>
      </c>
      <c r="P8631" s="3" t="str">
        <f t="shared" si="804"/>
        <v>Government</v>
      </c>
      <c r="Q8631" s="5" t="str">
        <f t="shared" si="805"/>
        <v/>
      </c>
      <c r="R8631" s="1">
        <f t="shared" si="806"/>
        <v>206991.2</v>
      </c>
      <c r="S8631" s="1">
        <f t="shared" si="807"/>
        <v>0</v>
      </c>
      <c r="T8631" s="1" t="str">
        <f t="shared" si="808"/>
        <v>36-50</v>
      </c>
      <c r="U8631" s="1" t="str">
        <f t="shared" si="809"/>
        <v>No</v>
      </c>
    </row>
    <row r="8632" spans="1:21">
      <c r="A8632" s="1">
        <v>8631</v>
      </c>
      <c r="B8632" s="1">
        <v>83</v>
      </c>
      <c r="C8632" s="1" t="s">
        <v>44</v>
      </c>
      <c r="D8632" s="2">
        <v>45348</v>
      </c>
      <c r="E8632" s="2">
        <v>45355</v>
      </c>
      <c r="F8632" s="1" t="s">
        <v>13</v>
      </c>
      <c r="G8632" s="1" t="s">
        <v>22</v>
      </c>
      <c r="H8632" s="1" t="s">
        <v>32</v>
      </c>
      <c r="I8632" s="1">
        <v>250358.22</v>
      </c>
      <c r="J8632" s="1" t="s">
        <v>38</v>
      </c>
      <c r="K8632" s="1" t="s">
        <v>17</v>
      </c>
      <c r="N8632" s="3" t="str">
        <f>IF(LEFT(LOWER(C8632),1)="m","Male",IF(LEFT(LOWER(C8632),1)="f","Female","Unknown"))</f>
        <v>Female</v>
      </c>
      <c r="O8632" s="4" t="str">
        <f>IF(TRIM(LOWER(F8632))="neuro","Neurology",IF(TRIM(LOWER(F8632))="Neurology","Neurology",IF(TRIM(LOWER(F8632))="general ward","General",IF(TRIM(LOWER(F8632))="general","General",IF(TRIM(LOWER(F8632))="cardiology","Cardiology",IF(TRIM(LOWER(F8632))="Cardiology","Cardiology",IF(TRIM(LOWER(F8632))="Peads","Pediatrics",IF(TRIM(LOWER(F8632))="Pediatrics","Pediatrics",IF(TRIM(LOWER(F8632))="orthopedics","Orthopedics",IF(TRIM(LOWER(F8632))="Neurology","Neurology",IF(TRIM(LOWER(F8632))="Oncology","Oncology")))))))))))</f>
        <v>Neurology</v>
      </c>
      <c r="P8632" s="3" t="str">
        <f t="shared" si="804"/>
        <v>Government</v>
      </c>
      <c r="Q8632" s="5">
        <f t="shared" si="805"/>
        <v>7</v>
      </c>
      <c r="R8632" s="1">
        <f t="shared" si="806"/>
        <v>250358.22</v>
      </c>
      <c r="S8632" s="1">
        <f t="shared" si="807"/>
        <v>1</v>
      </c>
      <c r="T8632" s="1" t="str">
        <f t="shared" si="808"/>
        <v>66+</v>
      </c>
      <c r="U8632" s="1" t="str">
        <f t="shared" si="809"/>
        <v>No</v>
      </c>
    </row>
    <row r="8633" spans="1:21">
      <c r="A8633" s="1">
        <v>8632</v>
      </c>
      <c r="B8633" s="1">
        <v>89</v>
      </c>
      <c r="C8633" s="1" t="s">
        <v>34</v>
      </c>
      <c r="D8633" s="2">
        <v>45081</v>
      </c>
      <c r="E8633" s="2">
        <v>45099</v>
      </c>
      <c r="F8633" s="1" t="s">
        <v>52</v>
      </c>
      <c r="G8633" s="1" t="s">
        <v>14</v>
      </c>
      <c r="H8633" s="1" t="s">
        <v>23</v>
      </c>
      <c r="I8633" s="1">
        <v>59999.71</v>
      </c>
      <c r="J8633" s="1" t="s">
        <v>42</v>
      </c>
      <c r="K8633" s="1" t="s">
        <v>38</v>
      </c>
      <c r="N8633" s="3" t="str">
        <f>IF(LEFT(LOWER(C8633),1)="m","Male",IF(LEFT(LOWER(C8633),1)="f","Female","Unknown"))</f>
        <v>Male</v>
      </c>
      <c r="O8633" s="4" t="str">
        <f>IF(TRIM(LOWER(F8633))="neuro","Neurology",IF(TRIM(LOWER(F8633))="Neurology","Neurology",IF(TRIM(LOWER(F8633))="general ward","General",IF(TRIM(LOWER(F8633))="general","General",IF(TRIM(LOWER(F8633))="cardiology","Cardiology",IF(TRIM(LOWER(F8633))="Cardiology","Cardiology",IF(TRIM(LOWER(F8633))="Peads","Pediatrics",IF(TRIM(LOWER(F8633))="Pediatrics","Pediatrics",IF(TRIM(LOWER(F8633))="orthopedics","Orthopedics",IF(TRIM(LOWER(F8633))="Neurology","Neurology",IF(TRIM(LOWER(F8633))="Oncology","Oncology")))))))))))</f>
        <v>Oncology</v>
      </c>
      <c r="P8633" s="3" t="str">
        <f t="shared" si="804"/>
        <v>Private</v>
      </c>
      <c r="Q8633" s="5">
        <f t="shared" si="805"/>
        <v>18</v>
      </c>
      <c r="R8633" s="1">
        <f t="shared" si="806"/>
        <v>59999.71</v>
      </c>
      <c r="S8633" s="1">
        <f t="shared" si="807"/>
        <v>0</v>
      </c>
      <c r="T8633" s="1" t="str">
        <f t="shared" si="808"/>
        <v>66+</v>
      </c>
      <c r="U8633" s="1" t="str">
        <f t="shared" si="809"/>
        <v>No</v>
      </c>
    </row>
    <row r="8634" spans="1:21">
      <c r="A8634" s="1">
        <v>8633</v>
      </c>
      <c r="B8634" s="1">
        <v>37</v>
      </c>
      <c r="C8634" s="1" t="s">
        <v>34</v>
      </c>
      <c r="D8634" s="2">
        <v>45195</v>
      </c>
      <c r="E8634" s="2">
        <v>45215</v>
      </c>
      <c r="F8634" s="1" t="s">
        <v>52</v>
      </c>
      <c r="G8634" s="1" t="s">
        <v>33</v>
      </c>
      <c r="H8634" s="1" t="s">
        <v>51</v>
      </c>
      <c r="I8634" s="1">
        <v>288601.96000000002</v>
      </c>
      <c r="J8634" s="1" t="s">
        <v>17</v>
      </c>
      <c r="K8634" s="1" t="s">
        <v>16</v>
      </c>
      <c r="N8634" s="3" t="str">
        <f>IF(LEFT(LOWER(C8634),1)="m","Male",IF(LEFT(LOWER(C8634),1)="f","Female","Unknown"))</f>
        <v>Male</v>
      </c>
      <c r="O8634" s="4" t="str">
        <f>IF(TRIM(LOWER(F8634))="neuro","Neurology",IF(TRIM(LOWER(F8634))="Neurology","Neurology",IF(TRIM(LOWER(F8634))="general ward","General",IF(TRIM(LOWER(F8634))="general","General",IF(TRIM(LOWER(F8634))="cardiology","Cardiology",IF(TRIM(LOWER(F8634))="Cardiology","Cardiology",IF(TRIM(LOWER(F8634))="Peads","Pediatrics",IF(TRIM(LOWER(F8634))="Pediatrics","Pediatrics",IF(TRIM(LOWER(F8634))="orthopedics","Orthopedics",IF(TRIM(LOWER(F8634))="Neurology","Neurology",IF(TRIM(LOWER(F8634))="Oncology","Oncology")))))))))))</f>
        <v>Oncology</v>
      </c>
      <c r="P8634" s="3" t="str">
        <f t="shared" si="804"/>
        <v>Self</v>
      </c>
      <c r="Q8634" s="5">
        <f t="shared" si="805"/>
        <v>20</v>
      </c>
      <c r="R8634" s="1">
        <f t="shared" si="806"/>
        <v>288601.96000000002</v>
      </c>
      <c r="S8634" s="1">
        <f t="shared" si="807"/>
        <v>1</v>
      </c>
      <c r="T8634" s="1" t="str">
        <f t="shared" si="808"/>
        <v>36-50</v>
      </c>
      <c r="U8634" s="1" t="str">
        <f t="shared" si="809"/>
        <v>Yes</v>
      </c>
    </row>
    <row r="8635" spans="1:21">
      <c r="A8635" s="1">
        <v>8634</v>
      </c>
      <c r="B8635" s="1">
        <v>77</v>
      </c>
      <c r="C8635" s="1" t="s">
        <v>27</v>
      </c>
      <c r="D8635" s="2">
        <v>45095</v>
      </c>
      <c r="E8635" s="2">
        <v>45097</v>
      </c>
      <c r="F8635" s="1" t="s">
        <v>35</v>
      </c>
      <c r="G8635" s="1" t="s">
        <v>33</v>
      </c>
      <c r="I8635" s="1">
        <v>273878.69</v>
      </c>
      <c r="J8635" s="1" t="s">
        <v>25</v>
      </c>
      <c r="K8635" s="1" t="s">
        <v>20</v>
      </c>
      <c r="N8635" s="3" t="str">
        <f>IF(LEFT(LOWER(C8635),1)="m","Male",IF(LEFT(LOWER(C8635),1)="f","Female","Unknown"))</f>
        <v>Male</v>
      </c>
      <c r="O8635" s="4" t="str">
        <f>IF(TRIM(LOWER(F8635))="neuro","Neurology",IF(TRIM(LOWER(F8635))="Neurology","Neurology",IF(TRIM(LOWER(F8635))="general ward","General",IF(TRIM(LOWER(F8635))="general","General",IF(TRIM(LOWER(F8635))="cardiology","Cardiology",IF(TRIM(LOWER(F8635))="Cardiology","Cardiology",IF(TRIM(LOWER(F8635))="Peads","Pediatrics",IF(TRIM(LOWER(F8635))="Pediatrics","Pediatrics",IF(TRIM(LOWER(F8635))="orthopedics","Orthopedics",IF(TRIM(LOWER(F8635))="Neurology","Neurology",IF(TRIM(LOWER(F8635))="Oncology","Oncology")))))))))))</f>
        <v>Cardiology</v>
      </c>
      <c r="P8635" s="3" t="str">
        <f t="shared" si="804"/>
        <v>Self</v>
      </c>
      <c r="Q8635" s="5">
        <f t="shared" si="805"/>
        <v>2</v>
      </c>
      <c r="R8635" s="1">
        <f t="shared" si="806"/>
        <v>273878.69</v>
      </c>
      <c r="S8635" s="1">
        <f t="shared" si="807"/>
        <v>0</v>
      </c>
      <c r="T8635" s="1" t="str">
        <f t="shared" si="808"/>
        <v>66+</v>
      </c>
      <c r="U8635" s="1" t="str">
        <f t="shared" si="809"/>
        <v>Yes</v>
      </c>
    </row>
    <row r="8636" spans="1:21">
      <c r="A8636" s="1">
        <v>8635</v>
      </c>
      <c r="C8636" s="1" t="s">
        <v>12</v>
      </c>
      <c r="D8636" s="2">
        <v>45286</v>
      </c>
      <c r="E8636" s="2">
        <v>45287</v>
      </c>
      <c r="F8636" s="1" t="s">
        <v>19</v>
      </c>
      <c r="G8636" s="1" t="s">
        <v>36</v>
      </c>
      <c r="H8636" s="1" t="s">
        <v>23</v>
      </c>
      <c r="I8636" s="1">
        <v>286850.26</v>
      </c>
      <c r="J8636" s="1" t="s">
        <v>42</v>
      </c>
      <c r="K8636" s="1" t="s">
        <v>25</v>
      </c>
      <c r="N8636" s="3" t="str">
        <f>IF(LEFT(LOWER(C8636),1)="m","Male",IF(LEFT(LOWER(C8636),1)="f","Female","Unknown"))</f>
        <v>Unknown</v>
      </c>
      <c r="O8636" s="4" t="str">
        <f>IF(TRIM(LOWER(F8636))="neuro","Neurology",IF(TRIM(LOWER(F8636))="Neurology","Neurology",IF(TRIM(LOWER(F8636))="general ward","General",IF(TRIM(LOWER(F8636))="general","General",IF(TRIM(LOWER(F8636))="cardiology","Cardiology",IF(TRIM(LOWER(F8636))="Cardiology","Cardiology",IF(TRIM(LOWER(F8636))="Peads","Pediatrics",IF(TRIM(LOWER(F8636))="Pediatrics","Pediatrics",IF(TRIM(LOWER(F8636))="orthopedics","Orthopedics",IF(TRIM(LOWER(F8636))="Neurology","Neurology",IF(TRIM(LOWER(F8636))="Oncology","Oncology")))))))))))</f>
        <v>General</v>
      </c>
      <c r="P8636" s="3" t="str">
        <f t="shared" si="804"/>
        <v>Government</v>
      </c>
      <c r="Q8636" s="5">
        <f t="shared" si="805"/>
        <v>1</v>
      </c>
      <c r="R8636" s="1">
        <f t="shared" si="806"/>
        <v>286850.26</v>
      </c>
      <c r="S8636" s="1">
        <f t="shared" si="807"/>
        <v>1</v>
      </c>
      <c r="T8636" s="1" t="str">
        <f t="shared" si="808"/>
        <v>0-17</v>
      </c>
      <c r="U8636" s="1" t="str">
        <f t="shared" si="809"/>
        <v>No</v>
      </c>
    </row>
    <row r="8637" spans="1:21">
      <c r="A8637" s="1">
        <v>8636</v>
      </c>
      <c r="B8637" s="1">
        <v>88</v>
      </c>
      <c r="C8637" s="1" t="s">
        <v>26</v>
      </c>
      <c r="D8637" s="2">
        <v>45102</v>
      </c>
      <c r="E8637" s="2">
        <v>45094</v>
      </c>
      <c r="F8637" s="1" t="s">
        <v>21</v>
      </c>
      <c r="G8637" s="1" t="s">
        <v>46</v>
      </c>
      <c r="H8637" s="1" t="s">
        <v>37</v>
      </c>
      <c r="I8637" s="1">
        <v>89148.47</v>
      </c>
      <c r="J8637" s="1" t="s">
        <v>16</v>
      </c>
      <c r="K8637" s="1" t="s">
        <v>17</v>
      </c>
      <c r="N8637" s="3" t="str">
        <f>IF(LEFT(LOWER(C8637),1)="m","Male",IF(LEFT(LOWER(C8637),1)="f","Female","Unknown"))</f>
        <v>Female</v>
      </c>
      <c r="O8637" s="4" t="str">
        <f>IF(TRIM(LOWER(F8637))="neuro","Neurology",IF(TRIM(LOWER(F8637))="Neurology","Neurology",IF(TRIM(LOWER(F8637))="general ward","General",IF(TRIM(LOWER(F8637))="general","General",IF(TRIM(LOWER(F8637))="cardiology","Cardiology",IF(TRIM(LOWER(F8637))="Cardiology","Cardiology",IF(TRIM(LOWER(F8637))="Peads","Pediatrics",IF(TRIM(LOWER(F8637))="Pediatrics","Pediatrics",IF(TRIM(LOWER(F8637))="orthopedics","Orthopedics",IF(TRIM(LOWER(F8637))="Neurology","Neurology",IF(TRIM(LOWER(F8637))="Oncology","Oncology")))))))))))</f>
        <v>General</v>
      </c>
      <c r="P8637" s="3" t="str">
        <f t="shared" si="804"/>
        <v>Self</v>
      </c>
      <c r="Q8637" s="5" t="str">
        <f t="shared" si="805"/>
        <v/>
      </c>
      <c r="R8637" s="1">
        <f t="shared" si="806"/>
        <v>89148.47</v>
      </c>
      <c r="S8637" s="1">
        <f t="shared" si="807"/>
        <v>1</v>
      </c>
      <c r="T8637" s="1" t="str">
        <f t="shared" si="808"/>
        <v>66+</v>
      </c>
      <c r="U8637" s="1" t="str">
        <f t="shared" si="809"/>
        <v>Yes</v>
      </c>
    </row>
    <row r="8638" spans="1:21">
      <c r="A8638" s="1">
        <v>8637</v>
      </c>
      <c r="B8638" s="1">
        <v>67</v>
      </c>
      <c r="C8638" s="1" t="s">
        <v>27</v>
      </c>
      <c r="D8638" s="2">
        <v>45353</v>
      </c>
      <c r="E8638" s="2">
        <v>45356</v>
      </c>
      <c r="F8638" s="1" t="s">
        <v>40</v>
      </c>
      <c r="G8638" s="1" t="s">
        <v>36</v>
      </c>
      <c r="H8638" s="1" t="s">
        <v>39</v>
      </c>
      <c r="I8638" s="1">
        <v>155377.51</v>
      </c>
      <c r="J8638" s="1" t="s">
        <v>42</v>
      </c>
      <c r="K8638" s="1" t="s">
        <v>42</v>
      </c>
      <c r="N8638" s="3" t="str">
        <f>IF(LEFT(LOWER(C8638),1)="m","Male",IF(LEFT(LOWER(C8638),1)="f","Female","Unknown"))</f>
        <v>Male</v>
      </c>
      <c r="O8638" s="4" t="str">
        <f>IF(TRIM(LOWER(F8638))="neuro","Neurology",IF(TRIM(LOWER(F8638))="Neurology","Neurology",IF(TRIM(LOWER(F8638))="general ward","General",IF(TRIM(LOWER(F8638))="general","General",IF(TRIM(LOWER(F8638))="cardiology","Cardiology",IF(TRIM(LOWER(F8638))="Cardiology","Cardiology",IF(TRIM(LOWER(F8638))="Peads","Pediatrics",IF(TRIM(LOWER(F8638))="Pediatrics","Pediatrics",IF(TRIM(LOWER(F8638))="orthopedics","Orthopedics",IF(TRIM(LOWER(F8638))="Neurology","Neurology",IF(TRIM(LOWER(F8638))="Oncology","Oncology")))))))))))</f>
        <v>Pediatrics</v>
      </c>
      <c r="P8638" s="3" t="str">
        <f t="shared" si="804"/>
        <v>Government</v>
      </c>
      <c r="Q8638" s="5">
        <f t="shared" si="805"/>
        <v>3</v>
      </c>
      <c r="R8638" s="1">
        <f t="shared" si="806"/>
        <v>155377.51</v>
      </c>
      <c r="S8638" s="1">
        <f t="shared" si="807"/>
        <v>0</v>
      </c>
      <c r="T8638" s="1" t="str">
        <f t="shared" si="808"/>
        <v>66+</v>
      </c>
      <c r="U8638" s="1" t="str">
        <f t="shared" si="809"/>
        <v>No</v>
      </c>
    </row>
    <row r="8639" spans="1:21">
      <c r="A8639" s="1">
        <v>8638</v>
      </c>
      <c r="B8639" s="1">
        <v>94</v>
      </c>
      <c r="C8639" s="1" t="s">
        <v>12</v>
      </c>
      <c r="D8639" s="2">
        <v>45083</v>
      </c>
      <c r="E8639" s="2">
        <v>45092</v>
      </c>
      <c r="F8639" s="1" t="s">
        <v>13</v>
      </c>
      <c r="G8639" s="1" t="s">
        <v>31</v>
      </c>
      <c r="H8639" s="1" t="s">
        <v>32</v>
      </c>
      <c r="I8639" s="1">
        <v>274302.84999999998</v>
      </c>
      <c r="J8639" s="1" t="s">
        <v>16</v>
      </c>
      <c r="K8639" s="1" t="s">
        <v>25</v>
      </c>
      <c r="N8639" s="3" t="str">
        <f>IF(LEFT(LOWER(C8639),1)="m","Male",IF(LEFT(LOWER(C8639),1)="f","Female","Unknown"))</f>
        <v>Unknown</v>
      </c>
      <c r="O8639" s="4" t="str">
        <f>IF(TRIM(LOWER(F8639))="neuro","Neurology",IF(TRIM(LOWER(F8639))="Neurology","Neurology",IF(TRIM(LOWER(F8639))="general ward","General",IF(TRIM(LOWER(F8639))="general","General",IF(TRIM(LOWER(F8639))="cardiology","Cardiology",IF(TRIM(LOWER(F8639))="Cardiology","Cardiology",IF(TRIM(LOWER(F8639))="Peads","Pediatrics",IF(TRIM(LOWER(F8639))="Pediatrics","Pediatrics",IF(TRIM(LOWER(F8639))="orthopedics","Orthopedics",IF(TRIM(LOWER(F8639))="Neurology","Neurology",IF(TRIM(LOWER(F8639))="Oncology","Oncology")))))))))))</f>
        <v>Neurology</v>
      </c>
      <c r="P8639" s="3" t="str">
        <f t="shared" si="804"/>
        <v>Private</v>
      </c>
      <c r="Q8639" s="5">
        <f t="shared" si="805"/>
        <v>9</v>
      </c>
      <c r="R8639" s="1">
        <f t="shared" si="806"/>
        <v>274302.84999999998</v>
      </c>
      <c r="S8639" s="1">
        <f t="shared" si="807"/>
        <v>1</v>
      </c>
      <c r="T8639" s="1" t="str">
        <f t="shared" si="808"/>
        <v>66+</v>
      </c>
      <c r="U8639" s="1" t="str">
        <f t="shared" si="809"/>
        <v>Yes</v>
      </c>
    </row>
    <row r="8640" spans="1:21">
      <c r="A8640" s="1">
        <v>8639</v>
      </c>
      <c r="B8640" s="1">
        <v>78</v>
      </c>
      <c r="C8640" s="1" t="s">
        <v>12</v>
      </c>
      <c r="D8640" s="2">
        <v>45267</v>
      </c>
      <c r="E8640" s="2">
        <v>45270</v>
      </c>
      <c r="F8640" s="1" t="s">
        <v>49</v>
      </c>
      <c r="G8640" s="1" t="s">
        <v>33</v>
      </c>
      <c r="H8640" s="1" t="s">
        <v>47</v>
      </c>
      <c r="I8640" s="1">
        <v>113284.9</v>
      </c>
      <c r="K8640" s="1" t="s">
        <v>20</v>
      </c>
      <c r="N8640" s="3" t="str">
        <f>IF(LEFT(LOWER(C8640),1)="m","Male",IF(LEFT(LOWER(C8640),1)="f","Female","Unknown"))</f>
        <v>Unknown</v>
      </c>
      <c r="O8640" s="4" t="str">
        <f>IF(TRIM(LOWER(F8640))="neuro","Neurology",IF(TRIM(LOWER(F8640))="Neurology","Neurology",IF(TRIM(LOWER(F8640))="general ward","General",IF(TRIM(LOWER(F8640))="general","General",IF(TRIM(LOWER(F8640))="cardiology","Cardiology",IF(TRIM(LOWER(F8640))="Cardiology","Cardiology",IF(TRIM(LOWER(F8640))="Peads","Pediatrics",IF(TRIM(LOWER(F8640))="Pediatrics","Pediatrics",IF(TRIM(LOWER(F8640))="orthopedics","Orthopedics",IF(TRIM(LOWER(F8640))="Neurology","Neurology",IF(TRIM(LOWER(F8640))="Oncology","Oncology")))))))))))</f>
        <v>Oncology</v>
      </c>
      <c r="P8640" s="3" t="str">
        <f t="shared" si="804"/>
        <v>Self</v>
      </c>
      <c r="Q8640" s="5">
        <f t="shared" si="805"/>
        <v>3</v>
      </c>
      <c r="R8640" s="1">
        <f t="shared" si="806"/>
        <v>113284.9</v>
      </c>
      <c r="S8640" s="1">
        <f t="shared" si="807"/>
        <v>0</v>
      </c>
      <c r="T8640" s="1" t="str">
        <f t="shared" si="808"/>
        <v>66+</v>
      </c>
      <c r="U8640" s="1" t="str">
        <f t="shared" si="809"/>
        <v>Unknown</v>
      </c>
    </row>
    <row r="8641" spans="1:21">
      <c r="A8641" s="1">
        <v>8640</v>
      </c>
      <c r="B8641" s="1">
        <v>49</v>
      </c>
      <c r="C8641" s="1" t="s">
        <v>29</v>
      </c>
      <c r="D8641" s="2">
        <v>45426</v>
      </c>
      <c r="E8641" s="2">
        <v>45437</v>
      </c>
      <c r="F8641" s="1" t="s">
        <v>35</v>
      </c>
      <c r="G8641" s="1" t="s">
        <v>31</v>
      </c>
      <c r="H8641" s="1" t="s">
        <v>47</v>
      </c>
      <c r="I8641" s="1">
        <v>163987.38</v>
      </c>
      <c r="J8641" s="1" t="s">
        <v>25</v>
      </c>
      <c r="K8641" s="1" t="s">
        <v>17</v>
      </c>
      <c r="N8641" s="3" t="str">
        <f>IF(LEFT(LOWER(C8641),1)="m","Male",IF(LEFT(LOWER(C8641),1)="f","Female","Unknown"))</f>
        <v>Female</v>
      </c>
      <c r="O8641" s="4" t="str">
        <f>IF(TRIM(LOWER(F8641))="neuro","Neurology",IF(TRIM(LOWER(F8641))="Neurology","Neurology",IF(TRIM(LOWER(F8641))="general ward","General",IF(TRIM(LOWER(F8641))="general","General",IF(TRIM(LOWER(F8641))="cardiology","Cardiology",IF(TRIM(LOWER(F8641))="Cardiology","Cardiology",IF(TRIM(LOWER(F8641))="Peads","Pediatrics",IF(TRIM(LOWER(F8641))="Pediatrics","Pediatrics",IF(TRIM(LOWER(F8641))="orthopedics","Orthopedics",IF(TRIM(LOWER(F8641))="Neurology","Neurology",IF(TRIM(LOWER(F8641))="Oncology","Oncology")))))))))))</f>
        <v>Cardiology</v>
      </c>
      <c r="P8641" s="3" t="str">
        <f t="shared" si="804"/>
        <v>Private</v>
      </c>
      <c r="Q8641" s="5">
        <f t="shared" si="805"/>
        <v>11</v>
      </c>
      <c r="R8641" s="1">
        <f t="shared" si="806"/>
        <v>163987.38</v>
      </c>
      <c r="S8641" s="1">
        <f t="shared" si="807"/>
        <v>1</v>
      </c>
      <c r="T8641" s="1" t="str">
        <f t="shared" si="808"/>
        <v>36-50</v>
      </c>
      <c r="U8641" s="1" t="str">
        <f t="shared" si="809"/>
        <v>Yes</v>
      </c>
    </row>
    <row r="8642" spans="1:21">
      <c r="A8642" s="1">
        <v>8641</v>
      </c>
      <c r="B8642" s="1">
        <v>17</v>
      </c>
      <c r="C8642" s="1" t="s">
        <v>18</v>
      </c>
      <c r="D8642" s="2">
        <v>45635</v>
      </c>
      <c r="E8642" s="2">
        <v>45642</v>
      </c>
      <c r="F8642" s="1" t="s">
        <v>49</v>
      </c>
      <c r="G8642" s="1" t="s">
        <v>22</v>
      </c>
      <c r="H8642" s="1" t="s">
        <v>39</v>
      </c>
      <c r="I8642" s="1">
        <v>163006.32999999999</v>
      </c>
      <c r="J8642" s="1" t="s">
        <v>42</v>
      </c>
      <c r="K8642" s="1" t="s">
        <v>25</v>
      </c>
      <c r="N8642" s="3" t="str">
        <f>IF(LEFT(LOWER(C8642),1)="m","Male",IF(LEFT(LOWER(C8642),1)="f","Female","Unknown"))</f>
        <v>Male</v>
      </c>
      <c r="O8642" s="4" t="str">
        <f>IF(TRIM(LOWER(F8642))="neuro","Neurology",IF(TRIM(LOWER(F8642))="Neurology","Neurology",IF(TRIM(LOWER(F8642))="general ward","General",IF(TRIM(LOWER(F8642))="general","General",IF(TRIM(LOWER(F8642))="cardiology","Cardiology",IF(TRIM(LOWER(F8642))="Cardiology","Cardiology",IF(TRIM(LOWER(F8642))="Peads","Pediatrics",IF(TRIM(LOWER(F8642))="Pediatrics","Pediatrics",IF(TRIM(LOWER(F8642))="orthopedics","Orthopedics",IF(TRIM(LOWER(F8642))="Neurology","Neurology",IF(TRIM(LOWER(F8642))="Oncology","Oncology")))))))))))</f>
        <v>Oncology</v>
      </c>
      <c r="P8642" s="3" t="str">
        <f t="shared" si="804"/>
        <v>Government</v>
      </c>
      <c r="Q8642" s="5">
        <f t="shared" si="805"/>
        <v>7</v>
      </c>
      <c r="R8642" s="1">
        <f t="shared" si="806"/>
        <v>163006.32999999999</v>
      </c>
      <c r="S8642" s="1">
        <f t="shared" si="807"/>
        <v>1</v>
      </c>
      <c r="T8642" s="1" t="str">
        <f t="shared" si="808"/>
        <v>0-17</v>
      </c>
      <c r="U8642" s="1" t="str">
        <f t="shared" si="809"/>
        <v>No</v>
      </c>
    </row>
    <row r="8643" spans="1:21">
      <c r="A8643" s="1">
        <v>8642</v>
      </c>
      <c r="B8643" s="1">
        <v>36</v>
      </c>
      <c r="C8643" s="1" t="s">
        <v>29</v>
      </c>
      <c r="D8643" s="2">
        <v>45105</v>
      </c>
      <c r="E8643" s="2">
        <v>45112</v>
      </c>
      <c r="F8643" s="1" t="s">
        <v>52</v>
      </c>
      <c r="G8643" s="1" t="s">
        <v>33</v>
      </c>
      <c r="H8643" s="1" t="s">
        <v>37</v>
      </c>
      <c r="I8643" s="1">
        <v>316357.40999999997</v>
      </c>
      <c r="J8643" s="1" t="s">
        <v>38</v>
      </c>
      <c r="K8643" s="1" t="s">
        <v>38</v>
      </c>
      <c r="N8643" s="3" t="str">
        <f>IF(LEFT(LOWER(C8643),1)="m","Male",IF(LEFT(LOWER(C8643),1)="f","Female","Unknown"))</f>
        <v>Female</v>
      </c>
      <c r="O8643" s="4" t="str">
        <f>IF(TRIM(LOWER(F8643))="neuro","Neurology",IF(TRIM(LOWER(F8643))="Neurology","Neurology",IF(TRIM(LOWER(F8643))="general ward","General",IF(TRIM(LOWER(F8643))="general","General",IF(TRIM(LOWER(F8643))="cardiology","Cardiology",IF(TRIM(LOWER(F8643))="Cardiology","Cardiology",IF(TRIM(LOWER(F8643))="Peads","Pediatrics",IF(TRIM(LOWER(F8643))="Pediatrics","Pediatrics",IF(TRIM(LOWER(F8643))="orthopedics","Orthopedics",IF(TRIM(LOWER(F8643))="Neurology","Neurology",IF(TRIM(LOWER(F8643))="Oncology","Oncology")))))))))))</f>
        <v>Oncology</v>
      </c>
      <c r="P8643" s="3" t="str">
        <f t="shared" ref="P8643:P8706" si="810">IF(LOWER(G8643)="private","Private",
IF(LOWER(G8643)="govt","Government",
IF(LOWER(G8643)="government","Government",
IF(LOWER(G8643)="self","Self","Unknown"))))</f>
        <v>Self</v>
      </c>
      <c r="Q8643" s="5">
        <f t="shared" ref="Q8643:Q8706" si="811">IF(E8643&lt;D8643,"",E8643-D8643)</f>
        <v>7</v>
      </c>
      <c r="R8643" s="1">
        <f t="shared" ref="R8643:R8706" si="812">IF(I8643&lt;0,"",I8643)</f>
        <v>316357.40999999997</v>
      </c>
      <c r="S8643" s="1">
        <f t="shared" ref="S8643:S8706" si="813">IF(OR(K8643="Yes",K8643="YES",K8643="Y"),1,0)</f>
        <v>0</v>
      </c>
      <c r="T8643" s="1" t="str">
        <f t="shared" ref="T8643:T8706" si="814">IF(B8643&lt;18,"0-17",                                                  IF(B8643&lt;36,"18-35",
IF(B8643&lt;51,"36-50",
IF(B8643&lt;66,"51-65","66+"))))</f>
        <v>36-50</v>
      </c>
      <c r="U8643" s="1" t="str">
        <f t="shared" ref="U8643:U8706" si="815">IF(OR(TRIM(UPPER(J8643))="YES",TRIM(UPPER(J8643))="Y"),"Yes",
IF(OR(TRIM(UPPER(J8643))="NO",TRIM(UPPER(J8643))="N"),"No","Unknown"))</f>
        <v>No</v>
      </c>
    </row>
    <row r="8644" spans="1:21">
      <c r="A8644" s="1">
        <v>8643</v>
      </c>
      <c r="B8644" s="1">
        <v>25</v>
      </c>
      <c r="C8644" s="1" t="s">
        <v>29</v>
      </c>
      <c r="D8644" s="2">
        <v>44944</v>
      </c>
      <c r="E8644" s="2">
        <v>44953</v>
      </c>
      <c r="F8644" s="1" t="s">
        <v>30</v>
      </c>
      <c r="G8644" s="1" t="s">
        <v>33</v>
      </c>
      <c r="H8644" s="1" t="s">
        <v>47</v>
      </c>
      <c r="I8644" s="1">
        <v>222255.8</v>
      </c>
      <c r="J8644" s="1" t="s">
        <v>17</v>
      </c>
      <c r="K8644" s="1" t="s">
        <v>16</v>
      </c>
      <c r="N8644" s="3" t="str">
        <f>IF(LEFT(LOWER(C8644),1)="m","Male",IF(LEFT(LOWER(C8644),1)="f","Female","Unknown"))</f>
        <v>Female</v>
      </c>
      <c r="O8644" s="4" t="str">
        <f>IF(TRIM(LOWER(F8644))="neuro","Neurology",IF(TRIM(LOWER(F8644))="Neurology","Neurology",IF(TRIM(LOWER(F8644))="general ward","General",IF(TRIM(LOWER(F8644))="general","General",IF(TRIM(LOWER(F8644))="cardiology","Cardiology",IF(TRIM(LOWER(F8644))="Cardiology","Cardiology",IF(TRIM(LOWER(F8644))="Peads","Pediatrics",IF(TRIM(LOWER(F8644))="Pediatrics","Pediatrics",IF(TRIM(LOWER(F8644))="orthopedics","Orthopedics",IF(TRIM(LOWER(F8644))="Neurology","Neurology",IF(TRIM(LOWER(F8644))="Oncology","Oncology")))))))))))</f>
        <v>Pediatrics</v>
      </c>
      <c r="P8644" s="3" t="str">
        <f t="shared" si="810"/>
        <v>Self</v>
      </c>
      <c r="Q8644" s="5">
        <f t="shared" si="811"/>
        <v>9</v>
      </c>
      <c r="R8644" s="1">
        <f t="shared" si="812"/>
        <v>222255.8</v>
      </c>
      <c r="S8644" s="1">
        <f t="shared" si="813"/>
        <v>1</v>
      </c>
      <c r="T8644" s="1" t="str">
        <f t="shared" si="814"/>
        <v>18-35</v>
      </c>
      <c r="U8644" s="1" t="str">
        <f t="shared" si="815"/>
        <v>Yes</v>
      </c>
    </row>
    <row r="8645" spans="1:21">
      <c r="A8645" s="1">
        <v>8644</v>
      </c>
      <c r="B8645" s="1">
        <v>17</v>
      </c>
      <c r="C8645" s="1" t="s">
        <v>34</v>
      </c>
      <c r="D8645" s="2">
        <v>45308</v>
      </c>
      <c r="E8645" s="2">
        <v>45316</v>
      </c>
      <c r="F8645" s="1" t="s">
        <v>43</v>
      </c>
      <c r="G8645" s="1" t="s">
        <v>46</v>
      </c>
      <c r="H8645" s="1" t="s">
        <v>37</v>
      </c>
      <c r="I8645" s="1">
        <v>261114.9</v>
      </c>
      <c r="J8645" s="1" t="s">
        <v>25</v>
      </c>
      <c r="K8645" s="1" t="s">
        <v>20</v>
      </c>
      <c r="N8645" s="3" t="str">
        <f>IF(LEFT(LOWER(C8645),1)="m","Male",IF(LEFT(LOWER(C8645),1)="f","Female","Unknown"))</f>
        <v>Male</v>
      </c>
      <c r="O8645" s="4" t="str">
        <f>IF(TRIM(LOWER(F8645))="neuro","Neurology",IF(TRIM(LOWER(F8645))="Neurology","Neurology",IF(TRIM(LOWER(F8645))="general ward","General",IF(TRIM(LOWER(F8645))="general","General",IF(TRIM(LOWER(F8645))="cardiology","Cardiology",IF(TRIM(LOWER(F8645))="Cardiology","Cardiology",IF(TRIM(LOWER(F8645))="Peads","Pediatrics",IF(TRIM(LOWER(F8645))="Pediatrics","Pediatrics",IF(TRIM(LOWER(F8645))="orthopedics","Orthopedics",IF(TRIM(LOWER(F8645))="Neurology","Neurology",IF(TRIM(LOWER(F8645))="Oncology","Oncology")))))))))))</f>
        <v>Orthopedics</v>
      </c>
      <c r="P8645" s="3" t="str">
        <f t="shared" si="810"/>
        <v>Self</v>
      </c>
      <c r="Q8645" s="5">
        <f t="shared" si="811"/>
        <v>8</v>
      </c>
      <c r="R8645" s="1">
        <f t="shared" si="812"/>
        <v>261114.9</v>
      </c>
      <c r="S8645" s="1">
        <f t="shared" si="813"/>
        <v>0</v>
      </c>
      <c r="T8645" s="1" t="str">
        <f t="shared" si="814"/>
        <v>0-17</v>
      </c>
      <c r="U8645" s="1" t="str">
        <f t="shared" si="815"/>
        <v>Yes</v>
      </c>
    </row>
    <row r="8646" spans="1:21">
      <c r="A8646" s="1">
        <v>8645</v>
      </c>
      <c r="B8646" s="1">
        <v>79</v>
      </c>
      <c r="C8646" s="1" t="s">
        <v>12</v>
      </c>
      <c r="D8646" s="2">
        <v>44959</v>
      </c>
      <c r="E8646" s="2">
        <v>44966</v>
      </c>
      <c r="F8646" s="1" t="s">
        <v>40</v>
      </c>
      <c r="G8646" s="1" t="s">
        <v>36</v>
      </c>
      <c r="H8646" s="1" t="s">
        <v>37</v>
      </c>
      <c r="I8646" s="1">
        <v>281869.31</v>
      </c>
      <c r="J8646" s="1" t="s">
        <v>42</v>
      </c>
      <c r="K8646" s="1" t="s">
        <v>20</v>
      </c>
      <c r="N8646" s="3" t="str">
        <f>IF(LEFT(LOWER(C8646),1)="m","Male",IF(LEFT(LOWER(C8646),1)="f","Female","Unknown"))</f>
        <v>Unknown</v>
      </c>
      <c r="O8646" s="4" t="str">
        <f>IF(TRIM(LOWER(F8646))="neuro","Neurology",IF(TRIM(LOWER(F8646))="Neurology","Neurology",IF(TRIM(LOWER(F8646))="general ward","General",IF(TRIM(LOWER(F8646))="general","General",IF(TRIM(LOWER(F8646))="cardiology","Cardiology",IF(TRIM(LOWER(F8646))="Cardiology","Cardiology",IF(TRIM(LOWER(F8646))="Peads","Pediatrics",IF(TRIM(LOWER(F8646))="Pediatrics","Pediatrics",IF(TRIM(LOWER(F8646))="orthopedics","Orthopedics",IF(TRIM(LOWER(F8646))="Neurology","Neurology",IF(TRIM(LOWER(F8646))="Oncology","Oncology")))))))))))</f>
        <v>Pediatrics</v>
      </c>
      <c r="P8646" s="3" t="str">
        <f t="shared" si="810"/>
        <v>Government</v>
      </c>
      <c r="Q8646" s="5">
        <f t="shared" si="811"/>
        <v>7</v>
      </c>
      <c r="R8646" s="1">
        <f t="shared" si="812"/>
        <v>281869.31</v>
      </c>
      <c r="S8646" s="1">
        <f t="shared" si="813"/>
        <v>0</v>
      </c>
      <c r="T8646" s="1" t="str">
        <f t="shared" si="814"/>
        <v>66+</v>
      </c>
      <c r="U8646" s="1" t="str">
        <f t="shared" si="815"/>
        <v>No</v>
      </c>
    </row>
    <row r="8647" spans="1:21">
      <c r="A8647" s="1">
        <v>8646</v>
      </c>
      <c r="C8647" s="1" t="s">
        <v>18</v>
      </c>
      <c r="D8647" s="2">
        <v>45577</v>
      </c>
      <c r="E8647" s="2">
        <v>45560</v>
      </c>
      <c r="F8647" s="1" t="s">
        <v>45</v>
      </c>
      <c r="G8647" s="1" t="s">
        <v>31</v>
      </c>
      <c r="I8647" s="1">
        <v>188863.44</v>
      </c>
      <c r="J8647" s="1" t="s">
        <v>38</v>
      </c>
      <c r="K8647" s="1" t="s">
        <v>25</v>
      </c>
      <c r="N8647" s="3" t="str">
        <f>IF(LEFT(LOWER(C8647),1)="m","Male",IF(LEFT(LOWER(C8647),1)="f","Female","Unknown"))</f>
        <v>Male</v>
      </c>
      <c r="O8647" s="4" t="str">
        <f>IF(TRIM(LOWER(F8647))="neuro","Neurology",IF(TRIM(LOWER(F8647))="Neurology","Neurology",IF(TRIM(LOWER(F8647))="general ward","General",IF(TRIM(LOWER(F8647))="general","General",IF(TRIM(LOWER(F8647))="cardiology","Cardiology",IF(TRIM(LOWER(F8647))="Cardiology","Cardiology",IF(TRIM(LOWER(F8647))="Peads","Pediatrics",IF(TRIM(LOWER(F8647))="Pediatrics","Pediatrics",IF(TRIM(LOWER(F8647))="orthopedics","Orthopedics",IF(TRIM(LOWER(F8647))="Neurology","Neurology",IF(TRIM(LOWER(F8647))="Oncology","Oncology")))))))))))</f>
        <v>Neurology</v>
      </c>
      <c r="P8647" s="3" t="str">
        <f t="shared" si="810"/>
        <v>Private</v>
      </c>
      <c r="Q8647" s="5" t="str">
        <f t="shared" si="811"/>
        <v/>
      </c>
      <c r="R8647" s="1">
        <f t="shared" si="812"/>
        <v>188863.44</v>
      </c>
      <c r="S8647" s="1">
        <f t="shared" si="813"/>
        <v>1</v>
      </c>
      <c r="T8647" s="1" t="str">
        <f t="shared" si="814"/>
        <v>0-17</v>
      </c>
      <c r="U8647" s="1" t="str">
        <f t="shared" si="815"/>
        <v>No</v>
      </c>
    </row>
    <row r="8648" spans="1:21">
      <c r="A8648" s="1">
        <v>8647</v>
      </c>
      <c r="C8648" s="1" t="s">
        <v>44</v>
      </c>
      <c r="D8648" s="2">
        <v>45458</v>
      </c>
      <c r="E8648" s="2">
        <v>45461</v>
      </c>
      <c r="F8648" s="1" t="s">
        <v>50</v>
      </c>
      <c r="G8648" s="1" t="s">
        <v>33</v>
      </c>
      <c r="H8648" s="1" t="s">
        <v>48</v>
      </c>
      <c r="I8648" s="1">
        <v>299170.28000000003</v>
      </c>
      <c r="J8648" s="1" t="s">
        <v>38</v>
      </c>
      <c r="K8648" s="1" t="s">
        <v>42</v>
      </c>
      <c r="N8648" s="3" t="str">
        <f>IF(LEFT(LOWER(C8648),1)="m","Male",IF(LEFT(LOWER(C8648),1)="f","Female","Unknown"))</f>
        <v>Female</v>
      </c>
      <c r="O8648" s="4" t="str">
        <f>IF(TRIM(LOWER(F8648))="neuro","Neurology",IF(TRIM(LOWER(F8648))="Neurology","Neurology",IF(TRIM(LOWER(F8648))="general ward","General",IF(TRIM(LOWER(F8648))="general","General",IF(TRIM(LOWER(F8648))="cardiology","Cardiology",IF(TRIM(LOWER(F8648))="Cardiology","Cardiology",IF(TRIM(LOWER(F8648))="Peads","Pediatrics",IF(TRIM(LOWER(F8648))="Pediatrics","Pediatrics",IF(TRIM(LOWER(F8648))="orthopedics","Orthopedics",IF(TRIM(LOWER(F8648))="Neurology","Neurology",IF(TRIM(LOWER(F8648))="Oncology","Oncology")))))))))))</f>
        <v>Cardiology</v>
      </c>
      <c r="P8648" s="3" t="str">
        <f t="shared" si="810"/>
        <v>Self</v>
      </c>
      <c r="Q8648" s="5">
        <f t="shared" si="811"/>
        <v>3</v>
      </c>
      <c r="R8648" s="1">
        <f t="shared" si="812"/>
        <v>299170.28000000003</v>
      </c>
      <c r="S8648" s="1">
        <f t="shared" si="813"/>
        <v>0</v>
      </c>
      <c r="T8648" s="1" t="str">
        <f t="shared" si="814"/>
        <v>0-17</v>
      </c>
      <c r="U8648" s="1" t="str">
        <f t="shared" si="815"/>
        <v>No</v>
      </c>
    </row>
    <row r="8649" spans="1:21">
      <c r="A8649" s="1">
        <v>8648</v>
      </c>
      <c r="B8649" s="1">
        <v>63</v>
      </c>
      <c r="C8649" s="1" t="s">
        <v>27</v>
      </c>
      <c r="D8649" s="2">
        <v>45332</v>
      </c>
      <c r="E8649" s="2">
        <v>45343</v>
      </c>
      <c r="F8649" s="1" t="s">
        <v>49</v>
      </c>
      <c r="G8649" s="1" t="s">
        <v>46</v>
      </c>
      <c r="H8649" s="1" t="s">
        <v>32</v>
      </c>
      <c r="I8649" s="1">
        <v>234844.1</v>
      </c>
      <c r="J8649" s="1" t="s">
        <v>24</v>
      </c>
      <c r="K8649" s="1" t="s">
        <v>42</v>
      </c>
      <c r="N8649" s="3" t="str">
        <f>IF(LEFT(LOWER(C8649),1)="m","Male",IF(LEFT(LOWER(C8649),1)="f","Female","Unknown"))</f>
        <v>Male</v>
      </c>
      <c r="O8649" s="4" t="str">
        <f>IF(TRIM(LOWER(F8649))="neuro","Neurology",IF(TRIM(LOWER(F8649))="Neurology","Neurology",IF(TRIM(LOWER(F8649))="general ward","General",IF(TRIM(LOWER(F8649))="general","General",IF(TRIM(LOWER(F8649))="cardiology","Cardiology",IF(TRIM(LOWER(F8649))="Cardiology","Cardiology",IF(TRIM(LOWER(F8649))="Peads","Pediatrics",IF(TRIM(LOWER(F8649))="Pediatrics","Pediatrics",IF(TRIM(LOWER(F8649))="orthopedics","Orthopedics",IF(TRIM(LOWER(F8649))="Neurology","Neurology",IF(TRIM(LOWER(F8649))="Oncology","Oncology")))))))))))</f>
        <v>Oncology</v>
      </c>
      <c r="P8649" s="3" t="str">
        <f t="shared" si="810"/>
        <v>Self</v>
      </c>
      <c r="Q8649" s="5">
        <f t="shared" si="811"/>
        <v>11</v>
      </c>
      <c r="R8649" s="1">
        <f t="shared" si="812"/>
        <v>234844.1</v>
      </c>
      <c r="S8649" s="1">
        <f t="shared" si="813"/>
        <v>0</v>
      </c>
      <c r="T8649" s="1" t="str">
        <f t="shared" si="814"/>
        <v>51-65</v>
      </c>
      <c r="U8649" s="1" t="str">
        <f t="shared" si="815"/>
        <v>No</v>
      </c>
    </row>
    <row r="8650" spans="1:21">
      <c r="A8650" s="1">
        <v>8649</v>
      </c>
      <c r="B8650" s="1">
        <v>30</v>
      </c>
      <c r="C8650" s="1" t="s">
        <v>34</v>
      </c>
      <c r="D8650" s="2">
        <v>45409</v>
      </c>
      <c r="E8650" s="2">
        <v>45425</v>
      </c>
      <c r="F8650" s="1" t="s">
        <v>13</v>
      </c>
      <c r="G8650" s="1" t="s">
        <v>33</v>
      </c>
      <c r="H8650" s="1" t="s">
        <v>51</v>
      </c>
      <c r="I8650" s="1">
        <v>135076.71</v>
      </c>
      <c r="J8650" s="1" t="s">
        <v>16</v>
      </c>
      <c r="K8650" s="1" t="s">
        <v>38</v>
      </c>
      <c r="N8650" s="3" t="str">
        <f>IF(LEFT(LOWER(C8650),1)="m","Male",IF(LEFT(LOWER(C8650),1)="f","Female","Unknown"))</f>
        <v>Male</v>
      </c>
      <c r="O8650" s="4" t="str">
        <f>IF(TRIM(LOWER(F8650))="neuro","Neurology",IF(TRIM(LOWER(F8650))="Neurology","Neurology",IF(TRIM(LOWER(F8650))="general ward","General",IF(TRIM(LOWER(F8650))="general","General",IF(TRIM(LOWER(F8650))="cardiology","Cardiology",IF(TRIM(LOWER(F8650))="Cardiology","Cardiology",IF(TRIM(LOWER(F8650))="Peads","Pediatrics",IF(TRIM(LOWER(F8650))="Pediatrics","Pediatrics",IF(TRIM(LOWER(F8650))="orthopedics","Orthopedics",IF(TRIM(LOWER(F8650))="Neurology","Neurology",IF(TRIM(LOWER(F8650))="Oncology","Oncology")))))))))))</f>
        <v>Neurology</v>
      </c>
      <c r="P8650" s="3" t="str">
        <f t="shared" si="810"/>
        <v>Self</v>
      </c>
      <c r="Q8650" s="5">
        <f t="shared" si="811"/>
        <v>16</v>
      </c>
      <c r="R8650" s="1">
        <f t="shared" si="812"/>
        <v>135076.71</v>
      </c>
      <c r="S8650" s="1">
        <f t="shared" si="813"/>
        <v>0</v>
      </c>
      <c r="T8650" s="1" t="str">
        <f t="shared" si="814"/>
        <v>18-35</v>
      </c>
      <c r="U8650" s="1" t="str">
        <f t="shared" si="815"/>
        <v>Yes</v>
      </c>
    </row>
    <row r="8651" spans="1:21">
      <c r="A8651" s="1">
        <v>8650</v>
      </c>
      <c r="B8651" s="1">
        <v>75</v>
      </c>
      <c r="C8651" s="1" t="s">
        <v>18</v>
      </c>
      <c r="D8651" s="2">
        <v>45619</v>
      </c>
      <c r="E8651" s="2">
        <v>45635</v>
      </c>
      <c r="F8651" s="1" t="s">
        <v>19</v>
      </c>
      <c r="G8651" s="1" t="s">
        <v>33</v>
      </c>
      <c r="H8651" s="1" t="s">
        <v>47</v>
      </c>
      <c r="I8651" s="1">
        <v>24937.19</v>
      </c>
      <c r="J8651" s="1" t="s">
        <v>38</v>
      </c>
      <c r="K8651" s="1" t="s">
        <v>17</v>
      </c>
      <c r="N8651" s="3" t="str">
        <f>IF(LEFT(LOWER(C8651),1)="m","Male",IF(LEFT(LOWER(C8651),1)="f","Female","Unknown"))</f>
        <v>Male</v>
      </c>
      <c r="O8651" s="4" t="str">
        <f>IF(TRIM(LOWER(F8651))="neuro","Neurology",IF(TRIM(LOWER(F8651))="Neurology","Neurology",IF(TRIM(LOWER(F8651))="general ward","General",IF(TRIM(LOWER(F8651))="general","General",IF(TRIM(LOWER(F8651))="cardiology","Cardiology",IF(TRIM(LOWER(F8651))="Cardiology","Cardiology",IF(TRIM(LOWER(F8651))="Peads","Pediatrics",IF(TRIM(LOWER(F8651))="Pediatrics","Pediatrics",IF(TRIM(LOWER(F8651))="orthopedics","Orthopedics",IF(TRIM(LOWER(F8651))="Neurology","Neurology",IF(TRIM(LOWER(F8651))="Oncology","Oncology")))))))))))</f>
        <v>General</v>
      </c>
      <c r="P8651" s="3" t="str">
        <f t="shared" si="810"/>
        <v>Self</v>
      </c>
      <c r="Q8651" s="5">
        <f t="shared" si="811"/>
        <v>16</v>
      </c>
      <c r="R8651" s="1">
        <f t="shared" si="812"/>
        <v>24937.19</v>
      </c>
      <c r="S8651" s="1">
        <f t="shared" si="813"/>
        <v>1</v>
      </c>
      <c r="T8651" s="1" t="str">
        <f t="shared" si="814"/>
        <v>66+</v>
      </c>
      <c r="U8651" s="1" t="str">
        <f t="shared" si="815"/>
        <v>No</v>
      </c>
    </row>
    <row r="8652" spans="1:21">
      <c r="A8652" s="1">
        <v>8651</v>
      </c>
      <c r="B8652" s="1">
        <v>79</v>
      </c>
      <c r="C8652" s="1" t="s">
        <v>12</v>
      </c>
      <c r="D8652" s="2">
        <v>45239</v>
      </c>
      <c r="E8652" s="2">
        <v>45249</v>
      </c>
      <c r="F8652" s="1" t="s">
        <v>40</v>
      </c>
      <c r="G8652" s="1" t="s">
        <v>41</v>
      </c>
      <c r="H8652" s="1" t="s">
        <v>47</v>
      </c>
      <c r="I8652" s="1">
        <v>168587.4</v>
      </c>
      <c r="J8652" s="1" t="s">
        <v>25</v>
      </c>
      <c r="K8652" s="1" t="s">
        <v>17</v>
      </c>
      <c r="N8652" s="3" t="str">
        <f>IF(LEFT(LOWER(C8652),1)="m","Male",IF(LEFT(LOWER(C8652),1)="f","Female","Unknown"))</f>
        <v>Unknown</v>
      </c>
      <c r="O8652" s="4" t="str">
        <f>IF(TRIM(LOWER(F8652))="neuro","Neurology",IF(TRIM(LOWER(F8652))="Neurology","Neurology",IF(TRIM(LOWER(F8652))="general ward","General",IF(TRIM(LOWER(F8652))="general","General",IF(TRIM(LOWER(F8652))="cardiology","Cardiology",IF(TRIM(LOWER(F8652))="Cardiology","Cardiology",IF(TRIM(LOWER(F8652))="Peads","Pediatrics",IF(TRIM(LOWER(F8652))="Pediatrics","Pediatrics",IF(TRIM(LOWER(F8652))="orthopedics","Orthopedics",IF(TRIM(LOWER(F8652))="Neurology","Neurology",IF(TRIM(LOWER(F8652))="Oncology","Oncology")))))))))))</f>
        <v>Pediatrics</v>
      </c>
      <c r="P8652" s="3" t="str">
        <f t="shared" si="810"/>
        <v>Unknown</v>
      </c>
      <c r="Q8652" s="5">
        <f t="shared" si="811"/>
        <v>10</v>
      </c>
      <c r="R8652" s="1">
        <f t="shared" si="812"/>
        <v>168587.4</v>
      </c>
      <c r="S8652" s="1">
        <f t="shared" si="813"/>
        <v>1</v>
      </c>
      <c r="T8652" s="1" t="str">
        <f t="shared" si="814"/>
        <v>66+</v>
      </c>
      <c r="U8652" s="1" t="str">
        <f t="shared" si="815"/>
        <v>Yes</v>
      </c>
    </row>
    <row r="8653" spans="1:21">
      <c r="A8653" s="1">
        <v>8652</v>
      </c>
      <c r="B8653" s="1">
        <v>92</v>
      </c>
      <c r="C8653" s="1" t="s">
        <v>27</v>
      </c>
      <c r="D8653" s="2">
        <v>45028</v>
      </c>
      <c r="E8653" s="2">
        <v>45035</v>
      </c>
      <c r="F8653" s="1" t="s">
        <v>19</v>
      </c>
      <c r="G8653" s="1" t="s">
        <v>14</v>
      </c>
      <c r="H8653" s="1" t="s">
        <v>23</v>
      </c>
      <c r="I8653" s="1">
        <v>120265.92</v>
      </c>
      <c r="K8653" s="1" t="s">
        <v>25</v>
      </c>
      <c r="N8653" s="3" t="str">
        <f>IF(LEFT(LOWER(C8653),1)="m","Male",IF(LEFT(LOWER(C8653),1)="f","Female","Unknown"))</f>
        <v>Male</v>
      </c>
      <c r="O8653" s="4" t="str">
        <f>IF(TRIM(LOWER(F8653))="neuro","Neurology",IF(TRIM(LOWER(F8653))="Neurology","Neurology",IF(TRIM(LOWER(F8653))="general ward","General",IF(TRIM(LOWER(F8653))="general","General",IF(TRIM(LOWER(F8653))="cardiology","Cardiology",IF(TRIM(LOWER(F8653))="Cardiology","Cardiology",IF(TRIM(LOWER(F8653))="Peads","Pediatrics",IF(TRIM(LOWER(F8653))="Pediatrics","Pediatrics",IF(TRIM(LOWER(F8653))="orthopedics","Orthopedics",IF(TRIM(LOWER(F8653))="Neurology","Neurology",IF(TRIM(LOWER(F8653))="Oncology","Oncology")))))))))))</f>
        <v>General</v>
      </c>
      <c r="P8653" s="3" t="str">
        <f t="shared" si="810"/>
        <v>Private</v>
      </c>
      <c r="Q8653" s="5">
        <f t="shared" si="811"/>
        <v>7</v>
      </c>
      <c r="R8653" s="1">
        <f t="shared" si="812"/>
        <v>120265.92</v>
      </c>
      <c r="S8653" s="1">
        <f t="shared" si="813"/>
        <v>1</v>
      </c>
      <c r="T8653" s="1" t="str">
        <f t="shared" si="814"/>
        <v>66+</v>
      </c>
      <c r="U8653" s="1" t="str">
        <f t="shared" si="815"/>
        <v>Unknown</v>
      </c>
    </row>
    <row r="8654" spans="1:21">
      <c r="A8654" s="1">
        <v>8653</v>
      </c>
      <c r="B8654" s="1">
        <v>76</v>
      </c>
      <c r="C8654" s="1" t="s">
        <v>27</v>
      </c>
      <c r="D8654" s="2">
        <v>45346</v>
      </c>
      <c r="E8654" s="2">
        <v>45353</v>
      </c>
      <c r="F8654" s="1" t="s">
        <v>52</v>
      </c>
      <c r="G8654" s="1" t="s">
        <v>31</v>
      </c>
      <c r="H8654" s="1" t="s">
        <v>23</v>
      </c>
      <c r="I8654" s="1">
        <v>110554.48</v>
      </c>
      <c r="K8654" s="1" t="s">
        <v>42</v>
      </c>
      <c r="N8654" s="3" t="str">
        <f>IF(LEFT(LOWER(C8654),1)="m","Male",IF(LEFT(LOWER(C8654),1)="f","Female","Unknown"))</f>
        <v>Male</v>
      </c>
      <c r="O8654" s="4" t="str">
        <f>IF(TRIM(LOWER(F8654))="neuro","Neurology",IF(TRIM(LOWER(F8654))="Neurology","Neurology",IF(TRIM(LOWER(F8654))="general ward","General",IF(TRIM(LOWER(F8654))="general","General",IF(TRIM(LOWER(F8654))="cardiology","Cardiology",IF(TRIM(LOWER(F8654))="Cardiology","Cardiology",IF(TRIM(LOWER(F8654))="Peads","Pediatrics",IF(TRIM(LOWER(F8654))="Pediatrics","Pediatrics",IF(TRIM(LOWER(F8654))="orthopedics","Orthopedics",IF(TRIM(LOWER(F8654))="Neurology","Neurology",IF(TRIM(LOWER(F8654))="Oncology","Oncology")))))))))))</f>
        <v>Oncology</v>
      </c>
      <c r="P8654" s="3" t="str">
        <f t="shared" si="810"/>
        <v>Private</v>
      </c>
      <c r="Q8654" s="5">
        <f t="shared" si="811"/>
        <v>7</v>
      </c>
      <c r="R8654" s="1">
        <f t="shared" si="812"/>
        <v>110554.48</v>
      </c>
      <c r="S8654" s="1">
        <f t="shared" si="813"/>
        <v>0</v>
      </c>
      <c r="T8654" s="1" t="str">
        <f t="shared" si="814"/>
        <v>66+</v>
      </c>
      <c r="U8654" s="1" t="str">
        <f t="shared" si="815"/>
        <v>Unknown</v>
      </c>
    </row>
    <row r="8655" spans="1:21">
      <c r="A8655" s="1">
        <v>8654</v>
      </c>
      <c r="B8655" s="1">
        <v>37</v>
      </c>
      <c r="C8655" s="1" t="s">
        <v>44</v>
      </c>
      <c r="D8655" s="2">
        <v>45451</v>
      </c>
      <c r="E8655" s="2">
        <v>45463</v>
      </c>
      <c r="F8655" s="1" t="s">
        <v>43</v>
      </c>
      <c r="G8655" s="1" t="s">
        <v>33</v>
      </c>
      <c r="H8655" s="1" t="s">
        <v>15</v>
      </c>
      <c r="I8655" s="1">
        <v>249227.7</v>
      </c>
      <c r="J8655" s="1" t="s">
        <v>25</v>
      </c>
      <c r="K8655" s="1" t="s">
        <v>17</v>
      </c>
      <c r="N8655" s="3" t="str">
        <f>IF(LEFT(LOWER(C8655),1)="m","Male",IF(LEFT(LOWER(C8655),1)="f","Female","Unknown"))</f>
        <v>Female</v>
      </c>
      <c r="O8655" s="4" t="str">
        <f>IF(TRIM(LOWER(F8655))="neuro","Neurology",IF(TRIM(LOWER(F8655))="Neurology","Neurology",IF(TRIM(LOWER(F8655))="general ward","General",IF(TRIM(LOWER(F8655))="general","General",IF(TRIM(LOWER(F8655))="cardiology","Cardiology",IF(TRIM(LOWER(F8655))="Cardiology","Cardiology",IF(TRIM(LOWER(F8655))="Peads","Pediatrics",IF(TRIM(LOWER(F8655))="Pediatrics","Pediatrics",IF(TRIM(LOWER(F8655))="orthopedics","Orthopedics",IF(TRIM(LOWER(F8655))="Neurology","Neurology",IF(TRIM(LOWER(F8655))="Oncology","Oncology")))))))))))</f>
        <v>Orthopedics</v>
      </c>
      <c r="P8655" s="3" t="str">
        <f t="shared" si="810"/>
        <v>Self</v>
      </c>
      <c r="Q8655" s="5">
        <f t="shared" si="811"/>
        <v>12</v>
      </c>
      <c r="R8655" s="1">
        <f t="shared" si="812"/>
        <v>249227.7</v>
      </c>
      <c r="S8655" s="1">
        <f t="shared" si="813"/>
        <v>1</v>
      </c>
      <c r="T8655" s="1" t="str">
        <f t="shared" si="814"/>
        <v>36-50</v>
      </c>
      <c r="U8655" s="1" t="str">
        <f t="shared" si="815"/>
        <v>Yes</v>
      </c>
    </row>
    <row r="8656" spans="1:21">
      <c r="A8656" s="1">
        <v>8655</v>
      </c>
      <c r="B8656" s="1">
        <v>48</v>
      </c>
      <c r="C8656" s="1" t="s">
        <v>26</v>
      </c>
      <c r="D8656" s="2">
        <v>44929</v>
      </c>
      <c r="E8656" s="2">
        <v>44939</v>
      </c>
      <c r="F8656" s="1" t="s">
        <v>35</v>
      </c>
      <c r="G8656" s="1" t="s">
        <v>22</v>
      </c>
      <c r="H8656" s="1" t="s">
        <v>39</v>
      </c>
      <c r="I8656" s="1">
        <v>315855.40000000002</v>
      </c>
      <c r="J8656" s="1" t="s">
        <v>16</v>
      </c>
      <c r="K8656" s="1" t="s">
        <v>20</v>
      </c>
      <c r="N8656" s="3" t="str">
        <f>IF(LEFT(LOWER(C8656),1)="m","Male",IF(LEFT(LOWER(C8656),1)="f","Female","Unknown"))</f>
        <v>Female</v>
      </c>
      <c r="O8656" s="4" t="str">
        <f>IF(TRIM(LOWER(F8656))="neuro","Neurology",IF(TRIM(LOWER(F8656))="Neurology","Neurology",IF(TRIM(LOWER(F8656))="general ward","General",IF(TRIM(LOWER(F8656))="general","General",IF(TRIM(LOWER(F8656))="cardiology","Cardiology",IF(TRIM(LOWER(F8656))="Cardiology","Cardiology",IF(TRIM(LOWER(F8656))="Peads","Pediatrics",IF(TRIM(LOWER(F8656))="Pediatrics","Pediatrics",IF(TRIM(LOWER(F8656))="orthopedics","Orthopedics",IF(TRIM(LOWER(F8656))="Neurology","Neurology",IF(TRIM(LOWER(F8656))="Oncology","Oncology")))))))))))</f>
        <v>Cardiology</v>
      </c>
      <c r="P8656" s="3" t="str">
        <f t="shared" si="810"/>
        <v>Government</v>
      </c>
      <c r="Q8656" s="5">
        <f t="shared" si="811"/>
        <v>10</v>
      </c>
      <c r="R8656" s="1">
        <f t="shared" si="812"/>
        <v>315855.40000000002</v>
      </c>
      <c r="S8656" s="1">
        <f t="shared" si="813"/>
        <v>0</v>
      </c>
      <c r="T8656" s="1" t="str">
        <f t="shared" si="814"/>
        <v>36-50</v>
      </c>
      <c r="U8656" s="1" t="str">
        <f t="shared" si="815"/>
        <v>Yes</v>
      </c>
    </row>
    <row r="8657" spans="1:21">
      <c r="A8657" s="1">
        <v>8656</v>
      </c>
      <c r="B8657" s="1">
        <v>72</v>
      </c>
      <c r="C8657" s="1" t="s">
        <v>18</v>
      </c>
      <c r="D8657" s="2">
        <v>45110</v>
      </c>
      <c r="E8657" s="2">
        <v>45118</v>
      </c>
      <c r="F8657" s="1" t="s">
        <v>45</v>
      </c>
      <c r="G8657" s="1" t="s">
        <v>14</v>
      </c>
      <c r="H8657" s="1" t="s">
        <v>23</v>
      </c>
      <c r="I8657" s="1">
        <v>233302.19</v>
      </c>
      <c r="J8657" s="1" t="s">
        <v>25</v>
      </c>
      <c r="K8657" s="1" t="s">
        <v>25</v>
      </c>
      <c r="N8657" s="3" t="str">
        <f>IF(LEFT(LOWER(C8657),1)="m","Male",IF(LEFT(LOWER(C8657),1)="f","Female","Unknown"))</f>
        <v>Male</v>
      </c>
      <c r="O8657" s="4" t="str">
        <f>IF(TRIM(LOWER(F8657))="neuro","Neurology",IF(TRIM(LOWER(F8657))="Neurology","Neurology",IF(TRIM(LOWER(F8657))="general ward","General",IF(TRIM(LOWER(F8657))="general","General",IF(TRIM(LOWER(F8657))="cardiology","Cardiology",IF(TRIM(LOWER(F8657))="Cardiology","Cardiology",IF(TRIM(LOWER(F8657))="Peads","Pediatrics",IF(TRIM(LOWER(F8657))="Pediatrics","Pediatrics",IF(TRIM(LOWER(F8657))="orthopedics","Orthopedics",IF(TRIM(LOWER(F8657))="Neurology","Neurology",IF(TRIM(LOWER(F8657))="Oncology","Oncology")))))))))))</f>
        <v>Neurology</v>
      </c>
      <c r="P8657" s="3" t="str">
        <f t="shared" si="810"/>
        <v>Private</v>
      </c>
      <c r="Q8657" s="5">
        <f t="shared" si="811"/>
        <v>8</v>
      </c>
      <c r="R8657" s="1">
        <f t="shared" si="812"/>
        <v>233302.19</v>
      </c>
      <c r="S8657" s="1">
        <f t="shared" si="813"/>
        <v>1</v>
      </c>
      <c r="T8657" s="1" t="str">
        <f t="shared" si="814"/>
        <v>66+</v>
      </c>
      <c r="U8657" s="1" t="str">
        <f t="shared" si="815"/>
        <v>Yes</v>
      </c>
    </row>
    <row r="8658" spans="1:21">
      <c r="A8658" s="1">
        <v>8657</v>
      </c>
      <c r="B8658" s="1">
        <v>16</v>
      </c>
      <c r="C8658" s="1" t="s">
        <v>34</v>
      </c>
      <c r="D8658" s="2">
        <v>45323</v>
      </c>
      <c r="E8658" s="2">
        <v>45326</v>
      </c>
      <c r="F8658" s="1" t="s">
        <v>50</v>
      </c>
      <c r="G8658" s="1" t="s">
        <v>14</v>
      </c>
      <c r="H8658" s="1" t="s">
        <v>47</v>
      </c>
      <c r="I8658" s="1">
        <v>305893.40000000002</v>
      </c>
      <c r="J8658" s="1" t="s">
        <v>24</v>
      </c>
      <c r="K8658" s="1" t="s">
        <v>17</v>
      </c>
      <c r="N8658" s="3" t="str">
        <f>IF(LEFT(LOWER(C8658),1)="m","Male",IF(LEFT(LOWER(C8658),1)="f","Female","Unknown"))</f>
        <v>Male</v>
      </c>
      <c r="O8658" s="4" t="str">
        <f>IF(TRIM(LOWER(F8658))="neuro","Neurology",IF(TRIM(LOWER(F8658))="Neurology","Neurology",IF(TRIM(LOWER(F8658))="general ward","General",IF(TRIM(LOWER(F8658))="general","General",IF(TRIM(LOWER(F8658))="cardiology","Cardiology",IF(TRIM(LOWER(F8658))="Cardiology","Cardiology",IF(TRIM(LOWER(F8658))="Peads","Pediatrics",IF(TRIM(LOWER(F8658))="Pediatrics","Pediatrics",IF(TRIM(LOWER(F8658))="orthopedics","Orthopedics",IF(TRIM(LOWER(F8658))="Neurology","Neurology",IF(TRIM(LOWER(F8658))="Oncology","Oncology")))))))))))</f>
        <v>Cardiology</v>
      </c>
      <c r="P8658" s="3" t="str">
        <f t="shared" si="810"/>
        <v>Private</v>
      </c>
      <c r="Q8658" s="5">
        <f t="shared" si="811"/>
        <v>3</v>
      </c>
      <c r="R8658" s="1">
        <f t="shared" si="812"/>
        <v>305893.40000000002</v>
      </c>
      <c r="S8658" s="1">
        <f t="shared" si="813"/>
        <v>1</v>
      </c>
      <c r="T8658" s="1" t="str">
        <f t="shared" si="814"/>
        <v>0-17</v>
      </c>
      <c r="U8658" s="1" t="str">
        <f t="shared" si="815"/>
        <v>No</v>
      </c>
    </row>
    <row r="8659" spans="1:21">
      <c r="A8659" s="1">
        <v>8658</v>
      </c>
      <c r="B8659" s="1">
        <v>66</v>
      </c>
      <c r="C8659" s="1" t="s">
        <v>29</v>
      </c>
      <c r="D8659" s="2">
        <v>45409</v>
      </c>
      <c r="E8659" s="2">
        <v>45417</v>
      </c>
      <c r="F8659" s="1" t="s">
        <v>50</v>
      </c>
      <c r="G8659" s="1" t="s">
        <v>31</v>
      </c>
      <c r="H8659" s="1" t="s">
        <v>47</v>
      </c>
      <c r="I8659" s="1">
        <v>255775.45</v>
      </c>
      <c r="J8659" s="1" t="s">
        <v>16</v>
      </c>
      <c r="K8659" s="1" t="s">
        <v>42</v>
      </c>
      <c r="N8659" s="3" t="str">
        <f>IF(LEFT(LOWER(C8659),1)="m","Male",IF(LEFT(LOWER(C8659),1)="f","Female","Unknown"))</f>
        <v>Female</v>
      </c>
      <c r="O8659" s="4" t="str">
        <f>IF(TRIM(LOWER(F8659))="neuro","Neurology",IF(TRIM(LOWER(F8659))="Neurology","Neurology",IF(TRIM(LOWER(F8659))="general ward","General",IF(TRIM(LOWER(F8659))="general","General",IF(TRIM(LOWER(F8659))="cardiology","Cardiology",IF(TRIM(LOWER(F8659))="Cardiology","Cardiology",IF(TRIM(LOWER(F8659))="Peads","Pediatrics",IF(TRIM(LOWER(F8659))="Pediatrics","Pediatrics",IF(TRIM(LOWER(F8659))="orthopedics","Orthopedics",IF(TRIM(LOWER(F8659))="Neurology","Neurology",IF(TRIM(LOWER(F8659))="Oncology","Oncology")))))))))))</f>
        <v>Cardiology</v>
      </c>
      <c r="P8659" s="3" t="str">
        <f t="shared" si="810"/>
        <v>Private</v>
      </c>
      <c r="Q8659" s="5">
        <f t="shared" si="811"/>
        <v>8</v>
      </c>
      <c r="R8659" s="1">
        <f t="shared" si="812"/>
        <v>255775.45</v>
      </c>
      <c r="S8659" s="1">
        <f t="shared" si="813"/>
        <v>0</v>
      </c>
      <c r="T8659" s="1" t="str">
        <f t="shared" si="814"/>
        <v>66+</v>
      </c>
      <c r="U8659" s="1" t="str">
        <f t="shared" si="815"/>
        <v>Yes</v>
      </c>
    </row>
    <row r="8660" spans="1:21">
      <c r="A8660" s="1">
        <v>8659</v>
      </c>
      <c r="B8660" s="1">
        <v>6</v>
      </c>
      <c r="C8660" s="1" t="s">
        <v>27</v>
      </c>
      <c r="D8660" s="2">
        <v>45521</v>
      </c>
      <c r="E8660" s="2">
        <v>45532</v>
      </c>
      <c r="F8660" s="1" t="s">
        <v>49</v>
      </c>
      <c r="G8660" s="1" t="s">
        <v>31</v>
      </c>
      <c r="H8660" s="1" t="s">
        <v>15</v>
      </c>
      <c r="I8660" s="1">
        <v>179678.65</v>
      </c>
      <c r="J8660" s="1" t="s">
        <v>38</v>
      </c>
      <c r="K8660" s="1" t="s">
        <v>25</v>
      </c>
      <c r="N8660" s="3" t="str">
        <f>IF(LEFT(LOWER(C8660),1)="m","Male",IF(LEFT(LOWER(C8660),1)="f","Female","Unknown"))</f>
        <v>Male</v>
      </c>
      <c r="O8660" s="4" t="str">
        <f>IF(TRIM(LOWER(F8660))="neuro","Neurology",IF(TRIM(LOWER(F8660))="Neurology","Neurology",IF(TRIM(LOWER(F8660))="general ward","General",IF(TRIM(LOWER(F8660))="general","General",IF(TRIM(LOWER(F8660))="cardiology","Cardiology",IF(TRIM(LOWER(F8660))="Cardiology","Cardiology",IF(TRIM(LOWER(F8660))="Peads","Pediatrics",IF(TRIM(LOWER(F8660))="Pediatrics","Pediatrics",IF(TRIM(LOWER(F8660))="orthopedics","Orthopedics",IF(TRIM(LOWER(F8660))="Neurology","Neurology",IF(TRIM(LOWER(F8660))="Oncology","Oncology")))))))))))</f>
        <v>Oncology</v>
      </c>
      <c r="P8660" s="3" t="str">
        <f t="shared" si="810"/>
        <v>Private</v>
      </c>
      <c r="Q8660" s="5">
        <f t="shared" si="811"/>
        <v>11</v>
      </c>
      <c r="R8660" s="1">
        <f t="shared" si="812"/>
        <v>179678.65</v>
      </c>
      <c r="S8660" s="1">
        <f t="shared" si="813"/>
        <v>1</v>
      </c>
      <c r="T8660" s="1" t="str">
        <f t="shared" si="814"/>
        <v>0-17</v>
      </c>
      <c r="U8660" s="1" t="str">
        <f t="shared" si="815"/>
        <v>No</v>
      </c>
    </row>
    <row r="8661" spans="1:21">
      <c r="A8661" s="1">
        <v>8660</v>
      </c>
      <c r="B8661" s="1">
        <v>67</v>
      </c>
      <c r="C8661" s="1" t="s">
        <v>44</v>
      </c>
      <c r="D8661" s="2">
        <v>45375</v>
      </c>
      <c r="E8661" s="2">
        <v>45384</v>
      </c>
      <c r="F8661" s="1" t="s">
        <v>28</v>
      </c>
      <c r="G8661" s="1" t="s">
        <v>41</v>
      </c>
      <c r="H8661" s="1" t="s">
        <v>15</v>
      </c>
      <c r="I8661" s="1">
        <v>247757.21</v>
      </c>
      <c r="J8661" s="1" t="s">
        <v>42</v>
      </c>
      <c r="K8661" s="1" t="s">
        <v>42</v>
      </c>
      <c r="N8661" s="3" t="str">
        <f>IF(LEFT(LOWER(C8661),1)="m","Male",IF(LEFT(LOWER(C8661),1)="f","Female","Unknown"))</f>
        <v>Female</v>
      </c>
      <c r="O8661" s="4" t="str">
        <f>IF(TRIM(LOWER(F8661))="neuro","Neurology",IF(TRIM(LOWER(F8661))="Neurology","Neurology",IF(TRIM(LOWER(F8661))="general ward","General",IF(TRIM(LOWER(F8661))="general","General",IF(TRIM(LOWER(F8661))="cardiology","Cardiology",IF(TRIM(LOWER(F8661))="Cardiology","Cardiology",IF(TRIM(LOWER(F8661))="Peads","Pediatrics",IF(TRIM(LOWER(F8661))="Pediatrics","Pediatrics",IF(TRIM(LOWER(F8661))="orthopedics","Orthopedics",IF(TRIM(LOWER(F8661))="Neurology","Neurology",IF(TRIM(LOWER(F8661))="Oncology","Oncology")))))))))))</f>
        <v>Orthopedics</v>
      </c>
      <c r="P8661" s="3" t="str">
        <f t="shared" si="810"/>
        <v>Unknown</v>
      </c>
      <c r="Q8661" s="5">
        <f t="shared" si="811"/>
        <v>9</v>
      </c>
      <c r="R8661" s="1">
        <f t="shared" si="812"/>
        <v>247757.21</v>
      </c>
      <c r="S8661" s="1">
        <f t="shared" si="813"/>
        <v>0</v>
      </c>
      <c r="T8661" s="1" t="str">
        <f t="shared" si="814"/>
        <v>66+</v>
      </c>
      <c r="U8661" s="1" t="str">
        <f t="shared" si="815"/>
        <v>No</v>
      </c>
    </row>
    <row r="8662" spans="1:21">
      <c r="A8662" s="1">
        <v>8661</v>
      </c>
      <c r="B8662" s="1">
        <v>6</v>
      </c>
      <c r="C8662" s="1" t="s">
        <v>26</v>
      </c>
      <c r="D8662" s="2">
        <v>44938</v>
      </c>
      <c r="E8662" s="2">
        <v>44943</v>
      </c>
      <c r="F8662" s="1" t="s">
        <v>19</v>
      </c>
      <c r="G8662" s="1" t="s">
        <v>36</v>
      </c>
      <c r="H8662" s="1" t="s">
        <v>51</v>
      </c>
      <c r="I8662" s="1">
        <v>321135.02</v>
      </c>
      <c r="J8662" s="1" t="s">
        <v>25</v>
      </c>
      <c r="K8662" s="1" t="s">
        <v>17</v>
      </c>
      <c r="N8662" s="3" t="str">
        <f>IF(LEFT(LOWER(C8662),1)="m","Male",IF(LEFT(LOWER(C8662),1)="f","Female","Unknown"))</f>
        <v>Female</v>
      </c>
      <c r="O8662" s="4" t="str">
        <f>IF(TRIM(LOWER(F8662))="neuro","Neurology",IF(TRIM(LOWER(F8662))="Neurology","Neurology",IF(TRIM(LOWER(F8662))="general ward","General",IF(TRIM(LOWER(F8662))="general","General",IF(TRIM(LOWER(F8662))="cardiology","Cardiology",IF(TRIM(LOWER(F8662))="Cardiology","Cardiology",IF(TRIM(LOWER(F8662))="Peads","Pediatrics",IF(TRIM(LOWER(F8662))="Pediatrics","Pediatrics",IF(TRIM(LOWER(F8662))="orthopedics","Orthopedics",IF(TRIM(LOWER(F8662))="Neurology","Neurology",IF(TRIM(LOWER(F8662))="Oncology","Oncology")))))))))))</f>
        <v>General</v>
      </c>
      <c r="P8662" s="3" t="str">
        <f t="shared" si="810"/>
        <v>Government</v>
      </c>
      <c r="Q8662" s="5">
        <f t="shared" si="811"/>
        <v>5</v>
      </c>
      <c r="R8662" s="1">
        <f t="shared" si="812"/>
        <v>321135.02</v>
      </c>
      <c r="S8662" s="1">
        <f t="shared" si="813"/>
        <v>1</v>
      </c>
      <c r="T8662" s="1" t="str">
        <f t="shared" si="814"/>
        <v>0-17</v>
      </c>
      <c r="U8662" s="1" t="str">
        <f t="shared" si="815"/>
        <v>Yes</v>
      </c>
    </row>
    <row r="8663" spans="1:21">
      <c r="A8663" s="1">
        <v>8662</v>
      </c>
      <c r="B8663" s="1">
        <v>47</v>
      </c>
      <c r="C8663" s="1" t="s">
        <v>12</v>
      </c>
      <c r="D8663" s="2">
        <v>45391</v>
      </c>
      <c r="E8663" s="2">
        <v>45401</v>
      </c>
      <c r="F8663" s="1" t="s">
        <v>19</v>
      </c>
      <c r="G8663" s="1" t="s">
        <v>14</v>
      </c>
      <c r="H8663" s="1" t="s">
        <v>47</v>
      </c>
      <c r="I8663" s="1">
        <v>235908.1</v>
      </c>
      <c r="J8663" s="1" t="s">
        <v>24</v>
      </c>
      <c r="K8663" s="1" t="s">
        <v>16</v>
      </c>
      <c r="N8663" s="3" t="str">
        <f>IF(LEFT(LOWER(C8663),1)="m","Male",IF(LEFT(LOWER(C8663),1)="f","Female","Unknown"))</f>
        <v>Unknown</v>
      </c>
      <c r="O8663" s="4" t="str">
        <f>IF(TRIM(LOWER(F8663))="neuro","Neurology",IF(TRIM(LOWER(F8663))="Neurology","Neurology",IF(TRIM(LOWER(F8663))="general ward","General",IF(TRIM(LOWER(F8663))="general","General",IF(TRIM(LOWER(F8663))="cardiology","Cardiology",IF(TRIM(LOWER(F8663))="Cardiology","Cardiology",IF(TRIM(LOWER(F8663))="Peads","Pediatrics",IF(TRIM(LOWER(F8663))="Pediatrics","Pediatrics",IF(TRIM(LOWER(F8663))="orthopedics","Orthopedics",IF(TRIM(LOWER(F8663))="Neurology","Neurology",IF(TRIM(LOWER(F8663))="Oncology","Oncology")))))))))))</f>
        <v>General</v>
      </c>
      <c r="P8663" s="3" t="str">
        <f t="shared" si="810"/>
        <v>Private</v>
      </c>
      <c r="Q8663" s="5">
        <f t="shared" si="811"/>
        <v>10</v>
      </c>
      <c r="R8663" s="1">
        <f t="shared" si="812"/>
        <v>235908.1</v>
      </c>
      <c r="S8663" s="1">
        <f t="shared" si="813"/>
        <v>1</v>
      </c>
      <c r="T8663" s="1" t="str">
        <f t="shared" si="814"/>
        <v>36-50</v>
      </c>
      <c r="U8663" s="1" t="str">
        <f t="shared" si="815"/>
        <v>No</v>
      </c>
    </row>
    <row r="8664" spans="1:21">
      <c r="A8664" s="1">
        <v>8663</v>
      </c>
      <c r="B8664" s="1">
        <v>75</v>
      </c>
      <c r="C8664" s="1" t="s">
        <v>34</v>
      </c>
      <c r="D8664" s="2">
        <v>45002</v>
      </c>
      <c r="E8664" s="2">
        <v>45012</v>
      </c>
      <c r="F8664" s="1" t="s">
        <v>13</v>
      </c>
      <c r="G8664" s="1" t="s">
        <v>36</v>
      </c>
      <c r="H8664" s="1" t="s">
        <v>23</v>
      </c>
      <c r="I8664" s="1">
        <v>75331.77</v>
      </c>
      <c r="J8664" s="1" t="s">
        <v>38</v>
      </c>
      <c r="K8664" s="1" t="s">
        <v>16</v>
      </c>
      <c r="N8664" s="3" t="str">
        <f>IF(LEFT(LOWER(C8664),1)="m","Male",IF(LEFT(LOWER(C8664),1)="f","Female","Unknown"))</f>
        <v>Male</v>
      </c>
      <c r="O8664" s="4" t="str">
        <f>IF(TRIM(LOWER(F8664))="neuro","Neurology",IF(TRIM(LOWER(F8664))="Neurology","Neurology",IF(TRIM(LOWER(F8664))="general ward","General",IF(TRIM(LOWER(F8664))="general","General",IF(TRIM(LOWER(F8664))="cardiology","Cardiology",IF(TRIM(LOWER(F8664))="Cardiology","Cardiology",IF(TRIM(LOWER(F8664))="Peads","Pediatrics",IF(TRIM(LOWER(F8664))="Pediatrics","Pediatrics",IF(TRIM(LOWER(F8664))="orthopedics","Orthopedics",IF(TRIM(LOWER(F8664))="Neurology","Neurology",IF(TRIM(LOWER(F8664))="Oncology","Oncology")))))))))))</f>
        <v>Neurology</v>
      </c>
      <c r="P8664" s="3" t="str">
        <f t="shared" si="810"/>
        <v>Government</v>
      </c>
      <c r="Q8664" s="5">
        <f t="shared" si="811"/>
        <v>10</v>
      </c>
      <c r="R8664" s="1">
        <f t="shared" si="812"/>
        <v>75331.77</v>
      </c>
      <c r="S8664" s="1">
        <f t="shared" si="813"/>
        <v>1</v>
      </c>
      <c r="T8664" s="1" t="str">
        <f t="shared" si="814"/>
        <v>66+</v>
      </c>
      <c r="U8664" s="1" t="str">
        <f t="shared" si="815"/>
        <v>No</v>
      </c>
    </row>
    <row r="8665" spans="1:21">
      <c r="A8665" s="1">
        <v>8664</v>
      </c>
      <c r="B8665" s="1">
        <v>49</v>
      </c>
      <c r="C8665" s="1" t="s">
        <v>34</v>
      </c>
      <c r="D8665" s="2">
        <v>45413</v>
      </c>
      <c r="E8665" s="2">
        <v>45422</v>
      </c>
      <c r="F8665" s="1" t="s">
        <v>52</v>
      </c>
      <c r="G8665" s="1" t="s">
        <v>14</v>
      </c>
      <c r="I8665" s="1">
        <v>291023.8</v>
      </c>
      <c r="J8665" s="1" t="s">
        <v>16</v>
      </c>
      <c r="K8665" s="1" t="s">
        <v>25</v>
      </c>
      <c r="N8665" s="3" t="str">
        <f>IF(LEFT(LOWER(C8665),1)="m","Male",IF(LEFT(LOWER(C8665),1)="f","Female","Unknown"))</f>
        <v>Male</v>
      </c>
      <c r="O8665" s="4" t="str">
        <f>IF(TRIM(LOWER(F8665))="neuro","Neurology",IF(TRIM(LOWER(F8665))="Neurology","Neurology",IF(TRIM(LOWER(F8665))="general ward","General",IF(TRIM(LOWER(F8665))="general","General",IF(TRIM(LOWER(F8665))="cardiology","Cardiology",IF(TRIM(LOWER(F8665))="Cardiology","Cardiology",IF(TRIM(LOWER(F8665))="Peads","Pediatrics",IF(TRIM(LOWER(F8665))="Pediatrics","Pediatrics",IF(TRIM(LOWER(F8665))="orthopedics","Orthopedics",IF(TRIM(LOWER(F8665))="Neurology","Neurology",IF(TRIM(LOWER(F8665))="Oncology","Oncology")))))))))))</f>
        <v>Oncology</v>
      </c>
      <c r="P8665" s="3" t="str">
        <f t="shared" si="810"/>
        <v>Private</v>
      </c>
      <c r="Q8665" s="5">
        <f t="shared" si="811"/>
        <v>9</v>
      </c>
      <c r="R8665" s="1">
        <f t="shared" si="812"/>
        <v>291023.8</v>
      </c>
      <c r="S8665" s="1">
        <f t="shared" si="813"/>
        <v>1</v>
      </c>
      <c r="T8665" s="1" t="str">
        <f t="shared" si="814"/>
        <v>36-50</v>
      </c>
      <c r="U8665" s="1" t="str">
        <f t="shared" si="815"/>
        <v>Yes</v>
      </c>
    </row>
    <row r="8666" spans="1:21">
      <c r="A8666" s="1">
        <v>8665</v>
      </c>
      <c r="B8666" s="1">
        <v>83</v>
      </c>
      <c r="C8666" s="1" t="s">
        <v>26</v>
      </c>
      <c r="D8666" s="2">
        <v>45297</v>
      </c>
      <c r="E8666" s="2">
        <v>45298</v>
      </c>
      <c r="F8666" s="1" t="s">
        <v>43</v>
      </c>
      <c r="G8666" s="1" t="s">
        <v>31</v>
      </c>
      <c r="H8666" s="1" t="s">
        <v>48</v>
      </c>
      <c r="I8666" s="1">
        <v>85962.32</v>
      </c>
      <c r="J8666" s="1" t="s">
        <v>17</v>
      </c>
      <c r="K8666" s="1" t="s">
        <v>16</v>
      </c>
      <c r="N8666" s="3" t="str">
        <f>IF(LEFT(LOWER(C8666),1)="m","Male",IF(LEFT(LOWER(C8666),1)="f","Female","Unknown"))</f>
        <v>Female</v>
      </c>
      <c r="O8666" s="4" t="str">
        <f>IF(TRIM(LOWER(F8666))="neuro","Neurology",IF(TRIM(LOWER(F8666))="Neurology","Neurology",IF(TRIM(LOWER(F8666))="general ward","General",IF(TRIM(LOWER(F8666))="general","General",IF(TRIM(LOWER(F8666))="cardiology","Cardiology",IF(TRIM(LOWER(F8666))="Cardiology","Cardiology",IF(TRIM(LOWER(F8666))="Peads","Pediatrics",IF(TRIM(LOWER(F8666))="Pediatrics","Pediatrics",IF(TRIM(LOWER(F8666))="orthopedics","Orthopedics",IF(TRIM(LOWER(F8666))="Neurology","Neurology",IF(TRIM(LOWER(F8666))="Oncology","Oncology")))))))))))</f>
        <v>Orthopedics</v>
      </c>
      <c r="P8666" s="3" t="str">
        <f t="shared" si="810"/>
        <v>Private</v>
      </c>
      <c r="Q8666" s="5">
        <f t="shared" si="811"/>
        <v>1</v>
      </c>
      <c r="R8666" s="1">
        <f t="shared" si="812"/>
        <v>85962.32</v>
      </c>
      <c r="S8666" s="1">
        <f t="shared" si="813"/>
        <v>1</v>
      </c>
      <c r="T8666" s="1" t="str">
        <f t="shared" si="814"/>
        <v>66+</v>
      </c>
      <c r="U8666" s="1" t="str">
        <f t="shared" si="815"/>
        <v>Yes</v>
      </c>
    </row>
    <row r="8667" spans="1:21">
      <c r="A8667" s="1">
        <v>8666</v>
      </c>
      <c r="B8667" s="1">
        <v>15</v>
      </c>
      <c r="C8667" s="1" t="s">
        <v>26</v>
      </c>
      <c r="D8667" s="2">
        <v>45222</v>
      </c>
      <c r="E8667" s="2">
        <v>45242</v>
      </c>
      <c r="F8667" s="1" t="s">
        <v>43</v>
      </c>
      <c r="G8667" s="1" t="s">
        <v>14</v>
      </c>
      <c r="H8667" s="1" t="s">
        <v>39</v>
      </c>
      <c r="I8667" s="1">
        <v>69030.64</v>
      </c>
      <c r="J8667" s="1" t="s">
        <v>17</v>
      </c>
      <c r="K8667" s="1" t="s">
        <v>38</v>
      </c>
      <c r="N8667" s="3" t="str">
        <f>IF(LEFT(LOWER(C8667),1)="m","Male",IF(LEFT(LOWER(C8667),1)="f","Female","Unknown"))</f>
        <v>Female</v>
      </c>
      <c r="O8667" s="4" t="str">
        <f>IF(TRIM(LOWER(F8667))="neuro","Neurology",IF(TRIM(LOWER(F8667))="Neurology","Neurology",IF(TRIM(LOWER(F8667))="general ward","General",IF(TRIM(LOWER(F8667))="general","General",IF(TRIM(LOWER(F8667))="cardiology","Cardiology",IF(TRIM(LOWER(F8667))="Cardiology","Cardiology",IF(TRIM(LOWER(F8667))="Peads","Pediatrics",IF(TRIM(LOWER(F8667))="Pediatrics","Pediatrics",IF(TRIM(LOWER(F8667))="orthopedics","Orthopedics",IF(TRIM(LOWER(F8667))="Neurology","Neurology",IF(TRIM(LOWER(F8667))="Oncology","Oncology")))))))))))</f>
        <v>Orthopedics</v>
      </c>
      <c r="P8667" s="3" t="str">
        <f t="shared" si="810"/>
        <v>Private</v>
      </c>
      <c r="Q8667" s="5">
        <f t="shared" si="811"/>
        <v>20</v>
      </c>
      <c r="R8667" s="1">
        <f t="shared" si="812"/>
        <v>69030.64</v>
      </c>
      <c r="S8667" s="1">
        <f t="shared" si="813"/>
        <v>0</v>
      </c>
      <c r="T8667" s="1" t="str">
        <f t="shared" si="814"/>
        <v>0-17</v>
      </c>
      <c r="U8667" s="1" t="str">
        <f t="shared" si="815"/>
        <v>Yes</v>
      </c>
    </row>
    <row r="8668" spans="1:21">
      <c r="A8668" s="1">
        <v>8667</v>
      </c>
      <c r="B8668" s="1">
        <v>21</v>
      </c>
      <c r="C8668" s="1" t="s">
        <v>29</v>
      </c>
      <c r="D8668" s="2">
        <v>45560</v>
      </c>
      <c r="E8668" s="2">
        <v>45571</v>
      </c>
      <c r="F8668" s="1" t="s">
        <v>13</v>
      </c>
      <c r="G8668" s="1" t="s">
        <v>36</v>
      </c>
      <c r="H8668" s="1" t="s">
        <v>37</v>
      </c>
      <c r="I8668" s="1">
        <v>58891.06</v>
      </c>
      <c r="J8668" s="1" t="s">
        <v>38</v>
      </c>
      <c r="K8668" s="1" t="s">
        <v>25</v>
      </c>
      <c r="N8668" s="3" t="str">
        <f>IF(LEFT(LOWER(C8668),1)="m","Male",IF(LEFT(LOWER(C8668),1)="f","Female","Unknown"))</f>
        <v>Female</v>
      </c>
      <c r="O8668" s="4" t="str">
        <f>IF(TRIM(LOWER(F8668))="neuro","Neurology",IF(TRIM(LOWER(F8668))="Neurology","Neurology",IF(TRIM(LOWER(F8668))="general ward","General",IF(TRIM(LOWER(F8668))="general","General",IF(TRIM(LOWER(F8668))="cardiology","Cardiology",IF(TRIM(LOWER(F8668))="Cardiology","Cardiology",IF(TRIM(LOWER(F8668))="Peads","Pediatrics",IF(TRIM(LOWER(F8668))="Pediatrics","Pediatrics",IF(TRIM(LOWER(F8668))="orthopedics","Orthopedics",IF(TRIM(LOWER(F8668))="Neurology","Neurology",IF(TRIM(LOWER(F8668))="Oncology","Oncology")))))))))))</f>
        <v>Neurology</v>
      </c>
      <c r="P8668" s="3" t="str">
        <f t="shared" si="810"/>
        <v>Government</v>
      </c>
      <c r="Q8668" s="5">
        <f t="shared" si="811"/>
        <v>11</v>
      </c>
      <c r="R8668" s="1">
        <f t="shared" si="812"/>
        <v>58891.06</v>
      </c>
      <c r="S8668" s="1">
        <f t="shared" si="813"/>
        <v>1</v>
      </c>
      <c r="T8668" s="1" t="str">
        <f t="shared" si="814"/>
        <v>18-35</v>
      </c>
      <c r="U8668" s="1" t="str">
        <f t="shared" si="815"/>
        <v>No</v>
      </c>
    </row>
    <row r="8669" spans="1:21">
      <c r="A8669" s="1">
        <v>8668</v>
      </c>
      <c r="C8669" s="1" t="s">
        <v>34</v>
      </c>
      <c r="D8669" s="2">
        <v>45544</v>
      </c>
      <c r="E8669" s="2">
        <v>45558</v>
      </c>
      <c r="F8669" s="1" t="s">
        <v>50</v>
      </c>
      <c r="G8669" s="1" t="s">
        <v>33</v>
      </c>
      <c r="H8669" s="1" t="s">
        <v>15</v>
      </c>
      <c r="I8669" s="1">
        <v>112517.67</v>
      </c>
      <c r="J8669" s="1" t="s">
        <v>17</v>
      </c>
      <c r="K8669" s="1" t="s">
        <v>16</v>
      </c>
      <c r="N8669" s="3" t="str">
        <f>IF(LEFT(LOWER(C8669),1)="m","Male",IF(LEFT(LOWER(C8669),1)="f","Female","Unknown"))</f>
        <v>Male</v>
      </c>
      <c r="O8669" s="4" t="str">
        <f>IF(TRIM(LOWER(F8669))="neuro","Neurology",IF(TRIM(LOWER(F8669))="Neurology","Neurology",IF(TRIM(LOWER(F8669))="general ward","General",IF(TRIM(LOWER(F8669))="general","General",IF(TRIM(LOWER(F8669))="cardiology","Cardiology",IF(TRIM(LOWER(F8669))="Cardiology","Cardiology",IF(TRIM(LOWER(F8669))="Peads","Pediatrics",IF(TRIM(LOWER(F8669))="Pediatrics","Pediatrics",IF(TRIM(LOWER(F8669))="orthopedics","Orthopedics",IF(TRIM(LOWER(F8669))="Neurology","Neurology",IF(TRIM(LOWER(F8669))="Oncology","Oncology")))))))))))</f>
        <v>Cardiology</v>
      </c>
      <c r="P8669" s="3" t="str">
        <f t="shared" si="810"/>
        <v>Self</v>
      </c>
      <c r="Q8669" s="5">
        <f t="shared" si="811"/>
        <v>14</v>
      </c>
      <c r="R8669" s="1">
        <f t="shared" si="812"/>
        <v>112517.67</v>
      </c>
      <c r="S8669" s="1">
        <f t="shared" si="813"/>
        <v>1</v>
      </c>
      <c r="T8669" s="1" t="str">
        <f t="shared" si="814"/>
        <v>0-17</v>
      </c>
      <c r="U8669" s="1" t="str">
        <f t="shared" si="815"/>
        <v>Yes</v>
      </c>
    </row>
    <row r="8670" spans="1:21">
      <c r="A8670" s="1">
        <v>8669</v>
      </c>
      <c r="B8670" s="1">
        <v>85</v>
      </c>
      <c r="C8670" s="1" t="s">
        <v>29</v>
      </c>
      <c r="D8670" s="2">
        <v>45362</v>
      </c>
      <c r="E8670" s="2">
        <v>45373</v>
      </c>
      <c r="F8670" s="1" t="s">
        <v>30</v>
      </c>
      <c r="G8670" s="1" t="s">
        <v>46</v>
      </c>
      <c r="H8670" s="1" t="s">
        <v>51</v>
      </c>
      <c r="I8670" s="1">
        <v>69463.63</v>
      </c>
      <c r="J8670" s="1" t="s">
        <v>24</v>
      </c>
      <c r="K8670" s="1" t="s">
        <v>20</v>
      </c>
      <c r="N8670" s="3" t="str">
        <f>IF(LEFT(LOWER(C8670),1)="m","Male",IF(LEFT(LOWER(C8670),1)="f","Female","Unknown"))</f>
        <v>Female</v>
      </c>
      <c r="O8670" s="4" t="str">
        <f>IF(TRIM(LOWER(F8670))="neuro","Neurology",IF(TRIM(LOWER(F8670))="Neurology","Neurology",IF(TRIM(LOWER(F8670))="general ward","General",IF(TRIM(LOWER(F8670))="general","General",IF(TRIM(LOWER(F8670))="cardiology","Cardiology",IF(TRIM(LOWER(F8670))="Cardiology","Cardiology",IF(TRIM(LOWER(F8670))="Peads","Pediatrics",IF(TRIM(LOWER(F8670))="Pediatrics","Pediatrics",IF(TRIM(LOWER(F8670))="orthopedics","Orthopedics",IF(TRIM(LOWER(F8670))="Neurology","Neurology",IF(TRIM(LOWER(F8670))="Oncology","Oncology")))))))))))</f>
        <v>Pediatrics</v>
      </c>
      <c r="P8670" s="3" t="str">
        <f t="shared" si="810"/>
        <v>Self</v>
      </c>
      <c r="Q8670" s="5">
        <f t="shared" si="811"/>
        <v>11</v>
      </c>
      <c r="R8670" s="1">
        <f t="shared" si="812"/>
        <v>69463.63</v>
      </c>
      <c r="S8670" s="1">
        <f t="shared" si="813"/>
        <v>0</v>
      </c>
      <c r="T8670" s="1" t="str">
        <f t="shared" si="814"/>
        <v>66+</v>
      </c>
      <c r="U8670" s="1" t="str">
        <f t="shared" si="815"/>
        <v>No</v>
      </c>
    </row>
    <row r="8671" spans="1:21">
      <c r="A8671" s="1">
        <v>8670</v>
      </c>
      <c r="B8671" s="1">
        <v>79</v>
      </c>
      <c r="C8671" s="1" t="s">
        <v>29</v>
      </c>
      <c r="D8671" s="2">
        <v>45121</v>
      </c>
      <c r="E8671" s="2">
        <v>45138</v>
      </c>
      <c r="F8671" s="1" t="s">
        <v>35</v>
      </c>
      <c r="G8671" s="1" t="s">
        <v>33</v>
      </c>
      <c r="H8671" s="1" t="s">
        <v>23</v>
      </c>
      <c r="I8671" s="1">
        <v>317505.09000000003</v>
      </c>
      <c r="J8671" s="1" t="s">
        <v>24</v>
      </c>
      <c r="K8671" s="1" t="s">
        <v>17</v>
      </c>
      <c r="N8671" s="3" t="str">
        <f>IF(LEFT(LOWER(C8671),1)="m","Male",IF(LEFT(LOWER(C8671),1)="f","Female","Unknown"))</f>
        <v>Female</v>
      </c>
      <c r="O8671" s="4" t="str">
        <f>IF(TRIM(LOWER(F8671))="neuro","Neurology",IF(TRIM(LOWER(F8671))="Neurology","Neurology",IF(TRIM(LOWER(F8671))="general ward","General",IF(TRIM(LOWER(F8671))="general","General",IF(TRIM(LOWER(F8671))="cardiology","Cardiology",IF(TRIM(LOWER(F8671))="Cardiology","Cardiology",IF(TRIM(LOWER(F8671))="Peads","Pediatrics",IF(TRIM(LOWER(F8671))="Pediatrics","Pediatrics",IF(TRIM(LOWER(F8671))="orthopedics","Orthopedics",IF(TRIM(LOWER(F8671))="Neurology","Neurology",IF(TRIM(LOWER(F8671))="Oncology","Oncology")))))))))))</f>
        <v>Cardiology</v>
      </c>
      <c r="P8671" s="3" t="str">
        <f t="shared" si="810"/>
        <v>Self</v>
      </c>
      <c r="Q8671" s="5">
        <f t="shared" si="811"/>
        <v>17</v>
      </c>
      <c r="R8671" s="1">
        <f t="shared" si="812"/>
        <v>317505.09000000003</v>
      </c>
      <c r="S8671" s="1">
        <f t="shared" si="813"/>
        <v>1</v>
      </c>
      <c r="T8671" s="1" t="str">
        <f t="shared" si="814"/>
        <v>66+</v>
      </c>
      <c r="U8671" s="1" t="str">
        <f t="shared" si="815"/>
        <v>No</v>
      </c>
    </row>
    <row r="8672" spans="1:21">
      <c r="A8672" s="1">
        <v>8671</v>
      </c>
      <c r="B8672" s="1">
        <v>30</v>
      </c>
      <c r="C8672" s="1" t="s">
        <v>29</v>
      </c>
      <c r="D8672" s="2">
        <v>45149</v>
      </c>
      <c r="E8672" s="2">
        <v>45160</v>
      </c>
      <c r="F8672" s="1" t="s">
        <v>52</v>
      </c>
      <c r="G8672" s="1" t="s">
        <v>22</v>
      </c>
      <c r="H8672" s="1" t="s">
        <v>39</v>
      </c>
      <c r="I8672" s="1">
        <v>133018.01999999999</v>
      </c>
      <c r="J8672" s="1" t="s">
        <v>16</v>
      </c>
      <c r="K8672" s="1" t="s">
        <v>16</v>
      </c>
      <c r="N8672" s="3" t="str">
        <f>IF(LEFT(LOWER(C8672),1)="m","Male",IF(LEFT(LOWER(C8672),1)="f","Female","Unknown"))</f>
        <v>Female</v>
      </c>
      <c r="O8672" s="4" t="str">
        <f>IF(TRIM(LOWER(F8672))="neuro","Neurology",IF(TRIM(LOWER(F8672))="Neurology","Neurology",IF(TRIM(LOWER(F8672))="general ward","General",IF(TRIM(LOWER(F8672))="general","General",IF(TRIM(LOWER(F8672))="cardiology","Cardiology",IF(TRIM(LOWER(F8672))="Cardiology","Cardiology",IF(TRIM(LOWER(F8672))="Peads","Pediatrics",IF(TRIM(LOWER(F8672))="Pediatrics","Pediatrics",IF(TRIM(LOWER(F8672))="orthopedics","Orthopedics",IF(TRIM(LOWER(F8672))="Neurology","Neurology",IF(TRIM(LOWER(F8672))="Oncology","Oncology")))))))))))</f>
        <v>Oncology</v>
      </c>
      <c r="P8672" s="3" t="str">
        <f t="shared" si="810"/>
        <v>Government</v>
      </c>
      <c r="Q8672" s="5">
        <f t="shared" si="811"/>
        <v>11</v>
      </c>
      <c r="R8672" s="1">
        <f t="shared" si="812"/>
        <v>133018.01999999999</v>
      </c>
      <c r="S8672" s="1">
        <f t="shared" si="813"/>
        <v>1</v>
      </c>
      <c r="T8672" s="1" t="str">
        <f t="shared" si="814"/>
        <v>18-35</v>
      </c>
      <c r="U8672" s="1" t="str">
        <f t="shared" si="815"/>
        <v>Yes</v>
      </c>
    </row>
    <row r="8673" spans="1:21">
      <c r="A8673" s="1">
        <v>8672</v>
      </c>
      <c r="B8673" s="1">
        <v>47</v>
      </c>
      <c r="C8673" s="1" t="s">
        <v>26</v>
      </c>
      <c r="D8673" s="2">
        <v>45390</v>
      </c>
      <c r="E8673" s="2">
        <v>45398</v>
      </c>
      <c r="F8673" s="1" t="s">
        <v>35</v>
      </c>
      <c r="G8673" s="1" t="s">
        <v>41</v>
      </c>
      <c r="H8673" s="1" t="s">
        <v>48</v>
      </c>
      <c r="I8673" s="1">
        <v>132740.44</v>
      </c>
      <c r="J8673" s="1" t="s">
        <v>38</v>
      </c>
      <c r="K8673" s="1" t="s">
        <v>42</v>
      </c>
      <c r="N8673" s="3" t="str">
        <f>IF(LEFT(LOWER(C8673),1)="m","Male",IF(LEFT(LOWER(C8673),1)="f","Female","Unknown"))</f>
        <v>Female</v>
      </c>
      <c r="O8673" s="4" t="str">
        <f>IF(TRIM(LOWER(F8673))="neuro","Neurology",IF(TRIM(LOWER(F8673))="Neurology","Neurology",IF(TRIM(LOWER(F8673))="general ward","General",IF(TRIM(LOWER(F8673))="general","General",IF(TRIM(LOWER(F8673))="cardiology","Cardiology",IF(TRIM(LOWER(F8673))="Cardiology","Cardiology",IF(TRIM(LOWER(F8673))="Peads","Pediatrics",IF(TRIM(LOWER(F8673))="Pediatrics","Pediatrics",IF(TRIM(LOWER(F8673))="orthopedics","Orthopedics",IF(TRIM(LOWER(F8673))="Neurology","Neurology",IF(TRIM(LOWER(F8673))="Oncology","Oncology")))))))))))</f>
        <v>Cardiology</v>
      </c>
      <c r="P8673" s="3" t="str">
        <f t="shared" si="810"/>
        <v>Unknown</v>
      </c>
      <c r="Q8673" s="5">
        <f t="shared" si="811"/>
        <v>8</v>
      </c>
      <c r="R8673" s="1">
        <f t="shared" si="812"/>
        <v>132740.44</v>
      </c>
      <c r="S8673" s="1">
        <f t="shared" si="813"/>
        <v>0</v>
      </c>
      <c r="T8673" s="1" t="str">
        <f t="shared" si="814"/>
        <v>36-50</v>
      </c>
      <c r="U8673" s="1" t="str">
        <f t="shared" si="815"/>
        <v>No</v>
      </c>
    </row>
    <row r="8674" spans="1:21">
      <c r="A8674" s="1">
        <v>8673</v>
      </c>
      <c r="B8674" s="1">
        <v>11</v>
      </c>
      <c r="C8674" s="1" t="s">
        <v>12</v>
      </c>
      <c r="D8674" s="2">
        <v>45028</v>
      </c>
      <c r="E8674" s="2">
        <v>45030</v>
      </c>
      <c r="F8674" s="1" t="s">
        <v>30</v>
      </c>
      <c r="G8674" s="1" t="s">
        <v>14</v>
      </c>
      <c r="H8674" s="1" t="s">
        <v>23</v>
      </c>
      <c r="I8674" s="1">
        <v>302194.43</v>
      </c>
      <c r="J8674" s="1" t="s">
        <v>24</v>
      </c>
      <c r="K8674" s="1" t="s">
        <v>38</v>
      </c>
      <c r="N8674" s="3" t="str">
        <f>IF(LEFT(LOWER(C8674),1)="m","Male",IF(LEFT(LOWER(C8674),1)="f","Female","Unknown"))</f>
        <v>Unknown</v>
      </c>
      <c r="O8674" s="4" t="str">
        <f>IF(TRIM(LOWER(F8674))="neuro","Neurology",IF(TRIM(LOWER(F8674))="Neurology","Neurology",IF(TRIM(LOWER(F8674))="general ward","General",IF(TRIM(LOWER(F8674))="general","General",IF(TRIM(LOWER(F8674))="cardiology","Cardiology",IF(TRIM(LOWER(F8674))="Cardiology","Cardiology",IF(TRIM(LOWER(F8674))="Peads","Pediatrics",IF(TRIM(LOWER(F8674))="Pediatrics","Pediatrics",IF(TRIM(LOWER(F8674))="orthopedics","Orthopedics",IF(TRIM(LOWER(F8674))="Neurology","Neurology",IF(TRIM(LOWER(F8674))="Oncology","Oncology")))))))))))</f>
        <v>Pediatrics</v>
      </c>
      <c r="P8674" s="3" t="str">
        <f t="shared" si="810"/>
        <v>Private</v>
      </c>
      <c r="Q8674" s="5">
        <f t="shared" si="811"/>
        <v>2</v>
      </c>
      <c r="R8674" s="1">
        <f t="shared" si="812"/>
        <v>302194.43</v>
      </c>
      <c r="S8674" s="1">
        <f t="shared" si="813"/>
        <v>0</v>
      </c>
      <c r="T8674" s="1" t="str">
        <f t="shared" si="814"/>
        <v>0-17</v>
      </c>
      <c r="U8674" s="1" t="str">
        <f t="shared" si="815"/>
        <v>No</v>
      </c>
    </row>
    <row r="8675" spans="1:21">
      <c r="A8675" s="1">
        <v>8674</v>
      </c>
      <c r="B8675" s="1">
        <v>30</v>
      </c>
      <c r="C8675" s="1" t="s">
        <v>12</v>
      </c>
      <c r="D8675" s="2">
        <v>45085</v>
      </c>
      <c r="E8675" s="2">
        <v>45094</v>
      </c>
      <c r="F8675" s="1" t="s">
        <v>21</v>
      </c>
      <c r="G8675" s="1" t="s">
        <v>33</v>
      </c>
      <c r="H8675" s="1" t="s">
        <v>39</v>
      </c>
      <c r="I8675" s="1">
        <v>290430.84000000003</v>
      </c>
      <c r="J8675" s="1" t="s">
        <v>38</v>
      </c>
      <c r="K8675" s="1" t="s">
        <v>20</v>
      </c>
      <c r="N8675" s="3" t="str">
        <f>IF(LEFT(LOWER(C8675),1)="m","Male",IF(LEFT(LOWER(C8675),1)="f","Female","Unknown"))</f>
        <v>Unknown</v>
      </c>
      <c r="O8675" s="4" t="str">
        <f>IF(TRIM(LOWER(F8675))="neuro","Neurology",IF(TRIM(LOWER(F8675))="Neurology","Neurology",IF(TRIM(LOWER(F8675))="general ward","General",IF(TRIM(LOWER(F8675))="general","General",IF(TRIM(LOWER(F8675))="cardiology","Cardiology",IF(TRIM(LOWER(F8675))="Cardiology","Cardiology",IF(TRIM(LOWER(F8675))="Peads","Pediatrics",IF(TRIM(LOWER(F8675))="Pediatrics","Pediatrics",IF(TRIM(LOWER(F8675))="orthopedics","Orthopedics",IF(TRIM(LOWER(F8675))="Neurology","Neurology",IF(TRIM(LOWER(F8675))="Oncology","Oncology")))))))))))</f>
        <v>General</v>
      </c>
      <c r="P8675" s="3" t="str">
        <f t="shared" si="810"/>
        <v>Self</v>
      </c>
      <c r="Q8675" s="5">
        <f t="shared" si="811"/>
        <v>9</v>
      </c>
      <c r="R8675" s="1">
        <f t="shared" si="812"/>
        <v>290430.84000000003</v>
      </c>
      <c r="S8675" s="1">
        <f t="shared" si="813"/>
        <v>0</v>
      </c>
      <c r="T8675" s="1" t="str">
        <f t="shared" si="814"/>
        <v>18-35</v>
      </c>
      <c r="U8675" s="1" t="str">
        <f t="shared" si="815"/>
        <v>No</v>
      </c>
    </row>
    <row r="8676" spans="1:21">
      <c r="A8676" s="1">
        <v>8675</v>
      </c>
      <c r="B8676" s="1">
        <v>8</v>
      </c>
      <c r="C8676" s="1" t="s">
        <v>44</v>
      </c>
      <c r="D8676" s="2">
        <v>45168</v>
      </c>
      <c r="E8676" s="2">
        <v>45179</v>
      </c>
      <c r="F8676" s="1" t="s">
        <v>50</v>
      </c>
      <c r="G8676" s="1" t="s">
        <v>46</v>
      </c>
      <c r="H8676" s="1" t="s">
        <v>51</v>
      </c>
      <c r="I8676" s="1">
        <v>27323.279999999999</v>
      </c>
      <c r="J8676" s="1" t="s">
        <v>16</v>
      </c>
      <c r="K8676" s="1" t="s">
        <v>42</v>
      </c>
      <c r="N8676" s="3" t="str">
        <f>IF(LEFT(LOWER(C8676),1)="m","Male",IF(LEFT(LOWER(C8676),1)="f","Female","Unknown"))</f>
        <v>Female</v>
      </c>
      <c r="O8676" s="4" t="str">
        <f>IF(TRIM(LOWER(F8676))="neuro","Neurology",IF(TRIM(LOWER(F8676))="Neurology","Neurology",IF(TRIM(LOWER(F8676))="general ward","General",IF(TRIM(LOWER(F8676))="general","General",IF(TRIM(LOWER(F8676))="cardiology","Cardiology",IF(TRIM(LOWER(F8676))="Cardiology","Cardiology",IF(TRIM(LOWER(F8676))="Peads","Pediatrics",IF(TRIM(LOWER(F8676))="Pediatrics","Pediatrics",IF(TRIM(LOWER(F8676))="orthopedics","Orthopedics",IF(TRIM(LOWER(F8676))="Neurology","Neurology",IF(TRIM(LOWER(F8676))="Oncology","Oncology")))))))))))</f>
        <v>Cardiology</v>
      </c>
      <c r="P8676" s="3" t="str">
        <f t="shared" si="810"/>
        <v>Self</v>
      </c>
      <c r="Q8676" s="5">
        <f t="shared" si="811"/>
        <v>11</v>
      </c>
      <c r="R8676" s="1">
        <f t="shared" si="812"/>
        <v>27323.279999999999</v>
      </c>
      <c r="S8676" s="1">
        <f t="shared" si="813"/>
        <v>0</v>
      </c>
      <c r="T8676" s="1" t="str">
        <f t="shared" si="814"/>
        <v>0-17</v>
      </c>
      <c r="U8676" s="1" t="str">
        <f t="shared" si="815"/>
        <v>Yes</v>
      </c>
    </row>
    <row r="8677" spans="1:21">
      <c r="A8677" s="1">
        <v>8676</v>
      </c>
      <c r="C8677" s="1" t="s">
        <v>26</v>
      </c>
      <c r="D8677" s="2">
        <v>45556</v>
      </c>
      <c r="E8677" s="2">
        <v>45571</v>
      </c>
      <c r="F8677" s="1" t="s">
        <v>13</v>
      </c>
      <c r="G8677" s="1" t="s">
        <v>41</v>
      </c>
      <c r="H8677" s="1" t="s">
        <v>37</v>
      </c>
      <c r="I8677" s="1">
        <v>216530.78</v>
      </c>
      <c r="J8677" s="1" t="s">
        <v>42</v>
      </c>
      <c r="K8677" s="1" t="s">
        <v>42</v>
      </c>
      <c r="N8677" s="3" t="str">
        <f>IF(LEFT(LOWER(C8677),1)="m","Male",IF(LEFT(LOWER(C8677),1)="f","Female","Unknown"))</f>
        <v>Female</v>
      </c>
      <c r="O8677" s="4" t="str">
        <f>IF(TRIM(LOWER(F8677))="neuro","Neurology",IF(TRIM(LOWER(F8677))="Neurology","Neurology",IF(TRIM(LOWER(F8677))="general ward","General",IF(TRIM(LOWER(F8677))="general","General",IF(TRIM(LOWER(F8677))="cardiology","Cardiology",IF(TRIM(LOWER(F8677))="Cardiology","Cardiology",IF(TRIM(LOWER(F8677))="Peads","Pediatrics",IF(TRIM(LOWER(F8677))="Pediatrics","Pediatrics",IF(TRIM(LOWER(F8677))="orthopedics","Orthopedics",IF(TRIM(LOWER(F8677))="Neurology","Neurology",IF(TRIM(LOWER(F8677))="Oncology","Oncology")))))))))))</f>
        <v>Neurology</v>
      </c>
      <c r="P8677" s="3" t="str">
        <f t="shared" si="810"/>
        <v>Unknown</v>
      </c>
      <c r="Q8677" s="5">
        <f t="shared" si="811"/>
        <v>15</v>
      </c>
      <c r="R8677" s="1">
        <f t="shared" si="812"/>
        <v>216530.78</v>
      </c>
      <c r="S8677" s="1">
        <f t="shared" si="813"/>
        <v>0</v>
      </c>
      <c r="T8677" s="1" t="str">
        <f t="shared" si="814"/>
        <v>0-17</v>
      </c>
      <c r="U8677" s="1" t="str">
        <f t="shared" si="815"/>
        <v>No</v>
      </c>
    </row>
    <row r="8678" spans="1:21">
      <c r="A8678" s="1">
        <v>8677</v>
      </c>
      <c r="C8678" s="1" t="s">
        <v>26</v>
      </c>
      <c r="D8678" s="2">
        <v>45187</v>
      </c>
      <c r="E8678" s="2">
        <v>45197</v>
      </c>
      <c r="F8678" s="1" t="s">
        <v>35</v>
      </c>
      <c r="G8678" s="1" t="s">
        <v>33</v>
      </c>
      <c r="H8678" s="1" t="s">
        <v>48</v>
      </c>
      <c r="I8678" s="1">
        <v>69459.320000000007</v>
      </c>
      <c r="J8678" s="1" t="s">
        <v>42</v>
      </c>
      <c r="K8678" s="1" t="s">
        <v>20</v>
      </c>
      <c r="N8678" s="3" t="str">
        <f>IF(LEFT(LOWER(C8678),1)="m","Male",IF(LEFT(LOWER(C8678),1)="f","Female","Unknown"))</f>
        <v>Female</v>
      </c>
      <c r="O8678" s="4" t="str">
        <f>IF(TRIM(LOWER(F8678))="neuro","Neurology",IF(TRIM(LOWER(F8678))="Neurology","Neurology",IF(TRIM(LOWER(F8678))="general ward","General",IF(TRIM(LOWER(F8678))="general","General",IF(TRIM(LOWER(F8678))="cardiology","Cardiology",IF(TRIM(LOWER(F8678))="Cardiology","Cardiology",IF(TRIM(LOWER(F8678))="Peads","Pediatrics",IF(TRIM(LOWER(F8678))="Pediatrics","Pediatrics",IF(TRIM(LOWER(F8678))="orthopedics","Orthopedics",IF(TRIM(LOWER(F8678))="Neurology","Neurology",IF(TRIM(LOWER(F8678))="Oncology","Oncology")))))))))))</f>
        <v>Cardiology</v>
      </c>
      <c r="P8678" s="3" t="str">
        <f t="shared" si="810"/>
        <v>Self</v>
      </c>
      <c r="Q8678" s="5">
        <f t="shared" si="811"/>
        <v>10</v>
      </c>
      <c r="R8678" s="1">
        <f t="shared" si="812"/>
        <v>69459.320000000007</v>
      </c>
      <c r="S8678" s="1">
        <f t="shared" si="813"/>
        <v>0</v>
      </c>
      <c r="T8678" s="1" t="str">
        <f t="shared" si="814"/>
        <v>0-17</v>
      </c>
      <c r="U8678" s="1" t="str">
        <f t="shared" si="815"/>
        <v>No</v>
      </c>
    </row>
    <row r="8679" spans="1:21">
      <c r="A8679" s="1">
        <v>8678</v>
      </c>
      <c r="B8679" s="1">
        <v>67</v>
      </c>
      <c r="C8679" s="1" t="s">
        <v>18</v>
      </c>
      <c r="D8679" s="2">
        <v>45379</v>
      </c>
      <c r="E8679" s="2">
        <v>45382</v>
      </c>
      <c r="F8679" s="1" t="s">
        <v>13</v>
      </c>
      <c r="G8679" s="1" t="s">
        <v>41</v>
      </c>
      <c r="H8679" s="1" t="s">
        <v>48</v>
      </c>
      <c r="I8679" s="1">
        <v>270691.62</v>
      </c>
      <c r="J8679" s="1" t="s">
        <v>16</v>
      </c>
      <c r="K8679" s="1" t="s">
        <v>16</v>
      </c>
      <c r="N8679" s="3" t="str">
        <f>IF(LEFT(LOWER(C8679),1)="m","Male",IF(LEFT(LOWER(C8679),1)="f","Female","Unknown"))</f>
        <v>Male</v>
      </c>
      <c r="O8679" s="4" t="str">
        <f>IF(TRIM(LOWER(F8679))="neuro","Neurology",IF(TRIM(LOWER(F8679))="Neurology","Neurology",IF(TRIM(LOWER(F8679))="general ward","General",IF(TRIM(LOWER(F8679))="general","General",IF(TRIM(LOWER(F8679))="cardiology","Cardiology",IF(TRIM(LOWER(F8679))="Cardiology","Cardiology",IF(TRIM(LOWER(F8679))="Peads","Pediatrics",IF(TRIM(LOWER(F8679))="Pediatrics","Pediatrics",IF(TRIM(LOWER(F8679))="orthopedics","Orthopedics",IF(TRIM(LOWER(F8679))="Neurology","Neurology",IF(TRIM(LOWER(F8679))="Oncology","Oncology")))))))))))</f>
        <v>Neurology</v>
      </c>
      <c r="P8679" s="3" t="str">
        <f t="shared" si="810"/>
        <v>Unknown</v>
      </c>
      <c r="Q8679" s="5">
        <f t="shared" si="811"/>
        <v>3</v>
      </c>
      <c r="R8679" s="1">
        <f t="shared" si="812"/>
        <v>270691.62</v>
      </c>
      <c r="S8679" s="1">
        <f t="shared" si="813"/>
        <v>1</v>
      </c>
      <c r="T8679" s="1" t="str">
        <f t="shared" si="814"/>
        <v>66+</v>
      </c>
      <c r="U8679" s="1" t="str">
        <f t="shared" si="815"/>
        <v>Yes</v>
      </c>
    </row>
    <row r="8680" spans="1:21">
      <c r="A8680" s="1">
        <v>8679</v>
      </c>
      <c r="C8680" s="1" t="s">
        <v>44</v>
      </c>
      <c r="D8680" s="2">
        <v>45009</v>
      </c>
      <c r="E8680" s="2">
        <v>45014</v>
      </c>
      <c r="F8680" s="1" t="s">
        <v>45</v>
      </c>
      <c r="G8680" s="1" t="s">
        <v>14</v>
      </c>
      <c r="H8680" s="1" t="s">
        <v>37</v>
      </c>
      <c r="I8680" s="1">
        <v>73650.45</v>
      </c>
      <c r="J8680" s="1" t="s">
        <v>16</v>
      </c>
      <c r="K8680" s="1" t="s">
        <v>25</v>
      </c>
      <c r="N8680" s="3" t="str">
        <f>IF(LEFT(LOWER(C8680),1)="m","Male",IF(LEFT(LOWER(C8680),1)="f","Female","Unknown"))</f>
        <v>Female</v>
      </c>
      <c r="O8680" s="4" t="str">
        <f>IF(TRIM(LOWER(F8680))="neuro","Neurology",IF(TRIM(LOWER(F8680))="Neurology","Neurology",IF(TRIM(LOWER(F8680))="general ward","General",IF(TRIM(LOWER(F8680))="general","General",IF(TRIM(LOWER(F8680))="cardiology","Cardiology",IF(TRIM(LOWER(F8680))="Cardiology","Cardiology",IF(TRIM(LOWER(F8680))="Peads","Pediatrics",IF(TRIM(LOWER(F8680))="Pediatrics","Pediatrics",IF(TRIM(LOWER(F8680))="orthopedics","Orthopedics",IF(TRIM(LOWER(F8680))="Neurology","Neurology",IF(TRIM(LOWER(F8680))="Oncology","Oncology")))))))))))</f>
        <v>Neurology</v>
      </c>
      <c r="P8680" s="3" t="str">
        <f t="shared" si="810"/>
        <v>Private</v>
      </c>
      <c r="Q8680" s="5">
        <f t="shared" si="811"/>
        <v>5</v>
      </c>
      <c r="R8680" s="1">
        <f t="shared" si="812"/>
        <v>73650.45</v>
      </c>
      <c r="S8680" s="1">
        <f t="shared" si="813"/>
        <v>1</v>
      </c>
      <c r="T8680" s="1" t="str">
        <f t="shared" si="814"/>
        <v>0-17</v>
      </c>
      <c r="U8680" s="1" t="str">
        <f t="shared" si="815"/>
        <v>Yes</v>
      </c>
    </row>
    <row r="8681" spans="1:21">
      <c r="A8681" s="1">
        <v>8680</v>
      </c>
      <c r="C8681" s="1" t="s">
        <v>34</v>
      </c>
      <c r="D8681" s="2">
        <v>45005</v>
      </c>
      <c r="E8681" s="2">
        <v>45021</v>
      </c>
      <c r="F8681" s="1" t="s">
        <v>40</v>
      </c>
      <c r="G8681" s="1" t="s">
        <v>33</v>
      </c>
      <c r="H8681" s="1" t="s">
        <v>23</v>
      </c>
      <c r="I8681" s="1">
        <v>103736.84</v>
      </c>
      <c r="J8681" s="1" t="s">
        <v>16</v>
      </c>
      <c r="K8681" s="1" t="s">
        <v>38</v>
      </c>
      <c r="N8681" s="3" t="str">
        <f>IF(LEFT(LOWER(C8681),1)="m","Male",IF(LEFT(LOWER(C8681),1)="f","Female","Unknown"))</f>
        <v>Male</v>
      </c>
      <c r="O8681" s="4" t="str">
        <f>IF(TRIM(LOWER(F8681))="neuro","Neurology",IF(TRIM(LOWER(F8681))="Neurology","Neurology",IF(TRIM(LOWER(F8681))="general ward","General",IF(TRIM(LOWER(F8681))="general","General",IF(TRIM(LOWER(F8681))="cardiology","Cardiology",IF(TRIM(LOWER(F8681))="Cardiology","Cardiology",IF(TRIM(LOWER(F8681))="Peads","Pediatrics",IF(TRIM(LOWER(F8681))="Pediatrics","Pediatrics",IF(TRIM(LOWER(F8681))="orthopedics","Orthopedics",IF(TRIM(LOWER(F8681))="Neurology","Neurology",IF(TRIM(LOWER(F8681))="Oncology","Oncology")))))))))))</f>
        <v>Pediatrics</v>
      </c>
      <c r="P8681" s="3" t="str">
        <f t="shared" si="810"/>
        <v>Self</v>
      </c>
      <c r="Q8681" s="5">
        <f t="shared" si="811"/>
        <v>16</v>
      </c>
      <c r="R8681" s="1">
        <f t="shared" si="812"/>
        <v>103736.84</v>
      </c>
      <c r="S8681" s="1">
        <f t="shared" si="813"/>
        <v>0</v>
      </c>
      <c r="T8681" s="1" t="str">
        <f t="shared" si="814"/>
        <v>0-17</v>
      </c>
      <c r="U8681" s="1" t="str">
        <f t="shared" si="815"/>
        <v>Yes</v>
      </c>
    </row>
    <row r="8682" spans="1:21">
      <c r="A8682" s="1">
        <v>8681</v>
      </c>
      <c r="B8682" s="1">
        <v>8</v>
      </c>
      <c r="C8682" s="1" t="s">
        <v>18</v>
      </c>
      <c r="D8682" s="2">
        <v>45295</v>
      </c>
      <c r="E8682" s="2">
        <v>45302</v>
      </c>
      <c r="F8682" s="1" t="s">
        <v>49</v>
      </c>
      <c r="G8682" s="1" t="s">
        <v>46</v>
      </c>
      <c r="H8682" s="1" t="s">
        <v>32</v>
      </c>
      <c r="I8682" s="1">
        <v>271840.81</v>
      </c>
      <c r="J8682" s="1" t="s">
        <v>25</v>
      </c>
      <c r="K8682" s="1" t="s">
        <v>42</v>
      </c>
      <c r="N8682" s="3" t="str">
        <f>IF(LEFT(LOWER(C8682),1)="m","Male",IF(LEFT(LOWER(C8682),1)="f","Female","Unknown"))</f>
        <v>Male</v>
      </c>
      <c r="O8682" s="4" t="str">
        <f>IF(TRIM(LOWER(F8682))="neuro","Neurology",IF(TRIM(LOWER(F8682))="Neurology","Neurology",IF(TRIM(LOWER(F8682))="general ward","General",IF(TRIM(LOWER(F8682))="general","General",IF(TRIM(LOWER(F8682))="cardiology","Cardiology",IF(TRIM(LOWER(F8682))="Cardiology","Cardiology",IF(TRIM(LOWER(F8682))="Peads","Pediatrics",IF(TRIM(LOWER(F8682))="Pediatrics","Pediatrics",IF(TRIM(LOWER(F8682))="orthopedics","Orthopedics",IF(TRIM(LOWER(F8682))="Neurology","Neurology",IF(TRIM(LOWER(F8682))="Oncology","Oncology")))))))))))</f>
        <v>Oncology</v>
      </c>
      <c r="P8682" s="3" t="str">
        <f t="shared" si="810"/>
        <v>Self</v>
      </c>
      <c r="Q8682" s="5">
        <f t="shared" si="811"/>
        <v>7</v>
      </c>
      <c r="R8682" s="1">
        <f t="shared" si="812"/>
        <v>271840.81</v>
      </c>
      <c r="S8682" s="1">
        <f t="shared" si="813"/>
        <v>0</v>
      </c>
      <c r="T8682" s="1" t="str">
        <f t="shared" si="814"/>
        <v>0-17</v>
      </c>
      <c r="U8682" s="1" t="str">
        <f t="shared" si="815"/>
        <v>Yes</v>
      </c>
    </row>
    <row r="8683" spans="1:21">
      <c r="A8683" s="1">
        <v>8682</v>
      </c>
      <c r="B8683" s="1">
        <v>17</v>
      </c>
      <c r="C8683" s="1" t="s">
        <v>34</v>
      </c>
      <c r="D8683" s="2">
        <v>45306</v>
      </c>
      <c r="E8683" s="2">
        <v>45313</v>
      </c>
      <c r="F8683" s="1" t="s">
        <v>52</v>
      </c>
      <c r="G8683" s="1" t="s">
        <v>22</v>
      </c>
      <c r="H8683" s="1" t="s">
        <v>32</v>
      </c>
      <c r="I8683" s="1">
        <v>263078.77</v>
      </c>
      <c r="J8683" s="1" t="s">
        <v>25</v>
      </c>
      <c r="K8683" s="1" t="s">
        <v>17</v>
      </c>
      <c r="N8683" s="3" t="str">
        <f>IF(LEFT(LOWER(C8683),1)="m","Male",IF(LEFT(LOWER(C8683),1)="f","Female","Unknown"))</f>
        <v>Male</v>
      </c>
      <c r="O8683" s="4" t="str">
        <f>IF(TRIM(LOWER(F8683))="neuro","Neurology",IF(TRIM(LOWER(F8683))="Neurology","Neurology",IF(TRIM(LOWER(F8683))="general ward","General",IF(TRIM(LOWER(F8683))="general","General",IF(TRIM(LOWER(F8683))="cardiology","Cardiology",IF(TRIM(LOWER(F8683))="Cardiology","Cardiology",IF(TRIM(LOWER(F8683))="Peads","Pediatrics",IF(TRIM(LOWER(F8683))="Pediatrics","Pediatrics",IF(TRIM(LOWER(F8683))="orthopedics","Orthopedics",IF(TRIM(LOWER(F8683))="Neurology","Neurology",IF(TRIM(LOWER(F8683))="Oncology","Oncology")))))))))))</f>
        <v>Oncology</v>
      </c>
      <c r="P8683" s="3" t="str">
        <f t="shared" si="810"/>
        <v>Government</v>
      </c>
      <c r="Q8683" s="5">
        <f t="shared" si="811"/>
        <v>7</v>
      </c>
      <c r="R8683" s="1">
        <f t="shared" si="812"/>
        <v>263078.77</v>
      </c>
      <c r="S8683" s="1">
        <f t="shared" si="813"/>
        <v>1</v>
      </c>
      <c r="T8683" s="1" t="str">
        <f t="shared" si="814"/>
        <v>0-17</v>
      </c>
      <c r="U8683" s="1" t="str">
        <f t="shared" si="815"/>
        <v>Yes</v>
      </c>
    </row>
    <row r="8684" spans="1:21">
      <c r="A8684" s="1">
        <v>8683</v>
      </c>
      <c r="B8684" s="1">
        <v>24</v>
      </c>
      <c r="C8684" s="1" t="s">
        <v>26</v>
      </c>
      <c r="D8684" s="2">
        <v>45015</v>
      </c>
      <c r="E8684" s="2">
        <v>45031</v>
      </c>
      <c r="F8684" s="1" t="s">
        <v>35</v>
      </c>
      <c r="G8684" s="1" t="s">
        <v>36</v>
      </c>
      <c r="H8684" s="1" t="s">
        <v>39</v>
      </c>
      <c r="I8684" s="1">
        <v>137098.04</v>
      </c>
      <c r="J8684" s="1" t="s">
        <v>17</v>
      </c>
      <c r="K8684" s="1" t="s">
        <v>16</v>
      </c>
      <c r="N8684" s="3" t="str">
        <f>IF(LEFT(LOWER(C8684),1)="m","Male",IF(LEFT(LOWER(C8684),1)="f","Female","Unknown"))</f>
        <v>Female</v>
      </c>
      <c r="O8684" s="4" t="str">
        <f>IF(TRIM(LOWER(F8684))="neuro","Neurology",IF(TRIM(LOWER(F8684))="Neurology","Neurology",IF(TRIM(LOWER(F8684))="general ward","General",IF(TRIM(LOWER(F8684))="general","General",IF(TRIM(LOWER(F8684))="cardiology","Cardiology",IF(TRIM(LOWER(F8684))="Cardiology","Cardiology",IF(TRIM(LOWER(F8684))="Peads","Pediatrics",IF(TRIM(LOWER(F8684))="Pediatrics","Pediatrics",IF(TRIM(LOWER(F8684))="orthopedics","Orthopedics",IF(TRIM(LOWER(F8684))="Neurology","Neurology",IF(TRIM(LOWER(F8684))="Oncology","Oncology")))))))))))</f>
        <v>Cardiology</v>
      </c>
      <c r="P8684" s="3" t="str">
        <f t="shared" si="810"/>
        <v>Government</v>
      </c>
      <c r="Q8684" s="5">
        <f t="shared" si="811"/>
        <v>16</v>
      </c>
      <c r="R8684" s="1">
        <f t="shared" si="812"/>
        <v>137098.04</v>
      </c>
      <c r="S8684" s="1">
        <f t="shared" si="813"/>
        <v>1</v>
      </c>
      <c r="T8684" s="1" t="str">
        <f t="shared" si="814"/>
        <v>18-35</v>
      </c>
      <c r="U8684" s="1" t="str">
        <f t="shared" si="815"/>
        <v>Yes</v>
      </c>
    </row>
    <row r="8685" spans="1:21">
      <c r="A8685" s="1">
        <v>8684</v>
      </c>
      <c r="B8685" s="1">
        <v>39</v>
      </c>
      <c r="C8685" s="1" t="s">
        <v>18</v>
      </c>
      <c r="D8685" s="2">
        <v>45550</v>
      </c>
      <c r="E8685" s="2">
        <v>45551</v>
      </c>
      <c r="F8685" s="1" t="s">
        <v>35</v>
      </c>
      <c r="G8685" s="1" t="s">
        <v>41</v>
      </c>
      <c r="I8685" s="1">
        <v>46641.07</v>
      </c>
      <c r="J8685" s="1" t="s">
        <v>42</v>
      </c>
      <c r="K8685" s="1" t="s">
        <v>16</v>
      </c>
      <c r="N8685" s="3" t="str">
        <f>IF(LEFT(LOWER(C8685),1)="m","Male",IF(LEFT(LOWER(C8685),1)="f","Female","Unknown"))</f>
        <v>Male</v>
      </c>
      <c r="O8685" s="4" t="str">
        <f>IF(TRIM(LOWER(F8685))="neuro","Neurology",IF(TRIM(LOWER(F8685))="Neurology","Neurology",IF(TRIM(LOWER(F8685))="general ward","General",IF(TRIM(LOWER(F8685))="general","General",IF(TRIM(LOWER(F8685))="cardiology","Cardiology",IF(TRIM(LOWER(F8685))="Cardiology","Cardiology",IF(TRIM(LOWER(F8685))="Peads","Pediatrics",IF(TRIM(LOWER(F8685))="Pediatrics","Pediatrics",IF(TRIM(LOWER(F8685))="orthopedics","Orthopedics",IF(TRIM(LOWER(F8685))="Neurology","Neurology",IF(TRIM(LOWER(F8685))="Oncology","Oncology")))))))))))</f>
        <v>Cardiology</v>
      </c>
      <c r="P8685" s="3" t="str">
        <f t="shared" si="810"/>
        <v>Unknown</v>
      </c>
      <c r="Q8685" s="5">
        <f t="shared" si="811"/>
        <v>1</v>
      </c>
      <c r="R8685" s="1">
        <f t="shared" si="812"/>
        <v>46641.07</v>
      </c>
      <c r="S8685" s="1">
        <f t="shared" si="813"/>
        <v>1</v>
      </c>
      <c r="T8685" s="1" t="str">
        <f t="shared" si="814"/>
        <v>36-50</v>
      </c>
      <c r="U8685" s="1" t="str">
        <f t="shared" si="815"/>
        <v>No</v>
      </c>
    </row>
    <row r="8686" spans="1:21">
      <c r="A8686" s="1">
        <v>8685</v>
      </c>
      <c r="B8686" s="1">
        <v>28</v>
      </c>
      <c r="C8686" s="1" t="s">
        <v>27</v>
      </c>
      <c r="D8686" s="2">
        <v>45399</v>
      </c>
      <c r="E8686" s="2">
        <v>45400</v>
      </c>
      <c r="F8686" s="1" t="s">
        <v>13</v>
      </c>
      <c r="G8686" s="1" t="s">
        <v>41</v>
      </c>
      <c r="H8686" s="1" t="s">
        <v>37</v>
      </c>
      <c r="I8686" s="1">
        <v>6032572.4900000002</v>
      </c>
      <c r="J8686" s="1" t="s">
        <v>24</v>
      </c>
      <c r="K8686" s="1" t="s">
        <v>17</v>
      </c>
      <c r="N8686" s="3" t="str">
        <f>IF(LEFT(LOWER(C8686),1)="m","Male",IF(LEFT(LOWER(C8686),1)="f","Female","Unknown"))</f>
        <v>Male</v>
      </c>
      <c r="O8686" s="4" t="str">
        <f>IF(TRIM(LOWER(F8686))="neuro","Neurology",IF(TRIM(LOWER(F8686))="Neurology","Neurology",IF(TRIM(LOWER(F8686))="general ward","General",IF(TRIM(LOWER(F8686))="general","General",IF(TRIM(LOWER(F8686))="cardiology","Cardiology",IF(TRIM(LOWER(F8686))="Cardiology","Cardiology",IF(TRIM(LOWER(F8686))="Peads","Pediatrics",IF(TRIM(LOWER(F8686))="Pediatrics","Pediatrics",IF(TRIM(LOWER(F8686))="orthopedics","Orthopedics",IF(TRIM(LOWER(F8686))="Neurology","Neurology",IF(TRIM(LOWER(F8686))="Oncology","Oncology")))))))))))</f>
        <v>Neurology</v>
      </c>
      <c r="P8686" s="3" t="str">
        <f t="shared" si="810"/>
        <v>Unknown</v>
      </c>
      <c r="Q8686" s="5">
        <f t="shared" si="811"/>
        <v>1</v>
      </c>
      <c r="R8686" s="1">
        <f t="shared" si="812"/>
        <v>6032572.4900000002</v>
      </c>
      <c r="S8686" s="1">
        <f t="shared" si="813"/>
        <v>1</v>
      </c>
      <c r="T8686" s="1" t="str">
        <f t="shared" si="814"/>
        <v>18-35</v>
      </c>
      <c r="U8686" s="1" t="str">
        <f t="shared" si="815"/>
        <v>No</v>
      </c>
    </row>
    <row r="8687" spans="1:21">
      <c r="A8687" s="1">
        <v>8686</v>
      </c>
      <c r="B8687" s="1">
        <v>60</v>
      </c>
      <c r="C8687" s="1" t="s">
        <v>44</v>
      </c>
      <c r="D8687" s="2">
        <v>45364</v>
      </c>
      <c r="E8687" s="2">
        <v>45381</v>
      </c>
      <c r="F8687" s="1" t="s">
        <v>21</v>
      </c>
      <c r="G8687" s="1" t="s">
        <v>33</v>
      </c>
      <c r="H8687" s="1" t="s">
        <v>23</v>
      </c>
      <c r="I8687" s="1">
        <v>212598.26</v>
      </c>
      <c r="J8687" s="1" t="s">
        <v>38</v>
      </c>
      <c r="K8687" s="1" t="s">
        <v>17</v>
      </c>
      <c r="N8687" s="3" t="str">
        <f>IF(LEFT(LOWER(C8687),1)="m","Male",IF(LEFT(LOWER(C8687),1)="f","Female","Unknown"))</f>
        <v>Female</v>
      </c>
      <c r="O8687" s="4" t="str">
        <f>IF(TRIM(LOWER(F8687))="neuro","Neurology",IF(TRIM(LOWER(F8687))="Neurology","Neurology",IF(TRIM(LOWER(F8687))="general ward","General",IF(TRIM(LOWER(F8687))="general","General",IF(TRIM(LOWER(F8687))="cardiology","Cardiology",IF(TRIM(LOWER(F8687))="Cardiology","Cardiology",IF(TRIM(LOWER(F8687))="Peads","Pediatrics",IF(TRIM(LOWER(F8687))="Pediatrics","Pediatrics",IF(TRIM(LOWER(F8687))="orthopedics","Orthopedics",IF(TRIM(LOWER(F8687))="Neurology","Neurology",IF(TRIM(LOWER(F8687))="Oncology","Oncology")))))))))))</f>
        <v>General</v>
      </c>
      <c r="P8687" s="3" t="str">
        <f t="shared" si="810"/>
        <v>Self</v>
      </c>
      <c r="Q8687" s="5">
        <f t="shared" si="811"/>
        <v>17</v>
      </c>
      <c r="R8687" s="1">
        <f t="shared" si="812"/>
        <v>212598.26</v>
      </c>
      <c r="S8687" s="1">
        <f t="shared" si="813"/>
        <v>1</v>
      </c>
      <c r="T8687" s="1" t="str">
        <f t="shared" si="814"/>
        <v>51-65</v>
      </c>
      <c r="U8687" s="1" t="str">
        <f t="shared" si="815"/>
        <v>No</v>
      </c>
    </row>
    <row r="8688" spans="1:21">
      <c r="A8688" s="1">
        <v>8687</v>
      </c>
      <c r="B8688" s="1">
        <v>50</v>
      </c>
      <c r="C8688" s="1" t="s">
        <v>27</v>
      </c>
      <c r="D8688" s="2">
        <v>45597</v>
      </c>
      <c r="E8688" s="2">
        <v>45608</v>
      </c>
      <c r="F8688" s="1" t="s">
        <v>30</v>
      </c>
      <c r="G8688" s="1" t="s">
        <v>14</v>
      </c>
      <c r="H8688" s="1" t="s">
        <v>23</v>
      </c>
      <c r="I8688" s="1">
        <v>164861.18</v>
      </c>
      <c r="J8688" s="1" t="s">
        <v>38</v>
      </c>
      <c r="K8688" s="1" t="s">
        <v>20</v>
      </c>
      <c r="N8688" s="3" t="str">
        <f>IF(LEFT(LOWER(C8688),1)="m","Male",IF(LEFT(LOWER(C8688),1)="f","Female","Unknown"))</f>
        <v>Male</v>
      </c>
      <c r="O8688" s="4" t="str">
        <f>IF(TRIM(LOWER(F8688))="neuro","Neurology",IF(TRIM(LOWER(F8688))="Neurology","Neurology",IF(TRIM(LOWER(F8688))="general ward","General",IF(TRIM(LOWER(F8688))="general","General",IF(TRIM(LOWER(F8688))="cardiology","Cardiology",IF(TRIM(LOWER(F8688))="Cardiology","Cardiology",IF(TRIM(LOWER(F8688))="Peads","Pediatrics",IF(TRIM(LOWER(F8688))="Pediatrics","Pediatrics",IF(TRIM(LOWER(F8688))="orthopedics","Orthopedics",IF(TRIM(LOWER(F8688))="Neurology","Neurology",IF(TRIM(LOWER(F8688))="Oncology","Oncology")))))))))))</f>
        <v>Pediatrics</v>
      </c>
      <c r="P8688" s="3" t="str">
        <f t="shared" si="810"/>
        <v>Private</v>
      </c>
      <c r="Q8688" s="5">
        <f t="shared" si="811"/>
        <v>11</v>
      </c>
      <c r="R8688" s="1">
        <f t="shared" si="812"/>
        <v>164861.18</v>
      </c>
      <c r="S8688" s="1">
        <f t="shared" si="813"/>
        <v>0</v>
      </c>
      <c r="T8688" s="1" t="str">
        <f t="shared" si="814"/>
        <v>36-50</v>
      </c>
      <c r="U8688" s="1" t="str">
        <f t="shared" si="815"/>
        <v>No</v>
      </c>
    </row>
    <row r="8689" spans="1:21">
      <c r="A8689" s="1">
        <v>8688</v>
      </c>
      <c r="B8689" s="1">
        <v>6</v>
      </c>
      <c r="C8689" s="1" t="s">
        <v>26</v>
      </c>
      <c r="D8689" s="2">
        <v>45139</v>
      </c>
      <c r="E8689" s="2">
        <v>45132</v>
      </c>
      <c r="F8689" s="1" t="s">
        <v>30</v>
      </c>
      <c r="G8689" s="1" t="s">
        <v>41</v>
      </c>
      <c r="I8689" s="1">
        <v>121428.07</v>
      </c>
      <c r="J8689" s="1" t="s">
        <v>25</v>
      </c>
      <c r="K8689" s="1" t="s">
        <v>38</v>
      </c>
      <c r="N8689" s="3" t="str">
        <f>IF(LEFT(LOWER(C8689),1)="m","Male",IF(LEFT(LOWER(C8689),1)="f","Female","Unknown"))</f>
        <v>Female</v>
      </c>
      <c r="O8689" s="4" t="str">
        <f>IF(TRIM(LOWER(F8689))="neuro","Neurology",IF(TRIM(LOWER(F8689))="Neurology","Neurology",IF(TRIM(LOWER(F8689))="general ward","General",IF(TRIM(LOWER(F8689))="general","General",IF(TRIM(LOWER(F8689))="cardiology","Cardiology",IF(TRIM(LOWER(F8689))="Cardiology","Cardiology",IF(TRIM(LOWER(F8689))="Peads","Pediatrics",IF(TRIM(LOWER(F8689))="Pediatrics","Pediatrics",IF(TRIM(LOWER(F8689))="orthopedics","Orthopedics",IF(TRIM(LOWER(F8689))="Neurology","Neurology",IF(TRIM(LOWER(F8689))="Oncology","Oncology")))))))))))</f>
        <v>Pediatrics</v>
      </c>
      <c r="P8689" s="3" t="str">
        <f t="shared" si="810"/>
        <v>Unknown</v>
      </c>
      <c r="Q8689" s="5" t="str">
        <f t="shared" si="811"/>
        <v/>
      </c>
      <c r="R8689" s="1">
        <f t="shared" si="812"/>
        <v>121428.07</v>
      </c>
      <c r="S8689" s="1">
        <f t="shared" si="813"/>
        <v>0</v>
      </c>
      <c r="T8689" s="1" t="str">
        <f t="shared" si="814"/>
        <v>0-17</v>
      </c>
      <c r="U8689" s="1" t="str">
        <f t="shared" si="815"/>
        <v>Yes</v>
      </c>
    </row>
    <row r="8690" spans="1:21">
      <c r="A8690" s="1">
        <v>8689</v>
      </c>
      <c r="B8690" s="1">
        <v>32</v>
      </c>
      <c r="C8690" s="1" t="s">
        <v>12</v>
      </c>
      <c r="D8690" s="2">
        <v>45523</v>
      </c>
      <c r="E8690" s="2">
        <v>45528</v>
      </c>
      <c r="F8690" s="1" t="s">
        <v>19</v>
      </c>
      <c r="G8690" s="1" t="s">
        <v>36</v>
      </c>
      <c r="H8690" s="1" t="s">
        <v>51</v>
      </c>
      <c r="I8690" s="1">
        <v>39036.14</v>
      </c>
      <c r="J8690" s="1" t="s">
        <v>38</v>
      </c>
      <c r="K8690" s="1" t="s">
        <v>20</v>
      </c>
      <c r="N8690" s="3" t="str">
        <f>IF(LEFT(LOWER(C8690),1)="m","Male",IF(LEFT(LOWER(C8690),1)="f","Female","Unknown"))</f>
        <v>Unknown</v>
      </c>
      <c r="O8690" s="4" t="str">
        <f>IF(TRIM(LOWER(F8690))="neuro","Neurology",IF(TRIM(LOWER(F8690))="Neurology","Neurology",IF(TRIM(LOWER(F8690))="general ward","General",IF(TRIM(LOWER(F8690))="general","General",IF(TRIM(LOWER(F8690))="cardiology","Cardiology",IF(TRIM(LOWER(F8690))="Cardiology","Cardiology",IF(TRIM(LOWER(F8690))="Peads","Pediatrics",IF(TRIM(LOWER(F8690))="Pediatrics","Pediatrics",IF(TRIM(LOWER(F8690))="orthopedics","Orthopedics",IF(TRIM(LOWER(F8690))="Neurology","Neurology",IF(TRIM(LOWER(F8690))="Oncology","Oncology")))))))))))</f>
        <v>General</v>
      </c>
      <c r="P8690" s="3" t="str">
        <f t="shared" si="810"/>
        <v>Government</v>
      </c>
      <c r="Q8690" s="5">
        <f t="shared" si="811"/>
        <v>5</v>
      </c>
      <c r="R8690" s="1">
        <f t="shared" si="812"/>
        <v>39036.14</v>
      </c>
      <c r="S8690" s="1">
        <f t="shared" si="813"/>
        <v>0</v>
      </c>
      <c r="T8690" s="1" t="str">
        <f t="shared" si="814"/>
        <v>18-35</v>
      </c>
      <c r="U8690" s="1" t="str">
        <f t="shared" si="815"/>
        <v>No</v>
      </c>
    </row>
    <row r="8691" spans="1:21">
      <c r="A8691" s="1">
        <v>8690</v>
      </c>
      <c r="B8691" s="1">
        <v>72</v>
      </c>
      <c r="C8691" s="1" t="s">
        <v>18</v>
      </c>
      <c r="D8691" s="2">
        <v>44976</v>
      </c>
      <c r="E8691" s="2">
        <v>44980</v>
      </c>
      <c r="F8691" s="1" t="s">
        <v>49</v>
      </c>
      <c r="G8691" s="1" t="s">
        <v>41</v>
      </c>
      <c r="H8691" s="1" t="s">
        <v>23</v>
      </c>
      <c r="I8691" s="1">
        <v>130773.66</v>
      </c>
      <c r="K8691" s="1" t="s">
        <v>20</v>
      </c>
      <c r="N8691" s="3" t="str">
        <f>IF(LEFT(LOWER(C8691),1)="m","Male",IF(LEFT(LOWER(C8691),1)="f","Female","Unknown"))</f>
        <v>Male</v>
      </c>
      <c r="O8691" s="4" t="str">
        <f>IF(TRIM(LOWER(F8691))="neuro","Neurology",IF(TRIM(LOWER(F8691))="Neurology","Neurology",IF(TRIM(LOWER(F8691))="general ward","General",IF(TRIM(LOWER(F8691))="general","General",IF(TRIM(LOWER(F8691))="cardiology","Cardiology",IF(TRIM(LOWER(F8691))="Cardiology","Cardiology",IF(TRIM(LOWER(F8691))="Peads","Pediatrics",IF(TRIM(LOWER(F8691))="Pediatrics","Pediatrics",IF(TRIM(LOWER(F8691))="orthopedics","Orthopedics",IF(TRIM(LOWER(F8691))="Neurology","Neurology",IF(TRIM(LOWER(F8691))="Oncology","Oncology")))))))))))</f>
        <v>Oncology</v>
      </c>
      <c r="P8691" s="3" t="str">
        <f t="shared" si="810"/>
        <v>Unknown</v>
      </c>
      <c r="Q8691" s="5">
        <f t="shared" si="811"/>
        <v>4</v>
      </c>
      <c r="R8691" s="1">
        <f t="shared" si="812"/>
        <v>130773.66</v>
      </c>
      <c r="S8691" s="1">
        <f t="shared" si="813"/>
        <v>0</v>
      </c>
      <c r="T8691" s="1" t="str">
        <f t="shared" si="814"/>
        <v>66+</v>
      </c>
      <c r="U8691" s="1" t="str">
        <f t="shared" si="815"/>
        <v>Unknown</v>
      </c>
    </row>
    <row r="8692" spans="1:21">
      <c r="A8692" s="1">
        <v>8691</v>
      </c>
      <c r="B8692" s="1">
        <v>28</v>
      </c>
      <c r="C8692" s="1" t="s">
        <v>26</v>
      </c>
      <c r="D8692" s="2">
        <v>45616</v>
      </c>
      <c r="E8692" s="2">
        <v>45630</v>
      </c>
      <c r="F8692" s="1" t="s">
        <v>35</v>
      </c>
      <c r="G8692" s="1" t="s">
        <v>14</v>
      </c>
      <c r="H8692" s="1" t="s">
        <v>32</v>
      </c>
      <c r="I8692" s="1">
        <v>339999.36</v>
      </c>
      <c r="J8692" s="1" t="s">
        <v>17</v>
      </c>
      <c r="K8692" s="1" t="s">
        <v>16</v>
      </c>
      <c r="N8692" s="3" t="str">
        <f>IF(LEFT(LOWER(C8692),1)="m","Male",IF(LEFT(LOWER(C8692),1)="f","Female","Unknown"))</f>
        <v>Female</v>
      </c>
      <c r="O8692" s="4" t="str">
        <f>IF(TRIM(LOWER(F8692))="neuro","Neurology",IF(TRIM(LOWER(F8692))="Neurology","Neurology",IF(TRIM(LOWER(F8692))="general ward","General",IF(TRIM(LOWER(F8692))="general","General",IF(TRIM(LOWER(F8692))="cardiology","Cardiology",IF(TRIM(LOWER(F8692))="Cardiology","Cardiology",IF(TRIM(LOWER(F8692))="Peads","Pediatrics",IF(TRIM(LOWER(F8692))="Pediatrics","Pediatrics",IF(TRIM(LOWER(F8692))="orthopedics","Orthopedics",IF(TRIM(LOWER(F8692))="Neurology","Neurology",IF(TRIM(LOWER(F8692))="Oncology","Oncology")))))))))))</f>
        <v>Cardiology</v>
      </c>
      <c r="P8692" s="3" t="str">
        <f t="shared" si="810"/>
        <v>Private</v>
      </c>
      <c r="Q8692" s="5">
        <f t="shared" si="811"/>
        <v>14</v>
      </c>
      <c r="R8692" s="1">
        <f t="shared" si="812"/>
        <v>339999.36</v>
      </c>
      <c r="S8692" s="1">
        <f t="shared" si="813"/>
        <v>1</v>
      </c>
      <c r="T8692" s="1" t="str">
        <f t="shared" si="814"/>
        <v>18-35</v>
      </c>
      <c r="U8692" s="1" t="str">
        <f t="shared" si="815"/>
        <v>Yes</v>
      </c>
    </row>
    <row r="8693" spans="1:21">
      <c r="A8693" s="1">
        <v>8692</v>
      </c>
      <c r="B8693" s="1">
        <v>39</v>
      </c>
      <c r="C8693" s="1" t="s">
        <v>27</v>
      </c>
      <c r="D8693" s="2">
        <v>44953</v>
      </c>
      <c r="E8693" s="2">
        <v>44961</v>
      </c>
      <c r="F8693" s="1" t="s">
        <v>50</v>
      </c>
      <c r="G8693" s="1" t="s">
        <v>36</v>
      </c>
      <c r="H8693" s="1" t="s">
        <v>39</v>
      </c>
      <c r="I8693" s="1">
        <v>342396.24</v>
      </c>
      <c r="J8693" s="1" t="s">
        <v>17</v>
      </c>
      <c r="K8693" s="1" t="s">
        <v>20</v>
      </c>
      <c r="N8693" s="3" t="str">
        <f>IF(LEFT(LOWER(C8693),1)="m","Male",IF(LEFT(LOWER(C8693),1)="f","Female","Unknown"))</f>
        <v>Male</v>
      </c>
      <c r="O8693" s="4" t="str">
        <f>IF(TRIM(LOWER(F8693))="neuro","Neurology",IF(TRIM(LOWER(F8693))="Neurology","Neurology",IF(TRIM(LOWER(F8693))="general ward","General",IF(TRIM(LOWER(F8693))="general","General",IF(TRIM(LOWER(F8693))="cardiology","Cardiology",IF(TRIM(LOWER(F8693))="Cardiology","Cardiology",IF(TRIM(LOWER(F8693))="Peads","Pediatrics",IF(TRIM(LOWER(F8693))="Pediatrics","Pediatrics",IF(TRIM(LOWER(F8693))="orthopedics","Orthopedics",IF(TRIM(LOWER(F8693))="Neurology","Neurology",IF(TRIM(LOWER(F8693))="Oncology","Oncology")))))))))))</f>
        <v>Cardiology</v>
      </c>
      <c r="P8693" s="3" t="str">
        <f t="shared" si="810"/>
        <v>Government</v>
      </c>
      <c r="Q8693" s="5">
        <f t="shared" si="811"/>
        <v>8</v>
      </c>
      <c r="R8693" s="1">
        <f t="shared" si="812"/>
        <v>342396.24</v>
      </c>
      <c r="S8693" s="1">
        <f t="shared" si="813"/>
        <v>0</v>
      </c>
      <c r="T8693" s="1" t="str">
        <f t="shared" si="814"/>
        <v>36-50</v>
      </c>
      <c r="U8693" s="1" t="str">
        <f t="shared" si="815"/>
        <v>Yes</v>
      </c>
    </row>
    <row r="8694" spans="1:21">
      <c r="A8694" s="1">
        <v>8693</v>
      </c>
      <c r="B8694" s="1">
        <v>86</v>
      </c>
      <c r="C8694" s="1" t="s">
        <v>26</v>
      </c>
      <c r="D8694" s="2">
        <v>45066</v>
      </c>
      <c r="E8694" s="2">
        <v>45080</v>
      </c>
      <c r="F8694" s="1" t="s">
        <v>40</v>
      </c>
      <c r="G8694" s="1" t="s">
        <v>31</v>
      </c>
      <c r="H8694" s="1" t="s">
        <v>37</v>
      </c>
      <c r="I8694" s="1">
        <v>82771.75</v>
      </c>
      <c r="K8694" s="1" t="s">
        <v>20</v>
      </c>
      <c r="N8694" s="3" t="str">
        <f>IF(LEFT(LOWER(C8694),1)="m","Male",IF(LEFT(LOWER(C8694),1)="f","Female","Unknown"))</f>
        <v>Female</v>
      </c>
      <c r="O8694" s="4" t="str">
        <f>IF(TRIM(LOWER(F8694))="neuro","Neurology",IF(TRIM(LOWER(F8694))="Neurology","Neurology",IF(TRIM(LOWER(F8694))="general ward","General",IF(TRIM(LOWER(F8694))="general","General",IF(TRIM(LOWER(F8694))="cardiology","Cardiology",IF(TRIM(LOWER(F8694))="Cardiology","Cardiology",IF(TRIM(LOWER(F8694))="Peads","Pediatrics",IF(TRIM(LOWER(F8694))="Pediatrics","Pediatrics",IF(TRIM(LOWER(F8694))="orthopedics","Orthopedics",IF(TRIM(LOWER(F8694))="Neurology","Neurology",IF(TRIM(LOWER(F8694))="Oncology","Oncology")))))))))))</f>
        <v>Pediatrics</v>
      </c>
      <c r="P8694" s="3" t="str">
        <f t="shared" si="810"/>
        <v>Private</v>
      </c>
      <c r="Q8694" s="5">
        <f t="shared" si="811"/>
        <v>14</v>
      </c>
      <c r="R8694" s="1">
        <f t="shared" si="812"/>
        <v>82771.75</v>
      </c>
      <c r="S8694" s="1">
        <f t="shared" si="813"/>
        <v>0</v>
      </c>
      <c r="T8694" s="1" t="str">
        <f t="shared" si="814"/>
        <v>66+</v>
      </c>
      <c r="U8694" s="1" t="str">
        <f t="shared" si="815"/>
        <v>Unknown</v>
      </c>
    </row>
    <row r="8695" spans="1:21">
      <c r="A8695" s="1">
        <v>8694</v>
      </c>
      <c r="B8695" s="1">
        <v>71</v>
      </c>
      <c r="C8695" s="1" t="s">
        <v>26</v>
      </c>
      <c r="D8695" s="2">
        <v>45219</v>
      </c>
      <c r="E8695" s="2">
        <v>45231</v>
      </c>
      <c r="F8695" s="1" t="s">
        <v>43</v>
      </c>
      <c r="G8695" s="1" t="s">
        <v>14</v>
      </c>
      <c r="H8695" s="1" t="s">
        <v>32</v>
      </c>
      <c r="I8695" s="1">
        <v>305763.52</v>
      </c>
      <c r="K8695" s="1" t="s">
        <v>25</v>
      </c>
      <c r="N8695" s="3" t="str">
        <f>IF(LEFT(LOWER(C8695),1)="m","Male",IF(LEFT(LOWER(C8695),1)="f","Female","Unknown"))</f>
        <v>Female</v>
      </c>
      <c r="O8695" s="4" t="str">
        <f>IF(TRIM(LOWER(F8695))="neuro","Neurology",IF(TRIM(LOWER(F8695))="Neurology","Neurology",IF(TRIM(LOWER(F8695))="general ward","General",IF(TRIM(LOWER(F8695))="general","General",IF(TRIM(LOWER(F8695))="cardiology","Cardiology",IF(TRIM(LOWER(F8695))="Cardiology","Cardiology",IF(TRIM(LOWER(F8695))="Peads","Pediatrics",IF(TRIM(LOWER(F8695))="Pediatrics","Pediatrics",IF(TRIM(LOWER(F8695))="orthopedics","Orthopedics",IF(TRIM(LOWER(F8695))="Neurology","Neurology",IF(TRIM(LOWER(F8695))="Oncology","Oncology")))))))))))</f>
        <v>Orthopedics</v>
      </c>
      <c r="P8695" s="3" t="str">
        <f t="shared" si="810"/>
        <v>Private</v>
      </c>
      <c r="Q8695" s="5">
        <f t="shared" si="811"/>
        <v>12</v>
      </c>
      <c r="R8695" s="1">
        <f t="shared" si="812"/>
        <v>305763.52</v>
      </c>
      <c r="S8695" s="1">
        <f t="shared" si="813"/>
        <v>1</v>
      </c>
      <c r="T8695" s="1" t="str">
        <f t="shared" si="814"/>
        <v>66+</v>
      </c>
      <c r="U8695" s="1" t="str">
        <f t="shared" si="815"/>
        <v>Unknown</v>
      </c>
    </row>
    <row r="8696" spans="1:21">
      <c r="A8696" s="1">
        <v>8695</v>
      </c>
      <c r="C8696" s="1" t="s">
        <v>34</v>
      </c>
      <c r="D8696" s="2">
        <v>45598</v>
      </c>
      <c r="E8696" s="2">
        <v>45603</v>
      </c>
      <c r="F8696" s="1" t="s">
        <v>45</v>
      </c>
      <c r="G8696" s="1" t="s">
        <v>41</v>
      </c>
      <c r="H8696" s="1" t="s">
        <v>39</v>
      </c>
      <c r="I8696" s="1">
        <v>75872.42</v>
      </c>
      <c r="J8696" s="1" t="s">
        <v>38</v>
      </c>
      <c r="K8696" s="1" t="s">
        <v>20</v>
      </c>
      <c r="N8696" s="3" t="str">
        <f>IF(LEFT(LOWER(C8696),1)="m","Male",IF(LEFT(LOWER(C8696),1)="f","Female","Unknown"))</f>
        <v>Male</v>
      </c>
      <c r="O8696" s="4" t="str">
        <f>IF(TRIM(LOWER(F8696))="neuro","Neurology",IF(TRIM(LOWER(F8696))="Neurology","Neurology",IF(TRIM(LOWER(F8696))="general ward","General",IF(TRIM(LOWER(F8696))="general","General",IF(TRIM(LOWER(F8696))="cardiology","Cardiology",IF(TRIM(LOWER(F8696))="Cardiology","Cardiology",IF(TRIM(LOWER(F8696))="Peads","Pediatrics",IF(TRIM(LOWER(F8696))="Pediatrics","Pediatrics",IF(TRIM(LOWER(F8696))="orthopedics","Orthopedics",IF(TRIM(LOWER(F8696))="Neurology","Neurology",IF(TRIM(LOWER(F8696))="Oncology","Oncology")))))))))))</f>
        <v>Neurology</v>
      </c>
      <c r="P8696" s="3" t="str">
        <f t="shared" si="810"/>
        <v>Unknown</v>
      </c>
      <c r="Q8696" s="5">
        <f t="shared" si="811"/>
        <v>5</v>
      </c>
      <c r="R8696" s="1">
        <f t="shared" si="812"/>
        <v>75872.42</v>
      </c>
      <c r="S8696" s="1">
        <f t="shared" si="813"/>
        <v>0</v>
      </c>
      <c r="T8696" s="1" t="str">
        <f t="shared" si="814"/>
        <v>0-17</v>
      </c>
      <c r="U8696" s="1" t="str">
        <f t="shared" si="815"/>
        <v>No</v>
      </c>
    </row>
    <row r="8697" spans="1:21">
      <c r="A8697" s="1">
        <v>8696</v>
      </c>
      <c r="B8697" s="1">
        <v>2</v>
      </c>
      <c r="C8697" s="1" t="s">
        <v>18</v>
      </c>
      <c r="D8697" s="2">
        <v>45550</v>
      </c>
      <c r="E8697" s="2">
        <v>45563</v>
      </c>
      <c r="F8697" s="1" t="s">
        <v>19</v>
      </c>
      <c r="G8697" s="1" t="s">
        <v>22</v>
      </c>
      <c r="H8697" s="1" t="s">
        <v>39</v>
      </c>
      <c r="I8697" s="1">
        <v>293630.56</v>
      </c>
      <c r="J8697" s="1" t="s">
        <v>24</v>
      </c>
      <c r="K8697" s="1" t="s">
        <v>42</v>
      </c>
      <c r="N8697" s="3" t="str">
        <f>IF(LEFT(LOWER(C8697),1)="m","Male",IF(LEFT(LOWER(C8697),1)="f","Female","Unknown"))</f>
        <v>Male</v>
      </c>
      <c r="O8697" s="4" t="str">
        <f>IF(TRIM(LOWER(F8697))="neuro","Neurology",IF(TRIM(LOWER(F8697))="Neurology","Neurology",IF(TRIM(LOWER(F8697))="general ward","General",IF(TRIM(LOWER(F8697))="general","General",IF(TRIM(LOWER(F8697))="cardiology","Cardiology",IF(TRIM(LOWER(F8697))="Cardiology","Cardiology",IF(TRIM(LOWER(F8697))="Peads","Pediatrics",IF(TRIM(LOWER(F8697))="Pediatrics","Pediatrics",IF(TRIM(LOWER(F8697))="orthopedics","Orthopedics",IF(TRIM(LOWER(F8697))="Neurology","Neurology",IF(TRIM(LOWER(F8697))="Oncology","Oncology")))))))))))</f>
        <v>General</v>
      </c>
      <c r="P8697" s="3" t="str">
        <f t="shared" si="810"/>
        <v>Government</v>
      </c>
      <c r="Q8697" s="5">
        <f t="shared" si="811"/>
        <v>13</v>
      </c>
      <c r="R8697" s="1">
        <f t="shared" si="812"/>
        <v>293630.56</v>
      </c>
      <c r="S8697" s="1">
        <f t="shared" si="813"/>
        <v>0</v>
      </c>
      <c r="T8697" s="1" t="str">
        <f t="shared" si="814"/>
        <v>0-17</v>
      </c>
      <c r="U8697" s="1" t="str">
        <f t="shared" si="815"/>
        <v>No</v>
      </c>
    </row>
    <row r="8698" spans="1:21">
      <c r="A8698" s="1">
        <v>8697</v>
      </c>
      <c r="B8698" s="1">
        <v>20</v>
      </c>
      <c r="C8698" s="1" t="s">
        <v>44</v>
      </c>
      <c r="D8698" s="2">
        <v>45442</v>
      </c>
      <c r="E8698" s="2">
        <v>45460</v>
      </c>
      <c r="F8698" s="1" t="s">
        <v>19</v>
      </c>
      <c r="G8698" s="1" t="s">
        <v>41</v>
      </c>
      <c r="H8698" s="1" t="s">
        <v>32</v>
      </c>
      <c r="I8698" s="1">
        <v>97610.4</v>
      </c>
      <c r="J8698" s="1" t="s">
        <v>24</v>
      </c>
      <c r="K8698" s="1" t="s">
        <v>17</v>
      </c>
      <c r="N8698" s="3" t="str">
        <f>IF(LEFT(LOWER(C8698),1)="m","Male",IF(LEFT(LOWER(C8698),1)="f","Female","Unknown"))</f>
        <v>Female</v>
      </c>
      <c r="O8698" s="4" t="str">
        <f>IF(TRIM(LOWER(F8698))="neuro","Neurology",IF(TRIM(LOWER(F8698))="Neurology","Neurology",IF(TRIM(LOWER(F8698))="general ward","General",IF(TRIM(LOWER(F8698))="general","General",IF(TRIM(LOWER(F8698))="cardiology","Cardiology",IF(TRIM(LOWER(F8698))="Cardiology","Cardiology",IF(TRIM(LOWER(F8698))="Peads","Pediatrics",IF(TRIM(LOWER(F8698))="Pediatrics","Pediatrics",IF(TRIM(LOWER(F8698))="orthopedics","Orthopedics",IF(TRIM(LOWER(F8698))="Neurology","Neurology",IF(TRIM(LOWER(F8698))="Oncology","Oncology")))))))))))</f>
        <v>General</v>
      </c>
      <c r="P8698" s="3" t="str">
        <f t="shared" si="810"/>
        <v>Unknown</v>
      </c>
      <c r="Q8698" s="5">
        <f t="shared" si="811"/>
        <v>18</v>
      </c>
      <c r="R8698" s="1">
        <f t="shared" si="812"/>
        <v>97610.4</v>
      </c>
      <c r="S8698" s="1">
        <f t="shared" si="813"/>
        <v>1</v>
      </c>
      <c r="T8698" s="1" t="str">
        <f t="shared" si="814"/>
        <v>18-35</v>
      </c>
      <c r="U8698" s="1" t="str">
        <f t="shared" si="815"/>
        <v>No</v>
      </c>
    </row>
    <row r="8699" spans="1:21">
      <c r="A8699" s="1">
        <v>8698</v>
      </c>
      <c r="B8699" s="1">
        <v>23</v>
      </c>
      <c r="C8699" s="1" t="s">
        <v>44</v>
      </c>
      <c r="D8699" s="2">
        <v>45034</v>
      </c>
      <c r="E8699" s="2">
        <v>45045</v>
      </c>
      <c r="F8699" s="1" t="s">
        <v>52</v>
      </c>
      <c r="G8699" s="1" t="s">
        <v>46</v>
      </c>
      <c r="H8699" s="1" t="s">
        <v>48</v>
      </c>
      <c r="I8699" s="1">
        <v>301986.51</v>
      </c>
      <c r="J8699" s="1" t="s">
        <v>25</v>
      </c>
      <c r="K8699" s="1" t="s">
        <v>20</v>
      </c>
      <c r="N8699" s="3" t="str">
        <f>IF(LEFT(LOWER(C8699),1)="m","Male",IF(LEFT(LOWER(C8699),1)="f","Female","Unknown"))</f>
        <v>Female</v>
      </c>
      <c r="O8699" s="4" t="str">
        <f>IF(TRIM(LOWER(F8699))="neuro","Neurology",IF(TRIM(LOWER(F8699))="Neurology","Neurology",IF(TRIM(LOWER(F8699))="general ward","General",IF(TRIM(LOWER(F8699))="general","General",IF(TRIM(LOWER(F8699))="cardiology","Cardiology",IF(TRIM(LOWER(F8699))="Cardiology","Cardiology",IF(TRIM(LOWER(F8699))="Peads","Pediatrics",IF(TRIM(LOWER(F8699))="Pediatrics","Pediatrics",IF(TRIM(LOWER(F8699))="orthopedics","Orthopedics",IF(TRIM(LOWER(F8699))="Neurology","Neurology",IF(TRIM(LOWER(F8699))="Oncology","Oncology")))))))))))</f>
        <v>Oncology</v>
      </c>
      <c r="P8699" s="3" t="str">
        <f t="shared" si="810"/>
        <v>Self</v>
      </c>
      <c r="Q8699" s="5">
        <f t="shared" si="811"/>
        <v>11</v>
      </c>
      <c r="R8699" s="1">
        <f t="shared" si="812"/>
        <v>301986.51</v>
      </c>
      <c r="S8699" s="1">
        <f t="shared" si="813"/>
        <v>0</v>
      </c>
      <c r="T8699" s="1" t="str">
        <f t="shared" si="814"/>
        <v>18-35</v>
      </c>
      <c r="U8699" s="1" t="str">
        <f t="shared" si="815"/>
        <v>Yes</v>
      </c>
    </row>
    <row r="8700" spans="1:21">
      <c r="A8700" s="1">
        <v>8699</v>
      </c>
      <c r="B8700" s="1">
        <v>33</v>
      </c>
      <c r="C8700" s="1" t="s">
        <v>18</v>
      </c>
      <c r="D8700" s="2">
        <v>45494</v>
      </c>
      <c r="E8700" s="2">
        <v>45498</v>
      </c>
      <c r="F8700" s="1" t="s">
        <v>30</v>
      </c>
      <c r="G8700" s="1" t="s">
        <v>36</v>
      </c>
      <c r="H8700" s="1" t="s">
        <v>23</v>
      </c>
      <c r="I8700" s="1">
        <v>332185.08</v>
      </c>
      <c r="J8700" s="1" t="s">
        <v>38</v>
      </c>
      <c r="K8700" s="1" t="s">
        <v>42</v>
      </c>
      <c r="N8700" s="3" t="str">
        <f>IF(LEFT(LOWER(C8700),1)="m","Male",IF(LEFT(LOWER(C8700),1)="f","Female","Unknown"))</f>
        <v>Male</v>
      </c>
      <c r="O8700" s="4" t="str">
        <f>IF(TRIM(LOWER(F8700))="neuro","Neurology",IF(TRIM(LOWER(F8700))="Neurology","Neurology",IF(TRIM(LOWER(F8700))="general ward","General",IF(TRIM(LOWER(F8700))="general","General",IF(TRIM(LOWER(F8700))="cardiology","Cardiology",IF(TRIM(LOWER(F8700))="Cardiology","Cardiology",IF(TRIM(LOWER(F8700))="Peads","Pediatrics",IF(TRIM(LOWER(F8700))="Pediatrics","Pediatrics",IF(TRIM(LOWER(F8700))="orthopedics","Orthopedics",IF(TRIM(LOWER(F8700))="Neurology","Neurology",IF(TRIM(LOWER(F8700))="Oncology","Oncology")))))))))))</f>
        <v>Pediatrics</v>
      </c>
      <c r="P8700" s="3" t="str">
        <f t="shared" si="810"/>
        <v>Government</v>
      </c>
      <c r="Q8700" s="5">
        <f t="shared" si="811"/>
        <v>4</v>
      </c>
      <c r="R8700" s="1">
        <f t="shared" si="812"/>
        <v>332185.08</v>
      </c>
      <c r="S8700" s="1">
        <f t="shared" si="813"/>
        <v>0</v>
      </c>
      <c r="T8700" s="1" t="str">
        <f t="shared" si="814"/>
        <v>18-35</v>
      </c>
      <c r="U8700" s="1" t="str">
        <f t="shared" si="815"/>
        <v>No</v>
      </c>
    </row>
    <row r="8701" spans="1:21">
      <c r="A8701" s="1">
        <v>8700</v>
      </c>
      <c r="B8701" s="1">
        <v>43</v>
      </c>
      <c r="C8701" s="1" t="s">
        <v>26</v>
      </c>
      <c r="D8701" s="2">
        <v>45059</v>
      </c>
      <c r="E8701" s="2">
        <v>45075</v>
      </c>
      <c r="F8701" s="1" t="s">
        <v>28</v>
      </c>
      <c r="G8701" s="1" t="s">
        <v>46</v>
      </c>
      <c r="H8701" s="1" t="s">
        <v>37</v>
      </c>
      <c r="I8701" s="1">
        <v>75315.009999999995</v>
      </c>
      <c r="J8701" s="1" t="s">
        <v>24</v>
      </c>
      <c r="K8701" s="1" t="s">
        <v>20</v>
      </c>
      <c r="N8701" s="3" t="str">
        <f>IF(LEFT(LOWER(C8701),1)="m","Male",IF(LEFT(LOWER(C8701),1)="f","Female","Unknown"))</f>
        <v>Female</v>
      </c>
      <c r="O8701" s="4" t="str">
        <f>IF(TRIM(LOWER(F8701))="neuro","Neurology",IF(TRIM(LOWER(F8701))="Neurology","Neurology",IF(TRIM(LOWER(F8701))="general ward","General",IF(TRIM(LOWER(F8701))="general","General",IF(TRIM(LOWER(F8701))="cardiology","Cardiology",IF(TRIM(LOWER(F8701))="Cardiology","Cardiology",IF(TRIM(LOWER(F8701))="Peads","Pediatrics",IF(TRIM(LOWER(F8701))="Pediatrics","Pediatrics",IF(TRIM(LOWER(F8701))="orthopedics","Orthopedics",IF(TRIM(LOWER(F8701))="Neurology","Neurology",IF(TRIM(LOWER(F8701))="Oncology","Oncology")))))))))))</f>
        <v>Orthopedics</v>
      </c>
      <c r="P8701" s="3" t="str">
        <f t="shared" si="810"/>
        <v>Self</v>
      </c>
      <c r="Q8701" s="5">
        <f t="shared" si="811"/>
        <v>16</v>
      </c>
      <c r="R8701" s="1">
        <f t="shared" si="812"/>
        <v>75315.009999999995</v>
      </c>
      <c r="S8701" s="1">
        <f t="shared" si="813"/>
        <v>0</v>
      </c>
      <c r="T8701" s="1" t="str">
        <f t="shared" si="814"/>
        <v>36-50</v>
      </c>
      <c r="U8701" s="1" t="str">
        <f t="shared" si="815"/>
        <v>No</v>
      </c>
    </row>
    <row r="8702" spans="1:21">
      <c r="A8702" s="1">
        <v>8701</v>
      </c>
      <c r="B8702" s="1">
        <v>39</v>
      </c>
      <c r="C8702" s="1" t="s">
        <v>34</v>
      </c>
      <c r="D8702" s="2">
        <v>44996</v>
      </c>
      <c r="E8702" s="2">
        <v>45005</v>
      </c>
      <c r="F8702" s="1" t="s">
        <v>45</v>
      </c>
      <c r="G8702" s="1" t="s">
        <v>14</v>
      </c>
      <c r="H8702" s="1" t="s">
        <v>37</v>
      </c>
      <c r="I8702" s="1">
        <v>22315.86</v>
      </c>
      <c r="J8702" s="1" t="s">
        <v>42</v>
      </c>
      <c r="K8702" s="1" t="s">
        <v>17</v>
      </c>
      <c r="N8702" s="3" t="str">
        <f>IF(LEFT(LOWER(C8702),1)="m","Male",IF(LEFT(LOWER(C8702),1)="f","Female","Unknown"))</f>
        <v>Male</v>
      </c>
      <c r="O8702" s="4" t="str">
        <f>IF(TRIM(LOWER(F8702))="neuro","Neurology",IF(TRIM(LOWER(F8702))="Neurology","Neurology",IF(TRIM(LOWER(F8702))="general ward","General",IF(TRIM(LOWER(F8702))="general","General",IF(TRIM(LOWER(F8702))="cardiology","Cardiology",IF(TRIM(LOWER(F8702))="Cardiology","Cardiology",IF(TRIM(LOWER(F8702))="Peads","Pediatrics",IF(TRIM(LOWER(F8702))="Pediatrics","Pediatrics",IF(TRIM(LOWER(F8702))="orthopedics","Orthopedics",IF(TRIM(LOWER(F8702))="Neurology","Neurology",IF(TRIM(LOWER(F8702))="Oncology","Oncology")))))))))))</f>
        <v>Neurology</v>
      </c>
      <c r="P8702" s="3" t="str">
        <f t="shared" si="810"/>
        <v>Private</v>
      </c>
      <c r="Q8702" s="5">
        <f t="shared" si="811"/>
        <v>9</v>
      </c>
      <c r="R8702" s="1">
        <f t="shared" si="812"/>
        <v>22315.86</v>
      </c>
      <c r="S8702" s="1">
        <f t="shared" si="813"/>
        <v>1</v>
      </c>
      <c r="T8702" s="1" t="str">
        <f t="shared" si="814"/>
        <v>36-50</v>
      </c>
      <c r="U8702" s="1" t="str">
        <f t="shared" si="815"/>
        <v>No</v>
      </c>
    </row>
    <row r="8703" spans="1:21">
      <c r="A8703" s="1">
        <v>8702</v>
      </c>
      <c r="B8703" s="1">
        <v>12</v>
      </c>
      <c r="C8703" s="1" t="s">
        <v>44</v>
      </c>
      <c r="D8703" s="2">
        <v>45013</v>
      </c>
      <c r="E8703" s="2">
        <v>45016</v>
      </c>
      <c r="F8703" s="1" t="s">
        <v>50</v>
      </c>
      <c r="G8703" s="1" t="s">
        <v>33</v>
      </c>
      <c r="H8703" s="1" t="s">
        <v>23</v>
      </c>
      <c r="I8703" s="1">
        <v>181281.41</v>
      </c>
      <c r="J8703" s="1" t="s">
        <v>42</v>
      </c>
      <c r="K8703" s="1" t="s">
        <v>16</v>
      </c>
      <c r="N8703" s="3" t="str">
        <f>IF(LEFT(LOWER(C8703),1)="m","Male",IF(LEFT(LOWER(C8703),1)="f","Female","Unknown"))</f>
        <v>Female</v>
      </c>
      <c r="O8703" s="4" t="str">
        <f>IF(TRIM(LOWER(F8703))="neuro","Neurology",IF(TRIM(LOWER(F8703))="Neurology","Neurology",IF(TRIM(LOWER(F8703))="general ward","General",IF(TRIM(LOWER(F8703))="general","General",IF(TRIM(LOWER(F8703))="cardiology","Cardiology",IF(TRIM(LOWER(F8703))="Cardiology","Cardiology",IF(TRIM(LOWER(F8703))="Peads","Pediatrics",IF(TRIM(LOWER(F8703))="Pediatrics","Pediatrics",IF(TRIM(LOWER(F8703))="orthopedics","Orthopedics",IF(TRIM(LOWER(F8703))="Neurology","Neurology",IF(TRIM(LOWER(F8703))="Oncology","Oncology")))))))))))</f>
        <v>Cardiology</v>
      </c>
      <c r="P8703" s="3" t="str">
        <f t="shared" si="810"/>
        <v>Self</v>
      </c>
      <c r="Q8703" s="5">
        <f t="shared" si="811"/>
        <v>3</v>
      </c>
      <c r="R8703" s="1">
        <f t="shared" si="812"/>
        <v>181281.41</v>
      </c>
      <c r="S8703" s="1">
        <f t="shared" si="813"/>
        <v>1</v>
      </c>
      <c r="T8703" s="1" t="str">
        <f t="shared" si="814"/>
        <v>0-17</v>
      </c>
      <c r="U8703" s="1" t="str">
        <f t="shared" si="815"/>
        <v>No</v>
      </c>
    </row>
    <row r="8704" spans="1:21">
      <c r="A8704" s="1">
        <v>8703</v>
      </c>
      <c r="B8704" s="1">
        <v>33</v>
      </c>
      <c r="C8704" s="1" t="s">
        <v>12</v>
      </c>
      <c r="D8704" s="2">
        <v>45446</v>
      </c>
      <c r="E8704" s="2">
        <v>45464</v>
      </c>
      <c r="F8704" s="1" t="s">
        <v>52</v>
      </c>
      <c r="G8704" s="1" t="s">
        <v>22</v>
      </c>
      <c r="H8704" s="1" t="s">
        <v>15</v>
      </c>
      <c r="I8704" s="1">
        <v>168391.83</v>
      </c>
      <c r="J8704" s="1" t="s">
        <v>17</v>
      </c>
      <c r="K8704" s="1" t="s">
        <v>38</v>
      </c>
      <c r="N8704" s="3" t="str">
        <f>IF(LEFT(LOWER(C8704),1)="m","Male",IF(LEFT(LOWER(C8704),1)="f","Female","Unknown"))</f>
        <v>Unknown</v>
      </c>
      <c r="O8704" s="4" t="str">
        <f>IF(TRIM(LOWER(F8704))="neuro","Neurology",IF(TRIM(LOWER(F8704))="Neurology","Neurology",IF(TRIM(LOWER(F8704))="general ward","General",IF(TRIM(LOWER(F8704))="general","General",IF(TRIM(LOWER(F8704))="cardiology","Cardiology",IF(TRIM(LOWER(F8704))="Cardiology","Cardiology",IF(TRIM(LOWER(F8704))="Peads","Pediatrics",IF(TRIM(LOWER(F8704))="Pediatrics","Pediatrics",IF(TRIM(LOWER(F8704))="orthopedics","Orthopedics",IF(TRIM(LOWER(F8704))="Neurology","Neurology",IF(TRIM(LOWER(F8704))="Oncology","Oncology")))))))))))</f>
        <v>Oncology</v>
      </c>
      <c r="P8704" s="3" t="str">
        <f t="shared" si="810"/>
        <v>Government</v>
      </c>
      <c r="Q8704" s="5">
        <f t="shared" si="811"/>
        <v>18</v>
      </c>
      <c r="R8704" s="1">
        <f t="shared" si="812"/>
        <v>168391.83</v>
      </c>
      <c r="S8704" s="1">
        <f t="shared" si="813"/>
        <v>0</v>
      </c>
      <c r="T8704" s="1" t="str">
        <f t="shared" si="814"/>
        <v>18-35</v>
      </c>
      <c r="U8704" s="1" t="str">
        <f t="shared" si="815"/>
        <v>Yes</v>
      </c>
    </row>
    <row r="8705" spans="1:21">
      <c r="A8705" s="1">
        <v>8704</v>
      </c>
      <c r="B8705" s="1">
        <v>92</v>
      </c>
      <c r="C8705" s="1" t="s">
        <v>29</v>
      </c>
      <c r="D8705" s="2">
        <v>45049</v>
      </c>
      <c r="E8705" s="2">
        <v>45065</v>
      </c>
      <c r="F8705" s="1" t="s">
        <v>49</v>
      </c>
      <c r="G8705" s="1" t="s">
        <v>41</v>
      </c>
      <c r="H8705" s="1" t="s">
        <v>51</v>
      </c>
      <c r="I8705" s="1">
        <v>197584.89</v>
      </c>
      <c r="J8705" s="1" t="s">
        <v>42</v>
      </c>
      <c r="K8705" s="1" t="s">
        <v>38</v>
      </c>
      <c r="N8705" s="3" t="str">
        <f>IF(LEFT(LOWER(C8705),1)="m","Male",IF(LEFT(LOWER(C8705),1)="f","Female","Unknown"))</f>
        <v>Female</v>
      </c>
      <c r="O8705" s="4" t="str">
        <f>IF(TRIM(LOWER(F8705))="neuro","Neurology",IF(TRIM(LOWER(F8705))="Neurology","Neurology",IF(TRIM(LOWER(F8705))="general ward","General",IF(TRIM(LOWER(F8705))="general","General",IF(TRIM(LOWER(F8705))="cardiology","Cardiology",IF(TRIM(LOWER(F8705))="Cardiology","Cardiology",IF(TRIM(LOWER(F8705))="Peads","Pediatrics",IF(TRIM(LOWER(F8705))="Pediatrics","Pediatrics",IF(TRIM(LOWER(F8705))="orthopedics","Orthopedics",IF(TRIM(LOWER(F8705))="Neurology","Neurology",IF(TRIM(LOWER(F8705))="Oncology","Oncology")))))))))))</f>
        <v>Oncology</v>
      </c>
      <c r="P8705" s="3" t="str">
        <f t="shared" si="810"/>
        <v>Unknown</v>
      </c>
      <c r="Q8705" s="5">
        <f t="shared" si="811"/>
        <v>16</v>
      </c>
      <c r="R8705" s="1">
        <f t="shared" si="812"/>
        <v>197584.89</v>
      </c>
      <c r="S8705" s="1">
        <f t="shared" si="813"/>
        <v>0</v>
      </c>
      <c r="T8705" s="1" t="str">
        <f t="shared" si="814"/>
        <v>66+</v>
      </c>
      <c r="U8705" s="1" t="str">
        <f t="shared" si="815"/>
        <v>No</v>
      </c>
    </row>
    <row r="8706" spans="1:21">
      <c r="A8706" s="1">
        <v>8705</v>
      </c>
      <c r="B8706" s="1">
        <v>3</v>
      </c>
      <c r="C8706" s="1" t="s">
        <v>12</v>
      </c>
      <c r="D8706" s="2">
        <v>45549</v>
      </c>
      <c r="E8706" s="2">
        <v>45556</v>
      </c>
      <c r="F8706" s="1" t="s">
        <v>28</v>
      </c>
      <c r="G8706" s="1" t="s">
        <v>33</v>
      </c>
      <c r="I8706" s="1">
        <v>50377.4</v>
      </c>
      <c r="J8706" s="1" t="s">
        <v>38</v>
      </c>
      <c r="K8706" s="1" t="s">
        <v>16</v>
      </c>
      <c r="N8706" s="3" t="str">
        <f>IF(LEFT(LOWER(C8706),1)="m","Male",IF(LEFT(LOWER(C8706),1)="f","Female","Unknown"))</f>
        <v>Unknown</v>
      </c>
      <c r="O8706" s="4" t="str">
        <f>IF(TRIM(LOWER(F8706))="neuro","Neurology",IF(TRIM(LOWER(F8706))="Neurology","Neurology",IF(TRIM(LOWER(F8706))="general ward","General",IF(TRIM(LOWER(F8706))="general","General",IF(TRIM(LOWER(F8706))="cardiology","Cardiology",IF(TRIM(LOWER(F8706))="Cardiology","Cardiology",IF(TRIM(LOWER(F8706))="Peads","Pediatrics",IF(TRIM(LOWER(F8706))="Pediatrics","Pediatrics",IF(TRIM(LOWER(F8706))="orthopedics","Orthopedics",IF(TRIM(LOWER(F8706))="Neurology","Neurology",IF(TRIM(LOWER(F8706))="Oncology","Oncology")))))))))))</f>
        <v>Orthopedics</v>
      </c>
      <c r="P8706" s="3" t="str">
        <f t="shared" si="810"/>
        <v>Self</v>
      </c>
      <c r="Q8706" s="5">
        <f t="shared" si="811"/>
        <v>7</v>
      </c>
      <c r="R8706" s="1">
        <f t="shared" si="812"/>
        <v>50377.4</v>
      </c>
      <c r="S8706" s="1">
        <f t="shared" si="813"/>
        <v>1</v>
      </c>
      <c r="T8706" s="1" t="str">
        <f t="shared" si="814"/>
        <v>0-17</v>
      </c>
      <c r="U8706" s="1" t="str">
        <f t="shared" si="815"/>
        <v>No</v>
      </c>
    </row>
    <row r="8707" spans="1:21">
      <c r="A8707" s="1">
        <v>8706</v>
      </c>
      <c r="B8707" s="1">
        <v>42</v>
      </c>
      <c r="C8707" s="1" t="s">
        <v>12</v>
      </c>
      <c r="D8707" s="2">
        <v>45371</v>
      </c>
      <c r="E8707" s="2">
        <v>45385</v>
      </c>
      <c r="F8707" s="1" t="s">
        <v>49</v>
      </c>
      <c r="G8707" s="1" t="s">
        <v>41</v>
      </c>
      <c r="H8707" s="1" t="s">
        <v>23</v>
      </c>
      <c r="I8707" s="1">
        <v>262934.46000000002</v>
      </c>
      <c r="J8707" s="1" t="s">
        <v>38</v>
      </c>
      <c r="K8707" s="1" t="s">
        <v>42</v>
      </c>
      <c r="N8707" s="3" t="str">
        <f>IF(LEFT(LOWER(C8707),1)="m","Male",IF(LEFT(LOWER(C8707),1)="f","Female","Unknown"))</f>
        <v>Unknown</v>
      </c>
      <c r="O8707" s="4" t="str">
        <f>IF(TRIM(LOWER(F8707))="neuro","Neurology",IF(TRIM(LOWER(F8707))="Neurology","Neurology",IF(TRIM(LOWER(F8707))="general ward","General",IF(TRIM(LOWER(F8707))="general","General",IF(TRIM(LOWER(F8707))="cardiology","Cardiology",IF(TRIM(LOWER(F8707))="Cardiology","Cardiology",IF(TRIM(LOWER(F8707))="Peads","Pediatrics",IF(TRIM(LOWER(F8707))="Pediatrics","Pediatrics",IF(TRIM(LOWER(F8707))="orthopedics","Orthopedics",IF(TRIM(LOWER(F8707))="Neurology","Neurology",IF(TRIM(LOWER(F8707))="Oncology","Oncology")))))))))))</f>
        <v>Oncology</v>
      </c>
      <c r="P8707" s="3" t="str">
        <f t="shared" ref="P8707:P8770" si="816">IF(LOWER(G8707)="private","Private",
IF(LOWER(G8707)="govt","Government",
IF(LOWER(G8707)="government","Government",
IF(LOWER(G8707)="self","Self","Unknown"))))</f>
        <v>Unknown</v>
      </c>
      <c r="Q8707" s="5">
        <f t="shared" ref="Q8707:Q8770" si="817">IF(E8707&lt;D8707,"",E8707-D8707)</f>
        <v>14</v>
      </c>
      <c r="R8707" s="1">
        <f t="shared" ref="R8707:R8770" si="818">IF(I8707&lt;0,"",I8707)</f>
        <v>262934.46000000002</v>
      </c>
      <c r="S8707" s="1">
        <f t="shared" ref="S8707:S8770" si="819">IF(OR(K8707="Yes",K8707="YES",K8707="Y"),1,0)</f>
        <v>0</v>
      </c>
      <c r="T8707" s="1" t="str">
        <f t="shared" ref="T8707:T8770" si="820">IF(B8707&lt;18,"0-17",                                                  IF(B8707&lt;36,"18-35",
IF(B8707&lt;51,"36-50",
IF(B8707&lt;66,"51-65","66+"))))</f>
        <v>36-50</v>
      </c>
      <c r="U8707" s="1" t="str">
        <f t="shared" ref="U8707:U8770" si="821">IF(OR(TRIM(UPPER(J8707))="YES",TRIM(UPPER(J8707))="Y"),"Yes",
IF(OR(TRIM(UPPER(J8707))="NO",TRIM(UPPER(J8707))="N"),"No","Unknown"))</f>
        <v>No</v>
      </c>
    </row>
    <row r="8708" spans="1:21">
      <c r="A8708" s="1">
        <v>8707</v>
      </c>
      <c r="B8708" s="1">
        <v>35</v>
      </c>
      <c r="C8708" s="1" t="s">
        <v>12</v>
      </c>
      <c r="D8708" s="2">
        <v>45346</v>
      </c>
      <c r="E8708" s="2">
        <v>45351</v>
      </c>
      <c r="F8708" s="1" t="s">
        <v>13</v>
      </c>
      <c r="G8708" s="1" t="s">
        <v>36</v>
      </c>
      <c r="H8708" s="1" t="s">
        <v>37</v>
      </c>
      <c r="I8708" s="1">
        <v>22046.37</v>
      </c>
      <c r="K8708" s="1" t="s">
        <v>20</v>
      </c>
      <c r="N8708" s="3" t="str">
        <f>IF(LEFT(LOWER(C8708),1)="m","Male",IF(LEFT(LOWER(C8708),1)="f","Female","Unknown"))</f>
        <v>Unknown</v>
      </c>
      <c r="O8708" s="4" t="str">
        <f>IF(TRIM(LOWER(F8708))="neuro","Neurology",IF(TRIM(LOWER(F8708))="Neurology","Neurology",IF(TRIM(LOWER(F8708))="general ward","General",IF(TRIM(LOWER(F8708))="general","General",IF(TRIM(LOWER(F8708))="cardiology","Cardiology",IF(TRIM(LOWER(F8708))="Cardiology","Cardiology",IF(TRIM(LOWER(F8708))="Peads","Pediatrics",IF(TRIM(LOWER(F8708))="Pediatrics","Pediatrics",IF(TRIM(LOWER(F8708))="orthopedics","Orthopedics",IF(TRIM(LOWER(F8708))="Neurology","Neurology",IF(TRIM(LOWER(F8708))="Oncology","Oncology")))))))))))</f>
        <v>Neurology</v>
      </c>
      <c r="P8708" s="3" t="str">
        <f t="shared" si="816"/>
        <v>Government</v>
      </c>
      <c r="Q8708" s="5">
        <f t="shared" si="817"/>
        <v>5</v>
      </c>
      <c r="R8708" s="1">
        <f t="shared" si="818"/>
        <v>22046.37</v>
      </c>
      <c r="S8708" s="1">
        <f t="shared" si="819"/>
        <v>0</v>
      </c>
      <c r="T8708" s="1" t="str">
        <f t="shared" si="820"/>
        <v>18-35</v>
      </c>
      <c r="U8708" s="1" t="str">
        <f t="shared" si="821"/>
        <v>Unknown</v>
      </c>
    </row>
    <row r="8709" spans="1:21">
      <c r="A8709" s="1">
        <v>8708</v>
      </c>
      <c r="B8709" s="1">
        <v>93</v>
      </c>
      <c r="C8709" s="1" t="s">
        <v>18</v>
      </c>
      <c r="D8709" s="2">
        <v>45647</v>
      </c>
      <c r="E8709" s="2">
        <v>45656</v>
      </c>
      <c r="F8709" s="1" t="s">
        <v>19</v>
      </c>
      <c r="G8709" s="1" t="s">
        <v>36</v>
      </c>
      <c r="H8709" s="1" t="s">
        <v>37</v>
      </c>
      <c r="I8709" s="1">
        <v>180199.06</v>
      </c>
      <c r="J8709" s="1" t="s">
        <v>17</v>
      </c>
      <c r="K8709" s="1" t="s">
        <v>16</v>
      </c>
      <c r="N8709" s="3" t="str">
        <f>IF(LEFT(LOWER(C8709),1)="m","Male",IF(LEFT(LOWER(C8709),1)="f","Female","Unknown"))</f>
        <v>Male</v>
      </c>
      <c r="O8709" s="4" t="str">
        <f>IF(TRIM(LOWER(F8709))="neuro","Neurology",IF(TRIM(LOWER(F8709))="Neurology","Neurology",IF(TRIM(LOWER(F8709))="general ward","General",IF(TRIM(LOWER(F8709))="general","General",IF(TRIM(LOWER(F8709))="cardiology","Cardiology",IF(TRIM(LOWER(F8709))="Cardiology","Cardiology",IF(TRIM(LOWER(F8709))="Peads","Pediatrics",IF(TRIM(LOWER(F8709))="Pediatrics","Pediatrics",IF(TRIM(LOWER(F8709))="orthopedics","Orthopedics",IF(TRIM(LOWER(F8709))="Neurology","Neurology",IF(TRIM(LOWER(F8709))="Oncology","Oncology")))))))))))</f>
        <v>General</v>
      </c>
      <c r="P8709" s="3" t="str">
        <f t="shared" si="816"/>
        <v>Government</v>
      </c>
      <c r="Q8709" s="5">
        <f t="shared" si="817"/>
        <v>9</v>
      </c>
      <c r="R8709" s="1">
        <f t="shared" si="818"/>
        <v>180199.06</v>
      </c>
      <c r="S8709" s="1">
        <f t="shared" si="819"/>
        <v>1</v>
      </c>
      <c r="T8709" s="1" t="str">
        <f t="shared" si="820"/>
        <v>66+</v>
      </c>
      <c r="U8709" s="1" t="str">
        <f t="shared" si="821"/>
        <v>Yes</v>
      </c>
    </row>
    <row r="8710" spans="1:21">
      <c r="A8710" s="1">
        <v>8709</v>
      </c>
      <c r="B8710" s="1">
        <v>20</v>
      </c>
      <c r="C8710" s="1" t="s">
        <v>12</v>
      </c>
      <c r="D8710" s="2">
        <v>45648</v>
      </c>
      <c r="E8710" s="2">
        <v>45656</v>
      </c>
      <c r="F8710" s="1" t="s">
        <v>35</v>
      </c>
      <c r="G8710" s="1" t="s">
        <v>31</v>
      </c>
      <c r="I8710" s="1">
        <v>174274.92</v>
      </c>
      <c r="K8710" s="1" t="s">
        <v>25</v>
      </c>
      <c r="N8710" s="3" t="str">
        <f>IF(LEFT(LOWER(C8710),1)="m","Male",IF(LEFT(LOWER(C8710),1)="f","Female","Unknown"))</f>
        <v>Unknown</v>
      </c>
      <c r="O8710" s="4" t="str">
        <f>IF(TRIM(LOWER(F8710))="neuro","Neurology",IF(TRIM(LOWER(F8710))="Neurology","Neurology",IF(TRIM(LOWER(F8710))="general ward","General",IF(TRIM(LOWER(F8710))="general","General",IF(TRIM(LOWER(F8710))="cardiology","Cardiology",IF(TRIM(LOWER(F8710))="Cardiology","Cardiology",IF(TRIM(LOWER(F8710))="Peads","Pediatrics",IF(TRIM(LOWER(F8710))="Pediatrics","Pediatrics",IF(TRIM(LOWER(F8710))="orthopedics","Orthopedics",IF(TRIM(LOWER(F8710))="Neurology","Neurology",IF(TRIM(LOWER(F8710))="Oncology","Oncology")))))))))))</f>
        <v>Cardiology</v>
      </c>
      <c r="P8710" s="3" t="str">
        <f t="shared" si="816"/>
        <v>Private</v>
      </c>
      <c r="Q8710" s="5">
        <f t="shared" si="817"/>
        <v>8</v>
      </c>
      <c r="R8710" s="1">
        <f t="shared" si="818"/>
        <v>174274.92</v>
      </c>
      <c r="S8710" s="1">
        <f t="shared" si="819"/>
        <v>1</v>
      </c>
      <c r="T8710" s="1" t="str">
        <f t="shared" si="820"/>
        <v>18-35</v>
      </c>
      <c r="U8710" s="1" t="str">
        <f t="shared" si="821"/>
        <v>Unknown</v>
      </c>
    </row>
    <row r="8711" spans="1:21">
      <c r="A8711" s="1">
        <v>8710</v>
      </c>
      <c r="B8711" s="1">
        <v>45</v>
      </c>
      <c r="C8711" s="1" t="s">
        <v>29</v>
      </c>
      <c r="D8711" s="2">
        <v>45036</v>
      </c>
      <c r="E8711" s="2">
        <v>45038</v>
      </c>
      <c r="F8711" s="1" t="s">
        <v>43</v>
      </c>
      <c r="G8711" s="1" t="s">
        <v>33</v>
      </c>
      <c r="H8711" s="1" t="s">
        <v>23</v>
      </c>
      <c r="I8711" s="1">
        <v>41563.620000000003</v>
      </c>
      <c r="J8711" s="1" t="s">
        <v>38</v>
      </c>
      <c r="K8711" s="1" t="s">
        <v>42</v>
      </c>
      <c r="N8711" s="3" t="str">
        <f>IF(LEFT(LOWER(C8711),1)="m","Male",IF(LEFT(LOWER(C8711),1)="f","Female","Unknown"))</f>
        <v>Female</v>
      </c>
      <c r="O8711" s="4" t="str">
        <f>IF(TRIM(LOWER(F8711))="neuro","Neurology",IF(TRIM(LOWER(F8711))="Neurology","Neurology",IF(TRIM(LOWER(F8711))="general ward","General",IF(TRIM(LOWER(F8711))="general","General",IF(TRIM(LOWER(F8711))="cardiology","Cardiology",IF(TRIM(LOWER(F8711))="Cardiology","Cardiology",IF(TRIM(LOWER(F8711))="Peads","Pediatrics",IF(TRIM(LOWER(F8711))="Pediatrics","Pediatrics",IF(TRIM(LOWER(F8711))="orthopedics","Orthopedics",IF(TRIM(LOWER(F8711))="Neurology","Neurology",IF(TRIM(LOWER(F8711))="Oncology","Oncology")))))))))))</f>
        <v>Orthopedics</v>
      </c>
      <c r="P8711" s="3" t="str">
        <f t="shared" si="816"/>
        <v>Self</v>
      </c>
      <c r="Q8711" s="5">
        <f t="shared" si="817"/>
        <v>2</v>
      </c>
      <c r="R8711" s="1">
        <f t="shared" si="818"/>
        <v>41563.620000000003</v>
      </c>
      <c r="S8711" s="1">
        <f t="shared" si="819"/>
        <v>0</v>
      </c>
      <c r="T8711" s="1" t="str">
        <f t="shared" si="820"/>
        <v>36-50</v>
      </c>
      <c r="U8711" s="1" t="str">
        <f t="shared" si="821"/>
        <v>No</v>
      </c>
    </row>
    <row r="8712" spans="1:21">
      <c r="A8712" s="1">
        <v>8711</v>
      </c>
      <c r="B8712" s="1">
        <v>88</v>
      </c>
      <c r="C8712" s="1" t="s">
        <v>44</v>
      </c>
      <c r="D8712" s="2">
        <v>45073</v>
      </c>
      <c r="E8712" s="2">
        <v>45080</v>
      </c>
      <c r="F8712" s="1" t="s">
        <v>40</v>
      </c>
      <c r="G8712" s="1" t="s">
        <v>31</v>
      </c>
      <c r="H8712" s="1" t="s">
        <v>32</v>
      </c>
      <c r="I8712" s="1">
        <v>179220.89</v>
      </c>
      <c r="J8712" s="1" t="s">
        <v>42</v>
      </c>
      <c r="K8712" s="1" t="s">
        <v>16</v>
      </c>
      <c r="N8712" s="3" t="str">
        <f>IF(LEFT(LOWER(C8712),1)="m","Male",IF(LEFT(LOWER(C8712),1)="f","Female","Unknown"))</f>
        <v>Female</v>
      </c>
      <c r="O8712" s="4" t="str">
        <f>IF(TRIM(LOWER(F8712))="neuro","Neurology",IF(TRIM(LOWER(F8712))="Neurology","Neurology",IF(TRIM(LOWER(F8712))="general ward","General",IF(TRIM(LOWER(F8712))="general","General",IF(TRIM(LOWER(F8712))="cardiology","Cardiology",IF(TRIM(LOWER(F8712))="Cardiology","Cardiology",IF(TRIM(LOWER(F8712))="Peads","Pediatrics",IF(TRIM(LOWER(F8712))="Pediatrics","Pediatrics",IF(TRIM(LOWER(F8712))="orthopedics","Orthopedics",IF(TRIM(LOWER(F8712))="Neurology","Neurology",IF(TRIM(LOWER(F8712))="Oncology","Oncology")))))))))))</f>
        <v>Pediatrics</v>
      </c>
      <c r="P8712" s="3" t="str">
        <f t="shared" si="816"/>
        <v>Private</v>
      </c>
      <c r="Q8712" s="5">
        <f t="shared" si="817"/>
        <v>7</v>
      </c>
      <c r="R8712" s="1">
        <f t="shared" si="818"/>
        <v>179220.89</v>
      </c>
      <c r="S8712" s="1">
        <f t="shared" si="819"/>
        <v>1</v>
      </c>
      <c r="T8712" s="1" t="str">
        <f t="shared" si="820"/>
        <v>66+</v>
      </c>
      <c r="U8712" s="1" t="str">
        <f t="shared" si="821"/>
        <v>No</v>
      </c>
    </row>
    <row r="8713" spans="1:21">
      <c r="A8713" s="1">
        <v>8712</v>
      </c>
      <c r="B8713" s="1">
        <v>25</v>
      </c>
      <c r="C8713" s="1" t="s">
        <v>27</v>
      </c>
      <c r="D8713" s="2">
        <v>45376</v>
      </c>
      <c r="E8713" s="2">
        <v>45388</v>
      </c>
      <c r="F8713" s="1" t="s">
        <v>45</v>
      </c>
      <c r="G8713" s="1" t="s">
        <v>41</v>
      </c>
      <c r="H8713" s="1" t="s">
        <v>15</v>
      </c>
      <c r="I8713" s="1">
        <v>207309.78</v>
      </c>
      <c r="J8713" s="1" t="s">
        <v>17</v>
      </c>
      <c r="K8713" s="1" t="s">
        <v>42</v>
      </c>
      <c r="N8713" s="3" t="str">
        <f>IF(LEFT(LOWER(C8713),1)="m","Male",IF(LEFT(LOWER(C8713),1)="f","Female","Unknown"))</f>
        <v>Male</v>
      </c>
      <c r="O8713" s="4" t="str">
        <f>IF(TRIM(LOWER(F8713))="neuro","Neurology",IF(TRIM(LOWER(F8713))="Neurology","Neurology",IF(TRIM(LOWER(F8713))="general ward","General",IF(TRIM(LOWER(F8713))="general","General",IF(TRIM(LOWER(F8713))="cardiology","Cardiology",IF(TRIM(LOWER(F8713))="Cardiology","Cardiology",IF(TRIM(LOWER(F8713))="Peads","Pediatrics",IF(TRIM(LOWER(F8713))="Pediatrics","Pediatrics",IF(TRIM(LOWER(F8713))="orthopedics","Orthopedics",IF(TRIM(LOWER(F8713))="Neurology","Neurology",IF(TRIM(LOWER(F8713))="Oncology","Oncology")))))))))))</f>
        <v>Neurology</v>
      </c>
      <c r="P8713" s="3" t="str">
        <f t="shared" si="816"/>
        <v>Unknown</v>
      </c>
      <c r="Q8713" s="5">
        <f t="shared" si="817"/>
        <v>12</v>
      </c>
      <c r="R8713" s="1">
        <f t="shared" si="818"/>
        <v>207309.78</v>
      </c>
      <c r="S8713" s="1">
        <f t="shared" si="819"/>
        <v>0</v>
      </c>
      <c r="T8713" s="1" t="str">
        <f t="shared" si="820"/>
        <v>18-35</v>
      </c>
      <c r="U8713" s="1" t="str">
        <f t="shared" si="821"/>
        <v>Yes</v>
      </c>
    </row>
    <row r="8714" spans="1:21">
      <c r="A8714" s="1">
        <v>8713</v>
      </c>
      <c r="B8714" s="1">
        <v>79</v>
      </c>
      <c r="C8714" s="1" t="s">
        <v>26</v>
      </c>
      <c r="D8714" s="2">
        <v>45603</v>
      </c>
      <c r="E8714" s="2">
        <v>45611</v>
      </c>
      <c r="F8714" s="1" t="s">
        <v>45</v>
      </c>
      <c r="G8714" s="1" t="s">
        <v>14</v>
      </c>
      <c r="H8714" s="1" t="s">
        <v>15</v>
      </c>
      <c r="I8714" s="1">
        <v>68659.649999999994</v>
      </c>
      <c r="J8714" s="1" t="s">
        <v>24</v>
      </c>
      <c r="K8714" s="1" t="s">
        <v>20</v>
      </c>
      <c r="N8714" s="3" t="str">
        <f>IF(LEFT(LOWER(C8714),1)="m","Male",IF(LEFT(LOWER(C8714),1)="f","Female","Unknown"))</f>
        <v>Female</v>
      </c>
      <c r="O8714" s="4" t="str">
        <f>IF(TRIM(LOWER(F8714))="neuro","Neurology",IF(TRIM(LOWER(F8714))="Neurology","Neurology",IF(TRIM(LOWER(F8714))="general ward","General",IF(TRIM(LOWER(F8714))="general","General",IF(TRIM(LOWER(F8714))="cardiology","Cardiology",IF(TRIM(LOWER(F8714))="Cardiology","Cardiology",IF(TRIM(LOWER(F8714))="Peads","Pediatrics",IF(TRIM(LOWER(F8714))="Pediatrics","Pediatrics",IF(TRIM(LOWER(F8714))="orthopedics","Orthopedics",IF(TRIM(LOWER(F8714))="Neurology","Neurology",IF(TRIM(LOWER(F8714))="Oncology","Oncology")))))))))))</f>
        <v>Neurology</v>
      </c>
      <c r="P8714" s="3" t="str">
        <f t="shared" si="816"/>
        <v>Private</v>
      </c>
      <c r="Q8714" s="5">
        <f t="shared" si="817"/>
        <v>8</v>
      </c>
      <c r="R8714" s="1">
        <f t="shared" si="818"/>
        <v>68659.649999999994</v>
      </c>
      <c r="S8714" s="1">
        <f t="shared" si="819"/>
        <v>0</v>
      </c>
      <c r="T8714" s="1" t="str">
        <f t="shared" si="820"/>
        <v>66+</v>
      </c>
      <c r="U8714" s="1" t="str">
        <f t="shared" si="821"/>
        <v>No</v>
      </c>
    </row>
    <row r="8715" spans="1:21">
      <c r="A8715" s="1">
        <v>8714</v>
      </c>
      <c r="B8715" s="1">
        <v>12</v>
      </c>
      <c r="C8715" s="1" t="s">
        <v>12</v>
      </c>
      <c r="D8715" s="2">
        <v>45128</v>
      </c>
      <c r="E8715" s="2">
        <v>45140</v>
      </c>
      <c r="F8715" s="1" t="s">
        <v>52</v>
      </c>
      <c r="G8715" s="1" t="s">
        <v>33</v>
      </c>
      <c r="H8715" s="1" t="s">
        <v>37</v>
      </c>
      <c r="I8715" s="1">
        <v>193324.89</v>
      </c>
      <c r="J8715" s="1" t="s">
        <v>42</v>
      </c>
      <c r="K8715" s="1" t="s">
        <v>17</v>
      </c>
      <c r="N8715" s="3" t="str">
        <f>IF(LEFT(LOWER(C8715),1)="m","Male",IF(LEFT(LOWER(C8715),1)="f","Female","Unknown"))</f>
        <v>Unknown</v>
      </c>
      <c r="O8715" s="4" t="str">
        <f>IF(TRIM(LOWER(F8715))="neuro","Neurology",IF(TRIM(LOWER(F8715))="Neurology","Neurology",IF(TRIM(LOWER(F8715))="general ward","General",IF(TRIM(LOWER(F8715))="general","General",IF(TRIM(LOWER(F8715))="cardiology","Cardiology",IF(TRIM(LOWER(F8715))="Cardiology","Cardiology",IF(TRIM(LOWER(F8715))="Peads","Pediatrics",IF(TRIM(LOWER(F8715))="Pediatrics","Pediatrics",IF(TRIM(LOWER(F8715))="orthopedics","Orthopedics",IF(TRIM(LOWER(F8715))="Neurology","Neurology",IF(TRIM(LOWER(F8715))="Oncology","Oncology")))))))))))</f>
        <v>Oncology</v>
      </c>
      <c r="P8715" s="3" t="str">
        <f t="shared" si="816"/>
        <v>Self</v>
      </c>
      <c r="Q8715" s="5">
        <f t="shared" si="817"/>
        <v>12</v>
      </c>
      <c r="R8715" s="1">
        <f t="shared" si="818"/>
        <v>193324.89</v>
      </c>
      <c r="S8715" s="1">
        <f t="shared" si="819"/>
        <v>1</v>
      </c>
      <c r="T8715" s="1" t="str">
        <f t="shared" si="820"/>
        <v>0-17</v>
      </c>
      <c r="U8715" s="1" t="str">
        <f t="shared" si="821"/>
        <v>No</v>
      </c>
    </row>
    <row r="8716" spans="1:21">
      <c r="A8716" s="1">
        <v>8715</v>
      </c>
      <c r="B8716" s="1">
        <v>15</v>
      </c>
      <c r="C8716" s="1" t="s">
        <v>12</v>
      </c>
      <c r="D8716" s="2">
        <v>45001</v>
      </c>
      <c r="E8716" s="2">
        <v>45008</v>
      </c>
      <c r="F8716" s="1" t="s">
        <v>52</v>
      </c>
      <c r="G8716" s="1" t="s">
        <v>33</v>
      </c>
      <c r="H8716" s="1" t="s">
        <v>37</v>
      </c>
      <c r="I8716" s="1">
        <v>171708.52</v>
      </c>
      <c r="J8716" s="1" t="s">
        <v>17</v>
      </c>
      <c r="K8716" s="1" t="s">
        <v>17</v>
      </c>
      <c r="N8716" s="3" t="str">
        <f>IF(LEFT(LOWER(C8716),1)="m","Male",IF(LEFT(LOWER(C8716),1)="f","Female","Unknown"))</f>
        <v>Unknown</v>
      </c>
      <c r="O8716" s="4" t="str">
        <f>IF(TRIM(LOWER(F8716))="neuro","Neurology",IF(TRIM(LOWER(F8716))="Neurology","Neurology",IF(TRIM(LOWER(F8716))="general ward","General",IF(TRIM(LOWER(F8716))="general","General",IF(TRIM(LOWER(F8716))="cardiology","Cardiology",IF(TRIM(LOWER(F8716))="Cardiology","Cardiology",IF(TRIM(LOWER(F8716))="Peads","Pediatrics",IF(TRIM(LOWER(F8716))="Pediatrics","Pediatrics",IF(TRIM(LOWER(F8716))="orthopedics","Orthopedics",IF(TRIM(LOWER(F8716))="Neurology","Neurology",IF(TRIM(LOWER(F8716))="Oncology","Oncology")))))))))))</f>
        <v>Oncology</v>
      </c>
      <c r="P8716" s="3" t="str">
        <f t="shared" si="816"/>
        <v>Self</v>
      </c>
      <c r="Q8716" s="5">
        <f t="shared" si="817"/>
        <v>7</v>
      </c>
      <c r="R8716" s="1">
        <f t="shared" si="818"/>
        <v>171708.52</v>
      </c>
      <c r="S8716" s="1">
        <f t="shared" si="819"/>
        <v>1</v>
      </c>
      <c r="T8716" s="1" t="str">
        <f t="shared" si="820"/>
        <v>0-17</v>
      </c>
      <c r="U8716" s="1" t="str">
        <f t="shared" si="821"/>
        <v>Yes</v>
      </c>
    </row>
    <row r="8717" spans="1:21">
      <c r="A8717" s="1">
        <v>8716</v>
      </c>
      <c r="B8717" s="1">
        <v>7</v>
      </c>
      <c r="C8717" s="1" t="s">
        <v>12</v>
      </c>
      <c r="D8717" s="2">
        <v>45105</v>
      </c>
      <c r="E8717" s="2">
        <v>45122</v>
      </c>
      <c r="F8717" s="1" t="s">
        <v>35</v>
      </c>
      <c r="G8717" s="1" t="s">
        <v>36</v>
      </c>
      <c r="H8717" s="1" t="s">
        <v>32</v>
      </c>
      <c r="I8717" s="1">
        <v>39911.379999999997</v>
      </c>
      <c r="K8717" s="1" t="s">
        <v>38</v>
      </c>
      <c r="N8717" s="3" t="str">
        <f>IF(LEFT(LOWER(C8717),1)="m","Male",IF(LEFT(LOWER(C8717),1)="f","Female","Unknown"))</f>
        <v>Unknown</v>
      </c>
      <c r="O8717" s="4" t="str">
        <f>IF(TRIM(LOWER(F8717))="neuro","Neurology",IF(TRIM(LOWER(F8717))="Neurology","Neurology",IF(TRIM(LOWER(F8717))="general ward","General",IF(TRIM(LOWER(F8717))="general","General",IF(TRIM(LOWER(F8717))="cardiology","Cardiology",IF(TRIM(LOWER(F8717))="Cardiology","Cardiology",IF(TRIM(LOWER(F8717))="Peads","Pediatrics",IF(TRIM(LOWER(F8717))="Pediatrics","Pediatrics",IF(TRIM(LOWER(F8717))="orthopedics","Orthopedics",IF(TRIM(LOWER(F8717))="Neurology","Neurology",IF(TRIM(LOWER(F8717))="Oncology","Oncology")))))))))))</f>
        <v>Cardiology</v>
      </c>
      <c r="P8717" s="3" t="str">
        <f t="shared" si="816"/>
        <v>Government</v>
      </c>
      <c r="Q8717" s="5">
        <f t="shared" si="817"/>
        <v>17</v>
      </c>
      <c r="R8717" s="1">
        <f t="shared" si="818"/>
        <v>39911.379999999997</v>
      </c>
      <c r="S8717" s="1">
        <f t="shared" si="819"/>
        <v>0</v>
      </c>
      <c r="T8717" s="1" t="str">
        <f t="shared" si="820"/>
        <v>0-17</v>
      </c>
      <c r="U8717" s="1" t="str">
        <f t="shared" si="821"/>
        <v>Unknown</v>
      </c>
    </row>
    <row r="8718" spans="1:21">
      <c r="A8718" s="1">
        <v>8717</v>
      </c>
      <c r="B8718" s="1">
        <v>43</v>
      </c>
      <c r="C8718" s="1" t="s">
        <v>12</v>
      </c>
      <c r="D8718" s="2">
        <v>45218</v>
      </c>
      <c r="E8718" s="2">
        <v>45224</v>
      </c>
      <c r="F8718" s="1" t="s">
        <v>52</v>
      </c>
      <c r="G8718" s="1" t="s">
        <v>22</v>
      </c>
      <c r="H8718" s="1" t="s">
        <v>32</v>
      </c>
      <c r="I8718" s="1">
        <v>180212.18</v>
      </c>
      <c r="J8718" s="1" t="s">
        <v>24</v>
      </c>
      <c r="K8718" s="1" t="s">
        <v>42</v>
      </c>
      <c r="N8718" s="3" t="str">
        <f>IF(LEFT(LOWER(C8718),1)="m","Male",IF(LEFT(LOWER(C8718),1)="f","Female","Unknown"))</f>
        <v>Unknown</v>
      </c>
      <c r="O8718" s="4" t="str">
        <f>IF(TRIM(LOWER(F8718))="neuro","Neurology",IF(TRIM(LOWER(F8718))="Neurology","Neurology",IF(TRIM(LOWER(F8718))="general ward","General",IF(TRIM(LOWER(F8718))="general","General",IF(TRIM(LOWER(F8718))="cardiology","Cardiology",IF(TRIM(LOWER(F8718))="Cardiology","Cardiology",IF(TRIM(LOWER(F8718))="Peads","Pediatrics",IF(TRIM(LOWER(F8718))="Pediatrics","Pediatrics",IF(TRIM(LOWER(F8718))="orthopedics","Orthopedics",IF(TRIM(LOWER(F8718))="Neurology","Neurology",IF(TRIM(LOWER(F8718))="Oncology","Oncology")))))))))))</f>
        <v>Oncology</v>
      </c>
      <c r="P8718" s="3" t="str">
        <f t="shared" si="816"/>
        <v>Government</v>
      </c>
      <c r="Q8718" s="5">
        <f t="shared" si="817"/>
        <v>6</v>
      </c>
      <c r="R8718" s="1">
        <f t="shared" si="818"/>
        <v>180212.18</v>
      </c>
      <c r="S8718" s="1">
        <f t="shared" si="819"/>
        <v>0</v>
      </c>
      <c r="T8718" s="1" t="str">
        <f t="shared" si="820"/>
        <v>36-50</v>
      </c>
      <c r="U8718" s="1" t="str">
        <f t="shared" si="821"/>
        <v>No</v>
      </c>
    </row>
    <row r="8719" spans="1:21">
      <c r="A8719" s="1">
        <v>8718</v>
      </c>
      <c r="B8719" s="1">
        <v>83</v>
      </c>
      <c r="C8719" s="1" t="s">
        <v>26</v>
      </c>
      <c r="D8719" s="2">
        <v>45482</v>
      </c>
      <c r="E8719" s="2">
        <v>45496</v>
      </c>
      <c r="F8719" s="1" t="s">
        <v>43</v>
      </c>
      <c r="G8719" s="1" t="s">
        <v>31</v>
      </c>
      <c r="H8719" s="1" t="s">
        <v>37</v>
      </c>
      <c r="I8719" s="1">
        <v>265692.58</v>
      </c>
      <c r="J8719" s="1" t="s">
        <v>38</v>
      </c>
      <c r="K8719" s="1" t="s">
        <v>16</v>
      </c>
      <c r="N8719" s="3" t="str">
        <f>IF(LEFT(LOWER(C8719),1)="m","Male",IF(LEFT(LOWER(C8719),1)="f","Female","Unknown"))</f>
        <v>Female</v>
      </c>
      <c r="O8719" s="4" t="str">
        <f>IF(TRIM(LOWER(F8719))="neuro","Neurology",IF(TRIM(LOWER(F8719))="Neurology","Neurology",IF(TRIM(LOWER(F8719))="general ward","General",IF(TRIM(LOWER(F8719))="general","General",IF(TRIM(LOWER(F8719))="cardiology","Cardiology",IF(TRIM(LOWER(F8719))="Cardiology","Cardiology",IF(TRIM(LOWER(F8719))="Peads","Pediatrics",IF(TRIM(LOWER(F8719))="Pediatrics","Pediatrics",IF(TRIM(LOWER(F8719))="orthopedics","Orthopedics",IF(TRIM(LOWER(F8719))="Neurology","Neurology",IF(TRIM(LOWER(F8719))="Oncology","Oncology")))))))))))</f>
        <v>Orthopedics</v>
      </c>
      <c r="P8719" s="3" t="str">
        <f t="shared" si="816"/>
        <v>Private</v>
      </c>
      <c r="Q8719" s="5">
        <f t="shared" si="817"/>
        <v>14</v>
      </c>
      <c r="R8719" s="1">
        <f t="shared" si="818"/>
        <v>265692.58</v>
      </c>
      <c r="S8719" s="1">
        <f t="shared" si="819"/>
        <v>1</v>
      </c>
      <c r="T8719" s="1" t="str">
        <f t="shared" si="820"/>
        <v>66+</v>
      </c>
      <c r="U8719" s="1" t="str">
        <f t="shared" si="821"/>
        <v>No</v>
      </c>
    </row>
    <row r="8720" spans="1:21">
      <c r="A8720" s="1">
        <v>8719</v>
      </c>
      <c r="B8720" s="1">
        <v>17</v>
      </c>
      <c r="C8720" s="1" t="s">
        <v>26</v>
      </c>
      <c r="D8720" s="2">
        <v>45210</v>
      </c>
      <c r="E8720" s="2">
        <v>45219</v>
      </c>
      <c r="F8720" s="1" t="s">
        <v>52</v>
      </c>
      <c r="G8720" s="1" t="s">
        <v>22</v>
      </c>
      <c r="H8720" s="1" t="s">
        <v>39</v>
      </c>
      <c r="I8720" s="1">
        <v>45925.93</v>
      </c>
      <c r="J8720" s="1" t="s">
        <v>25</v>
      </c>
      <c r="K8720" s="1" t="s">
        <v>17</v>
      </c>
      <c r="N8720" s="3" t="str">
        <f>IF(LEFT(LOWER(C8720),1)="m","Male",IF(LEFT(LOWER(C8720),1)="f","Female","Unknown"))</f>
        <v>Female</v>
      </c>
      <c r="O8720" s="4" t="str">
        <f>IF(TRIM(LOWER(F8720))="neuro","Neurology",IF(TRIM(LOWER(F8720))="Neurology","Neurology",IF(TRIM(LOWER(F8720))="general ward","General",IF(TRIM(LOWER(F8720))="general","General",IF(TRIM(LOWER(F8720))="cardiology","Cardiology",IF(TRIM(LOWER(F8720))="Cardiology","Cardiology",IF(TRIM(LOWER(F8720))="Peads","Pediatrics",IF(TRIM(LOWER(F8720))="Pediatrics","Pediatrics",IF(TRIM(LOWER(F8720))="orthopedics","Orthopedics",IF(TRIM(LOWER(F8720))="Neurology","Neurology",IF(TRIM(LOWER(F8720))="Oncology","Oncology")))))))))))</f>
        <v>Oncology</v>
      </c>
      <c r="P8720" s="3" t="str">
        <f t="shared" si="816"/>
        <v>Government</v>
      </c>
      <c r="Q8720" s="5">
        <f t="shared" si="817"/>
        <v>9</v>
      </c>
      <c r="R8720" s="1">
        <f t="shared" si="818"/>
        <v>45925.93</v>
      </c>
      <c r="S8720" s="1">
        <f t="shared" si="819"/>
        <v>1</v>
      </c>
      <c r="T8720" s="1" t="str">
        <f t="shared" si="820"/>
        <v>0-17</v>
      </c>
      <c r="U8720" s="1" t="str">
        <f t="shared" si="821"/>
        <v>Yes</v>
      </c>
    </row>
    <row r="8721" spans="1:21">
      <c r="A8721" s="1">
        <v>8720</v>
      </c>
      <c r="C8721" s="1" t="s">
        <v>18</v>
      </c>
      <c r="D8721" s="2">
        <v>45039</v>
      </c>
      <c r="E8721" s="2">
        <v>45040</v>
      </c>
      <c r="F8721" s="1" t="s">
        <v>28</v>
      </c>
      <c r="G8721" s="1" t="s">
        <v>33</v>
      </c>
      <c r="H8721" s="1" t="s">
        <v>23</v>
      </c>
      <c r="I8721" s="1">
        <v>268778.19</v>
      </c>
      <c r="J8721" s="1" t="s">
        <v>16</v>
      </c>
      <c r="K8721" s="1" t="s">
        <v>25</v>
      </c>
      <c r="N8721" s="3" t="str">
        <f>IF(LEFT(LOWER(C8721),1)="m","Male",IF(LEFT(LOWER(C8721),1)="f","Female","Unknown"))</f>
        <v>Male</v>
      </c>
      <c r="O8721" s="4" t="str">
        <f>IF(TRIM(LOWER(F8721))="neuro","Neurology",IF(TRIM(LOWER(F8721))="Neurology","Neurology",IF(TRIM(LOWER(F8721))="general ward","General",IF(TRIM(LOWER(F8721))="general","General",IF(TRIM(LOWER(F8721))="cardiology","Cardiology",IF(TRIM(LOWER(F8721))="Cardiology","Cardiology",IF(TRIM(LOWER(F8721))="Peads","Pediatrics",IF(TRIM(LOWER(F8721))="Pediatrics","Pediatrics",IF(TRIM(LOWER(F8721))="orthopedics","Orthopedics",IF(TRIM(LOWER(F8721))="Neurology","Neurology",IF(TRIM(LOWER(F8721))="Oncology","Oncology")))))))))))</f>
        <v>Orthopedics</v>
      </c>
      <c r="P8721" s="3" t="str">
        <f t="shared" si="816"/>
        <v>Self</v>
      </c>
      <c r="Q8721" s="5">
        <f t="shared" si="817"/>
        <v>1</v>
      </c>
      <c r="R8721" s="1">
        <f t="shared" si="818"/>
        <v>268778.19</v>
      </c>
      <c r="S8721" s="1">
        <f t="shared" si="819"/>
        <v>1</v>
      </c>
      <c r="T8721" s="1" t="str">
        <f t="shared" si="820"/>
        <v>0-17</v>
      </c>
      <c r="U8721" s="1" t="str">
        <f t="shared" si="821"/>
        <v>Yes</v>
      </c>
    </row>
    <row r="8722" spans="1:21">
      <c r="A8722" s="1">
        <v>8721</v>
      </c>
      <c r="B8722" s="1">
        <v>50</v>
      </c>
      <c r="C8722" s="1" t="s">
        <v>26</v>
      </c>
      <c r="D8722" s="2">
        <v>45316</v>
      </c>
      <c r="E8722" s="2">
        <v>45319</v>
      </c>
      <c r="F8722" s="1" t="s">
        <v>21</v>
      </c>
      <c r="G8722" s="1" t="s">
        <v>31</v>
      </c>
      <c r="H8722" s="1" t="s">
        <v>47</v>
      </c>
      <c r="I8722" s="1">
        <v>237444.27</v>
      </c>
      <c r="J8722" s="1" t="s">
        <v>25</v>
      </c>
      <c r="K8722" s="1" t="s">
        <v>25</v>
      </c>
      <c r="N8722" s="3" t="str">
        <f>IF(LEFT(LOWER(C8722),1)="m","Male",IF(LEFT(LOWER(C8722),1)="f","Female","Unknown"))</f>
        <v>Female</v>
      </c>
      <c r="O8722" s="4" t="str">
        <f>IF(TRIM(LOWER(F8722))="neuro","Neurology",IF(TRIM(LOWER(F8722))="Neurology","Neurology",IF(TRIM(LOWER(F8722))="general ward","General",IF(TRIM(LOWER(F8722))="general","General",IF(TRIM(LOWER(F8722))="cardiology","Cardiology",IF(TRIM(LOWER(F8722))="Cardiology","Cardiology",IF(TRIM(LOWER(F8722))="Peads","Pediatrics",IF(TRIM(LOWER(F8722))="Pediatrics","Pediatrics",IF(TRIM(LOWER(F8722))="orthopedics","Orthopedics",IF(TRIM(LOWER(F8722))="Neurology","Neurology",IF(TRIM(LOWER(F8722))="Oncology","Oncology")))))))))))</f>
        <v>General</v>
      </c>
      <c r="P8722" s="3" t="str">
        <f t="shared" si="816"/>
        <v>Private</v>
      </c>
      <c r="Q8722" s="5">
        <f t="shared" si="817"/>
        <v>3</v>
      </c>
      <c r="R8722" s="1">
        <f t="shared" si="818"/>
        <v>237444.27</v>
      </c>
      <c r="S8722" s="1">
        <f t="shared" si="819"/>
        <v>1</v>
      </c>
      <c r="T8722" s="1" t="str">
        <f t="shared" si="820"/>
        <v>36-50</v>
      </c>
      <c r="U8722" s="1" t="str">
        <f t="shared" si="821"/>
        <v>Yes</v>
      </c>
    </row>
    <row r="8723" spans="1:21">
      <c r="A8723" s="1">
        <v>8722</v>
      </c>
      <c r="B8723" s="1">
        <v>88</v>
      </c>
      <c r="C8723" s="1" t="s">
        <v>26</v>
      </c>
      <c r="D8723" s="2">
        <v>45575</v>
      </c>
      <c r="E8723" s="2">
        <v>45583</v>
      </c>
      <c r="F8723" s="1" t="s">
        <v>49</v>
      </c>
      <c r="G8723" s="1" t="s">
        <v>31</v>
      </c>
      <c r="H8723" s="1" t="s">
        <v>37</v>
      </c>
      <c r="I8723" s="1">
        <v>185758.22</v>
      </c>
      <c r="J8723" s="1" t="s">
        <v>17</v>
      </c>
      <c r="K8723" s="1" t="s">
        <v>16</v>
      </c>
      <c r="N8723" s="3" t="str">
        <f>IF(LEFT(LOWER(C8723),1)="m","Male",IF(LEFT(LOWER(C8723),1)="f","Female","Unknown"))</f>
        <v>Female</v>
      </c>
      <c r="O8723" s="4" t="str">
        <f>IF(TRIM(LOWER(F8723))="neuro","Neurology",IF(TRIM(LOWER(F8723))="Neurology","Neurology",IF(TRIM(LOWER(F8723))="general ward","General",IF(TRIM(LOWER(F8723))="general","General",IF(TRIM(LOWER(F8723))="cardiology","Cardiology",IF(TRIM(LOWER(F8723))="Cardiology","Cardiology",IF(TRIM(LOWER(F8723))="Peads","Pediatrics",IF(TRIM(LOWER(F8723))="Pediatrics","Pediatrics",IF(TRIM(LOWER(F8723))="orthopedics","Orthopedics",IF(TRIM(LOWER(F8723))="Neurology","Neurology",IF(TRIM(LOWER(F8723))="Oncology","Oncology")))))))))))</f>
        <v>Oncology</v>
      </c>
      <c r="P8723" s="3" t="str">
        <f t="shared" si="816"/>
        <v>Private</v>
      </c>
      <c r="Q8723" s="5">
        <f t="shared" si="817"/>
        <v>8</v>
      </c>
      <c r="R8723" s="1">
        <f t="shared" si="818"/>
        <v>185758.22</v>
      </c>
      <c r="S8723" s="1">
        <f t="shared" si="819"/>
        <v>1</v>
      </c>
      <c r="T8723" s="1" t="str">
        <f t="shared" si="820"/>
        <v>66+</v>
      </c>
      <c r="U8723" s="1" t="str">
        <f t="shared" si="821"/>
        <v>Yes</v>
      </c>
    </row>
    <row r="8724" spans="1:21">
      <c r="A8724" s="1">
        <v>8723</v>
      </c>
      <c r="B8724" s="1">
        <v>33</v>
      </c>
      <c r="C8724" s="1" t="s">
        <v>27</v>
      </c>
      <c r="D8724" s="2">
        <v>44991</v>
      </c>
      <c r="E8724" s="2">
        <v>44993</v>
      </c>
      <c r="F8724" s="1" t="s">
        <v>35</v>
      </c>
      <c r="G8724" s="1" t="s">
        <v>46</v>
      </c>
      <c r="H8724" s="1" t="s">
        <v>39</v>
      </c>
      <c r="I8724" s="1">
        <v>132094.29999999999</v>
      </c>
      <c r="J8724" s="1" t="s">
        <v>38</v>
      </c>
      <c r="K8724" s="1" t="s">
        <v>20</v>
      </c>
      <c r="N8724" s="3" t="str">
        <f>IF(LEFT(LOWER(C8724),1)="m","Male",IF(LEFT(LOWER(C8724),1)="f","Female","Unknown"))</f>
        <v>Male</v>
      </c>
      <c r="O8724" s="4" t="str">
        <f>IF(TRIM(LOWER(F8724))="neuro","Neurology",IF(TRIM(LOWER(F8724))="Neurology","Neurology",IF(TRIM(LOWER(F8724))="general ward","General",IF(TRIM(LOWER(F8724))="general","General",IF(TRIM(LOWER(F8724))="cardiology","Cardiology",IF(TRIM(LOWER(F8724))="Cardiology","Cardiology",IF(TRIM(LOWER(F8724))="Peads","Pediatrics",IF(TRIM(LOWER(F8724))="Pediatrics","Pediatrics",IF(TRIM(LOWER(F8724))="orthopedics","Orthopedics",IF(TRIM(LOWER(F8724))="Neurology","Neurology",IF(TRIM(LOWER(F8724))="Oncology","Oncology")))))))))))</f>
        <v>Cardiology</v>
      </c>
      <c r="P8724" s="3" t="str">
        <f t="shared" si="816"/>
        <v>Self</v>
      </c>
      <c r="Q8724" s="5">
        <f t="shared" si="817"/>
        <v>2</v>
      </c>
      <c r="R8724" s="1">
        <f t="shared" si="818"/>
        <v>132094.29999999999</v>
      </c>
      <c r="S8724" s="1">
        <f t="shared" si="819"/>
        <v>0</v>
      </c>
      <c r="T8724" s="1" t="str">
        <f t="shared" si="820"/>
        <v>18-35</v>
      </c>
      <c r="U8724" s="1" t="str">
        <f t="shared" si="821"/>
        <v>No</v>
      </c>
    </row>
    <row r="8725" spans="1:21">
      <c r="A8725" s="1">
        <v>8724</v>
      </c>
      <c r="B8725" s="1">
        <v>22</v>
      </c>
      <c r="C8725" s="1" t="s">
        <v>34</v>
      </c>
      <c r="D8725" s="2">
        <v>45543</v>
      </c>
      <c r="E8725" s="2">
        <v>45547</v>
      </c>
      <c r="F8725" s="1" t="s">
        <v>50</v>
      </c>
      <c r="G8725" s="1" t="s">
        <v>22</v>
      </c>
      <c r="H8725" s="1" t="s">
        <v>32</v>
      </c>
      <c r="I8725" s="1">
        <v>110936.41</v>
      </c>
      <c r="J8725" s="1" t="s">
        <v>24</v>
      </c>
      <c r="K8725" s="1" t="s">
        <v>17</v>
      </c>
      <c r="N8725" s="3" t="str">
        <f>IF(LEFT(LOWER(C8725),1)="m","Male",IF(LEFT(LOWER(C8725),1)="f","Female","Unknown"))</f>
        <v>Male</v>
      </c>
      <c r="O8725" s="4" t="str">
        <f>IF(TRIM(LOWER(F8725))="neuro","Neurology",IF(TRIM(LOWER(F8725))="Neurology","Neurology",IF(TRIM(LOWER(F8725))="general ward","General",IF(TRIM(LOWER(F8725))="general","General",IF(TRIM(LOWER(F8725))="cardiology","Cardiology",IF(TRIM(LOWER(F8725))="Cardiology","Cardiology",IF(TRIM(LOWER(F8725))="Peads","Pediatrics",IF(TRIM(LOWER(F8725))="Pediatrics","Pediatrics",IF(TRIM(LOWER(F8725))="orthopedics","Orthopedics",IF(TRIM(LOWER(F8725))="Neurology","Neurology",IF(TRIM(LOWER(F8725))="Oncology","Oncology")))))))))))</f>
        <v>Cardiology</v>
      </c>
      <c r="P8725" s="3" t="str">
        <f t="shared" si="816"/>
        <v>Government</v>
      </c>
      <c r="Q8725" s="5">
        <f t="shared" si="817"/>
        <v>4</v>
      </c>
      <c r="R8725" s="1">
        <f t="shared" si="818"/>
        <v>110936.41</v>
      </c>
      <c r="S8725" s="1">
        <f t="shared" si="819"/>
        <v>1</v>
      </c>
      <c r="T8725" s="1" t="str">
        <f t="shared" si="820"/>
        <v>18-35</v>
      </c>
      <c r="U8725" s="1" t="str">
        <f t="shared" si="821"/>
        <v>No</v>
      </c>
    </row>
    <row r="8726" spans="1:21">
      <c r="A8726" s="1">
        <v>8725</v>
      </c>
      <c r="B8726" s="1">
        <v>67</v>
      </c>
      <c r="C8726" s="1" t="s">
        <v>26</v>
      </c>
      <c r="D8726" s="2">
        <v>45065</v>
      </c>
      <c r="E8726" s="2">
        <v>45073</v>
      </c>
      <c r="F8726" s="1" t="s">
        <v>35</v>
      </c>
      <c r="G8726" s="1" t="s">
        <v>46</v>
      </c>
      <c r="H8726" s="1" t="s">
        <v>15</v>
      </c>
      <c r="I8726" s="1">
        <v>51859.45</v>
      </c>
      <c r="J8726" s="1" t="s">
        <v>25</v>
      </c>
      <c r="K8726" s="1" t="s">
        <v>25</v>
      </c>
      <c r="N8726" s="3" t="str">
        <f>IF(LEFT(LOWER(C8726),1)="m","Male",IF(LEFT(LOWER(C8726),1)="f","Female","Unknown"))</f>
        <v>Female</v>
      </c>
      <c r="O8726" s="4" t="str">
        <f>IF(TRIM(LOWER(F8726))="neuro","Neurology",IF(TRIM(LOWER(F8726))="Neurology","Neurology",IF(TRIM(LOWER(F8726))="general ward","General",IF(TRIM(LOWER(F8726))="general","General",IF(TRIM(LOWER(F8726))="cardiology","Cardiology",IF(TRIM(LOWER(F8726))="Cardiology","Cardiology",IF(TRIM(LOWER(F8726))="Peads","Pediatrics",IF(TRIM(LOWER(F8726))="Pediatrics","Pediatrics",IF(TRIM(LOWER(F8726))="orthopedics","Orthopedics",IF(TRIM(LOWER(F8726))="Neurology","Neurology",IF(TRIM(LOWER(F8726))="Oncology","Oncology")))))))))))</f>
        <v>Cardiology</v>
      </c>
      <c r="P8726" s="3" t="str">
        <f t="shared" si="816"/>
        <v>Self</v>
      </c>
      <c r="Q8726" s="5">
        <f t="shared" si="817"/>
        <v>8</v>
      </c>
      <c r="R8726" s="1">
        <f t="shared" si="818"/>
        <v>51859.45</v>
      </c>
      <c r="S8726" s="1">
        <f t="shared" si="819"/>
        <v>1</v>
      </c>
      <c r="T8726" s="1" t="str">
        <f t="shared" si="820"/>
        <v>66+</v>
      </c>
      <c r="U8726" s="1" t="str">
        <f t="shared" si="821"/>
        <v>Yes</v>
      </c>
    </row>
    <row r="8727" spans="1:21">
      <c r="A8727" s="1">
        <v>8726</v>
      </c>
      <c r="B8727" s="1">
        <v>5</v>
      </c>
      <c r="C8727" s="1" t="s">
        <v>44</v>
      </c>
      <c r="D8727" s="2">
        <v>45169</v>
      </c>
      <c r="E8727" s="2">
        <v>45171</v>
      </c>
      <c r="F8727" s="1" t="s">
        <v>28</v>
      </c>
      <c r="G8727" s="1" t="s">
        <v>22</v>
      </c>
      <c r="H8727" s="1" t="s">
        <v>23</v>
      </c>
      <c r="I8727" s="1">
        <v>67802.19</v>
      </c>
      <c r="J8727" s="1" t="s">
        <v>25</v>
      </c>
      <c r="K8727" s="1" t="s">
        <v>16</v>
      </c>
      <c r="N8727" s="3" t="str">
        <f>IF(LEFT(LOWER(C8727),1)="m","Male",IF(LEFT(LOWER(C8727),1)="f","Female","Unknown"))</f>
        <v>Female</v>
      </c>
      <c r="O8727" s="4" t="str">
        <f>IF(TRIM(LOWER(F8727))="neuro","Neurology",IF(TRIM(LOWER(F8727))="Neurology","Neurology",IF(TRIM(LOWER(F8727))="general ward","General",IF(TRIM(LOWER(F8727))="general","General",IF(TRIM(LOWER(F8727))="cardiology","Cardiology",IF(TRIM(LOWER(F8727))="Cardiology","Cardiology",IF(TRIM(LOWER(F8727))="Peads","Pediatrics",IF(TRIM(LOWER(F8727))="Pediatrics","Pediatrics",IF(TRIM(LOWER(F8727))="orthopedics","Orthopedics",IF(TRIM(LOWER(F8727))="Neurology","Neurology",IF(TRIM(LOWER(F8727))="Oncology","Oncology")))))))))))</f>
        <v>Orthopedics</v>
      </c>
      <c r="P8727" s="3" t="str">
        <f t="shared" si="816"/>
        <v>Government</v>
      </c>
      <c r="Q8727" s="5">
        <f t="shared" si="817"/>
        <v>2</v>
      </c>
      <c r="R8727" s="1">
        <f t="shared" si="818"/>
        <v>67802.19</v>
      </c>
      <c r="S8727" s="1">
        <f t="shared" si="819"/>
        <v>1</v>
      </c>
      <c r="T8727" s="1" t="str">
        <f t="shared" si="820"/>
        <v>0-17</v>
      </c>
      <c r="U8727" s="1" t="str">
        <f t="shared" si="821"/>
        <v>Yes</v>
      </c>
    </row>
    <row r="8728" spans="1:21">
      <c r="A8728" s="1">
        <v>8727</v>
      </c>
      <c r="B8728" s="1">
        <v>78</v>
      </c>
      <c r="C8728" s="1" t="s">
        <v>18</v>
      </c>
      <c r="D8728" s="2">
        <v>45341</v>
      </c>
      <c r="E8728" s="2">
        <v>45358</v>
      </c>
      <c r="F8728" s="1" t="s">
        <v>19</v>
      </c>
      <c r="G8728" s="1" t="s">
        <v>31</v>
      </c>
      <c r="H8728" s="1" t="s">
        <v>37</v>
      </c>
      <c r="I8728" s="1">
        <v>286443.43</v>
      </c>
      <c r="J8728" s="1" t="s">
        <v>42</v>
      </c>
      <c r="K8728" s="1" t="s">
        <v>25</v>
      </c>
      <c r="N8728" s="3" t="str">
        <f>IF(LEFT(LOWER(C8728),1)="m","Male",IF(LEFT(LOWER(C8728),1)="f","Female","Unknown"))</f>
        <v>Male</v>
      </c>
      <c r="O8728" s="4" t="str">
        <f>IF(TRIM(LOWER(F8728))="neuro","Neurology",IF(TRIM(LOWER(F8728))="Neurology","Neurology",IF(TRIM(LOWER(F8728))="general ward","General",IF(TRIM(LOWER(F8728))="general","General",IF(TRIM(LOWER(F8728))="cardiology","Cardiology",IF(TRIM(LOWER(F8728))="Cardiology","Cardiology",IF(TRIM(LOWER(F8728))="Peads","Pediatrics",IF(TRIM(LOWER(F8728))="Pediatrics","Pediatrics",IF(TRIM(LOWER(F8728))="orthopedics","Orthopedics",IF(TRIM(LOWER(F8728))="Neurology","Neurology",IF(TRIM(LOWER(F8728))="Oncology","Oncology")))))))))))</f>
        <v>General</v>
      </c>
      <c r="P8728" s="3" t="str">
        <f t="shared" si="816"/>
        <v>Private</v>
      </c>
      <c r="Q8728" s="5">
        <f t="shared" si="817"/>
        <v>17</v>
      </c>
      <c r="R8728" s="1">
        <f t="shared" si="818"/>
        <v>286443.43</v>
      </c>
      <c r="S8728" s="1">
        <f t="shared" si="819"/>
        <v>1</v>
      </c>
      <c r="T8728" s="1" t="str">
        <f t="shared" si="820"/>
        <v>66+</v>
      </c>
      <c r="U8728" s="1" t="str">
        <f t="shared" si="821"/>
        <v>No</v>
      </c>
    </row>
    <row r="8729" spans="1:21">
      <c r="A8729" s="1">
        <v>8728</v>
      </c>
      <c r="C8729" s="1" t="s">
        <v>27</v>
      </c>
      <c r="D8729" s="2">
        <v>45500</v>
      </c>
      <c r="E8729" s="2">
        <v>45511</v>
      </c>
      <c r="F8729" s="1" t="s">
        <v>50</v>
      </c>
      <c r="G8729" s="1" t="s">
        <v>33</v>
      </c>
      <c r="H8729" s="1" t="s">
        <v>15</v>
      </c>
      <c r="I8729" s="1">
        <v>329772.15999999997</v>
      </c>
      <c r="J8729" s="1" t="s">
        <v>25</v>
      </c>
      <c r="K8729" s="1" t="s">
        <v>16</v>
      </c>
      <c r="N8729" s="3" t="str">
        <f>IF(LEFT(LOWER(C8729),1)="m","Male",IF(LEFT(LOWER(C8729),1)="f","Female","Unknown"))</f>
        <v>Male</v>
      </c>
      <c r="O8729" s="4" t="str">
        <f>IF(TRIM(LOWER(F8729))="neuro","Neurology",IF(TRIM(LOWER(F8729))="Neurology","Neurology",IF(TRIM(LOWER(F8729))="general ward","General",IF(TRIM(LOWER(F8729))="general","General",IF(TRIM(LOWER(F8729))="cardiology","Cardiology",IF(TRIM(LOWER(F8729))="Cardiology","Cardiology",IF(TRIM(LOWER(F8729))="Peads","Pediatrics",IF(TRIM(LOWER(F8729))="Pediatrics","Pediatrics",IF(TRIM(LOWER(F8729))="orthopedics","Orthopedics",IF(TRIM(LOWER(F8729))="Neurology","Neurology",IF(TRIM(LOWER(F8729))="Oncology","Oncology")))))))))))</f>
        <v>Cardiology</v>
      </c>
      <c r="P8729" s="3" t="str">
        <f t="shared" si="816"/>
        <v>Self</v>
      </c>
      <c r="Q8729" s="5">
        <f t="shared" si="817"/>
        <v>11</v>
      </c>
      <c r="R8729" s="1">
        <f t="shared" si="818"/>
        <v>329772.15999999997</v>
      </c>
      <c r="S8729" s="1">
        <f t="shared" si="819"/>
        <v>1</v>
      </c>
      <c r="T8729" s="1" t="str">
        <f t="shared" si="820"/>
        <v>0-17</v>
      </c>
      <c r="U8729" s="1" t="str">
        <f t="shared" si="821"/>
        <v>Yes</v>
      </c>
    </row>
    <row r="8730" spans="1:21">
      <c r="A8730" s="1">
        <v>8729</v>
      </c>
      <c r="B8730" s="1">
        <v>42</v>
      </c>
      <c r="C8730" s="1" t="s">
        <v>18</v>
      </c>
      <c r="D8730" s="2">
        <v>45324</v>
      </c>
      <c r="E8730" s="2">
        <v>45329</v>
      </c>
      <c r="F8730" s="1" t="s">
        <v>40</v>
      </c>
      <c r="G8730" s="1" t="s">
        <v>14</v>
      </c>
      <c r="H8730" s="1" t="s">
        <v>47</v>
      </c>
      <c r="I8730" s="1">
        <v>336899.96</v>
      </c>
      <c r="J8730" s="1" t="s">
        <v>24</v>
      </c>
      <c r="K8730" s="1" t="s">
        <v>25</v>
      </c>
      <c r="N8730" s="3" t="str">
        <f>IF(LEFT(LOWER(C8730),1)="m","Male",IF(LEFT(LOWER(C8730),1)="f","Female","Unknown"))</f>
        <v>Male</v>
      </c>
      <c r="O8730" s="4" t="str">
        <f>IF(TRIM(LOWER(F8730))="neuro","Neurology",IF(TRIM(LOWER(F8730))="Neurology","Neurology",IF(TRIM(LOWER(F8730))="general ward","General",IF(TRIM(LOWER(F8730))="general","General",IF(TRIM(LOWER(F8730))="cardiology","Cardiology",IF(TRIM(LOWER(F8730))="Cardiology","Cardiology",IF(TRIM(LOWER(F8730))="Peads","Pediatrics",IF(TRIM(LOWER(F8730))="Pediatrics","Pediatrics",IF(TRIM(LOWER(F8730))="orthopedics","Orthopedics",IF(TRIM(LOWER(F8730))="Neurology","Neurology",IF(TRIM(LOWER(F8730))="Oncology","Oncology")))))))))))</f>
        <v>Pediatrics</v>
      </c>
      <c r="P8730" s="3" t="str">
        <f t="shared" si="816"/>
        <v>Private</v>
      </c>
      <c r="Q8730" s="5">
        <f t="shared" si="817"/>
        <v>5</v>
      </c>
      <c r="R8730" s="1">
        <f t="shared" si="818"/>
        <v>336899.96</v>
      </c>
      <c r="S8730" s="1">
        <f t="shared" si="819"/>
        <v>1</v>
      </c>
      <c r="T8730" s="1" t="str">
        <f t="shared" si="820"/>
        <v>36-50</v>
      </c>
      <c r="U8730" s="1" t="str">
        <f t="shared" si="821"/>
        <v>No</v>
      </c>
    </row>
    <row r="8731" spans="1:21">
      <c r="A8731" s="1">
        <v>8730</v>
      </c>
      <c r="C8731" s="1" t="s">
        <v>44</v>
      </c>
      <c r="D8731" s="2">
        <v>45398</v>
      </c>
      <c r="E8731" s="2">
        <v>45408</v>
      </c>
      <c r="F8731" s="1" t="s">
        <v>43</v>
      </c>
      <c r="G8731" s="1" t="s">
        <v>31</v>
      </c>
      <c r="H8731" s="1" t="s">
        <v>32</v>
      </c>
      <c r="I8731" s="1">
        <v>336306.84</v>
      </c>
      <c r="J8731" s="1" t="s">
        <v>17</v>
      </c>
      <c r="K8731" s="1" t="s">
        <v>16</v>
      </c>
      <c r="N8731" s="3" t="str">
        <f>IF(LEFT(LOWER(C8731),1)="m","Male",IF(LEFT(LOWER(C8731),1)="f","Female","Unknown"))</f>
        <v>Female</v>
      </c>
      <c r="O8731" s="4" t="str">
        <f>IF(TRIM(LOWER(F8731))="neuro","Neurology",IF(TRIM(LOWER(F8731))="Neurology","Neurology",IF(TRIM(LOWER(F8731))="general ward","General",IF(TRIM(LOWER(F8731))="general","General",IF(TRIM(LOWER(F8731))="cardiology","Cardiology",IF(TRIM(LOWER(F8731))="Cardiology","Cardiology",IF(TRIM(LOWER(F8731))="Peads","Pediatrics",IF(TRIM(LOWER(F8731))="Pediatrics","Pediatrics",IF(TRIM(LOWER(F8731))="orthopedics","Orthopedics",IF(TRIM(LOWER(F8731))="Neurology","Neurology",IF(TRIM(LOWER(F8731))="Oncology","Oncology")))))))))))</f>
        <v>Orthopedics</v>
      </c>
      <c r="P8731" s="3" t="str">
        <f t="shared" si="816"/>
        <v>Private</v>
      </c>
      <c r="Q8731" s="5">
        <f t="shared" si="817"/>
        <v>10</v>
      </c>
      <c r="R8731" s="1">
        <f t="shared" si="818"/>
        <v>336306.84</v>
      </c>
      <c r="S8731" s="1">
        <f t="shared" si="819"/>
        <v>1</v>
      </c>
      <c r="T8731" s="1" t="str">
        <f t="shared" si="820"/>
        <v>0-17</v>
      </c>
      <c r="U8731" s="1" t="str">
        <f t="shared" si="821"/>
        <v>Yes</v>
      </c>
    </row>
    <row r="8732" spans="1:21">
      <c r="A8732" s="1">
        <v>8731</v>
      </c>
      <c r="B8732" s="1">
        <v>44</v>
      </c>
      <c r="C8732" s="1" t="s">
        <v>12</v>
      </c>
      <c r="D8732" s="2">
        <v>45275</v>
      </c>
      <c r="E8732" s="2">
        <v>45293</v>
      </c>
      <c r="F8732" s="1" t="s">
        <v>19</v>
      </c>
      <c r="G8732" s="1" t="s">
        <v>14</v>
      </c>
      <c r="H8732" s="1" t="s">
        <v>32</v>
      </c>
      <c r="I8732" s="1">
        <v>346883.23</v>
      </c>
      <c r="J8732" s="1" t="s">
        <v>16</v>
      </c>
      <c r="K8732" s="1" t="s">
        <v>38</v>
      </c>
      <c r="N8732" s="3" t="str">
        <f>IF(LEFT(LOWER(C8732),1)="m","Male",IF(LEFT(LOWER(C8732),1)="f","Female","Unknown"))</f>
        <v>Unknown</v>
      </c>
      <c r="O8732" s="4" t="str">
        <f>IF(TRIM(LOWER(F8732))="neuro","Neurology",IF(TRIM(LOWER(F8732))="Neurology","Neurology",IF(TRIM(LOWER(F8732))="general ward","General",IF(TRIM(LOWER(F8732))="general","General",IF(TRIM(LOWER(F8732))="cardiology","Cardiology",IF(TRIM(LOWER(F8732))="Cardiology","Cardiology",IF(TRIM(LOWER(F8732))="Peads","Pediatrics",IF(TRIM(LOWER(F8732))="Pediatrics","Pediatrics",IF(TRIM(LOWER(F8732))="orthopedics","Orthopedics",IF(TRIM(LOWER(F8732))="Neurology","Neurology",IF(TRIM(LOWER(F8732))="Oncology","Oncology")))))))))))</f>
        <v>General</v>
      </c>
      <c r="P8732" s="3" t="str">
        <f t="shared" si="816"/>
        <v>Private</v>
      </c>
      <c r="Q8732" s="5">
        <f t="shared" si="817"/>
        <v>18</v>
      </c>
      <c r="R8732" s="1">
        <f t="shared" si="818"/>
        <v>346883.23</v>
      </c>
      <c r="S8732" s="1">
        <f t="shared" si="819"/>
        <v>0</v>
      </c>
      <c r="T8732" s="1" t="str">
        <f t="shared" si="820"/>
        <v>36-50</v>
      </c>
      <c r="U8732" s="1" t="str">
        <f t="shared" si="821"/>
        <v>Yes</v>
      </c>
    </row>
    <row r="8733" spans="1:21">
      <c r="A8733" s="1">
        <v>8732</v>
      </c>
      <c r="B8733" s="1">
        <v>61</v>
      </c>
      <c r="C8733" s="1" t="s">
        <v>26</v>
      </c>
      <c r="D8733" s="2">
        <v>45203</v>
      </c>
      <c r="E8733" s="2">
        <v>45219</v>
      </c>
      <c r="F8733" s="1" t="s">
        <v>35</v>
      </c>
      <c r="G8733" s="1" t="s">
        <v>46</v>
      </c>
      <c r="H8733" s="1" t="s">
        <v>32</v>
      </c>
      <c r="I8733" s="1">
        <v>192407.71</v>
      </c>
      <c r="K8733" s="1" t="s">
        <v>25</v>
      </c>
      <c r="N8733" s="3" t="str">
        <f>IF(LEFT(LOWER(C8733),1)="m","Male",IF(LEFT(LOWER(C8733),1)="f","Female","Unknown"))</f>
        <v>Female</v>
      </c>
      <c r="O8733" s="4" t="str">
        <f>IF(TRIM(LOWER(F8733))="neuro","Neurology",IF(TRIM(LOWER(F8733))="Neurology","Neurology",IF(TRIM(LOWER(F8733))="general ward","General",IF(TRIM(LOWER(F8733))="general","General",IF(TRIM(LOWER(F8733))="cardiology","Cardiology",IF(TRIM(LOWER(F8733))="Cardiology","Cardiology",IF(TRIM(LOWER(F8733))="Peads","Pediatrics",IF(TRIM(LOWER(F8733))="Pediatrics","Pediatrics",IF(TRIM(LOWER(F8733))="orthopedics","Orthopedics",IF(TRIM(LOWER(F8733))="Neurology","Neurology",IF(TRIM(LOWER(F8733))="Oncology","Oncology")))))))))))</f>
        <v>Cardiology</v>
      </c>
      <c r="P8733" s="3" t="str">
        <f t="shared" si="816"/>
        <v>Self</v>
      </c>
      <c r="Q8733" s="5">
        <f t="shared" si="817"/>
        <v>16</v>
      </c>
      <c r="R8733" s="1">
        <f t="shared" si="818"/>
        <v>192407.71</v>
      </c>
      <c r="S8733" s="1">
        <f t="shared" si="819"/>
        <v>1</v>
      </c>
      <c r="T8733" s="1" t="str">
        <f t="shared" si="820"/>
        <v>51-65</v>
      </c>
      <c r="U8733" s="1" t="str">
        <f t="shared" si="821"/>
        <v>Unknown</v>
      </c>
    </row>
    <row r="8734" spans="1:21">
      <c r="A8734" s="1">
        <v>8733</v>
      </c>
      <c r="B8734" s="1">
        <v>69</v>
      </c>
      <c r="C8734" s="1" t="s">
        <v>27</v>
      </c>
      <c r="D8734" s="2">
        <v>45135</v>
      </c>
      <c r="E8734" s="2">
        <v>45149</v>
      </c>
      <c r="F8734" s="1" t="s">
        <v>35</v>
      </c>
      <c r="G8734" s="1" t="s">
        <v>36</v>
      </c>
      <c r="H8734" s="1" t="s">
        <v>48</v>
      </c>
      <c r="I8734" s="1">
        <v>42962.22</v>
      </c>
      <c r="J8734" s="1" t="s">
        <v>38</v>
      </c>
      <c r="K8734" s="1" t="s">
        <v>17</v>
      </c>
      <c r="N8734" s="3" t="str">
        <f>IF(LEFT(LOWER(C8734),1)="m","Male",IF(LEFT(LOWER(C8734),1)="f","Female","Unknown"))</f>
        <v>Male</v>
      </c>
      <c r="O8734" s="4" t="str">
        <f>IF(TRIM(LOWER(F8734))="neuro","Neurology",IF(TRIM(LOWER(F8734))="Neurology","Neurology",IF(TRIM(LOWER(F8734))="general ward","General",IF(TRIM(LOWER(F8734))="general","General",IF(TRIM(LOWER(F8734))="cardiology","Cardiology",IF(TRIM(LOWER(F8734))="Cardiology","Cardiology",IF(TRIM(LOWER(F8734))="Peads","Pediatrics",IF(TRIM(LOWER(F8734))="Pediatrics","Pediatrics",IF(TRIM(LOWER(F8734))="orthopedics","Orthopedics",IF(TRIM(LOWER(F8734))="Neurology","Neurology",IF(TRIM(LOWER(F8734))="Oncology","Oncology")))))))))))</f>
        <v>Cardiology</v>
      </c>
      <c r="P8734" s="3" t="str">
        <f t="shared" si="816"/>
        <v>Government</v>
      </c>
      <c r="Q8734" s="5">
        <f t="shared" si="817"/>
        <v>14</v>
      </c>
      <c r="R8734" s="1">
        <f t="shared" si="818"/>
        <v>42962.22</v>
      </c>
      <c r="S8734" s="1">
        <f t="shared" si="819"/>
        <v>1</v>
      </c>
      <c r="T8734" s="1" t="str">
        <f t="shared" si="820"/>
        <v>66+</v>
      </c>
      <c r="U8734" s="1" t="str">
        <f t="shared" si="821"/>
        <v>No</v>
      </c>
    </row>
    <row r="8735" spans="1:21">
      <c r="A8735" s="1">
        <v>8734</v>
      </c>
      <c r="B8735" s="1">
        <v>66</v>
      </c>
      <c r="C8735" s="1" t="s">
        <v>27</v>
      </c>
      <c r="D8735" s="2">
        <v>45648</v>
      </c>
      <c r="E8735" s="2">
        <v>45654</v>
      </c>
      <c r="F8735" s="1" t="s">
        <v>40</v>
      </c>
      <c r="G8735" s="1" t="s">
        <v>31</v>
      </c>
      <c r="H8735" s="1" t="s">
        <v>39</v>
      </c>
      <c r="I8735" s="1">
        <v>264979.92</v>
      </c>
      <c r="J8735" s="1" t="s">
        <v>38</v>
      </c>
      <c r="K8735" s="1" t="s">
        <v>25</v>
      </c>
      <c r="N8735" s="3" t="str">
        <f>IF(LEFT(LOWER(C8735),1)="m","Male",IF(LEFT(LOWER(C8735),1)="f","Female","Unknown"))</f>
        <v>Male</v>
      </c>
      <c r="O8735" s="4" t="str">
        <f>IF(TRIM(LOWER(F8735))="neuro","Neurology",IF(TRIM(LOWER(F8735))="Neurology","Neurology",IF(TRIM(LOWER(F8735))="general ward","General",IF(TRIM(LOWER(F8735))="general","General",IF(TRIM(LOWER(F8735))="cardiology","Cardiology",IF(TRIM(LOWER(F8735))="Cardiology","Cardiology",IF(TRIM(LOWER(F8735))="Peads","Pediatrics",IF(TRIM(LOWER(F8735))="Pediatrics","Pediatrics",IF(TRIM(LOWER(F8735))="orthopedics","Orthopedics",IF(TRIM(LOWER(F8735))="Neurology","Neurology",IF(TRIM(LOWER(F8735))="Oncology","Oncology")))))))))))</f>
        <v>Pediatrics</v>
      </c>
      <c r="P8735" s="3" t="str">
        <f t="shared" si="816"/>
        <v>Private</v>
      </c>
      <c r="Q8735" s="5">
        <f t="shared" si="817"/>
        <v>6</v>
      </c>
      <c r="R8735" s="1">
        <f t="shared" si="818"/>
        <v>264979.92</v>
      </c>
      <c r="S8735" s="1">
        <f t="shared" si="819"/>
        <v>1</v>
      </c>
      <c r="T8735" s="1" t="str">
        <f t="shared" si="820"/>
        <v>66+</v>
      </c>
      <c r="U8735" s="1" t="str">
        <f t="shared" si="821"/>
        <v>No</v>
      </c>
    </row>
    <row r="8736" spans="1:21">
      <c r="A8736" s="1">
        <v>8735</v>
      </c>
      <c r="B8736" s="1">
        <v>72</v>
      </c>
      <c r="C8736" s="1" t="s">
        <v>27</v>
      </c>
      <c r="D8736" s="2">
        <v>45479</v>
      </c>
      <c r="E8736" s="2">
        <v>45494</v>
      </c>
      <c r="F8736" s="1" t="s">
        <v>19</v>
      </c>
      <c r="G8736" s="1" t="s">
        <v>33</v>
      </c>
      <c r="H8736" s="1" t="s">
        <v>51</v>
      </c>
      <c r="I8736" s="1">
        <v>45600.99</v>
      </c>
      <c r="J8736" s="1" t="s">
        <v>42</v>
      </c>
      <c r="K8736" s="1" t="s">
        <v>16</v>
      </c>
      <c r="N8736" s="3" t="str">
        <f>IF(LEFT(LOWER(C8736),1)="m","Male",IF(LEFT(LOWER(C8736),1)="f","Female","Unknown"))</f>
        <v>Male</v>
      </c>
      <c r="O8736" s="4" t="str">
        <f>IF(TRIM(LOWER(F8736))="neuro","Neurology",IF(TRIM(LOWER(F8736))="Neurology","Neurology",IF(TRIM(LOWER(F8736))="general ward","General",IF(TRIM(LOWER(F8736))="general","General",IF(TRIM(LOWER(F8736))="cardiology","Cardiology",IF(TRIM(LOWER(F8736))="Cardiology","Cardiology",IF(TRIM(LOWER(F8736))="Peads","Pediatrics",IF(TRIM(LOWER(F8736))="Pediatrics","Pediatrics",IF(TRIM(LOWER(F8736))="orthopedics","Orthopedics",IF(TRIM(LOWER(F8736))="Neurology","Neurology",IF(TRIM(LOWER(F8736))="Oncology","Oncology")))))))))))</f>
        <v>General</v>
      </c>
      <c r="P8736" s="3" t="str">
        <f t="shared" si="816"/>
        <v>Self</v>
      </c>
      <c r="Q8736" s="5">
        <f t="shared" si="817"/>
        <v>15</v>
      </c>
      <c r="R8736" s="1">
        <f t="shared" si="818"/>
        <v>45600.99</v>
      </c>
      <c r="S8736" s="1">
        <f t="shared" si="819"/>
        <v>1</v>
      </c>
      <c r="T8736" s="1" t="str">
        <f t="shared" si="820"/>
        <v>66+</v>
      </c>
      <c r="U8736" s="1" t="str">
        <f t="shared" si="821"/>
        <v>No</v>
      </c>
    </row>
    <row r="8737" spans="1:21">
      <c r="A8737" s="1">
        <v>8736</v>
      </c>
      <c r="B8737" s="1">
        <v>95</v>
      </c>
      <c r="C8737" s="1" t="s">
        <v>27</v>
      </c>
      <c r="D8737" s="2">
        <v>45200</v>
      </c>
      <c r="E8737" s="2">
        <v>45205</v>
      </c>
      <c r="F8737" s="1" t="s">
        <v>49</v>
      </c>
      <c r="G8737" s="1" t="s">
        <v>31</v>
      </c>
      <c r="H8737" s="1" t="s">
        <v>39</v>
      </c>
      <c r="I8737" s="1">
        <v>71412.61</v>
      </c>
      <c r="J8737" s="1" t="s">
        <v>24</v>
      </c>
      <c r="K8737" s="1" t="s">
        <v>20</v>
      </c>
      <c r="N8737" s="3" t="str">
        <f>IF(LEFT(LOWER(C8737),1)="m","Male",IF(LEFT(LOWER(C8737),1)="f","Female","Unknown"))</f>
        <v>Male</v>
      </c>
      <c r="O8737" s="4" t="str">
        <f>IF(TRIM(LOWER(F8737))="neuro","Neurology",IF(TRIM(LOWER(F8737))="Neurology","Neurology",IF(TRIM(LOWER(F8737))="general ward","General",IF(TRIM(LOWER(F8737))="general","General",IF(TRIM(LOWER(F8737))="cardiology","Cardiology",IF(TRIM(LOWER(F8737))="Cardiology","Cardiology",IF(TRIM(LOWER(F8737))="Peads","Pediatrics",IF(TRIM(LOWER(F8737))="Pediatrics","Pediatrics",IF(TRIM(LOWER(F8737))="orthopedics","Orthopedics",IF(TRIM(LOWER(F8737))="Neurology","Neurology",IF(TRIM(LOWER(F8737))="Oncology","Oncology")))))))))))</f>
        <v>Oncology</v>
      </c>
      <c r="P8737" s="3" t="str">
        <f t="shared" si="816"/>
        <v>Private</v>
      </c>
      <c r="Q8737" s="5">
        <f t="shared" si="817"/>
        <v>5</v>
      </c>
      <c r="R8737" s="1">
        <f t="shared" si="818"/>
        <v>71412.61</v>
      </c>
      <c r="S8737" s="1">
        <f t="shared" si="819"/>
        <v>0</v>
      </c>
      <c r="T8737" s="1" t="str">
        <f t="shared" si="820"/>
        <v>66+</v>
      </c>
      <c r="U8737" s="1" t="str">
        <f t="shared" si="821"/>
        <v>No</v>
      </c>
    </row>
    <row r="8738" spans="1:21">
      <c r="A8738" s="1">
        <v>8737</v>
      </c>
      <c r="B8738" s="1">
        <v>16</v>
      </c>
      <c r="C8738" s="1" t="s">
        <v>34</v>
      </c>
      <c r="D8738" s="2">
        <v>44933</v>
      </c>
      <c r="E8738" s="2">
        <v>44952</v>
      </c>
      <c r="F8738" s="1" t="s">
        <v>21</v>
      </c>
      <c r="G8738" s="1" t="s">
        <v>46</v>
      </c>
      <c r="H8738" s="1" t="s">
        <v>32</v>
      </c>
      <c r="I8738" s="1">
        <v>179185.32</v>
      </c>
      <c r="J8738" s="1" t="s">
        <v>38</v>
      </c>
      <c r="K8738" s="1" t="s">
        <v>42</v>
      </c>
      <c r="N8738" s="3" t="str">
        <f>IF(LEFT(LOWER(C8738),1)="m","Male",IF(LEFT(LOWER(C8738),1)="f","Female","Unknown"))</f>
        <v>Male</v>
      </c>
      <c r="O8738" s="4" t="str">
        <f>IF(TRIM(LOWER(F8738))="neuro","Neurology",IF(TRIM(LOWER(F8738))="Neurology","Neurology",IF(TRIM(LOWER(F8738))="general ward","General",IF(TRIM(LOWER(F8738))="general","General",IF(TRIM(LOWER(F8738))="cardiology","Cardiology",IF(TRIM(LOWER(F8738))="Cardiology","Cardiology",IF(TRIM(LOWER(F8738))="Peads","Pediatrics",IF(TRIM(LOWER(F8738))="Pediatrics","Pediatrics",IF(TRIM(LOWER(F8738))="orthopedics","Orthopedics",IF(TRIM(LOWER(F8738))="Neurology","Neurology",IF(TRIM(LOWER(F8738))="Oncology","Oncology")))))))))))</f>
        <v>General</v>
      </c>
      <c r="P8738" s="3" t="str">
        <f t="shared" si="816"/>
        <v>Self</v>
      </c>
      <c r="Q8738" s="5">
        <f t="shared" si="817"/>
        <v>19</v>
      </c>
      <c r="R8738" s="1">
        <f t="shared" si="818"/>
        <v>179185.32</v>
      </c>
      <c r="S8738" s="1">
        <f t="shared" si="819"/>
        <v>0</v>
      </c>
      <c r="T8738" s="1" t="str">
        <f t="shared" si="820"/>
        <v>0-17</v>
      </c>
      <c r="U8738" s="1" t="str">
        <f t="shared" si="821"/>
        <v>No</v>
      </c>
    </row>
    <row r="8739" spans="1:21">
      <c r="A8739" s="1">
        <v>8738</v>
      </c>
      <c r="B8739" s="1">
        <v>49</v>
      </c>
      <c r="C8739" s="1" t="s">
        <v>34</v>
      </c>
      <c r="D8739" s="2">
        <v>44938</v>
      </c>
      <c r="E8739" s="2">
        <v>44953</v>
      </c>
      <c r="F8739" s="1" t="s">
        <v>43</v>
      </c>
      <c r="G8739" s="1" t="s">
        <v>36</v>
      </c>
      <c r="H8739" s="1" t="s">
        <v>39</v>
      </c>
      <c r="I8739" s="1">
        <v>173467.15</v>
      </c>
      <c r="J8739" s="1" t="s">
        <v>24</v>
      </c>
      <c r="K8739" s="1" t="s">
        <v>25</v>
      </c>
      <c r="N8739" s="3" t="str">
        <f>IF(LEFT(LOWER(C8739),1)="m","Male",IF(LEFT(LOWER(C8739),1)="f","Female","Unknown"))</f>
        <v>Male</v>
      </c>
      <c r="O8739" s="4" t="str">
        <f>IF(TRIM(LOWER(F8739))="neuro","Neurology",IF(TRIM(LOWER(F8739))="Neurology","Neurology",IF(TRIM(LOWER(F8739))="general ward","General",IF(TRIM(LOWER(F8739))="general","General",IF(TRIM(LOWER(F8739))="cardiology","Cardiology",IF(TRIM(LOWER(F8739))="Cardiology","Cardiology",IF(TRIM(LOWER(F8739))="Peads","Pediatrics",IF(TRIM(LOWER(F8739))="Pediatrics","Pediatrics",IF(TRIM(LOWER(F8739))="orthopedics","Orthopedics",IF(TRIM(LOWER(F8739))="Neurology","Neurology",IF(TRIM(LOWER(F8739))="Oncology","Oncology")))))))))))</f>
        <v>Orthopedics</v>
      </c>
      <c r="P8739" s="3" t="str">
        <f t="shared" si="816"/>
        <v>Government</v>
      </c>
      <c r="Q8739" s="5">
        <f t="shared" si="817"/>
        <v>15</v>
      </c>
      <c r="R8739" s="1">
        <f t="shared" si="818"/>
        <v>173467.15</v>
      </c>
      <c r="S8739" s="1">
        <f t="shared" si="819"/>
        <v>1</v>
      </c>
      <c r="T8739" s="1" t="str">
        <f t="shared" si="820"/>
        <v>36-50</v>
      </c>
      <c r="U8739" s="1" t="str">
        <f t="shared" si="821"/>
        <v>No</v>
      </c>
    </row>
    <row r="8740" spans="1:21">
      <c r="A8740" s="1">
        <v>8739</v>
      </c>
      <c r="B8740" s="1">
        <v>88</v>
      </c>
      <c r="C8740" s="1" t="s">
        <v>44</v>
      </c>
      <c r="D8740" s="2">
        <v>45218</v>
      </c>
      <c r="E8740" s="2">
        <v>45220</v>
      </c>
      <c r="F8740" s="1" t="s">
        <v>43</v>
      </c>
      <c r="G8740" s="1" t="s">
        <v>46</v>
      </c>
      <c r="H8740" s="1" t="s">
        <v>37</v>
      </c>
      <c r="I8740" s="1">
        <v>339611.24</v>
      </c>
      <c r="K8740" s="1" t="s">
        <v>17</v>
      </c>
      <c r="N8740" s="3" t="str">
        <f>IF(LEFT(LOWER(C8740),1)="m","Male",IF(LEFT(LOWER(C8740),1)="f","Female","Unknown"))</f>
        <v>Female</v>
      </c>
      <c r="O8740" s="4" t="str">
        <f>IF(TRIM(LOWER(F8740))="neuro","Neurology",IF(TRIM(LOWER(F8740))="Neurology","Neurology",IF(TRIM(LOWER(F8740))="general ward","General",IF(TRIM(LOWER(F8740))="general","General",IF(TRIM(LOWER(F8740))="cardiology","Cardiology",IF(TRIM(LOWER(F8740))="Cardiology","Cardiology",IF(TRIM(LOWER(F8740))="Peads","Pediatrics",IF(TRIM(LOWER(F8740))="Pediatrics","Pediatrics",IF(TRIM(LOWER(F8740))="orthopedics","Orthopedics",IF(TRIM(LOWER(F8740))="Neurology","Neurology",IF(TRIM(LOWER(F8740))="Oncology","Oncology")))))))))))</f>
        <v>Orthopedics</v>
      </c>
      <c r="P8740" s="3" t="str">
        <f t="shared" si="816"/>
        <v>Self</v>
      </c>
      <c r="Q8740" s="5">
        <f t="shared" si="817"/>
        <v>2</v>
      </c>
      <c r="R8740" s="1">
        <f t="shared" si="818"/>
        <v>339611.24</v>
      </c>
      <c r="S8740" s="1">
        <f t="shared" si="819"/>
        <v>1</v>
      </c>
      <c r="T8740" s="1" t="str">
        <f t="shared" si="820"/>
        <v>66+</v>
      </c>
      <c r="U8740" s="1" t="str">
        <f t="shared" si="821"/>
        <v>Unknown</v>
      </c>
    </row>
    <row r="8741" spans="1:21">
      <c r="A8741" s="1">
        <v>8740</v>
      </c>
      <c r="B8741" s="1">
        <v>1</v>
      </c>
      <c r="C8741" s="1" t="s">
        <v>26</v>
      </c>
      <c r="D8741" s="2">
        <v>45182</v>
      </c>
      <c r="E8741" s="2">
        <v>45192</v>
      </c>
      <c r="F8741" s="1" t="s">
        <v>35</v>
      </c>
      <c r="G8741" s="1" t="s">
        <v>36</v>
      </c>
      <c r="H8741" s="1" t="s">
        <v>15</v>
      </c>
      <c r="I8741" s="1">
        <v>152074.18</v>
      </c>
      <c r="J8741" s="1" t="s">
        <v>17</v>
      </c>
      <c r="K8741" s="1" t="s">
        <v>38</v>
      </c>
      <c r="N8741" s="3" t="str">
        <f>IF(LEFT(LOWER(C8741),1)="m","Male",IF(LEFT(LOWER(C8741),1)="f","Female","Unknown"))</f>
        <v>Female</v>
      </c>
      <c r="O8741" s="4" t="str">
        <f>IF(TRIM(LOWER(F8741))="neuro","Neurology",IF(TRIM(LOWER(F8741))="Neurology","Neurology",IF(TRIM(LOWER(F8741))="general ward","General",IF(TRIM(LOWER(F8741))="general","General",IF(TRIM(LOWER(F8741))="cardiology","Cardiology",IF(TRIM(LOWER(F8741))="Cardiology","Cardiology",IF(TRIM(LOWER(F8741))="Peads","Pediatrics",IF(TRIM(LOWER(F8741))="Pediatrics","Pediatrics",IF(TRIM(LOWER(F8741))="orthopedics","Orthopedics",IF(TRIM(LOWER(F8741))="Neurology","Neurology",IF(TRIM(LOWER(F8741))="Oncology","Oncology")))))))))))</f>
        <v>Cardiology</v>
      </c>
      <c r="P8741" s="3" t="str">
        <f t="shared" si="816"/>
        <v>Government</v>
      </c>
      <c r="Q8741" s="5">
        <f t="shared" si="817"/>
        <v>10</v>
      </c>
      <c r="R8741" s="1">
        <f t="shared" si="818"/>
        <v>152074.18</v>
      </c>
      <c r="S8741" s="1">
        <f t="shared" si="819"/>
        <v>0</v>
      </c>
      <c r="T8741" s="1" t="str">
        <f t="shared" si="820"/>
        <v>0-17</v>
      </c>
      <c r="U8741" s="1" t="str">
        <f t="shared" si="821"/>
        <v>Yes</v>
      </c>
    </row>
    <row r="8742" spans="1:21">
      <c r="A8742" s="1">
        <v>8741</v>
      </c>
      <c r="B8742" s="1">
        <v>91</v>
      </c>
      <c r="C8742" s="1" t="s">
        <v>29</v>
      </c>
      <c r="D8742" s="2">
        <v>45086</v>
      </c>
      <c r="E8742" s="2">
        <v>45104</v>
      </c>
      <c r="F8742" s="1" t="s">
        <v>35</v>
      </c>
      <c r="G8742" s="1" t="s">
        <v>36</v>
      </c>
      <c r="H8742" s="1" t="s">
        <v>15</v>
      </c>
      <c r="I8742" s="1">
        <v>35125.599999999999</v>
      </c>
      <c r="J8742" s="1" t="s">
        <v>16</v>
      </c>
      <c r="K8742" s="1" t="s">
        <v>20</v>
      </c>
      <c r="N8742" s="3" t="str">
        <f>IF(LEFT(LOWER(C8742),1)="m","Male",IF(LEFT(LOWER(C8742),1)="f","Female","Unknown"))</f>
        <v>Female</v>
      </c>
      <c r="O8742" s="4" t="str">
        <f>IF(TRIM(LOWER(F8742))="neuro","Neurology",IF(TRIM(LOWER(F8742))="Neurology","Neurology",IF(TRIM(LOWER(F8742))="general ward","General",IF(TRIM(LOWER(F8742))="general","General",IF(TRIM(LOWER(F8742))="cardiology","Cardiology",IF(TRIM(LOWER(F8742))="Cardiology","Cardiology",IF(TRIM(LOWER(F8742))="Peads","Pediatrics",IF(TRIM(LOWER(F8742))="Pediatrics","Pediatrics",IF(TRIM(LOWER(F8742))="orthopedics","Orthopedics",IF(TRIM(LOWER(F8742))="Neurology","Neurology",IF(TRIM(LOWER(F8742))="Oncology","Oncology")))))))))))</f>
        <v>Cardiology</v>
      </c>
      <c r="P8742" s="3" t="str">
        <f t="shared" si="816"/>
        <v>Government</v>
      </c>
      <c r="Q8742" s="5">
        <f t="shared" si="817"/>
        <v>18</v>
      </c>
      <c r="R8742" s="1">
        <f t="shared" si="818"/>
        <v>35125.599999999999</v>
      </c>
      <c r="S8742" s="1">
        <f t="shared" si="819"/>
        <v>0</v>
      </c>
      <c r="T8742" s="1" t="str">
        <f t="shared" si="820"/>
        <v>66+</v>
      </c>
      <c r="U8742" s="1" t="str">
        <f t="shared" si="821"/>
        <v>Yes</v>
      </c>
    </row>
    <row r="8743" spans="1:21">
      <c r="A8743" s="1">
        <v>8742</v>
      </c>
      <c r="B8743" s="1">
        <v>43</v>
      </c>
      <c r="C8743" s="1" t="s">
        <v>44</v>
      </c>
      <c r="D8743" s="2">
        <v>44934</v>
      </c>
      <c r="E8743" s="2">
        <v>44951</v>
      </c>
      <c r="F8743" s="1" t="s">
        <v>40</v>
      </c>
      <c r="G8743" s="1" t="s">
        <v>46</v>
      </c>
      <c r="H8743" s="1" t="s">
        <v>32</v>
      </c>
      <c r="I8743" s="1">
        <v>74213.87</v>
      </c>
      <c r="J8743" s="1" t="s">
        <v>17</v>
      </c>
      <c r="K8743" s="1" t="s">
        <v>20</v>
      </c>
      <c r="N8743" s="3" t="str">
        <f>IF(LEFT(LOWER(C8743),1)="m","Male",IF(LEFT(LOWER(C8743),1)="f","Female","Unknown"))</f>
        <v>Female</v>
      </c>
      <c r="O8743" s="4" t="str">
        <f>IF(TRIM(LOWER(F8743))="neuro","Neurology",IF(TRIM(LOWER(F8743))="Neurology","Neurology",IF(TRIM(LOWER(F8743))="general ward","General",IF(TRIM(LOWER(F8743))="general","General",IF(TRIM(LOWER(F8743))="cardiology","Cardiology",IF(TRIM(LOWER(F8743))="Cardiology","Cardiology",IF(TRIM(LOWER(F8743))="Peads","Pediatrics",IF(TRIM(LOWER(F8743))="Pediatrics","Pediatrics",IF(TRIM(LOWER(F8743))="orthopedics","Orthopedics",IF(TRIM(LOWER(F8743))="Neurology","Neurology",IF(TRIM(LOWER(F8743))="Oncology","Oncology")))))))))))</f>
        <v>Pediatrics</v>
      </c>
      <c r="P8743" s="3" t="str">
        <f t="shared" si="816"/>
        <v>Self</v>
      </c>
      <c r="Q8743" s="5">
        <f t="shared" si="817"/>
        <v>17</v>
      </c>
      <c r="R8743" s="1">
        <f t="shared" si="818"/>
        <v>74213.87</v>
      </c>
      <c r="S8743" s="1">
        <f t="shared" si="819"/>
        <v>0</v>
      </c>
      <c r="T8743" s="1" t="str">
        <f t="shared" si="820"/>
        <v>36-50</v>
      </c>
      <c r="U8743" s="1" t="str">
        <f t="shared" si="821"/>
        <v>Yes</v>
      </c>
    </row>
    <row r="8744" spans="1:21">
      <c r="A8744" s="1">
        <v>8743</v>
      </c>
      <c r="B8744" s="1">
        <v>55</v>
      </c>
      <c r="C8744" s="1" t="s">
        <v>26</v>
      </c>
      <c r="D8744" s="2">
        <v>45179</v>
      </c>
      <c r="E8744" s="2">
        <v>45186</v>
      </c>
      <c r="F8744" s="1" t="s">
        <v>40</v>
      </c>
      <c r="G8744" s="1" t="s">
        <v>31</v>
      </c>
      <c r="H8744" s="1" t="s">
        <v>47</v>
      </c>
      <c r="I8744" s="1">
        <v>184929.43</v>
      </c>
      <c r="J8744" s="1" t="s">
        <v>16</v>
      </c>
      <c r="K8744" s="1" t="s">
        <v>17</v>
      </c>
      <c r="N8744" s="3" t="str">
        <f>IF(LEFT(LOWER(C8744),1)="m","Male",IF(LEFT(LOWER(C8744),1)="f","Female","Unknown"))</f>
        <v>Female</v>
      </c>
      <c r="O8744" s="4" t="str">
        <f>IF(TRIM(LOWER(F8744))="neuro","Neurology",IF(TRIM(LOWER(F8744))="Neurology","Neurology",IF(TRIM(LOWER(F8744))="general ward","General",IF(TRIM(LOWER(F8744))="general","General",IF(TRIM(LOWER(F8744))="cardiology","Cardiology",IF(TRIM(LOWER(F8744))="Cardiology","Cardiology",IF(TRIM(LOWER(F8744))="Peads","Pediatrics",IF(TRIM(LOWER(F8744))="Pediatrics","Pediatrics",IF(TRIM(LOWER(F8744))="orthopedics","Orthopedics",IF(TRIM(LOWER(F8744))="Neurology","Neurology",IF(TRIM(LOWER(F8744))="Oncology","Oncology")))))))))))</f>
        <v>Pediatrics</v>
      </c>
      <c r="P8744" s="3" t="str">
        <f t="shared" si="816"/>
        <v>Private</v>
      </c>
      <c r="Q8744" s="5">
        <f t="shared" si="817"/>
        <v>7</v>
      </c>
      <c r="R8744" s="1">
        <f t="shared" si="818"/>
        <v>184929.43</v>
      </c>
      <c r="S8744" s="1">
        <f t="shared" si="819"/>
        <v>1</v>
      </c>
      <c r="T8744" s="1" t="str">
        <f t="shared" si="820"/>
        <v>51-65</v>
      </c>
      <c r="U8744" s="1" t="str">
        <f t="shared" si="821"/>
        <v>Yes</v>
      </c>
    </row>
    <row r="8745" spans="1:21">
      <c r="A8745" s="1">
        <v>8744</v>
      </c>
      <c r="B8745" s="1">
        <v>40</v>
      </c>
      <c r="C8745" s="1" t="s">
        <v>18</v>
      </c>
      <c r="D8745" s="2">
        <v>45123</v>
      </c>
      <c r="E8745" s="2">
        <v>45140</v>
      </c>
      <c r="F8745" s="1" t="s">
        <v>21</v>
      </c>
      <c r="G8745" s="1" t="s">
        <v>33</v>
      </c>
      <c r="H8745" s="1" t="s">
        <v>48</v>
      </c>
      <c r="I8745" s="1">
        <v>275470.46000000002</v>
      </c>
      <c r="J8745" s="1" t="s">
        <v>16</v>
      </c>
      <c r="K8745" s="1" t="s">
        <v>16</v>
      </c>
      <c r="N8745" s="3" t="str">
        <f>IF(LEFT(LOWER(C8745),1)="m","Male",IF(LEFT(LOWER(C8745),1)="f","Female","Unknown"))</f>
        <v>Male</v>
      </c>
      <c r="O8745" s="4" t="str">
        <f>IF(TRIM(LOWER(F8745))="neuro","Neurology",IF(TRIM(LOWER(F8745))="Neurology","Neurology",IF(TRIM(LOWER(F8745))="general ward","General",IF(TRIM(LOWER(F8745))="general","General",IF(TRIM(LOWER(F8745))="cardiology","Cardiology",IF(TRIM(LOWER(F8745))="Cardiology","Cardiology",IF(TRIM(LOWER(F8745))="Peads","Pediatrics",IF(TRIM(LOWER(F8745))="Pediatrics","Pediatrics",IF(TRIM(LOWER(F8745))="orthopedics","Orthopedics",IF(TRIM(LOWER(F8745))="Neurology","Neurology",IF(TRIM(LOWER(F8745))="Oncology","Oncology")))))))))))</f>
        <v>General</v>
      </c>
      <c r="P8745" s="3" t="str">
        <f t="shared" si="816"/>
        <v>Self</v>
      </c>
      <c r="Q8745" s="5">
        <f t="shared" si="817"/>
        <v>17</v>
      </c>
      <c r="R8745" s="1">
        <f t="shared" si="818"/>
        <v>275470.46000000002</v>
      </c>
      <c r="S8745" s="1">
        <f t="shared" si="819"/>
        <v>1</v>
      </c>
      <c r="T8745" s="1" t="str">
        <f t="shared" si="820"/>
        <v>36-50</v>
      </c>
      <c r="U8745" s="1" t="str">
        <f t="shared" si="821"/>
        <v>Yes</v>
      </c>
    </row>
    <row r="8746" spans="1:21">
      <c r="A8746" s="1">
        <v>8745</v>
      </c>
      <c r="C8746" s="1" t="s">
        <v>18</v>
      </c>
      <c r="D8746" s="2">
        <v>45510</v>
      </c>
      <c r="E8746" s="2">
        <v>45511</v>
      </c>
      <c r="F8746" s="1" t="s">
        <v>19</v>
      </c>
      <c r="G8746" s="1" t="s">
        <v>14</v>
      </c>
      <c r="H8746" s="1" t="s">
        <v>37</v>
      </c>
      <c r="I8746" s="1">
        <v>325858.46000000002</v>
      </c>
      <c r="J8746" s="1" t="s">
        <v>42</v>
      </c>
      <c r="K8746" s="1" t="s">
        <v>17</v>
      </c>
      <c r="N8746" s="3" t="str">
        <f>IF(LEFT(LOWER(C8746),1)="m","Male",IF(LEFT(LOWER(C8746),1)="f","Female","Unknown"))</f>
        <v>Male</v>
      </c>
      <c r="O8746" s="4" t="str">
        <f>IF(TRIM(LOWER(F8746))="neuro","Neurology",IF(TRIM(LOWER(F8746))="Neurology","Neurology",IF(TRIM(LOWER(F8746))="general ward","General",IF(TRIM(LOWER(F8746))="general","General",IF(TRIM(LOWER(F8746))="cardiology","Cardiology",IF(TRIM(LOWER(F8746))="Cardiology","Cardiology",IF(TRIM(LOWER(F8746))="Peads","Pediatrics",IF(TRIM(LOWER(F8746))="Pediatrics","Pediatrics",IF(TRIM(LOWER(F8746))="orthopedics","Orthopedics",IF(TRIM(LOWER(F8746))="Neurology","Neurology",IF(TRIM(LOWER(F8746))="Oncology","Oncology")))))))))))</f>
        <v>General</v>
      </c>
      <c r="P8746" s="3" t="str">
        <f t="shared" si="816"/>
        <v>Private</v>
      </c>
      <c r="Q8746" s="5">
        <f t="shared" si="817"/>
        <v>1</v>
      </c>
      <c r="R8746" s="1">
        <f t="shared" si="818"/>
        <v>325858.46000000002</v>
      </c>
      <c r="S8746" s="1">
        <f t="shared" si="819"/>
        <v>1</v>
      </c>
      <c r="T8746" s="1" t="str">
        <f t="shared" si="820"/>
        <v>0-17</v>
      </c>
      <c r="U8746" s="1" t="str">
        <f t="shared" si="821"/>
        <v>No</v>
      </c>
    </row>
    <row r="8747" spans="1:21">
      <c r="A8747" s="1">
        <v>8746</v>
      </c>
      <c r="B8747" s="1">
        <v>55</v>
      </c>
      <c r="C8747" s="1" t="s">
        <v>44</v>
      </c>
      <c r="D8747" s="2">
        <v>45532</v>
      </c>
      <c r="E8747" s="2">
        <v>45540</v>
      </c>
      <c r="F8747" s="1" t="s">
        <v>21</v>
      </c>
      <c r="G8747" s="1" t="s">
        <v>46</v>
      </c>
      <c r="H8747" s="1" t="s">
        <v>37</v>
      </c>
      <c r="I8747" s="1">
        <v>326315.52000000002</v>
      </c>
      <c r="K8747" s="1" t="s">
        <v>25</v>
      </c>
      <c r="N8747" s="3" t="str">
        <f>IF(LEFT(LOWER(C8747),1)="m","Male",IF(LEFT(LOWER(C8747),1)="f","Female","Unknown"))</f>
        <v>Female</v>
      </c>
      <c r="O8747" s="4" t="str">
        <f>IF(TRIM(LOWER(F8747))="neuro","Neurology",IF(TRIM(LOWER(F8747))="Neurology","Neurology",IF(TRIM(LOWER(F8747))="general ward","General",IF(TRIM(LOWER(F8747))="general","General",IF(TRIM(LOWER(F8747))="cardiology","Cardiology",IF(TRIM(LOWER(F8747))="Cardiology","Cardiology",IF(TRIM(LOWER(F8747))="Peads","Pediatrics",IF(TRIM(LOWER(F8747))="Pediatrics","Pediatrics",IF(TRIM(LOWER(F8747))="orthopedics","Orthopedics",IF(TRIM(LOWER(F8747))="Neurology","Neurology",IF(TRIM(LOWER(F8747))="Oncology","Oncology")))))))))))</f>
        <v>General</v>
      </c>
      <c r="P8747" s="3" t="str">
        <f t="shared" si="816"/>
        <v>Self</v>
      </c>
      <c r="Q8747" s="5">
        <f t="shared" si="817"/>
        <v>8</v>
      </c>
      <c r="R8747" s="1">
        <f t="shared" si="818"/>
        <v>326315.52000000002</v>
      </c>
      <c r="S8747" s="1">
        <f t="shared" si="819"/>
        <v>1</v>
      </c>
      <c r="T8747" s="1" t="str">
        <f t="shared" si="820"/>
        <v>51-65</v>
      </c>
      <c r="U8747" s="1" t="str">
        <f t="shared" si="821"/>
        <v>Unknown</v>
      </c>
    </row>
    <row r="8748" spans="1:21">
      <c r="A8748" s="1">
        <v>8747</v>
      </c>
      <c r="C8748" s="1" t="s">
        <v>34</v>
      </c>
      <c r="D8748" s="2">
        <v>45118</v>
      </c>
      <c r="E8748" s="2">
        <v>45129</v>
      </c>
      <c r="F8748" s="1" t="s">
        <v>49</v>
      </c>
      <c r="G8748" s="1" t="s">
        <v>41</v>
      </c>
      <c r="H8748" s="1" t="s">
        <v>15</v>
      </c>
      <c r="I8748" s="1">
        <v>115980.4</v>
      </c>
      <c r="J8748" s="1" t="s">
        <v>25</v>
      </c>
      <c r="K8748" s="1" t="s">
        <v>38</v>
      </c>
      <c r="N8748" s="3" t="str">
        <f>IF(LEFT(LOWER(C8748),1)="m","Male",IF(LEFT(LOWER(C8748),1)="f","Female","Unknown"))</f>
        <v>Male</v>
      </c>
      <c r="O8748" s="4" t="str">
        <f>IF(TRIM(LOWER(F8748))="neuro","Neurology",IF(TRIM(LOWER(F8748))="Neurology","Neurology",IF(TRIM(LOWER(F8748))="general ward","General",IF(TRIM(LOWER(F8748))="general","General",IF(TRIM(LOWER(F8748))="cardiology","Cardiology",IF(TRIM(LOWER(F8748))="Cardiology","Cardiology",IF(TRIM(LOWER(F8748))="Peads","Pediatrics",IF(TRIM(LOWER(F8748))="Pediatrics","Pediatrics",IF(TRIM(LOWER(F8748))="orthopedics","Orthopedics",IF(TRIM(LOWER(F8748))="Neurology","Neurology",IF(TRIM(LOWER(F8748))="Oncology","Oncology")))))))))))</f>
        <v>Oncology</v>
      </c>
      <c r="P8748" s="3" t="str">
        <f t="shared" si="816"/>
        <v>Unknown</v>
      </c>
      <c r="Q8748" s="5">
        <f t="shared" si="817"/>
        <v>11</v>
      </c>
      <c r="R8748" s="1">
        <f t="shared" si="818"/>
        <v>115980.4</v>
      </c>
      <c r="S8748" s="1">
        <f t="shared" si="819"/>
        <v>0</v>
      </c>
      <c r="T8748" s="1" t="str">
        <f t="shared" si="820"/>
        <v>0-17</v>
      </c>
      <c r="U8748" s="1" t="str">
        <f t="shared" si="821"/>
        <v>Yes</v>
      </c>
    </row>
    <row r="8749" spans="1:21">
      <c r="A8749" s="1">
        <v>8748</v>
      </c>
      <c r="B8749" s="1">
        <v>61</v>
      </c>
      <c r="C8749" s="1" t="s">
        <v>26</v>
      </c>
      <c r="D8749" s="2">
        <v>45375</v>
      </c>
      <c r="E8749" s="2">
        <v>45392</v>
      </c>
      <c r="F8749" s="1" t="s">
        <v>13</v>
      </c>
      <c r="G8749" s="1" t="s">
        <v>22</v>
      </c>
      <c r="H8749" s="1" t="s">
        <v>51</v>
      </c>
      <c r="I8749" s="1">
        <v>306549</v>
      </c>
      <c r="J8749" s="1" t="s">
        <v>17</v>
      </c>
      <c r="K8749" s="1" t="s">
        <v>16</v>
      </c>
      <c r="N8749" s="3" t="str">
        <f>IF(LEFT(LOWER(C8749),1)="m","Male",IF(LEFT(LOWER(C8749),1)="f","Female","Unknown"))</f>
        <v>Female</v>
      </c>
      <c r="O8749" s="4" t="str">
        <f>IF(TRIM(LOWER(F8749))="neuro","Neurology",IF(TRIM(LOWER(F8749))="Neurology","Neurology",IF(TRIM(LOWER(F8749))="general ward","General",IF(TRIM(LOWER(F8749))="general","General",IF(TRIM(LOWER(F8749))="cardiology","Cardiology",IF(TRIM(LOWER(F8749))="Cardiology","Cardiology",IF(TRIM(LOWER(F8749))="Peads","Pediatrics",IF(TRIM(LOWER(F8749))="Pediatrics","Pediatrics",IF(TRIM(LOWER(F8749))="orthopedics","Orthopedics",IF(TRIM(LOWER(F8749))="Neurology","Neurology",IF(TRIM(LOWER(F8749))="Oncology","Oncology")))))))))))</f>
        <v>Neurology</v>
      </c>
      <c r="P8749" s="3" t="str">
        <f t="shared" si="816"/>
        <v>Government</v>
      </c>
      <c r="Q8749" s="5">
        <f t="shared" si="817"/>
        <v>17</v>
      </c>
      <c r="R8749" s="1">
        <f t="shared" si="818"/>
        <v>306549</v>
      </c>
      <c r="S8749" s="1">
        <f t="shared" si="819"/>
        <v>1</v>
      </c>
      <c r="T8749" s="1" t="str">
        <f t="shared" si="820"/>
        <v>51-65</v>
      </c>
      <c r="U8749" s="1" t="str">
        <f t="shared" si="821"/>
        <v>Yes</v>
      </c>
    </row>
    <row r="8750" spans="1:21">
      <c r="A8750" s="1">
        <v>8749</v>
      </c>
      <c r="B8750" s="1">
        <v>66</v>
      </c>
      <c r="C8750" s="1" t="s">
        <v>18</v>
      </c>
      <c r="D8750" s="2">
        <v>45274</v>
      </c>
      <c r="E8750" s="2">
        <v>45288</v>
      </c>
      <c r="F8750" s="1" t="s">
        <v>30</v>
      </c>
      <c r="G8750" s="1" t="s">
        <v>41</v>
      </c>
      <c r="H8750" s="1" t="s">
        <v>48</v>
      </c>
      <c r="I8750" s="1">
        <v>91661.59</v>
      </c>
      <c r="J8750" s="1" t="s">
        <v>25</v>
      </c>
      <c r="K8750" s="1" t="s">
        <v>38</v>
      </c>
      <c r="N8750" s="3" t="str">
        <f>IF(LEFT(LOWER(C8750),1)="m","Male",IF(LEFT(LOWER(C8750),1)="f","Female","Unknown"))</f>
        <v>Male</v>
      </c>
      <c r="O8750" s="4" t="str">
        <f>IF(TRIM(LOWER(F8750))="neuro","Neurology",IF(TRIM(LOWER(F8750))="Neurology","Neurology",IF(TRIM(LOWER(F8750))="general ward","General",IF(TRIM(LOWER(F8750))="general","General",IF(TRIM(LOWER(F8750))="cardiology","Cardiology",IF(TRIM(LOWER(F8750))="Cardiology","Cardiology",IF(TRIM(LOWER(F8750))="Peads","Pediatrics",IF(TRIM(LOWER(F8750))="Pediatrics","Pediatrics",IF(TRIM(LOWER(F8750))="orthopedics","Orthopedics",IF(TRIM(LOWER(F8750))="Neurology","Neurology",IF(TRIM(LOWER(F8750))="Oncology","Oncology")))))))))))</f>
        <v>Pediatrics</v>
      </c>
      <c r="P8750" s="3" t="str">
        <f t="shared" si="816"/>
        <v>Unknown</v>
      </c>
      <c r="Q8750" s="5">
        <f t="shared" si="817"/>
        <v>14</v>
      </c>
      <c r="R8750" s="1">
        <f t="shared" si="818"/>
        <v>91661.59</v>
      </c>
      <c r="S8750" s="1">
        <f t="shared" si="819"/>
        <v>0</v>
      </c>
      <c r="T8750" s="1" t="str">
        <f t="shared" si="820"/>
        <v>66+</v>
      </c>
      <c r="U8750" s="1" t="str">
        <f t="shared" si="821"/>
        <v>Yes</v>
      </c>
    </row>
    <row r="8751" spans="1:21">
      <c r="A8751" s="1">
        <v>8750</v>
      </c>
      <c r="B8751" s="1">
        <v>93</v>
      </c>
      <c r="C8751" s="1" t="s">
        <v>12</v>
      </c>
      <c r="D8751" s="2">
        <v>45161</v>
      </c>
      <c r="E8751" s="2">
        <v>45164</v>
      </c>
      <c r="F8751" s="1" t="s">
        <v>45</v>
      </c>
      <c r="G8751" s="1" t="s">
        <v>31</v>
      </c>
      <c r="H8751" s="1" t="s">
        <v>48</v>
      </c>
      <c r="I8751" s="1">
        <v>120550.25</v>
      </c>
      <c r="J8751" s="1" t="s">
        <v>25</v>
      </c>
      <c r="K8751" s="1" t="s">
        <v>16</v>
      </c>
      <c r="N8751" s="3" t="str">
        <f>IF(LEFT(LOWER(C8751),1)="m","Male",IF(LEFT(LOWER(C8751),1)="f","Female","Unknown"))</f>
        <v>Unknown</v>
      </c>
      <c r="O8751" s="4" t="str">
        <f>IF(TRIM(LOWER(F8751))="neuro","Neurology",IF(TRIM(LOWER(F8751))="Neurology","Neurology",IF(TRIM(LOWER(F8751))="general ward","General",IF(TRIM(LOWER(F8751))="general","General",IF(TRIM(LOWER(F8751))="cardiology","Cardiology",IF(TRIM(LOWER(F8751))="Cardiology","Cardiology",IF(TRIM(LOWER(F8751))="Peads","Pediatrics",IF(TRIM(LOWER(F8751))="Pediatrics","Pediatrics",IF(TRIM(LOWER(F8751))="orthopedics","Orthopedics",IF(TRIM(LOWER(F8751))="Neurology","Neurology",IF(TRIM(LOWER(F8751))="Oncology","Oncology")))))))))))</f>
        <v>Neurology</v>
      </c>
      <c r="P8751" s="3" t="str">
        <f t="shared" si="816"/>
        <v>Private</v>
      </c>
      <c r="Q8751" s="5">
        <f t="shared" si="817"/>
        <v>3</v>
      </c>
      <c r="R8751" s="1">
        <f t="shared" si="818"/>
        <v>120550.25</v>
      </c>
      <c r="S8751" s="1">
        <f t="shared" si="819"/>
        <v>1</v>
      </c>
      <c r="T8751" s="1" t="str">
        <f t="shared" si="820"/>
        <v>66+</v>
      </c>
      <c r="U8751" s="1" t="str">
        <f t="shared" si="821"/>
        <v>Yes</v>
      </c>
    </row>
    <row r="8752" spans="1:21">
      <c r="A8752" s="1">
        <v>8751</v>
      </c>
      <c r="B8752" s="1">
        <v>5</v>
      </c>
      <c r="C8752" s="1" t="s">
        <v>18</v>
      </c>
      <c r="D8752" s="2">
        <v>45150</v>
      </c>
      <c r="E8752" s="2">
        <v>45168</v>
      </c>
      <c r="F8752" s="1" t="s">
        <v>30</v>
      </c>
      <c r="G8752" s="1" t="s">
        <v>36</v>
      </c>
      <c r="H8752" s="1" t="s">
        <v>39</v>
      </c>
      <c r="I8752" s="1">
        <v>273537.43</v>
      </c>
      <c r="J8752" s="1" t="s">
        <v>42</v>
      </c>
      <c r="K8752" s="1" t="s">
        <v>38</v>
      </c>
      <c r="N8752" s="3" t="str">
        <f>IF(LEFT(LOWER(C8752),1)="m","Male",IF(LEFT(LOWER(C8752),1)="f","Female","Unknown"))</f>
        <v>Male</v>
      </c>
      <c r="O8752" s="4" t="str">
        <f>IF(TRIM(LOWER(F8752))="neuro","Neurology",IF(TRIM(LOWER(F8752))="Neurology","Neurology",IF(TRIM(LOWER(F8752))="general ward","General",IF(TRIM(LOWER(F8752))="general","General",IF(TRIM(LOWER(F8752))="cardiology","Cardiology",IF(TRIM(LOWER(F8752))="Cardiology","Cardiology",IF(TRIM(LOWER(F8752))="Peads","Pediatrics",IF(TRIM(LOWER(F8752))="Pediatrics","Pediatrics",IF(TRIM(LOWER(F8752))="orthopedics","Orthopedics",IF(TRIM(LOWER(F8752))="Neurology","Neurology",IF(TRIM(LOWER(F8752))="Oncology","Oncology")))))))))))</f>
        <v>Pediatrics</v>
      </c>
      <c r="P8752" s="3" t="str">
        <f t="shared" si="816"/>
        <v>Government</v>
      </c>
      <c r="Q8752" s="5">
        <f t="shared" si="817"/>
        <v>18</v>
      </c>
      <c r="R8752" s="1">
        <f t="shared" si="818"/>
        <v>273537.43</v>
      </c>
      <c r="S8752" s="1">
        <f t="shared" si="819"/>
        <v>0</v>
      </c>
      <c r="T8752" s="1" t="str">
        <f t="shared" si="820"/>
        <v>0-17</v>
      </c>
      <c r="U8752" s="1" t="str">
        <f t="shared" si="821"/>
        <v>No</v>
      </c>
    </row>
    <row r="8753" spans="1:21">
      <c r="A8753" s="1">
        <v>8752</v>
      </c>
      <c r="B8753" s="1">
        <v>22</v>
      </c>
      <c r="C8753" s="1" t="s">
        <v>34</v>
      </c>
      <c r="D8753" s="2">
        <v>45349</v>
      </c>
      <c r="E8753" s="2">
        <v>45358</v>
      </c>
      <c r="F8753" s="1" t="s">
        <v>35</v>
      </c>
      <c r="G8753" s="1" t="s">
        <v>33</v>
      </c>
      <c r="H8753" s="1" t="s">
        <v>39</v>
      </c>
      <c r="I8753" s="1">
        <v>337761.61</v>
      </c>
      <c r="J8753" s="1" t="s">
        <v>17</v>
      </c>
      <c r="K8753" s="1" t="s">
        <v>42</v>
      </c>
      <c r="N8753" s="3" t="str">
        <f>IF(LEFT(LOWER(C8753),1)="m","Male",IF(LEFT(LOWER(C8753),1)="f","Female","Unknown"))</f>
        <v>Male</v>
      </c>
      <c r="O8753" s="4" t="str">
        <f>IF(TRIM(LOWER(F8753))="neuro","Neurology",IF(TRIM(LOWER(F8753))="Neurology","Neurology",IF(TRIM(LOWER(F8753))="general ward","General",IF(TRIM(LOWER(F8753))="general","General",IF(TRIM(LOWER(F8753))="cardiology","Cardiology",IF(TRIM(LOWER(F8753))="Cardiology","Cardiology",IF(TRIM(LOWER(F8753))="Peads","Pediatrics",IF(TRIM(LOWER(F8753))="Pediatrics","Pediatrics",IF(TRIM(LOWER(F8753))="orthopedics","Orthopedics",IF(TRIM(LOWER(F8753))="Neurology","Neurology",IF(TRIM(LOWER(F8753))="Oncology","Oncology")))))))))))</f>
        <v>Cardiology</v>
      </c>
      <c r="P8753" s="3" t="str">
        <f t="shared" si="816"/>
        <v>Self</v>
      </c>
      <c r="Q8753" s="5">
        <f t="shared" si="817"/>
        <v>9</v>
      </c>
      <c r="R8753" s="1">
        <f t="shared" si="818"/>
        <v>337761.61</v>
      </c>
      <c r="S8753" s="1">
        <f t="shared" si="819"/>
        <v>0</v>
      </c>
      <c r="T8753" s="1" t="str">
        <f t="shared" si="820"/>
        <v>18-35</v>
      </c>
      <c r="U8753" s="1" t="str">
        <f t="shared" si="821"/>
        <v>Yes</v>
      </c>
    </row>
    <row r="8754" spans="1:21">
      <c r="A8754" s="1">
        <v>8753</v>
      </c>
      <c r="B8754" s="1">
        <v>44</v>
      </c>
      <c r="C8754" s="1" t="s">
        <v>27</v>
      </c>
      <c r="D8754" s="2">
        <v>45159</v>
      </c>
      <c r="E8754" s="2">
        <v>45167</v>
      </c>
      <c r="F8754" s="1" t="s">
        <v>30</v>
      </c>
      <c r="G8754" s="1" t="s">
        <v>33</v>
      </c>
      <c r="H8754" s="1" t="s">
        <v>47</v>
      </c>
      <c r="I8754" s="1">
        <v>310748.88</v>
      </c>
      <c r="J8754" s="1" t="s">
        <v>17</v>
      </c>
      <c r="K8754" s="1" t="s">
        <v>42</v>
      </c>
      <c r="N8754" s="3" t="str">
        <f>IF(LEFT(LOWER(C8754),1)="m","Male",IF(LEFT(LOWER(C8754),1)="f","Female","Unknown"))</f>
        <v>Male</v>
      </c>
      <c r="O8754" s="4" t="str">
        <f>IF(TRIM(LOWER(F8754))="neuro","Neurology",IF(TRIM(LOWER(F8754))="Neurology","Neurology",IF(TRIM(LOWER(F8754))="general ward","General",IF(TRIM(LOWER(F8754))="general","General",IF(TRIM(LOWER(F8754))="cardiology","Cardiology",IF(TRIM(LOWER(F8754))="Cardiology","Cardiology",IF(TRIM(LOWER(F8754))="Peads","Pediatrics",IF(TRIM(LOWER(F8754))="Pediatrics","Pediatrics",IF(TRIM(LOWER(F8754))="orthopedics","Orthopedics",IF(TRIM(LOWER(F8754))="Neurology","Neurology",IF(TRIM(LOWER(F8754))="Oncology","Oncology")))))))))))</f>
        <v>Pediatrics</v>
      </c>
      <c r="P8754" s="3" t="str">
        <f t="shared" si="816"/>
        <v>Self</v>
      </c>
      <c r="Q8754" s="5">
        <f t="shared" si="817"/>
        <v>8</v>
      </c>
      <c r="R8754" s="1">
        <f t="shared" si="818"/>
        <v>310748.88</v>
      </c>
      <c r="S8754" s="1">
        <f t="shared" si="819"/>
        <v>0</v>
      </c>
      <c r="T8754" s="1" t="str">
        <f t="shared" si="820"/>
        <v>36-50</v>
      </c>
      <c r="U8754" s="1" t="str">
        <f t="shared" si="821"/>
        <v>Yes</v>
      </c>
    </row>
    <row r="8755" spans="1:21">
      <c r="A8755" s="1">
        <v>8754</v>
      </c>
      <c r="B8755" s="1">
        <v>25</v>
      </c>
      <c r="C8755" s="1" t="s">
        <v>12</v>
      </c>
      <c r="D8755" s="2">
        <v>45300</v>
      </c>
      <c r="E8755" s="2">
        <v>45305</v>
      </c>
      <c r="F8755" s="1" t="s">
        <v>52</v>
      </c>
      <c r="G8755" s="1" t="s">
        <v>46</v>
      </c>
      <c r="H8755" s="1" t="s">
        <v>39</v>
      </c>
      <c r="I8755" s="1">
        <v>156355.93</v>
      </c>
      <c r="J8755" s="1" t="s">
        <v>38</v>
      </c>
      <c r="K8755" s="1" t="s">
        <v>38</v>
      </c>
      <c r="N8755" s="3" t="str">
        <f>IF(LEFT(LOWER(C8755),1)="m","Male",IF(LEFT(LOWER(C8755),1)="f","Female","Unknown"))</f>
        <v>Unknown</v>
      </c>
      <c r="O8755" s="4" t="str">
        <f>IF(TRIM(LOWER(F8755))="neuro","Neurology",IF(TRIM(LOWER(F8755))="Neurology","Neurology",IF(TRIM(LOWER(F8755))="general ward","General",IF(TRIM(LOWER(F8755))="general","General",IF(TRIM(LOWER(F8755))="cardiology","Cardiology",IF(TRIM(LOWER(F8755))="Cardiology","Cardiology",IF(TRIM(LOWER(F8755))="Peads","Pediatrics",IF(TRIM(LOWER(F8755))="Pediatrics","Pediatrics",IF(TRIM(LOWER(F8755))="orthopedics","Orthopedics",IF(TRIM(LOWER(F8755))="Neurology","Neurology",IF(TRIM(LOWER(F8755))="Oncology","Oncology")))))))))))</f>
        <v>Oncology</v>
      </c>
      <c r="P8755" s="3" t="str">
        <f t="shared" si="816"/>
        <v>Self</v>
      </c>
      <c r="Q8755" s="5">
        <f t="shared" si="817"/>
        <v>5</v>
      </c>
      <c r="R8755" s="1">
        <f t="shared" si="818"/>
        <v>156355.93</v>
      </c>
      <c r="S8755" s="1">
        <f t="shared" si="819"/>
        <v>0</v>
      </c>
      <c r="T8755" s="1" t="str">
        <f t="shared" si="820"/>
        <v>18-35</v>
      </c>
      <c r="U8755" s="1" t="str">
        <f t="shared" si="821"/>
        <v>No</v>
      </c>
    </row>
    <row r="8756" spans="1:21">
      <c r="A8756" s="1">
        <v>8755</v>
      </c>
      <c r="C8756" s="1" t="s">
        <v>44</v>
      </c>
      <c r="D8756" s="2">
        <v>45058</v>
      </c>
      <c r="E8756" s="2">
        <v>45061</v>
      </c>
      <c r="F8756" s="1" t="s">
        <v>43</v>
      </c>
      <c r="G8756" s="1" t="s">
        <v>22</v>
      </c>
      <c r="H8756" s="1" t="s">
        <v>51</v>
      </c>
      <c r="I8756" s="1">
        <v>26070.2</v>
      </c>
      <c r="J8756" s="1" t="s">
        <v>16</v>
      </c>
      <c r="K8756" s="1" t="s">
        <v>42</v>
      </c>
      <c r="N8756" s="3" t="str">
        <f>IF(LEFT(LOWER(C8756),1)="m","Male",IF(LEFT(LOWER(C8756),1)="f","Female","Unknown"))</f>
        <v>Female</v>
      </c>
      <c r="O8756" s="4" t="str">
        <f>IF(TRIM(LOWER(F8756))="neuro","Neurology",IF(TRIM(LOWER(F8756))="Neurology","Neurology",IF(TRIM(LOWER(F8756))="general ward","General",IF(TRIM(LOWER(F8756))="general","General",IF(TRIM(LOWER(F8756))="cardiology","Cardiology",IF(TRIM(LOWER(F8756))="Cardiology","Cardiology",IF(TRIM(LOWER(F8756))="Peads","Pediatrics",IF(TRIM(LOWER(F8756))="Pediatrics","Pediatrics",IF(TRIM(LOWER(F8756))="orthopedics","Orthopedics",IF(TRIM(LOWER(F8756))="Neurology","Neurology",IF(TRIM(LOWER(F8756))="Oncology","Oncology")))))))))))</f>
        <v>Orthopedics</v>
      </c>
      <c r="P8756" s="3" t="str">
        <f t="shared" si="816"/>
        <v>Government</v>
      </c>
      <c r="Q8756" s="5">
        <f t="shared" si="817"/>
        <v>3</v>
      </c>
      <c r="R8756" s="1">
        <f t="shared" si="818"/>
        <v>26070.2</v>
      </c>
      <c r="S8756" s="1">
        <f t="shared" si="819"/>
        <v>0</v>
      </c>
      <c r="T8756" s="1" t="str">
        <f t="shared" si="820"/>
        <v>0-17</v>
      </c>
      <c r="U8756" s="1" t="str">
        <f t="shared" si="821"/>
        <v>Yes</v>
      </c>
    </row>
    <row r="8757" spans="1:21">
      <c r="A8757" s="1">
        <v>8756</v>
      </c>
      <c r="B8757" s="1">
        <v>15</v>
      </c>
      <c r="C8757" s="1" t="s">
        <v>44</v>
      </c>
      <c r="D8757" s="2">
        <v>45205</v>
      </c>
      <c r="E8757" s="2">
        <v>45222</v>
      </c>
      <c r="F8757" s="1" t="s">
        <v>49</v>
      </c>
      <c r="G8757" s="1" t="s">
        <v>41</v>
      </c>
      <c r="H8757" s="1" t="s">
        <v>51</v>
      </c>
      <c r="I8757" s="1">
        <v>54902.59</v>
      </c>
      <c r="J8757" s="1" t="s">
        <v>16</v>
      </c>
      <c r="K8757" s="1" t="s">
        <v>42</v>
      </c>
      <c r="N8757" s="3" t="str">
        <f>IF(LEFT(LOWER(C8757),1)="m","Male",IF(LEFT(LOWER(C8757),1)="f","Female","Unknown"))</f>
        <v>Female</v>
      </c>
      <c r="O8757" s="4" t="str">
        <f>IF(TRIM(LOWER(F8757))="neuro","Neurology",IF(TRIM(LOWER(F8757))="Neurology","Neurology",IF(TRIM(LOWER(F8757))="general ward","General",IF(TRIM(LOWER(F8757))="general","General",IF(TRIM(LOWER(F8757))="cardiology","Cardiology",IF(TRIM(LOWER(F8757))="Cardiology","Cardiology",IF(TRIM(LOWER(F8757))="Peads","Pediatrics",IF(TRIM(LOWER(F8757))="Pediatrics","Pediatrics",IF(TRIM(LOWER(F8757))="orthopedics","Orthopedics",IF(TRIM(LOWER(F8757))="Neurology","Neurology",IF(TRIM(LOWER(F8757))="Oncology","Oncology")))))))))))</f>
        <v>Oncology</v>
      </c>
      <c r="P8757" s="3" t="str">
        <f t="shared" si="816"/>
        <v>Unknown</v>
      </c>
      <c r="Q8757" s="5">
        <f t="shared" si="817"/>
        <v>17</v>
      </c>
      <c r="R8757" s="1">
        <f t="shared" si="818"/>
        <v>54902.59</v>
      </c>
      <c r="S8757" s="1">
        <f t="shared" si="819"/>
        <v>0</v>
      </c>
      <c r="T8757" s="1" t="str">
        <f t="shared" si="820"/>
        <v>0-17</v>
      </c>
      <c r="U8757" s="1" t="str">
        <f t="shared" si="821"/>
        <v>Yes</v>
      </c>
    </row>
    <row r="8758" spans="1:21">
      <c r="A8758" s="1">
        <v>8757</v>
      </c>
      <c r="B8758" s="1">
        <v>68</v>
      </c>
      <c r="C8758" s="1" t="s">
        <v>12</v>
      </c>
      <c r="D8758" s="2">
        <v>45179</v>
      </c>
      <c r="E8758" s="2">
        <v>45186</v>
      </c>
      <c r="F8758" s="1" t="s">
        <v>35</v>
      </c>
      <c r="G8758" s="1" t="s">
        <v>14</v>
      </c>
      <c r="H8758" s="1" t="s">
        <v>32</v>
      </c>
      <c r="I8758" s="1">
        <v>110978.18</v>
      </c>
      <c r="J8758" s="1" t="s">
        <v>42</v>
      </c>
      <c r="K8758" s="1" t="s">
        <v>25</v>
      </c>
      <c r="N8758" s="3" t="str">
        <f>IF(LEFT(LOWER(C8758),1)="m","Male",IF(LEFT(LOWER(C8758),1)="f","Female","Unknown"))</f>
        <v>Unknown</v>
      </c>
      <c r="O8758" s="4" t="str">
        <f>IF(TRIM(LOWER(F8758))="neuro","Neurology",IF(TRIM(LOWER(F8758))="Neurology","Neurology",IF(TRIM(LOWER(F8758))="general ward","General",IF(TRIM(LOWER(F8758))="general","General",IF(TRIM(LOWER(F8758))="cardiology","Cardiology",IF(TRIM(LOWER(F8758))="Cardiology","Cardiology",IF(TRIM(LOWER(F8758))="Peads","Pediatrics",IF(TRIM(LOWER(F8758))="Pediatrics","Pediatrics",IF(TRIM(LOWER(F8758))="orthopedics","Orthopedics",IF(TRIM(LOWER(F8758))="Neurology","Neurology",IF(TRIM(LOWER(F8758))="Oncology","Oncology")))))))))))</f>
        <v>Cardiology</v>
      </c>
      <c r="P8758" s="3" t="str">
        <f t="shared" si="816"/>
        <v>Private</v>
      </c>
      <c r="Q8758" s="5">
        <f t="shared" si="817"/>
        <v>7</v>
      </c>
      <c r="R8758" s="1">
        <f t="shared" si="818"/>
        <v>110978.18</v>
      </c>
      <c r="S8758" s="1">
        <f t="shared" si="819"/>
        <v>1</v>
      </c>
      <c r="T8758" s="1" t="str">
        <f t="shared" si="820"/>
        <v>66+</v>
      </c>
      <c r="U8758" s="1" t="str">
        <f t="shared" si="821"/>
        <v>No</v>
      </c>
    </row>
    <row r="8759" spans="1:21">
      <c r="A8759" s="1">
        <v>8758</v>
      </c>
      <c r="B8759" s="1">
        <v>47</v>
      </c>
      <c r="C8759" s="1" t="s">
        <v>26</v>
      </c>
      <c r="D8759" s="2">
        <v>45206</v>
      </c>
      <c r="E8759" s="2">
        <v>45225</v>
      </c>
      <c r="F8759" s="1" t="s">
        <v>28</v>
      </c>
      <c r="G8759" s="1" t="s">
        <v>46</v>
      </c>
      <c r="H8759" s="1" t="s">
        <v>15</v>
      </c>
      <c r="I8759" s="1">
        <v>21724.86</v>
      </c>
      <c r="J8759" s="1" t="s">
        <v>42</v>
      </c>
      <c r="K8759" s="1" t="s">
        <v>17</v>
      </c>
      <c r="N8759" s="3" t="str">
        <f>IF(LEFT(LOWER(C8759),1)="m","Male",IF(LEFT(LOWER(C8759),1)="f","Female","Unknown"))</f>
        <v>Female</v>
      </c>
      <c r="O8759" s="4" t="str">
        <f>IF(TRIM(LOWER(F8759))="neuro","Neurology",IF(TRIM(LOWER(F8759))="Neurology","Neurology",IF(TRIM(LOWER(F8759))="general ward","General",IF(TRIM(LOWER(F8759))="general","General",IF(TRIM(LOWER(F8759))="cardiology","Cardiology",IF(TRIM(LOWER(F8759))="Cardiology","Cardiology",IF(TRIM(LOWER(F8759))="Peads","Pediatrics",IF(TRIM(LOWER(F8759))="Pediatrics","Pediatrics",IF(TRIM(LOWER(F8759))="orthopedics","Orthopedics",IF(TRIM(LOWER(F8759))="Neurology","Neurology",IF(TRIM(LOWER(F8759))="Oncology","Oncology")))))))))))</f>
        <v>Orthopedics</v>
      </c>
      <c r="P8759" s="3" t="str">
        <f t="shared" si="816"/>
        <v>Self</v>
      </c>
      <c r="Q8759" s="5">
        <f t="shared" si="817"/>
        <v>19</v>
      </c>
      <c r="R8759" s="1">
        <f t="shared" si="818"/>
        <v>21724.86</v>
      </c>
      <c r="S8759" s="1">
        <f t="shared" si="819"/>
        <v>1</v>
      </c>
      <c r="T8759" s="1" t="str">
        <f t="shared" si="820"/>
        <v>36-50</v>
      </c>
      <c r="U8759" s="1" t="str">
        <f t="shared" si="821"/>
        <v>No</v>
      </c>
    </row>
    <row r="8760" spans="1:21">
      <c r="A8760" s="1">
        <v>8759</v>
      </c>
      <c r="B8760" s="1">
        <v>26</v>
      </c>
      <c r="C8760" s="1" t="s">
        <v>12</v>
      </c>
      <c r="D8760" s="2">
        <v>45424</v>
      </c>
      <c r="E8760" s="2">
        <v>45430</v>
      </c>
      <c r="F8760" s="1" t="s">
        <v>43</v>
      </c>
      <c r="G8760" s="1" t="s">
        <v>14</v>
      </c>
      <c r="H8760" s="1" t="s">
        <v>51</v>
      </c>
      <c r="I8760" s="1">
        <v>336941.87</v>
      </c>
      <c r="J8760" s="1" t="s">
        <v>38</v>
      </c>
      <c r="K8760" s="1" t="s">
        <v>42</v>
      </c>
      <c r="N8760" s="3" t="str">
        <f>IF(LEFT(LOWER(C8760),1)="m","Male",IF(LEFT(LOWER(C8760),1)="f","Female","Unknown"))</f>
        <v>Unknown</v>
      </c>
      <c r="O8760" s="4" t="str">
        <f>IF(TRIM(LOWER(F8760))="neuro","Neurology",IF(TRIM(LOWER(F8760))="Neurology","Neurology",IF(TRIM(LOWER(F8760))="general ward","General",IF(TRIM(LOWER(F8760))="general","General",IF(TRIM(LOWER(F8760))="cardiology","Cardiology",IF(TRIM(LOWER(F8760))="Cardiology","Cardiology",IF(TRIM(LOWER(F8760))="Peads","Pediatrics",IF(TRIM(LOWER(F8760))="Pediatrics","Pediatrics",IF(TRIM(LOWER(F8760))="orthopedics","Orthopedics",IF(TRIM(LOWER(F8760))="Neurology","Neurology",IF(TRIM(LOWER(F8760))="Oncology","Oncology")))))))))))</f>
        <v>Orthopedics</v>
      </c>
      <c r="P8760" s="3" t="str">
        <f t="shared" si="816"/>
        <v>Private</v>
      </c>
      <c r="Q8760" s="5">
        <f t="shared" si="817"/>
        <v>6</v>
      </c>
      <c r="R8760" s="1">
        <f t="shared" si="818"/>
        <v>336941.87</v>
      </c>
      <c r="S8760" s="1">
        <f t="shared" si="819"/>
        <v>0</v>
      </c>
      <c r="T8760" s="1" t="str">
        <f t="shared" si="820"/>
        <v>18-35</v>
      </c>
      <c r="U8760" s="1" t="str">
        <f t="shared" si="821"/>
        <v>No</v>
      </c>
    </row>
    <row r="8761" spans="1:21">
      <c r="A8761" s="1">
        <v>8760</v>
      </c>
      <c r="B8761" s="1">
        <v>92</v>
      </c>
      <c r="C8761" s="1" t="s">
        <v>18</v>
      </c>
      <c r="D8761" s="2">
        <v>45243</v>
      </c>
      <c r="E8761" s="2">
        <v>45244</v>
      </c>
      <c r="F8761" s="1" t="s">
        <v>43</v>
      </c>
      <c r="G8761" s="1" t="s">
        <v>41</v>
      </c>
      <c r="H8761" s="1" t="s">
        <v>37</v>
      </c>
      <c r="I8761" s="1">
        <v>294851.78999999998</v>
      </c>
      <c r="J8761" s="1" t="s">
        <v>16</v>
      </c>
      <c r="K8761" s="1" t="s">
        <v>16</v>
      </c>
      <c r="N8761" s="3" t="str">
        <f>IF(LEFT(LOWER(C8761),1)="m","Male",IF(LEFT(LOWER(C8761),1)="f","Female","Unknown"))</f>
        <v>Male</v>
      </c>
      <c r="O8761" s="4" t="str">
        <f>IF(TRIM(LOWER(F8761))="neuro","Neurology",IF(TRIM(LOWER(F8761))="Neurology","Neurology",IF(TRIM(LOWER(F8761))="general ward","General",IF(TRIM(LOWER(F8761))="general","General",IF(TRIM(LOWER(F8761))="cardiology","Cardiology",IF(TRIM(LOWER(F8761))="Cardiology","Cardiology",IF(TRIM(LOWER(F8761))="Peads","Pediatrics",IF(TRIM(LOWER(F8761))="Pediatrics","Pediatrics",IF(TRIM(LOWER(F8761))="orthopedics","Orthopedics",IF(TRIM(LOWER(F8761))="Neurology","Neurology",IF(TRIM(LOWER(F8761))="Oncology","Oncology")))))))))))</f>
        <v>Orthopedics</v>
      </c>
      <c r="P8761" s="3" t="str">
        <f t="shared" si="816"/>
        <v>Unknown</v>
      </c>
      <c r="Q8761" s="5">
        <f t="shared" si="817"/>
        <v>1</v>
      </c>
      <c r="R8761" s="1">
        <f t="shared" si="818"/>
        <v>294851.78999999998</v>
      </c>
      <c r="S8761" s="1">
        <f t="shared" si="819"/>
        <v>1</v>
      </c>
      <c r="T8761" s="1" t="str">
        <f t="shared" si="820"/>
        <v>66+</v>
      </c>
      <c r="U8761" s="1" t="str">
        <f t="shared" si="821"/>
        <v>Yes</v>
      </c>
    </row>
    <row r="8762" spans="1:21">
      <c r="A8762" s="1">
        <v>8761</v>
      </c>
      <c r="B8762" s="1">
        <v>34</v>
      </c>
      <c r="C8762" s="1" t="s">
        <v>44</v>
      </c>
      <c r="D8762" s="2">
        <v>45090</v>
      </c>
      <c r="E8762" s="2">
        <v>45102</v>
      </c>
      <c r="F8762" s="1" t="s">
        <v>50</v>
      </c>
      <c r="G8762" s="1" t="s">
        <v>41</v>
      </c>
      <c r="H8762" s="1" t="s">
        <v>39</v>
      </c>
      <c r="I8762" s="1">
        <v>265111.82</v>
      </c>
      <c r="J8762" s="1" t="s">
        <v>16</v>
      </c>
      <c r="K8762" s="1" t="s">
        <v>17</v>
      </c>
      <c r="N8762" s="3" t="str">
        <f>IF(LEFT(LOWER(C8762),1)="m","Male",IF(LEFT(LOWER(C8762),1)="f","Female","Unknown"))</f>
        <v>Female</v>
      </c>
      <c r="O8762" s="4" t="str">
        <f>IF(TRIM(LOWER(F8762))="neuro","Neurology",IF(TRIM(LOWER(F8762))="Neurology","Neurology",IF(TRIM(LOWER(F8762))="general ward","General",IF(TRIM(LOWER(F8762))="general","General",IF(TRIM(LOWER(F8762))="cardiology","Cardiology",IF(TRIM(LOWER(F8762))="Cardiology","Cardiology",IF(TRIM(LOWER(F8762))="Peads","Pediatrics",IF(TRIM(LOWER(F8762))="Pediatrics","Pediatrics",IF(TRIM(LOWER(F8762))="orthopedics","Orthopedics",IF(TRIM(LOWER(F8762))="Neurology","Neurology",IF(TRIM(LOWER(F8762))="Oncology","Oncology")))))))))))</f>
        <v>Cardiology</v>
      </c>
      <c r="P8762" s="3" t="str">
        <f t="shared" si="816"/>
        <v>Unknown</v>
      </c>
      <c r="Q8762" s="5">
        <f t="shared" si="817"/>
        <v>12</v>
      </c>
      <c r="R8762" s="1">
        <f t="shared" si="818"/>
        <v>265111.82</v>
      </c>
      <c r="S8762" s="1">
        <f t="shared" si="819"/>
        <v>1</v>
      </c>
      <c r="T8762" s="1" t="str">
        <f t="shared" si="820"/>
        <v>18-35</v>
      </c>
      <c r="U8762" s="1" t="str">
        <f t="shared" si="821"/>
        <v>Yes</v>
      </c>
    </row>
    <row r="8763" spans="1:21">
      <c r="A8763" s="1">
        <v>8762</v>
      </c>
      <c r="B8763" s="1">
        <v>90</v>
      </c>
      <c r="C8763" s="1" t="s">
        <v>44</v>
      </c>
      <c r="D8763" s="2">
        <v>45434</v>
      </c>
      <c r="E8763" s="2">
        <v>45440</v>
      </c>
      <c r="F8763" s="1" t="s">
        <v>30</v>
      </c>
      <c r="G8763" s="1" t="s">
        <v>14</v>
      </c>
      <c r="I8763" s="1">
        <v>48879.4</v>
      </c>
      <c r="K8763" s="1" t="s">
        <v>42</v>
      </c>
      <c r="N8763" s="3" t="str">
        <f>IF(LEFT(LOWER(C8763),1)="m","Male",IF(LEFT(LOWER(C8763),1)="f","Female","Unknown"))</f>
        <v>Female</v>
      </c>
      <c r="O8763" s="4" t="str">
        <f>IF(TRIM(LOWER(F8763))="neuro","Neurology",IF(TRIM(LOWER(F8763))="Neurology","Neurology",IF(TRIM(LOWER(F8763))="general ward","General",IF(TRIM(LOWER(F8763))="general","General",IF(TRIM(LOWER(F8763))="cardiology","Cardiology",IF(TRIM(LOWER(F8763))="Cardiology","Cardiology",IF(TRIM(LOWER(F8763))="Peads","Pediatrics",IF(TRIM(LOWER(F8763))="Pediatrics","Pediatrics",IF(TRIM(LOWER(F8763))="orthopedics","Orthopedics",IF(TRIM(LOWER(F8763))="Neurology","Neurology",IF(TRIM(LOWER(F8763))="Oncology","Oncology")))))))))))</f>
        <v>Pediatrics</v>
      </c>
      <c r="P8763" s="3" t="str">
        <f t="shared" si="816"/>
        <v>Private</v>
      </c>
      <c r="Q8763" s="5">
        <f t="shared" si="817"/>
        <v>6</v>
      </c>
      <c r="R8763" s="1">
        <f t="shared" si="818"/>
        <v>48879.4</v>
      </c>
      <c r="S8763" s="1">
        <f t="shared" si="819"/>
        <v>0</v>
      </c>
      <c r="T8763" s="1" t="str">
        <f t="shared" si="820"/>
        <v>66+</v>
      </c>
      <c r="U8763" s="1" t="str">
        <f t="shared" si="821"/>
        <v>Unknown</v>
      </c>
    </row>
    <row r="8764" spans="1:21">
      <c r="A8764" s="1">
        <v>8763</v>
      </c>
      <c r="B8764" s="1">
        <v>12</v>
      </c>
      <c r="C8764" s="1" t="s">
        <v>18</v>
      </c>
      <c r="D8764" s="2">
        <v>44929</v>
      </c>
      <c r="E8764" s="2">
        <v>44943</v>
      </c>
      <c r="F8764" s="1" t="s">
        <v>21</v>
      </c>
      <c r="G8764" s="1" t="s">
        <v>41</v>
      </c>
      <c r="H8764" s="1" t="s">
        <v>39</v>
      </c>
      <c r="I8764" s="1">
        <v>236141.44</v>
      </c>
      <c r="J8764" s="1" t="s">
        <v>38</v>
      </c>
      <c r="K8764" s="1" t="s">
        <v>20</v>
      </c>
      <c r="N8764" s="3" t="str">
        <f>IF(LEFT(LOWER(C8764),1)="m","Male",IF(LEFT(LOWER(C8764),1)="f","Female","Unknown"))</f>
        <v>Male</v>
      </c>
      <c r="O8764" s="4" t="str">
        <f>IF(TRIM(LOWER(F8764))="neuro","Neurology",IF(TRIM(LOWER(F8764))="Neurology","Neurology",IF(TRIM(LOWER(F8764))="general ward","General",IF(TRIM(LOWER(F8764))="general","General",IF(TRIM(LOWER(F8764))="cardiology","Cardiology",IF(TRIM(LOWER(F8764))="Cardiology","Cardiology",IF(TRIM(LOWER(F8764))="Peads","Pediatrics",IF(TRIM(LOWER(F8764))="Pediatrics","Pediatrics",IF(TRIM(LOWER(F8764))="orthopedics","Orthopedics",IF(TRIM(LOWER(F8764))="Neurology","Neurology",IF(TRIM(LOWER(F8764))="Oncology","Oncology")))))))))))</f>
        <v>General</v>
      </c>
      <c r="P8764" s="3" t="str">
        <f t="shared" si="816"/>
        <v>Unknown</v>
      </c>
      <c r="Q8764" s="5">
        <f t="shared" si="817"/>
        <v>14</v>
      </c>
      <c r="R8764" s="1">
        <f t="shared" si="818"/>
        <v>236141.44</v>
      </c>
      <c r="S8764" s="1">
        <f t="shared" si="819"/>
        <v>0</v>
      </c>
      <c r="T8764" s="1" t="str">
        <f t="shared" si="820"/>
        <v>0-17</v>
      </c>
      <c r="U8764" s="1" t="str">
        <f t="shared" si="821"/>
        <v>No</v>
      </c>
    </row>
    <row r="8765" spans="1:21">
      <c r="A8765" s="1">
        <v>8764</v>
      </c>
      <c r="B8765" s="1">
        <v>82</v>
      </c>
      <c r="C8765" s="1" t="s">
        <v>26</v>
      </c>
      <c r="D8765" s="2">
        <v>45635</v>
      </c>
      <c r="E8765" s="2">
        <v>45641</v>
      </c>
      <c r="F8765" s="1" t="s">
        <v>43</v>
      </c>
      <c r="G8765" s="1" t="s">
        <v>22</v>
      </c>
      <c r="H8765" s="1" t="s">
        <v>37</v>
      </c>
      <c r="I8765" s="1">
        <v>322666.96000000002</v>
      </c>
      <c r="J8765" s="1" t="s">
        <v>17</v>
      </c>
      <c r="K8765" s="1" t="s">
        <v>20</v>
      </c>
      <c r="N8765" s="3" t="str">
        <f>IF(LEFT(LOWER(C8765),1)="m","Male",IF(LEFT(LOWER(C8765),1)="f","Female","Unknown"))</f>
        <v>Female</v>
      </c>
      <c r="O8765" s="4" t="str">
        <f>IF(TRIM(LOWER(F8765))="neuro","Neurology",IF(TRIM(LOWER(F8765))="Neurology","Neurology",IF(TRIM(LOWER(F8765))="general ward","General",IF(TRIM(LOWER(F8765))="general","General",IF(TRIM(LOWER(F8765))="cardiology","Cardiology",IF(TRIM(LOWER(F8765))="Cardiology","Cardiology",IF(TRIM(LOWER(F8765))="Peads","Pediatrics",IF(TRIM(LOWER(F8765))="Pediatrics","Pediatrics",IF(TRIM(LOWER(F8765))="orthopedics","Orthopedics",IF(TRIM(LOWER(F8765))="Neurology","Neurology",IF(TRIM(LOWER(F8765))="Oncology","Oncology")))))))))))</f>
        <v>Orthopedics</v>
      </c>
      <c r="P8765" s="3" t="str">
        <f t="shared" si="816"/>
        <v>Government</v>
      </c>
      <c r="Q8765" s="5">
        <f t="shared" si="817"/>
        <v>6</v>
      </c>
      <c r="R8765" s="1">
        <f t="shared" si="818"/>
        <v>322666.96000000002</v>
      </c>
      <c r="S8765" s="1">
        <f t="shared" si="819"/>
        <v>0</v>
      </c>
      <c r="T8765" s="1" t="str">
        <f t="shared" si="820"/>
        <v>66+</v>
      </c>
      <c r="U8765" s="1" t="str">
        <f t="shared" si="821"/>
        <v>Yes</v>
      </c>
    </row>
    <row r="8766" spans="1:21">
      <c r="A8766" s="1">
        <v>8765</v>
      </c>
      <c r="B8766" s="1">
        <v>54</v>
      </c>
      <c r="C8766" s="1" t="s">
        <v>26</v>
      </c>
      <c r="D8766" s="2">
        <v>45031</v>
      </c>
      <c r="E8766" s="2">
        <v>45034</v>
      </c>
      <c r="F8766" s="1" t="s">
        <v>45</v>
      </c>
      <c r="G8766" s="1" t="s">
        <v>36</v>
      </c>
      <c r="H8766" s="1" t="s">
        <v>47</v>
      </c>
      <c r="I8766" s="1">
        <v>301665.08</v>
      </c>
      <c r="J8766" s="1" t="s">
        <v>24</v>
      </c>
      <c r="K8766" s="1" t="s">
        <v>25</v>
      </c>
      <c r="N8766" s="3" t="str">
        <f>IF(LEFT(LOWER(C8766),1)="m","Male",IF(LEFT(LOWER(C8766),1)="f","Female","Unknown"))</f>
        <v>Female</v>
      </c>
      <c r="O8766" s="4" t="str">
        <f>IF(TRIM(LOWER(F8766))="neuro","Neurology",IF(TRIM(LOWER(F8766))="Neurology","Neurology",IF(TRIM(LOWER(F8766))="general ward","General",IF(TRIM(LOWER(F8766))="general","General",IF(TRIM(LOWER(F8766))="cardiology","Cardiology",IF(TRIM(LOWER(F8766))="Cardiology","Cardiology",IF(TRIM(LOWER(F8766))="Peads","Pediatrics",IF(TRIM(LOWER(F8766))="Pediatrics","Pediatrics",IF(TRIM(LOWER(F8766))="orthopedics","Orthopedics",IF(TRIM(LOWER(F8766))="Neurology","Neurology",IF(TRIM(LOWER(F8766))="Oncology","Oncology")))))))))))</f>
        <v>Neurology</v>
      </c>
      <c r="P8766" s="3" t="str">
        <f t="shared" si="816"/>
        <v>Government</v>
      </c>
      <c r="Q8766" s="5">
        <f t="shared" si="817"/>
        <v>3</v>
      </c>
      <c r="R8766" s="1">
        <f t="shared" si="818"/>
        <v>301665.08</v>
      </c>
      <c r="S8766" s="1">
        <f t="shared" si="819"/>
        <v>1</v>
      </c>
      <c r="T8766" s="1" t="str">
        <f t="shared" si="820"/>
        <v>51-65</v>
      </c>
      <c r="U8766" s="1" t="str">
        <f t="shared" si="821"/>
        <v>No</v>
      </c>
    </row>
    <row r="8767" spans="1:21">
      <c r="A8767" s="1">
        <v>8766</v>
      </c>
      <c r="B8767" s="1">
        <v>21</v>
      </c>
      <c r="C8767" s="1" t="s">
        <v>27</v>
      </c>
      <c r="D8767" s="2">
        <v>45178</v>
      </c>
      <c r="E8767" s="2">
        <v>45182</v>
      </c>
      <c r="F8767" s="1" t="s">
        <v>19</v>
      </c>
      <c r="G8767" s="1" t="s">
        <v>31</v>
      </c>
      <c r="H8767" s="1" t="s">
        <v>15</v>
      </c>
      <c r="I8767" s="1">
        <v>258817.49</v>
      </c>
      <c r="J8767" s="1" t="s">
        <v>42</v>
      </c>
      <c r="K8767" s="1" t="s">
        <v>38</v>
      </c>
      <c r="N8767" s="3" t="str">
        <f>IF(LEFT(LOWER(C8767),1)="m","Male",IF(LEFT(LOWER(C8767),1)="f","Female","Unknown"))</f>
        <v>Male</v>
      </c>
      <c r="O8767" s="4" t="str">
        <f>IF(TRIM(LOWER(F8767))="neuro","Neurology",IF(TRIM(LOWER(F8767))="Neurology","Neurology",IF(TRIM(LOWER(F8767))="general ward","General",IF(TRIM(LOWER(F8767))="general","General",IF(TRIM(LOWER(F8767))="cardiology","Cardiology",IF(TRIM(LOWER(F8767))="Cardiology","Cardiology",IF(TRIM(LOWER(F8767))="Peads","Pediatrics",IF(TRIM(LOWER(F8767))="Pediatrics","Pediatrics",IF(TRIM(LOWER(F8767))="orthopedics","Orthopedics",IF(TRIM(LOWER(F8767))="Neurology","Neurology",IF(TRIM(LOWER(F8767))="Oncology","Oncology")))))))))))</f>
        <v>General</v>
      </c>
      <c r="P8767" s="3" t="str">
        <f t="shared" si="816"/>
        <v>Private</v>
      </c>
      <c r="Q8767" s="5">
        <f t="shared" si="817"/>
        <v>4</v>
      </c>
      <c r="R8767" s="1">
        <f t="shared" si="818"/>
        <v>258817.49</v>
      </c>
      <c r="S8767" s="1">
        <f t="shared" si="819"/>
        <v>0</v>
      </c>
      <c r="T8767" s="1" t="str">
        <f t="shared" si="820"/>
        <v>18-35</v>
      </c>
      <c r="U8767" s="1" t="str">
        <f t="shared" si="821"/>
        <v>No</v>
      </c>
    </row>
    <row r="8768" spans="1:21">
      <c r="A8768" s="1">
        <v>8767</v>
      </c>
      <c r="B8768" s="1">
        <v>81</v>
      </c>
      <c r="C8768" s="1" t="s">
        <v>26</v>
      </c>
      <c r="D8768" s="2">
        <v>45024</v>
      </c>
      <c r="E8768" s="2">
        <v>45037</v>
      </c>
      <c r="F8768" s="1" t="s">
        <v>52</v>
      </c>
      <c r="G8768" s="1" t="s">
        <v>41</v>
      </c>
      <c r="H8768" s="1" t="s">
        <v>51</v>
      </c>
      <c r="I8768" s="1">
        <v>321995.68</v>
      </c>
      <c r="J8768" s="1" t="s">
        <v>16</v>
      </c>
      <c r="K8768" s="1" t="s">
        <v>17</v>
      </c>
      <c r="N8768" s="3" t="str">
        <f>IF(LEFT(LOWER(C8768),1)="m","Male",IF(LEFT(LOWER(C8768),1)="f","Female","Unknown"))</f>
        <v>Female</v>
      </c>
      <c r="O8768" s="4" t="str">
        <f>IF(TRIM(LOWER(F8768))="neuro","Neurology",IF(TRIM(LOWER(F8768))="Neurology","Neurology",IF(TRIM(LOWER(F8768))="general ward","General",IF(TRIM(LOWER(F8768))="general","General",IF(TRIM(LOWER(F8768))="cardiology","Cardiology",IF(TRIM(LOWER(F8768))="Cardiology","Cardiology",IF(TRIM(LOWER(F8768))="Peads","Pediatrics",IF(TRIM(LOWER(F8768))="Pediatrics","Pediatrics",IF(TRIM(LOWER(F8768))="orthopedics","Orthopedics",IF(TRIM(LOWER(F8768))="Neurology","Neurology",IF(TRIM(LOWER(F8768))="Oncology","Oncology")))))))))))</f>
        <v>Oncology</v>
      </c>
      <c r="P8768" s="3" t="str">
        <f t="shared" si="816"/>
        <v>Unknown</v>
      </c>
      <c r="Q8768" s="5">
        <f t="shared" si="817"/>
        <v>13</v>
      </c>
      <c r="R8768" s="1">
        <f t="shared" si="818"/>
        <v>321995.68</v>
      </c>
      <c r="S8768" s="1">
        <f t="shared" si="819"/>
        <v>1</v>
      </c>
      <c r="T8768" s="1" t="str">
        <f t="shared" si="820"/>
        <v>66+</v>
      </c>
      <c r="U8768" s="1" t="str">
        <f t="shared" si="821"/>
        <v>Yes</v>
      </c>
    </row>
    <row r="8769" spans="1:21">
      <c r="A8769" s="1">
        <v>8768</v>
      </c>
      <c r="B8769" s="1">
        <v>50</v>
      </c>
      <c r="C8769" s="1" t="s">
        <v>34</v>
      </c>
      <c r="D8769" s="2">
        <v>45391</v>
      </c>
      <c r="E8769" s="2">
        <v>45405</v>
      </c>
      <c r="F8769" s="1" t="s">
        <v>52</v>
      </c>
      <c r="G8769" s="1" t="s">
        <v>33</v>
      </c>
      <c r="H8769" s="1" t="s">
        <v>48</v>
      </c>
      <c r="I8769" s="1">
        <v>155514.1</v>
      </c>
      <c r="J8769" s="1" t="s">
        <v>25</v>
      </c>
      <c r="K8769" s="1" t="s">
        <v>42</v>
      </c>
      <c r="N8769" s="3" t="str">
        <f>IF(LEFT(LOWER(C8769),1)="m","Male",IF(LEFT(LOWER(C8769),1)="f","Female","Unknown"))</f>
        <v>Male</v>
      </c>
      <c r="O8769" s="4" t="str">
        <f>IF(TRIM(LOWER(F8769))="neuro","Neurology",IF(TRIM(LOWER(F8769))="Neurology","Neurology",IF(TRIM(LOWER(F8769))="general ward","General",IF(TRIM(LOWER(F8769))="general","General",IF(TRIM(LOWER(F8769))="cardiology","Cardiology",IF(TRIM(LOWER(F8769))="Cardiology","Cardiology",IF(TRIM(LOWER(F8769))="Peads","Pediatrics",IF(TRIM(LOWER(F8769))="Pediatrics","Pediatrics",IF(TRIM(LOWER(F8769))="orthopedics","Orthopedics",IF(TRIM(LOWER(F8769))="Neurology","Neurology",IF(TRIM(LOWER(F8769))="Oncology","Oncology")))))))))))</f>
        <v>Oncology</v>
      </c>
      <c r="P8769" s="3" t="str">
        <f t="shared" si="816"/>
        <v>Self</v>
      </c>
      <c r="Q8769" s="5">
        <f t="shared" si="817"/>
        <v>14</v>
      </c>
      <c r="R8769" s="1">
        <f t="shared" si="818"/>
        <v>155514.1</v>
      </c>
      <c r="S8769" s="1">
        <f t="shared" si="819"/>
        <v>0</v>
      </c>
      <c r="T8769" s="1" t="str">
        <f t="shared" si="820"/>
        <v>36-50</v>
      </c>
      <c r="U8769" s="1" t="str">
        <f t="shared" si="821"/>
        <v>Yes</v>
      </c>
    </row>
    <row r="8770" spans="1:21">
      <c r="A8770" s="1">
        <v>8769</v>
      </c>
      <c r="B8770" s="1">
        <v>46</v>
      </c>
      <c r="C8770" s="1" t="s">
        <v>26</v>
      </c>
      <c r="D8770" s="2">
        <v>45286</v>
      </c>
      <c r="E8770" s="2">
        <v>45290</v>
      </c>
      <c r="F8770" s="1" t="s">
        <v>13</v>
      </c>
      <c r="G8770" s="1" t="s">
        <v>31</v>
      </c>
      <c r="H8770" s="1" t="s">
        <v>32</v>
      </c>
      <c r="I8770" s="1">
        <v>205570.9</v>
      </c>
      <c r="J8770" s="1" t="s">
        <v>38</v>
      </c>
      <c r="K8770" s="1" t="s">
        <v>17</v>
      </c>
      <c r="N8770" s="3" t="str">
        <f>IF(LEFT(LOWER(C8770),1)="m","Male",IF(LEFT(LOWER(C8770),1)="f","Female","Unknown"))</f>
        <v>Female</v>
      </c>
      <c r="O8770" s="4" t="str">
        <f>IF(TRIM(LOWER(F8770))="neuro","Neurology",IF(TRIM(LOWER(F8770))="Neurology","Neurology",IF(TRIM(LOWER(F8770))="general ward","General",IF(TRIM(LOWER(F8770))="general","General",IF(TRIM(LOWER(F8770))="cardiology","Cardiology",IF(TRIM(LOWER(F8770))="Cardiology","Cardiology",IF(TRIM(LOWER(F8770))="Peads","Pediatrics",IF(TRIM(LOWER(F8770))="Pediatrics","Pediatrics",IF(TRIM(LOWER(F8770))="orthopedics","Orthopedics",IF(TRIM(LOWER(F8770))="Neurology","Neurology",IF(TRIM(LOWER(F8770))="Oncology","Oncology")))))))))))</f>
        <v>Neurology</v>
      </c>
      <c r="P8770" s="3" t="str">
        <f t="shared" si="816"/>
        <v>Private</v>
      </c>
      <c r="Q8770" s="5">
        <f t="shared" si="817"/>
        <v>4</v>
      </c>
      <c r="R8770" s="1">
        <f t="shared" si="818"/>
        <v>205570.9</v>
      </c>
      <c r="S8770" s="1">
        <f t="shared" si="819"/>
        <v>1</v>
      </c>
      <c r="T8770" s="1" t="str">
        <f t="shared" si="820"/>
        <v>36-50</v>
      </c>
      <c r="U8770" s="1" t="str">
        <f t="shared" si="821"/>
        <v>No</v>
      </c>
    </row>
    <row r="8771" spans="1:21">
      <c r="A8771" s="1">
        <v>8770</v>
      </c>
      <c r="B8771" s="1">
        <v>61</v>
      </c>
      <c r="C8771" s="1" t="s">
        <v>26</v>
      </c>
      <c r="D8771" s="2">
        <v>45226</v>
      </c>
      <c r="E8771" s="2">
        <v>45232</v>
      </c>
      <c r="F8771" s="1" t="s">
        <v>49</v>
      </c>
      <c r="G8771" s="1" t="s">
        <v>14</v>
      </c>
      <c r="H8771" s="1" t="s">
        <v>51</v>
      </c>
      <c r="I8771" s="1">
        <v>337542</v>
      </c>
      <c r="J8771" s="1" t="s">
        <v>42</v>
      </c>
      <c r="K8771" s="1" t="s">
        <v>25</v>
      </c>
      <c r="N8771" s="3" t="str">
        <f>IF(LEFT(LOWER(C8771),1)="m","Male",IF(LEFT(LOWER(C8771),1)="f","Female","Unknown"))</f>
        <v>Female</v>
      </c>
      <c r="O8771" s="4" t="str">
        <f>IF(TRIM(LOWER(F8771))="neuro","Neurology",IF(TRIM(LOWER(F8771))="Neurology","Neurology",IF(TRIM(LOWER(F8771))="general ward","General",IF(TRIM(LOWER(F8771))="general","General",IF(TRIM(LOWER(F8771))="cardiology","Cardiology",IF(TRIM(LOWER(F8771))="Cardiology","Cardiology",IF(TRIM(LOWER(F8771))="Peads","Pediatrics",IF(TRIM(LOWER(F8771))="Pediatrics","Pediatrics",IF(TRIM(LOWER(F8771))="orthopedics","Orthopedics",IF(TRIM(LOWER(F8771))="Neurology","Neurology",IF(TRIM(LOWER(F8771))="Oncology","Oncology")))))))))))</f>
        <v>Oncology</v>
      </c>
      <c r="P8771" s="3" t="str">
        <f t="shared" ref="P8771:P8834" si="822">IF(LOWER(G8771)="private","Private",
IF(LOWER(G8771)="govt","Government",
IF(LOWER(G8771)="government","Government",
IF(LOWER(G8771)="self","Self","Unknown"))))</f>
        <v>Private</v>
      </c>
      <c r="Q8771" s="5">
        <f t="shared" ref="Q8771:Q8834" si="823">IF(E8771&lt;D8771,"",E8771-D8771)</f>
        <v>6</v>
      </c>
      <c r="R8771" s="1">
        <f t="shared" ref="R8771:R8834" si="824">IF(I8771&lt;0,"",I8771)</f>
        <v>337542</v>
      </c>
      <c r="S8771" s="1">
        <f t="shared" ref="S8771:S8834" si="825">IF(OR(K8771="Yes",K8771="YES",K8771="Y"),1,0)</f>
        <v>1</v>
      </c>
      <c r="T8771" s="1" t="str">
        <f t="shared" ref="T8771:T8834" si="826">IF(B8771&lt;18,"0-17",                                                  IF(B8771&lt;36,"18-35",
IF(B8771&lt;51,"36-50",
IF(B8771&lt;66,"51-65","66+"))))</f>
        <v>51-65</v>
      </c>
      <c r="U8771" s="1" t="str">
        <f t="shared" ref="U8771:U8834" si="827">IF(OR(TRIM(UPPER(J8771))="YES",TRIM(UPPER(J8771))="Y"),"Yes",
IF(OR(TRIM(UPPER(J8771))="NO",TRIM(UPPER(J8771))="N"),"No","Unknown"))</f>
        <v>No</v>
      </c>
    </row>
    <row r="8772" spans="1:21">
      <c r="A8772" s="1">
        <v>8771</v>
      </c>
      <c r="B8772" s="1">
        <v>60</v>
      </c>
      <c r="C8772" s="1" t="s">
        <v>34</v>
      </c>
      <c r="D8772" s="2">
        <v>45314</v>
      </c>
      <c r="E8772" s="2">
        <v>45333</v>
      </c>
      <c r="F8772" s="1" t="s">
        <v>21</v>
      </c>
      <c r="G8772" s="1" t="s">
        <v>33</v>
      </c>
      <c r="H8772" s="1" t="s">
        <v>15</v>
      </c>
      <c r="I8772" s="1">
        <v>123280.59</v>
      </c>
      <c r="J8772" s="1" t="s">
        <v>17</v>
      </c>
      <c r="K8772" s="1" t="s">
        <v>38</v>
      </c>
      <c r="N8772" s="3" t="str">
        <f>IF(LEFT(LOWER(C8772),1)="m","Male",IF(LEFT(LOWER(C8772),1)="f","Female","Unknown"))</f>
        <v>Male</v>
      </c>
      <c r="O8772" s="4" t="str">
        <f>IF(TRIM(LOWER(F8772))="neuro","Neurology",IF(TRIM(LOWER(F8772))="Neurology","Neurology",IF(TRIM(LOWER(F8772))="general ward","General",IF(TRIM(LOWER(F8772))="general","General",IF(TRIM(LOWER(F8772))="cardiology","Cardiology",IF(TRIM(LOWER(F8772))="Cardiology","Cardiology",IF(TRIM(LOWER(F8772))="Peads","Pediatrics",IF(TRIM(LOWER(F8772))="Pediatrics","Pediatrics",IF(TRIM(LOWER(F8772))="orthopedics","Orthopedics",IF(TRIM(LOWER(F8772))="Neurology","Neurology",IF(TRIM(LOWER(F8772))="Oncology","Oncology")))))))))))</f>
        <v>General</v>
      </c>
      <c r="P8772" s="3" t="str">
        <f t="shared" si="822"/>
        <v>Self</v>
      </c>
      <c r="Q8772" s="5">
        <f t="shared" si="823"/>
        <v>19</v>
      </c>
      <c r="R8772" s="1">
        <f t="shared" si="824"/>
        <v>123280.59</v>
      </c>
      <c r="S8772" s="1">
        <f t="shared" si="825"/>
        <v>0</v>
      </c>
      <c r="T8772" s="1" t="str">
        <f t="shared" si="826"/>
        <v>51-65</v>
      </c>
      <c r="U8772" s="1" t="str">
        <f t="shared" si="827"/>
        <v>Yes</v>
      </c>
    </row>
    <row r="8773" spans="1:21">
      <c r="A8773" s="1">
        <v>8772</v>
      </c>
      <c r="B8773" s="1">
        <v>25</v>
      </c>
      <c r="C8773" s="1" t="s">
        <v>27</v>
      </c>
      <c r="D8773" s="2">
        <v>45397</v>
      </c>
      <c r="E8773" s="2">
        <v>45415</v>
      </c>
      <c r="F8773" s="1" t="s">
        <v>49</v>
      </c>
      <c r="G8773" s="1" t="s">
        <v>36</v>
      </c>
      <c r="H8773" s="1" t="s">
        <v>39</v>
      </c>
      <c r="I8773" s="1">
        <v>228380.78</v>
      </c>
      <c r="J8773" s="1" t="s">
        <v>24</v>
      </c>
      <c r="K8773" s="1" t="s">
        <v>16</v>
      </c>
      <c r="N8773" s="3" t="str">
        <f>IF(LEFT(LOWER(C8773),1)="m","Male",IF(LEFT(LOWER(C8773),1)="f","Female","Unknown"))</f>
        <v>Male</v>
      </c>
      <c r="O8773" s="4" t="str">
        <f>IF(TRIM(LOWER(F8773))="neuro","Neurology",IF(TRIM(LOWER(F8773))="Neurology","Neurology",IF(TRIM(LOWER(F8773))="general ward","General",IF(TRIM(LOWER(F8773))="general","General",IF(TRIM(LOWER(F8773))="cardiology","Cardiology",IF(TRIM(LOWER(F8773))="Cardiology","Cardiology",IF(TRIM(LOWER(F8773))="Peads","Pediatrics",IF(TRIM(LOWER(F8773))="Pediatrics","Pediatrics",IF(TRIM(LOWER(F8773))="orthopedics","Orthopedics",IF(TRIM(LOWER(F8773))="Neurology","Neurology",IF(TRIM(LOWER(F8773))="Oncology","Oncology")))))))))))</f>
        <v>Oncology</v>
      </c>
      <c r="P8773" s="3" t="str">
        <f t="shared" si="822"/>
        <v>Government</v>
      </c>
      <c r="Q8773" s="5">
        <f t="shared" si="823"/>
        <v>18</v>
      </c>
      <c r="R8773" s="1">
        <f t="shared" si="824"/>
        <v>228380.78</v>
      </c>
      <c r="S8773" s="1">
        <f t="shared" si="825"/>
        <v>1</v>
      </c>
      <c r="T8773" s="1" t="str">
        <f t="shared" si="826"/>
        <v>18-35</v>
      </c>
      <c r="U8773" s="1" t="str">
        <f t="shared" si="827"/>
        <v>No</v>
      </c>
    </row>
    <row r="8774" spans="1:21">
      <c r="A8774" s="1">
        <v>8773</v>
      </c>
      <c r="B8774" s="1">
        <v>40</v>
      </c>
      <c r="C8774" s="1" t="s">
        <v>29</v>
      </c>
      <c r="D8774" s="2">
        <v>45343</v>
      </c>
      <c r="E8774" s="2">
        <v>45361</v>
      </c>
      <c r="F8774" s="1" t="s">
        <v>43</v>
      </c>
      <c r="G8774" s="1" t="s">
        <v>46</v>
      </c>
      <c r="H8774" s="1" t="s">
        <v>15</v>
      </c>
      <c r="I8774" s="1">
        <v>192507.42</v>
      </c>
      <c r="J8774" s="1" t="s">
        <v>17</v>
      </c>
      <c r="K8774" s="1" t="s">
        <v>16</v>
      </c>
      <c r="N8774" s="3" t="str">
        <f>IF(LEFT(LOWER(C8774),1)="m","Male",IF(LEFT(LOWER(C8774),1)="f","Female","Unknown"))</f>
        <v>Female</v>
      </c>
      <c r="O8774" s="4" t="str">
        <f>IF(TRIM(LOWER(F8774))="neuro","Neurology",IF(TRIM(LOWER(F8774))="Neurology","Neurology",IF(TRIM(LOWER(F8774))="general ward","General",IF(TRIM(LOWER(F8774))="general","General",IF(TRIM(LOWER(F8774))="cardiology","Cardiology",IF(TRIM(LOWER(F8774))="Cardiology","Cardiology",IF(TRIM(LOWER(F8774))="Peads","Pediatrics",IF(TRIM(LOWER(F8774))="Pediatrics","Pediatrics",IF(TRIM(LOWER(F8774))="orthopedics","Orthopedics",IF(TRIM(LOWER(F8774))="Neurology","Neurology",IF(TRIM(LOWER(F8774))="Oncology","Oncology")))))))))))</f>
        <v>Orthopedics</v>
      </c>
      <c r="P8774" s="3" t="str">
        <f t="shared" si="822"/>
        <v>Self</v>
      </c>
      <c r="Q8774" s="5">
        <f t="shared" si="823"/>
        <v>18</v>
      </c>
      <c r="R8774" s="1">
        <f t="shared" si="824"/>
        <v>192507.42</v>
      </c>
      <c r="S8774" s="1">
        <f t="shared" si="825"/>
        <v>1</v>
      </c>
      <c r="T8774" s="1" t="str">
        <f t="shared" si="826"/>
        <v>36-50</v>
      </c>
      <c r="U8774" s="1" t="str">
        <f t="shared" si="827"/>
        <v>Yes</v>
      </c>
    </row>
    <row r="8775" spans="1:21">
      <c r="A8775" s="1">
        <v>8774</v>
      </c>
      <c r="C8775" s="1" t="s">
        <v>34</v>
      </c>
      <c r="D8775" s="2">
        <v>45025</v>
      </c>
      <c r="E8775" s="2">
        <v>45035</v>
      </c>
      <c r="F8775" s="1" t="s">
        <v>13</v>
      </c>
      <c r="G8775" s="1" t="s">
        <v>31</v>
      </c>
      <c r="H8775" s="1" t="s">
        <v>23</v>
      </c>
      <c r="I8775" s="1">
        <v>345465.52</v>
      </c>
      <c r="J8775" s="1" t="s">
        <v>16</v>
      </c>
      <c r="K8775" s="1" t="s">
        <v>38</v>
      </c>
      <c r="N8775" s="3" t="str">
        <f>IF(LEFT(LOWER(C8775),1)="m","Male",IF(LEFT(LOWER(C8775),1)="f","Female","Unknown"))</f>
        <v>Male</v>
      </c>
      <c r="O8775" s="4" t="str">
        <f>IF(TRIM(LOWER(F8775))="neuro","Neurology",IF(TRIM(LOWER(F8775))="Neurology","Neurology",IF(TRIM(LOWER(F8775))="general ward","General",IF(TRIM(LOWER(F8775))="general","General",IF(TRIM(LOWER(F8775))="cardiology","Cardiology",IF(TRIM(LOWER(F8775))="Cardiology","Cardiology",IF(TRIM(LOWER(F8775))="Peads","Pediatrics",IF(TRIM(LOWER(F8775))="Pediatrics","Pediatrics",IF(TRIM(LOWER(F8775))="orthopedics","Orthopedics",IF(TRIM(LOWER(F8775))="Neurology","Neurology",IF(TRIM(LOWER(F8775))="Oncology","Oncology")))))))))))</f>
        <v>Neurology</v>
      </c>
      <c r="P8775" s="3" t="str">
        <f t="shared" si="822"/>
        <v>Private</v>
      </c>
      <c r="Q8775" s="5">
        <f t="shared" si="823"/>
        <v>10</v>
      </c>
      <c r="R8775" s="1">
        <f t="shared" si="824"/>
        <v>345465.52</v>
      </c>
      <c r="S8775" s="1">
        <f t="shared" si="825"/>
        <v>0</v>
      </c>
      <c r="T8775" s="1" t="str">
        <f t="shared" si="826"/>
        <v>0-17</v>
      </c>
      <c r="U8775" s="1" t="str">
        <f t="shared" si="827"/>
        <v>Yes</v>
      </c>
    </row>
    <row r="8776" spans="1:21">
      <c r="A8776" s="1">
        <v>8775</v>
      </c>
      <c r="B8776" s="1">
        <v>66</v>
      </c>
      <c r="C8776" s="1" t="s">
        <v>27</v>
      </c>
      <c r="D8776" s="2">
        <v>45626</v>
      </c>
      <c r="E8776" s="2">
        <v>45646</v>
      </c>
      <c r="F8776" s="1" t="s">
        <v>49</v>
      </c>
      <c r="G8776" s="1" t="s">
        <v>31</v>
      </c>
      <c r="H8776" s="1" t="s">
        <v>47</v>
      </c>
      <c r="I8776" s="1">
        <v>49423.95</v>
      </c>
      <c r="J8776" s="1" t="s">
        <v>25</v>
      </c>
      <c r="K8776" s="1" t="s">
        <v>16</v>
      </c>
      <c r="N8776" s="3" t="str">
        <f>IF(LEFT(LOWER(C8776),1)="m","Male",IF(LEFT(LOWER(C8776),1)="f","Female","Unknown"))</f>
        <v>Male</v>
      </c>
      <c r="O8776" s="4" t="str">
        <f>IF(TRIM(LOWER(F8776))="neuro","Neurology",IF(TRIM(LOWER(F8776))="Neurology","Neurology",IF(TRIM(LOWER(F8776))="general ward","General",IF(TRIM(LOWER(F8776))="general","General",IF(TRIM(LOWER(F8776))="cardiology","Cardiology",IF(TRIM(LOWER(F8776))="Cardiology","Cardiology",IF(TRIM(LOWER(F8776))="Peads","Pediatrics",IF(TRIM(LOWER(F8776))="Pediatrics","Pediatrics",IF(TRIM(LOWER(F8776))="orthopedics","Orthopedics",IF(TRIM(LOWER(F8776))="Neurology","Neurology",IF(TRIM(LOWER(F8776))="Oncology","Oncology")))))))))))</f>
        <v>Oncology</v>
      </c>
      <c r="P8776" s="3" t="str">
        <f t="shared" si="822"/>
        <v>Private</v>
      </c>
      <c r="Q8776" s="5">
        <f t="shared" si="823"/>
        <v>20</v>
      </c>
      <c r="R8776" s="1">
        <f t="shared" si="824"/>
        <v>49423.95</v>
      </c>
      <c r="S8776" s="1">
        <f t="shared" si="825"/>
        <v>1</v>
      </c>
      <c r="T8776" s="1" t="str">
        <f t="shared" si="826"/>
        <v>66+</v>
      </c>
      <c r="U8776" s="1" t="str">
        <f t="shared" si="827"/>
        <v>Yes</v>
      </c>
    </row>
    <row r="8777" spans="1:21">
      <c r="A8777" s="1">
        <v>8776</v>
      </c>
      <c r="B8777" s="1">
        <v>75</v>
      </c>
      <c r="C8777" s="1" t="s">
        <v>26</v>
      </c>
      <c r="D8777" s="2">
        <v>45025</v>
      </c>
      <c r="E8777" s="2">
        <v>45040</v>
      </c>
      <c r="F8777" s="1" t="s">
        <v>35</v>
      </c>
      <c r="G8777" s="1" t="s">
        <v>36</v>
      </c>
      <c r="H8777" s="1" t="s">
        <v>15</v>
      </c>
      <c r="I8777" s="1">
        <v>288310.53000000003</v>
      </c>
      <c r="J8777" s="1" t="s">
        <v>24</v>
      </c>
      <c r="K8777" s="1" t="s">
        <v>25</v>
      </c>
      <c r="N8777" s="3" t="str">
        <f>IF(LEFT(LOWER(C8777),1)="m","Male",IF(LEFT(LOWER(C8777),1)="f","Female","Unknown"))</f>
        <v>Female</v>
      </c>
      <c r="O8777" s="4" t="str">
        <f>IF(TRIM(LOWER(F8777))="neuro","Neurology",IF(TRIM(LOWER(F8777))="Neurology","Neurology",IF(TRIM(LOWER(F8777))="general ward","General",IF(TRIM(LOWER(F8777))="general","General",IF(TRIM(LOWER(F8777))="cardiology","Cardiology",IF(TRIM(LOWER(F8777))="Cardiology","Cardiology",IF(TRIM(LOWER(F8777))="Peads","Pediatrics",IF(TRIM(LOWER(F8777))="Pediatrics","Pediatrics",IF(TRIM(LOWER(F8777))="orthopedics","Orthopedics",IF(TRIM(LOWER(F8777))="Neurology","Neurology",IF(TRIM(LOWER(F8777))="Oncology","Oncology")))))))))))</f>
        <v>Cardiology</v>
      </c>
      <c r="P8777" s="3" t="str">
        <f t="shared" si="822"/>
        <v>Government</v>
      </c>
      <c r="Q8777" s="5">
        <f t="shared" si="823"/>
        <v>15</v>
      </c>
      <c r="R8777" s="1">
        <f t="shared" si="824"/>
        <v>288310.53000000003</v>
      </c>
      <c r="S8777" s="1">
        <f t="shared" si="825"/>
        <v>1</v>
      </c>
      <c r="T8777" s="1" t="str">
        <f t="shared" si="826"/>
        <v>66+</v>
      </c>
      <c r="U8777" s="1" t="str">
        <f t="shared" si="827"/>
        <v>No</v>
      </c>
    </row>
    <row r="8778" spans="1:21">
      <c r="A8778" s="1">
        <v>8777</v>
      </c>
      <c r="B8778" s="1">
        <v>8</v>
      </c>
      <c r="C8778" s="1" t="s">
        <v>12</v>
      </c>
      <c r="D8778" s="2">
        <v>45161</v>
      </c>
      <c r="E8778" s="2">
        <v>45176</v>
      </c>
      <c r="F8778" s="1" t="s">
        <v>19</v>
      </c>
      <c r="G8778" s="1" t="s">
        <v>31</v>
      </c>
      <c r="H8778" s="1" t="s">
        <v>47</v>
      </c>
      <c r="I8778" s="1">
        <v>47039.199999999997</v>
      </c>
      <c r="K8778" s="1" t="s">
        <v>38</v>
      </c>
      <c r="N8778" s="3" t="str">
        <f>IF(LEFT(LOWER(C8778),1)="m","Male",IF(LEFT(LOWER(C8778),1)="f","Female","Unknown"))</f>
        <v>Unknown</v>
      </c>
      <c r="O8778" s="4" t="str">
        <f>IF(TRIM(LOWER(F8778))="neuro","Neurology",IF(TRIM(LOWER(F8778))="Neurology","Neurology",IF(TRIM(LOWER(F8778))="general ward","General",IF(TRIM(LOWER(F8778))="general","General",IF(TRIM(LOWER(F8778))="cardiology","Cardiology",IF(TRIM(LOWER(F8778))="Cardiology","Cardiology",IF(TRIM(LOWER(F8778))="Peads","Pediatrics",IF(TRIM(LOWER(F8778))="Pediatrics","Pediatrics",IF(TRIM(LOWER(F8778))="orthopedics","Orthopedics",IF(TRIM(LOWER(F8778))="Neurology","Neurology",IF(TRIM(LOWER(F8778))="Oncology","Oncology")))))))))))</f>
        <v>General</v>
      </c>
      <c r="P8778" s="3" t="str">
        <f t="shared" si="822"/>
        <v>Private</v>
      </c>
      <c r="Q8778" s="5">
        <f t="shared" si="823"/>
        <v>15</v>
      </c>
      <c r="R8778" s="1">
        <f t="shared" si="824"/>
        <v>47039.199999999997</v>
      </c>
      <c r="S8778" s="1">
        <f t="shared" si="825"/>
        <v>0</v>
      </c>
      <c r="T8778" s="1" t="str">
        <f t="shared" si="826"/>
        <v>0-17</v>
      </c>
      <c r="U8778" s="1" t="str">
        <f t="shared" si="827"/>
        <v>Unknown</v>
      </c>
    </row>
    <row r="8779" spans="1:21">
      <c r="A8779" s="1">
        <v>8778</v>
      </c>
      <c r="B8779" s="1">
        <v>83</v>
      </c>
      <c r="C8779" s="1" t="s">
        <v>18</v>
      </c>
      <c r="D8779" s="2">
        <v>44975</v>
      </c>
      <c r="E8779" s="2">
        <v>44989</v>
      </c>
      <c r="F8779" s="1" t="s">
        <v>43</v>
      </c>
      <c r="G8779" s="1" t="s">
        <v>36</v>
      </c>
      <c r="H8779" s="1" t="s">
        <v>37</v>
      </c>
      <c r="I8779" s="1">
        <v>154573.45000000001</v>
      </c>
      <c r="J8779" s="1" t="s">
        <v>24</v>
      </c>
      <c r="K8779" s="1" t="s">
        <v>38</v>
      </c>
      <c r="N8779" s="3" t="str">
        <f>IF(LEFT(LOWER(C8779),1)="m","Male",IF(LEFT(LOWER(C8779),1)="f","Female","Unknown"))</f>
        <v>Male</v>
      </c>
      <c r="O8779" s="4" t="str">
        <f>IF(TRIM(LOWER(F8779))="neuro","Neurology",IF(TRIM(LOWER(F8779))="Neurology","Neurology",IF(TRIM(LOWER(F8779))="general ward","General",IF(TRIM(LOWER(F8779))="general","General",IF(TRIM(LOWER(F8779))="cardiology","Cardiology",IF(TRIM(LOWER(F8779))="Cardiology","Cardiology",IF(TRIM(LOWER(F8779))="Peads","Pediatrics",IF(TRIM(LOWER(F8779))="Pediatrics","Pediatrics",IF(TRIM(LOWER(F8779))="orthopedics","Orthopedics",IF(TRIM(LOWER(F8779))="Neurology","Neurology",IF(TRIM(LOWER(F8779))="Oncology","Oncology")))))))))))</f>
        <v>Orthopedics</v>
      </c>
      <c r="P8779" s="3" t="str">
        <f t="shared" si="822"/>
        <v>Government</v>
      </c>
      <c r="Q8779" s="5">
        <f t="shared" si="823"/>
        <v>14</v>
      </c>
      <c r="R8779" s="1">
        <f t="shared" si="824"/>
        <v>154573.45000000001</v>
      </c>
      <c r="S8779" s="1">
        <f t="shared" si="825"/>
        <v>0</v>
      </c>
      <c r="T8779" s="1" t="str">
        <f t="shared" si="826"/>
        <v>66+</v>
      </c>
      <c r="U8779" s="1" t="str">
        <f t="shared" si="827"/>
        <v>No</v>
      </c>
    </row>
    <row r="8780" spans="1:21">
      <c r="A8780" s="1">
        <v>8779</v>
      </c>
      <c r="B8780" s="1">
        <v>61</v>
      </c>
      <c r="C8780" s="1" t="s">
        <v>27</v>
      </c>
      <c r="D8780" s="2">
        <v>45313</v>
      </c>
      <c r="E8780" s="2">
        <v>45319</v>
      </c>
      <c r="F8780" s="1" t="s">
        <v>19</v>
      </c>
      <c r="G8780" s="1" t="s">
        <v>41</v>
      </c>
      <c r="H8780" s="1" t="s">
        <v>37</v>
      </c>
      <c r="I8780" s="1">
        <v>58798.9</v>
      </c>
      <c r="J8780" s="1" t="s">
        <v>42</v>
      </c>
      <c r="K8780" s="1" t="s">
        <v>38</v>
      </c>
      <c r="N8780" s="3" t="str">
        <f>IF(LEFT(LOWER(C8780),1)="m","Male",IF(LEFT(LOWER(C8780),1)="f","Female","Unknown"))</f>
        <v>Male</v>
      </c>
      <c r="O8780" s="4" t="str">
        <f>IF(TRIM(LOWER(F8780))="neuro","Neurology",IF(TRIM(LOWER(F8780))="Neurology","Neurology",IF(TRIM(LOWER(F8780))="general ward","General",IF(TRIM(LOWER(F8780))="general","General",IF(TRIM(LOWER(F8780))="cardiology","Cardiology",IF(TRIM(LOWER(F8780))="Cardiology","Cardiology",IF(TRIM(LOWER(F8780))="Peads","Pediatrics",IF(TRIM(LOWER(F8780))="Pediatrics","Pediatrics",IF(TRIM(LOWER(F8780))="orthopedics","Orthopedics",IF(TRIM(LOWER(F8780))="Neurology","Neurology",IF(TRIM(LOWER(F8780))="Oncology","Oncology")))))))))))</f>
        <v>General</v>
      </c>
      <c r="P8780" s="3" t="str">
        <f t="shared" si="822"/>
        <v>Unknown</v>
      </c>
      <c r="Q8780" s="5">
        <f t="shared" si="823"/>
        <v>6</v>
      </c>
      <c r="R8780" s="1">
        <f t="shared" si="824"/>
        <v>58798.9</v>
      </c>
      <c r="S8780" s="1">
        <f t="shared" si="825"/>
        <v>0</v>
      </c>
      <c r="T8780" s="1" t="str">
        <f t="shared" si="826"/>
        <v>51-65</v>
      </c>
      <c r="U8780" s="1" t="str">
        <f t="shared" si="827"/>
        <v>No</v>
      </c>
    </row>
    <row r="8781" spans="1:21">
      <c r="A8781" s="1">
        <v>8780</v>
      </c>
      <c r="B8781" s="1">
        <v>57</v>
      </c>
      <c r="C8781" s="1" t="s">
        <v>12</v>
      </c>
      <c r="D8781" s="2">
        <v>45309</v>
      </c>
      <c r="E8781" s="2">
        <v>45321</v>
      </c>
      <c r="F8781" s="1" t="s">
        <v>19</v>
      </c>
      <c r="G8781" s="1" t="s">
        <v>31</v>
      </c>
      <c r="H8781" s="1" t="s">
        <v>15</v>
      </c>
      <c r="I8781" s="1">
        <v>98638.47</v>
      </c>
      <c r="J8781" s="1" t="s">
        <v>25</v>
      </c>
      <c r="K8781" s="1" t="s">
        <v>38</v>
      </c>
      <c r="N8781" s="3" t="str">
        <f>IF(LEFT(LOWER(C8781),1)="m","Male",IF(LEFT(LOWER(C8781),1)="f","Female","Unknown"))</f>
        <v>Unknown</v>
      </c>
      <c r="O8781" s="4" t="str">
        <f>IF(TRIM(LOWER(F8781))="neuro","Neurology",IF(TRIM(LOWER(F8781))="Neurology","Neurology",IF(TRIM(LOWER(F8781))="general ward","General",IF(TRIM(LOWER(F8781))="general","General",IF(TRIM(LOWER(F8781))="cardiology","Cardiology",IF(TRIM(LOWER(F8781))="Cardiology","Cardiology",IF(TRIM(LOWER(F8781))="Peads","Pediatrics",IF(TRIM(LOWER(F8781))="Pediatrics","Pediatrics",IF(TRIM(LOWER(F8781))="orthopedics","Orthopedics",IF(TRIM(LOWER(F8781))="Neurology","Neurology",IF(TRIM(LOWER(F8781))="Oncology","Oncology")))))))))))</f>
        <v>General</v>
      </c>
      <c r="P8781" s="3" t="str">
        <f t="shared" si="822"/>
        <v>Private</v>
      </c>
      <c r="Q8781" s="5">
        <f t="shared" si="823"/>
        <v>12</v>
      </c>
      <c r="R8781" s="1">
        <f t="shared" si="824"/>
        <v>98638.47</v>
      </c>
      <c r="S8781" s="1">
        <f t="shared" si="825"/>
        <v>0</v>
      </c>
      <c r="T8781" s="1" t="str">
        <f t="shared" si="826"/>
        <v>51-65</v>
      </c>
      <c r="U8781" s="1" t="str">
        <f t="shared" si="827"/>
        <v>Yes</v>
      </c>
    </row>
    <row r="8782" spans="1:21">
      <c r="A8782" s="1">
        <v>8781</v>
      </c>
      <c r="B8782" s="1">
        <v>12</v>
      </c>
      <c r="C8782" s="1" t="s">
        <v>26</v>
      </c>
      <c r="D8782" s="2">
        <v>45630</v>
      </c>
      <c r="E8782" s="2">
        <v>45648</v>
      </c>
      <c r="F8782" s="1" t="s">
        <v>13</v>
      </c>
      <c r="G8782" s="1" t="s">
        <v>46</v>
      </c>
      <c r="H8782" s="1" t="s">
        <v>23</v>
      </c>
      <c r="I8782" s="1">
        <v>146878.07999999999</v>
      </c>
      <c r="J8782" s="1" t="s">
        <v>38</v>
      </c>
      <c r="K8782" s="1" t="s">
        <v>42</v>
      </c>
      <c r="N8782" s="3" t="str">
        <f>IF(LEFT(LOWER(C8782),1)="m","Male",IF(LEFT(LOWER(C8782),1)="f","Female","Unknown"))</f>
        <v>Female</v>
      </c>
      <c r="O8782" s="4" t="str">
        <f>IF(TRIM(LOWER(F8782))="neuro","Neurology",IF(TRIM(LOWER(F8782))="Neurology","Neurology",IF(TRIM(LOWER(F8782))="general ward","General",IF(TRIM(LOWER(F8782))="general","General",IF(TRIM(LOWER(F8782))="cardiology","Cardiology",IF(TRIM(LOWER(F8782))="Cardiology","Cardiology",IF(TRIM(LOWER(F8782))="Peads","Pediatrics",IF(TRIM(LOWER(F8782))="Pediatrics","Pediatrics",IF(TRIM(LOWER(F8782))="orthopedics","Orthopedics",IF(TRIM(LOWER(F8782))="Neurology","Neurology",IF(TRIM(LOWER(F8782))="Oncology","Oncology")))))))))))</f>
        <v>Neurology</v>
      </c>
      <c r="P8782" s="3" t="str">
        <f t="shared" si="822"/>
        <v>Self</v>
      </c>
      <c r="Q8782" s="5">
        <f t="shared" si="823"/>
        <v>18</v>
      </c>
      <c r="R8782" s="1">
        <f t="shared" si="824"/>
        <v>146878.07999999999</v>
      </c>
      <c r="S8782" s="1">
        <f t="shared" si="825"/>
        <v>0</v>
      </c>
      <c r="T8782" s="1" t="str">
        <f t="shared" si="826"/>
        <v>0-17</v>
      </c>
      <c r="U8782" s="1" t="str">
        <f t="shared" si="827"/>
        <v>No</v>
      </c>
    </row>
    <row r="8783" spans="1:21">
      <c r="A8783" s="1">
        <v>8782</v>
      </c>
      <c r="B8783" s="1">
        <v>73</v>
      </c>
      <c r="C8783" s="1" t="s">
        <v>27</v>
      </c>
      <c r="D8783" s="2">
        <v>45490</v>
      </c>
      <c r="E8783" s="2">
        <v>45509</v>
      </c>
      <c r="F8783" s="1" t="s">
        <v>13</v>
      </c>
      <c r="G8783" s="1" t="s">
        <v>33</v>
      </c>
      <c r="I8783" s="1">
        <v>71168.929999999993</v>
      </c>
      <c r="J8783" s="1" t="s">
        <v>42</v>
      </c>
      <c r="K8783" s="1" t="s">
        <v>25</v>
      </c>
      <c r="N8783" s="3" t="str">
        <f>IF(LEFT(LOWER(C8783),1)="m","Male",IF(LEFT(LOWER(C8783),1)="f","Female","Unknown"))</f>
        <v>Male</v>
      </c>
      <c r="O8783" s="4" t="str">
        <f>IF(TRIM(LOWER(F8783))="neuro","Neurology",IF(TRIM(LOWER(F8783))="Neurology","Neurology",IF(TRIM(LOWER(F8783))="general ward","General",IF(TRIM(LOWER(F8783))="general","General",IF(TRIM(LOWER(F8783))="cardiology","Cardiology",IF(TRIM(LOWER(F8783))="Cardiology","Cardiology",IF(TRIM(LOWER(F8783))="Peads","Pediatrics",IF(TRIM(LOWER(F8783))="Pediatrics","Pediatrics",IF(TRIM(LOWER(F8783))="orthopedics","Orthopedics",IF(TRIM(LOWER(F8783))="Neurology","Neurology",IF(TRIM(LOWER(F8783))="Oncology","Oncology")))))))))))</f>
        <v>Neurology</v>
      </c>
      <c r="P8783" s="3" t="str">
        <f t="shared" si="822"/>
        <v>Self</v>
      </c>
      <c r="Q8783" s="5">
        <f t="shared" si="823"/>
        <v>19</v>
      </c>
      <c r="R8783" s="1">
        <f t="shared" si="824"/>
        <v>71168.929999999993</v>
      </c>
      <c r="S8783" s="1">
        <f t="shared" si="825"/>
        <v>1</v>
      </c>
      <c r="T8783" s="1" t="str">
        <f t="shared" si="826"/>
        <v>66+</v>
      </c>
      <c r="U8783" s="1" t="str">
        <f t="shared" si="827"/>
        <v>No</v>
      </c>
    </row>
    <row r="8784" spans="1:21">
      <c r="A8784" s="1">
        <v>8783</v>
      </c>
      <c r="B8784" s="1">
        <v>29</v>
      </c>
      <c r="C8784" s="1" t="s">
        <v>27</v>
      </c>
      <c r="D8784" s="2">
        <v>45029</v>
      </c>
      <c r="E8784" s="2">
        <v>45035</v>
      </c>
      <c r="F8784" s="1" t="s">
        <v>40</v>
      </c>
      <c r="G8784" s="1" t="s">
        <v>31</v>
      </c>
      <c r="H8784" s="1" t="s">
        <v>47</v>
      </c>
      <c r="I8784" s="1">
        <v>296953.48</v>
      </c>
      <c r="J8784" s="1" t="s">
        <v>24</v>
      </c>
      <c r="K8784" s="1" t="s">
        <v>16</v>
      </c>
      <c r="N8784" s="3" t="str">
        <f>IF(LEFT(LOWER(C8784),1)="m","Male",IF(LEFT(LOWER(C8784),1)="f","Female","Unknown"))</f>
        <v>Male</v>
      </c>
      <c r="O8784" s="4" t="str">
        <f>IF(TRIM(LOWER(F8784))="neuro","Neurology",IF(TRIM(LOWER(F8784))="Neurology","Neurology",IF(TRIM(LOWER(F8784))="general ward","General",IF(TRIM(LOWER(F8784))="general","General",IF(TRIM(LOWER(F8784))="cardiology","Cardiology",IF(TRIM(LOWER(F8784))="Cardiology","Cardiology",IF(TRIM(LOWER(F8784))="Peads","Pediatrics",IF(TRIM(LOWER(F8784))="Pediatrics","Pediatrics",IF(TRIM(LOWER(F8784))="orthopedics","Orthopedics",IF(TRIM(LOWER(F8784))="Neurology","Neurology",IF(TRIM(LOWER(F8784))="Oncology","Oncology")))))))))))</f>
        <v>Pediatrics</v>
      </c>
      <c r="P8784" s="3" t="str">
        <f t="shared" si="822"/>
        <v>Private</v>
      </c>
      <c r="Q8784" s="5">
        <f t="shared" si="823"/>
        <v>6</v>
      </c>
      <c r="R8784" s="1">
        <f t="shared" si="824"/>
        <v>296953.48</v>
      </c>
      <c r="S8784" s="1">
        <f t="shared" si="825"/>
        <v>1</v>
      </c>
      <c r="T8784" s="1" t="str">
        <f t="shared" si="826"/>
        <v>18-35</v>
      </c>
      <c r="U8784" s="1" t="str">
        <f t="shared" si="827"/>
        <v>No</v>
      </c>
    </row>
    <row r="8785" spans="1:21">
      <c r="A8785" s="1">
        <v>8784</v>
      </c>
      <c r="B8785" s="1">
        <v>21</v>
      </c>
      <c r="C8785" s="1" t="s">
        <v>34</v>
      </c>
      <c r="D8785" s="2">
        <v>45585</v>
      </c>
      <c r="E8785" s="2">
        <v>45588</v>
      </c>
      <c r="F8785" s="1" t="s">
        <v>50</v>
      </c>
      <c r="G8785" s="1" t="s">
        <v>33</v>
      </c>
      <c r="H8785" s="1" t="s">
        <v>15</v>
      </c>
      <c r="I8785" s="1">
        <v>286373.58</v>
      </c>
      <c r="J8785" s="1" t="s">
        <v>16</v>
      </c>
      <c r="K8785" s="1" t="s">
        <v>17</v>
      </c>
      <c r="N8785" s="3" t="str">
        <f>IF(LEFT(LOWER(C8785),1)="m","Male",IF(LEFT(LOWER(C8785),1)="f","Female","Unknown"))</f>
        <v>Male</v>
      </c>
      <c r="O8785" s="4" t="str">
        <f>IF(TRIM(LOWER(F8785))="neuro","Neurology",IF(TRIM(LOWER(F8785))="Neurology","Neurology",IF(TRIM(LOWER(F8785))="general ward","General",IF(TRIM(LOWER(F8785))="general","General",IF(TRIM(LOWER(F8785))="cardiology","Cardiology",IF(TRIM(LOWER(F8785))="Cardiology","Cardiology",IF(TRIM(LOWER(F8785))="Peads","Pediatrics",IF(TRIM(LOWER(F8785))="Pediatrics","Pediatrics",IF(TRIM(LOWER(F8785))="orthopedics","Orthopedics",IF(TRIM(LOWER(F8785))="Neurology","Neurology",IF(TRIM(LOWER(F8785))="Oncology","Oncology")))))))))))</f>
        <v>Cardiology</v>
      </c>
      <c r="P8785" s="3" t="str">
        <f t="shared" si="822"/>
        <v>Self</v>
      </c>
      <c r="Q8785" s="5">
        <f t="shared" si="823"/>
        <v>3</v>
      </c>
      <c r="R8785" s="1">
        <f t="shared" si="824"/>
        <v>286373.58</v>
      </c>
      <c r="S8785" s="1">
        <f t="shared" si="825"/>
        <v>1</v>
      </c>
      <c r="T8785" s="1" t="str">
        <f t="shared" si="826"/>
        <v>18-35</v>
      </c>
      <c r="U8785" s="1" t="str">
        <f t="shared" si="827"/>
        <v>Yes</v>
      </c>
    </row>
    <row r="8786" spans="1:21">
      <c r="A8786" s="1">
        <v>8785</v>
      </c>
      <c r="C8786" s="1" t="s">
        <v>26</v>
      </c>
      <c r="D8786" s="2">
        <v>45346</v>
      </c>
      <c r="E8786" s="2">
        <v>45355</v>
      </c>
      <c r="F8786" s="1" t="s">
        <v>19</v>
      </c>
      <c r="G8786" s="1" t="s">
        <v>22</v>
      </c>
      <c r="I8786" s="1">
        <v>244258.56</v>
      </c>
      <c r="J8786" s="1" t="s">
        <v>42</v>
      </c>
      <c r="K8786" s="1" t="s">
        <v>38</v>
      </c>
      <c r="N8786" s="3" t="str">
        <f>IF(LEFT(LOWER(C8786),1)="m","Male",IF(LEFT(LOWER(C8786),1)="f","Female","Unknown"))</f>
        <v>Female</v>
      </c>
      <c r="O8786" s="4" t="str">
        <f>IF(TRIM(LOWER(F8786))="neuro","Neurology",IF(TRIM(LOWER(F8786))="Neurology","Neurology",IF(TRIM(LOWER(F8786))="general ward","General",IF(TRIM(LOWER(F8786))="general","General",IF(TRIM(LOWER(F8786))="cardiology","Cardiology",IF(TRIM(LOWER(F8786))="Cardiology","Cardiology",IF(TRIM(LOWER(F8786))="Peads","Pediatrics",IF(TRIM(LOWER(F8786))="Pediatrics","Pediatrics",IF(TRIM(LOWER(F8786))="orthopedics","Orthopedics",IF(TRIM(LOWER(F8786))="Neurology","Neurology",IF(TRIM(LOWER(F8786))="Oncology","Oncology")))))))))))</f>
        <v>General</v>
      </c>
      <c r="P8786" s="3" t="str">
        <f t="shared" si="822"/>
        <v>Government</v>
      </c>
      <c r="Q8786" s="5">
        <f t="shared" si="823"/>
        <v>9</v>
      </c>
      <c r="R8786" s="1">
        <f t="shared" si="824"/>
        <v>244258.56</v>
      </c>
      <c r="S8786" s="1">
        <f t="shared" si="825"/>
        <v>0</v>
      </c>
      <c r="T8786" s="1" t="str">
        <f t="shared" si="826"/>
        <v>0-17</v>
      </c>
      <c r="U8786" s="1" t="str">
        <f t="shared" si="827"/>
        <v>No</v>
      </c>
    </row>
    <row r="8787" spans="1:21">
      <c r="A8787" s="1">
        <v>8786</v>
      </c>
      <c r="B8787" s="1">
        <v>54</v>
      </c>
      <c r="C8787" s="1" t="s">
        <v>18</v>
      </c>
      <c r="D8787" s="2">
        <v>45475</v>
      </c>
      <c r="E8787" s="2">
        <v>45479</v>
      </c>
      <c r="F8787" s="1" t="s">
        <v>13</v>
      </c>
      <c r="G8787" s="1" t="s">
        <v>36</v>
      </c>
      <c r="H8787" s="1" t="s">
        <v>51</v>
      </c>
      <c r="I8787" s="1">
        <v>56304.74</v>
      </c>
      <c r="J8787" s="1" t="s">
        <v>25</v>
      </c>
      <c r="K8787" s="1" t="s">
        <v>17</v>
      </c>
      <c r="N8787" s="3" t="str">
        <f>IF(LEFT(LOWER(C8787),1)="m","Male",IF(LEFT(LOWER(C8787),1)="f","Female","Unknown"))</f>
        <v>Male</v>
      </c>
      <c r="O8787" s="4" t="str">
        <f>IF(TRIM(LOWER(F8787))="neuro","Neurology",IF(TRIM(LOWER(F8787))="Neurology","Neurology",IF(TRIM(LOWER(F8787))="general ward","General",IF(TRIM(LOWER(F8787))="general","General",IF(TRIM(LOWER(F8787))="cardiology","Cardiology",IF(TRIM(LOWER(F8787))="Cardiology","Cardiology",IF(TRIM(LOWER(F8787))="Peads","Pediatrics",IF(TRIM(LOWER(F8787))="Pediatrics","Pediatrics",IF(TRIM(LOWER(F8787))="orthopedics","Orthopedics",IF(TRIM(LOWER(F8787))="Neurology","Neurology",IF(TRIM(LOWER(F8787))="Oncology","Oncology")))))))))))</f>
        <v>Neurology</v>
      </c>
      <c r="P8787" s="3" t="str">
        <f t="shared" si="822"/>
        <v>Government</v>
      </c>
      <c r="Q8787" s="5">
        <f t="shared" si="823"/>
        <v>4</v>
      </c>
      <c r="R8787" s="1">
        <f t="shared" si="824"/>
        <v>56304.74</v>
      </c>
      <c r="S8787" s="1">
        <f t="shared" si="825"/>
        <v>1</v>
      </c>
      <c r="T8787" s="1" t="str">
        <f t="shared" si="826"/>
        <v>51-65</v>
      </c>
      <c r="U8787" s="1" t="str">
        <f t="shared" si="827"/>
        <v>Yes</v>
      </c>
    </row>
    <row r="8788" spans="1:21">
      <c r="A8788" s="1">
        <v>8787</v>
      </c>
      <c r="B8788" s="1">
        <v>84</v>
      </c>
      <c r="C8788" s="1" t="s">
        <v>44</v>
      </c>
      <c r="D8788" s="2">
        <v>45387</v>
      </c>
      <c r="E8788" s="2">
        <v>45397</v>
      </c>
      <c r="F8788" s="1" t="s">
        <v>49</v>
      </c>
      <c r="G8788" s="1" t="s">
        <v>22</v>
      </c>
      <c r="H8788" s="1" t="s">
        <v>23</v>
      </c>
      <c r="I8788" s="1">
        <v>308465.18</v>
      </c>
      <c r="J8788" s="1" t="s">
        <v>38</v>
      </c>
      <c r="K8788" s="1" t="s">
        <v>42</v>
      </c>
      <c r="N8788" s="3" t="str">
        <f>IF(LEFT(LOWER(C8788),1)="m","Male",IF(LEFT(LOWER(C8788),1)="f","Female","Unknown"))</f>
        <v>Female</v>
      </c>
      <c r="O8788" s="4" t="str">
        <f>IF(TRIM(LOWER(F8788))="neuro","Neurology",IF(TRIM(LOWER(F8788))="Neurology","Neurology",IF(TRIM(LOWER(F8788))="general ward","General",IF(TRIM(LOWER(F8788))="general","General",IF(TRIM(LOWER(F8788))="cardiology","Cardiology",IF(TRIM(LOWER(F8788))="Cardiology","Cardiology",IF(TRIM(LOWER(F8788))="Peads","Pediatrics",IF(TRIM(LOWER(F8788))="Pediatrics","Pediatrics",IF(TRIM(LOWER(F8788))="orthopedics","Orthopedics",IF(TRIM(LOWER(F8788))="Neurology","Neurology",IF(TRIM(LOWER(F8788))="Oncology","Oncology")))))))))))</f>
        <v>Oncology</v>
      </c>
      <c r="P8788" s="3" t="str">
        <f t="shared" si="822"/>
        <v>Government</v>
      </c>
      <c r="Q8788" s="5">
        <f t="shared" si="823"/>
        <v>10</v>
      </c>
      <c r="R8788" s="1">
        <f t="shared" si="824"/>
        <v>308465.18</v>
      </c>
      <c r="S8788" s="1">
        <f t="shared" si="825"/>
        <v>0</v>
      </c>
      <c r="T8788" s="1" t="str">
        <f t="shared" si="826"/>
        <v>66+</v>
      </c>
      <c r="U8788" s="1" t="str">
        <f t="shared" si="827"/>
        <v>No</v>
      </c>
    </row>
    <row r="8789" spans="1:21">
      <c r="A8789" s="1">
        <v>8788</v>
      </c>
      <c r="C8789" s="1" t="s">
        <v>29</v>
      </c>
      <c r="D8789" s="2">
        <v>45581</v>
      </c>
      <c r="E8789" s="2">
        <v>45597</v>
      </c>
      <c r="F8789" s="1" t="s">
        <v>40</v>
      </c>
      <c r="G8789" s="1" t="s">
        <v>14</v>
      </c>
      <c r="H8789" s="1" t="s">
        <v>51</v>
      </c>
      <c r="I8789" s="1">
        <v>258242.05</v>
      </c>
      <c r="K8789" s="1" t="s">
        <v>25</v>
      </c>
      <c r="N8789" s="3" t="str">
        <f>IF(LEFT(LOWER(C8789),1)="m","Male",IF(LEFT(LOWER(C8789),1)="f","Female","Unknown"))</f>
        <v>Female</v>
      </c>
      <c r="O8789" s="4" t="str">
        <f>IF(TRIM(LOWER(F8789))="neuro","Neurology",IF(TRIM(LOWER(F8789))="Neurology","Neurology",IF(TRIM(LOWER(F8789))="general ward","General",IF(TRIM(LOWER(F8789))="general","General",IF(TRIM(LOWER(F8789))="cardiology","Cardiology",IF(TRIM(LOWER(F8789))="Cardiology","Cardiology",IF(TRIM(LOWER(F8789))="Peads","Pediatrics",IF(TRIM(LOWER(F8789))="Pediatrics","Pediatrics",IF(TRIM(LOWER(F8789))="orthopedics","Orthopedics",IF(TRIM(LOWER(F8789))="Neurology","Neurology",IF(TRIM(LOWER(F8789))="Oncology","Oncology")))))))))))</f>
        <v>Pediatrics</v>
      </c>
      <c r="P8789" s="3" t="str">
        <f t="shared" si="822"/>
        <v>Private</v>
      </c>
      <c r="Q8789" s="5">
        <f t="shared" si="823"/>
        <v>16</v>
      </c>
      <c r="R8789" s="1">
        <f t="shared" si="824"/>
        <v>258242.05</v>
      </c>
      <c r="S8789" s="1">
        <f t="shared" si="825"/>
        <v>1</v>
      </c>
      <c r="T8789" s="1" t="str">
        <f t="shared" si="826"/>
        <v>0-17</v>
      </c>
      <c r="U8789" s="1" t="str">
        <f t="shared" si="827"/>
        <v>Unknown</v>
      </c>
    </row>
    <row r="8790" spans="1:21">
      <c r="A8790" s="1">
        <v>8789</v>
      </c>
      <c r="B8790" s="1">
        <v>54</v>
      </c>
      <c r="C8790" s="1" t="s">
        <v>34</v>
      </c>
      <c r="D8790" s="2">
        <v>45371</v>
      </c>
      <c r="E8790" s="2">
        <v>45372</v>
      </c>
      <c r="F8790" s="1" t="s">
        <v>19</v>
      </c>
      <c r="G8790" s="1" t="s">
        <v>33</v>
      </c>
      <c r="H8790" s="1" t="s">
        <v>15</v>
      </c>
      <c r="I8790" s="1">
        <v>58899.37</v>
      </c>
      <c r="J8790" s="1" t="s">
        <v>24</v>
      </c>
      <c r="K8790" s="1" t="s">
        <v>17</v>
      </c>
      <c r="N8790" s="3" t="str">
        <f>IF(LEFT(LOWER(C8790),1)="m","Male",IF(LEFT(LOWER(C8790),1)="f","Female","Unknown"))</f>
        <v>Male</v>
      </c>
      <c r="O8790" s="4" t="str">
        <f>IF(TRIM(LOWER(F8790))="neuro","Neurology",IF(TRIM(LOWER(F8790))="Neurology","Neurology",IF(TRIM(LOWER(F8790))="general ward","General",IF(TRIM(LOWER(F8790))="general","General",IF(TRIM(LOWER(F8790))="cardiology","Cardiology",IF(TRIM(LOWER(F8790))="Cardiology","Cardiology",IF(TRIM(LOWER(F8790))="Peads","Pediatrics",IF(TRIM(LOWER(F8790))="Pediatrics","Pediatrics",IF(TRIM(LOWER(F8790))="orthopedics","Orthopedics",IF(TRIM(LOWER(F8790))="Neurology","Neurology",IF(TRIM(LOWER(F8790))="Oncology","Oncology")))))))))))</f>
        <v>General</v>
      </c>
      <c r="P8790" s="3" t="str">
        <f t="shared" si="822"/>
        <v>Self</v>
      </c>
      <c r="Q8790" s="5">
        <f t="shared" si="823"/>
        <v>1</v>
      </c>
      <c r="R8790" s="1">
        <f t="shared" si="824"/>
        <v>58899.37</v>
      </c>
      <c r="S8790" s="1">
        <f t="shared" si="825"/>
        <v>1</v>
      </c>
      <c r="T8790" s="1" t="str">
        <f t="shared" si="826"/>
        <v>51-65</v>
      </c>
      <c r="U8790" s="1" t="str">
        <f t="shared" si="827"/>
        <v>No</v>
      </c>
    </row>
    <row r="8791" spans="1:21">
      <c r="A8791" s="1">
        <v>8790</v>
      </c>
      <c r="B8791" s="1">
        <v>58</v>
      </c>
      <c r="C8791" s="1" t="s">
        <v>29</v>
      </c>
      <c r="D8791" s="2">
        <v>45579</v>
      </c>
      <c r="E8791" s="2">
        <v>45595</v>
      </c>
      <c r="F8791" s="1" t="s">
        <v>45</v>
      </c>
      <c r="G8791" s="1" t="s">
        <v>22</v>
      </c>
      <c r="H8791" s="1" t="s">
        <v>37</v>
      </c>
      <c r="I8791" s="1">
        <v>82644.600000000006</v>
      </c>
      <c r="J8791" s="1" t="s">
        <v>24</v>
      </c>
      <c r="K8791" s="1" t="s">
        <v>16</v>
      </c>
      <c r="N8791" s="3" t="str">
        <f>IF(LEFT(LOWER(C8791),1)="m","Male",IF(LEFT(LOWER(C8791),1)="f","Female","Unknown"))</f>
        <v>Female</v>
      </c>
      <c r="O8791" s="4" t="str">
        <f>IF(TRIM(LOWER(F8791))="neuro","Neurology",IF(TRIM(LOWER(F8791))="Neurology","Neurology",IF(TRIM(LOWER(F8791))="general ward","General",IF(TRIM(LOWER(F8791))="general","General",IF(TRIM(LOWER(F8791))="cardiology","Cardiology",IF(TRIM(LOWER(F8791))="Cardiology","Cardiology",IF(TRIM(LOWER(F8791))="Peads","Pediatrics",IF(TRIM(LOWER(F8791))="Pediatrics","Pediatrics",IF(TRIM(LOWER(F8791))="orthopedics","Orthopedics",IF(TRIM(LOWER(F8791))="Neurology","Neurology",IF(TRIM(LOWER(F8791))="Oncology","Oncology")))))))))))</f>
        <v>Neurology</v>
      </c>
      <c r="P8791" s="3" t="str">
        <f t="shared" si="822"/>
        <v>Government</v>
      </c>
      <c r="Q8791" s="5">
        <f t="shared" si="823"/>
        <v>16</v>
      </c>
      <c r="R8791" s="1">
        <f t="shared" si="824"/>
        <v>82644.600000000006</v>
      </c>
      <c r="S8791" s="1">
        <f t="shared" si="825"/>
        <v>1</v>
      </c>
      <c r="T8791" s="1" t="str">
        <f t="shared" si="826"/>
        <v>51-65</v>
      </c>
      <c r="U8791" s="1" t="str">
        <f t="shared" si="827"/>
        <v>No</v>
      </c>
    </row>
    <row r="8792" spans="1:21">
      <c r="A8792" s="1">
        <v>8791</v>
      </c>
      <c r="B8792" s="1">
        <v>65</v>
      </c>
      <c r="C8792" s="1" t="s">
        <v>44</v>
      </c>
      <c r="D8792" s="2">
        <v>45246</v>
      </c>
      <c r="E8792" s="2">
        <v>45265</v>
      </c>
      <c r="F8792" s="1" t="s">
        <v>52</v>
      </c>
      <c r="G8792" s="1" t="s">
        <v>46</v>
      </c>
      <c r="I8792" s="1">
        <v>310741.39</v>
      </c>
      <c r="J8792" s="1" t="s">
        <v>17</v>
      </c>
      <c r="K8792" s="1" t="s">
        <v>25</v>
      </c>
      <c r="N8792" s="3" t="str">
        <f>IF(LEFT(LOWER(C8792),1)="m","Male",IF(LEFT(LOWER(C8792),1)="f","Female","Unknown"))</f>
        <v>Female</v>
      </c>
      <c r="O8792" s="4" t="str">
        <f>IF(TRIM(LOWER(F8792))="neuro","Neurology",IF(TRIM(LOWER(F8792))="Neurology","Neurology",IF(TRIM(LOWER(F8792))="general ward","General",IF(TRIM(LOWER(F8792))="general","General",IF(TRIM(LOWER(F8792))="cardiology","Cardiology",IF(TRIM(LOWER(F8792))="Cardiology","Cardiology",IF(TRIM(LOWER(F8792))="Peads","Pediatrics",IF(TRIM(LOWER(F8792))="Pediatrics","Pediatrics",IF(TRIM(LOWER(F8792))="orthopedics","Orthopedics",IF(TRIM(LOWER(F8792))="Neurology","Neurology",IF(TRIM(LOWER(F8792))="Oncology","Oncology")))))))))))</f>
        <v>Oncology</v>
      </c>
      <c r="P8792" s="3" t="str">
        <f t="shared" si="822"/>
        <v>Self</v>
      </c>
      <c r="Q8792" s="5">
        <f t="shared" si="823"/>
        <v>19</v>
      </c>
      <c r="R8792" s="1">
        <f t="shared" si="824"/>
        <v>310741.39</v>
      </c>
      <c r="S8792" s="1">
        <f t="shared" si="825"/>
        <v>1</v>
      </c>
      <c r="T8792" s="1" t="str">
        <f t="shared" si="826"/>
        <v>51-65</v>
      </c>
      <c r="U8792" s="1" t="str">
        <f t="shared" si="827"/>
        <v>Yes</v>
      </c>
    </row>
    <row r="8793" spans="1:21">
      <c r="A8793" s="1">
        <v>8792</v>
      </c>
      <c r="B8793" s="1">
        <v>40</v>
      </c>
      <c r="C8793" s="1" t="s">
        <v>34</v>
      </c>
      <c r="D8793" s="2">
        <v>45479</v>
      </c>
      <c r="E8793" s="2">
        <v>45495</v>
      </c>
      <c r="F8793" s="1" t="s">
        <v>52</v>
      </c>
      <c r="G8793" s="1" t="s">
        <v>33</v>
      </c>
      <c r="H8793" s="1" t="s">
        <v>47</v>
      </c>
      <c r="I8793" s="1">
        <v>149609.13</v>
      </c>
      <c r="J8793" s="1" t="s">
        <v>17</v>
      </c>
      <c r="K8793" s="1" t="s">
        <v>25</v>
      </c>
      <c r="N8793" s="3" t="str">
        <f>IF(LEFT(LOWER(C8793),1)="m","Male",IF(LEFT(LOWER(C8793),1)="f","Female","Unknown"))</f>
        <v>Male</v>
      </c>
      <c r="O8793" s="4" t="str">
        <f>IF(TRIM(LOWER(F8793))="neuro","Neurology",IF(TRIM(LOWER(F8793))="Neurology","Neurology",IF(TRIM(LOWER(F8793))="general ward","General",IF(TRIM(LOWER(F8793))="general","General",IF(TRIM(LOWER(F8793))="cardiology","Cardiology",IF(TRIM(LOWER(F8793))="Cardiology","Cardiology",IF(TRIM(LOWER(F8793))="Peads","Pediatrics",IF(TRIM(LOWER(F8793))="Pediatrics","Pediatrics",IF(TRIM(LOWER(F8793))="orthopedics","Orthopedics",IF(TRIM(LOWER(F8793))="Neurology","Neurology",IF(TRIM(LOWER(F8793))="Oncology","Oncology")))))))))))</f>
        <v>Oncology</v>
      </c>
      <c r="P8793" s="3" t="str">
        <f t="shared" si="822"/>
        <v>Self</v>
      </c>
      <c r="Q8793" s="5">
        <f t="shared" si="823"/>
        <v>16</v>
      </c>
      <c r="R8793" s="1">
        <f t="shared" si="824"/>
        <v>149609.13</v>
      </c>
      <c r="S8793" s="1">
        <f t="shared" si="825"/>
        <v>1</v>
      </c>
      <c r="T8793" s="1" t="str">
        <f t="shared" si="826"/>
        <v>36-50</v>
      </c>
      <c r="U8793" s="1" t="str">
        <f t="shared" si="827"/>
        <v>Yes</v>
      </c>
    </row>
    <row r="8794" spans="1:21">
      <c r="A8794" s="1">
        <v>8793</v>
      </c>
      <c r="B8794" s="1">
        <v>32</v>
      </c>
      <c r="C8794" s="1" t="s">
        <v>12</v>
      </c>
      <c r="D8794" s="2">
        <v>45641</v>
      </c>
      <c r="E8794" s="2">
        <v>45653</v>
      </c>
      <c r="F8794" s="1" t="s">
        <v>19</v>
      </c>
      <c r="G8794" s="1" t="s">
        <v>41</v>
      </c>
      <c r="H8794" s="1" t="s">
        <v>47</v>
      </c>
      <c r="I8794" s="1">
        <v>236219.68</v>
      </c>
      <c r="J8794" s="1" t="s">
        <v>42</v>
      </c>
      <c r="K8794" s="1" t="s">
        <v>17</v>
      </c>
      <c r="N8794" s="3" t="str">
        <f>IF(LEFT(LOWER(C8794),1)="m","Male",IF(LEFT(LOWER(C8794),1)="f","Female","Unknown"))</f>
        <v>Unknown</v>
      </c>
      <c r="O8794" s="4" t="str">
        <f>IF(TRIM(LOWER(F8794))="neuro","Neurology",IF(TRIM(LOWER(F8794))="Neurology","Neurology",IF(TRIM(LOWER(F8794))="general ward","General",IF(TRIM(LOWER(F8794))="general","General",IF(TRIM(LOWER(F8794))="cardiology","Cardiology",IF(TRIM(LOWER(F8794))="Cardiology","Cardiology",IF(TRIM(LOWER(F8794))="Peads","Pediatrics",IF(TRIM(LOWER(F8794))="Pediatrics","Pediatrics",IF(TRIM(LOWER(F8794))="orthopedics","Orthopedics",IF(TRIM(LOWER(F8794))="Neurology","Neurology",IF(TRIM(LOWER(F8794))="Oncology","Oncology")))))))))))</f>
        <v>General</v>
      </c>
      <c r="P8794" s="3" t="str">
        <f t="shared" si="822"/>
        <v>Unknown</v>
      </c>
      <c r="Q8794" s="5">
        <f t="shared" si="823"/>
        <v>12</v>
      </c>
      <c r="R8794" s="1">
        <f t="shared" si="824"/>
        <v>236219.68</v>
      </c>
      <c r="S8794" s="1">
        <f t="shared" si="825"/>
        <v>1</v>
      </c>
      <c r="T8794" s="1" t="str">
        <f t="shared" si="826"/>
        <v>18-35</v>
      </c>
      <c r="U8794" s="1" t="str">
        <f t="shared" si="827"/>
        <v>No</v>
      </c>
    </row>
    <row r="8795" spans="1:21">
      <c r="A8795" s="1">
        <v>8794</v>
      </c>
      <c r="B8795" s="1">
        <v>71</v>
      </c>
      <c r="C8795" s="1" t="s">
        <v>29</v>
      </c>
      <c r="D8795" s="2">
        <v>45023</v>
      </c>
      <c r="E8795" s="2">
        <v>45024</v>
      </c>
      <c r="F8795" s="1" t="s">
        <v>40</v>
      </c>
      <c r="G8795" s="1" t="s">
        <v>46</v>
      </c>
      <c r="H8795" s="1" t="s">
        <v>48</v>
      </c>
      <c r="I8795" s="1">
        <v>122101.23</v>
      </c>
      <c r="J8795" s="1" t="s">
        <v>24</v>
      </c>
      <c r="K8795" s="1" t="s">
        <v>20</v>
      </c>
      <c r="N8795" s="3" t="str">
        <f>IF(LEFT(LOWER(C8795),1)="m","Male",IF(LEFT(LOWER(C8795),1)="f","Female","Unknown"))</f>
        <v>Female</v>
      </c>
      <c r="O8795" s="4" t="str">
        <f>IF(TRIM(LOWER(F8795))="neuro","Neurology",IF(TRIM(LOWER(F8795))="Neurology","Neurology",IF(TRIM(LOWER(F8795))="general ward","General",IF(TRIM(LOWER(F8795))="general","General",IF(TRIM(LOWER(F8795))="cardiology","Cardiology",IF(TRIM(LOWER(F8795))="Cardiology","Cardiology",IF(TRIM(LOWER(F8795))="Peads","Pediatrics",IF(TRIM(LOWER(F8795))="Pediatrics","Pediatrics",IF(TRIM(LOWER(F8795))="orthopedics","Orthopedics",IF(TRIM(LOWER(F8795))="Neurology","Neurology",IF(TRIM(LOWER(F8795))="Oncology","Oncology")))))))))))</f>
        <v>Pediatrics</v>
      </c>
      <c r="P8795" s="3" t="str">
        <f t="shared" si="822"/>
        <v>Self</v>
      </c>
      <c r="Q8795" s="5">
        <f t="shared" si="823"/>
        <v>1</v>
      </c>
      <c r="R8795" s="1">
        <f t="shared" si="824"/>
        <v>122101.23</v>
      </c>
      <c r="S8795" s="1">
        <f t="shared" si="825"/>
        <v>0</v>
      </c>
      <c r="T8795" s="1" t="str">
        <f t="shared" si="826"/>
        <v>66+</v>
      </c>
      <c r="U8795" s="1" t="str">
        <f t="shared" si="827"/>
        <v>No</v>
      </c>
    </row>
    <row r="8796" spans="1:21">
      <c r="A8796" s="1">
        <v>8795</v>
      </c>
      <c r="C8796" s="1" t="s">
        <v>29</v>
      </c>
      <c r="D8796" s="2">
        <v>45071</v>
      </c>
      <c r="E8796" s="2">
        <v>45074</v>
      </c>
      <c r="F8796" s="1" t="s">
        <v>52</v>
      </c>
      <c r="G8796" s="1" t="s">
        <v>14</v>
      </c>
      <c r="H8796" s="1" t="s">
        <v>51</v>
      </c>
      <c r="I8796" s="1">
        <v>48694.42</v>
      </c>
      <c r="J8796" s="1" t="s">
        <v>25</v>
      </c>
      <c r="K8796" s="1" t="s">
        <v>25</v>
      </c>
      <c r="N8796" s="3" t="str">
        <f>IF(LEFT(LOWER(C8796),1)="m","Male",IF(LEFT(LOWER(C8796),1)="f","Female","Unknown"))</f>
        <v>Female</v>
      </c>
      <c r="O8796" s="4" t="str">
        <f>IF(TRIM(LOWER(F8796))="neuro","Neurology",IF(TRIM(LOWER(F8796))="Neurology","Neurology",IF(TRIM(LOWER(F8796))="general ward","General",IF(TRIM(LOWER(F8796))="general","General",IF(TRIM(LOWER(F8796))="cardiology","Cardiology",IF(TRIM(LOWER(F8796))="Cardiology","Cardiology",IF(TRIM(LOWER(F8796))="Peads","Pediatrics",IF(TRIM(LOWER(F8796))="Pediatrics","Pediatrics",IF(TRIM(LOWER(F8796))="orthopedics","Orthopedics",IF(TRIM(LOWER(F8796))="Neurology","Neurology",IF(TRIM(LOWER(F8796))="Oncology","Oncology")))))))))))</f>
        <v>Oncology</v>
      </c>
      <c r="P8796" s="3" t="str">
        <f t="shared" si="822"/>
        <v>Private</v>
      </c>
      <c r="Q8796" s="5">
        <f t="shared" si="823"/>
        <v>3</v>
      </c>
      <c r="R8796" s="1">
        <f t="shared" si="824"/>
        <v>48694.42</v>
      </c>
      <c r="S8796" s="1">
        <f t="shared" si="825"/>
        <v>1</v>
      </c>
      <c r="T8796" s="1" t="str">
        <f t="shared" si="826"/>
        <v>0-17</v>
      </c>
      <c r="U8796" s="1" t="str">
        <f t="shared" si="827"/>
        <v>Yes</v>
      </c>
    </row>
    <row r="8797" spans="1:21">
      <c r="A8797" s="1">
        <v>8796</v>
      </c>
      <c r="B8797" s="1">
        <v>95</v>
      </c>
      <c r="C8797" s="1" t="s">
        <v>44</v>
      </c>
      <c r="D8797" s="2">
        <v>45249</v>
      </c>
      <c r="E8797" s="2">
        <v>45260</v>
      </c>
      <c r="F8797" s="1" t="s">
        <v>45</v>
      </c>
      <c r="G8797" s="1" t="s">
        <v>31</v>
      </c>
      <c r="H8797" s="1" t="s">
        <v>37</v>
      </c>
      <c r="I8797" s="1">
        <v>116351.37</v>
      </c>
      <c r="K8797" s="1" t="s">
        <v>38</v>
      </c>
      <c r="N8797" s="3" t="str">
        <f>IF(LEFT(LOWER(C8797),1)="m","Male",IF(LEFT(LOWER(C8797),1)="f","Female","Unknown"))</f>
        <v>Female</v>
      </c>
      <c r="O8797" s="4" t="str">
        <f>IF(TRIM(LOWER(F8797))="neuro","Neurology",IF(TRIM(LOWER(F8797))="Neurology","Neurology",IF(TRIM(LOWER(F8797))="general ward","General",IF(TRIM(LOWER(F8797))="general","General",IF(TRIM(LOWER(F8797))="cardiology","Cardiology",IF(TRIM(LOWER(F8797))="Cardiology","Cardiology",IF(TRIM(LOWER(F8797))="Peads","Pediatrics",IF(TRIM(LOWER(F8797))="Pediatrics","Pediatrics",IF(TRIM(LOWER(F8797))="orthopedics","Orthopedics",IF(TRIM(LOWER(F8797))="Neurology","Neurology",IF(TRIM(LOWER(F8797))="Oncology","Oncology")))))))))))</f>
        <v>Neurology</v>
      </c>
      <c r="P8797" s="3" t="str">
        <f t="shared" si="822"/>
        <v>Private</v>
      </c>
      <c r="Q8797" s="5">
        <f t="shared" si="823"/>
        <v>11</v>
      </c>
      <c r="R8797" s="1">
        <f t="shared" si="824"/>
        <v>116351.37</v>
      </c>
      <c r="S8797" s="1">
        <f t="shared" si="825"/>
        <v>0</v>
      </c>
      <c r="T8797" s="1" t="str">
        <f t="shared" si="826"/>
        <v>66+</v>
      </c>
      <c r="U8797" s="1" t="str">
        <f t="shared" si="827"/>
        <v>Unknown</v>
      </c>
    </row>
    <row r="8798" spans="1:21">
      <c r="A8798" s="1">
        <v>8797</v>
      </c>
      <c r="C8798" s="1" t="s">
        <v>29</v>
      </c>
      <c r="D8798" s="2">
        <v>45373</v>
      </c>
      <c r="E8798" s="2">
        <v>45381</v>
      </c>
      <c r="F8798" s="1" t="s">
        <v>52</v>
      </c>
      <c r="G8798" s="1" t="s">
        <v>22</v>
      </c>
      <c r="H8798" s="1" t="s">
        <v>39</v>
      </c>
      <c r="I8798" s="1">
        <v>277979.65000000002</v>
      </c>
      <c r="J8798" s="1" t="s">
        <v>24</v>
      </c>
      <c r="K8798" s="1" t="s">
        <v>17</v>
      </c>
      <c r="N8798" s="3" t="str">
        <f>IF(LEFT(LOWER(C8798),1)="m","Male",IF(LEFT(LOWER(C8798),1)="f","Female","Unknown"))</f>
        <v>Female</v>
      </c>
      <c r="O8798" s="4" t="str">
        <f>IF(TRIM(LOWER(F8798))="neuro","Neurology",IF(TRIM(LOWER(F8798))="Neurology","Neurology",IF(TRIM(LOWER(F8798))="general ward","General",IF(TRIM(LOWER(F8798))="general","General",IF(TRIM(LOWER(F8798))="cardiology","Cardiology",IF(TRIM(LOWER(F8798))="Cardiology","Cardiology",IF(TRIM(LOWER(F8798))="Peads","Pediatrics",IF(TRIM(LOWER(F8798))="Pediatrics","Pediatrics",IF(TRIM(LOWER(F8798))="orthopedics","Orthopedics",IF(TRIM(LOWER(F8798))="Neurology","Neurology",IF(TRIM(LOWER(F8798))="Oncology","Oncology")))))))))))</f>
        <v>Oncology</v>
      </c>
      <c r="P8798" s="3" t="str">
        <f t="shared" si="822"/>
        <v>Government</v>
      </c>
      <c r="Q8798" s="5">
        <f t="shared" si="823"/>
        <v>8</v>
      </c>
      <c r="R8798" s="1">
        <f t="shared" si="824"/>
        <v>277979.65000000002</v>
      </c>
      <c r="S8798" s="1">
        <f t="shared" si="825"/>
        <v>1</v>
      </c>
      <c r="T8798" s="1" t="str">
        <f t="shared" si="826"/>
        <v>0-17</v>
      </c>
      <c r="U8798" s="1" t="str">
        <f t="shared" si="827"/>
        <v>No</v>
      </c>
    </row>
    <row r="8799" spans="1:21">
      <c r="A8799" s="1">
        <v>8798</v>
      </c>
      <c r="B8799" s="1">
        <v>50</v>
      </c>
      <c r="C8799" s="1" t="s">
        <v>18</v>
      </c>
      <c r="D8799" s="2">
        <v>44960</v>
      </c>
      <c r="E8799" s="2">
        <v>44965</v>
      </c>
      <c r="F8799" s="1" t="s">
        <v>21</v>
      </c>
      <c r="G8799" s="1" t="s">
        <v>41</v>
      </c>
      <c r="H8799" s="1" t="s">
        <v>48</v>
      </c>
      <c r="I8799" s="1">
        <v>268229.77</v>
      </c>
      <c r="J8799" s="1" t="s">
        <v>17</v>
      </c>
      <c r="K8799" s="1" t="s">
        <v>17</v>
      </c>
      <c r="N8799" s="3" t="str">
        <f>IF(LEFT(LOWER(C8799),1)="m","Male",IF(LEFT(LOWER(C8799),1)="f","Female","Unknown"))</f>
        <v>Male</v>
      </c>
      <c r="O8799" s="4" t="str">
        <f>IF(TRIM(LOWER(F8799))="neuro","Neurology",IF(TRIM(LOWER(F8799))="Neurology","Neurology",IF(TRIM(LOWER(F8799))="general ward","General",IF(TRIM(LOWER(F8799))="general","General",IF(TRIM(LOWER(F8799))="cardiology","Cardiology",IF(TRIM(LOWER(F8799))="Cardiology","Cardiology",IF(TRIM(LOWER(F8799))="Peads","Pediatrics",IF(TRIM(LOWER(F8799))="Pediatrics","Pediatrics",IF(TRIM(LOWER(F8799))="orthopedics","Orthopedics",IF(TRIM(LOWER(F8799))="Neurology","Neurology",IF(TRIM(LOWER(F8799))="Oncology","Oncology")))))))))))</f>
        <v>General</v>
      </c>
      <c r="P8799" s="3" t="str">
        <f t="shared" si="822"/>
        <v>Unknown</v>
      </c>
      <c r="Q8799" s="5">
        <f t="shared" si="823"/>
        <v>5</v>
      </c>
      <c r="R8799" s="1">
        <f t="shared" si="824"/>
        <v>268229.77</v>
      </c>
      <c r="S8799" s="1">
        <f t="shared" si="825"/>
        <v>1</v>
      </c>
      <c r="T8799" s="1" t="str">
        <f t="shared" si="826"/>
        <v>36-50</v>
      </c>
      <c r="U8799" s="1" t="str">
        <f t="shared" si="827"/>
        <v>Yes</v>
      </c>
    </row>
    <row r="8800" spans="1:21">
      <c r="A8800" s="1">
        <v>8799</v>
      </c>
      <c r="B8800" s="1">
        <v>44</v>
      </c>
      <c r="C8800" s="1" t="s">
        <v>26</v>
      </c>
      <c r="D8800" s="2">
        <v>45390</v>
      </c>
      <c r="E8800" s="2">
        <v>45403</v>
      </c>
      <c r="F8800" s="1" t="s">
        <v>43</v>
      </c>
      <c r="G8800" s="1" t="s">
        <v>36</v>
      </c>
      <c r="H8800" s="1" t="s">
        <v>23</v>
      </c>
      <c r="I8800" s="1">
        <v>176249.45</v>
      </c>
      <c r="J8800" s="1" t="s">
        <v>24</v>
      </c>
      <c r="K8800" s="1" t="s">
        <v>42</v>
      </c>
      <c r="N8800" s="3" t="str">
        <f>IF(LEFT(LOWER(C8800),1)="m","Male",IF(LEFT(LOWER(C8800),1)="f","Female","Unknown"))</f>
        <v>Female</v>
      </c>
      <c r="O8800" s="4" t="str">
        <f>IF(TRIM(LOWER(F8800))="neuro","Neurology",IF(TRIM(LOWER(F8800))="Neurology","Neurology",IF(TRIM(LOWER(F8800))="general ward","General",IF(TRIM(LOWER(F8800))="general","General",IF(TRIM(LOWER(F8800))="cardiology","Cardiology",IF(TRIM(LOWER(F8800))="Cardiology","Cardiology",IF(TRIM(LOWER(F8800))="Peads","Pediatrics",IF(TRIM(LOWER(F8800))="Pediatrics","Pediatrics",IF(TRIM(LOWER(F8800))="orthopedics","Orthopedics",IF(TRIM(LOWER(F8800))="Neurology","Neurology",IF(TRIM(LOWER(F8800))="Oncology","Oncology")))))))))))</f>
        <v>Orthopedics</v>
      </c>
      <c r="P8800" s="3" t="str">
        <f t="shared" si="822"/>
        <v>Government</v>
      </c>
      <c r="Q8800" s="5">
        <f t="shared" si="823"/>
        <v>13</v>
      </c>
      <c r="R8800" s="1">
        <f t="shared" si="824"/>
        <v>176249.45</v>
      </c>
      <c r="S8800" s="1">
        <f t="shared" si="825"/>
        <v>0</v>
      </c>
      <c r="T8800" s="1" t="str">
        <f t="shared" si="826"/>
        <v>36-50</v>
      </c>
      <c r="U8800" s="1" t="str">
        <f t="shared" si="827"/>
        <v>No</v>
      </c>
    </row>
    <row r="8801" spans="1:21">
      <c r="A8801" s="1">
        <v>8800</v>
      </c>
      <c r="B8801" s="1">
        <v>91</v>
      </c>
      <c r="C8801" s="1" t="s">
        <v>29</v>
      </c>
      <c r="D8801" s="2">
        <v>45071</v>
      </c>
      <c r="E8801" s="2">
        <v>45083</v>
      </c>
      <c r="F8801" s="1" t="s">
        <v>43</v>
      </c>
      <c r="G8801" s="1" t="s">
        <v>33</v>
      </c>
      <c r="H8801" s="1" t="s">
        <v>47</v>
      </c>
      <c r="I8801" s="1">
        <v>151260.17000000001</v>
      </c>
      <c r="J8801" s="1" t="s">
        <v>24</v>
      </c>
      <c r="K8801" s="1" t="s">
        <v>42</v>
      </c>
      <c r="N8801" s="3" t="str">
        <f>IF(LEFT(LOWER(C8801),1)="m","Male",IF(LEFT(LOWER(C8801),1)="f","Female","Unknown"))</f>
        <v>Female</v>
      </c>
      <c r="O8801" s="4" t="str">
        <f>IF(TRIM(LOWER(F8801))="neuro","Neurology",IF(TRIM(LOWER(F8801))="Neurology","Neurology",IF(TRIM(LOWER(F8801))="general ward","General",IF(TRIM(LOWER(F8801))="general","General",IF(TRIM(LOWER(F8801))="cardiology","Cardiology",IF(TRIM(LOWER(F8801))="Cardiology","Cardiology",IF(TRIM(LOWER(F8801))="Peads","Pediatrics",IF(TRIM(LOWER(F8801))="Pediatrics","Pediatrics",IF(TRIM(LOWER(F8801))="orthopedics","Orthopedics",IF(TRIM(LOWER(F8801))="Neurology","Neurology",IF(TRIM(LOWER(F8801))="Oncology","Oncology")))))))))))</f>
        <v>Orthopedics</v>
      </c>
      <c r="P8801" s="3" t="str">
        <f t="shared" si="822"/>
        <v>Self</v>
      </c>
      <c r="Q8801" s="5">
        <f t="shared" si="823"/>
        <v>12</v>
      </c>
      <c r="R8801" s="1">
        <f t="shared" si="824"/>
        <v>151260.17000000001</v>
      </c>
      <c r="S8801" s="1">
        <f t="shared" si="825"/>
        <v>0</v>
      </c>
      <c r="T8801" s="1" t="str">
        <f t="shared" si="826"/>
        <v>66+</v>
      </c>
      <c r="U8801" s="1" t="str">
        <f t="shared" si="827"/>
        <v>No</v>
      </c>
    </row>
    <row r="8802" spans="1:21">
      <c r="A8802" s="1">
        <v>8801</v>
      </c>
      <c r="B8802" s="1">
        <v>38</v>
      </c>
      <c r="C8802" s="1" t="s">
        <v>12</v>
      </c>
      <c r="D8802" s="2">
        <v>45427</v>
      </c>
      <c r="E8802" s="2">
        <v>45429</v>
      </c>
      <c r="F8802" s="1" t="s">
        <v>13</v>
      </c>
      <c r="G8802" s="1" t="s">
        <v>22</v>
      </c>
      <c r="H8802" s="1" t="s">
        <v>37</v>
      </c>
      <c r="I8802" s="1">
        <v>238941.93</v>
      </c>
      <c r="J8802" s="1" t="s">
        <v>42</v>
      </c>
      <c r="K8802" s="1" t="s">
        <v>17</v>
      </c>
      <c r="N8802" s="3" t="str">
        <f>IF(LEFT(LOWER(C8802),1)="m","Male",IF(LEFT(LOWER(C8802),1)="f","Female","Unknown"))</f>
        <v>Unknown</v>
      </c>
      <c r="O8802" s="4" t="str">
        <f>IF(TRIM(LOWER(F8802))="neuro","Neurology",IF(TRIM(LOWER(F8802))="Neurology","Neurology",IF(TRIM(LOWER(F8802))="general ward","General",IF(TRIM(LOWER(F8802))="general","General",IF(TRIM(LOWER(F8802))="cardiology","Cardiology",IF(TRIM(LOWER(F8802))="Cardiology","Cardiology",IF(TRIM(LOWER(F8802))="Peads","Pediatrics",IF(TRIM(LOWER(F8802))="Pediatrics","Pediatrics",IF(TRIM(LOWER(F8802))="orthopedics","Orthopedics",IF(TRIM(LOWER(F8802))="Neurology","Neurology",IF(TRIM(LOWER(F8802))="Oncology","Oncology")))))))))))</f>
        <v>Neurology</v>
      </c>
      <c r="P8802" s="3" t="str">
        <f t="shared" si="822"/>
        <v>Government</v>
      </c>
      <c r="Q8802" s="5">
        <f t="shared" si="823"/>
        <v>2</v>
      </c>
      <c r="R8802" s="1">
        <f t="shared" si="824"/>
        <v>238941.93</v>
      </c>
      <c r="S8802" s="1">
        <f t="shared" si="825"/>
        <v>1</v>
      </c>
      <c r="T8802" s="1" t="str">
        <f t="shared" si="826"/>
        <v>36-50</v>
      </c>
      <c r="U8802" s="1" t="str">
        <f t="shared" si="827"/>
        <v>No</v>
      </c>
    </row>
    <row r="8803" spans="1:21">
      <c r="A8803" s="1">
        <v>8802</v>
      </c>
      <c r="B8803" s="1">
        <v>54</v>
      </c>
      <c r="C8803" s="1" t="s">
        <v>34</v>
      </c>
      <c r="D8803" s="2">
        <v>45195</v>
      </c>
      <c r="E8803" s="2">
        <v>45214</v>
      </c>
      <c r="F8803" s="1" t="s">
        <v>40</v>
      </c>
      <c r="G8803" s="1" t="s">
        <v>41</v>
      </c>
      <c r="H8803" s="1" t="s">
        <v>47</v>
      </c>
      <c r="I8803" s="1">
        <v>204554.94</v>
      </c>
      <c r="J8803" s="1" t="s">
        <v>25</v>
      </c>
      <c r="K8803" s="1" t="s">
        <v>38</v>
      </c>
      <c r="N8803" s="3" t="str">
        <f>IF(LEFT(LOWER(C8803),1)="m","Male",IF(LEFT(LOWER(C8803),1)="f","Female","Unknown"))</f>
        <v>Male</v>
      </c>
      <c r="O8803" s="4" t="str">
        <f>IF(TRIM(LOWER(F8803))="neuro","Neurology",IF(TRIM(LOWER(F8803))="Neurology","Neurology",IF(TRIM(LOWER(F8803))="general ward","General",IF(TRIM(LOWER(F8803))="general","General",IF(TRIM(LOWER(F8803))="cardiology","Cardiology",IF(TRIM(LOWER(F8803))="Cardiology","Cardiology",IF(TRIM(LOWER(F8803))="Peads","Pediatrics",IF(TRIM(LOWER(F8803))="Pediatrics","Pediatrics",IF(TRIM(LOWER(F8803))="orthopedics","Orthopedics",IF(TRIM(LOWER(F8803))="Neurology","Neurology",IF(TRIM(LOWER(F8803))="Oncology","Oncology")))))))))))</f>
        <v>Pediatrics</v>
      </c>
      <c r="P8803" s="3" t="str">
        <f t="shared" si="822"/>
        <v>Unknown</v>
      </c>
      <c r="Q8803" s="5">
        <f t="shared" si="823"/>
        <v>19</v>
      </c>
      <c r="R8803" s="1">
        <f t="shared" si="824"/>
        <v>204554.94</v>
      </c>
      <c r="S8803" s="1">
        <f t="shared" si="825"/>
        <v>0</v>
      </c>
      <c r="T8803" s="1" t="str">
        <f t="shared" si="826"/>
        <v>51-65</v>
      </c>
      <c r="U8803" s="1" t="str">
        <f t="shared" si="827"/>
        <v>Yes</v>
      </c>
    </row>
    <row r="8804" spans="1:21">
      <c r="A8804" s="1">
        <v>8803</v>
      </c>
      <c r="B8804" s="1">
        <v>49</v>
      </c>
      <c r="C8804" s="1" t="s">
        <v>34</v>
      </c>
      <c r="D8804" s="2">
        <v>45455</v>
      </c>
      <c r="E8804" s="2">
        <v>45465</v>
      </c>
      <c r="F8804" s="1" t="s">
        <v>30</v>
      </c>
      <c r="G8804" s="1" t="s">
        <v>22</v>
      </c>
      <c r="H8804" s="1" t="s">
        <v>48</v>
      </c>
      <c r="I8804" s="1">
        <v>96099.17</v>
      </c>
      <c r="J8804" s="1" t="s">
        <v>16</v>
      </c>
      <c r="K8804" s="1" t="s">
        <v>42</v>
      </c>
      <c r="N8804" s="3" t="str">
        <f>IF(LEFT(LOWER(C8804),1)="m","Male",IF(LEFT(LOWER(C8804),1)="f","Female","Unknown"))</f>
        <v>Male</v>
      </c>
      <c r="O8804" s="4" t="str">
        <f>IF(TRIM(LOWER(F8804))="neuro","Neurology",IF(TRIM(LOWER(F8804))="Neurology","Neurology",IF(TRIM(LOWER(F8804))="general ward","General",IF(TRIM(LOWER(F8804))="general","General",IF(TRIM(LOWER(F8804))="cardiology","Cardiology",IF(TRIM(LOWER(F8804))="Cardiology","Cardiology",IF(TRIM(LOWER(F8804))="Peads","Pediatrics",IF(TRIM(LOWER(F8804))="Pediatrics","Pediatrics",IF(TRIM(LOWER(F8804))="orthopedics","Orthopedics",IF(TRIM(LOWER(F8804))="Neurology","Neurology",IF(TRIM(LOWER(F8804))="Oncology","Oncology")))))))))))</f>
        <v>Pediatrics</v>
      </c>
      <c r="P8804" s="3" t="str">
        <f t="shared" si="822"/>
        <v>Government</v>
      </c>
      <c r="Q8804" s="5">
        <f t="shared" si="823"/>
        <v>10</v>
      </c>
      <c r="R8804" s="1">
        <f t="shared" si="824"/>
        <v>96099.17</v>
      </c>
      <c r="S8804" s="1">
        <f t="shared" si="825"/>
        <v>0</v>
      </c>
      <c r="T8804" s="1" t="str">
        <f t="shared" si="826"/>
        <v>36-50</v>
      </c>
      <c r="U8804" s="1" t="str">
        <f t="shared" si="827"/>
        <v>Yes</v>
      </c>
    </row>
    <row r="8805" spans="1:21">
      <c r="A8805" s="1">
        <v>8804</v>
      </c>
      <c r="B8805" s="1">
        <v>19</v>
      </c>
      <c r="C8805" s="1" t="s">
        <v>29</v>
      </c>
      <c r="D8805" s="2">
        <v>45493</v>
      </c>
      <c r="E8805" s="2">
        <v>45502</v>
      </c>
      <c r="F8805" s="1" t="s">
        <v>28</v>
      </c>
      <c r="G8805" s="1" t="s">
        <v>33</v>
      </c>
      <c r="H8805" s="1" t="s">
        <v>39</v>
      </c>
      <c r="I8805" s="1">
        <v>88761.08</v>
      </c>
      <c r="K8805" s="1" t="s">
        <v>42</v>
      </c>
      <c r="N8805" s="3" t="str">
        <f>IF(LEFT(LOWER(C8805),1)="m","Male",IF(LEFT(LOWER(C8805),1)="f","Female","Unknown"))</f>
        <v>Female</v>
      </c>
      <c r="O8805" s="4" t="str">
        <f>IF(TRIM(LOWER(F8805))="neuro","Neurology",IF(TRIM(LOWER(F8805))="Neurology","Neurology",IF(TRIM(LOWER(F8805))="general ward","General",IF(TRIM(LOWER(F8805))="general","General",IF(TRIM(LOWER(F8805))="cardiology","Cardiology",IF(TRIM(LOWER(F8805))="Cardiology","Cardiology",IF(TRIM(LOWER(F8805))="Peads","Pediatrics",IF(TRIM(LOWER(F8805))="Pediatrics","Pediatrics",IF(TRIM(LOWER(F8805))="orthopedics","Orthopedics",IF(TRIM(LOWER(F8805))="Neurology","Neurology",IF(TRIM(LOWER(F8805))="Oncology","Oncology")))))))))))</f>
        <v>Orthopedics</v>
      </c>
      <c r="P8805" s="3" t="str">
        <f t="shared" si="822"/>
        <v>Self</v>
      </c>
      <c r="Q8805" s="5">
        <f t="shared" si="823"/>
        <v>9</v>
      </c>
      <c r="R8805" s="1">
        <f t="shared" si="824"/>
        <v>88761.08</v>
      </c>
      <c r="S8805" s="1">
        <f t="shared" si="825"/>
        <v>0</v>
      </c>
      <c r="T8805" s="1" t="str">
        <f t="shared" si="826"/>
        <v>18-35</v>
      </c>
      <c r="U8805" s="1" t="str">
        <f t="shared" si="827"/>
        <v>Unknown</v>
      </c>
    </row>
    <row r="8806" spans="1:21">
      <c r="A8806" s="1">
        <v>8805</v>
      </c>
      <c r="B8806" s="1">
        <v>94</v>
      </c>
      <c r="C8806" s="1" t="s">
        <v>27</v>
      </c>
      <c r="D8806" s="2">
        <v>45060</v>
      </c>
      <c r="E8806" s="2">
        <v>45071</v>
      </c>
      <c r="F8806" s="1" t="s">
        <v>52</v>
      </c>
      <c r="G8806" s="1" t="s">
        <v>31</v>
      </c>
      <c r="I8806" s="1">
        <v>170081.24</v>
      </c>
      <c r="J8806" s="1" t="s">
        <v>42</v>
      </c>
      <c r="K8806" s="1" t="s">
        <v>20</v>
      </c>
      <c r="N8806" s="3" t="str">
        <f>IF(LEFT(LOWER(C8806),1)="m","Male",IF(LEFT(LOWER(C8806),1)="f","Female","Unknown"))</f>
        <v>Male</v>
      </c>
      <c r="O8806" s="4" t="str">
        <f>IF(TRIM(LOWER(F8806))="neuro","Neurology",IF(TRIM(LOWER(F8806))="Neurology","Neurology",IF(TRIM(LOWER(F8806))="general ward","General",IF(TRIM(LOWER(F8806))="general","General",IF(TRIM(LOWER(F8806))="cardiology","Cardiology",IF(TRIM(LOWER(F8806))="Cardiology","Cardiology",IF(TRIM(LOWER(F8806))="Peads","Pediatrics",IF(TRIM(LOWER(F8806))="Pediatrics","Pediatrics",IF(TRIM(LOWER(F8806))="orthopedics","Orthopedics",IF(TRIM(LOWER(F8806))="Neurology","Neurology",IF(TRIM(LOWER(F8806))="Oncology","Oncology")))))))))))</f>
        <v>Oncology</v>
      </c>
      <c r="P8806" s="3" t="str">
        <f t="shared" si="822"/>
        <v>Private</v>
      </c>
      <c r="Q8806" s="5">
        <f t="shared" si="823"/>
        <v>11</v>
      </c>
      <c r="R8806" s="1">
        <f t="shared" si="824"/>
        <v>170081.24</v>
      </c>
      <c r="S8806" s="1">
        <f t="shared" si="825"/>
        <v>0</v>
      </c>
      <c r="T8806" s="1" t="str">
        <f t="shared" si="826"/>
        <v>66+</v>
      </c>
      <c r="U8806" s="1" t="str">
        <f t="shared" si="827"/>
        <v>No</v>
      </c>
    </row>
    <row r="8807" spans="1:21">
      <c r="A8807" s="1">
        <v>8806</v>
      </c>
      <c r="B8807" s="1">
        <v>86</v>
      </c>
      <c r="C8807" s="1" t="s">
        <v>34</v>
      </c>
      <c r="D8807" s="2">
        <v>45550</v>
      </c>
      <c r="E8807" s="2">
        <v>45569</v>
      </c>
      <c r="F8807" s="1" t="s">
        <v>40</v>
      </c>
      <c r="G8807" s="1" t="s">
        <v>14</v>
      </c>
      <c r="H8807" s="1" t="s">
        <v>37</v>
      </c>
      <c r="I8807" s="1">
        <v>320731.83</v>
      </c>
      <c r="J8807" s="1" t="s">
        <v>42</v>
      </c>
      <c r="K8807" s="1" t="s">
        <v>38</v>
      </c>
      <c r="N8807" s="3" t="str">
        <f>IF(LEFT(LOWER(C8807),1)="m","Male",IF(LEFT(LOWER(C8807),1)="f","Female","Unknown"))</f>
        <v>Male</v>
      </c>
      <c r="O8807" s="4" t="str">
        <f>IF(TRIM(LOWER(F8807))="neuro","Neurology",IF(TRIM(LOWER(F8807))="Neurology","Neurology",IF(TRIM(LOWER(F8807))="general ward","General",IF(TRIM(LOWER(F8807))="general","General",IF(TRIM(LOWER(F8807))="cardiology","Cardiology",IF(TRIM(LOWER(F8807))="Cardiology","Cardiology",IF(TRIM(LOWER(F8807))="Peads","Pediatrics",IF(TRIM(LOWER(F8807))="Pediatrics","Pediatrics",IF(TRIM(LOWER(F8807))="orthopedics","Orthopedics",IF(TRIM(LOWER(F8807))="Neurology","Neurology",IF(TRIM(LOWER(F8807))="Oncology","Oncology")))))))))))</f>
        <v>Pediatrics</v>
      </c>
      <c r="P8807" s="3" t="str">
        <f t="shared" si="822"/>
        <v>Private</v>
      </c>
      <c r="Q8807" s="5">
        <f t="shared" si="823"/>
        <v>19</v>
      </c>
      <c r="R8807" s="1">
        <f t="shared" si="824"/>
        <v>320731.83</v>
      </c>
      <c r="S8807" s="1">
        <f t="shared" si="825"/>
        <v>0</v>
      </c>
      <c r="T8807" s="1" t="str">
        <f t="shared" si="826"/>
        <v>66+</v>
      </c>
      <c r="U8807" s="1" t="str">
        <f t="shared" si="827"/>
        <v>No</v>
      </c>
    </row>
    <row r="8808" spans="1:21">
      <c r="A8808" s="1">
        <v>8807</v>
      </c>
      <c r="B8808" s="1">
        <v>41</v>
      </c>
      <c r="C8808" s="1" t="s">
        <v>44</v>
      </c>
      <c r="D8808" s="2">
        <v>45236</v>
      </c>
      <c r="E8808" s="2">
        <v>45256</v>
      </c>
      <c r="F8808" s="1" t="s">
        <v>21</v>
      </c>
      <c r="G8808" s="1" t="s">
        <v>22</v>
      </c>
      <c r="H8808" s="1" t="s">
        <v>32</v>
      </c>
      <c r="I8808" s="1">
        <v>174492.37</v>
      </c>
      <c r="J8808" s="1" t="s">
        <v>16</v>
      </c>
      <c r="K8808" s="1" t="s">
        <v>38</v>
      </c>
      <c r="N8808" s="3" t="str">
        <f>IF(LEFT(LOWER(C8808),1)="m","Male",IF(LEFT(LOWER(C8808),1)="f","Female","Unknown"))</f>
        <v>Female</v>
      </c>
      <c r="O8808" s="4" t="str">
        <f>IF(TRIM(LOWER(F8808))="neuro","Neurology",IF(TRIM(LOWER(F8808))="Neurology","Neurology",IF(TRIM(LOWER(F8808))="general ward","General",IF(TRIM(LOWER(F8808))="general","General",IF(TRIM(LOWER(F8808))="cardiology","Cardiology",IF(TRIM(LOWER(F8808))="Cardiology","Cardiology",IF(TRIM(LOWER(F8808))="Peads","Pediatrics",IF(TRIM(LOWER(F8808))="Pediatrics","Pediatrics",IF(TRIM(LOWER(F8808))="orthopedics","Orthopedics",IF(TRIM(LOWER(F8808))="Neurology","Neurology",IF(TRIM(LOWER(F8808))="Oncology","Oncology")))))))))))</f>
        <v>General</v>
      </c>
      <c r="P8808" s="3" t="str">
        <f t="shared" si="822"/>
        <v>Government</v>
      </c>
      <c r="Q8808" s="5">
        <f t="shared" si="823"/>
        <v>20</v>
      </c>
      <c r="R8808" s="1">
        <f t="shared" si="824"/>
        <v>174492.37</v>
      </c>
      <c r="S8808" s="1">
        <f t="shared" si="825"/>
        <v>0</v>
      </c>
      <c r="T8808" s="1" t="str">
        <f t="shared" si="826"/>
        <v>36-50</v>
      </c>
      <c r="U8808" s="1" t="str">
        <f t="shared" si="827"/>
        <v>Yes</v>
      </c>
    </row>
    <row r="8809" spans="1:21">
      <c r="A8809" s="1">
        <v>8808</v>
      </c>
      <c r="B8809" s="1">
        <v>70</v>
      </c>
      <c r="C8809" s="1" t="s">
        <v>34</v>
      </c>
      <c r="D8809" s="2">
        <v>45360</v>
      </c>
      <c r="E8809" s="2">
        <v>45364</v>
      </c>
      <c r="F8809" s="1" t="s">
        <v>43</v>
      </c>
      <c r="G8809" s="1" t="s">
        <v>41</v>
      </c>
      <c r="H8809" s="1" t="s">
        <v>37</v>
      </c>
      <c r="I8809" s="1">
        <v>349827.63</v>
      </c>
      <c r="J8809" s="1" t="s">
        <v>24</v>
      </c>
      <c r="K8809" s="1" t="s">
        <v>17</v>
      </c>
      <c r="N8809" s="3" t="str">
        <f>IF(LEFT(LOWER(C8809),1)="m","Male",IF(LEFT(LOWER(C8809),1)="f","Female","Unknown"))</f>
        <v>Male</v>
      </c>
      <c r="O8809" s="4" t="str">
        <f>IF(TRIM(LOWER(F8809))="neuro","Neurology",IF(TRIM(LOWER(F8809))="Neurology","Neurology",IF(TRIM(LOWER(F8809))="general ward","General",IF(TRIM(LOWER(F8809))="general","General",IF(TRIM(LOWER(F8809))="cardiology","Cardiology",IF(TRIM(LOWER(F8809))="Cardiology","Cardiology",IF(TRIM(LOWER(F8809))="Peads","Pediatrics",IF(TRIM(LOWER(F8809))="Pediatrics","Pediatrics",IF(TRIM(LOWER(F8809))="orthopedics","Orthopedics",IF(TRIM(LOWER(F8809))="Neurology","Neurology",IF(TRIM(LOWER(F8809))="Oncology","Oncology")))))))))))</f>
        <v>Orthopedics</v>
      </c>
      <c r="P8809" s="3" t="str">
        <f t="shared" si="822"/>
        <v>Unknown</v>
      </c>
      <c r="Q8809" s="5">
        <f t="shared" si="823"/>
        <v>4</v>
      </c>
      <c r="R8809" s="1">
        <f t="shared" si="824"/>
        <v>349827.63</v>
      </c>
      <c r="S8809" s="1">
        <f t="shared" si="825"/>
        <v>1</v>
      </c>
      <c r="T8809" s="1" t="str">
        <f t="shared" si="826"/>
        <v>66+</v>
      </c>
      <c r="U8809" s="1" t="str">
        <f t="shared" si="827"/>
        <v>No</v>
      </c>
    </row>
    <row r="8810" spans="1:21">
      <c r="A8810" s="1">
        <v>8809</v>
      </c>
      <c r="B8810" s="1">
        <v>48</v>
      </c>
      <c r="C8810" s="1" t="s">
        <v>12</v>
      </c>
      <c r="D8810" s="2">
        <v>45249</v>
      </c>
      <c r="E8810" s="2">
        <v>45260</v>
      </c>
      <c r="F8810" s="1" t="s">
        <v>13</v>
      </c>
      <c r="G8810" s="1" t="s">
        <v>31</v>
      </c>
      <c r="H8810" s="1" t="s">
        <v>23</v>
      </c>
      <c r="I8810" s="1">
        <v>323103.46999999997</v>
      </c>
      <c r="K8810" s="1" t="s">
        <v>20</v>
      </c>
      <c r="N8810" s="3" t="str">
        <f>IF(LEFT(LOWER(C8810),1)="m","Male",IF(LEFT(LOWER(C8810),1)="f","Female","Unknown"))</f>
        <v>Unknown</v>
      </c>
      <c r="O8810" s="4" t="str">
        <f>IF(TRIM(LOWER(F8810))="neuro","Neurology",IF(TRIM(LOWER(F8810))="Neurology","Neurology",IF(TRIM(LOWER(F8810))="general ward","General",IF(TRIM(LOWER(F8810))="general","General",IF(TRIM(LOWER(F8810))="cardiology","Cardiology",IF(TRIM(LOWER(F8810))="Cardiology","Cardiology",IF(TRIM(LOWER(F8810))="Peads","Pediatrics",IF(TRIM(LOWER(F8810))="Pediatrics","Pediatrics",IF(TRIM(LOWER(F8810))="orthopedics","Orthopedics",IF(TRIM(LOWER(F8810))="Neurology","Neurology",IF(TRIM(LOWER(F8810))="Oncology","Oncology")))))))))))</f>
        <v>Neurology</v>
      </c>
      <c r="P8810" s="3" t="str">
        <f t="shared" si="822"/>
        <v>Private</v>
      </c>
      <c r="Q8810" s="5">
        <f t="shared" si="823"/>
        <v>11</v>
      </c>
      <c r="R8810" s="1">
        <f t="shared" si="824"/>
        <v>323103.46999999997</v>
      </c>
      <c r="S8810" s="1">
        <f t="shared" si="825"/>
        <v>0</v>
      </c>
      <c r="T8810" s="1" t="str">
        <f t="shared" si="826"/>
        <v>36-50</v>
      </c>
      <c r="U8810" s="1" t="str">
        <f t="shared" si="827"/>
        <v>Unknown</v>
      </c>
    </row>
    <row r="8811" spans="1:21">
      <c r="A8811" s="1">
        <v>8810</v>
      </c>
      <c r="B8811" s="1">
        <v>80</v>
      </c>
      <c r="C8811" s="1" t="s">
        <v>26</v>
      </c>
      <c r="D8811" s="2">
        <v>45504</v>
      </c>
      <c r="E8811" s="2">
        <v>45523</v>
      </c>
      <c r="F8811" s="1" t="s">
        <v>28</v>
      </c>
      <c r="G8811" s="1" t="s">
        <v>33</v>
      </c>
      <c r="H8811" s="1" t="s">
        <v>39</v>
      </c>
      <c r="I8811" s="1">
        <v>83410.61</v>
      </c>
      <c r="J8811" s="1" t="s">
        <v>42</v>
      </c>
      <c r="K8811" s="1" t="s">
        <v>17</v>
      </c>
      <c r="N8811" s="3" t="str">
        <f>IF(LEFT(LOWER(C8811),1)="m","Male",IF(LEFT(LOWER(C8811),1)="f","Female","Unknown"))</f>
        <v>Female</v>
      </c>
      <c r="O8811" s="4" t="str">
        <f>IF(TRIM(LOWER(F8811))="neuro","Neurology",IF(TRIM(LOWER(F8811))="Neurology","Neurology",IF(TRIM(LOWER(F8811))="general ward","General",IF(TRIM(LOWER(F8811))="general","General",IF(TRIM(LOWER(F8811))="cardiology","Cardiology",IF(TRIM(LOWER(F8811))="Cardiology","Cardiology",IF(TRIM(LOWER(F8811))="Peads","Pediatrics",IF(TRIM(LOWER(F8811))="Pediatrics","Pediatrics",IF(TRIM(LOWER(F8811))="orthopedics","Orthopedics",IF(TRIM(LOWER(F8811))="Neurology","Neurology",IF(TRIM(LOWER(F8811))="Oncology","Oncology")))))))))))</f>
        <v>Orthopedics</v>
      </c>
      <c r="P8811" s="3" t="str">
        <f t="shared" si="822"/>
        <v>Self</v>
      </c>
      <c r="Q8811" s="5">
        <f t="shared" si="823"/>
        <v>19</v>
      </c>
      <c r="R8811" s="1">
        <f t="shared" si="824"/>
        <v>83410.61</v>
      </c>
      <c r="S8811" s="1">
        <f t="shared" si="825"/>
        <v>1</v>
      </c>
      <c r="T8811" s="1" t="str">
        <f t="shared" si="826"/>
        <v>66+</v>
      </c>
      <c r="U8811" s="1" t="str">
        <f t="shared" si="827"/>
        <v>No</v>
      </c>
    </row>
    <row r="8812" spans="1:21">
      <c r="A8812" s="1">
        <v>8811</v>
      </c>
      <c r="B8812" s="1">
        <v>55</v>
      </c>
      <c r="C8812" s="1" t="s">
        <v>18</v>
      </c>
      <c r="D8812" s="2">
        <v>45259</v>
      </c>
      <c r="E8812" s="2">
        <v>45266</v>
      </c>
      <c r="F8812" s="1" t="s">
        <v>43</v>
      </c>
      <c r="G8812" s="1" t="s">
        <v>31</v>
      </c>
      <c r="H8812" s="1" t="s">
        <v>15</v>
      </c>
      <c r="I8812" s="1">
        <v>6861887.2699999996</v>
      </c>
      <c r="J8812" s="1" t="s">
        <v>42</v>
      </c>
      <c r="K8812" s="1" t="s">
        <v>20</v>
      </c>
      <c r="N8812" s="3" t="str">
        <f>IF(LEFT(LOWER(C8812),1)="m","Male",IF(LEFT(LOWER(C8812),1)="f","Female","Unknown"))</f>
        <v>Male</v>
      </c>
      <c r="O8812" s="4" t="str">
        <f>IF(TRIM(LOWER(F8812))="neuro","Neurology",IF(TRIM(LOWER(F8812))="Neurology","Neurology",IF(TRIM(LOWER(F8812))="general ward","General",IF(TRIM(LOWER(F8812))="general","General",IF(TRIM(LOWER(F8812))="cardiology","Cardiology",IF(TRIM(LOWER(F8812))="Cardiology","Cardiology",IF(TRIM(LOWER(F8812))="Peads","Pediatrics",IF(TRIM(LOWER(F8812))="Pediatrics","Pediatrics",IF(TRIM(LOWER(F8812))="orthopedics","Orthopedics",IF(TRIM(LOWER(F8812))="Neurology","Neurology",IF(TRIM(LOWER(F8812))="Oncology","Oncology")))))))))))</f>
        <v>Orthopedics</v>
      </c>
      <c r="P8812" s="3" t="str">
        <f t="shared" si="822"/>
        <v>Private</v>
      </c>
      <c r="Q8812" s="5">
        <f t="shared" si="823"/>
        <v>7</v>
      </c>
      <c r="R8812" s="1">
        <f t="shared" si="824"/>
        <v>6861887.2699999996</v>
      </c>
      <c r="S8812" s="1">
        <f t="shared" si="825"/>
        <v>0</v>
      </c>
      <c r="T8812" s="1" t="str">
        <f t="shared" si="826"/>
        <v>51-65</v>
      </c>
      <c r="U8812" s="1" t="str">
        <f t="shared" si="827"/>
        <v>No</v>
      </c>
    </row>
    <row r="8813" spans="1:21">
      <c r="A8813" s="1">
        <v>8812</v>
      </c>
      <c r="B8813" s="1">
        <v>28</v>
      </c>
      <c r="C8813" s="1" t="s">
        <v>29</v>
      </c>
      <c r="D8813" s="2">
        <v>44951</v>
      </c>
      <c r="E8813" s="2">
        <v>44964</v>
      </c>
      <c r="F8813" s="1" t="s">
        <v>43</v>
      </c>
      <c r="G8813" s="1" t="s">
        <v>22</v>
      </c>
      <c r="H8813" s="1" t="s">
        <v>23</v>
      </c>
      <c r="I8813" s="1">
        <v>225252.82</v>
      </c>
      <c r="J8813" s="1" t="s">
        <v>42</v>
      </c>
      <c r="K8813" s="1" t="s">
        <v>38</v>
      </c>
      <c r="N8813" s="3" t="str">
        <f>IF(LEFT(LOWER(C8813),1)="m","Male",IF(LEFT(LOWER(C8813),1)="f","Female","Unknown"))</f>
        <v>Female</v>
      </c>
      <c r="O8813" s="4" t="str">
        <f>IF(TRIM(LOWER(F8813))="neuro","Neurology",IF(TRIM(LOWER(F8813))="Neurology","Neurology",IF(TRIM(LOWER(F8813))="general ward","General",IF(TRIM(LOWER(F8813))="general","General",IF(TRIM(LOWER(F8813))="cardiology","Cardiology",IF(TRIM(LOWER(F8813))="Cardiology","Cardiology",IF(TRIM(LOWER(F8813))="Peads","Pediatrics",IF(TRIM(LOWER(F8813))="Pediatrics","Pediatrics",IF(TRIM(LOWER(F8813))="orthopedics","Orthopedics",IF(TRIM(LOWER(F8813))="Neurology","Neurology",IF(TRIM(LOWER(F8813))="Oncology","Oncology")))))))))))</f>
        <v>Orthopedics</v>
      </c>
      <c r="P8813" s="3" t="str">
        <f t="shared" si="822"/>
        <v>Government</v>
      </c>
      <c r="Q8813" s="5">
        <f t="shared" si="823"/>
        <v>13</v>
      </c>
      <c r="R8813" s="1">
        <f t="shared" si="824"/>
        <v>225252.82</v>
      </c>
      <c r="S8813" s="1">
        <f t="shared" si="825"/>
        <v>0</v>
      </c>
      <c r="T8813" s="1" t="str">
        <f t="shared" si="826"/>
        <v>18-35</v>
      </c>
      <c r="U8813" s="1" t="str">
        <f t="shared" si="827"/>
        <v>No</v>
      </c>
    </row>
    <row r="8814" spans="1:21">
      <c r="A8814" s="1">
        <v>8813</v>
      </c>
      <c r="C8814" s="1" t="s">
        <v>44</v>
      </c>
      <c r="D8814" s="2">
        <v>45641</v>
      </c>
      <c r="E8814" s="2">
        <v>45661</v>
      </c>
      <c r="F8814" s="1" t="s">
        <v>52</v>
      </c>
      <c r="G8814" s="1" t="s">
        <v>31</v>
      </c>
      <c r="H8814" s="1" t="s">
        <v>48</v>
      </c>
      <c r="I8814" s="1">
        <v>260211.21</v>
      </c>
      <c r="J8814" s="1" t="s">
        <v>16</v>
      </c>
      <c r="K8814" s="1" t="s">
        <v>20</v>
      </c>
      <c r="N8814" s="3" t="str">
        <f>IF(LEFT(LOWER(C8814),1)="m","Male",IF(LEFT(LOWER(C8814),1)="f","Female","Unknown"))</f>
        <v>Female</v>
      </c>
      <c r="O8814" s="4" t="str">
        <f>IF(TRIM(LOWER(F8814))="neuro","Neurology",IF(TRIM(LOWER(F8814))="Neurology","Neurology",IF(TRIM(LOWER(F8814))="general ward","General",IF(TRIM(LOWER(F8814))="general","General",IF(TRIM(LOWER(F8814))="cardiology","Cardiology",IF(TRIM(LOWER(F8814))="Cardiology","Cardiology",IF(TRIM(LOWER(F8814))="Peads","Pediatrics",IF(TRIM(LOWER(F8814))="Pediatrics","Pediatrics",IF(TRIM(LOWER(F8814))="orthopedics","Orthopedics",IF(TRIM(LOWER(F8814))="Neurology","Neurology",IF(TRIM(LOWER(F8814))="Oncology","Oncology")))))))))))</f>
        <v>Oncology</v>
      </c>
      <c r="P8814" s="3" t="str">
        <f t="shared" si="822"/>
        <v>Private</v>
      </c>
      <c r="Q8814" s="5">
        <f t="shared" si="823"/>
        <v>20</v>
      </c>
      <c r="R8814" s="1">
        <f t="shared" si="824"/>
        <v>260211.21</v>
      </c>
      <c r="S8814" s="1">
        <f t="shared" si="825"/>
        <v>0</v>
      </c>
      <c r="T8814" s="1" t="str">
        <f t="shared" si="826"/>
        <v>0-17</v>
      </c>
      <c r="U8814" s="1" t="str">
        <f t="shared" si="827"/>
        <v>Yes</v>
      </c>
    </row>
    <row r="8815" spans="1:21">
      <c r="A8815" s="1">
        <v>8814</v>
      </c>
      <c r="C8815" s="1" t="s">
        <v>26</v>
      </c>
      <c r="D8815" s="2">
        <v>45287</v>
      </c>
      <c r="E8815" s="2">
        <v>45307</v>
      </c>
      <c r="F8815" s="1" t="s">
        <v>43</v>
      </c>
      <c r="G8815" s="1" t="s">
        <v>22</v>
      </c>
      <c r="H8815" s="1" t="s">
        <v>47</v>
      </c>
      <c r="I8815" s="1">
        <v>306551.3</v>
      </c>
      <c r="J8815" s="1" t="s">
        <v>38</v>
      </c>
      <c r="K8815" s="1" t="s">
        <v>16</v>
      </c>
      <c r="N8815" s="3" t="str">
        <f>IF(LEFT(LOWER(C8815),1)="m","Male",IF(LEFT(LOWER(C8815),1)="f","Female","Unknown"))</f>
        <v>Female</v>
      </c>
      <c r="O8815" s="4" t="str">
        <f>IF(TRIM(LOWER(F8815))="neuro","Neurology",IF(TRIM(LOWER(F8815))="Neurology","Neurology",IF(TRIM(LOWER(F8815))="general ward","General",IF(TRIM(LOWER(F8815))="general","General",IF(TRIM(LOWER(F8815))="cardiology","Cardiology",IF(TRIM(LOWER(F8815))="Cardiology","Cardiology",IF(TRIM(LOWER(F8815))="Peads","Pediatrics",IF(TRIM(LOWER(F8815))="Pediatrics","Pediatrics",IF(TRIM(LOWER(F8815))="orthopedics","Orthopedics",IF(TRIM(LOWER(F8815))="Neurology","Neurology",IF(TRIM(LOWER(F8815))="Oncology","Oncology")))))))))))</f>
        <v>Orthopedics</v>
      </c>
      <c r="P8815" s="3" t="str">
        <f t="shared" si="822"/>
        <v>Government</v>
      </c>
      <c r="Q8815" s="5">
        <f t="shared" si="823"/>
        <v>20</v>
      </c>
      <c r="R8815" s="1">
        <f t="shared" si="824"/>
        <v>306551.3</v>
      </c>
      <c r="S8815" s="1">
        <f t="shared" si="825"/>
        <v>1</v>
      </c>
      <c r="T8815" s="1" t="str">
        <f t="shared" si="826"/>
        <v>0-17</v>
      </c>
      <c r="U8815" s="1" t="str">
        <f t="shared" si="827"/>
        <v>No</v>
      </c>
    </row>
    <row r="8816" spans="1:21">
      <c r="A8816" s="1">
        <v>8815</v>
      </c>
      <c r="B8816" s="1">
        <v>91</v>
      </c>
      <c r="C8816" s="1" t="s">
        <v>26</v>
      </c>
      <c r="D8816" s="2">
        <v>45378</v>
      </c>
      <c r="E8816" s="2">
        <v>45398</v>
      </c>
      <c r="F8816" s="1" t="s">
        <v>21</v>
      </c>
      <c r="G8816" s="1" t="s">
        <v>46</v>
      </c>
      <c r="H8816" s="1" t="s">
        <v>39</v>
      </c>
      <c r="I8816" s="1">
        <v>146405.15</v>
      </c>
      <c r="J8816" s="1" t="s">
        <v>42</v>
      </c>
      <c r="K8816" s="1" t="s">
        <v>20</v>
      </c>
      <c r="N8816" s="3" t="str">
        <f>IF(LEFT(LOWER(C8816),1)="m","Male",IF(LEFT(LOWER(C8816),1)="f","Female","Unknown"))</f>
        <v>Female</v>
      </c>
      <c r="O8816" s="4" t="str">
        <f>IF(TRIM(LOWER(F8816))="neuro","Neurology",IF(TRIM(LOWER(F8816))="Neurology","Neurology",IF(TRIM(LOWER(F8816))="general ward","General",IF(TRIM(LOWER(F8816))="general","General",IF(TRIM(LOWER(F8816))="cardiology","Cardiology",IF(TRIM(LOWER(F8816))="Cardiology","Cardiology",IF(TRIM(LOWER(F8816))="Peads","Pediatrics",IF(TRIM(LOWER(F8816))="Pediatrics","Pediatrics",IF(TRIM(LOWER(F8816))="orthopedics","Orthopedics",IF(TRIM(LOWER(F8816))="Neurology","Neurology",IF(TRIM(LOWER(F8816))="Oncology","Oncology")))))))))))</f>
        <v>General</v>
      </c>
      <c r="P8816" s="3" t="str">
        <f t="shared" si="822"/>
        <v>Self</v>
      </c>
      <c r="Q8816" s="5">
        <f t="shared" si="823"/>
        <v>20</v>
      </c>
      <c r="R8816" s="1">
        <f t="shared" si="824"/>
        <v>146405.15</v>
      </c>
      <c r="S8816" s="1">
        <f t="shared" si="825"/>
        <v>0</v>
      </c>
      <c r="T8816" s="1" t="str">
        <f t="shared" si="826"/>
        <v>66+</v>
      </c>
      <c r="U8816" s="1" t="str">
        <f t="shared" si="827"/>
        <v>No</v>
      </c>
    </row>
    <row r="8817" spans="1:21">
      <c r="A8817" s="1">
        <v>8816</v>
      </c>
      <c r="B8817" s="1">
        <v>25</v>
      </c>
      <c r="C8817" s="1" t="s">
        <v>26</v>
      </c>
      <c r="D8817" s="2">
        <v>45439</v>
      </c>
      <c r="E8817" s="2">
        <v>45449</v>
      </c>
      <c r="F8817" s="1" t="s">
        <v>50</v>
      </c>
      <c r="G8817" s="1" t="s">
        <v>33</v>
      </c>
      <c r="H8817" s="1" t="s">
        <v>47</v>
      </c>
      <c r="I8817" s="1">
        <v>278011.42</v>
      </c>
      <c r="J8817" s="1" t="s">
        <v>17</v>
      </c>
      <c r="K8817" s="1" t="s">
        <v>20</v>
      </c>
      <c r="N8817" s="3" t="str">
        <f>IF(LEFT(LOWER(C8817),1)="m","Male",IF(LEFT(LOWER(C8817),1)="f","Female","Unknown"))</f>
        <v>Female</v>
      </c>
      <c r="O8817" s="4" t="str">
        <f>IF(TRIM(LOWER(F8817))="neuro","Neurology",IF(TRIM(LOWER(F8817))="Neurology","Neurology",IF(TRIM(LOWER(F8817))="general ward","General",IF(TRIM(LOWER(F8817))="general","General",IF(TRIM(LOWER(F8817))="cardiology","Cardiology",IF(TRIM(LOWER(F8817))="Cardiology","Cardiology",IF(TRIM(LOWER(F8817))="Peads","Pediatrics",IF(TRIM(LOWER(F8817))="Pediatrics","Pediatrics",IF(TRIM(LOWER(F8817))="orthopedics","Orthopedics",IF(TRIM(LOWER(F8817))="Neurology","Neurology",IF(TRIM(LOWER(F8817))="Oncology","Oncology")))))))))))</f>
        <v>Cardiology</v>
      </c>
      <c r="P8817" s="3" t="str">
        <f t="shared" si="822"/>
        <v>Self</v>
      </c>
      <c r="Q8817" s="5">
        <f t="shared" si="823"/>
        <v>10</v>
      </c>
      <c r="R8817" s="1">
        <f t="shared" si="824"/>
        <v>278011.42</v>
      </c>
      <c r="S8817" s="1">
        <f t="shared" si="825"/>
        <v>0</v>
      </c>
      <c r="T8817" s="1" t="str">
        <f t="shared" si="826"/>
        <v>18-35</v>
      </c>
      <c r="U8817" s="1" t="str">
        <f t="shared" si="827"/>
        <v>Yes</v>
      </c>
    </row>
    <row r="8818" spans="1:21">
      <c r="A8818" s="1">
        <v>8817</v>
      </c>
      <c r="B8818" s="1">
        <v>73</v>
      </c>
      <c r="C8818" s="1" t="s">
        <v>27</v>
      </c>
      <c r="D8818" s="2">
        <v>45618</v>
      </c>
      <c r="E8818" s="2">
        <v>45634</v>
      </c>
      <c r="F8818" s="1" t="s">
        <v>49</v>
      </c>
      <c r="G8818" s="1" t="s">
        <v>22</v>
      </c>
      <c r="H8818" s="1" t="s">
        <v>39</v>
      </c>
      <c r="I8818" s="1">
        <v>247028.21</v>
      </c>
      <c r="K8818" s="1" t="s">
        <v>25</v>
      </c>
      <c r="N8818" s="3" t="str">
        <f>IF(LEFT(LOWER(C8818),1)="m","Male",IF(LEFT(LOWER(C8818),1)="f","Female","Unknown"))</f>
        <v>Male</v>
      </c>
      <c r="O8818" s="4" t="str">
        <f>IF(TRIM(LOWER(F8818))="neuro","Neurology",IF(TRIM(LOWER(F8818))="Neurology","Neurology",IF(TRIM(LOWER(F8818))="general ward","General",IF(TRIM(LOWER(F8818))="general","General",IF(TRIM(LOWER(F8818))="cardiology","Cardiology",IF(TRIM(LOWER(F8818))="Cardiology","Cardiology",IF(TRIM(LOWER(F8818))="Peads","Pediatrics",IF(TRIM(LOWER(F8818))="Pediatrics","Pediatrics",IF(TRIM(LOWER(F8818))="orthopedics","Orthopedics",IF(TRIM(LOWER(F8818))="Neurology","Neurology",IF(TRIM(LOWER(F8818))="Oncology","Oncology")))))))))))</f>
        <v>Oncology</v>
      </c>
      <c r="P8818" s="3" t="str">
        <f t="shared" si="822"/>
        <v>Government</v>
      </c>
      <c r="Q8818" s="5">
        <f t="shared" si="823"/>
        <v>16</v>
      </c>
      <c r="R8818" s="1">
        <f t="shared" si="824"/>
        <v>247028.21</v>
      </c>
      <c r="S8818" s="1">
        <f t="shared" si="825"/>
        <v>1</v>
      </c>
      <c r="T8818" s="1" t="str">
        <f t="shared" si="826"/>
        <v>66+</v>
      </c>
      <c r="U8818" s="1" t="str">
        <f t="shared" si="827"/>
        <v>Unknown</v>
      </c>
    </row>
    <row r="8819" spans="1:21">
      <c r="A8819" s="1">
        <v>8818</v>
      </c>
      <c r="B8819" s="1">
        <v>12</v>
      </c>
      <c r="C8819" s="1" t="s">
        <v>12</v>
      </c>
      <c r="D8819" s="2">
        <v>45526</v>
      </c>
      <c r="E8819" s="2">
        <v>45528</v>
      </c>
      <c r="F8819" s="1" t="s">
        <v>52</v>
      </c>
      <c r="G8819" s="1" t="s">
        <v>33</v>
      </c>
      <c r="H8819" s="1" t="s">
        <v>51</v>
      </c>
      <c r="I8819" s="1">
        <v>118131.44</v>
      </c>
      <c r="K8819" s="1" t="s">
        <v>20</v>
      </c>
      <c r="N8819" s="3" t="str">
        <f>IF(LEFT(LOWER(C8819),1)="m","Male",IF(LEFT(LOWER(C8819),1)="f","Female","Unknown"))</f>
        <v>Unknown</v>
      </c>
      <c r="O8819" s="4" t="str">
        <f>IF(TRIM(LOWER(F8819))="neuro","Neurology",IF(TRIM(LOWER(F8819))="Neurology","Neurology",IF(TRIM(LOWER(F8819))="general ward","General",IF(TRIM(LOWER(F8819))="general","General",IF(TRIM(LOWER(F8819))="cardiology","Cardiology",IF(TRIM(LOWER(F8819))="Cardiology","Cardiology",IF(TRIM(LOWER(F8819))="Peads","Pediatrics",IF(TRIM(LOWER(F8819))="Pediatrics","Pediatrics",IF(TRIM(LOWER(F8819))="orthopedics","Orthopedics",IF(TRIM(LOWER(F8819))="Neurology","Neurology",IF(TRIM(LOWER(F8819))="Oncology","Oncology")))))))))))</f>
        <v>Oncology</v>
      </c>
      <c r="P8819" s="3" t="str">
        <f t="shared" si="822"/>
        <v>Self</v>
      </c>
      <c r="Q8819" s="5">
        <f t="shared" si="823"/>
        <v>2</v>
      </c>
      <c r="R8819" s="1">
        <f t="shared" si="824"/>
        <v>118131.44</v>
      </c>
      <c r="S8819" s="1">
        <f t="shared" si="825"/>
        <v>0</v>
      </c>
      <c r="T8819" s="1" t="str">
        <f t="shared" si="826"/>
        <v>0-17</v>
      </c>
      <c r="U8819" s="1" t="str">
        <f t="shared" si="827"/>
        <v>Unknown</v>
      </c>
    </row>
    <row r="8820" spans="1:21">
      <c r="A8820" s="1">
        <v>8819</v>
      </c>
      <c r="B8820" s="1">
        <v>58</v>
      </c>
      <c r="C8820" s="1" t="s">
        <v>27</v>
      </c>
      <c r="D8820" s="2">
        <v>45408</v>
      </c>
      <c r="E8820" s="2">
        <v>45412</v>
      </c>
      <c r="F8820" s="1" t="s">
        <v>45</v>
      </c>
      <c r="G8820" s="1" t="s">
        <v>41</v>
      </c>
      <c r="H8820" s="1" t="s">
        <v>15</v>
      </c>
      <c r="I8820" s="1">
        <v>86742.81</v>
      </c>
      <c r="J8820" s="1" t="s">
        <v>17</v>
      </c>
      <c r="K8820" s="1" t="s">
        <v>42</v>
      </c>
      <c r="N8820" s="3" t="str">
        <f>IF(LEFT(LOWER(C8820),1)="m","Male",IF(LEFT(LOWER(C8820),1)="f","Female","Unknown"))</f>
        <v>Male</v>
      </c>
      <c r="O8820" s="4" t="str">
        <f>IF(TRIM(LOWER(F8820))="neuro","Neurology",IF(TRIM(LOWER(F8820))="Neurology","Neurology",IF(TRIM(LOWER(F8820))="general ward","General",IF(TRIM(LOWER(F8820))="general","General",IF(TRIM(LOWER(F8820))="cardiology","Cardiology",IF(TRIM(LOWER(F8820))="Cardiology","Cardiology",IF(TRIM(LOWER(F8820))="Peads","Pediatrics",IF(TRIM(LOWER(F8820))="Pediatrics","Pediatrics",IF(TRIM(LOWER(F8820))="orthopedics","Orthopedics",IF(TRIM(LOWER(F8820))="Neurology","Neurology",IF(TRIM(LOWER(F8820))="Oncology","Oncology")))))))))))</f>
        <v>Neurology</v>
      </c>
      <c r="P8820" s="3" t="str">
        <f t="shared" si="822"/>
        <v>Unknown</v>
      </c>
      <c r="Q8820" s="5">
        <f t="shared" si="823"/>
        <v>4</v>
      </c>
      <c r="R8820" s="1">
        <f t="shared" si="824"/>
        <v>86742.81</v>
      </c>
      <c r="S8820" s="1">
        <f t="shared" si="825"/>
        <v>0</v>
      </c>
      <c r="T8820" s="1" t="str">
        <f t="shared" si="826"/>
        <v>51-65</v>
      </c>
      <c r="U8820" s="1" t="str">
        <f t="shared" si="827"/>
        <v>Yes</v>
      </c>
    </row>
    <row r="8821" spans="1:21">
      <c r="A8821" s="1">
        <v>8820</v>
      </c>
      <c r="B8821" s="1">
        <v>18</v>
      </c>
      <c r="C8821" s="1" t="s">
        <v>29</v>
      </c>
      <c r="D8821" s="2">
        <v>44962</v>
      </c>
      <c r="E8821" s="2">
        <v>44977</v>
      </c>
      <c r="F8821" s="1" t="s">
        <v>43</v>
      </c>
      <c r="G8821" s="1" t="s">
        <v>33</v>
      </c>
      <c r="H8821" s="1" t="s">
        <v>47</v>
      </c>
      <c r="I8821" s="1">
        <v>198144.98</v>
      </c>
      <c r="J8821" s="1" t="s">
        <v>24</v>
      </c>
      <c r="K8821" s="1" t="s">
        <v>38</v>
      </c>
      <c r="N8821" s="3" t="str">
        <f>IF(LEFT(LOWER(C8821),1)="m","Male",IF(LEFT(LOWER(C8821),1)="f","Female","Unknown"))</f>
        <v>Female</v>
      </c>
      <c r="O8821" s="4" t="str">
        <f>IF(TRIM(LOWER(F8821))="neuro","Neurology",IF(TRIM(LOWER(F8821))="Neurology","Neurology",IF(TRIM(LOWER(F8821))="general ward","General",IF(TRIM(LOWER(F8821))="general","General",IF(TRIM(LOWER(F8821))="cardiology","Cardiology",IF(TRIM(LOWER(F8821))="Cardiology","Cardiology",IF(TRIM(LOWER(F8821))="Peads","Pediatrics",IF(TRIM(LOWER(F8821))="Pediatrics","Pediatrics",IF(TRIM(LOWER(F8821))="orthopedics","Orthopedics",IF(TRIM(LOWER(F8821))="Neurology","Neurology",IF(TRIM(LOWER(F8821))="Oncology","Oncology")))))))))))</f>
        <v>Orthopedics</v>
      </c>
      <c r="P8821" s="3" t="str">
        <f t="shared" si="822"/>
        <v>Self</v>
      </c>
      <c r="Q8821" s="5">
        <f t="shared" si="823"/>
        <v>15</v>
      </c>
      <c r="R8821" s="1">
        <f t="shared" si="824"/>
        <v>198144.98</v>
      </c>
      <c r="S8821" s="1">
        <f t="shared" si="825"/>
        <v>0</v>
      </c>
      <c r="T8821" s="1" t="str">
        <f t="shared" si="826"/>
        <v>18-35</v>
      </c>
      <c r="U8821" s="1" t="str">
        <f t="shared" si="827"/>
        <v>No</v>
      </c>
    </row>
    <row r="8822" spans="1:21">
      <c r="A8822" s="1">
        <v>8821</v>
      </c>
      <c r="B8822" s="1">
        <v>18</v>
      </c>
      <c r="C8822" s="1" t="s">
        <v>26</v>
      </c>
      <c r="D8822" s="2">
        <v>45383</v>
      </c>
      <c r="E8822" s="2">
        <v>45399</v>
      </c>
      <c r="F8822" s="1" t="s">
        <v>45</v>
      </c>
      <c r="G8822" s="1" t="s">
        <v>31</v>
      </c>
      <c r="H8822" s="1" t="s">
        <v>48</v>
      </c>
      <c r="I8822" s="1">
        <v>247167.11</v>
      </c>
      <c r="J8822" s="1" t="s">
        <v>38</v>
      </c>
      <c r="K8822" s="1" t="s">
        <v>25</v>
      </c>
      <c r="N8822" s="3" t="str">
        <f>IF(LEFT(LOWER(C8822),1)="m","Male",IF(LEFT(LOWER(C8822),1)="f","Female","Unknown"))</f>
        <v>Female</v>
      </c>
      <c r="O8822" s="4" t="str">
        <f>IF(TRIM(LOWER(F8822))="neuro","Neurology",IF(TRIM(LOWER(F8822))="Neurology","Neurology",IF(TRIM(LOWER(F8822))="general ward","General",IF(TRIM(LOWER(F8822))="general","General",IF(TRIM(LOWER(F8822))="cardiology","Cardiology",IF(TRIM(LOWER(F8822))="Cardiology","Cardiology",IF(TRIM(LOWER(F8822))="Peads","Pediatrics",IF(TRIM(LOWER(F8822))="Pediatrics","Pediatrics",IF(TRIM(LOWER(F8822))="orthopedics","Orthopedics",IF(TRIM(LOWER(F8822))="Neurology","Neurology",IF(TRIM(LOWER(F8822))="Oncology","Oncology")))))))))))</f>
        <v>Neurology</v>
      </c>
      <c r="P8822" s="3" t="str">
        <f t="shared" si="822"/>
        <v>Private</v>
      </c>
      <c r="Q8822" s="5">
        <f t="shared" si="823"/>
        <v>16</v>
      </c>
      <c r="R8822" s="1">
        <f t="shared" si="824"/>
        <v>247167.11</v>
      </c>
      <c r="S8822" s="1">
        <f t="shared" si="825"/>
        <v>1</v>
      </c>
      <c r="T8822" s="1" t="str">
        <f t="shared" si="826"/>
        <v>18-35</v>
      </c>
      <c r="U8822" s="1" t="str">
        <f t="shared" si="827"/>
        <v>No</v>
      </c>
    </row>
    <row r="8823" spans="1:21">
      <c r="A8823" s="1">
        <v>8822</v>
      </c>
      <c r="B8823" s="1">
        <v>9</v>
      </c>
      <c r="C8823" s="1" t="s">
        <v>44</v>
      </c>
      <c r="D8823" s="2">
        <v>45462</v>
      </c>
      <c r="E8823" s="2">
        <v>45468</v>
      </c>
      <c r="F8823" s="1" t="s">
        <v>21</v>
      </c>
      <c r="G8823" s="1" t="s">
        <v>14</v>
      </c>
      <c r="H8823" s="1" t="s">
        <v>39</v>
      </c>
      <c r="I8823" s="1">
        <v>147206.44</v>
      </c>
      <c r="J8823" s="1" t="s">
        <v>42</v>
      </c>
      <c r="K8823" s="1" t="s">
        <v>42</v>
      </c>
      <c r="N8823" s="3" t="str">
        <f>IF(LEFT(LOWER(C8823),1)="m","Male",IF(LEFT(LOWER(C8823),1)="f","Female","Unknown"))</f>
        <v>Female</v>
      </c>
      <c r="O8823" s="4" t="str">
        <f>IF(TRIM(LOWER(F8823))="neuro","Neurology",IF(TRIM(LOWER(F8823))="Neurology","Neurology",IF(TRIM(LOWER(F8823))="general ward","General",IF(TRIM(LOWER(F8823))="general","General",IF(TRIM(LOWER(F8823))="cardiology","Cardiology",IF(TRIM(LOWER(F8823))="Cardiology","Cardiology",IF(TRIM(LOWER(F8823))="Peads","Pediatrics",IF(TRIM(LOWER(F8823))="Pediatrics","Pediatrics",IF(TRIM(LOWER(F8823))="orthopedics","Orthopedics",IF(TRIM(LOWER(F8823))="Neurology","Neurology",IF(TRIM(LOWER(F8823))="Oncology","Oncology")))))))))))</f>
        <v>General</v>
      </c>
      <c r="P8823" s="3" t="str">
        <f t="shared" si="822"/>
        <v>Private</v>
      </c>
      <c r="Q8823" s="5">
        <f t="shared" si="823"/>
        <v>6</v>
      </c>
      <c r="R8823" s="1">
        <f t="shared" si="824"/>
        <v>147206.44</v>
      </c>
      <c r="S8823" s="1">
        <f t="shared" si="825"/>
        <v>0</v>
      </c>
      <c r="T8823" s="1" t="str">
        <f t="shared" si="826"/>
        <v>0-17</v>
      </c>
      <c r="U8823" s="1" t="str">
        <f t="shared" si="827"/>
        <v>No</v>
      </c>
    </row>
    <row r="8824" spans="1:21">
      <c r="A8824" s="1">
        <v>8823</v>
      </c>
      <c r="B8824" s="1">
        <v>48</v>
      </c>
      <c r="C8824" s="1" t="s">
        <v>12</v>
      </c>
      <c r="D8824" s="2">
        <v>45529</v>
      </c>
      <c r="E8824" s="2">
        <v>45533</v>
      </c>
      <c r="F8824" s="1" t="s">
        <v>28</v>
      </c>
      <c r="G8824" s="1" t="s">
        <v>33</v>
      </c>
      <c r="H8824" s="1" t="s">
        <v>37</v>
      </c>
      <c r="I8824" s="1">
        <v>220552.64</v>
      </c>
      <c r="J8824" s="1" t="s">
        <v>17</v>
      </c>
      <c r="K8824" s="1" t="s">
        <v>17</v>
      </c>
      <c r="N8824" s="3" t="str">
        <f>IF(LEFT(LOWER(C8824),1)="m","Male",IF(LEFT(LOWER(C8824),1)="f","Female","Unknown"))</f>
        <v>Unknown</v>
      </c>
      <c r="O8824" s="4" t="str">
        <f>IF(TRIM(LOWER(F8824))="neuro","Neurology",IF(TRIM(LOWER(F8824))="Neurology","Neurology",IF(TRIM(LOWER(F8824))="general ward","General",IF(TRIM(LOWER(F8824))="general","General",IF(TRIM(LOWER(F8824))="cardiology","Cardiology",IF(TRIM(LOWER(F8824))="Cardiology","Cardiology",IF(TRIM(LOWER(F8824))="Peads","Pediatrics",IF(TRIM(LOWER(F8824))="Pediatrics","Pediatrics",IF(TRIM(LOWER(F8824))="orthopedics","Orthopedics",IF(TRIM(LOWER(F8824))="Neurology","Neurology",IF(TRIM(LOWER(F8824))="Oncology","Oncology")))))))))))</f>
        <v>Orthopedics</v>
      </c>
      <c r="P8824" s="3" t="str">
        <f t="shared" si="822"/>
        <v>Self</v>
      </c>
      <c r="Q8824" s="5">
        <f t="shared" si="823"/>
        <v>4</v>
      </c>
      <c r="R8824" s="1">
        <f t="shared" si="824"/>
        <v>220552.64</v>
      </c>
      <c r="S8824" s="1">
        <f t="shared" si="825"/>
        <v>1</v>
      </c>
      <c r="T8824" s="1" t="str">
        <f t="shared" si="826"/>
        <v>36-50</v>
      </c>
      <c r="U8824" s="1" t="str">
        <f t="shared" si="827"/>
        <v>Yes</v>
      </c>
    </row>
    <row r="8825" spans="1:21">
      <c r="A8825" s="1">
        <v>8824</v>
      </c>
      <c r="B8825" s="1">
        <v>9</v>
      </c>
      <c r="C8825" s="1" t="s">
        <v>26</v>
      </c>
      <c r="D8825" s="2">
        <v>45314</v>
      </c>
      <c r="E8825" s="2">
        <v>45332</v>
      </c>
      <c r="F8825" s="1" t="s">
        <v>30</v>
      </c>
      <c r="G8825" s="1" t="s">
        <v>41</v>
      </c>
      <c r="H8825" s="1" t="s">
        <v>15</v>
      </c>
      <c r="I8825" s="1">
        <v>269711.81</v>
      </c>
      <c r="J8825" s="1" t="s">
        <v>25</v>
      </c>
      <c r="K8825" s="1" t="s">
        <v>16</v>
      </c>
      <c r="N8825" s="3" t="str">
        <f>IF(LEFT(LOWER(C8825),1)="m","Male",IF(LEFT(LOWER(C8825),1)="f","Female","Unknown"))</f>
        <v>Female</v>
      </c>
      <c r="O8825" s="4" t="str">
        <f>IF(TRIM(LOWER(F8825))="neuro","Neurology",IF(TRIM(LOWER(F8825))="Neurology","Neurology",IF(TRIM(LOWER(F8825))="general ward","General",IF(TRIM(LOWER(F8825))="general","General",IF(TRIM(LOWER(F8825))="cardiology","Cardiology",IF(TRIM(LOWER(F8825))="Cardiology","Cardiology",IF(TRIM(LOWER(F8825))="Peads","Pediatrics",IF(TRIM(LOWER(F8825))="Pediatrics","Pediatrics",IF(TRIM(LOWER(F8825))="orthopedics","Orthopedics",IF(TRIM(LOWER(F8825))="Neurology","Neurology",IF(TRIM(LOWER(F8825))="Oncology","Oncology")))))))))))</f>
        <v>Pediatrics</v>
      </c>
      <c r="P8825" s="3" t="str">
        <f t="shared" si="822"/>
        <v>Unknown</v>
      </c>
      <c r="Q8825" s="5">
        <f t="shared" si="823"/>
        <v>18</v>
      </c>
      <c r="R8825" s="1">
        <f t="shared" si="824"/>
        <v>269711.81</v>
      </c>
      <c r="S8825" s="1">
        <f t="shared" si="825"/>
        <v>1</v>
      </c>
      <c r="T8825" s="1" t="str">
        <f t="shared" si="826"/>
        <v>0-17</v>
      </c>
      <c r="U8825" s="1" t="str">
        <f t="shared" si="827"/>
        <v>Yes</v>
      </c>
    </row>
    <row r="8826" spans="1:21">
      <c r="A8826" s="1">
        <v>8825</v>
      </c>
      <c r="B8826" s="1">
        <v>27</v>
      </c>
      <c r="C8826" s="1" t="s">
        <v>44</v>
      </c>
      <c r="D8826" s="2">
        <v>45614</v>
      </c>
      <c r="E8826" s="2">
        <v>45624</v>
      </c>
      <c r="F8826" s="1" t="s">
        <v>13</v>
      </c>
      <c r="G8826" s="1" t="s">
        <v>22</v>
      </c>
      <c r="H8826" s="1" t="s">
        <v>47</v>
      </c>
      <c r="I8826" s="1">
        <v>222057.99</v>
      </c>
      <c r="K8826" s="1" t="s">
        <v>17</v>
      </c>
      <c r="N8826" s="3" t="str">
        <f>IF(LEFT(LOWER(C8826),1)="m","Male",IF(LEFT(LOWER(C8826),1)="f","Female","Unknown"))</f>
        <v>Female</v>
      </c>
      <c r="O8826" s="4" t="str">
        <f>IF(TRIM(LOWER(F8826))="neuro","Neurology",IF(TRIM(LOWER(F8826))="Neurology","Neurology",IF(TRIM(LOWER(F8826))="general ward","General",IF(TRIM(LOWER(F8826))="general","General",IF(TRIM(LOWER(F8826))="cardiology","Cardiology",IF(TRIM(LOWER(F8826))="Cardiology","Cardiology",IF(TRIM(LOWER(F8826))="Peads","Pediatrics",IF(TRIM(LOWER(F8826))="Pediatrics","Pediatrics",IF(TRIM(LOWER(F8826))="orthopedics","Orthopedics",IF(TRIM(LOWER(F8826))="Neurology","Neurology",IF(TRIM(LOWER(F8826))="Oncology","Oncology")))))))))))</f>
        <v>Neurology</v>
      </c>
      <c r="P8826" s="3" t="str">
        <f t="shared" si="822"/>
        <v>Government</v>
      </c>
      <c r="Q8826" s="5">
        <f t="shared" si="823"/>
        <v>10</v>
      </c>
      <c r="R8826" s="1">
        <f t="shared" si="824"/>
        <v>222057.99</v>
      </c>
      <c r="S8826" s="1">
        <f t="shared" si="825"/>
        <v>1</v>
      </c>
      <c r="T8826" s="1" t="str">
        <f t="shared" si="826"/>
        <v>18-35</v>
      </c>
      <c r="U8826" s="1" t="str">
        <f t="shared" si="827"/>
        <v>Unknown</v>
      </c>
    </row>
    <row r="8827" spans="1:21">
      <c r="A8827" s="1">
        <v>8826</v>
      </c>
      <c r="B8827" s="1">
        <v>91</v>
      </c>
      <c r="C8827" s="1" t="s">
        <v>34</v>
      </c>
      <c r="D8827" s="2">
        <v>45549</v>
      </c>
      <c r="E8827" s="2">
        <v>45555</v>
      </c>
      <c r="F8827" s="1" t="s">
        <v>45</v>
      </c>
      <c r="G8827" s="1" t="s">
        <v>31</v>
      </c>
      <c r="H8827" s="1" t="s">
        <v>15</v>
      </c>
      <c r="I8827" s="1">
        <v>238389.23</v>
      </c>
      <c r="K8827" s="1" t="s">
        <v>25</v>
      </c>
      <c r="N8827" s="3" t="str">
        <f>IF(LEFT(LOWER(C8827),1)="m","Male",IF(LEFT(LOWER(C8827),1)="f","Female","Unknown"))</f>
        <v>Male</v>
      </c>
      <c r="O8827" s="4" t="str">
        <f>IF(TRIM(LOWER(F8827))="neuro","Neurology",IF(TRIM(LOWER(F8827))="Neurology","Neurology",IF(TRIM(LOWER(F8827))="general ward","General",IF(TRIM(LOWER(F8827))="general","General",IF(TRIM(LOWER(F8827))="cardiology","Cardiology",IF(TRIM(LOWER(F8827))="Cardiology","Cardiology",IF(TRIM(LOWER(F8827))="Peads","Pediatrics",IF(TRIM(LOWER(F8827))="Pediatrics","Pediatrics",IF(TRIM(LOWER(F8827))="orthopedics","Orthopedics",IF(TRIM(LOWER(F8827))="Neurology","Neurology",IF(TRIM(LOWER(F8827))="Oncology","Oncology")))))))))))</f>
        <v>Neurology</v>
      </c>
      <c r="P8827" s="3" t="str">
        <f t="shared" si="822"/>
        <v>Private</v>
      </c>
      <c r="Q8827" s="5">
        <f t="shared" si="823"/>
        <v>6</v>
      </c>
      <c r="R8827" s="1">
        <f t="shared" si="824"/>
        <v>238389.23</v>
      </c>
      <c r="S8827" s="1">
        <f t="shared" si="825"/>
        <v>1</v>
      </c>
      <c r="T8827" s="1" t="str">
        <f t="shared" si="826"/>
        <v>66+</v>
      </c>
      <c r="U8827" s="1" t="str">
        <f t="shared" si="827"/>
        <v>Unknown</v>
      </c>
    </row>
    <row r="8828" spans="1:21">
      <c r="A8828" s="1">
        <v>8827</v>
      </c>
      <c r="B8828" s="1">
        <v>31</v>
      </c>
      <c r="C8828" s="1" t="s">
        <v>34</v>
      </c>
      <c r="D8828" s="2">
        <v>45024</v>
      </c>
      <c r="E8828" s="2">
        <v>45033</v>
      </c>
      <c r="F8828" s="1" t="s">
        <v>49</v>
      </c>
      <c r="G8828" s="1" t="s">
        <v>22</v>
      </c>
      <c r="H8828" s="1" t="s">
        <v>37</v>
      </c>
      <c r="I8828" s="1">
        <v>133375.9</v>
      </c>
      <c r="K8828" s="1" t="s">
        <v>20</v>
      </c>
      <c r="N8828" s="3" t="str">
        <f>IF(LEFT(LOWER(C8828),1)="m","Male",IF(LEFT(LOWER(C8828),1)="f","Female","Unknown"))</f>
        <v>Male</v>
      </c>
      <c r="O8828" s="4" t="str">
        <f>IF(TRIM(LOWER(F8828))="neuro","Neurology",IF(TRIM(LOWER(F8828))="Neurology","Neurology",IF(TRIM(LOWER(F8828))="general ward","General",IF(TRIM(LOWER(F8828))="general","General",IF(TRIM(LOWER(F8828))="cardiology","Cardiology",IF(TRIM(LOWER(F8828))="Cardiology","Cardiology",IF(TRIM(LOWER(F8828))="Peads","Pediatrics",IF(TRIM(LOWER(F8828))="Pediatrics","Pediatrics",IF(TRIM(LOWER(F8828))="orthopedics","Orthopedics",IF(TRIM(LOWER(F8828))="Neurology","Neurology",IF(TRIM(LOWER(F8828))="Oncology","Oncology")))))))))))</f>
        <v>Oncology</v>
      </c>
      <c r="P8828" s="3" t="str">
        <f t="shared" si="822"/>
        <v>Government</v>
      </c>
      <c r="Q8828" s="5">
        <f t="shared" si="823"/>
        <v>9</v>
      </c>
      <c r="R8828" s="1">
        <f t="shared" si="824"/>
        <v>133375.9</v>
      </c>
      <c r="S8828" s="1">
        <f t="shared" si="825"/>
        <v>0</v>
      </c>
      <c r="T8828" s="1" t="str">
        <f t="shared" si="826"/>
        <v>18-35</v>
      </c>
      <c r="U8828" s="1" t="str">
        <f t="shared" si="827"/>
        <v>Unknown</v>
      </c>
    </row>
    <row r="8829" spans="1:21">
      <c r="A8829" s="1">
        <v>8828</v>
      </c>
      <c r="C8829" s="1" t="s">
        <v>12</v>
      </c>
      <c r="D8829" s="2">
        <v>44999</v>
      </c>
      <c r="E8829" s="2">
        <v>45010</v>
      </c>
      <c r="F8829" s="1" t="s">
        <v>45</v>
      </c>
      <c r="G8829" s="1" t="s">
        <v>36</v>
      </c>
      <c r="H8829" s="1" t="s">
        <v>51</v>
      </c>
      <c r="I8829" s="1">
        <v>276894.24</v>
      </c>
      <c r="J8829" s="1" t="s">
        <v>42</v>
      </c>
      <c r="K8829" s="1" t="s">
        <v>17</v>
      </c>
      <c r="N8829" s="3" t="str">
        <f>IF(LEFT(LOWER(C8829),1)="m","Male",IF(LEFT(LOWER(C8829),1)="f","Female","Unknown"))</f>
        <v>Unknown</v>
      </c>
      <c r="O8829" s="4" t="str">
        <f>IF(TRIM(LOWER(F8829))="neuro","Neurology",IF(TRIM(LOWER(F8829))="Neurology","Neurology",IF(TRIM(LOWER(F8829))="general ward","General",IF(TRIM(LOWER(F8829))="general","General",IF(TRIM(LOWER(F8829))="cardiology","Cardiology",IF(TRIM(LOWER(F8829))="Cardiology","Cardiology",IF(TRIM(LOWER(F8829))="Peads","Pediatrics",IF(TRIM(LOWER(F8829))="Pediatrics","Pediatrics",IF(TRIM(LOWER(F8829))="orthopedics","Orthopedics",IF(TRIM(LOWER(F8829))="Neurology","Neurology",IF(TRIM(LOWER(F8829))="Oncology","Oncology")))))))))))</f>
        <v>Neurology</v>
      </c>
      <c r="P8829" s="3" t="str">
        <f t="shared" si="822"/>
        <v>Government</v>
      </c>
      <c r="Q8829" s="5">
        <f t="shared" si="823"/>
        <v>11</v>
      </c>
      <c r="R8829" s="1">
        <f t="shared" si="824"/>
        <v>276894.24</v>
      </c>
      <c r="S8829" s="1">
        <f t="shared" si="825"/>
        <v>1</v>
      </c>
      <c r="T8829" s="1" t="str">
        <f t="shared" si="826"/>
        <v>0-17</v>
      </c>
      <c r="U8829" s="1" t="str">
        <f t="shared" si="827"/>
        <v>No</v>
      </c>
    </row>
    <row r="8830" spans="1:21">
      <c r="A8830" s="1">
        <v>8829</v>
      </c>
      <c r="B8830" s="1">
        <v>45</v>
      </c>
      <c r="C8830" s="1" t="s">
        <v>34</v>
      </c>
      <c r="D8830" s="2">
        <v>45656</v>
      </c>
      <c r="E8830" s="2">
        <v>45674</v>
      </c>
      <c r="F8830" s="1" t="s">
        <v>19</v>
      </c>
      <c r="G8830" s="1" t="s">
        <v>46</v>
      </c>
      <c r="I8830" s="1">
        <v>80194.44</v>
      </c>
      <c r="J8830" s="1" t="s">
        <v>38</v>
      </c>
      <c r="K8830" s="1" t="s">
        <v>20</v>
      </c>
      <c r="N8830" s="3" t="str">
        <f>IF(LEFT(LOWER(C8830),1)="m","Male",IF(LEFT(LOWER(C8830),1)="f","Female","Unknown"))</f>
        <v>Male</v>
      </c>
      <c r="O8830" s="4" t="str">
        <f>IF(TRIM(LOWER(F8830))="neuro","Neurology",IF(TRIM(LOWER(F8830))="Neurology","Neurology",IF(TRIM(LOWER(F8830))="general ward","General",IF(TRIM(LOWER(F8830))="general","General",IF(TRIM(LOWER(F8830))="cardiology","Cardiology",IF(TRIM(LOWER(F8830))="Cardiology","Cardiology",IF(TRIM(LOWER(F8830))="Peads","Pediatrics",IF(TRIM(LOWER(F8830))="Pediatrics","Pediatrics",IF(TRIM(LOWER(F8830))="orthopedics","Orthopedics",IF(TRIM(LOWER(F8830))="Neurology","Neurology",IF(TRIM(LOWER(F8830))="Oncology","Oncology")))))))))))</f>
        <v>General</v>
      </c>
      <c r="P8830" s="3" t="str">
        <f t="shared" si="822"/>
        <v>Self</v>
      </c>
      <c r="Q8830" s="5">
        <f t="shared" si="823"/>
        <v>18</v>
      </c>
      <c r="R8830" s="1">
        <f t="shared" si="824"/>
        <v>80194.44</v>
      </c>
      <c r="S8830" s="1">
        <f t="shared" si="825"/>
        <v>0</v>
      </c>
      <c r="T8830" s="1" t="str">
        <f t="shared" si="826"/>
        <v>36-50</v>
      </c>
      <c r="U8830" s="1" t="str">
        <f t="shared" si="827"/>
        <v>No</v>
      </c>
    </row>
    <row r="8831" spans="1:21">
      <c r="A8831" s="1">
        <v>8830</v>
      </c>
      <c r="C8831" s="1" t="s">
        <v>29</v>
      </c>
      <c r="D8831" s="2">
        <v>44953</v>
      </c>
      <c r="E8831" s="2">
        <v>44958</v>
      </c>
      <c r="F8831" s="1" t="s">
        <v>13</v>
      </c>
      <c r="G8831" s="1" t="s">
        <v>36</v>
      </c>
      <c r="I8831" s="1">
        <v>257676.01</v>
      </c>
      <c r="J8831" s="1" t="s">
        <v>42</v>
      </c>
      <c r="K8831" s="1" t="s">
        <v>25</v>
      </c>
      <c r="N8831" s="3" t="str">
        <f>IF(LEFT(LOWER(C8831),1)="m","Male",IF(LEFT(LOWER(C8831),1)="f","Female","Unknown"))</f>
        <v>Female</v>
      </c>
      <c r="O8831" s="4" t="str">
        <f>IF(TRIM(LOWER(F8831))="neuro","Neurology",IF(TRIM(LOWER(F8831))="Neurology","Neurology",IF(TRIM(LOWER(F8831))="general ward","General",IF(TRIM(LOWER(F8831))="general","General",IF(TRIM(LOWER(F8831))="cardiology","Cardiology",IF(TRIM(LOWER(F8831))="Cardiology","Cardiology",IF(TRIM(LOWER(F8831))="Peads","Pediatrics",IF(TRIM(LOWER(F8831))="Pediatrics","Pediatrics",IF(TRIM(LOWER(F8831))="orthopedics","Orthopedics",IF(TRIM(LOWER(F8831))="Neurology","Neurology",IF(TRIM(LOWER(F8831))="Oncology","Oncology")))))))))))</f>
        <v>Neurology</v>
      </c>
      <c r="P8831" s="3" t="str">
        <f t="shared" si="822"/>
        <v>Government</v>
      </c>
      <c r="Q8831" s="5">
        <f t="shared" si="823"/>
        <v>5</v>
      </c>
      <c r="R8831" s="1">
        <f t="shared" si="824"/>
        <v>257676.01</v>
      </c>
      <c r="S8831" s="1">
        <f t="shared" si="825"/>
        <v>1</v>
      </c>
      <c r="T8831" s="1" t="str">
        <f t="shared" si="826"/>
        <v>0-17</v>
      </c>
      <c r="U8831" s="1" t="str">
        <f t="shared" si="827"/>
        <v>No</v>
      </c>
    </row>
    <row r="8832" spans="1:21">
      <c r="A8832" s="1">
        <v>8831</v>
      </c>
      <c r="B8832" s="1">
        <v>51</v>
      </c>
      <c r="C8832" s="1" t="s">
        <v>44</v>
      </c>
      <c r="D8832" s="2">
        <v>45353</v>
      </c>
      <c r="E8832" s="2">
        <v>45362</v>
      </c>
      <c r="F8832" s="1" t="s">
        <v>21</v>
      </c>
      <c r="G8832" s="1" t="s">
        <v>14</v>
      </c>
      <c r="H8832" s="1" t="s">
        <v>15</v>
      </c>
      <c r="I8832" s="1">
        <v>157886.45000000001</v>
      </c>
      <c r="J8832" s="1" t="s">
        <v>17</v>
      </c>
      <c r="K8832" s="1" t="s">
        <v>20</v>
      </c>
      <c r="N8832" s="3" t="str">
        <f>IF(LEFT(LOWER(C8832),1)="m","Male",IF(LEFT(LOWER(C8832),1)="f","Female","Unknown"))</f>
        <v>Female</v>
      </c>
      <c r="O8832" s="4" t="str">
        <f>IF(TRIM(LOWER(F8832))="neuro","Neurology",IF(TRIM(LOWER(F8832))="Neurology","Neurology",IF(TRIM(LOWER(F8832))="general ward","General",IF(TRIM(LOWER(F8832))="general","General",IF(TRIM(LOWER(F8832))="cardiology","Cardiology",IF(TRIM(LOWER(F8832))="Cardiology","Cardiology",IF(TRIM(LOWER(F8832))="Peads","Pediatrics",IF(TRIM(LOWER(F8832))="Pediatrics","Pediatrics",IF(TRIM(LOWER(F8832))="orthopedics","Orthopedics",IF(TRIM(LOWER(F8832))="Neurology","Neurology",IF(TRIM(LOWER(F8832))="Oncology","Oncology")))))))))))</f>
        <v>General</v>
      </c>
      <c r="P8832" s="3" t="str">
        <f t="shared" si="822"/>
        <v>Private</v>
      </c>
      <c r="Q8832" s="5">
        <f t="shared" si="823"/>
        <v>9</v>
      </c>
      <c r="R8832" s="1">
        <f t="shared" si="824"/>
        <v>157886.45000000001</v>
      </c>
      <c r="S8832" s="1">
        <f t="shared" si="825"/>
        <v>0</v>
      </c>
      <c r="T8832" s="1" t="str">
        <f t="shared" si="826"/>
        <v>51-65</v>
      </c>
      <c r="U8832" s="1" t="str">
        <f t="shared" si="827"/>
        <v>Yes</v>
      </c>
    </row>
    <row r="8833" spans="1:21">
      <c r="A8833" s="1">
        <v>8832</v>
      </c>
      <c r="B8833" s="1">
        <v>70</v>
      </c>
      <c r="C8833" s="1" t="s">
        <v>26</v>
      </c>
      <c r="D8833" s="2">
        <v>45513</v>
      </c>
      <c r="E8833" s="2">
        <v>45524</v>
      </c>
      <c r="F8833" s="1" t="s">
        <v>21</v>
      </c>
      <c r="G8833" s="1" t="s">
        <v>22</v>
      </c>
      <c r="H8833" s="1" t="s">
        <v>51</v>
      </c>
      <c r="I8833" s="1">
        <v>303781.59000000003</v>
      </c>
      <c r="J8833" s="1" t="s">
        <v>17</v>
      </c>
      <c r="K8833" s="1" t="s">
        <v>38</v>
      </c>
      <c r="N8833" s="3" t="str">
        <f>IF(LEFT(LOWER(C8833),1)="m","Male",IF(LEFT(LOWER(C8833),1)="f","Female","Unknown"))</f>
        <v>Female</v>
      </c>
      <c r="O8833" s="4" t="str">
        <f>IF(TRIM(LOWER(F8833))="neuro","Neurology",IF(TRIM(LOWER(F8833))="Neurology","Neurology",IF(TRIM(LOWER(F8833))="general ward","General",IF(TRIM(LOWER(F8833))="general","General",IF(TRIM(LOWER(F8833))="cardiology","Cardiology",IF(TRIM(LOWER(F8833))="Cardiology","Cardiology",IF(TRIM(LOWER(F8833))="Peads","Pediatrics",IF(TRIM(LOWER(F8833))="Pediatrics","Pediatrics",IF(TRIM(LOWER(F8833))="orthopedics","Orthopedics",IF(TRIM(LOWER(F8833))="Neurology","Neurology",IF(TRIM(LOWER(F8833))="Oncology","Oncology")))))))))))</f>
        <v>General</v>
      </c>
      <c r="P8833" s="3" t="str">
        <f t="shared" si="822"/>
        <v>Government</v>
      </c>
      <c r="Q8833" s="5">
        <f t="shared" si="823"/>
        <v>11</v>
      </c>
      <c r="R8833" s="1">
        <f t="shared" si="824"/>
        <v>303781.59000000003</v>
      </c>
      <c r="S8833" s="1">
        <f t="shared" si="825"/>
        <v>0</v>
      </c>
      <c r="T8833" s="1" t="str">
        <f t="shared" si="826"/>
        <v>66+</v>
      </c>
      <c r="U8833" s="1" t="str">
        <f t="shared" si="827"/>
        <v>Yes</v>
      </c>
    </row>
    <row r="8834" spans="1:21">
      <c r="A8834" s="1">
        <v>8833</v>
      </c>
      <c r="B8834" s="1">
        <v>69</v>
      </c>
      <c r="C8834" s="1" t="s">
        <v>12</v>
      </c>
      <c r="D8834" s="2">
        <v>44981</v>
      </c>
      <c r="E8834" s="2">
        <v>44990</v>
      </c>
      <c r="F8834" s="1" t="s">
        <v>30</v>
      </c>
      <c r="G8834" s="1" t="s">
        <v>41</v>
      </c>
      <c r="H8834" s="1" t="s">
        <v>39</v>
      </c>
      <c r="I8834" s="1">
        <v>173957.35</v>
      </c>
      <c r="J8834" s="1" t="s">
        <v>24</v>
      </c>
      <c r="K8834" s="1" t="s">
        <v>17</v>
      </c>
      <c r="N8834" s="3" t="str">
        <f>IF(LEFT(LOWER(C8834),1)="m","Male",IF(LEFT(LOWER(C8834),1)="f","Female","Unknown"))</f>
        <v>Unknown</v>
      </c>
      <c r="O8834" s="4" t="str">
        <f>IF(TRIM(LOWER(F8834))="neuro","Neurology",IF(TRIM(LOWER(F8834))="Neurology","Neurology",IF(TRIM(LOWER(F8834))="general ward","General",IF(TRIM(LOWER(F8834))="general","General",IF(TRIM(LOWER(F8834))="cardiology","Cardiology",IF(TRIM(LOWER(F8834))="Cardiology","Cardiology",IF(TRIM(LOWER(F8834))="Peads","Pediatrics",IF(TRIM(LOWER(F8834))="Pediatrics","Pediatrics",IF(TRIM(LOWER(F8834))="orthopedics","Orthopedics",IF(TRIM(LOWER(F8834))="Neurology","Neurology",IF(TRIM(LOWER(F8834))="Oncology","Oncology")))))))))))</f>
        <v>Pediatrics</v>
      </c>
      <c r="P8834" s="3" t="str">
        <f t="shared" si="822"/>
        <v>Unknown</v>
      </c>
      <c r="Q8834" s="5">
        <f t="shared" si="823"/>
        <v>9</v>
      </c>
      <c r="R8834" s="1">
        <f t="shared" si="824"/>
        <v>173957.35</v>
      </c>
      <c r="S8834" s="1">
        <f t="shared" si="825"/>
        <v>1</v>
      </c>
      <c r="T8834" s="1" t="str">
        <f t="shared" si="826"/>
        <v>66+</v>
      </c>
      <c r="U8834" s="1" t="str">
        <f t="shared" si="827"/>
        <v>No</v>
      </c>
    </row>
    <row r="8835" spans="1:21">
      <c r="A8835" s="1">
        <v>8834</v>
      </c>
      <c r="B8835" s="1">
        <v>6</v>
      </c>
      <c r="C8835" s="1" t="s">
        <v>27</v>
      </c>
      <c r="D8835" s="2">
        <v>45349</v>
      </c>
      <c r="E8835" s="2">
        <v>45369</v>
      </c>
      <c r="F8835" s="1" t="s">
        <v>35</v>
      </c>
      <c r="G8835" s="1" t="s">
        <v>33</v>
      </c>
      <c r="H8835" s="1" t="s">
        <v>32</v>
      </c>
      <c r="I8835" s="1">
        <v>52743.83</v>
      </c>
      <c r="J8835" s="1" t="s">
        <v>38</v>
      </c>
      <c r="K8835" s="1" t="s">
        <v>17</v>
      </c>
      <c r="N8835" s="3" t="str">
        <f>IF(LEFT(LOWER(C8835),1)="m","Male",IF(LEFT(LOWER(C8835),1)="f","Female","Unknown"))</f>
        <v>Male</v>
      </c>
      <c r="O8835" s="4" t="str">
        <f>IF(TRIM(LOWER(F8835))="neuro","Neurology",IF(TRIM(LOWER(F8835))="Neurology","Neurology",IF(TRIM(LOWER(F8835))="general ward","General",IF(TRIM(LOWER(F8835))="general","General",IF(TRIM(LOWER(F8835))="cardiology","Cardiology",IF(TRIM(LOWER(F8835))="Cardiology","Cardiology",IF(TRIM(LOWER(F8835))="Peads","Pediatrics",IF(TRIM(LOWER(F8835))="Pediatrics","Pediatrics",IF(TRIM(LOWER(F8835))="orthopedics","Orthopedics",IF(TRIM(LOWER(F8835))="Neurology","Neurology",IF(TRIM(LOWER(F8835))="Oncology","Oncology")))))))))))</f>
        <v>Cardiology</v>
      </c>
      <c r="P8835" s="3" t="str">
        <f t="shared" ref="P8835:P8898" si="828">IF(LOWER(G8835)="private","Private",
IF(LOWER(G8835)="govt","Government",
IF(LOWER(G8835)="government","Government",
IF(LOWER(G8835)="self","Self","Unknown"))))</f>
        <v>Self</v>
      </c>
      <c r="Q8835" s="5">
        <f t="shared" ref="Q8835:Q8898" si="829">IF(E8835&lt;D8835,"",E8835-D8835)</f>
        <v>20</v>
      </c>
      <c r="R8835" s="1">
        <f t="shared" ref="R8835:R8898" si="830">IF(I8835&lt;0,"",I8835)</f>
        <v>52743.83</v>
      </c>
      <c r="S8835" s="1">
        <f t="shared" ref="S8835:S8898" si="831">IF(OR(K8835="Yes",K8835="YES",K8835="Y"),1,0)</f>
        <v>1</v>
      </c>
      <c r="T8835" s="1" t="str">
        <f t="shared" ref="T8835:T8898" si="832">IF(B8835&lt;18,"0-17",                                                  IF(B8835&lt;36,"18-35",
IF(B8835&lt;51,"36-50",
IF(B8835&lt;66,"51-65","66+"))))</f>
        <v>0-17</v>
      </c>
      <c r="U8835" s="1" t="str">
        <f t="shared" ref="U8835:U8898" si="833">IF(OR(TRIM(UPPER(J8835))="YES",TRIM(UPPER(J8835))="Y"),"Yes",
IF(OR(TRIM(UPPER(J8835))="NO",TRIM(UPPER(J8835))="N"),"No","Unknown"))</f>
        <v>No</v>
      </c>
    </row>
    <row r="8836" spans="1:21">
      <c r="A8836" s="1">
        <v>8835</v>
      </c>
      <c r="B8836" s="1">
        <v>8</v>
      </c>
      <c r="C8836" s="1" t="s">
        <v>29</v>
      </c>
      <c r="D8836" s="2">
        <v>45023</v>
      </c>
      <c r="E8836" s="2">
        <v>45036</v>
      </c>
      <c r="F8836" s="1" t="s">
        <v>13</v>
      </c>
      <c r="G8836" s="1" t="s">
        <v>36</v>
      </c>
      <c r="H8836" s="1" t="s">
        <v>47</v>
      </c>
      <c r="I8836" s="1">
        <v>312105.84999999998</v>
      </c>
      <c r="K8836" s="1" t="s">
        <v>42</v>
      </c>
      <c r="N8836" s="3" t="str">
        <f>IF(LEFT(LOWER(C8836),1)="m","Male",IF(LEFT(LOWER(C8836),1)="f","Female","Unknown"))</f>
        <v>Female</v>
      </c>
      <c r="O8836" s="4" t="str">
        <f>IF(TRIM(LOWER(F8836))="neuro","Neurology",IF(TRIM(LOWER(F8836))="Neurology","Neurology",IF(TRIM(LOWER(F8836))="general ward","General",IF(TRIM(LOWER(F8836))="general","General",IF(TRIM(LOWER(F8836))="cardiology","Cardiology",IF(TRIM(LOWER(F8836))="Cardiology","Cardiology",IF(TRIM(LOWER(F8836))="Peads","Pediatrics",IF(TRIM(LOWER(F8836))="Pediatrics","Pediatrics",IF(TRIM(LOWER(F8836))="orthopedics","Orthopedics",IF(TRIM(LOWER(F8836))="Neurology","Neurology",IF(TRIM(LOWER(F8836))="Oncology","Oncology")))))))))))</f>
        <v>Neurology</v>
      </c>
      <c r="P8836" s="3" t="str">
        <f t="shared" si="828"/>
        <v>Government</v>
      </c>
      <c r="Q8836" s="5">
        <f t="shared" si="829"/>
        <v>13</v>
      </c>
      <c r="R8836" s="1">
        <f t="shared" si="830"/>
        <v>312105.84999999998</v>
      </c>
      <c r="S8836" s="1">
        <f t="shared" si="831"/>
        <v>0</v>
      </c>
      <c r="T8836" s="1" t="str">
        <f t="shared" si="832"/>
        <v>0-17</v>
      </c>
      <c r="U8836" s="1" t="str">
        <f t="shared" si="833"/>
        <v>Unknown</v>
      </c>
    </row>
    <row r="8837" spans="1:21">
      <c r="A8837" s="1">
        <v>8836</v>
      </c>
      <c r="B8837" s="1">
        <v>50</v>
      </c>
      <c r="C8837" s="1" t="s">
        <v>29</v>
      </c>
      <c r="D8837" s="2">
        <v>45108</v>
      </c>
      <c r="E8837" s="2">
        <v>45110</v>
      </c>
      <c r="F8837" s="1" t="s">
        <v>43</v>
      </c>
      <c r="G8837" s="1" t="s">
        <v>33</v>
      </c>
      <c r="H8837" s="1" t="s">
        <v>32</v>
      </c>
      <c r="I8837" s="1">
        <v>176516.67</v>
      </c>
      <c r="J8837" s="1" t="s">
        <v>42</v>
      </c>
      <c r="K8837" s="1" t="s">
        <v>16</v>
      </c>
      <c r="N8837" s="3" t="str">
        <f>IF(LEFT(LOWER(C8837),1)="m","Male",IF(LEFT(LOWER(C8837),1)="f","Female","Unknown"))</f>
        <v>Female</v>
      </c>
      <c r="O8837" s="4" t="str">
        <f>IF(TRIM(LOWER(F8837))="neuro","Neurology",IF(TRIM(LOWER(F8837))="Neurology","Neurology",IF(TRIM(LOWER(F8837))="general ward","General",IF(TRIM(LOWER(F8837))="general","General",IF(TRIM(LOWER(F8837))="cardiology","Cardiology",IF(TRIM(LOWER(F8837))="Cardiology","Cardiology",IF(TRIM(LOWER(F8837))="Peads","Pediatrics",IF(TRIM(LOWER(F8837))="Pediatrics","Pediatrics",IF(TRIM(LOWER(F8837))="orthopedics","Orthopedics",IF(TRIM(LOWER(F8837))="Neurology","Neurology",IF(TRIM(LOWER(F8837))="Oncology","Oncology")))))))))))</f>
        <v>Orthopedics</v>
      </c>
      <c r="P8837" s="3" t="str">
        <f t="shared" si="828"/>
        <v>Self</v>
      </c>
      <c r="Q8837" s="5">
        <f t="shared" si="829"/>
        <v>2</v>
      </c>
      <c r="R8837" s="1">
        <f t="shared" si="830"/>
        <v>176516.67</v>
      </c>
      <c r="S8837" s="1">
        <f t="shared" si="831"/>
        <v>1</v>
      </c>
      <c r="T8837" s="1" t="str">
        <f t="shared" si="832"/>
        <v>36-50</v>
      </c>
      <c r="U8837" s="1" t="str">
        <f t="shared" si="833"/>
        <v>No</v>
      </c>
    </row>
    <row r="8838" spans="1:21">
      <c r="A8838" s="1">
        <v>8837</v>
      </c>
      <c r="B8838" s="1">
        <v>81</v>
      </c>
      <c r="C8838" s="1" t="s">
        <v>29</v>
      </c>
      <c r="D8838" s="2">
        <v>45325</v>
      </c>
      <c r="E8838" s="2">
        <v>45332</v>
      </c>
      <c r="F8838" s="1" t="s">
        <v>13</v>
      </c>
      <c r="G8838" s="1" t="s">
        <v>31</v>
      </c>
      <c r="H8838" s="1" t="s">
        <v>32</v>
      </c>
      <c r="I8838" s="1">
        <v>133867.9</v>
      </c>
      <c r="J8838" s="1" t="s">
        <v>42</v>
      </c>
      <c r="K8838" s="1" t="s">
        <v>16</v>
      </c>
      <c r="N8838" s="3" t="str">
        <f>IF(LEFT(LOWER(C8838),1)="m","Male",IF(LEFT(LOWER(C8838),1)="f","Female","Unknown"))</f>
        <v>Female</v>
      </c>
      <c r="O8838" s="4" t="str">
        <f>IF(TRIM(LOWER(F8838))="neuro","Neurology",IF(TRIM(LOWER(F8838))="Neurology","Neurology",IF(TRIM(LOWER(F8838))="general ward","General",IF(TRIM(LOWER(F8838))="general","General",IF(TRIM(LOWER(F8838))="cardiology","Cardiology",IF(TRIM(LOWER(F8838))="Cardiology","Cardiology",IF(TRIM(LOWER(F8838))="Peads","Pediatrics",IF(TRIM(LOWER(F8838))="Pediatrics","Pediatrics",IF(TRIM(LOWER(F8838))="orthopedics","Orthopedics",IF(TRIM(LOWER(F8838))="Neurology","Neurology",IF(TRIM(LOWER(F8838))="Oncology","Oncology")))))))))))</f>
        <v>Neurology</v>
      </c>
      <c r="P8838" s="3" t="str">
        <f t="shared" si="828"/>
        <v>Private</v>
      </c>
      <c r="Q8838" s="5">
        <f t="shared" si="829"/>
        <v>7</v>
      </c>
      <c r="R8838" s="1">
        <f t="shared" si="830"/>
        <v>133867.9</v>
      </c>
      <c r="S8838" s="1">
        <f t="shared" si="831"/>
        <v>1</v>
      </c>
      <c r="T8838" s="1" t="str">
        <f t="shared" si="832"/>
        <v>66+</v>
      </c>
      <c r="U8838" s="1" t="str">
        <f t="shared" si="833"/>
        <v>No</v>
      </c>
    </row>
    <row r="8839" spans="1:21">
      <c r="A8839" s="1">
        <v>8838</v>
      </c>
      <c r="B8839" s="1">
        <v>28</v>
      </c>
      <c r="C8839" s="1" t="s">
        <v>29</v>
      </c>
      <c r="D8839" s="2">
        <v>45314</v>
      </c>
      <c r="E8839" s="2">
        <v>45332</v>
      </c>
      <c r="F8839" s="1" t="s">
        <v>28</v>
      </c>
      <c r="G8839" s="1" t="s">
        <v>31</v>
      </c>
      <c r="H8839" s="1" t="s">
        <v>32</v>
      </c>
      <c r="I8839" s="1">
        <v>272946.37</v>
      </c>
      <c r="J8839" s="1" t="s">
        <v>42</v>
      </c>
      <c r="K8839" s="1" t="s">
        <v>20</v>
      </c>
      <c r="N8839" s="3" t="str">
        <f>IF(LEFT(LOWER(C8839),1)="m","Male",IF(LEFT(LOWER(C8839),1)="f","Female","Unknown"))</f>
        <v>Female</v>
      </c>
      <c r="O8839" s="4" t="str">
        <f>IF(TRIM(LOWER(F8839))="neuro","Neurology",IF(TRIM(LOWER(F8839))="Neurology","Neurology",IF(TRIM(LOWER(F8839))="general ward","General",IF(TRIM(LOWER(F8839))="general","General",IF(TRIM(LOWER(F8839))="cardiology","Cardiology",IF(TRIM(LOWER(F8839))="Cardiology","Cardiology",IF(TRIM(LOWER(F8839))="Peads","Pediatrics",IF(TRIM(LOWER(F8839))="Pediatrics","Pediatrics",IF(TRIM(LOWER(F8839))="orthopedics","Orthopedics",IF(TRIM(LOWER(F8839))="Neurology","Neurology",IF(TRIM(LOWER(F8839))="Oncology","Oncology")))))))))))</f>
        <v>Orthopedics</v>
      </c>
      <c r="P8839" s="3" t="str">
        <f t="shared" si="828"/>
        <v>Private</v>
      </c>
      <c r="Q8839" s="5">
        <f t="shared" si="829"/>
        <v>18</v>
      </c>
      <c r="R8839" s="1">
        <f t="shared" si="830"/>
        <v>272946.37</v>
      </c>
      <c r="S8839" s="1">
        <f t="shared" si="831"/>
        <v>0</v>
      </c>
      <c r="T8839" s="1" t="str">
        <f t="shared" si="832"/>
        <v>18-35</v>
      </c>
      <c r="U8839" s="1" t="str">
        <f t="shared" si="833"/>
        <v>No</v>
      </c>
    </row>
    <row r="8840" spans="1:21">
      <c r="A8840" s="1">
        <v>8839</v>
      </c>
      <c r="B8840" s="1">
        <v>27</v>
      </c>
      <c r="C8840" s="1" t="s">
        <v>44</v>
      </c>
      <c r="D8840" s="2">
        <v>45624</v>
      </c>
      <c r="E8840" s="2">
        <v>45633</v>
      </c>
      <c r="F8840" s="1" t="s">
        <v>45</v>
      </c>
      <c r="G8840" s="1" t="s">
        <v>22</v>
      </c>
      <c r="H8840" s="1" t="s">
        <v>47</v>
      </c>
      <c r="I8840" s="1">
        <v>186860.74</v>
      </c>
      <c r="K8840" s="1" t="s">
        <v>16</v>
      </c>
      <c r="N8840" s="3" t="str">
        <f>IF(LEFT(LOWER(C8840),1)="m","Male",IF(LEFT(LOWER(C8840),1)="f","Female","Unknown"))</f>
        <v>Female</v>
      </c>
      <c r="O8840" s="4" t="str">
        <f>IF(TRIM(LOWER(F8840))="neuro","Neurology",IF(TRIM(LOWER(F8840))="Neurology","Neurology",IF(TRIM(LOWER(F8840))="general ward","General",IF(TRIM(LOWER(F8840))="general","General",IF(TRIM(LOWER(F8840))="cardiology","Cardiology",IF(TRIM(LOWER(F8840))="Cardiology","Cardiology",IF(TRIM(LOWER(F8840))="Peads","Pediatrics",IF(TRIM(LOWER(F8840))="Pediatrics","Pediatrics",IF(TRIM(LOWER(F8840))="orthopedics","Orthopedics",IF(TRIM(LOWER(F8840))="Neurology","Neurology",IF(TRIM(LOWER(F8840))="Oncology","Oncology")))))))))))</f>
        <v>Neurology</v>
      </c>
      <c r="P8840" s="3" t="str">
        <f t="shared" si="828"/>
        <v>Government</v>
      </c>
      <c r="Q8840" s="5">
        <f t="shared" si="829"/>
        <v>9</v>
      </c>
      <c r="R8840" s="1">
        <f t="shared" si="830"/>
        <v>186860.74</v>
      </c>
      <c r="S8840" s="1">
        <f t="shared" si="831"/>
        <v>1</v>
      </c>
      <c r="T8840" s="1" t="str">
        <f t="shared" si="832"/>
        <v>18-35</v>
      </c>
      <c r="U8840" s="1" t="str">
        <f t="shared" si="833"/>
        <v>Unknown</v>
      </c>
    </row>
    <row r="8841" spans="1:21">
      <c r="A8841" s="1">
        <v>8840</v>
      </c>
      <c r="B8841" s="1">
        <v>12</v>
      </c>
      <c r="C8841" s="1" t="s">
        <v>26</v>
      </c>
      <c r="D8841" s="2">
        <v>45071</v>
      </c>
      <c r="E8841" s="2">
        <v>45084</v>
      </c>
      <c r="F8841" s="1" t="s">
        <v>45</v>
      </c>
      <c r="G8841" s="1" t="s">
        <v>41</v>
      </c>
      <c r="H8841" s="1" t="s">
        <v>37</v>
      </c>
      <c r="I8841" s="1">
        <v>46726.5</v>
      </c>
      <c r="J8841" s="1" t="s">
        <v>25</v>
      </c>
      <c r="K8841" s="1" t="s">
        <v>25</v>
      </c>
      <c r="N8841" s="3" t="str">
        <f>IF(LEFT(LOWER(C8841),1)="m","Male",IF(LEFT(LOWER(C8841),1)="f","Female","Unknown"))</f>
        <v>Female</v>
      </c>
      <c r="O8841" s="4" t="str">
        <f>IF(TRIM(LOWER(F8841))="neuro","Neurology",IF(TRIM(LOWER(F8841))="Neurology","Neurology",IF(TRIM(LOWER(F8841))="general ward","General",IF(TRIM(LOWER(F8841))="general","General",IF(TRIM(LOWER(F8841))="cardiology","Cardiology",IF(TRIM(LOWER(F8841))="Cardiology","Cardiology",IF(TRIM(LOWER(F8841))="Peads","Pediatrics",IF(TRIM(LOWER(F8841))="Pediatrics","Pediatrics",IF(TRIM(LOWER(F8841))="orthopedics","Orthopedics",IF(TRIM(LOWER(F8841))="Neurology","Neurology",IF(TRIM(LOWER(F8841))="Oncology","Oncology")))))))))))</f>
        <v>Neurology</v>
      </c>
      <c r="P8841" s="3" t="str">
        <f t="shared" si="828"/>
        <v>Unknown</v>
      </c>
      <c r="Q8841" s="5">
        <f t="shared" si="829"/>
        <v>13</v>
      </c>
      <c r="R8841" s="1">
        <f t="shared" si="830"/>
        <v>46726.5</v>
      </c>
      <c r="S8841" s="1">
        <f t="shared" si="831"/>
        <v>1</v>
      </c>
      <c r="T8841" s="1" t="str">
        <f t="shared" si="832"/>
        <v>0-17</v>
      </c>
      <c r="U8841" s="1" t="str">
        <f t="shared" si="833"/>
        <v>Yes</v>
      </c>
    </row>
    <row r="8842" spans="1:21">
      <c r="A8842" s="1">
        <v>8841</v>
      </c>
      <c r="B8842" s="1">
        <v>3</v>
      </c>
      <c r="C8842" s="1" t="s">
        <v>34</v>
      </c>
      <c r="D8842" s="2">
        <v>45187</v>
      </c>
      <c r="E8842" s="2">
        <v>45196</v>
      </c>
      <c r="F8842" s="1" t="s">
        <v>52</v>
      </c>
      <c r="G8842" s="1" t="s">
        <v>31</v>
      </c>
      <c r="H8842" s="1" t="s">
        <v>39</v>
      </c>
      <c r="I8842" s="1">
        <v>70895.100000000006</v>
      </c>
      <c r="J8842" s="1" t="s">
        <v>16</v>
      </c>
      <c r="K8842" s="1" t="s">
        <v>20</v>
      </c>
      <c r="N8842" s="3" t="str">
        <f>IF(LEFT(LOWER(C8842),1)="m","Male",IF(LEFT(LOWER(C8842),1)="f","Female","Unknown"))</f>
        <v>Male</v>
      </c>
      <c r="O8842" s="4" t="str">
        <f>IF(TRIM(LOWER(F8842))="neuro","Neurology",IF(TRIM(LOWER(F8842))="Neurology","Neurology",IF(TRIM(LOWER(F8842))="general ward","General",IF(TRIM(LOWER(F8842))="general","General",IF(TRIM(LOWER(F8842))="cardiology","Cardiology",IF(TRIM(LOWER(F8842))="Cardiology","Cardiology",IF(TRIM(LOWER(F8842))="Peads","Pediatrics",IF(TRIM(LOWER(F8842))="Pediatrics","Pediatrics",IF(TRIM(LOWER(F8842))="orthopedics","Orthopedics",IF(TRIM(LOWER(F8842))="Neurology","Neurology",IF(TRIM(LOWER(F8842))="Oncology","Oncology")))))))))))</f>
        <v>Oncology</v>
      </c>
      <c r="P8842" s="3" t="str">
        <f t="shared" si="828"/>
        <v>Private</v>
      </c>
      <c r="Q8842" s="5">
        <f t="shared" si="829"/>
        <v>9</v>
      </c>
      <c r="R8842" s="1">
        <f t="shared" si="830"/>
        <v>70895.100000000006</v>
      </c>
      <c r="S8842" s="1">
        <f t="shared" si="831"/>
        <v>0</v>
      </c>
      <c r="T8842" s="1" t="str">
        <f t="shared" si="832"/>
        <v>0-17</v>
      </c>
      <c r="U8842" s="1" t="str">
        <f t="shared" si="833"/>
        <v>Yes</v>
      </c>
    </row>
    <row r="8843" spans="1:21">
      <c r="A8843" s="1">
        <v>8842</v>
      </c>
      <c r="B8843" s="1">
        <v>59</v>
      </c>
      <c r="C8843" s="1" t="s">
        <v>27</v>
      </c>
      <c r="D8843" s="2">
        <v>45289</v>
      </c>
      <c r="E8843" s="2">
        <v>45299</v>
      </c>
      <c r="F8843" s="1" t="s">
        <v>28</v>
      </c>
      <c r="G8843" s="1" t="s">
        <v>31</v>
      </c>
      <c r="H8843" s="1" t="s">
        <v>47</v>
      </c>
      <c r="I8843" s="1">
        <v>169177.3</v>
      </c>
      <c r="K8843" s="1" t="s">
        <v>25</v>
      </c>
      <c r="N8843" s="3" t="str">
        <f>IF(LEFT(LOWER(C8843),1)="m","Male",IF(LEFT(LOWER(C8843),1)="f","Female","Unknown"))</f>
        <v>Male</v>
      </c>
      <c r="O8843" s="4" t="str">
        <f>IF(TRIM(LOWER(F8843))="neuro","Neurology",IF(TRIM(LOWER(F8843))="Neurology","Neurology",IF(TRIM(LOWER(F8843))="general ward","General",IF(TRIM(LOWER(F8843))="general","General",IF(TRIM(LOWER(F8843))="cardiology","Cardiology",IF(TRIM(LOWER(F8843))="Cardiology","Cardiology",IF(TRIM(LOWER(F8843))="Peads","Pediatrics",IF(TRIM(LOWER(F8843))="Pediatrics","Pediatrics",IF(TRIM(LOWER(F8843))="orthopedics","Orthopedics",IF(TRIM(LOWER(F8843))="Neurology","Neurology",IF(TRIM(LOWER(F8843))="Oncology","Oncology")))))))))))</f>
        <v>Orthopedics</v>
      </c>
      <c r="P8843" s="3" t="str">
        <f t="shared" si="828"/>
        <v>Private</v>
      </c>
      <c r="Q8843" s="5">
        <f t="shared" si="829"/>
        <v>10</v>
      </c>
      <c r="R8843" s="1">
        <f t="shared" si="830"/>
        <v>169177.3</v>
      </c>
      <c r="S8843" s="1">
        <f t="shared" si="831"/>
        <v>1</v>
      </c>
      <c r="T8843" s="1" t="str">
        <f t="shared" si="832"/>
        <v>51-65</v>
      </c>
      <c r="U8843" s="1" t="str">
        <f t="shared" si="833"/>
        <v>Unknown</v>
      </c>
    </row>
    <row r="8844" spans="1:21">
      <c r="A8844" s="1">
        <v>8843</v>
      </c>
      <c r="B8844" s="1">
        <v>84</v>
      </c>
      <c r="C8844" s="1" t="s">
        <v>12</v>
      </c>
      <c r="D8844" s="2">
        <v>45588</v>
      </c>
      <c r="E8844" s="2">
        <v>45590</v>
      </c>
      <c r="F8844" s="1" t="s">
        <v>35</v>
      </c>
      <c r="G8844" s="1" t="s">
        <v>22</v>
      </c>
      <c r="H8844" s="1" t="s">
        <v>23</v>
      </c>
      <c r="I8844" s="1">
        <v>51733.73</v>
      </c>
      <c r="J8844" s="1" t="s">
        <v>42</v>
      </c>
      <c r="K8844" s="1" t="s">
        <v>16</v>
      </c>
      <c r="N8844" s="3" t="str">
        <f>IF(LEFT(LOWER(C8844),1)="m","Male",IF(LEFT(LOWER(C8844),1)="f","Female","Unknown"))</f>
        <v>Unknown</v>
      </c>
      <c r="O8844" s="4" t="str">
        <f>IF(TRIM(LOWER(F8844))="neuro","Neurology",IF(TRIM(LOWER(F8844))="Neurology","Neurology",IF(TRIM(LOWER(F8844))="general ward","General",IF(TRIM(LOWER(F8844))="general","General",IF(TRIM(LOWER(F8844))="cardiology","Cardiology",IF(TRIM(LOWER(F8844))="Cardiology","Cardiology",IF(TRIM(LOWER(F8844))="Peads","Pediatrics",IF(TRIM(LOWER(F8844))="Pediatrics","Pediatrics",IF(TRIM(LOWER(F8844))="orthopedics","Orthopedics",IF(TRIM(LOWER(F8844))="Neurology","Neurology",IF(TRIM(LOWER(F8844))="Oncology","Oncology")))))))))))</f>
        <v>Cardiology</v>
      </c>
      <c r="P8844" s="3" t="str">
        <f t="shared" si="828"/>
        <v>Government</v>
      </c>
      <c r="Q8844" s="5">
        <f t="shared" si="829"/>
        <v>2</v>
      </c>
      <c r="R8844" s="1">
        <f t="shared" si="830"/>
        <v>51733.73</v>
      </c>
      <c r="S8844" s="1">
        <f t="shared" si="831"/>
        <v>1</v>
      </c>
      <c r="T8844" s="1" t="str">
        <f t="shared" si="832"/>
        <v>66+</v>
      </c>
      <c r="U8844" s="1" t="str">
        <f t="shared" si="833"/>
        <v>No</v>
      </c>
    </row>
    <row r="8845" spans="1:21">
      <c r="A8845" s="1">
        <v>8844</v>
      </c>
      <c r="C8845" s="1" t="s">
        <v>27</v>
      </c>
      <c r="D8845" s="2">
        <v>45548</v>
      </c>
      <c r="E8845" s="2">
        <v>45559</v>
      </c>
      <c r="F8845" s="1" t="s">
        <v>52</v>
      </c>
      <c r="G8845" s="1" t="s">
        <v>46</v>
      </c>
      <c r="H8845" s="1" t="s">
        <v>47</v>
      </c>
      <c r="I8845" s="1">
        <v>82713.3</v>
      </c>
      <c r="J8845" s="1" t="s">
        <v>24</v>
      </c>
      <c r="K8845" s="1" t="s">
        <v>42</v>
      </c>
      <c r="N8845" s="3" t="str">
        <f>IF(LEFT(LOWER(C8845),1)="m","Male",IF(LEFT(LOWER(C8845),1)="f","Female","Unknown"))</f>
        <v>Male</v>
      </c>
      <c r="O8845" s="4" t="str">
        <f>IF(TRIM(LOWER(F8845))="neuro","Neurology",IF(TRIM(LOWER(F8845))="Neurology","Neurology",IF(TRIM(LOWER(F8845))="general ward","General",IF(TRIM(LOWER(F8845))="general","General",IF(TRIM(LOWER(F8845))="cardiology","Cardiology",IF(TRIM(LOWER(F8845))="Cardiology","Cardiology",IF(TRIM(LOWER(F8845))="Peads","Pediatrics",IF(TRIM(LOWER(F8845))="Pediatrics","Pediatrics",IF(TRIM(LOWER(F8845))="orthopedics","Orthopedics",IF(TRIM(LOWER(F8845))="Neurology","Neurology",IF(TRIM(LOWER(F8845))="Oncology","Oncology")))))))))))</f>
        <v>Oncology</v>
      </c>
      <c r="P8845" s="3" t="str">
        <f t="shared" si="828"/>
        <v>Self</v>
      </c>
      <c r="Q8845" s="5">
        <f t="shared" si="829"/>
        <v>11</v>
      </c>
      <c r="R8845" s="1">
        <f t="shared" si="830"/>
        <v>82713.3</v>
      </c>
      <c r="S8845" s="1">
        <f t="shared" si="831"/>
        <v>0</v>
      </c>
      <c r="T8845" s="1" t="str">
        <f t="shared" si="832"/>
        <v>0-17</v>
      </c>
      <c r="U8845" s="1" t="str">
        <f t="shared" si="833"/>
        <v>No</v>
      </c>
    </row>
    <row r="8846" spans="1:21">
      <c r="A8846" s="1">
        <v>8845</v>
      </c>
      <c r="B8846" s="1">
        <v>80</v>
      </c>
      <c r="C8846" s="1" t="s">
        <v>44</v>
      </c>
      <c r="D8846" s="2">
        <v>44958</v>
      </c>
      <c r="E8846" s="2">
        <v>44965</v>
      </c>
      <c r="F8846" s="1" t="s">
        <v>43</v>
      </c>
      <c r="G8846" s="1" t="s">
        <v>22</v>
      </c>
      <c r="H8846" s="1" t="s">
        <v>51</v>
      </c>
      <c r="I8846" s="1">
        <v>280315.74</v>
      </c>
      <c r="J8846" s="1" t="s">
        <v>17</v>
      </c>
      <c r="K8846" s="1" t="s">
        <v>20</v>
      </c>
      <c r="N8846" s="3" t="str">
        <f>IF(LEFT(LOWER(C8846),1)="m","Male",IF(LEFT(LOWER(C8846),1)="f","Female","Unknown"))</f>
        <v>Female</v>
      </c>
      <c r="O8846" s="4" t="str">
        <f>IF(TRIM(LOWER(F8846))="neuro","Neurology",IF(TRIM(LOWER(F8846))="Neurology","Neurology",IF(TRIM(LOWER(F8846))="general ward","General",IF(TRIM(LOWER(F8846))="general","General",IF(TRIM(LOWER(F8846))="cardiology","Cardiology",IF(TRIM(LOWER(F8846))="Cardiology","Cardiology",IF(TRIM(LOWER(F8846))="Peads","Pediatrics",IF(TRIM(LOWER(F8846))="Pediatrics","Pediatrics",IF(TRIM(LOWER(F8846))="orthopedics","Orthopedics",IF(TRIM(LOWER(F8846))="Neurology","Neurology",IF(TRIM(LOWER(F8846))="Oncology","Oncology")))))))))))</f>
        <v>Orthopedics</v>
      </c>
      <c r="P8846" s="3" t="str">
        <f t="shared" si="828"/>
        <v>Government</v>
      </c>
      <c r="Q8846" s="5">
        <f t="shared" si="829"/>
        <v>7</v>
      </c>
      <c r="R8846" s="1">
        <f t="shared" si="830"/>
        <v>280315.74</v>
      </c>
      <c r="S8846" s="1">
        <f t="shared" si="831"/>
        <v>0</v>
      </c>
      <c r="T8846" s="1" t="str">
        <f t="shared" si="832"/>
        <v>66+</v>
      </c>
      <c r="U8846" s="1" t="str">
        <f t="shared" si="833"/>
        <v>Yes</v>
      </c>
    </row>
    <row r="8847" spans="1:21">
      <c r="A8847" s="1">
        <v>8846</v>
      </c>
      <c r="B8847" s="1">
        <v>25</v>
      </c>
      <c r="C8847" s="1" t="s">
        <v>27</v>
      </c>
      <c r="D8847" s="2">
        <v>45548</v>
      </c>
      <c r="E8847" s="2">
        <v>45561</v>
      </c>
      <c r="F8847" s="1" t="s">
        <v>21</v>
      </c>
      <c r="G8847" s="1" t="s">
        <v>31</v>
      </c>
      <c r="H8847" s="1" t="s">
        <v>39</v>
      </c>
      <c r="I8847" s="1">
        <v>127273.12</v>
      </c>
      <c r="J8847" s="1" t="s">
        <v>24</v>
      </c>
      <c r="K8847" s="1" t="s">
        <v>17</v>
      </c>
      <c r="N8847" s="3" t="str">
        <f>IF(LEFT(LOWER(C8847),1)="m","Male",IF(LEFT(LOWER(C8847),1)="f","Female","Unknown"))</f>
        <v>Male</v>
      </c>
      <c r="O8847" s="4" t="str">
        <f>IF(TRIM(LOWER(F8847))="neuro","Neurology",IF(TRIM(LOWER(F8847))="Neurology","Neurology",IF(TRIM(LOWER(F8847))="general ward","General",IF(TRIM(LOWER(F8847))="general","General",IF(TRIM(LOWER(F8847))="cardiology","Cardiology",IF(TRIM(LOWER(F8847))="Cardiology","Cardiology",IF(TRIM(LOWER(F8847))="Peads","Pediatrics",IF(TRIM(LOWER(F8847))="Pediatrics","Pediatrics",IF(TRIM(LOWER(F8847))="orthopedics","Orthopedics",IF(TRIM(LOWER(F8847))="Neurology","Neurology",IF(TRIM(LOWER(F8847))="Oncology","Oncology")))))))))))</f>
        <v>General</v>
      </c>
      <c r="P8847" s="3" t="str">
        <f t="shared" si="828"/>
        <v>Private</v>
      </c>
      <c r="Q8847" s="5">
        <f t="shared" si="829"/>
        <v>13</v>
      </c>
      <c r="R8847" s="1">
        <f t="shared" si="830"/>
        <v>127273.12</v>
      </c>
      <c r="S8847" s="1">
        <f t="shared" si="831"/>
        <v>1</v>
      </c>
      <c r="T8847" s="1" t="str">
        <f t="shared" si="832"/>
        <v>18-35</v>
      </c>
      <c r="U8847" s="1" t="str">
        <f t="shared" si="833"/>
        <v>No</v>
      </c>
    </row>
    <row r="8848" spans="1:21">
      <c r="A8848" s="1">
        <v>8847</v>
      </c>
      <c r="B8848" s="1">
        <v>71</v>
      </c>
      <c r="C8848" s="1" t="s">
        <v>26</v>
      </c>
      <c r="D8848" s="2">
        <v>45121</v>
      </c>
      <c r="E8848" s="2">
        <v>45128</v>
      </c>
      <c r="F8848" s="1" t="s">
        <v>50</v>
      </c>
      <c r="G8848" s="1" t="s">
        <v>14</v>
      </c>
      <c r="H8848" s="1" t="s">
        <v>37</v>
      </c>
      <c r="I8848" s="1">
        <v>40648.36</v>
      </c>
      <c r="J8848" s="1" t="s">
        <v>17</v>
      </c>
      <c r="K8848" s="1" t="s">
        <v>20</v>
      </c>
      <c r="N8848" s="3" t="str">
        <f>IF(LEFT(LOWER(C8848),1)="m","Male",IF(LEFT(LOWER(C8848),1)="f","Female","Unknown"))</f>
        <v>Female</v>
      </c>
      <c r="O8848" s="4" t="str">
        <f>IF(TRIM(LOWER(F8848))="neuro","Neurology",IF(TRIM(LOWER(F8848))="Neurology","Neurology",IF(TRIM(LOWER(F8848))="general ward","General",IF(TRIM(LOWER(F8848))="general","General",IF(TRIM(LOWER(F8848))="cardiology","Cardiology",IF(TRIM(LOWER(F8848))="Cardiology","Cardiology",IF(TRIM(LOWER(F8848))="Peads","Pediatrics",IF(TRIM(LOWER(F8848))="Pediatrics","Pediatrics",IF(TRIM(LOWER(F8848))="orthopedics","Orthopedics",IF(TRIM(LOWER(F8848))="Neurology","Neurology",IF(TRIM(LOWER(F8848))="Oncology","Oncology")))))))))))</f>
        <v>Cardiology</v>
      </c>
      <c r="P8848" s="3" t="str">
        <f t="shared" si="828"/>
        <v>Private</v>
      </c>
      <c r="Q8848" s="5">
        <f t="shared" si="829"/>
        <v>7</v>
      </c>
      <c r="R8848" s="1">
        <f t="shared" si="830"/>
        <v>40648.36</v>
      </c>
      <c r="S8848" s="1">
        <f t="shared" si="831"/>
        <v>0</v>
      </c>
      <c r="T8848" s="1" t="str">
        <f t="shared" si="832"/>
        <v>66+</v>
      </c>
      <c r="U8848" s="1" t="str">
        <f t="shared" si="833"/>
        <v>Yes</v>
      </c>
    </row>
    <row r="8849" spans="1:21">
      <c r="A8849" s="1">
        <v>8848</v>
      </c>
      <c r="C8849" s="1" t="s">
        <v>26</v>
      </c>
      <c r="D8849" s="2">
        <v>45394</v>
      </c>
      <c r="E8849" s="2">
        <v>45407</v>
      </c>
      <c r="F8849" s="1" t="s">
        <v>43</v>
      </c>
      <c r="G8849" s="1" t="s">
        <v>46</v>
      </c>
      <c r="H8849" s="1" t="s">
        <v>37</v>
      </c>
      <c r="I8849" s="1">
        <v>24144.25</v>
      </c>
      <c r="J8849" s="1" t="s">
        <v>25</v>
      </c>
      <c r="K8849" s="1" t="s">
        <v>25</v>
      </c>
      <c r="N8849" s="3" t="str">
        <f>IF(LEFT(LOWER(C8849),1)="m","Male",IF(LEFT(LOWER(C8849),1)="f","Female","Unknown"))</f>
        <v>Female</v>
      </c>
      <c r="O8849" s="4" t="str">
        <f>IF(TRIM(LOWER(F8849))="neuro","Neurology",IF(TRIM(LOWER(F8849))="Neurology","Neurology",IF(TRIM(LOWER(F8849))="general ward","General",IF(TRIM(LOWER(F8849))="general","General",IF(TRIM(LOWER(F8849))="cardiology","Cardiology",IF(TRIM(LOWER(F8849))="Cardiology","Cardiology",IF(TRIM(LOWER(F8849))="Peads","Pediatrics",IF(TRIM(LOWER(F8849))="Pediatrics","Pediatrics",IF(TRIM(LOWER(F8849))="orthopedics","Orthopedics",IF(TRIM(LOWER(F8849))="Neurology","Neurology",IF(TRIM(LOWER(F8849))="Oncology","Oncology")))))))))))</f>
        <v>Orthopedics</v>
      </c>
      <c r="P8849" s="3" t="str">
        <f t="shared" si="828"/>
        <v>Self</v>
      </c>
      <c r="Q8849" s="5">
        <f t="shared" si="829"/>
        <v>13</v>
      </c>
      <c r="R8849" s="1">
        <f t="shared" si="830"/>
        <v>24144.25</v>
      </c>
      <c r="S8849" s="1">
        <f t="shared" si="831"/>
        <v>1</v>
      </c>
      <c r="T8849" s="1" t="str">
        <f t="shared" si="832"/>
        <v>0-17</v>
      </c>
      <c r="U8849" s="1" t="str">
        <f t="shared" si="833"/>
        <v>Yes</v>
      </c>
    </row>
    <row r="8850" spans="1:21">
      <c r="A8850" s="1">
        <v>8849</v>
      </c>
      <c r="B8850" s="1">
        <v>90</v>
      </c>
      <c r="C8850" s="1" t="s">
        <v>44</v>
      </c>
      <c r="D8850" s="2">
        <v>44934</v>
      </c>
      <c r="E8850" s="2">
        <v>44938</v>
      </c>
      <c r="F8850" s="1" t="s">
        <v>45</v>
      </c>
      <c r="G8850" s="1" t="s">
        <v>14</v>
      </c>
      <c r="I8850" s="1">
        <v>318208.14</v>
      </c>
      <c r="J8850" s="1" t="s">
        <v>17</v>
      </c>
      <c r="K8850" s="1" t="s">
        <v>25</v>
      </c>
      <c r="N8850" s="3" t="str">
        <f>IF(LEFT(LOWER(C8850),1)="m","Male",IF(LEFT(LOWER(C8850),1)="f","Female","Unknown"))</f>
        <v>Female</v>
      </c>
      <c r="O8850" s="4" t="str">
        <f>IF(TRIM(LOWER(F8850))="neuro","Neurology",IF(TRIM(LOWER(F8850))="Neurology","Neurology",IF(TRIM(LOWER(F8850))="general ward","General",IF(TRIM(LOWER(F8850))="general","General",IF(TRIM(LOWER(F8850))="cardiology","Cardiology",IF(TRIM(LOWER(F8850))="Cardiology","Cardiology",IF(TRIM(LOWER(F8850))="Peads","Pediatrics",IF(TRIM(LOWER(F8850))="Pediatrics","Pediatrics",IF(TRIM(LOWER(F8850))="orthopedics","Orthopedics",IF(TRIM(LOWER(F8850))="Neurology","Neurology",IF(TRIM(LOWER(F8850))="Oncology","Oncology")))))))))))</f>
        <v>Neurology</v>
      </c>
      <c r="P8850" s="3" t="str">
        <f t="shared" si="828"/>
        <v>Private</v>
      </c>
      <c r="Q8850" s="5">
        <f t="shared" si="829"/>
        <v>4</v>
      </c>
      <c r="R8850" s="1">
        <f t="shared" si="830"/>
        <v>318208.14</v>
      </c>
      <c r="S8850" s="1">
        <f t="shared" si="831"/>
        <v>1</v>
      </c>
      <c r="T8850" s="1" t="str">
        <f t="shared" si="832"/>
        <v>66+</v>
      </c>
      <c r="U8850" s="1" t="str">
        <f t="shared" si="833"/>
        <v>Yes</v>
      </c>
    </row>
    <row r="8851" spans="1:21">
      <c r="A8851" s="1">
        <v>8850</v>
      </c>
      <c r="B8851" s="1">
        <v>84</v>
      </c>
      <c r="C8851" s="1" t="s">
        <v>18</v>
      </c>
      <c r="D8851" s="2">
        <v>45330</v>
      </c>
      <c r="E8851" s="2">
        <v>45350</v>
      </c>
      <c r="F8851" s="1" t="s">
        <v>35</v>
      </c>
      <c r="G8851" s="1" t="s">
        <v>31</v>
      </c>
      <c r="H8851" s="1" t="s">
        <v>23</v>
      </c>
      <c r="I8851" s="1">
        <v>331462.65999999997</v>
      </c>
      <c r="K8851" s="1" t="s">
        <v>42</v>
      </c>
      <c r="N8851" s="3" t="str">
        <f>IF(LEFT(LOWER(C8851),1)="m","Male",IF(LEFT(LOWER(C8851),1)="f","Female","Unknown"))</f>
        <v>Male</v>
      </c>
      <c r="O8851" s="4" t="str">
        <f>IF(TRIM(LOWER(F8851))="neuro","Neurology",IF(TRIM(LOWER(F8851))="Neurology","Neurology",IF(TRIM(LOWER(F8851))="general ward","General",IF(TRIM(LOWER(F8851))="general","General",IF(TRIM(LOWER(F8851))="cardiology","Cardiology",IF(TRIM(LOWER(F8851))="Cardiology","Cardiology",IF(TRIM(LOWER(F8851))="Peads","Pediatrics",IF(TRIM(LOWER(F8851))="Pediatrics","Pediatrics",IF(TRIM(LOWER(F8851))="orthopedics","Orthopedics",IF(TRIM(LOWER(F8851))="Neurology","Neurology",IF(TRIM(LOWER(F8851))="Oncology","Oncology")))))))))))</f>
        <v>Cardiology</v>
      </c>
      <c r="P8851" s="3" t="str">
        <f t="shared" si="828"/>
        <v>Private</v>
      </c>
      <c r="Q8851" s="5">
        <f t="shared" si="829"/>
        <v>20</v>
      </c>
      <c r="R8851" s="1">
        <f t="shared" si="830"/>
        <v>331462.65999999997</v>
      </c>
      <c r="S8851" s="1">
        <f t="shared" si="831"/>
        <v>0</v>
      </c>
      <c r="T8851" s="1" t="str">
        <f t="shared" si="832"/>
        <v>66+</v>
      </c>
      <c r="U8851" s="1" t="str">
        <f t="shared" si="833"/>
        <v>Unknown</v>
      </c>
    </row>
    <row r="8852" spans="1:21">
      <c r="A8852" s="1">
        <v>8851</v>
      </c>
      <c r="B8852" s="1">
        <v>52</v>
      </c>
      <c r="C8852" s="1" t="s">
        <v>29</v>
      </c>
      <c r="D8852" s="2">
        <v>44947</v>
      </c>
      <c r="E8852" s="2">
        <v>44960</v>
      </c>
      <c r="F8852" s="1" t="s">
        <v>45</v>
      </c>
      <c r="G8852" s="1" t="s">
        <v>22</v>
      </c>
      <c r="H8852" s="1" t="s">
        <v>37</v>
      </c>
      <c r="I8852" s="1">
        <v>178072.89</v>
      </c>
      <c r="K8852" s="1" t="s">
        <v>17</v>
      </c>
      <c r="N8852" s="3" t="str">
        <f>IF(LEFT(LOWER(C8852),1)="m","Male",IF(LEFT(LOWER(C8852),1)="f","Female","Unknown"))</f>
        <v>Female</v>
      </c>
      <c r="O8852" s="4" t="str">
        <f>IF(TRIM(LOWER(F8852))="neuro","Neurology",IF(TRIM(LOWER(F8852))="Neurology","Neurology",IF(TRIM(LOWER(F8852))="general ward","General",IF(TRIM(LOWER(F8852))="general","General",IF(TRIM(LOWER(F8852))="cardiology","Cardiology",IF(TRIM(LOWER(F8852))="Cardiology","Cardiology",IF(TRIM(LOWER(F8852))="Peads","Pediatrics",IF(TRIM(LOWER(F8852))="Pediatrics","Pediatrics",IF(TRIM(LOWER(F8852))="orthopedics","Orthopedics",IF(TRIM(LOWER(F8852))="Neurology","Neurology",IF(TRIM(LOWER(F8852))="Oncology","Oncology")))))))))))</f>
        <v>Neurology</v>
      </c>
      <c r="P8852" s="3" t="str">
        <f t="shared" si="828"/>
        <v>Government</v>
      </c>
      <c r="Q8852" s="5">
        <f t="shared" si="829"/>
        <v>13</v>
      </c>
      <c r="R8852" s="1">
        <f t="shared" si="830"/>
        <v>178072.89</v>
      </c>
      <c r="S8852" s="1">
        <f t="shared" si="831"/>
        <v>1</v>
      </c>
      <c r="T8852" s="1" t="str">
        <f t="shared" si="832"/>
        <v>51-65</v>
      </c>
      <c r="U8852" s="1" t="str">
        <f t="shared" si="833"/>
        <v>Unknown</v>
      </c>
    </row>
    <row r="8853" spans="1:21">
      <c r="A8853" s="1">
        <v>8852</v>
      </c>
      <c r="B8853" s="1">
        <v>84</v>
      </c>
      <c r="C8853" s="1" t="s">
        <v>29</v>
      </c>
      <c r="D8853" s="2">
        <v>45089</v>
      </c>
      <c r="E8853" s="2">
        <v>45101</v>
      </c>
      <c r="F8853" s="1" t="s">
        <v>50</v>
      </c>
      <c r="G8853" s="1" t="s">
        <v>22</v>
      </c>
      <c r="H8853" s="1" t="s">
        <v>47</v>
      </c>
      <c r="I8853" s="1">
        <v>206188</v>
      </c>
      <c r="J8853" s="1" t="s">
        <v>24</v>
      </c>
      <c r="K8853" s="1" t="s">
        <v>25</v>
      </c>
      <c r="N8853" s="3" t="str">
        <f>IF(LEFT(LOWER(C8853),1)="m","Male",IF(LEFT(LOWER(C8853),1)="f","Female","Unknown"))</f>
        <v>Female</v>
      </c>
      <c r="O8853" s="4" t="str">
        <f>IF(TRIM(LOWER(F8853))="neuro","Neurology",IF(TRIM(LOWER(F8853))="Neurology","Neurology",IF(TRIM(LOWER(F8853))="general ward","General",IF(TRIM(LOWER(F8853))="general","General",IF(TRIM(LOWER(F8853))="cardiology","Cardiology",IF(TRIM(LOWER(F8853))="Cardiology","Cardiology",IF(TRIM(LOWER(F8853))="Peads","Pediatrics",IF(TRIM(LOWER(F8853))="Pediatrics","Pediatrics",IF(TRIM(LOWER(F8853))="orthopedics","Orthopedics",IF(TRIM(LOWER(F8853))="Neurology","Neurology",IF(TRIM(LOWER(F8853))="Oncology","Oncology")))))))))))</f>
        <v>Cardiology</v>
      </c>
      <c r="P8853" s="3" t="str">
        <f t="shared" si="828"/>
        <v>Government</v>
      </c>
      <c r="Q8853" s="5">
        <f t="shared" si="829"/>
        <v>12</v>
      </c>
      <c r="R8853" s="1">
        <f t="shared" si="830"/>
        <v>206188</v>
      </c>
      <c r="S8853" s="1">
        <f t="shared" si="831"/>
        <v>1</v>
      </c>
      <c r="T8853" s="1" t="str">
        <f t="shared" si="832"/>
        <v>66+</v>
      </c>
      <c r="U8853" s="1" t="str">
        <f t="shared" si="833"/>
        <v>No</v>
      </c>
    </row>
    <row r="8854" spans="1:21">
      <c r="A8854" s="1">
        <v>8853</v>
      </c>
      <c r="B8854" s="1">
        <v>68</v>
      </c>
      <c r="C8854" s="1" t="s">
        <v>26</v>
      </c>
      <c r="D8854" s="2">
        <v>45645</v>
      </c>
      <c r="E8854" s="2">
        <v>45646</v>
      </c>
      <c r="F8854" s="1" t="s">
        <v>50</v>
      </c>
      <c r="G8854" s="1" t="s">
        <v>46</v>
      </c>
      <c r="H8854" s="1" t="s">
        <v>32</v>
      </c>
      <c r="I8854" s="1">
        <v>234688.45</v>
      </c>
      <c r="J8854" s="1" t="s">
        <v>24</v>
      </c>
      <c r="K8854" s="1" t="s">
        <v>25</v>
      </c>
      <c r="N8854" s="3" t="str">
        <f>IF(LEFT(LOWER(C8854),1)="m","Male",IF(LEFT(LOWER(C8854),1)="f","Female","Unknown"))</f>
        <v>Female</v>
      </c>
      <c r="O8854" s="4" t="str">
        <f>IF(TRIM(LOWER(F8854))="neuro","Neurology",IF(TRIM(LOWER(F8854))="Neurology","Neurology",IF(TRIM(LOWER(F8854))="general ward","General",IF(TRIM(LOWER(F8854))="general","General",IF(TRIM(LOWER(F8854))="cardiology","Cardiology",IF(TRIM(LOWER(F8854))="Cardiology","Cardiology",IF(TRIM(LOWER(F8854))="Peads","Pediatrics",IF(TRIM(LOWER(F8854))="Pediatrics","Pediatrics",IF(TRIM(LOWER(F8854))="orthopedics","Orthopedics",IF(TRIM(LOWER(F8854))="Neurology","Neurology",IF(TRIM(LOWER(F8854))="Oncology","Oncology")))))))))))</f>
        <v>Cardiology</v>
      </c>
      <c r="P8854" s="3" t="str">
        <f t="shared" si="828"/>
        <v>Self</v>
      </c>
      <c r="Q8854" s="5">
        <f t="shared" si="829"/>
        <v>1</v>
      </c>
      <c r="R8854" s="1">
        <f t="shared" si="830"/>
        <v>234688.45</v>
      </c>
      <c r="S8854" s="1">
        <f t="shared" si="831"/>
        <v>1</v>
      </c>
      <c r="T8854" s="1" t="str">
        <f t="shared" si="832"/>
        <v>66+</v>
      </c>
      <c r="U8854" s="1" t="str">
        <f t="shared" si="833"/>
        <v>No</v>
      </c>
    </row>
    <row r="8855" spans="1:21">
      <c r="A8855" s="1">
        <v>8854</v>
      </c>
      <c r="B8855" s="1">
        <v>31</v>
      </c>
      <c r="C8855" s="1" t="s">
        <v>27</v>
      </c>
      <c r="D8855" s="2">
        <v>45213</v>
      </c>
      <c r="E8855" s="2">
        <v>45227</v>
      </c>
      <c r="F8855" s="1" t="s">
        <v>40</v>
      </c>
      <c r="G8855" s="1" t="s">
        <v>31</v>
      </c>
      <c r="I8855" s="1">
        <v>145084.72</v>
      </c>
      <c r="K8855" s="1" t="s">
        <v>16</v>
      </c>
      <c r="N8855" s="3" t="str">
        <f>IF(LEFT(LOWER(C8855),1)="m","Male",IF(LEFT(LOWER(C8855),1)="f","Female","Unknown"))</f>
        <v>Male</v>
      </c>
      <c r="O8855" s="4" t="str">
        <f>IF(TRIM(LOWER(F8855))="neuro","Neurology",IF(TRIM(LOWER(F8855))="Neurology","Neurology",IF(TRIM(LOWER(F8855))="general ward","General",IF(TRIM(LOWER(F8855))="general","General",IF(TRIM(LOWER(F8855))="cardiology","Cardiology",IF(TRIM(LOWER(F8855))="Cardiology","Cardiology",IF(TRIM(LOWER(F8855))="Peads","Pediatrics",IF(TRIM(LOWER(F8855))="Pediatrics","Pediatrics",IF(TRIM(LOWER(F8855))="orthopedics","Orthopedics",IF(TRIM(LOWER(F8855))="Neurology","Neurology",IF(TRIM(LOWER(F8855))="Oncology","Oncology")))))))))))</f>
        <v>Pediatrics</v>
      </c>
      <c r="P8855" s="3" t="str">
        <f t="shared" si="828"/>
        <v>Private</v>
      </c>
      <c r="Q8855" s="5">
        <f t="shared" si="829"/>
        <v>14</v>
      </c>
      <c r="R8855" s="1">
        <f t="shared" si="830"/>
        <v>145084.72</v>
      </c>
      <c r="S8855" s="1">
        <f t="shared" si="831"/>
        <v>1</v>
      </c>
      <c r="T8855" s="1" t="str">
        <f t="shared" si="832"/>
        <v>18-35</v>
      </c>
      <c r="U8855" s="1" t="str">
        <f t="shared" si="833"/>
        <v>Unknown</v>
      </c>
    </row>
    <row r="8856" spans="1:21">
      <c r="A8856" s="1">
        <v>8855</v>
      </c>
      <c r="B8856" s="1">
        <v>40</v>
      </c>
      <c r="C8856" s="1" t="s">
        <v>12</v>
      </c>
      <c r="D8856" s="2">
        <v>45232</v>
      </c>
      <c r="E8856" s="2">
        <v>45252</v>
      </c>
      <c r="F8856" s="1" t="s">
        <v>30</v>
      </c>
      <c r="G8856" s="1" t="s">
        <v>33</v>
      </c>
      <c r="H8856" s="1" t="s">
        <v>15</v>
      </c>
      <c r="I8856" s="1">
        <v>79966.11</v>
      </c>
      <c r="J8856" s="1" t="s">
        <v>38</v>
      </c>
      <c r="K8856" s="1" t="s">
        <v>17</v>
      </c>
      <c r="N8856" s="3" t="str">
        <f>IF(LEFT(LOWER(C8856),1)="m","Male",IF(LEFT(LOWER(C8856),1)="f","Female","Unknown"))</f>
        <v>Unknown</v>
      </c>
      <c r="O8856" s="4" t="str">
        <f>IF(TRIM(LOWER(F8856))="neuro","Neurology",IF(TRIM(LOWER(F8856))="Neurology","Neurology",IF(TRIM(LOWER(F8856))="general ward","General",IF(TRIM(LOWER(F8856))="general","General",IF(TRIM(LOWER(F8856))="cardiology","Cardiology",IF(TRIM(LOWER(F8856))="Cardiology","Cardiology",IF(TRIM(LOWER(F8856))="Peads","Pediatrics",IF(TRIM(LOWER(F8856))="Pediatrics","Pediatrics",IF(TRIM(LOWER(F8856))="orthopedics","Orthopedics",IF(TRIM(LOWER(F8856))="Neurology","Neurology",IF(TRIM(LOWER(F8856))="Oncology","Oncology")))))))))))</f>
        <v>Pediatrics</v>
      </c>
      <c r="P8856" s="3" t="str">
        <f t="shared" si="828"/>
        <v>Self</v>
      </c>
      <c r="Q8856" s="5">
        <f t="shared" si="829"/>
        <v>20</v>
      </c>
      <c r="R8856" s="1">
        <f t="shared" si="830"/>
        <v>79966.11</v>
      </c>
      <c r="S8856" s="1">
        <f t="shared" si="831"/>
        <v>1</v>
      </c>
      <c r="T8856" s="1" t="str">
        <f t="shared" si="832"/>
        <v>36-50</v>
      </c>
      <c r="U8856" s="1" t="str">
        <f t="shared" si="833"/>
        <v>No</v>
      </c>
    </row>
    <row r="8857" spans="1:21">
      <c r="A8857" s="1">
        <v>8856</v>
      </c>
      <c r="B8857" s="1">
        <v>92</v>
      </c>
      <c r="C8857" s="1" t="s">
        <v>12</v>
      </c>
      <c r="D8857" s="2">
        <v>45208</v>
      </c>
      <c r="E8857" s="2">
        <v>45213</v>
      </c>
      <c r="F8857" s="1" t="s">
        <v>45</v>
      </c>
      <c r="G8857" s="1" t="s">
        <v>31</v>
      </c>
      <c r="I8857" s="1">
        <v>258465.75</v>
      </c>
      <c r="J8857" s="1" t="s">
        <v>24</v>
      </c>
      <c r="K8857" s="1" t="s">
        <v>16</v>
      </c>
      <c r="N8857" s="3" t="str">
        <f>IF(LEFT(LOWER(C8857),1)="m","Male",IF(LEFT(LOWER(C8857),1)="f","Female","Unknown"))</f>
        <v>Unknown</v>
      </c>
      <c r="O8857" s="4" t="str">
        <f>IF(TRIM(LOWER(F8857))="neuro","Neurology",IF(TRIM(LOWER(F8857))="Neurology","Neurology",IF(TRIM(LOWER(F8857))="general ward","General",IF(TRIM(LOWER(F8857))="general","General",IF(TRIM(LOWER(F8857))="cardiology","Cardiology",IF(TRIM(LOWER(F8857))="Cardiology","Cardiology",IF(TRIM(LOWER(F8857))="Peads","Pediatrics",IF(TRIM(LOWER(F8857))="Pediatrics","Pediatrics",IF(TRIM(LOWER(F8857))="orthopedics","Orthopedics",IF(TRIM(LOWER(F8857))="Neurology","Neurology",IF(TRIM(LOWER(F8857))="Oncology","Oncology")))))))))))</f>
        <v>Neurology</v>
      </c>
      <c r="P8857" s="3" t="str">
        <f t="shared" si="828"/>
        <v>Private</v>
      </c>
      <c r="Q8857" s="5">
        <f t="shared" si="829"/>
        <v>5</v>
      </c>
      <c r="R8857" s="1">
        <f t="shared" si="830"/>
        <v>258465.75</v>
      </c>
      <c r="S8857" s="1">
        <f t="shared" si="831"/>
        <v>1</v>
      </c>
      <c r="T8857" s="1" t="str">
        <f t="shared" si="832"/>
        <v>66+</v>
      </c>
      <c r="U8857" s="1" t="str">
        <f t="shared" si="833"/>
        <v>No</v>
      </c>
    </row>
    <row r="8858" spans="1:21">
      <c r="A8858" s="1">
        <v>8857</v>
      </c>
      <c r="B8858" s="1">
        <v>34</v>
      </c>
      <c r="C8858" s="1" t="s">
        <v>29</v>
      </c>
      <c r="D8858" s="2">
        <v>45509</v>
      </c>
      <c r="E8858" s="2">
        <v>45525</v>
      </c>
      <c r="F8858" s="1" t="s">
        <v>50</v>
      </c>
      <c r="G8858" s="1" t="s">
        <v>36</v>
      </c>
      <c r="H8858" s="1" t="s">
        <v>39</v>
      </c>
      <c r="I8858" s="1">
        <v>101254.51</v>
      </c>
      <c r="J8858" s="1" t="s">
        <v>16</v>
      </c>
      <c r="K8858" s="1" t="s">
        <v>16</v>
      </c>
      <c r="N8858" s="3" t="str">
        <f>IF(LEFT(LOWER(C8858),1)="m","Male",IF(LEFT(LOWER(C8858),1)="f","Female","Unknown"))</f>
        <v>Female</v>
      </c>
      <c r="O8858" s="4" t="str">
        <f>IF(TRIM(LOWER(F8858))="neuro","Neurology",IF(TRIM(LOWER(F8858))="Neurology","Neurology",IF(TRIM(LOWER(F8858))="general ward","General",IF(TRIM(LOWER(F8858))="general","General",IF(TRIM(LOWER(F8858))="cardiology","Cardiology",IF(TRIM(LOWER(F8858))="Cardiology","Cardiology",IF(TRIM(LOWER(F8858))="Peads","Pediatrics",IF(TRIM(LOWER(F8858))="Pediatrics","Pediatrics",IF(TRIM(LOWER(F8858))="orthopedics","Orthopedics",IF(TRIM(LOWER(F8858))="Neurology","Neurology",IF(TRIM(LOWER(F8858))="Oncology","Oncology")))))))))))</f>
        <v>Cardiology</v>
      </c>
      <c r="P8858" s="3" t="str">
        <f t="shared" si="828"/>
        <v>Government</v>
      </c>
      <c r="Q8858" s="5">
        <f t="shared" si="829"/>
        <v>16</v>
      </c>
      <c r="R8858" s="1">
        <f t="shared" si="830"/>
        <v>101254.51</v>
      </c>
      <c r="S8858" s="1">
        <f t="shared" si="831"/>
        <v>1</v>
      </c>
      <c r="T8858" s="1" t="str">
        <f t="shared" si="832"/>
        <v>18-35</v>
      </c>
      <c r="U8858" s="1" t="str">
        <f t="shared" si="833"/>
        <v>Yes</v>
      </c>
    </row>
    <row r="8859" spans="1:21">
      <c r="A8859" s="1">
        <v>8858</v>
      </c>
      <c r="B8859" s="1">
        <v>21</v>
      </c>
      <c r="C8859" s="1" t="s">
        <v>34</v>
      </c>
      <c r="D8859" s="2">
        <v>45055</v>
      </c>
      <c r="E8859" s="2">
        <v>45071</v>
      </c>
      <c r="F8859" s="1" t="s">
        <v>35</v>
      </c>
      <c r="G8859" s="1" t="s">
        <v>41</v>
      </c>
      <c r="H8859" s="1" t="s">
        <v>37</v>
      </c>
      <c r="I8859" s="1">
        <v>284285.75</v>
      </c>
      <c r="J8859" s="1" t="s">
        <v>42</v>
      </c>
      <c r="K8859" s="1" t="s">
        <v>25</v>
      </c>
      <c r="N8859" s="3" t="str">
        <f>IF(LEFT(LOWER(C8859),1)="m","Male",IF(LEFT(LOWER(C8859),1)="f","Female","Unknown"))</f>
        <v>Male</v>
      </c>
      <c r="O8859" s="4" t="str">
        <f>IF(TRIM(LOWER(F8859))="neuro","Neurology",IF(TRIM(LOWER(F8859))="Neurology","Neurology",IF(TRIM(LOWER(F8859))="general ward","General",IF(TRIM(LOWER(F8859))="general","General",IF(TRIM(LOWER(F8859))="cardiology","Cardiology",IF(TRIM(LOWER(F8859))="Cardiology","Cardiology",IF(TRIM(LOWER(F8859))="Peads","Pediatrics",IF(TRIM(LOWER(F8859))="Pediatrics","Pediatrics",IF(TRIM(LOWER(F8859))="orthopedics","Orthopedics",IF(TRIM(LOWER(F8859))="Neurology","Neurology",IF(TRIM(LOWER(F8859))="Oncology","Oncology")))))))))))</f>
        <v>Cardiology</v>
      </c>
      <c r="P8859" s="3" t="str">
        <f t="shared" si="828"/>
        <v>Unknown</v>
      </c>
      <c r="Q8859" s="5">
        <f t="shared" si="829"/>
        <v>16</v>
      </c>
      <c r="R8859" s="1">
        <f t="shared" si="830"/>
        <v>284285.75</v>
      </c>
      <c r="S8859" s="1">
        <f t="shared" si="831"/>
        <v>1</v>
      </c>
      <c r="T8859" s="1" t="str">
        <f t="shared" si="832"/>
        <v>18-35</v>
      </c>
      <c r="U8859" s="1" t="str">
        <f t="shared" si="833"/>
        <v>No</v>
      </c>
    </row>
    <row r="8860" spans="1:21">
      <c r="A8860" s="1">
        <v>8859</v>
      </c>
      <c r="C8860" s="1" t="s">
        <v>26</v>
      </c>
      <c r="D8860" s="2">
        <v>45318</v>
      </c>
      <c r="E8860" s="2">
        <v>45336</v>
      </c>
      <c r="F8860" s="1" t="s">
        <v>21</v>
      </c>
      <c r="G8860" s="1" t="s">
        <v>46</v>
      </c>
      <c r="I8860" s="1">
        <v>123471.93</v>
      </c>
      <c r="K8860" s="1" t="s">
        <v>17</v>
      </c>
      <c r="N8860" s="3" t="str">
        <f>IF(LEFT(LOWER(C8860),1)="m","Male",IF(LEFT(LOWER(C8860),1)="f","Female","Unknown"))</f>
        <v>Female</v>
      </c>
      <c r="O8860" s="4" t="str">
        <f>IF(TRIM(LOWER(F8860))="neuro","Neurology",IF(TRIM(LOWER(F8860))="Neurology","Neurology",IF(TRIM(LOWER(F8860))="general ward","General",IF(TRIM(LOWER(F8860))="general","General",IF(TRIM(LOWER(F8860))="cardiology","Cardiology",IF(TRIM(LOWER(F8860))="Cardiology","Cardiology",IF(TRIM(LOWER(F8860))="Peads","Pediatrics",IF(TRIM(LOWER(F8860))="Pediatrics","Pediatrics",IF(TRIM(LOWER(F8860))="orthopedics","Orthopedics",IF(TRIM(LOWER(F8860))="Neurology","Neurology",IF(TRIM(LOWER(F8860))="Oncology","Oncology")))))))))))</f>
        <v>General</v>
      </c>
      <c r="P8860" s="3" t="str">
        <f t="shared" si="828"/>
        <v>Self</v>
      </c>
      <c r="Q8860" s="5">
        <f t="shared" si="829"/>
        <v>18</v>
      </c>
      <c r="R8860" s="1">
        <f t="shared" si="830"/>
        <v>123471.93</v>
      </c>
      <c r="S8860" s="1">
        <f t="shared" si="831"/>
        <v>1</v>
      </c>
      <c r="T8860" s="1" t="str">
        <f t="shared" si="832"/>
        <v>0-17</v>
      </c>
      <c r="U8860" s="1" t="str">
        <f t="shared" si="833"/>
        <v>Unknown</v>
      </c>
    </row>
    <row r="8861" spans="1:21">
      <c r="A8861" s="1">
        <v>8860</v>
      </c>
      <c r="B8861" s="1">
        <v>60</v>
      </c>
      <c r="C8861" s="1" t="s">
        <v>12</v>
      </c>
      <c r="D8861" s="2">
        <v>45500</v>
      </c>
      <c r="E8861" s="2">
        <v>45512</v>
      </c>
      <c r="F8861" s="1" t="s">
        <v>30</v>
      </c>
      <c r="G8861" s="1" t="s">
        <v>41</v>
      </c>
      <c r="H8861" s="1" t="s">
        <v>37</v>
      </c>
      <c r="I8861" s="1">
        <v>204673.1</v>
      </c>
      <c r="J8861" s="1" t="s">
        <v>25</v>
      </c>
      <c r="K8861" s="1" t="s">
        <v>42</v>
      </c>
      <c r="N8861" s="3" t="str">
        <f>IF(LEFT(LOWER(C8861),1)="m","Male",IF(LEFT(LOWER(C8861),1)="f","Female","Unknown"))</f>
        <v>Unknown</v>
      </c>
      <c r="O8861" s="4" t="str">
        <f>IF(TRIM(LOWER(F8861))="neuro","Neurology",IF(TRIM(LOWER(F8861))="Neurology","Neurology",IF(TRIM(LOWER(F8861))="general ward","General",IF(TRIM(LOWER(F8861))="general","General",IF(TRIM(LOWER(F8861))="cardiology","Cardiology",IF(TRIM(LOWER(F8861))="Cardiology","Cardiology",IF(TRIM(LOWER(F8861))="Peads","Pediatrics",IF(TRIM(LOWER(F8861))="Pediatrics","Pediatrics",IF(TRIM(LOWER(F8861))="orthopedics","Orthopedics",IF(TRIM(LOWER(F8861))="Neurology","Neurology",IF(TRIM(LOWER(F8861))="Oncology","Oncology")))))))))))</f>
        <v>Pediatrics</v>
      </c>
      <c r="P8861" s="3" t="str">
        <f t="shared" si="828"/>
        <v>Unknown</v>
      </c>
      <c r="Q8861" s="5">
        <f t="shared" si="829"/>
        <v>12</v>
      </c>
      <c r="R8861" s="1">
        <f t="shared" si="830"/>
        <v>204673.1</v>
      </c>
      <c r="S8861" s="1">
        <f t="shared" si="831"/>
        <v>0</v>
      </c>
      <c r="T8861" s="1" t="str">
        <f t="shared" si="832"/>
        <v>51-65</v>
      </c>
      <c r="U8861" s="1" t="str">
        <f t="shared" si="833"/>
        <v>Yes</v>
      </c>
    </row>
    <row r="8862" spans="1:21">
      <c r="A8862" s="1">
        <v>8861</v>
      </c>
      <c r="B8862" s="1">
        <v>60</v>
      </c>
      <c r="C8862" s="1" t="s">
        <v>29</v>
      </c>
      <c r="D8862" s="2">
        <v>45587</v>
      </c>
      <c r="E8862" s="2">
        <v>45599</v>
      </c>
      <c r="F8862" s="1" t="s">
        <v>43</v>
      </c>
      <c r="G8862" s="1" t="s">
        <v>33</v>
      </c>
      <c r="H8862" s="1" t="s">
        <v>51</v>
      </c>
      <c r="I8862" s="1">
        <v>201988.78</v>
      </c>
      <c r="J8862" s="1" t="s">
        <v>38</v>
      </c>
      <c r="K8862" s="1" t="s">
        <v>17</v>
      </c>
      <c r="N8862" s="3" t="str">
        <f>IF(LEFT(LOWER(C8862),1)="m","Male",IF(LEFT(LOWER(C8862),1)="f","Female","Unknown"))</f>
        <v>Female</v>
      </c>
      <c r="O8862" s="4" t="str">
        <f>IF(TRIM(LOWER(F8862))="neuro","Neurology",IF(TRIM(LOWER(F8862))="Neurology","Neurology",IF(TRIM(LOWER(F8862))="general ward","General",IF(TRIM(LOWER(F8862))="general","General",IF(TRIM(LOWER(F8862))="cardiology","Cardiology",IF(TRIM(LOWER(F8862))="Cardiology","Cardiology",IF(TRIM(LOWER(F8862))="Peads","Pediatrics",IF(TRIM(LOWER(F8862))="Pediatrics","Pediatrics",IF(TRIM(LOWER(F8862))="orthopedics","Orthopedics",IF(TRIM(LOWER(F8862))="Neurology","Neurology",IF(TRIM(LOWER(F8862))="Oncology","Oncology")))))))))))</f>
        <v>Orthopedics</v>
      </c>
      <c r="P8862" s="3" t="str">
        <f t="shared" si="828"/>
        <v>Self</v>
      </c>
      <c r="Q8862" s="5">
        <f t="shared" si="829"/>
        <v>12</v>
      </c>
      <c r="R8862" s="1">
        <f t="shared" si="830"/>
        <v>201988.78</v>
      </c>
      <c r="S8862" s="1">
        <f t="shared" si="831"/>
        <v>1</v>
      </c>
      <c r="T8862" s="1" t="str">
        <f t="shared" si="832"/>
        <v>51-65</v>
      </c>
      <c r="U8862" s="1" t="str">
        <f t="shared" si="833"/>
        <v>No</v>
      </c>
    </row>
    <row r="8863" spans="1:21">
      <c r="A8863" s="1">
        <v>8862</v>
      </c>
      <c r="B8863" s="1">
        <v>3</v>
      </c>
      <c r="C8863" s="1" t="s">
        <v>12</v>
      </c>
      <c r="D8863" s="2">
        <v>45652</v>
      </c>
      <c r="E8863" s="2">
        <v>45672</v>
      </c>
      <c r="F8863" s="1" t="s">
        <v>35</v>
      </c>
      <c r="G8863" s="1" t="s">
        <v>22</v>
      </c>
      <c r="H8863" s="1" t="s">
        <v>51</v>
      </c>
      <c r="I8863" s="1">
        <v>197738.33</v>
      </c>
      <c r="J8863" s="1" t="s">
        <v>25</v>
      </c>
      <c r="K8863" s="1" t="s">
        <v>38</v>
      </c>
      <c r="N8863" s="3" t="str">
        <f>IF(LEFT(LOWER(C8863),1)="m","Male",IF(LEFT(LOWER(C8863),1)="f","Female","Unknown"))</f>
        <v>Unknown</v>
      </c>
      <c r="O8863" s="4" t="str">
        <f>IF(TRIM(LOWER(F8863))="neuro","Neurology",IF(TRIM(LOWER(F8863))="Neurology","Neurology",IF(TRIM(LOWER(F8863))="general ward","General",IF(TRIM(LOWER(F8863))="general","General",IF(TRIM(LOWER(F8863))="cardiology","Cardiology",IF(TRIM(LOWER(F8863))="Cardiology","Cardiology",IF(TRIM(LOWER(F8863))="Peads","Pediatrics",IF(TRIM(LOWER(F8863))="Pediatrics","Pediatrics",IF(TRIM(LOWER(F8863))="orthopedics","Orthopedics",IF(TRIM(LOWER(F8863))="Neurology","Neurology",IF(TRIM(LOWER(F8863))="Oncology","Oncology")))))))))))</f>
        <v>Cardiology</v>
      </c>
      <c r="P8863" s="3" t="str">
        <f t="shared" si="828"/>
        <v>Government</v>
      </c>
      <c r="Q8863" s="5">
        <f t="shared" si="829"/>
        <v>20</v>
      </c>
      <c r="R8863" s="1">
        <f t="shared" si="830"/>
        <v>197738.33</v>
      </c>
      <c r="S8863" s="1">
        <f t="shared" si="831"/>
        <v>0</v>
      </c>
      <c r="T8863" s="1" t="str">
        <f t="shared" si="832"/>
        <v>0-17</v>
      </c>
      <c r="U8863" s="1" t="str">
        <f t="shared" si="833"/>
        <v>Yes</v>
      </c>
    </row>
    <row r="8864" spans="1:21">
      <c r="A8864" s="1">
        <v>8863</v>
      </c>
      <c r="B8864" s="1">
        <v>40</v>
      </c>
      <c r="C8864" s="1" t="s">
        <v>26</v>
      </c>
      <c r="D8864" s="2">
        <v>45567</v>
      </c>
      <c r="E8864" s="2">
        <v>45580</v>
      </c>
      <c r="F8864" s="1" t="s">
        <v>28</v>
      </c>
      <c r="G8864" s="1" t="s">
        <v>14</v>
      </c>
      <c r="H8864" s="1" t="s">
        <v>37</v>
      </c>
      <c r="I8864" s="1">
        <v>86111.82</v>
      </c>
      <c r="J8864" s="1" t="s">
        <v>42</v>
      </c>
      <c r="K8864" s="1" t="s">
        <v>25</v>
      </c>
      <c r="N8864" s="3" t="str">
        <f>IF(LEFT(LOWER(C8864),1)="m","Male",IF(LEFT(LOWER(C8864),1)="f","Female","Unknown"))</f>
        <v>Female</v>
      </c>
      <c r="O8864" s="4" t="str">
        <f>IF(TRIM(LOWER(F8864))="neuro","Neurology",IF(TRIM(LOWER(F8864))="Neurology","Neurology",IF(TRIM(LOWER(F8864))="general ward","General",IF(TRIM(LOWER(F8864))="general","General",IF(TRIM(LOWER(F8864))="cardiology","Cardiology",IF(TRIM(LOWER(F8864))="Cardiology","Cardiology",IF(TRIM(LOWER(F8864))="Peads","Pediatrics",IF(TRIM(LOWER(F8864))="Pediatrics","Pediatrics",IF(TRIM(LOWER(F8864))="orthopedics","Orthopedics",IF(TRIM(LOWER(F8864))="Neurology","Neurology",IF(TRIM(LOWER(F8864))="Oncology","Oncology")))))))))))</f>
        <v>Orthopedics</v>
      </c>
      <c r="P8864" s="3" t="str">
        <f t="shared" si="828"/>
        <v>Private</v>
      </c>
      <c r="Q8864" s="5">
        <f t="shared" si="829"/>
        <v>13</v>
      </c>
      <c r="R8864" s="1">
        <f t="shared" si="830"/>
        <v>86111.82</v>
      </c>
      <c r="S8864" s="1">
        <f t="shared" si="831"/>
        <v>1</v>
      </c>
      <c r="T8864" s="1" t="str">
        <f t="shared" si="832"/>
        <v>36-50</v>
      </c>
      <c r="U8864" s="1" t="str">
        <f t="shared" si="833"/>
        <v>No</v>
      </c>
    </row>
    <row r="8865" spans="1:21">
      <c r="A8865" s="1">
        <v>8864</v>
      </c>
      <c r="B8865" s="1">
        <v>19</v>
      </c>
      <c r="C8865" s="1" t="s">
        <v>44</v>
      </c>
      <c r="D8865" s="2">
        <v>45061</v>
      </c>
      <c r="E8865" s="2">
        <v>45065</v>
      </c>
      <c r="F8865" s="1" t="s">
        <v>43</v>
      </c>
      <c r="G8865" s="1" t="s">
        <v>14</v>
      </c>
      <c r="H8865" s="1" t="s">
        <v>39</v>
      </c>
      <c r="I8865" s="1">
        <v>60074.6</v>
      </c>
      <c r="J8865" s="1" t="s">
        <v>42</v>
      </c>
      <c r="K8865" s="1" t="s">
        <v>42</v>
      </c>
      <c r="N8865" s="3" t="str">
        <f>IF(LEFT(LOWER(C8865),1)="m","Male",IF(LEFT(LOWER(C8865),1)="f","Female","Unknown"))</f>
        <v>Female</v>
      </c>
      <c r="O8865" s="4" t="str">
        <f>IF(TRIM(LOWER(F8865))="neuro","Neurology",IF(TRIM(LOWER(F8865))="Neurology","Neurology",IF(TRIM(LOWER(F8865))="general ward","General",IF(TRIM(LOWER(F8865))="general","General",IF(TRIM(LOWER(F8865))="cardiology","Cardiology",IF(TRIM(LOWER(F8865))="Cardiology","Cardiology",IF(TRIM(LOWER(F8865))="Peads","Pediatrics",IF(TRIM(LOWER(F8865))="Pediatrics","Pediatrics",IF(TRIM(LOWER(F8865))="orthopedics","Orthopedics",IF(TRIM(LOWER(F8865))="Neurology","Neurology",IF(TRIM(LOWER(F8865))="Oncology","Oncology")))))))))))</f>
        <v>Orthopedics</v>
      </c>
      <c r="P8865" s="3" t="str">
        <f t="shared" si="828"/>
        <v>Private</v>
      </c>
      <c r="Q8865" s="5">
        <f t="shared" si="829"/>
        <v>4</v>
      </c>
      <c r="R8865" s="1">
        <f t="shared" si="830"/>
        <v>60074.6</v>
      </c>
      <c r="S8865" s="1">
        <f t="shared" si="831"/>
        <v>0</v>
      </c>
      <c r="T8865" s="1" t="str">
        <f t="shared" si="832"/>
        <v>18-35</v>
      </c>
      <c r="U8865" s="1" t="str">
        <f t="shared" si="833"/>
        <v>No</v>
      </c>
    </row>
    <row r="8866" spans="1:21">
      <c r="A8866" s="1">
        <v>8865</v>
      </c>
      <c r="B8866" s="1">
        <v>76</v>
      </c>
      <c r="C8866" s="1" t="s">
        <v>12</v>
      </c>
      <c r="D8866" s="2">
        <v>45552</v>
      </c>
      <c r="E8866" s="2">
        <v>45562</v>
      </c>
      <c r="F8866" s="1" t="s">
        <v>19</v>
      </c>
      <c r="G8866" s="1" t="s">
        <v>33</v>
      </c>
      <c r="H8866" s="1" t="s">
        <v>23</v>
      </c>
      <c r="I8866" s="1">
        <v>188760.66</v>
      </c>
      <c r="J8866" s="1" t="s">
        <v>24</v>
      </c>
      <c r="K8866" s="1" t="s">
        <v>20</v>
      </c>
      <c r="N8866" s="3" t="str">
        <f>IF(LEFT(LOWER(C8866),1)="m","Male",IF(LEFT(LOWER(C8866),1)="f","Female","Unknown"))</f>
        <v>Unknown</v>
      </c>
      <c r="O8866" s="4" t="str">
        <f>IF(TRIM(LOWER(F8866))="neuro","Neurology",IF(TRIM(LOWER(F8866))="Neurology","Neurology",IF(TRIM(LOWER(F8866))="general ward","General",IF(TRIM(LOWER(F8866))="general","General",IF(TRIM(LOWER(F8866))="cardiology","Cardiology",IF(TRIM(LOWER(F8866))="Cardiology","Cardiology",IF(TRIM(LOWER(F8866))="Peads","Pediatrics",IF(TRIM(LOWER(F8866))="Pediatrics","Pediatrics",IF(TRIM(LOWER(F8866))="orthopedics","Orthopedics",IF(TRIM(LOWER(F8866))="Neurology","Neurology",IF(TRIM(LOWER(F8866))="Oncology","Oncology")))))))))))</f>
        <v>General</v>
      </c>
      <c r="P8866" s="3" t="str">
        <f t="shared" si="828"/>
        <v>Self</v>
      </c>
      <c r="Q8866" s="5">
        <f t="shared" si="829"/>
        <v>10</v>
      </c>
      <c r="R8866" s="1">
        <f t="shared" si="830"/>
        <v>188760.66</v>
      </c>
      <c r="S8866" s="1">
        <f t="shared" si="831"/>
        <v>0</v>
      </c>
      <c r="T8866" s="1" t="str">
        <f t="shared" si="832"/>
        <v>66+</v>
      </c>
      <c r="U8866" s="1" t="str">
        <f t="shared" si="833"/>
        <v>No</v>
      </c>
    </row>
    <row r="8867" spans="1:21">
      <c r="A8867" s="1">
        <v>8866</v>
      </c>
      <c r="B8867" s="1">
        <v>64</v>
      </c>
      <c r="C8867" s="1" t="s">
        <v>26</v>
      </c>
      <c r="D8867" s="2">
        <v>44948</v>
      </c>
      <c r="E8867" s="2">
        <v>44954</v>
      </c>
      <c r="F8867" s="1" t="s">
        <v>19</v>
      </c>
      <c r="G8867" s="1" t="s">
        <v>22</v>
      </c>
      <c r="I8867" s="1">
        <v>320331.74</v>
      </c>
      <c r="J8867" s="1" t="s">
        <v>25</v>
      </c>
      <c r="K8867" s="1" t="s">
        <v>42</v>
      </c>
      <c r="N8867" s="3" t="str">
        <f>IF(LEFT(LOWER(C8867),1)="m","Male",IF(LEFT(LOWER(C8867),1)="f","Female","Unknown"))</f>
        <v>Female</v>
      </c>
      <c r="O8867" s="4" t="str">
        <f>IF(TRIM(LOWER(F8867))="neuro","Neurology",IF(TRIM(LOWER(F8867))="Neurology","Neurology",IF(TRIM(LOWER(F8867))="general ward","General",IF(TRIM(LOWER(F8867))="general","General",IF(TRIM(LOWER(F8867))="cardiology","Cardiology",IF(TRIM(LOWER(F8867))="Cardiology","Cardiology",IF(TRIM(LOWER(F8867))="Peads","Pediatrics",IF(TRIM(LOWER(F8867))="Pediatrics","Pediatrics",IF(TRIM(LOWER(F8867))="orthopedics","Orthopedics",IF(TRIM(LOWER(F8867))="Neurology","Neurology",IF(TRIM(LOWER(F8867))="Oncology","Oncology")))))))))))</f>
        <v>General</v>
      </c>
      <c r="P8867" s="3" t="str">
        <f t="shared" si="828"/>
        <v>Government</v>
      </c>
      <c r="Q8867" s="5">
        <f t="shared" si="829"/>
        <v>6</v>
      </c>
      <c r="R8867" s="1">
        <f t="shared" si="830"/>
        <v>320331.74</v>
      </c>
      <c r="S8867" s="1">
        <f t="shared" si="831"/>
        <v>0</v>
      </c>
      <c r="T8867" s="1" t="str">
        <f t="shared" si="832"/>
        <v>51-65</v>
      </c>
      <c r="U8867" s="1" t="str">
        <f t="shared" si="833"/>
        <v>Yes</v>
      </c>
    </row>
    <row r="8868" spans="1:21">
      <c r="A8868" s="1">
        <v>8867</v>
      </c>
      <c r="B8868" s="1">
        <v>64</v>
      </c>
      <c r="C8868" s="1" t="s">
        <v>26</v>
      </c>
      <c r="D8868" s="2">
        <v>45319</v>
      </c>
      <c r="E8868" s="2">
        <v>45338</v>
      </c>
      <c r="F8868" s="1" t="s">
        <v>50</v>
      </c>
      <c r="G8868" s="1" t="s">
        <v>41</v>
      </c>
      <c r="H8868" s="1" t="s">
        <v>51</v>
      </c>
      <c r="I8868" s="1">
        <v>307808.62</v>
      </c>
      <c r="J8868" s="1" t="s">
        <v>16</v>
      </c>
      <c r="K8868" s="1" t="s">
        <v>16</v>
      </c>
      <c r="N8868" s="3" t="str">
        <f>IF(LEFT(LOWER(C8868),1)="m","Male",IF(LEFT(LOWER(C8868),1)="f","Female","Unknown"))</f>
        <v>Female</v>
      </c>
      <c r="O8868" s="4" t="str">
        <f>IF(TRIM(LOWER(F8868))="neuro","Neurology",IF(TRIM(LOWER(F8868))="Neurology","Neurology",IF(TRIM(LOWER(F8868))="general ward","General",IF(TRIM(LOWER(F8868))="general","General",IF(TRIM(LOWER(F8868))="cardiology","Cardiology",IF(TRIM(LOWER(F8868))="Cardiology","Cardiology",IF(TRIM(LOWER(F8868))="Peads","Pediatrics",IF(TRIM(LOWER(F8868))="Pediatrics","Pediatrics",IF(TRIM(LOWER(F8868))="orthopedics","Orthopedics",IF(TRIM(LOWER(F8868))="Neurology","Neurology",IF(TRIM(LOWER(F8868))="Oncology","Oncology")))))))))))</f>
        <v>Cardiology</v>
      </c>
      <c r="P8868" s="3" t="str">
        <f t="shared" si="828"/>
        <v>Unknown</v>
      </c>
      <c r="Q8868" s="5">
        <f t="shared" si="829"/>
        <v>19</v>
      </c>
      <c r="R8868" s="1">
        <f t="shared" si="830"/>
        <v>307808.62</v>
      </c>
      <c r="S8868" s="1">
        <f t="shared" si="831"/>
        <v>1</v>
      </c>
      <c r="T8868" s="1" t="str">
        <f t="shared" si="832"/>
        <v>51-65</v>
      </c>
      <c r="U8868" s="1" t="str">
        <f t="shared" si="833"/>
        <v>Yes</v>
      </c>
    </row>
    <row r="8869" spans="1:21">
      <c r="A8869" s="1">
        <v>8868</v>
      </c>
      <c r="B8869" s="1">
        <v>32</v>
      </c>
      <c r="C8869" s="1" t="s">
        <v>26</v>
      </c>
      <c r="D8869" s="2">
        <v>45101</v>
      </c>
      <c r="E8869" s="2">
        <v>45104</v>
      </c>
      <c r="F8869" s="1" t="s">
        <v>35</v>
      </c>
      <c r="G8869" s="1" t="s">
        <v>14</v>
      </c>
      <c r="H8869" s="1" t="s">
        <v>39</v>
      </c>
      <c r="I8869" s="1">
        <v>260598.14</v>
      </c>
      <c r="J8869" s="1" t="s">
        <v>25</v>
      </c>
      <c r="K8869" s="1" t="s">
        <v>16</v>
      </c>
      <c r="N8869" s="3" t="str">
        <f>IF(LEFT(LOWER(C8869),1)="m","Male",IF(LEFT(LOWER(C8869),1)="f","Female","Unknown"))</f>
        <v>Female</v>
      </c>
      <c r="O8869" s="4" t="str">
        <f>IF(TRIM(LOWER(F8869))="neuro","Neurology",IF(TRIM(LOWER(F8869))="Neurology","Neurology",IF(TRIM(LOWER(F8869))="general ward","General",IF(TRIM(LOWER(F8869))="general","General",IF(TRIM(LOWER(F8869))="cardiology","Cardiology",IF(TRIM(LOWER(F8869))="Cardiology","Cardiology",IF(TRIM(LOWER(F8869))="Peads","Pediatrics",IF(TRIM(LOWER(F8869))="Pediatrics","Pediatrics",IF(TRIM(LOWER(F8869))="orthopedics","Orthopedics",IF(TRIM(LOWER(F8869))="Neurology","Neurology",IF(TRIM(LOWER(F8869))="Oncology","Oncology")))))))))))</f>
        <v>Cardiology</v>
      </c>
      <c r="P8869" s="3" t="str">
        <f t="shared" si="828"/>
        <v>Private</v>
      </c>
      <c r="Q8869" s="5">
        <f t="shared" si="829"/>
        <v>3</v>
      </c>
      <c r="R8869" s="1">
        <f t="shared" si="830"/>
        <v>260598.14</v>
      </c>
      <c r="S8869" s="1">
        <f t="shared" si="831"/>
        <v>1</v>
      </c>
      <c r="T8869" s="1" t="str">
        <f t="shared" si="832"/>
        <v>18-35</v>
      </c>
      <c r="U8869" s="1" t="str">
        <f t="shared" si="833"/>
        <v>Yes</v>
      </c>
    </row>
    <row r="8870" spans="1:21">
      <c r="A8870" s="1">
        <v>8869</v>
      </c>
      <c r="B8870" s="1">
        <v>41</v>
      </c>
      <c r="C8870" s="1" t="s">
        <v>34</v>
      </c>
      <c r="D8870" s="2">
        <v>45342</v>
      </c>
      <c r="E8870" s="2">
        <v>45349</v>
      </c>
      <c r="F8870" s="1" t="s">
        <v>43</v>
      </c>
      <c r="G8870" s="1" t="s">
        <v>41</v>
      </c>
      <c r="H8870" s="1" t="s">
        <v>51</v>
      </c>
      <c r="I8870" s="1">
        <v>211588.78</v>
      </c>
      <c r="J8870" s="1" t="s">
        <v>16</v>
      </c>
      <c r="K8870" s="1" t="s">
        <v>20</v>
      </c>
      <c r="N8870" s="3" t="str">
        <f>IF(LEFT(LOWER(C8870),1)="m","Male",IF(LEFT(LOWER(C8870),1)="f","Female","Unknown"))</f>
        <v>Male</v>
      </c>
      <c r="O8870" s="4" t="str">
        <f>IF(TRIM(LOWER(F8870))="neuro","Neurology",IF(TRIM(LOWER(F8870))="Neurology","Neurology",IF(TRIM(LOWER(F8870))="general ward","General",IF(TRIM(LOWER(F8870))="general","General",IF(TRIM(LOWER(F8870))="cardiology","Cardiology",IF(TRIM(LOWER(F8870))="Cardiology","Cardiology",IF(TRIM(LOWER(F8870))="Peads","Pediatrics",IF(TRIM(LOWER(F8870))="Pediatrics","Pediatrics",IF(TRIM(LOWER(F8870))="orthopedics","Orthopedics",IF(TRIM(LOWER(F8870))="Neurology","Neurology",IF(TRIM(LOWER(F8870))="Oncology","Oncology")))))))))))</f>
        <v>Orthopedics</v>
      </c>
      <c r="P8870" s="3" t="str">
        <f t="shared" si="828"/>
        <v>Unknown</v>
      </c>
      <c r="Q8870" s="5">
        <f t="shared" si="829"/>
        <v>7</v>
      </c>
      <c r="R8870" s="1">
        <f t="shared" si="830"/>
        <v>211588.78</v>
      </c>
      <c r="S8870" s="1">
        <f t="shared" si="831"/>
        <v>0</v>
      </c>
      <c r="T8870" s="1" t="str">
        <f t="shared" si="832"/>
        <v>36-50</v>
      </c>
      <c r="U8870" s="1" t="str">
        <f t="shared" si="833"/>
        <v>Yes</v>
      </c>
    </row>
    <row r="8871" spans="1:21">
      <c r="A8871" s="1">
        <v>8870</v>
      </c>
      <c r="B8871" s="1">
        <v>48</v>
      </c>
      <c r="C8871" s="1" t="s">
        <v>44</v>
      </c>
      <c r="D8871" s="2">
        <v>44943</v>
      </c>
      <c r="E8871" s="2">
        <v>44954</v>
      </c>
      <c r="F8871" s="1" t="s">
        <v>49</v>
      </c>
      <c r="G8871" s="1" t="s">
        <v>14</v>
      </c>
      <c r="H8871" s="1" t="s">
        <v>32</v>
      </c>
      <c r="I8871" s="1">
        <v>204041.06</v>
      </c>
      <c r="J8871" s="1" t="s">
        <v>42</v>
      </c>
      <c r="K8871" s="1" t="s">
        <v>16</v>
      </c>
      <c r="N8871" s="3" t="str">
        <f>IF(LEFT(LOWER(C8871),1)="m","Male",IF(LEFT(LOWER(C8871),1)="f","Female","Unknown"))</f>
        <v>Female</v>
      </c>
      <c r="O8871" s="4" t="str">
        <f>IF(TRIM(LOWER(F8871))="neuro","Neurology",IF(TRIM(LOWER(F8871))="Neurology","Neurology",IF(TRIM(LOWER(F8871))="general ward","General",IF(TRIM(LOWER(F8871))="general","General",IF(TRIM(LOWER(F8871))="cardiology","Cardiology",IF(TRIM(LOWER(F8871))="Cardiology","Cardiology",IF(TRIM(LOWER(F8871))="Peads","Pediatrics",IF(TRIM(LOWER(F8871))="Pediatrics","Pediatrics",IF(TRIM(LOWER(F8871))="orthopedics","Orthopedics",IF(TRIM(LOWER(F8871))="Neurology","Neurology",IF(TRIM(LOWER(F8871))="Oncology","Oncology")))))))))))</f>
        <v>Oncology</v>
      </c>
      <c r="P8871" s="3" t="str">
        <f t="shared" si="828"/>
        <v>Private</v>
      </c>
      <c r="Q8871" s="5">
        <f t="shared" si="829"/>
        <v>11</v>
      </c>
      <c r="R8871" s="1">
        <f t="shared" si="830"/>
        <v>204041.06</v>
      </c>
      <c r="S8871" s="1">
        <f t="shared" si="831"/>
        <v>1</v>
      </c>
      <c r="T8871" s="1" t="str">
        <f t="shared" si="832"/>
        <v>36-50</v>
      </c>
      <c r="U8871" s="1" t="str">
        <f t="shared" si="833"/>
        <v>No</v>
      </c>
    </row>
    <row r="8872" spans="1:21">
      <c r="A8872" s="1">
        <v>8871</v>
      </c>
      <c r="B8872" s="1">
        <v>40</v>
      </c>
      <c r="C8872" s="1" t="s">
        <v>12</v>
      </c>
      <c r="D8872" s="2">
        <v>45097</v>
      </c>
      <c r="E8872" s="2">
        <v>45110</v>
      </c>
      <c r="F8872" s="1" t="s">
        <v>28</v>
      </c>
      <c r="G8872" s="1" t="s">
        <v>14</v>
      </c>
      <c r="H8872" s="1" t="s">
        <v>39</v>
      </c>
      <c r="I8872" s="1">
        <v>236598.27</v>
      </c>
      <c r="J8872" s="1" t="s">
        <v>16</v>
      </c>
      <c r="K8872" s="1" t="s">
        <v>25</v>
      </c>
      <c r="N8872" s="3" t="str">
        <f>IF(LEFT(LOWER(C8872),1)="m","Male",IF(LEFT(LOWER(C8872),1)="f","Female","Unknown"))</f>
        <v>Unknown</v>
      </c>
      <c r="O8872" s="4" t="str">
        <f>IF(TRIM(LOWER(F8872))="neuro","Neurology",IF(TRIM(LOWER(F8872))="Neurology","Neurology",IF(TRIM(LOWER(F8872))="general ward","General",IF(TRIM(LOWER(F8872))="general","General",IF(TRIM(LOWER(F8872))="cardiology","Cardiology",IF(TRIM(LOWER(F8872))="Cardiology","Cardiology",IF(TRIM(LOWER(F8872))="Peads","Pediatrics",IF(TRIM(LOWER(F8872))="Pediatrics","Pediatrics",IF(TRIM(LOWER(F8872))="orthopedics","Orthopedics",IF(TRIM(LOWER(F8872))="Neurology","Neurology",IF(TRIM(LOWER(F8872))="Oncology","Oncology")))))))))))</f>
        <v>Orthopedics</v>
      </c>
      <c r="P8872" s="3" t="str">
        <f t="shared" si="828"/>
        <v>Private</v>
      </c>
      <c r="Q8872" s="5">
        <f t="shared" si="829"/>
        <v>13</v>
      </c>
      <c r="R8872" s="1">
        <f t="shared" si="830"/>
        <v>236598.27</v>
      </c>
      <c r="S8872" s="1">
        <f t="shared" si="831"/>
        <v>1</v>
      </c>
      <c r="T8872" s="1" t="str">
        <f t="shared" si="832"/>
        <v>36-50</v>
      </c>
      <c r="U8872" s="1" t="str">
        <f t="shared" si="833"/>
        <v>Yes</v>
      </c>
    </row>
    <row r="8873" spans="1:21">
      <c r="A8873" s="1">
        <v>8872</v>
      </c>
      <c r="B8873" s="1">
        <v>54</v>
      </c>
      <c r="C8873" s="1" t="s">
        <v>29</v>
      </c>
      <c r="D8873" s="2">
        <v>44962</v>
      </c>
      <c r="E8873" s="2">
        <v>44974</v>
      </c>
      <c r="F8873" s="1" t="s">
        <v>52</v>
      </c>
      <c r="G8873" s="1" t="s">
        <v>36</v>
      </c>
      <c r="I8873" s="1">
        <v>282625.68</v>
      </c>
      <c r="J8873" s="1" t="s">
        <v>38</v>
      </c>
      <c r="K8873" s="1" t="s">
        <v>25</v>
      </c>
      <c r="N8873" s="3" t="str">
        <f>IF(LEFT(LOWER(C8873),1)="m","Male",IF(LEFT(LOWER(C8873),1)="f","Female","Unknown"))</f>
        <v>Female</v>
      </c>
      <c r="O8873" s="4" t="str">
        <f>IF(TRIM(LOWER(F8873))="neuro","Neurology",IF(TRIM(LOWER(F8873))="Neurology","Neurology",IF(TRIM(LOWER(F8873))="general ward","General",IF(TRIM(LOWER(F8873))="general","General",IF(TRIM(LOWER(F8873))="cardiology","Cardiology",IF(TRIM(LOWER(F8873))="Cardiology","Cardiology",IF(TRIM(LOWER(F8873))="Peads","Pediatrics",IF(TRIM(LOWER(F8873))="Pediatrics","Pediatrics",IF(TRIM(LOWER(F8873))="orthopedics","Orthopedics",IF(TRIM(LOWER(F8873))="Neurology","Neurology",IF(TRIM(LOWER(F8873))="Oncology","Oncology")))))))))))</f>
        <v>Oncology</v>
      </c>
      <c r="P8873" s="3" t="str">
        <f t="shared" si="828"/>
        <v>Government</v>
      </c>
      <c r="Q8873" s="5">
        <f t="shared" si="829"/>
        <v>12</v>
      </c>
      <c r="R8873" s="1">
        <f t="shared" si="830"/>
        <v>282625.68</v>
      </c>
      <c r="S8873" s="1">
        <f t="shared" si="831"/>
        <v>1</v>
      </c>
      <c r="T8873" s="1" t="str">
        <f t="shared" si="832"/>
        <v>51-65</v>
      </c>
      <c r="U8873" s="1" t="str">
        <f t="shared" si="833"/>
        <v>No</v>
      </c>
    </row>
    <row r="8874" spans="1:21">
      <c r="A8874" s="1">
        <v>8873</v>
      </c>
      <c r="B8874" s="1">
        <v>27</v>
      </c>
      <c r="C8874" s="1" t="s">
        <v>26</v>
      </c>
      <c r="D8874" s="2">
        <v>45265</v>
      </c>
      <c r="E8874" s="2">
        <v>45269</v>
      </c>
      <c r="F8874" s="1" t="s">
        <v>45</v>
      </c>
      <c r="G8874" s="1" t="s">
        <v>36</v>
      </c>
      <c r="H8874" s="1" t="s">
        <v>37</v>
      </c>
      <c r="I8874" s="1">
        <v>7361640.8099999996</v>
      </c>
      <c r="J8874" s="1" t="s">
        <v>17</v>
      </c>
      <c r="K8874" s="1" t="s">
        <v>42</v>
      </c>
      <c r="N8874" s="3" t="str">
        <f>IF(LEFT(LOWER(C8874),1)="m","Male",IF(LEFT(LOWER(C8874),1)="f","Female","Unknown"))</f>
        <v>Female</v>
      </c>
      <c r="O8874" s="4" t="str">
        <f>IF(TRIM(LOWER(F8874))="neuro","Neurology",IF(TRIM(LOWER(F8874))="Neurology","Neurology",IF(TRIM(LOWER(F8874))="general ward","General",IF(TRIM(LOWER(F8874))="general","General",IF(TRIM(LOWER(F8874))="cardiology","Cardiology",IF(TRIM(LOWER(F8874))="Cardiology","Cardiology",IF(TRIM(LOWER(F8874))="Peads","Pediatrics",IF(TRIM(LOWER(F8874))="Pediatrics","Pediatrics",IF(TRIM(LOWER(F8874))="orthopedics","Orthopedics",IF(TRIM(LOWER(F8874))="Neurology","Neurology",IF(TRIM(LOWER(F8874))="Oncology","Oncology")))))))))))</f>
        <v>Neurology</v>
      </c>
      <c r="P8874" s="3" t="str">
        <f t="shared" si="828"/>
        <v>Government</v>
      </c>
      <c r="Q8874" s="5">
        <f t="shared" si="829"/>
        <v>4</v>
      </c>
      <c r="R8874" s="1">
        <f t="shared" si="830"/>
        <v>7361640.8099999996</v>
      </c>
      <c r="S8874" s="1">
        <f t="shared" si="831"/>
        <v>0</v>
      </c>
      <c r="T8874" s="1" t="str">
        <f t="shared" si="832"/>
        <v>18-35</v>
      </c>
      <c r="U8874" s="1" t="str">
        <f t="shared" si="833"/>
        <v>Yes</v>
      </c>
    </row>
    <row r="8875" spans="1:21">
      <c r="A8875" s="1">
        <v>8874</v>
      </c>
      <c r="B8875" s="1">
        <v>87</v>
      </c>
      <c r="C8875" s="1" t="s">
        <v>26</v>
      </c>
      <c r="D8875" s="2">
        <v>45402</v>
      </c>
      <c r="E8875" s="2">
        <v>45417</v>
      </c>
      <c r="F8875" s="1" t="s">
        <v>43</v>
      </c>
      <c r="G8875" s="1" t="s">
        <v>41</v>
      </c>
      <c r="H8875" s="1" t="s">
        <v>47</v>
      </c>
      <c r="I8875" s="1">
        <v>80067.88</v>
      </c>
      <c r="J8875" s="1" t="s">
        <v>16</v>
      </c>
      <c r="K8875" s="1" t="s">
        <v>20</v>
      </c>
      <c r="N8875" s="3" t="str">
        <f>IF(LEFT(LOWER(C8875),1)="m","Male",IF(LEFT(LOWER(C8875),1)="f","Female","Unknown"))</f>
        <v>Female</v>
      </c>
      <c r="O8875" s="4" t="str">
        <f>IF(TRIM(LOWER(F8875))="neuro","Neurology",IF(TRIM(LOWER(F8875))="Neurology","Neurology",IF(TRIM(LOWER(F8875))="general ward","General",IF(TRIM(LOWER(F8875))="general","General",IF(TRIM(LOWER(F8875))="cardiology","Cardiology",IF(TRIM(LOWER(F8875))="Cardiology","Cardiology",IF(TRIM(LOWER(F8875))="Peads","Pediatrics",IF(TRIM(LOWER(F8875))="Pediatrics","Pediatrics",IF(TRIM(LOWER(F8875))="orthopedics","Orthopedics",IF(TRIM(LOWER(F8875))="Neurology","Neurology",IF(TRIM(LOWER(F8875))="Oncology","Oncology")))))))))))</f>
        <v>Orthopedics</v>
      </c>
      <c r="P8875" s="3" t="str">
        <f t="shared" si="828"/>
        <v>Unknown</v>
      </c>
      <c r="Q8875" s="5">
        <f t="shared" si="829"/>
        <v>15</v>
      </c>
      <c r="R8875" s="1">
        <f t="shared" si="830"/>
        <v>80067.88</v>
      </c>
      <c r="S8875" s="1">
        <f t="shared" si="831"/>
        <v>0</v>
      </c>
      <c r="T8875" s="1" t="str">
        <f t="shared" si="832"/>
        <v>66+</v>
      </c>
      <c r="U8875" s="1" t="str">
        <f t="shared" si="833"/>
        <v>Yes</v>
      </c>
    </row>
    <row r="8876" spans="1:21">
      <c r="A8876" s="1">
        <v>8875</v>
      </c>
      <c r="B8876" s="1">
        <v>67</v>
      </c>
      <c r="C8876" s="1" t="s">
        <v>34</v>
      </c>
      <c r="D8876" s="2">
        <v>45201</v>
      </c>
      <c r="E8876" s="2">
        <v>45207</v>
      </c>
      <c r="F8876" s="1" t="s">
        <v>13</v>
      </c>
      <c r="G8876" s="1" t="s">
        <v>33</v>
      </c>
      <c r="H8876" s="1" t="s">
        <v>23</v>
      </c>
      <c r="I8876" s="1">
        <v>157772.03</v>
      </c>
      <c r="J8876" s="1" t="s">
        <v>16</v>
      </c>
      <c r="K8876" s="1" t="s">
        <v>38</v>
      </c>
      <c r="N8876" s="3" t="str">
        <f>IF(LEFT(LOWER(C8876),1)="m","Male",IF(LEFT(LOWER(C8876),1)="f","Female","Unknown"))</f>
        <v>Male</v>
      </c>
      <c r="O8876" s="4" t="str">
        <f>IF(TRIM(LOWER(F8876))="neuro","Neurology",IF(TRIM(LOWER(F8876))="Neurology","Neurology",IF(TRIM(LOWER(F8876))="general ward","General",IF(TRIM(LOWER(F8876))="general","General",IF(TRIM(LOWER(F8876))="cardiology","Cardiology",IF(TRIM(LOWER(F8876))="Cardiology","Cardiology",IF(TRIM(LOWER(F8876))="Peads","Pediatrics",IF(TRIM(LOWER(F8876))="Pediatrics","Pediatrics",IF(TRIM(LOWER(F8876))="orthopedics","Orthopedics",IF(TRIM(LOWER(F8876))="Neurology","Neurology",IF(TRIM(LOWER(F8876))="Oncology","Oncology")))))))))))</f>
        <v>Neurology</v>
      </c>
      <c r="P8876" s="3" t="str">
        <f t="shared" si="828"/>
        <v>Self</v>
      </c>
      <c r="Q8876" s="5">
        <f t="shared" si="829"/>
        <v>6</v>
      </c>
      <c r="R8876" s="1">
        <f t="shared" si="830"/>
        <v>157772.03</v>
      </c>
      <c r="S8876" s="1">
        <f t="shared" si="831"/>
        <v>0</v>
      </c>
      <c r="T8876" s="1" t="str">
        <f t="shared" si="832"/>
        <v>66+</v>
      </c>
      <c r="U8876" s="1" t="str">
        <f t="shared" si="833"/>
        <v>Yes</v>
      </c>
    </row>
    <row r="8877" spans="1:21">
      <c r="A8877" s="1">
        <v>8876</v>
      </c>
      <c r="B8877" s="1">
        <v>58</v>
      </c>
      <c r="C8877" s="1" t="s">
        <v>44</v>
      </c>
      <c r="D8877" s="2">
        <v>45061</v>
      </c>
      <c r="E8877" s="2">
        <v>45078</v>
      </c>
      <c r="F8877" s="1" t="s">
        <v>28</v>
      </c>
      <c r="G8877" s="1" t="s">
        <v>14</v>
      </c>
      <c r="H8877" s="1" t="s">
        <v>47</v>
      </c>
      <c r="I8877" s="1">
        <v>71288.639999999999</v>
      </c>
      <c r="J8877" s="1" t="s">
        <v>17</v>
      </c>
      <c r="K8877" s="1" t="s">
        <v>42</v>
      </c>
      <c r="N8877" s="3" t="str">
        <f>IF(LEFT(LOWER(C8877),1)="m","Male",IF(LEFT(LOWER(C8877),1)="f","Female","Unknown"))</f>
        <v>Female</v>
      </c>
      <c r="O8877" s="4" t="str">
        <f>IF(TRIM(LOWER(F8877))="neuro","Neurology",IF(TRIM(LOWER(F8877))="Neurology","Neurology",IF(TRIM(LOWER(F8877))="general ward","General",IF(TRIM(LOWER(F8877))="general","General",IF(TRIM(LOWER(F8877))="cardiology","Cardiology",IF(TRIM(LOWER(F8877))="Cardiology","Cardiology",IF(TRIM(LOWER(F8877))="Peads","Pediatrics",IF(TRIM(LOWER(F8877))="Pediatrics","Pediatrics",IF(TRIM(LOWER(F8877))="orthopedics","Orthopedics",IF(TRIM(LOWER(F8877))="Neurology","Neurology",IF(TRIM(LOWER(F8877))="Oncology","Oncology")))))))))))</f>
        <v>Orthopedics</v>
      </c>
      <c r="P8877" s="3" t="str">
        <f t="shared" si="828"/>
        <v>Private</v>
      </c>
      <c r="Q8877" s="5">
        <f t="shared" si="829"/>
        <v>17</v>
      </c>
      <c r="R8877" s="1">
        <f t="shared" si="830"/>
        <v>71288.639999999999</v>
      </c>
      <c r="S8877" s="1">
        <f t="shared" si="831"/>
        <v>0</v>
      </c>
      <c r="T8877" s="1" t="str">
        <f t="shared" si="832"/>
        <v>51-65</v>
      </c>
      <c r="U8877" s="1" t="str">
        <f t="shared" si="833"/>
        <v>Yes</v>
      </c>
    </row>
    <row r="8878" spans="1:21">
      <c r="A8878" s="1">
        <v>8877</v>
      </c>
      <c r="B8878" s="1">
        <v>94</v>
      </c>
      <c r="C8878" s="1" t="s">
        <v>26</v>
      </c>
      <c r="D8878" s="2">
        <v>44997</v>
      </c>
      <c r="E8878" s="2">
        <v>45016</v>
      </c>
      <c r="F8878" s="1" t="s">
        <v>45</v>
      </c>
      <c r="G8878" s="1" t="s">
        <v>36</v>
      </c>
      <c r="H8878" s="1" t="s">
        <v>37</v>
      </c>
      <c r="I8878" s="1">
        <v>295661.89</v>
      </c>
      <c r="K8878" s="1" t="s">
        <v>38</v>
      </c>
      <c r="N8878" s="3" t="str">
        <f>IF(LEFT(LOWER(C8878),1)="m","Male",IF(LEFT(LOWER(C8878),1)="f","Female","Unknown"))</f>
        <v>Female</v>
      </c>
      <c r="O8878" s="4" t="str">
        <f>IF(TRIM(LOWER(F8878))="neuro","Neurology",IF(TRIM(LOWER(F8878))="Neurology","Neurology",IF(TRIM(LOWER(F8878))="general ward","General",IF(TRIM(LOWER(F8878))="general","General",IF(TRIM(LOWER(F8878))="cardiology","Cardiology",IF(TRIM(LOWER(F8878))="Cardiology","Cardiology",IF(TRIM(LOWER(F8878))="Peads","Pediatrics",IF(TRIM(LOWER(F8878))="Pediatrics","Pediatrics",IF(TRIM(LOWER(F8878))="orthopedics","Orthopedics",IF(TRIM(LOWER(F8878))="Neurology","Neurology",IF(TRIM(LOWER(F8878))="Oncology","Oncology")))))))))))</f>
        <v>Neurology</v>
      </c>
      <c r="P8878" s="3" t="str">
        <f t="shared" si="828"/>
        <v>Government</v>
      </c>
      <c r="Q8878" s="5">
        <f t="shared" si="829"/>
        <v>19</v>
      </c>
      <c r="R8878" s="1">
        <f t="shared" si="830"/>
        <v>295661.89</v>
      </c>
      <c r="S8878" s="1">
        <f t="shared" si="831"/>
        <v>0</v>
      </c>
      <c r="T8878" s="1" t="str">
        <f t="shared" si="832"/>
        <v>66+</v>
      </c>
      <c r="U8878" s="1" t="str">
        <f t="shared" si="833"/>
        <v>Unknown</v>
      </c>
    </row>
    <row r="8879" spans="1:21">
      <c r="A8879" s="1">
        <v>8878</v>
      </c>
      <c r="B8879" s="1">
        <v>55</v>
      </c>
      <c r="C8879" s="1" t="s">
        <v>12</v>
      </c>
      <c r="D8879" s="2">
        <v>44997</v>
      </c>
      <c r="E8879" s="2">
        <v>45008</v>
      </c>
      <c r="F8879" s="1" t="s">
        <v>43</v>
      </c>
      <c r="G8879" s="1" t="s">
        <v>46</v>
      </c>
      <c r="H8879" s="1" t="s">
        <v>47</v>
      </c>
      <c r="I8879" s="1">
        <v>29365.49</v>
      </c>
      <c r="J8879" s="1" t="s">
        <v>42</v>
      </c>
      <c r="K8879" s="1" t="s">
        <v>17</v>
      </c>
      <c r="N8879" s="3" t="str">
        <f>IF(LEFT(LOWER(C8879),1)="m","Male",IF(LEFT(LOWER(C8879),1)="f","Female","Unknown"))</f>
        <v>Unknown</v>
      </c>
      <c r="O8879" s="4" t="str">
        <f>IF(TRIM(LOWER(F8879))="neuro","Neurology",IF(TRIM(LOWER(F8879))="Neurology","Neurology",IF(TRIM(LOWER(F8879))="general ward","General",IF(TRIM(LOWER(F8879))="general","General",IF(TRIM(LOWER(F8879))="cardiology","Cardiology",IF(TRIM(LOWER(F8879))="Cardiology","Cardiology",IF(TRIM(LOWER(F8879))="Peads","Pediatrics",IF(TRIM(LOWER(F8879))="Pediatrics","Pediatrics",IF(TRIM(LOWER(F8879))="orthopedics","Orthopedics",IF(TRIM(LOWER(F8879))="Neurology","Neurology",IF(TRIM(LOWER(F8879))="Oncology","Oncology")))))))))))</f>
        <v>Orthopedics</v>
      </c>
      <c r="P8879" s="3" t="str">
        <f t="shared" si="828"/>
        <v>Self</v>
      </c>
      <c r="Q8879" s="5">
        <f t="shared" si="829"/>
        <v>11</v>
      </c>
      <c r="R8879" s="1">
        <f t="shared" si="830"/>
        <v>29365.49</v>
      </c>
      <c r="S8879" s="1">
        <f t="shared" si="831"/>
        <v>1</v>
      </c>
      <c r="T8879" s="1" t="str">
        <f t="shared" si="832"/>
        <v>51-65</v>
      </c>
      <c r="U8879" s="1" t="str">
        <f t="shared" si="833"/>
        <v>No</v>
      </c>
    </row>
    <row r="8880" spans="1:21">
      <c r="A8880" s="1">
        <v>8879</v>
      </c>
      <c r="B8880" s="1">
        <v>16</v>
      </c>
      <c r="C8880" s="1" t="s">
        <v>44</v>
      </c>
      <c r="D8880" s="2">
        <v>45528</v>
      </c>
      <c r="E8880" s="2">
        <v>45545</v>
      </c>
      <c r="F8880" s="1" t="s">
        <v>13</v>
      </c>
      <c r="G8880" s="1" t="s">
        <v>31</v>
      </c>
      <c r="H8880" s="1" t="s">
        <v>37</v>
      </c>
      <c r="I8880" s="1">
        <v>23192.639999999999</v>
      </c>
      <c r="J8880" s="1" t="s">
        <v>25</v>
      </c>
      <c r="K8880" s="1" t="s">
        <v>25</v>
      </c>
      <c r="N8880" s="3" t="str">
        <f>IF(LEFT(LOWER(C8880),1)="m","Male",IF(LEFT(LOWER(C8880),1)="f","Female","Unknown"))</f>
        <v>Female</v>
      </c>
      <c r="O8880" s="4" t="str">
        <f>IF(TRIM(LOWER(F8880))="neuro","Neurology",IF(TRIM(LOWER(F8880))="Neurology","Neurology",IF(TRIM(LOWER(F8880))="general ward","General",IF(TRIM(LOWER(F8880))="general","General",IF(TRIM(LOWER(F8880))="cardiology","Cardiology",IF(TRIM(LOWER(F8880))="Cardiology","Cardiology",IF(TRIM(LOWER(F8880))="Peads","Pediatrics",IF(TRIM(LOWER(F8880))="Pediatrics","Pediatrics",IF(TRIM(LOWER(F8880))="orthopedics","Orthopedics",IF(TRIM(LOWER(F8880))="Neurology","Neurology",IF(TRIM(LOWER(F8880))="Oncology","Oncology")))))))))))</f>
        <v>Neurology</v>
      </c>
      <c r="P8880" s="3" t="str">
        <f t="shared" si="828"/>
        <v>Private</v>
      </c>
      <c r="Q8880" s="5">
        <f t="shared" si="829"/>
        <v>17</v>
      </c>
      <c r="R8880" s="1">
        <f t="shared" si="830"/>
        <v>23192.639999999999</v>
      </c>
      <c r="S8880" s="1">
        <f t="shared" si="831"/>
        <v>1</v>
      </c>
      <c r="T8880" s="1" t="str">
        <f t="shared" si="832"/>
        <v>0-17</v>
      </c>
      <c r="U8880" s="1" t="str">
        <f t="shared" si="833"/>
        <v>Yes</v>
      </c>
    </row>
    <row r="8881" spans="1:21">
      <c r="A8881" s="1">
        <v>8880</v>
      </c>
      <c r="C8881" s="1" t="s">
        <v>26</v>
      </c>
      <c r="D8881" s="2">
        <v>45597</v>
      </c>
      <c r="E8881" s="2">
        <v>45608</v>
      </c>
      <c r="F8881" s="1" t="s">
        <v>49</v>
      </c>
      <c r="G8881" s="1" t="s">
        <v>33</v>
      </c>
      <c r="H8881" s="1" t="s">
        <v>48</v>
      </c>
      <c r="I8881" s="1">
        <v>215049.85</v>
      </c>
      <c r="J8881" s="1" t="s">
        <v>24</v>
      </c>
      <c r="K8881" s="1" t="s">
        <v>38</v>
      </c>
      <c r="N8881" s="3" t="str">
        <f>IF(LEFT(LOWER(C8881),1)="m","Male",IF(LEFT(LOWER(C8881),1)="f","Female","Unknown"))</f>
        <v>Female</v>
      </c>
      <c r="O8881" s="4" t="str">
        <f>IF(TRIM(LOWER(F8881))="neuro","Neurology",IF(TRIM(LOWER(F8881))="Neurology","Neurology",IF(TRIM(LOWER(F8881))="general ward","General",IF(TRIM(LOWER(F8881))="general","General",IF(TRIM(LOWER(F8881))="cardiology","Cardiology",IF(TRIM(LOWER(F8881))="Cardiology","Cardiology",IF(TRIM(LOWER(F8881))="Peads","Pediatrics",IF(TRIM(LOWER(F8881))="Pediatrics","Pediatrics",IF(TRIM(LOWER(F8881))="orthopedics","Orthopedics",IF(TRIM(LOWER(F8881))="Neurology","Neurology",IF(TRIM(LOWER(F8881))="Oncology","Oncology")))))))))))</f>
        <v>Oncology</v>
      </c>
      <c r="P8881" s="3" t="str">
        <f t="shared" si="828"/>
        <v>Self</v>
      </c>
      <c r="Q8881" s="5">
        <f t="shared" si="829"/>
        <v>11</v>
      </c>
      <c r="R8881" s="1">
        <f t="shared" si="830"/>
        <v>215049.85</v>
      </c>
      <c r="S8881" s="1">
        <f t="shared" si="831"/>
        <v>0</v>
      </c>
      <c r="T8881" s="1" t="str">
        <f t="shared" si="832"/>
        <v>0-17</v>
      </c>
      <c r="U8881" s="1" t="str">
        <f t="shared" si="833"/>
        <v>No</v>
      </c>
    </row>
    <row r="8882" spans="1:21">
      <c r="A8882" s="1">
        <v>8881</v>
      </c>
      <c r="B8882" s="1">
        <v>38</v>
      </c>
      <c r="C8882" s="1" t="s">
        <v>18</v>
      </c>
      <c r="D8882" s="2">
        <v>45640</v>
      </c>
      <c r="E8882" s="2">
        <v>45657</v>
      </c>
      <c r="F8882" s="1" t="s">
        <v>35</v>
      </c>
      <c r="G8882" s="1" t="s">
        <v>36</v>
      </c>
      <c r="H8882" s="1" t="s">
        <v>37</v>
      </c>
      <c r="I8882" s="1">
        <v>146529.25</v>
      </c>
      <c r="J8882" s="1" t="s">
        <v>16</v>
      </c>
      <c r="K8882" s="1" t="s">
        <v>42</v>
      </c>
      <c r="N8882" s="3" t="str">
        <f>IF(LEFT(LOWER(C8882),1)="m","Male",IF(LEFT(LOWER(C8882),1)="f","Female","Unknown"))</f>
        <v>Male</v>
      </c>
      <c r="O8882" s="4" t="str">
        <f>IF(TRIM(LOWER(F8882))="neuro","Neurology",IF(TRIM(LOWER(F8882))="Neurology","Neurology",IF(TRIM(LOWER(F8882))="general ward","General",IF(TRIM(LOWER(F8882))="general","General",IF(TRIM(LOWER(F8882))="cardiology","Cardiology",IF(TRIM(LOWER(F8882))="Cardiology","Cardiology",IF(TRIM(LOWER(F8882))="Peads","Pediatrics",IF(TRIM(LOWER(F8882))="Pediatrics","Pediatrics",IF(TRIM(LOWER(F8882))="orthopedics","Orthopedics",IF(TRIM(LOWER(F8882))="Neurology","Neurology",IF(TRIM(LOWER(F8882))="Oncology","Oncology")))))))))))</f>
        <v>Cardiology</v>
      </c>
      <c r="P8882" s="3" t="str">
        <f t="shared" si="828"/>
        <v>Government</v>
      </c>
      <c r="Q8882" s="5">
        <f t="shared" si="829"/>
        <v>17</v>
      </c>
      <c r="R8882" s="1">
        <f t="shared" si="830"/>
        <v>146529.25</v>
      </c>
      <c r="S8882" s="1">
        <f t="shared" si="831"/>
        <v>0</v>
      </c>
      <c r="T8882" s="1" t="str">
        <f t="shared" si="832"/>
        <v>36-50</v>
      </c>
      <c r="U8882" s="1" t="str">
        <f t="shared" si="833"/>
        <v>Yes</v>
      </c>
    </row>
    <row r="8883" spans="1:21">
      <c r="A8883" s="1">
        <v>8882</v>
      </c>
      <c r="B8883" s="1">
        <v>21</v>
      </c>
      <c r="C8883" s="1" t="s">
        <v>27</v>
      </c>
      <c r="D8883" s="2">
        <v>45201</v>
      </c>
      <c r="E8883" s="2">
        <v>45219</v>
      </c>
      <c r="F8883" s="1" t="s">
        <v>28</v>
      </c>
      <c r="G8883" s="1" t="s">
        <v>41</v>
      </c>
      <c r="H8883" s="1" t="s">
        <v>48</v>
      </c>
      <c r="I8883" s="1">
        <v>218087.83</v>
      </c>
      <c r="J8883" s="1" t="s">
        <v>24</v>
      </c>
      <c r="K8883" s="1" t="s">
        <v>42</v>
      </c>
      <c r="N8883" s="3" t="str">
        <f>IF(LEFT(LOWER(C8883),1)="m","Male",IF(LEFT(LOWER(C8883),1)="f","Female","Unknown"))</f>
        <v>Male</v>
      </c>
      <c r="O8883" s="4" t="str">
        <f>IF(TRIM(LOWER(F8883))="neuro","Neurology",IF(TRIM(LOWER(F8883))="Neurology","Neurology",IF(TRIM(LOWER(F8883))="general ward","General",IF(TRIM(LOWER(F8883))="general","General",IF(TRIM(LOWER(F8883))="cardiology","Cardiology",IF(TRIM(LOWER(F8883))="Cardiology","Cardiology",IF(TRIM(LOWER(F8883))="Peads","Pediatrics",IF(TRIM(LOWER(F8883))="Pediatrics","Pediatrics",IF(TRIM(LOWER(F8883))="orthopedics","Orthopedics",IF(TRIM(LOWER(F8883))="Neurology","Neurology",IF(TRIM(LOWER(F8883))="Oncology","Oncology")))))))))))</f>
        <v>Orthopedics</v>
      </c>
      <c r="P8883" s="3" t="str">
        <f t="shared" si="828"/>
        <v>Unknown</v>
      </c>
      <c r="Q8883" s="5">
        <f t="shared" si="829"/>
        <v>18</v>
      </c>
      <c r="R8883" s="1">
        <f t="shared" si="830"/>
        <v>218087.83</v>
      </c>
      <c r="S8883" s="1">
        <f t="shared" si="831"/>
        <v>0</v>
      </c>
      <c r="T8883" s="1" t="str">
        <f t="shared" si="832"/>
        <v>18-35</v>
      </c>
      <c r="U8883" s="1" t="str">
        <f t="shared" si="833"/>
        <v>No</v>
      </c>
    </row>
    <row r="8884" spans="1:21">
      <c r="A8884" s="1">
        <v>8883</v>
      </c>
      <c r="B8884" s="1">
        <v>77</v>
      </c>
      <c r="C8884" s="1" t="s">
        <v>29</v>
      </c>
      <c r="D8884" s="2">
        <v>45188</v>
      </c>
      <c r="E8884" s="2">
        <v>45192</v>
      </c>
      <c r="F8884" s="1" t="s">
        <v>50</v>
      </c>
      <c r="G8884" s="1" t="s">
        <v>33</v>
      </c>
      <c r="H8884" s="1" t="s">
        <v>23</v>
      </c>
      <c r="I8884" s="1">
        <v>260715.82</v>
      </c>
      <c r="J8884" s="1" t="s">
        <v>42</v>
      </c>
      <c r="K8884" s="1" t="s">
        <v>25</v>
      </c>
      <c r="N8884" s="3" t="str">
        <f>IF(LEFT(LOWER(C8884),1)="m","Male",IF(LEFT(LOWER(C8884),1)="f","Female","Unknown"))</f>
        <v>Female</v>
      </c>
      <c r="O8884" s="4" t="str">
        <f>IF(TRIM(LOWER(F8884))="neuro","Neurology",IF(TRIM(LOWER(F8884))="Neurology","Neurology",IF(TRIM(LOWER(F8884))="general ward","General",IF(TRIM(LOWER(F8884))="general","General",IF(TRIM(LOWER(F8884))="cardiology","Cardiology",IF(TRIM(LOWER(F8884))="Cardiology","Cardiology",IF(TRIM(LOWER(F8884))="Peads","Pediatrics",IF(TRIM(LOWER(F8884))="Pediatrics","Pediatrics",IF(TRIM(LOWER(F8884))="orthopedics","Orthopedics",IF(TRIM(LOWER(F8884))="Neurology","Neurology",IF(TRIM(LOWER(F8884))="Oncology","Oncology")))))))))))</f>
        <v>Cardiology</v>
      </c>
      <c r="P8884" s="3" t="str">
        <f t="shared" si="828"/>
        <v>Self</v>
      </c>
      <c r="Q8884" s="5">
        <f t="shared" si="829"/>
        <v>4</v>
      </c>
      <c r="R8884" s="1">
        <f t="shared" si="830"/>
        <v>260715.82</v>
      </c>
      <c r="S8884" s="1">
        <f t="shared" si="831"/>
        <v>1</v>
      </c>
      <c r="T8884" s="1" t="str">
        <f t="shared" si="832"/>
        <v>66+</v>
      </c>
      <c r="U8884" s="1" t="str">
        <f t="shared" si="833"/>
        <v>No</v>
      </c>
    </row>
    <row r="8885" spans="1:21">
      <c r="A8885" s="1">
        <v>8884</v>
      </c>
      <c r="B8885" s="1">
        <v>10</v>
      </c>
      <c r="C8885" s="1" t="s">
        <v>29</v>
      </c>
      <c r="D8885" s="2">
        <v>45584</v>
      </c>
      <c r="E8885" s="2">
        <v>45599</v>
      </c>
      <c r="F8885" s="1" t="s">
        <v>43</v>
      </c>
      <c r="G8885" s="1" t="s">
        <v>22</v>
      </c>
      <c r="H8885" s="1" t="s">
        <v>15</v>
      </c>
      <c r="I8885" s="1">
        <v>137161.51</v>
      </c>
      <c r="J8885" s="1" t="s">
        <v>16</v>
      </c>
      <c r="K8885" s="1" t="s">
        <v>17</v>
      </c>
      <c r="N8885" s="3" t="str">
        <f>IF(LEFT(LOWER(C8885),1)="m","Male",IF(LEFT(LOWER(C8885),1)="f","Female","Unknown"))</f>
        <v>Female</v>
      </c>
      <c r="O8885" s="4" t="str">
        <f>IF(TRIM(LOWER(F8885))="neuro","Neurology",IF(TRIM(LOWER(F8885))="Neurology","Neurology",IF(TRIM(LOWER(F8885))="general ward","General",IF(TRIM(LOWER(F8885))="general","General",IF(TRIM(LOWER(F8885))="cardiology","Cardiology",IF(TRIM(LOWER(F8885))="Cardiology","Cardiology",IF(TRIM(LOWER(F8885))="Peads","Pediatrics",IF(TRIM(LOWER(F8885))="Pediatrics","Pediatrics",IF(TRIM(LOWER(F8885))="orthopedics","Orthopedics",IF(TRIM(LOWER(F8885))="Neurology","Neurology",IF(TRIM(LOWER(F8885))="Oncology","Oncology")))))))))))</f>
        <v>Orthopedics</v>
      </c>
      <c r="P8885" s="3" t="str">
        <f t="shared" si="828"/>
        <v>Government</v>
      </c>
      <c r="Q8885" s="5">
        <f t="shared" si="829"/>
        <v>15</v>
      </c>
      <c r="R8885" s="1">
        <f t="shared" si="830"/>
        <v>137161.51</v>
      </c>
      <c r="S8885" s="1">
        <f t="shared" si="831"/>
        <v>1</v>
      </c>
      <c r="T8885" s="1" t="str">
        <f t="shared" si="832"/>
        <v>0-17</v>
      </c>
      <c r="U8885" s="1" t="str">
        <f t="shared" si="833"/>
        <v>Yes</v>
      </c>
    </row>
    <row r="8886" spans="1:21">
      <c r="A8886" s="1">
        <v>8885</v>
      </c>
      <c r="B8886" s="1">
        <v>25</v>
      </c>
      <c r="C8886" s="1" t="s">
        <v>18</v>
      </c>
      <c r="D8886" s="2">
        <v>45628</v>
      </c>
      <c r="E8886" s="2">
        <v>45640</v>
      </c>
      <c r="F8886" s="1" t="s">
        <v>19</v>
      </c>
      <c r="G8886" s="1" t="s">
        <v>22</v>
      </c>
      <c r="H8886" s="1" t="s">
        <v>39</v>
      </c>
      <c r="I8886" s="1">
        <v>280666.32</v>
      </c>
      <c r="J8886" s="1" t="s">
        <v>24</v>
      </c>
      <c r="K8886" s="1" t="s">
        <v>17</v>
      </c>
      <c r="N8886" s="3" t="str">
        <f>IF(LEFT(LOWER(C8886),1)="m","Male",IF(LEFT(LOWER(C8886),1)="f","Female","Unknown"))</f>
        <v>Male</v>
      </c>
      <c r="O8886" s="4" t="str">
        <f>IF(TRIM(LOWER(F8886))="neuro","Neurology",IF(TRIM(LOWER(F8886))="Neurology","Neurology",IF(TRIM(LOWER(F8886))="general ward","General",IF(TRIM(LOWER(F8886))="general","General",IF(TRIM(LOWER(F8886))="cardiology","Cardiology",IF(TRIM(LOWER(F8886))="Cardiology","Cardiology",IF(TRIM(LOWER(F8886))="Peads","Pediatrics",IF(TRIM(LOWER(F8886))="Pediatrics","Pediatrics",IF(TRIM(LOWER(F8886))="orthopedics","Orthopedics",IF(TRIM(LOWER(F8886))="Neurology","Neurology",IF(TRIM(LOWER(F8886))="Oncology","Oncology")))))))))))</f>
        <v>General</v>
      </c>
      <c r="P8886" s="3" t="str">
        <f t="shared" si="828"/>
        <v>Government</v>
      </c>
      <c r="Q8886" s="5">
        <f t="shared" si="829"/>
        <v>12</v>
      </c>
      <c r="R8886" s="1">
        <f t="shared" si="830"/>
        <v>280666.32</v>
      </c>
      <c r="S8886" s="1">
        <f t="shared" si="831"/>
        <v>1</v>
      </c>
      <c r="T8886" s="1" t="str">
        <f t="shared" si="832"/>
        <v>18-35</v>
      </c>
      <c r="U8886" s="1" t="str">
        <f t="shared" si="833"/>
        <v>No</v>
      </c>
    </row>
    <row r="8887" spans="1:21">
      <c r="A8887" s="1">
        <v>8886</v>
      </c>
      <c r="B8887" s="1">
        <v>73</v>
      </c>
      <c r="C8887" s="1" t="s">
        <v>12</v>
      </c>
      <c r="D8887" s="2">
        <v>45585</v>
      </c>
      <c r="E8887" s="2">
        <v>45589</v>
      </c>
      <c r="F8887" s="1" t="s">
        <v>43</v>
      </c>
      <c r="G8887" s="1" t="s">
        <v>36</v>
      </c>
      <c r="H8887" s="1" t="s">
        <v>47</v>
      </c>
      <c r="I8887" s="1">
        <v>280186.36</v>
      </c>
      <c r="J8887" s="1" t="s">
        <v>25</v>
      </c>
      <c r="K8887" s="1" t="s">
        <v>20</v>
      </c>
      <c r="N8887" s="3" t="str">
        <f>IF(LEFT(LOWER(C8887),1)="m","Male",IF(LEFT(LOWER(C8887),1)="f","Female","Unknown"))</f>
        <v>Unknown</v>
      </c>
      <c r="O8887" s="4" t="str">
        <f>IF(TRIM(LOWER(F8887))="neuro","Neurology",IF(TRIM(LOWER(F8887))="Neurology","Neurology",IF(TRIM(LOWER(F8887))="general ward","General",IF(TRIM(LOWER(F8887))="general","General",IF(TRIM(LOWER(F8887))="cardiology","Cardiology",IF(TRIM(LOWER(F8887))="Cardiology","Cardiology",IF(TRIM(LOWER(F8887))="Peads","Pediatrics",IF(TRIM(LOWER(F8887))="Pediatrics","Pediatrics",IF(TRIM(LOWER(F8887))="orthopedics","Orthopedics",IF(TRIM(LOWER(F8887))="Neurology","Neurology",IF(TRIM(LOWER(F8887))="Oncology","Oncology")))))))))))</f>
        <v>Orthopedics</v>
      </c>
      <c r="P8887" s="3" t="str">
        <f t="shared" si="828"/>
        <v>Government</v>
      </c>
      <c r="Q8887" s="5">
        <f t="shared" si="829"/>
        <v>4</v>
      </c>
      <c r="R8887" s="1">
        <f t="shared" si="830"/>
        <v>280186.36</v>
      </c>
      <c r="S8887" s="1">
        <f t="shared" si="831"/>
        <v>0</v>
      </c>
      <c r="T8887" s="1" t="str">
        <f t="shared" si="832"/>
        <v>66+</v>
      </c>
      <c r="U8887" s="1" t="str">
        <f t="shared" si="833"/>
        <v>Yes</v>
      </c>
    </row>
    <row r="8888" spans="1:21">
      <c r="A8888" s="1">
        <v>8887</v>
      </c>
      <c r="C8888" s="1" t="s">
        <v>12</v>
      </c>
      <c r="D8888" s="2">
        <v>45657</v>
      </c>
      <c r="E8888" s="2">
        <v>45662</v>
      </c>
      <c r="F8888" s="1" t="s">
        <v>50</v>
      </c>
      <c r="G8888" s="1" t="s">
        <v>14</v>
      </c>
      <c r="H8888" s="1" t="s">
        <v>15</v>
      </c>
      <c r="I8888" s="1">
        <v>258831.11</v>
      </c>
      <c r="J8888" s="1" t="s">
        <v>38</v>
      </c>
      <c r="K8888" s="1" t="s">
        <v>25</v>
      </c>
      <c r="N8888" s="3" t="str">
        <f>IF(LEFT(LOWER(C8888),1)="m","Male",IF(LEFT(LOWER(C8888),1)="f","Female","Unknown"))</f>
        <v>Unknown</v>
      </c>
      <c r="O8888" s="4" t="str">
        <f>IF(TRIM(LOWER(F8888))="neuro","Neurology",IF(TRIM(LOWER(F8888))="Neurology","Neurology",IF(TRIM(LOWER(F8888))="general ward","General",IF(TRIM(LOWER(F8888))="general","General",IF(TRIM(LOWER(F8888))="cardiology","Cardiology",IF(TRIM(LOWER(F8888))="Cardiology","Cardiology",IF(TRIM(LOWER(F8888))="Peads","Pediatrics",IF(TRIM(LOWER(F8888))="Pediatrics","Pediatrics",IF(TRIM(LOWER(F8888))="orthopedics","Orthopedics",IF(TRIM(LOWER(F8888))="Neurology","Neurology",IF(TRIM(LOWER(F8888))="Oncology","Oncology")))))))))))</f>
        <v>Cardiology</v>
      </c>
      <c r="P8888" s="3" t="str">
        <f t="shared" si="828"/>
        <v>Private</v>
      </c>
      <c r="Q8888" s="5">
        <f t="shared" si="829"/>
        <v>5</v>
      </c>
      <c r="R8888" s="1">
        <f t="shared" si="830"/>
        <v>258831.11</v>
      </c>
      <c r="S8888" s="1">
        <f t="shared" si="831"/>
        <v>1</v>
      </c>
      <c r="T8888" s="1" t="str">
        <f t="shared" si="832"/>
        <v>0-17</v>
      </c>
      <c r="U8888" s="1" t="str">
        <f t="shared" si="833"/>
        <v>No</v>
      </c>
    </row>
    <row r="8889" spans="1:21">
      <c r="A8889" s="1">
        <v>8888</v>
      </c>
      <c r="B8889" s="1">
        <v>6</v>
      </c>
      <c r="C8889" s="1" t="s">
        <v>26</v>
      </c>
      <c r="D8889" s="2">
        <v>45025</v>
      </c>
      <c r="E8889" s="2">
        <v>45035</v>
      </c>
      <c r="F8889" s="1" t="s">
        <v>40</v>
      </c>
      <c r="G8889" s="1" t="s">
        <v>33</v>
      </c>
      <c r="H8889" s="1" t="s">
        <v>37</v>
      </c>
      <c r="I8889" s="1">
        <v>260025.56</v>
      </c>
      <c r="J8889" s="1" t="s">
        <v>17</v>
      </c>
      <c r="K8889" s="1" t="s">
        <v>17</v>
      </c>
      <c r="N8889" s="3" t="str">
        <f>IF(LEFT(LOWER(C8889),1)="m","Male",IF(LEFT(LOWER(C8889),1)="f","Female","Unknown"))</f>
        <v>Female</v>
      </c>
      <c r="O8889" s="4" t="str">
        <f>IF(TRIM(LOWER(F8889))="neuro","Neurology",IF(TRIM(LOWER(F8889))="Neurology","Neurology",IF(TRIM(LOWER(F8889))="general ward","General",IF(TRIM(LOWER(F8889))="general","General",IF(TRIM(LOWER(F8889))="cardiology","Cardiology",IF(TRIM(LOWER(F8889))="Cardiology","Cardiology",IF(TRIM(LOWER(F8889))="Peads","Pediatrics",IF(TRIM(LOWER(F8889))="Pediatrics","Pediatrics",IF(TRIM(LOWER(F8889))="orthopedics","Orthopedics",IF(TRIM(LOWER(F8889))="Neurology","Neurology",IF(TRIM(LOWER(F8889))="Oncology","Oncology")))))))))))</f>
        <v>Pediatrics</v>
      </c>
      <c r="P8889" s="3" t="str">
        <f t="shared" si="828"/>
        <v>Self</v>
      </c>
      <c r="Q8889" s="5">
        <f t="shared" si="829"/>
        <v>10</v>
      </c>
      <c r="R8889" s="1">
        <f t="shared" si="830"/>
        <v>260025.56</v>
      </c>
      <c r="S8889" s="1">
        <f t="shared" si="831"/>
        <v>1</v>
      </c>
      <c r="T8889" s="1" t="str">
        <f t="shared" si="832"/>
        <v>0-17</v>
      </c>
      <c r="U8889" s="1" t="str">
        <f t="shared" si="833"/>
        <v>Yes</v>
      </c>
    </row>
    <row r="8890" spans="1:21">
      <c r="A8890" s="1">
        <v>8889</v>
      </c>
      <c r="B8890" s="1">
        <v>55</v>
      </c>
      <c r="C8890" s="1" t="s">
        <v>18</v>
      </c>
      <c r="D8890" s="2">
        <v>45268</v>
      </c>
      <c r="E8890" s="2">
        <v>45271</v>
      </c>
      <c r="F8890" s="1" t="s">
        <v>50</v>
      </c>
      <c r="G8890" s="1" t="s">
        <v>41</v>
      </c>
      <c r="I8890" s="1">
        <v>219778.74</v>
      </c>
      <c r="J8890" s="1" t="s">
        <v>17</v>
      </c>
      <c r="K8890" s="1" t="s">
        <v>38</v>
      </c>
      <c r="N8890" s="3" t="str">
        <f>IF(LEFT(LOWER(C8890),1)="m","Male",IF(LEFT(LOWER(C8890),1)="f","Female","Unknown"))</f>
        <v>Male</v>
      </c>
      <c r="O8890" s="4" t="str">
        <f>IF(TRIM(LOWER(F8890))="neuro","Neurology",IF(TRIM(LOWER(F8890))="Neurology","Neurology",IF(TRIM(LOWER(F8890))="general ward","General",IF(TRIM(LOWER(F8890))="general","General",IF(TRIM(LOWER(F8890))="cardiology","Cardiology",IF(TRIM(LOWER(F8890))="Cardiology","Cardiology",IF(TRIM(LOWER(F8890))="Peads","Pediatrics",IF(TRIM(LOWER(F8890))="Pediatrics","Pediatrics",IF(TRIM(LOWER(F8890))="orthopedics","Orthopedics",IF(TRIM(LOWER(F8890))="Neurology","Neurology",IF(TRIM(LOWER(F8890))="Oncology","Oncology")))))))))))</f>
        <v>Cardiology</v>
      </c>
      <c r="P8890" s="3" t="str">
        <f t="shared" si="828"/>
        <v>Unknown</v>
      </c>
      <c r="Q8890" s="5">
        <f t="shared" si="829"/>
        <v>3</v>
      </c>
      <c r="R8890" s="1">
        <f t="shared" si="830"/>
        <v>219778.74</v>
      </c>
      <c r="S8890" s="1">
        <f t="shared" si="831"/>
        <v>0</v>
      </c>
      <c r="T8890" s="1" t="str">
        <f t="shared" si="832"/>
        <v>51-65</v>
      </c>
      <c r="U8890" s="1" t="str">
        <f t="shared" si="833"/>
        <v>Yes</v>
      </c>
    </row>
    <row r="8891" spans="1:21">
      <c r="A8891" s="1">
        <v>8890</v>
      </c>
      <c r="B8891" s="1">
        <v>11</v>
      </c>
      <c r="C8891" s="1" t="s">
        <v>18</v>
      </c>
      <c r="D8891" s="2">
        <v>45117</v>
      </c>
      <c r="E8891" s="2">
        <v>45122</v>
      </c>
      <c r="F8891" s="1" t="s">
        <v>50</v>
      </c>
      <c r="G8891" s="1" t="s">
        <v>36</v>
      </c>
      <c r="H8891" s="1" t="s">
        <v>39</v>
      </c>
      <c r="I8891" s="1">
        <v>297332.43</v>
      </c>
      <c r="J8891" s="1" t="s">
        <v>16</v>
      </c>
      <c r="K8891" s="1" t="s">
        <v>38</v>
      </c>
      <c r="N8891" s="3" t="str">
        <f>IF(LEFT(LOWER(C8891),1)="m","Male",IF(LEFT(LOWER(C8891),1)="f","Female","Unknown"))</f>
        <v>Male</v>
      </c>
      <c r="O8891" s="4" t="str">
        <f>IF(TRIM(LOWER(F8891))="neuro","Neurology",IF(TRIM(LOWER(F8891))="Neurology","Neurology",IF(TRIM(LOWER(F8891))="general ward","General",IF(TRIM(LOWER(F8891))="general","General",IF(TRIM(LOWER(F8891))="cardiology","Cardiology",IF(TRIM(LOWER(F8891))="Cardiology","Cardiology",IF(TRIM(LOWER(F8891))="Peads","Pediatrics",IF(TRIM(LOWER(F8891))="Pediatrics","Pediatrics",IF(TRIM(LOWER(F8891))="orthopedics","Orthopedics",IF(TRIM(LOWER(F8891))="Neurology","Neurology",IF(TRIM(LOWER(F8891))="Oncology","Oncology")))))))))))</f>
        <v>Cardiology</v>
      </c>
      <c r="P8891" s="3" t="str">
        <f t="shared" si="828"/>
        <v>Government</v>
      </c>
      <c r="Q8891" s="5">
        <f t="shared" si="829"/>
        <v>5</v>
      </c>
      <c r="R8891" s="1">
        <f t="shared" si="830"/>
        <v>297332.43</v>
      </c>
      <c r="S8891" s="1">
        <f t="shared" si="831"/>
        <v>0</v>
      </c>
      <c r="T8891" s="1" t="str">
        <f t="shared" si="832"/>
        <v>0-17</v>
      </c>
      <c r="U8891" s="1" t="str">
        <f t="shared" si="833"/>
        <v>Yes</v>
      </c>
    </row>
    <row r="8892" spans="1:21">
      <c r="A8892" s="1">
        <v>8891</v>
      </c>
      <c r="B8892" s="1">
        <v>33</v>
      </c>
      <c r="C8892" s="1" t="s">
        <v>18</v>
      </c>
      <c r="D8892" s="2">
        <v>45587</v>
      </c>
      <c r="E8892" s="2">
        <v>45588</v>
      </c>
      <c r="F8892" s="1" t="s">
        <v>13</v>
      </c>
      <c r="G8892" s="1" t="s">
        <v>46</v>
      </c>
      <c r="H8892" s="1" t="s">
        <v>15</v>
      </c>
      <c r="I8892" s="1">
        <v>346643.11</v>
      </c>
      <c r="J8892" s="1" t="s">
        <v>25</v>
      </c>
      <c r="K8892" s="1" t="s">
        <v>42</v>
      </c>
      <c r="N8892" s="3" t="str">
        <f>IF(LEFT(LOWER(C8892),1)="m","Male",IF(LEFT(LOWER(C8892),1)="f","Female","Unknown"))</f>
        <v>Male</v>
      </c>
      <c r="O8892" s="4" t="str">
        <f>IF(TRIM(LOWER(F8892))="neuro","Neurology",IF(TRIM(LOWER(F8892))="Neurology","Neurology",IF(TRIM(LOWER(F8892))="general ward","General",IF(TRIM(LOWER(F8892))="general","General",IF(TRIM(LOWER(F8892))="cardiology","Cardiology",IF(TRIM(LOWER(F8892))="Cardiology","Cardiology",IF(TRIM(LOWER(F8892))="Peads","Pediatrics",IF(TRIM(LOWER(F8892))="Pediatrics","Pediatrics",IF(TRIM(LOWER(F8892))="orthopedics","Orthopedics",IF(TRIM(LOWER(F8892))="Neurology","Neurology",IF(TRIM(LOWER(F8892))="Oncology","Oncology")))))))))))</f>
        <v>Neurology</v>
      </c>
      <c r="P8892" s="3" t="str">
        <f t="shared" si="828"/>
        <v>Self</v>
      </c>
      <c r="Q8892" s="5">
        <f t="shared" si="829"/>
        <v>1</v>
      </c>
      <c r="R8892" s="1">
        <f t="shared" si="830"/>
        <v>346643.11</v>
      </c>
      <c r="S8892" s="1">
        <f t="shared" si="831"/>
        <v>0</v>
      </c>
      <c r="T8892" s="1" t="str">
        <f t="shared" si="832"/>
        <v>18-35</v>
      </c>
      <c r="U8892" s="1" t="str">
        <f t="shared" si="833"/>
        <v>Yes</v>
      </c>
    </row>
    <row r="8893" spans="1:21">
      <c r="A8893" s="1">
        <v>8892</v>
      </c>
      <c r="B8893" s="1">
        <v>68</v>
      </c>
      <c r="C8893" s="1" t="s">
        <v>18</v>
      </c>
      <c r="D8893" s="2">
        <v>45248</v>
      </c>
      <c r="E8893" s="2">
        <v>45263</v>
      </c>
      <c r="F8893" s="1" t="s">
        <v>21</v>
      </c>
      <c r="G8893" s="1" t="s">
        <v>31</v>
      </c>
      <c r="H8893" s="1" t="s">
        <v>39</v>
      </c>
      <c r="I8893" s="1">
        <v>140510.17000000001</v>
      </c>
      <c r="J8893" s="1" t="s">
        <v>17</v>
      </c>
      <c r="K8893" s="1" t="s">
        <v>17</v>
      </c>
      <c r="N8893" s="3" t="str">
        <f>IF(LEFT(LOWER(C8893),1)="m","Male",IF(LEFT(LOWER(C8893),1)="f","Female","Unknown"))</f>
        <v>Male</v>
      </c>
      <c r="O8893" s="4" t="str">
        <f>IF(TRIM(LOWER(F8893))="neuro","Neurology",IF(TRIM(LOWER(F8893))="Neurology","Neurology",IF(TRIM(LOWER(F8893))="general ward","General",IF(TRIM(LOWER(F8893))="general","General",IF(TRIM(LOWER(F8893))="cardiology","Cardiology",IF(TRIM(LOWER(F8893))="Cardiology","Cardiology",IF(TRIM(LOWER(F8893))="Peads","Pediatrics",IF(TRIM(LOWER(F8893))="Pediatrics","Pediatrics",IF(TRIM(LOWER(F8893))="orthopedics","Orthopedics",IF(TRIM(LOWER(F8893))="Neurology","Neurology",IF(TRIM(LOWER(F8893))="Oncology","Oncology")))))))))))</f>
        <v>General</v>
      </c>
      <c r="P8893" s="3" t="str">
        <f t="shared" si="828"/>
        <v>Private</v>
      </c>
      <c r="Q8893" s="5">
        <f t="shared" si="829"/>
        <v>15</v>
      </c>
      <c r="R8893" s="1">
        <f t="shared" si="830"/>
        <v>140510.17000000001</v>
      </c>
      <c r="S8893" s="1">
        <f t="shared" si="831"/>
        <v>1</v>
      </c>
      <c r="T8893" s="1" t="str">
        <f t="shared" si="832"/>
        <v>66+</v>
      </c>
      <c r="U8893" s="1" t="str">
        <f t="shared" si="833"/>
        <v>Yes</v>
      </c>
    </row>
    <row r="8894" spans="1:21">
      <c r="A8894" s="1">
        <v>8893</v>
      </c>
      <c r="B8894" s="1">
        <v>35</v>
      </c>
      <c r="C8894" s="1" t="s">
        <v>44</v>
      </c>
      <c r="D8894" s="2">
        <v>45479</v>
      </c>
      <c r="E8894" s="2">
        <v>45493</v>
      </c>
      <c r="F8894" s="1" t="s">
        <v>43</v>
      </c>
      <c r="G8894" s="1" t="s">
        <v>33</v>
      </c>
      <c r="H8894" s="1" t="s">
        <v>47</v>
      </c>
      <c r="I8894" s="1">
        <v>123402.93</v>
      </c>
      <c r="J8894" s="1" t="s">
        <v>17</v>
      </c>
      <c r="K8894" s="1" t="s">
        <v>16</v>
      </c>
      <c r="N8894" s="3" t="str">
        <f>IF(LEFT(LOWER(C8894),1)="m","Male",IF(LEFT(LOWER(C8894),1)="f","Female","Unknown"))</f>
        <v>Female</v>
      </c>
      <c r="O8894" s="4" t="str">
        <f>IF(TRIM(LOWER(F8894))="neuro","Neurology",IF(TRIM(LOWER(F8894))="Neurology","Neurology",IF(TRIM(LOWER(F8894))="general ward","General",IF(TRIM(LOWER(F8894))="general","General",IF(TRIM(LOWER(F8894))="cardiology","Cardiology",IF(TRIM(LOWER(F8894))="Cardiology","Cardiology",IF(TRIM(LOWER(F8894))="Peads","Pediatrics",IF(TRIM(LOWER(F8894))="Pediatrics","Pediatrics",IF(TRIM(LOWER(F8894))="orthopedics","Orthopedics",IF(TRIM(LOWER(F8894))="Neurology","Neurology",IF(TRIM(LOWER(F8894))="Oncology","Oncology")))))))))))</f>
        <v>Orthopedics</v>
      </c>
      <c r="P8894" s="3" t="str">
        <f t="shared" si="828"/>
        <v>Self</v>
      </c>
      <c r="Q8894" s="5">
        <f t="shared" si="829"/>
        <v>14</v>
      </c>
      <c r="R8894" s="1">
        <f t="shared" si="830"/>
        <v>123402.93</v>
      </c>
      <c r="S8894" s="1">
        <f t="shared" si="831"/>
        <v>1</v>
      </c>
      <c r="T8894" s="1" t="str">
        <f t="shared" si="832"/>
        <v>18-35</v>
      </c>
      <c r="U8894" s="1" t="str">
        <f t="shared" si="833"/>
        <v>Yes</v>
      </c>
    </row>
    <row r="8895" spans="1:21">
      <c r="A8895" s="1">
        <v>8894</v>
      </c>
      <c r="B8895" s="1">
        <v>1</v>
      </c>
      <c r="C8895" s="1" t="s">
        <v>44</v>
      </c>
      <c r="D8895" s="2">
        <v>45131</v>
      </c>
      <c r="E8895" s="2">
        <v>45137</v>
      </c>
      <c r="F8895" s="1" t="s">
        <v>13</v>
      </c>
      <c r="G8895" s="1" t="s">
        <v>46</v>
      </c>
      <c r="H8895" s="1" t="s">
        <v>23</v>
      </c>
      <c r="I8895" s="1">
        <v>108137.37</v>
      </c>
      <c r="J8895" s="1" t="s">
        <v>24</v>
      </c>
      <c r="K8895" s="1" t="s">
        <v>17</v>
      </c>
      <c r="N8895" s="3" t="str">
        <f>IF(LEFT(LOWER(C8895),1)="m","Male",IF(LEFT(LOWER(C8895),1)="f","Female","Unknown"))</f>
        <v>Female</v>
      </c>
      <c r="O8895" s="4" t="str">
        <f>IF(TRIM(LOWER(F8895))="neuro","Neurology",IF(TRIM(LOWER(F8895))="Neurology","Neurology",IF(TRIM(LOWER(F8895))="general ward","General",IF(TRIM(LOWER(F8895))="general","General",IF(TRIM(LOWER(F8895))="cardiology","Cardiology",IF(TRIM(LOWER(F8895))="Cardiology","Cardiology",IF(TRIM(LOWER(F8895))="Peads","Pediatrics",IF(TRIM(LOWER(F8895))="Pediatrics","Pediatrics",IF(TRIM(LOWER(F8895))="orthopedics","Orthopedics",IF(TRIM(LOWER(F8895))="Neurology","Neurology",IF(TRIM(LOWER(F8895))="Oncology","Oncology")))))))))))</f>
        <v>Neurology</v>
      </c>
      <c r="P8895" s="3" t="str">
        <f t="shared" si="828"/>
        <v>Self</v>
      </c>
      <c r="Q8895" s="5">
        <f t="shared" si="829"/>
        <v>6</v>
      </c>
      <c r="R8895" s="1">
        <f t="shared" si="830"/>
        <v>108137.37</v>
      </c>
      <c r="S8895" s="1">
        <f t="shared" si="831"/>
        <v>1</v>
      </c>
      <c r="T8895" s="1" t="str">
        <f t="shared" si="832"/>
        <v>0-17</v>
      </c>
      <c r="U8895" s="1" t="str">
        <f t="shared" si="833"/>
        <v>No</v>
      </c>
    </row>
    <row r="8896" spans="1:21">
      <c r="A8896" s="1">
        <v>8895</v>
      </c>
      <c r="B8896" s="1">
        <v>28</v>
      </c>
      <c r="C8896" s="1" t="s">
        <v>44</v>
      </c>
      <c r="D8896" s="2">
        <v>45224</v>
      </c>
      <c r="E8896" s="2">
        <v>45236</v>
      </c>
      <c r="F8896" s="1" t="s">
        <v>40</v>
      </c>
      <c r="G8896" s="1" t="s">
        <v>41</v>
      </c>
      <c r="H8896" s="1" t="s">
        <v>37</v>
      </c>
      <c r="I8896" s="1">
        <v>297601.53000000003</v>
      </c>
      <c r="J8896" s="1" t="s">
        <v>25</v>
      </c>
      <c r="K8896" s="1" t="s">
        <v>38</v>
      </c>
      <c r="N8896" s="3" t="str">
        <f>IF(LEFT(LOWER(C8896),1)="m","Male",IF(LEFT(LOWER(C8896),1)="f","Female","Unknown"))</f>
        <v>Female</v>
      </c>
      <c r="O8896" s="4" t="str">
        <f>IF(TRIM(LOWER(F8896))="neuro","Neurology",IF(TRIM(LOWER(F8896))="Neurology","Neurology",IF(TRIM(LOWER(F8896))="general ward","General",IF(TRIM(LOWER(F8896))="general","General",IF(TRIM(LOWER(F8896))="cardiology","Cardiology",IF(TRIM(LOWER(F8896))="Cardiology","Cardiology",IF(TRIM(LOWER(F8896))="Peads","Pediatrics",IF(TRIM(LOWER(F8896))="Pediatrics","Pediatrics",IF(TRIM(LOWER(F8896))="orthopedics","Orthopedics",IF(TRIM(LOWER(F8896))="Neurology","Neurology",IF(TRIM(LOWER(F8896))="Oncology","Oncology")))))))))))</f>
        <v>Pediatrics</v>
      </c>
      <c r="P8896" s="3" t="str">
        <f t="shared" si="828"/>
        <v>Unknown</v>
      </c>
      <c r="Q8896" s="5">
        <f t="shared" si="829"/>
        <v>12</v>
      </c>
      <c r="R8896" s="1">
        <f t="shared" si="830"/>
        <v>297601.53000000003</v>
      </c>
      <c r="S8896" s="1">
        <f t="shared" si="831"/>
        <v>0</v>
      </c>
      <c r="T8896" s="1" t="str">
        <f t="shared" si="832"/>
        <v>18-35</v>
      </c>
      <c r="U8896" s="1" t="str">
        <f t="shared" si="833"/>
        <v>Yes</v>
      </c>
    </row>
    <row r="8897" spans="1:21">
      <c r="A8897" s="1">
        <v>8896</v>
      </c>
      <c r="B8897" s="1">
        <v>3</v>
      </c>
      <c r="C8897" s="1" t="s">
        <v>44</v>
      </c>
      <c r="D8897" s="2">
        <v>45626</v>
      </c>
      <c r="E8897" s="2">
        <v>45629</v>
      </c>
      <c r="F8897" s="1" t="s">
        <v>21</v>
      </c>
      <c r="G8897" s="1" t="s">
        <v>41</v>
      </c>
      <c r="H8897" s="1" t="s">
        <v>37</v>
      </c>
      <c r="I8897" s="1">
        <v>189341.34</v>
      </c>
      <c r="J8897" s="1" t="s">
        <v>24</v>
      </c>
      <c r="K8897" s="1" t="s">
        <v>25</v>
      </c>
      <c r="N8897" s="3" t="str">
        <f>IF(LEFT(LOWER(C8897),1)="m","Male",IF(LEFT(LOWER(C8897),1)="f","Female","Unknown"))</f>
        <v>Female</v>
      </c>
      <c r="O8897" s="4" t="str">
        <f>IF(TRIM(LOWER(F8897))="neuro","Neurology",IF(TRIM(LOWER(F8897))="Neurology","Neurology",IF(TRIM(LOWER(F8897))="general ward","General",IF(TRIM(LOWER(F8897))="general","General",IF(TRIM(LOWER(F8897))="cardiology","Cardiology",IF(TRIM(LOWER(F8897))="Cardiology","Cardiology",IF(TRIM(LOWER(F8897))="Peads","Pediatrics",IF(TRIM(LOWER(F8897))="Pediatrics","Pediatrics",IF(TRIM(LOWER(F8897))="orthopedics","Orthopedics",IF(TRIM(LOWER(F8897))="Neurology","Neurology",IF(TRIM(LOWER(F8897))="Oncology","Oncology")))))))))))</f>
        <v>General</v>
      </c>
      <c r="P8897" s="3" t="str">
        <f t="shared" si="828"/>
        <v>Unknown</v>
      </c>
      <c r="Q8897" s="5">
        <f t="shared" si="829"/>
        <v>3</v>
      </c>
      <c r="R8897" s="1">
        <f t="shared" si="830"/>
        <v>189341.34</v>
      </c>
      <c r="S8897" s="1">
        <f t="shared" si="831"/>
        <v>1</v>
      </c>
      <c r="T8897" s="1" t="str">
        <f t="shared" si="832"/>
        <v>0-17</v>
      </c>
      <c r="U8897" s="1" t="str">
        <f t="shared" si="833"/>
        <v>No</v>
      </c>
    </row>
    <row r="8898" spans="1:21">
      <c r="A8898" s="1">
        <v>8897</v>
      </c>
      <c r="B8898" s="1">
        <v>92</v>
      </c>
      <c r="C8898" s="1" t="s">
        <v>18</v>
      </c>
      <c r="D8898" s="2">
        <v>45638</v>
      </c>
      <c r="E8898" s="2">
        <v>45652</v>
      </c>
      <c r="F8898" s="1" t="s">
        <v>30</v>
      </c>
      <c r="G8898" s="1" t="s">
        <v>31</v>
      </c>
      <c r="H8898" s="1" t="s">
        <v>32</v>
      </c>
      <c r="I8898" s="1">
        <v>203703.92</v>
      </c>
      <c r="J8898" s="1" t="s">
        <v>42</v>
      </c>
      <c r="K8898" s="1" t="s">
        <v>38</v>
      </c>
      <c r="N8898" s="3" t="str">
        <f>IF(LEFT(LOWER(C8898),1)="m","Male",IF(LEFT(LOWER(C8898),1)="f","Female","Unknown"))</f>
        <v>Male</v>
      </c>
      <c r="O8898" s="4" t="str">
        <f>IF(TRIM(LOWER(F8898))="neuro","Neurology",IF(TRIM(LOWER(F8898))="Neurology","Neurology",IF(TRIM(LOWER(F8898))="general ward","General",IF(TRIM(LOWER(F8898))="general","General",IF(TRIM(LOWER(F8898))="cardiology","Cardiology",IF(TRIM(LOWER(F8898))="Cardiology","Cardiology",IF(TRIM(LOWER(F8898))="Peads","Pediatrics",IF(TRIM(LOWER(F8898))="Pediatrics","Pediatrics",IF(TRIM(LOWER(F8898))="orthopedics","Orthopedics",IF(TRIM(LOWER(F8898))="Neurology","Neurology",IF(TRIM(LOWER(F8898))="Oncology","Oncology")))))))))))</f>
        <v>Pediatrics</v>
      </c>
      <c r="P8898" s="3" t="str">
        <f t="shared" si="828"/>
        <v>Private</v>
      </c>
      <c r="Q8898" s="5">
        <f t="shared" si="829"/>
        <v>14</v>
      </c>
      <c r="R8898" s="1">
        <f t="shared" si="830"/>
        <v>203703.92</v>
      </c>
      <c r="S8898" s="1">
        <f t="shared" si="831"/>
        <v>0</v>
      </c>
      <c r="T8898" s="1" t="str">
        <f t="shared" si="832"/>
        <v>66+</v>
      </c>
      <c r="U8898" s="1" t="str">
        <f t="shared" si="833"/>
        <v>No</v>
      </c>
    </row>
    <row r="8899" spans="1:21">
      <c r="A8899" s="1">
        <v>8898</v>
      </c>
      <c r="B8899" s="1">
        <v>11</v>
      </c>
      <c r="C8899" s="1" t="s">
        <v>26</v>
      </c>
      <c r="D8899" s="2">
        <v>45149</v>
      </c>
      <c r="E8899" s="2">
        <v>45151</v>
      </c>
      <c r="F8899" s="1" t="s">
        <v>43</v>
      </c>
      <c r="G8899" s="1" t="s">
        <v>22</v>
      </c>
      <c r="H8899" s="1" t="s">
        <v>23</v>
      </c>
      <c r="I8899" s="1">
        <v>172898.15</v>
      </c>
      <c r="J8899" s="1" t="s">
        <v>25</v>
      </c>
      <c r="K8899" s="1" t="s">
        <v>38</v>
      </c>
      <c r="N8899" s="3" t="str">
        <f>IF(LEFT(LOWER(C8899),1)="m","Male",IF(LEFT(LOWER(C8899),1)="f","Female","Unknown"))</f>
        <v>Female</v>
      </c>
      <c r="O8899" s="4" t="str">
        <f>IF(TRIM(LOWER(F8899))="neuro","Neurology",IF(TRIM(LOWER(F8899))="Neurology","Neurology",IF(TRIM(LOWER(F8899))="general ward","General",IF(TRIM(LOWER(F8899))="general","General",IF(TRIM(LOWER(F8899))="cardiology","Cardiology",IF(TRIM(LOWER(F8899))="Cardiology","Cardiology",IF(TRIM(LOWER(F8899))="Peads","Pediatrics",IF(TRIM(LOWER(F8899))="Pediatrics","Pediatrics",IF(TRIM(LOWER(F8899))="orthopedics","Orthopedics",IF(TRIM(LOWER(F8899))="Neurology","Neurology",IF(TRIM(LOWER(F8899))="Oncology","Oncology")))))))))))</f>
        <v>Orthopedics</v>
      </c>
      <c r="P8899" s="3" t="str">
        <f t="shared" ref="P8899:P8962" si="834">IF(LOWER(G8899)="private","Private",
IF(LOWER(G8899)="govt","Government",
IF(LOWER(G8899)="government","Government",
IF(LOWER(G8899)="self","Self","Unknown"))))</f>
        <v>Government</v>
      </c>
      <c r="Q8899" s="5">
        <f t="shared" ref="Q8899:Q8962" si="835">IF(E8899&lt;D8899,"",E8899-D8899)</f>
        <v>2</v>
      </c>
      <c r="R8899" s="1">
        <f t="shared" ref="R8899:R8962" si="836">IF(I8899&lt;0,"",I8899)</f>
        <v>172898.15</v>
      </c>
      <c r="S8899" s="1">
        <f t="shared" ref="S8899:S8962" si="837">IF(OR(K8899="Yes",K8899="YES",K8899="Y"),1,0)</f>
        <v>0</v>
      </c>
      <c r="T8899" s="1" t="str">
        <f t="shared" ref="T8899:T8962" si="838">IF(B8899&lt;18,"0-17",                                                  IF(B8899&lt;36,"18-35",
IF(B8899&lt;51,"36-50",
IF(B8899&lt;66,"51-65","66+"))))</f>
        <v>0-17</v>
      </c>
      <c r="U8899" s="1" t="str">
        <f t="shared" ref="U8899:U8962" si="839">IF(OR(TRIM(UPPER(J8899))="YES",TRIM(UPPER(J8899))="Y"),"Yes",
IF(OR(TRIM(UPPER(J8899))="NO",TRIM(UPPER(J8899))="N"),"No","Unknown"))</f>
        <v>Yes</v>
      </c>
    </row>
    <row r="8900" spans="1:21">
      <c r="A8900" s="1">
        <v>8899</v>
      </c>
      <c r="B8900" s="1">
        <v>28</v>
      </c>
      <c r="C8900" s="1" t="s">
        <v>18</v>
      </c>
      <c r="D8900" s="2">
        <v>45198</v>
      </c>
      <c r="E8900" s="2">
        <v>45202</v>
      </c>
      <c r="F8900" s="1" t="s">
        <v>35</v>
      </c>
      <c r="G8900" s="1" t="s">
        <v>31</v>
      </c>
      <c r="H8900" s="1" t="s">
        <v>32</v>
      </c>
      <c r="I8900" s="1">
        <v>60989.62</v>
      </c>
      <c r="J8900" s="1" t="s">
        <v>17</v>
      </c>
      <c r="K8900" s="1" t="s">
        <v>20</v>
      </c>
      <c r="N8900" s="3" t="str">
        <f>IF(LEFT(LOWER(C8900),1)="m","Male",IF(LEFT(LOWER(C8900),1)="f","Female","Unknown"))</f>
        <v>Male</v>
      </c>
      <c r="O8900" s="4" t="str">
        <f>IF(TRIM(LOWER(F8900))="neuro","Neurology",IF(TRIM(LOWER(F8900))="Neurology","Neurology",IF(TRIM(LOWER(F8900))="general ward","General",IF(TRIM(LOWER(F8900))="general","General",IF(TRIM(LOWER(F8900))="cardiology","Cardiology",IF(TRIM(LOWER(F8900))="Cardiology","Cardiology",IF(TRIM(LOWER(F8900))="Peads","Pediatrics",IF(TRIM(LOWER(F8900))="Pediatrics","Pediatrics",IF(TRIM(LOWER(F8900))="orthopedics","Orthopedics",IF(TRIM(LOWER(F8900))="Neurology","Neurology",IF(TRIM(LOWER(F8900))="Oncology","Oncology")))))))))))</f>
        <v>Cardiology</v>
      </c>
      <c r="P8900" s="3" t="str">
        <f t="shared" si="834"/>
        <v>Private</v>
      </c>
      <c r="Q8900" s="5">
        <f t="shared" si="835"/>
        <v>4</v>
      </c>
      <c r="R8900" s="1">
        <f t="shared" si="836"/>
        <v>60989.62</v>
      </c>
      <c r="S8900" s="1">
        <f t="shared" si="837"/>
        <v>0</v>
      </c>
      <c r="T8900" s="1" t="str">
        <f t="shared" si="838"/>
        <v>18-35</v>
      </c>
      <c r="U8900" s="1" t="str">
        <f t="shared" si="839"/>
        <v>Yes</v>
      </c>
    </row>
    <row r="8901" spans="1:21">
      <c r="A8901" s="1">
        <v>8900</v>
      </c>
      <c r="B8901" s="1">
        <v>15</v>
      </c>
      <c r="C8901" s="1" t="s">
        <v>26</v>
      </c>
      <c r="D8901" s="2">
        <v>44979</v>
      </c>
      <c r="E8901" s="2">
        <v>44987</v>
      </c>
      <c r="F8901" s="1" t="s">
        <v>13</v>
      </c>
      <c r="G8901" s="1" t="s">
        <v>41</v>
      </c>
      <c r="H8901" s="1" t="s">
        <v>51</v>
      </c>
      <c r="I8901" s="1">
        <v>176902.24</v>
      </c>
      <c r="K8901" s="1" t="s">
        <v>20</v>
      </c>
      <c r="N8901" s="3" t="str">
        <f>IF(LEFT(LOWER(C8901),1)="m","Male",IF(LEFT(LOWER(C8901),1)="f","Female","Unknown"))</f>
        <v>Female</v>
      </c>
      <c r="O8901" s="4" t="str">
        <f>IF(TRIM(LOWER(F8901))="neuro","Neurology",IF(TRIM(LOWER(F8901))="Neurology","Neurology",IF(TRIM(LOWER(F8901))="general ward","General",IF(TRIM(LOWER(F8901))="general","General",IF(TRIM(LOWER(F8901))="cardiology","Cardiology",IF(TRIM(LOWER(F8901))="Cardiology","Cardiology",IF(TRIM(LOWER(F8901))="Peads","Pediatrics",IF(TRIM(LOWER(F8901))="Pediatrics","Pediatrics",IF(TRIM(LOWER(F8901))="orthopedics","Orthopedics",IF(TRIM(LOWER(F8901))="Neurology","Neurology",IF(TRIM(LOWER(F8901))="Oncology","Oncology")))))))))))</f>
        <v>Neurology</v>
      </c>
      <c r="P8901" s="3" t="str">
        <f t="shared" si="834"/>
        <v>Unknown</v>
      </c>
      <c r="Q8901" s="5">
        <f t="shared" si="835"/>
        <v>8</v>
      </c>
      <c r="R8901" s="1">
        <f t="shared" si="836"/>
        <v>176902.24</v>
      </c>
      <c r="S8901" s="1">
        <f t="shared" si="837"/>
        <v>0</v>
      </c>
      <c r="T8901" s="1" t="str">
        <f t="shared" si="838"/>
        <v>0-17</v>
      </c>
      <c r="U8901" s="1" t="str">
        <f t="shared" si="839"/>
        <v>Unknown</v>
      </c>
    </row>
    <row r="8902" spans="1:21">
      <c r="A8902" s="1">
        <v>8901</v>
      </c>
      <c r="B8902" s="1">
        <v>94</v>
      </c>
      <c r="C8902" s="1" t="s">
        <v>29</v>
      </c>
      <c r="D8902" s="2">
        <v>45078</v>
      </c>
      <c r="E8902" s="2">
        <v>45089</v>
      </c>
      <c r="F8902" s="1" t="s">
        <v>35</v>
      </c>
      <c r="G8902" s="1" t="s">
        <v>22</v>
      </c>
      <c r="H8902" s="1" t="s">
        <v>51</v>
      </c>
      <c r="I8902" s="1">
        <v>294061.15000000002</v>
      </c>
      <c r="J8902" s="1" t="s">
        <v>24</v>
      </c>
      <c r="K8902" s="1" t="s">
        <v>16</v>
      </c>
      <c r="N8902" s="3" t="str">
        <f>IF(LEFT(LOWER(C8902),1)="m","Male",IF(LEFT(LOWER(C8902),1)="f","Female","Unknown"))</f>
        <v>Female</v>
      </c>
      <c r="O8902" s="4" t="str">
        <f>IF(TRIM(LOWER(F8902))="neuro","Neurology",IF(TRIM(LOWER(F8902))="Neurology","Neurology",IF(TRIM(LOWER(F8902))="general ward","General",IF(TRIM(LOWER(F8902))="general","General",IF(TRIM(LOWER(F8902))="cardiology","Cardiology",IF(TRIM(LOWER(F8902))="Cardiology","Cardiology",IF(TRIM(LOWER(F8902))="Peads","Pediatrics",IF(TRIM(LOWER(F8902))="Pediatrics","Pediatrics",IF(TRIM(LOWER(F8902))="orthopedics","Orthopedics",IF(TRIM(LOWER(F8902))="Neurology","Neurology",IF(TRIM(LOWER(F8902))="Oncology","Oncology")))))))))))</f>
        <v>Cardiology</v>
      </c>
      <c r="P8902" s="3" t="str">
        <f t="shared" si="834"/>
        <v>Government</v>
      </c>
      <c r="Q8902" s="5">
        <f t="shared" si="835"/>
        <v>11</v>
      </c>
      <c r="R8902" s="1">
        <f t="shared" si="836"/>
        <v>294061.15000000002</v>
      </c>
      <c r="S8902" s="1">
        <f t="shared" si="837"/>
        <v>1</v>
      </c>
      <c r="T8902" s="1" t="str">
        <f t="shared" si="838"/>
        <v>66+</v>
      </c>
      <c r="U8902" s="1" t="str">
        <f t="shared" si="839"/>
        <v>No</v>
      </c>
    </row>
    <row r="8903" spans="1:21">
      <c r="A8903" s="1">
        <v>8902</v>
      </c>
      <c r="B8903" s="1">
        <v>10</v>
      </c>
      <c r="C8903" s="1" t="s">
        <v>26</v>
      </c>
      <c r="D8903" s="2">
        <v>44992</v>
      </c>
      <c r="E8903" s="2">
        <v>45004</v>
      </c>
      <c r="F8903" s="1" t="s">
        <v>13</v>
      </c>
      <c r="G8903" s="1" t="s">
        <v>22</v>
      </c>
      <c r="H8903" s="1" t="s">
        <v>15</v>
      </c>
      <c r="I8903" s="1">
        <v>147392.74</v>
      </c>
      <c r="J8903" s="1" t="s">
        <v>17</v>
      </c>
      <c r="K8903" s="1" t="s">
        <v>16</v>
      </c>
      <c r="N8903" s="3" t="str">
        <f>IF(LEFT(LOWER(C8903),1)="m","Male",IF(LEFT(LOWER(C8903),1)="f","Female","Unknown"))</f>
        <v>Female</v>
      </c>
      <c r="O8903" s="4" t="str">
        <f>IF(TRIM(LOWER(F8903))="neuro","Neurology",IF(TRIM(LOWER(F8903))="Neurology","Neurology",IF(TRIM(LOWER(F8903))="general ward","General",IF(TRIM(LOWER(F8903))="general","General",IF(TRIM(LOWER(F8903))="cardiology","Cardiology",IF(TRIM(LOWER(F8903))="Cardiology","Cardiology",IF(TRIM(LOWER(F8903))="Peads","Pediatrics",IF(TRIM(LOWER(F8903))="Pediatrics","Pediatrics",IF(TRIM(LOWER(F8903))="orthopedics","Orthopedics",IF(TRIM(LOWER(F8903))="Neurology","Neurology",IF(TRIM(LOWER(F8903))="Oncology","Oncology")))))))))))</f>
        <v>Neurology</v>
      </c>
      <c r="P8903" s="3" t="str">
        <f t="shared" si="834"/>
        <v>Government</v>
      </c>
      <c r="Q8903" s="5">
        <f t="shared" si="835"/>
        <v>12</v>
      </c>
      <c r="R8903" s="1">
        <f t="shared" si="836"/>
        <v>147392.74</v>
      </c>
      <c r="S8903" s="1">
        <f t="shared" si="837"/>
        <v>1</v>
      </c>
      <c r="T8903" s="1" t="str">
        <f t="shared" si="838"/>
        <v>0-17</v>
      </c>
      <c r="U8903" s="1" t="str">
        <f t="shared" si="839"/>
        <v>Yes</v>
      </c>
    </row>
    <row r="8904" spans="1:21">
      <c r="A8904" s="1">
        <v>8903</v>
      </c>
      <c r="B8904" s="1">
        <v>93</v>
      </c>
      <c r="C8904" s="1" t="s">
        <v>26</v>
      </c>
      <c r="D8904" s="2">
        <v>45094</v>
      </c>
      <c r="E8904" s="2">
        <v>45104</v>
      </c>
      <c r="F8904" s="1" t="s">
        <v>21</v>
      </c>
      <c r="G8904" s="1" t="s">
        <v>46</v>
      </c>
      <c r="H8904" s="1" t="s">
        <v>32</v>
      </c>
      <c r="I8904" s="1">
        <v>295776.74</v>
      </c>
      <c r="J8904" s="1" t="s">
        <v>38</v>
      </c>
      <c r="K8904" s="1" t="s">
        <v>25</v>
      </c>
      <c r="N8904" s="3" t="str">
        <f>IF(LEFT(LOWER(C8904),1)="m","Male",IF(LEFT(LOWER(C8904),1)="f","Female","Unknown"))</f>
        <v>Female</v>
      </c>
      <c r="O8904" s="4" t="str">
        <f>IF(TRIM(LOWER(F8904))="neuro","Neurology",IF(TRIM(LOWER(F8904))="Neurology","Neurology",IF(TRIM(LOWER(F8904))="general ward","General",IF(TRIM(LOWER(F8904))="general","General",IF(TRIM(LOWER(F8904))="cardiology","Cardiology",IF(TRIM(LOWER(F8904))="Cardiology","Cardiology",IF(TRIM(LOWER(F8904))="Peads","Pediatrics",IF(TRIM(LOWER(F8904))="Pediatrics","Pediatrics",IF(TRIM(LOWER(F8904))="orthopedics","Orthopedics",IF(TRIM(LOWER(F8904))="Neurology","Neurology",IF(TRIM(LOWER(F8904))="Oncology","Oncology")))))))))))</f>
        <v>General</v>
      </c>
      <c r="P8904" s="3" t="str">
        <f t="shared" si="834"/>
        <v>Self</v>
      </c>
      <c r="Q8904" s="5">
        <f t="shared" si="835"/>
        <v>10</v>
      </c>
      <c r="R8904" s="1">
        <f t="shared" si="836"/>
        <v>295776.74</v>
      </c>
      <c r="S8904" s="1">
        <f t="shared" si="837"/>
        <v>1</v>
      </c>
      <c r="T8904" s="1" t="str">
        <f t="shared" si="838"/>
        <v>66+</v>
      </c>
      <c r="U8904" s="1" t="str">
        <f t="shared" si="839"/>
        <v>No</v>
      </c>
    </row>
    <row r="8905" spans="1:21">
      <c r="A8905" s="1">
        <v>8904</v>
      </c>
      <c r="C8905" s="1" t="s">
        <v>18</v>
      </c>
      <c r="D8905" s="2">
        <v>45014</v>
      </c>
      <c r="E8905" s="2">
        <v>45030</v>
      </c>
      <c r="F8905" s="1" t="s">
        <v>40</v>
      </c>
      <c r="G8905" s="1" t="s">
        <v>33</v>
      </c>
      <c r="H8905" s="1" t="s">
        <v>23</v>
      </c>
      <c r="I8905" s="1">
        <v>128419.65</v>
      </c>
      <c r="K8905" s="1" t="s">
        <v>16</v>
      </c>
      <c r="N8905" s="3" t="str">
        <f>IF(LEFT(LOWER(C8905),1)="m","Male",IF(LEFT(LOWER(C8905),1)="f","Female","Unknown"))</f>
        <v>Male</v>
      </c>
      <c r="O8905" s="4" t="str">
        <f>IF(TRIM(LOWER(F8905))="neuro","Neurology",IF(TRIM(LOWER(F8905))="Neurology","Neurology",IF(TRIM(LOWER(F8905))="general ward","General",IF(TRIM(LOWER(F8905))="general","General",IF(TRIM(LOWER(F8905))="cardiology","Cardiology",IF(TRIM(LOWER(F8905))="Cardiology","Cardiology",IF(TRIM(LOWER(F8905))="Peads","Pediatrics",IF(TRIM(LOWER(F8905))="Pediatrics","Pediatrics",IF(TRIM(LOWER(F8905))="orthopedics","Orthopedics",IF(TRIM(LOWER(F8905))="Neurology","Neurology",IF(TRIM(LOWER(F8905))="Oncology","Oncology")))))))))))</f>
        <v>Pediatrics</v>
      </c>
      <c r="P8905" s="3" t="str">
        <f t="shared" si="834"/>
        <v>Self</v>
      </c>
      <c r="Q8905" s="5">
        <f t="shared" si="835"/>
        <v>16</v>
      </c>
      <c r="R8905" s="1">
        <f t="shared" si="836"/>
        <v>128419.65</v>
      </c>
      <c r="S8905" s="1">
        <f t="shared" si="837"/>
        <v>1</v>
      </c>
      <c r="T8905" s="1" t="str">
        <f t="shared" si="838"/>
        <v>0-17</v>
      </c>
      <c r="U8905" s="1" t="str">
        <f t="shared" si="839"/>
        <v>Unknown</v>
      </c>
    </row>
    <row r="8906" spans="1:21">
      <c r="A8906" s="1">
        <v>8905</v>
      </c>
      <c r="B8906" s="1">
        <v>30</v>
      </c>
      <c r="C8906" s="1" t="s">
        <v>18</v>
      </c>
      <c r="D8906" s="2">
        <v>45139</v>
      </c>
      <c r="E8906" s="2">
        <v>45158</v>
      </c>
      <c r="F8906" s="1" t="s">
        <v>35</v>
      </c>
      <c r="G8906" s="1" t="s">
        <v>31</v>
      </c>
      <c r="H8906" s="1" t="s">
        <v>15</v>
      </c>
      <c r="I8906" s="1">
        <v>272479.64</v>
      </c>
      <c r="J8906" s="1" t="s">
        <v>16</v>
      </c>
      <c r="K8906" s="1" t="s">
        <v>38</v>
      </c>
      <c r="N8906" s="3" t="str">
        <f>IF(LEFT(LOWER(C8906),1)="m","Male",IF(LEFT(LOWER(C8906),1)="f","Female","Unknown"))</f>
        <v>Male</v>
      </c>
      <c r="O8906" s="4" t="str">
        <f>IF(TRIM(LOWER(F8906))="neuro","Neurology",IF(TRIM(LOWER(F8906))="Neurology","Neurology",IF(TRIM(LOWER(F8906))="general ward","General",IF(TRIM(LOWER(F8906))="general","General",IF(TRIM(LOWER(F8906))="cardiology","Cardiology",IF(TRIM(LOWER(F8906))="Cardiology","Cardiology",IF(TRIM(LOWER(F8906))="Peads","Pediatrics",IF(TRIM(LOWER(F8906))="Pediatrics","Pediatrics",IF(TRIM(LOWER(F8906))="orthopedics","Orthopedics",IF(TRIM(LOWER(F8906))="Neurology","Neurology",IF(TRIM(LOWER(F8906))="Oncology","Oncology")))))))))))</f>
        <v>Cardiology</v>
      </c>
      <c r="P8906" s="3" t="str">
        <f t="shared" si="834"/>
        <v>Private</v>
      </c>
      <c r="Q8906" s="5">
        <f t="shared" si="835"/>
        <v>19</v>
      </c>
      <c r="R8906" s="1">
        <f t="shared" si="836"/>
        <v>272479.64</v>
      </c>
      <c r="S8906" s="1">
        <f t="shared" si="837"/>
        <v>0</v>
      </c>
      <c r="T8906" s="1" t="str">
        <f t="shared" si="838"/>
        <v>18-35</v>
      </c>
      <c r="U8906" s="1" t="str">
        <f t="shared" si="839"/>
        <v>Yes</v>
      </c>
    </row>
    <row r="8907" spans="1:21">
      <c r="A8907" s="1">
        <v>8906</v>
      </c>
      <c r="B8907" s="1">
        <v>62</v>
      </c>
      <c r="C8907" s="1" t="s">
        <v>12</v>
      </c>
      <c r="D8907" s="2">
        <v>45146</v>
      </c>
      <c r="E8907" s="2">
        <v>45159</v>
      </c>
      <c r="F8907" s="1" t="s">
        <v>52</v>
      </c>
      <c r="G8907" s="1" t="s">
        <v>36</v>
      </c>
      <c r="H8907" s="1" t="s">
        <v>15</v>
      </c>
      <c r="I8907" s="1">
        <v>90403.22</v>
      </c>
      <c r="J8907" s="1" t="s">
        <v>16</v>
      </c>
      <c r="K8907" s="1" t="s">
        <v>20</v>
      </c>
      <c r="N8907" s="3" t="str">
        <f>IF(LEFT(LOWER(C8907),1)="m","Male",IF(LEFT(LOWER(C8907),1)="f","Female","Unknown"))</f>
        <v>Unknown</v>
      </c>
      <c r="O8907" s="4" t="str">
        <f>IF(TRIM(LOWER(F8907))="neuro","Neurology",IF(TRIM(LOWER(F8907))="Neurology","Neurology",IF(TRIM(LOWER(F8907))="general ward","General",IF(TRIM(LOWER(F8907))="general","General",IF(TRIM(LOWER(F8907))="cardiology","Cardiology",IF(TRIM(LOWER(F8907))="Cardiology","Cardiology",IF(TRIM(LOWER(F8907))="Peads","Pediatrics",IF(TRIM(LOWER(F8907))="Pediatrics","Pediatrics",IF(TRIM(LOWER(F8907))="orthopedics","Orthopedics",IF(TRIM(LOWER(F8907))="Neurology","Neurology",IF(TRIM(LOWER(F8907))="Oncology","Oncology")))))))))))</f>
        <v>Oncology</v>
      </c>
      <c r="P8907" s="3" t="str">
        <f t="shared" si="834"/>
        <v>Government</v>
      </c>
      <c r="Q8907" s="5">
        <f t="shared" si="835"/>
        <v>13</v>
      </c>
      <c r="R8907" s="1">
        <f t="shared" si="836"/>
        <v>90403.22</v>
      </c>
      <c r="S8907" s="1">
        <f t="shared" si="837"/>
        <v>0</v>
      </c>
      <c r="T8907" s="1" t="str">
        <f t="shared" si="838"/>
        <v>51-65</v>
      </c>
      <c r="U8907" s="1" t="str">
        <f t="shared" si="839"/>
        <v>Yes</v>
      </c>
    </row>
    <row r="8908" spans="1:21">
      <c r="A8908" s="1">
        <v>8907</v>
      </c>
      <c r="B8908" s="1">
        <v>42</v>
      </c>
      <c r="C8908" s="1" t="s">
        <v>26</v>
      </c>
      <c r="D8908" s="2">
        <v>45330</v>
      </c>
      <c r="E8908" s="2">
        <v>45348</v>
      </c>
      <c r="F8908" s="1" t="s">
        <v>43</v>
      </c>
      <c r="G8908" s="1" t="s">
        <v>46</v>
      </c>
      <c r="I8908" s="1">
        <v>31978.3</v>
      </c>
      <c r="J8908" s="1" t="s">
        <v>38</v>
      </c>
      <c r="K8908" s="1" t="s">
        <v>16</v>
      </c>
      <c r="N8908" s="3" t="str">
        <f>IF(LEFT(LOWER(C8908),1)="m","Male",IF(LEFT(LOWER(C8908),1)="f","Female","Unknown"))</f>
        <v>Female</v>
      </c>
      <c r="O8908" s="4" t="str">
        <f>IF(TRIM(LOWER(F8908))="neuro","Neurology",IF(TRIM(LOWER(F8908))="Neurology","Neurology",IF(TRIM(LOWER(F8908))="general ward","General",IF(TRIM(LOWER(F8908))="general","General",IF(TRIM(LOWER(F8908))="cardiology","Cardiology",IF(TRIM(LOWER(F8908))="Cardiology","Cardiology",IF(TRIM(LOWER(F8908))="Peads","Pediatrics",IF(TRIM(LOWER(F8908))="Pediatrics","Pediatrics",IF(TRIM(LOWER(F8908))="orthopedics","Orthopedics",IF(TRIM(LOWER(F8908))="Neurology","Neurology",IF(TRIM(LOWER(F8908))="Oncology","Oncology")))))))))))</f>
        <v>Orthopedics</v>
      </c>
      <c r="P8908" s="3" t="str">
        <f t="shared" si="834"/>
        <v>Self</v>
      </c>
      <c r="Q8908" s="5">
        <f t="shared" si="835"/>
        <v>18</v>
      </c>
      <c r="R8908" s="1">
        <f t="shared" si="836"/>
        <v>31978.3</v>
      </c>
      <c r="S8908" s="1">
        <f t="shared" si="837"/>
        <v>1</v>
      </c>
      <c r="T8908" s="1" t="str">
        <f t="shared" si="838"/>
        <v>36-50</v>
      </c>
      <c r="U8908" s="1" t="str">
        <f t="shared" si="839"/>
        <v>No</v>
      </c>
    </row>
    <row r="8909" spans="1:21">
      <c r="A8909" s="1">
        <v>8908</v>
      </c>
      <c r="B8909" s="1">
        <v>80</v>
      </c>
      <c r="C8909" s="1" t="s">
        <v>29</v>
      </c>
      <c r="D8909" s="2">
        <v>44997</v>
      </c>
      <c r="E8909" s="2">
        <v>45017</v>
      </c>
      <c r="F8909" s="1" t="s">
        <v>52</v>
      </c>
      <c r="G8909" s="1" t="s">
        <v>33</v>
      </c>
      <c r="H8909" s="1" t="s">
        <v>51</v>
      </c>
      <c r="I8909" s="1">
        <v>187745.88</v>
      </c>
      <c r="J8909" s="1" t="s">
        <v>17</v>
      </c>
      <c r="K8909" s="1" t="s">
        <v>25</v>
      </c>
      <c r="N8909" s="3" t="str">
        <f>IF(LEFT(LOWER(C8909),1)="m","Male",IF(LEFT(LOWER(C8909),1)="f","Female","Unknown"))</f>
        <v>Female</v>
      </c>
      <c r="O8909" s="4" t="str">
        <f>IF(TRIM(LOWER(F8909))="neuro","Neurology",IF(TRIM(LOWER(F8909))="Neurology","Neurology",IF(TRIM(LOWER(F8909))="general ward","General",IF(TRIM(LOWER(F8909))="general","General",IF(TRIM(LOWER(F8909))="cardiology","Cardiology",IF(TRIM(LOWER(F8909))="Cardiology","Cardiology",IF(TRIM(LOWER(F8909))="Peads","Pediatrics",IF(TRIM(LOWER(F8909))="Pediatrics","Pediatrics",IF(TRIM(LOWER(F8909))="orthopedics","Orthopedics",IF(TRIM(LOWER(F8909))="Neurology","Neurology",IF(TRIM(LOWER(F8909))="Oncology","Oncology")))))))))))</f>
        <v>Oncology</v>
      </c>
      <c r="P8909" s="3" t="str">
        <f t="shared" si="834"/>
        <v>Self</v>
      </c>
      <c r="Q8909" s="5">
        <f t="shared" si="835"/>
        <v>20</v>
      </c>
      <c r="R8909" s="1">
        <f t="shared" si="836"/>
        <v>187745.88</v>
      </c>
      <c r="S8909" s="1">
        <f t="shared" si="837"/>
        <v>1</v>
      </c>
      <c r="T8909" s="1" t="str">
        <f t="shared" si="838"/>
        <v>66+</v>
      </c>
      <c r="U8909" s="1" t="str">
        <f t="shared" si="839"/>
        <v>Yes</v>
      </c>
    </row>
    <row r="8910" spans="1:21">
      <c r="A8910" s="1">
        <v>8909</v>
      </c>
      <c r="B8910" s="1">
        <v>83</v>
      </c>
      <c r="C8910" s="1" t="s">
        <v>44</v>
      </c>
      <c r="D8910" s="2">
        <v>45539</v>
      </c>
      <c r="E8910" s="2">
        <v>45558</v>
      </c>
      <c r="F8910" s="1" t="s">
        <v>50</v>
      </c>
      <c r="G8910" s="1" t="s">
        <v>46</v>
      </c>
      <c r="H8910" s="1" t="s">
        <v>15</v>
      </c>
      <c r="I8910" s="1">
        <v>265578.33</v>
      </c>
      <c r="K8910" s="1" t="s">
        <v>20</v>
      </c>
      <c r="N8910" s="3" t="str">
        <f>IF(LEFT(LOWER(C8910),1)="m","Male",IF(LEFT(LOWER(C8910),1)="f","Female","Unknown"))</f>
        <v>Female</v>
      </c>
      <c r="O8910" s="4" t="str">
        <f>IF(TRIM(LOWER(F8910))="neuro","Neurology",IF(TRIM(LOWER(F8910))="Neurology","Neurology",IF(TRIM(LOWER(F8910))="general ward","General",IF(TRIM(LOWER(F8910))="general","General",IF(TRIM(LOWER(F8910))="cardiology","Cardiology",IF(TRIM(LOWER(F8910))="Cardiology","Cardiology",IF(TRIM(LOWER(F8910))="Peads","Pediatrics",IF(TRIM(LOWER(F8910))="Pediatrics","Pediatrics",IF(TRIM(LOWER(F8910))="orthopedics","Orthopedics",IF(TRIM(LOWER(F8910))="Neurology","Neurology",IF(TRIM(LOWER(F8910))="Oncology","Oncology")))))))))))</f>
        <v>Cardiology</v>
      </c>
      <c r="P8910" s="3" t="str">
        <f t="shared" si="834"/>
        <v>Self</v>
      </c>
      <c r="Q8910" s="5">
        <f t="shared" si="835"/>
        <v>19</v>
      </c>
      <c r="R8910" s="1">
        <f t="shared" si="836"/>
        <v>265578.33</v>
      </c>
      <c r="S8910" s="1">
        <f t="shared" si="837"/>
        <v>0</v>
      </c>
      <c r="T8910" s="1" t="str">
        <f t="shared" si="838"/>
        <v>66+</v>
      </c>
      <c r="U8910" s="1" t="str">
        <f t="shared" si="839"/>
        <v>Unknown</v>
      </c>
    </row>
    <row r="8911" spans="1:21">
      <c r="A8911" s="1">
        <v>8910</v>
      </c>
      <c r="B8911" s="1">
        <v>68</v>
      </c>
      <c r="C8911" s="1" t="s">
        <v>18</v>
      </c>
      <c r="D8911" s="2">
        <v>45194</v>
      </c>
      <c r="E8911" s="2">
        <v>45199</v>
      </c>
      <c r="F8911" s="1" t="s">
        <v>13</v>
      </c>
      <c r="G8911" s="1" t="s">
        <v>46</v>
      </c>
      <c r="H8911" s="1" t="s">
        <v>48</v>
      </c>
      <c r="I8911" s="1">
        <v>57735.47</v>
      </c>
      <c r="J8911" s="1" t="s">
        <v>38</v>
      </c>
      <c r="K8911" s="1" t="s">
        <v>42</v>
      </c>
      <c r="N8911" s="3" t="str">
        <f>IF(LEFT(LOWER(C8911),1)="m","Male",IF(LEFT(LOWER(C8911),1)="f","Female","Unknown"))</f>
        <v>Male</v>
      </c>
      <c r="O8911" s="4" t="str">
        <f>IF(TRIM(LOWER(F8911))="neuro","Neurology",IF(TRIM(LOWER(F8911))="Neurology","Neurology",IF(TRIM(LOWER(F8911))="general ward","General",IF(TRIM(LOWER(F8911))="general","General",IF(TRIM(LOWER(F8911))="cardiology","Cardiology",IF(TRIM(LOWER(F8911))="Cardiology","Cardiology",IF(TRIM(LOWER(F8911))="Peads","Pediatrics",IF(TRIM(LOWER(F8911))="Pediatrics","Pediatrics",IF(TRIM(LOWER(F8911))="orthopedics","Orthopedics",IF(TRIM(LOWER(F8911))="Neurology","Neurology",IF(TRIM(LOWER(F8911))="Oncology","Oncology")))))))))))</f>
        <v>Neurology</v>
      </c>
      <c r="P8911" s="3" t="str">
        <f t="shared" si="834"/>
        <v>Self</v>
      </c>
      <c r="Q8911" s="5">
        <f t="shared" si="835"/>
        <v>5</v>
      </c>
      <c r="R8911" s="1">
        <f t="shared" si="836"/>
        <v>57735.47</v>
      </c>
      <c r="S8911" s="1">
        <f t="shared" si="837"/>
        <v>0</v>
      </c>
      <c r="T8911" s="1" t="str">
        <f t="shared" si="838"/>
        <v>66+</v>
      </c>
      <c r="U8911" s="1" t="str">
        <f t="shared" si="839"/>
        <v>No</v>
      </c>
    </row>
    <row r="8912" spans="1:21">
      <c r="A8912" s="1">
        <v>8911</v>
      </c>
      <c r="B8912" s="1">
        <v>36</v>
      </c>
      <c r="C8912" s="1" t="s">
        <v>18</v>
      </c>
      <c r="D8912" s="2">
        <v>45612</v>
      </c>
      <c r="E8912" s="2">
        <v>45632</v>
      </c>
      <c r="F8912" s="1" t="s">
        <v>45</v>
      </c>
      <c r="G8912" s="1" t="s">
        <v>36</v>
      </c>
      <c r="H8912" s="1" t="s">
        <v>15</v>
      </c>
      <c r="I8912" s="1">
        <v>307389.55</v>
      </c>
      <c r="J8912" s="1" t="s">
        <v>38</v>
      </c>
      <c r="K8912" s="1" t="s">
        <v>16</v>
      </c>
      <c r="N8912" s="3" t="str">
        <f>IF(LEFT(LOWER(C8912),1)="m","Male",IF(LEFT(LOWER(C8912),1)="f","Female","Unknown"))</f>
        <v>Male</v>
      </c>
      <c r="O8912" s="4" t="str">
        <f>IF(TRIM(LOWER(F8912))="neuro","Neurology",IF(TRIM(LOWER(F8912))="Neurology","Neurology",IF(TRIM(LOWER(F8912))="general ward","General",IF(TRIM(LOWER(F8912))="general","General",IF(TRIM(LOWER(F8912))="cardiology","Cardiology",IF(TRIM(LOWER(F8912))="Cardiology","Cardiology",IF(TRIM(LOWER(F8912))="Peads","Pediatrics",IF(TRIM(LOWER(F8912))="Pediatrics","Pediatrics",IF(TRIM(LOWER(F8912))="orthopedics","Orthopedics",IF(TRIM(LOWER(F8912))="Neurology","Neurology",IF(TRIM(LOWER(F8912))="Oncology","Oncology")))))))))))</f>
        <v>Neurology</v>
      </c>
      <c r="P8912" s="3" t="str">
        <f t="shared" si="834"/>
        <v>Government</v>
      </c>
      <c r="Q8912" s="5">
        <f t="shared" si="835"/>
        <v>20</v>
      </c>
      <c r="R8912" s="1">
        <f t="shared" si="836"/>
        <v>307389.55</v>
      </c>
      <c r="S8912" s="1">
        <f t="shared" si="837"/>
        <v>1</v>
      </c>
      <c r="T8912" s="1" t="str">
        <f t="shared" si="838"/>
        <v>36-50</v>
      </c>
      <c r="U8912" s="1" t="str">
        <f t="shared" si="839"/>
        <v>No</v>
      </c>
    </row>
    <row r="8913" spans="1:21">
      <c r="A8913" s="1">
        <v>8912</v>
      </c>
      <c r="B8913" s="1">
        <v>3</v>
      </c>
      <c r="C8913" s="1" t="s">
        <v>18</v>
      </c>
      <c r="D8913" s="2">
        <v>45424</v>
      </c>
      <c r="E8913" s="2">
        <v>45441</v>
      </c>
      <c r="F8913" s="1" t="s">
        <v>45</v>
      </c>
      <c r="G8913" s="1" t="s">
        <v>36</v>
      </c>
      <c r="H8913" s="1" t="s">
        <v>15</v>
      </c>
      <c r="I8913" s="1">
        <v>269671.38</v>
      </c>
      <c r="J8913" s="1" t="s">
        <v>25</v>
      </c>
      <c r="K8913" s="1" t="s">
        <v>42</v>
      </c>
      <c r="N8913" s="3" t="str">
        <f>IF(LEFT(LOWER(C8913),1)="m","Male",IF(LEFT(LOWER(C8913),1)="f","Female","Unknown"))</f>
        <v>Male</v>
      </c>
      <c r="O8913" s="4" t="str">
        <f>IF(TRIM(LOWER(F8913))="neuro","Neurology",IF(TRIM(LOWER(F8913))="Neurology","Neurology",IF(TRIM(LOWER(F8913))="general ward","General",IF(TRIM(LOWER(F8913))="general","General",IF(TRIM(LOWER(F8913))="cardiology","Cardiology",IF(TRIM(LOWER(F8913))="Cardiology","Cardiology",IF(TRIM(LOWER(F8913))="Peads","Pediatrics",IF(TRIM(LOWER(F8913))="Pediatrics","Pediatrics",IF(TRIM(LOWER(F8913))="orthopedics","Orthopedics",IF(TRIM(LOWER(F8913))="Neurology","Neurology",IF(TRIM(LOWER(F8913))="Oncology","Oncology")))))))))))</f>
        <v>Neurology</v>
      </c>
      <c r="P8913" s="3" t="str">
        <f t="shared" si="834"/>
        <v>Government</v>
      </c>
      <c r="Q8913" s="5">
        <f t="shared" si="835"/>
        <v>17</v>
      </c>
      <c r="R8913" s="1">
        <f t="shared" si="836"/>
        <v>269671.38</v>
      </c>
      <c r="S8913" s="1">
        <f t="shared" si="837"/>
        <v>0</v>
      </c>
      <c r="T8913" s="1" t="str">
        <f t="shared" si="838"/>
        <v>0-17</v>
      </c>
      <c r="U8913" s="1" t="str">
        <f t="shared" si="839"/>
        <v>Yes</v>
      </c>
    </row>
    <row r="8914" spans="1:21">
      <c r="A8914" s="1">
        <v>8913</v>
      </c>
      <c r="B8914" s="1">
        <v>77</v>
      </c>
      <c r="C8914" s="1" t="s">
        <v>44</v>
      </c>
      <c r="D8914" s="2">
        <v>44983</v>
      </c>
      <c r="E8914" s="2">
        <v>44987</v>
      </c>
      <c r="F8914" s="1" t="s">
        <v>52</v>
      </c>
      <c r="G8914" s="1" t="s">
        <v>41</v>
      </c>
      <c r="H8914" s="1" t="s">
        <v>47</v>
      </c>
      <c r="I8914" s="1">
        <v>324176.75</v>
      </c>
      <c r="J8914" s="1" t="s">
        <v>38</v>
      </c>
      <c r="K8914" s="1" t="s">
        <v>42</v>
      </c>
      <c r="N8914" s="3" t="str">
        <f>IF(LEFT(LOWER(C8914),1)="m","Male",IF(LEFT(LOWER(C8914),1)="f","Female","Unknown"))</f>
        <v>Female</v>
      </c>
      <c r="O8914" s="4" t="str">
        <f>IF(TRIM(LOWER(F8914))="neuro","Neurology",IF(TRIM(LOWER(F8914))="Neurology","Neurology",IF(TRIM(LOWER(F8914))="general ward","General",IF(TRIM(LOWER(F8914))="general","General",IF(TRIM(LOWER(F8914))="cardiology","Cardiology",IF(TRIM(LOWER(F8914))="Cardiology","Cardiology",IF(TRIM(LOWER(F8914))="Peads","Pediatrics",IF(TRIM(LOWER(F8914))="Pediatrics","Pediatrics",IF(TRIM(LOWER(F8914))="orthopedics","Orthopedics",IF(TRIM(LOWER(F8914))="Neurology","Neurology",IF(TRIM(LOWER(F8914))="Oncology","Oncology")))))))))))</f>
        <v>Oncology</v>
      </c>
      <c r="P8914" s="3" t="str">
        <f t="shared" si="834"/>
        <v>Unknown</v>
      </c>
      <c r="Q8914" s="5">
        <f t="shared" si="835"/>
        <v>4</v>
      </c>
      <c r="R8914" s="1">
        <f t="shared" si="836"/>
        <v>324176.75</v>
      </c>
      <c r="S8914" s="1">
        <f t="shared" si="837"/>
        <v>0</v>
      </c>
      <c r="T8914" s="1" t="str">
        <f t="shared" si="838"/>
        <v>66+</v>
      </c>
      <c r="U8914" s="1" t="str">
        <f t="shared" si="839"/>
        <v>No</v>
      </c>
    </row>
    <row r="8915" spans="1:21">
      <c r="A8915" s="1">
        <v>8914</v>
      </c>
      <c r="B8915" s="1">
        <v>12</v>
      </c>
      <c r="C8915" s="1" t="s">
        <v>27</v>
      </c>
      <c r="D8915" s="2">
        <v>44991</v>
      </c>
      <c r="E8915" s="2">
        <v>44999</v>
      </c>
      <c r="F8915" s="1" t="s">
        <v>28</v>
      </c>
      <c r="G8915" s="1" t="s">
        <v>14</v>
      </c>
      <c r="H8915" s="1" t="s">
        <v>47</v>
      </c>
      <c r="I8915" s="1">
        <v>203155.32</v>
      </c>
      <c r="J8915" s="1" t="s">
        <v>16</v>
      </c>
      <c r="K8915" s="1" t="s">
        <v>42</v>
      </c>
      <c r="N8915" s="3" t="str">
        <f>IF(LEFT(LOWER(C8915),1)="m","Male",IF(LEFT(LOWER(C8915),1)="f","Female","Unknown"))</f>
        <v>Male</v>
      </c>
      <c r="O8915" s="4" t="str">
        <f>IF(TRIM(LOWER(F8915))="neuro","Neurology",IF(TRIM(LOWER(F8915))="Neurology","Neurology",IF(TRIM(LOWER(F8915))="general ward","General",IF(TRIM(LOWER(F8915))="general","General",IF(TRIM(LOWER(F8915))="cardiology","Cardiology",IF(TRIM(LOWER(F8915))="Cardiology","Cardiology",IF(TRIM(LOWER(F8915))="Peads","Pediatrics",IF(TRIM(LOWER(F8915))="Pediatrics","Pediatrics",IF(TRIM(LOWER(F8915))="orthopedics","Orthopedics",IF(TRIM(LOWER(F8915))="Neurology","Neurology",IF(TRIM(LOWER(F8915))="Oncology","Oncology")))))))))))</f>
        <v>Orthopedics</v>
      </c>
      <c r="P8915" s="3" t="str">
        <f t="shared" si="834"/>
        <v>Private</v>
      </c>
      <c r="Q8915" s="5">
        <f t="shared" si="835"/>
        <v>8</v>
      </c>
      <c r="R8915" s="1">
        <f t="shared" si="836"/>
        <v>203155.32</v>
      </c>
      <c r="S8915" s="1">
        <f t="shared" si="837"/>
        <v>0</v>
      </c>
      <c r="T8915" s="1" t="str">
        <f t="shared" si="838"/>
        <v>0-17</v>
      </c>
      <c r="U8915" s="1" t="str">
        <f t="shared" si="839"/>
        <v>Yes</v>
      </c>
    </row>
    <row r="8916" spans="1:21">
      <c r="A8916" s="1">
        <v>8915</v>
      </c>
      <c r="B8916" s="1">
        <v>68</v>
      </c>
      <c r="C8916" s="1" t="s">
        <v>27</v>
      </c>
      <c r="D8916" s="2">
        <v>44964</v>
      </c>
      <c r="E8916" s="2">
        <v>44965</v>
      </c>
      <c r="F8916" s="1" t="s">
        <v>13</v>
      </c>
      <c r="G8916" s="1" t="s">
        <v>22</v>
      </c>
      <c r="I8916" s="1">
        <v>255525.54</v>
      </c>
      <c r="J8916" s="1" t="s">
        <v>38</v>
      </c>
      <c r="K8916" s="1" t="s">
        <v>16</v>
      </c>
      <c r="N8916" s="3" t="str">
        <f>IF(LEFT(LOWER(C8916),1)="m","Male",IF(LEFT(LOWER(C8916),1)="f","Female","Unknown"))</f>
        <v>Male</v>
      </c>
      <c r="O8916" s="4" t="str">
        <f>IF(TRIM(LOWER(F8916))="neuro","Neurology",IF(TRIM(LOWER(F8916))="Neurology","Neurology",IF(TRIM(LOWER(F8916))="general ward","General",IF(TRIM(LOWER(F8916))="general","General",IF(TRIM(LOWER(F8916))="cardiology","Cardiology",IF(TRIM(LOWER(F8916))="Cardiology","Cardiology",IF(TRIM(LOWER(F8916))="Peads","Pediatrics",IF(TRIM(LOWER(F8916))="Pediatrics","Pediatrics",IF(TRIM(LOWER(F8916))="orthopedics","Orthopedics",IF(TRIM(LOWER(F8916))="Neurology","Neurology",IF(TRIM(LOWER(F8916))="Oncology","Oncology")))))))))))</f>
        <v>Neurology</v>
      </c>
      <c r="P8916" s="3" t="str">
        <f t="shared" si="834"/>
        <v>Government</v>
      </c>
      <c r="Q8916" s="5">
        <f t="shared" si="835"/>
        <v>1</v>
      </c>
      <c r="R8916" s="1">
        <f t="shared" si="836"/>
        <v>255525.54</v>
      </c>
      <c r="S8916" s="1">
        <f t="shared" si="837"/>
        <v>1</v>
      </c>
      <c r="T8916" s="1" t="str">
        <f t="shared" si="838"/>
        <v>66+</v>
      </c>
      <c r="U8916" s="1" t="str">
        <f t="shared" si="839"/>
        <v>No</v>
      </c>
    </row>
    <row r="8917" spans="1:21">
      <c r="A8917" s="1">
        <v>8916</v>
      </c>
      <c r="B8917" s="1">
        <v>88</v>
      </c>
      <c r="C8917" s="1" t="s">
        <v>29</v>
      </c>
      <c r="D8917" s="2">
        <v>45571</v>
      </c>
      <c r="E8917" s="2">
        <v>45585</v>
      </c>
      <c r="F8917" s="1" t="s">
        <v>49</v>
      </c>
      <c r="G8917" s="1" t="s">
        <v>14</v>
      </c>
      <c r="H8917" s="1" t="s">
        <v>51</v>
      </c>
      <c r="I8917" s="1">
        <v>326764.37</v>
      </c>
      <c r="J8917" s="1" t="s">
        <v>38</v>
      </c>
      <c r="K8917" s="1" t="s">
        <v>17</v>
      </c>
      <c r="N8917" s="3" t="str">
        <f>IF(LEFT(LOWER(C8917),1)="m","Male",IF(LEFT(LOWER(C8917),1)="f","Female","Unknown"))</f>
        <v>Female</v>
      </c>
      <c r="O8917" s="4" t="str">
        <f>IF(TRIM(LOWER(F8917))="neuro","Neurology",IF(TRIM(LOWER(F8917))="Neurology","Neurology",IF(TRIM(LOWER(F8917))="general ward","General",IF(TRIM(LOWER(F8917))="general","General",IF(TRIM(LOWER(F8917))="cardiology","Cardiology",IF(TRIM(LOWER(F8917))="Cardiology","Cardiology",IF(TRIM(LOWER(F8917))="Peads","Pediatrics",IF(TRIM(LOWER(F8917))="Pediatrics","Pediatrics",IF(TRIM(LOWER(F8917))="orthopedics","Orthopedics",IF(TRIM(LOWER(F8917))="Neurology","Neurology",IF(TRIM(LOWER(F8917))="Oncology","Oncology")))))))))))</f>
        <v>Oncology</v>
      </c>
      <c r="P8917" s="3" t="str">
        <f t="shared" si="834"/>
        <v>Private</v>
      </c>
      <c r="Q8917" s="5">
        <f t="shared" si="835"/>
        <v>14</v>
      </c>
      <c r="R8917" s="1">
        <f t="shared" si="836"/>
        <v>326764.37</v>
      </c>
      <c r="S8917" s="1">
        <f t="shared" si="837"/>
        <v>1</v>
      </c>
      <c r="T8917" s="1" t="str">
        <f t="shared" si="838"/>
        <v>66+</v>
      </c>
      <c r="U8917" s="1" t="str">
        <f t="shared" si="839"/>
        <v>No</v>
      </c>
    </row>
    <row r="8918" spans="1:21">
      <c r="A8918" s="1">
        <v>8917</v>
      </c>
      <c r="B8918" s="1">
        <v>8</v>
      </c>
      <c r="C8918" s="1" t="s">
        <v>29</v>
      </c>
      <c r="D8918" s="2">
        <v>44956</v>
      </c>
      <c r="E8918" s="2">
        <v>44964</v>
      </c>
      <c r="F8918" s="1" t="s">
        <v>28</v>
      </c>
      <c r="G8918" s="1" t="s">
        <v>46</v>
      </c>
      <c r="H8918" s="1" t="s">
        <v>39</v>
      </c>
      <c r="I8918" s="1">
        <v>151785.44</v>
      </c>
      <c r="J8918" s="1" t="s">
        <v>16</v>
      </c>
      <c r="K8918" s="1" t="s">
        <v>25</v>
      </c>
      <c r="N8918" s="3" t="str">
        <f>IF(LEFT(LOWER(C8918),1)="m","Male",IF(LEFT(LOWER(C8918),1)="f","Female","Unknown"))</f>
        <v>Female</v>
      </c>
      <c r="O8918" s="4" t="str">
        <f>IF(TRIM(LOWER(F8918))="neuro","Neurology",IF(TRIM(LOWER(F8918))="Neurology","Neurology",IF(TRIM(LOWER(F8918))="general ward","General",IF(TRIM(LOWER(F8918))="general","General",IF(TRIM(LOWER(F8918))="cardiology","Cardiology",IF(TRIM(LOWER(F8918))="Cardiology","Cardiology",IF(TRIM(LOWER(F8918))="Peads","Pediatrics",IF(TRIM(LOWER(F8918))="Pediatrics","Pediatrics",IF(TRIM(LOWER(F8918))="orthopedics","Orthopedics",IF(TRIM(LOWER(F8918))="Neurology","Neurology",IF(TRIM(LOWER(F8918))="Oncology","Oncology")))))))))))</f>
        <v>Orthopedics</v>
      </c>
      <c r="P8918" s="3" t="str">
        <f t="shared" si="834"/>
        <v>Self</v>
      </c>
      <c r="Q8918" s="5">
        <f t="shared" si="835"/>
        <v>8</v>
      </c>
      <c r="R8918" s="1">
        <f t="shared" si="836"/>
        <v>151785.44</v>
      </c>
      <c r="S8918" s="1">
        <f t="shared" si="837"/>
        <v>1</v>
      </c>
      <c r="T8918" s="1" t="str">
        <f t="shared" si="838"/>
        <v>0-17</v>
      </c>
      <c r="U8918" s="1" t="str">
        <f t="shared" si="839"/>
        <v>Yes</v>
      </c>
    </row>
    <row r="8919" spans="1:21">
      <c r="A8919" s="1">
        <v>8918</v>
      </c>
      <c r="B8919" s="1">
        <v>71</v>
      </c>
      <c r="C8919" s="1" t="s">
        <v>18</v>
      </c>
      <c r="D8919" s="2">
        <v>44933</v>
      </c>
      <c r="E8919" s="2">
        <v>44950</v>
      </c>
      <c r="F8919" s="1" t="s">
        <v>50</v>
      </c>
      <c r="G8919" s="1" t="s">
        <v>36</v>
      </c>
      <c r="H8919" s="1" t="s">
        <v>48</v>
      </c>
      <c r="I8919" s="1">
        <v>223077.39</v>
      </c>
      <c r="J8919" s="1" t="s">
        <v>25</v>
      </c>
      <c r="K8919" s="1" t="s">
        <v>16</v>
      </c>
      <c r="N8919" s="3" t="str">
        <f>IF(LEFT(LOWER(C8919),1)="m","Male",IF(LEFT(LOWER(C8919),1)="f","Female","Unknown"))</f>
        <v>Male</v>
      </c>
      <c r="O8919" s="4" t="str">
        <f>IF(TRIM(LOWER(F8919))="neuro","Neurology",IF(TRIM(LOWER(F8919))="Neurology","Neurology",IF(TRIM(LOWER(F8919))="general ward","General",IF(TRIM(LOWER(F8919))="general","General",IF(TRIM(LOWER(F8919))="cardiology","Cardiology",IF(TRIM(LOWER(F8919))="Cardiology","Cardiology",IF(TRIM(LOWER(F8919))="Peads","Pediatrics",IF(TRIM(LOWER(F8919))="Pediatrics","Pediatrics",IF(TRIM(LOWER(F8919))="orthopedics","Orthopedics",IF(TRIM(LOWER(F8919))="Neurology","Neurology",IF(TRIM(LOWER(F8919))="Oncology","Oncology")))))))))))</f>
        <v>Cardiology</v>
      </c>
      <c r="P8919" s="3" t="str">
        <f t="shared" si="834"/>
        <v>Government</v>
      </c>
      <c r="Q8919" s="5">
        <f t="shared" si="835"/>
        <v>17</v>
      </c>
      <c r="R8919" s="1">
        <f t="shared" si="836"/>
        <v>223077.39</v>
      </c>
      <c r="S8919" s="1">
        <f t="shared" si="837"/>
        <v>1</v>
      </c>
      <c r="T8919" s="1" t="str">
        <f t="shared" si="838"/>
        <v>66+</v>
      </c>
      <c r="U8919" s="1" t="str">
        <f t="shared" si="839"/>
        <v>Yes</v>
      </c>
    </row>
    <row r="8920" spans="1:21">
      <c r="A8920" s="1">
        <v>8919</v>
      </c>
      <c r="B8920" s="1">
        <v>50</v>
      </c>
      <c r="C8920" s="1" t="s">
        <v>44</v>
      </c>
      <c r="D8920" s="2">
        <v>45017</v>
      </c>
      <c r="E8920" s="2">
        <v>45029</v>
      </c>
      <c r="F8920" s="1" t="s">
        <v>50</v>
      </c>
      <c r="G8920" s="1" t="s">
        <v>41</v>
      </c>
      <c r="H8920" s="1" t="s">
        <v>48</v>
      </c>
      <c r="I8920" s="1">
        <v>87069.07</v>
      </c>
      <c r="J8920" s="1" t="s">
        <v>38</v>
      </c>
      <c r="K8920" s="1" t="s">
        <v>38</v>
      </c>
      <c r="N8920" s="3" t="str">
        <f>IF(LEFT(LOWER(C8920),1)="m","Male",IF(LEFT(LOWER(C8920),1)="f","Female","Unknown"))</f>
        <v>Female</v>
      </c>
      <c r="O8920" s="4" t="str">
        <f>IF(TRIM(LOWER(F8920))="neuro","Neurology",IF(TRIM(LOWER(F8920))="Neurology","Neurology",IF(TRIM(LOWER(F8920))="general ward","General",IF(TRIM(LOWER(F8920))="general","General",IF(TRIM(LOWER(F8920))="cardiology","Cardiology",IF(TRIM(LOWER(F8920))="Cardiology","Cardiology",IF(TRIM(LOWER(F8920))="Peads","Pediatrics",IF(TRIM(LOWER(F8920))="Pediatrics","Pediatrics",IF(TRIM(LOWER(F8920))="orthopedics","Orthopedics",IF(TRIM(LOWER(F8920))="Neurology","Neurology",IF(TRIM(LOWER(F8920))="Oncology","Oncology")))))))))))</f>
        <v>Cardiology</v>
      </c>
      <c r="P8920" s="3" t="str">
        <f t="shared" si="834"/>
        <v>Unknown</v>
      </c>
      <c r="Q8920" s="5">
        <f t="shared" si="835"/>
        <v>12</v>
      </c>
      <c r="R8920" s="1">
        <f t="shared" si="836"/>
        <v>87069.07</v>
      </c>
      <c r="S8920" s="1">
        <f t="shared" si="837"/>
        <v>0</v>
      </c>
      <c r="T8920" s="1" t="str">
        <f t="shared" si="838"/>
        <v>36-50</v>
      </c>
      <c r="U8920" s="1" t="str">
        <f t="shared" si="839"/>
        <v>No</v>
      </c>
    </row>
    <row r="8921" spans="1:21">
      <c r="A8921" s="1">
        <v>8920</v>
      </c>
      <c r="B8921" s="1">
        <v>8</v>
      </c>
      <c r="C8921" s="1" t="s">
        <v>44</v>
      </c>
      <c r="D8921" s="2">
        <v>45033</v>
      </c>
      <c r="E8921" s="2">
        <v>45039</v>
      </c>
      <c r="F8921" s="1" t="s">
        <v>45</v>
      </c>
      <c r="G8921" s="1" t="s">
        <v>14</v>
      </c>
      <c r="H8921" s="1" t="s">
        <v>51</v>
      </c>
      <c r="I8921" s="1">
        <v>322720.48</v>
      </c>
      <c r="J8921" s="1" t="s">
        <v>25</v>
      </c>
      <c r="K8921" s="1" t="s">
        <v>42</v>
      </c>
      <c r="N8921" s="3" t="str">
        <f>IF(LEFT(LOWER(C8921),1)="m","Male",IF(LEFT(LOWER(C8921),1)="f","Female","Unknown"))</f>
        <v>Female</v>
      </c>
      <c r="O8921" s="4" t="str">
        <f>IF(TRIM(LOWER(F8921))="neuro","Neurology",IF(TRIM(LOWER(F8921))="Neurology","Neurology",IF(TRIM(LOWER(F8921))="general ward","General",IF(TRIM(LOWER(F8921))="general","General",IF(TRIM(LOWER(F8921))="cardiology","Cardiology",IF(TRIM(LOWER(F8921))="Cardiology","Cardiology",IF(TRIM(LOWER(F8921))="Peads","Pediatrics",IF(TRIM(LOWER(F8921))="Pediatrics","Pediatrics",IF(TRIM(LOWER(F8921))="orthopedics","Orthopedics",IF(TRIM(LOWER(F8921))="Neurology","Neurology",IF(TRIM(LOWER(F8921))="Oncology","Oncology")))))))))))</f>
        <v>Neurology</v>
      </c>
      <c r="P8921" s="3" t="str">
        <f t="shared" si="834"/>
        <v>Private</v>
      </c>
      <c r="Q8921" s="5">
        <f t="shared" si="835"/>
        <v>6</v>
      </c>
      <c r="R8921" s="1">
        <f t="shared" si="836"/>
        <v>322720.48</v>
      </c>
      <c r="S8921" s="1">
        <f t="shared" si="837"/>
        <v>0</v>
      </c>
      <c r="T8921" s="1" t="str">
        <f t="shared" si="838"/>
        <v>0-17</v>
      </c>
      <c r="U8921" s="1" t="str">
        <f t="shared" si="839"/>
        <v>Yes</v>
      </c>
    </row>
    <row r="8922" spans="1:21">
      <c r="A8922" s="1">
        <v>8921</v>
      </c>
      <c r="B8922" s="1">
        <v>36</v>
      </c>
      <c r="C8922" s="1" t="s">
        <v>34</v>
      </c>
      <c r="D8922" s="2">
        <v>45353</v>
      </c>
      <c r="E8922" s="2">
        <v>45359</v>
      </c>
      <c r="F8922" s="1" t="s">
        <v>30</v>
      </c>
      <c r="G8922" s="1" t="s">
        <v>22</v>
      </c>
      <c r="H8922" s="1" t="s">
        <v>47</v>
      </c>
      <c r="I8922" s="1">
        <v>42882.27</v>
      </c>
      <c r="J8922" s="1" t="s">
        <v>42</v>
      </c>
      <c r="K8922" s="1" t="s">
        <v>42</v>
      </c>
      <c r="N8922" s="3" t="str">
        <f>IF(LEFT(LOWER(C8922),1)="m","Male",IF(LEFT(LOWER(C8922),1)="f","Female","Unknown"))</f>
        <v>Male</v>
      </c>
      <c r="O8922" s="4" t="str">
        <f>IF(TRIM(LOWER(F8922))="neuro","Neurology",IF(TRIM(LOWER(F8922))="Neurology","Neurology",IF(TRIM(LOWER(F8922))="general ward","General",IF(TRIM(LOWER(F8922))="general","General",IF(TRIM(LOWER(F8922))="cardiology","Cardiology",IF(TRIM(LOWER(F8922))="Cardiology","Cardiology",IF(TRIM(LOWER(F8922))="Peads","Pediatrics",IF(TRIM(LOWER(F8922))="Pediatrics","Pediatrics",IF(TRIM(LOWER(F8922))="orthopedics","Orthopedics",IF(TRIM(LOWER(F8922))="Neurology","Neurology",IF(TRIM(LOWER(F8922))="Oncology","Oncology")))))))))))</f>
        <v>Pediatrics</v>
      </c>
      <c r="P8922" s="3" t="str">
        <f t="shared" si="834"/>
        <v>Government</v>
      </c>
      <c r="Q8922" s="5">
        <f t="shared" si="835"/>
        <v>6</v>
      </c>
      <c r="R8922" s="1">
        <f t="shared" si="836"/>
        <v>42882.27</v>
      </c>
      <c r="S8922" s="1">
        <f t="shared" si="837"/>
        <v>0</v>
      </c>
      <c r="T8922" s="1" t="str">
        <f t="shared" si="838"/>
        <v>36-50</v>
      </c>
      <c r="U8922" s="1" t="str">
        <f t="shared" si="839"/>
        <v>No</v>
      </c>
    </row>
    <row r="8923" spans="1:21">
      <c r="A8923" s="1">
        <v>8922</v>
      </c>
      <c r="B8923" s="1">
        <v>1</v>
      </c>
      <c r="C8923" s="1" t="s">
        <v>34</v>
      </c>
      <c r="D8923" s="2">
        <v>45421</v>
      </c>
      <c r="E8923" s="2">
        <v>45433</v>
      </c>
      <c r="F8923" s="1" t="s">
        <v>45</v>
      </c>
      <c r="G8923" s="1" t="s">
        <v>14</v>
      </c>
      <c r="H8923" s="1" t="s">
        <v>39</v>
      </c>
      <c r="I8923" s="1">
        <v>79821.66</v>
      </c>
      <c r="J8923" s="1" t="s">
        <v>16</v>
      </c>
      <c r="K8923" s="1" t="s">
        <v>25</v>
      </c>
      <c r="N8923" s="3" t="str">
        <f>IF(LEFT(LOWER(C8923),1)="m","Male",IF(LEFT(LOWER(C8923),1)="f","Female","Unknown"))</f>
        <v>Male</v>
      </c>
      <c r="O8923" s="4" t="str">
        <f>IF(TRIM(LOWER(F8923))="neuro","Neurology",IF(TRIM(LOWER(F8923))="Neurology","Neurology",IF(TRIM(LOWER(F8923))="general ward","General",IF(TRIM(LOWER(F8923))="general","General",IF(TRIM(LOWER(F8923))="cardiology","Cardiology",IF(TRIM(LOWER(F8923))="Cardiology","Cardiology",IF(TRIM(LOWER(F8923))="Peads","Pediatrics",IF(TRIM(LOWER(F8923))="Pediatrics","Pediatrics",IF(TRIM(LOWER(F8923))="orthopedics","Orthopedics",IF(TRIM(LOWER(F8923))="Neurology","Neurology",IF(TRIM(LOWER(F8923))="Oncology","Oncology")))))))))))</f>
        <v>Neurology</v>
      </c>
      <c r="P8923" s="3" t="str">
        <f t="shared" si="834"/>
        <v>Private</v>
      </c>
      <c r="Q8923" s="5">
        <f t="shared" si="835"/>
        <v>12</v>
      </c>
      <c r="R8923" s="1">
        <f t="shared" si="836"/>
        <v>79821.66</v>
      </c>
      <c r="S8923" s="1">
        <f t="shared" si="837"/>
        <v>1</v>
      </c>
      <c r="T8923" s="1" t="str">
        <f t="shared" si="838"/>
        <v>0-17</v>
      </c>
      <c r="U8923" s="1" t="str">
        <f t="shared" si="839"/>
        <v>Yes</v>
      </c>
    </row>
    <row r="8924" spans="1:21">
      <c r="A8924" s="1">
        <v>8923</v>
      </c>
      <c r="B8924" s="1">
        <v>21</v>
      </c>
      <c r="C8924" s="1" t="s">
        <v>29</v>
      </c>
      <c r="D8924" s="2">
        <v>45448</v>
      </c>
      <c r="E8924" s="2">
        <v>45455</v>
      </c>
      <c r="F8924" s="1" t="s">
        <v>52</v>
      </c>
      <c r="G8924" s="1" t="s">
        <v>33</v>
      </c>
      <c r="H8924" s="1" t="s">
        <v>32</v>
      </c>
      <c r="I8924" s="1">
        <v>209061.67</v>
      </c>
      <c r="J8924" s="1" t="s">
        <v>16</v>
      </c>
      <c r="K8924" s="1" t="s">
        <v>16</v>
      </c>
      <c r="N8924" s="3" t="str">
        <f>IF(LEFT(LOWER(C8924),1)="m","Male",IF(LEFT(LOWER(C8924),1)="f","Female","Unknown"))</f>
        <v>Female</v>
      </c>
      <c r="O8924" s="4" t="str">
        <f>IF(TRIM(LOWER(F8924))="neuro","Neurology",IF(TRIM(LOWER(F8924))="Neurology","Neurology",IF(TRIM(LOWER(F8924))="general ward","General",IF(TRIM(LOWER(F8924))="general","General",IF(TRIM(LOWER(F8924))="cardiology","Cardiology",IF(TRIM(LOWER(F8924))="Cardiology","Cardiology",IF(TRIM(LOWER(F8924))="Peads","Pediatrics",IF(TRIM(LOWER(F8924))="Pediatrics","Pediatrics",IF(TRIM(LOWER(F8924))="orthopedics","Orthopedics",IF(TRIM(LOWER(F8924))="Neurology","Neurology",IF(TRIM(LOWER(F8924))="Oncology","Oncology")))))))))))</f>
        <v>Oncology</v>
      </c>
      <c r="P8924" s="3" t="str">
        <f t="shared" si="834"/>
        <v>Self</v>
      </c>
      <c r="Q8924" s="5">
        <f t="shared" si="835"/>
        <v>7</v>
      </c>
      <c r="R8924" s="1">
        <f t="shared" si="836"/>
        <v>209061.67</v>
      </c>
      <c r="S8924" s="1">
        <f t="shared" si="837"/>
        <v>1</v>
      </c>
      <c r="T8924" s="1" t="str">
        <f t="shared" si="838"/>
        <v>18-35</v>
      </c>
      <c r="U8924" s="1" t="str">
        <f t="shared" si="839"/>
        <v>Yes</v>
      </c>
    </row>
    <row r="8925" spans="1:21">
      <c r="A8925" s="1">
        <v>8924</v>
      </c>
      <c r="B8925" s="1">
        <v>24</v>
      </c>
      <c r="C8925" s="1" t="s">
        <v>44</v>
      </c>
      <c r="D8925" s="2">
        <v>45380</v>
      </c>
      <c r="E8925" s="2">
        <v>45387</v>
      </c>
      <c r="F8925" s="1" t="s">
        <v>30</v>
      </c>
      <c r="G8925" s="1" t="s">
        <v>22</v>
      </c>
      <c r="H8925" s="1" t="s">
        <v>32</v>
      </c>
      <c r="I8925" s="1">
        <v>196924.13</v>
      </c>
      <c r="J8925" s="1" t="s">
        <v>38</v>
      </c>
      <c r="K8925" s="1" t="s">
        <v>20</v>
      </c>
      <c r="N8925" s="3" t="str">
        <f>IF(LEFT(LOWER(C8925),1)="m","Male",IF(LEFT(LOWER(C8925),1)="f","Female","Unknown"))</f>
        <v>Female</v>
      </c>
      <c r="O8925" s="4" t="str">
        <f>IF(TRIM(LOWER(F8925))="neuro","Neurology",IF(TRIM(LOWER(F8925))="Neurology","Neurology",IF(TRIM(LOWER(F8925))="general ward","General",IF(TRIM(LOWER(F8925))="general","General",IF(TRIM(LOWER(F8925))="cardiology","Cardiology",IF(TRIM(LOWER(F8925))="Cardiology","Cardiology",IF(TRIM(LOWER(F8925))="Peads","Pediatrics",IF(TRIM(LOWER(F8925))="Pediatrics","Pediatrics",IF(TRIM(LOWER(F8925))="orthopedics","Orthopedics",IF(TRIM(LOWER(F8925))="Neurology","Neurology",IF(TRIM(LOWER(F8925))="Oncology","Oncology")))))))))))</f>
        <v>Pediatrics</v>
      </c>
      <c r="P8925" s="3" t="str">
        <f t="shared" si="834"/>
        <v>Government</v>
      </c>
      <c r="Q8925" s="5">
        <f t="shared" si="835"/>
        <v>7</v>
      </c>
      <c r="R8925" s="1">
        <f t="shared" si="836"/>
        <v>196924.13</v>
      </c>
      <c r="S8925" s="1">
        <f t="shared" si="837"/>
        <v>0</v>
      </c>
      <c r="T8925" s="1" t="str">
        <f t="shared" si="838"/>
        <v>18-35</v>
      </c>
      <c r="U8925" s="1" t="str">
        <f t="shared" si="839"/>
        <v>No</v>
      </c>
    </row>
    <row r="8926" spans="1:21">
      <c r="A8926" s="1">
        <v>8925</v>
      </c>
      <c r="B8926" s="1">
        <v>94</v>
      </c>
      <c r="C8926" s="1" t="s">
        <v>26</v>
      </c>
      <c r="D8926" s="2">
        <v>45484</v>
      </c>
      <c r="E8926" s="2">
        <v>45498</v>
      </c>
      <c r="F8926" s="1" t="s">
        <v>45</v>
      </c>
      <c r="G8926" s="1" t="s">
        <v>14</v>
      </c>
      <c r="H8926" s="1" t="s">
        <v>32</v>
      </c>
      <c r="I8926" s="1">
        <v>161250.23999999999</v>
      </c>
      <c r="J8926" s="1" t="s">
        <v>17</v>
      </c>
      <c r="K8926" s="1" t="s">
        <v>42</v>
      </c>
      <c r="N8926" s="3" t="str">
        <f>IF(LEFT(LOWER(C8926),1)="m","Male",IF(LEFT(LOWER(C8926),1)="f","Female","Unknown"))</f>
        <v>Female</v>
      </c>
      <c r="O8926" s="4" t="str">
        <f>IF(TRIM(LOWER(F8926))="neuro","Neurology",IF(TRIM(LOWER(F8926))="Neurology","Neurology",IF(TRIM(LOWER(F8926))="general ward","General",IF(TRIM(LOWER(F8926))="general","General",IF(TRIM(LOWER(F8926))="cardiology","Cardiology",IF(TRIM(LOWER(F8926))="Cardiology","Cardiology",IF(TRIM(LOWER(F8926))="Peads","Pediatrics",IF(TRIM(LOWER(F8926))="Pediatrics","Pediatrics",IF(TRIM(LOWER(F8926))="orthopedics","Orthopedics",IF(TRIM(LOWER(F8926))="Neurology","Neurology",IF(TRIM(LOWER(F8926))="Oncology","Oncology")))))))))))</f>
        <v>Neurology</v>
      </c>
      <c r="P8926" s="3" t="str">
        <f t="shared" si="834"/>
        <v>Private</v>
      </c>
      <c r="Q8926" s="5">
        <f t="shared" si="835"/>
        <v>14</v>
      </c>
      <c r="R8926" s="1">
        <f t="shared" si="836"/>
        <v>161250.23999999999</v>
      </c>
      <c r="S8926" s="1">
        <f t="shared" si="837"/>
        <v>0</v>
      </c>
      <c r="T8926" s="1" t="str">
        <f t="shared" si="838"/>
        <v>66+</v>
      </c>
      <c r="U8926" s="1" t="str">
        <f t="shared" si="839"/>
        <v>Yes</v>
      </c>
    </row>
    <row r="8927" spans="1:21">
      <c r="A8927" s="1">
        <v>8926</v>
      </c>
      <c r="B8927" s="1">
        <v>62</v>
      </c>
      <c r="C8927" s="1" t="s">
        <v>26</v>
      </c>
      <c r="D8927" s="2">
        <v>45399</v>
      </c>
      <c r="E8927" s="2">
        <v>45413</v>
      </c>
      <c r="F8927" s="1" t="s">
        <v>50</v>
      </c>
      <c r="G8927" s="1" t="s">
        <v>31</v>
      </c>
      <c r="H8927" s="1" t="s">
        <v>37</v>
      </c>
      <c r="I8927" s="1">
        <v>140967.92000000001</v>
      </c>
      <c r="J8927" s="1" t="s">
        <v>42</v>
      </c>
      <c r="K8927" s="1" t="s">
        <v>17</v>
      </c>
      <c r="N8927" s="3" t="str">
        <f>IF(LEFT(LOWER(C8927),1)="m","Male",IF(LEFT(LOWER(C8927),1)="f","Female","Unknown"))</f>
        <v>Female</v>
      </c>
      <c r="O8927" s="4" t="str">
        <f>IF(TRIM(LOWER(F8927))="neuro","Neurology",IF(TRIM(LOWER(F8927))="Neurology","Neurology",IF(TRIM(LOWER(F8927))="general ward","General",IF(TRIM(LOWER(F8927))="general","General",IF(TRIM(LOWER(F8927))="cardiology","Cardiology",IF(TRIM(LOWER(F8927))="Cardiology","Cardiology",IF(TRIM(LOWER(F8927))="Peads","Pediatrics",IF(TRIM(LOWER(F8927))="Pediatrics","Pediatrics",IF(TRIM(LOWER(F8927))="orthopedics","Orthopedics",IF(TRIM(LOWER(F8927))="Neurology","Neurology",IF(TRIM(LOWER(F8927))="Oncology","Oncology")))))))))))</f>
        <v>Cardiology</v>
      </c>
      <c r="P8927" s="3" t="str">
        <f t="shared" si="834"/>
        <v>Private</v>
      </c>
      <c r="Q8927" s="5">
        <f t="shared" si="835"/>
        <v>14</v>
      </c>
      <c r="R8927" s="1">
        <f t="shared" si="836"/>
        <v>140967.92000000001</v>
      </c>
      <c r="S8927" s="1">
        <f t="shared" si="837"/>
        <v>1</v>
      </c>
      <c r="T8927" s="1" t="str">
        <f t="shared" si="838"/>
        <v>51-65</v>
      </c>
      <c r="U8927" s="1" t="str">
        <f t="shared" si="839"/>
        <v>No</v>
      </c>
    </row>
    <row r="8928" spans="1:21">
      <c r="A8928" s="1">
        <v>8927</v>
      </c>
      <c r="B8928" s="1">
        <v>74</v>
      </c>
      <c r="C8928" s="1" t="s">
        <v>27</v>
      </c>
      <c r="D8928" s="2">
        <v>45041</v>
      </c>
      <c r="E8928" s="2">
        <v>45050</v>
      </c>
      <c r="F8928" s="1" t="s">
        <v>30</v>
      </c>
      <c r="G8928" s="1" t="s">
        <v>14</v>
      </c>
      <c r="H8928" s="1" t="s">
        <v>48</v>
      </c>
      <c r="I8928" s="1">
        <v>215916.08</v>
      </c>
      <c r="K8928" s="1" t="s">
        <v>20</v>
      </c>
      <c r="N8928" s="3" t="str">
        <f>IF(LEFT(LOWER(C8928),1)="m","Male",IF(LEFT(LOWER(C8928),1)="f","Female","Unknown"))</f>
        <v>Male</v>
      </c>
      <c r="O8928" s="4" t="str">
        <f>IF(TRIM(LOWER(F8928))="neuro","Neurology",IF(TRIM(LOWER(F8928))="Neurology","Neurology",IF(TRIM(LOWER(F8928))="general ward","General",IF(TRIM(LOWER(F8928))="general","General",IF(TRIM(LOWER(F8928))="cardiology","Cardiology",IF(TRIM(LOWER(F8928))="Cardiology","Cardiology",IF(TRIM(LOWER(F8928))="Peads","Pediatrics",IF(TRIM(LOWER(F8928))="Pediatrics","Pediatrics",IF(TRIM(LOWER(F8928))="orthopedics","Orthopedics",IF(TRIM(LOWER(F8928))="Neurology","Neurology",IF(TRIM(LOWER(F8928))="Oncology","Oncology")))))))))))</f>
        <v>Pediatrics</v>
      </c>
      <c r="P8928" s="3" t="str">
        <f t="shared" si="834"/>
        <v>Private</v>
      </c>
      <c r="Q8928" s="5">
        <f t="shared" si="835"/>
        <v>9</v>
      </c>
      <c r="R8928" s="1">
        <f t="shared" si="836"/>
        <v>215916.08</v>
      </c>
      <c r="S8928" s="1">
        <f t="shared" si="837"/>
        <v>0</v>
      </c>
      <c r="T8928" s="1" t="str">
        <f t="shared" si="838"/>
        <v>66+</v>
      </c>
      <c r="U8928" s="1" t="str">
        <f t="shared" si="839"/>
        <v>Unknown</v>
      </c>
    </row>
    <row r="8929" spans="1:21">
      <c r="A8929" s="1">
        <v>8928</v>
      </c>
      <c r="B8929" s="1">
        <v>24</v>
      </c>
      <c r="C8929" s="1" t="s">
        <v>12</v>
      </c>
      <c r="D8929" s="2">
        <v>45554</v>
      </c>
      <c r="E8929" s="2">
        <v>45561</v>
      </c>
      <c r="F8929" s="1" t="s">
        <v>49</v>
      </c>
      <c r="G8929" s="1" t="s">
        <v>46</v>
      </c>
      <c r="H8929" s="1" t="s">
        <v>51</v>
      </c>
      <c r="I8929" s="1">
        <v>339649.54</v>
      </c>
      <c r="J8929" s="1" t="s">
        <v>38</v>
      </c>
      <c r="K8929" s="1" t="s">
        <v>20</v>
      </c>
      <c r="N8929" s="3" t="str">
        <f>IF(LEFT(LOWER(C8929),1)="m","Male",IF(LEFT(LOWER(C8929),1)="f","Female","Unknown"))</f>
        <v>Unknown</v>
      </c>
      <c r="O8929" s="4" t="str">
        <f>IF(TRIM(LOWER(F8929))="neuro","Neurology",IF(TRIM(LOWER(F8929))="Neurology","Neurology",IF(TRIM(LOWER(F8929))="general ward","General",IF(TRIM(LOWER(F8929))="general","General",IF(TRIM(LOWER(F8929))="cardiology","Cardiology",IF(TRIM(LOWER(F8929))="Cardiology","Cardiology",IF(TRIM(LOWER(F8929))="Peads","Pediatrics",IF(TRIM(LOWER(F8929))="Pediatrics","Pediatrics",IF(TRIM(LOWER(F8929))="orthopedics","Orthopedics",IF(TRIM(LOWER(F8929))="Neurology","Neurology",IF(TRIM(LOWER(F8929))="Oncology","Oncology")))))))))))</f>
        <v>Oncology</v>
      </c>
      <c r="P8929" s="3" t="str">
        <f t="shared" si="834"/>
        <v>Self</v>
      </c>
      <c r="Q8929" s="5">
        <f t="shared" si="835"/>
        <v>7</v>
      </c>
      <c r="R8929" s="1">
        <f t="shared" si="836"/>
        <v>339649.54</v>
      </c>
      <c r="S8929" s="1">
        <f t="shared" si="837"/>
        <v>0</v>
      </c>
      <c r="T8929" s="1" t="str">
        <f t="shared" si="838"/>
        <v>18-35</v>
      </c>
      <c r="U8929" s="1" t="str">
        <f t="shared" si="839"/>
        <v>No</v>
      </c>
    </row>
    <row r="8930" spans="1:21">
      <c r="A8930" s="1">
        <v>8929</v>
      </c>
      <c r="B8930" s="1">
        <v>82</v>
      </c>
      <c r="C8930" s="1" t="s">
        <v>18</v>
      </c>
      <c r="D8930" s="2">
        <v>45080</v>
      </c>
      <c r="E8930" s="2">
        <v>45086</v>
      </c>
      <c r="F8930" s="1" t="s">
        <v>40</v>
      </c>
      <c r="G8930" s="1" t="s">
        <v>33</v>
      </c>
      <c r="H8930" s="1" t="s">
        <v>47</v>
      </c>
      <c r="I8930" s="1">
        <v>65204.61</v>
      </c>
      <c r="K8930" s="1" t="s">
        <v>16</v>
      </c>
      <c r="N8930" s="3" t="str">
        <f>IF(LEFT(LOWER(C8930),1)="m","Male",IF(LEFT(LOWER(C8930),1)="f","Female","Unknown"))</f>
        <v>Male</v>
      </c>
      <c r="O8930" s="4" t="str">
        <f>IF(TRIM(LOWER(F8930))="neuro","Neurology",IF(TRIM(LOWER(F8930))="Neurology","Neurology",IF(TRIM(LOWER(F8930))="general ward","General",IF(TRIM(LOWER(F8930))="general","General",IF(TRIM(LOWER(F8930))="cardiology","Cardiology",IF(TRIM(LOWER(F8930))="Cardiology","Cardiology",IF(TRIM(LOWER(F8930))="Peads","Pediatrics",IF(TRIM(LOWER(F8930))="Pediatrics","Pediatrics",IF(TRIM(LOWER(F8930))="orthopedics","Orthopedics",IF(TRIM(LOWER(F8930))="Neurology","Neurology",IF(TRIM(LOWER(F8930))="Oncology","Oncology")))))))))))</f>
        <v>Pediatrics</v>
      </c>
      <c r="P8930" s="3" t="str">
        <f t="shared" si="834"/>
        <v>Self</v>
      </c>
      <c r="Q8930" s="5">
        <f t="shared" si="835"/>
        <v>6</v>
      </c>
      <c r="R8930" s="1">
        <f t="shared" si="836"/>
        <v>65204.61</v>
      </c>
      <c r="S8930" s="1">
        <f t="shared" si="837"/>
        <v>1</v>
      </c>
      <c r="T8930" s="1" t="str">
        <f t="shared" si="838"/>
        <v>66+</v>
      </c>
      <c r="U8930" s="1" t="str">
        <f t="shared" si="839"/>
        <v>Unknown</v>
      </c>
    </row>
    <row r="8931" spans="1:21">
      <c r="A8931" s="1">
        <v>8930</v>
      </c>
      <c r="B8931" s="1">
        <v>49</v>
      </c>
      <c r="C8931" s="1" t="s">
        <v>29</v>
      </c>
      <c r="D8931" s="2">
        <v>45428</v>
      </c>
      <c r="E8931" s="2">
        <v>45448</v>
      </c>
      <c r="F8931" s="1" t="s">
        <v>52</v>
      </c>
      <c r="G8931" s="1" t="s">
        <v>41</v>
      </c>
      <c r="H8931" s="1" t="s">
        <v>47</v>
      </c>
      <c r="I8931" s="1">
        <v>142568.56</v>
      </c>
      <c r="J8931" s="1" t="s">
        <v>42</v>
      </c>
      <c r="K8931" s="1" t="s">
        <v>25</v>
      </c>
      <c r="N8931" s="3" t="str">
        <f>IF(LEFT(LOWER(C8931),1)="m","Male",IF(LEFT(LOWER(C8931),1)="f","Female","Unknown"))</f>
        <v>Female</v>
      </c>
      <c r="O8931" s="4" t="str">
        <f>IF(TRIM(LOWER(F8931))="neuro","Neurology",IF(TRIM(LOWER(F8931))="Neurology","Neurology",IF(TRIM(LOWER(F8931))="general ward","General",IF(TRIM(LOWER(F8931))="general","General",IF(TRIM(LOWER(F8931))="cardiology","Cardiology",IF(TRIM(LOWER(F8931))="Cardiology","Cardiology",IF(TRIM(LOWER(F8931))="Peads","Pediatrics",IF(TRIM(LOWER(F8931))="Pediatrics","Pediatrics",IF(TRIM(LOWER(F8931))="orthopedics","Orthopedics",IF(TRIM(LOWER(F8931))="Neurology","Neurology",IF(TRIM(LOWER(F8931))="Oncology","Oncology")))))))))))</f>
        <v>Oncology</v>
      </c>
      <c r="P8931" s="3" t="str">
        <f t="shared" si="834"/>
        <v>Unknown</v>
      </c>
      <c r="Q8931" s="5">
        <f t="shared" si="835"/>
        <v>20</v>
      </c>
      <c r="R8931" s="1">
        <f t="shared" si="836"/>
        <v>142568.56</v>
      </c>
      <c r="S8931" s="1">
        <f t="shared" si="837"/>
        <v>1</v>
      </c>
      <c r="T8931" s="1" t="str">
        <f t="shared" si="838"/>
        <v>36-50</v>
      </c>
      <c r="U8931" s="1" t="str">
        <f t="shared" si="839"/>
        <v>No</v>
      </c>
    </row>
    <row r="8932" spans="1:21">
      <c r="A8932" s="1">
        <v>8931</v>
      </c>
      <c r="B8932" s="1">
        <v>39</v>
      </c>
      <c r="C8932" s="1" t="s">
        <v>18</v>
      </c>
      <c r="D8932" s="2">
        <v>44931</v>
      </c>
      <c r="E8932" s="2">
        <v>44944</v>
      </c>
      <c r="F8932" s="1" t="s">
        <v>40</v>
      </c>
      <c r="G8932" s="1" t="s">
        <v>41</v>
      </c>
      <c r="H8932" s="1" t="s">
        <v>51</v>
      </c>
      <c r="I8932" s="1">
        <v>266897.08</v>
      </c>
      <c r="J8932" s="1" t="s">
        <v>17</v>
      </c>
      <c r="K8932" s="1" t="s">
        <v>38</v>
      </c>
      <c r="N8932" s="3" t="str">
        <f>IF(LEFT(LOWER(C8932),1)="m","Male",IF(LEFT(LOWER(C8932),1)="f","Female","Unknown"))</f>
        <v>Male</v>
      </c>
      <c r="O8932" s="4" t="str">
        <f>IF(TRIM(LOWER(F8932))="neuro","Neurology",IF(TRIM(LOWER(F8932))="Neurology","Neurology",IF(TRIM(LOWER(F8932))="general ward","General",IF(TRIM(LOWER(F8932))="general","General",IF(TRIM(LOWER(F8932))="cardiology","Cardiology",IF(TRIM(LOWER(F8932))="Cardiology","Cardiology",IF(TRIM(LOWER(F8932))="Peads","Pediatrics",IF(TRIM(LOWER(F8932))="Pediatrics","Pediatrics",IF(TRIM(LOWER(F8932))="orthopedics","Orthopedics",IF(TRIM(LOWER(F8932))="Neurology","Neurology",IF(TRIM(LOWER(F8932))="Oncology","Oncology")))))))))))</f>
        <v>Pediatrics</v>
      </c>
      <c r="P8932" s="3" t="str">
        <f t="shared" si="834"/>
        <v>Unknown</v>
      </c>
      <c r="Q8932" s="5">
        <f t="shared" si="835"/>
        <v>13</v>
      </c>
      <c r="R8932" s="1">
        <f t="shared" si="836"/>
        <v>266897.08</v>
      </c>
      <c r="S8932" s="1">
        <f t="shared" si="837"/>
        <v>0</v>
      </c>
      <c r="T8932" s="1" t="str">
        <f t="shared" si="838"/>
        <v>36-50</v>
      </c>
      <c r="U8932" s="1" t="str">
        <f t="shared" si="839"/>
        <v>Yes</v>
      </c>
    </row>
    <row r="8933" spans="1:21">
      <c r="A8933" s="1">
        <v>8932</v>
      </c>
      <c r="B8933" s="1">
        <v>49</v>
      </c>
      <c r="C8933" s="1" t="s">
        <v>26</v>
      </c>
      <c r="D8933" s="2">
        <v>45020</v>
      </c>
      <c r="E8933" s="2">
        <v>45024</v>
      </c>
      <c r="F8933" s="1" t="s">
        <v>50</v>
      </c>
      <c r="G8933" s="1" t="s">
        <v>14</v>
      </c>
      <c r="I8933" s="1">
        <v>49780.17</v>
      </c>
      <c r="J8933" s="1" t="s">
        <v>17</v>
      </c>
      <c r="K8933" s="1" t="s">
        <v>42</v>
      </c>
      <c r="N8933" s="3" t="str">
        <f>IF(LEFT(LOWER(C8933),1)="m","Male",IF(LEFT(LOWER(C8933),1)="f","Female","Unknown"))</f>
        <v>Female</v>
      </c>
      <c r="O8933" s="4" t="str">
        <f>IF(TRIM(LOWER(F8933))="neuro","Neurology",IF(TRIM(LOWER(F8933))="Neurology","Neurology",IF(TRIM(LOWER(F8933))="general ward","General",IF(TRIM(LOWER(F8933))="general","General",IF(TRIM(LOWER(F8933))="cardiology","Cardiology",IF(TRIM(LOWER(F8933))="Cardiology","Cardiology",IF(TRIM(LOWER(F8933))="Peads","Pediatrics",IF(TRIM(LOWER(F8933))="Pediatrics","Pediatrics",IF(TRIM(LOWER(F8933))="orthopedics","Orthopedics",IF(TRIM(LOWER(F8933))="Neurology","Neurology",IF(TRIM(LOWER(F8933))="Oncology","Oncology")))))))))))</f>
        <v>Cardiology</v>
      </c>
      <c r="P8933" s="3" t="str">
        <f t="shared" si="834"/>
        <v>Private</v>
      </c>
      <c r="Q8933" s="5">
        <f t="shared" si="835"/>
        <v>4</v>
      </c>
      <c r="R8933" s="1">
        <f t="shared" si="836"/>
        <v>49780.17</v>
      </c>
      <c r="S8933" s="1">
        <f t="shared" si="837"/>
        <v>0</v>
      </c>
      <c r="T8933" s="1" t="str">
        <f t="shared" si="838"/>
        <v>36-50</v>
      </c>
      <c r="U8933" s="1" t="str">
        <f t="shared" si="839"/>
        <v>Yes</v>
      </c>
    </row>
    <row r="8934" spans="1:21">
      <c r="A8934" s="1">
        <v>8933</v>
      </c>
      <c r="C8934" s="1" t="s">
        <v>27</v>
      </c>
      <c r="D8934" s="2">
        <v>45054</v>
      </c>
      <c r="E8934" s="2">
        <v>45059</v>
      </c>
      <c r="F8934" s="1" t="s">
        <v>28</v>
      </c>
      <c r="G8934" s="1" t="s">
        <v>36</v>
      </c>
      <c r="H8934" s="1" t="s">
        <v>47</v>
      </c>
      <c r="I8934" s="1">
        <v>253579.02</v>
      </c>
      <c r="J8934" s="1" t="s">
        <v>17</v>
      </c>
      <c r="K8934" s="1" t="s">
        <v>17</v>
      </c>
      <c r="N8934" s="3" t="str">
        <f>IF(LEFT(LOWER(C8934),1)="m","Male",IF(LEFT(LOWER(C8934),1)="f","Female","Unknown"))</f>
        <v>Male</v>
      </c>
      <c r="O8934" s="4" t="str">
        <f>IF(TRIM(LOWER(F8934))="neuro","Neurology",IF(TRIM(LOWER(F8934))="Neurology","Neurology",IF(TRIM(LOWER(F8934))="general ward","General",IF(TRIM(LOWER(F8934))="general","General",IF(TRIM(LOWER(F8934))="cardiology","Cardiology",IF(TRIM(LOWER(F8934))="Cardiology","Cardiology",IF(TRIM(LOWER(F8934))="Peads","Pediatrics",IF(TRIM(LOWER(F8934))="Pediatrics","Pediatrics",IF(TRIM(LOWER(F8934))="orthopedics","Orthopedics",IF(TRIM(LOWER(F8934))="Neurology","Neurology",IF(TRIM(LOWER(F8934))="Oncology","Oncology")))))))))))</f>
        <v>Orthopedics</v>
      </c>
      <c r="P8934" s="3" t="str">
        <f t="shared" si="834"/>
        <v>Government</v>
      </c>
      <c r="Q8934" s="5">
        <f t="shared" si="835"/>
        <v>5</v>
      </c>
      <c r="R8934" s="1">
        <f t="shared" si="836"/>
        <v>253579.02</v>
      </c>
      <c r="S8934" s="1">
        <f t="shared" si="837"/>
        <v>1</v>
      </c>
      <c r="T8934" s="1" t="str">
        <f t="shared" si="838"/>
        <v>0-17</v>
      </c>
      <c r="U8934" s="1" t="str">
        <f t="shared" si="839"/>
        <v>Yes</v>
      </c>
    </row>
    <row r="8935" spans="1:21">
      <c r="A8935" s="1">
        <v>8934</v>
      </c>
      <c r="B8935" s="1">
        <v>18</v>
      </c>
      <c r="C8935" s="1" t="s">
        <v>29</v>
      </c>
      <c r="D8935" s="2">
        <v>45105</v>
      </c>
      <c r="E8935" s="2">
        <v>45112</v>
      </c>
      <c r="F8935" s="1" t="s">
        <v>30</v>
      </c>
      <c r="G8935" s="1" t="s">
        <v>31</v>
      </c>
      <c r="H8935" s="1" t="s">
        <v>47</v>
      </c>
      <c r="I8935" s="1">
        <v>57808.81</v>
      </c>
      <c r="J8935" s="1" t="s">
        <v>16</v>
      </c>
      <c r="K8935" s="1" t="s">
        <v>17</v>
      </c>
      <c r="N8935" s="3" t="str">
        <f>IF(LEFT(LOWER(C8935),1)="m","Male",IF(LEFT(LOWER(C8935),1)="f","Female","Unknown"))</f>
        <v>Female</v>
      </c>
      <c r="O8935" s="4" t="str">
        <f>IF(TRIM(LOWER(F8935))="neuro","Neurology",IF(TRIM(LOWER(F8935))="Neurology","Neurology",IF(TRIM(LOWER(F8935))="general ward","General",IF(TRIM(LOWER(F8935))="general","General",IF(TRIM(LOWER(F8935))="cardiology","Cardiology",IF(TRIM(LOWER(F8935))="Cardiology","Cardiology",IF(TRIM(LOWER(F8935))="Peads","Pediatrics",IF(TRIM(LOWER(F8935))="Pediatrics","Pediatrics",IF(TRIM(LOWER(F8935))="orthopedics","Orthopedics",IF(TRIM(LOWER(F8935))="Neurology","Neurology",IF(TRIM(LOWER(F8935))="Oncology","Oncology")))))))))))</f>
        <v>Pediatrics</v>
      </c>
      <c r="P8935" s="3" t="str">
        <f t="shared" si="834"/>
        <v>Private</v>
      </c>
      <c r="Q8935" s="5">
        <f t="shared" si="835"/>
        <v>7</v>
      </c>
      <c r="R8935" s="1">
        <f t="shared" si="836"/>
        <v>57808.81</v>
      </c>
      <c r="S8935" s="1">
        <f t="shared" si="837"/>
        <v>1</v>
      </c>
      <c r="T8935" s="1" t="str">
        <f t="shared" si="838"/>
        <v>18-35</v>
      </c>
      <c r="U8935" s="1" t="str">
        <f t="shared" si="839"/>
        <v>Yes</v>
      </c>
    </row>
    <row r="8936" spans="1:21">
      <c r="A8936" s="1">
        <v>8935</v>
      </c>
      <c r="B8936" s="1">
        <v>13</v>
      </c>
      <c r="C8936" s="1" t="s">
        <v>29</v>
      </c>
      <c r="D8936" s="2">
        <v>45621</v>
      </c>
      <c r="E8936" s="2">
        <v>45634</v>
      </c>
      <c r="F8936" s="1" t="s">
        <v>21</v>
      </c>
      <c r="G8936" s="1" t="s">
        <v>14</v>
      </c>
      <c r="H8936" s="1" t="s">
        <v>32</v>
      </c>
      <c r="I8936" s="1">
        <v>47219.76</v>
      </c>
      <c r="J8936" s="1" t="s">
        <v>38</v>
      </c>
      <c r="K8936" s="1" t="s">
        <v>25</v>
      </c>
      <c r="N8936" s="3" t="str">
        <f>IF(LEFT(LOWER(C8936),1)="m","Male",IF(LEFT(LOWER(C8936),1)="f","Female","Unknown"))</f>
        <v>Female</v>
      </c>
      <c r="O8936" s="4" t="str">
        <f>IF(TRIM(LOWER(F8936))="neuro","Neurology",IF(TRIM(LOWER(F8936))="Neurology","Neurology",IF(TRIM(LOWER(F8936))="general ward","General",IF(TRIM(LOWER(F8936))="general","General",IF(TRIM(LOWER(F8936))="cardiology","Cardiology",IF(TRIM(LOWER(F8936))="Cardiology","Cardiology",IF(TRIM(LOWER(F8936))="Peads","Pediatrics",IF(TRIM(LOWER(F8936))="Pediatrics","Pediatrics",IF(TRIM(LOWER(F8936))="orthopedics","Orthopedics",IF(TRIM(LOWER(F8936))="Neurology","Neurology",IF(TRIM(LOWER(F8936))="Oncology","Oncology")))))))))))</f>
        <v>General</v>
      </c>
      <c r="P8936" s="3" t="str">
        <f t="shared" si="834"/>
        <v>Private</v>
      </c>
      <c r="Q8936" s="5">
        <f t="shared" si="835"/>
        <v>13</v>
      </c>
      <c r="R8936" s="1">
        <f t="shared" si="836"/>
        <v>47219.76</v>
      </c>
      <c r="S8936" s="1">
        <f t="shared" si="837"/>
        <v>1</v>
      </c>
      <c r="T8936" s="1" t="str">
        <f t="shared" si="838"/>
        <v>0-17</v>
      </c>
      <c r="U8936" s="1" t="str">
        <f t="shared" si="839"/>
        <v>No</v>
      </c>
    </row>
    <row r="8937" spans="1:21">
      <c r="A8937" s="1">
        <v>8936</v>
      </c>
      <c r="B8937" s="1">
        <v>65</v>
      </c>
      <c r="C8937" s="1" t="s">
        <v>12</v>
      </c>
      <c r="D8937" s="2">
        <v>45154</v>
      </c>
      <c r="E8937" s="2">
        <v>45162</v>
      </c>
      <c r="F8937" s="1" t="s">
        <v>13</v>
      </c>
      <c r="G8937" s="1" t="s">
        <v>31</v>
      </c>
      <c r="H8937" s="1" t="s">
        <v>37</v>
      </c>
      <c r="I8937" s="1">
        <v>264108.86</v>
      </c>
      <c r="J8937" s="1" t="s">
        <v>42</v>
      </c>
      <c r="K8937" s="1" t="s">
        <v>38</v>
      </c>
      <c r="N8937" s="3" t="str">
        <f>IF(LEFT(LOWER(C8937),1)="m","Male",IF(LEFT(LOWER(C8937),1)="f","Female","Unknown"))</f>
        <v>Unknown</v>
      </c>
      <c r="O8937" s="4" t="str">
        <f>IF(TRIM(LOWER(F8937))="neuro","Neurology",IF(TRIM(LOWER(F8937))="Neurology","Neurology",IF(TRIM(LOWER(F8937))="general ward","General",IF(TRIM(LOWER(F8937))="general","General",IF(TRIM(LOWER(F8937))="cardiology","Cardiology",IF(TRIM(LOWER(F8937))="Cardiology","Cardiology",IF(TRIM(LOWER(F8937))="Peads","Pediatrics",IF(TRIM(LOWER(F8937))="Pediatrics","Pediatrics",IF(TRIM(LOWER(F8937))="orthopedics","Orthopedics",IF(TRIM(LOWER(F8937))="Neurology","Neurology",IF(TRIM(LOWER(F8937))="Oncology","Oncology")))))))))))</f>
        <v>Neurology</v>
      </c>
      <c r="P8937" s="3" t="str">
        <f t="shared" si="834"/>
        <v>Private</v>
      </c>
      <c r="Q8937" s="5">
        <f t="shared" si="835"/>
        <v>8</v>
      </c>
      <c r="R8937" s="1">
        <f t="shared" si="836"/>
        <v>264108.86</v>
      </c>
      <c r="S8937" s="1">
        <f t="shared" si="837"/>
        <v>0</v>
      </c>
      <c r="T8937" s="1" t="str">
        <f t="shared" si="838"/>
        <v>51-65</v>
      </c>
      <c r="U8937" s="1" t="str">
        <f t="shared" si="839"/>
        <v>No</v>
      </c>
    </row>
    <row r="8938" spans="1:21">
      <c r="A8938" s="1">
        <v>8937</v>
      </c>
      <c r="B8938" s="1">
        <v>84</v>
      </c>
      <c r="C8938" s="1" t="s">
        <v>29</v>
      </c>
      <c r="D8938" s="2">
        <v>44927</v>
      </c>
      <c r="E8938" s="2">
        <v>44929</v>
      </c>
      <c r="F8938" s="1" t="s">
        <v>19</v>
      </c>
      <c r="G8938" s="1" t="s">
        <v>36</v>
      </c>
      <c r="H8938" s="1" t="s">
        <v>37</v>
      </c>
      <c r="I8938" s="1">
        <v>294472.73</v>
      </c>
      <c r="J8938" s="1" t="s">
        <v>24</v>
      </c>
      <c r="K8938" s="1" t="s">
        <v>20</v>
      </c>
      <c r="N8938" s="3" t="str">
        <f>IF(LEFT(LOWER(C8938),1)="m","Male",IF(LEFT(LOWER(C8938),1)="f","Female","Unknown"))</f>
        <v>Female</v>
      </c>
      <c r="O8938" s="4" t="str">
        <f>IF(TRIM(LOWER(F8938))="neuro","Neurology",IF(TRIM(LOWER(F8938))="Neurology","Neurology",IF(TRIM(LOWER(F8938))="general ward","General",IF(TRIM(LOWER(F8938))="general","General",IF(TRIM(LOWER(F8938))="cardiology","Cardiology",IF(TRIM(LOWER(F8938))="Cardiology","Cardiology",IF(TRIM(LOWER(F8938))="Peads","Pediatrics",IF(TRIM(LOWER(F8938))="Pediatrics","Pediatrics",IF(TRIM(LOWER(F8938))="orthopedics","Orthopedics",IF(TRIM(LOWER(F8938))="Neurology","Neurology",IF(TRIM(LOWER(F8938))="Oncology","Oncology")))))))))))</f>
        <v>General</v>
      </c>
      <c r="P8938" s="3" t="str">
        <f t="shared" si="834"/>
        <v>Government</v>
      </c>
      <c r="Q8938" s="5">
        <f t="shared" si="835"/>
        <v>2</v>
      </c>
      <c r="R8938" s="1">
        <f t="shared" si="836"/>
        <v>294472.73</v>
      </c>
      <c r="S8938" s="1">
        <f t="shared" si="837"/>
        <v>0</v>
      </c>
      <c r="T8938" s="1" t="str">
        <f t="shared" si="838"/>
        <v>66+</v>
      </c>
      <c r="U8938" s="1" t="str">
        <f t="shared" si="839"/>
        <v>No</v>
      </c>
    </row>
    <row r="8939" spans="1:21">
      <c r="A8939" s="1">
        <v>8938</v>
      </c>
      <c r="B8939" s="1">
        <v>88</v>
      </c>
      <c r="C8939" s="1" t="s">
        <v>29</v>
      </c>
      <c r="D8939" s="2">
        <v>45655</v>
      </c>
      <c r="E8939" s="2">
        <v>45658</v>
      </c>
      <c r="F8939" s="1" t="s">
        <v>52</v>
      </c>
      <c r="G8939" s="1" t="s">
        <v>46</v>
      </c>
      <c r="H8939" s="1" t="s">
        <v>15</v>
      </c>
      <c r="I8939" s="1">
        <v>183144.13</v>
      </c>
      <c r="J8939" s="1" t="s">
        <v>38</v>
      </c>
      <c r="K8939" s="1" t="s">
        <v>20</v>
      </c>
      <c r="N8939" s="3" t="str">
        <f>IF(LEFT(LOWER(C8939),1)="m","Male",IF(LEFT(LOWER(C8939),1)="f","Female","Unknown"))</f>
        <v>Female</v>
      </c>
      <c r="O8939" s="4" t="str">
        <f>IF(TRIM(LOWER(F8939))="neuro","Neurology",IF(TRIM(LOWER(F8939))="Neurology","Neurology",IF(TRIM(LOWER(F8939))="general ward","General",IF(TRIM(LOWER(F8939))="general","General",IF(TRIM(LOWER(F8939))="cardiology","Cardiology",IF(TRIM(LOWER(F8939))="Cardiology","Cardiology",IF(TRIM(LOWER(F8939))="Peads","Pediatrics",IF(TRIM(LOWER(F8939))="Pediatrics","Pediatrics",IF(TRIM(LOWER(F8939))="orthopedics","Orthopedics",IF(TRIM(LOWER(F8939))="Neurology","Neurology",IF(TRIM(LOWER(F8939))="Oncology","Oncology")))))))))))</f>
        <v>Oncology</v>
      </c>
      <c r="P8939" s="3" t="str">
        <f t="shared" si="834"/>
        <v>Self</v>
      </c>
      <c r="Q8939" s="5">
        <f t="shared" si="835"/>
        <v>3</v>
      </c>
      <c r="R8939" s="1">
        <f t="shared" si="836"/>
        <v>183144.13</v>
      </c>
      <c r="S8939" s="1">
        <f t="shared" si="837"/>
        <v>0</v>
      </c>
      <c r="T8939" s="1" t="str">
        <f t="shared" si="838"/>
        <v>66+</v>
      </c>
      <c r="U8939" s="1" t="str">
        <f t="shared" si="839"/>
        <v>No</v>
      </c>
    </row>
    <row r="8940" spans="1:21">
      <c r="A8940" s="1">
        <v>8939</v>
      </c>
      <c r="B8940" s="1">
        <v>92</v>
      </c>
      <c r="C8940" s="1" t="s">
        <v>44</v>
      </c>
      <c r="D8940" s="2">
        <v>45079</v>
      </c>
      <c r="E8940" s="2">
        <v>45096</v>
      </c>
      <c r="F8940" s="1" t="s">
        <v>49</v>
      </c>
      <c r="G8940" s="1" t="s">
        <v>41</v>
      </c>
      <c r="H8940" s="1" t="s">
        <v>51</v>
      </c>
      <c r="I8940" s="1">
        <v>176361.41</v>
      </c>
      <c r="J8940" s="1" t="s">
        <v>24</v>
      </c>
      <c r="K8940" s="1" t="s">
        <v>38</v>
      </c>
      <c r="N8940" s="3" t="str">
        <f>IF(LEFT(LOWER(C8940),1)="m","Male",IF(LEFT(LOWER(C8940),1)="f","Female","Unknown"))</f>
        <v>Female</v>
      </c>
      <c r="O8940" s="4" t="str">
        <f>IF(TRIM(LOWER(F8940))="neuro","Neurology",IF(TRIM(LOWER(F8940))="Neurology","Neurology",IF(TRIM(LOWER(F8940))="general ward","General",IF(TRIM(LOWER(F8940))="general","General",IF(TRIM(LOWER(F8940))="cardiology","Cardiology",IF(TRIM(LOWER(F8940))="Cardiology","Cardiology",IF(TRIM(LOWER(F8940))="Peads","Pediatrics",IF(TRIM(LOWER(F8940))="Pediatrics","Pediatrics",IF(TRIM(LOWER(F8940))="orthopedics","Orthopedics",IF(TRIM(LOWER(F8940))="Neurology","Neurology",IF(TRIM(LOWER(F8940))="Oncology","Oncology")))))))))))</f>
        <v>Oncology</v>
      </c>
      <c r="P8940" s="3" t="str">
        <f t="shared" si="834"/>
        <v>Unknown</v>
      </c>
      <c r="Q8940" s="5">
        <f t="shared" si="835"/>
        <v>17</v>
      </c>
      <c r="R8940" s="1">
        <f t="shared" si="836"/>
        <v>176361.41</v>
      </c>
      <c r="S8940" s="1">
        <f t="shared" si="837"/>
        <v>0</v>
      </c>
      <c r="T8940" s="1" t="str">
        <f t="shared" si="838"/>
        <v>66+</v>
      </c>
      <c r="U8940" s="1" t="str">
        <f t="shared" si="839"/>
        <v>No</v>
      </c>
    </row>
    <row r="8941" spans="1:21">
      <c r="A8941" s="1">
        <v>8940</v>
      </c>
      <c r="B8941" s="1">
        <v>52</v>
      </c>
      <c r="C8941" s="1" t="s">
        <v>29</v>
      </c>
      <c r="D8941" s="2">
        <v>45477</v>
      </c>
      <c r="E8941" s="2">
        <v>45489</v>
      </c>
      <c r="F8941" s="1" t="s">
        <v>28</v>
      </c>
      <c r="G8941" s="1" t="s">
        <v>22</v>
      </c>
      <c r="I8941" s="1">
        <v>274679.78000000003</v>
      </c>
      <c r="K8941" s="1" t="s">
        <v>42</v>
      </c>
      <c r="N8941" s="3" t="str">
        <f>IF(LEFT(LOWER(C8941),1)="m","Male",IF(LEFT(LOWER(C8941),1)="f","Female","Unknown"))</f>
        <v>Female</v>
      </c>
      <c r="O8941" s="4" t="str">
        <f>IF(TRIM(LOWER(F8941))="neuro","Neurology",IF(TRIM(LOWER(F8941))="Neurology","Neurology",IF(TRIM(LOWER(F8941))="general ward","General",IF(TRIM(LOWER(F8941))="general","General",IF(TRIM(LOWER(F8941))="cardiology","Cardiology",IF(TRIM(LOWER(F8941))="Cardiology","Cardiology",IF(TRIM(LOWER(F8941))="Peads","Pediatrics",IF(TRIM(LOWER(F8941))="Pediatrics","Pediatrics",IF(TRIM(LOWER(F8941))="orthopedics","Orthopedics",IF(TRIM(LOWER(F8941))="Neurology","Neurology",IF(TRIM(LOWER(F8941))="Oncology","Oncology")))))))))))</f>
        <v>Orthopedics</v>
      </c>
      <c r="P8941" s="3" t="str">
        <f t="shared" si="834"/>
        <v>Government</v>
      </c>
      <c r="Q8941" s="5">
        <f t="shared" si="835"/>
        <v>12</v>
      </c>
      <c r="R8941" s="1">
        <f t="shared" si="836"/>
        <v>274679.78000000003</v>
      </c>
      <c r="S8941" s="1">
        <f t="shared" si="837"/>
        <v>0</v>
      </c>
      <c r="T8941" s="1" t="str">
        <f t="shared" si="838"/>
        <v>51-65</v>
      </c>
      <c r="U8941" s="1" t="str">
        <f t="shared" si="839"/>
        <v>Unknown</v>
      </c>
    </row>
    <row r="8942" spans="1:21">
      <c r="A8942" s="1">
        <v>8941</v>
      </c>
      <c r="B8942" s="1">
        <v>92</v>
      </c>
      <c r="C8942" s="1" t="s">
        <v>27</v>
      </c>
      <c r="D8942" s="2">
        <v>45606</v>
      </c>
      <c r="E8942" s="2">
        <v>45619</v>
      </c>
      <c r="F8942" s="1" t="s">
        <v>13</v>
      </c>
      <c r="G8942" s="1" t="s">
        <v>22</v>
      </c>
      <c r="H8942" s="1" t="s">
        <v>37</v>
      </c>
      <c r="I8942" s="1">
        <v>301966.14</v>
      </c>
      <c r="J8942" s="1" t="s">
        <v>16</v>
      </c>
      <c r="K8942" s="1" t="s">
        <v>25</v>
      </c>
      <c r="N8942" s="3" t="str">
        <f>IF(LEFT(LOWER(C8942),1)="m","Male",IF(LEFT(LOWER(C8942),1)="f","Female","Unknown"))</f>
        <v>Male</v>
      </c>
      <c r="O8942" s="4" t="str">
        <f>IF(TRIM(LOWER(F8942))="neuro","Neurology",IF(TRIM(LOWER(F8942))="Neurology","Neurology",IF(TRIM(LOWER(F8942))="general ward","General",IF(TRIM(LOWER(F8942))="general","General",IF(TRIM(LOWER(F8942))="cardiology","Cardiology",IF(TRIM(LOWER(F8942))="Cardiology","Cardiology",IF(TRIM(LOWER(F8942))="Peads","Pediatrics",IF(TRIM(LOWER(F8942))="Pediatrics","Pediatrics",IF(TRIM(LOWER(F8942))="orthopedics","Orthopedics",IF(TRIM(LOWER(F8942))="Neurology","Neurology",IF(TRIM(LOWER(F8942))="Oncology","Oncology")))))))))))</f>
        <v>Neurology</v>
      </c>
      <c r="P8942" s="3" t="str">
        <f t="shared" si="834"/>
        <v>Government</v>
      </c>
      <c r="Q8942" s="5">
        <f t="shared" si="835"/>
        <v>13</v>
      </c>
      <c r="R8942" s="1">
        <f t="shared" si="836"/>
        <v>301966.14</v>
      </c>
      <c r="S8942" s="1">
        <f t="shared" si="837"/>
        <v>1</v>
      </c>
      <c r="T8942" s="1" t="str">
        <f t="shared" si="838"/>
        <v>66+</v>
      </c>
      <c r="U8942" s="1" t="str">
        <f t="shared" si="839"/>
        <v>Yes</v>
      </c>
    </row>
    <row r="8943" spans="1:21">
      <c r="A8943" s="1">
        <v>8942</v>
      </c>
      <c r="B8943" s="1">
        <v>84</v>
      </c>
      <c r="C8943" s="1" t="s">
        <v>12</v>
      </c>
      <c r="D8943" s="2">
        <v>45626</v>
      </c>
      <c r="E8943" s="2">
        <v>45634</v>
      </c>
      <c r="F8943" s="1" t="s">
        <v>50</v>
      </c>
      <c r="G8943" s="1" t="s">
        <v>14</v>
      </c>
      <c r="H8943" s="1" t="s">
        <v>37</v>
      </c>
      <c r="I8943" s="1">
        <v>82557.62</v>
      </c>
      <c r="J8943" s="1" t="s">
        <v>42</v>
      </c>
      <c r="K8943" s="1" t="s">
        <v>16</v>
      </c>
      <c r="N8943" s="3" t="str">
        <f>IF(LEFT(LOWER(C8943),1)="m","Male",IF(LEFT(LOWER(C8943),1)="f","Female","Unknown"))</f>
        <v>Unknown</v>
      </c>
      <c r="O8943" s="4" t="str">
        <f>IF(TRIM(LOWER(F8943))="neuro","Neurology",IF(TRIM(LOWER(F8943))="Neurology","Neurology",IF(TRIM(LOWER(F8943))="general ward","General",IF(TRIM(LOWER(F8943))="general","General",IF(TRIM(LOWER(F8943))="cardiology","Cardiology",IF(TRIM(LOWER(F8943))="Cardiology","Cardiology",IF(TRIM(LOWER(F8943))="Peads","Pediatrics",IF(TRIM(LOWER(F8943))="Pediatrics","Pediatrics",IF(TRIM(LOWER(F8943))="orthopedics","Orthopedics",IF(TRIM(LOWER(F8943))="Neurology","Neurology",IF(TRIM(LOWER(F8943))="Oncology","Oncology")))))))))))</f>
        <v>Cardiology</v>
      </c>
      <c r="P8943" s="3" t="str">
        <f t="shared" si="834"/>
        <v>Private</v>
      </c>
      <c r="Q8943" s="5">
        <f t="shared" si="835"/>
        <v>8</v>
      </c>
      <c r="R8943" s="1">
        <f t="shared" si="836"/>
        <v>82557.62</v>
      </c>
      <c r="S8943" s="1">
        <f t="shared" si="837"/>
        <v>1</v>
      </c>
      <c r="T8943" s="1" t="str">
        <f t="shared" si="838"/>
        <v>66+</v>
      </c>
      <c r="U8943" s="1" t="str">
        <f t="shared" si="839"/>
        <v>No</v>
      </c>
    </row>
    <row r="8944" spans="1:21">
      <c r="A8944" s="1">
        <v>8943</v>
      </c>
      <c r="B8944" s="1">
        <v>29</v>
      </c>
      <c r="C8944" s="1" t="s">
        <v>26</v>
      </c>
      <c r="D8944" s="2">
        <v>44994</v>
      </c>
      <c r="E8944" s="2">
        <v>45002</v>
      </c>
      <c r="F8944" s="1" t="s">
        <v>52</v>
      </c>
      <c r="G8944" s="1" t="s">
        <v>33</v>
      </c>
      <c r="H8944" s="1" t="s">
        <v>47</v>
      </c>
      <c r="I8944" s="1">
        <v>221557.49</v>
      </c>
      <c r="J8944" s="1" t="s">
        <v>16</v>
      </c>
      <c r="K8944" s="1" t="s">
        <v>25</v>
      </c>
      <c r="N8944" s="3" t="str">
        <f>IF(LEFT(LOWER(C8944),1)="m","Male",IF(LEFT(LOWER(C8944),1)="f","Female","Unknown"))</f>
        <v>Female</v>
      </c>
      <c r="O8944" s="4" t="str">
        <f>IF(TRIM(LOWER(F8944))="neuro","Neurology",IF(TRIM(LOWER(F8944))="Neurology","Neurology",IF(TRIM(LOWER(F8944))="general ward","General",IF(TRIM(LOWER(F8944))="general","General",IF(TRIM(LOWER(F8944))="cardiology","Cardiology",IF(TRIM(LOWER(F8944))="Cardiology","Cardiology",IF(TRIM(LOWER(F8944))="Peads","Pediatrics",IF(TRIM(LOWER(F8944))="Pediatrics","Pediatrics",IF(TRIM(LOWER(F8944))="orthopedics","Orthopedics",IF(TRIM(LOWER(F8944))="Neurology","Neurology",IF(TRIM(LOWER(F8944))="Oncology","Oncology")))))))))))</f>
        <v>Oncology</v>
      </c>
      <c r="P8944" s="3" t="str">
        <f t="shared" si="834"/>
        <v>Self</v>
      </c>
      <c r="Q8944" s="5">
        <f t="shared" si="835"/>
        <v>8</v>
      </c>
      <c r="R8944" s="1">
        <f t="shared" si="836"/>
        <v>221557.49</v>
      </c>
      <c r="S8944" s="1">
        <f t="shared" si="837"/>
        <v>1</v>
      </c>
      <c r="T8944" s="1" t="str">
        <f t="shared" si="838"/>
        <v>18-35</v>
      </c>
      <c r="U8944" s="1" t="str">
        <f t="shared" si="839"/>
        <v>Yes</v>
      </c>
    </row>
    <row r="8945" spans="1:21">
      <c r="A8945" s="1">
        <v>8944</v>
      </c>
      <c r="B8945" s="1">
        <v>47</v>
      </c>
      <c r="C8945" s="1" t="s">
        <v>26</v>
      </c>
      <c r="D8945" s="2">
        <v>44988</v>
      </c>
      <c r="E8945" s="2">
        <v>45006</v>
      </c>
      <c r="F8945" s="1" t="s">
        <v>43</v>
      </c>
      <c r="G8945" s="1" t="s">
        <v>14</v>
      </c>
      <c r="H8945" s="1" t="s">
        <v>37</v>
      </c>
      <c r="I8945" s="1">
        <v>269245.37</v>
      </c>
      <c r="J8945" s="1" t="s">
        <v>24</v>
      </c>
      <c r="K8945" s="1" t="s">
        <v>25</v>
      </c>
      <c r="N8945" s="3" t="str">
        <f>IF(LEFT(LOWER(C8945),1)="m","Male",IF(LEFT(LOWER(C8945),1)="f","Female","Unknown"))</f>
        <v>Female</v>
      </c>
      <c r="O8945" s="4" t="str">
        <f>IF(TRIM(LOWER(F8945))="neuro","Neurology",IF(TRIM(LOWER(F8945))="Neurology","Neurology",IF(TRIM(LOWER(F8945))="general ward","General",IF(TRIM(LOWER(F8945))="general","General",IF(TRIM(LOWER(F8945))="cardiology","Cardiology",IF(TRIM(LOWER(F8945))="Cardiology","Cardiology",IF(TRIM(LOWER(F8945))="Peads","Pediatrics",IF(TRIM(LOWER(F8945))="Pediatrics","Pediatrics",IF(TRIM(LOWER(F8945))="orthopedics","Orthopedics",IF(TRIM(LOWER(F8945))="Neurology","Neurology",IF(TRIM(LOWER(F8945))="Oncology","Oncology")))))))))))</f>
        <v>Orthopedics</v>
      </c>
      <c r="P8945" s="3" t="str">
        <f t="shared" si="834"/>
        <v>Private</v>
      </c>
      <c r="Q8945" s="5">
        <f t="shared" si="835"/>
        <v>18</v>
      </c>
      <c r="R8945" s="1">
        <f t="shared" si="836"/>
        <v>269245.37</v>
      </c>
      <c r="S8945" s="1">
        <f t="shared" si="837"/>
        <v>1</v>
      </c>
      <c r="T8945" s="1" t="str">
        <f t="shared" si="838"/>
        <v>36-50</v>
      </c>
      <c r="U8945" s="1" t="str">
        <f t="shared" si="839"/>
        <v>No</v>
      </c>
    </row>
    <row r="8946" spans="1:21">
      <c r="A8946" s="1">
        <v>8945</v>
      </c>
      <c r="B8946" s="1">
        <v>20</v>
      </c>
      <c r="C8946" s="1" t="s">
        <v>27</v>
      </c>
      <c r="D8946" s="2">
        <v>45504</v>
      </c>
      <c r="E8946" s="2">
        <v>45522</v>
      </c>
      <c r="F8946" s="1" t="s">
        <v>35</v>
      </c>
      <c r="G8946" s="1" t="s">
        <v>31</v>
      </c>
      <c r="H8946" s="1" t="s">
        <v>37</v>
      </c>
      <c r="I8946" s="1">
        <v>79397.279999999999</v>
      </c>
      <c r="K8946" s="1" t="s">
        <v>17</v>
      </c>
      <c r="N8946" s="3" t="str">
        <f>IF(LEFT(LOWER(C8946),1)="m","Male",IF(LEFT(LOWER(C8946),1)="f","Female","Unknown"))</f>
        <v>Male</v>
      </c>
      <c r="O8946" s="4" t="str">
        <f>IF(TRIM(LOWER(F8946))="neuro","Neurology",IF(TRIM(LOWER(F8946))="Neurology","Neurology",IF(TRIM(LOWER(F8946))="general ward","General",IF(TRIM(LOWER(F8946))="general","General",IF(TRIM(LOWER(F8946))="cardiology","Cardiology",IF(TRIM(LOWER(F8946))="Cardiology","Cardiology",IF(TRIM(LOWER(F8946))="Peads","Pediatrics",IF(TRIM(LOWER(F8946))="Pediatrics","Pediatrics",IF(TRIM(LOWER(F8946))="orthopedics","Orthopedics",IF(TRIM(LOWER(F8946))="Neurology","Neurology",IF(TRIM(LOWER(F8946))="Oncology","Oncology")))))))))))</f>
        <v>Cardiology</v>
      </c>
      <c r="P8946" s="3" t="str">
        <f t="shared" si="834"/>
        <v>Private</v>
      </c>
      <c r="Q8946" s="5">
        <f t="shared" si="835"/>
        <v>18</v>
      </c>
      <c r="R8946" s="1">
        <f t="shared" si="836"/>
        <v>79397.279999999999</v>
      </c>
      <c r="S8946" s="1">
        <f t="shared" si="837"/>
        <v>1</v>
      </c>
      <c r="T8946" s="1" t="str">
        <f t="shared" si="838"/>
        <v>18-35</v>
      </c>
      <c r="U8946" s="1" t="str">
        <f t="shared" si="839"/>
        <v>Unknown</v>
      </c>
    </row>
    <row r="8947" spans="1:21">
      <c r="A8947" s="1">
        <v>8946</v>
      </c>
      <c r="B8947" s="1">
        <v>22</v>
      </c>
      <c r="C8947" s="1" t="s">
        <v>34</v>
      </c>
      <c r="D8947" s="2">
        <v>45631</v>
      </c>
      <c r="E8947" s="2">
        <v>45637</v>
      </c>
      <c r="F8947" s="1" t="s">
        <v>45</v>
      </c>
      <c r="G8947" s="1" t="s">
        <v>41</v>
      </c>
      <c r="I8947" s="1">
        <v>133106.01999999999</v>
      </c>
      <c r="J8947" s="1" t="s">
        <v>38</v>
      </c>
      <c r="K8947" s="1" t="s">
        <v>38</v>
      </c>
      <c r="N8947" s="3" t="str">
        <f>IF(LEFT(LOWER(C8947),1)="m","Male",IF(LEFT(LOWER(C8947),1)="f","Female","Unknown"))</f>
        <v>Male</v>
      </c>
      <c r="O8947" s="4" t="str">
        <f>IF(TRIM(LOWER(F8947))="neuro","Neurology",IF(TRIM(LOWER(F8947))="Neurology","Neurology",IF(TRIM(LOWER(F8947))="general ward","General",IF(TRIM(LOWER(F8947))="general","General",IF(TRIM(LOWER(F8947))="cardiology","Cardiology",IF(TRIM(LOWER(F8947))="Cardiology","Cardiology",IF(TRIM(LOWER(F8947))="Peads","Pediatrics",IF(TRIM(LOWER(F8947))="Pediatrics","Pediatrics",IF(TRIM(LOWER(F8947))="orthopedics","Orthopedics",IF(TRIM(LOWER(F8947))="Neurology","Neurology",IF(TRIM(LOWER(F8947))="Oncology","Oncology")))))))))))</f>
        <v>Neurology</v>
      </c>
      <c r="P8947" s="3" t="str">
        <f t="shared" si="834"/>
        <v>Unknown</v>
      </c>
      <c r="Q8947" s="5">
        <f t="shared" si="835"/>
        <v>6</v>
      </c>
      <c r="R8947" s="1">
        <f t="shared" si="836"/>
        <v>133106.01999999999</v>
      </c>
      <c r="S8947" s="1">
        <f t="shared" si="837"/>
        <v>0</v>
      </c>
      <c r="T8947" s="1" t="str">
        <f t="shared" si="838"/>
        <v>18-35</v>
      </c>
      <c r="U8947" s="1" t="str">
        <f t="shared" si="839"/>
        <v>No</v>
      </c>
    </row>
    <row r="8948" spans="1:21">
      <c r="A8948" s="1">
        <v>8947</v>
      </c>
      <c r="B8948" s="1">
        <v>42</v>
      </c>
      <c r="C8948" s="1" t="s">
        <v>29</v>
      </c>
      <c r="D8948" s="2">
        <v>45035</v>
      </c>
      <c r="E8948" s="2">
        <v>45042</v>
      </c>
      <c r="F8948" s="1" t="s">
        <v>50</v>
      </c>
      <c r="G8948" s="1" t="s">
        <v>41</v>
      </c>
      <c r="H8948" s="1" t="s">
        <v>37</v>
      </c>
      <c r="I8948" s="1">
        <v>161952.9</v>
      </c>
      <c r="J8948" s="1" t="s">
        <v>25</v>
      </c>
      <c r="K8948" s="1" t="s">
        <v>42</v>
      </c>
      <c r="N8948" s="3" t="str">
        <f>IF(LEFT(LOWER(C8948),1)="m","Male",IF(LEFT(LOWER(C8948),1)="f","Female","Unknown"))</f>
        <v>Female</v>
      </c>
      <c r="O8948" s="4" t="str">
        <f>IF(TRIM(LOWER(F8948))="neuro","Neurology",IF(TRIM(LOWER(F8948))="Neurology","Neurology",IF(TRIM(LOWER(F8948))="general ward","General",IF(TRIM(LOWER(F8948))="general","General",IF(TRIM(LOWER(F8948))="cardiology","Cardiology",IF(TRIM(LOWER(F8948))="Cardiology","Cardiology",IF(TRIM(LOWER(F8948))="Peads","Pediatrics",IF(TRIM(LOWER(F8948))="Pediatrics","Pediatrics",IF(TRIM(LOWER(F8948))="orthopedics","Orthopedics",IF(TRIM(LOWER(F8948))="Neurology","Neurology",IF(TRIM(LOWER(F8948))="Oncology","Oncology")))))))))))</f>
        <v>Cardiology</v>
      </c>
      <c r="P8948" s="3" t="str">
        <f t="shared" si="834"/>
        <v>Unknown</v>
      </c>
      <c r="Q8948" s="5">
        <f t="shared" si="835"/>
        <v>7</v>
      </c>
      <c r="R8948" s="1">
        <f t="shared" si="836"/>
        <v>161952.9</v>
      </c>
      <c r="S8948" s="1">
        <f t="shared" si="837"/>
        <v>0</v>
      </c>
      <c r="T8948" s="1" t="str">
        <f t="shared" si="838"/>
        <v>36-50</v>
      </c>
      <c r="U8948" s="1" t="str">
        <f t="shared" si="839"/>
        <v>Yes</v>
      </c>
    </row>
    <row r="8949" spans="1:21">
      <c r="A8949" s="1">
        <v>8948</v>
      </c>
      <c r="B8949" s="1">
        <v>51</v>
      </c>
      <c r="C8949" s="1" t="s">
        <v>44</v>
      </c>
      <c r="D8949" s="2">
        <v>45278</v>
      </c>
      <c r="E8949" s="2">
        <v>45295</v>
      </c>
      <c r="F8949" s="1" t="s">
        <v>35</v>
      </c>
      <c r="G8949" s="1" t="s">
        <v>36</v>
      </c>
      <c r="H8949" s="1" t="s">
        <v>15</v>
      </c>
      <c r="I8949" s="1">
        <v>153807.57</v>
      </c>
      <c r="J8949" s="1" t="s">
        <v>42</v>
      </c>
      <c r="K8949" s="1" t="s">
        <v>38</v>
      </c>
      <c r="N8949" s="3" t="str">
        <f>IF(LEFT(LOWER(C8949),1)="m","Male",IF(LEFT(LOWER(C8949),1)="f","Female","Unknown"))</f>
        <v>Female</v>
      </c>
      <c r="O8949" s="4" t="str">
        <f>IF(TRIM(LOWER(F8949))="neuro","Neurology",IF(TRIM(LOWER(F8949))="Neurology","Neurology",IF(TRIM(LOWER(F8949))="general ward","General",IF(TRIM(LOWER(F8949))="general","General",IF(TRIM(LOWER(F8949))="cardiology","Cardiology",IF(TRIM(LOWER(F8949))="Cardiology","Cardiology",IF(TRIM(LOWER(F8949))="Peads","Pediatrics",IF(TRIM(LOWER(F8949))="Pediatrics","Pediatrics",IF(TRIM(LOWER(F8949))="orthopedics","Orthopedics",IF(TRIM(LOWER(F8949))="Neurology","Neurology",IF(TRIM(LOWER(F8949))="Oncology","Oncology")))))))))))</f>
        <v>Cardiology</v>
      </c>
      <c r="P8949" s="3" t="str">
        <f t="shared" si="834"/>
        <v>Government</v>
      </c>
      <c r="Q8949" s="5">
        <f t="shared" si="835"/>
        <v>17</v>
      </c>
      <c r="R8949" s="1">
        <f t="shared" si="836"/>
        <v>153807.57</v>
      </c>
      <c r="S8949" s="1">
        <f t="shared" si="837"/>
        <v>0</v>
      </c>
      <c r="T8949" s="1" t="str">
        <f t="shared" si="838"/>
        <v>51-65</v>
      </c>
      <c r="U8949" s="1" t="str">
        <f t="shared" si="839"/>
        <v>No</v>
      </c>
    </row>
    <row r="8950" spans="1:21">
      <c r="A8950" s="1">
        <v>8949</v>
      </c>
      <c r="B8950" s="1">
        <v>65</v>
      </c>
      <c r="C8950" s="1" t="s">
        <v>26</v>
      </c>
      <c r="D8950" s="2">
        <v>45568</v>
      </c>
      <c r="E8950" s="2">
        <v>45580</v>
      </c>
      <c r="F8950" s="1" t="s">
        <v>40</v>
      </c>
      <c r="G8950" s="1" t="s">
        <v>31</v>
      </c>
      <c r="H8950" s="1" t="s">
        <v>47</v>
      </c>
      <c r="I8950" s="1">
        <v>66925.789999999994</v>
      </c>
      <c r="J8950" s="1" t="s">
        <v>24</v>
      </c>
      <c r="K8950" s="1" t="s">
        <v>25</v>
      </c>
      <c r="N8950" s="3" t="str">
        <f>IF(LEFT(LOWER(C8950),1)="m","Male",IF(LEFT(LOWER(C8950),1)="f","Female","Unknown"))</f>
        <v>Female</v>
      </c>
      <c r="O8950" s="4" t="str">
        <f>IF(TRIM(LOWER(F8950))="neuro","Neurology",IF(TRIM(LOWER(F8950))="Neurology","Neurology",IF(TRIM(LOWER(F8950))="general ward","General",IF(TRIM(LOWER(F8950))="general","General",IF(TRIM(LOWER(F8950))="cardiology","Cardiology",IF(TRIM(LOWER(F8950))="Cardiology","Cardiology",IF(TRIM(LOWER(F8950))="Peads","Pediatrics",IF(TRIM(LOWER(F8950))="Pediatrics","Pediatrics",IF(TRIM(LOWER(F8950))="orthopedics","Orthopedics",IF(TRIM(LOWER(F8950))="Neurology","Neurology",IF(TRIM(LOWER(F8950))="Oncology","Oncology")))))))))))</f>
        <v>Pediatrics</v>
      </c>
      <c r="P8950" s="3" t="str">
        <f t="shared" si="834"/>
        <v>Private</v>
      </c>
      <c r="Q8950" s="5">
        <f t="shared" si="835"/>
        <v>12</v>
      </c>
      <c r="R8950" s="1">
        <f t="shared" si="836"/>
        <v>66925.789999999994</v>
      </c>
      <c r="S8950" s="1">
        <f t="shared" si="837"/>
        <v>1</v>
      </c>
      <c r="T8950" s="1" t="str">
        <f t="shared" si="838"/>
        <v>51-65</v>
      </c>
      <c r="U8950" s="1" t="str">
        <f t="shared" si="839"/>
        <v>No</v>
      </c>
    </row>
    <row r="8951" spans="1:21">
      <c r="A8951" s="1">
        <v>8950</v>
      </c>
      <c r="B8951" s="1">
        <v>89</v>
      </c>
      <c r="C8951" s="1" t="s">
        <v>34</v>
      </c>
      <c r="D8951" s="2">
        <v>45514</v>
      </c>
      <c r="E8951" s="2">
        <v>45515</v>
      </c>
      <c r="F8951" s="1" t="s">
        <v>40</v>
      </c>
      <c r="G8951" s="1" t="s">
        <v>22</v>
      </c>
      <c r="H8951" s="1" t="s">
        <v>37</v>
      </c>
      <c r="I8951" s="1">
        <v>136790.42000000001</v>
      </c>
      <c r="J8951" s="1" t="s">
        <v>24</v>
      </c>
      <c r="K8951" s="1" t="s">
        <v>38</v>
      </c>
      <c r="N8951" s="3" t="str">
        <f>IF(LEFT(LOWER(C8951),1)="m","Male",IF(LEFT(LOWER(C8951),1)="f","Female","Unknown"))</f>
        <v>Male</v>
      </c>
      <c r="O8951" s="4" t="str">
        <f>IF(TRIM(LOWER(F8951))="neuro","Neurology",IF(TRIM(LOWER(F8951))="Neurology","Neurology",IF(TRIM(LOWER(F8951))="general ward","General",IF(TRIM(LOWER(F8951))="general","General",IF(TRIM(LOWER(F8951))="cardiology","Cardiology",IF(TRIM(LOWER(F8951))="Cardiology","Cardiology",IF(TRIM(LOWER(F8951))="Peads","Pediatrics",IF(TRIM(LOWER(F8951))="Pediatrics","Pediatrics",IF(TRIM(LOWER(F8951))="orthopedics","Orthopedics",IF(TRIM(LOWER(F8951))="Neurology","Neurology",IF(TRIM(LOWER(F8951))="Oncology","Oncology")))))))))))</f>
        <v>Pediatrics</v>
      </c>
      <c r="P8951" s="3" t="str">
        <f t="shared" si="834"/>
        <v>Government</v>
      </c>
      <c r="Q8951" s="5">
        <f t="shared" si="835"/>
        <v>1</v>
      </c>
      <c r="R8951" s="1">
        <f t="shared" si="836"/>
        <v>136790.42000000001</v>
      </c>
      <c r="S8951" s="1">
        <f t="shared" si="837"/>
        <v>0</v>
      </c>
      <c r="T8951" s="1" t="str">
        <f t="shared" si="838"/>
        <v>66+</v>
      </c>
      <c r="U8951" s="1" t="str">
        <f t="shared" si="839"/>
        <v>No</v>
      </c>
    </row>
    <row r="8952" spans="1:21">
      <c r="A8952" s="1">
        <v>8951</v>
      </c>
      <c r="C8952" s="1" t="s">
        <v>18</v>
      </c>
      <c r="D8952" s="2">
        <v>45543</v>
      </c>
      <c r="E8952" s="2">
        <v>45556</v>
      </c>
      <c r="F8952" s="1" t="s">
        <v>43</v>
      </c>
      <c r="G8952" s="1" t="s">
        <v>33</v>
      </c>
      <c r="H8952" s="1" t="s">
        <v>37</v>
      </c>
      <c r="I8952" s="1">
        <v>285462.26</v>
      </c>
      <c r="J8952" s="1" t="s">
        <v>25</v>
      </c>
      <c r="K8952" s="1" t="s">
        <v>42</v>
      </c>
      <c r="N8952" s="3" t="str">
        <f>IF(LEFT(LOWER(C8952),1)="m","Male",IF(LEFT(LOWER(C8952),1)="f","Female","Unknown"))</f>
        <v>Male</v>
      </c>
      <c r="O8952" s="4" t="str">
        <f>IF(TRIM(LOWER(F8952))="neuro","Neurology",IF(TRIM(LOWER(F8952))="Neurology","Neurology",IF(TRIM(LOWER(F8952))="general ward","General",IF(TRIM(LOWER(F8952))="general","General",IF(TRIM(LOWER(F8952))="cardiology","Cardiology",IF(TRIM(LOWER(F8952))="Cardiology","Cardiology",IF(TRIM(LOWER(F8952))="Peads","Pediatrics",IF(TRIM(LOWER(F8952))="Pediatrics","Pediatrics",IF(TRIM(LOWER(F8952))="orthopedics","Orthopedics",IF(TRIM(LOWER(F8952))="Neurology","Neurology",IF(TRIM(LOWER(F8952))="Oncology","Oncology")))))))))))</f>
        <v>Orthopedics</v>
      </c>
      <c r="P8952" s="3" t="str">
        <f t="shared" si="834"/>
        <v>Self</v>
      </c>
      <c r="Q8952" s="5">
        <f t="shared" si="835"/>
        <v>13</v>
      </c>
      <c r="R8952" s="1">
        <f t="shared" si="836"/>
        <v>285462.26</v>
      </c>
      <c r="S8952" s="1">
        <f t="shared" si="837"/>
        <v>0</v>
      </c>
      <c r="T8952" s="1" t="str">
        <f t="shared" si="838"/>
        <v>0-17</v>
      </c>
      <c r="U8952" s="1" t="str">
        <f t="shared" si="839"/>
        <v>Yes</v>
      </c>
    </row>
    <row r="8953" spans="1:21">
      <c r="A8953" s="1">
        <v>8952</v>
      </c>
      <c r="C8953" s="1" t="s">
        <v>26</v>
      </c>
      <c r="D8953" s="2">
        <v>45294</v>
      </c>
      <c r="E8953" s="2">
        <v>45309</v>
      </c>
      <c r="F8953" s="1" t="s">
        <v>45</v>
      </c>
      <c r="G8953" s="1" t="s">
        <v>36</v>
      </c>
      <c r="H8953" s="1" t="s">
        <v>32</v>
      </c>
      <c r="I8953" s="1">
        <v>341103.7</v>
      </c>
      <c r="J8953" s="1" t="s">
        <v>17</v>
      </c>
      <c r="K8953" s="1" t="s">
        <v>17</v>
      </c>
      <c r="N8953" s="3" t="str">
        <f>IF(LEFT(LOWER(C8953),1)="m","Male",IF(LEFT(LOWER(C8953),1)="f","Female","Unknown"))</f>
        <v>Female</v>
      </c>
      <c r="O8953" s="4" t="str">
        <f>IF(TRIM(LOWER(F8953))="neuro","Neurology",IF(TRIM(LOWER(F8953))="Neurology","Neurology",IF(TRIM(LOWER(F8953))="general ward","General",IF(TRIM(LOWER(F8953))="general","General",IF(TRIM(LOWER(F8953))="cardiology","Cardiology",IF(TRIM(LOWER(F8953))="Cardiology","Cardiology",IF(TRIM(LOWER(F8953))="Peads","Pediatrics",IF(TRIM(LOWER(F8953))="Pediatrics","Pediatrics",IF(TRIM(LOWER(F8953))="orthopedics","Orthopedics",IF(TRIM(LOWER(F8953))="Neurology","Neurology",IF(TRIM(LOWER(F8953))="Oncology","Oncology")))))))))))</f>
        <v>Neurology</v>
      </c>
      <c r="P8953" s="3" t="str">
        <f t="shared" si="834"/>
        <v>Government</v>
      </c>
      <c r="Q8953" s="5">
        <f t="shared" si="835"/>
        <v>15</v>
      </c>
      <c r="R8953" s="1">
        <f t="shared" si="836"/>
        <v>341103.7</v>
      </c>
      <c r="S8953" s="1">
        <f t="shared" si="837"/>
        <v>1</v>
      </c>
      <c r="T8953" s="1" t="str">
        <f t="shared" si="838"/>
        <v>0-17</v>
      </c>
      <c r="U8953" s="1" t="str">
        <f t="shared" si="839"/>
        <v>Yes</v>
      </c>
    </row>
    <row r="8954" spans="1:21">
      <c r="A8954" s="1">
        <v>8953</v>
      </c>
      <c r="B8954" s="1">
        <v>34</v>
      </c>
      <c r="C8954" s="1" t="s">
        <v>44</v>
      </c>
      <c r="D8954" s="2">
        <v>45025</v>
      </c>
      <c r="E8954" s="2">
        <v>45043</v>
      </c>
      <c r="F8954" s="1" t="s">
        <v>52</v>
      </c>
      <c r="G8954" s="1" t="s">
        <v>36</v>
      </c>
      <c r="H8954" s="1" t="s">
        <v>47</v>
      </c>
      <c r="I8954" s="1">
        <v>184673.81</v>
      </c>
      <c r="J8954" s="1" t="s">
        <v>16</v>
      </c>
      <c r="K8954" s="1" t="s">
        <v>42</v>
      </c>
      <c r="N8954" s="3" t="str">
        <f>IF(LEFT(LOWER(C8954),1)="m","Male",IF(LEFT(LOWER(C8954),1)="f","Female","Unknown"))</f>
        <v>Female</v>
      </c>
      <c r="O8954" s="4" t="str">
        <f>IF(TRIM(LOWER(F8954))="neuro","Neurology",IF(TRIM(LOWER(F8954))="Neurology","Neurology",IF(TRIM(LOWER(F8954))="general ward","General",IF(TRIM(LOWER(F8954))="general","General",IF(TRIM(LOWER(F8954))="cardiology","Cardiology",IF(TRIM(LOWER(F8954))="Cardiology","Cardiology",IF(TRIM(LOWER(F8954))="Peads","Pediatrics",IF(TRIM(LOWER(F8954))="Pediatrics","Pediatrics",IF(TRIM(LOWER(F8954))="orthopedics","Orthopedics",IF(TRIM(LOWER(F8954))="Neurology","Neurology",IF(TRIM(LOWER(F8954))="Oncology","Oncology")))))))))))</f>
        <v>Oncology</v>
      </c>
      <c r="P8954" s="3" t="str">
        <f t="shared" si="834"/>
        <v>Government</v>
      </c>
      <c r="Q8954" s="5">
        <f t="shared" si="835"/>
        <v>18</v>
      </c>
      <c r="R8954" s="1">
        <f t="shared" si="836"/>
        <v>184673.81</v>
      </c>
      <c r="S8954" s="1">
        <f t="shared" si="837"/>
        <v>0</v>
      </c>
      <c r="T8954" s="1" t="str">
        <f t="shared" si="838"/>
        <v>18-35</v>
      </c>
      <c r="U8954" s="1" t="str">
        <f t="shared" si="839"/>
        <v>Yes</v>
      </c>
    </row>
    <row r="8955" spans="1:21">
      <c r="A8955" s="1">
        <v>8954</v>
      </c>
      <c r="B8955" s="1">
        <v>24</v>
      </c>
      <c r="C8955" s="1" t="s">
        <v>34</v>
      </c>
      <c r="D8955" s="2">
        <v>45501</v>
      </c>
      <c r="E8955" s="2">
        <v>45503</v>
      </c>
      <c r="F8955" s="1" t="s">
        <v>43</v>
      </c>
      <c r="G8955" s="1" t="s">
        <v>33</v>
      </c>
      <c r="H8955" s="1" t="s">
        <v>15</v>
      </c>
      <c r="I8955" s="1">
        <v>301708.40999999997</v>
      </c>
      <c r="J8955" s="1" t="s">
        <v>17</v>
      </c>
      <c r="K8955" s="1" t="s">
        <v>38</v>
      </c>
      <c r="N8955" s="3" t="str">
        <f>IF(LEFT(LOWER(C8955),1)="m","Male",IF(LEFT(LOWER(C8955),1)="f","Female","Unknown"))</f>
        <v>Male</v>
      </c>
      <c r="O8955" s="4" t="str">
        <f>IF(TRIM(LOWER(F8955))="neuro","Neurology",IF(TRIM(LOWER(F8955))="Neurology","Neurology",IF(TRIM(LOWER(F8955))="general ward","General",IF(TRIM(LOWER(F8955))="general","General",IF(TRIM(LOWER(F8955))="cardiology","Cardiology",IF(TRIM(LOWER(F8955))="Cardiology","Cardiology",IF(TRIM(LOWER(F8955))="Peads","Pediatrics",IF(TRIM(LOWER(F8955))="Pediatrics","Pediatrics",IF(TRIM(LOWER(F8955))="orthopedics","Orthopedics",IF(TRIM(LOWER(F8955))="Neurology","Neurology",IF(TRIM(LOWER(F8955))="Oncology","Oncology")))))))))))</f>
        <v>Orthopedics</v>
      </c>
      <c r="P8955" s="3" t="str">
        <f t="shared" si="834"/>
        <v>Self</v>
      </c>
      <c r="Q8955" s="5">
        <f t="shared" si="835"/>
        <v>2</v>
      </c>
      <c r="R8955" s="1">
        <f t="shared" si="836"/>
        <v>301708.40999999997</v>
      </c>
      <c r="S8955" s="1">
        <f t="shared" si="837"/>
        <v>0</v>
      </c>
      <c r="T8955" s="1" t="str">
        <f t="shared" si="838"/>
        <v>18-35</v>
      </c>
      <c r="U8955" s="1" t="str">
        <f t="shared" si="839"/>
        <v>Yes</v>
      </c>
    </row>
    <row r="8956" spans="1:21">
      <c r="A8956" s="1">
        <v>8955</v>
      </c>
      <c r="B8956" s="1">
        <v>74</v>
      </c>
      <c r="C8956" s="1" t="s">
        <v>44</v>
      </c>
      <c r="D8956" s="2">
        <v>45023</v>
      </c>
      <c r="E8956" s="2">
        <v>45037</v>
      </c>
      <c r="F8956" s="1" t="s">
        <v>19</v>
      </c>
      <c r="G8956" s="1" t="s">
        <v>22</v>
      </c>
      <c r="H8956" s="1" t="s">
        <v>23</v>
      </c>
      <c r="I8956" s="1">
        <v>280257.87</v>
      </c>
      <c r="J8956" s="1" t="s">
        <v>25</v>
      </c>
      <c r="K8956" s="1" t="s">
        <v>16</v>
      </c>
      <c r="N8956" s="3" t="str">
        <f>IF(LEFT(LOWER(C8956),1)="m","Male",IF(LEFT(LOWER(C8956),1)="f","Female","Unknown"))</f>
        <v>Female</v>
      </c>
      <c r="O8956" s="4" t="str">
        <f>IF(TRIM(LOWER(F8956))="neuro","Neurology",IF(TRIM(LOWER(F8956))="Neurology","Neurology",IF(TRIM(LOWER(F8956))="general ward","General",IF(TRIM(LOWER(F8956))="general","General",IF(TRIM(LOWER(F8956))="cardiology","Cardiology",IF(TRIM(LOWER(F8956))="Cardiology","Cardiology",IF(TRIM(LOWER(F8956))="Peads","Pediatrics",IF(TRIM(LOWER(F8956))="Pediatrics","Pediatrics",IF(TRIM(LOWER(F8956))="orthopedics","Orthopedics",IF(TRIM(LOWER(F8956))="Neurology","Neurology",IF(TRIM(LOWER(F8956))="Oncology","Oncology")))))))))))</f>
        <v>General</v>
      </c>
      <c r="P8956" s="3" t="str">
        <f t="shared" si="834"/>
        <v>Government</v>
      </c>
      <c r="Q8956" s="5">
        <f t="shared" si="835"/>
        <v>14</v>
      </c>
      <c r="R8956" s="1">
        <f t="shared" si="836"/>
        <v>280257.87</v>
      </c>
      <c r="S8956" s="1">
        <f t="shared" si="837"/>
        <v>1</v>
      </c>
      <c r="T8956" s="1" t="str">
        <f t="shared" si="838"/>
        <v>66+</v>
      </c>
      <c r="U8956" s="1" t="str">
        <f t="shared" si="839"/>
        <v>Yes</v>
      </c>
    </row>
    <row r="8957" spans="1:21">
      <c r="A8957" s="1">
        <v>8956</v>
      </c>
      <c r="B8957" s="1">
        <v>60</v>
      </c>
      <c r="C8957" s="1" t="s">
        <v>26</v>
      </c>
      <c r="D8957" s="2">
        <v>45308</v>
      </c>
      <c r="E8957" s="2">
        <v>45314</v>
      </c>
      <c r="F8957" s="1" t="s">
        <v>40</v>
      </c>
      <c r="G8957" s="1" t="s">
        <v>31</v>
      </c>
      <c r="H8957" s="1" t="s">
        <v>48</v>
      </c>
      <c r="I8957" s="1">
        <v>148980.9</v>
      </c>
      <c r="J8957" s="1" t="s">
        <v>24</v>
      </c>
      <c r="K8957" s="1" t="s">
        <v>16</v>
      </c>
      <c r="N8957" s="3" t="str">
        <f>IF(LEFT(LOWER(C8957),1)="m","Male",IF(LEFT(LOWER(C8957),1)="f","Female","Unknown"))</f>
        <v>Female</v>
      </c>
      <c r="O8957" s="4" t="str">
        <f>IF(TRIM(LOWER(F8957))="neuro","Neurology",IF(TRIM(LOWER(F8957))="Neurology","Neurology",IF(TRIM(LOWER(F8957))="general ward","General",IF(TRIM(LOWER(F8957))="general","General",IF(TRIM(LOWER(F8957))="cardiology","Cardiology",IF(TRIM(LOWER(F8957))="Cardiology","Cardiology",IF(TRIM(LOWER(F8957))="Peads","Pediatrics",IF(TRIM(LOWER(F8957))="Pediatrics","Pediatrics",IF(TRIM(LOWER(F8957))="orthopedics","Orthopedics",IF(TRIM(LOWER(F8957))="Neurology","Neurology",IF(TRIM(LOWER(F8957))="Oncology","Oncology")))))))))))</f>
        <v>Pediatrics</v>
      </c>
      <c r="P8957" s="3" t="str">
        <f t="shared" si="834"/>
        <v>Private</v>
      </c>
      <c r="Q8957" s="5">
        <f t="shared" si="835"/>
        <v>6</v>
      </c>
      <c r="R8957" s="1">
        <f t="shared" si="836"/>
        <v>148980.9</v>
      </c>
      <c r="S8957" s="1">
        <f t="shared" si="837"/>
        <v>1</v>
      </c>
      <c r="T8957" s="1" t="str">
        <f t="shared" si="838"/>
        <v>51-65</v>
      </c>
      <c r="U8957" s="1" t="str">
        <f t="shared" si="839"/>
        <v>No</v>
      </c>
    </row>
    <row r="8958" spans="1:21">
      <c r="A8958" s="1">
        <v>8957</v>
      </c>
      <c r="B8958" s="1">
        <v>27</v>
      </c>
      <c r="C8958" s="1" t="s">
        <v>29</v>
      </c>
      <c r="D8958" s="2">
        <v>45446</v>
      </c>
      <c r="E8958" s="2">
        <v>45453</v>
      </c>
      <c r="F8958" s="1" t="s">
        <v>30</v>
      </c>
      <c r="G8958" s="1" t="s">
        <v>14</v>
      </c>
      <c r="I8958" s="1">
        <v>131256.13</v>
      </c>
      <c r="J8958" s="1" t="s">
        <v>17</v>
      </c>
      <c r="K8958" s="1" t="s">
        <v>16</v>
      </c>
      <c r="N8958" s="3" t="str">
        <f>IF(LEFT(LOWER(C8958),1)="m","Male",IF(LEFT(LOWER(C8958),1)="f","Female","Unknown"))</f>
        <v>Female</v>
      </c>
      <c r="O8958" s="4" t="str">
        <f>IF(TRIM(LOWER(F8958))="neuro","Neurology",IF(TRIM(LOWER(F8958))="Neurology","Neurology",IF(TRIM(LOWER(F8958))="general ward","General",IF(TRIM(LOWER(F8958))="general","General",IF(TRIM(LOWER(F8958))="cardiology","Cardiology",IF(TRIM(LOWER(F8958))="Cardiology","Cardiology",IF(TRIM(LOWER(F8958))="Peads","Pediatrics",IF(TRIM(LOWER(F8958))="Pediatrics","Pediatrics",IF(TRIM(LOWER(F8958))="orthopedics","Orthopedics",IF(TRIM(LOWER(F8958))="Neurology","Neurology",IF(TRIM(LOWER(F8958))="Oncology","Oncology")))))))))))</f>
        <v>Pediatrics</v>
      </c>
      <c r="P8958" s="3" t="str">
        <f t="shared" si="834"/>
        <v>Private</v>
      </c>
      <c r="Q8958" s="5">
        <f t="shared" si="835"/>
        <v>7</v>
      </c>
      <c r="R8958" s="1">
        <f t="shared" si="836"/>
        <v>131256.13</v>
      </c>
      <c r="S8958" s="1">
        <f t="shared" si="837"/>
        <v>1</v>
      </c>
      <c r="T8958" s="1" t="str">
        <f t="shared" si="838"/>
        <v>18-35</v>
      </c>
      <c r="U8958" s="1" t="str">
        <f t="shared" si="839"/>
        <v>Yes</v>
      </c>
    </row>
    <row r="8959" spans="1:21">
      <c r="A8959" s="1">
        <v>8958</v>
      </c>
      <c r="B8959" s="1">
        <v>69</v>
      </c>
      <c r="C8959" s="1" t="s">
        <v>34</v>
      </c>
      <c r="D8959" s="2">
        <v>45296</v>
      </c>
      <c r="E8959" s="2">
        <v>45313</v>
      </c>
      <c r="F8959" s="1" t="s">
        <v>50</v>
      </c>
      <c r="G8959" s="1" t="s">
        <v>14</v>
      </c>
      <c r="H8959" s="1" t="s">
        <v>47</v>
      </c>
      <c r="I8959" s="1">
        <v>164123.51999999999</v>
      </c>
      <c r="J8959" s="1" t="s">
        <v>16</v>
      </c>
      <c r="K8959" s="1" t="s">
        <v>42</v>
      </c>
      <c r="N8959" s="3" t="str">
        <f>IF(LEFT(LOWER(C8959),1)="m","Male",IF(LEFT(LOWER(C8959),1)="f","Female","Unknown"))</f>
        <v>Male</v>
      </c>
      <c r="O8959" s="4" t="str">
        <f>IF(TRIM(LOWER(F8959))="neuro","Neurology",IF(TRIM(LOWER(F8959))="Neurology","Neurology",IF(TRIM(LOWER(F8959))="general ward","General",IF(TRIM(LOWER(F8959))="general","General",IF(TRIM(LOWER(F8959))="cardiology","Cardiology",IF(TRIM(LOWER(F8959))="Cardiology","Cardiology",IF(TRIM(LOWER(F8959))="Peads","Pediatrics",IF(TRIM(LOWER(F8959))="Pediatrics","Pediatrics",IF(TRIM(LOWER(F8959))="orthopedics","Orthopedics",IF(TRIM(LOWER(F8959))="Neurology","Neurology",IF(TRIM(LOWER(F8959))="Oncology","Oncology")))))))))))</f>
        <v>Cardiology</v>
      </c>
      <c r="P8959" s="3" t="str">
        <f t="shared" si="834"/>
        <v>Private</v>
      </c>
      <c r="Q8959" s="5">
        <f t="shared" si="835"/>
        <v>17</v>
      </c>
      <c r="R8959" s="1">
        <f t="shared" si="836"/>
        <v>164123.51999999999</v>
      </c>
      <c r="S8959" s="1">
        <f t="shared" si="837"/>
        <v>0</v>
      </c>
      <c r="T8959" s="1" t="str">
        <f t="shared" si="838"/>
        <v>66+</v>
      </c>
      <c r="U8959" s="1" t="str">
        <f t="shared" si="839"/>
        <v>Yes</v>
      </c>
    </row>
    <row r="8960" spans="1:21">
      <c r="A8960" s="1">
        <v>8959</v>
      </c>
      <c r="B8960" s="1">
        <v>83</v>
      </c>
      <c r="C8960" s="1" t="s">
        <v>12</v>
      </c>
      <c r="D8960" s="2">
        <v>45360</v>
      </c>
      <c r="E8960" s="2">
        <v>45366</v>
      </c>
      <c r="F8960" s="1" t="s">
        <v>21</v>
      </c>
      <c r="G8960" s="1" t="s">
        <v>36</v>
      </c>
      <c r="H8960" s="1" t="s">
        <v>23</v>
      </c>
      <c r="I8960" s="1">
        <v>221791.86</v>
      </c>
      <c r="J8960" s="1" t="s">
        <v>25</v>
      </c>
      <c r="K8960" s="1" t="s">
        <v>20</v>
      </c>
      <c r="N8960" s="3" t="str">
        <f>IF(LEFT(LOWER(C8960),1)="m","Male",IF(LEFT(LOWER(C8960),1)="f","Female","Unknown"))</f>
        <v>Unknown</v>
      </c>
      <c r="O8960" s="4" t="str">
        <f>IF(TRIM(LOWER(F8960))="neuro","Neurology",IF(TRIM(LOWER(F8960))="Neurology","Neurology",IF(TRIM(LOWER(F8960))="general ward","General",IF(TRIM(LOWER(F8960))="general","General",IF(TRIM(LOWER(F8960))="cardiology","Cardiology",IF(TRIM(LOWER(F8960))="Cardiology","Cardiology",IF(TRIM(LOWER(F8960))="Peads","Pediatrics",IF(TRIM(LOWER(F8960))="Pediatrics","Pediatrics",IF(TRIM(LOWER(F8960))="orthopedics","Orthopedics",IF(TRIM(LOWER(F8960))="Neurology","Neurology",IF(TRIM(LOWER(F8960))="Oncology","Oncology")))))))))))</f>
        <v>General</v>
      </c>
      <c r="P8960" s="3" t="str">
        <f t="shared" si="834"/>
        <v>Government</v>
      </c>
      <c r="Q8960" s="5">
        <f t="shared" si="835"/>
        <v>6</v>
      </c>
      <c r="R8960" s="1">
        <f t="shared" si="836"/>
        <v>221791.86</v>
      </c>
      <c r="S8960" s="1">
        <f t="shared" si="837"/>
        <v>0</v>
      </c>
      <c r="T8960" s="1" t="str">
        <f t="shared" si="838"/>
        <v>66+</v>
      </c>
      <c r="U8960" s="1" t="str">
        <f t="shared" si="839"/>
        <v>Yes</v>
      </c>
    </row>
    <row r="8961" spans="1:21">
      <c r="A8961" s="1">
        <v>8960</v>
      </c>
      <c r="B8961" s="1">
        <v>49</v>
      </c>
      <c r="C8961" s="1" t="s">
        <v>27</v>
      </c>
      <c r="D8961" s="2">
        <v>45309</v>
      </c>
      <c r="E8961" s="2">
        <v>45327</v>
      </c>
      <c r="F8961" s="1" t="s">
        <v>45</v>
      </c>
      <c r="G8961" s="1" t="s">
        <v>46</v>
      </c>
      <c r="H8961" s="1" t="s">
        <v>15</v>
      </c>
      <c r="I8961" s="1">
        <v>214122.71</v>
      </c>
      <c r="K8961" s="1" t="s">
        <v>38</v>
      </c>
      <c r="N8961" s="3" t="str">
        <f>IF(LEFT(LOWER(C8961),1)="m","Male",IF(LEFT(LOWER(C8961),1)="f","Female","Unknown"))</f>
        <v>Male</v>
      </c>
      <c r="O8961" s="4" t="str">
        <f>IF(TRIM(LOWER(F8961))="neuro","Neurology",IF(TRIM(LOWER(F8961))="Neurology","Neurology",IF(TRIM(LOWER(F8961))="general ward","General",IF(TRIM(LOWER(F8961))="general","General",IF(TRIM(LOWER(F8961))="cardiology","Cardiology",IF(TRIM(LOWER(F8961))="Cardiology","Cardiology",IF(TRIM(LOWER(F8961))="Peads","Pediatrics",IF(TRIM(LOWER(F8961))="Pediatrics","Pediatrics",IF(TRIM(LOWER(F8961))="orthopedics","Orthopedics",IF(TRIM(LOWER(F8961))="Neurology","Neurology",IF(TRIM(LOWER(F8961))="Oncology","Oncology")))))))))))</f>
        <v>Neurology</v>
      </c>
      <c r="P8961" s="3" t="str">
        <f t="shared" si="834"/>
        <v>Self</v>
      </c>
      <c r="Q8961" s="5">
        <f t="shared" si="835"/>
        <v>18</v>
      </c>
      <c r="R8961" s="1">
        <f t="shared" si="836"/>
        <v>214122.71</v>
      </c>
      <c r="S8961" s="1">
        <f t="shared" si="837"/>
        <v>0</v>
      </c>
      <c r="T8961" s="1" t="str">
        <f t="shared" si="838"/>
        <v>36-50</v>
      </c>
      <c r="U8961" s="1" t="str">
        <f t="shared" si="839"/>
        <v>Unknown</v>
      </c>
    </row>
    <row r="8962" spans="1:21">
      <c r="A8962" s="1">
        <v>8961</v>
      </c>
      <c r="B8962" s="1">
        <v>45</v>
      </c>
      <c r="C8962" s="1" t="s">
        <v>18</v>
      </c>
      <c r="D8962" s="2">
        <v>45008</v>
      </c>
      <c r="E8962" s="2">
        <v>45026</v>
      </c>
      <c r="F8962" s="1" t="s">
        <v>30</v>
      </c>
      <c r="G8962" s="1" t="s">
        <v>14</v>
      </c>
      <c r="H8962" s="1" t="s">
        <v>48</v>
      </c>
      <c r="I8962" s="1">
        <v>139325.13</v>
      </c>
      <c r="J8962" s="1" t="s">
        <v>16</v>
      </c>
      <c r="K8962" s="1" t="s">
        <v>20</v>
      </c>
      <c r="N8962" s="3" t="str">
        <f>IF(LEFT(LOWER(C8962),1)="m","Male",IF(LEFT(LOWER(C8962),1)="f","Female","Unknown"))</f>
        <v>Male</v>
      </c>
      <c r="O8962" s="4" t="str">
        <f>IF(TRIM(LOWER(F8962))="neuro","Neurology",IF(TRIM(LOWER(F8962))="Neurology","Neurology",IF(TRIM(LOWER(F8962))="general ward","General",IF(TRIM(LOWER(F8962))="general","General",IF(TRIM(LOWER(F8962))="cardiology","Cardiology",IF(TRIM(LOWER(F8962))="Cardiology","Cardiology",IF(TRIM(LOWER(F8962))="Peads","Pediatrics",IF(TRIM(LOWER(F8962))="Pediatrics","Pediatrics",IF(TRIM(LOWER(F8962))="orthopedics","Orthopedics",IF(TRIM(LOWER(F8962))="Neurology","Neurology",IF(TRIM(LOWER(F8962))="Oncology","Oncology")))))))))))</f>
        <v>Pediatrics</v>
      </c>
      <c r="P8962" s="3" t="str">
        <f t="shared" si="834"/>
        <v>Private</v>
      </c>
      <c r="Q8962" s="5">
        <f t="shared" si="835"/>
        <v>18</v>
      </c>
      <c r="R8962" s="1">
        <f t="shared" si="836"/>
        <v>139325.13</v>
      </c>
      <c r="S8962" s="1">
        <f t="shared" si="837"/>
        <v>0</v>
      </c>
      <c r="T8962" s="1" t="str">
        <f t="shared" si="838"/>
        <v>36-50</v>
      </c>
      <c r="U8962" s="1" t="str">
        <f t="shared" si="839"/>
        <v>Yes</v>
      </c>
    </row>
    <row r="8963" spans="1:21">
      <c r="A8963" s="1">
        <v>8962</v>
      </c>
      <c r="B8963" s="1">
        <v>55</v>
      </c>
      <c r="C8963" s="1" t="s">
        <v>34</v>
      </c>
      <c r="D8963" s="2">
        <v>45278</v>
      </c>
      <c r="E8963" s="2">
        <v>45297</v>
      </c>
      <c r="F8963" s="1" t="s">
        <v>45</v>
      </c>
      <c r="G8963" s="1" t="s">
        <v>46</v>
      </c>
      <c r="H8963" s="1" t="s">
        <v>47</v>
      </c>
      <c r="I8963" s="1">
        <v>54075.07</v>
      </c>
      <c r="K8963" s="1" t="s">
        <v>16</v>
      </c>
      <c r="N8963" s="3" t="str">
        <f>IF(LEFT(LOWER(C8963),1)="m","Male",IF(LEFT(LOWER(C8963),1)="f","Female","Unknown"))</f>
        <v>Male</v>
      </c>
      <c r="O8963" s="4" t="str">
        <f>IF(TRIM(LOWER(F8963))="neuro","Neurology",IF(TRIM(LOWER(F8963))="Neurology","Neurology",IF(TRIM(LOWER(F8963))="general ward","General",IF(TRIM(LOWER(F8963))="general","General",IF(TRIM(LOWER(F8963))="cardiology","Cardiology",IF(TRIM(LOWER(F8963))="Cardiology","Cardiology",IF(TRIM(LOWER(F8963))="Peads","Pediatrics",IF(TRIM(LOWER(F8963))="Pediatrics","Pediatrics",IF(TRIM(LOWER(F8963))="orthopedics","Orthopedics",IF(TRIM(LOWER(F8963))="Neurology","Neurology",IF(TRIM(LOWER(F8963))="Oncology","Oncology")))))))))))</f>
        <v>Neurology</v>
      </c>
      <c r="P8963" s="3" t="str">
        <f t="shared" ref="P8963:P9026" si="840">IF(LOWER(G8963)="private","Private",
IF(LOWER(G8963)="govt","Government",
IF(LOWER(G8963)="government","Government",
IF(LOWER(G8963)="self","Self","Unknown"))))</f>
        <v>Self</v>
      </c>
      <c r="Q8963" s="5">
        <f t="shared" ref="Q8963:Q9026" si="841">IF(E8963&lt;D8963,"",E8963-D8963)</f>
        <v>19</v>
      </c>
      <c r="R8963" s="1">
        <f t="shared" ref="R8963:R9026" si="842">IF(I8963&lt;0,"",I8963)</f>
        <v>54075.07</v>
      </c>
      <c r="S8963" s="1">
        <f t="shared" ref="S8963:S9026" si="843">IF(OR(K8963="Yes",K8963="YES",K8963="Y"),1,0)</f>
        <v>1</v>
      </c>
      <c r="T8963" s="1" t="str">
        <f t="shared" ref="T8963:T9026" si="844">IF(B8963&lt;18,"0-17",                                                  IF(B8963&lt;36,"18-35",
IF(B8963&lt;51,"36-50",
IF(B8963&lt;66,"51-65","66+"))))</f>
        <v>51-65</v>
      </c>
      <c r="U8963" s="1" t="str">
        <f t="shared" ref="U8963:U9026" si="845">IF(OR(TRIM(UPPER(J8963))="YES",TRIM(UPPER(J8963))="Y"),"Yes",
IF(OR(TRIM(UPPER(J8963))="NO",TRIM(UPPER(J8963))="N"),"No","Unknown"))</f>
        <v>Unknown</v>
      </c>
    </row>
    <row r="8964" spans="1:21">
      <c r="A8964" s="1">
        <v>8963</v>
      </c>
      <c r="B8964" s="1">
        <v>28</v>
      </c>
      <c r="C8964" s="1" t="s">
        <v>12</v>
      </c>
      <c r="D8964" s="2">
        <v>45238</v>
      </c>
      <c r="E8964" s="2">
        <v>45240</v>
      </c>
      <c r="F8964" s="1" t="s">
        <v>43</v>
      </c>
      <c r="G8964" s="1" t="s">
        <v>14</v>
      </c>
      <c r="H8964" s="1" t="s">
        <v>15</v>
      </c>
      <c r="I8964" s="1">
        <v>182541.42</v>
      </c>
      <c r="J8964" s="1" t="s">
        <v>25</v>
      </c>
      <c r="K8964" s="1" t="s">
        <v>16</v>
      </c>
      <c r="N8964" s="3" t="str">
        <f>IF(LEFT(LOWER(C8964),1)="m","Male",IF(LEFT(LOWER(C8964),1)="f","Female","Unknown"))</f>
        <v>Unknown</v>
      </c>
      <c r="O8964" s="4" t="str">
        <f>IF(TRIM(LOWER(F8964))="neuro","Neurology",IF(TRIM(LOWER(F8964))="Neurology","Neurology",IF(TRIM(LOWER(F8964))="general ward","General",IF(TRIM(LOWER(F8964))="general","General",IF(TRIM(LOWER(F8964))="cardiology","Cardiology",IF(TRIM(LOWER(F8964))="Cardiology","Cardiology",IF(TRIM(LOWER(F8964))="Peads","Pediatrics",IF(TRIM(LOWER(F8964))="Pediatrics","Pediatrics",IF(TRIM(LOWER(F8964))="orthopedics","Orthopedics",IF(TRIM(LOWER(F8964))="Neurology","Neurology",IF(TRIM(LOWER(F8964))="Oncology","Oncology")))))))))))</f>
        <v>Orthopedics</v>
      </c>
      <c r="P8964" s="3" t="str">
        <f t="shared" si="840"/>
        <v>Private</v>
      </c>
      <c r="Q8964" s="5">
        <f t="shared" si="841"/>
        <v>2</v>
      </c>
      <c r="R8964" s="1">
        <f t="shared" si="842"/>
        <v>182541.42</v>
      </c>
      <c r="S8964" s="1">
        <f t="shared" si="843"/>
        <v>1</v>
      </c>
      <c r="T8964" s="1" t="str">
        <f t="shared" si="844"/>
        <v>18-35</v>
      </c>
      <c r="U8964" s="1" t="str">
        <f t="shared" si="845"/>
        <v>Yes</v>
      </c>
    </row>
    <row r="8965" spans="1:21">
      <c r="A8965" s="1">
        <v>8964</v>
      </c>
      <c r="B8965" s="1">
        <v>29</v>
      </c>
      <c r="C8965" s="1" t="s">
        <v>44</v>
      </c>
      <c r="D8965" s="2">
        <v>45508</v>
      </c>
      <c r="E8965" s="2">
        <v>45512</v>
      </c>
      <c r="F8965" s="1" t="s">
        <v>19</v>
      </c>
      <c r="G8965" s="1" t="s">
        <v>41</v>
      </c>
      <c r="H8965" s="1" t="s">
        <v>37</v>
      </c>
      <c r="I8965" s="1">
        <v>272690.56</v>
      </c>
      <c r="J8965" s="1" t="s">
        <v>42</v>
      </c>
      <c r="K8965" s="1" t="s">
        <v>20</v>
      </c>
      <c r="N8965" s="3" t="str">
        <f>IF(LEFT(LOWER(C8965),1)="m","Male",IF(LEFT(LOWER(C8965),1)="f","Female","Unknown"))</f>
        <v>Female</v>
      </c>
      <c r="O8965" s="4" t="str">
        <f>IF(TRIM(LOWER(F8965))="neuro","Neurology",IF(TRIM(LOWER(F8965))="Neurology","Neurology",IF(TRIM(LOWER(F8965))="general ward","General",IF(TRIM(LOWER(F8965))="general","General",IF(TRIM(LOWER(F8965))="cardiology","Cardiology",IF(TRIM(LOWER(F8965))="Cardiology","Cardiology",IF(TRIM(LOWER(F8965))="Peads","Pediatrics",IF(TRIM(LOWER(F8965))="Pediatrics","Pediatrics",IF(TRIM(LOWER(F8965))="orthopedics","Orthopedics",IF(TRIM(LOWER(F8965))="Neurology","Neurology",IF(TRIM(LOWER(F8965))="Oncology","Oncology")))))))))))</f>
        <v>General</v>
      </c>
      <c r="P8965" s="3" t="str">
        <f t="shared" si="840"/>
        <v>Unknown</v>
      </c>
      <c r="Q8965" s="5">
        <f t="shared" si="841"/>
        <v>4</v>
      </c>
      <c r="R8965" s="1">
        <f t="shared" si="842"/>
        <v>272690.56</v>
      </c>
      <c r="S8965" s="1">
        <f t="shared" si="843"/>
        <v>0</v>
      </c>
      <c r="T8965" s="1" t="str">
        <f t="shared" si="844"/>
        <v>18-35</v>
      </c>
      <c r="U8965" s="1" t="str">
        <f t="shared" si="845"/>
        <v>No</v>
      </c>
    </row>
    <row r="8966" spans="1:21">
      <c r="A8966" s="1">
        <v>8965</v>
      </c>
      <c r="B8966" s="1">
        <v>36</v>
      </c>
      <c r="C8966" s="1" t="s">
        <v>34</v>
      </c>
      <c r="D8966" s="2">
        <v>45314</v>
      </c>
      <c r="E8966" s="2">
        <v>45327</v>
      </c>
      <c r="F8966" s="1" t="s">
        <v>49</v>
      </c>
      <c r="G8966" s="1" t="s">
        <v>22</v>
      </c>
      <c r="H8966" s="1" t="s">
        <v>47</v>
      </c>
      <c r="I8966" s="1">
        <v>153679.07</v>
      </c>
      <c r="J8966" s="1" t="s">
        <v>16</v>
      </c>
      <c r="K8966" s="1" t="s">
        <v>38</v>
      </c>
      <c r="N8966" s="3" t="str">
        <f>IF(LEFT(LOWER(C8966),1)="m","Male",IF(LEFT(LOWER(C8966),1)="f","Female","Unknown"))</f>
        <v>Male</v>
      </c>
      <c r="O8966" s="4" t="str">
        <f>IF(TRIM(LOWER(F8966))="neuro","Neurology",IF(TRIM(LOWER(F8966))="Neurology","Neurology",IF(TRIM(LOWER(F8966))="general ward","General",IF(TRIM(LOWER(F8966))="general","General",IF(TRIM(LOWER(F8966))="cardiology","Cardiology",IF(TRIM(LOWER(F8966))="Cardiology","Cardiology",IF(TRIM(LOWER(F8966))="Peads","Pediatrics",IF(TRIM(LOWER(F8966))="Pediatrics","Pediatrics",IF(TRIM(LOWER(F8966))="orthopedics","Orthopedics",IF(TRIM(LOWER(F8966))="Neurology","Neurology",IF(TRIM(LOWER(F8966))="Oncology","Oncology")))))))))))</f>
        <v>Oncology</v>
      </c>
      <c r="P8966" s="3" t="str">
        <f t="shared" si="840"/>
        <v>Government</v>
      </c>
      <c r="Q8966" s="5">
        <f t="shared" si="841"/>
        <v>13</v>
      </c>
      <c r="R8966" s="1">
        <f t="shared" si="842"/>
        <v>153679.07</v>
      </c>
      <c r="S8966" s="1">
        <f t="shared" si="843"/>
        <v>0</v>
      </c>
      <c r="T8966" s="1" t="str">
        <f t="shared" si="844"/>
        <v>36-50</v>
      </c>
      <c r="U8966" s="1" t="str">
        <f t="shared" si="845"/>
        <v>Yes</v>
      </c>
    </row>
    <row r="8967" spans="1:21">
      <c r="A8967" s="1">
        <v>8966</v>
      </c>
      <c r="B8967" s="1">
        <v>17</v>
      </c>
      <c r="C8967" s="1" t="s">
        <v>34</v>
      </c>
      <c r="D8967" s="2">
        <v>44966</v>
      </c>
      <c r="E8967" s="2">
        <v>44980</v>
      </c>
      <c r="F8967" s="1" t="s">
        <v>30</v>
      </c>
      <c r="G8967" s="1" t="s">
        <v>41</v>
      </c>
      <c r="H8967" s="1" t="s">
        <v>23</v>
      </c>
      <c r="I8967" s="1">
        <v>330134.15000000002</v>
      </c>
      <c r="K8967" s="1" t="s">
        <v>17</v>
      </c>
      <c r="N8967" s="3" t="str">
        <f>IF(LEFT(LOWER(C8967),1)="m","Male",IF(LEFT(LOWER(C8967),1)="f","Female","Unknown"))</f>
        <v>Male</v>
      </c>
      <c r="O8967" s="4" t="str">
        <f>IF(TRIM(LOWER(F8967))="neuro","Neurology",IF(TRIM(LOWER(F8967))="Neurology","Neurology",IF(TRIM(LOWER(F8967))="general ward","General",IF(TRIM(LOWER(F8967))="general","General",IF(TRIM(LOWER(F8967))="cardiology","Cardiology",IF(TRIM(LOWER(F8967))="Cardiology","Cardiology",IF(TRIM(LOWER(F8967))="Peads","Pediatrics",IF(TRIM(LOWER(F8967))="Pediatrics","Pediatrics",IF(TRIM(LOWER(F8967))="orthopedics","Orthopedics",IF(TRIM(LOWER(F8967))="Neurology","Neurology",IF(TRIM(LOWER(F8967))="Oncology","Oncology")))))))))))</f>
        <v>Pediatrics</v>
      </c>
      <c r="P8967" s="3" t="str">
        <f t="shared" si="840"/>
        <v>Unknown</v>
      </c>
      <c r="Q8967" s="5">
        <f t="shared" si="841"/>
        <v>14</v>
      </c>
      <c r="R8967" s="1">
        <f t="shared" si="842"/>
        <v>330134.15000000002</v>
      </c>
      <c r="S8967" s="1">
        <f t="shared" si="843"/>
        <v>1</v>
      </c>
      <c r="T8967" s="1" t="str">
        <f t="shared" si="844"/>
        <v>0-17</v>
      </c>
      <c r="U8967" s="1" t="str">
        <f t="shared" si="845"/>
        <v>Unknown</v>
      </c>
    </row>
    <row r="8968" spans="1:21">
      <c r="A8968" s="1">
        <v>8967</v>
      </c>
      <c r="B8968" s="1">
        <v>18</v>
      </c>
      <c r="C8968" s="1" t="s">
        <v>12</v>
      </c>
      <c r="D8968" s="2">
        <v>45447</v>
      </c>
      <c r="E8968" s="2">
        <v>45463</v>
      </c>
      <c r="F8968" s="1" t="s">
        <v>28</v>
      </c>
      <c r="G8968" s="1" t="s">
        <v>36</v>
      </c>
      <c r="H8968" s="1" t="s">
        <v>32</v>
      </c>
      <c r="I8968" s="1">
        <v>128337.82</v>
      </c>
      <c r="J8968" s="1" t="s">
        <v>24</v>
      </c>
      <c r="K8968" s="1" t="s">
        <v>20</v>
      </c>
      <c r="N8968" s="3" t="str">
        <f>IF(LEFT(LOWER(C8968),1)="m","Male",IF(LEFT(LOWER(C8968),1)="f","Female","Unknown"))</f>
        <v>Unknown</v>
      </c>
      <c r="O8968" s="4" t="str">
        <f>IF(TRIM(LOWER(F8968))="neuro","Neurology",IF(TRIM(LOWER(F8968))="Neurology","Neurology",IF(TRIM(LOWER(F8968))="general ward","General",IF(TRIM(LOWER(F8968))="general","General",IF(TRIM(LOWER(F8968))="cardiology","Cardiology",IF(TRIM(LOWER(F8968))="Cardiology","Cardiology",IF(TRIM(LOWER(F8968))="Peads","Pediatrics",IF(TRIM(LOWER(F8968))="Pediatrics","Pediatrics",IF(TRIM(LOWER(F8968))="orthopedics","Orthopedics",IF(TRIM(LOWER(F8968))="Neurology","Neurology",IF(TRIM(LOWER(F8968))="Oncology","Oncology")))))))))))</f>
        <v>Orthopedics</v>
      </c>
      <c r="P8968" s="3" t="str">
        <f t="shared" si="840"/>
        <v>Government</v>
      </c>
      <c r="Q8968" s="5">
        <f t="shared" si="841"/>
        <v>16</v>
      </c>
      <c r="R8968" s="1">
        <f t="shared" si="842"/>
        <v>128337.82</v>
      </c>
      <c r="S8968" s="1">
        <f t="shared" si="843"/>
        <v>0</v>
      </c>
      <c r="T8968" s="1" t="str">
        <f t="shared" si="844"/>
        <v>18-35</v>
      </c>
      <c r="U8968" s="1" t="str">
        <f t="shared" si="845"/>
        <v>No</v>
      </c>
    </row>
    <row r="8969" spans="1:21">
      <c r="A8969" s="1">
        <v>8968</v>
      </c>
      <c r="B8969" s="1">
        <v>89</v>
      </c>
      <c r="C8969" s="1" t="s">
        <v>29</v>
      </c>
      <c r="D8969" s="2">
        <v>45192</v>
      </c>
      <c r="E8969" s="2">
        <v>45204</v>
      </c>
      <c r="F8969" s="1" t="s">
        <v>30</v>
      </c>
      <c r="G8969" s="1" t="s">
        <v>31</v>
      </c>
      <c r="I8969" s="1">
        <v>319638.90000000002</v>
      </c>
      <c r="J8969" s="1" t="s">
        <v>24</v>
      </c>
      <c r="K8969" s="1" t="s">
        <v>25</v>
      </c>
      <c r="N8969" s="3" t="str">
        <f>IF(LEFT(LOWER(C8969),1)="m","Male",IF(LEFT(LOWER(C8969),1)="f","Female","Unknown"))</f>
        <v>Female</v>
      </c>
      <c r="O8969" s="4" t="str">
        <f>IF(TRIM(LOWER(F8969))="neuro","Neurology",IF(TRIM(LOWER(F8969))="Neurology","Neurology",IF(TRIM(LOWER(F8969))="general ward","General",IF(TRIM(LOWER(F8969))="general","General",IF(TRIM(LOWER(F8969))="cardiology","Cardiology",IF(TRIM(LOWER(F8969))="Cardiology","Cardiology",IF(TRIM(LOWER(F8969))="Peads","Pediatrics",IF(TRIM(LOWER(F8969))="Pediatrics","Pediatrics",IF(TRIM(LOWER(F8969))="orthopedics","Orthopedics",IF(TRIM(LOWER(F8969))="Neurology","Neurology",IF(TRIM(LOWER(F8969))="Oncology","Oncology")))))))))))</f>
        <v>Pediatrics</v>
      </c>
      <c r="P8969" s="3" t="str">
        <f t="shared" si="840"/>
        <v>Private</v>
      </c>
      <c r="Q8969" s="5">
        <f t="shared" si="841"/>
        <v>12</v>
      </c>
      <c r="R8969" s="1">
        <f t="shared" si="842"/>
        <v>319638.90000000002</v>
      </c>
      <c r="S8969" s="1">
        <f t="shared" si="843"/>
        <v>1</v>
      </c>
      <c r="T8969" s="1" t="str">
        <f t="shared" si="844"/>
        <v>66+</v>
      </c>
      <c r="U8969" s="1" t="str">
        <f t="shared" si="845"/>
        <v>No</v>
      </c>
    </row>
    <row r="8970" spans="1:21">
      <c r="A8970" s="1">
        <v>8969</v>
      </c>
      <c r="B8970" s="1">
        <v>67</v>
      </c>
      <c r="C8970" s="1" t="s">
        <v>44</v>
      </c>
      <c r="D8970" s="2">
        <v>45196</v>
      </c>
      <c r="E8970" s="2">
        <v>45200</v>
      </c>
      <c r="F8970" s="1" t="s">
        <v>45</v>
      </c>
      <c r="G8970" s="1" t="s">
        <v>31</v>
      </c>
      <c r="H8970" s="1" t="s">
        <v>37</v>
      </c>
      <c r="I8970" s="1">
        <v>205163.23</v>
      </c>
      <c r="J8970" s="1" t="s">
        <v>38</v>
      </c>
      <c r="K8970" s="1" t="s">
        <v>42</v>
      </c>
      <c r="N8970" s="3" t="str">
        <f>IF(LEFT(LOWER(C8970),1)="m","Male",IF(LEFT(LOWER(C8970),1)="f","Female","Unknown"))</f>
        <v>Female</v>
      </c>
      <c r="O8970" s="4" t="str">
        <f>IF(TRIM(LOWER(F8970))="neuro","Neurology",IF(TRIM(LOWER(F8970))="Neurology","Neurology",IF(TRIM(LOWER(F8970))="general ward","General",IF(TRIM(LOWER(F8970))="general","General",IF(TRIM(LOWER(F8970))="cardiology","Cardiology",IF(TRIM(LOWER(F8970))="Cardiology","Cardiology",IF(TRIM(LOWER(F8970))="Peads","Pediatrics",IF(TRIM(LOWER(F8970))="Pediatrics","Pediatrics",IF(TRIM(LOWER(F8970))="orthopedics","Orthopedics",IF(TRIM(LOWER(F8970))="Neurology","Neurology",IF(TRIM(LOWER(F8970))="Oncology","Oncology")))))))))))</f>
        <v>Neurology</v>
      </c>
      <c r="P8970" s="3" t="str">
        <f t="shared" si="840"/>
        <v>Private</v>
      </c>
      <c r="Q8970" s="5">
        <f t="shared" si="841"/>
        <v>4</v>
      </c>
      <c r="R8970" s="1">
        <f t="shared" si="842"/>
        <v>205163.23</v>
      </c>
      <c r="S8970" s="1">
        <f t="shared" si="843"/>
        <v>0</v>
      </c>
      <c r="T8970" s="1" t="str">
        <f t="shared" si="844"/>
        <v>66+</v>
      </c>
      <c r="U8970" s="1" t="str">
        <f t="shared" si="845"/>
        <v>No</v>
      </c>
    </row>
    <row r="8971" spans="1:21">
      <c r="A8971" s="1">
        <v>8970</v>
      </c>
      <c r="B8971" s="1">
        <v>74</v>
      </c>
      <c r="C8971" s="1" t="s">
        <v>26</v>
      </c>
      <c r="D8971" s="2">
        <v>45506</v>
      </c>
      <c r="E8971" s="2">
        <v>45512</v>
      </c>
      <c r="F8971" s="1" t="s">
        <v>19</v>
      </c>
      <c r="G8971" s="1" t="s">
        <v>33</v>
      </c>
      <c r="H8971" s="1" t="s">
        <v>15</v>
      </c>
      <c r="I8971" s="1">
        <v>145247.62</v>
      </c>
      <c r="J8971" s="1" t="s">
        <v>25</v>
      </c>
      <c r="K8971" s="1" t="s">
        <v>20</v>
      </c>
      <c r="N8971" s="3" t="str">
        <f>IF(LEFT(LOWER(C8971),1)="m","Male",IF(LEFT(LOWER(C8971),1)="f","Female","Unknown"))</f>
        <v>Female</v>
      </c>
      <c r="O8971" s="4" t="str">
        <f>IF(TRIM(LOWER(F8971))="neuro","Neurology",IF(TRIM(LOWER(F8971))="Neurology","Neurology",IF(TRIM(LOWER(F8971))="general ward","General",IF(TRIM(LOWER(F8971))="general","General",IF(TRIM(LOWER(F8971))="cardiology","Cardiology",IF(TRIM(LOWER(F8971))="Cardiology","Cardiology",IF(TRIM(LOWER(F8971))="Peads","Pediatrics",IF(TRIM(LOWER(F8971))="Pediatrics","Pediatrics",IF(TRIM(LOWER(F8971))="orthopedics","Orthopedics",IF(TRIM(LOWER(F8971))="Neurology","Neurology",IF(TRIM(LOWER(F8971))="Oncology","Oncology")))))))))))</f>
        <v>General</v>
      </c>
      <c r="P8971" s="3" t="str">
        <f t="shared" si="840"/>
        <v>Self</v>
      </c>
      <c r="Q8971" s="5">
        <f t="shared" si="841"/>
        <v>6</v>
      </c>
      <c r="R8971" s="1">
        <f t="shared" si="842"/>
        <v>145247.62</v>
      </c>
      <c r="S8971" s="1">
        <f t="shared" si="843"/>
        <v>0</v>
      </c>
      <c r="T8971" s="1" t="str">
        <f t="shared" si="844"/>
        <v>66+</v>
      </c>
      <c r="U8971" s="1" t="str">
        <f t="shared" si="845"/>
        <v>Yes</v>
      </c>
    </row>
    <row r="8972" spans="1:21">
      <c r="A8972" s="1">
        <v>8971</v>
      </c>
      <c r="B8972" s="1">
        <v>93</v>
      </c>
      <c r="C8972" s="1" t="s">
        <v>44</v>
      </c>
      <c r="D8972" s="2">
        <v>45455</v>
      </c>
      <c r="E8972" s="2">
        <v>45466</v>
      </c>
      <c r="F8972" s="1" t="s">
        <v>52</v>
      </c>
      <c r="G8972" s="1" t="s">
        <v>36</v>
      </c>
      <c r="H8972" s="1" t="s">
        <v>23</v>
      </c>
      <c r="I8972" s="1">
        <v>145898.04999999999</v>
      </c>
      <c r="J8972" s="1" t="s">
        <v>42</v>
      </c>
      <c r="K8972" s="1" t="s">
        <v>38</v>
      </c>
      <c r="N8972" s="3" t="str">
        <f>IF(LEFT(LOWER(C8972),1)="m","Male",IF(LEFT(LOWER(C8972),1)="f","Female","Unknown"))</f>
        <v>Female</v>
      </c>
      <c r="O8972" s="4" t="str">
        <f>IF(TRIM(LOWER(F8972))="neuro","Neurology",IF(TRIM(LOWER(F8972))="Neurology","Neurology",IF(TRIM(LOWER(F8972))="general ward","General",IF(TRIM(LOWER(F8972))="general","General",IF(TRIM(LOWER(F8972))="cardiology","Cardiology",IF(TRIM(LOWER(F8972))="Cardiology","Cardiology",IF(TRIM(LOWER(F8972))="Peads","Pediatrics",IF(TRIM(LOWER(F8972))="Pediatrics","Pediatrics",IF(TRIM(LOWER(F8972))="orthopedics","Orthopedics",IF(TRIM(LOWER(F8972))="Neurology","Neurology",IF(TRIM(LOWER(F8972))="Oncology","Oncology")))))))))))</f>
        <v>Oncology</v>
      </c>
      <c r="P8972" s="3" t="str">
        <f t="shared" si="840"/>
        <v>Government</v>
      </c>
      <c r="Q8972" s="5">
        <f t="shared" si="841"/>
        <v>11</v>
      </c>
      <c r="R8972" s="1">
        <f t="shared" si="842"/>
        <v>145898.04999999999</v>
      </c>
      <c r="S8972" s="1">
        <f t="shared" si="843"/>
        <v>0</v>
      </c>
      <c r="T8972" s="1" t="str">
        <f t="shared" si="844"/>
        <v>66+</v>
      </c>
      <c r="U8972" s="1" t="str">
        <f t="shared" si="845"/>
        <v>No</v>
      </c>
    </row>
    <row r="8973" spans="1:21">
      <c r="A8973" s="1">
        <v>8972</v>
      </c>
      <c r="B8973" s="1">
        <v>48</v>
      </c>
      <c r="C8973" s="1" t="s">
        <v>26</v>
      </c>
      <c r="D8973" s="2">
        <v>45445</v>
      </c>
      <c r="E8973" s="2">
        <v>45464</v>
      </c>
      <c r="F8973" s="1" t="s">
        <v>30</v>
      </c>
      <c r="G8973" s="1" t="s">
        <v>14</v>
      </c>
      <c r="H8973" s="1" t="s">
        <v>47</v>
      </c>
      <c r="I8973" s="1">
        <v>80251.63</v>
      </c>
      <c r="J8973" s="1" t="s">
        <v>25</v>
      </c>
      <c r="K8973" s="1" t="s">
        <v>16</v>
      </c>
      <c r="N8973" s="3" t="str">
        <f>IF(LEFT(LOWER(C8973),1)="m","Male",IF(LEFT(LOWER(C8973),1)="f","Female","Unknown"))</f>
        <v>Female</v>
      </c>
      <c r="O8973" s="4" t="str">
        <f>IF(TRIM(LOWER(F8973))="neuro","Neurology",IF(TRIM(LOWER(F8973))="Neurology","Neurology",IF(TRIM(LOWER(F8973))="general ward","General",IF(TRIM(LOWER(F8973))="general","General",IF(TRIM(LOWER(F8973))="cardiology","Cardiology",IF(TRIM(LOWER(F8973))="Cardiology","Cardiology",IF(TRIM(LOWER(F8973))="Peads","Pediatrics",IF(TRIM(LOWER(F8973))="Pediatrics","Pediatrics",IF(TRIM(LOWER(F8973))="orthopedics","Orthopedics",IF(TRIM(LOWER(F8973))="Neurology","Neurology",IF(TRIM(LOWER(F8973))="Oncology","Oncology")))))))))))</f>
        <v>Pediatrics</v>
      </c>
      <c r="P8973" s="3" t="str">
        <f t="shared" si="840"/>
        <v>Private</v>
      </c>
      <c r="Q8973" s="5">
        <f t="shared" si="841"/>
        <v>19</v>
      </c>
      <c r="R8973" s="1">
        <f t="shared" si="842"/>
        <v>80251.63</v>
      </c>
      <c r="S8973" s="1">
        <f t="shared" si="843"/>
        <v>1</v>
      </c>
      <c r="T8973" s="1" t="str">
        <f t="shared" si="844"/>
        <v>36-50</v>
      </c>
      <c r="U8973" s="1" t="str">
        <f t="shared" si="845"/>
        <v>Yes</v>
      </c>
    </row>
    <row r="8974" spans="1:21">
      <c r="A8974" s="1">
        <v>8973</v>
      </c>
      <c r="B8974" s="1">
        <v>30</v>
      </c>
      <c r="C8974" s="1" t="s">
        <v>44</v>
      </c>
      <c r="D8974" s="2">
        <v>45650</v>
      </c>
      <c r="E8974" s="2">
        <v>45669</v>
      </c>
      <c r="F8974" s="1" t="s">
        <v>13</v>
      </c>
      <c r="G8974" s="1" t="s">
        <v>22</v>
      </c>
      <c r="H8974" s="1" t="s">
        <v>51</v>
      </c>
      <c r="I8974" s="1">
        <v>319654.3</v>
      </c>
      <c r="J8974" s="1" t="s">
        <v>42</v>
      </c>
      <c r="K8974" s="1" t="s">
        <v>25</v>
      </c>
      <c r="N8974" s="3" t="str">
        <f>IF(LEFT(LOWER(C8974),1)="m","Male",IF(LEFT(LOWER(C8974),1)="f","Female","Unknown"))</f>
        <v>Female</v>
      </c>
      <c r="O8974" s="4" t="str">
        <f>IF(TRIM(LOWER(F8974))="neuro","Neurology",IF(TRIM(LOWER(F8974))="Neurology","Neurology",IF(TRIM(LOWER(F8974))="general ward","General",IF(TRIM(LOWER(F8974))="general","General",IF(TRIM(LOWER(F8974))="cardiology","Cardiology",IF(TRIM(LOWER(F8974))="Cardiology","Cardiology",IF(TRIM(LOWER(F8974))="Peads","Pediatrics",IF(TRIM(LOWER(F8974))="Pediatrics","Pediatrics",IF(TRIM(LOWER(F8974))="orthopedics","Orthopedics",IF(TRIM(LOWER(F8974))="Neurology","Neurology",IF(TRIM(LOWER(F8974))="Oncology","Oncology")))))))))))</f>
        <v>Neurology</v>
      </c>
      <c r="P8974" s="3" t="str">
        <f t="shared" si="840"/>
        <v>Government</v>
      </c>
      <c r="Q8974" s="5">
        <f t="shared" si="841"/>
        <v>19</v>
      </c>
      <c r="R8974" s="1">
        <f t="shared" si="842"/>
        <v>319654.3</v>
      </c>
      <c r="S8974" s="1">
        <f t="shared" si="843"/>
        <v>1</v>
      </c>
      <c r="T8974" s="1" t="str">
        <f t="shared" si="844"/>
        <v>18-35</v>
      </c>
      <c r="U8974" s="1" t="str">
        <f t="shared" si="845"/>
        <v>No</v>
      </c>
    </row>
    <row r="8975" spans="1:21">
      <c r="A8975" s="1">
        <v>8974</v>
      </c>
      <c r="B8975" s="1">
        <v>86</v>
      </c>
      <c r="C8975" s="1" t="s">
        <v>34</v>
      </c>
      <c r="D8975" s="2">
        <v>45013</v>
      </c>
      <c r="E8975" s="2">
        <v>45032</v>
      </c>
      <c r="F8975" s="1" t="s">
        <v>45</v>
      </c>
      <c r="G8975" s="1" t="s">
        <v>31</v>
      </c>
      <c r="I8975" s="1">
        <v>193755.72</v>
      </c>
      <c r="J8975" s="1" t="s">
        <v>16</v>
      </c>
      <c r="K8975" s="1" t="s">
        <v>16</v>
      </c>
      <c r="N8975" s="3" t="str">
        <f>IF(LEFT(LOWER(C8975),1)="m","Male",IF(LEFT(LOWER(C8975),1)="f","Female","Unknown"))</f>
        <v>Male</v>
      </c>
      <c r="O8975" s="4" t="str">
        <f>IF(TRIM(LOWER(F8975))="neuro","Neurology",IF(TRIM(LOWER(F8975))="Neurology","Neurology",IF(TRIM(LOWER(F8975))="general ward","General",IF(TRIM(LOWER(F8975))="general","General",IF(TRIM(LOWER(F8975))="cardiology","Cardiology",IF(TRIM(LOWER(F8975))="Cardiology","Cardiology",IF(TRIM(LOWER(F8975))="Peads","Pediatrics",IF(TRIM(LOWER(F8975))="Pediatrics","Pediatrics",IF(TRIM(LOWER(F8975))="orthopedics","Orthopedics",IF(TRIM(LOWER(F8975))="Neurology","Neurology",IF(TRIM(LOWER(F8975))="Oncology","Oncology")))))))))))</f>
        <v>Neurology</v>
      </c>
      <c r="P8975" s="3" t="str">
        <f t="shared" si="840"/>
        <v>Private</v>
      </c>
      <c r="Q8975" s="5">
        <f t="shared" si="841"/>
        <v>19</v>
      </c>
      <c r="R8975" s="1">
        <f t="shared" si="842"/>
        <v>193755.72</v>
      </c>
      <c r="S8975" s="1">
        <f t="shared" si="843"/>
        <v>1</v>
      </c>
      <c r="T8975" s="1" t="str">
        <f t="shared" si="844"/>
        <v>66+</v>
      </c>
      <c r="U8975" s="1" t="str">
        <f t="shared" si="845"/>
        <v>Yes</v>
      </c>
    </row>
    <row r="8976" spans="1:21">
      <c r="A8976" s="1">
        <v>8975</v>
      </c>
      <c r="B8976" s="1">
        <v>2</v>
      </c>
      <c r="C8976" s="1" t="s">
        <v>27</v>
      </c>
      <c r="D8976" s="2">
        <v>45007</v>
      </c>
      <c r="E8976" s="2">
        <v>45014</v>
      </c>
      <c r="F8976" s="1" t="s">
        <v>30</v>
      </c>
      <c r="G8976" s="1" t="s">
        <v>22</v>
      </c>
      <c r="I8976" s="1">
        <v>116185.26</v>
      </c>
      <c r="J8976" s="1" t="s">
        <v>17</v>
      </c>
      <c r="K8976" s="1" t="s">
        <v>16</v>
      </c>
      <c r="N8976" s="3" t="str">
        <f>IF(LEFT(LOWER(C8976),1)="m","Male",IF(LEFT(LOWER(C8976),1)="f","Female","Unknown"))</f>
        <v>Male</v>
      </c>
      <c r="O8976" s="4" t="str">
        <f>IF(TRIM(LOWER(F8976))="neuro","Neurology",IF(TRIM(LOWER(F8976))="Neurology","Neurology",IF(TRIM(LOWER(F8976))="general ward","General",IF(TRIM(LOWER(F8976))="general","General",IF(TRIM(LOWER(F8976))="cardiology","Cardiology",IF(TRIM(LOWER(F8976))="Cardiology","Cardiology",IF(TRIM(LOWER(F8976))="Peads","Pediatrics",IF(TRIM(LOWER(F8976))="Pediatrics","Pediatrics",IF(TRIM(LOWER(F8976))="orthopedics","Orthopedics",IF(TRIM(LOWER(F8976))="Neurology","Neurology",IF(TRIM(LOWER(F8976))="Oncology","Oncology")))))))))))</f>
        <v>Pediatrics</v>
      </c>
      <c r="P8976" s="3" t="str">
        <f t="shared" si="840"/>
        <v>Government</v>
      </c>
      <c r="Q8976" s="5">
        <f t="shared" si="841"/>
        <v>7</v>
      </c>
      <c r="R8976" s="1">
        <f t="shared" si="842"/>
        <v>116185.26</v>
      </c>
      <c r="S8976" s="1">
        <f t="shared" si="843"/>
        <v>1</v>
      </c>
      <c r="T8976" s="1" t="str">
        <f t="shared" si="844"/>
        <v>0-17</v>
      </c>
      <c r="U8976" s="1" t="str">
        <f t="shared" si="845"/>
        <v>Yes</v>
      </c>
    </row>
    <row r="8977" spans="1:21">
      <c r="A8977" s="1">
        <v>8976</v>
      </c>
      <c r="B8977" s="1">
        <v>77</v>
      </c>
      <c r="C8977" s="1" t="s">
        <v>29</v>
      </c>
      <c r="D8977" s="2">
        <v>45465</v>
      </c>
      <c r="E8977" s="2">
        <v>45466</v>
      </c>
      <c r="F8977" s="1" t="s">
        <v>30</v>
      </c>
      <c r="G8977" s="1" t="s">
        <v>33</v>
      </c>
      <c r="H8977" s="1" t="s">
        <v>37</v>
      </c>
      <c r="I8977" s="1">
        <v>130324.48</v>
      </c>
      <c r="J8977" s="1" t="s">
        <v>16</v>
      </c>
      <c r="K8977" s="1" t="s">
        <v>38</v>
      </c>
      <c r="N8977" s="3" t="str">
        <f>IF(LEFT(LOWER(C8977),1)="m","Male",IF(LEFT(LOWER(C8977),1)="f","Female","Unknown"))</f>
        <v>Female</v>
      </c>
      <c r="O8977" s="4" t="str">
        <f>IF(TRIM(LOWER(F8977))="neuro","Neurology",IF(TRIM(LOWER(F8977))="Neurology","Neurology",IF(TRIM(LOWER(F8977))="general ward","General",IF(TRIM(LOWER(F8977))="general","General",IF(TRIM(LOWER(F8977))="cardiology","Cardiology",IF(TRIM(LOWER(F8977))="Cardiology","Cardiology",IF(TRIM(LOWER(F8977))="Peads","Pediatrics",IF(TRIM(LOWER(F8977))="Pediatrics","Pediatrics",IF(TRIM(LOWER(F8977))="orthopedics","Orthopedics",IF(TRIM(LOWER(F8977))="Neurology","Neurology",IF(TRIM(LOWER(F8977))="Oncology","Oncology")))))))))))</f>
        <v>Pediatrics</v>
      </c>
      <c r="P8977" s="3" t="str">
        <f t="shared" si="840"/>
        <v>Self</v>
      </c>
      <c r="Q8977" s="5">
        <f t="shared" si="841"/>
        <v>1</v>
      </c>
      <c r="R8977" s="1">
        <f t="shared" si="842"/>
        <v>130324.48</v>
      </c>
      <c r="S8977" s="1">
        <f t="shared" si="843"/>
        <v>0</v>
      </c>
      <c r="T8977" s="1" t="str">
        <f t="shared" si="844"/>
        <v>66+</v>
      </c>
      <c r="U8977" s="1" t="str">
        <f t="shared" si="845"/>
        <v>Yes</v>
      </c>
    </row>
    <row r="8978" spans="1:21">
      <c r="A8978" s="1">
        <v>8977</v>
      </c>
      <c r="C8978" s="1" t="s">
        <v>44</v>
      </c>
      <c r="D8978" s="2">
        <v>45197</v>
      </c>
      <c r="E8978" s="2">
        <v>45213</v>
      </c>
      <c r="F8978" s="1" t="s">
        <v>28</v>
      </c>
      <c r="G8978" s="1" t="s">
        <v>46</v>
      </c>
      <c r="H8978" s="1" t="s">
        <v>51</v>
      </c>
      <c r="I8978" s="1">
        <v>286122.19</v>
      </c>
      <c r="J8978" s="1" t="s">
        <v>25</v>
      </c>
      <c r="K8978" s="1" t="s">
        <v>42</v>
      </c>
      <c r="N8978" s="3" t="str">
        <f>IF(LEFT(LOWER(C8978),1)="m","Male",IF(LEFT(LOWER(C8978),1)="f","Female","Unknown"))</f>
        <v>Female</v>
      </c>
      <c r="O8978" s="4" t="str">
        <f>IF(TRIM(LOWER(F8978))="neuro","Neurology",IF(TRIM(LOWER(F8978))="Neurology","Neurology",IF(TRIM(LOWER(F8978))="general ward","General",IF(TRIM(LOWER(F8978))="general","General",IF(TRIM(LOWER(F8978))="cardiology","Cardiology",IF(TRIM(LOWER(F8978))="Cardiology","Cardiology",IF(TRIM(LOWER(F8978))="Peads","Pediatrics",IF(TRIM(LOWER(F8978))="Pediatrics","Pediatrics",IF(TRIM(LOWER(F8978))="orthopedics","Orthopedics",IF(TRIM(LOWER(F8978))="Neurology","Neurology",IF(TRIM(LOWER(F8978))="Oncology","Oncology")))))))))))</f>
        <v>Orthopedics</v>
      </c>
      <c r="P8978" s="3" t="str">
        <f t="shared" si="840"/>
        <v>Self</v>
      </c>
      <c r="Q8978" s="5">
        <f t="shared" si="841"/>
        <v>16</v>
      </c>
      <c r="R8978" s="1">
        <f t="shared" si="842"/>
        <v>286122.19</v>
      </c>
      <c r="S8978" s="1">
        <f t="shared" si="843"/>
        <v>0</v>
      </c>
      <c r="T8978" s="1" t="str">
        <f t="shared" si="844"/>
        <v>0-17</v>
      </c>
      <c r="U8978" s="1" t="str">
        <f t="shared" si="845"/>
        <v>Yes</v>
      </c>
    </row>
    <row r="8979" spans="1:21">
      <c r="A8979" s="1">
        <v>8978</v>
      </c>
      <c r="B8979" s="1">
        <v>29</v>
      </c>
      <c r="C8979" s="1" t="s">
        <v>26</v>
      </c>
      <c r="D8979" s="2">
        <v>45454</v>
      </c>
      <c r="E8979" s="2">
        <v>45456</v>
      </c>
      <c r="F8979" s="1" t="s">
        <v>50</v>
      </c>
      <c r="G8979" s="1" t="s">
        <v>14</v>
      </c>
      <c r="I8979" s="1">
        <v>193538.59</v>
      </c>
      <c r="J8979" s="1" t="s">
        <v>17</v>
      </c>
      <c r="K8979" s="1" t="s">
        <v>16</v>
      </c>
      <c r="N8979" s="3" t="str">
        <f>IF(LEFT(LOWER(C8979),1)="m","Male",IF(LEFT(LOWER(C8979),1)="f","Female","Unknown"))</f>
        <v>Female</v>
      </c>
      <c r="O8979" s="4" t="str">
        <f>IF(TRIM(LOWER(F8979))="neuro","Neurology",IF(TRIM(LOWER(F8979))="Neurology","Neurology",IF(TRIM(LOWER(F8979))="general ward","General",IF(TRIM(LOWER(F8979))="general","General",IF(TRIM(LOWER(F8979))="cardiology","Cardiology",IF(TRIM(LOWER(F8979))="Cardiology","Cardiology",IF(TRIM(LOWER(F8979))="Peads","Pediatrics",IF(TRIM(LOWER(F8979))="Pediatrics","Pediatrics",IF(TRIM(LOWER(F8979))="orthopedics","Orthopedics",IF(TRIM(LOWER(F8979))="Neurology","Neurology",IF(TRIM(LOWER(F8979))="Oncology","Oncology")))))))))))</f>
        <v>Cardiology</v>
      </c>
      <c r="P8979" s="3" t="str">
        <f t="shared" si="840"/>
        <v>Private</v>
      </c>
      <c r="Q8979" s="5">
        <f t="shared" si="841"/>
        <v>2</v>
      </c>
      <c r="R8979" s="1">
        <f t="shared" si="842"/>
        <v>193538.59</v>
      </c>
      <c r="S8979" s="1">
        <f t="shared" si="843"/>
        <v>1</v>
      </c>
      <c r="T8979" s="1" t="str">
        <f t="shared" si="844"/>
        <v>18-35</v>
      </c>
      <c r="U8979" s="1" t="str">
        <f t="shared" si="845"/>
        <v>Yes</v>
      </c>
    </row>
    <row r="8980" spans="1:21">
      <c r="A8980" s="1">
        <v>8979</v>
      </c>
      <c r="B8980" s="1">
        <v>54</v>
      </c>
      <c r="C8980" s="1" t="s">
        <v>27</v>
      </c>
      <c r="D8980" s="2">
        <v>45427</v>
      </c>
      <c r="E8980" s="2">
        <v>45428</v>
      </c>
      <c r="F8980" s="1" t="s">
        <v>28</v>
      </c>
      <c r="G8980" s="1" t="s">
        <v>41</v>
      </c>
      <c r="H8980" s="1" t="s">
        <v>48</v>
      </c>
      <c r="I8980" s="1">
        <v>343820.68</v>
      </c>
      <c r="J8980" s="1" t="s">
        <v>16</v>
      </c>
      <c r="K8980" s="1" t="s">
        <v>25</v>
      </c>
      <c r="N8980" s="3" t="str">
        <f>IF(LEFT(LOWER(C8980),1)="m","Male",IF(LEFT(LOWER(C8980),1)="f","Female","Unknown"))</f>
        <v>Male</v>
      </c>
      <c r="O8980" s="4" t="str">
        <f>IF(TRIM(LOWER(F8980))="neuro","Neurology",IF(TRIM(LOWER(F8980))="Neurology","Neurology",IF(TRIM(LOWER(F8980))="general ward","General",IF(TRIM(LOWER(F8980))="general","General",IF(TRIM(LOWER(F8980))="cardiology","Cardiology",IF(TRIM(LOWER(F8980))="Cardiology","Cardiology",IF(TRIM(LOWER(F8980))="Peads","Pediatrics",IF(TRIM(LOWER(F8980))="Pediatrics","Pediatrics",IF(TRIM(LOWER(F8980))="orthopedics","Orthopedics",IF(TRIM(LOWER(F8980))="Neurology","Neurology",IF(TRIM(LOWER(F8980))="Oncology","Oncology")))))))))))</f>
        <v>Orthopedics</v>
      </c>
      <c r="P8980" s="3" t="str">
        <f t="shared" si="840"/>
        <v>Unknown</v>
      </c>
      <c r="Q8980" s="5">
        <f t="shared" si="841"/>
        <v>1</v>
      </c>
      <c r="R8980" s="1">
        <f t="shared" si="842"/>
        <v>343820.68</v>
      </c>
      <c r="S8980" s="1">
        <f t="shared" si="843"/>
        <v>1</v>
      </c>
      <c r="T8980" s="1" t="str">
        <f t="shared" si="844"/>
        <v>51-65</v>
      </c>
      <c r="U8980" s="1" t="str">
        <f t="shared" si="845"/>
        <v>Yes</v>
      </c>
    </row>
    <row r="8981" spans="1:21">
      <c r="A8981" s="1">
        <v>8980</v>
      </c>
      <c r="B8981" s="1">
        <v>70</v>
      </c>
      <c r="C8981" s="1" t="s">
        <v>26</v>
      </c>
      <c r="D8981" s="2">
        <v>45102</v>
      </c>
      <c r="E8981" s="2">
        <v>45116</v>
      </c>
      <c r="F8981" s="1" t="s">
        <v>19</v>
      </c>
      <c r="G8981" s="1" t="s">
        <v>31</v>
      </c>
      <c r="H8981" s="1" t="s">
        <v>37</v>
      </c>
      <c r="I8981" s="1">
        <v>23858.39</v>
      </c>
      <c r="K8981" s="1" t="s">
        <v>38</v>
      </c>
      <c r="N8981" s="3" t="str">
        <f>IF(LEFT(LOWER(C8981),1)="m","Male",IF(LEFT(LOWER(C8981),1)="f","Female","Unknown"))</f>
        <v>Female</v>
      </c>
      <c r="O8981" s="4" t="str">
        <f>IF(TRIM(LOWER(F8981))="neuro","Neurology",IF(TRIM(LOWER(F8981))="Neurology","Neurology",IF(TRIM(LOWER(F8981))="general ward","General",IF(TRIM(LOWER(F8981))="general","General",IF(TRIM(LOWER(F8981))="cardiology","Cardiology",IF(TRIM(LOWER(F8981))="Cardiology","Cardiology",IF(TRIM(LOWER(F8981))="Peads","Pediatrics",IF(TRIM(LOWER(F8981))="Pediatrics","Pediatrics",IF(TRIM(LOWER(F8981))="orthopedics","Orthopedics",IF(TRIM(LOWER(F8981))="Neurology","Neurology",IF(TRIM(LOWER(F8981))="Oncology","Oncology")))))))))))</f>
        <v>General</v>
      </c>
      <c r="P8981" s="3" t="str">
        <f t="shared" si="840"/>
        <v>Private</v>
      </c>
      <c r="Q8981" s="5">
        <f t="shared" si="841"/>
        <v>14</v>
      </c>
      <c r="R8981" s="1">
        <f t="shared" si="842"/>
        <v>23858.39</v>
      </c>
      <c r="S8981" s="1">
        <f t="shared" si="843"/>
        <v>0</v>
      </c>
      <c r="T8981" s="1" t="str">
        <f t="shared" si="844"/>
        <v>66+</v>
      </c>
      <c r="U8981" s="1" t="str">
        <f t="shared" si="845"/>
        <v>Unknown</v>
      </c>
    </row>
    <row r="8982" spans="1:21">
      <c r="A8982" s="1">
        <v>8981</v>
      </c>
      <c r="B8982" s="1">
        <v>74</v>
      </c>
      <c r="C8982" s="1" t="s">
        <v>44</v>
      </c>
      <c r="D8982" s="2">
        <v>45389</v>
      </c>
      <c r="E8982" s="2">
        <v>45399</v>
      </c>
      <c r="F8982" s="1" t="s">
        <v>45</v>
      </c>
      <c r="G8982" s="1" t="s">
        <v>46</v>
      </c>
      <c r="I8982" s="1">
        <v>201173.9</v>
      </c>
      <c r="K8982" s="1" t="s">
        <v>17</v>
      </c>
      <c r="N8982" s="3" t="str">
        <f>IF(LEFT(LOWER(C8982),1)="m","Male",IF(LEFT(LOWER(C8982),1)="f","Female","Unknown"))</f>
        <v>Female</v>
      </c>
      <c r="O8982" s="4" t="str">
        <f>IF(TRIM(LOWER(F8982))="neuro","Neurology",IF(TRIM(LOWER(F8982))="Neurology","Neurology",IF(TRIM(LOWER(F8982))="general ward","General",IF(TRIM(LOWER(F8982))="general","General",IF(TRIM(LOWER(F8982))="cardiology","Cardiology",IF(TRIM(LOWER(F8982))="Cardiology","Cardiology",IF(TRIM(LOWER(F8982))="Peads","Pediatrics",IF(TRIM(LOWER(F8982))="Pediatrics","Pediatrics",IF(TRIM(LOWER(F8982))="orthopedics","Orthopedics",IF(TRIM(LOWER(F8982))="Neurology","Neurology",IF(TRIM(LOWER(F8982))="Oncology","Oncology")))))))))))</f>
        <v>Neurology</v>
      </c>
      <c r="P8982" s="3" t="str">
        <f t="shared" si="840"/>
        <v>Self</v>
      </c>
      <c r="Q8982" s="5">
        <f t="shared" si="841"/>
        <v>10</v>
      </c>
      <c r="R8982" s="1">
        <f t="shared" si="842"/>
        <v>201173.9</v>
      </c>
      <c r="S8982" s="1">
        <f t="shared" si="843"/>
        <v>1</v>
      </c>
      <c r="T8982" s="1" t="str">
        <f t="shared" si="844"/>
        <v>66+</v>
      </c>
      <c r="U8982" s="1" t="str">
        <f t="shared" si="845"/>
        <v>Unknown</v>
      </c>
    </row>
    <row r="8983" spans="1:21">
      <c r="A8983" s="1">
        <v>8982</v>
      </c>
      <c r="C8983" s="1" t="s">
        <v>26</v>
      </c>
      <c r="D8983" s="2">
        <v>45146</v>
      </c>
      <c r="E8983" s="2">
        <v>45151</v>
      </c>
      <c r="F8983" s="1" t="s">
        <v>45</v>
      </c>
      <c r="G8983" s="1" t="s">
        <v>36</v>
      </c>
      <c r="H8983" s="1" t="s">
        <v>23</v>
      </c>
      <c r="I8983" s="1">
        <v>115829.14</v>
      </c>
      <c r="J8983" s="1" t="s">
        <v>24</v>
      </c>
      <c r="K8983" s="1" t="s">
        <v>25</v>
      </c>
      <c r="N8983" s="3" t="str">
        <f>IF(LEFT(LOWER(C8983),1)="m","Male",IF(LEFT(LOWER(C8983),1)="f","Female","Unknown"))</f>
        <v>Female</v>
      </c>
      <c r="O8983" s="4" t="str">
        <f>IF(TRIM(LOWER(F8983))="neuro","Neurology",IF(TRIM(LOWER(F8983))="Neurology","Neurology",IF(TRIM(LOWER(F8983))="general ward","General",IF(TRIM(LOWER(F8983))="general","General",IF(TRIM(LOWER(F8983))="cardiology","Cardiology",IF(TRIM(LOWER(F8983))="Cardiology","Cardiology",IF(TRIM(LOWER(F8983))="Peads","Pediatrics",IF(TRIM(LOWER(F8983))="Pediatrics","Pediatrics",IF(TRIM(LOWER(F8983))="orthopedics","Orthopedics",IF(TRIM(LOWER(F8983))="Neurology","Neurology",IF(TRIM(LOWER(F8983))="Oncology","Oncology")))))))))))</f>
        <v>Neurology</v>
      </c>
      <c r="P8983" s="3" t="str">
        <f t="shared" si="840"/>
        <v>Government</v>
      </c>
      <c r="Q8983" s="5">
        <f t="shared" si="841"/>
        <v>5</v>
      </c>
      <c r="R8983" s="1">
        <f t="shared" si="842"/>
        <v>115829.14</v>
      </c>
      <c r="S8983" s="1">
        <f t="shared" si="843"/>
        <v>1</v>
      </c>
      <c r="T8983" s="1" t="str">
        <f t="shared" si="844"/>
        <v>0-17</v>
      </c>
      <c r="U8983" s="1" t="str">
        <f t="shared" si="845"/>
        <v>No</v>
      </c>
    </row>
    <row r="8984" spans="1:21">
      <c r="A8984" s="1">
        <v>8983</v>
      </c>
      <c r="C8984" s="1" t="s">
        <v>34</v>
      </c>
      <c r="D8984" s="2">
        <v>44985</v>
      </c>
      <c r="E8984" s="2">
        <v>45004</v>
      </c>
      <c r="F8984" s="1" t="s">
        <v>52</v>
      </c>
      <c r="G8984" s="1" t="s">
        <v>36</v>
      </c>
      <c r="H8984" s="1" t="s">
        <v>51</v>
      </c>
      <c r="I8984" s="1">
        <v>37243.43</v>
      </c>
      <c r="J8984" s="1" t="s">
        <v>17</v>
      </c>
      <c r="K8984" s="1" t="s">
        <v>16</v>
      </c>
      <c r="N8984" s="3" t="str">
        <f>IF(LEFT(LOWER(C8984),1)="m","Male",IF(LEFT(LOWER(C8984),1)="f","Female","Unknown"))</f>
        <v>Male</v>
      </c>
      <c r="O8984" s="4" t="str">
        <f>IF(TRIM(LOWER(F8984))="neuro","Neurology",IF(TRIM(LOWER(F8984))="Neurology","Neurology",IF(TRIM(LOWER(F8984))="general ward","General",IF(TRIM(LOWER(F8984))="general","General",IF(TRIM(LOWER(F8984))="cardiology","Cardiology",IF(TRIM(LOWER(F8984))="Cardiology","Cardiology",IF(TRIM(LOWER(F8984))="Peads","Pediatrics",IF(TRIM(LOWER(F8984))="Pediatrics","Pediatrics",IF(TRIM(LOWER(F8984))="orthopedics","Orthopedics",IF(TRIM(LOWER(F8984))="Neurology","Neurology",IF(TRIM(LOWER(F8984))="Oncology","Oncology")))))))))))</f>
        <v>Oncology</v>
      </c>
      <c r="P8984" s="3" t="str">
        <f t="shared" si="840"/>
        <v>Government</v>
      </c>
      <c r="Q8984" s="5">
        <f t="shared" si="841"/>
        <v>19</v>
      </c>
      <c r="R8984" s="1">
        <f t="shared" si="842"/>
        <v>37243.43</v>
      </c>
      <c r="S8984" s="1">
        <f t="shared" si="843"/>
        <v>1</v>
      </c>
      <c r="T8984" s="1" t="str">
        <f t="shared" si="844"/>
        <v>0-17</v>
      </c>
      <c r="U8984" s="1" t="str">
        <f t="shared" si="845"/>
        <v>Yes</v>
      </c>
    </row>
    <row r="8985" spans="1:21">
      <c r="A8985" s="1">
        <v>8984</v>
      </c>
      <c r="B8985" s="1">
        <v>14</v>
      </c>
      <c r="C8985" s="1" t="s">
        <v>27</v>
      </c>
      <c r="D8985" s="2">
        <v>45103</v>
      </c>
      <c r="E8985" s="2">
        <v>45105</v>
      </c>
      <c r="F8985" s="1" t="s">
        <v>28</v>
      </c>
      <c r="G8985" s="1" t="s">
        <v>31</v>
      </c>
      <c r="H8985" s="1" t="s">
        <v>47</v>
      </c>
      <c r="I8985" s="1">
        <v>26283.3</v>
      </c>
      <c r="J8985" s="1" t="s">
        <v>17</v>
      </c>
      <c r="K8985" s="1" t="s">
        <v>17</v>
      </c>
      <c r="N8985" s="3" t="str">
        <f>IF(LEFT(LOWER(C8985),1)="m","Male",IF(LEFT(LOWER(C8985),1)="f","Female","Unknown"))</f>
        <v>Male</v>
      </c>
      <c r="O8985" s="4" t="str">
        <f>IF(TRIM(LOWER(F8985))="neuro","Neurology",IF(TRIM(LOWER(F8985))="Neurology","Neurology",IF(TRIM(LOWER(F8985))="general ward","General",IF(TRIM(LOWER(F8985))="general","General",IF(TRIM(LOWER(F8985))="cardiology","Cardiology",IF(TRIM(LOWER(F8985))="Cardiology","Cardiology",IF(TRIM(LOWER(F8985))="Peads","Pediatrics",IF(TRIM(LOWER(F8985))="Pediatrics","Pediatrics",IF(TRIM(LOWER(F8985))="orthopedics","Orthopedics",IF(TRIM(LOWER(F8985))="Neurology","Neurology",IF(TRIM(LOWER(F8985))="Oncology","Oncology")))))))))))</f>
        <v>Orthopedics</v>
      </c>
      <c r="P8985" s="3" t="str">
        <f t="shared" si="840"/>
        <v>Private</v>
      </c>
      <c r="Q8985" s="5">
        <f t="shared" si="841"/>
        <v>2</v>
      </c>
      <c r="R8985" s="1">
        <f t="shared" si="842"/>
        <v>26283.3</v>
      </c>
      <c r="S8985" s="1">
        <f t="shared" si="843"/>
        <v>1</v>
      </c>
      <c r="T8985" s="1" t="str">
        <f t="shared" si="844"/>
        <v>0-17</v>
      </c>
      <c r="U8985" s="1" t="str">
        <f t="shared" si="845"/>
        <v>Yes</v>
      </c>
    </row>
    <row r="8986" spans="1:21">
      <c r="A8986" s="1">
        <v>8985</v>
      </c>
      <c r="C8986" s="1" t="s">
        <v>29</v>
      </c>
      <c r="D8986" s="2">
        <v>45010</v>
      </c>
      <c r="E8986" s="2">
        <v>45021</v>
      </c>
      <c r="F8986" s="1" t="s">
        <v>40</v>
      </c>
      <c r="G8986" s="1" t="s">
        <v>46</v>
      </c>
      <c r="H8986" s="1" t="s">
        <v>39</v>
      </c>
      <c r="I8986" s="1">
        <v>92291.51</v>
      </c>
      <c r="J8986" s="1" t="s">
        <v>38</v>
      </c>
      <c r="K8986" s="1" t="s">
        <v>17</v>
      </c>
      <c r="N8986" s="3" t="str">
        <f>IF(LEFT(LOWER(C8986),1)="m","Male",IF(LEFT(LOWER(C8986),1)="f","Female","Unknown"))</f>
        <v>Female</v>
      </c>
      <c r="O8986" s="4" t="str">
        <f>IF(TRIM(LOWER(F8986))="neuro","Neurology",IF(TRIM(LOWER(F8986))="Neurology","Neurology",IF(TRIM(LOWER(F8986))="general ward","General",IF(TRIM(LOWER(F8986))="general","General",IF(TRIM(LOWER(F8986))="cardiology","Cardiology",IF(TRIM(LOWER(F8986))="Cardiology","Cardiology",IF(TRIM(LOWER(F8986))="Peads","Pediatrics",IF(TRIM(LOWER(F8986))="Pediatrics","Pediatrics",IF(TRIM(LOWER(F8986))="orthopedics","Orthopedics",IF(TRIM(LOWER(F8986))="Neurology","Neurology",IF(TRIM(LOWER(F8986))="Oncology","Oncology")))))))))))</f>
        <v>Pediatrics</v>
      </c>
      <c r="P8986" s="3" t="str">
        <f t="shared" si="840"/>
        <v>Self</v>
      </c>
      <c r="Q8986" s="5">
        <f t="shared" si="841"/>
        <v>11</v>
      </c>
      <c r="R8986" s="1">
        <f t="shared" si="842"/>
        <v>92291.51</v>
      </c>
      <c r="S8986" s="1">
        <f t="shared" si="843"/>
        <v>1</v>
      </c>
      <c r="T8986" s="1" t="str">
        <f t="shared" si="844"/>
        <v>0-17</v>
      </c>
      <c r="U8986" s="1" t="str">
        <f t="shared" si="845"/>
        <v>No</v>
      </c>
    </row>
    <row r="8987" spans="1:21">
      <c r="A8987" s="1">
        <v>8986</v>
      </c>
      <c r="B8987" s="1">
        <v>23</v>
      </c>
      <c r="C8987" s="1" t="s">
        <v>29</v>
      </c>
      <c r="D8987" s="2">
        <v>45159</v>
      </c>
      <c r="E8987" s="2">
        <v>45160</v>
      </c>
      <c r="F8987" s="1" t="s">
        <v>30</v>
      </c>
      <c r="G8987" s="1" t="s">
        <v>36</v>
      </c>
      <c r="H8987" s="1" t="s">
        <v>37</v>
      </c>
      <c r="I8987" s="1">
        <v>253454.36</v>
      </c>
      <c r="J8987" s="1" t="s">
        <v>38</v>
      </c>
      <c r="K8987" s="1" t="s">
        <v>38</v>
      </c>
      <c r="N8987" s="3" t="str">
        <f>IF(LEFT(LOWER(C8987),1)="m","Male",IF(LEFT(LOWER(C8987),1)="f","Female","Unknown"))</f>
        <v>Female</v>
      </c>
      <c r="O8987" s="4" t="str">
        <f>IF(TRIM(LOWER(F8987))="neuro","Neurology",IF(TRIM(LOWER(F8987))="Neurology","Neurology",IF(TRIM(LOWER(F8987))="general ward","General",IF(TRIM(LOWER(F8987))="general","General",IF(TRIM(LOWER(F8987))="cardiology","Cardiology",IF(TRIM(LOWER(F8987))="Cardiology","Cardiology",IF(TRIM(LOWER(F8987))="Peads","Pediatrics",IF(TRIM(LOWER(F8987))="Pediatrics","Pediatrics",IF(TRIM(LOWER(F8987))="orthopedics","Orthopedics",IF(TRIM(LOWER(F8987))="Neurology","Neurology",IF(TRIM(LOWER(F8987))="Oncology","Oncology")))))))))))</f>
        <v>Pediatrics</v>
      </c>
      <c r="P8987" s="3" t="str">
        <f t="shared" si="840"/>
        <v>Government</v>
      </c>
      <c r="Q8987" s="5">
        <f t="shared" si="841"/>
        <v>1</v>
      </c>
      <c r="R8987" s="1">
        <f t="shared" si="842"/>
        <v>253454.36</v>
      </c>
      <c r="S8987" s="1">
        <f t="shared" si="843"/>
        <v>0</v>
      </c>
      <c r="T8987" s="1" t="str">
        <f t="shared" si="844"/>
        <v>18-35</v>
      </c>
      <c r="U8987" s="1" t="str">
        <f t="shared" si="845"/>
        <v>No</v>
      </c>
    </row>
    <row r="8988" spans="1:21">
      <c r="A8988" s="1">
        <v>8987</v>
      </c>
      <c r="B8988" s="1">
        <v>80</v>
      </c>
      <c r="C8988" s="1" t="s">
        <v>44</v>
      </c>
      <c r="D8988" s="2">
        <v>45122</v>
      </c>
      <c r="E8988" s="2">
        <v>45131</v>
      </c>
      <c r="F8988" s="1" t="s">
        <v>30</v>
      </c>
      <c r="G8988" s="1" t="s">
        <v>36</v>
      </c>
      <c r="H8988" s="1" t="s">
        <v>51</v>
      </c>
      <c r="I8988" s="1">
        <v>284292.45</v>
      </c>
      <c r="J8988" s="1" t="s">
        <v>25</v>
      </c>
      <c r="K8988" s="1" t="s">
        <v>20</v>
      </c>
      <c r="N8988" s="3" t="str">
        <f>IF(LEFT(LOWER(C8988),1)="m","Male",IF(LEFT(LOWER(C8988),1)="f","Female","Unknown"))</f>
        <v>Female</v>
      </c>
      <c r="O8988" s="4" t="str">
        <f>IF(TRIM(LOWER(F8988))="neuro","Neurology",IF(TRIM(LOWER(F8988))="Neurology","Neurology",IF(TRIM(LOWER(F8988))="general ward","General",IF(TRIM(LOWER(F8988))="general","General",IF(TRIM(LOWER(F8988))="cardiology","Cardiology",IF(TRIM(LOWER(F8988))="Cardiology","Cardiology",IF(TRIM(LOWER(F8988))="Peads","Pediatrics",IF(TRIM(LOWER(F8988))="Pediatrics","Pediatrics",IF(TRIM(LOWER(F8988))="orthopedics","Orthopedics",IF(TRIM(LOWER(F8988))="Neurology","Neurology",IF(TRIM(LOWER(F8988))="Oncology","Oncology")))))))))))</f>
        <v>Pediatrics</v>
      </c>
      <c r="P8988" s="3" t="str">
        <f t="shared" si="840"/>
        <v>Government</v>
      </c>
      <c r="Q8988" s="5">
        <f t="shared" si="841"/>
        <v>9</v>
      </c>
      <c r="R8988" s="1">
        <f t="shared" si="842"/>
        <v>284292.45</v>
      </c>
      <c r="S8988" s="1">
        <f t="shared" si="843"/>
        <v>0</v>
      </c>
      <c r="T8988" s="1" t="str">
        <f t="shared" si="844"/>
        <v>66+</v>
      </c>
      <c r="U8988" s="1" t="str">
        <f t="shared" si="845"/>
        <v>Yes</v>
      </c>
    </row>
    <row r="8989" spans="1:21">
      <c r="A8989" s="1">
        <v>8988</v>
      </c>
      <c r="B8989" s="1">
        <v>31</v>
      </c>
      <c r="C8989" s="1" t="s">
        <v>34</v>
      </c>
      <c r="D8989" s="2">
        <v>45452</v>
      </c>
      <c r="E8989" s="2">
        <v>45470</v>
      </c>
      <c r="F8989" s="1" t="s">
        <v>35</v>
      </c>
      <c r="G8989" s="1" t="s">
        <v>31</v>
      </c>
      <c r="H8989" s="1" t="s">
        <v>23</v>
      </c>
      <c r="I8989" s="1">
        <v>101835.75</v>
      </c>
      <c r="J8989" s="1" t="s">
        <v>25</v>
      </c>
      <c r="K8989" s="1" t="s">
        <v>38</v>
      </c>
      <c r="N8989" s="3" t="str">
        <f>IF(LEFT(LOWER(C8989),1)="m","Male",IF(LEFT(LOWER(C8989),1)="f","Female","Unknown"))</f>
        <v>Male</v>
      </c>
      <c r="O8989" s="4" t="str">
        <f>IF(TRIM(LOWER(F8989))="neuro","Neurology",IF(TRIM(LOWER(F8989))="Neurology","Neurology",IF(TRIM(LOWER(F8989))="general ward","General",IF(TRIM(LOWER(F8989))="general","General",IF(TRIM(LOWER(F8989))="cardiology","Cardiology",IF(TRIM(LOWER(F8989))="Cardiology","Cardiology",IF(TRIM(LOWER(F8989))="Peads","Pediatrics",IF(TRIM(LOWER(F8989))="Pediatrics","Pediatrics",IF(TRIM(LOWER(F8989))="orthopedics","Orthopedics",IF(TRIM(LOWER(F8989))="Neurology","Neurology",IF(TRIM(LOWER(F8989))="Oncology","Oncology")))))))))))</f>
        <v>Cardiology</v>
      </c>
      <c r="P8989" s="3" t="str">
        <f t="shared" si="840"/>
        <v>Private</v>
      </c>
      <c r="Q8989" s="5">
        <f t="shared" si="841"/>
        <v>18</v>
      </c>
      <c r="R8989" s="1">
        <f t="shared" si="842"/>
        <v>101835.75</v>
      </c>
      <c r="S8989" s="1">
        <f t="shared" si="843"/>
        <v>0</v>
      </c>
      <c r="T8989" s="1" t="str">
        <f t="shared" si="844"/>
        <v>18-35</v>
      </c>
      <c r="U8989" s="1" t="str">
        <f t="shared" si="845"/>
        <v>Yes</v>
      </c>
    </row>
    <row r="8990" spans="1:21">
      <c r="A8990" s="1">
        <v>8989</v>
      </c>
      <c r="B8990" s="1">
        <v>27</v>
      </c>
      <c r="C8990" s="1" t="s">
        <v>29</v>
      </c>
      <c r="D8990" s="2">
        <v>45585</v>
      </c>
      <c r="E8990" s="2">
        <v>45587</v>
      </c>
      <c r="F8990" s="1" t="s">
        <v>30</v>
      </c>
      <c r="G8990" s="1" t="s">
        <v>33</v>
      </c>
      <c r="H8990" s="1" t="s">
        <v>37</v>
      </c>
      <c r="I8990" s="1">
        <v>210160.88</v>
      </c>
      <c r="K8990" s="1" t="s">
        <v>20</v>
      </c>
      <c r="N8990" s="3" t="str">
        <f>IF(LEFT(LOWER(C8990),1)="m","Male",IF(LEFT(LOWER(C8990),1)="f","Female","Unknown"))</f>
        <v>Female</v>
      </c>
      <c r="O8990" s="4" t="str">
        <f>IF(TRIM(LOWER(F8990))="neuro","Neurology",IF(TRIM(LOWER(F8990))="Neurology","Neurology",IF(TRIM(LOWER(F8990))="general ward","General",IF(TRIM(LOWER(F8990))="general","General",IF(TRIM(LOWER(F8990))="cardiology","Cardiology",IF(TRIM(LOWER(F8990))="Cardiology","Cardiology",IF(TRIM(LOWER(F8990))="Peads","Pediatrics",IF(TRIM(LOWER(F8990))="Pediatrics","Pediatrics",IF(TRIM(LOWER(F8990))="orthopedics","Orthopedics",IF(TRIM(LOWER(F8990))="Neurology","Neurology",IF(TRIM(LOWER(F8990))="Oncology","Oncology")))))))))))</f>
        <v>Pediatrics</v>
      </c>
      <c r="P8990" s="3" t="str">
        <f t="shared" si="840"/>
        <v>Self</v>
      </c>
      <c r="Q8990" s="5">
        <f t="shared" si="841"/>
        <v>2</v>
      </c>
      <c r="R8990" s="1">
        <f t="shared" si="842"/>
        <v>210160.88</v>
      </c>
      <c r="S8990" s="1">
        <f t="shared" si="843"/>
        <v>0</v>
      </c>
      <c r="T8990" s="1" t="str">
        <f t="shared" si="844"/>
        <v>18-35</v>
      </c>
      <c r="U8990" s="1" t="str">
        <f t="shared" si="845"/>
        <v>Unknown</v>
      </c>
    </row>
    <row r="8991" spans="1:21">
      <c r="A8991" s="1">
        <v>8990</v>
      </c>
      <c r="B8991" s="1">
        <v>91</v>
      </c>
      <c r="C8991" s="1" t="s">
        <v>27</v>
      </c>
      <c r="D8991" s="2">
        <v>45050</v>
      </c>
      <c r="E8991" s="2">
        <v>45056</v>
      </c>
      <c r="F8991" s="1" t="s">
        <v>50</v>
      </c>
      <c r="G8991" s="1" t="s">
        <v>31</v>
      </c>
      <c r="H8991" s="1" t="s">
        <v>39</v>
      </c>
      <c r="I8991" s="1">
        <v>22836.36</v>
      </c>
      <c r="J8991" s="1" t="s">
        <v>16</v>
      </c>
      <c r="K8991" s="1" t="s">
        <v>17</v>
      </c>
      <c r="N8991" s="3" t="str">
        <f>IF(LEFT(LOWER(C8991),1)="m","Male",IF(LEFT(LOWER(C8991),1)="f","Female","Unknown"))</f>
        <v>Male</v>
      </c>
      <c r="O8991" s="4" t="str">
        <f>IF(TRIM(LOWER(F8991))="neuro","Neurology",IF(TRIM(LOWER(F8991))="Neurology","Neurology",IF(TRIM(LOWER(F8991))="general ward","General",IF(TRIM(LOWER(F8991))="general","General",IF(TRIM(LOWER(F8991))="cardiology","Cardiology",IF(TRIM(LOWER(F8991))="Cardiology","Cardiology",IF(TRIM(LOWER(F8991))="Peads","Pediatrics",IF(TRIM(LOWER(F8991))="Pediatrics","Pediatrics",IF(TRIM(LOWER(F8991))="orthopedics","Orthopedics",IF(TRIM(LOWER(F8991))="Neurology","Neurology",IF(TRIM(LOWER(F8991))="Oncology","Oncology")))))))))))</f>
        <v>Cardiology</v>
      </c>
      <c r="P8991" s="3" t="str">
        <f t="shared" si="840"/>
        <v>Private</v>
      </c>
      <c r="Q8991" s="5">
        <f t="shared" si="841"/>
        <v>6</v>
      </c>
      <c r="R8991" s="1">
        <f t="shared" si="842"/>
        <v>22836.36</v>
      </c>
      <c r="S8991" s="1">
        <f t="shared" si="843"/>
        <v>1</v>
      </c>
      <c r="T8991" s="1" t="str">
        <f t="shared" si="844"/>
        <v>66+</v>
      </c>
      <c r="U8991" s="1" t="str">
        <f t="shared" si="845"/>
        <v>Yes</v>
      </c>
    </row>
    <row r="8992" spans="1:21">
      <c r="A8992" s="1">
        <v>8991</v>
      </c>
      <c r="C8992" s="1" t="s">
        <v>27</v>
      </c>
      <c r="D8992" s="2">
        <v>45485</v>
      </c>
      <c r="E8992" s="2">
        <v>45497</v>
      </c>
      <c r="F8992" s="1" t="s">
        <v>13</v>
      </c>
      <c r="G8992" s="1" t="s">
        <v>36</v>
      </c>
      <c r="H8992" s="1" t="s">
        <v>15</v>
      </c>
      <c r="I8992" s="1">
        <v>16324.25</v>
      </c>
      <c r="J8992" s="1" t="s">
        <v>42</v>
      </c>
      <c r="K8992" s="1" t="s">
        <v>16</v>
      </c>
      <c r="N8992" s="3" t="str">
        <f>IF(LEFT(LOWER(C8992),1)="m","Male",IF(LEFT(LOWER(C8992),1)="f","Female","Unknown"))</f>
        <v>Male</v>
      </c>
      <c r="O8992" s="4" t="str">
        <f>IF(TRIM(LOWER(F8992))="neuro","Neurology",IF(TRIM(LOWER(F8992))="Neurology","Neurology",IF(TRIM(LOWER(F8992))="general ward","General",IF(TRIM(LOWER(F8992))="general","General",IF(TRIM(LOWER(F8992))="cardiology","Cardiology",IF(TRIM(LOWER(F8992))="Cardiology","Cardiology",IF(TRIM(LOWER(F8992))="Peads","Pediatrics",IF(TRIM(LOWER(F8992))="Pediatrics","Pediatrics",IF(TRIM(LOWER(F8992))="orthopedics","Orthopedics",IF(TRIM(LOWER(F8992))="Neurology","Neurology",IF(TRIM(LOWER(F8992))="Oncology","Oncology")))))))))))</f>
        <v>Neurology</v>
      </c>
      <c r="P8992" s="3" t="str">
        <f t="shared" si="840"/>
        <v>Government</v>
      </c>
      <c r="Q8992" s="5">
        <f t="shared" si="841"/>
        <v>12</v>
      </c>
      <c r="R8992" s="1">
        <f t="shared" si="842"/>
        <v>16324.25</v>
      </c>
      <c r="S8992" s="1">
        <f t="shared" si="843"/>
        <v>1</v>
      </c>
      <c r="T8992" s="1" t="str">
        <f t="shared" si="844"/>
        <v>0-17</v>
      </c>
      <c r="U8992" s="1" t="str">
        <f t="shared" si="845"/>
        <v>No</v>
      </c>
    </row>
    <row r="8993" spans="1:21">
      <c r="A8993" s="1">
        <v>8992</v>
      </c>
      <c r="B8993" s="1">
        <v>20</v>
      </c>
      <c r="C8993" s="1" t="s">
        <v>18</v>
      </c>
      <c r="D8993" s="2">
        <v>45479</v>
      </c>
      <c r="E8993" s="2">
        <v>45489</v>
      </c>
      <c r="F8993" s="1" t="s">
        <v>13</v>
      </c>
      <c r="G8993" s="1" t="s">
        <v>46</v>
      </c>
      <c r="H8993" s="1" t="s">
        <v>37</v>
      </c>
      <c r="I8993" s="1">
        <v>79073.62</v>
      </c>
      <c r="J8993" s="1" t="s">
        <v>42</v>
      </c>
      <c r="K8993" s="1" t="s">
        <v>38</v>
      </c>
      <c r="N8993" s="3" t="str">
        <f>IF(LEFT(LOWER(C8993),1)="m","Male",IF(LEFT(LOWER(C8993),1)="f","Female","Unknown"))</f>
        <v>Male</v>
      </c>
      <c r="O8993" s="4" t="str">
        <f>IF(TRIM(LOWER(F8993))="neuro","Neurology",IF(TRIM(LOWER(F8993))="Neurology","Neurology",IF(TRIM(LOWER(F8993))="general ward","General",IF(TRIM(LOWER(F8993))="general","General",IF(TRIM(LOWER(F8993))="cardiology","Cardiology",IF(TRIM(LOWER(F8993))="Cardiology","Cardiology",IF(TRIM(LOWER(F8993))="Peads","Pediatrics",IF(TRIM(LOWER(F8993))="Pediatrics","Pediatrics",IF(TRIM(LOWER(F8993))="orthopedics","Orthopedics",IF(TRIM(LOWER(F8993))="Neurology","Neurology",IF(TRIM(LOWER(F8993))="Oncology","Oncology")))))))))))</f>
        <v>Neurology</v>
      </c>
      <c r="P8993" s="3" t="str">
        <f t="shared" si="840"/>
        <v>Self</v>
      </c>
      <c r="Q8993" s="5">
        <f t="shared" si="841"/>
        <v>10</v>
      </c>
      <c r="R8993" s="1">
        <f t="shared" si="842"/>
        <v>79073.62</v>
      </c>
      <c r="S8993" s="1">
        <f t="shared" si="843"/>
        <v>0</v>
      </c>
      <c r="T8993" s="1" t="str">
        <f t="shared" si="844"/>
        <v>18-35</v>
      </c>
      <c r="U8993" s="1" t="str">
        <f t="shared" si="845"/>
        <v>No</v>
      </c>
    </row>
    <row r="8994" spans="1:21">
      <c r="A8994" s="1">
        <v>8993</v>
      </c>
      <c r="B8994" s="1">
        <v>44</v>
      </c>
      <c r="C8994" s="1" t="s">
        <v>34</v>
      </c>
      <c r="D8994" s="2">
        <v>45215</v>
      </c>
      <c r="E8994" s="2">
        <v>45224</v>
      </c>
      <c r="F8994" s="1" t="s">
        <v>43</v>
      </c>
      <c r="G8994" s="1" t="s">
        <v>41</v>
      </c>
      <c r="H8994" s="1" t="s">
        <v>48</v>
      </c>
      <c r="I8994" s="1">
        <v>20245.88</v>
      </c>
      <c r="K8994" s="1" t="s">
        <v>25</v>
      </c>
      <c r="N8994" s="3" t="str">
        <f>IF(LEFT(LOWER(C8994),1)="m","Male",IF(LEFT(LOWER(C8994),1)="f","Female","Unknown"))</f>
        <v>Male</v>
      </c>
      <c r="O8994" s="4" t="str">
        <f>IF(TRIM(LOWER(F8994))="neuro","Neurology",IF(TRIM(LOWER(F8994))="Neurology","Neurology",IF(TRIM(LOWER(F8994))="general ward","General",IF(TRIM(LOWER(F8994))="general","General",IF(TRIM(LOWER(F8994))="cardiology","Cardiology",IF(TRIM(LOWER(F8994))="Cardiology","Cardiology",IF(TRIM(LOWER(F8994))="Peads","Pediatrics",IF(TRIM(LOWER(F8994))="Pediatrics","Pediatrics",IF(TRIM(LOWER(F8994))="orthopedics","Orthopedics",IF(TRIM(LOWER(F8994))="Neurology","Neurology",IF(TRIM(LOWER(F8994))="Oncology","Oncology")))))))))))</f>
        <v>Orthopedics</v>
      </c>
      <c r="P8994" s="3" t="str">
        <f t="shared" si="840"/>
        <v>Unknown</v>
      </c>
      <c r="Q8994" s="5">
        <f t="shared" si="841"/>
        <v>9</v>
      </c>
      <c r="R8994" s="1">
        <f t="shared" si="842"/>
        <v>20245.88</v>
      </c>
      <c r="S8994" s="1">
        <f t="shared" si="843"/>
        <v>1</v>
      </c>
      <c r="T8994" s="1" t="str">
        <f t="shared" si="844"/>
        <v>36-50</v>
      </c>
      <c r="U8994" s="1" t="str">
        <f t="shared" si="845"/>
        <v>Unknown</v>
      </c>
    </row>
    <row r="8995" spans="1:21">
      <c r="A8995" s="1">
        <v>8994</v>
      </c>
      <c r="B8995" s="1">
        <v>65</v>
      </c>
      <c r="C8995" s="1" t="s">
        <v>34</v>
      </c>
      <c r="D8995" s="2">
        <v>45105</v>
      </c>
      <c r="E8995" s="2">
        <v>45110</v>
      </c>
      <c r="F8995" s="1" t="s">
        <v>50</v>
      </c>
      <c r="G8995" s="1" t="s">
        <v>33</v>
      </c>
      <c r="H8995" s="1" t="s">
        <v>23</v>
      </c>
      <c r="I8995" s="1">
        <v>135474.72</v>
      </c>
      <c r="J8995" s="1" t="s">
        <v>24</v>
      </c>
      <c r="K8995" s="1" t="s">
        <v>42</v>
      </c>
      <c r="N8995" s="3" t="str">
        <f>IF(LEFT(LOWER(C8995),1)="m","Male",IF(LEFT(LOWER(C8995),1)="f","Female","Unknown"))</f>
        <v>Male</v>
      </c>
      <c r="O8995" s="4" t="str">
        <f>IF(TRIM(LOWER(F8995))="neuro","Neurology",IF(TRIM(LOWER(F8995))="Neurology","Neurology",IF(TRIM(LOWER(F8995))="general ward","General",IF(TRIM(LOWER(F8995))="general","General",IF(TRIM(LOWER(F8995))="cardiology","Cardiology",IF(TRIM(LOWER(F8995))="Cardiology","Cardiology",IF(TRIM(LOWER(F8995))="Peads","Pediatrics",IF(TRIM(LOWER(F8995))="Pediatrics","Pediatrics",IF(TRIM(LOWER(F8995))="orthopedics","Orthopedics",IF(TRIM(LOWER(F8995))="Neurology","Neurology",IF(TRIM(LOWER(F8995))="Oncology","Oncology")))))))))))</f>
        <v>Cardiology</v>
      </c>
      <c r="P8995" s="3" t="str">
        <f t="shared" si="840"/>
        <v>Self</v>
      </c>
      <c r="Q8995" s="5">
        <f t="shared" si="841"/>
        <v>5</v>
      </c>
      <c r="R8995" s="1">
        <f t="shared" si="842"/>
        <v>135474.72</v>
      </c>
      <c r="S8995" s="1">
        <f t="shared" si="843"/>
        <v>0</v>
      </c>
      <c r="T8995" s="1" t="str">
        <f t="shared" si="844"/>
        <v>51-65</v>
      </c>
      <c r="U8995" s="1" t="str">
        <f t="shared" si="845"/>
        <v>No</v>
      </c>
    </row>
    <row r="8996" spans="1:21">
      <c r="A8996" s="1">
        <v>8995</v>
      </c>
      <c r="C8996" s="1" t="s">
        <v>44</v>
      </c>
      <c r="D8996" s="2">
        <v>45355</v>
      </c>
      <c r="E8996" s="2">
        <v>45365</v>
      </c>
      <c r="F8996" s="1" t="s">
        <v>28</v>
      </c>
      <c r="G8996" s="1" t="s">
        <v>33</v>
      </c>
      <c r="H8996" s="1" t="s">
        <v>15</v>
      </c>
      <c r="I8996" s="1">
        <v>125098.68</v>
      </c>
      <c r="J8996" s="1" t="s">
        <v>42</v>
      </c>
      <c r="K8996" s="1" t="s">
        <v>38</v>
      </c>
      <c r="N8996" s="3" t="str">
        <f>IF(LEFT(LOWER(C8996),1)="m","Male",IF(LEFT(LOWER(C8996),1)="f","Female","Unknown"))</f>
        <v>Female</v>
      </c>
      <c r="O8996" s="4" t="str">
        <f>IF(TRIM(LOWER(F8996))="neuro","Neurology",IF(TRIM(LOWER(F8996))="Neurology","Neurology",IF(TRIM(LOWER(F8996))="general ward","General",IF(TRIM(LOWER(F8996))="general","General",IF(TRIM(LOWER(F8996))="cardiology","Cardiology",IF(TRIM(LOWER(F8996))="Cardiology","Cardiology",IF(TRIM(LOWER(F8996))="Peads","Pediatrics",IF(TRIM(LOWER(F8996))="Pediatrics","Pediatrics",IF(TRIM(LOWER(F8996))="orthopedics","Orthopedics",IF(TRIM(LOWER(F8996))="Neurology","Neurology",IF(TRIM(LOWER(F8996))="Oncology","Oncology")))))))))))</f>
        <v>Orthopedics</v>
      </c>
      <c r="P8996" s="3" t="str">
        <f t="shared" si="840"/>
        <v>Self</v>
      </c>
      <c r="Q8996" s="5">
        <f t="shared" si="841"/>
        <v>10</v>
      </c>
      <c r="R8996" s="1">
        <f t="shared" si="842"/>
        <v>125098.68</v>
      </c>
      <c r="S8996" s="1">
        <f t="shared" si="843"/>
        <v>0</v>
      </c>
      <c r="T8996" s="1" t="str">
        <f t="shared" si="844"/>
        <v>0-17</v>
      </c>
      <c r="U8996" s="1" t="str">
        <f t="shared" si="845"/>
        <v>No</v>
      </c>
    </row>
    <row r="8997" spans="1:21">
      <c r="A8997" s="1">
        <v>8996</v>
      </c>
      <c r="B8997" s="1">
        <v>38</v>
      </c>
      <c r="C8997" s="1" t="s">
        <v>44</v>
      </c>
      <c r="D8997" s="2">
        <v>45300</v>
      </c>
      <c r="E8997" s="2">
        <v>45305</v>
      </c>
      <c r="F8997" s="1" t="s">
        <v>30</v>
      </c>
      <c r="G8997" s="1" t="s">
        <v>33</v>
      </c>
      <c r="H8997" s="1" t="s">
        <v>51</v>
      </c>
      <c r="I8997" s="1">
        <v>75478.38</v>
      </c>
      <c r="J8997" s="1" t="s">
        <v>42</v>
      </c>
      <c r="K8997" s="1" t="s">
        <v>17</v>
      </c>
      <c r="N8997" s="3" t="str">
        <f>IF(LEFT(LOWER(C8997),1)="m","Male",IF(LEFT(LOWER(C8997),1)="f","Female","Unknown"))</f>
        <v>Female</v>
      </c>
      <c r="O8997" s="4" t="str">
        <f>IF(TRIM(LOWER(F8997))="neuro","Neurology",IF(TRIM(LOWER(F8997))="Neurology","Neurology",IF(TRIM(LOWER(F8997))="general ward","General",IF(TRIM(LOWER(F8997))="general","General",IF(TRIM(LOWER(F8997))="cardiology","Cardiology",IF(TRIM(LOWER(F8997))="Cardiology","Cardiology",IF(TRIM(LOWER(F8997))="Peads","Pediatrics",IF(TRIM(LOWER(F8997))="Pediatrics","Pediatrics",IF(TRIM(LOWER(F8997))="orthopedics","Orthopedics",IF(TRIM(LOWER(F8997))="Neurology","Neurology",IF(TRIM(LOWER(F8997))="Oncology","Oncology")))))))))))</f>
        <v>Pediatrics</v>
      </c>
      <c r="P8997" s="3" t="str">
        <f t="shared" si="840"/>
        <v>Self</v>
      </c>
      <c r="Q8997" s="5">
        <f t="shared" si="841"/>
        <v>5</v>
      </c>
      <c r="R8997" s="1">
        <f t="shared" si="842"/>
        <v>75478.38</v>
      </c>
      <c r="S8997" s="1">
        <f t="shared" si="843"/>
        <v>1</v>
      </c>
      <c r="T8997" s="1" t="str">
        <f t="shared" si="844"/>
        <v>36-50</v>
      </c>
      <c r="U8997" s="1" t="str">
        <f t="shared" si="845"/>
        <v>No</v>
      </c>
    </row>
    <row r="8998" spans="1:21">
      <c r="A8998" s="1">
        <v>8997</v>
      </c>
      <c r="B8998" s="1">
        <v>44</v>
      </c>
      <c r="C8998" s="1" t="s">
        <v>27</v>
      </c>
      <c r="D8998" s="2">
        <v>44958</v>
      </c>
      <c r="E8998" s="2">
        <v>44961</v>
      </c>
      <c r="F8998" s="1" t="s">
        <v>30</v>
      </c>
      <c r="G8998" s="1" t="s">
        <v>46</v>
      </c>
      <c r="H8998" s="1" t="s">
        <v>23</v>
      </c>
      <c r="I8998" s="1">
        <v>225948.68</v>
      </c>
      <c r="J8998" s="1" t="s">
        <v>25</v>
      </c>
      <c r="K8998" s="1" t="s">
        <v>42</v>
      </c>
      <c r="N8998" s="3" t="str">
        <f>IF(LEFT(LOWER(C8998),1)="m","Male",IF(LEFT(LOWER(C8998),1)="f","Female","Unknown"))</f>
        <v>Male</v>
      </c>
      <c r="O8998" s="4" t="str">
        <f>IF(TRIM(LOWER(F8998))="neuro","Neurology",IF(TRIM(LOWER(F8998))="Neurology","Neurology",IF(TRIM(LOWER(F8998))="general ward","General",IF(TRIM(LOWER(F8998))="general","General",IF(TRIM(LOWER(F8998))="cardiology","Cardiology",IF(TRIM(LOWER(F8998))="Cardiology","Cardiology",IF(TRIM(LOWER(F8998))="Peads","Pediatrics",IF(TRIM(LOWER(F8998))="Pediatrics","Pediatrics",IF(TRIM(LOWER(F8998))="orthopedics","Orthopedics",IF(TRIM(LOWER(F8998))="Neurology","Neurology",IF(TRIM(LOWER(F8998))="Oncology","Oncology")))))))))))</f>
        <v>Pediatrics</v>
      </c>
      <c r="P8998" s="3" t="str">
        <f t="shared" si="840"/>
        <v>Self</v>
      </c>
      <c r="Q8998" s="5">
        <f t="shared" si="841"/>
        <v>3</v>
      </c>
      <c r="R8998" s="1">
        <f t="shared" si="842"/>
        <v>225948.68</v>
      </c>
      <c r="S8998" s="1">
        <f t="shared" si="843"/>
        <v>0</v>
      </c>
      <c r="T8998" s="1" t="str">
        <f t="shared" si="844"/>
        <v>36-50</v>
      </c>
      <c r="U8998" s="1" t="str">
        <f t="shared" si="845"/>
        <v>Yes</v>
      </c>
    </row>
    <row r="8999" spans="1:21">
      <c r="A8999" s="1">
        <v>8998</v>
      </c>
      <c r="B8999" s="1">
        <v>14</v>
      </c>
      <c r="C8999" s="1" t="s">
        <v>29</v>
      </c>
      <c r="D8999" s="2">
        <v>45214</v>
      </c>
      <c r="E8999" s="2">
        <v>45232</v>
      </c>
      <c r="F8999" s="1" t="s">
        <v>50</v>
      </c>
      <c r="G8999" s="1" t="s">
        <v>31</v>
      </c>
      <c r="H8999" s="1" t="s">
        <v>39</v>
      </c>
      <c r="I8999" s="1">
        <v>241598.52</v>
      </c>
      <c r="J8999" s="1" t="s">
        <v>25</v>
      </c>
      <c r="K8999" s="1" t="s">
        <v>20</v>
      </c>
      <c r="N8999" s="3" t="str">
        <f>IF(LEFT(LOWER(C8999),1)="m","Male",IF(LEFT(LOWER(C8999),1)="f","Female","Unknown"))</f>
        <v>Female</v>
      </c>
      <c r="O8999" s="4" t="str">
        <f>IF(TRIM(LOWER(F8999))="neuro","Neurology",IF(TRIM(LOWER(F8999))="Neurology","Neurology",IF(TRIM(LOWER(F8999))="general ward","General",IF(TRIM(LOWER(F8999))="general","General",IF(TRIM(LOWER(F8999))="cardiology","Cardiology",IF(TRIM(LOWER(F8999))="Cardiology","Cardiology",IF(TRIM(LOWER(F8999))="Peads","Pediatrics",IF(TRIM(LOWER(F8999))="Pediatrics","Pediatrics",IF(TRIM(LOWER(F8999))="orthopedics","Orthopedics",IF(TRIM(LOWER(F8999))="Neurology","Neurology",IF(TRIM(LOWER(F8999))="Oncology","Oncology")))))))))))</f>
        <v>Cardiology</v>
      </c>
      <c r="P8999" s="3" t="str">
        <f t="shared" si="840"/>
        <v>Private</v>
      </c>
      <c r="Q8999" s="5">
        <f t="shared" si="841"/>
        <v>18</v>
      </c>
      <c r="R8999" s="1">
        <f t="shared" si="842"/>
        <v>241598.52</v>
      </c>
      <c r="S8999" s="1">
        <f t="shared" si="843"/>
        <v>0</v>
      </c>
      <c r="T8999" s="1" t="str">
        <f t="shared" si="844"/>
        <v>0-17</v>
      </c>
      <c r="U8999" s="1" t="str">
        <f t="shared" si="845"/>
        <v>Yes</v>
      </c>
    </row>
    <row r="9000" spans="1:21">
      <c r="A9000" s="1">
        <v>8999</v>
      </c>
      <c r="B9000" s="1">
        <v>78</v>
      </c>
      <c r="C9000" s="1" t="s">
        <v>44</v>
      </c>
      <c r="D9000" s="2">
        <v>45496</v>
      </c>
      <c r="E9000" s="2">
        <v>45497</v>
      </c>
      <c r="F9000" s="1" t="s">
        <v>21</v>
      </c>
      <c r="G9000" s="1" t="s">
        <v>46</v>
      </c>
      <c r="H9000" s="1" t="s">
        <v>37</v>
      </c>
      <c r="I9000" s="1">
        <v>84360.08</v>
      </c>
      <c r="J9000" s="1" t="s">
        <v>25</v>
      </c>
      <c r="K9000" s="1" t="s">
        <v>16</v>
      </c>
      <c r="N9000" s="3" t="str">
        <f>IF(LEFT(LOWER(C9000),1)="m","Male",IF(LEFT(LOWER(C9000),1)="f","Female","Unknown"))</f>
        <v>Female</v>
      </c>
      <c r="O9000" s="4" t="str">
        <f>IF(TRIM(LOWER(F9000))="neuro","Neurology",IF(TRIM(LOWER(F9000))="Neurology","Neurology",IF(TRIM(LOWER(F9000))="general ward","General",IF(TRIM(LOWER(F9000))="general","General",IF(TRIM(LOWER(F9000))="cardiology","Cardiology",IF(TRIM(LOWER(F9000))="Cardiology","Cardiology",IF(TRIM(LOWER(F9000))="Peads","Pediatrics",IF(TRIM(LOWER(F9000))="Pediatrics","Pediatrics",IF(TRIM(LOWER(F9000))="orthopedics","Orthopedics",IF(TRIM(LOWER(F9000))="Neurology","Neurology",IF(TRIM(LOWER(F9000))="Oncology","Oncology")))))))))))</f>
        <v>General</v>
      </c>
      <c r="P9000" s="3" t="str">
        <f t="shared" si="840"/>
        <v>Self</v>
      </c>
      <c r="Q9000" s="5">
        <f t="shared" si="841"/>
        <v>1</v>
      </c>
      <c r="R9000" s="1">
        <f t="shared" si="842"/>
        <v>84360.08</v>
      </c>
      <c r="S9000" s="1">
        <f t="shared" si="843"/>
        <v>1</v>
      </c>
      <c r="T9000" s="1" t="str">
        <f t="shared" si="844"/>
        <v>66+</v>
      </c>
      <c r="U9000" s="1" t="str">
        <f t="shared" si="845"/>
        <v>Yes</v>
      </c>
    </row>
    <row r="9001" spans="1:21">
      <c r="A9001" s="1">
        <v>9000</v>
      </c>
      <c r="B9001" s="1">
        <v>92</v>
      </c>
      <c r="C9001" s="1" t="s">
        <v>29</v>
      </c>
      <c r="D9001" s="2">
        <v>45456</v>
      </c>
      <c r="E9001" s="2">
        <v>45465</v>
      </c>
      <c r="F9001" s="1" t="s">
        <v>13</v>
      </c>
      <c r="G9001" s="1" t="s">
        <v>31</v>
      </c>
      <c r="H9001" s="1" t="s">
        <v>23</v>
      </c>
      <c r="I9001" s="1">
        <v>144371.1</v>
      </c>
      <c r="J9001" s="1" t="s">
        <v>17</v>
      </c>
      <c r="K9001" s="1" t="s">
        <v>20</v>
      </c>
      <c r="N9001" s="3" t="str">
        <f>IF(LEFT(LOWER(C9001),1)="m","Male",IF(LEFT(LOWER(C9001),1)="f","Female","Unknown"))</f>
        <v>Female</v>
      </c>
      <c r="O9001" s="4" t="str">
        <f>IF(TRIM(LOWER(F9001))="neuro","Neurology",IF(TRIM(LOWER(F9001))="Neurology","Neurology",IF(TRIM(LOWER(F9001))="general ward","General",IF(TRIM(LOWER(F9001))="general","General",IF(TRIM(LOWER(F9001))="cardiology","Cardiology",IF(TRIM(LOWER(F9001))="Cardiology","Cardiology",IF(TRIM(LOWER(F9001))="Peads","Pediatrics",IF(TRIM(LOWER(F9001))="Pediatrics","Pediatrics",IF(TRIM(LOWER(F9001))="orthopedics","Orthopedics",IF(TRIM(LOWER(F9001))="Neurology","Neurology",IF(TRIM(LOWER(F9001))="Oncology","Oncology")))))))))))</f>
        <v>Neurology</v>
      </c>
      <c r="P9001" s="3" t="str">
        <f t="shared" si="840"/>
        <v>Private</v>
      </c>
      <c r="Q9001" s="5">
        <f t="shared" si="841"/>
        <v>9</v>
      </c>
      <c r="R9001" s="1">
        <f t="shared" si="842"/>
        <v>144371.1</v>
      </c>
      <c r="S9001" s="1">
        <f t="shared" si="843"/>
        <v>0</v>
      </c>
      <c r="T9001" s="1" t="str">
        <f t="shared" si="844"/>
        <v>66+</v>
      </c>
      <c r="U9001" s="1" t="str">
        <f t="shared" si="845"/>
        <v>Yes</v>
      </c>
    </row>
    <row r="9002" spans="1:21">
      <c r="A9002" s="1">
        <v>9001</v>
      </c>
      <c r="B9002" s="1">
        <v>57</v>
      </c>
      <c r="C9002" s="1" t="s">
        <v>12</v>
      </c>
      <c r="D9002" s="2">
        <v>45509</v>
      </c>
      <c r="E9002" s="2">
        <v>45519</v>
      </c>
      <c r="F9002" s="1" t="s">
        <v>45</v>
      </c>
      <c r="G9002" s="1" t="s">
        <v>46</v>
      </c>
      <c r="H9002" s="1" t="s">
        <v>37</v>
      </c>
      <c r="I9002" s="1">
        <v>150133.48000000001</v>
      </c>
      <c r="J9002" s="1" t="s">
        <v>24</v>
      </c>
      <c r="K9002" s="1" t="s">
        <v>20</v>
      </c>
      <c r="N9002" s="3" t="str">
        <f>IF(LEFT(LOWER(C9002),1)="m","Male",IF(LEFT(LOWER(C9002),1)="f","Female","Unknown"))</f>
        <v>Unknown</v>
      </c>
      <c r="O9002" s="4" t="str">
        <f>IF(TRIM(LOWER(F9002))="neuro","Neurology",IF(TRIM(LOWER(F9002))="Neurology","Neurology",IF(TRIM(LOWER(F9002))="general ward","General",IF(TRIM(LOWER(F9002))="general","General",IF(TRIM(LOWER(F9002))="cardiology","Cardiology",IF(TRIM(LOWER(F9002))="Cardiology","Cardiology",IF(TRIM(LOWER(F9002))="Peads","Pediatrics",IF(TRIM(LOWER(F9002))="Pediatrics","Pediatrics",IF(TRIM(LOWER(F9002))="orthopedics","Orthopedics",IF(TRIM(LOWER(F9002))="Neurology","Neurology",IF(TRIM(LOWER(F9002))="Oncology","Oncology")))))))))))</f>
        <v>Neurology</v>
      </c>
      <c r="P9002" s="3" t="str">
        <f t="shared" si="840"/>
        <v>Self</v>
      </c>
      <c r="Q9002" s="5">
        <f t="shared" si="841"/>
        <v>10</v>
      </c>
      <c r="R9002" s="1">
        <f t="shared" si="842"/>
        <v>150133.48000000001</v>
      </c>
      <c r="S9002" s="1">
        <f t="shared" si="843"/>
        <v>0</v>
      </c>
      <c r="T9002" s="1" t="str">
        <f t="shared" si="844"/>
        <v>51-65</v>
      </c>
      <c r="U9002" s="1" t="str">
        <f t="shared" si="845"/>
        <v>No</v>
      </c>
    </row>
    <row r="9003" spans="1:21">
      <c r="A9003" s="1">
        <v>9002</v>
      </c>
      <c r="B9003" s="1">
        <v>20</v>
      </c>
      <c r="C9003" s="1" t="s">
        <v>12</v>
      </c>
      <c r="D9003" s="2">
        <v>45140</v>
      </c>
      <c r="E9003" s="2">
        <v>45143</v>
      </c>
      <c r="F9003" s="1" t="s">
        <v>19</v>
      </c>
      <c r="G9003" s="1" t="s">
        <v>22</v>
      </c>
      <c r="H9003" s="1" t="s">
        <v>32</v>
      </c>
      <c r="I9003" s="1">
        <v>182903.86</v>
      </c>
      <c r="J9003" s="1" t="s">
        <v>42</v>
      </c>
      <c r="K9003" s="1" t="s">
        <v>17</v>
      </c>
      <c r="N9003" s="3" t="str">
        <f>IF(LEFT(LOWER(C9003),1)="m","Male",IF(LEFT(LOWER(C9003),1)="f","Female","Unknown"))</f>
        <v>Unknown</v>
      </c>
      <c r="O9003" s="4" t="str">
        <f>IF(TRIM(LOWER(F9003))="neuro","Neurology",IF(TRIM(LOWER(F9003))="Neurology","Neurology",IF(TRIM(LOWER(F9003))="general ward","General",IF(TRIM(LOWER(F9003))="general","General",IF(TRIM(LOWER(F9003))="cardiology","Cardiology",IF(TRIM(LOWER(F9003))="Cardiology","Cardiology",IF(TRIM(LOWER(F9003))="Peads","Pediatrics",IF(TRIM(LOWER(F9003))="Pediatrics","Pediatrics",IF(TRIM(LOWER(F9003))="orthopedics","Orthopedics",IF(TRIM(LOWER(F9003))="Neurology","Neurology",IF(TRIM(LOWER(F9003))="Oncology","Oncology")))))))))))</f>
        <v>General</v>
      </c>
      <c r="P9003" s="3" t="str">
        <f t="shared" si="840"/>
        <v>Government</v>
      </c>
      <c r="Q9003" s="5">
        <f t="shared" si="841"/>
        <v>3</v>
      </c>
      <c r="R9003" s="1">
        <f t="shared" si="842"/>
        <v>182903.86</v>
      </c>
      <c r="S9003" s="1">
        <f t="shared" si="843"/>
        <v>1</v>
      </c>
      <c r="T9003" s="1" t="str">
        <f t="shared" si="844"/>
        <v>18-35</v>
      </c>
      <c r="U9003" s="1" t="str">
        <f t="shared" si="845"/>
        <v>No</v>
      </c>
    </row>
    <row r="9004" spans="1:21">
      <c r="A9004" s="1">
        <v>9003</v>
      </c>
      <c r="B9004" s="1">
        <v>54</v>
      </c>
      <c r="C9004" s="1" t="s">
        <v>34</v>
      </c>
      <c r="D9004" s="2">
        <v>45496</v>
      </c>
      <c r="E9004" s="2">
        <v>45512</v>
      </c>
      <c r="F9004" s="1" t="s">
        <v>35</v>
      </c>
      <c r="G9004" s="1" t="s">
        <v>31</v>
      </c>
      <c r="H9004" s="1" t="s">
        <v>32</v>
      </c>
      <c r="I9004" s="1">
        <v>158621.45000000001</v>
      </c>
      <c r="J9004" s="1" t="s">
        <v>42</v>
      </c>
      <c r="K9004" s="1" t="s">
        <v>20</v>
      </c>
      <c r="N9004" s="3" t="str">
        <f>IF(LEFT(LOWER(C9004),1)="m","Male",IF(LEFT(LOWER(C9004),1)="f","Female","Unknown"))</f>
        <v>Male</v>
      </c>
      <c r="O9004" s="4" t="str">
        <f>IF(TRIM(LOWER(F9004))="neuro","Neurology",IF(TRIM(LOWER(F9004))="Neurology","Neurology",IF(TRIM(LOWER(F9004))="general ward","General",IF(TRIM(LOWER(F9004))="general","General",IF(TRIM(LOWER(F9004))="cardiology","Cardiology",IF(TRIM(LOWER(F9004))="Cardiology","Cardiology",IF(TRIM(LOWER(F9004))="Peads","Pediatrics",IF(TRIM(LOWER(F9004))="Pediatrics","Pediatrics",IF(TRIM(LOWER(F9004))="orthopedics","Orthopedics",IF(TRIM(LOWER(F9004))="Neurology","Neurology",IF(TRIM(LOWER(F9004))="Oncology","Oncology")))))))))))</f>
        <v>Cardiology</v>
      </c>
      <c r="P9004" s="3" t="str">
        <f t="shared" si="840"/>
        <v>Private</v>
      </c>
      <c r="Q9004" s="5">
        <f t="shared" si="841"/>
        <v>16</v>
      </c>
      <c r="R9004" s="1">
        <f t="shared" si="842"/>
        <v>158621.45000000001</v>
      </c>
      <c r="S9004" s="1">
        <f t="shared" si="843"/>
        <v>0</v>
      </c>
      <c r="T9004" s="1" t="str">
        <f t="shared" si="844"/>
        <v>51-65</v>
      </c>
      <c r="U9004" s="1" t="str">
        <f t="shared" si="845"/>
        <v>No</v>
      </c>
    </row>
    <row r="9005" spans="1:21">
      <c r="A9005" s="1">
        <v>9004</v>
      </c>
      <c r="B9005" s="1">
        <v>44</v>
      </c>
      <c r="C9005" s="1" t="s">
        <v>27</v>
      </c>
      <c r="D9005" s="2">
        <v>45250</v>
      </c>
      <c r="E9005" s="2">
        <v>45267</v>
      </c>
      <c r="F9005" s="1" t="s">
        <v>43</v>
      </c>
      <c r="G9005" s="1" t="s">
        <v>41</v>
      </c>
      <c r="I9005" s="1">
        <v>348417.79</v>
      </c>
      <c r="J9005" s="1" t="s">
        <v>16</v>
      </c>
      <c r="K9005" s="1" t="s">
        <v>20</v>
      </c>
      <c r="N9005" s="3" t="str">
        <f>IF(LEFT(LOWER(C9005),1)="m","Male",IF(LEFT(LOWER(C9005),1)="f","Female","Unknown"))</f>
        <v>Male</v>
      </c>
      <c r="O9005" s="4" t="str">
        <f>IF(TRIM(LOWER(F9005))="neuro","Neurology",IF(TRIM(LOWER(F9005))="Neurology","Neurology",IF(TRIM(LOWER(F9005))="general ward","General",IF(TRIM(LOWER(F9005))="general","General",IF(TRIM(LOWER(F9005))="cardiology","Cardiology",IF(TRIM(LOWER(F9005))="Cardiology","Cardiology",IF(TRIM(LOWER(F9005))="Peads","Pediatrics",IF(TRIM(LOWER(F9005))="Pediatrics","Pediatrics",IF(TRIM(LOWER(F9005))="orthopedics","Orthopedics",IF(TRIM(LOWER(F9005))="Neurology","Neurology",IF(TRIM(LOWER(F9005))="Oncology","Oncology")))))))))))</f>
        <v>Orthopedics</v>
      </c>
      <c r="P9005" s="3" t="str">
        <f t="shared" si="840"/>
        <v>Unknown</v>
      </c>
      <c r="Q9005" s="5">
        <f t="shared" si="841"/>
        <v>17</v>
      </c>
      <c r="R9005" s="1">
        <f t="shared" si="842"/>
        <v>348417.79</v>
      </c>
      <c r="S9005" s="1">
        <f t="shared" si="843"/>
        <v>0</v>
      </c>
      <c r="T9005" s="1" t="str">
        <f t="shared" si="844"/>
        <v>36-50</v>
      </c>
      <c r="U9005" s="1" t="str">
        <f t="shared" si="845"/>
        <v>Yes</v>
      </c>
    </row>
    <row r="9006" spans="1:21">
      <c r="A9006" s="1">
        <v>9005</v>
      </c>
      <c r="B9006" s="1">
        <v>51</v>
      </c>
      <c r="C9006" s="1" t="s">
        <v>18</v>
      </c>
      <c r="D9006" s="2">
        <v>45408</v>
      </c>
      <c r="E9006" s="2">
        <v>45427</v>
      </c>
      <c r="F9006" s="1" t="s">
        <v>21</v>
      </c>
      <c r="G9006" s="1" t="s">
        <v>41</v>
      </c>
      <c r="H9006" s="1" t="s">
        <v>51</v>
      </c>
      <c r="I9006" s="1">
        <v>223129.79</v>
      </c>
      <c r="J9006" s="1" t="s">
        <v>17</v>
      </c>
      <c r="K9006" s="1" t="s">
        <v>20</v>
      </c>
      <c r="N9006" s="3" t="str">
        <f>IF(LEFT(LOWER(C9006),1)="m","Male",IF(LEFT(LOWER(C9006),1)="f","Female","Unknown"))</f>
        <v>Male</v>
      </c>
      <c r="O9006" s="4" t="str">
        <f>IF(TRIM(LOWER(F9006))="neuro","Neurology",IF(TRIM(LOWER(F9006))="Neurology","Neurology",IF(TRIM(LOWER(F9006))="general ward","General",IF(TRIM(LOWER(F9006))="general","General",IF(TRIM(LOWER(F9006))="cardiology","Cardiology",IF(TRIM(LOWER(F9006))="Cardiology","Cardiology",IF(TRIM(LOWER(F9006))="Peads","Pediatrics",IF(TRIM(LOWER(F9006))="Pediatrics","Pediatrics",IF(TRIM(LOWER(F9006))="orthopedics","Orthopedics",IF(TRIM(LOWER(F9006))="Neurology","Neurology",IF(TRIM(LOWER(F9006))="Oncology","Oncology")))))))))))</f>
        <v>General</v>
      </c>
      <c r="P9006" s="3" t="str">
        <f t="shared" si="840"/>
        <v>Unknown</v>
      </c>
      <c r="Q9006" s="5">
        <f t="shared" si="841"/>
        <v>19</v>
      </c>
      <c r="R9006" s="1">
        <f t="shared" si="842"/>
        <v>223129.79</v>
      </c>
      <c r="S9006" s="1">
        <f t="shared" si="843"/>
        <v>0</v>
      </c>
      <c r="T9006" s="1" t="str">
        <f t="shared" si="844"/>
        <v>51-65</v>
      </c>
      <c r="U9006" s="1" t="str">
        <f t="shared" si="845"/>
        <v>Yes</v>
      </c>
    </row>
    <row r="9007" spans="1:21">
      <c r="A9007" s="1">
        <v>9006</v>
      </c>
      <c r="B9007" s="1">
        <v>42</v>
      </c>
      <c r="C9007" s="1" t="s">
        <v>12</v>
      </c>
      <c r="D9007" s="2">
        <v>45429</v>
      </c>
      <c r="E9007" s="2">
        <v>45448</v>
      </c>
      <c r="F9007" s="1" t="s">
        <v>28</v>
      </c>
      <c r="G9007" s="1" t="s">
        <v>41</v>
      </c>
      <c r="H9007" s="1" t="s">
        <v>37</v>
      </c>
      <c r="I9007" s="1">
        <v>305005.59999999998</v>
      </c>
      <c r="J9007" s="1" t="s">
        <v>24</v>
      </c>
      <c r="K9007" s="1" t="s">
        <v>25</v>
      </c>
      <c r="N9007" s="3" t="str">
        <f>IF(LEFT(LOWER(C9007),1)="m","Male",IF(LEFT(LOWER(C9007),1)="f","Female","Unknown"))</f>
        <v>Unknown</v>
      </c>
      <c r="O9007" s="4" t="str">
        <f>IF(TRIM(LOWER(F9007))="neuro","Neurology",IF(TRIM(LOWER(F9007))="Neurology","Neurology",IF(TRIM(LOWER(F9007))="general ward","General",IF(TRIM(LOWER(F9007))="general","General",IF(TRIM(LOWER(F9007))="cardiology","Cardiology",IF(TRIM(LOWER(F9007))="Cardiology","Cardiology",IF(TRIM(LOWER(F9007))="Peads","Pediatrics",IF(TRIM(LOWER(F9007))="Pediatrics","Pediatrics",IF(TRIM(LOWER(F9007))="orthopedics","Orthopedics",IF(TRIM(LOWER(F9007))="Neurology","Neurology",IF(TRIM(LOWER(F9007))="Oncology","Oncology")))))))))))</f>
        <v>Orthopedics</v>
      </c>
      <c r="P9007" s="3" t="str">
        <f t="shared" si="840"/>
        <v>Unknown</v>
      </c>
      <c r="Q9007" s="5">
        <f t="shared" si="841"/>
        <v>19</v>
      </c>
      <c r="R9007" s="1">
        <f t="shared" si="842"/>
        <v>305005.59999999998</v>
      </c>
      <c r="S9007" s="1">
        <f t="shared" si="843"/>
        <v>1</v>
      </c>
      <c r="T9007" s="1" t="str">
        <f t="shared" si="844"/>
        <v>36-50</v>
      </c>
      <c r="U9007" s="1" t="str">
        <f t="shared" si="845"/>
        <v>No</v>
      </c>
    </row>
    <row r="9008" spans="1:21">
      <c r="A9008" s="1">
        <v>9007</v>
      </c>
      <c r="B9008" s="1">
        <v>5</v>
      </c>
      <c r="C9008" s="1" t="s">
        <v>34</v>
      </c>
      <c r="D9008" s="2">
        <v>45209</v>
      </c>
      <c r="E9008" s="2">
        <v>45227</v>
      </c>
      <c r="F9008" s="1" t="s">
        <v>49</v>
      </c>
      <c r="G9008" s="1" t="s">
        <v>36</v>
      </c>
      <c r="H9008" s="1" t="s">
        <v>48</v>
      </c>
      <c r="I9008" s="1">
        <v>153184.56</v>
      </c>
      <c r="J9008" s="1" t="s">
        <v>25</v>
      </c>
      <c r="K9008" s="1" t="s">
        <v>16</v>
      </c>
      <c r="N9008" s="3" t="str">
        <f>IF(LEFT(LOWER(C9008),1)="m","Male",IF(LEFT(LOWER(C9008),1)="f","Female","Unknown"))</f>
        <v>Male</v>
      </c>
      <c r="O9008" s="4" t="str">
        <f>IF(TRIM(LOWER(F9008))="neuro","Neurology",IF(TRIM(LOWER(F9008))="Neurology","Neurology",IF(TRIM(LOWER(F9008))="general ward","General",IF(TRIM(LOWER(F9008))="general","General",IF(TRIM(LOWER(F9008))="cardiology","Cardiology",IF(TRIM(LOWER(F9008))="Cardiology","Cardiology",IF(TRIM(LOWER(F9008))="Peads","Pediatrics",IF(TRIM(LOWER(F9008))="Pediatrics","Pediatrics",IF(TRIM(LOWER(F9008))="orthopedics","Orthopedics",IF(TRIM(LOWER(F9008))="Neurology","Neurology",IF(TRIM(LOWER(F9008))="Oncology","Oncology")))))))))))</f>
        <v>Oncology</v>
      </c>
      <c r="P9008" s="3" t="str">
        <f t="shared" si="840"/>
        <v>Government</v>
      </c>
      <c r="Q9008" s="5">
        <f t="shared" si="841"/>
        <v>18</v>
      </c>
      <c r="R9008" s="1">
        <f t="shared" si="842"/>
        <v>153184.56</v>
      </c>
      <c r="S9008" s="1">
        <f t="shared" si="843"/>
        <v>1</v>
      </c>
      <c r="T9008" s="1" t="str">
        <f t="shared" si="844"/>
        <v>0-17</v>
      </c>
      <c r="U9008" s="1" t="str">
        <f t="shared" si="845"/>
        <v>Yes</v>
      </c>
    </row>
    <row r="9009" spans="1:21">
      <c r="A9009" s="1">
        <v>9008</v>
      </c>
      <c r="B9009" s="1">
        <v>92</v>
      </c>
      <c r="C9009" s="1" t="s">
        <v>29</v>
      </c>
      <c r="D9009" s="2">
        <v>45340</v>
      </c>
      <c r="E9009" s="2">
        <v>45350</v>
      </c>
      <c r="F9009" s="1" t="s">
        <v>35</v>
      </c>
      <c r="G9009" s="1" t="s">
        <v>14</v>
      </c>
      <c r="H9009" s="1" t="s">
        <v>37</v>
      </c>
      <c r="I9009" s="1">
        <v>119793.15</v>
      </c>
      <c r="J9009" s="1" t="s">
        <v>24</v>
      </c>
      <c r="K9009" s="1" t="s">
        <v>38</v>
      </c>
      <c r="N9009" s="3" t="str">
        <f>IF(LEFT(LOWER(C9009),1)="m","Male",IF(LEFT(LOWER(C9009),1)="f","Female","Unknown"))</f>
        <v>Female</v>
      </c>
      <c r="O9009" s="4" t="str">
        <f>IF(TRIM(LOWER(F9009))="neuro","Neurology",IF(TRIM(LOWER(F9009))="Neurology","Neurology",IF(TRIM(LOWER(F9009))="general ward","General",IF(TRIM(LOWER(F9009))="general","General",IF(TRIM(LOWER(F9009))="cardiology","Cardiology",IF(TRIM(LOWER(F9009))="Cardiology","Cardiology",IF(TRIM(LOWER(F9009))="Peads","Pediatrics",IF(TRIM(LOWER(F9009))="Pediatrics","Pediatrics",IF(TRIM(LOWER(F9009))="orthopedics","Orthopedics",IF(TRIM(LOWER(F9009))="Neurology","Neurology",IF(TRIM(LOWER(F9009))="Oncology","Oncology")))))))))))</f>
        <v>Cardiology</v>
      </c>
      <c r="P9009" s="3" t="str">
        <f t="shared" si="840"/>
        <v>Private</v>
      </c>
      <c r="Q9009" s="5">
        <f t="shared" si="841"/>
        <v>10</v>
      </c>
      <c r="R9009" s="1">
        <f t="shared" si="842"/>
        <v>119793.15</v>
      </c>
      <c r="S9009" s="1">
        <f t="shared" si="843"/>
        <v>0</v>
      </c>
      <c r="T9009" s="1" t="str">
        <f t="shared" si="844"/>
        <v>66+</v>
      </c>
      <c r="U9009" s="1" t="str">
        <f t="shared" si="845"/>
        <v>No</v>
      </c>
    </row>
    <row r="9010" spans="1:21">
      <c r="A9010" s="1">
        <v>9009</v>
      </c>
      <c r="B9010" s="1">
        <v>85</v>
      </c>
      <c r="C9010" s="1" t="s">
        <v>27</v>
      </c>
      <c r="D9010" s="2">
        <v>45236</v>
      </c>
      <c r="E9010" s="2">
        <v>45247</v>
      </c>
      <c r="F9010" s="1" t="s">
        <v>52</v>
      </c>
      <c r="G9010" s="1" t="s">
        <v>36</v>
      </c>
      <c r="H9010" s="1" t="s">
        <v>15</v>
      </c>
      <c r="I9010" s="1">
        <v>347390.61</v>
      </c>
      <c r="K9010" s="1" t="s">
        <v>38</v>
      </c>
      <c r="N9010" s="3" t="str">
        <f>IF(LEFT(LOWER(C9010),1)="m","Male",IF(LEFT(LOWER(C9010),1)="f","Female","Unknown"))</f>
        <v>Male</v>
      </c>
      <c r="O9010" s="4" t="str">
        <f>IF(TRIM(LOWER(F9010))="neuro","Neurology",IF(TRIM(LOWER(F9010))="Neurology","Neurology",IF(TRIM(LOWER(F9010))="general ward","General",IF(TRIM(LOWER(F9010))="general","General",IF(TRIM(LOWER(F9010))="cardiology","Cardiology",IF(TRIM(LOWER(F9010))="Cardiology","Cardiology",IF(TRIM(LOWER(F9010))="Peads","Pediatrics",IF(TRIM(LOWER(F9010))="Pediatrics","Pediatrics",IF(TRIM(LOWER(F9010))="orthopedics","Orthopedics",IF(TRIM(LOWER(F9010))="Neurology","Neurology",IF(TRIM(LOWER(F9010))="Oncology","Oncology")))))))))))</f>
        <v>Oncology</v>
      </c>
      <c r="P9010" s="3" t="str">
        <f t="shared" si="840"/>
        <v>Government</v>
      </c>
      <c r="Q9010" s="5">
        <f t="shared" si="841"/>
        <v>11</v>
      </c>
      <c r="R9010" s="1">
        <f t="shared" si="842"/>
        <v>347390.61</v>
      </c>
      <c r="S9010" s="1">
        <f t="shared" si="843"/>
        <v>0</v>
      </c>
      <c r="T9010" s="1" t="str">
        <f t="shared" si="844"/>
        <v>66+</v>
      </c>
      <c r="U9010" s="1" t="str">
        <f t="shared" si="845"/>
        <v>Unknown</v>
      </c>
    </row>
    <row r="9011" spans="1:21">
      <c r="A9011" s="1">
        <v>9010</v>
      </c>
      <c r="B9011" s="1">
        <v>11</v>
      </c>
      <c r="C9011" s="1" t="s">
        <v>18</v>
      </c>
      <c r="D9011" s="2">
        <v>45454</v>
      </c>
      <c r="E9011" s="2">
        <v>45461</v>
      </c>
      <c r="F9011" s="1" t="s">
        <v>19</v>
      </c>
      <c r="G9011" s="1" t="s">
        <v>22</v>
      </c>
      <c r="H9011" s="1" t="s">
        <v>47</v>
      </c>
      <c r="I9011" s="1">
        <v>194284.37</v>
      </c>
      <c r="J9011" s="1" t="s">
        <v>17</v>
      </c>
      <c r="K9011" s="1" t="s">
        <v>20</v>
      </c>
      <c r="N9011" s="3" t="str">
        <f>IF(LEFT(LOWER(C9011),1)="m","Male",IF(LEFT(LOWER(C9011),1)="f","Female","Unknown"))</f>
        <v>Male</v>
      </c>
      <c r="O9011" s="4" t="str">
        <f>IF(TRIM(LOWER(F9011))="neuro","Neurology",IF(TRIM(LOWER(F9011))="Neurology","Neurology",IF(TRIM(LOWER(F9011))="general ward","General",IF(TRIM(LOWER(F9011))="general","General",IF(TRIM(LOWER(F9011))="cardiology","Cardiology",IF(TRIM(LOWER(F9011))="Cardiology","Cardiology",IF(TRIM(LOWER(F9011))="Peads","Pediatrics",IF(TRIM(LOWER(F9011))="Pediatrics","Pediatrics",IF(TRIM(LOWER(F9011))="orthopedics","Orthopedics",IF(TRIM(LOWER(F9011))="Neurology","Neurology",IF(TRIM(LOWER(F9011))="Oncology","Oncology")))))))))))</f>
        <v>General</v>
      </c>
      <c r="P9011" s="3" t="str">
        <f t="shared" si="840"/>
        <v>Government</v>
      </c>
      <c r="Q9011" s="5">
        <f t="shared" si="841"/>
        <v>7</v>
      </c>
      <c r="R9011" s="1">
        <f t="shared" si="842"/>
        <v>194284.37</v>
      </c>
      <c r="S9011" s="1">
        <f t="shared" si="843"/>
        <v>0</v>
      </c>
      <c r="T9011" s="1" t="str">
        <f t="shared" si="844"/>
        <v>0-17</v>
      </c>
      <c r="U9011" s="1" t="str">
        <f t="shared" si="845"/>
        <v>Yes</v>
      </c>
    </row>
    <row r="9012" spans="1:21">
      <c r="A9012" s="1">
        <v>9011</v>
      </c>
      <c r="B9012" s="1">
        <v>82</v>
      </c>
      <c r="C9012" s="1" t="s">
        <v>34</v>
      </c>
      <c r="D9012" s="2">
        <v>45458</v>
      </c>
      <c r="E9012" s="2">
        <v>45470</v>
      </c>
      <c r="F9012" s="1" t="s">
        <v>21</v>
      </c>
      <c r="G9012" s="1" t="s">
        <v>41</v>
      </c>
      <c r="H9012" s="1" t="s">
        <v>39</v>
      </c>
      <c r="I9012" s="1">
        <v>258282.57</v>
      </c>
      <c r="J9012" s="1" t="s">
        <v>17</v>
      </c>
      <c r="K9012" s="1" t="s">
        <v>42</v>
      </c>
      <c r="N9012" s="3" t="str">
        <f>IF(LEFT(LOWER(C9012),1)="m","Male",IF(LEFT(LOWER(C9012),1)="f","Female","Unknown"))</f>
        <v>Male</v>
      </c>
      <c r="O9012" s="4" t="str">
        <f>IF(TRIM(LOWER(F9012))="neuro","Neurology",IF(TRIM(LOWER(F9012))="Neurology","Neurology",IF(TRIM(LOWER(F9012))="general ward","General",IF(TRIM(LOWER(F9012))="general","General",IF(TRIM(LOWER(F9012))="cardiology","Cardiology",IF(TRIM(LOWER(F9012))="Cardiology","Cardiology",IF(TRIM(LOWER(F9012))="Peads","Pediatrics",IF(TRIM(LOWER(F9012))="Pediatrics","Pediatrics",IF(TRIM(LOWER(F9012))="orthopedics","Orthopedics",IF(TRIM(LOWER(F9012))="Neurology","Neurology",IF(TRIM(LOWER(F9012))="Oncology","Oncology")))))))))))</f>
        <v>General</v>
      </c>
      <c r="P9012" s="3" t="str">
        <f t="shared" si="840"/>
        <v>Unknown</v>
      </c>
      <c r="Q9012" s="5">
        <f t="shared" si="841"/>
        <v>12</v>
      </c>
      <c r="R9012" s="1">
        <f t="shared" si="842"/>
        <v>258282.57</v>
      </c>
      <c r="S9012" s="1">
        <f t="shared" si="843"/>
        <v>0</v>
      </c>
      <c r="T9012" s="1" t="str">
        <f t="shared" si="844"/>
        <v>66+</v>
      </c>
      <c r="U9012" s="1" t="str">
        <f t="shared" si="845"/>
        <v>Yes</v>
      </c>
    </row>
    <row r="9013" spans="1:21">
      <c r="A9013" s="1">
        <v>9012</v>
      </c>
      <c r="B9013" s="1">
        <v>68</v>
      </c>
      <c r="C9013" s="1" t="s">
        <v>29</v>
      </c>
      <c r="D9013" s="2">
        <v>45105</v>
      </c>
      <c r="E9013" s="2">
        <v>45125</v>
      </c>
      <c r="F9013" s="1" t="s">
        <v>30</v>
      </c>
      <c r="G9013" s="1" t="s">
        <v>22</v>
      </c>
      <c r="H9013" s="1" t="s">
        <v>23</v>
      </c>
      <c r="I9013" s="1">
        <v>260012.5</v>
      </c>
      <c r="K9013" s="1" t="s">
        <v>17</v>
      </c>
      <c r="N9013" s="3" t="str">
        <f>IF(LEFT(LOWER(C9013),1)="m","Male",IF(LEFT(LOWER(C9013),1)="f","Female","Unknown"))</f>
        <v>Female</v>
      </c>
      <c r="O9013" s="4" t="str">
        <f>IF(TRIM(LOWER(F9013))="neuro","Neurology",IF(TRIM(LOWER(F9013))="Neurology","Neurology",IF(TRIM(LOWER(F9013))="general ward","General",IF(TRIM(LOWER(F9013))="general","General",IF(TRIM(LOWER(F9013))="cardiology","Cardiology",IF(TRIM(LOWER(F9013))="Cardiology","Cardiology",IF(TRIM(LOWER(F9013))="Peads","Pediatrics",IF(TRIM(LOWER(F9013))="Pediatrics","Pediatrics",IF(TRIM(LOWER(F9013))="orthopedics","Orthopedics",IF(TRIM(LOWER(F9013))="Neurology","Neurology",IF(TRIM(LOWER(F9013))="Oncology","Oncology")))))))))))</f>
        <v>Pediatrics</v>
      </c>
      <c r="P9013" s="3" t="str">
        <f t="shared" si="840"/>
        <v>Government</v>
      </c>
      <c r="Q9013" s="5">
        <f t="shared" si="841"/>
        <v>20</v>
      </c>
      <c r="R9013" s="1">
        <f t="shared" si="842"/>
        <v>260012.5</v>
      </c>
      <c r="S9013" s="1">
        <f t="shared" si="843"/>
        <v>1</v>
      </c>
      <c r="T9013" s="1" t="str">
        <f t="shared" si="844"/>
        <v>66+</v>
      </c>
      <c r="U9013" s="1" t="str">
        <f t="shared" si="845"/>
        <v>Unknown</v>
      </c>
    </row>
    <row r="9014" spans="1:21">
      <c r="A9014" s="1">
        <v>9013</v>
      </c>
      <c r="B9014" s="1">
        <v>7</v>
      </c>
      <c r="C9014" s="1" t="s">
        <v>12</v>
      </c>
      <c r="D9014" s="2">
        <v>45366</v>
      </c>
      <c r="E9014" s="2">
        <v>45384</v>
      </c>
      <c r="F9014" s="1" t="s">
        <v>30</v>
      </c>
      <c r="G9014" s="1" t="s">
        <v>46</v>
      </c>
      <c r="H9014" s="1" t="s">
        <v>48</v>
      </c>
      <c r="I9014" s="1">
        <v>143686.68</v>
      </c>
      <c r="K9014" s="1" t="s">
        <v>42</v>
      </c>
      <c r="N9014" s="3" t="str">
        <f>IF(LEFT(LOWER(C9014),1)="m","Male",IF(LEFT(LOWER(C9014),1)="f","Female","Unknown"))</f>
        <v>Unknown</v>
      </c>
      <c r="O9014" s="4" t="str">
        <f>IF(TRIM(LOWER(F9014))="neuro","Neurology",IF(TRIM(LOWER(F9014))="Neurology","Neurology",IF(TRIM(LOWER(F9014))="general ward","General",IF(TRIM(LOWER(F9014))="general","General",IF(TRIM(LOWER(F9014))="cardiology","Cardiology",IF(TRIM(LOWER(F9014))="Cardiology","Cardiology",IF(TRIM(LOWER(F9014))="Peads","Pediatrics",IF(TRIM(LOWER(F9014))="Pediatrics","Pediatrics",IF(TRIM(LOWER(F9014))="orthopedics","Orthopedics",IF(TRIM(LOWER(F9014))="Neurology","Neurology",IF(TRIM(LOWER(F9014))="Oncology","Oncology")))))))))))</f>
        <v>Pediatrics</v>
      </c>
      <c r="P9014" s="3" t="str">
        <f t="shared" si="840"/>
        <v>Self</v>
      </c>
      <c r="Q9014" s="5">
        <f t="shared" si="841"/>
        <v>18</v>
      </c>
      <c r="R9014" s="1">
        <f t="shared" si="842"/>
        <v>143686.68</v>
      </c>
      <c r="S9014" s="1">
        <f t="shared" si="843"/>
        <v>0</v>
      </c>
      <c r="T9014" s="1" t="str">
        <f t="shared" si="844"/>
        <v>0-17</v>
      </c>
      <c r="U9014" s="1" t="str">
        <f t="shared" si="845"/>
        <v>Unknown</v>
      </c>
    </row>
    <row r="9015" spans="1:21">
      <c r="A9015" s="1">
        <v>9014</v>
      </c>
      <c r="B9015" s="1">
        <v>27</v>
      </c>
      <c r="C9015" s="1" t="s">
        <v>44</v>
      </c>
      <c r="D9015" s="2">
        <v>45051</v>
      </c>
      <c r="E9015" s="2">
        <v>45067</v>
      </c>
      <c r="F9015" s="1" t="s">
        <v>43</v>
      </c>
      <c r="G9015" s="1" t="s">
        <v>22</v>
      </c>
      <c r="H9015" s="1" t="s">
        <v>37</v>
      </c>
      <c r="I9015" s="1">
        <v>80984.570000000007</v>
      </c>
      <c r="J9015" s="1" t="s">
        <v>24</v>
      </c>
      <c r="K9015" s="1" t="s">
        <v>38</v>
      </c>
      <c r="N9015" s="3" t="str">
        <f>IF(LEFT(LOWER(C9015),1)="m","Male",IF(LEFT(LOWER(C9015),1)="f","Female","Unknown"))</f>
        <v>Female</v>
      </c>
      <c r="O9015" s="4" t="str">
        <f>IF(TRIM(LOWER(F9015))="neuro","Neurology",IF(TRIM(LOWER(F9015))="Neurology","Neurology",IF(TRIM(LOWER(F9015))="general ward","General",IF(TRIM(LOWER(F9015))="general","General",IF(TRIM(LOWER(F9015))="cardiology","Cardiology",IF(TRIM(LOWER(F9015))="Cardiology","Cardiology",IF(TRIM(LOWER(F9015))="Peads","Pediatrics",IF(TRIM(LOWER(F9015))="Pediatrics","Pediatrics",IF(TRIM(LOWER(F9015))="orthopedics","Orthopedics",IF(TRIM(LOWER(F9015))="Neurology","Neurology",IF(TRIM(LOWER(F9015))="Oncology","Oncology")))))))))))</f>
        <v>Orthopedics</v>
      </c>
      <c r="P9015" s="3" t="str">
        <f t="shared" si="840"/>
        <v>Government</v>
      </c>
      <c r="Q9015" s="5">
        <f t="shared" si="841"/>
        <v>16</v>
      </c>
      <c r="R9015" s="1">
        <f t="shared" si="842"/>
        <v>80984.570000000007</v>
      </c>
      <c r="S9015" s="1">
        <f t="shared" si="843"/>
        <v>0</v>
      </c>
      <c r="T9015" s="1" t="str">
        <f t="shared" si="844"/>
        <v>18-35</v>
      </c>
      <c r="U9015" s="1" t="str">
        <f t="shared" si="845"/>
        <v>No</v>
      </c>
    </row>
    <row r="9016" spans="1:21">
      <c r="A9016" s="1">
        <v>9015</v>
      </c>
      <c r="B9016" s="1">
        <v>87</v>
      </c>
      <c r="C9016" s="1" t="s">
        <v>29</v>
      </c>
      <c r="D9016" s="2">
        <v>45654</v>
      </c>
      <c r="E9016" s="2">
        <v>45669</v>
      </c>
      <c r="F9016" s="1" t="s">
        <v>45</v>
      </c>
      <c r="G9016" s="1" t="s">
        <v>46</v>
      </c>
      <c r="H9016" s="1" t="s">
        <v>47</v>
      </c>
      <c r="I9016" s="1">
        <v>141086.98000000001</v>
      </c>
      <c r="J9016" s="1" t="s">
        <v>24</v>
      </c>
      <c r="K9016" s="1" t="s">
        <v>16</v>
      </c>
      <c r="N9016" s="3" t="str">
        <f>IF(LEFT(LOWER(C9016),1)="m","Male",IF(LEFT(LOWER(C9016),1)="f","Female","Unknown"))</f>
        <v>Female</v>
      </c>
      <c r="O9016" s="4" t="str">
        <f>IF(TRIM(LOWER(F9016))="neuro","Neurology",IF(TRIM(LOWER(F9016))="Neurology","Neurology",IF(TRIM(LOWER(F9016))="general ward","General",IF(TRIM(LOWER(F9016))="general","General",IF(TRIM(LOWER(F9016))="cardiology","Cardiology",IF(TRIM(LOWER(F9016))="Cardiology","Cardiology",IF(TRIM(LOWER(F9016))="Peads","Pediatrics",IF(TRIM(LOWER(F9016))="Pediatrics","Pediatrics",IF(TRIM(LOWER(F9016))="orthopedics","Orthopedics",IF(TRIM(LOWER(F9016))="Neurology","Neurology",IF(TRIM(LOWER(F9016))="Oncology","Oncology")))))))))))</f>
        <v>Neurology</v>
      </c>
      <c r="P9016" s="3" t="str">
        <f t="shared" si="840"/>
        <v>Self</v>
      </c>
      <c r="Q9016" s="5">
        <f t="shared" si="841"/>
        <v>15</v>
      </c>
      <c r="R9016" s="1">
        <f t="shared" si="842"/>
        <v>141086.98000000001</v>
      </c>
      <c r="S9016" s="1">
        <f t="shared" si="843"/>
        <v>1</v>
      </c>
      <c r="T9016" s="1" t="str">
        <f t="shared" si="844"/>
        <v>66+</v>
      </c>
      <c r="U9016" s="1" t="str">
        <f t="shared" si="845"/>
        <v>No</v>
      </c>
    </row>
    <row r="9017" spans="1:21">
      <c r="A9017" s="1">
        <v>9016</v>
      </c>
      <c r="B9017" s="1">
        <v>34</v>
      </c>
      <c r="C9017" s="1" t="s">
        <v>27</v>
      </c>
      <c r="D9017" s="2">
        <v>45074</v>
      </c>
      <c r="E9017" s="2">
        <v>45084</v>
      </c>
      <c r="F9017" s="1" t="s">
        <v>35</v>
      </c>
      <c r="G9017" s="1" t="s">
        <v>41</v>
      </c>
      <c r="H9017" s="1" t="s">
        <v>48</v>
      </c>
      <c r="I9017" s="1">
        <v>209697.59</v>
      </c>
      <c r="K9017" s="1" t="s">
        <v>20</v>
      </c>
      <c r="N9017" s="3" t="str">
        <f>IF(LEFT(LOWER(C9017),1)="m","Male",IF(LEFT(LOWER(C9017),1)="f","Female","Unknown"))</f>
        <v>Male</v>
      </c>
      <c r="O9017" s="4" t="str">
        <f>IF(TRIM(LOWER(F9017))="neuro","Neurology",IF(TRIM(LOWER(F9017))="Neurology","Neurology",IF(TRIM(LOWER(F9017))="general ward","General",IF(TRIM(LOWER(F9017))="general","General",IF(TRIM(LOWER(F9017))="cardiology","Cardiology",IF(TRIM(LOWER(F9017))="Cardiology","Cardiology",IF(TRIM(LOWER(F9017))="Peads","Pediatrics",IF(TRIM(LOWER(F9017))="Pediatrics","Pediatrics",IF(TRIM(LOWER(F9017))="orthopedics","Orthopedics",IF(TRIM(LOWER(F9017))="Neurology","Neurology",IF(TRIM(LOWER(F9017))="Oncology","Oncology")))))))))))</f>
        <v>Cardiology</v>
      </c>
      <c r="P9017" s="3" t="str">
        <f t="shared" si="840"/>
        <v>Unknown</v>
      </c>
      <c r="Q9017" s="5">
        <f t="shared" si="841"/>
        <v>10</v>
      </c>
      <c r="R9017" s="1">
        <f t="shared" si="842"/>
        <v>209697.59</v>
      </c>
      <c r="S9017" s="1">
        <f t="shared" si="843"/>
        <v>0</v>
      </c>
      <c r="T9017" s="1" t="str">
        <f t="shared" si="844"/>
        <v>18-35</v>
      </c>
      <c r="U9017" s="1" t="str">
        <f t="shared" si="845"/>
        <v>Unknown</v>
      </c>
    </row>
    <row r="9018" spans="1:21">
      <c r="A9018" s="1">
        <v>9017</v>
      </c>
      <c r="B9018" s="1">
        <v>47</v>
      </c>
      <c r="C9018" s="1" t="s">
        <v>29</v>
      </c>
      <c r="D9018" s="2">
        <v>45632</v>
      </c>
      <c r="E9018" s="2">
        <v>45635</v>
      </c>
      <c r="F9018" s="1" t="s">
        <v>52</v>
      </c>
      <c r="G9018" s="1" t="s">
        <v>22</v>
      </c>
      <c r="H9018" s="1" t="s">
        <v>39</v>
      </c>
      <c r="I9018" s="1">
        <v>95480.11</v>
      </c>
      <c r="K9018" s="1" t="s">
        <v>20</v>
      </c>
      <c r="N9018" s="3" t="str">
        <f>IF(LEFT(LOWER(C9018),1)="m","Male",IF(LEFT(LOWER(C9018),1)="f","Female","Unknown"))</f>
        <v>Female</v>
      </c>
      <c r="O9018" s="4" t="str">
        <f>IF(TRIM(LOWER(F9018))="neuro","Neurology",IF(TRIM(LOWER(F9018))="Neurology","Neurology",IF(TRIM(LOWER(F9018))="general ward","General",IF(TRIM(LOWER(F9018))="general","General",IF(TRIM(LOWER(F9018))="cardiology","Cardiology",IF(TRIM(LOWER(F9018))="Cardiology","Cardiology",IF(TRIM(LOWER(F9018))="Peads","Pediatrics",IF(TRIM(LOWER(F9018))="Pediatrics","Pediatrics",IF(TRIM(LOWER(F9018))="orthopedics","Orthopedics",IF(TRIM(LOWER(F9018))="Neurology","Neurology",IF(TRIM(LOWER(F9018))="Oncology","Oncology")))))))))))</f>
        <v>Oncology</v>
      </c>
      <c r="P9018" s="3" t="str">
        <f t="shared" si="840"/>
        <v>Government</v>
      </c>
      <c r="Q9018" s="5">
        <f t="shared" si="841"/>
        <v>3</v>
      </c>
      <c r="R9018" s="1">
        <f t="shared" si="842"/>
        <v>95480.11</v>
      </c>
      <c r="S9018" s="1">
        <f t="shared" si="843"/>
        <v>0</v>
      </c>
      <c r="T9018" s="1" t="str">
        <f t="shared" si="844"/>
        <v>36-50</v>
      </c>
      <c r="U9018" s="1" t="str">
        <f t="shared" si="845"/>
        <v>Unknown</v>
      </c>
    </row>
    <row r="9019" spans="1:21">
      <c r="A9019" s="1">
        <v>9018</v>
      </c>
      <c r="B9019" s="1">
        <v>81</v>
      </c>
      <c r="C9019" s="1" t="s">
        <v>26</v>
      </c>
      <c r="D9019" s="2">
        <v>45156</v>
      </c>
      <c r="E9019" s="2">
        <v>45161</v>
      </c>
      <c r="F9019" s="1" t="s">
        <v>43</v>
      </c>
      <c r="G9019" s="1" t="s">
        <v>31</v>
      </c>
      <c r="H9019" s="1" t="s">
        <v>32</v>
      </c>
      <c r="I9019" s="1">
        <v>296865.95</v>
      </c>
      <c r="J9019" s="1" t="s">
        <v>17</v>
      </c>
      <c r="K9019" s="1" t="s">
        <v>16</v>
      </c>
      <c r="N9019" s="3" t="str">
        <f>IF(LEFT(LOWER(C9019),1)="m","Male",IF(LEFT(LOWER(C9019),1)="f","Female","Unknown"))</f>
        <v>Female</v>
      </c>
      <c r="O9019" s="4" t="str">
        <f>IF(TRIM(LOWER(F9019))="neuro","Neurology",IF(TRIM(LOWER(F9019))="Neurology","Neurology",IF(TRIM(LOWER(F9019))="general ward","General",IF(TRIM(LOWER(F9019))="general","General",IF(TRIM(LOWER(F9019))="cardiology","Cardiology",IF(TRIM(LOWER(F9019))="Cardiology","Cardiology",IF(TRIM(LOWER(F9019))="Peads","Pediatrics",IF(TRIM(LOWER(F9019))="Pediatrics","Pediatrics",IF(TRIM(LOWER(F9019))="orthopedics","Orthopedics",IF(TRIM(LOWER(F9019))="Neurology","Neurology",IF(TRIM(LOWER(F9019))="Oncology","Oncology")))))))))))</f>
        <v>Orthopedics</v>
      </c>
      <c r="P9019" s="3" t="str">
        <f t="shared" si="840"/>
        <v>Private</v>
      </c>
      <c r="Q9019" s="5">
        <f t="shared" si="841"/>
        <v>5</v>
      </c>
      <c r="R9019" s="1">
        <f t="shared" si="842"/>
        <v>296865.95</v>
      </c>
      <c r="S9019" s="1">
        <f t="shared" si="843"/>
        <v>1</v>
      </c>
      <c r="T9019" s="1" t="str">
        <f t="shared" si="844"/>
        <v>66+</v>
      </c>
      <c r="U9019" s="1" t="str">
        <f t="shared" si="845"/>
        <v>Yes</v>
      </c>
    </row>
    <row r="9020" spans="1:21">
      <c r="A9020" s="1">
        <v>9019</v>
      </c>
      <c r="B9020" s="1">
        <v>25</v>
      </c>
      <c r="C9020" s="1" t="s">
        <v>34</v>
      </c>
      <c r="D9020" s="2">
        <v>45038</v>
      </c>
      <c r="E9020" s="2">
        <v>45045</v>
      </c>
      <c r="F9020" s="1" t="s">
        <v>43</v>
      </c>
      <c r="G9020" s="1" t="s">
        <v>22</v>
      </c>
      <c r="H9020" s="1" t="s">
        <v>23</v>
      </c>
      <c r="I9020" s="1">
        <v>103603.29</v>
      </c>
      <c r="J9020" s="1" t="s">
        <v>17</v>
      </c>
      <c r="K9020" s="1" t="s">
        <v>20</v>
      </c>
      <c r="N9020" s="3" t="str">
        <f>IF(LEFT(LOWER(C9020),1)="m","Male",IF(LEFT(LOWER(C9020),1)="f","Female","Unknown"))</f>
        <v>Male</v>
      </c>
      <c r="O9020" s="4" t="str">
        <f>IF(TRIM(LOWER(F9020))="neuro","Neurology",IF(TRIM(LOWER(F9020))="Neurology","Neurology",IF(TRIM(LOWER(F9020))="general ward","General",IF(TRIM(LOWER(F9020))="general","General",IF(TRIM(LOWER(F9020))="cardiology","Cardiology",IF(TRIM(LOWER(F9020))="Cardiology","Cardiology",IF(TRIM(LOWER(F9020))="Peads","Pediatrics",IF(TRIM(LOWER(F9020))="Pediatrics","Pediatrics",IF(TRIM(LOWER(F9020))="orthopedics","Orthopedics",IF(TRIM(LOWER(F9020))="Neurology","Neurology",IF(TRIM(LOWER(F9020))="Oncology","Oncology")))))))))))</f>
        <v>Orthopedics</v>
      </c>
      <c r="P9020" s="3" t="str">
        <f t="shared" si="840"/>
        <v>Government</v>
      </c>
      <c r="Q9020" s="5">
        <f t="shared" si="841"/>
        <v>7</v>
      </c>
      <c r="R9020" s="1">
        <f t="shared" si="842"/>
        <v>103603.29</v>
      </c>
      <c r="S9020" s="1">
        <f t="shared" si="843"/>
        <v>0</v>
      </c>
      <c r="T9020" s="1" t="str">
        <f t="shared" si="844"/>
        <v>18-35</v>
      </c>
      <c r="U9020" s="1" t="str">
        <f t="shared" si="845"/>
        <v>Yes</v>
      </c>
    </row>
    <row r="9021" spans="1:21">
      <c r="A9021" s="1">
        <v>9020</v>
      </c>
      <c r="B9021" s="1">
        <v>2</v>
      </c>
      <c r="C9021" s="1" t="s">
        <v>44</v>
      </c>
      <c r="D9021" s="2">
        <v>45113</v>
      </c>
      <c r="E9021" s="2">
        <v>45121</v>
      </c>
      <c r="F9021" s="1" t="s">
        <v>50</v>
      </c>
      <c r="G9021" s="1" t="s">
        <v>31</v>
      </c>
      <c r="H9021" s="1" t="s">
        <v>37</v>
      </c>
      <c r="I9021" s="1">
        <v>245932.35</v>
      </c>
      <c r="J9021" s="1" t="s">
        <v>16</v>
      </c>
      <c r="K9021" s="1" t="s">
        <v>16</v>
      </c>
      <c r="N9021" s="3" t="str">
        <f>IF(LEFT(LOWER(C9021),1)="m","Male",IF(LEFT(LOWER(C9021),1)="f","Female","Unknown"))</f>
        <v>Female</v>
      </c>
      <c r="O9021" s="4" t="str">
        <f>IF(TRIM(LOWER(F9021))="neuro","Neurology",IF(TRIM(LOWER(F9021))="Neurology","Neurology",IF(TRIM(LOWER(F9021))="general ward","General",IF(TRIM(LOWER(F9021))="general","General",IF(TRIM(LOWER(F9021))="cardiology","Cardiology",IF(TRIM(LOWER(F9021))="Cardiology","Cardiology",IF(TRIM(LOWER(F9021))="Peads","Pediatrics",IF(TRIM(LOWER(F9021))="Pediatrics","Pediatrics",IF(TRIM(LOWER(F9021))="orthopedics","Orthopedics",IF(TRIM(LOWER(F9021))="Neurology","Neurology",IF(TRIM(LOWER(F9021))="Oncology","Oncology")))))))))))</f>
        <v>Cardiology</v>
      </c>
      <c r="P9021" s="3" t="str">
        <f t="shared" si="840"/>
        <v>Private</v>
      </c>
      <c r="Q9021" s="5">
        <f t="shared" si="841"/>
        <v>8</v>
      </c>
      <c r="R9021" s="1">
        <f t="shared" si="842"/>
        <v>245932.35</v>
      </c>
      <c r="S9021" s="1">
        <f t="shared" si="843"/>
        <v>1</v>
      </c>
      <c r="T9021" s="1" t="str">
        <f t="shared" si="844"/>
        <v>0-17</v>
      </c>
      <c r="U9021" s="1" t="str">
        <f t="shared" si="845"/>
        <v>Yes</v>
      </c>
    </row>
    <row r="9022" spans="1:21">
      <c r="A9022" s="1">
        <v>9021</v>
      </c>
      <c r="B9022" s="1">
        <v>65</v>
      </c>
      <c r="C9022" s="1" t="s">
        <v>18</v>
      </c>
      <c r="D9022" s="2">
        <v>45623</v>
      </c>
      <c r="E9022" s="2">
        <v>45637</v>
      </c>
      <c r="F9022" s="1" t="s">
        <v>49</v>
      </c>
      <c r="G9022" s="1" t="s">
        <v>33</v>
      </c>
      <c r="H9022" s="1" t="s">
        <v>48</v>
      </c>
      <c r="I9022" s="1">
        <v>282864.01</v>
      </c>
      <c r="J9022" s="1" t="s">
        <v>42</v>
      </c>
      <c r="K9022" s="1" t="s">
        <v>25</v>
      </c>
      <c r="N9022" s="3" t="str">
        <f>IF(LEFT(LOWER(C9022),1)="m","Male",IF(LEFT(LOWER(C9022),1)="f","Female","Unknown"))</f>
        <v>Male</v>
      </c>
      <c r="O9022" s="4" t="str">
        <f>IF(TRIM(LOWER(F9022))="neuro","Neurology",IF(TRIM(LOWER(F9022))="Neurology","Neurology",IF(TRIM(LOWER(F9022))="general ward","General",IF(TRIM(LOWER(F9022))="general","General",IF(TRIM(LOWER(F9022))="cardiology","Cardiology",IF(TRIM(LOWER(F9022))="Cardiology","Cardiology",IF(TRIM(LOWER(F9022))="Peads","Pediatrics",IF(TRIM(LOWER(F9022))="Pediatrics","Pediatrics",IF(TRIM(LOWER(F9022))="orthopedics","Orthopedics",IF(TRIM(LOWER(F9022))="Neurology","Neurology",IF(TRIM(LOWER(F9022))="Oncology","Oncology")))))))))))</f>
        <v>Oncology</v>
      </c>
      <c r="P9022" s="3" t="str">
        <f t="shared" si="840"/>
        <v>Self</v>
      </c>
      <c r="Q9022" s="5">
        <f t="shared" si="841"/>
        <v>14</v>
      </c>
      <c r="R9022" s="1">
        <f t="shared" si="842"/>
        <v>282864.01</v>
      </c>
      <c r="S9022" s="1">
        <f t="shared" si="843"/>
        <v>1</v>
      </c>
      <c r="T9022" s="1" t="str">
        <f t="shared" si="844"/>
        <v>51-65</v>
      </c>
      <c r="U9022" s="1" t="str">
        <f t="shared" si="845"/>
        <v>No</v>
      </c>
    </row>
    <row r="9023" spans="1:21">
      <c r="A9023" s="1">
        <v>9022</v>
      </c>
      <c r="B9023" s="1">
        <v>86</v>
      </c>
      <c r="C9023" s="1" t="s">
        <v>18</v>
      </c>
      <c r="D9023" s="2">
        <v>45314</v>
      </c>
      <c r="E9023" s="2">
        <v>45316</v>
      </c>
      <c r="F9023" s="1" t="s">
        <v>19</v>
      </c>
      <c r="G9023" s="1" t="s">
        <v>22</v>
      </c>
      <c r="H9023" s="1" t="s">
        <v>15</v>
      </c>
      <c r="I9023" s="1">
        <v>288995.28000000003</v>
      </c>
      <c r="J9023" s="1" t="s">
        <v>38</v>
      </c>
      <c r="K9023" s="1" t="s">
        <v>42</v>
      </c>
      <c r="N9023" s="3" t="str">
        <f>IF(LEFT(LOWER(C9023),1)="m","Male",IF(LEFT(LOWER(C9023),1)="f","Female","Unknown"))</f>
        <v>Male</v>
      </c>
      <c r="O9023" s="4" t="str">
        <f>IF(TRIM(LOWER(F9023))="neuro","Neurology",IF(TRIM(LOWER(F9023))="Neurology","Neurology",IF(TRIM(LOWER(F9023))="general ward","General",IF(TRIM(LOWER(F9023))="general","General",IF(TRIM(LOWER(F9023))="cardiology","Cardiology",IF(TRIM(LOWER(F9023))="Cardiology","Cardiology",IF(TRIM(LOWER(F9023))="Peads","Pediatrics",IF(TRIM(LOWER(F9023))="Pediatrics","Pediatrics",IF(TRIM(LOWER(F9023))="orthopedics","Orthopedics",IF(TRIM(LOWER(F9023))="Neurology","Neurology",IF(TRIM(LOWER(F9023))="Oncology","Oncology")))))))))))</f>
        <v>General</v>
      </c>
      <c r="P9023" s="3" t="str">
        <f t="shared" si="840"/>
        <v>Government</v>
      </c>
      <c r="Q9023" s="5">
        <f t="shared" si="841"/>
        <v>2</v>
      </c>
      <c r="R9023" s="1">
        <f t="shared" si="842"/>
        <v>288995.28000000003</v>
      </c>
      <c r="S9023" s="1">
        <f t="shared" si="843"/>
        <v>0</v>
      </c>
      <c r="T9023" s="1" t="str">
        <f t="shared" si="844"/>
        <v>66+</v>
      </c>
      <c r="U9023" s="1" t="str">
        <f t="shared" si="845"/>
        <v>No</v>
      </c>
    </row>
    <row r="9024" spans="1:21">
      <c r="A9024" s="1">
        <v>9023</v>
      </c>
      <c r="B9024" s="1">
        <v>50</v>
      </c>
      <c r="C9024" s="1" t="s">
        <v>12</v>
      </c>
      <c r="D9024" s="2">
        <v>45040</v>
      </c>
      <c r="E9024" s="2">
        <v>45056</v>
      </c>
      <c r="F9024" s="1" t="s">
        <v>50</v>
      </c>
      <c r="G9024" s="1" t="s">
        <v>46</v>
      </c>
      <c r="H9024" s="1" t="s">
        <v>32</v>
      </c>
      <c r="I9024" s="1">
        <v>339982.66</v>
      </c>
      <c r="J9024" s="1" t="s">
        <v>17</v>
      </c>
      <c r="K9024" s="1" t="s">
        <v>38</v>
      </c>
      <c r="N9024" s="3" t="str">
        <f>IF(LEFT(LOWER(C9024),1)="m","Male",IF(LEFT(LOWER(C9024),1)="f","Female","Unknown"))</f>
        <v>Unknown</v>
      </c>
      <c r="O9024" s="4" t="str">
        <f>IF(TRIM(LOWER(F9024))="neuro","Neurology",IF(TRIM(LOWER(F9024))="Neurology","Neurology",IF(TRIM(LOWER(F9024))="general ward","General",IF(TRIM(LOWER(F9024))="general","General",IF(TRIM(LOWER(F9024))="cardiology","Cardiology",IF(TRIM(LOWER(F9024))="Cardiology","Cardiology",IF(TRIM(LOWER(F9024))="Peads","Pediatrics",IF(TRIM(LOWER(F9024))="Pediatrics","Pediatrics",IF(TRIM(LOWER(F9024))="orthopedics","Orthopedics",IF(TRIM(LOWER(F9024))="Neurology","Neurology",IF(TRIM(LOWER(F9024))="Oncology","Oncology")))))))))))</f>
        <v>Cardiology</v>
      </c>
      <c r="P9024" s="3" t="str">
        <f t="shared" si="840"/>
        <v>Self</v>
      </c>
      <c r="Q9024" s="5">
        <f t="shared" si="841"/>
        <v>16</v>
      </c>
      <c r="R9024" s="1">
        <f t="shared" si="842"/>
        <v>339982.66</v>
      </c>
      <c r="S9024" s="1">
        <f t="shared" si="843"/>
        <v>0</v>
      </c>
      <c r="T9024" s="1" t="str">
        <f t="shared" si="844"/>
        <v>36-50</v>
      </c>
      <c r="U9024" s="1" t="str">
        <f t="shared" si="845"/>
        <v>Yes</v>
      </c>
    </row>
    <row r="9025" spans="1:21">
      <c r="A9025" s="1">
        <v>9024</v>
      </c>
      <c r="B9025" s="1">
        <v>37</v>
      </c>
      <c r="C9025" s="1" t="s">
        <v>18</v>
      </c>
      <c r="D9025" s="2">
        <v>44952</v>
      </c>
      <c r="E9025" s="2">
        <v>44957</v>
      </c>
      <c r="F9025" s="1" t="s">
        <v>40</v>
      </c>
      <c r="G9025" s="1" t="s">
        <v>33</v>
      </c>
      <c r="H9025" s="1" t="s">
        <v>51</v>
      </c>
      <c r="I9025" s="1">
        <v>137263.37</v>
      </c>
      <c r="J9025" s="1" t="s">
        <v>42</v>
      </c>
      <c r="K9025" s="1" t="s">
        <v>38</v>
      </c>
      <c r="N9025" s="3" t="str">
        <f>IF(LEFT(LOWER(C9025),1)="m","Male",IF(LEFT(LOWER(C9025),1)="f","Female","Unknown"))</f>
        <v>Male</v>
      </c>
      <c r="O9025" s="4" t="str">
        <f>IF(TRIM(LOWER(F9025))="neuro","Neurology",IF(TRIM(LOWER(F9025))="Neurology","Neurology",IF(TRIM(LOWER(F9025))="general ward","General",IF(TRIM(LOWER(F9025))="general","General",IF(TRIM(LOWER(F9025))="cardiology","Cardiology",IF(TRIM(LOWER(F9025))="Cardiology","Cardiology",IF(TRIM(LOWER(F9025))="Peads","Pediatrics",IF(TRIM(LOWER(F9025))="Pediatrics","Pediatrics",IF(TRIM(LOWER(F9025))="orthopedics","Orthopedics",IF(TRIM(LOWER(F9025))="Neurology","Neurology",IF(TRIM(LOWER(F9025))="Oncology","Oncology")))))))))))</f>
        <v>Pediatrics</v>
      </c>
      <c r="P9025" s="3" t="str">
        <f t="shared" si="840"/>
        <v>Self</v>
      </c>
      <c r="Q9025" s="5">
        <f t="shared" si="841"/>
        <v>5</v>
      </c>
      <c r="R9025" s="1">
        <f t="shared" si="842"/>
        <v>137263.37</v>
      </c>
      <c r="S9025" s="1">
        <f t="shared" si="843"/>
        <v>0</v>
      </c>
      <c r="T9025" s="1" t="str">
        <f t="shared" si="844"/>
        <v>36-50</v>
      </c>
      <c r="U9025" s="1" t="str">
        <f t="shared" si="845"/>
        <v>No</v>
      </c>
    </row>
    <row r="9026" spans="1:21">
      <c r="A9026" s="1">
        <v>9025</v>
      </c>
      <c r="B9026" s="1">
        <v>31</v>
      </c>
      <c r="C9026" s="1" t="s">
        <v>18</v>
      </c>
      <c r="D9026" s="2">
        <v>44935</v>
      </c>
      <c r="E9026" s="2">
        <v>44955</v>
      </c>
      <c r="F9026" s="1" t="s">
        <v>50</v>
      </c>
      <c r="G9026" s="1" t="s">
        <v>41</v>
      </c>
      <c r="I9026" s="1">
        <v>16428.46</v>
      </c>
      <c r="J9026" s="1" t="s">
        <v>42</v>
      </c>
      <c r="K9026" s="1" t="s">
        <v>25</v>
      </c>
      <c r="N9026" s="3" t="str">
        <f>IF(LEFT(LOWER(C9026),1)="m","Male",IF(LEFT(LOWER(C9026),1)="f","Female","Unknown"))</f>
        <v>Male</v>
      </c>
      <c r="O9026" s="4" t="str">
        <f>IF(TRIM(LOWER(F9026))="neuro","Neurology",IF(TRIM(LOWER(F9026))="Neurology","Neurology",IF(TRIM(LOWER(F9026))="general ward","General",IF(TRIM(LOWER(F9026))="general","General",IF(TRIM(LOWER(F9026))="cardiology","Cardiology",IF(TRIM(LOWER(F9026))="Cardiology","Cardiology",IF(TRIM(LOWER(F9026))="Peads","Pediatrics",IF(TRIM(LOWER(F9026))="Pediatrics","Pediatrics",IF(TRIM(LOWER(F9026))="orthopedics","Orthopedics",IF(TRIM(LOWER(F9026))="Neurology","Neurology",IF(TRIM(LOWER(F9026))="Oncology","Oncology")))))))))))</f>
        <v>Cardiology</v>
      </c>
      <c r="P9026" s="3" t="str">
        <f t="shared" si="840"/>
        <v>Unknown</v>
      </c>
      <c r="Q9026" s="5">
        <f t="shared" si="841"/>
        <v>20</v>
      </c>
      <c r="R9026" s="1">
        <f t="shared" si="842"/>
        <v>16428.46</v>
      </c>
      <c r="S9026" s="1">
        <f t="shared" si="843"/>
        <v>1</v>
      </c>
      <c r="T9026" s="1" t="str">
        <f t="shared" si="844"/>
        <v>18-35</v>
      </c>
      <c r="U9026" s="1" t="str">
        <f t="shared" si="845"/>
        <v>No</v>
      </c>
    </row>
    <row r="9027" spans="1:21">
      <c r="A9027" s="1">
        <v>9026</v>
      </c>
      <c r="B9027" s="1">
        <v>63</v>
      </c>
      <c r="C9027" s="1" t="s">
        <v>29</v>
      </c>
      <c r="D9027" s="2">
        <v>45568</v>
      </c>
      <c r="E9027" s="2">
        <v>45583</v>
      </c>
      <c r="F9027" s="1" t="s">
        <v>50</v>
      </c>
      <c r="G9027" s="1" t="s">
        <v>46</v>
      </c>
      <c r="H9027" s="1" t="s">
        <v>37</v>
      </c>
      <c r="I9027" s="1">
        <v>114230.26</v>
      </c>
      <c r="J9027" s="1" t="s">
        <v>16</v>
      </c>
      <c r="K9027" s="1" t="s">
        <v>16</v>
      </c>
      <c r="N9027" s="3" t="str">
        <f>IF(LEFT(LOWER(C9027),1)="m","Male",IF(LEFT(LOWER(C9027),1)="f","Female","Unknown"))</f>
        <v>Female</v>
      </c>
      <c r="O9027" s="4" t="str">
        <f>IF(TRIM(LOWER(F9027))="neuro","Neurology",IF(TRIM(LOWER(F9027))="Neurology","Neurology",IF(TRIM(LOWER(F9027))="general ward","General",IF(TRIM(LOWER(F9027))="general","General",IF(TRIM(LOWER(F9027))="cardiology","Cardiology",IF(TRIM(LOWER(F9027))="Cardiology","Cardiology",IF(TRIM(LOWER(F9027))="Peads","Pediatrics",IF(TRIM(LOWER(F9027))="Pediatrics","Pediatrics",IF(TRIM(LOWER(F9027))="orthopedics","Orthopedics",IF(TRIM(LOWER(F9027))="Neurology","Neurology",IF(TRIM(LOWER(F9027))="Oncology","Oncology")))))))))))</f>
        <v>Cardiology</v>
      </c>
      <c r="P9027" s="3" t="str">
        <f t="shared" ref="P9027:P9090" si="846">IF(LOWER(G9027)="private","Private",
IF(LOWER(G9027)="govt","Government",
IF(LOWER(G9027)="government","Government",
IF(LOWER(G9027)="self","Self","Unknown"))))</f>
        <v>Self</v>
      </c>
      <c r="Q9027" s="5">
        <f t="shared" ref="Q9027:Q9090" si="847">IF(E9027&lt;D9027,"",E9027-D9027)</f>
        <v>15</v>
      </c>
      <c r="R9027" s="1">
        <f t="shared" ref="R9027:R9090" si="848">IF(I9027&lt;0,"",I9027)</f>
        <v>114230.26</v>
      </c>
      <c r="S9027" s="1">
        <f t="shared" ref="S9027:S9090" si="849">IF(OR(K9027="Yes",K9027="YES",K9027="Y"),1,0)</f>
        <v>1</v>
      </c>
      <c r="T9027" s="1" t="str">
        <f t="shared" ref="T9027:T9090" si="850">IF(B9027&lt;18,"0-17",                                                  IF(B9027&lt;36,"18-35",
IF(B9027&lt;51,"36-50",
IF(B9027&lt;66,"51-65","66+"))))</f>
        <v>51-65</v>
      </c>
      <c r="U9027" s="1" t="str">
        <f t="shared" ref="U9027:U9090" si="851">IF(OR(TRIM(UPPER(J9027))="YES",TRIM(UPPER(J9027))="Y"),"Yes",
IF(OR(TRIM(UPPER(J9027))="NO",TRIM(UPPER(J9027))="N"),"No","Unknown"))</f>
        <v>Yes</v>
      </c>
    </row>
    <row r="9028" spans="1:21">
      <c r="A9028" s="1">
        <v>9027</v>
      </c>
      <c r="B9028" s="1">
        <v>73</v>
      </c>
      <c r="C9028" s="1" t="s">
        <v>18</v>
      </c>
      <c r="D9028" s="2">
        <v>45631</v>
      </c>
      <c r="E9028" s="2">
        <v>45651</v>
      </c>
      <c r="F9028" s="1" t="s">
        <v>43</v>
      </c>
      <c r="G9028" s="1" t="s">
        <v>14</v>
      </c>
      <c r="I9028" s="1">
        <v>46662.12</v>
      </c>
      <c r="J9028" s="1" t="s">
        <v>42</v>
      </c>
      <c r="K9028" s="1" t="s">
        <v>38</v>
      </c>
      <c r="N9028" s="3" t="str">
        <f>IF(LEFT(LOWER(C9028),1)="m","Male",IF(LEFT(LOWER(C9028),1)="f","Female","Unknown"))</f>
        <v>Male</v>
      </c>
      <c r="O9028" s="4" t="str">
        <f>IF(TRIM(LOWER(F9028))="neuro","Neurology",IF(TRIM(LOWER(F9028))="Neurology","Neurology",IF(TRIM(LOWER(F9028))="general ward","General",IF(TRIM(LOWER(F9028))="general","General",IF(TRIM(LOWER(F9028))="cardiology","Cardiology",IF(TRIM(LOWER(F9028))="Cardiology","Cardiology",IF(TRIM(LOWER(F9028))="Peads","Pediatrics",IF(TRIM(LOWER(F9028))="Pediatrics","Pediatrics",IF(TRIM(LOWER(F9028))="orthopedics","Orthopedics",IF(TRIM(LOWER(F9028))="Neurology","Neurology",IF(TRIM(LOWER(F9028))="Oncology","Oncology")))))))))))</f>
        <v>Orthopedics</v>
      </c>
      <c r="P9028" s="3" t="str">
        <f t="shared" si="846"/>
        <v>Private</v>
      </c>
      <c r="Q9028" s="5">
        <f t="shared" si="847"/>
        <v>20</v>
      </c>
      <c r="R9028" s="1">
        <f t="shared" si="848"/>
        <v>46662.12</v>
      </c>
      <c r="S9028" s="1">
        <f t="shared" si="849"/>
        <v>0</v>
      </c>
      <c r="T9028" s="1" t="str">
        <f t="shared" si="850"/>
        <v>66+</v>
      </c>
      <c r="U9028" s="1" t="str">
        <f t="shared" si="851"/>
        <v>No</v>
      </c>
    </row>
    <row r="9029" spans="1:21">
      <c r="A9029" s="1">
        <v>9028</v>
      </c>
      <c r="B9029" s="1">
        <v>60</v>
      </c>
      <c r="C9029" s="1" t="s">
        <v>27</v>
      </c>
      <c r="D9029" s="2">
        <v>45294</v>
      </c>
      <c r="E9029" s="2">
        <v>45304</v>
      </c>
      <c r="F9029" s="1" t="s">
        <v>45</v>
      </c>
      <c r="G9029" s="1" t="s">
        <v>41</v>
      </c>
      <c r="H9029" s="1" t="s">
        <v>15</v>
      </c>
      <c r="I9029" s="1">
        <v>247113.2</v>
      </c>
      <c r="J9029" s="1" t="s">
        <v>42</v>
      </c>
      <c r="K9029" s="1" t="s">
        <v>25</v>
      </c>
      <c r="N9029" s="3" t="str">
        <f>IF(LEFT(LOWER(C9029),1)="m","Male",IF(LEFT(LOWER(C9029),1)="f","Female","Unknown"))</f>
        <v>Male</v>
      </c>
      <c r="O9029" s="4" t="str">
        <f>IF(TRIM(LOWER(F9029))="neuro","Neurology",IF(TRIM(LOWER(F9029))="Neurology","Neurology",IF(TRIM(LOWER(F9029))="general ward","General",IF(TRIM(LOWER(F9029))="general","General",IF(TRIM(LOWER(F9029))="cardiology","Cardiology",IF(TRIM(LOWER(F9029))="Cardiology","Cardiology",IF(TRIM(LOWER(F9029))="Peads","Pediatrics",IF(TRIM(LOWER(F9029))="Pediatrics","Pediatrics",IF(TRIM(LOWER(F9029))="orthopedics","Orthopedics",IF(TRIM(LOWER(F9029))="Neurology","Neurology",IF(TRIM(LOWER(F9029))="Oncology","Oncology")))))))))))</f>
        <v>Neurology</v>
      </c>
      <c r="P9029" s="3" t="str">
        <f t="shared" si="846"/>
        <v>Unknown</v>
      </c>
      <c r="Q9029" s="5">
        <f t="shared" si="847"/>
        <v>10</v>
      </c>
      <c r="R9029" s="1">
        <f t="shared" si="848"/>
        <v>247113.2</v>
      </c>
      <c r="S9029" s="1">
        <f t="shared" si="849"/>
        <v>1</v>
      </c>
      <c r="T9029" s="1" t="str">
        <f t="shared" si="850"/>
        <v>51-65</v>
      </c>
      <c r="U9029" s="1" t="str">
        <f t="shared" si="851"/>
        <v>No</v>
      </c>
    </row>
    <row r="9030" spans="1:21">
      <c r="A9030" s="1">
        <v>9029</v>
      </c>
      <c r="B9030" s="1">
        <v>82</v>
      </c>
      <c r="C9030" s="1" t="s">
        <v>27</v>
      </c>
      <c r="D9030" s="2">
        <v>45527</v>
      </c>
      <c r="E9030" s="2">
        <v>45528</v>
      </c>
      <c r="F9030" s="1" t="s">
        <v>40</v>
      </c>
      <c r="G9030" s="1" t="s">
        <v>46</v>
      </c>
      <c r="H9030" s="1" t="s">
        <v>32</v>
      </c>
      <c r="I9030" s="1">
        <v>216052.21</v>
      </c>
      <c r="J9030" s="1" t="s">
        <v>38</v>
      </c>
      <c r="K9030" s="1" t="s">
        <v>16</v>
      </c>
      <c r="N9030" s="3" t="str">
        <f>IF(LEFT(LOWER(C9030),1)="m","Male",IF(LEFT(LOWER(C9030),1)="f","Female","Unknown"))</f>
        <v>Male</v>
      </c>
      <c r="O9030" s="4" t="str">
        <f>IF(TRIM(LOWER(F9030))="neuro","Neurology",IF(TRIM(LOWER(F9030))="Neurology","Neurology",IF(TRIM(LOWER(F9030))="general ward","General",IF(TRIM(LOWER(F9030))="general","General",IF(TRIM(LOWER(F9030))="cardiology","Cardiology",IF(TRIM(LOWER(F9030))="Cardiology","Cardiology",IF(TRIM(LOWER(F9030))="Peads","Pediatrics",IF(TRIM(LOWER(F9030))="Pediatrics","Pediatrics",IF(TRIM(LOWER(F9030))="orthopedics","Orthopedics",IF(TRIM(LOWER(F9030))="Neurology","Neurology",IF(TRIM(LOWER(F9030))="Oncology","Oncology")))))))))))</f>
        <v>Pediatrics</v>
      </c>
      <c r="P9030" s="3" t="str">
        <f t="shared" si="846"/>
        <v>Self</v>
      </c>
      <c r="Q9030" s="5">
        <f t="shared" si="847"/>
        <v>1</v>
      </c>
      <c r="R9030" s="1">
        <f t="shared" si="848"/>
        <v>216052.21</v>
      </c>
      <c r="S9030" s="1">
        <f t="shared" si="849"/>
        <v>1</v>
      </c>
      <c r="T9030" s="1" t="str">
        <f t="shared" si="850"/>
        <v>66+</v>
      </c>
      <c r="U9030" s="1" t="str">
        <f t="shared" si="851"/>
        <v>No</v>
      </c>
    </row>
    <row r="9031" spans="1:21">
      <c r="A9031" s="1">
        <v>9030</v>
      </c>
      <c r="B9031" s="1">
        <v>43</v>
      </c>
      <c r="C9031" s="1" t="s">
        <v>27</v>
      </c>
      <c r="D9031" s="2">
        <v>45656</v>
      </c>
      <c r="E9031" s="2">
        <v>45665</v>
      </c>
      <c r="F9031" s="1" t="s">
        <v>35</v>
      </c>
      <c r="G9031" s="1" t="s">
        <v>14</v>
      </c>
      <c r="I9031" s="1">
        <v>276699.63</v>
      </c>
      <c r="J9031" s="1" t="s">
        <v>16</v>
      </c>
      <c r="K9031" s="1" t="s">
        <v>38</v>
      </c>
      <c r="N9031" s="3" t="str">
        <f>IF(LEFT(LOWER(C9031),1)="m","Male",IF(LEFT(LOWER(C9031),1)="f","Female","Unknown"))</f>
        <v>Male</v>
      </c>
      <c r="O9031" s="4" t="str">
        <f>IF(TRIM(LOWER(F9031))="neuro","Neurology",IF(TRIM(LOWER(F9031))="Neurology","Neurology",IF(TRIM(LOWER(F9031))="general ward","General",IF(TRIM(LOWER(F9031))="general","General",IF(TRIM(LOWER(F9031))="cardiology","Cardiology",IF(TRIM(LOWER(F9031))="Cardiology","Cardiology",IF(TRIM(LOWER(F9031))="Peads","Pediatrics",IF(TRIM(LOWER(F9031))="Pediatrics","Pediatrics",IF(TRIM(LOWER(F9031))="orthopedics","Orthopedics",IF(TRIM(LOWER(F9031))="Neurology","Neurology",IF(TRIM(LOWER(F9031))="Oncology","Oncology")))))))))))</f>
        <v>Cardiology</v>
      </c>
      <c r="P9031" s="3" t="str">
        <f t="shared" si="846"/>
        <v>Private</v>
      </c>
      <c r="Q9031" s="5">
        <f t="shared" si="847"/>
        <v>9</v>
      </c>
      <c r="R9031" s="1">
        <f t="shared" si="848"/>
        <v>276699.63</v>
      </c>
      <c r="S9031" s="1">
        <f t="shared" si="849"/>
        <v>0</v>
      </c>
      <c r="T9031" s="1" t="str">
        <f t="shared" si="850"/>
        <v>36-50</v>
      </c>
      <c r="U9031" s="1" t="str">
        <f t="shared" si="851"/>
        <v>Yes</v>
      </c>
    </row>
    <row r="9032" spans="1:21">
      <c r="A9032" s="1">
        <v>9031</v>
      </c>
      <c r="B9032" s="1">
        <v>72</v>
      </c>
      <c r="C9032" s="1" t="s">
        <v>27</v>
      </c>
      <c r="D9032" s="2">
        <v>45124</v>
      </c>
      <c r="E9032" s="2">
        <v>45125</v>
      </c>
      <c r="F9032" s="1" t="s">
        <v>35</v>
      </c>
      <c r="G9032" s="1" t="s">
        <v>36</v>
      </c>
      <c r="H9032" s="1" t="s">
        <v>39</v>
      </c>
      <c r="I9032" s="1">
        <v>331490.56</v>
      </c>
      <c r="J9032" s="1" t="s">
        <v>42</v>
      </c>
      <c r="K9032" s="1" t="s">
        <v>42</v>
      </c>
      <c r="N9032" s="3" t="str">
        <f>IF(LEFT(LOWER(C9032),1)="m","Male",IF(LEFT(LOWER(C9032),1)="f","Female","Unknown"))</f>
        <v>Male</v>
      </c>
      <c r="O9032" s="4" t="str">
        <f>IF(TRIM(LOWER(F9032))="neuro","Neurology",IF(TRIM(LOWER(F9032))="Neurology","Neurology",IF(TRIM(LOWER(F9032))="general ward","General",IF(TRIM(LOWER(F9032))="general","General",IF(TRIM(LOWER(F9032))="cardiology","Cardiology",IF(TRIM(LOWER(F9032))="Cardiology","Cardiology",IF(TRIM(LOWER(F9032))="Peads","Pediatrics",IF(TRIM(LOWER(F9032))="Pediatrics","Pediatrics",IF(TRIM(LOWER(F9032))="orthopedics","Orthopedics",IF(TRIM(LOWER(F9032))="Neurology","Neurology",IF(TRIM(LOWER(F9032))="Oncology","Oncology")))))))))))</f>
        <v>Cardiology</v>
      </c>
      <c r="P9032" s="3" t="str">
        <f t="shared" si="846"/>
        <v>Government</v>
      </c>
      <c r="Q9032" s="5">
        <f t="shared" si="847"/>
        <v>1</v>
      </c>
      <c r="R9032" s="1">
        <f t="shared" si="848"/>
        <v>331490.56</v>
      </c>
      <c r="S9032" s="1">
        <f t="shared" si="849"/>
        <v>0</v>
      </c>
      <c r="T9032" s="1" t="str">
        <f t="shared" si="850"/>
        <v>66+</v>
      </c>
      <c r="U9032" s="1" t="str">
        <f t="shared" si="851"/>
        <v>No</v>
      </c>
    </row>
    <row r="9033" spans="1:21">
      <c r="A9033" s="1">
        <v>9032</v>
      </c>
      <c r="B9033" s="1">
        <v>22</v>
      </c>
      <c r="C9033" s="1" t="s">
        <v>26</v>
      </c>
      <c r="D9033" s="2">
        <v>45131</v>
      </c>
      <c r="E9033" s="2">
        <v>45145</v>
      </c>
      <c r="F9033" s="1" t="s">
        <v>28</v>
      </c>
      <c r="G9033" s="1" t="s">
        <v>31</v>
      </c>
      <c r="H9033" s="1" t="s">
        <v>15</v>
      </c>
      <c r="I9033" s="1">
        <v>195196.29</v>
      </c>
      <c r="J9033" s="1" t="s">
        <v>17</v>
      </c>
      <c r="K9033" s="1" t="s">
        <v>42</v>
      </c>
      <c r="N9033" s="3" t="str">
        <f>IF(LEFT(LOWER(C9033),1)="m","Male",IF(LEFT(LOWER(C9033),1)="f","Female","Unknown"))</f>
        <v>Female</v>
      </c>
      <c r="O9033" s="4" t="str">
        <f>IF(TRIM(LOWER(F9033))="neuro","Neurology",IF(TRIM(LOWER(F9033))="Neurology","Neurology",IF(TRIM(LOWER(F9033))="general ward","General",IF(TRIM(LOWER(F9033))="general","General",IF(TRIM(LOWER(F9033))="cardiology","Cardiology",IF(TRIM(LOWER(F9033))="Cardiology","Cardiology",IF(TRIM(LOWER(F9033))="Peads","Pediatrics",IF(TRIM(LOWER(F9033))="Pediatrics","Pediatrics",IF(TRIM(LOWER(F9033))="orthopedics","Orthopedics",IF(TRIM(LOWER(F9033))="Neurology","Neurology",IF(TRIM(LOWER(F9033))="Oncology","Oncology")))))))))))</f>
        <v>Orthopedics</v>
      </c>
      <c r="P9033" s="3" t="str">
        <f t="shared" si="846"/>
        <v>Private</v>
      </c>
      <c r="Q9033" s="5">
        <f t="shared" si="847"/>
        <v>14</v>
      </c>
      <c r="R9033" s="1">
        <f t="shared" si="848"/>
        <v>195196.29</v>
      </c>
      <c r="S9033" s="1">
        <f t="shared" si="849"/>
        <v>0</v>
      </c>
      <c r="T9033" s="1" t="str">
        <f t="shared" si="850"/>
        <v>18-35</v>
      </c>
      <c r="U9033" s="1" t="str">
        <f t="shared" si="851"/>
        <v>Yes</v>
      </c>
    </row>
    <row r="9034" spans="1:21">
      <c r="A9034" s="1">
        <v>9033</v>
      </c>
      <c r="C9034" s="1" t="s">
        <v>26</v>
      </c>
      <c r="D9034" s="2">
        <v>45133</v>
      </c>
      <c r="E9034" s="2">
        <v>45153</v>
      </c>
      <c r="F9034" s="1" t="s">
        <v>49</v>
      </c>
      <c r="G9034" s="1" t="s">
        <v>31</v>
      </c>
      <c r="H9034" s="1" t="s">
        <v>37</v>
      </c>
      <c r="I9034" s="1">
        <v>270567.86</v>
      </c>
      <c r="J9034" s="1" t="s">
        <v>16</v>
      </c>
      <c r="K9034" s="1" t="s">
        <v>42</v>
      </c>
      <c r="N9034" s="3" t="str">
        <f>IF(LEFT(LOWER(C9034),1)="m","Male",IF(LEFT(LOWER(C9034),1)="f","Female","Unknown"))</f>
        <v>Female</v>
      </c>
      <c r="O9034" s="4" t="str">
        <f>IF(TRIM(LOWER(F9034))="neuro","Neurology",IF(TRIM(LOWER(F9034))="Neurology","Neurology",IF(TRIM(LOWER(F9034))="general ward","General",IF(TRIM(LOWER(F9034))="general","General",IF(TRIM(LOWER(F9034))="cardiology","Cardiology",IF(TRIM(LOWER(F9034))="Cardiology","Cardiology",IF(TRIM(LOWER(F9034))="Peads","Pediatrics",IF(TRIM(LOWER(F9034))="Pediatrics","Pediatrics",IF(TRIM(LOWER(F9034))="orthopedics","Orthopedics",IF(TRIM(LOWER(F9034))="Neurology","Neurology",IF(TRIM(LOWER(F9034))="Oncology","Oncology")))))))))))</f>
        <v>Oncology</v>
      </c>
      <c r="P9034" s="3" t="str">
        <f t="shared" si="846"/>
        <v>Private</v>
      </c>
      <c r="Q9034" s="5">
        <f t="shared" si="847"/>
        <v>20</v>
      </c>
      <c r="R9034" s="1">
        <f t="shared" si="848"/>
        <v>270567.86</v>
      </c>
      <c r="S9034" s="1">
        <f t="shared" si="849"/>
        <v>0</v>
      </c>
      <c r="T9034" s="1" t="str">
        <f t="shared" si="850"/>
        <v>0-17</v>
      </c>
      <c r="U9034" s="1" t="str">
        <f t="shared" si="851"/>
        <v>Yes</v>
      </c>
    </row>
    <row r="9035" spans="1:21">
      <c r="A9035" s="1">
        <v>9034</v>
      </c>
      <c r="B9035" s="1">
        <v>58</v>
      </c>
      <c r="C9035" s="1" t="s">
        <v>12</v>
      </c>
      <c r="D9035" s="2">
        <v>45512</v>
      </c>
      <c r="E9035" s="2">
        <v>45513</v>
      </c>
      <c r="F9035" s="1" t="s">
        <v>45</v>
      </c>
      <c r="G9035" s="1" t="s">
        <v>41</v>
      </c>
      <c r="H9035" s="1" t="s">
        <v>48</v>
      </c>
      <c r="I9035" s="1">
        <v>246316.18</v>
      </c>
      <c r="J9035" s="1" t="s">
        <v>17</v>
      </c>
      <c r="K9035" s="1" t="s">
        <v>17</v>
      </c>
      <c r="N9035" s="3" t="str">
        <f>IF(LEFT(LOWER(C9035),1)="m","Male",IF(LEFT(LOWER(C9035),1)="f","Female","Unknown"))</f>
        <v>Unknown</v>
      </c>
      <c r="O9035" s="4" t="str">
        <f>IF(TRIM(LOWER(F9035))="neuro","Neurology",IF(TRIM(LOWER(F9035))="Neurology","Neurology",IF(TRIM(LOWER(F9035))="general ward","General",IF(TRIM(LOWER(F9035))="general","General",IF(TRIM(LOWER(F9035))="cardiology","Cardiology",IF(TRIM(LOWER(F9035))="Cardiology","Cardiology",IF(TRIM(LOWER(F9035))="Peads","Pediatrics",IF(TRIM(LOWER(F9035))="Pediatrics","Pediatrics",IF(TRIM(LOWER(F9035))="orthopedics","Orthopedics",IF(TRIM(LOWER(F9035))="Neurology","Neurology",IF(TRIM(LOWER(F9035))="Oncology","Oncology")))))))))))</f>
        <v>Neurology</v>
      </c>
      <c r="P9035" s="3" t="str">
        <f t="shared" si="846"/>
        <v>Unknown</v>
      </c>
      <c r="Q9035" s="5">
        <f t="shared" si="847"/>
        <v>1</v>
      </c>
      <c r="R9035" s="1">
        <f t="shared" si="848"/>
        <v>246316.18</v>
      </c>
      <c r="S9035" s="1">
        <f t="shared" si="849"/>
        <v>1</v>
      </c>
      <c r="T9035" s="1" t="str">
        <f t="shared" si="850"/>
        <v>51-65</v>
      </c>
      <c r="U9035" s="1" t="str">
        <f t="shared" si="851"/>
        <v>Yes</v>
      </c>
    </row>
    <row r="9036" spans="1:21">
      <c r="A9036" s="1">
        <v>9035</v>
      </c>
      <c r="B9036" s="1">
        <v>65</v>
      </c>
      <c r="C9036" s="1" t="s">
        <v>27</v>
      </c>
      <c r="D9036" s="2">
        <v>45072</v>
      </c>
      <c r="E9036" s="2">
        <v>45090</v>
      </c>
      <c r="F9036" s="1" t="s">
        <v>43</v>
      </c>
      <c r="G9036" s="1" t="s">
        <v>31</v>
      </c>
      <c r="H9036" s="1" t="s">
        <v>32</v>
      </c>
      <c r="I9036" s="1">
        <v>304770.39</v>
      </c>
      <c r="J9036" s="1" t="s">
        <v>42</v>
      </c>
      <c r="K9036" s="1" t="s">
        <v>16</v>
      </c>
      <c r="N9036" s="3" t="str">
        <f>IF(LEFT(LOWER(C9036),1)="m","Male",IF(LEFT(LOWER(C9036),1)="f","Female","Unknown"))</f>
        <v>Male</v>
      </c>
      <c r="O9036" s="4" t="str">
        <f>IF(TRIM(LOWER(F9036))="neuro","Neurology",IF(TRIM(LOWER(F9036))="Neurology","Neurology",IF(TRIM(LOWER(F9036))="general ward","General",IF(TRIM(LOWER(F9036))="general","General",IF(TRIM(LOWER(F9036))="cardiology","Cardiology",IF(TRIM(LOWER(F9036))="Cardiology","Cardiology",IF(TRIM(LOWER(F9036))="Peads","Pediatrics",IF(TRIM(LOWER(F9036))="Pediatrics","Pediatrics",IF(TRIM(LOWER(F9036))="orthopedics","Orthopedics",IF(TRIM(LOWER(F9036))="Neurology","Neurology",IF(TRIM(LOWER(F9036))="Oncology","Oncology")))))))))))</f>
        <v>Orthopedics</v>
      </c>
      <c r="P9036" s="3" t="str">
        <f t="shared" si="846"/>
        <v>Private</v>
      </c>
      <c r="Q9036" s="5">
        <f t="shared" si="847"/>
        <v>18</v>
      </c>
      <c r="R9036" s="1">
        <f t="shared" si="848"/>
        <v>304770.39</v>
      </c>
      <c r="S9036" s="1">
        <f t="shared" si="849"/>
        <v>1</v>
      </c>
      <c r="T9036" s="1" t="str">
        <f t="shared" si="850"/>
        <v>51-65</v>
      </c>
      <c r="U9036" s="1" t="str">
        <f t="shared" si="851"/>
        <v>No</v>
      </c>
    </row>
    <row r="9037" spans="1:21">
      <c r="A9037" s="1">
        <v>9036</v>
      </c>
      <c r="B9037" s="1">
        <v>48</v>
      </c>
      <c r="C9037" s="1" t="s">
        <v>34</v>
      </c>
      <c r="D9037" s="2">
        <v>45237</v>
      </c>
      <c r="E9037" s="2">
        <v>45243</v>
      </c>
      <c r="F9037" s="1" t="s">
        <v>28</v>
      </c>
      <c r="G9037" s="1" t="s">
        <v>36</v>
      </c>
      <c r="H9037" s="1" t="s">
        <v>37</v>
      </c>
      <c r="I9037" s="1">
        <v>48440.91</v>
      </c>
      <c r="J9037" s="1" t="s">
        <v>38</v>
      </c>
      <c r="K9037" s="1" t="s">
        <v>16</v>
      </c>
      <c r="N9037" s="3" t="str">
        <f>IF(LEFT(LOWER(C9037),1)="m","Male",IF(LEFT(LOWER(C9037),1)="f","Female","Unknown"))</f>
        <v>Male</v>
      </c>
      <c r="O9037" s="4" t="str">
        <f>IF(TRIM(LOWER(F9037))="neuro","Neurology",IF(TRIM(LOWER(F9037))="Neurology","Neurology",IF(TRIM(LOWER(F9037))="general ward","General",IF(TRIM(LOWER(F9037))="general","General",IF(TRIM(LOWER(F9037))="cardiology","Cardiology",IF(TRIM(LOWER(F9037))="Cardiology","Cardiology",IF(TRIM(LOWER(F9037))="Peads","Pediatrics",IF(TRIM(LOWER(F9037))="Pediatrics","Pediatrics",IF(TRIM(LOWER(F9037))="orthopedics","Orthopedics",IF(TRIM(LOWER(F9037))="Neurology","Neurology",IF(TRIM(LOWER(F9037))="Oncology","Oncology")))))))))))</f>
        <v>Orthopedics</v>
      </c>
      <c r="P9037" s="3" t="str">
        <f t="shared" si="846"/>
        <v>Government</v>
      </c>
      <c r="Q9037" s="5">
        <f t="shared" si="847"/>
        <v>6</v>
      </c>
      <c r="R9037" s="1">
        <f t="shared" si="848"/>
        <v>48440.91</v>
      </c>
      <c r="S9037" s="1">
        <f t="shared" si="849"/>
        <v>1</v>
      </c>
      <c r="T9037" s="1" t="str">
        <f t="shared" si="850"/>
        <v>36-50</v>
      </c>
      <c r="U9037" s="1" t="str">
        <f t="shared" si="851"/>
        <v>No</v>
      </c>
    </row>
    <row r="9038" spans="1:21">
      <c r="A9038" s="1">
        <v>9037</v>
      </c>
      <c r="B9038" s="1">
        <v>80</v>
      </c>
      <c r="C9038" s="1" t="s">
        <v>12</v>
      </c>
      <c r="D9038" s="2">
        <v>45543</v>
      </c>
      <c r="E9038" s="2">
        <v>45556</v>
      </c>
      <c r="F9038" s="1" t="s">
        <v>45</v>
      </c>
      <c r="G9038" s="1" t="s">
        <v>41</v>
      </c>
      <c r="H9038" s="1" t="s">
        <v>39</v>
      </c>
      <c r="I9038" s="1">
        <v>272808.18</v>
      </c>
      <c r="J9038" s="1" t="s">
        <v>17</v>
      </c>
      <c r="K9038" s="1" t="s">
        <v>20</v>
      </c>
      <c r="N9038" s="3" t="str">
        <f>IF(LEFT(LOWER(C9038),1)="m","Male",IF(LEFT(LOWER(C9038),1)="f","Female","Unknown"))</f>
        <v>Unknown</v>
      </c>
      <c r="O9038" s="4" t="str">
        <f>IF(TRIM(LOWER(F9038))="neuro","Neurology",IF(TRIM(LOWER(F9038))="Neurology","Neurology",IF(TRIM(LOWER(F9038))="general ward","General",IF(TRIM(LOWER(F9038))="general","General",IF(TRIM(LOWER(F9038))="cardiology","Cardiology",IF(TRIM(LOWER(F9038))="Cardiology","Cardiology",IF(TRIM(LOWER(F9038))="Peads","Pediatrics",IF(TRIM(LOWER(F9038))="Pediatrics","Pediatrics",IF(TRIM(LOWER(F9038))="orthopedics","Orthopedics",IF(TRIM(LOWER(F9038))="Neurology","Neurology",IF(TRIM(LOWER(F9038))="Oncology","Oncology")))))))))))</f>
        <v>Neurology</v>
      </c>
      <c r="P9038" s="3" t="str">
        <f t="shared" si="846"/>
        <v>Unknown</v>
      </c>
      <c r="Q9038" s="5">
        <f t="shared" si="847"/>
        <v>13</v>
      </c>
      <c r="R9038" s="1">
        <f t="shared" si="848"/>
        <v>272808.18</v>
      </c>
      <c r="S9038" s="1">
        <f t="shared" si="849"/>
        <v>0</v>
      </c>
      <c r="T9038" s="1" t="str">
        <f t="shared" si="850"/>
        <v>66+</v>
      </c>
      <c r="U9038" s="1" t="str">
        <f t="shared" si="851"/>
        <v>Yes</v>
      </c>
    </row>
    <row r="9039" spans="1:21">
      <c r="A9039" s="1">
        <v>9038</v>
      </c>
      <c r="B9039" s="1">
        <v>35</v>
      </c>
      <c r="C9039" s="1" t="s">
        <v>27</v>
      </c>
      <c r="D9039" s="2">
        <v>45445</v>
      </c>
      <c r="E9039" s="2">
        <v>45446</v>
      </c>
      <c r="F9039" s="1" t="s">
        <v>43</v>
      </c>
      <c r="G9039" s="1" t="s">
        <v>33</v>
      </c>
      <c r="H9039" s="1" t="s">
        <v>15</v>
      </c>
      <c r="I9039" s="1">
        <v>316179.3</v>
      </c>
      <c r="J9039" s="1" t="s">
        <v>24</v>
      </c>
      <c r="K9039" s="1" t="s">
        <v>42</v>
      </c>
      <c r="N9039" s="3" t="str">
        <f>IF(LEFT(LOWER(C9039),1)="m","Male",IF(LEFT(LOWER(C9039),1)="f","Female","Unknown"))</f>
        <v>Male</v>
      </c>
      <c r="O9039" s="4" t="str">
        <f>IF(TRIM(LOWER(F9039))="neuro","Neurology",IF(TRIM(LOWER(F9039))="Neurology","Neurology",IF(TRIM(LOWER(F9039))="general ward","General",IF(TRIM(LOWER(F9039))="general","General",IF(TRIM(LOWER(F9039))="cardiology","Cardiology",IF(TRIM(LOWER(F9039))="Cardiology","Cardiology",IF(TRIM(LOWER(F9039))="Peads","Pediatrics",IF(TRIM(LOWER(F9039))="Pediatrics","Pediatrics",IF(TRIM(LOWER(F9039))="orthopedics","Orthopedics",IF(TRIM(LOWER(F9039))="Neurology","Neurology",IF(TRIM(LOWER(F9039))="Oncology","Oncology")))))))))))</f>
        <v>Orthopedics</v>
      </c>
      <c r="P9039" s="3" t="str">
        <f t="shared" si="846"/>
        <v>Self</v>
      </c>
      <c r="Q9039" s="5">
        <f t="shared" si="847"/>
        <v>1</v>
      </c>
      <c r="R9039" s="1">
        <f t="shared" si="848"/>
        <v>316179.3</v>
      </c>
      <c r="S9039" s="1">
        <f t="shared" si="849"/>
        <v>0</v>
      </c>
      <c r="T9039" s="1" t="str">
        <f t="shared" si="850"/>
        <v>18-35</v>
      </c>
      <c r="U9039" s="1" t="str">
        <f t="shared" si="851"/>
        <v>No</v>
      </c>
    </row>
    <row r="9040" spans="1:21">
      <c r="A9040" s="1">
        <v>9039</v>
      </c>
      <c r="C9040" s="1" t="s">
        <v>18</v>
      </c>
      <c r="D9040" s="2">
        <v>44936</v>
      </c>
      <c r="E9040" s="2">
        <v>44945</v>
      </c>
      <c r="F9040" s="1" t="s">
        <v>21</v>
      </c>
      <c r="G9040" s="1" t="s">
        <v>31</v>
      </c>
      <c r="H9040" s="1" t="s">
        <v>39</v>
      </c>
      <c r="I9040" s="1">
        <v>130025.23</v>
      </c>
      <c r="J9040" s="1" t="s">
        <v>42</v>
      </c>
      <c r="K9040" s="1" t="s">
        <v>17</v>
      </c>
      <c r="N9040" s="3" t="str">
        <f>IF(LEFT(LOWER(C9040),1)="m","Male",IF(LEFT(LOWER(C9040),1)="f","Female","Unknown"))</f>
        <v>Male</v>
      </c>
      <c r="O9040" s="4" t="str">
        <f>IF(TRIM(LOWER(F9040))="neuro","Neurology",IF(TRIM(LOWER(F9040))="Neurology","Neurology",IF(TRIM(LOWER(F9040))="general ward","General",IF(TRIM(LOWER(F9040))="general","General",IF(TRIM(LOWER(F9040))="cardiology","Cardiology",IF(TRIM(LOWER(F9040))="Cardiology","Cardiology",IF(TRIM(LOWER(F9040))="Peads","Pediatrics",IF(TRIM(LOWER(F9040))="Pediatrics","Pediatrics",IF(TRIM(LOWER(F9040))="orthopedics","Orthopedics",IF(TRIM(LOWER(F9040))="Neurology","Neurology",IF(TRIM(LOWER(F9040))="Oncology","Oncology")))))))))))</f>
        <v>General</v>
      </c>
      <c r="P9040" s="3" t="str">
        <f t="shared" si="846"/>
        <v>Private</v>
      </c>
      <c r="Q9040" s="5">
        <f t="shared" si="847"/>
        <v>9</v>
      </c>
      <c r="R9040" s="1">
        <f t="shared" si="848"/>
        <v>130025.23</v>
      </c>
      <c r="S9040" s="1">
        <f t="shared" si="849"/>
        <v>1</v>
      </c>
      <c r="T9040" s="1" t="str">
        <f t="shared" si="850"/>
        <v>0-17</v>
      </c>
      <c r="U9040" s="1" t="str">
        <f t="shared" si="851"/>
        <v>No</v>
      </c>
    </row>
    <row r="9041" spans="1:21">
      <c r="A9041" s="1">
        <v>9040</v>
      </c>
      <c r="B9041" s="1">
        <v>75</v>
      </c>
      <c r="C9041" s="1" t="s">
        <v>29</v>
      </c>
      <c r="D9041" s="2">
        <v>45285</v>
      </c>
      <c r="E9041" s="2">
        <v>45292</v>
      </c>
      <c r="F9041" s="1" t="s">
        <v>19</v>
      </c>
      <c r="G9041" s="1" t="s">
        <v>22</v>
      </c>
      <c r="H9041" s="1" t="s">
        <v>15</v>
      </c>
      <c r="I9041" s="1">
        <v>98970.76</v>
      </c>
      <c r="J9041" s="1" t="s">
        <v>25</v>
      </c>
      <c r="K9041" s="1" t="s">
        <v>16</v>
      </c>
      <c r="N9041" s="3" t="str">
        <f>IF(LEFT(LOWER(C9041),1)="m","Male",IF(LEFT(LOWER(C9041),1)="f","Female","Unknown"))</f>
        <v>Female</v>
      </c>
      <c r="O9041" s="4" t="str">
        <f>IF(TRIM(LOWER(F9041))="neuro","Neurology",IF(TRIM(LOWER(F9041))="Neurology","Neurology",IF(TRIM(LOWER(F9041))="general ward","General",IF(TRIM(LOWER(F9041))="general","General",IF(TRIM(LOWER(F9041))="cardiology","Cardiology",IF(TRIM(LOWER(F9041))="Cardiology","Cardiology",IF(TRIM(LOWER(F9041))="Peads","Pediatrics",IF(TRIM(LOWER(F9041))="Pediatrics","Pediatrics",IF(TRIM(LOWER(F9041))="orthopedics","Orthopedics",IF(TRIM(LOWER(F9041))="Neurology","Neurology",IF(TRIM(LOWER(F9041))="Oncology","Oncology")))))))))))</f>
        <v>General</v>
      </c>
      <c r="P9041" s="3" t="str">
        <f t="shared" si="846"/>
        <v>Government</v>
      </c>
      <c r="Q9041" s="5">
        <f t="shared" si="847"/>
        <v>7</v>
      </c>
      <c r="R9041" s="1">
        <f t="shared" si="848"/>
        <v>98970.76</v>
      </c>
      <c r="S9041" s="1">
        <f t="shared" si="849"/>
        <v>1</v>
      </c>
      <c r="T9041" s="1" t="str">
        <f t="shared" si="850"/>
        <v>66+</v>
      </c>
      <c r="U9041" s="1" t="str">
        <f t="shared" si="851"/>
        <v>Yes</v>
      </c>
    </row>
    <row r="9042" spans="1:21">
      <c r="A9042" s="1">
        <v>9041</v>
      </c>
      <c r="C9042" s="1" t="s">
        <v>44</v>
      </c>
      <c r="D9042" s="2">
        <v>45080</v>
      </c>
      <c r="E9042" s="2">
        <v>45094</v>
      </c>
      <c r="F9042" s="1" t="s">
        <v>49</v>
      </c>
      <c r="G9042" s="1" t="s">
        <v>41</v>
      </c>
      <c r="H9042" s="1" t="s">
        <v>37</v>
      </c>
      <c r="I9042" s="1">
        <v>254206.48</v>
      </c>
      <c r="J9042" s="1" t="s">
        <v>38</v>
      </c>
      <c r="K9042" s="1" t="s">
        <v>16</v>
      </c>
      <c r="N9042" s="3" t="str">
        <f>IF(LEFT(LOWER(C9042),1)="m","Male",IF(LEFT(LOWER(C9042),1)="f","Female","Unknown"))</f>
        <v>Female</v>
      </c>
      <c r="O9042" s="4" t="str">
        <f>IF(TRIM(LOWER(F9042))="neuro","Neurology",IF(TRIM(LOWER(F9042))="Neurology","Neurology",IF(TRIM(LOWER(F9042))="general ward","General",IF(TRIM(LOWER(F9042))="general","General",IF(TRIM(LOWER(F9042))="cardiology","Cardiology",IF(TRIM(LOWER(F9042))="Cardiology","Cardiology",IF(TRIM(LOWER(F9042))="Peads","Pediatrics",IF(TRIM(LOWER(F9042))="Pediatrics","Pediatrics",IF(TRIM(LOWER(F9042))="orthopedics","Orthopedics",IF(TRIM(LOWER(F9042))="Neurology","Neurology",IF(TRIM(LOWER(F9042))="Oncology","Oncology")))))))))))</f>
        <v>Oncology</v>
      </c>
      <c r="P9042" s="3" t="str">
        <f t="shared" si="846"/>
        <v>Unknown</v>
      </c>
      <c r="Q9042" s="5">
        <f t="shared" si="847"/>
        <v>14</v>
      </c>
      <c r="R9042" s="1">
        <f t="shared" si="848"/>
        <v>254206.48</v>
      </c>
      <c r="S9042" s="1">
        <f t="shared" si="849"/>
        <v>1</v>
      </c>
      <c r="T9042" s="1" t="str">
        <f t="shared" si="850"/>
        <v>0-17</v>
      </c>
      <c r="U9042" s="1" t="str">
        <f t="shared" si="851"/>
        <v>No</v>
      </c>
    </row>
    <row r="9043" spans="1:21">
      <c r="A9043" s="1">
        <v>9042</v>
      </c>
      <c r="B9043" s="1">
        <v>67</v>
      </c>
      <c r="C9043" s="1" t="s">
        <v>18</v>
      </c>
      <c r="D9043" s="2">
        <v>45601</v>
      </c>
      <c r="E9043" s="2">
        <v>45616</v>
      </c>
      <c r="F9043" s="1" t="s">
        <v>45</v>
      </c>
      <c r="G9043" s="1" t="s">
        <v>41</v>
      </c>
      <c r="I9043" s="1">
        <v>87377.7</v>
      </c>
      <c r="J9043" s="1" t="s">
        <v>17</v>
      </c>
      <c r="K9043" s="1" t="s">
        <v>42</v>
      </c>
      <c r="N9043" s="3" t="str">
        <f>IF(LEFT(LOWER(C9043),1)="m","Male",IF(LEFT(LOWER(C9043),1)="f","Female","Unknown"))</f>
        <v>Male</v>
      </c>
      <c r="O9043" s="4" t="str">
        <f>IF(TRIM(LOWER(F9043))="neuro","Neurology",IF(TRIM(LOWER(F9043))="Neurology","Neurology",IF(TRIM(LOWER(F9043))="general ward","General",IF(TRIM(LOWER(F9043))="general","General",IF(TRIM(LOWER(F9043))="cardiology","Cardiology",IF(TRIM(LOWER(F9043))="Cardiology","Cardiology",IF(TRIM(LOWER(F9043))="Peads","Pediatrics",IF(TRIM(LOWER(F9043))="Pediatrics","Pediatrics",IF(TRIM(LOWER(F9043))="orthopedics","Orthopedics",IF(TRIM(LOWER(F9043))="Neurology","Neurology",IF(TRIM(LOWER(F9043))="Oncology","Oncology")))))))))))</f>
        <v>Neurology</v>
      </c>
      <c r="P9043" s="3" t="str">
        <f t="shared" si="846"/>
        <v>Unknown</v>
      </c>
      <c r="Q9043" s="5">
        <f t="shared" si="847"/>
        <v>15</v>
      </c>
      <c r="R9043" s="1">
        <f t="shared" si="848"/>
        <v>87377.7</v>
      </c>
      <c r="S9043" s="1">
        <f t="shared" si="849"/>
        <v>0</v>
      </c>
      <c r="T9043" s="1" t="str">
        <f t="shared" si="850"/>
        <v>66+</v>
      </c>
      <c r="U9043" s="1" t="str">
        <f t="shared" si="851"/>
        <v>Yes</v>
      </c>
    </row>
    <row r="9044" spans="1:21">
      <c r="A9044" s="1">
        <v>9043</v>
      </c>
      <c r="B9044" s="1">
        <v>53</v>
      </c>
      <c r="C9044" s="1" t="s">
        <v>27</v>
      </c>
      <c r="D9044" s="2">
        <v>45571</v>
      </c>
      <c r="E9044" s="2">
        <v>45576</v>
      </c>
      <c r="F9044" s="1" t="s">
        <v>35</v>
      </c>
      <c r="G9044" s="1" t="s">
        <v>36</v>
      </c>
      <c r="H9044" s="1" t="s">
        <v>15</v>
      </c>
      <c r="I9044" s="1">
        <v>127185.09</v>
      </c>
      <c r="J9044" s="1" t="s">
        <v>38</v>
      </c>
      <c r="K9044" s="1" t="s">
        <v>25</v>
      </c>
      <c r="N9044" s="3" t="str">
        <f>IF(LEFT(LOWER(C9044),1)="m","Male",IF(LEFT(LOWER(C9044),1)="f","Female","Unknown"))</f>
        <v>Male</v>
      </c>
      <c r="O9044" s="4" t="str">
        <f>IF(TRIM(LOWER(F9044))="neuro","Neurology",IF(TRIM(LOWER(F9044))="Neurology","Neurology",IF(TRIM(LOWER(F9044))="general ward","General",IF(TRIM(LOWER(F9044))="general","General",IF(TRIM(LOWER(F9044))="cardiology","Cardiology",IF(TRIM(LOWER(F9044))="Cardiology","Cardiology",IF(TRIM(LOWER(F9044))="Peads","Pediatrics",IF(TRIM(LOWER(F9044))="Pediatrics","Pediatrics",IF(TRIM(LOWER(F9044))="orthopedics","Orthopedics",IF(TRIM(LOWER(F9044))="Neurology","Neurology",IF(TRIM(LOWER(F9044))="Oncology","Oncology")))))))))))</f>
        <v>Cardiology</v>
      </c>
      <c r="P9044" s="3" t="str">
        <f t="shared" si="846"/>
        <v>Government</v>
      </c>
      <c r="Q9044" s="5">
        <f t="shared" si="847"/>
        <v>5</v>
      </c>
      <c r="R9044" s="1">
        <f t="shared" si="848"/>
        <v>127185.09</v>
      </c>
      <c r="S9044" s="1">
        <f t="shared" si="849"/>
        <v>1</v>
      </c>
      <c r="T9044" s="1" t="str">
        <f t="shared" si="850"/>
        <v>51-65</v>
      </c>
      <c r="U9044" s="1" t="str">
        <f t="shared" si="851"/>
        <v>No</v>
      </c>
    </row>
    <row r="9045" spans="1:21">
      <c r="A9045" s="1">
        <v>9044</v>
      </c>
      <c r="B9045" s="1">
        <v>61</v>
      </c>
      <c r="C9045" s="1" t="s">
        <v>44</v>
      </c>
      <c r="D9045" s="2">
        <v>45039</v>
      </c>
      <c r="E9045" s="2">
        <v>45055</v>
      </c>
      <c r="F9045" s="1" t="s">
        <v>28</v>
      </c>
      <c r="G9045" s="1" t="s">
        <v>14</v>
      </c>
      <c r="H9045" s="1" t="s">
        <v>39</v>
      </c>
      <c r="I9045" s="1">
        <v>318140.88</v>
      </c>
      <c r="K9045" s="1" t="s">
        <v>38</v>
      </c>
      <c r="N9045" s="3" t="str">
        <f>IF(LEFT(LOWER(C9045),1)="m","Male",IF(LEFT(LOWER(C9045),1)="f","Female","Unknown"))</f>
        <v>Female</v>
      </c>
      <c r="O9045" s="4" t="str">
        <f>IF(TRIM(LOWER(F9045))="neuro","Neurology",IF(TRIM(LOWER(F9045))="Neurology","Neurology",IF(TRIM(LOWER(F9045))="general ward","General",IF(TRIM(LOWER(F9045))="general","General",IF(TRIM(LOWER(F9045))="cardiology","Cardiology",IF(TRIM(LOWER(F9045))="Cardiology","Cardiology",IF(TRIM(LOWER(F9045))="Peads","Pediatrics",IF(TRIM(LOWER(F9045))="Pediatrics","Pediatrics",IF(TRIM(LOWER(F9045))="orthopedics","Orthopedics",IF(TRIM(LOWER(F9045))="Neurology","Neurology",IF(TRIM(LOWER(F9045))="Oncology","Oncology")))))))))))</f>
        <v>Orthopedics</v>
      </c>
      <c r="P9045" s="3" t="str">
        <f t="shared" si="846"/>
        <v>Private</v>
      </c>
      <c r="Q9045" s="5">
        <f t="shared" si="847"/>
        <v>16</v>
      </c>
      <c r="R9045" s="1">
        <f t="shared" si="848"/>
        <v>318140.88</v>
      </c>
      <c r="S9045" s="1">
        <f t="shared" si="849"/>
        <v>0</v>
      </c>
      <c r="T9045" s="1" t="str">
        <f t="shared" si="850"/>
        <v>51-65</v>
      </c>
      <c r="U9045" s="1" t="str">
        <f t="shared" si="851"/>
        <v>Unknown</v>
      </c>
    </row>
    <row r="9046" spans="1:21">
      <c r="A9046" s="1">
        <v>9045</v>
      </c>
      <c r="B9046" s="1">
        <v>12</v>
      </c>
      <c r="C9046" s="1" t="s">
        <v>29</v>
      </c>
      <c r="D9046" s="2">
        <v>45184</v>
      </c>
      <c r="E9046" s="2">
        <v>45195</v>
      </c>
      <c r="F9046" s="1" t="s">
        <v>50</v>
      </c>
      <c r="G9046" s="1" t="s">
        <v>36</v>
      </c>
      <c r="H9046" s="1" t="s">
        <v>51</v>
      </c>
      <c r="I9046" s="1">
        <v>324969.3</v>
      </c>
      <c r="K9046" s="1" t="s">
        <v>25</v>
      </c>
      <c r="N9046" s="3" t="str">
        <f>IF(LEFT(LOWER(C9046),1)="m","Male",IF(LEFT(LOWER(C9046),1)="f","Female","Unknown"))</f>
        <v>Female</v>
      </c>
      <c r="O9046" s="4" t="str">
        <f>IF(TRIM(LOWER(F9046))="neuro","Neurology",IF(TRIM(LOWER(F9046))="Neurology","Neurology",IF(TRIM(LOWER(F9046))="general ward","General",IF(TRIM(LOWER(F9046))="general","General",IF(TRIM(LOWER(F9046))="cardiology","Cardiology",IF(TRIM(LOWER(F9046))="Cardiology","Cardiology",IF(TRIM(LOWER(F9046))="Peads","Pediatrics",IF(TRIM(LOWER(F9046))="Pediatrics","Pediatrics",IF(TRIM(LOWER(F9046))="orthopedics","Orthopedics",IF(TRIM(LOWER(F9046))="Neurology","Neurology",IF(TRIM(LOWER(F9046))="Oncology","Oncology")))))))))))</f>
        <v>Cardiology</v>
      </c>
      <c r="P9046" s="3" t="str">
        <f t="shared" si="846"/>
        <v>Government</v>
      </c>
      <c r="Q9046" s="5">
        <f t="shared" si="847"/>
        <v>11</v>
      </c>
      <c r="R9046" s="1">
        <f t="shared" si="848"/>
        <v>324969.3</v>
      </c>
      <c r="S9046" s="1">
        <f t="shared" si="849"/>
        <v>1</v>
      </c>
      <c r="T9046" s="1" t="str">
        <f t="shared" si="850"/>
        <v>0-17</v>
      </c>
      <c r="U9046" s="1" t="str">
        <f t="shared" si="851"/>
        <v>Unknown</v>
      </c>
    </row>
    <row r="9047" spans="1:21">
      <c r="A9047" s="1">
        <v>9046</v>
      </c>
      <c r="B9047" s="1">
        <v>85</v>
      </c>
      <c r="C9047" s="1" t="s">
        <v>34</v>
      </c>
      <c r="D9047" s="2">
        <v>45025</v>
      </c>
      <c r="E9047" s="2">
        <v>45035</v>
      </c>
      <c r="F9047" s="1" t="s">
        <v>49</v>
      </c>
      <c r="G9047" s="1" t="s">
        <v>14</v>
      </c>
      <c r="H9047" s="1" t="s">
        <v>48</v>
      </c>
      <c r="I9047" s="1">
        <v>88045.47</v>
      </c>
      <c r="J9047" s="1" t="s">
        <v>42</v>
      </c>
      <c r="K9047" s="1" t="s">
        <v>16</v>
      </c>
      <c r="N9047" s="3" t="str">
        <f>IF(LEFT(LOWER(C9047),1)="m","Male",IF(LEFT(LOWER(C9047),1)="f","Female","Unknown"))</f>
        <v>Male</v>
      </c>
      <c r="O9047" s="4" t="str">
        <f>IF(TRIM(LOWER(F9047))="neuro","Neurology",IF(TRIM(LOWER(F9047))="Neurology","Neurology",IF(TRIM(LOWER(F9047))="general ward","General",IF(TRIM(LOWER(F9047))="general","General",IF(TRIM(LOWER(F9047))="cardiology","Cardiology",IF(TRIM(LOWER(F9047))="Cardiology","Cardiology",IF(TRIM(LOWER(F9047))="Peads","Pediatrics",IF(TRIM(LOWER(F9047))="Pediatrics","Pediatrics",IF(TRIM(LOWER(F9047))="orthopedics","Orthopedics",IF(TRIM(LOWER(F9047))="Neurology","Neurology",IF(TRIM(LOWER(F9047))="Oncology","Oncology")))))))))))</f>
        <v>Oncology</v>
      </c>
      <c r="P9047" s="3" t="str">
        <f t="shared" si="846"/>
        <v>Private</v>
      </c>
      <c r="Q9047" s="5">
        <f t="shared" si="847"/>
        <v>10</v>
      </c>
      <c r="R9047" s="1">
        <f t="shared" si="848"/>
        <v>88045.47</v>
      </c>
      <c r="S9047" s="1">
        <f t="shared" si="849"/>
        <v>1</v>
      </c>
      <c r="T9047" s="1" t="str">
        <f t="shared" si="850"/>
        <v>66+</v>
      </c>
      <c r="U9047" s="1" t="str">
        <f t="shared" si="851"/>
        <v>No</v>
      </c>
    </row>
    <row r="9048" spans="1:21">
      <c r="A9048" s="1">
        <v>9047</v>
      </c>
      <c r="B9048" s="1">
        <v>76</v>
      </c>
      <c r="C9048" s="1" t="s">
        <v>34</v>
      </c>
      <c r="D9048" s="2">
        <v>45326</v>
      </c>
      <c r="E9048" s="2">
        <v>45343</v>
      </c>
      <c r="F9048" s="1" t="s">
        <v>45</v>
      </c>
      <c r="G9048" s="1" t="s">
        <v>14</v>
      </c>
      <c r="H9048" s="1" t="s">
        <v>47</v>
      </c>
      <c r="I9048" s="1">
        <v>135044.42000000001</v>
      </c>
      <c r="J9048" s="1" t="s">
        <v>24</v>
      </c>
      <c r="K9048" s="1" t="s">
        <v>16</v>
      </c>
      <c r="N9048" s="3" t="str">
        <f>IF(LEFT(LOWER(C9048),1)="m","Male",IF(LEFT(LOWER(C9048),1)="f","Female","Unknown"))</f>
        <v>Male</v>
      </c>
      <c r="O9048" s="4" t="str">
        <f>IF(TRIM(LOWER(F9048))="neuro","Neurology",IF(TRIM(LOWER(F9048))="Neurology","Neurology",IF(TRIM(LOWER(F9048))="general ward","General",IF(TRIM(LOWER(F9048))="general","General",IF(TRIM(LOWER(F9048))="cardiology","Cardiology",IF(TRIM(LOWER(F9048))="Cardiology","Cardiology",IF(TRIM(LOWER(F9048))="Peads","Pediatrics",IF(TRIM(LOWER(F9048))="Pediatrics","Pediatrics",IF(TRIM(LOWER(F9048))="orthopedics","Orthopedics",IF(TRIM(LOWER(F9048))="Neurology","Neurology",IF(TRIM(LOWER(F9048))="Oncology","Oncology")))))))))))</f>
        <v>Neurology</v>
      </c>
      <c r="P9048" s="3" t="str">
        <f t="shared" si="846"/>
        <v>Private</v>
      </c>
      <c r="Q9048" s="5">
        <f t="shared" si="847"/>
        <v>17</v>
      </c>
      <c r="R9048" s="1">
        <f t="shared" si="848"/>
        <v>135044.42000000001</v>
      </c>
      <c r="S9048" s="1">
        <f t="shared" si="849"/>
        <v>1</v>
      </c>
      <c r="T9048" s="1" t="str">
        <f t="shared" si="850"/>
        <v>66+</v>
      </c>
      <c r="U9048" s="1" t="str">
        <f t="shared" si="851"/>
        <v>No</v>
      </c>
    </row>
    <row r="9049" spans="1:21">
      <c r="A9049" s="1">
        <v>9048</v>
      </c>
      <c r="C9049" s="1" t="s">
        <v>29</v>
      </c>
      <c r="D9049" s="2">
        <v>45594</v>
      </c>
      <c r="E9049" s="2">
        <v>45612</v>
      </c>
      <c r="F9049" s="1" t="s">
        <v>50</v>
      </c>
      <c r="G9049" s="1" t="s">
        <v>46</v>
      </c>
      <c r="H9049" s="1" t="s">
        <v>37</v>
      </c>
      <c r="I9049" s="1">
        <v>29161.22</v>
      </c>
      <c r="K9049" s="1" t="s">
        <v>38</v>
      </c>
      <c r="N9049" s="3" t="str">
        <f>IF(LEFT(LOWER(C9049),1)="m","Male",IF(LEFT(LOWER(C9049),1)="f","Female","Unknown"))</f>
        <v>Female</v>
      </c>
      <c r="O9049" s="4" t="str">
        <f>IF(TRIM(LOWER(F9049))="neuro","Neurology",IF(TRIM(LOWER(F9049))="Neurology","Neurology",IF(TRIM(LOWER(F9049))="general ward","General",IF(TRIM(LOWER(F9049))="general","General",IF(TRIM(LOWER(F9049))="cardiology","Cardiology",IF(TRIM(LOWER(F9049))="Cardiology","Cardiology",IF(TRIM(LOWER(F9049))="Peads","Pediatrics",IF(TRIM(LOWER(F9049))="Pediatrics","Pediatrics",IF(TRIM(LOWER(F9049))="orthopedics","Orthopedics",IF(TRIM(LOWER(F9049))="Neurology","Neurology",IF(TRIM(LOWER(F9049))="Oncology","Oncology")))))))))))</f>
        <v>Cardiology</v>
      </c>
      <c r="P9049" s="3" t="str">
        <f t="shared" si="846"/>
        <v>Self</v>
      </c>
      <c r="Q9049" s="5">
        <f t="shared" si="847"/>
        <v>18</v>
      </c>
      <c r="R9049" s="1">
        <f t="shared" si="848"/>
        <v>29161.22</v>
      </c>
      <c r="S9049" s="1">
        <f t="shared" si="849"/>
        <v>0</v>
      </c>
      <c r="T9049" s="1" t="str">
        <f t="shared" si="850"/>
        <v>0-17</v>
      </c>
      <c r="U9049" s="1" t="str">
        <f t="shared" si="851"/>
        <v>Unknown</v>
      </c>
    </row>
    <row r="9050" spans="1:21">
      <c r="A9050" s="1">
        <v>9049</v>
      </c>
      <c r="B9050" s="1">
        <v>3</v>
      </c>
      <c r="C9050" s="1" t="s">
        <v>44</v>
      </c>
      <c r="D9050" s="2">
        <v>45093</v>
      </c>
      <c r="E9050" s="2">
        <v>45097</v>
      </c>
      <c r="F9050" s="1" t="s">
        <v>21</v>
      </c>
      <c r="G9050" s="1" t="s">
        <v>22</v>
      </c>
      <c r="H9050" s="1" t="s">
        <v>23</v>
      </c>
      <c r="I9050" s="1">
        <v>142193.66</v>
      </c>
      <c r="J9050" s="1" t="s">
        <v>17</v>
      </c>
      <c r="K9050" s="1" t="s">
        <v>25</v>
      </c>
      <c r="N9050" s="3" t="str">
        <f>IF(LEFT(LOWER(C9050),1)="m","Male",IF(LEFT(LOWER(C9050),1)="f","Female","Unknown"))</f>
        <v>Female</v>
      </c>
      <c r="O9050" s="4" t="str">
        <f>IF(TRIM(LOWER(F9050))="neuro","Neurology",IF(TRIM(LOWER(F9050))="Neurology","Neurology",IF(TRIM(LOWER(F9050))="general ward","General",IF(TRIM(LOWER(F9050))="general","General",IF(TRIM(LOWER(F9050))="cardiology","Cardiology",IF(TRIM(LOWER(F9050))="Cardiology","Cardiology",IF(TRIM(LOWER(F9050))="Peads","Pediatrics",IF(TRIM(LOWER(F9050))="Pediatrics","Pediatrics",IF(TRIM(LOWER(F9050))="orthopedics","Orthopedics",IF(TRIM(LOWER(F9050))="Neurology","Neurology",IF(TRIM(LOWER(F9050))="Oncology","Oncology")))))))))))</f>
        <v>General</v>
      </c>
      <c r="P9050" s="3" t="str">
        <f t="shared" si="846"/>
        <v>Government</v>
      </c>
      <c r="Q9050" s="5">
        <f t="shared" si="847"/>
        <v>4</v>
      </c>
      <c r="R9050" s="1">
        <f t="shared" si="848"/>
        <v>142193.66</v>
      </c>
      <c r="S9050" s="1">
        <f t="shared" si="849"/>
        <v>1</v>
      </c>
      <c r="T9050" s="1" t="str">
        <f t="shared" si="850"/>
        <v>0-17</v>
      </c>
      <c r="U9050" s="1" t="str">
        <f t="shared" si="851"/>
        <v>Yes</v>
      </c>
    </row>
    <row r="9051" spans="1:21">
      <c r="A9051" s="1">
        <v>9050</v>
      </c>
      <c r="C9051" s="1" t="s">
        <v>44</v>
      </c>
      <c r="D9051" s="2">
        <v>45089</v>
      </c>
      <c r="E9051" s="2">
        <v>45106</v>
      </c>
      <c r="F9051" s="1" t="s">
        <v>45</v>
      </c>
      <c r="G9051" s="1" t="s">
        <v>33</v>
      </c>
      <c r="H9051" s="1" t="s">
        <v>37</v>
      </c>
      <c r="I9051" s="1">
        <v>253769.33</v>
      </c>
      <c r="J9051" s="1" t="s">
        <v>38</v>
      </c>
      <c r="K9051" s="1" t="s">
        <v>42</v>
      </c>
      <c r="N9051" s="3" t="str">
        <f>IF(LEFT(LOWER(C9051),1)="m","Male",IF(LEFT(LOWER(C9051),1)="f","Female","Unknown"))</f>
        <v>Female</v>
      </c>
      <c r="O9051" s="4" t="str">
        <f>IF(TRIM(LOWER(F9051))="neuro","Neurology",IF(TRIM(LOWER(F9051))="Neurology","Neurology",IF(TRIM(LOWER(F9051))="general ward","General",IF(TRIM(LOWER(F9051))="general","General",IF(TRIM(LOWER(F9051))="cardiology","Cardiology",IF(TRIM(LOWER(F9051))="Cardiology","Cardiology",IF(TRIM(LOWER(F9051))="Peads","Pediatrics",IF(TRIM(LOWER(F9051))="Pediatrics","Pediatrics",IF(TRIM(LOWER(F9051))="orthopedics","Orthopedics",IF(TRIM(LOWER(F9051))="Neurology","Neurology",IF(TRIM(LOWER(F9051))="Oncology","Oncology")))))))))))</f>
        <v>Neurology</v>
      </c>
      <c r="P9051" s="3" t="str">
        <f t="shared" si="846"/>
        <v>Self</v>
      </c>
      <c r="Q9051" s="5">
        <f t="shared" si="847"/>
        <v>17</v>
      </c>
      <c r="R9051" s="1">
        <f t="shared" si="848"/>
        <v>253769.33</v>
      </c>
      <c r="S9051" s="1">
        <f t="shared" si="849"/>
        <v>0</v>
      </c>
      <c r="T9051" s="1" t="str">
        <f t="shared" si="850"/>
        <v>0-17</v>
      </c>
      <c r="U9051" s="1" t="str">
        <f t="shared" si="851"/>
        <v>No</v>
      </c>
    </row>
    <row r="9052" spans="1:21">
      <c r="A9052" s="1">
        <v>9051</v>
      </c>
      <c r="B9052" s="1">
        <v>42</v>
      </c>
      <c r="C9052" s="1" t="s">
        <v>29</v>
      </c>
      <c r="D9052" s="2">
        <v>44931</v>
      </c>
      <c r="E9052" s="2">
        <v>44943</v>
      </c>
      <c r="F9052" s="1" t="s">
        <v>28</v>
      </c>
      <c r="G9052" s="1" t="s">
        <v>33</v>
      </c>
      <c r="H9052" s="1" t="s">
        <v>23</v>
      </c>
      <c r="I9052" s="1">
        <v>37667.25</v>
      </c>
      <c r="J9052" s="1" t="s">
        <v>25</v>
      </c>
      <c r="K9052" s="1" t="s">
        <v>42</v>
      </c>
      <c r="N9052" s="3" t="str">
        <f>IF(LEFT(LOWER(C9052),1)="m","Male",IF(LEFT(LOWER(C9052),1)="f","Female","Unknown"))</f>
        <v>Female</v>
      </c>
      <c r="O9052" s="4" t="str">
        <f>IF(TRIM(LOWER(F9052))="neuro","Neurology",IF(TRIM(LOWER(F9052))="Neurology","Neurology",IF(TRIM(LOWER(F9052))="general ward","General",IF(TRIM(LOWER(F9052))="general","General",IF(TRIM(LOWER(F9052))="cardiology","Cardiology",IF(TRIM(LOWER(F9052))="Cardiology","Cardiology",IF(TRIM(LOWER(F9052))="Peads","Pediatrics",IF(TRIM(LOWER(F9052))="Pediatrics","Pediatrics",IF(TRIM(LOWER(F9052))="orthopedics","Orthopedics",IF(TRIM(LOWER(F9052))="Neurology","Neurology",IF(TRIM(LOWER(F9052))="Oncology","Oncology")))))))))))</f>
        <v>Orthopedics</v>
      </c>
      <c r="P9052" s="3" t="str">
        <f t="shared" si="846"/>
        <v>Self</v>
      </c>
      <c r="Q9052" s="5">
        <f t="shared" si="847"/>
        <v>12</v>
      </c>
      <c r="R9052" s="1">
        <f t="shared" si="848"/>
        <v>37667.25</v>
      </c>
      <c r="S9052" s="1">
        <f t="shared" si="849"/>
        <v>0</v>
      </c>
      <c r="T9052" s="1" t="str">
        <f t="shared" si="850"/>
        <v>36-50</v>
      </c>
      <c r="U9052" s="1" t="str">
        <f t="shared" si="851"/>
        <v>Yes</v>
      </c>
    </row>
    <row r="9053" spans="1:21">
      <c r="A9053" s="1">
        <v>9052</v>
      </c>
      <c r="B9053" s="1">
        <v>50</v>
      </c>
      <c r="C9053" s="1" t="s">
        <v>27</v>
      </c>
      <c r="D9053" s="2">
        <v>45160</v>
      </c>
      <c r="E9053" s="2">
        <v>45165</v>
      </c>
      <c r="F9053" s="1" t="s">
        <v>21</v>
      </c>
      <c r="G9053" s="1" t="s">
        <v>22</v>
      </c>
      <c r="H9053" s="1" t="s">
        <v>48</v>
      </c>
      <c r="I9053" s="1">
        <v>207750.7</v>
      </c>
      <c r="J9053" s="1" t="s">
        <v>24</v>
      </c>
      <c r="K9053" s="1" t="s">
        <v>42</v>
      </c>
      <c r="N9053" s="3" t="str">
        <f>IF(LEFT(LOWER(C9053),1)="m","Male",IF(LEFT(LOWER(C9053),1)="f","Female","Unknown"))</f>
        <v>Male</v>
      </c>
      <c r="O9053" s="4" t="str">
        <f>IF(TRIM(LOWER(F9053))="neuro","Neurology",IF(TRIM(LOWER(F9053))="Neurology","Neurology",IF(TRIM(LOWER(F9053))="general ward","General",IF(TRIM(LOWER(F9053))="general","General",IF(TRIM(LOWER(F9053))="cardiology","Cardiology",IF(TRIM(LOWER(F9053))="Cardiology","Cardiology",IF(TRIM(LOWER(F9053))="Peads","Pediatrics",IF(TRIM(LOWER(F9053))="Pediatrics","Pediatrics",IF(TRIM(LOWER(F9053))="orthopedics","Orthopedics",IF(TRIM(LOWER(F9053))="Neurology","Neurology",IF(TRIM(LOWER(F9053))="Oncology","Oncology")))))))))))</f>
        <v>General</v>
      </c>
      <c r="P9053" s="3" t="str">
        <f t="shared" si="846"/>
        <v>Government</v>
      </c>
      <c r="Q9053" s="5">
        <f t="shared" si="847"/>
        <v>5</v>
      </c>
      <c r="R9053" s="1">
        <f t="shared" si="848"/>
        <v>207750.7</v>
      </c>
      <c r="S9053" s="1">
        <f t="shared" si="849"/>
        <v>0</v>
      </c>
      <c r="T9053" s="1" t="str">
        <f t="shared" si="850"/>
        <v>36-50</v>
      </c>
      <c r="U9053" s="1" t="str">
        <f t="shared" si="851"/>
        <v>No</v>
      </c>
    </row>
    <row r="9054" spans="1:21">
      <c r="A9054" s="1">
        <v>9053</v>
      </c>
      <c r="B9054" s="1">
        <v>39</v>
      </c>
      <c r="C9054" s="1" t="s">
        <v>44</v>
      </c>
      <c r="D9054" s="2">
        <v>44939</v>
      </c>
      <c r="E9054" s="2">
        <v>44942</v>
      </c>
      <c r="F9054" s="1" t="s">
        <v>21</v>
      </c>
      <c r="G9054" s="1" t="s">
        <v>41</v>
      </c>
      <c r="H9054" s="1" t="s">
        <v>32</v>
      </c>
      <c r="I9054" s="1">
        <v>236634.9</v>
      </c>
      <c r="J9054" s="1" t="s">
        <v>16</v>
      </c>
      <c r="K9054" s="1" t="s">
        <v>17</v>
      </c>
      <c r="N9054" s="3" t="str">
        <f>IF(LEFT(LOWER(C9054),1)="m","Male",IF(LEFT(LOWER(C9054),1)="f","Female","Unknown"))</f>
        <v>Female</v>
      </c>
      <c r="O9054" s="4" t="str">
        <f>IF(TRIM(LOWER(F9054))="neuro","Neurology",IF(TRIM(LOWER(F9054))="Neurology","Neurology",IF(TRIM(LOWER(F9054))="general ward","General",IF(TRIM(LOWER(F9054))="general","General",IF(TRIM(LOWER(F9054))="cardiology","Cardiology",IF(TRIM(LOWER(F9054))="Cardiology","Cardiology",IF(TRIM(LOWER(F9054))="Peads","Pediatrics",IF(TRIM(LOWER(F9054))="Pediatrics","Pediatrics",IF(TRIM(LOWER(F9054))="orthopedics","Orthopedics",IF(TRIM(LOWER(F9054))="Neurology","Neurology",IF(TRIM(LOWER(F9054))="Oncology","Oncology")))))))))))</f>
        <v>General</v>
      </c>
      <c r="P9054" s="3" t="str">
        <f t="shared" si="846"/>
        <v>Unknown</v>
      </c>
      <c r="Q9054" s="5">
        <f t="shared" si="847"/>
        <v>3</v>
      </c>
      <c r="R9054" s="1">
        <f t="shared" si="848"/>
        <v>236634.9</v>
      </c>
      <c r="S9054" s="1">
        <f t="shared" si="849"/>
        <v>1</v>
      </c>
      <c r="T9054" s="1" t="str">
        <f t="shared" si="850"/>
        <v>36-50</v>
      </c>
      <c r="U9054" s="1" t="str">
        <f t="shared" si="851"/>
        <v>Yes</v>
      </c>
    </row>
    <row r="9055" spans="1:21">
      <c r="A9055" s="1">
        <v>9054</v>
      </c>
      <c r="B9055" s="1">
        <v>51</v>
      </c>
      <c r="C9055" s="1" t="s">
        <v>34</v>
      </c>
      <c r="D9055" s="2">
        <v>45527</v>
      </c>
      <c r="E9055" s="2">
        <v>45538</v>
      </c>
      <c r="F9055" s="1" t="s">
        <v>28</v>
      </c>
      <c r="G9055" s="1" t="s">
        <v>31</v>
      </c>
      <c r="H9055" s="1" t="s">
        <v>51</v>
      </c>
      <c r="I9055" s="1">
        <v>88788.96</v>
      </c>
      <c r="J9055" s="1" t="s">
        <v>25</v>
      </c>
      <c r="K9055" s="1" t="s">
        <v>42</v>
      </c>
      <c r="N9055" s="3" t="str">
        <f>IF(LEFT(LOWER(C9055),1)="m","Male",IF(LEFT(LOWER(C9055),1)="f","Female","Unknown"))</f>
        <v>Male</v>
      </c>
      <c r="O9055" s="4" t="str">
        <f>IF(TRIM(LOWER(F9055))="neuro","Neurology",IF(TRIM(LOWER(F9055))="Neurology","Neurology",IF(TRIM(LOWER(F9055))="general ward","General",IF(TRIM(LOWER(F9055))="general","General",IF(TRIM(LOWER(F9055))="cardiology","Cardiology",IF(TRIM(LOWER(F9055))="Cardiology","Cardiology",IF(TRIM(LOWER(F9055))="Peads","Pediatrics",IF(TRIM(LOWER(F9055))="Pediatrics","Pediatrics",IF(TRIM(LOWER(F9055))="orthopedics","Orthopedics",IF(TRIM(LOWER(F9055))="Neurology","Neurology",IF(TRIM(LOWER(F9055))="Oncology","Oncology")))))))))))</f>
        <v>Orthopedics</v>
      </c>
      <c r="P9055" s="3" t="str">
        <f t="shared" si="846"/>
        <v>Private</v>
      </c>
      <c r="Q9055" s="5">
        <f t="shared" si="847"/>
        <v>11</v>
      </c>
      <c r="R9055" s="1">
        <f t="shared" si="848"/>
        <v>88788.96</v>
      </c>
      <c r="S9055" s="1">
        <f t="shared" si="849"/>
        <v>0</v>
      </c>
      <c r="T9055" s="1" t="str">
        <f t="shared" si="850"/>
        <v>51-65</v>
      </c>
      <c r="U9055" s="1" t="str">
        <f t="shared" si="851"/>
        <v>Yes</v>
      </c>
    </row>
    <row r="9056" spans="1:21">
      <c r="A9056" s="1">
        <v>9055</v>
      </c>
      <c r="B9056" s="1">
        <v>50</v>
      </c>
      <c r="C9056" s="1" t="s">
        <v>27</v>
      </c>
      <c r="D9056" s="2">
        <v>45578</v>
      </c>
      <c r="E9056" s="2">
        <v>45584</v>
      </c>
      <c r="F9056" s="1" t="s">
        <v>49</v>
      </c>
      <c r="G9056" s="1" t="s">
        <v>22</v>
      </c>
      <c r="H9056" s="1" t="s">
        <v>15</v>
      </c>
      <c r="I9056" s="1">
        <v>258777.93</v>
      </c>
      <c r="J9056" s="1" t="s">
        <v>38</v>
      </c>
      <c r="K9056" s="1" t="s">
        <v>16</v>
      </c>
      <c r="N9056" s="3" t="str">
        <f>IF(LEFT(LOWER(C9056),1)="m","Male",IF(LEFT(LOWER(C9056),1)="f","Female","Unknown"))</f>
        <v>Male</v>
      </c>
      <c r="O9056" s="4" t="str">
        <f>IF(TRIM(LOWER(F9056))="neuro","Neurology",IF(TRIM(LOWER(F9056))="Neurology","Neurology",IF(TRIM(LOWER(F9056))="general ward","General",IF(TRIM(LOWER(F9056))="general","General",IF(TRIM(LOWER(F9056))="cardiology","Cardiology",IF(TRIM(LOWER(F9056))="Cardiology","Cardiology",IF(TRIM(LOWER(F9056))="Peads","Pediatrics",IF(TRIM(LOWER(F9056))="Pediatrics","Pediatrics",IF(TRIM(LOWER(F9056))="orthopedics","Orthopedics",IF(TRIM(LOWER(F9056))="Neurology","Neurology",IF(TRIM(LOWER(F9056))="Oncology","Oncology")))))))))))</f>
        <v>Oncology</v>
      </c>
      <c r="P9056" s="3" t="str">
        <f t="shared" si="846"/>
        <v>Government</v>
      </c>
      <c r="Q9056" s="5">
        <f t="shared" si="847"/>
        <v>6</v>
      </c>
      <c r="R9056" s="1">
        <f t="shared" si="848"/>
        <v>258777.93</v>
      </c>
      <c r="S9056" s="1">
        <f t="shared" si="849"/>
        <v>1</v>
      </c>
      <c r="T9056" s="1" t="str">
        <f t="shared" si="850"/>
        <v>36-50</v>
      </c>
      <c r="U9056" s="1" t="str">
        <f t="shared" si="851"/>
        <v>No</v>
      </c>
    </row>
    <row r="9057" spans="1:21">
      <c r="A9057" s="1">
        <v>9056</v>
      </c>
      <c r="B9057" s="1">
        <v>3</v>
      </c>
      <c r="C9057" s="1" t="s">
        <v>26</v>
      </c>
      <c r="D9057" s="2">
        <v>45474</v>
      </c>
      <c r="E9057" s="2">
        <v>45491</v>
      </c>
      <c r="F9057" s="1" t="s">
        <v>30</v>
      </c>
      <c r="G9057" s="1" t="s">
        <v>14</v>
      </c>
      <c r="H9057" s="1" t="s">
        <v>37</v>
      </c>
      <c r="I9057" s="1">
        <v>333002.15999999997</v>
      </c>
      <c r="J9057" s="1" t="s">
        <v>17</v>
      </c>
      <c r="K9057" s="1" t="s">
        <v>16</v>
      </c>
      <c r="N9057" s="3" t="str">
        <f>IF(LEFT(LOWER(C9057),1)="m","Male",IF(LEFT(LOWER(C9057),1)="f","Female","Unknown"))</f>
        <v>Female</v>
      </c>
      <c r="O9057" s="4" t="str">
        <f>IF(TRIM(LOWER(F9057))="neuro","Neurology",IF(TRIM(LOWER(F9057))="Neurology","Neurology",IF(TRIM(LOWER(F9057))="general ward","General",IF(TRIM(LOWER(F9057))="general","General",IF(TRIM(LOWER(F9057))="cardiology","Cardiology",IF(TRIM(LOWER(F9057))="Cardiology","Cardiology",IF(TRIM(LOWER(F9057))="Peads","Pediatrics",IF(TRIM(LOWER(F9057))="Pediatrics","Pediatrics",IF(TRIM(LOWER(F9057))="orthopedics","Orthopedics",IF(TRIM(LOWER(F9057))="Neurology","Neurology",IF(TRIM(LOWER(F9057))="Oncology","Oncology")))))))))))</f>
        <v>Pediatrics</v>
      </c>
      <c r="P9057" s="3" t="str">
        <f t="shared" si="846"/>
        <v>Private</v>
      </c>
      <c r="Q9057" s="5">
        <f t="shared" si="847"/>
        <v>17</v>
      </c>
      <c r="R9057" s="1">
        <f t="shared" si="848"/>
        <v>333002.15999999997</v>
      </c>
      <c r="S9057" s="1">
        <f t="shared" si="849"/>
        <v>1</v>
      </c>
      <c r="T9057" s="1" t="str">
        <f t="shared" si="850"/>
        <v>0-17</v>
      </c>
      <c r="U9057" s="1" t="str">
        <f t="shared" si="851"/>
        <v>Yes</v>
      </c>
    </row>
    <row r="9058" spans="1:21">
      <c r="A9058" s="1">
        <v>9057</v>
      </c>
      <c r="B9058" s="1">
        <v>84</v>
      </c>
      <c r="C9058" s="1" t="s">
        <v>18</v>
      </c>
      <c r="D9058" s="2">
        <v>45590</v>
      </c>
      <c r="E9058" s="2">
        <v>45606</v>
      </c>
      <c r="F9058" s="1" t="s">
        <v>45</v>
      </c>
      <c r="G9058" s="1" t="s">
        <v>31</v>
      </c>
      <c r="H9058" s="1" t="s">
        <v>23</v>
      </c>
      <c r="I9058" s="1">
        <v>239996.7</v>
      </c>
      <c r="J9058" s="1" t="s">
        <v>17</v>
      </c>
      <c r="K9058" s="1" t="s">
        <v>17</v>
      </c>
      <c r="N9058" s="3" t="str">
        <f>IF(LEFT(LOWER(C9058),1)="m","Male",IF(LEFT(LOWER(C9058),1)="f","Female","Unknown"))</f>
        <v>Male</v>
      </c>
      <c r="O9058" s="4" t="str">
        <f>IF(TRIM(LOWER(F9058))="neuro","Neurology",IF(TRIM(LOWER(F9058))="Neurology","Neurology",IF(TRIM(LOWER(F9058))="general ward","General",IF(TRIM(LOWER(F9058))="general","General",IF(TRIM(LOWER(F9058))="cardiology","Cardiology",IF(TRIM(LOWER(F9058))="Cardiology","Cardiology",IF(TRIM(LOWER(F9058))="Peads","Pediatrics",IF(TRIM(LOWER(F9058))="Pediatrics","Pediatrics",IF(TRIM(LOWER(F9058))="orthopedics","Orthopedics",IF(TRIM(LOWER(F9058))="Neurology","Neurology",IF(TRIM(LOWER(F9058))="Oncology","Oncology")))))))))))</f>
        <v>Neurology</v>
      </c>
      <c r="P9058" s="3" t="str">
        <f t="shared" si="846"/>
        <v>Private</v>
      </c>
      <c r="Q9058" s="5">
        <f t="shared" si="847"/>
        <v>16</v>
      </c>
      <c r="R9058" s="1">
        <f t="shared" si="848"/>
        <v>239996.7</v>
      </c>
      <c r="S9058" s="1">
        <f t="shared" si="849"/>
        <v>1</v>
      </c>
      <c r="T9058" s="1" t="str">
        <f t="shared" si="850"/>
        <v>66+</v>
      </c>
      <c r="U9058" s="1" t="str">
        <f t="shared" si="851"/>
        <v>Yes</v>
      </c>
    </row>
    <row r="9059" spans="1:21">
      <c r="A9059" s="1">
        <v>9058</v>
      </c>
      <c r="C9059" s="1" t="s">
        <v>26</v>
      </c>
      <c r="D9059" s="2">
        <v>45529</v>
      </c>
      <c r="E9059" s="2">
        <v>45532</v>
      </c>
      <c r="F9059" s="1" t="s">
        <v>28</v>
      </c>
      <c r="G9059" s="1" t="s">
        <v>33</v>
      </c>
      <c r="H9059" s="1" t="s">
        <v>37</v>
      </c>
      <c r="I9059" s="1">
        <v>55459.87</v>
      </c>
      <c r="J9059" s="1" t="s">
        <v>38</v>
      </c>
      <c r="K9059" s="1" t="s">
        <v>20</v>
      </c>
      <c r="N9059" s="3" t="str">
        <f>IF(LEFT(LOWER(C9059),1)="m","Male",IF(LEFT(LOWER(C9059),1)="f","Female","Unknown"))</f>
        <v>Female</v>
      </c>
      <c r="O9059" s="4" t="str">
        <f>IF(TRIM(LOWER(F9059))="neuro","Neurology",IF(TRIM(LOWER(F9059))="Neurology","Neurology",IF(TRIM(LOWER(F9059))="general ward","General",IF(TRIM(LOWER(F9059))="general","General",IF(TRIM(LOWER(F9059))="cardiology","Cardiology",IF(TRIM(LOWER(F9059))="Cardiology","Cardiology",IF(TRIM(LOWER(F9059))="Peads","Pediatrics",IF(TRIM(LOWER(F9059))="Pediatrics","Pediatrics",IF(TRIM(LOWER(F9059))="orthopedics","Orthopedics",IF(TRIM(LOWER(F9059))="Neurology","Neurology",IF(TRIM(LOWER(F9059))="Oncology","Oncology")))))))))))</f>
        <v>Orthopedics</v>
      </c>
      <c r="P9059" s="3" t="str">
        <f t="shared" si="846"/>
        <v>Self</v>
      </c>
      <c r="Q9059" s="5">
        <f t="shared" si="847"/>
        <v>3</v>
      </c>
      <c r="R9059" s="1">
        <f t="shared" si="848"/>
        <v>55459.87</v>
      </c>
      <c r="S9059" s="1">
        <f t="shared" si="849"/>
        <v>0</v>
      </c>
      <c r="T9059" s="1" t="str">
        <f t="shared" si="850"/>
        <v>0-17</v>
      </c>
      <c r="U9059" s="1" t="str">
        <f t="shared" si="851"/>
        <v>No</v>
      </c>
    </row>
    <row r="9060" spans="1:21">
      <c r="A9060" s="1">
        <v>9059</v>
      </c>
      <c r="B9060" s="1">
        <v>65</v>
      </c>
      <c r="C9060" s="1" t="s">
        <v>12</v>
      </c>
      <c r="D9060" s="2">
        <v>45265</v>
      </c>
      <c r="E9060" s="2">
        <v>45272</v>
      </c>
      <c r="F9060" s="1" t="s">
        <v>43</v>
      </c>
      <c r="G9060" s="1" t="s">
        <v>41</v>
      </c>
      <c r="H9060" s="1" t="s">
        <v>37</v>
      </c>
      <c r="I9060" s="1">
        <v>117002.51</v>
      </c>
      <c r="J9060" s="1" t="s">
        <v>42</v>
      </c>
      <c r="K9060" s="1" t="s">
        <v>42</v>
      </c>
      <c r="N9060" s="3" t="str">
        <f>IF(LEFT(LOWER(C9060),1)="m","Male",IF(LEFT(LOWER(C9060),1)="f","Female","Unknown"))</f>
        <v>Unknown</v>
      </c>
      <c r="O9060" s="4" t="str">
        <f>IF(TRIM(LOWER(F9060))="neuro","Neurology",IF(TRIM(LOWER(F9060))="Neurology","Neurology",IF(TRIM(LOWER(F9060))="general ward","General",IF(TRIM(LOWER(F9060))="general","General",IF(TRIM(LOWER(F9060))="cardiology","Cardiology",IF(TRIM(LOWER(F9060))="Cardiology","Cardiology",IF(TRIM(LOWER(F9060))="Peads","Pediatrics",IF(TRIM(LOWER(F9060))="Pediatrics","Pediatrics",IF(TRIM(LOWER(F9060))="orthopedics","Orthopedics",IF(TRIM(LOWER(F9060))="Neurology","Neurology",IF(TRIM(LOWER(F9060))="Oncology","Oncology")))))))))))</f>
        <v>Orthopedics</v>
      </c>
      <c r="P9060" s="3" t="str">
        <f t="shared" si="846"/>
        <v>Unknown</v>
      </c>
      <c r="Q9060" s="5">
        <f t="shared" si="847"/>
        <v>7</v>
      </c>
      <c r="R9060" s="1">
        <f t="shared" si="848"/>
        <v>117002.51</v>
      </c>
      <c r="S9060" s="1">
        <f t="shared" si="849"/>
        <v>0</v>
      </c>
      <c r="T9060" s="1" t="str">
        <f t="shared" si="850"/>
        <v>51-65</v>
      </c>
      <c r="U9060" s="1" t="str">
        <f t="shared" si="851"/>
        <v>No</v>
      </c>
    </row>
    <row r="9061" spans="1:21">
      <c r="A9061" s="1">
        <v>9060</v>
      </c>
      <c r="B9061" s="1">
        <v>16</v>
      </c>
      <c r="C9061" s="1" t="s">
        <v>44</v>
      </c>
      <c r="D9061" s="2">
        <v>45266</v>
      </c>
      <c r="E9061" s="2">
        <v>45269</v>
      </c>
      <c r="F9061" s="1" t="s">
        <v>21</v>
      </c>
      <c r="G9061" s="1" t="s">
        <v>33</v>
      </c>
      <c r="H9061" s="1" t="s">
        <v>51</v>
      </c>
      <c r="I9061" s="1">
        <v>298659.42</v>
      </c>
      <c r="J9061" s="1" t="s">
        <v>25</v>
      </c>
      <c r="K9061" s="1" t="s">
        <v>20</v>
      </c>
      <c r="N9061" s="3" t="str">
        <f>IF(LEFT(LOWER(C9061),1)="m","Male",IF(LEFT(LOWER(C9061),1)="f","Female","Unknown"))</f>
        <v>Female</v>
      </c>
      <c r="O9061" s="4" t="str">
        <f>IF(TRIM(LOWER(F9061))="neuro","Neurology",IF(TRIM(LOWER(F9061))="Neurology","Neurology",IF(TRIM(LOWER(F9061))="general ward","General",IF(TRIM(LOWER(F9061))="general","General",IF(TRIM(LOWER(F9061))="cardiology","Cardiology",IF(TRIM(LOWER(F9061))="Cardiology","Cardiology",IF(TRIM(LOWER(F9061))="Peads","Pediatrics",IF(TRIM(LOWER(F9061))="Pediatrics","Pediatrics",IF(TRIM(LOWER(F9061))="orthopedics","Orthopedics",IF(TRIM(LOWER(F9061))="Neurology","Neurology",IF(TRIM(LOWER(F9061))="Oncology","Oncology")))))))))))</f>
        <v>General</v>
      </c>
      <c r="P9061" s="3" t="str">
        <f t="shared" si="846"/>
        <v>Self</v>
      </c>
      <c r="Q9061" s="5">
        <f t="shared" si="847"/>
        <v>3</v>
      </c>
      <c r="R9061" s="1">
        <f t="shared" si="848"/>
        <v>298659.42</v>
      </c>
      <c r="S9061" s="1">
        <f t="shared" si="849"/>
        <v>0</v>
      </c>
      <c r="T9061" s="1" t="str">
        <f t="shared" si="850"/>
        <v>0-17</v>
      </c>
      <c r="U9061" s="1" t="str">
        <f t="shared" si="851"/>
        <v>Yes</v>
      </c>
    </row>
    <row r="9062" spans="1:21">
      <c r="A9062" s="1">
        <v>9061</v>
      </c>
      <c r="B9062" s="1">
        <v>2</v>
      </c>
      <c r="C9062" s="1" t="s">
        <v>12</v>
      </c>
      <c r="D9062" s="2">
        <v>45624</v>
      </c>
      <c r="E9062" s="2">
        <v>45629</v>
      </c>
      <c r="F9062" s="1" t="s">
        <v>50</v>
      </c>
      <c r="G9062" s="1" t="s">
        <v>36</v>
      </c>
      <c r="H9062" s="1" t="s">
        <v>47</v>
      </c>
      <c r="I9062" s="1">
        <v>215060.68</v>
      </c>
      <c r="K9062" s="1" t="s">
        <v>38</v>
      </c>
      <c r="N9062" s="3" t="str">
        <f>IF(LEFT(LOWER(C9062),1)="m","Male",IF(LEFT(LOWER(C9062),1)="f","Female","Unknown"))</f>
        <v>Unknown</v>
      </c>
      <c r="O9062" s="4" t="str">
        <f>IF(TRIM(LOWER(F9062))="neuro","Neurology",IF(TRIM(LOWER(F9062))="Neurology","Neurology",IF(TRIM(LOWER(F9062))="general ward","General",IF(TRIM(LOWER(F9062))="general","General",IF(TRIM(LOWER(F9062))="cardiology","Cardiology",IF(TRIM(LOWER(F9062))="Cardiology","Cardiology",IF(TRIM(LOWER(F9062))="Peads","Pediatrics",IF(TRIM(LOWER(F9062))="Pediatrics","Pediatrics",IF(TRIM(LOWER(F9062))="orthopedics","Orthopedics",IF(TRIM(LOWER(F9062))="Neurology","Neurology",IF(TRIM(LOWER(F9062))="Oncology","Oncology")))))))))))</f>
        <v>Cardiology</v>
      </c>
      <c r="P9062" s="3" t="str">
        <f t="shared" si="846"/>
        <v>Government</v>
      </c>
      <c r="Q9062" s="5">
        <f t="shared" si="847"/>
        <v>5</v>
      </c>
      <c r="R9062" s="1">
        <f t="shared" si="848"/>
        <v>215060.68</v>
      </c>
      <c r="S9062" s="1">
        <f t="shared" si="849"/>
        <v>0</v>
      </c>
      <c r="T9062" s="1" t="str">
        <f t="shared" si="850"/>
        <v>0-17</v>
      </c>
      <c r="U9062" s="1" t="str">
        <f t="shared" si="851"/>
        <v>Unknown</v>
      </c>
    </row>
    <row r="9063" spans="1:21">
      <c r="A9063" s="1">
        <v>9062</v>
      </c>
      <c r="B9063" s="1">
        <v>92</v>
      </c>
      <c r="C9063" s="1" t="s">
        <v>27</v>
      </c>
      <c r="D9063" s="2">
        <v>44998</v>
      </c>
      <c r="E9063" s="2">
        <v>45001</v>
      </c>
      <c r="F9063" s="1" t="s">
        <v>19</v>
      </c>
      <c r="G9063" s="1" t="s">
        <v>46</v>
      </c>
      <c r="H9063" s="1" t="s">
        <v>47</v>
      </c>
      <c r="I9063" s="1">
        <v>162254.54</v>
      </c>
      <c r="J9063" s="1" t="s">
        <v>17</v>
      </c>
      <c r="K9063" s="1" t="s">
        <v>42</v>
      </c>
      <c r="N9063" s="3" t="str">
        <f>IF(LEFT(LOWER(C9063),1)="m","Male",IF(LEFT(LOWER(C9063),1)="f","Female","Unknown"))</f>
        <v>Male</v>
      </c>
      <c r="O9063" s="4" t="str">
        <f>IF(TRIM(LOWER(F9063))="neuro","Neurology",IF(TRIM(LOWER(F9063))="Neurology","Neurology",IF(TRIM(LOWER(F9063))="general ward","General",IF(TRIM(LOWER(F9063))="general","General",IF(TRIM(LOWER(F9063))="cardiology","Cardiology",IF(TRIM(LOWER(F9063))="Cardiology","Cardiology",IF(TRIM(LOWER(F9063))="Peads","Pediatrics",IF(TRIM(LOWER(F9063))="Pediatrics","Pediatrics",IF(TRIM(LOWER(F9063))="orthopedics","Orthopedics",IF(TRIM(LOWER(F9063))="Neurology","Neurology",IF(TRIM(LOWER(F9063))="Oncology","Oncology")))))))))))</f>
        <v>General</v>
      </c>
      <c r="P9063" s="3" t="str">
        <f t="shared" si="846"/>
        <v>Self</v>
      </c>
      <c r="Q9063" s="5">
        <f t="shared" si="847"/>
        <v>3</v>
      </c>
      <c r="R9063" s="1">
        <f t="shared" si="848"/>
        <v>162254.54</v>
      </c>
      <c r="S9063" s="1">
        <f t="shared" si="849"/>
        <v>0</v>
      </c>
      <c r="T9063" s="1" t="str">
        <f t="shared" si="850"/>
        <v>66+</v>
      </c>
      <c r="U9063" s="1" t="str">
        <f t="shared" si="851"/>
        <v>Yes</v>
      </c>
    </row>
    <row r="9064" spans="1:21">
      <c r="A9064" s="1">
        <v>9063</v>
      </c>
      <c r="B9064" s="1">
        <v>50</v>
      </c>
      <c r="C9064" s="1" t="s">
        <v>34</v>
      </c>
      <c r="D9064" s="2">
        <v>45430</v>
      </c>
      <c r="E9064" s="2">
        <v>45431</v>
      </c>
      <c r="F9064" s="1" t="s">
        <v>40</v>
      </c>
      <c r="G9064" s="1" t="s">
        <v>33</v>
      </c>
      <c r="H9064" s="1" t="s">
        <v>23</v>
      </c>
      <c r="I9064" s="1">
        <v>152021.54</v>
      </c>
      <c r="J9064" s="1" t="s">
        <v>17</v>
      </c>
      <c r="K9064" s="1" t="s">
        <v>42</v>
      </c>
      <c r="N9064" s="3" t="str">
        <f>IF(LEFT(LOWER(C9064),1)="m","Male",IF(LEFT(LOWER(C9064),1)="f","Female","Unknown"))</f>
        <v>Male</v>
      </c>
      <c r="O9064" s="4" t="str">
        <f>IF(TRIM(LOWER(F9064))="neuro","Neurology",IF(TRIM(LOWER(F9064))="Neurology","Neurology",IF(TRIM(LOWER(F9064))="general ward","General",IF(TRIM(LOWER(F9064))="general","General",IF(TRIM(LOWER(F9064))="cardiology","Cardiology",IF(TRIM(LOWER(F9064))="Cardiology","Cardiology",IF(TRIM(LOWER(F9064))="Peads","Pediatrics",IF(TRIM(LOWER(F9064))="Pediatrics","Pediatrics",IF(TRIM(LOWER(F9064))="orthopedics","Orthopedics",IF(TRIM(LOWER(F9064))="Neurology","Neurology",IF(TRIM(LOWER(F9064))="Oncology","Oncology")))))))))))</f>
        <v>Pediatrics</v>
      </c>
      <c r="P9064" s="3" t="str">
        <f t="shared" si="846"/>
        <v>Self</v>
      </c>
      <c r="Q9064" s="5">
        <f t="shared" si="847"/>
        <v>1</v>
      </c>
      <c r="R9064" s="1">
        <f t="shared" si="848"/>
        <v>152021.54</v>
      </c>
      <c r="S9064" s="1">
        <f t="shared" si="849"/>
        <v>0</v>
      </c>
      <c r="T9064" s="1" t="str">
        <f t="shared" si="850"/>
        <v>36-50</v>
      </c>
      <c r="U9064" s="1" t="str">
        <f t="shared" si="851"/>
        <v>Yes</v>
      </c>
    </row>
    <row r="9065" spans="1:21">
      <c r="A9065" s="1">
        <v>9064</v>
      </c>
      <c r="B9065" s="1">
        <v>47</v>
      </c>
      <c r="C9065" s="1" t="s">
        <v>44</v>
      </c>
      <c r="D9065" s="2">
        <v>45374</v>
      </c>
      <c r="E9065" s="2">
        <v>45393</v>
      </c>
      <c r="F9065" s="1" t="s">
        <v>30</v>
      </c>
      <c r="G9065" s="1" t="s">
        <v>46</v>
      </c>
      <c r="H9065" s="1" t="s">
        <v>15</v>
      </c>
      <c r="I9065" s="1">
        <v>1564610.16</v>
      </c>
      <c r="J9065" s="1" t="s">
        <v>25</v>
      </c>
      <c r="K9065" s="1" t="s">
        <v>16</v>
      </c>
      <c r="N9065" s="3" t="str">
        <f>IF(LEFT(LOWER(C9065),1)="m","Male",IF(LEFT(LOWER(C9065),1)="f","Female","Unknown"))</f>
        <v>Female</v>
      </c>
      <c r="O9065" s="4" t="str">
        <f>IF(TRIM(LOWER(F9065))="neuro","Neurology",IF(TRIM(LOWER(F9065))="Neurology","Neurology",IF(TRIM(LOWER(F9065))="general ward","General",IF(TRIM(LOWER(F9065))="general","General",IF(TRIM(LOWER(F9065))="cardiology","Cardiology",IF(TRIM(LOWER(F9065))="Cardiology","Cardiology",IF(TRIM(LOWER(F9065))="Peads","Pediatrics",IF(TRIM(LOWER(F9065))="Pediatrics","Pediatrics",IF(TRIM(LOWER(F9065))="orthopedics","Orthopedics",IF(TRIM(LOWER(F9065))="Neurology","Neurology",IF(TRIM(LOWER(F9065))="Oncology","Oncology")))))))))))</f>
        <v>Pediatrics</v>
      </c>
      <c r="P9065" s="3" t="str">
        <f t="shared" si="846"/>
        <v>Self</v>
      </c>
      <c r="Q9065" s="5">
        <f t="shared" si="847"/>
        <v>19</v>
      </c>
      <c r="R9065" s="1">
        <f t="shared" si="848"/>
        <v>1564610.16</v>
      </c>
      <c r="S9065" s="1">
        <f t="shared" si="849"/>
        <v>1</v>
      </c>
      <c r="T9065" s="1" t="str">
        <f t="shared" si="850"/>
        <v>36-50</v>
      </c>
      <c r="U9065" s="1" t="str">
        <f t="shared" si="851"/>
        <v>Yes</v>
      </c>
    </row>
    <row r="9066" spans="1:21">
      <c r="A9066" s="1">
        <v>9065</v>
      </c>
      <c r="B9066" s="1">
        <v>47</v>
      </c>
      <c r="C9066" s="1" t="s">
        <v>34</v>
      </c>
      <c r="D9066" s="2">
        <v>45202</v>
      </c>
      <c r="E9066" s="2">
        <v>45211</v>
      </c>
      <c r="F9066" s="1" t="s">
        <v>52</v>
      </c>
      <c r="G9066" s="1" t="s">
        <v>41</v>
      </c>
      <c r="H9066" s="1" t="s">
        <v>51</v>
      </c>
      <c r="I9066" s="1">
        <v>140091.85999999999</v>
      </c>
      <c r="J9066" s="1" t="s">
        <v>25</v>
      </c>
      <c r="K9066" s="1" t="s">
        <v>17</v>
      </c>
      <c r="N9066" s="3" t="str">
        <f>IF(LEFT(LOWER(C9066),1)="m","Male",IF(LEFT(LOWER(C9066),1)="f","Female","Unknown"))</f>
        <v>Male</v>
      </c>
      <c r="O9066" s="4" t="str">
        <f>IF(TRIM(LOWER(F9066))="neuro","Neurology",IF(TRIM(LOWER(F9066))="Neurology","Neurology",IF(TRIM(LOWER(F9066))="general ward","General",IF(TRIM(LOWER(F9066))="general","General",IF(TRIM(LOWER(F9066))="cardiology","Cardiology",IF(TRIM(LOWER(F9066))="Cardiology","Cardiology",IF(TRIM(LOWER(F9066))="Peads","Pediatrics",IF(TRIM(LOWER(F9066))="Pediatrics","Pediatrics",IF(TRIM(LOWER(F9066))="orthopedics","Orthopedics",IF(TRIM(LOWER(F9066))="Neurology","Neurology",IF(TRIM(LOWER(F9066))="Oncology","Oncology")))))))))))</f>
        <v>Oncology</v>
      </c>
      <c r="P9066" s="3" t="str">
        <f t="shared" si="846"/>
        <v>Unknown</v>
      </c>
      <c r="Q9066" s="5">
        <f t="shared" si="847"/>
        <v>9</v>
      </c>
      <c r="R9066" s="1">
        <f t="shared" si="848"/>
        <v>140091.85999999999</v>
      </c>
      <c r="S9066" s="1">
        <f t="shared" si="849"/>
        <v>1</v>
      </c>
      <c r="T9066" s="1" t="str">
        <f t="shared" si="850"/>
        <v>36-50</v>
      </c>
      <c r="U9066" s="1" t="str">
        <f t="shared" si="851"/>
        <v>Yes</v>
      </c>
    </row>
    <row r="9067" spans="1:21">
      <c r="A9067" s="1">
        <v>9066</v>
      </c>
      <c r="B9067" s="1">
        <v>22</v>
      </c>
      <c r="C9067" s="1" t="s">
        <v>12</v>
      </c>
      <c r="D9067" s="2">
        <v>45622</v>
      </c>
      <c r="E9067" s="2">
        <v>45625</v>
      </c>
      <c r="F9067" s="1" t="s">
        <v>21</v>
      </c>
      <c r="G9067" s="1" t="s">
        <v>41</v>
      </c>
      <c r="H9067" s="1" t="s">
        <v>39</v>
      </c>
      <c r="I9067" s="1">
        <v>28861.45</v>
      </c>
      <c r="J9067" s="1" t="s">
        <v>42</v>
      </c>
      <c r="K9067" s="1" t="s">
        <v>20</v>
      </c>
      <c r="N9067" s="3" t="str">
        <f>IF(LEFT(LOWER(C9067),1)="m","Male",IF(LEFT(LOWER(C9067),1)="f","Female","Unknown"))</f>
        <v>Unknown</v>
      </c>
      <c r="O9067" s="4" t="str">
        <f>IF(TRIM(LOWER(F9067))="neuro","Neurology",IF(TRIM(LOWER(F9067))="Neurology","Neurology",IF(TRIM(LOWER(F9067))="general ward","General",IF(TRIM(LOWER(F9067))="general","General",IF(TRIM(LOWER(F9067))="cardiology","Cardiology",IF(TRIM(LOWER(F9067))="Cardiology","Cardiology",IF(TRIM(LOWER(F9067))="Peads","Pediatrics",IF(TRIM(LOWER(F9067))="Pediatrics","Pediatrics",IF(TRIM(LOWER(F9067))="orthopedics","Orthopedics",IF(TRIM(LOWER(F9067))="Neurology","Neurology",IF(TRIM(LOWER(F9067))="Oncology","Oncology")))))))))))</f>
        <v>General</v>
      </c>
      <c r="P9067" s="3" t="str">
        <f t="shared" si="846"/>
        <v>Unknown</v>
      </c>
      <c r="Q9067" s="5">
        <f t="shared" si="847"/>
        <v>3</v>
      </c>
      <c r="R9067" s="1">
        <f t="shared" si="848"/>
        <v>28861.45</v>
      </c>
      <c r="S9067" s="1">
        <f t="shared" si="849"/>
        <v>0</v>
      </c>
      <c r="T9067" s="1" t="str">
        <f t="shared" si="850"/>
        <v>18-35</v>
      </c>
      <c r="U9067" s="1" t="str">
        <f t="shared" si="851"/>
        <v>No</v>
      </c>
    </row>
    <row r="9068" spans="1:21">
      <c r="A9068" s="1">
        <v>9067</v>
      </c>
      <c r="B9068" s="1">
        <v>7</v>
      </c>
      <c r="C9068" s="1" t="s">
        <v>27</v>
      </c>
      <c r="D9068" s="2">
        <v>45005</v>
      </c>
      <c r="E9068" s="2">
        <v>45020</v>
      </c>
      <c r="F9068" s="1" t="s">
        <v>13</v>
      </c>
      <c r="G9068" s="1" t="s">
        <v>33</v>
      </c>
      <c r="H9068" s="1" t="s">
        <v>39</v>
      </c>
      <c r="I9068" s="1">
        <v>111723.64</v>
      </c>
      <c r="J9068" s="1" t="s">
        <v>17</v>
      </c>
      <c r="K9068" s="1" t="s">
        <v>16</v>
      </c>
      <c r="N9068" s="3" t="str">
        <f>IF(LEFT(LOWER(C9068),1)="m","Male",IF(LEFT(LOWER(C9068),1)="f","Female","Unknown"))</f>
        <v>Male</v>
      </c>
      <c r="O9068" s="4" t="str">
        <f>IF(TRIM(LOWER(F9068))="neuro","Neurology",IF(TRIM(LOWER(F9068))="Neurology","Neurology",IF(TRIM(LOWER(F9068))="general ward","General",IF(TRIM(LOWER(F9068))="general","General",IF(TRIM(LOWER(F9068))="cardiology","Cardiology",IF(TRIM(LOWER(F9068))="Cardiology","Cardiology",IF(TRIM(LOWER(F9068))="Peads","Pediatrics",IF(TRIM(LOWER(F9068))="Pediatrics","Pediatrics",IF(TRIM(LOWER(F9068))="orthopedics","Orthopedics",IF(TRIM(LOWER(F9068))="Neurology","Neurology",IF(TRIM(LOWER(F9068))="Oncology","Oncology")))))))))))</f>
        <v>Neurology</v>
      </c>
      <c r="P9068" s="3" t="str">
        <f t="shared" si="846"/>
        <v>Self</v>
      </c>
      <c r="Q9068" s="5">
        <f t="shared" si="847"/>
        <v>15</v>
      </c>
      <c r="R9068" s="1">
        <f t="shared" si="848"/>
        <v>111723.64</v>
      </c>
      <c r="S9068" s="1">
        <f t="shared" si="849"/>
        <v>1</v>
      </c>
      <c r="T9068" s="1" t="str">
        <f t="shared" si="850"/>
        <v>0-17</v>
      </c>
      <c r="U9068" s="1" t="str">
        <f t="shared" si="851"/>
        <v>Yes</v>
      </c>
    </row>
    <row r="9069" spans="1:21">
      <c r="A9069" s="1">
        <v>9068</v>
      </c>
      <c r="B9069" s="1">
        <v>79</v>
      </c>
      <c r="C9069" s="1" t="s">
        <v>18</v>
      </c>
      <c r="D9069" s="2">
        <v>45138</v>
      </c>
      <c r="E9069" s="2">
        <v>45158</v>
      </c>
      <c r="F9069" s="1" t="s">
        <v>40</v>
      </c>
      <c r="G9069" s="1" t="s">
        <v>33</v>
      </c>
      <c r="H9069" s="1" t="s">
        <v>47</v>
      </c>
      <c r="I9069" s="1">
        <v>346967.29</v>
      </c>
      <c r="J9069" s="1" t="s">
        <v>38</v>
      </c>
      <c r="K9069" s="1" t="s">
        <v>38</v>
      </c>
      <c r="N9069" s="3" t="str">
        <f>IF(LEFT(LOWER(C9069),1)="m","Male",IF(LEFT(LOWER(C9069),1)="f","Female","Unknown"))</f>
        <v>Male</v>
      </c>
      <c r="O9069" s="4" t="str">
        <f>IF(TRIM(LOWER(F9069))="neuro","Neurology",IF(TRIM(LOWER(F9069))="Neurology","Neurology",IF(TRIM(LOWER(F9069))="general ward","General",IF(TRIM(LOWER(F9069))="general","General",IF(TRIM(LOWER(F9069))="cardiology","Cardiology",IF(TRIM(LOWER(F9069))="Cardiology","Cardiology",IF(TRIM(LOWER(F9069))="Peads","Pediatrics",IF(TRIM(LOWER(F9069))="Pediatrics","Pediatrics",IF(TRIM(LOWER(F9069))="orthopedics","Orthopedics",IF(TRIM(LOWER(F9069))="Neurology","Neurology",IF(TRIM(LOWER(F9069))="Oncology","Oncology")))))))))))</f>
        <v>Pediatrics</v>
      </c>
      <c r="P9069" s="3" t="str">
        <f t="shared" si="846"/>
        <v>Self</v>
      </c>
      <c r="Q9069" s="5">
        <f t="shared" si="847"/>
        <v>20</v>
      </c>
      <c r="R9069" s="1">
        <f t="shared" si="848"/>
        <v>346967.29</v>
      </c>
      <c r="S9069" s="1">
        <f t="shared" si="849"/>
        <v>0</v>
      </c>
      <c r="T9069" s="1" t="str">
        <f t="shared" si="850"/>
        <v>66+</v>
      </c>
      <c r="U9069" s="1" t="str">
        <f t="shared" si="851"/>
        <v>No</v>
      </c>
    </row>
    <row r="9070" spans="1:21">
      <c r="A9070" s="1">
        <v>9069</v>
      </c>
      <c r="B9070" s="1">
        <v>41</v>
      </c>
      <c r="C9070" s="1" t="s">
        <v>26</v>
      </c>
      <c r="D9070" s="2">
        <v>45621</v>
      </c>
      <c r="E9070" s="2">
        <v>45636</v>
      </c>
      <c r="F9070" s="1" t="s">
        <v>19</v>
      </c>
      <c r="G9070" s="1" t="s">
        <v>31</v>
      </c>
      <c r="H9070" s="1" t="s">
        <v>23</v>
      </c>
      <c r="I9070" s="1">
        <v>203318.27</v>
      </c>
      <c r="J9070" s="1" t="s">
        <v>25</v>
      </c>
      <c r="K9070" s="1" t="s">
        <v>17</v>
      </c>
      <c r="N9070" s="3" t="str">
        <f>IF(LEFT(LOWER(C9070),1)="m","Male",IF(LEFT(LOWER(C9070),1)="f","Female","Unknown"))</f>
        <v>Female</v>
      </c>
      <c r="O9070" s="4" t="str">
        <f>IF(TRIM(LOWER(F9070))="neuro","Neurology",IF(TRIM(LOWER(F9070))="Neurology","Neurology",IF(TRIM(LOWER(F9070))="general ward","General",IF(TRIM(LOWER(F9070))="general","General",IF(TRIM(LOWER(F9070))="cardiology","Cardiology",IF(TRIM(LOWER(F9070))="Cardiology","Cardiology",IF(TRIM(LOWER(F9070))="Peads","Pediatrics",IF(TRIM(LOWER(F9070))="Pediatrics","Pediatrics",IF(TRIM(LOWER(F9070))="orthopedics","Orthopedics",IF(TRIM(LOWER(F9070))="Neurology","Neurology",IF(TRIM(LOWER(F9070))="Oncology","Oncology")))))))))))</f>
        <v>General</v>
      </c>
      <c r="P9070" s="3" t="str">
        <f t="shared" si="846"/>
        <v>Private</v>
      </c>
      <c r="Q9070" s="5">
        <f t="shared" si="847"/>
        <v>15</v>
      </c>
      <c r="R9070" s="1">
        <f t="shared" si="848"/>
        <v>203318.27</v>
      </c>
      <c r="S9070" s="1">
        <f t="shared" si="849"/>
        <v>1</v>
      </c>
      <c r="T9070" s="1" t="str">
        <f t="shared" si="850"/>
        <v>36-50</v>
      </c>
      <c r="U9070" s="1" t="str">
        <f t="shared" si="851"/>
        <v>Yes</v>
      </c>
    </row>
    <row r="9071" spans="1:21">
      <c r="A9071" s="1">
        <v>9070</v>
      </c>
      <c r="B9071" s="1">
        <v>77</v>
      </c>
      <c r="C9071" s="1" t="s">
        <v>26</v>
      </c>
      <c r="D9071" s="2">
        <v>45515</v>
      </c>
      <c r="E9071" s="2">
        <v>45519</v>
      </c>
      <c r="F9071" s="1" t="s">
        <v>50</v>
      </c>
      <c r="G9071" s="1" t="s">
        <v>31</v>
      </c>
      <c r="H9071" s="1" t="s">
        <v>51</v>
      </c>
      <c r="I9071" s="1">
        <v>57643.19</v>
      </c>
      <c r="K9071" s="1" t="s">
        <v>17</v>
      </c>
      <c r="N9071" s="3" t="str">
        <f>IF(LEFT(LOWER(C9071),1)="m","Male",IF(LEFT(LOWER(C9071),1)="f","Female","Unknown"))</f>
        <v>Female</v>
      </c>
      <c r="O9071" s="4" t="str">
        <f>IF(TRIM(LOWER(F9071))="neuro","Neurology",IF(TRIM(LOWER(F9071))="Neurology","Neurology",IF(TRIM(LOWER(F9071))="general ward","General",IF(TRIM(LOWER(F9071))="general","General",IF(TRIM(LOWER(F9071))="cardiology","Cardiology",IF(TRIM(LOWER(F9071))="Cardiology","Cardiology",IF(TRIM(LOWER(F9071))="Peads","Pediatrics",IF(TRIM(LOWER(F9071))="Pediatrics","Pediatrics",IF(TRIM(LOWER(F9071))="orthopedics","Orthopedics",IF(TRIM(LOWER(F9071))="Neurology","Neurology",IF(TRIM(LOWER(F9071))="Oncology","Oncology")))))))))))</f>
        <v>Cardiology</v>
      </c>
      <c r="P9071" s="3" t="str">
        <f t="shared" si="846"/>
        <v>Private</v>
      </c>
      <c r="Q9071" s="5">
        <f t="shared" si="847"/>
        <v>4</v>
      </c>
      <c r="R9071" s="1">
        <f t="shared" si="848"/>
        <v>57643.19</v>
      </c>
      <c r="S9071" s="1">
        <f t="shared" si="849"/>
        <v>1</v>
      </c>
      <c r="T9071" s="1" t="str">
        <f t="shared" si="850"/>
        <v>66+</v>
      </c>
      <c r="U9071" s="1" t="str">
        <f t="shared" si="851"/>
        <v>Unknown</v>
      </c>
    </row>
    <row r="9072" spans="1:21">
      <c r="A9072" s="1">
        <v>9071</v>
      </c>
      <c r="C9072" s="1" t="s">
        <v>29</v>
      </c>
      <c r="D9072" s="2">
        <v>45032</v>
      </c>
      <c r="E9072" s="2">
        <v>45041</v>
      </c>
      <c r="F9072" s="1" t="s">
        <v>21</v>
      </c>
      <c r="G9072" s="1" t="s">
        <v>33</v>
      </c>
      <c r="H9072" s="1" t="s">
        <v>47</v>
      </c>
      <c r="I9072" s="1">
        <v>92005.65</v>
      </c>
      <c r="J9072" s="1" t="s">
        <v>25</v>
      </c>
      <c r="K9072" s="1" t="s">
        <v>38</v>
      </c>
      <c r="N9072" s="3" t="str">
        <f>IF(LEFT(LOWER(C9072),1)="m","Male",IF(LEFT(LOWER(C9072),1)="f","Female","Unknown"))</f>
        <v>Female</v>
      </c>
      <c r="O9072" s="4" t="str">
        <f>IF(TRIM(LOWER(F9072))="neuro","Neurology",IF(TRIM(LOWER(F9072))="Neurology","Neurology",IF(TRIM(LOWER(F9072))="general ward","General",IF(TRIM(LOWER(F9072))="general","General",IF(TRIM(LOWER(F9072))="cardiology","Cardiology",IF(TRIM(LOWER(F9072))="Cardiology","Cardiology",IF(TRIM(LOWER(F9072))="Peads","Pediatrics",IF(TRIM(LOWER(F9072))="Pediatrics","Pediatrics",IF(TRIM(LOWER(F9072))="orthopedics","Orthopedics",IF(TRIM(LOWER(F9072))="Neurology","Neurology",IF(TRIM(LOWER(F9072))="Oncology","Oncology")))))))))))</f>
        <v>General</v>
      </c>
      <c r="P9072" s="3" t="str">
        <f t="shared" si="846"/>
        <v>Self</v>
      </c>
      <c r="Q9072" s="5">
        <f t="shared" si="847"/>
        <v>9</v>
      </c>
      <c r="R9072" s="1">
        <f t="shared" si="848"/>
        <v>92005.65</v>
      </c>
      <c r="S9072" s="1">
        <f t="shared" si="849"/>
        <v>0</v>
      </c>
      <c r="T9072" s="1" t="str">
        <f t="shared" si="850"/>
        <v>0-17</v>
      </c>
      <c r="U9072" s="1" t="str">
        <f t="shared" si="851"/>
        <v>Yes</v>
      </c>
    </row>
    <row r="9073" spans="1:21">
      <c r="A9073" s="1">
        <v>9072</v>
      </c>
      <c r="B9073" s="1">
        <v>74</v>
      </c>
      <c r="C9073" s="1" t="s">
        <v>26</v>
      </c>
      <c r="D9073" s="2">
        <v>45065</v>
      </c>
      <c r="E9073" s="2">
        <v>45067</v>
      </c>
      <c r="F9073" s="1" t="s">
        <v>45</v>
      </c>
      <c r="G9073" s="1" t="s">
        <v>36</v>
      </c>
      <c r="H9073" s="1" t="s">
        <v>47</v>
      </c>
      <c r="I9073" s="1">
        <v>54556.91</v>
      </c>
      <c r="K9073" s="1" t="s">
        <v>38</v>
      </c>
      <c r="N9073" s="3" t="str">
        <f>IF(LEFT(LOWER(C9073),1)="m","Male",IF(LEFT(LOWER(C9073),1)="f","Female","Unknown"))</f>
        <v>Female</v>
      </c>
      <c r="O9073" s="4" t="str">
        <f>IF(TRIM(LOWER(F9073))="neuro","Neurology",IF(TRIM(LOWER(F9073))="Neurology","Neurology",IF(TRIM(LOWER(F9073))="general ward","General",IF(TRIM(LOWER(F9073))="general","General",IF(TRIM(LOWER(F9073))="cardiology","Cardiology",IF(TRIM(LOWER(F9073))="Cardiology","Cardiology",IF(TRIM(LOWER(F9073))="Peads","Pediatrics",IF(TRIM(LOWER(F9073))="Pediatrics","Pediatrics",IF(TRIM(LOWER(F9073))="orthopedics","Orthopedics",IF(TRIM(LOWER(F9073))="Neurology","Neurology",IF(TRIM(LOWER(F9073))="Oncology","Oncology")))))))))))</f>
        <v>Neurology</v>
      </c>
      <c r="P9073" s="3" t="str">
        <f t="shared" si="846"/>
        <v>Government</v>
      </c>
      <c r="Q9073" s="5">
        <f t="shared" si="847"/>
        <v>2</v>
      </c>
      <c r="R9073" s="1">
        <f t="shared" si="848"/>
        <v>54556.91</v>
      </c>
      <c r="S9073" s="1">
        <f t="shared" si="849"/>
        <v>0</v>
      </c>
      <c r="T9073" s="1" t="str">
        <f t="shared" si="850"/>
        <v>66+</v>
      </c>
      <c r="U9073" s="1" t="str">
        <f t="shared" si="851"/>
        <v>Unknown</v>
      </c>
    </row>
    <row r="9074" spans="1:21">
      <c r="A9074" s="1">
        <v>9073</v>
      </c>
      <c r="B9074" s="1">
        <v>15</v>
      </c>
      <c r="C9074" s="1" t="s">
        <v>26</v>
      </c>
      <c r="D9074" s="2">
        <v>45259</v>
      </c>
      <c r="E9074" s="2">
        <v>45268</v>
      </c>
      <c r="F9074" s="1" t="s">
        <v>40</v>
      </c>
      <c r="G9074" s="1" t="s">
        <v>41</v>
      </c>
      <c r="I9074" s="1">
        <v>191441.95</v>
      </c>
      <c r="J9074" s="1" t="s">
        <v>25</v>
      </c>
      <c r="K9074" s="1" t="s">
        <v>38</v>
      </c>
      <c r="N9074" s="3" t="str">
        <f>IF(LEFT(LOWER(C9074),1)="m","Male",IF(LEFT(LOWER(C9074),1)="f","Female","Unknown"))</f>
        <v>Female</v>
      </c>
      <c r="O9074" s="4" t="str">
        <f>IF(TRIM(LOWER(F9074))="neuro","Neurology",IF(TRIM(LOWER(F9074))="Neurology","Neurology",IF(TRIM(LOWER(F9074))="general ward","General",IF(TRIM(LOWER(F9074))="general","General",IF(TRIM(LOWER(F9074))="cardiology","Cardiology",IF(TRIM(LOWER(F9074))="Cardiology","Cardiology",IF(TRIM(LOWER(F9074))="Peads","Pediatrics",IF(TRIM(LOWER(F9074))="Pediatrics","Pediatrics",IF(TRIM(LOWER(F9074))="orthopedics","Orthopedics",IF(TRIM(LOWER(F9074))="Neurology","Neurology",IF(TRIM(LOWER(F9074))="Oncology","Oncology")))))))))))</f>
        <v>Pediatrics</v>
      </c>
      <c r="P9074" s="3" t="str">
        <f t="shared" si="846"/>
        <v>Unknown</v>
      </c>
      <c r="Q9074" s="5">
        <f t="shared" si="847"/>
        <v>9</v>
      </c>
      <c r="R9074" s="1">
        <f t="shared" si="848"/>
        <v>191441.95</v>
      </c>
      <c r="S9074" s="1">
        <f t="shared" si="849"/>
        <v>0</v>
      </c>
      <c r="T9074" s="1" t="str">
        <f t="shared" si="850"/>
        <v>0-17</v>
      </c>
      <c r="U9074" s="1" t="str">
        <f t="shared" si="851"/>
        <v>Yes</v>
      </c>
    </row>
    <row r="9075" spans="1:21">
      <c r="A9075" s="1">
        <v>9074</v>
      </c>
      <c r="B9075" s="1">
        <v>57</v>
      </c>
      <c r="C9075" s="1" t="s">
        <v>27</v>
      </c>
      <c r="D9075" s="2">
        <v>45291</v>
      </c>
      <c r="E9075" s="2">
        <v>45294</v>
      </c>
      <c r="F9075" s="1" t="s">
        <v>43</v>
      </c>
      <c r="G9075" s="1" t="s">
        <v>46</v>
      </c>
      <c r="H9075" s="1" t="s">
        <v>23</v>
      </c>
      <c r="I9075" s="1">
        <v>202400.36</v>
      </c>
      <c r="J9075" s="1" t="s">
        <v>17</v>
      </c>
      <c r="K9075" s="1" t="s">
        <v>16</v>
      </c>
      <c r="N9075" s="3" t="str">
        <f>IF(LEFT(LOWER(C9075),1)="m","Male",IF(LEFT(LOWER(C9075),1)="f","Female","Unknown"))</f>
        <v>Male</v>
      </c>
      <c r="O9075" s="4" t="str">
        <f>IF(TRIM(LOWER(F9075))="neuro","Neurology",IF(TRIM(LOWER(F9075))="Neurology","Neurology",IF(TRIM(LOWER(F9075))="general ward","General",IF(TRIM(LOWER(F9075))="general","General",IF(TRIM(LOWER(F9075))="cardiology","Cardiology",IF(TRIM(LOWER(F9075))="Cardiology","Cardiology",IF(TRIM(LOWER(F9075))="Peads","Pediatrics",IF(TRIM(LOWER(F9075))="Pediatrics","Pediatrics",IF(TRIM(LOWER(F9075))="orthopedics","Orthopedics",IF(TRIM(LOWER(F9075))="Neurology","Neurology",IF(TRIM(LOWER(F9075))="Oncology","Oncology")))))))))))</f>
        <v>Orthopedics</v>
      </c>
      <c r="P9075" s="3" t="str">
        <f t="shared" si="846"/>
        <v>Self</v>
      </c>
      <c r="Q9075" s="5">
        <f t="shared" si="847"/>
        <v>3</v>
      </c>
      <c r="R9075" s="1">
        <f t="shared" si="848"/>
        <v>202400.36</v>
      </c>
      <c r="S9075" s="1">
        <f t="shared" si="849"/>
        <v>1</v>
      </c>
      <c r="T9075" s="1" t="str">
        <f t="shared" si="850"/>
        <v>51-65</v>
      </c>
      <c r="U9075" s="1" t="str">
        <f t="shared" si="851"/>
        <v>Yes</v>
      </c>
    </row>
    <row r="9076" spans="1:21">
      <c r="A9076" s="1">
        <v>9075</v>
      </c>
      <c r="B9076" s="1">
        <v>57</v>
      </c>
      <c r="C9076" s="1" t="s">
        <v>29</v>
      </c>
      <c r="D9076" s="2">
        <v>45618</v>
      </c>
      <c r="E9076" s="2">
        <v>45623</v>
      </c>
      <c r="F9076" s="1" t="s">
        <v>21</v>
      </c>
      <c r="G9076" s="1" t="s">
        <v>46</v>
      </c>
      <c r="H9076" s="1" t="s">
        <v>39</v>
      </c>
      <c r="I9076" s="1">
        <v>61233.71</v>
      </c>
      <c r="J9076" s="1" t="s">
        <v>16</v>
      </c>
      <c r="K9076" s="1" t="s">
        <v>25</v>
      </c>
      <c r="N9076" s="3" t="str">
        <f>IF(LEFT(LOWER(C9076),1)="m","Male",IF(LEFT(LOWER(C9076),1)="f","Female","Unknown"))</f>
        <v>Female</v>
      </c>
      <c r="O9076" s="4" t="str">
        <f>IF(TRIM(LOWER(F9076))="neuro","Neurology",IF(TRIM(LOWER(F9076))="Neurology","Neurology",IF(TRIM(LOWER(F9076))="general ward","General",IF(TRIM(LOWER(F9076))="general","General",IF(TRIM(LOWER(F9076))="cardiology","Cardiology",IF(TRIM(LOWER(F9076))="Cardiology","Cardiology",IF(TRIM(LOWER(F9076))="Peads","Pediatrics",IF(TRIM(LOWER(F9076))="Pediatrics","Pediatrics",IF(TRIM(LOWER(F9076))="orthopedics","Orthopedics",IF(TRIM(LOWER(F9076))="Neurology","Neurology",IF(TRIM(LOWER(F9076))="Oncology","Oncology")))))))))))</f>
        <v>General</v>
      </c>
      <c r="P9076" s="3" t="str">
        <f t="shared" si="846"/>
        <v>Self</v>
      </c>
      <c r="Q9076" s="5">
        <f t="shared" si="847"/>
        <v>5</v>
      </c>
      <c r="R9076" s="1">
        <f t="shared" si="848"/>
        <v>61233.71</v>
      </c>
      <c r="S9076" s="1">
        <f t="shared" si="849"/>
        <v>1</v>
      </c>
      <c r="T9076" s="1" t="str">
        <f t="shared" si="850"/>
        <v>51-65</v>
      </c>
      <c r="U9076" s="1" t="str">
        <f t="shared" si="851"/>
        <v>Yes</v>
      </c>
    </row>
    <row r="9077" spans="1:21">
      <c r="A9077" s="1">
        <v>9076</v>
      </c>
      <c r="B9077" s="1">
        <v>4</v>
      </c>
      <c r="C9077" s="1" t="s">
        <v>29</v>
      </c>
      <c r="D9077" s="2">
        <v>45183</v>
      </c>
      <c r="E9077" s="2">
        <v>45193</v>
      </c>
      <c r="F9077" s="1" t="s">
        <v>43</v>
      </c>
      <c r="G9077" s="1" t="s">
        <v>33</v>
      </c>
      <c r="H9077" s="1" t="s">
        <v>37</v>
      </c>
      <c r="I9077" s="1">
        <v>307872.12</v>
      </c>
      <c r="J9077" s="1" t="s">
        <v>17</v>
      </c>
      <c r="K9077" s="1" t="s">
        <v>16</v>
      </c>
      <c r="N9077" s="3" t="str">
        <f>IF(LEFT(LOWER(C9077),1)="m","Male",IF(LEFT(LOWER(C9077),1)="f","Female","Unknown"))</f>
        <v>Female</v>
      </c>
      <c r="O9077" s="4" t="str">
        <f>IF(TRIM(LOWER(F9077))="neuro","Neurology",IF(TRIM(LOWER(F9077))="Neurology","Neurology",IF(TRIM(LOWER(F9077))="general ward","General",IF(TRIM(LOWER(F9077))="general","General",IF(TRIM(LOWER(F9077))="cardiology","Cardiology",IF(TRIM(LOWER(F9077))="Cardiology","Cardiology",IF(TRIM(LOWER(F9077))="Peads","Pediatrics",IF(TRIM(LOWER(F9077))="Pediatrics","Pediatrics",IF(TRIM(LOWER(F9077))="orthopedics","Orthopedics",IF(TRIM(LOWER(F9077))="Neurology","Neurology",IF(TRIM(LOWER(F9077))="Oncology","Oncology")))))))))))</f>
        <v>Orthopedics</v>
      </c>
      <c r="P9077" s="3" t="str">
        <f t="shared" si="846"/>
        <v>Self</v>
      </c>
      <c r="Q9077" s="5">
        <f t="shared" si="847"/>
        <v>10</v>
      </c>
      <c r="R9077" s="1">
        <f t="shared" si="848"/>
        <v>307872.12</v>
      </c>
      <c r="S9077" s="1">
        <f t="shared" si="849"/>
        <v>1</v>
      </c>
      <c r="T9077" s="1" t="str">
        <f t="shared" si="850"/>
        <v>0-17</v>
      </c>
      <c r="U9077" s="1" t="str">
        <f t="shared" si="851"/>
        <v>Yes</v>
      </c>
    </row>
    <row r="9078" spans="1:21">
      <c r="A9078" s="1">
        <v>9077</v>
      </c>
      <c r="B9078" s="1">
        <v>66</v>
      </c>
      <c r="C9078" s="1" t="s">
        <v>12</v>
      </c>
      <c r="D9078" s="2">
        <v>45267</v>
      </c>
      <c r="E9078" s="2">
        <v>45276</v>
      </c>
      <c r="F9078" s="1" t="s">
        <v>21</v>
      </c>
      <c r="G9078" s="1" t="s">
        <v>31</v>
      </c>
      <c r="H9078" s="1" t="s">
        <v>37</v>
      </c>
      <c r="I9078" s="1">
        <v>305460.33</v>
      </c>
      <c r="J9078" s="1" t="s">
        <v>25</v>
      </c>
      <c r="K9078" s="1" t="s">
        <v>16</v>
      </c>
      <c r="N9078" s="3" t="str">
        <f>IF(LEFT(LOWER(C9078),1)="m","Male",IF(LEFT(LOWER(C9078),1)="f","Female","Unknown"))</f>
        <v>Unknown</v>
      </c>
      <c r="O9078" s="4" t="str">
        <f>IF(TRIM(LOWER(F9078))="neuro","Neurology",IF(TRIM(LOWER(F9078))="Neurology","Neurology",IF(TRIM(LOWER(F9078))="general ward","General",IF(TRIM(LOWER(F9078))="general","General",IF(TRIM(LOWER(F9078))="cardiology","Cardiology",IF(TRIM(LOWER(F9078))="Cardiology","Cardiology",IF(TRIM(LOWER(F9078))="Peads","Pediatrics",IF(TRIM(LOWER(F9078))="Pediatrics","Pediatrics",IF(TRIM(LOWER(F9078))="orthopedics","Orthopedics",IF(TRIM(LOWER(F9078))="Neurology","Neurology",IF(TRIM(LOWER(F9078))="Oncology","Oncology")))))))))))</f>
        <v>General</v>
      </c>
      <c r="P9078" s="3" t="str">
        <f t="shared" si="846"/>
        <v>Private</v>
      </c>
      <c r="Q9078" s="5">
        <f t="shared" si="847"/>
        <v>9</v>
      </c>
      <c r="R9078" s="1">
        <f t="shared" si="848"/>
        <v>305460.33</v>
      </c>
      <c r="S9078" s="1">
        <f t="shared" si="849"/>
        <v>1</v>
      </c>
      <c r="T9078" s="1" t="str">
        <f t="shared" si="850"/>
        <v>66+</v>
      </c>
      <c r="U9078" s="1" t="str">
        <f t="shared" si="851"/>
        <v>Yes</v>
      </c>
    </row>
    <row r="9079" spans="1:21">
      <c r="A9079" s="1">
        <v>9078</v>
      </c>
      <c r="B9079" s="1">
        <v>54</v>
      </c>
      <c r="C9079" s="1" t="s">
        <v>44</v>
      </c>
      <c r="D9079" s="2">
        <v>45020</v>
      </c>
      <c r="E9079" s="2">
        <v>45030</v>
      </c>
      <c r="F9079" s="1" t="s">
        <v>50</v>
      </c>
      <c r="G9079" s="1" t="s">
        <v>41</v>
      </c>
      <c r="H9079" s="1" t="s">
        <v>39</v>
      </c>
      <c r="I9079" s="1">
        <v>344473.58</v>
      </c>
      <c r="J9079" s="1" t="s">
        <v>38</v>
      </c>
      <c r="K9079" s="1" t="s">
        <v>20</v>
      </c>
      <c r="N9079" s="3" t="str">
        <f>IF(LEFT(LOWER(C9079),1)="m","Male",IF(LEFT(LOWER(C9079),1)="f","Female","Unknown"))</f>
        <v>Female</v>
      </c>
      <c r="O9079" s="4" t="str">
        <f>IF(TRIM(LOWER(F9079))="neuro","Neurology",IF(TRIM(LOWER(F9079))="Neurology","Neurology",IF(TRIM(LOWER(F9079))="general ward","General",IF(TRIM(LOWER(F9079))="general","General",IF(TRIM(LOWER(F9079))="cardiology","Cardiology",IF(TRIM(LOWER(F9079))="Cardiology","Cardiology",IF(TRIM(LOWER(F9079))="Peads","Pediatrics",IF(TRIM(LOWER(F9079))="Pediatrics","Pediatrics",IF(TRIM(LOWER(F9079))="orthopedics","Orthopedics",IF(TRIM(LOWER(F9079))="Neurology","Neurology",IF(TRIM(LOWER(F9079))="Oncology","Oncology")))))))))))</f>
        <v>Cardiology</v>
      </c>
      <c r="P9079" s="3" t="str">
        <f t="shared" si="846"/>
        <v>Unknown</v>
      </c>
      <c r="Q9079" s="5">
        <f t="shared" si="847"/>
        <v>10</v>
      </c>
      <c r="R9079" s="1">
        <f t="shared" si="848"/>
        <v>344473.58</v>
      </c>
      <c r="S9079" s="1">
        <f t="shared" si="849"/>
        <v>0</v>
      </c>
      <c r="T9079" s="1" t="str">
        <f t="shared" si="850"/>
        <v>51-65</v>
      </c>
      <c r="U9079" s="1" t="str">
        <f t="shared" si="851"/>
        <v>No</v>
      </c>
    </row>
    <row r="9080" spans="1:21">
      <c r="A9080" s="1">
        <v>9079</v>
      </c>
      <c r="B9080" s="1">
        <v>34</v>
      </c>
      <c r="C9080" s="1" t="s">
        <v>29</v>
      </c>
      <c r="D9080" s="2">
        <v>45575</v>
      </c>
      <c r="E9080" s="2">
        <v>45594</v>
      </c>
      <c r="F9080" s="1" t="s">
        <v>52</v>
      </c>
      <c r="G9080" s="1" t="s">
        <v>41</v>
      </c>
      <c r="H9080" s="1" t="s">
        <v>15</v>
      </c>
      <c r="I9080" s="1">
        <v>106645.7</v>
      </c>
      <c r="J9080" s="1" t="s">
        <v>24</v>
      </c>
      <c r="K9080" s="1" t="s">
        <v>16</v>
      </c>
      <c r="N9080" s="3" t="str">
        <f>IF(LEFT(LOWER(C9080),1)="m","Male",IF(LEFT(LOWER(C9080),1)="f","Female","Unknown"))</f>
        <v>Female</v>
      </c>
      <c r="O9080" s="4" t="str">
        <f>IF(TRIM(LOWER(F9080))="neuro","Neurology",IF(TRIM(LOWER(F9080))="Neurology","Neurology",IF(TRIM(LOWER(F9080))="general ward","General",IF(TRIM(LOWER(F9080))="general","General",IF(TRIM(LOWER(F9080))="cardiology","Cardiology",IF(TRIM(LOWER(F9080))="Cardiology","Cardiology",IF(TRIM(LOWER(F9080))="Peads","Pediatrics",IF(TRIM(LOWER(F9080))="Pediatrics","Pediatrics",IF(TRIM(LOWER(F9080))="orthopedics","Orthopedics",IF(TRIM(LOWER(F9080))="Neurology","Neurology",IF(TRIM(LOWER(F9080))="Oncology","Oncology")))))))))))</f>
        <v>Oncology</v>
      </c>
      <c r="P9080" s="3" t="str">
        <f t="shared" si="846"/>
        <v>Unknown</v>
      </c>
      <c r="Q9080" s="5">
        <f t="shared" si="847"/>
        <v>19</v>
      </c>
      <c r="R9080" s="1">
        <f t="shared" si="848"/>
        <v>106645.7</v>
      </c>
      <c r="S9080" s="1">
        <f t="shared" si="849"/>
        <v>1</v>
      </c>
      <c r="T9080" s="1" t="str">
        <f t="shared" si="850"/>
        <v>18-35</v>
      </c>
      <c r="U9080" s="1" t="str">
        <f t="shared" si="851"/>
        <v>No</v>
      </c>
    </row>
    <row r="9081" spans="1:21">
      <c r="A9081" s="1">
        <v>9080</v>
      </c>
      <c r="B9081" s="1">
        <v>54</v>
      </c>
      <c r="C9081" s="1" t="s">
        <v>12</v>
      </c>
      <c r="D9081" s="2">
        <v>45168</v>
      </c>
      <c r="E9081" s="2">
        <v>45180</v>
      </c>
      <c r="F9081" s="1" t="s">
        <v>28</v>
      </c>
      <c r="G9081" s="1" t="s">
        <v>46</v>
      </c>
      <c r="H9081" s="1" t="s">
        <v>48</v>
      </c>
      <c r="I9081" s="1">
        <v>40861.800000000003</v>
      </c>
      <c r="J9081" s="1" t="s">
        <v>16</v>
      </c>
      <c r="K9081" s="1" t="s">
        <v>17</v>
      </c>
      <c r="N9081" s="3" t="str">
        <f>IF(LEFT(LOWER(C9081),1)="m","Male",IF(LEFT(LOWER(C9081),1)="f","Female","Unknown"))</f>
        <v>Unknown</v>
      </c>
      <c r="O9081" s="4" t="str">
        <f>IF(TRIM(LOWER(F9081))="neuro","Neurology",IF(TRIM(LOWER(F9081))="Neurology","Neurology",IF(TRIM(LOWER(F9081))="general ward","General",IF(TRIM(LOWER(F9081))="general","General",IF(TRIM(LOWER(F9081))="cardiology","Cardiology",IF(TRIM(LOWER(F9081))="Cardiology","Cardiology",IF(TRIM(LOWER(F9081))="Peads","Pediatrics",IF(TRIM(LOWER(F9081))="Pediatrics","Pediatrics",IF(TRIM(LOWER(F9081))="orthopedics","Orthopedics",IF(TRIM(LOWER(F9081))="Neurology","Neurology",IF(TRIM(LOWER(F9081))="Oncology","Oncology")))))))))))</f>
        <v>Orthopedics</v>
      </c>
      <c r="P9081" s="3" t="str">
        <f t="shared" si="846"/>
        <v>Self</v>
      </c>
      <c r="Q9081" s="5">
        <f t="shared" si="847"/>
        <v>12</v>
      </c>
      <c r="R9081" s="1">
        <f t="shared" si="848"/>
        <v>40861.800000000003</v>
      </c>
      <c r="S9081" s="1">
        <f t="shared" si="849"/>
        <v>1</v>
      </c>
      <c r="T9081" s="1" t="str">
        <f t="shared" si="850"/>
        <v>51-65</v>
      </c>
      <c r="U9081" s="1" t="str">
        <f t="shared" si="851"/>
        <v>Yes</v>
      </c>
    </row>
    <row r="9082" spans="1:21">
      <c r="A9082" s="1">
        <v>9081</v>
      </c>
      <c r="B9082" s="1">
        <v>54</v>
      </c>
      <c r="C9082" s="1" t="s">
        <v>29</v>
      </c>
      <c r="D9082" s="2">
        <v>45013</v>
      </c>
      <c r="E9082" s="2">
        <v>45015</v>
      </c>
      <c r="F9082" s="1" t="s">
        <v>28</v>
      </c>
      <c r="G9082" s="1" t="s">
        <v>41</v>
      </c>
      <c r="H9082" s="1" t="s">
        <v>51</v>
      </c>
      <c r="I9082" s="1">
        <v>235108.35</v>
      </c>
      <c r="J9082" s="1" t="s">
        <v>16</v>
      </c>
      <c r="K9082" s="1" t="s">
        <v>16</v>
      </c>
      <c r="N9082" s="3" t="str">
        <f>IF(LEFT(LOWER(C9082),1)="m","Male",IF(LEFT(LOWER(C9082),1)="f","Female","Unknown"))</f>
        <v>Female</v>
      </c>
      <c r="O9082" s="4" t="str">
        <f>IF(TRIM(LOWER(F9082))="neuro","Neurology",IF(TRIM(LOWER(F9082))="Neurology","Neurology",IF(TRIM(LOWER(F9082))="general ward","General",IF(TRIM(LOWER(F9082))="general","General",IF(TRIM(LOWER(F9082))="cardiology","Cardiology",IF(TRIM(LOWER(F9082))="Cardiology","Cardiology",IF(TRIM(LOWER(F9082))="Peads","Pediatrics",IF(TRIM(LOWER(F9082))="Pediatrics","Pediatrics",IF(TRIM(LOWER(F9082))="orthopedics","Orthopedics",IF(TRIM(LOWER(F9082))="Neurology","Neurology",IF(TRIM(LOWER(F9082))="Oncology","Oncology")))))))))))</f>
        <v>Orthopedics</v>
      </c>
      <c r="P9082" s="3" t="str">
        <f t="shared" si="846"/>
        <v>Unknown</v>
      </c>
      <c r="Q9082" s="5">
        <f t="shared" si="847"/>
        <v>2</v>
      </c>
      <c r="R9082" s="1">
        <f t="shared" si="848"/>
        <v>235108.35</v>
      </c>
      <c r="S9082" s="1">
        <f t="shared" si="849"/>
        <v>1</v>
      </c>
      <c r="T9082" s="1" t="str">
        <f t="shared" si="850"/>
        <v>51-65</v>
      </c>
      <c r="U9082" s="1" t="str">
        <f t="shared" si="851"/>
        <v>Yes</v>
      </c>
    </row>
    <row r="9083" spans="1:21">
      <c r="A9083" s="1">
        <v>9082</v>
      </c>
      <c r="B9083" s="1">
        <v>60</v>
      </c>
      <c r="C9083" s="1" t="s">
        <v>27</v>
      </c>
      <c r="D9083" s="2">
        <v>45379</v>
      </c>
      <c r="E9083" s="2">
        <v>45388</v>
      </c>
      <c r="F9083" s="1" t="s">
        <v>21</v>
      </c>
      <c r="G9083" s="1" t="s">
        <v>14</v>
      </c>
      <c r="H9083" s="1" t="s">
        <v>37</v>
      </c>
      <c r="I9083" s="1">
        <v>150761.99</v>
      </c>
      <c r="J9083" s="1" t="s">
        <v>38</v>
      </c>
      <c r="K9083" s="1" t="s">
        <v>17</v>
      </c>
      <c r="N9083" s="3" t="str">
        <f>IF(LEFT(LOWER(C9083),1)="m","Male",IF(LEFT(LOWER(C9083),1)="f","Female","Unknown"))</f>
        <v>Male</v>
      </c>
      <c r="O9083" s="4" t="str">
        <f>IF(TRIM(LOWER(F9083))="neuro","Neurology",IF(TRIM(LOWER(F9083))="Neurology","Neurology",IF(TRIM(LOWER(F9083))="general ward","General",IF(TRIM(LOWER(F9083))="general","General",IF(TRIM(LOWER(F9083))="cardiology","Cardiology",IF(TRIM(LOWER(F9083))="Cardiology","Cardiology",IF(TRIM(LOWER(F9083))="Peads","Pediatrics",IF(TRIM(LOWER(F9083))="Pediatrics","Pediatrics",IF(TRIM(LOWER(F9083))="orthopedics","Orthopedics",IF(TRIM(LOWER(F9083))="Neurology","Neurology",IF(TRIM(LOWER(F9083))="Oncology","Oncology")))))))))))</f>
        <v>General</v>
      </c>
      <c r="P9083" s="3" t="str">
        <f t="shared" si="846"/>
        <v>Private</v>
      </c>
      <c r="Q9083" s="5">
        <f t="shared" si="847"/>
        <v>9</v>
      </c>
      <c r="R9083" s="1">
        <f t="shared" si="848"/>
        <v>150761.99</v>
      </c>
      <c r="S9083" s="1">
        <f t="shared" si="849"/>
        <v>1</v>
      </c>
      <c r="T9083" s="1" t="str">
        <f t="shared" si="850"/>
        <v>51-65</v>
      </c>
      <c r="U9083" s="1" t="str">
        <f t="shared" si="851"/>
        <v>No</v>
      </c>
    </row>
    <row r="9084" spans="1:21">
      <c r="A9084" s="1">
        <v>9083</v>
      </c>
      <c r="B9084" s="1">
        <v>58</v>
      </c>
      <c r="C9084" s="1" t="s">
        <v>26</v>
      </c>
      <c r="D9084" s="2">
        <v>45566</v>
      </c>
      <c r="E9084" s="2">
        <v>45576</v>
      </c>
      <c r="F9084" s="1" t="s">
        <v>45</v>
      </c>
      <c r="G9084" s="1" t="s">
        <v>36</v>
      </c>
      <c r="H9084" s="1" t="s">
        <v>15</v>
      </c>
      <c r="I9084" s="1">
        <v>189165.01</v>
      </c>
      <c r="K9084" s="1" t="s">
        <v>25</v>
      </c>
      <c r="N9084" s="3" t="str">
        <f>IF(LEFT(LOWER(C9084),1)="m","Male",IF(LEFT(LOWER(C9084),1)="f","Female","Unknown"))</f>
        <v>Female</v>
      </c>
      <c r="O9084" s="4" t="str">
        <f>IF(TRIM(LOWER(F9084))="neuro","Neurology",IF(TRIM(LOWER(F9084))="Neurology","Neurology",IF(TRIM(LOWER(F9084))="general ward","General",IF(TRIM(LOWER(F9084))="general","General",IF(TRIM(LOWER(F9084))="cardiology","Cardiology",IF(TRIM(LOWER(F9084))="Cardiology","Cardiology",IF(TRIM(LOWER(F9084))="Peads","Pediatrics",IF(TRIM(LOWER(F9084))="Pediatrics","Pediatrics",IF(TRIM(LOWER(F9084))="orthopedics","Orthopedics",IF(TRIM(LOWER(F9084))="Neurology","Neurology",IF(TRIM(LOWER(F9084))="Oncology","Oncology")))))))))))</f>
        <v>Neurology</v>
      </c>
      <c r="P9084" s="3" t="str">
        <f t="shared" si="846"/>
        <v>Government</v>
      </c>
      <c r="Q9084" s="5">
        <f t="shared" si="847"/>
        <v>10</v>
      </c>
      <c r="R9084" s="1">
        <f t="shared" si="848"/>
        <v>189165.01</v>
      </c>
      <c r="S9084" s="1">
        <f t="shared" si="849"/>
        <v>1</v>
      </c>
      <c r="T9084" s="1" t="str">
        <f t="shared" si="850"/>
        <v>51-65</v>
      </c>
      <c r="U9084" s="1" t="str">
        <f t="shared" si="851"/>
        <v>Unknown</v>
      </c>
    </row>
    <row r="9085" spans="1:21">
      <c r="A9085" s="1">
        <v>9084</v>
      </c>
      <c r="B9085" s="1">
        <v>71</v>
      </c>
      <c r="C9085" s="1" t="s">
        <v>26</v>
      </c>
      <c r="D9085" s="2">
        <v>45344</v>
      </c>
      <c r="E9085" s="2">
        <v>45358</v>
      </c>
      <c r="F9085" s="1" t="s">
        <v>28</v>
      </c>
      <c r="G9085" s="1" t="s">
        <v>36</v>
      </c>
      <c r="H9085" s="1" t="s">
        <v>39</v>
      </c>
      <c r="I9085" s="1">
        <v>338133.08</v>
      </c>
      <c r="K9085" s="1" t="s">
        <v>17</v>
      </c>
      <c r="N9085" s="3" t="str">
        <f>IF(LEFT(LOWER(C9085),1)="m","Male",IF(LEFT(LOWER(C9085),1)="f","Female","Unknown"))</f>
        <v>Female</v>
      </c>
      <c r="O9085" s="4" t="str">
        <f>IF(TRIM(LOWER(F9085))="neuro","Neurology",IF(TRIM(LOWER(F9085))="Neurology","Neurology",IF(TRIM(LOWER(F9085))="general ward","General",IF(TRIM(LOWER(F9085))="general","General",IF(TRIM(LOWER(F9085))="cardiology","Cardiology",IF(TRIM(LOWER(F9085))="Cardiology","Cardiology",IF(TRIM(LOWER(F9085))="Peads","Pediatrics",IF(TRIM(LOWER(F9085))="Pediatrics","Pediatrics",IF(TRIM(LOWER(F9085))="orthopedics","Orthopedics",IF(TRIM(LOWER(F9085))="Neurology","Neurology",IF(TRIM(LOWER(F9085))="Oncology","Oncology")))))))))))</f>
        <v>Orthopedics</v>
      </c>
      <c r="P9085" s="3" t="str">
        <f t="shared" si="846"/>
        <v>Government</v>
      </c>
      <c r="Q9085" s="5">
        <f t="shared" si="847"/>
        <v>14</v>
      </c>
      <c r="R9085" s="1">
        <f t="shared" si="848"/>
        <v>338133.08</v>
      </c>
      <c r="S9085" s="1">
        <f t="shared" si="849"/>
        <v>1</v>
      </c>
      <c r="T9085" s="1" t="str">
        <f t="shared" si="850"/>
        <v>66+</v>
      </c>
      <c r="U9085" s="1" t="str">
        <f t="shared" si="851"/>
        <v>Unknown</v>
      </c>
    </row>
    <row r="9086" spans="1:21">
      <c r="A9086" s="1">
        <v>9085</v>
      </c>
      <c r="B9086" s="1">
        <v>32</v>
      </c>
      <c r="C9086" s="1" t="s">
        <v>29</v>
      </c>
      <c r="D9086" s="2">
        <v>45250</v>
      </c>
      <c r="E9086" s="2">
        <v>45257</v>
      </c>
      <c r="F9086" s="1" t="s">
        <v>52</v>
      </c>
      <c r="G9086" s="1" t="s">
        <v>22</v>
      </c>
      <c r="H9086" s="1" t="s">
        <v>37</v>
      </c>
      <c r="I9086" s="1">
        <v>253014.86</v>
      </c>
      <c r="J9086" s="1" t="s">
        <v>17</v>
      </c>
      <c r="K9086" s="1" t="s">
        <v>25</v>
      </c>
      <c r="N9086" s="3" t="str">
        <f>IF(LEFT(LOWER(C9086),1)="m","Male",IF(LEFT(LOWER(C9086),1)="f","Female","Unknown"))</f>
        <v>Female</v>
      </c>
      <c r="O9086" s="4" t="str">
        <f>IF(TRIM(LOWER(F9086))="neuro","Neurology",IF(TRIM(LOWER(F9086))="Neurology","Neurology",IF(TRIM(LOWER(F9086))="general ward","General",IF(TRIM(LOWER(F9086))="general","General",IF(TRIM(LOWER(F9086))="cardiology","Cardiology",IF(TRIM(LOWER(F9086))="Cardiology","Cardiology",IF(TRIM(LOWER(F9086))="Peads","Pediatrics",IF(TRIM(LOWER(F9086))="Pediatrics","Pediatrics",IF(TRIM(LOWER(F9086))="orthopedics","Orthopedics",IF(TRIM(LOWER(F9086))="Neurology","Neurology",IF(TRIM(LOWER(F9086))="Oncology","Oncology")))))))))))</f>
        <v>Oncology</v>
      </c>
      <c r="P9086" s="3" t="str">
        <f t="shared" si="846"/>
        <v>Government</v>
      </c>
      <c r="Q9086" s="5">
        <f t="shared" si="847"/>
        <v>7</v>
      </c>
      <c r="R9086" s="1">
        <f t="shared" si="848"/>
        <v>253014.86</v>
      </c>
      <c r="S9086" s="1">
        <f t="shared" si="849"/>
        <v>1</v>
      </c>
      <c r="T9086" s="1" t="str">
        <f t="shared" si="850"/>
        <v>18-35</v>
      </c>
      <c r="U9086" s="1" t="str">
        <f t="shared" si="851"/>
        <v>Yes</v>
      </c>
    </row>
    <row r="9087" spans="1:21">
      <c r="A9087" s="1">
        <v>9086</v>
      </c>
      <c r="B9087" s="1">
        <v>91</v>
      </c>
      <c r="C9087" s="1" t="s">
        <v>29</v>
      </c>
      <c r="D9087" s="2">
        <v>45104</v>
      </c>
      <c r="E9087" s="2">
        <v>45116</v>
      </c>
      <c r="F9087" s="1" t="s">
        <v>49</v>
      </c>
      <c r="G9087" s="1" t="s">
        <v>41</v>
      </c>
      <c r="I9087" s="1">
        <v>117104.23</v>
      </c>
      <c r="J9087" s="1" t="s">
        <v>42</v>
      </c>
      <c r="K9087" s="1" t="s">
        <v>20</v>
      </c>
      <c r="N9087" s="3" t="str">
        <f>IF(LEFT(LOWER(C9087),1)="m","Male",IF(LEFT(LOWER(C9087),1)="f","Female","Unknown"))</f>
        <v>Female</v>
      </c>
      <c r="O9087" s="4" t="str">
        <f>IF(TRIM(LOWER(F9087))="neuro","Neurology",IF(TRIM(LOWER(F9087))="Neurology","Neurology",IF(TRIM(LOWER(F9087))="general ward","General",IF(TRIM(LOWER(F9087))="general","General",IF(TRIM(LOWER(F9087))="cardiology","Cardiology",IF(TRIM(LOWER(F9087))="Cardiology","Cardiology",IF(TRIM(LOWER(F9087))="Peads","Pediatrics",IF(TRIM(LOWER(F9087))="Pediatrics","Pediatrics",IF(TRIM(LOWER(F9087))="orthopedics","Orthopedics",IF(TRIM(LOWER(F9087))="Neurology","Neurology",IF(TRIM(LOWER(F9087))="Oncology","Oncology")))))))))))</f>
        <v>Oncology</v>
      </c>
      <c r="P9087" s="3" t="str">
        <f t="shared" si="846"/>
        <v>Unknown</v>
      </c>
      <c r="Q9087" s="5">
        <f t="shared" si="847"/>
        <v>12</v>
      </c>
      <c r="R9087" s="1">
        <f t="shared" si="848"/>
        <v>117104.23</v>
      </c>
      <c r="S9087" s="1">
        <f t="shared" si="849"/>
        <v>0</v>
      </c>
      <c r="T9087" s="1" t="str">
        <f t="shared" si="850"/>
        <v>66+</v>
      </c>
      <c r="U9087" s="1" t="str">
        <f t="shared" si="851"/>
        <v>No</v>
      </c>
    </row>
    <row r="9088" spans="1:21">
      <c r="A9088" s="1">
        <v>9087</v>
      </c>
      <c r="B9088" s="1">
        <v>75</v>
      </c>
      <c r="C9088" s="1" t="s">
        <v>27</v>
      </c>
      <c r="D9088" s="2">
        <v>45375</v>
      </c>
      <c r="E9088" s="2">
        <v>45382</v>
      </c>
      <c r="F9088" s="1" t="s">
        <v>50</v>
      </c>
      <c r="G9088" s="1" t="s">
        <v>36</v>
      </c>
      <c r="H9088" s="1" t="s">
        <v>37</v>
      </c>
      <c r="I9088" s="1">
        <v>153956.16</v>
      </c>
      <c r="K9088" s="1" t="s">
        <v>42</v>
      </c>
      <c r="N9088" s="3" t="str">
        <f>IF(LEFT(LOWER(C9088),1)="m","Male",IF(LEFT(LOWER(C9088),1)="f","Female","Unknown"))</f>
        <v>Male</v>
      </c>
      <c r="O9088" s="4" t="str">
        <f>IF(TRIM(LOWER(F9088))="neuro","Neurology",IF(TRIM(LOWER(F9088))="Neurology","Neurology",IF(TRIM(LOWER(F9088))="general ward","General",IF(TRIM(LOWER(F9088))="general","General",IF(TRIM(LOWER(F9088))="cardiology","Cardiology",IF(TRIM(LOWER(F9088))="Cardiology","Cardiology",IF(TRIM(LOWER(F9088))="Peads","Pediatrics",IF(TRIM(LOWER(F9088))="Pediatrics","Pediatrics",IF(TRIM(LOWER(F9088))="orthopedics","Orthopedics",IF(TRIM(LOWER(F9088))="Neurology","Neurology",IF(TRIM(LOWER(F9088))="Oncology","Oncology")))))))))))</f>
        <v>Cardiology</v>
      </c>
      <c r="P9088" s="3" t="str">
        <f t="shared" si="846"/>
        <v>Government</v>
      </c>
      <c r="Q9088" s="5">
        <f t="shared" si="847"/>
        <v>7</v>
      </c>
      <c r="R9088" s="1">
        <f t="shared" si="848"/>
        <v>153956.16</v>
      </c>
      <c r="S9088" s="1">
        <f t="shared" si="849"/>
        <v>0</v>
      </c>
      <c r="T9088" s="1" t="str">
        <f t="shared" si="850"/>
        <v>66+</v>
      </c>
      <c r="U9088" s="1" t="str">
        <f t="shared" si="851"/>
        <v>Unknown</v>
      </c>
    </row>
    <row r="9089" spans="1:21">
      <c r="A9089" s="1">
        <v>9088</v>
      </c>
      <c r="B9089" s="1">
        <v>91</v>
      </c>
      <c r="C9089" s="1" t="s">
        <v>18</v>
      </c>
      <c r="D9089" s="2">
        <v>45021</v>
      </c>
      <c r="E9089" s="2">
        <v>45037</v>
      </c>
      <c r="F9089" s="1" t="s">
        <v>52</v>
      </c>
      <c r="G9089" s="1" t="s">
        <v>22</v>
      </c>
      <c r="H9089" s="1" t="s">
        <v>51</v>
      </c>
      <c r="I9089" s="1">
        <v>115732.56</v>
      </c>
      <c r="J9089" s="1" t="s">
        <v>16</v>
      </c>
      <c r="K9089" s="1" t="s">
        <v>17</v>
      </c>
      <c r="N9089" s="3" t="str">
        <f>IF(LEFT(LOWER(C9089),1)="m","Male",IF(LEFT(LOWER(C9089),1)="f","Female","Unknown"))</f>
        <v>Male</v>
      </c>
      <c r="O9089" s="4" t="str">
        <f>IF(TRIM(LOWER(F9089))="neuro","Neurology",IF(TRIM(LOWER(F9089))="Neurology","Neurology",IF(TRIM(LOWER(F9089))="general ward","General",IF(TRIM(LOWER(F9089))="general","General",IF(TRIM(LOWER(F9089))="cardiology","Cardiology",IF(TRIM(LOWER(F9089))="Cardiology","Cardiology",IF(TRIM(LOWER(F9089))="Peads","Pediatrics",IF(TRIM(LOWER(F9089))="Pediatrics","Pediatrics",IF(TRIM(LOWER(F9089))="orthopedics","Orthopedics",IF(TRIM(LOWER(F9089))="Neurology","Neurology",IF(TRIM(LOWER(F9089))="Oncology","Oncology")))))))))))</f>
        <v>Oncology</v>
      </c>
      <c r="P9089" s="3" t="str">
        <f t="shared" si="846"/>
        <v>Government</v>
      </c>
      <c r="Q9089" s="5">
        <f t="shared" si="847"/>
        <v>16</v>
      </c>
      <c r="R9089" s="1">
        <f t="shared" si="848"/>
        <v>115732.56</v>
      </c>
      <c r="S9089" s="1">
        <f t="shared" si="849"/>
        <v>1</v>
      </c>
      <c r="T9089" s="1" t="str">
        <f t="shared" si="850"/>
        <v>66+</v>
      </c>
      <c r="U9089" s="1" t="str">
        <f t="shared" si="851"/>
        <v>Yes</v>
      </c>
    </row>
    <row r="9090" spans="1:21">
      <c r="A9090" s="1">
        <v>9089</v>
      </c>
      <c r="B9090" s="1">
        <v>51</v>
      </c>
      <c r="C9090" s="1" t="s">
        <v>18</v>
      </c>
      <c r="D9090" s="2">
        <v>45296</v>
      </c>
      <c r="E9090" s="2">
        <v>45302</v>
      </c>
      <c r="F9090" s="1" t="s">
        <v>21</v>
      </c>
      <c r="G9090" s="1" t="s">
        <v>33</v>
      </c>
      <c r="H9090" s="1" t="s">
        <v>47</v>
      </c>
      <c r="I9090" s="1">
        <v>18713.740000000002</v>
      </c>
      <c r="K9090" s="1" t="s">
        <v>42</v>
      </c>
      <c r="N9090" s="3" t="str">
        <f>IF(LEFT(LOWER(C9090),1)="m","Male",IF(LEFT(LOWER(C9090),1)="f","Female","Unknown"))</f>
        <v>Male</v>
      </c>
      <c r="O9090" s="4" t="str">
        <f>IF(TRIM(LOWER(F9090))="neuro","Neurology",IF(TRIM(LOWER(F9090))="Neurology","Neurology",IF(TRIM(LOWER(F9090))="general ward","General",IF(TRIM(LOWER(F9090))="general","General",IF(TRIM(LOWER(F9090))="cardiology","Cardiology",IF(TRIM(LOWER(F9090))="Cardiology","Cardiology",IF(TRIM(LOWER(F9090))="Peads","Pediatrics",IF(TRIM(LOWER(F9090))="Pediatrics","Pediatrics",IF(TRIM(LOWER(F9090))="orthopedics","Orthopedics",IF(TRIM(LOWER(F9090))="Neurology","Neurology",IF(TRIM(LOWER(F9090))="Oncology","Oncology")))))))))))</f>
        <v>General</v>
      </c>
      <c r="P9090" s="3" t="str">
        <f t="shared" si="846"/>
        <v>Self</v>
      </c>
      <c r="Q9090" s="5">
        <f t="shared" si="847"/>
        <v>6</v>
      </c>
      <c r="R9090" s="1">
        <f t="shared" si="848"/>
        <v>18713.740000000002</v>
      </c>
      <c r="S9090" s="1">
        <f t="shared" si="849"/>
        <v>0</v>
      </c>
      <c r="T9090" s="1" t="str">
        <f t="shared" si="850"/>
        <v>51-65</v>
      </c>
      <c r="U9090" s="1" t="str">
        <f t="shared" si="851"/>
        <v>Unknown</v>
      </c>
    </row>
    <row r="9091" spans="1:21">
      <c r="A9091" s="1">
        <v>9090</v>
      </c>
      <c r="B9091" s="1">
        <v>30</v>
      </c>
      <c r="C9091" s="1" t="s">
        <v>12</v>
      </c>
      <c r="D9091" s="2">
        <v>44932</v>
      </c>
      <c r="E9091" s="2">
        <v>44943</v>
      </c>
      <c r="F9091" s="1" t="s">
        <v>19</v>
      </c>
      <c r="G9091" s="1" t="s">
        <v>22</v>
      </c>
      <c r="H9091" s="1" t="s">
        <v>39</v>
      </c>
      <c r="I9091" s="1">
        <v>288935.78999999998</v>
      </c>
      <c r="J9091" s="1" t="s">
        <v>42</v>
      </c>
      <c r="K9091" s="1" t="s">
        <v>17</v>
      </c>
      <c r="N9091" s="3" t="str">
        <f>IF(LEFT(LOWER(C9091),1)="m","Male",IF(LEFT(LOWER(C9091),1)="f","Female","Unknown"))</f>
        <v>Unknown</v>
      </c>
      <c r="O9091" s="4" t="str">
        <f>IF(TRIM(LOWER(F9091))="neuro","Neurology",IF(TRIM(LOWER(F9091))="Neurology","Neurology",IF(TRIM(LOWER(F9091))="general ward","General",IF(TRIM(LOWER(F9091))="general","General",IF(TRIM(LOWER(F9091))="cardiology","Cardiology",IF(TRIM(LOWER(F9091))="Cardiology","Cardiology",IF(TRIM(LOWER(F9091))="Peads","Pediatrics",IF(TRIM(LOWER(F9091))="Pediatrics","Pediatrics",IF(TRIM(LOWER(F9091))="orthopedics","Orthopedics",IF(TRIM(LOWER(F9091))="Neurology","Neurology",IF(TRIM(LOWER(F9091))="Oncology","Oncology")))))))))))</f>
        <v>General</v>
      </c>
      <c r="P9091" s="3" t="str">
        <f t="shared" ref="P9091:P9154" si="852">IF(LOWER(G9091)="private","Private",
IF(LOWER(G9091)="govt","Government",
IF(LOWER(G9091)="government","Government",
IF(LOWER(G9091)="self","Self","Unknown"))))</f>
        <v>Government</v>
      </c>
      <c r="Q9091" s="5">
        <f t="shared" ref="Q9091:Q9154" si="853">IF(E9091&lt;D9091,"",E9091-D9091)</f>
        <v>11</v>
      </c>
      <c r="R9091" s="1">
        <f t="shared" ref="R9091:R9154" si="854">IF(I9091&lt;0,"",I9091)</f>
        <v>288935.78999999998</v>
      </c>
      <c r="S9091" s="1">
        <f t="shared" ref="S9091:S9154" si="855">IF(OR(K9091="Yes",K9091="YES",K9091="Y"),1,0)</f>
        <v>1</v>
      </c>
      <c r="T9091" s="1" t="str">
        <f t="shared" ref="T9091:T9154" si="856">IF(B9091&lt;18,"0-17",                                                  IF(B9091&lt;36,"18-35",
IF(B9091&lt;51,"36-50",
IF(B9091&lt;66,"51-65","66+"))))</f>
        <v>18-35</v>
      </c>
      <c r="U9091" s="1" t="str">
        <f t="shared" ref="U9091:U9154" si="857">IF(OR(TRIM(UPPER(J9091))="YES",TRIM(UPPER(J9091))="Y"),"Yes",
IF(OR(TRIM(UPPER(J9091))="NO",TRIM(UPPER(J9091))="N"),"No","Unknown"))</f>
        <v>No</v>
      </c>
    </row>
    <row r="9092" spans="1:21">
      <c r="A9092" s="1">
        <v>9091</v>
      </c>
      <c r="B9092" s="1">
        <v>45</v>
      </c>
      <c r="C9092" s="1" t="s">
        <v>18</v>
      </c>
      <c r="D9092" s="2">
        <v>45458</v>
      </c>
      <c r="E9092" s="2">
        <v>45467</v>
      </c>
      <c r="F9092" s="1" t="s">
        <v>19</v>
      </c>
      <c r="G9092" s="1" t="s">
        <v>33</v>
      </c>
      <c r="H9092" s="1" t="s">
        <v>51</v>
      </c>
      <c r="I9092" s="1">
        <v>326935.02</v>
      </c>
      <c r="J9092" s="1" t="s">
        <v>25</v>
      </c>
      <c r="K9092" s="1" t="s">
        <v>42</v>
      </c>
      <c r="N9092" s="3" t="str">
        <f>IF(LEFT(LOWER(C9092),1)="m","Male",IF(LEFT(LOWER(C9092),1)="f","Female","Unknown"))</f>
        <v>Male</v>
      </c>
      <c r="O9092" s="4" t="str">
        <f>IF(TRIM(LOWER(F9092))="neuro","Neurology",IF(TRIM(LOWER(F9092))="Neurology","Neurology",IF(TRIM(LOWER(F9092))="general ward","General",IF(TRIM(LOWER(F9092))="general","General",IF(TRIM(LOWER(F9092))="cardiology","Cardiology",IF(TRIM(LOWER(F9092))="Cardiology","Cardiology",IF(TRIM(LOWER(F9092))="Peads","Pediatrics",IF(TRIM(LOWER(F9092))="Pediatrics","Pediatrics",IF(TRIM(LOWER(F9092))="orthopedics","Orthopedics",IF(TRIM(LOWER(F9092))="Neurology","Neurology",IF(TRIM(LOWER(F9092))="Oncology","Oncology")))))))))))</f>
        <v>General</v>
      </c>
      <c r="P9092" s="3" t="str">
        <f t="shared" si="852"/>
        <v>Self</v>
      </c>
      <c r="Q9092" s="5">
        <f t="shared" si="853"/>
        <v>9</v>
      </c>
      <c r="R9092" s="1">
        <f t="shared" si="854"/>
        <v>326935.02</v>
      </c>
      <c r="S9092" s="1">
        <f t="shared" si="855"/>
        <v>0</v>
      </c>
      <c r="T9092" s="1" t="str">
        <f t="shared" si="856"/>
        <v>36-50</v>
      </c>
      <c r="U9092" s="1" t="str">
        <f t="shared" si="857"/>
        <v>Yes</v>
      </c>
    </row>
    <row r="9093" spans="1:21">
      <c r="A9093" s="1">
        <v>9092</v>
      </c>
      <c r="B9093" s="1">
        <v>75</v>
      </c>
      <c r="C9093" s="1" t="s">
        <v>44</v>
      </c>
      <c r="D9093" s="2">
        <v>45585</v>
      </c>
      <c r="E9093" s="2">
        <v>45602</v>
      </c>
      <c r="F9093" s="1" t="s">
        <v>49</v>
      </c>
      <c r="G9093" s="1" t="s">
        <v>46</v>
      </c>
      <c r="H9093" s="1" t="s">
        <v>39</v>
      </c>
      <c r="I9093" s="1">
        <v>150028.19</v>
      </c>
      <c r="J9093" s="1" t="s">
        <v>24</v>
      </c>
      <c r="K9093" s="1" t="s">
        <v>16</v>
      </c>
      <c r="N9093" s="3" t="str">
        <f>IF(LEFT(LOWER(C9093),1)="m","Male",IF(LEFT(LOWER(C9093),1)="f","Female","Unknown"))</f>
        <v>Female</v>
      </c>
      <c r="O9093" s="4" t="str">
        <f>IF(TRIM(LOWER(F9093))="neuro","Neurology",IF(TRIM(LOWER(F9093))="Neurology","Neurology",IF(TRIM(LOWER(F9093))="general ward","General",IF(TRIM(LOWER(F9093))="general","General",IF(TRIM(LOWER(F9093))="cardiology","Cardiology",IF(TRIM(LOWER(F9093))="Cardiology","Cardiology",IF(TRIM(LOWER(F9093))="Peads","Pediatrics",IF(TRIM(LOWER(F9093))="Pediatrics","Pediatrics",IF(TRIM(LOWER(F9093))="orthopedics","Orthopedics",IF(TRIM(LOWER(F9093))="Neurology","Neurology",IF(TRIM(LOWER(F9093))="Oncology","Oncology")))))))))))</f>
        <v>Oncology</v>
      </c>
      <c r="P9093" s="3" t="str">
        <f t="shared" si="852"/>
        <v>Self</v>
      </c>
      <c r="Q9093" s="5">
        <f t="shared" si="853"/>
        <v>17</v>
      </c>
      <c r="R9093" s="1">
        <f t="shared" si="854"/>
        <v>150028.19</v>
      </c>
      <c r="S9093" s="1">
        <f t="shared" si="855"/>
        <v>1</v>
      </c>
      <c r="T9093" s="1" t="str">
        <f t="shared" si="856"/>
        <v>66+</v>
      </c>
      <c r="U9093" s="1" t="str">
        <f t="shared" si="857"/>
        <v>No</v>
      </c>
    </row>
    <row r="9094" spans="1:21">
      <c r="A9094" s="1">
        <v>9093</v>
      </c>
      <c r="B9094" s="1">
        <v>35</v>
      </c>
      <c r="C9094" s="1" t="s">
        <v>29</v>
      </c>
      <c r="D9094" s="2">
        <v>45436</v>
      </c>
      <c r="E9094" s="2">
        <v>45446</v>
      </c>
      <c r="F9094" s="1" t="s">
        <v>50</v>
      </c>
      <c r="G9094" s="1" t="s">
        <v>46</v>
      </c>
      <c r="H9094" s="1" t="s">
        <v>15</v>
      </c>
      <c r="I9094" s="1">
        <v>239404.47</v>
      </c>
      <c r="J9094" s="1" t="s">
        <v>16</v>
      </c>
      <c r="K9094" s="1" t="s">
        <v>20</v>
      </c>
      <c r="N9094" s="3" t="str">
        <f>IF(LEFT(LOWER(C9094),1)="m","Male",IF(LEFT(LOWER(C9094),1)="f","Female","Unknown"))</f>
        <v>Female</v>
      </c>
      <c r="O9094" s="4" t="str">
        <f>IF(TRIM(LOWER(F9094))="neuro","Neurology",IF(TRIM(LOWER(F9094))="Neurology","Neurology",IF(TRIM(LOWER(F9094))="general ward","General",IF(TRIM(LOWER(F9094))="general","General",IF(TRIM(LOWER(F9094))="cardiology","Cardiology",IF(TRIM(LOWER(F9094))="Cardiology","Cardiology",IF(TRIM(LOWER(F9094))="Peads","Pediatrics",IF(TRIM(LOWER(F9094))="Pediatrics","Pediatrics",IF(TRIM(LOWER(F9094))="orthopedics","Orthopedics",IF(TRIM(LOWER(F9094))="Neurology","Neurology",IF(TRIM(LOWER(F9094))="Oncology","Oncology")))))))))))</f>
        <v>Cardiology</v>
      </c>
      <c r="P9094" s="3" t="str">
        <f t="shared" si="852"/>
        <v>Self</v>
      </c>
      <c r="Q9094" s="5">
        <f t="shared" si="853"/>
        <v>10</v>
      </c>
      <c r="R9094" s="1">
        <f t="shared" si="854"/>
        <v>239404.47</v>
      </c>
      <c r="S9094" s="1">
        <f t="shared" si="855"/>
        <v>0</v>
      </c>
      <c r="T9094" s="1" t="str">
        <f t="shared" si="856"/>
        <v>18-35</v>
      </c>
      <c r="U9094" s="1" t="str">
        <f t="shared" si="857"/>
        <v>Yes</v>
      </c>
    </row>
    <row r="9095" spans="1:21">
      <c r="A9095" s="1">
        <v>9094</v>
      </c>
      <c r="B9095" s="1">
        <v>48</v>
      </c>
      <c r="C9095" s="1" t="s">
        <v>44</v>
      </c>
      <c r="D9095" s="2">
        <v>45164</v>
      </c>
      <c r="E9095" s="2">
        <v>45179</v>
      </c>
      <c r="F9095" s="1" t="s">
        <v>30</v>
      </c>
      <c r="G9095" s="1" t="s">
        <v>36</v>
      </c>
      <c r="H9095" s="1" t="s">
        <v>47</v>
      </c>
      <c r="I9095" s="1">
        <v>192207.61</v>
      </c>
      <c r="K9095" s="1" t="s">
        <v>42</v>
      </c>
      <c r="N9095" s="3" t="str">
        <f>IF(LEFT(LOWER(C9095),1)="m","Male",IF(LEFT(LOWER(C9095),1)="f","Female","Unknown"))</f>
        <v>Female</v>
      </c>
      <c r="O9095" s="4" t="str">
        <f>IF(TRIM(LOWER(F9095))="neuro","Neurology",IF(TRIM(LOWER(F9095))="Neurology","Neurology",IF(TRIM(LOWER(F9095))="general ward","General",IF(TRIM(LOWER(F9095))="general","General",IF(TRIM(LOWER(F9095))="cardiology","Cardiology",IF(TRIM(LOWER(F9095))="Cardiology","Cardiology",IF(TRIM(LOWER(F9095))="Peads","Pediatrics",IF(TRIM(LOWER(F9095))="Pediatrics","Pediatrics",IF(TRIM(LOWER(F9095))="orthopedics","Orthopedics",IF(TRIM(LOWER(F9095))="Neurology","Neurology",IF(TRIM(LOWER(F9095))="Oncology","Oncology")))))))))))</f>
        <v>Pediatrics</v>
      </c>
      <c r="P9095" s="3" t="str">
        <f t="shared" si="852"/>
        <v>Government</v>
      </c>
      <c r="Q9095" s="5">
        <f t="shared" si="853"/>
        <v>15</v>
      </c>
      <c r="R9095" s="1">
        <f t="shared" si="854"/>
        <v>192207.61</v>
      </c>
      <c r="S9095" s="1">
        <f t="shared" si="855"/>
        <v>0</v>
      </c>
      <c r="T9095" s="1" t="str">
        <f t="shared" si="856"/>
        <v>36-50</v>
      </c>
      <c r="U9095" s="1" t="str">
        <f t="shared" si="857"/>
        <v>Unknown</v>
      </c>
    </row>
    <row r="9096" spans="1:21">
      <c r="A9096" s="1">
        <v>9095</v>
      </c>
      <c r="B9096" s="1">
        <v>89</v>
      </c>
      <c r="C9096" s="1" t="s">
        <v>18</v>
      </c>
      <c r="D9096" s="2">
        <v>45482</v>
      </c>
      <c r="E9096" s="2">
        <v>45499</v>
      </c>
      <c r="F9096" s="1" t="s">
        <v>21</v>
      </c>
      <c r="G9096" s="1" t="s">
        <v>22</v>
      </c>
      <c r="H9096" s="1" t="s">
        <v>48</v>
      </c>
      <c r="I9096" s="1">
        <v>129035.23</v>
      </c>
      <c r="J9096" s="1" t="s">
        <v>17</v>
      </c>
      <c r="K9096" s="1" t="s">
        <v>42</v>
      </c>
      <c r="N9096" s="3" t="str">
        <f>IF(LEFT(LOWER(C9096),1)="m","Male",IF(LEFT(LOWER(C9096),1)="f","Female","Unknown"))</f>
        <v>Male</v>
      </c>
      <c r="O9096" s="4" t="str">
        <f>IF(TRIM(LOWER(F9096))="neuro","Neurology",IF(TRIM(LOWER(F9096))="Neurology","Neurology",IF(TRIM(LOWER(F9096))="general ward","General",IF(TRIM(LOWER(F9096))="general","General",IF(TRIM(LOWER(F9096))="cardiology","Cardiology",IF(TRIM(LOWER(F9096))="Cardiology","Cardiology",IF(TRIM(LOWER(F9096))="Peads","Pediatrics",IF(TRIM(LOWER(F9096))="Pediatrics","Pediatrics",IF(TRIM(LOWER(F9096))="orthopedics","Orthopedics",IF(TRIM(LOWER(F9096))="Neurology","Neurology",IF(TRIM(LOWER(F9096))="Oncology","Oncology")))))))))))</f>
        <v>General</v>
      </c>
      <c r="P9096" s="3" t="str">
        <f t="shared" si="852"/>
        <v>Government</v>
      </c>
      <c r="Q9096" s="5">
        <f t="shared" si="853"/>
        <v>17</v>
      </c>
      <c r="R9096" s="1">
        <f t="shared" si="854"/>
        <v>129035.23</v>
      </c>
      <c r="S9096" s="1">
        <f t="shared" si="855"/>
        <v>0</v>
      </c>
      <c r="T9096" s="1" t="str">
        <f t="shared" si="856"/>
        <v>66+</v>
      </c>
      <c r="U9096" s="1" t="str">
        <f t="shared" si="857"/>
        <v>Yes</v>
      </c>
    </row>
    <row r="9097" spans="1:21">
      <c r="A9097" s="1">
        <v>9096</v>
      </c>
      <c r="B9097" s="1">
        <v>88</v>
      </c>
      <c r="C9097" s="1" t="s">
        <v>29</v>
      </c>
      <c r="D9097" s="2">
        <v>45259</v>
      </c>
      <c r="E9097" s="2">
        <v>45274</v>
      </c>
      <c r="F9097" s="1" t="s">
        <v>19</v>
      </c>
      <c r="G9097" s="1" t="s">
        <v>46</v>
      </c>
      <c r="H9097" s="1" t="s">
        <v>48</v>
      </c>
      <c r="I9097" s="1">
        <v>293940.59000000003</v>
      </c>
      <c r="J9097" s="1" t="s">
        <v>24</v>
      </c>
      <c r="K9097" s="1" t="s">
        <v>20</v>
      </c>
      <c r="N9097" s="3" t="str">
        <f>IF(LEFT(LOWER(C9097),1)="m","Male",IF(LEFT(LOWER(C9097),1)="f","Female","Unknown"))</f>
        <v>Female</v>
      </c>
      <c r="O9097" s="4" t="str">
        <f>IF(TRIM(LOWER(F9097))="neuro","Neurology",IF(TRIM(LOWER(F9097))="Neurology","Neurology",IF(TRIM(LOWER(F9097))="general ward","General",IF(TRIM(LOWER(F9097))="general","General",IF(TRIM(LOWER(F9097))="cardiology","Cardiology",IF(TRIM(LOWER(F9097))="Cardiology","Cardiology",IF(TRIM(LOWER(F9097))="Peads","Pediatrics",IF(TRIM(LOWER(F9097))="Pediatrics","Pediatrics",IF(TRIM(LOWER(F9097))="orthopedics","Orthopedics",IF(TRIM(LOWER(F9097))="Neurology","Neurology",IF(TRIM(LOWER(F9097))="Oncology","Oncology")))))))))))</f>
        <v>General</v>
      </c>
      <c r="P9097" s="3" t="str">
        <f t="shared" si="852"/>
        <v>Self</v>
      </c>
      <c r="Q9097" s="5">
        <f t="shared" si="853"/>
        <v>15</v>
      </c>
      <c r="R9097" s="1">
        <f t="shared" si="854"/>
        <v>293940.59000000003</v>
      </c>
      <c r="S9097" s="1">
        <f t="shared" si="855"/>
        <v>0</v>
      </c>
      <c r="T9097" s="1" t="str">
        <f t="shared" si="856"/>
        <v>66+</v>
      </c>
      <c r="U9097" s="1" t="str">
        <f t="shared" si="857"/>
        <v>No</v>
      </c>
    </row>
    <row r="9098" spans="1:21">
      <c r="A9098" s="1">
        <v>9097</v>
      </c>
      <c r="B9098" s="1">
        <v>60</v>
      </c>
      <c r="C9098" s="1" t="s">
        <v>26</v>
      </c>
      <c r="D9098" s="2">
        <v>45058</v>
      </c>
      <c r="E9098" s="2">
        <v>45061</v>
      </c>
      <c r="F9098" s="1" t="s">
        <v>21</v>
      </c>
      <c r="G9098" s="1" t="s">
        <v>31</v>
      </c>
      <c r="H9098" s="1" t="s">
        <v>47</v>
      </c>
      <c r="I9098" s="1">
        <v>305289.90999999997</v>
      </c>
      <c r="J9098" s="1" t="s">
        <v>24</v>
      </c>
      <c r="K9098" s="1" t="s">
        <v>16</v>
      </c>
      <c r="N9098" s="3" t="str">
        <f>IF(LEFT(LOWER(C9098),1)="m","Male",IF(LEFT(LOWER(C9098),1)="f","Female","Unknown"))</f>
        <v>Female</v>
      </c>
      <c r="O9098" s="4" t="str">
        <f>IF(TRIM(LOWER(F9098))="neuro","Neurology",IF(TRIM(LOWER(F9098))="Neurology","Neurology",IF(TRIM(LOWER(F9098))="general ward","General",IF(TRIM(LOWER(F9098))="general","General",IF(TRIM(LOWER(F9098))="cardiology","Cardiology",IF(TRIM(LOWER(F9098))="Cardiology","Cardiology",IF(TRIM(LOWER(F9098))="Peads","Pediatrics",IF(TRIM(LOWER(F9098))="Pediatrics","Pediatrics",IF(TRIM(LOWER(F9098))="orthopedics","Orthopedics",IF(TRIM(LOWER(F9098))="Neurology","Neurology",IF(TRIM(LOWER(F9098))="Oncology","Oncology")))))))))))</f>
        <v>General</v>
      </c>
      <c r="P9098" s="3" t="str">
        <f t="shared" si="852"/>
        <v>Private</v>
      </c>
      <c r="Q9098" s="5">
        <f t="shared" si="853"/>
        <v>3</v>
      </c>
      <c r="R9098" s="1">
        <f t="shared" si="854"/>
        <v>305289.90999999997</v>
      </c>
      <c r="S9098" s="1">
        <f t="shared" si="855"/>
        <v>1</v>
      </c>
      <c r="T9098" s="1" t="str">
        <f t="shared" si="856"/>
        <v>51-65</v>
      </c>
      <c r="U9098" s="1" t="str">
        <f t="shared" si="857"/>
        <v>No</v>
      </c>
    </row>
    <row r="9099" spans="1:21">
      <c r="A9099" s="1">
        <v>9098</v>
      </c>
      <c r="B9099" s="1">
        <v>24</v>
      </c>
      <c r="C9099" s="1" t="s">
        <v>18</v>
      </c>
      <c r="D9099" s="2">
        <v>45544</v>
      </c>
      <c r="E9099" s="2">
        <v>45555</v>
      </c>
      <c r="F9099" s="1" t="s">
        <v>21</v>
      </c>
      <c r="G9099" s="1" t="s">
        <v>31</v>
      </c>
      <c r="H9099" s="1" t="s">
        <v>51</v>
      </c>
      <c r="I9099" s="1">
        <v>129612.48</v>
      </c>
      <c r="J9099" s="1" t="s">
        <v>24</v>
      </c>
      <c r="K9099" s="1" t="s">
        <v>42</v>
      </c>
      <c r="N9099" s="3" t="str">
        <f>IF(LEFT(LOWER(C9099),1)="m","Male",IF(LEFT(LOWER(C9099),1)="f","Female","Unknown"))</f>
        <v>Male</v>
      </c>
      <c r="O9099" s="4" t="str">
        <f>IF(TRIM(LOWER(F9099))="neuro","Neurology",IF(TRIM(LOWER(F9099))="Neurology","Neurology",IF(TRIM(LOWER(F9099))="general ward","General",IF(TRIM(LOWER(F9099))="general","General",IF(TRIM(LOWER(F9099))="cardiology","Cardiology",IF(TRIM(LOWER(F9099))="Cardiology","Cardiology",IF(TRIM(LOWER(F9099))="Peads","Pediatrics",IF(TRIM(LOWER(F9099))="Pediatrics","Pediatrics",IF(TRIM(LOWER(F9099))="orthopedics","Orthopedics",IF(TRIM(LOWER(F9099))="Neurology","Neurology",IF(TRIM(LOWER(F9099))="Oncology","Oncology")))))))))))</f>
        <v>General</v>
      </c>
      <c r="P9099" s="3" t="str">
        <f t="shared" si="852"/>
        <v>Private</v>
      </c>
      <c r="Q9099" s="5">
        <f t="shared" si="853"/>
        <v>11</v>
      </c>
      <c r="R9099" s="1">
        <f t="shared" si="854"/>
        <v>129612.48</v>
      </c>
      <c r="S9099" s="1">
        <f t="shared" si="855"/>
        <v>0</v>
      </c>
      <c r="T9099" s="1" t="str">
        <f t="shared" si="856"/>
        <v>18-35</v>
      </c>
      <c r="U9099" s="1" t="str">
        <f t="shared" si="857"/>
        <v>No</v>
      </c>
    </row>
    <row r="9100" spans="1:21">
      <c r="A9100" s="1">
        <v>9099</v>
      </c>
      <c r="B9100" s="1">
        <v>14</v>
      </c>
      <c r="C9100" s="1" t="s">
        <v>12</v>
      </c>
      <c r="D9100" s="2">
        <v>45099</v>
      </c>
      <c r="E9100" s="2">
        <v>45107</v>
      </c>
      <c r="F9100" s="1" t="s">
        <v>49</v>
      </c>
      <c r="G9100" s="1" t="s">
        <v>22</v>
      </c>
      <c r="H9100" s="1" t="s">
        <v>39</v>
      </c>
      <c r="I9100" s="1">
        <v>140511.57</v>
      </c>
      <c r="J9100" s="1" t="s">
        <v>17</v>
      </c>
      <c r="K9100" s="1" t="s">
        <v>42</v>
      </c>
      <c r="N9100" s="3" t="str">
        <f>IF(LEFT(LOWER(C9100),1)="m","Male",IF(LEFT(LOWER(C9100),1)="f","Female","Unknown"))</f>
        <v>Unknown</v>
      </c>
      <c r="O9100" s="4" t="str">
        <f>IF(TRIM(LOWER(F9100))="neuro","Neurology",IF(TRIM(LOWER(F9100))="Neurology","Neurology",IF(TRIM(LOWER(F9100))="general ward","General",IF(TRIM(LOWER(F9100))="general","General",IF(TRIM(LOWER(F9100))="cardiology","Cardiology",IF(TRIM(LOWER(F9100))="Cardiology","Cardiology",IF(TRIM(LOWER(F9100))="Peads","Pediatrics",IF(TRIM(LOWER(F9100))="Pediatrics","Pediatrics",IF(TRIM(LOWER(F9100))="orthopedics","Orthopedics",IF(TRIM(LOWER(F9100))="Neurology","Neurology",IF(TRIM(LOWER(F9100))="Oncology","Oncology")))))))))))</f>
        <v>Oncology</v>
      </c>
      <c r="P9100" s="3" t="str">
        <f t="shared" si="852"/>
        <v>Government</v>
      </c>
      <c r="Q9100" s="5">
        <f t="shared" si="853"/>
        <v>8</v>
      </c>
      <c r="R9100" s="1">
        <f t="shared" si="854"/>
        <v>140511.57</v>
      </c>
      <c r="S9100" s="1">
        <f t="shared" si="855"/>
        <v>0</v>
      </c>
      <c r="T9100" s="1" t="str">
        <f t="shared" si="856"/>
        <v>0-17</v>
      </c>
      <c r="U9100" s="1" t="str">
        <f t="shared" si="857"/>
        <v>Yes</v>
      </c>
    </row>
    <row r="9101" spans="1:21">
      <c r="A9101" s="1">
        <v>9100</v>
      </c>
      <c r="B9101" s="1">
        <v>52</v>
      </c>
      <c r="C9101" s="1" t="s">
        <v>18</v>
      </c>
      <c r="D9101" s="2">
        <v>45449</v>
      </c>
      <c r="E9101" s="2">
        <v>45464</v>
      </c>
      <c r="F9101" s="1" t="s">
        <v>30</v>
      </c>
      <c r="G9101" s="1" t="s">
        <v>46</v>
      </c>
      <c r="H9101" s="1" t="s">
        <v>37</v>
      </c>
      <c r="I9101" s="1">
        <v>294257.64</v>
      </c>
      <c r="J9101" s="1" t="s">
        <v>38</v>
      </c>
      <c r="K9101" s="1" t="s">
        <v>38</v>
      </c>
      <c r="N9101" s="3" t="str">
        <f>IF(LEFT(LOWER(C9101),1)="m","Male",IF(LEFT(LOWER(C9101),1)="f","Female","Unknown"))</f>
        <v>Male</v>
      </c>
      <c r="O9101" s="4" t="str">
        <f>IF(TRIM(LOWER(F9101))="neuro","Neurology",IF(TRIM(LOWER(F9101))="Neurology","Neurology",IF(TRIM(LOWER(F9101))="general ward","General",IF(TRIM(LOWER(F9101))="general","General",IF(TRIM(LOWER(F9101))="cardiology","Cardiology",IF(TRIM(LOWER(F9101))="Cardiology","Cardiology",IF(TRIM(LOWER(F9101))="Peads","Pediatrics",IF(TRIM(LOWER(F9101))="Pediatrics","Pediatrics",IF(TRIM(LOWER(F9101))="orthopedics","Orthopedics",IF(TRIM(LOWER(F9101))="Neurology","Neurology",IF(TRIM(LOWER(F9101))="Oncology","Oncology")))))))))))</f>
        <v>Pediatrics</v>
      </c>
      <c r="P9101" s="3" t="str">
        <f t="shared" si="852"/>
        <v>Self</v>
      </c>
      <c r="Q9101" s="5">
        <f t="shared" si="853"/>
        <v>15</v>
      </c>
      <c r="R9101" s="1">
        <f t="shared" si="854"/>
        <v>294257.64</v>
      </c>
      <c r="S9101" s="1">
        <f t="shared" si="855"/>
        <v>0</v>
      </c>
      <c r="T9101" s="1" t="str">
        <f t="shared" si="856"/>
        <v>51-65</v>
      </c>
      <c r="U9101" s="1" t="str">
        <f t="shared" si="857"/>
        <v>No</v>
      </c>
    </row>
    <row r="9102" spans="1:21">
      <c r="A9102" s="1">
        <v>9101</v>
      </c>
      <c r="B9102" s="1">
        <v>5</v>
      </c>
      <c r="C9102" s="1" t="s">
        <v>27</v>
      </c>
      <c r="D9102" s="2">
        <v>45257</v>
      </c>
      <c r="E9102" s="2">
        <v>45268</v>
      </c>
      <c r="F9102" s="1" t="s">
        <v>43</v>
      </c>
      <c r="G9102" s="1" t="s">
        <v>14</v>
      </c>
      <c r="H9102" s="1" t="s">
        <v>32</v>
      </c>
      <c r="I9102" s="1">
        <v>21850.7</v>
      </c>
      <c r="J9102" s="1" t="s">
        <v>42</v>
      </c>
      <c r="K9102" s="1" t="s">
        <v>17</v>
      </c>
      <c r="N9102" s="3" t="str">
        <f>IF(LEFT(LOWER(C9102),1)="m","Male",IF(LEFT(LOWER(C9102),1)="f","Female","Unknown"))</f>
        <v>Male</v>
      </c>
      <c r="O9102" s="4" t="str">
        <f>IF(TRIM(LOWER(F9102))="neuro","Neurology",IF(TRIM(LOWER(F9102))="Neurology","Neurology",IF(TRIM(LOWER(F9102))="general ward","General",IF(TRIM(LOWER(F9102))="general","General",IF(TRIM(LOWER(F9102))="cardiology","Cardiology",IF(TRIM(LOWER(F9102))="Cardiology","Cardiology",IF(TRIM(LOWER(F9102))="Peads","Pediatrics",IF(TRIM(LOWER(F9102))="Pediatrics","Pediatrics",IF(TRIM(LOWER(F9102))="orthopedics","Orthopedics",IF(TRIM(LOWER(F9102))="Neurology","Neurology",IF(TRIM(LOWER(F9102))="Oncology","Oncology")))))))))))</f>
        <v>Orthopedics</v>
      </c>
      <c r="P9102" s="3" t="str">
        <f t="shared" si="852"/>
        <v>Private</v>
      </c>
      <c r="Q9102" s="5">
        <f t="shared" si="853"/>
        <v>11</v>
      </c>
      <c r="R9102" s="1">
        <f t="shared" si="854"/>
        <v>21850.7</v>
      </c>
      <c r="S9102" s="1">
        <f t="shared" si="855"/>
        <v>1</v>
      </c>
      <c r="T9102" s="1" t="str">
        <f t="shared" si="856"/>
        <v>0-17</v>
      </c>
      <c r="U9102" s="1" t="str">
        <f t="shared" si="857"/>
        <v>No</v>
      </c>
    </row>
    <row r="9103" spans="1:21">
      <c r="A9103" s="1">
        <v>9102</v>
      </c>
      <c r="B9103" s="1">
        <v>35</v>
      </c>
      <c r="C9103" s="1" t="s">
        <v>27</v>
      </c>
      <c r="D9103" s="2">
        <v>44931</v>
      </c>
      <c r="E9103" s="2">
        <v>44943</v>
      </c>
      <c r="F9103" s="1" t="s">
        <v>19</v>
      </c>
      <c r="G9103" s="1" t="s">
        <v>33</v>
      </c>
      <c r="H9103" s="1" t="s">
        <v>51</v>
      </c>
      <c r="I9103" s="1">
        <v>321668.21999999997</v>
      </c>
      <c r="J9103" s="1" t="s">
        <v>38</v>
      </c>
      <c r="K9103" s="1" t="s">
        <v>42</v>
      </c>
      <c r="N9103" s="3" t="str">
        <f>IF(LEFT(LOWER(C9103),1)="m","Male",IF(LEFT(LOWER(C9103),1)="f","Female","Unknown"))</f>
        <v>Male</v>
      </c>
      <c r="O9103" s="4" t="str">
        <f>IF(TRIM(LOWER(F9103))="neuro","Neurology",IF(TRIM(LOWER(F9103))="Neurology","Neurology",IF(TRIM(LOWER(F9103))="general ward","General",IF(TRIM(LOWER(F9103))="general","General",IF(TRIM(LOWER(F9103))="cardiology","Cardiology",IF(TRIM(LOWER(F9103))="Cardiology","Cardiology",IF(TRIM(LOWER(F9103))="Peads","Pediatrics",IF(TRIM(LOWER(F9103))="Pediatrics","Pediatrics",IF(TRIM(LOWER(F9103))="orthopedics","Orthopedics",IF(TRIM(LOWER(F9103))="Neurology","Neurology",IF(TRIM(LOWER(F9103))="Oncology","Oncology")))))))))))</f>
        <v>General</v>
      </c>
      <c r="P9103" s="3" t="str">
        <f t="shared" si="852"/>
        <v>Self</v>
      </c>
      <c r="Q9103" s="5">
        <f t="shared" si="853"/>
        <v>12</v>
      </c>
      <c r="R9103" s="1">
        <f t="shared" si="854"/>
        <v>321668.21999999997</v>
      </c>
      <c r="S9103" s="1">
        <f t="shared" si="855"/>
        <v>0</v>
      </c>
      <c r="T9103" s="1" t="str">
        <f t="shared" si="856"/>
        <v>18-35</v>
      </c>
      <c r="U9103" s="1" t="str">
        <f t="shared" si="857"/>
        <v>No</v>
      </c>
    </row>
    <row r="9104" spans="1:21">
      <c r="A9104" s="1">
        <v>9103</v>
      </c>
      <c r="B9104" s="1">
        <v>63</v>
      </c>
      <c r="C9104" s="1" t="s">
        <v>27</v>
      </c>
      <c r="D9104" s="2">
        <v>45341</v>
      </c>
      <c r="E9104" s="2">
        <v>45349</v>
      </c>
      <c r="F9104" s="1" t="s">
        <v>50</v>
      </c>
      <c r="G9104" s="1" t="s">
        <v>41</v>
      </c>
      <c r="I9104" s="1">
        <v>86366.01</v>
      </c>
      <c r="J9104" s="1" t="s">
        <v>25</v>
      </c>
      <c r="K9104" s="1" t="s">
        <v>17</v>
      </c>
      <c r="N9104" s="3" t="str">
        <f>IF(LEFT(LOWER(C9104),1)="m","Male",IF(LEFT(LOWER(C9104),1)="f","Female","Unknown"))</f>
        <v>Male</v>
      </c>
      <c r="O9104" s="4" t="str">
        <f>IF(TRIM(LOWER(F9104))="neuro","Neurology",IF(TRIM(LOWER(F9104))="Neurology","Neurology",IF(TRIM(LOWER(F9104))="general ward","General",IF(TRIM(LOWER(F9104))="general","General",IF(TRIM(LOWER(F9104))="cardiology","Cardiology",IF(TRIM(LOWER(F9104))="Cardiology","Cardiology",IF(TRIM(LOWER(F9104))="Peads","Pediatrics",IF(TRIM(LOWER(F9104))="Pediatrics","Pediatrics",IF(TRIM(LOWER(F9104))="orthopedics","Orthopedics",IF(TRIM(LOWER(F9104))="Neurology","Neurology",IF(TRIM(LOWER(F9104))="Oncology","Oncology")))))))))))</f>
        <v>Cardiology</v>
      </c>
      <c r="P9104" s="3" t="str">
        <f t="shared" si="852"/>
        <v>Unknown</v>
      </c>
      <c r="Q9104" s="5">
        <f t="shared" si="853"/>
        <v>8</v>
      </c>
      <c r="R9104" s="1">
        <f t="shared" si="854"/>
        <v>86366.01</v>
      </c>
      <c r="S9104" s="1">
        <f t="shared" si="855"/>
        <v>1</v>
      </c>
      <c r="T9104" s="1" t="str">
        <f t="shared" si="856"/>
        <v>51-65</v>
      </c>
      <c r="U9104" s="1" t="str">
        <f t="shared" si="857"/>
        <v>Yes</v>
      </c>
    </row>
    <row r="9105" spans="1:21">
      <c r="A9105" s="1">
        <v>9104</v>
      </c>
      <c r="B9105" s="1">
        <v>3</v>
      </c>
      <c r="C9105" s="1" t="s">
        <v>34</v>
      </c>
      <c r="D9105" s="2">
        <v>45394</v>
      </c>
      <c r="E9105" s="2">
        <v>45396</v>
      </c>
      <c r="F9105" s="1" t="s">
        <v>52</v>
      </c>
      <c r="G9105" s="1" t="s">
        <v>41</v>
      </c>
      <c r="H9105" s="1" t="s">
        <v>48</v>
      </c>
      <c r="I9105" s="1">
        <v>19911.7</v>
      </c>
      <c r="J9105" s="1" t="s">
        <v>38</v>
      </c>
      <c r="K9105" s="1" t="s">
        <v>42</v>
      </c>
      <c r="N9105" s="3" t="str">
        <f>IF(LEFT(LOWER(C9105),1)="m","Male",IF(LEFT(LOWER(C9105),1)="f","Female","Unknown"))</f>
        <v>Male</v>
      </c>
      <c r="O9105" s="4" t="str">
        <f>IF(TRIM(LOWER(F9105))="neuro","Neurology",IF(TRIM(LOWER(F9105))="Neurology","Neurology",IF(TRIM(LOWER(F9105))="general ward","General",IF(TRIM(LOWER(F9105))="general","General",IF(TRIM(LOWER(F9105))="cardiology","Cardiology",IF(TRIM(LOWER(F9105))="Cardiology","Cardiology",IF(TRIM(LOWER(F9105))="Peads","Pediatrics",IF(TRIM(LOWER(F9105))="Pediatrics","Pediatrics",IF(TRIM(LOWER(F9105))="orthopedics","Orthopedics",IF(TRIM(LOWER(F9105))="Neurology","Neurology",IF(TRIM(LOWER(F9105))="Oncology","Oncology")))))))))))</f>
        <v>Oncology</v>
      </c>
      <c r="P9105" s="3" t="str">
        <f t="shared" si="852"/>
        <v>Unknown</v>
      </c>
      <c r="Q9105" s="5">
        <f t="shared" si="853"/>
        <v>2</v>
      </c>
      <c r="R9105" s="1">
        <f t="shared" si="854"/>
        <v>19911.7</v>
      </c>
      <c r="S9105" s="1">
        <f t="shared" si="855"/>
        <v>0</v>
      </c>
      <c r="T9105" s="1" t="str">
        <f t="shared" si="856"/>
        <v>0-17</v>
      </c>
      <c r="U9105" s="1" t="str">
        <f t="shared" si="857"/>
        <v>No</v>
      </c>
    </row>
    <row r="9106" spans="1:21">
      <c r="A9106" s="1">
        <v>9105</v>
      </c>
      <c r="B9106" s="1">
        <v>75</v>
      </c>
      <c r="C9106" s="1" t="s">
        <v>27</v>
      </c>
      <c r="D9106" s="2">
        <v>45124</v>
      </c>
      <c r="E9106" s="2">
        <v>45127</v>
      </c>
      <c r="F9106" s="1" t="s">
        <v>45</v>
      </c>
      <c r="G9106" s="1" t="s">
        <v>36</v>
      </c>
      <c r="H9106" s="1" t="s">
        <v>39</v>
      </c>
      <c r="I9106" s="1">
        <v>173056.95</v>
      </c>
      <c r="J9106" s="1" t="s">
        <v>24</v>
      </c>
      <c r="K9106" s="1" t="s">
        <v>17</v>
      </c>
      <c r="N9106" s="3" t="str">
        <f>IF(LEFT(LOWER(C9106),1)="m","Male",IF(LEFT(LOWER(C9106),1)="f","Female","Unknown"))</f>
        <v>Male</v>
      </c>
      <c r="O9106" s="4" t="str">
        <f>IF(TRIM(LOWER(F9106))="neuro","Neurology",IF(TRIM(LOWER(F9106))="Neurology","Neurology",IF(TRIM(LOWER(F9106))="general ward","General",IF(TRIM(LOWER(F9106))="general","General",IF(TRIM(LOWER(F9106))="cardiology","Cardiology",IF(TRIM(LOWER(F9106))="Cardiology","Cardiology",IF(TRIM(LOWER(F9106))="Peads","Pediatrics",IF(TRIM(LOWER(F9106))="Pediatrics","Pediatrics",IF(TRIM(LOWER(F9106))="orthopedics","Orthopedics",IF(TRIM(LOWER(F9106))="Neurology","Neurology",IF(TRIM(LOWER(F9106))="Oncology","Oncology")))))))))))</f>
        <v>Neurology</v>
      </c>
      <c r="P9106" s="3" t="str">
        <f t="shared" si="852"/>
        <v>Government</v>
      </c>
      <c r="Q9106" s="5">
        <f t="shared" si="853"/>
        <v>3</v>
      </c>
      <c r="R9106" s="1">
        <f t="shared" si="854"/>
        <v>173056.95</v>
      </c>
      <c r="S9106" s="1">
        <f t="shared" si="855"/>
        <v>1</v>
      </c>
      <c r="T9106" s="1" t="str">
        <f t="shared" si="856"/>
        <v>66+</v>
      </c>
      <c r="U9106" s="1" t="str">
        <f t="shared" si="857"/>
        <v>No</v>
      </c>
    </row>
    <row r="9107" spans="1:21">
      <c r="A9107" s="1">
        <v>9106</v>
      </c>
      <c r="B9107" s="1">
        <v>71</v>
      </c>
      <c r="C9107" s="1" t="s">
        <v>44</v>
      </c>
      <c r="D9107" s="2">
        <v>44983</v>
      </c>
      <c r="E9107" s="2">
        <v>44987</v>
      </c>
      <c r="F9107" s="1" t="s">
        <v>50</v>
      </c>
      <c r="G9107" s="1" t="s">
        <v>33</v>
      </c>
      <c r="H9107" s="1" t="s">
        <v>47</v>
      </c>
      <c r="I9107" s="1">
        <v>345495.19</v>
      </c>
      <c r="J9107" s="1" t="s">
        <v>42</v>
      </c>
      <c r="K9107" s="1" t="s">
        <v>25</v>
      </c>
      <c r="N9107" s="3" t="str">
        <f>IF(LEFT(LOWER(C9107),1)="m","Male",IF(LEFT(LOWER(C9107),1)="f","Female","Unknown"))</f>
        <v>Female</v>
      </c>
      <c r="O9107" s="4" t="str">
        <f>IF(TRIM(LOWER(F9107))="neuro","Neurology",IF(TRIM(LOWER(F9107))="Neurology","Neurology",IF(TRIM(LOWER(F9107))="general ward","General",IF(TRIM(LOWER(F9107))="general","General",IF(TRIM(LOWER(F9107))="cardiology","Cardiology",IF(TRIM(LOWER(F9107))="Cardiology","Cardiology",IF(TRIM(LOWER(F9107))="Peads","Pediatrics",IF(TRIM(LOWER(F9107))="Pediatrics","Pediatrics",IF(TRIM(LOWER(F9107))="orthopedics","Orthopedics",IF(TRIM(LOWER(F9107))="Neurology","Neurology",IF(TRIM(LOWER(F9107))="Oncology","Oncology")))))))))))</f>
        <v>Cardiology</v>
      </c>
      <c r="P9107" s="3" t="str">
        <f t="shared" si="852"/>
        <v>Self</v>
      </c>
      <c r="Q9107" s="5">
        <f t="shared" si="853"/>
        <v>4</v>
      </c>
      <c r="R9107" s="1">
        <f t="shared" si="854"/>
        <v>345495.19</v>
      </c>
      <c r="S9107" s="1">
        <f t="shared" si="855"/>
        <v>1</v>
      </c>
      <c r="T9107" s="1" t="str">
        <f t="shared" si="856"/>
        <v>66+</v>
      </c>
      <c r="U9107" s="1" t="str">
        <f t="shared" si="857"/>
        <v>No</v>
      </c>
    </row>
    <row r="9108" spans="1:21">
      <c r="A9108" s="1">
        <v>9107</v>
      </c>
      <c r="B9108" s="1">
        <v>85</v>
      </c>
      <c r="C9108" s="1" t="s">
        <v>12</v>
      </c>
      <c r="D9108" s="2">
        <v>45247</v>
      </c>
      <c r="E9108" s="2">
        <v>45265</v>
      </c>
      <c r="F9108" s="1" t="s">
        <v>13</v>
      </c>
      <c r="G9108" s="1" t="s">
        <v>14</v>
      </c>
      <c r="H9108" s="1" t="s">
        <v>37</v>
      </c>
      <c r="I9108" s="1">
        <v>338220.18</v>
      </c>
      <c r="J9108" s="1" t="s">
        <v>42</v>
      </c>
      <c r="K9108" s="1" t="s">
        <v>20</v>
      </c>
      <c r="N9108" s="3" t="str">
        <f>IF(LEFT(LOWER(C9108),1)="m","Male",IF(LEFT(LOWER(C9108),1)="f","Female","Unknown"))</f>
        <v>Unknown</v>
      </c>
      <c r="O9108" s="4" t="str">
        <f>IF(TRIM(LOWER(F9108))="neuro","Neurology",IF(TRIM(LOWER(F9108))="Neurology","Neurology",IF(TRIM(LOWER(F9108))="general ward","General",IF(TRIM(LOWER(F9108))="general","General",IF(TRIM(LOWER(F9108))="cardiology","Cardiology",IF(TRIM(LOWER(F9108))="Cardiology","Cardiology",IF(TRIM(LOWER(F9108))="Peads","Pediatrics",IF(TRIM(LOWER(F9108))="Pediatrics","Pediatrics",IF(TRIM(LOWER(F9108))="orthopedics","Orthopedics",IF(TRIM(LOWER(F9108))="Neurology","Neurology",IF(TRIM(LOWER(F9108))="Oncology","Oncology")))))))))))</f>
        <v>Neurology</v>
      </c>
      <c r="P9108" s="3" t="str">
        <f t="shared" si="852"/>
        <v>Private</v>
      </c>
      <c r="Q9108" s="5">
        <f t="shared" si="853"/>
        <v>18</v>
      </c>
      <c r="R9108" s="1">
        <f t="shared" si="854"/>
        <v>338220.18</v>
      </c>
      <c r="S9108" s="1">
        <f t="shared" si="855"/>
        <v>0</v>
      </c>
      <c r="T9108" s="1" t="str">
        <f t="shared" si="856"/>
        <v>66+</v>
      </c>
      <c r="U9108" s="1" t="str">
        <f t="shared" si="857"/>
        <v>No</v>
      </c>
    </row>
    <row r="9109" spans="1:21">
      <c r="A9109" s="1">
        <v>9108</v>
      </c>
      <c r="B9109" s="1">
        <v>84</v>
      </c>
      <c r="C9109" s="1" t="s">
        <v>29</v>
      </c>
      <c r="D9109" s="2">
        <v>45394</v>
      </c>
      <c r="E9109" s="2">
        <v>45403</v>
      </c>
      <c r="F9109" s="1" t="s">
        <v>43</v>
      </c>
      <c r="G9109" s="1" t="s">
        <v>33</v>
      </c>
      <c r="H9109" s="1" t="s">
        <v>23</v>
      </c>
      <c r="I9109" s="1">
        <v>18600.849999999999</v>
      </c>
      <c r="J9109" s="1" t="s">
        <v>17</v>
      </c>
      <c r="K9109" s="1" t="s">
        <v>38</v>
      </c>
      <c r="N9109" s="3" t="str">
        <f>IF(LEFT(LOWER(C9109),1)="m","Male",IF(LEFT(LOWER(C9109),1)="f","Female","Unknown"))</f>
        <v>Female</v>
      </c>
      <c r="O9109" s="4" t="str">
        <f>IF(TRIM(LOWER(F9109))="neuro","Neurology",IF(TRIM(LOWER(F9109))="Neurology","Neurology",IF(TRIM(LOWER(F9109))="general ward","General",IF(TRIM(LOWER(F9109))="general","General",IF(TRIM(LOWER(F9109))="cardiology","Cardiology",IF(TRIM(LOWER(F9109))="Cardiology","Cardiology",IF(TRIM(LOWER(F9109))="Peads","Pediatrics",IF(TRIM(LOWER(F9109))="Pediatrics","Pediatrics",IF(TRIM(LOWER(F9109))="orthopedics","Orthopedics",IF(TRIM(LOWER(F9109))="Neurology","Neurology",IF(TRIM(LOWER(F9109))="Oncology","Oncology")))))))))))</f>
        <v>Orthopedics</v>
      </c>
      <c r="P9109" s="3" t="str">
        <f t="shared" si="852"/>
        <v>Self</v>
      </c>
      <c r="Q9109" s="5">
        <f t="shared" si="853"/>
        <v>9</v>
      </c>
      <c r="R9109" s="1">
        <f t="shared" si="854"/>
        <v>18600.849999999999</v>
      </c>
      <c r="S9109" s="1">
        <f t="shared" si="855"/>
        <v>0</v>
      </c>
      <c r="T9109" s="1" t="str">
        <f t="shared" si="856"/>
        <v>66+</v>
      </c>
      <c r="U9109" s="1" t="str">
        <f t="shared" si="857"/>
        <v>Yes</v>
      </c>
    </row>
    <row r="9110" spans="1:21">
      <c r="A9110" s="1">
        <v>9109</v>
      </c>
      <c r="B9110" s="1">
        <v>71</v>
      </c>
      <c r="C9110" s="1" t="s">
        <v>44</v>
      </c>
      <c r="D9110" s="2">
        <v>45113</v>
      </c>
      <c r="E9110" s="2">
        <v>45118</v>
      </c>
      <c r="F9110" s="1" t="s">
        <v>35</v>
      </c>
      <c r="G9110" s="1" t="s">
        <v>22</v>
      </c>
      <c r="H9110" s="1" t="s">
        <v>15</v>
      </c>
      <c r="I9110" s="1">
        <v>114112.22</v>
      </c>
      <c r="J9110" s="1" t="s">
        <v>38</v>
      </c>
      <c r="K9110" s="1" t="s">
        <v>20</v>
      </c>
      <c r="N9110" s="3" t="str">
        <f>IF(LEFT(LOWER(C9110),1)="m","Male",IF(LEFT(LOWER(C9110),1)="f","Female","Unknown"))</f>
        <v>Female</v>
      </c>
      <c r="O9110" s="4" t="str">
        <f>IF(TRIM(LOWER(F9110))="neuro","Neurology",IF(TRIM(LOWER(F9110))="Neurology","Neurology",IF(TRIM(LOWER(F9110))="general ward","General",IF(TRIM(LOWER(F9110))="general","General",IF(TRIM(LOWER(F9110))="cardiology","Cardiology",IF(TRIM(LOWER(F9110))="Cardiology","Cardiology",IF(TRIM(LOWER(F9110))="Peads","Pediatrics",IF(TRIM(LOWER(F9110))="Pediatrics","Pediatrics",IF(TRIM(LOWER(F9110))="orthopedics","Orthopedics",IF(TRIM(LOWER(F9110))="Neurology","Neurology",IF(TRIM(LOWER(F9110))="Oncology","Oncology")))))))))))</f>
        <v>Cardiology</v>
      </c>
      <c r="P9110" s="3" t="str">
        <f t="shared" si="852"/>
        <v>Government</v>
      </c>
      <c r="Q9110" s="5">
        <f t="shared" si="853"/>
        <v>5</v>
      </c>
      <c r="R9110" s="1">
        <f t="shared" si="854"/>
        <v>114112.22</v>
      </c>
      <c r="S9110" s="1">
        <f t="shared" si="855"/>
        <v>0</v>
      </c>
      <c r="T9110" s="1" t="str">
        <f t="shared" si="856"/>
        <v>66+</v>
      </c>
      <c r="U9110" s="1" t="str">
        <f t="shared" si="857"/>
        <v>No</v>
      </c>
    </row>
    <row r="9111" spans="1:21">
      <c r="A9111" s="1">
        <v>9110</v>
      </c>
      <c r="B9111" s="1">
        <v>19</v>
      </c>
      <c r="C9111" s="1" t="s">
        <v>44</v>
      </c>
      <c r="D9111" s="2">
        <v>45015</v>
      </c>
      <c r="E9111" s="2">
        <v>45023</v>
      </c>
      <c r="F9111" s="1" t="s">
        <v>28</v>
      </c>
      <c r="G9111" s="1" t="s">
        <v>22</v>
      </c>
      <c r="H9111" s="1" t="s">
        <v>48</v>
      </c>
      <c r="I9111" s="1">
        <v>100171.42</v>
      </c>
      <c r="J9111" s="1" t="s">
        <v>24</v>
      </c>
      <c r="K9111" s="1" t="s">
        <v>38</v>
      </c>
      <c r="N9111" s="3" t="str">
        <f>IF(LEFT(LOWER(C9111),1)="m","Male",IF(LEFT(LOWER(C9111),1)="f","Female","Unknown"))</f>
        <v>Female</v>
      </c>
      <c r="O9111" s="4" t="str">
        <f>IF(TRIM(LOWER(F9111))="neuro","Neurology",IF(TRIM(LOWER(F9111))="Neurology","Neurology",IF(TRIM(LOWER(F9111))="general ward","General",IF(TRIM(LOWER(F9111))="general","General",IF(TRIM(LOWER(F9111))="cardiology","Cardiology",IF(TRIM(LOWER(F9111))="Cardiology","Cardiology",IF(TRIM(LOWER(F9111))="Peads","Pediatrics",IF(TRIM(LOWER(F9111))="Pediatrics","Pediatrics",IF(TRIM(LOWER(F9111))="orthopedics","Orthopedics",IF(TRIM(LOWER(F9111))="Neurology","Neurology",IF(TRIM(LOWER(F9111))="Oncology","Oncology")))))))))))</f>
        <v>Orthopedics</v>
      </c>
      <c r="P9111" s="3" t="str">
        <f t="shared" si="852"/>
        <v>Government</v>
      </c>
      <c r="Q9111" s="5">
        <f t="shared" si="853"/>
        <v>8</v>
      </c>
      <c r="R9111" s="1">
        <f t="shared" si="854"/>
        <v>100171.42</v>
      </c>
      <c r="S9111" s="1">
        <f t="shared" si="855"/>
        <v>0</v>
      </c>
      <c r="T9111" s="1" t="str">
        <f t="shared" si="856"/>
        <v>18-35</v>
      </c>
      <c r="U9111" s="1" t="str">
        <f t="shared" si="857"/>
        <v>No</v>
      </c>
    </row>
    <row r="9112" spans="1:21">
      <c r="A9112" s="1">
        <v>9111</v>
      </c>
      <c r="B9112" s="1">
        <v>23</v>
      </c>
      <c r="C9112" s="1" t="s">
        <v>29</v>
      </c>
      <c r="D9112" s="2">
        <v>45130</v>
      </c>
      <c r="E9112" s="2">
        <v>45142</v>
      </c>
      <c r="F9112" s="1" t="s">
        <v>50</v>
      </c>
      <c r="G9112" s="1" t="s">
        <v>14</v>
      </c>
      <c r="H9112" s="1" t="s">
        <v>48</v>
      </c>
      <c r="I9112" s="1">
        <v>78496.850000000006</v>
      </c>
      <c r="J9112" s="1" t="s">
        <v>42</v>
      </c>
      <c r="K9112" s="1" t="s">
        <v>16</v>
      </c>
      <c r="N9112" s="3" t="str">
        <f>IF(LEFT(LOWER(C9112),1)="m","Male",IF(LEFT(LOWER(C9112),1)="f","Female","Unknown"))</f>
        <v>Female</v>
      </c>
      <c r="O9112" s="4" t="str">
        <f>IF(TRIM(LOWER(F9112))="neuro","Neurology",IF(TRIM(LOWER(F9112))="Neurology","Neurology",IF(TRIM(LOWER(F9112))="general ward","General",IF(TRIM(LOWER(F9112))="general","General",IF(TRIM(LOWER(F9112))="cardiology","Cardiology",IF(TRIM(LOWER(F9112))="Cardiology","Cardiology",IF(TRIM(LOWER(F9112))="Peads","Pediatrics",IF(TRIM(LOWER(F9112))="Pediatrics","Pediatrics",IF(TRIM(LOWER(F9112))="orthopedics","Orthopedics",IF(TRIM(LOWER(F9112))="Neurology","Neurology",IF(TRIM(LOWER(F9112))="Oncology","Oncology")))))))))))</f>
        <v>Cardiology</v>
      </c>
      <c r="P9112" s="3" t="str">
        <f t="shared" si="852"/>
        <v>Private</v>
      </c>
      <c r="Q9112" s="5">
        <f t="shared" si="853"/>
        <v>12</v>
      </c>
      <c r="R9112" s="1">
        <f t="shared" si="854"/>
        <v>78496.850000000006</v>
      </c>
      <c r="S9112" s="1">
        <f t="shared" si="855"/>
        <v>1</v>
      </c>
      <c r="T9112" s="1" t="str">
        <f t="shared" si="856"/>
        <v>18-35</v>
      </c>
      <c r="U9112" s="1" t="str">
        <f t="shared" si="857"/>
        <v>No</v>
      </c>
    </row>
    <row r="9113" spans="1:21">
      <c r="A9113" s="1">
        <v>9112</v>
      </c>
      <c r="B9113" s="1">
        <v>54</v>
      </c>
      <c r="C9113" s="1" t="s">
        <v>18</v>
      </c>
      <c r="D9113" s="2">
        <v>45025</v>
      </c>
      <c r="E9113" s="2">
        <v>45036</v>
      </c>
      <c r="F9113" s="1" t="s">
        <v>45</v>
      </c>
      <c r="G9113" s="1" t="s">
        <v>36</v>
      </c>
      <c r="H9113" s="1" t="s">
        <v>37</v>
      </c>
      <c r="I9113" s="1">
        <v>242890.62</v>
      </c>
      <c r="J9113" s="1" t="s">
        <v>24</v>
      </c>
      <c r="K9113" s="1" t="s">
        <v>17</v>
      </c>
      <c r="N9113" s="3" t="str">
        <f>IF(LEFT(LOWER(C9113),1)="m","Male",IF(LEFT(LOWER(C9113),1)="f","Female","Unknown"))</f>
        <v>Male</v>
      </c>
      <c r="O9113" s="4" t="str">
        <f>IF(TRIM(LOWER(F9113))="neuro","Neurology",IF(TRIM(LOWER(F9113))="Neurology","Neurology",IF(TRIM(LOWER(F9113))="general ward","General",IF(TRIM(LOWER(F9113))="general","General",IF(TRIM(LOWER(F9113))="cardiology","Cardiology",IF(TRIM(LOWER(F9113))="Cardiology","Cardiology",IF(TRIM(LOWER(F9113))="Peads","Pediatrics",IF(TRIM(LOWER(F9113))="Pediatrics","Pediatrics",IF(TRIM(LOWER(F9113))="orthopedics","Orthopedics",IF(TRIM(LOWER(F9113))="Neurology","Neurology",IF(TRIM(LOWER(F9113))="Oncology","Oncology")))))))))))</f>
        <v>Neurology</v>
      </c>
      <c r="P9113" s="3" t="str">
        <f t="shared" si="852"/>
        <v>Government</v>
      </c>
      <c r="Q9113" s="5">
        <f t="shared" si="853"/>
        <v>11</v>
      </c>
      <c r="R9113" s="1">
        <f t="shared" si="854"/>
        <v>242890.62</v>
      </c>
      <c r="S9113" s="1">
        <f t="shared" si="855"/>
        <v>1</v>
      </c>
      <c r="T9113" s="1" t="str">
        <f t="shared" si="856"/>
        <v>51-65</v>
      </c>
      <c r="U9113" s="1" t="str">
        <f t="shared" si="857"/>
        <v>No</v>
      </c>
    </row>
    <row r="9114" spans="1:21">
      <c r="A9114" s="1">
        <v>9113</v>
      </c>
      <c r="B9114" s="1">
        <v>3</v>
      </c>
      <c r="C9114" s="1" t="s">
        <v>29</v>
      </c>
      <c r="D9114" s="2">
        <v>45105</v>
      </c>
      <c r="E9114" s="2">
        <v>45124</v>
      </c>
      <c r="F9114" s="1" t="s">
        <v>19</v>
      </c>
      <c r="G9114" s="1" t="s">
        <v>14</v>
      </c>
      <c r="H9114" s="1" t="s">
        <v>37</v>
      </c>
      <c r="I9114" s="1">
        <v>72343.92</v>
      </c>
      <c r="J9114" s="1" t="s">
        <v>42</v>
      </c>
      <c r="K9114" s="1" t="s">
        <v>38</v>
      </c>
      <c r="N9114" s="3" t="str">
        <f>IF(LEFT(LOWER(C9114),1)="m","Male",IF(LEFT(LOWER(C9114),1)="f","Female","Unknown"))</f>
        <v>Female</v>
      </c>
      <c r="O9114" s="4" t="str">
        <f>IF(TRIM(LOWER(F9114))="neuro","Neurology",IF(TRIM(LOWER(F9114))="Neurology","Neurology",IF(TRIM(LOWER(F9114))="general ward","General",IF(TRIM(LOWER(F9114))="general","General",IF(TRIM(LOWER(F9114))="cardiology","Cardiology",IF(TRIM(LOWER(F9114))="Cardiology","Cardiology",IF(TRIM(LOWER(F9114))="Peads","Pediatrics",IF(TRIM(LOWER(F9114))="Pediatrics","Pediatrics",IF(TRIM(LOWER(F9114))="orthopedics","Orthopedics",IF(TRIM(LOWER(F9114))="Neurology","Neurology",IF(TRIM(LOWER(F9114))="Oncology","Oncology")))))))))))</f>
        <v>General</v>
      </c>
      <c r="P9114" s="3" t="str">
        <f t="shared" si="852"/>
        <v>Private</v>
      </c>
      <c r="Q9114" s="5">
        <f t="shared" si="853"/>
        <v>19</v>
      </c>
      <c r="R9114" s="1">
        <f t="shared" si="854"/>
        <v>72343.92</v>
      </c>
      <c r="S9114" s="1">
        <f t="shared" si="855"/>
        <v>0</v>
      </c>
      <c r="T9114" s="1" t="str">
        <f t="shared" si="856"/>
        <v>0-17</v>
      </c>
      <c r="U9114" s="1" t="str">
        <f t="shared" si="857"/>
        <v>No</v>
      </c>
    </row>
    <row r="9115" spans="1:21">
      <c r="A9115" s="1">
        <v>9114</v>
      </c>
      <c r="B9115" s="1">
        <v>66</v>
      </c>
      <c r="C9115" s="1" t="s">
        <v>18</v>
      </c>
      <c r="D9115" s="2">
        <v>45583</v>
      </c>
      <c r="E9115" s="2">
        <v>45592</v>
      </c>
      <c r="F9115" s="1" t="s">
        <v>40</v>
      </c>
      <c r="G9115" s="1" t="s">
        <v>41</v>
      </c>
      <c r="H9115" s="1" t="s">
        <v>32</v>
      </c>
      <c r="I9115" s="1">
        <v>330851.34999999998</v>
      </c>
      <c r="J9115" s="1" t="s">
        <v>42</v>
      </c>
      <c r="K9115" s="1" t="s">
        <v>16</v>
      </c>
      <c r="N9115" s="3" t="str">
        <f>IF(LEFT(LOWER(C9115),1)="m","Male",IF(LEFT(LOWER(C9115),1)="f","Female","Unknown"))</f>
        <v>Male</v>
      </c>
      <c r="O9115" s="4" t="str">
        <f>IF(TRIM(LOWER(F9115))="neuro","Neurology",IF(TRIM(LOWER(F9115))="Neurology","Neurology",IF(TRIM(LOWER(F9115))="general ward","General",IF(TRIM(LOWER(F9115))="general","General",IF(TRIM(LOWER(F9115))="cardiology","Cardiology",IF(TRIM(LOWER(F9115))="Cardiology","Cardiology",IF(TRIM(LOWER(F9115))="Peads","Pediatrics",IF(TRIM(LOWER(F9115))="Pediatrics","Pediatrics",IF(TRIM(LOWER(F9115))="orthopedics","Orthopedics",IF(TRIM(LOWER(F9115))="Neurology","Neurology",IF(TRIM(LOWER(F9115))="Oncology","Oncology")))))))))))</f>
        <v>Pediatrics</v>
      </c>
      <c r="P9115" s="3" t="str">
        <f t="shared" si="852"/>
        <v>Unknown</v>
      </c>
      <c r="Q9115" s="5">
        <f t="shared" si="853"/>
        <v>9</v>
      </c>
      <c r="R9115" s="1">
        <f t="shared" si="854"/>
        <v>330851.34999999998</v>
      </c>
      <c r="S9115" s="1">
        <f t="shared" si="855"/>
        <v>1</v>
      </c>
      <c r="T9115" s="1" t="str">
        <f t="shared" si="856"/>
        <v>66+</v>
      </c>
      <c r="U9115" s="1" t="str">
        <f t="shared" si="857"/>
        <v>No</v>
      </c>
    </row>
    <row r="9116" spans="1:21">
      <c r="A9116" s="1">
        <v>9115</v>
      </c>
      <c r="B9116" s="1">
        <v>88</v>
      </c>
      <c r="C9116" s="1" t="s">
        <v>29</v>
      </c>
      <c r="D9116" s="2">
        <v>45611</v>
      </c>
      <c r="E9116" s="2">
        <v>45629</v>
      </c>
      <c r="F9116" s="1" t="s">
        <v>50</v>
      </c>
      <c r="G9116" s="1" t="s">
        <v>41</v>
      </c>
      <c r="H9116" s="1" t="s">
        <v>37</v>
      </c>
      <c r="I9116" s="1">
        <v>240548.58</v>
      </c>
      <c r="J9116" s="1" t="s">
        <v>25</v>
      </c>
      <c r="K9116" s="1" t="s">
        <v>38</v>
      </c>
      <c r="N9116" s="3" t="str">
        <f>IF(LEFT(LOWER(C9116),1)="m","Male",IF(LEFT(LOWER(C9116),1)="f","Female","Unknown"))</f>
        <v>Female</v>
      </c>
      <c r="O9116" s="4" t="str">
        <f>IF(TRIM(LOWER(F9116))="neuro","Neurology",IF(TRIM(LOWER(F9116))="Neurology","Neurology",IF(TRIM(LOWER(F9116))="general ward","General",IF(TRIM(LOWER(F9116))="general","General",IF(TRIM(LOWER(F9116))="cardiology","Cardiology",IF(TRIM(LOWER(F9116))="Cardiology","Cardiology",IF(TRIM(LOWER(F9116))="Peads","Pediatrics",IF(TRIM(LOWER(F9116))="Pediatrics","Pediatrics",IF(TRIM(LOWER(F9116))="orthopedics","Orthopedics",IF(TRIM(LOWER(F9116))="Neurology","Neurology",IF(TRIM(LOWER(F9116))="Oncology","Oncology")))))))))))</f>
        <v>Cardiology</v>
      </c>
      <c r="P9116" s="3" t="str">
        <f t="shared" si="852"/>
        <v>Unknown</v>
      </c>
      <c r="Q9116" s="5">
        <f t="shared" si="853"/>
        <v>18</v>
      </c>
      <c r="R9116" s="1">
        <f t="shared" si="854"/>
        <v>240548.58</v>
      </c>
      <c r="S9116" s="1">
        <f t="shared" si="855"/>
        <v>0</v>
      </c>
      <c r="T9116" s="1" t="str">
        <f t="shared" si="856"/>
        <v>66+</v>
      </c>
      <c r="U9116" s="1" t="str">
        <f t="shared" si="857"/>
        <v>Yes</v>
      </c>
    </row>
    <row r="9117" spans="1:21">
      <c r="A9117" s="1">
        <v>9116</v>
      </c>
      <c r="B9117" s="1">
        <v>1</v>
      </c>
      <c r="C9117" s="1" t="s">
        <v>27</v>
      </c>
      <c r="D9117" s="2">
        <v>45535</v>
      </c>
      <c r="E9117" s="2">
        <v>45540</v>
      </c>
      <c r="F9117" s="1" t="s">
        <v>30</v>
      </c>
      <c r="G9117" s="1" t="s">
        <v>41</v>
      </c>
      <c r="H9117" s="1" t="s">
        <v>37</v>
      </c>
      <c r="I9117" s="1">
        <v>221481.14</v>
      </c>
      <c r="J9117" s="1" t="s">
        <v>16</v>
      </c>
      <c r="K9117" s="1" t="s">
        <v>25</v>
      </c>
      <c r="N9117" s="3" t="str">
        <f>IF(LEFT(LOWER(C9117),1)="m","Male",IF(LEFT(LOWER(C9117),1)="f","Female","Unknown"))</f>
        <v>Male</v>
      </c>
      <c r="O9117" s="4" t="str">
        <f>IF(TRIM(LOWER(F9117))="neuro","Neurology",IF(TRIM(LOWER(F9117))="Neurology","Neurology",IF(TRIM(LOWER(F9117))="general ward","General",IF(TRIM(LOWER(F9117))="general","General",IF(TRIM(LOWER(F9117))="cardiology","Cardiology",IF(TRIM(LOWER(F9117))="Cardiology","Cardiology",IF(TRIM(LOWER(F9117))="Peads","Pediatrics",IF(TRIM(LOWER(F9117))="Pediatrics","Pediatrics",IF(TRIM(LOWER(F9117))="orthopedics","Orthopedics",IF(TRIM(LOWER(F9117))="Neurology","Neurology",IF(TRIM(LOWER(F9117))="Oncology","Oncology")))))))))))</f>
        <v>Pediatrics</v>
      </c>
      <c r="P9117" s="3" t="str">
        <f t="shared" si="852"/>
        <v>Unknown</v>
      </c>
      <c r="Q9117" s="5">
        <f t="shared" si="853"/>
        <v>5</v>
      </c>
      <c r="R9117" s="1">
        <f t="shared" si="854"/>
        <v>221481.14</v>
      </c>
      <c r="S9117" s="1">
        <f t="shared" si="855"/>
        <v>1</v>
      </c>
      <c r="T9117" s="1" t="str">
        <f t="shared" si="856"/>
        <v>0-17</v>
      </c>
      <c r="U9117" s="1" t="str">
        <f t="shared" si="857"/>
        <v>Yes</v>
      </c>
    </row>
    <row r="9118" spans="1:21">
      <c r="A9118" s="1">
        <v>9117</v>
      </c>
      <c r="B9118" s="1">
        <v>3</v>
      </c>
      <c r="C9118" s="1" t="s">
        <v>27</v>
      </c>
      <c r="D9118" s="2">
        <v>45657</v>
      </c>
      <c r="E9118" s="2">
        <v>45677</v>
      </c>
      <c r="F9118" s="1" t="s">
        <v>45</v>
      </c>
      <c r="G9118" s="1" t="s">
        <v>41</v>
      </c>
      <c r="H9118" s="1" t="s">
        <v>39</v>
      </c>
      <c r="I9118" s="1">
        <v>28370.080000000002</v>
      </c>
      <c r="J9118" s="1" t="s">
        <v>42</v>
      </c>
      <c r="K9118" s="1" t="s">
        <v>20</v>
      </c>
      <c r="N9118" s="3" t="str">
        <f>IF(LEFT(LOWER(C9118),1)="m","Male",IF(LEFT(LOWER(C9118),1)="f","Female","Unknown"))</f>
        <v>Male</v>
      </c>
      <c r="O9118" s="4" t="str">
        <f>IF(TRIM(LOWER(F9118))="neuro","Neurology",IF(TRIM(LOWER(F9118))="Neurology","Neurology",IF(TRIM(LOWER(F9118))="general ward","General",IF(TRIM(LOWER(F9118))="general","General",IF(TRIM(LOWER(F9118))="cardiology","Cardiology",IF(TRIM(LOWER(F9118))="Cardiology","Cardiology",IF(TRIM(LOWER(F9118))="Peads","Pediatrics",IF(TRIM(LOWER(F9118))="Pediatrics","Pediatrics",IF(TRIM(LOWER(F9118))="orthopedics","Orthopedics",IF(TRIM(LOWER(F9118))="Neurology","Neurology",IF(TRIM(LOWER(F9118))="Oncology","Oncology")))))))))))</f>
        <v>Neurology</v>
      </c>
      <c r="P9118" s="3" t="str">
        <f t="shared" si="852"/>
        <v>Unknown</v>
      </c>
      <c r="Q9118" s="5">
        <f t="shared" si="853"/>
        <v>20</v>
      </c>
      <c r="R9118" s="1">
        <f t="shared" si="854"/>
        <v>28370.080000000002</v>
      </c>
      <c r="S9118" s="1">
        <f t="shared" si="855"/>
        <v>0</v>
      </c>
      <c r="T9118" s="1" t="str">
        <f t="shared" si="856"/>
        <v>0-17</v>
      </c>
      <c r="U9118" s="1" t="str">
        <f t="shared" si="857"/>
        <v>No</v>
      </c>
    </row>
    <row r="9119" spans="1:21">
      <c r="A9119" s="1">
        <v>9118</v>
      </c>
      <c r="B9119" s="1">
        <v>32</v>
      </c>
      <c r="C9119" s="1" t="s">
        <v>12</v>
      </c>
      <c r="D9119" s="2">
        <v>45042</v>
      </c>
      <c r="E9119" s="2">
        <v>45052</v>
      </c>
      <c r="F9119" s="1" t="s">
        <v>52</v>
      </c>
      <c r="G9119" s="1" t="s">
        <v>31</v>
      </c>
      <c r="H9119" s="1" t="s">
        <v>15</v>
      </c>
      <c r="I9119" s="1">
        <v>228251.38</v>
      </c>
      <c r="J9119" s="1" t="s">
        <v>25</v>
      </c>
      <c r="K9119" s="1" t="s">
        <v>38</v>
      </c>
      <c r="N9119" s="3" t="str">
        <f>IF(LEFT(LOWER(C9119),1)="m","Male",IF(LEFT(LOWER(C9119),1)="f","Female","Unknown"))</f>
        <v>Unknown</v>
      </c>
      <c r="O9119" s="4" t="str">
        <f>IF(TRIM(LOWER(F9119))="neuro","Neurology",IF(TRIM(LOWER(F9119))="Neurology","Neurology",IF(TRIM(LOWER(F9119))="general ward","General",IF(TRIM(LOWER(F9119))="general","General",IF(TRIM(LOWER(F9119))="cardiology","Cardiology",IF(TRIM(LOWER(F9119))="Cardiology","Cardiology",IF(TRIM(LOWER(F9119))="Peads","Pediatrics",IF(TRIM(LOWER(F9119))="Pediatrics","Pediatrics",IF(TRIM(LOWER(F9119))="orthopedics","Orthopedics",IF(TRIM(LOWER(F9119))="Neurology","Neurology",IF(TRIM(LOWER(F9119))="Oncology","Oncology")))))))))))</f>
        <v>Oncology</v>
      </c>
      <c r="P9119" s="3" t="str">
        <f t="shared" si="852"/>
        <v>Private</v>
      </c>
      <c r="Q9119" s="5">
        <f t="shared" si="853"/>
        <v>10</v>
      </c>
      <c r="R9119" s="1">
        <f t="shared" si="854"/>
        <v>228251.38</v>
      </c>
      <c r="S9119" s="1">
        <f t="shared" si="855"/>
        <v>0</v>
      </c>
      <c r="T9119" s="1" t="str">
        <f t="shared" si="856"/>
        <v>18-35</v>
      </c>
      <c r="U9119" s="1" t="str">
        <f t="shared" si="857"/>
        <v>Yes</v>
      </c>
    </row>
    <row r="9120" spans="1:21">
      <c r="A9120" s="1">
        <v>9119</v>
      </c>
      <c r="B9120" s="1">
        <v>76</v>
      </c>
      <c r="C9120" s="1" t="s">
        <v>44</v>
      </c>
      <c r="D9120" s="2">
        <v>44979</v>
      </c>
      <c r="E9120" s="2">
        <v>44989</v>
      </c>
      <c r="F9120" s="1" t="s">
        <v>35</v>
      </c>
      <c r="G9120" s="1" t="s">
        <v>31</v>
      </c>
      <c r="H9120" s="1" t="s">
        <v>37</v>
      </c>
      <c r="I9120" s="1">
        <v>23038.639999999999</v>
      </c>
      <c r="J9120" s="1" t="s">
        <v>42</v>
      </c>
      <c r="K9120" s="1" t="s">
        <v>38</v>
      </c>
      <c r="N9120" s="3" t="str">
        <f>IF(LEFT(LOWER(C9120),1)="m","Male",IF(LEFT(LOWER(C9120),1)="f","Female","Unknown"))</f>
        <v>Female</v>
      </c>
      <c r="O9120" s="4" t="str">
        <f>IF(TRIM(LOWER(F9120))="neuro","Neurology",IF(TRIM(LOWER(F9120))="Neurology","Neurology",IF(TRIM(LOWER(F9120))="general ward","General",IF(TRIM(LOWER(F9120))="general","General",IF(TRIM(LOWER(F9120))="cardiology","Cardiology",IF(TRIM(LOWER(F9120))="Cardiology","Cardiology",IF(TRIM(LOWER(F9120))="Peads","Pediatrics",IF(TRIM(LOWER(F9120))="Pediatrics","Pediatrics",IF(TRIM(LOWER(F9120))="orthopedics","Orthopedics",IF(TRIM(LOWER(F9120))="Neurology","Neurology",IF(TRIM(LOWER(F9120))="Oncology","Oncology")))))))))))</f>
        <v>Cardiology</v>
      </c>
      <c r="P9120" s="3" t="str">
        <f t="shared" si="852"/>
        <v>Private</v>
      </c>
      <c r="Q9120" s="5">
        <f t="shared" si="853"/>
        <v>10</v>
      </c>
      <c r="R9120" s="1">
        <f t="shared" si="854"/>
        <v>23038.639999999999</v>
      </c>
      <c r="S9120" s="1">
        <f t="shared" si="855"/>
        <v>0</v>
      </c>
      <c r="T9120" s="1" t="str">
        <f t="shared" si="856"/>
        <v>66+</v>
      </c>
      <c r="U9120" s="1" t="str">
        <f t="shared" si="857"/>
        <v>No</v>
      </c>
    </row>
    <row r="9121" spans="1:21">
      <c r="A9121" s="1">
        <v>9120</v>
      </c>
      <c r="B9121" s="1">
        <v>9</v>
      </c>
      <c r="C9121" s="1" t="s">
        <v>18</v>
      </c>
      <c r="D9121" s="2">
        <v>44992</v>
      </c>
      <c r="E9121" s="2">
        <v>45000</v>
      </c>
      <c r="F9121" s="1" t="s">
        <v>35</v>
      </c>
      <c r="G9121" s="1" t="s">
        <v>33</v>
      </c>
      <c r="I9121" s="1">
        <v>94002.63</v>
      </c>
      <c r="K9121" s="1" t="s">
        <v>16</v>
      </c>
      <c r="N9121" s="3" t="str">
        <f>IF(LEFT(LOWER(C9121),1)="m","Male",IF(LEFT(LOWER(C9121),1)="f","Female","Unknown"))</f>
        <v>Male</v>
      </c>
      <c r="O9121" s="4" t="str">
        <f>IF(TRIM(LOWER(F9121))="neuro","Neurology",IF(TRIM(LOWER(F9121))="Neurology","Neurology",IF(TRIM(LOWER(F9121))="general ward","General",IF(TRIM(LOWER(F9121))="general","General",IF(TRIM(LOWER(F9121))="cardiology","Cardiology",IF(TRIM(LOWER(F9121))="Cardiology","Cardiology",IF(TRIM(LOWER(F9121))="Peads","Pediatrics",IF(TRIM(LOWER(F9121))="Pediatrics","Pediatrics",IF(TRIM(LOWER(F9121))="orthopedics","Orthopedics",IF(TRIM(LOWER(F9121))="Neurology","Neurology",IF(TRIM(LOWER(F9121))="Oncology","Oncology")))))))))))</f>
        <v>Cardiology</v>
      </c>
      <c r="P9121" s="3" t="str">
        <f t="shared" si="852"/>
        <v>Self</v>
      </c>
      <c r="Q9121" s="5">
        <f t="shared" si="853"/>
        <v>8</v>
      </c>
      <c r="R9121" s="1">
        <f t="shared" si="854"/>
        <v>94002.63</v>
      </c>
      <c r="S9121" s="1">
        <f t="shared" si="855"/>
        <v>1</v>
      </c>
      <c r="T9121" s="1" t="str">
        <f t="shared" si="856"/>
        <v>0-17</v>
      </c>
      <c r="U9121" s="1" t="str">
        <f t="shared" si="857"/>
        <v>Unknown</v>
      </c>
    </row>
    <row r="9122" spans="1:21">
      <c r="A9122" s="1">
        <v>9121</v>
      </c>
      <c r="B9122" s="1">
        <v>6</v>
      </c>
      <c r="C9122" s="1" t="s">
        <v>18</v>
      </c>
      <c r="D9122" s="2">
        <v>45095</v>
      </c>
      <c r="E9122" s="2">
        <v>45112</v>
      </c>
      <c r="F9122" s="1" t="s">
        <v>43</v>
      </c>
      <c r="G9122" s="1" t="s">
        <v>36</v>
      </c>
      <c r="H9122" s="1" t="s">
        <v>39</v>
      </c>
      <c r="I9122" s="1">
        <v>254077.6</v>
      </c>
      <c r="J9122" s="1" t="s">
        <v>25</v>
      </c>
      <c r="K9122" s="1" t="s">
        <v>38</v>
      </c>
      <c r="N9122" s="3" t="str">
        <f>IF(LEFT(LOWER(C9122),1)="m","Male",IF(LEFT(LOWER(C9122),1)="f","Female","Unknown"))</f>
        <v>Male</v>
      </c>
      <c r="O9122" s="4" t="str">
        <f>IF(TRIM(LOWER(F9122))="neuro","Neurology",IF(TRIM(LOWER(F9122))="Neurology","Neurology",IF(TRIM(LOWER(F9122))="general ward","General",IF(TRIM(LOWER(F9122))="general","General",IF(TRIM(LOWER(F9122))="cardiology","Cardiology",IF(TRIM(LOWER(F9122))="Cardiology","Cardiology",IF(TRIM(LOWER(F9122))="Peads","Pediatrics",IF(TRIM(LOWER(F9122))="Pediatrics","Pediatrics",IF(TRIM(LOWER(F9122))="orthopedics","Orthopedics",IF(TRIM(LOWER(F9122))="Neurology","Neurology",IF(TRIM(LOWER(F9122))="Oncology","Oncology")))))))))))</f>
        <v>Orthopedics</v>
      </c>
      <c r="P9122" s="3" t="str">
        <f t="shared" si="852"/>
        <v>Government</v>
      </c>
      <c r="Q9122" s="5">
        <f t="shared" si="853"/>
        <v>17</v>
      </c>
      <c r="R9122" s="1">
        <f t="shared" si="854"/>
        <v>254077.6</v>
      </c>
      <c r="S9122" s="1">
        <f t="shared" si="855"/>
        <v>0</v>
      </c>
      <c r="T9122" s="1" t="str">
        <f t="shared" si="856"/>
        <v>0-17</v>
      </c>
      <c r="U9122" s="1" t="str">
        <f t="shared" si="857"/>
        <v>Yes</v>
      </c>
    </row>
    <row r="9123" spans="1:21">
      <c r="A9123" s="1">
        <v>9122</v>
      </c>
      <c r="B9123" s="1">
        <v>87</v>
      </c>
      <c r="C9123" s="1" t="s">
        <v>34</v>
      </c>
      <c r="D9123" s="2">
        <v>45604</v>
      </c>
      <c r="E9123" s="2">
        <v>45624</v>
      </c>
      <c r="F9123" s="1" t="s">
        <v>28</v>
      </c>
      <c r="G9123" s="1" t="s">
        <v>14</v>
      </c>
      <c r="H9123" s="1" t="s">
        <v>48</v>
      </c>
      <c r="I9123" s="1">
        <v>233449.68</v>
      </c>
      <c r="J9123" s="1" t="s">
        <v>42</v>
      </c>
      <c r="K9123" s="1" t="s">
        <v>16</v>
      </c>
      <c r="N9123" s="3" t="str">
        <f>IF(LEFT(LOWER(C9123),1)="m","Male",IF(LEFT(LOWER(C9123),1)="f","Female","Unknown"))</f>
        <v>Male</v>
      </c>
      <c r="O9123" s="4" t="str">
        <f>IF(TRIM(LOWER(F9123))="neuro","Neurology",IF(TRIM(LOWER(F9123))="Neurology","Neurology",IF(TRIM(LOWER(F9123))="general ward","General",IF(TRIM(LOWER(F9123))="general","General",IF(TRIM(LOWER(F9123))="cardiology","Cardiology",IF(TRIM(LOWER(F9123))="Cardiology","Cardiology",IF(TRIM(LOWER(F9123))="Peads","Pediatrics",IF(TRIM(LOWER(F9123))="Pediatrics","Pediatrics",IF(TRIM(LOWER(F9123))="orthopedics","Orthopedics",IF(TRIM(LOWER(F9123))="Neurology","Neurology",IF(TRIM(LOWER(F9123))="Oncology","Oncology")))))))))))</f>
        <v>Orthopedics</v>
      </c>
      <c r="P9123" s="3" t="str">
        <f t="shared" si="852"/>
        <v>Private</v>
      </c>
      <c r="Q9123" s="5">
        <f t="shared" si="853"/>
        <v>20</v>
      </c>
      <c r="R9123" s="1">
        <f t="shared" si="854"/>
        <v>233449.68</v>
      </c>
      <c r="S9123" s="1">
        <f t="shared" si="855"/>
        <v>1</v>
      </c>
      <c r="T9123" s="1" t="str">
        <f t="shared" si="856"/>
        <v>66+</v>
      </c>
      <c r="U9123" s="1" t="str">
        <f t="shared" si="857"/>
        <v>No</v>
      </c>
    </row>
    <row r="9124" spans="1:21">
      <c r="A9124" s="1">
        <v>9123</v>
      </c>
      <c r="B9124" s="1">
        <v>93</v>
      </c>
      <c r="C9124" s="1" t="s">
        <v>18</v>
      </c>
      <c r="D9124" s="2">
        <v>45229</v>
      </c>
      <c r="E9124" s="2">
        <v>45234</v>
      </c>
      <c r="F9124" s="1" t="s">
        <v>13</v>
      </c>
      <c r="G9124" s="1" t="s">
        <v>22</v>
      </c>
      <c r="H9124" s="1" t="s">
        <v>15</v>
      </c>
      <c r="I9124" s="1">
        <v>146238.85999999999</v>
      </c>
      <c r="J9124" s="1" t="s">
        <v>42</v>
      </c>
      <c r="K9124" s="1" t="s">
        <v>17</v>
      </c>
      <c r="N9124" s="3" t="str">
        <f>IF(LEFT(LOWER(C9124),1)="m","Male",IF(LEFT(LOWER(C9124),1)="f","Female","Unknown"))</f>
        <v>Male</v>
      </c>
      <c r="O9124" s="4" t="str">
        <f>IF(TRIM(LOWER(F9124))="neuro","Neurology",IF(TRIM(LOWER(F9124))="Neurology","Neurology",IF(TRIM(LOWER(F9124))="general ward","General",IF(TRIM(LOWER(F9124))="general","General",IF(TRIM(LOWER(F9124))="cardiology","Cardiology",IF(TRIM(LOWER(F9124))="Cardiology","Cardiology",IF(TRIM(LOWER(F9124))="Peads","Pediatrics",IF(TRIM(LOWER(F9124))="Pediatrics","Pediatrics",IF(TRIM(LOWER(F9124))="orthopedics","Orthopedics",IF(TRIM(LOWER(F9124))="Neurology","Neurology",IF(TRIM(LOWER(F9124))="Oncology","Oncology")))))))))))</f>
        <v>Neurology</v>
      </c>
      <c r="P9124" s="3" t="str">
        <f t="shared" si="852"/>
        <v>Government</v>
      </c>
      <c r="Q9124" s="5">
        <f t="shared" si="853"/>
        <v>5</v>
      </c>
      <c r="R9124" s="1">
        <f t="shared" si="854"/>
        <v>146238.85999999999</v>
      </c>
      <c r="S9124" s="1">
        <f t="shared" si="855"/>
        <v>1</v>
      </c>
      <c r="T9124" s="1" t="str">
        <f t="shared" si="856"/>
        <v>66+</v>
      </c>
      <c r="U9124" s="1" t="str">
        <f t="shared" si="857"/>
        <v>No</v>
      </c>
    </row>
    <row r="9125" spans="1:21">
      <c r="A9125" s="1">
        <v>9124</v>
      </c>
      <c r="B9125" s="1">
        <v>79</v>
      </c>
      <c r="C9125" s="1" t="s">
        <v>12</v>
      </c>
      <c r="D9125" s="2">
        <v>45522</v>
      </c>
      <c r="E9125" s="2">
        <v>45535</v>
      </c>
      <c r="F9125" s="1" t="s">
        <v>35</v>
      </c>
      <c r="G9125" s="1" t="s">
        <v>46</v>
      </c>
      <c r="H9125" s="1" t="s">
        <v>37</v>
      </c>
      <c r="I9125" s="1">
        <v>260886.34</v>
      </c>
      <c r="J9125" s="1" t="s">
        <v>17</v>
      </c>
      <c r="K9125" s="1" t="s">
        <v>38</v>
      </c>
      <c r="N9125" s="3" t="str">
        <f>IF(LEFT(LOWER(C9125),1)="m","Male",IF(LEFT(LOWER(C9125),1)="f","Female","Unknown"))</f>
        <v>Unknown</v>
      </c>
      <c r="O9125" s="4" t="str">
        <f>IF(TRIM(LOWER(F9125))="neuro","Neurology",IF(TRIM(LOWER(F9125))="Neurology","Neurology",IF(TRIM(LOWER(F9125))="general ward","General",IF(TRIM(LOWER(F9125))="general","General",IF(TRIM(LOWER(F9125))="cardiology","Cardiology",IF(TRIM(LOWER(F9125))="Cardiology","Cardiology",IF(TRIM(LOWER(F9125))="Peads","Pediatrics",IF(TRIM(LOWER(F9125))="Pediatrics","Pediatrics",IF(TRIM(LOWER(F9125))="orthopedics","Orthopedics",IF(TRIM(LOWER(F9125))="Neurology","Neurology",IF(TRIM(LOWER(F9125))="Oncology","Oncology")))))))))))</f>
        <v>Cardiology</v>
      </c>
      <c r="P9125" s="3" t="str">
        <f t="shared" si="852"/>
        <v>Self</v>
      </c>
      <c r="Q9125" s="5">
        <f t="shared" si="853"/>
        <v>13</v>
      </c>
      <c r="R9125" s="1">
        <f t="shared" si="854"/>
        <v>260886.34</v>
      </c>
      <c r="S9125" s="1">
        <f t="shared" si="855"/>
        <v>0</v>
      </c>
      <c r="T9125" s="1" t="str">
        <f t="shared" si="856"/>
        <v>66+</v>
      </c>
      <c r="U9125" s="1" t="str">
        <f t="shared" si="857"/>
        <v>Yes</v>
      </c>
    </row>
    <row r="9126" spans="1:21">
      <c r="A9126" s="1">
        <v>9125</v>
      </c>
      <c r="B9126" s="1">
        <v>47</v>
      </c>
      <c r="C9126" s="1" t="s">
        <v>34</v>
      </c>
      <c r="D9126" s="2">
        <v>45469</v>
      </c>
      <c r="E9126" s="2">
        <v>45479</v>
      </c>
      <c r="F9126" s="1" t="s">
        <v>52</v>
      </c>
      <c r="G9126" s="1" t="s">
        <v>22</v>
      </c>
      <c r="H9126" s="1" t="s">
        <v>39</v>
      </c>
      <c r="I9126" s="1">
        <v>268351.78999999998</v>
      </c>
      <c r="J9126" s="1" t="s">
        <v>38</v>
      </c>
      <c r="K9126" s="1" t="s">
        <v>25</v>
      </c>
      <c r="N9126" s="3" t="str">
        <f>IF(LEFT(LOWER(C9126),1)="m","Male",IF(LEFT(LOWER(C9126),1)="f","Female","Unknown"))</f>
        <v>Male</v>
      </c>
      <c r="O9126" s="4" t="str">
        <f>IF(TRIM(LOWER(F9126))="neuro","Neurology",IF(TRIM(LOWER(F9126))="Neurology","Neurology",IF(TRIM(LOWER(F9126))="general ward","General",IF(TRIM(LOWER(F9126))="general","General",IF(TRIM(LOWER(F9126))="cardiology","Cardiology",IF(TRIM(LOWER(F9126))="Cardiology","Cardiology",IF(TRIM(LOWER(F9126))="Peads","Pediatrics",IF(TRIM(LOWER(F9126))="Pediatrics","Pediatrics",IF(TRIM(LOWER(F9126))="orthopedics","Orthopedics",IF(TRIM(LOWER(F9126))="Neurology","Neurology",IF(TRIM(LOWER(F9126))="Oncology","Oncology")))))))))))</f>
        <v>Oncology</v>
      </c>
      <c r="P9126" s="3" t="str">
        <f t="shared" si="852"/>
        <v>Government</v>
      </c>
      <c r="Q9126" s="5">
        <f t="shared" si="853"/>
        <v>10</v>
      </c>
      <c r="R9126" s="1">
        <f t="shared" si="854"/>
        <v>268351.78999999998</v>
      </c>
      <c r="S9126" s="1">
        <f t="shared" si="855"/>
        <v>1</v>
      </c>
      <c r="T9126" s="1" t="str">
        <f t="shared" si="856"/>
        <v>36-50</v>
      </c>
      <c r="U9126" s="1" t="str">
        <f t="shared" si="857"/>
        <v>No</v>
      </c>
    </row>
    <row r="9127" spans="1:21">
      <c r="A9127" s="1">
        <v>9126</v>
      </c>
      <c r="B9127" s="1">
        <v>50</v>
      </c>
      <c r="C9127" s="1" t="s">
        <v>26</v>
      </c>
      <c r="D9127" s="2">
        <v>45463</v>
      </c>
      <c r="E9127" s="2">
        <v>45469</v>
      </c>
      <c r="F9127" s="1" t="s">
        <v>43</v>
      </c>
      <c r="G9127" s="1" t="s">
        <v>36</v>
      </c>
      <c r="H9127" s="1" t="s">
        <v>37</v>
      </c>
      <c r="I9127" s="1">
        <v>222064.84</v>
      </c>
      <c r="K9127" s="1" t="s">
        <v>20</v>
      </c>
      <c r="N9127" s="3" t="str">
        <f>IF(LEFT(LOWER(C9127),1)="m","Male",IF(LEFT(LOWER(C9127),1)="f","Female","Unknown"))</f>
        <v>Female</v>
      </c>
      <c r="O9127" s="4" t="str">
        <f>IF(TRIM(LOWER(F9127))="neuro","Neurology",IF(TRIM(LOWER(F9127))="Neurology","Neurology",IF(TRIM(LOWER(F9127))="general ward","General",IF(TRIM(LOWER(F9127))="general","General",IF(TRIM(LOWER(F9127))="cardiology","Cardiology",IF(TRIM(LOWER(F9127))="Cardiology","Cardiology",IF(TRIM(LOWER(F9127))="Peads","Pediatrics",IF(TRIM(LOWER(F9127))="Pediatrics","Pediatrics",IF(TRIM(LOWER(F9127))="orthopedics","Orthopedics",IF(TRIM(LOWER(F9127))="Neurology","Neurology",IF(TRIM(LOWER(F9127))="Oncology","Oncology")))))))))))</f>
        <v>Orthopedics</v>
      </c>
      <c r="P9127" s="3" t="str">
        <f t="shared" si="852"/>
        <v>Government</v>
      </c>
      <c r="Q9127" s="5">
        <f t="shared" si="853"/>
        <v>6</v>
      </c>
      <c r="R9127" s="1">
        <f t="shared" si="854"/>
        <v>222064.84</v>
      </c>
      <c r="S9127" s="1">
        <f t="shared" si="855"/>
        <v>0</v>
      </c>
      <c r="T9127" s="1" t="str">
        <f t="shared" si="856"/>
        <v>36-50</v>
      </c>
      <c r="U9127" s="1" t="str">
        <f t="shared" si="857"/>
        <v>Unknown</v>
      </c>
    </row>
    <row r="9128" spans="1:21">
      <c r="A9128" s="1">
        <v>9127</v>
      </c>
      <c r="B9128" s="1">
        <v>94</v>
      </c>
      <c r="C9128" s="1" t="s">
        <v>27</v>
      </c>
      <c r="D9128" s="2">
        <v>45490</v>
      </c>
      <c r="E9128" s="2">
        <v>45504</v>
      </c>
      <c r="F9128" s="1" t="s">
        <v>40</v>
      </c>
      <c r="G9128" s="1" t="s">
        <v>46</v>
      </c>
      <c r="H9128" s="1" t="s">
        <v>37</v>
      </c>
      <c r="I9128" s="1">
        <v>322682.34000000003</v>
      </c>
      <c r="J9128" s="1" t="s">
        <v>38</v>
      </c>
      <c r="K9128" s="1" t="s">
        <v>25</v>
      </c>
      <c r="N9128" s="3" t="str">
        <f>IF(LEFT(LOWER(C9128),1)="m","Male",IF(LEFT(LOWER(C9128),1)="f","Female","Unknown"))</f>
        <v>Male</v>
      </c>
      <c r="O9128" s="4" t="str">
        <f>IF(TRIM(LOWER(F9128))="neuro","Neurology",IF(TRIM(LOWER(F9128))="Neurology","Neurology",IF(TRIM(LOWER(F9128))="general ward","General",IF(TRIM(LOWER(F9128))="general","General",IF(TRIM(LOWER(F9128))="cardiology","Cardiology",IF(TRIM(LOWER(F9128))="Cardiology","Cardiology",IF(TRIM(LOWER(F9128))="Peads","Pediatrics",IF(TRIM(LOWER(F9128))="Pediatrics","Pediatrics",IF(TRIM(LOWER(F9128))="orthopedics","Orthopedics",IF(TRIM(LOWER(F9128))="Neurology","Neurology",IF(TRIM(LOWER(F9128))="Oncology","Oncology")))))))))))</f>
        <v>Pediatrics</v>
      </c>
      <c r="P9128" s="3" t="str">
        <f t="shared" si="852"/>
        <v>Self</v>
      </c>
      <c r="Q9128" s="5">
        <f t="shared" si="853"/>
        <v>14</v>
      </c>
      <c r="R9128" s="1">
        <f t="shared" si="854"/>
        <v>322682.34000000003</v>
      </c>
      <c r="S9128" s="1">
        <f t="shared" si="855"/>
        <v>1</v>
      </c>
      <c r="T9128" s="1" t="str">
        <f t="shared" si="856"/>
        <v>66+</v>
      </c>
      <c r="U9128" s="1" t="str">
        <f t="shared" si="857"/>
        <v>No</v>
      </c>
    </row>
    <row r="9129" spans="1:21">
      <c r="A9129" s="1">
        <v>9128</v>
      </c>
      <c r="B9129" s="1">
        <v>81</v>
      </c>
      <c r="C9129" s="1" t="s">
        <v>44</v>
      </c>
      <c r="D9129" s="2">
        <v>45408</v>
      </c>
      <c r="E9129" s="2">
        <v>45414</v>
      </c>
      <c r="F9129" s="1" t="s">
        <v>13</v>
      </c>
      <c r="G9129" s="1" t="s">
        <v>36</v>
      </c>
      <c r="H9129" s="1" t="s">
        <v>48</v>
      </c>
      <c r="I9129" s="1">
        <v>104692.61</v>
      </c>
      <c r="K9129" s="1" t="s">
        <v>25</v>
      </c>
      <c r="N9129" s="3" t="str">
        <f>IF(LEFT(LOWER(C9129),1)="m","Male",IF(LEFT(LOWER(C9129),1)="f","Female","Unknown"))</f>
        <v>Female</v>
      </c>
      <c r="O9129" s="4" t="str">
        <f>IF(TRIM(LOWER(F9129))="neuro","Neurology",IF(TRIM(LOWER(F9129))="Neurology","Neurology",IF(TRIM(LOWER(F9129))="general ward","General",IF(TRIM(LOWER(F9129))="general","General",IF(TRIM(LOWER(F9129))="cardiology","Cardiology",IF(TRIM(LOWER(F9129))="Cardiology","Cardiology",IF(TRIM(LOWER(F9129))="Peads","Pediatrics",IF(TRIM(LOWER(F9129))="Pediatrics","Pediatrics",IF(TRIM(LOWER(F9129))="orthopedics","Orthopedics",IF(TRIM(LOWER(F9129))="Neurology","Neurology",IF(TRIM(LOWER(F9129))="Oncology","Oncology")))))))))))</f>
        <v>Neurology</v>
      </c>
      <c r="P9129" s="3" t="str">
        <f t="shared" si="852"/>
        <v>Government</v>
      </c>
      <c r="Q9129" s="5">
        <f t="shared" si="853"/>
        <v>6</v>
      </c>
      <c r="R9129" s="1">
        <f t="shared" si="854"/>
        <v>104692.61</v>
      </c>
      <c r="S9129" s="1">
        <f t="shared" si="855"/>
        <v>1</v>
      </c>
      <c r="T9129" s="1" t="str">
        <f t="shared" si="856"/>
        <v>66+</v>
      </c>
      <c r="U9129" s="1" t="str">
        <f t="shared" si="857"/>
        <v>Unknown</v>
      </c>
    </row>
    <row r="9130" spans="1:21">
      <c r="A9130" s="1">
        <v>9129</v>
      </c>
      <c r="B9130" s="1">
        <v>84</v>
      </c>
      <c r="C9130" s="1" t="s">
        <v>34</v>
      </c>
      <c r="D9130" s="2">
        <v>45260</v>
      </c>
      <c r="E9130" s="2">
        <v>45279</v>
      </c>
      <c r="F9130" s="1" t="s">
        <v>19</v>
      </c>
      <c r="G9130" s="1" t="s">
        <v>36</v>
      </c>
      <c r="H9130" s="1" t="s">
        <v>37</v>
      </c>
      <c r="I9130" s="1">
        <v>149595.64000000001</v>
      </c>
      <c r="J9130" s="1" t="s">
        <v>42</v>
      </c>
      <c r="K9130" s="1" t="s">
        <v>20</v>
      </c>
      <c r="N9130" s="3" t="str">
        <f>IF(LEFT(LOWER(C9130),1)="m","Male",IF(LEFT(LOWER(C9130),1)="f","Female","Unknown"))</f>
        <v>Male</v>
      </c>
      <c r="O9130" s="4" t="str">
        <f>IF(TRIM(LOWER(F9130))="neuro","Neurology",IF(TRIM(LOWER(F9130))="Neurology","Neurology",IF(TRIM(LOWER(F9130))="general ward","General",IF(TRIM(LOWER(F9130))="general","General",IF(TRIM(LOWER(F9130))="cardiology","Cardiology",IF(TRIM(LOWER(F9130))="Cardiology","Cardiology",IF(TRIM(LOWER(F9130))="Peads","Pediatrics",IF(TRIM(LOWER(F9130))="Pediatrics","Pediatrics",IF(TRIM(LOWER(F9130))="orthopedics","Orthopedics",IF(TRIM(LOWER(F9130))="Neurology","Neurology",IF(TRIM(LOWER(F9130))="Oncology","Oncology")))))))))))</f>
        <v>General</v>
      </c>
      <c r="P9130" s="3" t="str">
        <f t="shared" si="852"/>
        <v>Government</v>
      </c>
      <c r="Q9130" s="5">
        <f t="shared" si="853"/>
        <v>19</v>
      </c>
      <c r="R9130" s="1">
        <f t="shared" si="854"/>
        <v>149595.64000000001</v>
      </c>
      <c r="S9130" s="1">
        <f t="shared" si="855"/>
        <v>0</v>
      </c>
      <c r="T9130" s="1" t="str">
        <f t="shared" si="856"/>
        <v>66+</v>
      </c>
      <c r="U9130" s="1" t="str">
        <f t="shared" si="857"/>
        <v>No</v>
      </c>
    </row>
    <row r="9131" spans="1:21">
      <c r="A9131" s="1">
        <v>9130</v>
      </c>
      <c r="B9131" s="1">
        <v>84</v>
      </c>
      <c r="C9131" s="1" t="s">
        <v>12</v>
      </c>
      <c r="D9131" s="2">
        <v>45464</v>
      </c>
      <c r="E9131" s="2">
        <v>45473</v>
      </c>
      <c r="F9131" s="1" t="s">
        <v>49</v>
      </c>
      <c r="G9131" s="1" t="s">
        <v>14</v>
      </c>
      <c r="I9131" s="1">
        <v>201813.98</v>
      </c>
      <c r="J9131" s="1" t="s">
        <v>24</v>
      </c>
      <c r="K9131" s="1" t="s">
        <v>42</v>
      </c>
      <c r="N9131" s="3" t="str">
        <f>IF(LEFT(LOWER(C9131),1)="m","Male",IF(LEFT(LOWER(C9131),1)="f","Female","Unknown"))</f>
        <v>Unknown</v>
      </c>
      <c r="O9131" s="4" t="str">
        <f>IF(TRIM(LOWER(F9131))="neuro","Neurology",IF(TRIM(LOWER(F9131))="Neurology","Neurology",IF(TRIM(LOWER(F9131))="general ward","General",IF(TRIM(LOWER(F9131))="general","General",IF(TRIM(LOWER(F9131))="cardiology","Cardiology",IF(TRIM(LOWER(F9131))="Cardiology","Cardiology",IF(TRIM(LOWER(F9131))="Peads","Pediatrics",IF(TRIM(LOWER(F9131))="Pediatrics","Pediatrics",IF(TRIM(LOWER(F9131))="orthopedics","Orthopedics",IF(TRIM(LOWER(F9131))="Neurology","Neurology",IF(TRIM(LOWER(F9131))="Oncology","Oncology")))))))))))</f>
        <v>Oncology</v>
      </c>
      <c r="P9131" s="3" t="str">
        <f t="shared" si="852"/>
        <v>Private</v>
      </c>
      <c r="Q9131" s="5">
        <f t="shared" si="853"/>
        <v>9</v>
      </c>
      <c r="R9131" s="1">
        <f t="shared" si="854"/>
        <v>201813.98</v>
      </c>
      <c r="S9131" s="1">
        <f t="shared" si="855"/>
        <v>0</v>
      </c>
      <c r="T9131" s="1" t="str">
        <f t="shared" si="856"/>
        <v>66+</v>
      </c>
      <c r="U9131" s="1" t="str">
        <f t="shared" si="857"/>
        <v>No</v>
      </c>
    </row>
    <row r="9132" spans="1:21">
      <c r="A9132" s="1">
        <v>9131</v>
      </c>
      <c r="B9132" s="1">
        <v>19</v>
      </c>
      <c r="C9132" s="1" t="s">
        <v>12</v>
      </c>
      <c r="D9132" s="2">
        <v>45052</v>
      </c>
      <c r="E9132" s="2">
        <v>45053</v>
      </c>
      <c r="F9132" s="1" t="s">
        <v>40</v>
      </c>
      <c r="G9132" s="1" t="s">
        <v>41</v>
      </c>
      <c r="H9132" s="1" t="s">
        <v>37</v>
      </c>
      <c r="I9132" s="1">
        <v>243746.92</v>
      </c>
      <c r="J9132" s="1" t="s">
        <v>42</v>
      </c>
      <c r="K9132" s="1" t="s">
        <v>16</v>
      </c>
      <c r="N9132" s="3" t="str">
        <f>IF(LEFT(LOWER(C9132),1)="m","Male",IF(LEFT(LOWER(C9132),1)="f","Female","Unknown"))</f>
        <v>Unknown</v>
      </c>
      <c r="O9132" s="4" t="str">
        <f>IF(TRIM(LOWER(F9132))="neuro","Neurology",IF(TRIM(LOWER(F9132))="Neurology","Neurology",IF(TRIM(LOWER(F9132))="general ward","General",IF(TRIM(LOWER(F9132))="general","General",IF(TRIM(LOWER(F9132))="cardiology","Cardiology",IF(TRIM(LOWER(F9132))="Cardiology","Cardiology",IF(TRIM(LOWER(F9132))="Peads","Pediatrics",IF(TRIM(LOWER(F9132))="Pediatrics","Pediatrics",IF(TRIM(LOWER(F9132))="orthopedics","Orthopedics",IF(TRIM(LOWER(F9132))="Neurology","Neurology",IF(TRIM(LOWER(F9132))="Oncology","Oncology")))))))))))</f>
        <v>Pediatrics</v>
      </c>
      <c r="P9132" s="3" t="str">
        <f t="shared" si="852"/>
        <v>Unknown</v>
      </c>
      <c r="Q9132" s="5">
        <f t="shared" si="853"/>
        <v>1</v>
      </c>
      <c r="R9132" s="1">
        <f t="shared" si="854"/>
        <v>243746.92</v>
      </c>
      <c r="S9132" s="1">
        <f t="shared" si="855"/>
        <v>1</v>
      </c>
      <c r="T9132" s="1" t="str">
        <f t="shared" si="856"/>
        <v>18-35</v>
      </c>
      <c r="U9132" s="1" t="str">
        <f t="shared" si="857"/>
        <v>No</v>
      </c>
    </row>
    <row r="9133" spans="1:21">
      <c r="A9133" s="1">
        <v>9132</v>
      </c>
      <c r="B9133" s="1">
        <v>84</v>
      </c>
      <c r="C9133" s="1" t="s">
        <v>44</v>
      </c>
      <c r="D9133" s="2">
        <v>45621</v>
      </c>
      <c r="E9133" s="2">
        <v>45626</v>
      </c>
      <c r="F9133" s="1" t="s">
        <v>52</v>
      </c>
      <c r="G9133" s="1" t="s">
        <v>14</v>
      </c>
      <c r="H9133" s="1" t="s">
        <v>32</v>
      </c>
      <c r="I9133" s="1">
        <v>171693.55</v>
      </c>
      <c r="J9133" s="1" t="s">
        <v>16</v>
      </c>
      <c r="K9133" s="1" t="s">
        <v>16</v>
      </c>
      <c r="N9133" s="3" t="str">
        <f>IF(LEFT(LOWER(C9133),1)="m","Male",IF(LEFT(LOWER(C9133),1)="f","Female","Unknown"))</f>
        <v>Female</v>
      </c>
      <c r="O9133" s="4" t="str">
        <f>IF(TRIM(LOWER(F9133))="neuro","Neurology",IF(TRIM(LOWER(F9133))="Neurology","Neurology",IF(TRIM(LOWER(F9133))="general ward","General",IF(TRIM(LOWER(F9133))="general","General",IF(TRIM(LOWER(F9133))="cardiology","Cardiology",IF(TRIM(LOWER(F9133))="Cardiology","Cardiology",IF(TRIM(LOWER(F9133))="Peads","Pediatrics",IF(TRIM(LOWER(F9133))="Pediatrics","Pediatrics",IF(TRIM(LOWER(F9133))="orthopedics","Orthopedics",IF(TRIM(LOWER(F9133))="Neurology","Neurology",IF(TRIM(LOWER(F9133))="Oncology","Oncology")))))))))))</f>
        <v>Oncology</v>
      </c>
      <c r="P9133" s="3" t="str">
        <f t="shared" si="852"/>
        <v>Private</v>
      </c>
      <c r="Q9133" s="5">
        <f t="shared" si="853"/>
        <v>5</v>
      </c>
      <c r="R9133" s="1">
        <f t="shared" si="854"/>
        <v>171693.55</v>
      </c>
      <c r="S9133" s="1">
        <f t="shared" si="855"/>
        <v>1</v>
      </c>
      <c r="T9133" s="1" t="str">
        <f t="shared" si="856"/>
        <v>66+</v>
      </c>
      <c r="U9133" s="1" t="str">
        <f t="shared" si="857"/>
        <v>Yes</v>
      </c>
    </row>
    <row r="9134" spans="1:21">
      <c r="A9134" s="1">
        <v>9133</v>
      </c>
      <c r="C9134" s="1" t="s">
        <v>34</v>
      </c>
      <c r="D9134" s="2">
        <v>45494</v>
      </c>
      <c r="E9134" s="2">
        <v>45505</v>
      </c>
      <c r="F9134" s="1" t="s">
        <v>30</v>
      </c>
      <c r="G9134" s="1" t="s">
        <v>46</v>
      </c>
      <c r="H9134" s="1" t="s">
        <v>47</v>
      </c>
      <c r="I9134" s="1">
        <v>309633.27</v>
      </c>
      <c r="J9134" s="1" t="s">
        <v>24</v>
      </c>
      <c r="K9134" s="1" t="s">
        <v>20</v>
      </c>
      <c r="N9134" s="3" t="str">
        <f>IF(LEFT(LOWER(C9134),1)="m","Male",IF(LEFT(LOWER(C9134),1)="f","Female","Unknown"))</f>
        <v>Male</v>
      </c>
      <c r="O9134" s="4" t="str">
        <f>IF(TRIM(LOWER(F9134))="neuro","Neurology",IF(TRIM(LOWER(F9134))="Neurology","Neurology",IF(TRIM(LOWER(F9134))="general ward","General",IF(TRIM(LOWER(F9134))="general","General",IF(TRIM(LOWER(F9134))="cardiology","Cardiology",IF(TRIM(LOWER(F9134))="Cardiology","Cardiology",IF(TRIM(LOWER(F9134))="Peads","Pediatrics",IF(TRIM(LOWER(F9134))="Pediatrics","Pediatrics",IF(TRIM(LOWER(F9134))="orthopedics","Orthopedics",IF(TRIM(LOWER(F9134))="Neurology","Neurology",IF(TRIM(LOWER(F9134))="Oncology","Oncology")))))))))))</f>
        <v>Pediatrics</v>
      </c>
      <c r="P9134" s="3" t="str">
        <f t="shared" si="852"/>
        <v>Self</v>
      </c>
      <c r="Q9134" s="5">
        <f t="shared" si="853"/>
        <v>11</v>
      </c>
      <c r="R9134" s="1">
        <f t="shared" si="854"/>
        <v>309633.27</v>
      </c>
      <c r="S9134" s="1">
        <f t="shared" si="855"/>
        <v>0</v>
      </c>
      <c r="T9134" s="1" t="str">
        <f t="shared" si="856"/>
        <v>0-17</v>
      </c>
      <c r="U9134" s="1" t="str">
        <f t="shared" si="857"/>
        <v>No</v>
      </c>
    </row>
    <row r="9135" spans="1:21">
      <c r="A9135" s="1">
        <v>9134</v>
      </c>
      <c r="B9135" s="1">
        <v>42</v>
      </c>
      <c r="C9135" s="1" t="s">
        <v>18</v>
      </c>
      <c r="D9135" s="2">
        <v>45409</v>
      </c>
      <c r="E9135" s="2">
        <v>45418</v>
      </c>
      <c r="F9135" s="1" t="s">
        <v>13</v>
      </c>
      <c r="G9135" s="1" t="s">
        <v>36</v>
      </c>
      <c r="H9135" s="1" t="s">
        <v>47</v>
      </c>
      <c r="I9135" s="1">
        <v>29526.03</v>
      </c>
      <c r="J9135" s="1" t="s">
        <v>38</v>
      </c>
      <c r="K9135" s="1" t="s">
        <v>42</v>
      </c>
      <c r="N9135" s="3" t="str">
        <f>IF(LEFT(LOWER(C9135),1)="m","Male",IF(LEFT(LOWER(C9135),1)="f","Female","Unknown"))</f>
        <v>Male</v>
      </c>
      <c r="O9135" s="4" t="str">
        <f>IF(TRIM(LOWER(F9135))="neuro","Neurology",IF(TRIM(LOWER(F9135))="Neurology","Neurology",IF(TRIM(LOWER(F9135))="general ward","General",IF(TRIM(LOWER(F9135))="general","General",IF(TRIM(LOWER(F9135))="cardiology","Cardiology",IF(TRIM(LOWER(F9135))="Cardiology","Cardiology",IF(TRIM(LOWER(F9135))="Peads","Pediatrics",IF(TRIM(LOWER(F9135))="Pediatrics","Pediatrics",IF(TRIM(LOWER(F9135))="orthopedics","Orthopedics",IF(TRIM(LOWER(F9135))="Neurology","Neurology",IF(TRIM(LOWER(F9135))="Oncology","Oncology")))))))))))</f>
        <v>Neurology</v>
      </c>
      <c r="P9135" s="3" t="str">
        <f t="shared" si="852"/>
        <v>Government</v>
      </c>
      <c r="Q9135" s="5">
        <f t="shared" si="853"/>
        <v>9</v>
      </c>
      <c r="R9135" s="1">
        <f t="shared" si="854"/>
        <v>29526.03</v>
      </c>
      <c r="S9135" s="1">
        <f t="shared" si="855"/>
        <v>0</v>
      </c>
      <c r="T9135" s="1" t="str">
        <f t="shared" si="856"/>
        <v>36-50</v>
      </c>
      <c r="U9135" s="1" t="str">
        <f t="shared" si="857"/>
        <v>No</v>
      </c>
    </row>
    <row r="9136" spans="1:21">
      <c r="A9136" s="1">
        <v>9135</v>
      </c>
      <c r="C9136" s="1" t="s">
        <v>44</v>
      </c>
      <c r="D9136" s="2">
        <v>45164</v>
      </c>
      <c r="E9136" s="2">
        <v>45179</v>
      </c>
      <c r="F9136" s="1" t="s">
        <v>28</v>
      </c>
      <c r="G9136" s="1" t="s">
        <v>22</v>
      </c>
      <c r="H9136" s="1" t="s">
        <v>15</v>
      </c>
      <c r="I9136" s="1">
        <v>212536.77</v>
      </c>
      <c r="J9136" s="1" t="s">
        <v>42</v>
      </c>
      <c r="K9136" s="1" t="s">
        <v>42</v>
      </c>
      <c r="N9136" s="3" t="str">
        <f>IF(LEFT(LOWER(C9136),1)="m","Male",IF(LEFT(LOWER(C9136),1)="f","Female","Unknown"))</f>
        <v>Female</v>
      </c>
      <c r="O9136" s="4" t="str">
        <f>IF(TRIM(LOWER(F9136))="neuro","Neurology",IF(TRIM(LOWER(F9136))="Neurology","Neurology",IF(TRIM(LOWER(F9136))="general ward","General",IF(TRIM(LOWER(F9136))="general","General",IF(TRIM(LOWER(F9136))="cardiology","Cardiology",IF(TRIM(LOWER(F9136))="Cardiology","Cardiology",IF(TRIM(LOWER(F9136))="Peads","Pediatrics",IF(TRIM(LOWER(F9136))="Pediatrics","Pediatrics",IF(TRIM(LOWER(F9136))="orthopedics","Orthopedics",IF(TRIM(LOWER(F9136))="Neurology","Neurology",IF(TRIM(LOWER(F9136))="Oncology","Oncology")))))))))))</f>
        <v>Orthopedics</v>
      </c>
      <c r="P9136" s="3" t="str">
        <f t="shared" si="852"/>
        <v>Government</v>
      </c>
      <c r="Q9136" s="5">
        <f t="shared" si="853"/>
        <v>15</v>
      </c>
      <c r="R9136" s="1">
        <f t="shared" si="854"/>
        <v>212536.77</v>
      </c>
      <c r="S9136" s="1">
        <f t="shared" si="855"/>
        <v>0</v>
      </c>
      <c r="T9136" s="1" t="str">
        <f t="shared" si="856"/>
        <v>0-17</v>
      </c>
      <c r="U9136" s="1" t="str">
        <f t="shared" si="857"/>
        <v>No</v>
      </c>
    </row>
    <row r="9137" spans="1:21">
      <c r="A9137" s="1">
        <v>9136</v>
      </c>
      <c r="B9137" s="1">
        <v>53</v>
      </c>
      <c r="C9137" s="1" t="s">
        <v>34</v>
      </c>
      <c r="D9137" s="2">
        <v>45644</v>
      </c>
      <c r="E9137" s="2">
        <v>45646</v>
      </c>
      <c r="F9137" s="1" t="s">
        <v>35</v>
      </c>
      <c r="G9137" s="1" t="s">
        <v>22</v>
      </c>
      <c r="H9137" s="1" t="s">
        <v>37</v>
      </c>
      <c r="I9137" s="1">
        <v>192129.52</v>
      </c>
      <c r="J9137" s="1" t="s">
        <v>25</v>
      </c>
      <c r="K9137" s="1" t="s">
        <v>25</v>
      </c>
      <c r="N9137" s="3" t="str">
        <f>IF(LEFT(LOWER(C9137),1)="m","Male",IF(LEFT(LOWER(C9137),1)="f","Female","Unknown"))</f>
        <v>Male</v>
      </c>
      <c r="O9137" s="4" t="str">
        <f>IF(TRIM(LOWER(F9137))="neuro","Neurology",IF(TRIM(LOWER(F9137))="Neurology","Neurology",IF(TRIM(LOWER(F9137))="general ward","General",IF(TRIM(LOWER(F9137))="general","General",IF(TRIM(LOWER(F9137))="cardiology","Cardiology",IF(TRIM(LOWER(F9137))="Cardiology","Cardiology",IF(TRIM(LOWER(F9137))="Peads","Pediatrics",IF(TRIM(LOWER(F9137))="Pediatrics","Pediatrics",IF(TRIM(LOWER(F9137))="orthopedics","Orthopedics",IF(TRIM(LOWER(F9137))="Neurology","Neurology",IF(TRIM(LOWER(F9137))="Oncology","Oncology")))))))))))</f>
        <v>Cardiology</v>
      </c>
      <c r="P9137" s="3" t="str">
        <f t="shared" si="852"/>
        <v>Government</v>
      </c>
      <c r="Q9137" s="5">
        <f t="shared" si="853"/>
        <v>2</v>
      </c>
      <c r="R9137" s="1">
        <f t="shared" si="854"/>
        <v>192129.52</v>
      </c>
      <c r="S9137" s="1">
        <f t="shared" si="855"/>
        <v>1</v>
      </c>
      <c r="T9137" s="1" t="str">
        <f t="shared" si="856"/>
        <v>51-65</v>
      </c>
      <c r="U9137" s="1" t="str">
        <f t="shared" si="857"/>
        <v>Yes</v>
      </c>
    </row>
    <row r="9138" spans="1:21">
      <c r="A9138" s="1">
        <v>9137</v>
      </c>
      <c r="B9138" s="1">
        <v>11</v>
      </c>
      <c r="C9138" s="1" t="s">
        <v>29</v>
      </c>
      <c r="D9138" s="2">
        <v>45492</v>
      </c>
      <c r="E9138" s="2">
        <v>45512</v>
      </c>
      <c r="F9138" s="1" t="s">
        <v>19</v>
      </c>
      <c r="G9138" s="1" t="s">
        <v>33</v>
      </c>
      <c r="H9138" s="1" t="s">
        <v>23</v>
      </c>
      <c r="I9138" s="1">
        <v>221073.22</v>
      </c>
      <c r="J9138" s="1" t="s">
        <v>42</v>
      </c>
      <c r="K9138" s="1" t="s">
        <v>16</v>
      </c>
      <c r="N9138" s="3" t="str">
        <f>IF(LEFT(LOWER(C9138),1)="m","Male",IF(LEFT(LOWER(C9138),1)="f","Female","Unknown"))</f>
        <v>Female</v>
      </c>
      <c r="O9138" s="4" t="str">
        <f>IF(TRIM(LOWER(F9138))="neuro","Neurology",IF(TRIM(LOWER(F9138))="Neurology","Neurology",IF(TRIM(LOWER(F9138))="general ward","General",IF(TRIM(LOWER(F9138))="general","General",IF(TRIM(LOWER(F9138))="cardiology","Cardiology",IF(TRIM(LOWER(F9138))="Cardiology","Cardiology",IF(TRIM(LOWER(F9138))="Peads","Pediatrics",IF(TRIM(LOWER(F9138))="Pediatrics","Pediatrics",IF(TRIM(LOWER(F9138))="orthopedics","Orthopedics",IF(TRIM(LOWER(F9138))="Neurology","Neurology",IF(TRIM(LOWER(F9138))="Oncology","Oncology")))))))))))</f>
        <v>General</v>
      </c>
      <c r="P9138" s="3" t="str">
        <f t="shared" si="852"/>
        <v>Self</v>
      </c>
      <c r="Q9138" s="5">
        <f t="shared" si="853"/>
        <v>20</v>
      </c>
      <c r="R9138" s="1">
        <f t="shared" si="854"/>
        <v>221073.22</v>
      </c>
      <c r="S9138" s="1">
        <f t="shared" si="855"/>
        <v>1</v>
      </c>
      <c r="T9138" s="1" t="str">
        <f t="shared" si="856"/>
        <v>0-17</v>
      </c>
      <c r="U9138" s="1" t="str">
        <f t="shared" si="857"/>
        <v>No</v>
      </c>
    </row>
    <row r="9139" spans="1:21">
      <c r="A9139" s="1">
        <v>9138</v>
      </c>
      <c r="B9139" s="1">
        <v>21</v>
      </c>
      <c r="C9139" s="1" t="s">
        <v>44</v>
      </c>
      <c r="D9139" s="2">
        <v>45100</v>
      </c>
      <c r="E9139" s="2">
        <v>45110</v>
      </c>
      <c r="F9139" s="1" t="s">
        <v>28</v>
      </c>
      <c r="G9139" s="1" t="s">
        <v>31</v>
      </c>
      <c r="H9139" s="1" t="s">
        <v>32</v>
      </c>
      <c r="I9139" s="1">
        <v>50317.75</v>
      </c>
      <c r="K9139" s="1" t="s">
        <v>42</v>
      </c>
      <c r="N9139" s="3" t="str">
        <f>IF(LEFT(LOWER(C9139),1)="m","Male",IF(LEFT(LOWER(C9139),1)="f","Female","Unknown"))</f>
        <v>Female</v>
      </c>
      <c r="O9139" s="4" t="str">
        <f>IF(TRIM(LOWER(F9139))="neuro","Neurology",IF(TRIM(LOWER(F9139))="Neurology","Neurology",IF(TRIM(LOWER(F9139))="general ward","General",IF(TRIM(LOWER(F9139))="general","General",IF(TRIM(LOWER(F9139))="cardiology","Cardiology",IF(TRIM(LOWER(F9139))="Cardiology","Cardiology",IF(TRIM(LOWER(F9139))="Peads","Pediatrics",IF(TRIM(LOWER(F9139))="Pediatrics","Pediatrics",IF(TRIM(LOWER(F9139))="orthopedics","Orthopedics",IF(TRIM(LOWER(F9139))="Neurology","Neurology",IF(TRIM(LOWER(F9139))="Oncology","Oncology")))))))))))</f>
        <v>Orthopedics</v>
      </c>
      <c r="P9139" s="3" t="str">
        <f t="shared" si="852"/>
        <v>Private</v>
      </c>
      <c r="Q9139" s="5">
        <f t="shared" si="853"/>
        <v>10</v>
      </c>
      <c r="R9139" s="1">
        <f t="shared" si="854"/>
        <v>50317.75</v>
      </c>
      <c r="S9139" s="1">
        <f t="shared" si="855"/>
        <v>0</v>
      </c>
      <c r="T9139" s="1" t="str">
        <f t="shared" si="856"/>
        <v>18-35</v>
      </c>
      <c r="U9139" s="1" t="str">
        <f t="shared" si="857"/>
        <v>Unknown</v>
      </c>
    </row>
    <row r="9140" spans="1:21">
      <c r="A9140" s="1">
        <v>9139</v>
      </c>
      <c r="B9140" s="1">
        <v>19</v>
      </c>
      <c r="C9140" s="1" t="s">
        <v>12</v>
      </c>
      <c r="D9140" s="2">
        <v>45032</v>
      </c>
      <c r="E9140" s="2">
        <v>45049</v>
      </c>
      <c r="F9140" s="1" t="s">
        <v>28</v>
      </c>
      <c r="G9140" s="1" t="s">
        <v>36</v>
      </c>
      <c r="H9140" s="1" t="s">
        <v>47</v>
      </c>
      <c r="I9140" s="1">
        <v>179903.51</v>
      </c>
      <c r="J9140" s="1" t="s">
        <v>24</v>
      </c>
      <c r="K9140" s="1" t="s">
        <v>17</v>
      </c>
      <c r="N9140" s="3" t="str">
        <f>IF(LEFT(LOWER(C9140),1)="m","Male",IF(LEFT(LOWER(C9140),1)="f","Female","Unknown"))</f>
        <v>Unknown</v>
      </c>
      <c r="O9140" s="4" t="str">
        <f>IF(TRIM(LOWER(F9140))="neuro","Neurology",IF(TRIM(LOWER(F9140))="Neurology","Neurology",IF(TRIM(LOWER(F9140))="general ward","General",IF(TRIM(LOWER(F9140))="general","General",IF(TRIM(LOWER(F9140))="cardiology","Cardiology",IF(TRIM(LOWER(F9140))="Cardiology","Cardiology",IF(TRIM(LOWER(F9140))="Peads","Pediatrics",IF(TRIM(LOWER(F9140))="Pediatrics","Pediatrics",IF(TRIM(LOWER(F9140))="orthopedics","Orthopedics",IF(TRIM(LOWER(F9140))="Neurology","Neurology",IF(TRIM(LOWER(F9140))="Oncology","Oncology")))))))))))</f>
        <v>Orthopedics</v>
      </c>
      <c r="P9140" s="3" t="str">
        <f t="shared" si="852"/>
        <v>Government</v>
      </c>
      <c r="Q9140" s="5">
        <f t="shared" si="853"/>
        <v>17</v>
      </c>
      <c r="R9140" s="1">
        <f t="shared" si="854"/>
        <v>179903.51</v>
      </c>
      <c r="S9140" s="1">
        <f t="shared" si="855"/>
        <v>1</v>
      </c>
      <c r="T9140" s="1" t="str">
        <f t="shared" si="856"/>
        <v>18-35</v>
      </c>
      <c r="U9140" s="1" t="str">
        <f t="shared" si="857"/>
        <v>No</v>
      </c>
    </row>
    <row r="9141" spans="1:21">
      <c r="A9141" s="1">
        <v>9140</v>
      </c>
      <c r="B9141" s="1">
        <v>41</v>
      </c>
      <c r="C9141" s="1" t="s">
        <v>12</v>
      </c>
      <c r="D9141" s="2">
        <v>45359</v>
      </c>
      <c r="E9141" s="2">
        <v>45376</v>
      </c>
      <c r="F9141" s="1" t="s">
        <v>19</v>
      </c>
      <c r="G9141" s="1" t="s">
        <v>46</v>
      </c>
      <c r="H9141" s="1" t="s">
        <v>23</v>
      </c>
      <c r="I9141" s="1">
        <v>199326.36</v>
      </c>
      <c r="J9141" s="1" t="s">
        <v>17</v>
      </c>
      <c r="K9141" s="1" t="s">
        <v>38</v>
      </c>
      <c r="N9141" s="3" t="str">
        <f>IF(LEFT(LOWER(C9141),1)="m","Male",IF(LEFT(LOWER(C9141),1)="f","Female","Unknown"))</f>
        <v>Unknown</v>
      </c>
      <c r="O9141" s="4" t="str">
        <f>IF(TRIM(LOWER(F9141))="neuro","Neurology",IF(TRIM(LOWER(F9141))="Neurology","Neurology",IF(TRIM(LOWER(F9141))="general ward","General",IF(TRIM(LOWER(F9141))="general","General",IF(TRIM(LOWER(F9141))="cardiology","Cardiology",IF(TRIM(LOWER(F9141))="Cardiology","Cardiology",IF(TRIM(LOWER(F9141))="Peads","Pediatrics",IF(TRIM(LOWER(F9141))="Pediatrics","Pediatrics",IF(TRIM(LOWER(F9141))="orthopedics","Orthopedics",IF(TRIM(LOWER(F9141))="Neurology","Neurology",IF(TRIM(LOWER(F9141))="Oncology","Oncology")))))))))))</f>
        <v>General</v>
      </c>
      <c r="P9141" s="3" t="str">
        <f t="shared" si="852"/>
        <v>Self</v>
      </c>
      <c r="Q9141" s="5">
        <f t="shared" si="853"/>
        <v>17</v>
      </c>
      <c r="R9141" s="1">
        <f t="shared" si="854"/>
        <v>199326.36</v>
      </c>
      <c r="S9141" s="1">
        <f t="shared" si="855"/>
        <v>0</v>
      </c>
      <c r="T9141" s="1" t="str">
        <f t="shared" si="856"/>
        <v>36-50</v>
      </c>
      <c r="U9141" s="1" t="str">
        <f t="shared" si="857"/>
        <v>Yes</v>
      </c>
    </row>
    <row r="9142" spans="1:21">
      <c r="A9142" s="1">
        <v>9141</v>
      </c>
      <c r="B9142" s="1">
        <v>35</v>
      </c>
      <c r="C9142" s="1" t="s">
        <v>27</v>
      </c>
      <c r="D9142" s="2">
        <v>45327</v>
      </c>
      <c r="E9142" s="2">
        <v>45337</v>
      </c>
      <c r="F9142" s="1" t="s">
        <v>43</v>
      </c>
      <c r="G9142" s="1" t="s">
        <v>31</v>
      </c>
      <c r="H9142" s="1" t="s">
        <v>47</v>
      </c>
      <c r="I9142" s="1">
        <v>273915.99</v>
      </c>
      <c r="J9142" s="1" t="s">
        <v>16</v>
      </c>
      <c r="K9142" s="1" t="s">
        <v>16</v>
      </c>
      <c r="N9142" s="3" t="str">
        <f>IF(LEFT(LOWER(C9142),1)="m","Male",IF(LEFT(LOWER(C9142),1)="f","Female","Unknown"))</f>
        <v>Male</v>
      </c>
      <c r="O9142" s="4" t="str">
        <f>IF(TRIM(LOWER(F9142))="neuro","Neurology",IF(TRIM(LOWER(F9142))="Neurology","Neurology",IF(TRIM(LOWER(F9142))="general ward","General",IF(TRIM(LOWER(F9142))="general","General",IF(TRIM(LOWER(F9142))="cardiology","Cardiology",IF(TRIM(LOWER(F9142))="Cardiology","Cardiology",IF(TRIM(LOWER(F9142))="Peads","Pediatrics",IF(TRIM(LOWER(F9142))="Pediatrics","Pediatrics",IF(TRIM(LOWER(F9142))="orthopedics","Orthopedics",IF(TRIM(LOWER(F9142))="Neurology","Neurology",IF(TRIM(LOWER(F9142))="Oncology","Oncology")))))))))))</f>
        <v>Orthopedics</v>
      </c>
      <c r="P9142" s="3" t="str">
        <f t="shared" si="852"/>
        <v>Private</v>
      </c>
      <c r="Q9142" s="5">
        <f t="shared" si="853"/>
        <v>10</v>
      </c>
      <c r="R9142" s="1">
        <f t="shared" si="854"/>
        <v>273915.99</v>
      </c>
      <c r="S9142" s="1">
        <f t="shared" si="855"/>
        <v>1</v>
      </c>
      <c r="T9142" s="1" t="str">
        <f t="shared" si="856"/>
        <v>18-35</v>
      </c>
      <c r="U9142" s="1" t="str">
        <f t="shared" si="857"/>
        <v>Yes</v>
      </c>
    </row>
    <row r="9143" spans="1:21">
      <c r="A9143" s="1">
        <v>9142</v>
      </c>
      <c r="B9143" s="1">
        <v>57</v>
      </c>
      <c r="C9143" s="1" t="s">
        <v>12</v>
      </c>
      <c r="D9143" s="2">
        <v>45259</v>
      </c>
      <c r="E9143" s="2">
        <v>45268</v>
      </c>
      <c r="F9143" s="1" t="s">
        <v>45</v>
      </c>
      <c r="G9143" s="1" t="s">
        <v>22</v>
      </c>
      <c r="H9143" s="1" t="s">
        <v>51</v>
      </c>
      <c r="I9143" s="1">
        <v>97379.199999999997</v>
      </c>
      <c r="J9143" s="1" t="s">
        <v>17</v>
      </c>
      <c r="K9143" s="1" t="s">
        <v>20</v>
      </c>
      <c r="N9143" s="3" t="str">
        <f>IF(LEFT(LOWER(C9143),1)="m","Male",IF(LEFT(LOWER(C9143),1)="f","Female","Unknown"))</f>
        <v>Unknown</v>
      </c>
      <c r="O9143" s="4" t="str">
        <f>IF(TRIM(LOWER(F9143))="neuro","Neurology",IF(TRIM(LOWER(F9143))="Neurology","Neurology",IF(TRIM(LOWER(F9143))="general ward","General",IF(TRIM(LOWER(F9143))="general","General",IF(TRIM(LOWER(F9143))="cardiology","Cardiology",IF(TRIM(LOWER(F9143))="Cardiology","Cardiology",IF(TRIM(LOWER(F9143))="Peads","Pediatrics",IF(TRIM(LOWER(F9143))="Pediatrics","Pediatrics",IF(TRIM(LOWER(F9143))="orthopedics","Orthopedics",IF(TRIM(LOWER(F9143))="Neurology","Neurology",IF(TRIM(LOWER(F9143))="Oncology","Oncology")))))))))))</f>
        <v>Neurology</v>
      </c>
      <c r="P9143" s="3" t="str">
        <f t="shared" si="852"/>
        <v>Government</v>
      </c>
      <c r="Q9143" s="5">
        <f t="shared" si="853"/>
        <v>9</v>
      </c>
      <c r="R9143" s="1">
        <f t="shared" si="854"/>
        <v>97379.199999999997</v>
      </c>
      <c r="S9143" s="1">
        <f t="shared" si="855"/>
        <v>0</v>
      </c>
      <c r="T9143" s="1" t="str">
        <f t="shared" si="856"/>
        <v>51-65</v>
      </c>
      <c r="U9143" s="1" t="str">
        <f t="shared" si="857"/>
        <v>Yes</v>
      </c>
    </row>
    <row r="9144" spans="1:21">
      <c r="A9144" s="1">
        <v>9143</v>
      </c>
      <c r="C9144" s="1" t="s">
        <v>29</v>
      </c>
      <c r="D9144" s="2">
        <v>44991</v>
      </c>
      <c r="E9144" s="2">
        <v>44996</v>
      </c>
      <c r="F9144" s="1" t="s">
        <v>13</v>
      </c>
      <c r="G9144" s="1" t="s">
        <v>36</v>
      </c>
      <c r="H9144" s="1" t="s">
        <v>15</v>
      </c>
      <c r="I9144" s="1">
        <v>81336.320000000007</v>
      </c>
      <c r="K9144" s="1" t="s">
        <v>16</v>
      </c>
      <c r="N9144" s="3" t="str">
        <f>IF(LEFT(LOWER(C9144),1)="m","Male",IF(LEFT(LOWER(C9144),1)="f","Female","Unknown"))</f>
        <v>Female</v>
      </c>
      <c r="O9144" s="4" t="str">
        <f>IF(TRIM(LOWER(F9144))="neuro","Neurology",IF(TRIM(LOWER(F9144))="Neurology","Neurology",IF(TRIM(LOWER(F9144))="general ward","General",IF(TRIM(LOWER(F9144))="general","General",IF(TRIM(LOWER(F9144))="cardiology","Cardiology",IF(TRIM(LOWER(F9144))="Cardiology","Cardiology",IF(TRIM(LOWER(F9144))="Peads","Pediatrics",IF(TRIM(LOWER(F9144))="Pediatrics","Pediatrics",IF(TRIM(LOWER(F9144))="orthopedics","Orthopedics",IF(TRIM(LOWER(F9144))="Neurology","Neurology",IF(TRIM(LOWER(F9144))="Oncology","Oncology")))))))))))</f>
        <v>Neurology</v>
      </c>
      <c r="P9144" s="3" t="str">
        <f t="shared" si="852"/>
        <v>Government</v>
      </c>
      <c r="Q9144" s="5">
        <f t="shared" si="853"/>
        <v>5</v>
      </c>
      <c r="R9144" s="1">
        <f t="shared" si="854"/>
        <v>81336.320000000007</v>
      </c>
      <c r="S9144" s="1">
        <f t="shared" si="855"/>
        <v>1</v>
      </c>
      <c r="T9144" s="1" t="str">
        <f t="shared" si="856"/>
        <v>0-17</v>
      </c>
      <c r="U9144" s="1" t="str">
        <f t="shared" si="857"/>
        <v>Unknown</v>
      </c>
    </row>
    <row r="9145" spans="1:21">
      <c r="A9145" s="1">
        <v>9144</v>
      </c>
      <c r="B9145" s="1">
        <v>74</v>
      </c>
      <c r="C9145" s="1" t="s">
        <v>34</v>
      </c>
      <c r="D9145" s="2">
        <v>45247</v>
      </c>
      <c r="E9145" s="2">
        <v>45261</v>
      </c>
      <c r="F9145" s="1" t="s">
        <v>19</v>
      </c>
      <c r="G9145" s="1" t="s">
        <v>31</v>
      </c>
      <c r="H9145" s="1" t="s">
        <v>37</v>
      </c>
      <c r="I9145" s="1">
        <v>46594.73</v>
      </c>
      <c r="J9145" s="1" t="s">
        <v>17</v>
      </c>
      <c r="K9145" s="1" t="s">
        <v>38</v>
      </c>
      <c r="N9145" s="3" t="str">
        <f>IF(LEFT(LOWER(C9145),1)="m","Male",IF(LEFT(LOWER(C9145),1)="f","Female","Unknown"))</f>
        <v>Male</v>
      </c>
      <c r="O9145" s="4" t="str">
        <f>IF(TRIM(LOWER(F9145))="neuro","Neurology",IF(TRIM(LOWER(F9145))="Neurology","Neurology",IF(TRIM(LOWER(F9145))="general ward","General",IF(TRIM(LOWER(F9145))="general","General",IF(TRIM(LOWER(F9145))="cardiology","Cardiology",IF(TRIM(LOWER(F9145))="Cardiology","Cardiology",IF(TRIM(LOWER(F9145))="Peads","Pediatrics",IF(TRIM(LOWER(F9145))="Pediatrics","Pediatrics",IF(TRIM(LOWER(F9145))="orthopedics","Orthopedics",IF(TRIM(LOWER(F9145))="Neurology","Neurology",IF(TRIM(LOWER(F9145))="Oncology","Oncology")))))))))))</f>
        <v>General</v>
      </c>
      <c r="P9145" s="3" t="str">
        <f t="shared" si="852"/>
        <v>Private</v>
      </c>
      <c r="Q9145" s="5">
        <f t="shared" si="853"/>
        <v>14</v>
      </c>
      <c r="R9145" s="1">
        <f t="shared" si="854"/>
        <v>46594.73</v>
      </c>
      <c r="S9145" s="1">
        <f t="shared" si="855"/>
        <v>0</v>
      </c>
      <c r="T9145" s="1" t="str">
        <f t="shared" si="856"/>
        <v>66+</v>
      </c>
      <c r="U9145" s="1" t="str">
        <f t="shared" si="857"/>
        <v>Yes</v>
      </c>
    </row>
    <row r="9146" spans="1:21">
      <c r="A9146" s="1">
        <v>9145</v>
      </c>
      <c r="B9146" s="1">
        <v>13</v>
      </c>
      <c r="C9146" s="1" t="s">
        <v>29</v>
      </c>
      <c r="D9146" s="2">
        <v>45206</v>
      </c>
      <c r="E9146" s="2">
        <v>45219</v>
      </c>
      <c r="F9146" s="1" t="s">
        <v>19</v>
      </c>
      <c r="G9146" s="1" t="s">
        <v>33</v>
      </c>
      <c r="H9146" s="1" t="s">
        <v>32</v>
      </c>
      <c r="I9146" s="1">
        <v>44548.9</v>
      </c>
      <c r="J9146" s="1" t="s">
        <v>17</v>
      </c>
      <c r="K9146" s="1" t="s">
        <v>25</v>
      </c>
      <c r="N9146" s="3" t="str">
        <f>IF(LEFT(LOWER(C9146),1)="m","Male",IF(LEFT(LOWER(C9146),1)="f","Female","Unknown"))</f>
        <v>Female</v>
      </c>
      <c r="O9146" s="4" t="str">
        <f>IF(TRIM(LOWER(F9146))="neuro","Neurology",IF(TRIM(LOWER(F9146))="Neurology","Neurology",IF(TRIM(LOWER(F9146))="general ward","General",IF(TRIM(LOWER(F9146))="general","General",IF(TRIM(LOWER(F9146))="cardiology","Cardiology",IF(TRIM(LOWER(F9146))="Cardiology","Cardiology",IF(TRIM(LOWER(F9146))="Peads","Pediatrics",IF(TRIM(LOWER(F9146))="Pediatrics","Pediatrics",IF(TRIM(LOWER(F9146))="orthopedics","Orthopedics",IF(TRIM(LOWER(F9146))="Neurology","Neurology",IF(TRIM(LOWER(F9146))="Oncology","Oncology")))))))))))</f>
        <v>General</v>
      </c>
      <c r="P9146" s="3" t="str">
        <f t="shared" si="852"/>
        <v>Self</v>
      </c>
      <c r="Q9146" s="5">
        <f t="shared" si="853"/>
        <v>13</v>
      </c>
      <c r="R9146" s="1">
        <f t="shared" si="854"/>
        <v>44548.9</v>
      </c>
      <c r="S9146" s="1">
        <f t="shared" si="855"/>
        <v>1</v>
      </c>
      <c r="T9146" s="1" t="str">
        <f t="shared" si="856"/>
        <v>0-17</v>
      </c>
      <c r="U9146" s="1" t="str">
        <f t="shared" si="857"/>
        <v>Yes</v>
      </c>
    </row>
    <row r="9147" spans="1:21">
      <c r="A9147" s="1">
        <v>9146</v>
      </c>
      <c r="B9147" s="1">
        <v>62</v>
      </c>
      <c r="C9147" s="1" t="s">
        <v>44</v>
      </c>
      <c r="D9147" s="2">
        <v>45538</v>
      </c>
      <c r="E9147" s="2">
        <v>45540</v>
      </c>
      <c r="F9147" s="1" t="s">
        <v>49</v>
      </c>
      <c r="G9147" s="1" t="s">
        <v>14</v>
      </c>
      <c r="H9147" s="1" t="s">
        <v>37</v>
      </c>
      <c r="I9147" s="1">
        <v>140442.37</v>
      </c>
      <c r="K9147" s="1" t="s">
        <v>16</v>
      </c>
      <c r="N9147" s="3" t="str">
        <f>IF(LEFT(LOWER(C9147),1)="m","Male",IF(LEFT(LOWER(C9147),1)="f","Female","Unknown"))</f>
        <v>Female</v>
      </c>
      <c r="O9147" s="4" t="str">
        <f>IF(TRIM(LOWER(F9147))="neuro","Neurology",IF(TRIM(LOWER(F9147))="Neurology","Neurology",IF(TRIM(LOWER(F9147))="general ward","General",IF(TRIM(LOWER(F9147))="general","General",IF(TRIM(LOWER(F9147))="cardiology","Cardiology",IF(TRIM(LOWER(F9147))="Cardiology","Cardiology",IF(TRIM(LOWER(F9147))="Peads","Pediatrics",IF(TRIM(LOWER(F9147))="Pediatrics","Pediatrics",IF(TRIM(LOWER(F9147))="orthopedics","Orthopedics",IF(TRIM(LOWER(F9147))="Neurology","Neurology",IF(TRIM(LOWER(F9147))="Oncology","Oncology")))))))))))</f>
        <v>Oncology</v>
      </c>
      <c r="P9147" s="3" t="str">
        <f t="shared" si="852"/>
        <v>Private</v>
      </c>
      <c r="Q9147" s="5">
        <f t="shared" si="853"/>
        <v>2</v>
      </c>
      <c r="R9147" s="1">
        <f t="shared" si="854"/>
        <v>140442.37</v>
      </c>
      <c r="S9147" s="1">
        <f t="shared" si="855"/>
        <v>1</v>
      </c>
      <c r="T9147" s="1" t="str">
        <f t="shared" si="856"/>
        <v>51-65</v>
      </c>
      <c r="U9147" s="1" t="str">
        <f t="shared" si="857"/>
        <v>Unknown</v>
      </c>
    </row>
    <row r="9148" spans="1:21">
      <c r="A9148" s="1">
        <v>9147</v>
      </c>
      <c r="B9148" s="1">
        <v>45</v>
      </c>
      <c r="C9148" s="1" t="s">
        <v>27</v>
      </c>
      <c r="D9148" s="2">
        <v>45293</v>
      </c>
      <c r="E9148" s="2">
        <v>45311</v>
      </c>
      <c r="F9148" s="1" t="s">
        <v>40</v>
      </c>
      <c r="G9148" s="1" t="s">
        <v>36</v>
      </c>
      <c r="H9148" s="1" t="s">
        <v>51</v>
      </c>
      <c r="I9148" s="1">
        <v>113207.92</v>
      </c>
      <c r="K9148" s="1" t="s">
        <v>38</v>
      </c>
      <c r="N9148" s="3" t="str">
        <f>IF(LEFT(LOWER(C9148),1)="m","Male",IF(LEFT(LOWER(C9148),1)="f","Female","Unknown"))</f>
        <v>Male</v>
      </c>
      <c r="O9148" s="4" t="str">
        <f>IF(TRIM(LOWER(F9148))="neuro","Neurology",IF(TRIM(LOWER(F9148))="Neurology","Neurology",IF(TRIM(LOWER(F9148))="general ward","General",IF(TRIM(LOWER(F9148))="general","General",IF(TRIM(LOWER(F9148))="cardiology","Cardiology",IF(TRIM(LOWER(F9148))="Cardiology","Cardiology",IF(TRIM(LOWER(F9148))="Peads","Pediatrics",IF(TRIM(LOWER(F9148))="Pediatrics","Pediatrics",IF(TRIM(LOWER(F9148))="orthopedics","Orthopedics",IF(TRIM(LOWER(F9148))="Neurology","Neurology",IF(TRIM(LOWER(F9148))="Oncology","Oncology")))))))))))</f>
        <v>Pediatrics</v>
      </c>
      <c r="P9148" s="3" t="str">
        <f t="shared" si="852"/>
        <v>Government</v>
      </c>
      <c r="Q9148" s="5">
        <f t="shared" si="853"/>
        <v>18</v>
      </c>
      <c r="R9148" s="1">
        <f t="shared" si="854"/>
        <v>113207.92</v>
      </c>
      <c r="S9148" s="1">
        <f t="shared" si="855"/>
        <v>0</v>
      </c>
      <c r="T9148" s="1" t="str">
        <f t="shared" si="856"/>
        <v>36-50</v>
      </c>
      <c r="U9148" s="1" t="str">
        <f t="shared" si="857"/>
        <v>Unknown</v>
      </c>
    </row>
    <row r="9149" spans="1:21">
      <c r="A9149" s="1">
        <v>9148</v>
      </c>
      <c r="B9149" s="1">
        <v>82</v>
      </c>
      <c r="C9149" s="1" t="s">
        <v>29</v>
      </c>
      <c r="D9149" s="2">
        <v>44946</v>
      </c>
      <c r="E9149" s="2">
        <v>44964</v>
      </c>
      <c r="F9149" s="1" t="s">
        <v>13</v>
      </c>
      <c r="G9149" s="1" t="s">
        <v>33</v>
      </c>
      <c r="H9149" s="1" t="s">
        <v>47</v>
      </c>
      <c r="I9149" s="1">
        <v>166729.81</v>
      </c>
      <c r="K9149" s="1" t="s">
        <v>16</v>
      </c>
      <c r="N9149" s="3" t="str">
        <f>IF(LEFT(LOWER(C9149),1)="m","Male",IF(LEFT(LOWER(C9149),1)="f","Female","Unknown"))</f>
        <v>Female</v>
      </c>
      <c r="O9149" s="4" t="str">
        <f>IF(TRIM(LOWER(F9149))="neuro","Neurology",IF(TRIM(LOWER(F9149))="Neurology","Neurology",IF(TRIM(LOWER(F9149))="general ward","General",IF(TRIM(LOWER(F9149))="general","General",IF(TRIM(LOWER(F9149))="cardiology","Cardiology",IF(TRIM(LOWER(F9149))="Cardiology","Cardiology",IF(TRIM(LOWER(F9149))="Peads","Pediatrics",IF(TRIM(LOWER(F9149))="Pediatrics","Pediatrics",IF(TRIM(LOWER(F9149))="orthopedics","Orthopedics",IF(TRIM(LOWER(F9149))="Neurology","Neurology",IF(TRIM(LOWER(F9149))="Oncology","Oncology")))))))))))</f>
        <v>Neurology</v>
      </c>
      <c r="P9149" s="3" t="str">
        <f t="shared" si="852"/>
        <v>Self</v>
      </c>
      <c r="Q9149" s="5">
        <f t="shared" si="853"/>
        <v>18</v>
      </c>
      <c r="R9149" s="1">
        <f t="shared" si="854"/>
        <v>166729.81</v>
      </c>
      <c r="S9149" s="1">
        <f t="shared" si="855"/>
        <v>1</v>
      </c>
      <c r="T9149" s="1" t="str">
        <f t="shared" si="856"/>
        <v>66+</v>
      </c>
      <c r="U9149" s="1" t="str">
        <f t="shared" si="857"/>
        <v>Unknown</v>
      </c>
    </row>
    <row r="9150" spans="1:21">
      <c r="A9150" s="1">
        <v>9149</v>
      </c>
      <c r="B9150" s="1">
        <v>41</v>
      </c>
      <c r="C9150" s="1" t="s">
        <v>27</v>
      </c>
      <c r="D9150" s="2">
        <v>45120</v>
      </c>
      <c r="E9150" s="2">
        <v>45122</v>
      </c>
      <c r="F9150" s="1" t="s">
        <v>19</v>
      </c>
      <c r="G9150" s="1" t="s">
        <v>31</v>
      </c>
      <c r="H9150" s="1" t="s">
        <v>32</v>
      </c>
      <c r="I9150" s="1">
        <v>204553.69</v>
      </c>
      <c r="J9150" s="1" t="s">
        <v>38</v>
      </c>
      <c r="K9150" s="1" t="s">
        <v>25</v>
      </c>
      <c r="N9150" s="3" t="str">
        <f>IF(LEFT(LOWER(C9150),1)="m","Male",IF(LEFT(LOWER(C9150),1)="f","Female","Unknown"))</f>
        <v>Male</v>
      </c>
      <c r="O9150" s="4" t="str">
        <f>IF(TRIM(LOWER(F9150))="neuro","Neurology",IF(TRIM(LOWER(F9150))="Neurology","Neurology",IF(TRIM(LOWER(F9150))="general ward","General",IF(TRIM(LOWER(F9150))="general","General",IF(TRIM(LOWER(F9150))="cardiology","Cardiology",IF(TRIM(LOWER(F9150))="Cardiology","Cardiology",IF(TRIM(LOWER(F9150))="Peads","Pediatrics",IF(TRIM(LOWER(F9150))="Pediatrics","Pediatrics",IF(TRIM(LOWER(F9150))="orthopedics","Orthopedics",IF(TRIM(LOWER(F9150))="Neurology","Neurology",IF(TRIM(LOWER(F9150))="Oncology","Oncology")))))))))))</f>
        <v>General</v>
      </c>
      <c r="P9150" s="3" t="str">
        <f t="shared" si="852"/>
        <v>Private</v>
      </c>
      <c r="Q9150" s="5">
        <f t="shared" si="853"/>
        <v>2</v>
      </c>
      <c r="R9150" s="1">
        <f t="shared" si="854"/>
        <v>204553.69</v>
      </c>
      <c r="S9150" s="1">
        <f t="shared" si="855"/>
        <v>1</v>
      </c>
      <c r="T9150" s="1" t="str">
        <f t="shared" si="856"/>
        <v>36-50</v>
      </c>
      <c r="U9150" s="1" t="str">
        <f t="shared" si="857"/>
        <v>No</v>
      </c>
    </row>
    <row r="9151" spans="1:21">
      <c r="A9151" s="1">
        <v>9150</v>
      </c>
      <c r="B9151" s="1">
        <v>72</v>
      </c>
      <c r="C9151" s="1" t="s">
        <v>29</v>
      </c>
      <c r="D9151" s="2">
        <v>45034</v>
      </c>
      <c r="E9151" s="2">
        <v>45046</v>
      </c>
      <c r="F9151" s="1" t="s">
        <v>40</v>
      </c>
      <c r="G9151" s="1" t="s">
        <v>22</v>
      </c>
      <c r="H9151" s="1" t="s">
        <v>15</v>
      </c>
      <c r="I9151" s="1">
        <v>266796.14</v>
      </c>
      <c r="J9151" s="1" t="s">
        <v>17</v>
      </c>
      <c r="K9151" s="1" t="s">
        <v>20</v>
      </c>
      <c r="N9151" s="3" t="str">
        <f>IF(LEFT(LOWER(C9151),1)="m","Male",IF(LEFT(LOWER(C9151),1)="f","Female","Unknown"))</f>
        <v>Female</v>
      </c>
      <c r="O9151" s="4" t="str">
        <f>IF(TRIM(LOWER(F9151))="neuro","Neurology",IF(TRIM(LOWER(F9151))="Neurology","Neurology",IF(TRIM(LOWER(F9151))="general ward","General",IF(TRIM(LOWER(F9151))="general","General",IF(TRIM(LOWER(F9151))="cardiology","Cardiology",IF(TRIM(LOWER(F9151))="Cardiology","Cardiology",IF(TRIM(LOWER(F9151))="Peads","Pediatrics",IF(TRIM(LOWER(F9151))="Pediatrics","Pediatrics",IF(TRIM(LOWER(F9151))="orthopedics","Orthopedics",IF(TRIM(LOWER(F9151))="Neurology","Neurology",IF(TRIM(LOWER(F9151))="Oncology","Oncology")))))))))))</f>
        <v>Pediatrics</v>
      </c>
      <c r="P9151" s="3" t="str">
        <f t="shared" si="852"/>
        <v>Government</v>
      </c>
      <c r="Q9151" s="5">
        <f t="shared" si="853"/>
        <v>12</v>
      </c>
      <c r="R9151" s="1">
        <f t="shared" si="854"/>
        <v>266796.14</v>
      </c>
      <c r="S9151" s="1">
        <f t="shared" si="855"/>
        <v>0</v>
      </c>
      <c r="T9151" s="1" t="str">
        <f t="shared" si="856"/>
        <v>66+</v>
      </c>
      <c r="U9151" s="1" t="str">
        <f t="shared" si="857"/>
        <v>Yes</v>
      </c>
    </row>
    <row r="9152" spans="1:21">
      <c r="A9152" s="1">
        <v>9151</v>
      </c>
      <c r="B9152" s="1">
        <v>34</v>
      </c>
      <c r="C9152" s="1" t="s">
        <v>26</v>
      </c>
      <c r="D9152" s="2">
        <v>45412</v>
      </c>
      <c r="E9152" s="2">
        <v>45431</v>
      </c>
      <c r="F9152" s="1" t="s">
        <v>30</v>
      </c>
      <c r="G9152" s="1" t="s">
        <v>22</v>
      </c>
      <c r="I9152" s="1">
        <v>155746.73000000001</v>
      </c>
      <c r="J9152" s="1" t="s">
        <v>42</v>
      </c>
      <c r="K9152" s="1" t="s">
        <v>16</v>
      </c>
      <c r="N9152" s="3" t="str">
        <f>IF(LEFT(LOWER(C9152),1)="m","Male",IF(LEFT(LOWER(C9152),1)="f","Female","Unknown"))</f>
        <v>Female</v>
      </c>
      <c r="O9152" s="4" t="str">
        <f>IF(TRIM(LOWER(F9152))="neuro","Neurology",IF(TRIM(LOWER(F9152))="Neurology","Neurology",IF(TRIM(LOWER(F9152))="general ward","General",IF(TRIM(LOWER(F9152))="general","General",IF(TRIM(LOWER(F9152))="cardiology","Cardiology",IF(TRIM(LOWER(F9152))="Cardiology","Cardiology",IF(TRIM(LOWER(F9152))="Peads","Pediatrics",IF(TRIM(LOWER(F9152))="Pediatrics","Pediatrics",IF(TRIM(LOWER(F9152))="orthopedics","Orthopedics",IF(TRIM(LOWER(F9152))="Neurology","Neurology",IF(TRIM(LOWER(F9152))="Oncology","Oncology")))))))))))</f>
        <v>Pediatrics</v>
      </c>
      <c r="P9152" s="3" t="str">
        <f t="shared" si="852"/>
        <v>Government</v>
      </c>
      <c r="Q9152" s="5">
        <f t="shared" si="853"/>
        <v>19</v>
      </c>
      <c r="R9152" s="1">
        <f t="shared" si="854"/>
        <v>155746.73000000001</v>
      </c>
      <c r="S9152" s="1">
        <f t="shared" si="855"/>
        <v>1</v>
      </c>
      <c r="T9152" s="1" t="str">
        <f t="shared" si="856"/>
        <v>18-35</v>
      </c>
      <c r="U9152" s="1" t="str">
        <f t="shared" si="857"/>
        <v>No</v>
      </c>
    </row>
    <row r="9153" spans="1:21">
      <c r="A9153" s="1">
        <v>9152</v>
      </c>
      <c r="B9153" s="1">
        <v>9</v>
      </c>
      <c r="C9153" s="1" t="s">
        <v>34</v>
      </c>
      <c r="D9153" s="2">
        <v>45569</v>
      </c>
      <c r="E9153" s="2">
        <v>45580</v>
      </c>
      <c r="F9153" s="1" t="s">
        <v>50</v>
      </c>
      <c r="G9153" s="1" t="s">
        <v>36</v>
      </c>
      <c r="H9153" s="1" t="s">
        <v>15</v>
      </c>
      <c r="I9153" s="1">
        <v>210079.31</v>
      </c>
      <c r="J9153" s="1" t="s">
        <v>16</v>
      </c>
      <c r="K9153" s="1" t="s">
        <v>38</v>
      </c>
      <c r="N9153" s="3" t="str">
        <f>IF(LEFT(LOWER(C9153),1)="m","Male",IF(LEFT(LOWER(C9153),1)="f","Female","Unknown"))</f>
        <v>Male</v>
      </c>
      <c r="O9153" s="4" t="str">
        <f>IF(TRIM(LOWER(F9153))="neuro","Neurology",IF(TRIM(LOWER(F9153))="Neurology","Neurology",IF(TRIM(LOWER(F9153))="general ward","General",IF(TRIM(LOWER(F9153))="general","General",IF(TRIM(LOWER(F9153))="cardiology","Cardiology",IF(TRIM(LOWER(F9153))="Cardiology","Cardiology",IF(TRIM(LOWER(F9153))="Peads","Pediatrics",IF(TRIM(LOWER(F9153))="Pediatrics","Pediatrics",IF(TRIM(LOWER(F9153))="orthopedics","Orthopedics",IF(TRIM(LOWER(F9153))="Neurology","Neurology",IF(TRIM(LOWER(F9153))="Oncology","Oncology")))))))))))</f>
        <v>Cardiology</v>
      </c>
      <c r="P9153" s="3" t="str">
        <f t="shared" si="852"/>
        <v>Government</v>
      </c>
      <c r="Q9153" s="5">
        <f t="shared" si="853"/>
        <v>11</v>
      </c>
      <c r="R9153" s="1">
        <f t="shared" si="854"/>
        <v>210079.31</v>
      </c>
      <c r="S9153" s="1">
        <f t="shared" si="855"/>
        <v>0</v>
      </c>
      <c r="T9153" s="1" t="str">
        <f t="shared" si="856"/>
        <v>0-17</v>
      </c>
      <c r="U9153" s="1" t="str">
        <f t="shared" si="857"/>
        <v>Yes</v>
      </c>
    </row>
    <row r="9154" spans="1:21">
      <c r="A9154" s="1">
        <v>9153</v>
      </c>
      <c r="B9154" s="1">
        <v>34</v>
      </c>
      <c r="C9154" s="1" t="s">
        <v>29</v>
      </c>
      <c r="D9154" s="2">
        <v>45359</v>
      </c>
      <c r="E9154" s="2">
        <v>45375</v>
      </c>
      <c r="F9154" s="1" t="s">
        <v>21</v>
      </c>
      <c r="G9154" s="1" t="s">
        <v>31</v>
      </c>
      <c r="H9154" s="1" t="s">
        <v>51</v>
      </c>
      <c r="I9154" s="1">
        <v>55918.12</v>
      </c>
      <c r="J9154" s="1" t="s">
        <v>25</v>
      </c>
      <c r="K9154" s="1" t="s">
        <v>20</v>
      </c>
      <c r="N9154" s="3" t="str">
        <f>IF(LEFT(LOWER(C9154),1)="m","Male",IF(LEFT(LOWER(C9154),1)="f","Female","Unknown"))</f>
        <v>Female</v>
      </c>
      <c r="O9154" s="4" t="str">
        <f>IF(TRIM(LOWER(F9154))="neuro","Neurology",IF(TRIM(LOWER(F9154))="Neurology","Neurology",IF(TRIM(LOWER(F9154))="general ward","General",IF(TRIM(LOWER(F9154))="general","General",IF(TRIM(LOWER(F9154))="cardiology","Cardiology",IF(TRIM(LOWER(F9154))="Cardiology","Cardiology",IF(TRIM(LOWER(F9154))="Peads","Pediatrics",IF(TRIM(LOWER(F9154))="Pediatrics","Pediatrics",IF(TRIM(LOWER(F9154))="orthopedics","Orthopedics",IF(TRIM(LOWER(F9154))="Neurology","Neurology",IF(TRIM(LOWER(F9154))="Oncology","Oncology")))))))))))</f>
        <v>General</v>
      </c>
      <c r="P9154" s="3" t="str">
        <f t="shared" si="852"/>
        <v>Private</v>
      </c>
      <c r="Q9154" s="5">
        <f t="shared" si="853"/>
        <v>16</v>
      </c>
      <c r="R9154" s="1">
        <f t="shared" si="854"/>
        <v>55918.12</v>
      </c>
      <c r="S9154" s="1">
        <f t="shared" si="855"/>
        <v>0</v>
      </c>
      <c r="T9154" s="1" t="str">
        <f t="shared" si="856"/>
        <v>18-35</v>
      </c>
      <c r="U9154" s="1" t="str">
        <f t="shared" si="857"/>
        <v>Yes</v>
      </c>
    </row>
    <row r="9155" spans="1:21">
      <c r="A9155" s="1">
        <v>9154</v>
      </c>
      <c r="B9155" s="1">
        <v>14</v>
      </c>
      <c r="C9155" s="1" t="s">
        <v>18</v>
      </c>
      <c r="D9155" s="2">
        <v>45505</v>
      </c>
      <c r="E9155" s="2">
        <v>45518</v>
      </c>
      <c r="F9155" s="1" t="s">
        <v>43</v>
      </c>
      <c r="G9155" s="1" t="s">
        <v>46</v>
      </c>
      <c r="I9155" s="1">
        <v>217307.55</v>
      </c>
      <c r="J9155" s="1" t="s">
        <v>38</v>
      </c>
      <c r="K9155" s="1" t="s">
        <v>17</v>
      </c>
      <c r="N9155" s="3" t="str">
        <f>IF(LEFT(LOWER(C9155),1)="m","Male",IF(LEFT(LOWER(C9155),1)="f","Female","Unknown"))</f>
        <v>Male</v>
      </c>
      <c r="O9155" s="4" t="str">
        <f>IF(TRIM(LOWER(F9155))="neuro","Neurology",IF(TRIM(LOWER(F9155))="Neurology","Neurology",IF(TRIM(LOWER(F9155))="general ward","General",IF(TRIM(LOWER(F9155))="general","General",IF(TRIM(LOWER(F9155))="cardiology","Cardiology",IF(TRIM(LOWER(F9155))="Cardiology","Cardiology",IF(TRIM(LOWER(F9155))="Peads","Pediatrics",IF(TRIM(LOWER(F9155))="Pediatrics","Pediatrics",IF(TRIM(LOWER(F9155))="orthopedics","Orthopedics",IF(TRIM(LOWER(F9155))="Neurology","Neurology",IF(TRIM(LOWER(F9155))="Oncology","Oncology")))))))))))</f>
        <v>Orthopedics</v>
      </c>
      <c r="P9155" s="3" t="str">
        <f t="shared" ref="P9155:P9218" si="858">IF(LOWER(G9155)="private","Private",
IF(LOWER(G9155)="govt","Government",
IF(LOWER(G9155)="government","Government",
IF(LOWER(G9155)="self","Self","Unknown"))))</f>
        <v>Self</v>
      </c>
      <c r="Q9155" s="5">
        <f t="shared" ref="Q9155:Q9218" si="859">IF(E9155&lt;D9155,"",E9155-D9155)</f>
        <v>13</v>
      </c>
      <c r="R9155" s="1">
        <f t="shared" ref="R9155:R9218" si="860">IF(I9155&lt;0,"",I9155)</f>
        <v>217307.55</v>
      </c>
      <c r="S9155" s="1">
        <f t="shared" ref="S9155:S9218" si="861">IF(OR(K9155="Yes",K9155="YES",K9155="Y"),1,0)</f>
        <v>1</v>
      </c>
      <c r="T9155" s="1" t="str">
        <f t="shared" ref="T9155:T9218" si="862">IF(B9155&lt;18,"0-17",                                                  IF(B9155&lt;36,"18-35",
IF(B9155&lt;51,"36-50",
IF(B9155&lt;66,"51-65","66+"))))</f>
        <v>0-17</v>
      </c>
      <c r="U9155" s="1" t="str">
        <f t="shared" ref="U9155:U9218" si="863">IF(OR(TRIM(UPPER(J9155))="YES",TRIM(UPPER(J9155))="Y"),"Yes",
IF(OR(TRIM(UPPER(J9155))="NO",TRIM(UPPER(J9155))="N"),"No","Unknown"))</f>
        <v>No</v>
      </c>
    </row>
    <row r="9156" spans="1:21">
      <c r="A9156" s="1">
        <v>9155</v>
      </c>
      <c r="B9156" s="1">
        <v>60</v>
      </c>
      <c r="C9156" s="1" t="s">
        <v>34</v>
      </c>
      <c r="D9156" s="2">
        <v>44971</v>
      </c>
      <c r="E9156" s="2">
        <v>44986</v>
      </c>
      <c r="F9156" s="1" t="s">
        <v>13</v>
      </c>
      <c r="G9156" s="1" t="s">
        <v>36</v>
      </c>
      <c r="H9156" s="1" t="s">
        <v>51</v>
      </c>
      <c r="I9156" s="1">
        <v>194207.68</v>
      </c>
      <c r="K9156" s="1" t="s">
        <v>38</v>
      </c>
      <c r="N9156" s="3" t="str">
        <f>IF(LEFT(LOWER(C9156),1)="m","Male",IF(LEFT(LOWER(C9156),1)="f","Female","Unknown"))</f>
        <v>Male</v>
      </c>
      <c r="O9156" s="4" t="str">
        <f>IF(TRIM(LOWER(F9156))="neuro","Neurology",IF(TRIM(LOWER(F9156))="Neurology","Neurology",IF(TRIM(LOWER(F9156))="general ward","General",IF(TRIM(LOWER(F9156))="general","General",IF(TRIM(LOWER(F9156))="cardiology","Cardiology",IF(TRIM(LOWER(F9156))="Cardiology","Cardiology",IF(TRIM(LOWER(F9156))="Peads","Pediatrics",IF(TRIM(LOWER(F9156))="Pediatrics","Pediatrics",IF(TRIM(LOWER(F9156))="orthopedics","Orthopedics",IF(TRIM(LOWER(F9156))="Neurology","Neurology",IF(TRIM(LOWER(F9156))="Oncology","Oncology")))))))))))</f>
        <v>Neurology</v>
      </c>
      <c r="P9156" s="3" t="str">
        <f t="shared" si="858"/>
        <v>Government</v>
      </c>
      <c r="Q9156" s="5">
        <f t="shared" si="859"/>
        <v>15</v>
      </c>
      <c r="R9156" s="1">
        <f t="shared" si="860"/>
        <v>194207.68</v>
      </c>
      <c r="S9156" s="1">
        <f t="shared" si="861"/>
        <v>0</v>
      </c>
      <c r="T9156" s="1" t="str">
        <f t="shared" si="862"/>
        <v>51-65</v>
      </c>
      <c r="U9156" s="1" t="str">
        <f t="shared" si="863"/>
        <v>Unknown</v>
      </c>
    </row>
    <row r="9157" spans="1:21">
      <c r="A9157" s="1">
        <v>9156</v>
      </c>
      <c r="B9157" s="1">
        <v>64</v>
      </c>
      <c r="C9157" s="1" t="s">
        <v>12</v>
      </c>
      <c r="D9157" s="2">
        <v>45582</v>
      </c>
      <c r="E9157" s="2">
        <v>45598</v>
      </c>
      <c r="F9157" s="1" t="s">
        <v>45</v>
      </c>
      <c r="G9157" s="1" t="s">
        <v>14</v>
      </c>
      <c r="H9157" s="1" t="s">
        <v>39</v>
      </c>
      <c r="I9157" s="1">
        <v>198137.51</v>
      </c>
      <c r="J9157" s="1" t="s">
        <v>24</v>
      </c>
      <c r="K9157" s="1" t="s">
        <v>38</v>
      </c>
      <c r="N9157" s="3" t="str">
        <f>IF(LEFT(LOWER(C9157),1)="m","Male",IF(LEFT(LOWER(C9157),1)="f","Female","Unknown"))</f>
        <v>Unknown</v>
      </c>
      <c r="O9157" s="4" t="str">
        <f>IF(TRIM(LOWER(F9157))="neuro","Neurology",IF(TRIM(LOWER(F9157))="Neurology","Neurology",IF(TRIM(LOWER(F9157))="general ward","General",IF(TRIM(LOWER(F9157))="general","General",IF(TRIM(LOWER(F9157))="cardiology","Cardiology",IF(TRIM(LOWER(F9157))="Cardiology","Cardiology",IF(TRIM(LOWER(F9157))="Peads","Pediatrics",IF(TRIM(LOWER(F9157))="Pediatrics","Pediatrics",IF(TRIM(LOWER(F9157))="orthopedics","Orthopedics",IF(TRIM(LOWER(F9157))="Neurology","Neurology",IF(TRIM(LOWER(F9157))="Oncology","Oncology")))))))))))</f>
        <v>Neurology</v>
      </c>
      <c r="P9157" s="3" t="str">
        <f t="shared" si="858"/>
        <v>Private</v>
      </c>
      <c r="Q9157" s="5">
        <f t="shared" si="859"/>
        <v>16</v>
      </c>
      <c r="R9157" s="1">
        <f t="shared" si="860"/>
        <v>198137.51</v>
      </c>
      <c r="S9157" s="1">
        <f t="shared" si="861"/>
        <v>0</v>
      </c>
      <c r="T9157" s="1" t="str">
        <f t="shared" si="862"/>
        <v>51-65</v>
      </c>
      <c r="U9157" s="1" t="str">
        <f t="shared" si="863"/>
        <v>No</v>
      </c>
    </row>
    <row r="9158" spans="1:21">
      <c r="A9158" s="1">
        <v>9157</v>
      </c>
      <c r="B9158" s="1">
        <v>30</v>
      </c>
      <c r="C9158" s="1" t="s">
        <v>18</v>
      </c>
      <c r="D9158" s="2">
        <v>45063</v>
      </c>
      <c r="E9158" s="2">
        <v>45079</v>
      </c>
      <c r="F9158" s="1" t="s">
        <v>21</v>
      </c>
      <c r="G9158" s="1" t="s">
        <v>33</v>
      </c>
      <c r="H9158" s="1" t="s">
        <v>37</v>
      </c>
      <c r="I9158" s="1">
        <v>196927.06</v>
      </c>
      <c r="J9158" s="1" t="s">
        <v>16</v>
      </c>
      <c r="K9158" s="1" t="s">
        <v>38</v>
      </c>
      <c r="N9158" s="3" t="str">
        <f>IF(LEFT(LOWER(C9158),1)="m","Male",IF(LEFT(LOWER(C9158),1)="f","Female","Unknown"))</f>
        <v>Male</v>
      </c>
      <c r="O9158" s="4" t="str">
        <f>IF(TRIM(LOWER(F9158))="neuro","Neurology",IF(TRIM(LOWER(F9158))="Neurology","Neurology",IF(TRIM(LOWER(F9158))="general ward","General",IF(TRIM(LOWER(F9158))="general","General",IF(TRIM(LOWER(F9158))="cardiology","Cardiology",IF(TRIM(LOWER(F9158))="Cardiology","Cardiology",IF(TRIM(LOWER(F9158))="Peads","Pediatrics",IF(TRIM(LOWER(F9158))="Pediatrics","Pediatrics",IF(TRIM(LOWER(F9158))="orthopedics","Orthopedics",IF(TRIM(LOWER(F9158))="Neurology","Neurology",IF(TRIM(LOWER(F9158))="Oncology","Oncology")))))))))))</f>
        <v>General</v>
      </c>
      <c r="P9158" s="3" t="str">
        <f t="shared" si="858"/>
        <v>Self</v>
      </c>
      <c r="Q9158" s="5">
        <f t="shared" si="859"/>
        <v>16</v>
      </c>
      <c r="R9158" s="1">
        <f t="shared" si="860"/>
        <v>196927.06</v>
      </c>
      <c r="S9158" s="1">
        <f t="shared" si="861"/>
        <v>0</v>
      </c>
      <c r="T9158" s="1" t="str">
        <f t="shared" si="862"/>
        <v>18-35</v>
      </c>
      <c r="U9158" s="1" t="str">
        <f t="shared" si="863"/>
        <v>Yes</v>
      </c>
    </row>
    <row r="9159" spans="1:21">
      <c r="A9159" s="1">
        <v>9158</v>
      </c>
      <c r="B9159" s="1">
        <v>60</v>
      </c>
      <c r="C9159" s="1" t="s">
        <v>34</v>
      </c>
      <c r="D9159" s="2">
        <v>45331</v>
      </c>
      <c r="E9159" s="2">
        <v>45348</v>
      </c>
      <c r="F9159" s="1" t="s">
        <v>21</v>
      </c>
      <c r="G9159" s="1" t="s">
        <v>33</v>
      </c>
      <c r="H9159" s="1" t="s">
        <v>51</v>
      </c>
      <c r="I9159" s="1">
        <v>165005.76000000001</v>
      </c>
      <c r="J9159" s="1" t="s">
        <v>38</v>
      </c>
      <c r="K9159" s="1" t="s">
        <v>25</v>
      </c>
      <c r="N9159" s="3" t="str">
        <f>IF(LEFT(LOWER(C9159),1)="m","Male",IF(LEFT(LOWER(C9159),1)="f","Female","Unknown"))</f>
        <v>Male</v>
      </c>
      <c r="O9159" s="4" t="str">
        <f>IF(TRIM(LOWER(F9159))="neuro","Neurology",IF(TRIM(LOWER(F9159))="Neurology","Neurology",IF(TRIM(LOWER(F9159))="general ward","General",IF(TRIM(LOWER(F9159))="general","General",IF(TRIM(LOWER(F9159))="cardiology","Cardiology",IF(TRIM(LOWER(F9159))="Cardiology","Cardiology",IF(TRIM(LOWER(F9159))="Peads","Pediatrics",IF(TRIM(LOWER(F9159))="Pediatrics","Pediatrics",IF(TRIM(LOWER(F9159))="orthopedics","Orthopedics",IF(TRIM(LOWER(F9159))="Neurology","Neurology",IF(TRIM(LOWER(F9159))="Oncology","Oncology")))))))))))</f>
        <v>General</v>
      </c>
      <c r="P9159" s="3" t="str">
        <f t="shared" si="858"/>
        <v>Self</v>
      </c>
      <c r="Q9159" s="5">
        <f t="shared" si="859"/>
        <v>17</v>
      </c>
      <c r="R9159" s="1">
        <f t="shared" si="860"/>
        <v>165005.76000000001</v>
      </c>
      <c r="S9159" s="1">
        <f t="shared" si="861"/>
        <v>1</v>
      </c>
      <c r="T9159" s="1" t="str">
        <f t="shared" si="862"/>
        <v>51-65</v>
      </c>
      <c r="U9159" s="1" t="str">
        <f t="shared" si="863"/>
        <v>No</v>
      </c>
    </row>
    <row r="9160" spans="1:21">
      <c r="A9160" s="1">
        <v>9159</v>
      </c>
      <c r="B9160" s="1">
        <v>59</v>
      </c>
      <c r="C9160" s="1" t="s">
        <v>34</v>
      </c>
      <c r="D9160" s="2">
        <v>45252</v>
      </c>
      <c r="E9160" s="2">
        <v>45271</v>
      </c>
      <c r="F9160" s="1" t="s">
        <v>43</v>
      </c>
      <c r="G9160" s="1" t="s">
        <v>41</v>
      </c>
      <c r="H9160" s="1" t="s">
        <v>39</v>
      </c>
      <c r="I9160" s="1">
        <v>83979.41</v>
      </c>
      <c r="J9160" s="1" t="s">
        <v>38</v>
      </c>
      <c r="K9160" s="1" t="s">
        <v>42</v>
      </c>
      <c r="N9160" s="3" t="str">
        <f>IF(LEFT(LOWER(C9160),1)="m","Male",IF(LEFT(LOWER(C9160),1)="f","Female","Unknown"))</f>
        <v>Male</v>
      </c>
      <c r="O9160" s="4" t="str">
        <f>IF(TRIM(LOWER(F9160))="neuro","Neurology",IF(TRIM(LOWER(F9160))="Neurology","Neurology",IF(TRIM(LOWER(F9160))="general ward","General",IF(TRIM(LOWER(F9160))="general","General",IF(TRIM(LOWER(F9160))="cardiology","Cardiology",IF(TRIM(LOWER(F9160))="Cardiology","Cardiology",IF(TRIM(LOWER(F9160))="Peads","Pediatrics",IF(TRIM(LOWER(F9160))="Pediatrics","Pediatrics",IF(TRIM(LOWER(F9160))="orthopedics","Orthopedics",IF(TRIM(LOWER(F9160))="Neurology","Neurology",IF(TRIM(LOWER(F9160))="Oncology","Oncology")))))))))))</f>
        <v>Orthopedics</v>
      </c>
      <c r="P9160" s="3" t="str">
        <f t="shared" si="858"/>
        <v>Unknown</v>
      </c>
      <c r="Q9160" s="5">
        <f t="shared" si="859"/>
        <v>19</v>
      </c>
      <c r="R9160" s="1">
        <f t="shared" si="860"/>
        <v>83979.41</v>
      </c>
      <c r="S9160" s="1">
        <f t="shared" si="861"/>
        <v>0</v>
      </c>
      <c r="T9160" s="1" t="str">
        <f t="shared" si="862"/>
        <v>51-65</v>
      </c>
      <c r="U9160" s="1" t="str">
        <f t="shared" si="863"/>
        <v>No</v>
      </c>
    </row>
    <row r="9161" spans="1:21">
      <c r="A9161" s="1">
        <v>9160</v>
      </c>
      <c r="B9161" s="1">
        <v>37</v>
      </c>
      <c r="C9161" s="1" t="s">
        <v>29</v>
      </c>
      <c r="D9161" s="2">
        <v>45045</v>
      </c>
      <c r="E9161" s="2">
        <v>45063</v>
      </c>
      <c r="F9161" s="1" t="s">
        <v>52</v>
      </c>
      <c r="G9161" s="1" t="s">
        <v>22</v>
      </c>
      <c r="I9161" s="1">
        <v>148746.96</v>
      </c>
      <c r="J9161" s="1" t="s">
        <v>17</v>
      </c>
      <c r="K9161" s="1" t="s">
        <v>25</v>
      </c>
      <c r="N9161" s="3" t="str">
        <f>IF(LEFT(LOWER(C9161),1)="m","Male",IF(LEFT(LOWER(C9161),1)="f","Female","Unknown"))</f>
        <v>Female</v>
      </c>
      <c r="O9161" s="4" t="str">
        <f>IF(TRIM(LOWER(F9161))="neuro","Neurology",IF(TRIM(LOWER(F9161))="Neurology","Neurology",IF(TRIM(LOWER(F9161))="general ward","General",IF(TRIM(LOWER(F9161))="general","General",IF(TRIM(LOWER(F9161))="cardiology","Cardiology",IF(TRIM(LOWER(F9161))="Cardiology","Cardiology",IF(TRIM(LOWER(F9161))="Peads","Pediatrics",IF(TRIM(LOWER(F9161))="Pediatrics","Pediatrics",IF(TRIM(LOWER(F9161))="orthopedics","Orthopedics",IF(TRIM(LOWER(F9161))="Neurology","Neurology",IF(TRIM(LOWER(F9161))="Oncology","Oncology")))))))))))</f>
        <v>Oncology</v>
      </c>
      <c r="P9161" s="3" t="str">
        <f t="shared" si="858"/>
        <v>Government</v>
      </c>
      <c r="Q9161" s="5">
        <f t="shared" si="859"/>
        <v>18</v>
      </c>
      <c r="R9161" s="1">
        <f t="shared" si="860"/>
        <v>148746.96</v>
      </c>
      <c r="S9161" s="1">
        <f t="shared" si="861"/>
        <v>1</v>
      </c>
      <c r="T9161" s="1" t="str">
        <f t="shared" si="862"/>
        <v>36-50</v>
      </c>
      <c r="U9161" s="1" t="str">
        <f t="shared" si="863"/>
        <v>Yes</v>
      </c>
    </row>
    <row r="9162" spans="1:21">
      <c r="A9162" s="1">
        <v>9161</v>
      </c>
      <c r="B9162" s="1">
        <v>47</v>
      </c>
      <c r="C9162" s="1" t="s">
        <v>44</v>
      </c>
      <c r="D9162" s="2">
        <v>45481</v>
      </c>
      <c r="E9162" s="2">
        <v>45483</v>
      </c>
      <c r="F9162" s="1" t="s">
        <v>40</v>
      </c>
      <c r="G9162" s="1" t="s">
        <v>46</v>
      </c>
      <c r="H9162" s="1" t="s">
        <v>15</v>
      </c>
      <c r="I9162" s="1">
        <v>107566.25</v>
      </c>
      <c r="J9162" s="1" t="s">
        <v>16</v>
      </c>
      <c r="K9162" s="1" t="s">
        <v>17</v>
      </c>
      <c r="N9162" s="3" t="str">
        <f>IF(LEFT(LOWER(C9162),1)="m","Male",IF(LEFT(LOWER(C9162),1)="f","Female","Unknown"))</f>
        <v>Female</v>
      </c>
      <c r="O9162" s="4" t="str">
        <f>IF(TRIM(LOWER(F9162))="neuro","Neurology",IF(TRIM(LOWER(F9162))="Neurology","Neurology",IF(TRIM(LOWER(F9162))="general ward","General",IF(TRIM(LOWER(F9162))="general","General",IF(TRIM(LOWER(F9162))="cardiology","Cardiology",IF(TRIM(LOWER(F9162))="Cardiology","Cardiology",IF(TRIM(LOWER(F9162))="Peads","Pediatrics",IF(TRIM(LOWER(F9162))="Pediatrics","Pediatrics",IF(TRIM(LOWER(F9162))="orthopedics","Orthopedics",IF(TRIM(LOWER(F9162))="Neurology","Neurology",IF(TRIM(LOWER(F9162))="Oncology","Oncology")))))))))))</f>
        <v>Pediatrics</v>
      </c>
      <c r="P9162" s="3" t="str">
        <f t="shared" si="858"/>
        <v>Self</v>
      </c>
      <c r="Q9162" s="5">
        <f t="shared" si="859"/>
        <v>2</v>
      </c>
      <c r="R9162" s="1">
        <f t="shared" si="860"/>
        <v>107566.25</v>
      </c>
      <c r="S9162" s="1">
        <f t="shared" si="861"/>
        <v>1</v>
      </c>
      <c r="T9162" s="1" t="str">
        <f t="shared" si="862"/>
        <v>36-50</v>
      </c>
      <c r="U9162" s="1" t="str">
        <f t="shared" si="863"/>
        <v>Yes</v>
      </c>
    </row>
    <row r="9163" spans="1:21">
      <c r="A9163" s="1">
        <v>9162</v>
      </c>
      <c r="B9163" s="1">
        <v>66</v>
      </c>
      <c r="C9163" s="1" t="s">
        <v>44</v>
      </c>
      <c r="D9163" s="2">
        <v>45514</v>
      </c>
      <c r="E9163" s="2">
        <v>45527</v>
      </c>
      <c r="F9163" s="1" t="s">
        <v>50</v>
      </c>
      <c r="G9163" s="1" t="s">
        <v>31</v>
      </c>
      <c r="H9163" s="1" t="s">
        <v>48</v>
      </c>
      <c r="I9163" s="1">
        <v>237707.37</v>
      </c>
      <c r="K9163" s="1" t="s">
        <v>25</v>
      </c>
      <c r="N9163" s="3" t="str">
        <f>IF(LEFT(LOWER(C9163),1)="m","Male",IF(LEFT(LOWER(C9163),1)="f","Female","Unknown"))</f>
        <v>Female</v>
      </c>
      <c r="O9163" s="4" t="str">
        <f>IF(TRIM(LOWER(F9163))="neuro","Neurology",IF(TRIM(LOWER(F9163))="Neurology","Neurology",IF(TRIM(LOWER(F9163))="general ward","General",IF(TRIM(LOWER(F9163))="general","General",IF(TRIM(LOWER(F9163))="cardiology","Cardiology",IF(TRIM(LOWER(F9163))="Cardiology","Cardiology",IF(TRIM(LOWER(F9163))="Peads","Pediatrics",IF(TRIM(LOWER(F9163))="Pediatrics","Pediatrics",IF(TRIM(LOWER(F9163))="orthopedics","Orthopedics",IF(TRIM(LOWER(F9163))="Neurology","Neurology",IF(TRIM(LOWER(F9163))="Oncology","Oncology")))))))))))</f>
        <v>Cardiology</v>
      </c>
      <c r="P9163" s="3" t="str">
        <f t="shared" si="858"/>
        <v>Private</v>
      </c>
      <c r="Q9163" s="5">
        <f t="shared" si="859"/>
        <v>13</v>
      </c>
      <c r="R9163" s="1">
        <f t="shared" si="860"/>
        <v>237707.37</v>
      </c>
      <c r="S9163" s="1">
        <f t="shared" si="861"/>
        <v>1</v>
      </c>
      <c r="T9163" s="1" t="str">
        <f t="shared" si="862"/>
        <v>66+</v>
      </c>
      <c r="U9163" s="1" t="str">
        <f t="shared" si="863"/>
        <v>Unknown</v>
      </c>
    </row>
    <row r="9164" spans="1:21">
      <c r="A9164" s="1">
        <v>9163</v>
      </c>
      <c r="B9164" s="1">
        <v>64</v>
      </c>
      <c r="C9164" s="1" t="s">
        <v>18</v>
      </c>
      <c r="D9164" s="2">
        <v>45515</v>
      </c>
      <c r="E9164" s="2">
        <v>45516</v>
      </c>
      <c r="F9164" s="1" t="s">
        <v>21</v>
      </c>
      <c r="G9164" s="1" t="s">
        <v>41</v>
      </c>
      <c r="I9164" s="1">
        <v>344371.28</v>
      </c>
      <c r="J9164" s="1" t="s">
        <v>38</v>
      </c>
      <c r="K9164" s="1" t="s">
        <v>25</v>
      </c>
      <c r="N9164" s="3" t="str">
        <f>IF(LEFT(LOWER(C9164),1)="m","Male",IF(LEFT(LOWER(C9164),1)="f","Female","Unknown"))</f>
        <v>Male</v>
      </c>
      <c r="O9164" s="4" t="str">
        <f>IF(TRIM(LOWER(F9164))="neuro","Neurology",IF(TRIM(LOWER(F9164))="Neurology","Neurology",IF(TRIM(LOWER(F9164))="general ward","General",IF(TRIM(LOWER(F9164))="general","General",IF(TRIM(LOWER(F9164))="cardiology","Cardiology",IF(TRIM(LOWER(F9164))="Cardiology","Cardiology",IF(TRIM(LOWER(F9164))="Peads","Pediatrics",IF(TRIM(LOWER(F9164))="Pediatrics","Pediatrics",IF(TRIM(LOWER(F9164))="orthopedics","Orthopedics",IF(TRIM(LOWER(F9164))="Neurology","Neurology",IF(TRIM(LOWER(F9164))="Oncology","Oncology")))))))))))</f>
        <v>General</v>
      </c>
      <c r="P9164" s="3" t="str">
        <f t="shared" si="858"/>
        <v>Unknown</v>
      </c>
      <c r="Q9164" s="5">
        <f t="shared" si="859"/>
        <v>1</v>
      </c>
      <c r="R9164" s="1">
        <f t="shared" si="860"/>
        <v>344371.28</v>
      </c>
      <c r="S9164" s="1">
        <f t="shared" si="861"/>
        <v>1</v>
      </c>
      <c r="T9164" s="1" t="str">
        <f t="shared" si="862"/>
        <v>51-65</v>
      </c>
      <c r="U9164" s="1" t="str">
        <f t="shared" si="863"/>
        <v>No</v>
      </c>
    </row>
    <row r="9165" spans="1:21">
      <c r="A9165" s="1">
        <v>9164</v>
      </c>
      <c r="B9165" s="1">
        <v>40</v>
      </c>
      <c r="C9165" s="1" t="s">
        <v>12</v>
      </c>
      <c r="D9165" s="2">
        <v>45054</v>
      </c>
      <c r="E9165" s="2">
        <v>45061</v>
      </c>
      <c r="F9165" s="1" t="s">
        <v>21</v>
      </c>
      <c r="G9165" s="1" t="s">
        <v>14</v>
      </c>
      <c r="H9165" s="1" t="s">
        <v>48</v>
      </c>
      <c r="I9165" s="1">
        <v>273522.37</v>
      </c>
      <c r="K9165" s="1" t="s">
        <v>38</v>
      </c>
      <c r="N9165" s="3" t="str">
        <f>IF(LEFT(LOWER(C9165),1)="m","Male",IF(LEFT(LOWER(C9165),1)="f","Female","Unknown"))</f>
        <v>Unknown</v>
      </c>
      <c r="O9165" s="4" t="str">
        <f>IF(TRIM(LOWER(F9165))="neuro","Neurology",IF(TRIM(LOWER(F9165))="Neurology","Neurology",IF(TRIM(LOWER(F9165))="general ward","General",IF(TRIM(LOWER(F9165))="general","General",IF(TRIM(LOWER(F9165))="cardiology","Cardiology",IF(TRIM(LOWER(F9165))="Cardiology","Cardiology",IF(TRIM(LOWER(F9165))="Peads","Pediatrics",IF(TRIM(LOWER(F9165))="Pediatrics","Pediatrics",IF(TRIM(LOWER(F9165))="orthopedics","Orthopedics",IF(TRIM(LOWER(F9165))="Neurology","Neurology",IF(TRIM(LOWER(F9165))="Oncology","Oncology")))))))))))</f>
        <v>General</v>
      </c>
      <c r="P9165" s="3" t="str">
        <f t="shared" si="858"/>
        <v>Private</v>
      </c>
      <c r="Q9165" s="5">
        <f t="shared" si="859"/>
        <v>7</v>
      </c>
      <c r="R9165" s="1">
        <f t="shared" si="860"/>
        <v>273522.37</v>
      </c>
      <c r="S9165" s="1">
        <f t="shared" si="861"/>
        <v>0</v>
      </c>
      <c r="T9165" s="1" t="str">
        <f t="shared" si="862"/>
        <v>36-50</v>
      </c>
      <c r="U9165" s="1" t="str">
        <f t="shared" si="863"/>
        <v>Unknown</v>
      </c>
    </row>
    <row r="9166" spans="1:21">
      <c r="A9166" s="1">
        <v>9165</v>
      </c>
      <c r="B9166" s="1">
        <v>71</v>
      </c>
      <c r="C9166" s="1" t="s">
        <v>44</v>
      </c>
      <c r="D9166" s="2">
        <v>45487</v>
      </c>
      <c r="E9166" s="2">
        <v>45506</v>
      </c>
      <c r="F9166" s="1" t="s">
        <v>19</v>
      </c>
      <c r="G9166" s="1" t="s">
        <v>33</v>
      </c>
      <c r="H9166" s="1" t="s">
        <v>39</v>
      </c>
      <c r="I9166" s="1">
        <v>154101.84</v>
      </c>
      <c r="J9166" s="1" t="s">
        <v>38</v>
      </c>
      <c r="K9166" s="1" t="s">
        <v>42</v>
      </c>
      <c r="N9166" s="3" t="str">
        <f>IF(LEFT(LOWER(C9166),1)="m","Male",IF(LEFT(LOWER(C9166),1)="f","Female","Unknown"))</f>
        <v>Female</v>
      </c>
      <c r="O9166" s="4" t="str">
        <f>IF(TRIM(LOWER(F9166))="neuro","Neurology",IF(TRIM(LOWER(F9166))="Neurology","Neurology",IF(TRIM(LOWER(F9166))="general ward","General",IF(TRIM(LOWER(F9166))="general","General",IF(TRIM(LOWER(F9166))="cardiology","Cardiology",IF(TRIM(LOWER(F9166))="Cardiology","Cardiology",IF(TRIM(LOWER(F9166))="Peads","Pediatrics",IF(TRIM(LOWER(F9166))="Pediatrics","Pediatrics",IF(TRIM(LOWER(F9166))="orthopedics","Orthopedics",IF(TRIM(LOWER(F9166))="Neurology","Neurology",IF(TRIM(LOWER(F9166))="Oncology","Oncology")))))))))))</f>
        <v>General</v>
      </c>
      <c r="P9166" s="3" t="str">
        <f t="shared" si="858"/>
        <v>Self</v>
      </c>
      <c r="Q9166" s="5">
        <f t="shared" si="859"/>
        <v>19</v>
      </c>
      <c r="R9166" s="1">
        <f t="shared" si="860"/>
        <v>154101.84</v>
      </c>
      <c r="S9166" s="1">
        <f t="shared" si="861"/>
        <v>0</v>
      </c>
      <c r="T9166" s="1" t="str">
        <f t="shared" si="862"/>
        <v>66+</v>
      </c>
      <c r="U9166" s="1" t="str">
        <f t="shared" si="863"/>
        <v>No</v>
      </c>
    </row>
    <row r="9167" spans="1:21">
      <c r="A9167" s="1">
        <v>9166</v>
      </c>
      <c r="B9167" s="1">
        <v>36</v>
      </c>
      <c r="C9167" s="1" t="s">
        <v>44</v>
      </c>
      <c r="D9167" s="2">
        <v>44983</v>
      </c>
      <c r="E9167" s="2">
        <v>44986</v>
      </c>
      <c r="F9167" s="1" t="s">
        <v>49</v>
      </c>
      <c r="G9167" s="1" t="s">
        <v>36</v>
      </c>
      <c r="H9167" s="1" t="s">
        <v>39</v>
      </c>
      <c r="I9167" s="1">
        <v>176235.58</v>
      </c>
      <c r="J9167" s="1" t="s">
        <v>17</v>
      </c>
      <c r="K9167" s="1" t="s">
        <v>17</v>
      </c>
      <c r="N9167" s="3" t="str">
        <f>IF(LEFT(LOWER(C9167),1)="m","Male",IF(LEFT(LOWER(C9167),1)="f","Female","Unknown"))</f>
        <v>Female</v>
      </c>
      <c r="O9167" s="4" t="str">
        <f>IF(TRIM(LOWER(F9167))="neuro","Neurology",IF(TRIM(LOWER(F9167))="Neurology","Neurology",IF(TRIM(LOWER(F9167))="general ward","General",IF(TRIM(LOWER(F9167))="general","General",IF(TRIM(LOWER(F9167))="cardiology","Cardiology",IF(TRIM(LOWER(F9167))="Cardiology","Cardiology",IF(TRIM(LOWER(F9167))="Peads","Pediatrics",IF(TRIM(LOWER(F9167))="Pediatrics","Pediatrics",IF(TRIM(LOWER(F9167))="orthopedics","Orthopedics",IF(TRIM(LOWER(F9167))="Neurology","Neurology",IF(TRIM(LOWER(F9167))="Oncology","Oncology")))))))))))</f>
        <v>Oncology</v>
      </c>
      <c r="P9167" s="3" t="str">
        <f t="shared" si="858"/>
        <v>Government</v>
      </c>
      <c r="Q9167" s="5">
        <f t="shared" si="859"/>
        <v>3</v>
      </c>
      <c r="R9167" s="1">
        <f t="shared" si="860"/>
        <v>176235.58</v>
      </c>
      <c r="S9167" s="1">
        <f t="shared" si="861"/>
        <v>1</v>
      </c>
      <c r="T9167" s="1" t="str">
        <f t="shared" si="862"/>
        <v>36-50</v>
      </c>
      <c r="U9167" s="1" t="str">
        <f t="shared" si="863"/>
        <v>Yes</v>
      </c>
    </row>
    <row r="9168" spans="1:21">
      <c r="A9168" s="1">
        <v>9167</v>
      </c>
      <c r="B9168" s="1">
        <v>62</v>
      </c>
      <c r="C9168" s="1" t="s">
        <v>18</v>
      </c>
      <c r="D9168" s="2">
        <v>45580</v>
      </c>
      <c r="E9168" s="2">
        <v>45591</v>
      </c>
      <c r="F9168" s="1" t="s">
        <v>19</v>
      </c>
      <c r="G9168" s="1" t="s">
        <v>41</v>
      </c>
      <c r="H9168" s="1" t="s">
        <v>37</v>
      </c>
      <c r="I9168" s="1">
        <v>297430.96000000002</v>
      </c>
      <c r="J9168" s="1" t="s">
        <v>24</v>
      </c>
      <c r="K9168" s="1" t="s">
        <v>38</v>
      </c>
      <c r="N9168" s="3" t="str">
        <f>IF(LEFT(LOWER(C9168),1)="m","Male",IF(LEFT(LOWER(C9168),1)="f","Female","Unknown"))</f>
        <v>Male</v>
      </c>
      <c r="O9168" s="4" t="str">
        <f>IF(TRIM(LOWER(F9168))="neuro","Neurology",IF(TRIM(LOWER(F9168))="Neurology","Neurology",IF(TRIM(LOWER(F9168))="general ward","General",IF(TRIM(LOWER(F9168))="general","General",IF(TRIM(LOWER(F9168))="cardiology","Cardiology",IF(TRIM(LOWER(F9168))="Cardiology","Cardiology",IF(TRIM(LOWER(F9168))="Peads","Pediatrics",IF(TRIM(LOWER(F9168))="Pediatrics","Pediatrics",IF(TRIM(LOWER(F9168))="orthopedics","Orthopedics",IF(TRIM(LOWER(F9168))="Neurology","Neurology",IF(TRIM(LOWER(F9168))="Oncology","Oncology")))))))))))</f>
        <v>General</v>
      </c>
      <c r="P9168" s="3" t="str">
        <f t="shared" si="858"/>
        <v>Unknown</v>
      </c>
      <c r="Q9168" s="5">
        <f t="shared" si="859"/>
        <v>11</v>
      </c>
      <c r="R9168" s="1">
        <f t="shared" si="860"/>
        <v>297430.96000000002</v>
      </c>
      <c r="S9168" s="1">
        <f t="shared" si="861"/>
        <v>0</v>
      </c>
      <c r="T9168" s="1" t="str">
        <f t="shared" si="862"/>
        <v>51-65</v>
      </c>
      <c r="U9168" s="1" t="str">
        <f t="shared" si="863"/>
        <v>No</v>
      </c>
    </row>
    <row r="9169" spans="1:21">
      <c r="A9169" s="1">
        <v>9168</v>
      </c>
      <c r="B9169" s="1">
        <v>66</v>
      </c>
      <c r="C9169" s="1" t="s">
        <v>12</v>
      </c>
      <c r="D9169" s="2">
        <v>44974</v>
      </c>
      <c r="E9169" s="2">
        <v>44981</v>
      </c>
      <c r="F9169" s="1" t="s">
        <v>52</v>
      </c>
      <c r="G9169" s="1" t="s">
        <v>33</v>
      </c>
      <c r="H9169" s="1" t="s">
        <v>39</v>
      </c>
      <c r="I9169" s="1">
        <v>139126.98000000001</v>
      </c>
      <c r="J9169" s="1" t="s">
        <v>17</v>
      </c>
      <c r="K9169" s="1" t="s">
        <v>20</v>
      </c>
      <c r="N9169" s="3" t="str">
        <f>IF(LEFT(LOWER(C9169),1)="m","Male",IF(LEFT(LOWER(C9169),1)="f","Female","Unknown"))</f>
        <v>Unknown</v>
      </c>
      <c r="O9169" s="4" t="str">
        <f>IF(TRIM(LOWER(F9169))="neuro","Neurology",IF(TRIM(LOWER(F9169))="Neurology","Neurology",IF(TRIM(LOWER(F9169))="general ward","General",IF(TRIM(LOWER(F9169))="general","General",IF(TRIM(LOWER(F9169))="cardiology","Cardiology",IF(TRIM(LOWER(F9169))="Cardiology","Cardiology",IF(TRIM(LOWER(F9169))="Peads","Pediatrics",IF(TRIM(LOWER(F9169))="Pediatrics","Pediatrics",IF(TRIM(LOWER(F9169))="orthopedics","Orthopedics",IF(TRIM(LOWER(F9169))="Neurology","Neurology",IF(TRIM(LOWER(F9169))="Oncology","Oncology")))))))))))</f>
        <v>Oncology</v>
      </c>
      <c r="P9169" s="3" t="str">
        <f t="shared" si="858"/>
        <v>Self</v>
      </c>
      <c r="Q9169" s="5">
        <f t="shared" si="859"/>
        <v>7</v>
      </c>
      <c r="R9169" s="1">
        <f t="shared" si="860"/>
        <v>139126.98000000001</v>
      </c>
      <c r="S9169" s="1">
        <f t="shared" si="861"/>
        <v>0</v>
      </c>
      <c r="T9169" s="1" t="str">
        <f t="shared" si="862"/>
        <v>66+</v>
      </c>
      <c r="U9169" s="1" t="str">
        <f t="shared" si="863"/>
        <v>Yes</v>
      </c>
    </row>
    <row r="9170" spans="1:21">
      <c r="A9170" s="1">
        <v>9169</v>
      </c>
      <c r="B9170" s="1">
        <v>55</v>
      </c>
      <c r="C9170" s="1" t="s">
        <v>44</v>
      </c>
      <c r="D9170" s="2">
        <v>45561</v>
      </c>
      <c r="E9170" s="2">
        <v>45570</v>
      </c>
      <c r="F9170" s="1" t="s">
        <v>50</v>
      </c>
      <c r="G9170" s="1" t="s">
        <v>46</v>
      </c>
      <c r="H9170" s="1" t="s">
        <v>23</v>
      </c>
      <c r="I9170" s="1">
        <v>139836.12</v>
      </c>
      <c r="J9170" s="1" t="s">
        <v>17</v>
      </c>
      <c r="K9170" s="1" t="s">
        <v>42</v>
      </c>
      <c r="N9170" s="3" t="str">
        <f>IF(LEFT(LOWER(C9170),1)="m","Male",IF(LEFT(LOWER(C9170),1)="f","Female","Unknown"))</f>
        <v>Female</v>
      </c>
      <c r="O9170" s="4" t="str">
        <f>IF(TRIM(LOWER(F9170))="neuro","Neurology",IF(TRIM(LOWER(F9170))="Neurology","Neurology",IF(TRIM(LOWER(F9170))="general ward","General",IF(TRIM(LOWER(F9170))="general","General",IF(TRIM(LOWER(F9170))="cardiology","Cardiology",IF(TRIM(LOWER(F9170))="Cardiology","Cardiology",IF(TRIM(LOWER(F9170))="Peads","Pediatrics",IF(TRIM(LOWER(F9170))="Pediatrics","Pediatrics",IF(TRIM(LOWER(F9170))="orthopedics","Orthopedics",IF(TRIM(LOWER(F9170))="Neurology","Neurology",IF(TRIM(LOWER(F9170))="Oncology","Oncology")))))))))))</f>
        <v>Cardiology</v>
      </c>
      <c r="P9170" s="3" t="str">
        <f t="shared" si="858"/>
        <v>Self</v>
      </c>
      <c r="Q9170" s="5">
        <f t="shared" si="859"/>
        <v>9</v>
      </c>
      <c r="R9170" s="1">
        <f t="shared" si="860"/>
        <v>139836.12</v>
      </c>
      <c r="S9170" s="1">
        <f t="shared" si="861"/>
        <v>0</v>
      </c>
      <c r="T9170" s="1" t="str">
        <f t="shared" si="862"/>
        <v>51-65</v>
      </c>
      <c r="U9170" s="1" t="str">
        <f t="shared" si="863"/>
        <v>Yes</v>
      </c>
    </row>
    <row r="9171" spans="1:21">
      <c r="A9171" s="1">
        <v>9170</v>
      </c>
      <c r="C9171" s="1" t="s">
        <v>12</v>
      </c>
      <c r="D9171" s="2">
        <v>45232</v>
      </c>
      <c r="E9171" s="2">
        <v>45249</v>
      </c>
      <c r="F9171" s="1" t="s">
        <v>49</v>
      </c>
      <c r="G9171" s="1" t="s">
        <v>41</v>
      </c>
      <c r="H9171" s="1" t="s">
        <v>37</v>
      </c>
      <c r="I9171" s="1">
        <v>115949.92</v>
      </c>
      <c r="J9171" s="1" t="s">
        <v>25</v>
      </c>
      <c r="K9171" s="1" t="s">
        <v>20</v>
      </c>
      <c r="N9171" s="3" t="str">
        <f>IF(LEFT(LOWER(C9171),1)="m","Male",IF(LEFT(LOWER(C9171),1)="f","Female","Unknown"))</f>
        <v>Unknown</v>
      </c>
      <c r="O9171" s="4" t="str">
        <f>IF(TRIM(LOWER(F9171))="neuro","Neurology",IF(TRIM(LOWER(F9171))="Neurology","Neurology",IF(TRIM(LOWER(F9171))="general ward","General",IF(TRIM(LOWER(F9171))="general","General",IF(TRIM(LOWER(F9171))="cardiology","Cardiology",IF(TRIM(LOWER(F9171))="Cardiology","Cardiology",IF(TRIM(LOWER(F9171))="Peads","Pediatrics",IF(TRIM(LOWER(F9171))="Pediatrics","Pediatrics",IF(TRIM(LOWER(F9171))="orthopedics","Orthopedics",IF(TRIM(LOWER(F9171))="Neurology","Neurology",IF(TRIM(LOWER(F9171))="Oncology","Oncology")))))))))))</f>
        <v>Oncology</v>
      </c>
      <c r="P9171" s="3" t="str">
        <f t="shared" si="858"/>
        <v>Unknown</v>
      </c>
      <c r="Q9171" s="5">
        <f t="shared" si="859"/>
        <v>17</v>
      </c>
      <c r="R9171" s="1">
        <f t="shared" si="860"/>
        <v>115949.92</v>
      </c>
      <c r="S9171" s="1">
        <f t="shared" si="861"/>
        <v>0</v>
      </c>
      <c r="T9171" s="1" t="str">
        <f t="shared" si="862"/>
        <v>0-17</v>
      </c>
      <c r="U9171" s="1" t="str">
        <f t="shared" si="863"/>
        <v>Yes</v>
      </c>
    </row>
    <row r="9172" spans="1:21">
      <c r="A9172" s="1">
        <v>9171</v>
      </c>
      <c r="C9172" s="1" t="s">
        <v>18</v>
      </c>
      <c r="D9172" s="2">
        <v>45087</v>
      </c>
      <c r="E9172" s="2">
        <v>45106</v>
      </c>
      <c r="F9172" s="1" t="s">
        <v>43</v>
      </c>
      <c r="G9172" s="1" t="s">
        <v>46</v>
      </c>
      <c r="I9172" s="1">
        <v>133073.54999999999</v>
      </c>
      <c r="J9172" s="1" t="s">
        <v>24</v>
      </c>
      <c r="K9172" s="1" t="s">
        <v>17</v>
      </c>
      <c r="N9172" s="3" t="str">
        <f>IF(LEFT(LOWER(C9172),1)="m","Male",IF(LEFT(LOWER(C9172),1)="f","Female","Unknown"))</f>
        <v>Male</v>
      </c>
      <c r="O9172" s="4" t="str">
        <f>IF(TRIM(LOWER(F9172))="neuro","Neurology",IF(TRIM(LOWER(F9172))="Neurology","Neurology",IF(TRIM(LOWER(F9172))="general ward","General",IF(TRIM(LOWER(F9172))="general","General",IF(TRIM(LOWER(F9172))="cardiology","Cardiology",IF(TRIM(LOWER(F9172))="Cardiology","Cardiology",IF(TRIM(LOWER(F9172))="Peads","Pediatrics",IF(TRIM(LOWER(F9172))="Pediatrics","Pediatrics",IF(TRIM(LOWER(F9172))="orthopedics","Orthopedics",IF(TRIM(LOWER(F9172))="Neurology","Neurology",IF(TRIM(LOWER(F9172))="Oncology","Oncology")))))))))))</f>
        <v>Orthopedics</v>
      </c>
      <c r="P9172" s="3" t="str">
        <f t="shared" si="858"/>
        <v>Self</v>
      </c>
      <c r="Q9172" s="5">
        <f t="shared" si="859"/>
        <v>19</v>
      </c>
      <c r="R9172" s="1">
        <f t="shared" si="860"/>
        <v>133073.54999999999</v>
      </c>
      <c r="S9172" s="1">
        <f t="shared" si="861"/>
        <v>1</v>
      </c>
      <c r="T9172" s="1" t="str">
        <f t="shared" si="862"/>
        <v>0-17</v>
      </c>
      <c r="U9172" s="1" t="str">
        <f t="shared" si="863"/>
        <v>No</v>
      </c>
    </row>
    <row r="9173" spans="1:21">
      <c r="A9173" s="1">
        <v>9172</v>
      </c>
      <c r="B9173" s="1">
        <v>95</v>
      </c>
      <c r="C9173" s="1" t="s">
        <v>44</v>
      </c>
      <c r="D9173" s="2">
        <v>45236</v>
      </c>
      <c r="E9173" s="2">
        <v>45243</v>
      </c>
      <c r="F9173" s="1" t="s">
        <v>28</v>
      </c>
      <c r="G9173" s="1" t="s">
        <v>14</v>
      </c>
      <c r="H9173" s="1" t="s">
        <v>47</v>
      </c>
      <c r="I9173" s="1">
        <v>27513.66</v>
      </c>
      <c r="J9173" s="1" t="s">
        <v>25</v>
      </c>
      <c r="K9173" s="1" t="s">
        <v>20</v>
      </c>
      <c r="N9173" s="3" t="str">
        <f>IF(LEFT(LOWER(C9173),1)="m","Male",IF(LEFT(LOWER(C9173),1)="f","Female","Unknown"))</f>
        <v>Female</v>
      </c>
      <c r="O9173" s="4" t="str">
        <f>IF(TRIM(LOWER(F9173))="neuro","Neurology",IF(TRIM(LOWER(F9173))="Neurology","Neurology",IF(TRIM(LOWER(F9173))="general ward","General",IF(TRIM(LOWER(F9173))="general","General",IF(TRIM(LOWER(F9173))="cardiology","Cardiology",IF(TRIM(LOWER(F9173))="Cardiology","Cardiology",IF(TRIM(LOWER(F9173))="Peads","Pediatrics",IF(TRIM(LOWER(F9173))="Pediatrics","Pediatrics",IF(TRIM(LOWER(F9173))="orthopedics","Orthopedics",IF(TRIM(LOWER(F9173))="Neurology","Neurology",IF(TRIM(LOWER(F9173))="Oncology","Oncology")))))))))))</f>
        <v>Orthopedics</v>
      </c>
      <c r="P9173" s="3" t="str">
        <f t="shared" si="858"/>
        <v>Private</v>
      </c>
      <c r="Q9173" s="5">
        <f t="shared" si="859"/>
        <v>7</v>
      </c>
      <c r="R9173" s="1">
        <f t="shared" si="860"/>
        <v>27513.66</v>
      </c>
      <c r="S9173" s="1">
        <f t="shared" si="861"/>
        <v>0</v>
      </c>
      <c r="T9173" s="1" t="str">
        <f t="shared" si="862"/>
        <v>66+</v>
      </c>
      <c r="U9173" s="1" t="str">
        <f t="shared" si="863"/>
        <v>Yes</v>
      </c>
    </row>
    <row r="9174" spans="1:21">
      <c r="A9174" s="1">
        <v>9173</v>
      </c>
      <c r="B9174" s="1">
        <v>86</v>
      </c>
      <c r="C9174" s="1" t="s">
        <v>27</v>
      </c>
      <c r="D9174" s="2">
        <v>45219</v>
      </c>
      <c r="E9174" s="2">
        <v>45235</v>
      </c>
      <c r="F9174" s="1" t="s">
        <v>50</v>
      </c>
      <c r="G9174" s="1" t="s">
        <v>41</v>
      </c>
      <c r="H9174" s="1" t="s">
        <v>48</v>
      </c>
      <c r="I9174" s="1">
        <v>262833.75</v>
      </c>
      <c r="J9174" s="1" t="s">
        <v>17</v>
      </c>
      <c r="K9174" s="1" t="s">
        <v>38</v>
      </c>
      <c r="N9174" s="3" t="str">
        <f>IF(LEFT(LOWER(C9174),1)="m","Male",IF(LEFT(LOWER(C9174),1)="f","Female","Unknown"))</f>
        <v>Male</v>
      </c>
      <c r="O9174" s="4" t="str">
        <f>IF(TRIM(LOWER(F9174))="neuro","Neurology",IF(TRIM(LOWER(F9174))="Neurology","Neurology",IF(TRIM(LOWER(F9174))="general ward","General",IF(TRIM(LOWER(F9174))="general","General",IF(TRIM(LOWER(F9174))="cardiology","Cardiology",IF(TRIM(LOWER(F9174))="Cardiology","Cardiology",IF(TRIM(LOWER(F9174))="Peads","Pediatrics",IF(TRIM(LOWER(F9174))="Pediatrics","Pediatrics",IF(TRIM(LOWER(F9174))="orthopedics","Orthopedics",IF(TRIM(LOWER(F9174))="Neurology","Neurology",IF(TRIM(LOWER(F9174))="Oncology","Oncology")))))))))))</f>
        <v>Cardiology</v>
      </c>
      <c r="P9174" s="3" t="str">
        <f t="shared" si="858"/>
        <v>Unknown</v>
      </c>
      <c r="Q9174" s="5">
        <f t="shared" si="859"/>
        <v>16</v>
      </c>
      <c r="R9174" s="1">
        <f t="shared" si="860"/>
        <v>262833.75</v>
      </c>
      <c r="S9174" s="1">
        <f t="shared" si="861"/>
        <v>0</v>
      </c>
      <c r="T9174" s="1" t="str">
        <f t="shared" si="862"/>
        <v>66+</v>
      </c>
      <c r="U9174" s="1" t="str">
        <f t="shared" si="863"/>
        <v>Yes</v>
      </c>
    </row>
    <row r="9175" spans="1:21">
      <c r="A9175" s="1">
        <v>9174</v>
      </c>
      <c r="B9175" s="1">
        <v>64</v>
      </c>
      <c r="C9175" s="1" t="s">
        <v>34</v>
      </c>
      <c r="D9175" s="2">
        <v>45205</v>
      </c>
      <c r="E9175" s="2">
        <v>45209</v>
      </c>
      <c r="F9175" s="1" t="s">
        <v>40</v>
      </c>
      <c r="G9175" s="1" t="s">
        <v>46</v>
      </c>
      <c r="I9175" s="1">
        <v>21552.22</v>
      </c>
      <c r="J9175" s="1" t="s">
        <v>16</v>
      </c>
      <c r="K9175" s="1" t="s">
        <v>17</v>
      </c>
      <c r="N9175" s="3" t="str">
        <f>IF(LEFT(LOWER(C9175),1)="m","Male",IF(LEFT(LOWER(C9175),1)="f","Female","Unknown"))</f>
        <v>Male</v>
      </c>
      <c r="O9175" s="4" t="str">
        <f>IF(TRIM(LOWER(F9175))="neuro","Neurology",IF(TRIM(LOWER(F9175))="Neurology","Neurology",IF(TRIM(LOWER(F9175))="general ward","General",IF(TRIM(LOWER(F9175))="general","General",IF(TRIM(LOWER(F9175))="cardiology","Cardiology",IF(TRIM(LOWER(F9175))="Cardiology","Cardiology",IF(TRIM(LOWER(F9175))="Peads","Pediatrics",IF(TRIM(LOWER(F9175))="Pediatrics","Pediatrics",IF(TRIM(LOWER(F9175))="orthopedics","Orthopedics",IF(TRIM(LOWER(F9175))="Neurology","Neurology",IF(TRIM(LOWER(F9175))="Oncology","Oncology")))))))))))</f>
        <v>Pediatrics</v>
      </c>
      <c r="P9175" s="3" t="str">
        <f t="shared" si="858"/>
        <v>Self</v>
      </c>
      <c r="Q9175" s="5">
        <f t="shared" si="859"/>
        <v>4</v>
      </c>
      <c r="R9175" s="1">
        <f t="shared" si="860"/>
        <v>21552.22</v>
      </c>
      <c r="S9175" s="1">
        <f t="shared" si="861"/>
        <v>1</v>
      </c>
      <c r="T9175" s="1" t="str">
        <f t="shared" si="862"/>
        <v>51-65</v>
      </c>
      <c r="U9175" s="1" t="str">
        <f t="shared" si="863"/>
        <v>Yes</v>
      </c>
    </row>
    <row r="9176" spans="1:21">
      <c r="A9176" s="1">
        <v>9175</v>
      </c>
      <c r="B9176" s="1">
        <v>89</v>
      </c>
      <c r="C9176" s="1" t="s">
        <v>34</v>
      </c>
      <c r="D9176" s="2">
        <v>45244</v>
      </c>
      <c r="E9176" s="2">
        <v>45257</v>
      </c>
      <c r="F9176" s="1" t="s">
        <v>40</v>
      </c>
      <c r="G9176" s="1" t="s">
        <v>33</v>
      </c>
      <c r="H9176" s="1" t="s">
        <v>47</v>
      </c>
      <c r="I9176" s="1">
        <v>280781.14</v>
      </c>
      <c r="K9176" s="1" t="s">
        <v>42</v>
      </c>
      <c r="N9176" s="3" t="str">
        <f>IF(LEFT(LOWER(C9176),1)="m","Male",IF(LEFT(LOWER(C9176),1)="f","Female","Unknown"))</f>
        <v>Male</v>
      </c>
      <c r="O9176" s="4" t="str">
        <f>IF(TRIM(LOWER(F9176))="neuro","Neurology",IF(TRIM(LOWER(F9176))="Neurology","Neurology",IF(TRIM(LOWER(F9176))="general ward","General",IF(TRIM(LOWER(F9176))="general","General",IF(TRIM(LOWER(F9176))="cardiology","Cardiology",IF(TRIM(LOWER(F9176))="Cardiology","Cardiology",IF(TRIM(LOWER(F9176))="Peads","Pediatrics",IF(TRIM(LOWER(F9176))="Pediatrics","Pediatrics",IF(TRIM(LOWER(F9176))="orthopedics","Orthopedics",IF(TRIM(LOWER(F9176))="Neurology","Neurology",IF(TRIM(LOWER(F9176))="Oncology","Oncology")))))))))))</f>
        <v>Pediatrics</v>
      </c>
      <c r="P9176" s="3" t="str">
        <f t="shared" si="858"/>
        <v>Self</v>
      </c>
      <c r="Q9176" s="5">
        <f t="shared" si="859"/>
        <v>13</v>
      </c>
      <c r="R9176" s="1">
        <f t="shared" si="860"/>
        <v>280781.14</v>
      </c>
      <c r="S9176" s="1">
        <f t="shared" si="861"/>
        <v>0</v>
      </c>
      <c r="T9176" s="1" t="str">
        <f t="shared" si="862"/>
        <v>66+</v>
      </c>
      <c r="U9176" s="1" t="str">
        <f t="shared" si="863"/>
        <v>Unknown</v>
      </c>
    </row>
    <row r="9177" spans="1:21">
      <c r="A9177" s="1">
        <v>9176</v>
      </c>
      <c r="B9177" s="1">
        <v>34</v>
      </c>
      <c r="C9177" s="1" t="s">
        <v>26</v>
      </c>
      <c r="D9177" s="2">
        <v>45458</v>
      </c>
      <c r="E9177" s="2">
        <v>45472</v>
      </c>
      <c r="F9177" s="1" t="s">
        <v>49</v>
      </c>
      <c r="G9177" s="1" t="s">
        <v>33</v>
      </c>
      <c r="H9177" s="1" t="s">
        <v>15</v>
      </c>
      <c r="I9177" s="1">
        <v>106673.17</v>
      </c>
      <c r="J9177" s="1" t="s">
        <v>25</v>
      </c>
      <c r="K9177" s="1" t="s">
        <v>17</v>
      </c>
      <c r="N9177" s="3" t="str">
        <f>IF(LEFT(LOWER(C9177),1)="m","Male",IF(LEFT(LOWER(C9177),1)="f","Female","Unknown"))</f>
        <v>Female</v>
      </c>
      <c r="O9177" s="4" t="str">
        <f>IF(TRIM(LOWER(F9177))="neuro","Neurology",IF(TRIM(LOWER(F9177))="Neurology","Neurology",IF(TRIM(LOWER(F9177))="general ward","General",IF(TRIM(LOWER(F9177))="general","General",IF(TRIM(LOWER(F9177))="cardiology","Cardiology",IF(TRIM(LOWER(F9177))="Cardiology","Cardiology",IF(TRIM(LOWER(F9177))="Peads","Pediatrics",IF(TRIM(LOWER(F9177))="Pediatrics","Pediatrics",IF(TRIM(LOWER(F9177))="orthopedics","Orthopedics",IF(TRIM(LOWER(F9177))="Neurology","Neurology",IF(TRIM(LOWER(F9177))="Oncology","Oncology")))))))))))</f>
        <v>Oncology</v>
      </c>
      <c r="P9177" s="3" t="str">
        <f t="shared" si="858"/>
        <v>Self</v>
      </c>
      <c r="Q9177" s="5">
        <f t="shared" si="859"/>
        <v>14</v>
      </c>
      <c r="R9177" s="1">
        <f t="shared" si="860"/>
        <v>106673.17</v>
      </c>
      <c r="S9177" s="1">
        <f t="shared" si="861"/>
        <v>1</v>
      </c>
      <c r="T9177" s="1" t="str">
        <f t="shared" si="862"/>
        <v>18-35</v>
      </c>
      <c r="U9177" s="1" t="str">
        <f t="shared" si="863"/>
        <v>Yes</v>
      </c>
    </row>
    <row r="9178" spans="1:21">
      <c r="A9178" s="1">
        <v>9177</v>
      </c>
      <c r="B9178" s="1">
        <v>6</v>
      </c>
      <c r="C9178" s="1" t="s">
        <v>34</v>
      </c>
      <c r="D9178" s="2">
        <v>45552</v>
      </c>
      <c r="E9178" s="2">
        <v>45556</v>
      </c>
      <c r="F9178" s="1" t="s">
        <v>21</v>
      </c>
      <c r="G9178" s="1" t="s">
        <v>46</v>
      </c>
      <c r="I9178" s="1">
        <v>229496.1</v>
      </c>
      <c r="J9178" s="1" t="s">
        <v>25</v>
      </c>
      <c r="K9178" s="1" t="s">
        <v>16</v>
      </c>
      <c r="N9178" s="3" t="str">
        <f>IF(LEFT(LOWER(C9178),1)="m","Male",IF(LEFT(LOWER(C9178),1)="f","Female","Unknown"))</f>
        <v>Male</v>
      </c>
      <c r="O9178" s="4" t="str">
        <f>IF(TRIM(LOWER(F9178))="neuro","Neurology",IF(TRIM(LOWER(F9178))="Neurology","Neurology",IF(TRIM(LOWER(F9178))="general ward","General",IF(TRIM(LOWER(F9178))="general","General",IF(TRIM(LOWER(F9178))="cardiology","Cardiology",IF(TRIM(LOWER(F9178))="Cardiology","Cardiology",IF(TRIM(LOWER(F9178))="Peads","Pediatrics",IF(TRIM(LOWER(F9178))="Pediatrics","Pediatrics",IF(TRIM(LOWER(F9178))="orthopedics","Orthopedics",IF(TRIM(LOWER(F9178))="Neurology","Neurology",IF(TRIM(LOWER(F9178))="Oncology","Oncology")))))))))))</f>
        <v>General</v>
      </c>
      <c r="P9178" s="3" t="str">
        <f t="shared" si="858"/>
        <v>Self</v>
      </c>
      <c r="Q9178" s="5">
        <f t="shared" si="859"/>
        <v>4</v>
      </c>
      <c r="R9178" s="1">
        <f t="shared" si="860"/>
        <v>229496.1</v>
      </c>
      <c r="S9178" s="1">
        <f t="shared" si="861"/>
        <v>1</v>
      </c>
      <c r="T9178" s="1" t="str">
        <f t="shared" si="862"/>
        <v>0-17</v>
      </c>
      <c r="U9178" s="1" t="str">
        <f t="shared" si="863"/>
        <v>Yes</v>
      </c>
    </row>
    <row r="9179" spans="1:21">
      <c r="A9179" s="1">
        <v>9178</v>
      </c>
      <c r="B9179" s="1">
        <v>66</v>
      </c>
      <c r="C9179" s="1" t="s">
        <v>29</v>
      </c>
      <c r="D9179" s="2">
        <v>45173</v>
      </c>
      <c r="E9179" s="2">
        <v>45186</v>
      </c>
      <c r="F9179" s="1" t="s">
        <v>30</v>
      </c>
      <c r="G9179" s="1" t="s">
        <v>36</v>
      </c>
      <c r="H9179" s="1" t="s">
        <v>37</v>
      </c>
      <c r="I9179" s="1">
        <v>91472.35</v>
      </c>
      <c r="J9179" s="1" t="s">
        <v>16</v>
      </c>
      <c r="K9179" s="1" t="s">
        <v>16</v>
      </c>
      <c r="N9179" s="3" t="str">
        <f>IF(LEFT(LOWER(C9179),1)="m","Male",IF(LEFT(LOWER(C9179),1)="f","Female","Unknown"))</f>
        <v>Female</v>
      </c>
      <c r="O9179" s="4" t="str">
        <f>IF(TRIM(LOWER(F9179))="neuro","Neurology",IF(TRIM(LOWER(F9179))="Neurology","Neurology",IF(TRIM(LOWER(F9179))="general ward","General",IF(TRIM(LOWER(F9179))="general","General",IF(TRIM(LOWER(F9179))="cardiology","Cardiology",IF(TRIM(LOWER(F9179))="Cardiology","Cardiology",IF(TRIM(LOWER(F9179))="Peads","Pediatrics",IF(TRIM(LOWER(F9179))="Pediatrics","Pediatrics",IF(TRIM(LOWER(F9179))="orthopedics","Orthopedics",IF(TRIM(LOWER(F9179))="Neurology","Neurology",IF(TRIM(LOWER(F9179))="Oncology","Oncology")))))))))))</f>
        <v>Pediatrics</v>
      </c>
      <c r="P9179" s="3" t="str">
        <f t="shared" si="858"/>
        <v>Government</v>
      </c>
      <c r="Q9179" s="5">
        <f t="shared" si="859"/>
        <v>13</v>
      </c>
      <c r="R9179" s="1">
        <f t="shared" si="860"/>
        <v>91472.35</v>
      </c>
      <c r="S9179" s="1">
        <f t="shared" si="861"/>
        <v>1</v>
      </c>
      <c r="T9179" s="1" t="str">
        <f t="shared" si="862"/>
        <v>66+</v>
      </c>
      <c r="U9179" s="1" t="str">
        <f t="shared" si="863"/>
        <v>Yes</v>
      </c>
    </row>
    <row r="9180" spans="1:21">
      <c r="A9180" s="1">
        <v>9179</v>
      </c>
      <c r="B9180" s="1">
        <v>65</v>
      </c>
      <c r="C9180" s="1" t="s">
        <v>44</v>
      </c>
      <c r="D9180" s="2">
        <v>45213</v>
      </c>
      <c r="E9180" s="2">
        <v>45214</v>
      </c>
      <c r="F9180" s="1" t="s">
        <v>19</v>
      </c>
      <c r="G9180" s="1" t="s">
        <v>36</v>
      </c>
      <c r="H9180" s="1" t="s">
        <v>37</v>
      </c>
      <c r="I9180" s="1">
        <v>157146.06</v>
      </c>
      <c r="J9180" s="1" t="s">
        <v>42</v>
      </c>
      <c r="K9180" s="1" t="s">
        <v>17</v>
      </c>
      <c r="N9180" s="3" t="str">
        <f>IF(LEFT(LOWER(C9180),1)="m","Male",IF(LEFT(LOWER(C9180),1)="f","Female","Unknown"))</f>
        <v>Female</v>
      </c>
      <c r="O9180" s="4" t="str">
        <f>IF(TRIM(LOWER(F9180))="neuro","Neurology",IF(TRIM(LOWER(F9180))="Neurology","Neurology",IF(TRIM(LOWER(F9180))="general ward","General",IF(TRIM(LOWER(F9180))="general","General",IF(TRIM(LOWER(F9180))="cardiology","Cardiology",IF(TRIM(LOWER(F9180))="Cardiology","Cardiology",IF(TRIM(LOWER(F9180))="Peads","Pediatrics",IF(TRIM(LOWER(F9180))="Pediatrics","Pediatrics",IF(TRIM(LOWER(F9180))="orthopedics","Orthopedics",IF(TRIM(LOWER(F9180))="Neurology","Neurology",IF(TRIM(LOWER(F9180))="Oncology","Oncology")))))))))))</f>
        <v>General</v>
      </c>
      <c r="P9180" s="3" t="str">
        <f t="shared" si="858"/>
        <v>Government</v>
      </c>
      <c r="Q9180" s="5">
        <f t="shared" si="859"/>
        <v>1</v>
      </c>
      <c r="R9180" s="1">
        <f t="shared" si="860"/>
        <v>157146.06</v>
      </c>
      <c r="S9180" s="1">
        <f t="shared" si="861"/>
        <v>1</v>
      </c>
      <c r="T9180" s="1" t="str">
        <f t="shared" si="862"/>
        <v>51-65</v>
      </c>
      <c r="U9180" s="1" t="str">
        <f t="shared" si="863"/>
        <v>No</v>
      </c>
    </row>
    <row r="9181" spans="1:21">
      <c r="A9181" s="1">
        <v>9180</v>
      </c>
      <c r="B9181" s="1">
        <v>94</v>
      </c>
      <c r="C9181" s="1" t="s">
        <v>34</v>
      </c>
      <c r="D9181" s="2">
        <v>44960</v>
      </c>
      <c r="E9181" s="2">
        <v>44972</v>
      </c>
      <c r="F9181" s="1" t="s">
        <v>52</v>
      </c>
      <c r="G9181" s="1" t="s">
        <v>14</v>
      </c>
      <c r="H9181" s="1" t="s">
        <v>15</v>
      </c>
      <c r="I9181" s="1">
        <v>288878.84000000003</v>
      </c>
      <c r="J9181" s="1" t="s">
        <v>42</v>
      </c>
      <c r="K9181" s="1" t="s">
        <v>38</v>
      </c>
      <c r="N9181" s="3" t="str">
        <f>IF(LEFT(LOWER(C9181),1)="m","Male",IF(LEFT(LOWER(C9181),1)="f","Female","Unknown"))</f>
        <v>Male</v>
      </c>
      <c r="O9181" s="4" t="str">
        <f>IF(TRIM(LOWER(F9181))="neuro","Neurology",IF(TRIM(LOWER(F9181))="Neurology","Neurology",IF(TRIM(LOWER(F9181))="general ward","General",IF(TRIM(LOWER(F9181))="general","General",IF(TRIM(LOWER(F9181))="cardiology","Cardiology",IF(TRIM(LOWER(F9181))="Cardiology","Cardiology",IF(TRIM(LOWER(F9181))="Peads","Pediatrics",IF(TRIM(LOWER(F9181))="Pediatrics","Pediatrics",IF(TRIM(LOWER(F9181))="orthopedics","Orthopedics",IF(TRIM(LOWER(F9181))="Neurology","Neurology",IF(TRIM(LOWER(F9181))="Oncology","Oncology")))))))))))</f>
        <v>Oncology</v>
      </c>
      <c r="P9181" s="3" t="str">
        <f t="shared" si="858"/>
        <v>Private</v>
      </c>
      <c r="Q9181" s="5">
        <f t="shared" si="859"/>
        <v>12</v>
      </c>
      <c r="R9181" s="1">
        <f t="shared" si="860"/>
        <v>288878.84000000003</v>
      </c>
      <c r="S9181" s="1">
        <f t="shared" si="861"/>
        <v>0</v>
      </c>
      <c r="T9181" s="1" t="str">
        <f t="shared" si="862"/>
        <v>66+</v>
      </c>
      <c r="U9181" s="1" t="str">
        <f t="shared" si="863"/>
        <v>No</v>
      </c>
    </row>
    <row r="9182" spans="1:21">
      <c r="A9182" s="1">
        <v>9181</v>
      </c>
      <c r="B9182" s="1">
        <v>48</v>
      </c>
      <c r="C9182" s="1" t="s">
        <v>34</v>
      </c>
      <c r="D9182" s="2">
        <v>45113</v>
      </c>
      <c r="E9182" s="2">
        <v>45128</v>
      </c>
      <c r="F9182" s="1" t="s">
        <v>28</v>
      </c>
      <c r="G9182" s="1" t="s">
        <v>33</v>
      </c>
      <c r="H9182" s="1" t="s">
        <v>39</v>
      </c>
      <c r="I9182" s="1">
        <v>272907.75</v>
      </c>
      <c r="J9182" s="1" t="s">
        <v>17</v>
      </c>
      <c r="K9182" s="1" t="s">
        <v>38</v>
      </c>
      <c r="N9182" s="3" t="str">
        <f>IF(LEFT(LOWER(C9182),1)="m","Male",IF(LEFT(LOWER(C9182),1)="f","Female","Unknown"))</f>
        <v>Male</v>
      </c>
      <c r="O9182" s="4" t="str">
        <f>IF(TRIM(LOWER(F9182))="neuro","Neurology",IF(TRIM(LOWER(F9182))="Neurology","Neurology",IF(TRIM(LOWER(F9182))="general ward","General",IF(TRIM(LOWER(F9182))="general","General",IF(TRIM(LOWER(F9182))="cardiology","Cardiology",IF(TRIM(LOWER(F9182))="Cardiology","Cardiology",IF(TRIM(LOWER(F9182))="Peads","Pediatrics",IF(TRIM(LOWER(F9182))="Pediatrics","Pediatrics",IF(TRIM(LOWER(F9182))="orthopedics","Orthopedics",IF(TRIM(LOWER(F9182))="Neurology","Neurology",IF(TRIM(LOWER(F9182))="Oncology","Oncology")))))))))))</f>
        <v>Orthopedics</v>
      </c>
      <c r="P9182" s="3" t="str">
        <f t="shared" si="858"/>
        <v>Self</v>
      </c>
      <c r="Q9182" s="5">
        <f t="shared" si="859"/>
        <v>15</v>
      </c>
      <c r="R9182" s="1">
        <f t="shared" si="860"/>
        <v>272907.75</v>
      </c>
      <c r="S9182" s="1">
        <f t="shared" si="861"/>
        <v>0</v>
      </c>
      <c r="T9182" s="1" t="str">
        <f t="shared" si="862"/>
        <v>36-50</v>
      </c>
      <c r="U9182" s="1" t="str">
        <f t="shared" si="863"/>
        <v>Yes</v>
      </c>
    </row>
    <row r="9183" spans="1:21">
      <c r="A9183" s="1">
        <v>9182</v>
      </c>
      <c r="B9183" s="1">
        <v>74</v>
      </c>
      <c r="C9183" s="1" t="s">
        <v>34</v>
      </c>
      <c r="D9183" s="2">
        <v>45449</v>
      </c>
      <c r="E9183" s="2">
        <v>45466</v>
      </c>
      <c r="F9183" s="1" t="s">
        <v>30</v>
      </c>
      <c r="G9183" s="1" t="s">
        <v>22</v>
      </c>
      <c r="H9183" s="1" t="s">
        <v>15</v>
      </c>
      <c r="I9183" s="1">
        <v>203902.01</v>
      </c>
      <c r="J9183" s="1" t="s">
        <v>24</v>
      </c>
      <c r="K9183" s="1" t="s">
        <v>17</v>
      </c>
      <c r="N9183" s="3" t="str">
        <f>IF(LEFT(LOWER(C9183),1)="m","Male",IF(LEFT(LOWER(C9183),1)="f","Female","Unknown"))</f>
        <v>Male</v>
      </c>
      <c r="O9183" s="4" t="str">
        <f>IF(TRIM(LOWER(F9183))="neuro","Neurology",IF(TRIM(LOWER(F9183))="Neurology","Neurology",IF(TRIM(LOWER(F9183))="general ward","General",IF(TRIM(LOWER(F9183))="general","General",IF(TRIM(LOWER(F9183))="cardiology","Cardiology",IF(TRIM(LOWER(F9183))="Cardiology","Cardiology",IF(TRIM(LOWER(F9183))="Peads","Pediatrics",IF(TRIM(LOWER(F9183))="Pediatrics","Pediatrics",IF(TRIM(LOWER(F9183))="orthopedics","Orthopedics",IF(TRIM(LOWER(F9183))="Neurology","Neurology",IF(TRIM(LOWER(F9183))="Oncology","Oncology")))))))))))</f>
        <v>Pediatrics</v>
      </c>
      <c r="P9183" s="3" t="str">
        <f t="shared" si="858"/>
        <v>Government</v>
      </c>
      <c r="Q9183" s="5">
        <f t="shared" si="859"/>
        <v>17</v>
      </c>
      <c r="R9183" s="1">
        <f t="shared" si="860"/>
        <v>203902.01</v>
      </c>
      <c r="S9183" s="1">
        <f t="shared" si="861"/>
        <v>1</v>
      </c>
      <c r="T9183" s="1" t="str">
        <f t="shared" si="862"/>
        <v>66+</v>
      </c>
      <c r="U9183" s="1" t="str">
        <f t="shared" si="863"/>
        <v>No</v>
      </c>
    </row>
    <row r="9184" spans="1:21">
      <c r="A9184" s="1">
        <v>9183</v>
      </c>
      <c r="B9184" s="1">
        <v>74</v>
      </c>
      <c r="C9184" s="1" t="s">
        <v>12</v>
      </c>
      <c r="D9184" s="2">
        <v>45184</v>
      </c>
      <c r="E9184" s="2">
        <v>45199</v>
      </c>
      <c r="F9184" s="1" t="s">
        <v>13</v>
      </c>
      <c r="G9184" s="1" t="s">
        <v>41</v>
      </c>
      <c r="H9184" s="1" t="s">
        <v>37</v>
      </c>
      <c r="I9184" s="1">
        <v>122256.72</v>
      </c>
      <c r="K9184" s="1" t="s">
        <v>20</v>
      </c>
      <c r="N9184" s="3" t="str">
        <f>IF(LEFT(LOWER(C9184),1)="m","Male",IF(LEFT(LOWER(C9184),1)="f","Female","Unknown"))</f>
        <v>Unknown</v>
      </c>
      <c r="O9184" s="4" t="str">
        <f>IF(TRIM(LOWER(F9184))="neuro","Neurology",IF(TRIM(LOWER(F9184))="Neurology","Neurology",IF(TRIM(LOWER(F9184))="general ward","General",IF(TRIM(LOWER(F9184))="general","General",IF(TRIM(LOWER(F9184))="cardiology","Cardiology",IF(TRIM(LOWER(F9184))="Cardiology","Cardiology",IF(TRIM(LOWER(F9184))="Peads","Pediatrics",IF(TRIM(LOWER(F9184))="Pediatrics","Pediatrics",IF(TRIM(LOWER(F9184))="orthopedics","Orthopedics",IF(TRIM(LOWER(F9184))="Neurology","Neurology",IF(TRIM(LOWER(F9184))="Oncology","Oncology")))))))))))</f>
        <v>Neurology</v>
      </c>
      <c r="P9184" s="3" t="str">
        <f t="shared" si="858"/>
        <v>Unknown</v>
      </c>
      <c r="Q9184" s="5">
        <f t="shared" si="859"/>
        <v>15</v>
      </c>
      <c r="R9184" s="1">
        <f t="shared" si="860"/>
        <v>122256.72</v>
      </c>
      <c r="S9184" s="1">
        <f t="shared" si="861"/>
        <v>0</v>
      </c>
      <c r="T9184" s="1" t="str">
        <f t="shared" si="862"/>
        <v>66+</v>
      </c>
      <c r="U9184" s="1" t="str">
        <f t="shared" si="863"/>
        <v>Unknown</v>
      </c>
    </row>
    <row r="9185" spans="1:21">
      <c r="A9185" s="1">
        <v>9184</v>
      </c>
      <c r="B9185" s="1">
        <v>7</v>
      </c>
      <c r="C9185" s="1" t="s">
        <v>12</v>
      </c>
      <c r="D9185" s="2">
        <v>44961</v>
      </c>
      <c r="E9185" s="2">
        <v>44962</v>
      </c>
      <c r="F9185" s="1" t="s">
        <v>19</v>
      </c>
      <c r="G9185" s="1" t="s">
        <v>14</v>
      </c>
      <c r="H9185" s="1" t="s">
        <v>32</v>
      </c>
      <c r="I9185" s="1">
        <v>130156.95</v>
      </c>
      <c r="K9185" s="1" t="s">
        <v>20</v>
      </c>
      <c r="N9185" s="3" t="str">
        <f>IF(LEFT(LOWER(C9185),1)="m","Male",IF(LEFT(LOWER(C9185),1)="f","Female","Unknown"))</f>
        <v>Unknown</v>
      </c>
      <c r="O9185" s="4" t="str">
        <f>IF(TRIM(LOWER(F9185))="neuro","Neurology",IF(TRIM(LOWER(F9185))="Neurology","Neurology",IF(TRIM(LOWER(F9185))="general ward","General",IF(TRIM(LOWER(F9185))="general","General",IF(TRIM(LOWER(F9185))="cardiology","Cardiology",IF(TRIM(LOWER(F9185))="Cardiology","Cardiology",IF(TRIM(LOWER(F9185))="Peads","Pediatrics",IF(TRIM(LOWER(F9185))="Pediatrics","Pediatrics",IF(TRIM(LOWER(F9185))="orthopedics","Orthopedics",IF(TRIM(LOWER(F9185))="Neurology","Neurology",IF(TRIM(LOWER(F9185))="Oncology","Oncology")))))))))))</f>
        <v>General</v>
      </c>
      <c r="P9185" s="3" t="str">
        <f t="shared" si="858"/>
        <v>Private</v>
      </c>
      <c r="Q9185" s="5">
        <f t="shared" si="859"/>
        <v>1</v>
      </c>
      <c r="R9185" s="1">
        <f t="shared" si="860"/>
        <v>130156.95</v>
      </c>
      <c r="S9185" s="1">
        <f t="shared" si="861"/>
        <v>0</v>
      </c>
      <c r="T9185" s="1" t="str">
        <f t="shared" si="862"/>
        <v>0-17</v>
      </c>
      <c r="U9185" s="1" t="str">
        <f t="shared" si="863"/>
        <v>Unknown</v>
      </c>
    </row>
    <row r="9186" spans="1:21">
      <c r="A9186" s="1">
        <v>9185</v>
      </c>
      <c r="B9186" s="1">
        <v>16</v>
      </c>
      <c r="C9186" s="1" t="s">
        <v>12</v>
      </c>
      <c r="D9186" s="2">
        <v>45348</v>
      </c>
      <c r="E9186" s="2">
        <v>45354</v>
      </c>
      <c r="F9186" s="1" t="s">
        <v>30</v>
      </c>
      <c r="G9186" s="1" t="s">
        <v>14</v>
      </c>
      <c r="H9186" s="1" t="s">
        <v>48</v>
      </c>
      <c r="I9186" s="1">
        <v>325425.8</v>
      </c>
      <c r="J9186" s="1" t="s">
        <v>17</v>
      </c>
      <c r="K9186" s="1" t="s">
        <v>20</v>
      </c>
      <c r="N9186" s="3" t="str">
        <f>IF(LEFT(LOWER(C9186),1)="m","Male",IF(LEFT(LOWER(C9186),1)="f","Female","Unknown"))</f>
        <v>Unknown</v>
      </c>
      <c r="O9186" s="4" t="str">
        <f>IF(TRIM(LOWER(F9186))="neuro","Neurology",IF(TRIM(LOWER(F9186))="Neurology","Neurology",IF(TRIM(LOWER(F9186))="general ward","General",IF(TRIM(LOWER(F9186))="general","General",IF(TRIM(LOWER(F9186))="cardiology","Cardiology",IF(TRIM(LOWER(F9186))="Cardiology","Cardiology",IF(TRIM(LOWER(F9186))="Peads","Pediatrics",IF(TRIM(LOWER(F9186))="Pediatrics","Pediatrics",IF(TRIM(LOWER(F9186))="orthopedics","Orthopedics",IF(TRIM(LOWER(F9186))="Neurology","Neurology",IF(TRIM(LOWER(F9186))="Oncology","Oncology")))))))))))</f>
        <v>Pediatrics</v>
      </c>
      <c r="P9186" s="3" t="str">
        <f t="shared" si="858"/>
        <v>Private</v>
      </c>
      <c r="Q9186" s="5">
        <f t="shared" si="859"/>
        <v>6</v>
      </c>
      <c r="R9186" s="1">
        <f t="shared" si="860"/>
        <v>325425.8</v>
      </c>
      <c r="S9186" s="1">
        <f t="shared" si="861"/>
        <v>0</v>
      </c>
      <c r="T9186" s="1" t="str">
        <f t="shared" si="862"/>
        <v>0-17</v>
      </c>
      <c r="U9186" s="1" t="str">
        <f t="shared" si="863"/>
        <v>Yes</v>
      </c>
    </row>
    <row r="9187" spans="1:21">
      <c r="A9187" s="1">
        <v>9186</v>
      </c>
      <c r="B9187" s="1">
        <v>64</v>
      </c>
      <c r="C9187" s="1" t="s">
        <v>44</v>
      </c>
      <c r="D9187" s="2">
        <v>45361</v>
      </c>
      <c r="E9187" s="2">
        <v>45377</v>
      </c>
      <c r="F9187" s="1" t="s">
        <v>35</v>
      </c>
      <c r="G9187" s="1" t="s">
        <v>22</v>
      </c>
      <c r="H9187" s="1" t="s">
        <v>48</v>
      </c>
      <c r="I9187" s="1">
        <v>286014.24</v>
      </c>
      <c r="J9187" s="1" t="s">
        <v>42</v>
      </c>
      <c r="K9187" s="1" t="s">
        <v>42</v>
      </c>
      <c r="N9187" s="3" t="str">
        <f>IF(LEFT(LOWER(C9187),1)="m","Male",IF(LEFT(LOWER(C9187),1)="f","Female","Unknown"))</f>
        <v>Female</v>
      </c>
      <c r="O9187" s="4" t="str">
        <f>IF(TRIM(LOWER(F9187))="neuro","Neurology",IF(TRIM(LOWER(F9187))="Neurology","Neurology",IF(TRIM(LOWER(F9187))="general ward","General",IF(TRIM(LOWER(F9187))="general","General",IF(TRIM(LOWER(F9187))="cardiology","Cardiology",IF(TRIM(LOWER(F9187))="Cardiology","Cardiology",IF(TRIM(LOWER(F9187))="Peads","Pediatrics",IF(TRIM(LOWER(F9187))="Pediatrics","Pediatrics",IF(TRIM(LOWER(F9187))="orthopedics","Orthopedics",IF(TRIM(LOWER(F9187))="Neurology","Neurology",IF(TRIM(LOWER(F9187))="Oncology","Oncology")))))))))))</f>
        <v>Cardiology</v>
      </c>
      <c r="P9187" s="3" t="str">
        <f t="shared" si="858"/>
        <v>Government</v>
      </c>
      <c r="Q9187" s="5">
        <f t="shared" si="859"/>
        <v>16</v>
      </c>
      <c r="R9187" s="1">
        <f t="shared" si="860"/>
        <v>286014.24</v>
      </c>
      <c r="S9187" s="1">
        <f t="shared" si="861"/>
        <v>0</v>
      </c>
      <c r="T9187" s="1" t="str">
        <f t="shared" si="862"/>
        <v>51-65</v>
      </c>
      <c r="U9187" s="1" t="str">
        <f t="shared" si="863"/>
        <v>No</v>
      </c>
    </row>
    <row r="9188" spans="1:21">
      <c r="A9188" s="1">
        <v>9187</v>
      </c>
      <c r="B9188" s="1">
        <v>45</v>
      </c>
      <c r="C9188" s="1" t="s">
        <v>29</v>
      </c>
      <c r="D9188" s="2">
        <v>45142</v>
      </c>
      <c r="E9188" s="2">
        <v>45160</v>
      </c>
      <c r="F9188" s="1" t="s">
        <v>21</v>
      </c>
      <c r="G9188" s="1" t="s">
        <v>36</v>
      </c>
      <c r="H9188" s="1" t="s">
        <v>47</v>
      </c>
      <c r="I9188" s="1">
        <v>317345.52</v>
      </c>
      <c r="K9188" s="1" t="s">
        <v>38</v>
      </c>
      <c r="N9188" s="3" t="str">
        <f>IF(LEFT(LOWER(C9188),1)="m","Male",IF(LEFT(LOWER(C9188),1)="f","Female","Unknown"))</f>
        <v>Female</v>
      </c>
      <c r="O9188" s="4" t="str">
        <f>IF(TRIM(LOWER(F9188))="neuro","Neurology",IF(TRIM(LOWER(F9188))="Neurology","Neurology",IF(TRIM(LOWER(F9188))="general ward","General",IF(TRIM(LOWER(F9188))="general","General",IF(TRIM(LOWER(F9188))="cardiology","Cardiology",IF(TRIM(LOWER(F9188))="Cardiology","Cardiology",IF(TRIM(LOWER(F9188))="Peads","Pediatrics",IF(TRIM(LOWER(F9188))="Pediatrics","Pediatrics",IF(TRIM(LOWER(F9188))="orthopedics","Orthopedics",IF(TRIM(LOWER(F9188))="Neurology","Neurology",IF(TRIM(LOWER(F9188))="Oncology","Oncology")))))))))))</f>
        <v>General</v>
      </c>
      <c r="P9188" s="3" t="str">
        <f t="shared" si="858"/>
        <v>Government</v>
      </c>
      <c r="Q9188" s="5">
        <f t="shared" si="859"/>
        <v>18</v>
      </c>
      <c r="R9188" s="1">
        <f t="shared" si="860"/>
        <v>317345.52</v>
      </c>
      <c r="S9188" s="1">
        <f t="shared" si="861"/>
        <v>0</v>
      </c>
      <c r="T9188" s="1" t="str">
        <f t="shared" si="862"/>
        <v>36-50</v>
      </c>
      <c r="U9188" s="1" t="str">
        <f t="shared" si="863"/>
        <v>Unknown</v>
      </c>
    </row>
    <row r="9189" spans="1:21">
      <c r="A9189" s="1">
        <v>9188</v>
      </c>
      <c r="B9189" s="1">
        <v>8</v>
      </c>
      <c r="C9189" s="1" t="s">
        <v>34</v>
      </c>
      <c r="D9189" s="2">
        <v>45224</v>
      </c>
      <c r="E9189" s="2">
        <v>45227</v>
      </c>
      <c r="F9189" s="1" t="s">
        <v>43</v>
      </c>
      <c r="G9189" s="1" t="s">
        <v>14</v>
      </c>
      <c r="H9189" s="1" t="s">
        <v>39</v>
      </c>
      <c r="I9189" s="1">
        <v>113984.52</v>
      </c>
      <c r="J9189" s="1" t="s">
        <v>25</v>
      </c>
      <c r="K9189" s="1" t="s">
        <v>42</v>
      </c>
      <c r="N9189" s="3" t="str">
        <f>IF(LEFT(LOWER(C9189),1)="m","Male",IF(LEFT(LOWER(C9189),1)="f","Female","Unknown"))</f>
        <v>Male</v>
      </c>
      <c r="O9189" s="4" t="str">
        <f>IF(TRIM(LOWER(F9189))="neuro","Neurology",IF(TRIM(LOWER(F9189))="Neurology","Neurology",IF(TRIM(LOWER(F9189))="general ward","General",IF(TRIM(LOWER(F9189))="general","General",IF(TRIM(LOWER(F9189))="cardiology","Cardiology",IF(TRIM(LOWER(F9189))="Cardiology","Cardiology",IF(TRIM(LOWER(F9189))="Peads","Pediatrics",IF(TRIM(LOWER(F9189))="Pediatrics","Pediatrics",IF(TRIM(LOWER(F9189))="orthopedics","Orthopedics",IF(TRIM(LOWER(F9189))="Neurology","Neurology",IF(TRIM(LOWER(F9189))="Oncology","Oncology")))))))))))</f>
        <v>Orthopedics</v>
      </c>
      <c r="P9189" s="3" t="str">
        <f t="shared" si="858"/>
        <v>Private</v>
      </c>
      <c r="Q9189" s="5">
        <f t="shared" si="859"/>
        <v>3</v>
      </c>
      <c r="R9189" s="1">
        <f t="shared" si="860"/>
        <v>113984.52</v>
      </c>
      <c r="S9189" s="1">
        <f t="shared" si="861"/>
        <v>0</v>
      </c>
      <c r="T9189" s="1" t="str">
        <f t="shared" si="862"/>
        <v>0-17</v>
      </c>
      <c r="U9189" s="1" t="str">
        <f t="shared" si="863"/>
        <v>Yes</v>
      </c>
    </row>
    <row r="9190" spans="1:21">
      <c r="A9190" s="1">
        <v>9189</v>
      </c>
      <c r="B9190" s="1">
        <v>15</v>
      </c>
      <c r="C9190" s="1" t="s">
        <v>44</v>
      </c>
      <c r="D9190" s="2">
        <v>44978</v>
      </c>
      <c r="E9190" s="2">
        <v>44982</v>
      </c>
      <c r="F9190" s="1" t="s">
        <v>28</v>
      </c>
      <c r="G9190" s="1" t="s">
        <v>22</v>
      </c>
      <c r="H9190" s="1" t="s">
        <v>37</v>
      </c>
      <c r="I9190" s="1">
        <v>138066.82</v>
      </c>
      <c r="J9190" s="1" t="s">
        <v>38</v>
      </c>
      <c r="K9190" s="1" t="s">
        <v>20</v>
      </c>
      <c r="N9190" s="3" t="str">
        <f>IF(LEFT(LOWER(C9190),1)="m","Male",IF(LEFT(LOWER(C9190),1)="f","Female","Unknown"))</f>
        <v>Female</v>
      </c>
      <c r="O9190" s="4" t="str">
        <f>IF(TRIM(LOWER(F9190))="neuro","Neurology",IF(TRIM(LOWER(F9190))="Neurology","Neurology",IF(TRIM(LOWER(F9190))="general ward","General",IF(TRIM(LOWER(F9190))="general","General",IF(TRIM(LOWER(F9190))="cardiology","Cardiology",IF(TRIM(LOWER(F9190))="Cardiology","Cardiology",IF(TRIM(LOWER(F9190))="Peads","Pediatrics",IF(TRIM(LOWER(F9190))="Pediatrics","Pediatrics",IF(TRIM(LOWER(F9190))="orthopedics","Orthopedics",IF(TRIM(LOWER(F9190))="Neurology","Neurology",IF(TRIM(LOWER(F9190))="Oncology","Oncology")))))))))))</f>
        <v>Orthopedics</v>
      </c>
      <c r="P9190" s="3" t="str">
        <f t="shared" si="858"/>
        <v>Government</v>
      </c>
      <c r="Q9190" s="5">
        <f t="shared" si="859"/>
        <v>4</v>
      </c>
      <c r="R9190" s="1">
        <f t="shared" si="860"/>
        <v>138066.82</v>
      </c>
      <c r="S9190" s="1">
        <f t="shared" si="861"/>
        <v>0</v>
      </c>
      <c r="T9190" s="1" t="str">
        <f t="shared" si="862"/>
        <v>0-17</v>
      </c>
      <c r="U9190" s="1" t="str">
        <f t="shared" si="863"/>
        <v>No</v>
      </c>
    </row>
    <row r="9191" spans="1:21">
      <c r="A9191" s="1">
        <v>9190</v>
      </c>
      <c r="B9191" s="1">
        <v>2</v>
      </c>
      <c r="C9191" s="1" t="s">
        <v>27</v>
      </c>
      <c r="D9191" s="2">
        <v>45597</v>
      </c>
      <c r="E9191" s="2">
        <v>45617</v>
      </c>
      <c r="F9191" s="1" t="s">
        <v>49</v>
      </c>
      <c r="G9191" s="1" t="s">
        <v>46</v>
      </c>
      <c r="H9191" s="1" t="s">
        <v>51</v>
      </c>
      <c r="I9191" s="1">
        <v>140868.01</v>
      </c>
      <c r="J9191" s="1" t="s">
        <v>38</v>
      </c>
      <c r="K9191" s="1" t="s">
        <v>25</v>
      </c>
      <c r="N9191" s="3" t="str">
        <f>IF(LEFT(LOWER(C9191),1)="m","Male",IF(LEFT(LOWER(C9191),1)="f","Female","Unknown"))</f>
        <v>Male</v>
      </c>
      <c r="O9191" s="4" t="str">
        <f>IF(TRIM(LOWER(F9191))="neuro","Neurology",IF(TRIM(LOWER(F9191))="Neurology","Neurology",IF(TRIM(LOWER(F9191))="general ward","General",IF(TRIM(LOWER(F9191))="general","General",IF(TRIM(LOWER(F9191))="cardiology","Cardiology",IF(TRIM(LOWER(F9191))="Cardiology","Cardiology",IF(TRIM(LOWER(F9191))="Peads","Pediatrics",IF(TRIM(LOWER(F9191))="Pediatrics","Pediatrics",IF(TRIM(LOWER(F9191))="orthopedics","Orthopedics",IF(TRIM(LOWER(F9191))="Neurology","Neurology",IF(TRIM(LOWER(F9191))="Oncology","Oncology")))))))))))</f>
        <v>Oncology</v>
      </c>
      <c r="P9191" s="3" t="str">
        <f t="shared" si="858"/>
        <v>Self</v>
      </c>
      <c r="Q9191" s="5">
        <f t="shared" si="859"/>
        <v>20</v>
      </c>
      <c r="R9191" s="1">
        <f t="shared" si="860"/>
        <v>140868.01</v>
      </c>
      <c r="S9191" s="1">
        <f t="shared" si="861"/>
        <v>1</v>
      </c>
      <c r="T9191" s="1" t="str">
        <f t="shared" si="862"/>
        <v>0-17</v>
      </c>
      <c r="U9191" s="1" t="str">
        <f t="shared" si="863"/>
        <v>No</v>
      </c>
    </row>
    <row r="9192" spans="1:21">
      <c r="A9192" s="1">
        <v>9191</v>
      </c>
      <c r="B9192" s="1">
        <v>55</v>
      </c>
      <c r="C9192" s="1" t="s">
        <v>18</v>
      </c>
      <c r="D9192" s="2">
        <v>45514</v>
      </c>
      <c r="E9192" s="2">
        <v>45525</v>
      </c>
      <c r="F9192" s="1" t="s">
        <v>50</v>
      </c>
      <c r="G9192" s="1" t="s">
        <v>41</v>
      </c>
      <c r="H9192" s="1" t="s">
        <v>23</v>
      </c>
      <c r="I9192" s="1">
        <v>148294.22</v>
      </c>
      <c r="J9192" s="1" t="s">
        <v>16</v>
      </c>
      <c r="K9192" s="1" t="s">
        <v>17</v>
      </c>
      <c r="N9192" s="3" t="str">
        <f>IF(LEFT(LOWER(C9192),1)="m","Male",IF(LEFT(LOWER(C9192),1)="f","Female","Unknown"))</f>
        <v>Male</v>
      </c>
      <c r="O9192" s="4" t="str">
        <f>IF(TRIM(LOWER(F9192))="neuro","Neurology",IF(TRIM(LOWER(F9192))="Neurology","Neurology",IF(TRIM(LOWER(F9192))="general ward","General",IF(TRIM(LOWER(F9192))="general","General",IF(TRIM(LOWER(F9192))="cardiology","Cardiology",IF(TRIM(LOWER(F9192))="Cardiology","Cardiology",IF(TRIM(LOWER(F9192))="Peads","Pediatrics",IF(TRIM(LOWER(F9192))="Pediatrics","Pediatrics",IF(TRIM(LOWER(F9192))="orthopedics","Orthopedics",IF(TRIM(LOWER(F9192))="Neurology","Neurology",IF(TRIM(LOWER(F9192))="Oncology","Oncology")))))))))))</f>
        <v>Cardiology</v>
      </c>
      <c r="P9192" s="3" t="str">
        <f t="shared" si="858"/>
        <v>Unknown</v>
      </c>
      <c r="Q9192" s="5">
        <f t="shared" si="859"/>
        <v>11</v>
      </c>
      <c r="R9192" s="1">
        <f t="shared" si="860"/>
        <v>148294.22</v>
      </c>
      <c r="S9192" s="1">
        <f t="shared" si="861"/>
        <v>1</v>
      </c>
      <c r="T9192" s="1" t="str">
        <f t="shared" si="862"/>
        <v>51-65</v>
      </c>
      <c r="U9192" s="1" t="str">
        <f t="shared" si="863"/>
        <v>Yes</v>
      </c>
    </row>
    <row r="9193" spans="1:21">
      <c r="A9193" s="1">
        <v>9192</v>
      </c>
      <c r="B9193" s="1">
        <v>22</v>
      </c>
      <c r="C9193" s="1" t="s">
        <v>27</v>
      </c>
      <c r="D9193" s="2">
        <v>45352</v>
      </c>
      <c r="E9193" s="2">
        <v>45354</v>
      </c>
      <c r="F9193" s="1" t="s">
        <v>45</v>
      </c>
      <c r="G9193" s="1" t="s">
        <v>31</v>
      </c>
      <c r="H9193" s="1" t="s">
        <v>51</v>
      </c>
      <c r="I9193" s="1">
        <v>343469</v>
      </c>
      <c r="J9193" s="1" t="s">
        <v>24</v>
      </c>
      <c r="K9193" s="1" t="s">
        <v>17</v>
      </c>
      <c r="N9193" s="3" t="str">
        <f>IF(LEFT(LOWER(C9193),1)="m","Male",IF(LEFT(LOWER(C9193),1)="f","Female","Unknown"))</f>
        <v>Male</v>
      </c>
      <c r="O9193" s="4" t="str">
        <f>IF(TRIM(LOWER(F9193))="neuro","Neurology",IF(TRIM(LOWER(F9193))="Neurology","Neurology",IF(TRIM(LOWER(F9193))="general ward","General",IF(TRIM(LOWER(F9193))="general","General",IF(TRIM(LOWER(F9193))="cardiology","Cardiology",IF(TRIM(LOWER(F9193))="Cardiology","Cardiology",IF(TRIM(LOWER(F9193))="Peads","Pediatrics",IF(TRIM(LOWER(F9193))="Pediatrics","Pediatrics",IF(TRIM(LOWER(F9193))="orthopedics","Orthopedics",IF(TRIM(LOWER(F9193))="Neurology","Neurology",IF(TRIM(LOWER(F9193))="Oncology","Oncology")))))))))))</f>
        <v>Neurology</v>
      </c>
      <c r="P9193" s="3" t="str">
        <f t="shared" si="858"/>
        <v>Private</v>
      </c>
      <c r="Q9193" s="5">
        <f t="shared" si="859"/>
        <v>2</v>
      </c>
      <c r="R9193" s="1">
        <f t="shared" si="860"/>
        <v>343469</v>
      </c>
      <c r="S9193" s="1">
        <f t="shared" si="861"/>
        <v>1</v>
      </c>
      <c r="T9193" s="1" t="str">
        <f t="shared" si="862"/>
        <v>18-35</v>
      </c>
      <c r="U9193" s="1" t="str">
        <f t="shared" si="863"/>
        <v>No</v>
      </c>
    </row>
    <row r="9194" spans="1:21">
      <c r="A9194" s="1">
        <v>9193</v>
      </c>
      <c r="B9194" s="1">
        <v>79</v>
      </c>
      <c r="C9194" s="1" t="s">
        <v>18</v>
      </c>
      <c r="D9194" s="2">
        <v>45573</v>
      </c>
      <c r="E9194" s="2">
        <v>45584</v>
      </c>
      <c r="F9194" s="1" t="s">
        <v>45</v>
      </c>
      <c r="G9194" s="1" t="s">
        <v>31</v>
      </c>
      <c r="H9194" s="1" t="s">
        <v>23</v>
      </c>
      <c r="I9194" s="1">
        <v>250847.41</v>
      </c>
      <c r="J9194" s="1" t="s">
        <v>24</v>
      </c>
      <c r="K9194" s="1" t="s">
        <v>20</v>
      </c>
      <c r="N9194" s="3" t="str">
        <f>IF(LEFT(LOWER(C9194),1)="m","Male",IF(LEFT(LOWER(C9194),1)="f","Female","Unknown"))</f>
        <v>Male</v>
      </c>
      <c r="O9194" s="4" t="str">
        <f>IF(TRIM(LOWER(F9194))="neuro","Neurology",IF(TRIM(LOWER(F9194))="Neurology","Neurology",IF(TRIM(LOWER(F9194))="general ward","General",IF(TRIM(LOWER(F9194))="general","General",IF(TRIM(LOWER(F9194))="cardiology","Cardiology",IF(TRIM(LOWER(F9194))="Cardiology","Cardiology",IF(TRIM(LOWER(F9194))="Peads","Pediatrics",IF(TRIM(LOWER(F9194))="Pediatrics","Pediatrics",IF(TRIM(LOWER(F9194))="orthopedics","Orthopedics",IF(TRIM(LOWER(F9194))="Neurology","Neurology",IF(TRIM(LOWER(F9194))="Oncology","Oncology")))))))))))</f>
        <v>Neurology</v>
      </c>
      <c r="P9194" s="3" t="str">
        <f t="shared" si="858"/>
        <v>Private</v>
      </c>
      <c r="Q9194" s="5">
        <f t="shared" si="859"/>
        <v>11</v>
      </c>
      <c r="R9194" s="1">
        <f t="shared" si="860"/>
        <v>250847.41</v>
      </c>
      <c r="S9194" s="1">
        <f t="shared" si="861"/>
        <v>0</v>
      </c>
      <c r="T9194" s="1" t="str">
        <f t="shared" si="862"/>
        <v>66+</v>
      </c>
      <c r="U9194" s="1" t="str">
        <f t="shared" si="863"/>
        <v>No</v>
      </c>
    </row>
    <row r="9195" spans="1:21">
      <c r="A9195" s="1">
        <v>9194</v>
      </c>
      <c r="B9195" s="1">
        <v>87</v>
      </c>
      <c r="C9195" s="1" t="s">
        <v>29</v>
      </c>
      <c r="D9195" s="2">
        <v>45136</v>
      </c>
      <c r="E9195" s="2">
        <v>45137</v>
      </c>
      <c r="F9195" s="1" t="s">
        <v>19</v>
      </c>
      <c r="G9195" s="1" t="s">
        <v>36</v>
      </c>
      <c r="I9195" s="1">
        <v>336662.52</v>
      </c>
      <c r="J9195" s="1" t="s">
        <v>17</v>
      </c>
      <c r="K9195" s="1" t="s">
        <v>25</v>
      </c>
      <c r="N9195" s="3" t="str">
        <f>IF(LEFT(LOWER(C9195),1)="m","Male",IF(LEFT(LOWER(C9195),1)="f","Female","Unknown"))</f>
        <v>Female</v>
      </c>
      <c r="O9195" s="4" t="str">
        <f>IF(TRIM(LOWER(F9195))="neuro","Neurology",IF(TRIM(LOWER(F9195))="Neurology","Neurology",IF(TRIM(LOWER(F9195))="general ward","General",IF(TRIM(LOWER(F9195))="general","General",IF(TRIM(LOWER(F9195))="cardiology","Cardiology",IF(TRIM(LOWER(F9195))="Cardiology","Cardiology",IF(TRIM(LOWER(F9195))="Peads","Pediatrics",IF(TRIM(LOWER(F9195))="Pediatrics","Pediatrics",IF(TRIM(LOWER(F9195))="orthopedics","Orthopedics",IF(TRIM(LOWER(F9195))="Neurology","Neurology",IF(TRIM(LOWER(F9195))="Oncology","Oncology")))))))))))</f>
        <v>General</v>
      </c>
      <c r="P9195" s="3" t="str">
        <f t="shared" si="858"/>
        <v>Government</v>
      </c>
      <c r="Q9195" s="5">
        <f t="shared" si="859"/>
        <v>1</v>
      </c>
      <c r="R9195" s="1">
        <f t="shared" si="860"/>
        <v>336662.52</v>
      </c>
      <c r="S9195" s="1">
        <f t="shared" si="861"/>
        <v>1</v>
      </c>
      <c r="T9195" s="1" t="str">
        <f t="shared" si="862"/>
        <v>66+</v>
      </c>
      <c r="U9195" s="1" t="str">
        <f t="shared" si="863"/>
        <v>Yes</v>
      </c>
    </row>
    <row r="9196" spans="1:21">
      <c r="A9196" s="1">
        <v>9195</v>
      </c>
      <c r="B9196" s="1">
        <v>43</v>
      </c>
      <c r="C9196" s="1" t="s">
        <v>26</v>
      </c>
      <c r="D9196" s="2">
        <v>45163</v>
      </c>
      <c r="E9196" s="2">
        <v>45183</v>
      </c>
      <c r="F9196" s="1" t="s">
        <v>21</v>
      </c>
      <c r="G9196" s="1" t="s">
        <v>46</v>
      </c>
      <c r="H9196" s="1" t="s">
        <v>32</v>
      </c>
      <c r="I9196" s="1">
        <v>73866.52</v>
      </c>
      <c r="J9196" s="1" t="s">
        <v>25</v>
      </c>
      <c r="K9196" s="1" t="s">
        <v>38</v>
      </c>
      <c r="N9196" s="3" t="str">
        <f>IF(LEFT(LOWER(C9196),1)="m","Male",IF(LEFT(LOWER(C9196),1)="f","Female","Unknown"))</f>
        <v>Female</v>
      </c>
      <c r="O9196" s="4" t="str">
        <f>IF(TRIM(LOWER(F9196))="neuro","Neurology",IF(TRIM(LOWER(F9196))="Neurology","Neurology",IF(TRIM(LOWER(F9196))="general ward","General",IF(TRIM(LOWER(F9196))="general","General",IF(TRIM(LOWER(F9196))="cardiology","Cardiology",IF(TRIM(LOWER(F9196))="Cardiology","Cardiology",IF(TRIM(LOWER(F9196))="Peads","Pediatrics",IF(TRIM(LOWER(F9196))="Pediatrics","Pediatrics",IF(TRIM(LOWER(F9196))="orthopedics","Orthopedics",IF(TRIM(LOWER(F9196))="Neurology","Neurology",IF(TRIM(LOWER(F9196))="Oncology","Oncology")))))))))))</f>
        <v>General</v>
      </c>
      <c r="P9196" s="3" t="str">
        <f t="shared" si="858"/>
        <v>Self</v>
      </c>
      <c r="Q9196" s="5">
        <f t="shared" si="859"/>
        <v>20</v>
      </c>
      <c r="R9196" s="1">
        <f t="shared" si="860"/>
        <v>73866.52</v>
      </c>
      <c r="S9196" s="1">
        <f t="shared" si="861"/>
        <v>0</v>
      </c>
      <c r="T9196" s="1" t="str">
        <f t="shared" si="862"/>
        <v>36-50</v>
      </c>
      <c r="U9196" s="1" t="str">
        <f t="shared" si="863"/>
        <v>Yes</v>
      </c>
    </row>
    <row r="9197" spans="1:21">
      <c r="A9197" s="1">
        <v>9196</v>
      </c>
      <c r="C9197" s="1" t="s">
        <v>26</v>
      </c>
      <c r="D9197" s="2">
        <v>45442</v>
      </c>
      <c r="E9197" s="2">
        <v>45443</v>
      </c>
      <c r="F9197" s="1" t="s">
        <v>52</v>
      </c>
      <c r="G9197" s="1" t="s">
        <v>36</v>
      </c>
      <c r="H9197" s="1" t="s">
        <v>32</v>
      </c>
      <c r="I9197" s="1">
        <v>255426.15</v>
      </c>
      <c r="J9197" s="1" t="s">
        <v>24</v>
      </c>
      <c r="K9197" s="1" t="s">
        <v>17</v>
      </c>
      <c r="N9197" s="3" t="str">
        <f>IF(LEFT(LOWER(C9197),1)="m","Male",IF(LEFT(LOWER(C9197),1)="f","Female","Unknown"))</f>
        <v>Female</v>
      </c>
      <c r="O9197" s="4" t="str">
        <f>IF(TRIM(LOWER(F9197))="neuro","Neurology",IF(TRIM(LOWER(F9197))="Neurology","Neurology",IF(TRIM(LOWER(F9197))="general ward","General",IF(TRIM(LOWER(F9197))="general","General",IF(TRIM(LOWER(F9197))="cardiology","Cardiology",IF(TRIM(LOWER(F9197))="Cardiology","Cardiology",IF(TRIM(LOWER(F9197))="Peads","Pediatrics",IF(TRIM(LOWER(F9197))="Pediatrics","Pediatrics",IF(TRIM(LOWER(F9197))="orthopedics","Orthopedics",IF(TRIM(LOWER(F9197))="Neurology","Neurology",IF(TRIM(LOWER(F9197))="Oncology","Oncology")))))))))))</f>
        <v>Oncology</v>
      </c>
      <c r="P9197" s="3" t="str">
        <f t="shared" si="858"/>
        <v>Government</v>
      </c>
      <c r="Q9197" s="5">
        <f t="shared" si="859"/>
        <v>1</v>
      </c>
      <c r="R9197" s="1">
        <f t="shared" si="860"/>
        <v>255426.15</v>
      </c>
      <c r="S9197" s="1">
        <f t="shared" si="861"/>
        <v>1</v>
      </c>
      <c r="T9197" s="1" t="str">
        <f t="shared" si="862"/>
        <v>0-17</v>
      </c>
      <c r="U9197" s="1" t="str">
        <f t="shared" si="863"/>
        <v>No</v>
      </c>
    </row>
    <row r="9198" spans="1:21">
      <c r="A9198" s="1">
        <v>9197</v>
      </c>
      <c r="B9198" s="1">
        <v>7</v>
      </c>
      <c r="C9198" s="1" t="s">
        <v>29</v>
      </c>
      <c r="D9198" s="2">
        <v>45568</v>
      </c>
      <c r="E9198" s="2">
        <v>45587</v>
      </c>
      <c r="F9198" s="1" t="s">
        <v>19</v>
      </c>
      <c r="G9198" s="1" t="s">
        <v>33</v>
      </c>
      <c r="H9198" s="1" t="s">
        <v>39</v>
      </c>
      <c r="I9198" s="1">
        <v>103734.72</v>
      </c>
      <c r="J9198" s="1" t="s">
        <v>24</v>
      </c>
      <c r="K9198" s="1" t="s">
        <v>38</v>
      </c>
      <c r="N9198" s="3" t="str">
        <f>IF(LEFT(LOWER(C9198),1)="m","Male",IF(LEFT(LOWER(C9198),1)="f","Female","Unknown"))</f>
        <v>Female</v>
      </c>
      <c r="O9198" s="4" t="str">
        <f>IF(TRIM(LOWER(F9198))="neuro","Neurology",IF(TRIM(LOWER(F9198))="Neurology","Neurology",IF(TRIM(LOWER(F9198))="general ward","General",IF(TRIM(LOWER(F9198))="general","General",IF(TRIM(LOWER(F9198))="cardiology","Cardiology",IF(TRIM(LOWER(F9198))="Cardiology","Cardiology",IF(TRIM(LOWER(F9198))="Peads","Pediatrics",IF(TRIM(LOWER(F9198))="Pediatrics","Pediatrics",IF(TRIM(LOWER(F9198))="orthopedics","Orthopedics",IF(TRIM(LOWER(F9198))="Neurology","Neurology",IF(TRIM(LOWER(F9198))="Oncology","Oncology")))))))))))</f>
        <v>General</v>
      </c>
      <c r="P9198" s="3" t="str">
        <f t="shared" si="858"/>
        <v>Self</v>
      </c>
      <c r="Q9198" s="5">
        <f t="shared" si="859"/>
        <v>19</v>
      </c>
      <c r="R9198" s="1">
        <f t="shared" si="860"/>
        <v>103734.72</v>
      </c>
      <c r="S9198" s="1">
        <f t="shared" si="861"/>
        <v>0</v>
      </c>
      <c r="T9198" s="1" t="str">
        <f t="shared" si="862"/>
        <v>0-17</v>
      </c>
      <c r="U9198" s="1" t="str">
        <f t="shared" si="863"/>
        <v>No</v>
      </c>
    </row>
    <row r="9199" spans="1:21">
      <c r="A9199" s="1">
        <v>9198</v>
      </c>
      <c r="B9199" s="1">
        <v>22</v>
      </c>
      <c r="C9199" s="1" t="s">
        <v>29</v>
      </c>
      <c r="D9199" s="2">
        <v>45010</v>
      </c>
      <c r="E9199" s="2">
        <v>45013</v>
      </c>
      <c r="F9199" s="1" t="s">
        <v>40</v>
      </c>
      <c r="G9199" s="1" t="s">
        <v>22</v>
      </c>
      <c r="H9199" s="1" t="s">
        <v>39</v>
      </c>
      <c r="I9199" s="1">
        <v>153800.82999999999</v>
      </c>
      <c r="J9199" s="1" t="s">
        <v>17</v>
      </c>
      <c r="K9199" s="1" t="s">
        <v>38</v>
      </c>
      <c r="N9199" s="3" t="str">
        <f>IF(LEFT(LOWER(C9199),1)="m","Male",IF(LEFT(LOWER(C9199),1)="f","Female","Unknown"))</f>
        <v>Female</v>
      </c>
      <c r="O9199" s="4" t="str">
        <f>IF(TRIM(LOWER(F9199))="neuro","Neurology",IF(TRIM(LOWER(F9199))="Neurology","Neurology",IF(TRIM(LOWER(F9199))="general ward","General",IF(TRIM(LOWER(F9199))="general","General",IF(TRIM(LOWER(F9199))="cardiology","Cardiology",IF(TRIM(LOWER(F9199))="Cardiology","Cardiology",IF(TRIM(LOWER(F9199))="Peads","Pediatrics",IF(TRIM(LOWER(F9199))="Pediatrics","Pediatrics",IF(TRIM(LOWER(F9199))="orthopedics","Orthopedics",IF(TRIM(LOWER(F9199))="Neurology","Neurology",IF(TRIM(LOWER(F9199))="Oncology","Oncology")))))))))))</f>
        <v>Pediatrics</v>
      </c>
      <c r="P9199" s="3" t="str">
        <f t="shared" si="858"/>
        <v>Government</v>
      </c>
      <c r="Q9199" s="5">
        <f t="shared" si="859"/>
        <v>3</v>
      </c>
      <c r="R9199" s="1">
        <f t="shared" si="860"/>
        <v>153800.82999999999</v>
      </c>
      <c r="S9199" s="1">
        <f t="shared" si="861"/>
        <v>0</v>
      </c>
      <c r="T9199" s="1" t="str">
        <f t="shared" si="862"/>
        <v>18-35</v>
      </c>
      <c r="U9199" s="1" t="str">
        <f t="shared" si="863"/>
        <v>Yes</v>
      </c>
    </row>
    <row r="9200" spans="1:21">
      <c r="A9200" s="1">
        <v>9199</v>
      </c>
      <c r="C9200" s="1" t="s">
        <v>27</v>
      </c>
      <c r="D9200" s="2">
        <v>45352</v>
      </c>
      <c r="E9200" s="2">
        <v>45355</v>
      </c>
      <c r="F9200" s="1" t="s">
        <v>45</v>
      </c>
      <c r="G9200" s="1" t="s">
        <v>33</v>
      </c>
      <c r="H9200" s="1" t="s">
        <v>15</v>
      </c>
      <c r="I9200" s="1">
        <v>219459.96</v>
      </c>
      <c r="J9200" s="1" t="s">
        <v>16</v>
      </c>
      <c r="K9200" s="1" t="s">
        <v>25</v>
      </c>
      <c r="N9200" s="3" t="str">
        <f>IF(LEFT(LOWER(C9200),1)="m","Male",IF(LEFT(LOWER(C9200),1)="f","Female","Unknown"))</f>
        <v>Male</v>
      </c>
      <c r="O9200" s="4" t="str">
        <f>IF(TRIM(LOWER(F9200))="neuro","Neurology",IF(TRIM(LOWER(F9200))="Neurology","Neurology",IF(TRIM(LOWER(F9200))="general ward","General",IF(TRIM(LOWER(F9200))="general","General",IF(TRIM(LOWER(F9200))="cardiology","Cardiology",IF(TRIM(LOWER(F9200))="Cardiology","Cardiology",IF(TRIM(LOWER(F9200))="Peads","Pediatrics",IF(TRIM(LOWER(F9200))="Pediatrics","Pediatrics",IF(TRIM(LOWER(F9200))="orthopedics","Orthopedics",IF(TRIM(LOWER(F9200))="Neurology","Neurology",IF(TRIM(LOWER(F9200))="Oncology","Oncology")))))))))))</f>
        <v>Neurology</v>
      </c>
      <c r="P9200" s="3" t="str">
        <f t="shared" si="858"/>
        <v>Self</v>
      </c>
      <c r="Q9200" s="5">
        <f t="shared" si="859"/>
        <v>3</v>
      </c>
      <c r="R9200" s="1">
        <f t="shared" si="860"/>
        <v>219459.96</v>
      </c>
      <c r="S9200" s="1">
        <f t="shared" si="861"/>
        <v>1</v>
      </c>
      <c r="T9200" s="1" t="str">
        <f t="shared" si="862"/>
        <v>0-17</v>
      </c>
      <c r="U9200" s="1" t="str">
        <f t="shared" si="863"/>
        <v>Yes</v>
      </c>
    </row>
    <row r="9201" spans="1:21">
      <c r="A9201" s="1">
        <v>9200</v>
      </c>
      <c r="B9201" s="1">
        <v>13</v>
      </c>
      <c r="C9201" s="1" t="s">
        <v>26</v>
      </c>
      <c r="D9201" s="2">
        <v>45629</v>
      </c>
      <c r="E9201" s="2">
        <v>45637</v>
      </c>
      <c r="F9201" s="1" t="s">
        <v>40</v>
      </c>
      <c r="G9201" s="1" t="s">
        <v>41</v>
      </c>
      <c r="H9201" s="1" t="s">
        <v>47</v>
      </c>
      <c r="I9201" s="1">
        <v>339505.31</v>
      </c>
      <c r="J9201" s="1" t="s">
        <v>17</v>
      </c>
      <c r="K9201" s="1" t="s">
        <v>42</v>
      </c>
      <c r="N9201" s="3" t="str">
        <f>IF(LEFT(LOWER(C9201),1)="m","Male",IF(LEFT(LOWER(C9201),1)="f","Female","Unknown"))</f>
        <v>Female</v>
      </c>
      <c r="O9201" s="4" t="str">
        <f>IF(TRIM(LOWER(F9201))="neuro","Neurology",IF(TRIM(LOWER(F9201))="Neurology","Neurology",IF(TRIM(LOWER(F9201))="general ward","General",IF(TRIM(LOWER(F9201))="general","General",IF(TRIM(LOWER(F9201))="cardiology","Cardiology",IF(TRIM(LOWER(F9201))="Cardiology","Cardiology",IF(TRIM(LOWER(F9201))="Peads","Pediatrics",IF(TRIM(LOWER(F9201))="Pediatrics","Pediatrics",IF(TRIM(LOWER(F9201))="orthopedics","Orthopedics",IF(TRIM(LOWER(F9201))="Neurology","Neurology",IF(TRIM(LOWER(F9201))="Oncology","Oncology")))))))))))</f>
        <v>Pediatrics</v>
      </c>
      <c r="P9201" s="3" t="str">
        <f t="shared" si="858"/>
        <v>Unknown</v>
      </c>
      <c r="Q9201" s="5">
        <f t="shared" si="859"/>
        <v>8</v>
      </c>
      <c r="R9201" s="1">
        <f t="shared" si="860"/>
        <v>339505.31</v>
      </c>
      <c r="S9201" s="1">
        <f t="shared" si="861"/>
        <v>0</v>
      </c>
      <c r="T9201" s="1" t="str">
        <f t="shared" si="862"/>
        <v>0-17</v>
      </c>
      <c r="U9201" s="1" t="str">
        <f t="shared" si="863"/>
        <v>Yes</v>
      </c>
    </row>
    <row r="9202" spans="1:21">
      <c r="A9202" s="1">
        <v>9201</v>
      </c>
      <c r="B9202" s="1">
        <v>46</v>
      </c>
      <c r="C9202" s="1" t="s">
        <v>12</v>
      </c>
      <c r="D9202" s="2">
        <v>45340</v>
      </c>
      <c r="E9202" s="2">
        <v>45354</v>
      </c>
      <c r="F9202" s="1" t="s">
        <v>30</v>
      </c>
      <c r="G9202" s="1" t="s">
        <v>46</v>
      </c>
      <c r="H9202" s="1" t="s">
        <v>39</v>
      </c>
      <c r="I9202" s="1">
        <v>275307.06</v>
      </c>
      <c r="J9202" s="1" t="s">
        <v>38</v>
      </c>
      <c r="K9202" s="1" t="s">
        <v>17</v>
      </c>
      <c r="N9202" s="3" t="str">
        <f>IF(LEFT(LOWER(C9202),1)="m","Male",IF(LEFT(LOWER(C9202),1)="f","Female","Unknown"))</f>
        <v>Unknown</v>
      </c>
      <c r="O9202" s="4" t="str">
        <f>IF(TRIM(LOWER(F9202))="neuro","Neurology",IF(TRIM(LOWER(F9202))="Neurology","Neurology",IF(TRIM(LOWER(F9202))="general ward","General",IF(TRIM(LOWER(F9202))="general","General",IF(TRIM(LOWER(F9202))="cardiology","Cardiology",IF(TRIM(LOWER(F9202))="Cardiology","Cardiology",IF(TRIM(LOWER(F9202))="Peads","Pediatrics",IF(TRIM(LOWER(F9202))="Pediatrics","Pediatrics",IF(TRIM(LOWER(F9202))="orthopedics","Orthopedics",IF(TRIM(LOWER(F9202))="Neurology","Neurology",IF(TRIM(LOWER(F9202))="Oncology","Oncology")))))))))))</f>
        <v>Pediatrics</v>
      </c>
      <c r="P9202" s="3" t="str">
        <f t="shared" si="858"/>
        <v>Self</v>
      </c>
      <c r="Q9202" s="5">
        <f t="shared" si="859"/>
        <v>14</v>
      </c>
      <c r="R9202" s="1">
        <f t="shared" si="860"/>
        <v>275307.06</v>
      </c>
      <c r="S9202" s="1">
        <f t="shared" si="861"/>
        <v>1</v>
      </c>
      <c r="T9202" s="1" t="str">
        <f t="shared" si="862"/>
        <v>36-50</v>
      </c>
      <c r="U9202" s="1" t="str">
        <f t="shared" si="863"/>
        <v>No</v>
      </c>
    </row>
    <row r="9203" spans="1:21">
      <c r="A9203" s="1">
        <v>9202</v>
      </c>
      <c r="B9203" s="1">
        <v>40</v>
      </c>
      <c r="C9203" s="1" t="s">
        <v>44</v>
      </c>
      <c r="D9203" s="2">
        <v>45325</v>
      </c>
      <c r="E9203" s="2">
        <v>45335</v>
      </c>
      <c r="F9203" s="1" t="s">
        <v>49</v>
      </c>
      <c r="G9203" s="1" t="s">
        <v>46</v>
      </c>
      <c r="I9203" s="1">
        <v>95280.4</v>
      </c>
      <c r="J9203" s="1" t="s">
        <v>24</v>
      </c>
      <c r="K9203" s="1" t="s">
        <v>42</v>
      </c>
      <c r="N9203" s="3" t="str">
        <f>IF(LEFT(LOWER(C9203),1)="m","Male",IF(LEFT(LOWER(C9203),1)="f","Female","Unknown"))</f>
        <v>Female</v>
      </c>
      <c r="O9203" s="4" t="str">
        <f>IF(TRIM(LOWER(F9203))="neuro","Neurology",IF(TRIM(LOWER(F9203))="Neurology","Neurology",IF(TRIM(LOWER(F9203))="general ward","General",IF(TRIM(LOWER(F9203))="general","General",IF(TRIM(LOWER(F9203))="cardiology","Cardiology",IF(TRIM(LOWER(F9203))="Cardiology","Cardiology",IF(TRIM(LOWER(F9203))="Peads","Pediatrics",IF(TRIM(LOWER(F9203))="Pediatrics","Pediatrics",IF(TRIM(LOWER(F9203))="orthopedics","Orthopedics",IF(TRIM(LOWER(F9203))="Neurology","Neurology",IF(TRIM(LOWER(F9203))="Oncology","Oncology")))))))))))</f>
        <v>Oncology</v>
      </c>
      <c r="P9203" s="3" t="str">
        <f t="shared" si="858"/>
        <v>Self</v>
      </c>
      <c r="Q9203" s="5">
        <f t="shared" si="859"/>
        <v>10</v>
      </c>
      <c r="R9203" s="1">
        <f t="shared" si="860"/>
        <v>95280.4</v>
      </c>
      <c r="S9203" s="1">
        <f t="shared" si="861"/>
        <v>0</v>
      </c>
      <c r="T9203" s="1" t="str">
        <f t="shared" si="862"/>
        <v>36-50</v>
      </c>
      <c r="U9203" s="1" t="str">
        <f t="shared" si="863"/>
        <v>No</v>
      </c>
    </row>
    <row r="9204" spans="1:21">
      <c r="A9204" s="1">
        <v>9203</v>
      </c>
      <c r="B9204" s="1">
        <v>56</v>
      </c>
      <c r="C9204" s="1" t="s">
        <v>27</v>
      </c>
      <c r="D9204" s="2">
        <v>45539</v>
      </c>
      <c r="E9204" s="2">
        <v>45557</v>
      </c>
      <c r="F9204" s="1" t="s">
        <v>50</v>
      </c>
      <c r="G9204" s="1" t="s">
        <v>22</v>
      </c>
      <c r="H9204" s="1" t="s">
        <v>23</v>
      </c>
      <c r="I9204" s="1">
        <v>80729.39</v>
      </c>
      <c r="J9204" s="1" t="s">
        <v>24</v>
      </c>
      <c r="K9204" s="1" t="s">
        <v>17</v>
      </c>
      <c r="N9204" s="3" t="str">
        <f>IF(LEFT(LOWER(C9204),1)="m","Male",IF(LEFT(LOWER(C9204),1)="f","Female","Unknown"))</f>
        <v>Male</v>
      </c>
      <c r="O9204" s="4" t="str">
        <f>IF(TRIM(LOWER(F9204))="neuro","Neurology",IF(TRIM(LOWER(F9204))="Neurology","Neurology",IF(TRIM(LOWER(F9204))="general ward","General",IF(TRIM(LOWER(F9204))="general","General",IF(TRIM(LOWER(F9204))="cardiology","Cardiology",IF(TRIM(LOWER(F9204))="Cardiology","Cardiology",IF(TRIM(LOWER(F9204))="Peads","Pediatrics",IF(TRIM(LOWER(F9204))="Pediatrics","Pediatrics",IF(TRIM(LOWER(F9204))="orthopedics","Orthopedics",IF(TRIM(LOWER(F9204))="Neurology","Neurology",IF(TRIM(LOWER(F9204))="Oncology","Oncology")))))))))))</f>
        <v>Cardiology</v>
      </c>
      <c r="P9204" s="3" t="str">
        <f t="shared" si="858"/>
        <v>Government</v>
      </c>
      <c r="Q9204" s="5">
        <f t="shared" si="859"/>
        <v>18</v>
      </c>
      <c r="R9204" s="1">
        <f t="shared" si="860"/>
        <v>80729.39</v>
      </c>
      <c r="S9204" s="1">
        <f t="shared" si="861"/>
        <v>1</v>
      </c>
      <c r="T9204" s="1" t="str">
        <f t="shared" si="862"/>
        <v>51-65</v>
      </c>
      <c r="U9204" s="1" t="str">
        <f t="shared" si="863"/>
        <v>No</v>
      </c>
    </row>
    <row r="9205" spans="1:21">
      <c r="A9205" s="1">
        <v>9204</v>
      </c>
      <c r="B9205" s="1">
        <v>67</v>
      </c>
      <c r="C9205" s="1" t="s">
        <v>27</v>
      </c>
      <c r="D9205" s="2">
        <v>45599</v>
      </c>
      <c r="E9205" s="2">
        <v>45618</v>
      </c>
      <c r="F9205" s="1" t="s">
        <v>21</v>
      </c>
      <c r="G9205" s="1" t="s">
        <v>46</v>
      </c>
      <c r="H9205" s="1" t="s">
        <v>48</v>
      </c>
      <c r="I9205" s="1">
        <v>124849.7</v>
      </c>
      <c r="J9205" s="1" t="s">
        <v>16</v>
      </c>
      <c r="K9205" s="1" t="s">
        <v>16</v>
      </c>
      <c r="N9205" s="3" t="str">
        <f>IF(LEFT(LOWER(C9205),1)="m","Male",IF(LEFT(LOWER(C9205),1)="f","Female","Unknown"))</f>
        <v>Male</v>
      </c>
      <c r="O9205" s="4" t="str">
        <f>IF(TRIM(LOWER(F9205))="neuro","Neurology",IF(TRIM(LOWER(F9205))="Neurology","Neurology",IF(TRIM(LOWER(F9205))="general ward","General",IF(TRIM(LOWER(F9205))="general","General",IF(TRIM(LOWER(F9205))="cardiology","Cardiology",IF(TRIM(LOWER(F9205))="Cardiology","Cardiology",IF(TRIM(LOWER(F9205))="Peads","Pediatrics",IF(TRIM(LOWER(F9205))="Pediatrics","Pediatrics",IF(TRIM(LOWER(F9205))="orthopedics","Orthopedics",IF(TRIM(LOWER(F9205))="Neurology","Neurology",IF(TRIM(LOWER(F9205))="Oncology","Oncology")))))))))))</f>
        <v>General</v>
      </c>
      <c r="P9205" s="3" t="str">
        <f t="shared" si="858"/>
        <v>Self</v>
      </c>
      <c r="Q9205" s="5">
        <f t="shared" si="859"/>
        <v>19</v>
      </c>
      <c r="R9205" s="1">
        <f t="shared" si="860"/>
        <v>124849.7</v>
      </c>
      <c r="S9205" s="1">
        <f t="shared" si="861"/>
        <v>1</v>
      </c>
      <c r="T9205" s="1" t="str">
        <f t="shared" si="862"/>
        <v>66+</v>
      </c>
      <c r="U9205" s="1" t="str">
        <f t="shared" si="863"/>
        <v>Yes</v>
      </c>
    </row>
    <row r="9206" spans="1:21">
      <c r="A9206" s="1">
        <v>9205</v>
      </c>
      <c r="B9206" s="1">
        <v>46</v>
      </c>
      <c r="C9206" s="1" t="s">
        <v>12</v>
      </c>
      <c r="D9206" s="2">
        <v>45511</v>
      </c>
      <c r="E9206" s="2">
        <v>45512</v>
      </c>
      <c r="F9206" s="1" t="s">
        <v>40</v>
      </c>
      <c r="G9206" s="1" t="s">
        <v>33</v>
      </c>
      <c r="H9206" s="1" t="s">
        <v>15</v>
      </c>
      <c r="I9206" s="1">
        <v>255506.28</v>
      </c>
      <c r="J9206" s="1" t="s">
        <v>17</v>
      </c>
      <c r="K9206" s="1" t="s">
        <v>20</v>
      </c>
      <c r="N9206" s="3" t="str">
        <f>IF(LEFT(LOWER(C9206),1)="m","Male",IF(LEFT(LOWER(C9206),1)="f","Female","Unknown"))</f>
        <v>Unknown</v>
      </c>
      <c r="O9206" s="4" t="str">
        <f>IF(TRIM(LOWER(F9206))="neuro","Neurology",IF(TRIM(LOWER(F9206))="Neurology","Neurology",IF(TRIM(LOWER(F9206))="general ward","General",IF(TRIM(LOWER(F9206))="general","General",IF(TRIM(LOWER(F9206))="cardiology","Cardiology",IF(TRIM(LOWER(F9206))="Cardiology","Cardiology",IF(TRIM(LOWER(F9206))="Peads","Pediatrics",IF(TRIM(LOWER(F9206))="Pediatrics","Pediatrics",IF(TRIM(LOWER(F9206))="orthopedics","Orthopedics",IF(TRIM(LOWER(F9206))="Neurology","Neurology",IF(TRIM(LOWER(F9206))="Oncology","Oncology")))))))))))</f>
        <v>Pediatrics</v>
      </c>
      <c r="P9206" s="3" t="str">
        <f t="shared" si="858"/>
        <v>Self</v>
      </c>
      <c r="Q9206" s="5">
        <f t="shared" si="859"/>
        <v>1</v>
      </c>
      <c r="R9206" s="1">
        <f t="shared" si="860"/>
        <v>255506.28</v>
      </c>
      <c r="S9206" s="1">
        <f t="shared" si="861"/>
        <v>0</v>
      </c>
      <c r="T9206" s="1" t="str">
        <f t="shared" si="862"/>
        <v>36-50</v>
      </c>
      <c r="U9206" s="1" t="str">
        <f t="shared" si="863"/>
        <v>Yes</v>
      </c>
    </row>
    <row r="9207" spans="1:21">
      <c r="A9207" s="1">
        <v>9206</v>
      </c>
      <c r="B9207" s="1">
        <v>53</v>
      </c>
      <c r="C9207" s="1" t="s">
        <v>29</v>
      </c>
      <c r="D9207" s="2">
        <v>45580</v>
      </c>
      <c r="E9207" s="2">
        <v>45590</v>
      </c>
      <c r="F9207" s="1" t="s">
        <v>28</v>
      </c>
      <c r="G9207" s="1" t="s">
        <v>31</v>
      </c>
      <c r="H9207" s="1" t="s">
        <v>15</v>
      </c>
      <c r="I9207" s="1">
        <v>63214.26</v>
      </c>
      <c r="J9207" s="1" t="s">
        <v>24</v>
      </c>
      <c r="K9207" s="1" t="s">
        <v>25</v>
      </c>
      <c r="N9207" s="3" t="str">
        <f>IF(LEFT(LOWER(C9207),1)="m","Male",IF(LEFT(LOWER(C9207),1)="f","Female","Unknown"))</f>
        <v>Female</v>
      </c>
      <c r="O9207" s="4" t="str">
        <f>IF(TRIM(LOWER(F9207))="neuro","Neurology",IF(TRIM(LOWER(F9207))="Neurology","Neurology",IF(TRIM(LOWER(F9207))="general ward","General",IF(TRIM(LOWER(F9207))="general","General",IF(TRIM(LOWER(F9207))="cardiology","Cardiology",IF(TRIM(LOWER(F9207))="Cardiology","Cardiology",IF(TRIM(LOWER(F9207))="Peads","Pediatrics",IF(TRIM(LOWER(F9207))="Pediatrics","Pediatrics",IF(TRIM(LOWER(F9207))="orthopedics","Orthopedics",IF(TRIM(LOWER(F9207))="Neurology","Neurology",IF(TRIM(LOWER(F9207))="Oncology","Oncology")))))))))))</f>
        <v>Orthopedics</v>
      </c>
      <c r="P9207" s="3" t="str">
        <f t="shared" si="858"/>
        <v>Private</v>
      </c>
      <c r="Q9207" s="5">
        <f t="shared" si="859"/>
        <v>10</v>
      </c>
      <c r="R9207" s="1">
        <f t="shared" si="860"/>
        <v>63214.26</v>
      </c>
      <c r="S9207" s="1">
        <f t="shared" si="861"/>
        <v>1</v>
      </c>
      <c r="T9207" s="1" t="str">
        <f t="shared" si="862"/>
        <v>51-65</v>
      </c>
      <c r="U9207" s="1" t="str">
        <f t="shared" si="863"/>
        <v>No</v>
      </c>
    </row>
    <row r="9208" spans="1:21">
      <c r="A9208" s="1">
        <v>9207</v>
      </c>
      <c r="B9208" s="1">
        <v>27</v>
      </c>
      <c r="C9208" s="1" t="s">
        <v>29</v>
      </c>
      <c r="D9208" s="2">
        <v>45037</v>
      </c>
      <c r="E9208" s="2">
        <v>45042</v>
      </c>
      <c r="F9208" s="1" t="s">
        <v>35</v>
      </c>
      <c r="G9208" s="1" t="s">
        <v>46</v>
      </c>
      <c r="H9208" s="1" t="s">
        <v>39</v>
      </c>
      <c r="I9208" s="1">
        <v>129532.67</v>
      </c>
      <c r="J9208" s="1" t="s">
        <v>16</v>
      </c>
      <c r="K9208" s="1" t="s">
        <v>38</v>
      </c>
      <c r="N9208" s="3" t="str">
        <f>IF(LEFT(LOWER(C9208),1)="m","Male",IF(LEFT(LOWER(C9208),1)="f","Female","Unknown"))</f>
        <v>Female</v>
      </c>
      <c r="O9208" s="4" t="str">
        <f>IF(TRIM(LOWER(F9208))="neuro","Neurology",IF(TRIM(LOWER(F9208))="Neurology","Neurology",IF(TRIM(LOWER(F9208))="general ward","General",IF(TRIM(LOWER(F9208))="general","General",IF(TRIM(LOWER(F9208))="cardiology","Cardiology",IF(TRIM(LOWER(F9208))="Cardiology","Cardiology",IF(TRIM(LOWER(F9208))="Peads","Pediatrics",IF(TRIM(LOWER(F9208))="Pediatrics","Pediatrics",IF(TRIM(LOWER(F9208))="orthopedics","Orthopedics",IF(TRIM(LOWER(F9208))="Neurology","Neurology",IF(TRIM(LOWER(F9208))="Oncology","Oncology")))))))))))</f>
        <v>Cardiology</v>
      </c>
      <c r="P9208" s="3" t="str">
        <f t="shared" si="858"/>
        <v>Self</v>
      </c>
      <c r="Q9208" s="5">
        <f t="shared" si="859"/>
        <v>5</v>
      </c>
      <c r="R9208" s="1">
        <f t="shared" si="860"/>
        <v>129532.67</v>
      </c>
      <c r="S9208" s="1">
        <f t="shared" si="861"/>
        <v>0</v>
      </c>
      <c r="T9208" s="1" t="str">
        <f t="shared" si="862"/>
        <v>18-35</v>
      </c>
      <c r="U9208" s="1" t="str">
        <f t="shared" si="863"/>
        <v>Yes</v>
      </c>
    </row>
    <row r="9209" spans="1:21">
      <c r="A9209" s="1">
        <v>9208</v>
      </c>
      <c r="B9209" s="1">
        <v>11</v>
      </c>
      <c r="C9209" s="1" t="s">
        <v>12</v>
      </c>
      <c r="D9209" s="2">
        <v>45105</v>
      </c>
      <c r="E9209" s="2">
        <v>45119</v>
      </c>
      <c r="F9209" s="1" t="s">
        <v>21</v>
      </c>
      <c r="G9209" s="1" t="s">
        <v>41</v>
      </c>
      <c r="H9209" s="1" t="s">
        <v>39</v>
      </c>
      <c r="I9209" s="1">
        <v>248228.66</v>
      </c>
      <c r="J9209" s="1" t="s">
        <v>38</v>
      </c>
      <c r="K9209" s="1" t="s">
        <v>25</v>
      </c>
      <c r="N9209" s="3" t="str">
        <f>IF(LEFT(LOWER(C9209),1)="m","Male",IF(LEFT(LOWER(C9209),1)="f","Female","Unknown"))</f>
        <v>Unknown</v>
      </c>
      <c r="O9209" s="4" t="str">
        <f>IF(TRIM(LOWER(F9209))="neuro","Neurology",IF(TRIM(LOWER(F9209))="Neurology","Neurology",IF(TRIM(LOWER(F9209))="general ward","General",IF(TRIM(LOWER(F9209))="general","General",IF(TRIM(LOWER(F9209))="cardiology","Cardiology",IF(TRIM(LOWER(F9209))="Cardiology","Cardiology",IF(TRIM(LOWER(F9209))="Peads","Pediatrics",IF(TRIM(LOWER(F9209))="Pediatrics","Pediatrics",IF(TRIM(LOWER(F9209))="orthopedics","Orthopedics",IF(TRIM(LOWER(F9209))="Neurology","Neurology",IF(TRIM(LOWER(F9209))="Oncology","Oncology")))))))))))</f>
        <v>General</v>
      </c>
      <c r="P9209" s="3" t="str">
        <f t="shared" si="858"/>
        <v>Unknown</v>
      </c>
      <c r="Q9209" s="5">
        <f t="shared" si="859"/>
        <v>14</v>
      </c>
      <c r="R9209" s="1">
        <f t="shared" si="860"/>
        <v>248228.66</v>
      </c>
      <c r="S9209" s="1">
        <f t="shared" si="861"/>
        <v>1</v>
      </c>
      <c r="T9209" s="1" t="str">
        <f t="shared" si="862"/>
        <v>0-17</v>
      </c>
      <c r="U9209" s="1" t="str">
        <f t="shared" si="863"/>
        <v>No</v>
      </c>
    </row>
    <row r="9210" spans="1:21">
      <c r="A9210" s="1">
        <v>9209</v>
      </c>
      <c r="B9210" s="1">
        <v>28</v>
      </c>
      <c r="C9210" s="1" t="s">
        <v>27</v>
      </c>
      <c r="D9210" s="2">
        <v>45022</v>
      </c>
      <c r="E9210" s="2">
        <v>45034</v>
      </c>
      <c r="F9210" s="1" t="s">
        <v>50</v>
      </c>
      <c r="G9210" s="1" t="s">
        <v>36</v>
      </c>
      <c r="H9210" s="1" t="s">
        <v>23</v>
      </c>
      <c r="I9210" s="1">
        <v>40239.839999999997</v>
      </c>
      <c r="J9210" s="1" t="s">
        <v>17</v>
      </c>
      <c r="K9210" s="1" t="s">
        <v>20</v>
      </c>
      <c r="N9210" s="3" t="str">
        <f>IF(LEFT(LOWER(C9210),1)="m","Male",IF(LEFT(LOWER(C9210),1)="f","Female","Unknown"))</f>
        <v>Male</v>
      </c>
      <c r="O9210" s="4" t="str">
        <f>IF(TRIM(LOWER(F9210))="neuro","Neurology",IF(TRIM(LOWER(F9210))="Neurology","Neurology",IF(TRIM(LOWER(F9210))="general ward","General",IF(TRIM(LOWER(F9210))="general","General",IF(TRIM(LOWER(F9210))="cardiology","Cardiology",IF(TRIM(LOWER(F9210))="Cardiology","Cardiology",IF(TRIM(LOWER(F9210))="Peads","Pediatrics",IF(TRIM(LOWER(F9210))="Pediatrics","Pediatrics",IF(TRIM(LOWER(F9210))="orthopedics","Orthopedics",IF(TRIM(LOWER(F9210))="Neurology","Neurology",IF(TRIM(LOWER(F9210))="Oncology","Oncology")))))))))))</f>
        <v>Cardiology</v>
      </c>
      <c r="P9210" s="3" t="str">
        <f t="shared" si="858"/>
        <v>Government</v>
      </c>
      <c r="Q9210" s="5">
        <f t="shared" si="859"/>
        <v>12</v>
      </c>
      <c r="R9210" s="1">
        <f t="shared" si="860"/>
        <v>40239.839999999997</v>
      </c>
      <c r="S9210" s="1">
        <f t="shared" si="861"/>
        <v>0</v>
      </c>
      <c r="T9210" s="1" t="str">
        <f t="shared" si="862"/>
        <v>18-35</v>
      </c>
      <c r="U9210" s="1" t="str">
        <f t="shared" si="863"/>
        <v>Yes</v>
      </c>
    </row>
    <row r="9211" spans="1:21">
      <c r="A9211" s="1">
        <v>9210</v>
      </c>
      <c r="B9211" s="1">
        <v>4</v>
      </c>
      <c r="C9211" s="1" t="s">
        <v>29</v>
      </c>
      <c r="D9211" s="2">
        <v>45396</v>
      </c>
      <c r="E9211" s="2">
        <v>45412</v>
      </c>
      <c r="F9211" s="1" t="s">
        <v>13</v>
      </c>
      <c r="G9211" s="1" t="s">
        <v>33</v>
      </c>
      <c r="H9211" s="1" t="s">
        <v>37</v>
      </c>
      <c r="I9211" s="1">
        <v>114786.51</v>
      </c>
      <c r="J9211" s="1" t="s">
        <v>17</v>
      </c>
      <c r="K9211" s="1" t="s">
        <v>17</v>
      </c>
      <c r="N9211" s="3" t="str">
        <f>IF(LEFT(LOWER(C9211),1)="m","Male",IF(LEFT(LOWER(C9211),1)="f","Female","Unknown"))</f>
        <v>Female</v>
      </c>
      <c r="O9211" s="4" t="str">
        <f>IF(TRIM(LOWER(F9211))="neuro","Neurology",IF(TRIM(LOWER(F9211))="Neurology","Neurology",IF(TRIM(LOWER(F9211))="general ward","General",IF(TRIM(LOWER(F9211))="general","General",IF(TRIM(LOWER(F9211))="cardiology","Cardiology",IF(TRIM(LOWER(F9211))="Cardiology","Cardiology",IF(TRIM(LOWER(F9211))="Peads","Pediatrics",IF(TRIM(LOWER(F9211))="Pediatrics","Pediatrics",IF(TRIM(LOWER(F9211))="orthopedics","Orthopedics",IF(TRIM(LOWER(F9211))="Neurology","Neurology",IF(TRIM(LOWER(F9211))="Oncology","Oncology")))))))))))</f>
        <v>Neurology</v>
      </c>
      <c r="P9211" s="3" t="str">
        <f t="shared" si="858"/>
        <v>Self</v>
      </c>
      <c r="Q9211" s="5">
        <f t="shared" si="859"/>
        <v>16</v>
      </c>
      <c r="R9211" s="1">
        <f t="shared" si="860"/>
        <v>114786.51</v>
      </c>
      <c r="S9211" s="1">
        <f t="shared" si="861"/>
        <v>1</v>
      </c>
      <c r="T9211" s="1" t="str">
        <f t="shared" si="862"/>
        <v>0-17</v>
      </c>
      <c r="U9211" s="1" t="str">
        <f t="shared" si="863"/>
        <v>Yes</v>
      </c>
    </row>
    <row r="9212" spans="1:21">
      <c r="A9212" s="1">
        <v>9211</v>
      </c>
      <c r="B9212" s="1">
        <v>4</v>
      </c>
      <c r="C9212" s="1" t="s">
        <v>44</v>
      </c>
      <c r="D9212" s="2">
        <v>44959</v>
      </c>
      <c r="E9212" s="2">
        <v>44962</v>
      </c>
      <c r="F9212" s="1" t="s">
        <v>19</v>
      </c>
      <c r="G9212" s="1" t="s">
        <v>41</v>
      </c>
      <c r="H9212" s="1" t="s">
        <v>23</v>
      </c>
      <c r="I9212" s="1">
        <v>51729.19</v>
      </c>
      <c r="J9212" s="1" t="s">
        <v>17</v>
      </c>
      <c r="K9212" s="1" t="s">
        <v>20</v>
      </c>
      <c r="N9212" s="3" t="str">
        <f>IF(LEFT(LOWER(C9212),1)="m","Male",IF(LEFT(LOWER(C9212),1)="f","Female","Unknown"))</f>
        <v>Female</v>
      </c>
      <c r="O9212" s="4" t="str">
        <f>IF(TRIM(LOWER(F9212))="neuro","Neurology",IF(TRIM(LOWER(F9212))="Neurology","Neurology",IF(TRIM(LOWER(F9212))="general ward","General",IF(TRIM(LOWER(F9212))="general","General",IF(TRIM(LOWER(F9212))="cardiology","Cardiology",IF(TRIM(LOWER(F9212))="Cardiology","Cardiology",IF(TRIM(LOWER(F9212))="Peads","Pediatrics",IF(TRIM(LOWER(F9212))="Pediatrics","Pediatrics",IF(TRIM(LOWER(F9212))="orthopedics","Orthopedics",IF(TRIM(LOWER(F9212))="Neurology","Neurology",IF(TRIM(LOWER(F9212))="Oncology","Oncology")))))))))))</f>
        <v>General</v>
      </c>
      <c r="P9212" s="3" t="str">
        <f t="shared" si="858"/>
        <v>Unknown</v>
      </c>
      <c r="Q9212" s="5">
        <f t="shared" si="859"/>
        <v>3</v>
      </c>
      <c r="R9212" s="1">
        <f t="shared" si="860"/>
        <v>51729.19</v>
      </c>
      <c r="S9212" s="1">
        <f t="shared" si="861"/>
        <v>0</v>
      </c>
      <c r="T9212" s="1" t="str">
        <f t="shared" si="862"/>
        <v>0-17</v>
      </c>
      <c r="U9212" s="1" t="str">
        <f t="shared" si="863"/>
        <v>Yes</v>
      </c>
    </row>
    <row r="9213" spans="1:21">
      <c r="A9213" s="1">
        <v>9212</v>
      </c>
      <c r="B9213" s="1">
        <v>44</v>
      </c>
      <c r="C9213" s="1" t="s">
        <v>27</v>
      </c>
      <c r="D9213" s="2">
        <v>45214</v>
      </c>
      <c r="E9213" s="2">
        <v>45231</v>
      </c>
      <c r="F9213" s="1" t="s">
        <v>43</v>
      </c>
      <c r="G9213" s="1" t="s">
        <v>41</v>
      </c>
      <c r="H9213" s="1" t="s">
        <v>37</v>
      </c>
      <c r="I9213" s="1">
        <v>205820.24</v>
      </c>
      <c r="K9213" s="1" t="s">
        <v>38</v>
      </c>
      <c r="N9213" s="3" t="str">
        <f>IF(LEFT(LOWER(C9213),1)="m","Male",IF(LEFT(LOWER(C9213),1)="f","Female","Unknown"))</f>
        <v>Male</v>
      </c>
      <c r="O9213" s="4" t="str">
        <f>IF(TRIM(LOWER(F9213))="neuro","Neurology",IF(TRIM(LOWER(F9213))="Neurology","Neurology",IF(TRIM(LOWER(F9213))="general ward","General",IF(TRIM(LOWER(F9213))="general","General",IF(TRIM(LOWER(F9213))="cardiology","Cardiology",IF(TRIM(LOWER(F9213))="Cardiology","Cardiology",IF(TRIM(LOWER(F9213))="Peads","Pediatrics",IF(TRIM(LOWER(F9213))="Pediatrics","Pediatrics",IF(TRIM(LOWER(F9213))="orthopedics","Orthopedics",IF(TRIM(LOWER(F9213))="Neurology","Neurology",IF(TRIM(LOWER(F9213))="Oncology","Oncology")))))))))))</f>
        <v>Orthopedics</v>
      </c>
      <c r="P9213" s="3" t="str">
        <f t="shared" si="858"/>
        <v>Unknown</v>
      </c>
      <c r="Q9213" s="5">
        <f t="shared" si="859"/>
        <v>17</v>
      </c>
      <c r="R9213" s="1">
        <f t="shared" si="860"/>
        <v>205820.24</v>
      </c>
      <c r="S9213" s="1">
        <f t="shared" si="861"/>
        <v>0</v>
      </c>
      <c r="T9213" s="1" t="str">
        <f t="shared" si="862"/>
        <v>36-50</v>
      </c>
      <c r="U9213" s="1" t="str">
        <f t="shared" si="863"/>
        <v>Unknown</v>
      </c>
    </row>
    <row r="9214" spans="1:21">
      <c r="A9214" s="1">
        <v>9213</v>
      </c>
      <c r="B9214" s="1">
        <v>86</v>
      </c>
      <c r="C9214" s="1" t="s">
        <v>34</v>
      </c>
      <c r="D9214" s="2">
        <v>45631</v>
      </c>
      <c r="E9214" s="2">
        <v>45646</v>
      </c>
      <c r="F9214" s="1" t="s">
        <v>19</v>
      </c>
      <c r="G9214" s="1" t="s">
        <v>36</v>
      </c>
      <c r="H9214" s="1" t="s">
        <v>37</v>
      </c>
      <c r="I9214" s="1">
        <v>221501.98</v>
      </c>
      <c r="K9214" s="1" t="s">
        <v>17</v>
      </c>
      <c r="N9214" s="3" t="str">
        <f>IF(LEFT(LOWER(C9214),1)="m","Male",IF(LEFT(LOWER(C9214),1)="f","Female","Unknown"))</f>
        <v>Male</v>
      </c>
      <c r="O9214" s="4" t="str">
        <f>IF(TRIM(LOWER(F9214))="neuro","Neurology",IF(TRIM(LOWER(F9214))="Neurology","Neurology",IF(TRIM(LOWER(F9214))="general ward","General",IF(TRIM(LOWER(F9214))="general","General",IF(TRIM(LOWER(F9214))="cardiology","Cardiology",IF(TRIM(LOWER(F9214))="Cardiology","Cardiology",IF(TRIM(LOWER(F9214))="Peads","Pediatrics",IF(TRIM(LOWER(F9214))="Pediatrics","Pediatrics",IF(TRIM(LOWER(F9214))="orthopedics","Orthopedics",IF(TRIM(LOWER(F9214))="Neurology","Neurology",IF(TRIM(LOWER(F9214))="Oncology","Oncology")))))))))))</f>
        <v>General</v>
      </c>
      <c r="P9214" s="3" t="str">
        <f t="shared" si="858"/>
        <v>Government</v>
      </c>
      <c r="Q9214" s="5">
        <f t="shared" si="859"/>
        <v>15</v>
      </c>
      <c r="R9214" s="1">
        <f t="shared" si="860"/>
        <v>221501.98</v>
      </c>
      <c r="S9214" s="1">
        <f t="shared" si="861"/>
        <v>1</v>
      </c>
      <c r="T9214" s="1" t="str">
        <f t="shared" si="862"/>
        <v>66+</v>
      </c>
      <c r="U9214" s="1" t="str">
        <f t="shared" si="863"/>
        <v>Unknown</v>
      </c>
    </row>
    <row r="9215" spans="1:21">
      <c r="A9215" s="1">
        <v>9214</v>
      </c>
      <c r="B9215" s="1">
        <v>23</v>
      </c>
      <c r="C9215" s="1" t="s">
        <v>18</v>
      </c>
      <c r="D9215" s="2">
        <v>45381</v>
      </c>
      <c r="E9215" s="2">
        <v>45396</v>
      </c>
      <c r="F9215" s="1" t="s">
        <v>35</v>
      </c>
      <c r="G9215" s="1" t="s">
        <v>41</v>
      </c>
      <c r="H9215" s="1" t="s">
        <v>51</v>
      </c>
      <c r="I9215" s="1">
        <v>40635.660000000003</v>
      </c>
      <c r="J9215" s="1" t="s">
        <v>25</v>
      </c>
      <c r="K9215" s="1" t="s">
        <v>20</v>
      </c>
      <c r="N9215" s="3" t="str">
        <f>IF(LEFT(LOWER(C9215),1)="m","Male",IF(LEFT(LOWER(C9215),1)="f","Female","Unknown"))</f>
        <v>Male</v>
      </c>
      <c r="O9215" s="4" t="str">
        <f>IF(TRIM(LOWER(F9215))="neuro","Neurology",IF(TRIM(LOWER(F9215))="Neurology","Neurology",IF(TRIM(LOWER(F9215))="general ward","General",IF(TRIM(LOWER(F9215))="general","General",IF(TRIM(LOWER(F9215))="cardiology","Cardiology",IF(TRIM(LOWER(F9215))="Cardiology","Cardiology",IF(TRIM(LOWER(F9215))="Peads","Pediatrics",IF(TRIM(LOWER(F9215))="Pediatrics","Pediatrics",IF(TRIM(LOWER(F9215))="orthopedics","Orthopedics",IF(TRIM(LOWER(F9215))="Neurology","Neurology",IF(TRIM(LOWER(F9215))="Oncology","Oncology")))))))))))</f>
        <v>Cardiology</v>
      </c>
      <c r="P9215" s="3" t="str">
        <f t="shared" si="858"/>
        <v>Unknown</v>
      </c>
      <c r="Q9215" s="5">
        <f t="shared" si="859"/>
        <v>15</v>
      </c>
      <c r="R9215" s="1">
        <f t="shared" si="860"/>
        <v>40635.660000000003</v>
      </c>
      <c r="S9215" s="1">
        <f t="shared" si="861"/>
        <v>0</v>
      </c>
      <c r="T9215" s="1" t="str">
        <f t="shared" si="862"/>
        <v>18-35</v>
      </c>
      <c r="U9215" s="1" t="str">
        <f t="shared" si="863"/>
        <v>Yes</v>
      </c>
    </row>
    <row r="9216" spans="1:21">
      <c r="A9216" s="1">
        <v>9215</v>
      </c>
      <c r="B9216" s="1">
        <v>8</v>
      </c>
      <c r="C9216" s="1" t="s">
        <v>26</v>
      </c>
      <c r="D9216" s="2">
        <v>45121</v>
      </c>
      <c r="E9216" s="2">
        <v>45122</v>
      </c>
      <c r="F9216" s="1" t="s">
        <v>40</v>
      </c>
      <c r="G9216" s="1" t="s">
        <v>33</v>
      </c>
      <c r="H9216" s="1" t="s">
        <v>32</v>
      </c>
      <c r="I9216" s="1">
        <v>140361.42000000001</v>
      </c>
      <c r="J9216" s="1" t="s">
        <v>25</v>
      </c>
      <c r="K9216" s="1" t="s">
        <v>16</v>
      </c>
      <c r="N9216" s="3" t="str">
        <f>IF(LEFT(LOWER(C9216),1)="m","Male",IF(LEFT(LOWER(C9216),1)="f","Female","Unknown"))</f>
        <v>Female</v>
      </c>
      <c r="O9216" s="4" t="str">
        <f>IF(TRIM(LOWER(F9216))="neuro","Neurology",IF(TRIM(LOWER(F9216))="Neurology","Neurology",IF(TRIM(LOWER(F9216))="general ward","General",IF(TRIM(LOWER(F9216))="general","General",IF(TRIM(LOWER(F9216))="cardiology","Cardiology",IF(TRIM(LOWER(F9216))="Cardiology","Cardiology",IF(TRIM(LOWER(F9216))="Peads","Pediatrics",IF(TRIM(LOWER(F9216))="Pediatrics","Pediatrics",IF(TRIM(LOWER(F9216))="orthopedics","Orthopedics",IF(TRIM(LOWER(F9216))="Neurology","Neurology",IF(TRIM(LOWER(F9216))="Oncology","Oncology")))))))))))</f>
        <v>Pediatrics</v>
      </c>
      <c r="P9216" s="3" t="str">
        <f t="shared" si="858"/>
        <v>Self</v>
      </c>
      <c r="Q9216" s="5">
        <f t="shared" si="859"/>
        <v>1</v>
      </c>
      <c r="R9216" s="1">
        <f t="shared" si="860"/>
        <v>140361.42000000001</v>
      </c>
      <c r="S9216" s="1">
        <f t="shared" si="861"/>
        <v>1</v>
      </c>
      <c r="T9216" s="1" t="str">
        <f t="shared" si="862"/>
        <v>0-17</v>
      </c>
      <c r="U9216" s="1" t="str">
        <f t="shared" si="863"/>
        <v>Yes</v>
      </c>
    </row>
    <row r="9217" spans="1:21">
      <c r="A9217" s="1">
        <v>9216</v>
      </c>
      <c r="B9217" s="1">
        <v>48</v>
      </c>
      <c r="C9217" s="1" t="s">
        <v>29</v>
      </c>
      <c r="D9217" s="2">
        <v>45146</v>
      </c>
      <c r="E9217" s="2">
        <v>45150</v>
      </c>
      <c r="F9217" s="1" t="s">
        <v>21</v>
      </c>
      <c r="G9217" s="1" t="s">
        <v>41</v>
      </c>
      <c r="H9217" s="1" t="s">
        <v>23</v>
      </c>
      <c r="I9217" s="1">
        <v>67025.570000000007</v>
      </c>
      <c r="J9217" s="1" t="s">
        <v>42</v>
      </c>
      <c r="K9217" s="1" t="s">
        <v>38</v>
      </c>
      <c r="N9217" s="3" t="str">
        <f>IF(LEFT(LOWER(C9217),1)="m","Male",IF(LEFT(LOWER(C9217),1)="f","Female","Unknown"))</f>
        <v>Female</v>
      </c>
      <c r="O9217" s="4" t="str">
        <f>IF(TRIM(LOWER(F9217))="neuro","Neurology",IF(TRIM(LOWER(F9217))="Neurology","Neurology",IF(TRIM(LOWER(F9217))="general ward","General",IF(TRIM(LOWER(F9217))="general","General",IF(TRIM(LOWER(F9217))="cardiology","Cardiology",IF(TRIM(LOWER(F9217))="Cardiology","Cardiology",IF(TRIM(LOWER(F9217))="Peads","Pediatrics",IF(TRIM(LOWER(F9217))="Pediatrics","Pediatrics",IF(TRIM(LOWER(F9217))="orthopedics","Orthopedics",IF(TRIM(LOWER(F9217))="Neurology","Neurology",IF(TRIM(LOWER(F9217))="Oncology","Oncology")))))))))))</f>
        <v>General</v>
      </c>
      <c r="P9217" s="3" t="str">
        <f t="shared" si="858"/>
        <v>Unknown</v>
      </c>
      <c r="Q9217" s="5">
        <f t="shared" si="859"/>
        <v>4</v>
      </c>
      <c r="R9217" s="1">
        <f t="shared" si="860"/>
        <v>67025.570000000007</v>
      </c>
      <c r="S9217" s="1">
        <f t="shared" si="861"/>
        <v>0</v>
      </c>
      <c r="T9217" s="1" t="str">
        <f t="shared" si="862"/>
        <v>36-50</v>
      </c>
      <c r="U9217" s="1" t="str">
        <f t="shared" si="863"/>
        <v>No</v>
      </c>
    </row>
    <row r="9218" spans="1:21">
      <c r="A9218" s="1">
        <v>9217</v>
      </c>
      <c r="B9218" s="1">
        <v>92</v>
      </c>
      <c r="C9218" s="1" t="s">
        <v>18</v>
      </c>
      <c r="D9218" s="2">
        <v>45430</v>
      </c>
      <c r="E9218" s="2">
        <v>45434</v>
      </c>
      <c r="F9218" s="1" t="s">
        <v>28</v>
      </c>
      <c r="G9218" s="1" t="s">
        <v>36</v>
      </c>
      <c r="I9218" s="1">
        <v>286404.87</v>
      </c>
      <c r="J9218" s="1" t="s">
        <v>38</v>
      </c>
      <c r="K9218" s="1" t="s">
        <v>42</v>
      </c>
      <c r="N9218" s="3" t="str">
        <f>IF(LEFT(LOWER(C9218),1)="m","Male",IF(LEFT(LOWER(C9218),1)="f","Female","Unknown"))</f>
        <v>Male</v>
      </c>
      <c r="O9218" s="4" t="str">
        <f>IF(TRIM(LOWER(F9218))="neuro","Neurology",IF(TRIM(LOWER(F9218))="Neurology","Neurology",IF(TRIM(LOWER(F9218))="general ward","General",IF(TRIM(LOWER(F9218))="general","General",IF(TRIM(LOWER(F9218))="cardiology","Cardiology",IF(TRIM(LOWER(F9218))="Cardiology","Cardiology",IF(TRIM(LOWER(F9218))="Peads","Pediatrics",IF(TRIM(LOWER(F9218))="Pediatrics","Pediatrics",IF(TRIM(LOWER(F9218))="orthopedics","Orthopedics",IF(TRIM(LOWER(F9218))="Neurology","Neurology",IF(TRIM(LOWER(F9218))="Oncology","Oncology")))))))))))</f>
        <v>Orthopedics</v>
      </c>
      <c r="P9218" s="3" t="str">
        <f t="shared" si="858"/>
        <v>Government</v>
      </c>
      <c r="Q9218" s="5">
        <f t="shared" si="859"/>
        <v>4</v>
      </c>
      <c r="R9218" s="1">
        <f t="shared" si="860"/>
        <v>286404.87</v>
      </c>
      <c r="S9218" s="1">
        <f t="shared" si="861"/>
        <v>0</v>
      </c>
      <c r="T9218" s="1" t="str">
        <f t="shared" si="862"/>
        <v>66+</v>
      </c>
      <c r="U9218" s="1" t="str">
        <f t="shared" si="863"/>
        <v>No</v>
      </c>
    </row>
    <row r="9219" spans="1:21">
      <c r="A9219" s="1">
        <v>9218</v>
      </c>
      <c r="C9219" s="1" t="s">
        <v>44</v>
      </c>
      <c r="D9219" s="2">
        <v>45164</v>
      </c>
      <c r="E9219" s="2">
        <v>45183</v>
      </c>
      <c r="F9219" s="1" t="s">
        <v>30</v>
      </c>
      <c r="G9219" s="1" t="s">
        <v>33</v>
      </c>
      <c r="H9219" s="1" t="s">
        <v>23</v>
      </c>
      <c r="I9219" s="1">
        <v>311559.07</v>
      </c>
      <c r="J9219" s="1" t="s">
        <v>42</v>
      </c>
      <c r="K9219" s="1" t="s">
        <v>16</v>
      </c>
      <c r="N9219" s="3" t="str">
        <f>IF(LEFT(LOWER(C9219),1)="m","Male",IF(LEFT(LOWER(C9219),1)="f","Female","Unknown"))</f>
        <v>Female</v>
      </c>
      <c r="O9219" s="4" t="str">
        <f>IF(TRIM(LOWER(F9219))="neuro","Neurology",IF(TRIM(LOWER(F9219))="Neurology","Neurology",IF(TRIM(LOWER(F9219))="general ward","General",IF(TRIM(LOWER(F9219))="general","General",IF(TRIM(LOWER(F9219))="cardiology","Cardiology",IF(TRIM(LOWER(F9219))="Cardiology","Cardiology",IF(TRIM(LOWER(F9219))="Peads","Pediatrics",IF(TRIM(LOWER(F9219))="Pediatrics","Pediatrics",IF(TRIM(LOWER(F9219))="orthopedics","Orthopedics",IF(TRIM(LOWER(F9219))="Neurology","Neurology",IF(TRIM(LOWER(F9219))="Oncology","Oncology")))))))))))</f>
        <v>Pediatrics</v>
      </c>
      <c r="P9219" s="3" t="str">
        <f t="shared" ref="P9219:P9282" si="864">IF(LOWER(G9219)="private","Private",
IF(LOWER(G9219)="govt","Government",
IF(LOWER(G9219)="government","Government",
IF(LOWER(G9219)="self","Self","Unknown"))))</f>
        <v>Self</v>
      </c>
      <c r="Q9219" s="5">
        <f t="shared" ref="Q9219:Q9282" si="865">IF(E9219&lt;D9219,"",E9219-D9219)</f>
        <v>19</v>
      </c>
      <c r="R9219" s="1">
        <f t="shared" ref="R9219:R9282" si="866">IF(I9219&lt;0,"",I9219)</f>
        <v>311559.07</v>
      </c>
      <c r="S9219" s="1">
        <f t="shared" ref="S9219:S9282" si="867">IF(OR(K9219="Yes",K9219="YES",K9219="Y"),1,0)</f>
        <v>1</v>
      </c>
      <c r="T9219" s="1" t="str">
        <f t="shared" ref="T9219:T9282" si="868">IF(B9219&lt;18,"0-17",                                                  IF(B9219&lt;36,"18-35",
IF(B9219&lt;51,"36-50",
IF(B9219&lt;66,"51-65","66+"))))</f>
        <v>0-17</v>
      </c>
      <c r="U9219" s="1" t="str">
        <f t="shared" ref="U9219:U9282" si="869">IF(OR(TRIM(UPPER(J9219))="YES",TRIM(UPPER(J9219))="Y"),"Yes",
IF(OR(TRIM(UPPER(J9219))="NO",TRIM(UPPER(J9219))="N"),"No","Unknown"))</f>
        <v>No</v>
      </c>
    </row>
    <row r="9220" spans="1:21">
      <c r="A9220" s="1">
        <v>9219</v>
      </c>
      <c r="B9220" s="1">
        <v>83</v>
      </c>
      <c r="C9220" s="1" t="s">
        <v>26</v>
      </c>
      <c r="D9220" s="2">
        <v>45320</v>
      </c>
      <c r="E9220" s="2">
        <v>45321</v>
      </c>
      <c r="F9220" s="1" t="s">
        <v>40</v>
      </c>
      <c r="G9220" s="1" t="s">
        <v>22</v>
      </c>
      <c r="H9220" s="1" t="s">
        <v>39</v>
      </c>
      <c r="I9220" s="1">
        <v>130257.62</v>
      </c>
      <c r="J9220" s="1" t="s">
        <v>17</v>
      </c>
      <c r="K9220" s="1" t="s">
        <v>17</v>
      </c>
      <c r="N9220" s="3" t="str">
        <f>IF(LEFT(LOWER(C9220),1)="m","Male",IF(LEFT(LOWER(C9220),1)="f","Female","Unknown"))</f>
        <v>Female</v>
      </c>
      <c r="O9220" s="4" t="str">
        <f>IF(TRIM(LOWER(F9220))="neuro","Neurology",IF(TRIM(LOWER(F9220))="Neurology","Neurology",IF(TRIM(LOWER(F9220))="general ward","General",IF(TRIM(LOWER(F9220))="general","General",IF(TRIM(LOWER(F9220))="cardiology","Cardiology",IF(TRIM(LOWER(F9220))="Cardiology","Cardiology",IF(TRIM(LOWER(F9220))="Peads","Pediatrics",IF(TRIM(LOWER(F9220))="Pediatrics","Pediatrics",IF(TRIM(LOWER(F9220))="orthopedics","Orthopedics",IF(TRIM(LOWER(F9220))="Neurology","Neurology",IF(TRIM(LOWER(F9220))="Oncology","Oncology")))))))))))</f>
        <v>Pediatrics</v>
      </c>
      <c r="P9220" s="3" t="str">
        <f t="shared" si="864"/>
        <v>Government</v>
      </c>
      <c r="Q9220" s="5">
        <f t="shared" si="865"/>
        <v>1</v>
      </c>
      <c r="R9220" s="1">
        <f t="shared" si="866"/>
        <v>130257.62</v>
      </c>
      <c r="S9220" s="1">
        <f t="shared" si="867"/>
        <v>1</v>
      </c>
      <c r="T9220" s="1" t="str">
        <f t="shared" si="868"/>
        <v>66+</v>
      </c>
      <c r="U9220" s="1" t="str">
        <f t="shared" si="869"/>
        <v>Yes</v>
      </c>
    </row>
    <row r="9221" spans="1:21">
      <c r="A9221" s="1">
        <v>9220</v>
      </c>
      <c r="B9221" s="1">
        <v>74</v>
      </c>
      <c r="C9221" s="1" t="s">
        <v>34</v>
      </c>
      <c r="D9221" s="2">
        <v>45287</v>
      </c>
      <c r="E9221" s="2">
        <v>45294</v>
      </c>
      <c r="F9221" s="1" t="s">
        <v>28</v>
      </c>
      <c r="G9221" s="1" t="s">
        <v>31</v>
      </c>
      <c r="H9221" s="1" t="s">
        <v>48</v>
      </c>
      <c r="I9221" s="1">
        <v>206733.86</v>
      </c>
      <c r="J9221" s="1" t="s">
        <v>17</v>
      </c>
      <c r="K9221" s="1" t="s">
        <v>16</v>
      </c>
      <c r="N9221" s="3" t="str">
        <f>IF(LEFT(LOWER(C9221),1)="m","Male",IF(LEFT(LOWER(C9221),1)="f","Female","Unknown"))</f>
        <v>Male</v>
      </c>
      <c r="O9221" s="4" t="str">
        <f>IF(TRIM(LOWER(F9221))="neuro","Neurology",IF(TRIM(LOWER(F9221))="Neurology","Neurology",IF(TRIM(LOWER(F9221))="general ward","General",IF(TRIM(LOWER(F9221))="general","General",IF(TRIM(LOWER(F9221))="cardiology","Cardiology",IF(TRIM(LOWER(F9221))="Cardiology","Cardiology",IF(TRIM(LOWER(F9221))="Peads","Pediatrics",IF(TRIM(LOWER(F9221))="Pediatrics","Pediatrics",IF(TRIM(LOWER(F9221))="orthopedics","Orthopedics",IF(TRIM(LOWER(F9221))="Neurology","Neurology",IF(TRIM(LOWER(F9221))="Oncology","Oncology")))))))))))</f>
        <v>Orthopedics</v>
      </c>
      <c r="P9221" s="3" t="str">
        <f t="shared" si="864"/>
        <v>Private</v>
      </c>
      <c r="Q9221" s="5">
        <f t="shared" si="865"/>
        <v>7</v>
      </c>
      <c r="R9221" s="1">
        <f t="shared" si="866"/>
        <v>206733.86</v>
      </c>
      <c r="S9221" s="1">
        <f t="shared" si="867"/>
        <v>1</v>
      </c>
      <c r="T9221" s="1" t="str">
        <f t="shared" si="868"/>
        <v>66+</v>
      </c>
      <c r="U9221" s="1" t="str">
        <f t="shared" si="869"/>
        <v>Yes</v>
      </c>
    </row>
    <row r="9222" spans="1:21">
      <c r="A9222" s="1">
        <v>9221</v>
      </c>
      <c r="B9222" s="1">
        <v>62</v>
      </c>
      <c r="C9222" s="1" t="s">
        <v>29</v>
      </c>
      <c r="D9222" s="2">
        <v>45058</v>
      </c>
      <c r="E9222" s="2">
        <v>45073</v>
      </c>
      <c r="F9222" s="1" t="s">
        <v>45</v>
      </c>
      <c r="G9222" s="1" t="s">
        <v>46</v>
      </c>
      <c r="H9222" s="1" t="s">
        <v>39</v>
      </c>
      <c r="I9222" s="1">
        <v>239026.19</v>
      </c>
      <c r="J9222" s="1" t="s">
        <v>16</v>
      </c>
      <c r="K9222" s="1" t="s">
        <v>25</v>
      </c>
      <c r="N9222" s="3" t="str">
        <f>IF(LEFT(LOWER(C9222),1)="m","Male",IF(LEFT(LOWER(C9222),1)="f","Female","Unknown"))</f>
        <v>Female</v>
      </c>
      <c r="O9222" s="4" t="str">
        <f>IF(TRIM(LOWER(F9222))="neuro","Neurology",IF(TRIM(LOWER(F9222))="Neurology","Neurology",IF(TRIM(LOWER(F9222))="general ward","General",IF(TRIM(LOWER(F9222))="general","General",IF(TRIM(LOWER(F9222))="cardiology","Cardiology",IF(TRIM(LOWER(F9222))="Cardiology","Cardiology",IF(TRIM(LOWER(F9222))="Peads","Pediatrics",IF(TRIM(LOWER(F9222))="Pediatrics","Pediatrics",IF(TRIM(LOWER(F9222))="orthopedics","Orthopedics",IF(TRIM(LOWER(F9222))="Neurology","Neurology",IF(TRIM(LOWER(F9222))="Oncology","Oncology")))))))))))</f>
        <v>Neurology</v>
      </c>
      <c r="P9222" s="3" t="str">
        <f t="shared" si="864"/>
        <v>Self</v>
      </c>
      <c r="Q9222" s="5">
        <f t="shared" si="865"/>
        <v>15</v>
      </c>
      <c r="R9222" s="1">
        <f t="shared" si="866"/>
        <v>239026.19</v>
      </c>
      <c r="S9222" s="1">
        <f t="shared" si="867"/>
        <v>1</v>
      </c>
      <c r="T9222" s="1" t="str">
        <f t="shared" si="868"/>
        <v>51-65</v>
      </c>
      <c r="U9222" s="1" t="str">
        <f t="shared" si="869"/>
        <v>Yes</v>
      </c>
    </row>
    <row r="9223" spans="1:21">
      <c r="A9223" s="1">
        <v>9222</v>
      </c>
      <c r="B9223" s="1">
        <v>47</v>
      </c>
      <c r="C9223" s="1" t="s">
        <v>18</v>
      </c>
      <c r="D9223" s="2">
        <v>45145</v>
      </c>
      <c r="E9223" s="2">
        <v>45165</v>
      </c>
      <c r="F9223" s="1" t="s">
        <v>43</v>
      </c>
      <c r="G9223" s="1" t="s">
        <v>14</v>
      </c>
      <c r="H9223" s="1" t="s">
        <v>37</v>
      </c>
      <c r="I9223" s="1">
        <v>214508.35</v>
      </c>
      <c r="J9223" s="1" t="s">
        <v>42</v>
      </c>
      <c r="K9223" s="1" t="s">
        <v>20</v>
      </c>
      <c r="N9223" s="3" t="str">
        <f>IF(LEFT(LOWER(C9223),1)="m","Male",IF(LEFT(LOWER(C9223),1)="f","Female","Unknown"))</f>
        <v>Male</v>
      </c>
      <c r="O9223" s="4" t="str">
        <f>IF(TRIM(LOWER(F9223))="neuro","Neurology",IF(TRIM(LOWER(F9223))="Neurology","Neurology",IF(TRIM(LOWER(F9223))="general ward","General",IF(TRIM(LOWER(F9223))="general","General",IF(TRIM(LOWER(F9223))="cardiology","Cardiology",IF(TRIM(LOWER(F9223))="Cardiology","Cardiology",IF(TRIM(LOWER(F9223))="Peads","Pediatrics",IF(TRIM(LOWER(F9223))="Pediatrics","Pediatrics",IF(TRIM(LOWER(F9223))="orthopedics","Orthopedics",IF(TRIM(LOWER(F9223))="Neurology","Neurology",IF(TRIM(LOWER(F9223))="Oncology","Oncology")))))))))))</f>
        <v>Orthopedics</v>
      </c>
      <c r="P9223" s="3" t="str">
        <f t="shared" si="864"/>
        <v>Private</v>
      </c>
      <c r="Q9223" s="5">
        <f t="shared" si="865"/>
        <v>20</v>
      </c>
      <c r="R9223" s="1">
        <f t="shared" si="866"/>
        <v>214508.35</v>
      </c>
      <c r="S9223" s="1">
        <f t="shared" si="867"/>
        <v>0</v>
      </c>
      <c r="T9223" s="1" t="str">
        <f t="shared" si="868"/>
        <v>36-50</v>
      </c>
      <c r="U9223" s="1" t="str">
        <f t="shared" si="869"/>
        <v>No</v>
      </c>
    </row>
    <row r="9224" spans="1:21">
      <c r="A9224" s="1">
        <v>9223</v>
      </c>
      <c r="B9224" s="1">
        <v>38</v>
      </c>
      <c r="C9224" s="1" t="s">
        <v>44</v>
      </c>
      <c r="D9224" s="2">
        <v>45415</v>
      </c>
      <c r="E9224" s="2">
        <v>45434</v>
      </c>
      <c r="F9224" s="1" t="s">
        <v>21</v>
      </c>
      <c r="G9224" s="1" t="s">
        <v>33</v>
      </c>
      <c r="H9224" s="1" t="s">
        <v>32</v>
      </c>
      <c r="I9224" s="1">
        <v>67407.8</v>
      </c>
      <c r="K9224" s="1" t="s">
        <v>20</v>
      </c>
      <c r="N9224" s="3" t="str">
        <f>IF(LEFT(LOWER(C9224),1)="m","Male",IF(LEFT(LOWER(C9224),1)="f","Female","Unknown"))</f>
        <v>Female</v>
      </c>
      <c r="O9224" s="4" t="str">
        <f>IF(TRIM(LOWER(F9224))="neuro","Neurology",IF(TRIM(LOWER(F9224))="Neurology","Neurology",IF(TRIM(LOWER(F9224))="general ward","General",IF(TRIM(LOWER(F9224))="general","General",IF(TRIM(LOWER(F9224))="cardiology","Cardiology",IF(TRIM(LOWER(F9224))="Cardiology","Cardiology",IF(TRIM(LOWER(F9224))="Peads","Pediatrics",IF(TRIM(LOWER(F9224))="Pediatrics","Pediatrics",IF(TRIM(LOWER(F9224))="orthopedics","Orthopedics",IF(TRIM(LOWER(F9224))="Neurology","Neurology",IF(TRIM(LOWER(F9224))="Oncology","Oncology")))))))))))</f>
        <v>General</v>
      </c>
      <c r="P9224" s="3" t="str">
        <f t="shared" si="864"/>
        <v>Self</v>
      </c>
      <c r="Q9224" s="5">
        <f t="shared" si="865"/>
        <v>19</v>
      </c>
      <c r="R9224" s="1">
        <f t="shared" si="866"/>
        <v>67407.8</v>
      </c>
      <c r="S9224" s="1">
        <f t="shared" si="867"/>
        <v>0</v>
      </c>
      <c r="T9224" s="1" t="str">
        <f t="shared" si="868"/>
        <v>36-50</v>
      </c>
      <c r="U9224" s="1" t="str">
        <f t="shared" si="869"/>
        <v>Unknown</v>
      </c>
    </row>
    <row r="9225" spans="1:21">
      <c r="A9225" s="1">
        <v>9224</v>
      </c>
      <c r="B9225" s="1">
        <v>90</v>
      </c>
      <c r="C9225" s="1" t="s">
        <v>34</v>
      </c>
      <c r="D9225" s="2">
        <v>45213</v>
      </c>
      <c r="E9225" s="2">
        <v>45218</v>
      </c>
      <c r="F9225" s="1" t="s">
        <v>49</v>
      </c>
      <c r="G9225" s="1" t="s">
        <v>14</v>
      </c>
      <c r="H9225" s="1" t="s">
        <v>32</v>
      </c>
      <c r="I9225" s="1">
        <v>158184.35</v>
      </c>
      <c r="J9225" s="1" t="s">
        <v>38</v>
      </c>
      <c r="K9225" s="1" t="s">
        <v>16</v>
      </c>
      <c r="N9225" s="3" t="str">
        <f>IF(LEFT(LOWER(C9225),1)="m","Male",IF(LEFT(LOWER(C9225),1)="f","Female","Unknown"))</f>
        <v>Male</v>
      </c>
      <c r="O9225" s="4" t="str">
        <f>IF(TRIM(LOWER(F9225))="neuro","Neurology",IF(TRIM(LOWER(F9225))="Neurology","Neurology",IF(TRIM(LOWER(F9225))="general ward","General",IF(TRIM(LOWER(F9225))="general","General",IF(TRIM(LOWER(F9225))="cardiology","Cardiology",IF(TRIM(LOWER(F9225))="Cardiology","Cardiology",IF(TRIM(LOWER(F9225))="Peads","Pediatrics",IF(TRIM(LOWER(F9225))="Pediatrics","Pediatrics",IF(TRIM(LOWER(F9225))="orthopedics","Orthopedics",IF(TRIM(LOWER(F9225))="Neurology","Neurology",IF(TRIM(LOWER(F9225))="Oncology","Oncology")))))))))))</f>
        <v>Oncology</v>
      </c>
      <c r="P9225" s="3" t="str">
        <f t="shared" si="864"/>
        <v>Private</v>
      </c>
      <c r="Q9225" s="5">
        <f t="shared" si="865"/>
        <v>5</v>
      </c>
      <c r="R9225" s="1">
        <f t="shared" si="866"/>
        <v>158184.35</v>
      </c>
      <c r="S9225" s="1">
        <f t="shared" si="867"/>
        <v>1</v>
      </c>
      <c r="T9225" s="1" t="str">
        <f t="shared" si="868"/>
        <v>66+</v>
      </c>
      <c r="U9225" s="1" t="str">
        <f t="shared" si="869"/>
        <v>No</v>
      </c>
    </row>
    <row r="9226" spans="1:21">
      <c r="A9226" s="1">
        <v>9225</v>
      </c>
      <c r="B9226" s="1">
        <v>65</v>
      </c>
      <c r="C9226" s="1" t="s">
        <v>29</v>
      </c>
      <c r="D9226" s="2">
        <v>45130</v>
      </c>
      <c r="E9226" s="2">
        <v>45132</v>
      </c>
      <c r="F9226" s="1" t="s">
        <v>35</v>
      </c>
      <c r="G9226" s="1" t="s">
        <v>41</v>
      </c>
      <c r="H9226" s="1" t="s">
        <v>39</v>
      </c>
      <c r="I9226" s="1">
        <v>291921.34999999998</v>
      </c>
      <c r="J9226" s="1" t="s">
        <v>17</v>
      </c>
      <c r="K9226" s="1" t="s">
        <v>38</v>
      </c>
      <c r="N9226" s="3" t="str">
        <f>IF(LEFT(LOWER(C9226),1)="m","Male",IF(LEFT(LOWER(C9226),1)="f","Female","Unknown"))</f>
        <v>Female</v>
      </c>
      <c r="O9226" s="4" t="str">
        <f>IF(TRIM(LOWER(F9226))="neuro","Neurology",IF(TRIM(LOWER(F9226))="Neurology","Neurology",IF(TRIM(LOWER(F9226))="general ward","General",IF(TRIM(LOWER(F9226))="general","General",IF(TRIM(LOWER(F9226))="cardiology","Cardiology",IF(TRIM(LOWER(F9226))="Cardiology","Cardiology",IF(TRIM(LOWER(F9226))="Peads","Pediatrics",IF(TRIM(LOWER(F9226))="Pediatrics","Pediatrics",IF(TRIM(LOWER(F9226))="orthopedics","Orthopedics",IF(TRIM(LOWER(F9226))="Neurology","Neurology",IF(TRIM(LOWER(F9226))="Oncology","Oncology")))))))))))</f>
        <v>Cardiology</v>
      </c>
      <c r="P9226" s="3" t="str">
        <f t="shared" si="864"/>
        <v>Unknown</v>
      </c>
      <c r="Q9226" s="5">
        <f t="shared" si="865"/>
        <v>2</v>
      </c>
      <c r="R9226" s="1">
        <f t="shared" si="866"/>
        <v>291921.34999999998</v>
      </c>
      <c r="S9226" s="1">
        <f t="shared" si="867"/>
        <v>0</v>
      </c>
      <c r="T9226" s="1" t="str">
        <f t="shared" si="868"/>
        <v>51-65</v>
      </c>
      <c r="U9226" s="1" t="str">
        <f t="shared" si="869"/>
        <v>Yes</v>
      </c>
    </row>
    <row r="9227" spans="1:21">
      <c r="A9227" s="1">
        <v>9226</v>
      </c>
      <c r="B9227" s="1">
        <v>35</v>
      </c>
      <c r="C9227" s="1" t="s">
        <v>12</v>
      </c>
      <c r="D9227" s="2">
        <v>45083</v>
      </c>
      <c r="E9227" s="2">
        <v>45094</v>
      </c>
      <c r="F9227" s="1" t="s">
        <v>45</v>
      </c>
      <c r="G9227" s="1" t="s">
        <v>22</v>
      </c>
      <c r="H9227" s="1" t="s">
        <v>15</v>
      </c>
      <c r="I9227" s="1">
        <v>222409.13</v>
      </c>
      <c r="J9227" s="1" t="s">
        <v>38</v>
      </c>
      <c r="K9227" s="1" t="s">
        <v>38</v>
      </c>
      <c r="N9227" s="3" t="str">
        <f>IF(LEFT(LOWER(C9227),1)="m","Male",IF(LEFT(LOWER(C9227),1)="f","Female","Unknown"))</f>
        <v>Unknown</v>
      </c>
      <c r="O9227" s="4" t="str">
        <f>IF(TRIM(LOWER(F9227))="neuro","Neurology",IF(TRIM(LOWER(F9227))="Neurology","Neurology",IF(TRIM(LOWER(F9227))="general ward","General",IF(TRIM(LOWER(F9227))="general","General",IF(TRIM(LOWER(F9227))="cardiology","Cardiology",IF(TRIM(LOWER(F9227))="Cardiology","Cardiology",IF(TRIM(LOWER(F9227))="Peads","Pediatrics",IF(TRIM(LOWER(F9227))="Pediatrics","Pediatrics",IF(TRIM(LOWER(F9227))="orthopedics","Orthopedics",IF(TRIM(LOWER(F9227))="Neurology","Neurology",IF(TRIM(LOWER(F9227))="Oncology","Oncology")))))))))))</f>
        <v>Neurology</v>
      </c>
      <c r="P9227" s="3" t="str">
        <f t="shared" si="864"/>
        <v>Government</v>
      </c>
      <c r="Q9227" s="5">
        <f t="shared" si="865"/>
        <v>11</v>
      </c>
      <c r="R9227" s="1">
        <f t="shared" si="866"/>
        <v>222409.13</v>
      </c>
      <c r="S9227" s="1">
        <f t="shared" si="867"/>
        <v>0</v>
      </c>
      <c r="T9227" s="1" t="str">
        <f t="shared" si="868"/>
        <v>18-35</v>
      </c>
      <c r="U9227" s="1" t="str">
        <f t="shared" si="869"/>
        <v>No</v>
      </c>
    </row>
    <row r="9228" spans="1:21">
      <c r="A9228" s="1">
        <v>9227</v>
      </c>
      <c r="B9228" s="1">
        <v>95</v>
      </c>
      <c r="C9228" s="1" t="s">
        <v>26</v>
      </c>
      <c r="D9228" s="2">
        <v>45088</v>
      </c>
      <c r="E9228" s="2">
        <v>45108</v>
      </c>
      <c r="F9228" s="1" t="s">
        <v>21</v>
      </c>
      <c r="G9228" s="1" t="s">
        <v>22</v>
      </c>
      <c r="H9228" s="1" t="s">
        <v>32</v>
      </c>
      <c r="I9228" s="1">
        <v>261403.59</v>
      </c>
      <c r="J9228" s="1" t="s">
        <v>16</v>
      </c>
      <c r="K9228" s="1" t="s">
        <v>17</v>
      </c>
      <c r="N9228" s="3" t="str">
        <f>IF(LEFT(LOWER(C9228),1)="m","Male",IF(LEFT(LOWER(C9228),1)="f","Female","Unknown"))</f>
        <v>Female</v>
      </c>
      <c r="O9228" s="4" t="str">
        <f>IF(TRIM(LOWER(F9228))="neuro","Neurology",IF(TRIM(LOWER(F9228))="Neurology","Neurology",IF(TRIM(LOWER(F9228))="general ward","General",IF(TRIM(LOWER(F9228))="general","General",IF(TRIM(LOWER(F9228))="cardiology","Cardiology",IF(TRIM(LOWER(F9228))="Cardiology","Cardiology",IF(TRIM(LOWER(F9228))="Peads","Pediatrics",IF(TRIM(LOWER(F9228))="Pediatrics","Pediatrics",IF(TRIM(LOWER(F9228))="orthopedics","Orthopedics",IF(TRIM(LOWER(F9228))="Neurology","Neurology",IF(TRIM(LOWER(F9228))="Oncology","Oncology")))))))))))</f>
        <v>General</v>
      </c>
      <c r="P9228" s="3" t="str">
        <f t="shared" si="864"/>
        <v>Government</v>
      </c>
      <c r="Q9228" s="5">
        <f t="shared" si="865"/>
        <v>20</v>
      </c>
      <c r="R9228" s="1">
        <f t="shared" si="866"/>
        <v>261403.59</v>
      </c>
      <c r="S9228" s="1">
        <f t="shared" si="867"/>
        <v>1</v>
      </c>
      <c r="T9228" s="1" t="str">
        <f t="shared" si="868"/>
        <v>66+</v>
      </c>
      <c r="U9228" s="1" t="str">
        <f t="shared" si="869"/>
        <v>Yes</v>
      </c>
    </row>
    <row r="9229" spans="1:21">
      <c r="A9229" s="1">
        <v>9228</v>
      </c>
      <c r="B9229" s="1">
        <v>54</v>
      </c>
      <c r="C9229" s="1" t="s">
        <v>18</v>
      </c>
      <c r="D9229" s="2">
        <v>45306</v>
      </c>
      <c r="E9229" s="2">
        <v>45325</v>
      </c>
      <c r="F9229" s="1" t="s">
        <v>40</v>
      </c>
      <c r="G9229" s="1" t="s">
        <v>36</v>
      </c>
      <c r="H9229" s="1" t="s">
        <v>39</v>
      </c>
      <c r="I9229" s="1">
        <v>168332.37</v>
      </c>
      <c r="J9229" s="1" t="s">
        <v>17</v>
      </c>
      <c r="K9229" s="1" t="s">
        <v>16</v>
      </c>
      <c r="N9229" s="3" t="str">
        <f>IF(LEFT(LOWER(C9229),1)="m","Male",IF(LEFT(LOWER(C9229),1)="f","Female","Unknown"))</f>
        <v>Male</v>
      </c>
      <c r="O9229" s="4" t="str">
        <f>IF(TRIM(LOWER(F9229))="neuro","Neurology",IF(TRIM(LOWER(F9229))="Neurology","Neurology",IF(TRIM(LOWER(F9229))="general ward","General",IF(TRIM(LOWER(F9229))="general","General",IF(TRIM(LOWER(F9229))="cardiology","Cardiology",IF(TRIM(LOWER(F9229))="Cardiology","Cardiology",IF(TRIM(LOWER(F9229))="Peads","Pediatrics",IF(TRIM(LOWER(F9229))="Pediatrics","Pediatrics",IF(TRIM(LOWER(F9229))="orthopedics","Orthopedics",IF(TRIM(LOWER(F9229))="Neurology","Neurology",IF(TRIM(LOWER(F9229))="Oncology","Oncology")))))))))))</f>
        <v>Pediatrics</v>
      </c>
      <c r="P9229" s="3" t="str">
        <f t="shared" si="864"/>
        <v>Government</v>
      </c>
      <c r="Q9229" s="5">
        <f t="shared" si="865"/>
        <v>19</v>
      </c>
      <c r="R9229" s="1">
        <f t="shared" si="866"/>
        <v>168332.37</v>
      </c>
      <c r="S9229" s="1">
        <f t="shared" si="867"/>
        <v>1</v>
      </c>
      <c r="T9229" s="1" t="str">
        <f t="shared" si="868"/>
        <v>51-65</v>
      </c>
      <c r="U9229" s="1" t="str">
        <f t="shared" si="869"/>
        <v>Yes</v>
      </c>
    </row>
    <row r="9230" spans="1:21">
      <c r="A9230" s="1">
        <v>9229</v>
      </c>
      <c r="B9230" s="1">
        <v>40</v>
      </c>
      <c r="C9230" s="1" t="s">
        <v>34</v>
      </c>
      <c r="D9230" s="2">
        <v>45261</v>
      </c>
      <c r="E9230" s="2">
        <v>45275</v>
      </c>
      <c r="F9230" s="1" t="s">
        <v>13</v>
      </c>
      <c r="G9230" s="1" t="s">
        <v>31</v>
      </c>
      <c r="H9230" s="1" t="s">
        <v>51</v>
      </c>
      <c r="I9230" s="1">
        <v>156102.85</v>
      </c>
      <c r="J9230" s="1" t="s">
        <v>42</v>
      </c>
      <c r="K9230" s="1" t="s">
        <v>25</v>
      </c>
      <c r="N9230" s="3" t="str">
        <f>IF(LEFT(LOWER(C9230),1)="m","Male",IF(LEFT(LOWER(C9230),1)="f","Female","Unknown"))</f>
        <v>Male</v>
      </c>
      <c r="O9230" s="4" t="str">
        <f>IF(TRIM(LOWER(F9230))="neuro","Neurology",IF(TRIM(LOWER(F9230))="Neurology","Neurology",IF(TRIM(LOWER(F9230))="general ward","General",IF(TRIM(LOWER(F9230))="general","General",IF(TRIM(LOWER(F9230))="cardiology","Cardiology",IF(TRIM(LOWER(F9230))="Cardiology","Cardiology",IF(TRIM(LOWER(F9230))="Peads","Pediatrics",IF(TRIM(LOWER(F9230))="Pediatrics","Pediatrics",IF(TRIM(LOWER(F9230))="orthopedics","Orthopedics",IF(TRIM(LOWER(F9230))="Neurology","Neurology",IF(TRIM(LOWER(F9230))="Oncology","Oncology")))))))))))</f>
        <v>Neurology</v>
      </c>
      <c r="P9230" s="3" t="str">
        <f t="shared" si="864"/>
        <v>Private</v>
      </c>
      <c r="Q9230" s="5">
        <f t="shared" si="865"/>
        <v>14</v>
      </c>
      <c r="R9230" s="1">
        <f t="shared" si="866"/>
        <v>156102.85</v>
      </c>
      <c r="S9230" s="1">
        <f t="shared" si="867"/>
        <v>1</v>
      </c>
      <c r="T9230" s="1" t="str">
        <f t="shared" si="868"/>
        <v>36-50</v>
      </c>
      <c r="U9230" s="1" t="str">
        <f t="shared" si="869"/>
        <v>No</v>
      </c>
    </row>
    <row r="9231" spans="1:21">
      <c r="A9231" s="1">
        <v>9230</v>
      </c>
      <c r="B9231" s="1">
        <v>9</v>
      </c>
      <c r="C9231" s="1" t="s">
        <v>18</v>
      </c>
      <c r="D9231" s="2">
        <v>45636</v>
      </c>
      <c r="E9231" s="2">
        <v>45637</v>
      </c>
      <c r="F9231" s="1" t="s">
        <v>30</v>
      </c>
      <c r="G9231" s="1" t="s">
        <v>46</v>
      </c>
      <c r="H9231" s="1" t="s">
        <v>37</v>
      </c>
      <c r="I9231" s="1">
        <v>349321.86</v>
      </c>
      <c r="K9231" s="1" t="s">
        <v>17</v>
      </c>
      <c r="N9231" s="3" t="str">
        <f>IF(LEFT(LOWER(C9231),1)="m","Male",IF(LEFT(LOWER(C9231),1)="f","Female","Unknown"))</f>
        <v>Male</v>
      </c>
      <c r="O9231" s="4" t="str">
        <f>IF(TRIM(LOWER(F9231))="neuro","Neurology",IF(TRIM(LOWER(F9231))="Neurology","Neurology",IF(TRIM(LOWER(F9231))="general ward","General",IF(TRIM(LOWER(F9231))="general","General",IF(TRIM(LOWER(F9231))="cardiology","Cardiology",IF(TRIM(LOWER(F9231))="Cardiology","Cardiology",IF(TRIM(LOWER(F9231))="Peads","Pediatrics",IF(TRIM(LOWER(F9231))="Pediatrics","Pediatrics",IF(TRIM(LOWER(F9231))="orthopedics","Orthopedics",IF(TRIM(LOWER(F9231))="Neurology","Neurology",IF(TRIM(LOWER(F9231))="Oncology","Oncology")))))))))))</f>
        <v>Pediatrics</v>
      </c>
      <c r="P9231" s="3" t="str">
        <f t="shared" si="864"/>
        <v>Self</v>
      </c>
      <c r="Q9231" s="5">
        <f t="shared" si="865"/>
        <v>1</v>
      </c>
      <c r="R9231" s="1">
        <f t="shared" si="866"/>
        <v>349321.86</v>
      </c>
      <c r="S9231" s="1">
        <f t="shared" si="867"/>
        <v>1</v>
      </c>
      <c r="T9231" s="1" t="str">
        <f t="shared" si="868"/>
        <v>0-17</v>
      </c>
      <c r="U9231" s="1" t="str">
        <f t="shared" si="869"/>
        <v>Unknown</v>
      </c>
    </row>
    <row r="9232" spans="1:21">
      <c r="A9232" s="1">
        <v>9231</v>
      </c>
      <c r="B9232" s="1">
        <v>14</v>
      </c>
      <c r="C9232" s="1" t="s">
        <v>44</v>
      </c>
      <c r="D9232" s="2">
        <v>44998</v>
      </c>
      <c r="E9232" s="2">
        <v>45014</v>
      </c>
      <c r="F9232" s="1" t="s">
        <v>30</v>
      </c>
      <c r="G9232" s="1" t="s">
        <v>22</v>
      </c>
      <c r="H9232" s="1" t="s">
        <v>15</v>
      </c>
      <c r="I9232" s="1">
        <v>83721.95</v>
      </c>
      <c r="J9232" s="1" t="s">
        <v>17</v>
      </c>
      <c r="K9232" s="1" t="s">
        <v>38</v>
      </c>
      <c r="N9232" s="3" t="str">
        <f>IF(LEFT(LOWER(C9232),1)="m","Male",IF(LEFT(LOWER(C9232),1)="f","Female","Unknown"))</f>
        <v>Female</v>
      </c>
      <c r="O9232" s="4" t="str">
        <f>IF(TRIM(LOWER(F9232))="neuro","Neurology",IF(TRIM(LOWER(F9232))="Neurology","Neurology",IF(TRIM(LOWER(F9232))="general ward","General",IF(TRIM(LOWER(F9232))="general","General",IF(TRIM(LOWER(F9232))="cardiology","Cardiology",IF(TRIM(LOWER(F9232))="Cardiology","Cardiology",IF(TRIM(LOWER(F9232))="Peads","Pediatrics",IF(TRIM(LOWER(F9232))="Pediatrics","Pediatrics",IF(TRIM(LOWER(F9232))="orthopedics","Orthopedics",IF(TRIM(LOWER(F9232))="Neurology","Neurology",IF(TRIM(LOWER(F9232))="Oncology","Oncology")))))))))))</f>
        <v>Pediatrics</v>
      </c>
      <c r="P9232" s="3" t="str">
        <f t="shared" si="864"/>
        <v>Government</v>
      </c>
      <c r="Q9232" s="5">
        <f t="shared" si="865"/>
        <v>16</v>
      </c>
      <c r="R9232" s="1">
        <f t="shared" si="866"/>
        <v>83721.95</v>
      </c>
      <c r="S9232" s="1">
        <f t="shared" si="867"/>
        <v>0</v>
      </c>
      <c r="T9232" s="1" t="str">
        <f t="shared" si="868"/>
        <v>0-17</v>
      </c>
      <c r="U9232" s="1" t="str">
        <f t="shared" si="869"/>
        <v>Yes</v>
      </c>
    </row>
    <row r="9233" spans="1:21">
      <c r="A9233" s="1">
        <v>9232</v>
      </c>
      <c r="B9233" s="1">
        <v>76</v>
      </c>
      <c r="C9233" s="1" t="s">
        <v>12</v>
      </c>
      <c r="D9233" s="2">
        <v>45154</v>
      </c>
      <c r="E9233" s="2">
        <v>45169</v>
      </c>
      <c r="F9233" s="1" t="s">
        <v>49</v>
      </c>
      <c r="G9233" s="1" t="s">
        <v>31</v>
      </c>
      <c r="H9233" s="1" t="s">
        <v>37</v>
      </c>
      <c r="I9233" s="1">
        <v>258889.23</v>
      </c>
      <c r="J9233" s="1" t="s">
        <v>24</v>
      </c>
      <c r="K9233" s="1" t="s">
        <v>20</v>
      </c>
      <c r="N9233" s="3" t="str">
        <f>IF(LEFT(LOWER(C9233),1)="m","Male",IF(LEFT(LOWER(C9233),1)="f","Female","Unknown"))</f>
        <v>Unknown</v>
      </c>
      <c r="O9233" s="4" t="str">
        <f>IF(TRIM(LOWER(F9233))="neuro","Neurology",IF(TRIM(LOWER(F9233))="Neurology","Neurology",IF(TRIM(LOWER(F9233))="general ward","General",IF(TRIM(LOWER(F9233))="general","General",IF(TRIM(LOWER(F9233))="cardiology","Cardiology",IF(TRIM(LOWER(F9233))="Cardiology","Cardiology",IF(TRIM(LOWER(F9233))="Peads","Pediatrics",IF(TRIM(LOWER(F9233))="Pediatrics","Pediatrics",IF(TRIM(LOWER(F9233))="orthopedics","Orthopedics",IF(TRIM(LOWER(F9233))="Neurology","Neurology",IF(TRIM(LOWER(F9233))="Oncology","Oncology")))))))))))</f>
        <v>Oncology</v>
      </c>
      <c r="P9233" s="3" t="str">
        <f t="shared" si="864"/>
        <v>Private</v>
      </c>
      <c r="Q9233" s="5">
        <f t="shared" si="865"/>
        <v>15</v>
      </c>
      <c r="R9233" s="1">
        <f t="shared" si="866"/>
        <v>258889.23</v>
      </c>
      <c r="S9233" s="1">
        <f t="shared" si="867"/>
        <v>0</v>
      </c>
      <c r="T9233" s="1" t="str">
        <f t="shared" si="868"/>
        <v>66+</v>
      </c>
      <c r="U9233" s="1" t="str">
        <f t="shared" si="869"/>
        <v>No</v>
      </c>
    </row>
    <row r="9234" spans="1:21">
      <c r="A9234" s="1">
        <v>9233</v>
      </c>
      <c r="B9234" s="1">
        <v>74</v>
      </c>
      <c r="C9234" s="1" t="s">
        <v>18</v>
      </c>
      <c r="D9234" s="2">
        <v>45281</v>
      </c>
      <c r="E9234" s="2">
        <v>45299</v>
      </c>
      <c r="F9234" s="1" t="s">
        <v>45</v>
      </c>
      <c r="G9234" s="1" t="s">
        <v>46</v>
      </c>
      <c r="H9234" s="1" t="s">
        <v>51</v>
      </c>
      <c r="I9234" s="1">
        <v>201409.29</v>
      </c>
      <c r="J9234" s="1" t="s">
        <v>25</v>
      </c>
      <c r="K9234" s="1" t="s">
        <v>20</v>
      </c>
      <c r="N9234" s="3" t="str">
        <f>IF(LEFT(LOWER(C9234),1)="m","Male",IF(LEFT(LOWER(C9234),1)="f","Female","Unknown"))</f>
        <v>Male</v>
      </c>
      <c r="O9234" s="4" t="str">
        <f>IF(TRIM(LOWER(F9234))="neuro","Neurology",IF(TRIM(LOWER(F9234))="Neurology","Neurology",IF(TRIM(LOWER(F9234))="general ward","General",IF(TRIM(LOWER(F9234))="general","General",IF(TRIM(LOWER(F9234))="cardiology","Cardiology",IF(TRIM(LOWER(F9234))="Cardiology","Cardiology",IF(TRIM(LOWER(F9234))="Peads","Pediatrics",IF(TRIM(LOWER(F9234))="Pediatrics","Pediatrics",IF(TRIM(LOWER(F9234))="orthopedics","Orthopedics",IF(TRIM(LOWER(F9234))="Neurology","Neurology",IF(TRIM(LOWER(F9234))="Oncology","Oncology")))))))))))</f>
        <v>Neurology</v>
      </c>
      <c r="P9234" s="3" t="str">
        <f t="shared" si="864"/>
        <v>Self</v>
      </c>
      <c r="Q9234" s="5">
        <f t="shared" si="865"/>
        <v>18</v>
      </c>
      <c r="R9234" s="1">
        <f t="shared" si="866"/>
        <v>201409.29</v>
      </c>
      <c r="S9234" s="1">
        <f t="shared" si="867"/>
        <v>0</v>
      </c>
      <c r="T9234" s="1" t="str">
        <f t="shared" si="868"/>
        <v>66+</v>
      </c>
      <c r="U9234" s="1" t="str">
        <f t="shared" si="869"/>
        <v>Yes</v>
      </c>
    </row>
    <row r="9235" spans="1:21">
      <c r="A9235" s="1">
        <v>9234</v>
      </c>
      <c r="B9235" s="1">
        <v>81</v>
      </c>
      <c r="C9235" s="1" t="s">
        <v>18</v>
      </c>
      <c r="D9235" s="2">
        <v>45116</v>
      </c>
      <c r="E9235" s="2">
        <v>45131</v>
      </c>
      <c r="F9235" s="1" t="s">
        <v>35</v>
      </c>
      <c r="G9235" s="1" t="s">
        <v>22</v>
      </c>
      <c r="H9235" s="1" t="s">
        <v>48</v>
      </c>
      <c r="I9235" s="1">
        <v>108047.35</v>
      </c>
      <c r="J9235" s="1" t="s">
        <v>17</v>
      </c>
      <c r="K9235" s="1" t="s">
        <v>42</v>
      </c>
      <c r="N9235" s="3" t="str">
        <f>IF(LEFT(LOWER(C9235),1)="m","Male",IF(LEFT(LOWER(C9235),1)="f","Female","Unknown"))</f>
        <v>Male</v>
      </c>
      <c r="O9235" s="4" t="str">
        <f>IF(TRIM(LOWER(F9235))="neuro","Neurology",IF(TRIM(LOWER(F9235))="Neurology","Neurology",IF(TRIM(LOWER(F9235))="general ward","General",IF(TRIM(LOWER(F9235))="general","General",IF(TRIM(LOWER(F9235))="cardiology","Cardiology",IF(TRIM(LOWER(F9235))="Cardiology","Cardiology",IF(TRIM(LOWER(F9235))="Peads","Pediatrics",IF(TRIM(LOWER(F9235))="Pediatrics","Pediatrics",IF(TRIM(LOWER(F9235))="orthopedics","Orthopedics",IF(TRIM(LOWER(F9235))="Neurology","Neurology",IF(TRIM(LOWER(F9235))="Oncology","Oncology")))))))))))</f>
        <v>Cardiology</v>
      </c>
      <c r="P9235" s="3" t="str">
        <f t="shared" si="864"/>
        <v>Government</v>
      </c>
      <c r="Q9235" s="5">
        <f t="shared" si="865"/>
        <v>15</v>
      </c>
      <c r="R9235" s="1">
        <f t="shared" si="866"/>
        <v>108047.35</v>
      </c>
      <c r="S9235" s="1">
        <f t="shared" si="867"/>
        <v>0</v>
      </c>
      <c r="T9235" s="1" t="str">
        <f t="shared" si="868"/>
        <v>66+</v>
      </c>
      <c r="U9235" s="1" t="str">
        <f t="shared" si="869"/>
        <v>Yes</v>
      </c>
    </row>
    <row r="9236" spans="1:21">
      <c r="A9236" s="1">
        <v>9235</v>
      </c>
      <c r="B9236" s="1">
        <v>20</v>
      </c>
      <c r="C9236" s="1" t="s">
        <v>12</v>
      </c>
      <c r="D9236" s="2">
        <v>45527</v>
      </c>
      <c r="E9236" s="2">
        <v>45543</v>
      </c>
      <c r="F9236" s="1" t="s">
        <v>19</v>
      </c>
      <c r="G9236" s="1" t="s">
        <v>31</v>
      </c>
      <c r="H9236" s="1" t="s">
        <v>37</v>
      </c>
      <c r="I9236" s="1">
        <v>78498.259999999995</v>
      </c>
      <c r="J9236" s="1" t="s">
        <v>38</v>
      </c>
      <c r="K9236" s="1" t="s">
        <v>17</v>
      </c>
      <c r="N9236" s="3" t="str">
        <f>IF(LEFT(LOWER(C9236),1)="m","Male",IF(LEFT(LOWER(C9236),1)="f","Female","Unknown"))</f>
        <v>Unknown</v>
      </c>
      <c r="O9236" s="4" t="str">
        <f>IF(TRIM(LOWER(F9236))="neuro","Neurology",IF(TRIM(LOWER(F9236))="Neurology","Neurology",IF(TRIM(LOWER(F9236))="general ward","General",IF(TRIM(LOWER(F9236))="general","General",IF(TRIM(LOWER(F9236))="cardiology","Cardiology",IF(TRIM(LOWER(F9236))="Cardiology","Cardiology",IF(TRIM(LOWER(F9236))="Peads","Pediatrics",IF(TRIM(LOWER(F9236))="Pediatrics","Pediatrics",IF(TRIM(LOWER(F9236))="orthopedics","Orthopedics",IF(TRIM(LOWER(F9236))="Neurology","Neurology",IF(TRIM(LOWER(F9236))="Oncology","Oncology")))))))))))</f>
        <v>General</v>
      </c>
      <c r="P9236" s="3" t="str">
        <f t="shared" si="864"/>
        <v>Private</v>
      </c>
      <c r="Q9236" s="5">
        <f t="shared" si="865"/>
        <v>16</v>
      </c>
      <c r="R9236" s="1">
        <f t="shared" si="866"/>
        <v>78498.259999999995</v>
      </c>
      <c r="S9236" s="1">
        <f t="shared" si="867"/>
        <v>1</v>
      </c>
      <c r="T9236" s="1" t="str">
        <f t="shared" si="868"/>
        <v>18-35</v>
      </c>
      <c r="U9236" s="1" t="str">
        <f t="shared" si="869"/>
        <v>No</v>
      </c>
    </row>
    <row r="9237" spans="1:21">
      <c r="A9237" s="1">
        <v>9236</v>
      </c>
      <c r="B9237" s="1">
        <v>14</v>
      </c>
      <c r="C9237" s="1" t="s">
        <v>29</v>
      </c>
      <c r="D9237" s="2">
        <v>45627</v>
      </c>
      <c r="E9237" s="2">
        <v>45640</v>
      </c>
      <c r="F9237" s="1" t="s">
        <v>28</v>
      </c>
      <c r="G9237" s="1" t="s">
        <v>14</v>
      </c>
      <c r="H9237" s="1" t="s">
        <v>37</v>
      </c>
      <c r="I9237" s="1">
        <v>183671.29</v>
      </c>
      <c r="J9237" s="1" t="s">
        <v>42</v>
      </c>
      <c r="K9237" s="1" t="s">
        <v>17</v>
      </c>
      <c r="N9237" s="3" t="str">
        <f>IF(LEFT(LOWER(C9237),1)="m","Male",IF(LEFT(LOWER(C9237),1)="f","Female","Unknown"))</f>
        <v>Female</v>
      </c>
      <c r="O9237" s="4" t="str">
        <f>IF(TRIM(LOWER(F9237))="neuro","Neurology",IF(TRIM(LOWER(F9237))="Neurology","Neurology",IF(TRIM(LOWER(F9237))="general ward","General",IF(TRIM(LOWER(F9237))="general","General",IF(TRIM(LOWER(F9237))="cardiology","Cardiology",IF(TRIM(LOWER(F9237))="Cardiology","Cardiology",IF(TRIM(LOWER(F9237))="Peads","Pediatrics",IF(TRIM(LOWER(F9237))="Pediatrics","Pediatrics",IF(TRIM(LOWER(F9237))="orthopedics","Orthopedics",IF(TRIM(LOWER(F9237))="Neurology","Neurology",IF(TRIM(LOWER(F9237))="Oncology","Oncology")))))))))))</f>
        <v>Orthopedics</v>
      </c>
      <c r="P9237" s="3" t="str">
        <f t="shared" si="864"/>
        <v>Private</v>
      </c>
      <c r="Q9237" s="5">
        <f t="shared" si="865"/>
        <v>13</v>
      </c>
      <c r="R9237" s="1">
        <f t="shared" si="866"/>
        <v>183671.29</v>
      </c>
      <c r="S9237" s="1">
        <f t="shared" si="867"/>
        <v>1</v>
      </c>
      <c r="T9237" s="1" t="str">
        <f t="shared" si="868"/>
        <v>0-17</v>
      </c>
      <c r="U9237" s="1" t="str">
        <f t="shared" si="869"/>
        <v>No</v>
      </c>
    </row>
    <row r="9238" spans="1:21">
      <c r="A9238" s="1">
        <v>9237</v>
      </c>
      <c r="B9238" s="1">
        <v>9</v>
      </c>
      <c r="C9238" s="1" t="s">
        <v>18</v>
      </c>
      <c r="D9238" s="2">
        <v>45329</v>
      </c>
      <c r="E9238" s="2">
        <v>45333</v>
      </c>
      <c r="F9238" s="1" t="s">
        <v>45</v>
      </c>
      <c r="G9238" s="1" t="s">
        <v>46</v>
      </c>
      <c r="H9238" s="1" t="s">
        <v>47</v>
      </c>
      <c r="I9238" s="1">
        <v>193347.13</v>
      </c>
      <c r="J9238" s="1" t="s">
        <v>17</v>
      </c>
      <c r="K9238" s="1" t="s">
        <v>20</v>
      </c>
      <c r="N9238" s="3" t="str">
        <f>IF(LEFT(LOWER(C9238),1)="m","Male",IF(LEFT(LOWER(C9238),1)="f","Female","Unknown"))</f>
        <v>Male</v>
      </c>
      <c r="O9238" s="4" t="str">
        <f>IF(TRIM(LOWER(F9238))="neuro","Neurology",IF(TRIM(LOWER(F9238))="Neurology","Neurology",IF(TRIM(LOWER(F9238))="general ward","General",IF(TRIM(LOWER(F9238))="general","General",IF(TRIM(LOWER(F9238))="cardiology","Cardiology",IF(TRIM(LOWER(F9238))="Cardiology","Cardiology",IF(TRIM(LOWER(F9238))="Peads","Pediatrics",IF(TRIM(LOWER(F9238))="Pediatrics","Pediatrics",IF(TRIM(LOWER(F9238))="orthopedics","Orthopedics",IF(TRIM(LOWER(F9238))="Neurology","Neurology",IF(TRIM(LOWER(F9238))="Oncology","Oncology")))))))))))</f>
        <v>Neurology</v>
      </c>
      <c r="P9238" s="3" t="str">
        <f t="shared" si="864"/>
        <v>Self</v>
      </c>
      <c r="Q9238" s="5">
        <f t="shared" si="865"/>
        <v>4</v>
      </c>
      <c r="R9238" s="1">
        <f t="shared" si="866"/>
        <v>193347.13</v>
      </c>
      <c r="S9238" s="1">
        <f t="shared" si="867"/>
        <v>0</v>
      </c>
      <c r="T9238" s="1" t="str">
        <f t="shared" si="868"/>
        <v>0-17</v>
      </c>
      <c r="U9238" s="1" t="str">
        <f t="shared" si="869"/>
        <v>Yes</v>
      </c>
    </row>
    <row r="9239" spans="1:21">
      <c r="A9239" s="1">
        <v>9238</v>
      </c>
      <c r="B9239" s="1">
        <v>76</v>
      </c>
      <c r="C9239" s="1" t="s">
        <v>34</v>
      </c>
      <c r="D9239" s="2">
        <v>45472</v>
      </c>
      <c r="E9239" s="2">
        <v>45486</v>
      </c>
      <c r="F9239" s="1" t="s">
        <v>19</v>
      </c>
      <c r="G9239" s="1" t="s">
        <v>33</v>
      </c>
      <c r="H9239" s="1" t="s">
        <v>37</v>
      </c>
      <c r="I9239" s="1">
        <v>330710.42</v>
      </c>
      <c r="K9239" s="1" t="s">
        <v>25</v>
      </c>
      <c r="N9239" s="3" t="str">
        <f>IF(LEFT(LOWER(C9239),1)="m","Male",IF(LEFT(LOWER(C9239),1)="f","Female","Unknown"))</f>
        <v>Male</v>
      </c>
      <c r="O9239" s="4" t="str">
        <f>IF(TRIM(LOWER(F9239))="neuro","Neurology",IF(TRIM(LOWER(F9239))="Neurology","Neurology",IF(TRIM(LOWER(F9239))="general ward","General",IF(TRIM(LOWER(F9239))="general","General",IF(TRIM(LOWER(F9239))="cardiology","Cardiology",IF(TRIM(LOWER(F9239))="Cardiology","Cardiology",IF(TRIM(LOWER(F9239))="Peads","Pediatrics",IF(TRIM(LOWER(F9239))="Pediatrics","Pediatrics",IF(TRIM(LOWER(F9239))="orthopedics","Orthopedics",IF(TRIM(LOWER(F9239))="Neurology","Neurology",IF(TRIM(LOWER(F9239))="Oncology","Oncology")))))))))))</f>
        <v>General</v>
      </c>
      <c r="P9239" s="3" t="str">
        <f t="shared" si="864"/>
        <v>Self</v>
      </c>
      <c r="Q9239" s="5">
        <f t="shared" si="865"/>
        <v>14</v>
      </c>
      <c r="R9239" s="1">
        <f t="shared" si="866"/>
        <v>330710.42</v>
      </c>
      <c r="S9239" s="1">
        <f t="shared" si="867"/>
        <v>1</v>
      </c>
      <c r="T9239" s="1" t="str">
        <f t="shared" si="868"/>
        <v>66+</v>
      </c>
      <c r="U9239" s="1" t="str">
        <f t="shared" si="869"/>
        <v>Unknown</v>
      </c>
    </row>
    <row r="9240" spans="1:21">
      <c r="A9240" s="1">
        <v>9239</v>
      </c>
      <c r="B9240" s="1">
        <v>55</v>
      </c>
      <c r="C9240" s="1" t="s">
        <v>27</v>
      </c>
      <c r="D9240" s="2">
        <v>45086</v>
      </c>
      <c r="E9240" s="2">
        <v>45096</v>
      </c>
      <c r="F9240" s="1" t="s">
        <v>40</v>
      </c>
      <c r="G9240" s="1" t="s">
        <v>41</v>
      </c>
      <c r="H9240" s="1" t="s">
        <v>37</v>
      </c>
      <c r="I9240" s="1">
        <v>171035.71</v>
      </c>
      <c r="J9240" s="1" t="s">
        <v>25</v>
      </c>
      <c r="K9240" s="1" t="s">
        <v>42</v>
      </c>
      <c r="N9240" s="3" t="str">
        <f>IF(LEFT(LOWER(C9240),1)="m","Male",IF(LEFT(LOWER(C9240),1)="f","Female","Unknown"))</f>
        <v>Male</v>
      </c>
      <c r="O9240" s="4" t="str">
        <f>IF(TRIM(LOWER(F9240))="neuro","Neurology",IF(TRIM(LOWER(F9240))="Neurology","Neurology",IF(TRIM(LOWER(F9240))="general ward","General",IF(TRIM(LOWER(F9240))="general","General",IF(TRIM(LOWER(F9240))="cardiology","Cardiology",IF(TRIM(LOWER(F9240))="Cardiology","Cardiology",IF(TRIM(LOWER(F9240))="Peads","Pediatrics",IF(TRIM(LOWER(F9240))="Pediatrics","Pediatrics",IF(TRIM(LOWER(F9240))="orthopedics","Orthopedics",IF(TRIM(LOWER(F9240))="Neurology","Neurology",IF(TRIM(LOWER(F9240))="Oncology","Oncology")))))))))))</f>
        <v>Pediatrics</v>
      </c>
      <c r="P9240" s="3" t="str">
        <f t="shared" si="864"/>
        <v>Unknown</v>
      </c>
      <c r="Q9240" s="5">
        <f t="shared" si="865"/>
        <v>10</v>
      </c>
      <c r="R9240" s="1">
        <f t="shared" si="866"/>
        <v>171035.71</v>
      </c>
      <c r="S9240" s="1">
        <f t="shared" si="867"/>
        <v>0</v>
      </c>
      <c r="T9240" s="1" t="str">
        <f t="shared" si="868"/>
        <v>51-65</v>
      </c>
      <c r="U9240" s="1" t="str">
        <f t="shared" si="869"/>
        <v>Yes</v>
      </c>
    </row>
    <row r="9241" spans="1:21">
      <c r="A9241" s="1">
        <v>9240</v>
      </c>
      <c r="B9241" s="1">
        <v>28</v>
      </c>
      <c r="C9241" s="1" t="s">
        <v>26</v>
      </c>
      <c r="D9241" s="2">
        <v>45502</v>
      </c>
      <c r="E9241" s="2">
        <v>45507</v>
      </c>
      <c r="F9241" s="1" t="s">
        <v>50</v>
      </c>
      <c r="G9241" s="1" t="s">
        <v>14</v>
      </c>
      <c r="H9241" s="1" t="s">
        <v>48</v>
      </c>
      <c r="I9241" s="1">
        <v>167000.39000000001</v>
      </c>
      <c r="J9241" s="1" t="s">
        <v>42</v>
      </c>
      <c r="K9241" s="1" t="s">
        <v>16</v>
      </c>
      <c r="N9241" s="3" t="str">
        <f>IF(LEFT(LOWER(C9241),1)="m","Male",IF(LEFT(LOWER(C9241),1)="f","Female","Unknown"))</f>
        <v>Female</v>
      </c>
      <c r="O9241" s="4" t="str">
        <f>IF(TRIM(LOWER(F9241))="neuro","Neurology",IF(TRIM(LOWER(F9241))="Neurology","Neurology",IF(TRIM(LOWER(F9241))="general ward","General",IF(TRIM(LOWER(F9241))="general","General",IF(TRIM(LOWER(F9241))="cardiology","Cardiology",IF(TRIM(LOWER(F9241))="Cardiology","Cardiology",IF(TRIM(LOWER(F9241))="Peads","Pediatrics",IF(TRIM(LOWER(F9241))="Pediatrics","Pediatrics",IF(TRIM(LOWER(F9241))="orthopedics","Orthopedics",IF(TRIM(LOWER(F9241))="Neurology","Neurology",IF(TRIM(LOWER(F9241))="Oncology","Oncology")))))))))))</f>
        <v>Cardiology</v>
      </c>
      <c r="P9241" s="3" t="str">
        <f t="shared" si="864"/>
        <v>Private</v>
      </c>
      <c r="Q9241" s="5">
        <f t="shared" si="865"/>
        <v>5</v>
      </c>
      <c r="R9241" s="1">
        <f t="shared" si="866"/>
        <v>167000.39000000001</v>
      </c>
      <c r="S9241" s="1">
        <f t="shared" si="867"/>
        <v>1</v>
      </c>
      <c r="T9241" s="1" t="str">
        <f t="shared" si="868"/>
        <v>18-35</v>
      </c>
      <c r="U9241" s="1" t="str">
        <f t="shared" si="869"/>
        <v>No</v>
      </c>
    </row>
    <row r="9242" spans="1:21">
      <c r="A9242" s="1">
        <v>9241</v>
      </c>
      <c r="B9242" s="1">
        <v>85</v>
      </c>
      <c r="C9242" s="1" t="s">
        <v>18</v>
      </c>
      <c r="D9242" s="2">
        <v>45431</v>
      </c>
      <c r="E9242" s="2">
        <v>45444</v>
      </c>
      <c r="F9242" s="1" t="s">
        <v>13</v>
      </c>
      <c r="G9242" s="1" t="s">
        <v>41</v>
      </c>
      <c r="H9242" s="1" t="s">
        <v>32</v>
      </c>
      <c r="I9242" s="1">
        <v>212762.76</v>
      </c>
      <c r="J9242" s="1" t="s">
        <v>17</v>
      </c>
      <c r="K9242" s="1" t="s">
        <v>25</v>
      </c>
      <c r="N9242" s="3" t="str">
        <f>IF(LEFT(LOWER(C9242),1)="m","Male",IF(LEFT(LOWER(C9242),1)="f","Female","Unknown"))</f>
        <v>Male</v>
      </c>
      <c r="O9242" s="4" t="str">
        <f>IF(TRIM(LOWER(F9242))="neuro","Neurology",IF(TRIM(LOWER(F9242))="Neurology","Neurology",IF(TRIM(LOWER(F9242))="general ward","General",IF(TRIM(LOWER(F9242))="general","General",IF(TRIM(LOWER(F9242))="cardiology","Cardiology",IF(TRIM(LOWER(F9242))="Cardiology","Cardiology",IF(TRIM(LOWER(F9242))="Peads","Pediatrics",IF(TRIM(LOWER(F9242))="Pediatrics","Pediatrics",IF(TRIM(LOWER(F9242))="orthopedics","Orthopedics",IF(TRIM(LOWER(F9242))="Neurology","Neurology",IF(TRIM(LOWER(F9242))="Oncology","Oncology")))))))))))</f>
        <v>Neurology</v>
      </c>
      <c r="P9242" s="3" t="str">
        <f t="shared" si="864"/>
        <v>Unknown</v>
      </c>
      <c r="Q9242" s="5">
        <f t="shared" si="865"/>
        <v>13</v>
      </c>
      <c r="R9242" s="1">
        <f t="shared" si="866"/>
        <v>212762.76</v>
      </c>
      <c r="S9242" s="1">
        <f t="shared" si="867"/>
        <v>1</v>
      </c>
      <c r="T9242" s="1" t="str">
        <f t="shared" si="868"/>
        <v>66+</v>
      </c>
      <c r="U9242" s="1" t="str">
        <f t="shared" si="869"/>
        <v>Yes</v>
      </c>
    </row>
    <row r="9243" spans="1:21">
      <c r="A9243" s="1">
        <v>9242</v>
      </c>
      <c r="B9243" s="1">
        <v>53</v>
      </c>
      <c r="C9243" s="1" t="s">
        <v>26</v>
      </c>
      <c r="D9243" s="2">
        <v>45104</v>
      </c>
      <c r="E9243" s="2">
        <v>45106</v>
      </c>
      <c r="F9243" s="1" t="s">
        <v>52</v>
      </c>
      <c r="G9243" s="1" t="s">
        <v>36</v>
      </c>
      <c r="H9243" s="1" t="s">
        <v>51</v>
      </c>
      <c r="I9243" s="1">
        <v>78280.73</v>
      </c>
      <c r="J9243" s="1" t="s">
        <v>25</v>
      </c>
      <c r="K9243" s="1" t="s">
        <v>25</v>
      </c>
      <c r="N9243" s="3" t="str">
        <f>IF(LEFT(LOWER(C9243),1)="m","Male",IF(LEFT(LOWER(C9243),1)="f","Female","Unknown"))</f>
        <v>Female</v>
      </c>
      <c r="O9243" s="4" t="str">
        <f>IF(TRIM(LOWER(F9243))="neuro","Neurology",IF(TRIM(LOWER(F9243))="Neurology","Neurology",IF(TRIM(LOWER(F9243))="general ward","General",IF(TRIM(LOWER(F9243))="general","General",IF(TRIM(LOWER(F9243))="cardiology","Cardiology",IF(TRIM(LOWER(F9243))="Cardiology","Cardiology",IF(TRIM(LOWER(F9243))="Peads","Pediatrics",IF(TRIM(LOWER(F9243))="Pediatrics","Pediatrics",IF(TRIM(LOWER(F9243))="orthopedics","Orthopedics",IF(TRIM(LOWER(F9243))="Neurology","Neurology",IF(TRIM(LOWER(F9243))="Oncology","Oncology")))))))))))</f>
        <v>Oncology</v>
      </c>
      <c r="P9243" s="3" t="str">
        <f t="shared" si="864"/>
        <v>Government</v>
      </c>
      <c r="Q9243" s="5">
        <f t="shared" si="865"/>
        <v>2</v>
      </c>
      <c r="R9243" s="1">
        <f t="shared" si="866"/>
        <v>78280.73</v>
      </c>
      <c r="S9243" s="1">
        <f t="shared" si="867"/>
        <v>1</v>
      </c>
      <c r="T9243" s="1" t="str">
        <f t="shared" si="868"/>
        <v>51-65</v>
      </c>
      <c r="U9243" s="1" t="str">
        <f t="shared" si="869"/>
        <v>Yes</v>
      </c>
    </row>
    <row r="9244" spans="1:21">
      <c r="A9244" s="1">
        <v>9243</v>
      </c>
      <c r="B9244" s="1">
        <v>73</v>
      </c>
      <c r="C9244" s="1" t="s">
        <v>27</v>
      </c>
      <c r="D9244" s="2">
        <v>45048</v>
      </c>
      <c r="E9244" s="2">
        <v>45062</v>
      </c>
      <c r="F9244" s="1" t="s">
        <v>28</v>
      </c>
      <c r="G9244" s="1" t="s">
        <v>33</v>
      </c>
      <c r="H9244" s="1" t="s">
        <v>51</v>
      </c>
      <c r="I9244" s="1">
        <v>184927.35</v>
      </c>
      <c r="K9244" s="1" t="s">
        <v>17</v>
      </c>
      <c r="N9244" s="3" t="str">
        <f>IF(LEFT(LOWER(C9244),1)="m","Male",IF(LEFT(LOWER(C9244),1)="f","Female","Unknown"))</f>
        <v>Male</v>
      </c>
      <c r="O9244" s="4" t="str">
        <f>IF(TRIM(LOWER(F9244))="neuro","Neurology",IF(TRIM(LOWER(F9244))="Neurology","Neurology",IF(TRIM(LOWER(F9244))="general ward","General",IF(TRIM(LOWER(F9244))="general","General",IF(TRIM(LOWER(F9244))="cardiology","Cardiology",IF(TRIM(LOWER(F9244))="Cardiology","Cardiology",IF(TRIM(LOWER(F9244))="Peads","Pediatrics",IF(TRIM(LOWER(F9244))="Pediatrics","Pediatrics",IF(TRIM(LOWER(F9244))="orthopedics","Orthopedics",IF(TRIM(LOWER(F9244))="Neurology","Neurology",IF(TRIM(LOWER(F9244))="Oncology","Oncology")))))))))))</f>
        <v>Orthopedics</v>
      </c>
      <c r="P9244" s="3" t="str">
        <f t="shared" si="864"/>
        <v>Self</v>
      </c>
      <c r="Q9244" s="5">
        <f t="shared" si="865"/>
        <v>14</v>
      </c>
      <c r="R9244" s="1">
        <f t="shared" si="866"/>
        <v>184927.35</v>
      </c>
      <c r="S9244" s="1">
        <f t="shared" si="867"/>
        <v>1</v>
      </c>
      <c r="T9244" s="1" t="str">
        <f t="shared" si="868"/>
        <v>66+</v>
      </c>
      <c r="U9244" s="1" t="str">
        <f t="shared" si="869"/>
        <v>Unknown</v>
      </c>
    </row>
    <row r="9245" spans="1:21">
      <c r="A9245" s="1">
        <v>9244</v>
      </c>
      <c r="B9245" s="1">
        <v>42</v>
      </c>
      <c r="C9245" s="1" t="s">
        <v>34</v>
      </c>
      <c r="D9245" s="2">
        <v>45656</v>
      </c>
      <c r="E9245" s="2">
        <v>45667</v>
      </c>
      <c r="F9245" s="1" t="s">
        <v>43</v>
      </c>
      <c r="G9245" s="1" t="s">
        <v>22</v>
      </c>
      <c r="I9245" s="1">
        <v>188566.28</v>
      </c>
      <c r="J9245" s="1" t="s">
        <v>24</v>
      </c>
      <c r="K9245" s="1" t="s">
        <v>38</v>
      </c>
      <c r="N9245" s="3" t="str">
        <f>IF(LEFT(LOWER(C9245),1)="m","Male",IF(LEFT(LOWER(C9245),1)="f","Female","Unknown"))</f>
        <v>Male</v>
      </c>
      <c r="O9245" s="4" t="str">
        <f>IF(TRIM(LOWER(F9245))="neuro","Neurology",IF(TRIM(LOWER(F9245))="Neurology","Neurology",IF(TRIM(LOWER(F9245))="general ward","General",IF(TRIM(LOWER(F9245))="general","General",IF(TRIM(LOWER(F9245))="cardiology","Cardiology",IF(TRIM(LOWER(F9245))="Cardiology","Cardiology",IF(TRIM(LOWER(F9245))="Peads","Pediatrics",IF(TRIM(LOWER(F9245))="Pediatrics","Pediatrics",IF(TRIM(LOWER(F9245))="orthopedics","Orthopedics",IF(TRIM(LOWER(F9245))="Neurology","Neurology",IF(TRIM(LOWER(F9245))="Oncology","Oncology")))))))))))</f>
        <v>Orthopedics</v>
      </c>
      <c r="P9245" s="3" t="str">
        <f t="shared" si="864"/>
        <v>Government</v>
      </c>
      <c r="Q9245" s="5">
        <f t="shared" si="865"/>
        <v>11</v>
      </c>
      <c r="R9245" s="1">
        <f t="shared" si="866"/>
        <v>188566.28</v>
      </c>
      <c r="S9245" s="1">
        <f t="shared" si="867"/>
        <v>0</v>
      </c>
      <c r="T9245" s="1" t="str">
        <f t="shared" si="868"/>
        <v>36-50</v>
      </c>
      <c r="U9245" s="1" t="str">
        <f t="shared" si="869"/>
        <v>No</v>
      </c>
    </row>
    <row r="9246" spans="1:21">
      <c r="A9246" s="1">
        <v>9245</v>
      </c>
      <c r="B9246" s="1">
        <v>90</v>
      </c>
      <c r="C9246" s="1" t="s">
        <v>29</v>
      </c>
      <c r="D9246" s="2">
        <v>45381</v>
      </c>
      <c r="E9246" s="2">
        <v>45390</v>
      </c>
      <c r="F9246" s="1" t="s">
        <v>49</v>
      </c>
      <c r="G9246" s="1" t="s">
        <v>36</v>
      </c>
      <c r="H9246" s="1" t="s">
        <v>47</v>
      </c>
      <c r="I9246" s="1">
        <v>240696.61</v>
      </c>
      <c r="J9246" s="1" t="s">
        <v>42</v>
      </c>
      <c r="K9246" s="1" t="s">
        <v>20</v>
      </c>
      <c r="N9246" s="3" t="str">
        <f>IF(LEFT(LOWER(C9246),1)="m","Male",IF(LEFT(LOWER(C9246),1)="f","Female","Unknown"))</f>
        <v>Female</v>
      </c>
      <c r="O9246" s="4" t="str">
        <f>IF(TRIM(LOWER(F9246))="neuro","Neurology",IF(TRIM(LOWER(F9246))="Neurology","Neurology",IF(TRIM(LOWER(F9246))="general ward","General",IF(TRIM(LOWER(F9246))="general","General",IF(TRIM(LOWER(F9246))="cardiology","Cardiology",IF(TRIM(LOWER(F9246))="Cardiology","Cardiology",IF(TRIM(LOWER(F9246))="Peads","Pediatrics",IF(TRIM(LOWER(F9246))="Pediatrics","Pediatrics",IF(TRIM(LOWER(F9246))="orthopedics","Orthopedics",IF(TRIM(LOWER(F9246))="Neurology","Neurology",IF(TRIM(LOWER(F9246))="Oncology","Oncology")))))))))))</f>
        <v>Oncology</v>
      </c>
      <c r="P9246" s="3" t="str">
        <f t="shared" si="864"/>
        <v>Government</v>
      </c>
      <c r="Q9246" s="5">
        <f t="shared" si="865"/>
        <v>9</v>
      </c>
      <c r="R9246" s="1">
        <f t="shared" si="866"/>
        <v>240696.61</v>
      </c>
      <c r="S9246" s="1">
        <f t="shared" si="867"/>
        <v>0</v>
      </c>
      <c r="T9246" s="1" t="str">
        <f t="shared" si="868"/>
        <v>66+</v>
      </c>
      <c r="U9246" s="1" t="str">
        <f t="shared" si="869"/>
        <v>No</v>
      </c>
    </row>
    <row r="9247" spans="1:21">
      <c r="A9247" s="1">
        <v>9246</v>
      </c>
      <c r="B9247" s="1">
        <v>34</v>
      </c>
      <c r="C9247" s="1" t="s">
        <v>27</v>
      </c>
      <c r="D9247" s="2">
        <v>45547</v>
      </c>
      <c r="E9247" s="2">
        <v>45565</v>
      </c>
      <c r="F9247" s="1" t="s">
        <v>28</v>
      </c>
      <c r="G9247" s="1" t="s">
        <v>31</v>
      </c>
      <c r="I9247" s="1">
        <v>219624.39</v>
      </c>
      <c r="J9247" s="1" t="s">
        <v>42</v>
      </c>
      <c r="K9247" s="1" t="s">
        <v>20</v>
      </c>
      <c r="N9247" s="3" t="str">
        <f>IF(LEFT(LOWER(C9247),1)="m","Male",IF(LEFT(LOWER(C9247),1)="f","Female","Unknown"))</f>
        <v>Male</v>
      </c>
      <c r="O9247" s="4" t="str">
        <f>IF(TRIM(LOWER(F9247))="neuro","Neurology",IF(TRIM(LOWER(F9247))="Neurology","Neurology",IF(TRIM(LOWER(F9247))="general ward","General",IF(TRIM(LOWER(F9247))="general","General",IF(TRIM(LOWER(F9247))="cardiology","Cardiology",IF(TRIM(LOWER(F9247))="Cardiology","Cardiology",IF(TRIM(LOWER(F9247))="Peads","Pediatrics",IF(TRIM(LOWER(F9247))="Pediatrics","Pediatrics",IF(TRIM(LOWER(F9247))="orthopedics","Orthopedics",IF(TRIM(LOWER(F9247))="Neurology","Neurology",IF(TRIM(LOWER(F9247))="Oncology","Oncology")))))))))))</f>
        <v>Orthopedics</v>
      </c>
      <c r="P9247" s="3" t="str">
        <f t="shared" si="864"/>
        <v>Private</v>
      </c>
      <c r="Q9247" s="5">
        <f t="shared" si="865"/>
        <v>18</v>
      </c>
      <c r="R9247" s="1">
        <f t="shared" si="866"/>
        <v>219624.39</v>
      </c>
      <c r="S9247" s="1">
        <f t="shared" si="867"/>
        <v>0</v>
      </c>
      <c r="T9247" s="1" t="str">
        <f t="shared" si="868"/>
        <v>18-35</v>
      </c>
      <c r="U9247" s="1" t="str">
        <f t="shared" si="869"/>
        <v>No</v>
      </c>
    </row>
    <row r="9248" spans="1:21">
      <c r="A9248" s="1">
        <v>9247</v>
      </c>
      <c r="C9248" s="1" t="s">
        <v>12</v>
      </c>
      <c r="D9248" s="2">
        <v>45343</v>
      </c>
      <c r="E9248" s="2">
        <v>45353</v>
      </c>
      <c r="F9248" s="1" t="s">
        <v>50</v>
      </c>
      <c r="G9248" s="1" t="s">
        <v>22</v>
      </c>
      <c r="H9248" s="1" t="s">
        <v>48</v>
      </c>
      <c r="I9248" s="1">
        <v>15290.73</v>
      </c>
      <c r="J9248" s="1" t="s">
        <v>17</v>
      </c>
      <c r="K9248" s="1" t="s">
        <v>25</v>
      </c>
      <c r="N9248" s="3" t="str">
        <f>IF(LEFT(LOWER(C9248),1)="m","Male",IF(LEFT(LOWER(C9248),1)="f","Female","Unknown"))</f>
        <v>Unknown</v>
      </c>
      <c r="O9248" s="4" t="str">
        <f>IF(TRIM(LOWER(F9248))="neuro","Neurology",IF(TRIM(LOWER(F9248))="Neurology","Neurology",IF(TRIM(LOWER(F9248))="general ward","General",IF(TRIM(LOWER(F9248))="general","General",IF(TRIM(LOWER(F9248))="cardiology","Cardiology",IF(TRIM(LOWER(F9248))="Cardiology","Cardiology",IF(TRIM(LOWER(F9248))="Peads","Pediatrics",IF(TRIM(LOWER(F9248))="Pediatrics","Pediatrics",IF(TRIM(LOWER(F9248))="orthopedics","Orthopedics",IF(TRIM(LOWER(F9248))="Neurology","Neurology",IF(TRIM(LOWER(F9248))="Oncology","Oncology")))))))))))</f>
        <v>Cardiology</v>
      </c>
      <c r="P9248" s="3" t="str">
        <f t="shared" si="864"/>
        <v>Government</v>
      </c>
      <c r="Q9248" s="5">
        <f t="shared" si="865"/>
        <v>10</v>
      </c>
      <c r="R9248" s="1">
        <f t="shared" si="866"/>
        <v>15290.73</v>
      </c>
      <c r="S9248" s="1">
        <f t="shared" si="867"/>
        <v>1</v>
      </c>
      <c r="T9248" s="1" t="str">
        <f t="shared" si="868"/>
        <v>0-17</v>
      </c>
      <c r="U9248" s="1" t="str">
        <f t="shared" si="869"/>
        <v>Yes</v>
      </c>
    </row>
    <row r="9249" spans="1:21">
      <c r="A9249" s="1">
        <v>9248</v>
      </c>
      <c r="B9249" s="1">
        <v>41</v>
      </c>
      <c r="C9249" s="1" t="s">
        <v>29</v>
      </c>
      <c r="D9249" s="2">
        <v>45273</v>
      </c>
      <c r="E9249" s="2">
        <v>45292</v>
      </c>
      <c r="F9249" s="1" t="s">
        <v>21</v>
      </c>
      <c r="G9249" s="1" t="s">
        <v>33</v>
      </c>
      <c r="H9249" s="1" t="s">
        <v>32</v>
      </c>
      <c r="I9249" s="1">
        <v>334266.86</v>
      </c>
      <c r="J9249" s="1" t="s">
        <v>25</v>
      </c>
      <c r="K9249" s="1" t="s">
        <v>16</v>
      </c>
      <c r="N9249" s="3" t="str">
        <f>IF(LEFT(LOWER(C9249),1)="m","Male",IF(LEFT(LOWER(C9249),1)="f","Female","Unknown"))</f>
        <v>Female</v>
      </c>
      <c r="O9249" s="4" t="str">
        <f>IF(TRIM(LOWER(F9249))="neuro","Neurology",IF(TRIM(LOWER(F9249))="Neurology","Neurology",IF(TRIM(LOWER(F9249))="general ward","General",IF(TRIM(LOWER(F9249))="general","General",IF(TRIM(LOWER(F9249))="cardiology","Cardiology",IF(TRIM(LOWER(F9249))="Cardiology","Cardiology",IF(TRIM(LOWER(F9249))="Peads","Pediatrics",IF(TRIM(LOWER(F9249))="Pediatrics","Pediatrics",IF(TRIM(LOWER(F9249))="orthopedics","Orthopedics",IF(TRIM(LOWER(F9249))="Neurology","Neurology",IF(TRIM(LOWER(F9249))="Oncology","Oncology")))))))))))</f>
        <v>General</v>
      </c>
      <c r="P9249" s="3" t="str">
        <f t="shared" si="864"/>
        <v>Self</v>
      </c>
      <c r="Q9249" s="5">
        <f t="shared" si="865"/>
        <v>19</v>
      </c>
      <c r="R9249" s="1">
        <f t="shared" si="866"/>
        <v>334266.86</v>
      </c>
      <c r="S9249" s="1">
        <f t="shared" si="867"/>
        <v>1</v>
      </c>
      <c r="T9249" s="1" t="str">
        <f t="shared" si="868"/>
        <v>36-50</v>
      </c>
      <c r="U9249" s="1" t="str">
        <f t="shared" si="869"/>
        <v>Yes</v>
      </c>
    </row>
    <row r="9250" spans="1:21">
      <c r="A9250" s="1">
        <v>9249</v>
      </c>
      <c r="B9250" s="1">
        <v>77</v>
      </c>
      <c r="C9250" s="1" t="s">
        <v>12</v>
      </c>
      <c r="D9250" s="2">
        <v>45148</v>
      </c>
      <c r="E9250" s="2">
        <v>45156</v>
      </c>
      <c r="F9250" s="1" t="s">
        <v>40</v>
      </c>
      <c r="G9250" s="1" t="s">
        <v>46</v>
      </c>
      <c r="H9250" s="1" t="s">
        <v>37</v>
      </c>
      <c r="I9250" s="1">
        <v>164287.5</v>
      </c>
      <c r="J9250" s="1" t="s">
        <v>25</v>
      </c>
      <c r="K9250" s="1" t="s">
        <v>25</v>
      </c>
      <c r="N9250" s="3" t="str">
        <f>IF(LEFT(LOWER(C9250),1)="m","Male",IF(LEFT(LOWER(C9250),1)="f","Female","Unknown"))</f>
        <v>Unknown</v>
      </c>
      <c r="O9250" s="4" t="str">
        <f>IF(TRIM(LOWER(F9250))="neuro","Neurology",IF(TRIM(LOWER(F9250))="Neurology","Neurology",IF(TRIM(LOWER(F9250))="general ward","General",IF(TRIM(LOWER(F9250))="general","General",IF(TRIM(LOWER(F9250))="cardiology","Cardiology",IF(TRIM(LOWER(F9250))="Cardiology","Cardiology",IF(TRIM(LOWER(F9250))="Peads","Pediatrics",IF(TRIM(LOWER(F9250))="Pediatrics","Pediatrics",IF(TRIM(LOWER(F9250))="orthopedics","Orthopedics",IF(TRIM(LOWER(F9250))="Neurology","Neurology",IF(TRIM(LOWER(F9250))="Oncology","Oncology")))))))))))</f>
        <v>Pediatrics</v>
      </c>
      <c r="P9250" s="3" t="str">
        <f t="shared" si="864"/>
        <v>Self</v>
      </c>
      <c r="Q9250" s="5">
        <f t="shared" si="865"/>
        <v>8</v>
      </c>
      <c r="R9250" s="1">
        <f t="shared" si="866"/>
        <v>164287.5</v>
      </c>
      <c r="S9250" s="1">
        <f t="shared" si="867"/>
        <v>1</v>
      </c>
      <c r="T9250" s="1" t="str">
        <f t="shared" si="868"/>
        <v>66+</v>
      </c>
      <c r="U9250" s="1" t="str">
        <f t="shared" si="869"/>
        <v>Yes</v>
      </c>
    </row>
    <row r="9251" spans="1:21">
      <c r="A9251" s="1">
        <v>9250</v>
      </c>
      <c r="B9251" s="1">
        <v>49</v>
      </c>
      <c r="C9251" s="1" t="s">
        <v>26</v>
      </c>
      <c r="D9251" s="2">
        <v>44975</v>
      </c>
      <c r="E9251" s="2">
        <v>44991</v>
      </c>
      <c r="F9251" s="1" t="s">
        <v>50</v>
      </c>
      <c r="G9251" s="1" t="s">
        <v>46</v>
      </c>
      <c r="H9251" s="1" t="s">
        <v>37</v>
      </c>
      <c r="I9251" s="1">
        <v>200776.01</v>
      </c>
      <c r="J9251" s="1" t="s">
        <v>24</v>
      </c>
      <c r="K9251" s="1" t="s">
        <v>17</v>
      </c>
      <c r="N9251" s="3" t="str">
        <f>IF(LEFT(LOWER(C9251),1)="m","Male",IF(LEFT(LOWER(C9251),1)="f","Female","Unknown"))</f>
        <v>Female</v>
      </c>
      <c r="O9251" s="4" t="str">
        <f>IF(TRIM(LOWER(F9251))="neuro","Neurology",IF(TRIM(LOWER(F9251))="Neurology","Neurology",IF(TRIM(LOWER(F9251))="general ward","General",IF(TRIM(LOWER(F9251))="general","General",IF(TRIM(LOWER(F9251))="cardiology","Cardiology",IF(TRIM(LOWER(F9251))="Cardiology","Cardiology",IF(TRIM(LOWER(F9251))="Peads","Pediatrics",IF(TRIM(LOWER(F9251))="Pediatrics","Pediatrics",IF(TRIM(LOWER(F9251))="orthopedics","Orthopedics",IF(TRIM(LOWER(F9251))="Neurology","Neurology",IF(TRIM(LOWER(F9251))="Oncology","Oncology")))))))))))</f>
        <v>Cardiology</v>
      </c>
      <c r="P9251" s="3" t="str">
        <f t="shared" si="864"/>
        <v>Self</v>
      </c>
      <c r="Q9251" s="5">
        <f t="shared" si="865"/>
        <v>16</v>
      </c>
      <c r="R9251" s="1">
        <f t="shared" si="866"/>
        <v>200776.01</v>
      </c>
      <c r="S9251" s="1">
        <f t="shared" si="867"/>
        <v>1</v>
      </c>
      <c r="T9251" s="1" t="str">
        <f t="shared" si="868"/>
        <v>36-50</v>
      </c>
      <c r="U9251" s="1" t="str">
        <f t="shared" si="869"/>
        <v>No</v>
      </c>
    </row>
    <row r="9252" spans="1:21">
      <c r="A9252" s="1">
        <v>9251</v>
      </c>
      <c r="B9252" s="1">
        <v>74</v>
      </c>
      <c r="C9252" s="1" t="s">
        <v>27</v>
      </c>
      <c r="D9252" s="2">
        <v>45124</v>
      </c>
      <c r="E9252" s="2">
        <v>45136</v>
      </c>
      <c r="F9252" s="1" t="s">
        <v>19</v>
      </c>
      <c r="G9252" s="1" t="s">
        <v>46</v>
      </c>
      <c r="H9252" s="1" t="s">
        <v>48</v>
      </c>
      <c r="I9252" s="1">
        <v>88492.71</v>
      </c>
      <c r="J9252" s="1" t="s">
        <v>17</v>
      </c>
      <c r="K9252" s="1" t="s">
        <v>38</v>
      </c>
      <c r="N9252" s="3" t="str">
        <f>IF(LEFT(LOWER(C9252),1)="m","Male",IF(LEFT(LOWER(C9252),1)="f","Female","Unknown"))</f>
        <v>Male</v>
      </c>
      <c r="O9252" s="4" t="str">
        <f>IF(TRIM(LOWER(F9252))="neuro","Neurology",IF(TRIM(LOWER(F9252))="Neurology","Neurology",IF(TRIM(LOWER(F9252))="general ward","General",IF(TRIM(LOWER(F9252))="general","General",IF(TRIM(LOWER(F9252))="cardiology","Cardiology",IF(TRIM(LOWER(F9252))="Cardiology","Cardiology",IF(TRIM(LOWER(F9252))="Peads","Pediatrics",IF(TRIM(LOWER(F9252))="Pediatrics","Pediatrics",IF(TRIM(LOWER(F9252))="orthopedics","Orthopedics",IF(TRIM(LOWER(F9252))="Neurology","Neurology",IF(TRIM(LOWER(F9252))="Oncology","Oncology")))))))))))</f>
        <v>General</v>
      </c>
      <c r="P9252" s="3" t="str">
        <f t="shared" si="864"/>
        <v>Self</v>
      </c>
      <c r="Q9252" s="5">
        <f t="shared" si="865"/>
        <v>12</v>
      </c>
      <c r="R9252" s="1">
        <f t="shared" si="866"/>
        <v>88492.71</v>
      </c>
      <c r="S9252" s="1">
        <f t="shared" si="867"/>
        <v>0</v>
      </c>
      <c r="T9252" s="1" t="str">
        <f t="shared" si="868"/>
        <v>66+</v>
      </c>
      <c r="U9252" s="1" t="str">
        <f t="shared" si="869"/>
        <v>Yes</v>
      </c>
    </row>
    <row r="9253" spans="1:21">
      <c r="A9253" s="1">
        <v>9252</v>
      </c>
      <c r="B9253" s="1">
        <v>49</v>
      </c>
      <c r="C9253" s="1" t="s">
        <v>18</v>
      </c>
      <c r="D9253" s="2">
        <v>45377</v>
      </c>
      <c r="E9253" s="2">
        <v>45391</v>
      </c>
      <c r="F9253" s="1" t="s">
        <v>21</v>
      </c>
      <c r="G9253" s="1" t="s">
        <v>36</v>
      </c>
      <c r="H9253" s="1" t="s">
        <v>39</v>
      </c>
      <c r="I9253" s="1">
        <v>209792.64000000001</v>
      </c>
      <c r="J9253" s="1" t="s">
        <v>24</v>
      </c>
      <c r="K9253" s="1" t="s">
        <v>38</v>
      </c>
      <c r="N9253" s="3" t="str">
        <f>IF(LEFT(LOWER(C9253),1)="m","Male",IF(LEFT(LOWER(C9253),1)="f","Female","Unknown"))</f>
        <v>Male</v>
      </c>
      <c r="O9253" s="4" t="str">
        <f>IF(TRIM(LOWER(F9253))="neuro","Neurology",IF(TRIM(LOWER(F9253))="Neurology","Neurology",IF(TRIM(LOWER(F9253))="general ward","General",IF(TRIM(LOWER(F9253))="general","General",IF(TRIM(LOWER(F9253))="cardiology","Cardiology",IF(TRIM(LOWER(F9253))="Cardiology","Cardiology",IF(TRIM(LOWER(F9253))="Peads","Pediatrics",IF(TRIM(LOWER(F9253))="Pediatrics","Pediatrics",IF(TRIM(LOWER(F9253))="orthopedics","Orthopedics",IF(TRIM(LOWER(F9253))="Neurology","Neurology",IF(TRIM(LOWER(F9253))="Oncology","Oncology")))))))))))</f>
        <v>General</v>
      </c>
      <c r="P9253" s="3" t="str">
        <f t="shared" si="864"/>
        <v>Government</v>
      </c>
      <c r="Q9253" s="5">
        <f t="shared" si="865"/>
        <v>14</v>
      </c>
      <c r="R9253" s="1">
        <f t="shared" si="866"/>
        <v>209792.64000000001</v>
      </c>
      <c r="S9253" s="1">
        <f t="shared" si="867"/>
        <v>0</v>
      </c>
      <c r="T9253" s="1" t="str">
        <f t="shared" si="868"/>
        <v>36-50</v>
      </c>
      <c r="U9253" s="1" t="str">
        <f t="shared" si="869"/>
        <v>No</v>
      </c>
    </row>
    <row r="9254" spans="1:21">
      <c r="A9254" s="1">
        <v>9253</v>
      </c>
      <c r="B9254" s="1">
        <v>10</v>
      </c>
      <c r="C9254" s="1" t="s">
        <v>34</v>
      </c>
      <c r="D9254" s="2">
        <v>45006</v>
      </c>
      <c r="E9254" s="2">
        <v>45017</v>
      </c>
      <c r="F9254" s="1" t="s">
        <v>35</v>
      </c>
      <c r="G9254" s="1" t="s">
        <v>36</v>
      </c>
      <c r="H9254" s="1" t="s">
        <v>48</v>
      </c>
      <c r="I9254" s="1">
        <v>172590.83</v>
      </c>
      <c r="J9254" s="1" t="s">
        <v>17</v>
      </c>
      <c r="K9254" s="1" t="s">
        <v>25</v>
      </c>
      <c r="N9254" s="3" t="str">
        <f>IF(LEFT(LOWER(C9254),1)="m","Male",IF(LEFT(LOWER(C9254),1)="f","Female","Unknown"))</f>
        <v>Male</v>
      </c>
      <c r="O9254" s="4" t="str">
        <f>IF(TRIM(LOWER(F9254))="neuro","Neurology",IF(TRIM(LOWER(F9254))="Neurology","Neurology",IF(TRIM(LOWER(F9254))="general ward","General",IF(TRIM(LOWER(F9254))="general","General",IF(TRIM(LOWER(F9254))="cardiology","Cardiology",IF(TRIM(LOWER(F9254))="Cardiology","Cardiology",IF(TRIM(LOWER(F9254))="Peads","Pediatrics",IF(TRIM(LOWER(F9254))="Pediatrics","Pediatrics",IF(TRIM(LOWER(F9254))="orthopedics","Orthopedics",IF(TRIM(LOWER(F9254))="Neurology","Neurology",IF(TRIM(LOWER(F9254))="Oncology","Oncology")))))))))))</f>
        <v>Cardiology</v>
      </c>
      <c r="P9254" s="3" t="str">
        <f t="shared" si="864"/>
        <v>Government</v>
      </c>
      <c r="Q9254" s="5">
        <f t="shared" si="865"/>
        <v>11</v>
      </c>
      <c r="R9254" s="1">
        <f t="shared" si="866"/>
        <v>172590.83</v>
      </c>
      <c r="S9254" s="1">
        <f t="shared" si="867"/>
        <v>1</v>
      </c>
      <c r="T9254" s="1" t="str">
        <f t="shared" si="868"/>
        <v>0-17</v>
      </c>
      <c r="U9254" s="1" t="str">
        <f t="shared" si="869"/>
        <v>Yes</v>
      </c>
    </row>
    <row r="9255" spans="1:21">
      <c r="A9255" s="1">
        <v>9254</v>
      </c>
      <c r="B9255" s="1">
        <v>38</v>
      </c>
      <c r="C9255" s="1" t="s">
        <v>44</v>
      </c>
      <c r="D9255" s="2">
        <v>45132</v>
      </c>
      <c r="E9255" s="2">
        <v>45149</v>
      </c>
      <c r="F9255" s="1" t="s">
        <v>50</v>
      </c>
      <c r="G9255" s="1" t="s">
        <v>36</v>
      </c>
      <c r="H9255" s="1" t="s">
        <v>32</v>
      </c>
      <c r="I9255" s="1">
        <v>195817.41</v>
      </c>
      <c r="J9255" s="1" t="s">
        <v>16</v>
      </c>
      <c r="K9255" s="1" t="s">
        <v>20</v>
      </c>
      <c r="N9255" s="3" t="str">
        <f>IF(LEFT(LOWER(C9255),1)="m","Male",IF(LEFT(LOWER(C9255),1)="f","Female","Unknown"))</f>
        <v>Female</v>
      </c>
      <c r="O9255" s="4" t="str">
        <f>IF(TRIM(LOWER(F9255))="neuro","Neurology",IF(TRIM(LOWER(F9255))="Neurology","Neurology",IF(TRIM(LOWER(F9255))="general ward","General",IF(TRIM(LOWER(F9255))="general","General",IF(TRIM(LOWER(F9255))="cardiology","Cardiology",IF(TRIM(LOWER(F9255))="Cardiology","Cardiology",IF(TRIM(LOWER(F9255))="Peads","Pediatrics",IF(TRIM(LOWER(F9255))="Pediatrics","Pediatrics",IF(TRIM(LOWER(F9255))="orthopedics","Orthopedics",IF(TRIM(LOWER(F9255))="Neurology","Neurology",IF(TRIM(LOWER(F9255))="Oncology","Oncology")))))))))))</f>
        <v>Cardiology</v>
      </c>
      <c r="P9255" s="3" t="str">
        <f t="shared" si="864"/>
        <v>Government</v>
      </c>
      <c r="Q9255" s="5">
        <f t="shared" si="865"/>
        <v>17</v>
      </c>
      <c r="R9255" s="1">
        <f t="shared" si="866"/>
        <v>195817.41</v>
      </c>
      <c r="S9255" s="1">
        <f t="shared" si="867"/>
        <v>0</v>
      </c>
      <c r="T9255" s="1" t="str">
        <f t="shared" si="868"/>
        <v>36-50</v>
      </c>
      <c r="U9255" s="1" t="str">
        <f t="shared" si="869"/>
        <v>Yes</v>
      </c>
    </row>
    <row r="9256" spans="1:21">
      <c r="A9256" s="1">
        <v>9255</v>
      </c>
      <c r="B9256" s="1">
        <v>31</v>
      </c>
      <c r="C9256" s="1" t="s">
        <v>26</v>
      </c>
      <c r="D9256" s="2">
        <v>45020</v>
      </c>
      <c r="E9256" s="2">
        <v>45033</v>
      </c>
      <c r="F9256" s="1" t="s">
        <v>19</v>
      </c>
      <c r="G9256" s="1" t="s">
        <v>31</v>
      </c>
      <c r="H9256" s="1" t="s">
        <v>47</v>
      </c>
      <c r="I9256" s="1">
        <v>161991.43</v>
      </c>
      <c r="J9256" s="1" t="s">
        <v>17</v>
      </c>
      <c r="K9256" s="1" t="s">
        <v>38</v>
      </c>
      <c r="N9256" s="3" t="str">
        <f>IF(LEFT(LOWER(C9256),1)="m","Male",IF(LEFT(LOWER(C9256),1)="f","Female","Unknown"))</f>
        <v>Female</v>
      </c>
      <c r="O9256" s="4" t="str">
        <f>IF(TRIM(LOWER(F9256))="neuro","Neurology",IF(TRIM(LOWER(F9256))="Neurology","Neurology",IF(TRIM(LOWER(F9256))="general ward","General",IF(TRIM(LOWER(F9256))="general","General",IF(TRIM(LOWER(F9256))="cardiology","Cardiology",IF(TRIM(LOWER(F9256))="Cardiology","Cardiology",IF(TRIM(LOWER(F9256))="Peads","Pediatrics",IF(TRIM(LOWER(F9256))="Pediatrics","Pediatrics",IF(TRIM(LOWER(F9256))="orthopedics","Orthopedics",IF(TRIM(LOWER(F9256))="Neurology","Neurology",IF(TRIM(LOWER(F9256))="Oncology","Oncology")))))))))))</f>
        <v>General</v>
      </c>
      <c r="P9256" s="3" t="str">
        <f t="shared" si="864"/>
        <v>Private</v>
      </c>
      <c r="Q9256" s="5">
        <f t="shared" si="865"/>
        <v>13</v>
      </c>
      <c r="R9256" s="1">
        <f t="shared" si="866"/>
        <v>161991.43</v>
      </c>
      <c r="S9256" s="1">
        <f t="shared" si="867"/>
        <v>0</v>
      </c>
      <c r="T9256" s="1" t="str">
        <f t="shared" si="868"/>
        <v>18-35</v>
      </c>
      <c r="U9256" s="1" t="str">
        <f t="shared" si="869"/>
        <v>Yes</v>
      </c>
    </row>
    <row r="9257" spans="1:21">
      <c r="A9257" s="1">
        <v>9256</v>
      </c>
      <c r="B9257" s="1">
        <v>93</v>
      </c>
      <c r="C9257" s="1" t="s">
        <v>12</v>
      </c>
      <c r="D9257" s="2">
        <v>45388</v>
      </c>
      <c r="E9257" s="2">
        <v>45405</v>
      </c>
      <c r="F9257" s="1" t="s">
        <v>49</v>
      </c>
      <c r="G9257" s="1" t="s">
        <v>31</v>
      </c>
      <c r="I9257" s="1">
        <v>266962.90999999997</v>
      </c>
      <c r="J9257" s="1" t="s">
        <v>24</v>
      </c>
      <c r="K9257" s="1" t="s">
        <v>38</v>
      </c>
      <c r="N9257" s="3" t="str">
        <f>IF(LEFT(LOWER(C9257),1)="m","Male",IF(LEFT(LOWER(C9257),1)="f","Female","Unknown"))</f>
        <v>Unknown</v>
      </c>
      <c r="O9257" s="4" t="str">
        <f>IF(TRIM(LOWER(F9257))="neuro","Neurology",IF(TRIM(LOWER(F9257))="Neurology","Neurology",IF(TRIM(LOWER(F9257))="general ward","General",IF(TRIM(LOWER(F9257))="general","General",IF(TRIM(LOWER(F9257))="cardiology","Cardiology",IF(TRIM(LOWER(F9257))="Cardiology","Cardiology",IF(TRIM(LOWER(F9257))="Peads","Pediatrics",IF(TRIM(LOWER(F9257))="Pediatrics","Pediatrics",IF(TRIM(LOWER(F9257))="orthopedics","Orthopedics",IF(TRIM(LOWER(F9257))="Neurology","Neurology",IF(TRIM(LOWER(F9257))="Oncology","Oncology")))))))))))</f>
        <v>Oncology</v>
      </c>
      <c r="P9257" s="3" t="str">
        <f t="shared" si="864"/>
        <v>Private</v>
      </c>
      <c r="Q9257" s="5">
        <f t="shared" si="865"/>
        <v>17</v>
      </c>
      <c r="R9257" s="1">
        <f t="shared" si="866"/>
        <v>266962.90999999997</v>
      </c>
      <c r="S9257" s="1">
        <f t="shared" si="867"/>
        <v>0</v>
      </c>
      <c r="T9257" s="1" t="str">
        <f t="shared" si="868"/>
        <v>66+</v>
      </c>
      <c r="U9257" s="1" t="str">
        <f t="shared" si="869"/>
        <v>No</v>
      </c>
    </row>
    <row r="9258" spans="1:21">
      <c r="A9258" s="1">
        <v>9257</v>
      </c>
      <c r="B9258" s="1">
        <v>69</v>
      </c>
      <c r="C9258" s="1" t="s">
        <v>29</v>
      </c>
      <c r="D9258" s="2">
        <v>45542</v>
      </c>
      <c r="E9258" s="2">
        <v>45562</v>
      </c>
      <c r="F9258" s="1" t="s">
        <v>52</v>
      </c>
      <c r="G9258" s="1" t="s">
        <v>36</v>
      </c>
      <c r="H9258" s="1" t="s">
        <v>32</v>
      </c>
      <c r="I9258" s="1">
        <v>103632.24</v>
      </c>
      <c r="J9258" s="1" t="s">
        <v>38</v>
      </c>
      <c r="K9258" s="1" t="s">
        <v>25</v>
      </c>
      <c r="N9258" s="3" t="str">
        <f>IF(LEFT(LOWER(C9258),1)="m","Male",IF(LEFT(LOWER(C9258),1)="f","Female","Unknown"))</f>
        <v>Female</v>
      </c>
      <c r="O9258" s="4" t="str">
        <f>IF(TRIM(LOWER(F9258))="neuro","Neurology",IF(TRIM(LOWER(F9258))="Neurology","Neurology",IF(TRIM(LOWER(F9258))="general ward","General",IF(TRIM(LOWER(F9258))="general","General",IF(TRIM(LOWER(F9258))="cardiology","Cardiology",IF(TRIM(LOWER(F9258))="Cardiology","Cardiology",IF(TRIM(LOWER(F9258))="Peads","Pediatrics",IF(TRIM(LOWER(F9258))="Pediatrics","Pediatrics",IF(TRIM(LOWER(F9258))="orthopedics","Orthopedics",IF(TRIM(LOWER(F9258))="Neurology","Neurology",IF(TRIM(LOWER(F9258))="Oncology","Oncology")))))))))))</f>
        <v>Oncology</v>
      </c>
      <c r="P9258" s="3" t="str">
        <f t="shared" si="864"/>
        <v>Government</v>
      </c>
      <c r="Q9258" s="5">
        <f t="shared" si="865"/>
        <v>20</v>
      </c>
      <c r="R9258" s="1">
        <f t="shared" si="866"/>
        <v>103632.24</v>
      </c>
      <c r="S9258" s="1">
        <f t="shared" si="867"/>
        <v>1</v>
      </c>
      <c r="T9258" s="1" t="str">
        <f t="shared" si="868"/>
        <v>66+</v>
      </c>
      <c r="U9258" s="1" t="str">
        <f t="shared" si="869"/>
        <v>No</v>
      </c>
    </row>
    <row r="9259" spans="1:21">
      <c r="A9259" s="1">
        <v>9258</v>
      </c>
      <c r="B9259" s="1">
        <v>87</v>
      </c>
      <c r="C9259" s="1" t="s">
        <v>44</v>
      </c>
      <c r="D9259" s="2">
        <v>45162</v>
      </c>
      <c r="E9259" s="2">
        <v>45181</v>
      </c>
      <c r="F9259" s="1" t="s">
        <v>49</v>
      </c>
      <c r="G9259" s="1" t="s">
        <v>31</v>
      </c>
      <c r="H9259" s="1" t="s">
        <v>48</v>
      </c>
      <c r="I9259" s="1">
        <v>81547.509999999995</v>
      </c>
      <c r="K9259" s="1" t="s">
        <v>42</v>
      </c>
      <c r="N9259" s="3" t="str">
        <f>IF(LEFT(LOWER(C9259),1)="m","Male",IF(LEFT(LOWER(C9259),1)="f","Female","Unknown"))</f>
        <v>Female</v>
      </c>
      <c r="O9259" s="4" t="str">
        <f>IF(TRIM(LOWER(F9259))="neuro","Neurology",IF(TRIM(LOWER(F9259))="Neurology","Neurology",IF(TRIM(LOWER(F9259))="general ward","General",IF(TRIM(LOWER(F9259))="general","General",IF(TRIM(LOWER(F9259))="cardiology","Cardiology",IF(TRIM(LOWER(F9259))="Cardiology","Cardiology",IF(TRIM(LOWER(F9259))="Peads","Pediatrics",IF(TRIM(LOWER(F9259))="Pediatrics","Pediatrics",IF(TRIM(LOWER(F9259))="orthopedics","Orthopedics",IF(TRIM(LOWER(F9259))="Neurology","Neurology",IF(TRIM(LOWER(F9259))="Oncology","Oncology")))))))))))</f>
        <v>Oncology</v>
      </c>
      <c r="P9259" s="3" t="str">
        <f t="shared" si="864"/>
        <v>Private</v>
      </c>
      <c r="Q9259" s="5">
        <f t="shared" si="865"/>
        <v>19</v>
      </c>
      <c r="R9259" s="1">
        <f t="shared" si="866"/>
        <v>81547.509999999995</v>
      </c>
      <c r="S9259" s="1">
        <f t="shared" si="867"/>
        <v>0</v>
      </c>
      <c r="T9259" s="1" t="str">
        <f t="shared" si="868"/>
        <v>66+</v>
      </c>
      <c r="U9259" s="1" t="str">
        <f t="shared" si="869"/>
        <v>Unknown</v>
      </c>
    </row>
    <row r="9260" spans="1:21">
      <c r="A9260" s="1">
        <v>9259</v>
      </c>
      <c r="B9260" s="1">
        <v>69</v>
      </c>
      <c r="C9260" s="1" t="s">
        <v>44</v>
      </c>
      <c r="D9260" s="2">
        <v>45006</v>
      </c>
      <c r="E9260" s="2">
        <v>45009</v>
      </c>
      <c r="F9260" s="1" t="s">
        <v>28</v>
      </c>
      <c r="G9260" s="1" t="s">
        <v>14</v>
      </c>
      <c r="H9260" s="1" t="s">
        <v>37</v>
      </c>
      <c r="I9260" s="1">
        <v>240244.35</v>
      </c>
      <c r="J9260" s="1" t="s">
        <v>24</v>
      </c>
      <c r="K9260" s="1" t="s">
        <v>16</v>
      </c>
      <c r="N9260" s="3" t="str">
        <f>IF(LEFT(LOWER(C9260),1)="m","Male",IF(LEFT(LOWER(C9260),1)="f","Female","Unknown"))</f>
        <v>Female</v>
      </c>
      <c r="O9260" s="4" t="str">
        <f>IF(TRIM(LOWER(F9260))="neuro","Neurology",IF(TRIM(LOWER(F9260))="Neurology","Neurology",IF(TRIM(LOWER(F9260))="general ward","General",IF(TRIM(LOWER(F9260))="general","General",IF(TRIM(LOWER(F9260))="cardiology","Cardiology",IF(TRIM(LOWER(F9260))="Cardiology","Cardiology",IF(TRIM(LOWER(F9260))="Peads","Pediatrics",IF(TRIM(LOWER(F9260))="Pediatrics","Pediatrics",IF(TRIM(LOWER(F9260))="orthopedics","Orthopedics",IF(TRIM(LOWER(F9260))="Neurology","Neurology",IF(TRIM(LOWER(F9260))="Oncology","Oncology")))))))))))</f>
        <v>Orthopedics</v>
      </c>
      <c r="P9260" s="3" t="str">
        <f t="shared" si="864"/>
        <v>Private</v>
      </c>
      <c r="Q9260" s="5">
        <f t="shared" si="865"/>
        <v>3</v>
      </c>
      <c r="R9260" s="1">
        <f t="shared" si="866"/>
        <v>240244.35</v>
      </c>
      <c r="S9260" s="1">
        <f t="shared" si="867"/>
        <v>1</v>
      </c>
      <c r="T9260" s="1" t="str">
        <f t="shared" si="868"/>
        <v>66+</v>
      </c>
      <c r="U9260" s="1" t="str">
        <f t="shared" si="869"/>
        <v>No</v>
      </c>
    </row>
    <row r="9261" spans="1:21">
      <c r="A9261" s="1">
        <v>9260</v>
      </c>
      <c r="B9261" s="1">
        <v>32</v>
      </c>
      <c r="C9261" s="1" t="s">
        <v>12</v>
      </c>
      <c r="D9261" s="2">
        <v>45144</v>
      </c>
      <c r="E9261" s="2">
        <v>45154</v>
      </c>
      <c r="F9261" s="1" t="s">
        <v>40</v>
      </c>
      <c r="G9261" s="1" t="s">
        <v>46</v>
      </c>
      <c r="I9261" s="1">
        <v>288454.48</v>
      </c>
      <c r="J9261" s="1" t="s">
        <v>17</v>
      </c>
      <c r="K9261" s="1" t="s">
        <v>25</v>
      </c>
      <c r="N9261" s="3" t="str">
        <f>IF(LEFT(LOWER(C9261),1)="m","Male",IF(LEFT(LOWER(C9261),1)="f","Female","Unknown"))</f>
        <v>Unknown</v>
      </c>
      <c r="O9261" s="4" t="str">
        <f>IF(TRIM(LOWER(F9261))="neuro","Neurology",IF(TRIM(LOWER(F9261))="Neurology","Neurology",IF(TRIM(LOWER(F9261))="general ward","General",IF(TRIM(LOWER(F9261))="general","General",IF(TRIM(LOWER(F9261))="cardiology","Cardiology",IF(TRIM(LOWER(F9261))="Cardiology","Cardiology",IF(TRIM(LOWER(F9261))="Peads","Pediatrics",IF(TRIM(LOWER(F9261))="Pediatrics","Pediatrics",IF(TRIM(LOWER(F9261))="orthopedics","Orthopedics",IF(TRIM(LOWER(F9261))="Neurology","Neurology",IF(TRIM(LOWER(F9261))="Oncology","Oncology")))))))))))</f>
        <v>Pediatrics</v>
      </c>
      <c r="P9261" s="3" t="str">
        <f t="shared" si="864"/>
        <v>Self</v>
      </c>
      <c r="Q9261" s="5">
        <f t="shared" si="865"/>
        <v>10</v>
      </c>
      <c r="R9261" s="1">
        <f t="shared" si="866"/>
        <v>288454.48</v>
      </c>
      <c r="S9261" s="1">
        <f t="shared" si="867"/>
        <v>1</v>
      </c>
      <c r="T9261" s="1" t="str">
        <f t="shared" si="868"/>
        <v>18-35</v>
      </c>
      <c r="U9261" s="1" t="str">
        <f t="shared" si="869"/>
        <v>Yes</v>
      </c>
    </row>
    <row r="9262" spans="1:21">
      <c r="A9262" s="1">
        <v>9261</v>
      </c>
      <c r="B9262" s="1">
        <v>56</v>
      </c>
      <c r="C9262" s="1" t="s">
        <v>34</v>
      </c>
      <c r="D9262" s="2">
        <v>45354</v>
      </c>
      <c r="E9262" s="2">
        <v>45374</v>
      </c>
      <c r="F9262" s="1" t="s">
        <v>13</v>
      </c>
      <c r="G9262" s="1" t="s">
        <v>36</v>
      </c>
      <c r="I9262" s="1">
        <v>124963.89</v>
      </c>
      <c r="J9262" s="1" t="s">
        <v>16</v>
      </c>
      <c r="K9262" s="1" t="s">
        <v>25</v>
      </c>
      <c r="N9262" s="3" t="str">
        <f>IF(LEFT(LOWER(C9262),1)="m","Male",IF(LEFT(LOWER(C9262),1)="f","Female","Unknown"))</f>
        <v>Male</v>
      </c>
      <c r="O9262" s="4" t="str">
        <f>IF(TRIM(LOWER(F9262))="neuro","Neurology",IF(TRIM(LOWER(F9262))="Neurology","Neurology",IF(TRIM(LOWER(F9262))="general ward","General",IF(TRIM(LOWER(F9262))="general","General",IF(TRIM(LOWER(F9262))="cardiology","Cardiology",IF(TRIM(LOWER(F9262))="Cardiology","Cardiology",IF(TRIM(LOWER(F9262))="Peads","Pediatrics",IF(TRIM(LOWER(F9262))="Pediatrics","Pediatrics",IF(TRIM(LOWER(F9262))="orthopedics","Orthopedics",IF(TRIM(LOWER(F9262))="Neurology","Neurology",IF(TRIM(LOWER(F9262))="Oncology","Oncology")))))))))))</f>
        <v>Neurology</v>
      </c>
      <c r="P9262" s="3" t="str">
        <f t="shared" si="864"/>
        <v>Government</v>
      </c>
      <c r="Q9262" s="5">
        <f t="shared" si="865"/>
        <v>20</v>
      </c>
      <c r="R9262" s="1">
        <f t="shared" si="866"/>
        <v>124963.89</v>
      </c>
      <c r="S9262" s="1">
        <f t="shared" si="867"/>
        <v>1</v>
      </c>
      <c r="T9262" s="1" t="str">
        <f t="shared" si="868"/>
        <v>51-65</v>
      </c>
      <c r="U9262" s="1" t="str">
        <f t="shared" si="869"/>
        <v>Yes</v>
      </c>
    </row>
    <row r="9263" spans="1:21">
      <c r="A9263" s="1">
        <v>9262</v>
      </c>
      <c r="B9263" s="1">
        <v>62</v>
      </c>
      <c r="C9263" s="1" t="s">
        <v>26</v>
      </c>
      <c r="D9263" s="2">
        <v>45634</v>
      </c>
      <c r="E9263" s="2">
        <v>45645</v>
      </c>
      <c r="F9263" s="1" t="s">
        <v>50</v>
      </c>
      <c r="G9263" s="1" t="s">
        <v>33</v>
      </c>
      <c r="H9263" s="1" t="s">
        <v>48</v>
      </c>
      <c r="I9263" s="1">
        <v>39504.85</v>
      </c>
      <c r="J9263" s="1" t="s">
        <v>25</v>
      </c>
      <c r="K9263" s="1" t="s">
        <v>16</v>
      </c>
      <c r="N9263" s="3" t="str">
        <f>IF(LEFT(LOWER(C9263),1)="m","Male",IF(LEFT(LOWER(C9263),1)="f","Female","Unknown"))</f>
        <v>Female</v>
      </c>
      <c r="O9263" s="4" t="str">
        <f>IF(TRIM(LOWER(F9263))="neuro","Neurology",IF(TRIM(LOWER(F9263))="Neurology","Neurology",IF(TRIM(LOWER(F9263))="general ward","General",IF(TRIM(LOWER(F9263))="general","General",IF(TRIM(LOWER(F9263))="cardiology","Cardiology",IF(TRIM(LOWER(F9263))="Cardiology","Cardiology",IF(TRIM(LOWER(F9263))="Peads","Pediatrics",IF(TRIM(LOWER(F9263))="Pediatrics","Pediatrics",IF(TRIM(LOWER(F9263))="orthopedics","Orthopedics",IF(TRIM(LOWER(F9263))="Neurology","Neurology",IF(TRIM(LOWER(F9263))="Oncology","Oncology")))))))))))</f>
        <v>Cardiology</v>
      </c>
      <c r="P9263" s="3" t="str">
        <f t="shared" si="864"/>
        <v>Self</v>
      </c>
      <c r="Q9263" s="5">
        <f t="shared" si="865"/>
        <v>11</v>
      </c>
      <c r="R9263" s="1">
        <f t="shared" si="866"/>
        <v>39504.85</v>
      </c>
      <c r="S9263" s="1">
        <f t="shared" si="867"/>
        <v>1</v>
      </c>
      <c r="T9263" s="1" t="str">
        <f t="shared" si="868"/>
        <v>51-65</v>
      </c>
      <c r="U9263" s="1" t="str">
        <f t="shared" si="869"/>
        <v>Yes</v>
      </c>
    </row>
    <row r="9264" spans="1:21">
      <c r="A9264" s="1">
        <v>9263</v>
      </c>
      <c r="B9264" s="1">
        <v>60</v>
      </c>
      <c r="C9264" s="1" t="s">
        <v>26</v>
      </c>
      <c r="D9264" s="2">
        <v>45024</v>
      </c>
      <c r="E9264" s="2">
        <v>45039</v>
      </c>
      <c r="F9264" s="1" t="s">
        <v>50</v>
      </c>
      <c r="G9264" s="1" t="s">
        <v>36</v>
      </c>
      <c r="H9264" s="1" t="s">
        <v>39</v>
      </c>
      <c r="I9264" s="1">
        <v>303249.25</v>
      </c>
      <c r="J9264" s="1" t="s">
        <v>42</v>
      </c>
      <c r="K9264" s="1" t="s">
        <v>17</v>
      </c>
      <c r="N9264" s="3" t="str">
        <f>IF(LEFT(LOWER(C9264),1)="m","Male",IF(LEFT(LOWER(C9264),1)="f","Female","Unknown"))</f>
        <v>Female</v>
      </c>
      <c r="O9264" s="4" t="str">
        <f>IF(TRIM(LOWER(F9264))="neuro","Neurology",IF(TRIM(LOWER(F9264))="Neurology","Neurology",IF(TRIM(LOWER(F9264))="general ward","General",IF(TRIM(LOWER(F9264))="general","General",IF(TRIM(LOWER(F9264))="cardiology","Cardiology",IF(TRIM(LOWER(F9264))="Cardiology","Cardiology",IF(TRIM(LOWER(F9264))="Peads","Pediatrics",IF(TRIM(LOWER(F9264))="Pediatrics","Pediatrics",IF(TRIM(LOWER(F9264))="orthopedics","Orthopedics",IF(TRIM(LOWER(F9264))="Neurology","Neurology",IF(TRIM(LOWER(F9264))="Oncology","Oncology")))))))))))</f>
        <v>Cardiology</v>
      </c>
      <c r="P9264" s="3" t="str">
        <f t="shared" si="864"/>
        <v>Government</v>
      </c>
      <c r="Q9264" s="5">
        <f t="shared" si="865"/>
        <v>15</v>
      </c>
      <c r="R9264" s="1">
        <f t="shared" si="866"/>
        <v>303249.25</v>
      </c>
      <c r="S9264" s="1">
        <f t="shared" si="867"/>
        <v>1</v>
      </c>
      <c r="T9264" s="1" t="str">
        <f t="shared" si="868"/>
        <v>51-65</v>
      </c>
      <c r="U9264" s="1" t="str">
        <f t="shared" si="869"/>
        <v>No</v>
      </c>
    </row>
    <row r="9265" spans="1:21">
      <c r="A9265" s="1">
        <v>9264</v>
      </c>
      <c r="B9265" s="1">
        <v>31</v>
      </c>
      <c r="C9265" s="1" t="s">
        <v>44</v>
      </c>
      <c r="D9265" s="2">
        <v>45294</v>
      </c>
      <c r="E9265" s="2">
        <v>45309</v>
      </c>
      <c r="F9265" s="1" t="s">
        <v>50</v>
      </c>
      <c r="G9265" s="1" t="s">
        <v>41</v>
      </c>
      <c r="H9265" s="1" t="s">
        <v>37</v>
      </c>
      <c r="I9265" s="1">
        <v>35453.67</v>
      </c>
      <c r="J9265" s="1" t="s">
        <v>38</v>
      </c>
      <c r="K9265" s="1" t="s">
        <v>25</v>
      </c>
      <c r="N9265" s="3" t="str">
        <f>IF(LEFT(LOWER(C9265),1)="m","Male",IF(LEFT(LOWER(C9265),1)="f","Female","Unknown"))</f>
        <v>Female</v>
      </c>
      <c r="O9265" s="4" t="str">
        <f>IF(TRIM(LOWER(F9265))="neuro","Neurology",IF(TRIM(LOWER(F9265))="Neurology","Neurology",IF(TRIM(LOWER(F9265))="general ward","General",IF(TRIM(LOWER(F9265))="general","General",IF(TRIM(LOWER(F9265))="cardiology","Cardiology",IF(TRIM(LOWER(F9265))="Cardiology","Cardiology",IF(TRIM(LOWER(F9265))="Peads","Pediatrics",IF(TRIM(LOWER(F9265))="Pediatrics","Pediatrics",IF(TRIM(LOWER(F9265))="orthopedics","Orthopedics",IF(TRIM(LOWER(F9265))="Neurology","Neurology",IF(TRIM(LOWER(F9265))="Oncology","Oncology")))))))))))</f>
        <v>Cardiology</v>
      </c>
      <c r="P9265" s="3" t="str">
        <f t="shared" si="864"/>
        <v>Unknown</v>
      </c>
      <c r="Q9265" s="5">
        <f t="shared" si="865"/>
        <v>15</v>
      </c>
      <c r="R9265" s="1">
        <f t="shared" si="866"/>
        <v>35453.67</v>
      </c>
      <c r="S9265" s="1">
        <f t="shared" si="867"/>
        <v>1</v>
      </c>
      <c r="T9265" s="1" t="str">
        <f t="shared" si="868"/>
        <v>18-35</v>
      </c>
      <c r="U9265" s="1" t="str">
        <f t="shared" si="869"/>
        <v>No</v>
      </c>
    </row>
    <row r="9266" spans="1:21">
      <c r="A9266" s="1">
        <v>9265</v>
      </c>
      <c r="B9266" s="1">
        <v>88</v>
      </c>
      <c r="C9266" s="1" t="s">
        <v>34</v>
      </c>
      <c r="D9266" s="2">
        <v>45385</v>
      </c>
      <c r="E9266" s="2">
        <v>45405</v>
      </c>
      <c r="F9266" s="1" t="s">
        <v>49</v>
      </c>
      <c r="G9266" s="1" t="s">
        <v>46</v>
      </c>
      <c r="H9266" s="1" t="s">
        <v>37</v>
      </c>
      <c r="I9266" s="1">
        <v>134443.19</v>
      </c>
      <c r="J9266" s="1" t="s">
        <v>25</v>
      </c>
      <c r="K9266" s="1" t="s">
        <v>42</v>
      </c>
      <c r="N9266" s="3" t="str">
        <f>IF(LEFT(LOWER(C9266),1)="m","Male",IF(LEFT(LOWER(C9266),1)="f","Female","Unknown"))</f>
        <v>Male</v>
      </c>
      <c r="O9266" s="4" t="str">
        <f>IF(TRIM(LOWER(F9266))="neuro","Neurology",IF(TRIM(LOWER(F9266))="Neurology","Neurology",IF(TRIM(LOWER(F9266))="general ward","General",IF(TRIM(LOWER(F9266))="general","General",IF(TRIM(LOWER(F9266))="cardiology","Cardiology",IF(TRIM(LOWER(F9266))="Cardiology","Cardiology",IF(TRIM(LOWER(F9266))="Peads","Pediatrics",IF(TRIM(LOWER(F9266))="Pediatrics","Pediatrics",IF(TRIM(LOWER(F9266))="orthopedics","Orthopedics",IF(TRIM(LOWER(F9266))="Neurology","Neurology",IF(TRIM(LOWER(F9266))="Oncology","Oncology")))))))))))</f>
        <v>Oncology</v>
      </c>
      <c r="P9266" s="3" t="str">
        <f t="shared" si="864"/>
        <v>Self</v>
      </c>
      <c r="Q9266" s="5">
        <f t="shared" si="865"/>
        <v>20</v>
      </c>
      <c r="R9266" s="1">
        <f t="shared" si="866"/>
        <v>134443.19</v>
      </c>
      <c r="S9266" s="1">
        <f t="shared" si="867"/>
        <v>0</v>
      </c>
      <c r="T9266" s="1" t="str">
        <f t="shared" si="868"/>
        <v>66+</v>
      </c>
      <c r="U9266" s="1" t="str">
        <f t="shared" si="869"/>
        <v>Yes</v>
      </c>
    </row>
    <row r="9267" spans="1:21">
      <c r="A9267" s="1">
        <v>9266</v>
      </c>
      <c r="B9267" s="1">
        <v>7</v>
      </c>
      <c r="C9267" s="1" t="s">
        <v>44</v>
      </c>
      <c r="D9267" s="2">
        <v>45034</v>
      </c>
      <c r="E9267" s="2">
        <v>45053</v>
      </c>
      <c r="F9267" s="1" t="s">
        <v>49</v>
      </c>
      <c r="G9267" s="1" t="s">
        <v>46</v>
      </c>
      <c r="H9267" s="1" t="s">
        <v>39</v>
      </c>
      <c r="I9267" s="1">
        <v>314907.38</v>
      </c>
      <c r="J9267" s="1" t="s">
        <v>24</v>
      </c>
      <c r="K9267" s="1" t="s">
        <v>17</v>
      </c>
      <c r="N9267" s="3" t="str">
        <f>IF(LEFT(LOWER(C9267),1)="m","Male",IF(LEFT(LOWER(C9267),1)="f","Female","Unknown"))</f>
        <v>Female</v>
      </c>
      <c r="O9267" s="4" t="str">
        <f>IF(TRIM(LOWER(F9267))="neuro","Neurology",IF(TRIM(LOWER(F9267))="Neurology","Neurology",IF(TRIM(LOWER(F9267))="general ward","General",IF(TRIM(LOWER(F9267))="general","General",IF(TRIM(LOWER(F9267))="cardiology","Cardiology",IF(TRIM(LOWER(F9267))="Cardiology","Cardiology",IF(TRIM(LOWER(F9267))="Peads","Pediatrics",IF(TRIM(LOWER(F9267))="Pediatrics","Pediatrics",IF(TRIM(LOWER(F9267))="orthopedics","Orthopedics",IF(TRIM(LOWER(F9267))="Neurology","Neurology",IF(TRIM(LOWER(F9267))="Oncology","Oncology")))))))))))</f>
        <v>Oncology</v>
      </c>
      <c r="P9267" s="3" t="str">
        <f t="shared" si="864"/>
        <v>Self</v>
      </c>
      <c r="Q9267" s="5">
        <f t="shared" si="865"/>
        <v>19</v>
      </c>
      <c r="R9267" s="1">
        <f t="shared" si="866"/>
        <v>314907.38</v>
      </c>
      <c r="S9267" s="1">
        <f t="shared" si="867"/>
        <v>1</v>
      </c>
      <c r="T9267" s="1" t="str">
        <f t="shared" si="868"/>
        <v>0-17</v>
      </c>
      <c r="U9267" s="1" t="str">
        <f t="shared" si="869"/>
        <v>No</v>
      </c>
    </row>
    <row r="9268" spans="1:21">
      <c r="A9268" s="1">
        <v>9267</v>
      </c>
      <c r="C9268" s="1" t="s">
        <v>34</v>
      </c>
      <c r="D9268" s="2">
        <v>45359</v>
      </c>
      <c r="E9268" s="2">
        <v>45366</v>
      </c>
      <c r="F9268" s="1" t="s">
        <v>52</v>
      </c>
      <c r="G9268" s="1" t="s">
        <v>41</v>
      </c>
      <c r="H9268" s="1" t="s">
        <v>15</v>
      </c>
      <c r="I9268" s="1">
        <v>50427.75</v>
      </c>
      <c r="J9268" s="1" t="s">
        <v>24</v>
      </c>
      <c r="K9268" s="1" t="s">
        <v>42</v>
      </c>
      <c r="N9268" s="3" t="str">
        <f>IF(LEFT(LOWER(C9268),1)="m","Male",IF(LEFT(LOWER(C9268),1)="f","Female","Unknown"))</f>
        <v>Male</v>
      </c>
      <c r="O9268" s="4" t="str">
        <f>IF(TRIM(LOWER(F9268))="neuro","Neurology",IF(TRIM(LOWER(F9268))="Neurology","Neurology",IF(TRIM(LOWER(F9268))="general ward","General",IF(TRIM(LOWER(F9268))="general","General",IF(TRIM(LOWER(F9268))="cardiology","Cardiology",IF(TRIM(LOWER(F9268))="Cardiology","Cardiology",IF(TRIM(LOWER(F9268))="Peads","Pediatrics",IF(TRIM(LOWER(F9268))="Pediatrics","Pediatrics",IF(TRIM(LOWER(F9268))="orthopedics","Orthopedics",IF(TRIM(LOWER(F9268))="Neurology","Neurology",IF(TRIM(LOWER(F9268))="Oncology","Oncology")))))))))))</f>
        <v>Oncology</v>
      </c>
      <c r="P9268" s="3" t="str">
        <f t="shared" si="864"/>
        <v>Unknown</v>
      </c>
      <c r="Q9268" s="5">
        <f t="shared" si="865"/>
        <v>7</v>
      </c>
      <c r="R9268" s="1">
        <f t="shared" si="866"/>
        <v>50427.75</v>
      </c>
      <c r="S9268" s="1">
        <f t="shared" si="867"/>
        <v>0</v>
      </c>
      <c r="T9268" s="1" t="str">
        <f t="shared" si="868"/>
        <v>0-17</v>
      </c>
      <c r="U9268" s="1" t="str">
        <f t="shared" si="869"/>
        <v>No</v>
      </c>
    </row>
    <row r="9269" spans="1:21">
      <c r="A9269" s="1">
        <v>9268</v>
      </c>
      <c r="B9269" s="1">
        <v>44</v>
      </c>
      <c r="C9269" s="1" t="s">
        <v>18</v>
      </c>
      <c r="D9269" s="2">
        <v>45201</v>
      </c>
      <c r="E9269" s="2">
        <v>45211</v>
      </c>
      <c r="F9269" s="1" t="s">
        <v>28</v>
      </c>
      <c r="G9269" s="1" t="s">
        <v>41</v>
      </c>
      <c r="H9269" s="1" t="s">
        <v>37</v>
      </c>
      <c r="I9269" s="1">
        <v>83974.18</v>
      </c>
      <c r="J9269" s="1" t="s">
        <v>24</v>
      </c>
      <c r="K9269" s="1" t="s">
        <v>16</v>
      </c>
      <c r="N9269" s="3" t="str">
        <f>IF(LEFT(LOWER(C9269),1)="m","Male",IF(LEFT(LOWER(C9269),1)="f","Female","Unknown"))</f>
        <v>Male</v>
      </c>
      <c r="O9269" s="4" t="str">
        <f>IF(TRIM(LOWER(F9269))="neuro","Neurology",IF(TRIM(LOWER(F9269))="Neurology","Neurology",IF(TRIM(LOWER(F9269))="general ward","General",IF(TRIM(LOWER(F9269))="general","General",IF(TRIM(LOWER(F9269))="cardiology","Cardiology",IF(TRIM(LOWER(F9269))="Cardiology","Cardiology",IF(TRIM(LOWER(F9269))="Peads","Pediatrics",IF(TRIM(LOWER(F9269))="Pediatrics","Pediatrics",IF(TRIM(LOWER(F9269))="orthopedics","Orthopedics",IF(TRIM(LOWER(F9269))="Neurology","Neurology",IF(TRIM(LOWER(F9269))="Oncology","Oncology")))))))))))</f>
        <v>Orthopedics</v>
      </c>
      <c r="P9269" s="3" t="str">
        <f t="shared" si="864"/>
        <v>Unknown</v>
      </c>
      <c r="Q9269" s="5">
        <f t="shared" si="865"/>
        <v>10</v>
      </c>
      <c r="R9269" s="1">
        <f t="shared" si="866"/>
        <v>83974.18</v>
      </c>
      <c r="S9269" s="1">
        <f t="shared" si="867"/>
        <v>1</v>
      </c>
      <c r="T9269" s="1" t="str">
        <f t="shared" si="868"/>
        <v>36-50</v>
      </c>
      <c r="U9269" s="1" t="str">
        <f t="shared" si="869"/>
        <v>No</v>
      </c>
    </row>
    <row r="9270" spans="1:21">
      <c r="A9270" s="1">
        <v>9269</v>
      </c>
      <c r="B9270" s="1">
        <v>42</v>
      </c>
      <c r="C9270" s="1" t="s">
        <v>27</v>
      </c>
      <c r="D9270" s="2">
        <v>45462</v>
      </c>
      <c r="E9270" s="2">
        <v>45477</v>
      </c>
      <c r="F9270" s="1" t="s">
        <v>35</v>
      </c>
      <c r="G9270" s="1" t="s">
        <v>33</v>
      </c>
      <c r="H9270" s="1" t="s">
        <v>37</v>
      </c>
      <c r="I9270" s="1">
        <v>161760.62</v>
      </c>
      <c r="J9270" s="1" t="s">
        <v>24</v>
      </c>
      <c r="K9270" s="1" t="s">
        <v>16</v>
      </c>
      <c r="N9270" s="3" t="str">
        <f>IF(LEFT(LOWER(C9270),1)="m","Male",IF(LEFT(LOWER(C9270),1)="f","Female","Unknown"))</f>
        <v>Male</v>
      </c>
      <c r="O9270" s="4" t="str">
        <f>IF(TRIM(LOWER(F9270))="neuro","Neurology",IF(TRIM(LOWER(F9270))="Neurology","Neurology",IF(TRIM(LOWER(F9270))="general ward","General",IF(TRIM(LOWER(F9270))="general","General",IF(TRIM(LOWER(F9270))="cardiology","Cardiology",IF(TRIM(LOWER(F9270))="Cardiology","Cardiology",IF(TRIM(LOWER(F9270))="Peads","Pediatrics",IF(TRIM(LOWER(F9270))="Pediatrics","Pediatrics",IF(TRIM(LOWER(F9270))="orthopedics","Orthopedics",IF(TRIM(LOWER(F9270))="Neurology","Neurology",IF(TRIM(LOWER(F9270))="Oncology","Oncology")))))))))))</f>
        <v>Cardiology</v>
      </c>
      <c r="P9270" s="3" t="str">
        <f t="shared" si="864"/>
        <v>Self</v>
      </c>
      <c r="Q9270" s="5">
        <f t="shared" si="865"/>
        <v>15</v>
      </c>
      <c r="R9270" s="1">
        <f t="shared" si="866"/>
        <v>161760.62</v>
      </c>
      <c r="S9270" s="1">
        <f t="shared" si="867"/>
        <v>1</v>
      </c>
      <c r="T9270" s="1" t="str">
        <f t="shared" si="868"/>
        <v>36-50</v>
      </c>
      <c r="U9270" s="1" t="str">
        <f t="shared" si="869"/>
        <v>No</v>
      </c>
    </row>
    <row r="9271" spans="1:21">
      <c r="A9271" s="1">
        <v>9270</v>
      </c>
      <c r="B9271" s="1">
        <v>20</v>
      </c>
      <c r="C9271" s="1" t="s">
        <v>12</v>
      </c>
      <c r="D9271" s="2">
        <v>45310</v>
      </c>
      <c r="E9271" s="2">
        <v>45313</v>
      </c>
      <c r="F9271" s="1" t="s">
        <v>43</v>
      </c>
      <c r="G9271" s="1" t="s">
        <v>46</v>
      </c>
      <c r="I9271" s="1">
        <v>236341.58</v>
      </c>
      <c r="J9271" s="1" t="s">
        <v>25</v>
      </c>
      <c r="K9271" s="1" t="s">
        <v>42</v>
      </c>
      <c r="N9271" s="3" t="str">
        <f>IF(LEFT(LOWER(C9271),1)="m","Male",IF(LEFT(LOWER(C9271),1)="f","Female","Unknown"))</f>
        <v>Unknown</v>
      </c>
      <c r="O9271" s="4" t="str">
        <f>IF(TRIM(LOWER(F9271))="neuro","Neurology",IF(TRIM(LOWER(F9271))="Neurology","Neurology",IF(TRIM(LOWER(F9271))="general ward","General",IF(TRIM(LOWER(F9271))="general","General",IF(TRIM(LOWER(F9271))="cardiology","Cardiology",IF(TRIM(LOWER(F9271))="Cardiology","Cardiology",IF(TRIM(LOWER(F9271))="Peads","Pediatrics",IF(TRIM(LOWER(F9271))="Pediatrics","Pediatrics",IF(TRIM(LOWER(F9271))="orthopedics","Orthopedics",IF(TRIM(LOWER(F9271))="Neurology","Neurology",IF(TRIM(LOWER(F9271))="Oncology","Oncology")))))))))))</f>
        <v>Orthopedics</v>
      </c>
      <c r="P9271" s="3" t="str">
        <f t="shared" si="864"/>
        <v>Self</v>
      </c>
      <c r="Q9271" s="5">
        <f t="shared" si="865"/>
        <v>3</v>
      </c>
      <c r="R9271" s="1">
        <f t="shared" si="866"/>
        <v>236341.58</v>
      </c>
      <c r="S9271" s="1">
        <f t="shared" si="867"/>
        <v>0</v>
      </c>
      <c r="T9271" s="1" t="str">
        <f t="shared" si="868"/>
        <v>18-35</v>
      </c>
      <c r="U9271" s="1" t="str">
        <f t="shared" si="869"/>
        <v>Yes</v>
      </c>
    </row>
    <row r="9272" spans="1:21">
      <c r="A9272" s="1">
        <v>9271</v>
      </c>
      <c r="B9272" s="1">
        <v>16</v>
      </c>
      <c r="C9272" s="1" t="s">
        <v>27</v>
      </c>
      <c r="D9272" s="2">
        <v>44945</v>
      </c>
      <c r="E9272" s="2">
        <v>44961</v>
      </c>
      <c r="F9272" s="1" t="s">
        <v>40</v>
      </c>
      <c r="G9272" s="1" t="s">
        <v>33</v>
      </c>
      <c r="H9272" s="1" t="s">
        <v>15</v>
      </c>
      <c r="I9272" s="1">
        <v>166567.35999999999</v>
      </c>
      <c r="J9272" s="1" t="s">
        <v>38</v>
      </c>
      <c r="K9272" s="1" t="s">
        <v>38</v>
      </c>
      <c r="N9272" s="3" t="str">
        <f>IF(LEFT(LOWER(C9272),1)="m","Male",IF(LEFT(LOWER(C9272),1)="f","Female","Unknown"))</f>
        <v>Male</v>
      </c>
      <c r="O9272" s="4" t="str">
        <f>IF(TRIM(LOWER(F9272))="neuro","Neurology",IF(TRIM(LOWER(F9272))="Neurology","Neurology",IF(TRIM(LOWER(F9272))="general ward","General",IF(TRIM(LOWER(F9272))="general","General",IF(TRIM(LOWER(F9272))="cardiology","Cardiology",IF(TRIM(LOWER(F9272))="Cardiology","Cardiology",IF(TRIM(LOWER(F9272))="Peads","Pediatrics",IF(TRIM(LOWER(F9272))="Pediatrics","Pediatrics",IF(TRIM(LOWER(F9272))="orthopedics","Orthopedics",IF(TRIM(LOWER(F9272))="Neurology","Neurology",IF(TRIM(LOWER(F9272))="Oncology","Oncology")))))))))))</f>
        <v>Pediatrics</v>
      </c>
      <c r="P9272" s="3" t="str">
        <f t="shared" si="864"/>
        <v>Self</v>
      </c>
      <c r="Q9272" s="5">
        <f t="shared" si="865"/>
        <v>16</v>
      </c>
      <c r="R9272" s="1">
        <f t="shared" si="866"/>
        <v>166567.35999999999</v>
      </c>
      <c r="S9272" s="1">
        <f t="shared" si="867"/>
        <v>0</v>
      </c>
      <c r="T9272" s="1" t="str">
        <f t="shared" si="868"/>
        <v>0-17</v>
      </c>
      <c r="U9272" s="1" t="str">
        <f t="shared" si="869"/>
        <v>No</v>
      </c>
    </row>
    <row r="9273" spans="1:21">
      <c r="A9273" s="1">
        <v>9272</v>
      </c>
      <c r="B9273" s="1">
        <v>1</v>
      </c>
      <c r="C9273" s="1" t="s">
        <v>27</v>
      </c>
      <c r="D9273" s="2">
        <v>45631</v>
      </c>
      <c r="E9273" s="2">
        <v>45639</v>
      </c>
      <c r="F9273" s="1" t="s">
        <v>43</v>
      </c>
      <c r="G9273" s="1" t="s">
        <v>46</v>
      </c>
      <c r="H9273" s="1" t="s">
        <v>39</v>
      </c>
      <c r="I9273" s="1">
        <v>31669.53</v>
      </c>
      <c r="J9273" s="1" t="s">
        <v>24</v>
      </c>
      <c r="K9273" s="1" t="s">
        <v>25</v>
      </c>
      <c r="N9273" s="3" t="str">
        <f>IF(LEFT(LOWER(C9273),1)="m","Male",IF(LEFT(LOWER(C9273),1)="f","Female","Unknown"))</f>
        <v>Male</v>
      </c>
      <c r="O9273" s="4" t="str">
        <f>IF(TRIM(LOWER(F9273))="neuro","Neurology",IF(TRIM(LOWER(F9273))="Neurology","Neurology",IF(TRIM(LOWER(F9273))="general ward","General",IF(TRIM(LOWER(F9273))="general","General",IF(TRIM(LOWER(F9273))="cardiology","Cardiology",IF(TRIM(LOWER(F9273))="Cardiology","Cardiology",IF(TRIM(LOWER(F9273))="Peads","Pediatrics",IF(TRIM(LOWER(F9273))="Pediatrics","Pediatrics",IF(TRIM(LOWER(F9273))="orthopedics","Orthopedics",IF(TRIM(LOWER(F9273))="Neurology","Neurology",IF(TRIM(LOWER(F9273))="Oncology","Oncology")))))))))))</f>
        <v>Orthopedics</v>
      </c>
      <c r="P9273" s="3" t="str">
        <f t="shared" si="864"/>
        <v>Self</v>
      </c>
      <c r="Q9273" s="5">
        <f t="shared" si="865"/>
        <v>8</v>
      </c>
      <c r="R9273" s="1">
        <f t="shared" si="866"/>
        <v>31669.53</v>
      </c>
      <c r="S9273" s="1">
        <f t="shared" si="867"/>
        <v>1</v>
      </c>
      <c r="T9273" s="1" t="str">
        <f t="shared" si="868"/>
        <v>0-17</v>
      </c>
      <c r="U9273" s="1" t="str">
        <f t="shared" si="869"/>
        <v>No</v>
      </c>
    </row>
    <row r="9274" spans="1:21">
      <c r="A9274" s="1">
        <v>9273</v>
      </c>
      <c r="B9274" s="1">
        <v>86</v>
      </c>
      <c r="C9274" s="1" t="s">
        <v>18</v>
      </c>
      <c r="D9274" s="2">
        <v>44959</v>
      </c>
      <c r="E9274" s="2">
        <v>44974</v>
      </c>
      <c r="F9274" s="1" t="s">
        <v>43</v>
      </c>
      <c r="G9274" s="1" t="s">
        <v>14</v>
      </c>
      <c r="H9274" s="1" t="s">
        <v>15</v>
      </c>
      <c r="I9274" s="1">
        <v>150926.89000000001</v>
      </c>
      <c r="J9274" s="1" t="s">
        <v>17</v>
      </c>
      <c r="K9274" s="1" t="s">
        <v>25</v>
      </c>
      <c r="N9274" s="3" t="str">
        <f>IF(LEFT(LOWER(C9274),1)="m","Male",IF(LEFT(LOWER(C9274),1)="f","Female","Unknown"))</f>
        <v>Male</v>
      </c>
      <c r="O9274" s="4" t="str">
        <f>IF(TRIM(LOWER(F9274))="neuro","Neurology",IF(TRIM(LOWER(F9274))="Neurology","Neurology",IF(TRIM(LOWER(F9274))="general ward","General",IF(TRIM(LOWER(F9274))="general","General",IF(TRIM(LOWER(F9274))="cardiology","Cardiology",IF(TRIM(LOWER(F9274))="Cardiology","Cardiology",IF(TRIM(LOWER(F9274))="Peads","Pediatrics",IF(TRIM(LOWER(F9274))="Pediatrics","Pediatrics",IF(TRIM(LOWER(F9274))="orthopedics","Orthopedics",IF(TRIM(LOWER(F9274))="Neurology","Neurology",IF(TRIM(LOWER(F9274))="Oncology","Oncology")))))))))))</f>
        <v>Orthopedics</v>
      </c>
      <c r="P9274" s="3" t="str">
        <f t="shared" si="864"/>
        <v>Private</v>
      </c>
      <c r="Q9274" s="5">
        <f t="shared" si="865"/>
        <v>15</v>
      </c>
      <c r="R9274" s="1">
        <f t="shared" si="866"/>
        <v>150926.89000000001</v>
      </c>
      <c r="S9274" s="1">
        <f t="shared" si="867"/>
        <v>1</v>
      </c>
      <c r="T9274" s="1" t="str">
        <f t="shared" si="868"/>
        <v>66+</v>
      </c>
      <c r="U9274" s="1" t="str">
        <f t="shared" si="869"/>
        <v>Yes</v>
      </c>
    </row>
    <row r="9275" spans="1:21">
      <c r="A9275" s="1">
        <v>9274</v>
      </c>
      <c r="B9275" s="1">
        <v>68</v>
      </c>
      <c r="C9275" s="1" t="s">
        <v>34</v>
      </c>
      <c r="D9275" s="2">
        <v>44972</v>
      </c>
      <c r="E9275" s="2">
        <v>44990</v>
      </c>
      <c r="F9275" s="1" t="s">
        <v>45</v>
      </c>
      <c r="G9275" s="1" t="s">
        <v>36</v>
      </c>
      <c r="H9275" s="1" t="s">
        <v>51</v>
      </c>
      <c r="I9275" s="1">
        <v>316343.61</v>
      </c>
      <c r="J9275" s="1" t="s">
        <v>38</v>
      </c>
      <c r="K9275" s="1" t="s">
        <v>42</v>
      </c>
      <c r="N9275" s="3" t="str">
        <f>IF(LEFT(LOWER(C9275),1)="m","Male",IF(LEFT(LOWER(C9275),1)="f","Female","Unknown"))</f>
        <v>Male</v>
      </c>
      <c r="O9275" s="4" t="str">
        <f>IF(TRIM(LOWER(F9275))="neuro","Neurology",IF(TRIM(LOWER(F9275))="Neurology","Neurology",IF(TRIM(LOWER(F9275))="general ward","General",IF(TRIM(LOWER(F9275))="general","General",IF(TRIM(LOWER(F9275))="cardiology","Cardiology",IF(TRIM(LOWER(F9275))="Cardiology","Cardiology",IF(TRIM(LOWER(F9275))="Peads","Pediatrics",IF(TRIM(LOWER(F9275))="Pediatrics","Pediatrics",IF(TRIM(LOWER(F9275))="orthopedics","Orthopedics",IF(TRIM(LOWER(F9275))="Neurology","Neurology",IF(TRIM(LOWER(F9275))="Oncology","Oncology")))))))))))</f>
        <v>Neurology</v>
      </c>
      <c r="P9275" s="3" t="str">
        <f t="shared" si="864"/>
        <v>Government</v>
      </c>
      <c r="Q9275" s="5">
        <f t="shared" si="865"/>
        <v>18</v>
      </c>
      <c r="R9275" s="1">
        <f t="shared" si="866"/>
        <v>316343.61</v>
      </c>
      <c r="S9275" s="1">
        <f t="shared" si="867"/>
        <v>0</v>
      </c>
      <c r="T9275" s="1" t="str">
        <f t="shared" si="868"/>
        <v>66+</v>
      </c>
      <c r="U9275" s="1" t="str">
        <f t="shared" si="869"/>
        <v>No</v>
      </c>
    </row>
    <row r="9276" spans="1:21">
      <c r="A9276" s="1">
        <v>9275</v>
      </c>
      <c r="C9276" s="1" t="s">
        <v>29</v>
      </c>
      <c r="D9276" s="2">
        <v>45478</v>
      </c>
      <c r="E9276" s="2">
        <v>45487</v>
      </c>
      <c r="F9276" s="1" t="s">
        <v>43</v>
      </c>
      <c r="G9276" s="1" t="s">
        <v>41</v>
      </c>
      <c r="H9276" s="1" t="s">
        <v>51</v>
      </c>
      <c r="I9276" s="1">
        <v>86014.38</v>
      </c>
      <c r="J9276" s="1" t="s">
        <v>16</v>
      </c>
      <c r="K9276" s="1" t="s">
        <v>25</v>
      </c>
      <c r="N9276" s="3" t="str">
        <f>IF(LEFT(LOWER(C9276),1)="m","Male",IF(LEFT(LOWER(C9276),1)="f","Female","Unknown"))</f>
        <v>Female</v>
      </c>
      <c r="O9276" s="4" t="str">
        <f>IF(TRIM(LOWER(F9276))="neuro","Neurology",IF(TRIM(LOWER(F9276))="Neurology","Neurology",IF(TRIM(LOWER(F9276))="general ward","General",IF(TRIM(LOWER(F9276))="general","General",IF(TRIM(LOWER(F9276))="cardiology","Cardiology",IF(TRIM(LOWER(F9276))="Cardiology","Cardiology",IF(TRIM(LOWER(F9276))="Peads","Pediatrics",IF(TRIM(LOWER(F9276))="Pediatrics","Pediatrics",IF(TRIM(LOWER(F9276))="orthopedics","Orthopedics",IF(TRIM(LOWER(F9276))="Neurology","Neurology",IF(TRIM(LOWER(F9276))="Oncology","Oncology")))))))))))</f>
        <v>Orthopedics</v>
      </c>
      <c r="P9276" s="3" t="str">
        <f t="shared" si="864"/>
        <v>Unknown</v>
      </c>
      <c r="Q9276" s="5">
        <f t="shared" si="865"/>
        <v>9</v>
      </c>
      <c r="R9276" s="1">
        <f t="shared" si="866"/>
        <v>86014.38</v>
      </c>
      <c r="S9276" s="1">
        <f t="shared" si="867"/>
        <v>1</v>
      </c>
      <c r="T9276" s="1" t="str">
        <f t="shared" si="868"/>
        <v>0-17</v>
      </c>
      <c r="U9276" s="1" t="str">
        <f t="shared" si="869"/>
        <v>Yes</v>
      </c>
    </row>
    <row r="9277" spans="1:21">
      <c r="A9277" s="1">
        <v>9276</v>
      </c>
      <c r="B9277" s="1">
        <v>78</v>
      </c>
      <c r="C9277" s="1" t="s">
        <v>18</v>
      </c>
      <c r="D9277" s="2">
        <v>44953</v>
      </c>
      <c r="E9277" s="2">
        <v>44971</v>
      </c>
      <c r="F9277" s="1" t="s">
        <v>13</v>
      </c>
      <c r="G9277" s="1" t="s">
        <v>14</v>
      </c>
      <c r="H9277" s="1" t="s">
        <v>32</v>
      </c>
      <c r="I9277" s="1">
        <v>305641.56</v>
      </c>
      <c r="J9277" s="1" t="s">
        <v>42</v>
      </c>
      <c r="K9277" s="1" t="s">
        <v>20</v>
      </c>
      <c r="N9277" s="3" t="str">
        <f>IF(LEFT(LOWER(C9277),1)="m","Male",IF(LEFT(LOWER(C9277),1)="f","Female","Unknown"))</f>
        <v>Male</v>
      </c>
      <c r="O9277" s="4" t="str">
        <f>IF(TRIM(LOWER(F9277))="neuro","Neurology",IF(TRIM(LOWER(F9277))="Neurology","Neurology",IF(TRIM(LOWER(F9277))="general ward","General",IF(TRIM(LOWER(F9277))="general","General",IF(TRIM(LOWER(F9277))="cardiology","Cardiology",IF(TRIM(LOWER(F9277))="Cardiology","Cardiology",IF(TRIM(LOWER(F9277))="Peads","Pediatrics",IF(TRIM(LOWER(F9277))="Pediatrics","Pediatrics",IF(TRIM(LOWER(F9277))="orthopedics","Orthopedics",IF(TRIM(LOWER(F9277))="Neurology","Neurology",IF(TRIM(LOWER(F9277))="Oncology","Oncology")))))))))))</f>
        <v>Neurology</v>
      </c>
      <c r="P9277" s="3" t="str">
        <f t="shared" si="864"/>
        <v>Private</v>
      </c>
      <c r="Q9277" s="5">
        <f t="shared" si="865"/>
        <v>18</v>
      </c>
      <c r="R9277" s="1">
        <f t="shared" si="866"/>
        <v>305641.56</v>
      </c>
      <c r="S9277" s="1">
        <f t="shared" si="867"/>
        <v>0</v>
      </c>
      <c r="T9277" s="1" t="str">
        <f t="shared" si="868"/>
        <v>66+</v>
      </c>
      <c r="U9277" s="1" t="str">
        <f t="shared" si="869"/>
        <v>No</v>
      </c>
    </row>
    <row r="9278" spans="1:21">
      <c r="A9278" s="1">
        <v>9277</v>
      </c>
      <c r="B9278" s="1">
        <v>10</v>
      </c>
      <c r="C9278" s="1" t="s">
        <v>18</v>
      </c>
      <c r="D9278" s="2">
        <v>45565</v>
      </c>
      <c r="E9278" s="2">
        <v>45584</v>
      </c>
      <c r="F9278" s="1" t="s">
        <v>45</v>
      </c>
      <c r="G9278" s="1" t="s">
        <v>22</v>
      </c>
      <c r="H9278" s="1" t="s">
        <v>48</v>
      </c>
      <c r="I9278" s="1">
        <v>49081.48</v>
      </c>
      <c r="J9278" s="1" t="s">
        <v>24</v>
      </c>
      <c r="K9278" s="1" t="s">
        <v>17</v>
      </c>
      <c r="N9278" s="3" t="str">
        <f>IF(LEFT(LOWER(C9278),1)="m","Male",IF(LEFT(LOWER(C9278),1)="f","Female","Unknown"))</f>
        <v>Male</v>
      </c>
      <c r="O9278" s="4" t="str">
        <f>IF(TRIM(LOWER(F9278))="neuro","Neurology",IF(TRIM(LOWER(F9278))="Neurology","Neurology",IF(TRIM(LOWER(F9278))="general ward","General",IF(TRIM(LOWER(F9278))="general","General",IF(TRIM(LOWER(F9278))="cardiology","Cardiology",IF(TRIM(LOWER(F9278))="Cardiology","Cardiology",IF(TRIM(LOWER(F9278))="Peads","Pediatrics",IF(TRIM(LOWER(F9278))="Pediatrics","Pediatrics",IF(TRIM(LOWER(F9278))="orthopedics","Orthopedics",IF(TRIM(LOWER(F9278))="Neurology","Neurology",IF(TRIM(LOWER(F9278))="Oncology","Oncology")))))))))))</f>
        <v>Neurology</v>
      </c>
      <c r="P9278" s="3" t="str">
        <f t="shared" si="864"/>
        <v>Government</v>
      </c>
      <c r="Q9278" s="5">
        <f t="shared" si="865"/>
        <v>19</v>
      </c>
      <c r="R9278" s="1">
        <f t="shared" si="866"/>
        <v>49081.48</v>
      </c>
      <c r="S9278" s="1">
        <f t="shared" si="867"/>
        <v>1</v>
      </c>
      <c r="T9278" s="1" t="str">
        <f t="shared" si="868"/>
        <v>0-17</v>
      </c>
      <c r="U9278" s="1" t="str">
        <f t="shared" si="869"/>
        <v>No</v>
      </c>
    </row>
    <row r="9279" spans="1:21">
      <c r="A9279" s="1">
        <v>9278</v>
      </c>
      <c r="B9279" s="1">
        <v>26</v>
      </c>
      <c r="C9279" s="1" t="s">
        <v>26</v>
      </c>
      <c r="D9279" s="2">
        <v>45077</v>
      </c>
      <c r="E9279" s="2">
        <v>45094</v>
      </c>
      <c r="F9279" s="1" t="s">
        <v>43</v>
      </c>
      <c r="G9279" s="1" t="s">
        <v>22</v>
      </c>
      <c r="H9279" s="1" t="s">
        <v>32</v>
      </c>
      <c r="I9279" s="1">
        <v>232983.02</v>
      </c>
      <c r="J9279" s="1" t="s">
        <v>16</v>
      </c>
      <c r="K9279" s="1" t="s">
        <v>17</v>
      </c>
      <c r="N9279" s="3" t="str">
        <f>IF(LEFT(LOWER(C9279),1)="m","Male",IF(LEFT(LOWER(C9279),1)="f","Female","Unknown"))</f>
        <v>Female</v>
      </c>
      <c r="O9279" s="4" t="str">
        <f>IF(TRIM(LOWER(F9279))="neuro","Neurology",IF(TRIM(LOWER(F9279))="Neurology","Neurology",IF(TRIM(LOWER(F9279))="general ward","General",IF(TRIM(LOWER(F9279))="general","General",IF(TRIM(LOWER(F9279))="cardiology","Cardiology",IF(TRIM(LOWER(F9279))="Cardiology","Cardiology",IF(TRIM(LOWER(F9279))="Peads","Pediatrics",IF(TRIM(LOWER(F9279))="Pediatrics","Pediatrics",IF(TRIM(LOWER(F9279))="orthopedics","Orthopedics",IF(TRIM(LOWER(F9279))="Neurology","Neurology",IF(TRIM(LOWER(F9279))="Oncology","Oncology")))))))))))</f>
        <v>Orthopedics</v>
      </c>
      <c r="P9279" s="3" t="str">
        <f t="shared" si="864"/>
        <v>Government</v>
      </c>
      <c r="Q9279" s="5">
        <f t="shared" si="865"/>
        <v>17</v>
      </c>
      <c r="R9279" s="1">
        <f t="shared" si="866"/>
        <v>232983.02</v>
      </c>
      <c r="S9279" s="1">
        <f t="shared" si="867"/>
        <v>1</v>
      </c>
      <c r="T9279" s="1" t="str">
        <f t="shared" si="868"/>
        <v>18-35</v>
      </c>
      <c r="U9279" s="1" t="str">
        <f t="shared" si="869"/>
        <v>Yes</v>
      </c>
    </row>
    <row r="9280" spans="1:21">
      <c r="A9280" s="1">
        <v>9279</v>
      </c>
      <c r="B9280" s="1">
        <v>94</v>
      </c>
      <c r="C9280" s="1" t="s">
        <v>27</v>
      </c>
      <c r="D9280" s="2">
        <v>45298</v>
      </c>
      <c r="E9280" s="2">
        <v>45299</v>
      </c>
      <c r="F9280" s="1" t="s">
        <v>40</v>
      </c>
      <c r="G9280" s="1" t="s">
        <v>46</v>
      </c>
      <c r="H9280" s="1" t="s">
        <v>37</v>
      </c>
      <c r="I9280" s="1">
        <v>342096.8</v>
      </c>
      <c r="J9280" s="1" t="s">
        <v>42</v>
      </c>
      <c r="K9280" s="1" t="s">
        <v>16</v>
      </c>
      <c r="N9280" s="3" t="str">
        <f>IF(LEFT(LOWER(C9280),1)="m","Male",IF(LEFT(LOWER(C9280),1)="f","Female","Unknown"))</f>
        <v>Male</v>
      </c>
      <c r="O9280" s="4" t="str">
        <f>IF(TRIM(LOWER(F9280))="neuro","Neurology",IF(TRIM(LOWER(F9280))="Neurology","Neurology",IF(TRIM(LOWER(F9280))="general ward","General",IF(TRIM(LOWER(F9280))="general","General",IF(TRIM(LOWER(F9280))="cardiology","Cardiology",IF(TRIM(LOWER(F9280))="Cardiology","Cardiology",IF(TRIM(LOWER(F9280))="Peads","Pediatrics",IF(TRIM(LOWER(F9280))="Pediatrics","Pediatrics",IF(TRIM(LOWER(F9280))="orthopedics","Orthopedics",IF(TRIM(LOWER(F9280))="Neurology","Neurology",IF(TRIM(LOWER(F9280))="Oncology","Oncology")))))))))))</f>
        <v>Pediatrics</v>
      </c>
      <c r="P9280" s="3" t="str">
        <f t="shared" si="864"/>
        <v>Self</v>
      </c>
      <c r="Q9280" s="5">
        <f t="shared" si="865"/>
        <v>1</v>
      </c>
      <c r="R9280" s="1">
        <f t="shared" si="866"/>
        <v>342096.8</v>
      </c>
      <c r="S9280" s="1">
        <f t="shared" si="867"/>
        <v>1</v>
      </c>
      <c r="T9280" s="1" t="str">
        <f t="shared" si="868"/>
        <v>66+</v>
      </c>
      <c r="U9280" s="1" t="str">
        <f t="shared" si="869"/>
        <v>No</v>
      </c>
    </row>
    <row r="9281" spans="1:21">
      <c r="A9281" s="1">
        <v>9280</v>
      </c>
      <c r="B9281" s="1">
        <v>94</v>
      </c>
      <c r="C9281" s="1" t="s">
        <v>44</v>
      </c>
      <c r="D9281" s="2">
        <v>45070</v>
      </c>
      <c r="E9281" s="2">
        <v>45083</v>
      </c>
      <c r="F9281" s="1" t="s">
        <v>28</v>
      </c>
      <c r="G9281" s="1" t="s">
        <v>22</v>
      </c>
      <c r="H9281" s="1" t="s">
        <v>15</v>
      </c>
      <c r="I9281" s="1">
        <v>342488.2</v>
      </c>
      <c r="J9281" s="1" t="s">
        <v>16</v>
      </c>
      <c r="K9281" s="1" t="s">
        <v>16</v>
      </c>
      <c r="N9281" s="3" t="str">
        <f>IF(LEFT(LOWER(C9281),1)="m","Male",IF(LEFT(LOWER(C9281),1)="f","Female","Unknown"))</f>
        <v>Female</v>
      </c>
      <c r="O9281" s="4" t="str">
        <f>IF(TRIM(LOWER(F9281))="neuro","Neurology",IF(TRIM(LOWER(F9281))="Neurology","Neurology",IF(TRIM(LOWER(F9281))="general ward","General",IF(TRIM(LOWER(F9281))="general","General",IF(TRIM(LOWER(F9281))="cardiology","Cardiology",IF(TRIM(LOWER(F9281))="Cardiology","Cardiology",IF(TRIM(LOWER(F9281))="Peads","Pediatrics",IF(TRIM(LOWER(F9281))="Pediatrics","Pediatrics",IF(TRIM(LOWER(F9281))="orthopedics","Orthopedics",IF(TRIM(LOWER(F9281))="Neurology","Neurology",IF(TRIM(LOWER(F9281))="Oncology","Oncology")))))))))))</f>
        <v>Orthopedics</v>
      </c>
      <c r="P9281" s="3" t="str">
        <f t="shared" si="864"/>
        <v>Government</v>
      </c>
      <c r="Q9281" s="5">
        <f t="shared" si="865"/>
        <v>13</v>
      </c>
      <c r="R9281" s="1">
        <f t="shared" si="866"/>
        <v>342488.2</v>
      </c>
      <c r="S9281" s="1">
        <f t="shared" si="867"/>
        <v>1</v>
      </c>
      <c r="T9281" s="1" t="str">
        <f t="shared" si="868"/>
        <v>66+</v>
      </c>
      <c r="U9281" s="1" t="str">
        <f t="shared" si="869"/>
        <v>Yes</v>
      </c>
    </row>
    <row r="9282" spans="1:21">
      <c r="A9282" s="1">
        <v>9281</v>
      </c>
      <c r="B9282" s="1">
        <v>26</v>
      </c>
      <c r="C9282" s="1" t="s">
        <v>18</v>
      </c>
      <c r="D9282" s="2">
        <v>44967</v>
      </c>
      <c r="E9282" s="2">
        <v>44984</v>
      </c>
      <c r="F9282" s="1" t="s">
        <v>40</v>
      </c>
      <c r="G9282" s="1" t="s">
        <v>33</v>
      </c>
      <c r="H9282" s="1" t="s">
        <v>39</v>
      </c>
      <c r="I9282" s="1">
        <v>175633.17</v>
      </c>
      <c r="K9282" s="1" t="s">
        <v>42</v>
      </c>
      <c r="N9282" s="3" t="str">
        <f>IF(LEFT(LOWER(C9282),1)="m","Male",IF(LEFT(LOWER(C9282),1)="f","Female","Unknown"))</f>
        <v>Male</v>
      </c>
      <c r="O9282" s="4" t="str">
        <f>IF(TRIM(LOWER(F9282))="neuro","Neurology",IF(TRIM(LOWER(F9282))="Neurology","Neurology",IF(TRIM(LOWER(F9282))="general ward","General",IF(TRIM(LOWER(F9282))="general","General",IF(TRIM(LOWER(F9282))="cardiology","Cardiology",IF(TRIM(LOWER(F9282))="Cardiology","Cardiology",IF(TRIM(LOWER(F9282))="Peads","Pediatrics",IF(TRIM(LOWER(F9282))="Pediatrics","Pediatrics",IF(TRIM(LOWER(F9282))="orthopedics","Orthopedics",IF(TRIM(LOWER(F9282))="Neurology","Neurology",IF(TRIM(LOWER(F9282))="Oncology","Oncology")))))))))))</f>
        <v>Pediatrics</v>
      </c>
      <c r="P9282" s="3" t="str">
        <f t="shared" si="864"/>
        <v>Self</v>
      </c>
      <c r="Q9282" s="5">
        <f t="shared" si="865"/>
        <v>17</v>
      </c>
      <c r="R9282" s="1">
        <f t="shared" si="866"/>
        <v>175633.17</v>
      </c>
      <c r="S9282" s="1">
        <f t="shared" si="867"/>
        <v>0</v>
      </c>
      <c r="T9282" s="1" t="str">
        <f t="shared" si="868"/>
        <v>18-35</v>
      </c>
      <c r="U9282" s="1" t="str">
        <f t="shared" si="869"/>
        <v>Unknown</v>
      </c>
    </row>
    <row r="9283" spans="1:21">
      <c r="A9283" s="1">
        <v>9282</v>
      </c>
      <c r="B9283" s="1">
        <v>5</v>
      </c>
      <c r="C9283" s="1" t="s">
        <v>29</v>
      </c>
      <c r="D9283" s="2">
        <v>45506</v>
      </c>
      <c r="E9283" s="2">
        <v>45514</v>
      </c>
      <c r="F9283" s="1" t="s">
        <v>52</v>
      </c>
      <c r="G9283" s="1" t="s">
        <v>31</v>
      </c>
      <c r="H9283" s="1" t="s">
        <v>32</v>
      </c>
      <c r="I9283" s="1">
        <v>343224.11</v>
      </c>
      <c r="J9283" s="1" t="s">
        <v>42</v>
      </c>
      <c r="K9283" s="1" t="s">
        <v>38</v>
      </c>
      <c r="N9283" s="3" t="str">
        <f>IF(LEFT(LOWER(C9283),1)="m","Male",IF(LEFT(LOWER(C9283),1)="f","Female","Unknown"))</f>
        <v>Female</v>
      </c>
      <c r="O9283" s="4" t="str">
        <f>IF(TRIM(LOWER(F9283))="neuro","Neurology",IF(TRIM(LOWER(F9283))="Neurology","Neurology",IF(TRIM(LOWER(F9283))="general ward","General",IF(TRIM(LOWER(F9283))="general","General",IF(TRIM(LOWER(F9283))="cardiology","Cardiology",IF(TRIM(LOWER(F9283))="Cardiology","Cardiology",IF(TRIM(LOWER(F9283))="Peads","Pediatrics",IF(TRIM(LOWER(F9283))="Pediatrics","Pediatrics",IF(TRIM(LOWER(F9283))="orthopedics","Orthopedics",IF(TRIM(LOWER(F9283))="Neurology","Neurology",IF(TRIM(LOWER(F9283))="Oncology","Oncology")))))))))))</f>
        <v>Oncology</v>
      </c>
      <c r="P9283" s="3" t="str">
        <f t="shared" ref="P9283:P9346" si="870">IF(LOWER(G9283)="private","Private",
IF(LOWER(G9283)="govt","Government",
IF(LOWER(G9283)="government","Government",
IF(LOWER(G9283)="self","Self","Unknown"))))</f>
        <v>Private</v>
      </c>
      <c r="Q9283" s="5">
        <f t="shared" ref="Q9283:Q9346" si="871">IF(E9283&lt;D9283,"",E9283-D9283)</f>
        <v>8</v>
      </c>
      <c r="R9283" s="1">
        <f t="shared" ref="R9283:R9346" si="872">IF(I9283&lt;0,"",I9283)</f>
        <v>343224.11</v>
      </c>
      <c r="S9283" s="1">
        <f t="shared" ref="S9283:S9346" si="873">IF(OR(K9283="Yes",K9283="YES",K9283="Y"),1,0)</f>
        <v>0</v>
      </c>
      <c r="T9283" s="1" t="str">
        <f t="shared" ref="T9283:T9346" si="874">IF(B9283&lt;18,"0-17",                                                  IF(B9283&lt;36,"18-35",
IF(B9283&lt;51,"36-50",
IF(B9283&lt;66,"51-65","66+"))))</f>
        <v>0-17</v>
      </c>
      <c r="U9283" s="1" t="str">
        <f t="shared" ref="U9283:U9346" si="875">IF(OR(TRIM(UPPER(J9283))="YES",TRIM(UPPER(J9283))="Y"),"Yes",
IF(OR(TRIM(UPPER(J9283))="NO",TRIM(UPPER(J9283))="N"),"No","Unknown"))</f>
        <v>No</v>
      </c>
    </row>
    <row r="9284" spans="1:21">
      <c r="A9284" s="1">
        <v>9283</v>
      </c>
      <c r="B9284" s="1">
        <v>91</v>
      </c>
      <c r="C9284" s="1" t="s">
        <v>44</v>
      </c>
      <c r="D9284" s="2">
        <v>45462</v>
      </c>
      <c r="E9284" s="2">
        <v>45477</v>
      </c>
      <c r="F9284" s="1" t="s">
        <v>19</v>
      </c>
      <c r="G9284" s="1" t="s">
        <v>31</v>
      </c>
      <c r="H9284" s="1" t="s">
        <v>32</v>
      </c>
      <c r="I9284" s="1">
        <v>298204.94</v>
      </c>
      <c r="J9284" s="1" t="s">
        <v>16</v>
      </c>
      <c r="K9284" s="1" t="s">
        <v>16</v>
      </c>
      <c r="N9284" s="3" t="str">
        <f>IF(LEFT(LOWER(C9284),1)="m","Male",IF(LEFT(LOWER(C9284),1)="f","Female","Unknown"))</f>
        <v>Female</v>
      </c>
      <c r="O9284" s="4" t="str">
        <f>IF(TRIM(LOWER(F9284))="neuro","Neurology",IF(TRIM(LOWER(F9284))="Neurology","Neurology",IF(TRIM(LOWER(F9284))="general ward","General",IF(TRIM(LOWER(F9284))="general","General",IF(TRIM(LOWER(F9284))="cardiology","Cardiology",IF(TRIM(LOWER(F9284))="Cardiology","Cardiology",IF(TRIM(LOWER(F9284))="Peads","Pediatrics",IF(TRIM(LOWER(F9284))="Pediatrics","Pediatrics",IF(TRIM(LOWER(F9284))="orthopedics","Orthopedics",IF(TRIM(LOWER(F9284))="Neurology","Neurology",IF(TRIM(LOWER(F9284))="Oncology","Oncology")))))))))))</f>
        <v>General</v>
      </c>
      <c r="P9284" s="3" t="str">
        <f t="shared" si="870"/>
        <v>Private</v>
      </c>
      <c r="Q9284" s="5">
        <f t="shared" si="871"/>
        <v>15</v>
      </c>
      <c r="R9284" s="1">
        <f t="shared" si="872"/>
        <v>298204.94</v>
      </c>
      <c r="S9284" s="1">
        <f t="shared" si="873"/>
        <v>1</v>
      </c>
      <c r="T9284" s="1" t="str">
        <f t="shared" si="874"/>
        <v>66+</v>
      </c>
      <c r="U9284" s="1" t="str">
        <f t="shared" si="875"/>
        <v>Yes</v>
      </c>
    </row>
    <row r="9285" spans="1:21">
      <c r="A9285" s="1">
        <v>9284</v>
      </c>
      <c r="B9285" s="1">
        <v>81</v>
      </c>
      <c r="C9285" s="1" t="s">
        <v>26</v>
      </c>
      <c r="D9285" s="2">
        <v>45490</v>
      </c>
      <c r="E9285" s="2">
        <v>45493</v>
      </c>
      <c r="F9285" s="1" t="s">
        <v>35</v>
      </c>
      <c r="G9285" s="1" t="s">
        <v>41</v>
      </c>
      <c r="H9285" s="1" t="s">
        <v>37</v>
      </c>
      <c r="I9285" s="1">
        <v>252066.61</v>
      </c>
      <c r="J9285" s="1" t="s">
        <v>42</v>
      </c>
      <c r="K9285" s="1" t="s">
        <v>38</v>
      </c>
      <c r="N9285" s="3" t="str">
        <f>IF(LEFT(LOWER(C9285),1)="m","Male",IF(LEFT(LOWER(C9285),1)="f","Female","Unknown"))</f>
        <v>Female</v>
      </c>
      <c r="O9285" s="4" t="str">
        <f>IF(TRIM(LOWER(F9285))="neuro","Neurology",IF(TRIM(LOWER(F9285))="Neurology","Neurology",IF(TRIM(LOWER(F9285))="general ward","General",IF(TRIM(LOWER(F9285))="general","General",IF(TRIM(LOWER(F9285))="cardiology","Cardiology",IF(TRIM(LOWER(F9285))="Cardiology","Cardiology",IF(TRIM(LOWER(F9285))="Peads","Pediatrics",IF(TRIM(LOWER(F9285))="Pediatrics","Pediatrics",IF(TRIM(LOWER(F9285))="orthopedics","Orthopedics",IF(TRIM(LOWER(F9285))="Neurology","Neurology",IF(TRIM(LOWER(F9285))="Oncology","Oncology")))))))))))</f>
        <v>Cardiology</v>
      </c>
      <c r="P9285" s="3" t="str">
        <f t="shared" si="870"/>
        <v>Unknown</v>
      </c>
      <c r="Q9285" s="5">
        <f t="shared" si="871"/>
        <v>3</v>
      </c>
      <c r="R9285" s="1">
        <f t="shared" si="872"/>
        <v>252066.61</v>
      </c>
      <c r="S9285" s="1">
        <f t="shared" si="873"/>
        <v>0</v>
      </c>
      <c r="T9285" s="1" t="str">
        <f t="shared" si="874"/>
        <v>66+</v>
      </c>
      <c r="U9285" s="1" t="str">
        <f t="shared" si="875"/>
        <v>No</v>
      </c>
    </row>
    <row r="9286" spans="1:21">
      <c r="A9286" s="1">
        <v>9285</v>
      </c>
      <c r="B9286" s="1">
        <v>55</v>
      </c>
      <c r="C9286" s="1" t="s">
        <v>34</v>
      </c>
      <c r="D9286" s="2">
        <v>45060</v>
      </c>
      <c r="E9286" s="2">
        <v>45075</v>
      </c>
      <c r="F9286" s="1" t="s">
        <v>50</v>
      </c>
      <c r="G9286" s="1" t="s">
        <v>31</v>
      </c>
      <c r="H9286" s="1" t="s">
        <v>23</v>
      </c>
      <c r="I9286" s="1">
        <v>93719.94</v>
      </c>
      <c r="J9286" s="1" t="s">
        <v>16</v>
      </c>
      <c r="K9286" s="1" t="s">
        <v>16</v>
      </c>
      <c r="N9286" s="3" t="str">
        <f>IF(LEFT(LOWER(C9286),1)="m","Male",IF(LEFT(LOWER(C9286),1)="f","Female","Unknown"))</f>
        <v>Male</v>
      </c>
      <c r="O9286" s="4" t="str">
        <f>IF(TRIM(LOWER(F9286))="neuro","Neurology",IF(TRIM(LOWER(F9286))="Neurology","Neurology",IF(TRIM(LOWER(F9286))="general ward","General",IF(TRIM(LOWER(F9286))="general","General",IF(TRIM(LOWER(F9286))="cardiology","Cardiology",IF(TRIM(LOWER(F9286))="Cardiology","Cardiology",IF(TRIM(LOWER(F9286))="Peads","Pediatrics",IF(TRIM(LOWER(F9286))="Pediatrics","Pediatrics",IF(TRIM(LOWER(F9286))="orthopedics","Orthopedics",IF(TRIM(LOWER(F9286))="Neurology","Neurology",IF(TRIM(LOWER(F9286))="Oncology","Oncology")))))))))))</f>
        <v>Cardiology</v>
      </c>
      <c r="P9286" s="3" t="str">
        <f t="shared" si="870"/>
        <v>Private</v>
      </c>
      <c r="Q9286" s="5">
        <f t="shared" si="871"/>
        <v>15</v>
      </c>
      <c r="R9286" s="1">
        <f t="shared" si="872"/>
        <v>93719.94</v>
      </c>
      <c r="S9286" s="1">
        <f t="shared" si="873"/>
        <v>1</v>
      </c>
      <c r="T9286" s="1" t="str">
        <f t="shared" si="874"/>
        <v>51-65</v>
      </c>
      <c r="U9286" s="1" t="str">
        <f t="shared" si="875"/>
        <v>Yes</v>
      </c>
    </row>
    <row r="9287" spans="1:21">
      <c r="A9287" s="1">
        <v>9286</v>
      </c>
      <c r="B9287" s="1">
        <v>71</v>
      </c>
      <c r="C9287" s="1" t="s">
        <v>44</v>
      </c>
      <c r="D9287" s="2">
        <v>45077</v>
      </c>
      <c r="E9287" s="2">
        <v>45095</v>
      </c>
      <c r="F9287" s="1" t="s">
        <v>45</v>
      </c>
      <c r="G9287" s="1" t="s">
        <v>33</v>
      </c>
      <c r="H9287" s="1" t="s">
        <v>37</v>
      </c>
      <c r="I9287" s="1">
        <v>284975.84000000003</v>
      </c>
      <c r="K9287" s="1" t="s">
        <v>17</v>
      </c>
      <c r="N9287" s="3" t="str">
        <f>IF(LEFT(LOWER(C9287),1)="m","Male",IF(LEFT(LOWER(C9287),1)="f","Female","Unknown"))</f>
        <v>Female</v>
      </c>
      <c r="O9287" s="4" t="str">
        <f>IF(TRIM(LOWER(F9287))="neuro","Neurology",IF(TRIM(LOWER(F9287))="Neurology","Neurology",IF(TRIM(LOWER(F9287))="general ward","General",IF(TRIM(LOWER(F9287))="general","General",IF(TRIM(LOWER(F9287))="cardiology","Cardiology",IF(TRIM(LOWER(F9287))="Cardiology","Cardiology",IF(TRIM(LOWER(F9287))="Peads","Pediatrics",IF(TRIM(LOWER(F9287))="Pediatrics","Pediatrics",IF(TRIM(LOWER(F9287))="orthopedics","Orthopedics",IF(TRIM(LOWER(F9287))="Neurology","Neurology",IF(TRIM(LOWER(F9287))="Oncology","Oncology")))))))))))</f>
        <v>Neurology</v>
      </c>
      <c r="P9287" s="3" t="str">
        <f t="shared" si="870"/>
        <v>Self</v>
      </c>
      <c r="Q9287" s="5">
        <f t="shared" si="871"/>
        <v>18</v>
      </c>
      <c r="R9287" s="1">
        <f t="shared" si="872"/>
        <v>284975.84000000003</v>
      </c>
      <c r="S9287" s="1">
        <f t="shared" si="873"/>
        <v>1</v>
      </c>
      <c r="T9287" s="1" t="str">
        <f t="shared" si="874"/>
        <v>66+</v>
      </c>
      <c r="U9287" s="1" t="str">
        <f t="shared" si="875"/>
        <v>Unknown</v>
      </c>
    </row>
    <row r="9288" spans="1:21">
      <c r="A9288" s="1">
        <v>9287</v>
      </c>
      <c r="B9288" s="1">
        <v>94</v>
      </c>
      <c r="C9288" s="1" t="s">
        <v>29</v>
      </c>
      <c r="D9288" s="2">
        <v>45327</v>
      </c>
      <c r="E9288" s="2">
        <v>45347</v>
      </c>
      <c r="F9288" s="1" t="s">
        <v>35</v>
      </c>
      <c r="G9288" s="1" t="s">
        <v>22</v>
      </c>
      <c r="H9288" s="1" t="s">
        <v>39</v>
      </c>
      <c r="I9288" s="1">
        <v>96893.8</v>
      </c>
      <c r="J9288" s="1" t="s">
        <v>16</v>
      </c>
      <c r="K9288" s="1" t="s">
        <v>25</v>
      </c>
      <c r="N9288" s="3" t="str">
        <f>IF(LEFT(LOWER(C9288),1)="m","Male",IF(LEFT(LOWER(C9288),1)="f","Female","Unknown"))</f>
        <v>Female</v>
      </c>
      <c r="O9288" s="4" t="str">
        <f>IF(TRIM(LOWER(F9288))="neuro","Neurology",IF(TRIM(LOWER(F9288))="Neurology","Neurology",IF(TRIM(LOWER(F9288))="general ward","General",IF(TRIM(LOWER(F9288))="general","General",IF(TRIM(LOWER(F9288))="cardiology","Cardiology",IF(TRIM(LOWER(F9288))="Cardiology","Cardiology",IF(TRIM(LOWER(F9288))="Peads","Pediatrics",IF(TRIM(LOWER(F9288))="Pediatrics","Pediatrics",IF(TRIM(LOWER(F9288))="orthopedics","Orthopedics",IF(TRIM(LOWER(F9288))="Neurology","Neurology",IF(TRIM(LOWER(F9288))="Oncology","Oncology")))))))))))</f>
        <v>Cardiology</v>
      </c>
      <c r="P9288" s="3" t="str">
        <f t="shared" si="870"/>
        <v>Government</v>
      </c>
      <c r="Q9288" s="5">
        <f t="shared" si="871"/>
        <v>20</v>
      </c>
      <c r="R9288" s="1">
        <f t="shared" si="872"/>
        <v>96893.8</v>
      </c>
      <c r="S9288" s="1">
        <f t="shared" si="873"/>
        <v>1</v>
      </c>
      <c r="T9288" s="1" t="str">
        <f t="shared" si="874"/>
        <v>66+</v>
      </c>
      <c r="U9288" s="1" t="str">
        <f t="shared" si="875"/>
        <v>Yes</v>
      </c>
    </row>
    <row r="9289" spans="1:21">
      <c r="A9289" s="1">
        <v>9288</v>
      </c>
      <c r="B9289" s="1">
        <v>79</v>
      </c>
      <c r="C9289" s="1" t="s">
        <v>12</v>
      </c>
      <c r="D9289" s="2">
        <v>45032</v>
      </c>
      <c r="E9289" s="2">
        <v>45042</v>
      </c>
      <c r="F9289" s="1" t="s">
        <v>40</v>
      </c>
      <c r="G9289" s="1" t="s">
        <v>36</v>
      </c>
      <c r="H9289" s="1" t="s">
        <v>37</v>
      </c>
      <c r="I9289" s="1">
        <v>293466.62</v>
      </c>
      <c r="K9289" s="1" t="s">
        <v>20</v>
      </c>
      <c r="N9289" s="3" t="str">
        <f>IF(LEFT(LOWER(C9289),1)="m","Male",IF(LEFT(LOWER(C9289),1)="f","Female","Unknown"))</f>
        <v>Unknown</v>
      </c>
      <c r="O9289" s="4" t="str">
        <f>IF(TRIM(LOWER(F9289))="neuro","Neurology",IF(TRIM(LOWER(F9289))="Neurology","Neurology",IF(TRIM(LOWER(F9289))="general ward","General",IF(TRIM(LOWER(F9289))="general","General",IF(TRIM(LOWER(F9289))="cardiology","Cardiology",IF(TRIM(LOWER(F9289))="Cardiology","Cardiology",IF(TRIM(LOWER(F9289))="Peads","Pediatrics",IF(TRIM(LOWER(F9289))="Pediatrics","Pediatrics",IF(TRIM(LOWER(F9289))="orthopedics","Orthopedics",IF(TRIM(LOWER(F9289))="Neurology","Neurology",IF(TRIM(LOWER(F9289))="Oncology","Oncology")))))))))))</f>
        <v>Pediatrics</v>
      </c>
      <c r="P9289" s="3" t="str">
        <f t="shared" si="870"/>
        <v>Government</v>
      </c>
      <c r="Q9289" s="5">
        <f t="shared" si="871"/>
        <v>10</v>
      </c>
      <c r="R9289" s="1">
        <f t="shared" si="872"/>
        <v>293466.62</v>
      </c>
      <c r="S9289" s="1">
        <f t="shared" si="873"/>
        <v>0</v>
      </c>
      <c r="T9289" s="1" t="str">
        <f t="shared" si="874"/>
        <v>66+</v>
      </c>
      <c r="U9289" s="1" t="str">
        <f t="shared" si="875"/>
        <v>Unknown</v>
      </c>
    </row>
    <row r="9290" spans="1:21">
      <c r="A9290" s="1">
        <v>9289</v>
      </c>
      <c r="B9290" s="1">
        <v>18</v>
      </c>
      <c r="C9290" s="1" t="s">
        <v>29</v>
      </c>
      <c r="D9290" s="2">
        <v>45167</v>
      </c>
      <c r="E9290" s="2">
        <v>45172</v>
      </c>
      <c r="F9290" s="1" t="s">
        <v>30</v>
      </c>
      <c r="G9290" s="1" t="s">
        <v>33</v>
      </c>
      <c r="H9290" s="1" t="s">
        <v>15</v>
      </c>
      <c r="I9290" s="1">
        <v>221449.15</v>
      </c>
      <c r="J9290" s="1" t="s">
        <v>42</v>
      </c>
      <c r="K9290" s="1" t="s">
        <v>20</v>
      </c>
      <c r="N9290" s="3" t="str">
        <f>IF(LEFT(LOWER(C9290),1)="m","Male",IF(LEFT(LOWER(C9290),1)="f","Female","Unknown"))</f>
        <v>Female</v>
      </c>
      <c r="O9290" s="4" t="str">
        <f>IF(TRIM(LOWER(F9290))="neuro","Neurology",IF(TRIM(LOWER(F9290))="Neurology","Neurology",IF(TRIM(LOWER(F9290))="general ward","General",IF(TRIM(LOWER(F9290))="general","General",IF(TRIM(LOWER(F9290))="cardiology","Cardiology",IF(TRIM(LOWER(F9290))="Cardiology","Cardiology",IF(TRIM(LOWER(F9290))="Peads","Pediatrics",IF(TRIM(LOWER(F9290))="Pediatrics","Pediatrics",IF(TRIM(LOWER(F9290))="orthopedics","Orthopedics",IF(TRIM(LOWER(F9290))="Neurology","Neurology",IF(TRIM(LOWER(F9290))="Oncology","Oncology")))))))))))</f>
        <v>Pediatrics</v>
      </c>
      <c r="P9290" s="3" t="str">
        <f t="shared" si="870"/>
        <v>Self</v>
      </c>
      <c r="Q9290" s="5">
        <f t="shared" si="871"/>
        <v>5</v>
      </c>
      <c r="R9290" s="1">
        <f t="shared" si="872"/>
        <v>221449.15</v>
      </c>
      <c r="S9290" s="1">
        <f t="shared" si="873"/>
        <v>0</v>
      </c>
      <c r="T9290" s="1" t="str">
        <f t="shared" si="874"/>
        <v>18-35</v>
      </c>
      <c r="U9290" s="1" t="str">
        <f t="shared" si="875"/>
        <v>No</v>
      </c>
    </row>
    <row r="9291" spans="1:21">
      <c r="A9291" s="1">
        <v>9290</v>
      </c>
      <c r="B9291" s="1">
        <v>34</v>
      </c>
      <c r="C9291" s="1" t="s">
        <v>29</v>
      </c>
      <c r="D9291" s="2">
        <v>45288</v>
      </c>
      <c r="E9291" s="2">
        <v>45297</v>
      </c>
      <c r="F9291" s="1" t="s">
        <v>28</v>
      </c>
      <c r="G9291" s="1" t="s">
        <v>41</v>
      </c>
      <c r="H9291" s="1" t="s">
        <v>15</v>
      </c>
      <c r="I9291" s="1">
        <v>191297.19</v>
      </c>
      <c r="J9291" s="1" t="s">
        <v>16</v>
      </c>
      <c r="K9291" s="1" t="s">
        <v>16</v>
      </c>
      <c r="N9291" s="3" t="str">
        <f>IF(LEFT(LOWER(C9291),1)="m","Male",IF(LEFT(LOWER(C9291),1)="f","Female","Unknown"))</f>
        <v>Female</v>
      </c>
      <c r="O9291" s="4" t="str">
        <f>IF(TRIM(LOWER(F9291))="neuro","Neurology",IF(TRIM(LOWER(F9291))="Neurology","Neurology",IF(TRIM(LOWER(F9291))="general ward","General",IF(TRIM(LOWER(F9291))="general","General",IF(TRIM(LOWER(F9291))="cardiology","Cardiology",IF(TRIM(LOWER(F9291))="Cardiology","Cardiology",IF(TRIM(LOWER(F9291))="Peads","Pediatrics",IF(TRIM(LOWER(F9291))="Pediatrics","Pediatrics",IF(TRIM(LOWER(F9291))="orthopedics","Orthopedics",IF(TRIM(LOWER(F9291))="Neurology","Neurology",IF(TRIM(LOWER(F9291))="Oncology","Oncology")))))))))))</f>
        <v>Orthopedics</v>
      </c>
      <c r="P9291" s="3" t="str">
        <f t="shared" si="870"/>
        <v>Unknown</v>
      </c>
      <c r="Q9291" s="5">
        <f t="shared" si="871"/>
        <v>9</v>
      </c>
      <c r="R9291" s="1">
        <f t="shared" si="872"/>
        <v>191297.19</v>
      </c>
      <c r="S9291" s="1">
        <f t="shared" si="873"/>
        <v>1</v>
      </c>
      <c r="T9291" s="1" t="str">
        <f t="shared" si="874"/>
        <v>18-35</v>
      </c>
      <c r="U9291" s="1" t="str">
        <f t="shared" si="875"/>
        <v>Yes</v>
      </c>
    </row>
    <row r="9292" spans="1:21">
      <c r="A9292" s="1">
        <v>9291</v>
      </c>
      <c r="B9292" s="1">
        <v>29</v>
      </c>
      <c r="C9292" s="1" t="s">
        <v>18</v>
      </c>
      <c r="D9292" s="2">
        <v>45386</v>
      </c>
      <c r="E9292" s="2">
        <v>45388</v>
      </c>
      <c r="F9292" s="1" t="s">
        <v>40</v>
      </c>
      <c r="G9292" s="1" t="s">
        <v>22</v>
      </c>
      <c r="H9292" s="1" t="s">
        <v>37</v>
      </c>
      <c r="I9292" s="1">
        <v>302589.84000000003</v>
      </c>
      <c r="K9292" s="1" t="s">
        <v>25</v>
      </c>
      <c r="N9292" s="3" t="str">
        <f>IF(LEFT(LOWER(C9292),1)="m","Male",IF(LEFT(LOWER(C9292),1)="f","Female","Unknown"))</f>
        <v>Male</v>
      </c>
      <c r="O9292" s="4" t="str">
        <f>IF(TRIM(LOWER(F9292))="neuro","Neurology",IF(TRIM(LOWER(F9292))="Neurology","Neurology",IF(TRIM(LOWER(F9292))="general ward","General",IF(TRIM(LOWER(F9292))="general","General",IF(TRIM(LOWER(F9292))="cardiology","Cardiology",IF(TRIM(LOWER(F9292))="Cardiology","Cardiology",IF(TRIM(LOWER(F9292))="Peads","Pediatrics",IF(TRIM(LOWER(F9292))="Pediatrics","Pediatrics",IF(TRIM(LOWER(F9292))="orthopedics","Orthopedics",IF(TRIM(LOWER(F9292))="Neurology","Neurology",IF(TRIM(LOWER(F9292))="Oncology","Oncology")))))))))))</f>
        <v>Pediatrics</v>
      </c>
      <c r="P9292" s="3" t="str">
        <f t="shared" si="870"/>
        <v>Government</v>
      </c>
      <c r="Q9292" s="5">
        <f t="shared" si="871"/>
        <v>2</v>
      </c>
      <c r="R9292" s="1">
        <f t="shared" si="872"/>
        <v>302589.84000000003</v>
      </c>
      <c r="S9292" s="1">
        <f t="shared" si="873"/>
        <v>1</v>
      </c>
      <c r="T9292" s="1" t="str">
        <f t="shared" si="874"/>
        <v>18-35</v>
      </c>
      <c r="U9292" s="1" t="str">
        <f t="shared" si="875"/>
        <v>Unknown</v>
      </c>
    </row>
    <row r="9293" spans="1:21">
      <c r="A9293" s="1">
        <v>9292</v>
      </c>
      <c r="B9293" s="1">
        <v>10</v>
      </c>
      <c r="C9293" s="1" t="s">
        <v>26</v>
      </c>
      <c r="D9293" s="2">
        <v>45311</v>
      </c>
      <c r="E9293" s="2">
        <v>45319</v>
      </c>
      <c r="F9293" s="1" t="s">
        <v>45</v>
      </c>
      <c r="G9293" s="1" t="s">
        <v>46</v>
      </c>
      <c r="I9293" s="1">
        <v>152302.29999999999</v>
      </c>
      <c r="J9293" s="1" t="s">
        <v>25</v>
      </c>
      <c r="K9293" s="1" t="s">
        <v>42</v>
      </c>
      <c r="N9293" s="3" t="str">
        <f>IF(LEFT(LOWER(C9293),1)="m","Male",IF(LEFT(LOWER(C9293),1)="f","Female","Unknown"))</f>
        <v>Female</v>
      </c>
      <c r="O9293" s="4" t="str">
        <f>IF(TRIM(LOWER(F9293))="neuro","Neurology",IF(TRIM(LOWER(F9293))="Neurology","Neurology",IF(TRIM(LOWER(F9293))="general ward","General",IF(TRIM(LOWER(F9293))="general","General",IF(TRIM(LOWER(F9293))="cardiology","Cardiology",IF(TRIM(LOWER(F9293))="Cardiology","Cardiology",IF(TRIM(LOWER(F9293))="Peads","Pediatrics",IF(TRIM(LOWER(F9293))="Pediatrics","Pediatrics",IF(TRIM(LOWER(F9293))="orthopedics","Orthopedics",IF(TRIM(LOWER(F9293))="Neurology","Neurology",IF(TRIM(LOWER(F9293))="Oncology","Oncology")))))))))))</f>
        <v>Neurology</v>
      </c>
      <c r="P9293" s="3" t="str">
        <f t="shared" si="870"/>
        <v>Self</v>
      </c>
      <c r="Q9293" s="5">
        <f t="shared" si="871"/>
        <v>8</v>
      </c>
      <c r="R9293" s="1">
        <f t="shared" si="872"/>
        <v>152302.29999999999</v>
      </c>
      <c r="S9293" s="1">
        <f t="shared" si="873"/>
        <v>0</v>
      </c>
      <c r="T9293" s="1" t="str">
        <f t="shared" si="874"/>
        <v>0-17</v>
      </c>
      <c r="U9293" s="1" t="str">
        <f t="shared" si="875"/>
        <v>Yes</v>
      </c>
    </row>
    <row r="9294" spans="1:21">
      <c r="A9294" s="1">
        <v>9293</v>
      </c>
      <c r="B9294" s="1">
        <v>24</v>
      </c>
      <c r="C9294" s="1" t="s">
        <v>18</v>
      </c>
      <c r="D9294" s="2">
        <v>45032</v>
      </c>
      <c r="E9294" s="2">
        <v>45042</v>
      </c>
      <c r="F9294" s="1" t="s">
        <v>21</v>
      </c>
      <c r="G9294" s="1" t="s">
        <v>22</v>
      </c>
      <c r="H9294" s="1" t="s">
        <v>39</v>
      </c>
      <c r="I9294" s="1">
        <v>187812.98</v>
      </c>
      <c r="J9294" s="1" t="s">
        <v>24</v>
      </c>
      <c r="K9294" s="1" t="s">
        <v>42</v>
      </c>
      <c r="N9294" s="3" t="str">
        <f>IF(LEFT(LOWER(C9294),1)="m","Male",IF(LEFT(LOWER(C9294),1)="f","Female","Unknown"))</f>
        <v>Male</v>
      </c>
      <c r="O9294" s="4" t="str">
        <f>IF(TRIM(LOWER(F9294))="neuro","Neurology",IF(TRIM(LOWER(F9294))="Neurology","Neurology",IF(TRIM(LOWER(F9294))="general ward","General",IF(TRIM(LOWER(F9294))="general","General",IF(TRIM(LOWER(F9294))="cardiology","Cardiology",IF(TRIM(LOWER(F9294))="Cardiology","Cardiology",IF(TRIM(LOWER(F9294))="Peads","Pediatrics",IF(TRIM(LOWER(F9294))="Pediatrics","Pediatrics",IF(TRIM(LOWER(F9294))="orthopedics","Orthopedics",IF(TRIM(LOWER(F9294))="Neurology","Neurology",IF(TRIM(LOWER(F9294))="Oncology","Oncology")))))))))))</f>
        <v>General</v>
      </c>
      <c r="P9294" s="3" t="str">
        <f t="shared" si="870"/>
        <v>Government</v>
      </c>
      <c r="Q9294" s="5">
        <f t="shared" si="871"/>
        <v>10</v>
      </c>
      <c r="R9294" s="1">
        <f t="shared" si="872"/>
        <v>187812.98</v>
      </c>
      <c r="S9294" s="1">
        <f t="shared" si="873"/>
        <v>0</v>
      </c>
      <c r="T9294" s="1" t="str">
        <f t="shared" si="874"/>
        <v>18-35</v>
      </c>
      <c r="U9294" s="1" t="str">
        <f t="shared" si="875"/>
        <v>No</v>
      </c>
    </row>
    <row r="9295" spans="1:21">
      <c r="A9295" s="1">
        <v>9294</v>
      </c>
      <c r="B9295" s="1">
        <v>81</v>
      </c>
      <c r="C9295" s="1" t="s">
        <v>27</v>
      </c>
      <c r="D9295" s="2">
        <v>45518</v>
      </c>
      <c r="E9295" s="2">
        <v>45529</v>
      </c>
      <c r="F9295" s="1" t="s">
        <v>13</v>
      </c>
      <c r="G9295" s="1" t="s">
        <v>46</v>
      </c>
      <c r="H9295" s="1" t="s">
        <v>32</v>
      </c>
      <c r="I9295" s="1">
        <v>203890.74</v>
      </c>
      <c r="J9295" s="1" t="s">
        <v>17</v>
      </c>
      <c r="K9295" s="1" t="s">
        <v>20</v>
      </c>
      <c r="N9295" s="3" t="str">
        <f>IF(LEFT(LOWER(C9295),1)="m","Male",IF(LEFT(LOWER(C9295),1)="f","Female","Unknown"))</f>
        <v>Male</v>
      </c>
      <c r="O9295" s="4" t="str">
        <f>IF(TRIM(LOWER(F9295))="neuro","Neurology",IF(TRIM(LOWER(F9295))="Neurology","Neurology",IF(TRIM(LOWER(F9295))="general ward","General",IF(TRIM(LOWER(F9295))="general","General",IF(TRIM(LOWER(F9295))="cardiology","Cardiology",IF(TRIM(LOWER(F9295))="Cardiology","Cardiology",IF(TRIM(LOWER(F9295))="Peads","Pediatrics",IF(TRIM(LOWER(F9295))="Pediatrics","Pediatrics",IF(TRIM(LOWER(F9295))="orthopedics","Orthopedics",IF(TRIM(LOWER(F9295))="Neurology","Neurology",IF(TRIM(LOWER(F9295))="Oncology","Oncology")))))))))))</f>
        <v>Neurology</v>
      </c>
      <c r="P9295" s="3" t="str">
        <f t="shared" si="870"/>
        <v>Self</v>
      </c>
      <c r="Q9295" s="5">
        <f t="shared" si="871"/>
        <v>11</v>
      </c>
      <c r="R9295" s="1">
        <f t="shared" si="872"/>
        <v>203890.74</v>
      </c>
      <c r="S9295" s="1">
        <f t="shared" si="873"/>
        <v>0</v>
      </c>
      <c r="T9295" s="1" t="str">
        <f t="shared" si="874"/>
        <v>66+</v>
      </c>
      <c r="U9295" s="1" t="str">
        <f t="shared" si="875"/>
        <v>Yes</v>
      </c>
    </row>
    <row r="9296" spans="1:21">
      <c r="A9296" s="1">
        <v>9295</v>
      </c>
      <c r="B9296" s="1">
        <v>12</v>
      </c>
      <c r="C9296" s="1" t="s">
        <v>27</v>
      </c>
      <c r="D9296" s="2">
        <v>45268</v>
      </c>
      <c r="E9296" s="2">
        <v>45282</v>
      </c>
      <c r="F9296" s="1" t="s">
        <v>50</v>
      </c>
      <c r="G9296" s="1" t="s">
        <v>41</v>
      </c>
      <c r="H9296" s="1" t="s">
        <v>23</v>
      </c>
      <c r="I9296" s="1">
        <v>274233.5</v>
      </c>
      <c r="J9296" s="1" t="s">
        <v>17</v>
      </c>
      <c r="K9296" s="1" t="s">
        <v>42</v>
      </c>
      <c r="N9296" s="3" t="str">
        <f>IF(LEFT(LOWER(C9296),1)="m","Male",IF(LEFT(LOWER(C9296),1)="f","Female","Unknown"))</f>
        <v>Male</v>
      </c>
      <c r="O9296" s="4" t="str">
        <f>IF(TRIM(LOWER(F9296))="neuro","Neurology",IF(TRIM(LOWER(F9296))="Neurology","Neurology",IF(TRIM(LOWER(F9296))="general ward","General",IF(TRIM(LOWER(F9296))="general","General",IF(TRIM(LOWER(F9296))="cardiology","Cardiology",IF(TRIM(LOWER(F9296))="Cardiology","Cardiology",IF(TRIM(LOWER(F9296))="Peads","Pediatrics",IF(TRIM(LOWER(F9296))="Pediatrics","Pediatrics",IF(TRIM(LOWER(F9296))="orthopedics","Orthopedics",IF(TRIM(LOWER(F9296))="Neurology","Neurology",IF(TRIM(LOWER(F9296))="Oncology","Oncology")))))))))))</f>
        <v>Cardiology</v>
      </c>
      <c r="P9296" s="3" t="str">
        <f t="shared" si="870"/>
        <v>Unknown</v>
      </c>
      <c r="Q9296" s="5">
        <f t="shared" si="871"/>
        <v>14</v>
      </c>
      <c r="R9296" s="1">
        <f t="shared" si="872"/>
        <v>274233.5</v>
      </c>
      <c r="S9296" s="1">
        <f t="shared" si="873"/>
        <v>0</v>
      </c>
      <c r="T9296" s="1" t="str">
        <f t="shared" si="874"/>
        <v>0-17</v>
      </c>
      <c r="U9296" s="1" t="str">
        <f t="shared" si="875"/>
        <v>Yes</v>
      </c>
    </row>
    <row r="9297" spans="1:21">
      <c r="A9297" s="1">
        <v>9296</v>
      </c>
      <c r="B9297" s="1">
        <v>29</v>
      </c>
      <c r="C9297" s="1" t="s">
        <v>44</v>
      </c>
      <c r="D9297" s="2">
        <v>44988</v>
      </c>
      <c r="E9297" s="2">
        <v>44998</v>
      </c>
      <c r="F9297" s="1" t="s">
        <v>50</v>
      </c>
      <c r="G9297" s="1" t="s">
        <v>31</v>
      </c>
      <c r="I9297" s="1">
        <v>149604.57999999999</v>
      </c>
      <c r="J9297" s="1" t="s">
        <v>16</v>
      </c>
      <c r="K9297" s="1" t="s">
        <v>20</v>
      </c>
      <c r="N9297" s="3" t="str">
        <f>IF(LEFT(LOWER(C9297),1)="m","Male",IF(LEFT(LOWER(C9297),1)="f","Female","Unknown"))</f>
        <v>Female</v>
      </c>
      <c r="O9297" s="4" t="str">
        <f>IF(TRIM(LOWER(F9297))="neuro","Neurology",IF(TRIM(LOWER(F9297))="Neurology","Neurology",IF(TRIM(LOWER(F9297))="general ward","General",IF(TRIM(LOWER(F9297))="general","General",IF(TRIM(LOWER(F9297))="cardiology","Cardiology",IF(TRIM(LOWER(F9297))="Cardiology","Cardiology",IF(TRIM(LOWER(F9297))="Peads","Pediatrics",IF(TRIM(LOWER(F9297))="Pediatrics","Pediatrics",IF(TRIM(LOWER(F9297))="orthopedics","Orthopedics",IF(TRIM(LOWER(F9297))="Neurology","Neurology",IF(TRIM(LOWER(F9297))="Oncology","Oncology")))))))))))</f>
        <v>Cardiology</v>
      </c>
      <c r="P9297" s="3" t="str">
        <f t="shared" si="870"/>
        <v>Private</v>
      </c>
      <c r="Q9297" s="5">
        <f t="shared" si="871"/>
        <v>10</v>
      </c>
      <c r="R9297" s="1">
        <f t="shared" si="872"/>
        <v>149604.57999999999</v>
      </c>
      <c r="S9297" s="1">
        <f t="shared" si="873"/>
        <v>0</v>
      </c>
      <c r="T9297" s="1" t="str">
        <f t="shared" si="874"/>
        <v>18-35</v>
      </c>
      <c r="U9297" s="1" t="str">
        <f t="shared" si="875"/>
        <v>Yes</v>
      </c>
    </row>
    <row r="9298" spans="1:21">
      <c r="A9298" s="1">
        <v>9297</v>
      </c>
      <c r="B9298" s="1">
        <v>92</v>
      </c>
      <c r="C9298" s="1" t="s">
        <v>27</v>
      </c>
      <c r="D9298" s="2">
        <v>45352</v>
      </c>
      <c r="E9298" s="2">
        <v>45361</v>
      </c>
      <c r="F9298" s="1" t="s">
        <v>13</v>
      </c>
      <c r="G9298" s="1" t="s">
        <v>14</v>
      </c>
      <c r="H9298" s="1" t="s">
        <v>47</v>
      </c>
      <c r="I9298" s="1">
        <v>276251.87</v>
      </c>
      <c r="K9298" s="1" t="s">
        <v>16</v>
      </c>
      <c r="N9298" s="3" t="str">
        <f>IF(LEFT(LOWER(C9298),1)="m","Male",IF(LEFT(LOWER(C9298),1)="f","Female","Unknown"))</f>
        <v>Male</v>
      </c>
      <c r="O9298" s="4" t="str">
        <f>IF(TRIM(LOWER(F9298))="neuro","Neurology",IF(TRIM(LOWER(F9298))="Neurology","Neurology",IF(TRIM(LOWER(F9298))="general ward","General",IF(TRIM(LOWER(F9298))="general","General",IF(TRIM(LOWER(F9298))="cardiology","Cardiology",IF(TRIM(LOWER(F9298))="Cardiology","Cardiology",IF(TRIM(LOWER(F9298))="Peads","Pediatrics",IF(TRIM(LOWER(F9298))="Pediatrics","Pediatrics",IF(TRIM(LOWER(F9298))="orthopedics","Orthopedics",IF(TRIM(LOWER(F9298))="Neurology","Neurology",IF(TRIM(LOWER(F9298))="Oncology","Oncology")))))))))))</f>
        <v>Neurology</v>
      </c>
      <c r="P9298" s="3" t="str">
        <f t="shared" si="870"/>
        <v>Private</v>
      </c>
      <c r="Q9298" s="5">
        <f t="shared" si="871"/>
        <v>9</v>
      </c>
      <c r="R9298" s="1">
        <f t="shared" si="872"/>
        <v>276251.87</v>
      </c>
      <c r="S9298" s="1">
        <f t="shared" si="873"/>
        <v>1</v>
      </c>
      <c r="T9298" s="1" t="str">
        <f t="shared" si="874"/>
        <v>66+</v>
      </c>
      <c r="U9298" s="1" t="str">
        <f t="shared" si="875"/>
        <v>Unknown</v>
      </c>
    </row>
    <row r="9299" spans="1:21">
      <c r="A9299" s="1">
        <v>9298</v>
      </c>
      <c r="B9299" s="1">
        <v>56</v>
      </c>
      <c r="C9299" s="1" t="s">
        <v>34</v>
      </c>
      <c r="D9299" s="2">
        <v>45505</v>
      </c>
      <c r="E9299" s="2">
        <v>45511</v>
      </c>
      <c r="F9299" s="1" t="s">
        <v>35</v>
      </c>
      <c r="G9299" s="1" t="s">
        <v>33</v>
      </c>
      <c r="H9299" s="1" t="s">
        <v>37</v>
      </c>
      <c r="I9299" s="1">
        <v>265155.64</v>
      </c>
      <c r="K9299" s="1" t="s">
        <v>17</v>
      </c>
      <c r="N9299" s="3" t="str">
        <f>IF(LEFT(LOWER(C9299),1)="m","Male",IF(LEFT(LOWER(C9299),1)="f","Female","Unknown"))</f>
        <v>Male</v>
      </c>
      <c r="O9299" s="4" t="str">
        <f>IF(TRIM(LOWER(F9299))="neuro","Neurology",IF(TRIM(LOWER(F9299))="Neurology","Neurology",IF(TRIM(LOWER(F9299))="general ward","General",IF(TRIM(LOWER(F9299))="general","General",IF(TRIM(LOWER(F9299))="cardiology","Cardiology",IF(TRIM(LOWER(F9299))="Cardiology","Cardiology",IF(TRIM(LOWER(F9299))="Peads","Pediatrics",IF(TRIM(LOWER(F9299))="Pediatrics","Pediatrics",IF(TRIM(LOWER(F9299))="orthopedics","Orthopedics",IF(TRIM(LOWER(F9299))="Neurology","Neurology",IF(TRIM(LOWER(F9299))="Oncology","Oncology")))))))))))</f>
        <v>Cardiology</v>
      </c>
      <c r="P9299" s="3" t="str">
        <f t="shared" si="870"/>
        <v>Self</v>
      </c>
      <c r="Q9299" s="5">
        <f t="shared" si="871"/>
        <v>6</v>
      </c>
      <c r="R9299" s="1">
        <f t="shared" si="872"/>
        <v>265155.64</v>
      </c>
      <c r="S9299" s="1">
        <f t="shared" si="873"/>
        <v>1</v>
      </c>
      <c r="T9299" s="1" t="str">
        <f t="shared" si="874"/>
        <v>51-65</v>
      </c>
      <c r="U9299" s="1" t="str">
        <f t="shared" si="875"/>
        <v>Unknown</v>
      </c>
    </row>
    <row r="9300" spans="1:21">
      <c r="A9300" s="1">
        <v>9299</v>
      </c>
      <c r="B9300" s="1">
        <v>1</v>
      </c>
      <c r="C9300" s="1" t="s">
        <v>29</v>
      </c>
      <c r="D9300" s="2">
        <v>45481</v>
      </c>
      <c r="E9300" s="2">
        <v>45486</v>
      </c>
      <c r="F9300" s="1" t="s">
        <v>52</v>
      </c>
      <c r="G9300" s="1" t="s">
        <v>46</v>
      </c>
      <c r="H9300" s="1" t="s">
        <v>37</v>
      </c>
      <c r="I9300" s="1">
        <v>203769.08</v>
      </c>
      <c r="J9300" s="1" t="s">
        <v>17</v>
      </c>
      <c r="K9300" s="1" t="s">
        <v>25</v>
      </c>
      <c r="N9300" s="3" t="str">
        <f>IF(LEFT(LOWER(C9300),1)="m","Male",IF(LEFT(LOWER(C9300),1)="f","Female","Unknown"))</f>
        <v>Female</v>
      </c>
      <c r="O9300" s="4" t="str">
        <f>IF(TRIM(LOWER(F9300))="neuro","Neurology",IF(TRIM(LOWER(F9300))="Neurology","Neurology",IF(TRIM(LOWER(F9300))="general ward","General",IF(TRIM(LOWER(F9300))="general","General",IF(TRIM(LOWER(F9300))="cardiology","Cardiology",IF(TRIM(LOWER(F9300))="Cardiology","Cardiology",IF(TRIM(LOWER(F9300))="Peads","Pediatrics",IF(TRIM(LOWER(F9300))="Pediatrics","Pediatrics",IF(TRIM(LOWER(F9300))="orthopedics","Orthopedics",IF(TRIM(LOWER(F9300))="Neurology","Neurology",IF(TRIM(LOWER(F9300))="Oncology","Oncology")))))))))))</f>
        <v>Oncology</v>
      </c>
      <c r="P9300" s="3" t="str">
        <f t="shared" si="870"/>
        <v>Self</v>
      </c>
      <c r="Q9300" s="5">
        <f t="shared" si="871"/>
        <v>5</v>
      </c>
      <c r="R9300" s="1">
        <f t="shared" si="872"/>
        <v>203769.08</v>
      </c>
      <c r="S9300" s="1">
        <f t="shared" si="873"/>
        <v>1</v>
      </c>
      <c r="T9300" s="1" t="str">
        <f t="shared" si="874"/>
        <v>0-17</v>
      </c>
      <c r="U9300" s="1" t="str">
        <f t="shared" si="875"/>
        <v>Yes</v>
      </c>
    </row>
    <row r="9301" spans="1:21">
      <c r="A9301" s="1">
        <v>9300</v>
      </c>
      <c r="B9301" s="1">
        <v>91</v>
      </c>
      <c r="C9301" s="1" t="s">
        <v>26</v>
      </c>
      <c r="D9301" s="2">
        <v>45063</v>
      </c>
      <c r="E9301" s="2">
        <v>45066</v>
      </c>
      <c r="F9301" s="1" t="s">
        <v>19</v>
      </c>
      <c r="G9301" s="1" t="s">
        <v>22</v>
      </c>
      <c r="H9301" s="1" t="s">
        <v>15</v>
      </c>
      <c r="I9301" s="1">
        <v>81645.84</v>
      </c>
      <c r="K9301" s="1" t="s">
        <v>38</v>
      </c>
      <c r="N9301" s="3" t="str">
        <f>IF(LEFT(LOWER(C9301),1)="m","Male",IF(LEFT(LOWER(C9301),1)="f","Female","Unknown"))</f>
        <v>Female</v>
      </c>
      <c r="O9301" s="4" t="str">
        <f>IF(TRIM(LOWER(F9301))="neuro","Neurology",IF(TRIM(LOWER(F9301))="Neurology","Neurology",IF(TRIM(LOWER(F9301))="general ward","General",IF(TRIM(LOWER(F9301))="general","General",IF(TRIM(LOWER(F9301))="cardiology","Cardiology",IF(TRIM(LOWER(F9301))="Cardiology","Cardiology",IF(TRIM(LOWER(F9301))="Peads","Pediatrics",IF(TRIM(LOWER(F9301))="Pediatrics","Pediatrics",IF(TRIM(LOWER(F9301))="orthopedics","Orthopedics",IF(TRIM(LOWER(F9301))="Neurology","Neurology",IF(TRIM(LOWER(F9301))="Oncology","Oncology")))))))))))</f>
        <v>General</v>
      </c>
      <c r="P9301" s="3" t="str">
        <f t="shared" si="870"/>
        <v>Government</v>
      </c>
      <c r="Q9301" s="5">
        <f t="shared" si="871"/>
        <v>3</v>
      </c>
      <c r="R9301" s="1">
        <f t="shared" si="872"/>
        <v>81645.84</v>
      </c>
      <c r="S9301" s="1">
        <f t="shared" si="873"/>
        <v>0</v>
      </c>
      <c r="T9301" s="1" t="str">
        <f t="shared" si="874"/>
        <v>66+</v>
      </c>
      <c r="U9301" s="1" t="str">
        <f t="shared" si="875"/>
        <v>Unknown</v>
      </c>
    </row>
    <row r="9302" spans="1:21">
      <c r="A9302" s="1">
        <v>9301</v>
      </c>
      <c r="B9302" s="1">
        <v>85</v>
      </c>
      <c r="C9302" s="1" t="s">
        <v>34</v>
      </c>
      <c r="D9302" s="2">
        <v>45314</v>
      </c>
      <c r="E9302" s="2">
        <v>45334</v>
      </c>
      <c r="F9302" s="1" t="s">
        <v>43</v>
      </c>
      <c r="G9302" s="1" t="s">
        <v>36</v>
      </c>
      <c r="H9302" s="1" t="s">
        <v>32</v>
      </c>
      <c r="I9302" s="1">
        <v>330956.14</v>
      </c>
      <c r="J9302" s="1" t="s">
        <v>16</v>
      </c>
      <c r="K9302" s="1" t="s">
        <v>17</v>
      </c>
      <c r="N9302" s="3" t="str">
        <f>IF(LEFT(LOWER(C9302),1)="m","Male",IF(LEFT(LOWER(C9302),1)="f","Female","Unknown"))</f>
        <v>Male</v>
      </c>
      <c r="O9302" s="4" t="str">
        <f>IF(TRIM(LOWER(F9302))="neuro","Neurology",IF(TRIM(LOWER(F9302))="Neurology","Neurology",IF(TRIM(LOWER(F9302))="general ward","General",IF(TRIM(LOWER(F9302))="general","General",IF(TRIM(LOWER(F9302))="cardiology","Cardiology",IF(TRIM(LOWER(F9302))="Cardiology","Cardiology",IF(TRIM(LOWER(F9302))="Peads","Pediatrics",IF(TRIM(LOWER(F9302))="Pediatrics","Pediatrics",IF(TRIM(LOWER(F9302))="orthopedics","Orthopedics",IF(TRIM(LOWER(F9302))="Neurology","Neurology",IF(TRIM(LOWER(F9302))="Oncology","Oncology")))))))))))</f>
        <v>Orthopedics</v>
      </c>
      <c r="P9302" s="3" t="str">
        <f t="shared" si="870"/>
        <v>Government</v>
      </c>
      <c r="Q9302" s="5">
        <f t="shared" si="871"/>
        <v>20</v>
      </c>
      <c r="R9302" s="1">
        <f t="shared" si="872"/>
        <v>330956.14</v>
      </c>
      <c r="S9302" s="1">
        <f t="shared" si="873"/>
        <v>1</v>
      </c>
      <c r="T9302" s="1" t="str">
        <f t="shared" si="874"/>
        <v>66+</v>
      </c>
      <c r="U9302" s="1" t="str">
        <f t="shared" si="875"/>
        <v>Yes</v>
      </c>
    </row>
    <row r="9303" spans="1:21">
      <c r="A9303" s="1">
        <v>9302</v>
      </c>
      <c r="B9303" s="1">
        <v>90</v>
      </c>
      <c r="C9303" s="1" t="s">
        <v>27</v>
      </c>
      <c r="D9303" s="2">
        <v>45000</v>
      </c>
      <c r="E9303" s="2">
        <v>45008</v>
      </c>
      <c r="F9303" s="1" t="s">
        <v>30</v>
      </c>
      <c r="G9303" s="1" t="s">
        <v>41</v>
      </c>
      <c r="H9303" s="1" t="s">
        <v>23</v>
      </c>
      <c r="I9303" s="1">
        <v>133526.99</v>
      </c>
      <c r="J9303" s="1" t="s">
        <v>38</v>
      </c>
      <c r="K9303" s="1" t="s">
        <v>38</v>
      </c>
      <c r="N9303" s="3" t="str">
        <f>IF(LEFT(LOWER(C9303),1)="m","Male",IF(LEFT(LOWER(C9303),1)="f","Female","Unknown"))</f>
        <v>Male</v>
      </c>
      <c r="O9303" s="4" t="str">
        <f>IF(TRIM(LOWER(F9303))="neuro","Neurology",IF(TRIM(LOWER(F9303))="Neurology","Neurology",IF(TRIM(LOWER(F9303))="general ward","General",IF(TRIM(LOWER(F9303))="general","General",IF(TRIM(LOWER(F9303))="cardiology","Cardiology",IF(TRIM(LOWER(F9303))="Cardiology","Cardiology",IF(TRIM(LOWER(F9303))="Peads","Pediatrics",IF(TRIM(LOWER(F9303))="Pediatrics","Pediatrics",IF(TRIM(LOWER(F9303))="orthopedics","Orthopedics",IF(TRIM(LOWER(F9303))="Neurology","Neurology",IF(TRIM(LOWER(F9303))="Oncology","Oncology")))))))))))</f>
        <v>Pediatrics</v>
      </c>
      <c r="P9303" s="3" t="str">
        <f t="shared" si="870"/>
        <v>Unknown</v>
      </c>
      <c r="Q9303" s="5">
        <f t="shared" si="871"/>
        <v>8</v>
      </c>
      <c r="R9303" s="1">
        <f t="shared" si="872"/>
        <v>133526.99</v>
      </c>
      <c r="S9303" s="1">
        <f t="shared" si="873"/>
        <v>0</v>
      </c>
      <c r="T9303" s="1" t="str">
        <f t="shared" si="874"/>
        <v>66+</v>
      </c>
      <c r="U9303" s="1" t="str">
        <f t="shared" si="875"/>
        <v>No</v>
      </c>
    </row>
    <row r="9304" spans="1:21">
      <c r="A9304" s="1">
        <v>9303</v>
      </c>
      <c r="C9304" s="1" t="s">
        <v>34</v>
      </c>
      <c r="D9304" s="2">
        <v>45063</v>
      </c>
      <c r="E9304" s="2">
        <v>45081</v>
      </c>
      <c r="F9304" s="1" t="s">
        <v>52</v>
      </c>
      <c r="G9304" s="1" t="s">
        <v>22</v>
      </c>
      <c r="H9304" s="1" t="s">
        <v>15</v>
      </c>
      <c r="I9304" s="1">
        <v>105761.26</v>
      </c>
      <c r="J9304" s="1" t="s">
        <v>42</v>
      </c>
      <c r="K9304" s="1" t="s">
        <v>42</v>
      </c>
      <c r="N9304" s="3" t="str">
        <f>IF(LEFT(LOWER(C9304),1)="m","Male",IF(LEFT(LOWER(C9304),1)="f","Female","Unknown"))</f>
        <v>Male</v>
      </c>
      <c r="O9304" s="4" t="str">
        <f>IF(TRIM(LOWER(F9304))="neuro","Neurology",IF(TRIM(LOWER(F9304))="Neurology","Neurology",IF(TRIM(LOWER(F9304))="general ward","General",IF(TRIM(LOWER(F9304))="general","General",IF(TRIM(LOWER(F9304))="cardiology","Cardiology",IF(TRIM(LOWER(F9304))="Cardiology","Cardiology",IF(TRIM(LOWER(F9304))="Peads","Pediatrics",IF(TRIM(LOWER(F9304))="Pediatrics","Pediatrics",IF(TRIM(LOWER(F9304))="orthopedics","Orthopedics",IF(TRIM(LOWER(F9304))="Neurology","Neurology",IF(TRIM(LOWER(F9304))="Oncology","Oncology")))))))))))</f>
        <v>Oncology</v>
      </c>
      <c r="P9304" s="3" t="str">
        <f t="shared" si="870"/>
        <v>Government</v>
      </c>
      <c r="Q9304" s="5">
        <f t="shared" si="871"/>
        <v>18</v>
      </c>
      <c r="R9304" s="1">
        <f t="shared" si="872"/>
        <v>105761.26</v>
      </c>
      <c r="S9304" s="1">
        <f t="shared" si="873"/>
        <v>0</v>
      </c>
      <c r="T9304" s="1" t="str">
        <f t="shared" si="874"/>
        <v>0-17</v>
      </c>
      <c r="U9304" s="1" t="str">
        <f t="shared" si="875"/>
        <v>No</v>
      </c>
    </row>
    <row r="9305" spans="1:21">
      <c r="A9305" s="1">
        <v>9304</v>
      </c>
      <c r="C9305" s="1" t="s">
        <v>18</v>
      </c>
      <c r="D9305" s="2">
        <v>45047</v>
      </c>
      <c r="E9305" s="2">
        <v>45064</v>
      </c>
      <c r="F9305" s="1" t="s">
        <v>13</v>
      </c>
      <c r="G9305" s="1" t="s">
        <v>33</v>
      </c>
      <c r="H9305" s="1" t="s">
        <v>32</v>
      </c>
      <c r="I9305" s="1">
        <v>217393.32</v>
      </c>
      <c r="J9305" s="1" t="s">
        <v>17</v>
      </c>
      <c r="K9305" s="1" t="s">
        <v>42</v>
      </c>
      <c r="N9305" s="3" t="str">
        <f>IF(LEFT(LOWER(C9305),1)="m","Male",IF(LEFT(LOWER(C9305),1)="f","Female","Unknown"))</f>
        <v>Male</v>
      </c>
      <c r="O9305" s="4" t="str">
        <f>IF(TRIM(LOWER(F9305))="neuro","Neurology",IF(TRIM(LOWER(F9305))="Neurology","Neurology",IF(TRIM(LOWER(F9305))="general ward","General",IF(TRIM(LOWER(F9305))="general","General",IF(TRIM(LOWER(F9305))="cardiology","Cardiology",IF(TRIM(LOWER(F9305))="Cardiology","Cardiology",IF(TRIM(LOWER(F9305))="Peads","Pediatrics",IF(TRIM(LOWER(F9305))="Pediatrics","Pediatrics",IF(TRIM(LOWER(F9305))="orthopedics","Orthopedics",IF(TRIM(LOWER(F9305))="Neurology","Neurology",IF(TRIM(LOWER(F9305))="Oncology","Oncology")))))))))))</f>
        <v>Neurology</v>
      </c>
      <c r="P9305" s="3" t="str">
        <f t="shared" si="870"/>
        <v>Self</v>
      </c>
      <c r="Q9305" s="5">
        <f t="shared" si="871"/>
        <v>17</v>
      </c>
      <c r="R9305" s="1">
        <f t="shared" si="872"/>
        <v>217393.32</v>
      </c>
      <c r="S9305" s="1">
        <f t="shared" si="873"/>
        <v>0</v>
      </c>
      <c r="T9305" s="1" t="str">
        <f t="shared" si="874"/>
        <v>0-17</v>
      </c>
      <c r="U9305" s="1" t="str">
        <f t="shared" si="875"/>
        <v>Yes</v>
      </c>
    </row>
    <row r="9306" spans="1:21">
      <c r="A9306" s="1">
        <v>9305</v>
      </c>
      <c r="B9306" s="1">
        <v>22</v>
      </c>
      <c r="C9306" s="1" t="s">
        <v>26</v>
      </c>
      <c r="D9306" s="2">
        <v>44939</v>
      </c>
      <c r="E9306" s="2">
        <v>44945</v>
      </c>
      <c r="F9306" s="1" t="s">
        <v>45</v>
      </c>
      <c r="G9306" s="1" t="s">
        <v>46</v>
      </c>
      <c r="H9306" s="1" t="s">
        <v>51</v>
      </c>
      <c r="I9306" s="1">
        <v>246763.53</v>
      </c>
      <c r="K9306" s="1" t="s">
        <v>25</v>
      </c>
      <c r="N9306" s="3" t="str">
        <f>IF(LEFT(LOWER(C9306),1)="m","Male",IF(LEFT(LOWER(C9306),1)="f","Female","Unknown"))</f>
        <v>Female</v>
      </c>
      <c r="O9306" s="4" t="str">
        <f>IF(TRIM(LOWER(F9306))="neuro","Neurology",IF(TRIM(LOWER(F9306))="Neurology","Neurology",IF(TRIM(LOWER(F9306))="general ward","General",IF(TRIM(LOWER(F9306))="general","General",IF(TRIM(LOWER(F9306))="cardiology","Cardiology",IF(TRIM(LOWER(F9306))="Cardiology","Cardiology",IF(TRIM(LOWER(F9306))="Peads","Pediatrics",IF(TRIM(LOWER(F9306))="Pediatrics","Pediatrics",IF(TRIM(LOWER(F9306))="orthopedics","Orthopedics",IF(TRIM(LOWER(F9306))="Neurology","Neurology",IF(TRIM(LOWER(F9306))="Oncology","Oncology")))))))))))</f>
        <v>Neurology</v>
      </c>
      <c r="P9306" s="3" t="str">
        <f t="shared" si="870"/>
        <v>Self</v>
      </c>
      <c r="Q9306" s="5">
        <f t="shared" si="871"/>
        <v>6</v>
      </c>
      <c r="R9306" s="1">
        <f t="shared" si="872"/>
        <v>246763.53</v>
      </c>
      <c r="S9306" s="1">
        <f t="shared" si="873"/>
        <v>1</v>
      </c>
      <c r="T9306" s="1" t="str">
        <f t="shared" si="874"/>
        <v>18-35</v>
      </c>
      <c r="U9306" s="1" t="str">
        <f t="shared" si="875"/>
        <v>Unknown</v>
      </c>
    </row>
    <row r="9307" spans="1:21">
      <c r="A9307" s="1">
        <v>9306</v>
      </c>
      <c r="B9307" s="1">
        <v>12</v>
      </c>
      <c r="C9307" s="1" t="s">
        <v>27</v>
      </c>
      <c r="D9307" s="2">
        <v>45450</v>
      </c>
      <c r="E9307" s="2">
        <v>45467</v>
      </c>
      <c r="F9307" s="1" t="s">
        <v>45</v>
      </c>
      <c r="G9307" s="1" t="s">
        <v>31</v>
      </c>
      <c r="H9307" s="1" t="s">
        <v>47</v>
      </c>
      <c r="I9307" s="1">
        <v>35177.22</v>
      </c>
      <c r="J9307" s="1" t="s">
        <v>42</v>
      </c>
      <c r="K9307" s="1" t="s">
        <v>20</v>
      </c>
      <c r="N9307" s="3" t="str">
        <f>IF(LEFT(LOWER(C9307),1)="m","Male",IF(LEFT(LOWER(C9307),1)="f","Female","Unknown"))</f>
        <v>Male</v>
      </c>
      <c r="O9307" s="4" t="str">
        <f>IF(TRIM(LOWER(F9307))="neuro","Neurology",IF(TRIM(LOWER(F9307))="Neurology","Neurology",IF(TRIM(LOWER(F9307))="general ward","General",IF(TRIM(LOWER(F9307))="general","General",IF(TRIM(LOWER(F9307))="cardiology","Cardiology",IF(TRIM(LOWER(F9307))="Cardiology","Cardiology",IF(TRIM(LOWER(F9307))="Peads","Pediatrics",IF(TRIM(LOWER(F9307))="Pediatrics","Pediatrics",IF(TRIM(LOWER(F9307))="orthopedics","Orthopedics",IF(TRIM(LOWER(F9307))="Neurology","Neurology",IF(TRIM(LOWER(F9307))="Oncology","Oncology")))))))))))</f>
        <v>Neurology</v>
      </c>
      <c r="P9307" s="3" t="str">
        <f t="shared" si="870"/>
        <v>Private</v>
      </c>
      <c r="Q9307" s="5">
        <f t="shared" si="871"/>
        <v>17</v>
      </c>
      <c r="R9307" s="1">
        <f t="shared" si="872"/>
        <v>35177.22</v>
      </c>
      <c r="S9307" s="1">
        <f t="shared" si="873"/>
        <v>0</v>
      </c>
      <c r="T9307" s="1" t="str">
        <f t="shared" si="874"/>
        <v>0-17</v>
      </c>
      <c r="U9307" s="1" t="str">
        <f t="shared" si="875"/>
        <v>No</v>
      </c>
    </row>
    <row r="9308" spans="1:21">
      <c r="A9308" s="1">
        <v>9307</v>
      </c>
      <c r="C9308" s="1" t="s">
        <v>34</v>
      </c>
      <c r="D9308" s="2">
        <v>45651</v>
      </c>
      <c r="E9308" s="2">
        <v>45660</v>
      </c>
      <c r="F9308" s="1" t="s">
        <v>52</v>
      </c>
      <c r="G9308" s="1" t="s">
        <v>31</v>
      </c>
      <c r="H9308" s="1" t="s">
        <v>37</v>
      </c>
      <c r="I9308" s="1">
        <v>74358.97</v>
      </c>
      <c r="J9308" s="1" t="s">
        <v>16</v>
      </c>
      <c r="K9308" s="1" t="s">
        <v>20</v>
      </c>
      <c r="N9308" s="3" t="str">
        <f>IF(LEFT(LOWER(C9308),1)="m","Male",IF(LEFT(LOWER(C9308),1)="f","Female","Unknown"))</f>
        <v>Male</v>
      </c>
      <c r="O9308" s="4" t="str">
        <f>IF(TRIM(LOWER(F9308))="neuro","Neurology",IF(TRIM(LOWER(F9308))="Neurology","Neurology",IF(TRIM(LOWER(F9308))="general ward","General",IF(TRIM(LOWER(F9308))="general","General",IF(TRIM(LOWER(F9308))="cardiology","Cardiology",IF(TRIM(LOWER(F9308))="Cardiology","Cardiology",IF(TRIM(LOWER(F9308))="Peads","Pediatrics",IF(TRIM(LOWER(F9308))="Pediatrics","Pediatrics",IF(TRIM(LOWER(F9308))="orthopedics","Orthopedics",IF(TRIM(LOWER(F9308))="Neurology","Neurology",IF(TRIM(LOWER(F9308))="Oncology","Oncology")))))))))))</f>
        <v>Oncology</v>
      </c>
      <c r="P9308" s="3" t="str">
        <f t="shared" si="870"/>
        <v>Private</v>
      </c>
      <c r="Q9308" s="5">
        <f t="shared" si="871"/>
        <v>9</v>
      </c>
      <c r="R9308" s="1">
        <f t="shared" si="872"/>
        <v>74358.97</v>
      </c>
      <c r="S9308" s="1">
        <f t="shared" si="873"/>
        <v>0</v>
      </c>
      <c r="T9308" s="1" t="str">
        <f t="shared" si="874"/>
        <v>0-17</v>
      </c>
      <c r="U9308" s="1" t="str">
        <f t="shared" si="875"/>
        <v>Yes</v>
      </c>
    </row>
    <row r="9309" spans="1:21">
      <c r="A9309" s="1">
        <v>9308</v>
      </c>
      <c r="B9309" s="1">
        <v>49</v>
      </c>
      <c r="C9309" s="1" t="s">
        <v>34</v>
      </c>
      <c r="D9309" s="2">
        <v>45641</v>
      </c>
      <c r="E9309" s="2">
        <v>45659</v>
      </c>
      <c r="F9309" s="1" t="s">
        <v>52</v>
      </c>
      <c r="G9309" s="1" t="s">
        <v>41</v>
      </c>
      <c r="H9309" s="1" t="s">
        <v>51</v>
      </c>
      <c r="I9309" s="1">
        <v>136582.17000000001</v>
      </c>
      <c r="J9309" s="1" t="s">
        <v>16</v>
      </c>
      <c r="K9309" s="1" t="s">
        <v>38</v>
      </c>
      <c r="N9309" s="3" t="str">
        <f>IF(LEFT(LOWER(C9309),1)="m","Male",IF(LEFT(LOWER(C9309),1)="f","Female","Unknown"))</f>
        <v>Male</v>
      </c>
      <c r="O9309" s="4" t="str">
        <f>IF(TRIM(LOWER(F9309))="neuro","Neurology",IF(TRIM(LOWER(F9309))="Neurology","Neurology",IF(TRIM(LOWER(F9309))="general ward","General",IF(TRIM(LOWER(F9309))="general","General",IF(TRIM(LOWER(F9309))="cardiology","Cardiology",IF(TRIM(LOWER(F9309))="Cardiology","Cardiology",IF(TRIM(LOWER(F9309))="Peads","Pediatrics",IF(TRIM(LOWER(F9309))="Pediatrics","Pediatrics",IF(TRIM(LOWER(F9309))="orthopedics","Orthopedics",IF(TRIM(LOWER(F9309))="Neurology","Neurology",IF(TRIM(LOWER(F9309))="Oncology","Oncology")))))))))))</f>
        <v>Oncology</v>
      </c>
      <c r="P9309" s="3" t="str">
        <f t="shared" si="870"/>
        <v>Unknown</v>
      </c>
      <c r="Q9309" s="5">
        <f t="shared" si="871"/>
        <v>18</v>
      </c>
      <c r="R9309" s="1">
        <f t="shared" si="872"/>
        <v>136582.17000000001</v>
      </c>
      <c r="S9309" s="1">
        <f t="shared" si="873"/>
        <v>0</v>
      </c>
      <c r="T9309" s="1" t="str">
        <f t="shared" si="874"/>
        <v>36-50</v>
      </c>
      <c r="U9309" s="1" t="str">
        <f t="shared" si="875"/>
        <v>Yes</v>
      </c>
    </row>
    <row r="9310" spans="1:21">
      <c r="A9310" s="1">
        <v>9309</v>
      </c>
      <c r="B9310" s="1">
        <v>20</v>
      </c>
      <c r="C9310" s="1" t="s">
        <v>27</v>
      </c>
      <c r="D9310" s="2">
        <v>45623</v>
      </c>
      <c r="E9310" s="2">
        <v>45626</v>
      </c>
      <c r="F9310" s="1" t="s">
        <v>13</v>
      </c>
      <c r="G9310" s="1" t="s">
        <v>14</v>
      </c>
      <c r="H9310" s="1" t="s">
        <v>15</v>
      </c>
      <c r="I9310" s="1">
        <v>308834.2</v>
      </c>
      <c r="J9310" s="1" t="s">
        <v>16</v>
      </c>
      <c r="K9310" s="1" t="s">
        <v>25</v>
      </c>
      <c r="N9310" s="3" t="str">
        <f>IF(LEFT(LOWER(C9310),1)="m","Male",IF(LEFT(LOWER(C9310),1)="f","Female","Unknown"))</f>
        <v>Male</v>
      </c>
      <c r="O9310" s="4" t="str">
        <f>IF(TRIM(LOWER(F9310))="neuro","Neurology",IF(TRIM(LOWER(F9310))="Neurology","Neurology",IF(TRIM(LOWER(F9310))="general ward","General",IF(TRIM(LOWER(F9310))="general","General",IF(TRIM(LOWER(F9310))="cardiology","Cardiology",IF(TRIM(LOWER(F9310))="Cardiology","Cardiology",IF(TRIM(LOWER(F9310))="Peads","Pediatrics",IF(TRIM(LOWER(F9310))="Pediatrics","Pediatrics",IF(TRIM(LOWER(F9310))="orthopedics","Orthopedics",IF(TRIM(LOWER(F9310))="Neurology","Neurology",IF(TRIM(LOWER(F9310))="Oncology","Oncology")))))))))))</f>
        <v>Neurology</v>
      </c>
      <c r="P9310" s="3" t="str">
        <f t="shared" si="870"/>
        <v>Private</v>
      </c>
      <c r="Q9310" s="5">
        <f t="shared" si="871"/>
        <v>3</v>
      </c>
      <c r="R9310" s="1">
        <f t="shared" si="872"/>
        <v>308834.2</v>
      </c>
      <c r="S9310" s="1">
        <f t="shared" si="873"/>
        <v>1</v>
      </c>
      <c r="T9310" s="1" t="str">
        <f t="shared" si="874"/>
        <v>18-35</v>
      </c>
      <c r="U9310" s="1" t="str">
        <f t="shared" si="875"/>
        <v>Yes</v>
      </c>
    </row>
    <row r="9311" spans="1:21">
      <c r="A9311" s="1">
        <v>9310</v>
      </c>
      <c r="B9311" s="1">
        <v>83</v>
      </c>
      <c r="C9311" s="1" t="s">
        <v>29</v>
      </c>
      <c r="D9311" s="2">
        <v>45305</v>
      </c>
      <c r="E9311" s="2">
        <v>45312</v>
      </c>
      <c r="F9311" s="1" t="s">
        <v>45</v>
      </c>
      <c r="G9311" s="1" t="s">
        <v>14</v>
      </c>
      <c r="H9311" s="1" t="s">
        <v>51</v>
      </c>
      <c r="I9311" s="1">
        <v>15429.09</v>
      </c>
      <c r="J9311" s="1" t="s">
        <v>24</v>
      </c>
      <c r="K9311" s="1" t="s">
        <v>42</v>
      </c>
      <c r="N9311" s="3" t="str">
        <f>IF(LEFT(LOWER(C9311),1)="m","Male",IF(LEFT(LOWER(C9311),1)="f","Female","Unknown"))</f>
        <v>Female</v>
      </c>
      <c r="O9311" s="4" t="str">
        <f>IF(TRIM(LOWER(F9311))="neuro","Neurology",IF(TRIM(LOWER(F9311))="Neurology","Neurology",IF(TRIM(LOWER(F9311))="general ward","General",IF(TRIM(LOWER(F9311))="general","General",IF(TRIM(LOWER(F9311))="cardiology","Cardiology",IF(TRIM(LOWER(F9311))="Cardiology","Cardiology",IF(TRIM(LOWER(F9311))="Peads","Pediatrics",IF(TRIM(LOWER(F9311))="Pediatrics","Pediatrics",IF(TRIM(LOWER(F9311))="orthopedics","Orthopedics",IF(TRIM(LOWER(F9311))="Neurology","Neurology",IF(TRIM(LOWER(F9311))="Oncology","Oncology")))))))))))</f>
        <v>Neurology</v>
      </c>
      <c r="P9311" s="3" t="str">
        <f t="shared" si="870"/>
        <v>Private</v>
      </c>
      <c r="Q9311" s="5">
        <f t="shared" si="871"/>
        <v>7</v>
      </c>
      <c r="R9311" s="1">
        <f t="shared" si="872"/>
        <v>15429.09</v>
      </c>
      <c r="S9311" s="1">
        <f t="shared" si="873"/>
        <v>0</v>
      </c>
      <c r="T9311" s="1" t="str">
        <f t="shared" si="874"/>
        <v>66+</v>
      </c>
      <c r="U9311" s="1" t="str">
        <f t="shared" si="875"/>
        <v>No</v>
      </c>
    </row>
    <row r="9312" spans="1:21">
      <c r="A9312" s="1">
        <v>9311</v>
      </c>
      <c r="B9312" s="1">
        <v>1</v>
      </c>
      <c r="C9312" s="1" t="s">
        <v>26</v>
      </c>
      <c r="D9312" s="2">
        <v>45195</v>
      </c>
      <c r="E9312" s="2">
        <v>45202</v>
      </c>
      <c r="F9312" s="1" t="s">
        <v>30</v>
      </c>
      <c r="G9312" s="1" t="s">
        <v>31</v>
      </c>
      <c r="H9312" s="1" t="s">
        <v>39</v>
      </c>
      <c r="I9312" s="1">
        <v>345939.96</v>
      </c>
      <c r="J9312" s="1" t="s">
        <v>17</v>
      </c>
      <c r="K9312" s="1" t="s">
        <v>16</v>
      </c>
      <c r="N9312" s="3" t="str">
        <f>IF(LEFT(LOWER(C9312),1)="m","Male",IF(LEFT(LOWER(C9312),1)="f","Female","Unknown"))</f>
        <v>Female</v>
      </c>
      <c r="O9312" s="4" t="str">
        <f>IF(TRIM(LOWER(F9312))="neuro","Neurology",IF(TRIM(LOWER(F9312))="Neurology","Neurology",IF(TRIM(LOWER(F9312))="general ward","General",IF(TRIM(LOWER(F9312))="general","General",IF(TRIM(LOWER(F9312))="cardiology","Cardiology",IF(TRIM(LOWER(F9312))="Cardiology","Cardiology",IF(TRIM(LOWER(F9312))="Peads","Pediatrics",IF(TRIM(LOWER(F9312))="Pediatrics","Pediatrics",IF(TRIM(LOWER(F9312))="orthopedics","Orthopedics",IF(TRIM(LOWER(F9312))="Neurology","Neurology",IF(TRIM(LOWER(F9312))="Oncology","Oncology")))))))))))</f>
        <v>Pediatrics</v>
      </c>
      <c r="P9312" s="3" t="str">
        <f t="shared" si="870"/>
        <v>Private</v>
      </c>
      <c r="Q9312" s="5">
        <f t="shared" si="871"/>
        <v>7</v>
      </c>
      <c r="R9312" s="1">
        <f t="shared" si="872"/>
        <v>345939.96</v>
      </c>
      <c r="S9312" s="1">
        <f t="shared" si="873"/>
        <v>1</v>
      </c>
      <c r="T9312" s="1" t="str">
        <f t="shared" si="874"/>
        <v>0-17</v>
      </c>
      <c r="U9312" s="1" t="str">
        <f t="shared" si="875"/>
        <v>Yes</v>
      </c>
    </row>
    <row r="9313" spans="1:21">
      <c r="A9313" s="1">
        <v>9312</v>
      </c>
      <c r="B9313" s="1">
        <v>82</v>
      </c>
      <c r="C9313" s="1" t="s">
        <v>18</v>
      </c>
      <c r="D9313" s="2">
        <v>45285</v>
      </c>
      <c r="E9313" s="2">
        <v>45297</v>
      </c>
      <c r="F9313" s="1" t="s">
        <v>43</v>
      </c>
      <c r="G9313" s="1" t="s">
        <v>41</v>
      </c>
      <c r="H9313" s="1" t="s">
        <v>47</v>
      </c>
      <c r="I9313" s="1">
        <v>182135.96</v>
      </c>
      <c r="J9313" s="1" t="s">
        <v>17</v>
      </c>
      <c r="K9313" s="1" t="s">
        <v>16</v>
      </c>
      <c r="N9313" s="3" t="str">
        <f>IF(LEFT(LOWER(C9313),1)="m","Male",IF(LEFT(LOWER(C9313),1)="f","Female","Unknown"))</f>
        <v>Male</v>
      </c>
      <c r="O9313" s="4" t="str">
        <f>IF(TRIM(LOWER(F9313))="neuro","Neurology",IF(TRIM(LOWER(F9313))="Neurology","Neurology",IF(TRIM(LOWER(F9313))="general ward","General",IF(TRIM(LOWER(F9313))="general","General",IF(TRIM(LOWER(F9313))="cardiology","Cardiology",IF(TRIM(LOWER(F9313))="Cardiology","Cardiology",IF(TRIM(LOWER(F9313))="Peads","Pediatrics",IF(TRIM(LOWER(F9313))="Pediatrics","Pediatrics",IF(TRIM(LOWER(F9313))="orthopedics","Orthopedics",IF(TRIM(LOWER(F9313))="Neurology","Neurology",IF(TRIM(LOWER(F9313))="Oncology","Oncology")))))))))))</f>
        <v>Orthopedics</v>
      </c>
      <c r="P9313" s="3" t="str">
        <f t="shared" si="870"/>
        <v>Unknown</v>
      </c>
      <c r="Q9313" s="5">
        <f t="shared" si="871"/>
        <v>12</v>
      </c>
      <c r="R9313" s="1">
        <f t="shared" si="872"/>
        <v>182135.96</v>
      </c>
      <c r="S9313" s="1">
        <f t="shared" si="873"/>
        <v>1</v>
      </c>
      <c r="T9313" s="1" t="str">
        <f t="shared" si="874"/>
        <v>66+</v>
      </c>
      <c r="U9313" s="1" t="str">
        <f t="shared" si="875"/>
        <v>Yes</v>
      </c>
    </row>
    <row r="9314" spans="1:21">
      <c r="A9314" s="1">
        <v>9313</v>
      </c>
      <c r="B9314" s="1">
        <v>67</v>
      </c>
      <c r="C9314" s="1" t="s">
        <v>44</v>
      </c>
      <c r="D9314" s="2">
        <v>45060</v>
      </c>
      <c r="E9314" s="2">
        <v>45077</v>
      </c>
      <c r="F9314" s="1" t="s">
        <v>49</v>
      </c>
      <c r="G9314" s="1" t="s">
        <v>31</v>
      </c>
      <c r="I9314" s="1">
        <v>49310.5</v>
      </c>
      <c r="J9314" s="1" t="s">
        <v>38</v>
      </c>
      <c r="K9314" s="1" t="s">
        <v>17</v>
      </c>
      <c r="N9314" s="3" t="str">
        <f>IF(LEFT(LOWER(C9314),1)="m","Male",IF(LEFT(LOWER(C9314),1)="f","Female","Unknown"))</f>
        <v>Female</v>
      </c>
      <c r="O9314" s="4" t="str">
        <f>IF(TRIM(LOWER(F9314))="neuro","Neurology",IF(TRIM(LOWER(F9314))="Neurology","Neurology",IF(TRIM(LOWER(F9314))="general ward","General",IF(TRIM(LOWER(F9314))="general","General",IF(TRIM(LOWER(F9314))="cardiology","Cardiology",IF(TRIM(LOWER(F9314))="Cardiology","Cardiology",IF(TRIM(LOWER(F9314))="Peads","Pediatrics",IF(TRIM(LOWER(F9314))="Pediatrics","Pediatrics",IF(TRIM(LOWER(F9314))="orthopedics","Orthopedics",IF(TRIM(LOWER(F9314))="Neurology","Neurology",IF(TRIM(LOWER(F9314))="Oncology","Oncology")))))))))))</f>
        <v>Oncology</v>
      </c>
      <c r="P9314" s="3" t="str">
        <f t="shared" si="870"/>
        <v>Private</v>
      </c>
      <c r="Q9314" s="5">
        <f t="shared" si="871"/>
        <v>17</v>
      </c>
      <c r="R9314" s="1">
        <f t="shared" si="872"/>
        <v>49310.5</v>
      </c>
      <c r="S9314" s="1">
        <f t="shared" si="873"/>
        <v>1</v>
      </c>
      <c r="T9314" s="1" t="str">
        <f t="shared" si="874"/>
        <v>66+</v>
      </c>
      <c r="U9314" s="1" t="str">
        <f t="shared" si="875"/>
        <v>No</v>
      </c>
    </row>
    <row r="9315" spans="1:21">
      <c r="A9315" s="1">
        <v>9314</v>
      </c>
      <c r="B9315" s="1">
        <v>45</v>
      </c>
      <c r="C9315" s="1" t="s">
        <v>44</v>
      </c>
      <c r="D9315" s="2">
        <v>45287</v>
      </c>
      <c r="E9315" s="2">
        <v>45298</v>
      </c>
      <c r="F9315" s="1" t="s">
        <v>52</v>
      </c>
      <c r="G9315" s="1" t="s">
        <v>31</v>
      </c>
      <c r="H9315" s="1" t="s">
        <v>23</v>
      </c>
      <c r="I9315" s="1">
        <v>70508.66</v>
      </c>
      <c r="J9315" s="1" t="s">
        <v>17</v>
      </c>
      <c r="K9315" s="1" t="s">
        <v>25</v>
      </c>
      <c r="N9315" s="3" t="str">
        <f>IF(LEFT(LOWER(C9315),1)="m","Male",IF(LEFT(LOWER(C9315),1)="f","Female","Unknown"))</f>
        <v>Female</v>
      </c>
      <c r="O9315" s="4" t="str">
        <f>IF(TRIM(LOWER(F9315))="neuro","Neurology",IF(TRIM(LOWER(F9315))="Neurology","Neurology",IF(TRIM(LOWER(F9315))="general ward","General",IF(TRIM(LOWER(F9315))="general","General",IF(TRIM(LOWER(F9315))="cardiology","Cardiology",IF(TRIM(LOWER(F9315))="Cardiology","Cardiology",IF(TRIM(LOWER(F9315))="Peads","Pediatrics",IF(TRIM(LOWER(F9315))="Pediatrics","Pediatrics",IF(TRIM(LOWER(F9315))="orthopedics","Orthopedics",IF(TRIM(LOWER(F9315))="Neurology","Neurology",IF(TRIM(LOWER(F9315))="Oncology","Oncology")))))))))))</f>
        <v>Oncology</v>
      </c>
      <c r="P9315" s="3" t="str">
        <f t="shared" si="870"/>
        <v>Private</v>
      </c>
      <c r="Q9315" s="5">
        <f t="shared" si="871"/>
        <v>11</v>
      </c>
      <c r="R9315" s="1">
        <f t="shared" si="872"/>
        <v>70508.66</v>
      </c>
      <c r="S9315" s="1">
        <f t="shared" si="873"/>
        <v>1</v>
      </c>
      <c r="T9315" s="1" t="str">
        <f t="shared" si="874"/>
        <v>36-50</v>
      </c>
      <c r="U9315" s="1" t="str">
        <f t="shared" si="875"/>
        <v>Yes</v>
      </c>
    </row>
    <row r="9316" spans="1:21">
      <c r="A9316" s="1">
        <v>9315</v>
      </c>
      <c r="B9316" s="1">
        <v>30</v>
      </c>
      <c r="C9316" s="1" t="s">
        <v>18</v>
      </c>
      <c r="D9316" s="2">
        <v>45006</v>
      </c>
      <c r="E9316" s="2">
        <v>45023</v>
      </c>
      <c r="F9316" s="1" t="s">
        <v>13</v>
      </c>
      <c r="G9316" s="1" t="s">
        <v>14</v>
      </c>
      <c r="H9316" s="1" t="s">
        <v>23</v>
      </c>
      <c r="I9316" s="1">
        <v>32503.16</v>
      </c>
      <c r="J9316" s="1" t="s">
        <v>24</v>
      </c>
      <c r="K9316" s="1" t="s">
        <v>38</v>
      </c>
      <c r="N9316" s="3" t="str">
        <f>IF(LEFT(LOWER(C9316),1)="m","Male",IF(LEFT(LOWER(C9316),1)="f","Female","Unknown"))</f>
        <v>Male</v>
      </c>
      <c r="O9316" s="4" t="str">
        <f>IF(TRIM(LOWER(F9316))="neuro","Neurology",IF(TRIM(LOWER(F9316))="Neurology","Neurology",IF(TRIM(LOWER(F9316))="general ward","General",IF(TRIM(LOWER(F9316))="general","General",IF(TRIM(LOWER(F9316))="cardiology","Cardiology",IF(TRIM(LOWER(F9316))="Cardiology","Cardiology",IF(TRIM(LOWER(F9316))="Peads","Pediatrics",IF(TRIM(LOWER(F9316))="Pediatrics","Pediatrics",IF(TRIM(LOWER(F9316))="orthopedics","Orthopedics",IF(TRIM(LOWER(F9316))="Neurology","Neurology",IF(TRIM(LOWER(F9316))="Oncology","Oncology")))))))))))</f>
        <v>Neurology</v>
      </c>
      <c r="P9316" s="3" t="str">
        <f t="shared" si="870"/>
        <v>Private</v>
      </c>
      <c r="Q9316" s="5">
        <f t="shared" si="871"/>
        <v>17</v>
      </c>
      <c r="R9316" s="1">
        <f t="shared" si="872"/>
        <v>32503.16</v>
      </c>
      <c r="S9316" s="1">
        <f t="shared" si="873"/>
        <v>0</v>
      </c>
      <c r="T9316" s="1" t="str">
        <f t="shared" si="874"/>
        <v>18-35</v>
      </c>
      <c r="U9316" s="1" t="str">
        <f t="shared" si="875"/>
        <v>No</v>
      </c>
    </row>
    <row r="9317" spans="1:21">
      <c r="A9317" s="1">
        <v>9316</v>
      </c>
      <c r="B9317" s="1">
        <v>30</v>
      </c>
      <c r="C9317" s="1" t="s">
        <v>12</v>
      </c>
      <c r="D9317" s="2">
        <v>45376</v>
      </c>
      <c r="E9317" s="2">
        <v>45382</v>
      </c>
      <c r="F9317" s="1" t="s">
        <v>43</v>
      </c>
      <c r="G9317" s="1" t="s">
        <v>46</v>
      </c>
      <c r="I9317" s="1">
        <v>209902.51</v>
      </c>
      <c r="J9317" s="1" t="s">
        <v>24</v>
      </c>
      <c r="K9317" s="1" t="s">
        <v>17</v>
      </c>
      <c r="N9317" s="3" t="str">
        <f>IF(LEFT(LOWER(C9317),1)="m","Male",IF(LEFT(LOWER(C9317),1)="f","Female","Unknown"))</f>
        <v>Unknown</v>
      </c>
      <c r="O9317" s="4" t="str">
        <f>IF(TRIM(LOWER(F9317))="neuro","Neurology",IF(TRIM(LOWER(F9317))="Neurology","Neurology",IF(TRIM(LOWER(F9317))="general ward","General",IF(TRIM(LOWER(F9317))="general","General",IF(TRIM(LOWER(F9317))="cardiology","Cardiology",IF(TRIM(LOWER(F9317))="Cardiology","Cardiology",IF(TRIM(LOWER(F9317))="Peads","Pediatrics",IF(TRIM(LOWER(F9317))="Pediatrics","Pediatrics",IF(TRIM(LOWER(F9317))="orthopedics","Orthopedics",IF(TRIM(LOWER(F9317))="Neurology","Neurology",IF(TRIM(LOWER(F9317))="Oncology","Oncology")))))))))))</f>
        <v>Orthopedics</v>
      </c>
      <c r="P9317" s="3" t="str">
        <f t="shared" si="870"/>
        <v>Self</v>
      </c>
      <c r="Q9317" s="5">
        <f t="shared" si="871"/>
        <v>6</v>
      </c>
      <c r="R9317" s="1">
        <f t="shared" si="872"/>
        <v>209902.51</v>
      </c>
      <c r="S9317" s="1">
        <f t="shared" si="873"/>
        <v>1</v>
      </c>
      <c r="T9317" s="1" t="str">
        <f t="shared" si="874"/>
        <v>18-35</v>
      </c>
      <c r="U9317" s="1" t="str">
        <f t="shared" si="875"/>
        <v>No</v>
      </c>
    </row>
    <row r="9318" spans="1:21">
      <c r="A9318" s="1">
        <v>9317</v>
      </c>
      <c r="B9318" s="1">
        <v>4</v>
      </c>
      <c r="C9318" s="1" t="s">
        <v>26</v>
      </c>
      <c r="D9318" s="2">
        <v>45208</v>
      </c>
      <c r="E9318" s="2">
        <v>45228</v>
      </c>
      <c r="F9318" s="1" t="s">
        <v>28</v>
      </c>
      <c r="G9318" s="1" t="s">
        <v>36</v>
      </c>
      <c r="H9318" s="1" t="s">
        <v>23</v>
      </c>
      <c r="I9318" s="1">
        <v>243848.18</v>
      </c>
      <c r="J9318" s="1" t="s">
        <v>38</v>
      </c>
      <c r="K9318" s="1" t="s">
        <v>20</v>
      </c>
      <c r="N9318" s="3" t="str">
        <f>IF(LEFT(LOWER(C9318),1)="m","Male",IF(LEFT(LOWER(C9318),1)="f","Female","Unknown"))</f>
        <v>Female</v>
      </c>
      <c r="O9318" s="4" t="str">
        <f>IF(TRIM(LOWER(F9318))="neuro","Neurology",IF(TRIM(LOWER(F9318))="Neurology","Neurology",IF(TRIM(LOWER(F9318))="general ward","General",IF(TRIM(LOWER(F9318))="general","General",IF(TRIM(LOWER(F9318))="cardiology","Cardiology",IF(TRIM(LOWER(F9318))="Cardiology","Cardiology",IF(TRIM(LOWER(F9318))="Peads","Pediatrics",IF(TRIM(LOWER(F9318))="Pediatrics","Pediatrics",IF(TRIM(LOWER(F9318))="orthopedics","Orthopedics",IF(TRIM(LOWER(F9318))="Neurology","Neurology",IF(TRIM(LOWER(F9318))="Oncology","Oncology")))))))))))</f>
        <v>Orthopedics</v>
      </c>
      <c r="P9318" s="3" t="str">
        <f t="shared" si="870"/>
        <v>Government</v>
      </c>
      <c r="Q9318" s="5">
        <f t="shared" si="871"/>
        <v>20</v>
      </c>
      <c r="R9318" s="1">
        <f t="shared" si="872"/>
        <v>243848.18</v>
      </c>
      <c r="S9318" s="1">
        <f t="shared" si="873"/>
        <v>0</v>
      </c>
      <c r="T9318" s="1" t="str">
        <f t="shared" si="874"/>
        <v>0-17</v>
      </c>
      <c r="U9318" s="1" t="str">
        <f t="shared" si="875"/>
        <v>No</v>
      </c>
    </row>
    <row r="9319" spans="1:21">
      <c r="A9319" s="1">
        <v>9318</v>
      </c>
      <c r="B9319" s="1">
        <v>75</v>
      </c>
      <c r="C9319" s="1" t="s">
        <v>12</v>
      </c>
      <c r="D9319" s="2">
        <v>45579</v>
      </c>
      <c r="E9319" s="2">
        <v>45581</v>
      </c>
      <c r="F9319" s="1" t="s">
        <v>52</v>
      </c>
      <c r="G9319" s="1" t="s">
        <v>22</v>
      </c>
      <c r="H9319" s="1" t="s">
        <v>37</v>
      </c>
      <c r="I9319" s="1">
        <v>35469.81</v>
      </c>
      <c r="K9319" s="1" t="s">
        <v>38</v>
      </c>
      <c r="N9319" s="3" t="str">
        <f>IF(LEFT(LOWER(C9319),1)="m","Male",IF(LEFT(LOWER(C9319),1)="f","Female","Unknown"))</f>
        <v>Unknown</v>
      </c>
      <c r="O9319" s="4" t="str">
        <f>IF(TRIM(LOWER(F9319))="neuro","Neurology",IF(TRIM(LOWER(F9319))="Neurology","Neurology",IF(TRIM(LOWER(F9319))="general ward","General",IF(TRIM(LOWER(F9319))="general","General",IF(TRIM(LOWER(F9319))="cardiology","Cardiology",IF(TRIM(LOWER(F9319))="Cardiology","Cardiology",IF(TRIM(LOWER(F9319))="Peads","Pediatrics",IF(TRIM(LOWER(F9319))="Pediatrics","Pediatrics",IF(TRIM(LOWER(F9319))="orthopedics","Orthopedics",IF(TRIM(LOWER(F9319))="Neurology","Neurology",IF(TRIM(LOWER(F9319))="Oncology","Oncology")))))))))))</f>
        <v>Oncology</v>
      </c>
      <c r="P9319" s="3" t="str">
        <f t="shared" si="870"/>
        <v>Government</v>
      </c>
      <c r="Q9319" s="5">
        <f t="shared" si="871"/>
        <v>2</v>
      </c>
      <c r="R9319" s="1">
        <f t="shared" si="872"/>
        <v>35469.81</v>
      </c>
      <c r="S9319" s="1">
        <f t="shared" si="873"/>
        <v>0</v>
      </c>
      <c r="T9319" s="1" t="str">
        <f t="shared" si="874"/>
        <v>66+</v>
      </c>
      <c r="U9319" s="1" t="str">
        <f t="shared" si="875"/>
        <v>Unknown</v>
      </c>
    </row>
    <row r="9320" spans="1:21">
      <c r="A9320" s="1">
        <v>9319</v>
      </c>
      <c r="B9320" s="1">
        <v>40</v>
      </c>
      <c r="C9320" s="1" t="s">
        <v>26</v>
      </c>
      <c r="D9320" s="2">
        <v>45245</v>
      </c>
      <c r="E9320" s="2">
        <v>45253</v>
      </c>
      <c r="F9320" s="1" t="s">
        <v>19</v>
      </c>
      <c r="G9320" s="1" t="s">
        <v>36</v>
      </c>
      <c r="H9320" s="1" t="s">
        <v>47</v>
      </c>
      <c r="I9320" s="1">
        <v>342744.13</v>
      </c>
      <c r="J9320" s="1" t="s">
        <v>17</v>
      </c>
      <c r="K9320" s="1" t="s">
        <v>25</v>
      </c>
      <c r="N9320" s="3" t="str">
        <f>IF(LEFT(LOWER(C9320),1)="m","Male",IF(LEFT(LOWER(C9320),1)="f","Female","Unknown"))</f>
        <v>Female</v>
      </c>
      <c r="O9320" s="4" t="str">
        <f>IF(TRIM(LOWER(F9320))="neuro","Neurology",IF(TRIM(LOWER(F9320))="Neurology","Neurology",IF(TRIM(LOWER(F9320))="general ward","General",IF(TRIM(LOWER(F9320))="general","General",IF(TRIM(LOWER(F9320))="cardiology","Cardiology",IF(TRIM(LOWER(F9320))="Cardiology","Cardiology",IF(TRIM(LOWER(F9320))="Peads","Pediatrics",IF(TRIM(LOWER(F9320))="Pediatrics","Pediatrics",IF(TRIM(LOWER(F9320))="orthopedics","Orthopedics",IF(TRIM(LOWER(F9320))="Neurology","Neurology",IF(TRIM(LOWER(F9320))="Oncology","Oncology")))))))))))</f>
        <v>General</v>
      </c>
      <c r="P9320" s="3" t="str">
        <f t="shared" si="870"/>
        <v>Government</v>
      </c>
      <c r="Q9320" s="5">
        <f t="shared" si="871"/>
        <v>8</v>
      </c>
      <c r="R9320" s="1">
        <f t="shared" si="872"/>
        <v>342744.13</v>
      </c>
      <c r="S9320" s="1">
        <f t="shared" si="873"/>
        <v>1</v>
      </c>
      <c r="T9320" s="1" t="str">
        <f t="shared" si="874"/>
        <v>36-50</v>
      </c>
      <c r="U9320" s="1" t="str">
        <f t="shared" si="875"/>
        <v>Yes</v>
      </c>
    </row>
    <row r="9321" spans="1:21">
      <c r="A9321" s="1">
        <v>9320</v>
      </c>
      <c r="C9321" s="1" t="s">
        <v>29</v>
      </c>
      <c r="D9321" s="2">
        <v>45151</v>
      </c>
      <c r="E9321" s="2">
        <v>45164</v>
      </c>
      <c r="F9321" s="1" t="s">
        <v>28</v>
      </c>
      <c r="G9321" s="1" t="s">
        <v>14</v>
      </c>
      <c r="H9321" s="1" t="s">
        <v>51</v>
      </c>
      <c r="I9321" s="1">
        <v>23688.77</v>
      </c>
      <c r="J9321" s="1" t="s">
        <v>16</v>
      </c>
      <c r="K9321" s="1" t="s">
        <v>17</v>
      </c>
      <c r="N9321" s="3" t="str">
        <f>IF(LEFT(LOWER(C9321),1)="m","Male",IF(LEFT(LOWER(C9321),1)="f","Female","Unknown"))</f>
        <v>Female</v>
      </c>
      <c r="O9321" s="4" t="str">
        <f>IF(TRIM(LOWER(F9321))="neuro","Neurology",IF(TRIM(LOWER(F9321))="Neurology","Neurology",IF(TRIM(LOWER(F9321))="general ward","General",IF(TRIM(LOWER(F9321))="general","General",IF(TRIM(LOWER(F9321))="cardiology","Cardiology",IF(TRIM(LOWER(F9321))="Cardiology","Cardiology",IF(TRIM(LOWER(F9321))="Peads","Pediatrics",IF(TRIM(LOWER(F9321))="Pediatrics","Pediatrics",IF(TRIM(LOWER(F9321))="orthopedics","Orthopedics",IF(TRIM(LOWER(F9321))="Neurology","Neurology",IF(TRIM(LOWER(F9321))="Oncology","Oncology")))))))))))</f>
        <v>Orthopedics</v>
      </c>
      <c r="P9321" s="3" t="str">
        <f t="shared" si="870"/>
        <v>Private</v>
      </c>
      <c r="Q9321" s="5">
        <f t="shared" si="871"/>
        <v>13</v>
      </c>
      <c r="R9321" s="1">
        <f t="shared" si="872"/>
        <v>23688.77</v>
      </c>
      <c r="S9321" s="1">
        <f t="shared" si="873"/>
        <v>1</v>
      </c>
      <c r="T9321" s="1" t="str">
        <f t="shared" si="874"/>
        <v>0-17</v>
      </c>
      <c r="U9321" s="1" t="str">
        <f t="shared" si="875"/>
        <v>Yes</v>
      </c>
    </row>
    <row r="9322" spans="1:21">
      <c r="A9322" s="1">
        <v>9321</v>
      </c>
      <c r="B9322" s="1">
        <v>86</v>
      </c>
      <c r="C9322" s="1" t="s">
        <v>26</v>
      </c>
      <c r="D9322" s="2">
        <v>45476</v>
      </c>
      <c r="E9322" s="2">
        <v>45481</v>
      </c>
      <c r="F9322" s="1" t="s">
        <v>28</v>
      </c>
      <c r="G9322" s="1" t="s">
        <v>22</v>
      </c>
      <c r="H9322" s="1" t="s">
        <v>23</v>
      </c>
      <c r="I9322" s="1">
        <v>330070.53000000003</v>
      </c>
      <c r="J9322" s="1" t="s">
        <v>42</v>
      </c>
      <c r="K9322" s="1" t="s">
        <v>20</v>
      </c>
      <c r="N9322" s="3" t="str">
        <f>IF(LEFT(LOWER(C9322),1)="m","Male",IF(LEFT(LOWER(C9322),1)="f","Female","Unknown"))</f>
        <v>Female</v>
      </c>
      <c r="O9322" s="4" t="str">
        <f>IF(TRIM(LOWER(F9322))="neuro","Neurology",IF(TRIM(LOWER(F9322))="Neurology","Neurology",IF(TRIM(LOWER(F9322))="general ward","General",IF(TRIM(LOWER(F9322))="general","General",IF(TRIM(LOWER(F9322))="cardiology","Cardiology",IF(TRIM(LOWER(F9322))="Cardiology","Cardiology",IF(TRIM(LOWER(F9322))="Peads","Pediatrics",IF(TRIM(LOWER(F9322))="Pediatrics","Pediatrics",IF(TRIM(LOWER(F9322))="orthopedics","Orthopedics",IF(TRIM(LOWER(F9322))="Neurology","Neurology",IF(TRIM(LOWER(F9322))="Oncology","Oncology")))))))))))</f>
        <v>Orthopedics</v>
      </c>
      <c r="P9322" s="3" t="str">
        <f t="shared" si="870"/>
        <v>Government</v>
      </c>
      <c r="Q9322" s="5">
        <f t="shared" si="871"/>
        <v>5</v>
      </c>
      <c r="R9322" s="1">
        <f t="shared" si="872"/>
        <v>330070.53000000003</v>
      </c>
      <c r="S9322" s="1">
        <f t="shared" si="873"/>
        <v>0</v>
      </c>
      <c r="T9322" s="1" t="str">
        <f t="shared" si="874"/>
        <v>66+</v>
      </c>
      <c r="U9322" s="1" t="str">
        <f t="shared" si="875"/>
        <v>No</v>
      </c>
    </row>
    <row r="9323" spans="1:21">
      <c r="A9323" s="1">
        <v>9322</v>
      </c>
      <c r="B9323" s="1">
        <v>24</v>
      </c>
      <c r="C9323" s="1" t="s">
        <v>18</v>
      </c>
      <c r="D9323" s="2">
        <v>45295</v>
      </c>
      <c r="E9323" s="2">
        <v>45300</v>
      </c>
      <c r="F9323" s="1" t="s">
        <v>35</v>
      </c>
      <c r="G9323" s="1" t="s">
        <v>46</v>
      </c>
      <c r="H9323" s="1" t="s">
        <v>39</v>
      </c>
      <c r="I9323" s="1">
        <v>302041.26</v>
      </c>
      <c r="J9323" s="1" t="s">
        <v>24</v>
      </c>
      <c r="K9323" s="1" t="s">
        <v>16</v>
      </c>
      <c r="N9323" s="3" t="str">
        <f>IF(LEFT(LOWER(C9323),1)="m","Male",IF(LEFT(LOWER(C9323),1)="f","Female","Unknown"))</f>
        <v>Male</v>
      </c>
      <c r="O9323" s="4" t="str">
        <f>IF(TRIM(LOWER(F9323))="neuro","Neurology",IF(TRIM(LOWER(F9323))="Neurology","Neurology",IF(TRIM(LOWER(F9323))="general ward","General",IF(TRIM(LOWER(F9323))="general","General",IF(TRIM(LOWER(F9323))="cardiology","Cardiology",IF(TRIM(LOWER(F9323))="Cardiology","Cardiology",IF(TRIM(LOWER(F9323))="Peads","Pediatrics",IF(TRIM(LOWER(F9323))="Pediatrics","Pediatrics",IF(TRIM(LOWER(F9323))="orthopedics","Orthopedics",IF(TRIM(LOWER(F9323))="Neurology","Neurology",IF(TRIM(LOWER(F9323))="Oncology","Oncology")))))))))))</f>
        <v>Cardiology</v>
      </c>
      <c r="P9323" s="3" t="str">
        <f t="shared" si="870"/>
        <v>Self</v>
      </c>
      <c r="Q9323" s="5">
        <f t="shared" si="871"/>
        <v>5</v>
      </c>
      <c r="R9323" s="1">
        <f t="shared" si="872"/>
        <v>302041.26</v>
      </c>
      <c r="S9323" s="1">
        <f t="shared" si="873"/>
        <v>1</v>
      </c>
      <c r="T9323" s="1" t="str">
        <f t="shared" si="874"/>
        <v>18-35</v>
      </c>
      <c r="U9323" s="1" t="str">
        <f t="shared" si="875"/>
        <v>No</v>
      </c>
    </row>
    <row r="9324" spans="1:21">
      <c r="A9324" s="1">
        <v>9323</v>
      </c>
      <c r="B9324" s="1">
        <v>24</v>
      </c>
      <c r="C9324" s="1" t="s">
        <v>44</v>
      </c>
      <c r="D9324" s="2">
        <v>45601</v>
      </c>
      <c r="E9324" s="2">
        <v>45621</v>
      </c>
      <c r="F9324" s="1" t="s">
        <v>49</v>
      </c>
      <c r="G9324" s="1" t="s">
        <v>31</v>
      </c>
      <c r="H9324" s="1" t="s">
        <v>32</v>
      </c>
      <c r="I9324" s="1">
        <v>172304.66</v>
      </c>
      <c r="J9324" s="1" t="s">
        <v>17</v>
      </c>
      <c r="K9324" s="1" t="s">
        <v>42</v>
      </c>
      <c r="N9324" s="3" t="str">
        <f>IF(LEFT(LOWER(C9324),1)="m","Male",IF(LEFT(LOWER(C9324),1)="f","Female","Unknown"))</f>
        <v>Female</v>
      </c>
      <c r="O9324" s="4" t="str">
        <f>IF(TRIM(LOWER(F9324))="neuro","Neurology",IF(TRIM(LOWER(F9324))="Neurology","Neurology",IF(TRIM(LOWER(F9324))="general ward","General",IF(TRIM(LOWER(F9324))="general","General",IF(TRIM(LOWER(F9324))="cardiology","Cardiology",IF(TRIM(LOWER(F9324))="Cardiology","Cardiology",IF(TRIM(LOWER(F9324))="Peads","Pediatrics",IF(TRIM(LOWER(F9324))="Pediatrics","Pediatrics",IF(TRIM(LOWER(F9324))="orthopedics","Orthopedics",IF(TRIM(LOWER(F9324))="Neurology","Neurology",IF(TRIM(LOWER(F9324))="Oncology","Oncology")))))))))))</f>
        <v>Oncology</v>
      </c>
      <c r="P9324" s="3" t="str">
        <f t="shared" si="870"/>
        <v>Private</v>
      </c>
      <c r="Q9324" s="5">
        <f t="shared" si="871"/>
        <v>20</v>
      </c>
      <c r="R9324" s="1">
        <f t="shared" si="872"/>
        <v>172304.66</v>
      </c>
      <c r="S9324" s="1">
        <f t="shared" si="873"/>
        <v>0</v>
      </c>
      <c r="T9324" s="1" t="str">
        <f t="shared" si="874"/>
        <v>18-35</v>
      </c>
      <c r="U9324" s="1" t="str">
        <f t="shared" si="875"/>
        <v>Yes</v>
      </c>
    </row>
    <row r="9325" spans="1:21">
      <c r="A9325" s="1">
        <v>9324</v>
      </c>
      <c r="B9325" s="1">
        <v>91</v>
      </c>
      <c r="C9325" s="1" t="s">
        <v>18</v>
      </c>
      <c r="D9325" s="2">
        <v>45116</v>
      </c>
      <c r="E9325" s="2">
        <v>45119</v>
      </c>
      <c r="F9325" s="1" t="s">
        <v>30</v>
      </c>
      <c r="G9325" s="1" t="s">
        <v>46</v>
      </c>
      <c r="I9325" s="1">
        <v>83942.03</v>
      </c>
      <c r="J9325" s="1" t="s">
        <v>42</v>
      </c>
      <c r="K9325" s="1" t="s">
        <v>20</v>
      </c>
      <c r="N9325" s="3" t="str">
        <f>IF(LEFT(LOWER(C9325),1)="m","Male",IF(LEFT(LOWER(C9325),1)="f","Female","Unknown"))</f>
        <v>Male</v>
      </c>
      <c r="O9325" s="4" t="str">
        <f>IF(TRIM(LOWER(F9325))="neuro","Neurology",IF(TRIM(LOWER(F9325))="Neurology","Neurology",IF(TRIM(LOWER(F9325))="general ward","General",IF(TRIM(LOWER(F9325))="general","General",IF(TRIM(LOWER(F9325))="cardiology","Cardiology",IF(TRIM(LOWER(F9325))="Cardiology","Cardiology",IF(TRIM(LOWER(F9325))="Peads","Pediatrics",IF(TRIM(LOWER(F9325))="Pediatrics","Pediatrics",IF(TRIM(LOWER(F9325))="orthopedics","Orthopedics",IF(TRIM(LOWER(F9325))="Neurology","Neurology",IF(TRIM(LOWER(F9325))="Oncology","Oncology")))))))))))</f>
        <v>Pediatrics</v>
      </c>
      <c r="P9325" s="3" t="str">
        <f t="shared" si="870"/>
        <v>Self</v>
      </c>
      <c r="Q9325" s="5">
        <f t="shared" si="871"/>
        <v>3</v>
      </c>
      <c r="R9325" s="1">
        <f t="shared" si="872"/>
        <v>83942.03</v>
      </c>
      <c r="S9325" s="1">
        <f t="shared" si="873"/>
        <v>0</v>
      </c>
      <c r="T9325" s="1" t="str">
        <f t="shared" si="874"/>
        <v>66+</v>
      </c>
      <c r="U9325" s="1" t="str">
        <f t="shared" si="875"/>
        <v>No</v>
      </c>
    </row>
    <row r="9326" spans="1:21">
      <c r="A9326" s="1">
        <v>9325</v>
      </c>
      <c r="B9326" s="1">
        <v>1</v>
      </c>
      <c r="C9326" s="1" t="s">
        <v>34</v>
      </c>
      <c r="D9326" s="2">
        <v>44934</v>
      </c>
      <c r="E9326" s="2">
        <v>44938</v>
      </c>
      <c r="F9326" s="1" t="s">
        <v>45</v>
      </c>
      <c r="G9326" s="1" t="s">
        <v>33</v>
      </c>
      <c r="H9326" s="1" t="s">
        <v>23</v>
      </c>
      <c r="I9326" s="1">
        <v>72265.23</v>
      </c>
      <c r="J9326" s="1" t="s">
        <v>25</v>
      </c>
      <c r="K9326" s="1" t="s">
        <v>42</v>
      </c>
      <c r="N9326" s="3" t="str">
        <f>IF(LEFT(LOWER(C9326),1)="m","Male",IF(LEFT(LOWER(C9326),1)="f","Female","Unknown"))</f>
        <v>Male</v>
      </c>
      <c r="O9326" s="4" t="str">
        <f>IF(TRIM(LOWER(F9326))="neuro","Neurology",IF(TRIM(LOWER(F9326))="Neurology","Neurology",IF(TRIM(LOWER(F9326))="general ward","General",IF(TRIM(LOWER(F9326))="general","General",IF(TRIM(LOWER(F9326))="cardiology","Cardiology",IF(TRIM(LOWER(F9326))="Cardiology","Cardiology",IF(TRIM(LOWER(F9326))="Peads","Pediatrics",IF(TRIM(LOWER(F9326))="Pediatrics","Pediatrics",IF(TRIM(LOWER(F9326))="orthopedics","Orthopedics",IF(TRIM(LOWER(F9326))="Neurology","Neurology",IF(TRIM(LOWER(F9326))="Oncology","Oncology")))))))))))</f>
        <v>Neurology</v>
      </c>
      <c r="P9326" s="3" t="str">
        <f t="shared" si="870"/>
        <v>Self</v>
      </c>
      <c r="Q9326" s="5">
        <f t="shared" si="871"/>
        <v>4</v>
      </c>
      <c r="R9326" s="1">
        <f t="shared" si="872"/>
        <v>72265.23</v>
      </c>
      <c r="S9326" s="1">
        <f t="shared" si="873"/>
        <v>0</v>
      </c>
      <c r="T9326" s="1" t="str">
        <f t="shared" si="874"/>
        <v>0-17</v>
      </c>
      <c r="U9326" s="1" t="str">
        <f t="shared" si="875"/>
        <v>Yes</v>
      </c>
    </row>
    <row r="9327" spans="1:21">
      <c r="A9327" s="1">
        <v>9326</v>
      </c>
      <c r="B9327" s="1">
        <v>91</v>
      </c>
      <c r="C9327" s="1" t="s">
        <v>12</v>
      </c>
      <c r="D9327" s="2">
        <v>45037</v>
      </c>
      <c r="E9327" s="2">
        <v>45042</v>
      </c>
      <c r="F9327" s="1" t="s">
        <v>52</v>
      </c>
      <c r="G9327" s="1" t="s">
        <v>31</v>
      </c>
      <c r="H9327" s="1" t="s">
        <v>48</v>
      </c>
      <c r="I9327" s="1">
        <v>235227.89</v>
      </c>
      <c r="J9327" s="1" t="s">
        <v>38</v>
      </c>
      <c r="K9327" s="1" t="s">
        <v>38</v>
      </c>
      <c r="N9327" s="3" t="str">
        <f>IF(LEFT(LOWER(C9327),1)="m","Male",IF(LEFT(LOWER(C9327),1)="f","Female","Unknown"))</f>
        <v>Unknown</v>
      </c>
      <c r="O9327" s="4" t="str">
        <f>IF(TRIM(LOWER(F9327))="neuro","Neurology",IF(TRIM(LOWER(F9327))="Neurology","Neurology",IF(TRIM(LOWER(F9327))="general ward","General",IF(TRIM(LOWER(F9327))="general","General",IF(TRIM(LOWER(F9327))="cardiology","Cardiology",IF(TRIM(LOWER(F9327))="Cardiology","Cardiology",IF(TRIM(LOWER(F9327))="Peads","Pediatrics",IF(TRIM(LOWER(F9327))="Pediatrics","Pediatrics",IF(TRIM(LOWER(F9327))="orthopedics","Orthopedics",IF(TRIM(LOWER(F9327))="Neurology","Neurology",IF(TRIM(LOWER(F9327))="Oncology","Oncology")))))))))))</f>
        <v>Oncology</v>
      </c>
      <c r="P9327" s="3" t="str">
        <f t="shared" si="870"/>
        <v>Private</v>
      </c>
      <c r="Q9327" s="5">
        <f t="shared" si="871"/>
        <v>5</v>
      </c>
      <c r="R9327" s="1">
        <f t="shared" si="872"/>
        <v>235227.89</v>
      </c>
      <c r="S9327" s="1">
        <f t="shared" si="873"/>
        <v>0</v>
      </c>
      <c r="T9327" s="1" t="str">
        <f t="shared" si="874"/>
        <v>66+</v>
      </c>
      <c r="U9327" s="1" t="str">
        <f t="shared" si="875"/>
        <v>No</v>
      </c>
    </row>
    <row r="9328" spans="1:21">
      <c r="A9328" s="1">
        <v>9327</v>
      </c>
      <c r="B9328" s="1">
        <v>81</v>
      </c>
      <c r="C9328" s="1" t="s">
        <v>34</v>
      </c>
      <c r="D9328" s="2">
        <v>45372</v>
      </c>
      <c r="E9328" s="2">
        <v>45389</v>
      </c>
      <c r="F9328" s="1" t="s">
        <v>40</v>
      </c>
      <c r="G9328" s="1" t="s">
        <v>41</v>
      </c>
      <c r="H9328" s="1" t="s">
        <v>32</v>
      </c>
      <c r="I9328" s="1">
        <v>25124.28</v>
      </c>
      <c r="J9328" s="1" t="s">
        <v>25</v>
      </c>
      <c r="K9328" s="1" t="s">
        <v>17</v>
      </c>
      <c r="N9328" s="3" t="str">
        <f>IF(LEFT(LOWER(C9328),1)="m","Male",IF(LEFT(LOWER(C9328),1)="f","Female","Unknown"))</f>
        <v>Male</v>
      </c>
      <c r="O9328" s="4" t="str">
        <f>IF(TRIM(LOWER(F9328))="neuro","Neurology",IF(TRIM(LOWER(F9328))="Neurology","Neurology",IF(TRIM(LOWER(F9328))="general ward","General",IF(TRIM(LOWER(F9328))="general","General",IF(TRIM(LOWER(F9328))="cardiology","Cardiology",IF(TRIM(LOWER(F9328))="Cardiology","Cardiology",IF(TRIM(LOWER(F9328))="Peads","Pediatrics",IF(TRIM(LOWER(F9328))="Pediatrics","Pediatrics",IF(TRIM(LOWER(F9328))="orthopedics","Orthopedics",IF(TRIM(LOWER(F9328))="Neurology","Neurology",IF(TRIM(LOWER(F9328))="Oncology","Oncology")))))))))))</f>
        <v>Pediatrics</v>
      </c>
      <c r="P9328" s="3" t="str">
        <f t="shared" si="870"/>
        <v>Unknown</v>
      </c>
      <c r="Q9328" s="5">
        <f t="shared" si="871"/>
        <v>17</v>
      </c>
      <c r="R9328" s="1">
        <f t="shared" si="872"/>
        <v>25124.28</v>
      </c>
      <c r="S9328" s="1">
        <f t="shared" si="873"/>
        <v>1</v>
      </c>
      <c r="T9328" s="1" t="str">
        <f t="shared" si="874"/>
        <v>66+</v>
      </c>
      <c r="U9328" s="1" t="str">
        <f t="shared" si="875"/>
        <v>Yes</v>
      </c>
    </row>
    <row r="9329" spans="1:21">
      <c r="A9329" s="1">
        <v>9328</v>
      </c>
      <c r="B9329" s="1">
        <v>6</v>
      </c>
      <c r="C9329" s="1" t="s">
        <v>34</v>
      </c>
      <c r="D9329" s="2">
        <v>45554</v>
      </c>
      <c r="E9329" s="2">
        <v>45565</v>
      </c>
      <c r="F9329" s="1" t="s">
        <v>30</v>
      </c>
      <c r="G9329" s="1" t="s">
        <v>22</v>
      </c>
      <c r="H9329" s="1" t="s">
        <v>23</v>
      </c>
      <c r="I9329" s="1">
        <v>16690.169999999998</v>
      </c>
      <c r="J9329" s="1" t="s">
        <v>38</v>
      </c>
      <c r="K9329" s="1" t="s">
        <v>17</v>
      </c>
      <c r="N9329" s="3" t="str">
        <f>IF(LEFT(LOWER(C9329),1)="m","Male",IF(LEFT(LOWER(C9329),1)="f","Female","Unknown"))</f>
        <v>Male</v>
      </c>
      <c r="O9329" s="4" t="str">
        <f>IF(TRIM(LOWER(F9329))="neuro","Neurology",IF(TRIM(LOWER(F9329))="Neurology","Neurology",IF(TRIM(LOWER(F9329))="general ward","General",IF(TRIM(LOWER(F9329))="general","General",IF(TRIM(LOWER(F9329))="cardiology","Cardiology",IF(TRIM(LOWER(F9329))="Cardiology","Cardiology",IF(TRIM(LOWER(F9329))="Peads","Pediatrics",IF(TRIM(LOWER(F9329))="Pediatrics","Pediatrics",IF(TRIM(LOWER(F9329))="orthopedics","Orthopedics",IF(TRIM(LOWER(F9329))="Neurology","Neurology",IF(TRIM(LOWER(F9329))="Oncology","Oncology")))))))))))</f>
        <v>Pediatrics</v>
      </c>
      <c r="P9329" s="3" t="str">
        <f t="shared" si="870"/>
        <v>Government</v>
      </c>
      <c r="Q9329" s="5">
        <f t="shared" si="871"/>
        <v>11</v>
      </c>
      <c r="R9329" s="1">
        <f t="shared" si="872"/>
        <v>16690.169999999998</v>
      </c>
      <c r="S9329" s="1">
        <f t="shared" si="873"/>
        <v>1</v>
      </c>
      <c r="T9329" s="1" t="str">
        <f t="shared" si="874"/>
        <v>0-17</v>
      </c>
      <c r="U9329" s="1" t="str">
        <f t="shared" si="875"/>
        <v>No</v>
      </c>
    </row>
    <row r="9330" spans="1:21">
      <c r="A9330" s="1">
        <v>9329</v>
      </c>
      <c r="B9330" s="1">
        <v>8</v>
      </c>
      <c r="C9330" s="1" t="s">
        <v>27</v>
      </c>
      <c r="D9330" s="2">
        <v>45340</v>
      </c>
      <c r="E9330" s="2">
        <v>45353</v>
      </c>
      <c r="F9330" s="1" t="s">
        <v>35</v>
      </c>
      <c r="G9330" s="1" t="s">
        <v>14</v>
      </c>
      <c r="H9330" s="1" t="s">
        <v>51</v>
      </c>
      <c r="I9330" s="1">
        <v>171551.33</v>
      </c>
      <c r="J9330" s="1" t="s">
        <v>17</v>
      </c>
      <c r="K9330" s="1" t="s">
        <v>25</v>
      </c>
      <c r="N9330" s="3" t="str">
        <f>IF(LEFT(LOWER(C9330),1)="m","Male",IF(LEFT(LOWER(C9330),1)="f","Female","Unknown"))</f>
        <v>Male</v>
      </c>
      <c r="O9330" s="4" t="str">
        <f>IF(TRIM(LOWER(F9330))="neuro","Neurology",IF(TRIM(LOWER(F9330))="Neurology","Neurology",IF(TRIM(LOWER(F9330))="general ward","General",IF(TRIM(LOWER(F9330))="general","General",IF(TRIM(LOWER(F9330))="cardiology","Cardiology",IF(TRIM(LOWER(F9330))="Cardiology","Cardiology",IF(TRIM(LOWER(F9330))="Peads","Pediatrics",IF(TRIM(LOWER(F9330))="Pediatrics","Pediatrics",IF(TRIM(LOWER(F9330))="orthopedics","Orthopedics",IF(TRIM(LOWER(F9330))="Neurology","Neurology",IF(TRIM(LOWER(F9330))="Oncology","Oncology")))))))))))</f>
        <v>Cardiology</v>
      </c>
      <c r="P9330" s="3" t="str">
        <f t="shared" si="870"/>
        <v>Private</v>
      </c>
      <c r="Q9330" s="5">
        <f t="shared" si="871"/>
        <v>13</v>
      </c>
      <c r="R9330" s="1">
        <f t="shared" si="872"/>
        <v>171551.33</v>
      </c>
      <c r="S9330" s="1">
        <f t="shared" si="873"/>
        <v>1</v>
      </c>
      <c r="T9330" s="1" t="str">
        <f t="shared" si="874"/>
        <v>0-17</v>
      </c>
      <c r="U9330" s="1" t="str">
        <f t="shared" si="875"/>
        <v>Yes</v>
      </c>
    </row>
    <row r="9331" spans="1:21">
      <c r="A9331" s="1">
        <v>9330</v>
      </c>
      <c r="B9331" s="1">
        <v>3</v>
      </c>
      <c r="C9331" s="1" t="s">
        <v>12</v>
      </c>
      <c r="D9331" s="2">
        <v>45359</v>
      </c>
      <c r="E9331" s="2">
        <v>45364</v>
      </c>
      <c r="F9331" s="1" t="s">
        <v>40</v>
      </c>
      <c r="G9331" s="1" t="s">
        <v>36</v>
      </c>
      <c r="H9331" s="1" t="s">
        <v>23</v>
      </c>
      <c r="I9331" s="1">
        <v>36125.910000000003</v>
      </c>
      <c r="J9331" s="1" t="s">
        <v>42</v>
      </c>
      <c r="K9331" s="1" t="s">
        <v>38</v>
      </c>
      <c r="N9331" s="3" t="str">
        <f>IF(LEFT(LOWER(C9331),1)="m","Male",IF(LEFT(LOWER(C9331),1)="f","Female","Unknown"))</f>
        <v>Unknown</v>
      </c>
      <c r="O9331" s="4" t="str">
        <f>IF(TRIM(LOWER(F9331))="neuro","Neurology",IF(TRIM(LOWER(F9331))="Neurology","Neurology",IF(TRIM(LOWER(F9331))="general ward","General",IF(TRIM(LOWER(F9331))="general","General",IF(TRIM(LOWER(F9331))="cardiology","Cardiology",IF(TRIM(LOWER(F9331))="Cardiology","Cardiology",IF(TRIM(LOWER(F9331))="Peads","Pediatrics",IF(TRIM(LOWER(F9331))="Pediatrics","Pediatrics",IF(TRIM(LOWER(F9331))="orthopedics","Orthopedics",IF(TRIM(LOWER(F9331))="Neurology","Neurology",IF(TRIM(LOWER(F9331))="Oncology","Oncology")))))))))))</f>
        <v>Pediatrics</v>
      </c>
      <c r="P9331" s="3" t="str">
        <f t="shared" si="870"/>
        <v>Government</v>
      </c>
      <c r="Q9331" s="5">
        <f t="shared" si="871"/>
        <v>5</v>
      </c>
      <c r="R9331" s="1">
        <f t="shared" si="872"/>
        <v>36125.910000000003</v>
      </c>
      <c r="S9331" s="1">
        <f t="shared" si="873"/>
        <v>0</v>
      </c>
      <c r="T9331" s="1" t="str">
        <f t="shared" si="874"/>
        <v>0-17</v>
      </c>
      <c r="U9331" s="1" t="str">
        <f t="shared" si="875"/>
        <v>No</v>
      </c>
    </row>
    <row r="9332" spans="1:21">
      <c r="A9332" s="1">
        <v>9331</v>
      </c>
      <c r="B9332" s="1">
        <v>88</v>
      </c>
      <c r="C9332" s="1" t="s">
        <v>26</v>
      </c>
      <c r="D9332" s="2">
        <v>45414</v>
      </c>
      <c r="E9332" s="2">
        <v>45433</v>
      </c>
      <c r="F9332" s="1" t="s">
        <v>50</v>
      </c>
      <c r="G9332" s="1" t="s">
        <v>41</v>
      </c>
      <c r="H9332" s="1" t="s">
        <v>48</v>
      </c>
      <c r="I9332" s="1">
        <v>43546.45</v>
      </c>
      <c r="J9332" s="1" t="s">
        <v>25</v>
      </c>
      <c r="K9332" s="1" t="s">
        <v>42</v>
      </c>
      <c r="N9332" s="3" t="str">
        <f>IF(LEFT(LOWER(C9332),1)="m","Male",IF(LEFT(LOWER(C9332),1)="f","Female","Unknown"))</f>
        <v>Female</v>
      </c>
      <c r="O9332" s="4" t="str">
        <f>IF(TRIM(LOWER(F9332))="neuro","Neurology",IF(TRIM(LOWER(F9332))="Neurology","Neurology",IF(TRIM(LOWER(F9332))="general ward","General",IF(TRIM(LOWER(F9332))="general","General",IF(TRIM(LOWER(F9332))="cardiology","Cardiology",IF(TRIM(LOWER(F9332))="Cardiology","Cardiology",IF(TRIM(LOWER(F9332))="Peads","Pediatrics",IF(TRIM(LOWER(F9332))="Pediatrics","Pediatrics",IF(TRIM(LOWER(F9332))="orthopedics","Orthopedics",IF(TRIM(LOWER(F9332))="Neurology","Neurology",IF(TRIM(LOWER(F9332))="Oncology","Oncology")))))))))))</f>
        <v>Cardiology</v>
      </c>
      <c r="P9332" s="3" t="str">
        <f t="shared" si="870"/>
        <v>Unknown</v>
      </c>
      <c r="Q9332" s="5">
        <f t="shared" si="871"/>
        <v>19</v>
      </c>
      <c r="R9332" s="1">
        <f t="shared" si="872"/>
        <v>43546.45</v>
      </c>
      <c r="S9332" s="1">
        <f t="shared" si="873"/>
        <v>0</v>
      </c>
      <c r="T9332" s="1" t="str">
        <f t="shared" si="874"/>
        <v>66+</v>
      </c>
      <c r="U9332" s="1" t="str">
        <f t="shared" si="875"/>
        <v>Yes</v>
      </c>
    </row>
    <row r="9333" spans="1:21">
      <c r="A9333" s="1">
        <v>9332</v>
      </c>
      <c r="B9333" s="1">
        <v>39</v>
      </c>
      <c r="C9333" s="1" t="s">
        <v>18</v>
      </c>
      <c r="D9333" s="2">
        <v>45576</v>
      </c>
      <c r="E9333" s="2">
        <v>45595</v>
      </c>
      <c r="F9333" s="1" t="s">
        <v>49</v>
      </c>
      <c r="G9333" s="1" t="s">
        <v>14</v>
      </c>
      <c r="H9333" s="1" t="s">
        <v>48</v>
      </c>
      <c r="I9333" s="1">
        <v>320021.23</v>
      </c>
      <c r="J9333" s="1" t="s">
        <v>25</v>
      </c>
      <c r="K9333" s="1" t="s">
        <v>42</v>
      </c>
      <c r="N9333" s="3" t="str">
        <f>IF(LEFT(LOWER(C9333),1)="m","Male",IF(LEFT(LOWER(C9333),1)="f","Female","Unknown"))</f>
        <v>Male</v>
      </c>
      <c r="O9333" s="4" t="str">
        <f>IF(TRIM(LOWER(F9333))="neuro","Neurology",IF(TRIM(LOWER(F9333))="Neurology","Neurology",IF(TRIM(LOWER(F9333))="general ward","General",IF(TRIM(LOWER(F9333))="general","General",IF(TRIM(LOWER(F9333))="cardiology","Cardiology",IF(TRIM(LOWER(F9333))="Cardiology","Cardiology",IF(TRIM(LOWER(F9333))="Peads","Pediatrics",IF(TRIM(LOWER(F9333))="Pediatrics","Pediatrics",IF(TRIM(LOWER(F9333))="orthopedics","Orthopedics",IF(TRIM(LOWER(F9333))="Neurology","Neurology",IF(TRIM(LOWER(F9333))="Oncology","Oncology")))))))))))</f>
        <v>Oncology</v>
      </c>
      <c r="P9333" s="3" t="str">
        <f t="shared" si="870"/>
        <v>Private</v>
      </c>
      <c r="Q9333" s="5">
        <f t="shared" si="871"/>
        <v>19</v>
      </c>
      <c r="R9333" s="1">
        <f t="shared" si="872"/>
        <v>320021.23</v>
      </c>
      <c r="S9333" s="1">
        <f t="shared" si="873"/>
        <v>0</v>
      </c>
      <c r="T9333" s="1" t="str">
        <f t="shared" si="874"/>
        <v>36-50</v>
      </c>
      <c r="U9333" s="1" t="str">
        <f t="shared" si="875"/>
        <v>Yes</v>
      </c>
    </row>
    <row r="9334" spans="1:21">
      <c r="A9334" s="1">
        <v>9333</v>
      </c>
      <c r="B9334" s="1">
        <v>46</v>
      </c>
      <c r="C9334" s="1" t="s">
        <v>34</v>
      </c>
      <c r="D9334" s="2">
        <v>45559</v>
      </c>
      <c r="E9334" s="2">
        <v>45568</v>
      </c>
      <c r="F9334" s="1" t="s">
        <v>52</v>
      </c>
      <c r="G9334" s="1" t="s">
        <v>41</v>
      </c>
      <c r="H9334" s="1" t="s">
        <v>23</v>
      </c>
      <c r="I9334" s="1">
        <v>183144.91</v>
      </c>
      <c r="J9334" s="1" t="s">
        <v>17</v>
      </c>
      <c r="K9334" s="1" t="s">
        <v>16</v>
      </c>
      <c r="N9334" s="3" t="str">
        <f>IF(LEFT(LOWER(C9334),1)="m","Male",IF(LEFT(LOWER(C9334),1)="f","Female","Unknown"))</f>
        <v>Male</v>
      </c>
      <c r="O9334" s="4" t="str">
        <f>IF(TRIM(LOWER(F9334))="neuro","Neurology",IF(TRIM(LOWER(F9334))="Neurology","Neurology",IF(TRIM(LOWER(F9334))="general ward","General",IF(TRIM(LOWER(F9334))="general","General",IF(TRIM(LOWER(F9334))="cardiology","Cardiology",IF(TRIM(LOWER(F9334))="Cardiology","Cardiology",IF(TRIM(LOWER(F9334))="Peads","Pediatrics",IF(TRIM(LOWER(F9334))="Pediatrics","Pediatrics",IF(TRIM(LOWER(F9334))="orthopedics","Orthopedics",IF(TRIM(LOWER(F9334))="Neurology","Neurology",IF(TRIM(LOWER(F9334))="Oncology","Oncology")))))))))))</f>
        <v>Oncology</v>
      </c>
      <c r="P9334" s="3" t="str">
        <f t="shared" si="870"/>
        <v>Unknown</v>
      </c>
      <c r="Q9334" s="5">
        <f t="shared" si="871"/>
        <v>9</v>
      </c>
      <c r="R9334" s="1">
        <f t="shared" si="872"/>
        <v>183144.91</v>
      </c>
      <c r="S9334" s="1">
        <f t="shared" si="873"/>
        <v>1</v>
      </c>
      <c r="T9334" s="1" t="str">
        <f t="shared" si="874"/>
        <v>36-50</v>
      </c>
      <c r="U9334" s="1" t="str">
        <f t="shared" si="875"/>
        <v>Yes</v>
      </c>
    </row>
    <row r="9335" spans="1:21">
      <c r="A9335" s="1">
        <v>9334</v>
      </c>
      <c r="B9335" s="1">
        <v>93</v>
      </c>
      <c r="C9335" s="1" t="s">
        <v>18</v>
      </c>
      <c r="D9335" s="2">
        <v>45181</v>
      </c>
      <c r="E9335" s="2">
        <v>45186</v>
      </c>
      <c r="F9335" s="1" t="s">
        <v>21</v>
      </c>
      <c r="G9335" s="1" t="s">
        <v>22</v>
      </c>
      <c r="H9335" s="1" t="s">
        <v>37</v>
      </c>
      <c r="I9335" s="1">
        <v>222878.45</v>
      </c>
      <c r="J9335" s="1" t="s">
        <v>42</v>
      </c>
      <c r="K9335" s="1" t="s">
        <v>38</v>
      </c>
      <c r="N9335" s="3" t="str">
        <f>IF(LEFT(LOWER(C9335),1)="m","Male",IF(LEFT(LOWER(C9335),1)="f","Female","Unknown"))</f>
        <v>Male</v>
      </c>
      <c r="O9335" s="4" t="str">
        <f>IF(TRIM(LOWER(F9335))="neuro","Neurology",IF(TRIM(LOWER(F9335))="Neurology","Neurology",IF(TRIM(LOWER(F9335))="general ward","General",IF(TRIM(LOWER(F9335))="general","General",IF(TRIM(LOWER(F9335))="cardiology","Cardiology",IF(TRIM(LOWER(F9335))="Cardiology","Cardiology",IF(TRIM(LOWER(F9335))="Peads","Pediatrics",IF(TRIM(LOWER(F9335))="Pediatrics","Pediatrics",IF(TRIM(LOWER(F9335))="orthopedics","Orthopedics",IF(TRIM(LOWER(F9335))="Neurology","Neurology",IF(TRIM(LOWER(F9335))="Oncology","Oncology")))))))))))</f>
        <v>General</v>
      </c>
      <c r="P9335" s="3" t="str">
        <f t="shared" si="870"/>
        <v>Government</v>
      </c>
      <c r="Q9335" s="5">
        <f t="shared" si="871"/>
        <v>5</v>
      </c>
      <c r="R9335" s="1">
        <f t="shared" si="872"/>
        <v>222878.45</v>
      </c>
      <c r="S9335" s="1">
        <f t="shared" si="873"/>
        <v>0</v>
      </c>
      <c r="T9335" s="1" t="str">
        <f t="shared" si="874"/>
        <v>66+</v>
      </c>
      <c r="U9335" s="1" t="str">
        <f t="shared" si="875"/>
        <v>No</v>
      </c>
    </row>
    <row r="9336" spans="1:21">
      <c r="A9336" s="1">
        <v>9335</v>
      </c>
      <c r="C9336" s="1" t="s">
        <v>29</v>
      </c>
      <c r="D9336" s="2">
        <v>45512</v>
      </c>
      <c r="E9336" s="2">
        <v>45524</v>
      </c>
      <c r="F9336" s="1" t="s">
        <v>28</v>
      </c>
      <c r="G9336" s="1" t="s">
        <v>36</v>
      </c>
      <c r="H9336" s="1" t="s">
        <v>32</v>
      </c>
      <c r="I9336" s="1">
        <v>28708.15</v>
      </c>
      <c r="J9336" s="1" t="s">
        <v>42</v>
      </c>
      <c r="K9336" s="1" t="s">
        <v>17</v>
      </c>
      <c r="N9336" s="3" t="str">
        <f>IF(LEFT(LOWER(C9336),1)="m","Male",IF(LEFT(LOWER(C9336),1)="f","Female","Unknown"))</f>
        <v>Female</v>
      </c>
      <c r="O9336" s="4" t="str">
        <f>IF(TRIM(LOWER(F9336))="neuro","Neurology",IF(TRIM(LOWER(F9336))="Neurology","Neurology",IF(TRIM(LOWER(F9336))="general ward","General",IF(TRIM(LOWER(F9336))="general","General",IF(TRIM(LOWER(F9336))="cardiology","Cardiology",IF(TRIM(LOWER(F9336))="Cardiology","Cardiology",IF(TRIM(LOWER(F9336))="Peads","Pediatrics",IF(TRIM(LOWER(F9336))="Pediatrics","Pediatrics",IF(TRIM(LOWER(F9336))="orthopedics","Orthopedics",IF(TRIM(LOWER(F9336))="Neurology","Neurology",IF(TRIM(LOWER(F9336))="Oncology","Oncology")))))))))))</f>
        <v>Orthopedics</v>
      </c>
      <c r="P9336" s="3" t="str">
        <f t="shared" si="870"/>
        <v>Government</v>
      </c>
      <c r="Q9336" s="5">
        <f t="shared" si="871"/>
        <v>12</v>
      </c>
      <c r="R9336" s="1">
        <f t="shared" si="872"/>
        <v>28708.15</v>
      </c>
      <c r="S9336" s="1">
        <f t="shared" si="873"/>
        <v>1</v>
      </c>
      <c r="T9336" s="1" t="str">
        <f t="shared" si="874"/>
        <v>0-17</v>
      </c>
      <c r="U9336" s="1" t="str">
        <f t="shared" si="875"/>
        <v>No</v>
      </c>
    </row>
    <row r="9337" spans="1:21">
      <c r="A9337" s="1">
        <v>9336</v>
      </c>
      <c r="B9337" s="1">
        <v>74</v>
      </c>
      <c r="C9337" s="1" t="s">
        <v>26</v>
      </c>
      <c r="D9337" s="2">
        <v>45325</v>
      </c>
      <c r="E9337" s="2">
        <v>45332</v>
      </c>
      <c r="F9337" s="1" t="s">
        <v>50</v>
      </c>
      <c r="G9337" s="1" t="s">
        <v>22</v>
      </c>
      <c r="H9337" s="1" t="s">
        <v>47</v>
      </c>
      <c r="I9337" s="1">
        <v>323607.25</v>
      </c>
      <c r="J9337" s="1" t="s">
        <v>17</v>
      </c>
      <c r="K9337" s="1" t="s">
        <v>16</v>
      </c>
      <c r="N9337" s="3" t="str">
        <f>IF(LEFT(LOWER(C9337),1)="m","Male",IF(LEFT(LOWER(C9337),1)="f","Female","Unknown"))</f>
        <v>Female</v>
      </c>
      <c r="O9337" s="4" t="str">
        <f>IF(TRIM(LOWER(F9337))="neuro","Neurology",IF(TRIM(LOWER(F9337))="Neurology","Neurology",IF(TRIM(LOWER(F9337))="general ward","General",IF(TRIM(LOWER(F9337))="general","General",IF(TRIM(LOWER(F9337))="cardiology","Cardiology",IF(TRIM(LOWER(F9337))="Cardiology","Cardiology",IF(TRIM(LOWER(F9337))="Peads","Pediatrics",IF(TRIM(LOWER(F9337))="Pediatrics","Pediatrics",IF(TRIM(LOWER(F9337))="orthopedics","Orthopedics",IF(TRIM(LOWER(F9337))="Neurology","Neurology",IF(TRIM(LOWER(F9337))="Oncology","Oncology")))))))))))</f>
        <v>Cardiology</v>
      </c>
      <c r="P9337" s="3" t="str">
        <f t="shared" si="870"/>
        <v>Government</v>
      </c>
      <c r="Q9337" s="5">
        <f t="shared" si="871"/>
        <v>7</v>
      </c>
      <c r="R9337" s="1">
        <f t="shared" si="872"/>
        <v>323607.25</v>
      </c>
      <c r="S9337" s="1">
        <f t="shared" si="873"/>
        <v>1</v>
      </c>
      <c r="T9337" s="1" t="str">
        <f t="shared" si="874"/>
        <v>66+</v>
      </c>
      <c r="U9337" s="1" t="str">
        <f t="shared" si="875"/>
        <v>Yes</v>
      </c>
    </row>
    <row r="9338" spans="1:21">
      <c r="A9338" s="1">
        <v>9337</v>
      </c>
      <c r="B9338" s="1">
        <v>6</v>
      </c>
      <c r="C9338" s="1" t="s">
        <v>29</v>
      </c>
      <c r="D9338" s="2">
        <v>45094</v>
      </c>
      <c r="E9338" s="2">
        <v>45110</v>
      </c>
      <c r="F9338" s="1" t="s">
        <v>49</v>
      </c>
      <c r="G9338" s="1" t="s">
        <v>22</v>
      </c>
      <c r="H9338" s="1" t="s">
        <v>48</v>
      </c>
      <c r="I9338" s="1">
        <v>16503.09</v>
      </c>
      <c r="J9338" s="1" t="s">
        <v>25</v>
      </c>
      <c r="K9338" s="1" t="s">
        <v>16</v>
      </c>
      <c r="N9338" s="3" t="str">
        <f>IF(LEFT(LOWER(C9338),1)="m","Male",IF(LEFT(LOWER(C9338),1)="f","Female","Unknown"))</f>
        <v>Female</v>
      </c>
      <c r="O9338" s="4" t="str">
        <f>IF(TRIM(LOWER(F9338))="neuro","Neurology",IF(TRIM(LOWER(F9338))="Neurology","Neurology",IF(TRIM(LOWER(F9338))="general ward","General",IF(TRIM(LOWER(F9338))="general","General",IF(TRIM(LOWER(F9338))="cardiology","Cardiology",IF(TRIM(LOWER(F9338))="Cardiology","Cardiology",IF(TRIM(LOWER(F9338))="Peads","Pediatrics",IF(TRIM(LOWER(F9338))="Pediatrics","Pediatrics",IF(TRIM(LOWER(F9338))="orthopedics","Orthopedics",IF(TRIM(LOWER(F9338))="Neurology","Neurology",IF(TRIM(LOWER(F9338))="Oncology","Oncology")))))))))))</f>
        <v>Oncology</v>
      </c>
      <c r="P9338" s="3" t="str">
        <f t="shared" si="870"/>
        <v>Government</v>
      </c>
      <c r="Q9338" s="5">
        <f t="shared" si="871"/>
        <v>16</v>
      </c>
      <c r="R9338" s="1">
        <f t="shared" si="872"/>
        <v>16503.09</v>
      </c>
      <c r="S9338" s="1">
        <f t="shared" si="873"/>
        <v>1</v>
      </c>
      <c r="T9338" s="1" t="str">
        <f t="shared" si="874"/>
        <v>0-17</v>
      </c>
      <c r="U9338" s="1" t="str">
        <f t="shared" si="875"/>
        <v>Yes</v>
      </c>
    </row>
    <row r="9339" spans="1:21">
      <c r="A9339" s="1">
        <v>9338</v>
      </c>
      <c r="B9339" s="1">
        <v>69</v>
      </c>
      <c r="C9339" s="1" t="s">
        <v>44</v>
      </c>
      <c r="D9339" s="2">
        <v>45280</v>
      </c>
      <c r="E9339" s="2">
        <v>45292</v>
      </c>
      <c r="F9339" s="1" t="s">
        <v>52</v>
      </c>
      <c r="G9339" s="1" t="s">
        <v>36</v>
      </c>
      <c r="H9339" s="1" t="s">
        <v>48</v>
      </c>
      <c r="I9339" s="1">
        <v>329471.63</v>
      </c>
      <c r="J9339" s="1" t="s">
        <v>42</v>
      </c>
      <c r="K9339" s="1" t="s">
        <v>42</v>
      </c>
      <c r="N9339" s="3" t="str">
        <f>IF(LEFT(LOWER(C9339),1)="m","Male",IF(LEFT(LOWER(C9339),1)="f","Female","Unknown"))</f>
        <v>Female</v>
      </c>
      <c r="O9339" s="4" t="str">
        <f>IF(TRIM(LOWER(F9339))="neuro","Neurology",IF(TRIM(LOWER(F9339))="Neurology","Neurology",IF(TRIM(LOWER(F9339))="general ward","General",IF(TRIM(LOWER(F9339))="general","General",IF(TRIM(LOWER(F9339))="cardiology","Cardiology",IF(TRIM(LOWER(F9339))="Cardiology","Cardiology",IF(TRIM(LOWER(F9339))="Peads","Pediatrics",IF(TRIM(LOWER(F9339))="Pediatrics","Pediatrics",IF(TRIM(LOWER(F9339))="orthopedics","Orthopedics",IF(TRIM(LOWER(F9339))="Neurology","Neurology",IF(TRIM(LOWER(F9339))="Oncology","Oncology")))))))))))</f>
        <v>Oncology</v>
      </c>
      <c r="P9339" s="3" t="str">
        <f t="shared" si="870"/>
        <v>Government</v>
      </c>
      <c r="Q9339" s="5">
        <f t="shared" si="871"/>
        <v>12</v>
      </c>
      <c r="R9339" s="1">
        <f t="shared" si="872"/>
        <v>329471.63</v>
      </c>
      <c r="S9339" s="1">
        <f t="shared" si="873"/>
        <v>0</v>
      </c>
      <c r="T9339" s="1" t="str">
        <f t="shared" si="874"/>
        <v>66+</v>
      </c>
      <c r="U9339" s="1" t="str">
        <f t="shared" si="875"/>
        <v>No</v>
      </c>
    </row>
    <row r="9340" spans="1:21">
      <c r="A9340" s="1">
        <v>9339</v>
      </c>
      <c r="B9340" s="1">
        <v>12</v>
      </c>
      <c r="C9340" s="1" t="s">
        <v>34</v>
      </c>
      <c r="D9340" s="2">
        <v>45364</v>
      </c>
      <c r="E9340" s="2">
        <v>45371</v>
      </c>
      <c r="F9340" s="1" t="s">
        <v>43</v>
      </c>
      <c r="G9340" s="1" t="s">
        <v>36</v>
      </c>
      <c r="H9340" s="1" t="s">
        <v>15</v>
      </c>
      <c r="I9340" s="1">
        <v>224191.77</v>
      </c>
      <c r="J9340" s="1" t="s">
        <v>25</v>
      </c>
      <c r="K9340" s="1" t="s">
        <v>16</v>
      </c>
      <c r="N9340" s="3" t="str">
        <f>IF(LEFT(LOWER(C9340),1)="m","Male",IF(LEFT(LOWER(C9340),1)="f","Female","Unknown"))</f>
        <v>Male</v>
      </c>
      <c r="O9340" s="4" t="str">
        <f>IF(TRIM(LOWER(F9340))="neuro","Neurology",IF(TRIM(LOWER(F9340))="Neurology","Neurology",IF(TRIM(LOWER(F9340))="general ward","General",IF(TRIM(LOWER(F9340))="general","General",IF(TRIM(LOWER(F9340))="cardiology","Cardiology",IF(TRIM(LOWER(F9340))="Cardiology","Cardiology",IF(TRIM(LOWER(F9340))="Peads","Pediatrics",IF(TRIM(LOWER(F9340))="Pediatrics","Pediatrics",IF(TRIM(LOWER(F9340))="orthopedics","Orthopedics",IF(TRIM(LOWER(F9340))="Neurology","Neurology",IF(TRIM(LOWER(F9340))="Oncology","Oncology")))))))))))</f>
        <v>Orthopedics</v>
      </c>
      <c r="P9340" s="3" t="str">
        <f t="shared" si="870"/>
        <v>Government</v>
      </c>
      <c r="Q9340" s="5">
        <f t="shared" si="871"/>
        <v>7</v>
      </c>
      <c r="R9340" s="1">
        <f t="shared" si="872"/>
        <v>224191.77</v>
      </c>
      <c r="S9340" s="1">
        <f t="shared" si="873"/>
        <v>1</v>
      </c>
      <c r="T9340" s="1" t="str">
        <f t="shared" si="874"/>
        <v>0-17</v>
      </c>
      <c r="U9340" s="1" t="str">
        <f t="shared" si="875"/>
        <v>Yes</v>
      </c>
    </row>
    <row r="9341" spans="1:21">
      <c r="A9341" s="1">
        <v>9340</v>
      </c>
      <c r="B9341" s="1">
        <v>67</v>
      </c>
      <c r="C9341" s="1" t="s">
        <v>26</v>
      </c>
      <c r="D9341" s="2">
        <v>45025</v>
      </c>
      <c r="E9341" s="2">
        <v>45035</v>
      </c>
      <c r="F9341" s="1" t="s">
        <v>28</v>
      </c>
      <c r="G9341" s="1" t="s">
        <v>14</v>
      </c>
      <c r="H9341" s="1" t="s">
        <v>48</v>
      </c>
      <c r="I9341" s="1">
        <v>75606.759999999995</v>
      </c>
      <c r="J9341" s="1" t="s">
        <v>24</v>
      </c>
      <c r="K9341" s="1" t="s">
        <v>16</v>
      </c>
      <c r="N9341" s="3" t="str">
        <f>IF(LEFT(LOWER(C9341),1)="m","Male",IF(LEFT(LOWER(C9341),1)="f","Female","Unknown"))</f>
        <v>Female</v>
      </c>
      <c r="O9341" s="4" t="str">
        <f>IF(TRIM(LOWER(F9341))="neuro","Neurology",IF(TRIM(LOWER(F9341))="Neurology","Neurology",IF(TRIM(LOWER(F9341))="general ward","General",IF(TRIM(LOWER(F9341))="general","General",IF(TRIM(LOWER(F9341))="cardiology","Cardiology",IF(TRIM(LOWER(F9341))="Cardiology","Cardiology",IF(TRIM(LOWER(F9341))="Peads","Pediatrics",IF(TRIM(LOWER(F9341))="Pediatrics","Pediatrics",IF(TRIM(LOWER(F9341))="orthopedics","Orthopedics",IF(TRIM(LOWER(F9341))="Neurology","Neurology",IF(TRIM(LOWER(F9341))="Oncology","Oncology")))))))))))</f>
        <v>Orthopedics</v>
      </c>
      <c r="P9341" s="3" t="str">
        <f t="shared" si="870"/>
        <v>Private</v>
      </c>
      <c r="Q9341" s="5">
        <f t="shared" si="871"/>
        <v>10</v>
      </c>
      <c r="R9341" s="1">
        <f t="shared" si="872"/>
        <v>75606.759999999995</v>
      </c>
      <c r="S9341" s="1">
        <f t="shared" si="873"/>
        <v>1</v>
      </c>
      <c r="T9341" s="1" t="str">
        <f t="shared" si="874"/>
        <v>66+</v>
      </c>
      <c r="U9341" s="1" t="str">
        <f t="shared" si="875"/>
        <v>No</v>
      </c>
    </row>
    <row r="9342" spans="1:21">
      <c r="A9342" s="1">
        <v>9341</v>
      </c>
      <c r="B9342" s="1">
        <v>15</v>
      </c>
      <c r="C9342" s="1" t="s">
        <v>34</v>
      </c>
      <c r="D9342" s="2">
        <v>45460</v>
      </c>
      <c r="E9342" s="2">
        <v>45478</v>
      </c>
      <c r="F9342" s="1" t="s">
        <v>21</v>
      </c>
      <c r="G9342" s="1" t="s">
        <v>31</v>
      </c>
      <c r="H9342" s="1" t="s">
        <v>39</v>
      </c>
      <c r="I9342" s="1">
        <v>272077.95</v>
      </c>
      <c r="J9342" s="1" t="s">
        <v>38</v>
      </c>
      <c r="K9342" s="1" t="s">
        <v>16</v>
      </c>
      <c r="N9342" s="3" t="str">
        <f>IF(LEFT(LOWER(C9342),1)="m","Male",IF(LEFT(LOWER(C9342),1)="f","Female","Unknown"))</f>
        <v>Male</v>
      </c>
      <c r="O9342" s="4" t="str">
        <f>IF(TRIM(LOWER(F9342))="neuro","Neurology",IF(TRIM(LOWER(F9342))="Neurology","Neurology",IF(TRIM(LOWER(F9342))="general ward","General",IF(TRIM(LOWER(F9342))="general","General",IF(TRIM(LOWER(F9342))="cardiology","Cardiology",IF(TRIM(LOWER(F9342))="Cardiology","Cardiology",IF(TRIM(LOWER(F9342))="Peads","Pediatrics",IF(TRIM(LOWER(F9342))="Pediatrics","Pediatrics",IF(TRIM(LOWER(F9342))="orthopedics","Orthopedics",IF(TRIM(LOWER(F9342))="Neurology","Neurology",IF(TRIM(LOWER(F9342))="Oncology","Oncology")))))))))))</f>
        <v>General</v>
      </c>
      <c r="P9342" s="3" t="str">
        <f t="shared" si="870"/>
        <v>Private</v>
      </c>
      <c r="Q9342" s="5">
        <f t="shared" si="871"/>
        <v>18</v>
      </c>
      <c r="R9342" s="1">
        <f t="shared" si="872"/>
        <v>272077.95</v>
      </c>
      <c r="S9342" s="1">
        <f t="shared" si="873"/>
        <v>1</v>
      </c>
      <c r="T9342" s="1" t="str">
        <f t="shared" si="874"/>
        <v>0-17</v>
      </c>
      <c r="U9342" s="1" t="str">
        <f t="shared" si="875"/>
        <v>No</v>
      </c>
    </row>
    <row r="9343" spans="1:21">
      <c r="A9343" s="1">
        <v>9342</v>
      </c>
      <c r="C9343" s="1" t="s">
        <v>44</v>
      </c>
      <c r="D9343" s="2">
        <v>45112</v>
      </c>
      <c r="E9343" s="2">
        <v>45128</v>
      </c>
      <c r="F9343" s="1" t="s">
        <v>40</v>
      </c>
      <c r="G9343" s="1" t="s">
        <v>41</v>
      </c>
      <c r="H9343" s="1" t="s">
        <v>15</v>
      </c>
      <c r="I9343" s="1">
        <v>90575.98</v>
      </c>
      <c r="K9343" s="1" t="s">
        <v>16</v>
      </c>
      <c r="N9343" s="3" t="str">
        <f>IF(LEFT(LOWER(C9343),1)="m","Male",IF(LEFT(LOWER(C9343),1)="f","Female","Unknown"))</f>
        <v>Female</v>
      </c>
      <c r="O9343" s="4" t="str">
        <f>IF(TRIM(LOWER(F9343))="neuro","Neurology",IF(TRIM(LOWER(F9343))="Neurology","Neurology",IF(TRIM(LOWER(F9343))="general ward","General",IF(TRIM(LOWER(F9343))="general","General",IF(TRIM(LOWER(F9343))="cardiology","Cardiology",IF(TRIM(LOWER(F9343))="Cardiology","Cardiology",IF(TRIM(LOWER(F9343))="Peads","Pediatrics",IF(TRIM(LOWER(F9343))="Pediatrics","Pediatrics",IF(TRIM(LOWER(F9343))="orthopedics","Orthopedics",IF(TRIM(LOWER(F9343))="Neurology","Neurology",IF(TRIM(LOWER(F9343))="Oncology","Oncology")))))))))))</f>
        <v>Pediatrics</v>
      </c>
      <c r="P9343" s="3" t="str">
        <f t="shared" si="870"/>
        <v>Unknown</v>
      </c>
      <c r="Q9343" s="5">
        <f t="shared" si="871"/>
        <v>16</v>
      </c>
      <c r="R9343" s="1">
        <f t="shared" si="872"/>
        <v>90575.98</v>
      </c>
      <c r="S9343" s="1">
        <f t="shared" si="873"/>
        <v>1</v>
      </c>
      <c r="T9343" s="1" t="str">
        <f t="shared" si="874"/>
        <v>0-17</v>
      </c>
      <c r="U9343" s="1" t="str">
        <f t="shared" si="875"/>
        <v>Unknown</v>
      </c>
    </row>
    <row r="9344" spans="1:21">
      <c r="A9344" s="1">
        <v>9343</v>
      </c>
      <c r="B9344" s="1">
        <v>41</v>
      </c>
      <c r="C9344" s="1" t="s">
        <v>29</v>
      </c>
      <c r="D9344" s="2">
        <v>45518</v>
      </c>
      <c r="E9344" s="2">
        <v>45533</v>
      </c>
      <c r="F9344" s="1" t="s">
        <v>43</v>
      </c>
      <c r="G9344" s="1" t="s">
        <v>33</v>
      </c>
      <c r="H9344" s="1" t="s">
        <v>47</v>
      </c>
      <c r="I9344" s="1">
        <v>317041.24</v>
      </c>
      <c r="J9344" s="1" t="s">
        <v>16</v>
      </c>
      <c r="K9344" s="1" t="s">
        <v>16</v>
      </c>
      <c r="N9344" s="3" t="str">
        <f>IF(LEFT(LOWER(C9344),1)="m","Male",IF(LEFT(LOWER(C9344),1)="f","Female","Unknown"))</f>
        <v>Female</v>
      </c>
      <c r="O9344" s="4" t="str">
        <f>IF(TRIM(LOWER(F9344))="neuro","Neurology",IF(TRIM(LOWER(F9344))="Neurology","Neurology",IF(TRIM(LOWER(F9344))="general ward","General",IF(TRIM(LOWER(F9344))="general","General",IF(TRIM(LOWER(F9344))="cardiology","Cardiology",IF(TRIM(LOWER(F9344))="Cardiology","Cardiology",IF(TRIM(LOWER(F9344))="Peads","Pediatrics",IF(TRIM(LOWER(F9344))="Pediatrics","Pediatrics",IF(TRIM(LOWER(F9344))="orthopedics","Orthopedics",IF(TRIM(LOWER(F9344))="Neurology","Neurology",IF(TRIM(LOWER(F9344))="Oncology","Oncology")))))))))))</f>
        <v>Orthopedics</v>
      </c>
      <c r="P9344" s="3" t="str">
        <f t="shared" si="870"/>
        <v>Self</v>
      </c>
      <c r="Q9344" s="5">
        <f t="shared" si="871"/>
        <v>15</v>
      </c>
      <c r="R9344" s="1">
        <f t="shared" si="872"/>
        <v>317041.24</v>
      </c>
      <c r="S9344" s="1">
        <f t="shared" si="873"/>
        <v>1</v>
      </c>
      <c r="T9344" s="1" t="str">
        <f t="shared" si="874"/>
        <v>36-50</v>
      </c>
      <c r="U9344" s="1" t="str">
        <f t="shared" si="875"/>
        <v>Yes</v>
      </c>
    </row>
    <row r="9345" spans="1:21">
      <c r="A9345" s="1">
        <v>9344</v>
      </c>
      <c r="B9345" s="1">
        <v>5</v>
      </c>
      <c r="C9345" s="1" t="s">
        <v>27</v>
      </c>
      <c r="D9345" s="2">
        <v>45340</v>
      </c>
      <c r="E9345" s="2">
        <v>45360</v>
      </c>
      <c r="F9345" s="1" t="s">
        <v>52</v>
      </c>
      <c r="G9345" s="1" t="s">
        <v>14</v>
      </c>
      <c r="H9345" s="1" t="s">
        <v>39</v>
      </c>
      <c r="I9345" s="1">
        <v>149363.18</v>
      </c>
      <c r="J9345" s="1" t="s">
        <v>16</v>
      </c>
      <c r="K9345" s="1" t="s">
        <v>17</v>
      </c>
      <c r="N9345" s="3" t="str">
        <f>IF(LEFT(LOWER(C9345),1)="m","Male",IF(LEFT(LOWER(C9345),1)="f","Female","Unknown"))</f>
        <v>Male</v>
      </c>
      <c r="O9345" s="4" t="str">
        <f>IF(TRIM(LOWER(F9345))="neuro","Neurology",IF(TRIM(LOWER(F9345))="Neurology","Neurology",IF(TRIM(LOWER(F9345))="general ward","General",IF(TRIM(LOWER(F9345))="general","General",IF(TRIM(LOWER(F9345))="cardiology","Cardiology",IF(TRIM(LOWER(F9345))="Cardiology","Cardiology",IF(TRIM(LOWER(F9345))="Peads","Pediatrics",IF(TRIM(LOWER(F9345))="Pediatrics","Pediatrics",IF(TRIM(LOWER(F9345))="orthopedics","Orthopedics",IF(TRIM(LOWER(F9345))="Neurology","Neurology",IF(TRIM(LOWER(F9345))="Oncology","Oncology")))))))))))</f>
        <v>Oncology</v>
      </c>
      <c r="P9345" s="3" t="str">
        <f t="shared" si="870"/>
        <v>Private</v>
      </c>
      <c r="Q9345" s="5">
        <f t="shared" si="871"/>
        <v>20</v>
      </c>
      <c r="R9345" s="1">
        <f t="shared" si="872"/>
        <v>149363.18</v>
      </c>
      <c r="S9345" s="1">
        <f t="shared" si="873"/>
        <v>1</v>
      </c>
      <c r="T9345" s="1" t="str">
        <f t="shared" si="874"/>
        <v>0-17</v>
      </c>
      <c r="U9345" s="1" t="str">
        <f t="shared" si="875"/>
        <v>Yes</v>
      </c>
    </row>
    <row r="9346" spans="1:21">
      <c r="A9346" s="1">
        <v>9345</v>
      </c>
      <c r="B9346" s="1">
        <v>58</v>
      </c>
      <c r="C9346" s="1" t="s">
        <v>18</v>
      </c>
      <c r="D9346" s="2">
        <v>45085</v>
      </c>
      <c r="E9346" s="2">
        <v>45095</v>
      </c>
      <c r="F9346" s="1" t="s">
        <v>40</v>
      </c>
      <c r="G9346" s="1" t="s">
        <v>41</v>
      </c>
      <c r="H9346" s="1" t="s">
        <v>39</v>
      </c>
      <c r="I9346" s="1">
        <v>57042.53</v>
      </c>
      <c r="J9346" s="1" t="s">
        <v>17</v>
      </c>
      <c r="K9346" s="1" t="s">
        <v>20</v>
      </c>
      <c r="N9346" s="3" t="str">
        <f>IF(LEFT(LOWER(C9346),1)="m","Male",IF(LEFT(LOWER(C9346),1)="f","Female","Unknown"))</f>
        <v>Male</v>
      </c>
      <c r="O9346" s="4" t="str">
        <f>IF(TRIM(LOWER(F9346))="neuro","Neurology",IF(TRIM(LOWER(F9346))="Neurology","Neurology",IF(TRIM(LOWER(F9346))="general ward","General",IF(TRIM(LOWER(F9346))="general","General",IF(TRIM(LOWER(F9346))="cardiology","Cardiology",IF(TRIM(LOWER(F9346))="Cardiology","Cardiology",IF(TRIM(LOWER(F9346))="Peads","Pediatrics",IF(TRIM(LOWER(F9346))="Pediatrics","Pediatrics",IF(TRIM(LOWER(F9346))="orthopedics","Orthopedics",IF(TRIM(LOWER(F9346))="Neurology","Neurology",IF(TRIM(LOWER(F9346))="Oncology","Oncology")))))))))))</f>
        <v>Pediatrics</v>
      </c>
      <c r="P9346" s="3" t="str">
        <f t="shared" si="870"/>
        <v>Unknown</v>
      </c>
      <c r="Q9346" s="5">
        <f t="shared" si="871"/>
        <v>10</v>
      </c>
      <c r="R9346" s="1">
        <f t="shared" si="872"/>
        <v>57042.53</v>
      </c>
      <c r="S9346" s="1">
        <f t="shared" si="873"/>
        <v>0</v>
      </c>
      <c r="T9346" s="1" t="str">
        <f t="shared" si="874"/>
        <v>51-65</v>
      </c>
      <c r="U9346" s="1" t="str">
        <f t="shared" si="875"/>
        <v>Yes</v>
      </c>
    </row>
    <row r="9347" spans="1:21">
      <c r="A9347" s="1">
        <v>9346</v>
      </c>
      <c r="B9347" s="1">
        <v>43</v>
      </c>
      <c r="C9347" s="1" t="s">
        <v>27</v>
      </c>
      <c r="D9347" s="2">
        <v>44970</v>
      </c>
      <c r="E9347" s="2">
        <v>44979</v>
      </c>
      <c r="F9347" s="1" t="s">
        <v>40</v>
      </c>
      <c r="G9347" s="1" t="s">
        <v>36</v>
      </c>
      <c r="H9347" s="1" t="s">
        <v>37</v>
      </c>
      <c r="I9347" s="1">
        <v>259315.1</v>
      </c>
      <c r="J9347" s="1" t="s">
        <v>24</v>
      </c>
      <c r="K9347" s="1" t="s">
        <v>38</v>
      </c>
      <c r="N9347" s="3" t="str">
        <f>IF(LEFT(LOWER(C9347),1)="m","Male",IF(LEFT(LOWER(C9347),1)="f","Female","Unknown"))</f>
        <v>Male</v>
      </c>
      <c r="O9347" s="4" t="str">
        <f>IF(TRIM(LOWER(F9347))="neuro","Neurology",IF(TRIM(LOWER(F9347))="Neurology","Neurology",IF(TRIM(LOWER(F9347))="general ward","General",IF(TRIM(LOWER(F9347))="general","General",IF(TRIM(LOWER(F9347))="cardiology","Cardiology",IF(TRIM(LOWER(F9347))="Cardiology","Cardiology",IF(TRIM(LOWER(F9347))="Peads","Pediatrics",IF(TRIM(LOWER(F9347))="Pediatrics","Pediatrics",IF(TRIM(LOWER(F9347))="orthopedics","Orthopedics",IF(TRIM(LOWER(F9347))="Neurology","Neurology",IF(TRIM(LOWER(F9347))="Oncology","Oncology")))))))))))</f>
        <v>Pediatrics</v>
      </c>
      <c r="P9347" s="3" t="str">
        <f t="shared" ref="P9347:P9410" si="876">IF(LOWER(G9347)="private","Private",
IF(LOWER(G9347)="govt","Government",
IF(LOWER(G9347)="government","Government",
IF(LOWER(G9347)="self","Self","Unknown"))))</f>
        <v>Government</v>
      </c>
      <c r="Q9347" s="5">
        <f t="shared" ref="Q9347:Q9410" si="877">IF(E9347&lt;D9347,"",E9347-D9347)</f>
        <v>9</v>
      </c>
      <c r="R9347" s="1">
        <f t="shared" ref="R9347:R9410" si="878">IF(I9347&lt;0,"",I9347)</f>
        <v>259315.1</v>
      </c>
      <c r="S9347" s="1">
        <f t="shared" ref="S9347:S9410" si="879">IF(OR(K9347="Yes",K9347="YES",K9347="Y"),1,0)</f>
        <v>0</v>
      </c>
      <c r="T9347" s="1" t="str">
        <f t="shared" ref="T9347:T9410" si="880">IF(B9347&lt;18,"0-17",                                                  IF(B9347&lt;36,"18-35",
IF(B9347&lt;51,"36-50",
IF(B9347&lt;66,"51-65","66+"))))</f>
        <v>36-50</v>
      </c>
      <c r="U9347" s="1" t="str">
        <f t="shared" ref="U9347:U9410" si="881">IF(OR(TRIM(UPPER(J9347))="YES",TRIM(UPPER(J9347))="Y"),"Yes",
IF(OR(TRIM(UPPER(J9347))="NO",TRIM(UPPER(J9347))="N"),"No","Unknown"))</f>
        <v>No</v>
      </c>
    </row>
    <row r="9348" spans="1:21">
      <c r="A9348" s="1">
        <v>9347</v>
      </c>
      <c r="B9348" s="1">
        <v>32</v>
      </c>
      <c r="C9348" s="1" t="s">
        <v>12</v>
      </c>
      <c r="D9348" s="2">
        <v>45133</v>
      </c>
      <c r="E9348" s="2">
        <v>45152</v>
      </c>
      <c r="F9348" s="1" t="s">
        <v>43</v>
      </c>
      <c r="G9348" s="1" t="s">
        <v>31</v>
      </c>
      <c r="H9348" s="1" t="s">
        <v>39</v>
      </c>
      <c r="I9348" s="1">
        <v>187020.96</v>
      </c>
      <c r="J9348" s="1" t="s">
        <v>17</v>
      </c>
      <c r="K9348" s="1" t="s">
        <v>16</v>
      </c>
      <c r="N9348" s="3" t="str">
        <f>IF(LEFT(LOWER(C9348),1)="m","Male",IF(LEFT(LOWER(C9348),1)="f","Female","Unknown"))</f>
        <v>Unknown</v>
      </c>
      <c r="O9348" s="4" t="str">
        <f>IF(TRIM(LOWER(F9348))="neuro","Neurology",IF(TRIM(LOWER(F9348))="Neurology","Neurology",IF(TRIM(LOWER(F9348))="general ward","General",IF(TRIM(LOWER(F9348))="general","General",IF(TRIM(LOWER(F9348))="cardiology","Cardiology",IF(TRIM(LOWER(F9348))="Cardiology","Cardiology",IF(TRIM(LOWER(F9348))="Peads","Pediatrics",IF(TRIM(LOWER(F9348))="Pediatrics","Pediatrics",IF(TRIM(LOWER(F9348))="orthopedics","Orthopedics",IF(TRIM(LOWER(F9348))="Neurology","Neurology",IF(TRIM(LOWER(F9348))="Oncology","Oncology")))))))))))</f>
        <v>Orthopedics</v>
      </c>
      <c r="P9348" s="3" t="str">
        <f t="shared" si="876"/>
        <v>Private</v>
      </c>
      <c r="Q9348" s="5">
        <f t="shared" si="877"/>
        <v>19</v>
      </c>
      <c r="R9348" s="1">
        <f t="shared" si="878"/>
        <v>187020.96</v>
      </c>
      <c r="S9348" s="1">
        <f t="shared" si="879"/>
        <v>1</v>
      </c>
      <c r="T9348" s="1" t="str">
        <f t="shared" si="880"/>
        <v>18-35</v>
      </c>
      <c r="U9348" s="1" t="str">
        <f t="shared" si="881"/>
        <v>Yes</v>
      </c>
    </row>
    <row r="9349" spans="1:21">
      <c r="A9349" s="1">
        <v>9348</v>
      </c>
      <c r="B9349" s="1">
        <v>52</v>
      </c>
      <c r="C9349" s="1" t="s">
        <v>29</v>
      </c>
      <c r="D9349" s="2">
        <v>45206</v>
      </c>
      <c r="E9349" s="2">
        <v>45212</v>
      </c>
      <c r="F9349" s="1" t="s">
        <v>19</v>
      </c>
      <c r="G9349" s="1" t="s">
        <v>22</v>
      </c>
      <c r="H9349" s="1" t="s">
        <v>47</v>
      </c>
      <c r="I9349" s="1">
        <v>187858.67</v>
      </c>
      <c r="J9349" s="1" t="s">
        <v>17</v>
      </c>
      <c r="K9349" s="1" t="s">
        <v>17</v>
      </c>
      <c r="N9349" s="3" t="str">
        <f>IF(LEFT(LOWER(C9349),1)="m","Male",IF(LEFT(LOWER(C9349),1)="f","Female","Unknown"))</f>
        <v>Female</v>
      </c>
      <c r="O9349" s="4" t="str">
        <f>IF(TRIM(LOWER(F9349))="neuro","Neurology",IF(TRIM(LOWER(F9349))="Neurology","Neurology",IF(TRIM(LOWER(F9349))="general ward","General",IF(TRIM(LOWER(F9349))="general","General",IF(TRIM(LOWER(F9349))="cardiology","Cardiology",IF(TRIM(LOWER(F9349))="Cardiology","Cardiology",IF(TRIM(LOWER(F9349))="Peads","Pediatrics",IF(TRIM(LOWER(F9349))="Pediatrics","Pediatrics",IF(TRIM(LOWER(F9349))="orthopedics","Orthopedics",IF(TRIM(LOWER(F9349))="Neurology","Neurology",IF(TRIM(LOWER(F9349))="Oncology","Oncology")))))))))))</f>
        <v>General</v>
      </c>
      <c r="P9349" s="3" t="str">
        <f t="shared" si="876"/>
        <v>Government</v>
      </c>
      <c r="Q9349" s="5">
        <f t="shared" si="877"/>
        <v>6</v>
      </c>
      <c r="R9349" s="1">
        <f t="shared" si="878"/>
        <v>187858.67</v>
      </c>
      <c r="S9349" s="1">
        <f t="shared" si="879"/>
        <v>1</v>
      </c>
      <c r="T9349" s="1" t="str">
        <f t="shared" si="880"/>
        <v>51-65</v>
      </c>
      <c r="U9349" s="1" t="str">
        <f t="shared" si="881"/>
        <v>Yes</v>
      </c>
    </row>
    <row r="9350" spans="1:21">
      <c r="A9350" s="1">
        <v>9349</v>
      </c>
      <c r="C9350" s="1" t="s">
        <v>29</v>
      </c>
      <c r="D9350" s="2">
        <v>45076</v>
      </c>
      <c r="E9350" s="2">
        <v>45090</v>
      </c>
      <c r="F9350" s="1" t="s">
        <v>50</v>
      </c>
      <c r="G9350" s="1" t="s">
        <v>14</v>
      </c>
      <c r="H9350" s="1" t="s">
        <v>37</v>
      </c>
      <c r="I9350" s="1">
        <v>119394.31</v>
      </c>
      <c r="J9350" s="1" t="s">
        <v>25</v>
      </c>
      <c r="K9350" s="1" t="s">
        <v>42</v>
      </c>
      <c r="N9350" s="3" t="str">
        <f>IF(LEFT(LOWER(C9350),1)="m","Male",IF(LEFT(LOWER(C9350),1)="f","Female","Unknown"))</f>
        <v>Female</v>
      </c>
      <c r="O9350" s="4" t="str">
        <f>IF(TRIM(LOWER(F9350))="neuro","Neurology",IF(TRIM(LOWER(F9350))="Neurology","Neurology",IF(TRIM(LOWER(F9350))="general ward","General",IF(TRIM(LOWER(F9350))="general","General",IF(TRIM(LOWER(F9350))="cardiology","Cardiology",IF(TRIM(LOWER(F9350))="Cardiology","Cardiology",IF(TRIM(LOWER(F9350))="Peads","Pediatrics",IF(TRIM(LOWER(F9350))="Pediatrics","Pediatrics",IF(TRIM(LOWER(F9350))="orthopedics","Orthopedics",IF(TRIM(LOWER(F9350))="Neurology","Neurology",IF(TRIM(LOWER(F9350))="Oncology","Oncology")))))))))))</f>
        <v>Cardiology</v>
      </c>
      <c r="P9350" s="3" t="str">
        <f t="shared" si="876"/>
        <v>Private</v>
      </c>
      <c r="Q9350" s="5">
        <f t="shared" si="877"/>
        <v>14</v>
      </c>
      <c r="R9350" s="1">
        <f t="shared" si="878"/>
        <v>119394.31</v>
      </c>
      <c r="S9350" s="1">
        <f t="shared" si="879"/>
        <v>0</v>
      </c>
      <c r="T9350" s="1" t="str">
        <f t="shared" si="880"/>
        <v>0-17</v>
      </c>
      <c r="U9350" s="1" t="str">
        <f t="shared" si="881"/>
        <v>Yes</v>
      </c>
    </row>
    <row r="9351" spans="1:21">
      <c r="A9351" s="1">
        <v>9350</v>
      </c>
      <c r="B9351" s="1">
        <v>51</v>
      </c>
      <c r="C9351" s="1" t="s">
        <v>34</v>
      </c>
      <c r="D9351" s="2">
        <v>45069</v>
      </c>
      <c r="E9351" s="2">
        <v>45070</v>
      </c>
      <c r="F9351" s="1" t="s">
        <v>40</v>
      </c>
      <c r="G9351" s="1" t="s">
        <v>41</v>
      </c>
      <c r="I9351" s="1">
        <v>319278.78000000003</v>
      </c>
      <c r="K9351" s="1" t="s">
        <v>25</v>
      </c>
      <c r="N9351" s="3" t="str">
        <f>IF(LEFT(LOWER(C9351),1)="m","Male",IF(LEFT(LOWER(C9351),1)="f","Female","Unknown"))</f>
        <v>Male</v>
      </c>
      <c r="O9351" s="4" t="str">
        <f>IF(TRIM(LOWER(F9351))="neuro","Neurology",IF(TRIM(LOWER(F9351))="Neurology","Neurology",IF(TRIM(LOWER(F9351))="general ward","General",IF(TRIM(LOWER(F9351))="general","General",IF(TRIM(LOWER(F9351))="cardiology","Cardiology",IF(TRIM(LOWER(F9351))="Cardiology","Cardiology",IF(TRIM(LOWER(F9351))="Peads","Pediatrics",IF(TRIM(LOWER(F9351))="Pediatrics","Pediatrics",IF(TRIM(LOWER(F9351))="orthopedics","Orthopedics",IF(TRIM(LOWER(F9351))="Neurology","Neurology",IF(TRIM(LOWER(F9351))="Oncology","Oncology")))))))))))</f>
        <v>Pediatrics</v>
      </c>
      <c r="P9351" s="3" t="str">
        <f t="shared" si="876"/>
        <v>Unknown</v>
      </c>
      <c r="Q9351" s="5">
        <f t="shared" si="877"/>
        <v>1</v>
      </c>
      <c r="R9351" s="1">
        <f t="shared" si="878"/>
        <v>319278.78000000003</v>
      </c>
      <c r="S9351" s="1">
        <f t="shared" si="879"/>
        <v>1</v>
      </c>
      <c r="T9351" s="1" t="str">
        <f t="shared" si="880"/>
        <v>51-65</v>
      </c>
      <c r="U9351" s="1" t="str">
        <f t="shared" si="881"/>
        <v>Unknown</v>
      </c>
    </row>
    <row r="9352" spans="1:21">
      <c r="A9352" s="1">
        <v>9351</v>
      </c>
      <c r="B9352" s="1">
        <v>63</v>
      </c>
      <c r="C9352" s="1" t="s">
        <v>34</v>
      </c>
      <c r="D9352" s="2">
        <v>45214</v>
      </c>
      <c r="E9352" s="2">
        <v>45220</v>
      </c>
      <c r="F9352" s="1" t="s">
        <v>28</v>
      </c>
      <c r="G9352" s="1" t="s">
        <v>22</v>
      </c>
      <c r="H9352" s="1" t="s">
        <v>23</v>
      </c>
      <c r="I9352" s="1">
        <v>226684.04</v>
      </c>
      <c r="J9352" s="1" t="s">
        <v>42</v>
      </c>
      <c r="K9352" s="1" t="s">
        <v>20</v>
      </c>
      <c r="N9352" s="3" t="str">
        <f>IF(LEFT(LOWER(C9352),1)="m","Male",IF(LEFT(LOWER(C9352),1)="f","Female","Unknown"))</f>
        <v>Male</v>
      </c>
      <c r="O9352" s="4" t="str">
        <f>IF(TRIM(LOWER(F9352))="neuro","Neurology",IF(TRIM(LOWER(F9352))="Neurology","Neurology",IF(TRIM(LOWER(F9352))="general ward","General",IF(TRIM(LOWER(F9352))="general","General",IF(TRIM(LOWER(F9352))="cardiology","Cardiology",IF(TRIM(LOWER(F9352))="Cardiology","Cardiology",IF(TRIM(LOWER(F9352))="Peads","Pediatrics",IF(TRIM(LOWER(F9352))="Pediatrics","Pediatrics",IF(TRIM(LOWER(F9352))="orthopedics","Orthopedics",IF(TRIM(LOWER(F9352))="Neurology","Neurology",IF(TRIM(LOWER(F9352))="Oncology","Oncology")))))))))))</f>
        <v>Orthopedics</v>
      </c>
      <c r="P9352" s="3" t="str">
        <f t="shared" si="876"/>
        <v>Government</v>
      </c>
      <c r="Q9352" s="5">
        <f t="shared" si="877"/>
        <v>6</v>
      </c>
      <c r="R9352" s="1">
        <f t="shared" si="878"/>
        <v>226684.04</v>
      </c>
      <c r="S9352" s="1">
        <f t="shared" si="879"/>
        <v>0</v>
      </c>
      <c r="T9352" s="1" t="str">
        <f t="shared" si="880"/>
        <v>51-65</v>
      </c>
      <c r="U9352" s="1" t="str">
        <f t="shared" si="881"/>
        <v>No</v>
      </c>
    </row>
    <row r="9353" spans="1:21">
      <c r="A9353" s="1">
        <v>9352</v>
      </c>
      <c r="B9353" s="1">
        <v>65</v>
      </c>
      <c r="C9353" s="1" t="s">
        <v>27</v>
      </c>
      <c r="D9353" s="2">
        <v>45398</v>
      </c>
      <c r="E9353" s="2">
        <v>45416</v>
      </c>
      <c r="F9353" s="1" t="s">
        <v>28</v>
      </c>
      <c r="G9353" s="1" t="s">
        <v>33</v>
      </c>
      <c r="H9353" s="1" t="s">
        <v>37</v>
      </c>
      <c r="I9353" s="1">
        <v>121469.01</v>
      </c>
      <c r="J9353" s="1" t="s">
        <v>42</v>
      </c>
      <c r="K9353" s="1" t="s">
        <v>42</v>
      </c>
      <c r="N9353" s="3" t="str">
        <f>IF(LEFT(LOWER(C9353),1)="m","Male",IF(LEFT(LOWER(C9353),1)="f","Female","Unknown"))</f>
        <v>Male</v>
      </c>
      <c r="O9353" s="4" t="str">
        <f>IF(TRIM(LOWER(F9353))="neuro","Neurology",IF(TRIM(LOWER(F9353))="Neurology","Neurology",IF(TRIM(LOWER(F9353))="general ward","General",IF(TRIM(LOWER(F9353))="general","General",IF(TRIM(LOWER(F9353))="cardiology","Cardiology",IF(TRIM(LOWER(F9353))="Cardiology","Cardiology",IF(TRIM(LOWER(F9353))="Peads","Pediatrics",IF(TRIM(LOWER(F9353))="Pediatrics","Pediatrics",IF(TRIM(LOWER(F9353))="orthopedics","Orthopedics",IF(TRIM(LOWER(F9353))="Neurology","Neurology",IF(TRIM(LOWER(F9353))="Oncology","Oncology")))))))))))</f>
        <v>Orthopedics</v>
      </c>
      <c r="P9353" s="3" t="str">
        <f t="shared" si="876"/>
        <v>Self</v>
      </c>
      <c r="Q9353" s="5">
        <f t="shared" si="877"/>
        <v>18</v>
      </c>
      <c r="R9353" s="1">
        <f t="shared" si="878"/>
        <v>121469.01</v>
      </c>
      <c r="S9353" s="1">
        <f t="shared" si="879"/>
        <v>0</v>
      </c>
      <c r="T9353" s="1" t="str">
        <f t="shared" si="880"/>
        <v>51-65</v>
      </c>
      <c r="U9353" s="1" t="str">
        <f t="shared" si="881"/>
        <v>No</v>
      </c>
    </row>
    <row r="9354" spans="1:21">
      <c r="A9354" s="1">
        <v>9353</v>
      </c>
      <c r="B9354" s="1">
        <v>69</v>
      </c>
      <c r="C9354" s="1" t="s">
        <v>44</v>
      </c>
      <c r="D9354" s="2">
        <v>45603</v>
      </c>
      <c r="E9354" s="2">
        <v>45620</v>
      </c>
      <c r="F9354" s="1" t="s">
        <v>40</v>
      </c>
      <c r="G9354" s="1" t="s">
        <v>14</v>
      </c>
      <c r="H9354" s="1" t="s">
        <v>47</v>
      </c>
      <c r="I9354" s="1">
        <v>134237.23000000001</v>
      </c>
      <c r="J9354" s="1" t="s">
        <v>25</v>
      </c>
      <c r="K9354" s="1" t="s">
        <v>25</v>
      </c>
      <c r="N9354" s="3" t="str">
        <f>IF(LEFT(LOWER(C9354),1)="m","Male",IF(LEFT(LOWER(C9354),1)="f","Female","Unknown"))</f>
        <v>Female</v>
      </c>
      <c r="O9354" s="4" t="str">
        <f>IF(TRIM(LOWER(F9354))="neuro","Neurology",IF(TRIM(LOWER(F9354))="Neurology","Neurology",IF(TRIM(LOWER(F9354))="general ward","General",IF(TRIM(LOWER(F9354))="general","General",IF(TRIM(LOWER(F9354))="cardiology","Cardiology",IF(TRIM(LOWER(F9354))="Cardiology","Cardiology",IF(TRIM(LOWER(F9354))="Peads","Pediatrics",IF(TRIM(LOWER(F9354))="Pediatrics","Pediatrics",IF(TRIM(LOWER(F9354))="orthopedics","Orthopedics",IF(TRIM(LOWER(F9354))="Neurology","Neurology",IF(TRIM(LOWER(F9354))="Oncology","Oncology")))))))))))</f>
        <v>Pediatrics</v>
      </c>
      <c r="P9354" s="3" t="str">
        <f t="shared" si="876"/>
        <v>Private</v>
      </c>
      <c r="Q9354" s="5">
        <f t="shared" si="877"/>
        <v>17</v>
      </c>
      <c r="R9354" s="1">
        <f t="shared" si="878"/>
        <v>134237.23000000001</v>
      </c>
      <c r="S9354" s="1">
        <f t="shared" si="879"/>
        <v>1</v>
      </c>
      <c r="T9354" s="1" t="str">
        <f t="shared" si="880"/>
        <v>66+</v>
      </c>
      <c r="U9354" s="1" t="str">
        <f t="shared" si="881"/>
        <v>Yes</v>
      </c>
    </row>
    <row r="9355" spans="1:21">
      <c r="A9355" s="1">
        <v>9354</v>
      </c>
      <c r="B9355" s="1">
        <v>75</v>
      </c>
      <c r="C9355" s="1" t="s">
        <v>44</v>
      </c>
      <c r="D9355" s="2">
        <v>45181</v>
      </c>
      <c r="E9355" s="2">
        <v>45186</v>
      </c>
      <c r="F9355" s="1" t="s">
        <v>13</v>
      </c>
      <c r="G9355" s="1" t="s">
        <v>36</v>
      </c>
      <c r="H9355" s="1" t="s">
        <v>37</v>
      </c>
      <c r="I9355" s="1">
        <v>168510.22</v>
      </c>
      <c r="J9355" s="1" t="s">
        <v>25</v>
      </c>
      <c r="K9355" s="1" t="s">
        <v>25</v>
      </c>
      <c r="N9355" s="3" t="str">
        <f>IF(LEFT(LOWER(C9355),1)="m","Male",IF(LEFT(LOWER(C9355),1)="f","Female","Unknown"))</f>
        <v>Female</v>
      </c>
      <c r="O9355" s="4" t="str">
        <f>IF(TRIM(LOWER(F9355))="neuro","Neurology",IF(TRIM(LOWER(F9355))="Neurology","Neurology",IF(TRIM(LOWER(F9355))="general ward","General",IF(TRIM(LOWER(F9355))="general","General",IF(TRIM(LOWER(F9355))="cardiology","Cardiology",IF(TRIM(LOWER(F9355))="Cardiology","Cardiology",IF(TRIM(LOWER(F9355))="Peads","Pediatrics",IF(TRIM(LOWER(F9355))="Pediatrics","Pediatrics",IF(TRIM(LOWER(F9355))="orthopedics","Orthopedics",IF(TRIM(LOWER(F9355))="Neurology","Neurology",IF(TRIM(LOWER(F9355))="Oncology","Oncology")))))))))))</f>
        <v>Neurology</v>
      </c>
      <c r="P9355" s="3" t="str">
        <f t="shared" si="876"/>
        <v>Government</v>
      </c>
      <c r="Q9355" s="5">
        <f t="shared" si="877"/>
        <v>5</v>
      </c>
      <c r="R9355" s="1">
        <f t="shared" si="878"/>
        <v>168510.22</v>
      </c>
      <c r="S9355" s="1">
        <f t="shared" si="879"/>
        <v>1</v>
      </c>
      <c r="T9355" s="1" t="str">
        <f t="shared" si="880"/>
        <v>66+</v>
      </c>
      <c r="U9355" s="1" t="str">
        <f t="shared" si="881"/>
        <v>Yes</v>
      </c>
    </row>
    <row r="9356" spans="1:21">
      <c r="A9356" s="1">
        <v>9355</v>
      </c>
      <c r="C9356" s="1" t="s">
        <v>29</v>
      </c>
      <c r="D9356" s="2">
        <v>45166</v>
      </c>
      <c r="E9356" s="2">
        <v>45185</v>
      </c>
      <c r="F9356" s="1" t="s">
        <v>13</v>
      </c>
      <c r="G9356" s="1" t="s">
        <v>31</v>
      </c>
      <c r="H9356" s="1" t="s">
        <v>48</v>
      </c>
      <c r="I9356" s="1">
        <v>323989.76000000001</v>
      </c>
      <c r="J9356" s="1" t="s">
        <v>38</v>
      </c>
      <c r="K9356" s="1" t="s">
        <v>20</v>
      </c>
      <c r="N9356" s="3" t="str">
        <f>IF(LEFT(LOWER(C9356),1)="m","Male",IF(LEFT(LOWER(C9356),1)="f","Female","Unknown"))</f>
        <v>Female</v>
      </c>
      <c r="O9356" s="4" t="str">
        <f>IF(TRIM(LOWER(F9356))="neuro","Neurology",IF(TRIM(LOWER(F9356))="Neurology","Neurology",IF(TRIM(LOWER(F9356))="general ward","General",IF(TRIM(LOWER(F9356))="general","General",IF(TRIM(LOWER(F9356))="cardiology","Cardiology",IF(TRIM(LOWER(F9356))="Cardiology","Cardiology",IF(TRIM(LOWER(F9356))="Peads","Pediatrics",IF(TRIM(LOWER(F9356))="Pediatrics","Pediatrics",IF(TRIM(LOWER(F9356))="orthopedics","Orthopedics",IF(TRIM(LOWER(F9356))="Neurology","Neurology",IF(TRIM(LOWER(F9356))="Oncology","Oncology")))))))))))</f>
        <v>Neurology</v>
      </c>
      <c r="P9356" s="3" t="str">
        <f t="shared" si="876"/>
        <v>Private</v>
      </c>
      <c r="Q9356" s="5">
        <f t="shared" si="877"/>
        <v>19</v>
      </c>
      <c r="R9356" s="1">
        <f t="shared" si="878"/>
        <v>323989.76000000001</v>
      </c>
      <c r="S9356" s="1">
        <f t="shared" si="879"/>
        <v>0</v>
      </c>
      <c r="T9356" s="1" t="str">
        <f t="shared" si="880"/>
        <v>0-17</v>
      </c>
      <c r="U9356" s="1" t="str">
        <f t="shared" si="881"/>
        <v>No</v>
      </c>
    </row>
    <row r="9357" spans="1:21">
      <c r="A9357" s="1">
        <v>9356</v>
      </c>
      <c r="B9357" s="1">
        <v>59</v>
      </c>
      <c r="C9357" s="1" t="s">
        <v>27</v>
      </c>
      <c r="D9357" s="2">
        <v>45379</v>
      </c>
      <c r="E9357" s="2">
        <v>45399</v>
      </c>
      <c r="F9357" s="1" t="s">
        <v>52</v>
      </c>
      <c r="G9357" s="1" t="s">
        <v>41</v>
      </c>
      <c r="H9357" s="1" t="s">
        <v>15</v>
      </c>
      <c r="I9357" s="1">
        <v>125134.83</v>
      </c>
      <c r="J9357" s="1" t="s">
        <v>16</v>
      </c>
      <c r="K9357" s="1" t="s">
        <v>38</v>
      </c>
      <c r="N9357" s="3" t="str">
        <f>IF(LEFT(LOWER(C9357),1)="m","Male",IF(LEFT(LOWER(C9357),1)="f","Female","Unknown"))</f>
        <v>Male</v>
      </c>
      <c r="O9357" s="4" t="str">
        <f>IF(TRIM(LOWER(F9357))="neuro","Neurology",IF(TRIM(LOWER(F9357))="Neurology","Neurology",IF(TRIM(LOWER(F9357))="general ward","General",IF(TRIM(LOWER(F9357))="general","General",IF(TRIM(LOWER(F9357))="cardiology","Cardiology",IF(TRIM(LOWER(F9357))="Cardiology","Cardiology",IF(TRIM(LOWER(F9357))="Peads","Pediatrics",IF(TRIM(LOWER(F9357))="Pediatrics","Pediatrics",IF(TRIM(LOWER(F9357))="orthopedics","Orthopedics",IF(TRIM(LOWER(F9357))="Neurology","Neurology",IF(TRIM(LOWER(F9357))="Oncology","Oncology")))))))))))</f>
        <v>Oncology</v>
      </c>
      <c r="P9357" s="3" t="str">
        <f t="shared" si="876"/>
        <v>Unknown</v>
      </c>
      <c r="Q9357" s="5">
        <f t="shared" si="877"/>
        <v>20</v>
      </c>
      <c r="R9357" s="1">
        <f t="shared" si="878"/>
        <v>125134.83</v>
      </c>
      <c r="S9357" s="1">
        <f t="shared" si="879"/>
        <v>0</v>
      </c>
      <c r="T9357" s="1" t="str">
        <f t="shared" si="880"/>
        <v>51-65</v>
      </c>
      <c r="U9357" s="1" t="str">
        <f t="shared" si="881"/>
        <v>Yes</v>
      </c>
    </row>
    <row r="9358" spans="1:21">
      <c r="A9358" s="1">
        <v>9357</v>
      </c>
      <c r="B9358" s="1">
        <v>35</v>
      </c>
      <c r="C9358" s="1" t="s">
        <v>29</v>
      </c>
      <c r="D9358" s="2">
        <v>45028</v>
      </c>
      <c r="E9358" s="2">
        <v>45037</v>
      </c>
      <c r="F9358" s="1" t="s">
        <v>19</v>
      </c>
      <c r="G9358" s="1" t="s">
        <v>46</v>
      </c>
      <c r="H9358" s="1" t="s">
        <v>37</v>
      </c>
      <c r="I9358" s="1">
        <v>200844.22</v>
      </c>
      <c r="J9358" s="1" t="s">
        <v>42</v>
      </c>
      <c r="K9358" s="1" t="s">
        <v>25</v>
      </c>
      <c r="N9358" s="3" t="str">
        <f>IF(LEFT(LOWER(C9358),1)="m","Male",IF(LEFT(LOWER(C9358),1)="f","Female","Unknown"))</f>
        <v>Female</v>
      </c>
      <c r="O9358" s="4" t="str">
        <f>IF(TRIM(LOWER(F9358))="neuro","Neurology",IF(TRIM(LOWER(F9358))="Neurology","Neurology",IF(TRIM(LOWER(F9358))="general ward","General",IF(TRIM(LOWER(F9358))="general","General",IF(TRIM(LOWER(F9358))="cardiology","Cardiology",IF(TRIM(LOWER(F9358))="Cardiology","Cardiology",IF(TRIM(LOWER(F9358))="Peads","Pediatrics",IF(TRIM(LOWER(F9358))="Pediatrics","Pediatrics",IF(TRIM(LOWER(F9358))="orthopedics","Orthopedics",IF(TRIM(LOWER(F9358))="Neurology","Neurology",IF(TRIM(LOWER(F9358))="Oncology","Oncology")))))))))))</f>
        <v>General</v>
      </c>
      <c r="P9358" s="3" t="str">
        <f t="shared" si="876"/>
        <v>Self</v>
      </c>
      <c r="Q9358" s="5">
        <f t="shared" si="877"/>
        <v>9</v>
      </c>
      <c r="R9358" s="1">
        <f t="shared" si="878"/>
        <v>200844.22</v>
      </c>
      <c r="S9358" s="1">
        <f t="shared" si="879"/>
        <v>1</v>
      </c>
      <c r="T9358" s="1" t="str">
        <f t="shared" si="880"/>
        <v>18-35</v>
      </c>
      <c r="U9358" s="1" t="str">
        <f t="shared" si="881"/>
        <v>No</v>
      </c>
    </row>
    <row r="9359" spans="1:21">
      <c r="A9359" s="1">
        <v>9358</v>
      </c>
      <c r="B9359" s="1">
        <v>18</v>
      </c>
      <c r="C9359" s="1" t="s">
        <v>27</v>
      </c>
      <c r="D9359" s="2">
        <v>45366</v>
      </c>
      <c r="E9359" s="2">
        <v>45370</v>
      </c>
      <c r="F9359" s="1" t="s">
        <v>40</v>
      </c>
      <c r="G9359" s="1" t="s">
        <v>14</v>
      </c>
      <c r="H9359" s="1" t="s">
        <v>37</v>
      </c>
      <c r="I9359" s="1">
        <v>311641.94</v>
      </c>
      <c r="J9359" s="1" t="s">
        <v>42</v>
      </c>
      <c r="K9359" s="1" t="s">
        <v>25</v>
      </c>
      <c r="N9359" s="3" t="str">
        <f>IF(LEFT(LOWER(C9359),1)="m","Male",IF(LEFT(LOWER(C9359),1)="f","Female","Unknown"))</f>
        <v>Male</v>
      </c>
      <c r="O9359" s="4" t="str">
        <f>IF(TRIM(LOWER(F9359))="neuro","Neurology",IF(TRIM(LOWER(F9359))="Neurology","Neurology",IF(TRIM(LOWER(F9359))="general ward","General",IF(TRIM(LOWER(F9359))="general","General",IF(TRIM(LOWER(F9359))="cardiology","Cardiology",IF(TRIM(LOWER(F9359))="Cardiology","Cardiology",IF(TRIM(LOWER(F9359))="Peads","Pediatrics",IF(TRIM(LOWER(F9359))="Pediatrics","Pediatrics",IF(TRIM(LOWER(F9359))="orthopedics","Orthopedics",IF(TRIM(LOWER(F9359))="Neurology","Neurology",IF(TRIM(LOWER(F9359))="Oncology","Oncology")))))))))))</f>
        <v>Pediatrics</v>
      </c>
      <c r="P9359" s="3" t="str">
        <f t="shared" si="876"/>
        <v>Private</v>
      </c>
      <c r="Q9359" s="5">
        <f t="shared" si="877"/>
        <v>4</v>
      </c>
      <c r="R9359" s="1">
        <f t="shared" si="878"/>
        <v>311641.94</v>
      </c>
      <c r="S9359" s="1">
        <f t="shared" si="879"/>
        <v>1</v>
      </c>
      <c r="T9359" s="1" t="str">
        <f t="shared" si="880"/>
        <v>18-35</v>
      </c>
      <c r="U9359" s="1" t="str">
        <f t="shared" si="881"/>
        <v>No</v>
      </c>
    </row>
    <row r="9360" spans="1:21">
      <c r="A9360" s="1">
        <v>9359</v>
      </c>
      <c r="B9360" s="1">
        <v>52</v>
      </c>
      <c r="C9360" s="1" t="s">
        <v>34</v>
      </c>
      <c r="D9360" s="2">
        <v>45423</v>
      </c>
      <c r="E9360" s="2">
        <v>45437</v>
      </c>
      <c r="F9360" s="1" t="s">
        <v>43</v>
      </c>
      <c r="G9360" s="1" t="s">
        <v>22</v>
      </c>
      <c r="H9360" s="1" t="s">
        <v>32</v>
      </c>
      <c r="I9360" s="1">
        <v>163069.07</v>
      </c>
      <c r="J9360" s="1" t="s">
        <v>16</v>
      </c>
      <c r="K9360" s="1" t="s">
        <v>17</v>
      </c>
      <c r="N9360" s="3" t="str">
        <f>IF(LEFT(LOWER(C9360),1)="m","Male",IF(LEFT(LOWER(C9360),1)="f","Female","Unknown"))</f>
        <v>Male</v>
      </c>
      <c r="O9360" s="4" t="str">
        <f>IF(TRIM(LOWER(F9360))="neuro","Neurology",IF(TRIM(LOWER(F9360))="Neurology","Neurology",IF(TRIM(LOWER(F9360))="general ward","General",IF(TRIM(LOWER(F9360))="general","General",IF(TRIM(LOWER(F9360))="cardiology","Cardiology",IF(TRIM(LOWER(F9360))="Cardiology","Cardiology",IF(TRIM(LOWER(F9360))="Peads","Pediatrics",IF(TRIM(LOWER(F9360))="Pediatrics","Pediatrics",IF(TRIM(LOWER(F9360))="orthopedics","Orthopedics",IF(TRIM(LOWER(F9360))="Neurology","Neurology",IF(TRIM(LOWER(F9360))="Oncology","Oncology")))))))))))</f>
        <v>Orthopedics</v>
      </c>
      <c r="P9360" s="3" t="str">
        <f t="shared" si="876"/>
        <v>Government</v>
      </c>
      <c r="Q9360" s="5">
        <f t="shared" si="877"/>
        <v>14</v>
      </c>
      <c r="R9360" s="1">
        <f t="shared" si="878"/>
        <v>163069.07</v>
      </c>
      <c r="S9360" s="1">
        <f t="shared" si="879"/>
        <v>1</v>
      </c>
      <c r="T9360" s="1" t="str">
        <f t="shared" si="880"/>
        <v>51-65</v>
      </c>
      <c r="U9360" s="1" t="str">
        <f t="shared" si="881"/>
        <v>Yes</v>
      </c>
    </row>
    <row r="9361" spans="1:21">
      <c r="A9361" s="1">
        <v>9360</v>
      </c>
      <c r="B9361" s="1">
        <v>42</v>
      </c>
      <c r="C9361" s="1" t="s">
        <v>18</v>
      </c>
      <c r="D9361" s="2">
        <v>44997</v>
      </c>
      <c r="E9361" s="2">
        <v>45001</v>
      </c>
      <c r="F9361" s="1" t="s">
        <v>50</v>
      </c>
      <c r="G9361" s="1" t="s">
        <v>41</v>
      </c>
      <c r="H9361" s="1" t="s">
        <v>48</v>
      </c>
      <c r="I9361" s="1">
        <v>141028.01999999999</v>
      </c>
      <c r="J9361" s="1" t="s">
        <v>16</v>
      </c>
      <c r="K9361" s="1" t="s">
        <v>20</v>
      </c>
      <c r="N9361" s="3" t="str">
        <f>IF(LEFT(LOWER(C9361),1)="m","Male",IF(LEFT(LOWER(C9361),1)="f","Female","Unknown"))</f>
        <v>Male</v>
      </c>
      <c r="O9361" s="4" t="str">
        <f>IF(TRIM(LOWER(F9361))="neuro","Neurology",IF(TRIM(LOWER(F9361))="Neurology","Neurology",IF(TRIM(LOWER(F9361))="general ward","General",IF(TRIM(LOWER(F9361))="general","General",IF(TRIM(LOWER(F9361))="cardiology","Cardiology",IF(TRIM(LOWER(F9361))="Cardiology","Cardiology",IF(TRIM(LOWER(F9361))="Peads","Pediatrics",IF(TRIM(LOWER(F9361))="Pediatrics","Pediatrics",IF(TRIM(LOWER(F9361))="orthopedics","Orthopedics",IF(TRIM(LOWER(F9361))="Neurology","Neurology",IF(TRIM(LOWER(F9361))="Oncology","Oncology")))))))))))</f>
        <v>Cardiology</v>
      </c>
      <c r="P9361" s="3" t="str">
        <f t="shared" si="876"/>
        <v>Unknown</v>
      </c>
      <c r="Q9361" s="5">
        <f t="shared" si="877"/>
        <v>4</v>
      </c>
      <c r="R9361" s="1">
        <f t="shared" si="878"/>
        <v>141028.01999999999</v>
      </c>
      <c r="S9361" s="1">
        <f t="shared" si="879"/>
        <v>0</v>
      </c>
      <c r="T9361" s="1" t="str">
        <f t="shared" si="880"/>
        <v>36-50</v>
      </c>
      <c r="U9361" s="1" t="str">
        <f t="shared" si="881"/>
        <v>Yes</v>
      </c>
    </row>
    <row r="9362" spans="1:21">
      <c r="A9362" s="1">
        <v>9361</v>
      </c>
      <c r="B9362" s="1">
        <v>88</v>
      </c>
      <c r="C9362" s="1" t="s">
        <v>27</v>
      </c>
      <c r="D9362" s="2">
        <v>45471</v>
      </c>
      <c r="E9362" s="2">
        <v>45474</v>
      </c>
      <c r="F9362" s="1" t="s">
        <v>28</v>
      </c>
      <c r="G9362" s="1" t="s">
        <v>41</v>
      </c>
      <c r="H9362" s="1" t="s">
        <v>32</v>
      </c>
      <c r="I9362" s="1">
        <v>290812.34000000003</v>
      </c>
      <c r="J9362" s="1" t="s">
        <v>16</v>
      </c>
      <c r="K9362" s="1" t="s">
        <v>16</v>
      </c>
      <c r="N9362" s="3" t="str">
        <f>IF(LEFT(LOWER(C9362),1)="m","Male",IF(LEFT(LOWER(C9362),1)="f","Female","Unknown"))</f>
        <v>Male</v>
      </c>
      <c r="O9362" s="4" t="str">
        <f>IF(TRIM(LOWER(F9362))="neuro","Neurology",IF(TRIM(LOWER(F9362))="Neurology","Neurology",IF(TRIM(LOWER(F9362))="general ward","General",IF(TRIM(LOWER(F9362))="general","General",IF(TRIM(LOWER(F9362))="cardiology","Cardiology",IF(TRIM(LOWER(F9362))="Cardiology","Cardiology",IF(TRIM(LOWER(F9362))="Peads","Pediatrics",IF(TRIM(LOWER(F9362))="Pediatrics","Pediatrics",IF(TRIM(LOWER(F9362))="orthopedics","Orthopedics",IF(TRIM(LOWER(F9362))="Neurology","Neurology",IF(TRIM(LOWER(F9362))="Oncology","Oncology")))))))))))</f>
        <v>Orthopedics</v>
      </c>
      <c r="P9362" s="3" t="str">
        <f t="shared" si="876"/>
        <v>Unknown</v>
      </c>
      <c r="Q9362" s="5">
        <f t="shared" si="877"/>
        <v>3</v>
      </c>
      <c r="R9362" s="1">
        <f t="shared" si="878"/>
        <v>290812.34000000003</v>
      </c>
      <c r="S9362" s="1">
        <f t="shared" si="879"/>
        <v>1</v>
      </c>
      <c r="T9362" s="1" t="str">
        <f t="shared" si="880"/>
        <v>66+</v>
      </c>
      <c r="U9362" s="1" t="str">
        <f t="shared" si="881"/>
        <v>Yes</v>
      </c>
    </row>
    <row r="9363" spans="1:21">
      <c r="A9363" s="1">
        <v>9362</v>
      </c>
      <c r="B9363" s="1">
        <v>66</v>
      </c>
      <c r="C9363" s="1" t="s">
        <v>26</v>
      </c>
      <c r="D9363" s="2">
        <v>45643</v>
      </c>
      <c r="E9363" s="2">
        <v>45656</v>
      </c>
      <c r="F9363" s="1" t="s">
        <v>40</v>
      </c>
      <c r="G9363" s="1" t="s">
        <v>41</v>
      </c>
      <c r="H9363" s="1" t="s">
        <v>47</v>
      </c>
      <c r="I9363" s="1">
        <v>171945.25</v>
      </c>
      <c r="J9363" s="1" t="s">
        <v>42</v>
      </c>
      <c r="K9363" s="1" t="s">
        <v>16</v>
      </c>
      <c r="N9363" s="3" t="str">
        <f>IF(LEFT(LOWER(C9363),1)="m","Male",IF(LEFT(LOWER(C9363),1)="f","Female","Unknown"))</f>
        <v>Female</v>
      </c>
      <c r="O9363" s="4" t="str">
        <f>IF(TRIM(LOWER(F9363))="neuro","Neurology",IF(TRIM(LOWER(F9363))="Neurology","Neurology",IF(TRIM(LOWER(F9363))="general ward","General",IF(TRIM(LOWER(F9363))="general","General",IF(TRIM(LOWER(F9363))="cardiology","Cardiology",IF(TRIM(LOWER(F9363))="Cardiology","Cardiology",IF(TRIM(LOWER(F9363))="Peads","Pediatrics",IF(TRIM(LOWER(F9363))="Pediatrics","Pediatrics",IF(TRIM(LOWER(F9363))="orthopedics","Orthopedics",IF(TRIM(LOWER(F9363))="Neurology","Neurology",IF(TRIM(LOWER(F9363))="Oncology","Oncology")))))))))))</f>
        <v>Pediatrics</v>
      </c>
      <c r="P9363" s="3" t="str">
        <f t="shared" si="876"/>
        <v>Unknown</v>
      </c>
      <c r="Q9363" s="5">
        <f t="shared" si="877"/>
        <v>13</v>
      </c>
      <c r="R9363" s="1">
        <f t="shared" si="878"/>
        <v>171945.25</v>
      </c>
      <c r="S9363" s="1">
        <f t="shared" si="879"/>
        <v>1</v>
      </c>
      <c r="T9363" s="1" t="str">
        <f t="shared" si="880"/>
        <v>66+</v>
      </c>
      <c r="U9363" s="1" t="str">
        <f t="shared" si="881"/>
        <v>No</v>
      </c>
    </row>
    <row r="9364" spans="1:21">
      <c r="A9364" s="1">
        <v>9363</v>
      </c>
      <c r="B9364" s="1">
        <v>17</v>
      </c>
      <c r="C9364" s="1" t="s">
        <v>27</v>
      </c>
      <c r="D9364" s="2">
        <v>45203</v>
      </c>
      <c r="E9364" s="2">
        <v>45208</v>
      </c>
      <c r="F9364" s="1" t="s">
        <v>40</v>
      </c>
      <c r="G9364" s="1" t="s">
        <v>33</v>
      </c>
      <c r="H9364" s="1" t="s">
        <v>39</v>
      </c>
      <c r="I9364" s="1">
        <v>224844.33</v>
      </c>
      <c r="J9364" s="1" t="s">
        <v>25</v>
      </c>
      <c r="K9364" s="1" t="s">
        <v>17</v>
      </c>
      <c r="N9364" s="3" t="str">
        <f>IF(LEFT(LOWER(C9364),1)="m","Male",IF(LEFT(LOWER(C9364),1)="f","Female","Unknown"))</f>
        <v>Male</v>
      </c>
      <c r="O9364" s="4" t="str">
        <f>IF(TRIM(LOWER(F9364))="neuro","Neurology",IF(TRIM(LOWER(F9364))="Neurology","Neurology",IF(TRIM(LOWER(F9364))="general ward","General",IF(TRIM(LOWER(F9364))="general","General",IF(TRIM(LOWER(F9364))="cardiology","Cardiology",IF(TRIM(LOWER(F9364))="Cardiology","Cardiology",IF(TRIM(LOWER(F9364))="Peads","Pediatrics",IF(TRIM(LOWER(F9364))="Pediatrics","Pediatrics",IF(TRIM(LOWER(F9364))="orthopedics","Orthopedics",IF(TRIM(LOWER(F9364))="Neurology","Neurology",IF(TRIM(LOWER(F9364))="Oncology","Oncology")))))))))))</f>
        <v>Pediatrics</v>
      </c>
      <c r="P9364" s="3" t="str">
        <f t="shared" si="876"/>
        <v>Self</v>
      </c>
      <c r="Q9364" s="5">
        <f t="shared" si="877"/>
        <v>5</v>
      </c>
      <c r="R9364" s="1">
        <f t="shared" si="878"/>
        <v>224844.33</v>
      </c>
      <c r="S9364" s="1">
        <f t="shared" si="879"/>
        <v>1</v>
      </c>
      <c r="T9364" s="1" t="str">
        <f t="shared" si="880"/>
        <v>0-17</v>
      </c>
      <c r="U9364" s="1" t="str">
        <f t="shared" si="881"/>
        <v>Yes</v>
      </c>
    </row>
    <row r="9365" spans="1:21">
      <c r="A9365" s="1">
        <v>9364</v>
      </c>
      <c r="C9365" s="1" t="s">
        <v>18</v>
      </c>
      <c r="D9365" s="2">
        <v>45090</v>
      </c>
      <c r="E9365" s="2">
        <v>45099</v>
      </c>
      <c r="F9365" s="1" t="s">
        <v>28</v>
      </c>
      <c r="G9365" s="1" t="s">
        <v>33</v>
      </c>
      <c r="H9365" s="1" t="s">
        <v>15</v>
      </c>
      <c r="I9365" s="1">
        <v>151509.87</v>
      </c>
      <c r="J9365" s="1" t="s">
        <v>42</v>
      </c>
      <c r="K9365" s="1" t="s">
        <v>38</v>
      </c>
      <c r="N9365" s="3" t="str">
        <f>IF(LEFT(LOWER(C9365),1)="m","Male",IF(LEFT(LOWER(C9365),1)="f","Female","Unknown"))</f>
        <v>Male</v>
      </c>
      <c r="O9365" s="4" t="str">
        <f>IF(TRIM(LOWER(F9365))="neuro","Neurology",IF(TRIM(LOWER(F9365))="Neurology","Neurology",IF(TRIM(LOWER(F9365))="general ward","General",IF(TRIM(LOWER(F9365))="general","General",IF(TRIM(LOWER(F9365))="cardiology","Cardiology",IF(TRIM(LOWER(F9365))="Cardiology","Cardiology",IF(TRIM(LOWER(F9365))="Peads","Pediatrics",IF(TRIM(LOWER(F9365))="Pediatrics","Pediatrics",IF(TRIM(LOWER(F9365))="orthopedics","Orthopedics",IF(TRIM(LOWER(F9365))="Neurology","Neurology",IF(TRIM(LOWER(F9365))="Oncology","Oncology")))))))))))</f>
        <v>Orthopedics</v>
      </c>
      <c r="P9365" s="3" t="str">
        <f t="shared" si="876"/>
        <v>Self</v>
      </c>
      <c r="Q9365" s="5">
        <f t="shared" si="877"/>
        <v>9</v>
      </c>
      <c r="R9365" s="1">
        <f t="shared" si="878"/>
        <v>151509.87</v>
      </c>
      <c r="S9365" s="1">
        <f t="shared" si="879"/>
        <v>0</v>
      </c>
      <c r="T9365" s="1" t="str">
        <f t="shared" si="880"/>
        <v>0-17</v>
      </c>
      <c r="U9365" s="1" t="str">
        <f t="shared" si="881"/>
        <v>No</v>
      </c>
    </row>
    <row r="9366" spans="1:21">
      <c r="A9366" s="1">
        <v>9365</v>
      </c>
      <c r="B9366" s="1">
        <v>7</v>
      </c>
      <c r="C9366" s="1" t="s">
        <v>34</v>
      </c>
      <c r="D9366" s="2">
        <v>45203</v>
      </c>
      <c r="E9366" s="2">
        <v>45210</v>
      </c>
      <c r="F9366" s="1" t="s">
        <v>19</v>
      </c>
      <c r="G9366" s="1" t="s">
        <v>33</v>
      </c>
      <c r="H9366" s="1" t="s">
        <v>39</v>
      </c>
      <c r="I9366" s="1">
        <v>322300.12</v>
      </c>
      <c r="J9366" s="1" t="s">
        <v>24</v>
      </c>
      <c r="K9366" s="1" t="s">
        <v>38</v>
      </c>
      <c r="N9366" s="3" t="str">
        <f>IF(LEFT(LOWER(C9366),1)="m","Male",IF(LEFT(LOWER(C9366),1)="f","Female","Unknown"))</f>
        <v>Male</v>
      </c>
      <c r="O9366" s="4" t="str">
        <f>IF(TRIM(LOWER(F9366))="neuro","Neurology",IF(TRIM(LOWER(F9366))="Neurology","Neurology",IF(TRIM(LOWER(F9366))="general ward","General",IF(TRIM(LOWER(F9366))="general","General",IF(TRIM(LOWER(F9366))="cardiology","Cardiology",IF(TRIM(LOWER(F9366))="Cardiology","Cardiology",IF(TRIM(LOWER(F9366))="Peads","Pediatrics",IF(TRIM(LOWER(F9366))="Pediatrics","Pediatrics",IF(TRIM(LOWER(F9366))="orthopedics","Orthopedics",IF(TRIM(LOWER(F9366))="Neurology","Neurology",IF(TRIM(LOWER(F9366))="Oncology","Oncology")))))))))))</f>
        <v>General</v>
      </c>
      <c r="P9366" s="3" t="str">
        <f t="shared" si="876"/>
        <v>Self</v>
      </c>
      <c r="Q9366" s="5">
        <f t="shared" si="877"/>
        <v>7</v>
      </c>
      <c r="R9366" s="1">
        <f t="shared" si="878"/>
        <v>322300.12</v>
      </c>
      <c r="S9366" s="1">
        <f t="shared" si="879"/>
        <v>0</v>
      </c>
      <c r="T9366" s="1" t="str">
        <f t="shared" si="880"/>
        <v>0-17</v>
      </c>
      <c r="U9366" s="1" t="str">
        <f t="shared" si="881"/>
        <v>No</v>
      </c>
    </row>
    <row r="9367" spans="1:21">
      <c r="A9367" s="1">
        <v>9366</v>
      </c>
      <c r="C9367" s="1" t="s">
        <v>34</v>
      </c>
      <c r="D9367" s="2">
        <v>45373</v>
      </c>
      <c r="E9367" s="2">
        <v>45382</v>
      </c>
      <c r="F9367" s="1" t="s">
        <v>43</v>
      </c>
      <c r="G9367" s="1" t="s">
        <v>41</v>
      </c>
      <c r="H9367" s="1" t="s">
        <v>23</v>
      </c>
      <c r="I9367" s="1">
        <v>-16201.02</v>
      </c>
      <c r="J9367" s="1" t="s">
        <v>17</v>
      </c>
      <c r="K9367" s="1" t="s">
        <v>25</v>
      </c>
      <c r="N9367" s="3" t="str">
        <f>IF(LEFT(LOWER(C9367),1)="m","Male",IF(LEFT(LOWER(C9367),1)="f","Female","Unknown"))</f>
        <v>Male</v>
      </c>
      <c r="O9367" s="4" t="str">
        <f>IF(TRIM(LOWER(F9367))="neuro","Neurology",IF(TRIM(LOWER(F9367))="Neurology","Neurology",IF(TRIM(LOWER(F9367))="general ward","General",IF(TRIM(LOWER(F9367))="general","General",IF(TRIM(LOWER(F9367))="cardiology","Cardiology",IF(TRIM(LOWER(F9367))="Cardiology","Cardiology",IF(TRIM(LOWER(F9367))="Peads","Pediatrics",IF(TRIM(LOWER(F9367))="Pediatrics","Pediatrics",IF(TRIM(LOWER(F9367))="orthopedics","Orthopedics",IF(TRIM(LOWER(F9367))="Neurology","Neurology",IF(TRIM(LOWER(F9367))="Oncology","Oncology")))))))))))</f>
        <v>Orthopedics</v>
      </c>
      <c r="P9367" s="3" t="str">
        <f t="shared" si="876"/>
        <v>Unknown</v>
      </c>
      <c r="Q9367" s="5">
        <f t="shared" si="877"/>
        <v>9</v>
      </c>
      <c r="R9367" s="1" t="str">
        <f t="shared" si="878"/>
        <v/>
      </c>
      <c r="S9367" s="1">
        <f t="shared" si="879"/>
        <v>1</v>
      </c>
      <c r="T9367" s="1" t="str">
        <f t="shared" si="880"/>
        <v>0-17</v>
      </c>
      <c r="U9367" s="1" t="str">
        <f t="shared" si="881"/>
        <v>Yes</v>
      </c>
    </row>
    <row r="9368" spans="1:21">
      <c r="A9368" s="1">
        <v>9367</v>
      </c>
      <c r="B9368" s="1">
        <v>84</v>
      </c>
      <c r="C9368" s="1" t="s">
        <v>29</v>
      </c>
      <c r="D9368" s="2">
        <v>45332</v>
      </c>
      <c r="E9368" s="2">
        <v>45342</v>
      </c>
      <c r="F9368" s="1" t="s">
        <v>19</v>
      </c>
      <c r="G9368" s="1" t="s">
        <v>31</v>
      </c>
      <c r="H9368" s="1" t="s">
        <v>32</v>
      </c>
      <c r="I9368" s="1">
        <v>182289.05</v>
      </c>
      <c r="J9368" s="1" t="s">
        <v>17</v>
      </c>
      <c r="K9368" s="1" t="s">
        <v>25</v>
      </c>
      <c r="N9368" s="3" t="str">
        <f>IF(LEFT(LOWER(C9368),1)="m","Male",IF(LEFT(LOWER(C9368),1)="f","Female","Unknown"))</f>
        <v>Female</v>
      </c>
      <c r="O9368" s="4" t="str">
        <f>IF(TRIM(LOWER(F9368))="neuro","Neurology",IF(TRIM(LOWER(F9368))="Neurology","Neurology",IF(TRIM(LOWER(F9368))="general ward","General",IF(TRIM(LOWER(F9368))="general","General",IF(TRIM(LOWER(F9368))="cardiology","Cardiology",IF(TRIM(LOWER(F9368))="Cardiology","Cardiology",IF(TRIM(LOWER(F9368))="Peads","Pediatrics",IF(TRIM(LOWER(F9368))="Pediatrics","Pediatrics",IF(TRIM(LOWER(F9368))="orthopedics","Orthopedics",IF(TRIM(LOWER(F9368))="Neurology","Neurology",IF(TRIM(LOWER(F9368))="Oncology","Oncology")))))))))))</f>
        <v>General</v>
      </c>
      <c r="P9368" s="3" t="str">
        <f t="shared" si="876"/>
        <v>Private</v>
      </c>
      <c r="Q9368" s="5">
        <f t="shared" si="877"/>
        <v>10</v>
      </c>
      <c r="R9368" s="1">
        <f t="shared" si="878"/>
        <v>182289.05</v>
      </c>
      <c r="S9368" s="1">
        <f t="shared" si="879"/>
        <v>1</v>
      </c>
      <c r="T9368" s="1" t="str">
        <f t="shared" si="880"/>
        <v>66+</v>
      </c>
      <c r="U9368" s="1" t="str">
        <f t="shared" si="881"/>
        <v>Yes</v>
      </c>
    </row>
    <row r="9369" spans="1:21">
      <c r="A9369" s="1">
        <v>9368</v>
      </c>
      <c r="B9369" s="1">
        <v>67</v>
      </c>
      <c r="C9369" s="1" t="s">
        <v>44</v>
      </c>
      <c r="D9369" s="2">
        <v>45426</v>
      </c>
      <c r="E9369" s="2">
        <v>45445</v>
      </c>
      <c r="F9369" s="1" t="s">
        <v>21</v>
      </c>
      <c r="G9369" s="1" t="s">
        <v>46</v>
      </c>
      <c r="H9369" s="1" t="s">
        <v>32</v>
      </c>
      <c r="I9369" s="1">
        <v>114398.03</v>
      </c>
      <c r="J9369" s="1" t="s">
        <v>42</v>
      </c>
      <c r="K9369" s="1" t="s">
        <v>20</v>
      </c>
      <c r="N9369" s="3" t="str">
        <f>IF(LEFT(LOWER(C9369),1)="m","Male",IF(LEFT(LOWER(C9369),1)="f","Female","Unknown"))</f>
        <v>Female</v>
      </c>
      <c r="O9369" s="4" t="str">
        <f>IF(TRIM(LOWER(F9369))="neuro","Neurology",IF(TRIM(LOWER(F9369))="Neurology","Neurology",IF(TRIM(LOWER(F9369))="general ward","General",IF(TRIM(LOWER(F9369))="general","General",IF(TRIM(LOWER(F9369))="cardiology","Cardiology",IF(TRIM(LOWER(F9369))="Cardiology","Cardiology",IF(TRIM(LOWER(F9369))="Peads","Pediatrics",IF(TRIM(LOWER(F9369))="Pediatrics","Pediatrics",IF(TRIM(LOWER(F9369))="orthopedics","Orthopedics",IF(TRIM(LOWER(F9369))="Neurology","Neurology",IF(TRIM(LOWER(F9369))="Oncology","Oncology")))))))))))</f>
        <v>General</v>
      </c>
      <c r="P9369" s="3" t="str">
        <f t="shared" si="876"/>
        <v>Self</v>
      </c>
      <c r="Q9369" s="5">
        <f t="shared" si="877"/>
        <v>19</v>
      </c>
      <c r="R9369" s="1">
        <f t="shared" si="878"/>
        <v>114398.03</v>
      </c>
      <c r="S9369" s="1">
        <f t="shared" si="879"/>
        <v>0</v>
      </c>
      <c r="T9369" s="1" t="str">
        <f t="shared" si="880"/>
        <v>66+</v>
      </c>
      <c r="U9369" s="1" t="str">
        <f t="shared" si="881"/>
        <v>No</v>
      </c>
    </row>
    <row r="9370" spans="1:21">
      <c r="A9370" s="1">
        <v>9369</v>
      </c>
      <c r="B9370" s="1">
        <v>3</v>
      </c>
      <c r="C9370" s="1" t="s">
        <v>34</v>
      </c>
      <c r="D9370" s="2">
        <v>45268</v>
      </c>
      <c r="E9370" s="2">
        <v>45288</v>
      </c>
      <c r="F9370" s="1" t="s">
        <v>40</v>
      </c>
      <c r="G9370" s="1" t="s">
        <v>46</v>
      </c>
      <c r="H9370" s="1" t="s">
        <v>37</v>
      </c>
      <c r="I9370" s="1">
        <v>6962689.4900000002</v>
      </c>
      <c r="J9370" s="1" t="s">
        <v>24</v>
      </c>
      <c r="K9370" s="1" t="s">
        <v>38</v>
      </c>
      <c r="N9370" s="3" t="str">
        <f>IF(LEFT(LOWER(C9370),1)="m","Male",IF(LEFT(LOWER(C9370),1)="f","Female","Unknown"))</f>
        <v>Male</v>
      </c>
      <c r="O9370" s="4" t="str">
        <f>IF(TRIM(LOWER(F9370))="neuro","Neurology",IF(TRIM(LOWER(F9370))="Neurology","Neurology",IF(TRIM(LOWER(F9370))="general ward","General",IF(TRIM(LOWER(F9370))="general","General",IF(TRIM(LOWER(F9370))="cardiology","Cardiology",IF(TRIM(LOWER(F9370))="Cardiology","Cardiology",IF(TRIM(LOWER(F9370))="Peads","Pediatrics",IF(TRIM(LOWER(F9370))="Pediatrics","Pediatrics",IF(TRIM(LOWER(F9370))="orthopedics","Orthopedics",IF(TRIM(LOWER(F9370))="Neurology","Neurology",IF(TRIM(LOWER(F9370))="Oncology","Oncology")))))))))))</f>
        <v>Pediatrics</v>
      </c>
      <c r="P9370" s="3" t="str">
        <f t="shared" si="876"/>
        <v>Self</v>
      </c>
      <c r="Q9370" s="5">
        <f t="shared" si="877"/>
        <v>20</v>
      </c>
      <c r="R9370" s="1">
        <f t="shared" si="878"/>
        <v>6962689.4900000002</v>
      </c>
      <c r="S9370" s="1">
        <f t="shared" si="879"/>
        <v>0</v>
      </c>
      <c r="T9370" s="1" t="str">
        <f t="shared" si="880"/>
        <v>0-17</v>
      </c>
      <c r="U9370" s="1" t="str">
        <f t="shared" si="881"/>
        <v>No</v>
      </c>
    </row>
    <row r="9371" spans="1:21">
      <c r="A9371" s="1">
        <v>9370</v>
      </c>
      <c r="C9371" s="1" t="s">
        <v>29</v>
      </c>
      <c r="D9371" s="2">
        <v>45130</v>
      </c>
      <c r="E9371" s="2">
        <v>45136</v>
      </c>
      <c r="F9371" s="1" t="s">
        <v>28</v>
      </c>
      <c r="G9371" s="1" t="s">
        <v>36</v>
      </c>
      <c r="I9371" s="1">
        <v>34349.58</v>
      </c>
      <c r="J9371" s="1" t="s">
        <v>42</v>
      </c>
      <c r="K9371" s="1" t="s">
        <v>38</v>
      </c>
      <c r="N9371" s="3" t="str">
        <f>IF(LEFT(LOWER(C9371),1)="m","Male",IF(LEFT(LOWER(C9371),1)="f","Female","Unknown"))</f>
        <v>Female</v>
      </c>
      <c r="O9371" s="4" t="str">
        <f>IF(TRIM(LOWER(F9371))="neuro","Neurology",IF(TRIM(LOWER(F9371))="Neurology","Neurology",IF(TRIM(LOWER(F9371))="general ward","General",IF(TRIM(LOWER(F9371))="general","General",IF(TRIM(LOWER(F9371))="cardiology","Cardiology",IF(TRIM(LOWER(F9371))="Cardiology","Cardiology",IF(TRIM(LOWER(F9371))="Peads","Pediatrics",IF(TRIM(LOWER(F9371))="Pediatrics","Pediatrics",IF(TRIM(LOWER(F9371))="orthopedics","Orthopedics",IF(TRIM(LOWER(F9371))="Neurology","Neurology",IF(TRIM(LOWER(F9371))="Oncology","Oncology")))))))))))</f>
        <v>Orthopedics</v>
      </c>
      <c r="P9371" s="3" t="str">
        <f t="shared" si="876"/>
        <v>Government</v>
      </c>
      <c r="Q9371" s="5">
        <f t="shared" si="877"/>
        <v>6</v>
      </c>
      <c r="R9371" s="1">
        <f t="shared" si="878"/>
        <v>34349.58</v>
      </c>
      <c r="S9371" s="1">
        <f t="shared" si="879"/>
        <v>0</v>
      </c>
      <c r="T9371" s="1" t="str">
        <f t="shared" si="880"/>
        <v>0-17</v>
      </c>
      <c r="U9371" s="1" t="str">
        <f t="shared" si="881"/>
        <v>No</v>
      </c>
    </row>
    <row r="9372" spans="1:21">
      <c r="A9372" s="1">
        <v>9371</v>
      </c>
      <c r="B9372" s="1">
        <v>60</v>
      </c>
      <c r="C9372" s="1" t="s">
        <v>18</v>
      </c>
      <c r="D9372" s="2">
        <v>45480</v>
      </c>
      <c r="E9372" s="2">
        <v>45496</v>
      </c>
      <c r="F9372" s="1" t="s">
        <v>13</v>
      </c>
      <c r="G9372" s="1" t="s">
        <v>22</v>
      </c>
      <c r="H9372" s="1" t="s">
        <v>48</v>
      </c>
      <c r="I9372" s="1">
        <v>95166.34</v>
      </c>
      <c r="J9372" s="1" t="s">
        <v>16</v>
      </c>
      <c r="K9372" s="1" t="s">
        <v>25</v>
      </c>
      <c r="N9372" s="3" t="str">
        <f>IF(LEFT(LOWER(C9372),1)="m","Male",IF(LEFT(LOWER(C9372),1)="f","Female","Unknown"))</f>
        <v>Male</v>
      </c>
      <c r="O9372" s="4" t="str">
        <f>IF(TRIM(LOWER(F9372))="neuro","Neurology",IF(TRIM(LOWER(F9372))="Neurology","Neurology",IF(TRIM(LOWER(F9372))="general ward","General",IF(TRIM(LOWER(F9372))="general","General",IF(TRIM(LOWER(F9372))="cardiology","Cardiology",IF(TRIM(LOWER(F9372))="Cardiology","Cardiology",IF(TRIM(LOWER(F9372))="Peads","Pediatrics",IF(TRIM(LOWER(F9372))="Pediatrics","Pediatrics",IF(TRIM(LOWER(F9372))="orthopedics","Orthopedics",IF(TRIM(LOWER(F9372))="Neurology","Neurology",IF(TRIM(LOWER(F9372))="Oncology","Oncology")))))))))))</f>
        <v>Neurology</v>
      </c>
      <c r="P9372" s="3" t="str">
        <f t="shared" si="876"/>
        <v>Government</v>
      </c>
      <c r="Q9372" s="5">
        <f t="shared" si="877"/>
        <v>16</v>
      </c>
      <c r="R9372" s="1">
        <f t="shared" si="878"/>
        <v>95166.34</v>
      </c>
      <c r="S9372" s="1">
        <f t="shared" si="879"/>
        <v>1</v>
      </c>
      <c r="T9372" s="1" t="str">
        <f t="shared" si="880"/>
        <v>51-65</v>
      </c>
      <c r="U9372" s="1" t="str">
        <f t="shared" si="881"/>
        <v>Yes</v>
      </c>
    </row>
    <row r="9373" spans="1:21">
      <c r="A9373" s="1">
        <v>9372</v>
      </c>
      <c r="B9373" s="1">
        <v>29</v>
      </c>
      <c r="C9373" s="1" t="s">
        <v>29</v>
      </c>
      <c r="D9373" s="2">
        <v>45059</v>
      </c>
      <c r="E9373" s="2">
        <v>45070</v>
      </c>
      <c r="F9373" s="1" t="s">
        <v>35</v>
      </c>
      <c r="G9373" s="1" t="s">
        <v>33</v>
      </c>
      <c r="H9373" s="1" t="s">
        <v>48</v>
      </c>
      <c r="I9373" s="1">
        <v>56618.18</v>
      </c>
      <c r="J9373" s="1" t="s">
        <v>16</v>
      </c>
      <c r="K9373" s="1" t="s">
        <v>38</v>
      </c>
      <c r="N9373" s="3" t="str">
        <f>IF(LEFT(LOWER(C9373),1)="m","Male",IF(LEFT(LOWER(C9373),1)="f","Female","Unknown"))</f>
        <v>Female</v>
      </c>
      <c r="O9373" s="4" t="str">
        <f>IF(TRIM(LOWER(F9373))="neuro","Neurology",IF(TRIM(LOWER(F9373))="Neurology","Neurology",IF(TRIM(LOWER(F9373))="general ward","General",IF(TRIM(LOWER(F9373))="general","General",IF(TRIM(LOWER(F9373))="cardiology","Cardiology",IF(TRIM(LOWER(F9373))="Cardiology","Cardiology",IF(TRIM(LOWER(F9373))="Peads","Pediatrics",IF(TRIM(LOWER(F9373))="Pediatrics","Pediatrics",IF(TRIM(LOWER(F9373))="orthopedics","Orthopedics",IF(TRIM(LOWER(F9373))="Neurology","Neurology",IF(TRIM(LOWER(F9373))="Oncology","Oncology")))))))))))</f>
        <v>Cardiology</v>
      </c>
      <c r="P9373" s="3" t="str">
        <f t="shared" si="876"/>
        <v>Self</v>
      </c>
      <c r="Q9373" s="5">
        <f t="shared" si="877"/>
        <v>11</v>
      </c>
      <c r="R9373" s="1">
        <f t="shared" si="878"/>
        <v>56618.18</v>
      </c>
      <c r="S9373" s="1">
        <f t="shared" si="879"/>
        <v>0</v>
      </c>
      <c r="T9373" s="1" t="str">
        <f t="shared" si="880"/>
        <v>18-35</v>
      </c>
      <c r="U9373" s="1" t="str">
        <f t="shared" si="881"/>
        <v>Yes</v>
      </c>
    </row>
    <row r="9374" spans="1:21">
      <c r="A9374" s="1">
        <v>9373</v>
      </c>
      <c r="B9374" s="1">
        <v>27</v>
      </c>
      <c r="C9374" s="1" t="s">
        <v>27</v>
      </c>
      <c r="D9374" s="2">
        <v>45177</v>
      </c>
      <c r="E9374" s="2">
        <v>45186</v>
      </c>
      <c r="F9374" s="1" t="s">
        <v>50</v>
      </c>
      <c r="G9374" s="1" t="s">
        <v>36</v>
      </c>
      <c r="H9374" s="1" t="s">
        <v>37</v>
      </c>
      <c r="I9374" s="1">
        <v>70086.89</v>
      </c>
      <c r="J9374" s="1" t="s">
        <v>38</v>
      </c>
      <c r="K9374" s="1" t="s">
        <v>38</v>
      </c>
      <c r="N9374" s="3" t="str">
        <f>IF(LEFT(LOWER(C9374),1)="m","Male",IF(LEFT(LOWER(C9374),1)="f","Female","Unknown"))</f>
        <v>Male</v>
      </c>
      <c r="O9374" s="4" t="str">
        <f>IF(TRIM(LOWER(F9374))="neuro","Neurology",IF(TRIM(LOWER(F9374))="Neurology","Neurology",IF(TRIM(LOWER(F9374))="general ward","General",IF(TRIM(LOWER(F9374))="general","General",IF(TRIM(LOWER(F9374))="cardiology","Cardiology",IF(TRIM(LOWER(F9374))="Cardiology","Cardiology",IF(TRIM(LOWER(F9374))="Peads","Pediatrics",IF(TRIM(LOWER(F9374))="Pediatrics","Pediatrics",IF(TRIM(LOWER(F9374))="orthopedics","Orthopedics",IF(TRIM(LOWER(F9374))="Neurology","Neurology",IF(TRIM(LOWER(F9374))="Oncology","Oncology")))))))))))</f>
        <v>Cardiology</v>
      </c>
      <c r="P9374" s="3" t="str">
        <f t="shared" si="876"/>
        <v>Government</v>
      </c>
      <c r="Q9374" s="5">
        <f t="shared" si="877"/>
        <v>9</v>
      </c>
      <c r="R9374" s="1">
        <f t="shared" si="878"/>
        <v>70086.89</v>
      </c>
      <c r="S9374" s="1">
        <f t="shared" si="879"/>
        <v>0</v>
      </c>
      <c r="T9374" s="1" t="str">
        <f t="shared" si="880"/>
        <v>18-35</v>
      </c>
      <c r="U9374" s="1" t="str">
        <f t="shared" si="881"/>
        <v>No</v>
      </c>
    </row>
    <row r="9375" spans="1:21">
      <c r="A9375" s="1">
        <v>9374</v>
      </c>
      <c r="B9375" s="1">
        <v>10</v>
      </c>
      <c r="C9375" s="1" t="s">
        <v>34</v>
      </c>
      <c r="D9375" s="2">
        <v>45257</v>
      </c>
      <c r="E9375" s="2">
        <v>45266</v>
      </c>
      <c r="F9375" s="1" t="s">
        <v>21</v>
      </c>
      <c r="G9375" s="1" t="s">
        <v>46</v>
      </c>
      <c r="H9375" s="1" t="s">
        <v>51</v>
      </c>
      <c r="I9375" s="1">
        <v>95333.65</v>
      </c>
      <c r="J9375" s="1" t="s">
        <v>25</v>
      </c>
      <c r="K9375" s="1" t="s">
        <v>38</v>
      </c>
      <c r="N9375" s="3" t="str">
        <f>IF(LEFT(LOWER(C9375),1)="m","Male",IF(LEFT(LOWER(C9375),1)="f","Female","Unknown"))</f>
        <v>Male</v>
      </c>
      <c r="O9375" s="4" t="str">
        <f>IF(TRIM(LOWER(F9375))="neuro","Neurology",IF(TRIM(LOWER(F9375))="Neurology","Neurology",IF(TRIM(LOWER(F9375))="general ward","General",IF(TRIM(LOWER(F9375))="general","General",IF(TRIM(LOWER(F9375))="cardiology","Cardiology",IF(TRIM(LOWER(F9375))="Cardiology","Cardiology",IF(TRIM(LOWER(F9375))="Peads","Pediatrics",IF(TRIM(LOWER(F9375))="Pediatrics","Pediatrics",IF(TRIM(LOWER(F9375))="orthopedics","Orthopedics",IF(TRIM(LOWER(F9375))="Neurology","Neurology",IF(TRIM(LOWER(F9375))="Oncology","Oncology")))))))))))</f>
        <v>General</v>
      </c>
      <c r="P9375" s="3" t="str">
        <f t="shared" si="876"/>
        <v>Self</v>
      </c>
      <c r="Q9375" s="5">
        <f t="shared" si="877"/>
        <v>9</v>
      </c>
      <c r="R9375" s="1">
        <f t="shared" si="878"/>
        <v>95333.65</v>
      </c>
      <c r="S9375" s="1">
        <f t="shared" si="879"/>
        <v>0</v>
      </c>
      <c r="T9375" s="1" t="str">
        <f t="shared" si="880"/>
        <v>0-17</v>
      </c>
      <c r="U9375" s="1" t="str">
        <f t="shared" si="881"/>
        <v>Yes</v>
      </c>
    </row>
    <row r="9376" spans="1:21">
      <c r="A9376" s="1">
        <v>9375</v>
      </c>
      <c r="B9376" s="1">
        <v>93</v>
      </c>
      <c r="C9376" s="1" t="s">
        <v>27</v>
      </c>
      <c r="D9376" s="2">
        <v>44970</v>
      </c>
      <c r="E9376" s="2">
        <v>44981</v>
      </c>
      <c r="F9376" s="1" t="s">
        <v>21</v>
      </c>
      <c r="G9376" s="1" t="s">
        <v>46</v>
      </c>
      <c r="H9376" s="1" t="s">
        <v>48</v>
      </c>
      <c r="I9376" s="1">
        <v>172061.02</v>
      </c>
      <c r="J9376" s="1" t="s">
        <v>25</v>
      </c>
      <c r="K9376" s="1" t="s">
        <v>25</v>
      </c>
      <c r="N9376" s="3" t="str">
        <f>IF(LEFT(LOWER(C9376),1)="m","Male",IF(LEFT(LOWER(C9376),1)="f","Female","Unknown"))</f>
        <v>Male</v>
      </c>
      <c r="O9376" s="4" t="str">
        <f>IF(TRIM(LOWER(F9376))="neuro","Neurology",IF(TRIM(LOWER(F9376))="Neurology","Neurology",IF(TRIM(LOWER(F9376))="general ward","General",IF(TRIM(LOWER(F9376))="general","General",IF(TRIM(LOWER(F9376))="cardiology","Cardiology",IF(TRIM(LOWER(F9376))="Cardiology","Cardiology",IF(TRIM(LOWER(F9376))="Peads","Pediatrics",IF(TRIM(LOWER(F9376))="Pediatrics","Pediatrics",IF(TRIM(LOWER(F9376))="orthopedics","Orthopedics",IF(TRIM(LOWER(F9376))="Neurology","Neurology",IF(TRIM(LOWER(F9376))="Oncology","Oncology")))))))))))</f>
        <v>General</v>
      </c>
      <c r="P9376" s="3" t="str">
        <f t="shared" si="876"/>
        <v>Self</v>
      </c>
      <c r="Q9376" s="5">
        <f t="shared" si="877"/>
        <v>11</v>
      </c>
      <c r="R9376" s="1">
        <f t="shared" si="878"/>
        <v>172061.02</v>
      </c>
      <c r="S9376" s="1">
        <f t="shared" si="879"/>
        <v>1</v>
      </c>
      <c r="T9376" s="1" t="str">
        <f t="shared" si="880"/>
        <v>66+</v>
      </c>
      <c r="U9376" s="1" t="str">
        <f t="shared" si="881"/>
        <v>Yes</v>
      </c>
    </row>
    <row r="9377" spans="1:21">
      <c r="A9377" s="1">
        <v>9376</v>
      </c>
      <c r="B9377" s="1">
        <v>7</v>
      </c>
      <c r="C9377" s="1" t="s">
        <v>26</v>
      </c>
      <c r="D9377" s="2">
        <v>45179</v>
      </c>
      <c r="E9377" s="2">
        <v>45185</v>
      </c>
      <c r="F9377" s="1" t="s">
        <v>45</v>
      </c>
      <c r="G9377" s="1" t="s">
        <v>31</v>
      </c>
      <c r="H9377" s="1" t="s">
        <v>32</v>
      </c>
      <c r="I9377" s="1">
        <v>297649.62</v>
      </c>
      <c r="J9377" s="1" t="s">
        <v>17</v>
      </c>
      <c r="K9377" s="1" t="s">
        <v>25</v>
      </c>
      <c r="N9377" s="3" t="str">
        <f>IF(LEFT(LOWER(C9377),1)="m","Male",IF(LEFT(LOWER(C9377),1)="f","Female","Unknown"))</f>
        <v>Female</v>
      </c>
      <c r="O9377" s="4" t="str">
        <f>IF(TRIM(LOWER(F9377))="neuro","Neurology",IF(TRIM(LOWER(F9377))="Neurology","Neurology",IF(TRIM(LOWER(F9377))="general ward","General",IF(TRIM(LOWER(F9377))="general","General",IF(TRIM(LOWER(F9377))="cardiology","Cardiology",IF(TRIM(LOWER(F9377))="Cardiology","Cardiology",IF(TRIM(LOWER(F9377))="Peads","Pediatrics",IF(TRIM(LOWER(F9377))="Pediatrics","Pediatrics",IF(TRIM(LOWER(F9377))="orthopedics","Orthopedics",IF(TRIM(LOWER(F9377))="Neurology","Neurology",IF(TRIM(LOWER(F9377))="Oncology","Oncology")))))))))))</f>
        <v>Neurology</v>
      </c>
      <c r="P9377" s="3" t="str">
        <f t="shared" si="876"/>
        <v>Private</v>
      </c>
      <c r="Q9377" s="5">
        <f t="shared" si="877"/>
        <v>6</v>
      </c>
      <c r="R9377" s="1">
        <f t="shared" si="878"/>
        <v>297649.62</v>
      </c>
      <c r="S9377" s="1">
        <f t="shared" si="879"/>
        <v>1</v>
      </c>
      <c r="T9377" s="1" t="str">
        <f t="shared" si="880"/>
        <v>0-17</v>
      </c>
      <c r="U9377" s="1" t="str">
        <f t="shared" si="881"/>
        <v>Yes</v>
      </c>
    </row>
    <row r="9378" spans="1:21">
      <c r="A9378" s="1">
        <v>9377</v>
      </c>
      <c r="B9378" s="1">
        <v>47</v>
      </c>
      <c r="C9378" s="1" t="s">
        <v>12</v>
      </c>
      <c r="D9378" s="2">
        <v>45215</v>
      </c>
      <c r="E9378" s="2">
        <v>45233</v>
      </c>
      <c r="F9378" s="1" t="s">
        <v>30</v>
      </c>
      <c r="G9378" s="1" t="s">
        <v>14</v>
      </c>
      <c r="H9378" s="1" t="s">
        <v>23</v>
      </c>
      <c r="I9378" s="1">
        <v>71030.58</v>
      </c>
      <c r="K9378" s="1" t="s">
        <v>20</v>
      </c>
      <c r="N9378" s="3" t="str">
        <f>IF(LEFT(LOWER(C9378),1)="m","Male",IF(LEFT(LOWER(C9378),1)="f","Female","Unknown"))</f>
        <v>Unknown</v>
      </c>
      <c r="O9378" s="4" t="str">
        <f>IF(TRIM(LOWER(F9378))="neuro","Neurology",IF(TRIM(LOWER(F9378))="Neurology","Neurology",IF(TRIM(LOWER(F9378))="general ward","General",IF(TRIM(LOWER(F9378))="general","General",IF(TRIM(LOWER(F9378))="cardiology","Cardiology",IF(TRIM(LOWER(F9378))="Cardiology","Cardiology",IF(TRIM(LOWER(F9378))="Peads","Pediatrics",IF(TRIM(LOWER(F9378))="Pediatrics","Pediatrics",IF(TRIM(LOWER(F9378))="orthopedics","Orthopedics",IF(TRIM(LOWER(F9378))="Neurology","Neurology",IF(TRIM(LOWER(F9378))="Oncology","Oncology")))))))))))</f>
        <v>Pediatrics</v>
      </c>
      <c r="P9378" s="3" t="str">
        <f t="shared" si="876"/>
        <v>Private</v>
      </c>
      <c r="Q9378" s="5">
        <f t="shared" si="877"/>
        <v>18</v>
      </c>
      <c r="R9378" s="1">
        <f t="shared" si="878"/>
        <v>71030.58</v>
      </c>
      <c r="S9378" s="1">
        <f t="shared" si="879"/>
        <v>0</v>
      </c>
      <c r="T9378" s="1" t="str">
        <f t="shared" si="880"/>
        <v>36-50</v>
      </c>
      <c r="U9378" s="1" t="str">
        <f t="shared" si="881"/>
        <v>Unknown</v>
      </c>
    </row>
    <row r="9379" spans="1:21">
      <c r="A9379" s="1">
        <v>9378</v>
      </c>
      <c r="B9379" s="1">
        <v>8</v>
      </c>
      <c r="C9379" s="1" t="s">
        <v>12</v>
      </c>
      <c r="D9379" s="2">
        <v>45376</v>
      </c>
      <c r="E9379" s="2">
        <v>45377</v>
      </c>
      <c r="F9379" s="1" t="s">
        <v>30</v>
      </c>
      <c r="G9379" s="1" t="s">
        <v>46</v>
      </c>
      <c r="H9379" s="1" t="s">
        <v>37</v>
      </c>
      <c r="I9379" s="1">
        <v>329307.62</v>
      </c>
      <c r="J9379" s="1" t="s">
        <v>25</v>
      </c>
      <c r="K9379" s="1" t="s">
        <v>25</v>
      </c>
      <c r="N9379" s="3" t="str">
        <f>IF(LEFT(LOWER(C9379),1)="m","Male",IF(LEFT(LOWER(C9379),1)="f","Female","Unknown"))</f>
        <v>Unknown</v>
      </c>
      <c r="O9379" s="4" t="str">
        <f>IF(TRIM(LOWER(F9379))="neuro","Neurology",IF(TRIM(LOWER(F9379))="Neurology","Neurology",IF(TRIM(LOWER(F9379))="general ward","General",IF(TRIM(LOWER(F9379))="general","General",IF(TRIM(LOWER(F9379))="cardiology","Cardiology",IF(TRIM(LOWER(F9379))="Cardiology","Cardiology",IF(TRIM(LOWER(F9379))="Peads","Pediatrics",IF(TRIM(LOWER(F9379))="Pediatrics","Pediatrics",IF(TRIM(LOWER(F9379))="orthopedics","Orthopedics",IF(TRIM(LOWER(F9379))="Neurology","Neurology",IF(TRIM(LOWER(F9379))="Oncology","Oncology")))))))))))</f>
        <v>Pediatrics</v>
      </c>
      <c r="P9379" s="3" t="str">
        <f t="shared" si="876"/>
        <v>Self</v>
      </c>
      <c r="Q9379" s="5">
        <f t="shared" si="877"/>
        <v>1</v>
      </c>
      <c r="R9379" s="1">
        <f t="shared" si="878"/>
        <v>329307.62</v>
      </c>
      <c r="S9379" s="1">
        <f t="shared" si="879"/>
        <v>1</v>
      </c>
      <c r="T9379" s="1" t="str">
        <f t="shared" si="880"/>
        <v>0-17</v>
      </c>
      <c r="U9379" s="1" t="str">
        <f t="shared" si="881"/>
        <v>Yes</v>
      </c>
    </row>
    <row r="9380" spans="1:21">
      <c r="A9380" s="1">
        <v>9379</v>
      </c>
      <c r="B9380" s="1">
        <v>5</v>
      </c>
      <c r="C9380" s="1" t="s">
        <v>26</v>
      </c>
      <c r="D9380" s="2">
        <v>45355</v>
      </c>
      <c r="E9380" s="2">
        <v>45369</v>
      </c>
      <c r="F9380" s="1" t="s">
        <v>52</v>
      </c>
      <c r="G9380" s="1" t="s">
        <v>36</v>
      </c>
      <c r="I9380" s="1">
        <v>119881.36</v>
      </c>
      <c r="K9380" s="1" t="s">
        <v>20</v>
      </c>
      <c r="N9380" s="3" t="str">
        <f>IF(LEFT(LOWER(C9380),1)="m","Male",IF(LEFT(LOWER(C9380),1)="f","Female","Unknown"))</f>
        <v>Female</v>
      </c>
      <c r="O9380" s="4" t="str">
        <f>IF(TRIM(LOWER(F9380))="neuro","Neurology",IF(TRIM(LOWER(F9380))="Neurology","Neurology",IF(TRIM(LOWER(F9380))="general ward","General",IF(TRIM(LOWER(F9380))="general","General",IF(TRIM(LOWER(F9380))="cardiology","Cardiology",IF(TRIM(LOWER(F9380))="Cardiology","Cardiology",IF(TRIM(LOWER(F9380))="Peads","Pediatrics",IF(TRIM(LOWER(F9380))="Pediatrics","Pediatrics",IF(TRIM(LOWER(F9380))="orthopedics","Orthopedics",IF(TRIM(LOWER(F9380))="Neurology","Neurology",IF(TRIM(LOWER(F9380))="Oncology","Oncology")))))))))))</f>
        <v>Oncology</v>
      </c>
      <c r="P9380" s="3" t="str">
        <f t="shared" si="876"/>
        <v>Government</v>
      </c>
      <c r="Q9380" s="5">
        <f t="shared" si="877"/>
        <v>14</v>
      </c>
      <c r="R9380" s="1">
        <f t="shared" si="878"/>
        <v>119881.36</v>
      </c>
      <c r="S9380" s="1">
        <f t="shared" si="879"/>
        <v>0</v>
      </c>
      <c r="T9380" s="1" t="str">
        <f t="shared" si="880"/>
        <v>0-17</v>
      </c>
      <c r="U9380" s="1" t="str">
        <f t="shared" si="881"/>
        <v>Unknown</v>
      </c>
    </row>
    <row r="9381" spans="1:21">
      <c r="A9381" s="1">
        <v>9380</v>
      </c>
      <c r="B9381" s="1">
        <v>57</v>
      </c>
      <c r="C9381" s="1" t="s">
        <v>26</v>
      </c>
      <c r="D9381" s="2">
        <v>45520</v>
      </c>
      <c r="E9381" s="2">
        <v>45540</v>
      </c>
      <c r="F9381" s="1" t="s">
        <v>40</v>
      </c>
      <c r="G9381" s="1" t="s">
        <v>41</v>
      </c>
      <c r="H9381" s="1" t="s">
        <v>47</v>
      </c>
      <c r="I9381" s="1">
        <v>318705.83</v>
      </c>
      <c r="J9381" s="1" t="s">
        <v>24</v>
      </c>
      <c r="K9381" s="1" t="s">
        <v>25</v>
      </c>
      <c r="N9381" s="3" t="str">
        <f>IF(LEFT(LOWER(C9381),1)="m","Male",IF(LEFT(LOWER(C9381),1)="f","Female","Unknown"))</f>
        <v>Female</v>
      </c>
      <c r="O9381" s="4" t="str">
        <f>IF(TRIM(LOWER(F9381))="neuro","Neurology",IF(TRIM(LOWER(F9381))="Neurology","Neurology",IF(TRIM(LOWER(F9381))="general ward","General",IF(TRIM(LOWER(F9381))="general","General",IF(TRIM(LOWER(F9381))="cardiology","Cardiology",IF(TRIM(LOWER(F9381))="Cardiology","Cardiology",IF(TRIM(LOWER(F9381))="Peads","Pediatrics",IF(TRIM(LOWER(F9381))="Pediatrics","Pediatrics",IF(TRIM(LOWER(F9381))="orthopedics","Orthopedics",IF(TRIM(LOWER(F9381))="Neurology","Neurology",IF(TRIM(LOWER(F9381))="Oncology","Oncology")))))))))))</f>
        <v>Pediatrics</v>
      </c>
      <c r="P9381" s="3" t="str">
        <f t="shared" si="876"/>
        <v>Unknown</v>
      </c>
      <c r="Q9381" s="5">
        <f t="shared" si="877"/>
        <v>20</v>
      </c>
      <c r="R9381" s="1">
        <f t="shared" si="878"/>
        <v>318705.83</v>
      </c>
      <c r="S9381" s="1">
        <f t="shared" si="879"/>
        <v>1</v>
      </c>
      <c r="T9381" s="1" t="str">
        <f t="shared" si="880"/>
        <v>51-65</v>
      </c>
      <c r="U9381" s="1" t="str">
        <f t="shared" si="881"/>
        <v>No</v>
      </c>
    </row>
    <row r="9382" spans="1:21">
      <c r="A9382" s="1">
        <v>9381</v>
      </c>
      <c r="B9382" s="1">
        <v>48</v>
      </c>
      <c r="C9382" s="1" t="s">
        <v>18</v>
      </c>
      <c r="D9382" s="2">
        <v>45041</v>
      </c>
      <c r="E9382" s="2">
        <v>45058</v>
      </c>
      <c r="F9382" s="1" t="s">
        <v>45</v>
      </c>
      <c r="G9382" s="1" t="s">
        <v>46</v>
      </c>
      <c r="H9382" s="1" t="s">
        <v>23</v>
      </c>
      <c r="I9382" s="1">
        <v>58112.17</v>
      </c>
      <c r="J9382" s="1" t="s">
        <v>16</v>
      </c>
      <c r="K9382" s="1" t="s">
        <v>16</v>
      </c>
      <c r="N9382" s="3" t="str">
        <f>IF(LEFT(LOWER(C9382),1)="m","Male",IF(LEFT(LOWER(C9382),1)="f","Female","Unknown"))</f>
        <v>Male</v>
      </c>
      <c r="O9382" s="4" t="str">
        <f>IF(TRIM(LOWER(F9382))="neuro","Neurology",IF(TRIM(LOWER(F9382))="Neurology","Neurology",IF(TRIM(LOWER(F9382))="general ward","General",IF(TRIM(LOWER(F9382))="general","General",IF(TRIM(LOWER(F9382))="cardiology","Cardiology",IF(TRIM(LOWER(F9382))="Cardiology","Cardiology",IF(TRIM(LOWER(F9382))="Peads","Pediatrics",IF(TRIM(LOWER(F9382))="Pediatrics","Pediatrics",IF(TRIM(LOWER(F9382))="orthopedics","Orthopedics",IF(TRIM(LOWER(F9382))="Neurology","Neurology",IF(TRIM(LOWER(F9382))="Oncology","Oncology")))))))))))</f>
        <v>Neurology</v>
      </c>
      <c r="P9382" s="3" t="str">
        <f t="shared" si="876"/>
        <v>Self</v>
      </c>
      <c r="Q9382" s="5">
        <f t="shared" si="877"/>
        <v>17</v>
      </c>
      <c r="R9382" s="1">
        <f t="shared" si="878"/>
        <v>58112.17</v>
      </c>
      <c r="S9382" s="1">
        <f t="shared" si="879"/>
        <v>1</v>
      </c>
      <c r="T9382" s="1" t="str">
        <f t="shared" si="880"/>
        <v>36-50</v>
      </c>
      <c r="U9382" s="1" t="str">
        <f t="shared" si="881"/>
        <v>Yes</v>
      </c>
    </row>
    <row r="9383" spans="1:21">
      <c r="A9383" s="1">
        <v>9382</v>
      </c>
      <c r="B9383" s="1">
        <v>53</v>
      </c>
      <c r="C9383" s="1" t="s">
        <v>44</v>
      </c>
      <c r="D9383" s="2">
        <v>45225</v>
      </c>
      <c r="E9383" s="2">
        <v>45226</v>
      </c>
      <c r="F9383" s="1" t="s">
        <v>49</v>
      </c>
      <c r="G9383" s="1" t="s">
        <v>31</v>
      </c>
      <c r="H9383" s="1" t="s">
        <v>47</v>
      </c>
      <c r="I9383" s="1">
        <v>223809.89</v>
      </c>
      <c r="J9383" s="1" t="s">
        <v>17</v>
      </c>
      <c r="K9383" s="1" t="s">
        <v>42</v>
      </c>
      <c r="N9383" s="3" t="str">
        <f>IF(LEFT(LOWER(C9383),1)="m","Male",IF(LEFT(LOWER(C9383),1)="f","Female","Unknown"))</f>
        <v>Female</v>
      </c>
      <c r="O9383" s="4" t="str">
        <f>IF(TRIM(LOWER(F9383))="neuro","Neurology",IF(TRIM(LOWER(F9383))="Neurology","Neurology",IF(TRIM(LOWER(F9383))="general ward","General",IF(TRIM(LOWER(F9383))="general","General",IF(TRIM(LOWER(F9383))="cardiology","Cardiology",IF(TRIM(LOWER(F9383))="Cardiology","Cardiology",IF(TRIM(LOWER(F9383))="Peads","Pediatrics",IF(TRIM(LOWER(F9383))="Pediatrics","Pediatrics",IF(TRIM(LOWER(F9383))="orthopedics","Orthopedics",IF(TRIM(LOWER(F9383))="Neurology","Neurology",IF(TRIM(LOWER(F9383))="Oncology","Oncology")))))))))))</f>
        <v>Oncology</v>
      </c>
      <c r="P9383" s="3" t="str">
        <f t="shared" si="876"/>
        <v>Private</v>
      </c>
      <c r="Q9383" s="5">
        <f t="shared" si="877"/>
        <v>1</v>
      </c>
      <c r="R9383" s="1">
        <f t="shared" si="878"/>
        <v>223809.89</v>
      </c>
      <c r="S9383" s="1">
        <f t="shared" si="879"/>
        <v>0</v>
      </c>
      <c r="T9383" s="1" t="str">
        <f t="shared" si="880"/>
        <v>51-65</v>
      </c>
      <c r="U9383" s="1" t="str">
        <f t="shared" si="881"/>
        <v>Yes</v>
      </c>
    </row>
    <row r="9384" spans="1:21">
      <c r="A9384" s="1">
        <v>9383</v>
      </c>
      <c r="B9384" s="1">
        <v>56</v>
      </c>
      <c r="C9384" s="1" t="s">
        <v>18</v>
      </c>
      <c r="D9384" s="2">
        <v>45409</v>
      </c>
      <c r="E9384" s="2">
        <v>45411</v>
      </c>
      <c r="F9384" s="1" t="s">
        <v>40</v>
      </c>
      <c r="G9384" s="1" t="s">
        <v>31</v>
      </c>
      <c r="H9384" s="1" t="s">
        <v>48</v>
      </c>
      <c r="I9384" s="1">
        <v>115293.91</v>
      </c>
      <c r="J9384" s="1" t="s">
        <v>16</v>
      </c>
      <c r="K9384" s="1" t="s">
        <v>16</v>
      </c>
      <c r="N9384" s="3" t="str">
        <f>IF(LEFT(LOWER(C9384),1)="m","Male",IF(LEFT(LOWER(C9384),1)="f","Female","Unknown"))</f>
        <v>Male</v>
      </c>
      <c r="O9384" s="4" t="str">
        <f>IF(TRIM(LOWER(F9384))="neuro","Neurology",IF(TRIM(LOWER(F9384))="Neurology","Neurology",IF(TRIM(LOWER(F9384))="general ward","General",IF(TRIM(LOWER(F9384))="general","General",IF(TRIM(LOWER(F9384))="cardiology","Cardiology",IF(TRIM(LOWER(F9384))="Cardiology","Cardiology",IF(TRIM(LOWER(F9384))="Peads","Pediatrics",IF(TRIM(LOWER(F9384))="Pediatrics","Pediatrics",IF(TRIM(LOWER(F9384))="orthopedics","Orthopedics",IF(TRIM(LOWER(F9384))="Neurology","Neurology",IF(TRIM(LOWER(F9384))="Oncology","Oncology")))))))))))</f>
        <v>Pediatrics</v>
      </c>
      <c r="P9384" s="3" t="str">
        <f t="shared" si="876"/>
        <v>Private</v>
      </c>
      <c r="Q9384" s="5">
        <f t="shared" si="877"/>
        <v>2</v>
      </c>
      <c r="R9384" s="1">
        <f t="shared" si="878"/>
        <v>115293.91</v>
      </c>
      <c r="S9384" s="1">
        <f t="shared" si="879"/>
        <v>1</v>
      </c>
      <c r="T9384" s="1" t="str">
        <f t="shared" si="880"/>
        <v>51-65</v>
      </c>
      <c r="U9384" s="1" t="str">
        <f t="shared" si="881"/>
        <v>Yes</v>
      </c>
    </row>
    <row r="9385" spans="1:21">
      <c r="A9385" s="1">
        <v>9384</v>
      </c>
      <c r="C9385" s="1" t="s">
        <v>12</v>
      </c>
      <c r="D9385" s="2">
        <v>45586</v>
      </c>
      <c r="E9385" s="2">
        <v>45588</v>
      </c>
      <c r="F9385" s="1" t="s">
        <v>35</v>
      </c>
      <c r="G9385" s="1" t="s">
        <v>31</v>
      </c>
      <c r="H9385" s="1" t="s">
        <v>32</v>
      </c>
      <c r="I9385" s="1">
        <v>232191.49</v>
      </c>
      <c r="J9385" s="1" t="s">
        <v>24</v>
      </c>
      <c r="K9385" s="1" t="s">
        <v>42</v>
      </c>
      <c r="N9385" s="3" t="str">
        <f>IF(LEFT(LOWER(C9385),1)="m","Male",IF(LEFT(LOWER(C9385),1)="f","Female","Unknown"))</f>
        <v>Unknown</v>
      </c>
      <c r="O9385" s="4" t="str">
        <f>IF(TRIM(LOWER(F9385))="neuro","Neurology",IF(TRIM(LOWER(F9385))="Neurology","Neurology",IF(TRIM(LOWER(F9385))="general ward","General",IF(TRIM(LOWER(F9385))="general","General",IF(TRIM(LOWER(F9385))="cardiology","Cardiology",IF(TRIM(LOWER(F9385))="Cardiology","Cardiology",IF(TRIM(LOWER(F9385))="Peads","Pediatrics",IF(TRIM(LOWER(F9385))="Pediatrics","Pediatrics",IF(TRIM(LOWER(F9385))="orthopedics","Orthopedics",IF(TRIM(LOWER(F9385))="Neurology","Neurology",IF(TRIM(LOWER(F9385))="Oncology","Oncology")))))))))))</f>
        <v>Cardiology</v>
      </c>
      <c r="P9385" s="3" t="str">
        <f t="shared" si="876"/>
        <v>Private</v>
      </c>
      <c r="Q9385" s="5">
        <f t="shared" si="877"/>
        <v>2</v>
      </c>
      <c r="R9385" s="1">
        <f t="shared" si="878"/>
        <v>232191.49</v>
      </c>
      <c r="S9385" s="1">
        <f t="shared" si="879"/>
        <v>0</v>
      </c>
      <c r="T9385" s="1" t="str">
        <f t="shared" si="880"/>
        <v>0-17</v>
      </c>
      <c r="U9385" s="1" t="str">
        <f t="shared" si="881"/>
        <v>No</v>
      </c>
    </row>
    <row r="9386" spans="1:21">
      <c r="A9386" s="1">
        <v>9385</v>
      </c>
      <c r="B9386" s="1">
        <v>64</v>
      </c>
      <c r="C9386" s="1" t="s">
        <v>34</v>
      </c>
      <c r="D9386" s="2">
        <v>45221</v>
      </c>
      <c r="E9386" s="2">
        <v>45240</v>
      </c>
      <c r="F9386" s="1" t="s">
        <v>35</v>
      </c>
      <c r="G9386" s="1" t="s">
        <v>22</v>
      </c>
      <c r="H9386" s="1" t="s">
        <v>37</v>
      </c>
      <c r="I9386" s="1">
        <v>220165.2</v>
      </c>
      <c r="J9386" s="1" t="s">
        <v>24</v>
      </c>
      <c r="K9386" s="1" t="s">
        <v>38</v>
      </c>
      <c r="N9386" s="3" t="str">
        <f>IF(LEFT(LOWER(C9386),1)="m","Male",IF(LEFT(LOWER(C9386),1)="f","Female","Unknown"))</f>
        <v>Male</v>
      </c>
      <c r="O9386" s="4" t="str">
        <f>IF(TRIM(LOWER(F9386))="neuro","Neurology",IF(TRIM(LOWER(F9386))="Neurology","Neurology",IF(TRIM(LOWER(F9386))="general ward","General",IF(TRIM(LOWER(F9386))="general","General",IF(TRIM(LOWER(F9386))="cardiology","Cardiology",IF(TRIM(LOWER(F9386))="Cardiology","Cardiology",IF(TRIM(LOWER(F9386))="Peads","Pediatrics",IF(TRIM(LOWER(F9386))="Pediatrics","Pediatrics",IF(TRIM(LOWER(F9386))="orthopedics","Orthopedics",IF(TRIM(LOWER(F9386))="Neurology","Neurology",IF(TRIM(LOWER(F9386))="Oncology","Oncology")))))))))))</f>
        <v>Cardiology</v>
      </c>
      <c r="P9386" s="3" t="str">
        <f t="shared" si="876"/>
        <v>Government</v>
      </c>
      <c r="Q9386" s="5">
        <f t="shared" si="877"/>
        <v>19</v>
      </c>
      <c r="R9386" s="1">
        <f t="shared" si="878"/>
        <v>220165.2</v>
      </c>
      <c r="S9386" s="1">
        <f t="shared" si="879"/>
        <v>0</v>
      </c>
      <c r="T9386" s="1" t="str">
        <f t="shared" si="880"/>
        <v>51-65</v>
      </c>
      <c r="U9386" s="1" t="str">
        <f t="shared" si="881"/>
        <v>No</v>
      </c>
    </row>
    <row r="9387" spans="1:21">
      <c r="A9387" s="1">
        <v>9386</v>
      </c>
      <c r="C9387" s="1" t="s">
        <v>26</v>
      </c>
      <c r="D9387" s="2">
        <v>45233</v>
      </c>
      <c r="E9387" s="2">
        <v>45242</v>
      </c>
      <c r="F9387" s="1" t="s">
        <v>43</v>
      </c>
      <c r="G9387" s="1" t="s">
        <v>22</v>
      </c>
      <c r="H9387" s="1" t="s">
        <v>51</v>
      </c>
      <c r="I9387" s="1">
        <v>96412.86</v>
      </c>
      <c r="J9387" s="1" t="s">
        <v>25</v>
      </c>
      <c r="K9387" s="1" t="s">
        <v>25</v>
      </c>
      <c r="N9387" s="3" t="str">
        <f>IF(LEFT(LOWER(C9387),1)="m","Male",IF(LEFT(LOWER(C9387),1)="f","Female","Unknown"))</f>
        <v>Female</v>
      </c>
      <c r="O9387" s="4" t="str">
        <f>IF(TRIM(LOWER(F9387))="neuro","Neurology",IF(TRIM(LOWER(F9387))="Neurology","Neurology",IF(TRIM(LOWER(F9387))="general ward","General",IF(TRIM(LOWER(F9387))="general","General",IF(TRIM(LOWER(F9387))="cardiology","Cardiology",IF(TRIM(LOWER(F9387))="Cardiology","Cardiology",IF(TRIM(LOWER(F9387))="Peads","Pediatrics",IF(TRIM(LOWER(F9387))="Pediatrics","Pediatrics",IF(TRIM(LOWER(F9387))="orthopedics","Orthopedics",IF(TRIM(LOWER(F9387))="Neurology","Neurology",IF(TRIM(LOWER(F9387))="Oncology","Oncology")))))))))))</f>
        <v>Orthopedics</v>
      </c>
      <c r="P9387" s="3" t="str">
        <f t="shared" si="876"/>
        <v>Government</v>
      </c>
      <c r="Q9387" s="5">
        <f t="shared" si="877"/>
        <v>9</v>
      </c>
      <c r="R9387" s="1">
        <f t="shared" si="878"/>
        <v>96412.86</v>
      </c>
      <c r="S9387" s="1">
        <f t="shared" si="879"/>
        <v>1</v>
      </c>
      <c r="T9387" s="1" t="str">
        <f t="shared" si="880"/>
        <v>0-17</v>
      </c>
      <c r="U9387" s="1" t="str">
        <f t="shared" si="881"/>
        <v>Yes</v>
      </c>
    </row>
    <row r="9388" spans="1:21">
      <c r="A9388" s="1">
        <v>9387</v>
      </c>
      <c r="B9388" s="1">
        <v>30</v>
      </c>
      <c r="C9388" s="1" t="s">
        <v>44</v>
      </c>
      <c r="D9388" s="2">
        <v>44969</v>
      </c>
      <c r="E9388" s="2">
        <v>44984</v>
      </c>
      <c r="F9388" s="1" t="s">
        <v>40</v>
      </c>
      <c r="G9388" s="1" t="s">
        <v>41</v>
      </c>
      <c r="H9388" s="1" t="s">
        <v>39</v>
      </c>
      <c r="I9388" s="1">
        <v>96159.3</v>
      </c>
      <c r="J9388" s="1" t="s">
        <v>42</v>
      </c>
      <c r="K9388" s="1" t="s">
        <v>25</v>
      </c>
      <c r="N9388" s="3" t="str">
        <f>IF(LEFT(LOWER(C9388),1)="m","Male",IF(LEFT(LOWER(C9388),1)="f","Female","Unknown"))</f>
        <v>Female</v>
      </c>
      <c r="O9388" s="4" t="str">
        <f>IF(TRIM(LOWER(F9388))="neuro","Neurology",IF(TRIM(LOWER(F9388))="Neurology","Neurology",IF(TRIM(LOWER(F9388))="general ward","General",IF(TRIM(LOWER(F9388))="general","General",IF(TRIM(LOWER(F9388))="cardiology","Cardiology",IF(TRIM(LOWER(F9388))="Cardiology","Cardiology",IF(TRIM(LOWER(F9388))="Peads","Pediatrics",IF(TRIM(LOWER(F9388))="Pediatrics","Pediatrics",IF(TRIM(LOWER(F9388))="orthopedics","Orthopedics",IF(TRIM(LOWER(F9388))="Neurology","Neurology",IF(TRIM(LOWER(F9388))="Oncology","Oncology")))))))))))</f>
        <v>Pediatrics</v>
      </c>
      <c r="P9388" s="3" t="str">
        <f t="shared" si="876"/>
        <v>Unknown</v>
      </c>
      <c r="Q9388" s="5">
        <f t="shared" si="877"/>
        <v>15</v>
      </c>
      <c r="R9388" s="1">
        <f t="shared" si="878"/>
        <v>96159.3</v>
      </c>
      <c r="S9388" s="1">
        <f t="shared" si="879"/>
        <v>1</v>
      </c>
      <c r="T9388" s="1" t="str">
        <f t="shared" si="880"/>
        <v>18-35</v>
      </c>
      <c r="U9388" s="1" t="str">
        <f t="shared" si="881"/>
        <v>No</v>
      </c>
    </row>
    <row r="9389" spans="1:21">
      <c r="A9389" s="1">
        <v>9388</v>
      </c>
      <c r="B9389" s="1">
        <v>38</v>
      </c>
      <c r="C9389" s="1" t="s">
        <v>26</v>
      </c>
      <c r="D9389" s="2">
        <v>45454</v>
      </c>
      <c r="E9389" s="2">
        <v>45469</v>
      </c>
      <c r="F9389" s="1" t="s">
        <v>30</v>
      </c>
      <c r="G9389" s="1" t="s">
        <v>31</v>
      </c>
      <c r="H9389" s="1" t="s">
        <v>15</v>
      </c>
      <c r="I9389" s="1">
        <v>268456.07</v>
      </c>
      <c r="J9389" s="1" t="s">
        <v>42</v>
      </c>
      <c r="K9389" s="1" t="s">
        <v>16</v>
      </c>
      <c r="N9389" s="3" t="str">
        <f>IF(LEFT(LOWER(C9389),1)="m","Male",IF(LEFT(LOWER(C9389),1)="f","Female","Unknown"))</f>
        <v>Female</v>
      </c>
      <c r="O9389" s="4" t="str">
        <f>IF(TRIM(LOWER(F9389))="neuro","Neurology",IF(TRIM(LOWER(F9389))="Neurology","Neurology",IF(TRIM(LOWER(F9389))="general ward","General",IF(TRIM(LOWER(F9389))="general","General",IF(TRIM(LOWER(F9389))="cardiology","Cardiology",IF(TRIM(LOWER(F9389))="Cardiology","Cardiology",IF(TRIM(LOWER(F9389))="Peads","Pediatrics",IF(TRIM(LOWER(F9389))="Pediatrics","Pediatrics",IF(TRIM(LOWER(F9389))="orthopedics","Orthopedics",IF(TRIM(LOWER(F9389))="Neurology","Neurology",IF(TRIM(LOWER(F9389))="Oncology","Oncology")))))))))))</f>
        <v>Pediatrics</v>
      </c>
      <c r="P9389" s="3" t="str">
        <f t="shared" si="876"/>
        <v>Private</v>
      </c>
      <c r="Q9389" s="5">
        <f t="shared" si="877"/>
        <v>15</v>
      </c>
      <c r="R9389" s="1">
        <f t="shared" si="878"/>
        <v>268456.07</v>
      </c>
      <c r="S9389" s="1">
        <f t="shared" si="879"/>
        <v>1</v>
      </c>
      <c r="T9389" s="1" t="str">
        <f t="shared" si="880"/>
        <v>36-50</v>
      </c>
      <c r="U9389" s="1" t="str">
        <f t="shared" si="881"/>
        <v>No</v>
      </c>
    </row>
    <row r="9390" spans="1:21">
      <c r="A9390" s="1">
        <v>9389</v>
      </c>
      <c r="B9390" s="1">
        <v>70</v>
      </c>
      <c r="C9390" s="1" t="s">
        <v>29</v>
      </c>
      <c r="D9390" s="2">
        <v>44965</v>
      </c>
      <c r="E9390" s="2">
        <v>44978</v>
      </c>
      <c r="F9390" s="1" t="s">
        <v>52</v>
      </c>
      <c r="G9390" s="1" t="s">
        <v>31</v>
      </c>
      <c r="H9390" s="1" t="s">
        <v>15</v>
      </c>
      <c r="I9390" s="1">
        <v>16903.37</v>
      </c>
      <c r="J9390" s="1" t="s">
        <v>16</v>
      </c>
      <c r="K9390" s="1" t="s">
        <v>25</v>
      </c>
      <c r="N9390" s="3" t="str">
        <f>IF(LEFT(LOWER(C9390),1)="m","Male",IF(LEFT(LOWER(C9390),1)="f","Female","Unknown"))</f>
        <v>Female</v>
      </c>
      <c r="O9390" s="4" t="str">
        <f>IF(TRIM(LOWER(F9390))="neuro","Neurology",IF(TRIM(LOWER(F9390))="Neurology","Neurology",IF(TRIM(LOWER(F9390))="general ward","General",IF(TRIM(LOWER(F9390))="general","General",IF(TRIM(LOWER(F9390))="cardiology","Cardiology",IF(TRIM(LOWER(F9390))="Cardiology","Cardiology",IF(TRIM(LOWER(F9390))="Peads","Pediatrics",IF(TRIM(LOWER(F9390))="Pediatrics","Pediatrics",IF(TRIM(LOWER(F9390))="orthopedics","Orthopedics",IF(TRIM(LOWER(F9390))="Neurology","Neurology",IF(TRIM(LOWER(F9390))="Oncology","Oncology")))))))))))</f>
        <v>Oncology</v>
      </c>
      <c r="P9390" s="3" t="str">
        <f t="shared" si="876"/>
        <v>Private</v>
      </c>
      <c r="Q9390" s="5">
        <f t="shared" si="877"/>
        <v>13</v>
      </c>
      <c r="R9390" s="1">
        <f t="shared" si="878"/>
        <v>16903.37</v>
      </c>
      <c r="S9390" s="1">
        <f t="shared" si="879"/>
        <v>1</v>
      </c>
      <c r="T9390" s="1" t="str">
        <f t="shared" si="880"/>
        <v>66+</v>
      </c>
      <c r="U9390" s="1" t="str">
        <f t="shared" si="881"/>
        <v>Yes</v>
      </c>
    </row>
    <row r="9391" spans="1:21">
      <c r="A9391" s="1">
        <v>9390</v>
      </c>
      <c r="B9391" s="1">
        <v>48</v>
      </c>
      <c r="C9391" s="1" t="s">
        <v>29</v>
      </c>
      <c r="D9391" s="2">
        <v>45260</v>
      </c>
      <c r="E9391" s="2">
        <v>45264</v>
      </c>
      <c r="F9391" s="1" t="s">
        <v>50</v>
      </c>
      <c r="G9391" s="1" t="s">
        <v>31</v>
      </c>
      <c r="H9391" s="1" t="s">
        <v>51</v>
      </c>
      <c r="I9391" s="1">
        <v>166977.32999999999</v>
      </c>
      <c r="J9391" s="1" t="s">
        <v>38</v>
      </c>
      <c r="K9391" s="1" t="s">
        <v>20</v>
      </c>
      <c r="N9391" s="3" t="str">
        <f>IF(LEFT(LOWER(C9391),1)="m","Male",IF(LEFT(LOWER(C9391),1)="f","Female","Unknown"))</f>
        <v>Female</v>
      </c>
      <c r="O9391" s="4" t="str">
        <f>IF(TRIM(LOWER(F9391))="neuro","Neurology",IF(TRIM(LOWER(F9391))="Neurology","Neurology",IF(TRIM(LOWER(F9391))="general ward","General",IF(TRIM(LOWER(F9391))="general","General",IF(TRIM(LOWER(F9391))="cardiology","Cardiology",IF(TRIM(LOWER(F9391))="Cardiology","Cardiology",IF(TRIM(LOWER(F9391))="Peads","Pediatrics",IF(TRIM(LOWER(F9391))="Pediatrics","Pediatrics",IF(TRIM(LOWER(F9391))="orthopedics","Orthopedics",IF(TRIM(LOWER(F9391))="Neurology","Neurology",IF(TRIM(LOWER(F9391))="Oncology","Oncology")))))))))))</f>
        <v>Cardiology</v>
      </c>
      <c r="P9391" s="3" t="str">
        <f t="shared" si="876"/>
        <v>Private</v>
      </c>
      <c r="Q9391" s="5">
        <f t="shared" si="877"/>
        <v>4</v>
      </c>
      <c r="R9391" s="1">
        <f t="shared" si="878"/>
        <v>166977.32999999999</v>
      </c>
      <c r="S9391" s="1">
        <f t="shared" si="879"/>
        <v>0</v>
      </c>
      <c r="T9391" s="1" t="str">
        <f t="shared" si="880"/>
        <v>36-50</v>
      </c>
      <c r="U9391" s="1" t="str">
        <f t="shared" si="881"/>
        <v>No</v>
      </c>
    </row>
    <row r="9392" spans="1:21">
      <c r="A9392" s="1">
        <v>9391</v>
      </c>
      <c r="B9392" s="1">
        <v>57</v>
      </c>
      <c r="C9392" s="1" t="s">
        <v>34</v>
      </c>
      <c r="D9392" s="2">
        <v>45087</v>
      </c>
      <c r="E9392" s="2">
        <v>45089</v>
      </c>
      <c r="F9392" s="1" t="s">
        <v>49</v>
      </c>
      <c r="G9392" s="1" t="s">
        <v>36</v>
      </c>
      <c r="H9392" s="1" t="s">
        <v>47</v>
      </c>
      <c r="I9392" s="1">
        <v>155038.04999999999</v>
      </c>
      <c r="J9392" s="1" t="s">
        <v>38</v>
      </c>
      <c r="K9392" s="1" t="s">
        <v>17</v>
      </c>
      <c r="N9392" s="3" t="str">
        <f>IF(LEFT(LOWER(C9392),1)="m","Male",IF(LEFT(LOWER(C9392),1)="f","Female","Unknown"))</f>
        <v>Male</v>
      </c>
      <c r="O9392" s="4" t="str">
        <f>IF(TRIM(LOWER(F9392))="neuro","Neurology",IF(TRIM(LOWER(F9392))="Neurology","Neurology",IF(TRIM(LOWER(F9392))="general ward","General",IF(TRIM(LOWER(F9392))="general","General",IF(TRIM(LOWER(F9392))="cardiology","Cardiology",IF(TRIM(LOWER(F9392))="Cardiology","Cardiology",IF(TRIM(LOWER(F9392))="Peads","Pediatrics",IF(TRIM(LOWER(F9392))="Pediatrics","Pediatrics",IF(TRIM(LOWER(F9392))="orthopedics","Orthopedics",IF(TRIM(LOWER(F9392))="Neurology","Neurology",IF(TRIM(LOWER(F9392))="Oncology","Oncology")))))))))))</f>
        <v>Oncology</v>
      </c>
      <c r="P9392" s="3" t="str">
        <f t="shared" si="876"/>
        <v>Government</v>
      </c>
      <c r="Q9392" s="5">
        <f t="shared" si="877"/>
        <v>2</v>
      </c>
      <c r="R9392" s="1">
        <f t="shared" si="878"/>
        <v>155038.04999999999</v>
      </c>
      <c r="S9392" s="1">
        <f t="shared" si="879"/>
        <v>1</v>
      </c>
      <c r="T9392" s="1" t="str">
        <f t="shared" si="880"/>
        <v>51-65</v>
      </c>
      <c r="U9392" s="1" t="str">
        <f t="shared" si="881"/>
        <v>No</v>
      </c>
    </row>
    <row r="9393" spans="1:21">
      <c r="A9393" s="1">
        <v>9392</v>
      </c>
      <c r="B9393" s="1">
        <v>53</v>
      </c>
      <c r="C9393" s="1" t="s">
        <v>29</v>
      </c>
      <c r="D9393" s="2">
        <v>45005</v>
      </c>
      <c r="E9393" s="2">
        <v>45017</v>
      </c>
      <c r="F9393" s="1" t="s">
        <v>30</v>
      </c>
      <c r="G9393" s="1" t="s">
        <v>41</v>
      </c>
      <c r="H9393" s="1" t="s">
        <v>15</v>
      </c>
      <c r="I9393" s="1">
        <v>250105.71</v>
      </c>
      <c r="J9393" s="1" t="s">
        <v>42</v>
      </c>
      <c r="K9393" s="1" t="s">
        <v>38</v>
      </c>
      <c r="N9393" s="3" t="str">
        <f>IF(LEFT(LOWER(C9393),1)="m","Male",IF(LEFT(LOWER(C9393),1)="f","Female","Unknown"))</f>
        <v>Female</v>
      </c>
      <c r="O9393" s="4" t="str">
        <f>IF(TRIM(LOWER(F9393))="neuro","Neurology",IF(TRIM(LOWER(F9393))="Neurology","Neurology",IF(TRIM(LOWER(F9393))="general ward","General",IF(TRIM(LOWER(F9393))="general","General",IF(TRIM(LOWER(F9393))="cardiology","Cardiology",IF(TRIM(LOWER(F9393))="Cardiology","Cardiology",IF(TRIM(LOWER(F9393))="Peads","Pediatrics",IF(TRIM(LOWER(F9393))="Pediatrics","Pediatrics",IF(TRIM(LOWER(F9393))="orthopedics","Orthopedics",IF(TRIM(LOWER(F9393))="Neurology","Neurology",IF(TRIM(LOWER(F9393))="Oncology","Oncology")))))))))))</f>
        <v>Pediatrics</v>
      </c>
      <c r="P9393" s="3" t="str">
        <f t="shared" si="876"/>
        <v>Unknown</v>
      </c>
      <c r="Q9393" s="5">
        <f t="shared" si="877"/>
        <v>12</v>
      </c>
      <c r="R9393" s="1">
        <f t="shared" si="878"/>
        <v>250105.71</v>
      </c>
      <c r="S9393" s="1">
        <f t="shared" si="879"/>
        <v>0</v>
      </c>
      <c r="T9393" s="1" t="str">
        <f t="shared" si="880"/>
        <v>51-65</v>
      </c>
      <c r="U9393" s="1" t="str">
        <f t="shared" si="881"/>
        <v>No</v>
      </c>
    </row>
    <row r="9394" spans="1:21">
      <c r="A9394" s="1">
        <v>9393</v>
      </c>
      <c r="B9394" s="1">
        <v>95</v>
      </c>
      <c r="C9394" s="1" t="s">
        <v>29</v>
      </c>
      <c r="D9394" s="2">
        <v>45135</v>
      </c>
      <c r="E9394" s="2">
        <v>45150</v>
      </c>
      <c r="F9394" s="1" t="s">
        <v>50</v>
      </c>
      <c r="G9394" s="1" t="s">
        <v>36</v>
      </c>
      <c r="H9394" s="1" t="s">
        <v>47</v>
      </c>
      <c r="I9394" s="1">
        <v>347239.46</v>
      </c>
      <c r="J9394" s="1" t="s">
        <v>42</v>
      </c>
      <c r="K9394" s="1" t="s">
        <v>17</v>
      </c>
      <c r="N9394" s="3" t="str">
        <f>IF(LEFT(LOWER(C9394),1)="m","Male",IF(LEFT(LOWER(C9394),1)="f","Female","Unknown"))</f>
        <v>Female</v>
      </c>
      <c r="O9394" s="4" t="str">
        <f>IF(TRIM(LOWER(F9394))="neuro","Neurology",IF(TRIM(LOWER(F9394))="Neurology","Neurology",IF(TRIM(LOWER(F9394))="general ward","General",IF(TRIM(LOWER(F9394))="general","General",IF(TRIM(LOWER(F9394))="cardiology","Cardiology",IF(TRIM(LOWER(F9394))="Cardiology","Cardiology",IF(TRIM(LOWER(F9394))="Peads","Pediatrics",IF(TRIM(LOWER(F9394))="Pediatrics","Pediatrics",IF(TRIM(LOWER(F9394))="orthopedics","Orthopedics",IF(TRIM(LOWER(F9394))="Neurology","Neurology",IF(TRIM(LOWER(F9394))="Oncology","Oncology")))))))))))</f>
        <v>Cardiology</v>
      </c>
      <c r="P9394" s="3" t="str">
        <f t="shared" si="876"/>
        <v>Government</v>
      </c>
      <c r="Q9394" s="5">
        <f t="shared" si="877"/>
        <v>15</v>
      </c>
      <c r="R9394" s="1">
        <f t="shared" si="878"/>
        <v>347239.46</v>
      </c>
      <c r="S9394" s="1">
        <f t="shared" si="879"/>
        <v>1</v>
      </c>
      <c r="T9394" s="1" t="str">
        <f t="shared" si="880"/>
        <v>66+</v>
      </c>
      <c r="U9394" s="1" t="str">
        <f t="shared" si="881"/>
        <v>No</v>
      </c>
    </row>
    <row r="9395" spans="1:21">
      <c r="A9395" s="1">
        <v>9394</v>
      </c>
      <c r="B9395" s="1">
        <v>46</v>
      </c>
      <c r="C9395" s="1" t="s">
        <v>27</v>
      </c>
      <c r="D9395" s="2">
        <v>45558</v>
      </c>
      <c r="E9395" s="2">
        <v>45578</v>
      </c>
      <c r="F9395" s="1" t="s">
        <v>30</v>
      </c>
      <c r="G9395" s="1" t="s">
        <v>46</v>
      </c>
      <c r="H9395" s="1" t="s">
        <v>51</v>
      </c>
      <c r="I9395" s="1">
        <v>142027.29</v>
      </c>
      <c r="J9395" s="1" t="s">
        <v>24</v>
      </c>
      <c r="K9395" s="1" t="s">
        <v>16</v>
      </c>
      <c r="N9395" s="3" t="str">
        <f>IF(LEFT(LOWER(C9395),1)="m","Male",IF(LEFT(LOWER(C9395),1)="f","Female","Unknown"))</f>
        <v>Male</v>
      </c>
      <c r="O9395" s="4" t="str">
        <f>IF(TRIM(LOWER(F9395))="neuro","Neurology",IF(TRIM(LOWER(F9395))="Neurology","Neurology",IF(TRIM(LOWER(F9395))="general ward","General",IF(TRIM(LOWER(F9395))="general","General",IF(TRIM(LOWER(F9395))="cardiology","Cardiology",IF(TRIM(LOWER(F9395))="Cardiology","Cardiology",IF(TRIM(LOWER(F9395))="Peads","Pediatrics",IF(TRIM(LOWER(F9395))="Pediatrics","Pediatrics",IF(TRIM(LOWER(F9395))="orthopedics","Orthopedics",IF(TRIM(LOWER(F9395))="Neurology","Neurology",IF(TRIM(LOWER(F9395))="Oncology","Oncology")))))))))))</f>
        <v>Pediatrics</v>
      </c>
      <c r="P9395" s="3" t="str">
        <f t="shared" si="876"/>
        <v>Self</v>
      </c>
      <c r="Q9395" s="5">
        <f t="shared" si="877"/>
        <v>20</v>
      </c>
      <c r="R9395" s="1">
        <f t="shared" si="878"/>
        <v>142027.29</v>
      </c>
      <c r="S9395" s="1">
        <f t="shared" si="879"/>
        <v>1</v>
      </c>
      <c r="T9395" s="1" t="str">
        <f t="shared" si="880"/>
        <v>36-50</v>
      </c>
      <c r="U9395" s="1" t="str">
        <f t="shared" si="881"/>
        <v>No</v>
      </c>
    </row>
    <row r="9396" spans="1:21">
      <c r="A9396" s="1">
        <v>9395</v>
      </c>
      <c r="B9396" s="1">
        <v>30</v>
      </c>
      <c r="C9396" s="1" t="s">
        <v>26</v>
      </c>
      <c r="D9396" s="2">
        <v>45084</v>
      </c>
      <c r="E9396" s="2">
        <v>45087</v>
      </c>
      <c r="F9396" s="1" t="s">
        <v>19</v>
      </c>
      <c r="G9396" s="1" t="s">
        <v>33</v>
      </c>
      <c r="H9396" s="1" t="s">
        <v>51</v>
      </c>
      <c r="I9396" s="1">
        <v>143576.01</v>
      </c>
      <c r="J9396" s="1" t="s">
        <v>25</v>
      </c>
      <c r="K9396" s="1" t="s">
        <v>38</v>
      </c>
      <c r="N9396" s="3" t="str">
        <f>IF(LEFT(LOWER(C9396),1)="m","Male",IF(LEFT(LOWER(C9396),1)="f","Female","Unknown"))</f>
        <v>Female</v>
      </c>
      <c r="O9396" s="4" t="str">
        <f>IF(TRIM(LOWER(F9396))="neuro","Neurology",IF(TRIM(LOWER(F9396))="Neurology","Neurology",IF(TRIM(LOWER(F9396))="general ward","General",IF(TRIM(LOWER(F9396))="general","General",IF(TRIM(LOWER(F9396))="cardiology","Cardiology",IF(TRIM(LOWER(F9396))="Cardiology","Cardiology",IF(TRIM(LOWER(F9396))="Peads","Pediatrics",IF(TRIM(LOWER(F9396))="Pediatrics","Pediatrics",IF(TRIM(LOWER(F9396))="orthopedics","Orthopedics",IF(TRIM(LOWER(F9396))="Neurology","Neurology",IF(TRIM(LOWER(F9396))="Oncology","Oncology")))))))))))</f>
        <v>General</v>
      </c>
      <c r="P9396" s="3" t="str">
        <f t="shared" si="876"/>
        <v>Self</v>
      </c>
      <c r="Q9396" s="5">
        <f t="shared" si="877"/>
        <v>3</v>
      </c>
      <c r="R9396" s="1">
        <f t="shared" si="878"/>
        <v>143576.01</v>
      </c>
      <c r="S9396" s="1">
        <f t="shared" si="879"/>
        <v>0</v>
      </c>
      <c r="T9396" s="1" t="str">
        <f t="shared" si="880"/>
        <v>18-35</v>
      </c>
      <c r="U9396" s="1" t="str">
        <f t="shared" si="881"/>
        <v>Yes</v>
      </c>
    </row>
    <row r="9397" spans="1:21">
      <c r="A9397" s="1">
        <v>9396</v>
      </c>
      <c r="B9397" s="1">
        <v>49</v>
      </c>
      <c r="C9397" s="1" t="s">
        <v>29</v>
      </c>
      <c r="D9397" s="2">
        <v>45050</v>
      </c>
      <c r="E9397" s="2">
        <v>45053</v>
      </c>
      <c r="F9397" s="1" t="s">
        <v>21</v>
      </c>
      <c r="G9397" s="1" t="s">
        <v>41</v>
      </c>
      <c r="H9397" s="1" t="s">
        <v>37</v>
      </c>
      <c r="I9397" s="1">
        <v>244969.23</v>
      </c>
      <c r="J9397" s="1" t="s">
        <v>42</v>
      </c>
      <c r="K9397" s="1" t="s">
        <v>42</v>
      </c>
      <c r="N9397" s="3" t="str">
        <f>IF(LEFT(LOWER(C9397),1)="m","Male",IF(LEFT(LOWER(C9397),1)="f","Female","Unknown"))</f>
        <v>Female</v>
      </c>
      <c r="O9397" s="4" t="str">
        <f>IF(TRIM(LOWER(F9397))="neuro","Neurology",IF(TRIM(LOWER(F9397))="Neurology","Neurology",IF(TRIM(LOWER(F9397))="general ward","General",IF(TRIM(LOWER(F9397))="general","General",IF(TRIM(LOWER(F9397))="cardiology","Cardiology",IF(TRIM(LOWER(F9397))="Cardiology","Cardiology",IF(TRIM(LOWER(F9397))="Peads","Pediatrics",IF(TRIM(LOWER(F9397))="Pediatrics","Pediatrics",IF(TRIM(LOWER(F9397))="orthopedics","Orthopedics",IF(TRIM(LOWER(F9397))="Neurology","Neurology",IF(TRIM(LOWER(F9397))="Oncology","Oncology")))))))))))</f>
        <v>General</v>
      </c>
      <c r="P9397" s="3" t="str">
        <f t="shared" si="876"/>
        <v>Unknown</v>
      </c>
      <c r="Q9397" s="5">
        <f t="shared" si="877"/>
        <v>3</v>
      </c>
      <c r="R9397" s="1">
        <f t="shared" si="878"/>
        <v>244969.23</v>
      </c>
      <c r="S9397" s="1">
        <f t="shared" si="879"/>
        <v>0</v>
      </c>
      <c r="T9397" s="1" t="str">
        <f t="shared" si="880"/>
        <v>36-50</v>
      </c>
      <c r="U9397" s="1" t="str">
        <f t="shared" si="881"/>
        <v>No</v>
      </c>
    </row>
    <row r="9398" spans="1:21">
      <c r="A9398" s="1">
        <v>9397</v>
      </c>
      <c r="B9398" s="1">
        <v>76</v>
      </c>
      <c r="C9398" s="1" t="s">
        <v>12</v>
      </c>
      <c r="D9398" s="2">
        <v>44983</v>
      </c>
      <c r="E9398" s="2">
        <v>44998</v>
      </c>
      <c r="F9398" s="1" t="s">
        <v>45</v>
      </c>
      <c r="G9398" s="1" t="s">
        <v>46</v>
      </c>
      <c r="H9398" s="1" t="s">
        <v>32</v>
      </c>
      <c r="I9398" s="1">
        <v>76838.759999999995</v>
      </c>
      <c r="J9398" s="1" t="s">
        <v>24</v>
      </c>
      <c r="K9398" s="1" t="s">
        <v>20</v>
      </c>
      <c r="N9398" s="3" t="str">
        <f>IF(LEFT(LOWER(C9398),1)="m","Male",IF(LEFT(LOWER(C9398),1)="f","Female","Unknown"))</f>
        <v>Unknown</v>
      </c>
      <c r="O9398" s="4" t="str">
        <f>IF(TRIM(LOWER(F9398))="neuro","Neurology",IF(TRIM(LOWER(F9398))="Neurology","Neurology",IF(TRIM(LOWER(F9398))="general ward","General",IF(TRIM(LOWER(F9398))="general","General",IF(TRIM(LOWER(F9398))="cardiology","Cardiology",IF(TRIM(LOWER(F9398))="Cardiology","Cardiology",IF(TRIM(LOWER(F9398))="Peads","Pediatrics",IF(TRIM(LOWER(F9398))="Pediatrics","Pediatrics",IF(TRIM(LOWER(F9398))="orthopedics","Orthopedics",IF(TRIM(LOWER(F9398))="Neurology","Neurology",IF(TRIM(LOWER(F9398))="Oncology","Oncology")))))))))))</f>
        <v>Neurology</v>
      </c>
      <c r="P9398" s="3" t="str">
        <f t="shared" si="876"/>
        <v>Self</v>
      </c>
      <c r="Q9398" s="5">
        <f t="shared" si="877"/>
        <v>15</v>
      </c>
      <c r="R9398" s="1">
        <f t="shared" si="878"/>
        <v>76838.759999999995</v>
      </c>
      <c r="S9398" s="1">
        <f t="shared" si="879"/>
        <v>0</v>
      </c>
      <c r="T9398" s="1" t="str">
        <f t="shared" si="880"/>
        <v>66+</v>
      </c>
      <c r="U9398" s="1" t="str">
        <f t="shared" si="881"/>
        <v>No</v>
      </c>
    </row>
    <row r="9399" spans="1:21">
      <c r="A9399" s="1">
        <v>9398</v>
      </c>
      <c r="B9399" s="1">
        <v>92</v>
      </c>
      <c r="C9399" s="1" t="s">
        <v>26</v>
      </c>
      <c r="D9399" s="2">
        <v>45316</v>
      </c>
      <c r="E9399" s="2">
        <v>45336</v>
      </c>
      <c r="F9399" s="1" t="s">
        <v>50</v>
      </c>
      <c r="G9399" s="1" t="s">
        <v>41</v>
      </c>
      <c r="H9399" s="1" t="s">
        <v>39</v>
      </c>
      <c r="I9399" s="1">
        <v>345800.66</v>
      </c>
      <c r="J9399" s="1" t="s">
        <v>16</v>
      </c>
      <c r="K9399" s="1" t="s">
        <v>42</v>
      </c>
      <c r="N9399" s="3" t="str">
        <f>IF(LEFT(LOWER(C9399),1)="m","Male",IF(LEFT(LOWER(C9399),1)="f","Female","Unknown"))</f>
        <v>Female</v>
      </c>
      <c r="O9399" s="4" t="str">
        <f>IF(TRIM(LOWER(F9399))="neuro","Neurology",IF(TRIM(LOWER(F9399))="Neurology","Neurology",IF(TRIM(LOWER(F9399))="general ward","General",IF(TRIM(LOWER(F9399))="general","General",IF(TRIM(LOWER(F9399))="cardiology","Cardiology",IF(TRIM(LOWER(F9399))="Cardiology","Cardiology",IF(TRIM(LOWER(F9399))="Peads","Pediatrics",IF(TRIM(LOWER(F9399))="Pediatrics","Pediatrics",IF(TRIM(LOWER(F9399))="orthopedics","Orthopedics",IF(TRIM(LOWER(F9399))="Neurology","Neurology",IF(TRIM(LOWER(F9399))="Oncology","Oncology")))))))))))</f>
        <v>Cardiology</v>
      </c>
      <c r="P9399" s="3" t="str">
        <f t="shared" si="876"/>
        <v>Unknown</v>
      </c>
      <c r="Q9399" s="5">
        <f t="shared" si="877"/>
        <v>20</v>
      </c>
      <c r="R9399" s="1">
        <f t="shared" si="878"/>
        <v>345800.66</v>
      </c>
      <c r="S9399" s="1">
        <f t="shared" si="879"/>
        <v>0</v>
      </c>
      <c r="T9399" s="1" t="str">
        <f t="shared" si="880"/>
        <v>66+</v>
      </c>
      <c r="U9399" s="1" t="str">
        <f t="shared" si="881"/>
        <v>Yes</v>
      </c>
    </row>
    <row r="9400" spans="1:21">
      <c r="A9400" s="1">
        <v>9399</v>
      </c>
      <c r="B9400" s="1">
        <v>29</v>
      </c>
      <c r="C9400" s="1" t="s">
        <v>34</v>
      </c>
      <c r="D9400" s="2">
        <v>44968</v>
      </c>
      <c r="E9400" s="2">
        <v>44970</v>
      </c>
      <c r="F9400" s="1" t="s">
        <v>49</v>
      </c>
      <c r="G9400" s="1" t="s">
        <v>41</v>
      </c>
      <c r="H9400" s="1" t="s">
        <v>48</v>
      </c>
      <c r="I9400" s="1">
        <v>17352.099999999999</v>
      </c>
      <c r="K9400" s="1" t="s">
        <v>16</v>
      </c>
      <c r="N9400" s="3" t="str">
        <f>IF(LEFT(LOWER(C9400),1)="m","Male",IF(LEFT(LOWER(C9400),1)="f","Female","Unknown"))</f>
        <v>Male</v>
      </c>
      <c r="O9400" s="4" t="str">
        <f>IF(TRIM(LOWER(F9400))="neuro","Neurology",IF(TRIM(LOWER(F9400))="Neurology","Neurology",IF(TRIM(LOWER(F9400))="general ward","General",IF(TRIM(LOWER(F9400))="general","General",IF(TRIM(LOWER(F9400))="cardiology","Cardiology",IF(TRIM(LOWER(F9400))="Cardiology","Cardiology",IF(TRIM(LOWER(F9400))="Peads","Pediatrics",IF(TRIM(LOWER(F9400))="Pediatrics","Pediatrics",IF(TRIM(LOWER(F9400))="orthopedics","Orthopedics",IF(TRIM(LOWER(F9400))="Neurology","Neurology",IF(TRIM(LOWER(F9400))="Oncology","Oncology")))))))))))</f>
        <v>Oncology</v>
      </c>
      <c r="P9400" s="3" t="str">
        <f t="shared" si="876"/>
        <v>Unknown</v>
      </c>
      <c r="Q9400" s="5">
        <f t="shared" si="877"/>
        <v>2</v>
      </c>
      <c r="R9400" s="1">
        <f t="shared" si="878"/>
        <v>17352.099999999999</v>
      </c>
      <c r="S9400" s="1">
        <f t="shared" si="879"/>
        <v>1</v>
      </c>
      <c r="T9400" s="1" t="str">
        <f t="shared" si="880"/>
        <v>18-35</v>
      </c>
      <c r="U9400" s="1" t="str">
        <f t="shared" si="881"/>
        <v>Unknown</v>
      </c>
    </row>
    <row r="9401" spans="1:21">
      <c r="A9401" s="1">
        <v>9400</v>
      </c>
      <c r="B9401" s="1">
        <v>37</v>
      </c>
      <c r="C9401" s="1" t="s">
        <v>12</v>
      </c>
      <c r="D9401" s="2">
        <v>45361</v>
      </c>
      <c r="E9401" s="2">
        <v>45369</v>
      </c>
      <c r="F9401" s="1" t="s">
        <v>21</v>
      </c>
      <c r="G9401" s="1" t="s">
        <v>31</v>
      </c>
      <c r="H9401" s="1" t="s">
        <v>23</v>
      </c>
      <c r="I9401" s="1">
        <v>203169.08</v>
      </c>
      <c r="J9401" s="1" t="s">
        <v>38</v>
      </c>
      <c r="K9401" s="1" t="s">
        <v>16</v>
      </c>
      <c r="N9401" s="3" t="str">
        <f>IF(LEFT(LOWER(C9401),1)="m","Male",IF(LEFT(LOWER(C9401),1)="f","Female","Unknown"))</f>
        <v>Unknown</v>
      </c>
      <c r="O9401" s="4" t="str">
        <f>IF(TRIM(LOWER(F9401))="neuro","Neurology",IF(TRIM(LOWER(F9401))="Neurology","Neurology",IF(TRIM(LOWER(F9401))="general ward","General",IF(TRIM(LOWER(F9401))="general","General",IF(TRIM(LOWER(F9401))="cardiology","Cardiology",IF(TRIM(LOWER(F9401))="Cardiology","Cardiology",IF(TRIM(LOWER(F9401))="Peads","Pediatrics",IF(TRIM(LOWER(F9401))="Pediatrics","Pediatrics",IF(TRIM(LOWER(F9401))="orthopedics","Orthopedics",IF(TRIM(LOWER(F9401))="Neurology","Neurology",IF(TRIM(LOWER(F9401))="Oncology","Oncology")))))))))))</f>
        <v>General</v>
      </c>
      <c r="P9401" s="3" t="str">
        <f t="shared" si="876"/>
        <v>Private</v>
      </c>
      <c r="Q9401" s="5">
        <f t="shared" si="877"/>
        <v>8</v>
      </c>
      <c r="R9401" s="1">
        <f t="shared" si="878"/>
        <v>203169.08</v>
      </c>
      <c r="S9401" s="1">
        <f t="shared" si="879"/>
        <v>1</v>
      </c>
      <c r="T9401" s="1" t="str">
        <f t="shared" si="880"/>
        <v>36-50</v>
      </c>
      <c r="U9401" s="1" t="str">
        <f t="shared" si="881"/>
        <v>No</v>
      </c>
    </row>
    <row r="9402" spans="1:21">
      <c r="A9402" s="1">
        <v>9401</v>
      </c>
      <c r="B9402" s="1">
        <v>92</v>
      </c>
      <c r="C9402" s="1" t="s">
        <v>18</v>
      </c>
      <c r="D9402" s="2">
        <v>45461</v>
      </c>
      <c r="E9402" s="2">
        <v>45463</v>
      </c>
      <c r="F9402" s="1" t="s">
        <v>19</v>
      </c>
      <c r="G9402" s="1" t="s">
        <v>36</v>
      </c>
      <c r="H9402" s="1" t="s">
        <v>32</v>
      </c>
      <c r="I9402" s="1">
        <v>194323.54</v>
      </c>
      <c r="J9402" s="1" t="s">
        <v>42</v>
      </c>
      <c r="K9402" s="1" t="s">
        <v>16</v>
      </c>
      <c r="N9402" s="3" t="str">
        <f>IF(LEFT(LOWER(C9402),1)="m","Male",IF(LEFT(LOWER(C9402),1)="f","Female","Unknown"))</f>
        <v>Male</v>
      </c>
      <c r="O9402" s="4" t="str">
        <f>IF(TRIM(LOWER(F9402))="neuro","Neurology",IF(TRIM(LOWER(F9402))="Neurology","Neurology",IF(TRIM(LOWER(F9402))="general ward","General",IF(TRIM(LOWER(F9402))="general","General",IF(TRIM(LOWER(F9402))="cardiology","Cardiology",IF(TRIM(LOWER(F9402))="Cardiology","Cardiology",IF(TRIM(LOWER(F9402))="Peads","Pediatrics",IF(TRIM(LOWER(F9402))="Pediatrics","Pediatrics",IF(TRIM(LOWER(F9402))="orthopedics","Orthopedics",IF(TRIM(LOWER(F9402))="Neurology","Neurology",IF(TRIM(LOWER(F9402))="Oncology","Oncology")))))))))))</f>
        <v>General</v>
      </c>
      <c r="P9402" s="3" t="str">
        <f t="shared" si="876"/>
        <v>Government</v>
      </c>
      <c r="Q9402" s="5">
        <f t="shared" si="877"/>
        <v>2</v>
      </c>
      <c r="R9402" s="1">
        <f t="shared" si="878"/>
        <v>194323.54</v>
      </c>
      <c r="S9402" s="1">
        <f t="shared" si="879"/>
        <v>1</v>
      </c>
      <c r="T9402" s="1" t="str">
        <f t="shared" si="880"/>
        <v>66+</v>
      </c>
      <c r="U9402" s="1" t="str">
        <f t="shared" si="881"/>
        <v>No</v>
      </c>
    </row>
    <row r="9403" spans="1:21">
      <c r="A9403" s="1">
        <v>9402</v>
      </c>
      <c r="B9403" s="1">
        <v>40</v>
      </c>
      <c r="C9403" s="1" t="s">
        <v>12</v>
      </c>
      <c r="D9403" s="2">
        <v>45129</v>
      </c>
      <c r="E9403" s="2">
        <v>45137</v>
      </c>
      <c r="F9403" s="1" t="s">
        <v>28</v>
      </c>
      <c r="G9403" s="1" t="s">
        <v>22</v>
      </c>
      <c r="H9403" s="1" t="s">
        <v>39</v>
      </c>
      <c r="I9403" s="1">
        <v>15229.85</v>
      </c>
      <c r="J9403" s="1" t="s">
        <v>42</v>
      </c>
      <c r="K9403" s="1" t="s">
        <v>16</v>
      </c>
      <c r="N9403" s="3" t="str">
        <f>IF(LEFT(LOWER(C9403),1)="m","Male",IF(LEFT(LOWER(C9403),1)="f","Female","Unknown"))</f>
        <v>Unknown</v>
      </c>
      <c r="O9403" s="4" t="str">
        <f>IF(TRIM(LOWER(F9403))="neuro","Neurology",IF(TRIM(LOWER(F9403))="Neurology","Neurology",IF(TRIM(LOWER(F9403))="general ward","General",IF(TRIM(LOWER(F9403))="general","General",IF(TRIM(LOWER(F9403))="cardiology","Cardiology",IF(TRIM(LOWER(F9403))="Cardiology","Cardiology",IF(TRIM(LOWER(F9403))="Peads","Pediatrics",IF(TRIM(LOWER(F9403))="Pediatrics","Pediatrics",IF(TRIM(LOWER(F9403))="orthopedics","Orthopedics",IF(TRIM(LOWER(F9403))="Neurology","Neurology",IF(TRIM(LOWER(F9403))="Oncology","Oncology")))))))))))</f>
        <v>Orthopedics</v>
      </c>
      <c r="P9403" s="3" t="str">
        <f t="shared" si="876"/>
        <v>Government</v>
      </c>
      <c r="Q9403" s="5">
        <f t="shared" si="877"/>
        <v>8</v>
      </c>
      <c r="R9403" s="1">
        <f t="shared" si="878"/>
        <v>15229.85</v>
      </c>
      <c r="S9403" s="1">
        <f t="shared" si="879"/>
        <v>1</v>
      </c>
      <c r="T9403" s="1" t="str">
        <f t="shared" si="880"/>
        <v>36-50</v>
      </c>
      <c r="U9403" s="1" t="str">
        <f t="shared" si="881"/>
        <v>No</v>
      </c>
    </row>
    <row r="9404" spans="1:21">
      <c r="A9404" s="1">
        <v>9403</v>
      </c>
      <c r="B9404" s="1">
        <v>77</v>
      </c>
      <c r="C9404" s="1" t="s">
        <v>29</v>
      </c>
      <c r="D9404" s="2">
        <v>44991</v>
      </c>
      <c r="E9404" s="2">
        <v>45008</v>
      </c>
      <c r="F9404" s="1" t="s">
        <v>49</v>
      </c>
      <c r="G9404" s="1" t="s">
        <v>31</v>
      </c>
      <c r="H9404" s="1" t="s">
        <v>47</v>
      </c>
      <c r="I9404" s="1">
        <v>292292.64</v>
      </c>
      <c r="J9404" s="1" t="s">
        <v>42</v>
      </c>
      <c r="K9404" s="1" t="s">
        <v>25</v>
      </c>
      <c r="N9404" s="3" t="str">
        <f>IF(LEFT(LOWER(C9404),1)="m","Male",IF(LEFT(LOWER(C9404),1)="f","Female","Unknown"))</f>
        <v>Female</v>
      </c>
      <c r="O9404" s="4" t="str">
        <f>IF(TRIM(LOWER(F9404))="neuro","Neurology",IF(TRIM(LOWER(F9404))="Neurology","Neurology",IF(TRIM(LOWER(F9404))="general ward","General",IF(TRIM(LOWER(F9404))="general","General",IF(TRIM(LOWER(F9404))="cardiology","Cardiology",IF(TRIM(LOWER(F9404))="Cardiology","Cardiology",IF(TRIM(LOWER(F9404))="Peads","Pediatrics",IF(TRIM(LOWER(F9404))="Pediatrics","Pediatrics",IF(TRIM(LOWER(F9404))="orthopedics","Orthopedics",IF(TRIM(LOWER(F9404))="Neurology","Neurology",IF(TRIM(LOWER(F9404))="Oncology","Oncology")))))))))))</f>
        <v>Oncology</v>
      </c>
      <c r="P9404" s="3" t="str">
        <f t="shared" si="876"/>
        <v>Private</v>
      </c>
      <c r="Q9404" s="5">
        <f t="shared" si="877"/>
        <v>17</v>
      </c>
      <c r="R9404" s="1">
        <f t="shared" si="878"/>
        <v>292292.64</v>
      </c>
      <c r="S9404" s="1">
        <f t="shared" si="879"/>
        <v>1</v>
      </c>
      <c r="T9404" s="1" t="str">
        <f t="shared" si="880"/>
        <v>66+</v>
      </c>
      <c r="U9404" s="1" t="str">
        <f t="shared" si="881"/>
        <v>No</v>
      </c>
    </row>
    <row r="9405" spans="1:21">
      <c r="A9405" s="1">
        <v>9404</v>
      </c>
      <c r="B9405" s="1">
        <v>80</v>
      </c>
      <c r="C9405" s="1" t="s">
        <v>18</v>
      </c>
      <c r="D9405" s="2">
        <v>45028</v>
      </c>
      <c r="E9405" s="2">
        <v>45038</v>
      </c>
      <c r="F9405" s="1" t="s">
        <v>21</v>
      </c>
      <c r="G9405" s="1" t="s">
        <v>36</v>
      </c>
      <c r="H9405" s="1" t="s">
        <v>32</v>
      </c>
      <c r="I9405" s="1">
        <v>176310.76</v>
      </c>
      <c r="J9405" s="1" t="s">
        <v>24</v>
      </c>
      <c r="K9405" s="1" t="s">
        <v>20</v>
      </c>
      <c r="N9405" s="3" t="str">
        <f>IF(LEFT(LOWER(C9405),1)="m","Male",IF(LEFT(LOWER(C9405),1)="f","Female","Unknown"))</f>
        <v>Male</v>
      </c>
      <c r="O9405" s="4" t="str">
        <f>IF(TRIM(LOWER(F9405))="neuro","Neurology",IF(TRIM(LOWER(F9405))="Neurology","Neurology",IF(TRIM(LOWER(F9405))="general ward","General",IF(TRIM(LOWER(F9405))="general","General",IF(TRIM(LOWER(F9405))="cardiology","Cardiology",IF(TRIM(LOWER(F9405))="Cardiology","Cardiology",IF(TRIM(LOWER(F9405))="Peads","Pediatrics",IF(TRIM(LOWER(F9405))="Pediatrics","Pediatrics",IF(TRIM(LOWER(F9405))="orthopedics","Orthopedics",IF(TRIM(LOWER(F9405))="Neurology","Neurology",IF(TRIM(LOWER(F9405))="Oncology","Oncology")))))))))))</f>
        <v>General</v>
      </c>
      <c r="P9405" s="3" t="str">
        <f t="shared" si="876"/>
        <v>Government</v>
      </c>
      <c r="Q9405" s="5">
        <f t="shared" si="877"/>
        <v>10</v>
      </c>
      <c r="R9405" s="1">
        <f t="shared" si="878"/>
        <v>176310.76</v>
      </c>
      <c r="S9405" s="1">
        <f t="shared" si="879"/>
        <v>0</v>
      </c>
      <c r="T9405" s="1" t="str">
        <f t="shared" si="880"/>
        <v>66+</v>
      </c>
      <c r="U9405" s="1" t="str">
        <f t="shared" si="881"/>
        <v>No</v>
      </c>
    </row>
    <row r="9406" spans="1:21">
      <c r="A9406" s="1">
        <v>9405</v>
      </c>
      <c r="C9406" s="1" t="s">
        <v>29</v>
      </c>
      <c r="D9406" s="2">
        <v>45109</v>
      </c>
      <c r="E9406" s="2">
        <v>45116</v>
      </c>
      <c r="F9406" s="1" t="s">
        <v>30</v>
      </c>
      <c r="G9406" s="1" t="s">
        <v>14</v>
      </c>
      <c r="H9406" s="1" t="s">
        <v>51</v>
      </c>
      <c r="I9406" s="1">
        <v>286704.14</v>
      </c>
      <c r="J9406" s="1" t="s">
        <v>16</v>
      </c>
      <c r="K9406" s="1" t="s">
        <v>20</v>
      </c>
      <c r="N9406" s="3" t="str">
        <f>IF(LEFT(LOWER(C9406),1)="m","Male",IF(LEFT(LOWER(C9406),1)="f","Female","Unknown"))</f>
        <v>Female</v>
      </c>
      <c r="O9406" s="4" t="str">
        <f>IF(TRIM(LOWER(F9406))="neuro","Neurology",IF(TRIM(LOWER(F9406))="Neurology","Neurology",IF(TRIM(LOWER(F9406))="general ward","General",IF(TRIM(LOWER(F9406))="general","General",IF(TRIM(LOWER(F9406))="cardiology","Cardiology",IF(TRIM(LOWER(F9406))="Cardiology","Cardiology",IF(TRIM(LOWER(F9406))="Peads","Pediatrics",IF(TRIM(LOWER(F9406))="Pediatrics","Pediatrics",IF(TRIM(LOWER(F9406))="orthopedics","Orthopedics",IF(TRIM(LOWER(F9406))="Neurology","Neurology",IF(TRIM(LOWER(F9406))="Oncology","Oncology")))))))))))</f>
        <v>Pediatrics</v>
      </c>
      <c r="P9406" s="3" t="str">
        <f t="shared" si="876"/>
        <v>Private</v>
      </c>
      <c r="Q9406" s="5">
        <f t="shared" si="877"/>
        <v>7</v>
      </c>
      <c r="R9406" s="1">
        <f t="shared" si="878"/>
        <v>286704.14</v>
      </c>
      <c r="S9406" s="1">
        <f t="shared" si="879"/>
        <v>0</v>
      </c>
      <c r="T9406" s="1" t="str">
        <f t="shared" si="880"/>
        <v>0-17</v>
      </c>
      <c r="U9406" s="1" t="str">
        <f t="shared" si="881"/>
        <v>Yes</v>
      </c>
    </row>
    <row r="9407" spans="1:21">
      <c r="A9407" s="1">
        <v>9406</v>
      </c>
      <c r="B9407" s="1">
        <v>25</v>
      </c>
      <c r="C9407" s="1" t="s">
        <v>18</v>
      </c>
      <c r="D9407" s="2">
        <v>45172</v>
      </c>
      <c r="E9407" s="2">
        <v>45180</v>
      </c>
      <c r="F9407" s="1" t="s">
        <v>45</v>
      </c>
      <c r="G9407" s="1" t="s">
        <v>14</v>
      </c>
      <c r="H9407" s="1" t="s">
        <v>51</v>
      </c>
      <c r="I9407" s="1">
        <v>308304.58</v>
      </c>
      <c r="J9407" s="1" t="s">
        <v>38</v>
      </c>
      <c r="K9407" s="1" t="s">
        <v>17</v>
      </c>
      <c r="N9407" s="3" t="str">
        <f>IF(LEFT(LOWER(C9407),1)="m","Male",IF(LEFT(LOWER(C9407),1)="f","Female","Unknown"))</f>
        <v>Male</v>
      </c>
      <c r="O9407" s="4" t="str">
        <f>IF(TRIM(LOWER(F9407))="neuro","Neurology",IF(TRIM(LOWER(F9407))="Neurology","Neurology",IF(TRIM(LOWER(F9407))="general ward","General",IF(TRIM(LOWER(F9407))="general","General",IF(TRIM(LOWER(F9407))="cardiology","Cardiology",IF(TRIM(LOWER(F9407))="Cardiology","Cardiology",IF(TRIM(LOWER(F9407))="Peads","Pediatrics",IF(TRIM(LOWER(F9407))="Pediatrics","Pediatrics",IF(TRIM(LOWER(F9407))="orthopedics","Orthopedics",IF(TRIM(LOWER(F9407))="Neurology","Neurology",IF(TRIM(LOWER(F9407))="Oncology","Oncology")))))))))))</f>
        <v>Neurology</v>
      </c>
      <c r="P9407" s="3" t="str">
        <f t="shared" si="876"/>
        <v>Private</v>
      </c>
      <c r="Q9407" s="5">
        <f t="shared" si="877"/>
        <v>8</v>
      </c>
      <c r="R9407" s="1">
        <f t="shared" si="878"/>
        <v>308304.58</v>
      </c>
      <c r="S9407" s="1">
        <f t="shared" si="879"/>
        <v>1</v>
      </c>
      <c r="T9407" s="1" t="str">
        <f t="shared" si="880"/>
        <v>18-35</v>
      </c>
      <c r="U9407" s="1" t="str">
        <f t="shared" si="881"/>
        <v>No</v>
      </c>
    </row>
    <row r="9408" spans="1:21">
      <c r="A9408" s="1">
        <v>9407</v>
      </c>
      <c r="B9408" s="1">
        <v>60</v>
      </c>
      <c r="C9408" s="1" t="s">
        <v>26</v>
      </c>
      <c r="D9408" s="2">
        <v>45627</v>
      </c>
      <c r="E9408" s="2">
        <v>45632</v>
      </c>
      <c r="F9408" s="1" t="s">
        <v>21</v>
      </c>
      <c r="G9408" s="1" t="s">
        <v>41</v>
      </c>
      <c r="H9408" s="1" t="s">
        <v>15</v>
      </c>
      <c r="I9408" s="1">
        <v>220241.69</v>
      </c>
      <c r="J9408" s="1" t="s">
        <v>17</v>
      </c>
      <c r="K9408" s="1" t="s">
        <v>16</v>
      </c>
      <c r="N9408" s="3" t="str">
        <f>IF(LEFT(LOWER(C9408),1)="m","Male",IF(LEFT(LOWER(C9408),1)="f","Female","Unknown"))</f>
        <v>Female</v>
      </c>
      <c r="O9408" s="4" t="str">
        <f>IF(TRIM(LOWER(F9408))="neuro","Neurology",IF(TRIM(LOWER(F9408))="Neurology","Neurology",IF(TRIM(LOWER(F9408))="general ward","General",IF(TRIM(LOWER(F9408))="general","General",IF(TRIM(LOWER(F9408))="cardiology","Cardiology",IF(TRIM(LOWER(F9408))="Cardiology","Cardiology",IF(TRIM(LOWER(F9408))="Peads","Pediatrics",IF(TRIM(LOWER(F9408))="Pediatrics","Pediatrics",IF(TRIM(LOWER(F9408))="orthopedics","Orthopedics",IF(TRIM(LOWER(F9408))="Neurology","Neurology",IF(TRIM(LOWER(F9408))="Oncology","Oncology")))))))))))</f>
        <v>General</v>
      </c>
      <c r="P9408" s="3" t="str">
        <f t="shared" si="876"/>
        <v>Unknown</v>
      </c>
      <c r="Q9408" s="5">
        <f t="shared" si="877"/>
        <v>5</v>
      </c>
      <c r="R9408" s="1">
        <f t="shared" si="878"/>
        <v>220241.69</v>
      </c>
      <c r="S9408" s="1">
        <f t="shared" si="879"/>
        <v>1</v>
      </c>
      <c r="T9408" s="1" t="str">
        <f t="shared" si="880"/>
        <v>51-65</v>
      </c>
      <c r="U9408" s="1" t="str">
        <f t="shared" si="881"/>
        <v>Yes</v>
      </c>
    </row>
    <row r="9409" spans="1:21">
      <c r="A9409" s="1">
        <v>9408</v>
      </c>
      <c r="B9409" s="1">
        <v>49</v>
      </c>
      <c r="C9409" s="1" t="s">
        <v>34</v>
      </c>
      <c r="D9409" s="2">
        <v>45519</v>
      </c>
      <c r="E9409" s="2">
        <v>45527</v>
      </c>
      <c r="F9409" s="1" t="s">
        <v>30</v>
      </c>
      <c r="G9409" s="1" t="s">
        <v>46</v>
      </c>
      <c r="H9409" s="1" t="s">
        <v>15</v>
      </c>
      <c r="I9409" s="1">
        <v>287334.44</v>
      </c>
      <c r="J9409" s="1" t="s">
        <v>24</v>
      </c>
      <c r="K9409" s="1" t="s">
        <v>16</v>
      </c>
      <c r="N9409" s="3" t="str">
        <f>IF(LEFT(LOWER(C9409),1)="m","Male",IF(LEFT(LOWER(C9409),1)="f","Female","Unknown"))</f>
        <v>Male</v>
      </c>
      <c r="O9409" s="4" t="str">
        <f>IF(TRIM(LOWER(F9409))="neuro","Neurology",IF(TRIM(LOWER(F9409))="Neurology","Neurology",IF(TRIM(LOWER(F9409))="general ward","General",IF(TRIM(LOWER(F9409))="general","General",IF(TRIM(LOWER(F9409))="cardiology","Cardiology",IF(TRIM(LOWER(F9409))="Cardiology","Cardiology",IF(TRIM(LOWER(F9409))="Peads","Pediatrics",IF(TRIM(LOWER(F9409))="Pediatrics","Pediatrics",IF(TRIM(LOWER(F9409))="orthopedics","Orthopedics",IF(TRIM(LOWER(F9409))="Neurology","Neurology",IF(TRIM(LOWER(F9409))="Oncology","Oncology")))))))))))</f>
        <v>Pediatrics</v>
      </c>
      <c r="P9409" s="3" t="str">
        <f t="shared" si="876"/>
        <v>Self</v>
      </c>
      <c r="Q9409" s="5">
        <f t="shared" si="877"/>
        <v>8</v>
      </c>
      <c r="R9409" s="1">
        <f t="shared" si="878"/>
        <v>287334.44</v>
      </c>
      <c r="S9409" s="1">
        <f t="shared" si="879"/>
        <v>1</v>
      </c>
      <c r="T9409" s="1" t="str">
        <f t="shared" si="880"/>
        <v>36-50</v>
      </c>
      <c r="U9409" s="1" t="str">
        <f t="shared" si="881"/>
        <v>No</v>
      </c>
    </row>
    <row r="9410" spans="1:21">
      <c r="A9410" s="1">
        <v>9409</v>
      </c>
      <c r="C9410" s="1" t="s">
        <v>26</v>
      </c>
      <c r="D9410" s="2">
        <v>45098</v>
      </c>
      <c r="E9410" s="2">
        <v>45106</v>
      </c>
      <c r="F9410" s="1" t="s">
        <v>30</v>
      </c>
      <c r="G9410" s="1" t="s">
        <v>46</v>
      </c>
      <c r="H9410" s="1" t="s">
        <v>48</v>
      </c>
      <c r="I9410" s="1">
        <v>274058.55</v>
      </c>
      <c r="J9410" s="1" t="s">
        <v>38</v>
      </c>
      <c r="K9410" s="1" t="s">
        <v>38</v>
      </c>
      <c r="N9410" s="3" t="str">
        <f>IF(LEFT(LOWER(C9410),1)="m","Male",IF(LEFT(LOWER(C9410),1)="f","Female","Unknown"))</f>
        <v>Female</v>
      </c>
      <c r="O9410" s="4" t="str">
        <f>IF(TRIM(LOWER(F9410))="neuro","Neurology",IF(TRIM(LOWER(F9410))="Neurology","Neurology",IF(TRIM(LOWER(F9410))="general ward","General",IF(TRIM(LOWER(F9410))="general","General",IF(TRIM(LOWER(F9410))="cardiology","Cardiology",IF(TRIM(LOWER(F9410))="Cardiology","Cardiology",IF(TRIM(LOWER(F9410))="Peads","Pediatrics",IF(TRIM(LOWER(F9410))="Pediatrics","Pediatrics",IF(TRIM(LOWER(F9410))="orthopedics","Orthopedics",IF(TRIM(LOWER(F9410))="Neurology","Neurology",IF(TRIM(LOWER(F9410))="Oncology","Oncology")))))))))))</f>
        <v>Pediatrics</v>
      </c>
      <c r="P9410" s="3" t="str">
        <f t="shared" si="876"/>
        <v>Self</v>
      </c>
      <c r="Q9410" s="5">
        <f t="shared" si="877"/>
        <v>8</v>
      </c>
      <c r="R9410" s="1">
        <f t="shared" si="878"/>
        <v>274058.55</v>
      </c>
      <c r="S9410" s="1">
        <f t="shared" si="879"/>
        <v>0</v>
      </c>
      <c r="T9410" s="1" t="str">
        <f t="shared" si="880"/>
        <v>0-17</v>
      </c>
      <c r="U9410" s="1" t="str">
        <f t="shared" si="881"/>
        <v>No</v>
      </c>
    </row>
    <row r="9411" spans="1:21">
      <c r="A9411" s="1">
        <v>9410</v>
      </c>
      <c r="C9411" s="1" t="s">
        <v>27</v>
      </c>
      <c r="D9411" s="2">
        <v>45026</v>
      </c>
      <c r="E9411" s="2">
        <v>45040</v>
      </c>
      <c r="F9411" s="1" t="s">
        <v>13</v>
      </c>
      <c r="G9411" s="1" t="s">
        <v>41</v>
      </c>
      <c r="H9411" s="1" t="s">
        <v>32</v>
      </c>
      <c r="I9411" s="1">
        <v>140281.60000000001</v>
      </c>
      <c r="J9411" s="1" t="s">
        <v>25</v>
      </c>
      <c r="K9411" s="1" t="s">
        <v>16</v>
      </c>
      <c r="N9411" s="3" t="str">
        <f>IF(LEFT(LOWER(C9411),1)="m","Male",IF(LEFT(LOWER(C9411),1)="f","Female","Unknown"))</f>
        <v>Male</v>
      </c>
      <c r="O9411" s="4" t="str">
        <f>IF(TRIM(LOWER(F9411))="neuro","Neurology",IF(TRIM(LOWER(F9411))="Neurology","Neurology",IF(TRIM(LOWER(F9411))="general ward","General",IF(TRIM(LOWER(F9411))="general","General",IF(TRIM(LOWER(F9411))="cardiology","Cardiology",IF(TRIM(LOWER(F9411))="Cardiology","Cardiology",IF(TRIM(LOWER(F9411))="Peads","Pediatrics",IF(TRIM(LOWER(F9411))="Pediatrics","Pediatrics",IF(TRIM(LOWER(F9411))="orthopedics","Orthopedics",IF(TRIM(LOWER(F9411))="Neurology","Neurology",IF(TRIM(LOWER(F9411))="Oncology","Oncology")))))))))))</f>
        <v>Neurology</v>
      </c>
      <c r="P9411" s="3" t="str">
        <f t="shared" ref="P9411:P9474" si="882">IF(LOWER(G9411)="private","Private",
IF(LOWER(G9411)="govt","Government",
IF(LOWER(G9411)="government","Government",
IF(LOWER(G9411)="self","Self","Unknown"))))</f>
        <v>Unknown</v>
      </c>
      <c r="Q9411" s="5">
        <f t="shared" ref="Q9411:Q9474" si="883">IF(E9411&lt;D9411,"",E9411-D9411)</f>
        <v>14</v>
      </c>
      <c r="R9411" s="1">
        <f t="shared" ref="R9411:R9474" si="884">IF(I9411&lt;0,"",I9411)</f>
        <v>140281.60000000001</v>
      </c>
      <c r="S9411" s="1">
        <f t="shared" ref="S9411:S9474" si="885">IF(OR(K9411="Yes",K9411="YES",K9411="Y"),1,0)</f>
        <v>1</v>
      </c>
      <c r="T9411" s="1" t="str">
        <f t="shared" ref="T9411:T9474" si="886">IF(B9411&lt;18,"0-17",                                                  IF(B9411&lt;36,"18-35",
IF(B9411&lt;51,"36-50",
IF(B9411&lt;66,"51-65","66+"))))</f>
        <v>0-17</v>
      </c>
      <c r="U9411" s="1" t="str">
        <f t="shared" ref="U9411:U9474" si="887">IF(OR(TRIM(UPPER(J9411))="YES",TRIM(UPPER(J9411))="Y"),"Yes",
IF(OR(TRIM(UPPER(J9411))="NO",TRIM(UPPER(J9411))="N"),"No","Unknown"))</f>
        <v>Yes</v>
      </c>
    </row>
    <row r="9412" spans="1:21">
      <c r="A9412" s="1">
        <v>9411</v>
      </c>
      <c r="B9412" s="1">
        <v>30</v>
      </c>
      <c r="C9412" s="1" t="s">
        <v>26</v>
      </c>
      <c r="D9412" s="2">
        <v>44985</v>
      </c>
      <c r="E9412" s="2">
        <v>45000</v>
      </c>
      <c r="F9412" s="1" t="s">
        <v>45</v>
      </c>
      <c r="G9412" s="1" t="s">
        <v>41</v>
      </c>
      <c r="H9412" s="1" t="s">
        <v>47</v>
      </c>
      <c r="I9412" s="1">
        <v>298340.28000000003</v>
      </c>
      <c r="J9412" s="1" t="s">
        <v>25</v>
      </c>
      <c r="K9412" s="1" t="s">
        <v>16</v>
      </c>
      <c r="N9412" s="3" t="str">
        <f>IF(LEFT(LOWER(C9412),1)="m","Male",IF(LEFT(LOWER(C9412),1)="f","Female","Unknown"))</f>
        <v>Female</v>
      </c>
      <c r="O9412" s="4" t="str">
        <f>IF(TRIM(LOWER(F9412))="neuro","Neurology",IF(TRIM(LOWER(F9412))="Neurology","Neurology",IF(TRIM(LOWER(F9412))="general ward","General",IF(TRIM(LOWER(F9412))="general","General",IF(TRIM(LOWER(F9412))="cardiology","Cardiology",IF(TRIM(LOWER(F9412))="Cardiology","Cardiology",IF(TRIM(LOWER(F9412))="Peads","Pediatrics",IF(TRIM(LOWER(F9412))="Pediatrics","Pediatrics",IF(TRIM(LOWER(F9412))="orthopedics","Orthopedics",IF(TRIM(LOWER(F9412))="Neurology","Neurology",IF(TRIM(LOWER(F9412))="Oncology","Oncology")))))))))))</f>
        <v>Neurology</v>
      </c>
      <c r="P9412" s="3" t="str">
        <f t="shared" si="882"/>
        <v>Unknown</v>
      </c>
      <c r="Q9412" s="5">
        <f t="shared" si="883"/>
        <v>15</v>
      </c>
      <c r="R9412" s="1">
        <f t="shared" si="884"/>
        <v>298340.28000000003</v>
      </c>
      <c r="S9412" s="1">
        <f t="shared" si="885"/>
        <v>1</v>
      </c>
      <c r="T9412" s="1" t="str">
        <f t="shared" si="886"/>
        <v>18-35</v>
      </c>
      <c r="U9412" s="1" t="str">
        <f t="shared" si="887"/>
        <v>Yes</v>
      </c>
    </row>
    <row r="9413" spans="1:21">
      <c r="A9413" s="1">
        <v>9412</v>
      </c>
      <c r="B9413" s="1">
        <v>3</v>
      </c>
      <c r="C9413" s="1" t="s">
        <v>18</v>
      </c>
      <c r="D9413" s="2">
        <v>45391</v>
      </c>
      <c r="E9413" s="2">
        <v>45394</v>
      </c>
      <c r="F9413" s="1" t="s">
        <v>28</v>
      </c>
      <c r="G9413" s="1" t="s">
        <v>14</v>
      </c>
      <c r="H9413" s="1" t="s">
        <v>15</v>
      </c>
      <c r="I9413" s="1">
        <v>260527.09</v>
      </c>
      <c r="K9413" s="1" t="s">
        <v>38</v>
      </c>
      <c r="N9413" s="3" t="str">
        <f>IF(LEFT(LOWER(C9413),1)="m","Male",IF(LEFT(LOWER(C9413),1)="f","Female","Unknown"))</f>
        <v>Male</v>
      </c>
      <c r="O9413" s="4" t="str">
        <f>IF(TRIM(LOWER(F9413))="neuro","Neurology",IF(TRIM(LOWER(F9413))="Neurology","Neurology",IF(TRIM(LOWER(F9413))="general ward","General",IF(TRIM(LOWER(F9413))="general","General",IF(TRIM(LOWER(F9413))="cardiology","Cardiology",IF(TRIM(LOWER(F9413))="Cardiology","Cardiology",IF(TRIM(LOWER(F9413))="Peads","Pediatrics",IF(TRIM(LOWER(F9413))="Pediatrics","Pediatrics",IF(TRIM(LOWER(F9413))="orthopedics","Orthopedics",IF(TRIM(LOWER(F9413))="Neurology","Neurology",IF(TRIM(LOWER(F9413))="Oncology","Oncology")))))))))))</f>
        <v>Orthopedics</v>
      </c>
      <c r="P9413" s="3" t="str">
        <f t="shared" si="882"/>
        <v>Private</v>
      </c>
      <c r="Q9413" s="5">
        <f t="shared" si="883"/>
        <v>3</v>
      </c>
      <c r="R9413" s="1">
        <f t="shared" si="884"/>
        <v>260527.09</v>
      </c>
      <c r="S9413" s="1">
        <f t="shared" si="885"/>
        <v>0</v>
      </c>
      <c r="T9413" s="1" t="str">
        <f t="shared" si="886"/>
        <v>0-17</v>
      </c>
      <c r="U9413" s="1" t="str">
        <f t="shared" si="887"/>
        <v>Unknown</v>
      </c>
    </row>
    <row r="9414" spans="1:21">
      <c r="A9414" s="1">
        <v>9413</v>
      </c>
      <c r="C9414" s="1" t="s">
        <v>26</v>
      </c>
      <c r="D9414" s="2">
        <v>45036</v>
      </c>
      <c r="E9414" s="2">
        <v>45055</v>
      </c>
      <c r="F9414" s="1" t="s">
        <v>21</v>
      </c>
      <c r="G9414" s="1" t="s">
        <v>41</v>
      </c>
      <c r="I9414" s="1">
        <v>324617.40000000002</v>
      </c>
      <c r="J9414" s="1" t="s">
        <v>25</v>
      </c>
      <c r="K9414" s="1" t="s">
        <v>20</v>
      </c>
      <c r="N9414" s="3" t="str">
        <f>IF(LEFT(LOWER(C9414),1)="m","Male",IF(LEFT(LOWER(C9414),1)="f","Female","Unknown"))</f>
        <v>Female</v>
      </c>
      <c r="O9414" s="4" t="str">
        <f>IF(TRIM(LOWER(F9414))="neuro","Neurology",IF(TRIM(LOWER(F9414))="Neurology","Neurology",IF(TRIM(LOWER(F9414))="general ward","General",IF(TRIM(LOWER(F9414))="general","General",IF(TRIM(LOWER(F9414))="cardiology","Cardiology",IF(TRIM(LOWER(F9414))="Cardiology","Cardiology",IF(TRIM(LOWER(F9414))="Peads","Pediatrics",IF(TRIM(LOWER(F9414))="Pediatrics","Pediatrics",IF(TRIM(LOWER(F9414))="orthopedics","Orthopedics",IF(TRIM(LOWER(F9414))="Neurology","Neurology",IF(TRIM(LOWER(F9414))="Oncology","Oncology")))))))))))</f>
        <v>General</v>
      </c>
      <c r="P9414" s="3" t="str">
        <f t="shared" si="882"/>
        <v>Unknown</v>
      </c>
      <c r="Q9414" s="5">
        <f t="shared" si="883"/>
        <v>19</v>
      </c>
      <c r="R9414" s="1">
        <f t="shared" si="884"/>
        <v>324617.40000000002</v>
      </c>
      <c r="S9414" s="1">
        <f t="shared" si="885"/>
        <v>0</v>
      </c>
      <c r="T9414" s="1" t="str">
        <f t="shared" si="886"/>
        <v>0-17</v>
      </c>
      <c r="U9414" s="1" t="str">
        <f t="shared" si="887"/>
        <v>Yes</v>
      </c>
    </row>
    <row r="9415" spans="1:21">
      <c r="A9415" s="1">
        <v>9414</v>
      </c>
      <c r="B9415" s="1">
        <v>85</v>
      </c>
      <c r="C9415" s="1" t="s">
        <v>29</v>
      </c>
      <c r="D9415" s="2">
        <v>45405</v>
      </c>
      <c r="E9415" s="2">
        <v>45420</v>
      </c>
      <c r="F9415" s="1" t="s">
        <v>49</v>
      </c>
      <c r="G9415" s="1" t="s">
        <v>36</v>
      </c>
      <c r="H9415" s="1" t="s">
        <v>47</v>
      </c>
      <c r="I9415" s="1">
        <v>83851.58</v>
      </c>
      <c r="J9415" s="1" t="s">
        <v>24</v>
      </c>
      <c r="K9415" s="1" t="s">
        <v>25</v>
      </c>
      <c r="N9415" s="3" t="str">
        <f>IF(LEFT(LOWER(C9415),1)="m","Male",IF(LEFT(LOWER(C9415),1)="f","Female","Unknown"))</f>
        <v>Female</v>
      </c>
      <c r="O9415" s="4" t="str">
        <f>IF(TRIM(LOWER(F9415))="neuro","Neurology",IF(TRIM(LOWER(F9415))="Neurology","Neurology",IF(TRIM(LOWER(F9415))="general ward","General",IF(TRIM(LOWER(F9415))="general","General",IF(TRIM(LOWER(F9415))="cardiology","Cardiology",IF(TRIM(LOWER(F9415))="Cardiology","Cardiology",IF(TRIM(LOWER(F9415))="Peads","Pediatrics",IF(TRIM(LOWER(F9415))="Pediatrics","Pediatrics",IF(TRIM(LOWER(F9415))="orthopedics","Orthopedics",IF(TRIM(LOWER(F9415))="Neurology","Neurology",IF(TRIM(LOWER(F9415))="Oncology","Oncology")))))))))))</f>
        <v>Oncology</v>
      </c>
      <c r="P9415" s="3" t="str">
        <f t="shared" si="882"/>
        <v>Government</v>
      </c>
      <c r="Q9415" s="5">
        <f t="shared" si="883"/>
        <v>15</v>
      </c>
      <c r="R9415" s="1">
        <f t="shared" si="884"/>
        <v>83851.58</v>
      </c>
      <c r="S9415" s="1">
        <f t="shared" si="885"/>
        <v>1</v>
      </c>
      <c r="T9415" s="1" t="str">
        <f t="shared" si="886"/>
        <v>66+</v>
      </c>
      <c r="U9415" s="1" t="str">
        <f t="shared" si="887"/>
        <v>No</v>
      </c>
    </row>
    <row r="9416" spans="1:21">
      <c r="A9416" s="1">
        <v>9415</v>
      </c>
      <c r="B9416" s="1">
        <v>8</v>
      </c>
      <c r="C9416" s="1" t="s">
        <v>29</v>
      </c>
      <c r="D9416" s="2">
        <v>44927</v>
      </c>
      <c r="E9416" s="2">
        <v>44943</v>
      </c>
      <c r="F9416" s="1" t="s">
        <v>35</v>
      </c>
      <c r="G9416" s="1" t="s">
        <v>33</v>
      </c>
      <c r="H9416" s="1" t="s">
        <v>39</v>
      </c>
      <c r="I9416" s="1">
        <v>139664.66</v>
      </c>
      <c r="J9416" s="1" t="s">
        <v>38</v>
      </c>
      <c r="K9416" s="1" t="s">
        <v>20</v>
      </c>
      <c r="N9416" s="3" t="str">
        <f>IF(LEFT(LOWER(C9416),1)="m","Male",IF(LEFT(LOWER(C9416),1)="f","Female","Unknown"))</f>
        <v>Female</v>
      </c>
      <c r="O9416" s="4" t="str">
        <f>IF(TRIM(LOWER(F9416))="neuro","Neurology",IF(TRIM(LOWER(F9416))="Neurology","Neurology",IF(TRIM(LOWER(F9416))="general ward","General",IF(TRIM(LOWER(F9416))="general","General",IF(TRIM(LOWER(F9416))="cardiology","Cardiology",IF(TRIM(LOWER(F9416))="Cardiology","Cardiology",IF(TRIM(LOWER(F9416))="Peads","Pediatrics",IF(TRIM(LOWER(F9416))="Pediatrics","Pediatrics",IF(TRIM(LOWER(F9416))="orthopedics","Orthopedics",IF(TRIM(LOWER(F9416))="Neurology","Neurology",IF(TRIM(LOWER(F9416))="Oncology","Oncology")))))))))))</f>
        <v>Cardiology</v>
      </c>
      <c r="P9416" s="3" t="str">
        <f t="shared" si="882"/>
        <v>Self</v>
      </c>
      <c r="Q9416" s="5">
        <f t="shared" si="883"/>
        <v>16</v>
      </c>
      <c r="R9416" s="1">
        <f t="shared" si="884"/>
        <v>139664.66</v>
      </c>
      <c r="S9416" s="1">
        <f t="shared" si="885"/>
        <v>0</v>
      </c>
      <c r="T9416" s="1" t="str">
        <f t="shared" si="886"/>
        <v>0-17</v>
      </c>
      <c r="U9416" s="1" t="str">
        <f t="shared" si="887"/>
        <v>No</v>
      </c>
    </row>
    <row r="9417" spans="1:21">
      <c r="A9417" s="1">
        <v>9416</v>
      </c>
      <c r="B9417" s="1">
        <v>51</v>
      </c>
      <c r="C9417" s="1" t="s">
        <v>34</v>
      </c>
      <c r="D9417" s="2">
        <v>45383</v>
      </c>
      <c r="E9417" s="2">
        <v>45384</v>
      </c>
      <c r="F9417" s="1" t="s">
        <v>52</v>
      </c>
      <c r="G9417" s="1" t="s">
        <v>46</v>
      </c>
      <c r="H9417" s="1" t="s">
        <v>48</v>
      </c>
      <c r="I9417" s="1">
        <v>244020.69</v>
      </c>
      <c r="J9417" s="1" t="s">
        <v>42</v>
      </c>
      <c r="K9417" s="1" t="s">
        <v>17</v>
      </c>
      <c r="N9417" s="3" t="str">
        <f>IF(LEFT(LOWER(C9417),1)="m","Male",IF(LEFT(LOWER(C9417),1)="f","Female","Unknown"))</f>
        <v>Male</v>
      </c>
      <c r="O9417" s="4" t="str">
        <f>IF(TRIM(LOWER(F9417))="neuro","Neurology",IF(TRIM(LOWER(F9417))="Neurology","Neurology",IF(TRIM(LOWER(F9417))="general ward","General",IF(TRIM(LOWER(F9417))="general","General",IF(TRIM(LOWER(F9417))="cardiology","Cardiology",IF(TRIM(LOWER(F9417))="Cardiology","Cardiology",IF(TRIM(LOWER(F9417))="Peads","Pediatrics",IF(TRIM(LOWER(F9417))="Pediatrics","Pediatrics",IF(TRIM(LOWER(F9417))="orthopedics","Orthopedics",IF(TRIM(LOWER(F9417))="Neurology","Neurology",IF(TRIM(LOWER(F9417))="Oncology","Oncology")))))))))))</f>
        <v>Oncology</v>
      </c>
      <c r="P9417" s="3" t="str">
        <f t="shared" si="882"/>
        <v>Self</v>
      </c>
      <c r="Q9417" s="5">
        <f t="shared" si="883"/>
        <v>1</v>
      </c>
      <c r="R9417" s="1">
        <f t="shared" si="884"/>
        <v>244020.69</v>
      </c>
      <c r="S9417" s="1">
        <f t="shared" si="885"/>
        <v>1</v>
      </c>
      <c r="T9417" s="1" t="str">
        <f t="shared" si="886"/>
        <v>51-65</v>
      </c>
      <c r="U9417" s="1" t="str">
        <f t="shared" si="887"/>
        <v>No</v>
      </c>
    </row>
    <row r="9418" spans="1:21">
      <c r="A9418" s="1">
        <v>9417</v>
      </c>
      <c r="B9418" s="1">
        <v>81</v>
      </c>
      <c r="C9418" s="1" t="s">
        <v>29</v>
      </c>
      <c r="D9418" s="2">
        <v>45284</v>
      </c>
      <c r="E9418" s="2">
        <v>45288</v>
      </c>
      <c r="F9418" s="1" t="s">
        <v>40</v>
      </c>
      <c r="G9418" s="1" t="s">
        <v>36</v>
      </c>
      <c r="H9418" s="1" t="s">
        <v>47</v>
      </c>
      <c r="I9418" s="1">
        <v>56668.59</v>
      </c>
      <c r="J9418" s="1" t="s">
        <v>16</v>
      </c>
      <c r="K9418" s="1" t="s">
        <v>42</v>
      </c>
      <c r="N9418" s="3" t="str">
        <f>IF(LEFT(LOWER(C9418),1)="m","Male",IF(LEFT(LOWER(C9418),1)="f","Female","Unknown"))</f>
        <v>Female</v>
      </c>
      <c r="O9418" s="4" t="str">
        <f>IF(TRIM(LOWER(F9418))="neuro","Neurology",IF(TRIM(LOWER(F9418))="Neurology","Neurology",IF(TRIM(LOWER(F9418))="general ward","General",IF(TRIM(LOWER(F9418))="general","General",IF(TRIM(LOWER(F9418))="cardiology","Cardiology",IF(TRIM(LOWER(F9418))="Cardiology","Cardiology",IF(TRIM(LOWER(F9418))="Peads","Pediatrics",IF(TRIM(LOWER(F9418))="Pediatrics","Pediatrics",IF(TRIM(LOWER(F9418))="orthopedics","Orthopedics",IF(TRIM(LOWER(F9418))="Neurology","Neurology",IF(TRIM(LOWER(F9418))="Oncology","Oncology")))))))))))</f>
        <v>Pediatrics</v>
      </c>
      <c r="P9418" s="3" t="str">
        <f t="shared" si="882"/>
        <v>Government</v>
      </c>
      <c r="Q9418" s="5">
        <f t="shared" si="883"/>
        <v>4</v>
      </c>
      <c r="R9418" s="1">
        <f t="shared" si="884"/>
        <v>56668.59</v>
      </c>
      <c r="S9418" s="1">
        <f t="shared" si="885"/>
        <v>0</v>
      </c>
      <c r="T9418" s="1" t="str">
        <f t="shared" si="886"/>
        <v>66+</v>
      </c>
      <c r="U9418" s="1" t="str">
        <f t="shared" si="887"/>
        <v>Yes</v>
      </c>
    </row>
    <row r="9419" spans="1:21">
      <c r="A9419" s="1">
        <v>9418</v>
      </c>
      <c r="B9419" s="1">
        <v>81</v>
      </c>
      <c r="C9419" s="1" t="s">
        <v>18</v>
      </c>
      <c r="D9419" s="2">
        <v>45103</v>
      </c>
      <c r="E9419" s="2">
        <v>45116</v>
      </c>
      <c r="F9419" s="1" t="s">
        <v>13</v>
      </c>
      <c r="G9419" s="1" t="s">
        <v>31</v>
      </c>
      <c r="H9419" s="1" t="s">
        <v>32</v>
      </c>
      <c r="I9419" s="1">
        <v>119468.96</v>
      </c>
      <c r="J9419" s="1" t="s">
        <v>42</v>
      </c>
      <c r="K9419" s="1" t="s">
        <v>42</v>
      </c>
      <c r="N9419" s="3" t="str">
        <f>IF(LEFT(LOWER(C9419),1)="m","Male",IF(LEFT(LOWER(C9419),1)="f","Female","Unknown"))</f>
        <v>Male</v>
      </c>
      <c r="O9419" s="4" t="str">
        <f>IF(TRIM(LOWER(F9419))="neuro","Neurology",IF(TRIM(LOWER(F9419))="Neurology","Neurology",IF(TRIM(LOWER(F9419))="general ward","General",IF(TRIM(LOWER(F9419))="general","General",IF(TRIM(LOWER(F9419))="cardiology","Cardiology",IF(TRIM(LOWER(F9419))="Cardiology","Cardiology",IF(TRIM(LOWER(F9419))="Peads","Pediatrics",IF(TRIM(LOWER(F9419))="Pediatrics","Pediatrics",IF(TRIM(LOWER(F9419))="orthopedics","Orthopedics",IF(TRIM(LOWER(F9419))="Neurology","Neurology",IF(TRIM(LOWER(F9419))="Oncology","Oncology")))))))))))</f>
        <v>Neurology</v>
      </c>
      <c r="P9419" s="3" t="str">
        <f t="shared" si="882"/>
        <v>Private</v>
      </c>
      <c r="Q9419" s="5">
        <f t="shared" si="883"/>
        <v>13</v>
      </c>
      <c r="R9419" s="1">
        <f t="shared" si="884"/>
        <v>119468.96</v>
      </c>
      <c r="S9419" s="1">
        <f t="shared" si="885"/>
        <v>0</v>
      </c>
      <c r="T9419" s="1" t="str">
        <f t="shared" si="886"/>
        <v>66+</v>
      </c>
      <c r="U9419" s="1" t="str">
        <f t="shared" si="887"/>
        <v>No</v>
      </c>
    </row>
    <row r="9420" spans="1:21">
      <c r="A9420" s="1">
        <v>9419</v>
      </c>
      <c r="B9420" s="1">
        <v>63</v>
      </c>
      <c r="C9420" s="1" t="s">
        <v>27</v>
      </c>
      <c r="D9420" s="2">
        <v>45603</v>
      </c>
      <c r="E9420" s="2">
        <v>45610</v>
      </c>
      <c r="F9420" s="1" t="s">
        <v>43</v>
      </c>
      <c r="G9420" s="1" t="s">
        <v>31</v>
      </c>
      <c r="I9420" s="1">
        <v>94159.360000000001</v>
      </c>
      <c r="J9420" s="1" t="s">
        <v>42</v>
      </c>
      <c r="K9420" s="1" t="s">
        <v>42</v>
      </c>
      <c r="N9420" s="3" t="str">
        <f>IF(LEFT(LOWER(C9420),1)="m","Male",IF(LEFT(LOWER(C9420),1)="f","Female","Unknown"))</f>
        <v>Male</v>
      </c>
      <c r="O9420" s="4" t="str">
        <f>IF(TRIM(LOWER(F9420))="neuro","Neurology",IF(TRIM(LOWER(F9420))="Neurology","Neurology",IF(TRIM(LOWER(F9420))="general ward","General",IF(TRIM(LOWER(F9420))="general","General",IF(TRIM(LOWER(F9420))="cardiology","Cardiology",IF(TRIM(LOWER(F9420))="Cardiology","Cardiology",IF(TRIM(LOWER(F9420))="Peads","Pediatrics",IF(TRIM(LOWER(F9420))="Pediatrics","Pediatrics",IF(TRIM(LOWER(F9420))="orthopedics","Orthopedics",IF(TRIM(LOWER(F9420))="Neurology","Neurology",IF(TRIM(LOWER(F9420))="Oncology","Oncology")))))))))))</f>
        <v>Orthopedics</v>
      </c>
      <c r="P9420" s="3" t="str">
        <f t="shared" si="882"/>
        <v>Private</v>
      </c>
      <c r="Q9420" s="5">
        <f t="shared" si="883"/>
        <v>7</v>
      </c>
      <c r="R9420" s="1">
        <f t="shared" si="884"/>
        <v>94159.360000000001</v>
      </c>
      <c r="S9420" s="1">
        <f t="shared" si="885"/>
        <v>0</v>
      </c>
      <c r="T9420" s="1" t="str">
        <f t="shared" si="886"/>
        <v>51-65</v>
      </c>
      <c r="U9420" s="1" t="str">
        <f t="shared" si="887"/>
        <v>No</v>
      </c>
    </row>
    <row r="9421" spans="1:21">
      <c r="A9421" s="1">
        <v>9420</v>
      </c>
      <c r="B9421" s="1">
        <v>13</v>
      </c>
      <c r="C9421" s="1" t="s">
        <v>26</v>
      </c>
      <c r="D9421" s="2">
        <v>45467</v>
      </c>
      <c r="E9421" s="2">
        <v>45481</v>
      </c>
      <c r="F9421" s="1" t="s">
        <v>52</v>
      </c>
      <c r="G9421" s="1" t="s">
        <v>36</v>
      </c>
      <c r="H9421" s="1" t="s">
        <v>47</v>
      </c>
      <c r="I9421" s="1">
        <v>166869.93</v>
      </c>
      <c r="J9421" s="1" t="s">
        <v>16</v>
      </c>
      <c r="K9421" s="1" t="s">
        <v>25</v>
      </c>
      <c r="N9421" s="3" t="str">
        <f>IF(LEFT(LOWER(C9421),1)="m","Male",IF(LEFT(LOWER(C9421),1)="f","Female","Unknown"))</f>
        <v>Female</v>
      </c>
      <c r="O9421" s="4" t="str">
        <f>IF(TRIM(LOWER(F9421))="neuro","Neurology",IF(TRIM(LOWER(F9421))="Neurology","Neurology",IF(TRIM(LOWER(F9421))="general ward","General",IF(TRIM(LOWER(F9421))="general","General",IF(TRIM(LOWER(F9421))="cardiology","Cardiology",IF(TRIM(LOWER(F9421))="Cardiology","Cardiology",IF(TRIM(LOWER(F9421))="Peads","Pediatrics",IF(TRIM(LOWER(F9421))="Pediatrics","Pediatrics",IF(TRIM(LOWER(F9421))="orthopedics","Orthopedics",IF(TRIM(LOWER(F9421))="Neurology","Neurology",IF(TRIM(LOWER(F9421))="Oncology","Oncology")))))))))))</f>
        <v>Oncology</v>
      </c>
      <c r="P9421" s="3" t="str">
        <f t="shared" si="882"/>
        <v>Government</v>
      </c>
      <c r="Q9421" s="5">
        <f t="shared" si="883"/>
        <v>14</v>
      </c>
      <c r="R9421" s="1">
        <f t="shared" si="884"/>
        <v>166869.93</v>
      </c>
      <c r="S9421" s="1">
        <f t="shared" si="885"/>
        <v>1</v>
      </c>
      <c r="T9421" s="1" t="str">
        <f t="shared" si="886"/>
        <v>0-17</v>
      </c>
      <c r="U9421" s="1" t="str">
        <f t="shared" si="887"/>
        <v>Yes</v>
      </c>
    </row>
    <row r="9422" spans="1:21">
      <c r="A9422" s="1">
        <v>9421</v>
      </c>
      <c r="B9422" s="1">
        <v>6</v>
      </c>
      <c r="C9422" s="1" t="s">
        <v>44</v>
      </c>
      <c r="D9422" s="2">
        <v>45116</v>
      </c>
      <c r="E9422" s="2">
        <v>45136</v>
      </c>
      <c r="F9422" s="1" t="s">
        <v>35</v>
      </c>
      <c r="G9422" s="1" t="s">
        <v>33</v>
      </c>
      <c r="H9422" s="1" t="s">
        <v>48</v>
      </c>
      <c r="I9422" s="1">
        <v>349200.81</v>
      </c>
      <c r="J9422" s="1" t="s">
        <v>24</v>
      </c>
      <c r="K9422" s="1" t="s">
        <v>38</v>
      </c>
      <c r="N9422" s="3" t="str">
        <f>IF(LEFT(LOWER(C9422),1)="m","Male",IF(LEFT(LOWER(C9422),1)="f","Female","Unknown"))</f>
        <v>Female</v>
      </c>
      <c r="O9422" s="4" t="str">
        <f>IF(TRIM(LOWER(F9422))="neuro","Neurology",IF(TRIM(LOWER(F9422))="Neurology","Neurology",IF(TRIM(LOWER(F9422))="general ward","General",IF(TRIM(LOWER(F9422))="general","General",IF(TRIM(LOWER(F9422))="cardiology","Cardiology",IF(TRIM(LOWER(F9422))="Cardiology","Cardiology",IF(TRIM(LOWER(F9422))="Peads","Pediatrics",IF(TRIM(LOWER(F9422))="Pediatrics","Pediatrics",IF(TRIM(LOWER(F9422))="orthopedics","Orthopedics",IF(TRIM(LOWER(F9422))="Neurology","Neurology",IF(TRIM(LOWER(F9422))="Oncology","Oncology")))))))))))</f>
        <v>Cardiology</v>
      </c>
      <c r="P9422" s="3" t="str">
        <f t="shared" si="882"/>
        <v>Self</v>
      </c>
      <c r="Q9422" s="5">
        <f t="shared" si="883"/>
        <v>20</v>
      </c>
      <c r="R9422" s="1">
        <f t="shared" si="884"/>
        <v>349200.81</v>
      </c>
      <c r="S9422" s="1">
        <f t="shared" si="885"/>
        <v>0</v>
      </c>
      <c r="T9422" s="1" t="str">
        <f t="shared" si="886"/>
        <v>0-17</v>
      </c>
      <c r="U9422" s="1" t="str">
        <f t="shared" si="887"/>
        <v>No</v>
      </c>
    </row>
    <row r="9423" spans="1:21">
      <c r="A9423" s="1">
        <v>9422</v>
      </c>
      <c r="B9423" s="1">
        <v>94</v>
      </c>
      <c r="C9423" s="1" t="s">
        <v>44</v>
      </c>
      <c r="D9423" s="2">
        <v>45523</v>
      </c>
      <c r="E9423" s="2">
        <v>45534</v>
      </c>
      <c r="F9423" s="1" t="s">
        <v>28</v>
      </c>
      <c r="G9423" s="1" t="s">
        <v>22</v>
      </c>
      <c r="H9423" s="1" t="s">
        <v>51</v>
      </c>
      <c r="I9423" s="1">
        <v>117392.75</v>
      </c>
      <c r="J9423" s="1" t="s">
        <v>25</v>
      </c>
      <c r="K9423" s="1" t="s">
        <v>38</v>
      </c>
      <c r="N9423" s="3" t="str">
        <f>IF(LEFT(LOWER(C9423),1)="m","Male",IF(LEFT(LOWER(C9423),1)="f","Female","Unknown"))</f>
        <v>Female</v>
      </c>
      <c r="O9423" s="4" t="str">
        <f>IF(TRIM(LOWER(F9423))="neuro","Neurology",IF(TRIM(LOWER(F9423))="Neurology","Neurology",IF(TRIM(LOWER(F9423))="general ward","General",IF(TRIM(LOWER(F9423))="general","General",IF(TRIM(LOWER(F9423))="cardiology","Cardiology",IF(TRIM(LOWER(F9423))="Cardiology","Cardiology",IF(TRIM(LOWER(F9423))="Peads","Pediatrics",IF(TRIM(LOWER(F9423))="Pediatrics","Pediatrics",IF(TRIM(LOWER(F9423))="orthopedics","Orthopedics",IF(TRIM(LOWER(F9423))="Neurology","Neurology",IF(TRIM(LOWER(F9423))="Oncology","Oncology")))))))))))</f>
        <v>Orthopedics</v>
      </c>
      <c r="P9423" s="3" t="str">
        <f t="shared" si="882"/>
        <v>Government</v>
      </c>
      <c r="Q9423" s="5">
        <f t="shared" si="883"/>
        <v>11</v>
      </c>
      <c r="R9423" s="1">
        <f t="shared" si="884"/>
        <v>117392.75</v>
      </c>
      <c r="S9423" s="1">
        <f t="shared" si="885"/>
        <v>0</v>
      </c>
      <c r="T9423" s="1" t="str">
        <f t="shared" si="886"/>
        <v>66+</v>
      </c>
      <c r="U9423" s="1" t="str">
        <f t="shared" si="887"/>
        <v>Yes</v>
      </c>
    </row>
    <row r="9424" spans="1:21">
      <c r="A9424" s="1">
        <v>9423</v>
      </c>
      <c r="B9424" s="1">
        <v>89</v>
      </c>
      <c r="C9424" s="1" t="s">
        <v>12</v>
      </c>
      <c r="D9424" s="2">
        <v>45309</v>
      </c>
      <c r="E9424" s="2">
        <v>45328</v>
      </c>
      <c r="F9424" s="1" t="s">
        <v>52</v>
      </c>
      <c r="G9424" s="1" t="s">
        <v>14</v>
      </c>
      <c r="H9424" s="1" t="s">
        <v>51</v>
      </c>
      <c r="I9424" s="1">
        <v>198534.14</v>
      </c>
      <c r="K9424" s="1" t="s">
        <v>42</v>
      </c>
      <c r="N9424" s="3" t="str">
        <f>IF(LEFT(LOWER(C9424),1)="m","Male",IF(LEFT(LOWER(C9424),1)="f","Female","Unknown"))</f>
        <v>Unknown</v>
      </c>
      <c r="O9424" s="4" t="str">
        <f>IF(TRIM(LOWER(F9424))="neuro","Neurology",IF(TRIM(LOWER(F9424))="Neurology","Neurology",IF(TRIM(LOWER(F9424))="general ward","General",IF(TRIM(LOWER(F9424))="general","General",IF(TRIM(LOWER(F9424))="cardiology","Cardiology",IF(TRIM(LOWER(F9424))="Cardiology","Cardiology",IF(TRIM(LOWER(F9424))="Peads","Pediatrics",IF(TRIM(LOWER(F9424))="Pediatrics","Pediatrics",IF(TRIM(LOWER(F9424))="orthopedics","Orthopedics",IF(TRIM(LOWER(F9424))="Neurology","Neurology",IF(TRIM(LOWER(F9424))="Oncology","Oncology")))))))))))</f>
        <v>Oncology</v>
      </c>
      <c r="P9424" s="3" t="str">
        <f t="shared" si="882"/>
        <v>Private</v>
      </c>
      <c r="Q9424" s="5">
        <f t="shared" si="883"/>
        <v>19</v>
      </c>
      <c r="R9424" s="1">
        <f t="shared" si="884"/>
        <v>198534.14</v>
      </c>
      <c r="S9424" s="1">
        <f t="shared" si="885"/>
        <v>0</v>
      </c>
      <c r="T9424" s="1" t="str">
        <f t="shared" si="886"/>
        <v>66+</v>
      </c>
      <c r="U9424" s="1" t="str">
        <f t="shared" si="887"/>
        <v>Unknown</v>
      </c>
    </row>
    <row r="9425" spans="1:21">
      <c r="A9425" s="1">
        <v>9424</v>
      </c>
      <c r="B9425" s="1">
        <v>69</v>
      </c>
      <c r="C9425" s="1" t="s">
        <v>26</v>
      </c>
      <c r="D9425" s="2">
        <v>45020</v>
      </c>
      <c r="E9425" s="2">
        <v>45035</v>
      </c>
      <c r="F9425" s="1" t="s">
        <v>40</v>
      </c>
      <c r="G9425" s="1" t="s">
        <v>14</v>
      </c>
      <c r="H9425" s="1" t="s">
        <v>48</v>
      </c>
      <c r="I9425" s="1">
        <v>255708.6</v>
      </c>
      <c r="J9425" s="1" t="s">
        <v>17</v>
      </c>
      <c r="K9425" s="1" t="s">
        <v>25</v>
      </c>
      <c r="N9425" s="3" t="str">
        <f>IF(LEFT(LOWER(C9425),1)="m","Male",IF(LEFT(LOWER(C9425),1)="f","Female","Unknown"))</f>
        <v>Female</v>
      </c>
      <c r="O9425" s="4" t="str">
        <f>IF(TRIM(LOWER(F9425))="neuro","Neurology",IF(TRIM(LOWER(F9425))="Neurology","Neurology",IF(TRIM(LOWER(F9425))="general ward","General",IF(TRIM(LOWER(F9425))="general","General",IF(TRIM(LOWER(F9425))="cardiology","Cardiology",IF(TRIM(LOWER(F9425))="Cardiology","Cardiology",IF(TRIM(LOWER(F9425))="Peads","Pediatrics",IF(TRIM(LOWER(F9425))="Pediatrics","Pediatrics",IF(TRIM(LOWER(F9425))="orthopedics","Orthopedics",IF(TRIM(LOWER(F9425))="Neurology","Neurology",IF(TRIM(LOWER(F9425))="Oncology","Oncology")))))))))))</f>
        <v>Pediatrics</v>
      </c>
      <c r="P9425" s="3" t="str">
        <f t="shared" si="882"/>
        <v>Private</v>
      </c>
      <c r="Q9425" s="5">
        <f t="shared" si="883"/>
        <v>15</v>
      </c>
      <c r="R9425" s="1">
        <f t="shared" si="884"/>
        <v>255708.6</v>
      </c>
      <c r="S9425" s="1">
        <f t="shared" si="885"/>
        <v>1</v>
      </c>
      <c r="T9425" s="1" t="str">
        <f t="shared" si="886"/>
        <v>66+</v>
      </c>
      <c r="U9425" s="1" t="str">
        <f t="shared" si="887"/>
        <v>Yes</v>
      </c>
    </row>
    <row r="9426" spans="1:21">
      <c r="A9426" s="1">
        <v>9425</v>
      </c>
      <c r="B9426" s="1">
        <v>71</v>
      </c>
      <c r="C9426" s="1" t="s">
        <v>26</v>
      </c>
      <c r="D9426" s="2">
        <v>45104</v>
      </c>
      <c r="E9426" s="2">
        <v>45105</v>
      </c>
      <c r="F9426" s="1" t="s">
        <v>19</v>
      </c>
      <c r="G9426" s="1" t="s">
        <v>46</v>
      </c>
      <c r="H9426" s="1" t="s">
        <v>37</v>
      </c>
      <c r="I9426" s="1">
        <v>164257.16</v>
      </c>
      <c r="J9426" s="1" t="s">
        <v>24</v>
      </c>
      <c r="K9426" s="1" t="s">
        <v>38</v>
      </c>
      <c r="N9426" s="3" t="str">
        <f>IF(LEFT(LOWER(C9426),1)="m","Male",IF(LEFT(LOWER(C9426),1)="f","Female","Unknown"))</f>
        <v>Female</v>
      </c>
      <c r="O9426" s="4" t="str">
        <f>IF(TRIM(LOWER(F9426))="neuro","Neurology",IF(TRIM(LOWER(F9426))="Neurology","Neurology",IF(TRIM(LOWER(F9426))="general ward","General",IF(TRIM(LOWER(F9426))="general","General",IF(TRIM(LOWER(F9426))="cardiology","Cardiology",IF(TRIM(LOWER(F9426))="Cardiology","Cardiology",IF(TRIM(LOWER(F9426))="Peads","Pediatrics",IF(TRIM(LOWER(F9426))="Pediatrics","Pediatrics",IF(TRIM(LOWER(F9426))="orthopedics","Orthopedics",IF(TRIM(LOWER(F9426))="Neurology","Neurology",IF(TRIM(LOWER(F9426))="Oncology","Oncology")))))))))))</f>
        <v>General</v>
      </c>
      <c r="P9426" s="3" t="str">
        <f t="shared" si="882"/>
        <v>Self</v>
      </c>
      <c r="Q9426" s="5">
        <f t="shared" si="883"/>
        <v>1</v>
      </c>
      <c r="R9426" s="1">
        <f t="shared" si="884"/>
        <v>164257.16</v>
      </c>
      <c r="S9426" s="1">
        <f t="shared" si="885"/>
        <v>0</v>
      </c>
      <c r="T9426" s="1" t="str">
        <f t="shared" si="886"/>
        <v>66+</v>
      </c>
      <c r="U9426" s="1" t="str">
        <f t="shared" si="887"/>
        <v>No</v>
      </c>
    </row>
    <row r="9427" spans="1:21">
      <c r="A9427" s="1">
        <v>9426</v>
      </c>
      <c r="B9427" s="1">
        <v>85</v>
      </c>
      <c r="C9427" s="1" t="s">
        <v>26</v>
      </c>
      <c r="D9427" s="2">
        <v>45332</v>
      </c>
      <c r="E9427" s="2">
        <v>45346</v>
      </c>
      <c r="F9427" s="1" t="s">
        <v>45</v>
      </c>
      <c r="G9427" s="1" t="s">
        <v>33</v>
      </c>
      <c r="H9427" s="1" t="s">
        <v>23</v>
      </c>
      <c r="I9427" s="1">
        <v>109784.78</v>
      </c>
      <c r="K9427" s="1" t="s">
        <v>38</v>
      </c>
      <c r="N9427" s="3" t="str">
        <f>IF(LEFT(LOWER(C9427),1)="m","Male",IF(LEFT(LOWER(C9427),1)="f","Female","Unknown"))</f>
        <v>Female</v>
      </c>
      <c r="O9427" s="4" t="str">
        <f>IF(TRIM(LOWER(F9427))="neuro","Neurology",IF(TRIM(LOWER(F9427))="Neurology","Neurology",IF(TRIM(LOWER(F9427))="general ward","General",IF(TRIM(LOWER(F9427))="general","General",IF(TRIM(LOWER(F9427))="cardiology","Cardiology",IF(TRIM(LOWER(F9427))="Cardiology","Cardiology",IF(TRIM(LOWER(F9427))="Peads","Pediatrics",IF(TRIM(LOWER(F9427))="Pediatrics","Pediatrics",IF(TRIM(LOWER(F9427))="orthopedics","Orthopedics",IF(TRIM(LOWER(F9427))="Neurology","Neurology",IF(TRIM(LOWER(F9427))="Oncology","Oncology")))))))))))</f>
        <v>Neurology</v>
      </c>
      <c r="P9427" s="3" t="str">
        <f t="shared" si="882"/>
        <v>Self</v>
      </c>
      <c r="Q9427" s="5">
        <f t="shared" si="883"/>
        <v>14</v>
      </c>
      <c r="R9427" s="1">
        <f t="shared" si="884"/>
        <v>109784.78</v>
      </c>
      <c r="S9427" s="1">
        <f t="shared" si="885"/>
        <v>0</v>
      </c>
      <c r="T9427" s="1" t="str">
        <f t="shared" si="886"/>
        <v>66+</v>
      </c>
      <c r="U9427" s="1" t="str">
        <f t="shared" si="887"/>
        <v>Unknown</v>
      </c>
    </row>
    <row r="9428" spans="1:21">
      <c r="A9428" s="1">
        <v>9427</v>
      </c>
      <c r="B9428" s="1">
        <v>1</v>
      </c>
      <c r="C9428" s="1" t="s">
        <v>12</v>
      </c>
      <c r="D9428" s="2">
        <v>45235</v>
      </c>
      <c r="E9428" s="2">
        <v>45250</v>
      </c>
      <c r="F9428" s="1" t="s">
        <v>45</v>
      </c>
      <c r="G9428" s="1" t="s">
        <v>41</v>
      </c>
      <c r="H9428" s="1" t="s">
        <v>39</v>
      </c>
      <c r="I9428" s="1">
        <v>162444.44</v>
      </c>
      <c r="K9428" s="1" t="s">
        <v>38</v>
      </c>
      <c r="N9428" s="3" t="str">
        <f>IF(LEFT(LOWER(C9428),1)="m","Male",IF(LEFT(LOWER(C9428),1)="f","Female","Unknown"))</f>
        <v>Unknown</v>
      </c>
      <c r="O9428" s="4" t="str">
        <f>IF(TRIM(LOWER(F9428))="neuro","Neurology",IF(TRIM(LOWER(F9428))="Neurology","Neurology",IF(TRIM(LOWER(F9428))="general ward","General",IF(TRIM(LOWER(F9428))="general","General",IF(TRIM(LOWER(F9428))="cardiology","Cardiology",IF(TRIM(LOWER(F9428))="Cardiology","Cardiology",IF(TRIM(LOWER(F9428))="Peads","Pediatrics",IF(TRIM(LOWER(F9428))="Pediatrics","Pediatrics",IF(TRIM(LOWER(F9428))="orthopedics","Orthopedics",IF(TRIM(LOWER(F9428))="Neurology","Neurology",IF(TRIM(LOWER(F9428))="Oncology","Oncology")))))))))))</f>
        <v>Neurology</v>
      </c>
      <c r="P9428" s="3" t="str">
        <f t="shared" si="882"/>
        <v>Unknown</v>
      </c>
      <c r="Q9428" s="5">
        <f t="shared" si="883"/>
        <v>15</v>
      </c>
      <c r="R9428" s="1">
        <f t="shared" si="884"/>
        <v>162444.44</v>
      </c>
      <c r="S9428" s="1">
        <f t="shared" si="885"/>
        <v>0</v>
      </c>
      <c r="T9428" s="1" t="str">
        <f t="shared" si="886"/>
        <v>0-17</v>
      </c>
      <c r="U9428" s="1" t="str">
        <f t="shared" si="887"/>
        <v>Unknown</v>
      </c>
    </row>
    <row r="9429" spans="1:21">
      <c r="A9429" s="1">
        <v>9428</v>
      </c>
      <c r="B9429" s="1">
        <v>59</v>
      </c>
      <c r="C9429" s="1" t="s">
        <v>27</v>
      </c>
      <c r="D9429" s="2">
        <v>45105</v>
      </c>
      <c r="E9429" s="2">
        <v>45111</v>
      </c>
      <c r="F9429" s="1" t="s">
        <v>50</v>
      </c>
      <c r="G9429" s="1" t="s">
        <v>46</v>
      </c>
      <c r="H9429" s="1" t="s">
        <v>15</v>
      </c>
      <c r="I9429" s="1">
        <v>298777.44</v>
      </c>
      <c r="J9429" s="1" t="s">
        <v>25</v>
      </c>
      <c r="K9429" s="1" t="s">
        <v>20</v>
      </c>
      <c r="N9429" s="3" t="str">
        <f>IF(LEFT(LOWER(C9429),1)="m","Male",IF(LEFT(LOWER(C9429),1)="f","Female","Unknown"))</f>
        <v>Male</v>
      </c>
      <c r="O9429" s="4" t="str">
        <f>IF(TRIM(LOWER(F9429))="neuro","Neurology",IF(TRIM(LOWER(F9429))="Neurology","Neurology",IF(TRIM(LOWER(F9429))="general ward","General",IF(TRIM(LOWER(F9429))="general","General",IF(TRIM(LOWER(F9429))="cardiology","Cardiology",IF(TRIM(LOWER(F9429))="Cardiology","Cardiology",IF(TRIM(LOWER(F9429))="Peads","Pediatrics",IF(TRIM(LOWER(F9429))="Pediatrics","Pediatrics",IF(TRIM(LOWER(F9429))="orthopedics","Orthopedics",IF(TRIM(LOWER(F9429))="Neurology","Neurology",IF(TRIM(LOWER(F9429))="Oncology","Oncology")))))))))))</f>
        <v>Cardiology</v>
      </c>
      <c r="P9429" s="3" t="str">
        <f t="shared" si="882"/>
        <v>Self</v>
      </c>
      <c r="Q9429" s="5">
        <f t="shared" si="883"/>
        <v>6</v>
      </c>
      <c r="R9429" s="1">
        <f t="shared" si="884"/>
        <v>298777.44</v>
      </c>
      <c r="S9429" s="1">
        <f t="shared" si="885"/>
        <v>0</v>
      </c>
      <c r="T9429" s="1" t="str">
        <f t="shared" si="886"/>
        <v>51-65</v>
      </c>
      <c r="U9429" s="1" t="str">
        <f t="shared" si="887"/>
        <v>Yes</v>
      </c>
    </row>
    <row r="9430" spans="1:21">
      <c r="A9430" s="1">
        <v>9429</v>
      </c>
      <c r="B9430" s="1">
        <v>70</v>
      </c>
      <c r="C9430" s="1" t="s">
        <v>29</v>
      </c>
      <c r="D9430" s="2">
        <v>44929</v>
      </c>
      <c r="E9430" s="2">
        <v>44943</v>
      </c>
      <c r="F9430" s="1" t="s">
        <v>21</v>
      </c>
      <c r="G9430" s="1" t="s">
        <v>14</v>
      </c>
      <c r="H9430" s="1" t="s">
        <v>37</v>
      </c>
      <c r="I9430" s="1">
        <v>103487.66</v>
      </c>
      <c r="J9430" s="1" t="s">
        <v>25</v>
      </c>
      <c r="K9430" s="1" t="s">
        <v>25</v>
      </c>
      <c r="N9430" s="3" t="str">
        <f>IF(LEFT(LOWER(C9430),1)="m","Male",IF(LEFT(LOWER(C9430),1)="f","Female","Unknown"))</f>
        <v>Female</v>
      </c>
      <c r="O9430" s="4" t="str">
        <f>IF(TRIM(LOWER(F9430))="neuro","Neurology",IF(TRIM(LOWER(F9430))="Neurology","Neurology",IF(TRIM(LOWER(F9430))="general ward","General",IF(TRIM(LOWER(F9430))="general","General",IF(TRIM(LOWER(F9430))="cardiology","Cardiology",IF(TRIM(LOWER(F9430))="Cardiology","Cardiology",IF(TRIM(LOWER(F9430))="Peads","Pediatrics",IF(TRIM(LOWER(F9430))="Pediatrics","Pediatrics",IF(TRIM(LOWER(F9430))="orthopedics","Orthopedics",IF(TRIM(LOWER(F9430))="Neurology","Neurology",IF(TRIM(LOWER(F9430))="Oncology","Oncology")))))))))))</f>
        <v>General</v>
      </c>
      <c r="P9430" s="3" t="str">
        <f t="shared" si="882"/>
        <v>Private</v>
      </c>
      <c r="Q9430" s="5">
        <f t="shared" si="883"/>
        <v>14</v>
      </c>
      <c r="R9430" s="1">
        <f t="shared" si="884"/>
        <v>103487.66</v>
      </c>
      <c r="S9430" s="1">
        <f t="shared" si="885"/>
        <v>1</v>
      </c>
      <c r="T9430" s="1" t="str">
        <f t="shared" si="886"/>
        <v>66+</v>
      </c>
      <c r="U9430" s="1" t="str">
        <f t="shared" si="887"/>
        <v>Yes</v>
      </c>
    </row>
    <row r="9431" spans="1:21">
      <c r="A9431" s="1">
        <v>9430</v>
      </c>
      <c r="B9431" s="1">
        <v>47</v>
      </c>
      <c r="C9431" s="1" t="s">
        <v>26</v>
      </c>
      <c r="D9431" s="2">
        <v>44975</v>
      </c>
      <c r="E9431" s="2">
        <v>44983</v>
      </c>
      <c r="F9431" s="1" t="s">
        <v>50</v>
      </c>
      <c r="G9431" s="1" t="s">
        <v>36</v>
      </c>
      <c r="H9431" s="1" t="s">
        <v>47</v>
      </c>
      <c r="I9431" s="1">
        <v>248591.91</v>
      </c>
      <c r="J9431" s="1" t="s">
        <v>38</v>
      </c>
      <c r="K9431" s="1" t="s">
        <v>38</v>
      </c>
      <c r="N9431" s="3" t="str">
        <f>IF(LEFT(LOWER(C9431),1)="m","Male",IF(LEFT(LOWER(C9431),1)="f","Female","Unknown"))</f>
        <v>Female</v>
      </c>
      <c r="O9431" s="4" t="str">
        <f>IF(TRIM(LOWER(F9431))="neuro","Neurology",IF(TRIM(LOWER(F9431))="Neurology","Neurology",IF(TRIM(LOWER(F9431))="general ward","General",IF(TRIM(LOWER(F9431))="general","General",IF(TRIM(LOWER(F9431))="cardiology","Cardiology",IF(TRIM(LOWER(F9431))="Cardiology","Cardiology",IF(TRIM(LOWER(F9431))="Peads","Pediatrics",IF(TRIM(LOWER(F9431))="Pediatrics","Pediatrics",IF(TRIM(LOWER(F9431))="orthopedics","Orthopedics",IF(TRIM(LOWER(F9431))="Neurology","Neurology",IF(TRIM(LOWER(F9431))="Oncology","Oncology")))))))))))</f>
        <v>Cardiology</v>
      </c>
      <c r="P9431" s="3" t="str">
        <f t="shared" si="882"/>
        <v>Government</v>
      </c>
      <c r="Q9431" s="5">
        <f t="shared" si="883"/>
        <v>8</v>
      </c>
      <c r="R9431" s="1">
        <f t="shared" si="884"/>
        <v>248591.91</v>
      </c>
      <c r="S9431" s="1">
        <f t="shared" si="885"/>
        <v>0</v>
      </c>
      <c r="T9431" s="1" t="str">
        <f t="shared" si="886"/>
        <v>36-50</v>
      </c>
      <c r="U9431" s="1" t="str">
        <f t="shared" si="887"/>
        <v>No</v>
      </c>
    </row>
    <row r="9432" spans="1:21">
      <c r="A9432" s="1">
        <v>9431</v>
      </c>
      <c r="B9432" s="1">
        <v>52</v>
      </c>
      <c r="C9432" s="1" t="s">
        <v>26</v>
      </c>
      <c r="D9432" s="2">
        <v>45495</v>
      </c>
      <c r="E9432" s="2">
        <v>45510</v>
      </c>
      <c r="F9432" s="1" t="s">
        <v>28</v>
      </c>
      <c r="G9432" s="1" t="s">
        <v>33</v>
      </c>
      <c r="I9432" s="1">
        <v>342239.68</v>
      </c>
      <c r="J9432" s="1" t="s">
        <v>42</v>
      </c>
      <c r="K9432" s="1" t="s">
        <v>38</v>
      </c>
      <c r="N9432" s="3" t="str">
        <f>IF(LEFT(LOWER(C9432),1)="m","Male",IF(LEFT(LOWER(C9432),1)="f","Female","Unknown"))</f>
        <v>Female</v>
      </c>
      <c r="O9432" s="4" t="str">
        <f>IF(TRIM(LOWER(F9432))="neuro","Neurology",IF(TRIM(LOWER(F9432))="Neurology","Neurology",IF(TRIM(LOWER(F9432))="general ward","General",IF(TRIM(LOWER(F9432))="general","General",IF(TRIM(LOWER(F9432))="cardiology","Cardiology",IF(TRIM(LOWER(F9432))="Cardiology","Cardiology",IF(TRIM(LOWER(F9432))="Peads","Pediatrics",IF(TRIM(LOWER(F9432))="Pediatrics","Pediatrics",IF(TRIM(LOWER(F9432))="orthopedics","Orthopedics",IF(TRIM(LOWER(F9432))="Neurology","Neurology",IF(TRIM(LOWER(F9432))="Oncology","Oncology")))))))))))</f>
        <v>Orthopedics</v>
      </c>
      <c r="P9432" s="3" t="str">
        <f t="shared" si="882"/>
        <v>Self</v>
      </c>
      <c r="Q9432" s="5">
        <f t="shared" si="883"/>
        <v>15</v>
      </c>
      <c r="R9432" s="1">
        <f t="shared" si="884"/>
        <v>342239.68</v>
      </c>
      <c r="S9432" s="1">
        <f t="shared" si="885"/>
        <v>0</v>
      </c>
      <c r="T9432" s="1" t="str">
        <f t="shared" si="886"/>
        <v>51-65</v>
      </c>
      <c r="U9432" s="1" t="str">
        <f t="shared" si="887"/>
        <v>No</v>
      </c>
    </row>
    <row r="9433" spans="1:21">
      <c r="A9433" s="1">
        <v>9432</v>
      </c>
      <c r="B9433" s="1">
        <v>63</v>
      </c>
      <c r="C9433" s="1" t="s">
        <v>29</v>
      </c>
      <c r="D9433" s="2">
        <v>45267</v>
      </c>
      <c r="E9433" s="2">
        <v>45284</v>
      </c>
      <c r="F9433" s="1" t="s">
        <v>21</v>
      </c>
      <c r="G9433" s="1" t="s">
        <v>41</v>
      </c>
      <c r="H9433" s="1" t="s">
        <v>51</v>
      </c>
      <c r="I9433" s="1">
        <v>109050.75</v>
      </c>
      <c r="J9433" s="1" t="s">
        <v>38</v>
      </c>
      <c r="K9433" s="1" t="s">
        <v>38</v>
      </c>
      <c r="N9433" s="3" t="str">
        <f>IF(LEFT(LOWER(C9433),1)="m","Male",IF(LEFT(LOWER(C9433),1)="f","Female","Unknown"))</f>
        <v>Female</v>
      </c>
      <c r="O9433" s="4" t="str">
        <f>IF(TRIM(LOWER(F9433))="neuro","Neurology",IF(TRIM(LOWER(F9433))="Neurology","Neurology",IF(TRIM(LOWER(F9433))="general ward","General",IF(TRIM(LOWER(F9433))="general","General",IF(TRIM(LOWER(F9433))="cardiology","Cardiology",IF(TRIM(LOWER(F9433))="Cardiology","Cardiology",IF(TRIM(LOWER(F9433))="Peads","Pediatrics",IF(TRIM(LOWER(F9433))="Pediatrics","Pediatrics",IF(TRIM(LOWER(F9433))="orthopedics","Orthopedics",IF(TRIM(LOWER(F9433))="Neurology","Neurology",IF(TRIM(LOWER(F9433))="Oncology","Oncology")))))))))))</f>
        <v>General</v>
      </c>
      <c r="P9433" s="3" t="str">
        <f t="shared" si="882"/>
        <v>Unknown</v>
      </c>
      <c r="Q9433" s="5">
        <f t="shared" si="883"/>
        <v>17</v>
      </c>
      <c r="R9433" s="1">
        <f t="shared" si="884"/>
        <v>109050.75</v>
      </c>
      <c r="S9433" s="1">
        <f t="shared" si="885"/>
        <v>0</v>
      </c>
      <c r="T9433" s="1" t="str">
        <f t="shared" si="886"/>
        <v>51-65</v>
      </c>
      <c r="U9433" s="1" t="str">
        <f t="shared" si="887"/>
        <v>No</v>
      </c>
    </row>
    <row r="9434" spans="1:21">
      <c r="A9434" s="1">
        <v>9433</v>
      </c>
      <c r="B9434" s="1">
        <v>27</v>
      </c>
      <c r="C9434" s="1" t="s">
        <v>44</v>
      </c>
      <c r="D9434" s="2">
        <v>45345</v>
      </c>
      <c r="E9434" s="2">
        <v>45347</v>
      </c>
      <c r="F9434" s="1" t="s">
        <v>35</v>
      </c>
      <c r="G9434" s="1" t="s">
        <v>36</v>
      </c>
      <c r="H9434" s="1" t="s">
        <v>32</v>
      </c>
      <c r="I9434" s="1">
        <v>342955.5</v>
      </c>
      <c r="J9434" s="1" t="s">
        <v>38</v>
      </c>
      <c r="K9434" s="1" t="s">
        <v>38</v>
      </c>
      <c r="N9434" s="3" t="str">
        <f>IF(LEFT(LOWER(C9434),1)="m","Male",IF(LEFT(LOWER(C9434),1)="f","Female","Unknown"))</f>
        <v>Female</v>
      </c>
      <c r="O9434" s="4" t="str">
        <f>IF(TRIM(LOWER(F9434))="neuro","Neurology",IF(TRIM(LOWER(F9434))="Neurology","Neurology",IF(TRIM(LOWER(F9434))="general ward","General",IF(TRIM(LOWER(F9434))="general","General",IF(TRIM(LOWER(F9434))="cardiology","Cardiology",IF(TRIM(LOWER(F9434))="Cardiology","Cardiology",IF(TRIM(LOWER(F9434))="Peads","Pediatrics",IF(TRIM(LOWER(F9434))="Pediatrics","Pediatrics",IF(TRIM(LOWER(F9434))="orthopedics","Orthopedics",IF(TRIM(LOWER(F9434))="Neurology","Neurology",IF(TRIM(LOWER(F9434))="Oncology","Oncology")))))))))))</f>
        <v>Cardiology</v>
      </c>
      <c r="P9434" s="3" t="str">
        <f t="shared" si="882"/>
        <v>Government</v>
      </c>
      <c r="Q9434" s="5">
        <f t="shared" si="883"/>
        <v>2</v>
      </c>
      <c r="R9434" s="1">
        <f t="shared" si="884"/>
        <v>342955.5</v>
      </c>
      <c r="S9434" s="1">
        <f t="shared" si="885"/>
        <v>0</v>
      </c>
      <c r="T9434" s="1" t="str">
        <f t="shared" si="886"/>
        <v>18-35</v>
      </c>
      <c r="U9434" s="1" t="str">
        <f t="shared" si="887"/>
        <v>No</v>
      </c>
    </row>
    <row r="9435" spans="1:21">
      <c r="A9435" s="1">
        <v>9434</v>
      </c>
      <c r="B9435" s="1">
        <v>70</v>
      </c>
      <c r="C9435" s="1" t="s">
        <v>12</v>
      </c>
      <c r="D9435" s="2">
        <v>45534</v>
      </c>
      <c r="E9435" s="2">
        <v>45542</v>
      </c>
      <c r="F9435" s="1" t="s">
        <v>30</v>
      </c>
      <c r="G9435" s="1" t="s">
        <v>36</v>
      </c>
      <c r="H9435" s="1" t="s">
        <v>51</v>
      </c>
      <c r="I9435" s="1">
        <v>321575.62</v>
      </c>
      <c r="K9435" s="1" t="s">
        <v>20</v>
      </c>
      <c r="N9435" s="3" t="str">
        <f>IF(LEFT(LOWER(C9435),1)="m","Male",IF(LEFT(LOWER(C9435),1)="f","Female","Unknown"))</f>
        <v>Unknown</v>
      </c>
      <c r="O9435" s="4" t="str">
        <f>IF(TRIM(LOWER(F9435))="neuro","Neurology",IF(TRIM(LOWER(F9435))="Neurology","Neurology",IF(TRIM(LOWER(F9435))="general ward","General",IF(TRIM(LOWER(F9435))="general","General",IF(TRIM(LOWER(F9435))="cardiology","Cardiology",IF(TRIM(LOWER(F9435))="Cardiology","Cardiology",IF(TRIM(LOWER(F9435))="Peads","Pediatrics",IF(TRIM(LOWER(F9435))="Pediatrics","Pediatrics",IF(TRIM(LOWER(F9435))="orthopedics","Orthopedics",IF(TRIM(LOWER(F9435))="Neurology","Neurology",IF(TRIM(LOWER(F9435))="Oncology","Oncology")))))))))))</f>
        <v>Pediatrics</v>
      </c>
      <c r="P9435" s="3" t="str">
        <f t="shared" si="882"/>
        <v>Government</v>
      </c>
      <c r="Q9435" s="5">
        <f t="shared" si="883"/>
        <v>8</v>
      </c>
      <c r="R9435" s="1">
        <f t="shared" si="884"/>
        <v>321575.62</v>
      </c>
      <c r="S9435" s="1">
        <f t="shared" si="885"/>
        <v>0</v>
      </c>
      <c r="T9435" s="1" t="str">
        <f t="shared" si="886"/>
        <v>66+</v>
      </c>
      <c r="U9435" s="1" t="str">
        <f t="shared" si="887"/>
        <v>Unknown</v>
      </c>
    </row>
    <row r="9436" spans="1:21">
      <c r="A9436" s="1">
        <v>9435</v>
      </c>
      <c r="B9436" s="1">
        <v>8</v>
      </c>
      <c r="C9436" s="1" t="s">
        <v>27</v>
      </c>
      <c r="D9436" s="2">
        <v>45378</v>
      </c>
      <c r="E9436" s="2">
        <v>45396</v>
      </c>
      <c r="F9436" s="1" t="s">
        <v>52</v>
      </c>
      <c r="G9436" s="1" t="s">
        <v>41</v>
      </c>
      <c r="I9436" s="1">
        <v>39990.75</v>
      </c>
      <c r="J9436" s="1" t="s">
        <v>42</v>
      </c>
      <c r="K9436" s="1" t="s">
        <v>16</v>
      </c>
      <c r="N9436" s="3" t="str">
        <f>IF(LEFT(LOWER(C9436),1)="m","Male",IF(LEFT(LOWER(C9436),1)="f","Female","Unknown"))</f>
        <v>Male</v>
      </c>
      <c r="O9436" s="4" t="str">
        <f>IF(TRIM(LOWER(F9436))="neuro","Neurology",IF(TRIM(LOWER(F9436))="Neurology","Neurology",IF(TRIM(LOWER(F9436))="general ward","General",IF(TRIM(LOWER(F9436))="general","General",IF(TRIM(LOWER(F9436))="cardiology","Cardiology",IF(TRIM(LOWER(F9436))="Cardiology","Cardiology",IF(TRIM(LOWER(F9436))="Peads","Pediatrics",IF(TRIM(LOWER(F9436))="Pediatrics","Pediatrics",IF(TRIM(LOWER(F9436))="orthopedics","Orthopedics",IF(TRIM(LOWER(F9436))="Neurology","Neurology",IF(TRIM(LOWER(F9436))="Oncology","Oncology")))))))))))</f>
        <v>Oncology</v>
      </c>
      <c r="P9436" s="3" t="str">
        <f t="shared" si="882"/>
        <v>Unknown</v>
      </c>
      <c r="Q9436" s="5">
        <f t="shared" si="883"/>
        <v>18</v>
      </c>
      <c r="R9436" s="1">
        <f t="shared" si="884"/>
        <v>39990.75</v>
      </c>
      <c r="S9436" s="1">
        <f t="shared" si="885"/>
        <v>1</v>
      </c>
      <c r="T9436" s="1" t="str">
        <f t="shared" si="886"/>
        <v>0-17</v>
      </c>
      <c r="U9436" s="1" t="str">
        <f t="shared" si="887"/>
        <v>No</v>
      </c>
    </row>
    <row r="9437" spans="1:21">
      <c r="A9437" s="1">
        <v>9436</v>
      </c>
      <c r="B9437" s="1">
        <v>28</v>
      </c>
      <c r="C9437" s="1" t="s">
        <v>12</v>
      </c>
      <c r="D9437" s="2">
        <v>45556</v>
      </c>
      <c r="E9437" s="2">
        <v>45573</v>
      </c>
      <c r="F9437" s="1" t="s">
        <v>40</v>
      </c>
      <c r="G9437" s="1" t="s">
        <v>36</v>
      </c>
      <c r="H9437" s="1" t="s">
        <v>37</v>
      </c>
      <c r="I9437" s="1">
        <v>146958.25</v>
      </c>
      <c r="J9437" s="1" t="s">
        <v>25</v>
      </c>
      <c r="K9437" s="1" t="s">
        <v>20</v>
      </c>
      <c r="N9437" s="3" t="str">
        <f>IF(LEFT(LOWER(C9437),1)="m","Male",IF(LEFT(LOWER(C9437),1)="f","Female","Unknown"))</f>
        <v>Unknown</v>
      </c>
      <c r="O9437" s="4" t="str">
        <f>IF(TRIM(LOWER(F9437))="neuro","Neurology",IF(TRIM(LOWER(F9437))="Neurology","Neurology",IF(TRIM(LOWER(F9437))="general ward","General",IF(TRIM(LOWER(F9437))="general","General",IF(TRIM(LOWER(F9437))="cardiology","Cardiology",IF(TRIM(LOWER(F9437))="Cardiology","Cardiology",IF(TRIM(LOWER(F9437))="Peads","Pediatrics",IF(TRIM(LOWER(F9437))="Pediatrics","Pediatrics",IF(TRIM(LOWER(F9437))="orthopedics","Orthopedics",IF(TRIM(LOWER(F9437))="Neurology","Neurology",IF(TRIM(LOWER(F9437))="Oncology","Oncology")))))))))))</f>
        <v>Pediatrics</v>
      </c>
      <c r="P9437" s="3" t="str">
        <f t="shared" si="882"/>
        <v>Government</v>
      </c>
      <c r="Q9437" s="5">
        <f t="shared" si="883"/>
        <v>17</v>
      </c>
      <c r="R9437" s="1">
        <f t="shared" si="884"/>
        <v>146958.25</v>
      </c>
      <c r="S9437" s="1">
        <f t="shared" si="885"/>
        <v>0</v>
      </c>
      <c r="T9437" s="1" t="str">
        <f t="shared" si="886"/>
        <v>18-35</v>
      </c>
      <c r="U9437" s="1" t="str">
        <f t="shared" si="887"/>
        <v>Yes</v>
      </c>
    </row>
    <row r="9438" spans="1:21">
      <c r="A9438" s="1">
        <v>9437</v>
      </c>
      <c r="B9438" s="1">
        <v>28</v>
      </c>
      <c r="C9438" s="1" t="s">
        <v>29</v>
      </c>
      <c r="D9438" s="2">
        <v>45009</v>
      </c>
      <c r="E9438" s="2">
        <v>45028</v>
      </c>
      <c r="F9438" s="1" t="s">
        <v>21</v>
      </c>
      <c r="G9438" s="1" t="s">
        <v>31</v>
      </c>
      <c r="H9438" s="1" t="s">
        <v>48</v>
      </c>
      <c r="I9438" s="1">
        <v>188833.24</v>
      </c>
      <c r="J9438" s="1" t="s">
        <v>38</v>
      </c>
      <c r="K9438" s="1" t="s">
        <v>16</v>
      </c>
      <c r="N9438" s="3" t="str">
        <f>IF(LEFT(LOWER(C9438),1)="m","Male",IF(LEFT(LOWER(C9438),1)="f","Female","Unknown"))</f>
        <v>Female</v>
      </c>
      <c r="O9438" s="4" t="str">
        <f>IF(TRIM(LOWER(F9438))="neuro","Neurology",IF(TRIM(LOWER(F9438))="Neurology","Neurology",IF(TRIM(LOWER(F9438))="general ward","General",IF(TRIM(LOWER(F9438))="general","General",IF(TRIM(LOWER(F9438))="cardiology","Cardiology",IF(TRIM(LOWER(F9438))="Cardiology","Cardiology",IF(TRIM(LOWER(F9438))="Peads","Pediatrics",IF(TRIM(LOWER(F9438))="Pediatrics","Pediatrics",IF(TRIM(LOWER(F9438))="orthopedics","Orthopedics",IF(TRIM(LOWER(F9438))="Neurology","Neurology",IF(TRIM(LOWER(F9438))="Oncology","Oncology")))))))))))</f>
        <v>General</v>
      </c>
      <c r="P9438" s="3" t="str">
        <f t="shared" si="882"/>
        <v>Private</v>
      </c>
      <c r="Q9438" s="5">
        <f t="shared" si="883"/>
        <v>19</v>
      </c>
      <c r="R9438" s="1">
        <f t="shared" si="884"/>
        <v>188833.24</v>
      </c>
      <c r="S9438" s="1">
        <f t="shared" si="885"/>
        <v>1</v>
      </c>
      <c r="T9438" s="1" t="str">
        <f t="shared" si="886"/>
        <v>18-35</v>
      </c>
      <c r="U9438" s="1" t="str">
        <f t="shared" si="887"/>
        <v>No</v>
      </c>
    </row>
    <row r="9439" spans="1:21">
      <c r="A9439" s="1">
        <v>9438</v>
      </c>
      <c r="B9439" s="1">
        <v>72</v>
      </c>
      <c r="C9439" s="1" t="s">
        <v>29</v>
      </c>
      <c r="D9439" s="2">
        <v>45052</v>
      </c>
      <c r="E9439" s="2">
        <v>45054</v>
      </c>
      <c r="F9439" s="1" t="s">
        <v>49</v>
      </c>
      <c r="G9439" s="1" t="s">
        <v>41</v>
      </c>
      <c r="I9439" s="1">
        <v>87810.06</v>
      </c>
      <c r="J9439" s="1" t="s">
        <v>24</v>
      </c>
      <c r="K9439" s="1" t="s">
        <v>20</v>
      </c>
      <c r="N9439" s="3" t="str">
        <f>IF(LEFT(LOWER(C9439),1)="m","Male",IF(LEFT(LOWER(C9439),1)="f","Female","Unknown"))</f>
        <v>Female</v>
      </c>
      <c r="O9439" s="4" t="str">
        <f>IF(TRIM(LOWER(F9439))="neuro","Neurology",IF(TRIM(LOWER(F9439))="Neurology","Neurology",IF(TRIM(LOWER(F9439))="general ward","General",IF(TRIM(LOWER(F9439))="general","General",IF(TRIM(LOWER(F9439))="cardiology","Cardiology",IF(TRIM(LOWER(F9439))="Cardiology","Cardiology",IF(TRIM(LOWER(F9439))="Peads","Pediatrics",IF(TRIM(LOWER(F9439))="Pediatrics","Pediatrics",IF(TRIM(LOWER(F9439))="orthopedics","Orthopedics",IF(TRIM(LOWER(F9439))="Neurology","Neurology",IF(TRIM(LOWER(F9439))="Oncology","Oncology")))))))))))</f>
        <v>Oncology</v>
      </c>
      <c r="P9439" s="3" t="str">
        <f t="shared" si="882"/>
        <v>Unknown</v>
      </c>
      <c r="Q9439" s="5">
        <f t="shared" si="883"/>
        <v>2</v>
      </c>
      <c r="R9439" s="1">
        <f t="shared" si="884"/>
        <v>87810.06</v>
      </c>
      <c r="S9439" s="1">
        <f t="shared" si="885"/>
        <v>0</v>
      </c>
      <c r="T9439" s="1" t="str">
        <f t="shared" si="886"/>
        <v>66+</v>
      </c>
      <c r="U9439" s="1" t="str">
        <f t="shared" si="887"/>
        <v>No</v>
      </c>
    </row>
    <row r="9440" spans="1:21">
      <c r="A9440" s="1">
        <v>9439</v>
      </c>
      <c r="B9440" s="1">
        <v>26</v>
      </c>
      <c r="C9440" s="1" t="s">
        <v>44</v>
      </c>
      <c r="D9440" s="2">
        <v>45254</v>
      </c>
      <c r="E9440" s="2">
        <v>45258</v>
      </c>
      <c r="F9440" s="1" t="s">
        <v>43</v>
      </c>
      <c r="G9440" s="1" t="s">
        <v>31</v>
      </c>
      <c r="I9440" s="1">
        <v>29351.01</v>
      </c>
      <c r="J9440" s="1" t="s">
        <v>42</v>
      </c>
      <c r="K9440" s="1" t="s">
        <v>16</v>
      </c>
      <c r="N9440" s="3" t="str">
        <f>IF(LEFT(LOWER(C9440),1)="m","Male",IF(LEFT(LOWER(C9440),1)="f","Female","Unknown"))</f>
        <v>Female</v>
      </c>
      <c r="O9440" s="4" t="str">
        <f>IF(TRIM(LOWER(F9440))="neuro","Neurology",IF(TRIM(LOWER(F9440))="Neurology","Neurology",IF(TRIM(LOWER(F9440))="general ward","General",IF(TRIM(LOWER(F9440))="general","General",IF(TRIM(LOWER(F9440))="cardiology","Cardiology",IF(TRIM(LOWER(F9440))="Cardiology","Cardiology",IF(TRIM(LOWER(F9440))="Peads","Pediatrics",IF(TRIM(LOWER(F9440))="Pediatrics","Pediatrics",IF(TRIM(LOWER(F9440))="orthopedics","Orthopedics",IF(TRIM(LOWER(F9440))="Neurology","Neurology",IF(TRIM(LOWER(F9440))="Oncology","Oncology")))))))))))</f>
        <v>Orthopedics</v>
      </c>
      <c r="P9440" s="3" t="str">
        <f t="shared" si="882"/>
        <v>Private</v>
      </c>
      <c r="Q9440" s="5">
        <f t="shared" si="883"/>
        <v>4</v>
      </c>
      <c r="R9440" s="1">
        <f t="shared" si="884"/>
        <v>29351.01</v>
      </c>
      <c r="S9440" s="1">
        <f t="shared" si="885"/>
        <v>1</v>
      </c>
      <c r="T9440" s="1" t="str">
        <f t="shared" si="886"/>
        <v>18-35</v>
      </c>
      <c r="U9440" s="1" t="str">
        <f t="shared" si="887"/>
        <v>No</v>
      </c>
    </row>
    <row r="9441" spans="1:21">
      <c r="A9441" s="1">
        <v>9440</v>
      </c>
      <c r="B9441" s="1">
        <v>18</v>
      </c>
      <c r="C9441" s="1" t="s">
        <v>29</v>
      </c>
      <c r="D9441" s="2">
        <v>45082</v>
      </c>
      <c r="E9441" s="2">
        <v>45101</v>
      </c>
      <c r="F9441" s="1" t="s">
        <v>52</v>
      </c>
      <c r="G9441" s="1" t="s">
        <v>36</v>
      </c>
      <c r="H9441" s="1" t="s">
        <v>37</v>
      </c>
      <c r="I9441" s="1">
        <v>326751.73</v>
      </c>
      <c r="K9441" s="1" t="s">
        <v>38</v>
      </c>
      <c r="N9441" s="3" t="str">
        <f>IF(LEFT(LOWER(C9441),1)="m","Male",IF(LEFT(LOWER(C9441),1)="f","Female","Unknown"))</f>
        <v>Female</v>
      </c>
      <c r="O9441" s="4" t="str">
        <f>IF(TRIM(LOWER(F9441))="neuro","Neurology",IF(TRIM(LOWER(F9441))="Neurology","Neurology",IF(TRIM(LOWER(F9441))="general ward","General",IF(TRIM(LOWER(F9441))="general","General",IF(TRIM(LOWER(F9441))="cardiology","Cardiology",IF(TRIM(LOWER(F9441))="Cardiology","Cardiology",IF(TRIM(LOWER(F9441))="Peads","Pediatrics",IF(TRIM(LOWER(F9441))="Pediatrics","Pediatrics",IF(TRIM(LOWER(F9441))="orthopedics","Orthopedics",IF(TRIM(LOWER(F9441))="Neurology","Neurology",IF(TRIM(LOWER(F9441))="Oncology","Oncology")))))))))))</f>
        <v>Oncology</v>
      </c>
      <c r="P9441" s="3" t="str">
        <f t="shared" si="882"/>
        <v>Government</v>
      </c>
      <c r="Q9441" s="5">
        <f t="shared" si="883"/>
        <v>19</v>
      </c>
      <c r="R9441" s="1">
        <f t="shared" si="884"/>
        <v>326751.73</v>
      </c>
      <c r="S9441" s="1">
        <f t="shared" si="885"/>
        <v>0</v>
      </c>
      <c r="T9441" s="1" t="str">
        <f t="shared" si="886"/>
        <v>18-35</v>
      </c>
      <c r="U9441" s="1" t="str">
        <f t="shared" si="887"/>
        <v>Unknown</v>
      </c>
    </row>
    <row r="9442" spans="1:21">
      <c r="A9442" s="1">
        <v>9441</v>
      </c>
      <c r="B9442" s="1">
        <v>20</v>
      </c>
      <c r="C9442" s="1" t="s">
        <v>34</v>
      </c>
      <c r="D9442" s="2">
        <v>45056</v>
      </c>
      <c r="E9442" s="2">
        <v>45071</v>
      </c>
      <c r="F9442" s="1" t="s">
        <v>13</v>
      </c>
      <c r="G9442" s="1" t="s">
        <v>22</v>
      </c>
      <c r="H9442" s="1" t="s">
        <v>37</v>
      </c>
      <c r="I9442" s="1">
        <v>92865.93</v>
      </c>
      <c r="J9442" s="1" t="s">
        <v>42</v>
      </c>
      <c r="K9442" s="1" t="s">
        <v>42</v>
      </c>
      <c r="N9442" s="3" t="str">
        <f>IF(LEFT(LOWER(C9442),1)="m","Male",IF(LEFT(LOWER(C9442),1)="f","Female","Unknown"))</f>
        <v>Male</v>
      </c>
      <c r="O9442" s="4" t="str">
        <f>IF(TRIM(LOWER(F9442))="neuro","Neurology",IF(TRIM(LOWER(F9442))="Neurology","Neurology",IF(TRIM(LOWER(F9442))="general ward","General",IF(TRIM(LOWER(F9442))="general","General",IF(TRIM(LOWER(F9442))="cardiology","Cardiology",IF(TRIM(LOWER(F9442))="Cardiology","Cardiology",IF(TRIM(LOWER(F9442))="Peads","Pediatrics",IF(TRIM(LOWER(F9442))="Pediatrics","Pediatrics",IF(TRIM(LOWER(F9442))="orthopedics","Orthopedics",IF(TRIM(LOWER(F9442))="Neurology","Neurology",IF(TRIM(LOWER(F9442))="Oncology","Oncology")))))))))))</f>
        <v>Neurology</v>
      </c>
      <c r="P9442" s="3" t="str">
        <f t="shared" si="882"/>
        <v>Government</v>
      </c>
      <c r="Q9442" s="5">
        <f t="shared" si="883"/>
        <v>15</v>
      </c>
      <c r="R9442" s="1">
        <f t="shared" si="884"/>
        <v>92865.93</v>
      </c>
      <c r="S9442" s="1">
        <f t="shared" si="885"/>
        <v>0</v>
      </c>
      <c r="T9442" s="1" t="str">
        <f t="shared" si="886"/>
        <v>18-35</v>
      </c>
      <c r="U9442" s="1" t="str">
        <f t="shared" si="887"/>
        <v>No</v>
      </c>
    </row>
    <row r="9443" spans="1:21">
      <c r="A9443" s="1">
        <v>9442</v>
      </c>
      <c r="B9443" s="1">
        <v>67</v>
      </c>
      <c r="C9443" s="1" t="s">
        <v>12</v>
      </c>
      <c r="D9443" s="2">
        <v>45558</v>
      </c>
      <c r="E9443" s="2">
        <v>45574</v>
      </c>
      <c r="F9443" s="1" t="s">
        <v>30</v>
      </c>
      <c r="G9443" s="1" t="s">
        <v>36</v>
      </c>
      <c r="H9443" s="1" t="s">
        <v>32</v>
      </c>
      <c r="I9443" s="1">
        <v>289058.17</v>
      </c>
      <c r="J9443" s="1" t="s">
        <v>38</v>
      </c>
      <c r="K9443" s="1" t="s">
        <v>16</v>
      </c>
      <c r="N9443" s="3" t="str">
        <f>IF(LEFT(LOWER(C9443),1)="m","Male",IF(LEFT(LOWER(C9443),1)="f","Female","Unknown"))</f>
        <v>Unknown</v>
      </c>
      <c r="O9443" s="4" t="str">
        <f>IF(TRIM(LOWER(F9443))="neuro","Neurology",IF(TRIM(LOWER(F9443))="Neurology","Neurology",IF(TRIM(LOWER(F9443))="general ward","General",IF(TRIM(LOWER(F9443))="general","General",IF(TRIM(LOWER(F9443))="cardiology","Cardiology",IF(TRIM(LOWER(F9443))="Cardiology","Cardiology",IF(TRIM(LOWER(F9443))="Peads","Pediatrics",IF(TRIM(LOWER(F9443))="Pediatrics","Pediatrics",IF(TRIM(LOWER(F9443))="orthopedics","Orthopedics",IF(TRIM(LOWER(F9443))="Neurology","Neurology",IF(TRIM(LOWER(F9443))="Oncology","Oncology")))))))))))</f>
        <v>Pediatrics</v>
      </c>
      <c r="P9443" s="3" t="str">
        <f t="shared" si="882"/>
        <v>Government</v>
      </c>
      <c r="Q9443" s="5">
        <f t="shared" si="883"/>
        <v>16</v>
      </c>
      <c r="R9443" s="1">
        <f t="shared" si="884"/>
        <v>289058.17</v>
      </c>
      <c r="S9443" s="1">
        <f t="shared" si="885"/>
        <v>1</v>
      </c>
      <c r="T9443" s="1" t="str">
        <f t="shared" si="886"/>
        <v>66+</v>
      </c>
      <c r="U9443" s="1" t="str">
        <f t="shared" si="887"/>
        <v>No</v>
      </c>
    </row>
    <row r="9444" spans="1:21">
      <c r="A9444" s="1">
        <v>9443</v>
      </c>
      <c r="C9444" s="1" t="s">
        <v>29</v>
      </c>
      <c r="D9444" s="2">
        <v>45164</v>
      </c>
      <c r="E9444" s="2">
        <v>45181</v>
      </c>
      <c r="F9444" s="1" t="s">
        <v>49</v>
      </c>
      <c r="G9444" s="1" t="s">
        <v>14</v>
      </c>
      <c r="I9444" s="1">
        <v>293308.84999999998</v>
      </c>
      <c r="J9444" s="1" t="s">
        <v>16</v>
      </c>
      <c r="K9444" s="1" t="s">
        <v>38</v>
      </c>
      <c r="N9444" s="3" t="str">
        <f>IF(LEFT(LOWER(C9444),1)="m","Male",IF(LEFT(LOWER(C9444),1)="f","Female","Unknown"))</f>
        <v>Female</v>
      </c>
      <c r="O9444" s="4" t="str">
        <f>IF(TRIM(LOWER(F9444))="neuro","Neurology",IF(TRIM(LOWER(F9444))="Neurology","Neurology",IF(TRIM(LOWER(F9444))="general ward","General",IF(TRIM(LOWER(F9444))="general","General",IF(TRIM(LOWER(F9444))="cardiology","Cardiology",IF(TRIM(LOWER(F9444))="Cardiology","Cardiology",IF(TRIM(LOWER(F9444))="Peads","Pediatrics",IF(TRIM(LOWER(F9444))="Pediatrics","Pediatrics",IF(TRIM(LOWER(F9444))="orthopedics","Orthopedics",IF(TRIM(LOWER(F9444))="Neurology","Neurology",IF(TRIM(LOWER(F9444))="Oncology","Oncology")))))))))))</f>
        <v>Oncology</v>
      </c>
      <c r="P9444" s="3" t="str">
        <f t="shared" si="882"/>
        <v>Private</v>
      </c>
      <c r="Q9444" s="5">
        <f t="shared" si="883"/>
        <v>17</v>
      </c>
      <c r="R9444" s="1">
        <f t="shared" si="884"/>
        <v>293308.84999999998</v>
      </c>
      <c r="S9444" s="1">
        <f t="shared" si="885"/>
        <v>0</v>
      </c>
      <c r="T9444" s="1" t="str">
        <f t="shared" si="886"/>
        <v>0-17</v>
      </c>
      <c r="U9444" s="1" t="str">
        <f t="shared" si="887"/>
        <v>Yes</v>
      </c>
    </row>
    <row r="9445" spans="1:21">
      <c r="A9445" s="1">
        <v>9444</v>
      </c>
      <c r="B9445" s="1">
        <v>38</v>
      </c>
      <c r="C9445" s="1" t="s">
        <v>29</v>
      </c>
      <c r="D9445" s="2">
        <v>45426</v>
      </c>
      <c r="E9445" s="2">
        <v>45427</v>
      </c>
      <c r="F9445" s="1" t="s">
        <v>21</v>
      </c>
      <c r="G9445" s="1" t="s">
        <v>31</v>
      </c>
      <c r="H9445" s="1" t="s">
        <v>48</v>
      </c>
      <c r="I9445" s="1">
        <v>206824.36</v>
      </c>
      <c r="K9445" s="1" t="s">
        <v>38</v>
      </c>
      <c r="N9445" s="3" t="str">
        <f>IF(LEFT(LOWER(C9445),1)="m","Male",IF(LEFT(LOWER(C9445),1)="f","Female","Unknown"))</f>
        <v>Female</v>
      </c>
      <c r="O9445" s="4" t="str">
        <f>IF(TRIM(LOWER(F9445))="neuro","Neurology",IF(TRIM(LOWER(F9445))="Neurology","Neurology",IF(TRIM(LOWER(F9445))="general ward","General",IF(TRIM(LOWER(F9445))="general","General",IF(TRIM(LOWER(F9445))="cardiology","Cardiology",IF(TRIM(LOWER(F9445))="Cardiology","Cardiology",IF(TRIM(LOWER(F9445))="Peads","Pediatrics",IF(TRIM(LOWER(F9445))="Pediatrics","Pediatrics",IF(TRIM(LOWER(F9445))="orthopedics","Orthopedics",IF(TRIM(LOWER(F9445))="Neurology","Neurology",IF(TRIM(LOWER(F9445))="Oncology","Oncology")))))))))))</f>
        <v>General</v>
      </c>
      <c r="P9445" s="3" t="str">
        <f t="shared" si="882"/>
        <v>Private</v>
      </c>
      <c r="Q9445" s="5">
        <f t="shared" si="883"/>
        <v>1</v>
      </c>
      <c r="R9445" s="1">
        <f t="shared" si="884"/>
        <v>206824.36</v>
      </c>
      <c r="S9445" s="1">
        <f t="shared" si="885"/>
        <v>0</v>
      </c>
      <c r="T9445" s="1" t="str">
        <f t="shared" si="886"/>
        <v>36-50</v>
      </c>
      <c r="U9445" s="1" t="str">
        <f t="shared" si="887"/>
        <v>Unknown</v>
      </c>
    </row>
    <row r="9446" spans="1:21">
      <c r="A9446" s="1">
        <v>9445</v>
      </c>
      <c r="B9446" s="1">
        <v>12</v>
      </c>
      <c r="C9446" s="1" t="s">
        <v>27</v>
      </c>
      <c r="D9446" s="2">
        <v>45380</v>
      </c>
      <c r="E9446" s="2">
        <v>45381</v>
      </c>
      <c r="F9446" s="1" t="s">
        <v>52</v>
      </c>
      <c r="G9446" s="1" t="s">
        <v>33</v>
      </c>
      <c r="H9446" s="1" t="s">
        <v>48</v>
      </c>
      <c r="I9446" s="1">
        <v>109505.99</v>
      </c>
      <c r="K9446" s="1" t="s">
        <v>16</v>
      </c>
      <c r="N9446" s="3" t="str">
        <f>IF(LEFT(LOWER(C9446),1)="m","Male",IF(LEFT(LOWER(C9446),1)="f","Female","Unknown"))</f>
        <v>Male</v>
      </c>
      <c r="O9446" s="4" t="str">
        <f>IF(TRIM(LOWER(F9446))="neuro","Neurology",IF(TRIM(LOWER(F9446))="Neurology","Neurology",IF(TRIM(LOWER(F9446))="general ward","General",IF(TRIM(LOWER(F9446))="general","General",IF(TRIM(LOWER(F9446))="cardiology","Cardiology",IF(TRIM(LOWER(F9446))="Cardiology","Cardiology",IF(TRIM(LOWER(F9446))="Peads","Pediatrics",IF(TRIM(LOWER(F9446))="Pediatrics","Pediatrics",IF(TRIM(LOWER(F9446))="orthopedics","Orthopedics",IF(TRIM(LOWER(F9446))="Neurology","Neurology",IF(TRIM(LOWER(F9446))="Oncology","Oncology")))))))))))</f>
        <v>Oncology</v>
      </c>
      <c r="P9446" s="3" t="str">
        <f t="shared" si="882"/>
        <v>Self</v>
      </c>
      <c r="Q9446" s="5">
        <f t="shared" si="883"/>
        <v>1</v>
      </c>
      <c r="R9446" s="1">
        <f t="shared" si="884"/>
        <v>109505.99</v>
      </c>
      <c r="S9446" s="1">
        <f t="shared" si="885"/>
        <v>1</v>
      </c>
      <c r="T9446" s="1" t="str">
        <f t="shared" si="886"/>
        <v>0-17</v>
      </c>
      <c r="U9446" s="1" t="str">
        <f t="shared" si="887"/>
        <v>Unknown</v>
      </c>
    </row>
    <row r="9447" spans="1:21">
      <c r="A9447" s="1">
        <v>9446</v>
      </c>
      <c r="B9447" s="1">
        <v>65</v>
      </c>
      <c r="C9447" s="1" t="s">
        <v>18</v>
      </c>
      <c r="D9447" s="2">
        <v>45426</v>
      </c>
      <c r="E9447" s="2">
        <v>45437</v>
      </c>
      <c r="F9447" s="1" t="s">
        <v>35</v>
      </c>
      <c r="G9447" s="1" t="s">
        <v>33</v>
      </c>
      <c r="H9447" s="1" t="s">
        <v>37</v>
      </c>
      <c r="I9447" s="1">
        <v>45860.14</v>
      </c>
      <c r="J9447" s="1" t="s">
        <v>42</v>
      </c>
      <c r="K9447" s="1" t="s">
        <v>38</v>
      </c>
      <c r="N9447" s="3" t="str">
        <f>IF(LEFT(LOWER(C9447),1)="m","Male",IF(LEFT(LOWER(C9447),1)="f","Female","Unknown"))</f>
        <v>Male</v>
      </c>
      <c r="O9447" s="4" t="str">
        <f>IF(TRIM(LOWER(F9447))="neuro","Neurology",IF(TRIM(LOWER(F9447))="Neurology","Neurology",IF(TRIM(LOWER(F9447))="general ward","General",IF(TRIM(LOWER(F9447))="general","General",IF(TRIM(LOWER(F9447))="cardiology","Cardiology",IF(TRIM(LOWER(F9447))="Cardiology","Cardiology",IF(TRIM(LOWER(F9447))="Peads","Pediatrics",IF(TRIM(LOWER(F9447))="Pediatrics","Pediatrics",IF(TRIM(LOWER(F9447))="orthopedics","Orthopedics",IF(TRIM(LOWER(F9447))="Neurology","Neurology",IF(TRIM(LOWER(F9447))="Oncology","Oncology")))))))))))</f>
        <v>Cardiology</v>
      </c>
      <c r="P9447" s="3" t="str">
        <f t="shared" si="882"/>
        <v>Self</v>
      </c>
      <c r="Q9447" s="5">
        <f t="shared" si="883"/>
        <v>11</v>
      </c>
      <c r="R9447" s="1">
        <f t="shared" si="884"/>
        <v>45860.14</v>
      </c>
      <c r="S9447" s="1">
        <f t="shared" si="885"/>
        <v>0</v>
      </c>
      <c r="T9447" s="1" t="str">
        <f t="shared" si="886"/>
        <v>51-65</v>
      </c>
      <c r="U9447" s="1" t="str">
        <f t="shared" si="887"/>
        <v>No</v>
      </c>
    </row>
    <row r="9448" spans="1:21">
      <c r="A9448" s="1">
        <v>9447</v>
      </c>
      <c r="B9448" s="1">
        <v>45</v>
      </c>
      <c r="C9448" s="1" t="s">
        <v>29</v>
      </c>
      <c r="D9448" s="2">
        <v>44969</v>
      </c>
      <c r="E9448" s="2">
        <v>44986</v>
      </c>
      <c r="F9448" s="1" t="s">
        <v>35</v>
      </c>
      <c r="G9448" s="1" t="s">
        <v>31</v>
      </c>
      <c r="H9448" s="1" t="s">
        <v>37</v>
      </c>
      <c r="I9448" s="1">
        <v>193163.4</v>
      </c>
      <c r="J9448" s="1" t="s">
        <v>42</v>
      </c>
      <c r="K9448" s="1" t="s">
        <v>42</v>
      </c>
      <c r="N9448" s="3" t="str">
        <f>IF(LEFT(LOWER(C9448),1)="m","Male",IF(LEFT(LOWER(C9448),1)="f","Female","Unknown"))</f>
        <v>Female</v>
      </c>
      <c r="O9448" s="4" t="str">
        <f>IF(TRIM(LOWER(F9448))="neuro","Neurology",IF(TRIM(LOWER(F9448))="Neurology","Neurology",IF(TRIM(LOWER(F9448))="general ward","General",IF(TRIM(LOWER(F9448))="general","General",IF(TRIM(LOWER(F9448))="cardiology","Cardiology",IF(TRIM(LOWER(F9448))="Cardiology","Cardiology",IF(TRIM(LOWER(F9448))="Peads","Pediatrics",IF(TRIM(LOWER(F9448))="Pediatrics","Pediatrics",IF(TRIM(LOWER(F9448))="orthopedics","Orthopedics",IF(TRIM(LOWER(F9448))="Neurology","Neurology",IF(TRIM(LOWER(F9448))="Oncology","Oncology")))))))))))</f>
        <v>Cardiology</v>
      </c>
      <c r="P9448" s="3" t="str">
        <f t="shared" si="882"/>
        <v>Private</v>
      </c>
      <c r="Q9448" s="5">
        <f t="shared" si="883"/>
        <v>17</v>
      </c>
      <c r="R9448" s="1">
        <f t="shared" si="884"/>
        <v>193163.4</v>
      </c>
      <c r="S9448" s="1">
        <f t="shared" si="885"/>
        <v>0</v>
      </c>
      <c r="T9448" s="1" t="str">
        <f t="shared" si="886"/>
        <v>36-50</v>
      </c>
      <c r="U9448" s="1" t="str">
        <f t="shared" si="887"/>
        <v>No</v>
      </c>
    </row>
    <row r="9449" spans="1:21">
      <c r="A9449" s="1">
        <v>9448</v>
      </c>
      <c r="B9449" s="1">
        <v>60</v>
      </c>
      <c r="C9449" s="1" t="s">
        <v>18</v>
      </c>
      <c r="D9449" s="2">
        <v>45454</v>
      </c>
      <c r="E9449" s="2">
        <v>45460</v>
      </c>
      <c r="F9449" s="1" t="s">
        <v>45</v>
      </c>
      <c r="G9449" s="1" t="s">
        <v>31</v>
      </c>
      <c r="I9449" s="1">
        <v>18440.43</v>
      </c>
      <c r="J9449" s="1" t="s">
        <v>17</v>
      </c>
      <c r="K9449" s="1" t="s">
        <v>17</v>
      </c>
      <c r="N9449" s="3" t="str">
        <f>IF(LEFT(LOWER(C9449),1)="m","Male",IF(LEFT(LOWER(C9449),1)="f","Female","Unknown"))</f>
        <v>Male</v>
      </c>
      <c r="O9449" s="4" t="str">
        <f>IF(TRIM(LOWER(F9449))="neuro","Neurology",IF(TRIM(LOWER(F9449))="Neurology","Neurology",IF(TRIM(LOWER(F9449))="general ward","General",IF(TRIM(LOWER(F9449))="general","General",IF(TRIM(LOWER(F9449))="cardiology","Cardiology",IF(TRIM(LOWER(F9449))="Cardiology","Cardiology",IF(TRIM(LOWER(F9449))="Peads","Pediatrics",IF(TRIM(LOWER(F9449))="Pediatrics","Pediatrics",IF(TRIM(LOWER(F9449))="orthopedics","Orthopedics",IF(TRIM(LOWER(F9449))="Neurology","Neurology",IF(TRIM(LOWER(F9449))="Oncology","Oncology")))))))))))</f>
        <v>Neurology</v>
      </c>
      <c r="P9449" s="3" t="str">
        <f t="shared" si="882"/>
        <v>Private</v>
      </c>
      <c r="Q9449" s="5">
        <f t="shared" si="883"/>
        <v>6</v>
      </c>
      <c r="R9449" s="1">
        <f t="shared" si="884"/>
        <v>18440.43</v>
      </c>
      <c r="S9449" s="1">
        <f t="shared" si="885"/>
        <v>1</v>
      </c>
      <c r="T9449" s="1" t="str">
        <f t="shared" si="886"/>
        <v>51-65</v>
      </c>
      <c r="U9449" s="1" t="str">
        <f t="shared" si="887"/>
        <v>Yes</v>
      </c>
    </row>
    <row r="9450" spans="1:21">
      <c r="A9450" s="1">
        <v>9449</v>
      </c>
      <c r="B9450" s="1">
        <v>51</v>
      </c>
      <c r="C9450" s="1" t="s">
        <v>26</v>
      </c>
      <c r="D9450" s="2">
        <v>44998</v>
      </c>
      <c r="E9450" s="2">
        <v>45002</v>
      </c>
      <c r="F9450" s="1" t="s">
        <v>40</v>
      </c>
      <c r="G9450" s="1" t="s">
        <v>36</v>
      </c>
      <c r="H9450" s="1" t="s">
        <v>23</v>
      </c>
      <c r="I9450" s="1">
        <v>190754.81</v>
      </c>
      <c r="K9450" s="1" t="s">
        <v>38</v>
      </c>
      <c r="N9450" s="3" t="str">
        <f>IF(LEFT(LOWER(C9450),1)="m","Male",IF(LEFT(LOWER(C9450),1)="f","Female","Unknown"))</f>
        <v>Female</v>
      </c>
      <c r="O9450" s="4" t="str">
        <f>IF(TRIM(LOWER(F9450))="neuro","Neurology",IF(TRIM(LOWER(F9450))="Neurology","Neurology",IF(TRIM(LOWER(F9450))="general ward","General",IF(TRIM(LOWER(F9450))="general","General",IF(TRIM(LOWER(F9450))="cardiology","Cardiology",IF(TRIM(LOWER(F9450))="Cardiology","Cardiology",IF(TRIM(LOWER(F9450))="Peads","Pediatrics",IF(TRIM(LOWER(F9450))="Pediatrics","Pediatrics",IF(TRIM(LOWER(F9450))="orthopedics","Orthopedics",IF(TRIM(LOWER(F9450))="Neurology","Neurology",IF(TRIM(LOWER(F9450))="Oncology","Oncology")))))))))))</f>
        <v>Pediatrics</v>
      </c>
      <c r="P9450" s="3" t="str">
        <f t="shared" si="882"/>
        <v>Government</v>
      </c>
      <c r="Q9450" s="5">
        <f t="shared" si="883"/>
        <v>4</v>
      </c>
      <c r="R9450" s="1">
        <f t="shared" si="884"/>
        <v>190754.81</v>
      </c>
      <c r="S9450" s="1">
        <f t="shared" si="885"/>
        <v>0</v>
      </c>
      <c r="T9450" s="1" t="str">
        <f t="shared" si="886"/>
        <v>51-65</v>
      </c>
      <c r="U9450" s="1" t="str">
        <f t="shared" si="887"/>
        <v>Unknown</v>
      </c>
    </row>
    <row r="9451" spans="1:21">
      <c r="A9451" s="1">
        <v>9450</v>
      </c>
      <c r="B9451" s="1">
        <v>54</v>
      </c>
      <c r="C9451" s="1" t="s">
        <v>44</v>
      </c>
      <c r="D9451" s="2">
        <v>45501</v>
      </c>
      <c r="E9451" s="2">
        <v>45502</v>
      </c>
      <c r="F9451" s="1" t="s">
        <v>40</v>
      </c>
      <c r="G9451" s="1" t="s">
        <v>31</v>
      </c>
      <c r="H9451" s="1" t="s">
        <v>51</v>
      </c>
      <c r="I9451" s="1">
        <v>140645.20000000001</v>
      </c>
      <c r="J9451" s="1" t="s">
        <v>17</v>
      </c>
      <c r="K9451" s="1" t="s">
        <v>20</v>
      </c>
      <c r="N9451" s="3" t="str">
        <f>IF(LEFT(LOWER(C9451),1)="m","Male",IF(LEFT(LOWER(C9451),1)="f","Female","Unknown"))</f>
        <v>Female</v>
      </c>
      <c r="O9451" s="4" t="str">
        <f>IF(TRIM(LOWER(F9451))="neuro","Neurology",IF(TRIM(LOWER(F9451))="Neurology","Neurology",IF(TRIM(LOWER(F9451))="general ward","General",IF(TRIM(LOWER(F9451))="general","General",IF(TRIM(LOWER(F9451))="cardiology","Cardiology",IF(TRIM(LOWER(F9451))="Cardiology","Cardiology",IF(TRIM(LOWER(F9451))="Peads","Pediatrics",IF(TRIM(LOWER(F9451))="Pediatrics","Pediatrics",IF(TRIM(LOWER(F9451))="orthopedics","Orthopedics",IF(TRIM(LOWER(F9451))="Neurology","Neurology",IF(TRIM(LOWER(F9451))="Oncology","Oncology")))))))))))</f>
        <v>Pediatrics</v>
      </c>
      <c r="P9451" s="3" t="str">
        <f t="shared" si="882"/>
        <v>Private</v>
      </c>
      <c r="Q9451" s="5">
        <f t="shared" si="883"/>
        <v>1</v>
      </c>
      <c r="R9451" s="1">
        <f t="shared" si="884"/>
        <v>140645.20000000001</v>
      </c>
      <c r="S9451" s="1">
        <f t="shared" si="885"/>
        <v>0</v>
      </c>
      <c r="T9451" s="1" t="str">
        <f t="shared" si="886"/>
        <v>51-65</v>
      </c>
      <c r="U9451" s="1" t="str">
        <f t="shared" si="887"/>
        <v>Yes</v>
      </c>
    </row>
    <row r="9452" spans="1:21">
      <c r="A9452" s="1">
        <v>9451</v>
      </c>
      <c r="B9452" s="1">
        <v>94</v>
      </c>
      <c r="C9452" s="1" t="s">
        <v>44</v>
      </c>
      <c r="D9452" s="2">
        <v>45140</v>
      </c>
      <c r="E9452" s="2">
        <v>45154</v>
      </c>
      <c r="F9452" s="1" t="s">
        <v>40</v>
      </c>
      <c r="G9452" s="1" t="s">
        <v>46</v>
      </c>
      <c r="H9452" s="1" t="s">
        <v>32</v>
      </c>
      <c r="I9452" s="1">
        <v>320280.59999999998</v>
      </c>
      <c r="J9452" s="1" t="s">
        <v>38</v>
      </c>
      <c r="K9452" s="1" t="s">
        <v>16</v>
      </c>
      <c r="N9452" s="3" t="str">
        <f>IF(LEFT(LOWER(C9452),1)="m","Male",IF(LEFT(LOWER(C9452),1)="f","Female","Unknown"))</f>
        <v>Female</v>
      </c>
      <c r="O9452" s="4" t="str">
        <f>IF(TRIM(LOWER(F9452))="neuro","Neurology",IF(TRIM(LOWER(F9452))="Neurology","Neurology",IF(TRIM(LOWER(F9452))="general ward","General",IF(TRIM(LOWER(F9452))="general","General",IF(TRIM(LOWER(F9452))="cardiology","Cardiology",IF(TRIM(LOWER(F9452))="Cardiology","Cardiology",IF(TRIM(LOWER(F9452))="Peads","Pediatrics",IF(TRIM(LOWER(F9452))="Pediatrics","Pediatrics",IF(TRIM(LOWER(F9452))="orthopedics","Orthopedics",IF(TRIM(LOWER(F9452))="Neurology","Neurology",IF(TRIM(LOWER(F9452))="Oncology","Oncology")))))))))))</f>
        <v>Pediatrics</v>
      </c>
      <c r="P9452" s="3" t="str">
        <f t="shared" si="882"/>
        <v>Self</v>
      </c>
      <c r="Q9452" s="5">
        <f t="shared" si="883"/>
        <v>14</v>
      </c>
      <c r="R9452" s="1">
        <f t="shared" si="884"/>
        <v>320280.59999999998</v>
      </c>
      <c r="S9452" s="1">
        <f t="shared" si="885"/>
        <v>1</v>
      </c>
      <c r="T9452" s="1" t="str">
        <f t="shared" si="886"/>
        <v>66+</v>
      </c>
      <c r="U9452" s="1" t="str">
        <f t="shared" si="887"/>
        <v>No</v>
      </c>
    </row>
    <row r="9453" spans="1:21">
      <c r="A9453" s="1">
        <v>9452</v>
      </c>
      <c r="C9453" s="1" t="s">
        <v>29</v>
      </c>
      <c r="D9453" s="2">
        <v>45561</v>
      </c>
      <c r="E9453" s="2">
        <v>45578</v>
      </c>
      <c r="F9453" s="1" t="s">
        <v>21</v>
      </c>
      <c r="G9453" s="1" t="s">
        <v>31</v>
      </c>
      <c r="I9453" s="1">
        <v>97810.78</v>
      </c>
      <c r="J9453" s="1" t="s">
        <v>17</v>
      </c>
      <c r="K9453" s="1" t="s">
        <v>42</v>
      </c>
      <c r="N9453" s="3" t="str">
        <f>IF(LEFT(LOWER(C9453),1)="m","Male",IF(LEFT(LOWER(C9453),1)="f","Female","Unknown"))</f>
        <v>Female</v>
      </c>
      <c r="O9453" s="4" t="str">
        <f>IF(TRIM(LOWER(F9453))="neuro","Neurology",IF(TRIM(LOWER(F9453))="Neurology","Neurology",IF(TRIM(LOWER(F9453))="general ward","General",IF(TRIM(LOWER(F9453))="general","General",IF(TRIM(LOWER(F9453))="cardiology","Cardiology",IF(TRIM(LOWER(F9453))="Cardiology","Cardiology",IF(TRIM(LOWER(F9453))="Peads","Pediatrics",IF(TRIM(LOWER(F9453))="Pediatrics","Pediatrics",IF(TRIM(LOWER(F9453))="orthopedics","Orthopedics",IF(TRIM(LOWER(F9453))="Neurology","Neurology",IF(TRIM(LOWER(F9453))="Oncology","Oncology")))))))))))</f>
        <v>General</v>
      </c>
      <c r="P9453" s="3" t="str">
        <f t="shared" si="882"/>
        <v>Private</v>
      </c>
      <c r="Q9453" s="5">
        <f t="shared" si="883"/>
        <v>17</v>
      </c>
      <c r="R9453" s="1">
        <f t="shared" si="884"/>
        <v>97810.78</v>
      </c>
      <c r="S9453" s="1">
        <f t="shared" si="885"/>
        <v>0</v>
      </c>
      <c r="T9453" s="1" t="str">
        <f t="shared" si="886"/>
        <v>0-17</v>
      </c>
      <c r="U9453" s="1" t="str">
        <f t="shared" si="887"/>
        <v>Yes</v>
      </c>
    </row>
    <row r="9454" spans="1:21">
      <c r="A9454" s="1">
        <v>9453</v>
      </c>
      <c r="B9454" s="1">
        <v>23</v>
      </c>
      <c r="C9454" s="1" t="s">
        <v>26</v>
      </c>
      <c r="D9454" s="2">
        <v>45067</v>
      </c>
      <c r="E9454" s="2">
        <v>45078</v>
      </c>
      <c r="F9454" s="1" t="s">
        <v>21</v>
      </c>
      <c r="G9454" s="1" t="s">
        <v>46</v>
      </c>
      <c r="H9454" s="1" t="s">
        <v>47</v>
      </c>
      <c r="I9454" s="1">
        <v>246417.91</v>
      </c>
      <c r="J9454" s="1" t="s">
        <v>16</v>
      </c>
      <c r="K9454" s="1" t="s">
        <v>42</v>
      </c>
      <c r="N9454" s="3" t="str">
        <f>IF(LEFT(LOWER(C9454),1)="m","Male",IF(LEFT(LOWER(C9454),1)="f","Female","Unknown"))</f>
        <v>Female</v>
      </c>
      <c r="O9454" s="4" t="str">
        <f>IF(TRIM(LOWER(F9454))="neuro","Neurology",IF(TRIM(LOWER(F9454))="Neurology","Neurology",IF(TRIM(LOWER(F9454))="general ward","General",IF(TRIM(LOWER(F9454))="general","General",IF(TRIM(LOWER(F9454))="cardiology","Cardiology",IF(TRIM(LOWER(F9454))="Cardiology","Cardiology",IF(TRIM(LOWER(F9454))="Peads","Pediatrics",IF(TRIM(LOWER(F9454))="Pediatrics","Pediatrics",IF(TRIM(LOWER(F9454))="orthopedics","Orthopedics",IF(TRIM(LOWER(F9454))="Neurology","Neurology",IF(TRIM(LOWER(F9454))="Oncology","Oncology")))))))))))</f>
        <v>General</v>
      </c>
      <c r="P9454" s="3" t="str">
        <f t="shared" si="882"/>
        <v>Self</v>
      </c>
      <c r="Q9454" s="5">
        <f t="shared" si="883"/>
        <v>11</v>
      </c>
      <c r="R9454" s="1">
        <f t="shared" si="884"/>
        <v>246417.91</v>
      </c>
      <c r="S9454" s="1">
        <f t="shared" si="885"/>
        <v>0</v>
      </c>
      <c r="T9454" s="1" t="str">
        <f t="shared" si="886"/>
        <v>18-35</v>
      </c>
      <c r="U9454" s="1" t="str">
        <f t="shared" si="887"/>
        <v>Yes</v>
      </c>
    </row>
    <row r="9455" spans="1:21">
      <c r="A9455" s="1">
        <v>9454</v>
      </c>
      <c r="B9455" s="1">
        <v>28</v>
      </c>
      <c r="C9455" s="1" t="s">
        <v>12</v>
      </c>
      <c r="D9455" s="2">
        <v>45432</v>
      </c>
      <c r="E9455" s="2">
        <v>45434</v>
      </c>
      <c r="F9455" s="1" t="s">
        <v>13</v>
      </c>
      <c r="G9455" s="1" t="s">
        <v>31</v>
      </c>
      <c r="H9455" s="1" t="s">
        <v>39</v>
      </c>
      <c r="I9455" s="1">
        <v>126109.42</v>
      </c>
      <c r="J9455" s="1" t="s">
        <v>25</v>
      </c>
      <c r="K9455" s="1" t="s">
        <v>25</v>
      </c>
      <c r="N9455" s="3" t="str">
        <f>IF(LEFT(LOWER(C9455),1)="m","Male",IF(LEFT(LOWER(C9455),1)="f","Female","Unknown"))</f>
        <v>Unknown</v>
      </c>
      <c r="O9455" s="4" t="str">
        <f>IF(TRIM(LOWER(F9455))="neuro","Neurology",IF(TRIM(LOWER(F9455))="Neurology","Neurology",IF(TRIM(LOWER(F9455))="general ward","General",IF(TRIM(LOWER(F9455))="general","General",IF(TRIM(LOWER(F9455))="cardiology","Cardiology",IF(TRIM(LOWER(F9455))="Cardiology","Cardiology",IF(TRIM(LOWER(F9455))="Peads","Pediatrics",IF(TRIM(LOWER(F9455))="Pediatrics","Pediatrics",IF(TRIM(LOWER(F9455))="orthopedics","Orthopedics",IF(TRIM(LOWER(F9455))="Neurology","Neurology",IF(TRIM(LOWER(F9455))="Oncology","Oncology")))))))))))</f>
        <v>Neurology</v>
      </c>
      <c r="P9455" s="3" t="str">
        <f t="shared" si="882"/>
        <v>Private</v>
      </c>
      <c r="Q9455" s="5">
        <f t="shared" si="883"/>
        <v>2</v>
      </c>
      <c r="R9455" s="1">
        <f t="shared" si="884"/>
        <v>126109.42</v>
      </c>
      <c r="S9455" s="1">
        <f t="shared" si="885"/>
        <v>1</v>
      </c>
      <c r="T9455" s="1" t="str">
        <f t="shared" si="886"/>
        <v>18-35</v>
      </c>
      <c r="U9455" s="1" t="str">
        <f t="shared" si="887"/>
        <v>Yes</v>
      </c>
    </row>
    <row r="9456" spans="1:21">
      <c r="A9456" s="1">
        <v>9455</v>
      </c>
      <c r="B9456" s="1">
        <v>74</v>
      </c>
      <c r="C9456" s="1" t="s">
        <v>26</v>
      </c>
      <c r="D9456" s="2">
        <v>44985</v>
      </c>
      <c r="E9456" s="2">
        <v>44988</v>
      </c>
      <c r="F9456" s="1" t="s">
        <v>19</v>
      </c>
      <c r="G9456" s="1" t="s">
        <v>46</v>
      </c>
      <c r="I9456" s="1">
        <v>271657.09999999998</v>
      </c>
      <c r="J9456" s="1" t="s">
        <v>16</v>
      </c>
      <c r="K9456" s="1" t="s">
        <v>17</v>
      </c>
      <c r="N9456" s="3" t="str">
        <f>IF(LEFT(LOWER(C9456),1)="m","Male",IF(LEFT(LOWER(C9456),1)="f","Female","Unknown"))</f>
        <v>Female</v>
      </c>
      <c r="O9456" s="4" t="str">
        <f>IF(TRIM(LOWER(F9456))="neuro","Neurology",IF(TRIM(LOWER(F9456))="Neurology","Neurology",IF(TRIM(LOWER(F9456))="general ward","General",IF(TRIM(LOWER(F9456))="general","General",IF(TRIM(LOWER(F9456))="cardiology","Cardiology",IF(TRIM(LOWER(F9456))="Cardiology","Cardiology",IF(TRIM(LOWER(F9456))="Peads","Pediatrics",IF(TRIM(LOWER(F9456))="Pediatrics","Pediatrics",IF(TRIM(LOWER(F9456))="orthopedics","Orthopedics",IF(TRIM(LOWER(F9456))="Neurology","Neurology",IF(TRIM(LOWER(F9456))="Oncology","Oncology")))))))))))</f>
        <v>General</v>
      </c>
      <c r="P9456" s="3" t="str">
        <f t="shared" si="882"/>
        <v>Self</v>
      </c>
      <c r="Q9456" s="5">
        <f t="shared" si="883"/>
        <v>3</v>
      </c>
      <c r="R9456" s="1">
        <f t="shared" si="884"/>
        <v>271657.09999999998</v>
      </c>
      <c r="S9456" s="1">
        <f t="shared" si="885"/>
        <v>1</v>
      </c>
      <c r="T9456" s="1" t="str">
        <f t="shared" si="886"/>
        <v>66+</v>
      </c>
      <c r="U9456" s="1" t="str">
        <f t="shared" si="887"/>
        <v>Yes</v>
      </c>
    </row>
    <row r="9457" spans="1:21">
      <c r="A9457" s="1">
        <v>9456</v>
      </c>
      <c r="B9457" s="1">
        <v>74</v>
      </c>
      <c r="C9457" s="1" t="s">
        <v>18</v>
      </c>
      <c r="D9457" s="2">
        <v>45508</v>
      </c>
      <c r="E9457" s="2">
        <v>45522</v>
      </c>
      <c r="F9457" s="1" t="s">
        <v>30</v>
      </c>
      <c r="G9457" s="1" t="s">
        <v>14</v>
      </c>
      <c r="H9457" s="1" t="s">
        <v>15</v>
      </c>
      <c r="I9457" s="1">
        <v>196068.79</v>
      </c>
      <c r="J9457" s="1" t="s">
        <v>17</v>
      </c>
      <c r="K9457" s="1" t="s">
        <v>16</v>
      </c>
      <c r="N9457" s="3" t="str">
        <f>IF(LEFT(LOWER(C9457),1)="m","Male",IF(LEFT(LOWER(C9457),1)="f","Female","Unknown"))</f>
        <v>Male</v>
      </c>
      <c r="O9457" s="4" t="str">
        <f>IF(TRIM(LOWER(F9457))="neuro","Neurology",IF(TRIM(LOWER(F9457))="Neurology","Neurology",IF(TRIM(LOWER(F9457))="general ward","General",IF(TRIM(LOWER(F9457))="general","General",IF(TRIM(LOWER(F9457))="cardiology","Cardiology",IF(TRIM(LOWER(F9457))="Cardiology","Cardiology",IF(TRIM(LOWER(F9457))="Peads","Pediatrics",IF(TRIM(LOWER(F9457))="Pediatrics","Pediatrics",IF(TRIM(LOWER(F9457))="orthopedics","Orthopedics",IF(TRIM(LOWER(F9457))="Neurology","Neurology",IF(TRIM(LOWER(F9457))="Oncology","Oncology")))))))))))</f>
        <v>Pediatrics</v>
      </c>
      <c r="P9457" s="3" t="str">
        <f t="shared" si="882"/>
        <v>Private</v>
      </c>
      <c r="Q9457" s="5">
        <f t="shared" si="883"/>
        <v>14</v>
      </c>
      <c r="R9457" s="1">
        <f t="shared" si="884"/>
        <v>196068.79</v>
      </c>
      <c r="S9457" s="1">
        <f t="shared" si="885"/>
        <v>1</v>
      </c>
      <c r="T9457" s="1" t="str">
        <f t="shared" si="886"/>
        <v>66+</v>
      </c>
      <c r="U9457" s="1" t="str">
        <f t="shared" si="887"/>
        <v>Yes</v>
      </c>
    </row>
    <row r="9458" spans="1:21">
      <c r="A9458" s="1">
        <v>9457</v>
      </c>
      <c r="B9458" s="1">
        <v>58</v>
      </c>
      <c r="C9458" s="1" t="s">
        <v>12</v>
      </c>
      <c r="D9458" s="2">
        <v>45470</v>
      </c>
      <c r="E9458" s="2">
        <v>45477</v>
      </c>
      <c r="F9458" s="1" t="s">
        <v>49</v>
      </c>
      <c r="G9458" s="1" t="s">
        <v>41</v>
      </c>
      <c r="H9458" s="1" t="s">
        <v>23</v>
      </c>
      <c r="I9458" s="1">
        <v>21705.62</v>
      </c>
      <c r="J9458" s="1" t="s">
        <v>42</v>
      </c>
      <c r="K9458" s="1" t="s">
        <v>25</v>
      </c>
      <c r="N9458" s="3" t="str">
        <f>IF(LEFT(LOWER(C9458),1)="m","Male",IF(LEFT(LOWER(C9458),1)="f","Female","Unknown"))</f>
        <v>Unknown</v>
      </c>
      <c r="O9458" s="4" t="str">
        <f>IF(TRIM(LOWER(F9458))="neuro","Neurology",IF(TRIM(LOWER(F9458))="Neurology","Neurology",IF(TRIM(LOWER(F9458))="general ward","General",IF(TRIM(LOWER(F9458))="general","General",IF(TRIM(LOWER(F9458))="cardiology","Cardiology",IF(TRIM(LOWER(F9458))="Cardiology","Cardiology",IF(TRIM(LOWER(F9458))="Peads","Pediatrics",IF(TRIM(LOWER(F9458))="Pediatrics","Pediatrics",IF(TRIM(LOWER(F9458))="orthopedics","Orthopedics",IF(TRIM(LOWER(F9458))="Neurology","Neurology",IF(TRIM(LOWER(F9458))="Oncology","Oncology")))))))))))</f>
        <v>Oncology</v>
      </c>
      <c r="P9458" s="3" t="str">
        <f t="shared" si="882"/>
        <v>Unknown</v>
      </c>
      <c r="Q9458" s="5">
        <f t="shared" si="883"/>
        <v>7</v>
      </c>
      <c r="R9458" s="1">
        <f t="shared" si="884"/>
        <v>21705.62</v>
      </c>
      <c r="S9458" s="1">
        <f t="shared" si="885"/>
        <v>1</v>
      </c>
      <c r="T9458" s="1" t="str">
        <f t="shared" si="886"/>
        <v>51-65</v>
      </c>
      <c r="U9458" s="1" t="str">
        <f t="shared" si="887"/>
        <v>No</v>
      </c>
    </row>
    <row r="9459" spans="1:21">
      <c r="A9459" s="1">
        <v>9458</v>
      </c>
      <c r="B9459" s="1">
        <v>9</v>
      </c>
      <c r="C9459" s="1" t="s">
        <v>27</v>
      </c>
      <c r="D9459" s="2">
        <v>44942</v>
      </c>
      <c r="E9459" s="2">
        <v>44960</v>
      </c>
      <c r="F9459" s="1" t="s">
        <v>50</v>
      </c>
      <c r="G9459" s="1" t="s">
        <v>31</v>
      </c>
      <c r="H9459" s="1" t="s">
        <v>37</v>
      </c>
      <c r="I9459" s="1">
        <v>247392.66</v>
      </c>
      <c r="J9459" s="1" t="s">
        <v>38</v>
      </c>
      <c r="K9459" s="1" t="s">
        <v>25</v>
      </c>
      <c r="N9459" s="3" t="str">
        <f>IF(LEFT(LOWER(C9459),1)="m","Male",IF(LEFT(LOWER(C9459),1)="f","Female","Unknown"))</f>
        <v>Male</v>
      </c>
      <c r="O9459" s="4" t="str">
        <f>IF(TRIM(LOWER(F9459))="neuro","Neurology",IF(TRIM(LOWER(F9459))="Neurology","Neurology",IF(TRIM(LOWER(F9459))="general ward","General",IF(TRIM(LOWER(F9459))="general","General",IF(TRIM(LOWER(F9459))="cardiology","Cardiology",IF(TRIM(LOWER(F9459))="Cardiology","Cardiology",IF(TRIM(LOWER(F9459))="Peads","Pediatrics",IF(TRIM(LOWER(F9459))="Pediatrics","Pediatrics",IF(TRIM(LOWER(F9459))="orthopedics","Orthopedics",IF(TRIM(LOWER(F9459))="Neurology","Neurology",IF(TRIM(LOWER(F9459))="Oncology","Oncology")))))))))))</f>
        <v>Cardiology</v>
      </c>
      <c r="P9459" s="3" t="str">
        <f t="shared" si="882"/>
        <v>Private</v>
      </c>
      <c r="Q9459" s="5">
        <f t="shared" si="883"/>
        <v>18</v>
      </c>
      <c r="R9459" s="1">
        <f t="shared" si="884"/>
        <v>247392.66</v>
      </c>
      <c r="S9459" s="1">
        <f t="shared" si="885"/>
        <v>1</v>
      </c>
      <c r="T9459" s="1" t="str">
        <f t="shared" si="886"/>
        <v>0-17</v>
      </c>
      <c r="U9459" s="1" t="str">
        <f t="shared" si="887"/>
        <v>No</v>
      </c>
    </row>
    <row r="9460" spans="1:21">
      <c r="A9460" s="1">
        <v>9459</v>
      </c>
      <c r="B9460" s="1">
        <v>34</v>
      </c>
      <c r="C9460" s="1" t="s">
        <v>12</v>
      </c>
      <c r="D9460" s="2">
        <v>45599</v>
      </c>
      <c r="E9460" s="2">
        <v>45606</v>
      </c>
      <c r="F9460" s="1" t="s">
        <v>35</v>
      </c>
      <c r="G9460" s="1" t="s">
        <v>31</v>
      </c>
      <c r="H9460" s="1" t="s">
        <v>37</v>
      </c>
      <c r="I9460" s="1">
        <v>327452.63</v>
      </c>
      <c r="J9460" s="1" t="s">
        <v>16</v>
      </c>
      <c r="K9460" s="1" t="s">
        <v>20</v>
      </c>
      <c r="N9460" s="3" t="str">
        <f>IF(LEFT(LOWER(C9460),1)="m","Male",IF(LEFT(LOWER(C9460),1)="f","Female","Unknown"))</f>
        <v>Unknown</v>
      </c>
      <c r="O9460" s="4" t="str">
        <f>IF(TRIM(LOWER(F9460))="neuro","Neurology",IF(TRIM(LOWER(F9460))="Neurology","Neurology",IF(TRIM(LOWER(F9460))="general ward","General",IF(TRIM(LOWER(F9460))="general","General",IF(TRIM(LOWER(F9460))="cardiology","Cardiology",IF(TRIM(LOWER(F9460))="Cardiology","Cardiology",IF(TRIM(LOWER(F9460))="Peads","Pediatrics",IF(TRIM(LOWER(F9460))="Pediatrics","Pediatrics",IF(TRIM(LOWER(F9460))="orthopedics","Orthopedics",IF(TRIM(LOWER(F9460))="Neurology","Neurology",IF(TRIM(LOWER(F9460))="Oncology","Oncology")))))))))))</f>
        <v>Cardiology</v>
      </c>
      <c r="P9460" s="3" t="str">
        <f t="shared" si="882"/>
        <v>Private</v>
      </c>
      <c r="Q9460" s="5">
        <f t="shared" si="883"/>
        <v>7</v>
      </c>
      <c r="R9460" s="1">
        <f t="shared" si="884"/>
        <v>327452.63</v>
      </c>
      <c r="S9460" s="1">
        <f t="shared" si="885"/>
        <v>0</v>
      </c>
      <c r="T9460" s="1" t="str">
        <f t="shared" si="886"/>
        <v>18-35</v>
      </c>
      <c r="U9460" s="1" t="str">
        <f t="shared" si="887"/>
        <v>Yes</v>
      </c>
    </row>
    <row r="9461" spans="1:21">
      <c r="A9461" s="1">
        <v>9460</v>
      </c>
      <c r="B9461" s="1">
        <v>60</v>
      </c>
      <c r="C9461" s="1" t="s">
        <v>29</v>
      </c>
      <c r="D9461" s="2">
        <v>45635</v>
      </c>
      <c r="E9461" s="2">
        <v>45645</v>
      </c>
      <c r="F9461" s="1" t="s">
        <v>52</v>
      </c>
      <c r="G9461" s="1" t="s">
        <v>22</v>
      </c>
      <c r="I9461" s="1">
        <v>177273.87</v>
      </c>
      <c r="J9461" s="1" t="s">
        <v>42</v>
      </c>
      <c r="K9461" s="1" t="s">
        <v>42</v>
      </c>
      <c r="N9461" s="3" t="str">
        <f>IF(LEFT(LOWER(C9461),1)="m","Male",IF(LEFT(LOWER(C9461),1)="f","Female","Unknown"))</f>
        <v>Female</v>
      </c>
      <c r="O9461" s="4" t="str">
        <f>IF(TRIM(LOWER(F9461))="neuro","Neurology",IF(TRIM(LOWER(F9461))="Neurology","Neurology",IF(TRIM(LOWER(F9461))="general ward","General",IF(TRIM(LOWER(F9461))="general","General",IF(TRIM(LOWER(F9461))="cardiology","Cardiology",IF(TRIM(LOWER(F9461))="Cardiology","Cardiology",IF(TRIM(LOWER(F9461))="Peads","Pediatrics",IF(TRIM(LOWER(F9461))="Pediatrics","Pediatrics",IF(TRIM(LOWER(F9461))="orthopedics","Orthopedics",IF(TRIM(LOWER(F9461))="Neurology","Neurology",IF(TRIM(LOWER(F9461))="Oncology","Oncology")))))))))))</f>
        <v>Oncology</v>
      </c>
      <c r="P9461" s="3" t="str">
        <f t="shared" si="882"/>
        <v>Government</v>
      </c>
      <c r="Q9461" s="5">
        <f t="shared" si="883"/>
        <v>10</v>
      </c>
      <c r="R9461" s="1">
        <f t="shared" si="884"/>
        <v>177273.87</v>
      </c>
      <c r="S9461" s="1">
        <f t="shared" si="885"/>
        <v>0</v>
      </c>
      <c r="T9461" s="1" t="str">
        <f t="shared" si="886"/>
        <v>51-65</v>
      </c>
      <c r="U9461" s="1" t="str">
        <f t="shared" si="887"/>
        <v>No</v>
      </c>
    </row>
    <row r="9462" spans="1:21">
      <c r="A9462" s="1">
        <v>9461</v>
      </c>
      <c r="B9462" s="1">
        <v>43</v>
      </c>
      <c r="C9462" s="1" t="s">
        <v>12</v>
      </c>
      <c r="D9462" s="2">
        <v>45587</v>
      </c>
      <c r="E9462" s="2">
        <v>45590</v>
      </c>
      <c r="F9462" s="1" t="s">
        <v>52</v>
      </c>
      <c r="G9462" s="1" t="s">
        <v>36</v>
      </c>
      <c r="H9462" s="1" t="s">
        <v>47</v>
      </c>
      <c r="I9462" s="1">
        <v>16697.439999999999</v>
      </c>
      <c r="J9462" s="1" t="s">
        <v>42</v>
      </c>
      <c r="K9462" s="1" t="s">
        <v>17</v>
      </c>
      <c r="N9462" s="3" t="str">
        <f>IF(LEFT(LOWER(C9462),1)="m","Male",IF(LEFT(LOWER(C9462),1)="f","Female","Unknown"))</f>
        <v>Unknown</v>
      </c>
      <c r="O9462" s="4" t="str">
        <f>IF(TRIM(LOWER(F9462))="neuro","Neurology",IF(TRIM(LOWER(F9462))="Neurology","Neurology",IF(TRIM(LOWER(F9462))="general ward","General",IF(TRIM(LOWER(F9462))="general","General",IF(TRIM(LOWER(F9462))="cardiology","Cardiology",IF(TRIM(LOWER(F9462))="Cardiology","Cardiology",IF(TRIM(LOWER(F9462))="Peads","Pediatrics",IF(TRIM(LOWER(F9462))="Pediatrics","Pediatrics",IF(TRIM(LOWER(F9462))="orthopedics","Orthopedics",IF(TRIM(LOWER(F9462))="Neurology","Neurology",IF(TRIM(LOWER(F9462))="Oncology","Oncology")))))))))))</f>
        <v>Oncology</v>
      </c>
      <c r="P9462" s="3" t="str">
        <f t="shared" si="882"/>
        <v>Government</v>
      </c>
      <c r="Q9462" s="5">
        <f t="shared" si="883"/>
        <v>3</v>
      </c>
      <c r="R9462" s="1">
        <f t="shared" si="884"/>
        <v>16697.439999999999</v>
      </c>
      <c r="S9462" s="1">
        <f t="shared" si="885"/>
        <v>1</v>
      </c>
      <c r="T9462" s="1" t="str">
        <f t="shared" si="886"/>
        <v>36-50</v>
      </c>
      <c r="U9462" s="1" t="str">
        <f t="shared" si="887"/>
        <v>No</v>
      </c>
    </row>
    <row r="9463" spans="1:21">
      <c r="A9463" s="1">
        <v>9462</v>
      </c>
      <c r="B9463" s="1">
        <v>43</v>
      </c>
      <c r="C9463" s="1" t="s">
        <v>12</v>
      </c>
      <c r="D9463" s="2">
        <v>45253</v>
      </c>
      <c r="E9463" s="2">
        <v>45256</v>
      </c>
      <c r="F9463" s="1" t="s">
        <v>52</v>
      </c>
      <c r="G9463" s="1" t="s">
        <v>36</v>
      </c>
      <c r="H9463" s="1" t="s">
        <v>15</v>
      </c>
      <c r="I9463" s="1">
        <v>49536.45</v>
      </c>
      <c r="K9463" s="1" t="s">
        <v>16</v>
      </c>
      <c r="N9463" s="3" t="str">
        <f>IF(LEFT(LOWER(C9463),1)="m","Male",IF(LEFT(LOWER(C9463),1)="f","Female","Unknown"))</f>
        <v>Unknown</v>
      </c>
      <c r="O9463" s="4" t="str">
        <f>IF(TRIM(LOWER(F9463))="neuro","Neurology",IF(TRIM(LOWER(F9463))="Neurology","Neurology",IF(TRIM(LOWER(F9463))="general ward","General",IF(TRIM(LOWER(F9463))="general","General",IF(TRIM(LOWER(F9463))="cardiology","Cardiology",IF(TRIM(LOWER(F9463))="Cardiology","Cardiology",IF(TRIM(LOWER(F9463))="Peads","Pediatrics",IF(TRIM(LOWER(F9463))="Pediatrics","Pediatrics",IF(TRIM(LOWER(F9463))="orthopedics","Orthopedics",IF(TRIM(LOWER(F9463))="Neurology","Neurology",IF(TRIM(LOWER(F9463))="Oncology","Oncology")))))))))))</f>
        <v>Oncology</v>
      </c>
      <c r="P9463" s="3" t="str">
        <f t="shared" si="882"/>
        <v>Government</v>
      </c>
      <c r="Q9463" s="5">
        <f t="shared" si="883"/>
        <v>3</v>
      </c>
      <c r="R9463" s="1">
        <f t="shared" si="884"/>
        <v>49536.45</v>
      </c>
      <c r="S9463" s="1">
        <f t="shared" si="885"/>
        <v>1</v>
      </c>
      <c r="T9463" s="1" t="str">
        <f t="shared" si="886"/>
        <v>36-50</v>
      </c>
      <c r="U9463" s="1" t="str">
        <f t="shared" si="887"/>
        <v>Unknown</v>
      </c>
    </row>
    <row r="9464" spans="1:21">
      <c r="A9464" s="1">
        <v>9463</v>
      </c>
      <c r="C9464" s="1" t="s">
        <v>12</v>
      </c>
      <c r="D9464" s="2">
        <v>45606</v>
      </c>
      <c r="E9464" s="2">
        <v>45612</v>
      </c>
      <c r="F9464" s="1" t="s">
        <v>30</v>
      </c>
      <c r="G9464" s="1" t="s">
        <v>33</v>
      </c>
      <c r="H9464" s="1" t="s">
        <v>47</v>
      </c>
      <c r="I9464" s="1">
        <v>111215.31</v>
      </c>
      <c r="J9464" s="1" t="s">
        <v>42</v>
      </c>
      <c r="K9464" s="1" t="s">
        <v>25</v>
      </c>
      <c r="N9464" s="3" t="str">
        <f>IF(LEFT(LOWER(C9464),1)="m","Male",IF(LEFT(LOWER(C9464),1)="f","Female","Unknown"))</f>
        <v>Unknown</v>
      </c>
      <c r="O9464" s="4" t="str">
        <f>IF(TRIM(LOWER(F9464))="neuro","Neurology",IF(TRIM(LOWER(F9464))="Neurology","Neurology",IF(TRIM(LOWER(F9464))="general ward","General",IF(TRIM(LOWER(F9464))="general","General",IF(TRIM(LOWER(F9464))="cardiology","Cardiology",IF(TRIM(LOWER(F9464))="Cardiology","Cardiology",IF(TRIM(LOWER(F9464))="Peads","Pediatrics",IF(TRIM(LOWER(F9464))="Pediatrics","Pediatrics",IF(TRIM(LOWER(F9464))="orthopedics","Orthopedics",IF(TRIM(LOWER(F9464))="Neurology","Neurology",IF(TRIM(LOWER(F9464))="Oncology","Oncology")))))))))))</f>
        <v>Pediatrics</v>
      </c>
      <c r="P9464" s="3" t="str">
        <f t="shared" si="882"/>
        <v>Self</v>
      </c>
      <c r="Q9464" s="5">
        <f t="shared" si="883"/>
        <v>6</v>
      </c>
      <c r="R9464" s="1">
        <f t="shared" si="884"/>
        <v>111215.31</v>
      </c>
      <c r="S9464" s="1">
        <f t="shared" si="885"/>
        <v>1</v>
      </c>
      <c r="T9464" s="1" t="str">
        <f t="shared" si="886"/>
        <v>0-17</v>
      </c>
      <c r="U9464" s="1" t="str">
        <f t="shared" si="887"/>
        <v>No</v>
      </c>
    </row>
    <row r="9465" spans="1:21">
      <c r="A9465" s="1">
        <v>9464</v>
      </c>
      <c r="B9465" s="1">
        <v>31</v>
      </c>
      <c r="C9465" s="1" t="s">
        <v>26</v>
      </c>
      <c r="D9465" s="2">
        <v>45174</v>
      </c>
      <c r="E9465" s="2">
        <v>45179</v>
      </c>
      <c r="F9465" s="1" t="s">
        <v>13</v>
      </c>
      <c r="G9465" s="1" t="s">
        <v>33</v>
      </c>
      <c r="H9465" s="1" t="s">
        <v>48</v>
      </c>
      <c r="I9465" s="1">
        <v>304027</v>
      </c>
      <c r="J9465" s="1" t="s">
        <v>42</v>
      </c>
      <c r="K9465" s="1" t="s">
        <v>20</v>
      </c>
      <c r="N9465" s="3" t="str">
        <f>IF(LEFT(LOWER(C9465),1)="m","Male",IF(LEFT(LOWER(C9465),1)="f","Female","Unknown"))</f>
        <v>Female</v>
      </c>
      <c r="O9465" s="4" t="str">
        <f>IF(TRIM(LOWER(F9465))="neuro","Neurology",IF(TRIM(LOWER(F9465))="Neurology","Neurology",IF(TRIM(LOWER(F9465))="general ward","General",IF(TRIM(LOWER(F9465))="general","General",IF(TRIM(LOWER(F9465))="cardiology","Cardiology",IF(TRIM(LOWER(F9465))="Cardiology","Cardiology",IF(TRIM(LOWER(F9465))="Peads","Pediatrics",IF(TRIM(LOWER(F9465))="Pediatrics","Pediatrics",IF(TRIM(LOWER(F9465))="orthopedics","Orthopedics",IF(TRIM(LOWER(F9465))="Neurology","Neurology",IF(TRIM(LOWER(F9465))="Oncology","Oncology")))))))))))</f>
        <v>Neurology</v>
      </c>
      <c r="P9465" s="3" t="str">
        <f t="shared" si="882"/>
        <v>Self</v>
      </c>
      <c r="Q9465" s="5">
        <f t="shared" si="883"/>
        <v>5</v>
      </c>
      <c r="R9465" s="1">
        <f t="shared" si="884"/>
        <v>304027</v>
      </c>
      <c r="S9465" s="1">
        <f t="shared" si="885"/>
        <v>0</v>
      </c>
      <c r="T9465" s="1" t="str">
        <f t="shared" si="886"/>
        <v>18-35</v>
      </c>
      <c r="U9465" s="1" t="str">
        <f t="shared" si="887"/>
        <v>No</v>
      </c>
    </row>
    <row r="9466" spans="1:21">
      <c r="A9466" s="1">
        <v>9465</v>
      </c>
      <c r="B9466" s="1">
        <v>9</v>
      </c>
      <c r="C9466" s="1" t="s">
        <v>12</v>
      </c>
      <c r="D9466" s="2">
        <v>44927</v>
      </c>
      <c r="E9466" s="2">
        <v>44928</v>
      </c>
      <c r="F9466" s="1" t="s">
        <v>40</v>
      </c>
      <c r="G9466" s="1" t="s">
        <v>46</v>
      </c>
      <c r="H9466" s="1" t="s">
        <v>23</v>
      </c>
      <c r="I9466" s="1">
        <v>269597.65000000002</v>
      </c>
      <c r="J9466" s="1" t="s">
        <v>38</v>
      </c>
      <c r="K9466" s="1" t="s">
        <v>16</v>
      </c>
      <c r="N9466" s="3" t="str">
        <f>IF(LEFT(LOWER(C9466),1)="m","Male",IF(LEFT(LOWER(C9466),1)="f","Female","Unknown"))</f>
        <v>Unknown</v>
      </c>
      <c r="O9466" s="4" t="str">
        <f>IF(TRIM(LOWER(F9466))="neuro","Neurology",IF(TRIM(LOWER(F9466))="Neurology","Neurology",IF(TRIM(LOWER(F9466))="general ward","General",IF(TRIM(LOWER(F9466))="general","General",IF(TRIM(LOWER(F9466))="cardiology","Cardiology",IF(TRIM(LOWER(F9466))="Cardiology","Cardiology",IF(TRIM(LOWER(F9466))="Peads","Pediatrics",IF(TRIM(LOWER(F9466))="Pediatrics","Pediatrics",IF(TRIM(LOWER(F9466))="orthopedics","Orthopedics",IF(TRIM(LOWER(F9466))="Neurology","Neurology",IF(TRIM(LOWER(F9466))="Oncology","Oncology")))))))))))</f>
        <v>Pediatrics</v>
      </c>
      <c r="P9466" s="3" t="str">
        <f t="shared" si="882"/>
        <v>Self</v>
      </c>
      <c r="Q9466" s="5">
        <f t="shared" si="883"/>
        <v>1</v>
      </c>
      <c r="R9466" s="1">
        <f t="shared" si="884"/>
        <v>269597.65000000002</v>
      </c>
      <c r="S9466" s="1">
        <f t="shared" si="885"/>
        <v>1</v>
      </c>
      <c r="T9466" s="1" t="str">
        <f t="shared" si="886"/>
        <v>0-17</v>
      </c>
      <c r="U9466" s="1" t="str">
        <f t="shared" si="887"/>
        <v>No</v>
      </c>
    </row>
    <row r="9467" spans="1:21">
      <c r="A9467" s="1">
        <v>9466</v>
      </c>
      <c r="B9467" s="1">
        <v>33</v>
      </c>
      <c r="C9467" s="1" t="s">
        <v>18</v>
      </c>
      <c r="D9467" s="2">
        <v>45231</v>
      </c>
      <c r="E9467" s="2">
        <v>45237</v>
      </c>
      <c r="F9467" s="1" t="s">
        <v>13</v>
      </c>
      <c r="G9467" s="1" t="s">
        <v>46</v>
      </c>
      <c r="H9467" s="1" t="s">
        <v>47</v>
      </c>
      <c r="I9467" s="1">
        <v>53051.28</v>
      </c>
      <c r="J9467" s="1" t="s">
        <v>24</v>
      </c>
      <c r="K9467" s="1" t="s">
        <v>42</v>
      </c>
      <c r="N9467" s="3" t="str">
        <f>IF(LEFT(LOWER(C9467),1)="m","Male",IF(LEFT(LOWER(C9467),1)="f","Female","Unknown"))</f>
        <v>Male</v>
      </c>
      <c r="O9467" s="4" t="str">
        <f>IF(TRIM(LOWER(F9467))="neuro","Neurology",IF(TRIM(LOWER(F9467))="Neurology","Neurology",IF(TRIM(LOWER(F9467))="general ward","General",IF(TRIM(LOWER(F9467))="general","General",IF(TRIM(LOWER(F9467))="cardiology","Cardiology",IF(TRIM(LOWER(F9467))="Cardiology","Cardiology",IF(TRIM(LOWER(F9467))="Peads","Pediatrics",IF(TRIM(LOWER(F9467))="Pediatrics","Pediatrics",IF(TRIM(LOWER(F9467))="orthopedics","Orthopedics",IF(TRIM(LOWER(F9467))="Neurology","Neurology",IF(TRIM(LOWER(F9467))="Oncology","Oncology")))))))))))</f>
        <v>Neurology</v>
      </c>
      <c r="P9467" s="3" t="str">
        <f t="shared" si="882"/>
        <v>Self</v>
      </c>
      <c r="Q9467" s="5">
        <f t="shared" si="883"/>
        <v>6</v>
      </c>
      <c r="R9467" s="1">
        <f t="shared" si="884"/>
        <v>53051.28</v>
      </c>
      <c r="S9467" s="1">
        <f t="shared" si="885"/>
        <v>0</v>
      </c>
      <c r="T9467" s="1" t="str">
        <f t="shared" si="886"/>
        <v>18-35</v>
      </c>
      <c r="U9467" s="1" t="str">
        <f t="shared" si="887"/>
        <v>No</v>
      </c>
    </row>
    <row r="9468" spans="1:21">
      <c r="A9468" s="1">
        <v>9467</v>
      </c>
      <c r="B9468" s="1">
        <v>23</v>
      </c>
      <c r="C9468" s="1" t="s">
        <v>12</v>
      </c>
      <c r="D9468" s="2">
        <v>45170</v>
      </c>
      <c r="E9468" s="2">
        <v>45181</v>
      </c>
      <c r="F9468" s="1" t="s">
        <v>19</v>
      </c>
      <c r="G9468" s="1" t="s">
        <v>36</v>
      </c>
      <c r="H9468" s="1" t="s">
        <v>37</v>
      </c>
      <c r="I9468" s="1">
        <v>186960.62</v>
      </c>
      <c r="J9468" s="1" t="s">
        <v>25</v>
      </c>
      <c r="K9468" s="1" t="s">
        <v>25</v>
      </c>
      <c r="N9468" s="3" t="str">
        <f>IF(LEFT(LOWER(C9468),1)="m","Male",IF(LEFT(LOWER(C9468),1)="f","Female","Unknown"))</f>
        <v>Unknown</v>
      </c>
      <c r="O9468" s="4" t="str">
        <f>IF(TRIM(LOWER(F9468))="neuro","Neurology",IF(TRIM(LOWER(F9468))="Neurology","Neurology",IF(TRIM(LOWER(F9468))="general ward","General",IF(TRIM(LOWER(F9468))="general","General",IF(TRIM(LOWER(F9468))="cardiology","Cardiology",IF(TRIM(LOWER(F9468))="Cardiology","Cardiology",IF(TRIM(LOWER(F9468))="Peads","Pediatrics",IF(TRIM(LOWER(F9468))="Pediatrics","Pediatrics",IF(TRIM(LOWER(F9468))="orthopedics","Orthopedics",IF(TRIM(LOWER(F9468))="Neurology","Neurology",IF(TRIM(LOWER(F9468))="Oncology","Oncology")))))))))))</f>
        <v>General</v>
      </c>
      <c r="P9468" s="3" t="str">
        <f t="shared" si="882"/>
        <v>Government</v>
      </c>
      <c r="Q9468" s="5">
        <f t="shared" si="883"/>
        <v>11</v>
      </c>
      <c r="R9468" s="1">
        <f t="shared" si="884"/>
        <v>186960.62</v>
      </c>
      <c r="S9468" s="1">
        <f t="shared" si="885"/>
        <v>1</v>
      </c>
      <c r="T9468" s="1" t="str">
        <f t="shared" si="886"/>
        <v>18-35</v>
      </c>
      <c r="U9468" s="1" t="str">
        <f t="shared" si="887"/>
        <v>Yes</v>
      </c>
    </row>
    <row r="9469" spans="1:21">
      <c r="A9469" s="1">
        <v>9468</v>
      </c>
      <c r="C9469" s="1" t="s">
        <v>27</v>
      </c>
      <c r="D9469" s="2">
        <v>45214</v>
      </c>
      <c r="E9469" s="2">
        <v>45228</v>
      </c>
      <c r="F9469" s="1" t="s">
        <v>30</v>
      </c>
      <c r="G9469" s="1" t="s">
        <v>31</v>
      </c>
      <c r="H9469" s="1" t="s">
        <v>47</v>
      </c>
      <c r="I9469" s="1">
        <v>78933.570000000007</v>
      </c>
      <c r="J9469" s="1" t="s">
        <v>42</v>
      </c>
      <c r="K9469" s="1" t="s">
        <v>42</v>
      </c>
      <c r="N9469" s="3" t="str">
        <f>IF(LEFT(LOWER(C9469),1)="m","Male",IF(LEFT(LOWER(C9469),1)="f","Female","Unknown"))</f>
        <v>Male</v>
      </c>
      <c r="O9469" s="4" t="str">
        <f>IF(TRIM(LOWER(F9469))="neuro","Neurology",IF(TRIM(LOWER(F9469))="Neurology","Neurology",IF(TRIM(LOWER(F9469))="general ward","General",IF(TRIM(LOWER(F9469))="general","General",IF(TRIM(LOWER(F9469))="cardiology","Cardiology",IF(TRIM(LOWER(F9469))="Cardiology","Cardiology",IF(TRIM(LOWER(F9469))="Peads","Pediatrics",IF(TRIM(LOWER(F9469))="Pediatrics","Pediatrics",IF(TRIM(LOWER(F9469))="orthopedics","Orthopedics",IF(TRIM(LOWER(F9469))="Neurology","Neurology",IF(TRIM(LOWER(F9469))="Oncology","Oncology")))))))))))</f>
        <v>Pediatrics</v>
      </c>
      <c r="P9469" s="3" t="str">
        <f t="shared" si="882"/>
        <v>Private</v>
      </c>
      <c r="Q9469" s="5">
        <f t="shared" si="883"/>
        <v>14</v>
      </c>
      <c r="R9469" s="1">
        <f t="shared" si="884"/>
        <v>78933.570000000007</v>
      </c>
      <c r="S9469" s="1">
        <f t="shared" si="885"/>
        <v>0</v>
      </c>
      <c r="T9469" s="1" t="str">
        <f t="shared" si="886"/>
        <v>0-17</v>
      </c>
      <c r="U9469" s="1" t="str">
        <f t="shared" si="887"/>
        <v>No</v>
      </c>
    </row>
    <row r="9470" spans="1:21">
      <c r="A9470" s="1">
        <v>9469</v>
      </c>
      <c r="B9470" s="1">
        <v>71</v>
      </c>
      <c r="C9470" s="1" t="s">
        <v>34</v>
      </c>
      <c r="D9470" s="2">
        <v>45548</v>
      </c>
      <c r="E9470" s="2">
        <v>45559</v>
      </c>
      <c r="F9470" s="1" t="s">
        <v>49</v>
      </c>
      <c r="G9470" s="1" t="s">
        <v>14</v>
      </c>
      <c r="H9470" s="1" t="s">
        <v>47</v>
      </c>
      <c r="I9470" s="1">
        <v>275962.73</v>
      </c>
      <c r="J9470" s="1" t="s">
        <v>24</v>
      </c>
      <c r="K9470" s="1" t="s">
        <v>20</v>
      </c>
      <c r="N9470" s="3" t="str">
        <f>IF(LEFT(LOWER(C9470),1)="m","Male",IF(LEFT(LOWER(C9470),1)="f","Female","Unknown"))</f>
        <v>Male</v>
      </c>
      <c r="O9470" s="4" t="str">
        <f>IF(TRIM(LOWER(F9470))="neuro","Neurology",IF(TRIM(LOWER(F9470))="Neurology","Neurology",IF(TRIM(LOWER(F9470))="general ward","General",IF(TRIM(LOWER(F9470))="general","General",IF(TRIM(LOWER(F9470))="cardiology","Cardiology",IF(TRIM(LOWER(F9470))="Cardiology","Cardiology",IF(TRIM(LOWER(F9470))="Peads","Pediatrics",IF(TRIM(LOWER(F9470))="Pediatrics","Pediatrics",IF(TRIM(LOWER(F9470))="orthopedics","Orthopedics",IF(TRIM(LOWER(F9470))="Neurology","Neurology",IF(TRIM(LOWER(F9470))="Oncology","Oncology")))))))))))</f>
        <v>Oncology</v>
      </c>
      <c r="P9470" s="3" t="str">
        <f t="shared" si="882"/>
        <v>Private</v>
      </c>
      <c r="Q9470" s="5">
        <f t="shared" si="883"/>
        <v>11</v>
      </c>
      <c r="R9470" s="1">
        <f t="shared" si="884"/>
        <v>275962.73</v>
      </c>
      <c r="S9470" s="1">
        <f t="shared" si="885"/>
        <v>0</v>
      </c>
      <c r="T9470" s="1" t="str">
        <f t="shared" si="886"/>
        <v>66+</v>
      </c>
      <c r="U9470" s="1" t="str">
        <f t="shared" si="887"/>
        <v>No</v>
      </c>
    </row>
    <row r="9471" spans="1:21">
      <c r="A9471" s="1">
        <v>9470</v>
      </c>
      <c r="B9471" s="1">
        <v>73</v>
      </c>
      <c r="C9471" s="1" t="s">
        <v>44</v>
      </c>
      <c r="D9471" s="2">
        <v>45448</v>
      </c>
      <c r="E9471" s="2">
        <v>45461</v>
      </c>
      <c r="F9471" s="1" t="s">
        <v>49</v>
      </c>
      <c r="G9471" s="1" t="s">
        <v>33</v>
      </c>
      <c r="H9471" s="1" t="s">
        <v>51</v>
      </c>
      <c r="I9471" s="1">
        <v>49715.68</v>
      </c>
      <c r="J9471" s="1" t="s">
        <v>24</v>
      </c>
      <c r="K9471" s="1" t="s">
        <v>17</v>
      </c>
      <c r="N9471" s="3" t="str">
        <f>IF(LEFT(LOWER(C9471),1)="m","Male",IF(LEFT(LOWER(C9471),1)="f","Female","Unknown"))</f>
        <v>Female</v>
      </c>
      <c r="O9471" s="4" t="str">
        <f>IF(TRIM(LOWER(F9471))="neuro","Neurology",IF(TRIM(LOWER(F9471))="Neurology","Neurology",IF(TRIM(LOWER(F9471))="general ward","General",IF(TRIM(LOWER(F9471))="general","General",IF(TRIM(LOWER(F9471))="cardiology","Cardiology",IF(TRIM(LOWER(F9471))="Cardiology","Cardiology",IF(TRIM(LOWER(F9471))="Peads","Pediatrics",IF(TRIM(LOWER(F9471))="Pediatrics","Pediatrics",IF(TRIM(LOWER(F9471))="orthopedics","Orthopedics",IF(TRIM(LOWER(F9471))="Neurology","Neurology",IF(TRIM(LOWER(F9471))="Oncology","Oncology")))))))))))</f>
        <v>Oncology</v>
      </c>
      <c r="P9471" s="3" t="str">
        <f t="shared" si="882"/>
        <v>Self</v>
      </c>
      <c r="Q9471" s="5">
        <f t="shared" si="883"/>
        <v>13</v>
      </c>
      <c r="R9471" s="1">
        <f t="shared" si="884"/>
        <v>49715.68</v>
      </c>
      <c r="S9471" s="1">
        <f t="shared" si="885"/>
        <v>1</v>
      </c>
      <c r="T9471" s="1" t="str">
        <f t="shared" si="886"/>
        <v>66+</v>
      </c>
      <c r="U9471" s="1" t="str">
        <f t="shared" si="887"/>
        <v>No</v>
      </c>
    </row>
    <row r="9472" spans="1:21">
      <c r="A9472" s="1">
        <v>9471</v>
      </c>
      <c r="B9472" s="1">
        <v>66</v>
      </c>
      <c r="C9472" s="1" t="s">
        <v>26</v>
      </c>
      <c r="D9472" s="2">
        <v>45240</v>
      </c>
      <c r="E9472" s="2">
        <v>45259</v>
      </c>
      <c r="F9472" s="1" t="s">
        <v>45</v>
      </c>
      <c r="G9472" s="1" t="s">
        <v>36</v>
      </c>
      <c r="H9472" s="1" t="s">
        <v>47</v>
      </c>
      <c r="I9472" s="1">
        <v>22699.94</v>
      </c>
      <c r="J9472" s="1" t="s">
        <v>42</v>
      </c>
      <c r="K9472" s="1" t="s">
        <v>38</v>
      </c>
      <c r="N9472" s="3" t="str">
        <f>IF(LEFT(LOWER(C9472),1)="m","Male",IF(LEFT(LOWER(C9472),1)="f","Female","Unknown"))</f>
        <v>Female</v>
      </c>
      <c r="O9472" s="4" t="str">
        <f>IF(TRIM(LOWER(F9472))="neuro","Neurology",IF(TRIM(LOWER(F9472))="Neurology","Neurology",IF(TRIM(LOWER(F9472))="general ward","General",IF(TRIM(LOWER(F9472))="general","General",IF(TRIM(LOWER(F9472))="cardiology","Cardiology",IF(TRIM(LOWER(F9472))="Cardiology","Cardiology",IF(TRIM(LOWER(F9472))="Peads","Pediatrics",IF(TRIM(LOWER(F9472))="Pediatrics","Pediatrics",IF(TRIM(LOWER(F9472))="orthopedics","Orthopedics",IF(TRIM(LOWER(F9472))="Neurology","Neurology",IF(TRIM(LOWER(F9472))="Oncology","Oncology")))))))))))</f>
        <v>Neurology</v>
      </c>
      <c r="P9472" s="3" t="str">
        <f t="shared" si="882"/>
        <v>Government</v>
      </c>
      <c r="Q9472" s="5">
        <f t="shared" si="883"/>
        <v>19</v>
      </c>
      <c r="R9472" s="1">
        <f t="shared" si="884"/>
        <v>22699.94</v>
      </c>
      <c r="S9472" s="1">
        <f t="shared" si="885"/>
        <v>0</v>
      </c>
      <c r="T9472" s="1" t="str">
        <f t="shared" si="886"/>
        <v>66+</v>
      </c>
      <c r="U9472" s="1" t="str">
        <f t="shared" si="887"/>
        <v>No</v>
      </c>
    </row>
    <row r="9473" spans="1:21">
      <c r="A9473" s="1">
        <v>9472</v>
      </c>
      <c r="B9473" s="1">
        <v>81</v>
      </c>
      <c r="C9473" s="1" t="s">
        <v>29</v>
      </c>
      <c r="D9473" s="2">
        <v>45072</v>
      </c>
      <c r="E9473" s="2">
        <v>45079</v>
      </c>
      <c r="F9473" s="1" t="s">
        <v>52</v>
      </c>
      <c r="G9473" s="1" t="s">
        <v>41</v>
      </c>
      <c r="H9473" s="1" t="s">
        <v>23</v>
      </c>
      <c r="I9473" s="1">
        <v>261222.36</v>
      </c>
      <c r="J9473" s="1" t="s">
        <v>38</v>
      </c>
      <c r="K9473" s="1" t="s">
        <v>20</v>
      </c>
      <c r="N9473" s="3" t="str">
        <f>IF(LEFT(LOWER(C9473),1)="m","Male",IF(LEFT(LOWER(C9473),1)="f","Female","Unknown"))</f>
        <v>Female</v>
      </c>
      <c r="O9473" s="4" t="str">
        <f>IF(TRIM(LOWER(F9473))="neuro","Neurology",IF(TRIM(LOWER(F9473))="Neurology","Neurology",IF(TRIM(LOWER(F9473))="general ward","General",IF(TRIM(LOWER(F9473))="general","General",IF(TRIM(LOWER(F9473))="cardiology","Cardiology",IF(TRIM(LOWER(F9473))="Cardiology","Cardiology",IF(TRIM(LOWER(F9473))="Peads","Pediatrics",IF(TRIM(LOWER(F9473))="Pediatrics","Pediatrics",IF(TRIM(LOWER(F9473))="orthopedics","Orthopedics",IF(TRIM(LOWER(F9473))="Neurology","Neurology",IF(TRIM(LOWER(F9473))="Oncology","Oncology")))))))))))</f>
        <v>Oncology</v>
      </c>
      <c r="P9473" s="3" t="str">
        <f t="shared" si="882"/>
        <v>Unknown</v>
      </c>
      <c r="Q9473" s="5">
        <f t="shared" si="883"/>
        <v>7</v>
      </c>
      <c r="R9473" s="1">
        <f t="shared" si="884"/>
        <v>261222.36</v>
      </c>
      <c r="S9473" s="1">
        <f t="shared" si="885"/>
        <v>0</v>
      </c>
      <c r="T9473" s="1" t="str">
        <f t="shared" si="886"/>
        <v>66+</v>
      </c>
      <c r="U9473" s="1" t="str">
        <f t="shared" si="887"/>
        <v>No</v>
      </c>
    </row>
    <row r="9474" spans="1:21">
      <c r="A9474" s="1">
        <v>9473</v>
      </c>
      <c r="B9474" s="1">
        <v>17</v>
      </c>
      <c r="C9474" s="1" t="s">
        <v>12</v>
      </c>
      <c r="D9474" s="2">
        <v>45488</v>
      </c>
      <c r="E9474" s="2">
        <v>45492</v>
      </c>
      <c r="F9474" s="1" t="s">
        <v>21</v>
      </c>
      <c r="G9474" s="1" t="s">
        <v>31</v>
      </c>
      <c r="H9474" s="1" t="s">
        <v>32</v>
      </c>
      <c r="I9474" s="1">
        <v>278412.68</v>
      </c>
      <c r="J9474" s="1" t="s">
        <v>25</v>
      </c>
      <c r="K9474" s="1" t="s">
        <v>42</v>
      </c>
      <c r="N9474" s="3" t="str">
        <f>IF(LEFT(LOWER(C9474),1)="m","Male",IF(LEFT(LOWER(C9474),1)="f","Female","Unknown"))</f>
        <v>Unknown</v>
      </c>
      <c r="O9474" s="4" t="str">
        <f>IF(TRIM(LOWER(F9474))="neuro","Neurology",IF(TRIM(LOWER(F9474))="Neurology","Neurology",IF(TRIM(LOWER(F9474))="general ward","General",IF(TRIM(LOWER(F9474))="general","General",IF(TRIM(LOWER(F9474))="cardiology","Cardiology",IF(TRIM(LOWER(F9474))="Cardiology","Cardiology",IF(TRIM(LOWER(F9474))="Peads","Pediatrics",IF(TRIM(LOWER(F9474))="Pediatrics","Pediatrics",IF(TRIM(LOWER(F9474))="orthopedics","Orthopedics",IF(TRIM(LOWER(F9474))="Neurology","Neurology",IF(TRIM(LOWER(F9474))="Oncology","Oncology")))))))))))</f>
        <v>General</v>
      </c>
      <c r="P9474" s="3" t="str">
        <f t="shared" si="882"/>
        <v>Private</v>
      </c>
      <c r="Q9474" s="5">
        <f t="shared" si="883"/>
        <v>4</v>
      </c>
      <c r="R9474" s="1">
        <f t="shared" si="884"/>
        <v>278412.68</v>
      </c>
      <c r="S9474" s="1">
        <f t="shared" si="885"/>
        <v>0</v>
      </c>
      <c r="T9474" s="1" t="str">
        <f t="shared" si="886"/>
        <v>0-17</v>
      </c>
      <c r="U9474" s="1" t="str">
        <f t="shared" si="887"/>
        <v>Yes</v>
      </c>
    </row>
    <row r="9475" spans="1:21">
      <c r="A9475" s="1">
        <v>9474</v>
      </c>
      <c r="B9475" s="1">
        <v>28</v>
      </c>
      <c r="C9475" s="1" t="s">
        <v>27</v>
      </c>
      <c r="D9475" s="2">
        <v>45240</v>
      </c>
      <c r="E9475" s="2">
        <v>45251</v>
      </c>
      <c r="F9475" s="1" t="s">
        <v>43</v>
      </c>
      <c r="G9475" s="1" t="s">
        <v>46</v>
      </c>
      <c r="I9475" s="1">
        <v>33364.97</v>
      </c>
      <c r="J9475" s="1" t="s">
        <v>42</v>
      </c>
      <c r="K9475" s="1" t="s">
        <v>42</v>
      </c>
      <c r="N9475" s="3" t="str">
        <f>IF(LEFT(LOWER(C9475),1)="m","Male",IF(LEFT(LOWER(C9475),1)="f","Female","Unknown"))</f>
        <v>Male</v>
      </c>
      <c r="O9475" s="4" t="str">
        <f>IF(TRIM(LOWER(F9475))="neuro","Neurology",IF(TRIM(LOWER(F9475))="Neurology","Neurology",IF(TRIM(LOWER(F9475))="general ward","General",IF(TRIM(LOWER(F9475))="general","General",IF(TRIM(LOWER(F9475))="cardiology","Cardiology",IF(TRIM(LOWER(F9475))="Cardiology","Cardiology",IF(TRIM(LOWER(F9475))="Peads","Pediatrics",IF(TRIM(LOWER(F9475))="Pediatrics","Pediatrics",IF(TRIM(LOWER(F9475))="orthopedics","Orthopedics",IF(TRIM(LOWER(F9475))="Neurology","Neurology",IF(TRIM(LOWER(F9475))="Oncology","Oncology")))))))))))</f>
        <v>Orthopedics</v>
      </c>
      <c r="P9475" s="3" t="str">
        <f t="shared" ref="P9475:P9538" si="888">IF(LOWER(G9475)="private","Private",
IF(LOWER(G9475)="govt","Government",
IF(LOWER(G9475)="government","Government",
IF(LOWER(G9475)="self","Self","Unknown"))))</f>
        <v>Self</v>
      </c>
      <c r="Q9475" s="5">
        <f t="shared" ref="Q9475:Q9538" si="889">IF(E9475&lt;D9475,"",E9475-D9475)</f>
        <v>11</v>
      </c>
      <c r="R9475" s="1">
        <f t="shared" ref="R9475:R9538" si="890">IF(I9475&lt;0,"",I9475)</f>
        <v>33364.97</v>
      </c>
      <c r="S9475" s="1">
        <f t="shared" ref="S9475:S9538" si="891">IF(OR(K9475="Yes",K9475="YES",K9475="Y"),1,0)</f>
        <v>0</v>
      </c>
      <c r="T9475" s="1" t="str">
        <f t="shared" ref="T9475:T9538" si="892">IF(B9475&lt;18,"0-17",                                                  IF(B9475&lt;36,"18-35",
IF(B9475&lt;51,"36-50",
IF(B9475&lt;66,"51-65","66+"))))</f>
        <v>18-35</v>
      </c>
      <c r="U9475" s="1" t="str">
        <f t="shared" ref="U9475:U9538" si="893">IF(OR(TRIM(UPPER(J9475))="YES",TRIM(UPPER(J9475))="Y"),"Yes",
IF(OR(TRIM(UPPER(J9475))="NO",TRIM(UPPER(J9475))="N"),"No","Unknown"))</f>
        <v>No</v>
      </c>
    </row>
    <row r="9476" spans="1:21">
      <c r="A9476" s="1">
        <v>9475</v>
      </c>
      <c r="B9476" s="1">
        <v>85</v>
      </c>
      <c r="C9476" s="1" t="s">
        <v>26</v>
      </c>
      <c r="D9476" s="2">
        <v>45223</v>
      </c>
      <c r="E9476" s="2">
        <v>45228</v>
      </c>
      <c r="F9476" s="1" t="s">
        <v>28</v>
      </c>
      <c r="G9476" s="1" t="s">
        <v>46</v>
      </c>
      <c r="H9476" s="1" t="s">
        <v>47</v>
      </c>
      <c r="I9476" s="1">
        <v>238614.39999999999</v>
      </c>
      <c r="J9476" s="1" t="s">
        <v>17</v>
      </c>
      <c r="K9476" s="1" t="s">
        <v>25</v>
      </c>
      <c r="N9476" s="3" t="str">
        <f>IF(LEFT(LOWER(C9476),1)="m","Male",IF(LEFT(LOWER(C9476),1)="f","Female","Unknown"))</f>
        <v>Female</v>
      </c>
      <c r="O9476" s="4" t="str">
        <f>IF(TRIM(LOWER(F9476))="neuro","Neurology",IF(TRIM(LOWER(F9476))="Neurology","Neurology",IF(TRIM(LOWER(F9476))="general ward","General",IF(TRIM(LOWER(F9476))="general","General",IF(TRIM(LOWER(F9476))="cardiology","Cardiology",IF(TRIM(LOWER(F9476))="Cardiology","Cardiology",IF(TRIM(LOWER(F9476))="Peads","Pediatrics",IF(TRIM(LOWER(F9476))="Pediatrics","Pediatrics",IF(TRIM(LOWER(F9476))="orthopedics","Orthopedics",IF(TRIM(LOWER(F9476))="Neurology","Neurology",IF(TRIM(LOWER(F9476))="Oncology","Oncology")))))))))))</f>
        <v>Orthopedics</v>
      </c>
      <c r="P9476" s="3" t="str">
        <f t="shared" si="888"/>
        <v>Self</v>
      </c>
      <c r="Q9476" s="5">
        <f t="shared" si="889"/>
        <v>5</v>
      </c>
      <c r="R9476" s="1">
        <f t="shared" si="890"/>
        <v>238614.39999999999</v>
      </c>
      <c r="S9476" s="1">
        <f t="shared" si="891"/>
        <v>1</v>
      </c>
      <c r="T9476" s="1" t="str">
        <f t="shared" si="892"/>
        <v>66+</v>
      </c>
      <c r="U9476" s="1" t="str">
        <f t="shared" si="893"/>
        <v>Yes</v>
      </c>
    </row>
    <row r="9477" spans="1:21">
      <c r="A9477" s="1">
        <v>9476</v>
      </c>
      <c r="B9477" s="1">
        <v>86</v>
      </c>
      <c r="C9477" s="1" t="s">
        <v>18</v>
      </c>
      <c r="D9477" s="2">
        <v>45148</v>
      </c>
      <c r="E9477" s="2">
        <v>45152</v>
      </c>
      <c r="F9477" s="1" t="s">
        <v>30</v>
      </c>
      <c r="G9477" s="1" t="s">
        <v>36</v>
      </c>
      <c r="H9477" s="1" t="s">
        <v>48</v>
      </c>
      <c r="I9477" s="1">
        <v>101641.99</v>
      </c>
      <c r="J9477" s="1" t="s">
        <v>17</v>
      </c>
      <c r="K9477" s="1" t="s">
        <v>16</v>
      </c>
      <c r="N9477" s="3" t="str">
        <f>IF(LEFT(LOWER(C9477),1)="m","Male",IF(LEFT(LOWER(C9477),1)="f","Female","Unknown"))</f>
        <v>Male</v>
      </c>
      <c r="O9477" s="4" t="str">
        <f>IF(TRIM(LOWER(F9477))="neuro","Neurology",IF(TRIM(LOWER(F9477))="Neurology","Neurology",IF(TRIM(LOWER(F9477))="general ward","General",IF(TRIM(LOWER(F9477))="general","General",IF(TRIM(LOWER(F9477))="cardiology","Cardiology",IF(TRIM(LOWER(F9477))="Cardiology","Cardiology",IF(TRIM(LOWER(F9477))="Peads","Pediatrics",IF(TRIM(LOWER(F9477))="Pediatrics","Pediatrics",IF(TRIM(LOWER(F9477))="orthopedics","Orthopedics",IF(TRIM(LOWER(F9477))="Neurology","Neurology",IF(TRIM(LOWER(F9477))="Oncology","Oncology")))))))))))</f>
        <v>Pediatrics</v>
      </c>
      <c r="P9477" s="3" t="str">
        <f t="shared" si="888"/>
        <v>Government</v>
      </c>
      <c r="Q9477" s="5">
        <f t="shared" si="889"/>
        <v>4</v>
      </c>
      <c r="R9477" s="1">
        <f t="shared" si="890"/>
        <v>101641.99</v>
      </c>
      <c r="S9477" s="1">
        <f t="shared" si="891"/>
        <v>1</v>
      </c>
      <c r="T9477" s="1" t="str">
        <f t="shared" si="892"/>
        <v>66+</v>
      </c>
      <c r="U9477" s="1" t="str">
        <f t="shared" si="893"/>
        <v>Yes</v>
      </c>
    </row>
    <row r="9478" spans="1:21">
      <c r="A9478" s="1">
        <v>9477</v>
      </c>
      <c r="B9478" s="1">
        <v>54</v>
      </c>
      <c r="C9478" s="1" t="s">
        <v>44</v>
      </c>
      <c r="D9478" s="2">
        <v>45155</v>
      </c>
      <c r="E9478" s="2">
        <v>45167</v>
      </c>
      <c r="F9478" s="1" t="s">
        <v>52</v>
      </c>
      <c r="G9478" s="1" t="s">
        <v>46</v>
      </c>
      <c r="H9478" s="1" t="s">
        <v>51</v>
      </c>
      <c r="I9478" s="1">
        <v>299439.90000000002</v>
      </c>
      <c r="J9478" s="1" t="s">
        <v>42</v>
      </c>
      <c r="K9478" s="1" t="s">
        <v>17</v>
      </c>
      <c r="N9478" s="3" t="str">
        <f>IF(LEFT(LOWER(C9478),1)="m","Male",IF(LEFT(LOWER(C9478),1)="f","Female","Unknown"))</f>
        <v>Female</v>
      </c>
      <c r="O9478" s="4" t="str">
        <f>IF(TRIM(LOWER(F9478))="neuro","Neurology",IF(TRIM(LOWER(F9478))="Neurology","Neurology",IF(TRIM(LOWER(F9478))="general ward","General",IF(TRIM(LOWER(F9478))="general","General",IF(TRIM(LOWER(F9478))="cardiology","Cardiology",IF(TRIM(LOWER(F9478))="Cardiology","Cardiology",IF(TRIM(LOWER(F9478))="Peads","Pediatrics",IF(TRIM(LOWER(F9478))="Pediatrics","Pediatrics",IF(TRIM(LOWER(F9478))="orthopedics","Orthopedics",IF(TRIM(LOWER(F9478))="Neurology","Neurology",IF(TRIM(LOWER(F9478))="Oncology","Oncology")))))))))))</f>
        <v>Oncology</v>
      </c>
      <c r="P9478" s="3" t="str">
        <f t="shared" si="888"/>
        <v>Self</v>
      </c>
      <c r="Q9478" s="5">
        <f t="shared" si="889"/>
        <v>12</v>
      </c>
      <c r="R9478" s="1">
        <f t="shared" si="890"/>
        <v>299439.90000000002</v>
      </c>
      <c r="S9478" s="1">
        <f t="shared" si="891"/>
        <v>1</v>
      </c>
      <c r="T9478" s="1" t="str">
        <f t="shared" si="892"/>
        <v>51-65</v>
      </c>
      <c r="U9478" s="1" t="str">
        <f t="shared" si="893"/>
        <v>No</v>
      </c>
    </row>
    <row r="9479" spans="1:21">
      <c r="A9479" s="1">
        <v>9478</v>
      </c>
      <c r="B9479" s="1">
        <v>62</v>
      </c>
      <c r="C9479" s="1" t="s">
        <v>27</v>
      </c>
      <c r="D9479" s="2">
        <v>45304</v>
      </c>
      <c r="E9479" s="2">
        <v>45311</v>
      </c>
      <c r="F9479" s="1" t="s">
        <v>19</v>
      </c>
      <c r="G9479" s="1" t="s">
        <v>31</v>
      </c>
      <c r="H9479" s="1" t="s">
        <v>37</v>
      </c>
      <c r="I9479" s="1">
        <v>326925.7</v>
      </c>
      <c r="J9479" s="1" t="s">
        <v>38</v>
      </c>
      <c r="K9479" s="1" t="s">
        <v>38</v>
      </c>
      <c r="N9479" s="3" t="str">
        <f>IF(LEFT(LOWER(C9479),1)="m","Male",IF(LEFT(LOWER(C9479),1)="f","Female","Unknown"))</f>
        <v>Male</v>
      </c>
      <c r="O9479" s="4" t="str">
        <f>IF(TRIM(LOWER(F9479))="neuro","Neurology",IF(TRIM(LOWER(F9479))="Neurology","Neurology",IF(TRIM(LOWER(F9479))="general ward","General",IF(TRIM(LOWER(F9479))="general","General",IF(TRIM(LOWER(F9479))="cardiology","Cardiology",IF(TRIM(LOWER(F9479))="Cardiology","Cardiology",IF(TRIM(LOWER(F9479))="Peads","Pediatrics",IF(TRIM(LOWER(F9479))="Pediatrics","Pediatrics",IF(TRIM(LOWER(F9479))="orthopedics","Orthopedics",IF(TRIM(LOWER(F9479))="Neurology","Neurology",IF(TRIM(LOWER(F9479))="Oncology","Oncology")))))))))))</f>
        <v>General</v>
      </c>
      <c r="P9479" s="3" t="str">
        <f t="shared" si="888"/>
        <v>Private</v>
      </c>
      <c r="Q9479" s="5">
        <f t="shared" si="889"/>
        <v>7</v>
      </c>
      <c r="R9479" s="1">
        <f t="shared" si="890"/>
        <v>326925.7</v>
      </c>
      <c r="S9479" s="1">
        <f t="shared" si="891"/>
        <v>0</v>
      </c>
      <c r="T9479" s="1" t="str">
        <f t="shared" si="892"/>
        <v>51-65</v>
      </c>
      <c r="U9479" s="1" t="str">
        <f t="shared" si="893"/>
        <v>No</v>
      </c>
    </row>
    <row r="9480" spans="1:21">
      <c r="A9480" s="1">
        <v>9479</v>
      </c>
      <c r="B9480" s="1">
        <v>2</v>
      </c>
      <c r="C9480" s="1" t="s">
        <v>44</v>
      </c>
      <c r="D9480" s="2">
        <v>45620</v>
      </c>
      <c r="E9480" s="2">
        <v>45626</v>
      </c>
      <c r="F9480" s="1" t="s">
        <v>35</v>
      </c>
      <c r="G9480" s="1" t="s">
        <v>41</v>
      </c>
      <c r="H9480" s="1" t="s">
        <v>37</v>
      </c>
      <c r="I9480" s="1">
        <v>128064.65</v>
      </c>
      <c r="J9480" s="1" t="s">
        <v>38</v>
      </c>
      <c r="K9480" s="1" t="s">
        <v>16</v>
      </c>
      <c r="N9480" s="3" t="str">
        <f>IF(LEFT(LOWER(C9480),1)="m","Male",IF(LEFT(LOWER(C9480),1)="f","Female","Unknown"))</f>
        <v>Female</v>
      </c>
      <c r="O9480" s="4" t="str">
        <f>IF(TRIM(LOWER(F9480))="neuro","Neurology",IF(TRIM(LOWER(F9480))="Neurology","Neurology",IF(TRIM(LOWER(F9480))="general ward","General",IF(TRIM(LOWER(F9480))="general","General",IF(TRIM(LOWER(F9480))="cardiology","Cardiology",IF(TRIM(LOWER(F9480))="Cardiology","Cardiology",IF(TRIM(LOWER(F9480))="Peads","Pediatrics",IF(TRIM(LOWER(F9480))="Pediatrics","Pediatrics",IF(TRIM(LOWER(F9480))="orthopedics","Orthopedics",IF(TRIM(LOWER(F9480))="Neurology","Neurology",IF(TRIM(LOWER(F9480))="Oncology","Oncology")))))))))))</f>
        <v>Cardiology</v>
      </c>
      <c r="P9480" s="3" t="str">
        <f t="shared" si="888"/>
        <v>Unknown</v>
      </c>
      <c r="Q9480" s="5">
        <f t="shared" si="889"/>
        <v>6</v>
      </c>
      <c r="R9480" s="1">
        <f t="shared" si="890"/>
        <v>128064.65</v>
      </c>
      <c r="S9480" s="1">
        <f t="shared" si="891"/>
        <v>1</v>
      </c>
      <c r="T9480" s="1" t="str">
        <f t="shared" si="892"/>
        <v>0-17</v>
      </c>
      <c r="U9480" s="1" t="str">
        <f t="shared" si="893"/>
        <v>No</v>
      </c>
    </row>
    <row r="9481" spans="1:21">
      <c r="A9481" s="1">
        <v>9480</v>
      </c>
      <c r="B9481" s="1">
        <v>68</v>
      </c>
      <c r="C9481" s="1" t="s">
        <v>26</v>
      </c>
      <c r="D9481" s="2">
        <v>45533</v>
      </c>
      <c r="E9481" s="2">
        <v>45549</v>
      </c>
      <c r="F9481" s="1" t="s">
        <v>30</v>
      </c>
      <c r="G9481" s="1" t="s">
        <v>31</v>
      </c>
      <c r="H9481" s="1" t="s">
        <v>15</v>
      </c>
      <c r="I9481" s="1">
        <v>162419.88</v>
      </c>
      <c r="J9481" s="1" t="s">
        <v>38</v>
      </c>
      <c r="K9481" s="1" t="s">
        <v>38</v>
      </c>
      <c r="N9481" s="3" t="str">
        <f>IF(LEFT(LOWER(C9481),1)="m","Male",IF(LEFT(LOWER(C9481),1)="f","Female","Unknown"))</f>
        <v>Female</v>
      </c>
      <c r="O9481" s="4" t="str">
        <f>IF(TRIM(LOWER(F9481))="neuro","Neurology",IF(TRIM(LOWER(F9481))="Neurology","Neurology",IF(TRIM(LOWER(F9481))="general ward","General",IF(TRIM(LOWER(F9481))="general","General",IF(TRIM(LOWER(F9481))="cardiology","Cardiology",IF(TRIM(LOWER(F9481))="Cardiology","Cardiology",IF(TRIM(LOWER(F9481))="Peads","Pediatrics",IF(TRIM(LOWER(F9481))="Pediatrics","Pediatrics",IF(TRIM(LOWER(F9481))="orthopedics","Orthopedics",IF(TRIM(LOWER(F9481))="Neurology","Neurology",IF(TRIM(LOWER(F9481))="Oncology","Oncology")))))))))))</f>
        <v>Pediatrics</v>
      </c>
      <c r="P9481" s="3" t="str">
        <f t="shared" si="888"/>
        <v>Private</v>
      </c>
      <c r="Q9481" s="5">
        <f t="shared" si="889"/>
        <v>16</v>
      </c>
      <c r="R9481" s="1">
        <f t="shared" si="890"/>
        <v>162419.88</v>
      </c>
      <c r="S9481" s="1">
        <f t="shared" si="891"/>
        <v>0</v>
      </c>
      <c r="T9481" s="1" t="str">
        <f t="shared" si="892"/>
        <v>66+</v>
      </c>
      <c r="U9481" s="1" t="str">
        <f t="shared" si="893"/>
        <v>No</v>
      </c>
    </row>
    <row r="9482" spans="1:21">
      <c r="A9482" s="1">
        <v>9481</v>
      </c>
      <c r="B9482" s="1">
        <v>76</v>
      </c>
      <c r="C9482" s="1" t="s">
        <v>27</v>
      </c>
      <c r="D9482" s="2">
        <v>45138</v>
      </c>
      <c r="E9482" s="2">
        <v>45150</v>
      </c>
      <c r="F9482" s="1" t="s">
        <v>19</v>
      </c>
      <c r="G9482" s="1" t="s">
        <v>31</v>
      </c>
      <c r="I9482" s="1">
        <v>337634.27</v>
      </c>
      <c r="J9482" s="1" t="s">
        <v>17</v>
      </c>
      <c r="K9482" s="1" t="s">
        <v>17</v>
      </c>
      <c r="N9482" s="3" t="str">
        <f>IF(LEFT(LOWER(C9482),1)="m","Male",IF(LEFT(LOWER(C9482),1)="f","Female","Unknown"))</f>
        <v>Male</v>
      </c>
      <c r="O9482" s="4" t="str">
        <f>IF(TRIM(LOWER(F9482))="neuro","Neurology",IF(TRIM(LOWER(F9482))="Neurology","Neurology",IF(TRIM(LOWER(F9482))="general ward","General",IF(TRIM(LOWER(F9482))="general","General",IF(TRIM(LOWER(F9482))="cardiology","Cardiology",IF(TRIM(LOWER(F9482))="Cardiology","Cardiology",IF(TRIM(LOWER(F9482))="Peads","Pediatrics",IF(TRIM(LOWER(F9482))="Pediatrics","Pediatrics",IF(TRIM(LOWER(F9482))="orthopedics","Orthopedics",IF(TRIM(LOWER(F9482))="Neurology","Neurology",IF(TRIM(LOWER(F9482))="Oncology","Oncology")))))))))))</f>
        <v>General</v>
      </c>
      <c r="P9482" s="3" t="str">
        <f t="shared" si="888"/>
        <v>Private</v>
      </c>
      <c r="Q9482" s="5">
        <f t="shared" si="889"/>
        <v>12</v>
      </c>
      <c r="R9482" s="1">
        <f t="shared" si="890"/>
        <v>337634.27</v>
      </c>
      <c r="S9482" s="1">
        <f t="shared" si="891"/>
        <v>1</v>
      </c>
      <c r="T9482" s="1" t="str">
        <f t="shared" si="892"/>
        <v>66+</v>
      </c>
      <c r="U9482" s="1" t="str">
        <f t="shared" si="893"/>
        <v>Yes</v>
      </c>
    </row>
    <row r="9483" spans="1:21">
      <c r="A9483" s="1">
        <v>9482</v>
      </c>
      <c r="B9483" s="1">
        <v>33</v>
      </c>
      <c r="C9483" s="1" t="s">
        <v>29</v>
      </c>
      <c r="D9483" s="2">
        <v>45338</v>
      </c>
      <c r="E9483" s="2">
        <v>45356</v>
      </c>
      <c r="F9483" s="1" t="s">
        <v>19</v>
      </c>
      <c r="G9483" s="1" t="s">
        <v>36</v>
      </c>
      <c r="H9483" s="1" t="s">
        <v>37</v>
      </c>
      <c r="I9483" s="1">
        <v>273453.92</v>
      </c>
      <c r="K9483" s="1" t="s">
        <v>17</v>
      </c>
      <c r="N9483" s="3" t="str">
        <f>IF(LEFT(LOWER(C9483),1)="m","Male",IF(LEFT(LOWER(C9483),1)="f","Female","Unknown"))</f>
        <v>Female</v>
      </c>
      <c r="O9483" s="4" t="str">
        <f>IF(TRIM(LOWER(F9483))="neuro","Neurology",IF(TRIM(LOWER(F9483))="Neurology","Neurology",IF(TRIM(LOWER(F9483))="general ward","General",IF(TRIM(LOWER(F9483))="general","General",IF(TRIM(LOWER(F9483))="cardiology","Cardiology",IF(TRIM(LOWER(F9483))="Cardiology","Cardiology",IF(TRIM(LOWER(F9483))="Peads","Pediatrics",IF(TRIM(LOWER(F9483))="Pediatrics","Pediatrics",IF(TRIM(LOWER(F9483))="orthopedics","Orthopedics",IF(TRIM(LOWER(F9483))="Neurology","Neurology",IF(TRIM(LOWER(F9483))="Oncology","Oncology")))))))))))</f>
        <v>General</v>
      </c>
      <c r="P9483" s="3" t="str">
        <f t="shared" si="888"/>
        <v>Government</v>
      </c>
      <c r="Q9483" s="5">
        <f t="shared" si="889"/>
        <v>18</v>
      </c>
      <c r="R9483" s="1">
        <f t="shared" si="890"/>
        <v>273453.92</v>
      </c>
      <c r="S9483" s="1">
        <f t="shared" si="891"/>
        <v>1</v>
      </c>
      <c r="T9483" s="1" t="str">
        <f t="shared" si="892"/>
        <v>18-35</v>
      </c>
      <c r="U9483" s="1" t="str">
        <f t="shared" si="893"/>
        <v>Unknown</v>
      </c>
    </row>
    <row r="9484" spans="1:21">
      <c r="A9484" s="1">
        <v>9483</v>
      </c>
      <c r="B9484" s="1">
        <v>6</v>
      </c>
      <c r="C9484" s="1" t="s">
        <v>12</v>
      </c>
      <c r="D9484" s="2">
        <v>45498</v>
      </c>
      <c r="E9484" s="2">
        <v>45502</v>
      </c>
      <c r="F9484" s="1" t="s">
        <v>28</v>
      </c>
      <c r="G9484" s="1" t="s">
        <v>14</v>
      </c>
      <c r="H9484" s="1" t="s">
        <v>47</v>
      </c>
      <c r="I9484" s="1">
        <v>127951.1</v>
      </c>
      <c r="J9484" s="1" t="s">
        <v>17</v>
      </c>
      <c r="K9484" s="1" t="s">
        <v>38</v>
      </c>
      <c r="N9484" s="3" t="str">
        <f>IF(LEFT(LOWER(C9484),1)="m","Male",IF(LEFT(LOWER(C9484),1)="f","Female","Unknown"))</f>
        <v>Unknown</v>
      </c>
      <c r="O9484" s="4" t="str">
        <f>IF(TRIM(LOWER(F9484))="neuro","Neurology",IF(TRIM(LOWER(F9484))="Neurology","Neurology",IF(TRIM(LOWER(F9484))="general ward","General",IF(TRIM(LOWER(F9484))="general","General",IF(TRIM(LOWER(F9484))="cardiology","Cardiology",IF(TRIM(LOWER(F9484))="Cardiology","Cardiology",IF(TRIM(LOWER(F9484))="Peads","Pediatrics",IF(TRIM(LOWER(F9484))="Pediatrics","Pediatrics",IF(TRIM(LOWER(F9484))="orthopedics","Orthopedics",IF(TRIM(LOWER(F9484))="Neurology","Neurology",IF(TRIM(LOWER(F9484))="Oncology","Oncology")))))))))))</f>
        <v>Orthopedics</v>
      </c>
      <c r="P9484" s="3" t="str">
        <f t="shared" si="888"/>
        <v>Private</v>
      </c>
      <c r="Q9484" s="5">
        <f t="shared" si="889"/>
        <v>4</v>
      </c>
      <c r="R9484" s="1">
        <f t="shared" si="890"/>
        <v>127951.1</v>
      </c>
      <c r="S9484" s="1">
        <f t="shared" si="891"/>
        <v>0</v>
      </c>
      <c r="T9484" s="1" t="str">
        <f t="shared" si="892"/>
        <v>0-17</v>
      </c>
      <c r="U9484" s="1" t="str">
        <f t="shared" si="893"/>
        <v>Yes</v>
      </c>
    </row>
    <row r="9485" spans="1:21">
      <c r="A9485" s="1">
        <v>9484</v>
      </c>
      <c r="B9485" s="1">
        <v>60</v>
      </c>
      <c r="C9485" s="1" t="s">
        <v>18</v>
      </c>
      <c r="D9485" s="2">
        <v>45094</v>
      </c>
      <c r="E9485" s="2">
        <v>45097</v>
      </c>
      <c r="F9485" s="1" t="s">
        <v>19</v>
      </c>
      <c r="G9485" s="1" t="s">
        <v>31</v>
      </c>
      <c r="H9485" s="1" t="s">
        <v>32</v>
      </c>
      <c r="I9485" s="1">
        <v>16536.88</v>
      </c>
      <c r="J9485" s="1" t="s">
        <v>24</v>
      </c>
      <c r="K9485" s="1" t="s">
        <v>16</v>
      </c>
      <c r="N9485" s="3" t="str">
        <f>IF(LEFT(LOWER(C9485),1)="m","Male",IF(LEFT(LOWER(C9485),1)="f","Female","Unknown"))</f>
        <v>Male</v>
      </c>
      <c r="O9485" s="4" t="str">
        <f>IF(TRIM(LOWER(F9485))="neuro","Neurology",IF(TRIM(LOWER(F9485))="Neurology","Neurology",IF(TRIM(LOWER(F9485))="general ward","General",IF(TRIM(LOWER(F9485))="general","General",IF(TRIM(LOWER(F9485))="cardiology","Cardiology",IF(TRIM(LOWER(F9485))="Cardiology","Cardiology",IF(TRIM(LOWER(F9485))="Peads","Pediatrics",IF(TRIM(LOWER(F9485))="Pediatrics","Pediatrics",IF(TRIM(LOWER(F9485))="orthopedics","Orthopedics",IF(TRIM(LOWER(F9485))="Neurology","Neurology",IF(TRIM(LOWER(F9485))="Oncology","Oncology")))))))))))</f>
        <v>General</v>
      </c>
      <c r="P9485" s="3" t="str">
        <f t="shared" si="888"/>
        <v>Private</v>
      </c>
      <c r="Q9485" s="5">
        <f t="shared" si="889"/>
        <v>3</v>
      </c>
      <c r="R9485" s="1">
        <f t="shared" si="890"/>
        <v>16536.88</v>
      </c>
      <c r="S9485" s="1">
        <f t="shared" si="891"/>
        <v>1</v>
      </c>
      <c r="T9485" s="1" t="str">
        <f t="shared" si="892"/>
        <v>51-65</v>
      </c>
      <c r="U9485" s="1" t="str">
        <f t="shared" si="893"/>
        <v>No</v>
      </c>
    </row>
    <row r="9486" spans="1:21">
      <c r="A9486" s="1">
        <v>9485</v>
      </c>
      <c r="C9486" s="1" t="s">
        <v>27</v>
      </c>
      <c r="D9486" s="2">
        <v>45108</v>
      </c>
      <c r="E9486" s="2">
        <v>45118</v>
      </c>
      <c r="F9486" s="1" t="s">
        <v>49</v>
      </c>
      <c r="G9486" s="1" t="s">
        <v>33</v>
      </c>
      <c r="I9486" s="1">
        <v>50872.67</v>
      </c>
      <c r="K9486" s="1" t="s">
        <v>20</v>
      </c>
      <c r="N9486" s="3" t="str">
        <f>IF(LEFT(LOWER(C9486),1)="m","Male",IF(LEFT(LOWER(C9486),1)="f","Female","Unknown"))</f>
        <v>Male</v>
      </c>
      <c r="O9486" s="4" t="str">
        <f>IF(TRIM(LOWER(F9486))="neuro","Neurology",IF(TRIM(LOWER(F9486))="Neurology","Neurology",IF(TRIM(LOWER(F9486))="general ward","General",IF(TRIM(LOWER(F9486))="general","General",IF(TRIM(LOWER(F9486))="cardiology","Cardiology",IF(TRIM(LOWER(F9486))="Cardiology","Cardiology",IF(TRIM(LOWER(F9486))="Peads","Pediatrics",IF(TRIM(LOWER(F9486))="Pediatrics","Pediatrics",IF(TRIM(LOWER(F9486))="orthopedics","Orthopedics",IF(TRIM(LOWER(F9486))="Neurology","Neurology",IF(TRIM(LOWER(F9486))="Oncology","Oncology")))))))))))</f>
        <v>Oncology</v>
      </c>
      <c r="P9486" s="3" t="str">
        <f t="shared" si="888"/>
        <v>Self</v>
      </c>
      <c r="Q9486" s="5">
        <f t="shared" si="889"/>
        <v>10</v>
      </c>
      <c r="R9486" s="1">
        <f t="shared" si="890"/>
        <v>50872.67</v>
      </c>
      <c r="S9486" s="1">
        <f t="shared" si="891"/>
        <v>0</v>
      </c>
      <c r="T9486" s="1" t="str">
        <f t="shared" si="892"/>
        <v>0-17</v>
      </c>
      <c r="U9486" s="1" t="str">
        <f t="shared" si="893"/>
        <v>Unknown</v>
      </c>
    </row>
    <row r="9487" spans="1:21">
      <c r="A9487" s="1">
        <v>9486</v>
      </c>
      <c r="B9487" s="1">
        <v>56</v>
      </c>
      <c r="C9487" s="1" t="s">
        <v>18</v>
      </c>
      <c r="D9487" s="2">
        <v>45417</v>
      </c>
      <c r="E9487" s="2">
        <v>45428</v>
      </c>
      <c r="F9487" s="1" t="s">
        <v>28</v>
      </c>
      <c r="G9487" s="1" t="s">
        <v>22</v>
      </c>
      <c r="H9487" s="1" t="s">
        <v>48</v>
      </c>
      <c r="I9487" s="1">
        <v>197269.37</v>
      </c>
      <c r="J9487" s="1" t="s">
        <v>38</v>
      </c>
      <c r="K9487" s="1" t="s">
        <v>16</v>
      </c>
      <c r="N9487" s="3" t="str">
        <f>IF(LEFT(LOWER(C9487),1)="m","Male",IF(LEFT(LOWER(C9487),1)="f","Female","Unknown"))</f>
        <v>Male</v>
      </c>
      <c r="O9487" s="4" t="str">
        <f>IF(TRIM(LOWER(F9487))="neuro","Neurology",IF(TRIM(LOWER(F9487))="Neurology","Neurology",IF(TRIM(LOWER(F9487))="general ward","General",IF(TRIM(LOWER(F9487))="general","General",IF(TRIM(LOWER(F9487))="cardiology","Cardiology",IF(TRIM(LOWER(F9487))="Cardiology","Cardiology",IF(TRIM(LOWER(F9487))="Peads","Pediatrics",IF(TRIM(LOWER(F9487))="Pediatrics","Pediatrics",IF(TRIM(LOWER(F9487))="orthopedics","Orthopedics",IF(TRIM(LOWER(F9487))="Neurology","Neurology",IF(TRIM(LOWER(F9487))="Oncology","Oncology")))))))))))</f>
        <v>Orthopedics</v>
      </c>
      <c r="P9487" s="3" t="str">
        <f t="shared" si="888"/>
        <v>Government</v>
      </c>
      <c r="Q9487" s="5">
        <f t="shared" si="889"/>
        <v>11</v>
      </c>
      <c r="R9487" s="1">
        <f t="shared" si="890"/>
        <v>197269.37</v>
      </c>
      <c r="S9487" s="1">
        <f t="shared" si="891"/>
        <v>1</v>
      </c>
      <c r="T9487" s="1" t="str">
        <f t="shared" si="892"/>
        <v>51-65</v>
      </c>
      <c r="U9487" s="1" t="str">
        <f t="shared" si="893"/>
        <v>No</v>
      </c>
    </row>
    <row r="9488" spans="1:21">
      <c r="A9488" s="1">
        <v>9487</v>
      </c>
      <c r="B9488" s="1">
        <v>26</v>
      </c>
      <c r="C9488" s="1" t="s">
        <v>27</v>
      </c>
      <c r="D9488" s="2">
        <v>45292</v>
      </c>
      <c r="E9488" s="2">
        <v>45303</v>
      </c>
      <c r="F9488" s="1" t="s">
        <v>45</v>
      </c>
      <c r="G9488" s="1" t="s">
        <v>36</v>
      </c>
      <c r="I9488" s="1">
        <v>119996.8</v>
      </c>
      <c r="J9488" s="1" t="s">
        <v>25</v>
      </c>
      <c r="K9488" s="1" t="s">
        <v>17</v>
      </c>
      <c r="N9488" s="3" t="str">
        <f>IF(LEFT(LOWER(C9488),1)="m","Male",IF(LEFT(LOWER(C9488),1)="f","Female","Unknown"))</f>
        <v>Male</v>
      </c>
      <c r="O9488" s="4" t="str">
        <f>IF(TRIM(LOWER(F9488))="neuro","Neurology",IF(TRIM(LOWER(F9488))="Neurology","Neurology",IF(TRIM(LOWER(F9488))="general ward","General",IF(TRIM(LOWER(F9488))="general","General",IF(TRIM(LOWER(F9488))="cardiology","Cardiology",IF(TRIM(LOWER(F9488))="Cardiology","Cardiology",IF(TRIM(LOWER(F9488))="Peads","Pediatrics",IF(TRIM(LOWER(F9488))="Pediatrics","Pediatrics",IF(TRIM(LOWER(F9488))="orthopedics","Orthopedics",IF(TRIM(LOWER(F9488))="Neurology","Neurology",IF(TRIM(LOWER(F9488))="Oncology","Oncology")))))))))))</f>
        <v>Neurology</v>
      </c>
      <c r="P9488" s="3" t="str">
        <f t="shared" si="888"/>
        <v>Government</v>
      </c>
      <c r="Q9488" s="5">
        <f t="shared" si="889"/>
        <v>11</v>
      </c>
      <c r="R9488" s="1">
        <f t="shared" si="890"/>
        <v>119996.8</v>
      </c>
      <c r="S9488" s="1">
        <f t="shared" si="891"/>
        <v>1</v>
      </c>
      <c r="T9488" s="1" t="str">
        <f t="shared" si="892"/>
        <v>18-35</v>
      </c>
      <c r="U9488" s="1" t="str">
        <f t="shared" si="893"/>
        <v>Yes</v>
      </c>
    </row>
    <row r="9489" spans="1:21">
      <c r="A9489" s="1">
        <v>9488</v>
      </c>
      <c r="B9489" s="1">
        <v>40</v>
      </c>
      <c r="C9489" s="1" t="s">
        <v>29</v>
      </c>
      <c r="D9489" s="2">
        <v>45356</v>
      </c>
      <c r="E9489" s="2">
        <v>45375</v>
      </c>
      <c r="F9489" s="1" t="s">
        <v>30</v>
      </c>
      <c r="G9489" s="1" t="s">
        <v>46</v>
      </c>
      <c r="I9489" s="1">
        <v>182311.73</v>
      </c>
      <c r="K9489" s="1" t="s">
        <v>20</v>
      </c>
      <c r="N9489" s="3" t="str">
        <f>IF(LEFT(LOWER(C9489),1)="m","Male",IF(LEFT(LOWER(C9489),1)="f","Female","Unknown"))</f>
        <v>Female</v>
      </c>
      <c r="O9489" s="4" t="str">
        <f>IF(TRIM(LOWER(F9489))="neuro","Neurology",IF(TRIM(LOWER(F9489))="Neurology","Neurology",IF(TRIM(LOWER(F9489))="general ward","General",IF(TRIM(LOWER(F9489))="general","General",IF(TRIM(LOWER(F9489))="cardiology","Cardiology",IF(TRIM(LOWER(F9489))="Cardiology","Cardiology",IF(TRIM(LOWER(F9489))="Peads","Pediatrics",IF(TRIM(LOWER(F9489))="Pediatrics","Pediatrics",IF(TRIM(LOWER(F9489))="orthopedics","Orthopedics",IF(TRIM(LOWER(F9489))="Neurology","Neurology",IF(TRIM(LOWER(F9489))="Oncology","Oncology")))))))))))</f>
        <v>Pediatrics</v>
      </c>
      <c r="P9489" s="3" t="str">
        <f t="shared" si="888"/>
        <v>Self</v>
      </c>
      <c r="Q9489" s="5">
        <f t="shared" si="889"/>
        <v>19</v>
      </c>
      <c r="R9489" s="1">
        <f t="shared" si="890"/>
        <v>182311.73</v>
      </c>
      <c r="S9489" s="1">
        <f t="shared" si="891"/>
        <v>0</v>
      </c>
      <c r="T9489" s="1" t="str">
        <f t="shared" si="892"/>
        <v>36-50</v>
      </c>
      <c r="U9489" s="1" t="str">
        <f t="shared" si="893"/>
        <v>Unknown</v>
      </c>
    </row>
    <row r="9490" spans="1:21">
      <c r="A9490" s="1">
        <v>9489</v>
      </c>
      <c r="B9490" s="1">
        <v>75</v>
      </c>
      <c r="C9490" s="1" t="s">
        <v>29</v>
      </c>
      <c r="D9490" s="2">
        <v>45028</v>
      </c>
      <c r="E9490" s="2">
        <v>45041</v>
      </c>
      <c r="F9490" s="1" t="s">
        <v>40</v>
      </c>
      <c r="G9490" s="1" t="s">
        <v>31</v>
      </c>
      <c r="H9490" s="1" t="s">
        <v>47</v>
      </c>
      <c r="I9490" s="1">
        <v>224534.06</v>
      </c>
      <c r="J9490" s="1" t="s">
        <v>25</v>
      </c>
      <c r="K9490" s="1" t="s">
        <v>16</v>
      </c>
      <c r="N9490" s="3" t="str">
        <f>IF(LEFT(LOWER(C9490),1)="m","Male",IF(LEFT(LOWER(C9490),1)="f","Female","Unknown"))</f>
        <v>Female</v>
      </c>
      <c r="O9490" s="4" t="str">
        <f>IF(TRIM(LOWER(F9490))="neuro","Neurology",IF(TRIM(LOWER(F9490))="Neurology","Neurology",IF(TRIM(LOWER(F9490))="general ward","General",IF(TRIM(LOWER(F9490))="general","General",IF(TRIM(LOWER(F9490))="cardiology","Cardiology",IF(TRIM(LOWER(F9490))="Cardiology","Cardiology",IF(TRIM(LOWER(F9490))="Peads","Pediatrics",IF(TRIM(LOWER(F9490))="Pediatrics","Pediatrics",IF(TRIM(LOWER(F9490))="orthopedics","Orthopedics",IF(TRIM(LOWER(F9490))="Neurology","Neurology",IF(TRIM(LOWER(F9490))="Oncology","Oncology")))))))))))</f>
        <v>Pediatrics</v>
      </c>
      <c r="P9490" s="3" t="str">
        <f t="shared" si="888"/>
        <v>Private</v>
      </c>
      <c r="Q9490" s="5">
        <f t="shared" si="889"/>
        <v>13</v>
      </c>
      <c r="R9490" s="1">
        <f t="shared" si="890"/>
        <v>224534.06</v>
      </c>
      <c r="S9490" s="1">
        <f t="shared" si="891"/>
        <v>1</v>
      </c>
      <c r="T9490" s="1" t="str">
        <f t="shared" si="892"/>
        <v>66+</v>
      </c>
      <c r="U9490" s="1" t="str">
        <f t="shared" si="893"/>
        <v>Yes</v>
      </c>
    </row>
    <row r="9491" spans="1:21">
      <c r="A9491" s="1">
        <v>9490</v>
      </c>
      <c r="B9491" s="1">
        <v>80</v>
      </c>
      <c r="C9491" s="1" t="s">
        <v>44</v>
      </c>
      <c r="D9491" s="2">
        <v>45328</v>
      </c>
      <c r="E9491" s="2">
        <v>45342</v>
      </c>
      <c r="F9491" s="1" t="s">
        <v>19</v>
      </c>
      <c r="G9491" s="1" t="s">
        <v>22</v>
      </c>
      <c r="H9491" s="1" t="s">
        <v>23</v>
      </c>
      <c r="I9491" s="1">
        <v>176643.15</v>
      </c>
      <c r="J9491" s="1" t="s">
        <v>16</v>
      </c>
      <c r="K9491" s="1" t="s">
        <v>20</v>
      </c>
      <c r="N9491" s="3" t="str">
        <f>IF(LEFT(LOWER(C9491),1)="m","Male",IF(LEFT(LOWER(C9491),1)="f","Female","Unknown"))</f>
        <v>Female</v>
      </c>
      <c r="O9491" s="4" t="str">
        <f>IF(TRIM(LOWER(F9491))="neuro","Neurology",IF(TRIM(LOWER(F9491))="Neurology","Neurology",IF(TRIM(LOWER(F9491))="general ward","General",IF(TRIM(LOWER(F9491))="general","General",IF(TRIM(LOWER(F9491))="cardiology","Cardiology",IF(TRIM(LOWER(F9491))="Cardiology","Cardiology",IF(TRIM(LOWER(F9491))="Peads","Pediatrics",IF(TRIM(LOWER(F9491))="Pediatrics","Pediatrics",IF(TRIM(LOWER(F9491))="orthopedics","Orthopedics",IF(TRIM(LOWER(F9491))="Neurology","Neurology",IF(TRIM(LOWER(F9491))="Oncology","Oncology")))))))))))</f>
        <v>General</v>
      </c>
      <c r="P9491" s="3" t="str">
        <f t="shared" si="888"/>
        <v>Government</v>
      </c>
      <c r="Q9491" s="5">
        <f t="shared" si="889"/>
        <v>14</v>
      </c>
      <c r="R9491" s="1">
        <f t="shared" si="890"/>
        <v>176643.15</v>
      </c>
      <c r="S9491" s="1">
        <f t="shared" si="891"/>
        <v>0</v>
      </c>
      <c r="T9491" s="1" t="str">
        <f t="shared" si="892"/>
        <v>66+</v>
      </c>
      <c r="U9491" s="1" t="str">
        <f t="shared" si="893"/>
        <v>Yes</v>
      </c>
    </row>
    <row r="9492" spans="1:21">
      <c r="A9492" s="1">
        <v>9491</v>
      </c>
      <c r="B9492" s="1">
        <v>69</v>
      </c>
      <c r="C9492" s="1" t="s">
        <v>27</v>
      </c>
      <c r="D9492" s="2">
        <v>45315</v>
      </c>
      <c r="E9492" s="2">
        <v>45333</v>
      </c>
      <c r="F9492" s="1" t="s">
        <v>28</v>
      </c>
      <c r="G9492" s="1" t="s">
        <v>14</v>
      </c>
      <c r="H9492" s="1" t="s">
        <v>37</v>
      </c>
      <c r="I9492" s="1">
        <v>347073.62</v>
      </c>
      <c r="J9492" s="1" t="s">
        <v>42</v>
      </c>
      <c r="K9492" s="1" t="s">
        <v>16</v>
      </c>
      <c r="N9492" s="3" t="str">
        <f>IF(LEFT(LOWER(C9492),1)="m","Male",IF(LEFT(LOWER(C9492),1)="f","Female","Unknown"))</f>
        <v>Male</v>
      </c>
      <c r="O9492" s="4" t="str">
        <f>IF(TRIM(LOWER(F9492))="neuro","Neurology",IF(TRIM(LOWER(F9492))="Neurology","Neurology",IF(TRIM(LOWER(F9492))="general ward","General",IF(TRIM(LOWER(F9492))="general","General",IF(TRIM(LOWER(F9492))="cardiology","Cardiology",IF(TRIM(LOWER(F9492))="Cardiology","Cardiology",IF(TRIM(LOWER(F9492))="Peads","Pediatrics",IF(TRIM(LOWER(F9492))="Pediatrics","Pediatrics",IF(TRIM(LOWER(F9492))="orthopedics","Orthopedics",IF(TRIM(LOWER(F9492))="Neurology","Neurology",IF(TRIM(LOWER(F9492))="Oncology","Oncology")))))))))))</f>
        <v>Orthopedics</v>
      </c>
      <c r="P9492" s="3" t="str">
        <f t="shared" si="888"/>
        <v>Private</v>
      </c>
      <c r="Q9492" s="5">
        <f t="shared" si="889"/>
        <v>18</v>
      </c>
      <c r="R9492" s="1">
        <f t="shared" si="890"/>
        <v>347073.62</v>
      </c>
      <c r="S9492" s="1">
        <f t="shared" si="891"/>
        <v>1</v>
      </c>
      <c r="T9492" s="1" t="str">
        <f t="shared" si="892"/>
        <v>66+</v>
      </c>
      <c r="U9492" s="1" t="str">
        <f t="shared" si="893"/>
        <v>No</v>
      </c>
    </row>
    <row r="9493" spans="1:21">
      <c r="A9493" s="1">
        <v>9492</v>
      </c>
      <c r="B9493" s="1">
        <v>3</v>
      </c>
      <c r="C9493" s="1" t="s">
        <v>27</v>
      </c>
      <c r="D9493" s="2">
        <v>45221</v>
      </c>
      <c r="E9493" s="2">
        <v>45227</v>
      </c>
      <c r="F9493" s="1" t="s">
        <v>50</v>
      </c>
      <c r="G9493" s="1" t="s">
        <v>33</v>
      </c>
      <c r="H9493" s="1" t="s">
        <v>37</v>
      </c>
      <c r="I9493" s="1">
        <v>317119.34999999998</v>
      </c>
      <c r="J9493" s="1" t="s">
        <v>17</v>
      </c>
      <c r="K9493" s="1" t="s">
        <v>38</v>
      </c>
      <c r="N9493" s="3" t="str">
        <f>IF(LEFT(LOWER(C9493),1)="m","Male",IF(LEFT(LOWER(C9493),1)="f","Female","Unknown"))</f>
        <v>Male</v>
      </c>
      <c r="O9493" s="4" t="str">
        <f>IF(TRIM(LOWER(F9493))="neuro","Neurology",IF(TRIM(LOWER(F9493))="Neurology","Neurology",IF(TRIM(LOWER(F9493))="general ward","General",IF(TRIM(LOWER(F9493))="general","General",IF(TRIM(LOWER(F9493))="cardiology","Cardiology",IF(TRIM(LOWER(F9493))="Cardiology","Cardiology",IF(TRIM(LOWER(F9493))="Peads","Pediatrics",IF(TRIM(LOWER(F9493))="Pediatrics","Pediatrics",IF(TRIM(LOWER(F9493))="orthopedics","Orthopedics",IF(TRIM(LOWER(F9493))="Neurology","Neurology",IF(TRIM(LOWER(F9493))="Oncology","Oncology")))))))))))</f>
        <v>Cardiology</v>
      </c>
      <c r="P9493" s="3" t="str">
        <f t="shared" si="888"/>
        <v>Self</v>
      </c>
      <c r="Q9493" s="5">
        <f t="shared" si="889"/>
        <v>6</v>
      </c>
      <c r="R9493" s="1">
        <f t="shared" si="890"/>
        <v>317119.34999999998</v>
      </c>
      <c r="S9493" s="1">
        <f t="shared" si="891"/>
        <v>0</v>
      </c>
      <c r="T9493" s="1" t="str">
        <f t="shared" si="892"/>
        <v>0-17</v>
      </c>
      <c r="U9493" s="1" t="str">
        <f t="shared" si="893"/>
        <v>Yes</v>
      </c>
    </row>
    <row r="9494" spans="1:21">
      <c r="A9494" s="1">
        <v>9493</v>
      </c>
      <c r="C9494" s="1" t="s">
        <v>12</v>
      </c>
      <c r="D9494" s="2">
        <v>45342</v>
      </c>
      <c r="E9494" s="2">
        <v>45349</v>
      </c>
      <c r="F9494" s="1" t="s">
        <v>35</v>
      </c>
      <c r="G9494" s="1" t="s">
        <v>22</v>
      </c>
      <c r="H9494" s="1" t="s">
        <v>37</v>
      </c>
      <c r="I9494" s="1">
        <v>61510.400000000001</v>
      </c>
      <c r="K9494" s="1" t="s">
        <v>17</v>
      </c>
      <c r="N9494" s="3" t="str">
        <f>IF(LEFT(LOWER(C9494),1)="m","Male",IF(LEFT(LOWER(C9494),1)="f","Female","Unknown"))</f>
        <v>Unknown</v>
      </c>
      <c r="O9494" s="4" t="str">
        <f>IF(TRIM(LOWER(F9494))="neuro","Neurology",IF(TRIM(LOWER(F9494))="Neurology","Neurology",IF(TRIM(LOWER(F9494))="general ward","General",IF(TRIM(LOWER(F9494))="general","General",IF(TRIM(LOWER(F9494))="cardiology","Cardiology",IF(TRIM(LOWER(F9494))="Cardiology","Cardiology",IF(TRIM(LOWER(F9494))="Peads","Pediatrics",IF(TRIM(LOWER(F9494))="Pediatrics","Pediatrics",IF(TRIM(LOWER(F9494))="orthopedics","Orthopedics",IF(TRIM(LOWER(F9494))="Neurology","Neurology",IF(TRIM(LOWER(F9494))="Oncology","Oncology")))))))))))</f>
        <v>Cardiology</v>
      </c>
      <c r="P9494" s="3" t="str">
        <f t="shared" si="888"/>
        <v>Government</v>
      </c>
      <c r="Q9494" s="5">
        <f t="shared" si="889"/>
        <v>7</v>
      </c>
      <c r="R9494" s="1">
        <f t="shared" si="890"/>
        <v>61510.400000000001</v>
      </c>
      <c r="S9494" s="1">
        <f t="shared" si="891"/>
        <v>1</v>
      </c>
      <c r="T9494" s="1" t="str">
        <f t="shared" si="892"/>
        <v>0-17</v>
      </c>
      <c r="U9494" s="1" t="str">
        <f t="shared" si="893"/>
        <v>Unknown</v>
      </c>
    </row>
    <row r="9495" spans="1:21">
      <c r="A9495" s="1">
        <v>9494</v>
      </c>
      <c r="B9495" s="1">
        <v>3</v>
      </c>
      <c r="C9495" s="1" t="s">
        <v>34</v>
      </c>
      <c r="D9495" s="2">
        <v>45044</v>
      </c>
      <c r="E9495" s="2">
        <v>45049</v>
      </c>
      <c r="F9495" s="1" t="s">
        <v>21</v>
      </c>
      <c r="G9495" s="1" t="s">
        <v>31</v>
      </c>
      <c r="H9495" s="1" t="s">
        <v>51</v>
      </c>
      <c r="I9495" s="1">
        <v>274152.18</v>
      </c>
      <c r="J9495" s="1" t="s">
        <v>16</v>
      </c>
      <c r="K9495" s="1" t="s">
        <v>38</v>
      </c>
      <c r="N9495" s="3" t="str">
        <f>IF(LEFT(LOWER(C9495),1)="m","Male",IF(LEFT(LOWER(C9495),1)="f","Female","Unknown"))</f>
        <v>Male</v>
      </c>
      <c r="O9495" s="4" t="str">
        <f>IF(TRIM(LOWER(F9495))="neuro","Neurology",IF(TRIM(LOWER(F9495))="Neurology","Neurology",IF(TRIM(LOWER(F9495))="general ward","General",IF(TRIM(LOWER(F9495))="general","General",IF(TRIM(LOWER(F9495))="cardiology","Cardiology",IF(TRIM(LOWER(F9495))="Cardiology","Cardiology",IF(TRIM(LOWER(F9495))="Peads","Pediatrics",IF(TRIM(LOWER(F9495))="Pediatrics","Pediatrics",IF(TRIM(LOWER(F9495))="orthopedics","Orthopedics",IF(TRIM(LOWER(F9495))="Neurology","Neurology",IF(TRIM(LOWER(F9495))="Oncology","Oncology")))))))))))</f>
        <v>General</v>
      </c>
      <c r="P9495" s="3" t="str">
        <f t="shared" si="888"/>
        <v>Private</v>
      </c>
      <c r="Q9495" s="5">
        <f t="shared" si="889"/>
        <v>5</v>
      </c>
      <c r="R9495" s="1">
        <f t="shared" si="890"/>
        <v>274152.18</v>
      </c>
      <c r="S9495" s="1">
        <f t="shared" si="891"/>
        <v>0</v>
      </c>
      <c r="T9495" s="1" t="str">
        <f t="shared" si="892"/>
        <v>0-17</v>
      </c>
      <c r="U9495" s="1" t="str">
        <f t="shared" si="893"/>
        <v>Yes</v>
      </c>
    </row>
    <row r="9496" spans="1:21">
      <c r="A9496" s="1">
        <v>9495</v>
      </c>
      <c r="B9496" s="1">
        <v>59</v>
      </c>
      <c r="C9496" s="1" t="s">
        <v>34</v>
      </c>
      <c r="D9496" s="2">
        <v>45033</v>
      </c>
      <c r="E9496" s="2">
        <v>45043</v>
      </c>
      <c r="F9496" s="1" t="s">
        <v>50</v>
      </c>
      <c r="G9496" s="1" t="s">
        <v>14</v>
      </c>
      <c r="H9496" s="1" t="s">
        <v>37</v>
      </c>
      <c r="I9496" s="1">
        <v>338928.48</v>
      </c>
      <c r="J9496" s="1" t="s">
        <v>16</v>
      </c>
      <c r="K9496" s="1" t="s">
        <v>16</v>
      </c>
      <c r="N9496" s="3" t="str">
        <f>IF(LEFT(LOWER(C9496),1)="m","Male",IF(LEFT(LOWER(C9496),1)="f","Female","Unknown"))</f>
        <v>Male</v>
      </c>
      <c r="O9496" s="4" t="str">
        <f>IF(TRIM(LOWER(F9496))="neuro","Neurology",IF(TRIM(LOWER(F9496))="Neurology","Neurology",IF(TRIM(LOWER(F9496))="general ward","General",IF(TRIM(LOWER(F9496))="general","General",IF(TRIM(LOWER(F9496))="cardiology","Cardiology",IF(TRIM(LOWER(F9496))="Cardiology","Cardiology",IF(TRIM(LOWER(F9496))="Peads","Pediatrics",IF(TRIM(LOWER(F9496))="Pediatrics","Pediatrics",IF(TRIM(LOWER(F9496))="orthopedics","Orthopedics",IF(TRIM(LOWER(F9496))="Neurology","Neurology",IF(TRIM(LOWER(F9496))="Oncology","Oncology")))))))))))</f>
        <v>Cardiology</v>
      </c>
      <c r="P9496" s="3" t="str">
        <f t="shared" si="888"/>
        <v>Private</v>
      </c>
      <c r="Q9496" s="5">
        <f t="shared" si="889"/>
        <v>10</v>
      </c>
      <c r="R9496" s="1">
        <f t="shared" si="890"/>
        <v>338928.48</v>
      </c>
      <c r="S9496" s="1">
        <f t="shared" si="891"/>
        <v>1</v>
      </c>
      <c r="T9496" s="1" t="str">
        <f t="shared" si="892"/>
        <v>51-65</v>
      </c>
      <c r="U9496" s="1" t="str">
        <f t="shared" si="893"/>
        <v>Yes</v>
      </c>
    </row>
    <row r="9497" spans="1:21">
      <c r="A9497" s="1">
        <v>9496</v>
      </c>
      <c r="B9497" s="1">
        <v>5</v>
      </c>
      <c r="C9497" s="1" t="s">
        <v>12</v>
      </c>
      <c r="D9497" s="2">
        <v>45219</v>
      </c>
      <c r="E9497" s="2">
        <v>45235</v>
      </c>
      <c r="F9497" s="1" t="s">
        <v>49</v>
      </c>
      <c r="G9497" s="1" t="s">
        <v>36</v>
      </c>
      <c r="H9497" s="1" t="s">
        <v>47</v>
      </c>
      <c r="I9497" s="1">
        <v>122799.28</v>
      </c>
      <c r="J9497" s="1" t="s">
        <v>38</v>
      </c>
      <c r="K9497" s="1" t="s">
        <v>16</v>
      </c>
      <c r="N9497" s="3" t="str">
        <f>IF(LEFT(LOWER(C9497),1)="m","Male",IF(LEFT(LOWER(C9497),1)="f","Female","Unknown"))</f>
        <v>Unknown</v>
      </c>
      <c r="O9497" s="4" t="str">
        <f>IF(TRIM(LOWER(F9497))="neuro","Neurology",IF(TRIM(LOWER(F9497))="Neurology","Neurology",IF(TRIM(LOWER(F9497))="general ward","General",IF(TRIM(LOWER(F9497))="general","General",IF(TRIM(LOWER(F9497))="cardiology","Cardiology",IF(TRIM(LOWER(F9497))="Cardiology","Cardiology",IF(TRIM(LOWER(F9497))="Peads","Pediatrics",IF(TRIM(LOWER(F9497))="Pediatrics","Pediatrics",IF(TRIM(LOWER(F9497))="orthopedics","Orthopedics",IF(TRIM(LOWER(F9497))="Neurology","Neurology",IF(TRIM(LOWER(F9497))="Oncology","Oncology")))))))))))</f>
        <v>Oncology</v>
      </c>
      <c r="P9497" s="3" t="str">
        <f t="shared" si="888"/>
        <v>Government</v>
      </c>
      <c r="Q9497" s="5">
        <f t="shared" si="889"/>
        <v>16</v>
      </c>
      <c r="R9497" s="1">
        <f t="shared" si="890"/>
        <v>122799.28</v>
      </c>
      <c r="S9497" s="1">
        <f t="shared" si="891"/>
        <v>1</v>
      </c>
      <c r="T9497" s="1" t="str">
        <f t="shared" si="892"/>
        <v>0-17</v>
      </c>
      <c r="U9497" s="1" t="str">
        <f t="shared" si="893"/>
        <v>No</v>
      </c>
    </row>
    <row r="9498" spans="1:21">
      <c r="A9498" s="1">
        <v>9497</v>
      </c>
      <c r="B9498" s="1">
        <v>13</v>
      </c>
      <c r="C9498" s="1" t="s">
        <v>12</v>
      </c>
      <c r="D9498" s="2">
        <v>45572</v>
      </c>
      <c r="E9498" s="2">
        <v>45578</v>
      </c>
      <c r="F9498" s="1" t="s">
        <v>30</v>
      </c>
      <c r="G9498" s="1" t="s">
        <v>41</v>
      </c>
      <c r="H9498" s="1" t="s">
        <v>39</v>
      </c>
      <c r="I9498" s="1">
        <v>191191.88</v>
      </c>
      <c r="J9498" s="1" t="s">
        <v>17</v>
      </c>
      <c r="K9498" s="1" t="s">
        <v>42</v>
      </c>
      <c r="N9498" s="3" t="str">
        <f>IF(LEFT(LOWER(C9498),1)="m","Male",IF(LEFT(LOWER(C9498),1)="f","Female","Unknown"))</f>
        <v>Unknown</v>
      </c>
      <c r="O9498" s="4" t="str">
        <f>IF(TRIM(LOWER(F9498))="neuro","Neurology",IF(TRIM(LOWER(F9498))="Neurology","Neurology",IF(TRIM(LOWER(F9498))="general ward","General",IF(TRIM(LOWER(F9498))="general","General",IF(TRIM(LOWER(F9498))="cardiology","Cardiology",IF(TRIM(LOWER(F9498))="Cardiology","Cardiology",IF(TRIM(LOWER(F9498))="Peads","Pediatrics",IF(TRIM(LOWER(F9498))="Pediatrics","Pediatrics",IF(TRIM(LOWER(F9498))="orthopedics","Orthopedics",IF(TRIM(LOWER(F9498))="Neurology","Neurology",IF(TRIM(LOWER(F9498))="Oncology","Oncology")))))))))))</f>
        <v>Pediatrics</v>
      </c>
      <c r="P9498" s="3" t="str">
        <f t="shared" si="888"/>
        <v>Unknown</v>
      </c>
      <c r="Q9498" s="5">
        <f t="shared" si="889"/>
        <v>6</v>
      </c>
      <c r="R9498" s="1">
        <f t="shared" si="890"/>
        <v>191191.88</v>
      </c>
      <c r="S9498" s="1">
        <f t="shared" si="891"/>
        <v>0</v>
      </c>
      <c r="T9498" s="1" t="str">
        <f t="shared" si="892"/>
        <v>0-17</v>
      </c>
      <c r="U9498" s="1" t="str">
        <f t="shared" si="893"/>
        <v>Yes</v>
      </c>
    </row>
    <row r="9499" spans="1:21">
      <c r="A9499" s="1">
        <v>9498</v>
      </c>
      <c r="B9499" s="1">
        <v>42</v>
      </c>
      <c r="C9499" s="1" t="s">
        <v>18</v>
      </c>
      <c r="D9499" s="2">
        <v>45570</v>
      </c>
      <c r="E9499" s="2">
        <v>45585</v>
      </c>
      <c r="F9499" s="1" t="s">
        <v>35</v>
      </c>
      <c r="G9499" s="1" t="s">
        <v>46</v>
      </c>
      <c r="H9499" s="1" t="s">
        <v>37</v>
      </c>
      <c r="I9499" s="1">
        <v>335210.71999999997</v>
      </c>
      <c r="J9499" s="1" t="s">
        <v>42</v>
      </c>
      <c r="K9499" s="1" t="s">
        <v>25</v>
      </c>
      <c r="N9499" s="3" t="str">
        <f>IF(LEFT(LOWER(C9499),1)="m","Male",IF(LEFT(LOWER(C9499),1)="f","Female","Unknown"))</f>
        <v>Male</v>
      </c>
      <c r="O9499" s="4" t="str">
        <f>IF(TRIM(LOWER(F9499))="neuro","Neurology",IF(TRIM(LOWER(F9499))="Neurology","Neurology",IF(TRIM(LOWER(F9499))="general ward","General",IF(TRIM(LOWER(F9499))="general","General",IF(TRIM(LOWER(F9499))="cardiology","Cardiology",IF(TRIM(LOWER(F9499))="Cardiology","Cardiology",IF(TRIM(LOWER(F9499))="Peads","Pediatrics",IF(TRIM(LOWER(F9499))="Pediatrics","Pediatrics",IF(TRIM(LOWER(F9499))="orthopedics","Orthopedics",IF(TRIM(LOWER(F9499))="Neurology","Neurology",IF(TRIM(LOWER(F9499))="Oncology","Oncology")))))))))))</f>
        <v>Cardiology</v>
      </c>
      <c r="P9499" s="3" t="str">
        <f t="shared" si="888"/>
        <v>Self</v>
      </c>
      <c r="Q9499" s="5">
        <f t="shared" si="889"/>
        <v>15</v>
      </c>
      <c r="R9499" s="1">
        <f t="shared" si="890"/>
        <v>335210.71999999997</v>
      </c>
      <c r="S9499" s="1">
        <f t="shared" si="891"/>
        <v>1</v>
      </c>
      <c r="T9499" s="1" t="str">
        <f t="shared" si="892"/>
        <v>36-50</v>
      </c>
      <c r="U9499" s="1" t="str">
        <f t="shared" si="893"/>
        <v>No</v>
      </c>
    </row>
    <row r="9500" spans="1:21">
      <c r="A9500" s="1">
        <v>9499</v>
      </c>
      <c r="B9500" s="1">
        <v>79</v>
      </c>
      <c r="C9500" s="1" t="s">
        <v>18</v>
      </c>
      <c r="D9500" s="2">
        <v>45139</v>
      </c>
      <c r="E9500" s="2">
        <v>45140</v>
      </c>
      <c r="F9500" s="1" t="s">
        <v>21</v>
      </c>
      <c r="G9500" s="1" t="s">
        <v>14</v>
      </c>
      <c r="H9500" s="1" t="s">
        <v>23</v>
      </c>
      <c r="I9500" s="1">
        <v>145507.6</v>
      </c>
      <c r="J9500" s="1" t="s">
        <v>17</v>
      </c>
      <c r="K9500" s="1" t="s">
        <v>42</v>
      </c>
      <c r="N9500" s="3" t="str">
        <f>IF(LEFT(LOWER(C9500),1)="m","Male",IF(LEFT(LOWER(C9500),1)="f","Female","Unknown"))</f>
        <v>Male</v>
      </c>
      <c r="O9500" s="4" t="str">
        <f>IF(TRIM(LOWER(F9500))="neuro","Neurology",IF(TRIM(LOWER(F9500))="Neurology","Neurology",IF(TRIM(LOWER(F9500))="general ward","General",IF(TRIM(LOWER(F9500))="general","General",IF(TRIM(LOWER(F9500))="cardiology","Cardiology",IF(TRIM(LOWER(F9500))="Cardiology","Cardiology",IF(TRIM(LOWER(F9500))="Peads","Pediatrics",IF(TRIM(LOWER(F9500))="Pediatrics","Pediatrics",IF(TRIM(LOWER(F9500))="orthopedics","Orthopedics",IF(TRIM(LOWER(F9500))="Neurology","Neurology",IF(TRIM(LOWER(F9500))="Oncology","Oncology")))))))))))</f>
        <v>General</v>
      </c>
      <c r="P9500" s="3" t="str">
        <f t="shared" si="888"/>
        <v>Private</v>
      </c>
      <c r="Q9500" s="5">
        <f t="shared" si="889"/>
        <v>1</v>
      </c>
      <c r="R9500" s="1">
        <f t="shared" si="890"/>
        <v>145507.6</v>
      </c>
      <c r="S9500" s="1">
        <f t="shared" si="891"/>
        <v>0</v>
      </c>
      <c r="T9500" s="1" t="str">
        <f t="shared" si="892"/>
        <v>66+</v>
      </c>
      <c r="U9500" s="1" t="str">
        <f t="shared" si="893"/>
        <v>Yes</v>
      </c>
    </row>
    <row r="9501" spans="1:21">
      <c r="A9501" s="1">
        <v>9500</v>
      </c>
      <c r="B9501" s="1">
        <v>67</v>
      </c>
      <c r="C9501" s="1" t="s">
        <v>18</v>
      </c>
      <c r="D9501" s="2">
        <v>45375</v>
      </c>
      <c r="E9501" s="2">
        <v>45393</v>
      </c>
      <c r="F9501" s="1" t="s">
        <v>30</v>
      </c>
      <c r="G9501" s="1" t="s">
        <v>31</v>
      </c>
      <c r="H9501" s="1" t="s">
        <v>32</v>
      </c>
      <c r="I9501" s="1">
        <v>344847.84</v>
      </c>
      <c r="J9501" s="1" t="s">
        <v>42</v>
      </c>
      <c r="K9501" s="1" t="s">
        <v>20</v>
      </c>
      <c r="N9501" s="3" t="str">
        <f>IF(LEFT(LOWER(C9501),1)="m","Male",IF(LEFT(LOWER(C9501),1)="f","Female","Unknown"))</f>
        <v>Male</v>
      </c>
      <c r="O9501" s="4" t="str">
        <f>IF(TRIM(LOWER(F9501))="neuro","Neurology",IF(TRIM(LOWER(F9501))="Neurology","Neurology",IF(TRIM(LOWER(F9501))="general ward","General",IF(TRIM(LOWER(F9501))="general","General",IF(TRIM(LOWER(F9501))="cardiology","Cardiology",IF(TRIM(LOWER(F9501))="Cardiology","Cardiology",IF(TRIM(LOWER(F9501))="Peads","Pediatrics",IF(TRIM(LOWER(F9501))="Pediatrics","Pediatrics",IF(TRIM(LOWER(F9501))="orthopedics","Orthopedics",IF(TRIM(LOWER(F9501))="Neurology","Neurology",IF(TRIM(LOWER(F9501))="Oncology","Oncology")))))))))))</f>
        <v>Pediatrics</v>
      </c>
      <c r="P9501" s="3" t="str">
        <f t="shared" si="888"/>
        <v>Private</v>
      </c>
      <c r="Q9501" s="5">
        <f t="shared" si="889"/>
        <v>18</v>
      </c>
      <c r="R9501" s="1">
        <f t="shared" si="890"/>
        <v>344847.84</v>
      </c>
      <c r="S9501" s="1">
        <f t="shared" si="891"/>
        <v>0</v>
      </c>
      <c r="T9501" s="1" t="str">
        <f t="shared" si="892"/>
        <v>66+</v>
      </c>
      <c r="U9501" s="1" t="str">
        <f t="shared" si="893"/>
        <v>No</v>
      </c>
    </row>
    <row r="9502" spans="1:21">
      <c r="A9502" s="1">
        <v>9501</v>
      </c>
      <c r="B9502" s="1">
        <v>58</v>
      </c>
      <c r="C9502" s="1" t="s">
        <v>12</v>
      </c>
      <c r="D9502" s="2">
        <v>45487</v>
      </c>
      <c r="E9502" s="2">
        <v>45492</v>
      </c>
      <c r="F9502" s="1" t="s">
        <v>21</v>
      </c>
      <c r="G9502" s="1" t="s">
        <v>41</v>
      </c>
      <c r="H9502" s="1" t="s">
        <v>23</v>
      </c>
      <c r="I9502" s="1">
        <v>200954.54</v>
      </c>
      <c r="J9502" s="1" t="s">
        <v>25</v>
      </c>
      <c r="K9502" s="1" t="s">
        <v>38</v>
      </c>
      <c r="N9502" s="3" t="str">
        <f>IF(LEFT(LOWER(C9502),1)="m","Male",IF(LEFT(LOWER(C9502),1)="f","Female","Unknown"))</f>
        <v>Unknown</v>
      </c>
      <c r="O9502" s="4" t="str">
        <f>IF(TRIM(LOWER(F9502))="neuro","Neurology",IF(TRIM(LOWER(F9502))="Neurology","Neurology",IF(TRIM(LOWER(F9502))="general ward","General",IF(TRIM(LOWER(F9502))="general","General",IF(TRIM(LOWER(F9502))="cardiology","Cardiology",IF(TRIM(LOWER(F9502))="Cardiology","Cardiology",IF(TRIM(LOWER(F9502))="Peads","Pediatrics",IF(TRIM(LOWER(F9502))="Pediatrics","Pediatrics",IF(TRIM(LOWER(F9502))="orthopedics","Orthopedics",IF(TRIM(LOWER(F9502))="Neurology","Neurology",IF(TRIM(LOWER(F9502))="Oncology","Oncology")))))))))))</f>
        <v>General</v>
      </c>
      <c r="P9502" s="3" t="str">
        <f t="shared" si="888"/>
        <v>Unknown</v>
      </c>
      <c r="Q9502" s="5">
        <f t="shared" si="889"/>
        <v>5</v>
      </c>
      <c r="R9502" s="1">
        <f t="shared" si="890"/>
        <v>200954.54</v>
      </c>
      <c r="S9502" s="1">
        <f t="shared" si="891"/>
        <v>0</v>
      </c>
      <c r="T9502" s="1" t="str">
        <f t="shared" si="892"/>
        <v>51-65</v>
      </c>
      <c r="U9502" s="1" t="str">
        <f t="shared" si="893"/>
        <v>Yes</v>
      </c>
    </row>
    <row r="9503" spans="1:21">
      <c r="A9503" s="1">
        <v>9502</v>
      </c>
      <c r="B9503" s="1">
        <v>52</v>
      </c>
      <c r="C9503" s="1" t="s">
        <v>34</v>
      </c>
      <c r="D9503" s="2">
        <v>45005</v>
      </c>
      <c r="E9503" s="2">
        <v>45012</v>
      </c>
      <c r="F9503" s="1" t="s">
        <v>40</v>
      </c>
      <c r="G9503" s="1" t="s">
        <v>41</v>
      </c>
      <c r="H9503" s="1" t="s">
        <v>47</v>
      </c>
      <c r="I9503" s="1">
        <v>115535.87</v>
      </c>
      <c r="J9503" s="1" t="s">
        <v>16</v>
      </c>
      <c r="K9503" s="1" t="s">
        <v>16</v>
      </c>
      <c r="N9503" s="3" t="str">
        <f>IF(LEFT(LOWER(C9503),1)="m","Male",IF(LEFT(LOWER(C9503),1)="f","Female","Unknown"))</f>
        <v>Male</v>
      </c>
      <c r="O9503" s="4" t="str">
        <f>IF(TRIM(LOWER(F9503))="neuro","Neurology",IF(TRIM(LOWER(F9503))="Neurology","Neurology",IF(TRIM(LOWER(F9503))="general ward","General",IF(TRIM(LOWER(F9503))="general","General",IF(TRIM(LOWER(F9503))="cardiology","Cardiology",IF(TRIM(LOWER(F9503))="Cardiology","Cardiology",IF(TRIM(LOWER(F9503))="Peads","Pediatrics",IF(TRIM(LOWER(F9503))="Pediatrics","Pediatrics",IF(TRIM(LOWER(F9503))="orthopedics","Orthopedics",IF(TRIM(LOWER(F9503))="Neurology","Neurology",IF(TRIM(LOWER(F9503))="Oncology","Oncology")))))))))))</f>
        <v>Pediatrics</v>
      </c>
      <c r="P9503" s="3" t="str">
        <f t="shared" si="888"/>
        <v>Unknown</v>
      </c>
      <c r="Q9503" s="5">
        <f t="shared" si="889"/>
        <v>7</v>
      </c>
      <c r="R9503" s="1">
        <f t="shared" si="890"/>
        <v>115535.87</v>
      </c>
      <c r="S9503" s="1">
        <f t="shared" si="891"/>
        <v>1</v>
      </c>
      <c r="T9503" s="1" t="str">
        <f t="shared" si="892"/>
        <v>51-65</v>
      </c>
      <c r="U9503" s="1" t="str">
        <f t="shared" si="893"/>
        <v>Yes</v>
      </c>
    </row>
    <row r="9504" spans="1:21">
      <c r="A9504" s="1">
        <v>9503</v>
      </c>
      <c r="B9504" s="1">
        <v>37</v>
      </c>
      <c r="C9504" s="1" t="s">
        <v>44</v>
      </c>
      <c r="D9504" s="2">
        <v>45303</v>
      </c>
      <c r="E9504" s="2">
        <v>45322</v>
      </c>
      <c r="F9504" s="1" t="s">
        <v>13</v>
      </c>
      <c r="G9504" s="1" t="s">
        <v>31</v>
      </c>
      <c r="H9504" s="1" t="s">
        <v>37</v>
      </c>
      <c r="I9504" s="1">
        <v>209036.4</v>
      </c>
      <c r="J9504" s="1" t="s">
        <v>25</v>
      </c>
      <c r="K9504" s="1" t="s">
        <v>25</v>
      </c>
      <c r="N9504" s="3" t="str">
        <f>IF(LEFT(LOWER(C9504),1)="m","Male",IF(LEFT(LOWER(C9504),1)="f","Female","Unknown"))</f>
        <v>Female</v>
      </c>
      <c r="O9504" s="4" t="str">
        <f>IF(TRIM(LOWER(F9504))="neuro","Neurology",IF(TRIM(LOWER(F9504))="Neurology","Neurology",IF(TRIM(LOWER(F9504))="general ward","General",IF(TRIM(LOWER(F9504))="general","General",IF(TRIM(LOWER(F9504))="cardiology","Cardiology",IF(TRIM(LOWER(F9504))="Cardiology","Cardiology",IF(TRIM(LOWER(F9504))="Peads","Pediatrics",IF(TRIM(LOWER(F9504))="Pediatrics","Pediatrics",IF(TRIM(LOWER(F9504))="orthopedics","Orthopedics",IF(TRIM(LOWER(F9504))="Neurology","Neurology",IF(TRIM(LOWER(F9504))="Oncology","Oncology")))))))))))</f>
        <v>Neurology</v>
      </c>
      <c r="P9504" s="3" t="str">
        <f t="shared" si="888"/>
        <v>Private</v>
      </c>
      <c r="Q9504" s="5">
        <f t="shared" si="889"/>
        <v>19</v>
      </c>
      <c r="R9504" s="1">
        <f t="shared" si="890"/>
        <v>209036.4</v>
      </c>
      <c r="S9504" s="1">
        <f t="shared" si="891"/>
        <v>1</v>
      </c>
      <c r="T9504" s="1" t="str">
        <f t="shared" si="892"/>
        <v>36-50</v>
      </c>
      <c r="U9504" s="1" t="str">
        <f t="shared" si="893"/>
        <v>Yes</v>
      </c>
    </row>
    <row r="9505" spans="1:21">
      <c r="A9505" s="1">
        <v>9504</v>
      </c>
      <c r="B9505" s="1">
        <v>4</v>
      </c>
      <c r="C9505" s="1" t="s">
        <v>29</v>
      </c>
      <c r="D9505" s="2">
        <v>45231</v>
      </c>
      <c r="E9505" s="2">
        <v>45232</v>
      </c>
      <c r="F9505" s="1" t="s">
        <v>40</v>
      </c>
      <c r="G9505" s="1" t="s">
        <v>22</v>
      </c>
      <c r="H9505" s="1" t="s">
        <v>39</v>
      </c>
      <c r="I9505" s="1">
        <v>326595.99</v>
      </c>
      <c r="J9505" s="1" t="s">
        <v>17</v>
      </c>
      <c r="K9505" s="1" t="s">
        <v>16</v>
      </c>
      <c r="N9505" s="3" t="str">
        <f>IF(LEFT(LOWER(C9505),1)="m","Male",IF(LEFT(LOWER(C9505),1)="f","Female","Unknown"))</f>
        <v>Female</v>
      </c>
      <c r="O9505" s="4" t="str">
        <f>IF(TRIM(LOWER(F9505))="neuro","Neurology",IF(TRIM(LOWER(F9505))="Neurology","Neurology",IF(TRIM(LOWER(F9505))="general ward","General",IF(TRIM(LOWER(F9505))="general","General",IF(TRIM(LOWER(F9505))="cardiology","Cardiology",IF(TRIM(LOWER(F9505))="Cardiology","Cardiology",IF(TRIM(LOWER(F9505))="Peads","Pediatrics",IF(TRIM(LOWER(F9505))="Pediatrics","Pediatrics",IF(TRIM(LOWER(F9505))="orthopedics","Orthopedics",IF(TRIM(LOWER(F9505))="Neurology","Neurology",IF(TRIM(LOWER(F9505))="Oncology","Oncology")))))))))))</f>
        <v>Pediatrics</v>
      </c>
      <c r="P9505" s="3" t="str">
        <f t="shared" si="888"/>
        <v>Government</v>
      </c>
      <c r="Q9505" s="5">
        <f t="shared" si="889"/>
        <v>1</v>
      </c>
      <c r="R9505" s="1">
        <f t="shared" si="890"/>
        <v>326595.99</v>
      </c>
      <c r="S9505" s="1">
        <f t="shared" si="891"/>
        <v>1</v>
      </c>
      <c r="T9505" s="1" t="str">
        <f t="shared" si="892"/>
        <v>0-17</v>
      </c>
      <c r="U9505" s="1" t="str">
        <f t="shared" si="893"/>
        <v>Yes</v>
      </c>
    </row>
    <row r="9506" spans="1:21">
      <c r="A9506" s="1">
        <v>9505</v>
      </c>
      <c r="B9506" s="1">
        <v>18</v>
      </c>
      <c r="C9506" s="1" t="s">
        <v>26</v>
      </c>
      <c r="D9506" s="2">
        <v>45015</v>
      </c>
      <c r="E9506" s="2">
        <v>45027</v>
      </c>
      <c r="F9506" s="1" t="s">
        <v>45</v>
      </c>
      <c r="G9506" s="1" t="s">
        <v>31</v>
      </c>
      <c r="H9506" s="1" t="s">
        <v>39</v>
      </c>
      <c r="I9506" s="1">
        <v>208673.46</v>
      </c>
      <c r="J9506" s="1" t="s">
        <v>42</v>
      </c>
      <c r="K9506" s="1" t="s">
        <v>17</v>
      </c>
      <c r="N9506" s="3" t="str">
        <f>IF(LEFT(LOWER(C9506),1)="m","Male",IF(LEFT(LOWER(C9506),1)="f","Female","Unknown"))</f>
        <v>Female</v>
      </c>
      <c r="O9506" s="4" t="str">
        <f>IF(TRIM(LOWER(F9506))="neuro","Neurology",IF(TRIM(LOWER(F9506))="Neurology","Neurology",IF(TRIM(LOWER(F9506))="general ward","General",IF(TRIM(LOWER(F9506))="general","General",IF(TRIM(LOWER(F9506))="cardiology","Cardiology",IF(TRIM(LOWER(F9506))="Cardiology","Cardiology",IF(TRIM(LOWER(F9506))="Peads","Pediatrics",IF(TRIM(LOWER(F9506))="Pediatrics","Pediatrics",IF(TRIM(LOWER(F9506))="orthopedics","Orthopedics",IF(TRIM(LOWER(F9506))="Neurology","Neurology",IF(TRIM(LOWER(F9506))="Oncology","Oncology")))))))))))</f>
        <v>Neurology</v>
      </c>
      <c r="P9506" s="3" t="str">
        <f t="shared" si="888"/>
        <v>Private</v>
      </c>
      <c r="Q9506" s="5">
        <f t="shared" si="889"/>
        <v>12</v>
      </c>
      <c r="R9506" s="1">
        <f t="shared" si="890"/>
        <v>208673.46</v>
      </c>
      <c r="S9506" s="1">
        <f t="shared" si="891"/>
        <v>1</v>
      </c>
      <c r="T9506" s="1" t="str">
        <f t="shared" si="892"/>
        <v>18-35</v>
      </c>
      <c r="U9506" s="1" t="str">
        <f t="shared" si="893"/>
        <v>No</v>
      </c>
    </row>
    <row r="9507" spans="1:21">
      <c r="A9507" s="1">
        <v>9506</v>
      </c>
      <c r="B9507" s="1">
        <v>24</v>
      </c>
      <c r="C9507" s="1" t="s">
        <v>26</v>
      </c>
      <c r="D9507" s="2">
        <v>45383</v>
      </c>
      <c r="E9507" s="2">
        <v>45385</v>
      </c>
      <c r="F9507" s="1" t="s">
        <v>45</v>
      </c>
      <c r="G9507" s="1" t="s">
        <v>22</v>
      </c>
      <c r="H9507" s="1" t="s">
        <v>37</v>
      </c>
      <c r="I9507" s="1">
        <v>26822.77</v>
      </c>
      <c r="K9507" s="1" t="s">
        <v>25</v>
      </c>
      <c r="N9507" s="3" t="str">
        <f>IF(LEFT(LOWER(C9507),1)="m","Male",IF(LEFT(LOWER(C9507),1)="f","Female","Unknown"))</f>
        <v>Female</v>
      </c>
      <c r="O9507" s="4" t="str">
        <f>IF(TRIM(LOWER(F9507))="neuro","Neurology",IF(TRIM(LOWER(F9507))="Neurology","Neurology",IF(TRIM(LOWER(F9507))="general ward","General",IF(TRIM(LOWER(F9507))="general","General",IF(TRIM(LOWER(F9507))="cardiology","Cardiology",IF(TRIM(LOWER(F9507))="Cardiology","Cardiology",IF(TRIM(LOWER(F9507))="Peads","Pediatrics",IF(TRIM(LOWER(F9507))="Pediatrics","Pediatrics",IF(TRIM(LOWER(F9507))="orthopedics","Orthopedics",IF(TRIM(LOWER(F9507))="Neurology","Neurology",IF(TRIM(LOWER(F9507))="Oncology","Oncology")))))))))))</f>
        <v>Neurology</v>
      </c>
      <c r="P9507" s="3" t="str">
        <f t="shared" si="888"/>
        <v>Government</v>
      </c>
      <c r="Q9507" s="5">
        <f t="shared" si="889"/>
        <v>2</v>
      </c>
      <c r="R9507" s="1">
        <f t="shared" si="890"/>
        <v>26822.77</v>
      </c>
      <c r="S9507" s="1">
        <f t="shared" si="891"/>
        <v>1</v>
      </c>
      <c r="T9507" s="1" t="str">
        <f t="shared" si="892"/>
        <v>18-35</v>
      </c>
      <c r="U9507" s="1" t="str">
        <f t="shared" si="893"/>
        <v>Unknown</v>
      </c>
    </row>
    <row r="9508" spans="1:21">
      <c r="A9508" s="1">
        <v>9507</v>
      </c>
      <c r="B9508" s="1">
        <v>26</v>
      </c>
      <c r="C9508" s="1" t="s">
        <v>29</v>
      </c>
      <c r="D9508" s="2">
        <v>45392</v>
      </c>
      <c r="E9508" s="2">
        <v>45404</v>
      </c>
      <c r="F9508" s="1" t="s">
        <v>13</v>
      </c>
      <c r="G9508" s="1" t="s">
        <v>41</v>
      </c>
      <c r="H9508" s="1" t="s">
        <v>15</v>
      </c>
      <c r="I9508" s="1">
        <v>288656.15000000002</v>
      </c>
      <c r="J9508" s="1" t="s">
        <v>38</v>
      </c>
      <c r="K9508" s="1" t="s">
        <v>38</v>
      </c>
      <c r="N9508" s="3" t="str">
        <f>IF(LEFT(LOWER(C9508),1)="m","Male",IF(LEFT(LOWER(C9508),1)="f","Female","Unknown"))</f>
        <v>Female</v>
      </c>
      <c r="O9508" s="4" t="str">
        <f>IF(TRIM(LOWER(F9508))="neuro","Neurology",IF(TRIM(LOWER(F9508))="Neurology","Neurology",IF(TRIM(LOWER(F9508))="general ward","General",IF(TRIM(LOWER(F9508))="general","General",IF(TRIM(LOWER(F9508))="cardiology","Cardiology",IF(TRIM(LOWER(F9508))="Cardiology","Cardiology",IF(TRIM(LOWER(F9508))="Peads","Pediatrics",IF(TRIM(LOWER(F9508))="Pediatrics","Pediatrics",IF(TRIM(LOWER(F9508))="orthopedics","Orthopedics",IF(TRIM(LOWER(F9508))="Neurology","Neurology",IF(TRIM(LOWER(F9508))="Oncology","Oncology")))))))))))</f>
        <v>Neurology</v>
      </c>
      <c r="P9508" s="3" t="str">
        <f t="shared" si="888"/>
        <v>Unknown</v>
      </c>
      <c r="Q9508" s="5">
        <f t="shared" si="889"/>
        <v>12</v>
      </c>
      <c r="R9508" s="1">
        <f t="shared" si="890"/>
        <v>288656.15000000002</v>
      </c>
      <c r="S9508" s="1">
        <f t="shared" si="891"/>
        <v>0</v>
      </c>
      <c r="T9508" s="1" t="str">
        <f t="shared" si="892"/>
        <v>18-35</v>
      </c>
      <c r="U9508" s="1" t="str">
        <f t="shared" si="893"/>
        <v>No</v>
      </c>
    </row>
    <row r="9509" spans="1:21">
      <c r="A9509" s="1">
        <v>9508</v>
      </c>
      <c r="B9509" s="1">
        <v>54</v>
      </c>
      <c r="C9509" s="1" t="s">
        <v>27</v>
      </c>
      <c r="D9509" s="2">
        <v>45141</v>
      </c>
      <c r="E9509" s="2">
        <v>45145</v>
      </c>
      <c r="F9509" s="1" t="s">
        <v>28</v>
      </c>
      <c r="G9509" s="1" t="s">
        <v>31</v>
      </c>
      <c r="H9509" s="1" t="s">
        <v>23</v>
      </c>
      <c r="I9509" s="1">
        <v>132725.43</v>
      </c>
      <c r="J9509" s="1" t="s">
        <v>25</v>
      </c>
      <c r="K9509" s="1" t="s">
        <v>20</v>
      </c>
      <c r="N9509" s="3" t="str">
        <f>IF(LEFT(LOWER(C9509),1)="m","Male",IF(LEFT(LOWER(C9509),1)="f","Female","Unknown"))</f>
        <v>Male</v>
      </c>
      <c r="O9509" s="4" t="str">
        <f>IF(TRIM(LOWER(F9509))="neuro","Neurology",IF(TRIM(LOWER(F9509))="Neurology","Neurology",IF(TRIM(LOWER(F9509))="general ward","General",IF(TRIM(LOWER(F9509))="general","General",IF(TRIM(LOWER(F9509))="cardiology","Cardiology",IF(TRIM(LOWER(F9509))="Cardiology","Cardiology",IF(TRIM(LOWER(F9509))="Peads","Pediatrics",IF(TRIM(LOWER(F9509))="Pediatrics","Pediatrics",IF(TRIM(LOWER(F9509))="orthopedics","Orthopedics",IF(TRIM(LOWER(F9509))="Neurology","Neurology",IF(TRIM(LOWER(F9509))="Oncology","Oncology")))))))))))</f>
        <v>Orthopedics</v>
      </c>
      <c r="P9509" s="3" t="str">
        <f t="shared" si="888"/>
        <v>Private</v>
      </c>
      <c r="Q9509" s="5">
        <f t="shared" si="889"/>
        <v>4</v>
      </c>
      <c r="R9509" s="1">
        <f t="shared" si="890"/>
        <v>132725.43</v>
      </c>
      <c r="S9509" s="1">
        <f t="shared" si="891"/>
        <v>0</v>
      </c>
      <c r="T9509" s="1" t="str">
        <f t="shared" si="892"/>
        <v>51-65</v>
      </c>
      <c r="U9509" s="1" t="str">
        <f t="shared" si="893"/>
        <v>Yes</v>
      </c>
    </row>
    <row r="9510" spans="1:21">
      <c r="A9510" s="1">
        <v>9509</v>
      </c>
      <c r="B9510" s="1">
        <v>15</v>
      </c>
      <c r="C9510" s="1" t="s">
        <v>34</v>
      </c>
      <c r="D9510" s="2">
        <v>45288</v>
      </c>
      <c r="E9510" s="2">
        <v>45291</v>
      </c>
      <c r="F9510" s="1" t="s">
        <v>40</v>
      </c>
      <c r="G9510" s="1" t="s">
        <v>46</v>
      </c>
      <c r="H9510" s="1" t="s">
        <v>23</v>
      </c>
      <c r="I9510" s="1">
        <v>302142.40999999997</v>
      </c>
      <c r="J9510" s="1" t="s">
        <v>17</v>
      </c>
      <c r="K9510" s="1" t="s">
        <v>38</v>
      </c>
      <c r="N9510" s="3" t="str">
        <f>IF(LEFT(LOWER(C9510),1)="m","Male",IF(LEFT(LOWER(C9510),1)="f","Female","Unknown"))</f>
        <v>Male</v>
      </c>
      <c r="O9510" s="4" t="str">
        <f>IF(TRIM(LOWER(F9510))="neuro","Neurology",IF(TRIM(LOWER(F9510))="Neurology","Neurology",IF(TRIM(LOWER(F9510))="general ward","General",IF(TRIM(LOWER(F9510))="general","General",IF(TRIM(LOWER(F9510))="cardiology","Cardiology",IF(TRIM(LOWER(F9510))="Cardiology","Cardiology",IF(TRIM(LOWER(F9510))="Peads","Pediatrics",IF(TRIM(LOWER(F9510))="Pediatrics","Pediatrics",IF(TRIM(LOWER(F9510))="orthopedics","Orthopedics",IF(TRIM(LOWER(F9510))="Neurology","Neurology",IF(TRIM(LOWER(F9510))="Oncology","Oncology")))))))))))</f>
        <v>Pediatrics</v>
      </c>
      <c r="P9510" s="3" t="str">
        <f t="shared" si="888"/>
        <v>Self</v>
      </c>
      <c r="Q9510" s="5">
        <f t="shared" si="889"/>
        <v>3</v>
      </c>
      <c r="R9510" s="1">
        <f t="shared" si="890"/>
        <v>302142.40999999997</v>
      </c>
      <c r="S9510" s="1">
        <f t="shared" si="891"/>
        <v>0</v>
      </c>
      <c r="T9510" s="1" t="str">
        <f t="shared" si="892"/>
        <v>0-17</v>
      </c>
      <c r="U9510" s="1" t="str">
        <f t="shared" si="893"/>
        <v>Yes</v>
      </c>
    </row>
    <row r="9511" spans="1:21">
      <c r="A9511" s="1">
        <v>9510</v>
      </c>
      <c r="B9511" s="1">
        <v>94</v>
      </c>
      <c r="C9511" s="1" t="s">
        <v>27</v>
      </c>
      <c r="D9511" s="2">
        <v>45292</v>
      </c>
      <c r="E9511" s="2">
        <v>45299</v>
      </c>
      <c r="F9511" s="1" t="s">
        <v>40</v>
      </c>
      <c r="G9511" s="1" t="s">
        <v>14</v>
      </c>
      <c r="H9511" s="1" t="s">
        <v>37</v>
      </c>
      <c r="I9511" s="1">
        <v>209486.31</v>
      </c>
      <c r="J9511" s="1" t="s">
        <v>24</v>
      </c>
      <c r="K9511" s="1" t="s">
        <v>20</v>
      </c>
      <c r="N9511" s="3" t="str">
        <f>IF(LEFT(LOWER(C9511),1)="m","Male",IF(LEFT(LOWER(C9511),1)="f","Female","Unknown"))</f>
        <v>Male</v>
      </c>
      <c r="O9511" s="4" t="str">
        <f>IF(TRIM(LOWER(F9511))="neuro","Neurology",IF(TRIM(LOWER(F9511))="Neurology","Neurology",IF(TRIM(LOWER(F9511))="general ward","General",IF(TRIM(LOWER(F9511))="general","General",IF(TRIM(LOWER(F9511))="cardiology","Cardiology",IF(TRIM(LOWER(F9511))="Cardiology","Cardiology",IF(TRIM(LOWER(F9511))="Peads","Pediatrics",IF(TRIM(LOWER(F9511))="Pediatrics","Pediatrics",IF(TRIM(LOWER(F9511))="orthopedics","Orthopedics",IF(TRIM(LOWER(F9511))="Neurology","Neurology",IF(TRIM(LOWER(F9511))="Oncology","Oncology")))))))))))</f>
        <v>Pediatrics</v>
      </c>
      <c r="P9511" s="3" t="str">
        <f t="shared" si="888"/>
        <v>Private</v>
      </c>
      <c r="Q9511" s="5">
        <f t="shared" si="889"/>
        <v>7</v>
      </c>
      <c r="R9511" s="1">
        <f t="shared" si="890"/>
        <v>209486.31</v>
      </c>
      <c r="S9511" s="1">
        <f t="shared" si="891"/>
        <v>0</v>
      </c>
      <c r="T9511" s="1" t="str">
        <f t="shared" si="892"/>
        <v>66+</v>
      </c>
      <c r="U9511" s="1" t="str">
        <f t="shared" si="893"/>
        <v>No</v>
      </c>
    </row>
    <row r="9512" spans="1:21">
      <c r="A9512" s="1">
        <v>9511</v>
      </c>
      <c r="B9512" s="1">
        <v>75</v>
      </c>
      <c r="C9512" s="1" t="s">
        <v>26</v>
      </c>
      <c r="D9512" s="2">
        <v>44930</v>
      </c>
      <c r="E9512" s="2">
        <v>44950</v>
      </c>
      <c r="F9512" s="1" t="s">
        <v>52</v>
      </c>
      <c r="G9512" s="1" t="s">
        <v>46</v>
      </c>
      <c r="H9512" s="1" t="s">
        <v>15</v>
      </c>
      <c r="I9512" s="1">
        <v>263296.69</v>
      </c>
      <c r="K9512" s="1" t="s">
        <v>17</v>
      </c>
      <c r="N9512" s="3" t="str">
        <f>IF(LEFT(LOWER(C9512),1)="m","Male",IF(LEFT(LOWER(C9512),1)="f","Female","Unknown"))</f>
        <v>Female</v>
      </c>
      <c r="O9512" s="4" t="str">
        <f>IF(TRIM(LOWER(F9512))="neuro","Neurology",IF(TRIM(LOWER(F9512))="Neurology","Neurology",IF(TRIM(LOWER(F9512))="general ward","General",IF(TRIM(LOWER(F9512))="general","General",IF(TRIM(LOWER(F9512))="cardiology","Cardiology",IF(TRIM(LOWER(F9512))="Cardiology","Cardiology",IF(TRIM(LOWER(F9512))="Peads","Pediatrics",IF(TRIM(LOWER(F9512))="Pediatrics","Pediatrics",IF(TRIM(LOWER(F9512))="orthopedics","Orthopedics",IF(TRIM(LOWER(F9512))="Neurology","Neurology",IF(TRIM(LOWER(F9512))="Oncology","Oncology")))))))))))</f>
        <v>Oncology</v>
      </c>
      <c r="P9512" s="3" t="str">
        <f t="shared" si="888"/>
        <v>Self</v>
      </c>
      <c r="Q9512" s="5">
        <f t="shared" si="889"/>
        <v>20</v>
      </c>
      <c r="R9512" s="1">
        <f t="shared" si="890"/>
        <v>263296.69</v>
      </c>
      <c r="S9512" s="1">
        <f t="shared" si="891"/>
        <v>1</v>
      </c>
      <c r="T9512" s="1" t="str">
        <f t="shared" si="892"/>
        <v>66+</v>
      </c>
      <c r="U9512" s="1" t="str">
        <f t="shared" si="893"/>
        <v>Unknown</v>
      </c>
    </row>
    <row r="9513" spans="1:21">
      <c r="A9513" s="1">
        <v>9512</v>
      </c>
      <c r="B9513" s="1">
        <v>15</v>
      </c>
      <c r="C9513" s="1" t="s">
        <v>34</v>
      </c>
      <c r="D9513" s="2">
        <v>45378</v>
      </c>
      <c r="E9513" s="2">
        <v>45390</v>
      </c>
      <c r="F9513" s="1" t="s">
        <v>40</v>
      </c>
      <c r="G9513" s="1" t="s">
        <v>31</v>
      </c>
      <c r="H9513" s="1" t="s">
        <v>37</v>
      </c>
      <c r="I9513" s="1">
        <v>141442.74</v>
      </c>
      <c r="J9513" s="1" t="s">
        <v>16</v>
      </c>
      <c r="K9513" s="1" t="s">
        <v>25</v>
      </c>
      <c r="N9513" s="3" t="str">
        <f>IF(LEFT(LOWER(C9513),1)="m","Male",IF(LEFT(LOWER(C9513),1)="f","Female","Unknown"))</f>
        <v>Male</v>
      </c>
      <c r="O9513" s="4" t="str">
        <f>IF(TRIM(LOWER(F9513))="neuro","Neurology",IF(TRIM(LOWER(F9513))="Neurology","Neurology",IF(TRIM(LOWER(F9513))="general ward","General",IF(TRIM(LOWER(F9513))="general","General",IF(TRIM(LOWER(F9513))="cardiology","Cardiology",IF(TRIM(LOWER(F9513))="Cardiology","Cardiology",IF(TRIM(LOWER(F9513))="Peads","Pediatrics",IF(TRIM(LOWER(F9513))="Pediatrics","Pediatrics",IF(TRIM(LOWER(F9513))="orthopedics","Orthopedics",IF(TRIM(LOWER(F9513))="Neurology","Neurology",IF(TRIM(LOWER(F9513))="Oncology","Oncology")))))))))))</f>
        <v>Pediatrics</v>
      </c>
      <c r="P9513" s="3" t="str">
        <f t="shared" si="888"/>
        <v>Private</v>
      </c>
      <c r="Q9513" s="5">
        <f t="shared" si="889"/>
        <v>12</v>
      </c>
      <c r="R9513" s="1">
        <f t="shared" si="890"/>
        <v>141442.74</v>
      </c>
      <c r="S9513" s="1">
        <f t="shared" si="891"/>
        <v>1</v>
      </c>
      <c r="T9513" s="1" t="str">
        <f t="shared" si="892"/>
        <v>0-17</v>
      </c>
      <c r="U9513" s="1" t="str">
        <f t="shared" si="893"/>
        <v>Yes</v>
      </c>
    </row>
    <row r="9514" spans="1:21">
      <c r="A9514" s="1">
        <v>9513</v>
      </c>
      <c r="B9514" s="1">
        <v>68</v>
      </c>
      <c r="C9514" s="1" t="s">
        <v>44</v>
      </c>
      <c r="D9514" s="2">
        <v>45091</v>
      </c>
      <c r="E9514" s="2">
        <v>45108</v>
      </c>
      <c r="F9514" s="1" t="s">
        <v>35</v>
      </c>
      <c r="G9514" s="1" t="s">
        <v>31</v>
      </c>
      <c r="I9514" s="1">
        <v>76409.62</v>
      </c>
      <c r="J9514" s="1" t="s">
        <v>17</v>
      </c>
      <c r="K9514" s="1" t="s">
        <v>17</v>
      </c>
      <c r="N9514" s="3" t="str">
        <f>IF(LEFT(LOWER(C9514),1)="m","Male",IF(LEFT(LOWER(C9514),1)="f","Female","Unknown"))</f>
        <v>Female</v>
      </c>
      <c r="O9514" s="4" t="str">
        <f>IF(TRIM(LOWER(F9514))="neuro","Neurology",IF(TRIM(LOWER(F9514))="Neurology","Neurology",IF(TRIM(LOWER(F9514))="general ward","General",IF(TRIM(LOWER(F9514))="general","General",IF(TRIM(LOWER(F9514))="cardiology","Cardiology",IF(TRIM(LOWER(F9514))="Cardiology","Cardiology",IF(TRIM(LOWER(F9514))="Peads","Pediatrics",IF(TRIM(LOWER(F9514))="Pediatrics","Pediatrics",IF(TRIM(LOWER(F9514))="orthopedics","Orthopedics",IF(TRIM(LOWER(F9514))="Neurology","Neurology",IF(TRIM(LOWER(F9514))="Oncology","Oncology")))))))))))</f>
        <v>Cardiology</v>
      </c>
      <c r="P9514" s="3" t="str">
        <f t="shared" si="888"/>
        <v>Private</v>
      </c>
      <c r="Q9514" s="5">
        <f t="shared" si="889"/>
        <v>17</v>
      </c>
      <c r="R9514" s="1">
        <f t="shared" si="890"/>
        <v>76409.62</v>
      </c>
      <c r="S9514" s="1">
        <f t="shared" si="891"/>
        <v>1</v>
      </c>
      <c r="T9514" s="1" t="str">
        <f t="shared" si="892"/>
        <v>66+</v>
      </c>
      <c r="U9514" s="1" t="str">
        <f t="shared" si="893"/>
        <v>Yes</v>
      </c>
    </row>
    <row r="9515" spans="1:21">
      <c r="A9515" s="1">
        <v>9514</v>
      </c>
      <c r="B9515" s="1">
        <v>60</v>
      </c>
      <c r="C9515" s="1" t="s">
        <v>44</v>
      </c>
      <c r="D9515" s="2">
        <v>45194</v>
      </c>
      <c r="E9515" s="2">
        <v>45209</v>
      </c>
      <c r="F9515" s="1" t="s">
        <v>35</v>
      </c>
      <c r="G9515" s="1" t="s">
        <v>31</v>
      </c>
      <c r="H9515" s="1" t="s">
        <v>47</v>
      </c>
      <c r="I9515" s="1">
        <v>97369.67</v>
      </c>
      <c r="J9515" s="1" t="s">
        <v>24</v>
      </c>
      <c r="K9515" s="1" t="s">
        <v>17</v>
      </c>
      <c r="N9515" s="3" t="str">
        <f>IF(LEFT(LOWER(C9515),1)="m","Male",IF(LEFT(LOWER(C9515),1)="f","Female","Unknown"))</f>
        <v>Female</v>
      </c>
      <c r="O9515" s="4" t="str">
        <f>IF(TRIM(LOWER(F9515))="neuro","Neurology",IF(TRIM(LOWER(F9515))="Neurology","Neurology",IF(TRIM(LOWER(F9515))="general ward","General",IF(TRIM(LOWER(F9515))="general","General",IF(TRIM(LOWER(F9515))="cardiology","Cardiology",IF(TRIM(LOWER(F9515))="Cardiology","Cardiology",IF(TRIM(LOWER(F9515))="Peads","Pediatrics",IF(TRIM(LOWER(F9515))="Pediatrics","Pediatrics",IF(TRIM(LOWER(F9515))="orthopedics","Orthopedics",IF(TRIM(LOWER(F9515))="Neurology","Neurology",IF(TRIM(LOWER(F9515))="Oncology","Oncology")))))))))))</f>
        <v>Cardiology</v>
      </c>
      <c r="P9515" s="3" t="str">
        <f t="shared" si="888"/>
        <v>Private</v>
      </c>
      <c r="Q9515" s="5">
        <f t="shared" si="889"/>
        <v>15</v>
      </c>
      <c r="R9515" s="1">
        <f t="shared" si="890"/>
        <v>97369.67</v>
      </c>
      <c r="S9515" s="1">
        <f t="shared" si="891"/>
        <v>1</v>
      </c>
      <c r="T9515" s="1" t="str">
        <f t="shared" si="892"/>
        <v>51-65</v>
      </c>
      <c r="U9515" s="1" t="str">
        <f t="shared" si="893"/>
        <v>No</v>
      </c>
    </row>
    <row r="9516" spans="1:21">
      <c r="A9516" s="1">
        <v>9515</v>
      </c>
      <c r="B9516" s="1">
        <v>83</v>
      </c>
      <c r="C9516" s="1" t="s">
        <v>44</v>
      </c>
      <c r="D9516" s="2">
        <v>45237</v>
      </c>
      <c r="E9516" s="2">
        <v>45245</v>
      </c>
      <c r="F9516" s="1" t="s">
        <v>13</v>
      </c>
      <c r="G9516" s="1" t="s">
        <v>41</v>
      </c>
      <c r="H9516" s="1" t="s">
        <v>48</v>
      </c>
      <c r="I9516" s="1">
        <v>275235.28000000003</v>
      </c>
      <c r="J9516" s="1" t="s">
        <v>16</v>
      </c>
      <c r="K9516" s="1" t="s">
        <v>16</v>
      </c>
      <c r="N9516" s="3" t="str">
        <f>IF(LEFT(LOWER(C9516),1)="m","Male",IF(LEFT(LOWER(C9516),1)="f","Female","Unknown"))</f>
        <v>Female</v>
      </c>
      <c r="O9516" s="4" t="str">
        <f>IF(TRIM(LOWER(F9516))="neuro","Neurology",IF(TRIM(LOWER(F9516))="Neurology","Neurology",IF(TRIM(LOWER(F9516))="general ward","General",IF(TRIM(LOWER(F9516))="general","General",IF(TRIM(LOWER(F9516))="cardiology","Cardiology",IF(TRIM(LOWER(F9516))="Cardiology","Cardiology",IF(TRIM(LOWER(F9516))="Peads","Pediatrics",IF(TRIM(LOWER(F9516))="Pediatrics","Pediatrics",IF(TRIM(LOWER(F9516))="orthopedics","Orthopedics",IF(TRIM(LOWER(F9516))="Neurology","Neurology",IF(TRIM(LOWER(F9516))="Oncology","Oncology")))))))))))</f>
        <v>Neurology</v>
      </c>
      <c r="P9516" s="3" t="str">
        <f t="shared" si="888"/>
        <v>Unknown</v>
      </c>
      <c r="Q9516" s="5">
        <f t="shared" si="889"/>
        <v>8</v>
      </c>
      <c r="R9516" s="1">
        <f t="shared" si="890"/>
        <v>275235.28000000003</v>
      </c>
      <c r="S9516" s="1">
        <f t="shared" si="891"/>
        <v>1</v>
      </c>
      <c r="T9516" s="1" t="str">
        <f t="shared" si="892"/>
        <v>66+</v>
      </c>
      <c r="U9516" s="1" t="str">
        <f t="shared" si="893"/>
        <v>Yes</v>
      </c>
    </row>
    <row r="9517" spans="1:21">
      <c r="A9517" s="1">
        <v>9516</v>
      </c>
      <c r="B9517" s="1">
        <v>7</v>
      </c>
      <c r="C9517" s="1" t="s">
        <v>18</v>
      </c>
      <c r="D9517" s="2">
        <v>45377</v>
      </c>
      <c r="E9517" s="2">
        <v>45394</v>
      </c>
      <c r="F9517" s="1" t="s">
        <v>13</v>
      </c>
      <c r="G9517" s="1" t="s">
        <v>22</v>
      </c>
      <c r="H9517" s="1" t="s">
        <v>23</v>
      </c>
      <c r="I9517" s="1">
        <v>349167.01</v>
      </c>
      <c r="J9517" s="1" t="s">
        <v>38</v>
      </c>
      <c r="K9517" s="1" t="s">
        <v>16</v>
      </c>
      <c r="N9517" s="3" t="str">
        <f>IF(LEFT(LOWER(C9517),1)="m","Male",IF(LEFT(LOWER(C9517),1)="f","Female","Unknown"))</f>
        <v>Male</v>
      </c>
      <c r="O9517" s="4" t="str">
        <f>IF(TRIM(LOWER(F9517))="neuro","Neurology",IF(TRIM(LOWER(F9517))="Neurology","Neurology",IF(TRIM(LOWER(F9517))="general ward","General",IF(TRIM(LOWER(F9517))="general","General",IF(TRIM(LOWER(F9517))="cardiology","Cardiology",IF(TRIM(LOWER(F9517))="Cardiology","Cardiology",IF(TRIM(LOWER(F9517))="Peads","Pediatrics",IF(TRIM(LOWER(F9517))="Pediatrics","Pediatrics",IF(TRIM(LOWER(F9517))="orthopedics","Orthopedics",IF(TRIM(LOWER(F9517))="Neurology","Neurology",IF(TRIM(LOWER(F9517))="Oncology","Oncology")))))))))))</f>
        <v>Neurology</v>
      </c>
      <c r="P9517" s="3" t="str">
        <f t="shared" si="888"/>
        <v>Government</v>
      </c>
      <c r="Q9517" s="5">
        <f t="shared" si="889"/>
        <v>17</v>
      </c>
      <c r="R9517" s="1">
        <f t="shared" si="890"/>
        <v>349167.01</v>
      </c>
      <c r="S9517" s="1">
        <f t="shared" si="891"/>
        <v>1</v>
      </c>
      <c r="T9517" s="1" t="str">
        <f t="shared" si="892"/>
        <v>0-17</v>
      </c>
      <c r="U9517" s="1" t="str">
        <f t="shared" si="893"/>
        <v>No</v>
      </c>
    </row>
    <row r="9518" spans="1:21">
      <c r="A9518" s="1">
        <v>9517</v>
      </c>
      <c r="B9518" s="1">
        <v>55</v>
      </c>
      <c r="C9518" s="1" t="s">
        <v>18</v>
      </c>
      <c r="D9518" s="2">
        <v>44947</v>
      </c>
      <c r="E9518" s="2">
        <v>44967</v>
      </c>
      <c r="F9518" s="1" t="s">
        <v>30</v>
      </c>
      <c r="G9518" s="1" t="s">
        <v>14</v>
      </c>
      <c r="H9518" s="1" t="s">
        <v>39</v>
      </c>
      <c r="I9518" s="1">
        <v>32921.18</v>
      </c>
      <c r="J9518" s="1" t="s">
        <v>16</v>
      </c>
      <c r="K9518" s="1" t="s">
        <v>38</v>
      </c>
      <c r="N9518" s="3" t="str">
        <f>IF(LEFT(LOWER(C9518),1)="m","Male",IF(LEFT(LOWER(C9518),1)="f","Female","Unknown"))</f>
        <v>Male</v>
      </c>
      <c r="O9518" s="4" t="str">
        <f>IF(TRIM(LOWER(F9518))="neuro","Neurology",IF(TRIM(LOWER(F9518))="Neurology","Neurology",IF(TRIM(LOWER(F9518))="general ward","General",IF(TRIM(LOWER(F9518))="general","General",IF(TRIM(LOWER(F9518))="cardiology","Cardiology",IF(TRIM(LOWER(F9518))="Cardiology","Cardiology",IF(TRIM(LOWER(F9518))="Peads","Pediatrics",IF(TRIM(LOWER(F9518))="Pediatrics","Pediatrics",IF(TRIM(LOWER(F9518))="orthopedics","Orthopedics",IF(TRIM(LOWER(F9518))="Neurology","Neurology",IF(TRIM(LOWER(F9518))="Oncology","Oncology")))))))))))</f>
        <v>Pediatrics</v>
      </c>
      <c r="P9518" s="3" t="str">
        <f t="shared" si="888"/>
        <v>Private</v>
      </c>
      <c r="Q9518" s="5">
        <f t="shared" si="889"/>
        <v>20</v>
      </c>
      <c r="R9518" s="1">
        <f t="shared" si="890"/>
        <v>32921.18</v>
      </c>
      <c r="S9518" s="1">
        <f t="shared" si="891"/>
        <v>0</v>
      </c>
      <c r="T9518" s="1" t="str">
        <f t="shared" si="892"/>
        <v>51-65</v>
      </c>
      <c r="U9518" s="1" t="str">
        <f t="shared" si="893"/>
        <v>Yes</v>
      </c>
    </row>
    <row r="9519" spans="1:21">
      <c r="A9519" s="1">
        <v>9518</v>
      </c>
      <c r="B9519" s="1">
        <v>89</v>
      </c>
      <c r="C9519" s="1" t="s">
        <v>44</v>
      </c>
      <c r="D9519" s="2">
        <v>45321</v>
      </c>
      <c r="E9519" s="2">
        <v>45323</v>
      </c>
      <c r="F9519" s="1" t="s">
        <v>19</v>
      </c>
      <c r="G9519" s="1" t="s">
        <v>46</v>
      </c>
      <c r="H9519" s="1" t="s">
        <v>39</v>
      </c>
      <c r="I9519" s="1">
        <v>297863.23</v>
      </c>
      <c r="J9519" s="1" t="s">
        <v>17</v>
      </c>
      <c r="K9519" s="1" t="s">
        <v>38</v>
      </c>
      <c r="N9519" s="3" t="str">
        <f>IF(LEFT(LOWER(C9519),1)="m","Male",IF(LEFT(LOWER(C9519),1)="f","Female","Unknown"))</f>
        <v>Female</v>
      </c>
      <c r="O9519" s="4" t="str">
        <f>IF(TRIM(LOWER(F9519))="neuro","Neurology",IF(TRIM(LOWER(F9519))="Neurology","Neurology",IF(TRIM(LOWER(F9519))="general ward","General",IF(TRIM(LOWER(F9519))="general","General",IF(TRIM(LOWER(F9519))="cardiology","Cardiology",IF(TRIM(LOWER(F9519))="Cardiology","Cardiology",IF(TRIM(LOWER(F9519))="Peads","Pediatrics",IF(TRIM(LOWER(F9519))="Pediatrics","Pediatrics",IF(TRIM(LOWER(F9519))="orthopedics","Orthopedics",IF(TRIM(LOWER(F9519))="Neurology","Neurology",IF(TRIM(LOWER(F9519))="Oncology","Oncology")))))))))))</f>
        <v>General</v>
      </c>
      <c r="P9519" s="3" t="str">
        <f t="shared" si="888"/>
        <v>Self</v>
      </c>
      <c r="Q9519" s="5">
        <f t="shared" si="889"/>
        <v>2</v>
      </c>
      <c r="R9519" s="1">
        <f t="shared" si="890"/>
        <v>297863.23</v>
      </c>
      <c r="S9519" s="1">
        <f t="shared" si="891"/>
        <v>0</v>
      </c>
      <c r="T9519" s="1" t="str">
        <f t="shared" si="892"/>
        <v>66+</v>
      </c>
      <c r="U9519" s="1" t="str">
        <f t="shared" si="893"/>
        <v>Yes</v>
      </c>
    </row>
    <row r="9520" spans="1:21">
      <c r="A9520" s="1">
        <v>9519</v>
      </c>
      <c r="B9520" s="1">
        <v>30</v>
      </c>
      <c r="C9520" s="1" t="s">
        <v>34</v>
      </c>
      <c r="D9520" s="2">
        <v>45206</v>
      </c>
      <c r="E9520" s="2">
        <v>45217</v>
      </c>
      <c r="F9520" s="1" t="s">
        <v>52</v>
      </c>
      <c r="G9520" s="1" t="s">
        <v>31</v>
      </c>
      <c r="H9520" s="1" t="s">
        <v>23</v>
      </c>
      <c r="I9520" s="1">
        <v>291137.56</v>
      </c>
      <c r="J9520" s="1" t="s">
        <v>42</v>
      </c>
      <c r="K9520" s="1" t="s">
        <v>25</v>
      </c>
      <c r="N9520" s="3" t="str">
        <f>IF(LEFT(LOWER(C9520),1)="m","Male",IF(LEFT(LOWER(C9520),1)="f","Female","Unknown"))</f>
        <v>Male</v>
      </c>
      <c r="O9520" s="4" t="str">
        <f>IF(TRIM(LOWER(F9520))="neuro","Neurology",IF(TRIM(LOWER(F9520))="Neurology","Neurology",IF(TRIM(LOWER(F9520))="general ward","General",IF(TRIM(LOWER(F9520))="general","General",IF(TRIM(LOWER(F9520))="cardiology","Cardiology",IF(TRIM(LOWER(F9520))="Cardiology","Cardiology",IF(TRIM(LOWER(F9520))="Peads","Pediatrics",IF(TRIM(LOWER(F9520))="Pediatrics","Pediatrics",IF(TRIM(LOWER(F9520))="orthopedics","Orthopedics",IF(TRIM(LOWER(F9520))="Neurology","Neurology",IF(TRIM(LOWER(F9520))="Oncology","Oncology")))))))))))</f>
        <v>Oncology</v>
      </c>
      <c r="P9520" s="3" t="str">
        <f t="shared" si="888"/>
        <v>Private</v>
      </c>
      <c r="Q9520" s="5">
        <f t="shared" si="889"/>
        <v>11</v>
      </c>
      <c r="R9520" s="1">
        <f t="shared" si="890"/>
        <v>291137.56</v>
      </c>
      <c r="S9520" s="1">
        <f t="shared" si="891"/>
        <v>1</v>
      </c>
      <c r="T9520" s="1" t="str">
        <f t="shared" si="892"/>
        <v>18-35</v>
      </c>
      <c r="U9520" s="1" t="str">
        <f t="shared" si="893"/>
        <v>No</v>
      </c>
    </row>
    <row r="9521" spans="1:21">
      <c r="A9521" s="1">
        <v>9520</v>
      </c>
      <c r="B9521" s="1">
        <v>23</v>
      </c>
      <c r="C9521" s="1" t="s">
        <v>34</v>
      </c>
      <c r="D9521" s="2">
        <v>45552</v>
      </c>
      <c r="E9521" s="2">
        <v>45557</v>
      </c>
      <c r="F9521" s="1" t="s">
        <v>40</v>
      </c>
      <c r="G9521" s="1" t="s">
        <v>36</v>
      </c>
      <c r="H9521" s="1" t="s">
        <v>51</v>
      </c>
      <c r="I9521" s="1">
        <v>49255.18</v>
      </c>
      <c r="J9521" s="1" t="s">
        <v>42</v>
      </c>
      <c r="K9521" s="1" t="s">
        <v>25</v>
      </c>
      <c r="N9521" s="3" t="str">
        <f>IF(LEFT(LOWER(C9521),1)="m","Male",IF(LEFT(LOWER(C9521),1)="f","Female","Unknown"))</f>
        <v>Male</v>
      </c>
      <c r="O9521" s="4" t="str">
        <f>IF(TRIM(LOWER(F9521))="neuro","Neurology",IF(TRIM(LOWER(F9521))="Neurology","Neurology",IF(TRIM(LOWER(F9521))="general ward","General",IF(TRIM(LOWER(F9521))="general","General",IF(TRIM(LOWER(F9521))="cardiology","Cardiology",IF(TRIM(LOWER(F9521))="Cardiology","Cardiology",IF(TRIM(LOWER(F9521))="Peads","Pediatrics",IF(TRIM(LOWER(F9521))="Pediatrics","Pediatrics",IF(TRIM(LOWER(F9521))="orthopedics","Orthopedics",IF(TRIM(LOWER(F9521))="Neurology","Neurology",IF(TRIM(LOWER(F9521))="Oncology","Oncology")))))))))))</f>
        <v>Pediatrics</v>
      </c>
      <c r="P9521" s="3" t="str">
        <f t="shared" si="888"/>
        <v>Government</v>
      </c>
      <c r="Q9521" s="5">
        <f t="shared" si="889"/>
        <v>5</v>
      </c>
      <c r="R9521" s="1">
        <f t="shared" si="890"/>
        <v>49255.18</v>
      </c>
      <c r="S9521" s="1">
        <f t="shared" si="891"/>
        <v>1</v>
      </c>
      <c r="T9521" s="1" t="str">
        <f t="shared" si="892"/>
        <v>18-35</v>
      </c>
      <c r="U9521" s="1" t="str">
        <f t="shared" si="893"/>
        <v>No</v>
      </c>
    </row>
    <row r="9522" spans="1:21">
      <c r="A9522" s="1">
        <v>9521</v>
      </c>
      <c r="B9522" s="1">
        <v>46</v>
      </c>
      <c r="C9522" s="1" t="s">
        <v>27</v>
      </c>
      <c r="D9522" s="2">
        <v>45040</v>
      </c>
      <c r="E9522" s="2">
        <v>45044</v>
      </c>
      <c r="F9522" s="1" t="s">
        <v>40</v>
      </c>
      <c r="G9522" s="1" t="s">
        <v>31</v>
      </c>
      <c r="H9522" s="1" t="s">
        <v>39</v>
      </c>
      <c r="I9522" s="1">
        <v>231871.98</v>
      </c>
      <c r="J9522" s="1" t="s">
        <v>24</v>
      </c>
      <c r="K9522" s="1" t="s">
        <v>16</v>
      </c>
      <c r="N9522" s="3" t="str">
        <f>IF(LEFT(LOWER(C9522),1)="m","Male",IF(LEFT(LOWER(C9522),1)="f","Female","Unknown"))</f>
        <v>Male</v>
      </c>
      <c r="O9522" s="4" t="str">
        <f>IF(TRIM(LOWER(F9522))="neuro","Neurology",IF(TRIM(LOWER(F9522))="Neurology","Neurology",IF(TRIM(LOWER(F9522))="general ward","General",IF(TRIM(LOWER(F9522))="general","General",IF(TRIM(LOWER(F9522))="cardiology","Cardiology",IF(TRIM(LOWER(F9522))="Cardiology","Cardiology",IF(TRIM(LOWER(F9522))="Peads","Pediatrics",IF(TRIM(LOWER(F9522))="Pediatrics","Pediatrics",IF(TRIM(LOWER(F9522))="orthopedics","Orthopedics",IF(TRIM(LOWER(F9522))="Neurology","Neurology",IF(TRIM(LOWER(F9522))="Oncology","Oncology")))))))))))</f>
        <v>Pediatrics</v>
      </c>
      <c r="P9522" s="3" t="str">
        <f t="shared" si="888"/>
        <v>Private</v>
      </c>
      <c r="Q9522" s="5">
        <f t="shared" si="889"/>
        <v>4</v>
      </c>
      <c r="R9522" s="1">
        <f t="shared" si="890"/>
        <v>231871.98</v>
      </c>
      <c r="S9522" s="1">
        <f t="shared" si="891"/>
        <v>1</v>
      </c>
      <c r="T9522" s="1" t="str">
        <f t="shared" si="892"/>
        <v>36-50</v>
      </c>
      <c r="U9522" s="1" t="str">
        <f t="shared" si="893"/>
        <v>No</v>
      </c>
    </row>
    <row r="9523" spans="1:21">
      <c r="A9523" s="1">
        <v>9522</v>
      </c>
      <c r="C9523" s="1" t="s">
        <v>26</v>
      </c>
      <c r="D9523" s="2">
        <v>45644</v>
      </c>
      <c r="E9523" s="2">
        <v>45658</v>
      </c>
      <c r="F9523" s="1" t="s">
        <v>19</v>
      </c>
      <c r="G9523" s="1" t="s">
        <v>41</v>
      </c>
      <c r="H9523" s="1" t="s">
        <v>23</v>
      </c>
      <c r="I9523" s="1">
        <v>33628.339999999997</v>
      </c>
      <c r="J9523" s="1" t="s">
        <v>38</v>
      </c>
      <c r="K9523" s="1" t="s">
        <v>38</v>
      </c>
      <c r="N9523" s="3" t="str">
        <f>IF(LEFT(LOWER(C9523),1)="m","Male",IF(LEFT(LOWER(C9523),1)="f","Female","Unknown"))</f>
        <v>Female</v>
      </c>
      <c r="O9523" s="4" t="str">
        <f>IF(TRIM(LOWER(F9523))="neuro","Neurology",IF(TRIM(LOWER(F9523))="Neurology","Neurology",IF(TRIM(LOWER(F9523))="general ward","General",IF(TRIM(LOWER(F9523))="general","General",IF(TRIM(LOWER(F9523))="cardiology","Cardiology",IF(TRIM(LOWER(F9523))="Cardiology","Cardiology",IF(TRIM(LOWER(F9523))="Peads","Pediatrics",IF(TRIM(LOWER(F9523))="Pediatrics","Pediatrics",IF(TRIM(LOWER(F9523))="orthopedics","Orthopedics",IF(TRIM(LOWER(F9523))="Neurology","Neurology",IF(TRIM(LOWER(F9523))="Oncology","Oncology")))))))))))</f>
        <v>General</v>
      </c>
      <c r="P9523" s="3" t="str">
        <f t="shared" si="888"/>
        <v>Unknown</v>
      </c>
      <c r="Q9523" s="5">
        <f t="shared" si="889"/>
        <v>14</v>
      </c>
      <c r="R9523" s="1">
        <f t="shared" si="890"/>
        <v>33628.339999999997</v>
      </c>
      <c r="S9523" s="1">
        <f t="shared" si="891"/>
        <v>0</v>
      </c>
      <c r="T9523" s="1" t="str">
        <f t="shared" si="892"/>
        <v>0-17</v>
      </c>
      <c r="U9523" s="1" t="str">
        <f t="shared" si="893"/>
        <v>No</v>
      </c>
    </row>
    <row r="9524" spans="1:21">
      <c r="A9524" s="1">
        <v>9523</v>
      </c>
      <c r="B9524" s="1">
        <v>36</v>
      </c>
      <c r="C9524" s="1" t="s">
        <v>44</v>
      </c>
      <c r="D9524" s="2">
        <v>45581</v>
      </c>
      <c r="E9524" s="2">
        <v>45587</v>
      </c>
      <c r="F9524" s="1" t="s">
        <v>40</v>
      </c>
      <c r="G9524" s="1" t="s">
        <v>33</v>
      </c>
      <c r="H9524" s="1" t="s">
        <v>39</v>
      </c>
      <c r="I9524" s="1">
        <v>247806.32</v>
      </c>
      <c r="J9524" s="1" t="s">
        <v>38</v>
      </c>
      <c r="K9524" s="1" t="s">
        <v>20</v>
      </c>
      <c r="N9524" s="3" t="str">
        <f>IF(LEFT(LOWER(C9524),1)="m","Male",IF(LEFT(LOWER(C9524),1)="f","Female","Unknown"))</f>
        <v>Female</v>
      </c>
      <c r="O9524" s="4" t="str">
        <f>IF(TRIM(LOWER(F9524))="neuro","Neurology",IF(TRIM(LOWER(F9524))="Neurology","Neurology",IF(TRIM(LOWER(F9524))="general ward","General",IF(TRIM(LOWER(F9524))="general","General",IF(TRIM(LOWER(F9524))="cardiology","Cardiology",IF(TRIM(LOWER(F9524))="Cardiology","Cardiology",IF(TRIM(LOWER(F9524))="Peads","Pediatrics",IF(TRIM(LOWER(F9524))="Pediatrics","Pediatrics",IF(TRIM(LOWER(F9524))="orthopedics","Orthopedics",IF(TRIM(LOWER(F9524))="Neurology","Neurology",IF(TRIM(LOWER(F9524))="Oncology","Oncology")))))))))))</f>
        <v>Pediatrics</v>
      </c>
      <c r="P9524" s="3" t="str">
        <f t="shared" si="888"/>
        <v>Self</v>
      </c>
      <c r="Q9524" s="5">
        <f t="shared" si="889"/>
        <v>6</v>
      </c>
      <c r="R9524" s="1">
        <f t="shared" si="890"/>
        <v>247806.32</v>
      </c>
      <c r="S9524" s="1">
        <f t="shared" si="891"/>
        <v>0</v>
      </c>
      <c r="T9524" s="1" t="str">
        <f t="shared" si="892"/>
        <v>36-50</v>
      </c>
      <c r="U9524" s="1" t="str">
        <f t="shared" si="893"/>
        <v>No</v>
      </c>
    </row>
    <row r="9525" spans="1:21">
      <c r="A9525" s="1">
        <v>9524</v>
      </c>
      <c r="B9525" s="1">
        <v>19</v>
      </c>
      <c r="C9525" s="1" t="s">
        <v>44</v>
      </c>
      <c r="D9525" s="2">
        <v>45431</v>
      </c>
      <c r="E9525" s="2">
        <v>45443</v>
      </c>
      <c r="F9525" s="1" t="s">
        <v>49</v>
      </c>
      <c r="G9525" s="1" t="s">
        <v>41</v>
      </c>
      <c r="I9525" s="1">
        <v>217470.67</v>
      </c>
      <c r="J9525" s="1" t="s">
        <v>42</v>
      </c>
      <c r="K9525" s="1" t="s">
        <v>42</v>
      </c>
      <c r="N9525" s="3" t="str">
        <f>IF(LEFT(LOWER(C9525),1)="m","Male",IF(LEFT(LOWER(C9525),1)="f","Female","Unknown"))</f>
        <v>Female</v>
      </c>
      <c r="O9525" s="4" t="str">
        <f>IF(TRIM(LOWER(F9525))="neuro","Neurology",IF(TRIM(LOWER(F9525))="Neurology","Neurology",IF(TRIM(LOWER(F9525))="general ward","General",IF(TRIM(LOWER(F9525))="general","General",IF(TRIM(LOWER(F9525))="cardiology","Cardiology",IF(TRIM(LOWER(F9525))="Cardiology","Cardiology",IF(TRIM(LOWER(F9525))="Peads","Pediatrics",IF(TRIM(LOWER(F9525))="Pediatrics","Pediatrics",IF(TRIM(LOWER(F9525))="orthopedics","Orthopedics",IF(TRIM(LOWER(F9525))="Neurology","Neurology",IF(TRIM(LOWER(F9525))="Oncology","Oncology")))))))))))</f>
        <v>Oncology</v>
      </c>
      <c r="P9525" s="3" t="str">
        <f t="shared" si="888"/>
        <v>Unknown</v>
      </c>
      <c r="Q9525" s="5">
        <f t="shared" si="889"/>
        <v>12</v>
      </c>
      <c r="R9525" s="1">
        <f t="shared" si="890"/>
        <v>217470.67</v>
      </c>
      <c r="S9525" s="1">
        <f t="shared" si="891"/>
        <v>0</v>
      </c>
      <c r="T9525" s="1" t="str">
        <f t="shared" si="892"/>
        <v>18-35</v>
      </c>
      <c r="U9525" s="1" t="str">
        <f t="shared" si="893"/>
        <v>No</v>
      </c>
    </row>
    <row r="9526" spans="1:21">
      <c r="A9526" s="1">
        <v>9525</v>
      </c>
      <c r="B9526" s="1">
        <v>41</v>
      </c>
      <c r="C9526" s="1" t="s">
        <v>34</v>
      </c>
      <c r="D9526" s="2">
        <v>45170</v>
      </c>
      <c r="E9526" s="2">
        <v>45182</v>
      </c>
      <c r="F9526" s="1" t="s">
        <v>49</v>
      </c>
      <c r="G9526" s="1" t="s">
        <v>22</v>
      </c>
      <c r="H9526" s="1" t="s">
        <v>15</v>
      </c>
      <c r="I9526" s="1">
        <v>270156.65000000002</v>
      </c>
      <c r="J9526" s="1" t="s">
        <v>24</v>
      </c>
      <c r="K9526" s="1" t="s">
        <v>20</v>
      </c>
      <c r="N9526" s="3" t="str">
        <f>IF(LEFT(LOWER(C9526),1)="m","Male",IF(LEFT(LOWER(C9526),1)="f","Female","Unknown"))</f>
        <v>Male</v>
      </c>
      <c r="O9526" s="4" t="str">
        <f>IF(TRIM(LOWER(F9526))="neuro","Neurology",IF(TRIM(LOWER(F9526))="Neurology","Neurology",IF(TRIM(LOWER(F9526))="general ward","General",IF(TRIM(LOWER(F9526))="general","General",IF(TRIM(LOWER(F9526))="cardiology","Cardiology",IF(TRIM(LOWER(F9526))="Cardiology","Cardiology",IF(TRIM(LOWER(F9526))="Peads","Pediatrics",IF(TRIM(LOWER(F9526))="Pediatrics","Pediatrics",IF(TRIM(LOWER(F9526))="orthopedics","Orthopedics",IF(TRIM(LOWER(F9526))="Neurology","Neurology",IF(TRIM(LOWER(F9526))="Oncology","Oncology")))))))))))</f>
        <v>Oncology</v>
      </c>
      <c r="P9526" s="3" t="str">
        <f t="shared" si="888"/>
        <v>Government</v>
      </c>
      <c r="Q9526" s="5">
        <f t="shared" si="889"/>
        <v>12</v>
      </c>
      <c r="R9526" s="1">
        <f t="shared" si="890"/>
        <v>270156.65000000002</v>
      </c>
      <c r="S9526" s="1">
        <f t="shared" si="891"/>
        <v>0</v>
      </c>
      <c r="T9526" s="1" t="str">
        <f t="shared" si="892"/>
        <v>36-50</v>
      </c>
      <c r="U9526" s="1" t="str">
        <f t="shared" si="893"/>
        <v>No</v>
      </c>
    </row>
    <row r="9527" spans="1:21">
      <c r="A9527" s="1">
        <v>9526</v>
      </c>
      <c r="B9527" s="1">
        <v>38</v>
      </c>
      <c r="C9527" s="1" t="s">
        <v>34</v>
      </c>
      <c r="D9527" s="2">
        <v>45426</v>
      </c>
      <c r="E9527" s="2">
        <v>45437</v>
      </c>
      <c r="F9527" s="1" t="s">
        <v>21</v>
      </c>
      <c r="G9527" s="1" t="s">
        <v>46</v>
      </c>
      <c r="H9527" s="1" t="s">
        <v>37</v>
      </c>
      <c r="I9527" s="1">
        <v>187347.86</v>
      </c>
      <c r="J9527" s="1" t="s">
        <v>42</v>
      </c>
      <c r="K9527" s="1" t="s">
        <v>17</v>
      </c>
      <c r="N9527" s="3" t="str">
        <f>IF(LEFT(LOWER(C9527),1)="m","Male",IF(LEFT(LOWER(C9527),1)="f","Female","Unknown"))</f>
        <v>Male</v>
      </c>
      <c r="O9527" s="4" t="str">
        <f>IF(TRIM(LOWER(F9527))="neuro","Neurology",IF(TRIM(LOWER(F9527))="Neurology","Neurology",IF(TRIM(LOWER(F9527))="general ward","General",IF(TRIM(LOWER(F9527))="general","General",IF(TRIM(LOWER(F9527))="cardiology","Cardiology",IF(TRIM(LOWER(F9527))="Cardiology","Cardiology",IF(TRIM(LOWER(F9527))="Peads","Pediatrics",IF(TRIM(LOWER(F9527))="Pediatrics","Pediatrics",IF(TRIM(LOWER(F9527))="orthopedics","Orthopedics",IF(TRIM(LOWER(F9527))="Neurology","Neurology",IF(TRIM(LOWER(F9527))="Oncology","Oncology")))))))))))</f>
        <v>General</v>
      </c>
      <c r="P9527" s="3" t="str">
        <f t="shared" si="888"/>
        <v>Self</v>
      </c>
      <c r="Q9527" s="5">
        <f t="shared" si="889"/>
        <v>11</v>
      </c>
      <c r="R9527" s="1">
        <f t="shared" si="890"/>
        <v>187347.86</v>
      </c>
      <c r="S9527" s="1">
        <f t="shared" si="891"/>
        <v>1</v>
      </c>
      <c r="T9527" s="1" t="str">
        <f t="shared" si="892"/>
        <v>36-50</v>
      </c>
      <c r="U9527" s="1" t="str">
        <f t="shared" si="893"/>
        <v>No</v>
      </c>
    </row>
    <row r="9528" spans="1:21">
      <c r="A9528" s="1">
        <v>9527</v>
      </c>
      <c r="B9528" s="1">
        <v>38</v>
      </c>
      <c r="C9528" s="1" t="s">
        <v>18</v>
      </c>
      <c r="D9528" s="2">
        <v>45045</v>
      </c>
      <c r="E9528" s="2">
        <v>45065</v>
      </c>
      <c r="F9528" s="1" t="s">
        <v>28</v>
      </c>
      <c r="G9528" s="1" t="s">
        <v>31</v>
      </c>
      <c r="H9528" s="1" t="s">
        <v>39</v>
      </c>
      <c r="I9528" s="1">
        <v>135492.21</v>
      </c>
      <c r="K9528" s="1" t="s">
        <v>38</v>
      </c>
      <c r="N9528" s="3" t="str">
        <f>IF(LEFT(LOWER(C9528),1)="m","Male",IF(LEFT(LOWER(C9528),1)="f","Female","Unknown"))</f>
        <v>Male</v>
      </c>
      <c r="O9528" s="4" t="str">
        <f>IF(TRIM(LOWER(F9528))="neuro","Neurology",IF(TRIM(LOWER(F9528))="Neurology","Neurology",IF(TRIM(LOWER(F9528))="general ward","General",IF(TRIM(LOWER(F9528))="general","General",IF(TRIM(LOWER(F9528))="cardiology","Cardiology",IF(TRIM(LOWER(F9528))="Cardiology","Cardiology",IF(TRIM(LOWER(F9528))="Peads","Pediatrics",IF(TRIM(LOWER(F9528))="Pediatrics","Pediatrics",IF(TRIM(LOWER(F9528))="orthopedics","Orthopedics",IF(TRIM(LOWER(F9528))="Neurology","Neurology",IF(TRIM(LOWER(F9528))="Oncology","Oncology")))))))))))</f>
        <v>Orthopedics</v>
      </c>
      <c r="P9528" s="3" t="str">
        <f t="shared" si="888"/>
        <v>Private</v>
      </c>
      <c r="Q9528" s="5">
        <f t="shared" si="889"/>
        <v>20</v>
      </c>
      <c r="R9528" s="1">
        <f t="shared" si="890"/>
        <v>135492.21</v>
      </c>
      <c r="S9528" s="1">
        <f t="shared" si="891"/>
        <v>0</v>
      </c>
      <c r="T9528" s="1" t="str">
        <f t="shared" si="892"/>
        <v>36-50</v>
      </c>
      <c r="U9528" s="1" t="str">
        <f t="shared" si="893"/>
        <v>Unknown</v>
      </c>
    </row>
    <row r="9529" spans="1:21">
      <c r="A9529" s="1">
        <v>9528</v>
      </c>
      <c r="B9529" s="1">
        <v>20</v>
      </c>
      <c r="C9529" s="1" t="s">
        <v>12</v>
      </c>
      <c r="D9529" s="2">
        <v>45438</v>
      </c>
      <c r="E9529" s="2">
        <v>45445</v>
      </c>
      <c r="F9529" s="1" t="s">
        <v>30</v>
      </c>
      <c r="G9529" s="1" t="s">
        <v>46</v>
      </c>
      <c r="H9529" s="1" t="s">
        <v>51</v>
      </c>
      <c r="I9529" s="1">
        <v>269087.59000000003</v>
      </c>
      <c r="J9529" s="1" t="s">
        <v>17</v>
      </c>
      <c r="K9529" s="1" t="s">
        <v>38</v>
      </c>
      <c r="N9529" s="3" t="str">
        <f>IF(LEFT(LOWER(C9529),1)="m","Male",IF(LEFT(LOWER(C9529),1)="f","Female","Unknown"))</f>
        <v>Unknown</v>
      </c>
      <c r="O9529" s="4" t="str">
        <f>IF(TRIM(LOWER(F9529))="neuro","Neurology",IF(TRIM(LOWER(F9529))="Neurology","Neurology",IF(TRIM(LOWER(F9529))="general ward","General",IF(TRIM(LOWER(F9529))="general","General",IF(TRIM(LOWER(F9529))="cardiology","Cardiology",IF(TRIM(LOWER(F9529))="Cardiology","Cardiology",IF(TRIM(LOWER(F9529))="Peads","Pediatrics",IF(TRIM(LOWER(F9529))="Pediatrics","Pediatrics",IF(TRIM(LOWER(F9529))="orthopedics","Orthopedics",IF(TRIM(LOWER(F9529))="Neurology","Neurology",IF(TRIM(LOWER(F9529))="Oncology","Oncology")))))))))))</f>
        <v>Pediatrics</v>
      </c>
      <c r="P9529" s="3" t="str">
        <f t="shared" si="888"/>
        <v>Self</v>
      </c>
      <c r="Q9529" s="5">
        <f t="shared" si="889"/>
        <v>7</v>
      </c>
      <c r="R9529" s="1">
        <f t="shared" si="890"/>
        <v>269087.59000000003</v>
      </c>
      <c r="S9529" s="1">
        <f t="shared" si="891"/>
        <v>0</v>
      </c>
      <c r="T9529" s="1" t="str">
        <f t="shared" si="892"/>
        <v>18-35</v>
      </c>
      <c r="U9529" s="1" t="str">
        <f t="shared" si="893"/>
        <v>Yes</v>
      </c>
    </row>
    <row r="9530" spans="1:21">
      <c r="A9530" s="1">
        <v>9529</v>
      </c>
      <c r="B9530" s="1">
        <v>67</v>
      </c>
      <c r="C9530" s="1" t="s">
        <v>12</v>
      </c>
      <c r="D9530" s="2">
        <v>44943</v>
      </c>
      <c r="E9530" s="2">
        <v>44947</v>
      </c>
      <c r="F9530" s="1" t="s">
        <v>50</v>
      </c>
      <c r="G9530" s="1" t="s">
        <v>46</v>
      </c>
      <c r="H9530" s="1" t="s">
        <v>15</v>
      </c>
      <c r="I9530" s="1">
        <v>138483.79</v>
      </c>
      <c r="J9530" s="1" t="s">
        <v>24</v>
      </c>
      <c r="K9530" s="1" t="s">
        <v>25</v>
      </c>
      <c r="N9530" s="3" t="str">
        <f>IF(LEFT(LOWER(C9530),1)="m","Male",IF(LEFT(LOWER(C9530),1)="f","Female","Unknown"))</f>
        <v>Unknown</v>
      </c>
      <c r="O9530" s="4" t="str">
        <f>IF(TRIM(LOWER(F9530))="neuro","Neurology",IF(TRIM(LOWER(F9530))="Neurology","Neurology",IF(TRIM(LOWER(F9530))="general ward","General",IF(TRIM(LOWER(F9530))="general","General",IF(TRIM(LOWER(F9530))="cardiology","Cardiology",IF(TRIM(LOWER(F9530))="Cardiology","Cardiology",IF(TRIM(LOWER(F9530))="Peads","Pediatrics",IF(TRIM(LOWER(F9530))="Pediatrics","Pediatrics",IF(TRIM(LOWER(F9530))="orthopedics","Orthopedics",IF(TRIM(LOWER(F9530))="Neurology","Neurology",IF(TRIM(LOWER(F9530))="Oncology","Oncology")))))))))))</f>
        <v>Cardiology</v>
      </c>
      <c r="P9530" s="3" t="str">
        <f t="shared" si="888"/>
        <v>Self</v>
      </c>
      <c r="Q9530" s="5">
        <f t="shared" si="889"/>
        <v>4</v>
      </c>
      <c r="R9530" s="1">
        <f t="shared" si="890"/>
        <v>138483.79</v>
      </c>
      <c r="S9530" s="1">
        <f t="shared" si="891"/>
        <v>1</v>
      </c>
      <c r="T9530" s="1" t="str">
        <f t="shared" si="892"/>
        <v>66+</v>
      </c>
      <c r="U9530" s="1" t="str">
        <f t="shared" si="893"/>
        <v>No</v>
      </c>
    </row>
    <row r="9531" spans="1:21">
      <c r="A9531" s="1">
        <v>9530</v>
      </c>
      <c r="B9531" s="1">
        <v>53</v>
      </c>
      <c r="C9531" s="1" t="s">
        <v>27</v>
      </c>
      <c r="D9531" s="2">
        <v>45517</v>
      </c>
      <c r="E9531" s="2">
        <v>45526</v>
      </c>
      <c r="F9531" s="1" t="s">
        <v>28</v>
      </c>
      <c r="G9531" s="1" t="s">
        <v>14</v>
      </c>
      <c r="H9531" s="1" t="s">
        <v>48</v>
      </c>
      <c r="I9531" s="1">
        <v>115306.9</v>
      </c>
      <c r="J9531" s="1" t="s">
        <v>17</v>
      </c>
      <c r="K9531" s="1" t="s">
        <v>17</v>
      </c>
      <c r="N9531" s="3" t="str">
        <f>IF(LEFT(LOWER(C9531),1)="m","Male",IF(LEFT(LOWER(C9531),1)="f","Female","Unknown"))</f>
        <v>Male</v>
      </c>
      <c r="O9531" s="4" t="str">
        <f>IF(TRIM(LOWER(F9531))="neuro","Neurology",IF(TRIM(LOWER(F9531))="Neurology","Neurology",IF(TRIM(LOWER(F9531))="general ward","General",IF(TRIM(LOWER(F9531))="general","General",IF(TRIM(LOWER(F9531))="cardiology","Cardiology",IF(TRIM(LOWER(F9531))="Cardiology","Cardiology",IF(TRIM(LOWER(F9531))="Peads","Pediatrics",IF(TRIM(LOWER(F9531))="Pediatrics","Pediatrics",IF(TRIM(LOWER(F9531))="orthopedics","Orthopedics",IF(TRIM(LOWER(F9531))="Neurology","Neurology",IF(TRIM(LOWER(F9531))="Oncology","Oncology")))))))))))</f>
        <v>Orthopedics</v>
      </c>
      <c r="P9531" s="3" t="str">
        <f t="shared" si="888"/>
        <v>Private</v>
      </c>
      <c r="Q9531" s="5">
        <f t="shared" si="889"/>
        <v>9</v>
      </c>
      <c r="R9531" s="1">
        <f t="shared" si="890"/>
        <v>115306.9</v>
      </c>
      <c r="S9531" s="1">
        <f t="shared" si="891"/>
        <v>1</v>
      </c>
      <c r="T9531" s="1" t="str">
        <f t="shared" si="892"/>
        <v>51-65</v>
      </c>
      <c r="U9531" s="1" t="str">
        <f t="shared" si="893"/>
        <v>Yes</v>
      </c>
    </row>
    <row r="9532" spans="1:21">
      <c r="A9532" s="1">
        <v>9531</v>
      </c>
      <c r="C9532" s="1" t="s">
        <v>26</v>
      </c>
      <c r="D9532" s="2">
        <v>45499</v>
      </c>
      <c r="E9532" s="2">
        <v>45519</v>
      </c>
      <c r="F9532" s="1" t="s">
        <v>40</v>
      </c>
      <c r="G9532" s="1" t="s">
        <v>33</v>
      </c>
      <c r="H9532" s="1" t="s">
        <v>48</v>
      </c>
      <c r="I9532" s="1">
        <v>258249.11</v>
      </c>
      <c r="K9532" s="1" t="s">
        <v>38</v>
      </c>
      <c r="N9532" s="3" t="str">
        <f>IF(LEFT(LOWER(C9532),1)="m","Male",IF(LEFT(LOWER(C9532),1)="f","Female","Unknown"))</f>
        <v>Female</v>
      </c>
      <c r="O9532" s="4" t="str">
        <f>IF(TRIM(LOWER(F9532))="neuro","Neurology",IF(TRIM(LOWER(F9532))="Neurology","Neurology",IF(TRIM(LOWER(F9532))="general ward","General",IF(TRIM(LOWER(F9532))="general","General",IF(TRIM(LOWER(F9532))="cardiology","Cardiology",IF(TRIM(LOWER(F9532))="Cardiology","Cardiology",IF(TRIM(LOWER(F9532))="Peads","Pediatrics",IF(TRIM(LOWER(F9532))="Pediatrics","Pediatrics",IF(TRIM(LOWER(F9532))="orthopedics","Orthopedics",IF(TRIM(LOWER(F9532))="Neurology","Neurology",IF(TRIM(LOWER(F9532))="Oncology","Oncology")))))))))))</f>
        <v>Pediatrics</v>
      </c>
      <c r="P9532" s="3" t="str">
        <f t="shared" si="888"/>
        <v>Self</v>
      </c>
      <c r="Q9532" s="5">
        <f t="shared" si="889"/>
        <v>20</v>
      </c>
      <c r="R9532" s="1">
        <f t="shared" si="890"/>
        <v>258249.11</v>
      </c>
      <c r="S9532" s="1">
        <f t="shared" si="891"/>
        <v>0</v>
      </c>
      <c r="T9532" s="1" t="str">
        <f t="shared" si="892"/>
        <v>0-17</v>
      </c>
      <c r="U9532" s="1" t="str">
        <f t="shared" si="893"/>
        <v>Unknown</v>
      </c>
    </row>
    <row r="9533" spans="1:21">
      <c r="A9533" s="1">
        <v>9532</v>
      </c>
      <c r="B9533" s="1">
        <v>80</v>
      </c>
      <c r="C9533" s="1" t="s">
        <v>26</v>
      </c>
      <c r="D9533" s="2">
        <v>45531</v>
      </c>
      <c r="E9533" s="2">
        <v>45550</v>
      </c>
      <c r="F9533" s="1" t="s">
        <v>30</v>
      </c>
      <c r="G9533" s="1" t="s">
        <v>33</v>
      </c>
      <c r="H9533" s="1" t="s">
        <v>47</v>
      </c>
      <c r="I9533" s="1">
        <v>187750.14</v>
      </c>
      <c r="J9533" s="1" t="s">
        <v>42</v>
      </c>
      <c r="K9533" s="1" t="s">
        <v>25</v>
      </c>
      <c r="N9533" s="3" t="str">
        <f>IF(LEFT(LOWER(C9533),1)="m","Male",IF(LEFT(LOWER(C9533),1)="f","Female","Unknown"))</f>
        <v>Female</v>
      </c>
      <c r="O9533" s="4" t="str">
        <f>IF(TRIM(LOWER(F9533))="neuro","Neurology",IF(TRIM(LOWER(F9533))="Neurology","Neurology",IF(TRIM(LOWER(F9533))="general ward","General",IF(TRIM(LOWER(F9533))="general","General",IF(TRIM(LOWER(F9533))="cardiology","Cardiology",IF(TRIM(LOWER(F9533))="Cardiology","Cardiology",IF(TRIM(LOWER(F9533))="Peads","Pediatrics",IF(TRIM(LOWER(F9533))="Pediatrics","Pediatrics",IF(TRIM(LOWER(F9533))="orthopedics","Orthopedics",IF(TRIM(LOWER(F9533))="Neurology","Neurology",IF(TRIM(LOWER(F9533))="Oncology","Oncology")))))))))))</f>
        <v>Pediatrics</v>
      </c>
      <c r="P9533" s="3" t="str">
        <f t="shared" si="888"/>
        <v>Self</v>
      </c>
      <c r="Q9533" s="5">
        <f t="shared" si="889"/>
        <v>19</v>
      </c>
      <c r="R9533" s="1">
        <f t="shared" si="890"/>
        <v>187750.14</v>
      </c>
      <c r="S9533" s="1">
        <f t="shared" si="891"/>
        <v>1</v>
      </c>
      <c r="T9533" s="1" t="str">
        <f t="shared" si="892"/>
        <v>66+</v>
      </c>
      <c r="U9533" s="1" t="str">
        <f t="shared" si="893"/>
        <v>No</v>
      </c>
    </row>
    <row r="9534" spans="1:21">
      <c r="A9534" s="1">
        <v>9533</v>
      </c>
      <c r="B9534" s="1">
        <v>71</v>
      </c>
      <c r="C9534" s="1" t="s">
        <v>29</v>
      </c>
      <c r="D9534" s="2">
        <v>45132</v>
      </c>
      <c r="E9534" s="2">
        <v>45147</v>
      </c>
      <c r="F9534" s="1" t="s">
        <v>35</v>
      </c>
      <c r="G9534" s="1" t="s">
        <v>22</v>
      </c>
      <c r="I9534" s="1">
        <v>170758.86</v>
      </c>
      <c r="K9534" s="1" t="s">
        <v>38</v>
      </c>
      <c r="N9534" s="3" t="str">
        <f>IF(LEFT(LOWER(C9534),1)="m","Male",IF(LEFT(LOWER(C9534),1)="f","Female","Unknown"))</f>
        <v>Female</v>
      </c>
      <c r="O9534" s="4" t="str">
        <f>IF(TRIM(LOWER(F9534))="neuro","Neurology",IF(TRIM(LOWER(F9534))="Neurology","Neurology",IF(TRIM(LOWER(F9534))="general ward","General",IF(TRIM(LOWER(F9534))="general","General",IF(TRIM(LOWER(F9534))="cardiology","Cardiology",IF(TRIM(LOWER(F9534))="Cardiology","Cardiology",IF(TRIM(LOWER(F9534))="Peads","Pediatrics",IF(TRIM(LOWER(F9534))="Pediatrics","Pediatrics",IF(TRIM(LOWER(F9534))="orthopedics","Orthopedics",IF(TRIM(LOWER(F9534))="Neurology","Neurology",IF(TRIM(LOWER(F9534))="Oncology","Oncology")))))))))))</f>
        <v>Cardiology</v>
      </c>
      <c r="P9534" s="3" t="str">
        <f t="shared" si="888"/>
        <v>Government</v>
      </c>
      <c r="Q9534" s="5">
        <f t="shared" si="889"/>
        <v>15</v>
      </c>
      <c r="R9534" s="1">
        <f t="shared" si="890"/>
        <v>170758.86</v>
      </c>
      <c r="S9534" s="1">
        <f t="shared" si="891"/>
        <v>0</v>
      </c>
      <c r="T9534" s="1" t="str">
        <f t="shared" si="892"/>
        <v>66+</v>
      </c>
      <c r="U9534" s="1" t="str">
        <f t="shared" si="893"/>
        <v>Unknown</v>
      </c>
    </row>
    <row r="9535" spans="1:21">
      <c r="A9535" s="1">
        <v>9534</v>
      </c>
      <c r="B9535" s="1">
        <v>36</v>
      </c>
      <c r="C9535" s="1" t="s">
        <v>34</v>
      </c>
      <c r="D9535" s="2">
        <v>45238</v>
      </c>
      <c r="E9535" s="2">
        <v>45244</v>
      </c>
      <c r="F9535" s="1" t="s">
        <v>45</v>
      </c>
      <c r="G9535" s="1" t="s">
        <v>14</v>
      </c>
      <c r="H9535" s="1" t="s">
        <v>23</v>
      </c>
      <c r="I9535" s="1">
        <v>303031.3</v>
      </c>
      <c r="K9535" s="1" t="s">
        <v>20</v>
      </c>
      <c r="N9535" s="3" t="str">
        <f>IF(LEFT(LOWER(C9535),1)="m","Male",IF(LEFT(LOWER(C9535),1)="f","Female","Unknown"))</f>
        <v>Male</v>
      </c>
      <c r="O9535" s="4" t="str">
        <f>IF(TRIM(LOWER(F9535))="neuro","Neurology",IF(TRIM(LOWER(F9535))="Neurology","Neurology",IF(TRIM(LOWER(F9535))="general ward","General",IF(TRIM(LOWER(F9535))="general","General",IF(TRIM(LOWER(F9535))="cardiology","Cardiology",IF(TRIM(LOWER(F9535))="Cardiology","Cardiology",IF(TRIM(LOWER(F9535))="Peads","Pediatrics",IF(TRIM(LOWER(F9535))="Pediatrics","Pediatrics",IF(TRIM(LOWER(F9535))="orthopedics","Orthopedics",IF(TRIM(LOWER(F9535))="Neurology","Neurology",IF(TRIM(LOWER(F9535))="Oncology","Oncology")))))))))))</f>
        <v>Neurology</v>
      </c>
      <c r="P9535" s="3" t="str">
        <f t="shared" si="888"/>
        <v>Private</v>
      </c>
      <c r="Q9535" s="5">
        <f t="shared" si="889"/>
        <v>6</v>
      </c>
      <c r="R9535" s="1">
        <f t="shared" si="890"/>
        <v>303031.3</v>
      </c>
      <c r="S9535" s="1">
        <f t="shared" si="891"/>
        <v>0</v>
      </c>
      <c r="T9535" s="1" t="str">
        <f t="shared" si="892"/>
        <v>36-50</v>
      </c>
      <c r="U9535" s="1" t="str">
        <f t="shared" si="893"/>
        <v>Unknown</v>
      </c>
    </row>
    <row r="9536" spans="1:21">
      <c r="A9536" s="1">
        <v>9535</v>
      </c>
      <c r="B9536" s="1">
        <v>30</v>
      </c>
      <c r="C9536" s="1" t="s">
        <v>18</v>
      </c>
      <c r="D9536" s="2">
        <v>45427</v>
      </c>
      <c r="E9536" s="2">
        <v>45436</v>
      </c>
      <c r="F9536" s="1" t="s">
        <v>19</v>
      </c>
      <c r="G9536" s="1" t="s">
        <v>36</v>
      </c>
      <c r="H9536" s="1" t="s">
        <v>37</v>
      </c>
      <c r="I9536" s="1">
        <v>222721.01</v>
      </c>
      <c r="J9536" s="1" t="s">
        <v>16</v>
      </c>
      <c r="K9536" s="1" t="s">
        <v>42</v>
      </c>
      <c r="N9536" s="3" t="str">
        <f>IF(LEFT(LOWER(C9536),1)="m","Male",IF(LEFT(LOWER(C9536),1)="f","Female","Unknown"))</f>
        <v>Male</v>
      </c>
      <c r="O9536" s="4" t="str">
        <f>IF(TRIM(LOWER(F9536))="neuro","Neurology",IF(TRIM(LOWER(F9536))="Neurology","Neurology",IF(TRIM(LOWER(F9536))="general ward","General",IF(TRIM(LOWER(F9536))="general","General",IF(TRIM(LOWER(F9536))="cardiology","Cardiology",IF(TRIM(LOWER(F9536))="Cardiology","Cardiology",IF(TRIM(LOWER(F9536))="Peads","Pediatrics",IF(TRIM(LOWER(F9536))="Pediatrics","Pediatrics",IF(TRIM(LOWER(F9536))="orthopedics","Orthopedics",IF(TRIM(LOWER(F9536))="Neurology","Neurology",IF(TRIM(LOWER(F9536))="Oncology","Oncology")))))))))))</f>
        <v>General</v>
      </c>
      <c r="P9536" s="3" t="str">
        <f t="shared" si="888"/>
        <v>Government</v>
      </c>
      <c r="Q9536" s="5">
        <f t="shared" si="889"/>
        <v>9</v>
      </c>
      <c r="R9536" s="1">
        <f t="shared" si="890"/>
        <v>222721.01</v>
      </c>
      <c r="S9536" s="1">
        <f t="shared" si="891"/>
        <v>0</v>
      </c>
      <c r="T9536" s="1" t="str">
        <f t="shared" si="892"/>
        <v>18-35</v>
      </c>
      <c r="U9536" s="1" t="str">
        <f t="shared" si="893"/>
        <v>Yes</v>
      </c>
    </row>
    <row r="9537" spans="1:21">
      <c r="A9537" s="1">
        <v>9536</v>
      </c>
      <c r="B9537" s="1">
        <v>34</v>
      </c>
      <c r="C9537" s="1" t="s">
        <v>29</v>
      </c>
      <c r="D9537" s="2">
        <v>45223</v>
      </c>
      <c r="E9537" s="2">
        <v>45236</v>
      </c>
      <c r="F9537" s="1" t="s">
        <v>30</v>
      </c>
      <c r="G9537" s="1" t="s">
        <v>22</v>
      </c>
      <c r="H9537" s="1" t="s">
        <v>47</v>
      </c>
      <c r="I9537" s="1">
        <v>232895.32</v>
      </c>
      <c r="J9537" s="1" t="s">
        <v>38</v>
      </c>
      <c r="K9537" s="1" t="s">
        <v>17</v>
      </c>
      <c r="N9537" s="3" t="str">
        <f>IF(LEFT(LOWER(C9537),1)="m","Male",IF(LEFT(LOWER(C9537),1)="f","Female","Unknown"))</f>
        <v>Female</v>
      </c>
      <c r="O9537" s="4" t="str">
        <f>IF(TRIM(LOWER(F9537))="neuro","Neurology",IF(TRIM(LOWER(F9537))="Neurology","Neurology",IF(TRIM(LOWER(F9537))="general ward","General",IF(TRIM(LOWER(F9537))="general","General",IF(TRIM(LOWER(F9537))="cardiology","Cardiology",IF(TRIM(LOWER(F9537))="Cardiology","Cardiology",IF(TRIM(LOWER(F9537))="Peads","Pediatrics",IF(TRIM(LOWER(F9537))="Pediatrics","Pediatrics",IF(TRIM(LOWER(F9537))="orthopedics","Orthopedics",IF(TRIM(LOWER(F9537))="Neurology","Neurology",IF(TRIM(LOWER(F9537))="Oncology","Oncology")))))))))))</f>
        <v>Pediatrics</v>
      </c>
      <c r="P9537" s="3" t="str">
        <f t="shared" si="888"/>
        <v>Government</v>
      </c>
      <c r="Q9537" s="5">
        <f t="shared" si="889"/>
        <v>13</v>
      </c>
      <c r="R9537" s="1">
        <f t="shared" si="890"/>
        <v>232895.32</v>
      </c>
      <c r="S9537" s="1">
        <f t="shared" si="891"/>
        <v>1</v>
      </c>
      <c r="T9537" s="1" t="str">
        <f t="shared" si="892"/>
        <v>18-35</v>
      </c>
      <c r="U9537" s="1" t="str">
        <f t="shared" si="893"/>
        <v>No</v>
      </c>
    </row>
    <row r="9538" spans="1:21">
      <c r="A9538" s="1">
        <v>9537</v>
      </c>
      <c r="B9538" s="1">
        <v>49</v>
      </c>
      <c r="C9538" s="1" t="s">
        <v>29</v>
      </c>
      <c r="D9538" s="2">
        <v>45123</v>
      </c>
      <c r="E9538" s="2">
        <v>45130</v>
      </c>
      <c r="F9538" s="1" t="s">
        <v>35</v>
      </c>
      <c r="G9538" s="1" t="s">
        <v>14</v>
      </c>
      <c r="H9538" s="1" t="s">
        <v>48</v>
      </c>
      <c r="I9538" s="1">
        <v>81617.11</v>
      </c>
      <c r="J9538" s="1" t="s">
        <v>25</v>
      </c>
      <c r="K9538" s="1" t="s">
        <v>42</v>
      </c>
      <c r="N9538" s="3" t="str">
        <f>IF(LEFT(LOWER(C9538),1)="m","Male",IF(LEFT(LOWER(C9538),1)="f","Female","Unknown"))</f>
        <v>Female</v>
      </c>
      <c r="O9538" s="4" t="str">
        <f>IF(TRIM(LOWER(F9538))="neuro","Neurology",IF(TRIM(LOWER(F9538))="Neurology","Neurology",IF(TRIM(LOWER(F9538))="general ward","General",IF(TRIM(LOWER(F9538))="general","General",IF(TRIM(LOWER(F9538))="cardiology","Cardiology",IF(TRIM(LOWER(F9538))="Cardiology","Cardiology",IF(TRIM(LOWER(F9538))="Peads","Pediatrics",IF(TRIM(LOWER(F9538))="Pediatrics","Pediatrics",IF(TRIM(LOWER(F9538))="orthopedics","Orthopedics",IF(TRIM(LOWER(F9538))="Neurology","Neurology",IF(TRIM(LOWER(F9538))="Oncology","Oncology")))))))))))</f>
        <v>Cardiology</v>
      </c>
      <c r="P9538" s="3" t="str">
        <f t="shared" si="888"/>
        <v>Private</v>
      </c>
      <c r="Q9538" s="5">
        <f t="shared" si="889"/>
        <v>7</v>
      </c>
      <c r="R9538" s="1">
        <f t="shared" si="890"/>
        <v>81617.11</v>
      </c>
      <c r="S9538" s="1">
        <f t="shared" si="891"/>
        <v>0</v>
      </c>
      <c r="T9538" s="1" t="str">
        <f t="shared" si="892"/>
        <v>36-50</v>
      </c>
      <c r="U9538" s="1" t="str">
        <f t="shared" si="893"/>
        <v>Yes</v>
      </c>
    </row>
    <row r="9539" spans="1:21">
      <c r="A9539" s="1">
        <v>9538</v>
      </c>
      <c r="B9539" s="1">
        <v>31</v>
      </c>
      <c r="C9539" s="1" t="s">
        <v>18</v>
      </c>
      <c r="D9539" s="2">
        <v>45107</v>
      </c>
      <c r="E9539" s="2">
        <v>45117</v>
      </c>
      <c r="F9539" s="1" t="s">
        <v>49</v>
      </c>
      <c r="G9539" s="1" t="s">
        <v>46</v>
      </c>
      <c r="H9539" s="1" t="s">
        <v>47</v>
      </c>
      <c r="I9539" s="1">
        <v>320243.32</v>
      </c>
      <c r="J9539" s="1" t="s">
        <v>17</v>
      </c>
      <c r="K9539" s="1" t="s">
        <v>20</v>
      </c>
      <c r="N9539" s="3" t="str">
        <f>IF(LEFT(LOWER(C9539),1)="m","Male",IF(LEFT(LOWER(C9539),1)="f","Female","Unknown"))</f>
        <v>Male</v>
      </c>
      <c r="O9539" s="4" t="str">
        <f>IF(TRIM(LOWER(F9539))="neuro","Neurology",IF(TRIM(LOWER(F9539))="Neurology","Neurology",IF(TRIM(LOWER(F9539))="general ward","General",IF(TRIM(LOWER(F9539))="general","General",IF(TRIM(LOWER(F9539))="cardiology","Cardiology",IF(TRIM(LOWER(F9539))="Cardiology","Cardiology",IF(TRIM(LOWER(F9539))="Peads","Pediatrics",IF(TRIM(LOWER(F9539))="Pediatrics","Pediatrics",IF(TRIM(LOWER(F9539))="orthopedics","Orthopedics",IF(TRIM(LOWER(F9539))="Neurology","Neurology",IF(TRIM(LOWER(F9539))="Oncology","Oncology")))))))))))</f>
        <v>Oncology</v>
      </c>
      <c r="P9539" s="3" t="str">
        <f t="shared" ref="P9539:P9602" si="894">IF(LOWER(G9539)="private","Private",
IF(LOWER(G9539)="govt","Government",
IF(LOWER(G9539)="government","Government",
IF(LOWER(G9539)="self","Self","Unknown"))))</f>
        <v>Self</v>
      </c>
      <c r="Q9539" s="5">
        <f t="shared" ref="Q9539:Q9602" si="895">IF(E9539&lt;D9539,"",E9539-D9539)</f>
        <v>10</v>
      </c>
      <c r="R9539" s="1">
        <f t="shared" ref="R9539:R9602" si="896">IF(I9539&lt;0,"",I9539)</f>
        <v>320243.32</v>
      </c>
      <c r="S9539" s="1">
        <f t="shared" ref="S9539:S9602" si="897">IF(OR(K9539="Yes",K9539="YES",K9539="Y"),1,0)</f>
        <v>0</v>
      </c>
      <c r="T9539" s="1" t="str">
        <f t="shared" ref="T9539:T9602" si="898">IF(B9539&lt;18,"0-17",                                                  IF(B9539&lt;36,"18-35",
IF(B9539&lt;51,"36-50",
IF(B9539&lt;66,"51-65","66+"))))</f>
        <v>18-35</v>
      </c>
      <c r="U9539" s="1" t="str">
        <f t="shared" ref="U9539:U9602" si="899">IF(OR(TRIM(UPPER(J9539))="YES",TRIM(UPPER(J9539))="Y"),"Yes",
IF(OR(TRIM(UPPER(J9539))="NO",TRIM(UPPER(J9539))="N"),"No","Unknown"))</f>
        <v>Yes</v>
      </c>
    </row>
    <row r="9540" spans="1:21">
      <c r="A9540" s="1">
        <v>9539</v>
      </c>
      <c r="B9540" s="1">
        <v>10</v>
      </c>
      <c r="C9540" s="1" t="s">
        <v>18</v>
      </c>
      <c r="D9540" s="2">
        <v>45400</v>
      </c>
      <c r="E9540" s="2">
        <v>45408</v>
      </c>
      <c r="F9540" s="1" t="s">
        <v>40</v>
      </c>
      <c r="G9540" s="1" t="s">
        <v>22</v>
      </c>
      <c r="H9540" s="1" t="s">
        <v>15</v>
      </c>
      <c r="I9540" s="1">
        <v>328854.07</v>
      </c>
      <c r="J9540" s="1" t="s">
        <v>38</v>
      </c>
      <c r="K9540" s="1" t="s">
        <v>38</v>
      </c>
      <c r="N9540" s="3" t="str">
        <f>IF(LEFT(LOWER(C9540),1)="m","Male",IF(LEFT(LOWER(C9540),1)="f","Female","Unknown"))</f>
        <v>Male</v>
      </c>
      <c r="O9540" s="4" t="str">
        <f>IF(TRIM(LOWER(F9540))="neuro","Neurology",IF(TRIM(LOWER(F9540))="Neurology","Neurology",IF(TRIM(LOWER(F9540))="general ward","General",IF(TRIM(LOWER(F9540))="general","General",IF(TRIM(LOWER(F9540))="cardiology","Cardiology",IF(TRIM(LOWER(F9540))="Cardiology","Cardiology",IF(TRIM(LOWER(F9540))="Peads","Pediatrics",IF(TRIM(LOWER(F9540))="Pediatrics","Pediatrics",IF(TRIM(LOWER(F9540))="orthopedics","Orthopedics",IF(TRIM(LOWER(F9540))="Neurology","Neurology",IF(TRIM(LOWER(F9540))="Oncology","Oncology")))))))))))</f>
        <v>Pediatrics</v>
      </c>
      <c r="P9540" s="3" t="str">
        <f t="shared" si="894"/>
        <v>Government</v>
      </c>
      <c r="Q9540" s="5">
        <f t="shared" si="895"/>
        <v>8</v>
      </c>
      <c r="R9540" s="1">
        <f t="shared" si="896"/>
        <v>328854.07</v>
      </c>
      <c r="S9540" s="1">
        <f t="shared" si="897"/>
        <v>0</v>
      </c>
      <c r="T9540" s="1" t="str">
        <f t="shared" si="898"/>
        <v>0-17</v>
      </c>
      <c r="U9540" s="1" t="str">
        <f t="shared" si="899"/>
        <v>No</v>
      </c>
    </row>
    <row r="9541" spans="1:21">
      <c r="A9541" s="1">
        <v>9540</v>
      </c>
      <c r="B9541" s="1">
        <v>36</v>
      </c>
      <c r="C9541" s="1" t="s">
        <v>18</v>
      </c>
      <c r="D9541" s="2">
        <v>45384</v>
      </c>
      <c r="E9541" s="2">
        <v>45398</v>
      </c>
      <c r="F9541" s="1" t="s">
        <v>52</v>
      </c>
      <c r="G9541" s="1" t="s">
        <v>33</v>
      </c>
      <c r="I9541" s="1">
        <v>148173.26999999999</v>
      </c>
      <c r="J9541" s="1" t="s">
        <v>38</v>
      </c>
      <c r="K9541" s="1" t="s">
        <v>42</v>
      </c>
      <c r="N9541" s="3" t="str">
        <f>IF(LEFT(LOWER(C9541),1)="m","Male",IF(LEFT(LOWER(C9541),1)="f","Female","Unknown"))</f>
        <v>Male</v>
      </c>
      <c r="O9541" s="4" t="str">
        <f>IF(TRIM(LOWER(F9541))="neuro","Neurology",IF(TRIM(LOWER(F9541))="Neurology","Neurology",IF(TRIM(LOWER(F9541))="general ward","General",IF(TRIM(LOWER(F9541))="general","General",IF(TRIM(LOWER(F9541))="cardiology","Cardiology",IF(TRIM(LOWER(F9541))="Cardiology","Cardiology",IF(TRIM(LOWER(F9541))="Peads","Pediatrics",IF(TRIM(LOWER(F9541))="Pediatrics","Pediatrics",IF(TRIM(LOWER(F9541))="orthopedics","Orthopedics",IF(TRIM(LOWER(F9541))="Neurology","Neurology",IF(TRIM(LOWER(F9541))="Oncology","Oncology")))))))))))</f>
        <v>Oncology</v>
      </c>
      <c r="P9541" s="3" t="str">
        <f t="shared" si="894"/>
        <v>Self</v>
      </c>
      <c r="Q9541" s="5">
        <f t="shared" si="895"/>
        <v>14</v>
      </c>
      <c r="R9541" s="1">
        <f t="shared" si="896"/>
        <v>148173.26999999999</v>
      </c>
      <c r="S9541" s="1">
        <f t="shared" si="897"/>
        <v>0</v>
      </c>
      <c r="T9541" s="1" t="str">
        <f t="shared" si="898"/>
        <v>36-50</v>
      </c>
      <c r="U9541" s="1" t="str">
        <f t="shared" si="899"/>
        <v>No</v>
      </c>
    </row>
    <row r="9542" spans="1:21">
      <c r="A9542" s="1">
        <v>9541</v>
      </c>
      <c r="B9542" s="1">
        <v>3</v>
      </c>
      <c r="C9542" s="1" t="s">
        <v>44</v>
      </c>
      <c r="D9542" s="2">
        <v>45372</v>
      </c>
      <c r="E9542" s="2">
        <v>45391</v>
      </c>
      <c r="F9542" s="1" t="s">
        <v>28</v>
      </c>
      <c r="G9542" s="1" t="s">
        <v>36</v>
      </c>
      <c r="H9542" s="1" t="s">
        <v>37</v>
      </c>
      <c r="I9542" s="1">
        <v>62036.44</v>
      </c>
      <c r="K9542" s="1" t="s">
        <v>25</v>
      </c>
      <c r="N9542" s="3" t="str">
        <f>IF(LEFT(LOWER(C9542),1)="m","Male",IF(LEFT(LOWER(C9542),1)="f","Female","Unknown"))</f>
        <v>Female</v>
      </c>
      <c r="O9542" s="4" t="str">
        <f>IF(TRIM(LOWER(F9542))="neuro","Neurology",IF(TRIM(LOWER(F9542))="Neurology","Neurology",IF(TRIM(LOWER(F9542))="general ward","General",IF(TRIM(LOWER(F9542))="general","General",IF(TRIM(LOWER(F9542))="cardiology","Cardiology",IF(TRIM(LOWER(F9542))="Cardiology","Cardiology",IF(TRIM(LOWER(F9542))="Peads","Pediatrics",IF(TRIM(LOWER(F9542))="Pediatrics","Pediatrics",IF(TRIM(LOWER(F9542))="orthopedics","Orthopedics",IF(TRIM(LOWER(F9542))="Neurology","Neurology",IF(TRIM(LOWER(F9542))="Oncology","Oncology")))))))))))</f>
        <v>Orthopedics</v>
      </c>
      <c r="P9542" s="3" t="str">
        <f t="shared" si="894"/>
        <v>Government</v>
      </c>
      <c r="Q9542" s="5">
        <f t="shared" si="895"/>
        <v>19</v>
      </c>
      <c r="R9542" s="1">
        <f t="shared" si="896"/>
        <v>62036.44</v>
      </c>
      <c r="S9542" s="1">
        <f t="shared" si="897"/>
        <v>1</v>
      </c>
      <c r="T9542" s="1" t="str">
        <f t="shared" si="898"/>
        <v>0-17</v>
      </c>
      <c r="U9542" s="1" t="str">
        <f t="shared" si="899"/>
        <v>Unknown</v>
      </c>
    </row>
    <row r="9543" spans="1:21">
      <c r="A9543" s="1">
        <v>9542</v>
      </c>
      <c r="B9543" s="1">
        <v>13</v>
      </c>
      <c r="C9543" s="1" t="s">
        <v>26</v>
      </c>
      <c r="D9543" s="2">
        <v>45267</v>
      </c>
      <c r="E9543" s="2">
        <v>45275</v>
      </c>
      <c r="F9543" s="1" t="s">
        <v>21</v>
      </c>
      <c r="G9543" s="1" t="s">
        <v>31</v>
      </c>
      <c r="H9543" s="1" t="s">
        <v>48</v>
      </c>
      <c r="I9543" s="1">
        <v>61746.61</v>
      </c>
      <c r="J9543" s="1" t="s">
        <v>42</v>
      </c>
      <c r="K9543" s="1" t="s">
        <v>16</v>
      </c>
      <c r="N9543" s="3" t="str">
        <f>IF(LEFT(LOWER(C9543),1)="m","Male",IF(LEFT(LOWER(C9543),1)="f","Female","Unknown"))</f>
        <v>Female</v>
      </c>
      <c r="O9543" s="4" t="str">
        <f>IF(TRIM(LOWER(F9543))="neuro","Neurology",IF(TRIM(LOWER(F9543))="Neurology","Neurology",IF(TRIM(LOWER(F9543))="general ward","General",IF(TRIM(LOWER(F9543))="general","General",IF(TRIM(LOWER(F9543))="cardiology","Cardiology",IF(TRIM(LOWER(F9543))="Cardiology","Cardiology",IF(TRIM(LOWER(F9543))="Peads","Pediatrics",IF(TRIM(LOWER(F9543))="Pediatrics","Pediatrics",IF(TRIM(LOWER(F9543))="orthopedics","Orthopedics",IF(TRIM(LOWER(F9543))="Neurology","Neurology",IF(TRIM(LOWER(F9543))="Oncology","Oncology")))))))))))</f>
        <v>General</v>
      </c>
      <c r="P9543" s="3" t="str">
        <f t="shared" si="894"/>
        <v>Private</v>
      </c>
      <c r="Q9543" s="5">
        <f t="shared" si="895"/>
        <v>8</v>
      </c>
      <c r="R9543" s="1">
        <f t="shared" si="896"/>
        <v>61746.61</v>
      </c>
      <c r="S9543" s="1">
        <f t="shared" si="897"/>
        <v>1</v>
      </c>
      <c r="T9543" s="1" t="str">
        <f t="shared" si="898"/>
        <v>0-17</v>
      </c>
      <c r="U9543" s="1" t="str">
        <f t="shared" si="899"/>
        <v>No</v>
      </c>
    </row>
    <row r="9544" spans="1:21">
      <c r="A9544" s="1">
        <v>9543</v>
      </c>
      <c r="B9544" s="1">
        <v>82</v>
      </c>
      <c r="C9544" s="1" t="s">
        <v>12</v>
      </c>
      <c r="D9544" s="2">
        <v>45233</v>
      </c>
      <c r="E9544" s="2">
        <v>45251</v>
      </c>
      <c r="F9544" s="1" t="s">
        <v>21</v>
      </c>
      <c r="G9544" s="1" t="s">
        <v>41</v>
      </c>
      <c r="H9544" s="1" t="s">
        <v>15</v>
      </c>
      <c r="I9544" s="1">
        <v>339781.61</v>
      </c>
      <c r="J9544" s="1" t="s">
        <v>17</v>
      </c>
      <c r="K9544" s="1" t="s">
        <v>42</v>
      </c>
      <c r="N9544" s="3" t="str">
        <f>IF(LEFT(LOWER(C9544),1)="m","Male",IF(LEFT(LOWER(C9544),1)="f","Female","Unknown"))</f>
        <v>Unknown</v>
      </c>
      <c r="O9544" s="4" t="str">
        <f>IF(TRIM(LOWER(F9544))="neuro","Neurology",IF(TRIM(LOWER(F9544))="Neurology","Neurology",IF(TRIM(LOWER(F9544))="general ward","General",IF(TRIM(LOWER(F9544))="general","General",IF(TRIM(LOWER(F9544))="cardiology","Cardiology",IF(TRIM(LOWER(F9544))="Cardiology","Cardiology",IF(TRIM(LOWER(F9544))="Peads","Pediatrics",IF(TRIM(LOWER(F9544))="Pediatrics","Pediatrics",IF(TRIM(LOWER(F9544))="orthopedics","Orthopedics",IF(TRIM(LOWER(F9544))="Neurology","Neurology",IF(TRIM(LOWER(F9544))="Oncology","Oncology")))))))))))</f>
        <v>General</v>
      </c>
      <c r="P9544" s="3" t="str">
        <f t="shared" si="894"/>
        <v>Unknown</v>
      </c>
      <c r="Q9544" s="5">
        <f t="shared" si="895"/>
        <v>18</v>
      </c>
      <c r="R9544" s="1">
        <f t="shared" si="896"/>
        <v>339781.61</v>
      </c>
      <c r="S9544" s="1">
        <f t="shared" si="897"/>
        <v>0</v>
      </c>
      <c r="T9544" s="1" t="str">
        <f t="shared" si="898"/>
        <v>66+</v>
      </c>
      <c r="U9544" s="1" t="str">
        <f t="shared" si="899"/>
        <v>Yes</v>
      </c>
    </row>
    <row r="9545" spans="1:21">
      <c r="A9545" s="1">
        <v>9544</v>
      </c>
      <c r="C9545" s="1" t="s">
        <v>12</v>
      </c>
      <c r="D9545" s="2">
        <v>45644</v>
      </c>
      <c r="E9545" s="2">
        <v>45657</v>
      </c>
      <c r="F9545" s="1" t="s">
        <v>30</v>
      </c>
      <c r="G9545" s="1" t="s">
        <v>46</v>
      </c>
      <c r="H9545" s="1" t="s">
        <v>37</v>
      </c>
      <c r="I9545" s="1">
        <v>48807.88</v>
      </c>
      <c r="J9545" s="1" t="s">
        <v>16</v>
      </c>
      <c r="K9545" s="1" t="s">
        <v>17</v>
      </c>
      <c r="N9545" s="3" t="str">
        <f>IF(LEFT(LOWER(C9545),1)="m","Male",IF(LEFT(LOWER(C9545),1)="f","Female","Unknown"))</f>
        <v>Unknown</v>
      </c>
      <c r="O9545" s="4" t="str">
        <f>IF(TRIM(LOWER(F9545))="neuro","Neurology",IF(TRIM(LOWER(F9545))="Neurology","Neurology",IF(TRIM(LOWER(F9545))="general ward","General",IF(TRIM(LOWER(F9545))="general","General",IF(TRIM(LOWER(F9545))="cardiology","Cardiology",IF(TRIM(LOWER(F9545))="Cardiology","Cardiology",IF(TRIM(LOWER(F9545))="Peads","Pediatrics",IF(TRIM(LOWER(F9545))="Pediatrics","Pediatrics",IF(TRIM(LOWER(F9545))="orthopedics","Orthopedics",IF(TRIM(LOWER(F9545))="Neurology","Neurology",IF(TRIM(LOWER(F9545))="Oncology","Oncology")))))))))))</f>
        <v>Pediatrics</v>
      </c>
      <c r="P9545" s="3" t="str">
        <f t="shared" si="894"/>
        <v>Self</v>
      </c>
      <c r="Q9545" s="5">
        <f t="shared" si="895"/>
        <v>13</v>
      </c>
      <c r="R9545" s="1">
        <f t="shared" si="896"/>
        <v>48807.88</v>
      </c>
      <c r="S9545" s="1">
        <f t="shared" si="897"/>
        <v>1</v>
      </c>
      <c r="T9545" s="1" t="str">
        <f t="shared" si="898"/>
        <v>0-17</v>
      </c>
      <c r="U9545" s="1" t="str">
        <f t="shared" si="899"/>
        <v>Yes</v>
      </c>
    </row>
    <row r="9546" spans="1:21">
      <c r="A9546" s="1">
        <v>9545</v>
      </c>
      <c r="B9546" s="1">
        <v>5</v>
      </c>
      <c r="C9546" s="1" t="s">
        <v>29</v>
      </c>
      <c r="D9546" s="2">
        <v>45399</v>
      </c>
      <c r="E9546" s="2">
        <v>45419</v>
      </c>
      <c r="F9546" s="1" t="s">
        <v>40</v>
      </c>
      <c r="G9546" s="1" t="s">
        <v>41</v>
      </c>
      <c r="H9546" s="1" t="s">
        <v>37</v>
      </c>
      <c r="I9546" s="1">
        <v>115446.73</v>
      </c>
      <c r="J9546" s="1" t="s">
        <v>16</v>
      </c>
      <c r="K9546" s="1" t="s">
        <v>20</v>
      </c>
      <c r="N9546" s="3" t="str">
        <f>IF(LEFT(LOWER(C9546),1)="m","Male",IF(LEFT(LOWER(C9546),1)="f","Female","Unknown"))</f>
        <v>Female</v>
      </c>
      <c r="O9546" s="4" t="str">
        <f>IF(TRIM(LOWER(F9546))="neuro","Neurology",IF(TRIM(LOWER(F9546))="Neurology","Neurology",IF(TRIM(LOWER(F9546))="general ward","General",IF(TRIM(LOWER(F9546))="general","General",IF(TRIM(LOWER(F9546))="cardiology","Cardiology",IF(TRIM(LOWER(F9546))="Cardiology","Cardiology",IF(TRIM(LOWER(F9546))="Peads","Pediatrics",IF(TRIM(LOWER(F9546))="Pediatrics","Pediatrics",IF(TRIM(LOWER(F9546))="orthopedics","Orthopedics",IF(TRIM(LOWER(F9546))="Neurology","Neurology",IF(TRIM(LOWER(F9546))="Oncology","Oncology")))))))))))</f>
        <v>Pediatrics</v>
      </c>
      <c r="P9546" s="3" t="str">
        <f t="shared" si="894"/>
        <v>Unknown</v>
      </c>
      <c r="Q9546" s="5">
        <f t="shared" si="895"/>
        <v>20</v>
      </c>
      <c r="R9546" s="1">
        <f t="shared" si="896"/>
        <v>115446.73</v>
      </c>
      <c r="S9546" s="1">
        <f t="shared" si="897"/>
        <v>0</v>
      </c>
      <c r="T9546" s="1" t="str">
        <f t="shared" si="898"/>
        <v>0-17</v>
      </c>
      <c r="U9546" s="1" t="str">
        <f t="shared" si="899"/>
        <v>Yes</v>
      </c>
    </row>
    <row r="9547" spans="1:21">
      <c r="A9547" s="1">
        <v>9546</v>
      </c>
      <c r="B9547" s="1">
        <v>26</v>
      </c>
      <c r="C9547" s="1" t="s">
        <v>44</v>
      </c>
      <c r="D9547" s="2">
        <v>45398</v>
      </c>
      <c r="E9547" s="2">
        <v>45401</v>
      </c>
      <c r="F9547" s="1" t="s">
        <v>50</v>
      </c>
      <c r="G9547" s="1" t="s">
        <v>41</v>
      </c>
      <c r="H9547" s="1" t="s">
        <v>15</v>
      </c>
      <c r="I9547" s="1">
        <v>106798.32</v>
      </c>
      <c r="J9547" s="1" t="s">
        <v>17</v>
      </c>
      <c r="K9547" s="1" t="s">
        <v>17</v>
      </c>
      <c r="N9547" s="3" t="str">
        <f>IF(LEFT(LOWER(C9547),1)="m","Male",IF(LEFT(LOWER(C9547),1)="f","Female","Unknown"))</f>
        <v>Female</v>
      </c>
      <c r="O9547" s="4" t="str">
        <f>IF(TRIM(LOWER(F9547))="neuro","Neurology",IF(TRIM(LOWER(F9547))="Neurology","Neurology",IF(TRIM(LOWER(F9547))="general ward","General",IF(TRIM(LOWER(F9547))="general","General",IF(TRIM(LOWER(F9547))="cardiology","Cardiology",IF(TRIM(LOWER(F9547))="Cardiology","Cardiology",IF(TRIM(LOWER(F9547))="Peads","Pediatrics",IF(TRIM(LOWER(F9547))="Pediatrics","Pediatrics",IF(TRIM(LOWER(F9547))="orthopedics","Orthopedics",IF(TRIM(LOWER(F9547))="Neurology","Neurology",IF(TRIM(LOWER(F9547))="Oncology","Oncology")))))))))))</f>
        <v>Cardiology</v>
      </c>
      <c r="P9547" s="3" t="str">
        <f t="shared" si="894"/>
        <v>Unknown</v>
      </c>
      <c r="Q9547" s="5">
        <f t="shared" si="895"/>
        <v>3</v>
      </c>
      <c r="R9547" s="1">
        <f t="shared" si="896"/>
        <v>106798.32</v>
      </c>
      <c r="S9547" s="1">
        <f t="shared" si="897"/>
        <v>1</v>
      </c>
      <c r="T9547" s="1" t="str">
        <f t="shared" si="898"/>
        <v>18-35</v>
      </c>
      <c r="U9547" s="1" t="str">
        <f t="shared" si="899"/>
        <v>Yes</v>
      </c>
    </row>
    <row r="9548" spans="1:21">
      <c r="A9548" s="1">
        <v>9547</v>
      </c>
      <c r="B9548" s="1">
        <v>50</v>
      </c>
      <c r="C9548" s="1" t="s">
        <v>26</v>
      </c>
      <c r="D9548" s="2">
        <v>45135</v>
      </c>
      <c r="E9548" s="2">
        <v>45139</v>
      </c>
      <c r="F9548" s="1" t="s">
        <v>30</v>
      </c>
      <c r="G9548" s="1" t="s">
        <v>22</v>
      </c>
      <c r="H9548" s="1" t="s">
        <v>37</v>
      </c>
      <c r="I9548" s="1">
        <v>32303.85</v>
      </c>
      <c r="J9548" s="1" t="s">
        <v>42</v>
      </c>
      <c r="K9548" s="1" t="s">
        <v>16</v>
      </c>
      <c r="N9548" s="3" t="str">
        <f>IF(LEFT(LOWER(C9548),1)="m","Male",IF(LEFT(LOWER(C9548),1)="f","Female","Unknown"))</f>
        <v>Female</v>
      </c>
      <c r="O9548" s="4" t="str">
        <f>IF(TRIM(LOWER(F9548))="neuro","Neurology",IF(TRIM(LOWER(F9548))="Neurology","Neurology",IF(TRIM(LOWER(F9548))="general ward","General",IF(TRIM(LOWER(F9548))="general","General",IF(TRIM(LOWER(F9548))="cardiology","Cardiology",IF(TRIM(LOWER(F9548))="Cardiology","Cardiology",IF(TRIM(LOWER(F9548))="Peads","Pediatrics",IF(TRIM(LOWER(F9548))="Pediatrics","Pediatrics",IF(TRIM(LOWER(F9548))="orthopedics","Orthopedics",IF(TRIM(LOWER(F9548))="Neurology","Neurology",IF(TRIM(LOWER(F9548))="Oncology","Oncology")))))))))))</f>
        <v>Pediatrics</v>
      </c>
      <c r="P9548" s="3" t="str">
        <f t="shared" si="894"/>
        <v>Government</v>
      </c>
      <c r="Q9548" s="5">
        <f t="shared" si="895"/>
        <v>4</v>
      </c>
      <c r="R9548" s="1">
        <f t="shared" si="896"/>
        <v>32303.85</v>
      </c>
      <c r="S9548" s="1">
        <f t="shared" si="897"/>
        <v>1</v>
      </c>
      <c r="T9548" s="1" t="str">
        <f t="shared" si="898"/>
        <v>36-50</v>
      </c>
      <c r="U9548" s="1" t="str">
        <f t="shared" si="899"/>
        <v>No</v>
      </c>
    </row>
    <row r="9549" spans="1:21">
      <c r="A9549" s="1">
        <v>9548</v>
      </c>
      <c r="B9549" s="1">
        <v>25</v>
      </c>
      <c r="C9549" s="1" t="s">
        <v>12</v>
      </c>
      <c r="D9549" s="2">
        <v>44968</v>
      </c>
      <c r="E9549" s="2">
        <v>44982</v>
      </c>
      <c r="F9549" s="1" t="s">
        <v>43</v>
      </c>
      <c r="G9549" s="1" t="s">
        <v>36</v>
      </c>
      <c r="H9549" s="1" t="s">
        <v>37</v>
      </c>
      <c r="I9549" s="1">
        <v>104137.21</v>
      </c>
      <c r="J9549" s="1" t="s">
        <v>17</v>
      </c>
      <c r="K9549" s="1" t="s">
        <v>20</v>
      </c>
      <c r="N9549" s="3" t="str">
        <f>IF(LEFT(LOWER(C9549),1)="m","Male",IF(LEFT(LOWER(C9549),1)="f","Female","Unknown"))</f>
        <v>Unknown</v>
      </c>
      <c r="O9549" s="4" t="str">
        <f>IF(TRIM(LOWER(F9549))="neuro","Neurology",IF(TRIM(LOWER(F9549))="Neurology","Neurology",IF(TRIM(LOWER(F9549))="general ward","General",IF(TRIM(LOWER(F9549))="general","General",IF(TRIM(LOWER(F9549))="cardiology","Cardiology",IF(TRIM(LOWER(F9549))="Cardiology","Cardiology",IF(TRIM(LOWER(F9549))="Peads","Pediatrics",IF(TRIM(LOWER(F9549))="Pediatrics","Pediatrics",IF(TRIM(LOWER(F9549))="orthopedics","Orthopedics",IF(TRIM(LOWER(F9549))="Neurology","Neurology",IF(TRIM(LOWER(F9549))="Oncology","Oncology")))))))))))</f>
        <v>Orthopedics</v>
      </c>
      <c r="P9549" s="3" t="str">
        <f t="shared" si="894"/>
        <v>Government</v>
      </c>
      <c r="Q9549" s="5">
        <f t="shared" si="895"/>
        <v>14</v>
      </c>
      <c r="R9549" s="1">
        <f t="shared" si="896"/>
        <v>104137.21</v>
      </c>
      <c r="S9549" s="1">
        <f t="shared" si="897"/>
        <v>0</v>
      </c>
      <c r="T9549" s="1" t="str">
        <f t="shared" si="898"/>
        <v>18-35</v>
      </c>
      <c r="U9549" s="1" t="str">
        <f t="shared" si="899"/>
        <v>Yes</v>
      </c>
    </row>
    <row r="9550" spans="1:21">
      <c r="A9550" s="1">
        <v>9549</v>
      </c>
      <c r="B9550" s="1">
        <v>73</v>
      </c>
      <c r="C9550" s="1" t="s">
        <v>27</v>
      </c>
      <c r="D9550" s="2">
        <v>45000</v>
      </c>
      <c r="E9550" s="2">
        <v>45001</v>
      </c>
      <c r="F9550" s="1" t="s">
        <v>43</v>
      </c>
      <c r="G9550" s="1" t="s">
        <v>14</v>
      </c>
      <c r="H9550" s="1" t="s">
        <v>48</v>
      </c>
      <c r="I9550" s="1">
        <v>346830.35</v>
      </c>
      <c r="J9550" s="1" t="s">
        <v>24</v>
      </c>
      <c r="K9550" s="1" t="s">
        <v>42</v>
      </c>
      <c r="N9550" s="3" t="str">
        <f>IF(LEFT(LOWER(C9550),1)="m","Male",IF(LEFT(LOWER(C9550),1)="f","Female","Unknown"))</f>
        <v>Male</v>
      </c>
      <c r="O9550" s="4" t="str">
        <f>IF(TRIM(LOWER(F9550))="neuro","Neurology",IF(TRIM(LOWER(F9550))="Neurology","Neurology",IF(TRIM(LOWER(F9550))="general ward","General",IF(TRIM(LOWER(F9550))="general","General",IF(TRIM(LOWER(F9550))="cardiology","Cardiology",IF(TRIM(LOWER(F9550))="Cardiology","Cardiology",IF(TRIM(LOWER(F9550))="Peads","Pediatrics",IF(TRIM(LOWER(F9550))="Pediatrics","Pediatrics",IF(TRIM(LOWER(F9550))="orthopedics","Orthopedics",IF(TRIM(LOWER(F9550))="Neurology","Neurology",IF(TRIM(LOWER(F9550))="Oncology","Oncology")))))))))))</f>
        <v>Orthopedics</v>
      </c>
      <c r="P9550" s="3" t="str">
        <f t="shared" si="894"/>
        <v>Private</v>
      </c>
      <c r="Q9550" s="5">
        <f t="shared" si="895"/>
        <v>1</v>
      </c>
      <c r="R9550" s="1">
        <f t="shared" si="896"/>
        <v>346830.35</v>
      </c>
      <c r="S9550" s="1">
        <f t="shared" si="897"/>
        <v>0</v>
      </c>
      <c r="T9550" s="1" t="str">
        <f t="shared" si="898"/>
        <v>66+</v>
      </c>
      <c r="U9550" s="1" t="str">
        <f t="shared" si="899"/>
        <v>No</v>
      </c>
    </row>
    <row r="9551" spans="1:21">
      <c r="A9551" s="1">
        <v>9550</v>
      </c>
      <c r="C9551" s="1" t="s">
        <v>34</v>
      </c>
      <c r="D9551" s="2">
        <v>45371</v>
      </c>
      <c r="E9551" s="2">
        <v>45381</v>
      </c>
      <c r="F9551" s="1" t="s">
        <v>19</v>
      </c>
      <c r="G9551" s="1" t="s">
        <v>14</v>
      </c>
      <c r="H9551" s="1" t="s">
        <v>48</v>
      </c>
      <c r="I9551" s="1">
        <v>107368.34</v>
      </c>
      <c r="J9551" s="1" t="s">
        <v>25</v>
      </c>
      <c r="K9551" s="1" t="s">
        <v>25</v>
      </c>
      <c r="N9551" s="3" t="str">
        <f>IF(LEFT(LOWER(C9551),1)="m","Male",IF(LEFT(LOWER(C9551),1)="f","Female","Unknown"))</f>
        <v>Male</v>
      </c>
      <c r="O9551" s="4" t="str">
        <f>IF(TRIM(LOWER(F9551))="neuro","Neurology",IF(TRIM(LOWER(F9551))="Neurology","Neurology",IF(TRIM(LOWER(F9551))="general ward","General",IF(TRIM(LOWER(F9551))="general","General",IF(TRIM(LOWER(F9551))="cardiology","Cardiology",IF(TRIM(LOWER(F9551))="Cardiology","Cardiology",IF(TRIM(LOWER(F9551))="Peads","Pediatrics",IF(TRIM(LOWER(F9551))="Pediatrics","Pediatrics",IF(TRIM(LOWER(F9551))="orthopedics","Orthopedics",IF(TRIM(LOWER(F9551))="Neurology","Neurology",IF(TRIM(LOWER(F9551))="Oncology","Oncology")))))))))))</f>
        <v>General</v>
      </c>
      <c r="P9551" s="3" t="str">
        <f t="shared" si="894"/>
        <v>Private</v>
      </c>
      <c r="Q9551" s="5">
        <f t="shared" si="895"/>
        <v>10</v>
      </c>
      <c r="R9551" s="1">
        <f t="shared" si="896"/>
        <v>107368.34</v>
      </c>
      <c r="S9551" s="1">
        <f t="shared" si="897"/>
        <v>1</v>
      </c>
      <c r="T9551" s="1" t="str">
        <f t="shared" si="898"/>
        <v>0-17</v>
      </c>
      <c r="U9551" s="1" t="str">
        <f t="shared" si="899"/>
        <v>Yes</v>
      </c>
    </row>
    <row r="9552" spans="1:21">
      <c r="A9552" s="1">
        <v>9551</v>
      </c>
      <c r="B9552" s="1">
        <v>6</v>
      </c>
      <c r="C9552" s="1" t="s">
        <v>27</v>
      </c>
      <c r="D9552" s="2">
        <v>45373</v>
      </c>
      <c r="E9552" s="2">
        <v>45390</v>
      </c>
      <c r="F9552" s="1" t="s">
        <v>45</v>
      </c>
      <c r="G9552" s="1" t="s">
        <v>46</v>
      </c>
      <c r="I9552" s="1">
        <v>77485.33</v>
      </c>
      <c r="K9552" s="1" t="s">
        <v>38</v>
      </c>
      <c r="N9552" s="3" t="str">
        <f>IF(LEFT(LOWER(C9552),1)="m","Male",IF(LEFT(LOWER(C9552),1)="f","Female","Unknown"))</f>
        <v>Male</v>
      </c>
      <c r="O9552" s="4" t="str">
        <f>IF(TRIM(LOWER(F9552))="neuro","Neurology",IF(TRIM(LOWER(F9552))="Neurology","Neurology",IF(TRIM(LOWER(F9552))="general ward","General",IF(TRIM(LOWER(F9552))="general","General",IF(TRIM(LOWER(F9552))="cardiology","Cardiology",IF(TRIM(LOWER(F9552))="Cardiology","Cardiology",IF(TRIM(LOWER(F9552))="Peads","Pediatrics",IF(TRIM(LOWER(F9552))="Pediatrics","Pediatrics",IF(TRIM(LOWER(F9552))="orthopedics","Orthopedics",IF(TRIM(LOWER(F9552))="Neurology","Neurology",IF(TRIM(LOWER(F9552))="Oncology","Oncology")))))))))))</f>
        <v>Neurology</v>
      </c>
      <c r="P9552" s="3" t="str">
        <f t="shared" si="894"/>
        <v>Self</v>
      </c>
      <c r="Q9552" s="5">
        <f t="shared" si="895"/>
        <v>17</v>
      </c>
      <c r="R9552" s="1">
        <f t="shared" si="896"/>
        <v>77485.33</v>
      </c>
      <c r="S9552" s="1">
        <f t="shared" si="897"/>
        <v>0</v>
      </c>
      <c r="T9552" s="1" t="str">
        <f t="shared" si="898"/>
        <v>0-17</v>
      </c>
      <c r="U9552" s="1" t="str">
        <f t="shared" si="899"/>
        <v>Unknown</v>
      </c>
    </row>
    <row r="9553" spans="1:21">
      <c r="A9553" s="1">
        <v>9552</v>
      </c>
      <c r="B9553" s="1">
        <v>87</v>
      </c>
      <c r="C9553" s="1" t="s">
        <v>44</v>
      </c>
      <c r="D9553" s="2">
        <v>45485</v>
      </c>
      <c r="E9553" s="2">
        <v>45500</v>
      </c>
      <c r="F9553" s="1" t="s">
        <v>52</v>
      </c>
      <c r="G9553" s="1" t="s">
        <v>14</v>
      </c>
      <c r="H9553" s="1" t="s">
        <v>15</v>
      </c>
      <c r="I9553" s="1">
        <v>234337.24</v>
      </c>
      <c r="J9553" s="1" t="s">
        <v>24</v>
      </c>
      <c r="K9553" s="1" t="s">
        <v>38</v>
      </c>
      <c r="N9553" s="3" t="str">
        <f>IF(LEFT(LOWER(C9553),1)="m","Male",IF(LEFT(LOWER(C9553),1)="f","Female","Unknown"))</f>
        <v>Female</v>
      </c>
      <c r="O9553" s="4" t="str">
        <f>IF(TRIM(LOWER(F9553))="neuro","Neurology",IF(TRIM(LOWER(F9553))="Neurology","Neurology",IF(TRIM(LOWER(F9553))="general ward","General",IF(TRIM(LOWER(F9553))="general","General",IF(TRIM(LOWER(F9553))="cardiology","Cardiology",IF(TRIM(LOWER(F9553))="Cardiology","Cardiology",IF(TRIM(LOWER(F9553))="Peads","Pediatrics",IF(TRIM(LOWER(F9553))="Pediatrics","Pediatrics",IF(TRIM(LOWER(F9553))="orthopedics","Orthopedics",IF(TRIM(LOWER(F9553))="Neurology","Neurology",IF(TRIM(LOWER(F9553))="Oncology","Oncology")))))))))))</f>
        <v>Oncology</v>
      </c>
      <c r="P9553" s="3" t="str">
        <f t="shared" si="894"/>
        <v>Private</v>
      </c>
      <c r="Q9553" s="5">
        <f t="shared" si="895"/>
        <v>15</v>
      </c>
      <c r="R9553" s="1">
        <f t="shared" si="896"/>
        <v>234337.24</v>
      </c>
      <c r="S9553" s="1">
        <f t="shared" si="897"/>
        <v>0</v>
      </c>
      <c r="T9553" s="1" t="str">
        <f t="shared" si="898"/>
        <v>66+</v>
      </c>
      <c r="U9553" s="1" t="str">
        <f t="shared" si="899"/>
        <v>No</v>
      </c>
    </row>
    <row r="9554" spans="1:21">
      <c r="A9554" s="1">
        <v>9553</v>
      </c>
      <c r="B9554" s="1">
        <v>2</v>
      </c>
      <c r="C9554" s="1" t="s">
        <v>26</v>
      </c>
      <c r="D9554" s="2">
        <v>45451</v>
      </c>
      <c r="E9554" s="2">
        <v>45452</v>
      </c>
      <c r="F9554" s="1" t="s">
        <v>13</v>
      </c>
      <c r="G9554" s="1" t="s">
        <v>22</v>
      </c>
      <c r="H9554" s="1" t="s">
        <v>15</v>
      </c>
      <c r="I9554" s="1">
        <v>132358.22</v>
      </c>
      <c r="J9554" s="1" t="s">
        <v>38</v>
      </c>
      <c r="K9554" s="1" t="s">
        <v>16</v>
      </c>
      <c r="N9554" s="3" t="str">
        <f>IF(LEFT(LOWER(C9554),1)="m","Male",IF(LEFT(LOWER(C9554),1)="f","Female","Unknown"))</f>
        <v>Female</v>
      </c>
      <c r="O9554" s="4" t="str">
        <f>IF(TRIM(LOWER(F9554))="neuro","Neurology",IF(TRIM(LOWER(F9554))="Neurology","Neurology",IF(TRIM(LOWER(F9554))="general ward","General",IF(TRIM(LOWER(F9554))="general","General",IF(TRIM(LOWER(F9554))="cardiology","Cardiology",IF(TRIM(LOWER(F9554))="Cardiology","Cardiology",IF(TRIM(LOWER(F9554))="Peads","Pediatrics",IF(TRIM(LOWER(F9554))="Pediatrics","Pediatrics",IF(TRIM(LOWER(F9554))="orthopedics","Orthopedics",IF(TRIM(LOWER(F9554))="Neurology","Neurology",IF(TRIM(LOWER(F9554))="Oncology","Oncology")))))))))))</f>
        <v>Neurology</v>
      </c>
      <c r="P9554" s="3" t="str">
        <f t="shared" si="894"/>
        <v>Government</v>
      </c>
      <c r="Q9554" s="5">
        <f t="shared" si="895"/>
        <v>1</v>
      </c>
      <c r="R9554" s="1">
        <f t="shared" si="896"/>
        <v>132358.22</v>
      </c>
      <c r="S9554" s="1">
        <f t="shared" si="897"/>
        <v>1</v>
      </c>
      <c r="T9554" s="1" t="str">
        <f t="shared" si="898"/>
        <v>0-17</v>
      </c>
      <c r="U9554" s="1" t="str">
        <f t="shared" si="899"/>
        <v>No</v>
      </c>
    </row>
    <row r="9555" spans="1:21">
      <c r="A9555" s="1">
        <v>9554</v>
      </c>
      <c r="B9555" s="1">
        <v>24</v>
      </c>
      <c r="C9555" s="1" t="s">
        <v>44</v>
      </c>
      <c r="D9555" s="2">
        <v>45161</v>
      </c>
      <c r="E9555" s="2">
        <v>45172</v>
      </c>
      <c r="F9555" s="1" t="s">
        <v>19</v>
      </c>
      <c r="G9555" s="1" t="s">
        <v>41</v>
      </c>
      <c r="H9555" s="1" t="s">
        <v>47</v>
      </c>
      <c r="I9555" s="1">
        <v>79574.34</v>
      </c>
      <c r="J9555" s="1" t="s">
        <v>17</v>
      </c>
      <c r="K9555" s="1" t="s">
        <v>17</v>
      </c>
      <c r="N9555" s="3" t="str">
        <f>IF(LEFT(LOWER(C9555),1)="m","Male",IF(LEFT(LOWER(C9555),1)="f","Female","Unknown"))</f>
        <v>Female</v>
      </c>
      <c r="O9555" s="4" t="str">
        <f>IF(TRIM(LOWER(F9555))="neuro","Neurology",IF(TRIM(LOWER(F9555))="Neurology","Neurology",IF(TRIM(LOWER(F9555))="general ward","General",IF(TRIM(LOWER(F9555))="general","General",IF(TRIM(LOWER(F9555))="cardiology","Cardiology",IF(TRIM(LOWER(F9555))="Cardiology","Cardiology",IF(TRIM(LOWER(F9555))="Peads","Pediatrics",IF(TRIM(LOWER(F9555))="Pediatrics","Pediatrics",IF(TRIM(LOWER(F9555))="orthopedics","Orthopedics",IF(TRIM(LOWER(F9555))="Neurology","Neurology",IF(TRIM(LOWER(F9555))="Oncology","Oncology")))))))))))</f>
        <v>General</v>
      </c>
      <c r="P9555" s="3" t="str">
        <f t="shared" si="894"/>
        <v>Unknown</v>
      </c>
      <c r="Q9555" s="5">
        <f t="shared" si="895"/>
        <v>11</v>
      </c>
      <c r="R9555" s="1">
        <f t="shared" si="896"/>
        <v>79574.34</v>
      </c>
      <c r="S9555" s="1">
        <f t="shared" si="897"/>
        <v>1</v>
      </c>
      <c r="T9555" s="1" t="str">
        <f t="shared" si="898"/>
        <v>18-35</v>
      </c>
      <c r="U9555" s="1" t="str">
        <f t="shared" si="899"/>
        <v>Yes</v>
      </c>
    </row>
    <row r="9556" spans="1:21">
      <c r="A9556" s="1">
        <v>9555</v>
      </c>
      <c r="C9556" s="1" t="s">
        <v>44</v>
      </c>
      <c r="D9556" s="2">
        <v>45442</v>
      </c>
      <c r="E9556" s="2">
        <v>45456</v>
      </c>
      <c r="F9556" s="1" t="s">
        <v>28</v>
      </c>
      <c r="G9556" s="1" t="s">
        <v>31</v>
      </c>
      <c r="H9556" s="1" t="s">
        <v>37</v>
      </c>
      <c r="I9556" s="1">
        <v>279272.03999999998</v>
      </c>
      <c r="J9556" s="1" t="s">
        <v>25</v>
      </c>
      <c r="K9556" s="1" t="s">
        <v>16</v>
      </c>
      <c r="N9556" s="3" t="str">
        <f>IF(LEFT(LOWER(C9556),1)="m","Male",IF(LEFT(LOWER(C9556),1)="f","Female","Unknown"))</f>
        <v>Female</v>
      </c>
      <c r="O9556" s="4" t="str">
        <f>IF(TRIM(LOWER(F9556))="neuro","Neurology",IF(TRIM(LOWER(F9556))="Neurology","Neurology",IF(TRIM(LOWER(F9556))="general ward","General",IF(TRIM(LOWER(F9556))="general","General",IF(TRIM(LOWER(F9556))="cardiology","Cardiology",IF(TRIM(LOWER(F9556))="Cardiology","Cardiology",IF(TRIM(LOWER(F9556))="Peads","Pediatrics",IF(TRIM(LOWER(F9556))="Pediatrics","Pediatrics",IF(TRIM(LOWER(F9556))="orthopedics","Orthopedics",IF(TRIM(LOWER(F9556))="Neurology","Neurology",IF(TRIM(LOWER(F9556))="Oncology","Oncology")))))))))))</f>
        <v>Orthopedics</v>
      </c>
      <c r="P9556" s="3" t="str">
        <f t="shared" si="894"/>
        <v>Private</v>
      </c>
      <c r="Q9556" s="5">
        <f t="shared" si="895"/>
        <v>14</v>
      </c>
      <c r="R9556" s="1">
        <f t="shared" si="896"/>
        <v>279272.03999999998</v>
      </c>
      <c r="S9556" s="1">
        <f t="shared" si="897"/>
        <v>1</v>
      </c>
      <c r="T9556" s="1" t="str">
        <f t="shared" si="898"/>
        <v>0-17</v>
      </c>
      <c r="U9556" s="1" t="str">
        <f t="shared" si="899"/>
        <v>Yes</v>
      </c>
    </row>
    <row r="9557" spans="1:21">
      <c r="A9557" s="1">
        <v>9556</v>
      </c>
      <c r="B9557" s="1">
        <v>16</v>
      </c>
      <c r="C9557" s="1" t="s">
        <v>34</v>
      </c>
      <c r="D9557" s="2">
        <v>45170</v>
      </c>
      <c r="E9557" s="2">
        <v>45184</v>
      </c>
      <c r="F9557" s="1" t="s">
        <v>43</v>
      </c>
      <c r="G9557" s="1" t="s">
        <v>22</v>
      </c>
      <c r="H9557" s="1" t="s">
        <v>32</v>
      </c>
      <c r="I9557" s="1">
        <v>113643.04</v>
      </c>
      <c r="J9557" s="1" t="s">
        <v>16</v>
      </c>
      <c r="K9557" s="1" t="s">
        <v>42</v>
      </c>
      <c r="N9557" s="3" t="str">
        <f>IF(LEFT(LOWER(C9557),1)="m","Male",IF(LEFT(LOWER(C9557),1)="f","Female","Unknown"))</f>
        <v>Male</v>
      </c>
      <c r="O9557" s="4" t="str">
        <f>IF(TRIM(LOWER(F9557))="neuro","Neurology",IF(TRIM(LOWER(F9557))="Neurology","Neurology",IF(TRIM(LOWER(F9557))="general ward","General",IF(TRIM(LOWER(F9557))="general","General",IF(TRIM(LOWER(F9557))="cardiology","Cardiology",IF(TRIM(LOWER(F9557))="Cardiology","Cardiology",IF(TRIM(LOWER(F9557))="Peads","Pediatrics",IF(TRIM(LOWER(F9557))="Pediatrics","Pediatrics",IF(TRIM(LOWER(F9557))="orthopedics","Orthopedics",IF(TRIM(LOWER(F9557))="Neurology","Neurology",IF(TRIM(LOWER(F9557))="Oncology","Oncology")))))))))))</f>
        <v>Orthopedics</v>
      </c>
      <c r="P9557" s="3" t="str">
        <f t="shared" si="894"/>
        <v>Government</v>
      </c>
      <c r="Q9557" s="5">
        <f t="shared" si="895"/>
        <v>14</v>
      </c>
      <c r="R9557" s="1">
        <f t="shared" si="896"/>
        <v>113643.04</v>
      </c>
      <c r="S9557" s="1">
        <f t="shared" si="897"/>
        <v>0</v>
      </c>
      <c r="T9557" s="1" t="str">
        <f t="shared" si="898"/>
        <v>0-17</v>
      </c>
      <c r="U9557" s="1" t="str">
        <f t="shared" si="899"/>
        <v>Yes</v>
      </c>
    </row>
    <row r="9558" spans="1:21">
      <c r="A9558" s="1">
        <v>9557</v>
      </c>
      <c r="B9558" s="1">
        <v>89</v>
      </c>
      <c r="C9558" s="1" t="s">
        <v>44</v>
      </c>
      <c r="D9558" s="2">
        <v>45203</v>
      </c>
      <c r="E9558" s="2">
        <v>45206</v>
      </c>
      <c r="F9558" s="1" t="s">
        <v>45</v>
      </c>
      <c r="G9558" s="1" t="s">
        <v>22</v>
      </c>
      <c r="H9558" s="1" t="s">
        <v>39</v>
      </c>
      <c r="I9558" s="1">
        <v>15690.58</v>
      </c>
      <c r="J9558" s="1" t="s">
        <v>16</v>
      </c>
      <c r="K9558" s="1" t="s">
        <v>17</v>
      </c>
      <c r="N9558" s="3" t="str">
        <f>IF(LEFT(LOWER(C9558),1)="m","Male",IF(LEFT(LOWER(C9558),1)="f","Female","Unknown"))</f>
        <v>Female</v>
      </c>
      <c r="O9558" s="4" t="str">
        <f>IF(TRIM(LOWER(F9558))="neuro","Neurology",IF(TRIM(LOWER(F9558))="Neurology","Neurology",IF(TRIM(LOWER(F9558))="general ward","General",IF(TRIM(LOWER(F9558))="general","General",IF(TRIM(LOWER(F9558))="cardiology","Cardiology",IF(TRIM(LOWER(F9558))="Cardiology","Cardiology",IF(TRIM(LOWER(F9558))="Peads","Pediatrics",IF(TRIM(LOWER(F9558))="Pediatrics","Pediatrics",IF(TRIM(LOWER(F9558))="orthopedics","Orthopedics",IF(TRIM(LOWER(F9558))="Neurology","Neurology",IF(TRIM(LOWER(F9558))="Oncology","Oncology")))))))))))</f>
        <v>Neurology</v>
      </c>
      <c r="P9558" s="3" t="str">
        <f t="shared" si="894"/>
        <v>Government</v>
      </c>
      <c r="Q9558" s="5">
        <f t="shared" si="895"/>
        <v>3</v>
      </c>
      <c r="R9558" s="1">
        <f t="shared" si="896"/>
        <v>15690.58</v>
      </c>
      <c r="S9558" s="1">
        <f t="shared" si="897"/>
        <v>1</v>
      </c>
      <c r="T9558" s="1" t="str">
        <f t="shared" si="898"/>
        <v>66+</v>
      </c>
      <c r="U9558" s="1" t="str">
        <f t="shared" si="899"/>
        <v>Yes</v>
      </c>
    </row>
    <row r="9559" spans="1:21">
      <c r="A9559" s="1">
        <v>9558</v>
      </c>
      <c r="B9559" s="1">
        <v>69</v>
      </c>
      <c r="C9559" s="1" t="s">
        <v>44</v>
      </c>
      <c r="D9559" s="2">
        <v>45197</v>
      </c>
      <c r="E9559" s="2">
        <v>45198</v>
      </c>
      <c r="F9559" s="1" t="s">
        <v>50</v>
      </c>
      <c r="G9559" s="1" t="s">
        <v>36</v>
      </c>
      <c r="H9559" s="1" t="s">
        <v>15</v>
      </c>
      <c r="I9559" s="1">
        <v>28917.200000000001</v>
      </c>
      <c r="J9559" s="1" t="s">
        <v>16</v>
      </c>
      <c r="K9559" s="1" t="s">
        <v>25</v>
      </c>
      <c r="N9559" s="3" t="str">
        <f>IF(LEFT(LOWER(C9559),1)="m","Male",IF(LEFT(LOWER(C9559),1)="f","Female","Unknown"))</f>
        <v>Female</v>
      </c>
      <c r="O9559" s="4" t="str">
        <f>IF(TRIM(LOWER(F9559))="neuro","Neurology",IF(TRIM(LOWER(F9559))="Neurology","Neurology",IF(TRIM(LOWER(F9559))="general ward","General",IF(TRIM(LOWER(F9559))="general","General",IF(TRIM(LOWER(F9559))="cardiology","Cardiology",IF(TRIM(LOWER(F9559))="Cardiology","Cardiology",IF(TRIM(LOWER(F9559))="Peads","Pediatrics",IF(TRIM(LOWER(F9559))="Pediatrics","Pediatrics",IF(TRIM(LOWER(F9559))="orthopedics","Orthopedics",IF(TRIM(LOWER(F9559))="Neurology","Neurology",IF(TRIM(LOWER(F9559))="Oncology","Oncology")))))))))))</f>
        <v>Cardiology</v>
      </c>
      <c r="P9559" s="3" t="str">
        <f t="shared" si="894"/>
        <v>Government</v>
      </c>
      <c r="Q9559" s="5">
        <f t="shared" si="895"/>
        <v>1</v>
      </c>
      <c r="R9559" s="1">
        <f t="shared" si="896"/>
        <v>28917.200000000001</v>
      </c>
      <c r="S9559" s="1">
        <f t="shared" si="897"/>
        <v>1</v>
      </c>
      <c r="T9559" s="1" t="str">
        <f t="shared" si="898"/>
        <v>66+</v>
      </c>
      <c r="U9559" s="1" t="str">
        <f t="shared" si="899"/>
        <v>Yes</v>
      </c>
    </row>
    <row r="9560" spans="1:21">
      <c r="A9560" s="1">
        <v>9559</v>
      </c>
      <c r="B9560" s="1">
        <v>35</v>
      </c>
      <c r="C9560" s="1" t="s">
        <v>18</v>
      </c>
      <c r="D9560" s="2">
        <v>44978</v>
      </c>
      <c r="E9560" s="2">
        <v>44993</v>
      </c>
      <c r="F9560" s="1" t="s">
        <v>19</v>
      </c>
      <c r="G9560" s="1" t="s">
        <v>22</v>
      </c>
      <c r="I9560" s="1">
        <v>25063.4</v>
      </c>
      <c r="J9560" s="1" t="s">
        <v>42</v>
      </c>
      <c r="K9560" s="1" t="s">
        <v>42</v>
      </c>
      <c r="N9560" s="3" t="str">
        <f>IF(LEFT(LOWER(C9560),1)="m","Male",IF(LEFT(LOWER(C9560),1)="f","Female","Unknown"))</f>
        <v>Male</v>
      </c>
      <c r="O9560" s="4" t="str">
        <f>IF(TRIM(LOWER(F9560))="neuro","Neurology",IF(TRIM(LOWER(F9560))="Neurology","Neurology",IF(TRIM(LOWER(F9560))="general ward","General",IF(TRIM(LOWER(F9560))="general","General",IF(TRIM(LOWER(F9560))="cardiology","Cardiology",IF(TRIM(LOWER(F9560))="Cardiology","Cardiology",IF(TRIM(LOWER(F9560))="Peads","Pediatrics",IF(TRIM(LOWER(F9560))="Pediatrics","Pediatrics",IF(TRIM(LOWER(F9560))="orthopedics","Orthopedics",IF(TRIM(LOWER(F9560))="Neurology","Neurology",IF(TRIM(LOWER(F9560))="Oncology","Oncology")))))))))))</f>
        <v>General</v>
      </c>
      <c r="P9560" s="3" t="str">
        <f t="shared" si="894"/>
        <v>Government</v>
      </c>
      <c r="Q9560" s="5">
        <f t="shared" si="895"/>
        <v>15</v>
      </c>
      <c r="R9560" s="1">
        <f t="shared" si="896"/>
        <v>25063.4</v>
      </c>
      <c r="S9560" s="1">
        <f t="shared" si="897"/>
        <v>0</v>
      </c>
      <c r="T9560" s="1" t="str">
        <f t="shared" si="898"/>
        <v>18-35</v>
      </c>
      <c r="U9560" s="1" t="str">
        <f t="shared" si="899"/>
        <v>No</v>
      </c>
    </row>
    <row r="9561" spans="1:21">
      <c r="A9561" s="1">
        <v>9560</v>
      </c>
      <c r="B9561" s="1">
        <v>39</v>
      </c>
      <c r="C9561" s="1" t="s">
        <v>18</v>
      </c>
      <c r="D9561" s="2">
        <v>45204</v>
      </c>
      <c r="E9561" s="2">
        <v>45220</v>
      </c>
      <c r="F9561" s="1" t="s">
        <v>49</v>
      </c>
      <c r="G9561" s="1" t="s">
        <v>41</v>
      </c>
      <c r="I9561" s="1">
        <v>239998.09</v>
      </c>
      <c r="J9561" s="1" t="s">
        <v>38</v>
      </c>
      <c r="K9561" s="1" t="s">
        <v>38</v>
      </c>
      <c r="N9561" s="3" t="str">
        <f>IF(LEFT(LOWER(C9561),1)="m","Male",IF(LEFT(LOWER(C9561),1)="f","Female","Unknown"))</f>
        <v>Male</v>
      </c>
      <c r="O9561" s="4" t="str">
        <f>IF(TRIM(LOWER(F9561))="neuro","Neurology",IF(TRIM(LOWER(F9561))="Neurology","Neurology",IF(TRIM(LOWER(F9561))="general ward","General",IF(TRIM(LOWER(F9561))="general","General",IF(TRIM(LOWER(F9561))="cardiology","Cardiology",IF(TRIM(LOWER(F9561))="Cardiology","Cardiology",IF(TRIM(LOWER(F9561))="Peads","Pediatrics",IF(TRIM(LOWER(F9561))="Pediatrics","Pediatrics",IF(TRIM(LOWER(F9561))="orthopedics","Orthopedics",IF(TRIM(LOWER(F9561))="Neurology","Neurology",IF(TRIM(LOWER(F9561))="Oncology","Oncology")))))))))))</f>
        <v>Oncology</v>
      </c>
      <c r="P9561" s="3" t="str">
        <f t="shared" si="894"/>
        <v>Unknown</v>
      </c>
      <c r="Q9561" s="5">
        <f t="shared" si="895"/>
        <v>16</v>
      </c>
      <c r="R9561" s="1">
        <f t="shared" si="896"/>
        <v>239998.09</v>
      </c>
      <c r="S9561" s="1">
        <f t="shared" si="897"/>
        <v>0</v>
      </c>
      <c r="T9561" s="1" t="str">
        <f t="shared" si="898"/>
        <v>36-50</v>
      </c>
      <c r="U9561" s="1" t="str">
        <f t="shared" si="899"/>
        <v>No</v>
      </c>
    </row>
    <row r="9562" spans="1:21">
      <c r="A9562" s="1">
        <v>9561</v>
      </c>
      <c r="B9562" s="1">
        <v>7</v>
      </c>
      <c r="C9562" s="1" t="s">
        <v>34</v>
      </c>
      <c r="D9562" s="2">
        <v>45307</v>
      </c>
      <c r="E9562" s="2">
        <v>45326</v>
      </c>
      <c r="F9562" s="1" t="s">
        <v>52</v>
      </c>
      <c r="G9562" s="1" t="s">
        <v>14</v>
      </c>
      <c r="H9562" s="1" t="s">
        <v>48</v>
      </c>
      <c r="I9562" s="1">
        <v>285520.09000000003</v>
      </c>
      <c r="K9562" s="1" t="s">
        <v>17</v>
      </c>
      <c r="N9562" s="3" t="str">
        <f>IF(LEFT(LOWER(C9562),1)="m","Male",IF(LEFT(LOWER(C9562),1)="f","Female","Unknown"))</f>
        <v>Male</v>
      </c>
      <c r="O9562" s="4" t="str">
        <f>IF(TRIM(LOWER(F9562))="neuro","Neurology",IF(TRIM(LOWER(F9562))="Neurology","Neurology",IF(TRIM(LOWER(F9562))="general ward","General",IF(TRIM(LOWER(F9562))="general","General",IF(TRIM(LOWER(F9562))="cardiology","Cardiology",IF(TRIM(LOWER(F9562))="Cardiology","Cardiology",IF(TRIM(LOWER(F9562))="Peads","Pediatrics",IF(TRIM(LOWER(F9562))="Pediatrics","Pediatrics",IF(TRIM(LOWER(F9562))="orthopedics","Orthopedics",IF(TRIM(LOWER(F9562))="Neurology","Neurology",IF(TRIM(LOWER(F9562))="Oncology","Oncology")))))))))))</f>
        <v>Oncology</v>
      </c>
      <c r="P9562" s="3" t="str">
        <f t="shared" si="894"/>
        <v>Private</v>
      </c>
      <c r="Q9562" s="5">
        <f t="shared" si="895"/>
        <v>19</v>
      </c>
      <c r="R9562" s="1">
        <f t="shared" si="896"/>
        <v>285520.09000000003</v>
      </c>
      <c r="S9562" s="1">
        <f t="shared" si="897"/>
        <v>1</v>
      </c>
      <c r="T9562" s="1" t="str">
        <f t="shared" si="898"/>
        <v>0-17</v>
      </c>
      <c r="U9562" s="1" t="str">
        <f t="shared" si="899"/>
        <v>Unknown</v>
      </c>
    </row>
    <row r="9563" spans="1:21">
      <c r="A9563" s="1">
        <v>9562</v>
      </c>
      <c r="B9563" s="1">
        <v>66</v>
      </c>
      <c r="C9563" s="1" t="s">
        <v>26</v>
      </c>
      <c r="D9563" s="2">
        <v>45226</v>
      </c>
      <c r="E9563" s="2">
        <v>45229</v>
      </c>
      <c r="F9563" s="1" t="s">
        <v>40</v>
      </c>
      <c r="G9563" s="1" t="s">
        <v>41</v>
      </c>
      <c r="H9563" s="1" t="s">
        <v>32</v>
      </c>
      <c r="I9563" s="1">
        <v>87322.29</v>
      </c>
      <c r="K9563" s="1" t="s">
        <v>17</v>
      </c>
      <c r="N9563" s="3" t="str">
        <f>IF(LEFT(LOWER(C9563),1)="m","Male",IF(LEFT(LOWER(C9563),1)="f","Female","Unknown"))</f>
        <v>Female</v>
      </c>
      <c r="O9563" s="4" t="str">
        <f>IF(TRIM(LOWER(F9563))="neuro","Neurology",IF(TRIM(LOWER(F9563))="Neurology","Neurology",IF(TRIM(LOWER(F9563))="general ward","General",IF(TRIM(LOWER(F9563))="general","General",IF(TRIM(LOWER(F9563))="cardiology","Cardiology",IF(TRIM(LOWER(F9563))="Cardiology","Cardiology",IF(TRIM(LOWER(F9563))="Peads","Pediatrics",IF(TRIM(LOWER(F9563))="Pediatrics","Pediatrics",IF(TRIM(LOWER(F9563))="orthopedics","Orthopedics",IF(TRIM(LOWER(F9563))="Neurology","Neurology",IF(TRIM(LOWER(F9563))="Oncology","Oncology")))))))))))</f>
        <v>Pediatrics</v>
      </c>
      <c r="P9563" s="3" t="str">
        <f t="shared" si="894"/>
        <v>Unknown</v>
      </c>
      <c r="Q9563" s="5">
        <f t="shared" si="895"/>
        <v>3</v>
      </c>
      <c r="R9563" s="1">
        <f t="shared" si="896"/>
        <v>87322.29</v>
      </c>
      <c r="S9563" s="1">
        <f t="shared" si="897"/>
        <v>1</v>
      </c>
      <c r="T9563" s="1" t="str">
        <f t="shared" si="898"/>
        <v>66+</v>
      </c>
      <c r="U9563" s="1" t="str">
        <f t="shared" si="899"/>
        <v>Unknown</v>
      </c>
    </row>
    <row r="9564" spans="1:21">
      <c r="A9564" s="1">
        <v>9563</v>
      </c>
      <c r="C9564" s="1" t="s">
        <v>18</v>
      </c>
      <c r="D9564" s="2">
        <v>45145</v>
      </c>
      <c r="E9564" s="2">
        <v>45156</v>
      </c>
      <c r="F9564" s="1" t="s">
        <v>49</v>
      </c>
      <c r="G9564" s="1" t="s">
        <v>14</v>
      </c>
      <c r="H9564" s="1" t="s">
        <v>15</v>
      </c>
      <c r="I9564" s="1">
        <v>301027.17</v>
      </c>
      <c r="J9564" s="1" t="s">
        <v>38</v>
      </c>
      <c r="K9564" s="1" t="s">
        <v>38</v>
      </c>
      <c r="N9564" s="3" t="str">
        <f>IF(LEFT(LOWER(C9564),1)="m","Male",IF(LEFT(LOWER(C9564),1)="f","Female","Unknown"))</f>
        <v>Male</v>
      </c>
      <c r="O9564" s="4" t="str">
        <f>IF(TRIM(LOWER(F9564))="neuro","Neurology",IF(TRIM(LOWER(F9564))="Neurology","Neurology",IF(TRIM(LOWER(F9564))="general ward","General",IF(TRIM(LOWER(F9564))="general","General",IF(TRIM(LOWER(F9564))="cardiology","Cardiology",IF(TRIM(LOWER(F9564))="Cardiology","Cardiology",IF(TRIM(LOWER(F9564))="Peads","Pediatrics",IF(TRIM(LOWER(F9564))="Pediatrics","Pediatrics",IF(TRIM(LOWER(F9564))="orthopedics","Orthopedics",IF(TRIM(LOWER(F9564))="Neurology","Neurology",IF(TRIM(LOWER(F9564))="Oncology","Oncology")))))))))))</f>
        <v>Oncology</v>
      </c>
      <c r="P9564" s="3" t="str">
        <f t="shared" si="894"/>
        <v>Private</v>
      </c>
      <c r="Q9564" s="5">
        <f t="shared" si="895"/>
        <v>11</v>
      </c>
      <c r="R9564" s="1">
        <f t="shared" si="896"/>
        <v>301027.17</v>
      </c>
      <c r="S9564" s="1">
        <f t="shared" si="897"/>
        <v>0</v>
      </c>
      <c r="T9564" s="1" t="str">
        <f t="shared" si="898"/>
        <v>0-17</v>
      </c>
      <c r="U9564" s="1" t="str">
        <f t="shared" si="899"/>
        <v>No</v>
      </c>
    </row>
    <row r="9565" spans="1:21">
      <c r="A9565" s="1">
        <v>9564</v>
      </c>
      <c r="B9565" s="1">
        <v>23</v>
      </c>
      <c r="C9565" s="1" t="s">
        <v>27</v>
      </c>
      <c r="D9565" s="2">
        <v>44959</v>
      </c>
      <c r="E9565" s="2">
        <v>44976</v>
      </c>
      <c r="F9565" s="1" t="s">
        <v>19</v>
      </c>
      <c r="G9565" s="1" t="s">
        <v>46</v>
      </c>
      <c r="H9565" s="1" t="s">
        <v>37</v>
      </c>
      <c r="I9565" s="1">
        <v>223380.78</v>
      </c>
      <c r="J9565" s="1" t="s">
        <v>42</v>
      </c>
      <c r="K9565" s="1" t="s">
        <v>17</v>
      </c>
      <c r="N9565" s="3" t="str">
        <f>IF(LEFT(LOWER(C9565),1)="m","Male",IF(LEFT(LOWER(C9565),1)="f","Female","Unknown"))</f>
        <v>Male</v>
      </c>
      <c r="O9565" s="4" t="str">
        <f>IF(TRIM(LOWER(F9565))="neuro","Neurology",IF(TRIM(LOWER(F9565))="Neurology","Neurology",IF(TRIM(LOWER(F9565))="general ward","General",IF(TRIM(LOWER(F9565))="general","General",IF(TRIM(LOWER(F9565))="cardiology","Cardiology",IF(TRIM(LOWER(F9565))="Cardiology","Cardiology",IF(TRIM(LOWER(F9565))="Peads","Pediatrics",IF(TRIM(LOWER(F9565))="Pediatrics","Pediatrics",IF(TRIM(LOWER(F9565))="orthopedics","Orthopedics",IF(TRIM(LOWER(F9565))="Neurology","Neurology",IF(TRIM(LOWER(F9565))="Oncology","Oncology")))))))))))</f>
        <v>General</v>
      </c>
      <c r="P9565" s="3" t="str">
        <f t="shared" si="894"/>
        <v>Self</v>
      </c>
      <c r="Q9565" s="5">
        <f t="shared" si="895"/>
        <v>17</v>
      </c>
      <c r="R9565" s="1">
        <f t="shared" si="896"/>
        <v>223380.78</v>
      </c>
      <c r="S9565" s="1">
        <f t="shared" si="897"/>
        <v>1</v>
      </c>
      <c r="T9565" s="1" t="str">
        <f t="shared" si="898"/>
        <v>18-35</v>
      </c>
      <c r="U9565" s="1" t="str">
        <f t="shared" si="899"/>
        <v>No</v>
      </c>
    </row>
    <row r="9566" spans="1:21">
      <c r="A9566" s="1">
        <v>9565</v>
      </c>
      <c r="B9566" s="1">
        <v>3</v>
      </c>
      <c r="C9566" s="1" t="s">
        <v>26</v>
      </c>
      <c r="D9566" s="2">
        <v>45461</v>
      </c>
      <c r="E9566" s="2">
        <v>45472</v>
      </c>
      <c r="F9566" s="1" t="s">
        <v>30</v>
      </c>
      <c r="G9566" s="1" t="s">
        <v>33</v>
      </c>
      <c r="H9566" s="1" t="s">
        <v>37</v>
      </c>
      <c r="I9566" s="1">
        <v>343634.99</v>
      </c>
      <c r="J9566" s="1" t="s">
        <v>24</v>
      </c>
      <c r="K9566" s="1" t="s">
        <v>20</v>
      </c>
      <c r="N9566" s="3" t="str">
        <f>IF(LEFT(LOWER(C9566),1)="m","Male",IF(LEFT(LOWER(C9566),1)="f","Female","Unknown"))</f>
        <v>Female</v>
      </c>
      <c r="O9566" s="4" t="str">
        <f>IF(TRIM(LOWER(F9566))="neuro","Neurology",IF(TRIM(LOWER(F9566))="Neurology","Neurology",IF(TRIM(LOWER(F9566))="general ward","General",IF(TRIM(LOWER(F9566))="general","General",IF(TRIM(LOWER(F9566))="cardiology","Cardiology",IF(TRIM(LOWER(F9566))="Cardiology","Cardiology",IF(TRIM(LOWER(F9566))="Peads","Pediatrics",IF(TRIM(LOWER(F9566))="Pediatrics","Pediatrics",IF(TRIM(LOWER(F9566))="orthopedics","Orthopedics",IF(TRIM(LOWER(F9566))="Neurology","Neurology",IF(TRIM(LOWER(F9566))="Oncology","Oncology")))))))))))</f>
        <v>Pediatrics</v>
      </c>
      <c r="P9566" s="3" t="str">
        <f t="shared" si="894"/>
        <v>Self</v>
      </c>
      <c r="Q9566" s="5">
        <f t="shared" si="895"/>
        <v>11</v>
      </c>
      <c r="R9566" s="1">
        <f t="shared" si="896"/>
        <v>343634.99</v>
      </c>
      <c r="S9566" s="1">
        <f t="shared" si="897"/>
        <v>0</v>
      </c>
      <c r="T9566" s="1" t="str">
        <f t="shared" si="898"/>
        <v>0-17</v>
      </c>
      <c r="U9566" s="1" t="str">
        <f t="shared" si="899"/>
        <v>No</v>
      </c>
    </row>
    <row r="9567" spans="1:21">
      <c r="A9567" s="1">
        <v>9566</v>
      </c>
      <c r="B9567" s="1">
        <v>9</v>
      </c>
      <c r="C9567" s="1" t="s">
        <v>18</v>
      </c>
      <c r="D9567" s="2">
        <v>44966</v>
      </c>
      <c r="E9567" s="2">
        <v>44970</v>
      </c>
      <c r="F9567" s="1" t="s">
        <v>28</v>
      </c>
      <c r="G9567" s="1" t="s">
        <v>41</v>
      </c>
      <c r="I9567" s="1">
        <v>305220.52</v>
      </c>
      <c r="J9567" s="1" t="s">
        <v>24</v>
      </c>
      <c r="K9567" s="1" t="s">
        <v>42</v>
      </c>
      <c r="N9567" s="3" t="str">
        <f>IF(LEFT(LOWER(C9567),1)="m","Male",IF(LEFT(LOWER(C9567),1)="f","Female","Unknown"))</f>
        <v>Male</v>
      </c>
      <c r="O9567" s="4" t="str">
        <f>IF(TRIM(LOWER(F9567))="neuro","Neurology",IF(TRIM(LOWER(F9567))="Neurology","Neurology",IF(TRIM(LOWER(F9567))="general ward","General",IF(TRIM(LOWER(F9567))="general","General",IF(TRIM(LOWER(F9567))="cardiology","Cardiology",IF(TRIM(LOWER(F9567))="Cardiology","Cardiology",IF(TRIM(LOWER(F9567))="Peads","Pediatrics",IF(TRIM(LOWER(F9567))="Pediatrics","Pediatrics",IF(TRIM(LOWER(F9567))="orthopedics","Orthopedics",IF(TRIM(LOWER(F9567))="Neurology","Neurology",IF(TRIM(LOWER(F9567))="Oncology","Oncology")))))))))))</f>
        <v>Orthopedics</v>
      </c>
      <c r="P9567" s="3" t="str">
        <f t="shared" si="894"/>
        <v>Unknown</v>
      </c>
      <c r="Q9567" s="5">
        <f t="shared" si="895"/>
        <v>4</v>
      </c>
      <c r="R9567" s="1">
        <f t="shared" si="896"/>
        <v>305220.52</v>
      </c>
      <c r="S9567" s="1">
        <f t="shared" si="897"/>
        <v>0</v>
      </c>
      <c r="T9567" s="1" t="str">
        <f t="shared" si="898"/>
        <v>0-17</v>
      </c>
      <c r="U9567" s="1" t="str">
        <f t="shared" si="899"/>
        <v>No</v>
      </c>
    </row>
    <row r="9568" spans="1:21">
      <c r="A9568" s="1">
        <v>9567</v>
      </c>
      <c r="B9568" s="1">
        <v>24</v>
      </c>
      <c r="C9568" s="1" t="s">
        <v>34</v>
      </c>
      <c r="D9568" s="2">
        <v>45095</v>
      </c>
      <c r="E9568" s="2">
        <v>45111</v>
      </c>
      <c r="F9568" s="1" t="s">
        <v>52</v>
      </c>
      <c r="G9568" s="1" t="s">
        <v>31</v>
      </c>
      <c r="H9568" s="1" t="s">
        <v>37</v>
      </c>
      <c r="I9568" s="1">
        <v>299660.38</v>
      </c>
      <c r="J9568" s="1" t="s">
        <v>38</v>
      </c>
      <c r="K9568" s="1" t="s">
        <v>42</v>
      </c>
      <c r="N9568" s="3" t="str">
        <f>IF(LEFT(LOWER(C9568),1)="m","Male",IF(LEFT(LOWER(C9568),1)="f","Female","Unknown"))</f>
        <v>Male</v>
      </c>
      <c r="O9568" s="4" t="str">
        <f>IF(TRIM(LOWER(F9568))="neuro","Neurology",IF(TRIM(LOWER(F9568))="Neurology","Neurology",IF(TRIM(LOWER(F9568))="general ward","General",IF(TRIM(LOWER(F9568))="general","General",IF(TRIM(LOWER(F9568))="cardiology","Cardiology",IF(TRIM(LOWER(F9568))="Cardiology","Cardiology",IF(TRIM(LOWER(F9568))="Peads","Pediatrics",IF(TRIM(LOWER(F9568))="Pediatrics","Pediatrics",IF(TRIM(LOWER(F9568))="orthopedics","Orthopedics",IF(TRIM(LOWER(F9568))="Neurology","Neurology",IF(TRIM(LOWER(F9568))="Oncology","Oncology")))))))))))</f>
        <v>Oncology</v>
      </c>
      <c r="P9568" s="3" t="str">
        <f t="shared" si="894"/>
        <v>Private</v>
      </c>
      <c r="Q9568" s="5">
        <f t="shared" si="895"/>
        <v>16</v>
      </c>
      <c r="R9568" s="1">
        <f t="shared" si="896"/>
        <v>299660.38</v>
      </c>
      <c r="S9568" s="1">
        <f t="shared" si="897"/>
        <v>0</v>
      </c>
      <c r="T9568" s="1" t="str">
        <f t="shared" si="898"/>
        <v>18-35</v>
      </c>
      <c r="U9568" s="1" t="str">
        <f t="shared" si="899"/>
        <v>No</v>
      </c>
    </row>
    <row r="9569" spans="1:21">
      <c r="A9569" s="1">
        <v>9568</v>
      </c>
      <c r="B9569" s="1">
        <v>55</v>
      </c>
      <c r="C9569" s="1" t="s">
        <v>34</v>
      </c>
      <c r="D9569" s="2">
        <v>45385</v>
      </c>
      <c r="E9569" s="2">
        <v>45386</v>
      </c>
      <c r="F9569" s="1" t="s">
        <v>43</v>
      </c>
      <c r="G9569" s="1" t="s">
        <v>14</v>
      </c>
      <c r="H9569" s="1" t="s">
        <v>23</v>
      </c>
      <c r="I9569" s="1">
        <v>314314</v>
      </c>
      <c r="J9569" s="1" t="s">
        <v>24</v>
      </c>
      <c r="K9569" s="1" t="s">
        <v>25</v>
      </c>
      <c r="N9569" s="3" t="str">
        <f>IF(LEFT(LOWER(C9569),1)="m","Male",IF(LEFT(LOWER(C9569),1)="f","Female","Unknown"))</f>
        <v>Male</v>
      </c>
      <c r="O9569" s="4" t="str">
        <f>IF(TRIM(LOWER(F9569))="neuro","Neurology",IF(TRIM(LOWER(F9569))="Neurology","Neurology",IF(TRIM(LOWER(F9569))="general ward","General",IF(TRIM(LOWER(F9569))="general","General",IF(TRIM(LOWER(F9569))="cardiology","Cardiology",IF(TRIM(LOWER(F9569))="Cardiology","Cardiology",IF(TRIM(LOWER(F9569))="Peads","Pediatrics",IF(TRIM(LOWER(F9569))="Pediatrics","Pediatrics",IF(TRIM(LOWER(F9569))="orthopedics","Orthopedics",IF(TRIM(LOWER(F9569))="Neurology","Neurology",IF(TRIM(LOWER(F9569))="Oncology","Oncology")))))))))))</f>
        <v>Orthopedics</v>
      </c>
      <c r="P9569" s="3" t="str">
        <f t="shared" si="894"/>
        <v>Private</v>
      </c>
      <c r="Q9569" s="5">
        <f t="shared" si="895"/>
        <v>1</v>
      </c>
      <c r="R9569" s="1">
        <f t="shared" si="896"/>
        <v>314314</v>
      </c>
      <c r="S9569" s="1">
        <f t="shared" si="897"/>
        <v>1</v>
      </c>
      <c r="T9569" s="1" t="str">
        <f t="shared" si="898"/>
        <v>51-65</v>
      </c>
      <c r="U9569" s="1" t="str">
        <f t="shared" si="899"/>
        <v>No</v>
      </c>
    </row>
    <row r="9570" spans="1:21">
      <c r="A9570" s="1">
        <v>9569</v>
      </c>
      <c r="B9570" s="1">
        <v>49</v>
      </c>
      <c r="C9570" s="1" t="s">
        <v>27</v>
      </c>
      <c r="D9570" s="2">
        <v>44968</v>
      </c>
      <c r="E9570" s="2">
        <v>44988</v>
      </c>
      <c r="F9570" s="1" t="s">
        <v>45</v>
      </c>
      <c r="G9570" s="1" t="s">
        <v>46</v>
      </c>
      <c r="H9570" s="1" t="s">
        <v>47</v>
      </c>
      <c r="I9570" s="1">
        <v>287049.75</v>
      </c>
      <c r="J9570" s="1" t="s">
        <v>25</v>
      </c>
      <c r="K9570" s="1" t="s">
        <v>25</v>
      </c>
      <c r="N9570" s="3" t="str">
        <f>IF(LEFT(LOWER(C9570),1)="m","Male",IF(LEFT(LOWER(C9570),1)="f","Female","Unknown"))</f>
        <v>Male</v>
      </c>
      <c r="O9570" s="4" t="str">
        <f>IF(TRIM(LOWER(F9570))="neuro","Neurology",IF(TRIM(LOWER(F9570))="Neurology","Neurology",IF(TRIM(LOWER(F9570))="general ward","General",IF(TRIM(LOWER(F9570))="general","General",IF(TRIM(LOWER(F9570))="cardiology","Cardiology",IF(TRIM(LOWER(F9570))="Cardiology","Cardiology",IF(TRIM(LOWER(F9570))="Peads","Pediatrics",IF(TRIM(LOWER(F9570))="Pediatrics","Pediatrics",IF(TRIM(LOWER(F9570))="orthopedics","Orthopedics",IF(TRIM(LOWER(F9570))="Neurology","Neurology",IF(TRIM(LOWER(F9570))="Oncology","Oncology")))))))))))</f>
        <v>Neurology</v>
      </c>
      <c r="P9570" s="3" t="str">
        <f t="shared" si="894"/>
        <v>Self</v>
      </c>
      <c r="Q9570" s="5">
        <f t="shared" si="895"/>
        <v>20</v>
      </c>
      <c r="R9570" s="1">
        <f t="shared" si="896"/>
        <v>287049.75</v>
      </c>
      <c r="S9570" s="1">
        <f t="shared" si="897"/>
        <v>1</v>
      </c>
      <c r="T9570" s="1" t="str">
        <f t="shared" si="898"/>
        <v>36-50</v>
      </c>
      <c r="U9570" s="1" t="str">
        <f t="shared" si="899"/>
        <v>Yes</v>
      </c>
    </row>
    <row r="9571" spans="1:21">
      <c r="A9571" s="1">
        <v>9570</v>
      </c>
      <c r="B9571" s="1">
        <v>30</v>
      </c>
      <c r="C9571" s="1" t="s">
        <v>26</v>
      </c>
      <c r="D9571" s="2">
        <v>45210</v>
      </c>
      <c r="E9571" s="2">
        <v>45230</v>
      </c>
      <c r="F9571" s="1" t="s">
        <v>45</v>
      </c>
      <c r="G9571" s="1" t="s">
        <v>14</v>
      </c>
      <c r="H9571" s="1" t="s">
        <v>51</v>
      </c>
      <c r="I9571" s="1">
        <v>91061.83</v>
      </c>
      <c r="J9571" s="1" t="s">
        <v>24</v>
      </c>
      <c r="K9571" s="1" t="s">
        <v>17</v>
      </c>
      <c r="N9571" s="3" t="str">
        <f>IF(LEFT(LOWER(C9571),1)="m","Male",IF(LEFT(LOWER(C9571),1)="f","Female","Unknown"))</f>
        <v>Female</v>
      </c>
      <c r="O9571" s="4" t="str">
        <f>IF(TRIM(LOWER(F9571))="neuro","Neurology",IF(TRIM(LOWER(F9571))="Neurology","Neurology",IF(TRIM(LOWER(F9571))="general ward","General",IF(TRIM(LOWER(F9571))="general","General",IF(TRIM(LOWER(F9571))="cardiology","Cardiology",IF(TRIM(LOWER(F9571))="Cardiology","Cardiology",IF(TRIM(LOWER(F9571))="Peads","Pediatrics",IF(TRIM(LOWER(F9571))="Pediatrics","Pediatrics",IF(TRIM(LOWER(F9571))="orthopedics","Orthopedics",IF(TRIM(LOWER(F9571))="Neurology","Neurology",IF(TRIM(LOWER(F9571))="Oncology","Oncology")))))))))))</f>
        <v>Neurology</v>
      </c>
      <c r="P9571" s="3" t="str">
        <f t="shared" si="894"/>
        <v>Private</v>
      </c>
      <c r="Q9571" s="5">
        <f t="shared" si="895"/>
        <v>20</v>
      </c>
      <c r="R9571" s="1">
        <f t="shared" si="896"/>
        <v>91061.83</v>
      </c>
      <c r="S9571" s="1">
        <f t="shared" si="897"/>
        <v>1</v>
      </c>
      <c r="T9571" s="1" t="str">
        <f t="shared" si="898"/>
        <v>18-35</v>
      </c>
      <c r="U9571" s="1" t="str">
        <f t="shared" si="899"/>
        <v>No</v>
      </c>
    </row>
    <row r="9572" spans="1:21">
      <c r="A9572" s="1">
        <v>9571</v>
      </c>
      <c r="B9572" s="1">
        <v>54</v>
      </c>
      <c r="C9572" s="1" t="s">
        <v>34</v>
      </c>
      <c r="D9572" s="2">
        <v>45388</v>
      </c>
      <c r="E9572" s="2">
        <v>45406</v>
      </c>
      <c r="F9572" s="1" t="s">
        <v>43</v>
      </c>
      <c r="G9572" s="1" t="s">
        <v>33</v>
      </c>
      <c r="H9572" s="1" t="s">
        <v>39</v>
      </c>
      <c r="I9572" s="1">
        <v>161572.84</v>
      </c>
      <c r="J9572" s="1" t="s">
        <v>24</v>
      </c>
      <c r="K9572" s="1" t="s">
        <v>17</v>
      </c>
      <c r="N9572" s="3" t="str">
        <f>IF(LEFT(LOWER(C9572),1)="m","Male",IF(LEFT(LOWER(C9572),1)="f","Female","Unknown"))</f>
        <v>Male</v>
      </c>
      <c r="O9572" s="4" t="str">
        <f>IF(TRIM(LOWER(F9572))="neuro","Neurology",IF(TRIM(LOWER(F9572))="Neurology","Neurology",IF(TRIM(LOWER(F9572))="general ward","General",IF(TRIM(LOWER(F9572))="general","General",IF(TRIM(LOWER(F9572))="cardiology","Cardiology",IF(TRIM(LOWER(F9572))="Cardiology","Cardiology",IF(TRIM(LOWER(F9572))="Peads","Pediatrics",IF(TRIM(LOWER(F9572))="Pediatrics","Pediatrics",IF(TRIM(LOWER(F9572))="orthopedics","Orthopedics",IF(TRIM(LOWER(F9572))="Neurology","Neurology",IF(TRIM(LOWER(F9572))="Oncology","Oncology")))))))))))</f>
        <v>Orthopedics</v>
      </c>
      <c r="P9572" s="3" t="str">
        <f t="shared" si="894"/>
        <v>Self</v>
      </c>
      <c r="Q9572" s="5">
        <f t="shared" si="895"/>
        <v>18</v>
      </c>
      <c r="R9572" s="1">
        <f t="shared" si="896"/>
        <v>161572.84</v>
      </c>
      <c r="S9572" s="1">
        <f t="shared" si="897"/>
        <v>1</v>
      </c>
      <c r="T9572" s="1" t="str">
        <f t="shared" si="898"/>
        <v>51-65</v>
      </c>
      <c r="U9572" s="1" t="str">
        <f t="shared" si="899"/>
        <v>No</v>
      </c>
    </row>
    <row r="9573" spans="1:21">
      <c r="A9573" s="1">
        <v>9572</v>
      </c>
      <c r="C9573" s="1" t="s">
        <v>18</v>
      </c>
      <c r="D9573" s="2">
        <v>45457</v>
      </c>
      <c r="E9573" s="2">
        <v>45464</v>
      </c>
      <c r="F9573" s="1" t="s">
        <v>21</v>
      </c>
      <c r="G9573" s="1" t="s">
        <v>22</v>
      </c>
      <c r="H9573" s="1" t="s">
        <v>37</v>
      </c>
      <c r="I9573" s="1">
        <v>119262.46</v>
      </c>
      <c r="J9573" s="1" t="s">
        <v>25</v>
      </c>
      <c r="K9573" s="1" t="s">
        <v>17</v>
      </c>
      <c r="N9573" s="3" t="str">
        <f>IF(LEFT(LOWER(C9573),1)="m","Male",IF(LEFT(LOWER(C9573),1)="f","Female","Unknown"))</f>
        <v>Male</v>
      </c>
      <c r="O9573" s="4" t="str">
        <f>IF(TRIM(LOWER(F9573))="neuro","Neurology",IF(TRIM(LOWER(F9573))="Neurology","Neurology",IF(TRIM(LOWER(F9573))="general ward","General",IF(TRIM(LOWER(F9573))="general","General",IF(TRIM(LOWER(F9573))="cardiology","Cardiology",IF(TRIM(LOWER(F9573))="Cardiology","Cardiology",IF(TRIM(LOWER(F9573))="Peads","Pediatrics",IF(TRIM(LOWER(F9573))="Pediatrics","Pediatrics",IF(TRIM(LOWER(F9573))="orthopedics","Orthopedics",IF(TRIM(LOWER(F9573))="Neurology","Neurology",IF(TRIM(LOWER(F9573))="Oncology","Oncology")))))))))))</f>
        <v>General</v>
      </c>
      <c r="P9573" s="3" t="str">
        <f t="shared" si="894"/>
        <v>Government</v>
      </c>
      <c r="Q9573" s="5">
        <f t="shared" si="895"/>
        <v>7</v>
      </c>
      <c r="R9573" s="1">
        <f t="shared" si="896"/>
        <v>119262.46</v>
      </c>
      <c r="S9573" s="1">
        <f t="shared" si="897"/>
        <v>1</v>
      </c>
      <c r="T9573" s="1" t="str">
        <f t="shared" si="898"/>
        <v>0-17</v>
      </c>
      <c r="U9573" s="1" t="str">
        <f t="shared" si="899"/>
        <v>Yes</v>
      </c>
    </row>
    <row r="9574" spans="1:21">
      <c r="A9574" s="1">
        <v>9573</v>
      </c>
      <c r="B9574" s="1">
        <v>32</v>
      </c>
      <c r="C9574" s="1" t="s">
        <v>27</v>
      </c>
      <c r="D9574" s="2">
        <v>44968</v>
      </c>
      <c r="E9574" s="2">
        <v>44970</v>
      </c>
      <c r="F9574" s="1" t="s">
        <v>21</v>
      </c>
      <c r="G9574" s="1" t="s">
        <v>31</v>
      </c>
      <c r="I9574" s="1">
        <v>244307.38</v>
      </c>
      <c r="J9574" s="1" t="s">
        <v>25</v>
      </c>
      <c r="K9574" s="1" t="s">
        <v>38</v>
      </c>
      <c r="N9574" s="3" t="str">
        <f>IF(LEFT(LOWER(C9574),1)="m","Male",IF(LEFT(LOWER(C9574),1)="f","Female","Unknown"))</f>
        <v>Male</v>
      </c>
      <c r="O9574" s="4" t="str">
        <f>IF(TRIM(LOWER(F9574))="neuro","Neurology",IF(TRIM(LOWER(F9574))="Neurology","Neurology",IF(TRIM(LOWER(F9574))="general ward","General",IF(TRIM(LOWER(F9574))="general","General",IF(TRIM(LOWER(F9574))="cardiology","Cardiology",IF(TRIM(LOWER(F9574))="Cardiology","Cardiology",IF(TRIM(LOWER(F9574))="Peads","Pediatrics",IF(TRIM(LOWER(F9574))="Pediatrics","Pediatrics",IF(TRIM(LOWER(F9574))="orthopedics","Orthopedics",IF(TRIM(LOWER(F9574))="Neurology","Neurology",IF(TRIM(LOWER(F9574))="Oncology","Oncology")))))))))))</f>
        <v>General</v>
      </c>
      <c r="P9574" s="3" t="str">
        <f t="shared" si="894"/>
        <v>Private</v>
      </c>
      <c r="Q9574" s="5">
        <f t="shared" si="895"/>
        <v>2</v>
      </c>
      <c r="R9574" s="1">
        <f t="shared" si="896"/>
        <v>244307.38</v>
      </c>
      <c r="S9574" s="1">
        <f t="shared" si="897"/>
        <v>0</v>
      </c>
      <c r="T9574" s="1" t="str">
        <f t="shared" si="898"/>
        <v>18-35</v>
      </c>
      <c r="U9574" s="1" t="str">
        <f t="shared" si="899"/>
        <v>Yes</v>
      </c>
    </row>
    <row r="9575" spans="1:21">
      <c r="A9575" s="1">
        <v>9574</v>
      </c>
      <c r="B9575" s="1">
        <v>12</v>
      </c>
      <c r="C9575" s="1" t="s">
        <v>34</v>
      </c>
      <c r="D9575" s="2">
        <v>45148</v>
      </c>
      <c r="E9575" s="2">
        <v>45158</v>
      </c>
      <c r="F9575" s="1" t="s">
        <v>35</v>
      </c>
      <c r="G9575" s="1" t="s">
        <v>46</v>
      </c>
      <c r="H9575" s="1" t="s">
        <v>37</v>
      </c>
      <c r="I9575" s="1">
        <v>76295.17</v>
      </c>
      <c r="J9575" s="1" t="s">
        <v>16</v>
      </c>
      <c r="K9575" s="1" t="s">
        <v>20</v>
      </c>
      <c r="N9575" s="3" t="str">
        <f>IF(LEFT(LOWER(C9575),1)="m","Male",IF(LEFT(LOWER(C9575),1)="f","Female","Unknown"))</f>
        <v>Male</v>
      </c>
      <c r="O9575" s="4" t="str">
        <f>IF(TRIM(LOWER(F9575))="neuro","Neurology",IF(TRIM(LOWER(F9575))="Neurology","Neurology",IF(TRIM(LOWER(F9575))="general ward","General",IF(TRIM(LOWER(F9575))="general","General",IF(TRIM(LOWER(F9575))="cardiology","Cardiology",IF(TRIM(LOWER(F9575))="Cardiology","Cardiology",IF(TRIM(LOWER(F9575))="Peads","Pediatrics",IF(TRIM(LOWER(F9575))="Pediatrics","Pediatrics",IF(TRIM(LOWER(F9575))="orthopedics","Orthopedics",IF(TRIM(LOWER(F9575))="Neurology","Neurology",IF(TRIM(LOWER(F9575))="Oncology","Oncology")))))))))))</f>
        <v>Cardiology</v>
      </c>
      <c r="P9575" s="3" t="str">
        <f t="shared" si="894"/>
        <v>Self</v>
      </c>
      <c r="Q9575" s="5">
        <f t="shared" si="895"/>
        <v>10</v>
      </c>
      <c r="R9575" s="1">
        <f t="shared" si="896"/>
        <v>76295.17</v>
      </c>
      <c r="S9575" s="1">
        <f t="shared" si="897"/>
        <v>0</v>
      </c>
      <c r="T9575" s="1" t="str">
        <f t="shared" si="898"/>
        <v>0-17</v>
      </c>
      <c r="U9575" s="1" t="str">
        <f t="shared" si="899"/>
        <v>Yes</v>
      </c>
    </row>
    <row r="9576" spans="1:21">
      <c r="A9576" s="1">
        <v>9575</v>
      </c>
      <c r="B9576" s="1">
        <v>17</v>
      </c>
      <c r="C9576" s="1" t="s">
        <v>12</v>
      </c>
      <c r="D9576" s="2">
        <v>45634</v>
      </c>
      <c r="E9576" s="2">
        <v>45652</v>
      </c>
      <c r="F9576" s="1" t="s">
        <v>19</v>
      </c>
      <c r="G9576" s="1" t="s">
        <v>14</v>
      </c>
      <c r="H9576" s="1" t="s">
        <v>48</v>
      </c>
      <c r="I9576" s="1">
        <v>119174.61</v>
      </c>
      <c r="J9576" s="1" t="s">
        <v>38</v>
      </c>
      <c r="K9576" s="1" t="s">
        <v>17</v>
      </c>
      <c r="N9576" s="3" t="str">
        <f>IF(LEFT(LOWER(C9576),1)="m","Male",IF(LEFT(LOWER(C9576),1)="f","Female","Unknown"))</f>
        <v>Unknown</v>
      </c>
      <c r="O9576" s="4" t="str">
        <f>IF(TRIM(LOWER(F9576))="neuro","Neurology",IF(TRIM(LOWER(F9576))="Neurology","Neurology",IF(TRIM(LOWER(F9576))="general ward","General",IF(TRIM(LOWER(F9576))="general","General",IF(TRIM(LOWER(F9576))="cardiology","Cardiology",IF(TRIM(LOWER(F9576))="Cardiology","Cardiology",IF(TRIM(LOWER(F9576))="Peads","Pediatrics",IF(TRIM(LOWER(F9576))="Pediatrics","Pediatrics",IF(TRIM(LOWER(F9576))="orthopedics","Orthopedics",IF(TRIM(LOWER(F9576))="Neurology","Neurology",IF(TRIM(LOWER(F9576))="Oncology","Oncology")))))))))))</f>
        <v>General</v>
      </c>
      <c r="P9576" s="3" t="str">
        <f t="shared" si="894"/>
        <v>Private</v>
      </c>
      <c r="Q9576" s="5">
        <f t="shared" si="895"/>
        <v>18</v>
      </c>
      <c r="R9576" s="1">
        <f t="shared" si="896"/>
        <v>119174.61</v>
      </c>
      <c r="S9576" s="1">
        <f t="shared" si="897"/>
        <v>1</v>
      </c>
      <c r="T9576" s="1" t="str">
        <f t="shared" si="898"/>
        <v>0-17</v>
      </c>
      <c r="U9576" s="1" t="str">
        <f t="shared" si="899"/>
        <v>No</v>
      </c>
    </row>
    <row r="9577" spans="1:21">
      <c r="A9577" s="1">
        <v>9576</v>
      </c>
      <c r="B9577" s="1">
        <v>47</v>
      </c>
      <c r="C9577" s="1" t="s">
        <v>12</v>
      </c>
      <c r="D9577" s="2">
        <v>45298</v>
      </c>
      <c r="E9577" s="2">
        <v>45306</v>
      </c>
      <c r="F9577" s="1" t="s">
        <v>43</v>
      </c>
      <c r="G9577" s="1" t="s">
        <v>46</v>
      </c>
      <c r="H9577" s="1" t="s">
        <v>37</v>
      </c>
      <c r="I9577" s="1">
        <v>272294.65000000002</v>
      </c>
      <c r="J9577" s="1" t="s">
        <v>38</v>
      </c>
      <c r="K9577" s="1" t="s">
        <v>38</v>
      </c>
      <c r="N9577" s="3" t="str">
        <f>IF(LEFT(LOWER(C9577),1)="m","Male",IF(LEFT(LOWER(C9577),1)="f","Female","Unknown"))</f>
        <v>Unknown</v>
      </c>
      <c r="O9577" s="4" t="str">
        <f>IF(TRIM(LOWER(F9577))="neuro","Neurology",IF(TRIM(LOWER(F9577))="Neurology","Neurology",IF(TRIM(LOWER(F9577))="general ward","General",IF(TRIM(LOWER(F9577))="general","General",IF(TRIM(LOWER(F9577))="cardiology","Cardiology",IF(TRIM(LOWER(F9577))="Cardiology","Cardiology",IF(TRIM(LOWER(F9577))="Peads","Pediatrics",IF(TRIM(LOWER(F9577))="Pediatrics","Pediatrics",IF(TRIM(LOWER(F9577))="orthopedics","Orthopedics",IF(TRIM(LOWER(F9577))="Neurology","Neurology",IF(TRIM(LOWER(F9577))="Oncology","Oncology")))))))))))</f>
        <v>Orthopedics</v>
      </c>
      <c r="P9577" s="3" t="str">
        <f t="shared" si="894"/>
        <v>Self</v>
      </c>
      <c r="Q9577" s="5">
        <f t="shared" si="895"/>
        <v>8</v>
      </c>
      <c r="R9577" s="1">
        <f t="shared" si="896"/>
        <v>272294.65000000002</v>
      </c>
      <c r="S9577" s="1">
        <f t="shared" si="897"/>
        <v>0</v>
      </c>
      <c r="T9577" s="1" t="str">
        <f t="shared" si="898"/>
        <v>36-50</v>
      </c>
      <c r="U9577" s="1" t="str">
        <f t="shared" si="899"/>
        <v>No</v>
      </c>
    </row>
    <row r="9578" spans="1:21">
      <c r="A9578" s="1">
        <v>9577</v>
      </c>
      <c r="B9578" s="1">
        <v>17</v>
      </c>
      <c r="C9578" s="1" t="s">
        <v>44</v>
      </c>
      <c r="D9578" s="2">
        <v>45355</v>
      </c>
      <c r="E9578" s="2">
        <v>45374</v>
      </c>
      <c r="F9578" s="1" t="s">
        <v>52</v>
      </c>
      <c r="G9578" s="1" t="s">
        <v>41</v>
      </c>
      <c r="H9578" s="1" t="s">
        <v>48</v>
      </c>
      <c r="I9578" s="1">
        <v>38808.14</v>
      </c>
      <c r="K9578" s="1" t="s">
        <v>20</v>
      </c>
      <c r="N9578" s="3" t="str">
        <f>IF(LEFT(LOWER(C9578),1)="m","Male",IF(LEFT(LOWER(C9578),1)="f","Female","Unknown"))</f>
        <v>Female</v>
      </c>
      <c r="O9578" s="4" t="str">
        <f>IF(TRIM(LOWER(F9578))="neuro","Neurology",IF(TRIM(LOWER(F9578))="Neurology","Neurology",IF(TRIM(LOWER(F9578))="general ward","General",IF(TRIM(LOWER(F9578))="general","General",IF(TRIM(LOWER(F9578))="cardiology","Cardiology",IF(TRIM(LOWER(F9578))="Cardiology","Cardiology",IF(TRIM(LOWER(F9578))="Peads","Pediatrics",IF(TRIM(LOWER(F9578))="Pediatrics","Pediatrics",IF(TRIM(LOWER(F9578))="orthopedics","Orthopedics",IF(TRIM(LOWER(F9578))="Neurology","Neurology",IF(TRIM(LOWER(F9578))="Oncology","Oncology")))))))))))</f>
        <v>Oncology</v>
      </c>
      <c r="P9578" s="3" t="str">
        <f t="shared" si="894"/>
        <v>Unknown</v>
      </c>
      <c r="Q9578" s="5">
        <f t="shared" si="895"/>
        <v>19</v>
      </c>
      <c r="R9578" s="1">
        <f t="shared" si="896"/>
        <v>38808.14</v>
      </c>
      <c r="S9578" s="1">
        <f t="shared" si="897"/>
        <v>0</v>
      </c>
      <c r="T9578" s="1" t="str">
        <f t="shared" si="898"/>
        <v>0-17</v>
      </c>
      <c r="U9578" s="1" t="str">
        <f t="shared" si="899"/>
        <v>Unknown</v>
      </c>
    </row>
    <row r="9579" spans="1:21">
      <c r="A9579" s="1">
        <v>9578</v>
      </c>
      <c r="B9579" s="1">
        <v>76</v>
      </c>
      <c r="C9579" s="1" t="s">
        <v>12</v>
      </c>
      <c r="D9579" s="2">
        <v>45045</v>
      </c>
      <c r="E9579" s="2">
        <v>45064</v>
      </c>
      <c r="F9579" s="1" t="s">
        <v>13</v>
      </c>
      <c r="G9579" s="1" t="s">
        <v>33</v>
      </c>
      <c r="H9579" s="1" t="s">
        <v>39</v>
      </c>
      <c r="I9579" s="1">
        <v>175452.32</v>
      </c>
      <c r="J9579" s="1" t="s">
        <v>42</v>
      </c>
      <c r="K9579" s="1" t="s">
        <v>20</v>
      </c>
      <c r="N9579" s="3" t="str">
        <f>IF(LEFT(LOWER(C9579),1)="m","Male",IF(LEFT(LOWER(C9579),1)="f","Female","Unknown"))</f>
        <v>Unknown</v>
      </c>
      <c r="O9579" s="4" t="str">
        <f>IF(TRIM(LOWER(F9579))="neuro","Neurology",IF(TRIM(LOWER(F9579))="Neurology","Neurology",IF(TRIM(LOWER(F9579))="general ward","General",IF(TRIM(LOWER(F9579))="general","General",IF(TRIM(LOWER(F9579))="cardiology","Cardiology",IF(TRIM(LOWER(F9579))="Cardiology","Cardiology",IF(TRIM(LOWER(F9579))="Peads","Pediatrics",IF(TRIM(LOWER(F9579))="Pediatrics","Pediatrics",IF(TRIM(LOWER(F9579))="orthopedics","Orthopedics",IF(TRIM(LOWER(F9579))="Neurology","Neurology",IF(TRIM(LOWER(F9579))="Oncology","Oncology")))))))))))</f>
        <v>Neurology</v>
      </c>
      <c r="P9579" s="3" t="str">
        <f t="shared" si="894"/>
        <v>Self</v>
      </c>
      <c r="Q9579" s="5">
        <f t="shared" si="895"/>
        <v>19</v>
      </c>
      <c r="R9579" s="1">
        <f t="shared" si="896"/>
        <v>175452.32</v>
      </c>
      <c r="S9579" s="1">
        <f t="shared" si="897"/>
        <v>0</v>
      </c>
      <c r="T9579" s="1" t="str">
        <f t="shared" si="898"/>
        <v>66+</v>
      </c>
      <c r="U9579" s="1" t="str">
        <f t="shared" si="899"/>
        <v>No</v>
      </c>
    </row>
    <row r="9580" spans="1:21">
      <c r="A9580" s="1">
        <v>9579</v>
      </c>
      <c r="B9580" s="1">
        <v>11</v>
      </c>
      <c r="C9580" s="1" t="s">
        <v>29</v>
      </c>
      <c r="D9580" s="2">
        <v>45443</v>
      </c>
      <c r="E9580" s="2">
        <v>45461</v>
      </c>
      <c r="F9580" s="1" t="s">
        <v>52</v>
      </c>
      <c r="G9580" s="1" t="s">
        <v>31</v>
      </c>
      <c r="H9580" s="1" t="s">
        <v>48</v>
      </c>
      <c r="I9580" s="1">
        <v>59760.86</v>
      </c>
      <c r="J9580" s="1" t="s">
        <v>42</v>
      </c>
      <c r="K9580" s="1" t="s">
        <v>25</v>
      </c>
      <c r="N9580" s="3" t="str">
        <f>IF(LEFT(LOWER(C9580),1)="m","Male",IF(LEFT(LOWER(C9580),1)="f","Female","Unknown"))</f>
        <v>Female</v>
      </c>
      <c r="O9580" s="4" t="str">
        <f>IF(TRIM(LOWER(F9580))="neuro","Neurology",IF(TRIM(LOWER(F9580))="Neurology","Neurology",IF(TRIM(LOWER(F9580))="general ward","General",IF(TRIM(LOWER(F9580))="general","General",IF(TRIM(LOWER(F9580))="cardiology","Cardiology",IF(TRIM(LOWER(F9580))="Cardiology","Cardiology",IF(TRIM(LOWER(F9580))="Peads","Pediatrics",IF(TRIM(LOWER(F9580))="Pediatrics","Pediatrics",IF(TRIM(LOWER(F9580))="orthopedics","Orthopedics",IF(TRIM(LOWER(F9580))="Neurology","Neurology",IF(TRIM(LOWER(F9580))="Oncology","Oncology")))))))))))</f>
        <v>Oncology</v>
      </c>
      <c r="P9580" s="3" t="str">
        <f t="shared" si="894"/>
        <v>Private</v>
      </c>
      <c r="Q9580" s="5">
        <f t="shared" si="895"/>
        <v>18</v>
      </c>
      <c r="R9580" s="1">
        <f t="shared" si="896"/>
        <v>59760.86</v>
      </c>
      <c r="S9580" s="1">
        <f t="shared" si="897"/>
        <v>1</v>
      </c>
      <c r="T9580" s="1" t="str">
        <f t="shared" si="898"/>
        <v>0-17</v>
      </c>
      <c r="U9580" s="1" t="str">
        <f t="shared" si="899"/>
        <v>No</v>
      </c>
    </row>
    <row r="9581" spans="1:21">
      <c r="A9581" s="1">
        <v>9580</v>
      </c>
      <c r="B9581" s="1">
        <v>53</v>
      </c>
      <c r="C9581" s="1" t="s">
        <v>12</v>
      </c>
      <c r="D9581" s="2">
        <v>45569</v>
      </c>
      <c r="E9581" s="2">
        <v>45577</v>
      </c>
      <c r="F9581" s="1" t="s">
        <v>21</v>
      </c>
      <c r="G9581" s="1" t="s">
        <v>14</v>
      </c>
      <c r="H9581" s="1" t="s">
        <v>37</v>
      </c>
      <c r="I9581" s="1">
        <v>310935.55</v>
      </c>
      <c r="J9581" s="1" t="s">
        <v>17</v>
      </c>
      <c r="K9581" s="1" t="s">
        <v>16</v>
      </c>
      <c r="N9581" s="3" t="str">
        <f>IF(LEFT(LOWER(C9581),1)="m","Male",IF(LEFT(LOWER(C9581),1)="f","Female","Unknown"))</f>
        <v>Unknown</v>
      </c>
      <c r="O9581" s="4" t="str">
        <f>IF(TRIM(LOWER(F9581))="neuro","Neurology",IF(TRIM(LOWER(F9581))="Neurology","Neurology",IF(TRIM(LOWER(F9581))="general ward","General",IF(TRIM(LOWER(F9581))="general","General",IF(TRIM(LOWER(F9581))="cardiology","Cardiology",IF(TRIM(LOWER(F9581))="Cardiology","Cardiology",IF(TRIM(LOWER(F9581))="Peads","Pediatrics",IF(TRIM(LOWER(F9581))="Pediatrics","Pediatrics",IF(TRIM(LOWER(F9581))="orthopedics","Orthopedics",IF(TRIM(LOWER(F9581))="Neurology","Neurology",IF(TRIM(LOWER(F9581))="Oncology","Oncology")))))))))))</f>
        <v>General</v>
      </c>
      <c r="P9581" s="3" t="str">
        <f t="shared" si="894"/>
        <v>Private</v>
      </c>
      <c r="Q9581" s="5">
        <f t="shared" si="895"/>
        <v>8</v>
      </c>
      <c r="R9581" s="1">
        <f t="shared" si="896"/>
        <v>310935.55</v>
      </c>
      <c r="S9581" s="1">
        <f t="shared" si="897"/>
        <v>1</v>
      </c>
      <c r="T9581" s="1" t="str">
        <f t="shared" si="898"/>
        <v>51-65</v>
      </c>
      <c r="U9581" s="1" t="str">
        <f t="shared" si="899"/>
        <v>Yes</v>
      </c>
    </row>
    <row r="9582" spans="1:21">
      <c r="A9582" s="1">
        <v>9581</v>
      </c>
      <c r="B9582" s="1">
        <v>8</v>
      </c>
      <c r="C9582" s="1" t="s">
        <v>27</v>
      </c>
      <c r="D9582" s="2">
        <v>45141</v>
      </c>
      <c r="E9582" s="2">
        <v>45160</v>
      </c>
      <c r="F9582" s="1" t="s">
        <v>49</v>
      </c>
      <c r="G9582" s="1" t="s">
        <v>14</v>
      </c>
      <c r="H9582" s="1" t="s">
        <v>32</v>
      </c>
      <c r="I9582" s="1">
        <v>48229.69</v>
      </c>
      <c r="J9582" s="1" t="s">
        <v>25</v>
      </c>
      <c r="K9582" s="1" t="s">
        <v>17</v>
      </c>
      <c r="N9582" s="3" t="str">
        <f>IF(LEFT(LOWER(C9582),1)="m","Male",IF(LEFT(LOWER(C9582),1)="f","Female","Unknown"))</f>
        <v>Male</v>
      </c>
      <c r="O9582" s="4" t="str">
        <f>IF(TRIM(LOWER(F9582))="neuro","Neurology",IF(TRIM(LOWER(F9582))="Neurology","Neurology",IF(TRIM(LOWER(F9582))="general ward","General",IF(TRIM(LOWER(F9582))="general","General",IF(TRIM(LOWER(F9582))="cardiology","Cardiology",IF(TRIM(LOWER(F9582))="Cardiology","Cardiology",IF(TRIM(LOWER(F9582))="Peads","Pediatrics",IF(TRIM(LOWER(F9582))="Pediatrics","Pediatrics",IF(TRIM(LOWER(F9582))="orthopedics","Orthopedics",IF(TRIM(LOWER(F9582))="Neurology","Neurology",IF(TRIM(LOWER(F9582))="Oncology","Oncology")))))))))))</f>
        <v>Oncology</v>
      </c>
      <c r="P9582" s="3" t="str">
        <f t="shared" si="894"/>
        <v>Private</v>
      </c>
      <c r="Q9582" s="5">
        <f t="shared" si="895"/>
        <v>19</v>
      </c>
      <c r="R9582" s="1">
        <f t="shared" si="896"/>
        <v>48229.69</v>
      </c>
      <c r="S9582" s="1">
        <f t="shared" si="897"/>
        <v>1</v>
      </c>
      <c r="T9582" s="1" t="str">
        <f t="shared" si="898"/>
        <v>0-17</v>
      </c>
      <c r="U9582" s="1" t="str">
        <f t="shared" si="899"/>
        <v>Yes</v>
      </c>
    </row>
    <row r="9583" spans="1:21">
      <c r="A9583" s="1">
        <v>9582</v>
      </c>
      <c r="B9583" s="1">
        <v>64</v>
      </c>
      <c r="C9583" s="1" t="s">
        <v>12</v>
      </c>
      <c r="D9583" s="2">
        <v>45063</v>
      </c>
      <c r="E9583" s="2">
        <v>45078</v>
      </c>
      <c r="F9583" s="1" t="s">
        <v>21</v>
      </c>
      <c r="G9583" s="1" t="s">
        <v>31</v>
      </c>
      <c r="H9583" s="1" t="s">
        <v>47</v>
      </c>
      <c r="I9583" s="1">
        <v>341672.2</v>
      </c>
      <c r="J9583" s="1" t="s">
        <v>42</v>
      </c>
      <c r="K9583" s="1" t="s">
        <v>25</v>
      </c>
      <c r="N9583" s="3" t="str">
        <f>IF(LEFT(LOWER(C9583),1)="m","Male",IF(LEFT(LOWER(C9583),1)="f","Female","Unknown"))</f>
        <v>Unknown</v>
      </c>
      <c r="O9583" s="4" t="str">
        <f>IF(TRIM(LOWER(F9583))="neuro","Neurology",IF(TRIM(LOWER(F9583))="Neurology","Neurology",IF(TRIM(LOWER(F9583))="general ward","General",IF(TRIM(LOWER(F9583))="general","General",IF(TRIM(LOWER(F9583))="cardiology","Cardiology",IF(TRIM(LOWER(F9583))="Cardiology","Cardiology",IF(TRIM(LOWER(F9583))="Peads","Pediatrics",IF(TRIM(LOWER(F9583))="Pediatrics","Pediatrics",IF(TRIM(LOWER(F9583))="orthopedics","Orthopedics",IF(TRIM(LOWER(F9583))="Neurology","Neurology",IF(TRIM(LOWER(F9583))="Oncology","Oncology")))))))))))</f>
        <v>General</v>
      </c>
      <c r="P9583" s="3" t="str">
        <f t="shared" si="894"/>
        <v>Private</v>
      </c>
      <c r="Q9583" s="5">
        <f t="shared" si="895"/>
        <v>15</v>
      </c>
      <c r="R9583" s="1">
        <f t="shared" si="896"/>
        <v>341672.2</v>
      </c>
      <c r="S9583" s="1">
        <f t="shared" si="897"/>
        <v>1</v>
      </c>
      <c r="T9583" s="1" t="str">
        <f t="shared" si="898"/>
        <v>51-65</v>
      </c>
      <c r="U9583" s="1" t="str">
        <f t="shared" si="899"/>
        <v>No</v>
      </c>
    </row>
    <row r="9584" spans="1:21">
      <c r="A9584" s="1">
        <v>9583</v>
      </c>
      <c r="B9584" s="1">
        <v>48</v>
      </c>
      <c r="C9584" s="1" t="s">
        <v>44</v>
      </c>
      <c r="D9584" s="2">
        <v>45603</v>
      </c>
      <c r="E9584" s="2">
        <v>45609</v>
      </c>
      <c r="F9584" s="1" t="s">
        <v>21</v>
      </c>
      <c r="G9584" s="1" t="s">
        <v>22</v>
      </c>
      <c r="H9584" s="1" t="s">
        <v>47</v>
      </c>
      <c r="I9584" s="1">
        <v>259313.5</v>
      </c>
      <c r="J9584" s="1" t="s">
        <v>25</v>
      </c>
      <c r="K9584" s="1" t="s">
        <v>17</v>
      </c>
      <c r="N9584" s="3" t="str">
        <f>IF(LEFT(LOWER(C9584),1)="m","Male",IF(LEFT(LOWER(C9584),1)="f","Female","Unknown"))</f>
        <v>Female</v>
      </c>
      <c r="O9584" s="4" t="str">
        <f>IF(TRIM(LOWER(F9584))="neuro","Neurology",IF(TRIM(LOWER(F9584))="Neurology","Neurology",IF(TRIM(LOWER(F9584))="general ward","General",IF(TRIM(LOWER(F9584))="general","General",IF(TRIM(LOWER(F9584))="cardiology","Cardiology",IF(TRIM(LOWER(F9584))="Cardiology","Cardiology",IF(TRIM(LOWER(F9584))="Peads","Pediatrics",IF(TRIM(LOWER(F9584))="Pediatrics","Pediatrics",IF(TRIM(LOWER(F9584))="orthopedics","Orthopedics",IF(TRIM(LOWER(F9584))="Neurology","Neurology",IF(TRIM(LOWER(F9584))="Oncology","Oncology")))))))))))</f>
        <v>General</v>
      </c>
      <c r="P9584" s="3" t="str">
        <f t="shared" si="894"/>
        <v>Government</v>
      </c>
      <c r="Q9584" s="5">
        <f t="shared" si="895"/>
        <v>6</v>
      </c>
      <c r="R9584" s="1">
        <f t="shared" si="896"/>
        <v>259313.5</v>
      </c>
      <c r="S9584" s="1">
        <f t="shared" si="897"/>
        <v>1</v>
      </c>
      <c r="T9584" s="1" t="str">
        <f t="shared" si="898"/>
        <v>36-50</v>
      </c>
      <c r="U9584" s="1" t="str">
        <f t="shared" si="899"/>
        <v>Yes</v>
      </c>
    </row>
    <row r="9585" spans="1:21">
      <c r="A9585" s="1">
        <v>9584</v>
      </c>
      <c r="B9585" s="1">
        <v>40</v>
      </c>
      <c r="C9585" s="1" t="s">
        <v>18</v>
      </c>
      <c r="D9585" s="2">
        <v>45101</v>
      </c>
      <c r="E9585" s="2">
        <v>45105</v>
      </c>
      <c r="F9585" s="1" t="s">
        <v>30</v>
      </c>
      <c r="G9585" s="1" t="s">
        <v>33</v>
      </c>
      <c r="H9585" s="1" t="s">
        <v>32</v>
      </c>
      <c r="I9585" s="1">
        <v>285113.99</v>
      </c>
      <c r="J9585" s="1" t="s">
        <v>24</v>
      </c>
      <c r="K9585" s="1" t="s">
        <v>16</v>
      </c>
      <c r="N9585" s="3" t="str">
        <f>IF(LEFT(LOWER(C9585),1)="m","Male",IF(LEFT(LOWER(C9585),1)="f","Female","Unknown"))</f>
        <v>Male</v>
      </c>
      <c r="O9585" s="4" t="str">
        <f>IF(TRIM(LOWER(F9585))="neuro","Neurology",IF(TRIM(LOWER(F9585))="Neurology","Neurology",IF(TRIM(LOWER(F9585))="general ward","General",IF(TRIM(LOWER(F9585))="general","General",IF(TRIM(LOWER(F9585))="cardiology","Cardiology",IF(TRIM(LOWER(F9585))="Cardiology","Cardiology",IF(TRIM(LOWER(F9585))="Peads","Pediatrics",IF(TRIM(LOWER(F9585))="Pediatrics","Pediatrics",IF(TRIM(LOWER(F9585))="orthopedics","Orthopedics",IF(TRIM(LOWER(F9585))="Neurology","Neurology",IF(TRIM(LOWER(F9585))="Oncology","Oncology")))))))))))</f>
        <v>Pediatrics</v>
      </c>
      <c r="P9585" s="3" t="str">
        <f t="shared" si="894"/>
        <v>Self</v>
      </c>
      <c r="Q9585" s="5">
        <f t="shared" si="895"/>
        <v>4</v>
      </c>
      <c r="R9585" s="1">
        <f t="shared" si="896"/>
        <v>285113.99</v>
      </c>
      <c r="S9585" s="1">
        <f t="shared" si="897"/>
        <v>1</v>
      </c>
      <c r="T9585" s="1" t="str">
        <f t="shared" si="898"/>
        <v>36-50</v>
      </c>
      <c r="U9585" s="1" t="str">
        <f t="shared" si="899"/>
        <v>No</v>
      </c>
    </row>
    <row r="9586" spans="1:21">
      <c r="A9586" s="1">
        <v>9585</v>
      </c>
      <c r="B9586" s="1">
        <v>61</v>
      </c>
      <c r="C9586" s="1" t="s">
        <v>29</v>
      </c>
      <c r="D9586" s="2">
        <v>45644</v>
      </c>
      <c r="E9586" s="2">
        <v>45661</v>
      </c>
      <c r="F9586" s="1" t="s">
        <v>21</v>
      </c>
      <c r="G9586" s="1" t="s">
        <v>33</v>
      </c>
      <c r="H9586" s="1" t="s">
        <v>32</v>
      </c>
      <c r="I9586" s="1">
        <v>250191.16</v>
      </c>
      <c r="J9586" s="1" t="s">
        <v>42</v>
      </c>
      <c r="K9586" s="1" t="s">
        <v>42</v>
      </c>
      <c r="N9586" s="3" t="str">
        <f>IF(LEFT(LOWER(C9586),1)="m","Male",IF(LEFT(LOWER(C9586),1)="f","Female","Unknown"))</f>
        <v>Female</v>
      </c>
      <c r="O9586" s="4" t="str">
        <f>IF(TRIM(LOWER(F9586))="neuro","Neurology",IF(TRIM(LOWER(F9586))="Neurology","Neurology",IF(TRIM(LOWER(F9586))="general ward","General",IF(TRIM(LOWER(F9586))="general","General",IF(TRIM(LOWER(F9586))="cardiology","Cardiology",IF(TRIM(LOWER(F9586))="Cardiology","Cardiology",IF(TRIM(LOWER(F9586))="Peads","Pediatrics",IF(TRIM(LOWER(F9586))="Pediatrics","Pediatrics",IF(TRIM(LOWER(F9586))="orthopedics","Orthopedics",IF(TRIM(LOWER(F9586))="Neurology","Neurology",IF(TRIM(LOWER(F9586))="Oncology","Oncology")))))))))))</f>
        <v>General</v>
      </c>
      <c r="P9586" s="3" t="str">
        <f t="shared" si="894"/>
        <v>Self</v>
      </c>
      <c r="Q9586" s="5">
        <f t="shared" si="895"/>
        <v>17</v>
      </c>
      <c r="R9586" s="1">
        <f t="shared" si="896"/>
        <v>250191.16</v>
      </c>
      <c r="S9586" s="1">
        <f t="shared" si="897"/>
        <v>0</v>
      </c>
      <c r="T9586" s="1" t="str">
        <f t="shared" si="898"/>
        <v>51-65</v>
      </c>
      <c r="U9586" s="1" t="str">
        <f t="shared" si="899"/>
        <v>No</v>
      </c>
    </row>
    <row r="9587" spans="1:21">
      <c r="A9587" s="1">
        <v>9586</v>
      </c>
      <c r="C9587" s="1" t="s">
        <v>12</v>
      </c>
      <c r="D9587" s="2">
        <v>45622</v>
      </c>
      <c r="E9587" s="2">
        <v>45639</v>
      </c>
      <c r="F9587" s="1" t="s">
        <v>50</v>
      </c>
      <c r="G9587" s="1" t="s">
        <v>14</v>
      </c>
      <c r="H9587" s="1" t="s">
        <v>51</v>
      </c>
      <c r="I9587" s="1">
        <v>221041.73</v>
      </c>
      <c r="K9587" s="1" t="s">
        <v>25</v>
      </c>
      <c r="N9587" s="3" t="str">
        <f>IF(LEFT(LOWER(C9587),1)="m","Male",IF(LEFT(LOWER(C9587),1)="f","Female","Unknown"))</f>
        <v>Unknown</v>
      </c>
      <c r="O9587" s="4" t="str">
        <f>IF(TRIM(LOWER(F9587))="neuro","Neurology",IF(TRIM(LOWER(F9587))="Neurology","Neurology",IF(TRIM(LOWER(F9587))="general ward","General",IF(TRIM(LOWER(F9587))="general","General",IF(TRIM(LOWER(F9587))="cardiology","Cardiology",IF(TRIM(LOWER(F9587))="Cardiology","Cardiology",IF(TRIM(LOWER(F9587))="Peads","Pediatrics",IF(TRIM(LOWER(F9587))="Pediatrics","Pediatrics",IF(TRIM(LOWER(F9587))="orthopedics","Orthopedics",IF(TRIM(LOWER(F9587))="Neurology","Neurology",IF(TRIM(LOWER(F9587))="Oncology","Oncology")))))))))))</f>
        <v>Cardiology</v>
      </c>
      <c r="P9587" s="3" t="str">
        <f t="shared" si="894"/>
        <v>Private</v>
      </c>
      <c r="Q9587" s="5">
        <f t="shared" si="895"/>
        <v>17</v>
      </c>
      <c r="R9587" s="1">
        <f t="shared" si="896"/>
        <v>221041.73</v>
      </c>
      <c r="S9587" s="1">
        <f t="shared" si="897"/>
        <v>1</v>
      </c>
      <c r="T9587" s="1" t="str">
        <f t="shared" si="898"/>
        <v>0-17</v>
      </c>
      <c r="U9587" s="1" t="str">
        <f t="shared" si="899"/>
        <v>Unknown</v>
      </c>
    </row>
    <row r="9588" spans="1:21">
      <c r="A9588" s="1">
        <v>9587</v>
      </c>
      <c r="C9588" s="1" t="s">
        <v>44</v>
      </c>
      <c r="D9588" s="2">
        <v>44968</v>
      </c>
      <c r="E9588" s="2">
        <v>44987</v>
      </c>
      <c r="F9588" s="1" t="s">
        <v>28</v>
      </c>
      <c r="G9588" s="1" t="s">
        <v>41</v>
      </c>
      <c r="H9588" s="1" t="s">
        <v>32</v>
      </c>
      <c r="I9588" s="1">
        <v>115693.58</v>
      </c>
      <c r="K9588" s="1" t="s">
        <v>20</v>
      </c>
      <c r="N9588" s="3" t="str">
        <f>IF(LEFT(LOWER(C9588),1)="m","Male",IF(LEFT(LOWER(C9588),1)="f","Female","Unknown"))</f>
        <v>Female</v>
      </c>
      <c r="O9588" s="4" t="str">
        <f>IF(TRIM(LOWER(F9588))="neuro","Neurology",IF(TRIM(LOWER(F9588))="Neurology","Neurology",IF(TRIM(LOWER(F9588))="general ward","General",IF(TRIM(LOWER(F9588))="general","General",IF(TRIM(LOWER(F9588))="cardiology","Cardiology",IF(TRIM(LOWER(F9588))="Cardiology","Cardiology",IF(TRIM(LOWER(F9588))="Peads","Pediatrics",IF(TRIM(LOWER(F9588))="Pediatrics","Pediatrics",IF(TRIM(LOWER(F9588))="orthopedics","Orthopedics",IF(TRIM(LOWER(F9588))="Neurology","Neurology",IF(TRIM(LOWER(F9588))="Oncology","Oncology")))))))))))</f>
        <v>Orthopedics</v>
      </c>
      <c r="P9588" s="3" t="str">
        <f t="shared" si="894"/>
        <v>Unknown</v>
      </c>
      <c r="Q9588" s="5">
        <f t="shared" si="895"/>
        <v>19</v>
      </c>
      <c r="R9588" s="1">
        <f t="shared" si="896"/>
        <v>115693.58</v>
      </c>
      <c r="S9588" s="1">
        <f t="shared" si="897"/>
        <v>0</v>
      </c>
      <c r="T9588" s="1" t="str">
        <f t="shared" si="898"/>
        <v>0-17</v>
      </c>
      <c r="U9588" s="1" t="str">
        <f t="shared" si="899"/>
        <v>Unknown</v>
      </c>
    </row>
    <row r="9589" spans="1:21">
      <c r="A9589" s="1">
        <v>9588</v>
      </c>
      <c r="C9589" s="1" t="s">
        <v>12</v>
      </c>
      <c r="D9589" s="2">
        <v>44948</v>
      </c>
      <c r="E9589" s="2">
        <v>44952</v>
      </c>
      <c r="F9589" s="1" t="s">
        <v>40</v>
      </c>
      <c r="G9589" s="1" t="s">
        <v>22</v>
      </c>
      <c r="H9589" s="1" t="s">
        <v>15</v>
      </c>
      <c r="I9589" s="1">
        <v>48023.06</v>
      </c>
      <c r="J9589" s="1" t="s">
        <v>25</v>
      </c>
      <c r="K9589" s="1" t="s">
        <v>38</v>
      </c>
      <c r="N9589" s="3" t="str">
        <f>IF(LEFT(LOWER(C9589),1)="m","Male",IF(LEFT(LOWER(C9589),1)="f","Female","Unknown"))</f>
        <v>Unknown</v>
      </c>
      <c r="O9589" s="4" t="str">
        <f>IF(TRIM(LOWER(F9589))="neuro","Neurology",IF(TRIM(LOWER(F9589))="Neurology","Neurology",IF(TRIM(LOWER(F9589))="general ward","General",IF(TRIM(LOWER(F9589))="general","General",IF(TRIM(LOWER(F9589))="cardiology","Cardiology",IF(TRIM(LOWER(F9589))="Cardiology","Cardiology",IF(TRIM(LOWER(F9589))="Peads","Pediatrics",IF(TRIM(LOWER(F9589))="Pediatrics","Pediatrics",IF(TRIM(LOWER(F9589))="orthopedics","Orthopedics",IF(TRIM(LOWER(F9589))="Neurology","Neurology",IF(TRIM(LOWER(F9589))="Oncology","Oncology")))))))))))</f>
        <v>Pediatrics</v>
      </c>
      <c r="P9589" s="3" t="str">
        <f t="shared" si="894"/>
        <v>Government</v>
      </c>
      <c r="Q9589" s="5">
        <f t="shared" si="895"/>
        <v>4</v>
      </c>
      <c r="R9589" s="1">
        <f t="shared" si="896"/>
        <v>48023.06</v>
      </c>
      <c r="S9589" s="1">
        <f t="shared" si="897"/>
        <v>0</v>
      </c>
      <c r="T9589" s="1" t="str">
        <f t="shared" si="898"/>
        <v>0-17</v>
      </c>
      <c r="U9589" s="1" t="str">
        <f t="shared" si="899"/>
        <v>Yes</v>
      </c>
    </row>
    <row r="9590" spans="1:21">
      <c r="A9590" s="1">
        <v>9589</v>
      </c>
      <c r="B9590" s="1">
        <v>25</v>
      </c>
      <c r="C9590" s="1" t="s">
        <v>12</v>
      </c>
      <c r="D9590" s="2">
        <v>45428</v>
      </c>
      <c r="E9590" s="2">
        <v>45433</v>
      </c>
      <c r="F9590" s="1" t="s">
        <v>52</v>
      </c>
      <c r="G9590" s="1" t="s">
        <v>41</v>
      </c>
      <c r="H9590" s="1" t="s">
        <v>32</v>
      </c>
      <c r="I9590" s="1">
        <v>152286.56</v>
      </c>
      <c r="J9590" s="1" t="s">
        <v>17</v>
      </c>
      <c r="K9590" s="1" t="s">
        <v>17</v>
      </c>
      <c r="N9590" s="3" t="str">
        <f>IF(LEFT(LOWER(C9590),1)="m","Male",IF(LEFT(LOWER(C9590),1)="f","Female","Unknown"))</f>
        <v>Unknown</v>
      </c>
      <c r="O9590" s="4" t="str">
        <f>IF(TRIM(LOWER(F9590))="neuro","Neurology",IF(TRIM(LOWER(F9590))="Neurology","Neurology",IF(TRIM(LOWER(F9590))="general ward","General",IF(TRIM(LOWER(F9590))="general","General",IF(TRIM(LOWER(F9590))="cardiology","Cardiology",IF(TRIM(LOWER(F9590))="Cardiology","Cardiology",IF(TRIM(LOWER(F9590))="Peads","Pediatrics",IF(TRIM(LOWER(F9590))="Pediatrics","Pediatrics",IF(TRIM(LOWER(F9590))="orthopedics","Orthopedics",IF(TRIM(LOWER(F9590))="Neurology","Neurology",IF(TRIM(LOWER(F9590))="Oncology","Oncology")))))))))))</f>
        <v>Oncology</v>
      </c>
      <c r="P9590" s="3" t="str">
        <f t="shared" si="894"/>
        <v>Unknown</v>
      </c>
      <c r="Q9590" s="5">
        <f t="shared" si="895"/>
        <v>5</v>
      </c>
      <c r="R9590" s="1">
        <f t="shared" si="896"/>
        <v>152286.56</v>
      </c>
      <c r="S9590" s="1">
        <f t="shared" si="897"/>
        <v>1</v>
      </c>
      <c r="T9590" s="1" t="str">
        <f t="shared" si="898"/>
        <v>18-35</v>
      </c>
      <c r="U9590" s="1" t="str">
        <f t="shared" si="899"/>
        <v>Yes</v>
      </c>
    </row>
    <row r="9591" spans="1:21">
      <c r="A9591" s="1">
        <v>9590</v>
      </c>
      <c r="C9591" s="1" t="s">
        <v>18</v>
      </c>
      <c r="D9591" s="2">
        <v>45344</v>
      </c>
      <c r="E9591" s="2">
        <v>45359</v>
      </c>
      <c r="F9591" s="1" t="s">
        <v>35</v>
      </c>
      <c r="G9591" s="1" t="s">
        <v>46</v>
      </c>
      <c r="H9591" s="1" t="s">
        <v>15</v>
      </c>
      <c r="I9591" s="1">
        <v>28639.26</v>
      </c>
      <c r="J9591" s="1" t="s">
        <v>17</v>
      </c>
      <c r="K9591" s="1" t="s">
        <v>42</v>
      </c>
      <c r="N9591" s="3" t="str">
        <f>IF(LEFT(LOWER(C9591),1)="m","Male",IF(LEFT(LOWER(C9591),1)="f","Female","Unknown"))</f>
        <v>Male</v>
      </c>
      <c r="O9591" s="4" t="str">
        <f>IF(TRIM(LOWER(F9591))="neuro","Neurology",IF(TRIM(LOWER(F9591))="Neurology","Neurology",IF(TRIM(LOWER(F9591))="general ward","General",IF(TRIM(LOWER(F9591))="general","General",IF(TRIM(LOWER(F9591))="cardiology","Cardiology",IF(TRIM(LOWER(F9591))="Cardiology","Cardiology",IF(TRIM(LOWER(F9591))="Peads","Pediatrics",IF(TRIM(LOWER(F9591))="Pediatrics","Pediatrics",IF(TRIM(LOWER(F9591))="orthopedics","Orthopedics",IF(TRIM(LOWER(F9591))="Neurology","Neurology",IF(TRIM(LOWER(F9591))="Oncology","Oncology")))))))))))</f>
        <v>Cardiology</v>
      </c>
      <c r="P9591" s="3" t="str">
        <f t="shared" si="894"/>
        <v>Self</v>
      </c>
      <c r="Q9591" s="5">
        <f t="shared" si="895"/>
        <v>15</v>
      </c>
      <c r="R9591" s="1">
        <f t="shared" si="896"/>
        <v>28639.26</v>
      </c>
      <c r="S9591" s="1">
        <f t="shared" si="897"/>
        <v>0</v>
      </c>
      <c r="T9591" s="1" t="str">
        <f t="shared" si="898"/>
        <v>0-17</v>
      </c>
      <c r="U9591" s="1" t="str">
        <f t="shared" si="899"/>
        <v>Yes</v>
      </c>
    </row>
    <row r="9592" spans="1:21">
      <c r="A9592" s="1">
        <v>9591</v>
      </c>
      <c r="B9592" s="1">
        <v>28</v>
      </c>
      <c r="C9592" s="1" t="s">
        <v>18</v>
      </c>
      <c r="D9592" s="2">
        <v>44927</v>
      </c>
      <c r="E9592" s="2">
        <v>44928</v>
      </c>
      <c r="F9592" s="1" t="s">
        <v>50</v>
      </c>
      <c r="G9592" s="1" t="s">
        <v>46</v>
      </c>
      <c r="H9592" s="1" t="s">
        <v>23</v>
      </c>
      <c r="I9592" s="1">
        <v>286107.51</v>
      </c>
      <c r="J9592" s="1" t="s">
        <v>42</v>
      </c>
      <c r="K9592" s="1" t="s">
        <v>42</v>
      </c>
      <c r="N9592" s="3" t="str">
        <f>IF(LEFT(LOWER(C9592),1)="m","Male",IF(LEFT(LOWER(C9592),1)="f","Female","Unknown"))</f>
        <v>Male</v>
      </c>
      <c r="O9592" s="4" t="str">
        <f>IF(TRIM(LOWER(F9592))="neuro","Neurology",IF(TRIM(LOWER(F9592))="Neurology","Neurology",IF(TRIM(LOWER(F9592))="general ward","General",IF(TRIM(LOWER(F9592))="general","General",IF(TRIM(LOWER(F9592))="cardiology","Cardiology",IF(TRIM(LOWER(F9592))="Cardiology","Cardiology",IF(TRIM(LOWER(F9592))="Peads","Pediatrics",IF(TRIM(LOWER(F9592))="Pediatrics","Pediatrics",IF(TRIM(LOWER(F9592))="orthopedics","Orthopedics",IF(TRIM(LOWER(F9592))="Neurology","Neurology",IF(TRIM(LOWER(F9592))="Oncology","Oncology")))))))))))</f>
        <v>Cardiology</v>
      </c>
      <c r="P9592" s="3" t="str">
        <f t="shared" si="894"/>
        <v>Self</v>
      </c>
      <c r="Q9592" s="5">
        <f t="shared" si="895"/>
        <v>1</v>
      </c>
      <c r="R9592" s="1">
        <f t="shared" si="896"/>
        <v>286107.51</v>
      </c>
      <c r="S9592" s="1">
        <f t="shared" si="897"/>
        <v>0</v>
      </c>
      <c r="T9592" s="1" t="str">
        <f t="shared" si="898"/>
        <v>18-35</v>
      </c>
      <c r="U9592" s="1" t="str">
        <f t="shared" si="899"/>
        <v>No</v>
      </c>
    </row>
    <row r="9593" spans="1:21">
      <c r="A9593" s="1">
        <v>9592</v>
      </c>
      <c r="B9593" s="1">
        <v>8</v>
      </c>
      <c r="C9593" s="1" t="s">
        <v>26</v>
      </c>
      <c r="D9593" s="2">
        <v>45240</v>
      </c>
      <c r="E9593" s="2">
        <v>45258</v>
      </c>
      <c r="F9593" s="1" t="s">
        <v>43</v>
      </c>
      <c r="G9593" s="1" t="s">
        <v>41</v>
      </c>
      <c r="H9593" s="1" t="s">
        <v>47</v>
      </c>
      <c r="I9593" s="1">
        <v>190980.24</v>
      </c>
      <c r="J9593" s="1" t="s">
        <v>16</v>
      </c>
      <c r="K9593" s="1" t="s">
        <v>16</v>
      </c>
      <c r="N9593" s="3" t="str">
        <f>IF(LEFT(LOWER(C9593),1)="m","Male",IF(LEFT(LOWER(C9593),1)="f","Female","Unknown"))</f>
        <v>Female</v>
      </c>
      <c r="O9593" s="4" t="str">
        <f>IF(TRIM(LOWER(F9593))="neuro","Neurology",IF(TRIM(LOWER(F9593))="Neurology","Neurology",IF(TRIM(LOWER(F9593))="general ward","General",IF(TRIM(LOWER(F9593))="general","General",IF(TRIM(LOWER(F9593))="cardiology","Cardiology",IF(TRIM(LOWER(F9593))="Cardiology","Cardiology",IF(TRIM(LOWER(F9593))="Peads","Pediatrics",IF(TRIM(LOWER(F9593))="Pediatrics","Pediatrics",IF(TRIM(LOWER(F9593))="orthopedics","Orthopedics",IF(TRIM(LOWER(F9593))="Neurology","Neurology",IF(TRIM(LOWER(F9593))="Oncology","Oncology")))))))))))</f>
        <v>Orthopedics</v>
      </c>
      <c r="P9593" s="3" t="str">
        <f t="shared" si="894"/>
        <v>Unknown</v>
      </c>
      <c r="Q9593" s="5">
        <f t="shared" si="895"/>
        <v>18</v>
      </c>
      <c r="R9593" s="1">
        <f t="shared" si="896"/>
        <v>190980.24</v>
      </c>
      <c r="S9593" s="1">
        <f t="shared" si="897"/>
        <v>1</v>
      </c>
      <c r="T9593" s="1" t="str">
        <f t="shared" si="898"/>
        <v>0-17</v>
      </c>
      <c r="U9593" s="1" t="str">
        <f t="shared" si="899"/>
        <v>Yes</v>
      </c>
    </row>
    <row r="9594" spans="1:21">
      <c r="A9594" s="1">
        <v>9593</v>
      </c>
      <c r="B9594" s="1">
        <v>49</v>
      </c>
      <c r="C9594" s="1" t="s">
        <v>34</v>
      </c>
      <c r="D9594" s="2">
        <v>45619</v>
      </c>
      <c r="E9594" s="2">
        <v>45631</v>
      </c>
      <c r="F9594" s="1" t="s">
        <v>49</v>
      </c>
      <c r="G9594" s="1" t="s">
        <v>41</v>
      </c>
      <c r="H9594" s="1" t="s">
        <v>48</v>
      </c>
      <c r="I9594" s="1">
        <v>92589.11</v>
      </c>
      <c r="J9594" s="1" t="s">
        <v>38</v>
      </c>
      <c r="K9594" s="1" t="s">
        <v>17</v>
      </c>
      <c r="N9594" s="3" t="str">
        <f>IF(LEFT(LOWER(C9594),1)="m","Male",IF(LEFT(LOWER(C9594),1)="f","Female","Unknown"))</f>
        <v>Male</v>
      </c>
      <c r="O9594" s="4" t="str">
        <f>IF(TRIM(LOWER(F9594))="neuro","Neurology",IF(TRIM(LOWER(F9594))="Neurology","Neurology",IF(TRIM(LOWER(F9594))="general ward","General",IF(TRIM(LOWER(F9594))="general","General",IF(TRIM(LOWER(F9594))="cardiology","Cardiology",IF(TRIM(LOWER(F9594))="Cardiology","Cardiology",IF(TRIM(LOWER(F9594))="Peads","Pediatrics",IF(TRIM(LOWER(F9594))="Pediatrics","Pediatrics",IF(TRIM(LOWER(F9594))="orthopedics","Orthopedics",IF(TRIM(LOWER(F9594))="Neurology","Neurology",IF(TRIM(LOWER(F9594))="Oncology","Oncology")))))))))))</f>
        <v>Oncology</v>
      </c>
      <c r="P9594" s="3" t="str">
        <f t="shared" si="894"/>
        <v>Unknown</v>
      </c>
      <c r="Q9594" s="5">
        <f t="shared" si="895"/>
        <v>12</v>
      </c>
      <c r="R9594" s="1">
        <f t="shared" si="896"/>
        <v>92589.11</v>
      </c>
      <c r="S9594" s="1">
        <f t="shared" si="897"/>
        <v>1</v>
      </c>
      <c r="T9594" s="1" t="str">
        <f t="shared" si="898"/>
        <v>36-50</v>
      </c>
      <c r="U9594" s="1" t="str">
        <f t="shared" si="899"/>
        <v>No</v>
      </c>
    </row>
    <row r="9595" spans="1:21">
      <c r="A9595" s="1">
        <v>9594</v>
      </c>
      <c r="C9595" s="1" t="s">
        <v>18</v>
      </c>
      <c r="D9595" s="2">
        <v>45324</v>
      </c>
      <c r="E9595" s="2">
        <v>45328</v>
      </c>
      <c r="F9595" s="1" t="s">
        <v>49</v>
      </c>
      <c r="G9595" s="1" t="s">
        <v>14</v>
      </c>
      <c r="H9595" s="1" t="s">
        <v>37</v>
      </c>
      <c r="I9595" s="1">
        <v>25551.01</v>
      </c>
      <c r="J9595" s="1" t="s">
        <v>38</v>
      </c>
      <c r="K9595" s="1" t="s">
        <v>42</v>
      </c>
      <c r="N9595" s="3" t="str">
        <f>IF(LEFT(LOWER(C9595),1)="m","Male",IF(LEFT(LOWER(C9595),1)="f","Female","Unknown"))</f>
        <v>Male</v>
      </c>
      <c r="O9595" s="4" t="str">
        <f>IF(TRIM(LOWER(F9595))="neuro","Neurology",IF(TRIM(LOWER(F9595))="Neurology","Neurology",IF(TRIM(LOWER(F9595))="general ward","General",IF(TRIM(LOWER(F9595))="general","General",IF(TRIM(LOWER(F9595))="cardiology","Cardiology",IF(TRIM(LOWER(F9595))="Cardiology","Cardiology",IF(TRIM(LOWER(F9595))="Peads","Pediatrics",IF(TRIM(LOWER(F9595))="Pediatrics","Pediatrics",IF(TRIM(LOWER(F9595))="orthopedics","Orthopedics",IF(TRIM(LOWER(F9595))="Neurology","Neurology",IF(TRIM(LOWER(F9595))="Oncology","Oncology")))))))))))</f>
        <v>Oncology</v>
      </c>
      <c r="P9595" s="3" t="str">
        <f t="shared" si="894"/>
        <v>Private</v>
      </c>
      <c r="Q9595" s="5">
        <f t="shared" si="895"/>
        <v>4</v>
      </c>
      <c r="R9595" s="1">
        <f t="shared" si="896"/>
        <v>25551.01</v>
      </c>
      <c r="S9595" s="1">
        <f t="shared" si="897"/>
        <v>0</v>
      </c>
      <c r="T9595" s="1" t="str">
        <f t="shared" si="898"/>
        <v>0-17</v>
      </c>
      <c r="U9595" s="1" t="str">
        <f t="shared" si="899"/>
        <v>No</v>
      </c>
    </row>
    <row r="9596" spans="1:21">
      <c r="A9596" s="1">
        <v>9595</v>
      </c>
      <c r="B9596" s="1">
        <v>47</v>
      </c>
      <c r="C9596" s="1" t="s">
        <v>18</v>
      </c>
      <c r="D9596" s="2">
        <v>45082</v>
      </c>
      <c r="E9596" s="2">
        <v>45085</v>
      </c>
      <c r="F9596" s="1" t="s">
        <v>50</v>
      </c>
      <c r="G9596" s="1" t="s">
        <v>36</v>
      </c>
      <c r="H9596" s="1" t="s">
        <v>37</v>
      </c>
      <c r="I9596" s="1">
        <v>166871.29999999999</v>
      </c>
      <c r="J9596" s="1" t="s">
        <v>38</v>
      </c>
      <c r="K9596" s="1" t="s">
        <v>42</v>
      </c>
      <c r="N9596" s="3" t="str">
        <f>IF(LEFT(LOWER(C9596),1)="m","Male",IF(LEFT(LOWER(C9596),1)="f","Female","Unknown"))</f>
        <v>Male</v>
      </c>
      <c r="O9596" s="4" t="str">
        <f>IF(TRIM(LOWER(F9596))="neuro","Neurology",IF(TRIM(LOWER(F9596))="Neurology","Neurology",IF(TRIM(LOWER(F9596))="general ward","General",IF(TRIM(LOWER(F9596))="general","General",IF(TRIM(LOWER(F9596))="cardiology","Cardiology",IF(TRIM(LOWER(F9596))="Cardiology","Cardiology",IF(TRIM(LOWER(F9596))="Peads","Pediatrics",IF(TRIM(LOWER(F9596))="Pediatrics","Pediatrics",IF(TRIM(LOWER(F9596))="orthopedics","Orthopedics",IF(TRIM(LOWER(F9596))="Neurology","Neurology",IF(TRIM(LOWER(F9596))="Oncology","Oncology")))))))))))</f>
        <v>Cardiology</v>
      </c>
      <c r="P9596" s="3" t="str">
        <f t="shared" si="894"/>
        <v>Government</v>
      </c>
      <c r="Q9596" s="5">
        <f t="shared" si="895"/>
        <v>3</v>
      </c>
      <c r="R9596" s="1">
        <f t="shared" si="896"/>
        <v>166871.29999999999</v>
      </c>
      <c r="S9596" s="1">
        <f t="shared" si="897"/>
        <v>0</v>
      </c>
      <c r="T9596" s="1" t="str">
        <f t="shared" si="898"/>
        <v>36-50</v>
      </c>
      <c r="U9596" s="1" t="str">
        <f t="shared" si="899"/>
        <v>No</v>
      </c>
    </row>
    <row r="9597" spans="1:21">
      <c r="A9597" s="1">
        <v>9596</v>
      </c>
      <c r="B9597" s="1">
        <v>68</v>
      </c>
      <c r="C9597" s="1" t="s">
        <v>12</v>
      </c>
      <c r="D9597" s="2">
        <v>45076</v>
      </c>
      <c r="E9597" s="2">
        <v>45088</v>
      </c>
      <c r="F9597" s="1" t="s">
        <v>50</v>
      </c>
      <c r="G9597" s="1" t="s">
        <v>31</v>
      </c>
      <c r="H9597" s="1" t="s">
        <v>37</v>
      </c>
      <c r="I9597" s="1">
        <v>302788.46000000002</v>
      </c>
      <c r="J9597" s="1" t="s">
        <v>42</v>
      </c>
      <c r="K9597" s="1" t="s">
        <v>38</v>
      </c>
      <c r="N9597" s="3" t="str">
        <f>IF(LEFT(LOWER(C9597),1)="m","Male",IF(LEFT(LOWER(C9597),1)="f","Female","Unknown"))</f>
        <v>Unknown</v>
      </c>
      <c r="O9597" s="4" t="str">
        <f>IF(TRIM(LOWER(F9597))="neuro","Neurology",IF(TRIM(LOWER(F9597))="Neurology","Neurology",IF(TRIM(LOWER(F9597))="general ward","General",IF(TRIM(LOWER(F9597))="general","General",IF(TRIM(LOWER(F9597))="cardiology","Cardiology",IF(TRIM(LOWER(F9597))="Cardiology","Cardiology",IF(TRIM(LOWER(F9597))="Peads","Pediatrics",IF(TRIM(LOWER(F9597))="Pediatrics","Pediatrics",IF(TRIM(LOWER(F9597))="orthopedics","Orthopedics",IF(TRIM(LOWER(F9597))="Neurology","Neurology",IF(TRIM(LOWER(F9597))="Oncology","Oncology")))))))))))</f>
        <v>Cardiology</v>
      </c>
      <c r="P9597" s="3" t="str">
        <f t="shared" si="894"/>
        <v>Private</v>
      </c>
      <c r="Q9597" s="5">
        <f t="shared" si="895"/>
        <v>12</v>
      </c>
      <c r="R9597" s="1">
        <f t="shared" si="896"/>
        <v>302788.46000000002</v>
      </c>
      <c r="S9597" s="1">
        <f t="shared" si="897"/>
        <v>0</v>
      </c>
      <c r="T9597" s="1" t="str">
        <f t="shared" si="898"/>
        <v>66+</v>
      </c>
      <c r="U9597" s="1" t="str">
        <f t="shared" si="899"/>
        <v>No</v>
      </c>
    </row>
    <row r="9598" spans="1:21">
      <c r="A9598" s="1">
        <v>9597</v>
      </c>
      <c r="B9598" s="1">
        <v>68</v>
      </c>
      <c r="C9598" s="1" t="s">
        <v>29</v>
      </c>
      <c r="D9598" s="2">
        <v>45212</v>
      </c>
      <c r="E9598" s="2">
        <v>45218</v>
      </c>
      <c r="F9598" s="1" t="s">
        <v>49</v>
      </c>
      <c r="G9598" s="1" t="s">
        <v>33</v>
      </c>
      <c r="H9598" s="1" t="s">
        <v>37</v>
      </c>
      <c r="I9598" s="1">
        <v>118693.98</v>
      </c>
      <c r="J9598" s="1" t="s">
        <v>25</v>
      </c>
      <c r="K9598" s="1" t="s">
        <v>38</v>
      </c>
      <c r="N9598" s="3" t="str">
        <f>IF(LEFT(LOWER(C9598),1)="m","Male",IF(LEFT(LOWER(C9598),1)="f","Female","Unknown"))</f>
        <v>Female</v>
      </c>
      <c r="O9598" s="4" t="str">
        <f>IF(TRIM(LOWER(F9598))="neuro","Neurology",IF(TRIM(LOWER(F9598))="Neurology","Neurology",IF(TRIM(LOWER(F9598))="general ward","General",IF(TRIM(LOWER(F9598))="general","General",IF(TRIM(LOWER(F9598))="cardiology","Cardiology",IF(TRIM(LOWER(F9598))="Cardiology","Cardiology",IF(TRIM(LOWER(F9598))="Peads","Pediatrics",IF(TRIM(LOWER(F9598))="Pediatrics","Pediatrics",IF(TRIM(LOWER(F9598))="orthopedics","Orthopedics",IF(TRIM(LOWER(F9598))="Neurology","Neurology",IF(TRIM(LOWER(F9598))="Oncology","Oncology")))))))))))</f>
        <v>Oncology</v>
      </c>
      <c r="P9598" s="3" t="str">
        <f t="shared" si="894"/>
        <v>Self</v>
      </c>
      <c r="Q9598" s="5">
        <f t="shared" si="895"/>
        <v>6</v>
      </c>
      <c r="R9598" s="1">
        <f t="shared" si="896"/>
        <v>118693.98</v>
      </c>
      <c r="S9598" s="1">
        <f t="shared" si="897"/>
        <v>0</v>
      </c>
      <c r="T9598" s="1" t="str">
        <f t="shared" si="898"/>
        <v>66+</v>
      </c>
      <c r="U9598" s="1" t="str">
        <f t="shared" si="899"/>
        <v>Yes</v>
      </c>
    </row>
    <row r="9599" spans="1:21">
      <c r="A9599" s="1">
        <v>9598</v>
      </c>
      <c r="B9599" s="1">
        <v>33</v>
      </c>
      <c r="C9599" s="1" t="s">
        <v>12</v>
      </c>
      <c r="D9599" s="2">
        <v>44974</v>
      </c>
      <c r="E9599" s="2">
        <v>44990</v>
      </c>
      <c r="F9599" s="1" t="s">
        <v>21</v>
      </c>
      <c r="G9599" s="1" t="s">
        <v>36</v>
      </c>
      <c r="H9599" s="1" t="s">
        <v>23</v>
      </c>
      <c r="I9599" s="1">
        <v>139379.38</v>
      </c>
      <c r="J9599" s="1" t="s">
        <v>25</v>
      </c>
      <c r="K9599" s="1" t="s">
        <v>20</v>
      </c>
      <c r="N9599" s="3" t="str">
        <f>IF(LEFT(LOWER(C9599),1)="m","Male",IF(LEFT(LOWER(C9599),1)="f","Female","Unknown"))</f>
        <v>Unknown</v>
      </c>
      <c r="O9599" s="4" t="str">
        <f>IF(TRIM(LOWER(F9599))="neuro","Neurology",IF(TRIM(LOWER(F9599))="Neurology","Neurology",IF(TRIM(LOWER(F9599))="general ward","General",IF(TRIM(LOWER(F9599))="general","General",IF(TRIM(LOWER(F9599))="cardiology","Cardiology",IF(TRIM(LOWER(F9599))="Cardiology","Cardiology",IF(TRIM(LOWER(F9599))="Peads","Pediatrics",IF(TRIM(LOWER(F9599))="Pediatrics","Pediatrics",IF(TRIM(LOWER(F9599))="orthopedics","Orthopedics",IF(TRIM(LOWER(F9599))="Neurology","Neurology",IF(TRIM(LOWER(F9599))="Oncology","Oncology")))))))))))</f>
        <v>General</v>
      </c>
      <c r="P9599" s="3" t="str">
        <f t="shared" si="894"/>
        <v>Government</v>
      </c>
      <c r="Q9599" s="5">
        <f t="shared" si="895"/>
        <v>16</v>
      </c>
      <c r="R9599" s="1">
        <f t="shared" si="896"/>
        <v>139379.38</v>
      </c>
      <c r="S9599" s="1">
        <f t="shared" si="897"/>
        <v>0</v>
      </c>
      <c r="T9599" s="1" t="str">
        <f t="shared" si="898"/>
        <v>18-35</v>
      </c>
      <c r="U9599" s="1" t="str">
        <f t="shared" si="899"/>
        <v>Yes</v>
      </c>
    </row>
    <row r="9600" spans="1:21">
      <c r="A9600" s="1">
        <v>9599</v>
      </c>
      <c r="B9600" s="1">
        <v>23</v>
      </c>
      <c r="C9600" s="1" t="s">
        <v>29</v>
      </c>
      <c r="D9600" s="2">
        <v>45505</v>
      </c>
      <c r="E9600" s="2">
        <v>45517</v>
      </c>
      <c r="F9600" s="1" t="s">
        <v>19</v>
      </c>
      <c r="G9600" s="1" t="s">
        <v>31</v>
      </c>
      <c r="H9600" s="1" t="s">
        <v>51</v>
      </c>
      <c r="I9600" s="1">
        <v>203284.37</v>
      </c>
      <c r="J9600" s="1" t="s">
        <v>24</v>
      </c>
      <c r="K9600" s="1" t="s">
        <v>42</v>
      </c>
      <c r="N9600" s="3" t="str">
        <f>IF(LEFT(LOWER(C9600),1)="m","Male",IF(LEFT(LOWER(C9600),1)="f","Female","Unknown"))</f>
        <v>Female</v>
      </c>
      <c r="O9600" s="4" t="str">
        <f>IF(TRIM(LOWER(F9600))="neuro","Neurology",IF(TRIM(LOWER(F9600))="Neurology","Neurology",IF(TRIM(LOWER(F9600))="general ward","General",IF(TRIM(LOWER(F9600))="general","General",IF(TRIM(LOWER(F9600))="cardiology","Cardiology",IF(TRIM(LOWER(F9600))="Cardiology","Cardiology",IF(TRIM(LOWER(F9600))="Peads","Pediatrics",IF(TRIM(LOWER(F9600))="Pediatrics","Pediatrics",IF(TRIM(LOWER(F9600))="orthopedics","Orthopedics",IF(TRIM(LOWER(F9600))="Neurology","Neurology",IF(TRIM(LOWER(F9600))="Oncology","Oncology")))))))))))</f>
        <v>General</v>
      </c>
      <c r="P9600" s="3" t="str">
        <f t="shared" si="894"/>
        <v>Private</v>
      </c>
      <c r="Q9600" s="5">
        <f t="shared" si="895"/>
        <v>12</v>
      </c>
      <c r="R9600" s="1">
        <f t="shared" si="896"/>
        <v>203284.37</v>
      </c>
      <c r="S9600" s="1">
        <f t="shared" si="897"/>
        <v>0</v>
      </c>
      <c r="T9600" s="1" t="str">
        <f t="shared" si="898"/>
        <v>18-35</v>
      </c>
      <c r="U9600" s="1" t="str">
        <f t="shared" si="899"/>
        <v>No</v>
      </c>
    </row>
    <row r="9601" spans="1:21">
      <c r="A9601" s="1">
        <v>9600</v>
      </c>
      <c r="B9601" s="1">
        <v>80</v>
      </c>
      <c r="C9601" s="1" t="s">
        <v>26</v>
      </c>
      <c r="D9601" s="2">
        <v>45639</v>
      </c>
      <c r="E9601" s="2">
        <v>45654</v>
      </c>
      <c r="F9601" s="1" t="s">
        <v>21</v>
      </c>
      <c r="G9601" s="1" t="s">
        <v>31</v>
      </c>
      <c r="H9601" s="1" t="s">
        <v>37</v>
      </c>
      <c r="I9601" s="1">
        <v>159743.38</v>
      </c>
      <c r="J9601" s="1" t="s">
        <v>25</v>
      </c>
      <c r="K9601" s="1" t="s">
        <v>20</v>
      </c>
      <c r="N9601" s="3" t="str">
        <f>IF(LEFT(LOWER(C9601),1)="m","Male",IF(LEFT(LOWER(C9601),1)="f","Female","Unknown"))</f>
        <v>Female</v>
      </c>
      <c r="O9601" s="4" t="str">
        <f>IF(TRIM(LOWER(F9601))="neuro","Neurology",IF(TRIM(LOWER(F9601))="Neurology","Neurology",IF(TRIM(LOWER(F9601))="general ward","General",IF(TRIM(LOWER(F9601))="general","General",IF(TRIM(LOWER(F9601))="cardiology","Cardiology",IF(TRIM(LOWER(F9601))="Cardiology","Cardiology",IF(TRIM(LOWER(F9601))="Peads","Pediatrics",IF(TRIM(LOWER(F9601))="Pediatrics","Pediatrics",IF(TRIM(LOWER(F9601))="orthopedics","Orthopedics",IF(TRIM(LOWER(F9601))="Neurology","Neurology",IF(TRIM(LOWER(F9601))="Oncology","Oncology")))))))))))</f>
        <v>General</v>
      </c>
      <c r="P9601" s="3" t="str">
        <f t="shared" si="894"/>
        <v>Private</v>
      </c>
      <c r="Q9601" s="5">
        <f t="shared" si="895"/>
        <v>15</v>
      </c>
      <c r="R9601" s="1">
        <f t="shared" si="896"/>
        <v>159743.38</v>
      </c>
      <c r="S9601" s="1">
        <f t="shared" si="897"/>
        <v>0</v>
      </c>
      <c r="T9601" s="1" t="str">
        <f t="shared" si="898"/>
        <v>66+</v>
      </c>
      <c r="U9601" s="1" t="str">
        <f t="shared" si="899"/>
        <v>Yes</v>
      </c>
    </row>
    <row r="9602" spans="1:21">
      <c r="A9602" s="1">
        <v>9601</v>
      </c>
      <c r="C9602" s="1" t="s">
        <v>18</v>
      </c>
      <c r="D9602" s="2">
        <v>45038</v>
      </c>
      <c r="E9602" s="2">
        <v>45056</v>
      </c>
      <c r="F9602" s="1" t="s">
        <v>45</v>
      </c>
      <c r="G9602" s="1" t="s">
        <v>33</v>
      </c>
      <c r="H9602" s="1" t="s">
        <v>39</v>
      </c>
      <c r="I9602" s="1">
        <v>257073.18</v>
      </c>
      <c r="J9602" s="1" t="s">
        <v>38</v>
      </c>
      <c r="K9602" s="1" t="s">
        <v>16</v>
      </c>
      <c r="N9602" s="3" t="str">
        <f>IF(LEFT(LOWER(C9602),1)="m","Male",IF(LEFT(LOWER(C9602),1)="f","Female","Unknown"))</f>
        <v>Male</v>
      </c>
      <c r="O9602" s="4" t="str">
        <f>IF(TRIM(LOWER(F9602))="neuro","Neurology",IF(TRIM(LOWER(F9602))="Neurology","Neurology",IF(TRIM(LOWER(F9602))="general ward","General",IF(TRIM(LOWER(F9602))="general","General",IF(TRIM(LOWER(F9602))="cardiology","Cardiology",IF(TRIM(LOWER(F9602))="Cardiology","Cardiology",IF(TRIM(LOWER(F9602))="Peads","Pediatrics",IF(TRIM(LOWER(F9602))="Pediatrics","Pediatrics",IF(TRIM(LOWER(F9602))="orthopedics","Orthopedics",IF(TRIM(LOWER(F9602))="Neurology","Neurology",IF(TRIM(LOWER(F9602))="Oncology","Oncology")))))))))))</f>
        <v>Neurology</v>
      </c>
      <c r="P9602" s="3" t="str">
        <f t="shared" si="894"/>
        <v>Self</v>
      </c>
      <c r="Q9602" s="5">
        <f t="shared" si="895"/>
        <v>18</v>
      </c>
      <c r="R9602" s="1">
        <f t="shared" si="896"/>
        <v>257073.18</v>
      </c>
      <c r="S9602" s="1">
        <f t="shared" si="897"/>
        <v>1</v>
      </c>
      <c r="T9602" s="1" t="str">
        <f t="shared" si="898"/>
        <v>0-17</v>
      </c>
      <c r="U9602" s="1" t="str">
        <f t="shared" si="899"/>
        <v>No</v>
      </c>
    </row>
    <row r="9603" spans="1:21">
      <c r="A9603" s="1">
        <v>9602</v>
      </c>
      <c r="B9603" s="1">
        <v>94</v>
      </c>
      <c r="C9603" s="1" t="s">
        <v>29</v>
      </c>
      <c r="D9603" s="2">
        <v>45125</v>
      </c>
      <c r="E9603" s="2">
        <v>45130</v>
      </c>
      <c r="F9603" s="1" t="s">
        <v>13</v>
      </c>
      <c r="G9603" s="1" t="s">
        <v>36</v>
      </c>
      <c r="H9603" s="1" t="s">
        <v>23</v>
      </c>
      <c r="I9603" s="1">
        <v>76501.27</v>
      </c>
      <c r="J9603" s="1" t="s">
        <v>17</v>
      </c>
      <c r="K9603" s="1" t="s">
        <v>38</v>
      </c>
      <c r="N9603" s="3" t="str">
        <f>IF(LEFT(LOWER(C9603),1)="m","Male",IF(LEFT(LOWER(C9603),1)="f","Female","Unknown"))</f>
        <v>Female</v>
      </c>
      <c r="O9603" s="4" t="str">
        <f>IF(TRIM(LOWER(F9603))="neuro","Neurology",IF(TRIM(LOWER(F9603))="Neurology","Neurology",IF(TRIM(LOWER(F9603))="general ward","General",IF(TRIM(LOWER(F9603))="general","General",IF(TRIM(LOWER(F9603))="cardiology","Cardiology",IF(TRIM(LOWER(F9603))="Cardiology","Cardiology",IF(TRIM(LOWER(F9603))="Peads","Pediatrics",IF(TRIM(LOWER(F9603))="Pediatrics","Pediatrics",IF(TRIM(LOWER(F9603))="orthopedics","Orthopedics",IF(TRIM(LOWER(F9603))="Neurology","Neurology",IF(TRIM(LOWER(F9603))="Oncology","Oncology")))))))))))</f>
        <v>Neurology</v>
      </c>
      <c r="P9603" s="3" t="str">
        <f t="shared" ref="P9603:P9666" si="900">IF(LOWER(G9603)="private","Private",
IF(LOWER(G9603)="govt","Government",
IF(LOWER(G9603)="government","Government",
IF(LOWER(G9603)="self","Self","Unknown"))))</f>
        <v>Government</v>
      </c>
      <c r="Q9603" s="5">
        <f t="shared" ref="Q9603:Q9666" si="901">IF(E9603&lt;D9603,"",E9603-D9603)</f>
        <v>5</v>
      </c>
      <c r="R9603" s="1">
        <f t="shared" ref="R9603:R9666" si="902">IF(I9603&lt;0,"",I9603)</f>
        <v>76501.27</v>
      </c>
      <c r="S9603" s="1">
        <f t="shared" ref="S9603:S9666" si="903">IF(OR(K9603="Yes",K9603="YES",K9603="Y"),1,0)</f>
        <v>0</v>
      </c>
      <c r="T9603" s="1" t="str">
        <f t="shared" ref="T9603:T9666" si="904">IF(B9603&lt;18,"0-17",                                                  IF(B9603&lt;36,"18-35",
IF(B9603&lt;51,"36-50",
IF(B9603&lt;66,"51-65","66+"))))</f>
        <v>66+</v>
      </c>
      <c r="U9603" s="1" t="str">
        <f t="shared" ref="U9603:U9666" si="905">IF(OR(TRIM(UPPER(J9603))="YES",TRIM(UPPER(J9603))="Y"),"Yes",
IF(OR(TRIM(UPPER(J9603))="NO",TRIM(UPPER(J9603))="N"),"No","Unknown"))</f>
        <v>Yes</v>
      </c>
    </row>
    <row r="9604" spans="1:21">
      <c r="A9604" s="1">
        <v>9603</v>
      </c>
      <c r="B9604" s="1">
        <v>20</v>
      </c>
      <c r="C9604" s="1" t="s">
        <v>18</v>
      </c>
      <c r="D9604" s="2">
        <v>45030</v>
      </c>
      <c r="E9604" s="2">
        <v>45047</v>
      </c>
      <c r="F9604" s="1" t="s">
        <v>49</v>
      </c>
      <c r="G9604" s="1" t="s">
        <v>14</v>
      </c>
      <c r="H9604" s="1" t="s">
        <v>32</v>
      </c>
      <c r="I9604" s="1">
        <v>254274.04</v>
      </c>
      <c r="J9604" s="1" t="s">
        <v>42</v>
      </c>
      <c r="K9604" s="1" t="s">
        <v>25</v>
      </c>
      <c r="N9604" s="3" t="str">
        <f>IF(LEFT(LOWER(C9604),1)="m","Male",IF(LEFT(LOWER(C9604),1)="f","Female","Unknown"))</f>
        <v>Male</v>
      </c>
      <c r="O9604" s="4" t="str">
        <f>IF(TRIM(LOWER(F9604))="neuro","Neurology",IF(TRIM(LOWER(F9604))="Neurology","Neurology",IF(TRIM(LOWER(F9604))="general ward","General",IF(TRIM(LOWER(F9604))="general","General",IF(TRIM(LOWER(F9604))="cardiology","Cardiology",IF(TRIM(LOWER(F9604))="Cardiology","Cardiology",IF(TRIM(LOWER(F9604))="Peads","Pediatrics",IF(TRIM(LOWER(F9604))="Pediatrics","Pediatrics",IF(TRIM(LOWER(F9604))="orthopedics","Orthopedics",IF(TRIM(LOWER(F9604))="Neurology","Neurology",IF(TRIM(LOWER(F9604))="Oncology","Oncology")))))))))))</f>
        <v>Oncology</v>
      </c>
      <c r="P9604" s="3" t="str">
        <f t="shared" si="900"/>
        <v>Private</v>
      </c>
      <c r="Q9604" s="5">
        <f t="shared" si="901"/>
        <v>17</v>
      </c>
      <c r="R9604" s="1">
        <f t="shared" si="902"/>
        <v>254274.04</v>
      </c>
      <c r="S9604" s="1">
        <f t="shared" si="903"/>
        <v>1</v>
      </c>
      <c r="T9604" s="1" t="str">
        <f t="shared" si="904"/>
        <v>18-35</v>
      </c>
      <c r="U9604" s="1" t="str">
        <f t="shared" si="905"/>
        <v>No</v>
      </c>
    </row>
    <row r="9605" spans="1:21">
      <c r="A9605" s="1">
        <v>9604</v>
      </c>
      <c r="B9605" s="1">
        <v>6</v>
      </c>
      <c r="C9605" s="1" t="s">
        <v>29</v>
      </c>
      <c r="D9605" s="2">
        <v>45467</v>
      </c>
      <c r="E9605" s="2">
        <v>45483</v>
      </c>
      <c r="F9605" s="1" t="s">
        <v>49</v>
      </c>
      <c r="G9605" s="1" t="s">
        <v>31</v>
      </c>
      <c r="H9605" s="1" t="s">
        <v>37</v>
      </c>
      <c r="I9605" s="1">
        <v>57115.25</v>
      </c>
      <c r="J9605" s="1" t="s">
        <v>38</v>
      </c>
      <c r="K9605" s="1" t="s">
        <v>42</v>
      </c>
      <c r="N9605" s="3" t="str">
        <f>IF(LEFT(LOWER(C9605),1)="m","Male",IF(LEFT(LOWER(C9605),1)="f","Female","Unknown"))</f>
        <v>Female</v>
      </c>
      <c r="O9605" s="4" t="str">
        <f>IF(TRIM(LOWER(F9605))="neuro","Neurology",IF(TRIM(LOWER(F9605))="Neurology","Neurology",IF(TRIM(LOWER(F9605))="general ward","General",IF(TRIM(LOWER(F9605))="general","General",IF(TRIM(LOWER(F9605))="cardiology","Cardiology",IF(TRIM(LOWER(F9605))="Cardiology","Cardiology",IF(TRIM(LOWER(F9605))="Peads","Pediatrics",IF(TRIM(LOWER(F9605))="Pediatrics","Pediatrics",IF(TRIM(LOWER(F9605))="orthopedics","Orthopedics",IF(TRIM(LOWER(F9605))="Neurology","Neurology",IF(TRIM(LOWER(F9605))="Oncology","Oncology")))))))))))</f>
        <v>Oncology</v>
      </c>
      <c r="P9605" s="3" t="str">
        <f t="shared" si="900"/>
        <v>Private</v>
      </c>
      <c r="Q9605" s="5">
        <f t="shared" si="901"/>
        <v>16</v>
      </c>
      <c r="R9605" s="1">
        <f t="shared" si="902"/>
        <v>57115.25</v>
      </c>
      <c r="S9605" s="1">
        <f t="shared" si="903"/>
        <v>0</v>
      </c>
      <c r="T9605" s="1" t="str">
        <f t="shared" si="904"/>
        <v>0-17</v>
      </c>
      <c r="U9605" s="1" t="str">
        <f t="shared" si="905"/>
        <v>No</v>
      </c>
    </row>
    <row r="9606" spans="1:21">
      <c r="A9606" s="1">
        <v>9605</v>
      </c>
      <c r="B9606" s="1">
        <v>91</v>
      </c>
      <c r="C9606" s="1" t="s">
        <v>26</v>
      </c>
      <c r="D9606" s="2">
        <v>45475</v>
      </c>
      <c r="E9606" s="2">
        <v>45493</v>
      </c>
      <c r="F9606" s="1" t="s">
        <v>50</v>
      </c>
      <c r="G9606" s="1" t="s">
        <v>14</v>
      </c>
      <c r="H9606" s="1" t="s">
        <v>37</v>
      </c>
      <c r="I9606" s="1">
        <v>19892.48</v>
      </c>
      <c r="J9606" s="1" t="s">
        <v>16</v>
      </c>
      <c r="K9606" s="1" t="s">
        <v>25</v>
      </c>
      <c r="N9606" s="3" t="str">
        <f>IF(LEFT(LOWER(C9606),1)="m","Male",IF(LEFT(LOWER(C9606),1)="f","Female","Unknown"))</f>
        <v>Female</v>
      </c>
      <c r="O9606" s="4" t="str">
        <f>IF(TRIM(LOWER(F9606))="neuro","Neurology",IF(TRIM(LOWER(F9606))="Neurology","Neurology",IF(TRIM(LOWER(F9606))="general ward","General",IF(TRIM(LOWER(F9606))="general","General",IF(TRIM(LOWER(F9606))="cardiology","Cardiology",IF(TRIM(LOWER(F9606))="Cardiology","Cardiology",IF(TRIM(LOWER(F9606))="Peads","Pediatrics",IF(TRIM(LOWER(F9606))="Pediatrics","Pediatrics",IF(TRIM(LOWER(F9606))="orthopedics","Orthopedics",IF(TRIM(LOWER(F9606))="Neurology","Neurology",IF(TRIM(LOWER(F9606))="Oncology","Oncology")))))))))))</f>
        <v>Cardiology</v>
      </c>
      <c r="P9606" s="3" t="str">
        <f t="shared" si="900"/>
        <v>Private</v>
      </c>
      <c r="Q9606" s="5">
        <f t="shared" si="901"/>
        <v>18</v>
      </c>
      <c r="R9606" s="1">
        <f t="shared" si="902"/>
        <v>19892.48</v>
      </c>
      <c r="S9606" s="1">
        <f t="shared" si="903"/>
        <v>1</v>
      </c>
      <c r="T9606" s="1" t="str">
        <f t="shared" si="904"/>
        <v>66+</v>
      </c>
      <c r="U9606" s="1" t="str">
        <f t="shared" si="905"/>
        <v>Yes</v>
      </c>
    </row>
    <row r="9607" spans="1:21">
      <c r="A9607" s="1">
        <v>9606</v>
      </c>
      <c r="B9607" s="1">
        <v>50</v>
      </c>
      <c r="C9607" s="1" t="s">
        <v>34</v>
      </c>
      <c r="D9607" s="2">
        <v>45067</v>
      </c>
      <c r="E9607" s="2">
        <v>45072</v>
      </c>
      <c r="F9607" s="1" t="s">
        <v>28</v>
      </c>
      <c r="G9607" s="1" t="s">
        <v>31</v>
      </c>
      <c r="H9607" s="1" t="s">
        <v>47</v>
      </c>
      <c r="I9607" s="1">
        <v>22149.81</v>
      </c>
      <c r="J9607" s="1" t="s">
        <v>38</v>
      </c>
      <c r="K9607" s="1" t="s">
        <v>16</v>
      </c>
      <c r="N9607" s="3" t="str">
        <f>IF(LEFT(LOWER(C9607),1)="m","Male",IF(LEFT(LOWER(C9607),1)="f","Female","Unknown"))</f>
        <v>Male</v>
      </c>
      <c r="O9607" s="4" t="str">
        <f>IF(TRIM(LOWER(F9607))="neuro","Neurology",IF(TRIM(LOWER(F9607))="Neurology","Neurology",IF(TRIM(LOWER(F9607))="general ward","General",IF(TRIM(LOWER(F9607))="general","General",IF(TRIM(LOWER(F9607))="cardiology","Cardiology",IF(TRIM(LOWER(F9607))="Cardiology","Cardiology",IF(TRIM(LOWER(F9607))="Peads","Pediatrics",IF(TRIM(LOWER(F9607))="Pediatrics","Pediatrics",IF(TRIM(LOWER(F9607))="orthopedics","Orthopedics",IF(TRIM(LOWER(F9607))="Neurology","Neurology",IF(TRIM(LOWER(F9607))="Oncology","Oncology")))))))))))</f>
        <v>Orthopedics</v>
      </c>
      <c r="P9607" s="3" t="str">
        <f t="shared" si="900"/>
        <v>Private</v>
      </c>
      <c r="Q9607" s="5">
        <f t="shared" si="901"/>
        <v>5</v>
      </c>
      <c r="R9607" s="1">
        <f t="shared" si="902"/>
        <v>22149.81</v>
      </c>
      <c r="S9607" s="1">
        <f t="shared" si="903"/>
        <v>1</v>
      </c>
      <c r="T9607" s="1" t="str">
        <f t="shared" si="904"/>
        <v>36-50</v>
      </c>
      <c r="U9607" s="1" t="str">
        <f t="shared" si="905"/>
        <v>No</v>
      </c>
    </row>
    <row r="9608" spans="1:21">
      <c r="A9608" s="1">
        <v>9607</v>
      </c>
      <c r="B9608" s="1">
        <v>40</v>
      </c>
      <c r="C9608" s="1" t="s">
        <v>44</v>
      </c>
      <c r="D9608" s="2">
        <v>45356</v>
      </c>
      <c r="E9608" s="2">
        <v>45362</v>
      </c>
      <c r="F9608" s="1" t="s">
        <v>45</v>
      </c>
      <c r="G9608" s="1" t="s">
        <v>31</v>
      </c>
      <c r="H9608" s="1" t="s">
        <v>48</v>
      </c>
      <c r="I9608" s="1">
        <v>321697.03999999998</v>
      </c>
      <c r="J9608" s="1" t="s">
        <v>16</v>
      </c>
      <c r="K9608" s="1" t="s">
        <v>38</v>
      </c>
      <c r="N9608" s="3" t="str">
        <f>IF(LEFT(LOWER(C9608),1)="m","Male",IF(LEFT(LOWER(C9608),1)="f","Female","Unknown"))</f>
        <v>Female</v>
      </c>
      <c r="O9608" s="4" t="str">
        <f>IF(TRIM(LOWER(F9608))="neuro","Neurology",IF(TRIM(LOWER(F9608))="Neurology","Neurology",IF(TRIM(LOWER(F9608))="general ward","General",IF(TRIM(LOWER(F9608))="general","General",IF(TRIM(LOWER(F9608))="cardiology","Cardiology",IF(TRIM(LOWER(F9608))="Cardiology","Cardiology",IF(TRIM(LOWER(F9608))="Peads","Pediatrics",IF(TRIM(LOWER(F9608))="Pediatrics","Pediatrics",IF(TRIM(LOWER(F9608))="orthopedics","Orthopedics",IF(TRIM(LOWER(F9608))="Neurology","Neurology",IF(TRIM(LOWER(F9608))="Oncology","Oncology")))))))))))</f>
        <v>Neurology</v>
      </c>
      <c r="P9608" s="3" t="str">
        <f t="shared" si="900"/>
        <v>Private</v>
      </c>
      <c r="Q9608" s="5">
        <f t="shared" si="901"/>
        <v>6</v>
      </c>
      <c r="R9608" s="1">
        <f t="shared" si="902"/>
        <v>321697.03999999998</v>
      </c>
      <c r="S9608" s="1">
        <f t="shared" si="903"/>
        <v>0</v>
      </c>
      <c r="T9608" s="1" t="str">
        <f t="shared" si="904"/>
        <v>36-50</v>
      </c>
      <c r="U9608" s="1" t="str">
        <f t="shared" si="905"/>
        <v>Yes</v>
      </c>
    </row>
    <row r="9609" spans="1:21">
      <c r="A9609" s="1">
        <v>9608</v>
      </c>
      <c r="B9609" s="1">
        <v>36</v>
      </c>
      <c r="C9609" s="1" t="s">
        <v>27</v>
      </c>
      <c r="D9609" s="2">
        <v>45569</v>
      </c>
      <c r="E9609" s="2">
        <v>45588</v>
      </c>
      <c r="F9609" s="1" t="s">
        <v>13</v>
      </c>
      <c r="G9609" s="1" t="s">
        <v>14</v>
      </c>
      <c r="H9609" s="1" t="s">
        <v>37</v>
      </c>
      <c r="I9609" s="1">
        <v>47518.33</v>
      </c>
      <c r="J9609" s="1" t="s">
        <v>42</v>
      </c>
      <c r="K9609" s="1" t="s">
        <v>38</v>
      </c>
      <c r="N9609" s="3" t="str">
        <f>IF(LEFT(LOWER(C9609),1)="m","Male",IF(LEFT(LOWER(C9609),1)="f","Female","Unknown"))</f>
        <v>Male</v>
      </c>
      <c r="O9609" s="4" t="str">
        <f>IF(TRIM(LOWER(F9609))="neuro","Neurology",IF(TRIM(LOWER(F9609))="Neurology","Neurology",IF(TRIM(LOWER(F9609))="general ward","General",IF(TRIM(LOWER(F9609))="general","General",IF(TRIM(LOWER(F9609))="cardiology","Cardiology",IF(TRIM(LOWER(F9609))="Cardiology","Cardiology",IF(TRIM(LOWER(F9609))="Peads","Pediatrics",IF(TRIM(LOWER(F9609))="Pediatrics","Pediatrics",IF(TRIM(LOWER(F9609))="orthopedics","Orthopedics",IF(TRIM(LOWER(F9609))="Neurology","Neurology",IF(TRIM(LOWER(F9609))="Oncology","Oncology")))))))))))</f>
        <v>Neurology</v>
      </c>
      <c r="P9609" s="3" t="str">
        <f t="shared" si="900"/>
        <v>Private</v>
      </c>
      <c r="Q9609" s="5">
        <f t="shared" si="901"/>
        <v>19</v>
      </c>
      <c r="R9609" s="1">
        <f t="shared" si="902"/>
        <v>47518.33</v>
      </c>
      <c r="S9609" s="1">
        <f t="shared" si="903"/>
        <v>0</v>
      </c>
      <c r="T9609" s="1" t="str">
        <f t="shared" si="904"/>
        <v>36-50</v>
      </c>
      <c r="U9609" s="1" t="str">
        <f t="shared" si="905"/>
        <v>No</v>
      </c>
    </row>
    <row r="9610" spans="1:21">
      <c r="A9610" s="1">
        <v>9609</v>
      </c>
      <c r="B9610" s="1">
        <v>84</v>
      </c>
      <c r="C9610" s="1" t="s">
        <v>18</v>
      </c>
      <c r="D9610" s="2">
        <v>45324</v>
      </c>
      <c r="E9610" s="2">
        <v>45329</v>
      </c>
      <c r="F9610" s="1" t="s">
        <v>13</v>
      </c>
      <c r="G9610" s="1" t="s">
        <v>36</v>
      </c>
      <c r="H9610" s="1" t="s">
        <v>51</v>
      </c>
      <c r="I9610" s="1">
        <v>327122.83</v>
      </c>
      <c r="J9610" s="1" t="s">
        <v>17</v>
      </c>
      <c r="K9610" s="1" t="s">
        <v>25</v>
      </c>
      <c r="N9610" s="3" t="str">
        <f>IF(LEFT(LOWER(C9610),1)="m","Male",IF(LEFT(LOWER(C9610),1)="f","Female","Unknown"))</f>
        <v>Male</v>
      </c>
      <c r="O9610" s="4" t="str">
        <f>IF(TRIM(LOWER(F9610))="neuro","Neurology",IF(TRIM(LOWER(F9610))="Neurology","Neurology",IF(TRIM(LOWER(F9610))="general ward","General",IF(TRIM(LOWER(F9610))="general","General",IF(TRIM(LOWER(F9610))="cardiology","Cardiology",IF(TRIM(LOWER(F9610))="Cardiology","Cardiology",IF(TRIM(LOWER(F9610))="Peads","Pediatrics",IF(TRIM(LOWER(F9610))="Pediatrics","Pediatrics",IF(TRIM(LOWER(F9610))="orthopedics","Orthopedics",IF(TRIM(LOWER(F9610))="Neurology","Neurology",IF(TRIM(LOWER(F9610))="Oncology","Oncology")))))))))))</f>
        <v>Neurology</v>
      </c>
      <c r="P9610" s="3" t="str">
        <f t="shared" si="900"/>
        <v>Government</v>
      </c>
      <c r="Q9610" s="5">
        <f t="shared" si="901"/>
        <v>5</v>
      </c>
      <c r="R9610" s="1">
        <f t="shared" si="902"/>
        <v>327122.83</v>
      </c>
      <c r="S9610" s="1">
        <f t="shared" si="903"/>
        <v>1</v>
      </c>
      <c r="T9610" s="1" t="str">
        <f t="shared" si="904"/>
        <v>66+</v>
      </c>
      <c r="U9610" s="1" t="str">
        <f t="shared" si="905"/>
        <v>Yes</v>
      </c>
    </row>
    <row r="9611" spans="1:21">
      <c r="A9611" s="1">
        <v>9610</v>
      </c>
      <c r="B9611" s="1">
        <v>88</v>
      </c>
      <c r="C9611" s="1" t="s">
        <v>12</v>
      </c>
      <c r="D9611" s="2">
        <v>45303</v>
      </c>
      <c r="E9611" s="2">
        <v>45323</v>
      </c>
      <c r="F9611" s="1" t="s">
        <v>50</v>
      </c>
      <c r="G9611" s="1" t="s">
        <v>46</v>
      </c>
      <c r="I9611" s="1">
        <v>260745.46</v>
      </c>
      <c r="K9611" s="1" t="s">
        <v>20</v>
      </c>
      <c r="N9611" s="3" t="str">
        <f>IF(LEFT(LOWER(C9611),1)="m","Male",IF(LEFT(LOWER(C9611),1)="f","Female","Unknown"))</f>
        <v>Unknown</v>
      </c>
      <c r="O9611" s="4" t="str">
        <f>IF(TRIM(LOWER(F9611))="neuro","Neurology",IF(TRIM(LOWER(F9611))="Neurology","Neurology",IF(TRIM(LOWER(F9611))="general ward","General",IF(TRIM(LOWER(F9611))="general","General",IF(TRIM(LOWER(F9611))="cardiology","Cardiology",IF(TRIM(LOWER(F9611))="Cardiology","Cardiology",IF(TRIM(LOWER(F9611))="Peads","Pediatrics",IF(TRIM(LOWER(F9611))="Pediatrics","Pediatrics",IF(TRIM(LOWER(F9611))="orthopedics","Orthopedics",IF(TRIM(LOWER(F9611))="Neurology","Neurology",IF(TRIM(LOWER(F9611))="Oncology","Oncology")))))))))))</f>
        <v>Cardiology</v>
      </c>
      <c r="P9611" s="3" t="str">
        <f t="shared" si="900"/>
        <v>Self</v>
      </c>
      <c r="Q9611" s="5">
        <f t="shared" si="901"/>
        <v>20</v>
      </c>
      <c r="R9611" s="1">
        <f t="shared" si="902"/>
        <v>260745.46</v>
      </c>
      <c r="S9611" s="1">
        <f t="shared" si="903"/>
        <v>0</v>
      </c>
      <c r="T9611" s="1" t="str">
        <f t="shared" si="904"/>
        <v>66+</v>
      </c>
      <c r="U9611" s="1" t="str">
        <f t="shared" si="905"/>
        <v>Unknown</v>
      </c>
    </row>
    <row r="9612" spans="1:21">
      <c r="A9612" s="1">
        <v>9611</v>
      </c>
      <c r="B9612" s="1">
        <v>46</v>
      </c>
      <c r="C9612" s="1" t="s">
        <v>34</v>
      </c>
      <c r="D9612" s="2">
        <v>45375</v>
      </c>
      <c r="E9612" s="2">
        <v>45386</v>
      </c>
      <c r="F9612" s="1" t="s">
        <v>50</v>
      </c>
      <c r="G9612" s="1" t="s">
        <v>46</v>
      </c>
      <c r="H9612" s="1" t="s">
        <v>37</v>
      </c>
      <c r="I9612" s="1">
        <v>309028.87</v>
      </c>
      <c r="J9612" s="1" t="s">
        <v>42</v>
      </c>
      <c r="K9612" s="1" t="s">
        <v>16</v>
      </c>
      <c r="N9612" s="3" t="str">
        <f>IF(LEFT(LOWER(C9612),1)="m","Male",IF(LEFT(LOWER(C9612),1)="f","Female","Unknown"))</f>
        <v>Male</v>
      </c>
      <c r="O9612" s="4" t="str">
        <f>IF(TRIM(LOWER(F9612))="neuro","Neurology",IF(TRIM(LOWER(F9612))="Neurology","Neurology",IF(TRIM(LOWER(F9612))="general ward","General",IF(TRIM(LOWER(F9612))="general","General",IF(TRIM(LOWER(F9612))="cardiology","Cardiology",IF(TRIM(LOWER(F9612))="Cardiology","Cardiology",IF(TRIM(LOWER(F9612))="Peads","Pediatrics",IF(TRIM(LOWER(F9612))="Pediatrics","Pediatrics",IF(TRIM(LOWER(F9612))="orthopedics","Orthopedics",IF(TRIM(LOWER(F9612))="Neurology","Neurology",IF(TRIM(LOWER(F9612))="Oncology","Oncology")))))))))))</f>
        <v>Cardiology</v>
      </c>
      <c r="P9612" s="3" t="str">
        <f t="shared" si="900"/>
        <v>Self</v>
      </c>
      <c r="Q9612" s="5">
        <f t="shared" si="901"/>
        <v>11</v>
      </c>
      <c r="R9612" s="1">
        <f t="shared" si="902"/>
        <v>309028.87</v>
      </c>
      <c r="S9612" s="1">
        <f t="shared" si="903"/>
        <v>1</v>
      </c>
      <c r="T9612" s="1" t="str">
        <f t="shared" si="904"/>
        <v>36-50</v>
      </c>
      <c r="U9612" s="1" t="str">
        <f t="shared" si="905"/>
        <v>No</v>
      </c>
    </row>
    <row r="9613" spans="1:21">
      <c r="A9613" s="1">
        <v>9612</v>
      </c>
      <c r="B9613" s="1">
        <v>93</v>
      </c>
      <c r="C9613" s="1" t="s">
        <v>34</v>
      </c>
      <c r="D9613" s="2">
        <v>45486</v>
      </c>
      <c r="E9613" s="2">
        <v>45491</v>
      </c>
      <c r="F9613" s="1" t="s">
        <v>43</v>
      </c>
      <c r="G9613" s="1" t="s">
        <v>22</v>
      </c>
      <c r="H9613" s="1" t="s">
        <v>51</v>
      </c>
      <c r="I9613" s="1">
        <v>-5465.53</v>
      </c>
      <c r="J9613" s="1" t="s">
        <v>25</v>
      </c>
      <c r="K9613" s="1" t="s">
        <v>16</v>
      </c>
      <c r="N9613" s="3" t="str">
        <f>IF(LEFT(LOWER(C9613),1)="m","Male",IF(LEFT(LOWER(C9613),1)="f","Female","Unknown"))</f>
        <v>Male</v>
      </c>
      <c r="O9613" s="4" t="str">
        <f>IF(TRIM(LOWER(F9613))="neuro","Neurology",IF(TRIM(LOWER(F9613))="Neurology","Neurology",IF(TRIM(LOWER(F9613))="general ward","General",IF(TRIM(LOWER(F9613))="general","General",IF(TRIM(LOWER(F9613))="cardiology","Cardiology",IF(TRIM(LOWER(F9613))="Cardiology","Cardiology",IF(TRIM(LOWER(F9613))="Peads","Pediatrics",IF(TRIM(LOWER(F9613))="Pediatrics","Pediatrics",IF(TRIM(LOWER(F9613))="orthopedics","Orthopedics",IF(TRIM(LOWER(F9613))="Neurology","Neurology",IF(TRIM(LOWER(F9613))="Oncology","Oncology")))))))))))</f>
        <v>Orthopedics</v>
      </c>
      <c r="P9613" s="3" t="str">
        <f t="shared" si="900"/>
        <v>Government</v>
      </c>
      <c r="Q9613" s="5">
        <f t="shared" si="901"/>
        <v>5</v>
      </c>
      <c r="R9613" s="1" t="str">
        <f t="shared" si="902"/>
        <v/>
      </c>
      <c r="S9613" s="1">
        <f t="shared" si="903"/>
        <v>1</v>
      </c>
      <c r="T9613" s="1" t="str">
        <f t="shared" si="904"/>
        <v>66+</v>
      </c>
      <c r="U9613" s="1" t="str">
        <f t="shared" si="905"/>
        <v>Yes</v>
      </c>
    </row>
    <row r="9614" spans="1:21">
      <c r="A9614" s="1">
        <v>9613</v>
      </c>
      <c r="B9614" s="1">
        <v>71</v>
      </c>
      <c r="C9614" s="1" t="s">
        <v>34</v>
      </c>
      <c r="D9614" s="2">
        <v>45380</v>
      </c>
      <c r="E9614" s="2">
        <v>45393</v>
      </c>
      <c r="F9614" s="1" t="s">
        <v>50</v>
      </c>
      <c r="G9614" s="1" t="s">
        <v>14</v>
      </c>
      <c r="H9614" s="1" t="s">
        <v>39</v>
      </c>
      <c r="I9614" s="1">
        <v>121295.27</v>
      </c>
      <c r="J9614" s="1" t="s">
        <v>16</v>
      </c>
      <c r="K9614" s="1" t="s">
        <v>16</v>
      </c>
      <c r="N9614" s="3" t="str">
        <f>IF(LEFT(LOWER(C9614),1)="m","Male",IF(LEFT(LOWER(C9614),1)="f","Female","Unknown"))</f>
        <v>Male</v>
      </c>
      <c r="O9614" s="4" t="str">
        <f>IF(TRIM(LOWER(F9614))="neuro","Neurology",IF(TRIM(LOWER(F9614))="Neurology","Neurology",IF(TRIM(LOWER(F9614))="general ward","General",IF(TRIM(LOWER(F9614))="general","General",IF(TRIM(LOWER(F9614))="cardiology","Cardiology",IF(TRIM(LOWER(F9614))="Cardiology","Cardiology",IF(TRIM(LOWER(F9614))="Peads","Pediatrics",IF(TRIM(LOWER(F9614))="Pediatrics","Pediatrics",IF(TRIM(LOWER(F9614))="orthopedics","Orthopedics",IF(TRIM(LOWER(F9614))="Neurology","Neurology",IF(TRIM(LOWER(F9614))="Oncology","Oncology")))))))))))</f>
        <v>Cardiology</v>
      </c>
      <c r="P9614" s="3" t="str">
        <f t="shared" si="900"/>
        <v>Private</v>
      </c>
      <c r="Q9614" s="5">
        <f t="shared" si="901"/>
        <v>13</v>
      </c>
      <c r="R9614" s="1">
        <f t="shared" si="902"/>
        <v>121295.27</v>
      </c>
      <c r="S9614" s="1">
        <f t="shared" si="903"/>
        <v>1</v>
      </c>
      <c r="T9614" s="1" t="str">
        <f t="shared" si="904"/>
        <v>66+</v>
      </c>
      <c r="U9614" s="1" t="str">
        <f t="shared" si="905"/>
        <v>Yes</v>
      </c>
    </row>
    <row r="9615" spans="1:21">
      <c r="A9615" s="1">
        <v>9614</v>
      </c>
      <c r="B9615" s="1">
        <v>58</v>
      </c>
      <c r="C9615" s="1" t="s">
        <v>26</v>
      </c>
      <c r="D9615" s="2">
        <v>45624</v>
      </c>
      <c r="E9615" s="2">
        <v>45639</v>
      </c>
      <c r="F9615" s="1" t="s">
        <v>43</v>
      </c>
      <c r="G9615" s="1" t="s">
        <v>33</v>
      </c>
      <c r="H9615" s="1" t="s">
        <v>23</v>
      </c>
      <c r="I9615" s="1">
        <v>19788.48</v>
      </c>
      <c r="J9615" s="1" t="s">
        <v>24</v>
      </c>
      <c r="K9615" s="1" t="s">
        <v>38</v>
      </c>
      <c r="N9615" s="3" t="str">
        <f>IF(LEFT(LOWER(C9615),1)="m","Male",IF(LEFT(LOWER(C9615),1)="f","Female","Unknown"))</f>
        <v>Female</v>
      </c>
      <c r="O9615" s="4" t="str">
        <f>IF(TRIM(LOWER(F9615))="neuro","Neurology",IF(TRIM(LOWER(F9615))="Neurology","Neurology",IF(TRIM(LOWER(F9615))="general ward","General",IF(TRIM(LOWER(F9615))="general","General",IF(TRIM(LOWER(F9615))="cardiology","Cardiology",IF(TRIM(LOWER(F9615))="Cardiology","Cardiology",IF(TRIM(LOWER(F9615))="Peads","Pediatrics",IF(TRIM(LOWER(F9615))="Pediatrics","Pediatrics",IF(TRIM(LOWER(F9615))="orthopedics","Orthopedics",IF(TRIM(LOWER(F9615))="Neurology","Neurology",IF(TRIM(LOWER(F9615))="Oncology","Oncology")))))))))))</f>
        <v>Orthopedics</v>
      </c>
      <c r="P9615" s="3" t="str">
        <f t="shared" si="900"/>
        <v>Self</v>
      </c>
      <c r="Q9615" s="5">
        <f t="shared" si="901"/>
        <v>15</v>
      </c>
      <c r="R9615" s="1">
        <f t="shared" si="902"/>
        <v>19788.48</v>
      </c>
      <c r="S9615" s="1">
        <f t="shared" si="903"/>
        <v>0</v>
      </c>
      <c r="T9615" s="1" t="str">
        <f t="shared" si="904"/>
        <v>51-65</v>
      </c>
      <c r="U9615" s="1" t="str">
        <f t="shared" si="905"/>
        <v>No</v>
      </c>
    </row>
    <row r="9616" spans="1:21">
      <c r="A9616" s="1">
        <v>9615</v>
      </c>
      <c r="B9616" s="1">
        <v>80</v>
      </c>
      <c r="C9616" s="1" t="s">
        <v>34</v>
      </c>
      <c r="D9616" s="2">
        <v>45549</v>
      </c>
      <c r="E9616" s="2">
        <v>45566</v>
      </c>
      <c r="F9616" s="1" t="s">
        <v>49</v>
      </c>
      <c r="G9616" s="1" t="s">
        <v>46</v>
      </c>
      <c r="H9616" s="1" t="s">
        <v>47</v>
      </c>
      <c r="I9616" s="1">
        <v>31622.06</v>
      </c>
      <c r="K9616" s="1" t="s">
        <v>17</v>
      </c>
      <c r="N9616" s="3" t="str">
        <f>IF(LEFT(LOWER(C9616),1)="m","Male",IF(LEFT(LOWER(C9616),1)="f","Female","Unknown"))</f>
        <v>Male</v>
      </c>
      <c r="O9616" s="4" t="str">
        <f>IF(TRIM(LOWER(F9616))="neuro","Neurology",IF(TRIM(LOWER(F9616))="Neurology","Neurology",IF(TRIM(LOWER(F9616))="general ward","General",IF(TRIM(LOWER(F9616))="general","General",IF(TRIM(LOWER(F9616))="cardiology","Cardiology",IF(TRIM(LOWER(F9616))="Cardiology","Cardiology",IF(TRIM(LOWER(F9616))="Peads","Pediatrics",IF(TRIM(LOWER(F9616))="Pediatrics","Pediatrics",IF(TRIM(LOWER(F9616))="orthopedics","Orthopedics",IF(TRIM(LOWER(F9616))="Neurology","Neurology",IF(TRIM(LOWER(F9616))="Oncology","Oncology")))))))))))</f>
        <v>Oncology</v>
      </c>
      <c r="P9616" s="3" t="str">
        <f t="shared" si="900"/>
        <v>Self</v>
      </c>
      <c r="Q9616" s="5">
        <f t="shared" si="901"/>
        <v>17</v>
      </c>
      <c r="R9616" s="1">
        <f t="shared" si="902"/>
        <v>31622.06</v>
      </c>
      <c r="S9616" s="1">
        <f t="shared" si="903"/>
        <v>1</v>
      </c>
      <c r="T9616" s="1" t="str">
        <f t="shared" si="904"/>
        <v>66+</v>
      </c>
      <c r="U9616" s="1" t="str">
        <f t="shared" si="905"/>
        <v>Unknown</v>
      </c>
    </row>
    <row r="9617" spans="1:21">
      <c r="A9617" s="1">
        <v>9616</v>
      </c>
      <c r="B9617" s="1">
        <v>43</v>
      </c>
      <c r="C9617" s="1" t="s">
        <v>29</v>
      </c>
      <c r="D9617" s="2">
        <v>45396</v>
      </c>
      <c r="E9617" s="2">
        <v>45412</v>
      </c>
      <c r="F9617" s="1" t="s">
        <v>13</v>
      </c>
      <c r="G9617" s="1" t="s">
        <v>36</v>
      </c>
      <c r="H9617" s="1" t="s">
        <v>39</v>
      </c>
      <c r="I9617" s="1">
        <v>36142.47</v>
      </c>
      <c r="K9617" s="1" t="s">
        <v>38</v>
      </c>
      <c r="N9617" s="3" t="str">
        <f>IF(LEFT(LOWER(C9617),1)="m","Male",IF(LEFT(LOWER(C9617),1)="f","Female","Unknown"))</f>
        <v>Female</v>
      </c>
      <c r="O9617" s="4" t="str">
        <f>IF(TRIM(LOWER(F9617))="neuro","Neurology",IF(TRIM(LOWER(F9617))="Neurology","Neurology",IF(TRIM(LOWER(F9617))="general ward","General",IF(TRIM(LOWER(F9617))="general","General",IF(TRIM(LOWER(F9617))="cardiology","Cardiology",IF(TRIM(LOWER(F9617))="Cardiology","Cardiology",IF(TRIM(LOWER(F9617))="Peads","Pediatrics",IF(TRIM(LOWER(F9617))="Pediatrics","Pediatrics",IF(TRIM(LOWER(F9617))="orthopedics","Orthopedics",IF(TRIM(LOWER(F9617))="Neurology","Neurology",IF(TRIM(LOWER(F9617))="Oncology","Oncology")))))))))))</f>
        <v>Neurology</v>
      </c>
      <c r="P9617" s="3" t="str">
        <f t="shared" si="900"/>
        <v>Government</v>
      </c>
      <c r="Q9617" s="5">
        <f t="shared" si="901"/>
        <v>16</v>
      </c>
      <c r="R9617" s="1">
        <f t="shared" si="902"/>
        <v>36142.47</v>
      </c>
      <c r="S9617" s="1">
        <f t="shared" si="903"/>
        <v>0</v>
      </c>
      <c r="T9617" s="1" t="str">
        <f t="shared" si="904"/>
        <v>36-50</v>
      </c>
      <c r="U9617" s="1" t="str">
        <f t="shared" si="905"/>
        <v>Unknown</v>
      </c>
    </row>
    <row r="9618" spans="1:21">
      <c r="A9618" s="1">
        <v>9617</v>
      </c>
      <c r="B9618" s="1">
        <v>69</v>
      </c>
      <c r="C9618" s="1" t="s">
        <v>29</v>
      </c>
      <c r="D9618" s="2">
        <v>45056</v>
      </c>
      <c r="E9618" s="2">
        <v>45073</v>
      </c>
      <c r="F9618" s="1" t="s">
        <v>35</v>
      </c>
      <c r="G9618" s="1" t="s">
        <v>31</v>
      </c>
      <c r="H9618" s="1" t="s">
        <v>51</v>
      </c>
      <c r="I9618" s="1">
        <v>159821.14000000001</v>
      </c>
      <c r="J9618" s="1" t="s">
        <v>17</v>
      </c>
      <c r="K9618" s="1" t="s">
        <v>20</v>
      </c>
      <c r="N9618" s="3" t="str">
        <f>IF(LEFT(LOWER(C9618),1)="m","Male",IF(LEFT(LOWER(C9618),1)="f","Female","Unknown"))</f>
        <v>Female</v>
      </c>
      <c r="O9618" s="4" t="str">
        <f>IF(TRIM(LOWER(F9618))="neuro","Neurology",IF(TRIM(LOWER(F9618))="Neurology","Neurology",IF(TRIM(LOWER(F9618))="general ward","General",IF(TRIM(LOWER(F9618))="general","General",IF(TRIM(LOWER(F9618))="cardiology","Cardiology",IF(TRIM(LOWER(F9618))="Cardiology","Cardiology",IF(TRIM(LOWER(F9618))="Peads","Pediatrics",IF(TRIM(LOWER(F9618))="Pediatrics","Pediatrics",IF(TRIM(LOWER(F9618))="orthopedics","Orthopedics",IF(TRIM(LOWER(F9618))="Neurology","Neurology",IF(TRIM(LOWER(F9618))="Oncology","Oncology")))))))))))</f>
        <v>Cardiology</v>
      </c>
      <c r="P9618" s="3" t="str">
        <f t="shared" si="900"/>
        <v>Private</v>
      </c>
      <c r="Q9618" s="5">
        <f t="shared" si="901"/>
        <v>17</v>
      </c>
      <c r="R9618" s="1">
        <f t="shared" si="902"/>
        <v>159821.14000000001</v>
      </c>
      <c r="S9618" s="1">
        <f t="shared" si="903"/>
        <v>0</v>
      </c>
      <c r="T9618" s="1" t="str">
        <f t="shared" si="904"/>
        <v>66+</v>
      </c>
      <c r="U9618" s="1" t="str">
        <f t="shared" si="905"/>
        <v>Yes</v>
      </c>
    </row>
    <row r="9619" spans="1:21">
      <c r="A9619" s="1">
        <v>9618</v>
      </c>
      <c r="C9619" s="1" t="s">
        <v>27</v>
      </c>
      <c r="D9619" s="2">
        <v>45154</v>
      </c>
      <c r="E9619" s="2">
        <v>45170</v>
      </c>
      <c r="F9619" s="1" t="s">
        <v>45</v>
      </c>
      <c r="G9619" s="1" t="s">
        <v>33</v>
      </c>
      <c r="H9619" s="1" t="s">
        <v>15</v>
      </c>
      <c r="I9619" s="1">
        <v>235158.81</v>
      </c>
      <c r="J9619" s="1" t="s">
        <v>25</v>
      </c>
      <c r="K9619" s="1" t="s">
        <v>42</v>
      </c>
      <c r="N9619" s="3" t="str">
        <f>IF(LEFT(LOWER(C9619),1)="m","Male",IF(LEFT(LOWER(C9619),1)="f","Female","Unknown"))</f>
        <v>Male</v>
      </c>
      <c r="O9619" s="4" t="str">
        <f>IF(TRIM(LOWER(F9619))="neuro","Neurology",IF(TRIM(LOWER(F9619))="Neurology","Neurology",IF(TRIM(LOWER(F9619))="general ward","General",IF(TRIM(LOWER(F9619))="general","General",IF(TRIM(LOWER(F9619))="cardiology","Cardiology",IF(TRIM(LOWER(F9619))="Cardiology","Cardiology",IF(TRIM(LOWER(F9619))="Peads","Pediatrics",IF(TRIM(LOWER(F9619))="Pediatrics","Pediatrics",IF(TRIM(LOWER(F9619))="orthopedics","Orthopedics",IF(TRIM(LOWER(F9619))="Neurology","Neurology",IF(TRIM(LOWER(F9619))="Oncology","Oncology")))))))))))</f>
        <v>Neurology</v>
      </c>
      <c r="P9619" s="3" t="str">
        <f t="shared" si="900"/>
        <v>Self</v>
      </c>
      <c r="Q9619" s="5">
        <f t="shared" si="901"/>
        <v>16</v>
      </c>
      <c r="R9619" s="1">
        <f t="shared" si="902"/>
        <v>235158.81</v>
      </c>
      <c r="S9619" s="1">
        <f t="shared" si="903"/>
        <v>0</v>
      </c>
      <c r="T9619" s="1" t="str">
        <f t="shared" si="904"/>
        <v>0-17</v>
      </c>
      <c r="U9619" s="1" t="str">
        <f t="shared" si="905"/>
        <v>Yes</v>
      </c>
    </row>
    <row r="9620" spans="1:21">
      <c r="A9620" s="1">
        <v>9619</v>
      </c>
      <c r="B9620" s="1">
        <v>88</v>
      </c>
      <c r="C9620" s="1" t="s">
        <v>12</v>
      </c>
      <c r="D9620" s="2">
        <v>45513</v>
      </c>
      <c r="E9620" s="2">
        <v>45517</v>
      </c>
      <c r="F9620" s="1" t="s">
        <v>49</v>
      </c>
      <c r="G9620" s="1" t="s">
        <v>46</v>
      </c>
      <c r="H9620" s="1" t="s">
        <v>32</v>
      </c>
      <c r="I9620" s="1">
        <v>76332.86</v>
      </c>
      <c r="J9620" s="1" t="s">
        <v>17</v>
      </c>
      <c r="K9620" s="1" t="s">
        <v>25</v>
      </c>
      <c r="N9620" s="3" t="str">
        <f>IF(LEFT(LOWER(C9620),1)="m","Male",IF(LEFT(LOWER(C9620),1)="f","Female","Unknown"))</f>
        <v>Unknown</v>
      </c>
      <c r="O9620" s="4" t="str">
        <f>IF(TRIM(LOWER(F9620))="neuro","Neurology",IF(TRIM(LOWER(F9620))="Neurology","Neurology",IF(TRIM(LOWER(F9620))="general ward","General",IF(TRIM(LOWER(F9620))="general","General",IF(TRIM(LOWER(F9620))="cardiology","Cardiology",IF(TRIM(LOWER(F9620))="Cardiology","Cardiology",IF(TRIM(LOWER(F9620))="Peads","Pediatrics",IF(TRIM(LOWER(F9620))="Pediatrics","Pediatrics",IF(TRIM(LOWER(F9620))="orthopedics","Orthopedics",IF(TRIM(LOWER(F9620))="Neurology","Neurology",IF(TRIM(LOWER(F9620))="Oncology","Oncology")))))))))))</f>
        <v>Oncology</v>
      </c>
      <c r="P9620" s="3" t="str">
        <f t="shared" si="900"/>
        <v>Self</v>
      </c>
      <c r="Q9620" s="5">
        <f t="shared" si="901"/>
        <v>4</v>
      </c>
      <c r="R9620" s="1">
        <f t="shared" si="902"/>
        <v>76332.86</v>
      </c>
      <c r="S9620" s="1">
        <f t="shared" si="903"/>
        <v>1</v>
      </c>
      <c r="T9620" s="1" t="str">
        <f t="shared" si="904"/>
        <v>66+</v>
      </c>
      <c r="U9620" s="1" t="str">
        <f t="shared" si="905"/>
        <v>Yes</v>
      </c>
    </row>
    <row r="9621" spans="1:21">
      <c r="A9621" s="1">
        <v>9620</v>
      </c>
      <c r="B9621" s="1">
        <v>31</v>
      </c>
      <c r="C9621" s="1" t="s">
        <v>12</v>
      </c>
      <c r="D9621" s="2">
        <v>45569</v>
      </c>
      <c r="E9621" s="2">
        <v>45586</v>
      </c>
      <c r="F9621" s="1" t="s">
        <v>19</v>
      </c>
      <c r="G9621" s="1" t="s">
        <v>41</v>
      </c>
      <c r="H9621" s="1" t="s">
        <v>47</v>
      </c>
      <c r="I9621" s="1">
        <v>212345.07</v>
      </c>
      <c r="J9621" s="1" t="s">
        <v>42</v>
      </c>
      <c r="K9621" s="1" t="s">
        <v>42</v>
      </c>
      <c r="N9621" s="3" t="str">
        <f>IF(LEFT(LOWER(C9621),1)="m","Male",IF(LEFT(LOWER(C9621),1)="f","Female","Unknown"))</f>
        <v>Unknown</v>
      </c>
      <c r="O9621" s="4" t="str">
        <f>IF(TRIM(LOWER(F9621))="neuro","Neurology",IF(TRIM(LOWER(F9621))="Neurology","Neurology",IF(TRIM(LOWER(F9621))="general ward","General",IF(TRIM(LOWER(F9621))="general","General",IF(TRIM(LOWER(F9621))="cardiology","Cardiology",IF(TRIM(LOWER(F9621))="Cardiology","Cardiology",IF(TRIM(LOWER(F9621))="Peads","Pediatrics",IF(TRIM(LOWER(F9621))="Pediatrics","Pediatrics",IF(TRIM(LOWER(F9621))="orthopedics","Orthopedics",IF(TRIM(LOWER(F9621))="Neurology","Neurology",IF(TRIM(LOWER(F9621))="Oncology","Oncology")))))))))))</f>
        <v>General</v>
      </c>
      <c r="P9621" s="3" t="str">
        <f t="shared" si="900"/>
        <v>Unknown</v>
      </c>
      <c r="Q9621" s="5">
        <f t="shared" si="901"/>
        <v>17</v>
      </c>
      <c r="R9621" s="1">
        <f t="shared" si="902"/>
        <v>212345.07</v>
      </c>
      <c r="S9621" s="1">
        <f t="shared" si="903"/>
        <v>0</v>
      </c>
      <c r="T9621" s="1" t="str">
        <f t="shared" si="904"/>
        <v>18-35</v>
      </c>
      <c r="U9621" s="1" t="str">
        <f t="shared" si="905"/>
        <v>No</v>
      </c>
    </row>
    <row r="9622" spans="1:21">
      <c r="A9622" s="1">
        <v>9621</v>
      </c>
      <c r="B9622" s="1">
        <v>23</v>
      </c>
      <c r="C9622" s="1" t="s">
        <v>18</v>
      </c>
      <c r="D9622" s="2">
        <v>44928</v>
      </c>
      <c r="E9622" s="2">
        <v>44935</v>
      </c>
      <c r="F9622" s="1" t="s">
        <v>49</v>
      </c>
      <c r="G9622" s="1" t="s">
        <v>46</v>
      </c>
      <c r="H9622" s="1" t="s">
        <v>48</v>
      </c>
      <c r="I9622" s="1">
        <v>104108.69</v>
      </c>
      <c r="J9622" s="1" t="s">
        <v>24</v>
      </c>
      <c r="K9622" s="1" t="s">
        <v>42</v>
      </c>
      <c r="N9622" s="3" t="str">
        <f>IF(LEFT(LOWER(C9622),1)="m","Male",IF(LEFT(LOWER(C9622),1)="f","Female","Unknown"))</f>
        <v>Male</v>
      </c>
      <c r="O9622" s="4" t="str">
        <f>IF(TRIM(LOWER(F9622))="neuro","Neurology",IF(TRIM(LOWER(F9622))="Neurology","Neurology",IF(TRIM(LOWER(F9622))="general ward","General",IF(TRIM(LOWER(F9622))="general","General",IF(TRIM(LOWER(F9622))="cardiology","Cardiology",IF(TRIM(LOWER(F9622))="Cardiology","Cardiology",IF(TRIM(LOWER(F9622))="Peads","Pediatrics",IF(TRIM(LOWER(F9622))="Pediatrics","Pediatrics",IF(TRIM(LOWER(F9622))="orthopedics","Orthopedics",IF(TRIM(LOWER(F9622))="Neurology","Neurology",IF(TRIM(LOWER(F9622))="Oncology","Oncology")))))))))))</f>
        <v>Oncology</v>
      </c>
      <c r="P9622" s="3" t="str">
        <f t="shared" si="900"/>
        <v>Self</v>
      </c>
      <c r="Q9622" s="5">
        <f t="shared" si="901"/>
        <v>7</v>
      </c>
      <c r="R9622" s="1">
        <f t="shared" si="902"/>
        <v>104108.69</v>
      </c>
      <c r="S9622" s="1">
        <f t="shared" si="903"/>
        <v>0</v>
      </c>
      <c r="T9622" s="1" t="str">
        <f t="shared" si="904"/>
        <v>18-35</v>
      </c>
      <c r="U9622" s="1" t="str">
        <f t="shared" si="905"/>
        <v>No</v>
      </c>
    </row>
    <row r="9623" spans="1:21">
      <c r="A9623" s="1">
        <v>9622</v>
      </c>
      <c r="B9623" s="1">
        <v>81</v>
      </c>
      <c r="C9623" s="1" t="s">
        <v>12</v>
      </c>
      <c r="D9623" s="2">
        <v>45076</v>
      </c>
      <c r="E9623" s="2">
        <v>45086</v>
      </c>
      <c r="F9623" s="1" t="s">
        <v>21</v>
      </c>
      <c r="G9623" s="1" t="s">
        <v>22</v>
      </c>
      <c r="H9623" s="1" t="s">
        <v>23</v>
      </c>
      <c r="I9623" s="1">
        <v>290934.34999999998</v>
      </c>
      <c r="J9623" s="1" t="s">
        <v>17</v>
      </c>
      <c r="K9623" s="1" t="s">
        <v>25</v>
      </c>
      <c r="N9623" s="3" t="str">
        <f>IF(LEFT(LOWER(C9623),1)="m","Male",IF(LEFT(LOWER(C9623),1)="f","Female","Unknown"))</f>
        <v>Unknown</v>
      </c>
      <c r="O9623" s="4" t="str">
        <f>IF(TRIM(LOWER(F9623))="neuro","Neurology",IF(TRIM(LOWER(F9623))="Neurology","Neurology",IF(TRIM(LOWER(F9623))="general ward","General",IF(TRIM(LOWER(F9623))="general","General",IF(TRIM(LOWER(F9623))="cardiology","Cardiology",IF(TRIM(LOWER(F9623))="Cardiology","Cardiology",IF(TRIM(LOWER(F9623))="Peads","Pediatrics",IF(TRIM(LOWER(F9623))="Pediatrics","Pediatrics",IF(TRIM(LOWER(F9623))="orthopedics","Orthopedics",IF(TRIM(LOWER(F9623))="Neurology","Neurology",IF(TRIM(LOWER(F9623))="Oncology","Oncology")))))))))))</f>
        <v>General</v>
      </c>
      <c r="P9623" s="3" t="str">
        <f t="shared" si="900"/>
        <v>Government</v>
      </c>
      <c r="Q9623" s="5">
        <f t="shared" si="901"/>
        <v>10</v>
      </c>
      <c r="R9623" s="1">
        <f t="shared" si="902"/>
        <v>290934.34999999998</v>
      </c>
      <c r="S9623" s="1">
        <f t="shared" si="903"/>
        <v>1</v>
      </c>
      <c r="T9623" s="1" t="str">
        <f t="shared" si="904"/>
        <v>66+</v>
      </c>
      <c r="U9623" s="1" t="str">
        <f t="shared" si="905"/>
        <v>Yes</v>
      </c>
    </row>
    <row r="9624" spans="1:21">
      <c r="A9624" s="1">
        <v>9623</v>
      </c>
      <c r="B9624" s="1">
        <v>4</v>
      </c>
      <c r="C9624" s="1" t="s">
        <v>34</v>
      </c>
      <c r="D9624" s="2">
        <v>45279</v>
      </c>
      <c r="E9624" s="2">
        <v>45294</v>
      </c>
      <c r="F9624" s="1" t="s">
        <v>40</v>
      </c>
      <c r="G9624" s="1" t="s">
        <v>14</v>
      </c>
      <c r="H9624" s="1" t="s">
        <v>32</v>
      </c>
      <c r="I9624" s="1">
        <v>200224.3</v>
      </c>
      <c r="J9624" s="1" t="s">
        <v>42</v>
      </c>
      <c r="K9624" s="1" t="s">
        <v>25</v>
      </c>
      <c r="N9624" s="3" t="str">
        <f>IF(LEFT(LOWER(C9624),1)="m","Male",IF(LEFT(LOWER(C9624),1)="f","Female","Unknown"))</f>
        <v>Male</v>
      </c>
      <c r="O9624" s="4" t="str">
        <f>IF(TRIM(LOWER(F9624))="neuro","Neurology",IF(TRIM(LOWER(F9624))="Neurology","Neurology",IF(TRIM(LOWER(F9624))="general ward","General",IF(TRIM(LOWER(F9624))="general","General",IF(TRIM(LOWER(F9624))="cardiology","Cardiology",IF(TRIM(LOWER(F9624))="Cardiology","Cardiology",IF(TRIM(LOWER(F9624))="Peads","Pediatrics",IF(TRIM(LOWER(F9624))="Pediatrics","Pediatrics",IF(TRIM(LOWER(F9624))="orthopedics","Orthopedics",IF(TRIM(LOWER(F9624))="Neurology","Neurology",IF(TRIM(LOWER(F9624))="Oncology","Oncology")))))))))))</f>
        <v>Pediatrics</v>
      </c>
      <c r="P9624" s="3" t="str">
        <f t="shared" si="900"/>
        <v>Private</v>
      </c>
      <c r="Q9624" s="5">
        <f t="shared" si="901"/>
        <v>15</v>
      </c>
      <c r="R9624" s="1">
        <f t="shared" si="902"/>
        <v>200224.3</v>
      </c>
      <c r="S9624" s="1">
        <f t="shared" si="903"/>
        <v>1</v>
      </c>
      <c r="T9624" s="1" t="str">
        <f t="shared" si="904"/>
        <v>0-17</v>
      </c>
      <c r="U9624" s="1" t="str">
        <f t="shared" si="905"/>
        <v>No</v>
      </c>
    </row>
    <row r="9625" spans="1:21">
      <c r="A9625" s="1">
        <v>9624</v>
      </c>
      <c r="B9625" s="1">
        <v>93</v>
      </c>
      <c r="C9625" s="1" t="s">
        <v>12</v>
      </c>
      <c r="D9625" s="2">
        <v>45555</v>
      </c>
      <c r="E9625" s="2">
        <v>45569</v>
      </c>
      <c r="F9625" s="1" t="s">
        <v>52</v>
      </c>
      <c r="G9625" s="1" t="s">
        <v>22</v>
      </c>
      <c r="H9625" s="1" t="s">
        <v>37</v>
      </c>
      <c r="I9625" s="1">
        <v>55694.52</v>
      </c>
      <c r="J9625" s="1" t="s">
        <v>24</v>
      </c>
      <c r="K9625" s="1" t="s">
        <v>25</v>
      </c>
      <c r="N9625" s="3" t="str">
        <f>IF(LEFT(LOWER(C9625),1)="m","Male",IF(LEFT(LOWER(C9625),1)="f","Female","Unknown"))</f>
        <v>Unknown</v>
      </c>
      <c r="O9625" s="4" t="str">
        <f>IF(TRIM(LOWER(F9625))="neuro","Neurology",IF(TRIM(LOWER(F9625))="Neurology","Neurology",IF(TRIM(LOWER(F9625))="general ward","General",IF(TRIM(LOWER(F9625))="general","General",IF(TRIM(LOWER(F9625))="cardiology","Cardiology",IF(TRIM(LOWER(F9625))="Cardiology","Cardiology",IF(TRIM(LOWER(F9625))="Peads","Pediatrics",IF(TRIM(LOWER(F9625))="Pediatrics","Pediatrics",IF(TRIM(LOWER(F9625))="orthopedics","Orthopedics",IF(TRIM(LOWER(F9625))="Neurology","Neurology",IF(TRIM(LOWER(F9625))="Oncology","Oncology")))))))))))</f>
        <v>Oncology</v>
      </c>
      <c r="P9625" s="3" t="str">
        <f t="shared" si="900"/>
        <v>Government</v>
      </c>
      <c r="Q9625" s="5">
        <f t="shared" si="901"/>
        <v>14</v>
      </c>
      <c r="R9625" s="1">
        <f t="shared" si="902"/>
        <v>55694.52</v>
      </c>
      <c r="S9625" s="1">
        <f t="shared" si="903"/>
        <v>1</v>
      </c>
      <c r="T9625" s="1" t="str">
        <f t="shared" si="904"/>
        <v>66+</v>
      </c>
      <c r="U9625" s="1" t="str">
        <f t="shared" si="905"/>
        <v>No</v>
      </c>
    </row>
    <row r="9626" spans="1:21">
      <c r="A9626" s="1">
        <v>9625</v>
      </c>
      <c r="B9626" s="1">
        <v>95</v>
      </c>
      <c r="C9626" s="1" t="s">
        <v>44</v>
      </c>
      <c r="D9626" s="2">
        <v>45421</v>
      </c>
      <c r="E9626" s="2">
        <v>45435</v>
      </c>
      <c r="F9626" s="1" t="s">
        <v>35</v>
      </c>
      <c r="G9626" s="1" t="s">
        <v>36</v>
      </c>
      <c r="H9626" s="1" t="s">
        <v>15</v>
      </c>
      <c r="I9626" s="1">
        <v>56847.08</v>
      </c>
      <c r="J9626" s="1" t="s">
        <v>17</v>
      </c>
      <c r="K9626" s="1" t="s">
        <v>25</v>
      </c>
      <c r="N9626" s="3" t="str">
        <f>IF(LEFT(LOWER(C9626),1)="m","Male",IF(LEFT(LOWER(C9626),1)="f","Female","Unknown"))</f>
        <v>Female</v>
      </c>
      <c r="O9626" s="4" t="str">
        <f>IF(TRIM(LOWER(F9626))="neuro","Neurology",IF(TRIM(LOWER(F9626))="Neurology","Neurology",IF(TRIM(LOWER(F9626))="general ward","General",IF(TRIM(LOWER(F9626))="general","General",IF(TRIM(LOWER(F9626))="cardiology","Cardiology",IF(TRIM(LOWER(F9626))="Cardiology","Cardiology",IF(TRIM(LOWER(F9626))="Peads","Pediatrics",IF(TRIM(LOWER(F9626))="Pediatrics","Pediatrics",IF(TRIM(LOWER(F9626))="orthopedics","Orthopedics",IF(TRIM(LOWER(F9626))="Neurology","Neurology",IF(TRIM(LOWER(F9626))="Oncology","Oncology")))))))))))</f>
        <v>Cardiology</v>
      </c>
      <c r="P9626" s="3" t="str">
        <f t="shared" si="900"/>
        <v>Government</v>
      </c>
      <c r="Q9626" s="5">
        <f t="shared" si="901"/>
        <v>14</v>
      </c>
      <c r="R9626" s="1">
        <f t="shared" si="902"/>
        <v>56847.08</v>
      </c>
      <c r="S9626" s="1">
        <f t="shared" si="903"/>
        <v>1</v>
      </c>
      <c r="T9626" s="1" t="str">
        <f t="shared" si="904"/>
        <v>66+</v>
      </c>
      <c r="U9626" s="1" t="str">
        <f t="shared" si="905"/>
        <v>Yes</v>
      </c>
    </row>
    <row r="9627" spans="1:21">
      <c r="A9627" s="1">
        <v>9626</v>
      </c>
      <c r="B9627" s="1">
        <v>58</v>
      </c>
      <c r="C9627" s="1" t="s">
        <v>34</v>
      </c>
      <c r="D9627" s="2">
        <v>44984</v>
      </c>
      <c r="E9627" s="2">
        <v>44991</v>
      </c>
      <c r="F9627" s="1" t="s">
        <v>35</v>
      </c>
      <c r="G9627" s="1" t="s">
        <v>14</v>
      </c>
      <c r="H9627" s="1" t="s">
        <v>37</v>
      </c>
      <c r="I9627" s="1">
        <v>310079.82</v>
      </c>
      <c r="K9627" s="1" t="s">
        <v>25</v>
      </c>
      <c r="N9627" s="3" t="str">
        <f>IF(LEFT(LOWER(C9627),1)="m","Male",IF(LEFT(LOWER(C9627),1)="f","Female","Unknown"))</f>
        <v>Male</v>
      </c>
      <c r="O9627" s="4" t="str">
        <f>IF(TRIM(LOWER(F9627))="neuro","Neurology",IF(TRIM(LOWER(F9627))="Neurology","Neurology",IF(TRIM(LOWER(F9627))="general ward","General",IF(TRIM(LOWER(F9627))="general","General",IF(TRIM(LOWER(F9627))="cardiology","Cardiology",IF(TRIM(LOWER(F9627))="Cardiology","Cardiology",IF(TRIM(LOWER(F9627))="Peads","Pediatrics",IF(TRIM(LOWER(F9627))="Pediatrics","Pediatrics",IF(TRIM(LOWER(F9627))="orthopedics","Orthopedics",IF(TRIM(LOWER(F9627))="Neurology","Neurology",IF(TRIM(LOWER(F9627))="Oncology","Oncology")))))))))))</f>
        <v>Cardiology</v>
      </c>
      <c r="P9627" s="3" t="str">
        <f t="shared" si="900"/>
        <v>Private</v>
      </c>
      <c r="Q9627" s="5">
        <f t="shared" si="901"/>
        <v>7</v>
      </c>
      <c r="R9627" s="1">
        <f t="shared" si="902"/>
        <v>310079.82</v>
      </c>
      <c r="S9627" s="1">
        <f t="shared" si="903"/>
        <v>1</v>
      </c>
      <c r="T9627" s="1" t="str">
        <f t="shared" si="904"/>
        <v>51-65</v>
      </c>
      <c r="U9627" s="1" t="str">
        <f t="shared" si="905"/>
        <v>Unknown</v>
      </c>
    </row>
    <row r="9628" spans="1:21">
      <c r="A9628" s="1">
        <v>9627</v>
      </c>
      <c r="B9628" s="1">
        <v>95</v>
      </c>
      <c r="C9628" s="1" t="s">
        <v>27</v>
      </c>
      <c r="D9628" s="2">
        <v>45420</v>
      </c>
      <c r="E9628" s="2">
        <v>45425</v>
      </c>
      <c r="F9628" s="1" t="s">
        <v>30</v>
      </c>
      <c r="G9628" s="1" t="s">
        <v>46</v>
      </c>
      <c r="H9628" s="1" t="s">
        <v>37</v>
      </c>
      <c r="I9628" s="1">
        <v>230122.08</v>
      </c>
      <c r="J9628" s="1" t="s">
        <v>25</v>
      </c>
      <c r="K9628" s="1" t="s">
        <v>25</v>
      </c>
      <c r="N9628" s="3" t="str">
        <f>IF(LEFT(LOWER(C9628),1)="m","Male",IF(LEFT(LOWER(C9628),1)="f","Female","Unknown"))</f>
        <v>Male</v>
      </c>
      <c r="O9628" s="4" t="str">
        <f>IF(TRIM(LOWER(F9628))="neuro","Neurology",IF(TRIM(LOWER(F9628))="Neurology","Neurology",IF(TRIM(LOWER(F9628))="general ward","General",IF(TRIM(LOWER(F9628))="general","General",IF(TRIM(LOWER(F9628))="cardiology","Cardiology",IF(TRIM(LOWER(F9628))="Cardiology","Cardiology",IF(TRIM(LOWER(F9628))="Peads","Pediatrics",IF(TRIM(LOWER(F9628))="Pediatrics","Pediatrics",IF(TRIM(LOWER(F9628))="orthopedics","Orthopedics",IF(TRIM(LOWER(F9628))="Neurology","Neurology",IF(TRIM(LOWER(F9628))="Oncology","Oncology")))))))))))</f>
        <v>Pediatrics</v>
      </c>
      <c r="P9628" s="3" t="str">
        <f t="shared" si="900"/>
        <v>Self</v>
      </c>
      <c r="Q9628" s="5">
        <f t="shared" si="901"/>
        <v>5</v>
      </c>
      <c r="R9628" s="1">
        <f t="shared" si="902"/>
        <v>230122.08</v>
      </c>
      <c r="S9628" s="1">
        <f t="shared" si="903"/>
        <v>1</v>
      </c>
      <c r="T9628" s="1" t="str">
        <f t="shared" si="904"/>
        <v>66+</v>
      </c>
      <c r="U9628" s="1" t="str">
        <f t="shared" si="905"/>
        <v>Yes</v>
      </c>
    </row>
    <row r="9629" spans="1:21">
      <c r="A9629" s="1">
        <v>9628</v>
      </c>
      <c r="B9629" s="1">
        <v>15</v>
      </c>
      <c r="C9629" s="1" t="s">
        <v>34</v>
      </c>
      <c r="D9629" s="2">
        <v>45262</v>
      </c>
      <c r="E9629" s="2">
        <v>45265</v>
      </c>
      <c r="F9629" s="1" t="s">
        <v>43</v>
      </c>
      <c r="G9629" s="1" t="s">
        <v>14</v>
      </c>
      <c r="H9629" s="1" t="s">
        <v>39</v>
      </c>
      <c r="I9629" s="1">
        <v>237348.98</v>
      </c>
      <c r="J9629" s="1" t="s">
        <v>25</v>
      </c>
      <c r="K9629" s="1" t="s">
        <v>16</v>
      </c>
      <c r="N9629" s="3" t="str">
        <f>IF(LEFT(LOWER(C9629),1)="m","Male",IF(LEFT(LOWER(C9629),1)="f","Female","Unknown"))</f>
        <v>Male</v>
      </c>
      <c r="O9629" s="4" t="str">
        <f>IF(TRIM(LOWER(F9629))="neuro","Neurology",IF(TRIM(LOWER(F9629))="Neurology","Neurology",IF(TRIM(LOWER(F9629))="general ward","General",IF(TRIM(LOWER(F9629))="general","General",IF(TRIM(LOWER(F9629))="cardiology","Cardiology",IF(TRIM(LOWER(F9629))="Cardiology","Cardiology",IF(TRIM(LOWER(F9629))="Peads","Pediatrics",IF(TRIM(LOWER(F9629))="Pediatrics","Pediatrics",IF(TRIM(LOWER(F9629))="orthopedics","Orthopedics",IF(TRIM(LOWER(F9629))="Neurology","Neurology",IF(TRIM(LOWER(F9629))="Oncology","Oncology")))))))))))</f>
        <v>Orthopedics</v>
      </c>
      <c r="P9629" s="3" t="str">
        <f t="shared" si="900"/>
        <v>Private</v>
      </c>
      <c r="Q9629" s="5">
        <f t="shared" si="901"/>
        <v>3</v>
      </c>
      <c r="R9629" s="1">
        <f t="shared" si="902"/>
        <v>237348.98</v>
      </c>
      <c r="S9629" s="1">
        <f t="shared" si="903"/>
        <v>1</v>
      </c>
      <c r="T9629" s="1" t="str">
        <f t="shared" si="904"/>
        <v>0-17</v>
      </c>
      <c r="U9629" s="1" t="str">
        <f t="shared" si="905"/>
        <v>Yes</v>
      </c>
    </row>
    <row r="9630" spans="1:21">
      <c r="A9630" s="1">
        <v>9629</v>
      </c>
      <c r="B9630" s="1">
        <v>30</v>
      </c>
      <c r="C9630" s="1" t="s">
        <v>26</v>
      </c>
      <c r="D9630" s="2">
        <v>45565</v>
      </c>
      <c r="E9630" s="2">
        <v>45569</v>
      </c>
      <c r="F9630" s="1" t="s">
        <v>49</v>
      </c>
      <c r="G9630" s="1" t="s">
        <v>14</v>
      </c>
      <c r="H9630" s="1" t="s">
        <v>37</v>
      </c>
      <c r="I9630" s="1">
        <v>178557.88</v>
      </c>
      <c r="J9630" s="1" t="s">
        <v>24</v>
      </c>
      <c r="K9630" s="1" t="s">
        <v>42</v>
      </c>
      <c r="N9630" s="3" t="str">
        <f>IF(LEFT(LOWER(C9630),1)="m","Male",IF(LEFT(LOWER(C9630),1)="f","Female","Unknown"))</f>
        <v>Female</v>
      </c>
      <c r="O9630" s="4" t="str">
        <f>IF(TRIM(LOWER(F9630))="neuro","Neurology",IF(TRIM(LOWER(F9630))="Neurology","Neurology",IF(TRIM(LOWER(F9630))="general ward","General",IF(TRIM(LOWER(F9630))="general","General",IF(TRIM(LOWER(F9630))="cardiology","Cardiology",IF(TRIM(LOWER(F9630))="Cardiology","Cardiology",IF(TRIM(LOWER(F9630))="Peads","Pediatrics",IF(TRIM(LOWER(F9630))="Pediatrics","Pediatrics",IF(TRIM(LOWER(F9630))="orthopedics","Orthopedics",IF(TRIM(LOWER(F9630))="Neurology","Neurology",IF(TRIM(LOWER(F9630))="Oncology","Oncology")))))))))))</f>
        <v>Oncology</v>
      </c>
      <c r="P9630" s="3" t="str">
        <f t="shared" si="900"/>
        <v>Private</v>
      </c>
      <c r="Q9630" s="5">
        <f t="shared" si="901"/>
        <v>4</v>
      </c>
      <c r="R9630" s="1">
        <f t="shared" si="902"/>
        <v>178557.88</v>
      </c>
      <c r="S9630" s="1">
        <f t="shared" si="903"/>
        <v>0</v>
      </c>
      <c r="T9630" s="1" t="str">
        <f t="shared" si="904"/>
        <v>18-35</v>
      </c>
      <c r="U9630" s="1" t="str">
        <f t="shared" si="905"/>
        <v>No</v>
      </c>
    </row>
    <row r="9631" spans="1:21">
      <c r="A9631" s="1">
        <v>9630</v>
      </c>
      <c r="B9631" s="1">
        <v>8</v>
      </c>
      <c r="C9631" s="1" t="s">
        <v>26</v>
      </c>
      <c r="D9631" s="2">
        <v>45303</v>
      </c>
      <c r="E9631" s="2">
        <v>45317</v>
      </c>
      <c r="F9631" s="1" t="s">
        <v>45</v>
      </c>
      <c r="G9631" s="1" t="s">
        <v>36</v>
      </c>
      <c r="I9631" s="1">
        <v>99973.47</v>
      </c>
      <c r="J9631" s="1" t="s">
        <v>25</v>
      </c>
      <c r="K9631" s="1" t="s">
        <v>20</v>
      </c>
      <c r="N9631" s="3" t="str">
        <f>IF(LEFT(LOWER(C9631),1)="m","Male",IF(LEFT(LOWER(C9631),1)="f","Female","Unknown"))</f>
        <v>Female</v>
      </c>
      <c r="O9631" s="4" t="str">
        <f>IF(TRIM(LOWER(F9631))="neuro","Neurology",IF(TRIM(LOWER(F9631))="Neurology","Neurology",IF(TRIM(LOWER(F9631))="general ward","General",IF(TRIM(LOWER(F9631))="general","General",IF(TRIM(LOWER(F9631))="cardiology","Cardiology",IF(TRIM(LOWER(F9631))="Cardiology","Cardiology",IF(TRIM(LOWER(F9631))="Peads","Pediatrics",IF(TRIM(LOWER(F9631))="Pediatrics","Pediatrics",IF(TRIM(LOWER(F9631))="orthopedics","Orthopedics",IF(TRIM(LOWER(F9631))="Neurology","Neurology",IF(TRIM(LOWER(F9631))="Oncology","Oncology")))))))))))</f>
        <v>Neurology</v>
      </c>
      <c r="P9631" s="3" t="str">
        <f t="shared" si="900"/>
        <v>Government</v>
      </c>
      <c r="Q9631" s="5">
        <f t="shared" si="901"/>
        <v>14</v>
      </c>
      <c r="R9631" s="1">
        <f t="shared" si="902"/>
        <v>99973.47</v>
      </c>
      <c r="S9631" s="1">
        <f t="shared" si="903"/>
        <v>0</v>
      </c>
      <c r="T9631" s="1" t="str">
        <f t="shared" si="904"/>
        <v>0-17</v>
      </c>
      <c r="U9631" s="1" t="str">
        <f t="shared" si="905"/>
        <v>Yes</v>
      </c>
    </row>
    <row r="9632" spans="1:21">
      <c r="A9632" s="1">
        <v>9631</v>
      </c>
      <c r="B9632" s="1">
        <v>63</v>
      </c>
      <c r="C9632" s="1" t="s">
        <v>34</v>
      </c>
      <c r="D9632" s="2">
        <v>45386</v>
      </c>
      <c r="E9632" s="2">
        <v>45391</v>
      </c>
      <c r="F9632" s="1" t="s">
        <v>28</v>
      </c>
      <c r="G9632" s="1" t="s">
        <v>36</v>
      </c>
      <c r="H9632" s="1" t="s">
        <v>47</v>
      </c>
      <c r="I9632" s="1">
        <v>83909.31</v>
      </c>
      <c r="J9632" s="1" t="s">
        <v>16</v>
      </c>
      <c r="K9632" s="1" t="s">
        <v>17</v>
      </c>
      <c r="N9632" s="3" t="str">
        <f>IF(LEFT(LOWER(C9632),1)="m","Male",IF(LEFT(LOWER(C9632),1)="f","Female","Unknown"))</f>
        <v>Male</v>
      </c>
      <c r="O9632" s="4" t="str">
        <f>IF(TRIM(LOWER(F9632))="neuro","Neurology",IF(TRIM(LOWER(F9632))="Neurology","Neurology",IF(TRIM(LOWER(F9632))="general ward","General",IF(TRIM(LOWER(F9632))="general","General",IF(TRIM(LOWER(F9632))="cardiology","Cardiology",IF(TRIM(LOWER(F9632))="Cardiology","Cardiology",IF(TRIM(LOWER(F9632))="Peads","Pediatrics",IF(TRIM(LOWER(F9632))="Pediatrics","Pediatrics",IF(TRIM(LOWER(F9632))="orthopedics","Orthopedics",IF(TRIM(LOWER(F9632))="Neurology","Neurology",IF(TRIM(LOWER(F9632))="Oncology","Oncology")))))))))))</f>
        <v>Orthopedics</v>
      </c>
      <c r="P9632" s="3" t="str">
        <f t="shared" si="900"/>
        <v>Government</v>
      </c>
      <c r="Q9632" s="5">
        <f t="shared" si="901"/>
        <v>5</v>
      </c>
      <c r="R9632" s="1">
        <f t="shared" si="902"/>
        <v>83909.31</v>
      </c>
      <c r="S9632" s="1">
        <f t="shared" si="903"/>
        <v>1</v>
      </c>
      <c r="T9632" s="1" t="str">
        <f t="shared" si="904"/>
        <v>51-65</v>
      </c>
      <c r="U9632" s="1" t="str">
        <f t="shared" si="905"/>
        <v>Yes</v>
      </c>
    </row>
    <row r="9633" spans="1:21">
      <c r="A9633" s="1">
        <v>9632</v>
      </c>
      <c r="B9633" s="1">
        <v>29</v>
      </c>
      <c r="C9633" s="1" t="s">
        <v>27</v>
      </c>
      <c r="D9633" s="2">
        <v>45077</v>
      </c>
      <c r="E9633" s="2">
        <v>45096</v>
      </c>
      <c r="F9633" s="1" t="s">
        <v>45</v>
      </c>
      <c r="G9633" s="1" t="s">
        <v>41</v>
      </c>
      <c r="H9633" s="1" t="s">
        <v>37</v>
      </c>
      <c r="I9633" s="1">
        <v>249688.26</v>
      </c>
      <c r="K9633" s="1" t="s">
        <v>16</v>
      </c>
      <c r="N9633" s="3" t="str">
        <f>IF(LEFT(LOWER(C9633),1)="m","Male",IF(LEFT(LOWER(C9633),1)="f","Female","Unknown"))</f>
        <v>Male</v>
      </c>
      <c r="O9633" s="4" t="str">
        <f>IF(TRIM(LOWER(F9633))="neuro","Neurology",IF(TRIM(LOWER(F9633))="Neurology","Neurology",IF(TRIM(LOWER(F9633))="general ward","General",IF(TRIM(LOWER(F9633))="general","General",IF(TRIM(LOWER(F9633))="cardiology","Cardiology",IF(TRIM(LOWER(F9633))="Cardiology","Cardiology",IF(TRIM(LOWER(F9633))="Peads","Pediatrics",IF(TRIM(LOWER(F9633))="Pediatrics","Pediatrics",IF(TRIM(LOWER(F9633))="orthopedics","Orthopedics",IF(TRIM(LOWER(F9633))="Neurology","Neurology",IF(TRIM(LOWER(F9633))="Oncology","Oncology")))))))))))</f>
        <v>Neurology</v>
      </c>
      <c r="P9633" s="3" t="str">
        <f t="shared" si="900"/>
        <v>Unknown</v>
      </c>
      <c r="Q9633" s="5">
        <f t="shared" si="901"/>
        <v>19</v>
      </c>
      <c r="R9633" s="1">
        <f t="shared" si="902"/>
        <v>249688.26</v>
      </c>
      <c r="S9633" s="1">
        <f t="shared" si="903"/>
        <v>1</v>
      </c>
      <c r="T9633" s="1" t="str">
        <f t="shared" si="904"/>
        <v>18-35</v>
      </c>
      <c r="U9633" s="1" t="str">
        <f t="shared" si="905"/>
        <v>Unknown</v>
      </c>
    </row>
    <row r="9634" spans="1:21">
      <c r="A9634" s="1">
        <v>9633</v>
      </c>
      <c r="B9634" s="1">
        <v>64</v>
      </c>
      <c r="C9634" s="1" t="s">
        <v>12</v>
      </c>
      <c r="D9634" s="2">
        <v>45011</v>
      </c>
      <c r="E9634" s="2">
        <v>45016</v>
      </c>
      <c r="F9634" s="1" t="s">
        <v>40</v>
      </c>
      <c r="G9634" s="1" t="s">
        <v>22</v>
      </c>
      <c r="H9634" s="1" t="s">
        <v>48</v>
      </c>
      <c r="I9634" s="1">
        <v>177926.74</v>
      </c>
      <c r="K9634" s="1" t="s">
        <v>20</v>
      </c>
      <c r="N9634" s="3" t="str">
        <f>IF(LEFT(LOWER(C9634),1)="m","Male",IF(LEFT(LOWER(C9634),1)="f","Female","Unknown"))</f>
        <v>Unknown</v>
      </c>
      <c r="O9634" s="4" t="str">
        <f>IF(TRIM(LOWER(F9634))="neuro","Neurology",IF(TRIM(LOWER(F9634))="Neurology","Neurology",IF(TRIM(LOWER(F9634))="general ward","General",IF(TRIM(LOWER(F9634))="general","General",IF(TRIM(LOWER(F9634))="cardiology","Cardiology",IF(TRIM(LOWER(F9634))="Cardiology","Cardiology",IF(TRIM(LOWER(F9634))="Peads","Pediatrics",IF(TRIM(LOWER(F9634))="Pediatrics","Pediatrics",IF(TRIM(LOWER(F9634))="orthopedics","Orthopedics",IF(TRIM(LOWER(F9634))="Neurology","Neurology",IF(TRIM(LOWER(F9634))="Oncology","Oncology")))))))))))</f>
        <v>Pediatrics</v>
      </c>
      <c r="P9634" s="3" t="str">
        <f t="shared" si="900"/>
        <v>Government</v>
      </c>
      <c r="Q9634" s="5">
        <f t="shared" si="901"/>
        <v>5</v>
      </c>
      <c r="R9634" s="1">
        <f t="shared" si="902"/>
        <v>177926.74</v>
      </c>
      <c r="S9634" s="1">
        <f t="shared" si="903"/>
        <v>0</v>
      </c>
      <c r="T9634" s="1" t="str">
        <f t="shared" si="904"/>
        <v>51-65</v>
      </c>
      <c r="U9634" s="1" t="str">
        <f t="shared" si="905"/>
        <v>Unknown</v>
      </c>
    </row>
    <row r="9635" spans="1:21">
      <c r="A9635" s="1">
        <v>9634</v>
      </c>
      <c r="B9635" s="1">
        <v>2</v>
      </c>
      <c r="C9635" s="1" t="s">
        <v>44</v>
      </c>
      <c r="D9635" s="2">
        <v>44982</v>
      </c>
      <c r="E9635" s="2">
        <v>44995</v>
      </c>
      <c r="F9635" s="1" t="s">
        <v>40</v>
      </c>
      <c r="G9635" s="1" t="s">
        <v>36</v>
      </c>
      <c r="H9635" s="1" t="s">
        <v>39</v>
      </c>
      <c r="I9635" s="1">
        <v>170118.63</v>
      </c>
      <c r="J9635" s="1" t="s">
        <v>38</v>
      </c>
      <c r="K9635" s="1" t="s">
        <v>20</v>
      </c>
      <c r="N9635" s="3" t="str">
        <f>IF(LEFT(LOWER(C9635),1)="m","Male",IF(LEFT(LOWER(C9635),1)="f","Female","Unknown"))</f>
        <v>Female</v>
      </c>
      <c r="O9635" s="4" t="str">
        <f>IF(TRIM(LOWER(F9635))="neuro","Neurology",IF(TRIM(LOWER(F9635))="Neurology","Neurology",IF(TRIM(LOWER(F9635))="general ward","General",IF(TRIM(LOWER(F9635))="general","General",IF(TRIM(LOWER(F9635))="cardiology","Cardiology",IF(TRIM(LOWER(F9635))="Cardiology","Cardiology",IF(TRIM(LOWER(F9635))="Peads","Pediatrics",IF(TRIM(LOWER(F9635))="Pediatrics","Pediatrics",IF(TRIM(LOWER(F9635))="orthopedics","Orthopedics",IF(TRIM(LOWER(F9635))="Neurology","Neurology",IF(TRIM(LOWER(F9635))="Oncology","Oncology")))))))))))</f>
        <v>Pediatrics</v>
      </c>
      <c r="P9635" s="3" t="str">
        <f t="shared" si="900"/>
        <v>Government</v>
      </c>
      <c r="Q9635" s="5">
        <f t="shared" si="901"/>
        <v>13</v>
      </c>
      <c r="R9635" s="1">
        <f t="shared" si="902"/>
        <v>170118.63</v>
      </c>
      <c r="S9635" s="1">
        <f t="shared" si="903"/>
        <v>0</v>
      </c>
      <c r="T9635" s="1" t="str">
        <f t="shared" si="904"/>
        <v>0-17</v>
      </c>
      <c r="U9635" s="1" t="str">
        <f t="shared" si="905"/>
        <v>No</v>
      </c>
    </row>
    <row r="9636" spans="1:21">
      <c r="A9636" s="1">
        <v>9635</v>
      </c>
      <c r="B9636" s="1">
        <v>84</v>
      </c>
      <c r="C9636" s="1" t="s">
        <v>18</v>
      </c>
      <c r="D9636" s="2">
        <v>45390</v>
      </c>
      <c r="E9636" s="2">
        <v>45403</v>
      </c>
      <c r="F9636" s="1" t="s">
        <v>19</v>
      </c>
      <c r="G9636" s="1" t="s">
        <v>33</v>
      </c>
      <c r="H9636" s="1" t="s">
        <v>23</v>
      </c>
      <c r="I9636" s="1">
        <v>29410.45</v>
      </c>
      <c r="J9636" s="1" t="s">
        <v>16</v>
      </c>
      <c r="K9636" s="1" t="s">
        <v>16</v>
      </c>
      <c r="N9636" s="3" t="str">
        <f>IF(LEFT(LOWER(C9636),1)="m","Male",IF(LEFT(LOWER(C9636),1)="f","Female","Unknown"))</f>
        <v>Male</v>
      </c>
      <c r="O9636" s="4" t="str">
        <f>IF(TRIM(LOWER(F9636))="neuro","Neurology",IF(TRIM(LOWER(F9636))="Neurology","Neurology",IF(TRIM(LOWER(F9636))="general ward","General",IF(TRIM(LOWER(F9636))="general","General",IF(TRIM(LOWER(F9636))="cardiology","Cardiology",IF(TRIM(LOWER(F9636))="Cardiology","Cardiology",IF(TRIM(LOWER(F9636))="Peads","Pediatrics",IF(TRIM(LOWER(F9636))="Pediatrics","Pediatrics",IF(TRIM(LOWER(F9636))="orthopedics","Orthopedics",IF(TRIM(LOWER(F9636))="Neurology","Neurology",IF(TRIM(LOWER(F9636))="Oncology","Oncology")))))))))))</f>
        <v>General</v>
      </c>
      <c r="P9636" s="3" t="str">
        <f t="shared" si="900"/>
        <v>Self</v>
      </c>
      <c r="Q9636" s="5">
        <f t="shared" si="901"/>
        <v>13</v>
      </c>
      <c r="R9636" s="1">
        <f t="shared" si="902"/>
        <v>29410.45</v>
      </c>
      <c r="S9636" s="1">
        <f t="shared" si="903"/>
        <v>1</v>
      </c>
      <c r="T9636" s="1" t="str">
        <f t="shared" si="904"/>
        <v>66+</v>
      </c>
      <c r="U9636" s="1" t="str">
        <f t="shared" si="905"/>
        <v>Yes</v>
      </c>
    </row>
    <row r="9637" spans="1:21">
      <c r="A9637" s="1">
        <v>9636</v>
      </c>
      <c r="B9637" s="1">
        <v>65</v>
      </c>
      <c r="C9637" s="1" t="s">
        <v>26</v>
      </c>
      <c r="D9637" s="2">
        <v>45304</v>
      </c>
      <c r="E9637" s="2">
        <v>45315</v>
      </c>
      <c r="F9637" s="1" t="s">
        <v>52</v>
      </c>
      <c r="G9637" s="1" t="s">
        <v>31</v>
      </c>
      <c r="H9637" s="1" t="s">
        <v>48</v>
      </c>
      <c r="I9637" s="1">
        <v>272041.75</v>
      </c>
      <c r="J9637" s="1" t="s">
        <v>42</v>
      </c>
      <c r="K9637" s="1" t="s">
        <v>38</v>
      </c>
      <c r="N9637" s="3" t="str">
        <f>IF(LEFT(LOWER(C9637),1)="m","Male",IF(LEFT(LOWER(C9637),1)="f","Female","Unknown"))</f>
        <v>Female</v>
      </c>
      <c r="O9637" s="4" t="str">
        <f>IF(TRIM(LOWER(F9637))="neuro","Neurology",IF(TRIM(LOWER(F9637))="Neurology","Neurology",IF(TRIM(LOWER(F9637))="general ward","General",IF(TRIM(LOWER(F9637))="general","General",IF(TRIM(LOWER(F9637))="cardiology","Cardiology",IF(TRIM(LOWER(F9637))="Cardiology","Cardiology",IF(TRIM(LOWER(F9637))="Peads","Pediatrics",IF(TRIM(LOWER(F9637))="Pediatrics","Pediatrics",IF(TRIM(LOWER(F9637))="orthopedics","Orthopedics",IF(TRIM(LOWER(F9637))="Neurology","Neurology",IF(TRIM(LOWER(F9637))="Oncology","Oncology")))))))))))</f>
        <v>Oncology</v>
      </c>
      <c r="P9637" s="3" t="str">
        <f t="shared" si="900"/>
        <v>Private</v>
      </c>
      <c r="Q9637" s="5">
        <f t="shared" si="901"/>
        <v>11</v>
      </c>
      <c r="R9637" s="1">
        <f t="shared" si="902"/>
        <v>272041.75</v>
      </c>
      <c r="S9637" s="1">
        <f t="shared" si="903"/>
        <v>0</v>
      </c>
      <c r="T9637" s="1" t="str">
        <f t="shared" si="904"/>
        <v>51-65</v>
      </c>
      <c r="U9637" s="1" t="str">
        <f t="shared" si="905"/>
        <v>No</v>
      </c>
    </row>
    <row r="9638" spans="1:21">
      <c r="A9638" s="1">
        <v>9637</v>
      </c>
      <c r="B9638" s="1">
        <v>45</v>
      </c>
      <c r="C9638" s="1" t="s">
        <v>26</v>
      </c>
      <c r="D9638" s="2">
        <v>45099</v>
      </c>
      <c r="E9638" s="2">
        <v>45108</v>
      </c>
      <c r="F9638" s="1" t="s">
        <v>13</v>
      </c>
      <c r="G9638" s="1" t="s">
        <v>14</v>
      </c>
      <c r="H9638" s="1" t="s">
        <v>39</v>
      </c>
      <c r="I9638" s="1">
        <v>39992.339999999997</v>
      </c>
      <c r="J9638" s="1" t="s">
        <v>42</v>
      </c>
      <c r="K9638" s="1" t="s">
        <v>17</v>
      </c>
      <c r="N9638" s="3" t="str">
        <f>IF(LEFT(LOWER(C9638),1)="m","Male",IF(LEFT(LOWER(C9638),1)="f","Female","Unknown"))</f>
        <v>Female</v>
      </c>
      <c r="O9638" s="4" t="str">
        <f>IF(TRIM(LOWER(F9638))="neuro","Neurology",IF(TRIM(LOWER(F9638))="Neurology","Neurology",IF(TRIM(LOWER(F9638))="general ward","General",IF(TRIM(LOWER(F9638))="general","General",IF(TRIM(LOWER(F9638))="cardiology","Cardiology",IF(TRIM(LOWER(F9638))="Cardiology","Cardiology",IF(TRIM(LOWER(F9638))="Peads","Pediatrics",IF(TRIM(LOWER(F9638))="Pediatrics","Pediatrics",IF(TRIM(LOWER(F9638))="orthopedics","Orthopedics",IF(TRIM(LOWER(F9638))="Neurology","Neurology",IF(TRIM(LOWER(F9638))="Oncology","Oncology")))))))))))</f>
        <v>Neurology</v>
      </c>
      <c r="P9638" s="3" t="str">
        <f t="shared" si="900"/>
        <v>Private</v>
      </c>
      <c r="Q9638" s="5">
        <f t="shared" si="901"/>
        <v>9</v>
      </c>
      <c r="R9638" s="1">
        <f t="shared" si="902"/>
        <v>39992.339999999997</v>
      </c>
      <c r="S9638" s="1">
        <f t="shared" si="903"/>
        <v>1</v>
      </c>
      <c r="T9638" s="1" t="str">
        <f t="shared" si="904"/>
        <v>36-50</v>
      </c>
      <c r="U9638" s="1" t="str">
        <f t="shared" si="905"/>
        <v>No</v>
      </c>
    </row>
    <row r="9639" spans="1:21">
      <c r="A9639" s="1">
        <v>9638</v>
      </c>
      <c r="C9639" s="1" t="s">
        <v>27</v>
      </c>
      <c r="D9639" s="2">
        <v>45187</v>
      </c>
      <c r="E9639" s="2">
        <v>45196</v>
      </c>
      <c r="F9639" s="1" t="s">
        <v>19</v>
      </c>
      <c r="G9639" s="1" t="s">
        <v>14</v>
      </c>
      <c r="H9639" s="1" t="s">
        <v>32</v>
      </c>
      <c r="I9639" s="1">
        <v>26261.35</v>
      </c>
      <c r="K9639" s="1" t="s">
        <v>17</v>
      </c>
      <c r="N9639" s="3" t="str">
        <f>IF(LEFT(LOWER(C9639),1)="m","Male",IF(LEFT(LOWER(C9639),1)="f","Female","Unknown"))</f>
        <v>Male</v>
      </c>
      <c r="O9639" s="4" t="str">
        <f>IF(TRIM(LOWER(F9639))="neuro","Neurology",IF(TRIM(LOWER(F9639))="Neurology","Neurology",IF(TRIM(LOWER(F9639))="general ward","General",IF(TRIM(LOWER(F9639))="general","General",IF(TRIM(LOWER(F9639))="cardiology","Cardiology",IF(TRIM(LOWER(F9639))="Cardiology","Cardiology",IF(TRIM(LOWER(F9639))="Peads","Pediatrics",IF(TRIM(LOWER(F9639))="Pediatrics","Pediatrics",IF(TRIM(LOWER(F9639))="orthopedics","Orthopedics",IF(TRIM(LOWER(F9639))="Neurology","Neurology",IF(TRIM(LOWER(F9639))="Oncology","Oncology")))))))))))</f>
        <v>General</v>
      </c>
      <c r="P9639" s="3" t="str">
        <f t="shared" si="900"/>
        <v>Private</v>
      </c>
      <c r="Q9639" s="5">
        <f t="shared" si="901"/>
        <v>9</v>
      </c>
      <c r="R9639" s="1">
        <f t="shared" si="902"/>
        <v>26261.35</v>
      </c>
      <c r="S9639" s="1">
        <f t="shared" si="903"/>
        <v>1</v>
      </c>
      <c r="T9639" s="1" t="str">
        <f t="shared" si="904"/>
        <v>0-17</v>
      </c>
      <c r="U9639" s="1" t="str">
        <f t="shared" si="905"/>
        <v>Unknown</v>
      </c>
    </row>
    <row r="9640" spans="1:21">
      <c r="A9640" s="1">
        <v>9639</v>
      </c>
      <c r="B9640" s="1">
        <v>25</v>
      </c>
      <c r="C9640" s="1" t="s">
        <v>34</v>
      </c>
      <c r="D9640" s="2">
        <v>44935</v>
      </c>
      <c r="E9640" s="2">
        <v>44939</v>
      </c>
      <c r="F9640" s="1" t="s">
        <v>43</v>
      </c>
      <c r="G9640" s="1" t="s">
        <v>31</v>
      </c>
      <c r="H9640" s="1" t="s">
        <v>32</v>
      </c>
      <c r="I9640" s="1">
        <v>259329.65</v>
      </c>
      <c r="J9640" s="1" t="s">
        <v>42</v>
      </c>
      <c r="K9640" s="1" t="s">
        <v>38</v>
      </c>
      <c r="N9640" s="3" t="str">
        <f>IF(LEFT(LOWER(C9640),1)="m","Male",IF(LEFT(LOWER(C9640),1)="f","Female","Unknown"))</f>
        <v>Male</v>
      </c>
      <c r="O9640" s="4" t="str">
        <f>IF(TRIM(LOWER(F9640))="neuro","Neurology",IF(TRIM(LOWER(F9640))="Neurology","Neurology",IF(TRIM(LOWER(F9640))="general ward","General",IF(TRIM(LOWER(F9640))="general","General",IF(TRIM(LOWER(F9640))="cardiology","Cardiology",IF(TRIM(LOWER(F9640))="Cardiology","Cardiology",IF(TRIM(LOWER(F9640))="Peads","Pediatrics",IF(TRIM(LOWER(F9640))="Pediatrics","Pediatrics",IF(TRIM(LOWER(F9640))="orthopedics","Orthopedics",IF(TRIM(LOWER(F9640))="Neurology","Neurology",IF(TRIM(LOWER(F9640))="Oncology","Oncology")))))))))))</f>
        <v>Orthopedics</v>
      </c>
      <c r="P9640" s="3" t="str">
        <f t="shared" si="900"/>
        <v>Private</v>
      </c>
      <c r="Q9640" s="5">
        <f t="shared" si="901"/>
        <v>4</v>
      </c>
      <c r="R9640" s="1">
        <f t="shared" si="902"/>
        <v>259329.65</v>
      </c>
      <c r="S9640" s="1">
        <f t="shared" si="903"/>
        <v>0</v>
      </c>
      <c r="T9640" s="1" t="str">
        <f t="shared" si="904"/>
        <v>18-35</v>
      </c>
      <c r="U9640" s="1" t="str">
        <f t="shared" si="905"/>
        <v>No</v>
      </c>
    </row>
    <row r="9641" spans="1:21">
      <c r="A9641" s="1">
        <v>9640</v>
      </c>
      <c r="C9641" s="1" t="s">
        <v>29</v>
      </c>
      <c r="D9641" s="2">
        <v>45027</v>
      </c>
      <c r="E9641" s="2">
        <v>45034</v>
      </c>
      <c r="F9641" s="1" t="s">
        <v>40</v>
      </c>
      <c r="G9641" s="1" t="s">
        <v>14</v>
      </c>
      <c r="H9641" s="1" t="s">
        <v>47</v>
      </c>
      <c r="I9641" s="1">
        <v>285558.28000000003</v>
      </c>
      <c r="J9641" s="1" t="s">
        <v>25</v>
      </c>
      <c r="K9641" s="1" t="s">
        <v>16</v>
      </c>
      <c r="N9641" s="3" t="str">
        <f>IF(LEFT(LOWER(C9641),1)="m","Male",IF(LEFT(LOWER(C9641),1)="f","Female","Unknown"))</f>
        <v>Female</v>
      </c>
      <c r="O9641" s="4" t="str">
        <f>IF(TRIM(LOWER(F9641))="neuro","Neurology",IF(TRIM(LOWER(F9641))="Neurology","Neurology",IF(TRIM(LOWER(F9641))="general ward","General",IF(TRIM(LOWER(F9641))="general","General",IF(TRIM(LOWER(F9641))="cardiology","Cardiology",IF(TRIM(LOWER(F9641))="Cardiology","Cardiology",IF(TRIM(LOWER(F9641))="Peads","Pediatrics",IF(TRIM(LOWER(F9641))="Pediatrics","Pediatrics",IF(TRIM(LOWER(F9641))="orthopedics","Orthopedics",IF(TRIM(LOWER(F9641))="Neurology","Neurology",IF(TRIM(LOWER(F9641))="Oncology","Oncology")))))))))))</f>
        <v>Pediatrics</v>
      </c>
      <c r="P9641" s="3" t="str">
        <f t="shared" si="900"/>
        <v>Private</v>
      </c>
      <c r="Q9641" s="5">
        <f t="shared" si="901"/>
        <v>7</v>
      </c>
      <c r="R9641" s="1">
        <f t="shared" si="902"/>
        <v>285558.28000000003</v>
      </c>
      <c r="S9641" s="1">
        <f t="shared" si="903"/>
        <v>1</v>
      </c>
      <c r="T9641" s="1" t="str">
        <f t="shared" si="904"/>
        <v>0-17</v>
      </c>
      <c r="U9641" s="1" t="str">
        <f t="shared" si="905"/>
        <v>Yes</v>
      </c>
    </row>
    <row r="9642" spans="1:21">
      <c r="A9642" s="1">
        <v>9641</v>
      </c>
      <c r="B9642" s="1">
        <v>27</v>
      </c>
      <c r="C9642" s="1" t="s">
        <v>27</v>
      </c>
      <c r="D9642" s="2">
        <v>45000</v>
      </c>
      <c r="E9642" s="2">
        <v>45014</v>
      </c>
      <c r="F9642" s="1" t="s">
        <v>30</v>
      </c>
      <c r="G9642" s="1" t="s">
        <v>46</v>
      </c>
      <c r="H9642" s="1" t="s">
        <v>37</v>
      </c>
      <c r="I9642" s="1">
        <v>227610.65</v>
      </c>
      <c r="J9642" s="1" t="s">
        <v>16</v>
      </c>
      <c r="K9642" s="1" t="s">
        <v>16</v>
      </c>
      <c r="N9642" s="3" t="str">
        <f>IF(LEFT(LOWER(C9642),1)="m","Male",IF(LEFT(LOWER(C9642),1)="f","Female","Unknown"))</f>
        <v>Male</v>
      </c>
      <c r="O9642" s="4" t="str">
        <f>IF(TRIM(LOWER(F9642))="neuro","Neurology",IF(TRIM(LOWER(F9642))="Neurology","Neurology",IF(TRIM(LOWER(F9642))="general ward","General",IF(TRIM(LOWER(F9642))="general","General",IF(TRIM(LOWER(F9642))="cardiology","Cardiology",IF(TRIM(LOWER(F9642))="Cardiology","Cardiology",IF(TRIM(LOWER(F9642))="Peads","Pediatrics",IF(TRIM(LOWER(F9642))="Pediatrics","Pediatrics",IF(TRIM(LOWER(F9642))="orthopedics","Orthopedics",IF(TRIM(LOWER(F9642))="Neurology","Neurology",IF(TRIM(LOWER(F9642))="Oncology","Oncology")))))))))))</f>
        <v>Pediatrics</v>
      </c>
      <c r="P9642" s="3" t="str">
        <f t="shared" si="900"/>
        <v>Self</v>
      </c>
      <c r="Q9642" s="5">
        <f t="shared" si="901"/>
        <v>14</v>
      </c>
      <c r="R9642" s="1">
        <f t="shared" si="902"/>
        <v>227610.65</v>
      </c>
      <c r="S9642" s="1">
        <f t="shared" si="903"/>
        <v>1</v>
      </c>
      <c r="T9642" s="1" t="str">
        <f t="shared" si="904"/>
        <v>18-35</v>
      </c>
      <c r="U9642" s="1" t="str">
        <f t="shared" si="905"/>
        <v>Yes</v>
      </c>
    </row>
    <row r="9643" spans="1:21">
      <c r="A9643" s="1">
        <v>9642</v>
      </c>
      <c r="B9643" s="1">
        <v>94</v>
      </c>
      <c r="C9643" s="1" t="s">
        <v>27</v>
      </c>
      <c r="D9643" s="2">
        <v>45283</v>
      </c>
      <c r="E9643" s="2">
        <v>45302</v>
      </c>
      <c r="F9643" s="1" t="s">
        <v>45</v>
      </c>
      <c r="G9643" s="1" t="s">
        <v>22</v>
      </c>
      <c r="I9643" s="1">
        <v>100963.02</v>
      </c>
      <c r="J9643" s="1" t="s">
        <v>17</v>
      </c>
      <c r="K9643" s="1" t="s">
        <v>38</v>
      </c>
      <c r="N9643" s="3" t="str">
        <f>IF(LEFT(LOWER(C9643),1)="m","Male",IF(LEFT(LOWER(C9643),1)="f","Female","Unknown"))</f>
        <v>Male</v>
      </c>
      <c r="O9643" s="4" t="str">
        <f>IF(TRIM(LOWER(F9643))="neuro","Neurology",IF(TRIM(LOWER(F9643))="Neurology","Neurology",IF(TRIM(LOWER(F9643))="general ward","General",IF(TRIM(LOWER(F9643))="general","General",IF(TRIM(LOWER(F9643))="cardiology","Cardiology",IF(TRIM(LOWER(F9643))="Cardiology","Cardiology",IF(TRIM(LOWER(F9643))="Peads","Pediatrics",IF(TRIM(LOWER(F9643))="Pediatrics","Pediatrics",IF(TRIM(LOWER(F9643))="orthopedics","Orthopedics",IF(TRIM(LOWER(F9643))="Neurology","Neurology",IF(TRIM(LOWER(F9643))="Oncology","Oncology")))))))))))</f>
        <v>Neurology</v>
      </c>
      <c r="P9643" s="3" t="str">
        <f t="shared" si="900"/>
        <v>Government</v>
      </c>
      <c r="Q9643" s="5">
        <f t="shared" si="901"/>
        <v>19</v>
      </c>
      <c r="R9643" s="1">
        <f t="shared" si="902"/>
        <v>100963.02</v>
      </c>
      <c r="S9643" s="1">
        <f t="shared" si="903"/>
        <v>0</v>
      </c>
      <c r="T9643" s="1" t="str">
        <f t="shared" si="904"/>
        <v>66+</v>
      </c>
      <c r="U9643" s="1" t="str">
        <f t="shared" si="905"/>
        <v>Yes</v>
      </c>
    </row>
    <row r="9644" spans="1:21">
      <c r="A9644" s="1">
        <v>9643</v>
      </c>
      <c r="B9644" s="1">
        <v>54</v>
      </c>
      <c r="C9644" s="1" t="s">
        <v>44</v>
      </c>
      <c r="D9644" s="2">
        <v>45427</v>
      </c>
      <c r="E9644" s="2">
        <v>45446</v>
      </c>
      <c r="F9644" s="1" t="s">
        <v>21</v>
      </c>
      <c r="G9644" s="1" t="s">
        <v>36</v>
      </c>
      <c r="H9644" s="1" t="s">
        <v>51</v>
      </c>
      <c r="I9644" s="1">
        <v>156123.56</v>
      </c>
      <c r="K9644" s="1" t="s">
        <v>38</v>
      </c>
      <c r="N9644" s="3" t="str">
        <f>IF(LEFT(LOWER(C9644),1)="m","Male",IF(LEFT(LOWER(C9644),1)="f","Female","Unknown"))</f>
        <v>Female</v>
      </c>
      <c r="O9644" s="4" t="str">
        <f>IF(TRIM(LOWER(F9644))="neuro","Neurology",IF(TRIM(LOWER(F9644))="Neurology","Neurology",IF(TRIM(LOWER(F9644))="general ward","General",IF(TRIM(LOWER(F9644))="general","General",IF(TRIM(LOWER(F9644))="cardiology","Cardiology",IF(TRIM(LOWER(F9644))="Cardiology","Cardiology",IF(TRIM(LOWER(F9644))="Peads","Pediatrics",IF(TRIM(LOWER(F9644))="Pediatrics","Pediatrics",IF(TRIM(LOWER(F9644))="orthopedics","Orthopedics",IF(TRIM(LOWER(F9644))="Neurology","Neurology",IF(TRIM(LOWER(F9644))="Oncology","Oncology")))))))))))</f>
        <v>General</v>
      </c>
      <c r="P9644" s="3" t="str">
        <f t="shared" si="900"/>
        <v>Government</v>
      </c>
      <c r="Q9644" s="5">
        <f t="shared" si="901"/>
        <v>19</v>
      </c>
      <c r="R9644" s="1">
        <f t="shared" si="902"/>
        <v>156123.56</v>
      </c>
      <c r="S9644" s="1">
        <f t="shared" si="903"/>
        <v>0</v>
      </c>
      <c r="T9644" s="1" t="str">
        <f t="shared" si="904"/>
        <v>51-65</v>
      </c>
      <c r="U9644" s="1" t="str">
        <f t="shared" si="905"/>
        <v>Unknown</v>
      </c>
    </row>
    <row r="9645" spans="1:21">
      <c r="A9645" s="1">
        <v>9644</v>
      </c>
      <c r="B9645" s="1">
        <v>16</v>
      </c>
      <c r="C9645" s="1" t="s">
        <v>18</v>
      </c>
      <c r="D9645" s="2">
        <v>45651</v>
      </c>
      <c r="E9645" s="2">
        <v>45666</v>
      </c>
      <c r="F9645" s="1" t="s">
        <v>30</v>
      </c>
      <c r="G9645" s="1" t="s">
        <v>31</v>
      </c>
      <c r="H9645" s="1" t="s">
        <v>23</v>
      </c>
      <c r="I9645" s="1">
        <v>285738.17</v>
      </c>
      <c r="J9645" s="1" t="s">
        <v>17</v>
      </c>
      <c r="K9645" s="1" t="s">
        <v>25</v>
      </c>
      <c r="N9645" s="3" t="str">
        <f>IF(LEFT(LOWER(C9645),1)="m","Male",IF(LEFT(LOWER(C9645),1)="f","Female","Unknown"))</f>
        <v>Male</v>
      </c>
      <c r="O9645" s="4" t="str">
        <f>IF(TRIM(LOWER(F9645))="neuro","Neurology",IF(TRIM(LOWER(F9645))="Neurology","Neurology",IF(TRIM(LOWER(F9645))="general ward","General",IF(TRIM(LOWER(F9645))="general","General",IF(TRIM(LOWER(F9645))="cardiology","Cardiology",IF(TRIM(LOWER(F9645))="Cardiology","Cardiology",IF(TRIM(LOWER(F9645))="Peads","Pediatrics",IF(TRIM(LOWER(F9645))="Pediatrics","Pediatrics",IF(TRIM(LOWER(F9645))="orthopedics","Orthopedics",IF(TRIM(LOWER(F9645))="Neurology","Neurology",IF(TRIM(LOWER(F9645))="Oncology","Oncology")))))))))))</f>
        <v>Pediatrics</v>
      </c>
      <c r="P9645" s="3" t="str">
        <f t="shared" si="900"/>
        <v>Private</v>
      </c>
      <c r="Q9645" s="5">
        <f t="shared" si="901"/>
        <v>15</v>
      </c>
      <c r="R9645" s="1">
        <f t="shared" si="902"/>
        <v>285738.17</v>
      </c>
      <c r="S9645" s="1">
        <f t="shared" si="903"/>
        <v>1</v>
      </c>
      <c r="T9645" s="1" t="str">
        <f t="shared" si="904"/>
        <v>0-17</v>
      </c>
      <c r="U9645" s="1" t="str">
        <f t="shared" si="905"/>
        <v>Yes</v>
      </c>
    </row>
    <row r="9646" spans="1:21">
      <c r="A9646" s="1">
        <v>9645</v>
      </c>
      <c r="B9646" s="1">
        <v>83</v>
      </c>
      <c r="C9646" s="1" t="s">
        <v>44</v>
      </c>
      <c r="D9646" s="2">
        <v>45035</v>
      </c>
      <c r="E9646" s="2">
        <v>45055</v>
      </c>
      <c r="F9646" s="1" t="s">
        <v>35</v>
      </c>
      <c r="G9646" s="1" t="s">
        <v>36</v>
      </c>
      <c r="H9646" s="1" t="s">
        <v>32</v>
      </c>
      <c r="I9646" s="1">
        <v>343743.01</v>
      </c>
      <c r="K9646" s="1" t="s">
        <v>16</v>
      </c>
      <c r="N9646" s="3" t="str">
        <f>IF(LEFT(LOWER(C9646),1)="m","Male",IF(LEFT(LOWER(C9646),1)="f","Female","Unknown"))</f>
        <v>Female</v>
      </c>
      <c r="O9646" s="4" t="str">
        <f>IF(TRIM(LOWER(F9646))="neuro","Neurology",IF(TRIM(LOWER(F9646))="Neurology","Neurology",IF(TRIM(LOWER(F9646))="general ward","General",IF(TRIM(LOWER(F9646))="general","General",IF(TRIM(LOWER(F9646))="cardiology","Cardiology",IF(TRIM(LOWER(F9646))="Cardiology","Cardiology",IF(TRIM(LOWER(F9646))="Peads","Pediatrics",IF(TRIM(LOWER(F9646))="Pediatrics","Pediatrics",IF(TRIM(LOWER(F9646))="orthopedics","Orthopedics",IF(TRIM(LOWER(F9646))="Neurology","Neurology",IF(TRIM(LOWER(F9646))="Oncology","Oncology")))))))))))</f>
        <v>Cardiology</v>
      </c>
      <c r="P9646" s="3" t="str">
        <f t="shared" si="900"/>
        <v>Government</v>
      </c>
      <c r="Q9646" s="5">
        <f t="shared" si="901"/>
        <v>20</v>
      </c>
      <c r="R9646" s="1">
        <f t="shared" si="902"/>
        <v>343743.01</v>
      </c>
      <c r="S9646" s="1">
        <f t="shared" si="903"/>
        <v>1</v>
      </c>
      <c r="T9646" s="1" t="str">
        <f t="shared" si="904"/>
        <v>66+</v>
      </c>
      <c r="U9646" s="1" t="str">
        <f t="shared" si="905"/>
        <v>Unknown</v>
      </c>
    </row>
    <row r="9647" spans="1:21">
      <c r="A9647" s="1">
        <v>9646</v>
      </c>
      <c r="B9647" s="1">
        <v>58</v>
      </c>
      <c r="C9647" s="1" t="s">
        <v>34</v>
      </c>
      <c r="D9647" s="2">
        <v>45119</v>
      </c>
      <c r="E9647" s="2">
        <v>45134</v>
      </c>
      <c r="F9647" s="1" t="s">
        <v>19</v>
      </c>
      <c r="G9647" s="1" t="s">
        <v>22</v>
      </c>
      <c r="H9647" s="1" t="s">
        <v>51</v>
      </c>
      <c r="I9647" s="1">
        <v>148915.44</v>
      </c>
      <c r="J9647" s="1" t="s">
        <v>17</v>
      </c>
      <c r="K9647" s="1" t="s">
        <v>38</v>
      </c>
      <c r="N9647" s="3" t="str">
        <f>IF(LEFT(LOWER(C9647),1)="m","Male",IF(LEFT(LOWER(C9647),1)="f","Female","Unknown"))</f>
        <v>Male</v>
      </c>
      <c r="O9647" s="4" t="str">
        <f>IF(TRIM(LOWER(F9647))="neuro","Neurology",IF(TRIM(LOWER(F9647))="Neurology","Neurology",IF(TRIM(LOWER(F9647))="general ward","General",IF(TRIM(LOWER(F9647))="general","General",IF(TRIM(LOWER(F9647))="cardiology","Cardiology",IF(TRIM(LOWER(F9647))="Cardiology","Cardiology",IF(TRIM(LOWER(F9647))="Peads","Pediatrics",IF(TRIM(LOWER(F9647))="Pediatrics","Pediatrics",IF(TRIM(LOWER(F9647))="orthopedics","Orthopedics",IF(TRIM(LOWER(F9647))="Neurology","Neurology",IF(TRIM(LOWER(F9647))="Oncology","Oncology")))))))))))</f>
        <v>General</v>
      </c>
      <c r="P9647" s="3" t="str">
        <f t="shared" si="900"/>
        <v>Government</v>
      </c>
      <c r="Q9647" s="5">
        <f t="shared" si="901"/>
        <v>15</v>
      </c>
      <c r="R9647" s="1">
        <f t="shared" si="902"/>
        <v>148915.44</v>
      </c>
      <c r="S9647" s="1">
        <f t="shared" si="903"/>
        <v>0</v>
      </c>
      <c r="T9647" s="1" t="str">
        <f t="shared" si="904"/>
        <v>51-65</v>
      </c>
      <c r="U9647" s="1" t="str">
        <f t="shared" si="905"/>
        <v>Yes</v>
      </c>
    </row>
    <row r="9648" spans="1:21">
      <c r="A9648" s="1">
        <v>9647</v>
      </c>
      <c r="C9648" s="1" t="s">
        <v>18</v>
      </c>
      <c r="D9648" s="2">
        <v>45338</v>
      </c>
      <c r="E9648" s="2">
        <v>45352</v>
      </c>
      <c r="F9648" s="1" t="s">
        <v>52</v>
      </c>
      <c r="G9648" s="1" t="s">
        <v>36</v>
      </c>
      <c r="H9648" s="1" t="s">
        <v>37</v>
      </c>
      <c r="I9648" s="1">
        <v>60120.33</v>
      </c>
      <c r="J9648" s="1" t="s">
        <v>25</v>
      </c>
      <c r="K9648" s="1" t="s">
        <v>20</v>
      </c>
      <c r="N9648" s="3" t="str">
        <f>IF(LEFT(LOWER(C9648),1)="m","Male",IF(LEFT(LOWER(C9648),1)="f","Female","Unknown"))</f>
        <v>Male</v>
      </c>
      <c r="O9648" s="4" t="str">
        <f>IF(TRIM(LOWER(F9648))="neuro","Neurology",IF(TRIM(LOWER(F9648))="Neurology","Neurology",IF(TRIM(LOWER(F9648))="general ward","General",IF(TRIM(LOWER(F9648))="general","General",IF(TRIM(LOWER(F9648))="cardiology","Cardiology",IF(TRIM(LOWER(F9648))="Cardiology","Cardiology",IF(TRIM(LOWER(F9648))="Peads","Pediatrics",IF(TRIM(LOWER(F9648))="Pediatrics","Pediatrics",IF(TRIM(LOWER(F9648))="orthopedics","Orthopedics",IF(TRIM(LOWER(F9648))="Neurology","Neurology",IF(TRIM(LOWER(F9648))="Oncology","Oncology")))))))))))</f>
        <v>Oncology</v>
      </c>
      <c r="P9648" s="3" t="str">
        <f t="shared" si="900"/>
        <v>Government</v>
      </c>
      <c r="Q9648" s="5">
        <f t="shared" si="901"/>
        <v>14</v>
      </c>
      <c r="R9648" s="1">
        <f t="shared" si="902"/>
        <v>60120.33</v>
      </c>
      <c r="S9648" s="1">
        <f t="shared" si="903"/>
        <v>0</v>
      </c>
      <c r="T9648" s="1" t="str">
        <f t="shared" si="904"/>
        <v>0-17</v>
      </c>
      <c r="U9648" s="1" t="str">
        <f t="shared" si="905"/>
        <v>Yes</v>
      </c>
    </row>
    <row r="9649" spans="1:21">
      <c r="A9649" s="1">
        <v>9648</v>
      </c>
      <c r="B9649" s="1">
        <v>93</v>
      </c>
      <c r="C9649" s="1" t="s">
        <v>26</v>
      </c>
      <c r="D9649" s="2">
        <v>45357</v>
      </c>
      <c r="E9649" s="2">
        <v>45361</v>
      </c>
      <c r="F9649" s="1" t="s">
        <v>28</v>
      </c>
      <c r="G9649" s="1" t="s">
        <v>33</v>
      </c>
      <c r="H9649" s="1" t="s">
        <v>23</v>
      </c>
      <c r="I9649" s="1">
        <v>100400.46</v>
      </c>
      <c r="J9649" s="1" t="s">
        <v>42</v>
      </c>
      <c r="K9649" s="1" t="s">
        <v>20</v>
      </c>
      <c r="N9649" s="3" t="str">
        <f>IF(LEFT(LOWER(C9649),1)="m","Male",IF(LEFT(LOWER(C9649),1)="f","Female","Unknown"))</f>
        <v>Female</v>
      </c>
      <c r="O9649" s="4" t="str">
        <f>IF(TRIM(LOWER(F9649))="neuro","Neurology",IF(TRIM(LOWER(F9649))="Neurology","Neurology",IF(TRIM(LOWER(F9649))="general ward","General",IF(TRIM(LOWER(F9649))="general","General",IF(TRIM(LOWER(F9649))="cardiology","Cardiology",IF(TRIM(LOWER(F9649))="Cardiology","Cardiology",IF(TRIM(LOWER(F9649))="Peads","Pediatrics",IF(TRIM(LOWER(F9649))="Pediatrics","Pediatrics",IF(TRIM(LOWER(F9649))="orthopedics","Orthopedics",IF(TRIM(LOWER(F9649))="Neurology","Neurology",IF(TRIM(LOWER(F9649))="Oncology","Oncology")))))))))))</f>
        <v>Orthopedics</v>
      </c>
      <c r="P9649" s="3" t="str">
        <f t="shared" si="900"/>
        <v>Self</v>
      </c>
      <c r="Q9649" s="5">
        <f t="shared" si="901"/>
        <v>4</v>
      </c>
      <c r="R9649" s="1">
        <f t="shared" si="902"/>
        <v>100400.46</v>
      </c>
      <c r="S9649" s="1">
        <f t="shared" si="903"/>
        <v>0</v>
      </c>
      <c r="T9649" s="1" t="str">
        <f t="shared" si="904"/>
        <v>66+</v>
      </c>
      <c r="U9649" s="1" t="str">
        <f t="shared" si="905"/>
        <v>No</v>
      </c>
    </row>
    <row r="9650" spans="1:21">
      <c r="A9650" s="1">
        <v>9649</v>
      </c>
      <c r="C9650" s="1" t="s">
        <v>12</v>
      </c>
      <c r="D9650" s="2">
        <v>44991</v>
      </c>
      <c r="E9650" s="2">
        <v>44994</v>
      </c>
      <c r="F9650" s="1" t="s">
        <v>43</v>
      </c>
      <c r="G9650" s="1" t="s">
        <v>33</v>
      </c>
      <c r="H9650" s="1" t="s">
        <v>37</v>
      </c>
      <c r="I9650" s="1">
        <v>84635.29</v>
      </c>
      <c r="J9650" s="1" t="s">
        <v>38</v>
      </c>
      <c r="K9650" s="1" t="s">
        <v>20</v>
      </c>
      <c r="N9650" s="3" t="str">
        <f>IF(LEFT(LOWER(C9650),1)="m","Male",IF(LEFT(LOWER(C9650),1)="f","Female","Unknown"))</f>
        <v>Unknown</v>
      </c>
      <c r="O9650" s="4" t="str">
        <f>IF(TRIM(LOWER(F9650))="neuro","Neurology",IF(TRIM(LOWER(F9650))="Neurology","Neurology",IF(TRIM(LOWER(F9650))="general ward","General",IF(TRIM(LOWER(F9650))="general","General",IF(TRIM(LOWER(F9650))="cardiology","Cardiology",IF(TRIM(LOWER(F9650))="Cardiology","Cardiology",IF(TRIM(LOWER(F9650))="Peads","Pediatrics",IF(TRIM(LOWER(F9650))="Pediatrics","Pediatrics",IF(TRIM(LOWER(F9650))="orthopedics","Orthopedics",IF(TRIM(LOWER(F9650))="Neurology","Neurology",IF(TRIM(LOWER(F9650))="Oncology","Oncology")))))))))))</f>
        <v>Orthopedics</v>
      </c>
      <c r="P9650" s="3" t="str">
        <f t="shared" si="900"/>
        <v>Self</v>
      </c>
      <c r="Q9650" s="5">
        <f t="shared" si="901"/>
        <v>3</v>
      </c>
      <c r="R9650" s="1">
        <f t="shared" si="902"/>
        <v>84635.29</v>
      </c>
      <c r="S9650" s="1">
        <f t="shared" si="903"/>
        <v>0</v>
      </c>
      <c r="T9650" s="1" t="str">
        <f t="shared" si="904"/>
        <v>0-17</v>
      </c>
      <c r="U9650" s="1" t="str">
        <f t="shared" si="905"/>
        <v>No</v>
      </c>
    </row>
    <row r="9651" spans="1:21">
      <c r="A9651" s="1">
        <v>9650</v>
      </c>
      <c r="B9651" s="1">
        <v>31</v>
      </c>
      <c r="C9651" s="1" t="s">
        <v>29</v>
      </c>
      <c r="D9651" s="2">
        <v>45270</v>
      </c>
      <c r="E9651" s="2">
        <v>45276</v>
      </c>
      <c r="F9651" s="1" t="s">
        <v>28</v>
      </c>
      <c r="G9651" s="1" t="s">
        <v>36</v>
      </c>
      <c r="H9651" s="1" t="s">
        <v>39</v>
      </c>
      <c r="I9651" s="1">
        <v>45606.19</v>
      </c>
      <c r="J9651" s="1" t="s">
        <v>42</v>
      </c>
      <c r="K9651" s="1" t="s">
        <v>20</v>
      </c>
      <c r="N9651" s="3" t="str">
        <f>IF(LEFT(LOWER(C9651),1)="m","Male",IF(LEFT(LOWER(C9651),1)="f","Female","Unknown"))</f>
        <v>Female</v>
      </c>
      <c r="O9651" s="4" t="str">
        <f>IF(TRIM(LOWER(F9651))="neuro","Neurology",IF(TRIM(LOWER(F9651))="Neurology","Neurology",IF(TRIM(LOWER(F9651))="general ward","General",IF(TRIM(LOWER(F9651))="general","General",IF(TRIM(LOWER(F9651))="cardiology","Cardiology",IF(TRIM(LOWER(F9651))="Cardiology","Cardiology",IF(TRIM(LOWER(F9651))="Peads","Pediatrics",IF(TRIM(LOWER(F9651))="Pediatrics","Pediatrics",IF(TRIM(LOWER(F9651))="orthopedics","Orthopedics",IF(TRIM(LOWER(F9651))="Neurology","Neurology",IF(TRIM(LOWER(F9651))="Oncology","Oncology")))))))))))</f>
        <v>Orthopedics</v>
      </c>
      <c r="P9651" s="3" t="str">
        <f t="shared" si="900"/>
        <v>Government</v>
      </c>
      <c r="Q9651" s="5">
        <f t="shared" si="901"/>
        <v>6</v>
      </c>
      <c r="R9651" s="1">
        <f t="shared" si="902"/>
        <v>45606.19</v>
      </c>
      <c r="S9651" s="1">
        <f t="shared" si="903"/>
        <v>0</v>
      </c>
      <c r="T9651" s="1" t="str">
        <f t="shared" si="904"/>
        <v>18-35</v>
      </c>
      <c r="U9651" s="1" t="str">
        <f t="shared" si="905"/>
        <v>No</v>
      </c>
    </row>
    <row r="9652" spans="1:21">
      <c r="A9652" s="1">
        <v>9651</v>
      </c>
      <c r="B9652" s="1">
        <v>88</v>
      </c>
      <c r="C9652" s="1" t="s">
        <v>18</v>
      </c>
      <c r="D9652" s="2">
        <v>45189</v>
      </c>
      <c r="E9652" s="2">
        <v>45199</v>
      </c>
      <c r="F9652" s="1" t="s">
        <v>21</v>
      </c>
      <c r="G9652" s="1" t="s">
        <v>46</v>
      </c>
      <c r="H9652" s="1" t="s">
        <v>47</v>
      </c>
      <c r="I9652" s="1">
        <v>325672.95</v>
      </c>
      <c r="J9652" s="1" t="s">
        <v>38</v>
      </c>
      <c r="K9652" s="1" t="s">
        <v>38</v>
      </c>
      <c r="N9652" s="3" t="str">
        <f>IF(LEFT(LOWER(C9652),1)="m","Male",IF(LEFT(LOWER(C9652),1)="f","Female","Unknown"))</f>
        <v>Male</v>
      </c>
      <c r="O9652" s="4" t="str">
        <f>IF(TRIM(LOWER(F9652))="neuro","Neurology",IF(TRIM(LOWER(F9652))="Neurology","Neurology",IF(TRIM(LOWER(F9652))="general ward","General",IF(TRIM(LOWER(F9652))="general","General",IF(TRIM(LOWER(F9652))="cardiology","Cardiology",IF(TRIM(LOWER(F9652))="Cardiology","Cardiology",IF(TRIM(LOWER(F9652))="Peads","Pediatrics",IF(TRIM(LOWER(F9652))="Pediatrics","Pediatrics",IF(TRIM(LOWER(F9652))="orthopedics","Orthopedics",IF(TRIM(LOWER(F9652))="Neurology","Neurology",IF(TRIM(LOWER(F9652))="Oncology","Oncology")))))))))))</f>
        <v>General</v>
      </c>
      <c r="P9652" s="3" t="str">
        <f t="shared" si="900"/>
        <v>Self</v>
      </c>
      <c r="Q9652" s="5">
        <f t="shared" si="901"/>
        <v>10</v>
      </c>
      <c r="R9652" s="1">
        <f t="shared" si="902"/>
        <v>325672.95</v>
      </c>
      <c r="S9652" s="1">
        <f t="shared" si="903"/>
        <v>0</v>
      </c>
      <c r="T9652" s="1" t="str">
        <f t="shared" si="904"/>
        <v>66+</v>
      </c>
      <c r="U9652" s="1" t="str">
        <f t="shared" si="905"/>
        <v>No</v>
      </c>
    </row>
    <row r="9653" spans="1:21">
      <c r="A9653" s="1">
        <v>9652</v>
      </c>
      <c r="B9653" s="1">
        <v>92</v>
      </c>
      <c r="C9653" s="1" t="s">
        <v>34</v>
      </c>
      <c r="D9653" s="2">
        <v>45624</v>
      </c>
      <c r="E9653" s="2">
        <v>45625</v>
      </c>
      <c r="F9653" s="1" t="s">
        <v>43</v>
      </c>
      <c r="G9653" s="1" t="s">
        <v>41</v>
      </c>
      <c r="H9653" s="1" t="s">
        <v>23</v>
      </c>
      <c r="I9653" s="1">
        <v>109676.88</v>
      </c>
      <c r="K9653" s="1" t="s">
        <v>20</v>
      </c>
      <c r="N9653" s="3" t="str">
        <f>IF(LEFT(LOWER(C9653),1)="m","Male",IF(LEFT(LOWER(C9653),1)="f","Female","Unknown"))</f>
        <v>Male</v>
      </c>
      <c r="O9653" s="4" t="str">
        <f>IF(TRIM(LOWER(F9653))="neuro","Neurology",IF(TRIM(LOWER(F9653))="Neurology","Neurology",IF(TRIM(LOWER(F9653))="general ward","General",IF(TRIM(LOWER(F9653))="general","General",IF(TRIM(LOWER(F9653))="cardiology","Cardiology",IF(TRIM(LOWER(F9653))="Cardiology","Cardiology",IF(TRIM(LOWER(F9653))="Peads","Pediatrics",IF(TRIM(LOWER(F9653))="Pediatrics","Pediatrics",IF(TRIM(LOWER(F9653))="orthopedics","Orthopedics",IF(TRIM(LOWER(F9653))="Neurology","Neurology",IF(TRIM(LOWER(F9653))="Oncology","Oncology")))))))))))</f>
        <v>Orthopedics</v>
      </c>
      <c r="P9653" s="3" t="str">
        <f t="shared" si="900"/>
        <v>Unknown</v>
      </c>
      <c r="Q9653" s="5">
        <f t="shared" si="901"/>
        <v>1</v>
      </c>
      <c r="R9653" s="1">
        <f t="shared" si="902"/>
        <v>109676.88</v>
      </c>
      <c r="S9653" s="1">
        <f t="shared" si="903"/>
        <v>0</v>
      </c>
      <c r="T9653" s="1" t="str">
        <f t="shared" si="904"/>
        <v>66+</v>
      </c>
      <c r="U9653" s="1" t="str">
        <f t="shared" si="905"/>
        <v>Unknown</v>
      </c>
    </row>
    <row r="9654" spans="1:21">
      <c r="A9654" s="1">
        <v>9653</v>
      </c>
      <c r="B9654" s="1">
        <v>14</v>
      </c>
      <c r="C9654" s="1" t="s">
        <v>27</v>
      </c>
      <c r="D9654" s="2">
        <v>44936</v>
      </c>
      <c r="E9654" s="2">
        <v>44949</v>
      </c>
      <c r="F9654" s="1" t="s">
        <v>43</v>
      </c>
      <c r="G9654" s="1" t="s">
        <v>31</v>
      </c>
      <c r="H9654" s="1" t="s">
        <v>23</v>
      </c>
      <c r="I9654" s="1">
        <v>344400.56</v>
      </c>
      <c r="J9654" s="1" t="s">
        <v>16</v>
      </c>
      <c r="K9654" s="1" t="s">
        <v>20</v>
      </c>
      <c r="N9654" s="3" t="str">
        <f>IF(LEFT(LOWER(C9654),1)="m","Male",IF(LEFT(LOWER(C9654),1)="f","Female","Unknown"))</f>
        <v>Male</v>
      </c>
      <c r="O9654" s="4" t="str">
        <f>IF(TRIM(LOWER(F9654))="neuro","Neurology",IF(TRIM(LOWER(F9654))="Neurology","Neurology",IF(TRIM(LOWER(F9654))="general ward","General",IF(TRIM(LOWER(F9654))="general","General",IF(TRIM(LOWER(F9654))="cardiology","Cardiology",IF(TRIM(LOWER(F9654))="Cardiology","Cardiology",IF(TRIM(LOWER(F9654))="Peads","Pediatrics",IF(TRIM(LOWER(F9654))="Pediatrics","Pediatrics",IF(TRIM(LOWER(F9654))="orthopedics","Orthopedics",IF(TRIM(LOWER(F9654))="Neurology","Neurology",IF(TRIM(LOWER(F9654))="Oncology","Oncology")))))))))))</f>
        <v>Orthopedics</v>
      </c>
      <c r="P9654" s="3" t="str">
        <f t="shared" si="900"/>
        <v>Private</v>
      </c>
      <c r="Q9654" s="5">
        <f t="shared" si="901"/>
        <v>13</v>
      </c>
      <c r="R9654" s="1">
        <f t="shared" si="902"/>
        <v>344400.56</v>
      </c>
      <c r="S9654" s="1">
        <f t="shared" si="903"/>
        <v>0</v>
      </c>
      <c r="T9654" s="1" t="str">
        <f t="shared" si="904"/>
        <v>0-17</v>
      </c>
      <c r="U9654" s="1" t="str">
        <f t="shared" si="905"/>
        <v>Yes</v>
      </c>
    </row>
    <row r="9655" spans="1:21">
      <c r="A9655" s="1">
        <v>9654</v>
      </c>
      <c r="B9655" s="1">
        <v>90</v>
      </c>
      <c r="C9655" s="1" t="s">
        <v>27</v>
      </c>
      <c r="D9655" s="2">
        <v>45213</v>
      </c>
      <c r="E9655" s="2">
        <v>45233</v>
      </c>
      <c r="F9655" s="1" t="s">
        <v>43</v>
      </c>
      <c r="G9655" s="1" t="s">
        <v>36</v>
      </c>
      <c r="H9655" s="1" t="s">
        <v>48</v>
      </c>
      <c r="I9655" s="1">
        <v>61546.52</v>
      </c>
      <c r="J9655" s="1" t="s">
        <v>17</v>
      </c>
      <c r="K9655" s="1" t="s">
        <v>20</v>
      </c>
      <c r="N9655" s="3" t="str">
        <f>IF(LEFT(LOWER(C9655),1)="m","Male",IF(LEFT(LOWER(C9655),1)="f","Female","Unknown"))</f>
        <v>Male</v>
      </c>
      <c r="O9655" s="4" t="str">
        <f>IF(TRIM(LOWER(F9655))="neuro","Neurology",IF(TRIM(LOWER(F9655))="Neurology","Neurology",IF(TRIM(LOWER(F9655))="general ward","General",IF(TRIM(LOWER(F9655))="general","General",IF(TRIM(LOWER(F9655))="cardiology","Cardiology",IF(TRIM(LOWER(F9655))="Cardiology","Cardiology",IF(TRIM(LOWER(F9655))="Peads","Pediatrics",IF(TRIM(LOWER(F9655))="Pediatrics","Pediatrics",IF(TRIM(LOWER(F9655))="orthopedics","Orthopedics",IF(TRIM(LOWER(F9655))="Neurology","Neurology",IF(TRIM(LOWER(F9655))="Oncology","Oncology")))))))))))</f>
        <v>Orthopedics</v>
      </c>
      <c r="P9655" s="3" t="str">
        <f t="shared" si="900"/>
        <v>Government</v>
      </c>
      <c r="Q9655" s="5">
        <f t="shared" si="901"/>
        <v>20</v>
      </c>
      <c r="R9655" s="1">
        <f t="shared" si="902"/>
        <v>61546.52</v>
      </c>
      <c r="S9655" s="1">
        <f t="shared" si="903"/>
        <v>0</v>
      </c>
      <c r="T9655" s="1" t="str">
        <f t="shared" si="904"/>
        <v>66+</v>
      </c>
      <c r="U9655" s="1" t="str">
        <f t="shared" si="905"/>
        <v>Yes</v>
      </c>
    </row>
    <row r="9656" spans="1:21">
      <c r="A9656" s="1">
        <v>9655</v>
      </c>
      <c r="B9656" s="1">
        <v>78</v>
      </c>
      <c r="C9656" s="1" t="s">
        <v>12</v>
      </c>
      <c r="D9656" s="2">
        <v>45599</v>
      </c>
      <c r="E9656" s="2">
        <v>45609</v>
      </c>
      <c r="F9656" s="1" t="s">
        <v>45</v>
      </c>
      <c r="G9656" s="1" t="s">
        <v>31</v>
      </c>
      <c r="H9656" s="1" t="s">
        <v>37</v>
      </c>
      <c r="I9656" s="1">
        <v>276417.58</v>
      </c>
      <c r="J9656" s="1" t="s">
        <v>42</v>
      </c>
      <c r="K9656" s="1" t="s">
        <v>16</v>
      </c>
      <c r="N9656" s="3" t="str">
        <f>IF(LEFT(LOWER(C9656),1)="m","Male",IF(LEFT(LOWER(C9656),1)="f","Female","Unknown"))</f>
        <v>Unknown</v>
      </c>
      <c r="O9656" s="4" t="str">
        <f>IF(TRIM(LOWER(F9656))="neuro","Neurology",IF(TRIM(LOWER(F9656))="Neurology","Neurology",IF(TRIM(LOWER(F9656))="general ward","General",IF(TRIM(LOWER(F9656))="general","General",IF(TRIM(LOWER(F9656))="cardiology","Cardiology",IF(TRIM(LOWER(F9656))="Cardiology","Cardiology",IF(TRIM(LOWER(F9656))="Peads","Pediatrics",IF(TRIM(LOWER(F9656))="Pediatrics","Pediatrics",IF(TRIM(LOWER(F9656))="orthopedics","Orthopedics",IF(TRIM(LOWER(F9656))="Neurology","Neurology",IF(TRIM(LOWER(F9656))="Oncology","Oncology")))))))))))</f>
        <v>Neurology</v>
      </c>
      <c r="P9656" s="3" t="str">
        <f t="shared" si="900"/>
        <v>Private</v>
      </c>
      <c r="Q9656" s="5">
        <f t="shared" si="901"/>
        <v>10</v>
      </c>
      <c r="R9656" s="1">
        <f t="shared" si="902"/>
        <v>276417.58</v>
      </c>
      <c r="S9656" s="1">
        <f t="shared" si="903"/>
        <v>1</v>
      </c>
      <c r="T9656" s="1" t="str">
        <f t="shared" si="904"/>
        <v>66+</v>
      </c>
      <c r="U9656" s="1" t="str">
        <f t="shared" si="905"/>
        <v>No</v>
      </c>
    </row>
    <row r="9657" spans="1:21">
      <c r="A9657" s="1">
        <v>9656</v>
      </c>
      <c r="B9657" s="1">
        <v>37</v>
      </c>
      <c r="C9657" s="1" t="s">
        <v>29</v>
      </c>
      <c r="D9657" s="2">
        <v>45580</v>
      </c>
      <c r="E9657" s="2">
        <v>45584</v>
      </c>
      <c r="F9657" s="1" t="s">
        <v>30</v>
      </c>
      <c r="G9657" s="1" t="s">
        <v>33</v>
      </c>
      <c r="H9657" s="1" t="s">
        <v>39</v>
      </c>
      <c r="I9657" s="1">
        <v>66831.5</v>
      </c>
      <c r="K9657" s="1" t="s">
        <v>16</v>
      </c>
      <c r="N9657" s="3" t="str">
        <f>IF(LEFT(LOWER(C9657),1)="m","Male",IF(LEFT(LOWER(C9657),1)="f","Female","Unknown"))</f>
        <v>Female</v>
      </c>
      <c r="O9657" s="4" t="str">
        <f>IF(TRIM(LOWER(F9657))="neuro","Neurology",IF(TRIM(LOWER(F9657))="Neurology","Neurology",IF(TRIM(LOWER(F9657))="general ward","General",IF(TRIM(LOWER(F9657))="general","General",IF(TRIM(LOWER(F9657))="cardiology","Cardiology",IF(TRIM(LOWER(F9657))="Cardiology","Cardiology",IF(TRIM(LOWER(F9657))="Peads","Pediatrics",IF(TRIM(LOWER(F9657))="Pediatrics","Pediatrics",IF(TRIM(LOWER(F9657))="orthopedics","Orthopedics",IF(TRIM(LOWER(F9657))="Neurology","Neurology",IF(TRIM(LOWER(F9657))="Oncology","Oncology")))))))))))</f>
        <v>Pediatrics</v>
      </c>
      <c r="P9657" s="3" t="str">
        <f t="shared" si="900"/>
        <v>Self</v>
      </c>
      <c r="Q9657" s="5">
        <f t="shared" si="901"/>
        <v>4</v>
      </c>
      <c r="R9657" s="1">
        <f t="shared" si="902"/>
        <v>66831.5</v>
      </c>
      <c r="S9657" s="1">
        <f t="shared" si="903"/>
        <v>1</v>
      </c>
      <c r="T9657" s="1" t="str">
        <f t="shared" si="904"/>
        <v>36-50</v>
      </c>
      <c r="U9657" s="1" t="str">
        <f t="shared" si="905"/>
        <v>Unknown</v>
      </c>
    </row>
    <row r="9658" spans="1:21">
      <c r="A9658" s="1">
        <v>9657</v>
      </c>
      <c r="B9658" s="1">
        <v>24</v>
      </c>
      <c r="C9658" s="1" t="s">
        <v>26</v>
      </c>
      <c r="D9658" s="2">
        <v>45313</v>
      </c>
      <c r="E9658" s="2">
        <v>45327</v>
      </c>
      <c r="F9658" s="1" t="s">
        <v>21</v>
      </c>
      <c r="G9658" s="1" t="s">
        <v>33</v>
      </c>
      <c r="H9658" s="1" t="s">
        <v>48</v>
      </c>
      <c r="I9658" s="1">
        <v>201261.34</v>
      </c>
      <c r="J9658" s="1" t="s">
        <v>17</v>
      </c>
      <c r="K9658" s="1" t="s">
        <v>17</v>
      </c>
      <c r="N9658" s="3" t="str">
        <f>IF(LEFT(LOWER(C9658),1)="m","Male",IF(LEFT(LOWER(C9658),1)="f","Female","Unknown"))</f>
        <v>Female</v>
      </c>
      <c r="O9658" s="4" t="str">
        <f>IF(TRIM(LOWER(F9658))="neuro","Neurology",IF(TRIM(LOWER(F9658))="Neurology","Neurology",IF(TRIM(LOWER(F9658))="general ward","General",IF(TRIM(LOWER(F9658))="general","General",IF(TRIM(LOWER(F9658))="cardiology","Cardiology",IF(TRIM(LOWER(F9658))="Cardiology","Cardiology",IF(TRIM(LOWER(F9658))="Peads","Pediatrics",IF(TRIM(LOWER(F9658))="Pediatrics","Pediatrics",IF(TRIM(LOWER(F9658))="orthopedics","Orthopedics",IF(TRIM(LOWER(F9658))="Neurology","Neurology",IF(TRIM(LOWER(F9658))="Oncology","Oncology")))))))))))</f>
        <v>General</v>
      </c>
      <c r="P9658" s="3" t="str">
        <f t="shared" si="900"/>
        <v>Self</v>
      </c>
      <c r="Q9658" s="5">
        <f t="shared" si="901"/>
        <v>14</v>
      </c>
      <c r="R9658" s="1">
        <f t="shared" si="902"/>
        <v>201261.34</v>
      </c>
      <c r="S9658" s="1">
        <f t="shared" si="903"/>
        <v>1</v>
      </c>
      <c r="T9658" s="1" t="str">
        <f t="shared" si="904"/>
        <v>18-35</v>
      </c>
      <c r="U9658" s="1" t="str">
        <f t="shared" si="905"/>
        <v>Yes</v>
      </c>
    </row>
    <row r="9659" spans="1:21">
      <c r="A9659" s="1">
        <v>9658</v>
      </c>
      <c r="B9659" s="1">
        <v>11</v>
      </c>
      <c r="C9659" s="1" t="s">
        <v>34</v>
      </c>
      <c r="D9659" s="2">
        <v>45068</v>
      </c>
      <c r="E9659" s="2">
        <v>45078</v>
      </c>
      <c r="F9659" s="1" t="s">
        <v>50</v>
      </c>
      <c r="G9659" s="1" t="s">
        <v>22</v>
      </c>
      <c r="H9659" s="1" t="s">
        <v>23</v>
      </c>
      <c r="I9659" s="1">
        <v>21664.95</v>
      </c>
      <c r="J9659" s="1" t="s">
        <v>42</v>
      </c>
      <c r="K9659" s="1" t="s">
        <v>42</v>
      </c>
      <c r="N9659" s="3" t="str">
        <f>IF(LEFT(LOWER(C9659),1)="m","Male",IF(LEFT(LOWER(C9659),1)="f","Female","Unknown"))</f>
        <v>Male</v>
      </c>
      <c r="O9659" s="4" t="str">
        <f>IF(TRIM(LOWER(F9659))="neuro","Neurology",IF(TRIM(LOWER(F9659))="Neurology","Neurology",IF(TRIM(LOWER(F9659))="general ward","General",IF(TRIM(LOWER(F9659))="general","General",IF(TRIM(LOWER(F9659))="cardiology","Cardiology",IF(TRIM(LOWER(F9659))="Cardiology","Cardiology",IF(TRIM(LOWER(F9659))="Peads","Pediatrics",IF(TRIM(LOWER(F9659))="Pediatrics","Pediatrics",IF(TRIM(LOWER(F9659))="orthopedics","Orthopedics",IF(TRIM(LOWER(F9659))="Neurology","Neurology",IF(TRIM(LOWER(F9659))="Oncology","Oncology")))))))))))</f>
        <v>Cardiology</v>
      </c>
      <c r="P9659" s="3" t="str">
        <f t="shared" si="900"/>
        <v>Government</v>
      </c>
      <c r="Q9659" s="5">
        <f t="shared" si="901"/>
        <v>10</v>
      </c>
      <c r="R9659" s="1">
        <f t="shared" si="902"/>
        <v>21664.95</v>
      </c>
      <c r="S9659" s="1">
        <f t="shared" si="903"/>
        <v>0</v>
      </c>
      <c r="T9659" s="1" t="str">
        <f t="shared" si="904"/>
        <v>0-17</v>
      </c>
      <c r="U9659" s="1" t="str">
        <f t="shared" si="905"/>
        <v>No</v>
      </c>
    </row>
    <row r="9660" spans="1:21">
      <c r="A9660" s="1">
        <v>9659</v>
      </c>
      <c r="B9660" s="1">
        <v>26</v>
      </c>
      <c r="C9660" s="1" t="s">
        <v>12</v>
      </c>
      <c r="D9660" s="2">
        <v>45282</v>
      </c>
      <c r="E9660" s="2">
        <v>45297</v>
      </c>
      <c r="F9660" s="1" t="s">
        <v>35</v>
      </c>
      <c r="G9660" s="1" t="s">
        <v>14</v>
      </c>
      <c r="H9660" s="1" t="s">
        <v>47</v>
      </c>
      <c r="I9660" s="1">
        <v>236277.89</v>
      </c>
      <c r="J9660" s="1" t="s">
        <v>17</v>
      </c>
      <c r="K9660" s="1" t="s">
        <v>42</v>
      </c>
      <c r="N9660" s="3" t="str">
        <f>IF(LEFT(LOWER(C9660),1)="m","Male",IF(LEFT(LOWER(C9660),1)="f","Female","Unknown"))</f>
        <v>Unknown</v>
      </c>
      <c r="O9660" s="4" t="str">
        <f>IF(TRIM(LOWER(F9660))="neuro","Neurology",IF(TRIM(LOWER(F9660))="Neurology","Neurology",IF(TRIM(LOWER(F9660))="general ward","General",IF(TRIM(LOWER(F9660))="general","General",IF(TRIM(LOWER(F9660))="cardiology","Cardiology",IF(TRIM(LOWER(F9660))="Cardiology","Cardiology",IF(TRIM(LOWER(F9660))="Peads","Pediatrics",IF(TRIM(LOWER(F9660))="Pediatrics","Pediatrics",IF(TRIM(LOWER(F9660))="orthopedics","Orthopedics",IF(TRIM(LOWER(F9660))="Neurology","Neurology",IF(TRIM(LOWER(F9660))="Oncology","Oncology")))))))))))</f>
        <v>Cardiology</v>
      </c>
      <c r="P9660" s="3" t="str">
        <f t="shared" si="900"/>
        <v>Private</v>
      </c>
      <c r="Q9660" s="5">
        <f t="shared" si="901"/>
        <v>15</v>
      </c>
      <c r="R9660" s="1">
        <f t="shared" si="902"/>
        <v>236277.89</v>
      </c>
      <c r="S9660" s="1">
        <f t="shared" si="903"/>
        <v>0</v>
      </c>
      <c r="T9660" s="1" t="str">
        <f t="shared" si="904"/>
        <v>18-35</v>
      </c>
      <c r="U9660" s="1" t="str">
        <f t="shared" si="905"/>
        <v>Yes</v>
      </c>
    </row>
    <row r="9661" spans="1:21">
      <c r="A9661" s="1">
        <v>9660</v>
      </c>
      <c r="B9661" s="1">
        <v>35</v>
      </c>
      <c r="C9661" s="1" t="s">
        <v>34</v>
      </c>
      <c r="D9661" s="2">
        <v>45263</v>
      </c>
      <c r="E9661" s="2">
        <v>45265</v>
      </c>
      <c r="F9661" s="1" t="s">
        <v>49</v>
      </c>
      <c r="G9661" s="1" t="s">
        <v>41</v>
      </c>
      <c r="H9661" s="1" t="s">
        <v>48</v>
      </c>
      <c r="I9661" s="1">
        <v>45998.78</v>
      </c>
      <c r="J9661" s="1" t="s">
        <v>17</v>
      </c>
      <c r="K9661" s="1" t="s">
        <v>20</v>
      </c>
      <c r="N9661" s="3" t="str">
        <f>IF(LEFT(LOWER(C9661),1)="m","Male",IF(LEFT(LOWER(C9661),1)="f","Female","Unknown"))</f>
        <v>Male</v>
      </c>
      <c r="O9661" s="4" t="str">
        <f>IF(TRIM(LOWER(F9661))="neuro","Neurology",IF(TRIM(LOWER(F9661))="Neurology","Neurology",IF(TRIM(LOWER(F9661))="general ward","General",IF(TRIM(LOWER(F9661))="general","General",IF(TRIM(LOWER(F9661))="cardiology","Cardiology",IF(TRIM(LOWER(F9661))="Cardiology","Cardiology",IF(TRIM(LOWER(F9661))="Peads","Pediatrics",IF(TRIM(LOWER(F9661))="Pediatrics","Pediatrics",IF(TRIM(LOWER(F9661))="orthopedics","Orthopedics",IF(TRIM(LOWER(F9661))="Neurology","Neurology",IF(TRIM(LOWER(F9661))="Oncology","Oncology")))))))))))</f>
        <v>Oncology</v>
      </c>
      <c r="P9661" s="3" t="str">
        <f t="shared" si="900"/>
        <v>Unknown</v>
      </c>
      <c r="Q9661" s="5">
        <f t="shared" si="901"/>
        <v>2</v>
      </c>
      <c r="R9661" s="1">
        <f t="shared" si="902"/>
        <v>45998.78</v>
      </c>
      <c r="S9661" s="1">
        <f t="shared" si="903"/>
        <v>0</v>
      </c>
      <c r="T9661" s="1" t="str">
        <f t="shared" si="904"/>
        <v>18-35</v>
      </c>
      <c r="U9661" s="1" t="str">
        <f t="shared" si="905"/>
        <v>Yes</v>
      </c>
    </row>
    <row r="9662" spans="1:21">
      <c r="A9662" s="1">
        <v>9661</v>
      </c>
      <c r="B9662" s="1">
        <v>92</v>
      </c>
      <c r="C9662" s="1" t="s">
        <v>26</v>
      </c>
      <c r="D9662" s="2">
        <v>45040</v>
      </c>
      <c r="E9662" s="2">
        <v>45050</v>
      </c>
      <c r="F9662" s="1" t="s">
        <v>49</v>
      </c>
      <c r="G9662" s="1" t="s">
        <v>41</v>
      </c>
      <c r="H9662" s="1" t="s">
        <v>37</v>
      </c>
      <c r="I9662" s="1">
        <v>339771.96</v>
      </c>
      <c r="J9662" s="1" t="s">
        <v>17</v>
      </c>
      <c r="K9662" s="1" t="s">
        <v>42</v>
      </c>
      <c r="N9662" s="3" t="str">
        <f>IF(LEFT(LOWER(C9662),1)="m","Male",IF(LEFT(LOWER(C9662),1)="f","Female","Unknown"))</f>
        <v>Female</v>
      </c>
      <c r="O9662" s="4" t="str">
        <f>IF(TRIM(LOWER(F9662))="neuro","Neurology",IF(TRIM(LOWER(F9662))="Neurology","Neurology",IF(TRIM(LOWER(F9662))="general ward","General",IF(TRIM(LOWER(F9662))="general","General",IF(TRIM(LOWER(F9662))="cardiology","Cardiology",IF(TRIM(LOWER(F9662))="Cardiology","Cardiology",IF(TRIM(LOWER(F9662))="Peads","Pediatrics",IF(TRIM(LOWER(F9662))="Pediatrics","Pediatrics",IF(TRIM(LOWER(F9662))="orthopedics","Orthopedics",IF(TRIM(LOWER(F9662))="Neurology","Neurology",IF(TRIM(LOWER(F9662))="Oncology","Oncology")))))))))))</f>
        <v>Oncology</v>
      </c>
      <c r="P9662" s="3" t="str">
        <f t="shared" si="900"/>
        <v>Unknown</v>
      </c>
      <c r="Q9662" s="5">
        <f t="shared" si="901"/>
        <v>10</v>
      </c>
      <c r="R9662" s="1">
        <f t="shared" si="902"/>
        <v>339771.96</v>
      </c>
      <c r="S9662" s="1">
        <f t="shared" si="903"/>
        <v>0</v>
      </c>
      <c r="T9662" s="1" t="str">
        <f t="shared" si="904"/>
        <v>66+</v>
      </c>
      <c r="U9662" s="1" t="str">
        <f t="shared" si="905"/>
        <v>Yes</v>
      </c>
    </row>
    <row r="9663" spans="1:21">
      <c r="A9663" s="1">
        <v>9662</v>
      </c>
      <c r="B9663" s="1">
        <v>42</v>
      </c>
      <c r="C9663" s="1" t="s">
        <v>12</v>
      </c>
      <c r="D9663" s="2">
        <v>45559</v>
      </c>
      <c r="E9663" s="2">
        <v>45571</v>
      </c>
      <c r="F9663" s="1" t="s">
        <v>28</v>
      </c>
      <c r="G9663" s="1" t="s">
        <v>41</v>
      </c>
      <c r="H9663" s="1" t="s">
        <v>48</v>
      </c>
      <c r="I9663" s="1">
        <v>311983.09999999998</v>
      </c>
      <c r="K9663" s="1" t="s">
        <v>25</v>
      </c>
      <c r="N9663" s="3" t="str">
        <f>IF(LEFT(LOWER(C9663),1)="m","Male",IF(LEFT(LOWER(C9663),1)="f","Female","Unknown"))</f>
        <v>Unknown</v>
      </c>
      <c r="O9663" s="4" t="str">
        <f>IF(TRIM(LOWER(F9663))="neuro","Neurology",IF(TRIM(LOWER(F9663))="Neurology","Neurology",IF(TRIM(LOWER(F9663))="general ward","General",IF(TRIM(LOWER(F9663))="general","General",IF(TRIM(LOWER(F9663))="cardiology","Cardiology",IF(TRIM(LOWER(F9663))="Cardiology","Cardiology",IF(TRIM(LOWER(F9663))="Peads","Pediatrics",IF(TRIM(LOWER(F9663))="Pediatrics","Pediatrics",IF(TRIM(LOWER(F9663))="orthopedics","Orthopedics",IF(TRIM(LOWER(F9663))="Neurology","Neurology",IF(TRIM(LOWER(F9663))="Oncology","Oncology")))))))))))</f>
        <v>Orthopedics</v>
      </c>
      <c r="P9663" s="3" t="str">
        <f t="shared" si="900"/>
        <v>Unknown</v>
      </c>
      <c r="Q9663" s="5">
        <f t="shared" si="901"/>
        <v>12</v>
      </c>
      <c r="R9663" s="1">
        <f t="shared" si="902"/>
        <v>311983.09999999998</v>
      </c>
      <c r="S9663" s="1">
        <f t="shared" si="903"/>
        <v>1</v>
      </c>
      <c r="T9663" s="1" t="str">
        <f t="shared" si="904"/>
        <v>36-50</v>
      </c>
      <c r="U9663" s="1" t="str">
        <f t="shared" si="905"/>
        <v>Unknown</v>
      </c>
    </row>
    <row r="9664" spans="1:21">
      <c r="A9664" s="1">
        <v>9663</v>
      </c>
      <c r="B9664" s="1">
        <v>10</v>
      </c>
      <c r="C9664" s="1" t="s">
        <v>44</v>
      </c>
      <c r="D9664" s="2">
        <v>45454</v>
      </c>
      <c r="E9664" s="2">
        <v>45468</v>
      </c>
      <c r="F9664" s="1" t="s">
        <v>49</v>
      </c>
      <c r="G9664" s="1" t="s">
        <v>14</v>
      </c>
      <c r="H9664" s="1" t="s">
        <v>37</v>
      </c>
      <c r="I9664" s="1">
        <v>212415.82</v>
      </c>
      <c r="J9664" s="1" t="s">
        <v>42</v>
      </c>
      <c r="K9664" s="1" t="s">
        <v>20</v>
      </c>
      <c r="N9664" s="3" t="str">
        <f>IF(LEFT(LOWER(C9664),1)="m","Male",IF(LEFT(LOWER(C9664),1)="f","Female","Unknown"))</f>
        <v>Female</v>
      </c>
      <c r="O9664" s="4" t="str">
        <f>IF(TRIM(LOWER(F9664))="neuro","Neurology",IF(TRIM(LOWER(F9664))="Neurology","Neurology",IF(TRIM(LOWER(F9664))="general ward","General",IF(TRIM(LOWER(F9664))="general","General",IF(TRIM(LOWER(F9664))="cardiology","Cardiology",IF(TRIM(LOWER(F9664))="Cardiology","Cardiology",IF(TRIM(LOWER(F9664))="Peads","Pediatrics",IF(TRIM(LOWER(F9664))="Pediatrics","Pediatrics",IF(TRIM(LOWER(F9664))="orthopedics","Orthopedics",IF(TRIM(LOWER(F9664))="Neurology","Neurology",IF(TRIM(LOWER(F9664))="Oncology","Oncology")))))))))))</f>
        <v>Oncology</v>
      </c>
      <c r="P9664" s="3" t="str">
        <f t="shared" si="900"/>
        <v>Private</v>
      </c>
      <c r="Q9664" s="5">
        <f t="shared" si="901"/>
        <v>14</v>
      </c>
      <c r="R9664" s="1">
        <f t="shared" si="902"/>
        <v>212415.82</v>
      </c>
      <c r="S9664" s="1">
        <f t="shared" si="903"/>
        <v>0</v>
      </c>
      <c r="T9664" s="1" t="str">
        <f t="shared" si="904"/>
        <v>0-17</v>
      </c>
      <c r="U9664" s="1" t="str">
        <f t="shared" si="905"/>
        <v>No</v>
      </c>
    </row>
    <row r="9665" spans="1:21">
      <c r="A9665" s="1">
        <v>9664</v>
      </c>
      <c r="B9665" s="1">
        <v>46</v>
      </c>
      <c r="C9665" s="1" t="s">
        <v>12</v>
      </c>
      <c r="D9665" s="2">
        <v>45223</v>
      </c>
      <c r="E9665" s="2">
        <v>45240</v>
      </c>
      <c r="F9665" s="1" t="s">
        <v>19</v>
      </c>
      <c r="G9665" s="1" t="s">
        <v>31</v>
      </c>
      <c r="H9665" s="1" t="s">
        <v>47</v>
      </c>
      <c r="I9665" s="1">
        <v>263095.38</v>
      </c>
      <c r="J9665" s="1" t="s">
        <v>16</v>
      </c>
      <c r="K9665" s="1" t="s">
        <v>42</v>
      </c>
      <c r="N9665" s="3" t="str">
        <f>IF(LEFT(LOWER(C9665),1)="m","Male",IF(LEFT(LOWER(C9665),1)="f","Female","Unknown"))</f>
        <v>Unknown</v>
      </c>
      <c r="O9665" s="4" t="str">
        <f>IF(TRIM(LOWER(F9665))="neuro","Neurology",IF(TRIM(LOWER(F9665))="Neurology","Neurology",IF(TRIM(LOWER(F9665))="general ward","General",IF(TRIM(LOWER(F9665))="general","General",IF(TRIM(LOWER(F9665))="cardiology","Cardiology",IF(TRIM(LOWER(F9665))="Cardiology","Cardiology",IF(TRIM(LOWER(F9665))="Peads","Pediatrics",IF(TRIM(LOWER(F9665))="Pediatrics","Pediatrics",IF(TRIM(LOWER(F9665))="orthopedics","Orthopedics",IF(TRIM(LOWER(F9665))="Neurology","Neurology",IF(TRIM(LOWER(F9665))="Oncology","Oncology")))))))))))</f>
        <v>General</v>
      </c>
      <c r="P9665" s="3" t="str">
        <f t="shared" si="900"/>
        <v>Private</v>
      </c>
      <c r="Q9665" s="5">
        <f t="shared" si="901"/>
        <v>17</v>
      </c>
      <c r="R9665" s="1">
        <f t="shared" si="902"/>
        <v>263095.38</v>
      </c>
      <c r="S9665" s="1">
        <f t="shared" si="903"/>
        <v>0</v>
      </c>
      <c r="T9665" s="1" t="str">
        <f t="shared" si="904"/>
        <v>36-50</v>
      </c>
      <c r="U9665" s="1" t="str">
        <f t="shared" si="905"/>
        <v>Yes</v>
      </c>
    </row>
    <row r="9666" spans="1:21">
      <c r="A9666" s="1">
        <v>9665</v>
      </c>
      <c r="C9666" s="1" t="s">
        <v>27</v>
      </c>
      <c r="D9666" s="2">
        <v>45537</v>
      </c>
      <c r="E9666" s="2">
        <v>45539</v>
      </c>
      <c r="F9666" s="1" t="s">
        <v>52</v>
      </c>
      <c r="G9666" s="1" t="s">
        <v>22</v>
      </c>
      <c r="H9666" s="1" t="s">
        <v>37</v>
      </c>
      <c r="I9666" s="1">
        <v>327284.53000000003</v>
      </c>
      <c r="J9666" s="1" t="s">
        <v>24</v>
      </c>
      <c r="K9666" s="1" t="s">
        <v>20</v>
      </c>
      <c r="N9666" s="3" t="str">
        <f>IF(LEFT(LOWER(C9666),1)="m","Male",IF(LEFT(LOWER(C9666),1)="f","Female","Unknown"))</f>
        <v>Male</v>
      </c>
      <c r="O9666" s="4" t="str">
        <f>IF(TRIM(LOWER(F9666))="neuro","Neurology",IF(TRIM(LOWER(F9666))="Neurology","Neurology",IF(TRIM(LOWER(F9666))="general ward","General",IF(TRIM(LOWER(F9666))="general","General",IF(TRIM(LOWER(F9666))="cardiology","Cardiology",IF(TRIM(LOWER(F9666))="Cardiology","Cardiology",IF(TRIM(LOWER(F9666))="Peads","Pediatrics",IF(TRIM(LOWER(F9666))="Pediatrics","Pediatrics",IF(TRIM(LOWER(F9666))="orthopedics","Orthopedics",IF(TRIM(LOWER(F9666))="Neurology","Neurology",IF(TRIM(LOWER(F9666))="Oncology","Oncology")))))))))))</f>
        <v>Oncology</v>
      </c>
      <c r="P9666" s="3" t="str">
        <f t="shared" si="900"/>
        <v>Government</v>
      </c>
      <c r="Q9666" s="5">
        <f t="shared" si="901"/>
        <v>2</v>
      </c>
      <c r="R9666" s="1">
        <f t="shared" si="902"/>
        <v>327284.53000000003</v>
      </c>
      <c r="S9666" s="1">
        <f t="shared" si="903"/>
        <v>0</v>
      </c>
      <c r="T9666" s="1" t="str">
        <f t="shared" si="904"/>
        <v>0-17</v>
      </c>
      <c r="U9666" s="1" t="str">
        <f t="shared" si="905"/>
        <v>No</v>
      </c>
    </row>
    <row r="9667" spans="1:21">
      <c r="A9667" s="1">
        <v>9666</v>
      </c>
      <c r="B9667" s="1">
        <v>2</v>
      </c>
      <c r="C9667" s="1" t="s">
        <v>12</v>
      </c>
      <c r="D9667" s="2">
        <v>45388</v>
      </c>
      <c r="E9667" s="2">
        <v>45400</v>
      </c>
      <c r="F9667" s="1" t="s">
        <v>43</v>
      </c>
      <c r="G9667" s="1" t="s">
        <v>46</v>
      </c>
      <c r="H9667" s="1" t="s">
        <v>47</v>
      </c>
      <c r="I9667" s="1">
        <v>195257.47</v>
      </c>
      <c r="J9667" s="1" t="s">
        <v>16</v>
      </c>
      <c r="K9667" s="1" t="s">
        <v>17</v>
      </c>
      <c r="N9667" s="3" t="str">
        <f>IF(LEFT(LOWER(C9667),1)="m","Male",IF(LEFT(LOWER(C9667),1)="f","Female","Unknown"))</f>
        <v>Unknown</v>
      </c>
      <c r="O9667" s="4" t="str">
        <f>IF(TRIM(LOWER(F9667))="neuro","Neurology",IF(TRIM(LOWER(F9667))="Neurology","Neurology",IF(TRIM(LOWER(F9667))="general ward","General",IF(TRIM(LOWER(F9667))="general","General",IF(TRIM(LOWER(F9667))="cardiology","Cardiology",IF(TRIM(LOWER(F9667))="Cardiology","Cardiology",IF(TRIM(LOWER(F9667))="Peads","Pediatrics",IF(TRIM(LOWER(F9667))="Pediatrics","Pediatrics",IF(TRIM(LOWER(F9667))="orthopedics","Orthopedics",IF(TRIM(LOWER(F9667))="Neurology","Neurology",IF(TRIM(LOWER(F9667))="Oncology","Oncology")))))))))))</f>
        <v>Orthopedics</v>
      </c>
      <c r="P9667" s="3" t="str">
        <f t="shared" ref="P9667:P9730" si="906">IF(LOWER(G9667)="private","Private",
IF(LOWER(G9667)="govt","Government",
IF(LOWER(G9667)="government","Government",
IF(LOWER(G9667)="self","Self","Unknown"))))</f>
        <v>Self</v>
      </c>
      <c r="Q9667" s="5">
        <f t="shared" ref="Q9667:Q9730" si="907">IF(E9667&lt;D9667,"",E9667-D9667)</f>
        <v>12</v>
      </c>
      <c r="R9667" s="1">
        <f t="shared" ref="R9667:R9730" si="908">IF(I9667&lt;0,"",I9667)</f>
        <v>195257.47</v>
      </c>
      <c r="S9667" s="1">
        <f t="shared" ref="S9667:S9730" si="909">IF(OR(K9667="Yes",K9667="YES",K9667="Y"),1,0)</f>
        <v>1</v>
      </c>
      <c r="T9667" s="1" t="str">
        <f t="shared" ref="T9667:T9730" si="910">IF(B9667&lt;18,"0-17",                                                  IF(B9667&lt;36,"18-35",
IF(B9667&lt;51,"36-50",
IF(B9667&lt;66,"51-65","66+"))))</f>
        <v>0-17</v>
      </c>
      <c r="U9667" s="1" t="str">
        <f t="shared" ref="U9667:U9730" si="911">IF(OR(TRIM(UPPER(J9667))="YES",TRIM(UPPER(J9667))="Y"),"Yes",
IF(OR(TRIM(UPPER(J9667))="NO",TRIM(UPPER(J9667))="N"),"No","Unknown"))</f>
        <v>Yes</v>
      </c>
    </row>
    <row r="9668" spans="1:21">
      <c r="A9668" s="1">
        <v>9667</v>
      </c>
      <c r="B9668" s="1">
        <v>21</v>
      </c>
      <c r="C9668" s="1" t="s">
        <v>44</v>
      </c>
      <c r="D9668" s="2">
        <v>45252</v>
      </c>
      <c r="E9668" s="2">
        <v>45256</v>
      </c>
      <c r="F9668" s="1" t="s">
        <v>45</v>
      </c>
      <c r="G9668" s="1" t="s">
        <v>31</v>
      </c>
      <c r="H9668" s="1" t="s">
        <v>23</v>
      </c>
      <c r="I9668" s="1">
        <v>127544.16</v>
      </c>
      <c r="K9668" s="1" t="s">
        <v>25</v>
      </c>
      <c r="N9668" s="3" t="str">
        <f>IF(LEFT(LOWER(C9668),1)="m","Male",IF(LEFT(LOWER(C9668),1)="f","Female","Unknown"))</f>
        <v>Female</v>
      </c>
      <c r="O9668" s="4" t="str">
        <f>IF(TRIM(LOWER(F9668))="neuro","Neurology",IF(TRIM(LOWER(F9668))="Neurology","Neurology",IF(TRIM(LOWER(F9668))="general ward","General",IF(TRIM(LOWER(F9668))="general","General",IF(TRIM(LOWER(F9668))="cardiology","Cardiology",IF(TRIM(LOWER(F9668))="Cardiology","Cardiology",IF(TRIM(LOWER(F9668))="Peads","Pediatrics",IF(TRIM(LOWER(F9668))="Pediatrics","Pediatrics",IF(TRIM(LOWER(F9668))="orthopedics","Orthopedics",IF(TRIM(LOWER(F9668))="Neurology","Neurology",IF(TRIM(LOWER(F9668))="Oncology","Oncology")))))))))))</f>
        <v>Neurology</v>
      </c>
      <c r="P9668" s="3" t="str">
        <f t="shared" si="906"/>
        <v>Private</v>
      </c>
      <c r="Q9668" s="5">
        <f t="shared" si="907"/>
        <v>4</v>
      </c>
      <c r="R9668" s="1">
        <f t="shared" si="908"/>
        <v>127544.16</v>
      </c>
      <c r="S9668" s="1">
        <f t="shared" si="909"/>
        <v>1</v>
      </c>
      <c r="T9668" s="1" t="str">
        <f t="shared" si="910"/>
        <v>18-35</v>
      </c>
      <c r="U9668" s="1" t="str">
        <f t="shared" si="911"/>
        <v>Unknown</v>
      </c>
    </row>
    <row r="9669" spans="1:21">
      <c r="A9669" s="1">
        <v>9668</v>
      </c>
      <c r="B9669" s="1">
        <v>67</v>
      </c>
      <c r="C9669" s="1" t="s">
        <v>26</v>
      </c>
      <c r="D9669" s="2">
        <v>45254</v>
      </c>
      <c r="E9669" s="2">
        <v>45258</v>
      </c>
      <c r="F9669" s="1" t="s">
        <v>30</v>
      </c>
      <c r="G9669" s="1" t="s">
        <v>41</v>
      </c>
      <c r="H9669" s="1" t="s">
        <v>37</v>
      </c>
      <c r="I9669" s="1">
        <v>139297.32</v>
      </c>
      <c r="J9669" s="1" t="s">
        <v>24</v>
      </c>
      <c r="K9669" s="1" t="s">
        <v>38</v>
      </c>
      <c r="N9669" s="3" t="str">
        <f>IF(LEFT(LOWER(C9669),1)="m","Male",IF(LEFT(LOWER(C9669),1)="f","Female","Unknown"))</f>
        <v>Female</v>
      </c>
      <c r="O9669" s="4" t="str">
        <f>IF(TRIM(LOWER(F9669))="neuro","Neurology",IF(TRIM(LOWER(F9669))="Neurology","Neurology",IF(TRIM(LOWER(F9669))="general ward","General",IF(TRIM(LOWER(F9669))="general","General",IF(TRIM(LOWER(F9669))="cardiology","Cardiology",IF(TRIM(LOWER(F9669))="Cardiology","Cardiology",IF(TRIM(LOWER(F9669))="Peads","Pediatrics",IF(TRIM(LOWER(F9669))="Pediatrics","Pediatrics",IF(TRIM(LOWER(F9669))="orthopedics","Orthopedics",IF(TRIM(LOWER(F9669))="Neurology","Neurology",IF(TRIM(LOWER(F9669))="Oncology","Oncology")))))))))))</f>
        <v>Pediatrics</v>
      </c>
      <c r="P9669" s="3" t="str">
        <f t="shared" si="906"/>
        <v>Unknown</v>
      </c>
      <c r="Q9669" s="5">
        <f t="shared" si="907"/>
        <v>4</v>
      </c>
      <c r="R9669" s="1">
        <f t="shared" si="908"/>
        <v>139297.32</v>
      </c>
      <c r="S9669" s="1">
        <f t="shared" si="909"/>
        <v>0</v>
      </c>
      <c r="T9669" s="1" t="str">
        <f t="shared" si="910"/>
        <v>66+</v>
      </c>
      <c r="U9669" s="1" t="str">
        <f t="shared" si="911"/>
        <v>No</v>
      </c>
    </row>
    <row r="9670" spans="1:21">
      <c r="A9670" s="1">
        <v>9669</v>
      </c>
      <c r="B9670" s="1">
        <v>89</v>
      </c>
      <c r="C9670" s="1" t="s">
        <v>12</v>
      </c>
      <c r="D9670" s="2">
        <v>45313</v>
      </c>
      <c r="E9670" s="2">
        <v>45327</v>
      </c>
      <c r="F9670" s="1" t="s">
        <v>13</v>
      </c>
      <c r="G9670" s="1" t="s">
        <v>46</v>
      </c>
      <c r="H9670" s="1" t="s">
        <v>37</v>
      </c>
      <c r="I9670" s="1">
        <v>107672.01</v>
      </c>
      <c r="K9670" s="1" t="s">
        <v>38</v>
      </c>
      <c r="N9670" s="3" t="str">
        <f>IF(LEFT(LOWER(C9670),1)="m","Male",IF(LEFT(LOWER(C9670),1)="f","Female","Unknown"))</f>
        <v>Unknown</v>
      </c>
      <c r="O9670" s="4" t="str">
        <f>IF(TRIM(LOWER(F9670))="neuro","Neurology",IF(TRIM(LOWER(F9670))="Neurology","Neurology",IF(TRIM(LOWER(F9670))="general ward","General",IF(TRIM(LOWER(F9670))="general","General",IF(TRIM(LOWER(F9670))="cardiology","Cardiology",IF(TRIM(LOWER(F9670))="Cardiology","Cardiology",IF(TRIM(LOWER(F9670))="Peads","Pediatrics",IF(TRIM(LOWER(F9670))="Pediatrics","Pediatrics",IF(TRIM(LOWER(F9670))="orthopedics","Orthopedics",IF(TRIM(LOWER(F9670))="Neurology","Neurology",IF(TRIM(LOWER(F9670))="Oncology","Oncology")))))))))))</f>
        <v>Neurology</v>
      </c>
      <c r="P9670" s="3" t="str">
        <f t="shared" si="906"/>
        <v>Self</v>
      </c>
      <c r="Q9670" s="5">
        <f t="shared" si="907"/>
        <v>14</v>
      </c>
      <c r="R9670" s="1">
        <f t="shared" si="908"/>
        <v>107672.01</v>
      </c>
      <c r="S9670" s="1">
        <f t="shared" si="909"/>
        <v>0</v>
      </c>
      <c r="T9670" s="1" t="str">
        <f t="shared" si="910"/>
        <v>66+</v>
      </c>
      <c r="U9670" s="1" t="str">
        <f t="shared" si="911"/>
        <v>Unknown</v>
      </c>
    </row>
    <row r="9671" spans="1:21">
      <c r="A9671" s="1">
        <v>9670</v>
      </c>
      <c r="C9671" s="1" t="s">
        <v>44</v>
      </c>
      <c r="D9671" s="2">
        <v>45300</v>
      </c>
      <c r="E9671" s="2">
        <v>45318</v>
      </c>
      <c r="F9671" s="1" t="s">
        <v>43</v>
      </c>
      <c r="G9671" s="1" t="s">
        <v>31</v>
      </c>
      <c r="H9671" s="1" t="s">
        <v>48</v>
      </c>
      <c r="I9671" s="1">
        <v>89519.38</v>
      </c>
      <c r="J9671" s="1" t="s">
        <v>38</v>
      </c>
      <c r="K9671" s="1" t="s">
        <v>16</v>
      </c>
      <c r="N9671" s="3" t="str">
        <f>IF(LEFT(LOWER(C9671),1)="m","Male",IF(LEFT(LOWER(C9671),1)="f","Female","Unknown"))</f>
        <v>Female</v>
      </c>
      <c r="O9671" s="4" t="str">
        <f>IF(TRIM(LOWER(F9671))="neuro","Neurology",IF(TRIM(LOWER(F9671))="Neurology","Neurology",IF(TRIM(LOWER(F9671))="general ward","General",IF(TRIM(LOWER(F9671))="general","General",IF(TRIM(LOWER(F9671))="cardiology","Cardiology",IF(TRIM(LOWER(F9671))="Cardiology","Cardiology",IF(TRIM(LOWER(F9671))="Peads","Pediatrics",IF(TRIM(LOWER(F9671))="Pediatrics","Pediatrics",IF(TRIM(LOWER(F9671))="orthopedics","Orthopedics",IF(TRIM(LOWER(F9671))="Neurology","Neurology",IF(TRIM(LOWER(F9671))="Oncology","Oncology")))))))))))</f>
        <v>Orthopedics</v>
      </c>
      <c r="P9671" s="3" t="str">
        <f t="shared" si="906"/>
        <v>Private</v>
      </c>
      <c r="Q9671" s="5">
        <f t="shared" si="907"/>
        <v>18</v>
      </c>
      <c r="R9671" s="1">
        <f t="shared" si="908"/>
        <v>89519.38</v>
      </c>
      <c r="S9671" s="1">
        <f t="shared" si="909"/>
        <v>1</v>
      </c>
      <c r="T9671" s="1" t="str">
        <f t="shared" si="910"/>
        <v>0-17</v>
      </c>
      <c r="U9671" s="1" t="str">
        <f t="shared" si="911"/>
        <v>No</v>
      </c>
    </row>
    <row r="9672" spans="1:21">
      <c r="A9672" s="1">
        <v>9671</v>
      </c>
      <c r="B9672" s="1">
        <v>93</v>
      </c>
      <c r="C9672" s="1" t="s">
        <v>18</v>
      </c>
      <c r="D9672" s="2">
        <v>45217</v>
      </c>
      <c r="E9672" s="2">
        <v>45234</v>
      </c>
      <c r="F9672" s="1" t="s">
        <v>28</v>
      </c>
      <c r="G9672" s="1" t="s">
        <v>41</v>
      </c>
      <c r="H9672" s="1" t="s">
        <v>51</v>
      </c>
      <c r="I9672" s="1">
        <v>265219.48</v>
      </c>
      <c r="J9672" s="1" t="s">
        <v>38</v>
      </c>
      <c r="K9672" s="1" t="s">
        <v>17</v>
      </c>
      <c r="N9672" s="3" t="str">
        <f>IF(LEFT(LOWER(C9672),1)="m","Male",IF(LEFT(LOWER(C9672),1)="f","Female","Unknown"))</f>
        <v>Male</v>
      </c>
      <c r="O9672" s="4" t="str">
        <f>IF(TRIM(LOWER(F9672))="neuro","Neurology",IF(TRIM(LOWER(F9672))="Neurology","Neurology",IF(TRIM(LOWER(F9672))="general ward","General",IF(TRIM(LOWER(F9672))="general","General",IF(TRIM(LOWER(F9672))="cardiology","Cardiology",IF(TRIM(LOWER(F9672))="Cardiology","Cardiology",IF(TRIM(LOWER(F9672))="Peads","Pediatrics",IF(TRIM(LOWER(F9672))="Pediatrics","Pediatrics",IF(TRIM(LOWER(F9672))="orthopedics","Orthopedics",IF(TRIM(LOWER(F9672))="Neurology","Neurology",IF(TRIM(LOWER(F9672))="Oncology","Oncology")))))))))))</f>
        <v>Orthopedics</v>
      </c>
      <c r="P9672" s="3" t="str">
        <f t="shared" si="906"/>
        <v>Unknown</v>
      </c>
      <c r="Q9672" s="5">
        <f t="shared" si="907"/>
        <v>17</v>
      </c>
      <c r="R9672" s="1">
        <f t="shared" si="908"/>
        <v>265219.48</v>
      </c>
      <c r="S9672" s="1">
        <f t="shared" si="909"/>
        <v>1</v>
      </c>
      <c r="T9672" s="1" t="str">
        <f t="shared" si="910"/>
        <v>66+</v>
      </c>
      <c r="U9672" s="1" t="str">
        <f t="shared" si="911"/>
        <v>No</v>
      </c>
    </row>
    <row r="9673" spans="1:21">
      <c r="A9673" s="1">
        <v>9672</v>
      </c>
      <c r="B9673" s="1">
        <v>19</v>
      </c>
      <c r="C9673" s="1" t="s">
        <v>29</v>
      </c>
      <c r="D9673" s="2">
        <v>45011</v>
      </c>
      <c r="E9673" s="2">
        <v>45017</v>
      </c>
      <c r="F9673" s="1" t="s">
        <v>28</v>
      </c>
      <c r="G9673" s="1" t="s">
        <v>36</v>
      </c>
      <c r="H9673" s="1" t="s">
        <v>15</v>
      </c>
      <c r="I9673" s="1">
        <v>227982.42</v>
      </c>
      <c r="K9673" s="1" t="s">
        <v>42</v>
      </c>
      <c r="N9673" s="3" t="str">
        <f>IF(LEFT(LOWER(C9673),1)="m","Male",IF(LEFT(LOWER(C9673),1)="f","Female","Unknown"))</f>
        <v>Female</v>
      </c>
      <c r="O9673" s="4" t="str">
        <f>IF(TRIM(LOWER(F9673))="neuro","Neurology",IF(TRIM(LOWER(F9673))="Neurology","Neurology",IF(TRIM(LOWER(F9673))="general ward","General",IF(TRIM(LOWER(F9673))="general","General",IF(TRIM(LOWER(F9673))="cardiology","Cardiology",IF(TRIM(LOWER(F9673))="Cardiology","Cardiology",IF(TRIM(LOWER(F9673))="Peads","Pediatrics",IF(TRIM(LOWER(F9673))="Pediatrics","Pediatrics",IF(TRIM(LOWER(F9673))="orthopedics","Orthopedics",IF(TRIM(LOWER(F9673))="Neurology","Neurology",IF(TRIM(LOWER(F9673))="Oncology","Oncology")))))))))))</f>
        <v>Orthopedics</v>
      </c>
      <c r="P9673" s="3" t="str">
        <f t="shared" si="906"/>
        <v>Government</v>
      </c>
      <c r="Q9673" s="5">
        <f t="shared" si="907"/>
        <v>6</v>
      </c>
      <c r="R9673" s="1">
        <f t="shared" si="908"/>
        <v>227982.42</v>
      </c>
      <c r="S9673" s="1">
        <f t="shared" si="909"/>
        <v>0</v>
      </c>
      <c r="T9673" s="1" t="str">
        <f t="shared" si="910"/>
        <v>18-35</v>
      </c>
      <c r="U9673" s="1" t="str">
        <f t="shared" si="911"/>
        <v>Unknown</v>
      </c>
    </row>
    <row r="9674" spans="1:21">
      <c r="A9674" s="1">
        <v>9673</v>
      </c>
      <c r="B9674" s="1">
        <v>89</v>
      </c>
      <c r="C9674" s="1" t="s">
        <v>34</v>
      </c>
      <c r="D9674" s="2">
        <v>45003</v>
      </c>
      <c r="E9674" s="2">
        <v>45021</v>
      </c>
      <c r="F9674" s="1" t="s">
        <v>40</v>
      </c>
      <c r="G9674" s="1" t="s">
        <v>33</v>
      </c>
      <c r="H9674" s="1" t="s">
        <v>23</v>
      </c>
      <c r="I9674" s="1">
        <v>194346.04</v>
      </c>
      <c r="J9674" s="1" t="s">
        <v>16</v>
      </c>
      <c r="K9674" s="1" t="s">
        <v>16</v>
      </c>
      <c r="N9674" s="3" t="str">
        <f>IF(LEFT(LOWER(C9674),1)="m","Male",IF(LEFT(LOWER(C9674),1)="f","Female","Unknown"))</f>
        <v>Male</v>
      </c>
      <c r="O9674" s="4" t="str">
        <f>IF(TRIM(LOWER(F9674))="neuro","Neurology",IF(TRIM(LOWER(F9674))="Neurology","Neurology",IF(TRIM(LOWER(F9674))="general ward","General",IF(TRIM(LOWER(F9674))="general","General",IF(TRIM(LOWER(F9674))="cardiology","Cardiology",IF(TRIM(LOWER(F9674))="Cardiology","Cardiology",IF(TRIM(LOWER(F9674))="Peads","Pediatrics",IF(TRIM(LOWER(F9674))="Pediatrics","Pediatrics",IF(TRIM(LOWER(F9674))="orthopedics","Orthopedics",IF(TRIM(LOWER(F9674))="Neurology","Neurology",IF(TRIM(LOWER(F9674))="Oncology","Oncology")))))))))))</f>
        <v>Pediatrics</v>
      </c>
      <c r="P9674" s="3" t="str">
        <f t="shared" si="906"/>
        <v>Self</v>
      </c>
      <c r="Q9674" s="5">
        <f t="shared" si="907"/>
        <v>18</v>
      </c>
      <c r="R9674" s="1">
        <f t="shared" si="908"/>
        <v>194346.04</v>
      </c>
      <c r="S9674" s="1">
        <f t="shared" si="909"/>
        <v>1</v>
      </c>
      <c r="T9674" s="1" t="str">
        <f t="shared" si="910"/>
        <v>66+</v>
      </c>
      <c r="U9674" s="1" t="str">
        <f t="shared" si="911"/>
        <v>Yes</v>
      </c>
    </row>
    <row r="9675" spans="1:21">
      <c r="A9675" s="1">
        <v>9674</v>
      </c>
      <c r="B9675" s="1">
        <v>7</v>
      </c>
      <c r="C9675" s="1" t="s">
        <v>34</v>
      </c>
      <c r="D9675" s="2">
        <v>45360</v>
      </c>
      <c r="E9675" s="2">
        <v>45372</v>
      </c>
      <c r="F9675" s="1" t="s">
        <v>43</v>
      </c>
      <c r="G9675" s="1" t="s">
        <v>22</v>
      </c>
      <c r="H9675" s="1" t="s">
        <v>51</v>
      </c>
      <c r="I9675" s="1">
        <v>18043.939999999999</v>
      </c>
      <c r="J9675" s="1" t="s">
        <v>42</v>
      </c>
      <c r="K9675" s="1" t="s">
        <v>16</v>
      </c>
      <c r="N9675" s="3" t="str">
        <f>IF(LEFT(LOWER(C9675),1)="m","Male",IF(LEFT(LOWER(C9675),1)="f","Female","Unknown"))</f>
        <v>Male</v>
      </c>
      <c r="O9675" s="4" t="str">
        <f>IF(TRIM(LOWER(F9675))="neuro","Neurology",IF(TRIM(LOWER(F9675))="Neurology","Neurology",IF(TRIM(LOWER(F9675))="general ward","General",IF(TRIM(LOWER(F9675))="general","General",IF(TRIM(LOWER(F9675))="cardiology","Cardiology",IF(TRIM(LOWER(F9675))="Cardiology","Cardiology",IF(TRIM(LOWER(F9675))="Peads","Pediatrics",IF(TRIM(LOWER(F9675))="Pediatrics","Pediatrics",IF(TRIM(LOWER(F9675))="orthopedics","Orthopedics",IF(TRIM(LOWER(F9675))="Neurology","Neurology",IF(TRIM(LOWER(F9675))="Oncology","Oncology")))))))))))</f>
        <v>Orthopedics</v>
      </c>
      <c r="P9675" s="3" t="str">
        <f t="shared" si="906"/>
        <v>Government</v>
      </c>
      <c r="Q9675" s="5">
        <f t="shared" si="907"/>
        <v>12</v>
      </c>
      <c r="R9675" s="1">
        <f t="shared" si="908"/>
        <v>18043.939999999999</v>
      </c>
      <c r="S9675" s="1">
        <f t="shared" si="909"/>
        <v>1</v>
      </c>
      <c r="T9675" s="1" t="str">
        <f t="shared" si="910"/>
        <v>0-17</v>
      </c>
      <c r="U9675" s="1" t="str">
        <f t="shared" si="911"/>
        <v>No</v>
      </c>
    </row>
    <row r="9676" spans="1:21">
      <c r="A9676" s="1">
        <v>9675</v>
      </c>
      <c r="B9676" s="1">
        <v>47</v>
      </c>
      <c r="C9676" s="1" t="s">
        <v>12</v>
      </c>
      <c r="D9676" s="2">
        <v>45343</v>
      </c>
      <c r="E9676" s="2">
        <v>45352</v>
      </c>
      <c r="F9676" s="1" t="s">
        <v>40</v>
      </c>
      <c r="G9676" s="1" t="s">
        <v>41</v>
      </c>
      <c r="H9676" s="1" t="s">
        <v>15</v>
      </c>
      <c r="I9676" s="1">
        <v>294594.57</v>
      </c>
      <c r="J9676" s="1" t="s">
        <v>17</v>
      </c>
      <c r="K9676" s="1" t="s">
        <v>17</v>
      </c>
      <c r="N9676" s="3" t="str">
        <f>IF(LEFT(LOWER(C9676),1)="m","Male",IF(LEFT(LOWER(C9676),1)="f","Female","Unknown"))</f>
        <v>Unknown</v>
      </c>
      <c r="O9676" s="4" t="str">
        <f>IF(TRIM(LOWER(F9676))="neuro","Neurology",IF(TRIM(LOWER(F9676))="Neurology","Neurology",IF(TRIM(LOWER(F9676))="general ward","General",IF(TRIM(LOWER(F9676))="general","General",IF(TRIM(LOWER(F9676))="cardiology","Cardiology",IF(TRIM(LOWER(F9676))="Cardiology","Cardiology",IF(TRIM(LOWER(F9676))="Peads","Pediatrics",IF(TRIM(LOWER(F9676))="Pediatrics","Pediatrics",IF(TRIM(LOWER(F9676))="orthopedics","Orthopedics",IF(TRIM(LOWER(F9676))="Neurology","Neurology",IF(TRIM(LOWER(F9676))="Oncology","Oncology")))))))))))</f>
        <v>Pediatrics</v>
      </c>
      <c r="P9676" s="3" t="str">
        <f t="shared" si="906"/>
        <v>Unknown</v>
      </c>
      <c r="Q9676" s="5">
        <f t="shared" si="907"/>
        <v>9</v>
      </c>
      <c r="R9676" s="1">
        <f t="shared" si="908"/>
        <v>294594.57</v>
      </c>
      <c r="S9676" s="1">
        <f t="shared" si="909"/>
        <v>1</v>
      </c>
      <c r="T9676" s="1" t="str">
        <f t="shared" si="910"/>
        <v>36-50</v>
      </c>
      <c r="U9676" s="1" t="str">
        <f t="shared" si="911"/>
        <v>Yes</v>
      </c>
    </row>
    <row r="9677" spans="1:21">
      <c r="A9677" s="1">
        <v>9676</v>
      </c>
      <c r="B9677" s="1">
        <v>95</v>
      </c>
      <c r="C9677" s="1" t="s">
        <v>26</v>
      </c>
      <c r="D9677" s="2">
        <v>45620</v>
      </c>
      <c r="E9677" s="2">
        <v>45624</v>
      </c>
      <c r="F9677" s="1" t="s">
        <v>52</v>
      </c>
      <c r="G9677" s="1" t="s">
        <v>36</v>
      </c>
      <c r="H9677" s="1" t="s">
        <v>37</v>
      </c>
      <c r="I9677" s="1">
        <v>86410.73</v>
      </c>
      <c r="J9677" s="1" t="s">
        <v>38</v>
      </c>
      <c r="K9677" s="1" t="s">
        <v>25</v>
      </c>
      <c r="N9677" s="3" t="str">
        <f>IF(LEFT(LOWER(C9677),1)="m","Male",IF(LEFT(LOWER(C9677),1)="f","Female","Unknown"))</f>
        <v>Female</v>
      </c>
      <c r="O9677" s="4" t="str">
        <f>IF(TRIM(LOWER(F9677))="neuro","Neurology",IF(TRIM(LOWER(F9677))="Neurology","Neurology",IF(TRIM(LOWER(F9677))="general ward","General",IF(TRIM(LOWER(F9677))="general","General",IF(TRIM(LOWER(F9677))="cardiology","Cardiology",IF(TRIM(LOWER(F9677))="Cardiology","Cardiology",IF(TRIM(LOWER(F9677))="Peads","Pediatrics",IF(TRIM(LOWER(F9677))="Pediatrics","Pediatrics",IF(TRIM(LOWER(F9677))="orthopedics","Orthopedics",IF(TRIM(LOWER(F9677))="Neurology","Neurology",IF(TRIM(LOWER(F9677))="Oncology","Oncology")))))))))))</f>
        <v>Oncology</v>
      </c>
      <c r="P9677" s="3" t="str">
        <f t="shared" si="906"/>
        <v>Government</v>
      </c>
      <c r="Q9677" s="5">
        <f t="shared" si="907"/>
        <v>4</v>
      </c>
      <c r="R9677" s="1">
        <f t="shared" si="908"/>
        <v>86410.73</v>
      </c>
      <c r="S9677" s="1">
        <f t="shared" si="909"/>
        <v>1</v>
      </c>
      <c r="T9677" s="1" t="str">
        <f t="shared" si="910"/>
        <v>66+</v>
      </c>
      <c r="U9677" s="1" t="str">
        <f t="shared" si="911"/>
        <v>No</v>
      </c>
    </row>
    <row r="9678" spans="1:21">
      <c r="A9678" s="1">
        <v>9677</v>
      </c>
      <c r="B9678" s="1">
        <v>48</v>
      </c>
      <c r="C9678" s="1" t="s">
        <v>29</v>
      </c>
      <c r="D9678" s="2">
        <v>45511</v>
      </c>
      <c r="E9678" s="2">
        <v>45512</v>
      </c>
      <c r="F9678" s="1" t="s">
        <v>19</v>
      </c>
      <c r="G9678" s="1" t="s">
        <v>36</v>
      </c>
      <c r="H9678" s="1" t="s">
        <v>47</v>
      </c>
      <c r="I9678" s="1">
        <v>39193.31</v>
      </c>
      <c r="J9678" s="1" t="s">
        <v>25</v>
      </c>
      <c r="K9678" s="1" t="s">
        <v>16</v>
      </c>
      <c r="N9678" s="3" t="str">
        <f>IF(LEFT(LOWER(C9678),1)="m","Male",IF(LEFT(LOWER(C9678),1)="f","Female","Unknown"))</f>
        <v>Female</v>
      </c>
      <c r="O9678" s="4" t="str">
        <f>IF(TRIM(LOWER(F9678))="neuro","Neurology",IF(TRIM(LOWER(F9678))="Neurology","Neurology",IF(TRIM(LOWER(F9678))="general ward","General",IF(TRIM(LOWER(F9678))="general","General",IF(TRIM(LOWER(F9678))="cardiology","Cardiology",IF(TRIM(LOWER(F9678))="Cardiology","Cardiology",IF(TRIM(LOWER(F9678))="Peads","Pediatrics",IF(TRIM(LOWER(F9678))="Pediatrics","Pediatrics",IF(TRIM(LOWER(F9678))="orthopedics","Orthopedics",IF(TRIM(LOWER(F9678))="Neurology","Neurology",IF(TRIM(LOWER(F9678))="Oncology","Oncology")))))))))))</f>
        <v>General</v>
      </c>
      <c r="P9678" s="3" t="str">
        <f t="shared" si="906"/>
        <v>Government</v>
      </c>
      <c r="Q9678" s="5">
        <f t="shared" si="907"/>
        <v>1</v>
      </c>
      <c r="R9678" s="1">
        <f t="shared" si="908"/>
        <v>39193.31</v>
      </c>
      <c r="S9678" s="1">
        <f t="shared" si="909"/>
        <v>1</v>
      </c>
      <c r="T9678" s="1" t="str">
        <f t="shared" si="910"/>
        <v>36-50</v>
      </c>
      <c r="U9678" s="1" t="str">
        <f t="shared" si="911"/>
        <v>Yes</v>
      </c>
    </row>
    <row r="9679" spans="1:21">
      <c r="A9679" s="1">
        <v>9678</v>
      </c>
      <c r="B9679" s="1">
        <v>91</v>
      </c>
      <c r="C9679" s="1" t="s">
        <v>44</v>
      </c>
      <c r="D9679" s="2">
        <v>45145</v>
      </c>
      <c r="E9679" s="2">
        <v>45150</v>
      </c>
      <c r="F9679" s="1" t="s">
        <v>19</v>
      </c>
      <c r="G9679" s="1" t="s">
        <v>36</v>
      </c>
      <c r="H9679" s="1" t="s">
        <v>37</v>
      </c>
      <c r="I9679" s="1">
        <v>116788.75</v>
      </c>
      <c r="J9679" s="1" t="s">
        <v>42</v>
      </c>
      <c r="K9679" s="1" t="s">
        <v>20</v>
      </c>
      <c r="N9679" s="3" t="str">
        <f>IF(LEFT(LOWER(C9679),1)="m","Male",IF(LEFT(LOWER(C9679),1)="f","Female","Unknown"))</f>
        <v>Female</v>
      </c>
      <c r="O9679" s="4" t="str">
        <f>IF(TRIM(LOWER(F9679))="neuro","Neurology",IF(TRIM(LOWER(F9679))="Neurology","Neurology",IF(TRIM(LOWER(F9679))="general ward","General",IF(TRIM(LOWER(F9679))="general","General",IF(TRIM(LOWER(F9679))="cardiology","Cardiology",IF(TRIM(LOWER(F9679))="Cardiology","Cardiology",IF(TRIM(LOWER(F9679))="Peads","Pediatrics",IF(TRIM(LOWER(F9679))="Pediatrics","Pediatrics",IF(TRIM(LOWER(F9679))="orthopedics","Orthopedics",IF(TRIM(LOWER(F9679))="Neurology","Neurology",IF(TRIM(LOWER(F9679))="Oncology","Oncology")))))))))))</f>
        <v>General</v>
      </c>
      <c r="P9679" s="3" t="str">
        <f t="shared" si="906"/>
        <v>Government</v>
      </c>
      <c r="Q9679" s="5">
        <f t="shared" si="907"/>
        <v>5</v>
      </c>
      <c r="R9679" s="1">
        <f t="shared" si="908"/>
        <v>116788.75</v>
      </c>
      <c r="S9679" s="1">
        <f t="shared" si="909"/>
        <v>0</v>
      </c>
      <c r="T9679" s="1" t="str">
        <f t="shared" si="910"/>
        <v>66+</v>
      </c>
      <c r="U9679" s="1" t="str">
        <f t="shared" si="911"/>
        <v>No</v>
      </c>
    </row>
    <row r="9680" spans="1:21">
      <c r="A9680" s="1">
        <v>9679</v>
      </c>
      <c r="B9680" s="1">
        <v>53</v>
      </c>
      <c r="C9680" s="1" t="s">
        <v>18</v>
      </c>
      <c r="D9680" s="2">
        <v>45476</v>
      </c>
      <c r="E9680" s="2">
        <v>45484</v>
      </c>
      <c r="F9680" s="1" t="s">
        <v>35</v>
      </c>
      <c r="G9680" s="1" t="s">
        <v>31</v>
      </c>
      <c r="H9680" s="1" t="s">
        <v>48</v>
      </c>
      <c r="I9680" s="1">
        <v>37924.550000000003</v>
      </c>
      <c r="K9680" s="1" t="s">
        <v>17</v>
      </c>
      <c r="N9680" s="3" t="str">
        <f>IF(LEFT(LOWER(C9680),1)="m","Male",IF(LEFT(LOWER(C9680),1)="f","Female","Unknown"))</f>
        <v>Male</v>
      </c>
      <c r="O9680" s="4" t="str">
        <f>IF(TRIM(LOWER(F9680))="neuro","Neurology",IF(TRIM(LOWER(F9680))="Neurology","Neurology",IF(TRIM(LOWER(F9680))="general ward","General",IF(TRIM(LOWER(F9680))="general","General",IF(TRIM(LOWER(F9680))="cardiology","Cardiology",IF(TRIM(LOWER(F9680))="Cardiology","Cardiology",IF(TRIM(LOWER(F9680))="Peads","Pediatrics",IF(TRIM(LOWER(F9680))="Pediatrics","Pediatrics",IF(TRIM(LOWER(F9680))="orthopedics","Orthopedics",IF(TRIM(LOWER(F9680))="Neurology","Neurology",IF(TRIM(LOWER(F9680))="Oncology","Oncology")))))))))))</f>
        <v>Cardiology</v>
      </c>
      <c r="P9680" s="3" t="str">
        <f t="shared" si="906"/>
        <v>Private</v>
      </c>
      <c r="Q9680" s="5">
        <f t="shared" si="907"/>
        <v>8</v>
      </c>
      <c r="R9680" s="1">
        <f t="shared" si="908"/>
        <v>37924.550000000003</v>
      </c>
      <c r="S9680" s="1">
        <f t="shared" si="909"/>
        <v>1</v>
      </c>
      <c r="T9680" s="1" t="str">
        <f t="shared" si="910"/>
        <v>51-65</v>
      </c>
      <c r="U9680" s="1" t="str">
        <f t="shared" si="911"/>
        <v>Unknown</v>
      </c>
    </row>
    <row r="9681" spans="1:21">
      <c r="A9681" s="1">
        <v>9680</v>
      </c>
      <c r="B9681" s="1">
        <v>4</v>
      </c>
      <c r="C9681" s="1" t="s">
        <v>44</v>
      </c>
      <c r="D9681" s="2">
        <v>45350</v>
      </c>
      <c r="E9681" s="2">
        <v>45356</v>
      </c>
      <c r="F9681" s="1" t="s">
        <v>49</v>
      </c>
      <c r="G9681" s="1" t="s">
        <v>41</v>
      </c>
      <c r="I9681" s="1">
        <v>326508.69</v>
      </c>
      <c r="J9681" s="1" t="s">
        <v>42</v>
      </c>
      <c r="K9681" s="1" t="s">
        <v>16</v>
      </c>
      <c r="N9681" s="3" t="str">
        <f>IF(LEFT(LOWER(C9681),1)="m","Male",IF(LEFT(LOWER(C9681),1)="f","Female","Unknown"))</f>
        <v>Female</v>
      </c>
      <c r="O9681" s="4" t="str">
        <f>IF(TRIM(LOWER(F9681))="neuro","Neurology",IF(TRIM(LOWER(F9681))="Neurology","Neurology",IF(TRIM(LOWER(F9681))="general ward","General",IF(TRIM(LOWER(F9681))="general","General",IF(TRIM(LOWER(F9681))="cardiology","Cardiology",IF(TRIM(LOWER(F9681))="Cardiology","Cardiology",IF(TRIM(LOWER(F9681))="Peads","Pediatrics",IF(TRIM(LOWER(F9681))="Pediatrics","Pediatrics",IF(TRIM(LOWER(F9681))="orthopedics","Orthopedics",IF(TRIM(LOWER(F9681))="Neurology","Neurology",IF(TRIM(LOWER(F9681))="Oncology","Oncology")))))))))))</f>
        <v>Oncology</v>
      </c>
      <c r="P9681" s="3" t="str">
        <f t="shared" si="906"/>
        <v>Unknown</v>
      </c>
      <c r="Q9681" s="5">
        <f t="shared" si="907"/>
        <v>6</v>
      </c>
      <c r="R9681" s="1">
        <f t="shared" si="908"/>
        <v>326508.69</v>
      </c>
      <c r="S9681" s="1">
        <f t="shared" si="909"/>
        <v>1</v>
      </c>
      <c r="T9681" s="1" t="str">
        <f t="shared" si="910"/>
        <v>0-17</v>
      </c>
      <c r="U9681" s="1" t="str">
        <f t="shared" si="911"/>
        <v>No</v>
      </c>
    </row>
    <row r="9682" spans="1:21">
      <c r="A9682" s="1">
        <v>9681</v>
      </c>
      <c r="C9682" s="1" t="s">
        <v>34</v>
      </c>
      <c r="D9682" s="2">
        <v>45357</v>
      </c>
      <c r="E9682" s="2">
        <v>45359</v>
      </c>
      <c r="F9682" s="1" t="s">
        <v>45</v>
      </c>
      <c r="G9682" s="1" t="s">
        <v>46</v>
      </c>
      <c r="H9682" s="1" t="s">
        <v>51</v>
      </c>
      <c r="I9682" s="1">
        <v>274691.03000000003</v>
      </c>
      <c r="J9682" s="1" t="s">
        <v>17</v>
      </c>
      <c r="K9682" s="1" t="s">
        <v>20</v>
      </c>
      <c r="N9682" s="3" t="str">
        <f>IF(LEFT(LOWER(C9682),1)="m","Male",IF(LEFT(LOWER(C9682),1)="f","Female","Unknown"))</f>
        <v>Male</v>
      </c>
      <c r="O9682" s="4" t="str">
        <f>IF(TRIM(LOWER(F9682))="neuro","Neurology",IF(TRIM(LOWER(F9682))="Neurology","Neurology",IF(TRIM(LOWER(F9682))="general ward","General",IF(TRIM(LOWER(F9682))="general","General",IF(TRIM(LOWER(F9682))="cardiology","Cardiology",IF(TRIM(LOWER(F9682))="Cardiology","Cardiology",IF(TRIM(LOWER(F9682))="Peads","Pediatrics",IF(TRIM(LOWER(F9682))="Pediatrics","Pediatrics",IF(TRIM(LOWER(F9682))="orthopedics","Orthopedics",IF(TRIM(LOWER(F9682))="Neurology","Neurology",IF(TRIM(LOWER(F9682))="Oncology","Oncology")))))))))))</f>
        <v>Neurology</v>
      </c>
      <c r="P9682" s="3" t="str">
        <f t="shared" si="906"/>
        <v>Self</v>
      </c>
      <c r="Q9682" s="5">
        <f t="shared" si="907"/>
        <v>2</v>
      </c>
      <c r="R9682" s="1">
        <f t="shared" si="908"/>
        <v>274691.03000000003</v>
      </c>
      <c r="S9682" s="1">
        <f t="shared" si="909"/>
        <v>0</v>
      </c>
      <c r="T9682" s="1" t="str">
        <f t="shared" si="910"/>
        <v>0-17</v>
      </c>
      <c r="U9682" s="1" t="str">
        <f t="shared" si="911"/>
        <v>Yes</v>
      </c>
    </row>
    <row r="9683" spans="1:21">
      <c r="A9683" s="1">
        <v>9682</v>
      </c>
      <c r="B9683" s="1">
        <v>81</v>
      </c>
      <c r="C9683" s="1" t="s">
        <v>29</v>
      </c>
      <c r="D9683" s="2">
        <v>45581</v>
      </c>
      <c r="E9683" s="2">
        <v>45601</v>
      </c>
      <c r="F9683" s="1" t="s">
        <v>50</v>
      </c>
      <c r="G9683" s="1" t="s">
        <v>33</v>
      </c>
      <c r="H9683" s="1" t="s">
        <v>37</v>
      </c>
      <c r="I9683" s="1">
        <v>152957.35</v>
      </c>
      <c r="J9683" s="1" t="s">
        <v>24</v>
      </c>
      <c r="K9683" s="1" t="s">
        <v>16</v>
      </c>
      <c r="N9683" s="3" t="str">
        <f>IF(LEFT(LOWER(C9683),1)="m","Male",IF(LEFT(LOWER(C9683),1)="f","Female","Unknown"))</f>
        <v>Female</v>
      </c>
      <c r="O9683" s="4" t="str">
        <f>IF(TRIM(LOWER(F9683))="neuro","Neurology",IF(TRIM(LOWER(F9683))="Neurology","Neurology",IF(TRIM(LOWER(F9683))="general ward","General",IF(TRIM(LOWER(F9683))="general","General",IF(TRIM(LOWER(F9683))="cardiology","Cardiology",IF(TRIM(LOWER(F9683))="Cardiology","Cardiology",IF(TRIM(LOWER(F9683))="Peads","Pediatrics",IF(TRIM(LOWER(F9683))="Pediatrics","Pediatrics",IF(TRIM(LOWER(F9683))="orthopedics","Orthopedics",IF(TRIM(LOWER(F9683))="Neurology","Neurology",IF(TRIM(LOWER(F9683))="Oncology","Oncology")))))))))))</f>
        <v>Cardiology</v>
      </c>
      <c r="P9683" s="3" t="str">
        <f t="shared" si="906"/>
        <v>Self</v>
      </c>
      <c r="Q9683" s="5">
        <f t="shared" si="907"/>
        <v>20</v>
      </c>
      <c r="R9683" s="1">
        <f t="shared" si="908"/>
        <v>152957.35</v>
      </c>
      <c r="S9683" s="1">
        <f t="shared" si="909"/>
        <v>1</v>
      </c>
      <c r="T9683" s="1" t="str">
        <f t="shared" si="910"/>
        <v>66+</v>
      </c>
      <c r="U9683" s="1" t="str">
        <f t="shared" si="911"/>
        <v>No</v>
      </c>
    </row>
    <row r="9684" spans="1:21">
      <c r="A9684" s="1">
        <v>9683</v>
      </c>
      <c r="C9684" s="1" t="s">
        <v>26</v>
      </c>
      <c r="D9684" s="2">
        <v>45268</v>
      </c>
      <c r="E9684" s="2">
        <v>45277</v>
      </c>
      <c r="F9684" s="1" t="s">
        <v>40</v>
      </c>
      <c r="G9684" s="1" t="s">
        <v>41</v>
      </c>
      <c r="H9684" s="1" t="s">
        <v>47</v>
      </c>
      <c r="I9684" s="1">
        <v>349257.95</v>
      </c>
      <c r="J9684" s="1" t="s">
        <v>16</v>
      </c>
      <c r="K9684" s="1" t="s">
        <v>17</v>
      </c>
      <c r="N9684" s="3" t="str">
        <f>IF(LEFT(LOWER(C9684),1)="m","Male",IF(LEFT(LOWER(C9684),1)="f","Female","Unknown"))</f>
        <v>Female</v>
      </c>
      <c r="O9684" s="4" t="str">
        <f>IF(TRIM(LOWER(F9684))="neuro","Neurology",IF(TRIM(LOWER(F9684))="Neurology","Neurology",IF(TRIM(LOWER(F9684))="general ward","General",IF(TRIM(LOWER(F9684))="general","General",IF(TRIM(LOWER(F9684))="cardiology","Cardiology",IF(TRIM(LOWER(F9684))="Cardiology","Cardiology",IF(TRIM(LOWER(F9684))="Peads","Pediatrics",IF(TRIM(LOWER(F9684))="Pediatrics","Pediatrics",IF(TRIM(LOWER(F9684))="orthopedics","Orthopedics",IF(TRIM(LOWER(F9684))="Neurology","Neurology",IF(TRIM(LOWER(F9684))="Oncology","Oncology")))))))))))</f>
        <v>Pediatrics</v>
      </c>
      <c r="P9684" s="3" t="str">
        <f t="shared" si="906"/>
        <v>Unknown</v>
      </c>
      <c r="Q9684" s="5">
        <f t="shared" si="907"/>
        <v>9</v>
      </c>
      <c r="R9684" s="1">
        <f t="shared" si="908"/>
        <v>349257.95</v>
      </c>
      <c r="S9684" s="1">
        <f t="shared" si="909"/>
        <v>1</v>
      </c>
      <c r="T9684" s="1" t="str">
        <f t="shared" si="910"/>
        <v>0-17</v>
      </c>
      <c r="U9684" s="1" t="str">
        <f t="shared" si="911"/>
        <v>Yes</v>
      </c>
    </row>
    <row r="9685" spans="1:21">
      <c r="A9685" s="1">
        <v>9684</v>
      </c>
      <c r="B9685" s="1">
        <v>23</v>
      </c>
      <c r="C9685" s="1" t="s">
        <v>29</v>
      </c>
      <c r="D9685" s="2">
        <v>45569</v>
      </c>
      <c r="E9685" s="2">
        <v>45575</v>
      </c>
      <c r="F9685" s="1" t="s">
        <v>45</v>
      </c>
      <c r="G9685" s="1" t="s">
        <v>46</v>
      </c>
      <c r="H9685" s="1" t="s">
        <v>23</v>
      </c>
      <c r="I9685" s="1">
        <v>211911.95</v>
      </c>
      <c r="J9685" s="1" t="s">
        <v>16</v>
      </c>
      <c r="K9685" s="1" t="s">
        <v>25</v>
      </c>
      <c r="N9685" s="3" t="str">
        <f>IF(LEFT(LOWER(C9685),1)="m","Male",IF(LEFT(LOWER(C9685),1)="f","Female","Unknown"))</f>
        <v>Female</v>
      </c>
      <c r="O9685" s="4" t="str">
        <f>IF(TRIM(LOWER(F9685))="neuro","Neurology",IF(TRIM(LOWER(F9685))="Neurology","Neurology",IF(TRIM(LOWER(F9685))="general ward","General",IF(TRIM(LOWER(F9685))="general","General",IF(TRIM(LOWER(F9685))="cardiology","Cardiology",IF(TRIM(LOWER(F9685))="Cardiology","Cardiology",IF(TRIM(LOWER(F9685))="Peads","Pediatrics",IF(TRIM(LOWER(F9685))="Pediatrics","Pediatrics",IF(TRIM(LOWER(F9685))="orthopedics","Orthopedics",IF(TRIM(LOWER(F9685))="Neurology","Neurology",IF(TRIM(LOWER(F9685))="Oncology","Oncology")))))))))))</f>
        <v>Neurology</v>
      </c>
      <c r="P9685" s="3" t="str">
        <f t="shared" si="906"/>
        <v>Self</v>
      </c>
      <c r="Q9685" s="5">
        <f t="shared" si="907"/>
        <v>6</v>
      </c>
      <c r="R9685" s="1">
        <f t="shared" si="908"/>
        <v>211911.95</v>
      </c>
      <c r="S9685" s="1">
        <f t="shared" si="909"/>
        <v>1</v>
      </c>
      <c r="T9685" s="1" t="str">
        <f t="shared" si="910"/>
        <v>18-35</v>
      </c>
      <c r="U9685" s="1" t="str">
        <f t="shared" si="911"/>
        <v>Yes</v>
      </c>
    </row>
    <row r="9686" spans="1:21">
      <c r="A9686" s="1">
        <v>9685</v>
      </c>
      <c r="B9686" s="1">
        <v>68</v>
      </c>
      <c r="C9686" s="1" t="s">
        <v>26</v>
      </c>
      <c r="D9686" s="2">
        <v>45010</v>
      </c>
      <c r="E9686" s="2">
        <v>45017</v>
      </c>
      <c r="F9686" s="1" t="s">
        <v>35</v>
      </c>
      <c r="G9686" s="1" t="s">
        <v>36</v>
      </c>
      <c r="I9686" s="1">
        <v>128937.41</v>
      </c>
      <c r="J9686" s="1" t="s">
        <v>17</v>
      </c>
      <c r="K9686" s="1" t="s">
        <v>20</v>
      </c>
      <c r="N9686" s="3" t="str">
        <f>IF(LEFT(LOWER(C9686),1)="m","Male",IF(LEFT(LOWER(C9686),1)="f","Female","Unknown"))</f>
        <v>Female</v>
      </c>
      <c r="O9686" s="4" t="str">
        <f>IF(TRIM(LOWER(F9686))="neuro","Neurology",IF(TRIM(LOWER(F9686))="Neurology","Neurology",IF(TRIM(LOWER(F9686))="general ward","General",IF(TRIM(LOWER(F9686))="general","General",IF(TRIM(LOWER(F9686))="cardiology","Cardiology",IF(TRIM(LOWER(F9686))="Cardiology","Cardiology",IF(TRIM(LOWER(F9686))="Peads","Pediatrics",IF(TRIM(LOWER(F9686))="Pediatrics","Pediatrics",IF(TRIM(LOWER(F9686))="orthopedics","Orthopedics",IF(TRIM(LOWER(F9686))="Neurology","Neurology",IF(TRIM(LOWER(F9686))="Oncology","Oncology")))))))))))</f>
        <v>Cardiology</v>
      </c>
      <c r="P9686" s="3" t="str">
        <f t="shared" si="906"/>
        <v>Government</v>
      </c>
      <c r="Q9686" s="5">
        <f t="shared" si="907"/>
        <v>7</v>
      </c>
      <c r="R9686" s="1">
        <f t="shared" si="908"/>
        <v>128937.41</v>
      </c>
      <c r="S9686" s="1">
        <f t="shared" si="909"/>
        <v>0</v>
      </c>
      <c r="T9686" s="1" t="str">
        <f t="shared" si="910"/>
        <v>66+</v>
      </c>
      <c r="U9686" s="1" t="str">
        <f t="shared" si="911"/>
        <v>Yes</v>
      </c>
    </row>
    <row r="9687" spans="1:21">
      <c r="A9687" s="1">
        <v>9686</v>
      </c>
      <c r="B9687" s="1">
        <v>67</v>
      </c>
      <c r="C9687" s="1" t="s">
        <v>12</v>
      </c>
      <c r="D9687" s="2">
        <v>45643</v>
      </c>
      <c r="E9687" s="2">
        <v>45657</v>
      </c>
      <c r="F9687" s="1" t="s">
        <v>50</v>
      </c>
      <c r="G9687" s="1" t="s">
        <v>22</v>
      </c>
      <c r="H9687" s="1" t="s">
        <v>15</v>
      </c>
      <c r="I9687" s="1">
        <v>164376.65</v>
      </c>
      <c r="K9687" s="1" t="s">
        <v>17</v>
      </c>
      <c r="N9687" s="3" t="str">
        <f>IF(LEFT(LOWER(C9687),1)="m","Male",IF(LEFT(LOWER(C9687),1)="f","Female","Unknown"))</f>
        <v>Unknown</v>
      </c>
      <c r="O9687" s="4" t="str">
        <f>IF(TRIM(LOWER(F9687))="neuro","Neurology",IF(TRIM(LOWER(F9687))="Neurology","Neurology",IF(TRIM(LOWER(F9687))="general ward","General",IF(TRIM(LOWER(F9687))="general","General",IF(TRIM(LOWER(F9687))="cardiology","Cardiology",IF(TRIM(LOWER(F9687))="Cardiology","Cardiology",IF(TRIM(LOWER(F9687))="Peads","Pediatrics",IF(TRIM(LOWER(F9687))="Pediatrics","Pediatrics",IF(TRIM(LOWER(F9687))="orthopedics","Orthopedics",IF(TRIM(LOWER(F9687))="Neurology","Neurology",IF(TRIM(LOWER(F9687))="Oncology","Oncology")))))))))))</f>
        <v>Cardiology</v>
      </c>
      <c r="P9687" s="3" t="str">
        <f t="shared" si="906"/>
        <v>Government</v>
      </c>
      <c r="Q9687" s="5">
        <f t="shared" si="907"/>
        <v>14</v>
      </c>
      <c r="R9687" s="1">
        <f t="shared" si="908"/>
        <v>164376.65</v>
      </c>
      <c r="S9687" s="1">
        <f t="shared" si="909"/>
        <v>1</v>
      </c>
      <c r="T9687" s="1" t="str">
        <f t="shared" si="910"/>
        <v>66+</v>
      </c>
      <c r="U9687" s="1" t="str">
        <f t="shared" si="911"/>
        <v>Unknown</v>
      </c>
    </row>
    <row r="9688" spans="1:21">
      <c r="A9688" s="1">
        <v>9687</v>
      </c>
      <c r="B9688" s="1">
        <v>84</v>
      </c>
      <c r="C9688" s="1" t="s">
        <v>12</v>
      </c>
      <c r="D9688" s="2">
        <v>45145</v>
      </c>
      <c r="E9688" s="2">
        <v>45160</v>
      </c>
      <c r="F9688" s="1" t="s">
        <v>19</v>
      </c>
      <c r="G9688" s="1" t="s">
        <v>36</v>
      </c>
      <c r="H9688" s="1" t="s">
        <v>51</v>
      </c>
      <c r="I9688" s="1">
        <v>49060.77</v>
      </c>
      <c r="J9688" s="1" t="s">
        <v>16</v>
      </c>
      <c r="K9688" s="1" t="s">
        <v>38</v>
      </c>
      <c r="N9688" s="3" t="str">
        <f>IF(LEFT(LOWER(C9688),1)="m","Male",IF(LEFT(LOWER(C9688),1)="f","Female","Unknown"))</f>
        <v>Unknown</v>
      </c>
      <c r="O9688" s="4" t="str">
        <f>IF(TRIM(LOWER(F9688))="neuro","Neurology",IF(TRIM(LOWER(F9688))="Neurology","Neurology",IF(TRIM(LOWER(F9688))="general ward","General",IF(TRIM(LOWER(F9688))="general","General",IF(TRIM(LOWER(F9688))="cardiology","Cardiology",IF(TRIM(LOWER(F9688))="Cardiology","Cardiology",IF(TRIM(LOWER(F9688))="Peads","Pediatrics",IF(TRIM(LOWER(F9688))="Pediatrics","Pediatrics",IF(TRIM(LOWER(F9688))="orthopedics","Orthopedics",IF(TRIM(LOWER(F9688))="Neurology","Neurology",IF(TRIM(LOWER(F9688))="Oncology","Oncology")))))))))))</f>
        <v>General</v>
      </c>
      <c r="P9688" s="3" t="str">
        <f t="shared" si="906"/>
        <v>Government</v>
      </c>
      <c r="Q9688" s="5">
        <f t="shared" si="907"/>
        <v>15</v>
      </c>
      <c r="R9688" s="1">
        <f t="shared" si="908"/>
        <v>49060.77</v>
      </c>
      <c r="S9688" s="1">
        <f t="shared" si="909"/>
        <v>0</v>
      </c>
      <c r="T9688" s="1" t="str">
        <f t="shared" si="910"/>
        <v>66+</v>
      </c>
      <c r="U9688" s="1" t="str">
        <f t="shared" si="911"/>
        <v>Yes</v>
      </c>
    </row>
    <row r="9689" spans="1:21">
      <c r="A9689" s="1">
        <v>9688</v>
      </c>
      <c r="B9689" s="1">
        <v>42</v>
      </c>
      <c r="C9689" s="1" t="s">
        <v>44</v>
      </c>
      <c r="D9689" s="2">
        <v>45140</v>
      </c>
      <c r="E9689" s="2">
        <v>45156</v>
      </c>
      <c r="F9689" s="1" t="s">
        <v>40</v>
      </c>
      <c r="G9689" s="1" t="s">
        <v>14</v>
      </c>
      <c r="H9689" s="1" t="s">
        <v>23</v>
      </c>
      <c r="I9689" s="1">
        <v>21156.22</v>
      </c>
      <c r="J9689" s="1" t="s">
        <v>24</v>
      </c>
      <c r="K9689" s="1" t="s">
        <v>38</v>
      </c>
      <c r="N9689" s="3" t="str">
        <f>IF(LEFT(LOWER(C9689),1)="m","Male",IF(LEFT(LOWER(C9689),1)="f","Female","Unknown"))</f>
        <v>Female</v>
      </c>
      <c r="O9689" s="4" t="str">
        <f>IF(TRIM(LOWER(F9689))="neuro","Neurology",IF(TRIM(LOWER(F9689))="Neurology","Neurology",IF(TRIM(LOWER(F9689))="general ward","General",IF(TRIM(LOWER(F9689))="general","General",IF(TRIM(LOWER(F9689))="cardiology","Cardiology",IF(TRIM(LOWER(F9689))="Cardiology","Cardiology",IF(TRIM(LOWER(F9689))="Peads","Pediatrics",IF(TRIM(LOWER(F9689))="Pediatrics","Pediatrics",IF(TRIM(LOWER(F9689))="orthopedics","Orthopedics",IF(TRIM(LOWER(F9689))="Neurology","Neurology",IF(TRIM(LOWER(F9689))="Oncology","Oncology")))))))))))</f>
        <v>Pediatrics</v>
      </c>
      <c r="P9689" s="3" t="str">
        <f t="shared" si="906"/>
        <v>Private</v>
      </c>
      <c r="Q9689" s="5">
        <f t="shared" si="907"/>
        <v>16</v>
      </c>
      <c r="R9689" s="1">
        <f t="shared" si="908"/>
        <v>21156.22</v>
      </c>
      <c r="S9689" s="1">
        <f t="shared" si="909"/>
        <v>0</v>
      </c>
      <c r="T9689" s="1" t="str">
        <f t="shared" si="910"/>
        <v>36-50</v>
      </c>
      <c r="U9689" s="1" t="str">
        <f t="shared" si="911"/>
        <v>No</v>
      </c>
    </row>
    <row r="9690" spans="1:21">
      <c r="A9690" s="1">
        <v>9689</v>
      </c>
      <c r="B9690" s="1">
        <v>28</v>
      </c>
      <c r="C9690" s="1" t="s">
        <v>18</v>
      </c>
      <c r="D9690" s="2">
        <v>45470</v>
      </c>
      <c r="E9690" s="2">
        <v>45478</v>
      </c>
      <c r="F9690" s="1" t="s">
        <v>50</v>
      </c>
      <c r="G9690" s="1" t="s">
        <v>36</v>
      </c>
      <c r="H9690" s="1" t="s">
        <v>39</v>
      </c>
      <c r="I9690" s="1">
        <v>307850.01</v>
      </c>
      <c r="J9690" s="1" t="s">
        <v>24</v>
      </c>
      <c r="K9690" s="1" t="s">
        <v>25</v>
      </c>
      <c r="N9690" s="3" t="str">
        <f>IF(LEFT(LOWER(C9690),1)="m","Male",IF(LEFT(LOWER(C9690),1)="f","Female","Unknown"))</f>
        <v>Male</v>
      </c>
      <c r="O9690" s="4" t="str">
        <f>IF(TRIM(LOWER(F9690))="neuro","Neurology",IF(TRIM(LOWER(F9690))="Neurology","Neurology",IF(TRIM(LOWER(F9690))="general ward","General",IF(TRIM(LOWER(F9690))="general","General",IF(TRIM(LOWER(F9690))="cardiology","Cardiology",IF(TRIM(LOWER(F9690))="Cardiology","Cardiology",IF(TRIM(LOWER(F9690))="Peads","Pediatrics",IF(TRIM(LOWER(F9690))="Pediatrics","Pediatrics",IF(TRIM(LOWER(F9690))="orthopedics","Orthopedics",IF(TRIM(LOWER(F9690))="Neurology","Neurology",IF(TRIM(LOWER(F9690))="Oncology","Oncology")))))))))))</f>
        <v>Cardiology</v>
      </c>
      <c r="P9690" s="3" t="str">
        <f t="shared" si="906"/>
        <v>Government</v>
      </c>
      <c r="Q9690" s="5">
        <f t="shared" si="907"/>
        <v>8</v>
      </c>
      <c r="R9690" s="1">
        <f t="shared" si="908"/>
        <v>307850.01</v>
      </c>
      <c r="S9690" s="1">
        <f t="shared" si="909"/>
        <v>1</v>
      </c>
      <c r="T9690" s="1" t="str">
        <f t="shared" si="910"/>
        <v>18-35</v>
      </c>
      <c r="U9690" s="1" t="str">
        <f t="shared" si="911"/>
        <v>No</v>
      </c>
    </row>
    <row r="9691" spans="1:21">
      <c r="A9691" s="1">
        <v>9690</v>
      </c>
      <c r="B9691" s="1">
        <v>19</v>
      </c>
      <c r="C9691" s="1" t="s">
        <v>27</v>
      </c>
      <c r="D9691" s="2">
        <v>45241</v>
      </c>
      <c r="E9691" s="2">
        <v>45249</v>
      </c>
      <c r="F9691" s="1" t="s">
        <v>50</v>
      </c>
      <c r="G9691" s="1" t="s">
        <v>36</v>
      </c>
      <c r="H9691" s="1" t="s">
        <v>23</v>
      </c>
      <c r="I9691" s="1">
        <v>217721.72</v>
      </c>
      <c r="J9691" s="1" t="s">
        <v>24</v>
      </c>
      <c r="K9691" s="1" t="s">
        <v>42</v>
      </c>
      <c r="N9691" s="3" t="str">
        <f>IF(LEFT(LOWER(C9691),1)="m","Male",IF(LEFT(LOWER(C9691),1)="f","Female","Unknown"))</f>
        <v>Male</v>
      </c>
      <c r="O9691" s="4" t="str">
        <f>IF(TRIM(LOWER(F9691))="neuro","Neurology",IF(TRIM(LOWER(F9691))="Neurology","Neurology",IF(TRIM(LOWER(F9691))="general ward","General",IF(TRIM(LOWER(F9691))="general","General",IF(TRIM(LOWER(F9691))="cardiology","Cardiology",IF(TRIM(LOWER(F9691))="Cardiology","Cardiology",IF(TRIM(LOWER(F9691))="Peads","Pediatrics",IF(TRIM(LOWER(F9691))="Pediatrics","Pediatrics",IF(TRIM(LOWER(F9691))="orthopedics","Orthopedics",IF(TRIM(LOWER(F9691))="Neurology","Neurology",IF(TRIM(LOWER(F9691))="Oncology","Oncology")))))))))))</f>
        <v>Cardiology</v>
      </c>
      <c r="P9691" s="3" t="str">
        <f t="shared" si="906"/>
        <v>Government</v>
      </c>
      <c r="Q9691" s="5">
        <f t="shared" si="907"/>
        <v>8</v>
      </c>
      <c r="R9691" s="1">
        <f t="shared" si="908"/>
        <v>217721.72</v>
      </c>
      <c r="S9691" s="1">
        <f t="shared" si="909"/>
        <v>0</v>
      </c>
      <c r="T9691" s="1" t="str">
        <f t="shared" si="910"/>
        <v>18-35</v>
      </c>
      <c r="U9691" s="1" t="str">
        <f t="shared" si="911"/>
        <v>No</v>
      </c>
    </row>
    <row r="9692" spans="1:21">
      <c r="A9692" s="1">
        <v>9691</v>
      </c>
      <c r="B9692" s="1">
        <v>17</v>
      </c>
      <c r="C9692" s="1" t="s">
        <v>27</v>
      </c>
      <c r="D9692" s="2">
        <v>44994</v>
      </c>
      <c r="E9692" s="2">
        <v>44998</v>
      </c>
      <c r="F9692" s="1" t="s">
        <v>21</v>
      </c>
      <c r="G9692" s="1" t="s">
        <v>22</v>
      </c>
      <c r="H9692" s="1" t="s">
        <v>37</v>
      </c>
      <c r="I9692" s="1">
        <v>276443.31</v>
      </c>
      <c r="J9692" s="1" t="s">
        <v>25</v>
      </c>
      <c r="K9692" s="1" t="s">
        <v>25</v>
      </c>
      <c r="N9692" s="3" t="str">
        <f>IF(LEFT(LOWER(C9692),1)="m","Male",IF(LEFT(LOWER(C9692),1)="f","Female","Unknown"))</f>
        <v>Male</v>
      </c>
      <c r="O9692" s="4" t="str">
        <f>IF(TRIM(LOWER(F9692))="neuro","Neurology",IF(TRIM(LOWER(F9692))="Neurology","Neurology",IF(TRIM(LOWER(F9692))="general ward","General",IF(TRIM(LOWER(F9692))="general","General",IF(TRIM(LOWER(F9692))="cardiology","Cardiology",IF(TRIM(LOWER(F9692))="Cardiology","Cardiology",IF(TRIM(LOWER(F9692))="Peads","Pediatrics",IF(TRIM(LOWER(F9692))="Pediatrics","Pediatrics",IF(TRIM(LOWER(F9692))="orthopedics","Orthopedics",IF(TRIM(LOWER(F9692))="Neurology","Neurology",IF(TRIM(LOWER(F9692))="Oncology","Oncology")))))))))))</f>
        <v>General</v>
      </c>
      <c r="P9692" s="3" t="str">
        <f t="shared" si="906"/>
        <v>Government</v>
      </c>
      <c r="Q9692" s="5">
        <f t="shared" si="907"/>
        <v>4</v>
      </c>
      <c r="R9692" s="1">
        <f t="shared" si="908"/>
        <v>276443.31</v>
      </c>
      <c r="S9692" s="1">
        <f t="shared" si="909"/>
        <v>1</v>
      </c>
      <c r="T9692" s="1" t="str">
        <f t="shared" si="910"/>
        <v>0-17</v>
      </c>
      <c r="U9692" s="1" t="str">
        <f t="shared" si="911"/>
        <v>Yes</v>
      </c>
    </row>
    <row r="9693" spans="1:21">
      <c r="A9693" s="1">
        <v>9692</v>
      </c>
      <c r="B9693" s="1">
        <v>4</v>
      </c>
      <c r="C9693" s="1" t="s">
        <v>12</v>
      </c>
      <c r="D9693" s="2">
        <v>45343</v>
      </c>
      <c r="E9693" s="2">
        <v>45360</v>
      </c>
      <c r="F9693" s="1" t="s">
        <v>35</v>
      </c>
      <c r="G9693" s="1" t="s">
        <v>14</v>
      </c>
      <c r="H9693" s="1" t="s">
        <v>15</v>
      </c>
      <c r="I9693" s="1">
        <v>270900.09999999998</v>
      </c>
      <c r="J9693" s="1" t="s">
        <v>25</v>
      </c>
      <c r="K9693" s="1" t="s">
        <v>17</v>
      </c>
      <c r="N9693" s="3" t="str">
        <f>IF(LEFT(LOWER(C9693),1)="m","Male",IF(LEFT(LOWER(C9693),1)="f","Female","Unknown"))</f>
        <v>Unknown</v>
      </c>
      <c r="O9693" s="4" t="str">
        <f>IF(TRIM(LOWER(F9693))="neuro","Neurology",IF(TRIM(LOWER(F9693))="Neurology","Neurology",IF(TRIM(LOWER(F9693))="general ward","General",IF(TRIM(LOWER(F9693))="general","General",IF(TRIM(LOWER(F9693))="cardiology","Cardiology",IF(TRIM(LOWER(F9693))="Cardiology","Cardiology",IF(TRIM(LOWER(F9693))="Peads","Pediatrics",IF(TRIM(LOWER(F9693))="Pediatrics","Pediatrics",IF(TRIM(LOWER(F9693))="orthopedics","Orthopedics",IF(TRIM(LOWER(F9693))="Neurology","Neurology",IF(TRIM(LOWER(F9693))="Oncology","Oncology")))))))))))</f>
        <v>Cardiology</v>
      </c>
      <c r="P9693" s="3" t="str">
        <f t="shared" si="906"/>
        <v>Private</v>
      </c>
      <c r="Q9693" s="5">
        <f t="shared" si="907"/>
        <v>17</v>
      </c>
      <c r="R9693" s="1">
        <f t="shared" si="908"/>
        <v>270900.09999999998</v>
      </c>
      <c r="S9693" s="1">
        <f t="shared" si="909"/>
        <v>1</v>
      </c>
      <c r="T9693" s="1" t="str">
        <f t="shared" si="910"/>
        <v>0-17</v>
      </c>
      <c r="U9693" s="1" t="str">
        <f t="shared" si="911"/>
        <v>Yes</v>
      </c>
    </row>
    <row r="9694" spans="1:21">
      <c r="A9694" s="1">
        <v>9693</v>
      </c>
      <c r="B9694" s="1">
        <v>88</v>
      </c>
      <c r="C9694" s="1" t="s">
        <v>26</v>
      </c>
      <c r="D9694" s="2">
        <v>45285</v>
      </c>
      <c r="E9694" s="2">
        <v>45298</v>
      </c>
      <c r="F9694" s="1" t="s">
        <v>21</v>
      </c>
      <c r="G9694" s="1" t="s">
        <v>36</v>
      </c>
      <c r="H9694" s="1" t="s">
        <v>32</v>
      </c>
      <c r="I9694" s="1">
        <v>94265.24</v>
      </c>
      <c r="J9694" s="1" t="s">
        <v>25</v>
      </c>
      <c r="K9694" s="1" t="s">
        <v>25</v>
      </c>
      <c r="N9694" s="3" t="str">
        <f>IF(LEFT(LOWER(C9694),1)="m","Male",IF(LEFT(LOWER(C9694),1)="f","Female","Unknown"))</f>
        <v>Female</v>
      </c>
      <c r="O9694" s="4" t="str">
        <f>IF(TRIM(LOWER(F9694))="neuro","Neurology",IF(TRIM(LOWER(F9694))="Neurology","Neurology",IF(TRIM(LOWER(F9694))="general ward","General",IF(TRIM(LOWER(F9694))="general","General",IF(TRIM(LOWER(F9694))="cardiology","Cardiology",IF(TRIM(LOWER(F9694))="Cardiology","Cardiology",IF(TRIM(LOWER(F9694))="Peads","Pediatrics",IF(TRIM(LOWER(F9694))="Pediatrics","Pediatrics",IF(TRIM(LOWER(F9694))="orthopedics","Orthopedics",IF(TRIM(LOWER(F9694))="Neurology","Neurology",IF(TRIM(LOWER(F9694))="Oncology","Oncology")))))))))))</f>
        <v>General</v>
      </c>
      <c r="P9694" s="3" t="str">
        <f t="shared" si="906"/>
        <v>Government</v>
      </c>
      <c r="Q9694" s="5">
        <f t="shared" si="907"/>
        <v>13</v>
      </c>
      <c r="R9694" s="1">
        <f t="shared" si="908"/>
        <v>94265.24</v>
      </c>
      <c r="S9694" s="1">
        <f t="shared" si="909"/>
        <v>1</v>
      </c>
      <c r="T9694" s="1" t="str">
        <f t="shared" si="910"/>
        <v>66+</v>
      </c>
      <c r="U9694" s="1" t="str">
        <f t="shared" si="911"/>
        <v>Yes</v>
      </c>
    </row>
    <row r="9695" spans="1:21">
      <c r="A9695" s="1">
        <v>9694</v>
      </c>
      <c r="B9695" s="1">
        <v>69</v>
      </c>
      <c r="C9695" s="1" t="s">
        <v>26</v>
      </c>
      <c r="D9695" s="2">
        <v>44983</v>
      </c>
      <c r="E9695" s="2">
        <v>44985</v>
      </c>
      <c r="F9695" s="1" t="s">
        <v>43</v>
      </c>
      <c r="G9695" s="1" t="s">
        <v>41</v>
      </c>
      <c r="H9695" s="1" t="s">
        <v>15</v>
      </c>
      <c r="I9695" s="1">
        <v>158075.28</v>
      </c>
      <c r="K9695" s="1" t="s">
        <v>38</v>
      </c>
      <c r="N9695" s="3" t="str">
        <f>IF(LEFT(LOWER(C9695),1)="m","Male",IF(LEFT(LOWER(C9695),1)="f","Female","Unknown"))</f>
        <v>Female</v>
      </c>
      <c r="O9695" s="4" t="str">
        <f>IF(TRIM(LOWER(F9695))="neuro","Neurology",IF(TRIM(LOWER(F9695))="Neurology","Neurology",IF(TRIM(LOWER(F9695))="general ward","General",IF(TRIM(LOWER(F9695))="general","General",IF(TRIM(LOWER(F9695))="cardiology","Cardiology",IF(TRIM(LOWER(F9695))="Cardiology","Cardiology",IF(TRIM(LOWER(F9695))="Peads","Pediatrics",IF(TRIM(LOWER(F9695))="Pediatrics","Pediatrics",IF(TRIM(LOWER(F9695))="orthopedics","Orthopedics",IF(TRIM(LOWER(F9695))="Neurology","Neurology",IF(TRIM(LOWER(F9695))="Oncology","Oncology")))))))))))</f>
        <v>Orthopedics</v>
      </c>
      <c r="P9695" s="3" t="str">
        <f t="shared" si="906"/>
        <v>Unknown</v>
      </c>
      <c r="Q9695" s="5">
        <f t="shared" si="907"/>
        <v>2</v>
      </c>
      <c r="R9695" s="1">
        <f t="shared" si="908"/>
        <v>158075.28</v>
      </c>
      <c r="S9695" s="1">
        <f t="shared" si="909"/>
        <v>0</v>
      </c>
      <c r="T9695" s="1" t="str">
        <f t="shared" si="910"/>
        <v>66+</v>
      </c>
      <c r="U9695" s="1" t="str">
        <f t="shared" si="911"/>
        <v>Unknown</v>
      </c>
    </row>
    <row r="9696" spans="1:21">
      <c r="A9696" s="1">
        <v>9695</v>
      </c>
      <c r="C9696" s="1" t="s">
        <v>29</v>
      </c>
      <c r="D9696" s="2">
        <v>44954</v>
      </c>
      <c r="E9696" s="2">
        <v>44965</v>
      </c>
      <c r="F9696" s="1" t="s">
        <v>35</v>
      </c>
      <c r="G9696" s="1" t="s">
        <v>41</v>
      </c>
      <c r="H9696" s="1" t="s">
        <v>47</v>
      </c>
      <c r="I9696" s="1">
        <v>52733.38</v>
      </c>
      <c r="J9696" s="1" t="s">
        <v>42</v>
      </c>
      <c r="K9696" s="1" t="s">
        <v>17</v>
      </c>
      <c r="N9696" s="3" t="str">
        <f>IF(LEFT(LOWER(C9696),1)="m","Male",IF(LEFT(LOWER(C9696),1)="f","Female","Unknown"))</f>
        <v>Female</v>
      </c>
      <c r="O9696" s="4" t="str">
        <f>IF(TRIM(LOWER(F9696))="neuro","Neurology",IF(TRIM(LOWER(F9696))="Neurology","Neurology",IF(TRIM(LOWER(F9696))="general ward","General",IF(TRIM(LOWER(F9696))="general","General",IF(TRIM(LOWER(F9696))="cardiology","Cardiology",IF(TRIM(LOWER(F9696))="Cardiology","Cardiology",IF(TRIM(LOWER(F9696))="Peads","Pediatrics",IF(TRIM(LOWER(F9696))="Pediatrics","Pediatrics",IF(TRIM(LOWER(F9696))="orthopedics","Orthopedics",IF(TRIM(LOWER(F9696))="Neurology","Neurology",IF(TRIM(LOWER(F9696))="Oncology","Oncology")))))))))))</f>
        <v>Cardiology</v>
      </c>
      <c r="P9696" s="3" t="str">
        <f t="shared" si="906"/>
        <v>Unknown</v>
      </c>
      <c r="Q9696" s="5">
        <f t="shared" si="907"/>
        <v>11</v>
      </c>
      <c r="R9696" s="1">
        <f t="shared" si="908"/>
        <v>52733.38</v>
      </c>
      <c r="S9696" s="1">
        <f t="shared" si="909"/>
        <v>1</v>
      </c>
      <c r="T9696" s="1" t="str">
        <f t="shared" si="910"/>
        <v>0-17</v>
      </c>
      <c r="U9696" s="1" t="str">
        <f t="shared" si="911"/>
        <v>No</v>
      </c>
    </row>
    <row r="9697" spans="1:21">
      <c r="A9697" s="1">
        <v>9696</v>
      </c>
      <c r="C9697" s="1" t="s">
        <v>18</v>
      </c>
      <c r="D9697" s="2">
        <v>45209</v>
      </c>
      <c r="E9697" s="2">
        <v>45229</v>
      </c>
      <c r="F9697" s="1" t="s">
        <v>52</v>
      </c>
      <c r="G9697" s="1" t="s">
        <v>46</v>
      </c>
      <c r="I9697" s="1">
        <v>249719.11</v>
      </c>
      <c r="K9697" s="1" t="s">
        <v>16</v>
      </c>
      <c r="N9697" s="3" t="str">
        <f>IF(LEFT(LOWER(C9697),1)="m","Male",IF(LEFT(LOWER(C9697),1)="f","Female","Unknown"))</f>
        <v>Male</v>
      </c>
      <c r="O9697" s="4" t="str">
        <f>IF(TRIM(LOWER(F9697))="neuro","Neurology",IF(TRIM(LOWER(F9697))="Neurology","Neurology",IF(TRIM(LOWER(F9697))="general ward","General",IF(TRIM(LOWER(F9697))="general","General",IF(TRIM(LOWER(F9697))="cardiology","Cardiology",IF(TRIM(LOWER(F9697))="Cardiology","Cardiology",IF(TRIM(LOWER(F9697))="Peads","Pediatrics",IF(TRIM(LOWER(F9697))="Pediatrics","Pediatrics",IF(TRIM(LOWER(F9697))="orthopedics","Orthopedics",IF(TRIM(LOWER(F9697))="Neurology","Neurology",IF(TRIM(LOWER(F9697))="Oncology","Oncology")))))))))))</f>
        <v>Oncology</v>
      </c>
      <c r="P9697" s="3" t="str">
        <f t="shared" si="906"/>
        <v>Self</v>
      </c>
      <c r="Q9697" s="5">
        <f t="shared" si="907"/>
        <v>20</v>
      </c>
      <c r="R9697" s="1">
        <f t="shared" si="908"/>
        <v>249719.11</v>
      </c>
      <c r="S9697" s="1">
        <f t="shared" si="909"/>
        <v>1</v>
      </c>
      <c r="T9697" s="1" t="str">
        <f t="shared" si="910"/>
        <v>0-17</v>
      </c>
      <c r="U9697" s="1" t="str">
        <f t="shared" si="911"/>
        <v>Unknown</v>
      </c>
    </row>
    <row r="9698" spans="1:21">
      <c r="A9698" s="1">
        <v>9697</v>
      </c>
      <c r="B9698" s="1">
        <v>89</v>
      </c>
      <c r="C9698" s="1" t="s">
        <v>26</v>
      </c>
      <c r="D9698" s="2">
        <v>45504</v>
      </c>
      <c r="E9698" s="2">
        <v>45506</v>
      </c>
      <c r="F9698" s="1" t="s">
        <v>28</v>
      </c>
      <c r="G9698" s="1" t="s">
        <v>22</v>
      </c>
      <c r="H9698" s="1" t="s">
        <v>51</v>
      </c>
      <c r="I9698" s="1">
        <v>28597.87</v>
      </c>
      <c r="J9698" s="1" t="s">
        <v>25</v>
      </c>
      <c r="K9698" s="1" t="s">
        <v>25</v>
      </c>
      <c r="N9698" s="3" t="str">
        <f>IF(LEFT(LOWER(C9698),1)="m","Male",IF(LEFT(LOWER(C9698),1)="f","Female","Unknown"))</f>
        <v>Female</v>
      </c>
      <c r="O9698" s="4" t="str">
        <f>IF(TRIM(LOWER(F9698))="neuro","Neurology",IF(TRIM(LOWER(F9698))="Neurology","Neurology",IF(TRIM(LOWER(F9698))="general ward","General",IF(TRIM(LOWER(F9698))="general","General",IF(TRIM(LOWER(F9698))="cardiology","Cardiology",IF(TRIM(LOWER(F9698))="Cardiology","Cardiology",IF(TRIM(LOWER(F9698))="Peads","Pediatrics",IF(TRIM(LOWER(F9698))="Pediatrics","Pediatrics",IF(TRIM(LOWER(F9698))="orthopedics","Orthopedics",IF(TRIM(LOWER(F9698))="Neurology","Neurology",IF(TRIM(LOWER(F9698))="Oncology","Oncology")))))))))))</f>
        <v>Orthopedics</v>
      </c>
      <c r="P9698" s="3" t="str">
        <f t="shared" si="906"/>
        <v>Government</v>
      </c>
      <c r="Q9698" s="5">
        <f t="shared" si="907"/>
        <v>2</v>
      </c>
      <c r="R9698" s="1">
        <f t="shared" si="908"/>
        <v>28597.87</v>
      </c>
      <c r="S9698" s="1">
        <f t="shared" si="909"/>
        <v>1</v>
      </c>
      <c r="T9698" s="1" t="str">
        <f t="shared" si="910"/>
        <v>66+</v>
      </c>
      <c r="U9698" s="1" t="str">
        <f t="shared" si="911"/>
        <v>Yes</v>
      </c>
    </row>
    <row r="9699" spans="1:21">
      <c r="A9699" s="1">
        <v>9698</v>
      </c>
      <c r="B9699" s="1">
        <v>11</v>
      </c>
      <c r="C9699" s="1" t="s">
        <v>29</v>
      </c>
      <c r="D9699" s="2">
        <v>45569</v>
      </c>
      <c r="E9699" s="2">
        <v>45583</v>
      </c>
      <c r="F9699" s="1" t="s">
        <v>30</v>
      </c>
      <c r="G9699" s="1" t="s">
        <v>14</v>
      </c>
      <c r="H9699" s="1" t="s">
        <v>15</v>
      </c>
      <c r="I9699" s="1">
        <v>110326.89</v>
      </c>
      <c r="K9699" s="1" t="s">
        <v>42</v>
      </c>
      <c r="N9699" s="3" t="str">
        <f>IF(LEFT(LOWER(C9699),1)="m","Male",IF(LEFT(LOWER(C9699),1)="f","Female","Unknown"))</f>
        <v>Female</v>
      </c>
      <c r="O9699" s="4" t="str">
        <f>IF(TRIM(LOWER(F9699))="neuro","Neurology",IF(TRIM(LOWER(F9699))="Neurology","Neurology",IF(TRIM(LOWER(F9699))="general ward","General",IF(TRIM(LOWER(F9699))="general","General",IF(TRIM(LOWER(F9699))="cardiology","Cardiology",IF(TRIM(LOWER(F9699))="Cardiology","Cardiology",IF(TRIM(LOWER(F9699))="Peads","Pediatrics",IF(TRIM(LOWER(F9699))="Pediatrics","Pediatrics",IF(TRIM(LOWER(F9699))="orthopedics","Orthopedics",IF(TRIM(LOWER(F9699))="Neurology","Neurology",IF(TRIM(LOWER(F9699))="Oncology","Oncology")))))))))))</f>
        <v>Pediatrics</v>
      </c>
      <c r="P9699" s="3" t="str">
        <f t="shared" si="906"/>
        <v>Private</v>
      </c>
      <c r="Q9699" s="5">
        <f t="shared" si="907"/>
        <v>14</v>
      </c>
      <c r="R9699" s="1">
        <f t="shared" si="908"/>
        <v>110326.89</v>
      </c>
      <c r="S9699" s="1">
        <f t="shared" si="909"/>
        <v>0</v>
      </c>
      <c r="T9699" s="1" t="str">
        <f t="shared" si="910"/>
        <v>0-17</v>
      </c>
      <c r="U9699" s="1" t="str">
        <f t="shared" si="911"/>
        <v>Unknown</v>
      </c>
    </row>
    <row r="9700" spans="1:21">
      <c r="A9700" s="1">
        <v>9699</v>
      </c>
      <c r="B9700" s="1">
        <v>15</v>
      </c>
      <c r="C9700" s="1" t="s">
        <v>29</v>
      </c>
      <c r="D9700" s="2">
        <v>45194</v>
      </c>
      <c r="E9700" s="2">
        <v>45203</v>
      </c>
      <c r="F9700" s="1" t="s">
        <v>40</v>
      </c>
      <c r="G9700" s="1" t="s">
        <v>46</v>
      </c>
      <c r="I9700" s="1">
        <v>17063.52</v>
      </c>
      <c r="J9700" s="1" t="s">
        <v>42</v>
      </c>
      <c r="K9700" s="1" t="s">
        <v>16</v>
      </c>
      <c r="N9700" s="3" t="str">
        <f>IF(LEFT(LOWER(C9700),1)="m","Male",IF(LEFT(LOWER(C9700),1)="f","Female","Unknown"))</f>
        <v>Female</v>
      </c>
      <c r="O9700" s="4" t="str">
        <f>IF(TRIM(LOWER(F9700))="neuro","Neurology",IF(TRIM(LOWER(F9700))="Neurology","Neurology",IF(TRIM(LOWER(F9700))="general ward","General",IF(TRIM(LOWER(F9700))="general","General",IF(TRIM(LOWER(F9700))="cardiology","Cardiology",IF(TRIM(LOWER(F9700))="Cardiology","Cardiology",IF(TRIM(LOWER(F9700))="Peads","Pediatrics",IF(TRIM(LOWER(F9700))="Pediatrics","Pediatrics",IF(TRIM(LOWER(F9700))="orthopedics","Orthopedics",IF(TRIM(LOWER(F9700))="Neurology","Neurology",IF(TRIM(LOWER(F9700))="Oncology","Oncology")))))))))))</f>
        <v>Pediatrics</v>
      </c>
      <c r="P9700" s="3" t="str">
        <f t="shared" si="906"/>
        <v>Self</v>
      </c>
      <c r="Q9700" s="5">
        <f t="shared" si="907"/>
        <v>9</v>
      </c>
      <c r="R9700" s="1">
        <f t="shared" si="908"/>
        <v>17063.52</v>
      </c>
      <c r="S9700" s="1">
        <f t="shared" si="909"/>
        <v>1</v>
      </c>
      <c r="T9700" s="1" t="str">
        <f t="shared" si="910"/>
        <v>0-17</v>
      </c>
      <c r="U9700" s="1" t="str">
        <f t="shared" si="911"/>
        <v>No</v>
      </c>
    </row>
    <row r="9701" spans="1:21">
      <c r="A9701" s="1">
        <v>9700</v>
      </c>
      <c r="B9701" s="1">
        <v>3</v>
      </c>
      <c r="C9701" s="1" t="s">
        <v>29</v>
      </c>
      <c r="D9701" s="2">
        <v>45411</v>
      </c>
      <c r="E9701" s="2">
        <v>45429</v>
      </c>
      <c r="F9701" s="1" t="s">
        <v>40</v>
      </c>
      <c r="G9701" s="1" t="s">
        <v>41</v>
      </c>
      <c r="H9701" s="1" t="s">
        <v>32</v>
      </c>
      <c r="I9701" s="1">
        <v>89887.57</v>
      </c>
      <c r="J9701" s="1" t="s">
        <v>16</v>
      </c>
      <c r="K9701" s="1" t="s">
        <v>16</v>
      </c>
      <c r="N9701" s="3" t="str">
        <f>IF(LEFT(LOWER(C9701),1)="m","Male",IF(LEFT(LOWER(C9701),1)="f","Female","Unknown"))</f>
        <v>Female</v>
      </c>
      <c r="O9701" s="4" t="str">
        <f>IF(TRIM(LOWER(F9701))="neuro","Neurology",IF(TRIM(LOWER(F9701))="Neurology","Neurology",IF(TRIM(LOWER(F9701))="general ward","General",IF(TRIM(LOWER(F9701))="general","General",IF(TRIM(LOWER(F9701))="cardiology","Cardiology",IF(TRIM(LOWER(F9701))="Cardiology","Cardiology",IF(TRIM(LOWER(F9701))="Peads","Pediatrics",IF(TRIM(LOWER(F9701))="Pediatrics","Pediatrics",IF(TRIM(LOWER(F9701))="orthopedics","Orthopedics",IF(TRIM(LOWER(F9701))="Neurology","Neurology",IF(TRIM(LOWER(F9701))="Oncology","Oncology")))))))))))</f>
        <v>Pediatrics</v>
      </c>
      <c r="P9701" s="3" t="str">
        <f t="shared" si="906"/>
        <v>Unknown</v>
      </c>
      <c r="Q9701" s="5">
        <f t="shared" si="907"/>
        <v>18</v>
      </c>
      <c r="R9701" s="1">
        <f t="shared" si="908"/>
        <v>89887.57</v>
      </c>
      <c r="S9701" s="1">
        <f t="shared" si="909"/>
        <v>1</v>
      </c>
      <c r="T9701" s="1" t="str">
        <f t="shared" si="910"/>
        <v>0-17</v>
      </c>
      <c r="U9701" s="1" t="str">
        <f t="shared" si="911"/>
        <v>Yes</v>
      </c>
    </row>
    <row r="9702" spans="1:21">
      <c r="A9702" s="1">
        <v>9701</v>
      </c>
      <c r="B9702" s="1">
        <v>61</v>
      </c>
      <c r="C9702" s="1" t="s">
        <v>12</v>
      </c>
      <c r="D9702" s="2">
        <v>45023</v>
      </c>
      <c r="E9702" s="2">
        <v>45042</v>
      </c>
      <c r="F9702" s="1" t="s">
        <v>19</v>
      </c>
      <c r="G9702" s="1" t="s">
        <v>14</v>
      </c>
      <c r="H9702" s="1" t="s">
        <v>47</v>
      </c>
      <c r="I9702" s="1">
        <v>318638.14</v>
      </c>
      <c r="J9702" s="1" t="s">
        <v>42</v>
      </c>
      <c r="K9702" s="1" t="s">
        <v>38</v>
      </c>
      <c r="N9702" s="3" t="str">
        <f>IF(LEFT(LOWER(C9702),1)="m","Male",IF(LEFT(LOWER(C9702),1)="f","Female","Unknown"))</f>
        <v>Unknown</v>
      </c>
      <c r="O9702" s="4" t="str">
        <f>IF(TRIM(LOWER(F9702))="neuro","Neurology",IF(TRIM(LOWER(F9702))="Neurology","Neurology",IF(TRIM(LOWER(F9702))="general ward","General",IF(TRIM(LOWER(F9702))="general","General",IF(TRIM(LOWER(F9702))="cardiology","Cardiology",IF(TRIM(LOWER(F9702))="Cardiology","Cardiology",IF(TRIM(LOWER(F9702))="Peads","Pediatrics",IF(TRIM(LOWER(F9702))="Pediatrics","Pediatrics",IF(TRIM(LOWER(F9702))="orthopedics","Orthopedics",IF(TRIM(LOWER(F9702))="Neurology","Neurology",IF(TRIM(LOWER(F9702))="Oncology","Oncology")))))))))))</f>
        <v>General</v>
      </c>
      <c r="P9702" s="3" t="str">
        <f t="shared" si="906"/>
        <v>Private</v>
      </c>
      <c r="Q9702" s="5">
        <f t="shared" si="907"/>
        <v>19</v>
      </c>
      <c r="R9702" s="1">
        <f t="shared" si="908"/>
        <v>318638.14</v>
      </c>
      <c r="S9702" s="1">
        <f t="shared" si="909"/>
        <v>0</v>
      </c>
      <c r="T9702" s="1" t="str">
        <f t="shared" si="910"/>
        <v>51-65</v>
      </c>
      <c r="U9702" s="1" t="str">
        <f t="shared" si="911"/>
        <v>No</v>
      </c>
    </row>
    <row r="9703" spans="1:21">
      <c r="A9703" s="1">
        <v>9702</v>
      </c>
      <c r="B9703" s="1">
        <v>94</v>
      </c>
      <c r="C9703" s="1" t="s">
        <v>18</v>
      </c>
      <c r="D9703" s="2">
        <v>45486</v>
      </c>
      <c r="E9703" s="2">
        <v>45492</v>
      </c>
      <c r="F9703" s="1" t="s">
        <v>52</v>
      </c>
      <c r="G9703" s="1" t="s">
        <v>31</v>
      </c>
      <c r="H9703" s="1" t="s">
        <v>51</v>
      </c>
      <c r="I9703" s="1">
        <v>24033.09</v>
      </c>
      <c r="J9703" s="1" t="s">
        <v>25</v>
      </c>
      <c r="K9703" s="1" t="s">
        <v>17</v>
      </c>
      <c r="N9703" s="3" t="str">
        <f>IF(LEFT(LOWER(C9703),1)="m","Male",IF(LEFT(LOWER(C9703),1)="f","Female","Unknown"))</f>
        <v>Male</v>
      </c>
      <c r="O9703" s="4" t="str">
        <f>IF(TRIM(LOWER(F9703))="neuro","Neurology",IF(TRIM(LOWER(F9703))="Neurology","Neurology",IF(TRIM(LOWER(F9703))="general ward","General",IF(TRIM(LOWER(F9703))="general","General",IF(TRIM(LOWER(F9703))="cardiology","Cardiology",IF(TRIM(LOWER(F9703))="Cardiology","Cardiology",IF(TRIM(LOWER(F9703))="Peads","Pediatrics",IF(TRIM(LOWER(F9703))="Pediatrics","Pediatrics",IF(TRIM(LOWER(F9703))="orthopedics","Orthopedics",IF(TRIM(LOWER(F9703))="Neurology","Neurology",IF(TRIM(LOWER(F9703))="Oncology","Oncology")))))))))))</f>
        <v>Oncology</v>
      </c>
      <c r="P9703" s="3" t="str">
        <f t="shared" si="906"/>
        <v>Private</v>
      </c>
      <c r="Q9703" s="5">
        <f t="shared" si="907"/>
        <v>6</v>
      </c>
      <c r="R9703" s="1">
        <f t="shared" si="908"/>
        <v>24033.09</v>
      </c>
      <c r="S9703" s="1">
        <f t="shared" si="909"/>
        <v>1</v>
      </c>
      <c r="T9703" s="1" t="str">
        <f t="shared" si="910"/>
        <v>66+</v>
      </c>
      <c r="U9703" s="1" t="str">
        <f t="shared" si="911"/>
        <v>Yes</v>
      </c>
    </row>
    <row r="9704" spans="1:21">
      <c r="A9704" s="1">
        <v>9703</v>
      </c>
      <c r="B9704" s="1">
        <v>14</v>
      </c>
      <c r="C9704" s="1" t="s">
        <v>18</v>
      </c>
      <c r="D9704" s="2">
        <v>45401</v>
      </c>
      <c r="E9704" s="2">
        <v>45407</v>
      </c>
      <c r="F9704" s="1" t="s">
        <v>52</v>
      </c>
      <c r="G9704" s="1" t="s">
        <v>22</v>
      </c>
      <c r="H9704" s="1" t="s">
        <v>15</v>
      </c>
      <c r="I9704" s="1">
        <v>236952.05</v>
      </c>
      <c r="K9704" s="1" t="s">
        <v>25</v>
      </c>
      <c r="N9704" s="3" t="str">
        <f>IF(LEFT(LOWER(C9704),1)="m","Male",IF(LEFT(LOWER(C9704),1)="f","Female","Unknown"))</f>
        <v>Male</v>
      </c>
      <c r="O9704" s="4" t="str">
        <f>IF(TRIM(LOWER(F9704))="neuro","Neurology",IF(TRIM(LOWER(F9704))="Neurology","Neurology",IF(TRIM(LOWER(F9704))="general ward","General",IF(TRIM(LOWER(F9704))="general","General",IF(TRIM(LOWER(F9704))="cardiology","Cardiology",IF(TRIM(LOWER(F9704))="Cardiology","Cardiology",IF(TRIM(LOWER(F9704))="Peads","Pediatrics",IF(TRIM(LOWER(F9704))="Pediatrics","Pediatrics",IF(TRIM(LOWER(F9704))="orthopedics","Orthopedics",IF(TRIM(LOWER(F9704))="Neurology","Neurology",IF(TRIM(LOWER(F9704))="Oncology","Oncology")))))))))))</f>
        <v>Oncology</v>
      </c>
      <c r="P9704" s="3" t="str">
        <f t="shared" si="906"/>
        <v>Government</v>
      </c>
      <c r="Q9704" s="5">
        <f t="shared" si="907"/>
        <v>6</v>
      </c>
      <c r="R9704" s="1">
        <f t="shared" si="908"/>
        <v>236952.05</v>
      </c>
      <c r="S9704" s="1">
        <f t="shared" si="909"/>
        <v>1</v>
      </c>
      <c r="T9704" s="1" t="str">
        <f t="shared" si="910"/>
        <v>0-17</v>
      </c>
      <c r="U9704" s="1" t="str">
        <f t="shared" si="911"/>
        <v>Unknown</v>
      </c>
    </row>
    <row r="9705" spans="1:21">
      <c r="A9705" s="1">
        <v>9704</v>
      </c>
      <c r="B9705" s="1">
        <v>85</v>
      </c>
      <c r="C9705" s="1" t="s">
        <v>34</v>
      </c>
      <c r="D9705" s="2">
        <v>45354</v>
      </c>
      <c r="E9705" s="2">
        <v>45363</v>
      </c>
      <c r="F9705" s="1" t="s">
        <v>28</v>
      </c>
      <c r="G9705" s="1" t="s">
        <v>36</v>
      </c>
      <c r="H9705" s="1" t="s">
        <v>48</v>
      </c>
      <c r="I9705" s="1">
        <v>316964.23</v>
      </c>
      <c r="J9705" s="1" t="s">
        <v>16</v>
      </c>
      <c r="K9705" s="1" t="s">
        <v>20</v>
      </c>
      <c r="N9705" s="3" t="str">
        <f>IF(LEFT(LOWER(C9705),1)="m","Male",IF(LEFT(LOWER(C9705),1)="f","Female","Unknown"))</f>
        <v>Male</v>
      </c>
      <c r="O9705" s="4" t="str">
        <f>IF(TRIM(LOWER(F9705))="neuro","Neurology",IF(TRIM(LOWER(F9705))="Neurology","Neurology",IF(TRIM(LOWER(F9705))="general ward","General",IF(TRIM(LOWER(F9705))="general","General",IF(TRIM(LOWER(F9705))="cardiology","Cardiology",IF(TRIM(LOWER(F9705))="Cardiology","Cardiology",IF(TRIM(LOWER(F9705))="Peads","Pediatrics",IF(TRIM(LOWER(F9705))="Pediatrics","Pediatrics",IF(TRIM(LOWER(F9705))="orthopedics","Orthopedics",IF(TRIM(LOWER(F9705))="Neurology","Neurology",IF(TRIM(LOWER(F9705))="Oncology","Oncology")))))))))))</f>
        <v>Orthopedics</v>
      </c>
      <c r="P9705" s="3" t="str">
        <f t="shared" si="906"/>
        <v>Government</v>
      </c>
      <c r="Q9705" s="5">
        <f t="shared" si="907"/>
        <v>9</v>
      </c>
      <c r="R9705" s="1">
        <f t="shared" si="908"/>
        <v>316964.23</v>
      </c>
      <c r="S9705" s="1">
        <f t="shared" si="909"/>
        <v>0</v>
      </c>
      <c r="T9705" s="1" t="str">
        <f t="shared" si="910"/>
        <v>66+</v>
      </c>
      <c r="U9705" s="1" t="str">
        <f t="shared" si="911"/>
        <v>Yes</v>
      </c>
    </row>
    <row r="9706" spans="1:21">
      <c r="A9706" s="1">
        <v>9705</v>
      </c>
      <c r="B9706" s="1">
        <v>43</v>
      </c>
      <c r="C9706" s="1" t="s">
        <v>44</v>
      </c>
      <c r="D9706" s="2">
        <v>45521</v>
      </c>
      <c r="E9706" s="2">
        <v>45533</v>
      </c>
      <c r="F9706" s="1" t="s">
        <v>30</v>
      </c>
      <c r="G9706" s="1" t="s">
        <v>46</v>
      </c>
      <c r="H9706" s="1" t="s">
        <v>37</v>
      </c>
      <c r="I9706" s="1">
        <v>309699.37</v>
      </c>
      <c r="K9706" s="1" t="s">
        <v>17</v>
      </c>
      <c r="N9706" s="3" t="str">
        <f>IF(LEFT(LOWER(C9706),1)="m","Male",IF(LEFT(LOWER(C9706),1)="f","Female","Unknown"))</f>
        <v>Female</v>
      </c>
      <c r="O9706" s="4" t="str">
        <f>IF(TRIM(LOWER(F9706))="neuro","Neurology",IF(TRIM(LOWER(F9706))="Neurology","Neurology",IF(TRIM(LOWER(F9706))="general ward","General",IF(TRIM(LOWER(F9706))="general","General",IF(TRIM(LOWER(F9706))="cardiology","Cardiology",IF(TRIM(LOWER(F9706))="Cardiology","Cardiology",IF(TRIM(LOWER(F9706))="Peads","Pediatrics",IF(TRIM(LOWER(F9706))="Pediatrics","Pediatrics",IF(TRIM(LOWER(F9706))="orthopedics","Orthopedics",IF(TRIM(LOWER(F9706))="Neurology","Neurology",IF(TRIM(LOWER(F9706))="Oncology","Oncology")))))))))))</f>
        <v>Pediatrics</v>
      </c>
      <c r="P9706" s="3" t="str">
        <f t="shared" si="906"/>
        <v>Self</v>
      </c>
      <c r="Q9706" s="5">
        <f t="shared" si="907"/>
        <v>12</v>
      </c>
      <c r="R9706" s="1">
        <f t="shared" si="908"/>
        <v>309699.37</v>
      </c>
      <c r="S9706" s="1">
        <f t="shared" si="909"/>
        <v>1</v>
      </c>
      <c r="T9706" s="1" t="str">
        <f t="shared" si="910"/>
        <v>36-50</v>
      </c>
      <c r="U9706" s="1" t="str">
        <f t="shared" si="911"/>
        <v>Unknown</v>
      </c>
    </row>
    <row r="9707" spans="1:21">
      <c r="A9707" s="1">
        <v>9706</v>
      </c>
      <c r="B9707" s="1">
        <v>73</v>
      </c>
      <c r="C9707" s="1" t="s">
        <v>27</v>
      </c>
      <c r="D9707" s="2">
        <v>45552</v>
      </c>
      <c r="E9707" s="2">
        <v>45558</v>
      </c>
      <c r="F9707" s="1" t="s">
        <v>50</v>
      </c>
      <c r="G9707" s="1" t="s">
        <v>36</v>
      </c>
      <c r="H9707" s="1" t="s">
        <v>51</v>
      </c>
      <c r="I9707" s="1">
        <v>324941.83</v>
      </c>
      <c r="J9707" s="1" t="s">
        <v>38</v>
      </c>
      <c r="K9707" s="1" t="s">
        <v>38</v>
      </c>
      <c r="N9707" s="3" t="str">
        <f>IF(LEFT(LOWER(C9707),1)="m","Male",IF(LEFT(LOWER(C9707),1)="f","Female","Unknown"))</f>
        <v>Male</v>
      </c>
      <c r="O9707" s="4" t="str">
        <f>IF(TRIM(LOWER(F9707))="neuro","Neurology",IF(TRIM(LOWER(F9707))="Neurology","Neurology",IF(TRIM(LOWER(F9707))="general ward","General",IF(TRIM(LOWER(F9707))="general","General",IF(TRIM(LOWER(F9707))="cardiology","Cardiology",IF(TRIM(LOWER(F9707))="Cardiology","Cardiology",IF(TRIM(LOWER(F9707))="Peads","Pediatrics",IF(TRIM(LOWER(F9707))="Pediatrics","Pediatrics",IF(TRIM(LOWER(F9707))="orthopedics","Orthopedics",IF(TRIM(LOWER(F9707))="Neurology","Neurology",IF(TRIM(LOWER(F9707))="Oncology","Oncology")))))))))))</f>
        <v>Cardiology</v>
      </c>
      <c r="P9707" s="3" t="str">
        <f t="shared" si="906"/>
        <v>Government</v>
      </c>
      <c r="Q9707" s="5">
        <f t="shared" si="907"/>
        <v>6</v>
      </c>
      <c r="R9707" s="1">
        <f t="shared" si="908"/>
        <v>324941.83</v>
      </c>
      <c r="S9707" s="1">
        <f t="shared" si="909"/>
        <v>0</v>
      </c>
      <c r="T9707" s="1" t="str">
        <f t="shared" si="910"/>
        <v>66+</v>
      </c>
      <c r="U9707" s="1" t="str">
        <f t="shared" si="911"/>
        <v>No</v>
      </c>
    </row>
    <row r="9708" spans="1:21">
      <c r="A9708" s="1">
        <v>9707</v>
      </c>
      <c r="B9708" s="1">
        <v>70</v>
      </c>
      <c r="C9708" s="1" t="s">
        <v>18</v>
      </c>
      <c r="D9708" s="2">
        <v>45053</v>
      </c>
      <c r="E9708" s="2">
        <v>45073</v>
      </c>
      <c r="F9708" s="1" t="s">
        <v>52</v>
      </c>
      <c r="G9708" s="1" t="s">
        <v>46</v>
      </c>
      <c r="H9708" s="1" t="s">
        <v>39</v>
      </c>
      <c r="I9708" s="1">
        <v>48955.57</v>
      </c>
      <c r="J9708" s="1" t="s">
        <v>25</v>
      </c>
      <c r="K9708" s="1" t="s">
        <v>25</v>
      </c>
      <c r="N9708" s="3" t="str">
        <f>IF(LEFT(LOWER(C9708),1)="m","Male",IF(LEFT(LOWER(C9708),1)="f","Female","Unknown"))</f>
        <v>Male</v>
      </c>
      <c r="O9708" s="4" t="str">
        <f>IF(TRIM(LOWER(F9708))="neuro","Neurology",IF(TRIM(LOWER(F9708))="Neurology","Neurology",IF(TRIM(LOWER(F9708))="general ward","General",IF(TRIM(LOWER(F9708))="general","General",IF(TRIM(LOWER(F9708))="cardiology","Cardiology",IF(TRIM(LOWER(F9708))="Cardiology","Cardiology",IF(TRIM(LOWER(F9708))="Peads","Pediatrics",IF(TRIM(LOWER(F9708))="Pediatrics","Pediatrics",IF(TRIM(LOWER(F9708))="orthopedics","Orthopedics",IF(TRIM(LOWER(F9708))="Neurology","Neurology",IF(TRIM(LOWER(F9708))="Oncology","Oncology")))))))))))</f>
        <v>Oncology</v>
      </c>
      <c r="P9708" s="3" t="str">
        <f t="shared" si="906"/>
        <v>Self</v>
      </c>
      <c r="Q9708" s="5">
        <f t="shared" si="907"/>
        <v>20</v>
      </c>
      <c r="R9708" s="1">
        <f t="shared" si="908"/>
        <v>48955.57</v>
      </c>
      <c r="S9708" s="1">
        <f t="shared" si="909"/>
        <v>1</v>
      </c>
      <c r="T9708" s="1" t="str">
        <f t="shared" si="910"/>
        <v>66+</v>
      </c>
      <c r="U9708" s="1" t="str">
        <f t="shared" si="911"/>
        <v>Yes</v>
      </c>
    </row>
    <row r="9709" spans="1:21">
      <c r="A9709" s="1">
        <v>9708</v>
      </c>
      <c r="B9709" s="1">
        <v>12</v>
      </c>
      <c r="C9709" s="1" t="s">
        <v>29</v>
      </c>
      <c r="D9709" s="2">
        <v>45437</v>
      </c>
      <c r="E9709" s="2">
        <v>45445</v>
      </c>
      <c r="F9709" s="1" t="s">
        <v>28</v>
      </c>
      <c r="G9709" s="1" t="s">
        <v>22</v>
      </c>
      <c r="I9709" s="1">
        <v>46864.34</v>
      </c>
      <c r="J9709" s="1" t="s">
        <v>24</v>
      </c>
      <c r="K9709" s="1" t="s">
        <v>17</v>
      </c>
      <c r="N9709" s="3" t="str">
        <f>IF(LEFT(LOWER(C9709),1)="m","Male",IF(LEFT(LOWER(C9709),1)="f","Female","Unknown"))</f>
        <v>Female</v>
      </c>
      <c r="O9709" s="4" t="str">
        <f>IF(TRIM(LOWER(F9709))="neuro","Neurology",IF(TRIM(LOWER(F9709))="Neurology","Neurology",IF(TRIM(LOWER(F9709))="general ward","General",IF(TRIM(LOWER(F9709))="general","General",IF(TRIM(LOWER(F9709))="cardiology","Cardiology",IF(TRIM(LOWER(F9709))="Cardiology","Cardiology",IF(TRIM(LOWER(F9709))="Peads","Pediatrics",IF(TRIM(LOWER(F9709))="Pediatrics","Pediatrics",IF(TRIM(LOWER(F9709))="orthopedics","Orthopedics",IF(TRIM(LOWER(F9709))="Neurology","Neurology",IF(TRIM(LOWER(F9709))="Oncology","Oncology")))))))))))</f>
        <v>Orthopedics</v>
      </c>
      <c r="P9709" s="3" t="str">
        <f t="shared" si="906"/>
        <v>Government</v>
      </c>
      <c r="Q9709" s="5">
        <f t="shared" si="907"/>
        <v>8</v>
      </c>
      <c r="R9709" s="1">
        <f t="shared" si="908"/>
        <v>46864.34</v>
      </c>
      <c r="S9709" s="1">
        <f t="shared" si="909"/>
        <v>1</v>
      </c>
      <c r="T9709" s="1" t="str">
        <f t="shared" si="910"/>
        <v>0-17</v>
      </c>
      <c r="U9709" s="1" t="str">
        <f t="shared" si="911"/>
        <v>No</v>
      </c>
    </row>
    <row r="9710" spans="1:21">
      <c r="A9710" s="1">
        <v>9709</v>
      </c>
      <c r="B9710" s="1">
        <v>37</v>
      </c>
      <c r="C9710" s="1" t="s">
        <v>12</v>
      </c>
      <c r="D9710" s="2">
        <v>45188</v>
      </c>
      <c r="E9710" s="2">
        <v>45206</v>
      </c>
      <c r="F9710" s="1" t="s">
        <v>35</v>
      </c>
      <c r="G9710" s="1" t="s">
        <v>46</v>
      </c>
      <c r="H9710" s="1" t="s">
        <v>37</v>
      </c>
      <c r="I9710" s="1">
        <v>164778.51999999999</v>
      </c>
      <c r="J9710" s="1" t="s">
        <v>25</v>
      </c>
      <c r="K9710" s="1" t="s">
        <v>38</v>
      </c>
      <c r="N9710" s="3" t="str">
        <f>IF(LEFT(LOWER(C9710),1)="m","Male",IF(LEFT(LOWER(C9710),1)="f","Female","Unknown"))</f>
        <v>Unknown</v>
      </c>
      <c r="O9710" s="4" t="str">
        <f>IF(TRIM(LOWER(F9710))="neuro","Neurology",IF(TRIM(LOWER(F9710))="Neurology","Neurology",IF(TRIM(LOWER(F9710))="general ward","General",IF(TRIM(LOWER(F9710))="general","General",IF(TRIM(LOWER(F9710))="cardiology","Cardiology",IF(TRIM(LOWER(F9710))="Cardiology","Cardiology",IF(TRIM(LOWER(F9710))="Peads","Pediatrics",IF(TRIM(LOWER(F9710))="Pediatrics","Pediatrics",IF(TRIM(LOWER(F9710))="orthopedics","Orthopedics",IF(TRIM(LOWER(F9710))="Neurology","Neurology",IF(TRIM(LOWER(F9710))="Oncology","Oncology")))))))))))</f>
        <v>Cardiology</v>
      </c>
      <c r="P9710" s="3" t="str">
        <f t="shared" si="906"/>
        <v>Self</v>
      </c>
      <c r="Q9710" s="5">
        <f t="shared" si="907"/>
        <v>18</v>
      </c>
      <c r="R9710" s="1">
        <f t="shared" si="908"/>
        <v>164778.51999999999</v>
      </c>
      <c r="S9710" s="1">
        <f t="shared" si="909"/>
        <v>0</v>
      </c>
      <c r="T9710" s="1" t="str">
        <f t="shared" si="910"/>
        <v>36-50</v>
      </c>
      <c r="U9710" s="1" t="str">
        <f t="shared" si="911"/>
        <v>Yes</v>
      </c>
    </row>
    <row r="9711" spans="1:21">
      <c r="A9711" s="1">
        <v>9710</v>
      </c>
      <c r="B9711" s="1">
        <v>13</v>
      </c>
      <c r="C9711" s="1" t="s">
        <v>18</v>
      </c>
      <c r="D9711" s="2">
        <v>44934</v>
      </c>
      <c r="E9711" s="2">
        <v>44954</v>
      </c>
      <c r="F9711" s="1" t="s">
        <v>40</v>
      </c>
      <c r="G9711" s="1" t="s">
        <v>22</v>
      </c>
      <c r="H9711" s="1" t="s">
        <v>37</v>
      </c>
      <c r="I9711" s="1">
        <v>115675.73</v>
      </c>
      <c r="J9711" s="1" t="s">
        <v>17</v>
      </c>
      <c r="K9711" s="1" t="s">
        <v>16</v>
      </c>
      <c r="N9711" s="3" t="str">
        <f>IF(LEFT(LOWER(C9711),1)="m","Male",IF(LEFT(LOWER(C9711),1)="f","Female","Unknown"))</f>
        <v>Male</v>
      </c>
      <c r="O9711" s="4" t="str">
        <f>IF(TRIM(LOWER(F9711))="neuro","Neurology",IF(TRIM(LOWER(F9711))="Neurology","Neurology",IF(TRIM(LOWER(F9711))="general ward","General",IF(TRIM(LOWER(F9711))="general","General",IF(TRIM(LOWER(F9711))="cardiology","Cardiology",IF(TRIM(LOWER(F9711))="Cardiology","Cardiology",IF(TRIM(LOWER(F9711))="Peads","Pediatrics",IF(TRIM(LOWER(F9711))="Pediatrics","Pediatrics",IF(TRIM(LOWER(F9711))="orthopedics","Orthopedics",IF(TRIM(LOWER(F9711))="Neurology","Neurology",IF(TRIM(LOWER(F9711))="Oncology","Oncology")))))))))))</f>
        <v>Pediatrics</v>
      </c>
      <c r="P9711" s="3" t="str">
        <f t="shared" si="906"/>
        <v>Government</v>
      </c>
      <c r="Q9711" s="5">
        <f t="shared" si="907"/>
        <v>20</v>
      </c>
      <c r="R9711" s="1">
        <f t="shared" si="908"/>
        <v>115675.73</v>
      </c>
      <c r="S9711" s="1">
        <f t="shared" si="909"/>
        <v>1</v>
      </c>
      <c r="T9711" s="1" t="str">
        <f t="shared" si="910"/>
        <v>0-17</v>
      </c>
      <c r="U9711" s="1" t="str">
        <f t="shared" si="911"/>
        <v>Yes</v>
      </c>
    </row>
    <row r="9712" spans="1:21">
      <c r="A9712" s="1">
        <v>9711</v>
      </c>
      <c r="B9712" s="1">
        <v>3</v>
      </c>
      <c r="C9712" s="1" t="s">
        <v>34</v>
      </c>
      <c r="D9712" s="2">
        <v>45290</v>
      </c>
      <c r="E9712" s="2">
        <v>45302</v>
      </c>
      <c r="F9712" s="1" t="s">
        <v>13</v>
      </c>
      <c r="G9712" s="1" t="s">
        <v>36</v>
      </c>
      <c r="H9712" s="1" t="s">
        <v>37</v>
      </c>
      <c r="I9712" s="1">
        <v>50822.98</v>
      </c>
      <c r="K9712" s="1" t="s">
        <v>17</v>
      </c>
      <c r="N9712" s="3" t="str">
        <f>IF(LEFT(LOWER(C9712),1)="m","Male",IF(LEFT(LOWER(C9712),1)="f","Female","Unknown"))</f>
        <v>Male</v>
      </c>
      <c r="O9712" s="4" t="str">
        <f>IF(TRIM(LOWER(F9712))="neuro","Neurology",IF(TRIM(LOWER(F9712))="Neurology","Neurology",IF(TRIM(LOWER(F9712))="general ward","General",IF(TRIM(LOWER(F9712))="general","General",IF(TRIM(LOWER(F9712))="cardiology","Cardiology",IF(TRIM(LOWER(F9712))="Cardiology","Cardiology",IF(TRIM(LOWER(F9712))="Peads","Pediatrics",IF(TRIM(LOWER(F9712))="Pediatrics","Pediatrics",IF(TRIM(LOWER(F9712))="orthopedics","Orthopedics",IF(TRIM(LOWER(F9712))="Neurology","Neurology",IF(TRIM(LOWER(F9712))="Oncology","Oncology")))))))))))</f>
        <v>Neurology</v>
      </c>
      <c r="P9712" s="3" t="str">
        <f t="shared" si="906"/>
        <v>Government</v>
      </c>
      <c r="Q9712" s="5">
        <f t="shared" si="907"/>
        <v>12</v>
      </c>
      <c r="R9712" s="1">
        <f t="shared" si="908"/>
        <v>50822.98</v>
      </c>
      <c r="S9712" s="1">
        <f t="shared" si="909"/>
        <v>1</v>
      </c>
      <c r="T9712" s="1" t="str">
        <f t="shared" si="910"/>
        <v>0-17</v>
      </c>
      <c r="U9712" s="1" t="str">
        <f t="shared" si="911"/>
        <v>Unknown</v>
      </c>
    </row>
    <row r="9713" spans="1:21">
      <c r="A9713" s="1">
        <v>9712</v>
      </c>
      <c r="B9713" s="1">
        <v>57</v>
      </c>
      <c r="C9713" s="1" t="s">
        <v>44</v>
      </c>
      <c r="D9713" s="2">
        <v>45188</v>
      </c>
      <c r="E9713" s="2">
        <v>45195</v>
      </c>
      <c r="F9713" s="1" t="s">
        <v>49</v>
      </c>
      <c r="G9713" s="1" t="s">
        <v>46</v>
      </c>
      <c r="H9713" s="1" t="s">
        <v>51</v>
      </c>
      <c r="I9713" s="1">
        <v>204894.33</v>
      </c>
      <c r="J9713" s="1" t="s">
        <v>25</v>
      </c>
      <c r="K9713" s="1" t="s">
        <v>16</v>
      </c>
      <c r="N9713" s="3" t="str">
        <f>IF(LEFT(LOWER(C9713),1)="m","Male",IF(LEFT(LOWER(C9713),1)="f","Female","Unknown"))</f>
        <v>Female</v>
      </c>
      <c r="O9713" s="4" t="str">
        <f>IF(TRIM(LOWER(F9713))="neuro","Neurology",IF(TRIM(LOWER(F9713))="Neurology","Neurology",IF(TRIM(LOWER(F9713))="general ward","General",IF(TRIM(LOWER(F9713))="general","General",IF(TRIM(LOWER(F9713))="cardiology","Cardiology",IF(TRIM(LOWER(F9713))="Cardiology","Cardiology",IF(TRIM(LOWER(F9713))="Peads","Pediatrics",IF(TRIM(LOWER(F9713))="Pediatrics","Pediatrics",IF(TRIM(LOWER(F9713))="orthopedics","Orthopedics",IF(TRIM(LOWER(F9713))="Neurology","Neurology",IF(TRIM(LOWER(F9713))="Oncology","Oncology")))))))))))</f>
        <v>Oncology</v>
      </c>
      <c r="P9713" s="3" t="str">
        <f t="shared" si="906"/>
        <v>Self</v>
      </c>
      <c r="Q9713" s="5">
        <f t="shared" si="907"/>
        <v>7</v>
      </c>
      <c r="R9713" s="1">
        <f t="shared" si="908"/>
        <v>204894.33</v>
      </c>
      <c r="S9713" s="1">
        <f t="shared" si="909"/>
        <v>1</v>
      </c>
      <c r="T9713" s="1" t="str">
        <f t="shared" si="910"/>
        <v>51-65</v>
      </c>
      <c r="U9713" s="1" t="str">
        <f t="shared" si="911"/>
        <v>Yes</v>
      </c>
    </row>
    <row r="9714" spans="1:21">
      <c r="A9714" s="1">
        <v>9713</v>
      </c>
      <c r="B9714" s="1">
        <v>16</v>
      </c>
      <c r="C9714" s="1" t="s">
        <v>12</v>
      </c>
      <c r="D9714" s="2">
        <v>45255</v>
      </c>
      <c r="E9714" s="2">
        <v>45273</v>
      </c>
      <c r="F9714" s="1" t="s">
        <v>30</v>
      </c>
      <c r="G9714" s="1" t="s">
        <v>31</v>
      </c>
      <c r="H9714" s="1" t="s">
        <v>48</v>
      </c>
      <c r="I9714" s="1">
        <v>90190.56</v>
      </c>
      <c r="J9714" s="1" t="s">
        <v>42</v>
      </c>
      <c r="K9714" s="1" t="s">
        <v>16</v>
      </c>
      <c r="N9714" s="3" t="str">
        <f>IF(LEFT(LOWER(C9714),1)="m","Male",IF(LEFT(LOWER(C9714),1)="f","Female","Unknown"))</f>
        <v>Unknown</v>
      </c>
      <c r="O9714" s="4" t="str">
        <f>IF(TRIM(LOWER(F9714))="neuro","Neurology",IF(TRIM(LOWER(F9714))="Neurology","Neurology",IF(TRIM(LOWER(F9714))="general ward","General",IF(TRIM(LOWER(F9714))="general","General",IF(TRIM(LOWER(F9714))="cardiology","Cardiology",IF(TRIM(LOWER(F9714))="Cardiology","Cardiology",IF(TRIM(LOWER(F9714))="Peads","Pediatrics",IF(TRIM(LOWER(F9714))="Pediatrics","Pediatrics",IF(TRIM(LOWER(F9714))="orthopedics","Orthopedics",IF(TRIM(LOWER(F9714))="Neurology","Neurology",IF(TRIM(LOWER(F9714))="Oncology","Oncology")))))))))))</f>
        <v>Pediatrics</v>
      </c>
      <c r="P9714" s="3" t="str">
        <f t="shared" si="906"/>
        <v>Private</v>
      </c>
      <c r="Q9714" s="5">
        <f t="shared" si="907"/>
        <v>18</v>
      </c>
      <c r="R9714" s="1">
        <f t="shared" si="908"/>
        <v>90190.56</v>
      </c>
      <c r="S9714" s="1">
        <f t="shared" si="909"/>
        <v>1</v>
      </c>
      <c r="T9714" s="1" t="str">
        <f t="shared" si="910"/>
        <v>0-17</v>
      </c>
      <c r="U9714" s="1" t="str">
        <f t="shared" si="911"/>
        <v>No</v>
      </c>
    </row>
    <row r="9715" spans="1:21">
      <c r="A9715" s="1">
        <v>9714</v>
      </c>
      <c r="B9715" s="1">
        <v>5</v>
      </c>
      <c r="C9715" s="1" t="s">
        <v>18</v>
      </c>
      <c r="D9715" s="2">
        <v>45199</v>
      </c>
      <c r="E9715" s="2">
        <v>45202</v>
      </c>
      <c r="F9715" s="1" t="s">
        <v>50</v>
      </c>
      <c r="G9715" s="1" t="s">
        <v>31</v>
      </c>
      <c r="H9715" s="1" t="s">
        <v>51</v>
      </c>
      <c r="I9715" s="1">
        <v>345514</v>
      </c>
      <c r="K9715" s="1" t="s">
        <v>16</v>
      </c>
      <c r="N9715" s="3" t="str">
        <f>IF(LEFT(LOWER(C9715),1)="m","Male",IF(LEFT(LOWER(C9715),1)="f","Female","Unknown"))</f>
        <v>Male</v>
      </c>
      <c r="O9715" s="4" t="str">
        <f>IF(TRIM(LOWER(F9715))="neuro","Neurology",IF(TRIM(LOWER(F9715))="Neurology","Neurology",IF(TRIM(LOWER(F9715))="general ward","General",IF(TRIM(LOWER(F9715))="general","General",IF(TRIM(LOWER(F9715))="cardiology","Cardiology",IF(TRIM(LOWER(F9715))="Cardiology","Cardiology",IF(TRIM(LOWER(F9715))="Peads","Pediatrics",IF(TRIM(LOWER(F9715))="Pediatrics","Pediatrics",IF(TRIM(LOWER(F9715))="orthopedics","Orthopedics",IF(TRIM(LOWER(F9715))="Neurology","Neurology",IF(TRIM(LOWER(F9715))="Oncology","Oncology")))))))))))</f>
        <v>Cardiology</v>
      </c>
      <c r="P9715" s="3" t="str">
        <f t="shared" si="906"/>
        <v>Private</v>
      </c>
      <c r="Q9715" s="5">
        <f t="shared" si="907"/>
        <v>3</v>
      </c>
      <c r="R9715" s="1">
        <f t="shared" si="908"/>
        <v>345514</v>
      </c>
      <c r="S9715" s="1">
        <f t="shared" si="909"/>
        <v>1</v>
      </c>
      <c r="T9715" s="1" t="str">
        <f t="shared" si="910"/>
        <v>0-17</v>
      </c>
      <c r="U9715" s="1" t="str">
        <f t="shared" si="911"/>
        <v>Unknown</v>
      </c>
    </row>
    <row r="9716" spans="1:21">
      <c r="A9716" s="1">
        <v>9715</v>
      </c>
      <c r="B9716" s="1">
        <v>36</v>
      </c>
      <c r="C9716" s="1" t="s">
        <v>18</v>
      </c>
      <c r="D9716" s="2">
        <v>45551</v>
      </c>
      <c r="E9716" s="2">
        <v>45557</v>
      </c>
      <c r="F9716" s="1" t="s">
        <v>35</v>
      </c>
      <c r="G9716" s="1" t="s">
        <v>31</v>
      </c>
      <c r="H9716" s="1" t="s">
        <v>37</v>
      </c>
      <c r="I9716" s="1">
        <v>318788.34999999998</v>
      </c>
      <c r="J9716" s="1" t="s">
        <v>17</v>
      </c>
      <c r="K9716" s="1" t="s">
        <v>38</v>
      </c>
      <c r="N9716" s="3" t="str">
        <f>IF(LEFT(LOWER(C9716),1)="m","Male",IF(LEFT(LOWER(C9716),1)="f","Female","Unknown"))</f>
        <v>Male</v>
      </c>
      <c r="O9716" s="4" t="str">
        <f>IF(TRIM(LOWER(F9716))="neuro","Neurology",IF(TRIM(LOWER(F9716))="Neurology","Neurology",IF(TRIM(LOWER(F9716))="general ward","General",IF(TRIM(LOWER(F9716))="general","General",IF(TRIM(LOWER(F9716))="cardiology","Cardiology",IF(TRIM(LOWER(F9716))="Cardiology","Cardiology",IF(TRIM(LOWER(F9716))="Peads","Pediatrics",IF(TRIM(LOWER(F9716))="Pediatrics","Pediatrics",IF(TRIM(LOWER(F9716))="orthopedics","Orthopedics",IF(TRIM(LOWER(F9716))="Neurology","Neurology",IF(TRIM(LOWER(F9716))="Oncology","Oncology")))))))))))</f>
        <v>Cardiology</v>
      </c>
      <c r="P9716" s="3" t="str">
        <f t="shared" si="906"/>
        <v>Private</v>
      </c>
      <c r="Q9716" s="5">
        <f t="shared" si="907"/>
        <v>6</v>
      </c>
      <c r="R9716" s="1">
        <f t="shared" si="908"/>
        <v>318788.34999999998</v>
      </c>
      <c r="S9716" s="1">
        <f t="shared" si="909"/>
        <v>0</v>
      </c>
      <c r="T9716" s="1" t="str">
        <f t="shared" si="910"/>
        <v>36-50</v>
      </c>
      <c r="U9716" s="1" t="str">
        <f t="shared" si="911"/>
        <v>Yes</v>
      </c>
    </row>
    <row r="9717" spans="1:21">
      <c r="A9717" s="1">
        <v>9716</v>
      </c>
      <c r="B9717" s="1">
        <v>27</v>
      </c>
      <c r="C9717" s="1" t="s">
        <v>34</v>
      </c>
      <c r="D9717" s="2">
        <v>45445</v>
      </c>
      <c r="E9717" s="2">
        <v>45446</v>
      </c>
      <c r="F9717" s="1" t="s">
        <v>19</v>
      </c>
      <c r="G9717" s="1" t="s">
        <v>36</v>
      </c>
      <c r="H9717" s="1" t="s">
        <v>39</v>
      </c>
      <c r="I9717" s="1">
        <v>56213.74</v>
      </c>
      <c r="J9717" s="1" t="s">
        <v>17</v>
      </c>
      <c r="K9717" s="1" t="s">
        <v>16</v>
      </c>
      <c r="N9717" s="3" t="str">
        <f>IF(LEFT(LOWER(C9717),1)="m","Male",IF(LEFT(LOWER(C9717),1)="f","Female","Unknown"))</f>
        <v>Male</v>
      </c>
      <c r="O9717" s="4" t="str">
        <f>IF(TRIM(LOWER(F9717))="neuro","Neurology",IF(TRIM(LOWER(F9717))="Neurology","Neurology",IF(TRIM(LOWER(F9717))="general ward","General",IF(TRIM(LOWER(F9717))="general","General",IF(TRIM(LOWER(F9717))="cardiology","Cardiology",IF(TRIM(LOWER(F9717))="Cardiology","Cardiology",IF(TRIM(LOWER(F9717))="Peads","Pediatrics",IF(TRIM(LOWER(F9717))="Pediatrics","Pediatrics",IF(TRIM(LOWER(F9717))="orthopedics","Orthopedics",IF(TRIM(LOWER(F9717))="Neurology","Neurology",IF(TRIM(LOWER(F9717))="Oncology","Oncology")))))))))))</f>
        <v>General</v>
      </c>
      <c r="P9717" s="3" t="str">
        <f t="shared" si="906"/>
        <v>Government</v>
      </c>
      <c r="Q9717" s="5">
        <f t="shared" si="907"/>
        <v>1</v>
      </c>
      <c r="R9717" s="1">
        <f t="shared" si="908"/>
        <v>56213.74</v>
      </c>
      <c r="S9717" s="1">
        <f t="shared" si="909"/>
        <v>1</v>
      </c>
      <c r="T9717" s="1" t="str">
        <f t="shared" si="910"/>
        <v>18-35</v>
      </c>
      <c r="U9717" s="1" t="str">
        <f t="shared" si="911"/>
        <v>Yes</v>
      </c>
    </row>
    <row r="9718" spans="1:21">
      <c r="A9718" s="1">
        <v>9717</v>
      </c>
      <c r="C9718" s="1" t="s">
        <v>27</v>
      </c>
      <c r="D9718" s="2">
        <v>45503</v>
      </c>
      <c r="E9718" s="2">
        <v>45517</v>
      </c>
      <c r="F9718" s="1" t="s">
        <v>30</v>
      </c>
      <c r="G9718" s="1" t="s">
        <v>36</v>
      </c>
      <c r="H9718" s="1" t="s">
        <v>51</v>
      </c>
      <c r="I9718" s="1">
        <v>46372.68</v>
      </c>
      <c r="K9718" s="1" t="s">
        <v>42</v>
      </c>
      <c r="N9718" s="3" t="str">
        <f>IF(LEFT(LOWER(C9718),1)="m","Male",IF(LEFT(LOWER(C9718),1)="f","Female","Unknown"))</f>
        <v>Male</v>
      </c>
      <c r="O9718" s="4" t="str">
        <f>IF(TRIM(LOWER(F9718))="neuro","Neurology",IF(TRIM(LOWER(F9718))="Neurology","Neurology",IF(TRIM(LOWER(F9718))="general ward","General",IF(TRIM(LOWER(F9718))="general","General",IF(TRIM(LOWER(F9718))="cardiology","Cardiology",IF(TRIM(LOWER(F9718))="Cardiology","Cardiology",IF(TRIM(LOWER(F9718))="Peads","Pediatrics",IF(TRIM(LOWER(F9718))="Pediatrics","Pediatrics",IF(TRIM(LOWER(F9718))="orthopedics","Orthopedics",IF(TRIM(LOWER(F9718))="Neurology","Neurology",IF(TRIM(LOWER(F9718))="Oncology","Oncology")))))))))))</f>
        <v>Pediatrics</v>
      </c>
      <c r="P9718" s="3" t="str">
        <f t="shared" si="906"/>
        <v>Government</v>
      </c>
      <c r="Q9718" s="5">
        <f t="shared" si="907"/>
        <v>14</v>
      </c>
      <c r="R9718" s="1">
        <f t="shared" si="908"/>
        <v>46372.68</v>
      </c>
      <c r="S9718" s="1">
        <f t="shared" si="909"/>
        <v>0</v>
      </c>
      <c r="T9718" s="1" t="str">
        <f t="shared" si="910"/>
        <v>0-17</v>
      </c>
      <c r="U9718" s="1" t="str">
        <f t="shared" si="911"/>
        <v>Unknown</v>
      </c>
    </row>
    <row r="9719" spans="1:21">
      <c r="A9719" s="1">
        <v>9718</v>
      </c>
      <c r="B9719" s="1">
        <v>94</v>
      </c>
      <c r="C9719" s="1" t="s">
        <v>18</v>
      </c>
      <c r="D9719" s="2">
        <v>44970</v>
      </c>
      <c r="E9719" s="2">
        <v>44981</v>
      </c>
      <c r="F9719" s="1" t="s">
        <v>40</v>
      </c>
      <c r="G9719" s="1" t="s">
        <v>41</v>
      </c>
      <c r="H9719" s="1" t="s">
        <v>47</v>
      </c>
      <c r="I9719" s="1">
        <v>42737.93</v>
      </c>
      <c r="J9719" s="1" t="s">
        <v>16</v>
      </c>
      <c r="K9719" s="1" t="s">
        <v>17</v>
      </c>
      <c r="N9719" s="3" t="str">
        <f>IF(LEFT(LOWER(C9719),1)="m","Male",IF(LEFT(LOWER(C9719),1)="f","Female","Unknown"))</f>
        <v>Male</v>
      </c>
      <c r="O9719" s="4" t="str">
        <f>IF(TRIM(LOWER(F9719))="neuro","Neurology",IF(TRIM(LOWER(F9719))="Neurology","Neurology",IF(TRIM(LOWER(F9719))="general ward","General",IF(TRIM(LOWER(F9719))="general","General",IF(TRIM(LOWER(F9719))="cardiology","Cardiology",IF(TRIM(LOWER(F9719))="Cardiology","Cardiology",IF(TRIM(LOWER(F9719))="Peads","Pediatrics",IF(TRIM(LOWER(F9719))="Pediatrics","Pediatrics",IF(TRIM(LOWER(F9719))="orthopedics","Orthopedics",IF(TRIM(LOWER(F9719))="Neurology","Neurology",IF(TRIM(LOWER(F9719))="Oncology","Oncology")))))))))))</f>
        <v>Pediatrics</v>
      </c>
      <c r="P9719" s="3" t="str">
        <f t="shared" si="906"/>
        <v>Unknown</v>
      </c>
      <c r="Q9719" s="5">
        <f t="shared" si="907"/>
        <v>11</v>
      </c>
      <c r="R9719" s="1">
        <f t="shared" si="908"/>
        <v>42737.93</v>
      </c>
      <c r="S9719" s="1">
        <f t="shared" si="909"/>
        <v>1</v>
      </c>
      <c r="T9719" s="1" t="str">
        <f t="shared" si="910"/>
        <v>66+</v>
      </c>
      <c r="U9719" s="1" t="str">
        <f t="shared" si="911"/>
        <v>Yes</v>
      </c>
    </row>
    <row r="9720" spans="1:21">
      <c r="A9720" s="1">
        <v>9719</v>
      </c>
      <c r="B9720" s="1">
        <v>5</v>
      </c>
      <c r="C9720" s="1" t="s">
        <v>27</v>
      </c>
      <c r="D9720" s="2">
        <v>45487</v>
      </c>
      <c r="E9720" s="2">
        <v>45495</v>
      </c>
      <c r="F9720" s="1" t="s">
        <v>13</v>
      </c>
      <c r="G9720" s="1" t="s">
        <v>22</v>
      </c>
      <c r="H9720" s="1" t="s">
        <v>15</v>
      </c>
      <c r="I9720" s="1">
        <v>78740.67</v>
      </c>
      <c r="J9720" s="1" t="s">
        <v>25</v>
      </c>
      <c r="K9720" s="1" t="s">
        <v>38</v>
      </c>
      <c r="N9720" s="3" t="str">
        <f>IF(LEFT(LOWER(C9720),1)="m","Male",IF(LEFT(LOWER(C9720),1)="f","Female","Unknown"))</f>
        <v>Male</v>
      </c>
      <c r="O9720" s="4" t="str">
        <f>IF(TRIM(LOWER(F9720))="neuro","Neurology",IF(TRIM(LOWER(F9720))="Neurology","Neurology",IF(TRIM(LOWER(F9720))="general ward","General",IF(TRIM(LOWER(F9720))="general","General",IF(TRIM(LOWER(F9720))="cardiology","Cardiology",IF(TRIM(LOWER(F9720))="Cardiology","Cardiology",IF(TRIM(LOWER(F9720))="Peads","Pediatrics",IF(TRIM(LOWER(F9720))="Pediatrics","Pediatrics",IF(TRIM(LOWER(F9720))="orthopedics","Orthopedics",IF(TRIM(LOWER(F9720))="Neurology","Neurology",IF(TRIM(LOWER(F9720))="Oncology","Oncology")))))))))))</f>
        <v>Neurology</v>
      </c>
      <c r="P9720" s="3" t="str">
        <f t="shared" si="906"/>
        <v>Government</v>
      </c>
      <c r="Q9720" s="5">
        <f t="shared" si="907"/>
        <v>8</v>
      </c>
      <c r="R9720" s="1">
        <f t="shared" si="908"/>
        <v>78740.67</v>
      </c>
      <c r="S9720" s="1">
        <f t="shared" si="909"/>
        <v>0</v>
      </c>
      <c r="T9720" s="1" t="str">
        <f t="shared" si="910"/>
        <v>0-17</v>
      </c>
      <c r="U9720" s="1" t="str">
        <f t="shared" si="911"/>
        <v>Yes</v>
      </c>
    </row>
    <row r="9721" spans="1:21">
      <c r="A9721" s="1">
        <v>9720</v>
      </c>
      <c r="B9721" s="1">
        <v>78</v>
      </c>
      <c r="C9721" s="1" t="s">
        <v>26</v>
      </c>
      <c r="D9721" s="2">
        <v>45122</v>
      </c>
      <c r="E9721" s="2">
        <v>45134</v>
      </c>
      <c r="F9721" s="1" t="s">
        <v>40</v>
      </c>
      <c r="G9721" s="1" t="s">
        <v>46</v>
      </c>
      <c r="H9721" s="1" t="s">
        <v>32</v>
      </c>
      <c r="I9721" s="1">
        <v>48272.45</v>
      </c>
      <c r="K9721" s="1" t="s">
        <v>16</v>
      </c>
      <c r="N9721" s="3" t="str">
        <f>IF(LEFT(LOWER(C9721),1)="m","Male",IF(LEFT(LOWER(C9721),1)="f","Female","Unknown"))</f>
        <v>Female</v>
      </c>
      <c r="O9721" s="4" t="str">
        <f>IF(TRIM(LOWER(F9721))="neuro","Neurology",IF(TRIM(LOWER(F9721))="Neurology","Neurology",IF(TRIM(LOWER(F9721))="general ward","General",IF(TRIM(LOWER(F9721))="general","General",IF(TRIM(LOWER(F9721))="cardiology","Cardiology",IF(TRIM(LOWER(F9721))="Cardiology","Cardiology",IF(TRIM(LOWER(F9721))="Peads","Pediatrics",IF(TRIM(LOWER(F9721))="Pediatrics","Pediatrics",IF(TRIM(LOWER(F9721))="orthopedics","Orthopedics",IF(TRIM(LOWER(F9721))="Neurology","Neurology",IF(TRIM(LOWER(F9721))="Oncology","Oncology")))))))))))</f>
        <v>Pediatrics</v>
      </c>
      <c r="P9721" s="3" t="str">
        <f t="shared" si="906"/>
        <v>Self</v>
      </c>
      <c r="Q9721" s="5">
        <f t="shared" si="907"/>
        <v>12</v>
      </c>
      <c r="R9721" s="1">
        <f t="shared" si="908"/>
        <v>48272.45</v>
      </c>
      <c r="S9721" s="1">
        <f t="shared" si="909"/>
        <v>1</v>
      </c>
      <c r="T9721" s="1" t="str">
        <f t="shared" si="910"/>
        <v>66+</v>
      </c>
      <c r="U9721" s="1" t="str">
        <f t="shared" si="911"/>
        <v>Unknown</v>
      </c>
    </row>
    <row r="9722" spans="1:21">
      <c r="A9722" s="1">
        <v>9721</v>
      </c>
      <c r="C9722" s="1" t="s">
        <v>12</v>
      </c>
      <c r="D9722" s="2">
        <v>45265</v>
      </c>
      <c r="E9722" s="2">
        <v>45271</v>
      </c>
      <c r="F9722" s="1" t="s">
        <v>13</v>
      </c>
      <c r="G9722" s="1" t="s">
        <v>33</v>
      </c>
      <c r="I9722" s="1">
        <v>198220.58</v>
      </c>
      <c r="J9722" s="1" t="s">
        <v>38</v>
      </c>
      <c r="K9722" s="1" t="s">
        <v>17</v>
      </c>
      <c r="N9722" s="3" t="str">
        <f>IF(LEFT(LOWER(C9722),1)="m","Male",IF(LEFT(LOWER(C9722),1)="f","Female","Unknown"))</f>
        <v>Unknown</v>
      </c>
      <c r="O9722" s="4" t="str">
        <f>IF(TRIM(LOWER(F9722))="neuro","Neurology",IF(TRIM(LOWER(F9722))="Neurology","Neurology",IF(TRIM(LOWER(F9722))="general ward","General",IF(TRIM(LOWER(F9722))="general","General",IF(TRIM(LOWER(F9722))="cardiology","Cardiology",IF(TRIM(LOWER(F9722))="Cardiology","Cardiology",IF(TRIM(LOWER(F9722))="Peads","Pediatrics",IF(TRIM(LOWER(F9722))="Pediatrics","Pediatrics",IF(TRIM(LOWER(F9722))="orthopedics","Orthopedics",IF(TRIM(LOWER(F9722))="Neurology","Neurology",IF(TRIM(LOWER(F9722))="Oncology","Oncology")))))))))))</f>
        <v>Neurology</v>
      </c>
      <c r="P9722" s="3" t="str">
        <f t="shared" si="906"/>
        <v>Self</v>
      </c>
      <c r="Q9722" s="5">
        <f t="shared" si="907"/>
        <v>6</v>
      </c>
      <c r="R9722" s="1">
        <f t="shared" si="908"/>
        <v>198220.58</v>
      </c>
      <c r="S9722" s="1">
        <f t="shared" si="909"/>
        <v>1</v>
      </c>
      <c r="T9722" s="1" t="str">
        <f t="shared" si="910"/>
        <v>0-17</v>
      </c>
      <c r="U9722" s="1" t="str">
        <f t="shared" si="911"/>
        <v>No</v>
      </c>
    </row>
    <row r="9723" spans="1:21">
      <c r="A9723" s="1">
        <v>9722</v>
      </c>
      <c r="B9723" s="1">
        <v>29</v>
      </c>
      <c r="C9723" s="1" t="s">
        <v>34</v>
      </c>
      <c r="D9723" s="2">
        <v>45123</v>
      </c>
      <c r="E9723" s="2">
        <v>45130</v>
      </c>
      <c r="F9723" s="1" t="s">
        <v>40</v>
      </c>
      <c r="G9723" s="1" t="s">
        <v>36</v>
      </c>
      <c r="H9723" s="1" t="s">
        <v>47</v>
      </c>
      <c r="I9723" s="1">
        <v>258683.88</v>
      </c>
      <c r="J9723" s="1" t="s">
        <v>25</v>
      </c>
      <c r="K9723" s="1" t="s">
        <v>16</v>
      </c>
      <c r="N9723" s="3" t="str">
        <f>IF(LEFT(LOWER(C9723),1)="m","Male",IF(LEFT(LOWER(C9723),1)="f","Female","Unknown"))</f>
        <v>Male</v>
      </c>
      <c r="O9723" s="4" t="str">
        <f>IF(TRIM(LOWER(F9723))="neuro","Neurology",IF(TRIM(LOWER(F9723))="Neurology","Neurology",IF(TRIM(LOWER(F9723))="general ward","General",IF(TRIM(LOWER(F9723))="general","General",IF(TRIM(LOWER(F9723))="cardiology","Cardiology",IF(TRIM(LOWER(F9723))="Cardiology","Cardiology",IF(TRIM(LOWER(F9723))="Peads","Pediatrics",IF(TRIM(LOWER(F9723))="Pediatrics","Pediatrics",IF(TRIM(LOWER(F9723))="orthopedics","Orthopedics",IF(TRIM(LOWER(F9723))="Neurology","Neurology",IF(TRIM(LOWER(F9723))="Oncology","Oncology")))))))))))</f>
        <v>Pediatrics</v>
      </c>
      <c r="P9723" s="3" t="str">
        <f t="shared" si="906"/>
        <v>Government</v>
      </c>
      <c r="Q9723" s="5">
        <f t="shared" si="907"/>
        <v>7</v>
      </c>
      <c r="R9723" s="1">
        <f t="shared" si="908"/>
        <v>258683.88</v>
      </c>
      <c r="S9723" s="1">
        <f t="shared" si="909"/>
        <v>1</v>
      </c>
      <c r="T9723" s="1" t="str">
        <f t="shared" si="910"/>
        <v>18-35</v>
      </c>
      <c r="U9723" s="1" t="str">
        <f t="shared" si="911"/>
        <v>Yes</v>
      </c>
    </row>
    <row r="9724" spans="1:21">
      <c r="A9724" s="1">
        <v>9723</v>
      </c>
      <c r="B9724" s="1">
        <v>60</v>
      </c>
      <c r="C9724" s="1" t="s">
        <v>12</v>
      </c>
      <c r="D9724" s="2">
        <v>45567</v>
      </c>
      <c r="E9724" s="2">
        <v>45570</v>
      </c>
      <c r="F9724" s="1" t="s">
        <v>40</v>
      </c>
      <c r="G9724" s="1" t="s">
        <v>14</v>
      </c>
      <c r="H9724" s="1" t="s">
        <v>39</v>
      </c>
      <c r="I9724" s="1">
        <v>106272.49</v>
      </c>
      <c r="K9724" s="1" t="s">
        <v>38</v>
      </c>
      <c r="N9724" s="3" t="str">
        <f>IF(LEFT(LOWER(C9724),1)="m","Male",IF(LEFT(LOWER(C9724),1)="f","Female","Unknown"))</f>
        <v>Unknown</v>
      </c>
      <c r="O9724" s="4" t="str">
        <f>IF(TRIM(LOWER(F9724))="neuro","Neurology",IF(TRIM(LOWER(F9724))="Neurology","Neurology",IF(TRIM(LOWER(F9724))="general ward","General",IF(TRIM(LOWER(F9724))="general","General",IF(TRIM(LOWER(F9724))="cardiology","Cardiology",IF(TRIM(LOWER(F9724))="Cardiology","Cardiology",IF(TRIM(LOWER(F9724))="Peads","Pediatrics",IF(TRIM(LOWER(F9724))="Pediatrics","Pediatrics",IF(TRIM(LOWER(F9724))="orthopedics","Orthopedics",IF(TRIM(LOWER(F9724))="Neurology","Neurology",IF(TRIM(LOWER(F9724))="Oncology","Oncology")))))))))))</f>
        <v>Pediatrics</v>
      </c>
      <c r="P9724" s="3" t="str">
        <f t="shared" si="906"/>
        <v>Private</v>
      </c>
      <c r="Q9724" s="5">
        <f t="shared" si="907"/>
        <v>3</v>
      </c>
      <c r="R9724" s="1">
        <f t="shared" si="908"/>
        <v>106272.49</v>
      </c>
      <c r="S9724" s="1">
        <f t="shared" si="909"/>
        <v>0</v>
      </c>
      <c r="T9724" s="1" t="str">
        <f t="shared" si="910"/>
        <v>51-65</v>
      </c>
      <c r="U9724" s="1" t="str">
        <f t="shared" si="911"/>
        <v>Unknown</v>
      </c>
    </row>
    <row r="9725" spans="1:21">
      <c r="A9725" s="1">
        <v>9724</v>
      </c>
      <c r="B9725" s="1">
        <v>1</v>
      </c>
      <c r="C9725" s="1" t="s">
        <v>26</v>
      </c>
      <c r="D9725" s="2">
        <v>45355</v>
      </c>
      <c r="E9725" s="2">
        <v>45369</v>
      </c>
      <c r="F9725" s="1" t="s">
        <v>45</v>
      </c>
      <c r="G9725" s="1" t="s">
        <v>41</v>
      </c>
      <c r="H9725" s="1" t="s">
        <v>23</v>
      </c>
      <c r="I9725" s="1">
        <v>63140.12</v>
      </c>
      <c r="J9725" s="1" t="s">
        <v>16</v>
      </c>
      <c r="K9725" s="1" t="s">
        <v>20</v>
      </c>
      <c r="N9725" s="3" t="str">
        <f>IF(LEFT(LOWER(C9725),1)="m","Male",IF(LEFT(LOWER(C9725),1)="f","Female","Unknown"))</f>
        <v>Female</v>
      </c>
      <c r="O9725" s="4" t="str">
        <f>IF(TRIM(LOWER(F9725))="neuro","Neurology",IF(TRIM(LOWER(F9725))="Neurology","Neurology",IF(TRIM(LOWER(F9725))="general ward","General",IF(TRIM(LOWER(F9725))="general","General",IF(TRIM(LOWER(F9725))="cardiology","Cardiology",IF(TRIM(LOWER(F9725))="Cardiology","Cardiology",IF(TRIM(LOWER(F9725))="Peads","Pediatrics",IF(TRIM(LOWER(F9725))="Pediatrics","Pediatrics",IF(TRIM(LOWER(F9725))="orthopedics","Orthopedics",IF(TRIM(LOWER(F9725))="Neurology","Neurology",IF(TRIM(LOWER(F9725))="Oncology","Oncology")))))))))))</f>
        <v>Neurology</v>
      </c>
      <c r="P9725" s="3" t="str">
        <f t="shared" si="906"/>
        <v>Unknown</v>
      </c>
      <c r="Q9725" s="5">
        <f t="shared" si="907"/>
        <v>14</v>
      </c>
      <c r="R9725" s="1">
        <f t="shared" si="908"/>
        <v>63140.12</v>
      </c>
      <c r="S9725" s="1">
        <f t="shared" si="909"/>
        <v>0</v>
      </c>
      <c r="T9725" s="1" t="str">
        <f t="shared" si="910"/>
        <v>0-17</v>
      </c>
      <c r="U9725" s="1" t="str">
        <f t="shared" si="911"/>
        <v>Yes</v>
      </c>
    </row>
    <row r="9726" spans="1:21">
      <c r="A9726" s="1">
        <v>9725</v>
      </c>
      <c r="B9726" s="1">
        <v>58</v>
      </c>
      <c r="C9726" s="1" t="s">
        <v>18</v>
      </c>
      <c r="D9726" s="2">
        <v>45058</v>
      </c>
      <c r="E9726" s="2">
        <v>45074</v>
      </c>
      <c r="F9726" s="1" t="s">
        <v>21</v>
      </c>
      <c r="G9726" s="1" t="s">
        <v>31</v>
      </c>
      <c r="H9726" s="1" t="s">
        <v>51</v>
      </c>
      <c r="I9726" s="1">
        <v>119207.97</v>
      </c>
      <c r="J9726" s="1" t="s">
        <v>25</v>
      </c>
      <c r="K9726" s="1" t="s">
        <v>38</v>
      </c>
      <c r="N9726" s="3" t="str">
        <f>IF(LEFT(LOWER(C9726),1)="m","Male",IF(LEFT(LOWER(C9726),1)="f","Female","Unknown"))</f>
        <v>Male</v>
      </c>
      <c r="O9726" s="4" t="str">
        <f>IF(TRIM(LOWER(F9726))="neuro","Neurology",IF(TRIM(LOWER(F9726))="Neurology","Neurology",IF(TRIM(LOWER(F9726))="general ward","General",IF(TRIM(LOWER(F9726))="general","General",IF(TRIM(LOWER(F9726))="cardiology","Cardiology",IF(TRIM(LOWER(F9726))="Cardiology","Cardiology",IF(TRIM(LOWER(F9726))="Peads","Pediatrics",IF(TRIM(LOWER(F9726))="Pediatrics","Pediatrics",IF(TRIM(LOWER(F9726))="orthopedics","Orthopedics",IF(TRIM(LOWER(F9726))="Neurology","Neurology",IF(TRIM(LOWER(F9726))="Oncology","Oncology")))))))))))</f>
        <v>General</v>
      </c>
      <c r="P9726" s="3" t="str">
        <f t="shared" si="906"/>
        <v>Private</v>
      </c>
      <c r="Q9726" s="5">
        <f t="shared" si="907"/>
        <v>16</v>
      </c>
      <c r="R9726" s="1">
        <f t="shared" si="908"/>
        <v>119207.97</v>
      </c>
      <c r="S9726" s="1">
        <f t="shared" si="909"/>
        <v>0</v>
      </c>
      <c r="T9726" s="1" t="str">
        <f t="shared" si="910"/>
        <v>51-65</v>
      </c>
      <c r="U9726" s="1" t="str">
        <f t="shared" si="911"/>
        <v>Yes</v>
      </c>
    </row>
    <row r="9727" spans="1:21">
      <c r="A9727" s="1">
        <v>9726</v>
      </c>
      <c r="B9727" s="1">
        <v>18</v>
      </c>
      <c r="C9727" s="1" t="s">
        <v>44</v>
      </c>
      <c r="D9727" s="2">
        <v>45481</v>
      </c>
      <c r="E9727" s="2">
        <v>45489</v>
      </c>
      <c r="F9727" s="1" t="s">
        <v>35</v>
      </c>
      <c r="G9727" s="1" t="s">
        <v>14</v>
      </c>
      <c r="H9727" s="1" t="s">
        <v>48</v>
      </c>
      <c r="I9727" s="1">
        <v>65683.070000000007</v>
      </c>
      <c r="J9727" s="1" t="s">
        <v>25</v>
      </c>
      <c r="K9727" s="1" t="s">
        <v>16</v>
      </c>
      <c r="N9727" s="3" t="str">
        <f>IF(LEFT(LOWER(C9727),1)="m","Male",IF(LEFT(LOWER(C9727),1)="f","Female","Unknown"))</f>
        <v>Female</v>
      </c>
      <c r="O9727" s="4" t="str">
        <f>IF(TRIM(LOWER(F9727))="neuro","Neurology",IF(TRIM(LOWER(F9727))="Neurology","Neurology",IF(TRIM(LOWER(F9727))="general ward","General",IF(TRIM(LOWER(F9727))="general","General",IF(TRIM(LOWER(F9727))="cardiology","Cardiology",IF(TRIM(LOWER(F9727))="Cardiology","Cardiology",IF(TRIM(LOWER(F9727))="Peads","Pediatrics",IF(TRIM(LOWER(F9727))="Pediatrics","Pediatrics",IF(TRIM(LOWER(F9727))="orthopedics","Orthopedics",IF(TRIM(LOWER(F9727))="Neurology","Neurology",IF(TRIM(LOWER(F9727))="Oncology","Oncology")))))))))))</f>
        <v>Cardiology</v>
      </c>
      <c r="P9727" s="3" t="str">
        <f t="shared" si="906"/>
        <v>Private</v>
      </c>
      <c r="Q9727" s="5">
        <f t="shared" si="907"/>
        <v>8</v>
      </c>
      <c r="R9727" s="1">
        <f t="shared" si="908"/>
        <v>65683.070000000007</v>
      </c>
      <c r="S9727" s="1">
        <f t="shared" si="909"/>
        <v>1</v>
      </c>
      <c r="T9727" s="1" t="str">
        <f t="shared" si="910"/>
        <v>18-35</v>
      </c>
      <c r="U9727" s="1" t="str">
        <f t="shared" si="911"/>
        <v>Yes</v>
      </c>
    </row>
    <row r="9728" spans="1:21">
      <c r="A9728" s="1">
        <v>9727</v>
      </c>
      <c r="B9728" s="1">
        <v>51</v>
      </c>
      <c r="C9728" s="1" t="s">
        <v>26</v>
      </c>
      <c r="D9728" s="2">
        <v>45044</v>
      </c>
      <c r="E9728" s="2">
        <v>45046</v>
      </c>
      <c r="F9728" s="1" t="s">
        <v>49</v>
      </c>
      <c r="G9728" s="1" t="s">
        <v>41</v>
      </c>
      <c r="I9728" s="1">
        <v>-5369.82</v>
      </c>
      <c r="J9728" s="1" t="s">
        <v>16</v>
      </c>
      <c r="K9728" s="1" t="s">
        <v>25</v>
      </c>
      <c r="N9728" s="3" t="str">
        <f>IF(LEFT(LOWER(C9728),1)="m","Male",IF(LEFT(LOWER(C9728),1)="f","Female","Unknown"))</f>
        <v>Female</v>
      </c>
      <c r="O9728" s="4" t="str">
        <f>IF(TRIM(LOWER(F9728))="neuro","Neurology",IF(TRIM(LOWER(F9728))="Neurology","Neurology",IF(TRIM(LOWER(F9728))="general ward","General",IF(TRIM(LOWER(F9728))="general","General",IF(TRIM(LOWER(F9728))="cardiology","Cardiology",IF(TRIM(LOWER(F9728))="Cardiology","Cardiology",IF(TRIM(LOWER(F9728))="Peads","Pediatrics",IF(TRIM(LOWER(F9728))="Pediatrics","Pediatrics",IF(TRIM(LOWER(F9728))="orthopedics","Orthopedics",IF(TRIM(LOWER(F9728))="Neurology","Neurology",IF(TRIM(LOWER(F9728))="Oncology","Oncology")))))))))))</f>
        <v>Oncology</v>
      </c>
      <c r="P9728" s="3" t="str">
        <f t="shared" si="906"/>
        <v>Unknown</v>
      </c>
      <c r="Q9728" s="5">
        <f t="shared" si="907"/>
        <v>2</v>
      </c>
      <c r="R9728" s="1" t="str">
        <f t="shared" si="908"/>
        <v/>
      </c>
      <c r="S9728" s="1">
        <f t="shared" si="909"/>
        <v>1</v>
      </c>
      <c r="T9728" s="1" t="str">
        <f t="shared" si="910"/>
        <v>51-65</v>
      </c>
      <c r="U9728" s="1" t="str">
        <f t="shared" si="911"/>
        <v>Yes</v>
      </c>
    </row>
    <row r="9729" spans="1:21">
      <c r="A9729" s="1">
        <v>9728</v>
      </c>
      <c r="B9729" s="1">
        <v>49</v>
      </c>
      <c r="C9729" s="1" t="s">
        <v>26</v>
      </c>
      <c r="D9729" s="2">
        <v>44950</v>
      </c>
      <c r="E9729" s="2">
        <v>44961</v>
      </c>
      <c r="F9729" s="1" t="s">
        <v>43</v>
      </c>
      <c r="G9729" s="1" t="s">
        <v>22</v>
      </c>
      <c r="H9729" s="1" t="s">
        <v>51</v>
      </c>
      <c r="I9729" s="1">
        <v>173092.66</v>
      </c>
      <c r="J9729" s="1" t="s">
        <v>38</v>
      </c>
      <c r="K9729" s="1" t="s">
        <v>25</v>
      </c>
      <c r="N9729" s="3" t="str">
        <f>IF(LEFT(LOWER(C9729),1)="m","Male",IF(LEFT(LOWER(C9729),1)="f","Female","Unknown"))</f>
        <v>Female</v>
      </c>
      <c r="O9729" s="4" t="str">
        <f>IF(TRIM(LOWER(F9729))="neuro","Neurology",IF(TRIM(LOWER(F9729))="Neurology","Neurology",IF(TRIM(LOWER(F9729))="general ward","General",IF(TRIM(LOWER(F9729))="general","General",IF(TRIM(LOWER(F9729))="cardiology","Cardiology",IF(TRIM(LOWER(F9729))="Cardiology","Cardiology",IF(TRIM(LOWER(F9729))="Peads","Pediatrics",IF(TRIM(LOWER(F9729))="Pediatrics","Pediatrics",IF(TRIM(LOWER(F9729))="orthopedics","Orthopedics",IF(TRIM(LOWER(F9729))="Neurology","Neurology",IF(TRIM(LOWER(F9729))="Oncology","Oncology")))))))))))</f>
        <v>Orthopedics</v>
      </c>
      <c r="P9729" s="3" t="str">
        <f t="shared" si="906"/>
        <v>Government</v>
      </c>
      <c r="Q9729" s="5">
        <f t="shared" si="907"/>
        <v>11</v>
      </c>
      <c r="R9729" s="1">
        <f t="shared" si="908"/>
        <v>173092.66</v>
      </c>
      <c r="S9729" s="1">
        <f t="shared" si="909"/>
        <v>1</v>
      </c>
      <c r="T9729" s="1" t="str">
        <f t="shared" si="910"/>
        <v>36-50</v>
      </c>
      <c r="U9729" s="1" t="str">
        <f t="shared" si="911"/>
        <v>No</v>
      </c>
    </row>
    <row r="9730" spans="1:21">
      <c r="A9730" s="1">
        <v>9729</v>
      </c>
      <c r="B9730" s="1">
        <v>10</v>
      </c>
      <c r="C9730" s="1" t="s">
        <v>29</v>
      </c>
      <c r="D9730" s="2">
        <v>45361</v>
      </c>
      <c r="E9730" s="2">
        <v>45378</v>
      </c>
      <c r="F9730" s="1" t="s">
        <v>13</v>
      </c>
      <c r="G9730" s="1" t="s">
        <v>33</v>
      </c>
      <c r="H9730" s="1" t="s">
        <v>32</v>
      </c>
      <c r="I9730" s="1">
        <v>322753.26</v>
      </c>
      <c r="J9730" s="1" t="s">
        <v>38</v>
      </c>
      <c r="K9730" s="1" t="s">
        <v>16</v>
      </c>
      <c r="N9730" s="3" t="str">
        <f>IF(LEFT(LOWER(C9730),1)="m","Male",IF(LEFT(LOWER(C9730),1)="f","Female","Unknown"))</f>
        <v>Female</v>
      </c>
      <c r="O9730" s="4" t="str">
        <f>IF(TRIM(LOWER(F9730))="neuro","Neurology",IF(TRIM(LOWER(F9730))="Neurology","Neurology",IF(TRIM(LOWER(F9730))="general ward","General",IF(TRIM(LOWER(F9730))="general","General",IF(TRIM(LOWER(F9730))="cardiology","Cardiology",IF(TRIM(LOWER(F9730))="Cardiology","Cardiology",IF(TRIM(LOWER(F9730))="Peads","Pediatrics",IF(TRIM(LOWER(F9730))="Pediatrics","Pediatrics",IF(TRIM(LOWER(F9730))="orthopedics","Orthopedics",IF(TRIM(LOWER(F9730))="Neurology","Neurology",IF(TRIM(LOWER(F9730))="Oncology","Oncology")))))))))))</f>
        <v>Neurology</v>
      </c>
      <c r="P9730" s="3" t="str">
        <f t="shared" si="906"/>
        <v>Self</v>
      </c>
      <c r="Q9730" s="5">
        <f t="shared" si="907"/>
        <v>17</v>
      </c>
      <c r="R9730" s="1">
        <f t="shared" si="908"/>
        <v>322753.26</v>
      </c>
      <c r="S9730" s="1">
        <f t="shared" si="909"/>
        <v>1</v>
      </c>
      <c r="T9730" s="1" t="str">
        <f t="shared" si="910"/>
        <v>0-17</v>
      </c>
      <c r="U9730" s="1" t="str">
        <f t="shared" si="911"/>
        <v>No</v>
      </c>
    </row>
    <row r="9731" spans="1:21">
      <c r="A9731" s="1">
        <v>9730</v>
      </c>
      <c r="C9731" s="1" t="s">
        <v>26</v>
      </c>
      <c r="D9731" s="2">
        <v>45000</v>
      </c>
      <c r="E9731" s="2">
        <v>45001</v>
      </c>
      <c r="F9731" s="1" t="s">
        <v>50</v>
      </c>
      <c r="G9731" s="1" t="s">
        <v>14</v>
      </c>
      <c r="H9731" s="1" t="s">
        <v>15</v>
      </c>
      <c r="I9731" s="1">
        <v>144597.46</v>
      </c>
      <c r="J9731" s="1" t="s">
        <v>42</v>
      </c>
      <c r="K9731" s="1" t="s">
        <v>25</v>
      </c>
      <c r="N9731" s="3" t="str">
        <f>IF(LEFT(LOWER(C9731),1)="m","Male",IF(LEFT(LOWER(C9731),1)="f","Female","Unknown"))</f>
        <v>Female</v>
      </c>
      <c r="O9731" s="4" t="str">
        <f>IF(TRIM(LOWER(F9731))="neuro","Neurology",IF(TRIM(LOWER(F9731))="Neurology","Neurology",IF(TRIM(LOWER(F9731))="general ward","General",IF(TRIM(LOWER(F9731))="general","General",IF(TRIM(LOWER(F9731))="cardiology","Cardiology",IF(TRIM(LOWER(F9731))="Cardiology","Cardiology",IF(TRIM(LOWER(F9731))="Peads","Pediatrics",IF(TRIM(LOWER(F9731))="Pediatrics","Pediatrics",IF(TRIM(LOWER(F9731))="orthopedics","Orthopedics",IF(TRIM(LOWER(F9731))="Neurology","Neurology",IF(TRIM(LOWER(F9731))="Oncology","Oncology")))))))))))</f>
        <v>Cardiology</v>
      </c>
      <c r="P9731" s="3" t="str">
        <f t="shared" ref="P9731:P9794" si="912">IF(LOWER(G9731)="private","Private",
IF(LOWER(G9731)="govt","Government",
IF(LOWER(G9731)="government","Government",
IF(LOWER(G9731)="self","Self","Unknown"))))</f>
        <v>Private</v>
      </c>
      <c r="Q9731" s="5">
        <f t="shared" ref="Q9731:Q9794" si="913">IF(E9731&lt;D9731,"",E9731-D9731)</f>
        <v>1</v>
      </c>
      <c r="R9731" s="1">
        <f t="shared" ref="R9731:R9794" si="914">IF(I9731&lt;0,"",I9731)</f>
        <v>144597.46</v>
      </c>
      <c r="S9731" s="1">
        <f t="shared" ref="S9731:S9794" si="915">IF(OR(K9731="Yes",K9731="YES",K9731="Y"),1,0)</f>
        <v>1</v>
      </c>
      <c r="T9731" s="1" t="str">
        <f t="shared" ref="T9731:T9794" si="916">IF(B9731&lt;18,"0-17",                                                  IF(B9731&lt;36,"18-35",
IF(B9731&lt;51,"36-50",
IF(B9731&lt;66,"51-65","66+"))))</f>
        <v>0-17</v>
      </c>
      <c r="U9731" s="1" t="str">
        <f t="shared" ref="U9731:U9794" si="917">IF(OR(TRIM(UPPER(J9731))="YES",TRIM(UPPER(J9731))="Y"),"Yes",
IF(OR(TRIM(UPPER(J9731))="NO",TRIM(UPPER(J9731))="N"),"No","Unknown"))</f>
        <v>No</v>
      </c>
    </row>
    <row r="9732" spans="1:21">
      <c r="A9732" s="1">
        <v>9731</v>
      </c>
      <c r="B9732" s="1">
        <v>16</v>
      </c>
      <c r="C9732" s="1" t="s">
        <v>18</v>
      </c>
      <c r="D9732" s="2">
        <v>45208</v>
      </c>
      <c r="E9732" s="2">
        <v>45227</v>
      </c>
      <c r="F9732" s="1" t="s">
        <v>49</v>
      </c>
      <c r="G9732" s="1" t="s">
        <v>33</v>
      </c>
      <c r="H9732" s="1" t="s">
        <v>37</v>
      </c>
      <c r="I9732" s="1">
        <v>143123.98000000001</v>
      </c>
      <c r="J9732" s="1" t="s">
        <v>24</v>
      </c>
      <c r="K9732" s="1" t="s">
        <v>25</v>
      </c>
      <c r="N9732" s="3" t="str">
        <f>IF(LEFT(LOWER(C9732),1)="m","Male",IF(LEFT(LOWER(C9732),1)="f","Female","Unknown"))</f>
        <v>Male</v>
      </c>
      <c r="O9732" s="4" t="str">
        <f>IF(TRIM(LOWER(F9732))="neuro","Neurology",IF(TRIM(LOWER(F9732))="Neurology","Neurology",IF(TRIM(LOWER(F9732))="general ward","General",IF(TRIM(LOWER(F9732))="general","General",IF(TRIM(LOWER(F9732))="cardiology","Cardiology",IF(TRIM(LOWER(F9732))="Cardiology","Cardiology",IF(TRIM(LOWER(F9732))="Peads","Pediatrics",IF(TRIM(LOWER(F9732))="Pediatrics","Pediatrics",IF(TRIM(LOWER(F9732))="orthopedics","Orthopedics",IF(TRIM(LOWER(F9732))="Neurology","Neurology",IF(TRIM(LOWER(F9732))="Oncology","Oncology")))))))))))</f>
        <v>Oncology</v>
      </c>
      <c r="P9732" s="3" t="str">
        <f t="shared" si="912"/>
        <v>Self</v>
      </c>
      <c r="Q9732" s="5">
        <f t="shared" si="913"/>
        <v>19</v>
      </c>
      <c r="R9732" s="1">
        <f t="shared" si="914"/>
        <v>143123.98000000001</v>
      </c>
      <c r="S9732" s="1">
        <f t="shared" si="915"/>
        <v>1</v>
      </c>
      <c r="T9732" s="1" t="str">
        <f t="shared" si="916"/>
        <v>0-17</v>
      </c>
      <c r="U9732" s="1" t="str">
        <f t="shared" si="917"/>
        <v>No</v>
      </c>
    </row>
    <row r="9733" spans="1:21">
      <c r="A9733" s="1">
        <v>9732</v>
      </c>
      <c r="B9733" s="1">
        <v>64</v>
      </c>
      <c r="C9733" s="1" t="s">
        <v>12</v>
      </c>
      <c r="D9733" s="2">
        <v>45622</v>
      </c>
      <c r="E9733" s="2">
        <v>45627</v>
      </c>
      <c r="F9733" s="1" t="s">
        <v>43</v>
      </c>
      <c r="G9733" s="1" t="s">
        <v>22</v>
      </c>
      <c r="H9733" s="1" t="s">
        <v>37</v>
      </c>
      <c r="I9733" s="1">
        <v>24378.75</v>
      </c>
      <c r="J9733" s="1" t="s">
        <v>25</v>
      </c>
      <c r="K9733" s="1" t="s">
        <v>42</v>
      </c>
      <c r="N9733" s="3" t="str">
        <f>IF(LEFT(LOWER(C9733),1)="m","Male",IF(LEFT(LOWER(C9733),1)="f","Female","Unknown"))</f>
        <v>Unknown</v>
      </c>
      <c r="O9733" s="4" t="str">
        <f>IF(TRIM(LOWER(F9733))="neuro","Neurology",IF(TRIM(LOWER(F9733))="Neurology","Neurology",IF(TRIM(LOWER(F9733))="general ward","General",IF(TRIM(LOWER(F9733))="general","General",IF(TRIM(LOWER(F9733))="cardiology","Cardiology",IF(TRIM(LOWER(F9733))="Cardiology","Cardiology",IF(TRIM(LOWER(F9733))="Peads","Pediatrics",IF(TRIM(LOWER(F9733))="Pediatrics","Pediatrics",IF(TRIM(LOWER(F9733))="orthopedics","Orthopedics",IF(TRIM(LOWER(F9733))="Neurology","Neurology",IF(TRIM(LOWER(F9733))="Oncology","Oncology")))))))))))</f>
        <v>Orthopedics</v>
      </c>
      <c r="P9733" s="3" t="str">
        <f t="shared" si="912"/>
        <v>Government</v>
      </c>
      <c r="Q9733" s="5">
        <f t="shared" si="913"/>
        <v>5</v>
      </c>
      <c r="R9733" s="1">
        <f t="shared" si="914"/>
        <v>24378.75</v>
      </c>
      <c r="S9733" s="1">
        <f t="shared" si="915"/>
        <v>0</v>
      </c>
      <c r="T9733" s="1" t="str">
        <f t="shared" si="916"/>
        <v>51-65</v>
      </c>
      <c r="U9733" s="1" t="str">
        <f t="shared" si="917"/>
        <v>Yes</v>
      </c>
    </row>
    <row r="9734" spans="1:21">
      <c r="A9734" s="1">
        <v>9733</v>
      </c>
      <c r="B9734" s="1">
        <v>48</v>
      </c>
      <c r="C9734" s="1" t="s">
        <v>27</v>
      </c>
      <c r="D9734" s="2">
        <v>45038</v>
      </c>
      <c r="E9734" s="2">
        <v>45049</v>
      </c>
      <c r="F9734" s="1" t="s">
        <v>28</v>
      </c>
      <c r="G9734" s="1" t="s">
        <v>36</v>
      </c>
      <c r="H9734" s="1" t="s">
        <v>48</v>
      </c>
      <c r="I9734" s="1">
        <v>318164.89</v>
      </c>
      <c r="J9734" s="1" t="s">
        <v>16</v>
      </c>
      <c r="K9734" s="1" t="s">
        <v>17</v>
      </c>
      <c r="N9734" s="3" t="str">
        <f>IF(LEFT(LOWER(C9734),1)="m","Male",IF(LEFT(LOWER(C9734),1)="f","Female","Unknown"))</f>
        <v>Male</v>
      </c>
      <c r="O9734" s="4" t="str">
        <f>IF(TRIM(LOWER(F9734))="neuro","Neurology",IF(TRIM(LOWER(F9734))="Neurology","Neurology",IF(TRIM(LOWER(F9734))="general ward","General",IF(TRIM(LOWER(F9734))="general","General",IF(TRIM(LOWER(F9734))="cardiology","Cardiology",IF(TRIM(LOWER(F9734))="Cardiology","Cardiology",IF(TRIM(LOWER(F9734))="Peads","Pediatrics",IF(TRIM(LOWER(F9734))="Pediatrics","Pediatrics",IF(TRIM(LOWER(F9734))="orthopedics","Orthopedics",IF(TRIM(LOWER(F9734))="Neurology","Neurology",IF(TRIM(LOWER(F9734))="Oncology","Oncology")))))))))))</f>
        <v>Orthopedics</v>
      </c>
      <c r="P9734" s="3" t="str">
        <f t="shared" si="912"/>
        <v>Government</v>
      </c>
      <c r="Q9734" s="5">
        <f t="shared" si="913"/>
        <v>11</v>
      </c>
      <c r="R9734" s="1">
        <f t="shared" si="914"/>
        <v>318164.89</v>
      </c>
      <c r="S9734" s="1">
        <f t="shared" si="915"/>
        <v>1</v>
      </c>
      <c r="T9734" s="1" t="str">
        <f t="shared" si="916"/>
        <v>36-50</v>
      </c>
      <c r="U9734" s="1" t="str">
        <f t="shared" si="917"/>
        <v>Yes</v>
      </c>
    </row>
    <row r="9735" spans="1:21">
      <c r="A9735" s="1">
        <v>9734</v>
      </c>
      <c r="B9735" s="1">
        <v>59</v>
      </c>
      <c r="C9735" s="1" t="s">
        <v>44</v>
      </c>
      <c r="D9735" s="2">
        <v>45398</v>
      </c>
      <c r="E9735" s="2">
        <v>45400</v>
      </c>
      <c r="F9735" s="1" t="s">
        <v>30</v>
      </c>
      <c r="G9735" s="1" t="s">
        <v>41</v>
      </c>
      <c r="H9735" s="1" t="s">
        <v>51</v>
      </c>
      <c r="I9735" s="1">
        <v>172788.15</v>
      </c>
      <c r="J9735" s="1" t="s">
        <v>42</v>
      </c>
      <c r="K9735" s="1" t="s">
        <v>20</v>
      </c>
      <c r="N9735" s="3" t="str">
        <f>IF(LEFT(LOWER(C9735),1)="m","Male",IF(LEFT(LOWER(C9735),1)="f","Female","Unknown"))</f>
        <v>Female</v>
      </c>
      <c r="O9735" s="4" t="str">
        <f>IF(TRIM(LOWER(F9735))="neuro","Neurology",IF(TRIM(LOWER(F9735))="Neurology","Neurology",IF(TRIM(LOWER(F9735))="general ward","General",IF(TRIM(LOWER(F9735))="general","General",IF(TRIM(LOWER(F9735))="cardiology","Cardiology",IF(TRIM(LOWER(F9735))="Cardiology","Cardiology",IF(TRIM(LOWER(F9735))="Peads","Pediatrics",IF(TRIM(LOWER(F9735))="Pediatrics","Pediatrics",IF(TRIM(LOWER(F9735))="orthopedics","Orthopedics",IF(TRIM(LOWER(F9735))="Neurology","Neurology",IF(TRIM(LOWER(F9735))="Oncology","Oncology")))))))))))</f>
        <v>Pediatrics</v>
      </c>
      <c r="P9735" s="3" t="str">
        <f t="shared" si="912"/>
        <v>Unknown</v>
      </c>
      <c r="Q9735" s="5">
        <f t="shared" si="913"/>
        <v>2</v>
      </c>
      <c r="R9735" s="1">
        <f t="shared" si="914"/>
        <v>172788.15</v>
      </c>
      <c r="S9735" s="1">
        <f t="shared" si="915"/>
        <v>0</v>
      </c>
      <c r="T9735" s="1" t="str">
        <f t="shared" si="916"/>
        <v>51-65</v>
      </c>
      <c r="U9735" s="1" t="str">
        <f t="shared" si="917"/>
        <v>No</v>
      </c>
    </row>
    <row r="9736" spans="1:21">
      <c r="A9736" s="1">
        <v>9735</v>
      </c>
      <c r="B9736" s="1">
        <v>18</v>
      </c>
      <c r="C9736" s="1" t="s">
        <v>34</v>
      </c>
      <c r="D9736" s="2">
        <v>45288</v>
      </c>
      <c r="E9736" s="2">
        <v>45307</v>
      </c>
      <c r="F9736" s="1" t="s">
        <v>13</v>
      </c>
      <c r="G9736" s="1" t="s">
        <v>31</v>
      </c>
      <c r="H9736" s="1" t="s">
        <v>37</v>
      </c>
      <c r="I9736" s="1">
        <v>66804.2</v>
      </c>
      <c r="J9736" s="1" t="s">
        <v>24</v>
      </c>
      <c r="K9736" s="1" t="s">
        <v>38</v>
      </c>
      <c r="N9736" s="3" t="str">
        <f>IF(LEFT(LOWER(C9736),1)="m","Male",IF(LEFT(LOWER(C9736),1)="f","Female","Unknown"))</f>
        <v>Male</v>
      </c>
      <c r="O9736" s="4" t="str">
        <f>IF(TRIM(LOWER(F9736))="neuro","Neurology",IF(TRIM(LOWER(F9736))="Neurology","Neurology",IF(TRIM(LOWER(F9736))="general ward","General",IF(TRIM(LOWER(F9736))="general","General",IF(TRIM(LOWER(F9736))="cardiology","Cardiology",IF(TRIM(LOWER(F9736))="Cardiology","Cardiology",IF(TRIM(LOWER(F9736))="Peads","Pediatrics",IF(TRIM(LOWER(F9736))="Pediatrics","Pediatrics",IF(TRIM(LOWER(F9736))="orthopedics","Orthopedics",IF(TRIM(LOWER(F9736))="Neurology","Neurology",IF(TRIM(LOWER(F9736))="Oncology","Oncology")))))))))))</f>
        <v>Neurology</v>
      </c>
      <c r="P9736" s="3" t="str">
        <f t="shared" si="912"/>
        <v>Private</v>
      </c>
      <c r="Q9736" s="5">
        <f t="shared" si="913"/>
        <v>19</v>
      </c>
      <c r="R9736" s="1">
        <f t="shared" si="914"/>
        <v>66804.2</v>
      </c>
      <c r="S9736" s="1">
        <f t="shared" si="915"/>
        <v>0</v>
      </c>
      <c r="T9736" s="1" t="str">
        <f t="shared" si="916"/>
        <v>18-35</v>
      </c>
      <c r="U9736" s="1" t="str">
        <f t="shared" si="917"/>
        <v>No</v>
      </c>
    </row>
    <row r="9737" spans="1:21">
      <c r="A9737" s="1">
        <v>9736</v>
      </c>
      <c r="B9737" s="1">
        <v>85</v>
      </c>
      <c r="C9737" s="1" t="s">
        <v>26</v>
      </c>
      <c r="D9737" s="2">
        <v>45271</v>
      </c>
      <c r="E9737" s="2">
        <v>45276</v>
      </c>
      <c r="F9737" s="1" t="s">
        <v>21</v>
      </c>
      <c r="G9737" s="1" t="s">
        <v>14</v>
      </c>
      <c r="H9737" s="1" t="s">
        <v>47</v>
      </c>
      <c r="I9737" s="1">
        <v>342479.31</v>
      </c>
      <c r="J9737" s="1" t="s">
        <v>17</v>
      </c>
      <c r="K9737" s="1" t="s">
        <v>20</v>
      </c>
      <c r="N9737" s="3" t="str">
        <f>IF(LEFT(LOWER(C9737),1)="m","Male",IF(LEFT(LOWER(C9737),1)="f","Female","Unknown"))</f>
        <v>Female</v>
      </c>
      <c r="O9737" s="4" t="str">
        <f>IF(TRIM(LOWER(F9737))="neuro","Neurology",IF(TRIM(LOWER(F9737))="Neurology","Neurology",IF(TRIM(LOWER(F9737))="general ward","General",IF(TRIM(LOWER(F9737))="general","General",IF(TRIM(LOWER(F9737))="cardiology","Cardiology",IF(TRIM(LOWER(F9737))="Cardiology","Cardiology",IF(TRIM(LOWER(F9737))="Peads","Pediatrics",IF(TRIM(LOWER(F9737))="Pediatrics","Pediatrics",IF(TRIM(LOWER(F9737))="orthopedics","Orthopedics",IF(TRIM(LOWER(F9737))="Neurology","Neurology",IF(TRIM(LOWER(F9737))="Oncology","Oncology")))))))))))</f>
        <v>General</v>
      </c>
      <c r="P9737" s="3" t="str">
        <f t="shared" si="912"/>
        <v>Private</v>
      </c>
      <c r="Q9737" s="5">
        <f t="shared" si="913"/>
        <v>5</v>
      </c>
      <c r="R9737" s="1">
        <f t="shared" si="914"/>
        <v>342479.31</v>
      </c>
      <c r="S9737" s="1">
        <f t="shared" si="915"/>
        <v>0</v>
      </c>
      <c r="T9737" s="1" t="str">
        <f t="shared" si="916"/>
        <v>66+</v>
      </c>
      <c r="U9737" s="1" t="str">
        <f t="shared" si="917"/>
        <v>Yes</v>
      </c>
    </row>
    <row r="9738" spans="1:21">
      <c r="A9738" s="1">
        <v>9737</v>
      </c>
      <c r="B9738" s="1">
        <v>68</v>
      </c>
      <c r="C9738" s="1" t="s">
        <v>27</v>
      </c>
      <c r="D9738" s="2">
        <v>45614</v>
      </c>
      <c r="E9738" s="2">
        <v>45625</v>
      </c>
      <c r="F9738" s="1" t="s">
        <v>52</v>
      </c>
      <c r="G9738" s="1" t="s">
        <v>46</v>
      </c>
      <c r="H9738" s="1" t="s">
        <v>15</v>
      </c>
      <c r="I9738" s="1">
        <v>255809.42</v>
      </c>
      <c r="J9738" s="1" t="s">
        <v>25</v>
      </c>
      <c r="K9738" s="1" t="s">
        <v>38</v>
      </c>
      <c r="N9738" s="3" t="str">
        <f>IF(LEFT(LOWER(C9738),1)="m","Male",IF(LEFT(LOWER(C9738),1)="f","Female","Unknown"))</f>
        <v>Male</v>
      </c>
      <c r="O9738" s="4" t="str">
        <f>IF(TRIM(LOWER(F9738))="neuro","Neurology",IF(TRIM(LOWER(F9738))="Neurology","Neurology",IF(TRIM(LOWER(F9738))="general ward","General",IF(TRIM(LOWER(F9738))="general","General",IF(TRIM(LOWER(F9738))="cardiology","Cardiology",IF(TRIM(LOWER(F9738))="Cardiology","Cardiology",IF(TRIM(LOWER(F9738))="Peads","Pediatrics",IF(TRIM(LOWER(F9738))="Pediatrics","Pediatrics",IF(TRIM(LOWER(F9738))="orthopedics","Orthopedics",IF(TRIM(LOWER(F9738))="Neurology","Neurology",IF(TRIM(LOWER(F9738))="Oncology","Oncology")))))))))))</f>
        <v>Oncology</v>
      </c>
      <c r="P9738" s="3" t="str">
        <f t="shared" si="912"/>
        <v>Self</v>
      </c>
      <c r="Q9738" s="5">
        <f t="shared" si="913"/>
        <v>11</v>
      </c>
      <c r="R9738" s="1">
        <f t="shared" si="914"/>
        <v>255809.42</v>
      </c>
      <c r="S9738" s="1">
        <f t="shared" si="915"/>
        <v>0</v>
      </c>
      <c r="T9738" s="1" t="str">
        <f t="shared" si="916"/>
        <v>66+</v>
      </c>
      <c r="U9738" s="1" t="str">
        <f t="shared" si="917"/>
        <v>Yes</v>
      </c>
    </row>
    <row r="9739" spans="1:21">
      <c r="A9739" s="1">
        <v>9738</v>
      </c>
      <c r="B9739" s="1">
        <v>78</v>
      </c>
      <c r="C9739" s="1" t="s">
        <v>12</v>
      </c>
      <c r="D9739" s="2">
        <v>45152</v>
      </c>
      <c r="E9739" s="2">
        <v>45161</v>
      </c>
      <c r="F9739" s="1" t="s">
        <v>50</v>
      </c>
      <c r="G9739" s="1" t="s">
        <v>14</v>
      </c>
      <c r="H9739" s="1" t="s">
        <v>32</v>
      </c>
      <c r="I9739" s="1">
        <v>244530.46</v>
      </c>
      <c r="J9739" s="1" t="s">
        <v>38</v>
      </c>
      <c r="K9739" s="1" t="s">
        <v>17</v>
      </c>
      <c r="N9739" s="3" t="str">
        <f>IF(LEFT(LOWER(C9739),1)="m","Male",IF(LEFT(LOWER(C9739),1)="f","Female","Unknown"))</f>
        <v>Unknown</v>
      </c>
      <c r="O9739" s="4" t="str">
        <f>IF(TRIM(LOWER(F9739))="neuro","Neurology",IF(TRIM(LOWER(F9739))="Neurology","Neurology",IF(TRIM(LOWER(F9739))="general ward","General",IF(TRIM(LOWER(F9739))="general","General",IF(TRIM(LOWER(F9739))="cardiology","Cardiology",IF(TRIM(LOWER(F9739))="Cardiology","Cardiology",IF(TRIM(LOWER(F9739))="Peads","Pediatrics",IF(TRIM(LOWER(F9739))="Pediatrics","Pediatrics",IF(TRIM(LOWER(F9739))="orthopedics","Orthopedics",IF(TRIM(LOWER(F9739))="Neurology","Neurology",IF(TRIM(LOWER(F9739))="Oncology","Oncology")))))))))))</f>
        <v>Cardiology</v>
      </c>
      <c r="P9739" s="3" t="str">
        <f t="shared" si="912"/>
        <v>Private</v>
      </c>
      <c r="Q9739" s="5">
        <f t="shared" si="913"/>
        <v>9</v>
      </c>
      <c r="R9739" s="1">
        <f t="shared" si="914"/>
        <v>244530.46</v>
      </c>
      <c r="S9739" s="1">
        <f t="shared" si="915"/>
        <v>1</v>
      </c>
      <c r="T9739" s="1" t="str">
        <f t="shared" si="916"/>
        <v>66+</v>
      </c>
      <c r="U9739" s="1" t="str">
        <f t="shared" si="917"/>
        <v>No</v>
      </c>
    </row>
    <row r="9740" spans="1:21">
      <c r="A9740" s="1">
        <v>9739</v>
      </c>
      <c r="B9740" s="1">
        <v>67</v>
      </c>
      <c r="C9740" s="1" t="s">
        <v>27</v>
      </c>
      <c r="D9740" s="2">
        <v>45534</v>
      </c>
      <c r="E9740" s="2">
        <v>45547</v>
      </c>
      <c r="F9740" s="1" t="s">
        <v>49</v>
      </c>
      <c r="G9740" s="1" t="s">
        <v>36</v>
      </c>
      <c r="H9740" s="1" t="s">
        <v>39</v>
      </c>
      <c r="I9740" s="1">
        <v>105522.74</v>
      </c>
      <c r="K9740" s="1" t="s">
        <v>42</v>
      </c>
      <c r="N9740" s="3" t="str">
        <f>IF(LEFT(LOWER(C9740),1)="m","Male",IF(LEFT(LOWER(C9740),1)="f","Female","Unknown"))</f>
        <v>Male</v>
      </c>
      <c r="O9740" s="4" t="str">
        <f>IF(TRIM(LOWER(F9740))="neuro","Neurology",IF(TRIM(LOWER(F9740))="Neurology","Neurology",IF(TRIM(LOWER(F9740))="general ward","General",IF(TRIM(LOWER(F9740))="general","General",IF(TRIM(LOWER(F9740))="cardiology","Cardiology",IF(TRIM(LOWER(F9740))="Cardiology","Cardiology",IF(TRIM(LOWER(F9740))="Peads","Pediatrics",IF(TRIM(LOWER(F9740))="Pediatrics","Pediatrics",IF(TRIM(LOWER(F9740))="orthopedics","Orthopedics",IF(TRIM(LOWER(F9740))="Neurology","Neurology",IF(TRIM(LOWER(F9740))="Oncology","Oncology")))))))))))</f>
        <v>Oncology</v>
      </c>
      <c r="P9740" s="3" t="str">
        <f t="shared" si="912"/>
        <v>Government</v>
      </c>
      <c r="Q9740" s="5">
        <f t="shared" si="913"/>
        <v>13</v>
      </c>
      <c r="R9740" s="1">
        <f t="shared" si="914"/>
        <v>105522.74</v>
      </c>
      <c r="S9740" s="1">
        <f t="shared" si="915"/>
        <v>0</v>
      </c>
      <c r="T9740" s="1" t="str">
        <f t="shared" si="916"/>
        <v>66+</v>
      </c>
      <c r="U9740" s="1" t="str">
        <f t="shared" si="917"/>
        <v>Unknown</v>
      </c>
    </row>
    <row r="9741" spans="1:21">
      <c r="A9741" s="1">
        <v>9740</v>
      </c>
      <c r="B9741" s="1">
        <v>95</v>
      </c>
      <c r="C9741" s="1" t="s">
        <v>29</v>
      </c>
      <c r="D9741" s="2">
        <v>45251</v>
      </c>
      <c r="E9741" s="2">
        <v>45266</v>
      </c>
      <c r="F9741" s="1" t="s">
        <v>43</v>
      </c>
      <c r="G9741" s="1" t="s">
        <v>41</v>
      </c>
      <c r="H9741" s="1" t="s">
        <v>37</v>
      </c>
      <c r="I9741" s="1">
        <v>221956.38</v>
      </c>
      <c r="J9741" s="1" t="s">
        <v>17</v>
      </c>
      <c r="K9741" s="1" t="s">
        <v>17</v>
      </c>
      <c r="N9741" s="3" t="str">
        <f>IF(LEFT(LOWER(C9741),1)="m","Male",IF(LEFT(LOWER(C9741),1)="f","Female","Unknown"))</f>
        <v>Female</v>
      </c>
      <c r="O9741" s="4" t="str">
        <f>IF(TRIM(LOWER(F9741))="neuro","Neurology",IF(TRIM(LOWER(F9741))="Neurology","Neurology",IF(TRIM(LOWER(F9741))="general ward","General",IF(TRIM(LOWER(F9741))="general","General",IF(TRIM(LOWER(F9741))="cardiology","Cardiology",IF(TRIM(LOWER(F9741))="Cardiology","Cardiology",IF(TRIM(LOWER(F9741))="Peads","Pediatrics",IF(TRIM(LOWER(F9741))="Pediatrics","Pediatrics",IF(TRIM(LOWER(F9741))="orthopedics","Orthopedics",IF(TRIM(LOWER(F9741))="Neurology","Neurology",IF(TRIM(LOWER(F9741))="Oncology","Oncology")))))))))))</f>
        <v>Orthopedics</v>
      </c>
      <c r="P9741" s="3" t="str">
        <f t="shared" si="912"/>
        <v>Unknown</v>
      </c>
      <c r="Q9741" s="5">
        <f t="shared" si="913"/>
        <v>15</v>
      </c>
      <c r="R9741" s="1">
        <f t="shared" si="914"/>
        <v>221956.38</v>
      </c>
      <c r="S9741" s="1">
        <f t="shared" si="915"/>
        <v>1</v>
      </c>
      <c r="T9741" s="1" t="str">
        <f t="shared" si="916"/>
        <v>66+</v>
      </c>
      <c r="U9741" s="1" t="str">
        <f t="shared" si="917"/>
        <v>Yes</v>
      </c>
    </row>
    <row r="9742" spans="1:21">
      <c r="A9742" s="1">
        <v>9741</v>
      </c>
      <c r="B9742" s="1">
        <v>31</v>
      </c>
      <c r="C9742" s="1" t="s">
        <v>26</v>
      </c>
      <c r="D9742" s="2">
        <v>45187</v>
      </c>
      <c r="E9742" s="2">
        <v>45202</v>
      </c>
      <c r="F9742" s="1" t="s">
        <v>40</v>
      </c>
      <c r="G9742" s="1" t="s">
        <v>14</v>
      </c>
      <c r="H9742" s="1" t="s">
        <v>23</v>
      </c>
      <c r="I9742" s="1">
        <v>175995.63</v>
      </c>
      <c r="J9742" s="1" t="s">
        <v>38</v>
      </c>
      <c r="K9742" s="1" t="s">
        <v>42</v>
      </c>
      <c r="N9742" s="3" t="str">
        <f>IF(LEFT(LOWER(C9742),1)="m","Male",IF(LEFT(LOWER(C9742),1)="f","Female","Unknown"))</f>
        <v>Female</v>
      </c>
      <c r="O9742" s="4" t="str">
        <f>IF(TRIM(LOWER(F9742))="neuro","Neurology",IF(TRIM(LOWER(F9742))="Neurology","Neurology",IF(TRIM(LOWER(F9742))="general ward","General",IF(TRIM(LOWER(F9742))="general","General",IF(TRIM(LOWER(F9742))="cardiology","Cardiology",IF(TRIM(LOWER(F9742))="Cardiology","Cardiology",IF(TRIM(LOWER(F9742))="Peads","Pediatrics",IF(TRIM(LOWER(F9742))="Pediatrics","Pediatrics",IF(TRIM(LOWER(F9742))="orthopedics","Orthopedics",IF(TRIM(LOWER(F9742))="Neurology","Neurology",IF(TRIM(LOWER(F9742))="Oncology","Oncology")))))))))))</f>
        <v>Pediatrics</v>
      </c>
      <c r="P9742" s="3" t="str">
        <f t="shared" si="912"/>
        <v>Private</v>
      </c>
      <c r="Q9742" s="5">
        <f t="shared" si="913"/>
        <v>15</v>
      </c>
      <c r="R9742" s="1">
        <f t="shared" si="914"/>
        <v>175995.63</v>
      </c>
      <c r="S9742" s="1">
        <f t="shared" si="915"/>
        <v>0</v>
      </c>
      <c r="T9742" s="1" t="str">
        <f t="shared" si="916"/>
        <v>18-35</v>
      </c>
      <c r="U9742" s="1" t="str">
        <f t="shared" si="917"/>
        <v>No</v>
      </c>
    </row>
    <row r="9743" spans="1:21">
      <c r="A9743" s="1">
        <v>9742</v>
      </c>
      <c r="C9743" s="1" t="s">
        <v>27</v>
      </c>
      <c r="D9743" s="2">
        <v>45105</v>
      </c>
      <c r="E9743" s="2">
        <v>45119</v>
      </c>
      <c r="F9743" s="1" t="s">
        <v>35</v>
      </c>
      <c r="G9743" s="1" t="s">
        <v>31</v>
      </c>
      <c r="H9743" s="1" t="s">
        <v>47</v>
      </c>
      <c r="I9743" s="1">
        <v>125738.63</v>
      </c>
      <c r="J9743" s="1" t="s">
        <v>25</v>
      </c>
      <c r="K9743" s="1" t="s">
        <v>38</v>
      </c>
      <c r="N9743" s="3" t="str">
        <f>IF(LEFT(LOWER(C9743),1)="m","Male",IF(LEFT(LOWER(C9743),1)="f","Female","Unknown"))</f>
        <v>Male</v>
      </c>
      <c r="O9743" s="4" t="str">
        <f>IF(TRIM(LOWER(F9743))="neuro","Neurology",IF(TRIM(LOWER(F9743))="Neurology","Neurology",IF(TRIM(LOWER(F9743))="general ward","General",IF(TRIM(LOWER(F9743))="general","General",IF(TRIM(LOWER(F9743))="cardiology","Cardiology",IF(TRIM(LOWER(F9743))="Cardiology","Cardiology",IF(TRIM(LOWER(F9743))="Peads","Pediatrics",IF(TRIM(LOWER(F9743))="Pediatrics","Pediatrics",IF(TRIM(LOWER(F9743))="orthopedics","Orthopedics",IF(TRIM(LOWER(F9743))="Neurology","Neurology",IF(TRIM(LOWER(F9743))="Oncology","Oncology")))))))))))</f>
        <v>Cardiology</v>
      </c>
      <c r="P9743" s="3" t="str">
        <f t="shared" si="912"/>
        <v>Private</v>
      </c>
      <c r="Q9743" s="5">
        <f t="shared" si="913"/>
        <v>14</v>
      </c>
      <c r="R9743" s="1">
        <f t="shared" si="914"/>
        <v>125738.63</v>
      </c>
      <c r="S9743" s="1">
        <f t="shared" si="915"/>
        <v>0</v>
      </c>
      <c r="T9743" s="1" t="str">
        <f t="shared" si="916"/>
        <v>0-17</v>
      </c>
      <c r="U9743" s="1" t="str">
        <f t="shared" si="917"/>
        <v>Yes</v>
      </c>
    </row>
    <row r="9744" spans="1:21">
      <c r="A9744" s="1">
        <v>9743</v>
      </c>
      <c r="B9744" s="1">
        <v>73</v>
      </c>
      <c r="C9744" s="1" t="s">
        <v>12</v>
      </c>
      <c r="D9744" s="2">
        <v>45056</v>
      </c>
      <c r="E9744" s="2">
        <v>45068</v>
      </c>
      <c r="F9744" s="1" t="s">
        <v>43</v>
      </c>
      <c r="G9744" s="1" t="s">
        <v>36</v>
      </c>
      <c r="H9744" s="1" t="s">
        <v>47</v>
      </c>
      <c r="I9744" s="1">
        <v>38386.82</v>
      </c>
      <c r="J9744" s="1" t="s">
        <v>42</v>
      </c>
      <c r="K9744" s="1" t="s">
        <v>25</v>
      </c>
      <c r="N9744" s="3" t="str">
        <f>IF(LEFT(LOWER(C9744),1)="m","Male",IF(LEFT(LOWER(C9744),1)="f","Female","Unknown"))</f>
        <v>Unknown</v>
      </c>
      <c r="O9744" s="4" t="str">
        <f>IF(TRIM(LOWER(F9744))="neuro","Neurology",IF(TRIM(LOWER(F9744))="Neurology","Neurology",IF(TRIM(LOWER(F9744))="general ward","General",IF(TRIM(LOWER(F9744))="general","General",IF(TRIM(LOWER(F9744))="cardiology","Cardiology",IF(TRIM(LOWER(F9744))="Cardiology","Cardiology",IF(TRIM(LOWER(F9744))="Peads","Pediatrics",IF(TRIM(LOWER(F9744))="Pediatrics","Pediatrics",IF(TRIM(LOWER(F9744))="orthopedics","Orthopedics",IF(TRIM(LOWER(F9744))="Neurology","Neurology",IF(TRIM(LOWER(F9744))="Oncology","Oncology")))))))))))</f>
        <v>Orthopedics</v>
      </c>
      <c r="P9744" s="3" t="str">
        <f t="shared" si="912"/>
        <v>Government</v>
      </c>
      <c r="Q9744" s="5">
        <f t="shared" si="913"/>
        <v>12</v>
      </c>
      <c r="R9744" s="1">
        <f t="shared" si="914"/>
        <v>38386.82</v>
      </c>
      <c r="S9744" s="1">
        <f t="shared" si="915"/>
        <v>1</v>
      </c>
      <c r="T9744" s="1" t="str">
        <f t="shared" si="916"/>
        <v>66+</v>
      </c>
      <c r="U9744" s="1" t="str">
        <f t="shared" si="917"/>
        <v>No</v>
      </c>
    </row>
    <row r="9745" spans="1:21">
      <c r="A9745" s="1">
        <v>9744</v>
      </c>
      <c r="B9745" s="1">
        <v>76</v>
      </c>
      <c r="C9745" s="1" t="s">
        <v>29</v>
      </c>
      <c r="D9745" s="2">
        <v>45566</v>
      </c>
      <c r="E9745" s="2">
        <v>45580</v>
      </c>
      <c r="F9745" s="1" t="s">
        <v>45</v>
      </c>
      <c r="G9745" s="1" t="s">
        <v>33</v>
      </c>
      <c r="H9745" s="1" t="s">
        <v>32</v>
      </c>
      <c r="I9745" s="1">
        <v>158696.5</v>
      </c>
      <c r="J9745" s="1" t="s">
        <v>42</v>
      </c>
      <c r="K9745" s="1" t="s">
        <v>42</v>
      </c>
      <c r="N9745" s="3" t="str">
        <f>IF(LEFT(LOWER(C9745),1)="m","Male",IF(LEFT(LOWER(C9745),1)="f","Female","Unknown"))</f>
        <v>Female</v>
      </c>
      <c r="O9745" s="4" t="str">
        <f>IF(TRIM(LOWER(F9745))="neuro","Neurology",IF(TRIM(LOWER(F9745))="Neurology","Neurology",IF(TRIM(LOWER(F9745))="general ward","General",IF(TRIM(LOWER(F9745))="general","General",IF(TRIM(LOWER(F9745))="cardiology","Cardiology",IF(TRIM(LOWER(F9745))="Cardiology","Cardiology",IF(TRIM(LOWER(F9745))="Peads","Pediatrics",IF(TRIM(LOWER(F9745))="Pediatrics","Pediatrics",IF(TRIM(LOWER(F9745))="orthopedics","Orthopedics",IF(TRIM(LOWER(F9745))="Neurology","Neurology",IF(TRIM(LOWER(F9745))="Oncology","Oncology")))))))))))</f>
        <v>Neurology</v>
      </c>
      <c r="P9745" s="3" t="str">
        <f t="shared" si="912"/>
        <v>Self</v>
      </c>
      <c r="Q9745" s="5">
        <f t="shared" si="913"/>
        <v>14</v>
      </c>
      <c r="R9745" s="1">
        <f t="shared" si="914"/>
        <v>158696.5</v>
      </c>
      <c r="S9745" s="1">
        <f t="shared" si="915"/>
        <v>0</v>
      </c>
      <c r="T9745" s="1" t="str">
        <f t="shared" si="916"/>
        <v>66+</v>
      </c>
      <c r="U9745" s="1" t="str">
        <f t="shared" si="917"/>
        <v>No</v>
      </c>
    </row>
    <row r="9746" spans="1:21">
      <c r="A9746" s="1">
        <v>9745</v>
      </c>
      <c r="B9746" s="1">
        <v>5</v>
      </c>
      <c r="C9746" s="1" t="s">
        <v>44</v>
      </c>
      <c r="D9746" s="2">
        <v>45476</v>
      </c>
      <c r="E9746" s="2">
        <v>45477</v>
      </c>
      <c r="F9746" s="1" t="s">
        <v>50</v>
      </c>
      <c r="G9746" s="1" t="s">
        <v>46</v>
      </c>
      <c r="H9746" s="1" t="s">
        <v>32</v>
      </c>
      <c r="I9746" s="1">
        <v>199977.43</v>
      </c>
      <c r="J9746" s="1" t="s">
        <v>38</v>
      </c>
      <c r="K9746" s="1" t="s">
        <v>38</v>
      </c>
      <c r="N9746" s="3" t="str">
        <f>IF(LEFT(LOWER(C9746),1)="m","Male",IF(LEFT(LOWER(C9746),1)="f","Female","Unknown"))</f>
        <v>Female</v>
      </c>
      <c r="O9746" s="4" t="str">
        <f>IF(TRIM(LOWER(F9746))="neuro","Neurology",IF(TRIM(LOWER(F9746))="Neurology","Neurology",IF(TRIM(LOWER(F9746))="general ward","General",IF(TRIM(LOWER(F9746))="general","General",IF(TRIM(LOWER(F9746))="cardiology","Cardiology",IF(TRIM(LOWER(F9746))="Cardiology","Cardiology",IF(TRIM(LOWER(F9746))="Peads","Pediatrics",IF(TRIM(LOWER(F9746))="Pediatrics","Pediatrics",IF(TRIM(LOWER(F9746))="orthopedics","Orthopedics",IF(TRIM(LOWER(F9746))="Neurology","Neurology",IF(TRIM(LOWER(F9746))="Oncology","Oncology")))))))))))</f>
        <v>Cardiology</v>
      </c>
      <c r="P9746" s="3" t="str">
        <f t="shared" si="912"/>
        <v>Self</v>
      </c>
      <c r="Q9746" s="5">
        <f t="shared" si="913"/>
        <v>1</v>
      </c>
      <c r="R9746" s="1">
        <f t="shared" si="914"/>
        <v>199977.43</v>
      </c>
      <c r="S9746" s="1">
        <f t="shared" si="915"/>
        <v>0</v>
      </c>
      <c r="T9746" s="1" t="str">
        <f t="shared" si="916"/>
        <v>0-17</v>
      </c>
      <c r="U9746" s="1" t="str">
        <f t="shared" si="917"/>
        <v>No</v>
      </c>
    </row>
    <row r="9747" spans="1:21">
      <c r="A9747" s="1">
        <v>9746</v>
      </c>
      <c r="B9747" s="1">
        <v>12</v>
      </c>
      <c r="C9747" s="1" t="s">
        <v>12</v>
      </c>
      <c r="D9747" s="2">
        <v>45036</v>
      </c>
      <c r="E9747" s="2">
        <v>45055</v>
      </c>
      <c r="F9747" s="1" t="s">
        <v>30</v>
      </c>
      <c r="G9747" s="1" t="s">
        <v>46</v>
      </c>
      <c r="I9747" s="1">
        <v>137066.53</v>
      </c>
      <c r="J9747" s="1" t="s">
        <v>24</v>
      </c>
      <c r="K9747" s="1" t="s">
        <v>42</v>
      </c>
      <c r="N9747" s="3" t="str">
        <f>IF(LEFT(LOWER(C9747),1)="m","Male",IF(LEFT(LOWER(C9747),1)="f","Female","Unknown"))</f>
        <v>Unknown</v>
      </c>
      <c r="O9747" s="4" t="str">
        <f>IF(TRIM(LOWER(F9747))="neuro","Neurology",IF(TRIM(LOWER(F9747))="Neurology","Neurology",IF(TRIM(LOWER(F9747))="general ward","General",IF(TRIM(LOWER(F9747))="general","General",IF(TRIM(LOWER(F9747))="cardiology","Cardiology",IF(TRIM(LOWER(F9747))="Cardiology","Cardiology",IF(TRIM(LOWER(F9747))="Peads","Pediatrics",IF(TRIM(LOWER(F9747))="Pediatrics","Pediatrics",IF(TRIM(LOWER(F9747))="orthopedics","Orthopedics",IF(TRIM(LOWER(F9747))="Neurology","Neurology",IF(TRIM(LOWER(F9747))="Oncology","Oncology")))))))))))</f>
        <v>Pediatrics</v>
      </c>
      <c r="P9747" s="3" t="str">
        <f t="shared" si="912"/>
        <v>Self</v>
      </c>
      <c r="Q9747" s="5">
        <f t="shared" si="913"/>
        <v>19</v>
      </c>
      <c r="R9747" s="1">
        <f t="shared" si="914"/>
        <v>137066.53</v>
      </c>
      <c r="S9747" s="1">
        <f t="shared" si="915"/>
        <v>0</v>
      </c>
      <c r="T9747" s="1" t="str">
        <f t="shared" si="916"/>
        <v>0-17</v>
      </c>
      <c r="U9747" s="1" t="str">
        <f t="shared" si="917"/>
        <v>No</v>
      </c>
    </row>
    <row r="9748" spans="1:21">
      <c r="A9748" s="1">
        <v>9747</v>
      </c>
      <c r="B9748" s="1">
        <v>79</v>
      </c>
      <c r="C9748" s="1" t="s">
        <v>26</v>
      </c>
      <c r="D9748" s="2">
        <v>45247</v>
      </c>
      <c r="E9748" s="2">
        <v>45265</v>
      </c>
      <c r="F9748" s="1" t="s">
        <v>19</v>
      </c>
      <c r="G9748" s="1" t="s">
        <v>41</v>
      </c>
      <c r="H9748" s="1" t="s">
        <v>37</v>
      </c>
      <c r="I9748" s="1">
        <v>210709.35</v>
      </c>
      <c r="J9748" s="1" t="s">
        <v>42</v>
      </c>
      <c r="K9748" s="1" t="s">
        <v>20</v>
      </c>
      <c r="N9748" s="3" t="str">
        <f>IF(LEFT(LOWER(C9748),1)="m","Male",IF(LEFT(LOWER(C9748),1)="f","Female","Unknown"))</f>
        <v>Female</v>
      </c>
      <c r="O9748" s="4" t="str">
        <f>IF(TRIM(LOWER(F9748))="neuro","Neurology",IF(TRIM(LOWER(F9748))="Neurology","Neurology",IF(TRIM(LOWER(F9748))="general ward","General",IF(TRIM(LOWER(F9748))="general","General",IF(TRIM(LOWER(F9748))="cardiology","Cardiology",IF(TRIM(LOWER(F9748))="Cardiology","Cardiology",IF(TRIM(LOWER(F9748))="Peads","Pediatrics",IF(TRIM(LOWER(F9748))="Pediatrics","Pediatrics",IF(TRIM(LOWER(F9748))="orthopedics","Orthopedics",IF(TRIM(LOWER(F9748))="Neurology","Neurology",IF(TRIM(LOWER(F9748))="Oncology","Oncology")))))))))))</f>
        <v>General</v>
      </c>
      <c r="P9748" s="3" t="str">
        <f t="shared" si="912"/>
        <v>Unknown</v>
      </c>
      <c r="Q9748" s="5">
        <f t="shared" si="913"/>
        <v>18</v>
      </c>
      <c r="R9748" s="1">
        <f t="shared" si="914"/>
        <v>210709.35</v>
      </c>
      <c r="S9748" s="1">
        <f t="shared" si="915"/>
        <v>0</v>
      </c>
      <c r="T9748" s="1" t="str">
        <f t="shared" si="916"/>
        <v>66+</v>
      </c>
      <c r="U9748" s="1" t="str">
        <f t="shared" si="917"/>
        <v>No</v>
      </c>
    </row>
    <row r="9749" spans="1:21">
      <c r="A9749" s="1">
        <v>9748</v>
      </c>
      <c r="B9749" s="1">
        <v>59</v>
      </c>
      <c r="C9749" s="1" t="s">
        <v>34</v>
      </c>
      <c r="D9749" s="2">
        <v>45253</v>
      </c>
      <c r="E9749" s="2">
        <v>45273</v>
      </c>
      <c r="F9749" s="1" t="s">
        <v>40</v>
      </c>
      <c r="G9749" s="1" t="s">
        <v>41</v>
      </c>
      <c r="H9749" s="1" t="s">
        <v>51</v>
      </c>
      <c r="I9749" s="1">
        <v>212490.55</v>
      </c>
      <c r="J9749" s="1" t="s">
        <v>17</v>
      </c>
      <c r="K9749" s="1" t="s">
        <v>16</v>
      </c>
      <c r="N9749" s="3" t="str">
        <f>IF(LEFT(LOWER(C9749),1)="m","Male",IF(LEFT(LOWER(C9749),1)="f","Female","Unknown"))</f>
        <v>Male</v>
      </c>
      <c r="O9749" s="4" t="str">
        <f>IF(TRIM(LOWER(F9749))="neuro","Neurology",IF(TRIM(LOWER(F9749))="Neurology","Neurology",IF(TRIM(LOWER(F9749))="general ward","General",IF(TRIM(LOWER(F9749))="general","General",IF(TRIM(LOWER(F9749))="cardiology","Cardiology",IF(TRIM(LOWER(F9749))="Cardiology","Cardiology",IF(TRIM(LOWER(F9749))="Peads","Pediatrics",IF(TRIM(LOWER(F9749))="Pediatrics","Pediatrics",IF(TRIM(LOWER(F9749))="orthopedics","Orthopedics",IF(TRIM(LOWER(F9749))="Neurology","Neurology",IF(TRIM(LOWER(F9749))="Oncology","Oncology")))))))))))</f>
        <v>Pediatrics</v>
      </c>
      <c r="P9749" s="3" t="str">
        <f t="shared" si="912"/>
        <v>Unknown</v>
      </c>
      <c r="Q9749" s="5">
        <f t="shared" si="913"/>
        <v>20</v>
      </c>
      <c r="R9749" s="1">
        <f t="shared" si="914"/>
        <v>212490.55</v>
      </c>
      <c r="S9749" s="1">
        <f t="shared" si="915"/>
        <v>1</v>
      </c>
      <c r="T9749" s="1" t="str">
        <f t="shared" si="916"/>
        <v>51-65</v>
      </c>
      <c r="U9749" s="1" t="str">
        <f t="shared" si="917"/>
        <v>Yes</v>
      </c>
    </row>
    <row r="9750" spans="1:21">
      <c r="A9750" s="1">
        <v>9749</v>
      </c>
      <c r="B9750" s="1">
        <v>76</v>
      </c>
      <c r="C9750" s="1" t="s">
        <v>34</v>
      </c>
      <c r="D9750" s="2">
        <v>45170</v>
      </c>
      <c r="E9750" s="2">
        <v>45174</v>
      </c>
      <c r="F9750" s="1" t="s">
        <v>13</v>
      </c>
      <c r="G9750" s="1" t="s">
        <v>46</v>
      </c>
      <c r="H9750" s="1" t="s">
        <v>15</v>
      </c>
      <c r="I9750" s="1">
        <v>122636.81</v>
      </c>
      <c r="J9750" s="1" t="s">
        <v>38</v>
      </c>
      <c r="K9750" s="1" t="s">
        <v>42</v>
      </c>
      <c r="N9750" s="3" t="str">
        <f>IF(LEFT(LOWER(C9750),1)="m","Male",IF(LEFT(LOWER(C9750),1)="f","Female","Unknown"))</f>
        <v>Male</v>
      </c>
      <c r="O9750" s="4" t="str">
        <f>IF(TRIM(LOWER(F9750))="neuro","Neurology",IF(TRIM(LOWER(F9750))="Neurology","Neurology",IF(TRIM(LOWER(F9750))="general ward","General",IF(TRIM(LOWER(F9750))="general","General",IF(TRIM(LOWER(F9750))="cardiology","Cardiology",IF(TRIM(LOWER(F9750))="Cardiology","Cardiology",IF(TRIM(LOWER(F9750))="Peads","Pediatrics",IF(TRIM(LOWER(F9750))="Pediatrics","Pediatrics",IF(TRIM(LOWER(F9750))="orthopedics","Orthopedics",IF(TRIM(LOWER(F9750))="Neurology","Neurology",IF(TRIM(LOWER(F9750))="Oncology","Oncology")))))))))))</f>
        <v>Neurology</v>
      </c>
      <c r="P9750" s="3" t="str">
        <f t="shared" si="912"/>
        <v>Self</v>
      </c>
      <c r="Q9750" s="5">
        <f t="shared" si="913"/>
        <v>4</v>
      </c>
      <c r="R9750" s="1">
        <f t="shared" si="914"/>
        <v>122636.81</v>
      </c>
      <c r="S9750" s="1">
        <f t="shared" si="915"/>
        <v>0</v>
      </c>
      <c r="T9750" s="1" t="str">
        <f t="shared" si="916"/>
        <v>66+</v>
      </c>
      <c r="U9750" s="1" t="str">
        <f t="shared" si="917"/>
        <v>No</v>
      </c>
    </row>
    <row r="9751" spans="1:21">
      <c r="A9751" s="1">
        <v>9750</v>
      </c>
      <c r="B9751" s="1">
        <v>80</v>
      </c>
      <c r="C9751" s="1" t="s">
        <v>26</v>
      </c>
      <c r="D9751" s="2">
        <v>45302</v>
      </c>
      <c r="E9751" s="2">
        <v>45319</v>
      </c>
      <c r="F9751" s="1" t="s">
        <v>49</v>
      </c>
      <c r="G9751" s="1" t="s">
        <v>22</v>
      </c>
      <c r="H9751" s="1" t="s">
        <v>37</v>
      </c>
      <c r="I9751" s="1">
        <v>29112.57</v>
      </c>
      <c r="J9751" s="1" t="s">
        <v>17</v>
      </c>
      <c r="K9751" s="1" t="s">
        <v>17</v>
      </c>
      <c r="N9751" s="3" t="str">
        <f>IF(LEFT(LOWER(C9751),1)="m","Male",IF(LEFT(LOWER(C9751),1)="f","Female","Unknown"))</f>
        <v>Female</v>
      </c>
      <c r="O9751" s="4" t="str">
        <f>IF(TRIM(LOWER(F9751))="neuro","Neurology",IF(TRIM(LOWER(F9751))="Neurology","Neurology",IF(TRIM(LOWER(F9751))="general ward","General",IF(TRIM(LOWER(F9751))="general","General",IF(TRIM(LOWER(F9751))="cardiology","Cardiology",IF(TRIM(LOWER(F9751))="Cardiology","Cardiology",IF(TRIM(LOWER(F9751))="Peads","Pediatrics",IF(TRIM(LOWER(F9751))="Pediatrics","Pediatrics",IF(TRIM(LOWER(F9751))="orthopedics","Orthopedics",IF(TRIM(LOWER(F9751))="Neurology","Neurology",IF(TRIM(LOWER(F9751))="Oncology","Oncology")))))))))))</f>
        <v>Oncology</v>
      </c>
      <c r="P9751" s="3" t="str">
        <f t="shared" si="912"/>
        <v>Government</v>
      </c>
      <c r="Q9751" s="5">
        <f t="shared" si="913"/>
        <v>17</v>
      </c>
      <c r="R9751" s="1">
        <f t="shared" si="914"/>
        <v>29112.57</v>
      </c>
      <c r="S9751" s="1">
        <f t="shared" si="915"/>
        <v>1</v>
      </c>
      <c r="T9751" s="1" t="str">
        <f t="shared" si="916"/>
        <v>66+</v>
      </c>
      <c r="U9751" s="1" t="str">
        <f t="shared" si="917"/>
        <v>Yes</v>
      </c>
    </row>
    <row r="9752" spans="1:21">
      <c r="A9752" s="1">
        <v>9751</v>
      </c>
      <c r="B9752" s="1">
        <v>58</v>
      </c>
      <c r="C9752" s="1" t="s">
        <v>26</v>
      </c>
      <c r="D9752" s="2">
        <v>45165</v>
      </c>
      <c r="E9752" s="2">
        <v>45185</v>
      </c>
      <c r="F9752" s="1" t="s">
        <v>43</v>
      </c>
      <c r="G9752" s="1" t="s">
        <v>22</v>
      </c>
      <c r="H9752" s="1" t="s">
        <v>48</v>
      </c>
      <c r="I9752" s="1">
        <v>257938.63</v>
      </c>
      <c r="J9752" s="1" t="s">
        <v>42</v>
      </c>
      <c r="K9752" s="1" t="s">
        <v>42</v>
      </c>
      <c r="N9752" s="3" t="str">
        <f>IF(LEFT(LOWER(C9752),1)="m","Male",IF(LEFT(LOWER(C9752),1)="f","Female","Unknown"))</f>
        <v>Female</v>
      </c>
      <c r="O9752" s="4" t="str">
        <f>IF(TRIM(LOWER(F9752))="neuro","Neurology",IF(TRIM(LOWER(F9752))="Neurology","Neurology",IF(TRIM(LOWER(F9752))="general ward","General",IF(TRIM(LOWER(F9752))="general","General",IF(TRIM(LOWER(F9752))="cardiology","Cardiology",IF(TRIM(LOWER(F9752))="Cardiology","Cardiology",IF(TRIM(LOWER(F9752))="Peads","Pediatrics",IF(TRIM(LOWER(F9752))="Pediatrics","Pediatrics",IF(TRIM(LOWER(F9752))="orthopedics","Orthopedics",IF(TRIM(LOWER(F9752))="Neurology","Neurology",IF(TRIM(LOWER(F9752))="Oncology","Oncology")))))))))))</f>
        <v>Orthopedics</v>
      </c>
      <c r="P9752" s="3" t="str">
        <f t="shared" si="912"/>
        <v>Government</v>
      </c>
      <c r="Q9752" s="5">
        <f t="shared" si="913"/>
        <v>20</v>
      </c>
      <c r="R9752" s="1">
        <f t="shared" si="914"/>
        <v>257938.63</v>
      </c>
      <c r="S9752" s="1">
        <f t="shared" si="915"/>
        <v>0</v>
      </c>
      <c r="T9752" s="1" t="str">
        <f t="shared" si="916"/>
        <v>51-65</v>
      </c>
      <c r="U9752" s="1" t="str">
        <f t="shared" si="917"/>
        <v>No</v>
      </c>
    </row>
    <row r="9753" spans="1:21">
      <c r="A9753" s="1">
        <v>9752</v>
      </c>
      <c r="B9753" s="1">
        <v>45</v>
      </c>
      <c r="C9753" s="1" t="s">
        <v>27</v>
      </c>
      <c r="D9753" s="2">
        <v>45544</v>
      </c>
      <c r="E9753" s="2">
        <v>45545</v>
      </c>
      <c r="F9753" s="1" t="s">
        <v>52</v>
      </c>
      <c r="G9753" s="1" t="s">
        <v>33</v>
      </c>
      <c r="H9753" s="1" t="s">
        <v>39</v>
      </c>
      <c r="I9753" s="1">
        <v>151047.64000000001</v>
      </c>
      <c r="J9753" s="1" t="s">
        <v>38</v>
      </c>
      <c r="K9753" s="1" t="s">
        <v>25</v>
      </c>
      <c r="N9753" s="3" t="str">
        <f>IF(LEFT(LOWER(C9753),1)="m","Male",IF(LEFT(LOWER(C9753),1)="f","Female","Unknown"))</f>
        <v>Male</v>
      </c>
      <c r="O9753" s="4" t="str">
        <f>IF(TRIM(LOWER(F9753))="neuro","Neurology",IF(TRIM(LOWER(F9753))="Neurology","Neurology",IF(TRIM(LOWER(F9753))="general ward","General",IF(TRIM(LOWER(F9753))="general","General",IF(TRIM(LOWER(F9753))="cardiology","Cardiology",IF(TRIM(LOWER(F9753))="Cardiology","Cardiology",IF(TRIM(LOWER(F9753))="Peads","Pediatrics",IF(TRIM(LOWER(F9753))="Pediatrics","Pediatrics",IF(TRIM(LOWER(F9753))="orthopedics","Orthopedics",IF(TRIM(LOWER(F9753))="Neurology","Neurology",IF(TRIM(LOWER(F9753))="Oncology","Oncology")))))))))))</f>
        <v>Oncology</v>
      </c>
      <c r="P9753" s="3" t="str">
        <f t="shared" si="912"/>
        <v>Self</v>
      </c>
      <c r="Q9753" s="5">
        <f t="shared" si="913"/>
        <v>1</v>
      </c>
      <c r="R9753" s="1">
        <f t="shared" si="914"/>
        <v>151047.64000000001</v>
      </c>
      <c r="S9753" s="1">
        <f t="shared" si="915"/>
        <v>1</v>
      </c>
      <c r="T9753" s="1" t="str">
        <f t="shared" si="916"/>
        <v>36-50</v>
      </c>
      <c r="U9753" s="1" t="str">
        <f t="shared" si="917"/>
        <v>No</v>
      </c>
    </row>
    <row r="9754" spans="1:21">
      <c r="A9754" s="1">
        <v>9753</v>
      </c>
      <c r="B9754" s="1">
        <v>28</v>
      </c>
      <c r="C9754" s="1" t="s">
        <v>12</v>
      </c>
      <c r="D9754" s="2">
        <v>45009</v>
      </c>
      <c r="E9754" s="2">
        <v>45016</v>
      </c>
      <c r="F9754" s="1" t="s">
        <v>43</v>
      </c>
      <c r="G9754" s="1" t="s">
        <v>14</v>
      </c>
      <c r="H9754" s="1" t="s">
        <v>37</v>
      </c>
      <c r="I9754" s="1">
        <v>143646.42000000001</v>
      </c>
      <c r="K9754" s="1" t="s">
        <v>17</v>
      </c>
      <c r="N9754" s="3" t="str">
        <f>IF(LEFT(LOWER(C9754),1)="m","Male",IF(LEFT(LOWER(C9754),1)="f","Female","Unknown"))</f>
        <v>Unknown</v>
      </c>
      <c r="O9754" s="4" t="str">
        <f>IF(TRIM(LOWER(F9754))="neuro","Neurology",IF(TRIM(LOWER(F9754))="Neurology","Neurology",IF(TRIM(LOWER(F9754))="general ward","General",IF(TRIM(LOWER(F9754))="general","General",IF(TRIM(LOWER(F9754))="cardiology","Cardiology",IF(TRIM(LOWER(F9754))="Cardiology","Cardiology",IF(TRIM(LOWER(F9754))="Peads","Pediatrics",IF(TRIM(LOWER(F9754))="Pediatrics","Pediatrics",IF(TRIM(LOWER(F9754))="orthopedics","Orthopedics",IF(TRIM(LOWER(F9754))="Neurology","Neurology",IF(TRIM(LOWER(F9754))="Oncology","Oncology")))))))))))</f>
        <v>Orthopedics</v>
      </c>
      <c r="P9754" s="3" t="str">
        <f t="shared" si="912"/>
        <v>Private</v>
      </c>
      <c r="Q9754" s="5">
        <f t="shared" si="913"/>
        <v>7</v>
      </c>
      <c r="R9754" s="1">
        <f t="shared" si="914"/>
        <v>143646.42000000001</v>
      </c>
      <c r="S9754" s="1">
        <f t="shared" si="915"/>
        <v>1</v>
      </c>
      <c r="T9754" s="1" t="str">
        <f t="shared" si="916"/>
        <v>18-35</v>
      </c>
      <c r="U9754" s="1" t="str">
        <f t="shared" si="917"/>
        <v>Unknown</v>
      </c>
    </row>
    <row r="9755" spans="1:21">
      <c r="A9755" s="1">
        <v>9754</v>
      </c>
      <c r="B9755" s="1">
        <v>32</v>
      </c>
      <c r="C9755" s="1" t="s">
        <v>34</v>
      </c>
      <c r="D9755" s="2">
        <v>44965</v>
      </c>
      <c r="E9755" s="2">
        <v>44980</v>
      </c>
      <c r="F9755" s="1" t="s">
        <v>52</v>
      </c>
      <c r="G9755" s="1" t="s">
        <v>33</v>
      </c>
      <c r="H9755" s="1" t="s">
        <v>23</v>
      </c>
      <c r="I9755" s="1">
        <v>155161.03</v>
      </c>
      <c r="J9755" s="1" t="s">
        <v>38</v>
      </c>
      <c r="K9755" s="1" t="s">
        <v>38</v>
      </c>
      <c r="N9755" s="3" t="str">
        <f>IF(LEFT(LOWER(C9755),1)="m","Male",IF(LEFT(LOWER(C9755),1)="f","Female","Unknown"))</f>
        <v>Male</v>
      </c>
      <c r="O9755" s="4" t="str">
        <f>IF(TRIM(LOWER(F9755))="neuro","Neurology",IF(TRIM(LOWER(F9755))="Neurology","Neurology",IF(TRIM(LOWER(F9755))="general ward","General",IF(TRIM(LOWER(F9755))="general","General",IF(TRIM(LOWER(F9755))="cardiology","Cardiology",IF(TRIM(LOWER(F9755))="Cardiology","Cardiology",IF(TRIM(LOWER(F9755))="Peads","Pediatrics",IF(TRIM(LOWER(F9755))="Pediatrics","Pediatrics",IF(TRIM(LOWER(F9755))="orthopedics","Orthopedics",IF(TRIM(LOWER(F9755))="Neurology","Neurology",IF(TRIM(LOWER(F9755))="Oncology","Oncology")))))))))))</f>
        <v>Oncology</v>
      </c>
      <c r="P9755" s="3" t="str">
        <f t="shared" si="912"/>
        <v>Self</v>
      </c>
      <c r="Q9755" s="5">
        <f t="shared" si="913"/>
        <v>15</v>
      </c>
      <c r="R9755" s="1">
        <f t="shared" si="914"/>
        <v>155161.03</v>
      </c>
      <c r="S9755" s="1">
        <f t="shared" si="915"/>
        <v>0</v>
      </c>
      <c r="T9755" s="1" t="str">
        <f t="shared" si="916"/>
        <v>18-35</v>
      </c>
      <c r="U9755" s="1" t="str">
        <f t="shared" si="917"/>
        <v>No</v>
      </c>
    </row>
    <row r="9756" spans="1:21">
      <c r="A9756" s="1">
        <v>9755</v>
      </c>
      <c r="B9756" s="1">
        <v>87</v>
      </c>
      <c r="C9756" s="1" t="s">
        <v>34</v>
      </c>
      <c r="D9756" s="2">
        <v>45406</v>
      </c>
      <c r="E9756" s="2">
        <v>45411</v>
      </c>
      <c r="F9756" s="1" t="s">
        <v>19</v>
      </c>
      <c r="G9756" s="1" t="s">
        <v>36</v>
      </c>
      <c r="H9756" s="1" t="s">
        <v>37</v>
      </c>
      <c r="I9756" s="1">
        <v>101333.33</v>
      </c>
      <c r="J9756" s="1" t="s">
        <v>42</v>
      </c>
      <c r="K9756" s="1" t="s">
        <v>20</v>
      </c>
      <c r="N9756" s="3" t="str">
        <f>IF(LEFT(LOWER(C9756),1)="m","Male",IF(LEFT(LOWER(C9756),1)="f","Female","Unknown"))</f>
        <v>Male</v>
      </c>
      <c r="O9756" s="4" t="str">
        <f>IF(TRIM(LOWER(F9756))="neuro","Neurology",IF(TRIM(LOWER(F9756))="Neurology","Neurology",IF(TRIM(LOWER(F9756))="general ward","General",IF(TRIM(LOWER(F9756))="general","General",IF(TRIM(LOWER(F9756))="cardiology","Cardiology",IF(TRIM(LOWER(F9756))="Cardiology","Cardiology",IF(TRIM(LOWER(F9756))="Peads","Pediatrics",IF(TRIM(LOWER(F9756))="Pediatrics","Pediatrics",IF(TRIM(LOWER(F9756))="orthopedics","Orthopedics",IF(TRIM(LOWER(F9756))="Neurology","Neurology",IF(TRIM(LOWER(F9756))="Oncology","Oncology")))))))))))</f>
        <v>General</v>
      </c>
      <c r="P9756" s="3" t="str">
        <f t="shared" si="912"/>
        <v>Government</v>
      </c>
      <c r="Q9756" s="5">
        <f t="shared" si="913"/>
        <v>5</v>
      </c>
      <c r="R9756" s="1">
        <f t="shared" si="914"/>
        <v>101333.33</v>
      </c>
      <c r="S9756" s="1">
        <f t="shared" si="915"/>
        <v>0</v>
      </c>
      <c r="T9756" s="1" t="str">
        <f t="shared" si="916"/>
        <v>66+</v>
      </c>
      <c r="U9756" s="1" t="str">
        <f t="shared" si="917"/>
        <v>No</v>
      </c>
    </row>
    <row r="9757" spans="1:21">
      <c r="A9757" s="1">
        <v>9756</v>
      </c>
      <c r="B9757" s="1">
        <v>77</v>
      </c>
      <c r="C9757" s="1" t="s">
        <v>18</v>
      </c>
      <c r="D9757" s="2">
        <v>44944</v>
      </c>
      <c r="E9757" s="2">
        <v>44955</v>
      </c>
      <c r="F9757" s="1" t="s">
        <v>13</v>
      </c>
      <c r="G9757" s="1" t="s">
        <v>22</v>
      </c>
      <c r="H9757" s="1" t="s">
        <v>37</v>
      </c>
      <c r="I9757" s="1">
        <v>233008.19</v>
      </c>
      <c r="J9757" s="1" t="s">
        <v>16</v>
      </c>
      <c r="K9757" s="1" t="s">
        <v>16</v>
      </c>
      <c r="N9757" s="3" t="str">
        <f>IF(LEFT(LOWER(C9757),1)="m","Male",IF(LEFT(LOWER(C9757),1)="f","Female","Unknown"))</f>
        <v>Male</v>
      </c>
      <c r="O9757" s="4" t="str">
        <f>IF(TRIM(LOWER(F9757))="neuro","Neurology",IF(TRIM(LOWER(F9757))="Neurology","Neurology",IF(TRIM(LOWER(F9757))="general ward","General",IF(TRIM(LOWER(F9757))="general","General",IF(TRIM(LOWER(F9757))="cardiology","Cardiology",IF(TRIM(LOWER(F9757))="Cardiology","Cardiology",IF(TRIM(LOWER(F9757))="Peads","Pediatrics",IF(TRIM(LOWER(F9757))="Pediatrics","Pediatrics",IF(TRIM(LOWER(F9757))="orthopedics","Orthopedics",IF(TRIM(LOWER(F9757))="Neurology","Neurology",IF(TRIM(LOWER(F9757))="Oncology","Oncology")))))))))))</f>
        <v>Neurology</v>
      </c>
      <c r="P9757" s="3" t="str">
        <f t="shared" si="912"/>
        <v>Government</v>
      </c>
      <c r="Q9757" s="5">
        <f t="shared" si="913"/>
        <v>11</v>
      </c>
      <c r="R9757" s="1">
        <f t="shared" si="914"/>
        <v>233008.19</v>
      </c>
      <c r="S9757" s="1">
        <f t="shared" si="915"/>
        <v>1</v>
      </c>
      <c r="T9757" s="1" t="str">
        <f t="shared" si="916"/>
        <v>66+</v>
      </c>
      <c r="U9757" s="1" t="str">
        <f t="shared" si="917"/>
        <v>Yes</v>
      </c>
    </row>
    <row r="9758" spans="1:21">
      <c r="A9758" s="1">
        <v>9757</v>
      </c>
      <c r="B9758" s="1">
        <v>86</v>
      </c>
      <c r="C9758" s="1" t="s">
        <v>34</v>
      </c>
      <c r="D9758" s="2">
        <v>44975</v>
      </c>
      <c r="E9758" s="2">
        <v>44977</v>
      </c>
      <c r="F9758" s="1" t="s">
        <v>21</v>
      </c>
      <c r="G9758" s="1" t="s">
        <v>33</v>
      </c>
      <c r="I9758" s="1">
        <v>127463.27</v>
      </c>
      <c r="J9758" s="1" t="s">
        <v>38</v>
      </c>
      <c r="K9758" s="1" t="s">
        <v>16</v>
      </c>
      <c r="N9758" s="3" t="str">
        <f>IF(LEFT(LOWER(C9758),1)="m","Male",IF(LEFT(LOWER(C9758),1)="f","Female","Unknown"))</f>
        <v>Male</v>
      </c>
      <c r="O9758" s="4" t="str">
        <f>IF(TRIM(LOWER(F9758))="neuro","Neurology",IF(TRIM(LOWER(F9758))="Neurology","Neurology",IF(TRIM(LOWER(F9758))="general ward","General",IF(TRIM(LOWER(F9758))="general","General",IF(TRIM(LOWER(F9758))="cardiology","Cardiology",IF(TRIM(LOWER(F9758))="Cardiology","Cardiology",IF(TRIM(LOWER(F9758))="Peads","Pediatrics",IF(TRIM(LOWER(F9758))="Pediatrics","Pediatrics",IF(TRIM(LOWER(F9758))="orthopedics","Orthopedics",IF(TRIM(LOWER(F9758))="Neurology","Neurology",IF(TRIM(LOWER(F9758))="Oncology","Oncology")))))))))))</f>
        <v>General</v>
      </c>
      <c r="P9758" s="3" t="str">
        <f t="shared" si="912"/>
        <v>Self</v>
      </c>
      <c r="Q9758" s="5">
        <f t="shared" si="913"/>
        <v>2</v>
      </c>
      <c r="R9758" s="1">
        <f t="shared" si="914"/>
        <v>127463.27</v>
      </c>
      <c r="S9758" s="1">
        <f t="shared" si="915"/>
        <v>1</v>
      </c>
      <c r="T9758" s="1" t="str">
        <f t="shared" si="916"/>
        <v>66+</v>
      </c>
      <c r="U9758" s="1" t="str">
        <f t="shared" si="917"/>
        <v>No</v>
      </c>
    </row>
    <row r="9759" spans="1:21">
      <c r="A9759" s="1">
        <v>9758</v>
      </c>
      <c r="B9759" s="1">
        <v>81</v>
      </c>
      <c r="C9759" s="1" t="s">
        <v>27</v>
      </c>
      <c r="D9759" s="2">
        <v>45259</v>
      </c>
      <c r="E9759" s="2">
        <v>45271</v>
      </c>
      <c r="F9759" s="1" t="s">
        <v>43</v>
      </c>
      <c r="G9759" s="1" t="s">
        <v>22</v>
      </c>
      <c r="H9759" s="1" t="s">
        <v>37</v>
      </c>
      <c r="I9759" s="1">
        <v>162625.93</v>
      </c>
      <c r="J9759" s="1" t="s">
        <v>24</v>
      </c>
      <c r="K9759" s="1" t="s">
        <v>17</v>
      </c>
      <c r="N9759" s="3" t="str">
        <f>IF(LEFT(LOWER(C9759),1)="m","Male",IF(LEFT(LOWER(C9759),1)="f","Female","Unknown"))</f>
        <v>Male</v>
      </c>
      <c r="O9759" s="4" t="str">
        <f>IF(TRIM(LOWER(F9759))="neuro","Neurology",IF(TRIM(LOWER(F9759))="Neurology","Neurology",IF(TRIM(LOWER(F9759))="general ward","General",IF(TRIM(LOWER(F9759))="general","General",IF(TRIM(LOWER(F9759))="cardiology","Cardiology",IF(TRIM(LOWER(F9759))="Cardiology","Cardiology",IF(TRIM(LOWER(F9759))="Peads","Pediatrics",IF(TRIM(LOWER(F9759))="Pediatrics","Pediatrics",IF(TRIM(LOWER(F9759))="orthopedics","Orthopedics",IF(TRIM(LOWER(F9759))="Neurology","Neurology",IF(TRIM(LOWER(F9759))="Oncology","Oncology")))))))))))</f>
        <v>Orthopedics</v>
      </c>
      <c r="P9759" s="3" t="str">
        <f t="shared" si="912"/>
        <v>Government</v>
      </c>
      <c r="Q9759" s="5">
        <f t="shared" si="913"/>
        <v>12</v>
      </c>
      <c r="R9759" s="1">
        <f t="shared" si="914"/>
        <v>162625.93</v>
      </c>
      <c r="S9759" s="1">
        <f t="shared" si="915"/>
        <v>1</v>
      </c>
      <c r="T9759" s="1" t="str">
        <f t="shared" si="916"/>
        <v>66+</v>
      </c>
      <c r="U9759" s="1" t="str">
        <f t="shared" si="917"/>
        <v>No</v>
      </c>
    </row>
    <row r="9760" spans="1:21">
      <c r="A9760" s="1">
        <v>9759</v>
      </c>
      <c r="B9760" s="1">
        <v>19</v>
      </c>
      <c r="C9760" s="1" t="s">
        <v>34</v>
      </c>
      <c r="D9760" s="2">
        <v>45011</v>
      </c>
      <c r="E9760" s="2">
        <v>45029</v>
      </c>
      <c r="F9760" s="1" t="s">
        <v>13</v>
      </c>
      <c r="G9760" s="1" t="s">
        <v>33</v>
      </c>
      <c r="H9760" s="1" t="s">
        <v>51</v>
      </c>
      <c r="I9760" s="1">
        <v>226946.04</v>
      </c>
      <c r="J9760" s="1" t="s">
        <v>42</v>
      </c>
      <c r="K9760" s="1" t="s">
        <v>25</v>
      </c>
      <c r="N9760" s="3" t="str">
        <f>IF(LEFT(LOWER(C9760),1)="m","Male",IF(LEFT(LOWER(C9760),1)="f","Female","Unknown"))</f>
        <v>Male</v>
      </c>
      <c r="O9760" s="4" t="str">
        <f>IF(TRIM(LOWER(F9760))="neuro","Neurology",IF(TRIM(LOWER(F9760))="Neurology","Neurology",IF(TRIM(LOWER(F9760))="general ward","General",IF(TRIM(LOWER(F9760))="general","General",IF(TRIM(LOWER(F9760))="cardiology","Cardiology",IF(TRIM(LOWER(F9760))="Cardiology","Cardiology",IF(TRIM(LOWER(F9760))="Peads","Pediatrics",IF(TRIM(LOWER(F9760))="Pediatrics","Pediatrics",IF(TRIM(LOWER(F9760))="orthopedics","Orthopedics",IF(TRIM(LOWER(F9760))="Neurology","Neurology",IF(TRIM(LOWER(F9760))="Oncology","Oncology")))))))))))</f>
        <v>Neurology</v>
      </c>
      <c r="P9760" s="3" t="str">
        <f t="shared" si="912"/>
        <v>Self</v>
      </c>
      <c r="Q9760" s="5">
        <f t="shared" si="913"/>
        <v>18</v>
      </c>
      <c r="R9760" s="1">
        <f t="shared" si="914"/>
        <v>226946.04</v>
      </c>
      <c r="S9760" s="1">
        <f t="shared" si="915"/>
        <v>1</v>
      </c>
      <c r="T9760" s="1" t="str">
        <f t="shared" si="916"/>
        <v>18-35</v>
      </c>
      <c r="U9760" s="1" t="str">
        <f t="shared" si="917"/>
        <v>No</v>
      </c>
    </row>
    <row r="9761" spans="1:21">
      <c r="A9761" s="1">
        <v>9760</v>
      </c>
      <c r="B9761" s="1">
        <v>51</v>
      </c>
      <c r="C9761" s="1" t="s">
        <v>18</v>
      </c>
      <c r="D9761" s="2">
        <v>45043</v>
      </c>
      <c r="E9761" s="2">
        <v>45060</v>
      </c>
      <c r="F9761" s="1" t="s">
        <v>50</v>
      </c>
      <c r="G9761" s="1" t="s">
        <v>31</v>
      </c>
      <c r="H9761" s="1" t="s">
        <v>47</v>
      </c>
      <c r="I9761" s="1">
        <v>192329.69</v>
      </c>
      <c r="J9761" s="1" t="s">
        <v>17</v>
      </c>
      <c r="K9761" s="1" t="s">
        <v>38</v>
      </c>
      <c r="N9761" s="3" t="str">
        <f>IF(LEFT(LOWER(C9761),1)="m","Male",IF(LEFT(LOWER(C9761),1)="f","Female","Unknown"))</f>
        <v>Male</v>
      </c>
      <c r="O9761" s="4" t="str">
        <f>IF(TRIM(LOWER(F9761))="neuro","Neurology",IF(TRIM(LOWER(F9761))="Neurology","Neurology",IF(TRIM(LOWER(F9761))="general ward","General",IF(TRIM(LOWER(F9761))="general","General",IF(TRIM(LOWER(F9761))="cardiology","Cardiology",IF(TRIM(LOWER(F9761))="Cardiology","Cardiology",IF(TRIM(LOWER(F9761))="Peads","Pediatrics",IF(TRIM(LOWER(F9761))="Pediatrics","Pediatrics",IF(TRIM(LOWER(F9761))="orthopedics","Orthopedics",IF(TRIM(LOWER(F9761))="Neurology","Neurology",IF(TRIM(LOWER(F9761))="Oncology","Oncology")))))))))))</f>
        <v>Cardiology</v>
      </c>
      <c r="P9761" s="3" t="str">
        <f t="shared" si="912"/>
        <v>Private</v>
      </c>
      <c r="Q9761" s="5">
        <f t="shared" si="913"/>
        <v>17</v>
      </c>
      <c r="R9761" s="1">
        <f t="shared" si="914"/>
        <v>192329.69</v>
      </c>
      <c r="S9761" s="1">
        <f t="shared" si="915"/>
        <v>0</v>
      </c>
      <c r="T9761" s="1" t="str">
        <f t="shared" si="916"/>
        <v>51-65</v>
      </c>
      <c r="U9761" s="1" t="str">
        <f t="shared" si="917"/>
        <v>Yes</v>
      </c>
    </row>
    <row r="9762" spans="1:21">
      <c r="A9762" s="1">
        <v>9761</v>
      </c>
      <c r="C9762" s="1" t="s">
        <v>29</v>
      </c>
      <c r="D9762" s="2">
        <v>45247</v>
      </c>
      <c r="E9762" s="2">
        <v>45252</v>
      </c>
      <c r="F9762" s="1" t="s">
        <v>43</v>
      </c>
      <c r="G9762" s="1" t="s">
        <v>33</v>
      </c>
      <c r="H9762" s="1" t="s">
        <v>37</v>
      </c>
      <c r="I9762" s="1">
        <v>281437.02</v>
      </c>
      <c r="K9762" s="1" t="s">
        <v>25</v>
      </c>
      <c r="N9762" s="3" t="str">
        <f>IF(LEFT(LOWER(C9762),1)="m","Male",IF(LEFT(LOWER(C9762),1)="f","Female","Unknown"))</f>
        <v>Female</v>
      </c>
      <c r="O9762" s="4" t="str">
        <f>IF(TRIM(LOWER(F9762))="neuro","Neurology",IF(TRIM(LOWER(F9762))="Neurology","Neurology",IF(TRIM(LOWER(F9762))="general ward","General",IF(TRIM(LOWER(F9762))="general","General",IF(TRIM(LOWER(F9762))="cardiology","Cardiology",IF(TRIM(LOWER(F9762))="Cardiology","Cardiology",IF(TRIM(LOWER(F9762))="Peads","Pediatrics",IF(TRIM(LOWER(F9762))="Pediatrics","Pediatrics",IF(TRIM(LOWER(F9762))="orthopedics","Orthopedics",IF(TRIM(LOWER(F9762))="Neurology","Neurology",IF(TRIM(LOWER(F9762))="Oncology","Oncology")))))))))))</f>
        <v>Orthopedics</v>
      </c>
      <c r="P9762" s="3" t="str">
        <f t="shared" si="912"/>
        <v>Self</v>
      </c>
      <c r="Q9762" s="5">
        <f t="shared" si="913"/>
        <v>5</v>
      </c>
      <c r="R9762" s="1">
        <f t="shared" si="914"/>
        <v>281437.02</v>
      </c>
      <c r="S9762" s="1">
        <f t="shared" si="915"/>
        <v>1</v>
      </c>
      <c r="T9762" s="1" t="str">
        <f t="shared" si="916"/>
        <v>0-17</v>
      </c>
      <c r="U9762" s="1" t="str">
        <f t="shared" si="917"/>
        <v>Unknown</v>
      </c>
    </row>
    <row r="9763" spans="1:21">
      <c r="A9763" s="1">
        <v>9762</v>
      </c>
      <c r="B9763" s="1">
        <v>35</v>
      </c>
      <c r="C9763" s="1" t="s">
        <v>34</v>
      </c>
      <c r="D9763" s="2">
        <v>45051</v>
      </c>
      <c r="E9763" s="2">
        <v>45066</v>
      </c>
      <c r="F9763" s="1" t="s">
        <v>35</v>
      </c>
      <c r="G9763" s="1" t="s">
        <v>33</v>
      </c>
      <c r="H9763" s="1" t="s">
        <v>48</v>
      </c>
      <c r="I9763" s="1">
        <v>169034.99</v>
      </c>
      <c r="J9763" s="1" t="s">
        <v>25</v>
      </c>
      <c r="K9763" s="1" t="s">
        <v>25</v>
      </c>
      <c r="N9763" s="3" t="str">
        <f>IF(LEFT(LOWER(C9763),1)="m","Male",IF(LEFT(LOWER(C9763),1)="f","Female","Unknown"))</f>
        <v>Male</v>
      </c>
      <c r="O9763" s="4" t="str">
        <f>IF(TRIM(LOWER(F9763))="neuro","Neurology",IF(TRIM(LOWER(F9763))="Neurology","Neurology",IF(TRIM(LOWER(F9763))="general ward","General",IF(TRIM(LOWER(F9763))="general","General",IF(TRIM(LOWER(F9763))="cardiology","Cardiology",IF(TRIM(LOWER(F9763))="Cardiology","Cardiology",IF(TRIM(LOWER(F9763))="Peads","Pediatrics",IF(TRIM(LOWER(F9763))="Pediatrics","Pediatrics",IF(TRIM(LOWER(F9763))="orthopedics","Orthopedics",IF(TRIM(LOWER(F9763))="Neurology","Neurology",IF(TRIM(LOWER(F9763))="Oncology","Oncology")))))))))))</f>
        <v>Cardiology</v>
      </c>
      <c r="P9763" s="3" t="str">
        <f t="shared" si="912"/>
        <v>Self</v>
      </c>
      <c r="Q9763" s="5">
        <f t="shared" si="913"/>
        <v>15</v>
      </c>
      <c r="R9763" s="1">
        <f t="shared" si="914"/>
        <v>169034.99</v>
      </c>
      <c r="S9763" s="1">
        <f t="shared" si="915"/>
        <v>1</v>
      </c>
      <c r="T9763" s="1" t="str">
        <f t="shared" si="916"/>
        <v>18-35</v>
      </c>
      <c r="U9763" s="1" t="str">
        <f t="shared" si="917"/>
        <v>Yes</v>
      </c>
    </row>
    <row r="9764" spans="1:21">
      <c r="A9764" s="1">
        <v>9763</v>
      </c>
      <c r="B9764" s="1">
        <v>31</v>
      </c>
      <c r="C9764" s="1" t="s">
        <v>18</v>
      </c>
      <c r="D9764" s="2">
        <v>45326</v>
      </c>
      <c r="E9764" s="2">
        <v>45327</v>
      </c>
      <c r="F9764" s="1" t="s">
        <v>21</v>
      </c>
      <c r="G9764" s="1" t="s">
        <v>41</v>
      </c>
      <c r="H9764" s="1" t="s">
        <v>23</v>
      </c>
      <c r="I9764" s="1">
        <v>162560.07999999999</v>
      </c>
      <c r="K9764" s="1" t="s">
        <v>38</v>
      </c>
      <c r="N9764" s="3" t="str">
        <f>IF(LEFT(LOWER(C9764),1)="m","Male",IF(LEFT(LOWER(C9764),1)="f","Female","Unknown"))</f>
        <v>Male</v>
      </c>
      <c r="O9764" s="4" t="str">
        <f>IF(TRIM(LOWER(F9764))="neuro","Neurology",IF(TRIM(LOWER(F9764))="Neurology","Neurology",IF(TRIM(LOWER(F9764))="general ward","General",IF(TRIM(LOWER(F9764))="general","General",IF(TRIM(LOWER(F9764))="cardiology","Cardiology",IF(TRIM(LOWER(F9764))="Cardiology","Cardiology",IF(TRIM(LOWER(F9764))="Peads","Pediatrics",IF(TRIM(LOWER(F9764))="Pediatrics","Pediatrics",IF(TRIM(LOWER(F9764))="orthopedics","Orthopedics",IF(TRIM(LOWER(F9764))="Neurology","Neurology",IF(TRIM(LOWER(F9764))="Oncology","Oncology")))))))))))</f>
        <v>General</v>
      </c>
      <c r="P9764" s="3" t="str">
        <f t="shared" si="912"/>
        <v>Unknown</v>
      </c>
      <c r="Q9764" s="5">
        <f t="shared" si="913"/>
        <v>1</v>
      </c>
      <c r="R9764" s="1">
        <f t="shared" si="914"/>
        <v>162560.07999999999</v>
      </c>
      <c r="S9764" s="1">
        <f t="shared" si="915"/>
        <v>0</v>
      </c>
      <c r="T9764" s="1" t="str">
        <f t="shared" si="916"/>
        <v>18-35</v>
      </c>
      <c r="U9764" s="1" t="str">
        <f t="shared" si="917"/>
        <v>Unknown</v>
      </c>
    </row>
    <row r="9765" spans="1:21">
      <c r="A9765" s="1">
        <v>9764</v>
      </c>
      <c r="B9765" s="1">
        <v>94</v>
      </c>
      <c r="C9765" s="1" t="s">
        <v>18</v>
      </c>
      <c r="D9765" s="2">
        <v>45293</v>
      </c>
      <c r="E9765" s="2">
        <v>45301</v>
      </c>
      <c r="F9765" s="1" t="s">
        <v>21</v>
      </c>
      <c r="G9765" s="1" t="s">
        <v>46</v>
      </c>
      <c r="H9765" s="1" t="s">
        <v>32</v>
      </c>
      <c r="I9765" s="1">
        <v>90302.8</v>
      </c>
      <c r="J9765" s="1" t="s">
        <v>25</v>
      </c>
      <c r="K9765" s="1" t="s">
        <v>20</v>
      </c>
      <c r="N9765" s="3" t="str">
        <f>IF(LEFT(LOWER(C9765),1)="m","Male",IF(LEFT(LOWER(C9765),1)="f","Female","Unknown"))</f>
        <v>Male</v>
      </c>
      <c r="O9765" s="4" t="str">
        <f>IF(TRIM(LOWER(F9765))="neuro","Neurology",IF(TRIM(LOWER(F9765))="Neurology","Neurology",IF(TRIM(LOWER(F9765))="general ward","General",IF(TRIM(LOWER(F9765))="general","General",IF(TRIM(LOWER(F9765))="cardiology","Cardiology",IF(TRIM(LOWER(F9765))="Cardiology","Cardiology",IF(TRIM(LOWER(F9765))="Peads","Pediatrics",IF(TRIM(LOWER(F9765))="Pediatrics","Pediatrics",IF(TRIM(LOWER(F9765))="orthopedics","Orthopedics",IF(TRIM(LOWER(F9765))="Neurology","Neurology",IF(TRIM(LOWER(F9765))="Oncology","Oncology")))))))))))</f>
        <v>General</v>
      </c>
      <c r="P9765" s="3" t="str">
        <f t="shared" si="912"/>
        <v>Self</v>
      </c>
      <c r="Q9765" s="5">
        <f t="shared" si="913"/>
        <v>8</v>
      </c>
      <c r="R9765" s="1">
        <f t="shared" si="914"/>
        <v>90302.8</v>
      </c>
      <c r="S9765" s="1">
        <f t="shared" si="915"/>
        <v>0</v>
      </c>
      <c r="T9765" s="1" t="str">
        <f t="shared" si="916"/>
        <v>66+</v>
      </c>
      <c r="U9765" s="1" t="str">
        <f t="shared" si="917"/>
        <v>Yes</v>
      </c>
    </row>
    <row r="9766" spans="1:21">
      <c r="A9766" s="1">
        <v>9765</v>
      </c>
      <c r="B9766" s="1">
        <v>2</v>
      </c>
      <c r="C9766" s="1" t="s">
        <v>18</v>
      </c>
      <c r="D9766" s="2">
        <v>45064</v>
      </c>
      <c r="E9766" s="2">
        <v>45078</v>
      </c>
      <c r="F9766" s="1" t="s">
        <v>50</v>
      </c>
      <c r="G9766" s="1" t="s">
        <v>41</v>
      </c>
      <c r="H9766" s="1" t="s">
        <v>32</v>
      </c>
      <c r="I9766" s="1">
        <v>55922.7</v>
      </c>
      <c r="J9766" s="1" t="s">
        <v>25</v>
      </c>
      <c r="K9766" s="1" t="s">
        <v>42</v>
      </c>
      <c r="N9766" s="3" t="str">
        <f>IF(LEFT(LOWER(C9766),1)="m","Male",IF(LEFT(LOWER(C9766),1)="f","Female","Unknown"))</f>
        <v>Male</v>
      </c>
      <c r="O9766" s="4" t="str">
        <f>IF(TRIM(LOWER(F9766))="neuro","Neurology",IF(TRIM(LOWER(F9766))="Neurology","Neurology",IF(TRIM(LOWER(F9766))="general ward","General",IF(TRIM(LOWER(F9766))="general","General",IF(TRIM(LOWER(F9766))="cardiology","Cardiology",IF(TRIM(LOWER(F9766))="Cardiology","Cardiology",IF(TRIM(LOWER(F9766))="Peads","Pediatrics",IF(TRIM(LOWER(F9766))="Pediatrics","Pediatrics",IF(TRIM(LOWER(F9766))="orthopedics","Orthopedics",IF(TRIM(LOWER(F9766))="Neurology","Neurology",IF(TRIM(LOWER(F9766))="Oncology","Oncology")))))))))))</f>
        <v>Cardiology</v>
      </c>
      <c r="P9766" s="3" t="str">
        <f t="shared" si="912"/>
        <v>Unknown</v>
      </c>
      <c r="Q9766" s="5">
        <f t="shared" si="913"/>
        <v>14</v>
      </c>
      <c r="R9766" s="1">
        <f t="shared" si="914"/>
        <v>55922.7</v>
      </c>
      <c r="S9766" s="1">
        <f t="shared" si="915"/>
        <v>0</v>
      </c>
      <c r="T9766" s="1" t="str">
        <f t="shared" si="916"/>
        <v>0-17</v>
      </c>
      <c r="U9766" s="1" t="str">
        <f t="shared" si="917"/>
        <v>Yes</v>
      </c>
    </row>
    <row r="9767" spans="1:21">
      <c r="A9767" s="1">
        <v>9766</v>
      </c>
      <c r="B9767" s="1">
        <v>37</v>
      </c>
      <c r="C9767" s="1" t="s">
        <v>18</v>
      </c>
      <c r="D9767" s="2">
        <v>45397</v>
      </c>
      <c r="E9767" s="2">
        <v>45398</v>
      </c>
      <c r="F9767" s="1" t="s">
        <v>21</v>
      </c>
      <c r="G9767" s="1" t="s">
        <v>41</v>
      </c>
      <c r="H9767" s="1" t="s">
        <v>48</v>
      </c>
      <c r="I9767" s="1">
        <v>336237.53</v>
      </c>
      <c r="J9767" s="1" t="s">
        <v>42</v>
      </c>
      <c r="K9767" s="1" t="s">
        <v>16</v>
      </c>
      <c r="N9767" s="3" t="str">
        <f>IF(LEFT(LOWER(C9767),1)="m","Male",IF(LEFT(LOWER(C9767),1)="f","Female","Unknown"))</f>
        <v>Male</v>
      </c>
      <c r="O9767" s="4" t="str">
        <f>IF(TRIM(LOWER(F9767))="neuro","Neurology",IF(TRIM(LOWER(F9767))="Neurology","Neurology",IF(TRIM(LOWER(F9767))="general ward","General",IF(TRIM(LOWER(F9767))="general","General",IF(TRIM(LOWER(F9767))="cardiology","Cardiology",IF(TRIM(LOWER(F9767))="Cardiology","Cardiology",IF(TRIM(LOWER(F9767))="Peads","Pediatrics",IF(TRIM(LOWER(F9767))="Pediatrics","Pediatrics",IF(TRIM(LOWER(F9767))="orthopedics","Orthopedics",IF(TRIM(LOWER(F9767))="Neurology","Neurology",IF(TRIM(LOWER(F9767))="Oncology","Oncology")))))))))))</f>
        <v>General</v>
      </c>
      <c r="P9767" s="3" t="str">
        <f t="shared" si="912"/>
        <v>Unknown</v>
      </c>
      <c r="Q9767" s="5">
        <f t="shared" si="913"/>
        <v>1</v>
      </c>
      <c r="R9767" s="1">
        <f t="shared" si="914"/>
        <v>336237.53</v>
      </c>
      <c r="S9767" s="1">
        <f t="shared" si="915"/>
        <v>1</v>
      </c>
      <c r="T9767" s="1" t="str">
        <f t="shared" si="916"/>
        <v>36-50</v>
      </c>
      <c r="U9767" s="1" t="str">
        <f t="shared" si="917"/>
        <v>No</v>
      </c>
    </row>
    <row r="9768" spans="1:21">
      <c r="A9768" s="1">
        <v>9767</v>
      </c>
      <c r="B9768" s="1">
        <v>73</v>
      </c>
      <c r="C9768" s="1" t="s">
        <v>44</v>
      </c>
      <c r="D9768" s="2">
        <v>45096</v>
      </c>
      <c r="E9768" s="2">
        <v>45108</v>
      </c>
      <c r="F9768" s="1" t="s">
        <v>28</v>
      </c>
      <c r="G9768" s="1" t="s">
        <v>46</v>
      </c>
      <c r="H9768" s="1" t="s">
        <v>23</v>
      </c>
      <c r="I9768" s="1">
        <v>52583.73</v>
      </c>
      <c r="J9768" s="1" t="s">
        <v>38</v>
      </c>
      <c r="K9768" s="1" t="s">
        <v>20</v>
      </c>
      <c r="N9768" s="3" t="str">
        <f>IF(LEFT(LOWER(C9768),1)="m","Male",IF(LEFT(LOWER(C9768),1)="f","Female","Unknown"))</f>
        <v>Female</v>
      </c>
      <c r="O9768" s="4" t="str">
        <f>IF(TRIM(LOWER(F9768))="neuro","Neurology",IF(TRIM(LOWER(F9768))="Neurology","Neurology",IF(TRIM(LOWER(F9768))="general ward","General",IF(TRIM(LOWER(F9768))="general","General",IF(TRIM(LOWER(F9768))="cardiology","Cardiology",IF(TRIM(LOWER(F9768))="Cardiology","Cardiology",IF(TRIM(LOWER(F9768))="Peads","Pediatrics",IF(TRIM(LOWER(F9768))="Pediatrics","Pediatrics",IF(TRIM(LOWER(F9768))="orthopedics","Orthopedics",IF(TRIM(LOWER(F9768))="Neurology","Neurology",IF(TRIM(LOWER(F9768))="Oncology","Oncology")))))))))))</f>
        <v>Orthopedics</v>
      </c>
      <c r="P9768" s="3" t="str">
        <f t="shared" si="912"/>
        <v>Self</v>
      </c>
      <c r="Q9768" s="5">
        <f t="shared" si="913"/>
        <v>12</v>
      </c>
      <c r="R9768" s="1">
        <f t="shared" si="914"/>
        <v>52583.73</v>
      </c>
      <c r="S9768" s="1">
        <f t="shared" si="915"/>
        <v>0</v>
      </c>
      <c r="T9768" s="1" t="str">
        <f t="shared" si="916"/>
        <v>66+</v>
      </c>
      <c r="U9768" s="1" t="str">
        <f t="shared" si="917"/>
        <v>No</v>
      </c>
    </row>
    <row r="9769" spans="1:21">
      <c r="A9769" s="1">
        <v>9768</v>
      </c>
      <c r="B9769" s="1">
        <v>46</v>
      </c>
      <c r="C9769" s="1" t="s">
        <v>34</v>
      </c>
      <c r="D9769" s="2">
        <v>44979</v>
      </c>
      <c r="E9769" s="2">
        <v>44986</v>
      </c>
      <c r="F9769" s="1" t="s">
        <v>40</v>
      </c>
      <c r="G9769" s="1" t="s">
        <v>31</v>
      </c>
      <c r="I9769" s="1">
        <v>286203.27</v>
      </c>
      <c r="J9769" s="1" t="s">
        <v>42</v>
      </c>
      <c r="K9769" s="1" t="s">
        <v>16</v>
      </c>
      <c r="N9769" s="3" t="str">
        <f>IF(LEFT(LOWER(C9769),1)="m","Male",IF(LEFT(LOWER(C9769),1)="f","Female","Unknown"))</f>
        <v>Male</v>
      </c>
      <c r="O9769" s="4" t="str">
        <f>IF(TRIM(LOWER(F9769))="neuro","Neurology",IF(TRIM(LOWER(F9769))="Neurology","Neurology",IF(TRIM(LOWER(F9769))="general ward","General",IF(TRIM(LOWER(F9769))="general","General",IF(TRIM(LOWER(F9769))="cardiology","Cardiology",IF(TRIM(LOWER(F9769))="Cardiology","Cardiology",IF(TRIM(LOWER(F9769))="Peads","Pediatrics",IF(TRIM(LOWER(F9769))="Pediatrics","Pediatrics",IF(TRIM(LOWER(F9769))="orthopedics","Orthopedics",IF(TRIM(LOWER(F9769))="Neurology","Neurology",IF(TRIM(LOWER(F9769))="Oncology","Oncology")))))))))))</f>
        <v>Pediatrics</v>
      </c>
      <c r="P9769" s="3" t="str">
        <f t="shared" si="912"/>
        <v>Private</v>
      </c>
      <c r="Q9769" s="5">
        <f t="shared" si="913"/>
        <v>7</v>
      </c>
      <c r="R9769" s="1">
        <f t="shared" si="914"/>
        <v>286203.27</v>
      </c>
      <c r="S9769" s="1">
        <f t="shared" si="915"/>
        <v>1</v>
      </c>
      <c r="T9769" s="1" t="str">
        <f t="shared" si="916"/>
        <v>36-50</v>
      </c>
      <c r="U9769" s="1" t="str">
        <f t="shared" si="917"/>
        <v>No</v>
      </c>
    </row>
    <row r="9770" spans="1:21">
      <c r="A9770" s="1">
        <v>9769</v>
      </c>
      <c r="B9770" s="1">
        <v>76</v>
      </c>
      <c r="C9770" s="1" t="s">
        <v>27</v>
      </c>
      <c r="D9770" s="2">
        <v>45509</v>
      </c>
      <c r="E9770" s="2">
        <v>45516</v>
      </c>
      <c r="F9770" s="1" t="s">
        <v>40</v>
      </c>
      <c r="G9770" s="1" t="s">
        <v>31</v>
      </c>
      <c r="H9770" s="1" t="s">
        <v>37</v>
      </c>
      <c r="I9770" s="1">
        <v>183738.73</v>
      </c>
      <c r="J9770" s="1" t="s">
        <v>25</v>
      </c>
      <c r="K9770" s="1" t="s">
        <v>17</v>
      </c>
      <c r="N9770" s="3" t="str">
        <f>IF(LEFT(LOWER(C9770),1)="m","Male",IF(LEFT(LOWER(C9770),1)="f","Female","Unknown"))</f>
        <v>Male</v>
      </c>
      <c r="O9770" s="4" t="str">
        <f>IF(TRIM(LOWER(F9770))="neuro","Neurology",IF(TRIM(LOWER(F9770))="Neurology","Neurology",IF(TRIM(LOWER(F9770))="general ward","General",IF(TRIM(LOWER(F9770))="general","General",IF(TRIM(LOWER(F9770))="cardiology","Cardiology",IF(TRIM(LOWER(F9770))="Cardiology","Cardiology",IF(TRIM(LOWER(F9770))="Peads","Pediatrics",IF(TRIM(LOWER(F9770))="Pediatrics","Pediatrics",IF(TRIM(LOWER(F9770))="orthopedics","Orthopedics",IF(TRIM(LOWER(F9770))="Neurology","Neurology",IF(TRIM(LOWER(F9770))="Oncology","Oncology")))))))))))</f>
        <v>Pediatrics</v>
      </c>
      <c r="P9770" s="3" t="str">
        <f t="shared" si="912"/>
        <v>Private</v>
      </c>
      <c r="Q9770" s="5">
        <f t="shared" si="913"/>
        <v>7</v>
      </c>
      <c r="R9770" s="1">
        <f t="shared" si="914"/>
        <v>183738.73</v>
      </c>
      <c r="S9770" s="1">
        <f t="shared" si="915"/>
        <v>1</v>
      </c>
      <c r="T9770" s="1" t="str">
        <f t="shared" si="916"/>
        <v>66+</v>
      </c>
      <c r="U9770" s="1" t="str">
        <f t="shared" si="917"/>
        <v>Yes</v>
      </c>
    </row>
    <row r="9771" spans="1:21">
      <c r="A9771" s="1">
        <v>9770</v>
      </c>
      <c r="B9771" s="1">
        <v>68</v>
      </c>
      <c r="C9771" s="1" t="s">
        <v>26</v>
      </c>
      <c r="D9771" s="2">
        <v>45510</v>
      </c>
      <c r="E9771" s="2">
        <v>45521</v>
      </c>
      <c r="F9771" s="1" t="s">
        <v>30</v>
      </c>
      <c r="G9771" s="1" t="s">
        <v>36</v>
      </c>
      <c r="H9771" s="1" t="s">
        <v>37</v>
      </c>
      <c r="I9771" s="1">
        <v>216615.66</v>
      </c>
      <c r="J9771" s="1" t="s">
        <v>24</v>
      </c>
      <c r="K9771" s="1" t="s">
        <v>16</v>
      </c>
      <c r="N9771" s="3" t="str">
        <f>IF(LEFT(LOWER(C9771),1)="m","Male",IF(LEFT(LOWER(C9771),1)="f","Female","Unknown"))</f>
        <v>Female</v>
      </c>
      <c r="O9771" s="4" t="str">
        <f>IF(TRIM(LOWER(F9771))="neuro","Neurology",IF(TRIM(LOWER(F9771))="Neurology","Neurology",IF(TRIM(LOWER(F9771))="general ward","General",IF(TRIM(LOWER(F9771))="general","General",IF(TRIM(LOWER(F9771))="cardiology","Cardiology",IF(TRIM(LOWER(F9771))="Cardiology","Cardiology",IF(TRIM(LOWER(F9771))="Peads","Pediatrics",IF(TRIM(LOWER(F9771))="Pediatrics","Pediatrics",IF(TRIM(LOWER(F9771))="orthopedics","Orthopedics",IF(TRIM(LOWER(F9771))="Neurology","Neurology",IF(TRIM(LOWER(F9771))="Oncology","Oncology")))))))))))</f>
        <v>Pediatrics</v>
      </c>
      <c r="P9771" s="3" t="str">
        <f t="shared" si="912"/>
        <v>Government</v>
      </c>
      <c r="Q9771" s="5">
        <f t="shared" si="913"/>
        <v>11</v>
      </c>
      <c r="R9771" s="1">
        <f t="shared" si="914"/>
        <v>216615.66</v>
      </c>
      <c r="S9771" s="1">
        <f t="shared" si="915"/>
        <v>1</v>
      </c>
      <c r="T9771" s="1" t="str">
        <f t="shared" si="916"/>
        <v>66+</v>
      </c>
      <c r="U9771" s="1" t="str">
        <f t="shared" si="917"/>
        <v>No</v>
      </c>
    </row>
    <row r="9772" spans="1:21">
      <c r="A9772" s="1">
        <v>9771</v>
      </c>
      <c r="B9772" s="1">
        <v>88</v>
      </c>
      <c r="C9772" s="1" t="s">
        <v>34</v>
      </c>
      <c r="D9772" s="2">
        <v>45202</v>
      </c>
      <c r="E9772" s="2">
        <v>45219</v>
      </c>
      <c r="F9772" s="1" t="s">
        <v>13</v>
      </c>
      <c r="G9772" s="1" t="s">
        <v>36</v>
      </c>
      <c r="H9772" s="1" t="s">
        <v>51</v>
      </c>
      <c r="I9772" s="1">
        <v>15758.13</v>
      </c>
      <c r="J9772" s="1" t="s">
        <v>17</v>
      </c>
      <c r="K9772" s="1" t="s">
        <v>17</v>
      </c>
      <c r="N9772" s="3" t="str">
        <f>IF(LEFT(LOWER(C9772),1)="m","Male",IF(LEFT(LOWER(C9772),1)="f","Female","Unknown"))</f>
        <v>Male</v>
      </c>
      <c r="O9772" s="4" t="str">
        <f>IF(TRIM(LOWER(F9772))="neuro","Neurology",IF(TRIM(LOWER(F9772))="Neurology","Neurology",IF(TRIM(LOWER(F9772))="general ward","General",IF(TRIM(LOWER(F9772))="general","General",IF(TRIM(LOWER(F9772))="cardiology","Cardiology",IF(TRIM(LOWER(F9772))="Cardiology","Cardiology",IF(TRIM(LOWER(F9772))="Peads","Pediatrics",IF(TRIM(LOWER(F9772))="Pediatrics","Pediatrics",IF(TRIM(LOWER(F9772))="orthopedics","Orthopedics",IF(TRIM(LOWER(F9772))="Neurology","Neurology",IF(TRIM(LOWER(F9772))="Oncology","Oncology")))))))))))</f>
        <v>Neurology</v>
      </c>
      <c r="P9772" s="3" t="str">
        <f t="shared" si="912"/>
        <v>Government</v>
      </c>
      <c r="Q9772" s="5">
        <f t="shared" si="913"/>
        <v>17</v>
      </c>
      <c r="R9772" s="1">
        <f t="shared" si="914"/>
        <v>15758.13</v>
      </c>
      <c r="S9772" s="1">
        <f t="shared" si="915"/>
        <v>1</v>
      </c>
      <c r="T9772" s="1" t="str">
        <f t="shared" si="916"/>
        <v>66+</v>
      </c>
      <c r="U9772" s="1" t="str">
        <f t="shared" si="917"/>
        <v>Yes</v>
      </c>
    </row>
    <row r="9773" spans="1:21">
      <c r="A9773" s="1">
        <v>9772</v>
      </c>
      <c r="B9773" s="1">
        <v>80</v>
      </c>
      <c r="C9773" s="1" t="s">
        <v>29</v>
      </c>
      <c r="D9773" s="2">
        <v>45255</v>
      </c>
      <c r="E9773" s="2">
        <v>45270</v>
      </c>
      <c r="F9773" s="1" t="s">
        <v>52</v>
      </c>
      <c r="G9773" s="1" t="s">
        <v>31</v>
      </c>
      <c r="H9773" s="1" t="s">
        <v>48</v>
      </c>
      <c r="I9773" s="1">
        <v>321204.76</v>
      </c>
      <c r="J9773" s="1" t="s">
        <v>24</v>
      </c>
      <c r="K9773" s="1" t="s">
        <v>17</v>
      </c>
      <c r="N9773" s="3" t="str">
        <f>IF(LEFT(LOWER(C9773),1)="m","Male",IF(LEFT(LOWER(C9773),1)="f","Female","Unknown"))</f>
        <v>Female</v>
      </c>
      <c r="O9773" s="4" t="str">
        <f>IF(TRIM(LOWER(F9773))="neuro","Neurology",IF(TRIM(LOWER(F9773))="Neurology","Neurology",IF(TRIM(LOWER(F9773))="general ward","General",IF(TRIM(LOWER(F9773))="general","General",IF(TRIM(LOWER(F9773))="cardiology","Cardiology",IF(TRIM(LOWER(F9773))="Cardiology","Cardiology",IF(TRIM(LOWER(F9773))="Peads","Pediatrics",IF(TRIM(LOWER(F9773))="Pediatrics","Pediatrics",IF(TRIM(LOWER(F9773))="orthopedics","Orthopedics",IF(TRIM(LOWER(F9773))="Neurology","Neurology",IF(TRIM(LOWER(F9773))="Oncology","Oncology")))))))))))</f>
        <v>Oncology</v>
      </c>
      <c r="P9773" s="3" t="str">
        <f t="shared" si="912"/>
        <v>Private</v>
      </c>
      <c r="Q9773" s="5">
        <f t="shared" si="913"/>
        <v>15</v>
      </c>
      <c r="R9773" s="1">
        <f t="shared" si="914"/>
        <v>321204.76</v>
      </c>
      <c r="S9773" s="1">
        <f t="shared" si="915"/>
        <v>1</v>
      </c>
      <c r="T9773" s="1" t="str">
        <f t="shared" si="916"/>
        <v>66+</v>
      </c>
      <c r="U9773" s="1" t="str">
        <f t="shared" si="917"/>
        <v>No</v>
      </c>
    </row>
    <row r="9774" spans="1:21">
      <c r="A9774" s="1">
        <v>9773</v>
      </c>
      <c r="B9774" s="1">
        <v>53</v>
      </c>
      <c r="C9774" s="1" t="s">
        <v>44</v>
      </c>
      <c r="D9774" s="2">
        <v>45295</v>
      </c>
      <c r="E9774" s="2">
        <v>45298</v>
      </c>
      <c r="F9774" s="1" t="s">
        <v>28</v>
      </c>
      <c r="G9774" s="1" t="s">
        <v>46</v>
      </c>
      <c r="H9774" s="1" t="s">
        <v>47</v>
      </c>
      <c r="I9774" s="1">
        <v>15427.32</v>
      </c>
      <c r="J9774" s="1" t="s">
        <v>38</v>
      </c>
      <c r="K9774" s="1" t="s">
        <v>25</v>
      </c>
      <c r="N9774" s="3" t="str">
        <f>IF(LEFT(LOWER(C9774),1)="m","Male",IF(LEFT(LOWER(C9774),1)="f","Female","Unknown"))</f>
        <v>Female</v>
      </c>
      <c r="O9774" s="4" t="str">
        <f>IF(TRIM(LOWER(F9774))="neuro","Neurology",IF(TRIM(LOWER(F9774))="Neurology","Neurology",IF(TRIM(LOWER(F9774))="general ward","General",IF(TRIM(LOWER(F9774))="general","General",IF(TRIM(LOWER(F9774))="cardiology","Cardiology",IF(TRIM(LOWER(F9774))="Cardiology","Cardiology",IF(TRIM(LOWER(F9774))="Peads","Pediatrics",IF(TRIM(LOWER(F9774))="Pediatrics","Pediatrics",IF(TRIM(LOWER(F9774))="orthopedics","Orthopedics",IF(TRIM(LOWER(F9774))="Neurology","Neurology",IF(TRIM(LOWER(F9774))="Oncology","Oncology")))))))))))</f>
        <v>Orthopedics</v>
      </c>
      <c r="P9774" s="3" t="str">
        <f t="shared" si="912"/>
        <v>Self</v>
      </c>
      <c r="Q9774" s="5">
        <f t="shared" si="913"/>
        <v>3</v>
      </c>
      <c r="R9774" s="1">
        <f t="shared" si="914"/>
        <v>15427.32</v>
      </c>
      <c r="S9774" s="1">
        <f t="shared" si="915"/>
        <v>1</v>
      </c>
      <c r="T9774" s="1" t="str">
        <f t="shared" si="916"/>
        <v>51-65</v>
      </c>
      <c r="U9774" s="1" t="str">
        <f t="shared" si="917"/>
        <v>No</v>
      </c>
    </row>
    <row r="9775" spans="1:21">
      <c r="A9775" s="1">
        <v>9774</v>
      </c>
      <c r="B9775" s="1">
        <v>74</v>
      </c>
      <c r="C9775" s="1" t="s">
        <v>34</v>
      </c>
      <c r="D9775" s="2">
        <v>45541</v>
      </c>
      <c r="E9775" s="2">
        <v>45548</v>
      </c>
      <c r="F9775" s="1" t="s">
        <v>19</v>
      </c>
      <c r="G9775" s="1" t="s">
        <v>36</v>
      </c>
      <c r="H9775" s="1" t="s">
        <v>32</v>
      </c>
      <c r="I9775" s="1">
        <v>275159.17</v>
      </c>
      <c r="J9775" s="1" t="s">
        <v>16</v>
      </c>
      <c r="K9775" s="1" t="s">
        <v>16</v>
      </c>
      <c r="N9775" s="3" t="str">
        <f>IF(LEFT(LOWER(C9775),1)="m","Male",IF(LEFT(LOWER(C9775),1)="f","Female","Unknown"))</f>
        <v>Male</v>
      </c>
      <c r="O9775" s="4" t="str">
        <f>IF(TRIM(LOWER(F9775))="neuro","Neurology",IF(TRIM(LOWER(F9775))="Neurology","Neurology",IF(TRIM(LOWER(F9775))="general ward","General",IF(TRIM(LOWER(F9775))="general","General",IF(TRIM(LOWER(F9775))="cardiology","Cardiology",IF(TRIM(LOWER(F9775))="Cardiology","Cardiology",IF(TRIM(LOWER(F9775))="Peads","Pediatrics",IF(TRIM(LOWER(F9775))="Pediatrics","Pediatrics",IF(TRIM(LOWER(F9775))="orthopedics","Orthopedics",IF(TRIM(LOWER(F9775))="Neurology","Neurology",IF(TRIM(LOWER(F9775))="Oncology","Oncology")))))))))))</f>
        <v>General</v>
      </c>
      <c r="P9775" s="3" t="str">
        <f t="shared" si="912"/>
        <v>Government</v>
      </c>
      <c r="Q9775" s="5">
        <f t="shared" si="913"/>
        <v>7</v>
      </c>
      <c r="R9775" s="1">
        <f t="shared" si="914"/>
        <v>275159.17</v>
      </c>
      <c r="S9775" s="1">
        <f t="shared" si="915"/>
        <v>1</v>
      </c>
      <c r="T9775" s="1" t="str">
        <f t="shared" si="916"/>
        <v>66+</v>
      </c>
      <c r="U9775" s="1" t="str">
        <f t="shared" si="917"/>
        <v>Yes</v>
      </c>
    </row>
    <row r="9776" spans="1:21">
      <c r="A9776" s="1">
        <v>9775</v>
      </c>
      <c r="B9776" s="1">
        <v>27</v>
      </c>
      <c r="C9776" s="1" t="s">
        <v>27</v>
      </c>
      <c r="D9776" s="2">
        <v>45599</v>
      </c>
      <c r="E9776" s="2">
        <v>45616</v>
      </c>
      <c r="F9776" s="1" t="s">
        <v>19</v>
      </c>
      <c r="G9776" s="1" t="s">
        <v>36</v>
      </c>
      <c r="H9776" s="1" t="s">
        <v>15</v>
      </c>
      <c r="I9776" s="1">
        <v>333476.63</v>
      </c>
      <c r="J9776" s="1" t="s">
        <v>42</v>
      </c>
      <c r="K9776" s="1" t="s">
        <v>25</v>
      </c>
      <c r="N9776" s="3" t="str">
        <f>IF(LEFT(LOWER(C9776),1)="m","Male",IF(LEFT(LOWER(C9776),1)="f","Female","Unknown"))</f>
        <v>Male</v>
      </c>
      <c r="O9776" s="4" t="str">
        <f>IF(TRIM(LOWER(F9776))="neuro","Neurology",IF(TRIM(LOWER(F9776))="Neurology","Neurology",IF(TRIM(LOWER(F9776))="general ward","General",IF(TRIM(LOWER(F9776))="general","General",IF(TRIM(LOWER(F9776))="cardiology","Cardiology",IF(TRIM(LOWER(F9776))="Cardiology","Cardiology",IF(TRIM(LOWER(F9776))="Peads","Pediatrics",IF(TRIM(LOWER(F9776))="Pediatrics","Pediatrics",IF(TRIM(LOWER(F9776))="orthopedics","Orthopedics",IF(TRIM(LOWER(F9776))="Neurology","Neurology",IF(TRIM(LOWER(F9776))="Oncology","Oncology")))))))))))</f>
        <v>General</v>
      </c>
      <c r="P9776" s="3" t="str">
        <f t="shared" si="912"/>
        <v>Government</v>
      </c>
      <c r="Q9776" s="5">
        <f t="shared" si="913"/>
        <v>17</v>
      </c>
      <c r="R9776" s="1">
        <f t="shared" si="914"/>
        <v>333476.63</v>
      </c>
      <c r="S9776" s="1">
        <f t="shared" si="915"/>
        <v>1</v>
      </c>
      <c r="T9776" s="1" t="str">
        <f t="shared" si="916"/>
        <v>18-35</v>
      </c>
      <c r="U9776" s="1" t="str">
        <f t="shared" si="917"/>
        <v>No</v>
      </c>
    </row>
    <row r="9777" spans="1:21">
      <c r="A9777" s="1">
        <v>9776</v>
      </c>
      <c r="B9777" s="1">
        <v>27</v>
      </c>
      <c r="C9777" s="1" t="s">
        <v>29</v>
      </c>
      <c r="D9777" s="2">
        <v>45549</v>
      </c>
      <c r="E9777" s="2">
        <v>45559</v>
      </c>
      <c r="F9777" s="1" t="s">
        <v>13</v>
      </c>
      <c r="G9777" s="1" t="s">
        <v>14</v>
      </c>
      <c r="H9777" s="1" t="s">
        <v>37</v>
      </c>
      <c r="I9777" s="1">
        <v>311332.11</v>
      </c>
      <c r="J9777" s="1" t="s">
        <v>17</v>
      </c>
      <c r="K9777" s="1" t="s">
        <v>20</v>
      </c>
      <c r="N9777" s="3" t="str">
        <f>IF(LEFT(LOWER(C9777),1)="m","Male",IF(LEFT(LOWER(C9777),1)="f","Female","Unknown"))</f>
        <v>Female</v>
      </c>
      <c r="O9777" s="4" t="str">
        <f>IF(TRIM(LOWER(F9777))="neuro","Neurology",IF(TRIM(LOWER(F9777))="Neurology","Neurology",IF(TRIM(LOWER(F9777))="general ward","General",IF(TRIM(LOWER(F9777))="general","General",IF(TRIM(LOWER(F9777))="cardiology","Cardiology",IF(TRIM(LOWER(F9777))="Cardiology","Cardiology",IF(TRIM(LOWER(F9777))="Peads","Pediatrics",IF(TRIM(LOWER(F9777))="Pediatrics","Pediatrics",IF(TRIM(LOWER(F9777))="orthopedics","Orthopedics",IF(TRIM(LOWER(F9777))="Neurology","Neurology",IF(TRIM(LOWER(F9777))="Oncology","Oncology")))))))))))</f>
        <v>Neurology</v>
      </c>
      <c r="P9777" s="3" t="str">
        <f t="shared" si="912"/>
        <v>Private</v>
      </c>
      <c r="Q9777" s="5">
        <f t="shared" si="913"/>
        <v>10</v>
      </c>
      <c r="R9777" s="1">
        <f t="shared" si="914"/>
        <v>311332.11</v>
      </c>
      <c r="S9777" s="1">
        <f t="shared" si="915"/>
        <v>0</v>
      </c>
      <c r="T9777" s="1" t="str">
        <f t="shared" si="916"/>
        <v>18-35</v>
      </c>
      <c r="U9777" s="1" t="str">
        <f t="shared" si="917"/>
        <v>Yes</v>
      </c>
    </row>
    <row r="9778" spans="1:21">
      <c r="A9778" s="1">
        <v>9777</v>
      </c>
      <c r="B9778" s="1">
        <v>37</v>
      </c>
      <c r="C9778" s="1" t="s">
        <v>12</v>
      </c>
      <c r="D9778" s="2">
        <v>45628</v>
      </c>
      <c r="E9778" s="2">
        <v>45643</v>
      </c>
      <c r="F9778" s="1" t="s">
        <v>13</v>
      </c>
      <c r="G9778" s="1" t="s">
        <v>31</v>
      </c>
      <c r="H9778" s="1" t="s">
        <v>37</v>
      </c>
      <c r="I9778" s="1">
        <v>191162.68</v>
      </c>
      <c r="J9778" s="1" t="s">
        <v>25</v>
      </c>
      <c r="K9778" s="1" t="s">
        <v>38</v>
      </c>
      <c r="N9778" s="3" t="str">
        <f>IF(LEFT(LOWER(C9778),1)="m","Male",IF(LEFT(LOWER(C9778),1)="f","Female","Unknown"))</f>
        <v>Unknown</v>
      </c>
      <c r="O9778" s="4" t="str">
        <f>IF(TRIM(LOWER(F9778))="neuro","Neurology",IF(TRIM(LOWER(F9778))="Neurology","Neurology",IF(TRIM(LOWER(F9778))="general ward","General",IF(TRIM(LOWER(F9778))="general","General",IF(TRIM(LOWER(F9778))="cardiology","Cardiology",IF(TRIM(LOWER(F9778))="Cardiology","Cardiology",IF(TRIM(LOWER(F9778))="Peads","Pediatrics",IF(TRIM(LOWER(F9778))="Pediatrics","Pediatrics",IF(TRIM(LOWER(F9778))="orthopedics","Orthopedics",IF(TRIM(LOWER(F9778))="Neurology","Neurology",IF(TRIM(LOWER(F9778))="Oncology","Oncology")))))))))))</f>
        <v>Neurology</v>
      </c>
      <c r="P9778" s="3" t="str">
        <f t="shared" si="912"/>
        <v>Private</v>
      </c>
      <c r="Q9778" s="5">
        <f t="shared" si="913"/>
        <v>15</v>
      </c>
      <c r="R9778" s="1">
        <f t="shared" si="914"/>
        <v>191162.68</v>
      </c>
      <c r="S9778" s="1">
        <f t="shared" si="915"/>
        <v>0</v>
      </c>
      <c r="T9778" s="1" t="str">
        <f t="shared" si="916"/>
        <v>36-50</v>
      </c>
      <c r="U9778" s="1" t="str">
        <f t="shared" si="917"/>
        <v>Yes</v>
      </c>
    </row>
    <row r="9779" spans="1:21">
      <c r="A9779" s="1">
        <v>9778</v>
      </c>
      <c r="B9779" s="1">
        <v>36</v>
      </c>
      <c r="C9779" s="1" t="s">
        <v>27</v>
      </c>
      <c r="D9779" s="2">
        <v>45389</v>
      </c>
      <c r="E9779" s="2">
        <v>45402</v>
      </c>
      <c r="F9779" s="1" t="s">
        <v>19</v>
      </c>
      <c r="G9779" s="1" t="s">
        <v>46</v>
      </c>
      <c r="H9779" s="1" t="s">
        <v>51</v>
      </c>
      <c r="I9779" s="1">
        <v>247132.07</v>
      </c>
      <c r="J9779" s="1" t="s">
        <v>16</v>
      </c>
      <c r="K9779" s="1" t="s">
        <v>17</v>
      </c>
      <c r="N9779" s="3" t="str">
        <f>IF(LEFT(LOWER(C9779),1)="m","Male",IF(LEFT(LOWER(C9779),1)="f","Female","Unknown"))</f>
        <v>Male</v>
      </c>
      <c r="O9779" s="4" t="str">
        <f>IF(TRIM(LOWER(F9779))="neuro","Neurology",IF(TRIM(LOWER(F9779))="Neurology","Neurology",IF(TRIM(LOWER(F9779))="general ward","General",IF(TRIM(LOWER(F9779))="general","General",IF(TRIM(LOWER(F9779))="cardiology","Cardiology",IF(TRIM(LOWER(F9779))="Cardiology","Cardiology",IF(TRIM(LOWER(F9779))="Peads","Pediatrics",IF(TRIM(LOWER(F9779))="Pediatrics","Pediatrics",IF(TRIM(LOWER(F9779))="orthopedics","Orthopedics",IF(TRIM(LOWER(F9779))="Neurology","Neurology",IF(TRIM(LOWER(F9779))="Oncology","Oncology")))))))))))</f>
        <v>General</v>
      </c>
      <c r="P9779" s="3" t="str">
        <f t="shared" si="912"/>
        <v>Self</v>
      </c>
      <c r="Q9779" s="5">
        <f t="shared" si="913"/>
        <v>13</v>
      </c>
      <c r="R9779" s="1">
        <f t="shared" si="914"/>
        <v>247132.07</v>
      </c>
      <c r="S9779" s="1">
        <f t="shared" si="915"/>
        <v>1</v>
      </c>
      <c r="T9779" s="1" t="str">
        <f t="shared" si="916"/>
        <v>36-50</v>
      </c>
      <c r="U9779" s="1" t="str">
        <f t="shared" si="917"/>
        <v>Yes</v>
      </c>
    </row>
    <row r="9780" spans="1:21">
      <c r="A9780" s="1">
        <v>9779</v>
      </c>
      <c r="B9780" s="1">
        <v>27</v>
      </c>
      <c r="C9780" s="1" t="s">
        <v>29</v>
      </c>
      <c r="D9780" s="2">
        <v>45048</v>
      </c>
      <c r="E9780" s="2">
        <v>45062</v>
      </c>
      <c r="F9780" s="1" t="s">
        <v>52</v>
      </c>
      <c r="G9780" s="1" t="s">
        <v>41</v>
      </c>
      <c r="H9780" s="1" t="s">
        <v>48</v>
      </c>
      <c r="I9780" s="1">
        <v>126897.76</v>
      </c>
      <c r="J9780" s="1" t="s">
        <v>38</v>
      </c>
      <c r="K9780" s="1" t="s">
        <v>20</v>
      </c>
      <c r="N9780" s="3" t="str">
        <f>IF(LEFT(LOWER(C9780),1)="m","Male",IF(LEFT(LOWER(C9780),1)="f","Female","Unknown"))</f>
        <v>Female</v>
      </c>
      <c r="O9780" s="4" t="str">
        <f>IF(TRIM(LOWER(F9780))="neuro","Neurology",IF(TRIM(LOWER(F9780))="Neurology","Neurology",IF(TRIM(LOWER(F9780))="general ward","General",IF(TRIM(LOWER(F9780))="general","General",IF(TRIM(LOWER(F9780))="cardiology","Cardiology",IF(TRIM(LOWER(F9780))="Cardiology","Cardiology",IF(TRIM(LOWER(F9780))="Peads","Pediatrics",IF(TRIM(LOWER(F9780))="Pediatrics","Pediatrics",IF(TRIM(LOWER(F9780))="orthopedics","Orthopedics",IF(TRIM(LOWER(F9780))="Neurology","Neurology",IF(TRIM(LOWER(F9780))="Oncology","Oncology")))))))))))</f>
        <v>Oncology</v>
      </c>
      <c r="P9780" s="3" t="str">
        <f t="shared" si="912"/>
        <v>Unknown</v>
      </c>
      <c r="Q9780" s="5">
        <f t="shared" si="913"/>
        <v>14</v>
      </c>
      <c r="R9780" s="1">
        <f t="shared" si="914"/>
        <v>126897.76</v>
      </c>
      <c r="S9780" s="1">
        <f t="shared" si="915"/>
        <v>0</v>
      </c>
      <c r="T9780" s="1" t="str">
        <f t="shared" si="916"/>
        <v>18-35</v>
      </c>
      <c r="U9780" s="1" t="str">
        <f t="shared" si="917"/>
        <v>No</v>
      </c>
    </row>
    <row r="9781" spans="1:21">
      <c r="A9781" s="1">
        <v>9780</v>
      </c>
      <c r="B9781" s="1">
        <v>48</v>
      </c>
      <c r="C9781" s="1" t="s">
        <v>29</v>
      </c>
      <c r="D9781" s="2">
        <v>44964</v>
      </c>
      <c r="E9781" s="2">
        <v>44968</v>
      </c>
      <c r="F9781" s="1" t="s">
        <v>30</v>
      </c>
      <c r="G9781" s="1" t="s">
        <v>22</v>
      </c>
      <c r="H9781" s="1" t="s">
        <v>23</v>
      </c>
      <c r="I9781" s="1">
        <v>252660.05</v>
      </c>
      <c r="J9781" s="1" t="s">
        <v>17</v>
      </c>
      <c r="K9781" s="1" t="s">
        <v>42</v>
      </c>
      <c r="N9781" s="3" t="str">
        <f>IF(LEFT(LOWER(C9781),1)="m","Male",IF(LEFT(LOWER(C9781),1)="f","Female","Unknown"))</f>
        <v>Female</v>
      </c>
      <c r="O9781" s="4" t="str">
        <f>IF(TRIM(LOWER(F9781))="neuro","Neurology",IF(TRIM(LOWER(F9781))="Neurology","Neurology",IF(TRIM(LOWER(F9781))="general ward","General",IF(TRIM(LOWER(F9781))="general","General",IF(TRIM(LOWER(F9781))="cardiology","Cardiology",IF(TRIM(LOWER(F9781))="Cardiology","Cardiology",IF(TRIM(LOWER(F9781))="Peads","Pediatrics",IF(TRIM(LOWER(F9781))="Pediatrics","Pediatrics",IF(TRIM(LOWER(F9781))="orthopedics","Orthopedics",IF(TRIM(LOWER(F9781))="Neurology","Neurology",IF(TRIM(LOWER(F9781))="Oncology","Oncology")))))))))))</f>
        <v>Pediatrics</v>
      </c>
      <c r="P9781" s="3" t="str">
        <f t="shared" si="912"/>
        <v>Government</v>
      </c>
      <c r="Q9781" s="5">
        <f t="shared" si="913"/>
        <v>4</v>
      </c>
      <c r="R9781" s="1">
        <f t="shared" si="914"/>
        <v>252660.05</v>
      </c>
      <c r="S9781" s="1">
        <f t="shared" si="915"/>
        <v>0</v>
      </c>
      <c r="T9781" s="1" t="str">
        <f t="shared" si="916"/>
        <v>36-50</v>
      </c>
      <c r="U9781" s="1" t="str">
        <f t="shared" si="917"/>
        <v>Yes</v>
      </c>
    </row>
    <row r="9782" spans="1:21">
      <c r="A9782" s="1">
        <v>9781</v>
      </c>
      <c r="B9782" s="1">
        <v>66</v>
      </c>
      <c r="C9782" s="1" t="s">
        <v>34</v>
      </c>
      <c r="D9782" s="2">
        <v>45244</v>
      </c>
      <c r="E9782" s="2">
        <v>45254</v>
      </c>
      <c r="F9782" s="1" t="s">
        <v>52</v>
      </c>
      <c r="G9782" s="1" t="s">
        <v>41</v>
      </c>
      <c r="H9782" s="1" t="s">
        <v>23</v>
      </c>
      <c r="I9782" s="1">
        <v>303768.43</v>
      </c>
      <c r="J9782" s="1" t="s">
        <v>38</v>
      </c>
      <c r="K9782" s="1" t="s">
        <v>20</v>
      </c>
      <c r="N9782" s="3" t="str">
        <f>IF(LEFT(LOWER(C9782),1)="m","Male",IF(LEFT(LOWER(C9782),1)="f","Female","Unknown"))</f>
        <v>Male</v>
      </c>
      <c r="O9782" s="4" t="str">
        <f>IF(TRIM(LOWER(F9782))="neuro","Neurology",IF(TRIM(LOWER(F9782))="Neurology","Neurology",IF(TRIM(LOWER(F9782))="general ward","General",IF(TRIM(LOWER(F9782))="general","General",IF(TRIM(LOWER(F9782))="cardiology","Cardiology",IF(TRIM(LOWER(F9782))="Cardiology","Cardiology",IF(TRIM(LOWER(F9782))="Peads","Pediatrics",IF(TRIM(LOWER(F9782))="Pediatrics","Pediatrics",IF(TRIM(LOWER(F9782))="orthopedics","Orthopedics",IF(TRIM(LOWER(F9782))="Neurology","Neurology",IF(TRIM(LOWER(F9782))="Oncology","Oncology")))))))))))</f>
        <v>Oncology</v>
      </c>
      <c r="P9782" s="3" t="str">
        <f t="shared" si="912"/>
        <v>Unknown</v>
      </c>
      <c r="Q9782" s="5">
        <f t="shared" si="913"/>
        <v>10</v>
      </c>
      <c r="R9782" s="1">
        <f t="shared" si="914"/>
        <v>303768.43</v>
      </c>
      <c r="S9782" s="1">
        <f t="shared" si="915"/>
        <v>0</v>
      </c>
      <c r="T9782" s="1" t="str">
        <f t="shared" si="916"/>
        <v>66+</v>
      </c>
      <c r="U9782" s="1" t="str">
        <f t="shared" si="917"/>
        <v>No</v>
      </c>
    </row>
    <row r="9783" spans="1:21">
      <c r="A9783" s="1">
        <v>9782</v>
      </c>
      <c r="B9783" s="1">
        <v>78</v>
      </c>
      <c r="C9783" s="1" t="s">
        <v>34</v>
      </c>
      <c r="D9783" s="2">
        <v>45261</v>
      </c>
      <c r="E9783" s="2">
        <v>45281</v>
      </c>
      <c r="F9783" s="1" t="s">
        <v>50</v>
      </c>
      <c r="G9783" s="1" t="s">
        <v>41</v>
      </c>
      <c r="H9783" s="1" t="s">
        <v>15</v>
      </c>
      <c r="I9783" s="1">
        <v>307025.86</v>
      </c>
      <c r="J9783" s="1" t="s">
        <v>38</v>
      </c>
      <c r="K9783" s="1" t="s">
        <v>16</v>
      </c>
      <c r="N9783" s="3" t="str">
        <f>IF(LEFT(LOWER(C9783),1)="m","Male",IF(LEFT(LOWER(C9783),1)="f","Female","Unknown"))</f>
        <v>Male</v>
      </c>
      <c r="O9783" s="4" t="str">
        <f>IF(TRIM(LOWER(F9783))="neuro","Neurology",IF(TRIM(LOWER(F9783))="Neurology","Neurology",IF(TRIM(LOWER(F9783))="general ward","General",IF(TRIM(LOWER(F9783))="general","General",IF(TRIM(LOWER(F9783))="cardiology","Cardiology",IF(TRIM(LOWER(F9783))="Cardiology","Cardiology",IF(TRIM(LOWER(F9783))="Peads","Pediatrics",IF(TRIM(LOWER(F9783))="Pediatrics","Pediatrics",IF(TRIM(LOWER(F9783))="orthopedics","Orthopedics",IF(TRIM(LOWER(F9783))="Neurology","Neurology",IF(TRIM(LOWER(F9783))="Oncology","Oncology")))))))))))</f>
        <v>Cardiology</v>
      </c>
      <c r="P9783" s="3" t="str">
        <f t="shared" si="912"/>
        <v>Unknown</v>
      </c>
      <c r="Q9783" s="5">
        <f t="shared" si="913"/>
        <v>20</v>
      </c>
      <c r="R9783" s="1">
        <f t="shared" si="914"/>
        <v>307025.86</v>
      </c>
      <c r="S9783" s="1">
        <f t="shared" si="915"/>
        <v>1</v>
      </c>
      <c r="T9783" s="1" t="str">
        <f t="shared" si="916"/>
        <v>66+</v>
      </c>
      <c r="U9783" s="1" t="str">
        <f t="shared" si="917"/>
        <v>No</v>
      </c>
    </row>
    <row r="9784" spans="1:21">
      <c r="A9784" s="1">
        <v>9783</v>
      </c>
      <c r="C9784" s="1" t="s">
        <v>27</v>
      </c>
      <c r="D9784" s="2">
        <v>45183</v>
      </c>
      <c r="E9784" s="2">
        <v>45198</v>
      </c>
      <c r="F9784" s="1" t="s">
        <v>35</v>
      </c>
      <c r="G9784" s="1" t="s">
        <v>41</v>
      </c>
      <c r="I9784" s="1">
        <v>331309.84000000003</v>
      </c>
      <c r="J9784" s="1" t="s">
        <v>42</v>
      </c>
      <c r="K9784" s="1" t="s">
        <v>16</v>
      </c>
      <c r="N9784" s="3" t="str">
        <f>IF(LEFT(LOWER(C9784),1)="m","Male",IF(LEFT(LOWER(C9784),1)="f","Female","Unknown"))</f>
        <v>Male</v>
      </c>
      <c r="O9784" s="4" t="str">
        <f>IF(TRIM(LOWER(F9784))="neuro","Neurology",IF(TRIM(LOWER(F9784))="Neurology","Neurology",IF(TRIM(LOWER(F9784))="general ward","General",IF(TRIM(LOWER(F9784))="general","General",IF(TRIM(LOWER(F9784))="cardiology","Cardiology",IF(TRIM(LOWER(F9784))="Cardiology","Cardiology",IF(TRIM(LOWER(F9784))="Peads","Pediatrics",IF(TRIM(LOWER(F9784))="Pediatrics","Pediatrics",IF(TRIM(LOWER(F9784))="orthopedics","Orthopedics",IF(TRIM(LOWER(F9784))="Neurology","Neurology",IF(TRIM(LOWER(F9784))="Oncology","Oncology")))))))))))</f>
        <v>Cardiology</v>
      </c>
      <c r="P9784" s="3" t="str">
        <f t="shared" si="912"/>
        <v>Unknown</v>
      </c>
      <c r="Q9784" s="5">
        <f t="shared" si="913"/>
        <v>15</v>
      </c>
      <c r="R9784" s="1">
        <f t="shared" si="914"/>
        <v>331309.84000000003</v>
      </c>
      <c r="S9784" s="1">
        <f t="shared" si="915"/>
        <v>1</v>
      </c>
      <c r="T9784" s="1" t="str">
        <f t="shared" si="916"/>
        <v>0-17</v>
      </c>
      <c r="U9784" s="1" t="str">
        <f t="shared" si="917"/>
        <v>No</v>
      </c>
    </row>
    <row r="9785" spans="1:21">
      <c r="A9785" s="1">
        <v>9784</v>
      </c>
      <c r="C9785" s="1" t="s">
        <v>18</v>
      </c>
      <c r="D9785" s="2">
        <v>44968</v>
      </c>
      <c r="E9785" s="2">
        <v>44976</v>
      </c>
      <c r="F9785" s="1" t="s">
        <v>43</v>
      </c>
      <c r="G9785" s="1" t="s">
        <v>41</v>
      </c>
      <c r="H9785" s="1" t="s">
        <v>51</v>
      </c>
      <c r="I9785" s="1">
        <v>131323.1</v>
      </c>
      <c r="J9785" s="1" t="s">
        <v>38</v>
      </c>
      <c r="K9785" s="1" t="s">
        <v>17</v>
      </c>
      <c r="N9785" s="3" t="str">
        <f>IF(LEFT(LOWER(C9785),1)="m","Male",IF(LEFT(LOWER(C9785),1)="f","Female","Unknown"))</f>
        <v>Male</v>
      </c>
      <c r="O9785" s="4" t="str">
        <f>IF(TRIM(LOWER(F9785))="neuro","Neurology",IF(TRIM(LOWER(F9785))="Neurology","Neurology",IF(TRIM(LOWER(F9785))="general ward","General",IF(TRIM(LOWER(F9785))="general","General",IF(TRIM(LOWER(F9785))="cardiology","Cardiology",IF(TRIM(LOWER(F9785))="Cardiology","Cardiology",IF(TRIM(LOWER(F9785))="Peads","Pediatrics",IF(TRIM(LOWER(F9785))="Pediatrics","Pediatrics",IF(TRIM(LOWER(F9785))="orthopedics","Orthopedics",IF(TRIM(LOWER(F9785))="Neurology","Neurology",IF(TRIM(LOWER(F9785))="Oncology","Oncology")))))))))))</f>
        <v>Orthopedics</v>
      </c>
      <c r="P9785" s="3" t="str">
        <f t="shared" si="912"/>
        <v>Unknown</v>
      </c>
      <c r="Q9785" s="5">
        <f t="shared" si="913"/>
        <v>8</v>
      </c>
      <c r="R9785" s="1">
        <f t="shared" si="914"/>
        <v>131323.1</v>
      </c>
      <c r="S9785" s="1">
        <f t="shared" si="915"/>
        <v>1</v>
      </c>
      <c r="T9785" s="1" t="str">
        <f t="shared" si="916"/>
        <v>0-17</v>
      </c>
      <c r="U9785" s="1" t="str">
        <f t="shared" si="917"/>
        <v>No</v>
      </c>
    </row>
    <row r="9786" spans="1:21">
      <c r="A9786" s="1">
        <v>9785</v>
      </c>
      <c r="B9786" s="1">
        <v>1</v>
      </c>
      <c r="C9786" s="1" t="s">
        <v>29</v>
      </c>
      <c r="D9786" s="2">
        <v>45068</v>
      </c>
      <c r="E9786" s="2">
        <v>45088</v>
      </c>
      <c r="F9786" s="1" t="s">
        <v>45</v>
      </c>
      <c r="G9786" s="1" t="s">
        <v>14</v>
      </c>
      <c r="H9786" s="1" t="s">
        <v>23</v>
      </c>
      <c r="I9786" s="1">
        <v>113061.9</v>
      </c>
      <c r="J9786" s="1" t="s">
        <v>17</v>
      </c>
      <c r="K9786" s="1" t="s">
        <v>16</v>
      </c>
      <c r="N9786" s="3" t="str">
        <f>IF(LEFT(LOWER(C9786),1)="m","Male",IF(LEFT(LOWER(C9786),1)="f","Female","Unknown"))</f>
        <v>Female</v>
      </c>
      <c r="O9786" s="4" t="str">
        <f>IF(TRIM(LOWER(F9786))="neuro","Neurology",IF(TRIM(LOWER(F9786))="Neurology","Neurology",IF(TRIM(LOWER(F9786))="general ward","General",IF(TRIM(LOWER(F9786))="general","General",IF(TRIM(LOWER(F9786))="cardiology","Cardiology",IF(TRIM(LOWER(F9786))="Cardiology","Cardiology",IF(TRIM(LOWER(F9786))="Peads","Pediatrics",IF(TRIM(LOWER(F9786))="Pediatrics","Pediatrics",IF(TRIM(LOWER(F9786))="orthopedics","Orthopedics",IF(TRIM(LOWER(F9786))="Neurology","Neurology",IF(TRIM(LOWER(F9786))="Oncology","Oncology")))))))))))</f>
        <v>Neurology</v>
      </c>
      <c r="P9786" s="3" t="str">
        <f t="shared" si="912"/>
        <v>Private</v>
      </c>
      <c r="Q9786" s="5">
        <f t="shared" si="913"/>
        <v>20</v>
      </c>
      <c r="R9786" s="1">
        <f t="shared" si="914"/>
        <v>113061.9</v>
      </c>
      <c r="S9786" s="1">
        <f t="shared" si="915"/>
        <v>1</v>
      </c>
      <c r="T9786" s="1" t="str">
        <f t="shared" si="916"/>
        <v>0-17</v>
      </c>
      <c r="U9786" s="1" t="str">
        <f t="shared" si="917"/>
        <v>Yes</v>
      </c>
    </row>
    <row r="9787" spans="1:21">
      <c r="A9787" s="1">
        <v>9786</v>
      </c>
      <c r="B9787" s="1">
        <v>41</v>
      </c>
      <c r="C9787" s="1" t="s">
        <v>26</v>
      </c>
      <c r="D9787" s="2">
        <v>45576</v>
      </c>
      <c r="E9787" s="2">
        <v>45582</v>
      </c>
      <c r="F9787" s="1" t="s">
        <v>28</v>
      </c>
      <c r="G9787" s="1" t="s">
        <v>31</v>
      </c>
      <c r="H9787" s="1" t="s">
        <v>37</v>
      </c>
      <c r="I9787" s="1">
        <v>41263.56</v>
      </c>
      <c r="J9787" s="1" t="s">
        <v>25</v>
      </c>
      <c r="K9787" s="1" t="s">
        <v>25</v>
      </c>
      <c r="N9787" s="3" t="str">
        <f>IF(LEFT(LOWER(C9787),1)="m","Male",IF(LEFT(LOWER(C9787),1)="f","Female","Unknown"))</f>
        <v>Female</v>
      </c>
      <c r="O9787" s="4" t="str">
        <f>IF(TRIM(LOWER(F9787))="neuro","Neurology",IF(TRIM(LOWER(F9787))="Neurology","Neurology",IF(TRIM(LOWER(F9787))="general ward","General",IF(TRIM(LOWER(F9787))="general","General",IF(TRIM(LOWER(F9787))="cardiology","Cardiology",IF(TRIM(LOWER(F9787))="Cardiology","Cardiology",IF(TRIM(LOWER(F9787))="Peads","Pediatrics",IF(TRIM(LOWER(F9787))="Pediatrics","Pediatrics",IF(TRIM(LOWER(F9787))="orthopedics","Orthopedics",IF(TRIM(LOWER(F9787))="Neurology","Neurology",IF(TRIM(LOWER(F9787))="Oncology","Oncology")))))))))))</f>
        <v>Orthopedics</v>
      </c>
      <c r="P9787" s="3" t="str">
        <f t="shared" si="912"/>
        <v>Private</v>
      </c>
      <c r="Q9787" s="5">
        <f t="shared" si="913"/>
        <v>6</v>
      </c>
      <c r="R9787" s="1">
        <f t="shared" si="914"/>
        <v>41263.56</v>
      </c>
      <c r="S9787" s="1">
        <f t="shared" si="915"/>
        <v>1</v>
      </c>
      <c r="T9787" s="1" t="str">
        <f t="shared" si="916"/>
        <v>36-50</v>
      </c>
      <c r="U9787" s="1" t="str">
        <f t="shared" si="917"/>
        <v>Yes</v>
      </c>
    </row>
    <row r="9788" spans="1:21">
      <c r="A9788" s="1">
        <v>9787</v>
      </c>
      <c r="B9788" s="1">
        <v>51</v>
      </c>
      <c r="C9788" s="1" t="s">
        <v>34</v>
      </c>
      <c r="D9788" s="2">
        <v>45326</v>
      </c>
      <c r="E9788" s="2">
        <v>45343</v>
      </c>
      <c r="F9788" s="1" t="s">
        <v>52</v>
      </c>
      <c r="G9788" s="1" t="s">
        <v>41</v>
      </c>
      <c r="H9788" s="1" t="s">
        <v>37</v>
      </c>
      <c r="I9788" s="1">
        <v>338401.42</v>
      </c>
      <c r="J9788" s="1" t="s">
        <v>42</v>
      </c>
      <c r="K9788" s="1" t="s">
        <v>16</v>
      </c>
      <c r="N9788" s="3" t="str">
        <f>IF(LEFT(LOWER(C9788),1)="m","Male",IF(LEFT(LOWER(C9788),1)="f","Female","Unknown"))</f>
        <v>Male</v>
      </c>
      <c r="O9788" s="4" t="str">
        <f>IF(TRIM(LOWER(F9788))="neuro","Neurology",IF(TRIM(LOWER(F9788))="Neurology","Neurology",IF(TRIM(LOWER(F9788))="general ward","General",IF(TRIM(LOWER(F9788))="general","General",IF(TRIM(LOWER(F9788))="cardiology","Cardiology",IF(TRIM(LOWER(F9788))="Cardiology","Cardiology",IF(TRIM(LOWER(F9788))="Peads","Pediatrics",IF(TRIM(LOWER(F9788))="Pediatrics","Pediatrics",IF(TRIM(LOWER(F9788))="orthopedics","Orthopedics",IF(TRIM(LOWER(F9788))="Neurology","Neurology",IF(TRIM(LOWER(F9788))="Oncology","Oncology")))))))))))</f>
        <v>Oncology</v>
      </c>
      <c r="P9788" s="3" t="str">
        <f t="shared" si="912"/>
        <v>Unknown</v>
      </c>
      <c r="Q9788" s="5">
        <f t="shared" si="913"/>
        <v>17</v>
      </c>
      <c r="R9788" s="1">
        <f t="shared" si="914"/>
        <v>338401.42</v>
      </c>
      <c r="S9788" s="1">
        <f t="shared" si="915"/>
        <v>1</v>
      </c>
      <c r="T9788" s="1" t="str">
        <f t="shared" si="916"/>
        <v>51-65</v>
      </c>
      <c r="U9788" s="1" t="str">
        <f t="shared" si="917"/>
        <v>No</v>
      </c>
    </row>
    <row r="9789" spans="1:21">
      <c r="A9789" s="1">
        <v>9788</v>
      </c>
      <c r="B9789" s="1">
        <v>53</v>
      </c>
      <c r="C9789" s="1" t="s">
        <v>27</v>
      </c>
      <c r="D9789" s="2">
        <v>44966</v>
      </c>
      <c r="E9789" s="2">
        <v>44982</v>
      </c>
      <c r="F9789" s="1" t="s">
        <v>40</v>
      </c>
      <c r="G9789" s="1" t="s">
        <v>14</v>
      </c>
      <c r="H9789" s="1" t="s">
        <v>15</v>
      </c>
      <c r="I9789" s="1">
        <v>251697.07</v>
      </c>
      <c r="K9789" s="1" t="s">
        <v>38</v>
      </c>
      <c r="N9789" s="3" t="str">
        <f>IF(LEFT(LOWER(C9789),1)="m","Male",IF(LEFT(LOWER(C9789),1)="f","Female","Unknown"))</f>
        <v>Male</v>
      </c>
      <c r="O9789" s="4" t="str">
        <f>IF(TRIM(LOWER(F9789))="neuro","Neurology",IF(TRIM(LOWER(F9789))="Neurology","Neurology",IF(TRIM(LOWER(F9789))="general ward","General",IF(TRIM(LOWER(F9789))="general","General",IF(TRIM(LOWER(F9789))="cardiology","Cardiology",IF(TRIM(LOWER(F9789))="Cardiology","Cardiology",IF(TRIM(LOWER(F9789))="Peads","Pediatrics",IF(TRIM(LOWER(F9789))="Pediatrics","Pediatrics",IF(TRIM(LOWER(F9789))="orthopedics","Orthopedics",IF(TRIM(LOWER(F9789))="Neurology","Neurology",IF(TRIM(LOWER(F9789))="Oncology","Oncology")))))))))))</f>
        <v>Pediatrics</v>
      </c>
      <c r="P9789" s="3" t="str">
        <f t="shared" si="912"/>
        <v>Private</v>
      </c>
      <c r="Q9789" s="5">
        <f t="shared" si="913"/>
        <v>16</v>
      </c>
      <c r="R9789" s="1">
        <f t="shared" si="914"/>
        <v>251697.07</v>
      </c>
      <c r="S9789" s="1">
        <f t="shared" si="915"/>
        <v>0</v>
      </c>
      <c r="T9789" s="1" t="str">
        <f t="shared" si="916"/>
        <v>51-65</v>
      </c>
      <c r="U9789" s="1" t="str">
        <f t="shared" si="917"/>
        <v>Unknown</v>
      </c>
    </row>
    <row r="9790" spans="1:21">
      <c r="A9790" s="1">
        <v>9789</v>
      </c>
      <c r="B9790" s="1">
        <v>80</v>
      </c>
      <c r="C9790" s="1" t="s">
        <v>12</v>
      </c>
      <c r="D9790" s="2">
        <v>44973</v>
      </c>
      <c r="E9790" s="2">
        <v>44985</v>
      </c>
      <c r="F9790" s="1" t="s">
        <v>21</v>
      </c>
      <c r="G9790" s="1" t="s">
        <v>33</v>
      </c>
      <c r="H9790" s="1" t="s">
        <v>37</v>
      </c>
      <c r="I9790" s="1">
        <v>230933.8</v>
      </c>
      <c r="K9790" s="1" t="s">
        <v>42</v>
      </c>
      <c r="N9790" s="3" t="str">
        <f>IF(LEFT(LOWER(C9790),1)="m","Male",IF(LEFT(LOWER(C9790),1)="f","Female","Unknown"))</f>
        <v>Unknown</v>
      </c>
      <c r="O9790" s="4" t="str">
        <f>IF(TRIM(LOWER(F9790))="neuro","Neurology",IF(TRIM(LOWER(F9790))="Neurology","Neurology",IF(TRIM(LOWER(F9790))="general ward","General",IF(TRIM(LOWER(F9790))="general","General",IF(TRIM(LOWER(F9790))="cardiology","Cardiology",IF(TRIM(LOWER(F9790))="Cardiology","Cardiology",IF(TRIM(LOWER(F9790))="Peads","Pediatrics",IF(TRIM(LOWER(F9790))="Pediatrics","Pediatrics",IF(TRIM(LOWER(F9790))="orthopedics","Orthopedics",IF(TRIM(LOWER(F9790))="Neurology","Neurology",IF(TRIM(LOWER(F9790))="Oncology","Oncology")))))))))))</f>
        <v>General</v>
      </c>
      <c r="P9790" s="3" t="str">
        <f t="shared" si="912"/>
        <v>Self</v>
      </c>
      <c r="Q9790" s="5">
        <f t="shared" si="913"/>
        <v>12</v>
      </c>
      <c r="R9790" s="1">
        <f t="shared" si="914"/>
        <v>230933.8</v>
      </c>
      <c r="S9790" s="1">
        <f t="shared" si="915"/>
        <v>0</v>
      </c>
      <c r="T9790" s="1" t="str">
        <f t="shared" si="916"/>
        <v>66+</v>
      </c>
      <c r="U9790" s="1" t="str">
        <f t="shared" si="917"/>
        <v>Unknown</v>
      </c>
    </row>
    <row r="9791" spans="1:21">
      <c r="A9791" s="1">
        <v>9790</v>
      </c>
      <c r="B9791" s="1">
        <v>80</v>
      </c>
      <c r="C9791" s="1" t="s">
        <v>12</v>
      </c>
      <c r="D9791" s="2">
        <v>45418</v>
      </c>
      <c r="E9791" s="2">
        <v>45427</v>
      </c>
      <c r="F9791" s="1" t="s">
        <v>21</v>
      </c>
      <c r="G9791" s="1" t="s">
        <v>41</v>
      </c>
      <c r="I9791" s="1">
        <v>19873.43</v>
      </c>
      <c r="J9791" s="1" t="s">
        <v>25</v>
      </c>
      <c r="K9791" s="1" t="s">
        <v>38</v>
      </c>
      <c r="N9791" s="3" t="str">
        <f>IF(LEFT(LOWER(C9791),1)="m","Male",IF(LEFT(LOWER(C9791),1)="f","Female","Unknown"))</f>
        <v>Unknown</v>
      </c>
      <c r="O9791" s="4" t="str">
        <f>IF(TRIM(LOWER(F9791))="neuro","Neurology",IF(TRIM(LOWER(F9791))="Neurology","Neurology",IF(TRIM(LOWER(F9791))="general ward","General",IF(TRIM(LOWER(F9791))="general","General",IF(TRIM(LOWER(F9791))="cardiology","Cardiology",IF(TRIM(LOWER(F9791))="Cardiology","Cardiology",IF(TRIM(LOWER(F9791))="Peads","Pediatrics",IF(TRIM(LOWER(F9791))="Pediatrics","Pediatrics",IF(TRIM(LOWER(F9791))="orthopedics","Orthopedics",IF(TRIM(LOWER(F9791))="Neurology","Neurology",IF(TRIM(LOWER(F9791))="Oncology","Oncology")))))))))))</f>
        <v>General</v>
      </c>
      <c r="P9791" s="3" t="str">
        <f t="shared" si="912"/>
        <v>Unknown</v>
      </c>
      <c r="Q9791" s="5">
        <f t="shared" si="913"/>
        <v>9</v>
      </c>
      <c r="R9791" s="1">
        <f t="shared" si="914"/>
        <v>19873.43</v>
      </c>
      <c r="S9791" s="1">
        <f t="shared" si="915"/>
        <v>0</v>
      </c>
      <c r="T9791" s="1" t="str">
        <f t="shared" si="916"/>
        <v>66+</v>
      </c>
      <c r="U9791" s="1" t="str">
        <f t="shared" si="917"/>
        <v>Yes</v>
      </c>
    </row>
    <row r="9792" spans="1:21">
      <c r="A9792" s="1">
        <v>9791</v>
      </c>
      <c r="B9792" s="1">
        <v>85</v>
      </c>
      <c r="C9792" s="1" t="s">
        <v>29</v>
      </c>
      <c r="D9792" s="2">
        <v>45389</v>
      </c>
      <c r="E9792" s="2">
        <v>45398</v>
      </c>
      <c r="F9792" s="1" t="s">
        <v>49</v>
      </c>
      <c r="G9792" s="1" t="s">
        <v>46</v>
      </c>
      <c r="H9792" s="1" t="s">
        <v>37</v>
      </c>
      <c r="I9792" s="1">
        <v>310640.03999999998</v>
      </c>
      <c r="J9792" s="1" t="s">
        <v>16</v>
      </c>
      <c r="K9792" s="1" t="s">
        <v>25</v>
      </c>
      <c r="N9792" s="3" t="str">
        <f>IF(LEFT(LOWER(C9792),1)="m","Male",IF(LEFT(LOWER(C9792),1)="f","Female","Unknown"))</f>
        <v>Female</v>
      </c>
      <c r="O9792" s="4" t="str">
        <f>IF(TRIM(LOWER(F9792))="neuro","Neurology",IF(TRIM(LOWER(F9792))="Neurology","Neurology",IF(TRIM(LOWER(F9792))="general ward","General",IF(TRIM(LOWER(F9792))="general","General",IF(TRIM(LOWER(F9792))="cardiology","Cardiology",IF(TRIM(LOWER(F9792))="Cardiology","Cardiology",IF(TRIM(LOWER(F9792))="Peads","Pediatrics",IF(TRIM(LOWER(F9792))="Pediatrics","Pediatrics",IF(TRIM(LOWER(F9792))="orthopedics","Orthopedics",IF(TRIM(LOWER(F9792))="Neurology","Neurology",IF(TRIM(LOWER(F9792))="Oncology","Oncology")))))))))))</f>
        <v>Oncology</v>
      </c>
      <c r="P9792" s="3" t="str">
        <f t="shared" si="912"/>
        <v>Self</v>
      </c>
      <c r="Q9792" s="5">
        <f t="shared" si="913"/>
        <v>9</v>
      </c>
      <c r="R9792" s="1">
        <f t="shared" si="914"/>
        <v>310640.03999999998</v>
      </c>
      <c r="S9792" s="1">
        <f t="shared" si="915"/>
        <v>1</v>
      </c>
      <c r="T9792" s="1" t="str">
        <f t="shared" si="916"/>
        <v>66+</v>
      </c>
      <c r="U9792" s="1" t="str">
        <f t="shared" si="917"/>
        <v>Yes</v>
      </c>
    </row>
    <row r="9793" spans="1:21">
      <c r="A9793" s="1">
        <v>9792</v>
      </c>
      <c r="B9793" s="1">
        <v>77</v>
      </c>
      <c r="C9793" s="1" t="s">
        <v>44</v>
      </c>
      <c r="D9793" s="2">
        <v>45593</v>
      </c>
      <c r="E9793" s="2">
        <v>45601</v>
      </c>
      <c r="F9793" s="1" t="s">
        <v>19</v>
      </c>
      <c r="G9793" s="1" t="s">
        <v>22</v>
      </c>
      <c r="H9793" s="1" t="s">
        <v>39</v>
      </c>
      <c r="I9793" s="1">
        <v>145778.17000000001</v>
      </c>
      <c r="K9793" s="1" t="s">
        <v>17</v>
      </c>
      <c r="N9793" s="3" t="str">
        <f>IF(LEFT(LOWER(C9793),1)="m","Male",IF(LEFT(LOWER(C9793),1)="f","Female","Unknown"))</f>
        <v>Female</v>
      </c>
      <c r="O9793" s="4" t="str">
        <f>IF(TRIM(LOWER(F9793))="neuro","Neurology",IF(TRIM(LOWER(F9793))="Neurology","Neurology",IF(TRIM(LOWER(F9793))="general ward","General",IF(TRIM(LOWER(F9793))="general","General",IF(TRIM(LOWER(F9793))="cardiology","Cardiology",IF(TRIM(LOWER(F9793))="Cardiology","Cardiology",IF(TRIM(LOWER(F9793))="Peads","Pediatrics",IF(TRIM(LOWER(F9793))="Pediatrics","Pediatrics",IF(TRIM(LOWER(F9793))="orthopedics","Orthopedics",IF(TRIM(LOWER(F9793))="Neurology","Neurology",IF(TRIM(LOWER(F9793))="Oncology","Oncology")))))))))))</f>
        <v>General</v>
      </c>
      <c r="P9793" s="3" t="str">
        <f t="shared" si="912"/>
        <v>Government</v>
      </c>
      <c r="Q9793" s="5">
        <f t="shared" si="913"/>
        <v>8</v>
      </c>
      <c r="R9793" s="1">
        <f t="shared" si="914"/>
        <v>145778.17000000001</v>
      </c>
      <c r="S9793" s="1">
        <f t="shared" si="915"/>
        <v>1</v>
      </c>
      <c r="T9793" s="1" t="str">
        <f t="shared" si="916"/>
        <v>66+</v>
      </c>
      <c r="U9793" s="1" t="str">
        <f t="shared" si="917"/>
        <v>Unknown</v>
      </c>
    </row>
    <row r="9794" spans="1:21">
      <c r="A9794" s="1">
        <v>9793</v>
      </c>
      <c r="B9794" s="1">
        <v>91</v>
      </c>
      <c r="C9794" s="1" t="s">
        <v>44</v>
      </c>
      <c r="D9794" s="2">
        <v>45616</v>
      </c>
      <c r="E9794" s="2">
        <v>45623</v>
      </c>
      <c r="F9794" s="1" t="s">
        <v>45</v>
      </c>
      <c r="G9794" s="1" t="s">
        <v>22</v>
      </c>
      <c r="H9794" s="1" t="s">
        <v>48</v>
      </c>
      <c r="I9794" s="1">
        <v>210391.46</v>
      </c>
      <c r="J9794" s="1" t="s">
        <v>42</v>
      </c>
      <c r="K9794" s="1" t="s">
        <v>25</v>
      </c>
      <c r="N9794" s="3" t="str">
        <f>IF(LEFT(LOWER(C9794),1)="m","Male",IF(LEFT(LOWER(C9794),1)="f","Female","Unknown"))</f>
        <v>Female</v>
      </c>
      <c r="O9794" s="4" t="str">
        <f>IF(TRIM(LOWER(F9794))="neuro","Neurology",IF(TRIM(LOWER(F9794))="Neurology","Neurology",IF(TRIM(LOWER(F9794))="general ward","General",IF(TRIM(LOWER(F9794))="general","General",IF(TRIM(LOWER(F9794))="cardiology","Cardiology",IF(TRIM(LOWER(F9794))="Cardiology","Cardiology",IF(TRIM(LOWER(F9794))="Peads","Pediatrics",IF(TRIM(LOWER(F9794))="Pediatrics","Pediatrics",IF(TRIM(LOWER(F9794))="orthopedics","Orthopedics",IF(TRIM(LOWER(F9794))="Neurology","Neurology",IF(TRIM(LOWER(F9794))="Oncology","Oncology")))))))))))</f>
        <v>Neurology</v>
      </c>
      <c r="P9794" s="3" t="str">
        <f t="shared" si="912"/>
        <v>Government</v>
      </c>
      <c r="Q9794" s="5">
        <f t="shared" si="913"/>
        <v>7</v>
      </c>
      <c r="R9794" s="1">
        <f t="shared" si="914"/>
        <v>210391.46</v>
      </c>
      <c r="S9794" s="1">
        <f t="shared" si="915"/>
        <v>1</v>
      </c>
      <c r="T9794" s="1" t="str">
        <f t="shared" si="916"/>
        <v>66+</v>
      </c>
      <c r="U9794" s="1" t="str">
        <f t="shared" si="917"/>
        <v>No</v>
      </c>
    </row>
    <row r="9795" spans="1:21">
      <c r="A9795" s="1">
        <v>9794</v>
      </c>
      <c r="B9795" s="1">
        <v>24</v>
      </c>
      <c r="C9795" s="1" t="s">
        <v>27</v>
      </c>
      <c r="D9795" s="2">
        <v>45480</v>
      </c>
      <c r="E9795" s="2">
        <v>45485</v>
      </c>
      <c r="F9795" s="1" t="s">
        <v>19</v>
      </c>
      <c r="G9795" s="1" t="s">
        <v>36</v>
      </c>
      <c r="I9795" s="1">
        <v>173472.56</v>
      </c>
      <c r="J9795" s="1" t="s">
        <v>16</v>
      </c>
      <c r="K9795" s="1" t="s">
        <v>25</v>
      </c>
      <c r="N9795" s="3" t="str">
        <f>IF(LEFT(LOWER(C9795),1)="m","Male",IF(LEFT(LOWER(C9795),1)="f","Female","Unknown"))</f>
        <v>Male</v>
      </c>
      <c r="O9795" s="4" t="str">
        <f>IF(TRIM(LOWER(F9795))="neuro","Neurology",IF(TRIM(LOWER(F9795))="Neurology","Neurology",IF(TRIM(LOWER(F9795))="general ward","General",IF(TRIM(LOWER(F9795))="general","General",IF(TRIM(LOWER(F9795))="cardiology","Cardiology",IF(TRIM(LOWER(F9795))="Cardiology","Cardiology",IF(TRIM(LOWER(F9795))="Peads","Pediatrics",IF(TRIM(LOWER(F9795))="Pediatrics","Pediatrics",IF(TRIM(LOWER(F9795))="orthopedics","Orthopedics",IF(TRIM(LOWER(F9795))="Neurology","Neurology",IF(TRIM(LOWER(F9795))="Oncology","Oncology")))))))))))</f>
        <v>General</v>
      </c>
      <c r="P9795" s="3" t="str">
        <f t="shared" ref="P9795:P9858" si="918">IF(LOWER(G9795)="private","Private",
IF(LOWER(G9795)="govt","Government",
IF(LOWER(G9795)="government","Government",
IF(LOWER(G9795)="self","Self","Unknown"))))</f>
        <v>Government</v>
      </c>
      <c r="Q9795" s="5">
        <f t="shared" ref="Q9795:Q9858" si="919">IF(E9795&lt;D9795,"",E9795-D9795)</f>
        <v>5</v>
      </c>
      <c r="R9795" s="1">
        <f t="shared" ref="R9795:R9858" si="920">IF(I9795&lt;0,"",I9795)</f>
        <v>173472.56</v>
      </c>
      <c r="S9795" s="1">
        <f t="shared" ref="S9795:S9858" si="921">IF(OR(K9795="Yes",K9795="YES",K9795="Y"),1,0)</f>
        <v>1</v>
      </c>
      <c r="T9795" s="1" t="str">
        <f t="shared" ref="T9795:T9858" si="922">IF(B9795&lt;18,"0-17",                                                  IF(B9795&lt;36,"18-35",
IF(B9795&lt;51,"36-50",
IF(B9795&lt;66,"51-65","66+"))))</f>
        <v>18-35</v>
      </c>
      <c r="U9795" s="1" t="str">
        <f t="shared" ref="U9795:U9858" si="923">IF(OR(TRIM(UPPER(J9795))="YES",TRIM(UPPER(J9795))="Y"),"Yes",
IF(OR(TRIM(UPPER(J9795))="NO",TRIM(UPPER(J9795))="N"),"No","Unknown"))</f>
        <v>Yes</v>
      </c>
    </row>
    <row r="9796" spans="1:21">
      <c r="A9796" s="1">
        <v>9795</v>
      </c>
      <c r="C9796" s="1" t="s">
        <v>26</v>
      </c>
      <c r="D9796" s="2">
        <v>45256</v>
      </c>
      <c r="E9796" s="2">
        <v>45272</v>
      </c>
      <c r="F9796" s="1" t="s">
        <v>52</v>
      </c>
      <c r="G9796" s="1" t="s">
        <v>41</v>
      </c>
      <c r="H9796" s="1" t="s">
        <v>32</v>
      </c>
      <c r="I9796" s="1">
        <v>261821.79</v>
      </c>
      <c r="K9796" s="1" t="s">
        <v>16</v>
      </c>
      <c r="N9796" s="3" t="str">
        <f>IF(LEFT(LOWER(C9796),1)="m","Male",IF(LEFT(LOWER(C9796),1)="f","Female","Unknown"))</f>
        <v>Female</v>
      </c>
      <c r="O9796" s="4" t="str">
        <f>IF(TRIM(LOWER(F9796))="neuro","Neurology",IF(TRIM(LOWER(F9796))="Neurology","Neurology",IF(TRIM(LOWER(F9796))="general ward","General",IF(TRIM(LOWER(F9796))="general","General",IF(TRIM(LOWER(F9796))="cardiology","Cardiology",IF(TRIM(LOWER(F9796))="Cardiology","Cardiology",IF(TRIM(LOWER(F9796))="Peads","Pediatrics",IF(TRIM(LOWER(F9796))="Pediatrics","Pediatrics",IF(TRIM(LOWER(F9796))="orthopedics","Orthopedics",IF(TRIM(LOWER(F9796))="Neurology","Neurology",IF(TRIM(LOWER(F9796))="Oncology","Oncology")))))))))))</f>
        <v>Oncology</v>
      </c>
      <c r="P9796" s="3" t="str">
        <f t="shared" si="918"/>
        <v>Unknown</v>
      </c>
      <c r="Q9796" s="5">
        <f t="shared" si="919"/>
        <v>16</v>
      </c>
      <c r="R9796" s="1">
        <f t="shared" si="920"/>
        <v>261821.79</v>
      </c>
      <c r="S9796" s="1">
        <f t="shared" si="921"/>
        <v>1</v>
      </c>
      <c r="T9796" s="1" t="str">
        <f t="shared" si="922"/>
        <v>0-17</v>
      </c>
      <c r="U9796" s="1" t="str">
        <f t="shared" si="923"/>
        <v>Unknown</v>
      </c>
    </row>
    <row r="9797" spans="1:21">
      <c r="A9797" s="1">
        <v>9796</v>
      </c>
      <c r="B9797" s="1">
        <v>44</v>
      </c>
      <c r="C9797" s="1" t="s">
        <v>12</v>
      </c>
      <c r="D9797" s="2">
        <v>45369</v>
      </c>
      <c r="E9797" s="2">
        <v>45384</v>
      </c>
      <c r="F9797" s="1" t="s">
        <v>28</v>
      </c>
      <c r="G9797" s="1" t="s">
        <v>36</v>
      </c>
      <c r="H9797" s="1" t="s">
        <v>48</v>
      </c>
      <c r="I9797" s="1">
        <v>231669.23</v>
      </c>
      <c r="J9797" s="1" t="s">
        <v>25</v>
      </c>
      <c r="K9797" s="1" t="s">
        <v>17</v>
      </c>
      <c r="N9797" s="3" t="str">
        <f>IF(LEFT(LOWER(C9797),1)="m","Male",IF(LEFT(LOWER(C9797),1)="f","Female","Unknown"))</f>
        <v>Unknown</v>
      </c>
      <c r="O9797" s="4" t="str">
        <f>IF(TRIM(LOWER(F9797))="neuro","Neurology",IF(TRIM(LOWER(F9797))="Neurology","Neurology",IF(TRIM(LOWER(F9797))="general ward","General",IF(TRIM(LOWER(F9797))="general","General",IF(TRIM(LOWER(F9797))="cardiology","Cardiology",IF(TRIM(LOWER(F9797))="Cardiology","Cardiology",IF(TRIM(LOWER(F9797))="Peads","Pediatrics",IF(TRIM(LOWER(F9797))="Pediatrics","Pediatrics",IF(TRIM(LOWER(F9797))="orthopedics","Orthopedics",IF(TRIM(LOWER(F9797))="Neurology","Neurology",IF(TRIM(LOWER(F9797))="Oncology","Oncology")))))))))))</f>
        <v>Orthopedics</v>
      </c>
      <c r="P9797" s="3" t="str">
        <f t="shared" si="918"/>
        <v>Government</v>
      </c>
      <c r="Q9797" s="5">
        <f t="shared" si="919"/>
        <v>15</v>
      </c>
      <c r="R9797" s="1">
        <f t="shared" si="920"/>
        <v>231669.23</v>
      </c>
      <c r="S9797" s="1">
        <f t="shared" si="921"/>
        <v>1</v>
      </c>
      <c r="T9797" s="1" t="str">
        <f t="shared" si="922"/>
        <v>36-50</v>
      </c>
      <c r="U9797" s="1" t="str">
        <f t="shared" si="923"/>
        <v>Yes</v>
      </c>
    </row>
    <row r="9798" spans="1:21">
      <c r="A9798" s="1">
        <v>9797</v>
      </c>
      <c r="B9798" s="1">
        <v>56</v>
      </c>
      <c r="C9798" s="1" t="s">
        <v>29</v>
      </c>
      <c r="D9798" s="2">
        <v>45635</v>
      </c>
      <c r="E9798" s="2">
        <v>45649</v>
      </c>
      <c r="F9798" s="1" t="s">
        <v>21</v>
      </c>
      <c r="G9798" s="1" t="s">
        <v>46</v>
      </c>
      <c r="H9798" s="1" t="s">
        <v>37</v>
      </c>
      <c r="I9798" s="1">
        <v>138472.25</v>
      </c>
      <c r="J9798" s="1" t="s">
        <v>24</v>
      </c>
      <c r="K9798" s="1" t="s">
        <v>38</v>
      </c>
      <c r="N9798" s="3" t="str">
        <f>IF(LEFT(LOWER(C9798),1)="m","Male",IF(LEFT(LOWER(C9798),1)="f","Female","Unknown"))</f>
        <v>Female</v>
      </c>
      <c r="O9798" s="4" t="str">
        <f>IF(TRIM(LOWER(F9798))="neuro","Neurology",IF(TRIM(LOWER(F9798))="Neurology","Neurology",IF(TRIM(LOWER(F9798))="general ward","General",IF(TRIM(LOWER(F9798))="general","General",IF(TRIM(LOWER(F9798))="cardiology","Cardiology",IF(TRIM(LOWER(F9798))="Cardiology","Cardiology",IF(TRIM(LOWER(F9798))="Peads","Pediatrics",IF(TRIM(LOWER(F9798))="Pediatrics","Pediatrics",IF(TRIM(LOWER(F9798))="orthopedics","Orthopedics",IF(TRIM(LOWER(F9798))="Neurology","Neurology",IF(TRIM(LOWER(F9798))="Oncology","Oncology")))))))))))</f>
        <v>General</v>
      </c>
      <c r="P9798" s="3" t="str">
        <f t="shared" si="918"/>
        <v>Self</v>
      </c>
      <c r="Q9798" s="5">
        <f t="shared" si="919"/>
        <v>14</v>
      </c>
      <c r="R9798" s="1">
        <f t="shared" si="920"/>
        <v>138472.25</v>
      </c>
      <c r="S9798" s="1">
        <f t="shared" si="921"/>
        <v>0</v>
      </c>
      <c r="T9798" s="1" t="str">
        <f t="shared" si="922"/>
        <v>51-65</v>
      </c>
      <c r="U9798" s="1" t="str">
        <f t="shared" si="923"/>
        <v>No</v>
      </c>
    </row>
    <row r="9799" spans="1:21">
      <c r="A9799" s="1">
        <v>9798</v>
      </c>
      <c r="B9799" s="1">
        <v>28</v>
      </c>
      <c r="C9799" s="1" t="s">
        <v>34</v>
      </c>
      <c r="D9799" s="2">
        <v>45402</v>
      </c>
      <c r="E9799" s="2">
        <v>45412</v>
      </c>
      <c r="F9799" s="1" t="s">
        <v>52</v>
      </c>
      <c r="G9799" s="1" t="s">
        <v>22</v>
      </c>
      <c r="H9799" s="1" t="s">
        <v>51</v>
      </c>
      <c r="I9799" s="1">
        <v>141299.35</v>
      </c>
      <c r="J9799" s="1" t="s">
        <v>25</v>
      </c>
      <c r="K9799" s="1" t="s">
        <v>38</v>
      </c>
      <c r="N9799" s="3" t="str">
        <f>IF(LEFT(LOWER(C9799),1)="m","Male",IF(LEFT(LOWER(C9799),1)="f","Female","Unknown"))</f>
        <v>Male</v>
      </c>
      <c r="O9799" s="4" t="str">
        <f>IF(TRIM(LOWER(F9799))="neuro","Neurology",IF(TRIM(LOWER(F9799))="Neurology","Neurology",IF(TRIM(LOWER(F9799))="general ward","General",IF(TRIM(LOWER(F9799))="general","General",IF(TRIM(LOWER(F9799))="cardiology","Cardiology",IF(TRIM(LOWER(F9799))="Cardiology","Cardiology",IF(TRIM(LOWER(F9799))="Peads","Pediatrics",IF(TRIM(LOWER(F9799))="Pediatrics","Pediatrics",IF(TRIM(LOWER(F9799))="orthopedics","Orthopedics",IF(TRIM(LOWER(F9799))="Neurology","Neurology",IF(TRIM(LOWER(F9799))="Oncology","Oncology")))))))))))</f>
        <v>Oncology</v>
      </c>
      <c r="P9799" s="3" t="str">
        <f t="shared" si="918"/>
        <v>Government</v>
      </c>
      <c r="Q9799" s="5">
        <f t="shared" si="919"/>
        <v>10</v>
      </c>
      <c r="R9799" s="1">
        <f t="shared" si="920"/>
        <v>141299.35</v>
      </c>
      <c r="S9799" s="1">
        <f t="shared" si="921"/>
        <v>0</v>
      </c>
      <c r="T9799" s="1" t="str">
        <f t="shared" si="922"/>
        <v>18-35</v>
      </c>
      <c r="U9799" s="1" t="str">
        <f t="shared" si="923"/>
        <v>Yes</v>
      </c>
    </row>
    <row r="9800" spans="1:21">
      <c r="A9800" s="1">
        <v>9799</v>
      </c>
      <c r="B9800" s="1">
        <v>5</v>
      </c>
      <c r="C9800" s="1" t="s">
        <v>34</v>
      </c>
      <c r="D9800" s="2">
        <v>45451</v>
      </c>
      <c r="E9800" s="2">
        <v>45454</v>
      </c>
      <c r="F9800" s="1" t="s">
        <v>52</v>
      </c>
      <c r="G9800" s="1" t="s">
        <v>22</v>
      </c>
      <c r="H9800" s="1" t="s">
        <v>47</v>
      </c>
      <c r="I9800" s="1">
        <v>118555.14</v>
      </c>
      <c r="J9800" s="1" t="s">
        <v>25</v>
      </c>
      <c r="K9800" s="1" t="s">
        <v>25</v>
      </c>
      <c r="N9800" s="3" t="str">
        <f>IF(LEFT(LOWER(C9800),1)="m","Male",IF(LEFT(LOWER(C9800),1)="f","Female","Unknown"))</f>
        <v>Male</v>
      </c>
      <c r="O9800" s="4" t="str">
        <f>IF(TRIM(LOWER(F9800))="neuro","Neurology",IF(TRIM(LOWER(F9800))="Neurology","Neurology",IF(TRIM(LOWER(F9800))="general ward","General",IF(TRIM(LOWER(F9800))="general","General",IF(TRIM(LOWER(F9800))="cardiology","Cardiology",IF(TRIM(LOWER(F9800))="Cardiology","Cardiology",IF(TRIM(LOWER(F9800))="Peads","Pediatrics",IF(TRIM(LOWER(F9800))="Pediatrics","Pediatrics",IF(TRIM(LOWER(F9800))="orthopedics","Orthopedics",IF(TRIM(LOWER(F9800))="Neurology","Neurology",IF(TRIM(LOWER(F9800))="Oncology","Oncology")))))))))))</f>
        <v>Oncology</v>
      </c>
      <c r="P9800" s="3" t="str">
        <f t="shared" si="918"/>
        <v>Government</v>
      </c>
      <c r="Q9800" s="5">
        <f t="shared" si="919"/>
        <v>3</v>
      </c>
      <c r="R9800" s="1">
        <f t="shared" si="920"/>
        <v>118555.14</v>
      </c>
      <c r="S9800" s="1">
        <f t="shared" si="921"/>
        <v>1</v>
      </c>
      <c r="T9800" s="1" t="str">
        <f t="shared" si="922"/>
        <v>0-17</v>
      </c>
      <c r="U9800" s="1" t="str">
        <f t="shared" si="923"/>
        <v>Yes</v>
      </c>
    </row>
    <row r="9801" spans="1:21">
      <c r="A9801" s="1">
        <v>9800</v>
      </c>
      <c r="B9801" s="1">
        <v>81</v>
      </c>
      <c r="C9801" s="1" t="s">
        <v>29</v>
      </c>
      <c r="D9801" s="2">
        <v>45123</v>
      </c>
      <c r="E9801" s="2">
        <v>45140</v>
      </c>
      <c r="F9801" s="1" t="s">
        <v>13</v>
      </c>
      <c r="G9801" s="1" t="s">
        <v>14</v>
      </c>
      <c r="H9801" s="1" t="s">
        <v>32</v>
      </c>
      <c r="I9801" s="1">
        <v>29698.41</v>
      </c>
      <c r="J9801" s="1" t="s">
        <v>17</v>
      </c>
      <c r="K9801" s="1" t="s">
        <v>38</v>
      </c>
      <c r="N9801" s="3" t="str">
        <f>IF(LEFT(LOWER(C9801),1)="m","Male",IF(LEFT(LOWER(C9801),1)="f","Female","Unknown"))</f>
        <v>Female</v>
      </c>
      <c r="O9801" s="4" t="str">
        <f>IF(TRIM(LOWER(F9801))="neuro","Neurology",IF(TRIM(LOWER(F9801))="Neurology","Neurology",IF(TRIM(LOWER(F9801))="general ward","General",IF(TRIM(LOWER(F9801))="general","General",IF(TRIM(LOWER(F9801))="cardiology","Cardiology",IF(TRIM(LOWER(F9801))="Cardiology","Cardiology",IF(TRIM(LOWER(F9801))="Peads","Pediatrics",IF(TRIM(LOWER(F9801))="Pediatrics","Pediatrics",IF(TRIM(LOWER(F9801))="orthopedics","Orthopedics",IF(TRIM(LOWER(F9801))="Neurology","Neurology",IF(TRIM(LOWER(F9801))="Oncology","Oncology")))))))))))</f>
        <v>Neurology</v>
      </c>
      <c r="P9801" s="3" t="str">
        <f t="shared" si="918"/>
        <v>Private</v>
      </c>
      <c r="Q9801" s="5">
        <f t="shared" si="919"/>
        <v>17</v>
      </c>
      <c r="R9801" s="1">
        <f t="shared" si="920"/>
        <v>29698.41</v>
      </c>
      <c r="S9801" s="1">
        <f t="shared" si="921"/>
        <v>0</v>
      </c>
      <c r="T9801" s="1" t="str">
        <f t="shared" si="922"/>
        <v>66+</v>
      </c>
      <c r="U9801" s="1" t="str">
        <f t="shared" si="923"/>
        <v>Yes</v>
      </c>
    </row>
    <row r="9802" spans="1:21">
      <c r="A9802" s="1">
        <v>9801</v>
      </c>
      <c r="C9802" s="1" t="s">
        <v>44</v>
      </c>
      <c r="D9802" s="2">
        <v>45372</v>
      </c>
      <c r="E9802" s="2">
        <v>45387</v>
      </c>
      <c r="F9802" s="1" t="s">
        <v>13</v>
      </c>
      <c r="G9802" s="1" t="s">
        <v>22</v>
      </c>
      <c r="H9802" s="1" t="s">
        <v>23</v>
      </c>
      <c r="I9802" s="1">
        <v>101421</v>
      </c>
      <c r="J9802" s="1" t="s">
        <v>16</v>
      </c>
      <c r="K9802" s="1" t="s">
        <v>16</v>
      </c>
      <c r="N9802" s="3" t="str">
        <f>IF(LEFT(LOWER(C9802),1)="m","Male",IF(LEFT(LOWER(C9802),1)="f","Female","Unknown"))</f>
        <v>Female</v>
      </c>
      <c r="O9802" s="4" t="str">
        <f>IF(TRIM(LOWER(F9802))="neuro","Neurology",IF(TRIM(LOWER(F9802))="Neurology","Neurology",IF(TRIM(LOWER(F9802))="general ward","General",IF(TRIM(LOWER(F9802))="general","General",IF(TRIM(LOWER(F9802))="cardiology","Cardiology",IF(TRIM(LOWER(F9802))="Cardiology","Cardiology",IF(TRIM(LOWER(F9802))="Peads","Pediatrics",IF(TRIM(LOWER(F9802))="Pediatrics","Pediatrics",IF(TRIM(LOWER(F9802))="orthopedics","Orthopedics",IF(TRIM(LOWER(F9802))="Neurology","Neurology",IF(TRIM(LOWER(F9802))="Oncology","Oncology")))))))))))</f>
        <v>Neurology</v>
      </c>
      <c r="P9802" s="3" t="str">
        <f t="shared" si="918"/>
        <v>Government</v>
      </c>
      <c r="Q9802" s="5">
        <f t="shared" si="919"/>
        <v>15</v>
      </c>
      <c r="R9802" s="1">
        <f t="shared" si="920"/>
        <v>101421</v>
      </c>
      <c r="S9802" s="1">
        <f t="shared" si="921"/>
        <v>1</v>
      </c>
      <c r="T9802" s="1" t="str">
        <f t="shared" si="922"/>
        <v>0-17</v>
      </c>
      <c r="U9802" s="1" t="str">
        <f t="shared" si="923"/>
        <v>Yes</v>
      </c>
    </row>
    <row r="9803" spans="1:21">
      <c r="A9803" s="1">
        <v>9802</v>
      </c>
      <c r="B9803" s="1">
        <v>61</v>
      </c>
      <c r="C9803" s="1" t="s">
        <v>27</v>
      </c>
      <c r="D9803" s="2">
        <v>45124</v>
      </c>
      <c r="E9803" s="2">
        <v>45141</v>
      </c>
      <c r="F9803" s="1" t="s">
        <v>30</v>
      </c>
      <c r="G9803" s="1" t="s">
        <v>33</v>
      </c>
      <c r="H9803" s="1" t="s">
        <v>15</v>
      </c>
      <c r="I9803" s="1">
        <v>44389.08</v>
      </c>
      <c r="J9803" s="1" t="s">
        <v>24</v>
      </c>
      <c r="K9803" s="1" t="s">
        <v>16</v>
      </c>
      <c r="N9803" s="3" t="str">
        <f>IF(LEFT(LOWER(C9803),1)="m","Male",IF(LEFT(LOWER(C9803),1)="f","Female","Unknown"))</f>
        <v>Male</v>
      </c>
      <c r="O9803" s="4" t="str">
        <f>IF(TRIM(LOWER(F9803))="neuro","Neurology",IF(TRIM(LOWER(F9803))="Neurology","Neurology",IF(TRIM(LOWER(F9803))="general ward","General",IF(TRIM(LOWER(F9803))="general","General",IF(TRIM(LOWER(F9803))="cardiology","Cardiology",IF(TRIM(LOWER(F9803))="Cardiology","Cardiology",IF(TRIM(LOWER(F9803))="Peads","Pediatrics",IF(TRIM(LOWER(F9803))="Pediatrics","Pediatrics",IF(TRIM(LOWER(F9803))="orthopedics","Orthopedics",IF(TRIM(LOWER(F9803))="Neurology","Neurology",IF(TRIM(LOWER(F9803))="Oncology","Oncology")))))))))))</f>
        <v>Pediatrics</v>
      </c>
      <c r="P9803" s="3" t="str">
        <f t="shared" si="918"/>
        <v>Self</v>
      </c>
      <c r="Q9803" s="5">
        <f t="shared" si="919"/>
        <v>17</v>
      </c>
      <c r="R9803" s="1">
        <f t="shared" si="920"/>
        <v>44389.08</v>
      </c>
      <c r="S9803" s="1">
        <f t="shared" si="921"/>
        <v>1</v>
      </c>
      <c r="T9803" s="1" t="str">
        <f t="shared" si="922"/>
        <v>51-65</v>
      </c>
      <c r="U9803" s="1" t="str">
        <f t="shared" si="923"/>
        <v>No</v>
      </c>
    </row>
    <row r="9804" spans="1:21">
      <c r="A9804" s="1">
        <v>9803</v>
      </c>
      <c r="B9804" s="1">
        <v>65</v>
      </c>
      <c r="C9804" s="1" t="s">
        <v>27</v>
      </c>
      <c r="D9804" s="2">
        <v>45566</v>
      </c>
      <c r="E9804" s="2">
        <v>45578</v>
      </c>
      <c r="F9804" s="1" t="s">
        <v>35</v>
      </c>
      <c r="G9804" s="1" t="s">
        <v>14</v>
      </c>
      <c r="H9804" s="1" t="s">
        <v>48</v>
      </c>
      <c r="I9804" s="1">
        <v>230634.25</v>
      </c>
      <c r="J9804" s="1" t="s">
        <v>17</v>
      </c>
      <c r="K9804" s="1" t="s">
        <v>17</v>
      </c>
      <c r="N9804" s="3" t="str">
        <f>IF(LEFT(LOWER(C9804),1)="m","Male",IF(LEFT(LOWER(C9804),1)="f","Female","Unknown"))</f>
        <v>Male</v>
      </c>
      <c r="O9804" s="4" t="str">
        <f>IF(TRIM(LOWER(F9804))="neuro","Neurology",IF(TRIM(LOWER(F9804))="Neurology","Neurology",IF(TRIM(LOWER(F9804))="general ward","General",IF(TRIM(LOWER(F9804))="general","General",IF(TRIM(LOWER(F9804))="cardiology","Cardiology",IF(TRIM(LOWER(F9804))="Cardiology","Cardiology",IF(TRIM(LOWER(F9804))="Peads","Pediatrics",IF(TRIM(LOWER(F9804))="Pediatrics","Pediatrics",IF(TRIM(LOWER(F9804))="orthopedics","Orthopedics",IF(TRIM(LOWER(F9804))="Neurology","Neurology",IF(TRIM(LOWER(F9804))="Oncology","Oncology")))))))))))</f>
        <v>Cardiology</v>
      </c>
      <c r="P9804" s="3" t="str">
        <f t="shared" si="918"/>
        <v>Private</v>
      </c>
      <c r="Q9804" s="5">
        <f t="shared" si="919"/>
        <v>12</v>
      </c>
      <c r="R9804" s="1">
        <f t="shared" si="920"/>
        <v>230634.25</v>
      </c>
      <c r="S9804" s="1">
        <f t="shared" si="921"/>
        <v>1</v>
      </c>
      <c r="T9804" s="1" t="str">
        <f t="shared" si="922"/>
        <v>51-65</v>
      </c>
      <c r="U9804" s="1" t="str">
        <f t="shared" si="923"/>
        <v>Yes</v>
      </c>
    </row>
    <row r="9805" spans="1:21">
      <c r="A9805" s="1">
        <v>9804</v>
      </c>
      <c r="B9805" s="1">
        <v>60</v>
      </c>
      <c r="C9805" s="1" t="s">
        <v>34</v>
      </c>
      <c r="D9805" s="2">
        <v>45551</v>
      </c>
      <c r="E9805" s="2">
        <v>45553</v>
      </c>
      <c r="F9805" s="1" t="s">
        <v>19</v>
      </c>
      <c r="G9805" s="1" t="s">
        <v>46</v>
      </c>
      <c r="H9805" s="1" t="s">
        <v>32</v>
      </c>
      <c r="I9805" s="1">
        <v>255145.08</v>
      </c>
      <c r="J9805" s="1" t="s">
        <v>17</v>
      </c>
      <c r="K9805" s="1" t="s">
        <v>20</v>
      </c>
      <c r="N9805" s="3" t="str">
        <f>IF(LEFT(LOWER(C9805),1)="m","Male",IF(LEFT(LOWER(C9805),1)="f","Female","Unknown"))</f>
        <v>Male</v>
      </c>
      <c r="O9805" s="4" t="str">
        <f>IF(TRIM(LOWER(F9805))="neuro","Neurology",IF(TRIM(LOWER(F9805))="Neurology","Neurology",IF(TRIM(LOWER(F9805))="general ward","General",IF(TRIM(LOWER(F9805))="general","General",IF(TRIM(LOWER(F9805))="cardiology","Cardiology",IF(TRIM(LOWER(F9805))="Cardiology","Cardiology",IF(TRIM(LOWER(F9805))="Peads","Pediatrics",IF(TRIM(LOWER(F9805))="Pediatrics","Pediatrics",IF(TRIM(LOWER(F9805))="orthopedics","Orthopedics",IF(TRIM(LOWER(F9805))="Neurology","Neurology",IF(TRIM(LOWER(F9805))="Oncology","Oncology")))))))))))</f>
        <v>General</v>
      </c>
      <c r="P9805" s="3" t="str">
        <f t="shared" si="918"/>
        <v>Self</v>
      </c>
      <c r="Q9805" s="5">
        <f t="shared" si="919"/>
        <v>2</v>
      </c>
      <c r="R9805" s="1">
        <f t="shared" si="920"/>
        <v>255145.08</v>
      </c>
      <c r="S9805" s="1">
        <f t="shared" si="921"/>
        <v>0</v>
      </c>
      <c r="T9805" s="1" t="str">
        <f t="shared" si="922"/>
        <v>51-65</v>
      </c>
      <c r="U9805" s="1" t="str">
        <f t="shared" si="923"/>
        <v>Yes</v>
      </c>
    </row>
    <row r="9806" spans="1:21">
      <c r="A9806" s="1">
        <v>9805</v>
      </c>
      <c r="B9806" s="1">
        <v>54</v>
      </c>
      <c r="C9806" s="1" t="s">
        <v>26</v>
      </c>
      <c r="D9806" s="2">
        <v>45407</v>
      </c>
      <c r="E9806" s="2">
        <v>45415</v>
      </c>
      <c r="F9806" s="1" t="s">
        <v>35</v>
      </c>
      <c r="G9806" s="1" t="s">
        <v>22</v>
      </c>
      <c r="H9806" s="1" t="s">
        <v>32</v>
      </c>
      <c r="I9806" s="1">
        <v>57837.11</v>
      </c>
      <c r="J9806" s="1" t="s">
        <v>17</v>
      </c>
      <c r="K9806" s="1" t="s">
        <v>20</v>
      </c>
      <c r="N9806" s="3" t="str">
        <f>IF(LEFT(LOWER(C9806),1)="m","Male",IF(LEFT(LOWER(C9806),1)="f","Female","Unknown"))</f>
        <v>Female</v>
      </c>
      <c r="O9806" s="4" t="str">
        <f>IF(TRIM(LOWER(F9806))="neuro","Neurology",IF(TRIM(LOWER(F9806))="Neurology","Neurology",IF(TRIM(LOWER(F9806))="general ward","General",IF(TRIM(LOWER(F9806))="general","General",IF(TRIM(LOWER(F9806))="cardiology","Cardiology",IF(TRIM(LOWER(F9806))="Cardiology","Cardiology",IF(TRIM(LOWER(F9806))="Peads","Pediatrics",IF(TRIM(LOWER(F9806))="Pediatrics","Pediatrics",IF(TRIM(LOWER(F9806))="orthopedics","Orthopedics",IF(TRIM(LOWER(F9806))="Neurology","Neurology",IF(TRIM(LOWER(F9806))="Oncology","Oncology")))))))))))</f>
        <v>Cardiology</v>
      </c>
      <c r="P9806" s="3" t="str">
        <f t="shared" si="918"/>
        <v>Government</v>
      </c>
      <c r="Q9806" s="5">
        <f t="shared" si="919"/>
        <v>8</v>
      </c>
      <c r="R9806" s="1">
        <f t="shared" si="920"/>
        <v>57837.11</v>
      </c>
      <c r="S9806" s="1">
        <f t="shared" si="921"/>
        <v>0</v>
      </c>
      <c r="T9806" s="1" t="str">
        <f t="shared" si="922"/>
        <v>51-65</v>
      </c>
      <c r="U9806" s="1" t="str">
        <f t="shared" si="923"/>
        <v>Yes</v>
      </c>
    </row>
    <row r="9807" spans="1:21">
      <c r="A9807" s="1">
        <v>9806</v>
      </c>
      <c r="B9807" s="1">
        <v>25</v>
      </c>
      <c r="C9807" s="1" t="s">
        <v>26</v>
      </c>
      <c r="D9807" s="2">
        <v>45244</v>
      </c>
      <c r="E9807" s="2">
        <v>45257</v>
      </c>
      <c r="F9807" s="1" t="s">
        <v>19</v>
      </c>
      <c r="G9807" s="1" t="s">
        <v>31</v>
      </c>
      <c r="I9807" s="1">
        <v>129638.72</v>
      </c>
      <c r="J9807" s="1" t="s">
        <v>38</v>
      </c>
      <c r="K9807" s="1" t="s">
        <v>20</v>
      </c>
      <c r="N9807" s="3" t="str">
        <f>IF(LEFT(LOWER(C9807),1)="m","Male",IF(LEFT(LOWER(C9807),1)="f","Female","Unknown"))</f>
        <v>Female</v>
      </c>
      <c r="O9807" s="4" t="str">
        <f>IF(TRIM(LOWER(F9807))="neuro","Neurology",IF(TRIM(LOWER(F9807))="Neurology","Neurology",IF(TRIM(LOWER(F9807))="general ward","General",IF(TRIM(LOWER(F9807))="general","General",IF(TRIM(LOWER(F9807))="cardiology","Cardiology",IF(TRIM(LOWER(F9807))="Cardiology","Cardiology",IF(TRIM(LOWER(F9807))="Peads","Pediatrics",IF(TRIM(LOWER(F9807))="Pediatrics","Pediatrics",IF(TRIM(LOWER(F9807))="orthopedics","Orthopedics",IF(TRIM(LOWER(F9807))="Neurology","Neurology",IF(TRIM(LOWER(F9807))="Oncology","Oncology")))))))))))</f>
        <v>General</v>
      </c>
      <c r="P9807" s="3" t="str">
        <f t="shared" si="918"/>
        <v>Private</v>
      </c>
      <c r="Q9807" s="5">
        <f t="shared" si="919"/>
        <v>13</v>
      </c>
      <c r="R9807" s="1">
        <f t="shared" si="920"/>
        <v>129638.72</v>
      </c>
      <c r="S9807" s="1">
        <f t="shared" si="921"/>
        <v>0</v>
      </c>
      <c r="T9807" s="1" t="str">
        <f t="shared" si="922"/>
        <v>18-35</v>
      </c>
      <c r="U9807" s="1" t="str">
        <f t="shared" si="923"/>
        <v>No</v>
      </c>
    </row>
    <row r="9808" spans="1:21">
      <c r="A9808" s="1">
        <v>9807</v>
      </c>
      <c r="B9808" s="1">
        <v>7</v>
      </c>
      <c r="C9808" s="1" t="s">
        <v>34</v>
      </c>
      <c r="D9808" s="2">
        <v>45482</v>
      </c>
      <c r="E9808" s="2">
        <v>45500</v>
      </c>
      <c r="F9808" s="1" t="s">
        <v>49</v>
      </c>
      <c r="G9808" s="1" t="s">
        <v>31</v>
      </c>
      <c r="H9808" s="1" t="s">
        <v>47</v>
      </c>
      <c r="I9808" s="1">
        <v>331270.75</v>
      </c>
      <c r="J9808" s="1" t="s">
        <v>42</v>
      </c>
      <c r="K9808" s="1" t="s">
        <v>17</v>
      </c>
      <c r="N9808" s="3" t="str">
        <f>IF(LEFT(LOWER(C9808),1)="m","Male",IF(LEFT(LOWER(C9808),1)="f","Female","Unknown"))</f>
        <v>Male</v>
      </c>
      <c r="O9808" s="4" t="str">
        <f>IF(TRIM(LOWER(F9808))="neuro","Neurology",IF(TRIM(LOWER(F9808))="Neurology","Neurology",IF(TRIM(LOWER(F9808))="general ward","General",IF(TRIM(LOWER(F9808))="general","General",IF(TRIM(LOWER(F9808))="cardiology","Cardiology",IF(TRIM(LOWER(F9808))="Cardiology","Cardiology",IF(TRIM(LOWER(F9808))="Peads","Pediatrics",IF(TRIM(LOWER(F9808))="Pediatrics","Pediatrics",IF(TRIM(LOWER(F9808))="orthopedics","Orthopedics",IF(TRIM(LOWER(F9808))="Neurology","Neurology",IF(TRIM(LOWER(F9808))="Oncology","Oncology")))))))))))</f>
        <v>Oncology</v>
      </c>
      <c r="P9808" s="3" t="str">
        <f t="shared" si="918"/>
        <v>Private</v>
      </c>
      <c r="Q9808" s="5">
        <f t="shared" si="919"/>
        <v>18</v>
      </c>
      <c r="R9808" s="1">
        <f t="shared" si="920"/>
        <v>331270.75</v>
      </c>
      <c r="S9808" s="1">
        <f t="shared" si="921"/>
        <v>1</v>
      </c>
      <c r="T9808" s="1" t="str">
        <f t="shared" si="922"/>
        <v>0-17</v>
      </c>
      <c r="U9808" s="1" t="str">
        <f t="shared" si="923"/>
        <v>No</v>
      </c>
    </row>
    <row r="9809" spans="1:21">
      <c r="A9809" s="1">
        <v>9808</v>
      </c>
      <c r="B9809" s="1">
        <v>47</v>
      </c>
      <c r="C9809" s="1" t="s">
        <v>12</v>
      </c>
      <c r="D9809" s="2">
        <v>45379</v>
      </c>
      <c r="E9809" s="2">
        <v>45399</v>
      </c>
      <c r="F9809" s="1" t="s">
        <v>52</v>
      </c>
      <c r="G9809" s="1" t="s">
        <v>33</v>
      </c>
      <c r="H9809" s="1" t="s">
        <v>39</v>
      </c>
      <c r="I9809" s="1">
        <v>102262.21</v>
      </c>
      <c r="K9809" s="1" t="s">
        <v>38</v>
      </c>
      <c r="N9809" s="3" t="str">
        <f>IF(LEFT(LOWER(C9809),1)="m","Male",IF(LEFT(LOWER(C9809),1)="f","Female","Unknown"))</f>
        <v>Unknown</v>
      </c>
      <c r="O9809" s="4" t="str">
        <f>IF(TRIM(LOWER(F9809))="neuro","Neurology",IF(TRIM(LOWER(F9809))="Neurology","Neurology",IF(TRIM(LOWER(F9809))="general ward","General",IF(TRIM(LOWER(F9809))="general","General",IF(TRIM(LOWER(F9809))="cardiology","Cardiology",IF(TRIM(LOWER(F9809))="Cardiology","Cardiology",IF(TRIM(LOWER(F9809))="Peads","Pediatrics",IF(TRIM(LOWER(F9809))="Pediatrics","Pediatrics",IF(TRIM(LOWER(F9809))="orthopedics","Orthopedics",IF(TRIM(LOWER(F9809))="Neurology","Neurology",IF(TRIM(LOWER(F9809))="Oncology","Oncology")))))))))))</f>
        <v>Oncology</v>
      </c>
      <c r="P9809" s="3" t="str">
        <f t="shared" si="918"/>
        <v>Self</v>
      </c>
      <c r="Q9809" s="5">
        <f t="shared" si="919"/>
        <v>20</v>
      </c>
      <c r="R9809" s="1">
        <f t="shared" si="920"/>
        <v>102262.21</v>
      </c>
      <c r="S9809" s="1">
        <f t="shared" si="921"/>
        <v>0</v>
      </c>
      <c r="T9809" s="1" t="str">
        <f t="shared" si="922"/>
        <v>36-50</v>
      </c>
      <c r="U9809" s="1" t="str">
        <f t="shared" si="923"/>
        <v>Unknown</v>
      </c>
    </row>
    <row r="9810" spans="1:21">
      <c r="A9810" s="1">
        <v>9809</v>
      </c>
      <c r="C9810" s="1" t="s">
        <v>18</v>
      </c>
      <c r="D9810" s="2">
        <v>45437</v>
      </c>
      <c r="E9810" s="2">
        <v>45445</v>
      </c>
      <c r="F9810" s="1" t="s">
        <v>52</v>
      </c>
      <c r="G9810" s="1" t="s">
        <v>14</v>
      </c>
      <c r="H9810" s="1" t="s">
        <v>32</v>
      </c>
      <c r="I9810" s="1">
        <v>275246.90999999997</v>
      </c>
      <c r="J9810" s="1" t="s">
        <v>38</v>
      </c>
      <c r="K9810" s="1" t="s">
        <v>16</v>
      </c>
      <c r="N9810" s="3" t="str">
        <f>IF(LEFT(LOWER(C9810),1)="m","Male",IF(LEFT(LOWER(C9810),1)="f","Female","Unknown"))</f>
        <v>Male</v>
      </c>
      <c r="O9810" s="4" t="str">
        <f>IF(TRIM(LOWER(F9810))="neuro","Neurology",IF(TRIM(LOWER(F9810))="Neurology","Neurology",IF(TRIM(LOWER(F9810))="general ward","General",IF(TRIM(LOWER(F9810))="general","General",IF(TRIM(LOWER(F9810))="cardiology","Cardiology",IF(TRIM(LOWER(F9810))="Cardiology","Cardiology",IF(TRIM(LOWER(F9810))="Peads","Pediatrics",IF(TRIM(LOWER(F9810))="Pediatrics","Pediatrics",IF(TRIM(LOWER(F9810))="orthopedics","Orthopedics",IF(TRIM(LOWER(F9810))="Neurology","Neurology",IF(TRIM(LOWER(F9810))="Oncology","Oncology")))))))))))</f>
        <v>Oncology</v>
      </c>
      <c r="P9810" s="3" t="str">
        <f t="shared" si="918"/>
        <v>Private</v>
      </c>
      <c r="Q9810" s="5">
        <f t="shared" si="919"/>
        <v>8</v>
      </c>
      <c r="R9810" s="1">
        <f t="shared" si="920"/>
        <v>275246.90999999997</v>
      </c>
      <c r="S9810" s="1">
        <f t="shared" si="921"/>
        <v>1</v>
      </c>
      <c r="T9810" s="1" t="str">
        <f t="shared" si="922"/>
        <v>0-17</v>
      </c>
      <c r="U9810" s="1" t="str">
        <f t="shared" si="923"/>
        <v>No</v>
      </c>
    </row>
    <row r="9811" spans="1:21">
      <c r="A9811" s="1">
        <v>9810</v>
      </c>
      <c r="B9811" s="1">
        <v>74</v>
      </c>
      <c r="C9811" s="1" t="s">
        <v>26</v>
      </c>
      <c r="D9811" s="2">
        <v>45006</v>
      </c>
      <c r="E9811" s="2">
        <v>45013</v>
      </c>
      <c r="F9811" s="1" t="s">
        <v>50</v>
      </c>
      <c r="G9811" s="1" t="s">
        <v>31</v>
      </c>
      <c r="H9811" s="1" t="s">
        <v>39</v>
      </c>
      <c r="I9811" s="1">
        <v>212609.38</v>
      </c>
      <c r="J9811" s="1" t="s">
        <v>42</v>
      </c>
      <c r="K9811" s="1" t="s">
        <v>20</v>
      </c>
      <c r="N9811" s="3" t="str">
        <f>IF(LEFT(LOWER(C9811),1)="m","Male",IF(LEFT(LOWER(C9811),1)="f","Female","Unknown"))</f>
        <v>Female</v>
      </c>
      <c r="O9811" s="4" t="str">
        <f>IF(TRIM(LOWER(F9811))="neuro","Neurology",IF(TRIM(LOWER(F9811))="Neurology","Neurology",IF(TRIM(LOWER(F9811))="general ward","General",IF(TRIM(LOWER(F9811))="general","General",IF(TRIM(LOWER(F9811))="cardiology","Cardiology",IF(TRIM(LOWER(F9811))="Cardiology","Cardiology",IF(TRIM(LOWER(F9811))="Peads","Pediatrics",IF(TRIM(LOWER(F9811))="Pediatrics","Pediatrics",IF(TRIM(LOWER(F9811))="orthopedics","Orthopedics",IF(TRIM(LOWER(F9811))="Neurology","Neurology",IF(TRIM(LOWER(F9811))="Oncology","Oncology")))))))))))</f>
        <v>Cardiology</v>
      </c>
      <c r="P9811" s="3" t="str">
        <f t="shared" si="918"/>
        <v>Private</v>
      </c>
      <c r="Q9811" s="5">
        <f t="shared" si="919"/>
        <v>7</v>
      </c>
      <c r="R9811" s="1">
        <f t="shared" si="920"/>
        <v>212609.38</v>
      </c>
      <c r="S9811" s="1">
        <f t="shared" si="921"/>
        <v>0</v>
      </c>
      <c r="T9811" s="1" t="str">
        <f t="shared" si="922"/>
        <v>66+</v>
      </c>
      <c r="U9811" s="1" t="str">
        <f t="shared" si="923"/>
        <v>No</v>
      </c>
    </row>
    <row r="9812" spans="1:21">
      <c r="A9812" s="1">
        <v>9811</v>
      </c>
      <c r="B9812" s="1">
        <v>46</v>
      </c>
      <c r="C9812" s="1" t="s">
        <v>29</v>
      </c>
      <c r="D9812" s="2">
        <v>45226</v>
      </c>
      <c r="E9812" s="2">
        <v>45237</v>
      </c>
      <c r="F9812" s="1" t="s">
        <v>50</v>
      </c>
      <c r="G9812" s="1" t="s">
        <v>46</v>
      </c>
      <c r="H9812" s="1" t="s">
        <v>23</v>
      </c>
      <c r="I9812" s="1">
        <v>213679.87</v>
      </c>
      <c r="J9812" s="1" t="s">
        <v>16</v>
      </c>
      <c r="K9812" s="1" t="s">
        <v>25</v>
      </c>
      <c r="N9812" s="3" t="str">
        <f>IF(LEFT(LOWER(C9812),1)="m","Male",IF(LEFT(LOWER(C9812),1)="f","Female","Unknown"))</f>
        <v>Female</v>
      </c>
      <c r="O9812" s="4" t="str">
        <f>IF(TRIM(LOWER(F9812))="neuro","Neurology",IF(TRIM(LOWER(F9812))="Neurology","Neurology",IF(TRIM(LOWER(F9812))="general ward","General",IF(TRIM(LOWER(F9812))="general","General",IF(TRIM(LOWER(F9812))="cardiology","Cardiology",IF(TRIM(LOWER(F9812))="Cardiology","Cardiology",IF(TRIM(LOWER(F9812))="Peads","Pediatrics",IF(TRIM(LOWER(F9812))="Pediatrics","Pediatrics",IF(TRIM(LOWER(F9812))="orthopedics","Orthopedics",IF(TRIM(LOWER(F9812))="Neurology","Neurology",IF(TRIM(LOWER(F9812))="Oncology","Oncology")))))))))))</f>
        <v>Cardiology</v>
      </c>
      <c r="P9812" s="3" t="str">
        <f t="shared" si="918"/>
        <v>Self</v>
      </c>
      <c r="Q9812" s="5">
        <f t="shared" si="919"/>
        <v>11</v>
      </c>
      <c r="R9812" s="1">
        <f t="shared" si="920"/>
        <v>213679.87</v>
      </c>
      <c r="S9812" s="1">
        <f t="shared" si="921"/>
        <v>1</v>
      </c>
      <c r="T9812" s="1" t="str">
        <f t="shared" si="922"/>
        <v>36-50</v>
      </c>
      <c r="U9812" s="1" t="str">
        <f t="shared" si="923"/>
        <v>Yes</v>
      </c>
    </row>
    <row r="9813" spans="1:21">
      <c r="A9813" s="1">
        <v>9812</v>
      </c>
      <c r="B9813" s="1">
        <v>44</v>
      </c>
      <c r="C9813" s="1" t="s">
        <v>44</v>
      </c>
      <c r="D9813" s="2">
        <v>45520</v>
      </c>
      <c r="E9813" s="2">
        <v>45528</v>
      </c>
      <c r="F9813" s="1" t="s">
        <v>52</v>
      </c>
      <c r="G9813" s="1" t="s">
        <v>33</v>
      </c>
      <c r="H9813" s="1" t="s">
        <v>23</v>
      </c>
      <c r="I9813" s="1">
        <v>299167.88</v>
      </c>
      <c r="J9813" s="1" t="s">
        <v>25</v>
      </c>
      <c r="K9813" s="1" t="s">
        <v>38</v>
      </c>
      <c r="N9813" s="3" t="str">
        <f>IF(LEFT(LOWER(C9813),1)="m","Male",IF(LEFT(LOWER(C9813),1)="f","Female","Unknown"))</f>
        <v>Female</v>
      </c>
      <c r="O9813" s="4" t="str">
        <f>IF(TRIM(LOWER(F9813))="neuro","Neurology",IF(TRIM(LOWER(F9813))="Neurology","Neurology",IF(TRIM(LOWER(F9813))="general ward","General",IF(TRIM(LOWER(F9813))="general","General",IF(TRIM(LOWER(F9813))="cardiology","Cardiology",IF(TRIM(LOWER(F9813))="Cardiology","Cardiology",IF(TRIM(LOWER(F9813))="Peads","Pediatrics",IF(TRIM(LOWER(F9813))="Pediatrics","Pediatrics",IF(TRIM(LOWER(F9813))="orthopedics","Orthopedics",IF(TRIM(LOWER(F9813))="Neurology","Neurology",IF(TRIM(LOWER(F9813))="Oncology","Oncology")))))))))))</f>
        <v>Oncology</v>
      </c>
      <c r="P9813" s="3" t="str">
        <f t="shared" si="918"/>
        <v>Self</v>
      </c>
      <c r="Q9813" s="5">
        <f t="shared" si="919"/>
        <v>8</v>
      </c>
      <c r="R9813" s="1">
        <f t="shared" si="920"/>
        <v>299167.88</v>
      </c>
      <c r="S9813" s="1">
        <f t="shared" si="921"/>
        <v>0</v>
      </c>
      <c r="T9813" s="1" t="str">
        <f t="shared" si="922"/>
        <v>36-50</v>
      </c>
      <c r="U9813" s="1" t="str">
        <f t="shared" si="923"/>
        <v>Yes</v>
      </c>
    </row>
    <row r="9814" spans="1:21">
      <c r="A9814" s="1">
        <v>9813</v>
      </c>
      <c r="B9814" s="1">
        <v>72</v>
      </c>
      <c r="C9814" s="1" t="s">
        <v>27</v>
      </c>
      <c r="D9814" s="2">
        <v>45573</v>
      </c>
      <c r="E9814" s="2">
        <v>45582</v>
      </c>
      <c r="F9814" s="1" t="s">
        <v>35</v>
      </c>
      <c r="G9814" s="1" t="s">
        <v>41</v>
      </c>
      <c r="H9814" s="1" t="s">
        <v>23</v>
      </c>
      <c r="I9814" s="1">
        <v>70326.78</v>
      </c>
      <c r="J9814" s="1" t="s">
        <v>42</v>
      </c>
      <c r="K9814" s="1" t="s">
        <v>25</v>
      </c>
      <c r="N9814" s="3" t="str">
        <f>IF(LEFT(LOWER(C9814),1)="m","Male",IF(LEFT(LOWER(C9814),1)="f","Female","Unknown"))</f>
        <v>Male</v>
      </c>
      <c r="O9814" s="4" t="str">
        <f>IF(TRIM(LOWER(F9814))="neuro","Neurology",IF(TRIM(LOWER(F9814))="Neurology","Neurology",IF(TRIM(LOWER(F9814))="general ward","General",IF(TRIM(LOWER(F9814))="general","General",IF(TRIM(LOWER(F9814))="cardiology","Cardiology",IF(TRIM(LOWER(F9814))="Cardiology","Cardiology",IF(TRIM(LOWER(F9814))="Peads","Pediatrics",IF(TRIM(LOWER(F9814))="Pediatrics","Pediatrics",IF(TRIM(LOWER(F9814))="orthopedics","Orthopedics",IF(TRIM(LOWER(F9814))="Neurology","Neurology",IF(TRIM(LOWER(F9814))="Oncology","Oncology")))))))))))</f>
        <v>Cardiology</v>
      </c>
      <c r="P9814" s="3" t="str">
        <f t="shared" si="918"/>
        <v>Unknown</v>
      </c>
      <c r="Q9814" s="5">
        <f t="shared" si="919"/>
        <v>9</v>
      </c>
      <c r="R9814" s="1">
        <f t="shared" si="920"/>
        <v>70326.78</v>
      </c>
      <c r="S9814" s="1">
        <f t="shared" si="921"/>
        <v>1</v>
      </c>
      <c r="T9814" s="1" t="str">
        <f t="shared" si="922"/>
        <v>66+</v>
      </c>
      <c r="U9814" s="1" t="str">
        <f t="shared" si="923"/>
        <v>No</v>
      </c>
    </row>
    <row r="9815" spans="1:21">
      <c r="A9815" s="1">
        <v>9814</v>
      </c>
      <c r="B9815" s="1">
        <v>85</v>
      </c>
      <c r="C9815" s="1" t="s">
        <v>34</v>
      </c>
      <c r="D9815" s="2">
        <v>45301</v>
      </c>
      <c r="E9815" s="2">
        <v>45312</v>
      </c>
      <c r="F9815" s="1" t="s">
        <v>40</v>
      </c>
      <c r="G9815" s="1" t="s">
        <v>22</v>
      </c>
      <c r="H9815" s="1" t="s">
        <v>37</v>
      </c>
      <c r="I9815" s="1">
        <v>339884.61</v>
      </c>
      <c r="J9815" s="1" t="s">
        <v>17</v>
      </c>
      <c r="K9815" s="1" t="s">
        <v>20</v>
      </c>
      <c r="N9815" s="3" t="str">
        <f>IF(LEFT(LOWER(C9815),1)="m","Male",IF(LEFT(LOWER(C9815),1)="f","Female","Unknown"))</f>
        <v>Male</v>
      </c>
      <c r="O9815" s="4" t="str">
        <f>IF(TRIM(LOWER(F9815))="neuro","Neurology",IF(TRIM(LOWER(F9815))="Neurology","Neurology",IF(TRIM(LOWER(F9815))="general ward","General",IF(TRIM(LOWER(F9815))="general","General",IF(TRIM(LOWER(F9815))="cardiology","Cardiology",IF(TRIM(LOWER(F9815))="Cardiology","Cardiology",IF(TRIM(LOWER(F9815))="Peads","Pediatrics",IF(TRIM(LOWER(F9815))="Pediatrics","Pediatrics",IF(TRIM(LOWER(F9815))="orthopedics","Orthopedics",IF(TRIM(LOWER(F9815))="Neurology","Neurology",IF(TRIM(LOWER(F9815))="Oncology","Oncology")))))))))))</f>
        <v>Pediatrics</v>
      </c>
      <c r="P9815" s="3" t="str">
        <f t="shared" si="918"/>
        <v>Government</v>
      </c>
      <c r="Q9815" s="5">
        <f t="shared" si="919"/>
        <v>11</v>
      </c>
      <c r="R9815" s="1">
        <f t="shared" si="920"/>
        <v>339884.61</v>
      </c>
      <c r="S9815" s="1">
        <f t="shared" si="921"/>
        <v>0</v>
      </c>
      <c r="T9815" s="1" t="str">
        <f t="shared" si="922"/>
        <v>66+</v>
      </c>
      <c r="U9815" s="1" t="str">
        <f t="shared" si="923"/>
        <v>Yes</v>
      </c>
    </row>
    <row r="9816" spans="1:21">
      <c r="A9816" s="1">
        <v>9815</v>
      </c>
      <c r="B9816" s="1">
        <v>81</v>
      </c>
      <c r="C9816" s="1" t="s">
        <v>29</v>
      </c>
      <c r="D9816" s="2">
        <v>45454</v>
      </c>
      <c r="E9816" s="2">
        <v>45474</v>
      </c>
      <c r="F9816" s="1" t="s">
        <v>19</v>
      </c>
      <c r="G9816" s="1" t="s">
        <v>31</v>
      </c>
      <c r="H9816" s="1" t="s">
        <v>48</v>
      </c>
      <c r="I9816" s="1">
        <v>216107.99</v>
      </c>
      <c r="K9816" s="1" t="s">
        <v>25</v>
      </c>
      <c r="N9816" s="3" t="str">
        <f>IF(LEFT(LOWER(C9816),1)="m","Male",IF(LEFT(LOWER(C9816),1)="f","Female","Unknown"))</f>
        <v>Female</v>
      </c>
      <c r="O9816" s="4" t="str">
        <f>IF(TRIM(LOWER(F9816))="neuro","Neurology",IF(TRIM(LOWER(F9816))="Neurology","Neurology",IF(TRIM(LOWER(F9816))="general ward","General",IF(TRIM(LOWER(F9816))="general","General",IF(TRIM(LOWER(F9816))="cardiology","Cardiology",IF(TRIM(LOWER(F9816))="Cardiology","Cardiology",IF(TRIM(LOWER(F9816))="Peads","Pediatrics",IF(TRIM(LOWER(F9816))="Pediatrics","Pediatrics",IF(TRIM(LOWER(F9816))="orthopedics","Orthopedics",IF(TRIM(LOWER(F9816))="Neurology","Neurology",IF(TRIM(LOWER(F9816))="Oncology","Oncology")))))))))))</f>
        <v>General</v>
      </c>
      <c r="P9816" s="3" t="str">
        <f t="shared" si="918"/>
        <v>Private</v>
      </c>
      <c r="Q9816" s="5">
        <f t="shared" si="919"/>
        <v>20</v>
      </c>
      <c r="R9816" s="1">
        <f t="shared" si="920"/>
        <v>216107.99</v>
      </c>
      <c r="S9816" s="1">
        <f t="shared" si="921"/>
        <v>1</v>
      </c>
      <c r="T9816" s="1" t="str">
        <f t="shared" si="922"/>
        <v>66+</v>
      </c>
      <c r="U9816" s="1" t="str">
        <f t="shared" si="923"/>
        <v>Unknown</v>
      </c>
    </row>
    <row r="9817" spans="1:21">
      <c r="A9817" s="1">
        <v>9816</v>
      </c>
      <c r="B9817" s="1">
        <v>88</v>
      </c>
      <c r="C9817" s="1" t="s">
        <v>44</v>
      </c>
      <c r="D9817" s="2">
        <v>44949</v>
      </c>
      <c r="E9817" s="2">
        <v>44955</v>
      </c>
      <c r="F9817" s="1" t="s">
        <v>43</v>
      </c>
      <c r="G9817" s="1" t="s">
        <v>22</v>
      </c>
      <c r="H9817" s="1" t="s">
        <v>39</v>
      </c>
      <c r="I9817" s="1">
        <v>307057.71000000002</v>
      </c>
      <c r="J9817" s="1" t="s">
        <v>16</v>
      </c>
      <c r="K9817" s="1" t="s">
        <v>42</v>
      </c>
      <c r="N9817" s="3" t="str">
        <f>IF(LEFT(LOWER(C9817),1)="m","Male",IF(LEFT(LOWER(C9817),1)="f","Female","Unknown"))</f>
        <v>Female</v>
      </c>
      <c r="O9817" s="4" t="str">
        <f>IF(TRIM(LOWER(F9817))="neuro","Neurology",IF(TRIM(LOWER(F9817))="Neurology","Neurology",IF(TRIM(LOWER(F9817))="general ward","General",IF(TRIM(LOWER(F9817))="general","General",IF(TRIM(LOWER(F9817))="cardiology","Cardiology",IF(TRIM(LOWER(F9817))="Cardiology","Cardiology",IF(TRIM(LOWER(F9817))="Peads","Pediatrics",IF(TRIM(LOWER(F9817))="Pediatrics","Pediatrics",IF(TRIM(LOWER(F9817))="orthopedics","Orthopedics",IF(TRIM(LOWER(F9817))="Neurology","Neurology",IF(TRIM(LOWER(F9817))="Oncology","Oncology")))))))))))</f>
        <v>Orthopedics</v>
      </c>
      <c r="P9817" s="3" t="str">
        <f t="shared" si="918"/>
        <v>Government</v>
      </c>
      <c r="Q9817" s="5">
        <f t="shared" si="919"/>
        <v>6</v>
      </c>
      <c r="R9817" s="1">
        <f t="shared" si="920"/>
        <v>307057.71000000002</v>
      </c>
      <c r="S9817" s="1">
        <f t="shared" si="921"/>
        <v>0</v>
      </c>
      <c r="T9817" s="1" t="str">
        <f t="shared" si="922"/>
        <v>66+</v>
      </c>
      <c r="U9817" s="1" t="str">
        <f t="shared" si="923"/>
        <v>Yes</v>
      </c>
    </row>
    <row r="9818" spans="1:21">
      <c r="A9818" s="1">
        <v>9817</v>
      </c>
      <c r="B9818" s="1">
        <v>1</v>
      </c>
      <c r="C9818" s="1" t="s">
        <v>29</v>
      </c>
      <c r="D9818" s="2">
        <v>45225</v>
      </c>
      <c r="E9818" s="2">
        <v>45240</v>
      </c>
      <c r="F9818" s="1" t="s">
        <v>30</v>
      </c>
      <c r="G9818" s="1" t="s">
        <v>36</v>
      </c>
      <c r="H9818" s="1" t="s">
        <v>23</v>
      </c>
      <c r="I9818" s="1">
        <v>204983.85</v>
      </c>
      <c r="K9818" s="1" t="s">
        <v>20</v>
      </c>
      <c r="N9818" s="3" t="str">
        <f>IF(LEFT(LOWER(C9818),1)="m","Male",IF(LEFT(LOWER(C9818),1)="f","Female","Unknown"))</f>
        <v>Female</v>
      </c>
      <c r="O9818" s="4" t="str">
        <f>IF(TRIM(LOWER(F9818))="neuro","Neurology",IF(TRIM(LOWER(F9818))="Neurology","Neurology",IF(TRIM(LOWER(F9818))="general ward","General",IF(TRIM(LOWER(F9818))="general","General",IF(TRIM(LOWER(F9818))="cardiology","Cardiology",IF(TRIM(LOWER(F9818))="Cardiology","Cardiology",IF(TRIM(LOWER(F9818))="Peads","Pediatrics",IF(TRIM(LOWER(F9818))="Pediatrics","Pediatrics",IF(TRIM(LOWER(F9818))="orthopedics","Orthopedics",IF(TRIM(LOWER(F9818))="Neurology","Neurology",IF(TRIM(LOWER(F9818))="Oncology","Oncology")))))))))))</f>
        <v>Pediatrics</v>
      </c>
      <c r="P9818" s="3" t="str">
        <f t="shared" si="918"/>
        <v>Government</v>
      </c>
      <c r="Q9818" s="5">
        <f t="shared" si="919"/>
        <v>15</v>
      </c>
      <c r="R9818" s="1">
        <f t="shared" si="920"/>
        <v>204983.85</v>
      </c>
      <c r="S9818" s="1">
        <f t="shared" si="921"/>
        <v>0</v>
      </c>
      <c r="T9818" s="1" t="str">
        <f t="shared" si="922"/>
        <v>0-17</v>
      </c>
      <c r="U9818" s="1" t="str">
        <f t="shared" si="923"/>
        <v>Unknown</v>
      </c>
    </row>
    <row r="9819" spans="1:21">
      <c r="A9819" s="1">
        <v>9818</v>
      </c>
      <c r="B9819" s="1">
        <v>86</v>
      </c>
      <c r="C9819" s="1" t="s">
        <v>44</v>
      </c>
      <c r="D9819" s="2">
        <v>45009</v>
      </c>
      <c r="E9819" s="2">
        <v>45015</v>
      </c>
      <c r="F9819" s="1" t="s">
        <v>13</v>
      </c>
      <c r="G9819" s="1" t="s">
        <v>22</v>
      </c>
      <c r="H9819" s="1" t="s">
        <v>32</v>
      </c>
      <c r="I9819" s="1">
        <v>288889.44</v>
      </c>
      <c r="J9819" s="1" t="s">
        <v>24</v>
      </c>
      <c r="K9819" s="1" t="s">
        <v>17</v>
      </c>
      <c r="N9819" s="3" t="str">
        <f>IF(LEFT(LOWER(C9819),1)="m","Male",IF(LEFT(LOWER(C9819),1)="f","Female","Unknown"))</f>
        <v>Female</v>
      </c>
      <c r="O9819" s="4" t="str">
        <f>IF(TRIM(LOWER(F9819))="neuro","Neurology",IF(TRIM(LOWER(F9819))="Neurology","Neurology",IF(TRIM(LOWER(F9819))="general ward","General",IF(TRIM(LOWER(F9819))="general","General",IF(TRIM(LOWER(F9819))="cardiology","Cardiology",IF(TRIM(LOWER(F9819))="Cardiology","Cardiology",IF(TRIM(LOWER(F9819))="Peads","Pediatrics",IF(TRIM(LOWER(F9819))="Pediatrics","Pediatrics",IF(TRIM(LOWER(F9819))="orthopedics","Orthopedics",IF(TRIM(LOWER(F9819))="Neurology","Neurology",IF(TRIM(LOWER(F9819))="Oncology","Oncology")))))))))))</f>
        <v>Neurology</v>
      </c>
      <c r="P9819" s="3" t="str">
        <f t="shared" si="918"/>
        <v>Government</v>
      </c>
      <c r="Q9819" s="5">
        <f t="shared" si="919"/>
        <v>6</v>
      </c>
      <c r="R9819" s="1">
        <f t="shared" si="920"/>
        <v>288889.44</v>
      </c>
      <c r="S9819" s="1">
        <f t="shared" si="921"/>
        <v>1</v>
      </c>
      <c r="T9819" s="1" t="str">
        <f t="shared" si="922"/>
        <v>66+</v>
      </c>
      <c r="U9819" s="1" t="str">
        <f t="shared" si="923"/>
        <v>No</v>
      </c>
    </row>
    <row r="9820" spans="1:21">
      <c r="A9820" s="1">
        <v>9819</v>
      </c>
      <c r="B9820" s="1">
        <v>41</v>
      </c>
      <c r="C9820" s="1" t="s">
        <v>34</v>
      </c>
      <c r="D9820" s="2">
        <v>45028</v>
      </c>
      <c r="E9820" s="2">
        <v>45039</v>
      </c>
      <c r="F9820" s="1" t="s">
        <v>52</v>
      </c>
      <c r="G9820" s="1" t="s">
        <v>46</v>
      </c>
      <c r="H9820" s="1" t="s">
        <v>47</v>
      </c>
      <c r="I9820" s="1">
        <v>15887.61</v>
      </c>
      <c r="J9820" s="1" t="s">
        <v>42</v>
      </c>
      <c r="K9820" s="1" t="s">
        <v>16</v>
      </c>
      <c r="N9820" s="3" t="str">
        <f>IF(LEFT(LOWER(C9820),1)="m","Male",IF(LEFT(LOWER(C9820),1)="f","Female","Unknown"))</f>
        <v>Male</v>
      </c>
      <c r="O9820" s="4" t="str">
        <f>IF(TRIM(LOWER(F9820))="neuro","Neurology",IF(TRIM(LOWER(F9820))="Neurology","Neurology",IF(TRIM(LOWER(F9820))="general ward","General",IF(TRIM(LOWER(F9820))="general","General",IF(TRIM(LOWER(F9820))="cardiology","Cardiology",IF(TRIM(LOWER(F9820))="Cardiology","Cardiology",IF(TRIM(LOWER(F9820))="Peads","Pediatrics",IF(TRIM(LOWER(F9820))="Pediatrics","Pediatrics",IF(TRIM(LOWER(F9820))="orthopedics","Orthopedics",IF(TRIM(LOWER(F9820))="Neurology","Neurology",IF(TRIM(LOWER(F9820))="Oncology","Oncology")))))))))))</f>
        <v>Oncology</v>
      </c>
      <c r="P9820" s="3" t="str">
        <f t="shared" si="918"/>
        <v>Self</v>
      </c>
      <c r="Q9820" s="5">
        <f t="shared" si="919"/>
        <v>11</v>
      </c>
      <c r="R9820" s="1">
        <f t="shared" si="920"/>
        <v>15887.61</v>
      </c>
      <c r="S9820" s="1">
        <f t="shared" si="921"/>
        <v>1</v>
      </c>
      <c r="T9820" s="1" t="str">
        <f t="shared" si="922"/>
        <v>36-50</v>
      </c>
      <c r="U9820" s="1" t="str">
        <f t="shared" si="923"/>
        <v>No</v>
      </c>
    </row>
    <row r="9821" spans="1:21">
      <c r="A9821" s="1">
        <v>9820</v>
      </c>
      <c r="B9821" s="1">
        <v>46</v>
      </c>
      <c r="C9821" s="1" t="s">
        <v>18</v>
      </c>
      <c r="D9821" s="2">
        <v>45103</v>
      </c>
      <c r="E9821" s="2">
        <v>45120</v>
      </c>
      <c r="F9821" s="1" t="s">
        <v>21</v>
      </c>
      <c r="G9821" s="1" t="s">
        <v>14</v>
      </c>
      <c r="H9821" s="1" t="s">
        <v>51</v>
      </c>
      <c r="I9821" s="1">
        <v>283661.27</v>
      </c>
      <c r="J9821" s="1" t="s">
        <v>16</v>
      </c>
      <c r="K9821" s="1" t="s">
        <v>42</v>
      </c>
      <c r="N9821" s="3" t="str">
        <f>IF(LEFT(LOWER(C9821),1)="m","Male",IF(LEFT(LOWER(C9821),1)="f","Female","Unknown"))</f>
        <v>Male</v>
      </c>
      <c r="O9821" s="4" t="str">
        <f>IF(TRIM(LOWER(F9821))="neuro","Neurology",IF(TRIM(LOWER(F9821))="Neurology","Neurology",IF(TRIM(LOWER(F9821))="general ward","General",IF(TRIM(LOWER(F9821))="general","General",IF(TRIM(LOWER(F9821))="cardiology","Cardiology",IF(TRIM(LOWER(F9821))="Cardiology","Cardiology",IF(TRIM(LOWER(F9821))="Peads","Pediatrics",IF(TRIM(LOWER(F9821))="Pediatrics","Pediatrics",IF(TRIM(LOWER(F9821))="orthopedics","Orthopedics",IF(TRIM(LOWER(F9821))="Neurology","Neurology",IF(TRIM(LOWER(F9821))="Oncology","Oncology")))))))))))</f>
        <v>General</v>
      </c>
      <c r="P9821" s="3" t="str">
        <f t="shared" si="918"/>
        <v>Private</v>
      </c>
      <c r="Q9821" s="5">
        <f t="shared" si="919"/>
        <v>17</v>
      </c>
      <c r="R9821" s="1">
        <f t="shared" si="920"/>
        <v>283661.27</v>
      </c>
      <c r="S9821" s="1">
        <f t="shared" si="921"/>
        <v>0</v>
      </c>
      <c r="T9821" s="1" t="str">
        <f t="shared" si="922"/>
        <v>36-50</v>
      </c>
      <c r="U9821" s="1" t="str">
        <f t="shared" si="923"/>
        <v>Yes</v>
      </c>
    </row>
    <row r="9822" spans="1:21">
      <c r="A9822" s="1">
        <v>9821</v>
      </c>
      <c r="B9822" s="1">
        <v>31</v>
      </c>
      <c r="C9822" s="1" t="s">
        <v>44</v>
      </c>
      <c r="D9822" s="2">
        <v>45287</v>
      </c>
      <c r="E9822" s="2">
        <v>45303</v>
      </c>
      <c r="F9822" s="1" t="s">
        <v>40</v>
      </c>
      <c r="G9822" s="1" t="s">
        <v>33</v>
      </c>
      <c r="H9822" s="1" t="s">
        <v>47</v>
      </c>
      <c r="I9822" s="1">
        <v>302645.03999999998</v>
      </c>
      <c r="J9822" s="1" t="s">
        <v>17</v>
      </c>
      <c r="K9822" s="1" t="s">
        <v>16</v>
      </c>
      <c r="N9822" s="3" t="str">
        <f>IF(LEFT(LOWER(C9822),1)="m","Male",IF(LEFT(LOWER(C9822),1)="f","Female","Unknown"))</f>
        <v>Female</v>
      </c>
      <c r="O9822" s="4" t="str">
        <f>IF(TRIM(LOWER(F9822))="neuro","Neurology",IF(TRIM(LOWER(F9822))="Neurology","Neurology",IF(TRIM(LOWER(F9822))="general ward","General",IF(TRIM(LOWER(F9822))="general","General",IF(TRIM(LOWER(F9822))="cardiology","Cardiology",IF(TRIM(LOWER(F9822))="Cardiology","Cardiology",IF(TRIM(LOWER(F9822))="Peads","Pediatrics",IF(TRIM(LOWER(F9822))="Pediatrics","Pediatrics",IF(TRIM(LOWER(F9822))="orthopedics","Orthopedics",IF(TRIM(LOWER(F9822))="Neurology","Neurology",IF(TRIM(LOWER(F9822))="Oncology","Oncology")))))))))))</f>
        <v>Pediatrics</v>
      </c>
      <c r="P9822" s="3" t="str">
        <f t="shared" si="918"/>
        <v>Self</v>
      </c>
      <c r="Q9822" s="5">
        <f t="shared" si="919"/>
        <v>16</v>
      </c>
      <c r="R9822" s="1">
        <f t="shared" si="920"/>
        <v>302645.03999999998</v>
      </c>
      <c r="S9822" s="1">
        <f t="shared" si="921"/>
        <v>1</v>
      </c>
      <c r="T9822" s="1" t="str">
        <f t="shared" si="922"/>
        <v>18-35</v>
      </c>
      <c r="U9822" s="1" t="str">
        <f t="shared" si="923"/>
        <v>Yes</v>
      </c>
    </row>
    <row r="9823" spans="1:21">
      <c r="A9823" s="1">
        <v>9822</v>
      </c>
      <c r="B9823" s="1">
        <v>7</v>
      </c>
      <c r="C9823" s="1" t="s">
        <v>34</v>
      </c>
      <c r="D9823" s="2">
        <v>45326</v>
      </c>
      <c r="E9823" s="2">
        <v>45340</v>
      </c>
      <c r="F9823" s="1" t="s">
        <v>35</v>
      </c>
      <c r="G9823" s="1" t="s">
        <v>33</v>
      </c>
      <c r="H9823" s="1" t="s">
        <v>48</v>
      </c>
      <c r="I9823" s="1">
        <v>41137.370000000003</v>
      </c>
      <c r="J9823" s="1" t="s">
        <v>38</v>
      </c>
      <c r="K9823" s="1" t="s">
        <v>20</v>
      </c>
      <c r="N9823" s="3" t="str">
        <f>IF(LEFT(LOWER(C9823),1)="m","Male",IF(LEFT(LOWER(C9823),1)="f","Female","Unknown"))</f>
        <v>Male</v>
      </c>
      <c r="O9823" s="4" t="str">
        <f>IF(TRIM(LOWER(F9823))="neuro","Neurology",IF(TRIM(LOWER(F9823))="Neurology","Neurology",IF(TRIM(LOWER(F9823))="general ward","General",IF(TRIM(LOWER(F9823))="general","General",IF(TRIM(LOWER(F9823))="cardiology","Cardiology",IF(TRIM(LOWER(F9823))="Cardiology","Cardiology",IF(TRIM(LOWER(F9823))="Peads","Pediatrics",IF(TRIM(LOWER(F9823))="Pediatrics","Pediatrics",IF(TRIM(LOWER(F9823))="orthopedics","Orthopedics",IF(TRIM(LOWER(F9823))="Neurology","Neurology",IF(TRIM(LOWER(F9823))="Oncology","Oncology")))))))))))</f>
        <v>Cardiology</v>
      </c>
      <c r="P9823" s="3" t="str">
        <f t="shared" si="918"/>
        <v>Self</v>
      </c>
      <c r="Q9823" s="5">
        <f t="shared" si="919"/>
        <v>14</v>
      </c>
      <c r="R9823" s="1">
        <f t="shared" si="920"/>
        <v>41137.370000000003</v>
      </c>
      <c r="S9823" s="1">
        <f t="shared" si="921"/>
        <v>0</v>
      </c>
      <c r="T9823" s="1" t="str">
        <f t="shared" si="922"/>
        <v>0-17</v>
      </c>
      <c r="U9823" s="1" t="str">
        <f t="shared" si="923"/>
        <v>No</v>
      </c>
    </row>
    <row r="9824" spans="1:21">
      <c r="A9824" s="1">
        <v>9823</v>
      </c>
      <c r="B9824" s="1">
        <v>53</v>
      </c>
      <c r="C9824" s="1" t="s">
        <v>29</v>
      </c>
      <c r="D9824" s="2">
        <v>45186</v>
      </c>
      <c r="E9824" s="2">
        <v>45200</v>
      </c>
      <c r="F9824" s="1" t="s">
        <v>28</v>
      </c>
      <c r="G9824" s="1" t="s">
        <v>31</v>
      </c>
      <c r="H9824" s="1" t="s">
        <v>37</v>
      </c>
      <c r="I9824" s="1">
        <v>284715.07</v>
      </c>
      <c r="J9824" s="1" t="s">
        <v>24</v>
      </c>
      <c r="K9824" s="1" t="s">
        <v>16</v>
      </c>
      <c r="N9824" s="3" t="str">
        <f>IF(LEFT(LOWER(C9824),1)="m","Male",IF(LEFT(LOWER(C9824),1)="f","Female","Unknown"))</f>
        <v>Female</v>
      </c>
      <c r="O9824" s="4" t="str">
        <f>IF(TRIM(LOWER(F9824))="neuro","Neurology",IF(TRIM(LOWER(F9824))="Neurology","Neurology",IF(TRIM(LOWER(F9824))="general ward","General",IF(TRIM(LOWER(F9824))="general","General",IF(TRIM(LOWER(F9824))="cardiology","Cardiology",IF(TRIM(LOWER(F9824))="Cardiology","Cardiology",IF(TRIM(LOWER(F9824))="Peads","Pediatrics",IF(TRIM(LOWER(F9824))="Pediatrics","Pediatrics",IF(TRIM(LOWER(F9824))="orthopedics","Orthopedics",IF(TRIM(LOWER(F9824))="Neurology","Neurology",IF(TRIM(LOWER(F9824))="Oncology","Oncology")))))))))))</f>
        <v>Orthopedics</v>
      </c>
      <c r="P9824" s="3" t="str">
        <f t="shared" si="918"/>
        <v>Private</v>
      </c>
      <c r="Q9824" s="5">
        <f t="shared" si="919"/>
        <v>14</v>
      </c>
      <c r="R9824" s="1">
        <f t="shared" si="920"/>
        <v>284715.07</v>
      </c>
      <c r="S9824" s="1">
        <f t="shared" si="921"/>
        <v>1</v>
      </c>
      <c r="T9824" s="1" t="str">
        <f t="shared" si="922"/>
        <v>51-65</v>
      </c>
      <c r="U9824" s="1" t="str">
        <f t="shared" si="923"/>
        <v>No</v>
      </c>
    </row>
    <row r="9825" spans="1:21">
      <c r="A9825" s="1">
        <v>9824</v>
      </c>
      <c r="C9825" s="1" t="s">
        <v>29</v>
      </c>
      <c r="D9825" s="2">
        <v>45254</v>
      </c>
      <c r="E9825" s="2">
        <v>45255</v>
      </c>
      <c r="F9825" s="1" t="s">
        <v>40</v>
      </c>
      <c r="G9825" s="1" t="s">
        <v>22</v>
      </c>
      <c r="H9825" s="1" t="s">
        <v>39</v>
      </c>
      <c r="I9825" s="1">
        <v>332001.34999999998</v>
      </c>
      <c r="J9825" s="1" t="s">
        <v>24</v>
      </c>
      <c r="K9825" s="1" t="s">
        <v>17</v>
      </c>
      <c r="N9825" s="3" t="str">
        <f>IF(LEFT(LOWER(C9825),1)="m","Male",IF(LEFT(LOWER(C9825),1)="f","Female","Unknown"))</f>
        <v>Female</v>
      </c>
      <c r="O9825" s="4" t="str">
        <f>IF(TRIM(LOWER(F9825))="neuro","Neurology",IF(TRIM(LOWER(F9825))="Neurology","Neurology",IF(TRIM(LOWER(F9825))="general ward","General",IF(TRIM(LOWER(F9825))="general","General",IF(TRIM(LOWER(F9825))="cardiology","Cardiology",IF(TRIM(LOWER(F9825))="Cardiology","Cardiology",IF(TRIM(LOWER(F9825))="Peads","Pediatrics",IF(TRIM(LOWER(F9825))="Pediatrics","Pediatrics",IF(TRIM(LOWER(F9825))="orthopedics","Orthopedics",IF(TRIM(LOWER(F9825))="Neurology","Neurology",IF(TRIM(LOWER(F9825))="Oncology","Oncology")))))))))))</f>
        <v>Pediatrics</v>
      </c>
      <c r="P9825" s="3" t="str">
        <f t="shared" si="918"/>
        <v>Government</v>
      </c>
      <c r="Q9825" s="5">
        <f t="shared" si="919"/>
        <v>1</v>
      </c>
      <c r="R9825" s="1">
        <f t="shared" si="920"/>
        <v>332001.34999999998</v>
      </c>
      <c r="S9825" s="1">
        <f t="shared" si="921"/>
        <v>1</v>
      </c>
      <c r="T9825" s="1" t="str">
        <f t="shared" si="922"/>
        <v>0-17</v>
      </c>
      <c r="U9825" s="1" t="str">
        <f t="shared" si="923"/>
        <v>No</v>
      </c>
    </row>
    <row r="9826" spans="1:21">
      <c r="A9826" s="1">
        <v>9825</v>
      </c>
      <c r="B9826" s="1">
        <v>3</v>
      </c>
      <c r="C9826" s="1" t="s">
        <v>29</v>
      </c>
      <c r="D9826" s="2">
        <v>45606</v>
      </c>
      <c r="E9826" s="2">
        <v>45608</v>
      </c>
      <c r="F9826" s="1" t="s">
        <v>13</v>
      </c>
      <c r="G9826" s="1" t="s">
        <v>46</v>
      </c>
      <c r="H9826" s="1" t="s">
        <v>37</v>
      </c>
      <c r="I9826" s="1">
        <v>261357.84</v>
      </c>
      <c r="J9826" s="1" t="s">
        <v>16</v>
      </c>
      <c r="K9826" s="1" t="s">
        <v>38</v>
      </c>
      <c r="N9826" s="3" t="str">
        <f>IF(LEFT(LOWER(C9826),1)="m","Male",IF(LEFT(LOWER(C9826),1)="f","Female","Unknown"))</f>
        <v>Female</v>
      </c>
      <c r="O9826" s="4" t="str">
        <f>IF(TRIM(LOWER(F9826))="neuro","Neurology",IF(TRIM(LOWER(F9826))="Neurology","Neurology",IF(TRIM(LOWER(F9826))="general ward","General",IF(TRIM(LOWER(F9826))="general","General",IF(TRIM(LOWER(F9826))="cardiology","Cardiology",IF(TRIM(LOWER(F9826))="Cardiology","Cardiology",IF(TRIM(LOWER(F9826))="Peads","Pediatrics",IF(TRIM(LOWER(F9826))="Pediatrics","Pediatrics",IF(TRIM(LOWER(F9826))="orthopedics","Orthopedics",IF(TRIM(LOWER(F9826))="Neurology","Neurology",IF(TRIM(LOWER(F9826))="Oncology","Oncology")))))))))))</f>
        <v>Neurology</v>
      </c>
      <c r="P9826" s="3" t="str">
        <f t="shared" si="918"/>
        <v>Self</v>
      </c>
      <c r="Q9826" s="5">
        <f t="shared" si="919"/>
        <v>2</v>
      </c>
      <c r="R9826" s="1">
        <f t="shared" si="920"/>
        <v>261357.84</v>
      </c>
      <c r="S9826" s="1">
        <f t="shared" si="921"/>
        <v>0</v>
      </c>
      <c r="T9826" s="1" t="str">
        <f t="shared" si="922"/>
        <v>0-17</v>
      </c>
      <c r="U9826" s="1" t="str">
        <f t="shared" si="923"/>
        <v>Yes</v>
      </c>
    </row>
    <row r="9827" spans="1:21">
      <c r="A9827" s="1">
        <v>9826</v>
      </c>
      <c r="B9827" s="1">
        <v>43</v>
      </c>
      <c r="C9827" s="1" t="s">
        <v>12</v>
      </c>
      <c r="D9827" s="2">
        <v>45233</v>
      </c>
      <c r="E9827" s="2">
        <v>45234</v>
      </c>
      <c r="F9827" s="1" t="s">
        <v>40</v>
      </c>
      <c r="G9827" s="1" t="s">
        <v>41</v>
      </c>
      <c r="H9827" s="1" t="s">
        <v>51</v>
      </c>
      <c r="I9827" s="1">
        <v>110732.17</v>
      </c>
      <c r="J9827" s="1" t="s">
        <v>16</v>
      </c>
      <c r="K9827" s="1" t="s">
        <v>42</v>
      </c>
      <c r="N9827" s="3" t="str">
        <f>IF(LEFT(LOWER(C9827),1)="m","Male",IF(LEFT(LOWER(C9827),1)="f","Female","Unknown"))</f>
        <v>Unknown</v>
      </c>
      <c r="O9827" s="4" t="str">
        <f>IF(TRIM(LOWER(F9827))="neuro","Neurology",IF(TRIM(LOWER(F9827))="Neurology","Neurology",IF(TRIM(LOWER(F9827))="general ward","General",IF(TRIM(LOWER(F9827))="general","General",IF(TRIM(LOWER(F9827))="cardiology","Cardiology",IF(TRIM(LOWER(F9827))="Cardiology","Cardiology",IF(TRIM(LOWER(F9827))="Peads","Pediatrics",IF(TRIM(LOWER(F9827))="Pediatrics","Pediatrics",IF(TRIM(LOWER(F9827))="orthopedics","Orthopedics",IF(TRIM(LOWER(F9827))="Neurology","Neurology",IF(TRIM(LOWER(F9827))="Oncology","Oncology")))))))))))</f>
        <v>Pediatrics</v>
      </c>
      <c r="P9827" s="3" t="str">
        <f t="shared" si="918"/>
        <v>Unknown</v>
      </c>
      <c r="Q9827" s="5">
        <f t="shared" si="919"/>
        <v>1</v>
      </c>
      <c r="R9827" s="1">
        <f t="shared" si="920"/>
        <v>110732.17</v>
      </c>
      <c r="S9827" s="1">
        <f t="shared" si="921"/>
        <v>0</v>
      </c>
      <c r="T9827" s="1" t="str">
        <f t="shared" si="922"/>
        <v>36-50</v>
      </c>
      <c r="U9827" s="1" t="str">
        <f t="shared" si="923"/>
        <v>Yes</v>
      </c>
    </row>
    <row r="9828" spans="1:21">
      <c r="A9828" s="1">
        <v>9827</v>
      </c>
      <c r="B9828" s="1">
        <v>64</v>
      </c>
      <c r="C9828" s="1" t="s">
        <v>26</v>
      </c>
      <c r="D9828" s="2">
        <v>45191</v>
      </c>
      <c r="E9828" s="2">
        <v>45192</v>
      </c>
      <c r="F9828" s="1" t="s">
        <v>49</v>
      </c>
      <c r="G9828" s="1" t="s">
        <v>22</v>
      </c>
      <c r="H9828" s="1" t="s">
        <v>37</v>
      </c>
      <c r="I9828" s="1">
        <v>60891.4</v>
      </c>
      <c r="J9828" s="1" t="s">
        <v>38</v>
      </c>
      <c r="K9828" s="1" t="s">
        <v>38</v>
      </c>
      <c r="N9828" s="3" t="str">
        <f>IF(LEFT(LOWER(C9828),1)="m","Male",IF(LEFT(LOWER(C9828),1)="f","Female","Unknown"))</f>
        <v>Female</v>
      </c>
      <c r="O9828" s="4" t="str">
        <f>IF(TRIM(LOWER(F9828))="neuro","Neurology",IF(TRIM(LOWER(F9828))="Neurology","Neurology",IF(TRIM(LOWER(F9828))="general ward","General",IF(TRIM(LOWER(F9828))="general","General",IF(TRIM(LOWER(F9828))="cardiology","Cardiology",IF(TRIM(LOWER(F9828))="Cardiology","Cardiology",IF(TRIM(LOWER(F9828))="Peads","Pediatrics",IF(TRIM(LOWER(F9828))="Pediatrics","Pediatrics",IF(TRIM(LOWER(F9828))="orthopedics","Orthopedics",IF(TRIM(LOWER(F9828))="Neurology","Neurology",IF(TRIM(LOWER(F9828))="Oncology","Oncology")))))))))))</f>
        <v>Oncology</v>
      </c>
      <c r="P9828" s="3" t="str">
        <f t="shared" si="918"/>
        <v>Government</v>
      </c>
      <c r="Q9828" s="5">
        <f t="shared" si="919"/>
        <v>1</v>
      </c>
      <c r="R9828" s="1">
        <f t="shared" si="920"/>
        <v>60891.4</v>
      </c>
      <c r="S9828" s="1">
        <f t="shared" si="921"/>
        <v>0</v>
      </c>
      <c r="T9828" s="1" t="str">
        <f t="shared" si="922"/>
        <v>51-65</v>
      </c>
      <c r="U9828" s="1" t="str">
        <f t="shared" si="923"/>
        <v>No</v>
      </c>
    </row>
    <row r="9829" spans="1:21">
      <c r="A9829" s="1">
        <v>9828</v>
      </c>
      <c r="B9829" s="1">
        <v>60</v>
      </c>
      <c r="C9829" s="1" t="s">
        <v>34</v>
      </c>
      <c r="D9829" s="2">
        <v>45384</v>
      </c>
      <c r="E9829" s="2">
        <v>45398</v>
      </c>
      <c r="F9829" s="1" t="s">
        <v>49</v>
      </c>
      <c r="G9829" s="1" t="s">
        <v>46</v>
      </c>
      <c r="H9829" s="1" t="s">
        <v>39</v>
      </c>
      <c r="I9829" s="1">
        <v>136055.96</v>
      </c>
      <c r="J9829" s="1" t="s">
        <v>38</v>
      </c>
      <c r="K9829" s="1" t="s">
        <v>17</v>
      </c>
      <c r="N9829" s="3" t="str">
        <f>IF(LEFT(LOWER(C9829),1)="m","Male",IF(LEFT(LOWER(C9829),1)="f","Female","Unknown"))</f>
        <v>Male</v>
      </c>
      <c r="O9829" s="4" t="str">
        <f>IF(TRIM(LOWER(F9829))="neuro","Neurology",IF(TRIM(LOWER(F9829))="Neurology","Neurology",IF(TRIM(LOWER(F9829))="general ward","General",IF(TRIM(LOWER(F9829))="general","General",IF(TRIM(LOWER(F9829))="cardiology","Cardiology",IF(TRIM(LOWER(F9829))="Cardiology","Cardiology",IF(TRIM(LOWER(F9829))="Peads","Pediatrics",IF(TRIM(LOWER(F9829))="Pediatrics","Pediatrics",IF(TRIM(LOWER(F9829))="orthopedics","Orthopedics",IF(TRIM(LOWER(F9829))="Neurology","Neurology",IF(TRIM(LOWER(F9829))="Oncology","Oncology")))))))))))</f>
        <v>Oncology</v>
      </c>
      <c r="P9829" s="3" t="str">
        <f t="shared" si="918"/>
        <v>Self</v>
      </c>
      <c r="Q9829" s="5">
        <f t="shared" si="919"/>
        <v>14</v>
      </c>
      <c r="R9829" s="1">
        <f t="shared" si="920"/>
        <v>136055.96</v>
      </c>
      <c r="S9829" s="1">
        <f t="shared" si="921"/>
        <v>1</v>
      </c>
      <c r="T9829" s="1" t="str">
        <f t="shared" si="922"/>
        <v>51-65</v>
      </c>
      <c r="U9829" s="1" t="str">
        <f t="shared" si="923"/>
        <v>No</v>
      </c>
    </row>
    <row r="9830" spans="1:21">
      <c r="A9830" s="1">
        <v>9829</v>
      </c>
      <c r="B9830" s="1">
        <v>22</v>
      </c>
      <c r="C9830" s="1" t="s">
        <v>26</v>
      </c>
      <c r="D9830" s="2">
        <v>45164</v>
      </c>
      <c r="E9830" s="2">
        <v>45168</v>
      </c>
      <c r="F9830" s="1" t="s">
        <v>35</v>
      </c>
      <c r="G9830" s="1" t="s">
        <v>46</v>
      </c>
      <c r="H9830" s="1" t="s">
        <v>37</v>
      </c>
      <c r="I9830" s="1">
        <v>118477.21</v>
      </c>
      <c r="K9830" s="1" t="s">
        <v>38</v>
      </c>
      <c r="N9830" s="3" t="str">
        <f>IF(LEFT(LOWER(C9830),1)="m","Male",IF(LEFT(LOWER(C9830),1)="f","Female","Unknown"))</f>
        <v>Female</v>
      </c>
      <c r="O9830" s="4" t="str">
        <f>IF(TRIM(LOWER(F9830))="neuro","Neurology",IF(TRIM(LOWER(F9830))="Neurology","Neurology",IF(TRIM(LOWER(F9830))="general ward","General",IF(TRIM(LOWER(F9830))="general","General",IF(TRIM(LOWER(F9830))="cardiology","Cardiology",IF(TRIM(LOWER(F9830))="Cardiology","Cardiology",IF(TRIM(LOWER(F9830))="Peads","Pediatrics",IF(TRIM(LOWER(F9830))="Pediatrics","Pediatrics",IF(TRIM(LOWER(F9830))="orthopedics","Orthopedics",IF(TRIM(LOWER(F9830))="Neurology","Neurology",IF(TRIM(LOWER(F9830))="Oncology","Oncology")))))))))))</f>
        <v>Cardiology</v>
      </c>
      <c r="P9830" s="3" t="str">
        <f t="shared" si="918"/>
        <v>Self</v>
      </c>
      <c r="Q9830" s="5">
        <f t="shared" si="919"/>
        <v>4</v>
      </c>
      <c r="R9830" s="1">
        <f t="shared" si="920"/>
        <v>118477.21</v>
      </c>
      <c r="S9830" s="1">
        <f t="shared" si="921"/>
        <v>0</v>
      </c>
      <c r="T9830" s="1" t="str">
        <f t="shared" si="922"/>
        <v>18-35</v>
      </c>
      <c r="U9830" s="1" t="str">
        <f t="shared" si="923"/>
        <v>Unknown</v>
      </c>
    </row>
    <row r="9831" spans="1:21">
      <c r="A9831" s="1">
        <v>9830</v>
      </c>
      <c r="B9831" s="1">
        <v>36</v>
      </c>
      <c r="C9831" s="1" t="s">
        <v>27</v>
      </c>
      <c r="D9831" s="2">
        <v>45609</v>
      </c>
      <c r="E9831" s="2">
        <v>45627</v>
      </c>
      <c r="F9831" s="1" t="s">
        <v>30</v>
      </c>
      <c r="G9831" s="1" t="s">
        <v>31</v>
      </c>
      <c r="I9831" s="1">
        <v>349776.02</v>
      </c>
      <c r="K9831" s="1" t="s">
        <v>17</v>
      </c>
      <c r="N9831" s="3" t="str">
        <f>IF(LEFT(LOWER(C9831),1)="m","Male",IF(LEFT(LOWER(C9831),1)="f","Female","Unknown"))</f>
        <v>Male</v>
      </c>
      <c r="O9831" s="4" t="str">
        <f>IF(TRIM(LOWER(F9831))="neuro","Neurology",IF(TRIM(LOWER(F9831))="Neurology","Neurology",IF(TRIM(LOWER(F9831))="general ward","General",IF(TRIM(LOWER(F9831))="general","General",IF(TRIM(LOWER(F9831))="cardiology","Cardiology",IF(TRIM(LOWER(F9831))="Cardiology","Cardiology",IF(TRIM(LOWER(F9831))="Peads","Pediatrics",IF(TRIM(LOWER(F9831))="Pediatrics","Pediatrics",IF(TRIM(LOWER(F9831))="orthopedics","Orthopedics",IF(TRIM(LOWER(F9831))="Neurology","Neurology",IF(TRIM(LOWER(F9831))="Oncology","Oncology")))))))))))</f>
        <v>Pediatrics</v>
      </c>
      <c r="P9831" s="3" t="str">
        <f t="shared" si="918"/>
        <v>Private</v>
      </c>
      <c r="Q9831" s="5">
        <f t="shared" si="919"/>
        <v>18</v>
      </c>
      <c r="R9831" s="1">
        <f t="shared" si="920"/>
        <v>349776.02</v>
      </c>
      <c r="S9831" s="1">
        <f t="shared" si="921"/>
        <v>1</v>
      </c>
      <c r="T9831" s="1" t="str">
        <f t="shared" si="922"/>
        <v>36-50</v>
      </c>
      <c r="U9831" s="1" t="str">
        <f t="shared" si="923"/>
        <v>Unknown</v>
      </c>
    </row>
    <row r="9832" spans="1:21">
      <c r="A9832" s="1">
        <v>9831</v>
      </c>
      <c r="B9832" s="1">
        <v>34</v>
      </c>
      <c r="C9832" s="1" t="s">
        <v>27</v>
      </c>
      <c r="D9832" s="2">
        <v>45185</v>
      </c>
      <c r="E9832" s="2">
        <v>45188</v>
      </c>
      <c r="F9832" s="1" t="s">
        <v>21</v>
      </c>
      <c r="G9832" s="1" t="s">
        <v>46</v>
      </c>
      <c r="H9832" s="1" t="s">
        <v>23</v>
      </c>
      <c r="I9832" s="1">
        <v>296718.17</v>
      </c>
      <c r="J9832" s="1" t="s">
        <v>38</v>
      </c>
      <c r="K9832" s="1" t="s">
        <v>17</v>
      </c>
      <c r="N9832" s="3" t="str">
        <f>IF(LEFT(LOWER(C9832),1)="m","Male",IF(LEFT(LOWER(C9832),1)="f","Female","Unknown"))</f>
        <v>Male</v>
      </c>
      <c r="O9832" s="4" t="str">
        <f>IF(TRIM(LOWER(F9832))="neuro","Neurology",IF(TRIM(LOWER(F9832))="Neurology","Neurology",IF(TRIM(LOWER(F9832))="general ward","General",IF(TRIM(LOWER(F9832))="general","General",IF(TRIM(LOWER(F9832))="cardiology","Cardiology",IF(TRIM(LOWER(F9832))="Cardiology","Cardiology",IF(TRIM(LOWER(F9832))="Peads","Pediatrics",IF(TRIM(LOWER(F9832))="Pediatrics","Pediatrics",IF(TRIM(LOWER(F9832))="orthopedics","Orthopedics",IF(TRIM(LOWER(F9832))="Neurology","Neurology",IF(TRIM(LOWER(F9832))="Oncology","Oncology")))))))))))</f>
        <v>General</v>
      </c>
      <c r="P9832" s="3" t="str">
        <f t="shared" si="918"/>
        <v>Self</v>
      </c>
      <c r="Q9832" s="5">
        <f t="shared" si="919"/>
        <v>3</v>
      </c>
      <c r="R9832" s="1">
        <f t="shared" si="920"/>
        <v>296718.17</v>
      </c>
      <c r="S9832" s="1">
        <f t="shared" si="921"/>
        <v>1</v>
      </c>
      <c r="T9832" s="1" t="str">
        <f t="shared" si="922"/>
        <v>18-35</v>
      </c>
      <c r="U9832" s="1" t="str">
        <f t="shared" si="923"/>
        <v>No</v>
      </c>
    </row>
    <row r="9833" spans="1:21">
      <c r="A9833" s="1">
        <v>9832</v>
      </c>
      <c r="C9833" s="1" t="s">
        <v>44</v>
      </c>
      <c r="D9833" s="2">
        <v>44982</v>
      </c>
      <c r="E9833" s="2">
        <v>44995</v>
      </c>
      <c r="F9833" s="1" t="s">
        <v>49</v>
      </c>
      <c r="G9833" s="1" t="s">
        <v>41</v>
      </c>
      <c r="H9833" s="1" t="s">
        <v>15</v>
      </c>
      <c r="I9833" s="1">
        <v>227647.29</v>
      </c>
      <c r="J9833" s="1" t="s">
        <v>16</v>
      </c>
      <c r="K9833" s="1" t="s">
        <v>16</v>
      </c>
      <c r="N9833" s="3" t="str">
        <f>IF(LEFT(LOWER(C9833),1)="m","Male",IF(LEFT(LOWER(C9833),1)="f","Female","Unknown"))</f>
        <v>Female</v>
      </c>
      <c r="O9833" s="4" t="str">
        <f>IF(TRIM(LOWER(F9833))="neuro","Neurology",IF(TRIM(LOWER(F9833))="Neurology","Neurology",IF(TRIM(LOWER(F9833))="general ward","General",IF(TRIM(LOWER(F9833))="general","General",IF(TRIM(LOWER(F9833))="cardiology","Cardiology",IF(TRIM(LOWER(F9833))="Cardiology","Cardiology",IF(TRIM(LOWER(F9833))="Peads","Pediatrics",IF(TRIM(LOWER(F9833))="Pediatrics","Pediatrics",IF(TRIM(LOWER(F9833))="orthopedics","Orthopedics",IF(TRIM(LOWER(F9833))="Neurology","Neurology",IF(TRIM(LOWER(F9833))="Oncology","Oncology")))))))))))</f>
        <v>Oncology</v>
      </c>
      <c r="P9833" s="3" t="str">
        <f t="shared" si="918"/>
        <v>Unknown</v>
      </c>
      <c r="Q9833" s="5">
        <f t="shared" si="919"/>
        <v>13</v>
      </c>
      <c r="R9833" s="1">
        <f t="shared" si="920"/>
        <v>227647.29</v>
      </c>
      <c r="S9833" s="1">
        <f t="shared" si="921"/>
        <v>1</v>
      </c>
      <c r="T9833" s="1" t="str">
        <f t="shared" si="922"/>
        <v>0-17</v>
      </c>
      <c r="U9833" s="1" t="str">
        <f t="shared" si="923"/>
        <v>Yes</v>
      </c>
    </row>
    <row r="9834" spans="1:21">
      <c r="A9834" s="1">
        <v>9833</v>
      </c>
      <c r="B9834" s="1">
        <v>54</v>
      </c>
      <c r="C9834" s="1" t="s">
        <v>12</v>
      </c>
      <c r="D9834" s="2">
        <v>45478</v>
      </c>
      <c r="E9834" s="2">
        <v>45491</v>
      </c>
      <c r="F9834" s="1" t="s">
        <v>35</v>
      </c>
      <c r="G9834" s="1" t="s">
        <v>46</v>
      </c>
      <c r="H9834" s="1" t="s">
        <v>15</v>
      </c>
      <c r="I9834" s="1">
        <v>210982.15</v>
      </c>
      <c r="J9834" s="1" t="s">
        <v>17</v>
      </c>
      <c r="K9834" s="1" t="s">
        <v>38</v>
      </c>
      <c r="N9834" s="3" t="str">
        <f>IF(LEFT(LOWER(C9834),1)="m","Male",IF(LEFT(LOWER(C9834),1)="f","Female","Unknown"))</f>
        <v>Unknown</v>
      </c>
      <c r="O9834" s="4" t="str">
        <f>IF(TRIM(LOWER(F9834))="neuro","Neurology",IF(TRIM(LOWER(F9834))="Neurology","Neurology",IF(TRIM(LOWER(F9834))="general ward","General",IF(TRIM(LOWER(F9834))="general","General",IF(TRIM(LOWER(F9834))="cardiology","Cardiology",IF(TRIM(LOWER(F9834))="Cardiology","Cardiology",IF(TRIM(LOWER(F9834))="Peads","Pediatrics",IF(TRIM(LOWER(F9834))="Pediatrics","Pediatrics",IF(TRIM(LOWER(F9834))="orthopedics","Orthopedics",IF(TRIM(LOWER(F9834))="Neurology","Neurology",IF(TRIM(LOWER(F9834))="Oncology","Oncology")))))))))))</f>
        <v>Cardiology</v>
      </c>
      <c r="P9834" s="3" t="str">
        <f t="shared" si="918"/>
        <v>Self</v>
      </c>
      <c r="Q9834" s="5">
        <f t="shared" si="919"/>
        <v>13</v>
      </c>
      <c r="R9834" s="1">
        <f t="shared" si="920"/>
        <v>210982.15</v>
      </c>
      <c r="S9834" s="1">
        <f t="shared" si="921"/>
        <v>0</v>
      </c>
      <c r="T9834" s="1" t="str">
        <f t="shared" si="922"/>
        <v>51-65</v>
      </c>
      <c r="U9834" s="1" t="str">
        <f t="shared" si="923"/>
        <v>Yes</v>
      </c>
    </row>
    <row r="9835" spans="1:21">
      <c r="A9835" s="1">
        <v>9834</v>
      </c>
      <c r="B9835" s="1">
        <v>21</v>
      </c>
      <c r="C9835" s="1" t="s">
        <v>27</v>
      </c>
      <c r="D9835" s="2">
        <v>45251</v>
      </c>
      <c r="E9835" s="2">
        <v>45267</v>
      </c>
      <c r="F9835" s="1" t="s">
        <v>13</v>
      </c>
      <c r="G9835" s="1" t="s">
        <v>36</v>
      </c>
      <c r="H9835" s="1" t="s">
        <v>48</v>
      </c>
      <c r="I9835" s="1">
        <v>62537.56</v>
      </c>
      <c r="K9835" s="1" t="s">
        <v>42</v>
      </c>
      <c r="N9835" s="3" t="str">
        <f>IF(LEFT(LOWER(C9835),1)="m","Male",IF(LEFT(LOWER(C9835),1)="f","Female","Unknown"))</f>
        <v>Male</v>
      </c>
      <c r="O9835" s="4" t="str">
        <f>IF(TRIM(LOWER(F9835))="neuro","Neurology",IF(TRIM(LOWER(F9835))="Neurology","Neurology",IF(TRIM(LOWER(F9835))="general ward","General",IF(TRIM(LOWER(F9835))="general","General",IF(TRIM(LOWER(F9835))="cardiology","Cardiology",IF(TRIM(LOWER(F9835))="Cardiology","Cardiology",IF(TRIM(LOWER(F9835))="Peads","Pediatrics",IF(TRIM(LOWER(F9835))="Pediatrics","Pediatrics",IF(TRIM(LOWER(F9835))="orthopedics","Orthopedics",IF(TRIM(LOWER(F9835))="Neurology","Neurology",IF(TRIM(LOWER(F9835))="Oncology","Oncology")))))))))))</f>
        <v>Neurology</v>
      </c>
      <c r="P9835" s="3" t="str">
        <f t="shared" si="918"/>
        <v>Government</v>
      </c>
      <c r="Q9835" s="5">
        <f t="shared" si="919"/>
        <v>16</v>
      </c>
      <c r="R9835" s="1">
        <f t="shared" si="920"/>
        <v>62537.56</v>
      </c>
      <c r="S9835" s="1">
        <f t="shared" si="921"/>
        <v>0</v>
      </c>
      <c r="T9835" s="1" t="str">
        <f t="shared" si="922"/>
        <v>18-35</v>
      </c>
      <c r="U9835" s="1" t="str">
        <f t="shared" si="923"/>
        <v>Unknown</v>
      </c>
    </row>
    <row r="9836" spans="1:21">
      <c r="A9836" s="1">
        <v>9835</v>
      </c>
      <c r="B9836" s="1">
        <v>55</v>
      </c>
      <c r="C9836" s="1" t="s">
        <v>18</v>
      </c>
      <c r="D9836" s="2">
        <v>45212</v>
      </c>
      <c r="E9836" s="2">
        <v>45229</v>
      </c>
      <c r="F9836" s="1" t="s">
        <v>40</v>
      </c>
      <c r="G9836" s="1" t="s">
        <v>14</v>
      </c>
      <c r="H9836" s="1" t="s">
        <v>39</v>
      </c>
      <c r="I9836" s="1">
        <v>117908.68</v>
      </c>
      <c r="J9836" s="1" t="s">
        <v>17</v>
      </c>
      <c r="K9836" s="1" t="s">
        <v>16</v>
      </c>
      <c r="N9836" s="3" t="str">
        <f>IF(LEFT(LOWER(C9836),1)="m","Male",IF(LEFT(LOWER(C9836),1)="f","Female","Unknown"))</f>
        <v>Male</v>
      </c>
      <c r="O9836" s="4" t="str">
        <f>IF(TRIM(LOWER(F9836))="neuro","Neurology",IF(TRIM(LOWER(F9836))="Neurology","Neurology",IF(TRIM(LOWER(F9836))="general ward","General",IF(TRIM(LOWER(F9836))="general","General",IF(TRIM(LOWER(F9836))="cardiology","Cardiology",IF(TRIM(LOWER(F9836))="Cardiology","Cardiology",IF(TRIM(LOWER(F9836))="Peads","Pediatrics",IF(TRIM(LOWER(F9836))="Pediatrics","Pediatrics",IF(TRIM(LOWER(F9836))="orthopedics","Orthopedics",IF(TRIM(LOWER(F9836))="Neurology","Neurology",IF(TRIM(LOWER(F9836))="Oncology","Oncology")))))))))))</f>
        <v>Pediatrics</v>
      </c>
      <c r="P9836" s="3" t="str">
        <f t="shared" si="918"/>
        <v>Private</v>
      </c>
      <c r="Q9836" s="5">
        <f t="shared" si="919"/>
        <v>17</v>
      </c>
      <c r="R9836" s="1">
        <f t="shared" si="920"/>
        <v>117908.68</v>
      </c>
      <c r="S9836" s="1">
        <f t="shared" si="921"/>
        <v>1</v>
      </c>
      <c r="T9836" s="1" t="str">
        <f t="shared" si="922"/>
        <v>51-65</v>
      </c>
      <c r="U9836" s="1" t="str">
        <f t="shared" si="923"/>
        <v>Yes</v>
      </c>
    </row>
    <row r="9837" spans="1:21">
      <c r="A9837" s="1">
        <v>9836</v>
      </c>
      <c r="B9837" s="1">
        <v>13</v>
      </c>
      <c r="C9837" s="1" t="s">
        <v>18</v>
      </c>
      <c r="D9837" s="2">
        <v>45493</v>
      </c>
      <c r="E9837" s="2">
        <v>45508</v>
      </c>
      <c r="F9837" s="1" t="s">
        <v>45</v>
      </c>
      <c r="G9837" s="1" t="s">
        <v>46</v>
      </c>
      <c r="H9837" s="1" t="s">
        <v>48</v>
      </c>
      <c r="I9837" s="1">
        <v>93464.71</v>
      </c>
      <c r="J9837" s="1" t="s">
        <v>25</v>
      </c>
      <c r="K9837" s="1" t="s">
        <v>16</v>
      </c>
      <c r="N9837" s="3" t="str">
        <f>IF(LEFT(LOWER(C9837),1)="m","Male",IF(LEFT(LOWER(C9837),1)="f","Female","Unknown"))</f>
        <v>Male</v>
      </c>
      <c r="O9837" s="4" t="str">
        <f>IF(TRIM(LOWER(F9837))="neuro","Neurology",IF(TRIM(LOWER(F9837))="Neurology","Neurology",IF(TRIM(LOWER(F9837))="general ward","General",IF(TRIM(LOWER(F9837))="general","General",IF(TRIM(LOWER(F9837))="cardiology","Cardiology",IF(TRIM(LOWER(F9837))="Cardiology","Cardiology",IF(TRIM(LOWER(F9837))="Peads","Pediatrics",IF(TRIM(LOWER(F9837))="Pediatrics","Pediatrics",IF(TRIM(LOWER(F9837))="orthopedics","Orthopedics",IF(TRIM(LOWER(F9837))="Neurology","Neurology",IF(TRIM(LOWER(F9837))="Oncology","Oncology")))))))))))</f>
        <v>Neurology</v>
      </c>
      <c r="P9837" s="3" t="str">
        <f t="shared" si="918"/>
        <v>Self</v>
      </c>
      <c r="Q9837" s="5">
        <f t="shared" si="919"/>
        <v>15</v>
      </c>
      <c r="R9837" s="1">
        <f t="shared" si="920"/>
        <v>93464.71</v>
      </c>
      <c r="S9837" s="1">
        <f t="shared" si="921"/>
        <v>1</v>
      </c>
      <c r="T9837" s="1" t="str">
        <f t="shared" si="922"/>
        <v>0-17</v>
      </c>
      <c r="U9837" s="1" t="str">
        <f t="shared" si="923"/>
        <v>Yes</v>
      </c>
    </row>
    <row r="9838" spans="1:21">
      <c r="A9838" s="1">
        <v>9837</v>
      </c>
      <c r="B9838" s="1">
        <v>39</v>
      </c>
      <c r="C9838" s="1" t="s">
        <v>44</v>
      </c>
      <c r="D9838" s="2">
        <v>44991</v>
      </c>
      <c r="E9838" s="2">
        <v>45003</v>
      </c>
      <c r="F9838" s="1" t="s">
        <v>49</v>
      </c>
      <c r="G9838" s="1" t="s">
        <v>22</v>
      </c>
      <c r="H9838" s="1" t="s">
        <v>37</v>
      </c>
      <c r="I9838" s="1">
        <v>346597.97</v>
      </c>
      <c r="J9838" s="1" t="s">
        <v>17</v>
      </c>
      <c r="K9838" s="1" t="s">
        <v>17</v>
      </c>
      <c r="N9838" s="3" t="str">
        <f>IF(LEFT(LOWER(C9838),1)="m","Male",IF(LEFT(LOWER(C9838),1)="f","Female","Unknown"))</f>
        <v>Female</v>
      </c>
      <c r="O9838" s="4" t="str">
        <f>IF(TRIM(LOWER(F9838))="neuro","Neurology",IF(TRIM(LOWER(F9838))="Neurology","Neurology",IF(TRIM(LOWER(F9838))="general ward","General",IF(TRIM(LOWER(F9838))="general","General",IF(TRIM(LOWER(F9838))="cardiology","Cardiology",IF(TRIM(LOWER(F9838))="Cardiology","Cardiology",IF(TRIM(LOWER(F9838))="Peads","Pediatrics",IF(TRIM(LOWER(F9838))="Pediatrics","Pediatrics",IF(TRIM(LOWER(F9838))="orthopedics","Orthopedics",IF(TRIM(LOWER(F9838))="Neurology","Neurology",IF(TRIM(LOWER(F9838))="Oncology","Oncology")))))))))))</f>
        <v>Oncology</v>
      </c>
      <c r="P9838" s="3" t="str">
        <f t="shared" si="918"/>
        <v>Government</v>
      </c>
      <c r="Q9838" s="5">
        <f t="shared" si="919"/>
        <v>12</v>
      </c>
      <c r="R9838" s="1">
        <f t="shared" si="920"/>
        <v>346597.97</v>
      </c>
      <c r="S9838" s="1">
        <f t="shared" si="921"/>
        <v>1</v>
      </c>
      <c r="T9838" s="1" t="str">
        <f t="shared" si="922"/>
        <v>36-50</v>
      </c>
      <c r="U9838" s="1" t="str">
        <f t="shared" si="923"/>
        <v>Yes</v>
      </c>
    </row>
    <row r="9839" spans="1:21">
      <c r="A9839" s="1">
        <v>9838</v>
      </c>
      <c r="B9839" s="1">
        <v>11</v>
      </c>
      <c r="C9839" s="1" t="s">
        <v>44</v>
      </c>
      <c r="D9839" s="2">
        <v>45105</v>
      </c>
      <c r="E9839" s="2">
        <v>45115</v>
      </c>
      <c r="F9839" s="1" t="s">
        <v>13</v>
      </c>
      <c r="G9839" s="1" t="s">
        <v>41</v>
      </c>
      <c r="H9839" s="1" t="s">
        <v>51</v>
      </c>
      <c r="I9839" s="1">
        <v>65581.25</v>
      </c>
      <c r="J9839" s="1" t="s">
        <v>16</v>
      </c>
      <c r="K9839" s="1" t="s">
        <v>16</v>
      </c>
      <c r="N9839" s="3" t="str">
        <f>IF(LEFT(LOWER(C9839),1)="m","Male",IF(LEFT(LOWER(C9839),1)="f","Female","Unknown"))</f>
        <v>Female</v>
      </c>
      <c r="O9839" s="4" t="str">
        <f>IF(TRIM(LOWER(F9839))="neuro","Neurology",IF(TRIM(LOWER(F9839))="Neurology","Neurology",IF(TRIM(LOWER(F9839))="general ward","General",IF(TRIM(LOWER(F9839))="general","General",IF(TRIM(LOWER(F9839))="cardiology","Cardiology",IF(TRIM(LOWER(F9839))="Cardiology","Cardiology",IF(TRIM(LOWER(F9839))="Peads","Pediatrics",IF(TRIM(LOWER(F9839))="Pediatrics","Pediatrics",IF(TRIM(LOWER(F9839))="orthopedics","Orthopedics",IF(TRIM(LOWER(F9839))="Neurology","Neurology",IF(TRIM(LOWER(F9839))="Oncology","Oncology")))))))))))</f>
        <v>Neurology</v>
      </c>
      <c r="P9839" s="3" t="str">
        <f t="shared" si="918"/>
        <v>Unknown</v>
      </c>
      <c r="Q9839" s="5">
        <f t="shared" si="919"/>
        <v>10</v>
      </c>
      <c r="R9839" s="1">
        <f t="shared" si="920"/>
        <v>65581.25</v>
      </c>
      <c r="S9839" s="1">
        <f t="shared" si="921"/>
        <v>1</v>
      </c>
      <c r="T9839" s="1" t="str">
        <f t="shared" si="922"/>
        <v>0-17</v>
      </c>
      <c r="U9839" s="1" t="str">
        <f t="shared" si="923"/>
        <v>Yes</v>
      </c>
    </row>
    <row r="9840" spans="1:21">
      <c r="A9840" s="1">
        <v>9839</v>
      </c>
      <c r="B9840" s="1">
        <v>48</v>
      </c>
      <c r="C9840" s="1" t="s">
        <v>29</v>
      </c>
      <c r="D9840" s="2">
        <v>45078</v>
      </c>
      <c r="E9840" s="2">
        <v>45096</v>
      </c>
      <c r="F9840" s="1" t="s">
        <v>45</v>
      </c>
      <c r="G9840" s="1" t="s">
        <v>36</v>
      </c>
      <c r="H9840" s="1" t="s">
        <v>39</v>
      </c>
      <c r="I9840" s="1">
        <v>288020.68</v>
      </c>
      <c r="K9840" s="1" t="s">
        <v>25</v>
      </c>
      <c r="N9840" s="3" t="str">
        <f>IF(LEFT(LOWER(C9840),1)="m","Male",IF(LEFT(LOWER(C9840),1)="f","Female","Unknown"))</f>
        <v>Female</v>
      </c>
      <c r="O9840" s="4" t="str">
        <f>IF(TRIM(LOWER(F9840))="neuro","Neurology",IF(TRIM(LOWER(F9840))="Neurology","Neurology",IF(TRIM(LOWER(F9840))="general ward","General",IF(TRIM(LOWER(F9840))="general","General",IF(TRIM(LOWER(F9840))="cardiology","Cardiology",IF(TRIM(LOWER(F9840))="Cardiology","Cardiology",IF(TRIM(LOWER(F9840))="Peads","Pediatrics",IF(TRIM(LOWER(F9840))="Pediatrics","Pediatrics",IF(TRIM(LOWER(F9840))="orthopedics","Orthopedics",IF(TRIM(LOWER(F9840))="Neurology","Neurology",IF(TRIM(LOWER(F9840))="Oncology","Oncology")))))))))))</f>
        <v>Neurology</v>
      </c>
      <c r="P9840" s="3" t="str">
        <f t="shared" si="918"/>
        <v>Government</v>
      </c>
      <c r="Q9840" s="5">
        <f t="shared" si="919"/>
        <v>18</v>
      </c>
      <c r="R9840" s="1">
        <f t="shared" si="920"/>
        <v>288020.68</v>
      </c>
      <c r="S9840" s="1">
        <f t="shared" si="921"/>
        <v>1</v>
      </c>
      <c r="T9840" s="1" t="str">
        <f t="shared" si="922"/>
        <v>36-50</v>
      </c>
      <c r="U9840" s="1" t="str">
        <f t="shared" si="923"/>
        <v>Unknown</v>
      </c>
    </row>
    <row r="9841" spans="1:21">
      <c r="A9841" s="1">
        <v>9840</v>
      </c>
      <c r="B9841" s="1">
        <v>15</v>
      </c>
      <c r="C9841" s="1" t="s">
        <v>27</v>
      </c>
      <c r="D9841" s="2">
        <v>45034</v>
      </c>
      <c r="E9841" s="2">
        <v>45054</v>
      </c>
      <c r="F9841" s="1" t="s">
        <v>28</v>
      </c>
      <c r="G9841" s="1" t="s">
        <v>36</v>
      </c>
      <c r="H9841" s="1" t="s">
        <v>39</v>
      </c>
      <c r="I9841" s="1">
        <v>97345.11</v>
      </c>
      <c r="J9841" s="1" t="s">
        <v>25</v>
      </c>
      <c r="K9841" s="1" t="s">
        <v>42</v>
      </c>
      <c r="N9841" s="3" t="str">
        <f>IF(LEFT(LOWER(C9841),1)="m","Male",IF(LEFT(LOWER(C9841),1)="f","Female","Unknown"))</f>
        <v>Male</v>
      </c>
      <c r="O9841" s="4" t="str">
        <f>IF(TRIM(LOWER(F9841))="neuro","Neurology",IF(TRIM(LOWER(F9841))="Neurology","Neurology",IF(TRIM(LOWER(F9841))="general ward","General",IF(TRIM(LOWER(F9841))="general","General",IF(TRIM(LOWER(F9841))="cardiology","Cardiology",IF(TRIM(LOWER(F9841))="Cardiology","Cardiology",IF(TRIM(LOWER(F9841))="Peads","Pediatrics",IF(TRIM(LOWER(F9841))="Pediatrics","Pediatrics",IF(TRIM(LOWER(F9841))="orthopedics","Orthopedics",IF(TRIM(LOWER(F9841))="Neurology","Neurology",IF(TRIM(LOWER(F9841))="Oncology","Oncology")))))))))))</f>
        <v>Orthopedics</v>
      </c>
      <c r="P9841" s="3" t="str">
        <f t="shared" si="918"/>
        <v>Government</v>
      </c>
      <c r="Q9841" s="5">
        <f t="shared" si="919"/>
        <v>20</v>
      </c>
      <c r="R9841" s="1">
        <f t="shared" si="920"/>
        <v>97345.11</v>
      </c>
      <c r="S9841" s="1">
        <f t="shared" si="921"/>
        <v>0</v>
      </c>
      <c r="T9841" s="1" t="str">
        <f t="shared" si="922"/>
        <v>0-17</v>
      </c>
      <c r="U9841" s="1" t="str">
        <f t="shared" si="923"/>
        <v>Yes</v>
      </c>
    </row>
    <row r="9842" spans="1:21">
      <c r="A9842" s="1">
        <v>9841</v>
      </c>
      <c r="B9842" s="1">
        <v>29</v>
      </c>
      <c r="C9842" s="1" t="s">
        <v>34</v>
      </c>
      <c r="D9842" s="2">
        <v>45206</v>
      </c>
      <c r="E9842" s="2">
        <v>45225</v>
      </c>
      <c r="F9842" s="1" t="s">
        <v>19</v>
      </c>
      <c r="G9842" s="1" t="s">
        <v>36</v>
      </c>
      <c r="H9842" s="1" t="s">
        <v>37</v>
      </c>
      <c r="I9842" s="1">
        <v>68219.86</v>
      </c>
      <c r="J9842" s="1" t="s">
        <v>25</v>
      </c>
      <c r="K9842" s="1" t="s">
        <v>25</v>
      </c>
      <c r="N9842" s="3" t="str">
        <f>IF(LEFT(LOWER(C9842),1)="m","Male",IF(LEFT(LOWER(C9842),1)="f","Female","Unknown"))</f>
        <v>Male</v>
      </c>
      <c r="O9842" s="4" t="str">
        <f>IF(TRIM(LOWER(F9842))="neuro","Neurology",IF(TRIM(LOWER(F9842))="Neurology","Neurology",IF(TRIM(LOWER(F9842))="general ward","General",IF(TRIM(LOWER(F9842))="general","General",IF(TRIM(LOWER(F9842))="cardiology","Cardiology",IF(TRIM(LOWER(F9842))="Cardiology","Cardiology",IF(TRIM(LOWER(F9842))="Peads","Pediatrics",IF(TRIM(LOWER(F9842))="Pediatrics","Pediatrics",IF(TRIM(LOWER(F9842))="orthopedics","Orthopedics",IF(TRIM(LOWER(F9842))="Neurology","Neurology",IF(TRIM(LOWER(F9842))="Oncology","Oncology")))))))))))</f>
        <v>General</v>
      </c>
      <c r="P9842" s="3" t="str">
        <f t="shared" si="918"/>
        <v>Government</v>
      </c>
      <c r="Q9842" s="5">
        <f t="shared" si="919"/>
        <v>19</v>
      </c>
      <c r="R9842" s="1">
        <f t="shared" si="920"/>
        <v>68219.86</v>
      </c>
      <c r="S9842" s="1">
        <f t="shared" si="921"/>
        <v>1</v>
      </c>
      <c r="T9842" s="1" t="str">
        <f t="shared" si="922"/>
        <v>18-35</v>
      </c>
      <c r="U9842" s="1" t="str">
        <f t="shared" si="923"/>
        <v>Yes</v>
      </c>
    </row>
    <row r="9843" spans="1:21">
      <c r="A9843" s="1">
        <v>9842</v>
      </c>
      <c r="C9843" s="1" t="s">
        <v>29</v>
      </c>
      <c r="D9843" s="2">
        <v>45548</v>
      </c>
      <c r="E9843" s="2">
        <v>45549</v>
      </c>
      <c r="F9843" s="1" t="s">
        <v>13</v>
      </c>
      <c r="G9843" s="1" t="s">
        <v>14</v>
      </c>
      <c r="H9843" s="1" t="s">
        <v>23</v>
      </c>
      <c r="I9843" s="1">
        <v>22409.39</v>
      </c>
      <c r="J9843" s="1" t="s">
        <v>16</v>
      </c>
      <c r="K9843" s="1" t="s">
        <v>17</v>
      </c>
      <c r="N9843" s="3" t="str">
        <f>IF(LEFT(LOWER(C9843),1)="m","Male",IF(LEFT(LOWER(C9843),1)="f","Female","Unknown"))</f>
        <v>Female</v>
      </c>
      <c r="O9843" s="4" t="str">
        <f>IF(TRIM(LOWER(F9843))="neuro","Neurology",IF(TRIM(LOWER(F9843))="Neurology","Neurology",IF(TRIM(LOWER(F9843))="general ward","General",IF(TRIM(LOWER(F9843))="general","General",IF(TRIM(LOWER(F9843))="cardiology","Cardiology",IF(TRIM(LOWER(F9843))="Cardiology","Cardiology",IF(TRIM(LOWER(F9843))="Peads","Pediatrics",IF(TRIM(LOWER(F9843))="Pediatrics","Pediatrics",IF(TRIM(LOWER(F9843))="orthopedics","Orthopedics",IF(TRIM(LOWER(F9843))="Neurology","Neurology",IF(TRIM(LOWER(F9843))="Oncology","Oncology")))))))))))</f>
        <v>Neurology</v>
      </c>
      <c r="P9843" s="3" t="str">
        <f t="shared" si="918"/>
        <v>Private</v>
      </c>
      <c r="Q9843" s="5">
        <f t="shared" si="919"/>
        <v>1</v>
      </c>
      <c r="R9843" s="1">
        <f t="shared" si="920"/>
        <v>22409.39</v>
      </c>
      <c r="S9843" s="1">
        <f t="shared" si="921"/>
        <v>1</v>
      </c>
      <c r="T9843" s="1" t="str">
        <f t="shared" si="922"/>
        <v>0-17</v>
      </c>
      <c r="U9843" s="1" t="str">
        <f t="shared" si="923"/>
        <v>Yes</v>
      </c>
    </row>
    <row r="9844" spans="1:21">
      <c r="A9844" s="1">
        <v>9843</v>
      </c>
      <c r="C9844" s="1" t="s">
        <v>29</v>
      </c>
      <c r="D9844" s="2">
        <v>44991</v>
      </c>
      <c r="E9844" s="2">
        <v>45001</v>
      </c>
      <c r="F9844" s="1" t="s">
        <v>30</v>
      </c>
      <c r="G9844" s="1" t="s">
        <v>41</v>
      </c>
      <c r="H9844" s="1" t="s">
        <v>51</v>
      </c>
      <c r="I9844" s="1">
        <v>273808.62</v>
      </c>
      <c r="K9844" s="1" t="s">
        <v>16</v>
      </c>
      <c r="N9844" s="3" t="str">
        <f>IF(LEFT(LOWER(C9844),1)="m","Male",IF(LEFT(LOWER(C9844),1)="f","Female","Unknown"))</f>
        <v>Female</v>
      </c>
      <c r="O9844" s="4" t="str">
        <f>IF(TRIM(LOWER(F9844))="neuro","Neurology",IF(TRIM(LOWER(F9844))="Neurology","Neurology",IF(TRIM(LOWER(F9844))="general ward","General",IF(TRIM(LOWER(F9844))="general","General",IF(TRIM(LOWER(F9844))="cardiology","Cardiology",IF(TRIM(LOWER(F9844))="Cardiology","Cardiology",IF(TRIM(LOWER(F9844))="Peads","Pediatrics",IF(TRIM(LOWER(F9844))="Pediatrics","Pediatrics",IF(TRIM(LOWER(F9844))="orthopedics","Orthopedics",IF(TRIM(LOWER(F9844))="Neurology","Neurology",IF(TRIM(LOWER(F9844))="Oncology","Oncology")))))))))))</f>
        <v>Pediatrics</v>
      </c>
      <c r="P9844" s="3" t="str">
        <f t="shared" si="918"/>
        <v>Unknown</v>
      </c>
      <c r="Q9844" s="5">
        <f t="shared" si="919"/>
        <v>10</v>
      </c>
      <c r="R9844" s="1">
        <f t="shared" si="920"/>
        <v>273808.62</v>
      </c>
      <c r="S9844" s="1">
        <f t="shared" si="921"/>
        <v>1</v>
      </c>
      <c r="T9844" s="1" t="str">
        <f t="shared" si="922"/>
        <v>0-17</v>
      </c>
      <c r="U9844" s="1" t="str">
        <f t="shared" si="923"/>
        <v>Unknown</v>
      </c>
    </row>
    <row r="9845" spans="1:21">
      <c r="A9845" s="1">
        <v>9844</v>
      </c>
      <c r="B9845" s="1">
        <v>48</v>
      </c>
      <c r="C9845" s="1" t="s">
        <v>27</v>
      </c>
      <c r="D9845" s="2">
        <v>45522</v>
      </c>
      <c r="E9845" s="2">
        <v>45541</v>
      </c>
      <c r="F9845" s="1" t="s">
        <v>50</v>
      </c>
      <c r="G9845" s="1" t="s">
        <v>14</v>
      </c>
      <c r="H9845" s="1" t="s">
        <v>51</v>
      </c>
      <c r="I9845" s="1">
        <v>140739.19</v>
      </c>
      <c r="J9845" s="1" t="s">
        <v>25</v>
      </c>
      <c r="K9845" s="1" t="s">
        <v>16</v>
      </c>
      <c r="N9845" s="3" t="str">
        <f>IF(LEFT(LOWER(C9845),1)="m","Male",IF(LEFT(LOWER(C9845),1)="f","Female","Unknown"))</f>
        <v>Male</v>
      </c>
      <c r="O9845" s="4" t="str">
        <f>IF(TRIM(LOWER(F9845))="neuro","Neurology",IF(TRIM(LOWER(F9845))="Neurology","Neurology",IF(TRIM(LOWER(F9845))="general ward","General",IF(TRIM(LOWER(F9845))="general","General",IF(TRIM(LOWER(F9845))="cardiology","Cardiology",IF(TRIM(LOWER(F9845))="Cardiology","Cardiology",IF(TRIM(LOWER(F9845))="Peads","Pediatrics",IF(TRIM(LOWER(F9845))="Pediatrics","Pediatrics",IF(TRIM(LOWER(F9845))="orthopedics","Orthopedics",IF(TRIM(LOWER(F9845))="Neurology","Neurology",IF(TRIM(LOWER(F9845))="Oncology","Oncology")))))))))))</f>
        <v>Cardiology</v>
      </c>
      <c r="P9845" s="3" t="str">
        <f t="shared" si="918"/>
        <v>Private</v>
      </c>
      <c r="Q9845" s="5">
        <f t="shared" si="919"/>
        <v>19</v>
      </c>
      <c r="R9845" s="1">
        <f t="shared" si="920"/>
        <v>140739.19</v>
      </c>
      <c r="S9845" s="1">
        <f t="shared" si="921"/>
        <v>1</v>
      </c>
      <c r="T9845" s="1" t="str">
        <f t="shared" si="922"/>
        <v>36-50</v>
      </c>
      <c r="U9845" s="1" t="str">
        <f t="shared" si="923"/>
        <v>Yes</v>
      </c>
    </row>
    <row r="9846" spans="1:21">
      <c r="A9846" s="1">
        <v>9845</v>
      </c>
      <c r="B9846" s="1">
        <v>57</v>
      </c>
      <c r="C9846" s="1" t="s">
        <v>44</v>
      </c>
      <c r="D9846" s="2">
        <v>45322</v>
      </c>
      <c r="E9846" s="2">
        <v>45335</v>
      </c>
      <c r="F9846" s="1" t="s">
        <v>49</v>
      </c>
      <c r="G9846" s="1" t="s">
        <v>22</v>
      </c>
      <c r="H9846" s="1" t="s">
        <v>15</v>
      </c>
      <c r="I9846" s="1">
        <v>73486.84</v>
      </c>
      <c r="J9846" s="1" t="s">
        <v>17</v>
      </c>
      <c r="K9846" s="1" t="s">
        <v>16</v>
      </c>
      <c r="N9846" s="3" t="str">
        <f>IF(LEFT(LOWER(C9846),1)="m","Male",IF(LEFT(LOWER(C9846),1)="f","Female","Unknown"))</f>
        <v>Female</v>
      </c>
      <c r="O9846" s="4" t="str">
        <f>IF(TRIM(LOWER(F9846))="neuro","Neurology",IF(TRIM(LOWER(F9846))="Neurology","Neurology",IF(TRIM(LOWER(F9846))="general ward","General",IF(TRIM(LOWER(F9846))="general","General",IF(TRIM(LOWER(F9846))="cardiology","Cardiology",IF(TRIM(LOWER(F9846))="Cardiology","Cardiology",IF(TRIM(LOWER(F9846))="Peads","Pediatrics",IF(TRIM(LOWER(F9846))="Pediatrics","Pediatrics",IF(TRIM(LOWER(F9846))="orthopedics","Orthopedics",IF(TRIM(LOWER(F9846))="Neurology","Neurology",IF(TRIM(LOWER(F9846))="Oncology","Oncology")))))))))))</f>
        <v>Oncology</v>
      </c>
      <c r="P9846" s="3" t="str">
        <f t="shared" si="918"/>
        <v>Government</v>
      </c>
      <c r="Q9846" s="5">
        <f t="shared" si="919"/>
        <v>13</v>
      </c>
      <c r="R9846" s="1">
        <f t="shared" si="920"/>
        <v>73486.84</v>
      </c>
      <c r="S9846" s="1">
        <f t="shared" si="921"/>
        <v>1</v>
      </c>
      <c r="T9846" s="1" t="str">
        <f t="shared" si="922"/>
        <v>51-65</v>
      </c>
      <c r="U9846" s="1" t="str">
        <f t="shared" si="923"/>
        <v>Yes</v>
      </c>
    </row>
    <row r="9847" spans="1:21">
      <c r="A9847" s="1">
        <v>9846</v>
      </c>
      <c r="C9847" s="1" t="s">
        <v>29</v>
      </c>
      <c r="D9847" s="2">
        <v>45142</v>
      </c>
      <c r="E9847" s="2">
        <v>45143</v>
      </c>
      <c r="F9847" s="1" t="s">
        <v>35</v>
      </c>
      <c r="G9847" s="1" t="s">
        <v>14</v>
      </c>
      <c r="I9847" s="1">
        <v>192325.77</v>
      </c>
      <c r="J9847" s="1" t="s">
        <v>25</v>
      </c>
      <c r="K9847" s="1" t="s">
        <v>42</v>
      </c>
      <c r="N9847" s="3" t="str">
        <f>IF(LEFT(LOWER(C9847),1)="m","Male",IF(LEFT(LOWER(C9847),1)="f","Female","Unknown"))</f>
        <v>Female</v>
      </c>
      <c r="O9847" s="4" t="str">
        <f>IF(TRIM(LOWER(F9847))="neuro","Neurology",IF(TRIM(LOWER(F9847))="Neurology","Neurology",IF(TRIM(LOWER(F9847))="general ward","General",IF(TRIM(LOWER(F9847))="general","General",IF(TRIM(LOWER(F9847))="cardiology","Cardiology",IF(TRIM(LOWER(F9847))="Cardiology","Cardiology",IF(TRIM(LOWER(F9847))="Peads","Pediatrics",IF(TRIM(LOWER(F9847))="Pediatrics","Pediatrics",IF(TRIM(LOWER(F9847))="orthopedics","Orthopedics",IF(TRIM(LOWER(F9847))="Neurology","Neurology",IF(TRIM(LOWER(F9847))="Oncology","Oncology")))))))))))</f>
        <v>Cardiology</v>
      </c>
      <c r="P9847" s="3" t="str">
        <f t="shared" si="918"/>
        <v>Private</v>
      </c>
      <c r="Q9847" s="5">
        <f t="shared" si="919"/>
        <v>1</v>
      </c>
      <c r="R9847" s="1">
        <f t="shared" si="920"/>
        <v>192325.77</v>
      </c>
      <c r="S9847" s="1">
        <f t="shared" si="921"/>
        <v>0</v>
      </c>
      <c r="T9847" s="1" t="str">
        <f t="shared" si="922"/>
        <v>0-17</v>
      </c>
      <c r="U9847" s="1" t="str">
        <f t="shared" si="923"/>
        <v>Yes</v>
      </c>
    </row>
    <row r="9848" spans="1:21">
      <c r="A9848" s="1">
        <v>9847</v>
      </c>
      <c r="B9848" s="1">
        <v>60</v>
      </c>
      <c r="C9848" s="1" t="s">
        <v>34</v>
      </c>
      <c r="D9848" s="2">
        <v>45215</v>
      </c>
      <c r="E9848" s="2">
        <v>45233</v>
      </c>
      <c r="F9848" s="1" t="s">
        <v>52</v>
      </c>
      <c r="G9848" s="1" t="s">
        <v>46</v>
      </c>
      <c r="H9848" s="1" t="s">
        <v>32</v>
      </c>
      <c r="I9848" s="1">
        <v>185799.46</v>
      </c>
      <c r="J9848" s="1" t="s">
        <v>24</v>
      </c>
      <c r="K9848" s="1" t="s">
        <v>17</v>
      </c>
      <c r="N9848" s="3" t="str">
        <f>IF(LEFT(LOWER(C9848),1)="m","Male",IF(LEFT(LOWER(C9848),1)="f","Female","Unknown"))</f>
        <v>Male</v>
      </c>
      <c r="O9848" s="4" t="str">
        <f>IF(TRIM(LOWER(F9848))="neuro","Neurology",IF(TRIM(LOWER(F9848))="Neurology","Neurology",IF(TRIM(LOWER(F9848))="general ward","General",IF(TRIM(LOWER(F9848))="general","General",IF(TRIM(LOWER(F9848))="cardiology","Cardiology",IF(TRIM(LOWER(F9848))="Cardiology","Cardiology",IF(TRIM(LOWER(F9848))="Peads","Pediatrics",IF(TRIM(LOWER(F9848))="Pediatrics","Pediatrics",IF(TRIM(LOWER(F9848))="orthopedics","Orthopedics",IF(TRIM(LOWER(F9848))="Neurology","Neurology",IF(TRIM(LOWER(F9848))="Oncology","Oncology")))))))))))</f>
        <v>Oncology</v>
      </c>
      <c r="P9848" s="3" t="str">
        <f t="shared" si="918"/>
        <v>Self</v>
      </c>
      <c r="Q9848" s="5">
        <f t="shared" si="919"/>
        <v>18</v>
      </c>
      <c r="R9848" s="1">
        <f t="shared" si="920"/>
        <v>185799.46</v>
      </c>
      <c r="S9848" s="1">
        <f t="shared" si="921"/>
        <v>1</v>
      </c>
      <c r="T9848" s="1" t="str">
        <f t="shared" si="922"/>
        <v>51-65</v>
      </c>
      <c r="U9848" s="1" t="str">
        <f t="shared" si="923"/>
        <v>No</v>
      </c>
    </row>
    <row r="9849" spans="1:21">
      <c r="A9849" s="1">
        <v>9848</v>
      </c>
      <c r="B9849" s="1">
        <v>70</v>
      </c>
      <c r="C9849" s="1" t="s">
        <v>26</v>
      </c>
      <c r="D9849" s="2">
        <v>45475</v>
      </c>
      <c r="E9849" s="2">
        <v>45492</v>
      </c>
      <c r="F9849" s="1" t="s">
        <v>28</v>
      </c>
      <c r="G9849" s="1" t="s">
        <v>36</v>
      </c>
      <c r="I9849" s="1">
        <v>203985.63</v>
      </c>
      <c r="J9849" s="1" t="s">
        <v>42</v>
      </c>
      <c r="K9849" s="1" t="s">
        <v>42</v>
      </c>
      <c r="N9849" s="3" t="str">
        <f>IF(LEFT(LOWER(C9849),1)="m","Male",IF(LEFT(LOWER(C9849),1)="f","Female","Unknown"))</f>
        <v>Female</v>
      </c>
      <c r="O9849" s="4" t="str">
        <f>IF(TRIM(LOWER(F9849))="neuro","Neurology",IF(TRIM(LOWER(F9849))="Neurology","Neurology",IF(TRIM(LOWER(F9849))="general ward","General",IF(TRIM(LOWER(F9849))="general","General",IF(TRIM(LOWER(F9849))="cardiology","Cardiology",IF(TRIM(LOWER(F9849))="Cardiology","Cardiology",IF(TRIM(LOWER(F9849))="Peads","Pediatrics",IF(TRIM(LOWER(F9849))="Pediatrics","Pediatrics",IF(TRIM(LOWER(F9849))="orthopedics","Orthopedics",IF(TRIM(LOWER(F9849))="Neurology","Neurology",IF(TRIM(LOWER(F9849))="Oncology","Oncology")))))))))))</f>
        <v>Orthopedics</v>
      </c>
      <c r="P9849" s="3" t="str">
        <f t="shared" si="918"/>
        <v>Government</v>
      </c>
      <c r="Q9849" s="5">
        <f t="shared" si="919"/>
        <v>17</v>
      </c>
      <c r="R9849" s="1">
        <f t="shared" si="920"/>
        <v>203985.63</v>
      </c>
      <c r="S9849" s="1">
        <f t="shared" si="921"/>
        <v>0</v>
      </c>
      <c r="T9849" s="1" t="str">
        <f t="shared" si="922"/>
        <v>66+</v>
      </c>
      <c r="U9849" s="1" t="str">
        <f t="shared" si="923"/>
        <v>No</v>
      </c>
    </row>
    <row r="9850" spans="1:21">
      <c r="A9850" s="1">
        <v>9849</v>
      </c>
      <c r="B9850" s="1">
        <v>38</v>
      </c>
      <c r="C9850" s="1" t="s">
        <v>27</v>
      </c>
      <c r="D9850" s="2">
        <v>45435</v>
      </c>
      <c r="E9850" s="2">
        <v>45443</v>
      </c>
      <c r="F9850" s="1" t="s">
        <v>35</v>
      </c>
      <c r="G9850" s="1" t="s">
        <v>41</v>
      </c>
      <c r="H9850" s="1" t="s">
        <v>37</v>
      </c>
      <c r="I9850" s="1">
        <v>256512.5</v>
      </c>
      <c r="J9850" s="1" t="s">
        <v>38</v>
      </c>
      <c r="K9850" s="1" t="s">
        <v>17</v>
      </c>
      <c r="N9850" s="3" t="str">
        <f>IF(LEFT(LOWER(C9850),1)="m","Male",IF(LEFT(LOWER(C9850),1)="f","Female","Unknown"))</f>
        <v>Male</v>
      </c>
      <c r="O9850" s="4" t="str">
        <f>IF(TRIM(LOWER(F9850))="neuro","Neurology",IF(TRIM(LOWER(F9850))="Neurology","Neurology",IF(TRIM(LOWER(F9850))="general ward","General",IF(TRIM(LOWER(F9850))="general","General",IF(TRIM(LOWER(F9850))="cardiology","Cardiology",IF(TRIM(LOWER(F9850))="Cardiology","Cardiology",IF(TRIM(LOWER(F9850))="Peads","Pediatrics",IF(TRIM(LOWER(F9850))="Pediatrics","Pediatrics",IF(TRIM(LOWER(F9850))="orthopedics","Orthopedics",IF(TRIM(LOWER(F9850))="Neurology","Neurology",IF(TRIM(LOWER(F9850))="Oncology","Oncology")))))))))))</f>
        <v>Cardiology</v>
      </c>
      <c r="P9850" s="3" t="str">
        <f t="shared" si="918"/>
        <v>Unknown</v>
      </c>
      <c r="Q9850" s="5">
        <f t="shared" si="919"/>
        <v>8</v>
      </c>
      <c r="R9850" s="1">
        <f t="shared" si="920"/>
        <v>256512.5</v>
      </c>
      <c r="S9850" s="1">
        <f t="shared" si="921"/>
        <v>1</v>
      </c>
      <c r="T9850" s="1" t="str">
        <f t="shared" si="922"/>
        <v>36-50</v>
      </c>
      <c r="U9850" s="1" t="str">
        <f t="shared" si="923"/>
        <v>No</v>
      </c>
    </row>
    <row r="9851" spans="1:21">
      <c r="A9851" s="1">
        <v>9850</v>
      </c>
      <c r="B9851" s="1">
        <v>86</v>
      </c>
      <c r="C9851" s="1" t="s">
        <v>44</v>
      </c>
      <c r="D9851" s="2">
        <v>45384</v>
      </c>
      <c r="E9851" s="2">
        <v>45398</v>
      </c>
      <c r="F9851" s="1" t="s">
        <v>19</v>
      </c>
      <c r="G9851" s="1" t="s">
        <v>14</v>
      </c>
      <c r="H9851" s="1" t="s">
        <v>15</v>
      </c>
      <c r="I9851" s="1">
        <v>256727.42</v>
      </c>
      <c r="K9851" s="1" t="s">
        <v>25</v>
      </c>
      <c r="N9851" s="3" t="str">
        <f>IF(LEFT(LOWER(C9851),1)="m","Male",IF(LEFT(LOWER(C9851),1)="f","Female","Unknown"))</f>
        <v>Female</v>
      </c>
      <c r="O9851" s="4" t="str">
        <f>IF(TRIM(LOWER(F9851))="neuro","Neurology",IF(TRIM(LOWER(F9851))="Neurology","Neurology",IF(TRIM(LOWER(F9851))="general ward","General",IF(TRIM(LOWER(F9851))="general","General",IF(TRIM(LOWER(F9851))="cardiology","Cardiology",IF(TRIM(LOWER(F9851))="Cardiology","Cardiology",IF(TRIM(LOWER(F9851))="Peads","Pediatrics",IF(TRIM(LOWER(F9851))="Pediatrics","Pediatrics",IF(TRIM(LOWER(F9851))="orthopedics","Orthopedics",IF(TRIM(LOWER(F9851))="Neurology","Neurology",IF(TRIM(LOWER(F9851))="Oncology","Oncology")))))))))))</f>
        <v>General</v>
      </c>
      <c r="P9851" s="3" t="str">
        <f t="shared" si="918"/>
        <v>Private</v>
      </c>
      <c r="Q9851" s="5">
        <f t="shared" si="919"/>
        <v>14</v>
      </c>
      <c r="R9851" s="1">
        <f t="shared" si="920"/>
        <v>256727.42</v>
      </c>
      <c r="S9851" s="1">
        <f t="shared" si="921"/>
        <v>1</v>
      </c>
      <c r="T9851" s="1" t="str">
        <f t="shared" si="922"/>
        <v>66+</v>
      </c>
      <c r="U9851" s="1" t="str">
        <f t="shared" si="923"/>
        <v>Unknown</v>
      </c>
    </row>
    <row r="9852" spans="1:21">
      <c r="A9852" s="1">
        <v>9851</v>
      </c>
      <c r="B9852" s="1">
        <v>3</v>
      </c>
      <c r="C9852" s="1" t="s">
        <v>27</v>
      </c>
      <c r="D9852" s="2">
        <v>44956</v>
      </c>
      <c r="E9852" s="2">
        <v>44966</v>
      </c>
      <c r="F9852" s="1" t="s">
        <v>43</v>
      </c>
      <c r="G9852" s="1" t="s">
        <v>33</v>
      </c>
      <c r="H9852" s="1" t="s">
        <v>37</v>
      </c>
      <c r="I9852" s="1">
        <v>258110.1</v>
      </c>
      <c r="K9852" s="1" t="s">
        <v>16</v>
      </c>
      <c r="N9852" s="3" t="str">
        <f>IF(LEFT(LOWER(C9852),1)="m","Male",IF(LEFT(LOWER(C9852),1)="f","Female","Unknown"))</f>
        <v>Male</v>
      </c>
      <c r="O9852" s="4" t="str">
        <f>IF(TRIM(LOWER(F9852))="neuro","Neurology",IF(TRIM(LOWER(F9852))="Neurology","Neurology",IF(TRIM(LOWER(F9852))="general ward","General",IF(TRIM(LOWER(F9852))="general","General",IF(TRIM(LOWER(F9852))="cardiology","Cardiology",IF(TRIM(LOWER(F9852))="Cardiology","Cardiology",IF(TRIM(LOWER(F9852))="Peads","Pediatrics",IF(TRIM(LOWER(F9852))="Pediatrics","Pediatrics",IF(TRIM(LOWER(F9852))="orthopedics","Orthopedics",IF(TRIM(LOWER(F9852))="Neurology","Neurology",IF(TRIM(LOWER(F9852))="Oncology","Oncology")))))))))))</f>
        <v>Orthopedics</v>
      </c>
      <c r="P9852" s="3" t="str">
        <f t="shared" si="918"/>
        <v>Self</v>
      </c>
      <c r="Q9852" s="5">
        <f t="shared" si="919"/>
        <v>10</v>
      </c>
      <c r="R9852" s="1">
        <f t="shared" si="920"/>
        <v>258110.1</v>
      </c>
      <c r="S9852" s="1">
        <f t="shared" si="921"/>
        <v>1</v>
      </c>
      <c r="T9852" s="1" t="str">
        <f t="shared" si="922"/>
        <v>0-17</v>
      </c>
      <c r="U9852" s="1" t="str">
        <f t="shared" si="923"/>
        <v>Unknown</v>
      </c>
    </row>
    <row r="9853" spans="1:21">
      <c r="A9853" s="1">
        <v>9852</v>
      </c>
      <c r="B9853" s="1">
        <v>71</v>
      </c>
      <c r="C9853" s="1" t="s">
        <v>27</v>
      </c>
      <c r="D9853" s="2">
        <v>45552</v>
      </c>
      <c r="E9853" s="2">
        <v>45557</v>
      </c>
      <c r="F9853" s="1" t="s">
        <v>30</v>
      </c>
      <c r="G9853" s="1" t="s">
        <v>31</v>
      </c>
      <c r="H9853" s="1" t="s">
        <v>32</v>
      </c>
      <c r="I9853" s="1">
        <v>200409.42</v>
      </c>
      <c r="J9853" s="1" t="s">
        <v>16</v>
      </c>
      <c r="K9853" s="1" t="s">
        <v>42</v>
      </c>
      <c r="N9853" s="3" t="str">
        <f>IF(LEFT(LOWER(C9853),1)="m","Male",IF(LEFT(LOWER(C9853),1)="f","Female","Unknown"))</f>
        <v>Male</v>
      </c>
      <c r="O9853" s="4" t="str">
        <f>IF(TRIM(LOWER(F9853))="neuro","Neurology",IF(TRIM(LOWER(F9853))="Neurology","Neurology",IF(TRIM(LOWER(F9853))="general ward","General",IF(TRIM(LOWER(F9853))="general","General",IF(TRIM(LOWER(F9853))="cardiology","Cardiology",IF(TRIM(LOWER(F9853))="Cardiology","Cardiology",IF(TRIM(LOWER(F9853))="Peads","Pediatrics",IF(TRIM(LOWER(F9853))="Pediatrics","Pediatrics",IF(TRIM(LOWER(F9853))="orthopedics","Orthopedics",IF(TRIM(LOWER(F9853))="Neurology","Neurology",IF(TRIM(LOWER(F9853))="Oncology","Oncology")))))))))))</f>
        <v>Pediatrics</v>
      </c>
      <c r="P9853" s="3" t="str">
        <f t="shared" si="918"/>
        <v>Private</v>
      </c>
      <c r="Q9853" s="5">
        <f t="shared" si="919"/>
        <v>5</v>
      </c>
      <c r="R9853" s="1">
        <f t="shared" si="920"/>
        <v>200409.42</v>
      </c>
      <c r="S9853" s="1">
        <f t="shared" si="921"/>
        <v>0</v>
      </c>
      <c r="T9853" s="1" t="str">
        <f t="shared" si="922"/>
        <v>66+</v>
      </c>
      <c r="U9853" s="1" t="str">
        <f t="shared" si="923"/>
        <v>Yes</v>
      </c>
    </row>
    <row r="9854" spans="1:21">
      <c r="A9854" s="1">
        <v>9853</v>
      </c>
      <c r="C9854" s="1" t="s">
        <v>29</v>
      </c>
      <c r="D9854" s="2">
        <v>45377</v>
      </c>
      <c r="E9854" s="2">
        <v>45385</v>
      </c>
      <c r="F9854" s="1" t="s">
        <v>40</v>
      </c>
      <c r="G9854" s="1" t="s">
        <v>36</v>
      </c>
      <c r="H9854" s="1" t="s">
        <v>15</v>
      </c>
      <c r="I9854" s="1">
        <v>64455.32</v>
      </c>
      <c r="J9854" s="1" t="s">
        <v>38</v>
      </c>
      <c r="K9854" s="1" t="s">
        <v>17</v>
      </c>
      <c r="N9854" s="3" t="str">
        <f>IF(LEFT(LOWER(C9854),1)="m","Male",IF(LEFT(LOWER(C9854),1)="f","Female","Unknown"))</f>
        <v>Female</v>
      </c>
      <c r="O9854" s="4" t="str">
        <f>IF(TRIM(LOWER(F9854))="neuro","Neurology",IF(TRIM(LOWER(F9854))="Neurology","Neurology",IF(TRIM(LOWER(F9854))="general ward","General",IF(TRIM(LOWER(F9854))="general","General",IF(TRIM(LOWER(F9854))="cardiology","Cardiology",IF(TRIM(LOWER(F9854))="Cardiology","Cardiology",IF(TRIM(LOWER(F9854))="Peads","Pediatrics",IF(TRIM(LOWER(F9854))="Pediatrics","Pediatrics",IF(TRIM(LOWER(F9854))="orthopedics","Orthopedics",IF(TRIM(LOWER(F9854))="Neurology","Neurology",IF(TRIM(LOWER(F9854))="Oncology","Oncology")))))))))))</f>
        <v>Pediatrics</v>
      </c>
      <c r="P9854" s="3" t="str">
        <f t="shared" si="918"/>
        <v>Government</v>
      </c>
      <c r="Q9854" s="5">
        <f t="shared" si="919"/>
        <v>8</v>
      </c>
      <c r="R9854" s="1">
        <f t="shared" si="920"/>
        <v>64455.32</v>
      </c>
      <c r="S9854" s="1">
        <f t="shared" si="921"/>
        <v>1</v>
      </c>
      <c r="T9854" s="1" t="str">
        <f t="shared" si="922"/>
        <v>0-17</v>
      </c>
      <c r="U9854" s="1" t="str">
        <f t="shared" si="923"/>
        <v>No</v>
      </c>
    </row>
    <row r="9855" spans="1:21">
      <c r="A9855" s="1">
        <v>9854</v>
      </c>
      <c r="C9855" s="1" t="s">
        <v>34</v>
      </c>
      <c r="D9855" s="2">
        <v>45633</v>
      </c>
      <c r="E9855" s="2">
        <v>45638</v>
      </c>
      <c r="F9855" s="1" t="s">
        <v>28</v>
      </c>
      <c r="G9855" s="1" t="s">
        <v>31</v>
      </c>
      <c r="H9855" s="1" t="s">
        <v>51</v>
      </c>
      <c r="I9855" s="1">
        <v>124005.55</v>
      </c>
      <c r="J9855" s="1" t="s">
        <v>16</v>
      </c>
      <c r="K9855" s="1" t="s">
        <v>16</v>
      </c>
      <c r="N9855" s="3" t="str">
        <f>IF(LEFT(LOWER(C9855),1)="m","Male",IF(LEFT(LOWER(C9855),1)="f","Female","Unknown"))</f>
        <v>Male</v>
      </c>
      <c r="O9855" s="4" t="str">
        <f>IF(TRIM(LOWER(F9855))="neuro","Neurology",IF(TRIM(LOWER(F9855))="Neurology","Neurology",IF(TRIM(LOWER(F9855))="general ward","General",IF(TRIM(LOWER(F9855))="general","General",IF(TRIM(LOWER(F9855))="cardiology","Cardiology",IF(TRIM(LOWER(F9855))="Cardiology","Cardiology",IF(TRIM(LOWER(F9855))="Peads","Pediatrics",IF(TRIM(LOWER(F9855))="Pediatrics","Pediatrics",IF(TRIM(LOWER(F9855))="orthopedics","Orthopedics",IF(TRIM(LOWER(F9855))="Neurology","Neurology",IF(TRIM(LOWER(F9855))="Oncology","Oncology")))))))))))</f>
        <v>Orthopedics</v>
      </c>
      <c r="P9855" s="3" t="str">
        <f t="shared" si="918"/>
        <v>Private</v>
      </c>
      <c r="Q9855" s="5">
        <f t="shared" si="919"/>
        <v>5</v>
      </c>
      <c r="R9855" s="1">
        <f t="shared" si="920"/>
        <v>124005.55</v>
      </c>
      <c r="S9855" s="1">
        <f t="shared" si="921"/>
        <v>1</v>
      </c>
      <c r="T9855" s="1" t="str">
        <f t="shared" si="922"/>
        <v>0-17</v>
      </c>
      <c r="U9855" s="1" t="str">
        <f t="shared" si="923"/>
        <v>Yes</v>
      </c>
    </row>
    <row r="9856" spans="1:21">
      <c r="A9856" s="1">
        <v>9855</v>
      </c>
      <c r="B9856" s="1">
        <v>59</v>
      </c>
      <c r="C9856" s="1" t="s">
        <v>26</v>
      </c>
      <c r="D9856" s="2">
        <v>44941</v>
      </c>
      <c r="E9856" s="2">
        <v>44947</v>
      </c>
      <c r="F9856" s="1" t="s">
        <v>35</v>
      </c>
      <c r="G9856" s="1" t="s">
        <v>22</v>
      </c>
      <c r="H9856" s="1" t="s">
        <v>15</v>
      </c>
      <c r="I9856" s="1">
        <v>141484.73000000001</v>
      </c>
      <c r="J9856" s="1" t="s">
        <v>25</v>
      </c>
      <c r="K9856" s="1" t="s">
        <v>16</v>
      </c>
      <c r="N9856" s="3" t="str">
        <f>IF(LEFT(LOWER(C9856),1)="m","Male",IF(LEFT(LOWER(C9856),1)="f","Female","Unknown"))</f>
        <v>Female</v>
      </c>
      <c r="O9856" s="4" t="str">
        <f>IF(TRIM(LOWER(F9856))="neuro","Neurology",IF(TRIM(LOWER(F9856))="Neurology","Neurology",IF(TRIM(LOWER(F9856))="general ward","General",IF(TRIM(LOWER(F9856))="general","General",IF(TRIM(LOWER(F9856))="cardiology","Cardiology",IF(TRIM(LOWER(F9856))="Cardiology","Cardiology",IF(TRIM(LOWER(F9856))="Peads","Pediatrics",IF(TRIM(LOWER(F9856))="Pediatrics","Pediatrics",IF(TRIM(LOWER(F9856))="orthopedics","Orthopedics",IF(TRIM(LOWER(F9856))="Neurology","Neurology",IF(TRIM(LOWER(F9856))="Oncology","Oncology")))))))))))</f>
        <v>Cardiology</v>
      </c>
      <c r="P9856" s="3" t="str">
        <f t="shared" si="918"/>
        <v>Government</v>
      </c>
      <c r="Q9856" s="5">
        <f t="shared" si="919"/>
        <v>6</v>
      </c>
      <c r="R9856" s="1">
        <f t="shared" si="920"/>
        <v>141484.73000000001</v>
      </c>
      <c r="S9856" s="1">
        <f t="shared" si="921"/>
        <v>1</v>
      </c>
      <c r="T9856" s="1" t="str">
        <f t="shared" si="922"/>
        <v>51-65</v>
      </c>
      <c r="U9856" s="1" t="str">
        <f t="shared" si="923"/>
        <v>Yes</v>
      </c>
    </row>
    <row r="9857" spans="1:21">
      <c r="A9857" s="1">
        <v>9856</v>
      </c>
      <c r="C9857" s="1" t="s">
        <v>29</v>
      </c>
      <c r="D9857" s="2">
        <v>45077</v>
      </c>
      <c r="E9857" s="2">
        <v>45089</v>
      </c>
      <c r="F9857" s="1" t="s">
        <v>13</v>
      </c>
      <c r="G9857" s="1" t="s">
        <v>31</v>
      </c>
      <c r="H9857" s="1" t="s">
        <v>48</v>
      </c>
      <c r="I9857" s="1">
        <v>119183.47</v>
      </c>
      <c r="J9857" s="1" t="s">
        <v>24</v>
      </c>
      <c r="K9857" s="1" t="s">
        <v>25</v>
      </c>
      <c r="N9857" s="3" t="str">
        <f>IF(LEFT(LOWER(C9857),1)="m","Male",IF(LEFT(LOWER(C9857),1)="f","Female","Unknown"))</f>
        <v>Female</v>
      </c>
      <c r="O9857" s="4" t="str">
        <f>IF(TRIM(LOWER(F9857))="neuro","Neurology",IF(TRIM(LOWER(F9857))="Neurology","Neurology",IF(TRIM(LOWER(F9857))="general ward","General",IF(TRIM(LOWER(F9857))="general","General",IF(TRIM(LOWER(F9857))="cardiology","Cardiology",IF(TRIM(LOWER(F9857))="Cardiology","Cardiology",IF(TRIM(LOWER(F9857))="Peads","Pediatrics",IF(TRIM(LOWER(F9857))="Pediatrics","Pediatrics",IF(TRIM(LOWER(F9857))="orthopedics","Orthopedics",IF(TRIM(LOWER(F9857))="Neurology","Neurology",IF(TRIM(LOWER(F9857))="Oncology","Oncology")))))))))))</f>
        <v>Neurology</v>
      </c>
      <c r="P9857" s="3" t="str">
        <f t="shared" si="918"/>
        <v>Private</v>
      </c>
      <c r="Q9857" s="5">
        <f t="shared" si="919"/>
        <v>12</v>
      </c>
      <c r="R9857" s="1">
        <f t="shared" si="920"/>
        <v>119183.47</v>
      </c>
      <c r="S9857" s="1">
        <f t="shared" si="921"/>
        <v>1</v>
      </c>
      <c r="T9857" s="1" t="str">
        <f t="shared" si="922"/>
        <v>0-17</v>
      </c>
      <c r="U9857" s="1" t="str">
        <f t="shared" si="923"/>
        <v>No</v>
      </c>
    </row>
    <row r="9858" spans="1:21">
      <c r="A9858" s="1">
        <v>9857</v>
      </c>
      <c r="B9858" s="1">
        <v>5</v>
      </c>
      <c r="C9858" s="1" t="s">
        <v>12</v>
      </c>
      <c r="D9858" s="2">
        <v>45592</v>
      </c>
      <c r="E9858" s="2">
        <v>45608</v>
      </c>
      <c r="F9858" s="1" t="s">
        <v>49</v>
      </c>
      <c r="G9858" s="1" t="s">
        <v>14</v>
      </c>
      <c r="H9858" s="1" t="s">
        <v>51</v>
      </c>
      <c r="I9858" s="1">
        <v>288691.09000000003</v>
      </c>
      <c r="J9858" s="1" t="s">
        <v>38</v>
      </c>
      <c r="K9858" s="1" t="s">
        <v>20</v>
      </c>
      <c r="N9858" s="3" t="str">
        <f>IF(LEFT(LOWER(C9858),1)="m","Male",IF(LEFT(LOWER(C9858),1)="f","Female","Unknown"))</f>
        <v>Unknown</v>
      </c>
      <c r="O9858" s="4" t="str">
        <f>IF(TRIM(LOWER(F9858))="neuro","Neurology",IF(TRIM(LOWER(F9858))="Neurology","Neurology",IF(TRIM(LOWER(F9858))="general ward","General",IF(TRIM(LOWER(F9858))="general","General",IF(TRIM(LOWER(F9858))="cardiology","Cardiology",IF(TRIM(LOWER(F9858))="Cardiology","Cardiology",IF(TRIM(LOWER(F9858))="Peads","Pediatrics",IF(TRIM(LOWER(F9858))="Pediatrics","Pediatrics",IF(TRIM(LOWER(F9858))="orthopedics","Orthopedics",IF(TRIM(LOWER(F9858))="Neurology","Neurology",IF(TRIM(LOWER(F9858))="Oncology","Oncology")))))))))))</f>
        <v>Oncology</v>
      </c>
      <c r="P9858" s="3" t="str">
        <f t="shared" si="918"/>
        <v>Private</v>
      </c>
      <c r="Q9858" s="5">
        <f t="shared" si="919"/>
        <v>16</v>
      </c>
      <c r="R9858" s="1">
        <f t="shared" si="920"/>
        <v>288691.09000000003</v>
      </c>
      <c r="S9858" s="1">
        <f t="shared" si="921"/>
        <v>0</v>
      </c>
      <c r="T9858" s="1" t="str">
        <f t="shared" si="922"/>
        <v>0-17</v>
      </c>
      <c r="U9858" s="1" t="str">
        <f t="shared" si="923"/>
        <v>No</v>
      </c>
    </row>
    <row r="9859" spans="1:21">
      <c r="A9859" s="1">
        <v>9858</v>
      </c>
      <c r="B9859" s="1">
        <v>10</v>
      </c>
      <c r="C9859" s="1" t="s">
        <v>26</v>
      </c>
      <c r="D9859" s="2">
        <v>45200</v>
      </c>
      <c r="E9859" s="2">
        <v>45213</v>
      </c>
      <c r="F9859" s="1" t="s">
        <v>40</v>
      </c>
      <c r="G9859" s="1" t="s">
        <v>14</v>
      </c>
      <c r="H9859" s="1" t="s">
        <v>23</v>
      </c>
      <c r="I9859" s="1">
        <v>318779.44</v>
      </c>
      <c r="K9859" s="1" t="s">
        <v>17</v>
      </c>
      <c r="N9859" s="3" t="str">
        <f>IF(LEFT(LOWER(C9859),1)="m","Male",IF(LEFT(LOWER(C9859),1)="f","Female","Unknown"))</f>
        <v>Female</v>
      </c>
      <c r="O9859" s="4" t="str">
        <f>IF(TRIM(LOWER(F9859))="neuro","Neurology",IF(TRIM(LOWER(F9859))="Neurology","Neurology",IF(TRIM(LOWER(F9859))="general ward","General",IF(TRIM(LOWER(F9859))="general","General",IF(TRIM(LOWER(F9859))="cardiology","Cardiology",IF(TRIM(LOWER(F9859))="Cardiology","Cardiology",IF(TRIM(LOWER(F9859))="Peads","Pediatrics",IF(TRIM(LOWER(F9859))="Pediatrics","Pediatrics",IF(TRIM(LOWER(F9859))="orthopedics","Orthopedics",IF(TRIM(LOWER(F9859))="Neurology","Neurology",IF(TRIM(LOWER(F9859))="Oncology","Oncology")))))))))))</f>
        <v>Pediatrics</v>
      </c>
      <c r="P9859" s="3" t="str">
        <f t="shared" ref="P9859:P9922" si="924">IF(LOWER(G9859)="private","Private",
IF(LOWER(G9859)="govt","Government",
IF(LOWER(G9859)="government","Government",
IF(LOWER(G9859)="self","Self","Unknown"))))</f>
        <v>Private</v>
      </c>
      <c r="Q9859" s="5">
        <f t="shared" ref="Q9859:Q9922" si="925">IF(E9859&lt;D9859,"",E9859-D9859)</f>
        <v>13</v>
      </c>
      <c r="R9859" s="1">
        <f t="shared" ref="R9859:R9922" si="926">IF(I9859&lt;0,"",I9859)</f>
        <v>318779.44</v>
      </c>
      <c r="S9859" s="1">
        <f t="shared" ref="S9859:S9922" si="927">IF(OR(K9859="Yes",K9859="YES",K9859="Y"),1,0)</f>
        <v>1</v>
      </c>
      <c r="T9859" s="1" t="str">
        <f t="shared" ref="T9859:T9922" si="928">IF(B9859&lt;18,"0-17",                                                  IF(B9859&lt;36,"18-35",
IF(B9859&lt;51,"36-50",
IF(B9859&lt;66,"51-65","66+"))))</f>
        <v>0-17</v>
      </c>
      <c r="U9859" s="1" t="str">
        <f t="shared" ref="U9859:U9922" si="929">IF(OR(TRIM(UPPER(J9859))="YES",TRIM(UPPER(J9859))="Y"),"Yes",
IF(OR(TRIM(UPPER(J9859))="NO",TRIM(UPPER(J9859))="N"),"No","Unknown"))</f>
        <v>Unknown</v>
      </c>
    </row>
    <row r="9860" spans="1:21">
      <c r="A9860" s="1">
        <v>9859</v>
      </c>
      <c r="B9860" s="1">
        <v>35</v>
      </c>
      <c r="C9860" s="1" t="s">
        <v>27</v>
      </c>
      <c r="D9860" s="2">
        <v>45270</v>
      </c>
      <c r="E9860" s="2">
        <v>45271</v>
      </c>
      <c r="F9860" s="1" t="s">
        <v>45</v>
      </c>
      <c r="G9860" s="1" t="s">
        <v>22</v>
      </c>
      <c r="H9860" s="1" t="s">
        <v>23</v>
      </c>
      <c r="I9860" s="1">
        <v>227442.25</v>
      </c>
      <c r="J9860" s="1" t="s">
        <v>25</v>
      </c>
      <c r="K9860" s="1" t="s">
        <v>16</v>
      </c>
      <c r="N9860" s="3" t="str">
        <f>IF(LEFT(LOWER(C9860),1)="m","Male",IF(LEFT(LOWER(C9860),1)="f","Female","Unknown"))</f>
        <v>Male</v>
      </c>
      <c r="O9860" s="4" t="str">
        <f>IF(TRIM(LOWER(F9860))="neuro","Neurology",IF(TRIM(LOWER(F9860))="Neurology","Neurology",IF(TRIM(LOWER(F9860))="general ward","General",IF(TRIM(LOWER(F9860))="general","General",IF(TRIM(LOWER(F9860))="cardiology","Cardiology",IF(TRIM(LOWER(F9860))="Cardiology","Cardiology",IF(TRIM(LOWER(F9860))="Peads","Pediatrics",IF(TRIM(LOWER(F9860))="Pediatrics","Pediatrics",IF(TRIM(LOWER(F9860))="orthopedics","Orthopedics",IF(TRIM(LOWER(F9860))="Neurology","Neurology",IF(TRIM(LOWER(F9860))="Oncology","Oncology")))))))))))</f>
        <v>Neurology</v>
      </c>
      <c r="P9860" s="3" t="str">
        <f t="shared" si="924"/>
        <v>Government</v>
      </c>
      <c r="Q9860" s="5">
        <f t="shared" si="925"/>
        <v>1</v>
      </c>
      <c r="R9860" s="1">
        <f t="shared" si="926"/>
        <v>227442.25</v>
      </c>
      <c r="S9860" s="1">
        <f t="shared" si="927"/>
        <v>1</v>
      </c>
      <c r="T9860" s="1" t="str">
        <f t="shared" si="928"/>
        <v>18-35</v>
      </c>
      <c r="U9860" s="1" t="str">
        <f t="shared" si="929"/>
        <v>Yes</v>
      </c>
    </row>
    <row r="9861" spans="1:21">
      <c r="A9861" s="1">
        <v>9860</v>
      </c>
      <c r="B9861" s="1">
        <v>65</v>
      </c>
      <c r="C9861" s="1" t="s">
        <v>34</v>
      </c>
      <c r="D9861" s="2">
        <v>45516</v>
      </c>
      <c r="E9861" s="2">
        <v>45530</v>
      </c>
      <c r="F9861" s="1" t="s">
        <v>19</v>
      </c>
      <c r="G9861" s="1" t="s">
        <v>14</v>
      </c>
      <c r="H9861" s="1" t="s">
        <v>23</v>
      </c>
      <c r="I9861" s="1">
        <v>73420.88</v>
      </c>
      <c r="J9861" s="1" t="s">
        <v>24</v>
      </c>
      <c r="K9861" s="1" t="s">
        <v>25</v>
      </c>
      <c r="N9861" s="3" t="str">
        <f>IF(LEFT(LOWER(C9861),1)="m","Male",IF(LEFT(LOWER(C9861),1)="f","Female","Unknown"))</f>
        <v>Male</v>
      </c>
      <c r="O9861" s="4" t="str">
        <f>IF(TRIM(LOWER(F9861))="neuro","Neurology",IF(TRIM(LOWER(F9861))="Neurology","Neurology",IF(TRIM(LOWER(F9861))="general ward","General",IF(TRIM(LOWER(F9861))="general","General",IF(TRIM(LOWER(F9861))="cardiology","Cardiology",IF(TRIM(LOWER(F9861))="Cardiology","Cardiology",IF(TRIM(LOWER(F9861))="Peads","Pediatrics",IF(TRIM(LOWER(F9861))="Pediatrics","Pediatrics",IF(TRIM(LOWER(F9861))="orthopedics","Orthopedics",IF(TRIM(LOWER(F9861))="Neurology","Neurology",IF(TRIM(LOWER(F9861))="Oncology","Oncology")))))))))))</f>
        <v>General</v>
      </c>
      <c r="P9861" s="3" t="str">
        <f t="shared" si="924"/>
        <v>Private</v>
      </c>
      <c r="Q9861" s="5">
        <f t="shared" si="925"/>
        <v>14</v>
      </c>
      <c r="R9861" s="1">
        <f t="shared" si="926"/>
        <v>73420.88</v>
      </c>
      <c r="S9861" s="1">
        <f t="shared" si="927"/>
        <v>1</v>
      </c>
      <c r="T9861" s="1" t="str">
        <f t="shared" si="928"/>
        <v>51-65</v>
      </c>
      <c r="U9861" s="1" t="str">
        <f t="shared" si="929"/>
        <v>No</v>
      </c>
    </row>
    <row r="9862" spans="1:21">
      <c r="A9862" s="1">
        <v>9861</v>
      </c>
      <c r="B9862" s="1">
        <v>11</v>
      </c>
      <c r="C9862" s="1" t="s">
        <v>26</v>
      </c>
      <c r="D9862" s="2">
        <v>45332</v>
      </c>
      <c r="E9862" s="2">
        <v>45348</v>
      </c>
      <c r="F9862" s="1" t="s">
        <v>43</v>
      </c>
      <c r="G9862" s="1" t="s">
        <v>22</v>
      </c>
      <c r="H9862" s="1" t="s">
        <v>37</v>
      </c>
      <c r="I9862" s="1">
        <v>19335.8</v>
      </c>
      <c r="J9862" s="1" t="s">
        <v>24</v>
      </c>
      <c r="K9862" s="1" t="s">
        <v>20</v>
      </c>
      <c r="N9862" s="3" t="str">
        <f>IF(LEFT(LOWER(C9862),1)="m","Male",IF(LEFT(LOWER(C9862),1)="f","Female","Unknown"))</f>
        <v>Female</v>
      </c>
      <c r="O9862" s="4" t="str">
        <f>IF(TRIM(LOWER(F9862))="neuro","Neurology",IF(TRIM(LOWER(F9862))="Neurology","Neurology",IF(TRIM(LOWER(F9862))="general ward","General",IF(TRIM(LOWER(F9862))="general","General",IF(TRIM(LOWER(F9862))="cardiology","Cardiology",IF(TRIM(LOWER(F9862))="Cardiology","Cardiology",IF(TRIM(LOWER(F9862))="Peads","Pediatrics",IF(TRIM(LOWER(F9862))="Pediatrics","Pediatrics",IF(TRIM(LOWER(F9862))="orthopedics","Orthopedics",IF(TRIM(LOWER(F9862))="Neurology","Neurology",IF(TRIM(LOWER(F9862))="Oncology","Oncology")))))))))))</f>
        <v>Orthopedics</v>
      </c>
      <c r="P9862" s="3" t="str">
        <f t="shared" si="924"/>
        <v>Government</v>
      </c>
      <c r="Q9862" s="5">
        <f t="shared" si="925"/>
        <v>16</v>
      </c>
      <c r="R9862" s="1">
        <f t="shared" si="926"/>
        <v>19335.8</v>
      </c>
      <c r="S9862" s="1">
        <f t="shared" si="927"/>
        <v>0</v>
      </c>
      <c r="T9862" s="1" t="str">
        <f t="shared" si="928"/>
        <v>0-17</v>
      </c>
      <c r="U9862" s="1" t="str">
        <f t="shared" si="929"/>
        <v>No</v>
      </c>
    </row>
    <row r="9863" spans="1:21">
      <c r="A9863" s="1">
        <v>9862</v>
      </c>
      <c r="B9863" s="1">
        <v>38</v>
      </c>
      <c r="C9863" s="1" t="s">
        <v>18</v>
      </c>
      <c r="D9863" s="2">
        <v>45379</v>
      </c>
      <c r="E9863" s="2">
        <v>45394</v>
      </c>
      <c r="F9863" s="1" t="s">
        <v>35</v>
      </c>
      <c r="G9863" s="1" t="s">
        <v>33</v>
      </c>
      <c r="H9863" s="1" t="s">
        <v>37</v>
      </c>
      <c r="I9863" s="1">
        <v>-4077.71</v>
      </c>
      <c r="J9863" s="1" t="s">
        <v>16</v>
      </c>
      <c r="K9863" s="1" t="s">
        <v>16</v>
      </c>
      <c r="N9863" s="3" t="str">
        <f>IF(LEFT(LOWER(C9863),1)="m","Male",IF(LEFT(LOWER(C9863),1)="f","Female","Unknown"))</f>
        <v>Male</v>
      </c>
      <c r="O9863" s="4" t="str">
        <f>IF(TRIM(LOWER(F9863))="neuro","Neurology",IF(TRIM(LOWER(F9863))="Neurology","Neurology",IF(TRIM(LOWER(F9863))="general ward","General",IF(TRIM(LOWER(F9863))="general","General",IF(TRIM(LOWER(F9863))="cardiology","Cardiology",IF(TRIM(LOWER(F9863))="Cardiology","Cardiology",IF(TRIM(LOWER(F9863))="Peads","Pediatrics",IF(TRIM(LOWER(F9863))="Pediatrics","Pediatrics",IF(TRIM(LOWER(F9863))="orthopedics","Orthopedics",IF(TRIM(LOWER(F9863))="Neurology","Neurology",IF(TRIM(LOWER(F9863))="Oncology","Oncology")))))))))))</f>
        <v>Cardiology</v>
      </c>
      <c r="P9863" s="3" t="str">
        <f t="shared" si="924"/>
        <v>Self</v>
      </c>
      <c r="Q9863" s="5">
        <f t="shared" si="925"/>
        <v>15</v>
      </c>
      <c r="R9863" s="1" t="str">
        <f t="shared" si="926"/>
        <v/>
      </c>
      <c r="S9863" s="1">
        <f t="shared" si="927"/>
        <v>1</v>
      </c>
      <c r="T9863" s="1" t="str">
        <f t="shared" si="928"/>
        <v>36-50</v>
      </c>
      <c r="U9863" s="1" t="str">
        <f t="shared" si="929"/>
        <v>Yes</v>
      </c>
    </row>
    <row r="9864" spans="1:21">
      <c r="A9864" s="1">
        <v>9863</v>
      </c>
      <c r="B9864" s="1">
        <v>22</v>
      </c>
      <c r="C9864" s="1" t="s">
        <v>18</v>
      </c>
      <c r="D9864" s="2">
        <v>45185</v>
      </c>
      <c r="E9864" s="2">
        <v>45187</v>
      </c>
      <c r="F9864" s="1" t="s">
        <v>13</v>
      </c>
      <c r="G9864" s="1" t="s">
        <v>14</v>
      </c>
      <c r="H9864" s="1" t="s">
        <v>23</v>
      </c>
      <c r="I9864" s="1">
        <v>29479.18</v>
      </c>
      <c r="J9864" s="1" t="s">
        <v>42</v>
      </c>
      <c r="K9864" s="1" t="s">
        <v>16</v>
      </c>
      <c r="N9864" s="3" t="str">
        <f>IF(LEFT(LOWER(C9864),1)="m","Male",IF(LEFT(LOWER(C9864),1)="f","Female","Unknown"))</f>
        <v>Male</v>
      </c>
      <c r="O9864" s="4" t="str">
        <f>IF(TRIM(LOWER(F9864))="neuro","Neurology",IF(TRIM(LOWER(F9864))="Neurology","Neurology",IF(TRIM(LOWER(F9864))="general ward","General",IF(TRIM(LOWER(F9864))="general","General",IF(TRIM(LOWER(F9864))="cardiology","Cardiology",IF(TRIM(LOWER(F9864))="Cardiology","Cardiology",IF(TRIM(LOWER(F9864))="Peads","Pediatrics",IF(TRIM(LOWER(F9864))="Pediatrics","Pediatrics",IF(TRIM(LOWER(F9864))="orthopedics","Orthopedics",IF(TRIM(LOWER(F9864))="Neurology","Neurology",IF(TRIM(LOWER(F9864))="Oncology","Oncology")))))))))))</f>
        <v>Neurology</v>
      </c>
      <c r="P9864" s="3" t="str">
        <f t="shared" si="924"/>
        <v>Private</v>
      </c>
      <c r="Q9864" s="5">
        <f t="shared" si="925"/>
        <v>2</v>
      </c>
      <c r="R9864" s="1">
        <f t="shared" si="926"/>
        <v>29479.18</v>
      </c>
      <c r="S9864" s="1">
        <f t="shared" si="927"/>
        <v>1</v>
      </c>
      <c r="T9864" s="1" t="str">
        <f t="shared" si="928"/>
        <v>18-35</v>
      </c>
      <c r="U9864" s="1" t="str">
        <f t="shared" si="929"/>
        <v>No</v>
      </c>
    </row>
    <row r="9865" spans="1:21">
      <c r="A9865" s="1">
        <v>9864</v>
      </c>
      <c r="B9865" s="1">
        <v>49</v>
      </c>
      <c r="C9865" s="1" t="s">
        <v>44</v>
      </c>
      <c r="D9865" s="2">
        <v>45329</v>
      </c>
      <c r="E9865" s="2">
        <v>45340</v>
      </c>
      <c r="F9865" s="1" t="s">
        <v>30</v>
      </c>
      <c r="G9865" s="1" t="s">
        <v>22</v>
      </c>
      <c r="H9865" s="1" t="s">
        <v>37</v>
      </c>
      <c r="I9865" s="1">
        <v>136908.12</v>
      </c>
      <c r="K9865" s="1" t="s">
        <v>20</v>
      </c>
      <c r="N9865" s="3" t="str">
        <f>IF(LEFT(LOWER(C9865),1)="m","Male",IF(LEFT(LOWER(C9865),1)="f","Female","Unknown"))</f>
        <v>Female</v>
      </c>
      <c r="O9865" s="4" t="str">
        <f>IF(TRIM(LOWER(F9865))="neuro","Neurology",IF(TRIM(LOWER(F9865))="Neurology","Neurology",IF(TRIM(LOWER(F9865))="general ward","General",IF(TRIM(LOWER(F9865))="general","General",IF(TRIM(LOWER(F9865))="cardiology","Cardiology",IF(TRIM(LOWER(F9865))="Cardiology","Cardiology",IF(TRIM(LOWER(F9865))="Peads","Pediatrics",IF(TRIM(LOWER(F9865))="Pediatrics","Pediatrics",IF(TRIM(LOWER(F9865))="orthopedics","Orthopedics",IF(TRIM(LOWER(F9865))="Neurology","Neurology",IF(TRIM(LOWER(F9865))="Oncology","Oncology")))))))))))</f>
        <v>Pediatrics</v>
      </c>
      <c r="P9865" s="3" t="str">
        <f t="shared" si="924"/>
        <v>Government</v>
      </c>
      <c r="Q9865" s="5">
        <f t="shared" si="925"/>
        <v>11</v>
      </c>
      <c r="R9865" s="1">
        <f t="shared" si="926"/>
        <v>136908.12</v>
      </c>
      <c r="S9865" s="1">
        <f t="shared" si="927"/>
        <v>0</v>
      </c>
      <c r="T9865" s="1" t="str">
        <f t="shared" si="928"/>
        <v>36-50</v>
      </c>
      <c r="U9865" s="1" t="str">
        <f t="shared" si="929"/>
        <v>Unknown</v>
      </c>
    </row>
    <row r="9866" spans="1:21">
      <c r="A9866" s="1">
        <v>9865</v>
      </c>
      <c r="B9866" s="1">
        <v>13</v>
      </c>
      <c r="C9866" s="1" t="s">
        <v>29</v>
      </c>
      <c r="D9866" s="2">
        <v>45334</v>
      </c>
      <c r="E9866" s="2">
        <v>45348</v>
      </c>
      <c r="F9866" s="1" t="s">
        <v>21</v>
      </c>
      <c r="G9866" s="1" t="s">
        <v>33</v>
      </c>
      <c r="H9866" s="1" t="s">
        <v>23</v>
      </c>
      <c r="I9866" s="1">
        <v>199432.6</v>
      </c>
      <c r="J9866" s="1" t="s">
        <v>38</v>
      </c>
      <c r="K9866" s="1" t="s">
        <v>42</v>
      </c>
      <c r="N9866" s="3" t="str">
        <f>IF(LEFT(LOWER(C9866),1)="m","Male",IF(LEFT(LOWER(C9866),1)="f","Female","Unknown"))</f>
        <v>Female</v>
      </c>
      <c r="O9866" s="4" t="str">
        <f>IF(TRIM(LOWER(F9866))="neuro","Neurology",IF(TRIM(LOWER(F9866))="Neurology","Neurology",IF(TRIM(LOWER(F9866))="general ward","General",IF(TRIM(LOWER(F9866))="general","General",IF(TRIM(LOWER(F9866))="cardiology","Cardiology",IF(TRIM(LOWER(F9866))="Cardiology","Cardiology",IF(TRIM(LOWER(F9866))="Peads","Pediatrics",IF(TRIM(LOWER(F9866))="Pediatrics","Pediatrics",IF(TRIM(LOWER(F9866))="orthopedics","Orthopedics",IF(TRIM(LOWER(F9866))="Neurology","Neurology",IF(TRIM(LOWER(F9866))="Oncology","Oncology")))))))))))</f>
        <v>General</v>
      </c>
      <c r="P9866" s="3" t="str">
        <f t="shared" si="924"/>
        <v>Self</v>
      </c>
      <c r="Q9866" s="5">
        <f t="shared" si="925"/>
        <v>14</v>
      </c>
      <c r="R9866" s="1">
        <f t="shared" si="926"/>
        <v>199432.6</v>
      </c>
      <c r="S9866" s="1">
        <f t="shared" si="927"/>
        <v>0</v>
      </c>
      <c r="T9866" s="1" t="str">
        <f t="shared" si="928"/>
        <v>0-17</v>
      </c>
      <c r="U9866" s="1" t="str">
        <f t="shared" si="929"/>
        <v>No</v>
      </c>
    </row>
    <row r="9867" spans="1:21">
      <c r="A9867" s="1">
        <v>9866</v>
      </c>
      <c r="B9867" s="1">
        <v>2</v>
      </c>
      <c r="C9867" s="1" t="s">
        <v>26</v>
      </c>
      <c r="D9867" s="2">
        <v>45077</v>
      </c>
      <c r="E9867" s="2">
        <v>45086</v>
      </c>
      <c r="F9867" s="1" t="s">
        <v>30</v>
      </c>
      <c r="G9867" s="1" t="s">
        <v>31</v>
      </c>
      <c r="H9867" s="1" t="s">
        <v>37</v>
      </c>
      <c r="I9867" s="1">
        <v>217665.53</v>
      </c>
      <c r="J9867" s="1" t="s">
        <v>25</v>
      </c>
      <c r="K9867" s="1" t="s">
        <v>17</v>
      </c>
      <c r="N9867" s="3" t="str">
        <f>IF(LEFT(LOWER(C9867),1)="m","Male",IF(LEFT(LOWER(C9867),1)="f","Female","Unknown"))</f>
        <v>Female</v>
      </c>
      <c r="O9867" s="4" t="str">
        <f>IF(TRIM(LOWER(F9867))="neuro","Neurology",IF(TRIM(LOWER(F9867))="Neurology","Neurology",IF(TRIM(LOWER(F9867))="general ward","General",IF(TRIM(LOWER(F9867))="general","General",IF(TRIM(LOWER(F9867))="cardiology","Cardiology",IF(TRIM(LOWER(F9867))="Cardiology","Cardiology",IF(TRIM(LOWER(F9867))="Peads","Pediatrics",IF(TRIM(LOWER(F9867))="Pediatrics","Pediatrics",IF(TRIM(LOWER(F9867))="orthopedics","Orthopedics",IF(TRIM(LOWER(F9867))="Neurology","Neurology",IF(TRIM(LOWER(F9867))="Oncology","Oncology")))))))))))</f>
        <v>Pediatrics</v>
      </c>
      <c r="P9867" s="3" t="str">
        <f t="shared" si="924"/>
        <v>Private</v>
      </c>
      <c r="Q9867" s="5">
        <f t="shared" si="925"/>
        <v>9</v>
      </c>
      <c r="R9867" s="1">
        <f t="shared" si="926"/>
        <v>217665.53</v>
      </c>
      <c r="S9867" s="1">
        <f t="shared" si="927"/>
        <v>1</v>
      </c>
      <c r="T9867" s="1" t="str">
        <f t="shared" si="928"/>
        <v>0-17</v>
      </c>
      <c r="U9867" s="1" t="str">
        <f t="shared" si="929"/>
        <v>Yes</v>
      </c>
    </row>
    <row r="9868" spans="1:21">
      <c r="A9868" s="1">
        <v>9867</v>
      </c>
      <c r="B9868" s="1">
        <v>57</v>
      </c>
      <c r="C9868" s="1" t="s">
        <v>26</v>
      </c>
      <c r="D9868" s="2">
        <v>45212</v>
      </c>
      <c r="E9868" s="2">
        <v>45231</v>
      </c>
      <c r="F9868" s="1" t="s">
        <v>50</v>
      </c>
      <c r="G9868" s="1" t="s">
        <v>31</v>
      </c>
      <c r="H9868" s="1" t="s">
        <v>23</v>
      </c>
      <c r="I9868" s="1">
        <v>320533.84999999998</v>
      </c>
      <c r="J9868" s="1" t="s">
        <v>38</v>
      </c>
      <c r="K9868" s="1" t="s">
        <v>20</v>
      </c>
      <c r="N9868" s="3" t="str">
        <f>IF(LEFT(LOWER(C9868),1)="m","Male",IF(LEFT(LOWER(C9868),1)="f","Female","Unknown"))</f>
        <v>Female</v>
      </c>
      <c r="O9868" s="4" t="str">
        <f>IF(TRIM(LOWER(F9868))="neuro","Neurology",IF(TRIM(LOWER(F9868))="Neurology","Neurology",IF(TRIM(LOWER(F9868))="general ward","General",IF(TRIM(LOWER(F9868))="general","General",IF(TRIM(LOWER(F9868))="cardiology","Cardiology",IF(TRIM(LOWER(F9868))="Cardiology","Cardiology",IF(TRIM(LOWER(F9868))="Peads","Pediatrics",IF(TRIM(LOWER(F9868))="Pediatrics","Pediatrics",IF(TRIM(LOWER(F9868))="orthopedics","Orthopedics",IF(TRIM(LOWER(F9868))="Neurology","Neurology",IF(TRIM(LOWER(F9868))="Oncology","Oncology")))))))))))</f>
        <v>Cardiology</v>
      </c>
      <c r="P9868" s="3" t="str">
        <f t="shared" si="924"/>
        <v>Private</v>
      </c>
      <c r="Q9868" s="5">
        <f t="shared" si="925"/>
        <v>19</v>
      </c>
      <c r="R9868" s="1">
        <f t="shared" si="926"/>
        <v>320533.84999999998</v>
      </c>
      <c r="S9868" s="1">
        <f t="shared" si="927"/>
        <v>0</v>
      </c>
      <c r="T9868" s="1" t="str">
        <f t="shared" si="928"/>
        <v>51-65</v>
      </c>
      <c r="U9868" s="1" t="str">
        <f t="shared" si="929"/>
        <v>No</v>
      </c>
    </row>
    <row r="9869" spans="1:21">
      <c r="A9869" s="1">
        <v>9868</v>
      </c>
      <c r="C9869" s="1" t="s">
        <v>12</v>
      </c>
      <c r="D9869" s="2">
        <v>45581</v>
      </c>
      <c r="E9869" s="2">
        <v>45592</v>
      </c>
      <c r="F9869" s="1" t="s">
        <v>30</v>
      </c>
      <c r="G9869" s="1" t="s">
        <v>46</v>
      </c>
      <c r="H9869" s="1" t="s">
        <v>32</v>
      </c>
      <c r="I9869" s="1">
        <v>309386.95</v>
      </c>
      <c r="J9869" s="1" t="s">
        <v>25</v>
      </c>
      <c r="K9869" s="1" t="s">
        <v>16</v>
      </c>
      <c r="N9869" s="3" t="str">
        <f>IF(LEFT(LOWER(C9869),1)="m","Male",IF(LEFT(LOWER(C9869),1)="f","Female","Unknown"))</f>
        <v>Unknown</v>
      </c>
      <c r="O9869" s="4" t="str">
        <f>IF(TRIM(LOWER(F9869))="neuro","Neurology",IF(TRIM(LOWER(F9869))="Neurology","Neurology",IF(TRIM(LOWER(F9869))="general ward","General",IF(TRIM(LOWER(F9869))="general","General",IF(TRIM(LOWER(F9869))="cardiology","Cardiology",IF(TRIM(LOWER(F9869))="Cardiology","Cardiology",IF(TRIM(LOWER(F9869))="Peads","Pediatrics",IF(TRIM(LOWER(F9869))="Pediatrics","Pediatrics",IF(TRIM(LOWER(F9869))="orthopedics","Orthopedics",IF(TRIM(LOWER(F9869))="Neurology","Neurology",IF(TRIM(LOWER(F9869))="Oncology","Oncology")))))))))))</f>
        <v>Pediatrics</v>
      </c>
      <c r="P9869" s="3" t="str">
        <f t="shared" si="924"/>
        <v>Self</v>
      </c>
      <c r="Q9869" s="5">
        <f t="shared" si="925"/>
        <v>11</v>
      </c>
      <c r="R9869" s="1">
        <f t="shared" si="926"/>
        <v>309386.95</v>
      </c>
      <c r="S9869" s="1">
        <f t="shared" si="927"/>
        <v>1</v>
      </c>
      <c r="T9869" s="1" t="str">
        <f t="shared" si="928"/>
        <v>0-17</v>
      </c>
      <c r="U9869" s="1" t="str">
        <f t="shared" si="929"/>
        <v>Yes</v>
      </c>
    </row>
    <row r="9870" spans="1:21">
      <c r="A9870" s="1">
        <v>9869</v>
      </c>
      <c r="B9870" s="1">
        <v>52</v>
      </c>
      <c r="C9870" s="1" t="s">
        <v>34</v>
      </c>
      <c r="D9870" s="2">
        <v>45128</v>
      </c>
      <c r="E9870" s="2">
        <v>45136</v>
      </c>
      <c r="F9870" s="1" t="s">
        <v>49</v>
      </c>
      <c r="G9870" s="1" t="s">
        <v>31</v>
      </c>
      <c r="H9870" s="1" t="s">
        <v>47</v>
      </c>
      <c r="I9870" s="1">
        <v>42608.47</v>
      </c>
      <c r="J9870" s="1" t="s">
        <v>38</v>
      </c>
      <c r="K9870" s="1" t="s">
        <v>25</v>
      </c>
      <c r="N9870" s="3" t="str">
        <f>IF(LEFT(LOWER(C9870),1)="m","Male",IF(LEFT(LOWER(C9870),1)="f","Female","Unknown"))</f>
        <v>Male</v>
      </c>
      <c r="O9870" s="4" t="str">
        <f>IF(TRIM(LOWER(F9870))="neuro","Neurology",IF(TRIM(LOWER(F9870))="Neurology","Neurology",IF(TRIM(LOWER(F9870))="general ward","General",IF(TRIM(LOWER(F9870))="general","General",IF(TRIM(LOWER(F9870))="cardiology","Cardiology",IF(TRIM(LOWER(F9870))="Cardiology","Cardiology",IF(TRIM(LOWER(F9870))="Peads","Pediatrics",IF(TRIM(LOWER(F9870))="Pediatrics","Pediatrics",IF(TRIM(LOWER(F9870))="orthopedics","Orthopedics",IF(TRIM(LOWER(F9870))="Neurology","Neurology",IF(TRIM(LOWER(F9870))="Oncology","Oncology")))))))))))</f>
        <v>Oncology</v>
      </c>
      <c r="P9870" s="3" t="str">
        <f t="shared" si="924"/>
        <v>Private</v>
      </c>
      <c r="Q9870" s="5">
        <f t="shared" si="925"/>
        <v>8</v>
      </c>
      <c r="R9870" s="1">
        <f t="shared" si="926"/>
        <v>42608.47</v>
      </c>
      <c r="S9870" s="1">
        <f t="shared" si="927"/>
        <v>1</v>
      </c>
      <c r="T9870" s="1" t="str">
        <f t="shared" si="928"/>
        <v>51-65</v>
      </c>
      <c r="U9870" s="1" t="str">
        <f t="shared" si="929"/>
        <v>No</v>
      </c>
    </row>
    <row r="9871" spans="1:21">
      <c r="A9871" s="1">
        <v>9870</v>
      </c>
      <c r="B9871" s="1">
        <v>60</v>
      </c>
      <c r="C9871" s="1" t="s">
        <v>27</v>
      </c>
      <c r="D9871" s="2">
        <v>45046</v>
      </c>
      <c r="E9871" s="2">
        <v>45050</v>
      </c>
      <c r="F9871" s="1" t="s">
        <v>19</v>
      </c>
      <c r="G9871" s="1" t="s">
        <v>41</v>
      </c>
      <c r="H9871" s="1" t="s">
        <v>48</v>
      </c>
      <c r="I9871" s="1">
        <v>67614.490000000005</v>
      </c>
      <c r="J9871" s="1" t="s">
        <v>17</v>
      </c>
      <c r="K9871" s="1" t="s">
        <v>38</v>
      </c>
      <c r="N9871" s="3" t="str">
        <f>IF(LEFT(LOWER(C9871),1)="m","Male",IF(LEFT(LOWER(C9871),1)="f","Female","Unknown"))</f>
        <v>Male</v>
      </c>
      <c r="O9871" s="4" t="str">
        <f>IF(TRIM(LOWER(F9871))="neuro","Neurology",IF(TRIM(LOWER(F9871))="Neurology","Neurology",IF(TRIM(LOWER(F9871))="general ward","General",IF(TRIM(LOWER(F9871))="general","General",IF(TRIM(LOWER(F9871))="cardiology","Cardiology",IF(TRIM(LOWER(F9871))="Cardiology","Cardiology",IF(TRIM(LOWER(F9871))="Peads","Pediatrics",IF(TRIM(LOWER(F9871))="Pediatrics","Pediatrics",IF(TRIM(LOWER(F9871))="orthopedics","Orthopedics",IF(TRIM(LOWER(F9871))="Neurology","Neurology",IF(TRIM(LOWER(F9871))="Oncology","Oncology")))))))))))</f>
        <v>General</v>
      </c>
      <c r="P9871" s="3" t="str">
        <f t="shared" si="924"/>
        <v>Unknown</v>
      </c>
      <c r="Q9871" s="5">
        <f t="shared" si="925"/>
        <v>4</v>
      </c>
      <c r="R9871" s="1">
        <f t="shared" si="926"/>
        <v>67614.490000000005</v>
      </c>
      <c r="S9871" s="1">
        <f t="shared" si="927"/>
        <v>0</v>
      </c>
      <c r="T9871" s="1" t="str">
        <f t="shared" si="928"/>
        <v>51-65</v>
      </c>
      <c r="U9871" s="1" t="str">
        <f t="shared" si="929"/>
        <v>Yes</v>
      </c>
    </row>
    <row r="9872" spans="1:21">
      <c r="A9872" s="1">
        <v>9871</v>
      </c>
      <c r="B9872" s="1">
        <v>53</v>
      </c>
      <c r="C9872" s="1" t="s">
        <v>26</v>
      </c>
      <c r="D9872" s="2">
        <v>45516</v>
      </c>
      <c r="E9872" s="2">
        <v>45526</v>
      </c>
      <c r="F9872" s="1" t="s">
        <v>30</v>
      </c>
      <c r="G9872" s="1" t="s">
        <v>22</v>
      </c>
      <c r="H9872" s="1" t="s">
        <v>15</v>
      </c>
      <c r="I9872" s="1">
        <v>294878.25</v>
      </c>
      <c r="K9872" s="1" t="s">
        <v>20</v>
      </c>
      <c r="N9872" s="3" t="str">
        <f>IF(LEFT(LOWER(C9872),1)="m","Male",IF(LEFT(LOWER(C9872),1)="f","Female","Unknown"))</f>
        <v>Female</v>
      </c>
      <c r="O9872" s="4" t="str">
        <f>IF(TRIM(LOWER(F9872))="neuro","Neurology",IF(TRIM(LOWER(F9872))="Neurology","Neurology",IF(TRIM(LOWER(F9872))="general ward","General",IF(TRIM(LOWER(F9872))="general","General",IF(TRIM(LOWER(F9872))="cardiology","Cardiology",IF(TRIM(LOWER(F9872))="Cardiology","Cardiology",IF(TRIM(LOWER(F9872))="Peads","Pediatrics",IF(TRIM(LOWER(F9872))="Pediatrics","Pediatrics",IF(TRIM(LOWER(F9872))="orthopedics","Orthopedics",IF(TRIM(LOWER(F9872))="Neurology","Neurology",IF(TRIM(LOWER(F9872))="Oncology","Oncology")))))))))))</f>
        <v>Pediatrics</v>
      </c>
      <c r="P9872" s="3" t="str">
        <f t="shared" si="924"/>
        <v>Government</v>
      </c>
      <c r="Q9872" s="5">
        <f t="shared" si="925"/>
        <v>10</v>
      </c>
      <c r="R9872" s="1">
        <f t="shared" si="926"/>
        <v>294878.25</v>
      </c>
      <c r="S9872" s="1">
        <f t="shared" si="927"/>
        <v>0</v>
      </c>
      <c r="T9872" s="1" t="str">
        <f t="shared" si="928"/>
        <v>51-65</v>
      </c>
      <c r="U9872" s="1" t="str">
        <f t="shared" si="929"/>
        <v>Unknown</v>
      </c>
    </row>
    <row r="9873" spans="1:21">
      <c r="A9873" s="1">
        <v>9872</v>
      </c>
      <c r="C9873" s="1" t="s">
        <v>18</v>
      </c>
      <c r="D9873" s="2">
        <v>45027</v>
      </c>
      <c r="E9873" s="2">
        <v>45035</v>
      </c>
      <c r="F9873" s="1" t="s">
        <v>30</v>
      </c>
      <c r="G9873" s="1" t="s">
        <v>31</v>
      </c>
      <c r="H9873" s="1" t="s">
        <v>15</v>
      </c>
      <c r="I9873" s="1">
        <v>23354.33</v>
      </c>
      <c r="K9873" s="1" t="s">
        <v>25</v>
      </c>
      <c r="N9873" s="3" t="str">
        <f>IF(LEFT(LOWER(C9873),1)="m","Male",IF(LEFT(LOWER(C9873),1)="f","Female","Unknown"))</f>
        <v>Male</v>
      </c>
      <c r="O9873" s="4" t="str">
        <f>IF(TRIM(LOWER(F9873))="neuro","Neurology",IF(TRIM(LOWER(F9873))="Neurology","Neurology",IF(TRIM(LOWER(F9873))="general ward","General",IF(TRIM(LOWER(F9873))="general","General",IF(TRIM(LOWER(F9873))="cardiology","Cardiology",IF(TRIM(LOWER(F9873))="Cardiology","Cardiology",IF(TRIM(LOWER(F9873))="Peads","Pediatrics",IF(TRIM(LOWER(F9873))="Pediatrics","Pediatrics",IF(TRIM(LOWER(F9873))="orthopedics","Orthopedics",IF(TRIM(LOWER(F9873))="Neurology","Neurology",IF(TRIM(LOWER(F9873))="Oncology","Oncology")))))))))))</f>
        <v>Pediatrics</v>
      </c>
      <c r="P9873" s="3" t="str">
        <f t="shared" si="924"/>
        <v>Private</v>
      </c>
      <c r="Q9873" s="5">
        <f t="shared" si="925"/>
        <v>8</v>
      </c>
      <c r="R9873" s="1">
        <f t="shared" si="926"/>
        <v>23354.33</v>
      </c>
      <c r="S9873" s="1">
        <f t="shared" si="927"/>
        <v>1</v>
      </c>
      <c r="T9873" s="1" t="str">
        <f t="shared" si="928"/>
        <v>0-17</v>
      </c>
      <c r="U9873" s="1" t="str">
        <f t="shared" si="929"/>
        <v>Unknown</v>
      </c>
    </row>
    <row r="9874" spans="1:21">
      <c r="A9874" s="1">
        <v>9873</v>
      </c>
      <c r="B9874" s="1">
        <v>28</v>
      </c>
      <c r="C9874" s="1" t="s">
        <v>26</v>
      </c>
      <c r="D9874" s="2">
        <v>45189</v>
      </c>
      <c r="E9874" s="2">
        <v>45207</v>
      </c>
      <c r="F9874" s="1" t="s">
        <v>52</v>
      </c>
      <c r="G9874" s="1" t="s">
        <v>14</v>
      </c>
      <c r="H9874" s="1" t="s">
        <v>51</v>
      </c>
      <c r="I9874" s="1">
        <v>332248.88</v>
      </c>
      <c r="J9874" s="1" t="s">
        <v>16</v>
      </c>
      <c r="K9874" s="1" t="s">
        <v>17</v>
      </c>
      <c r="N9874" s="3" t="str">
        <f>IF(LEFT(LOWER(C9874),1)="m","Male",IF(LEFT(LOWER(C9874),1)="f","Female","Unknown"))</f>
        <v>Female</v>
      </c>
      <c r="O9874" s="4" t="str">
        <f>IF(TRIM(LOWER(F9874))="neuro","Neurology",IF(TRIM(LOWER(F9874))="Neurology","Neurology",IF(TRIM(LOWER(F9874))="general ward","General",IF(TRIM(LOWER(F9874))="general","General",IF(TRIM(LOWER(F9874))="cardiology","Cardiology",IF(TRIM(LOWER(F9874))="Cardiology","Cardiology",IF(TRIM(LOWER(F9874))="Peads","Pediatrics",IF(TRIM(LOWER(F9874))="Pediatrics","Pediatrics",IF(TRIM(LOWER(F9874))="orthopedics","Orthopedics",IF(TRIM(LOWER(F9874))="Neurology","Neurology",IF(TRIM(LOWER(F9874))="Oncology","Oncology")))))))))))</f>
        <v>Oncology</v>
      </c>
      <c r="P9874" s="3" t="str">
        <f t="shared" si="924"/>
        <v>Private</v>
      </c>
      <c r="Q9874" s="5">
        <f t="shared" si="925"/>
        <v>18</v>
      </c>
      <c r="R9874" s="1">
        <f t="shared" si="926"/>
        <v>332248.88</v>
      </c>
      <c r="S9874" s="1">
        <f t="shared" si="927"/>
        <v>1</v>
      </c>
      <c r="T9874" s="1" t="str">
        <f t="shared" si="928"/>
        <v>18-35</v>
      </c>
      <c r="U9874" s="1" t="str">
        <f t="shared" si="929"/>
        <v>Yes</v>
      </c>
    </row>
    <row r="9875" spans="1:21">
      <c r="A9875" s="1">
        <v>9874</v>
      </c>
      <c r="B9875" s="1">
        <v>6</v>
      </c>
      <c r="C9875" s="1" t="s">
        <v>29</v>
      </c>
      <c r="D9875" s="2">
        <v>45485</v>
      </c>
      <c r="E9875" s="2">
        <v>45497</v>
      </c>
      <c r="F9875" s="1" t="s">
        <v>13</v>
      </c>
      <c r="G9875" s="1" t="s">
        <v>36</v>
      </c>
      <c r="H9875" s="1" t="s">
        <v>48</v>
      </c>
      <c r="I9875" s="1">
        <v>28144.75</v>
      </c>
      <c r="K9875" s="1" t="s">
        <v>38</v>
      </c>
      <c r="N9875" s="3" t="str">
        <f>IF(LEFT(LOWER(C9875),1)="m","Male",IF(LEFT(LOWER(C9875),1)="f","Female","Unknown"))</f>
        <v>Female</v>
      </c>
      <c r="O9875" s="4" t="str">
        <f>IF(TRIM(LOWER(F9875))="neuro","Neurology",IF(TRIM(LOWER(F9875))="Neurology","Neurology",IF(TRIM(LOWER(F9875))="general ward","General",IF(TRIM(LOWER(F9875))="general","General",IF(TRIM(LOWER(F9875))="cardiology","Cardiology",IF(TRIM(LOWER(F9875))="Cardiology","Cardiology",IF(TRIM(LOWER(F9875))="Peads","Pediatrics",IF(TRIM(LOWER(F9875))="Pediatrics","Pediatrics",IF(TRIM(LOWER(F9875))="orthopedics","Orthopedics",IF(TRIM(LOWER(F9875))="Neurology","Neurology",IF(TRIM(LOWER(F9875))="Oncology","Oncology")))))))))))</f>
        <v>Neurology</v>
      </c>
      <c r="P9875" s="3" t="str">
        <f t="shared" si="924"/>
        <v>Government</v>
      </c>
      <c r="Q9875" s="5">
        <f t="shared" si="925"/>
        <v>12</v>
      </c>
      <c r="R9875" s="1">
        <f t="shared" si="926"/>
        <v>28144.75</v>
      </c>
      <c r="S9875" s="1">
        <f t="shared" si="927"/>
        <v>0</v>
      </c>
      <c r="T9875" s="1" t="str">
        <f t="shared" si="928"/>
        <v>0-17</v>
      </c>
      <c r="U9875" s="1" t="str">
        <f t="shared" si="929"/>
        <v>Unknown</v>
      </c>
    </row>
    <row r="9876" spans="1:21">
      <c r="A9876" s="1">
        <v>9875</v>
      </c>
      <c r="B9876" s="1">
        <v>93</v>
      </c>
      <c r="C9876" s="1" t="s">
        <v>44</v>
      </c>
      <c r="D9876" s="2">
        <v>45342</v>
      </c>
      <c r="E9876" s="2">
        <v>45358</v>
      </c>
      <c r="F9876" s="1" t="s">
        <v>43</v>
      </c>
      <c r="G9876" s="1" t="s">
        <v>41</v>
      </c>
      <c r="H9876" s="1" t="s">
        <v>37</v>
      </c>
      <c r="I9876" s="1">
        <v>55853.64</v>
      </c>
      <c r="J9876" s="1" t="s">
        <v>38</v>
      </c>
      <c r="K9876" s="1" t="s">
        <v>25</v>
      </c>
      <c r="N9876" s="3" t="str">
        <f>IF(LEFT(LOWER(C9876),1)="m","Male",IF(LEFT(LOWER(C9876),1)="f","Female","Unknown"))</f>
        <v>Female</v>
      </c>
      <c r="O9876" s="4" t="str">
        <f>IF(TRIM(LOWER(F9876))="neuro","Neurology",IF(TRIM(LOWER(F9876))="Neurology","Neurology",IF(TRIM(LOWER(F9876))="general ward","General",IF(TRIM(LOWER(F9876))="general","General",IF(TRIM(LOWER(F9876))="cardiology","Cardiology",IF(TRIM(LOWER(F9876))="Cardiology","Cardiology",IF(TRIM(LOWER(F9876))="Peads","Pediatrics",IF(TRIM(LOWER(F9876))="Pediatrics","Pediatrics",IF(TRIM(LOWER(F9876))="orthopedics","Orthopedics",IF(TRIM(LOWER(F9876))="Neurology","Neurology",IF(TRIM(LOWER(F9876))="Oncology","Oncology")))))))))))</f>
        <v>Orthopedics</v>
      </c>
      <c r="P9876" s="3" t="str">
        <f t="shared" si="924"/>
        <v>Unknown</v>
      </c>
      <c r="Q9876" s="5">
        <f t="shared" si="925"/>
        <v>16</v>
      </c>
      <c r="R9876" s="1">
        <f t="shared" si="926"/>
        <v>55853.64</v>
      </c>
      <c r="S9876" s="1">
        <f t="shared" si="927"/>
        <v>1</v>
      </c>
      <c r="T9876" s="1" t="str">
        <f t="shared" si="928"/>
        <v>66+</v>
      </c>
      <c r="U9876" s="1" t="str">
        <f t="shared" si="929"/>
        <v>No</v>
      </c>
    </row>
    <row r="9877" spans="1:21">
      <c r="A9877" s="1">
        <v>9876</v>
      </c>
      <c r="C9877" s="1" t="s">
        <v>26</v>
      </c>
      <c r="D9877" s="2">
        <v>45437</v>
      </c>
      <c r="E9877" s="2">
        <v>45449</v>
      </c>
      <c r="F9877" s="1" t="s">
        <v>43</v>
      </c>
      <c r="G9877" s="1" t="s">
        <v>14</v>
      </c>
      <c r="H9877" s="1" t="s">
        <v>37</v>
      </c>
      <c r="I9877" s="1">
        <v>19667.03</v>
      </c>
      <c r="J9877" s="1" t="s">
        <v>42</v>
      </c>
      <c r="K9877" s="1" t="s">
        <v>16</v>
      </c>
      <c r="N9877" s="3" t="str">
        <f>IF(LEFT(LOWER(C9877),1)="m","Male",IF(LEFT(LOWER(C9877),1)="f","Female","Unknown"))</f>
        <v>Female</v>
      </c>
      <c r="O9877" s="4" t="str">
        <f>IF(TRIM(LOWER(F9877))="neuro","Neurology",IF(TRIM(LOWER(F9877))="Neurology","Neurology",IF(TRIM(LOWER(F9877))="general ward","General",IF(TRIM(LOWER(F9877))="general","General",IF(TRIM(LOWER(F9877))="cardiology","Cardiology",IF(TRIM(LOWER(F9877))="Cardiology","Cardiology",IF(TRIM(LOWER(F9877))="Peads","Pediatrics",IF(TRIM(LOWER(F9877))="Pediatrics","Pediatrics",IF(TRIM(LOWER(F9877))="orthopedics","Orthopedics",IF(TRIM(LOWER(F9877))="Neurology","Neurology",IF(TRIM(LOWER(F9877))="Oncology","Oncology")))))))))))</f>
        <v>Orthopedics</v>
      </c>
      <c r="P9877" s="3" t="str">
        <f t="shared" si="924"/>
        <v>Private</v>
      </c>
      <c r="Q9877" s="5">
        <f t="shared" si="925"/>
        <v>12</v>
      </c>
      <c r="R9877" s="1">
        <f t="shared" si="926"/>
        <v>19667.03</v>
      </c>
      <c r="S9877" s="1">
        <f t="shared" si="927"/>
        <v>1</v>
      </c>
      <c r="T9877" s="1" t="str">
        <f t="shared" si="928"/>
        <v>0-17</v>
      </c>
      <c r="U9877" s="1" t="str">
        <f t="shared" si="929"/>
        <v>No</v>
      </c>
    </row>
    <row r="9878" spans="1:21">
      <c r="A9878" s="1">
        <v>9877</v>
      </c>
      <c r="B9878" s="1">
        <v>95</v>
      </c>
      <c r="C9878" s="1" t="s">
        <v>18</v>
      </c>
      <c r="D9878" s="2">
        <v>45192</v>
      </c>
      <c r="E9878" s="2">
        <v>45196</v>
      </c>
      <c r="F9878" s="1" t="s">
        <v>13</v>
      </c>
      <c r="G9878" s="1" t="s">
        <v>36</v>
      </c>
      <c r="I9878" s="1">
        <v>271489.06</v>
      </c>
      <c r="J9878" s="1" t="s">
        <v>42</v>
      </c>
      <c r="K9878" s="1" t="s">
        <v>16</v>
      </c>
      <c r="N9878" s="3" t="str">
        <f>IF(LEFT(LOWER(C9878),1)="m","Male",IF(LEFT(LOWER(C9878),1)="f","Female","Unknown"))</f>
        <v>Male</v>
      </c>
      <c r="O9878" s="4" t="str">
        <f>IF(TRIM(LOWER(F9878))="neuro","Neurology",IF(TRIM(LOWER(F9878))="Neurology","Neurology",IF(TRIM(LOWER(F9878))="general ward","General",IF(TRIM(LOWER(F9878))="general","General",IF(TRIM(LOWER(F9878))="cardiology","Cardiology",IF(TRIM(LOWER(F9878))="Cardiology","Cardiology",IF(TRIM(LOWER(F9878))="Peads","Pediatrics",IF(TRIM(LOWER(F9878))="Pediatrics","Pediatrics",IF(TRIM(LOWER(F9878))="orthopedics","Orthopedics",IF(TRIM(LOWER(F9878))="Neurology","Neurology",IF(TRIM(LOWER(F9878))="Oncology","Oncology")))))))))))</f>
        <v>Neurology</v>
      </c>
      <c r="P9878" s="3" t="str">
        <f t="shared" si="924"/>
        <v>Government</v>
      </c>
      <c r="Q9878" s="5">
        <f t="shared" si="925"/>
        <v>4</v>
      </c>
      <c r="R9878" s="1">
        <f t="shared" si="926"/>
        <v>271489.06</v>
      </c>
      <c r="S9878" s="1">
        <f t="shared" si="927"/>
        <v>1</v>
      </c>
      <c r="T9878" s="1" t="str">
        <f t="shared" si="928"/>
        <v>66+</v>
      </c>
      <c r="U9878" s="1" t="str">
        <f t="shared" si="929"/>
        <v>No</v>
      </c>
    </row>
    <row r="9879" spans="1:21">
      <c r="A9879" s="1">
        <v>9878</v>
      </c>
      <c r="B9879" s="1">
        <v>85</v>
      </c>
      <c r="C9879" s="1" t="s">
        <v>34</v>
      </c>
      <c r="D9879" s="2">
        <v>45560</v>
      </c>
      <c r="E9879" s="2">
        <v>45571</v>
      </c>
      <c r="F9879" s="1" t="s">
        <v>35</v>
      </c>
      <c r="G9879" s="1" t="s">
        <v>46</v>
      </c>
      <c r="H9879" s="1" t="s">
        <v>39</v>
      </c>
      <c r="I9879" s="1">
        <v>189379.84</v>
      </c>
      <c r="J9879" s="1" t="s">
        <v>42</v>
      </c>
      <c r="K9879" s="1" t="s">
        <v>25</v>
      </c>
      <c r="N9879" s="3" t="str">
        <f>IF(LEFT(LOWER(C9879),1)="m","Male",IF(LEFT(LOWER(C9879),1)="f","Female","Unknown"))</f>
        <v>Male</v>
      </c>
      <c r="O9879" s="4" t="str">
        <f>IF(TRIM(LOWER(F9879))="neuro","Neurology",IF(TRIM(LOWER(F9879))="Neurology","Neurology",IF(TRIM(LOWER(F9879))="general ward","General",IF(TRIM(LOWER(F9879))="general","General",IF(TRIM(LOWER(F9879))="cardiology","Cardiology",IF(TRIM(LOWER(F9879))="Cardiology","Cardiology",IF(TRIM(LOWER(F9879))="Peads","Pediatrics",IF(TRIM(LOWER(F9879))="Pediatrics","Pediatrics",IF(TRIM(LOWER(F9879))="orthopedics","Orthopedics",IF(TRIM(LOWER(F9879))="Neurology","Neurology",IF(TRIM(LOWER(F9879))="Oncology","Oncology")))))))))))</f>
        <v>Cardiology</v>
      </c>
      <c r="P9879" s="3" t="str">
        <f t="shared" si="924"/>
        <v>Self</v>
      </c>
      <c r="Q9879" s="5">
        <f t="shared" si="925"/>
        <v>11</v>
      </c>
      <c r="R9879" s="1">
        <f t="shared" si="926"/>
        <v>189379.84</v>
      </c>
      <c r="S9879" s="1">
        <f t="shared" si="927"/>
        <v>1</v>
      </c>
      <c r="T9879" s="1" t="str">
        <f t="shared" si="928"/>
        <v>66+</v>
      </c>
      <c r="U9879" s="1" t="str">
        <f t="shared" si="929"/>
        <v>No</v>
      </c>
    </row>
    <row r="9880" spans="1:21">
      <c r="A9880" s="1">
        <v>9879</v>
      </c>
      <c r="B9880" s="1">
        <v>93</v>
      </c>
      <c r="C9880" s="1" t="s">
        <v>34</v>
      </c>
      <c r="D9880" s="2">
        <v>44970</v>
      </c>
      <c r="E9880" s="2">
        <v>44983</v>
      </c>
      <c r="F9880" s="1" t="s">
        <v>49</v>
      </c>
      <c r="G9880" s="1" t="s">
        <v>41</v>
      </c>
      <c r="H9880" s="1" t="s">
        <v>23</v>
      </c>
      <c r="I9880" s="1">
        <v>343739.35</v>
      </c>
      <c r="K9880" s="1" t="s">
        <v>25</v>
      </c>
      <c r="N9880" s="3" t="str">
        <f>IF(LEFT(LOWER(C9880),1)="m","Male",IF(LEFT(LOWER(C9880),1)="f","Female","Unknown"))</f>
        <v>Male</v>
      </c>
      <c r="O9880" s="4" t="str">
        <f>IF(TRIM(LOWER(F9880))="neuro","Neurology",IF(TRIM(LOWER(F9880))="Neurology","Neurology",IF(TRIM(LOWER(F9880))="general ward","General",IF(TRIM(LOWER(F9880))="general","General",IF(TRIM(LOWER(F9880))="cardiology","Cardiology",IF(TRIM(LOWER(F9880))="Cardiology","Cardiology",IF(TRIM(LOWER(F9880))="Peads","Pediatrics",IF(TRIM(LOWER(F9880))="Pediatrics","Pediatrics",IF(TRIM(LOWER(F9880))="orthopedics","Orthopedics",IF(TRIM(LOWER(F9880))="Neurology","Neurology",IF(TRIM(LOWER(F9880))="Oncology","Oncology")))))))))))</f>
        <v>Oncology</v>
      </c>
      <c r="P9880" s="3" t="str">
        <f t="shared" si="924"/>
        <v>Unknown</v>
      </c>
      <c r="Q9880" s="5">
        <f t="shared" si="925"/>
        <v>13</v>
      </c>
      <c r="R9880" s="1">
        <f t="shared" si="926"/>
        <v>343739.35</v>
      </c>
      <c r="S9880" s="1">
        <f t="shared" si="927"/>
        <v>1</v>
      </c>
      <c r="T9880" s="1" t="str">
        <f t="shared" si="928"/>
        <v>66+</v>
      </c>
      <c r="U9880" s="1" t="str">
        <f t="shared" si="929"/>
        <v>Unknown</v>
      </c>
    </row>
    <row r="9881" spans="1:21">
      <c r="A9881" s="1">
        <v>9880</v>
      </c>
      <c r="B9881" s="1">
        <v>95</v>
      </c>
      <c r="C9881" s="1" t="s">
        <v>27</v>
      </c>
      <c r="D9881" s="2">
        <v>45101</v>
      </c>
      <c r="E9881" s="2">
        <v>45111</v>
      </c>
      <c r="F9881" s="1" t="s">
        <v>49</v>
      </c>
      <c r="G9881" s="1" t="s">
        <v>41</v>
      </c>
      <c r="H9881" s="1" t="s">
        <v>51</v>
      </c>
      <c r="I9881" s="1">
        <v>258142.64</v>
      </c>
      <c r="J9881" s="1" t="s">
        <v>17</v>
      </c>
      <c r="K9881" s="1" t="s">
        <v>38</v>
      </c>
      <c r="N9881" s="3" t="str">
        <f>IF(LEFT(LOWER(C9881),1)="m","Male",IF(LEFT(LOWER(C9881),1)="f","Female","Unknown"))</f>
        <v>Male</v>
      </c>
      <c r="O9881" s="4" t="str">
        <f>IF(TRIM(LOWER(F9881))="neuro","Neurology",IF(TRIM(LOWER(F9881))="Neurology","Neurology",IF(TRIM(LOWER(F9881))="general ward","General",IF(TRIM(LOWER(F9881))="general","General",IF(TRIM(LOWER(F9881))="cardiology","Cardiology",IF(TRIM(LOWER(F9881))="Cardiology","Cardiology",IF(TRIM(LOWER(F9881))="Peads","Pediatrics",IF(TRIM(LOWER(F9881))="Pediatrics","Pediatrics",IF(TRIM(LOWER(F9881))="orthopedics","Orthopedics",IF(TRIM(LOWER(F9881))="Neurology","Neurology",IF(TRIM(LOWER(F9881))="Oncology","Oncology")))))))))))</f>
        <v>Oncology</v>
      </c>
      <c r="P9881" s="3" t="str">
        <f t="shared" si="924"/>
        <v>Unknown</v>
      </c>
      <c r="Q9881" s="5">
        <f t="shared" si="925"/>
        <v>10</v>
      </c>
      <c r="R9881" s="1">
        <f t="shared" si="926"/>
        <v>258142.64</v>
      </c>
      <c r="S9881" s="1">
        <f t="shared" si="927"/>
        <v>0</v>
      </c>
      <c r="T9881" s="1" t="str">
        <f t="shared" si="928"/>
        <v>66+</v>
      </c>
      <c r="U9881" s="1" t="str">
        <f t="shared" si="929"/>
        <v>Yes</v>
      </c>
    </row>
    <row r="9882" spans="1:21">
      <c r="A9882" s="1">
        <v>9881</v>
      </c>
      <c r="B9882" s="1">
        <v>68</v>
      </c>
      <c r="C9882" s="1" t="s">
        <v>26</v>
      </c>
      <c r="D9882" s="2">
        <v>45655</v>
      </c>
      <c r="E9882" s="2">
        <v>45662</v>
      </c>
      <c r="F9882" s="1" t="s">
        <v>43</v>
      </c>
      <c r="G9882" s="1" t="s">
        <v>14</v>
      </c>
      <c r="H9882" s="1" t="s">
        <v>39</v>
      </c>
      <c r="I9882" s="1">
        <v>212321.57</v>
      </c>
      <c r="J9882" s="1" t="s">
        <v>42</v>
      </c>
      <c r="K9882" s="1" t="s">
        <v>25</v>
      </c>
      <c r="N9882" s="3" t="str">
        <f>IF(LEFT(LOWER(C9882),1)="m","Male",IF(LEFT(LOWER(C9882),1)="f","Female","Unknown"))</f>
        <v>Female</v>
      </c>
      <c r="O9882" s="4" t="str">
        <f>IF(TRIM(LOWER(F9882))="neuro","Neurology",IF(TRIM(LOWER(F9882))="Neurology","Neurology",IF(TRIM(LOWER(F9882))="general ward","General",IF(TRIM(LOWER(F9882))="general","General",IF(TRIM(LOWER(F9882))="cardiology","Cardiology",IF(TRIM(LOWER(F9882))="Cardiology","Cardiology",IF(TRIM(LOWER(F9882))="Peads","Pediatrics",IF(TRIM(LOWER(F9882))="Pediatrics","Pediatrics",IF(TRIM(LOWER(F9882))="orthopedics","Orthopedics",IF(TRIM(LOWER(F9882))="Neurology","Neurology",IF(TRIM(LOWER(F9882))="Oncology","Oncology")))))))))))</f>
        <v>Orthopedics</v>
      </c>
      <c r="P9882" s="3" t="str">
        <f t="shared" si="924"/>
        <v>Private</v>
      </c>
      <c r="Q9882" s="5">
        <f t="shared" si="925"/>
        <v>7</v>
      </c>
      <c r="R9882" s="1">
        <f t="shared" si="926"/>
        <v>212321.57</v>
      </c>
      <c r="S9882" s="1">
        <f t="shared" si="927"/>
        <v>1</v>
      </c>
      <c r="T9882" s="1" t="str">
        <f t="shared" si="928"/>
        <v>66+</v>
      </c>
      <c r="U9882" s="1" t="str">
        <f t="shared" si="929"/>
        <v>No</v>
      </c>
    </row>
    <row r="9883" spans="1:21">
      <c r="A9883" s="1">
        <v>9882</v>
      </c>
      <c r="B9883" s="1">
        <v>47</v>
      </c>
      <c r="C9883" s="1" t="s">
        <v>34</v>
      </c>
      <c r="D9883" s="2">
        <v>45355</v>
      </c>
      <c r="E9883" s="2">
        <v>45357</v>
      </c>
      <c r="F9883" s="1" t="s">
        <v>30</v>
      </c>
      <c r="G9883" s="1" t="s">
        <v>33</v>
      </c>
      <c r="H9883" s="1" t="s">
        <v>37</v>
      </c>
      <c r="I9883" s="1">
        <v>253663.74</v>
      </c>
      <c r="J9883" s="1" t="s">
        <v>25</v>
      </c>
      <c r="K9883" s="1" t="s">
        <v>16</v>
      </c>
      <c r="N9883" s="3" t="str">
        <f>IF(LEFT(LOWER(C9883),1)="m","Male",IF(LEFT(LOWER(C9883),1)="f","Female","Unknown"))</f>
        <v>Male</v>
      </c>
      <c r="O9883" s="4" t="str">
        <f>IF(TRIM(LOWER(F9883))="neuro","Neurology",IF(TRIM(LOWER(F9883))="Neurology","Neurology",IF(TRIM(LOWER(F9883))="general ward","General",IF(TRIM(LOWER(F9883))="general","General",IF(TRIM(LOWER(F9883))="cardiology","Cardiology",IF(TRIM(LOWER(F9883))="Cardiology","Cardiology",IF(TRIM(LOWER(F9883))="Peads","Pediatrics",IF(TRIM(LOWER(F9883))="Pediatrics","Pediatrics",IF(TRIM(LOWER(F9883))="orthopedics","Orthopedics",IF(TRIM(LOWER(F9883))="Neurology","Neurology",IF(TRIM(LOWER(F9883))="Oncology","Oncology")))))))))))</f>
        <v>Pediatrics</v>
      </c>
      <c r="P9883" s="3" t="str">
        <f t="shared" si="924"/>
        <v>Self</v>
      </c>
      <c r="Q9883" s="5">
        <f t="shared" si="925"/>
        <v>2</v>
      </c>
      <c r="R9883" s="1">
        <f t="shared" si="926"/>
        <v>253663.74</v>
      </c>
      <c r="S9883" s="1">
        <f t="shared" si="927"/>
        <v>1</v>
      </c>
      <c r="T9883" s="1" t="str">
        <f t="shared" si="928"/>
        <v>36-50</v>
      </c>
      <c r="U9883" s="1" t="str">
        <f t="shared" si="929"/>
        <v>Yes</v>
      </c>
    </row>
    <row r="9884" spans="1:21">
      <c r="A9884" s="1">
        <v>9883</v>
      </c>
      <c r="B9884" s="1">
        <v>25</v>
      </c>
      <c r="C9884" s="1" t="s">
        <v>34</v>
      </c>
      <c r="D9884" s="2">
        <v>45468</v>
      </c>
      <c r="E9884" s="2">
        <v>45480</v>
      </c>
      <c r="F9884" s="1" t="s">
        <v>52</v>
      </c>
      <c r="G9884" s="1" t="s">
        <v>46</v>
      </c>
      <c r="H9884" s="1" t="s">
        <v>51</v>
      </c>
      <c r="I9884" s="1">
        <v>249222</v>
      </c>
      <c r="J9884" s="1" t="s">
        <v>42</v>
      </c>
      <c r="K9884" s="1" t="s">
        <v>38</v>
      </c>
      <c r="N9884" s="3" t="str">
        <f>IF(LEFT(LOWER(C9884),1)="m","Male",IF(LEFT(LOWER(C9884),1)="f","Female","Unknown"))</f>
        <v>Male</v>
      </c>
      <c r="O9884" s="4" t="str">
        <f>IF(TRIM(LOWER(F9884))="neuro","Neurology",IF(TRIM(LOWER(F9884))="Neurology","Neurology",IF(TRIM(LOWER(F9884))="general ward","General",IF(TRIM(LOWER(F9884))="general","General",IF(TRIM(LOWER(F9884))="cardiology","Cardiology",IF(TRIM(LOWER(F9884))="Cardiology","Cardiology",IF(TRIM(LOWER(F9884))="Peads","Pediatrics",IF(TRIM(LOWER(F9884))="Pediatrics","Pediatrics",IF(TRIM(LOWER(F9884))="orthopedics","Orthopedics",IF(TRIM(LOWER(F9884))="Neurology","Neurology",IF(TRIM(LOWER(F9884))="Oncology","Oncology")))))))))))</f>
        <v>Oncology</v>
      </c>
      <c r="P9884" s="3" t="str">
        <f t="shared" si="924"/>
        <v>Self</v>
      </c>
      <c r="Q9884" s="5">
        <f t="shared" si="925"/>
        <v>12</v>
      </c>
      <c r="R9884" s="1">
        <f t="shared" si="926"/>
        <v>249222</v>
      </c>
      <c r="S9884" s="1">
        <f t="shared" si="927"/>
        <v>0</v>
      </c>
      <c r="T9884" s="1" t="str">
        <f t="shared" si="928"/>
        <v>18-35</v>
      </c>
      <c r="U9884" s="1" t="str">
        <f t="shared" si="929"/>
        <v>No</v>
      </c>
    </row>
    <row r="9885" spans="1:21">
      <c r="A9885" s="1">
        <v>9884</v>
      </c>
      <c r="B9885" s="1">
        <v>13</v>
      </c>
      <c r="C9885" s="1" t="s">
        <v>12</v>
      </c>
      <c r="D9885" s="2">
        <v>45027</v>
      </c>
      <c r="E9885" s="2">
        <v>45040</v>
      </c>
      <c r="F9885" s="1" t="s">
        <v>30</v>
      </c>
      <c r="G9885" s="1" t="s">
        <v>36</v>
      </c>
      <c r="H9885" s="1" t="s">
        <v>15</v>
      </c>
      <c r="I9885" s="1">
        <v>240225.34</v>
      </c>
      <c r="J9885" s="1" t="s">
        <v>42</v>
      </c>
      <c r="K9885" s="1" t="s">
        <v>17</v>
      </c>
      <c r="N9885" s="3" t="str">
        <f>IF(LEFT(LOWER(C9885),1)="m","Male",IF(LEFT(LOWER(C9885),1)="f","Female","Unknown"))</f>
        <v>Unknown</v>
      </c>
      <c r="O9885" s="4" t="str">
        <f>IF(TRIM(LOWER(F9885))="neuro","Neurology",IF(TRIM(LOWER(F9885))="Neurology","Neurology",IF(TRIM(LOWER(F9885))="general ward","General",IF(TRIM(LOWER(F9885))="general","General",IF(TRIM(LOWER(F9885))="cardiology","Cardiology",IF(TRIM(LOWER(F9885))="Cardiology","Cardiology",IF(TRIM(LOWER(F9885))="Peads","Pediatrics",IF(TRIM(LOWER(F9885))="Pediatrics","Pediatrics",IF(TRIM(LOWER(F9885))="orthopedics","Orthopedics",IF(TRIM(LOWER(F9885))="Neurology","Neurology",IF(TRIM(LOWER(F9885))="Oncology","Oncology")))))))))))</f>
        <v>Pediatrics</v>
      </c>
      <c r="P9885" s="3" t="str">
        <f t="shared" si="924"/>
        <v>Government</v>
      </c>
      <c r="Q9885" s="5">
        <f t="shared" si="925"/>
        <v>13</v>
      </c>
      <c r="R9885" s="1">
        <f t="shared" si="926"/>
        <v>240225.34</v>
      </c>
      <c r="S9885" s="1">
        <f t="shared" si="927"/>
        <v>1</v>
      </c>
      <c r="T9885" s="1" t="str">
        <f t="shared" si="928"/>
        <v>0-17</v>
      </c>
      <c r="U9885" s="1" t="str">
        <f t="shared" si="929"/>
        <v>No</v>
      </c>
    </row>
    <row r="9886" spans="1:21">
      <c r="A9886" s="1">
        <v>9885</v>
      </c>
      <c r="B9886" s="1">
        <v>3</v>
      </c>
      <c r="C9886" s="1" t="s">
        <v>26</v>
      </c>
      <c r="D9886" s="2">
        <v>45140</v>
      </c>
      <c r="E9886" s="2">
        <v>45144</v>
      </c>
      <c r="F9886" s="1" t="s">
        <v>43</v>
      </c>
      <c r="G9886" s="1" t="s">
        <v>14</v>
      </c>
      <c r="H9886" s="1" t="s">
        <v>47</v>
      </c>
      <c r="I9886" s="1">
        <v>213243.95</v>
      </c>
      <c r="J9886" s="1" t="s">
        <v>16</v>
      </c>
      <c r="K9886" s="1" t="s">
        <v>38</v>
      </c>
      <c r="N9886" s="3" t="str">
        <f>IF(LEFT(LOWER(C9886),1)="m","Male",IF(LEFT(LOWER(C9886),1)="f","Female","Unknown"))</f>
        <v>Female</v>
      </c>
      <c r="O9886" s="4" t="str">
        <f>IF(TRIM(LOWER(F9886))="neuro","Neurology",IF(TRIM(LOWER(F9886))="Neurology","Neurology",IF(TRIM(LOWER(F9886))="general ward","General",IF(TRIM(LOWER(F9886))="general","General",IF(TRIM(LOWER(F9886))="cardiology","Cardiology",IF(TRIM(LOWER(F9886))="Cardiology","Cardiology",IF(TRIM(LOWER(F9886))="Peads","Pediatrics",IF(TRIM(LOWER(F9886))="Pediatrics","Pediatrics",IF(TRIM(LOWER(F9886))="orthopedics","Orthopedics",IF(TRIM(LOWER(F9886))="Neurology","Neurology",IF(TRIM(LOWER(F9886))="Oncology","Oncology")))))))))))</f>
        <v>Orthopedics</v>
      </c>
      <c r="P9886" s="3" t="str">
        <f t="shared" si="924"/>
        <v>Private</v>
      </c>
      <c r="Q9886" s="5">
        <f t="shared" si="925"/>
        <v>4</v>
      </c>
      <c r="R9886" s="1">
        <f t="shared" si="926"/>
        <v>213243.95</v>
      </c>
      <c r="S9886" s="1">
        <f t="shared" si="927"/>
        <v>0</v>
      </c>
      <c r="T9886" s="1" t="str">
        <f t="shared" si="928"/>
        <v>0-17</v>
      </c>
      <c r="U9886" s="1" t="str">
        <f t="shared" si="929"/>
        <v>Yes</v>
      </c>
    </row>
    <row r="9887" spans="1:21">
      <c r="A9887" s="1">
        <v>9886</v>
      </c>
      <c r="B9887" s="1">
        <v>18</v>
      </c>
      <c r="C9887" s="1" t="s">
        <v>26</v>
      </c>
      <c r="D9887" s="2">
        <v>45387</v>
      </c>
      <c r="E9887" s="2">
        <v>45388</v>
      </c>
      <c r="F9887" s="1" t="s">
        <v>52</v>
      </c>
      <c r="G9887" s="1" t="s">
        <v>14</v>
      </c>
      <c r="H9887" s="1" t="s">
        <v>15</v>
      </c>
      <c r="I9887" s="1">
        <v>302379.84000000003</v>
      </c>
      <c r="K9887" s="1" t="s">
        <v>16</v>
      </c>
      <c r="N9887" s="3" t="str">
        <f>IF(LEFT(LOWER(C9887),1)="m","Male",IF(LEFT(LOWER(C9887),1)="f","Female","Unknown"))</f>
        <v>Female</v>
      </c>
      <c r="O9887" s="4" t="str">
        <f>IF(TRIM(LOWER(F9887))="neuro","Neurology",IF(TRIM(LOWER(F9887))="Neurology","Neurology",IF(TRIM(LOWER(F9887))="general ward","General",IF(TRIM(LOWER(F9887))="general","General",IF(TRIM(LOWER(F9887))="cardiology","Cardiology",IF(TRIM(LOWER(F9887))="Cardiology","Cardiology",IF(TRIM(LOWER(F9887))="Peads","Pediatrics",IF(TRIM(LOWER(F9887))="Pediatrics","Pediatrics",IF(TRIM(LOWER(F9887))="orthopedics","Orthopedics",IF(TRIM(LOWER(F9887))="Neurology","Neurology",IF(TRIM(LOWER(F9887))="Oncology","Oncology")))))))))))</f>
        <v>Oncology</v>
      </c>
      <c r="P9887" s="3" t="str">
        <f t="shared" si="924"/>
        <v>Private</v>
      </c>
      <c r="Q9887" s="5">
        <f t="shared" si="925"/>
        <v>1</v>
      </c>
      <c r="R9887" s="1">
        <f t="shared" si="926"/>
        <v>302379.84000000003</v>
      </c>
      <c r="S9887" s="1">
        <f t="shared" si="927"/>
        <v>1</v>
      </c>
      <c r="T9887" s="1" t="str">
        <f t="shared" si="928"/>
        <v>18-35</v>
      </c>
      <c r="U9887" s="1" t="str">
        <f t="shared" si="929"/>
        <v>Unknown</v>
      </c>
    </row>
    <row r="9888" spans="1:21">
      <c r="A9888" s="1">
        <v>9887</v>
      </c>
      <c r="B9888" s="1">
        <v>25</v>
      </c>
      <c r="C9888" s="1" t="s">
        <v>26</v>
      </c>
      <c r="D9888" s="2">
        <v>45553</v>
      </c>
      <c r="E9888" s="2">
        <v>45572</v>
      </c>
      <c r="F9888" s="1" t="s">
        <v>21</v>
      </c>
      <c r="G9888" s="1" t="s">
        <v>22</v>
      </c>
      <c r="H9888" s="1" t="s">
        <v>47</v>
      </c>
      <c r="I9888" s="1">
        <v>145682.65</v>
      </c>
      <c r="J9888" s="1" t="s">
        <v>25</v>
      </c>
      <c r="K9888" s="1" t="s">
        <v>42</v>
      </c>
      <c r="N9888" s="3" t="str">
        <f>IF(LEFT(LOWER(C9888),1)="m","Male",IF(LEFT(LOWER(C9888),1)="f","Female","Unknown"))</f>
        <v>Female</v>
      </c>
      <c r="O9888" s="4" t="str">
        <f>IF(TRIM(LOWER(F9888))="neuro","Neurology",IF(TRIM(LOWER(F9888))="Neurology","Neurology",IF(TRIM(LOWER(F9888))="general ward","General",IF(TRIM(LOWER(F9888))="general","General",IF(TRIM(LOWER(F9888))="cardiology","Cardiology",IF(TRIM(LOWER(F9888))="Cardiology","Cardiology",IF(TRIM(LOWER(F9888))="Peads","Pediatrics",IF(TRIM(LOWER(F9888))="Pediatrics","Pediatrics",IF(TRIM(LOWER(F9888))="orthopedics","Orthopedics",IF(TRIM(LOWER(F9888))="Neurology","Neurology",IF(TRIM(LOWER(F9888))="Oncology","Oncology")))))))))))</f>
        <v>General</v>
      </c>
      <c r="P9888" s="3" t="str">
        <f t="shared" si="924"/>
        <v>Government</v>
      </c>
      <c r="Q9888" s="5">
        <f t="shared" si="925"/>
        <v>19</v>
      </c>
      <c r="R9888" s="1">
        <f t="shared" si="926"/>
        <v>145682.65</v>
      </c>
      <c r="S9888" s="1">
        <f t="shared" si="927"/>
        <v>0</v>
      </c>
      <c r="T9888" s="1" t="str">
        <f t="shared" si="928"/>
        <v>18-35</v>
      </c>
      <c r="U9888" s="1" t="str">
        <f t="shared" si="929"/>
        <v>Yes</v>
      </c>
    </row>
    <row r="9889" spans="1:21">
      <c r="A9889" s="1">
        <v>9888</v>
      </c>
      <c r="B9889" s="1">
        <v>58</v>
      </c>
      <c r="C9889" s="1" t="s">
        <v>26</v>
      </c>
      <c r="D9889" s="2">
        <v>45429</v>
      </c>
      <c r="E9889" s="2">
        <v>45446</v>
      </c>
      <c r="F9889" s="1" t="s">
        <v>30</v>
      </c>
      <c r="G9889" s="1" t="s">
        <v>36</v>
      </c>
      <c r="H9889" s="1" t="s">
        <v>51</v>
      </c>
      <c r="I9889" s="1">
        <v>258277.3</v>
      </c>
      <c r="J9889" s="1" t="s">
        <v>16</v>
      </c>
      <c r="K9889" s="1" t="s">
        <v>17</v>
      </c>
      <c r="N9889" s="3" t="str">
        <f>IF(LEFT(LOWER(C9889),1)="m","Male",IF(LEFT(LOWER(C9889),1)="f","Female","Unknown"))</f>
        <v>Female</v>
      </c>
      <c r="O9889" s="4" t="str">
        <f>IF(TRIM(LOWER(F9889))="neuro","Neurology",IF(TRIM(LOWER(F9889))="Neurology","Neurology",IF(TRIM(LOWER(F9889))="general ward","General",IF(TRIM(LOWER(F9889))="general","General",IF(TRIM(LOWER(F9889))="cardiology","Cardiology",IF(TRIM(LOWER(F9889))="Cardiology","Cardiology",IF(TRIM(LOWER(F9889))="Peads","Pediatrics",IF(TRIM(LOWER(F9889))="Pediatrics","Pediatrics",IF(TRIM(LOWER(F9889))="orthopedics","Orthopedics",IF(TRIM(LOWER(F9889))="Neurology","Neurology",IF(TRIM(LOWER(F9889))="Oncology","Oncology")))))))))))</f>
        <v>Pediatrics</v>
      </c>
      <c r="P9889" s="3" t="str">
        <f t="shared" si="924"/>
        <v>Government</v>
      </c>
      <c r="Q9889" s="5">
        <f t="shared" si="925"/>
        <v>17</v>
      </c>
      <c r="R9889" s="1">
        <f t="shared" si="926"/>
        <v>258277.3</v>
      </c>
      <c r="S9889" s="1">
        <f t="shared" si="927"/>
        <v>1</v>
      </c>
      <c r="T9889" s="1" t="str">
        <f t="shared" si="928"/>
        <v>51-65</v>
      </c>
      <c r="U9889" s="1" t="str">
        <f t="shared" si="929"/>
        <v>Yes</v>
      </c>
    </row>
    <row r="9890" spans="1:21">
      <c r="A9890" s="1">
        <v>9889</v>
      </c>
      <c r="B9890" s="1">
        <v>30</v>
      </c>
      <c r="C9890" s="1" t="s">
        <v>18</v>
      </c>
      <c r="D9890" s="2">
        <v>45153</v>
      </c>
      <c r="E9890" s="2">
        <v>45172</v>
      </c>
      <c r="F9890" s="1" t="s">
        <v>13</v>
      </c>
      <c r="G9890" s="1" t="s">
        <v>46</v>
      </c>
      <c r="H9890" s="1" t="s">
        <v>51</v>
      </c>
      <c r="I9890" s="1">
        <v>264936.71000000002</v>
      </c>
      <c r="J9890" s="1" t="s">
        <v>16</v>
      </c>
      <c r="K9890" s="1" t="s">
        <v>16</v>
      </c>
      <c r="N9890" s="3" t="str">
        <f>IF(LEFT(LOWER(C9890),1)="m","Male",IF(LEFT(LOWER(C9890),1)="f","Female","Unknown"))</f>
        <v>Male</v>
      </c>
      <c r="O9890" s="4" t="str">
        <f>IF(TRIM(LOWER(F9890))="neuro","Neurology",IF(TRIM(LOWER(F9890))="Neurology","Neurology",IF(TRIM(LOWER(F9890))="general ward","General",IF(TRIM(LOWER(F9890))="general","General",IF(TRIM(LOWER(F9890))="cardiology","Cardiology",IF(TRIM(LOWER(F9890))="Cardiology","Cardiology",IF(TRIM(LOWER(F9890))="Peads","Pediatrics",IF(TRIM(LOWER(F9890))="Pediatrics","Pediatrics",IF(TRIM(LOWER(F9890))="orthopedics","Orthopedics",IF(TRIM(LOWER(F9890))="Neurology","Neurology",IF(TRIM(LOWER(F9890))="Oncology","Oncology")))))))))))</f>
        <v>Neurology</v>
      </c>
      <c r="P9890" s="3" t="str">
        <f t="shared" si="924"/>
        <v>Self</v>
      </c>
      <c r="Q9890" s="5">
        <f t="shared" si="925"/>
        <v>19</v>
      </c>
      <c r="R9890" s="1">
        <f t="shared" si="926"/>
        <v>264936.71000000002</v>
      </c>
      <c r="S9890" s="1">
        <f t="shared" si="927"/>
        <v>1</v>
      </c>
      <c r="T9890" s="1" t="str">
        <f t="shared" si="928"/>
        <v>18-35</v>
      </c>
      <c r="U9890" s="1" t="str">
        <f t="shared" si="929"/>
        <v>Yes</v>
      </c>
    </row>
    <row r="9891" spans="1:21">
      <c r="A9891" s="1">
        <v>9890</v>
      </c>
      <c r="B9891" s="1">
        <v>13</v>
      </c>
      <c r="C9891" s="1" t="s">
        <v>27</v>
      </c>
      <c r="D9891" s="2">
        <v>45112</v>
      </c>
      <c r="E9891" s="2">
        <v>45120</v>
      </c>
      <c r="F9891" s="1" t="s">
        <v>50</v>
      </c>
      <c r="G9891" s="1" t="s">
        <v>41</v>
      </c>
      <c r="H9891" s="1" t="s">
        <v>32</v>
      </c>
      <c r="I9891" s="1">
        <v>322979.81</v>
      </c>
      <c r="J9891" s="1" t="s">
        <v>25</v>
      </c>
      <c r="K9891" s="1" t="s">
        <v>16</v>
      </c>
      <c r="N9891" s="3" t="str">
        <f>IF(LEFT(LOWER(C9891),1)="m","Male",IF(LEFT(LOWER(C9891),1)="f","Female","Unknown"))</f>
        <v>Male</v>
      </c>
      <c r="O9891" s="4" t="str">
        <f>IF(TRIM(LOWER(F9891))="neuro","Neurology",IF(TRIM(LOWER(F9891))="Neurology","Neurology",IF(TRIM(LOWER(F9891))="general ward","General",IF(TRIM(LOWER(F9891))="general","General",IF(TRIM(LOWER(F9891))="cardiology","Cardiology",IF(TRIM(LOWER(F9891))="Cardiology","Cardiology",IF(TRIM(LOWER(F9891))="Peads","Pediatrics",IF(TRIM(LOWER(F9891))="Pediatrics","Pediatrics",IF(TRIM(LOWER(F9891))="orthopedics","Orthopedics",IF(TRIM(LOWER(F9891))="Neurology","Neurology",IF(TRIM(LOWER(F9891))="Oncology","Oncology")))))))))))</f>
        <v>Cardiology</v>
      </c>
      <c r="P9891" s="3" t="str">
        <f t="shared" si="924"/>
        <v>Unknown</v>
      </c>
      <c r="Q9891" s="5">
        <f t="shared" si="925"/>
        <v>8</v>
      </c>
      <c r="R9891" s="1">
        <f t="shared" si="926"/>
        <v>322979.81</v>
      </c>
      <c r="S9891" s="1">
        <f t="shared" si="927"/>
        <v>1</v>
      </c>
      <c r="T9891" s="1" t="str">
        <f t="shared" si="928"/>
        <v>0-17</v>
      </c>
      <c r="U9891" s="1" t="str">
        <f t="shared" si="929"/>
        <v>Yes</v>
      </c>
    </row>
    <row r="9892" spans="1:21">
      <c r="A9892" s="1">
        <v>9891</v>
      </c>
      <c r="B9892" s="1">
        <v>29</v>
      </c>
      <c r="C9892" s="1" t="s">
        <v>27</v>
      </c>
      <c r="D9892" s="2">
        <v>45342</v>
      </c>
      <c r="E9892" s="2">
        <v>45358</v>
      </c>
      <c r="F9892" s="1" t="s">
        <v>43</v>
      </c>
      <c r="G9892" s="1" t="s">
        <v>46</v>
      </c>
      <c r="H9892" s="1" t="s">
        <v>47</v>
      </c>
      <c r="I9892" s="1">
        <v>92820.34</v>
      </c>
      <c r="J9892" s="1" t="s">
        <v>24</v>
      </c>
      <c r="K9892" s="1" t="s">
        <v>38</v>
      </c>
      <c r="N9892" s="3" t="str">
        <f>IF(LEFT(LOWER(C9892),1)="m","Male",IF(LEFT(LOWER(C9892),1)="f","Female","Unknown"))</f>
        <v>Male</v>
      </c>
      <c r="O9892" s="4" t="str">
        <f>IF(TRIM(LOWER(F9892))="neuro","Neurology",IF(TRIM(LOWER(F9892))="Neurology","Neurology",IF(TRIM(LOWER(F9892))="general ward","General",IF(TRIM(LOWER(F9892))="general","General",IF(TRIM(LOWER(F9892))="cardiology","Cardiology",IF(TRIM(LOWER(F9892))="Cardiology","Cardiology",IF(TRIM(LOWER(F9892))="Peads","Pediatrics",IF(TRIM(LOWER(F9892))="Pediatrics","Pediatrics",IF(TRIM(LOWER(F9892))="orthopedics","Orthopedics",IF(TRIM(LOWER(F9892))="Neurology","Neurology",IF(TRIM(LOWER(F9892))="Oncology","Oncology")))))))))))</f>
        <v>Orthopedics</v>
      </c>
      <c r="P9892" s="3" t="str">
        <f t="shared" si="924"/>
        <v>Self</v>
      </c>
      <c r="Q9892" s="5">
        <f t="shared" si="925"/>
        <v>16</v>
      </c>
      <c r="R9892" s="1">
        <f t="shared" si="926"/>
        <v>92820.34</v>
      </c>
      <c r="S9892" s="1">
        <f t="shared" si="927"/>
        <v>0</v>
      </c>
      <c r="T9892" s="1" t="str">
        <f t="shared" si="928"/>
        <v>18-35</v>
      </c>
      <c r="U9892" s="1" t="str">
        <f t="shared" si="929"/>
        <v>No</v>
      </c>
    </row>
    <row r="9893" spans="1:21">
      <c r="A9893" s="1">
        <v>9892</v>
      </c>
      <c r="B9893" s="1">
        <v>86</v>
      </c>
      <c r="C9893" s="1" t="s">
        <v>44</v>
      </c>
      <c r="D9893" s="2">
        <v>45407</v>
      </c>
      <c r="E9893" s="2">
        <v>45424</v>
      </c>
      <c r="F9893" s="1" t="s">
        <v>52</v>
      </c>
      <c r="G9893" s="1" t="s">
        <v>31</v>
      </c>
      <c r="H9893" s="1" t="s">
        <v>51</v>
      </c>
      <c r="I9893" s="1">
        <v>307084.06</v>
      </c>
      <c r="K9893" s="1" t="s">
        <v>17</v>
      </c>
      <c r="N9893" s="3" t="str">
        <f>IF(LEFT(LOWER(C9893),1)="m","Male",IF(LEFT(LOWER(C9893),1)="f","Female","Unknown"))</f>
        <v>Female</v>
      </c>
      <c r="O9893" s="4" t="str">
        <f>IF(TRIM(LOWER(F9893))="neuro","Neurology",IF(TRIM(LOWER(F9893))="Neurology","Neurology",IF(TRIM(LOWER(F9893))="general ward","General",IF(TRIM(LOWER(F9893))="general","General",IF(TRIM(LOWER(F9893))="cardiology","Cardiology",IF(TRIM(LOWER(F9893))="Cardiology","Cardiology",IF(TRIM(LOWER(F9893))="Peads","Pediatrics",IF(TRIM(LOWER(F9893))="Pediatrics","Pediatrics",IF(TRIM(LOWER(F9893))="orthopedics","Orthopedics",IF(TRIM(LOWER(F9893))="Neurology","Neurology",IF(TRIM(LOWER(F9893))="Oncology","Oncology")))))))))))</f>
        <v>Oncology</v>
      </c>
      <c r="P9893" s="3" t="str">
        <f t="shared" si="924"/>
        <v>Private</v>
      </c>
      <c r="Q9893" s="5">
        <f t="shared" si="925"/>
        <v>17</v>
      </c>
      <c r="R9893" s="1">
        <f t="shared" si="926"/>
        <v>307084.06</v>
      </c>
      <c r="S9893" s="1">
        <f t="shared" si="927"/>
        <v>1</v>
      </c>
      <c r="T9893" s="1" t="str">
        <f t="shared" si="928"/>
        <v>66+</v>
      </c>
      <c r="U9893" s="1" t="str">
        <f t="shared" si="929"/>
        <v>Unknown</v>
      </c>
    </row>
    <row r="9894" spans="1:21">
      <c r="A9894" s="1">
        <v>9893</v>
      </c>
      <c r="B9894" s="1">
        <v>84</v>
      </c>
      <c r="C9894" s="1" t="s">
        <v>44</v>
      </c>
      <c r="D9894" s="2">
        <v>45045</v>
      </c>
      <c r="E9894" s="2">
        <v>45048</v>
      </c>
      <c r="F9894" s="1" t="s">
        <v>49</v>
      </c>
      <c r="G9894" s="1" t="s">
        <v>33</v>
      </c>
      <c r="H9894" s="1" t="s">
        <v>47</v>
      </c>
      <c r="I9894" s="1">
        <v>24448.57</v>
      </c>
      <c r="J9894" s="1" t="s">
        <v>38</v>
      </c>
      <c r="K9894" s="1" t="s">
        <v>17</v>
      </c>
      <c r="N9894" s="3" t="str">
        <f>IF(LEFT(LOWER(C9894),1)="m","Male",IF(LEFT(LOWER(C9894),1)="f","Female","Unknown"))</f>
        <v>Female</v>
      </c>
      <c r="O9894" s="4" t="str">
        <f>IF(TRIM(LOWER(F9894))="neuro","Neurology",IF(TRIM(LOWER(F9894))="Neurology","Neurology",IF(TRIM(LOWER(F9894))="general ward","General",IF(TRIM(LOWER(F9894))="general","General",IF(TRIM(LOWER(F9894))="cardiology","Cardiology",IF(TRIM(LOWER(F9894))="Cardiology","Cardiology",IF(TRIM(LOWER(F9894))="Peads","Pediatrics",IF(TRIM(LOWER(F9894))="Pediatrics","Pediatrics",IF(TRIM(LOWER(F9894))="orthopedics","Orthopedics",IF(TRIM(LOWER(F9894))="Neurology","Neurology",IF(TRIM(LOWER(F9894))="Oncology","Oncology")))))))))))</f>
        <v>Oncology</v>
      </c>
      <c r="P9894" s="3" t="str">
        <f t="shared" si="924"/>
        <v>Self</v>
      </c>
      <c r="Q9894" s="5">
        <f t="shared" si="925"/>
        <v>3</v>
      </c>
      <c r="R9894" s="1">
        <f t="shared" si="926"/>
        <v>24448.57</v>
      </c>
      <c r="S9894" s="1">
        <f t="shared" si="927"/>
        <v>1</v>
      </c>
      <c r="T9894" s="1" t="str">
        <f t="shared" si="928"/>
        <v>66+</v>
      </c>
      <c r="U9894" s="1" t="str">
        <f t="shared" si="929"/>
        <v>No</v>
      </c>
    </row>
    <row r="9895" spans="1:21">
      <c r="A9895" s="1">
        <v>9894</v>
      </c>
      <c r="B9895" s="1">
        <v>90</v>
      </c>
      <c r="C9895" s="1" t="s">
        <v>27</v>
      </c>
      <c r="D9895" s="2">
        <v>45457</v>
      </c>
      <c r="E9895" s="2">
        <v>45476</v>
      </c>
      <c r="F9895" s="1" t="s">
        <v>19</v>
      </c>
      <c r="G9895" s="1" t="s">
        <v>41</v>
      </c>
      <c r="H9895" s="1" t="s">
        <v>15</v>
      </c>
      <c r="I9895" s="1">
        <v>295556.46000000002</v>
      </c>
      <c r="J9895" s="1" t="s">
        <v>38</v>
      </c>
      <c r="K9895" s="1" t="s">
        <v>20</v>
      </c>
      <c r="N9895" s="3" t="str">
        <f>IF(LEFT(LOWER(C9895),1)="m","Male",IF(LEFT(LOWER(C9895),1)="f","Female","Unknown"))</f>
        <v>Male</v>
      </c>
      <c r="O9895" s="4" t="str">
        <f>IF(TRIM(LOWER(F9895))="neuro","Neurology",IF(TRIM(LOWER(F9895))="Neurology","Neurology",IF(TRIM(LOWER(F9895))="general ward","General",IF(TRIM(LOWER(F9895))="general","General",IF(TRIM(LOWER(F9895))="cardiology","Cardiology",IF(TRIM(LOWER(F9895))="Cardiology","Cardiology",IF(TRIM(LOWER(F9895))="Peads","Pediatrics",IF(TRIM(LOWER(F9895))="Pediatrics","Pediatrics",IF(TRIM(LOWER(F9895))="orthopedics","Orthopedics",IF(TRIM(LOWER(F9895))="Neurology","Neurology",IF(TRIM(LOWER(F9895))="Oncology","Oncology")))))))))))</f>
        <v>General</v>
      </c>
      <c r="P9895" s="3" t="str">
        <f t="shared" si="924"/>
        <v>Unknown</v>
      </c>
      <c r="Q9895" s="5">
        <f t="shared" si="925"/>
        <v>19</v>
      </c>
      <c r="R9895" s="1">
        <f t="shared" si="926"/>
        <v>295556.46000000002</v>
      </c>
      <c r="S9895" s="1">
        <f t="shared" si="927"/>
        <v>0</v>
      </c>
      <c r="T9895" s="1" t="str">
        <f t="shared" si="928"/>
        <v>66+</v>
      </c>
      <c r="U9895" s="1" t="str">
        <f t="shared" si="929"/>
        <v>No</v>
      </c>
    </row>
    <row r="9896" spans="1:21">
      <c r="A9896" s="1">
        <v>9895</v>
      </c>
      <c r="B9896" s="1">
        <v>9</v>
      </c>
      <c r="C9896" s="1" t="s">
        <v>27</v>
      </c>
      <c r="D9896" s="2">
        <v>45369</v>
      </c>
      <c r="E9896" s="2">
        <v>45383</v>
      </c>
      <c r="F9896" s="1" t="s">
        <v>13</v>
      </c>
      <c r="G9896" s="1" t="s">
        <v>33</v>
      </c>
      <c r="H9896" s="1" t="s">
        <v>47</v>
      </c>
      <c r="I9896" s="1">
        <v>16605.45</v>
      </c>
      <c r="J9896" s="1" t="s">
        <v>25</v>
      </c>
      <c r="K9896" s="1" t="s">
        <v>20</v>
      </c>
      <c r="N9896" s="3" t="str">
        <f>IF(LEFT(LOWER(C9896),1)="m","Male",IF(LEFT(LOWER(C9896),1)="f","Female","Unknown"))</f>
        <v>Male</v>
      </c>
      <c r="O9896" s="4" t="str">
        <f>IF(TRIM(LOWER(F9896))="neuro","Neurology",IF(TRIM(LOWER(F9896))="Neurology","Neurology",IF(TRIM(LOWER(F9896))="general ward","General",IF(TRIM(LOWER(F9896))="general","General",IF(TRIM(LOWER(F9896))="cardiology","Cardiology",IF(TRIM(LOWER(F9896))="Cardiology","Cardiology",IF(TRIM(LOWER(F9896))="Peads","Pediatrics",IF(TRIM(LOWER(F9896))="Pediatrics","Pediatrics",IF(TRIM(LOWER(F9896))="orthopedics","Orthopedics",IF(TRIM(LOWER(F9896))="Neurology","Neurology",IF(TRIM(LOWER(F9896))="Oncology","Oncology")))))))))))</f>
        <v>Neurology</v>
      </c>
      <c r="P9896" s="3" t="str">
        <f t="shared" si="924"/>
        <v>Self</v>
      </c>
      <c r="Q9896" s="5">
        <f t="shared" si="925"/>
        <v>14</v>
      </c>
      <c r="R9896" s="1">
        <f t="shared" si="926"/>
        <v>16605.45</v>
      </c>
      <c r="S9896" s="1">
        <f t="shared" si="927"/>
        <v>0</v>
      </c>
      <c r="T9896" s="1" t="str">
        <f t="shared" si="928"/>
        <v>0-17</v>
      </c>
      <c r="U9896" s="1" t="str">
        <f t="shared" si="929"/>
        <v>Yes</v>
      </c>
    </row>
    <row r="9897" spans="1:21">
      <c r="A9897" s="1">
        <v>9896</v>
      </c>
      <c r="B9897" s="1">
        <v>86</v>
      </c>
      <c r="C9897" s="1" t="s">
        <v>26</v>
      </c>
      <c r="D9897" s="2">
        <v>45581</v>
      </c>
      <c r="E9897" s="2">
        <v>45590</v>
      </c>
      <c r="F9897" s="1" t="s">
        <v>40</v>
      </c>
      <c r="G9897" s="1" t="s">
        <v>33</v>
      </c>
      <c r="H9897" s="1" t="s">
        <v>39</v>
      </c>
      <c r="I9897" s="1">
        <v>55930.32</v>
      </c>
      <c r="J9897" s="1" t="s">
        <v>38</v>
      </c>
      <c r="K9897" s="1" t="s">
        <v>38</v>
      </c>
      <c r="N9897" s="3" t="str">
        <f>IF(LEFT(LOWER(C9897),1)="m","Male",IF(LEFT(LOWER(C9897),1)="f","Female","Unknown"))</f>
        <v>Female</v>
      </c>
      <c r="O9897" s="4" t="str">
        <f>IF(TRIM(LOWER(F9897))="neuro","Neurology",IF(TRIM(LOWER(F9897))="Neurology","Neurology",IF(TRIM(LOWER(F9897))="general ward","General",IF(TRIM(LOWER(F9897))="general","General",IF(TRIM(LOWER(F9897))="cardiology","Cardiology",IF(TRIM(LOWER(F9897))="Cardiology","Cardiology",IF(TRIM(LOWER(F9897))="Peads","Pediatrics",IF(TRIM(LOWER(F9897))="Pediatrics","Pediatrics",IF(TRIM(LOWER(F9897))="orthopedics","Orthopedics",IF(TRIM(LOWER(F9897))="Neurology","Neurology",IF(TRIM(LOWER(F9897))="Oncology","Oncology")))))))))))</f>
        <v>Pediatrics</v>
      </c>
      <c r="P9897" s="3" t="str">
        <f t="shared" si="924"/>
        <v>Self</v>
      </c>
      <c r="Q9897" s="5">
        <f t="shared" si="925"/>
        <v>9</v>
      </c>
      <c r="R9897" s="1">
        <f t="shared" si="926"/>
        <v>55930.32</v>
      </c>
      <c r="S9897" s="1">
        <f t="shared" si="927"/>
        <v>0</v>
      </c>
      <c r="T9897" s="1" t="str">
        <f t="shared" si="928"/>
        <v>66+</v>
      </c>
      <c r="U9897" s="1" t="str">
        <f t="shared" si="929"/>
        <v>No</v>
      </c>
    </row>
    <row r="9898" spans="1:21">
      <c r="A9898" s="1">
        <v>9897</v>
      </c>
      <c r="B9898" s="1">
        <v>39</v>
      </c>
      <c r="C9898" s="1" t="s">
        <v>27</v>
      </c>
      <c r="D9898" s="2">
        <v>45422</v>
      </c>
      <c r="E9898" s="2">
        <v>45431</v>
      </c>
      <c r="F9898" s="1" t="s">
        <v>49</v>
      </c>
      <c r="G9898" s="1" t="s">
        <v>41</v>
      </c>
      <c r="H9898" s="1" t="s">
        <v>15</v>
      </c>
      <c r="I9898" s="1">
        <v>177243.93</v>
      </c>
      <c r="J9898" s="1" t="s">
        <v>17</v>
      </c>
      <c r="K9898" s="1" t="s">
        <v>25</v>
      </c>
      <c r="N9898" s="3" t="str">
        <f>IF(LEFT(LOWER(C9898),1)="m","Male",IF(LEFT(LOWER(C9898),1)="f","Female","Unknown"))</f>
        <v>Male</v>
      </c>
      <c r="O9898" s="4" t="str">
        <f>IF(TRIM(LOWER(F9898))="neuro","Neurology",IF(TRIM(LOWER(F9898))="Neurology","Neurology",IF(TRIM(LOWER(F9898))="general ward","General",IF(TRIM(LOWER(F9898))="general","General",IF(TRIM(LOWER(F9898))="cardiology","Cardiology",IF(TRIM(LOWER(F9898))="Cardiology","Cardiology",IF(TRIM(LOWER(F9898))="Peads","Pediatrics",IF(TRIM(LOWER(F9898))="Pediatrics","Pediatrics",IF(TRIM(LOWER(F9898))="orthopedics","Orthopedics",IF(TRIM(LOWER(F9898))="Neurology","Neurology",IF(TRIM(LOWER(F9898))="Oncology","Oncology")))))))))))</f>
        <v>Oncology</v>
      </c>
      <c r="P9898" s="3" t="str">
        <f t="shared" si="924"/>
        <v>Unknown</v>
      </c>
      <c r="Q9898" s="5">
        <f t="shared" si="925"/>
        <v>9</v>
      </c>
      <c r="R9898" s="1">
        <f t="shared" si="926"/>
        <v>177243.93</v>
      </c>
      <c r="S9898" s="1">
        <f t="shared" si="927"/>
        <v>1</v>
      </c>
      <c r="T9898" s="1" t="str">
        <f t="shared" si="928"/>
        <v>36-50</v>
      </c>
      <c r="U9898" s="1" t="str">
        <f t="shared" si="929"/>
        <v>Yes</v>
      </c>
    </row>
    <row r="9899" spans="1:21">
      <c r="A9899" s="1">
        <v>9898</v>
      </c>
      <c r="B9899" s="1">
        <v>46</v>
      </c>
      <c r="C9899" s="1" t="s">
        <v>44</v>
      </c>
      <c r="D9899" s="2">
        <v>45441</v>
      </c>
      <c r="E9899" s="2">
        <v>45458</v>
      </c>
      <c r="F9899" s="1" t="s">
        <v>19</v>
      </c>
      <c r="G9899" s="1" t="s">
        <v>31</v>
      </c>
      <c r="H9899" s="1" t="s">
        <v>23</v>
      </c>
      <c r="I9899" s="1">
        <v>293815.88</v>
      </c>
      <c r="J9899" s="1" t="s">
        <v>16</v>
      </c>
      <c r="K9899" s="1" t="s">
        <v>16</v>
      </c>
      <c r="N9899" s="3" t="str">
        <f>IF(LEFT(LOWER(C9899),1)="m","Male",IF(LEFT(LOWER(C9899),1)="f","Female","Unknown"))</f>
        <v>Female</v>
      </c>
      <c r="O9899" s="4" t="str">
        <f>IF(TRIM(LOWER(F9899))="neuro","Neurology",IF(TRIM(LOWER(F9899))="Neurology","Neurology",IF(TRIM(LOWER(F9899))="general ward","General",IF(TRIM(LOWER(F9899))="general","General",IF(TRIM(LOWER(F9899))="cardiology","Cardiology",IF(TRIM(LOWER(F9899))="Cardiology","Cardiology",IF(TRIM(LOWER(F9899))="Peads","Pediatrics",IF(TRIM(LOWER(F9899))="Pediatrics","Pediatrics",IF(TRIM(LOWER(F9899))="orthopedics","Orthopedics",IF(TRIM(LOWER(F9899))="Neurology","Neurology",IF(TRIM(LOWER(F9899))="Oncology","Oncology")))))))))))</f>
        <v>General</v>
      </c>
      <c r="P9899" s="3" t="str">
        <f t="shared" si="924"/>
        <v>Private</v>
      </c>
      <c r="Q9899" s="5">
        <f t="shared" si="925"/>
        <v>17</v>
      </c>
      <c r="R9899" s="1">
        <f t="shared" si="926"/>
        <v>293815.88</v>
      </c>
      <c r="S9899" s="1">
        <f t="shared" si="927"/>
        <v>1</v>
      </c>
      <c r="T9899" s="1" t="str">
        <f t="shared" si="928"/>
        <v>36-50</v>
      </c>
      <c r="U9899" s="1" t="str">
        <f t="shared" si="929"/>
        <v>Yes</v>
      </c>
    </row>
    <row r="9900" spans="1:21">
      <c r="A9900" s="1">
        <v>9899</v>
      </c>
      <c r="B9900" s="1">
        <v>34</v>
      </c>
      <c r="C9900" s="1" t="s">
        <v>27</v>
      </c>
      <c r="D9900" s="2">
        <v>45067</v>
      </c>
      <c r="E9900" s="2">
        <v>45078</v>
      </c>
      <c r="F9900" s="1" t="s">
        <v>49</v>
      </c>
      <c r="G9900" s="1" t="s">
        <v>41</v>
      </c>
      <c r="H9900" s="1" t="s">
        <v>48</v>
      </c>
      <c r="I9900" s="1">
        <v>215024.11</v>
      </c>
      <c r="J9900" s="1" t="s">
        <v>17</v>
      </c>
      <c r="K9900" s="1" t="s">
        <v>16</v>
      </c>
      <c r="N9900" s="3" t="str">
        <f>IF(LEFT(LOWER(C9900),1)="m","Male",IF(LEFT(LOWER(C9900),1)="f","Female","Unknown"))</f>
        <v>Male</v>
      </c>
      <c r="O9900" s="4" t="str">
        <f>IF(TRIM(LOWER(F9900))="neuro","Neurology",IF(TRIM(LOWER(F9900))="Neurology","Neurology",IF(TRIM(LOWER(F9900))="general ward","General",IF(TRIM(LOWER(F9900))="general","General",IF(TRIM(LOWER(F9900))="cardiology","Cardiology",IF(TRIM(LOWER(F9900))="Cardiology","Cardiology",IF(TRIM(LOWER(F9900))="Peads","Pediatrics",IF(TRIM(LOWER(F9900))="Pediatrics","Pediatrics",IF(TRIM(LOWER(F9900))="orthopedics","Orthopedics",IF(TRIM(LOWER(F9900))="Neurology","Neurology",IF(TRIM(LOWER(F9900))="Oncology","Oncology")))))))))))</f>
        <v>Oncology</v>
      </c>
      <c r="P9900" s="3" t="str">
        <f t="shared" si="924"/>
        <v>Unknown</v>
      </c>
      <c r="Q9900" s="5">
        <f t="shared" si="925"/>
        <v>11</v>
      </c>
      <c r="R9900" s="1">
        <f t="shared" si="926"/>
        <v>215024.11</v>
      </c>
      <c r="S9900" s="1">
        <f t="shared" si="927"/>
        <v>1</v>
      </c>
      <c r="T9900" s="1" t="str">
        <f t="shared" si="928"/>
        <v>18-35</v>
      </c>
      <c r="U9900" s="1" t="str">
        <f t="shared" si="929"/>
        <v>Yes</v>
      </c>
    </row>
    <row r="9901" spans="1:21">
      <c r="A9901" s="1">
        <v>9900</v>
      </c>
      <c r="B9901" s="1">
        <v>86</v>
      </c>
      <c r="C9901" s="1" t="s">
        <v>27</v>
      </c>
      <c r="D9901" s="2">
        <v>45190</v>
      </c>
      <c r="E9901" s="2">
        <v>45208</v>
      </c>
      <c r="F9901" s="1" t="s">
        <v>43</v>
      </c>
      <c r="G9901" s="1" t="s">
        <v>31</v>
      </c>
      <c r="I9901" s="1">
        <v>156027.51999999999</v>
      </c>
      <c r="J9901" s="1" t="s">
        <v>42</v>
      </c>
      <c r="K9901" s="1" t="s">
        <v>17</v>
      </c>
      <c r="N9901" s="3" t="str">
        <f>IF(LEFT(LOWER(C9901),1)="m","Male",IF(LEFT(LOWER(C9901),1)="f","Female","Unknown"))</f>
        <v>Male</v>
      </c>
      <c r="O9901" s="4" t="str">
        <f>IF(TRIM(LOWER(F9901))="neuro","Neurology",IF(TRIM(LOWER(F9901))="Neurology","Neurology",IF(TRIM(LOWER(F9901))="general ward","General",IF(TRIM(LOWER(F9901))="general","General",IF(TRIM(LOWER(F9901))="cardiology","Cardiology",IF(TRIM(LOWER(F9901))="Cardiology","Cardiology",IF(TRIM(LOWER(F9901))="Peads","Pediatrics",IF(TRIM(LOWER(F9901))="Pediatrics","Pediatrics",IF(TRIM(LOWER(F9901))="orthopedics","Orthopedics",IF(TRIM(LOWER(F9901))="Neurology","Neurology",IF(TRIM(LOWER(F9901))="Oncology","Oncology")))))))))))</f>
        <v>Orthopedics</v>
      </c>
      <c r="P9901" s="3" t="str">
        <f t="shared" si="924"/>
        <v>Private</v>
      </c>
      <c r="Q9901" s="5">
        <f t="shared" si="925"/>
        <v>18</v>
      </c>
      <c r="R9901" s="1">
        <f t="shared" si="926"/>
        <v>156027.51999999999</v>
      </c>
      <c r="S9901" s="1">
        <f t="shared" si="927"/>
        <v>1</v>
      </c>
      <c r="T9901" s="1" t="str">
        <f t="shared" si="928"/>
        <v>66+</v>
      </c>
      <c r="U9901" s="1" t="str">
        <f t="shared" si="929"/>
        <v>No</v>
      </c>
    </row>
    <row r="9902" spans="1:21">
      <c r="A9902" s="1">
        <v>9901</v>
      </c>
      <c r="C9902" s="1" t="s">
        <v>18</v>
      </c>
      <c r="D9902" s="2">
        <v>44989</v>
      </c>
      <c r="E9902" s="2">
        <v>44997</v>
      </c>
      <c r="F9902" s="1" t="s">
        <v>21</v>
      </c>
      <c r="G9902" s="1" t="s">
        <v>46</v>
      </c>
      <c r="H9902" s="1" t="s">
        <v>23</v>
      </c>
      <c r="I9902" s="1">
        <v>25641.599999999999</v>
      </c>
      <c r="J9902" s="1" t="s">
        <v>42</v>
      </c>
      <c r="K9902" s="1" t="s">
        <v>25</v>
      </c>
      <c r="N9902" s="3" t="str">
        <f>IF(LEFT(LOWER(C9902),1)="m","Male",IF(LEFT(LOWER(C9902),1)="f","Female","Unknown"))</f>
        <v>Male</v>
      </c>
      <c r="O9902" s="4" t="str">
        <f>IF(TRIM(LOWER(F9902))="neuro","Neurology",IF(TRIM(LOWER(F9902))="Neurology","Neurology",IF(TRIM(LOWER(F9902))="general ward","General",IF(TRIM(LOWER(F9902))="general","General",IF(TRIM(LOWER(F9902))="cardiology","Cardiology",IF(TRIM(LOWER(F9902))="Cardiology","Cardiology",IF(TRIM(LOWER(F9902))="Peads","Pediatrics",IF(TRIM(LOWER(F9902))="Pediatrics","Pediatrics",IF(TRIM(LOWER(F9902))="orthopedics","Orthopedics",IF(TRIM(LOWER(F9902))="Neurology","Neurology",IF(TRIM(LOWER(F9902))="Oncology","Oncology")))))))))))</f>
        <v>General</v>
      </c>
      <c r="P9902" s="3" t="str">
        <f t="shared" si="924"/>
        <v>Self</v>
      </c>
      <c r="Q9902" s="5">
        <f t="shared" si="925"/>
        <v>8</v>
      </c>
      <c r="R9902" s="1">
        <f t="shared" si="926"/>
        <v>25641.599999999999</v>
      </c>
      <c r="S9902" s="1">
        <f t="shared" si="927"/>
        <v>1</v>
      </c>
      <c r="T9902" s="1" t="str">
        <f t="shared" si="928"/>
        <v>0-17</v>
      </c>
      <c r="U9902" s="1" t="str">
        <f t="shared" si="929"/>
        <v>No</v>
      </c>
    </row>
    <row r="9903" spans="1:21">
      <c r="A9903" s="1">
        <v>9902</v>
      </c>
      <c r="B9903" s="1">
        <v>6</v>
      </c>
      <c r="C9903" s="1" t="s">
        <v>18</v>
      </c>
      <c r="D9903" s="2">
        <v>45390</v>
      </c>
      <c r="E9903" s="2">
        <v>45396</v>
      </c>
      <c r="F9903" s="1" t="s">
        <v>49</v>
      </c>
      <c r="G9903" s="1" t="s">
        <v>22</v>
      </c>
      <c r="H9903" s="1" t="s">
        <v>37</v>
      </c>
      <c r="I9903" s="1">
        <v>87313.64</v>
      </c>
      <c r="K9903" s="1" t="s">
        <v>42</v>
      </c>
      <c r="N9903" s="3" t="str">
        <f>IF(LEFT(LOWER(C9903),1)="m","Male",IF(LEFT(LOWER(C9903),1)="f","Female","Unknown"))</f>
        <v>Male</v>
      </c>
      <c r="O9903" s="4" t="str">
        <f>IF(TRIM(LOWER(F9903))="neuro","Neurology",IF(TRIM(LOWER(F9903))="Neurology","Neurology",IF(TRIM(LOWER(F9903))="general ward","General",IF(TRIM(LOWER(F9903))="general","General",IF(TRIM(LOWER(F9903))="cardiology","Cardiology",IF(TRIM(LOWER(F9903))="Cardiology","Cardiology",IF(TRIM(LOWER(F9903))="Peads","Pediatrics",IF(TRIM(LOWER(F9903))="Pediatrics","Pediatrics",IF(TRIM(LOWER(F9903))="orthopedics","Orthopedics",IF(TRIM(LOWER(F9903))="Neurology","Neurology",IF(TRIM(LOWER(F9903))="Oncology","Oncology")))))))))))</f>
        <v>Oncology</v>
      </c>
      <c r="P9903" s="3" t="str">
        <f t="shared" si="924"/>
        <v>Government</v>
      </c>
      <c r="Q9903" s="5">
        <f t="shared" si="925"/>
        <v>6</v>
      </c>
      <c r="R9903" s="1">
        <f t="shared" si="926"/>
        <v>87313.64</v>
      </c>
      <c r="S9903" s="1">
        <f t="shared" si="927"/>
        <v>0</v>
      </c>
      <c r="T9903" s="1" t="str">
        <f t="shared" si="928"/>
        <v>0-17</v>
      </c>
      <c r="U9903" s="1" t="str">
        <f t="shared" si="929"/>
        <v>Unknown</v>
      </c>
    </row>
    <row r="9904" spans="1:21">
      <c r="A9904" s="1">
        <v>9903</v>
      </c>
      <c r="B9904" s="1">
        <v>26</v>
      </c>
      <c r="C9904" s="1" t="s">
        <v>27</v>
      </c>
      <c r="D9904" s="2">
        <v>45293</v>
      </c>
      <c r="E9904" s="2">
        <v>45301</v>
      </c>
      <c r="F9904" s="1" t="s">
        <v>21</v>
      </c>
      <c r="G9904" s="1" t="s">
        <v>14</v>
      </c>
      <c r="H9904" s="1" t="s">
        <v>15</v>
      </c>
      <c r="I9904" s="1">
        <v>249671.62</v>
      </c>
      <c r="J9904" s="1" t="s">
        <v>42</v>
      </c>
      <c r="K9904" s="1" t="s">
        <v>38</v>
      </c>
      <c r="N9904" s="3" t="str">
        <f>IF(LEFT(LOWER(C9904),1)="m","Male",IF(LEFT(LOWER(C9904),1)="f","Female","Unknown"))</f>
        <v>Male</v>
      </c>
      <c r="O9904" s="4" t="str">
        <f>IF(TRIM(LOWER(F9904))="neuro","Neurology",IF(TRIM(LOWER(F9904))="Neurology","Neurology",IF(TRIM(LOWER(F9904))="general ward","General",IF(TRIM(LOWER(F9904))="general","General",IF(TRIM(LOWER(F9904))="cardiology","Cardiology",IF(TRIM(LOWER(F9904))="Cardiology","Cardiology",IF(TRIM(LOWER(F9904))="Peads","Pediatrics",IF(TRIM(LOWER(F9904))="Pediatrics","Pediatrics",IF(TRIM(LOWER(F9904))="orthopedics","Orthopedics",IF(TRIM(LOWER(F9904))="Neurology","Neurology",IF(TRIM(LOWER(F9904))="Oncology","Oncology")))))))))))</f>
        <v>General</v>
      </c>
      <c r="P9904" s="3" t="str">
        <f t="shared" si="924"/>
        <v>Private</v>
      </c>
      <c r="Q9904" s="5">
        <f t="shared" si="925"/>
        <v>8</v>
      </c>
      <c r="R9904" s="1">
        <f t="shared" si="926"/>
        <v>249671.62</v>
      </c>
      <c r="S9904" s="1">
        <f t="shared" si="927"/>
        <v>0</v>
      </c>
      <c r="T9904" s="1" t="str">
        <f t="shared" si="928"/>
        <v>18-35</v>
      </c>
      <c r="U9904" s="1" t="str">
        <f t="shared" si="929"/>
        <v>No</v>
      </c>
    </row>
    <row r="9905" spans="1:21">
      <c r="A9905" s="1">
        <v>9904</v>
      </c>
      <c r="B9905" s="1">
        <v>53</v>
      </c>
      <c r="C9905" s="1" t="s">
        <v>27</v>
      </c>
      <c r="D9905" s="2">
        <v>45559</v>
      </c>
      <c r="E9905" s="2">
        <v>45562</v>
      </c>
      <c r="F9905" s="1" t="s">
        <v>50</v>
      </c>
      <c r="G9905" s="1" t="s">
        <v>36</v>
      </c>
      <c r="I9905" s="1">
        <v>290765.28999999998</v>
      </c>
      <c r="J9905" s="1" t="s">
        <v>42</v>
      </c>
      <c r="K9905" s="1" t="s">
        <v>42</v>
      </c>
      <c r="N9905" s="3" t="str">
        <f>IF(LEFT(LOWER(C9905),1)="m","Male",IF(LEFT(LOWER(C9905),1)="f","Female","Unknown"))</f>
        <v>Male</v>
      </c>
      <c r="O9905" s="4" t="str">
        <f>IF(TRIM(LOWER(F9905))="neuro","Neurology",IF(TRIM(LOWER(F9905))="Neurology","Neurology",IF(TRIM(LOWER(F9905))="general ward","General",IF(TRIM(LOWER(F9905))="general","General",IF(TRIM(LOWER(F9905))="cardiology","Cardiology",IF(TRIM(LOWER(F9905))="Cardiology","Cardiology",IF(TRIM(LOWER(F9905))="Peads","Pediatrics",IF(TRIM(LOWER(F9905))="Pediatrics","Pediatrics",IF(TRIM(LOWER(F9905))="orthopedics","Orthopedics",IF(TRIM(LOWER(F9905))="Neurology","Neurology",IF(TRIM(LOWER(F9905))="Oncology","Oncology")))))))))))</f>
        <v>Cardiology</v>
      </c>
      <c r="P9905" s="3" t="str">
        <f t="shared" si="924"/>
        <v>Government</v>
      </c>
      <c r="Q9905" s="5">
        <f t="shared" si="925"/>
        <v>3</v>
      </c>
      <c r="R9905" s="1">
        <f t="shared" si="926"/>
        <v>290765.28999999998</v>
      </c>
      <c r="S9905" s="1">
        <f t="shared" si="927"/>
        <v>0</v>
      </c>
      <c r="T9905" s="1" t="str">
        <f t="shared" si="928"/>
        <v>51-65</v>
      </c>
      <c r="U9905" s="1" t="str">
        <f t="shared" si="929"/>
        <v>No</v>
      </c>
    </row>
    <row r="9906" spans="1:21">
      <c r="A9906" s="1">
        <v>9905</v>
      </c>
      <c r="B9906" s="1">
        <v>92</v>
      </c>
      <c r="C9906" s="1" t="s">
        <v>34</v>
      </c>
      <c r="D9906" s="2">
        <v>45042</v>
      </c>
      <c r="E9906" s="2">
        <v>45058</v>
      </c>
      <c r="F9906" s="1" t="s">
        <v>28</v>
      </c>
      <c r="G9906" s="1" t="s">
        <v>33</v>
      </c>
      <c r="H9906" s="1" t="s">
        <v>39</v>
      </c>
      <c r="I9906" s="1">
        <v>85274.46</v>
      </c>
      <c r="K9906" s="1" t="s">
        <v>38</v>
      </c>
      <c r="N9906" s="3" t="str">
        <f>IF(LEFT(LOWER(C9906),1)="m","Male",IF(LEFT(LOWER(C9906),1)="f","Female","Unknown"))</f>
        <v>Male</v>
      </c>
      <c r="O9906" s="4" t="str">
        <f>IF(TRIM(LOWER(F9906))="neuro","Neurology",IF(TRIM(LOWER(F9906))="Neurology","Neurology",IF(TRIM(LOWER(F9906))="general ward","General",IF(TRIM(LOWER(F9906))="general","General",IF(TRIM(LOWER(F9906))="cardiology","Cardiology",IF(TRIM(LOWER(F9906))="Cardiology","Cardiology",IF(TRIM(LOWER(F9906))="Peads","Pediatrics",IF(TRIM(LOWER(F9906))="Pediatrics","Pediatrics",IF(TRIM(LOWER(F9906))="orthopedics","Orthopedics",IF(TRIM(LOWER(F9906))="Neurology","Neurology",IF(TRIM(LOWER(F9906))="Oncology","Oncology")))))))))))</f>
        <v>Orthopedics</v>
      </c>
      <c r="P9906" s="3" t="str">
        <f t="shared" si="924"/>
        <v>Self</v>
      </c>
      <c r="Q9906" s="5">
        <f t="shared" si="925"/>
        <v>16</v>
      </c>
      <c r="R9906" s="1">
        <f t="shared" si="926"/>
        <v>85274.46</v>
      </c>
      <c r="S9906" s="1">
        <f t="shared" si="927"/>
        <v>0</v>
      </c>
      <c r="T9906" s="1" t="str">
        <f t="shared" si="928"/>
        <v>66+</v>
      </c>
      <c r="U9906" s="1" t="str">
        <f t="shared" si="929"/>
        <v>Unknown</v>
      </c>
    </row>
    <row r="9907" spans="1:21">
      <c r="A9907" s="1">
        <v>9906</v>
      </c>
      <c r="B9907" s="1">
        <v>26</v>
      </c>
      <c r="C9907" s="1" t="s">
        <v>26</v>
      </c>
      <c r="D9907" s="2">
        <v>45211</v>
      </c>
      <c r="E9907" s="2">
        <v>45220</v>
      </c>
      <c r="F9907" s="1" t="s">
        <v>40</v>
      </c>
      <c r="G9907" s="1" t="s">
        <v>41</v>
      </c>
      <c r="H9907" s="1" t="s">
        <v>32</v>
      </c>
      <c r="I9907" s="1">
        <v>277795.81</v>
      </c>
      <c r="J9907" s="1" t="s">
        <v>24</v>
      </c>
      <c r="K9907" s="1" t="s">
        <v>20</v>
      </c>
      <c r="N9907" s="3" t="str">
        <f>IF(LEFT(LOWER(C9907),1)="m","Male",IF(LEFT(LOWER(C9907),1)="f","Female","Unknown"))</f>
        <v>Female</v>
      </c>
      <c r="O9907" s="4" t="str">
        <f>IF(TRIM(LOWER(F9907))="neuro","Neurology",IF(TRIM(LOWER(F9907))="Neurology","Neurology",IF(TRIM(LOWER(F9907))="general ward","General",IF(TRIM(LOWER(F9907))="general","General",IF(TRIM(LOWER(F9907))="cardiology","Cardiology",IF(TRIM(LOWER(F9907))="Cardiology","Cardiology",IF(TRIM(LOWER(F9907))="Peads","Pediatrics",IF(TRIM(LOWER(F9907))="Pediatrics","Pediatrics",IF(TRIM(LOWER(F9907))="orthopedics","Orthopedics",IF(TRIM(LOWER(F9907))="Neurology","Neurology",IF(TRIM(LOWER(F9907))="Oncology","Oncology")))))))))))</f>
        <v>Pediatrics</v>
      </c>
      <c r="P9907" s="3" t="str">
        <f t="shared" si="924"/>
        <v>Unknown</v>
      </c>
      <c r="Q9907" s="5">
        <f t="shared" si="925"/>
        <v>9</v>
      </c>
      <c r="R9907" s="1">
        <f t="shared" si="926"/>
        <v>277795.81</v>
      </c>
      <c r="S9907" s="1">
        <f t="shared" si="927"/>
        <v>0</v>
      </c>
      <c r="T9907" s="1" t="str">
        <f t="shared" si="928"/>
        <v>18-35</v>
      </c>
      <c r="U9907" s="1" t="str">
        <f t="shared" si="929"/>
        <v>No</v>
      </c>
    </row>
    <row r="9908" spans="1:21">
      <c r="A9908" s="1">
        <v>9907</v>
      </c>
      <c r="B9908" s="1">
        <v>57</v>
      </c>
      <c r="C9908" s="1" t="s">
        <v>12</v>
      </c>
      <c r="D9908" s="2">
        <v>45235</v>
      </c>
      <c r="E9908" s="2">
        <v>45241</v>
      </c>
      <c r="F9908" s="1" t="s">
        <v>21</v>
      </c>
      <c r="G9908" s="1" t="s">
        <v>31</v>
      </c>
      <c r="H9908" s="1" t="s">
        <v>37</v>
      </c>
      <c r="I9908" s="1">
        <v>180845.72</v>
      </c>
      <c r="J9908" s="1" t="s">
        <v>25</v>
      </c>
      <c r="K9908" s="1" t="s">
        <v>25</v>
      </c>
      <c r="N9908" s="3" t="str">
        <f>IF(LEFT(LOWER(C9908),1)="m","Male",IF(LEFT(LOWER(C9908),1)="f","Female","Unknown"))</f>
        <v>Unknown</v>
      </c>
      <c r="O9908" s="4" t="str">
        <f>IF(TRIM(LOWER(F9908))="neuro","Neurology",IF(TRIM(LOWER(F9908))="Neurology","Neurology",IF(TRIM(LOWER(F9908))="general ward","General",IF(TRIM(LOWER(F9908))="general","General",IF(TRIM(LOWER(F9908))="cardiology","Cardiology",IF(TRIM(LOWER(F9908))="Cardiology","Cardiology",IF(TRIM(LOWER(F9908))="Peads","Pediatrics",IF(TRIM(LOWER(F9908))="Pediatrics","Pediatrics",IF(TRIM(LOWER(F9908))="orthopedics","Orthopedics",IF(TRIM(LOWER(F9908))="Neurology","Neurology",IF(TRIM(LOWER(F9908))="Oncology","Oncology")))))))))))</f>
        <v>General</v>
      </c>
      <c r="P9908" s="3" t="str">
        <f t="shared" si="924"/>
        <v>Private</v>
      </c>
      <c r="Q9908" s="5">
        <f t="shared" si="925"/>
        <v>6</v>
      </c>
      <c r="R9908" s="1">
        <f t="shared" si="926"/>
        <v>180845.72</v>
      </c>
      <c r="S9908" s="1">
        <f t="shared" si="927"/>
        <v>1</v>
      </c>
      <c r="T9908" s="1" t="str">
        <f t="shared" si="928"/>
        <v>51-65</v>
      </c>
      <c r="U9908" s="1" t="str">
        <f t="shared" si="929"/>
        <v>Yes</v>
      </c>
    </row>
    <row r="9909" spans="1:21">
      <c r="A9909" s="1">
        <v>9908</v>
      </c>
      <c r="B9909" s="1">
        <v>37</v>
      </c>
      <c r="C9909" s="1" t="s">
        <v>34</v>
      </c>
      <c r="D9909" s="2">
        <v>45111</v>
      </c>
      <c r="E9909" s="2">
        <v>45113</v>
      </c>
      <c r="F9909" s="1" t="s">
        <v>49</v>
      </c>
      <c r="G9909" s="1" t="s">
        <v>31</v>
      </c>
      <c r="H9909" s="1" t="s">
        <v>39</v>
      </c>
      <c r="I9909" s="1">
        <v>210195.49</v>
      </c>
      <c r="J9909" s="1" t="s">
        <v>42</v>
      </c>
      <c r="K9909" s="1" t="s">
        <v>42</v>
      </c>
      <c r="N9909" s="3" t="str">
        <f>IF(LEFT(LOWER(C9909),1)="m","Male",IF(LEFT(LOWER(C9909),1)="f","Female","Unknown"))</f>
        <v>Male</v>
      </c>
      <c r="O9909" s="4" t="str">
        <f>IF(TRIM(LOWER(F9909))="neuro","Neurology",IF(TRIM(LOWER(F9909))="Neurology","Neurology",IF(TRIM(LOWER(F9909))="general ward","General",IF(TRIM(LOWER(F9909))="general","General",IF(TRIM(LOWER(F9909))="cardiology","Cardiology",IF(TRIM(LOWER(F9909))="Cardiology","Cardiology",IF(TRIM(LOWER(F9909))="Peads","Pediatrics",IF(TRIM(LOWER(F9909))="Pediatrics","Pediatrics",IF(TRIM(LOWER(F9909))="orthopedics","Orthopedics",IF(TRIM(LOWER(F9909))="Neurology","Neurology",IF(TRIM(LOWER(F9909))="Oncology","Oncology")))))))))))</f>
        <v>Oncology</v>
      </c>
      <c r="P9909" s="3" t="str">
        <f t="shared" si="924"/>
        <v>Private</v>
      </c>
      <c r="Q9909" s="5">
        <f t="shared" si="925"/>
        <v>2</v>
      </c>
      <c r="R9909" s="1">
        <f t="shared" si="926"/>
        <v>210195.49</v>
      </c>
      <c r="S9909" s="1">
        <f t="shared" si="927"/>
        <v>0</v>
      </c>
      <c r="T9909" s="1" t="str">
        <f t="shared" si="928"/>
        <v>36-50</v>
      </c>
      <c r="U9909" s="1" t="str">
        <f t="shared" si="929"/>
        <v>No</v>
      </c>
    </row>
    <row r="9910" spans="1:21">
      <c r="A9910" s="1">
        <v>9909</v>
      </c>
      <c r="C9910" s="1" t="s">
        <v>18</v>
      </c>
      <c r="D9910" s="2">
        <v>45587</v>
      </c>
      <c r="E9910" s="2">
        <v>45599</v>
      </c>
      <c r="F9910" s="1" t="s">
        <v>35</v>
      </c>
      <c r="G9910" s="1" t="s">
        <v>33</v>
      </c>
      <c r="H9910" s="1" t="s">
        <v>47</v>
      </c>
      <c r="I9910" s="1">
        <v>217437.86</v>
      </c>
      <c r="J9910" s="1" t="s">
        <v>24</v>
      </c>
      <c r="K9910" s="1" t="s">
        <v>38</v>
      </c>
      <c r="N9910" s="3" t="str">
        <f>IF(LEFT(LOWER(C9910),1)="m","Male",IF(LEFT(LOWER(C9910),1)="f","Female","Unknown"))</f>
        <v>Male</v>
      </c>
      <c r="O9910" s="4" t="str">
        <f>IF(TRIM(LOWER(F9910))="neuro","Neurology",IF(TRIM(LOWER(F9910))="Neurology","Neurology",IF(TRIM(LOWER(F9910))="general ward","General",IF(TRIM(LOWER(F9910))="general","General",IF(TRIM(LOWER(F9910))="cardiology","Cardiology",IF(TRIM(LOWER(F9910))="Cardiology","Cardiology",IF(TRIM(LOWER(F9910))="Peads","Pediatrics",IF(TRIM(LOWER(F9910))="Pediatrics","Pediatrics",IF(TRIM(LOWER(F9910))="orthopedics","Orthopedics",IF(TRIM(LOWER(F9910))="Neurology","Neurology",IF(TRIM(LOWER(F9910))="Oncology","Oncology")))))))))))</f>
        <v>Cardiology</v>
      </c>
      <c r="P9910" s="3" t="str">
        <f t="shared" si="924"/>
        <v>Self</v>
      </c>
      <c r="Q9910" s="5">
        <f t="shared" si="925"/>
        <v>12</v>
      </c>
      <c r="R9910" s="1">
        <f t="shared" si="926"/>
        <v>217437.86</v>
      </c>
      <c r="S9910" s="1">
        <f t="shared" si="927"/>
        <v>0</v>
      </c>
      <c r="T9910" s="1" t="str">
        <f t="shared" si="928"/>
        <v>0-17</v>
      </c>
      <c r="U9910" s="1" t="str">
        <f t="shared" si="929"/>
        <v>No</v>
      </c>
    </row>
    <row r="9911" spans="1:21">
      <c r="A9911" s="1">
        <v>9910</v>
      </c>
      <c r="B9911" s="1">
        <v>93</v>
      </c>
      <c r="C9911" s="1" t="s">
        <v>27</v>
      </c>
      <c r="D9911" s="2">
        <v>45091</v>
      </c>
      <c r="E9911" s="2">
        <v>45108</v>
      </c>
      <c r="F9911" s="1" t="s">
        <v>35</v>
      </c>
      <c r="G9911" s="1" t="s">
        <v>22</v>
      </c>
      <c r="H9911" s="1" t="s">
        <v>51</v>
      </c>
      <c r="I9911" s="1">
        <v>116072.06</v>
      </c>
      <c r="J9911" s="1" t="s">
        <v>24</v>
      </c>
      <c r="K9911" s="1" t="s">
        <v>38</v>
      </c>
      <c r="N9911" s="3" t="str">
        <f>IF(LEFT(LOWER(C9911),1)="m","Male",IF(LEFT(LOWER(C9911),1)="f","Female","Unknown"))</f>
        <v>Male</v>
      </c>
      <c r="O9911" s="4" t="str">
        <f>IF(TRIM(LOWER(F9911))="neuro","Neurology",IF(TRIM(LOWER(F9911))="Neurology","Neurology",IF(TRIM(LOWER(F9911))="general ward","General",IF(TRIM(LOWER(F9911))="general","General",IF(TRIM(LOWER(F9911))="cardiology","Cardiology",IF(TRIM(LOWER(F9911))="Cardiology","Cardiology",IF(TRIM(LOWER(F9911))="Peads","Pediatrics",IF(TRIM(LOWER(F9911))="Pediatrics","Pediatrics",IF(TRIM(LOWER(F9911))="orthopedics","Orthopedics",IF(TRIM(LOWER(F9911))="Neurology","Neurology",IF(TRIM(LOWER(F9911))="Oncology","Oncology")))))))))))</f>
        <v>Cardiology</v>
      </c>
      <c r="P9911" s="3" t="str">
        <f t="shared" si="924"/>
        <v>Government</v>
      </c>
      <c r="Q9911" s="5">
        <f t="shared" si="925"/>
        <v>17</v>
      </c>
      <c r="R9911" s="1">
        <f t="shared" si="926"/>
        <v>116072.06</v>
      </c>
      <c r="S9911" s="1">
        <f t="shared" si="927"/>
        <v>0</v>
      </c>
      <c r="T9911" s="1" t="str">
        <f t="shared" si="928"/>
        <v>66+</v>
      </c>
      <c r="U9911" s="1" t="str">
        <f t="shared" si="929"/>
        <v>No</v>
      </c>
    </row>
    <row r="9912" spans="1:21">
      <c r="A9912" s="1">
        <v>9911</v>
      </c>
      <c r="B9912" s="1">
        <v>80</v>
      </c>
      <c r="C9912" s="1" t="s">
        <v>29</v>
      </c>
      <c r="D9912" s="2">
        <v>45076</v>
      </c>
      <c r="E9912" s="2">
        <v>45082</v>
      </c>
      <c r="F9912" s="1" t="s">
        <v>28</v>
      </c>
      <c r="G9912" s="1" t="s">
        <v>22</v>
      </c>
      <c r="H9912" s="1" t="s">
        <v>37</v>
      </c>
      <c r="I9912" s="1">
        <v>348654.06</v>
      </c>
      <c r="J9912" s="1" t="s">
        <v>17</v>
      </c>
      <c r="K9912" s="1" t="s">
        <v>17</v>
      </c>
      <c r="N9912" s="3" t="str">
        <f>IF(LEFT(LOWER(C9912),1)="m","Male",IF(LEFT(LOWER(C9912),1)="f","Female","Unknown"))</f>
        <v>Female</v>
      </c>
      <c r="O9912" s="4" t="str">
        <f>IF(TRIM(LOWER(F9912))="neuro","Neurology",IF(TRIM(LOWER(F9912))="Neurology","Neurology",IF(TRIM(LOWER(F9912))="general ward","General",IF(TRIM(LOWER(F9912))="general","General",IF(TRIM(LOWER(F9912))="cardiology","Cardiology",IF(TRIM(LOWER(F9912))="Cardiology","Cardiology",IF(TRIM(LOWER(F9912))="Peads","Pediatrics",IF(TRIM(LOWER(F9912))="Pediatrics","Pediatrics",IF(TRIM(LOWER(F9912))="orthopedics","Orthopedics",IF(TRIM(LOWER(F9912))="Neurology","Neurology",IF(TRIM(LOWER(F9912))="Oncology","Oncology")))))))))))</f>
        <v>Orthopedics</v>
      </c>
      <c r="P9912" s="3" t="str">
        <f t="shared" si="924"/>
        <v>Government</v>
      </c>
      <c r="Q9912" s="5">
        <f t="shared" si="925"/>
        <v>6</v>
      </c>
      <c r="R9912" s="1">
        <f t="shared" si="926"/>
        <v>348654.06</v>
      </c>
      <c r="S9912" s="1">
        <f t="shared" si="927"/>
        <v>1</v>
      </c>
      <c r="T9912" s="1" t="str">
        <f t="shared" si="928"/>
        <v>66+</v>
      </c>
      <c r="U9912" s="1" t="str">
        <f t="shared" si="929"/>
        <v>Yes</v>
      </c>
    </row>
    <row r="9913" spans="1:21">
      <c r="A9913" s="1">
        <v>9912</v>
      </c>
      <c r="B9913" s="1">
        <v>68</v>
      </c>
      <c r="C9913" s="1" t="s">
        <v>27</v>
      </c>
      <c r="D9913" s="2">
        <v>45439</v>
      </c>
      <c r="E9913" s="2">
        <v>45443</v>
      </c>
      <c r="F9913" s="1" t="s">
        <v>45</v>
      </c>
      <c r="G9913" s="1" t="s">
        <v>33</v>
      </c>
      <c r="H9913" s="1" t="s">
        <v>48</v>
      </c>
      <c r="I9913" s="1">
        <v>168527.16</v>
      </c>
      <c r="J9913" s="1" t="s">
        <v>17</v>
      </c>
      <c r="K9913" s="1" t="s">
        <v>38</v>
      </c>
      <c r="N9913" s="3" t="str">
        <f>IF(LEFT(LOWER(C9913),1)="m","Male",IF(LEFT(LOWER(C9913),1)="f","Female","Unknown"))</f>
        <v>Male</v>
      </c>
      <c r="O9913" s="4" t="str">
        <f>IF(TRIM(LOWER(F9913))="neuro","Neurology",IF(TRIM(LOWER(F9913))="Neurology","Neurology",IF(TRIM(LOWER(F9913))="general ward","General",IF(TRIM(LOWER(F9913))="general","General",IF(TRIM(LOWER(F9913))="cardiology","Cardiology",IF(TRIM(LOWER(F9913))="Cardiology","Cardiology",IF(TRIM(LOWER(F9913))="Peads","Pediatrics",IF(TRIM(LOWER(F9913))="Pediatrics","Pediatrics",IF(TRIM(LOWER(F9913))="orthopedics","Orthopedics",IF(TRIM(LOWER(F9913))="Neurology","Neurology",IF(TRIM(LOWER(F9913))="Oncology","Oncology")))))))))))</f>
        <v>Neurology</v>
      </c>
      <c r="P9913" s="3" t="str">
        <f t="shared" si="924"/>
        <v>Self</v>
      </c>
      <c r="Q9913" s="5">
        <f t="shared" si="925"/>
        <v>4</v>
      </c>
      <c r="R9913" s="1">
        <f t="shared" si="926"/>
        <v>168527.16</v>
      </c>
      <c r="S9913" s="1">
        <f t="shared" si="927"/>
        <v>0</v>
      </c>
      <c r="T9913" s="1" t="str">
        <f t="shared" si="928"/>
        <v>66+</v>
      </c>
      <c r="U9913" s="1" t="str">
        <f t="shared" si="929"/>
        <v>Yes</v>
      </c>
    </row>
    <row r="9914" spans="1:21">
      <c r="A9914" s="1">
        <v>9913</v>
      </c>
      <c r="B9914" s="1">
        <v>36</v>
      </c>
      <c r="C9914" s="1" t="s">
        <v>29</v>
      </c>
      <c r="D9914" s="2">
        <v>45032</v>
      </c>
      <c r="E9914" s="2">
        <v>45038</v>
      </c>
      <c r="F9914" s="1" t="s">
        <v>19</v>
      </c>
      <c r="G9914" s="1" t="s">
        <v>14</v>
      </c>
      <c r="H9914" s="1" t="s">
        <v>37</v>
      </c>
      <c r="I9914" s="1">
        <v>2245761.4900000002</v>
      </c>
      <c r="J9914" s="1" t="s">
        <v>17</v>
      </c>
      <c r="K9914" s="1" t="s">
        <v>17</v>
      </c>
      <c r="N9914" s="3" t="str">
        <f>IF(LEFT(LOWER(C9914),1)="m","Male",IF(LEFT(LOWER(C9914),1)="f","Female","Unknown"))</f>
        <v>Female</v>
      </c>
      <c r="O9914" s="4" t="str">
        <f>IF(TRIM(LOWER(F9914))="neuro","Neurology",IF(TRIM(LOWER(F9914))="Neurology","Neurology",IF(TRIM(LOWER(F9914))="general ward","General",IF(TRIM(LOWER(F9914))="general","General",IF(TRIM(LOWER(F9914))="cardiology","Cardiology",IF(TRIM(LOWER(F9914))="Cardiology","Cardiology",IF(TRIM(LOWER(F9914))="Peads","Pediatrics",IF(TRIM(LOWER(F9914))="Pediatrics","Pediatrics",IF(TRIM(LOWER(F9914))="orthopedics","Orthopedics",IF(TRIM(LOWER(F9914))="Neurology","Neurology",IF(TRIM(LOWER(F9914))="Oncology","Oncology")))))))))))</f>
        <v>General</v>
      </c>
      <c r="P9914" s="3" t="str">
        <f t="shared" si="924"/>
        <v>Private</v>
      </c>
      <c r="Q9914" s="5">
        <f t="shared" si="925"/>
        <v>6</v>
      </c>
      <c r="R9914" s="1">
        <f t="shared" si="926"/>
        <v>2245761.4900000002</v>
      </c>
      <c r="S9914" s="1">
        <f t="shared" si="927"/>
        <v>1</v>
      </c>
      <c r="T9914" s="1" t="str">
        <f t="shared" si="928"/>
        <v>36-50</v>
      </c>
      <c r="U9914" s="1" t="str">
        <f t="shared" si="929"/>
        <v>Yes</v>
      </c>
    </row>
    <row r="9915" spans="1:21">
      <c r="A9915" s="1">
        <v>9914</v>
      </c>
      <c r="B9915" s="1">
        <v>44</v>
      </c>
      <c r="C9915" s="1" t="s">
        <v>12</v>
      </c>
      <c r="D9915" s="2">
        <v>44951</v>
      </c>
      <c r="E9915" s="2">
        <v>44954</v>
      </c>
      <c r="F9915" s="1" t="s">
        <v>30</v>
      </c>
      <c r="G9915" s="1" t="s">
        <v>36</v>
      </c>
      <c r="H9915" s="1" t="s">
        <v>37</v>
      </c>
      <c r="I9915" s="1">
        <v>110584.12</v>
      </c>
      <c r="J9915" s="1" t="s">
        <v>42</v>
      </c>
      <c r="K9915" s="1" t="s">
        <v>16</v>
      </c>
      <c r="N9915" s="3" t="str">
        <f>IF(LEFT(LOWER(C9915),1)="m","Male",IF(LEFT(LOWER(C9915),1)="f","Female","Unknown"))</f>
        <v>Unknown</v>
      </c>
      <c r="O9915" s="4" t="str">
        <f>IF(TRIM(LOWER(F9915))="neuro","Neurology",IF(TRIM(LOWER(F9915))="Neurology","Neurology",IF(TRIM(LOWER(F9915))="general ward","General",IF(TRIM(LOWER(F9915))="general","General",IF(TRIM(LOWER(F9915))="cardiology","Cardiology",IF(TRIM(LOWER(F9915))="Cardiology","Cardiology",IF(TRIM(LOWER(F9915))="Peads","Pediatrics",IF(TRIM(LOWER(F9915))="Pediatrics","Pediatrics",IF(TRIM(LOWER(F9915))="orthopedics","Orthopedics",IF(TRIM(LOWER(F9915))="Neurology","Neurology",IF(TRIM(LOWER(F9915))="Oncology","Oncology")))))))))))</f>
        <v>Pediatrics</v>
      </c>
      <c r="P9915" s="3" t="str">
        <f t="shared" si="924"/>
        <v>Government</v>
      </c>
      <c r="Q9915" s="5">
        <f t="shared" si="925"/>
        <v>3</v>
      </c>
      <c r="R9915" s="1">
        <f t="shared" si="926"/>
        <v>110584.12</v>
      </c>
      <c r="S9915" s="1">
        <f t="shared" si="927"/>
        <v>1</v>
      </c>
      <c r="T9915" s="1" t="str">
        <f t="shared" si="928"/>
        <v>36-50</v>
      </c>
      <c r="U9915" s="1" t="str">
        <f t="shared" si="929"/>
        <v>No</v>
      </c>
    </row>
    <row r="9916" spans="1:21">
      <c r="A9916" s="1">
        <v>9915</v>
      </c>
      <c r="B9916" s="1">
        <v>3</v>
      </c>
      <c r="C9916" s="1" t="s">
        <v>27</v>
      </c>
      <c r="D9916" s="2">
        <v>45369</v>
      </c>
      <c r="E9916" s="2">
        <v>45377</v>
      </c>
      <c r="F9916" s="1" t="s">
        <v>19</v>
      </c>
      <c r="G9916" s="1" t="s">
        <v>22</v>
      </c>
      <c r="H9916" s="1" t="s">
        <v>23</v>
      </c>
      <c r="I9916" s="1">
        <v>226607</v>
      </c>
      <c r="J9916" s="1" t="s">
        <v>38</v>
      </c>
      <c r="K9916" s="1" t="s">
        <v>25</v>
      </c>
      <c r="N9916" s="3" t="str">
        <f>IF(LEFT(LOWER(C9916),1)="m","Male",IF(LEFT(LOWER(C9916),1)="f","Female","Unknown"))</f>
        <v>Male</v>
      </c>
      <c r="O9916" s="4" t="str">
        <f>IF(TRIM(LOWER(F9916))="neuro","Neurology",IF(TRIM(LOWER(F9916))="Neurology","Neurology",IF(TRIM(LOWER(F9916))="general ward","General",IF(TRIM(LOWER(F9916))="general","General",IF(TRIM(LOWER(F9916))="cardiology","Cardiology",IF(TRIM(LOWER(F9916))="Cardiology","Cardiology",IF(TRIM(LOWER(F9916))="Peads","Pediatrics",IF(TRIM(LOWER(F9916))="Pediatrics","Pediatrics",IF(TRIM(LOWER(F9916))="orthopedics","Orthopedics",IF(TRIM(LOWER(F9916))="Neurology","Neurology",IF(TRIM(LOWER(F9916))="Oncology","Oncology")))))))))))</f>
        <v>General</v>
      </c>
      <c r="P9916" s="3" t="str">
        <f t="shared" si="924"/>
        <v>Government</v>
      </c>
      <c r="Q9916" s="5">
        <f t="shared" si="925"/>
        <v>8</v>
      </c>
      <c r="R9916" s="1">
        <f t="shared" si="926"/>
        <v>226607</v>
      </c>
      <c r="S9916" s="1">
        <f t="shared" si="927"/>
        <v>1</v>
      </c>
      <c r="T9916" s="1" t="str">
        <f t="shared" si="928"/>
        <v>0-17</v>
      </c>
      <c r="U9916" s="1" t="str">
        <f t="shared" si="929"/>
        <v>No</v>
      </c>
    </row>
    <row r="9917" spans="1:21">
      <c r="A9917" s="1">
        <v>9916</v>
      </c>
      <c r="B9917" s="1">
        <v>78</v>
      </c>
      <c r="C9917" s="1" t="s">
        <v>44</v>
      </c>
      <c r="D9917" s="2">
        <v>45459</v>
      </c>
      <c r="E9917" s="2">
        <v>45471</v>
      </c>
      <c r="F9917" s="1" t="s">
        <v>35</v>
      </c>
      <c r="G9917" s="1" t="s">
        <v>22</v>
      </c>
      <c r="I9917" s="1">
        <v>137104.91</v>
      </c>
      <c r="J9917" s="1" t="s">
        <v>16</v>
      </c>
      <c r="K9917" s="1" t="s">
        <v>16</v>
      </c>
      <c r="N9917" s="3" t="str">
        <f>IF(LEFT(LOWER(C9917),1)="m","Male",IF(LEFT(LOWER(C9917),1)="f","Female","Unknown"))</f>
        <v>Female</v>
      </c>
      <c r="O9917" s="4" t="str">
        <f>IF(TRIM(LOWER(F9917))="neuro","Neurology",IF(TRIM(LOWER(F9917))="Neurology","Neurology",IF(TRIM(LOWER(F9917))="general ward","General",IF(TRIM(LOWER(F9917))="general","General",IF(TRIM(LOWER(F9917))="cardiology","Cardiology",IF(TRIM(LOWER(F9917))="Cardiology","Cardiology",IF(TRIM(LOWER(F9917))="Peads","Pediatrics",IF(TRIM(LOWER(F9917))="Pediatrics","Pediatrics",IF(TRIM(LOWER(F9917))="orthopedics","Orthopedics",IF(TRIM(LOWER(F9917))="Neurology","Neurology",IF(TRIM(LOWER(F9917))="Oncology","Oncology")))))))))))</f>
        <v>Cardiology</v>
      </c>
      <c r="P9917" s="3" t="str">
        <f t="shared" si="924"/>
        <v>Government</v>
      </c>
      <c r="Q9917" s="5">
        <f t="shared" si="925"/>
        <v>12</v>
      </c>
      <c r="R9917" s="1">
        <f t="shared" si="926"/>
        <v>137104.91</v>
      </c>
      <c r="S9917" s="1">
        <f t="shared" si="927"/>
        <v>1</v>
      </c>
      <c r="T9917" s="1" t="str">
        <f t="shared" si="928"/>
        <v>66+</v>
      </c>
      <c r="U9917" s="1" t="str">
        <f t="shared" si="929"/>
        <v>Yes</v>
      </c>
    </row>
    <row r="9918" spans="1:21">
      <c r="A9918" s="1">
        <v>9917</v>
      </c>
      <c r="B9918" s="1">
        <v>28</v>
      </c>
      <c r="C9918" s="1" t="s">
        <v>27</v>
      </c>
      <c r="D9918" s="2">
        <v>44995</v>
      </c>
      <c r="E9918" s="2">
        <v>45001</v>
      </c>
      <c r="F9918" s="1" t="s">
        <v>21</v>
      </c>
      <c r="G9918" s="1" t="s">
        <v>14</v>
      </c>
      <c r="H9918" s="1" t="s">
        <v>37</v>
      </c>
      <c r="I9918" s="1">
        <v>273572.55</v>
      </c>
      <c r="J9918" s="1" t="s">
        <v>17</v>
      </c>
      <c r="K9918" s="1" t="s">
        <v>17</v>
      </c>
      <c r="N9918" s="3" t="str">
        <f>IF(LEFT(LOWER(C9918),1)="m","Male",IF(LEFT(LOWER(C9918),1)="f","Female","Unknown"))</f>
        <v>Male</v>
      </c>
      <c r="O9918" s="4" t="str">
        <f>IF(TRIM(LOWER(F9918))="neuro","Neurology",IF(TRIM(LOWER(F9918))="Neurology","Neurology",IF(TRIM(LOWER(F9918))="general ward","General",IF(TRIM(LOWER(F9918))="general","General",IF(TRIM(LOWER(F9918))="cardiology","Cardiology",IF(TRIM(LOWER(F9918))="Cardiology","Cardiology",IF(TRIM(LOWER(F9918))="Peads","Pediatrics",IF(TRIM(LOWER(F9918))="Pediatrics","Pediatrics",IF(TRIM(LOWER(F9918))="orthopedics","Orthopedics",IF(TRIM(LOWER(F9918))="Neurology","Neurology",IF(TRIM(LOWER(F9918))="Oncology","Oncology")))))))))))</f>
        <v>General</v>
      </c>
      <c r="P9918" s="3" t="str">
        <f t="shared" si="924"/>
        <v>Private</v>
      </c>
      <c r="Q9918" s="5">
        <f t="shared" si="925"/>
        <v>6</v>
      </c>
      <c r="R9918" s="1">
        <f t="shared" si="926"/>
        <v>273572.55</v>
      </c>
      <c r="S9918" s="1">
        <f t="shared" si="927"/>
        <v>1</v>
      </c>
      <c r="T9918" s="1" t="str">
        <f t="shared" si="928"/>
        <v>18-35</v>
      </c>
      <c r="U9918" s="1" t="str">
        <f t="shared" si="929"/>
        <v>Yes</v>
      </c>
    </row>
    <row r="9919" spans="1:21">
      <c r="A9919" s="1">
        <v>9918</v>
      </c>
      <c r="B9919" s="1">
        <v>69</v>
      </c>
      <c r="C9919" s="1" t="s">
        <v>26</v>
      </c>
      <c r="D9919" s="2">
        <v>45558</v>
      </c>
      <c r="E9919" s="2">
        <v>45567</v>
      </c>
      <c r="F9919" s="1" t="s">
        <v>35</v>
      </c>
      <c r="G9919" s="1" t="s">
        <v>46</v>
      </c>
      <c r="H9919" s="1" t="s">
        <v>37</v>
      </c>
      <c r="I9919" s="1">
        <v>261538.11</v>
      </c>
      <c r="J9919" s="1" t="s">
        <v>16</v>
      </c>
      <c r="K9919" s="1" t="s">
        <v>42</v>
      </c>
      <c r="N9919" s="3" t="str">
        <f>IF(LEFT(LOWER(C9919),1)="m","Male",IF(LEFT(LOWER(C9919),1)="f","Female","Unknown"))</f>
        <v>Female</v>
      </c>
      <c r="O9919" s="4" t="str">
        <f>IF(TRIM(LOWER(F9919))="neuro","Neurology",IF(TRIM(LOWER(F9919))="Neurology","Neurology",IF(TRIM(LOWER(F9919))="general ward","General",IF(TRIM(LOWER(F9919))="general","General",IF(TRIM(LOWER(F9919))="cardiology","Cardiology",IF(TRIM(LOWER(F9919))="Cardiology","Cardiology",IF(TRIM(LOWER(F9919))="Peads","Pediatrics",IF(TRIM(LOWER(F9919))="Pediatrics","Pediatrics",IF(TRIM(LOWER(F9919))="orthopedics","Orthopedics",IF(TRIM(LOWER(F9919))="Neurology","Neurology",IF(TRIM(LOWER(F9919))="Oncology","Oncology")))))))))))</f>
        <v>Cardiology</v>
      </c>
      <c r="P9919" s="3" t="str">
        <f t="shared" si="924"/>
        <v>Self</v>
      </c>
      <c r="Q9919" s="5">
        <f t="shared" si="925"/>
        <v>9</v>
      </c>
      <c r="R9919" s="1">
        <f t="shared" si="926"/>
        <v>261538.11</v>
      </c>
      <c r="S9919" s="1">
        <f t="shared" si="927"/>
        <v>0</v>
      </c>
      <c r="T9919" s="1" t="str">
        <f t="shared" si="928"/>
        <v>66+</v>
      </c>
      <c r="U9919" s="1" t="str">
        <f t="shared" si="929"/>
        <v>Yes</v>
      </c>
    </row>
    <row r="9920" spans="1:21">
      <c r="A9920" s="1">
        <v>9919</v>
      </c>
      <c r="B9920" s="1">
        <v>87</v>
      </c>
      <c r="C9920" s="1" t="s">
        <v>26</v>
      </c>
      <c r="D9920" s="2">
        <v>45100</v>
      </c>
      <c r="E9920" s="2">
        <v>45103</v>
      </c>
      <c r="F9920" s="1" t="s">
        <v>52</v>
      </c>
      <c r="G9920" s="1" t="s">
        <v>31</v>
      </c>
      <c r="H9920" s="1" t="s">
        <v>15</v>
      </c>
      <c r="I9920" s="1">
        <v>128845.27</v>
      </c>
      <c r="K9920" s="1" t="s">
        <v>16</v>
      </c>
      <c r="N9920" s="3" t="str">
        <f>IF(LEFT(LOWER(C9920),1)="m","Male",IF(LEFT(LOWER(C9920),1)="f","Female","Unknown"))</f>
        <v>Female</v>
      </c>
      <c r="O9920" s="4" t="str">
        <f>IF(TRIM(LOWER(F9920))="neuro","Neurology",IF(TRIM(LOWER(F9920))="Neurology","Neurology",IF(TRIM(LOWER(F9920))="general ward","General",IF(TRIM(LOWER(F9920))="general","General",IF(TRIM(LOWER(F9920))="cardiology","Cardiology",IF(TRIM(LOWER(F9920))="Cardiology","Cardiology",IF(TRIM(LOWER(F9920))="Peads","Pediatrics",IF(TRIM(LOWER(F9920))="Pediatrics","Pediatrics",IF(TRIM(LOWER(F9920))="orthopedics","Orthopedics",IF(TRIM(LOWER(F9920))="Neurology","Neurology",IF(TRIM(LOWER(F9920))="Oncology","Oncology")))))))))))</f>
        <v>Oncology</v>
      </c>
      <c r="P9920" s="3" t="str">
        <f t="shared" si="924"/>
        <v>Private</v>
      </c>
      <c r="Q9920" s="5">
        <f t="shared" si="925"/>
        <v>3</v>
      </c>
      <c r="R9920" s="1">
        <f t="shared" si="926"/>
        <v>128845.27</v>
      </c>
      <c r="S9920" s="1">
        <f t="shared" si="927"/>
        <v>1</v>
      </c>
      <c r="T9920" s="1" t="str">
        <f t="shared" si="928"/>
        <v>66+</v>
      </c>
      <c r="U9920" s="1" t="str">
        <f t="shared" si="929"/>
        <v>Unknown</v>
      </c>
    </row>
    <row r="9921" spans="1:21">
      <c r="A9921" s="1">
        <v>9920</v>
      </c>
      <c r="B9921" s="1">
        <v>60</v>
      </c>
      <c r="C9921" s="1" t="s">
        <v>18</v>
      </c>
      <c r="D9921" s="2">
        <v>45121</v>
      </c>
      <c r="E9921" s="2">
        <v>45122</v>
      </c>
      <c r="F9921" s="1" t="s">
        <v>43</v>
      </c>
      <c r="G9921" s="1" t="s">
        <v>22</v>
      </c>
      <c r="H9921" s="1" t="s">
        <v>39</v>
      </c>
      <c r="I9921" s="1">
        <v>239120.89</v>
      </c>
      <c r="J9921" s="1" t="s">
        <v>16</v>
      </c>
      <c r="K9921" s="1" t="s">
        <v>20</v>
      </c>
      <c r="N9921" s="3" t="str">
        <f>IF(LEFT(LOWER(C9921),1)="m","Male",IF(LEFT(LOWER(C9921),1)="f","Female","Unknown"))</f>
        <v>Male</v>
      </c>
      <c r="O9921" s="4" t="str">
        <f>IF(TRIM(LOWER(F9921))="neuro","Neurology",IF(TRIM(LOWER(F9921))="Neurology","Neurology",IF(TRIM(LOWER(F9921))="general ward","General",IF(TRIM(LOWER(F9921))="general","General",IF(TRIM(LOWER(F9921))="cardiology","Cardiology",IF(TRIM(LOWER(F9921))="Cardiology","Cardiology",IF(TRIM(LOWER(F9921))="Peads","Pediatrics",IF(TRIM(LOWER(F9921))="Pediatrics","Pediatrics",IF(TRIM(LOWER(F9921))="orthopedics","Orthopedics",IF(TRIM(LOWER(F9921))="Neurology","Neurology",IF(TRIM(LOWER(F9921))="Oncology","Oncology")))))))))))</f>
        <v>Orthopedics</v>
      </c>
      <c r="P9921" s="3" t="str">
        <f t="shared" si="924"/>
        <v>Government</v>
      </c>
      <c r="Q9921" s="5">
        <f t="shared" si="925"/>
        <v>1</v>
      </c>
      <c r="R9921" s="1">
        <f t="shared" si="926"/>
        <v>239120.89</v>
      </c>
      <c r="S9921" s="1">
        <f t="shared" si="927"/>
        <v>0</v>
      </c>
      <c r="T9921" s="1" t="str">
        <f t="shared" si="928"/>
        <v>51-65</v>
      </c>
      <c r="U9921" s="1" t="str">
        <f t="shared" si="929"/>
        <v>Yes</v>
      </c>
    </row>
    <row r="9922" spans="1:21">
      <c r="A9922" s="1">
        <v>9921</v>
      </c>
      <c r="B9922" s="1">
        <v>53</v>
      </c>
      <c r="C9922" s="1" t="s">
        <v>26</v>
      </c>
      <c r="D9922" s="2">
        <v>45104</v>
      </c>
      <c r="E9922" s="2">
        <v>45114</v>
      </c>
      <c r="F9922" s="1" t="s">
        <v>40</v>
      </c>
      <c r="G9922" s="1" t="s">
        <v>36</v>
      </c>
      <c r="H9922" s="1" t="s">
        <v>48</v>
      </c>
      <c r="I9922" s="1">
        <v>207427.36</v>
      </c>
      <c r="J9922" s="1" t="s">
        <v>16</v>
      </c>
      <c r="K9922" s="1" t="s">
        <v>17</v>
      </c>
      <c r="N9922" s="3" t="str">
        <f>IF(LEFT(LOWER(C9922),1)="m","Male",IF(LEFT(LOWER(C9922),1)="f","Female","Unknown"))</f>
        <v>Female</v>
      </c>
      <c r="O9922" s="4" t="str">
        <f>IF(TRIM(LOWER(F9922))="neuro","Neurology",IF(TRIM(LOWER(F9922))="Neurology","Neurology",IF(TRIM(LOWER(F9922))="general ward","General",IF(TRIM(LOWER(F9922))="general","General",IF(TRIM(LOWER(F9922))="cardiology","Cardiology",IF(TRIM(LOWER(F9922))="Cardiology","Cardiology",IF(TRIM(LOWER(F9922))="Peads","Pediatrics",IF(TRIM(LOWER(F9922))="Pediatrics","Pediatrics",IF(TRIM(LOWER(F9922))="orthopedics","Orthopedics",IF(TRIM(LOWER(F9922))="Neurology","Neurology",IF(TRIM(LOWER(F9922))="Oncology","Oncology")))))))))))</f>
        <v>Pediatrics</v>
      </c>
      <c r="P9922" s="3" t="str">
        <f t="shared" si="924"/>
        <v>Government</v>
      </c>
      <c r="Q9922" s="5">
        <f t="shared" si="925"/>
        <v>10</v>
      </c>
      <c r="R9922" s="1">
        <f t="shared" si="926"/>
        <v>207427.36</v>
      </c>
      <c r="S9922" s="1">
        <f t="shared" si="927"/>
        <v>1</v>
      </c>
      <c r="T9922" s="1" t="str">
        <f t="shared" si="928"/>
        <v>51-65</v>
      </c>
      <c r="U9922" s="1" t="str">
        <f t="shared" si="929"/>
        <v>Yes</v>
      </c>
    </row>
    <row r="9923" spans="1:21">
      <c r="A9923" s="1">
        <v>9922</v>
      </c>
      <c r="C9923" s="1" t="s">
        <v>18</v>
      </c>
      <c r="D9923" s="2">
        <v>44962</v>
      </c>
      <c r="E9923" s="2">
        <v>44979</v>
      </c>
      <c r="F9923" s="1" t="s">
        <v>49</v>
      </c>
      <c r="G9923" s="1" t="s">
        <v>41</v>
      </c>
      <c r="H9923" s="1" t="s">
        <v>23</v>
      </c>
      <c r="I9923" s="1">
        <v>42970.27</v>
      </c>
      <c r="J9923" s="1" t="s">
        <v>24</v>
      </c>
      <c r="K9923" s="1" t="s">
        <v>42</v>
      </c>
      <c r="N9923" s="3" t="str">
        <f>IF(LEFT(LOWER(C9923),1)="m","Male",IF(LEFT(LOWER(C9923),1)="f","Female","Unknown"))</f>
        <v>Male</v>
      </c>
      <c r="O9923" s="4" t="str">
        <f>IF(TRIM(LOWER(F9923))="neuro","Neurology",IF(TRIM(LOWER(F9923))="Neurology","Neurology",IF(TRIM(LOWER(F9923))="general ward","General",IF(TRIM(LOWER(F9923))="general","General",IF(TRIM(LOWER(F9923))="cardiology","Cardiology",IF(TRIM(LOWER(F9923))="Cardiology","Cardiology",IF(TRIM(LOWER(F9923))="Peads","Pediatrics",IF(TRIM(LOWER(F9923))="Pediatrics","Pediatrics",IF(TRIM(LOWER(F9923))="orthopedics","Orthopedics",IF(TRIM(LOWER(F9923))="Neurology","Neurology",IF(TRIM(LOWER(F9923))="Oncology","Oncology")))))))))))</f>
        <v>Oncology</v>
      </c>
      <c r="P9923" s="3" t="str">
        <f t="shared" ref="P9923:P9986" si="930">IF(LOWER(G9923)="private","Private",
IF(LOWER(G9923)="govt","Government",
IF(LOWER(G9923)="government","Government",
IF(LOWER(G9923)="self","Self","Unknown"))))</f>
        <v>Unknown</v>
      </c>
      <c r="Q9923" s="5">
        <f t="shared" ref="Q9923:Q9986" si="931">IF(E9923&lt;D9923,"",E9923-D9923)</f>
        <v>17</v>
      </c>
      <c r="R9923" s="1">
        <f t="shared" ref="R9923:R9986" si="932">IF(I9923&lt;0,"",I9923)</f>
        <v>42970.27</v>
      </c>
      <c r="S9923" s="1">
        <f t="shared" ref="S9923:S9986" si="933">IF(OR(K9923="Yes",K9923="YES",K9923="Y"),1,0)</f>
        <v>0</v>
      </c>
      <c r="T9923" s="1" t="str">
        <f t="shared" ref="T9923:T9986" si="934">IF(B9923&lt;18,"0-17",                                                  IF(B9923&lt;36,"18-35",
IF(B9923&lt;51,"36-50",
IF(B9923&lt;66,"51-65","66+"))))</f>
        <v>0-17</v>
      </c>
      <c r="U9923" s="1" t="str">
        <f t="shared" ref="U9923:U9986" si="935">IF(OR(TRIM(UPPER(J9923))="YES",TRIM(UPPER(J9923))="Y"),"Yes",
IF(OR(TRIM(UPPER(J9923))="NO",TRIM(UPPER(J9923))="N"),"No","Unknown"))</f>
        <v>No</v>
      </c>
    </row>
    <row r="9924" spans="1:21">
      <c r="A9924" s="1">
        <v>9923</v>
      </c>
      <c r="B9924" s="1">
        <v>67</v>
      </c>
      <c r="C9924" s="1" t="s">
        <v>26</v>
      </c>
      <c r="D9924" s="2">
        <v>45314</v>
      </c>
      <c r="E9924" s="2">
        <v>45332</v>
      </c>
      <c r="F9924" s="1" t="s">
        <v>30</v>
      </c>
      <c r="G9924" s="1" t="s">
        <v>31</v>
      </c>
      <c r="H9924" s="1" t="s">
        <v>37</v>
      </c>
      <c r="I9924" s="1">
        <v>129414.96</v>
      </c>
      <c r="J9924" s="1" t="s">
        <v>25</v>
      </c>
      <c r="K9924" s="1" t="s">
        <v>16</v>
      </c>
      <c r="N9924" s="3" t="str">
        <f>IF(LEFT(LOWER(C9924),1)="m","Male",IF(LEFT(LOWER(C9924),1)="f","Female","Unknown"))</f>
        <v>Female</v>
      </c>
      <c r="O9924" s="4" t="str">
        <f>IF(TRIM(LOWER(F9924))="neuro","Neurology",IF(TRIM(LOWER(F9924))="Neurology","Neurology",IF(TRIM(LOWER(F9924))="general ward","General",IF(TRIM(LOWER(F9924))="general","General",IF(TRIM(LOWER(F9924))="cardiology","Cardiology",IF(TRIM(LOWER(F9924))="Cardiology","Cardiology",IF(TRIM(LOWER(F9924))="Peads","Pediatrics",IF(TRIM(LOWER(F9924))="Pediatrics","Pediatrics",IF(TRIM(LOWER(F9924))="orthopedics","Orthopedics",IF(TRIM(LOWER(F9924))="Neurology","Neurology",IF(TRIM(LOWER(F9924))="Oncology","Oncology")))))))))))</f>
        <v>Pediatrics</v>
      </c>
      <c r="P9924" s="3" t="str">
        <f t="shared" si="930"/>
        <v>Private</v>
      </c>
      <c r="Q9924" s="5">
        <f t="shared" si="931"/>
        <v>18</v>
      </c>
      <c r="R9924" s="1">
        <f t="shared" si="932"/>
        <v>129414.96</v>
      </c>
      <c r="S9924" s="1">
        <f t="shared" si="933"/>
        <v>1</v>
      </c>
      <c r="T9924" s="1" t="str">
        <f t="shared" si="934"/>
        <v>66+</v>
      </c>
      <c r="U9924" s="1" t="str">
        <f t="shared" si="935"/>
        <v>Yes</v>
      </c>
    </row>
    <row r="9925" spans="1:21">
      <c r="A9925" s="1">
        <v>9924</v>
      </c>
      <c r="B9925" s="1">
        <v>30</v>
      </c>
      <c r="C9925" s="1" t="s">
        <v>34</v>
      </c>
      <c r="D9925" s="2">
        <v>45505</v>
      </c>
      <c r="E9925" s="2">
        <v>45522</v>
      </c>
      <c r="F9925" s="1" t="s">
        <v>45</v>
      </c>
      <c r="G9925" s="1" t="s">
        <v>46</v>
      </c>
      <c r="I9925" s="1">
        <v>189121.61</v>
      </c>
      <c r="J9925" s="1" t="s">
        <v>38</v>
      </c>
      <c r="K9925" s="1" t="s">
        <v>38</v>
      </c>
      <c r="N9925" s="3" t="str">
        <f>IF(LEFT(LOWER(C9925),1)="m","Male",IF(LEFT(LOWER(C9925),1)="f","Female","Unknown"))</f>
        <v>Male</v>
      </c>
      <c r="O9925" s="4" t="str">
        <f>IF(TRIM(LOWER(F9925))="neuro","Neurology",IF(TRIM(LOWER(F9925))="Neurology","Neurology",IF(TRIM(LOWER(F9925))="general ward","General",IF(TRIM(LOWER(F9925))="general","General",IF(TRIM(LOWER(F9925))="cardiology","Cardiology",IF(TRIM(LOWER(F9925))="Cardiology","Cardiology",IF(TRIM(LOWER(F9925))="Peads","Pediatrics",IF(TRIM(LOWER(F9925))="Pediatrics","Pediatrics",IF(TRIM(LOWER(F9925))="orthopedics","Orthopedics",IF(TRIM(LOWER(F9925))="Neurology","Neurology",IF(TRIM(LOWER(F9925))="Oncology","Oncology")))))))))))</f>
        <v>Neurology</v>
      </c>
      <c r="P9925" s="3" t="str">
        <f t="shared" si="930"/>
        <v>Self</v>
      </c>
      <c r="Q9925" s="5">
        <f t="shared" si="931"/>
        <v>17</v>
      </c>
      <c r="R9925" s="1">
        <f t="shared" si="932"/>
        <v>189121.61</v>
      </c>
      <c r="S9925" s="1">
        <f t="shared" si="933"/>
        <v>0</v>
      </c>
      <c r="T9925" s="1" t="str">
        <f t="shared" si="934"/>
        <v>18-35</v>
      </c>
      <c r="U9925" s="1" t="str">
        <f t="shared" si="935"/>
        <v>No</v>
      </c>
    </row>
    <row r="9926" spans="1:21">
      <c r="A9926" s="1">
        <v>9925</v>
      </c>
      <c r="B9926" s="1">
        <v>66</v>
      </c>
      <c r="C9926" s="1" t="s">
        <v>12</v>
      </c>
      <c r="D9926" s="2">
        <v>45137</v>
      </c>
      <c r="E9926" s="2">
        <v>45147</v>
      </c>
      <c r="F9926" s="1" t="s">
        <v>21</v>
      </c>
      <c r="G9926" s="1" t="s">
        <v>33</v>
      </c>
      <c r="H9926" s="1" t="s">
        <v>23</v>
      </c>
      <c r="I9926" s="1">
        <v>112447.05</v>
      </c>
      <c r="J9926" s="1" t="s">
        <v>16</v>
      </c>
      <c r="K9926" s="1" t="s">
        <v>38</v>
      </c>
      <c r="N9926" s="3" t="str">
        <f>IF(LEFT(LOWER(C9926),1)="m","Male",IF(LEFT(LOWER(C9926),1)="f","Female","Unknown"))</f>
        <v>Unknown</v>
      </c>
      <c r="O9926" s="4" t="str">
        <f>IF(TRIM(LOWER(F9926))="neuro","Neurology",IF(TRIM(LOWER(F9926))="Neurology","Neurology",IF(TRIM(LOWER(F9926))="general ward","General",IF(TRIM(LOWER(F9926))="general","General",IF(TRIM(LOWER(F9926))="cardiology","Cardiology",IF(TRIM(LOWER(F9926))="Cardiology","Cardiology",IF(TRIM(LOWER(F9926))="Peads","Pediatrics",IF(TRIM(LOWER(F9926))="Pediatrics","Pediatrics",IF(TRIM(LOWER(F9926))="orthopedics","Orthopedics",IF(TRIM(LOWER(F9926))="Neurology","Neurology",IF(TRIM(LOWER(F9926))="Oncology","Oncology")))))))))))</f>
        <v>General</v>
      </c>
      <c r="P9926" s="3" t="str">
        <f t="shared" si="930"/>
        <v>Self</v>
      </c>
      <c r="Q9926" s="5">
        <f t="shared" si="931"/>
        <v>10</v>
      </c>
      <c r="R9926" s="1">
        <f t="shared" si="932"/>
        <v>112447.05</v>
      </c>
      <c r="S9926" s="1">
        <f t="shared" si="933"/>
        <v>0</v>
      </c>
      <c r="T9926" s="1" t="str">
        <f t="shared" si="934"/>
        <v>66+</v>
      </c>
      <c r="U9926" s="1" t="str">
        <f t="shared" si="935"/>
        <v>Yes</v>
      </c>
    </row>
    <row r="9927" spans="1:21">
      <c r="A9927" s="1">
        <v>9926</v>
      </c>
      <c r="B9927" s="1">
        <v>60</v>
      </c>
      <c r="C9927" s="1" t="s">
        <v>34</v>
      </c>
      <c r="D9927" s="2">
        <v>45164</v>
      </c>
      <c r="E9927" s="2">
        <v>45170</v>
      </c>
      <c r="F9927" s="1" t="s">
        <v>28</v>
      </c>
      <c r="G9927" s="1" t="s">
        <v>46</v>
      </c>
      <c r="H9927" s="1" t="s">
        <v>32</v>
      </c>
      <c r="I9927" s="1">
        <v>123646.05</v>
      </c>
      <c r="J9927" s="1" t="s">
        <v>16</v>
      </c>
      <c r="K9927" s="1" t="s">
        <v>38</v>
      </c>
      <c r="N9927" s="3" t="str">
        <f>IF(LEFT(LOWER(C9927),1)="m","Male",IF(LEFT(LOWER(C9927),1)="f","Female","Unknown"))</f>
        <v>Male</v>
      </c>
      <c r="O9927" s="4" t="str">
        <f>IF(TRIM(LOWER(F9927))="neuro","Neurology",IF(TRIM(LOWER(F9927))="Neurology","Neurology",IF(TRIM(LOWER(F9927))="general ward","General",IF(TRIM(LOWER(F9927))="general","General",IF(TRIM(LOWER(F9927))="cardiology","Cardiology",IF(TRIM(LOWER(F9927))="Cardiology","Cardiology",IF(TRIM(LOWER(F9927))="Peads","Pediatrics",IF(TRIM(LOWER(F9927))="Pediatrics","Pediatrics",IF(TRIM(LOWER(F9927))="orthopedics","Orthopedics",IF(TRIM(LOWER(F9927))="Neurology","Neurology",IF(TRIM(LOWER(F9927))="Oncology","Oncology")))))))))))</f>
        <v>Orthopedics</v>
      </c>
      <c r="P9927" s="3" t="str">
        <f t="shared" si="930"/>
        <v>Self</v>
      </c>
      <c r="Q9927" s="5">
        <f t="shared" si="931"/>
        <v>6</v>
      </c>
      <c r="R9927" s="1">
        <f t="shared" si="932"/>
        <v>123646.05</v>
      </c>
      <c r="S9927" s="1">
        <f t="shared" si="933"/>
        <v>0</v>
      </c>
      <c r="T9927" s="1" t="str">
        <f t="shared" si="934"/>
        <v>51-65</v>
      </c>
      <c r="U9927" s="1" t="str">
        <f t="shared" si="935"/>
        <v>Yes</v>
      </c>
    </row>
    <row r="9928" spans="1:21">
      <c r="A9928" s="1">
        <v>9927</v>
      </c>
      <c r="B9928" s="1">
        <v>6</v>
      </c>
      <c r="C9928" s="1" t="s">
        <v>12</v>
      </c>
      <c r="D9928" s="2">
        <v>45654</v>
      </c>
      <c r="E9928" s="2">
        <v>45655</v>
      </c>
      <c r="F9928" s="1" t="s">
        <v>49</v>
      </c>
      <c r="G9928" s="1" t="s">
        <v>46</v>
      </c>
      <c r="H9928" s="1" t="s">
        <v>23</v>
      </c>
      <c r="I9928" s="1">
        <v>31449.81</v>
      </c>
      <c r="J9928" s="1" t="s">
        <v>25</v>
      </c>
      <c r="K9928" s="1" t="s">
        <v>25</v>
      </c>
      <c r="N9928" s="3" t="str">
        <f>IF(LEFT(LOWER(C9928),1)="m","Male",IF(LEFT(LOWER(C9928),1)="f","Female","Unknown"))</f>
        <v>Unknown</v>
      </c>
      <c r="O9928" s="4" t="str">
        <f>IF(TRIM(LOWER(F9928))="neuro","Neurology",IF(TRIM(LOWER(F9928))="Neurology","Neurology",IF(TRIM(LOWER(F9928))="general ward","General",IF(TRIM(LOWER(F9928))="general","General",IF(TRIM(LOWER(F9928))="cardiology","Cardiology",IF(TRIM(LOWER(F9928))="Cardiology","Cardiology",IF(TRIM(LOWER(F9928))="Peads","Pediatrics",IF(TRIM(LOWER(F9928))="Pediatrics","Pediatrics",IF(TRIM(LOWER(F9928))="orthopedics","Orthopedics",IF(TRIM(LOWER(F9928))="Neurology","Neurology",IF(TRIM(LOWER(F9928))="Oncology","Oncology")))))))))))</f>
        <v>Oncology</v>
      </c>
      <c r="P9928" s="3" t="str">
        <f t="shared" si="930"/>
        <v>Self</v>
      </c>
      <c r="Q9928" s="5">
        <f t="shared" si="931"/>
        <v>1</v>
      </c>
      <c r="R9928" s="1">
        <f t="shared" si="932"/>
        <v>31449.81</v>
      </c>
      <c r="S9928" s="1">
        <f t="shared" si="933"/>
        <v>1</v>
      </c>
      <c r="T9928" s="1" t="str">
        <f t="shared" si="934"/>
        <v>0-17</v>
      </c>
      <c r="U9928" s="1" t="str">
        <f t="shared" si="935"/>
        <v>Yes</v>
      </c>
    </row>
    <row r="9929" spans="1:21">
      <c r="A9929" s="1">
        <v>9928</v>
      </c>
      <c r="C9929" s="1" t="s">
        <v>26</v>
      </c>
      <c r="D9929" s="2">
        <v>45093</v>
      </c>
      <c r="E9929" s="2">
        <v>45101</v>
      </c>
      <c r="F9929" s="1" t="s">
        <v>35</v>
      </c>
      <c r="G9929" s="1" t="s">
        <v>22</v>
      </c>
      <c r="H9929" s="1" t="s">
        <v>15</v>
      </c>
      <c r="I9929" s="1">
        <v>344212.55</v>
      </c>
      <c r="J9929" s="1" t="s">
        <v>42</v>
      </c>
      <c r="K9929" s="1" t="s">
        <v>38</v>
      </c>
      <c r="N9929" s="3" t="str">
        <f>IF(LEFT(LOWER(C9929),1)="m","Male",IF(LEFT(LOWER(C9929),1)="f","Female","Unknown"))</f>
        <v>Female</v>
      </c>
      <c r="O9929" s="4" t="str">
        <f>IF(TRIM(LOWER(F9929))="neuro","Neurology",IF(TRIM(LOWER(F9929))="Neurology","Neurology",IF(TRIM(LOWER(F9929))="general ward","General",IF(TRIM(LOWER(F9929))="general","General",IF(TRIM(LOWER(F9929))="cardiology","Cardiology",IF(TRIM(LOWER(F9929))="Cardiology","Cardiology",IF(TRIM(LOWER(F9929))="Peads","Pediatrics",IF(TRIM(LOWER(F9929))="Pediatrics","Pediatrics",IF(TRIM(LOWER(F9929))="orthopedics","Orthopedics",IF(TRIM(LOWER(F9929))="Neurology","Neurology",IF(TRIM(LOWER(F9929))="Oncology","Oncology")))))))))))</f>
        <v>Cardiology</v>
      </c>
      <c r="P9929" s="3" t="str">
        <f t="shared" si="930"/>
        <v>Government</v>
      </c>
      <c r="Q9929" s="5">
        <f t="shared" si="931"/>
        <v>8</v>
      </c>
      <c r="R9929" s="1">
        <f t="shared" si="932"/>
        <v>344212.55</v>
      </c>
      <c r="S9929" s="1">
        <f t="shared" si="933"/>
        <v>0</v>
      </c>
      <c r="T9929" s="1" t="str">
        <f t="shared" si="934"/>
        <v>0-17</v>
      </c>
      <c r="U9929" s="1" t="str">
        <f t="shared" si="935"/>
        <v>No</v>
      </c>
    </row>
    <row r="9930" spans="1:21">
      <c r="A9930" s="1">
        <v>9929</v>
      </c>
      <c r="B9930" s="1">
        <v>82</v>
      </c>
      <c r="C9930" s="1" t="s">
        <v>18</v>
      </c>
      <c r="D9930" s="2">
        <v>45310</v>
      </c>
      <c r="E9930" s="2">
        <v>45328</v>
      </c>
      <c r="F9930" s="1" t="s">
        <v>21</v>
      </c>
      <c r="G9930" s="1" t="s">
        <v>33</v>
      </c>
      <c r="H9930" s="1" t="s">
        <v>47</v>
      </c>
      <c r="I9930" s="1">
        <v>330605</v>
      </c>
      <c r="J9930" s="1" t="s">
        <v>42</v>
      </c>
      <c r="K9930" s="1" t="s">
        <v>17</v>
      </c>
      <c r="N9930" s="3" t="str">
        <f>IF(LEFT(LOWER(C9930),1)="m","Male",IF(LEFT(LOWER(C9930),1)="f","Female","Unknown"))</f>
        <v>Male</v>
      </c>
      <c r="O9930" s="4" t="str">
        <f>IF(TRIM(LOWER(F9930))="neuro","Neurology",IF(TRIM(LOWER(F9930))="Neurology","Neurology",IF(TRIM(LOWER(F9930))="general ward","General",IF(TRIM(LOWER(F9930))="general","General",IF(TRIM(LOWER(F9930))="cardiology","Cardiology",IF(TRIM(LOWER(F9930))="Cardiology","Cardiology",IF(TRIM(LOWER(F9930))="Peads","Pediatrics",IF(TRIM(LOWER(F9930))="Pediatrics","Pediatrics",IF(TRIM(LOWER(F9930))="orthopedics","Orthopedics",IF(TRIM(LOWER(F9930))="Neurology","Neurology",IF(TRIM(LOWER(F9930))="Oncology","Oncology")))))))))))</f>
        <v>General</v>
      </c>
      <c r="P9930" s="3" t="str">
        <f t="shared" si="930"/>
        <v>Self</v>
      </c>
      <c r="Q9930" s="5">
        <f t="shared" si="931"/>
        <v>18</v>
      </c>
      <c r="R9930" s="1">
        <f t="shared" si="932"/>
        <v>330605</v>
      </c>
      <c r="S9930" s="1">
        <f t="shared" si="933"/>
        <v>1</v>
      </c>
      <c r="T9930" s="1" t="str">
        <f t="shared" si="934"/>
        <v>66+</v>
      </c>
      <c r="U9930" s="1" t="str">
        <f t="shared" si="935"/>
        <v>No</v>
      </c>
    </row>
    <row r="9931" spans="1:21">
      <c r="A9931" s="1">
        <v>9930</v>
      </c>
      <c r="B9931" s="1">
        <v>91</v>
      </c>
      <c r="C9931" s="1" t="s">
        <v>27</v>
      </c>
      <c r="D9931" s="2">
        <v>45227</v>
      </c>
      <c r="E9931" s="2">
        <v>45230</v>
      </c>
      <c r="F9931" s="1" t="s">
        <v>50</v>
      </c>
      <c r="G9931" s="1" t="s">
        <v>31</v>
      </c>
      <c r="H9931" s="1" t="s">
        <v>48</v>
      </c>
      <c r="I9931" s="1">
        <v>48266.5</v>
      </c>
      <c r="J9931" s="1" t="s">
        <v>38</v>
      </c>
      <c r="K9931" s="1" t="s">
        <v>38</v>
      </c>
      <c r="N9931" s="3" t="str">
        <f>IF(LEFT(LOWER(C9931),1)="m","Male",IF(LEFT(LOWER(C9931),1)="f","Female","Unknown"))</f>
        <v>Male</v>
      </c>
      <c r="O9931" s="4" t="str">
        <f>IF(TRIM(LOWER(F9931))="neuro","Neurology",IF(TRIM(LOWER(F9931))="Neurology","Neurology",IF(TRIM(LOWER(F9931))="general ward","General",IF(TRIM(LOWER(F9931))="general","General",IF(TRIM(LOWER(F9931))="cardiology","Cardiology",IF(TRIM(LOWER(F9931))="Cardiology","Cardiology",IF(TRIM(LOWER(F9931))="Peads","Pediatrics",IF(TRIM(LOWER(F9931))="Pediatrics","Pediatrics",IF(TRIM(LOWER(F9931))="orthopedics","Orthopedics",IF(TRIM(LOWER(F9931))="Neurology","Neurology",IF(TRIM(LOWER(F9931))="Oncology","Oncology")))))))))))</f>
        <v>Cardiology</v>
      </c>
      <c r="P9931" s="3" t="str">
        <f t="shared" si="930"/>
        <v>Private</v>
      </c>
      <c r="Q9931" s="5">
        <f t="shared" si="931"/>
        <v>3</v>
      </c>
      <c r="R9931" s="1">
        <f t="shared" si="932"/>
        <v>48266.5</v>
      </c>
      <c r="S9931" s="1">
        <f t="shared" si="933"/>
        <v>0</v>
      </c>
      <c r="T9931" s="1" t="str">
        <f t="shared" si="934"/>
        <v>66+</v>
      </c>
      <c r="U9931" s="1" t="str">
        <f t="shared" si="935"/>
        <v>No</v>
      </c>
    </row>
    <row r="9932" spans="1:21">
      <c r="A9932" s="1">
        <v>9931</v>
      </c>
      <c r="B9932" s="1">
        <v>6</v>
      </c>
      <c r="C9932" s="1" t="s">
        <v>34</v>
      </c>
      <c r="D9932" s="2">
        <v>45159</v>
      </c>
      <c r="E9932" s="2">
        <v>45167</v>
      </c>
      <c r="F9932" s="1" t="s">
        <v>13</v>
      </c>
      <c r="G9932" s="1" t="s">
        <v>36</v>
      </c>
      <c r="H9932" s="1" t="s">
        <v>15</v>
      </c>
      <c r="I9932" s="1">
        <v>200350.35</v>
      </c>
      <c r="J9932" s="1" t="s">
        <v>24</v>
      </c>
      <c r="K9932" s="1" t="s">
        <v>16</v>
      </c>
      <c r="N9932" s="3" t="str">
        <f>IF(LEFT(LOWER(C9932),1)="m","Male",IF(LEFT(LOWER(C9932),1)="f","Female","Unknown"))</f>
        <v>Male</v>
      </c>
      <c r="O9932" s="4" t="str">
        <f>IF(TRIM(LOWER(F9932))="neuro","Neurology",IF(TRIM(LOWER(F9932))="Neurology","Neurology",IF(TRIM(LOWER(F9932))="general ward","General",IF(TRIM(LOWER(F9932))="general","General",IF(TRIM(LOWER(F9932))="cardiology","Cardiology",IF(TRIM(LOWER(F9932))="Cardiology","Cardiology",IF(TRIM(LOWER(F9932))="Peads","Pediatrics",IF(TRIM(LOWER(F9932))="Pediatrics","Pediatrics",IF(TRIM(LOWER(F9932))="orthopedics","Orthopedics",IF(TRIM(LOWER(F9932))="Neurology","Neurology",IF(TRIM(LOWER(F9932))="Oncology","Oncology")))))))))))</f>
        <v>Neurology</v>
      </c>
      <c r="P9932" s="3" t="str">
        <f t="shared" si="930"/>
        <v>Government</v>
      </c>
      <c r="Q9932" s="5">
        <f t="shared" si="931"/>
        <v>8</v>
      </c>
      <c r="R9932" s="1">
        <f t="shared" si="932"/>
        <v>200350.35</v>
      </c>
      <c r="S9932" s="1">
        <f t="shared" si="933"/>
        <v>1</v>
      </c>
      <c r="T9932" s="1" t="str">
        <f t="shared" si="934"/>
        <v>0-17</v>
      </c>
      <c r="U9932" s="1" t="str">
        <f t="shared" si="935"/>
        <v>No</v>
      </c>
    </row>
    <row r="9933" spans="1:21">
      <c r="A9933" s="1">
        <v>9932</v>
      </c>
      <c r="B9933" s="1">
        <v>76</v>
      </c>
      <c r="C9933" s="1" t="s">
        <v>12</v>
      </c>
      <c r="D9933" s="2">
        <v>45251</v>
      </c>
      <c r="E9933" s="2">
        <v>45259</v>
      </c>
      <c r="F9933" s="1" t="s">
        <v>40</v>
      </c>
      <c r="G9933" s="1" t="s">
        <v>46</v>
      </c>
      <c r="H9933" s="1" t="s">
        <v>48</v>
      </c>
      <c r="I9933" s="1">
        <v>325867.83</v>
      </c>
      <c r="J9933" s="1" t="s">
        <v>17</v>
      </c>
      <c r="K9933" s="1" t="s">
        <v>20</v>
      </c>
      <c r="N9933" s="3" t="str">
        <f>IF(LEFT(LOWER(C9933),1)="m","Male",IF(LEFT(LOWER(C9933),1)="f","Female","Unknown"))</f>
        <v>Unknown</v>
      </c>
      <c r="O9933" s="4" t="str">
        <f>IF(TRIM(LOWER(F9933))="neuro","Neurology",IF(TRIM(LOWER(F9933))="Neurology","Neurology",IF(TRIM(LOWER(F9933))="general ward","General",IF(TRIM(LOWER(F9933))="general","General",IF(TRIM(LOWER(F9933))="cardiology","Cardiology",IF(TRIM(LOWER(F9933))="Cardiology","Cardiology",IF(TRIM(LOWER(F9933))="Peads","Pediatrics",IF(TRIM(LOWER(F9933))="Pediatrics","Pediatrics",IF(TRIM(LOWER(F9933))="orthopedics","Orthopedics",IF(TRIM(LOWER(F9933))="Neurology","Neurology",IF(TRIM(LOWER(F9933))="Oncology","Oncology")))))))))))</f>
        <v>Pediatrics</v>
      </c>
      <c r="P9933" s="3" t="str">
        <f t="shared" si="930"/>
        <v>Self</v>
      </c>
      <c r="Q9933" s="5">
        <f t="shared" si="931"/>
        <v>8</v>
      </c>
      <c r="R9933" s="1">
        <f t="shared" si="932"/>
        <v>325867.83</v>
      </c>
      <c r="S9933" s="1">
        <f t="shared" si="933"/>
        <v>0</v>
      </c>
      <c r="T9933" s="1" t="str">
        <f t="shared" si="934"/>
        <v>66+</v>
      </c>
      <c r="U9933" s="1" t="str">
        <f t="shared" si="935"/>
        <v>Yes</v>
      </c>
    </row>
    <row r="9934" spans="1:21">
      <c r="A9934" s="1">
        <v>9933</v>
      </c>
      <c r="B9934" s="1">
        <v>86</v>
      </c>
      <c r="C9934" s="1" t="s">
        <v>44</v>
      </c>
      <c r="D9934" s="2">
        <v>45178</v>
      </c>
      <c r="E9934" s="2">
        <v>45191</v>
      </c>
      <c r="F9934" s="1" t="s">
        <v>30</v>
      </c>
      <c r="G9934" s="1" t="s">
        <v>14</v>
      </c>
      <c r="H9934" s="1" t="s">
        <v>47</v>
      </c>
      <c r="I9934" s="1">
        <v>169715.1</v>
      </c>
      <c r="K9934" s="1" t="s">
        <v>38</v>
      </c>
      <c r="N9934" s="3" t="str">
        <f>IF(LEFT(LOWER(C9934),1)="m","Male",IF(LEFT(LOWER(C9934),1)="f","Female","Unknown"))</f>
        <v>Female</v>
      </c>
      <c r="O9934" s="4" t="str">
        <f>IF(TRIM(LOWER(F9934))="neuro","Neurology",IF(TRIM(LOWER(F9934))="Neurology","Neurology",IF(TRIM(LOWER(F9934))="general ward","General",IF(TRIM(LOWER(F9934))="general","General",IF(TRIM(LOWER(F9934))="cardiology","Cardiology",IF(TRIM(LOWER(F9934))="Cardiology","Cardiology",IF(TRIM(LOWER(F9934))="Peads","Pediatrics",IF(TRIM(LOWER(F9934))="Pediatrics","Pediatrics",IF(TRIM(LOWER(F9934))="orthopedics","Orthopedics",IF(TRIM(LOWER(F9934))="Neurology","Neurology",IF(TRIM(LOWER(F9934))="Oncology","Oncology")))))))))))</f>
        <v>Pediatrics</v>
      </c>
      <c r="P9934" s="3" t="str">
        <f t="shared" si="930"/>
        <v>Private</v>
      </c>
      <c r="Q9934" s="5">
        <f t="shared" si="931"/>
        <v>13</v>
      </c>
      <c r="R9934" s="1">
        <f t="shared" si="932"/>
        <v>169715.1</v>
      </c>
      <c r="S9934" s="1">
        <f t="shared" si="933"/>
        <v>0</v>
      </c>
      <c r="T9934" s="1" t="str">
        <f t="shared" si="934"/>
        <v>66+</v>
      </c>
      <c r="U9934" s="1" t="str">
        <f t="shared" si="935"/>
        <v>Unknown</v>
      </c>
    </row>
    <row r="9935" spans="1:21">
      <c r="A9935" s="1">
        <v>9934</v>
      </c>
      <c r="B9935" s="1">
        <v>84</v>
      </c>
      <c r="C9935" s="1" t="s">
        <v>29</v>
      </c>
      <c r="D9935" s="2">
        <v>45646</v>
      </c>
      <c r="E9935" s="2">
        <v>45654</v>
      </c>
      <c r="F9935" s="1" t="s">
        <v>43</v>
      </c>
      <c r="G9935" s="1" t="s">
        <v>14</v>
      </c>
      <c r="H9935" s="1" t="s">
        <v>32</v>
      </c>
      <c r="I9935" s="1">
        <v>166027.07999999999</v>
      </c>
      <c r="J9935" s="1" t="s">
        <v>17</v>
      </c>
      <c r="K9935" s="1" t="s">
        <v>17</v>
      </c>
      <c r="N9935" s="3" t="str">
        <f>IF(LEFT(LOWER(C9935),1)="m","Male",IF(LEFT(LOWER(C9935),1)="f","Female","Unknown"))</f>
        <v>Female</v>
      </c>
      <c r="O9935" s="4" t="str">
        <f>IF(TRIM(LOWER(F9935))="neuro","Neurology",IF(TRIM(LOWER(F9935))="Neurology","Neurology",IF(TRIM(LOWER(F9935))="general ward","General",IF(TRIM(LOWER(F9935))="general","General",IF(TRIM(LOWER(F9935))="cardiology","Cardiology",IF(TRIM(LOWER(F9935))="Cardiology","Cardiology",IF(TRIM(LOWER(F9935))="Peads","Pediatrics",IF(TRIM(LOWER(F9935))="Pediatrics","Pediatrics",IF(TRIM(LOWER(F9935))="orthopedics","Orthopedics",IF(TRIM(LOWER(F9935))="Neurology","Neurology",IF(TRIM(LOWER(F9935))="Oncology","Oncology")))))))))))</f>
        <v>Orthopedics</v>
      </c>
      <c r="P9935" s="3" t="str">
        <f t="shared" si="930"/>
        <v>Private</v>
      </c>
      <c r="Q9935" s="5">
        <f t="shared" si="931"/>
        <v>8</v>
      </c>
      <c r="R9935" s="1">
        <f t="shared" si="932"/>
        <v>166027.07999999999</v>
      </c>
      <c r="S9935" s="1">
        <f t="shared" si="933"/>
        <v>1</v>
      </c>
      <c r="T9935" s="1" t="str">
        <f t="shared" si="934"/>
        <v>66+</v>
      </c>
      <c r="U9935" s="1" t="str">
        <f t="shared" si="935"/>
        <v>Yes</v>
      </c>
    </row>
    <row r="9936" spans="1:21">
      <c r="A9936" s="1">
        <v>9935</v>
      </c>
      <c r="B9936" s="1">
        <v>95</v>
      </c>
      <c r="C9936" s="1" t="s">
        <v>44</v>
      </c>
      <c r="D9936" s="2">
        <v>45546</v>
      </c>
      <c r="E9936" s="2">
        <v>45561</v>
      </c>
      <c r="F9936" s="1" t="s">
        <v>30</v>
      </c>
      <c r="G9936" s="1" t="s">
        <v>33</v>
      </c>
      <c r="H9936" s="1" t="s">
        <v>37</v>
      </c>
      <c r="I9936" s="1">
        <v>125618.63</v>
      </c>
      <c r="J9936" s="1" t="s">
        <v>38</v>
      </c>
      <c r="K9936" s="1" t="s">
        <v>38</v>
      </c>
      <c r="N9936" s="3" t="str">
        <f>IF(LEFT(LOWER(C9936),1)="m","Male",IF(LEFT(LOWER(C9936),1)="f","Female","Unknown"))</f>
        <v>Female</v>
      </c>
      <c r="O9936" s="4" t="str">
        <f>IF(TRIM(LOWER(F9936))="neuro","Neurology",IF(TRIM(LOWER(F9936))="Neurology","Neurology",IF(TRIM(LOWER(F9936))="general ward","General",IF(TRIM(LOWER(F9936))="general","General",IF(TRIM(LOWER(F9936))="cardiology","Cardiology",IF(TRIM(LOWER(F9936))="Cardiology","Cardiology",IF(TRIM(LOWER(F9936))="Peads","Pediatrics",IF(TRIM(LOWER(F9936))="Pediatrics","Pediatrics",IF(TRIM(LOWER(F9936))="orthopedics","Orthopedics",IF(TRIM(LOWER(F9936))="Neurology","Neurology",IF(TRIM(LOWER(F9936))="Oncology","Oncology")))))))))))</f>
        <v>Pediatrics</v>
      </c>
      <c r="P9936" s="3" t="str">
        <f t="shared" si="930"/>
        <v>Self</v>
      </c>
      <c r="Q9936" s="5">
        <f t="shared" si="931"/>
        <v>15</v>
      </c>
      <c r="R9936" s="1">
        <f t="shared" si="932"/>
        <v>125618.63</v>
      </c>
      <c r="S9936" s="1">
        <f t="shared" si="933"/>
        <v>0</v>
      </c>
      <c r="T9936" s="1" t="str">
        <f t="shared" si="934"/>
        <v>66+</v>
      </c>
      <c r="U9936" s="1" t="str">
        <f t="shared" si="935"/>
        <v>No</v>
      </c>
    </row>
    <row r="9937" spans="1:21">
      <c r="A9937" s="1">
        <v>9936</v>
      </c>
      <c r="B9937" s="1">
        <v>63</v>
      </c>
      <c r="C9937" s="1" t="s">
        <v>27</v>
      </c>
      <c r="D9937" s="2">
        <v>45251</v>
      </c>
      <c r="E9937" s="2">
        <v>45258</v>
      </c>
      <c r="F9937" s="1" t="s">
        <v>21</v>
      </c>
      <c r="G9937" s="1" t="s">
        <v>14</v>
      </c>
      <c r="H9937" s="1" t="s">
        <v>47</v>
      </c>
      <c r="I9937" s="1">
        <v>142949</v>
      </c>
      <c r="J9937" s="1" t="s">
        <v>24</v>
      </c>
      <c r="K9937" s="1" t="s">
        <v>20</v>
      </c>
      <c r="N9937" s="3" t="str">
        <f>IF(LEFT(LOWER(C9937),1)="m","Male",IF(LEFT(LOWER(C9937),1)="f","Female","Unknown"))</f>
        <v>Male</v>
      </c>
      <c r="O9937" s="4" t="str">
        <f>IF(TRIM(LOWER(F9937))="neuro","Neurology",IF(TRIM(LOWER(F9937))="Neurology","Neurology",IF(TRIM(LOWER(F9937))="general ward","General",IF(TRIM(LOWER(F9937))="general","General",IF(TRIM(LOWER(F9937))="cardiology","Cardiology",IF(TRIM(LOWER(F9937))="Cardiology","Cardiology",IF(TRIM(LOWER(F9937))="Peads","Pediatrics",IF(TRIM(LOWER(F9937))="Pediatrics","Pediatrics",IF(TRIM(LOWER(F9937))="orthopedics","Orthopedics",IF(TRIM(LOWER(F9937))="Neurology","Neurology",IF(TRIM(LOWER(F9937))="Oncology","Oncology")))))))))))</f>
        <v>General</v>
      </c>
      <c r="P9937" s="3" t="str">
        <f t="shared" si="930"/>
        <v>Private</v>
      </c>
      <c r="Q9937" s="5">
        <f t="shared" si="931"/>
        <v>7</v>
      </c>
      <c r="R9937" s="1">
        <f t="shared" si="932"/>
        <v>142949</v>
      </c>
      <c r="S9937" s="1">
        <f t="shared" si="933"/>
        <v>0</v>
      </c>
      <c r="T9937" s="1" t="str">
        <f t="shared" si="934"/>
        <v>51-65</v>
      </c>
      <c r="U9937" s="1" t="str">
        <f t="shared" si="935"/>
        <v>No</v>
      </c>
    </row>
    <row r="9938" spans="1:21">
      <c r="A9938" s="1">
        <v>9937</v>
      </c>
      <c r="B9938" s="1">
        <v>42</v>
      </c>
      <c r="C9938" s="1" t="s">
        <v>26</v>
      </c>
      <c r="D9938" s="2">
        <v>45273</v>
      </c>
      <c r="E9938" s="2">
        <v>45281</v>
      </c>
      <c r="F9938" s="1" t="s">
        <v>35</v>
      </c>
      <c r="G9938" s="1" t="s">
        <v>41</v>
      </c>
      <c r="H9938" s="1" t="s">
        <v>47</v>
      </c>
      <c r="I9938" s="1">
        <v>234245.44</v>
      </c>
      <c r="J9938" s="1" t="s">
        <v>42</v>
      </c>
      <c r="K9938" s="1" t="s">
        <v>38</v>
      </c>
      <c r="N9938" s="3" t="str">
        <f>IF(LEFT(LOWER(C9938),1)="m","Male",IF(LEFT(LOWER(C9938),1)="f","Female","Unknown"))</f>
        <v>Female</v>
      </c>
      <c r="O9938" s="4" t="str">
        <f>IF(TRIM(LOWER(F9938))="neuro","Neurology",IF(TRIM(LOWER(F9938))="Neurology","Neurology",IF(TRIM(LOWER(F9938))="general ward","General",IF(TRIM(LOWER(F9938))="general","General",IF(TRIM(LOWER(F9938))="cardiology","Cardiology",IF(TRIM(LOWER(F9938))="Cardiology","Cardiology",IF(TRIM(LOWER(F9938))="Peads","Pediatrics",IF(TRIM(LOWER(F9938))="Pediatrics","Pediatrics",IF(TRIM(LOWER(F9938))="orthopedics","Orthopedics",IF(TRIM(LOWER(F9938))="Neurology","Neurology",IF(TRIM(LOWER(F9938))="Oncology","Oncology")))))))))))</f>
        <v>Cardiology</v>
      </c>
      <c r="P9938" s="3" t="str">
        <f t="shared" si="930"/>
        <v>Unknown</v>
      </c>
      <c r="Q9938" s="5">
        <f t="shared" si="931"/>
        <v>8</v>
      </c>
      <c r="R9938" s="1">
        <f t="shared" si="932"/>
        <v>234245.44</v>
      </c>
      <c r="S9938" s="1">
        <f t="shared" si="933"/>
        <v>0</v>
      </c>
      <c r="T9938" s="1" t="str">
        <f t="shared" si="934"/>
        <v>36-50</v>
      </c>
      <c r="U9938" s="1" t="str">
        <f t="shared" si="935"/>
        <v>No</v>
      </c>
    </row>
    <row r="9939" spans="1:21">
      <c r="A9939" s="1">
        <v>9938</v>
      </c>
      <c r="B9939" s="1">
        <v>55</v>
      </c>
      <c r="C9939" s="1" t="s">
        <v>18</v>
      </c>
      <c r="D9939" s="2">
        <v>45299</v>
      </c>
      <c r="E9939" s="2">
        <v>45307</v>
      </c>
      <c r="F9939" s="1" t="s">
        <v>43</v>
      </c>
      <c r="G9939" s="1" t="s">
        <v>41</v>
      </c>
      <c r="H9939" s="1" t="s">
        <v>23</v>
      </c>
      <c r="I9939" s="1">
        <v>34339.03</v>
      </c>
      <c r="J9939" s="1" t="s">
        <v>42</v>
      </c>
      <c r="K9939" s="1" t="s">
        <v>20</v>
      </c>
      <c r="N9939" s="3" t="str">
        <f>IF(LEFT(LOWER(C9939),1)="m","Male",IF(LEFT(LOWER(C9939),1)="f","Female","Unknown"))</f>
        <v>Male</v>
      </c>
      <c r="O9939" s="4" t="str">
        <f>IF(TRIM(LOWER(F9939))="neuro","Neurology",IF(TRIM(LOWER(F9939))="Neurology","Neurology",IF(TRIM(LOWER(F9939))="general ward","General",IF(TRIM(LOWER(F9939))="general","General",IF(TRIM(LOWER(F9939))="cardiology","Cardiology",IF(TRIM(LOWER(F9939))="Cardiology","Cardiology",IF(TRIM(LOWER(F9939))="Peads","Pediatrics",IF(TRIM(LOWER(F9939))="Pediatrics","Pediatrics",IF(TRIM(LOWER(F9939))="orthopedics","Orthopedics",IF(TRIM(LOWER(F9939))="Neurology","Neurology",IF(TRIM(LOWER(F9939))="Oncology","Oncology")))))))))))</f>
        <v>Orthopedics</v>
      </c>
      <c r="P9939" s="3" t="str">
        <f t="shared" si="930"/>
        <v>Unknown</v>
      </c>
      <c r="Q9939" s="5">
        <f t="shared" si="931"/>
        <v>8</v>
      </c>
      <c r="R9939" s="1">
        <f t="shared" si="932"/>
        <v>34339.03</v>
      </c>
      <c r="S9939" s="1">
        <f t="shared" si="933"/>
        <v>0</v>
      </c>
      <c r="T9939" s="1" t="str">
        <f t="shared" si="934"/>
        <v>51-65</v>
      </c>
      <c r="U9939" s="1" t="str">
        <f t="shared" si="935"/>
        <v>No</v>
      </c>
    </row>
    <row r="9940" spans="1:21">
      <c r="A9940" s="1">
        <v>9939</v>
      </c>
      <c r="B9940" s="1">
        <v>82</v>
      </c>
      <c r="C9940" s="1" t="s">
        <v>34</v>
      </c>
      <c r="D9940" s="2">
        <v>44969</v>
      </c>
      <c r="E9940" s="2">
        <v>44970</v>
      </c>
      <c r="F9940" s="1" t="s">
        <v>49</v>
      </c>
      <c r="G9940" s="1" t="s">
        <v>14</v>
      </c>
      <c r="I9940" s="1">
        <v>92159.38</v>
      </c>
      <c r="J9940" s="1" t="s">
        <v>16</v>
      </c>
      <c r="K9940" s="1" t="s">
        <v>20</v>
      </c>
      <c r="N9940" s="3" t="str">
        <f>IF(LEFT(LOWER(C9940),1)="m","Male",IF(LEFT(LOWER(C9940),1)="f","Female","Unknown"))</f>
        <v>Male</v>
      </c>
      <c r="O9940" s="4" t="str">
        <f>IF(TRIM(LOWER(F9940))="neuro","Neurology",IF(TRIM(LOWER(F9940))="Neurology","Neurology",IF(TRIM(LOWER(F9940))="general ward","General",IF(TRIM(LOWER(F9940))="general","General",IF(TRIM(LOWER(F9940))="cardiology","Cardiology",IF(TRIM(LOWER(F9940))="Cardiology","Cardiology",IF(TRIM(LOWER(F9940))="Peads","Pediatrics",IF(TRIM(LOWER(F9940))="Pediatrics","Pediatrics",IF(TRIM(LOWER(F9940))="orthopedics","Orthopedics",IF(TRIM(LOWER(F9940))="Neurology","Neurology",IF(TRIM(LOWER(F9940))="Oncology","Oncology")))))))))))</f>
        <v>Oncology</v>
      </c>
      <c r="P9940" s="3" t="str">
        <f t="shared" si="930"/>
        <v>Private</v>
      </c>
      <c r="Q9940" s="5">
        <f t="shared" si="931"/>
        <v>1</v>
      </c>
      <c r="R9940" s="1">
        <f t="shared" si="932"/>
        <v>92159.38</v>
      </c>
      <c r="S9940" s="1">
        <f t="shared" si="933"/>
        <v>0</v>
      </c>
      <c r="T9940" s="1" t="str">
        <f t="shared" si="934"/>
        <v>66+</v>
      </c>
      <c r="U9940" s="1" t="str">
        <f t="shared" si="935"/>
        <v>Yes</v>
      </c>
    </row>
    <row r="9941" spans="1:21">
      <c r="A9941" s="1">
        <v>9940</v>
      </c>
      <c r="C9941" s="1" t="s">
        <v>26</v>
      </c>
      <c r="D9941" s="2">
        <v>45518</v>
      </c>
      <c r="E9941" s="2">
        <v>45525</v>
      </c>
      <c r="F9941" s="1" t="s">
        <v>21</v>
      </c>
      <c r="G9941" s="1" t="s">
        <v>22</v>
      </c>
      <c r="H9941" s="1" t="s">
        <v>23</v>
      </c>
      <c r="I9941" s="1">
        <v>281198.05</v>
      </c>
      <c r="J9941" s="1" t="s">
        <v>17</v>
      </c>
      <c r="K9941" s="1" t="s">
        <v>20</v>
      </c>
      <c r="N9941" s="3" t="str">
        <f>IF(LEFT(LOWER(C9941),1)="m","Male",IF(LEFT(LOWER(C9941),1)="f","Female","Unknown"))</f>
        <v>Female</v>
      </c>
      <c r="O9941" s="4" t="str">
        <f>IF(TRIM(LOWER(F9941))="neuro","Neurology",IF(TRIM(LOWER(F9941))="Neurology","Neurology",IF(TRIM(LOWER(F9941))="general ward","General",IF(TRIM(LOWER(F9941))="general","General",IF(TRIM(LOWER(F9941))="cardiology","Cardiology",IF(TRIM(LOWER(F9941))="Cardiology","Cardiology",IF(TRIM(LOWER(F9941))="Peads","Pediatrics",IF(TRIM(LOWER(F9941))="Pediatrics","Pediatrics",IF(TRIM(LOWER(F9941))="orthopedics","Orthopedics",IF(TRIM(LOWER(F9941))="Neurology","Neurology",IF(TRIM(LOWER(F9941))="Oncology","Oncology")))))))))))</f>
        <v>General</v>
      </c>
      <c r="P9941" s="3" t="str">
        <f t="shared" si="930"/>
        <v>Government</v>
      </c>
      <c r="Q9941" s="5">
        <f t="shared" si="931"/>
        <v>7</v>
      </c>
      <c r="R9941" s="1">
        <f t="shared" si="932"/>
        <v>281198.05</v>
      </c>
      <c r="S9941" s="1">
        <f t="shared" si="933"/>
        <v>0</v>
      </c>
      <c r="T9941" s="1" t="str">
        <f t="shared" si="934"/>
        <v>0-17</v>
      </c>
      <c r="U9941" s="1" t="str">
        <f t="shared" si="935"/>
        <v>Yes</v>
      </c>
    </row>
    <row r="9942" spans="1:21">
      <c r="A9942" s="1">
        <v>9941</v>
      </c>
      <c r="B9942" s="1">
        <v>79</v>
      </c>
      <c r="C9942" s="1" t="s">
        <v>12</v>
      </c>
      <c r="D9942" s="2">
        <v>45333</v>
      </c>
      <c r="E9942" s="2">
        <v>45351</v>
      </c>
      <c r="F9942" s="1" t="s">
        <v>19</v>
      </c>
      <c r="G9942" s="1" t="s">
        <v>14</v>
      </c>
      <c r="H9942" s="1" t="s">
        <v>23</v>
      </c>
      <c r="I9942" s="1">
        <v>282268.03000000003</v>
      </c>
      <c r="J9942" s="1" t="s">
        <v>24</v>
      </c>
      <c r="K9942" s="1" t="s">
        <v>25</v>
      </c>
      <c r="N9942" s="3" t="str">
        <f>IF(LEFT(LOWER(C9942),1)="m","Male",IF(LEFT(LOWER(C9942),1)="f","Female","Unknown"))</f>
        <v>Unknown</v>
      </c>
      <c r="O9942" s="4" t="str">
        <f>IF(TRIM(LOWER(F9942))="neuro","Neurology",IF(TRIM(LOWER(F9942))="Neurology","Neurology",IF(TRIM(LOWER(F9942))="general ward","General",IF(TRIM(LOWER(F9942))="general","General",IF(TRIM(LOWER(F9942))="cardiology","Cardiology",IF(TRIM(LOWER(F9942))="Cardiology","Cardiology",IF(TRIM(LOWER(F9942))="Peads","Pediatrics",IF(TRIM(LOWER(F9942))="Pediatrics","Pediatrics",IF(TRIM(LOWER(F9942))="orthopedics","Orthopedics",IF(TRIM(LOWER(F9942))="Neurology","Neurology",IF(TRIM(LOWER(F9942))="Oncology","Oncology")))))))))))</f>
        <v>General</v>
      </c>
      <c r="P9942" s="3" t="str">
        <f t="shared" si="930"/>
        <v>Private</v>
      </c>
      <c r="Q9942" s="5">
        <f t="shared" si="931"/>
        <v>18</v>
      </c>
      <c r="R9942" s="1">
        <f t="shared" si="932"/>
        <v>282268.03000000003</v>
      </c>
      <c r="S9942" s="1">
        <f t="shared" si="933"/>
        <v>1</v>
      </c>
      <c r="T9942" s="1" t="str">
        <f t="shared" si="934"/>
        <v>66+</v>
      </c>
      <c r="U9942" s="1" t="str">
        <f t="shared" si="935"/>
        <v>No</v>
      </c>
    </row>
    <row r="9943" spans="1:21">
      <c r="A9943" s="1">
        <v>9942</v>
      </c>
      <c r="B9943" s="1">
        <v>39</v>
      </c>
      <c r="C9943" s="1" t="s">
        <v>18</v>
      </c>
      <c r="D9943" s="2">
        <v>45122</v>
      </c>
      <c r="E9943" s="2">
        <v>45127</v>
      </c>
      <c r="F9943" s="1" t="s">
        <v>13</v>
      </c>
      <c r="G9943" s="1" t="s">
        <v>14</v>
      </c>
      <c r="H9943" s="1" t="s">
        <v>37</v>
      </c>
      <c r="I9943" s="1">
        <v>205876.06</v>
      </c>
      <c r="J9943" s="1" t="s">
        <v>17</v>
      </c>
      <c r="K9943" s="1" t="s">
        <v>25</v>
      </c>
      <c r="N9943" s="3" t="str">
        <f>IF(LEFT(LOWER(C9943),1)="m","Male",IF(LEFT(LOWER(C9943),1)="f","Female","Unknown"))</f>
        <v>Male</v>
      </c>
      <c r="O9943" s="4" t="str">
        <f>IF(TRIM(LOWER(F9943))="neuro","Neurology",IF(TRIM(LOWER(F9943))="Neurology","Neurology",IF(TRIM(LOWER(F9943))="general ward","General",IF(TRIM(LOWER(F9943))="general","General",IF(TRIM(LOWER(F9943))="cardiology","Cardiology",IF(TRIM(LOWER(F9943))="Cardiology","Cardiology",IF(TRIM(LOWER(F9943))="Peads","Pediatrics",IF(TRIM(LOWER(F9943))="Pediatrics","Pediatrics",IF(TRIM(LOWER(F9943))="orthopedics","Orthopedics",IF(TRIM(LOWER(F9943))="Neurology","Neurology",IF(TRIM(LOWER(F9943))="Oncology","Oncology")))))))))))</f>
        <v>Neurology</v>
      </c>
      <c r="P9943" s="3" t="str">
        <f t="shared" si="930"/>
        <v>Private</v>
      </c>
      <c r="Q9943" s="5">
        <f t="shared" si="931"/>
        <v>5</v>
      </c>
      <c r="R9943" s="1">
        <f t="shared" si="932"/>
        <v>205876.06</v>
      </c>
      <c r="S9943" s="1">
        <f t="shared" si="933"/>
        <v>1</v>
      </c>
      <c r="T9943" s="1" t="str">
        <f t="shared" si="934"/>
        <v>36-50</v>
      </c>
      <c r="U9943" s="1" t="str">
        <f t="shared" si="935"/>
        <v>Yes</v>
      </c>
    </row>
    <row r="9944" spans="1:21">
      <c r="A9944" s="1">
        <v>9943</v>
      </c>
      <c r="B9944" s="1">
        <v>39</v>
      </c>
      <c r="C9944" s="1" t="s">
        <v>27</v>
      </c>
      <c r="D9944" s="2">
        <v>45195</v>
      </c>
      <c r="E9944" s="2">
        <v>45211</v>
      </c>
      <c r="F9944" s="1" t="s">
        <v>13</v>
      </c>
      <c r="G9944" s="1" t="s">
        <v>41</v>
      </c>
      <c r="I9944" s="1">
        <v>60012.7</v>
      </c>
      <c r="J9944" s="1" t="s">
        <v>17</v>
      </c>
      <c r="K9944" s="1" t="s">
        <v>38</v>
      </c>
      <c r="N9944" s="3" t="str">
        <f>IF(LEFT(LOWER(C9944),1)="m","Male",IF(LEFT(LOWER(C9944),1)="f","Female","Unknown"))</f>
        <v>Male</v>
      </c>
      <c r="O9944" s="4" t="str">
        <f>IF(TRIM(LOWER(F9944))="neuro","Neurology",IF(TRIM(LOWER(F9944))="Neurology","Neurology",IF(TRIM(LOWER(F9944))="general ward","General",IF(TRIM(LOWER(F9944))="general","General",IF(TRIM(LOWER(F9944))="cardiology","Cardiology",IF(TRIM(LOWER(F9944))="Cardiology","Cardiology",IF(TRIM(LOWER(F9944))="Peads","Pediatrics",IF(TRIM(LOWER(F9944))="Pediatrics","Pediatrics",IF(TRIM(LOWER(F9944))="orthopedics","Orthopedics",IF(TRIM(LOWER(F9944))="Neurology","Neurology",IF(TRIM(LOWER(F9944))="Oncology","Oncology")))))))))))</f>
        <v>Neurology</v>
      </c>
      <c r="P9944" s="3" t="str">
        <f t="shared" si="930"/>
        <v>Unknown</v>
      </c>
      <c r="Q9944" s="5">
        <f t="shared" si="931"/>
        <v>16</v>
      </c>
      <c r="R9944" s="1">
        <f t="shared" si="932"/>
        <v>60012.7</v>
      </c>
      <c r="S9944" s="1">
        <f t="shared" si="933"/>
        <v>0</v>
      </c>
      <c r="T9944" s="1" t="str">
        <f t="shared" si="934"/>
        <v>36-50</v>
      </c>
      <c r="U9944" s="1" t="str">
        <f t="shared" si="935"/>
        <v>Yes</v>
      </c>
    </row>
    <row r="9945" spans="1:21">
      <c r="A9945" s="1">
        <v>9944</v>
      </c>
      <c r="C9945" s="1" t="s">
        <v>27</v>
      </c>
      <c r="D9945" s="2">
        <v>45376</v>
      </c>
      <c r="E9945" s="2">
        <v>45378</v>
      </c>
      <c r="F9945" s="1" t="s">
        <v>19</v>
      </c>
      <c r="G9945" s="1" t="s">
        <v>33</v>
      </c>
      <c r="H9945" s="1" t="s">
        <v>15</v>
      </c>
      <c r="I9945" s="1">
        <v>112891.59</v>
      </c>
      <c r="J9945" s="1" t="s">
        <v>25</v>
      </c>
      <c r="K9945" s="1" t="s">
        <v>38</v>
      </c>
      <c r="N9945" s="3" t="str">
        <f>IF(LEFT(LOWER(C9945),1)="m","Male",IF(LEFT(LOWER(C9945),1)="f","Female","Unknown"))</f>
        <v>Male</v>
      </c>
      <c r="O9945" s="4" t="str">
        <f>IF(TRIM(LOWER(F9945))="neuro","Neurology",IF(TRIM(LOWER(F9945))="Neurology","Neurology",IF(TRIM(LOWER(F9945))="general ward","General",IF(TRIM(LOWER(F9945))="general","General",IF(TRIM(LOWER(F9945))="cardiology","Cardiology",IF(TRIM(LOWER(F9945))="Cardiology","Cardiology",IF(TRIM(LOWER(F9945))="Peads","Pediatrics",IF(TRIM(LOWER(F9945))="Pediatrics","Pediatrics",IF(TRIM(LOWER(F9945))="orthopedics","Orthopedics",IF(TRIM(LOWER(F9945))="Neurology","Neurology",IF(TRIM(LOWER(F9945))="Oncology","Oncology")))))))))))</f>
        <v>General</v>
      </c>
      <c r="P9945" s="3" t="str">
        <f t="shared" si="930"/>
        <v>Self</v>
      </c>
      <c r="Q9945" s="5">
        <f t="shared" si="931"/>
        <v>2</v>
      </c>
      <c r="R9945" s="1">
        <f t="shared" si="932"/>
        <v>112891.59</v>
      </c>
      <c r="S9945" s="1">
        <f t="shared" si="933"/>
        <v>0</v>
      </c>
      <c r="T9945" s="1" t="str">
        <f t="shared" si="934"/>
        <v>0-17</v>
      </c>
      <c r="U9945" s="1" t="str">
        <f t="shared" si="935"/>
        <v>Yes</v>
      </c>
    </row>
    <row r="9946" spans="1:21">
      <c r="A9946" s="1">
        <v>9945</v>
      </c>
      <c r="B9946" s="1">
        <v>24</v>
      </c>
      <c r="C9946" s="1" t="s">
        <v>12</v>
      </c>
      <c r="D9946" s="2">
        <v>45360</v>
      </c>
      <c r="E9946" s="2">
        <v>45375</v>
      </c>
      <c r="F9946" s="1" t="s">
        <v>30</v>
      </c>
      <c r="G9946" s="1" t="s">
        <v>14</v>
      </c>
      <c r="H9946" s="1" t="s">
        <v>37</v>
      </c>
      <c r="I9946" s="1">
        <v>79102.19</v>
      </c>
      <c r="J9946" s="1" t="s">
        <v>25</v>
      </c>
      <c r="K9946" s="1" t="s">
        <v>42</v>
      </c>
      <c r="N9946" s="3" t="str">
        <f>IF(LEFT(LOWER(C9946),1)="m","Male",IF(LEFT(LOWER(C9946),1)="f","Female","Unknown"))</f>
        <v>Unknown</v>
      </c>
      <c r="O9946" s="4" t="str">
        <f>IF(TRIM(LOWER(F9946))="neuro","Neurology",IF(TRIM(LOWER(F9946))="Neurology","Neurology",IF(TRIM(LOWER(F9946))="general ward","General",IF(TRIM(LOWER(F9946))="general","General",IF(TRIM(LOWER(F9946))="cardiology","Cardiology",IF(TRIM(LOWER(F9946))="Cardiology","Cardiology",IF(TRIM(LOWER(F9946))="Peads","Pediatrics",IF(TRIM(LOWER(F9946))="Pediatrics","Pediatrics",IF(TRIM(LOWER(F9946))="orthopedics","Orthopedics",IF(TRIM(LOWER(F9946))="Neurology","Neurology",IF(TRIM(LOWER(F9946))="Oncology","Oncology")))))))))))</f>
        <v>Pediatrics</v>
      </c>
      <c r="P9946" s="3" t="str">
        <f t="shared" si="930"/>
        <v>Private</v>
      </c>
      <c r="Q9946" s="5">
        <f t="shared" si="931"/>
        <v>15</v>
      </c>
      <c r="R9946" s="1">
        <f t="shared" si="932"/>
        <v>79102.19</v>
      </c>
      <c r="S9946" s="1">
        <f t="shared" si="933"/>
        <v>0</v>
      </c>
      <c r="T9946" s="1" t="str">
        <f t="shared" si="934"/>
        <v>18-35</v>
      </c>
      <c r="U9946" s="1" t="str">
        <f t="shared" si="935"/>
        <v>Yes</v>
      </c>
    </row>
    <row r="9947" spans="1:21">
      <c r="A9947" s="1">
        <v>9946</v>
      </c>
      <c r="B9947" s="1">
        <v>10</v>
      </c>
      <c r="C9947" s="1" t="s">
        <v>18</v>
      </c>
      <c r="D9947" s="2">
        <v>45082</v>
      </c>
      <c r="E9947" s="2">
        <v>45094</v>
      </c>
      <c r="F9947" s="1" t="s">
        <v>50</v>
      </c>
      <c r="G9947" s="1" t="s">
        <v>31</v>
      </c>
      <c r="H9947" s="1" t="s">
        <v>32</v>
      </c>
      <c r="I9947" s="1">
        <v>321332.28999999998</v>
      </c>
      <c r="J9947" s="1" t="s">
        <v>42</v>
      </c>
      <c r="K9947" s="1" t="s">
        <v>25</v>
      </c>
      <c r="N9947" s="3" t="str">
        <f>IF(LEFT(LOWER(C9947),1)="m","Male",IF(LEFT(LOWER(C9947),1)="f","Female","Unknown"))</f>
        <v>Male</v>
      </c>
      <c r="O9947" s="4" t="str">
        <f>IF(TRIM(LOWER(F9947))="neuro","Neurology",IF(TRIM(LOWER(F9947))="Neurology","Neurology",IF(TRIM(LOWER(F9947))="general ward","General",IF(TRIM(LOWER(F9947))="general","General",IF(TRIM(LOWER(F9947))="cardiology","Cardiology",IF(TRIM(LOWER(F9947))="Cardiology","Cardiology",IF(TRIM(LOWER(F9947))="Peads","Pediatrics",IF(TRIM(LOWER(F9947))="Pediatrics","Pediatrics",IF(TRIM(LOWER(F9947))="orthopedics","Orthopedics",IF(TRIM(LOWER(F9947))="Neurology","Neurology",IF(TRIM(LOWER(F9947))="Oncology","Oncology")))))))))))</f>
        <v>Cardiology</v>
      </c>
      <c r="P9947" s="3" t="str">
        <f t="shared" si="930"/>
        <v>Private</v>
      </c>
      <c r="Q9947" s="5">
        <f t="shared" si="931"/>
        <v>12</v>
      </c>
      <c r="R9947" s="1">
        <f t="shared" si="932"/>
        <v>321332.28999999998</v>
      </c>
      <c r="S9947" s="1">
        <f t="shared" si="933"/>
        <v>1</v>
      </c>
      <c r="T9947" s="1" t="str">
        <f t="shared" si="934"/>
        <v>0-17</v>
      </c>
      <c r="U9947" s="1" t="str">
        <f t="shared" si="935"/>
        <v>No</v>
      </c>
    </row>
    <row r="9948" spans="1:21">
      <c r="A9948" s="1">
        <v>9947</v>
      </c>
      <c r="B9948" s="1">
        <v>55</v>
      </c>
      <c r="C9948" s="1" t="s">
        <v>18</v>
      </c>
      <c r="D9948" s="2">
        <v>44970</v>
      </c>
      <c r="E9948" s="2">
        <v>44980</v>
      </c>
      <c r="F9948" s="1" t="s">
        <v>28</v>
      </c>
      <c r="G9948" s="1" t="s">
        <v>33</v>
      </c>
      <c r="H9948" s="1" t="s">
        <v>37</v>
      </c>
      <c r="I9948" s="1">
        <v>136803.76</v>
      </c>
      <c r="J9948" s="1" t="s">
        <v>17</v>
      </c>
      <c r="K9948" s="1" t="s">
        <v>42</v>
      </c>
      <c r="N9948" s="3" t="str">
        <f>IF(LEFT(LOWER(C9948),1)="m","Male",IF(LEFT(LOWER(C9948),1)="f","Female","Unknown"))</f>
        <v>Male</v>
      </c>
      <c r="O9948" s="4" t="str">
        <f>IF(TRIM(LOWER(F9948))="neuro","Neurology",IF(TRIM(LOWER(F9948))="Neurology","Neurology",IF(TRIM(LOWER(F9948))="general ward","General",IF(TRIM(LOWER(F9948))="general","General",IF(TRIM(LOWER(F9948))="cardiology","Cardiology",IF(TRIM(LOWER(F9948))="Cardiology","Cardiology",IF(TRIM(LOWER(F9948))="Peads","Pediatrics",IF(TRIM(LOWER(F9948))="Pediatrics","Pediatrics",IF(TRIM(LOWER(F9948))="orthopedics","Orthopedics",IF(TRIM(LOWER(F9948))="Neurology","Neurology",IF(TRIM(LOWER(F9948))="Oncology","Oncology")))))))))))</f>
        <v>Orthopedics</v>
      </c>
      <c r="P9948" s="3" t="str">
        <f t="shared" si="930"/>
        <v>Self</v>
      </c>
      <c r="Q9948" s="5">
        <f t="shared" si="931"/>
        <v>10</v>
      </c>
      <c r="R9948" s="1">
        <f t="shared" si="932"/>
        <v>136803.76</v>
      </c>
      <c r="S9948" s="1">
        <f t="shared" si="933"/>
        <v>0</v>
      </c>
      <c r="T9948" s="1" t="str">
        <f t="shared" si="934"/>
        <v>51-65</v>
      </c>
      <c r="U9948" s="1" t="str">
        <f t="shared" si="935"/>
        <v>Yes</v>
      </c>
    </row>
    <row r="9949" spans="1:21">
      <c r="A9949" s="1">
        <v>9948</v>
      </c>
      <c r="B9949" s="1">
        <v>32</v>
      </c>
      <c r="C9949" s="1" t="s">
        <v>27</v>
      </c>
      <c r="D9949" s="2">
        <v>45602</v>
      </c>
      <c r="E9949" s="2">
        <v>45604</v>
      </c>
      <c r="F9949" s="1" t="s">
        <v>35</v>
      </c>
      <c r="G9949" s="1" t="s">
        <v>46</v>
      </c>
      <c r="H9949" s="1" t="s">
        <v>23</v>
      </c>
      <c r="I9949" s="1">
        <v>34350.69</v>
      </c>
      <c r="J9949" s="1" t="s">
        <v>38</v>
      </c>
      <c r="K9949" s="1" t="s">
        <v>38</v>
      </c>
      <c r="N9949" s="3" t="str">
        <f>IF(LEFT(LOWER(C9949),1)="m","Male",IF(LEFT(LOWER(C9949),1)="f","Female","Unknown"))</f>
        <v>Male</v>
      </c>
      <c r="O9949" s="4" t="str">
        <f>IF(TRIM(LOWER(F9949))="neuro","Neurology",IF(TRIM(LOWER(F9949))="Neurology","Neurology",IF(TRIM(LOWER(F9949))="general ward","General",IF(TRIM(LOWER(F9949))="general","General",IF(TRIM(LOWER(F9949))="cardiology","Cardiology",IF(TRIM(LOWER(F9949))="Cardiology","Cardiology",IF(TRIM(LOWER(F9949))="Peads","Pediatrics",IF(TRIM(LOWER(F9949))="Pediatrics","Pediatrics",IF(TRIM(LOWER(F9949))="orthopedics","Orthopedics",IF(TRIM(LOWER(F9949))="Neurology","Neurology",IF(TRIM(LOWER(F9949))="Oncology","Oncology")))))))))))</f>
        <v>Cardiology</v>
      </c>
      <c r="P9949" s="3" t="str">
        <f t="shared" si="930"/>
        <v>Self</v>
      </c>
      <c r="Q9949" s="5">
        <f t="shared" si="931"/>
        <v>2</v>
      </c>
      <c r="R9949" s="1">
        <f t="shared" si="932"/>
        <v>34350.69</v>
      </c>
      <c r="S9949" s="1">
        <f t="shared" si="933"/>
        <v>0</v>
      </c>
      <c r="T9949" s="1" t="str">
        <f t="shared" si="934"/>
        <v>18-35</v>
      </c>
      <c r="U9949" s="1" t="str">
        <f t="shared" si="935"/>
        <v>No</v>
      </c>
    </row>
    <row r="9950" spans="1:21">
      <c r="A9950" s="1">
        <v>9949</v>
      </c>
      <c r="B9950" s="1">
        <v>32</v>
      </c>
      <c r="C9950" s="1" t="s">
        <v>44</v>
      </c>
      <c r="D9950" s="2">
        <v>45462</v>
      </c>
      <c r="E9950" s="2">
        <v>45466</v>
      </c>
      <c r="F9950" s="1" t="s">
        <v>52</v>
      </c>
      <c r="G9950" s="1" t="s">
        <v>22</v>
      </c>
      <c r="H9950" s="1" t="s">
        <v>48</v>
      </c>
      <c r="I9950" s="1">
        <v>55796.86</v>
      </c>
      <c r="J9950" s="1" t="s">
        <v>24</v>
      </c>
      <c r="K9950" s="1" t="s">
        <v>25</v>
      </c>
      <c r="N9950" s="3" t="str">
        <f>IF(LEFT(LOWER(C9950),1)="m","Male",IF(LEFT(LOWER(C9950),1)="f","Female","Unknown"))</f>
        <v>Female</v>
      </c>
      <c r="O9950" s="4" t="str">
        <f>IF(TRIM(LOWER(F9950))="neuro","Neurology",IF(TRIM(LOWER(F9950))="Neurology","Neurology",IF(TRIM(LOWER(F9950))="general ward","General",IF(TRIM(LOWER(F9950))="general","General",IF(TRIM(LOWER(F9950))="cardiology","Cardiology",IF(TRIM(LOWER(F9950))="Cardiology","Cardiology",IF(TRIM(LOWER(F9950))="Peads","Pediatrics",IF(TRIM(LOWER(F9950))="Pediatrics","Pediatrics",IF(TRIM(LOWER(F9950))="orthopedics","Orthopedics",IF(TRIM(LOWER(F9950))="Neurology","Neurology",IF(TRIM(LOWER(F9950))="Oncology","Oncology")))))))))))</f>
        <v>Oncology</v>
      </c>
      <c r="P9950" s="3" t="str">
        <f t="shared" si="930"/>
        <v>Government</v>
      </c>
      <c r="Q9950" s="5">
        <f t="shared" si="931"/>
        <v>4</v>
      </c>
      <c r="R9950" s="1">
        <f t="shared" si="932"/>
        <v>55796.86</v>
      </c>
      <c r="S9950" s="1">
        <f t="shared" si="933"/>
        <v>1</v>
      </c>
      <c r="T9950" s="1" t="str">
        <f t="shared" si="934"/>
        <v>18-35</v>
      </c>
      <c r="U9950" s="1" t="str">
        <f t="shared" si="935"/>
        <v>No</v>
      </c>
    </row>
    <row r="9951" spans="1:21">
      <c r="A9951" s="1">
        <v>9950</v>
      </c>
      <c r="B9951" s="1">
        <v>90</v>
      </c>
      <c r="C9951" s="1" t="s">
        <v>26</v>
      </c>
      <c r="D9951" s="2">
        <v>45461</v>
      </c>
      <c r="E9951" s="2">
        <v>45467</v>
      </c>
      <c r="F9951" s="1" t="s">
        <v>30</v>
      </c>
      <c r="G9951" s="1" t="s">
        <v>36</v>
      </c>
      <c r="H9951" s="1" t="s">
        <v>37</v>
      </c>
      <c r="I9951" s="1">
        <v>185218.21</v>
      </c>
      <c r="J9951" s="1" t="s">
        <v>42</v>
      </c>
      <c r="K9951" s="1" t="s">
        <v>17</v>
      </c>
      <c r="N9951" s="3" t="str">
        <f>IF(LEFT(LOWER(C9951),1)="m","Male",IF(LEFT(LOWER(C9951),1)="f","Female","Unknown"))</f>
        <v>Female</v>
      </c>
      <c r="O9951" s="4" t="str">
        <f>IF(TRIM(LOWER(F9951))="neuro","Neurology",IF(TRIM(LOWER(F9951))="Neurology","Neurology",IF(TRIM(LOWER(F9951))="general ward","General",IF(TRIM(LOWER(F9951))="general","General",IF(TRIM(LOWER(F9951))="cardiology","Cardiology",IF(TRIM(LOWER(F9951))="Cardiology","Cardiology",IF(TRIM(LOWER(F9951))="Peads","Pediatrics",IF(TRIM(LOWER(F9951))="Pediatrics","Pediatrics",IF(TRIM(LOWER(F9951))="orthopedics","Orthopedics",IF(TRIM(LOWER(F9951))="Neurology","Neurology",IF(TRIM(LOWER(F9951))="Oncology","Oncology")))))))))))</f>
        <v>Pediatrics</v>
      </c>
      <c r="P9951" s="3" t="str">
        <f t="shared" si="930"/>
        <v>Government</v>
      </c>
      <c r="Q9951" s="5">
        <f t="shared" si="931"/>
        <v>6</v>
      </c>
      <c r="R9951" s="1">
        <f t="shared" si="932"/>
        <v>185218.21</v>
      </c>
      <c r="S9951" s="1">
        <f t="shared" si="933"/>
        <v>1</v>
      </c>
      <c r="T9951" s="1" t="str">
        <f t="shared" si="934"/>
        <v>66+</v>
      </c>
      <c r="U9951" s="1" t="str">
        <f t="shared" si="935"/>
        <v>No</v>
      </c>
    </row>
    <row r="9952" spans="1:21">
      <c r="A9952" s="1">
        <v>9951</v>
      </c>
      <c r="B9952" s="1">
        <v>47</v>
      </c>
      <c r="C9952" s="1" t="s">
        <v>27</v>
      </c>
      <c r="D9952" s="2">
        <v>44948</v>
      </c>
      <c r="E9952" s="2">
        <v>44952</v>
      </c>
      <c r="F9952" s="1" t="s">
        <v>35</v>
      </c>
      <c r="G9952" s="1" t="s">
        <v>36</v>
      </c>
      <c r="H9952" s="1" t="s">
        <v>39</v>
      </c>
      <c r="I9952" s="1">
        <v>72809.03</v>
      </c>
      <c r="J9952" s="1" t="s">
        <v>24</v>
      </c>
      <c r="K9952" s="1" t="s">
        <v>20</v>
      </c>
      <c r="N9952" s="3" t="str">
        <f>IF(LEFT(LOWER(C9952),1)="m","Male",IF(LEFT(LOWER(C9952),1)="f","Female","Unknown"))</f>
        <v>Male</v>
      </c>
      <c r="O9952" s="4" t="str">
        <f>IF(TRIM(LOWER(F9952))="neuro","Neurology",IF(TRIM(LOWER(F9952))="Neurology","Neurology",IF(TRIM(LOWER(F9952))="general ward","General",IF(TRIM(LOWER(F9952))="general","General",IF(TRIM(LOWER(F9952))="cardiology","Cardiology",IF(TRIM(LOWER(F9952))="Cardiology","Cardiology",IF(TRIM(LOWER(F9952))="Peads","Pediatrics",IF(TRIM(LOWER(F9952))="Pediatrics","Pediatrics",IF(TRIM(LOWER(F9952))="orthopedics","Orthopedics",IF(TRIM(LOWER(F9952))="Neurology","Neurology",IF(TRIM(LOWER(F9952))="Oncology","Oncology")))))))))))</f>
        <v>Cardiology</v>
      </c>
      <c r="P9952" s="3" t="str">
        <f t="shared" si="930"/>
        <v>Government</v>
      </c>
      <c r="Q9952" s="5">
        <f t="shared" si="931"/>
        <v>4</v>
      </c>
      <c r="R9952" s="1">
        <f t="shared" si="932"/>
        <v>72809.03</v>
      </c>
      <c r="S9952" s="1">
        <f t="shared" si="933"/>
        <v>0</v>
      </c>
      <c r="T9952" s="1" t="str">
        <f t="shared" si="934"/>
        <v>36-50</v>
      </c>
      <c r="U9952" s="1" t="str">
        <f t="shared" si="935"/>
        <v>No</v>
      </c>
    </row>
    <row r="9953" spans="1:21">
      <c r="A9953" s="1">
        <v>9952</v>
      </c>
      <c r="B9953" s="1">
        <v>83</v>
      </c>
      <c r="C9953" s="1" t="s">
        <v>18</v>
      </c>
      <c r="D9953" s="2">
        <v>45276</v>
      </c>
      <c r="E9953" s="2">
        <v>45294</v>
      </c>
      <c r="F9953" s="1" t="s">
        <v>50</v>
      </c>
      <c r="G9953" s="1" t="s">
        <v>31</v>
      </c>
      <c r="H9953" s="1" t="s">
        <v>37</v>
      </c>
      <c r="I9953" s="1">
        <v>283782.78999999998</v>
      </c>
      <c r="J9953" s="1" t="s">
        <v>25</v>
      </c>
      <c r="K9953" s="1" t="s">
        <v>25</v>
      </c>
      <c r="N9953" s="3" t="str">
        <f>IF(LEFT(LOWER(C9953),1)="m","Male",IF(LEFT(LOWER(C9953),1)="f","Female","Unknown"))</f>
        <v>Male</v>
      </c>
      <c r="O9953" s="4" t="str">
        <f>IF(TRIM(LOWER(F9953))="neuro","Neurology",IF(TRIM(LOWER(F9953))="Neurology","Neurology",IF(TRIM(LOWER(F9953))="general ward","General",IF(TRIM(LOWER(F9953))="general","General",IF(TRIM(LOWER(F9953))="cardiology","Cardiology",IF(TRIM(LOWER(F9953))="Cardiology","Cardiology",IF(TRIM(LOWER(F9953))="Peads","Pediatrics",IF(TRIM(LOWER(F9953))="Pediatrics","Pediatrics",IF(TRIM(LOWER(F9953))="orthopedics","Orthopedics",IF(TRIM(LOWER(F9953))="Neurology","Neurology",IF(TRIM(LOWER(F9953))="Oncology","Oncology")))))))))))</f>
        <v>Cardiology</v>
      </c>
      <c r="P9953" s="3" t="str">
        <f t="shared" si="930"/>
        <v>Private</v>
      </c>
      <c r="Q9953" s="5">
        <f t="shared" si="931"/>
        <v>18</v>
      </c>
      <c r="R9953" s="1">
        <f t="shared" si="932"/>
        <v>283782.78999999998</v>
      </c>
      <c r="S9953" s="1">
        <f t="shared" si="933"/>
        <v>1</v>
      </c>
      <c r="T9953" s="1" t="str">
        <f t="shared" si="934"/>
        <v>66+</v>
      </c>
      <c r="U9953" s="1" t="str">
        <f t="shared" si="935"/>
        <v>Yes</v>
      </c>
    </row>
    <row r="9954" spans="1:21">
      <c r="A9954" s="1">
        <v>9953</v>
      </c>
      <c r="B9954" s="1">
        <v>20</v>
      </c>
      <c r="C9954" s="1" t="s">
        <v>44</v>
      </c>
      <c r="D9954" s="2">
        <v>45497</v>
      </c>
      <c r="E9954" s="2">
        <v>45512</v>
      </c>
      <c r="F9954" s="1" t="s">
        <v>45</v>
      </c>
      <c r="G9954" s="1" t="s">
        <v>14</v>
      </c>
      <c r="H9954" s="1" t="s">
        <v>37</v>
      </c>
      <c r="I9954" s="1">
        <v>330840.05</v>
      </c>
      <c r="J9954" s="1" t="s">
        <v>38</v>
      </c>
      <c r="K9954" s="1" t="s">
        <v>20</v>
      </c>
      <c r="N9954" s="3" t="str">
        <f>IF(LEFT(LOWER(C9954),1)="m","Male",IF(LEFT(LOWER(C9954),1)="f","Female","Unknown"))</f>
        <v>Female</v>
      </c>
      <c r="O9954" s="4" t="str">
        <f>IF(TRIM(LOWER(F9954))="neuro","Neurology",IF(TRIM(LOWER(F9954))="Neurology","Neurology",IF(TRIM(LOWER(F9954))="general ward","General",IF(TRIM(LOWER(F9954))="general","General",IF(TRIM(LOWER(F9954))="cardiology","Cardiology",IF(TRIM(LOWER(F9954))="Cardiology","Cardiology",IF(TRIM(LOWER(F9954))="Peads","Pediatrics",IF(TRIM(LOWER(F9954))="Pediatrics","Pediatrics",IF(TRIM(LOWER(F9954))="orthopedics","Orthopedics",IF(TRIM(LOWER(F9954))="Neurology","Neurology",IF(TRIM(LOWER(F9954))="Oncology","Oncology")))))))))))</f>
        <v>Neurology</v>
      </c>
      <c r="P9954" s="3" t="str">
        <f t="shared" si="930"/>
        <v>Private</v>
      </c>
      <c r="Q9954" s="5">
        <f t="shared" si="931"/>
        <v>15</v>
      </c>
      <c r="R9954" s="1">
        <f t="shared" si="932"/>
        <v>330840.05</v>
      </c>
      <c r="S9954" s="1">
        <f t="shared" si="933"/>
        <v>0</v>
      </c>
      <c r="T9954" s="1" t="str">
        <f t="shared" si="934"/>
        <v>18-35</v>
      </c>
      <c r="U9954" s="1" t="str">
        <f t="shared" si="935"/>
        <v>No</v>
      </c>
    </row>
    <row r="9955" spans="1:21">
      <c r="A9955" s="1">
        <v>9954</v>
      </c>
      <c r="B9955" s="1">
        <v>28</v>
      </c>
      <c r="C9955" s="1" t="s">
        <v>29</v>
      </c>
      <c r="D9955" s="2">
        <v>45545</v>
      </c>
      <c r="E9955" s="2">
        <v>45549</v>
      </c>
      <c r="F9955" s="1" t="s">
        <v>43</v>
      </c>
      <c r="G9955" s="1" t="s">
        <v>14</v>
      </c>
      <c r="H9955" s="1" t="s">
        <v>32</v>
      </c>
      <c r="I9955" s="1">
        <v>218889.48</v>
      </c>
      <c r="J9955" s="1" t="s">
        <v>24</v>
      </c>
      <c r="K9955" s="1" t="s">
        <v>16</v>
      </c>
      <c r="N9955" s="3" t="str">
        <f>IF(LEFT(LOWER(C9955),1)="m","Male",IF(LEFT(LOWER(C9955),1)="f","Female","Unknown"))</f>
        <v>Female</v>
      </c>
      <c r="O9955" s="4" t="str">
        <f>IF(TRIM(LOWER(F9955))="neuro","Neurology",IF(TRIM(LOWER(F9955))="Neurology","Neurology",IF(TRIM(LOWER(F9955))="general ward","General",IF(TRIM(LOWER(F9955))="general","General",IF(TRIM(LOWER(F9955))="cardiology","Cardiology",IF(TRIM(LOWER(F9955))="Cardiology","Cardiology",IF(TRIM(LOWER(F9955))="Peads","Pediatrics",IF(TRIM(LOWER(F9955))="Pediatrics","Pediatrics",IF(TRIM(LOWER(F9955))="orthopedics","Orthopedics",IF(TRIM(LOWER(F9955))="Neurology","Neurology",IF(TRIM(LOWER(F9955))="Oncology","Oncology")))))))))))</f>
        <v>Orthopedics</v>
      </c>
      <c r="P9955" s="3" t="str">
        <f t="shared" si="930"/>
        <v>Private</v>
      </c>
      <c r="Q9955" s="5">
        <f t="shared" si="931"/>
        <v>4</v>
      </c>
      <c r="R9955" s="1">
        <f t="shared" si="932"/>
        <v>218889.48</v>
      </c>
      <c r="S9955" s="1">
        <f t="shared" si="933"/>
        <v>1</v>
      </c>
      <c r="T9955" s="1" t="str">
        <f t="shared" si="934"/>
        <v>18-35</v>
      </c>
      <c r="U9955" s="1" t="str">
        <f t="shared" si="935"/>
        <v>No</v>
      </c>
    </row>
    <row r="9956" spans="1:21">
      <c r="A9956" s="1">
        <v>9955</v>
      </c>
      <c r="B9956" s="1">
        <v>8</v>
      </c>
      <c r="C9956" s="1" t="s">
        <v>27</v>
      </c>
      <c r="D9956" s="2">
        <v>45587</v>
      </c>
      <c r="E9956" s="2">
        <v>45605</v>
      </c>
      <c r="F9956" s="1" t="s">
        <v>43</v>
      </c>
      <c r="G9956" s="1" t="s">
        <v>31</v>
      </c>
      <c r="H9956" s="1" t="s">
        <v>51</v>
      </c>
      <c r="I9956" s="1">
        <v>43971.6</v>
      </c>
      <c r="J9956" s="1" t="s">
        <v>17</v>
      </c>
      <c r="K9956" s="1" t="s">
        <v>20</v>
      </c>
      <c r="N9956" s="3" t="str">
        <f>IF(LEFT(LOWER(C9956),1)="m","Male",IF(LEFT(LOWER(C9956),1)="f","Female","Unknown"))</f>
        <v>Male</v>
      </c>
      <c r="O9956" s="4" t="str">
        <f>IF(TRIM(LOWER(F9956))="neuro","Neurology",IF(TRIM(LOWER(F9956))="Neurology","Neurology",IF(TRIM(LOWER(F9956))="general ward","General",IF(TRIM(LOWER(F9956))="general","General",IF(TRIM(LOWER(F9956))="cardiology","Cardiology",IF(TRIM(LOWER(F9956))="Cardiology","Cardiology",IF(TRIM(LOWER(F9956))="Peads","Pediatrics",IF(TRIM(LOWER(F9956))="Pediatrics","Pediatrics",IF(TRIM(LOWER(F9956))="orthopedics","Orthopedics",IF(TRIM(LOWER(F9956))="Neurology","Neurology",IF(TRIM(LOWER(F9956))="Oncology","Oncology")))))))))))</f>
        <v>Orthopedics</v>
      </c>
      <c r="P9956" s="3" t="str">
        <f t="shared" si="930"/>
        <v>Private</v>
      </c>
      <c r="Q9956" s="5">
        <f t="shared" si="931"/>
        <v>18</v>
      </c>
      <c r="R9956" s="1">
        <f t="shared" si="932"/>
        <v>43971.6</v>
      </c>
      <c r="S9956" s="1">
        <f t="shared" si="933"/>
        <v>0</v>
      </c>
      <c r="T9956" s="1" t="str">
        <f t="shared" si="934"/>
        <v>0-17</v>
      </c>
      <c r="U9956" s="1" t="str">
        <f t="shared" si="935"/>
        <v>Yes</v>
      </c>
    </row>
    <row r="9957" spans="1:21">
      <c r="A9957" s="1">
        <v>9956</v>
      </c>
      <c r="B9957" s="1">
        <v>13</v>
      </c>
      <c r="C9957" s="1" t="s">
        <v>18</v>
      </c>
      <c r="D9957" s="2">
        <v>45417</v>
      </c>
      <c r="E9957" s="2">
        <v>45421</v>
      </c>
      <c r="F9957" s="1" t="s">
        <v>40</v>
      </c>
      <c r="G9957" s="1" t="s">
        <v>36</v>
      </c>
      <c r="H9957" s="1" t="s">
        <v>39</v>
      </c>
      <c r="I9957" s="1">
        <v>272746.62</v>
      </c>
      <c r="J9957" s="1" t="s">
        <v>42</v>
      </c>
      <c r="K9957" s="1" t="s">
        <v>38</v>
      </c>
      <c r="N9957" s="3" t="str">
        <f>IF(LEFT(LOWER(C9957),1)="m","Male",IF(LEFT(LOWER(C9957),1)="f","Female","Unknown"))</f>
        <v>Male</v>
      </c>
      <c r="O9957" s="4" t="str">
        <f>IF(TRIM(LOWER(F9957))="neuro","Neurology",IF(TRIM(LOWER(F9957))="Neurology","Neurology",IF(TRIM(LOWER(F9957))="general ward","General",IF(TRIM(LOWER(F9957))="general","General",IF(TRIM(LOWER(F9957))="cardiology","Cardiology",IF(TRIM(LOWER(F9957))="Cardiology","Cardiology",IF(TRIM(LOWER(F9957))="Peads","Pediatrics",IF(TRIM(LOWER(F9957))="Pediatrics","Pediatrics",IF(TRIM(LOWER(F9957))="orthopedics","Orthopedics",IF(TRIM(LOWER(F9957))="Neurology","Neurology",IF(TRIM(LOWER(F9957))="Oncology","Oncology")))))))))))</f>
        <v>Pediatrics</v>
      </c>
      <c r="P9957" s="3" t="str">
        <f t="shared" si="930"/>
        <v>Government</v>
      </c>
      <c r="Q9957" s="5">
        <f t="shared" si="931"/>
        <v>4</v>
      </c>
      <c r="R9957" s="1">
        <f t="shared" si="932"/>
        <v>272746.62</v>
      </c>
      <c r="S9957" s="1">
        <f t="shared" si="933"/>
        <v>0</v>
      </c>
      <c r="T9957" s="1" t="str">
        <f t="shared" si="934"/>
        <v>0-17</v>
      </c>
      <c r="U9957" s="1" t="str">
        <f t="shared" si="935"/>
        <v>No</v>
      </c>
    </row>
    <row r="9958" spans="1:21">
      <c r="A9958" s="1">
        <v>9957</v>
      </c>
      <c r="B9958" s="1">
        <v>27</v>
      </c>
      <c r="C9958" s="1" t="s">
        <v>44</v>
      </c>
      <c r="D9958" s="2">
        <v>45326</v>
      </c>
      <c r="E9958" s="2">
        <v>45336</v>
      </c>
      <c r="F9958" s="1" t="s">
        <v>52</v>
      </c>
      <c r="G9958" s="1" t="s">
        <v>46</v>
      </c>
      <c r="H9958" s="1" t="s">
        <v>23</v>
      </c>
      <c r="I9958" s="1">
        <v>303098.28999999998</v>
      </c>
      <c r="K9958" s="1" t="s">
        <v>38</v>
      </c>
      <c r="N9958" s="3" t="str">
        <f>IF(LEFT(LOWER(C9958),1)="m","Male",IF(LEFT(LOWER(C9958),1)="f","Female","Unknown"))</f>
        <v>Female</v>
      </c>
      <c r="O9958" s="4" t="str">
        <f>IF(TRIM(LOWER(F9958))="neuro","Neurology",IF(TRIM(LOWER(F9958))="Neurology","Neurology",IF(TRIM(LOWER(F9958))="general ward","General",IF(TRIM(LOWER(F9958))="general","General",IF(TRIM(LOWER(F9958))="cardiology","Cardiology",IF(TRIM(LOWER(F9958))="Cardiology","Cardiology",IF(TRIM(LOWER(F9958))="Peads","Pediatrics",IF(TRIM(LOWER(F9958))="Pediatrics","Pediatrics",IF(TRIM(LOWER(F9958))="orthopedics","Orthopedics",IF(TRIM(LOWER(F9958))="Neurology","Neurology",IF(TRIM(LOWER(F9958))="Oncology","Oncology")))))))))))</f>
        <v>Oncology</v>
      </c>
      <c r="P9958" s="3" t="str">
        <f t="shared" si="930"/>
        <v>Self</v>
      </c>
      <c r="Q9958" s="5">
        <f t="shared" si="931"/>
        <v>10</v>
      </c>
      <c r="R9958" s="1">
        <f t="shared" si="932"/>
        <v>303098.28999999998</v>
      </c>
      <c r="S9958" s="1">
        <f t="shared" si="933"/>
        <v>0</v>
      </c>
      <c r="T9958" s="1" t="str">
        <f t="shared" si="934"/>
        <v>18-35</v>
      </c>
      <c r="U9958" s="1" t="str">
        <f t="shared" si="935"/>
        <v>Unknown</v>
      </c>
    </row>
    <row r="9959" spans="1:21">
      <c r="A9959" s="1">
        <v>9958</v>
      </c>
      <c r="B9959" s="1">
        <v>85</v>
      </c>
      <c r="C9959" s="1" t="s">
        <v>12</v>
      </c>
      <c r="D9959" s="2">
        <v>45083</v>
      </c>
      <c r="E9959" s="2">
        <v>45092</v>
      </c>
      <c r="F9959" s="1" t="s">
        <v>30</v>
      </c>
      <c r="G9959" s="1" t="s">
        <v>41</v>
      </c>
      <c r="H9959" s="1" t="s">
        <v>39</v>
      </c>
      <c r="I9959" s="1">
        <v>317743.11</v>
      </c>
      <c r="J9959" s="1" t="s">
        <v>25</v>
      </c>
      <c r="K9959" s="1" t="s">
        <v>20</v>
      </c>
      <c r="N9959" s="3" t="str">
        <f>IF(LEFT(LOWER(C9959),1)="m","Male",IF(LEFT(LOWER(C9959),1)="f","Female","Unknown"))</f>
        <v>Unknown</v>
      </c>
      <c r="O9959" s="4" t="str">
        <f>IF(TRIM(LOWER(F9959))="neuro","Neurology",IF(TRIM(LOWER(F9959))="Neurology","Neurology",IF(TRIM(LOWER(F9959))="general ward","General",IF(TRIM(LOWER(F9959))="general","General",IF(TRIM(LOWER(F9959))="cardiology","Cardiology",IF(TRIM(LOWER(F9959))="Cardiology","Cardiology",IF(TRIM(LOWER(F9959))="Peads","Pediatrics",IF(TRIM(LOWER(F9959))="Pediatrics","Pediatrics",IF(TRIM(LOWER(F9959))="orthopedics","Orthopedics",IF(TRIM(LOWER(F9959))="Neurology","Neurology",IF(TRIM(LOWER(F9959))="Oncology","Oncology")))))))))))</f>
        <v>Pediatrics</v>
      </c>
      <c r="P9959" s="3" t="str">
        <f t="shared" si="930"/>
        <v>Unknown</v>
      </c>
      <c r="Q9959" s="5">
        <f t="shared" si="931"/>
        <v>9</v>
      </c>
      <c r="R9959" s="1">
        <f t="shared" si="932"/>
        <v>317743.11</v>
      </c>
      <c r="S9959" s="1">
        <f t="shared" si="933"/>
        <v>0</v>
      </c>
      <c r="T9959" s="1" t="str">
        <f t="shared" si="934"/>
        <v>66+</v>
      </c>
      <c r="U9959" s="1" t="str">
        <f t="shared" si="935"/>
        <v>Yes</v>
      </c>
    </row>
    <row r="9960" spans="1:21">
      <c r="A9960" s="1">
        <v>9959</v>
      </c>
      <c r="B9960" s="1">
        <v>91</v>
      </c>
      <c r="C9960" s="1" t="s">
        <v>34</v>
      </c>
      <c r="D9960" s="2">
        <v>45182</v>
      </c>
      <c r="E9960" s="2">
        <v>45198</v>
      </c>
      <c r="F9960" s="1" t="s">
        <v>30</v>
      </c>
      <c r="G9960" s="1" t="s">
        <v>31</v>
      </c>
      <c r="H9960" s="1" t="s">
        <v>37</v>
      </c>
      <c r="I9960" s="1">
        <v>265868.08</v>
      </c>
      <c r="J9960" s="1" t="s">
        <v>25</v>
      </c>
      <c r="K9960" s="1" t="s">
        <v>20</v>
      </c>
      <c r="N9960" s="3" t="str">
        <f>IF(LEFT(LOWER(C9960),1)="m","Male",IF(LEFT(LOWER(C9960),1)="f","Female","Unknown"))</f>
        <v>Male</v>
      </c>
      <c r="O9960" s="4" t="str">
        <f>IF(TRIM(LOWER(F9960))="neuro","Neurology",IF(TRIM(LOWER(F9960))="Neurology","Neurology",IF(TRIM(LOWER(F9960))="general ward","General",IF(TRIM(LOWER(F9960))="general","General",IF(TRIM(LOWER(F9960))="cardiology","Cardiology",IF(TRIM(LOWER(F9960))="Cardiology","Cardiology",IF(TRIM(LOWER(F9960))="Peads","Pediatrics",IF(TRIM(LOWER(F9960))="Pediatrics","Pediatrics",IF(TRIM(LOWER(F9960))="orthopedics","Orthopedics",IF(TRIM(LOWER(F9960))="Neurology","Neurology",IF(TRIM(LOWER(F9960))="Oncology","Oncology")))))))))))</f>
        <v>Pediatrics</v>
      </c>
      <c r="P9960" s="3" t="str">
        <f t="shared" si="930"/>
        <v>Private</v>
      </c>
      <c r="Q9960" s="5">
        <f t="shared" si="931"/>
        <v>16</v>
      </c>
      <c r="R9960" s="1">
        <f t="shared" si="932"/>
        <v>265868.08</v>
      </c>
      <c r="S9960" s="1">
        <f t="shared" si="933"/>
        <v>0</v>
      </c>
      <c r="T9960" s="1" t="str">
        <f t="shared" si="934"/>
        <v>66+</v>
      </c>
      <c r="U9960" s="1" t="str">
        <f t="shared" si="935"/>
        <v>Yes</v>
      </c>
    </row>
    <row r="9961" spans="1:21">
      <c r="A9961" s="1">
        <v>9960</v>
      </c>
      <c r="B9961" s="1">
        <v>72</v>
      </c>
      <c r="C9961" s="1" t="s">
        <v>29</v>
      </c>
      <c r="D9961" s="2">
        <v>45160</v>
      </c>
      <c r="E9961" s="2">
        <v>45172</v>
      </c>
      <c r="F9961" s="1" t="s">
        <v>13</v>
      </c>
      <c r="G9961" s="1" t="s">
        <v>36</v>
      </c>
      <c r="H9961" s="1" t="s">
        <v>51</v>
      </c>
      <c r="I9961" s="1">
        <v>176574.41</v>
      </c>
      <c r="K9961" s="1" t="s">
        <v>17</v>
      </c>
      <c r="N9961" s="3" t="str">
        <f>IF(LEFT(LOWER(C9961),1)="m","Male",IF(LEFT(LOWER(C9961),1)="f","Female","Unknown"))</f>
        <v>Female</v>
      </c>
      <c r="O9961" s="4" t="str">
        <f>IF(TRIM(LOWER(F9961))="neuro","Neurology",IF(TRIM(LOWER(F9961))="Neurology","Neurology",IF(TRIM(LOWER(F9961))="general ward","General",IF(TRIM(LOWER(F9961))="general","General",IF(TRIM(LOWER(F9961))="cardiology","Cardiology",IF(TRIM(LOWER(F9961))="Cardiology","Cardiology",IF(TRIM(LOWER(F9961))="Peads","Pediatrics",IF(TRIM(LOWER(F9961))="Pediatrics","Pediatrics",IF(TRIM(LOWER(F9961))="orthopedics","Orthopedics",IF(TRIM(LOWER(F9961))="Neurology","Neurology",IF(TRIM(LOWER(F9961))="Oncology","Oncology")))))))))))</f>
        <v>Neurology</v>
      </c>
      <c r="P9961" s="3" t="str">
        <f t="shared" si="930"/>
        <v>Government</v>
      </c>
      <c r="Q9961" s="5">
        <f t="shared" si="931"/>
        <v>12</v>
      </c>
      <c r="R9961" s="1">
        <f t="shared" si="932"/>
        <v>176574.41</v>
      </c>
      <c r="S9961" s="1">
        <f t="shared" si="933"/>
        <v>1</v>
      </c>
      <c r="T9961" s="1" t="str">
        <f t="shared" si="934"/>
        <v>66+</v>
      </c>
      <c r="U9961" s="1" t="str">
        <f t="shared" si="935"/>
        <v>Unknown</v>
      </c>
    </row>
    <row r="9962" spans="1:21">
      <c r="A9962" s="1">
        <v>9961</v>
      </c>
      <c r="B9962" s="1">
        <v>79</v>
      </c>
      <c r="C9962" s="1" t="s">
        <v>18</v>
      </c>
      <c r="D9962" s="2">
        <v>45115</v>
      </c>
      <c r="E9962" s="2">
        <v>45116</v>
      </c>
      <c r="F9962" s="1" t="s">
        <v>52</v>
      </c>
      <c r="G9962" s="1" t="s">
        <v>22</v>
      </c>
      <c r="H9962" s="1" t="s">
        <v>37</v>
      </c>
      <c r="I9962" s="1">
        <v>317540.99</v>
      </c>
      <c r="J9962" s="1" t="s">
        <v>42</v>
      </c>
      <c r="K9962" s="1" t="s">
        <v>20</v>
      </c>
      <c r="N9962" s="3" t="str">
        <f>IF(LEFT(LOWER(C9962),1)="m","Male",IF(LEFT(LOWER(C9962),1)="f","Female","Unknown"))</f>
        <v>Male</v>
      </c>
      <c r="O9962" s="4" t="str">
        <f>IF(TRIM(LOWER(F9962))="neuro","Neurology",IF(TRIM(LOWER(F9962))="Neurology","Neurology",IF(TRIM(LOWER(F9962))="general ward","General",IF(TRIM(LOWER(F9962))="general","General",IF(TRIM(LOWER(F9962))="cardiology","Cardiology",IF(TRIM(LOWER(F9962))="Cardiology","Cardiology",IF(TRIM(LOWER(F9962))="Peads","Pediatrics",IF(TRIM(LOWER(F9962))="Pediatrics","Pediatrics",IF(TRIM(LOWER(F9962))="orthopedics","Orthopedics",IF(TRIM(LOWER(F9962))="Neurology","Neurology",IF(TRIM(LOWER(F9962))="Oncology","Oncology")))))))))))</f>
        <v>Oncology</v>
      </c>
      <c r="P9962" s="3" t="str">
        <f t="shared" si="930"/>
        <v>Government</v>
      </c>
      <c r="Q9962" s="5">
        <f t="shared" si="931"/>
        <v>1</v>
      </c>
      <c r="R9962" s="1">
        <f t="shared" si="932"/>
        <v>317540.99</v>
      </c>
      <c r="S9962" s="1">
        <f t="shared" si="933"/>
        <v>0</v>
      </c>
      <c r="T9962" s="1" t="str">
        <f t="shared" si="934"/>
        <v>66+</v>
      </c>
      <c r="U9962" s="1" t="str">
        <f t="shared" si="935"/>
        <v>No</v>
      </c>
    </row>
    <row r="9963" spans="1:21">
      <c r="A9963" s="1">
        <v>9962</v>
      </c>
      <c r="B9963" s="1">
        <v>19</v>
      </c>
      <c r="C9963" s="1" t="s">
        <v>34</v>
      </c>
      <c r="D9963" s="2">
        <v>45637</v>
      </c>
      <c r="E9963" s="2">
        <v>45641</v>
      </c>
      <c r="F9963" s="1" t="s">
        <v>52</v>
      </c>
      <c r="G9963" s="1" t="s">
        <v>46</v>
      </c>
      <c r="H9963" s="1" t="s">
        <v>51</v>
      </c>
      <c r="I9963" s="1">
        <v>260701.43</v>
      </c>
      <c r="J9963" s="1" t="s">
        <v>17</v>
      </c>
      <c r="K9963" s="1" t="s">
        <v>25</v>
      </c>
      <c r="N9963" s="3" t="str">
        <f>IF(LEFT(LOWER(C9963),1)="m","Male",IF(LEFT(LOWER(C9963),1)="f","Female","Unknown"))</f>
        <v>Male</v>
      </c>
      <c r="O9963" s="4" t="str">
        <f>IF(TRIM(LOWER(F9963))="neuro","Neurology",IF(TRIM(LOWER(F9963))="Neurology","Neurology",IF(TRIM(LOWER(F9963))="general ward","General",IF(TRIM(LOWER(F9963))="general","General",IF(TRIM(LOWER(F9963))="cardiology","Cardiology",IF(TRIM(LOWER(F9963))="Cardiology","Cardiology",IF(TRIM(LOWER(F9963))="Peads","Pediatrics",IF(TRIM(LOWER(F9963))="Pediatrics","Pediatrics",IF(TRIM(LOWER(F9963))="orthopedics","Orthopedics",IF(TRIM(LOWER(F9963))="Neurology","Neurology",IF(TRIM(LOWER(F9963))="Oncology","Oncology")))))))))))</f>
        <v>Oncology</v>
      </c>
      <c r="P9963" s="3" t="str">
        <f t="shared" si="930"/>
        <v>Self</v>
      </c>
      <c r="Q9963" s="5">
        <f t="shared" si="931"/>
        <v>4</v>
      </c>
      <c r="R9963" s="1">
        <f t="shared" si="932"/>
        <v>260701.43</v>
      </c>
      <c r="S9963" s="1">
        <f t="shared" si="933"/>
        <v>1</v>
      </c>
      <c r="T9963" s="1" t="str">
        <f t="shared" si="934"/>
        <v>18-35</v>
      </c>
      <c r="U9963" s="1" t="str">
        <f t="shared" si="935"/>
        <v>Yes</v>
      </c>
    </row>
    <row r="9964" spans="1:21">
      <c r="A9964" s="1">
        <v>9963</v>
      </c>
      <c r="B9964" s="1">
        <v>14</v>
      </c>
      <c r="C9964" s="1" t="s">
        <v>29</v>
      </c>
      <c r="D9964" s="2">
        <v>45083</v>
      </c>
      <c r="E9964" s="2">
        <v>45085</v>
      </c>
      <c r="F9964" s="1" t="s">
        <v>49</v>
      </c>
      <c r="G9964" s="1" t="s">
        <v>31</v>
      </c>
      <c r="H9964" s="1" t="s">
        <v>51</v>
      </c>
      <c r="I9964" s="1">
        <v>219817.37</v>
      </c>
      <c r="J9964" s="1" t="s">
        <v>38</v>
      </c>
      <c r="K9964" s="1" t="s">
        <v>42</v>
      </c>
      <c r="N9964" s="3" t="str">
        <f>IF(LEFT(LOWER(C9964),1)="m","Male",IF(LEFT(LOWER(C9964),1)="f","Female","Unknown"))</f>
        <v>Female</v>
      </c>
      <c r="O9964" s="4" t="str">
        <f>IF(TRIM(LOWER(F9964))="neuro","Neurology",IF(TRIM(LOWER(F9964))="Neurology","Neurology",IF(TRIM(LOWER(F9964))="general ward","General",IF(TRIM(LOWER(F9964))="general","General",IF(TRIM(LOWER(F9964))="cardiology","Cardiology",IF(TRIM(LOWER(F9964))="Cardiology","Cardiology",IF(TRIM(LOWER(F9964))="Peads","Pediatrics",IF(TRIM(LOWER(F9964))="Pediatrics","Pediatrics",IF(TRIM(LOWER(F9964))="orthopedics","Orthopedics",IF(TRIM(LOWER(F9964))="Neurology","Neurology",IF(TRIM(LOWER(F9964))="Oncology","Oncology")))))))))))</f>
        <v>Oncology</v>
      </c>
      <c r="P9964" s="3" t="str">
        <f t="shared" si="930"/>
        <v>Private</v>
      </c>
      <c r="Q9964" s="5">
        <f t="shared" si="931"/>
        <v>2</v>
      </c>
      <c r="R9964" s="1">
        <f t="shared" si="932"/>
        <v>219817.37</v>
      </c>
      <c r="S9964" s="1">
        <f t="shared" si="933"/>
        <v>0</v>
      </c>
      <c r="T9964" s="1" t="str">
        <f t="shared" si="934"/>
        <v>0-17</v>
      </c>
      <c r="U9964" s="1" t="str">
        <f t="shared" si="935"/>
        <v>No</v>
      </c>
    </row>
    <row r="9965" spans="1:21">
      <c r="A9965" s="1">
        <v>9964</v>
      </c>
      <c r="B9965" s="1">
        <v>33</v>
      </c>
      <c r="C9965" s="1" t="s">
        <v>12</v>
      </c>
      <c r="D9965" s="2">
        <v>45151</v>
      </c>
      <c r="E9965" s="2">
        <v>45157</v>
      </c>
      <c r="F9965" s="1" t="s">
        <v>45</v>
      </c>
      <c r="G9965" s="1" t="s">
        <v>36</v>
      </c>
      <c r="H9965" s="1" t="s">
        <v>37</v>
      </c>
      <c r="I9965" s="1">
        <v>179659.11</v>
      </c>
      <c r="J9965" s="1" t="s">
        <v>25</v>
      </c>
      <c r="K9965" s="1" t="s">
        <v>16</v>
      </c>
      <c r="N9965" s="3" t="str">
        <f>IF(LEFT(LOWER(C9965),1)="m","Male",IF(LEFT(LOWER(C9965),1)="f","Female","Unknown"))</f>
        <v>Unknown</v>
      </c>
      <c r="O9965" s="4" t="str">
        <f>IF(TRIM(LOWER(F9965))="neuro","Neurology",IF(TRIM(LOWER(F9965))="Neurology","Neurology",IF(TRIM(LOWER(F9965))="general ward","General",IF(TRIM(LOWER(F9965))="general","General",IF(TRIM(LOWER(F9965))="cardiology","Cardiology",IF(TRIM(LOWER(F9965))="Cardiology","Cardiology",IF(TRIM(LOWER(F9965))="Peads","Pediatrics",IF(TRIM(LOWER(F9965))="Pediatrics","Pediatrics",IF(TRIM(LOWER(F9965))="orthopedics","Orthopedics",IF(TRIM(LOWER(F9965))="Neurology","Neurology",IF(TRIM(LOWER(F9965))="Oncology","Oncology")))))))))))</f>
        <v>Neurology</v>
      </c>
      <c r="P9965" s="3" t="str">
        <f t="shared" si="930"/>
        <v>Government</v>
      </c>
      <c r="Q9965" s="5">
        <f t="shared" si="931"/>
        <v>6</v>
      </c>
      <c r="R9965" s="1">
        <f t="shared" si="932"/>
        <v>179659.11</v>
      </c>
      <c r="S9965" s="1">
        <f t="shared" si="933"/>
        <v>1</v>
      </c>
      <c r="T9965" s="1" t="str">
        <f t="shared" si="934"/>
        <v>18-35</v>
      </c>
      <c r="U9965" s="1" t="str">
        <f t="shared" si="935"/>
        <v>Yes</v>
      </c>
    </row>
    <row r="9966" spans="1:21">
      <c r="A9966" s="1">
        <v>9965</v>
      </c>
      <c r="B9966" s="1">
        <v>31</v>
      </c>
      <c r="C9966" s="1" t="s">
        <v>26</v>
      </c>
      <c r="D9966" s="2">
        <v>45193</v>
      </c>
      <c r="E9966" s="2">
        <v>45201</v>
      </c>
      <c r="F9966" s="1" t="s">
        <v>49</v>
      </c>
      <c r="G9966" s="1" t="s">
        <v>33</v>
      </c>
      <c r="H9966" s="1" t="s">
        <v>37</v>
      </c>
      <c r="I9966" s="1">
        <v>296617.94</v>
      </c>
      <c r="J9966" s="1" t="s">
        <v>24</v>
      </c>
      <c r="K9966" s="1" t="s">
        <v>42</v>
      </c>
      <c r="N9966" s="3" t="str">
        <f>IF(LEFT(LOWER(C9966),1)="m","Male",IF(LEFT(LOWER(C9966),1)="f","Female","Unknown"))</f>
        <v>Female</v>
      </c>
      <c r="O9966" s="4" t="str">
        <f>IF(TRIM(LOWER(F9966))="neuro","Neurology",IF(TRIM(LOWER(F9966))="Neurology","Neurology",IF(TRIM(LOWER(F9966))="general ward","General",IF(TRIM(LOWER(F9966))="general","General",IF(TRIM(LOWER(F9966))="cardiology","Cardiology",IF(TRIM(LOWER(F9966))="Cardiology","Cardiology",IF(TRIM(LOWER(F9966))="Peads","Pediatrics",IF(TRIM(LOWER(F9966))="Pediatrics","Pediatrics",IF(TRIM(LOWER(F9966))="orthopedics","Orthopedics",IF(TRIM(LOWER(F9966))="Neurology","Neurology",IF(TRIM(LOWER(F9966))="Oncology","Oncology")))))))))))</f>
        <v>Oncology</v>
      </c>
      <c r="P9966" s="3" t="str">
        <f t="shared" si="930"/>
        <v>Self</v>
      </c>
      <c r="Q9966" s="5">
        <f t="shared" si="931"/>
        <v>8</v>
      </c>
      <c r="R9966" s="1">
        <f t="shared" si="932"/>
        <v>296617.94</v>
      </c>
      <c r="S9966" s="1">
        <f t="shared" si="933"/>
        <v>0</v>
      </c>
      <c r="T9966" s="1" t="str">
        <f t="shared" si="934"/>
        <v>18-35</v>
      </c>
      <c r="U9966" s="1" t="str">
        <f t="shared" si="935"/>
        <v>No</v>
      </c>
    </row>
    <row r="9967" spans="1:21">
      <c r="A9967" s="1">
        <v>9966</v>
      </c>
      <c r="B9967" s="1">
        <v>77</v>
      </c>
      <c r="C9967" s="1" t="s">
        <v>26</v>
      </c>
      <c r="D9967" s="2">
        <v>45027</v>
      </c>
      <c r="E9967" s="2">
        <v>45046</v>
      </c>
      <c r="F9967" s="1" t="s">
        <v>50</v>
      </c>
      <c r="G9967" s="1" t="s">
        <v>41</v>
      </c>
      <c r="H9967" s="1" t="s">
        <v>32</v>
      </c>
      <c r="I9967" s="1">
        <v>307012.96999999997</v>
      </c>
      <c r="J9967" s="1" t="s">
        <v>25</v>
      </c>
      <c r="K9967" s="1" t="s">
        <v>17</v>
      </c>
      <c r="N9967" s="3" t="str">
        <f>IF(LEFT(LOWER(C9967),1)="m","Male",IF(LEFT(LOWER(C9967),1)="f","Female","Unknown"))</f>
        <v>Female</v>
      </c>
      <c r="O9967" s="4" t="str">
        <f>IF(TRIM(LOWER(F9967))="neuro","Neurology",IF(TRIM(LOWER(F9967))="Neurology","Neurology",IF(TRIM(LOWER(F9967))="general ward","General",IF(TRIM(LOWER(F9967))="general","General",IF(TRIM(LOWER(F9967))="cardiology","Cardiology",IF(TRIM(LOWER(F9967))="Cardiology","Cardiology",IF(TRIM(LOWER(F9967))="Peads","Pediatrics",IF(TRIM(LOWER(F9967))="Pediatrics","Pediatrics",IF(TRIM(LOWER(F9967))="orthopedics","Orthopedics",IF(TRIM(LOWER(F9967))="Neurology","Neurology",IF(TRIM(LOWER(F9967))="Oncology","Oncology")))))))))))</f>
        <v>Cardiology</v>
      </c>
      <c r="P9967" s="3" t="str">
        <f t="shared" si="930"/>
        <v>Unknown</v>
      </c>
      <c r="Q9967" s="5">
        <f t="shared" si="931"/>
        <v>19</v>
      </c>
      <c r="R9967" s="1">
        <f t="shared" si="932"/>
        <v>307012.96999999997</v>
      </c>
      <c r="S9967" s="1">
        <f t="shared" si="933"/>
        <v>1</v>
      </c>
      <c r="T9967" s="1" t="str">
        <f t="shared" si="934"/>
        <v>66+</v>
      </c>
      <c r="U9967" s="1" t="str">
        <f t="shared" si="935"/>
        <v>Yes</v>
      </c>
    </row>
    <row r="9968" spans="1:21">
      <c r="A9968" s="1">
        <v>9967</v>
      </c>
      <c r="B9968" s="1">
        <v>6</v>
      </c>
      <c r="C9968" s="1" t="s">
        <v>18</v>
      </c>
      <c r="D9968" s="2">
        <v>45636</v>
      </c>
      <c r="E9968" s="2">
        <v>45652</v>
      </c>
      <c r="F9968" s="1" t="s">
        <v>21</v>
      </c>
      <c r="G9968" s="1" t="s">
        <v>46</v>
      </c>
      <c r="H9968" s="1" t="s">
        <v>39</v>
      </c>
      <c r="I9968" s="1">
        <v>154920.54999999999</v>
      </c>
      <c r="J9968" s="1" t="s">
        <v>42</v>
      </c>
      <c r="K9968" s="1" t="s">
        <v>20</v>
      </c>
      <c r="N9968" s="3" t="str">
        <f>IF(LEFT(LOWER(C9968),1)="m","Male",IF(LEFT(LOWER(C9968),1)="f","Female","Unknown"))</f>
        <v>Male</v>
      </c>
      <c r="O9968" s="4" t="str">
        <f>IF(TRIM(LOWER(F9968))="neuro","Neurology",IF(TRIM(LOWER(F9968))="Neurology","Neurology",IF(TRIM(LOWER(F9968))="general ward","General",IF(TRIM(LOWER(F9968))="general","General",IF(TRIM(LOWER(F9968))="cardiology","Cardiology",IF(TRIM(LOWER(F9968))="Cardiology","Cardiology",IF(TRIM(LOWER(F9968))="Peads","Pediatrics",IF(TRIM(LOWER(F9968))="Pediatrics","Pediatrics",IF(TRIM(LOWER(F9968))="orthopedics","Orthopedics",IF(TRIM(LOWER(F9968))="Neurology","Neurology",IF(TRIM(LOWER(F9968))="Oncology","Oncology")))))))))))</f>
        <v>General</v>
      </c>
      <c r="P9968" s="3" t="str">
        <f t="shared" si="930"/>
        <v>Self</v>
      </c>
      <c r="Q9968" s="5">
        <f t="shared" si="931"/>
        <v>16</v>
      </c>
      <c r="R9968" s="1">
        <f t="shared" si="932"/>
        <v>154920.54999999999</v>
      </c>
      <c r="S9968" s="1">
        <f t="shared" si="933"/>
        <v>0</v>
      </c>
      <c r="T9968" s="1" t="str">
        <f t="shared" si="934"/>
        <v>0-17</v>
      </c>
      <c r="U9968" s="1" t="str">
        <f t="shared" si="935"/>
        <v>No</v>
      </c>
    </row>
    <row r="9969" spans="1:21">
      <c r="A9969" s="1">
        <v>9968</v>
      </c>
      <c r="B9969" s="1">
        <v>34</v>
      </c>
      <c r="C9969" s="1" t="s">
        <v>26</v>
      </c>
      <c r="D9969" s="2">
        <v>45562</v>
      </c>
      <c r="E9969" s="2">
        <v>45572</v>
      </c>
      <c r="F9969" s="1" t="s">
        <v>43</v>
      </c>
      <c r="G9969" s="1" t="s">
        <v>22</v>
      </c>
      <c r="H9969" s="1" t="s">
        <v>37</v>
      </c>
      <c r="I9969" s="1">
        <v>187968.26</v>
      </c>
      <c r="J9969" s="1" t="s">
        <v>42</v>
      </c>
      <c r="K9969" s="1" t="s">
        <v>25</v>
      </c>
      <c r="N9969" s="3" t="str">
        <f>IF(LEFT(LOWER(C9969),1)="m","Male",IF(LEFT(LOWER(C9969),1)="f","Female","Unknown"))</f>
        <v>Female</v>
      </c>
      <c r="O9969" s="4" t="str">
        <f>IF(TRIM(LOWER(F9969))="neuro","Neurology",IF(TRIM(LOWER(F9969))="Neurology","Neurology",IF(TRIM(LOWER(F9969))="general ward","General",IF(TRIM(LOWER(F9969))="general","General",IF(TRIM(LOWER(F9969))="cardiology","Cardiology",IF(TRIM(LOWER(F9969))="Cardiology","Cardiology",IF(TRIM(LOWER(F9969))="Peads","Pediatrics",IF(TRIM(LOWER(F9969))="Pediatrics","Pediatrics",IF(TRIM(LOWER(F9969))="orthopedics","Orthopedics",IF(TRIM(LOWER(F9969))="Neurology","Neurology",IF(TRIM(LOWER(F9969))="Oncology","Oncology")))))))))))</f>
        <v>Orthopedics</v>
      </c>
      <c r="P9969" s="3" t="str">
        <f t="shared" si="930"/>
        <v>Government</v>
      </c>
      <c r="Q9969" s="5">
        <f t="shared" si="931"/>
        <v>10</v>
      </c>
      <c r="R9969" s="1">
        <f t="shared" si="932"/>
        <v>187968.26</v>
      </c>
      <c r="S9969" s="1">
        <f t="shared" si="933"/>
        <v>1</v>
      </c>
      <c r="T9969" s="1" t="str">
        <f t="shared" si="934"/>
        <v>18-35</v>
      </c>
      <c r="U9969" s="1" t="str">
        <f t="shared" si="935"/>
        <v>No</v>
      </c>
    </row>
    <row r="9970" spans="1:21">
      <c r="A9970" s="1">
        <v>9969</v>
      </c>
      <c r="B9970" s="1">
        <v>19</v>
      </c>
      <c r="C9970" s="1" t="s">
        <v>18</v>
      </c>
      <c r="D9970" s="2">
        <v>45094</v>
      </c>
      <c r="E9970" s="2">
        <v>45106</v>
      </c>
      <c r="F9970" s="1" t="s">
        <v>49</v>
      </c>
      <c r="G9970" s="1" t="s">
        <v>46</v>
      </c>
      <c r="H9970" s="1" t="s">
        <v>48</v>
      </c>
      <c r="I9970" s="1">
        <v>98468.49</v>
      </c>
      <c r="K9970" s="1" t="s">
        <v>25</v>
      </c>
      <c r="N9970" s="3" t="str">
        <f>IF(LEFT(LOWER(C9970),1)="m","Male",IF(LEFT(LOWER(C9970),1)="f","Female","Unknown"))</f>
        <v>Male</v>
      </c>
      <c r="O9970" s="4" t="str">
        <f>IF(TRIM(LOWER(F9970))="neuro","Neurology",IF(TRIM(LOWER(F9970))="Neurology","Neurology",IF(TRIM(LOWER(F9970))="general ward","General",IF(TRIM(LOWER(F9970))="general","General",IF(TRIM(LOWER(F9970))="cardiology","Cardiology",IF(TRIM(LOWER(F9970))="Cardiology","Cardiology",IF(TRIM(LOWER(F9970))="Peads","Pediatrics",IF(TRIM(LOWER(F9970))="Pediatrics","Pediatrics",IF(TRIM(LOWER(F9970))="orthopedics","Orthopedics",IF(TRIM(LOWER(F9970))="Neurology","Neurology",IF(TRIM(LOWER(F9970))="Oncology","Oncology")))))))))))</f>
        <v>Oncology</v>
      </c>
      <c r="P9970" s="3" t="str">
        <f t="shared" si="930"/>
        <v>Self</v>
      </c>
      <c r="Q9970" s="5">
        <f t="shared" si="931"/>
        <v>12</v>
      </c>
      <c r="R9970" s="1">
        <f t="shared" si="932"/>
        <v>98468.49</v>
      </c>
      <c r="S9970" s="1">
        <f t="shared" si="933"/>
        <v>1</v>
      </c>
      <c r="T9970" s="1" t="str">
        <f t="shared" si="934"/>
        <v>18-35</v>
      </c>
      <c r="U9970" s="1" t="str">
        <f t="shared" si="935"/>
        <v>Unknown</v>
      </c>
    </row>
    <row r="9971" spans="1:21">
      <c r="A9971" s="1">
        <v>9970</v>
      </c>
      <c r="B9971" s="1">
        <v>82</v>
      </c>
      <c r="C9971" s="1" t="s">
        <v>12</v>
      </c>
      <c r="D9971" s="2">
        <v>45512</v>
      </c>
      <c r="E9971" s="2">
        <v>45514</v>
      </c>
      <c r="F9971" s="1" t="s">
        <v>35</v>
      </c>
      <c r="G9971" s="1" t="s">
        <v>31</v>
      </c>
      <c r="H9971" s="1" t="s">
        <v>48</v>
      </c>
      <c r="I9971" s="1">
        <v>177231.74</v>
      </c>
      <c r="J9971" s="1" t="s">
        <v>17</v>
      </c>
      <c r="K9971" s="1" t="s">
        <v>16</v>
      </c>
      <c r="N9971" s="3" t="str">
        <f>IF(LEFT(LOWER(C9971),1)="m","Male",IF(LEFT(LOWER(C9971),1)="f","Female","Unknown"))</f>
        <v>Unknown</v>
      </c>
      <c r="O9971" s="4" t="str">
        <f>IF(TRIM(LOWER(F9971))="neuro","Neurology",IF(TRIM(LOWER(F9971))="Neurology","Neurology",IF(TRIM(LOWER(F9971))="general ward","General",IF(TRIM(LOWER(F9971))="general","General",IF(TRIM(LOWER(F9971))="cardiology","Cardiology",IF(TRIM(LOWER(F9971))="Cardiology","Cardiology",IF(TRIM(LOWER(F9971))="Peads","Pediatrics",IF(TRIM(LOWER(F9971))="Pediatrics","Pediatrics",IF(TRIM(LOWER(F9971))="orthopedics","Orthopedics",IF(TRIM(LOWER(F9971))="Neurology","Neurology",IF(TRIM(LOWER(F9971))="Oncology","Oncology")))))))))))</f>
        <v>Cardiology</v>
      </c>
      <c r="P9971" s="3" t="str">
        <f t="shared" si="930"/>
        <v>Private</v>
      </c>
      <c r="Q9971" s="5">
        <f t="shared" si="931"/>
        <v>2</v>
      </c>
      <c r="R9971" s="1">
        <f t="shared" si="932"/>
        <v>177231.74</v>
      </c>
      <c r="S9971" s="1">
        <f t="shared" si="933"/>
        <v>1</v>
      </c>
      <c r="T9971" s="1" t="str">
        <f t="shared" si="934"/>
        <v>66+</v>
      </c>
      <c r="U9971" s="1" t="str">
        <f t="shared" si="935"/>
        <v>Yes</v>
      </c>
    </row>
    <row r="9972" spans="1:21">
      <c r="A9972" s="1">
        <v>9971</v>
      </c>
      <c r="B9972" s="1">
        <v>43</v>
      </c>
      <c r="C9972" s="1" t="s">
        <v>27</v>
      </c>
      <c r="D9972" s="2">
        <v>45563</v>
      </c>
      <c r="E9972" s="2">
        <v>45578</v>
      </c>
      <c r="F9972" s="1" t="s">
        <v>35</v>
      </c>
      <c r="G9972" s="1" t="s">
        <v>46</v>
      </c>
      <c r="H9972" s="1" t="s">
        <v>15</v>
      </c>
      <c r="I9972" s="1">
        <v>74775.45</v>
      </c>
      <c r="J9972" s="1" t="s">
        <v>17</v>
      </c>
      <c r="K9972" s="1" t="s">
        <v>20</v>
      </c>
      <c r="N9972" s="3" t="str">
        <f>IF(LEFT(LOWER(C9972),1)="m","Male",IF(LEFT(LOWER(C9972),1)="f","Female","Unknown"))</f>
        <v>Male</v>
      </c>
      <c r="O9972" s="4" t="str">
        <f>IF(TRIM(LOWER(F9972))="neuro","Neurology",IF(TRIM(LOWER(F9972))="Neurology","Neurology",IF(TRIM(LOWER(F9972))="general ward","General",IF(TRIM(LOWER(F9972))="general","General",IF(TRIM(LOWER(F9972))="cardiology","Cardiology",IF(TRIM(LOWER(F9972))="Cardiology","Cardiology",IF(TRIM(LOWER(F9972))="Peads","Pediatrics",IF(TRIM(LOWER(F9972))="Pediatrics","Pediatrics",IF(TRIM(LOWER(F9972))="orthopedics","Orthopedics",IF(TRIM(LOWER(F9972))="Neurology","Neurology",IF(TRIM(LOWER(F9972))="Oncology","Oncology")))))))))))</f>
        <v>Cardiology</v>
      </c>
      <c r="P9972" s="3" t="str">
        <f t="shared" si="930"/>
        <v>Self</v>
      </c>
      <c r="Q9972" s="5">
        <f t="shared" si="931"/>
        <v>15</v>
      </c>
      <c r="R9972" s="1">
        <f t="shared" si="932"/>
        <v>74775.45</v>
      </c>
      <c r="S9972" s="1">
        <f t="shared" si="933"/>
        <v>0</v>
      </c>
      <c r="T9972" s="1" t="str">
        <f t="shared" si="934"/>
        <v>36-50</v>
      </c>
      <c r="U9972" s="1" t="str">
        <f t="shared" si="935"/>
        <v>Yes</v>
      </c>
    </row>
    <row r="9973" spans="1:21">
      <c r="A9973" s="1">
        <v>9972</v>
      </c>
      <c r="B9973" s="1">
        <v>35</v>
      </c>
      <c r="C9973" s="1" t="s">
        <v>27</v>
      </c>
      <c r="D9973" s="2">
        <v>45611</v>
      </c>
      <c r="E9973" s="2">
        <v>45613</v>
      </c>
      <c r="F9973" s="1" t="s">
        <v>43</v>
      </c>
      <c r="G9973" s="1" t="s">
        <v>22</v>
      </c>
      <c r="H9973" s="1" t="s">
        <v>32</v>
      </c>
      <c r="I9973" s="1">
        <v>329873.59000000003</v>
      </c>
      <c r="J9973" s="1" t="s">
        <v>42</v>
      </c>
      <c r="K9973" s="1" t="s">
        <v>38</v>
      </c>
      <c r="N9973" s="3" t="str">
        <f>IF(LEFT(LOWER(C9973),1)="m","Male",IF(LEFT(LOWER(C9973),1)="f","Female","Unknown"))</f>
        <v>Male</v>
      </c>
      <c r="O9973" s="4" t="str">
        <f>IF(TRIM(LOWER(F9973))="neuro","Neurology",IF(TRIM(LOWER(F9973))="Neurology","Neurology",IF(TRIM(LOWER(F9973))="general ward","General",IF(TRIM(LOWER(F9973))="general","General",IF(TRIM(LOWER(F9973))="cardiology","Cardiology",IF(TRIM(LOWER(F9973))="Cardiology","Cardiology",IF(TRIM(LOWER(F9973))="Peads","Pediatrics",IF(TRIM(LOWER(F9973))="Pediatrics","Pediatrics",IF(TRIM(LOWER(F9973))="orthopedics","Orthopedics",IF(TRIM(LOWER(F9973))="Neurology","Neurology",IF(TRIM(LOWER(F9973))="Oncology","Oncology")))))))))))</f>
        <v>Orthopedics</v>
      </c>
      <c r="P9973" s="3" t="str">
        <f t="shared" si="930"/>
        <v>Government</v>
      </c>
      <c r="Q9973" s="5">
        <f t="shared" si="931"/>
        <v>2</v>
      </c>
      <c r="R9973" s="1">
        <f t="shared" si="932"/>
        <v>329873.59000000003</v>
      </c>
      <c r="S9973" s="1">
        <f t="shared" si="933"/>
        <v>0</v>
      </c>
      <c r="T9973" s="1" t="str">
        <f t="shared" si="934"/>
        <v>18-35</v>
      </c>
      <c r="U9973" s="1" t="str">
        <f t="shared" si="935"/>
        <v>No</v>
      </c>
    </row>
    <row r="9974" spans="1:21">
      <c r="A9974" s="1">
        <v>9973</v>
      </c>
      <c r="B9974" s="1">
        <v>83</v>
      </c>
      <c r="C9974" s="1" t="s">
        <v>27</v>
      </c>
      <c r="D9974" s="2">
        <v>44965</v>
      </c>
      <c r="E9974" s="2">
        <v>44984</v>
      </c>
      <c r="F9974" s="1" t="s">
        <v>19</v>
      </c>
      <c r="G9974" s="1" t="s">
        <v>33</v>
      </c>
      <c r="H9974" s="1" t="s">
        <v>32</v>
      </c>
      <c r="I9974" s="1">
        <v>266339.63</v>
      </c>
      <c r="K9974" s="1" t="s">
        <v>17</v>
      </c>
      <c r="N9974" s="3" t="str">
        <f>IF(LEFT(LOWER(C9974),1)="m","Male",IF(LEFT(LOWER(C9974),1)="f","Female","Unknown"))</f>
        <v>Male</v>
      </c>
      <c r="O9974" s="4" t="str">
        <f>IF(TRIM(LOWER(F9974))="neuro","Neurology",IF(TRIM(LOWER(F9974))="Neurology","Neurology",IF(TRIM(LOWER(F9974))="general ward","General",IF(TRIM(LOWER(F9974))="general","General",IF(TRIM(LOWER(F9974))="cardiology","Cardiology",IF(TRIM(LOWER(F9974))="Cardiology","Cardiology",IF(TRIM(LOWER(F9974))="Peads","Pediatrics",IF(TRIM(LOWER(F9974))="Pediatrics","Pediatrics",IF(TRIM(LOWER(F9974))="orthopedics","Orthopedics",IF(TRIM(LOWER(F9974))="Neurology","Neurology",IF(TRIM(LOWER(F9974))="Oncology","Oncology")))))))))))</f>
        <v>General</v>
      </c>
      <c r="P9974" s="3" t="str">
        <f t="shared" si="930"/>
        <v>Self</v>
      </c>
      <c r="Q9974" s="5">
        <f t="shared" si="931"/>
        <v>19</v>
      </c>
      <c r="R9974" s="1">
        <f t="shared" si="932"/>
        <v>266339.63</v>
      </c>
      <c r="S9974" s="1">
        <f t="shared" si="933"/>
        <v>1</v>
      </c>
      <c r="T9974" s="1" t="str">
        <f t="shared" si="934"/>
        <v>66+</v>
      </c>
      <c r="U9974" s="1" t="str">
        <f t="shared" si="935"/>
        <v>Unknown</v>
      </c>
    </row>
    <row r="9975" spans="1:21">
      <c r="A9975" s="1">
        <v>9974</v>
      </c>
      <c r="B9975" s="1">
        <v>44</v>
      </c>
      <c r="C9975" s="1" t="s">
        <v>12</v>
      </c>
      <c r="D9975" s="2">
        <v>45620</v>
      </c>
      <c r="E9975" s="2">
        <v>45628</v>
      </c>
      <c r="F9975" s="1" t="s">
        <v>19</v>
      </c>
      <c r="G9975" s="1" t="s">
        <v>31</v>
      </c>
      <c r="H9975" s="1" t="s">
        <v>32</v>
      </c>
      <c r="I9975" s="1">
        <v>36672.43</v>
      </c>
      <c r="J9975" s="1" t="s">
        <v>17</v>
      </c>
      <c r="K9975" s="1" t="s">
        <v>16</v>
      </c>
      <c r="N9975" s="3" t="str">
        <f>IF(LEFT(LOWER(C9975),1)="m","Male",IF(LEFT(LOWER(C9975),1)="f","Female","Unknown"))</f>
        <v>Unknown</v>
      </c>
      <c r="O9975" s="4" t="str">
        <f>IF(TRIM(LOWER(F9975))="neuro","Neurology",IF(TRIM(LOWER(F9975))="Neurology","Neurology",IF(TRIM(LOWER(F9975))="general ward","General",IF(TRIM(LOWER(F9975))="general","General",IF(TRIM(LOWER(F9975))="cardiology","Cardiology",IF(TRIM(LOWER(F9975))="Cardiology","Cardiology",IF(TRIM(LOWER(F9975))="Peads","Pediatrics",IF(TRIM(LOWER(F9975))="Pediatrics","Pediatrics",IF(TRIM(LOWER(F9975))="orthopedics","Orthopedics",IF(TRIM(LOWER(F9975))="Neurology","Neurology",IF(TRIM(LOWER(F9975))="Oncology","Oncology")))))))))))</f>
        <v>General</v>
      </c>
      <c r="P9975" s="3" t="str">
        <f t="shared" si="930"/>
        <v>Private</v>
      </c>
      <c r="Q9975" s="5">
        <f t="shared" si="931"/>
        <v>8</v>
      </c>
      <c r="R9975" s="1">
        <f t="shared" si="932"/>
        <v>36672.43</v>
      </c>
      <c r="S9975" s="1">
        <f t="shared" si="933"/>
        <v>1</v>
      </c>
      <c r="T9975" s="1" t="str">
        <f t="shared" si="934"/>
        <v>36-50</v>
      </c>
      <c r="U9975" s="1" t="str">
        <f t="shared" si="935"/>
        <v>Yes</v>
      </c>
    </row>
    <row r="9976" spans="1:21">
      <c r="A9976" s="1">
        <v>9975</v>
      </c>
      <c r="B9976" s="1">
        <v>32</v>
      </c>
      <c r="C9976" s="1" t="s">
        <v>34</v>
      </c>
      <c r="D9976" s="2">
        <v>45193</v>
      </c>
      <c r="E9976" s="2">
        <v>45201</v>
      </c>
      <c r="F9976" s="1" t="s">
        <v>19</v>
      </c>
      <c r="G9976" s="1" t="s">
        <v>36</v>
      </c>
      <c r="H9976" s="1" t="s">
        <v>23</v>
      </c>
      <c r="I9976" s="1">
        <v>312032.13</v>
      </c>
      <c r="J9976" s="1" t="s">
        <v>38</v>
      </c>
      <c r="K9976" s="1" t="s">
        <v>20</v>
      </c>
      <c r="N9976" s="3" t="str">
        <f>IF(LEFT(LOWER(C9976),1)="m","Male",IF(LEFT(LOWER(C9976),1)="f","Female","Unknown"))</f>
        <v>Male</v>
      </c>
      <c r="O9976" s="4" t="str">
        <f>IF(TRIM(LOWER(F9976))="neuro","Neurology",IF(TRIM(LOWER(F9976))="Neurology","Neurology",IF(TRIM(LOWER(F9976))="general ward","General",IF(TRIM(LOWER(F9976))="general","General",IF(TRIM(LOWER(F9976))="cardiology","Cardiology",IF(TRIM(LOWER(F9976))="Cardiology","Cardiology",IF(TRIM(LOWER(F9976))="Peads","Pediatrics",IF(TRIM(LOWER(F9976))="Pediatrics","Pediatrics",IF(TRIM(LOWER(F9976))="orthopedics","Orthopedics",IF(TRIM(LOWER(F9976))="Neurology","Neurology",IF(TRIM(LOWER(F9976))="Oncology","Oncology")))))))))))</f>
        <v>General</v>
      </c>
      <c r="P9976" s="3" t="str">
        <f t="shared" si="930"/>
        <v>Government</v>
      </c>
      <c r="Q9976" s="5">
        <f t="shared" si="931"/>
        <v>8</v>
      </c>
      <c r="R9976" s="1">
        <f t="shared" si="932"/>
        <v>312032.13</v>
      </c>
      <c r="S9976" s="1">
        <f t="shared" si="933"/>
        <v>0</v>
      </c>
      <c r="T9976" s="1" t="str">
        <f t="shared" si="934"/>
        <v>18-35</v>
      </c>
      <c r="U9976" s="1" t="str">
        <f t="shared" si="935"/>
        <v>No</v>
      </c>
    </row>
    <row r="9977" spans="1:21">
      <c r="A9977" s="1">
        <v>9976</v>
      </c>
      <c r="B9977" s="1">
        <v>42</v>
      </c>
      <c r="C9977" s="1" t="s">
        <v>44</v>
      </c>
      <c r="D9977" s="2">
        <v>45191</v>
      </c>
      <c r="E9977" s="2">
        <v>45210</v>
      </c>
      <c r="F9977" s="1" t="s">
        <v>21</v>
      </c>
      <c r="G9977" s="1" t="s">
        <v>41</v>
      </c>
      <c r="H9977" s="1" t="s">
        <v>15</v>
      </c>
      <c r="I9977" s="1">
        <v>112607.45</v>
      </c>
      <c r="K9977" s="1" t="s">
        <v>16</v>
      </c>
      <c r="N9977" s="3" t="str">
        <f>IF(LEFT(LOWER(C9977),1)="m","Male",IF(LEFT(LOWER(C9977),1)="f","Female","Unknown"))</f>
        <v>Female</v>
      </c>
      <c r="O9977" s="4" t="str">
        <f>IF(TRIM(LOWER(F9977))="neuro","Neurology",IF(TRIM(LOWER(F9977))="Neurology","Neurology",IF(TRIM(LOWER(F9977))="general ward","General",IF(TRIM(LOWER(F9977))="general","General",IF(TRIM(LOWER(F9977))="cardiology","Cardiology",IF(TRIM(LOWER(F9977))="Cardiology","Cardiology",IF(TRIM(LOWER(F9977))="Peads","Pediatrics",IF(TRIM(LOWER(F9977))="Pediatrics","Pediatrics",IF(TRIM(LOWER(F9977))="orthopedics","Orthopedics",IF(TRIM(LOWER(F9977))="Neurology","Neurology",IF(TRIM(LOWER(F9977))="Oncology","Oncology")))))))))))</f>
        <v>General</v>
      </c>
      <c r="P9977" s="3" t="str">
        <f t="shared" si="930"/>
        <v>Unknown</v>
      </c>
      <c r="Q9977" s="5">
        <f t="shared" si="931"/>
        <v>19</v>
      </c>
      <c r="R9977" s="1">
        <f t="shared" si="932"/>
        <v>112607.45</v>
      </c>
      <c r="S9977" s="1">
        <f t="shared" si="933"/>
        <v>1</v>
      </c>
      <c r="T9977" s="1" t="str">
        <f t="shared" si="934"/>
        <v>36-50</v>
      </c>
      <c r="U9977" s="1" t="str">
        <f t="shared" si="935"/>
        <v>Unknown</v>
      </c>
    </row>
    <row r="9978" spans="1:21">
      <c r="A9978" s="1">
        <v>9977</v>
      </c>
      <c r="B9978" s="1">
        <v>57</v>
      </c>
      <c r="C9978" s="1" t="s">
        <v>18</v>
      </c>
      <c r="D9978" s="2">
        <v>45003</v>
      </c>
      <c r="E9978" s="2">
        <v>45023</v>
      </c>
      <c r="F9978" s="1" t="s">
        <v>52</v>
      </c>
      <c r="G9978" s="1" t="s">
        <v>41</v>
      </c>
      <c r="H9978" s="1" t="s">
        <v>39</v>
      </c>
      <c r="I9978" s="1">
        <v>283531.61</v>
      </c>
      <c r="J9978" s="1" t="s">
        <v>38</v>
      </c>
      <c r="K9978" s="1" t="s">
        <v>17</v>
      </c>
      <c r="N9978" s="3" t="str">
        <f>IF(LEFT(LOWER(C9978),1)="m","Male",IF(LEFT(LOWER(C9978),1)="f","Female","Unknown"))</f>
        <v>Male</v>
      </c>
      <c r="O9978" s="4" t="str">
        <f>IF(TRIM(LOWER(F9978))="neuro","Neurology",IF(TRIM(LOWER(F9978))="Neurology","Neurology",IF(TRIM(LOWER(F9978))="general ward","General",IF(TRIM(LOWER(F9978))="general","General",IF(TRIM(LOWER(F9978))="cardiology","Cardiology",IF(TRIM(LOWER(F9978))="Cardiology","Cardiology",IF(TRIM(LOWER(F9978))="Peads","Pediatrics",IF(TRIM(LOWER(F9978))="Pediatrics","Pediatrics",IF(TRIM(LOWER(F9978))="orthopedics","Orthopedics",IF(TRIM(LOWER(F9978))="Neurology","Neurology",IF(TRIM(LOWER(F9978))="Oncology","Oncology")))))))))))</f>
        <v>Oncology</v>
      </c>
      <c r="P9978" s="3" t="str">
        <f t="shared" si="930"/>
        <v>Unknown</v>
      </c>
      <c r="Q9978" s="5">
        <f t="shared" si="931"/>
        <v>20</v>
      </c>
      <c r="R9978" s="1">
        <f t="shared" si="932"/>
        <v>283531.61</v>
      </c>
      <c r="S9978" s="1">
        <f t="shared" si="933"/>
        <v>1</v>
      </c>
      <c r="T9978" s="1" t="str">
        <f t="shared" si="934"/>
        <v>51-65</v>
      </c>
      <c r="U9978" s="1" t="str">
        <f t="shared" si="935"/>
        <v>No</v>
      </c>
    </row>
    <row r="9979" spans="1:21">
      <c r="A9979" s="1">
        <v>9978</v>
      </c>
      <c r="B9979" s="1">
        <v>48</v>
      </c>
      <c r="C9979" s="1" t="s">
        <v>18</v>
      </c>
      <c r="D9979" s="2">
        <v>45150</v>
      </c>
      <c r="E9979" s="2">
        <v>45162</v>
      </c>
      <c r="F9979" s="1" t="s">
        <v>45</v>
      </c>
      <c r="G9979" s="1" t="s">
        <v>22</v>
      </c>
      <c r="H9979" s="1" t="s">
        <v>37</v>
      </c>
      <c r="I9979" s="1">
        <v>285854.52</v>
      </c>
      <c r="J9979" s="1" t="s">
        <v>16</v>
      </c>
      <c r="K9979" s="1" t="s">
        <v>42</v>
      </c>
      <c r="N9979" s="3" t="str">
        <f>IF(LEFT(LOWER(C9979),1)="m","Male",IF(LEFT(LOWER(C9979),1)="f","Female","Unknown"))</f>
        <v>Male</v>
      </c>
      <c r="O9979" s="4" t="str">
        <f>IF(TRIM(LOWER(F9979))="neuro","Neurology",IF(TRIM(LOWER(F9979))="Neurology","Neurology",IF(TRIM(LOWER(F9979))="general ward","General",IF(TRIM(LOWER(F9979))="general","General",IF(TRIM(LOWER(F9979))="cardiology","Cardiology",IF(TRIM(LOWER(F9979))="Cardiology","Cardiology",IF(TRIM(LOWER(F9979))="Peads","Pediatrics",IF(TRIM(LOWER(F9979))="Pediatrics","Pediatrics",IF(TRIM(LOWER(F9979))="orthopedics","Orthopedics",IF(TRIM(LOWER(F9979))="Neurology","Neurology",IF(TRIM(LOWER(F9979))="Oncology","Oncology")))))))))))</f>
        <v>Neurology</v>
      </c>
      <c r="P9979" s="3" t="str">
        <f t="shared" si="930"/>
        <v>Government</v>
      </c>
      <c r="Q9979" s="5">
        <f t="shared" si="931"/>
        <v>12</v>
      </c>
      <c r="R9979" s="1">
        <f t="shared" si="932"/>
        <v>285854.52</v>
      </c>
      <c r="S9979" s="1">
        <f t="shared" si="933"/>
        <v>0</v>
      </c>
      <c r="T9979" s="1" t="str">
        <f t="shared" si="934"/>
        <v>36-50</v>
      </c>
      <c r="U9979" s="1" t="str">
        <f t="shared" si="935"/>
        <v>Yes</v>
      </c>
    </row>
    <row r="9980" spans="1:21">
      <c r="A9980" s="1">
        <v>9979</v>
      </c>
      <c r="B9980" s="1">
        <v>83</v>
      </c>
      <c r="C9980" s="1" t="s">
        <v>29</v>
      </c>
      <c r="D9980" s="2">
        <v>45157</v>
      </c>
      <c r="E9980" s="2">
        <v>45168</v>
      </c>
      <c r="F9980" s="1" t="s">
        <v>35</v>
      </c>
      <c r="G9980" s="1" t="s">
        <v>33</v>
      </c>
      <c r="H9980" s="1" t="s">
        <v>47</v>
      </c>
      <c r="I9980" s="1">
        <v>180063.35</v>
      </c>
      <c r="J9980" s="1" t="s">
        <v>42</v>
      </c>
      <c r="K9980" s="1" t="s">
        <v>16</v>
      </c>
      <c r="N9980" s="3" t="str">
        <f>IF(LEFT(LOWER(C9980),1)="m","Male",IF(LEFT(LOWER(C9980),1)="f","Female","Unknown"))</f>
        <v>Female</v>
      </c>
      <c r="O9980" s="4" t="str">
        <f>IF(TRIM(LOWER(F9980))="neuro","Neurology",IF(TRIM(LOWER(F9980))="Neurology","Neurology",IF(TRIM(LOWER(F9980))="general ward","General",IF(TRIM(LOWER(F9980))="general","General",IF(TRIM(LOWER(F9980))="cardiology","Cardiology",IF(TRIM(LOWER(F9980))="Cardiology","Cardiology",IF(TRIM(LOWER(F9980))="Peads","Pediatrics",IF(TRIM(LOWER(F9980))="Pediatrics","Pediatrics",IF(TRIM(LOWER(F9980))="orthopedics","Orthopedics",IF(TRIM(LOWER(F9980))="Neurology","Neurology",IF(TRIM(LOWER(F9980))="Oncology","Oncology")))))))))))</f>
        <v>Cardiology</v>
      </c>
      <c r="P9980" s="3" t="str">
        <f t="shared" si="930"/>
        <v>Self</v>
      </c>
      <c r="Q9980" s="5">
        <f t="shared" si="931"/>
        <v>11</v>
      </c>
      <c r="R9980" s="1">
        <f t="shared" si="932"/>
        <v>180063.35</v>
      </c>
      <c r="S9980" s="1">
        <f t="shared" si="933"/>
        <v>1</v>
      </c>
      <c r="T9980" s="1" t="str">
        <f t="shared" si="934"/>
        <v>66+</v>
      </c>
      <c r="U9980" s="1" t="str">
        <f t="shared" si="935"/>
        <v>No</v>
      </c>
    </row>
    <row r="9981" spans="1:21">
      <c r="A9981" s="1">
        <v>9980</v>
      </c>
      <c r="B9981" s="1">
        <v>49</v>
      </c>
      <c r="C9981" s="1" t="s">
        <v>26</v>
      </c>
      <c r="D9981" s="2">
        <v>45508</v>
      </c>
      <c r="E9981" s="2">
        <v>45516</v>
      </c>
      <c r="F9981" s="1" t="s">
        <v>21</v>
      </c>
      <c r="G9981" s="1" t="s">
        <v>36</v>
      </c>
      <c r="H9981" s="1" t="s">
        <v>39</v>
      </c>
      <c r="I9981" s="1">
        <v>45176.71</v>
      </c>
      <c r="J9981" s="1" t="s">
        <v>42</v>
      </c>
      <c r="K9981" s="1" t="s">
        <v>25</v>
      </c>
      <c r="N9981" s="3" t="str">
        <f>IF(LEFT(LOWER(C9981),1)="m","Male",IF(LEFT(LOWER(C9981),1)="f","Female","Unknown"))</f>
        <v>Female</v>
      </c>
      <c r="O9981" s="4" t="str">
        <f>IF(TRIM(LOWER(F9981))="neuro","Neurology",IF(TRIM(LOWER(F9981))="Neurology","Neurology",IF(TRIM(LOWER(F9981))="general ward","General",IF(TRIM(LOWER(F9981))="general","General",IF(TRIM(LOWER(F9981))="cardiology","Cardiology",IF(TRIM(LOWER(F9981))="Cardiology","Cardiology",IF(TRIM(LOWER(F9981))="Peads","Pediatrics",IF(TRIM(LOWER(F9981))="Pediatrics","Pediatrics",IF(TRIM(LOWER(F9981))="orthopedics","Orthopedics",IF(TRIM(LOWER(F9981))="Neurology","Neurology",IF(TRIM(LOWER(F9981))="Oncology","Oncology")))))))))))</f>
        <v>General</v>
      </c>
      <c r="P9981" s="3" t="str">
        <f t="shared" si="930"/>
        <v>Government</v>
      </c>
      <c r="Q9981" s="5">
        <f t="shared" si="931"/>
        <v>8</v>
      </c>
      <c r="R9981" s="1">
        <f t="shared" si="932"/>
        <v>45176.71</v>
      </c>
      <c r="S9981" s="1">
        <f t="shared" si="933"/>
        <v>1</v>
      </c>
      <c r="T9981" s="1" t="str">
        <f t="shared" si="934"/>
        <v>36-50</v>
      </c>
      <c r="U9981" s="1" t="str">
        <f t="shared" si="935"/>
        <v>No</v>
      </c>
    </row>
    <row r="9982" spans="1:21">
      <c r="A9982" s="1">
        <v>9981</v>
      </c>
      <c r="B9982" s="1">
        <v>80</v>
      </c>
      <c r="C9982" s="1" t="s">
        <v>44</v>
      </c>
      <c r="D9982" s="2">
        <v>45081</v>
      </c>
      <c r="E9982" s="2">
        <v>45092</v>
      </c>
      <c r="F9982" s="1" t="s">
        <v>43</v>
      </c>
      <c r="G9982" s="1" t="s">
        <v>22</v>
      </c>
      <c r="H9982" s="1" t="s">
        <v>37</v>
      </c>
      <c r="I9982" s="1">
        <v>293895.05</v>
      </c>
      <c r="J9982" s="1" t="s">
        <v>38</v>
      </c>
      <c r="K9982" s="1" t="s">
        <v>20</v>
      </c>
      <c r="N9982" s="3" t="str">
        <f>IF(LEFT(LOWER(C9982),1)="m","Male",IF(LEFT(LOWER(C9982),1)="f","Female","Unknown"))</f>
        <v>Female</v>
      </c>
      <c r="O9982" s="4" t="str">
        <f>IF(TRIM(LOWER(F9982))="neuro","Neurology",IF(TRIM(LOWER(F9982))="Neurology","Neurology",IF(TRIM(LOWER(F9982))="general ward","General",IF(TRIM(LOWER(F9982))="general","General",IF(TRIM(LOWER(F9982))="cardiology","Cardiology",IF(TRIM(LOWER(F9982))="Cardiology","Cardiology",IF(TRIM(LOWER(F9982))="Peads","Pediatrics",IF(TRIM(LOWER(F9982))="Pediatrics","Pediatrics",IF(TRIM(LOWER(F9982))="orthopedics","Orthopedics",IF(TRIM(LOWER(F9982))="Neurology","Neurology",IF(TRIM(LOWER(F9982))="Oncology","Oncology")))))))))))</f>
        <v>Orthopedics</v>
      </c>
      <c r="P9982" s="3" t="str">
        <f t="shared" si="930"/>
        <v>Government</v>
      </c>
      <c r="Q9982" s="5">
        <f t="shared" si="931"/>
        <v>11</v>
      </c>
      <c r="R9982" s="1">
        <f t="shared" si="932"/>
        <v>293895.05</v>
      </c>
      <c r="S9982" s="1">
        <f t="shared" si="933"/>
        <v>0</v>
      </c>
      <c r="T9982" s="1" t="str">
        <f t="shared" si="934"/>
        <v>66+</v>
      </c>
      <c r="U9982" s="1" t="str">
        <f t="shared" si="935"/>
        <v>No</v>
      </c>
    </row>
    <row r="9983" spans="1:21">
      <c r="A9983" s="1">
        <v>9982</v>
      </c>
      <c r="B9983" s="1">
        <v>37</v>
      </c>
      <c r="C9983" s="1" t="s">
        <v>18</v>
      </c>
      <c r="D9983" s="2">
        <v>45091</v>
      </c>
      <c r="E9983" s="2">
        <v>45101</v>
      </c>
      <c r="F9983" s="1" t="s">
        <v>49</v>
      </c>
      <c r="G9983" s="1" t="s">
        <v>22</v>
      </c>
      <c r="H9983" s="1" t="s">
        <v>23</v>
      </c>
      <c r="I9983" s="1">
        <v>35904.480000000003</v>
      </c>
      <c r="J9983" s="1" t="s">
        <v>38</v>
      </c>
      <c r="K9983" s="1" t="s">
        <v>42</v>
      </c>
      <c r="N9983" s="3" t="str">
        <f>IF(LEFT(LOWER(C9983),1)="m","Male",IF(LEFT(LOWER(C9983),1)="f","Female","Unknown"))</f>
        <v>Male</v>
      </c>
      <c r="O9983" s="4" t="str">
        <f>IF(TRIM(LOWER(F9983))="neuro","Neurology",IF(TRIM(LOWER(F9983))="Neurology","Neurology",IF(TRIM(LOWER(F9983))="general ward","General",IF(TRIM(LOWER(F9983))="general","General",IF(TRIM(LOWER(F9983))="cardiology","Cardiology",IF(TRIM(LOWER(F9983))="Cardiology","Cardiology",IF(TRIM(LOWER(F9983))="Peads","Pediatrics",IF(TRIM(LOWER(F9983))="Pediatrics","Pediatrics",IF(TRIM(LOWER(F9983))="orthopedics","Orthopedics",IF(TRIM(LOWER(F9983))="Neurology","Neurology",IF(TRIM(LOWER(F9983))="Oncology","Oncology")))))))))))</f>
        <v>Oncology</v>
      </c>
      <c r="P9983" s="3" t="str">
        <f t="shared" si="930"/>
        <v>Government</v>
      </c>
      <c r="Q9983" s="5">
        <f t="shared" si="931"/>
        <v>10</v>
      </c>
      <c r="R9983" s="1">
        <f t="shared" si="932"/>
        <v>35904.480000000003</v>
      </c>
      <c r="S9983" s="1">
        <f t="shared" si="933"/>
        <v>0</v>
      </c>
      <c r="T9983" s="1" t="str">
        <f t="shared" si="934"/>
        <v>36-50</v>
      </c>
      <c r="U9983" s="1" t="str">
        <f t="shared" si="935"/>
        <v>No</v>
      </c>
    </row>
    <row r="9984" spans="1:21">
      <c r="A9984" s="1">
        <v>9983</v>
      </c>
      <c r="C9984" s="1" t="s">
        <v>27</v>
      </c>
      <c r="D9984" s="2">
        <v>45616</v>
      </c>
      <c r="E9984" s="2">
        <v>45619</v>
      </c>
      <c r="F9984" s="1" t="s">
        <v>13</v>
      </c>
      <c r="G9984" s="1" t="s">
        <v>41</v>
      </c>
      <c r="H9984" s="1" t="s">
        <v>37</v>
      </c>
      <c r="I9984" s="1">
        <v>228876.79</v>
      </c>
      <c r="J9984" s="1" t="s">
        <v>16</v>
      </c>
      <c r="K9984" s="1" t="s">
        <v>17</v>
      </c>
      <c r="N9984" s="3" t="str">
        <f>IF(LEFT(LOWER(C9984),1)="m","Male",IF(LEFT(LOWER(C9984),1)="f","Female","Unknown"))</f>
        <v>Male</v>
      </c>
      <c r="O9984" s="4" t="str">
        <f>IF(TRIM(LOWER(F9984))="neuro","Neurology",IF(TRIM(LOWER(F9984))="Neurology","Neurology",IF(TRIM(LOWER(F9984))="general ward","General",IF(TRIM(LOWER(F9984))="general","General",IF(TRIM(LOWER(F9984))="cardiology","Cardiology",IF(TRIM(LOWER(F9984))="Cardiology","Cardiology",IF(TRIM(LOWER(F9984))="Peads","Pediatrics",IF(TRIM(LOWER(F9984))="Pediatrics","Pediatrics",IF(TRIM(LOWER(F9984))="orthopedics","Orthopedics",IF(TRIM(LOWER(F9984))="Neurology","Neurology",IF(TRIM(LOWER(F9984))="Oncology","Oncology")))))))))))</f>
        <v>Neurology</v>
      </c>
      <c r="P9984" s="3" t="str">
        <f t="shared" si="930"/>
        <v>Unknown</v>
      </c>
      <c r="Q9984" s="5">
        <f t="shared" si="931"/>
        <v>3</v>
      </c>
      <c r="R9984" s="1">
        <f t="shared" si="932"/>
        <v>228876.79</v>
      </c>
      <c r="S9984" s="1">
        <f t="shared" si="933"/>
        <v>1</v>
      </c>
      <c r="T9984" s="1" t="str">
        <f t="shared" si="934"/>
        <v>0-17</v>
      </c>
      <c r="U9984" s="1" t="str">
        <f t="shared" si="935"/>
        <v>Yes</v>
      </c>
    </row>
    <row r="9985" spans="1:21">
      <c r="A9985" s="1">
        <v>9984</v>
      </c>
      <c r="B9985" s="1">
        <v>4</v>
      </c>
      <c r="C9985" s="1" t="s">
        <v>12</v>
      </c>
      <c r="D9985" s="2">
        <v>45540</v>
      </c>
      <c r="E9985" s="2">
        <v>45560</v>
      </c>
      <c r="F9985" s="1" t="s">
        <v>52</v>
      </c>
      <c r="G9985" s="1" t="s">
        <v>14</v>
      </c>
      <c r="H9985" s="1" t="s">
        <v>37</v>
      </c>
      <c r="I9985" s="1">
        <v>262934.18</v>
      </c>
      <c r="J9985" s="1" t="s">
        <v>25</v>
      </c>
      <c r="K9985" s="1" t="s">
        <v>38</v>
      </c>
      <c r="N9985" s="3" t="str">
        <f>IF(LEFT(LOWER(C9985),1)="m","Male",IF(LEFT(LOWER(C9985),1)="f","Female","Unknown"))</f>
        <v>Unknown</v>
      </c>
      <c r="O9985" s="4" t="str">
        <f>IF(TRIM(LOWER(F9985))="neuro","Neurology",IF(TRIM(LOWER(F9985))="Neurology","Neurology",IF(TRIM(LOWER(F9985))="general ward","General",IF(TRIM(LOWER(F9985))="general","General",IF(TRIM(LOWER(F9985))="cardiology","Cardiology",IF(TRIM(LOWER(F9985))="Cardiology","Cardiology",IF(TRIM(LOWER(F9985))="Peads","Pediatrics",IF(TRIM(LOWER(F9985))="Pediatrics","Pediatrics",IF(TRIM(LOWER(F9985))="orthopedics","Orthopedics",IF(TRIM(LOWER(F9985))="Neurology","Neurology",IF(TRIM(LOWER(F9985))="Oncology","Oncology")))))))))))</f>
        <v>Oncology</v>
      </c>
      <c r="P9985" s="3" t="str">
        <f t="shared" si="930"/>
        <v>Private</v>
      </c>
      <c r="Q9985" s="5">
        <f t="shared" si="931"/>
        <v>20</v>
      </c>
      <c r="R9985" s="1">
        <f t="shared" si="932"/>
        <v>262934.18</v>
      </c>
      <c r="S9985" s="1">
        <f t="shared" si="933"/>
        <v>0</v>
      </c>
      <c r="T9985" s="1" t="str">
        <f t="shared" si="934"/>
        <v>0-17</v>
      </c>
      <c r="U9985" s="1" t="str">
        <f t="shared" si="935"/>
        <v>Yes</v>
      </c>
    </row>
    <row r="9986" spans="1:21">
      <c r="A9986" s="1">
        <v>9985</v>
      </c>
      <c r="B9986" s="1">
        <v>1</v>
      </c>
      <c r="C9986" s="1" t="s">
        <v>44</v>
      </c>
      <c r="D9986" s="2">
        <v>45251</v>
      </c>
      <c r="E9986" s="2">
        <v>45255</v>
      </c>
      <c r="F9986" s="1" t="s">
        <v>40</v>
      </c>
      <c r="G9986" s="1" t="s">
        <v>36</v>
      </c>
      <c r="H9986" s="1" t="s">
        <v>39</v>
      </c>
      <c r="I9986" s="1">
        <v>349075.66</v>
      </c>
      <c r="J9986" s="1" t="s">
        <v>38</v>
      </c>
      <c r="K9986" s="1" t="s">
        <v>20</v>
      </c>
      <c r="N9986" s="3" t="str">
        <f>IF(LEFT(LOWER(C9986),1)="m","Male",IF(LEFT(LOWER(C9986),1)="f","Female","Unknown"))</f>
        <v>Female</v>
      </c>
      <c r="O9986" s="4" t="str">
        <f>IF(TRIM(LOWER(F9986))="neuro","Neurology",IF(TRIM(LOWER(F9986))="Neurology","Neurology",IF(TRIM(LOWER(F9986))="general ward","General",IF(TRIM(LOWER(F9986))="general","General",IF(TRIM(LOWER(F9986))="cardiology","Cardiology",IF(TRIM(LOWER(F9986))="Cardiology","Cardiology",IF(TRIM(LOWER(F9986))="Peads","Pediatrics",IF(TRIM(LOWER(F9986))="Pediatrics","Pediatrics",IF(TRIM(LOWER(F9986))="orthopedics","Orthopedics",IF(TRIM(LOWER(F9986))="Neurology","Neurology",IF(TRIM(LOWER(F9986))="Oncology","Oncology")))))))))))</f>
        <v>Pediatrics</v>
      </c>
      <c r="P9986" s="3" t="str">
        <f t="shared" si="930"/>
        <v>Government</v>
      </c>
      <c r="Q9986" s="5">
        <f t="shared" si="931"/>
        <v>4</v>
      </c>
      <c r="R9986" s="1">
        <f t="shared" si="932"/>
        <v>349075.66</v>
      </c>
      <c r="S9986" s="1">
        <f t="shared" si="933"/>
        <v>0</v>
      </c>
      <c r="T9986" s="1" t="str">
        <f t="shared" si="934"/>
        <v>0-17</v>
      </c>
      <c r="U9986" s="1" t="str">
        <f t="shared" si="935"/>
        <v>No</v>
      </c>
    </row>
    <row r="9987" spans="1:21">
      <c r="A9987" s="1">
        <v>9986</v>
      </c>
      <c r="C9987" s="1" t="s">
        <v>18</v>
      </c>
      <c r="D9987" s="2">
        <v>45218</v>
      </c>
      <c r="E9987" s="2">
        <v>45228</v>
      </c>
      <c r="F9987" s="1" t="s">
        <v>19</v>
      </c>
      <c r="G9987" s="1" t="s">
        <v>46</v>
      </c>
      <c r="H9987" s="1" t="s">
        <v>39</v>
      </c>
      <c r="I9987" s="1">
        <v>230638.47</v>
      </c>
      <c r="J9987" s="1" t="s">
        <v>24</v>
      </c>
      <c r="K9987" s="1" t="s">
        <v>38</v>
      </c>
      <c r="N9987" s="3" t="str">
        <f>IF(LEFT(LOWER(C9987),1)="m","Male",IF(LEFT(LOWER(C9987),1)="f","Female","Unknown"))</f>
        <v>Male</v>
      </c>
      <c r="O9987" s="4" t="str">
        <f>IF(TRIM(LOWER(F9987))="neuro","Neurology",IF(TRIM(LOWER(F9987))="Neurology","Neurology",IF(TRIM(LOWER(F9987))="general ward","General",IF(TRIM(LOWER(F9987))="general","General",IF(TRIM(LOWER(F9987))="cardiology","Cardiology",IF(TRIM(LOWER(F9987))="Cardiology","Cardiology",IF(TRIM(LOWER(F9987))="Peads","Pediatrics",IF(TRIM(LOWER(F9987))="Pediatrics","Pediatrics",IF(TRIM(LOWER(F9987))="orthopedics","Orthopedics",IF(TRIM(LOWER(F9987))="Neurology","Neurology",IF(TRIM(LOWER(F9987))="Oncology","Oncology")))))))))))</f>
        <v>General</v>
      </c>
      <c r="P9987" s="3" t="str">
        <f t="shared" ref="P9987:P10050" si="936">IF(LOWER(G9987)="private","Private",
IF(LOWER(G9987)="govt","Government",
IF(LOWER(G9987)="government","Government",
IF(LOWER(G9987)="self","Self","Unknown"))))</f>
        <v>Self</v>
      </c>
      <c r="Q9987" s="5">
        <f t="shared" ref="Q9987:Q10050" si="937">IF(E9987&lt;D9987,"",E9987-D9987)</f>
        <v>10</v>
      </c>
      <c r="R9987" s="1">
        <f t="shared" ref="R9987:R10050" si="938">IF(I9987&lt;0,"",I9987)</f>
        <v>230638.47</v>
      </c>
      <c r="S9987" s="1">
        <f t="shared" ref="S9987:S10050" si="939">IF(OR(K9987="Yes",K9987="YES",K9987="Y"),1,0)</f>
        <v>0</v>
      </c>
      <c r="T9987" s="1" t="str">
        <f t="shared" ref="T9987:T10050" si="940">IF(B9987&lt;18,"0-17",                                                  IF(B9987&lt;36,"18-35",
IF(B9987&lt;51,"36-50",
IF(B9987&lt;66,"51-65","66+"))))</f>
        <v>0-17</v>
      </c>
      <c r="U9987" s="1" t="str">
        <f t="shared" ref="U9987:U10050" si="941">IF(OR(TRIM(UPPER(J9987))="YES",TRIM(UPPER(J9987))="Y"),"Yes",
IF(OR(TRIM(UPPER(J9987))="NO",TRIM(UPPER(J9987))="N"),"No","Unknown"))</f>
        <v>No</v>
      </c>
    </row>
    <row r="9988" spans="1:21">
      <c r="A9988" s="1">
        <v>9987</v>
      </c>
      <c r="B9988" s="1">
        <v>21</v>
      </c>
      <c r="C9988" s="1" t="s">
        <v>27</v>
      </c>
      <c r="D9988" s="2">
        <v>45182</v>
      </c>
      <c r="E9988" s="2">
        <v>45198</v>
      </c>
      <c r="F9988" s="1" t="s">
        <v>21</v>
      </c>
      <c r="G9988" s="1" t="s">
        <v>36</v>
      </c>
      <c r="I9988" s="1">
        <v>144658.79999999999</v>
      </c>
      <c r="J9988" s="1" t="s">
        <v>25</v>
      </c>
      <c r="K9988" s="1" t="s">
        <v>16</v>
      </c>
      <c r="N9988" s="3" t="str">
        <f>IF(LEFT(LOWER(C9988),1)="m","Male",IF(LEFT(LOWER(C9988),1)="f","Female","Unknown"))</f>
        <v>Male</v>
      </c>
      <c r="O9988" s="4" t="str">
        <f>IF(TRIM(LOWER(F9988))="neuro","Neurology",IF(TRIM(LOWER(F9988))="Neurology","Neurology",IF(TRIM(LOWER(F9988))="general ward","General",IF(TRIM(LOWER(F9988))="general","General",IF(TRIM(LOWER(F9988))="cardiology","Cardiology",IF(TRIM(LOWER(F9988))="Cardiology","Cardiology",IF(TRIM(LOWER(F9988))="Peads","Pediatrics",IF(TRIM(LOWER(F9988))="Pediatrics","Pediatrics",IF(TRIM(LOWER(F9988))="orthopedics","Orthopedics",IF(TRIM(LOWER(F9988))="Neurology","Neurology",IF(TRIM(LOWER(F9988))="Oncology","Oncology")))))))))))</f>
        <v>General</v>
      </c>
      <c r="P9988" s="3" t="str">
        <f t="shared" si="936"/>
        <v>Government</v>
      </c>
      <c r="Q9988" s="5">
        <f t="shared" si="937"/>
        <v>16</v>
      </c>
      <c r="R9988" s="1">
        <f t="shared" si="938"/>
        <v>144658.79999999999</v>
      </c>
      <c r="S9988" s="1">
        <f t="shared" si="939"/>
        <v>1</v>
      </c>
      <c r="T9988" s="1" t="str">
        <f t="shared" si="940"/>
        <v>18-35</v>
      </c>
      <c r="U9988" s="1" t="str">
        <f t="shared" si="941"/>
        <v>Yes</v>
      </c>
    </row>
    <row r="9989" spans="1:21">
      <c r="A9989" s="1">
        <v>9988</v>
      </c>
      <c r="B9989" s="1">
        <v>74</v>
      </c>
      <c r="C9989" s="1" t="s">
        <v>44</v>
      </c>
      <c r="D9989" s="2">
        <v>45404</v>
      </c>
      <c r="E9989" s="2">
        <v>45411</v>
      </c>
      <c r="F9989" s="1" t="s">
        <v>28</v>
      </c>
      <c r="G9989" s="1" t="s">
        <v>36</v>
      </c>
      <c r="I9989" s="1">
        <v>191665.62</v>
      </c>
      <c r="J9989" s="1" t="s">
        <v>38</v>
      </c>
      <c r="K9989" s="1" t="s">
        <v>17</v>
      </c>
      <c r="N9989" s="3" t="str">
        <f>IF(LEFT(LOWER(C9989),1)="m","Male",IF(LEFT(LOWER(C9989),1)="f","Female","Unknown"))</f>
        <v>Female</v>
      </c>
      <c r="O9989" s="4" t="str">
        <f>IF(TRIM(LOWER(F9989))="neuro","Neurology",IF(TRIM(LOWER(F9989))="Neurology","Neurology",IF(TRIM(LOWER(F9989))="general ward","General",IF(TRIM(LOWER(F9989))="general","General",IF(TRIM(LOWER(F9989))="cardiology","Cardiology",IF(TRIM(LOWER(F9989))="Cardiology","Cardiology",IF(TRIM(LOWER(F9989))="Peads","Pediatrics",IF(TRIM(LOWER(F9989))="Pediatrics","Pediatrics",IF(TRIM(LOWER(F9989))="orthopedics","Orthopedics",IF(TRIM(LOWER(F9989))="Neurology","Neurology",IF(TRIM(LOWER(F9989))="Oncology","Oncology")))))))))))</f>
        <v>Orthopedics</v>
      </c>
      <c r="P9989" s="3" t="str">
        <f t="shared" si="936"/>
        <v>Government</v>
      </c>
      <c r="Q9989" s="5">
        <f t="shared" si="937"/>
        <v>7</v>
      </c>
      <c r="R9989" s="1">
        <f t="shared" si="938"/>
        <v>191665.62</v>
      </c>
      <c r="S9989" s="1">
        <f t="shared" si="939"/>
        <v>1</v>
      </c>
      <c r="T9989" s="1" t="str">
        <f t="shared" si="940"/>
        <v>66+</v>
      </c>
      <c r="U9989" s="1" t="str">
        <f t="shared" si="941"/>
        <v>No</v>
      </c>
    </row>
    <row r="9990" spans="1:21">
      <c r="A9990" s="1">
        <v>9989</v>
      </c>
      <c r="B9990" s="1">
        <v>81</v>
      </c>
      <c r="C9990" s="1" t="s">
        <v>44</v>
      </c>
      <c r="D9990" s="2">
        <v>45370</v>
      </c>
      <c r="E9990" s="2">
        <v>45385</v>
      </c>
      <c r="F9990" s="1" t="s">
        <v>49</v>
      </c>
      <c r="G9990" s="1" t="s">
        <v>46</v>
      </c>
      <c r="H9990" s="1" t="s">
        <v>15</v>
      </c>
      <c r="I9990" s="1">
        <v>132853.32999999999</v>
      </c>
      <c r="J9990" s="1" t="s">
        <v>24</v>
      </c>
      <c r="K9990" s="1" t="s">
        <v>20</v>
      </c>
      <c r="N9990" s="3" t="str">
        <f>IF(LEFT(LOWER(C9990),1)="m","Male",IF(LEFT(LOWER(C9990),1)="f","Female","Unknown"))</f>
        <v>Female</v>
      </c>
      <c r="O9990" s="4" t="str">
        <f>IF(TRIM(LOWER(F9990))="neuro","Neurology",IF(TRIM(LOWER(F9990))="Neurology","Neurology",IF(TRIM(LOWER(F9990))="general ward","General",IF(TRIM(LOWER(F9990))="general","General",IF(TRIM(LOWER(F9990))="cardiology","Cardiology",IF(TRIM(LOWER(F9990))="Cardiology","Cardiology",IF(TRIM(LOWER(F9990))="Peads","Pediatrics",IF(TRIM(LOWER(F9990))="Pediatrics","Pediatrics",IF(TRIM(LOWER(F9990))="orthopedics","Orthopedics",IF(TRIM(LOWER(F9990))="Neurology","Neurology",IF(TRIM(LOWER(F9990))="Oncology","Oncology")))))))))))</f>
        <v>Oncology</v>
      </c>
      <c r="P9990" s="3" t="str">
        <f t="shared" si="936"/>
        <v>Self</v>
      </c>
      <c r="Q9990" s="5">
        <f t="shared" si="937"/>
        <v>15</v>
      </c>
      <c r="R9990" s="1">
        <f t="shared" si="938"/>
        <v>132853.32999999999</v>
      </c>
      <c r="S9990" s="1">
        <f t="shared" si="939"/>
        <v>0</v>
      </c>
      <c r="T9990" s="1" t="str">
        <f t="shared" si="940"/>
        <v>66+</v>
      </c>
      <c r="U9990" s="1" t="str">
        <f t="shared" si="941"/>
        <v>No</v>
      </c>
    </row>
    <row r="9991" spans="1:21">
      <c r="A9991" s="1">
        <v>9990</v>
      </c>
      <c r="B9991" s="1">
        <v>63</v>
      </c>
      <c r="C9991" s="1" t="s">
        <v>27</v>
      </c>
      <c r="D9991" s="2">
        <v>45313</v>
      </c>
      <c r="E9991" s="2">
        <v>45314</v>
      </c>
      <c r="F9991" s="1" t="s">
        <v>40</v>
      </c>
      <c r="G9991" s="1" t="s">
        <v>22</v>
      </c>
      <c r="H9991" s="1" t="s">
        <v>47</v>
      </c>
      <c r="I9991" s="1">
        <v>157947.5</v>
      </c>
      <c r="J9991" s="1" t="s">
        <v>42</v>
      </c>
      <c r="K9991" s="1" t="s">
        <v>25</v>
      </c>
      <c r="N9991" s="3" t="str">
        <f>IF(LEFT(LOWER(C9991),1)="m","Male",IF(LEFT(LOWER(C9991),1)="f","Female","Unknown"))</f>
        <v>Male</v>
      </c>
      <c r="O9991" s="4" t="str">
        <f>IF(TRIM(LOWER(F9991))="neuro","Neurology",IF(TRIM(LOWER(F9991))="Neurology","Neurology",IF(TRIM(LOWER(F9991))="general ward","General",IF(TRIM(LOWER(F9991))="general","General",IF(TRIM(LOWER(F9991))="cardiology","Cardiology",IF(TRIM(LOWER(F9991))="Cardiology","Cardiology",IF(TRIM(LOWER(F9991))="Peads","Pediatrics",IF(TRIM(LOWER(F9991))="Pediatrics","Pediatrics",IF(TRIM(LOWER(F9991))="orthopedics","Orthopedics",IF(TRIM(LOWER(F9991))="Neurology","Neurology",IF(TRIM(LOWER(F9991))="Oncology","Oncology")))))))))))</f>
        <v>Pediatrics</v>
      </c>
      <c r="P9991" s="3" t="str">
        <f t="shared" si="936"/>
        <v>Government</v>
      </c>
      <c r="Q9991" s="5">
        <f t="shared" si="937"/>
        <v>1</v>
      </c>
      <c r="R9991" s="1">
        <f t="shared" si="938"/>
        <v>157947.5</v>
      </c>
      <c r="S9991" s="1">
        <f t="shared" si="939"/>
        <v>1</v>
      </c>
      <c r="T9991" s="1" t="str">
        <f t="shared" si="940"/>
        <v>51-65</v>
      </c>
      <c r="U9991" s="1" t="str">
        <f t="shared" si="941"/>
        <v>No</v>
      </c>
    </row>
    <row r="9992" spans="1:21">
      <c r="A9992" s="1">
        <v>9991</v>
      </c>
      <c r="B9992" s="1">
        <v>37</v>
      </c>
      <c r="C9992" s="1" t="s">
        <v>18</v>
      </c>
      <c r="D9992" s="2">
        <v>45616</v>
      </c>
      <c r="E9992" s="2">
        <v>45618</v>
      </c>
      <c r="F9992" s="1" t="s">
        <v>35</v>
      </c>
      <c r="G9992" s="1" t="s">
        <v>22</v>
      </c>
      <c r="H9992" s="1" t="s">
        <v>39</v>
      </c>
      <c r="I9992" s="1">
        <v>144075.62</v>
      </c>
      <c r="J9992" s="1" t="s">
        <v>16</v>
      </c>
      <c r="K9992" s="1" t="s">
        <v>42</v>
      </c>
      <c r="N9992" s="3" t="str">
        <f>IF(LEFT(LOWER(C9992),1)="m","Male",IF(LEFT(LOWER(C9992),1)="f","Female","Unknown"))</f>
        <v>Male</v>
      </c>
      <c r="O9992" s="4" t="str">
        <f>IF(TRIM(LOWER(F9992))="neuro","Neurology",IF(TRIM(LOWER(F9992))="Neurology","Neurology",IF(TRIM(LOWER(F9992))="general ward","General",IF(TRIM(LOWER(F9992))="general","General",IF(TRIM(LOWER(F9992))="cardiology","Cardiology",IF(TRIM(LOWER(F9992))="Cardiology","Cardiology",IF(TRIM(LOWER(F9992))="Peads","Pediatrics",IF(TRIM(LOWER(F9992))="Pediatrics","Pediatrics",IF(TRIM(LOWER(F9992))="orthopedics","Orthopedics",IF(TRIM(LOWER(F9992))="Neurology","Neurology",IF(TRIM(LOWER(F9992))="Oncology","Oncology")))))))))))</f>
        <v>Cardiology</v>
      </c>
      <c r="P9992" s="3" t="str">
        <f t="shared" si="936"/>
        <v>Government</v>
      </c>
      <c r="Q9992" s="5">
        <f t="shared" si="937"/>
        <v>2</v>
      </c>
      <c r="R9992" s="1">
        <f t="shared" si="938"/>
        <v>144075.62</v>
      </c>
      <c r="S9992" s="1">
        <f t="shared" si="939"/>
        <v>0</v>
      </c>
      <c r="T9992" s="1" t="str">
        <f t="shared" si="940"/>
        <v>36-50</v>
      </c>
      <c r="U9992" s="1" t="str">
        <f t="shared" si="941"/>
        <v>Yes</v>
      </c>
    </row>
    <row r="9993" spans="1:21">
      <c r="A9993" s="1">
        <v>9992</v>
      </c>
      <c r="B9993" s="1">
        <v>35</v>
      </c>
      <c r="C9993" s="1" t="s">
        <v>12</v>
      </c>
      <c r="D9993" s="2">
        <v>45056</v>
      </c>
      <c r="E9993" s="2">
        <v>45066</v>
      </c>
      <c r="F9993" s="1" t="s">
        <v>52</v>
      </c>
      <c r="G9993" s="1" t="s">
        <v>36</v>
      </c>
      <c r="H9993" s="1" t="s">
        <v>15</v>
      </c>
      <c r="I9993" s="1">
        <v>188609.25</v>
      </c>
      <c r="J9993" s="1" t="s">
        <v>42</v>
      </c>
      <c r="K9993" s="1" t="s">
        <v>42</v>
      </c>
      <c r="N9993" s="3" t="str">
        <f>IF(LEFT(LOWER(C9993),1)="m","Male",IF(LEFT(LOWER(C9993),1)="f","Female","Unknown"))</f>
        <v>Unknown</v>
      </c>
      <c r="O9993" s="4" t="str">
        <f>IF(TRIM(LOWER(F9993))="neuro","Neurology",IF(TRIM(LOWER(F9993))="Neurology","Neurology",IF(TRIM(LOWER(F9993))="general ward","General",IF(TRIM(LOWER(F9993))="general","General",IF(TRIM(LOWER(F9993))="cardiology","Cardiology",IF(TRIM(LOWER(F9993))="Cardiology","Cardiology",IF(TRIM(LOWER(F9993))="Peads","Pediatrics",IF(TRIM(LOWER(F9993))="Pediatrics","Pediatrics",IF(TRIM(LOWER(F9993))="orthopedics","Orthopedics",IF(TRIM(LOWER(F9993))="Neurology","Neurology",IF(TRIM(LOWER(F9993))="Oncology","Oncology")))))))))))</f>
        <v>Oncology</v>
      </c>
      <c r="P9993" s="3" t="str">
        <f t="shared" si="936"/>
        <v>Government</v>
      </c>
      <c r="Q9993" s="5">
        <f t="shared" si="937"/>
        <v>10</v>
      </c>
      <c r="R9993" s="1">
        <f t="shared" si="938"/>
        <v>188609.25</v>
      </c>
      <c r="S9993" s="1">
        <f t="shared" si="939"/>
        <v>0</v>
      </c>
      <c r="T9993" s="1" t="str">
        <f t="shared" si="940"/>
        <v>18-35</v>
      </c>
      <c r="U9993" s="1" t="str">
        <f t="shared" si="941"/>
        <v>No</v>
      </c>
    </row>
    <row r="9994" spans="1:21">
      <c r="A9994" s="1">
        <v>9993</v>
      </c>
      <c r="B9994" s="1">
        <v>94</v>
      </c>
      <c r="C9994" s="1" t="s">
        <v>44</v>
      </c>
      <c r="D9994" s="2">
        <v>45006</v>
      </c>
      <c r="E9994" s="2">
        <v>45020</v>
      </c>
      <c r="F9994" s="1" t="s">
        <v>21</v>
      </c>
      <c r="G9994" s="1" t="s">
        <v>46</v>
      </c>
      <c r="I9994" s="1">
        <v>211553.08</v>
      </c>
      <c r="J9994" s="1" t="s">
        <v>16</v>
      </c>
      <c r="K9994" s="1" t="s">
        <v>38</v>
      </c>
      <c r="N9994" s="3" t="str">
        <f>IF(LEFT(LOWER(C9994),1)="m","Male",IF(LEFT(LOWER(C9994),1)="f","Female","Unknown"))</f>
        <v>Female</v>
      </c>
      <c r="O9994" s="4" t="str">
        <f>IF(TRIM(LOWER(F9994))="neuro","Neurology",IF(TRIM(LOWER(F9994))="Neurology","Neurology",IF(TRIM(LOWER(F9994))="general ward","General",IF(TRIM(LOWER(F9994))="general","General",IF(TRIM(LOWER(F9994))="cardiology","Cardiology",IF(TRIM(LOWER(F9994))="Cardiology","Cardiology",IF(TRIM(LOWER(F9994))="Peads","Pediatrics",IF(TRIM(LOWER(F9994))="Pediatrics","Pediatrics",IF(TRIM(LOWER(F9994))="orthopedics","Orthopedics",IF(TRIM(LOWER(F9994))="Neurology","Neurology",IF(TRIM(LOWER(F9994))="Oncology","Oncology")))))))))))</f>
        <v>General</v>
      </c>
      <c r="P9994" s="3" t="str">
        <f t="shared" si="936"/>
        <v>Self</v>
      </c>
      <c r="Q9994" s="5">
        <f t="shared" si="937"/>
        <v>14</v>
      </c>
      <c r="R9994" s="1">
        <f t="shared" si="938"/>
        <v>211553.08</v>
      </c>
      <c r="S9994" s="1">
        <f t="shared" si="939"/>
        <v>0</v>
      </c>
      <c r="T9994" s="1" t="str">
        <f t="shared" si="940"/>
        <v>66+</v>
      </c>
      <c r="U9994" s="1" t="str">
        <f t="shared" si="941"/>
        <v>Yes</v>
      </c>
    </row>
    <row r="9995" spans="1:21">
      <c r="A9995" s="1">
        <v>9994</v>
      </c>
      <c r="B9995" s="1">
        <v>94</v>
      </c>
      <c r="C9995" s="1" t="s">
        <v>34</v>
      </c>
      <c r="D9995" s="2">
        <v>44986</v>
      </c>
      <c r="E9995" s="2">
        <v>45002</v>
      </c>
      <c r="F9995" s="1" t="s">
        <v>45</v>
      </c>
      <c r="G9995" s="1" t="s">
        <v>33</v>
      </c>
      <c r="H9995" s="1" t="s">
        <v>23</v>
      </c>
      <c r="I9995" s="1">
        <v>91694.64</v>
      </c>
      <c r="J9995" s="1" t="s">
        <v>17</v>
      </c>
      <c r="K9995" s="1" t="s">
        <v>38</v>
      </c>
      <c r="N9995" s="3" t="str">
        <f>IF(LEFT(LOWER(C9995),1)="m","Male",IF(LEFT(LOWER(C9995),1)="f","Female","Unknown"))</f>
        <v>Male</v>
      </c>
      <c r="O9995" s="4" t="str">
        <f>IF(TRIM(LOWER(F9995))="neuro","Neurology",IF(TRIM(LOWER(F9995))="Neurology","Neurology",IF(TRIM(LOWER(F9995))="general ward","General",IF(TRIM(LOWER(F9995))="general","General",IF(TRIM(LOWER(F9995))="cardiology","Cardiology",IF(TRIM(LOWER(F9995))="Cardiology","Cardiology",IF(TRIM(LOWER(F9995))="Peads","Pediatrics",IF(TRIM(LOWER(F9995))="Pediatrics","Pediatrics",IF(TRIM(LOWER(F9995))="orthopedics","Orthopedics",IF(TRIM(LOWER(F9995))="Neurology","Neurology",IF(TRIM(LOWER(F9995))="Oncology","Oncology")))))))))))</f>
        <v>Neurology</v>
      </c>
      <c r="P9995" s="3" t="str">
        <f t="shared" si="936"/>
        <v>Self</v>
      </c>
      <c r="Q9995" s="5">
        <f t="shared" si="937"/>
        <v>16</v>
      </c>
      <c r="R9995" s="1">
        <f t="shared" si="938"/>
        <v>91694.64</v>
      </c>
      <c r="S9995" s="1">
        <f t="shared" si="939"/>
        <v>0</v>
      </c>
      <c r="T9995" s="1" t="str">
        <f t="shared" si="940"/>
        <v>66+</v>
      </c>
      <c r="U9995" s="1" t="str">
        <f t="shared" si="941"/>
        <v>Yes</v>
      </c>
    </row>
    <row r="9996" spans="1:21">
      <c r="A9996" s="1">
        <v>9995</v>
      </c>
      <c r="C9996" s="1" t="s">
        <v>27</v>
      </c>
      <c r="D9996" s="2">
        <v>45066</v>
      </c>
      <c r="E9996" s="2">
        <v>45071</v>
      </c>
      <c r="F9996" s="1" t="s">
        <v>52</v>
      </c>
      <c r="G9996" s="1" t="s">
        <v>36</v>
      </c>
      <c r="H9996" s="1" t="s">
        <v>23</v>
      </c>
      <c r="I9996" s="1">
        <v>191835.38</v>
      </c>
      <c r="J9996" s="1" t="s">
        <v>17</v>
      </c>
      <c r="K9996" s="1" t="s">
        <v>38</v>
      </c>
      <c r="N9996" s="3" t="str">
        <f>IF(LEFT(LOWER(C9996),1)="m","Male",IF(LEFT(LOWER(C9996),1)="f","Female","Unknown"))</f>
        <v>Male</v>
      </c>
      <c r="O9996" s="4" t="str">
        <f>IF(TRIM(LOWER(F9996))="neuro","Neurology",IF(TRIM(LOWER(F9996))="Neurology","Neurology",IF(TRIM(LOWER(F9996))="general ward","General",IF(TRIM(LOWER(F9996))="general","General",IF(TRIM(LOWER(F9996))="cardiology","Cardiology",IF(TRIM(LOWER(F9996))="Cardiology","Cardiology",IF(TRIM(LOWER(F9996))="Peads","Pediatrics",IF(TRIM(LOWER(F9996))="Pediatrics","Pediatrics",IF(TRIM(LOWER(F9996))="orthopedics","Orthopedics",IF(TRIM(LOWER(F9996))="Neurology","Neurology",IF(TRIM(LOWER(F9996))="Oncology","Oncology")))))))))))</f>
        <v>Oncology</v>
      </c>
      <c r="P9996" s="3" t="str">
        <f t="shared" si="936"/>
        <v>Government</v>
      </c>
      <c r="Q9996" s="5">
        <f t="shared" si="937"/>
        <v>5</v>
      </c>
      <c r="R9996" s="1">
        <f t="shared" si="938"/>
        <v>191835.38</v>
      </c>
      <c r="S9996" s="1">
        <f t="shared" si="939"/>
        <v>0</v>
      </c>
      <c r="T9996" s="1" t="str">
        <f t="shared" si="940"/>
        <v>0-17</v>
      </c>
      <c r="U9996" s="1" t="str">
        <f t="shared" si="941"/>
        <v>Yes</v>
      </c>
    </row>
    <row r="9997" spans="1:21">
      <c r="A9997" s="1">
        <v>9996</v>
      </c>
      <c r="B9997" s="1">
        <v>42</v>
      </c>
      <c r="C9997" s="1" t="s">
        <v>26</v>
      </c>
      <c r="D9997" s="2">
        <v>45531</v>
      </c>
      <c r="E9997" s="2">
        <v>45532</v>
      </c>
      <c r="F9997" s="1" t="s">
        <v>45</v>
      </c>
      <c r="G9997" s="1" t="s">
        <v>46</v>
      </c>
      <c r="H9997" s="1" t="s">
        <v>15</v>
      </c>
      <c r="I9997" s="1">
        <v>327978.05</v>
      </c>
      <c r="K9997" s="1" t="s">
        <v>42</v>
      </c>
      <c r="N9997" s="3" t="str">
        <f>IF(LEFT(LOWER(C9997),1)="m","Male",IF(LEFT(LOWER(C9997),1)="f","Female","Unknown"))</f>
        <v>Female</v>
      </c>
      <c r="O9997" s="4" t="str">
        <f>IF(TRIM(LOWER(F9997))="neuro","Neurology",IF(TRIM(LOWER(F9997))="Neurology","Neurology",IF(TRIM(LOWER(F9997))="general ward","General",IF(TRIM(LOWER(F9997))="general","General",IF(TRIM(LOWER(F9997))="cardiology","Cardiology",IF(TRIM(LOWER(F9997))="Cardiology","Cardiology",IF(TRIM(LOWER(F9997))="Peads","Pediatrics",IF(TRIM(LOWER(F9997))="Pediatrics","Pediatrics",IF(TRIM(LOWER(F9997))="orthopedics","Orthopedics",IF(TRIM(LOWER(F9997))="Neurology","Neurology",IF(TRIM(LOWER(F9997))="Oncology","Oncology")))))))))))</f>
        <v>Neurology</v>
      </c>
      <c r="P9997" s="3" t="str">
        <f t="shared" si="936"/>
        <v>Self</v>
      </c>
      <c r="Q9997" s="5">
        <f t="shared" si="937"/>
        <v>1</v>
      </c>
      <c r="R9997" s="1">
        <f t="shared" si="938"/>
        <v>327978.05</v>
      </c>
      <c r="S9997" s="1">
        <f t="shared" si="939"/>
        <v>0</v>
      </c>
      <c r="T9997" s="1" t="str">
        <f t="shared" si="940"/>
        <v>36-50</v>
      </c>
      <c r="U9997" s="1" t="str">
        <f t="shared" si="941"/>
        <v>Unknown</v>
      </c>
    </row>
    <row r="9998" spans="1:21">
      <c r="A9998" s="1">
        <v>9997</v>
      </c>
      <c r="B9998" s="1">
        <v>68</v>
      </c>
      <c r="C9998" s="1" t="s">
        <v>34</v>
      </c>
      <c r="D9998" s="2">
        <v>45138</v>
      </c>
      <c r="E9998" s="2">
        <v>45150</v>
      </c>
      <c r="F9998" s="1" t="s">
        <v>13</v>
      </c>
      <c r="G9998" s="1" t="s">
        <v>31</v>
      </c>
      <c r="I9998" s="1">
        <v>218201.58</v>
      </c>
      <c r="J9998" s="1" t="s">
        <v>17</v>
      </c>
      <c r="K9998" s="1" t="s">
        <v>16</v>
      </c>
      <c r="N9998" s="3" t="str">
        <f>IF(LEFT(LOWER(C9998),1)="m","Male",IF(LEFT(LOWER(C9998),1)="f","Female","Unknown"))</f>
        <v>Male</v>
      </c>
      <c r="O9998" s="4" t="str">
        <f>IF(TRIM(LOWER(F9998))="neuro","Neurology",IF(TRIM(LOWER(F9998))="Neurology","Neurology",IF(TRIM(LOWER(F9998))="general ward","General",IF(TRIM(LOWER(F9998))="general","General",IF(TRIM(LOWER(F9998))="cardiology","Cardiology",IF(TRIM(LOWER(F9998))="Cardiology","Cardiology",IF(TRIM(LOWER(F9998))="Peads","Pediatrics",IF(TRIM(LOWER(F9998))="Pediatrics","Pediatrics",IF(TRIM(LOWER(F9998))="orthopedics","Orthopedics",IF(TRIM(LOWER(F9998))="Neurology","Neurology",IF(TRIM(LOWER(F9998))="Oncology","Oncology")))))))))))</f>
        <v>Neurology</v>
      </c>
      <c r="P9998" s="3" t="str">
        <f t="shared" si="936"/>
        <v>Private</v>
      </c>
      <c r="Q9998" s="5">
        <f t="shared" si="937"/>
        <v>12</v>
      </c>
      <c r="R9998" s="1">
        <f t="shared" si="938"/>
        <v>218201.58</v>
      </c>
      <c r="S9998" s="1">
        <f t="shared" si="939"/>
        <v>1</v>
      </c>
      <c r="T9998" s="1" t="str">
        <f t="shared" si="940"/>
        <v>66+</v>
      </c>
      <c r="U9998" s="1" t="str">
        <f t="shared" si="941"/>
        <v>Yes</v>
      </c>
    </row>
    <row r="9999" spans="1:21">
      <c r="A9999" s="1">
        <v>9998</v>
      </c>
      <c r="B9999" s="1">
        <v>47</v>
      </c>
      <c r="C9999" s="1" t="s">
        <v>44</v>
      </c>
      <c r="D9999" s="2">
        <v>45253</v>
      </c>
      <c r="E9999" s="2">
        <v>45259</v>
      </c>
      <c r="F9999" s="1" t="s">
        <v>13</v>
      </c>
      <c r="G9999" s="1" t="s">
        <v>31</v>
      </c>
      <c r="H9999" s="1" t="s">
        <v>48</v>
      </c>
      <c r="I9999" s="1">
        <v>269224.62</v>
      </c>
      <c r="J9999" s="1" t="s">
        <v>24</v>
      </c>
      <c r="K9999" s="1" t="s">
        <v>16</v>
      </c>
      <c r="N9999" s="3" t="str">
        <f>IF(LEFT(LOWER(C9999),1)="m","Male",IF(LEFT(LOWER(C9999),1)="f","Female","Unknown"))</f>
        <v>Female</v>
      </c>
      <c r="O9999" s="4" t="str">
        <f>IF(TRIM(LOWER(F9999))="neuro","Neurology",IF(TRIM(LOWER(F9999))="Neurology","Neurology",IF(TRIM(LOWER(F9999))="general ward","General",IF(TRIM(LOWER(F9999))="general","General",IF(TRIM(LOWER(F9999))="cardiology","Cardiology",IF(TRIM(LOWER(F9999))="Cardiology","Cardiology",IF(TRIM(LOWER(F9999))="Peads","Pediatrics",IF(TRIM(LOWER(F9999))="Pediatrics","Pediatrics",IF(TRIM(LOWER(F9999))="orthopedics","Orthopedics",IF(TRIM(LOWER(F9999))="Neurology","Neurology",IF(TRIM(LOWER(F9999))="Oncology","Oncology")))))))))))</f>
        <v>Neurology</v>
      </c>
      <c r="P9999" s="3" t="str">
        <f t="shared" si="936"/>
        <v>Private</v>
      </c>
      <c r="Q9999" s="5">
        <f t="shared" si="937"/>
        <v>6</v>
      </c>
      <c r="R9999" s="1">
        <f t="shared" si="938"/>
        <v>269224.62</v>
      </c>
      <c r="S9999" s="1">
        <f t="shared" si="939"/>
        <v>1</v>
      </c>
      <c r="T9999" s="1" t="str">
        <f t="shared" si="940"/>
        <v>36-50</v>
      </c>
      <c r="U9999" s="1" t="str">
        <f t="shared" si="941"/>
        <v>No</v>
      </c>
    </row>
    <row r="10000" spans="1:21">
      <c r="A10000" s="1">
        <v>9999</v>
      </c>
      <c r="B10000" s="1">
        <v>45</v>
      </c>
      <c r="C10000" s="1" t="s">
        <v>29</v>
      </c>
      <c r="D10000" s="2">
        <v>45041</v>
      </c>
      <c r="E10000" s="2">
        <v>45060</v>
      </c>
      <c r="F10000" s="1" t="s">
        <v>21</v>
      </c>
      <c r="G10000" s="1" t="s">
        <v>33</v>
      </c>
      <c r="H10000" s="1" t="s">
        <v>23</v>
      </c>
      <c r="I10000" s="1">
        <v>151734.10999999999</v>
      </c>
      <c r="J10000" s="1" t="s">
        <v>17</v>
      </c>
      <c r="K10000" s="1" t="s">
        <v>16</v>
      </c>
      <c r="N10000" s="3" t="str">
        <f>IF(LEFT(LOWER(C10000),1)="m","Male",IF(LEFT(LOWER(C10000),1)="f","Female","Unknown"))</f>
        <v>Female</v>
      </c>
      <c r="O10000" s="4" t="str">
        <f>IF(TRIM(LOWER(F10000))="neuro","Neurology",IF(TRIM(LOWER(F10000))="Neurology","Neurology",IF(TRIM(LOWER(F10000))="general ward","General",IF(TRIM(LOWER(F10000))="general","General",IF(TRIM(LOWER(F10000))="cardiology","Cardiology",IF(TRIM(LOWER(F10000))="Cardiology","Cardiology",IF(TRIM(LOWER(F10000))="Peads","Pediatrics",IF(TRIM(LOWER(F10000))="Pediatrics","Pediatrics",IF(TRIM(LOWER(F10000))="orthopedics","Orthopedics",IF(TRIM(LOWER(F10000))="Neurology","Neurology",IF(TRIM(LOWER(F10000))="Oncology","Oncology")))))))))))</f>
        <v>General</v>
      </c>
      <c r="P10000" s="3" t="str">
        <f t="shared" si="936"/>
        <v>Self</v>
      </c>
      <c r="Q10000" s="5">
        <f t="shared" si="937"/>
        <v>19</v>
      </c>
      <c r="R10000" s="1">
        <f t="shared" si="938"/>
        <v>151734.10999999999</v>
      </c>
      <c r="S10000" s="1">
        <f t="shared" si="939"/>
        <v>1</v>
      </c>
      <c r="T10000" s="1" t="str">
        <f t="shared" si="940"/>
        <v>36-50</v>
      </c>
      <c r="U10000" s="1" t="str">
        <f t="shared" si="941"/>
        <v>Yes</v>
      </c>
    </row>
    <row r="10001" spans="1:21">
      <c r="A10001" s="1">
        <v>10000</v>
      </c>
      <c r="B10001" s="1">
        <v>38</v>
      </c>
      <c r="C10001" s="1" t="s">
        <v>44</v>
      </c>
      <c r="D10001" s="2">
        <v>45233</v>
      </c>
      <c r="E10001" s="2">
        <v>45244</v>
      </c>
      <c r="F10001" s="1" t="s">
        <v>49</v>
      </c>
      <c r="G10001" s="1" t="s">
        <v>31</v>
      </c>
      <c r="H10001" s="1" t="s">
        <v>37</v>
      </c>
      <c r="I10001" s="1">
        <v>171802.98</v>
      </c>
      <c r="J10001" s="1" t="s">
        <v>42</v>
      </c>
      <c r="K10001" s="1" t="s">
        <v>42</v>
      </c>
      <c r="N10001" s="3" t="str">
        <f>IF(LEFT(LOWER(C10001),1)="m","Male",IF(LEFT(LOWER(C10001),1)="f","Female","Unknown"))</f>
        <v>Female</v>
      </c>
      <c r="O10001" s="4" t="str">
        <f>IF(TRIM(LOWER(F10001))="neuro","Neurology",IF(TRIM(LOWER(F10001))="Neurology","Neurology",IF(TRIM(LOWER(F10001))="general ward","General",IF(TRIM(LOWER(F10001))="general","General",IF(TRIM(LOWER(F10001))="cardiology","Cardiology",IF(TRIM(LOWER(F10001))="Cardiology","Cardiology",IF(TRIM(LOWER(F10001))="Peads","Pediatrics",IF(TRIM(LOWER(F10001))="Pediatrics","Pediatrics",IF(TRIM(LOWER(F10001))="orthopedics","Orthopedics",IF(TRIM(LOWER(F10001))="Neurology","Neurology",IF(TRIM(LOWER(F10001))="Oncology","Oncology")))))))))))</f>
        <v>Oncology</v>
      </c>
      <c r="P10001" s="3" t="str">
        <f t="shared" si="936"/>
        <v>Private</v>
      </c>
      <c r="Q10001" s="5">
        <f t="shared" si="937"/>
        <v>11</v>
      </c>
      <c r="R10001" s="1">
        <f t="shared" si="938"/>
        <v>171802.98</v>
      </c>
      <c r="S10001" s="1">
        <f t="shared" si="939"/>
        <v>0</v>
      </c>
      <c r="T10001" s="1" t="str">
        <f t="shared" si="940"/>
        <v>36-50</v>
      </c>
      <c r="U10001" s="1" t="str">
        <f t="shared" si="941"/>
        <v>No</v>
      </c>
    </row>
    <row r="10002" spans="1:21">
      <c r="A10002" s="1">
        <v>10001</v>
      </c>
      <c r="B10002" s="1">
        <v>39</v>
      </c>
      <c r="C10002" s="1" t="s">
        <v>34</v>
      </c>
      <c r="D10002" s="2">
        <v>45011</v>
      </c>
      <c r="E10002" s="2">
        <v>45022</v>
      </c>
      <c r="F10002" s="1" t="s">
        <v>21</v>
      </c>
      <c r="G10002" s="1" t="s">
        <v>31</v>
      </c>
      <c r="H10002" s="1" t="s">
        <v>15</v>
      </c>
      <c r="I10002" s="1">
        <v>187639.44</v>
      </c>
      <c r="K10002" s="1" t="s">
        <v>38</v>
      </c>
      <c r="N10002" s="3" t="str">
        <f>IF(LEFT(LOWER(C10002),1)="m","Male",IF(LEFT(LOWER(C10002),1)="f","Female","Unknown"))</f>
        <v>Male</v>
      </c>
      <c r="O10002" s="4" t="str">
        <f>IF(TRIM(LOWER(F10002))="neuro","Neurology",IF(TRIM(LOWER(F10002))="Neurology","Neurology",IF(TRIM(LOWER(F10002))="general ward","General",IF(TRIM(LOWER(F10002))="general","General",IF(TRIM(LOWER(F10002))="cardiology","Cardiology",IF(TRIM(LOWER(F10002))="Cardiology","Cardiology",IF(TRIM(LOWER(F10002))="Peads","Pediatrics",IF(TRIM(LOWER(F10002))="Pediatrics","Pediatrics",IF(TRIM(LOWER(F10002))="orthopedics","Orthopedics",IF(TRIM(LOWER(F10002))="Neurology","Neurology",IF(TRIM(LOWER(F10002))="Oncology","Oncology")))))))))))</f>
        <v>General</v>
      </c>
      <c r="P10002" s="3" t="str">
        <f t="shared" si="936"/>
        <v>Private</v>
      </c>
      <c r="Q10002" s="5">
        <f t="shared" si="937"/>
        <v>11</v>
      </c>
      <c r="R10002" s="1">
        <f t="shared" si="938"/>
        <v>187639.44</v>
      </c>
      <c r="S10002" s="1">
        <f t="shared" si="939"/>
        <v>0</v>
      </c>
      <c r="T10002" s="1" t="str">
        <f t="shared" si="940"/>
        <v>36-50</v>
      </c>
      <c r="U10002" s="1" t="str">
        <f t="shared" si="941"/>
        <v>Unknown</v>
      </c>
    </row>
    <row r="10003" spans="1:21">
      <c r="A10003" s="1">
        <v>10002</v>
      </c>
      <c r="B10003" s="1">
        <v>50</v>
      </c>
      <c r="C10003" s="1" t="s">
        <v>27</v>
      </c>
      <c r="D10003" s="2">
        <v>45525</v>
      </c>
      <c r="E10003" s="2">
        <v>45533</v>
      </c>
      <c r="F10003" s="1" t="s">
        <v>40</v>
      </c>
      <c r="G10003" s="1" t="s">
        <v>41</v>
      </c>
      <c r="H10003" s="1" t="s">
        <v>15</v>
      </c>
      <c r="I10003" s="1">
        <v>103426.44</v>
      </c>
      <c r="J10003" s="1" t="s">
        <v>16</v>
      </c>
      <c r="K10003" s="1" t="s">
        <v>20</v>
      </c>
      <c r="N10003" s="3" t="str">
        <f>IF(LEFT(LOWER(C10003),1)="m","Male",IF(LEFT(LOWER(C10003),1)="f","Female","Unknown"))</f>
        <v>Male</v>
      </c>
      <c r="O10003" s="4" t="str">
        <f>IF(TRIM(LOWER(F10003))="neuro","Neurology",IF(TRIM(LOWER(F10003))="Neurology","Neurology",IF(TRIM(LOWER(F10003))="general ward","General",IF(TRIM(LOWER(F10003))="general","General",IF(TRIM(LOWER(F10003))="cardiology","Cardiology",IF(TRIM(LOWER(F10003))="Cardiology","Cardiology",IF(TRIM(LOWER(F10003))="Peads","Pediatrics",IF(TRIM(LOWER(F10003))="Pediatrics","Pediatrics",IF(TRIM(LOWER(F10003))="orthopedics","Orthopedics",IF(TRIM(LOWER(F10003))="Neurology","Neurology",IF(TRIM(LOWER(F10003))="Oncology","Oncology")))))))))))</f>
        <v>Pediatrics</v>
      </c>
      <c r="P10003" s="3" t="str">
        <f t="shared" si="936"/>
        <v>Unknown</v>
      </c>
      <c r="Q10003" s="5">
        <f t="shared" si="937"/>
        <v>8</v>
      </c>
      <c r="R10003" s="1">
        <f t="shared" si="938"/>
        <v>103426.44</v>
      </c>
      <c r="S10003" s="1">
        <f t="shared" si="939"/>
        <v>0</v>
      </c>
      <c r="T10003" s="1" t="str">
        <f t="shared" si="940"/>
        <v>36-50</v>
      </c>
      <c r="U10003" s="1" t="str">
        <f t="shared" si="941"/>
        <v>Yes</v>
      </c>
    </row>
    <row r="10004" spans="1:21">
      <c r="A10004" s="1">
        <v>10003</v>
      </c>
      <c r="B10004" s="1">
        <v>56</v>
      </c>
      <c r="C10004" s="1" t="s">
        <v>27</v>
      </c>
      <c r="D10004" s="2">
        <v>45334</v>
      </c>
      <c r="E10004" s="2">
        <v>45338</v>
      </c>
      <c r="F10004" s="1" t="s">
        <v>45</v>
      </c>
      <c r="G10004" s="1" t="s">
        <v>36</v>
      </c>
      <c r="H10004" s="1" t="s">
        <v>15</v>
      </c>
      <c r="I10004" s="1">
        <v>110626.02</v>
      </c>
      <c r="J10004" s="1" t="s">
        <v>38</v>
      </c>
      <c r="K10004" s="1" t="s">
        <v>17</v>
      </c>
      <c r="N10004" s="3" t="str">
        <f>IF(LEFT(LOWER(C10004),1)="m","Male",IF(LEFT(LOWER(C10004),1)="f","Female","Unknown"))</f>
        <v>Male</v>
      </c>
      <c r="O10004" s="4" t="str">
        <f>IF(TRIM(LOWER(F10004))="neuro","Neurology",IF(TRIM(LOWER(F10004))="Neurology","Neurology",IF(TRIM(LOWER(F10004))="general ward","General",IF(TRIM(LOWER(F10004))="general","General",IF(TRIM(LOWER(F10004))="cardiology","Cardiology",IF(TRIM(LOWER(F10004))="Cardiology","Cardiology",IF(TRIM(LOWER(F10004))="Peads","Pediatrics",IF(TRIM(LOWER(F10004))="Pediatrics","Pediatrics",IF(TRIM(LOWER(F10004))="orthopedics","Orthopedics",IF(TRIM(LOWER(F10004))="Neurology","Neurology",IF(TRIM(LOWER(F10004))="Oncology","Oncology")))))))))))</f>
        <v>Neurology</v>
      </c>
      <c r="P10004" s="3" t="str">
        <f t="shared" si="936"/>
        <v>Government</v>
      </c>
      <c r="Q10004" s="5">
        <f t="shared" si="937"/>
        <v>4</v>
      </c>
      <c r="R10004" s="1">
        <f t="shared" si="938"/>
        <v>110626.02</v>
      </c>
      <c r="S10004" s="1">
        <f t="shared" si="939"/>
        <v>1</v>
      </c>
      <c r="T10004" s="1" t="str">
        <f t="shared" si="940"/>
        <v>51-65</v>
      </c>
      <c r="U10004" s="1" t="str">
        <f t="shared" si="941"/>
        <v>No</v>
      </c>
    </row>
    <row r="10005" spans="1:21">
      <c r="A10005" s="1">
        <v>10004</v>
      </c>
      <c r="C10005" s="1" t="s">
        <v>18</v>
      </c>
      <c r="D10005" s="2">
        <v>45098</v>
      </c>
      <c r="E10005" s="2">
        <v>45115</v>
      </c>
      <c r="F10005" s="1" t="s">
        <v>35</v>
      </c>
      <c r="G10005" s="1" t="s">
        <v>46</v>
      </c>
      <c r="H10005" s="1" t="s">
        <v>37</v>
      </c>
      <c r="I10005" s="1">
        <v>147676.65</v>
      </c>
      <c r="J10005" s="1" t="s">
        <v>25</v>
      </c>
      <c r="K10005" s="1" t="s">
        <v>38</v>
      </c>
      <c r="N10005" s="3" t="str">
        <f>IF(LEFT(LOWER(C10005),1)="m","Male",IF(LEFT(LOWER(C10005),1)="f","Female","Unknown"))</f>
        <v>Male</v>
      </c>
      <c r="O10005" s="4" t="str">
        <f>IF(TRIM(LOWER(F10005))="neuro","Neurology",IF(TRIM(LOWER(F10005))="Neurology","Neurology",IF(TRIM(LOWER(F10005))="general ward","General",IF(TRIM(LOWER(F10005))="general","General",IF(TRIM(LOWER(F10005))="cardiology","Cardiology",IF(TRIM(LOWER(F10005))="Cardiology","Cardiology",IF(TRIM(LOWER(F10005))="Peads","Pediatrics",IF(TRIM(LOWER(F10005))="Pediatrics","Pediatrics",IF(TRIM(LOWER(F10005))="orthopedics","Orthopedics",IF(TRIM(LOWER(F10005))="Neurology","Neurology",IF(TRIM(LOWER(F10005))="Oncology","Oncology")))))))))))</f>
        <v>Cardiology</v>
      </c>
      <c r="P10005" s="3" t="str">
        <f t="shared" si="936"/>
        <v>Self</v>
      </c>
      <c r="Q10005" s="5">
        <f t="shared" si="937"/>
        <v>17</v>
      </c>
      <c r="R10005" s="1">
        <f t="shared" si="938"/>
        <v>147676.65</v>
      </c>
      <c r="S10005" s="1">
        <f t="shared" si="939"/>
        <v>0</v>
      </c>
      <c r="T10005" s="1" t="str">
        <f t="shared" si="940"/>
        <v>0-17</v>
      </c>
      <c r="U10005" s="1" t="str">
        <f t="shared" si="941"/>
        <v>Yes</v>
      </c>
    </row>
    <row r="10006" spans="1:21">
      <c r="A10006" s="1">
        <v>10005</v>
      </c>
      <c r="B10006" s="1">
        <v>59</v>
      </c>
      <c r="C10006" s="1" t="s">
        <v>27</v>
      </c>
      <c r="D10006" s="2">
        <v>45216</v>
      </c>
      <c r="E10006" s="2">
        <v>45221</v>
      </c>
      <c r="F10006" s="1" t="s">
        <v>35</v>
      </c>
      <c r="G10006" s="1" t="s">
        <v>14</v>
      </c>
      <c r="I10006" s="1">
        <v>272209.37</v>
      </c>
      <c r="J10006" s="1" t="s">
        <v>25</v>
      </c>
      <c r="K10006" s="1" t="s">
        <v>16</v>
      </c>
      <c r="N10006" s="3" t="str">
        <f>IF(LEFT(LOWER(C10006),1)="m","Male",IF(LEFT(LOWER(C10006),1)="f","Female","Unknown"))</f>
        <v>Male</v>
      </c>
      <c r="O10006" s="4" t="str">
        <f>IF(TRIM(LOWER(F10006))="neuro","Neurology",IF(TRIM(LOWER(F10006))="Neurology","Neurology",IF(TRIM(LOWER(F10006))="general ward","General",IF(TRIM(LOWER(F10006))="general","General",IF(TRIM(LOWER(F10006))="cardiology","Cardiology",IF(TRIM(LOWER(F10006))="Cardiology","Cardiology",IF(TRIM(LOWER(F10006))="Peads","Pediatrics",IF(TRIM(LOWER(F10006))="Pediatrics","Pediatrics",IF(TRIM(LOWER(F10006))="orthopedics","Orthopedics",IF(TRIM(LOWER(F10006))="Neurology","Neurology",IF(TRIM(LOWER(F10006))="Oncology","Oncology")))))))))))</f>
        <v>Cardiology</v>
      </c>
      <c r="P10006" s="3" t="str">
        <f t="shared" si="936"/>
        <v>Private</v>
      </c>
      <c r="Q10006" s="5">
        <f t="shared" si="937"/>
        <v>5</v>
      </c>
      <c r="R10006" s="1">
        <f t="shared" si="938"/>
        <v>272209.37</v>
      </c>
      <c r="S10006" s="1">
        <f t="shared" si="939"/>
        <v>1</v>
      </c>
      <c r="T10006" s="1" t="str">
        <f t="shared" si="940"/>
        <v>51-65</v>
      </c>
      <c r="U10006" s="1" t="str">
        <f t="shared" si="941"/>
        <v>Yes</v>
      </c>
    </row>
    <row r="10007" spans="1:21">
      <c r="A10007" s="1">
        <v>10006</v>
      </c>
      <c r="B10007" s="1">
        <v>65</v>
      </c>
      <c r="C10007" s="1" t="s">
        <v>12</v>
      </c>
      <c r="D10007" s="2">
        <v>45531</v>
      </c>
      <c r="E10007" s="2">
        <v>45536</v>
      </c>
      <c r="F10007" s="1" t="s">
        <v>40</v>
      </c>
      <c r="G10007" s="1" t="s">
        <v>46</v>
      </c>
      <c r="H10007" s="1" t="s">
        <v>39</v>
      </c>
      <c r="I10007" s="1">
        <v>230899.04</v>
      </c>
      <c r="K10007" s="1" t="s">
        <v>42</v>
      </c>
      <c r="N10007" s="3" t="str">
        <f>IF(LEFT(LOWER(C10007),1)="m","Male",IF(LEFT(LOWER(C10007),1)="f","Female","Unknown"))</f>
        <v>Unknown</v>
      </c>
      <c r="O10007" s="4" t="str">
        <f>IF(TRIM(LOWER(F10007))="neuro","Neurology",IF(TRIM(LOWER(F10007))="Neurology","Neurology",IF(TRIM(LOWER(F10007))="general ward","General",IF(TRIM(LOWER(F10007))="general","General",IF(TRIM(LOWER(F10007))="cardiology","Cardiology",IF(TRIM(LOWER(F10007))="Cardiology","Cardiology",IF(TRIM(LOWER(F10007))="Peads","Pediatrics",IF(TRIM(LOWER(F10007))="Pediatrics","Pediatrics",IF(TRIM(LOWER(F10007))="orthopedics","Orthopedics",IF(TRIM(LOWER(F10007))="Neurology","Neurology",IF(TRIM(LOWER(F10007))="Oncology","Oncology")))))))))))</f>
        <v>Pediatrics</v>
      </c>
      <c r="P10007" s="3" t="str">
        <f t="shared" si="936"/>
        <v>Self</v>
      </c>
      <c r="Q10007" s="5">
        <f t="shared" si="937"/>
        <v>5</v>
      </c>
      <c r="R10007" s="1">
        <f t="shared" si="938"/>
        <v>230899.04</v>
      </c>
      <c r="S10007" s="1">
        <f t="shared" si="939"/>
        <v>0</v>
      </c>
      <c r="T10007" s="1" t="str">
        <f t="shared" si="940"/>
        <v>51-65</v>
      </c>
      <c r="U10007" s="1" t="str">
        <f t="shared" si="941"/>
        <v>Unknown</v>
      </c>
    </row>
    <row r="10008" spans="1:21">
      <c r="A10008" s="1">
        <v>10007</v>
      </c>
      <c r="B10008" s="1">
        <v>61</v>
      </c>
      <c r="C10008" s="1" t="s">
        <v>26</v>
      </c>
      <c r="D10008" s="2">
        <v>45161</v>
      </c>
      <c r="E10008" s="2">
        <v>45174</v>
      </c>
      <c r="F10008" s="1" t="s">
        <v>40</v>
      </c>
      <c r="G10008" s="1" t="s">
        <v>33</v>
      </c>
      <c r="H10008" s="1" t="s">
        <v>48</v>
      </c>
      <c r="I10008" s="1">
        <v>194855.27</v>
      </c>
      <c r="J10008" s="1" t="s">
        <v>17</v>
      </c>
      <c r="K10008" s="1" t="s">
        <v>16</v>
      </c>
      <c r="N10008" s="3" t="str">
        <f>IF(LEFT(LOWER(C10008),1)="m","Male",IF(LEFT(LOWER(C10008),1)="f","Female","Unknown"))</f>
        <v>Female</v>
      </c>
      <c r="O10008" s="4" t="str">
        <f>IF(TRIM(LOWER(F10008))="neuro","Neurology",IF(TRIM(LOWER(F10008))="Neurology","Neurology",IF(TRIM(LOWER(F10008))="general ward","General",IF(TRIM(LOWER(F10008))="general","General",IF(TRIM(LOWER(F10008))="cardiology","Cardiology",IF(TRIM(LOWER(F10008))="Cardiology","Cardiology",IF(TRIM(LOWER(F10008))="Peads","Pediatrics",IF(TRIM(LOWER(F10008))="Pediatrics","Pediatrics",IF(TRIM(LOWER(F10008))="orthopedics","Orthopedics",IF(TRIM(LOWER(F10008))="Neurology","Neurology",IF(TRIM(LOWER(F10008))="Oncology","Oncology")))))))))))</f>
        <v>Pediatrics</v>
      </c>
      <c r="P10008" s="3" t="str">
        <f t="shared" si="936"/>
        <v>Self</v>
      </c>
      <c r="Q10008" s="5">
        <f t="shared" si="937"/>
        <v>13</v>
      </c>
      <c r="R10008" s="1">
        <f t="shared" si="938"/>
        <v>194855.27</v>
      </c>
      <c r="S10008" s="1">
        <f t="shared" si="939"/>
        <v>1</v>
      </c>
      <c r="T10008" s="1" t="str">
        <f t="shared" si="940"/>
        <v>51-65</v>
      </c>
      <c r="U10008" s="1" t="str">
        <f t="shared" si="941"/>
        <v>Yes</v>
      </c>
    </row>
    <row r="10009" spans="1:21">
      <c r="A10009" s="1">
        <v>10008</v>
      </c>
      <c r="B10009" s="1">
        <v>12</v>
      </c>
      <c r="C10009" s="1" t="s">
        <v>27</v>
      </c>
      <c r="D10009" s="2">
        <v>45068</v>
      </c>
      <c r="E10009" s="2">
        <v>45069</v>
      </c>
      <c r="F10009" s="1" t="s">
        <v>45</v>
      </c>
      <c r="G10009" s="1" t="s">
        <v>46</v>
      </c>
      <c r="H10009" s="1" t="s">
        <v>32</v>
      </c>
      <c r="I10009" s="1">
        <v>252621.99</v>
      </c>
      <c r="K10009" s="1" t="s">
        <v>20</v>
      </c>
      <c r="N10009" s="3" t="str">
        <f>IF(LEFT(LOWER(C10009),1)="m","Male",IF(LEFT(LOWER(C10009),1)="f","Female","Unknown"))</f>
        <v>Male</v>
      </c>
      <c r="O10009" s="4" t="str">
        <f>IF(TRIM(LOWER(F10009))="neuro","Neurology",IF(TRIM(LOWER(F10009))="Neurology","Neurology",IF(TRIM(LOWER(F10009))="general ward","General",IF(TRIM(LOWER(F10009))="general","General",IF(TRIM(LOWER(F10009))="cardiology","Cardiology",IF(TRIM(LOWER(F10009))="Cardiology","Cardiology",IF(TRIM(LOWER(F10009))="Peads","Pediatrics",IF(TRIM(LOWER(F10009))="Pediatrics","Pediatrics",IF(TRIM(LOWER(F10009))="orthopedics","Orthopedics",IF(TRIM(LOWER(F10009))="Neurology","Neurology",IF(TRIM(LOWER(F10009))="Oncology","Oncology")))))))))))</f>
        <v>Neurology</v>
      </c>
      <c r="P10009" s="3" t="str">
        <f t="shared" si="936"/>
        <v>Self</v>
      </c>
      <c r="Q10009" s="5">
        <f t="shared" si="937"/>
        <v>1</v>
      </c>
      <c r="R10009" s="1">
        <f t="shared" si="938"/>
        <v>252621.99</v>
      </c>
      <c r="S10009" s="1">
        <f t="shared" si="939"/>
        <v>0</v>
      </c>
      <c r="T10009" s="1" t="str">
        <f t="shared" si="940"/>
        <v>0-17</v>
      </c>
      <c r="U10009" s="1" t="str">
        <f t="shared" si="941"/>
        <v>Unknown</v>
      </c>
    </row>
    <row r="10010" spans="1:21">
      <c r="A10010" s="1">
        <v>10009</v>
      </c>
      <c r="B10010" s="1">
        <v>90</v>
      </c>
      <c r="C10010" s="1" t="s">
        <v>29</v>
      </c>
      <c r="D10010" s="2">
        <v>45040</v>
      </c>
      <c r="E10010" s="2">
        <v>45049</v>
      </c>
      <c r="F10010" s="1" t="s">
        <v>21</v>
      </c>
      <c r="G10010" s="1" t="s">
        <v>14</v>
      </c>
      <c r="H10010" s="1" t="s">
        <v>32</v>
      </c>
      <c r="I10010" s="1">
        <v>289424.02</v>
      </c>
      <c r="K10010" s="1" t="s">
        <v>42</v>
      </c>
      <c r="N10010" s="3" t="str">
        <f>IF(LEFT(LOWER(C10010),1)="m","Male",IF(LEFT(LOWER(C10010),1)="f","Female","Unknown"))</f>
        <v>Female</v>
      </c>
      <c r="O10010" s="4" t="str">
        <f>IF(TRIM(LOWER(F10010))="neuro","Neurology",IF(TRIM(LOWER(F10010))="Neurology","Neurology",IF(TRIM(LOWER(F10010))="general ward","General",IF(TRIM(LOWER(F10010))="general","General",IF(TRIM(LOWER(F10010))="cardiology","Cardiology",IF(TRIM(LOWER(F10010))="Cardiology","Cardiology",IF(TRIM(LOWER(F10010))="Peads","Pediatrics",IF(TRIM(LOWER(F10010))="Pediatrics","Pediatrics",IF(TRIM(LOWER(F10010))="orthopedics","Orthopedics",IF(TRIM(LOWER(F10010))="Neurology","Neurology",IF(TRIM(LOWER(F10010))="Oncology","Oncology")))))))))))</f>
        <v>General</v>
      </c>
      <c r="P10010" s="3" t="str">
        <f t="shared" si="936"/>
        <v>Private</v>
      </c>
      <c r="Q10010" s="5">
        <f t="shared" si="937"/>
        <v>9</v>
      </c>
      <c r="R10010" s="1">
        <f t="shared" si="938"/>
        <v>289424.02</v>
      </c>
      <c r="S10010" s="1">
        <f t="shared" si="939"/>
        <v>0</v>
      </c>
      <c r="T10010" s="1" t="str">
        <f t="shared" si="940"/>
        <v>66+</v>
      </c>
      <c r="U10010" s="1" t="str">
        <f t="shared" si="941"/>
        <v>Unknown</v>
      </c>
    </row>
    <row r="10011" spans="1:21">
      <c r="A10011" s="1">
        <v>10010</v>
      </c>
      <c r="B10011" s="1">
        <v>94</v>
      </c>
      <c r="C10011" s="1" t="s">
        <v>18</v>
      </c>
      <c r="D10011" s="2">
        <v>44970</v>
      </c>
      <c r="E10011" s="2">
        <v>44979</v>
      </c>
      <c r="F10011" s="1" t="s">
        <v>40</v>
      </c>
      <c r="G10011" s="1" t="s">
        <v>22</v>
      </c>
      <c r="H10011" s="1" t="s">
        <v>48</v>
      </c>
      <c r="I10011" s="1">
        <v>147321.60999999999</v>
      </c>
      <c r="J10011" s="1" t="s">
        <v>16</v>
      </c>
      <c r="K10011" s="1" t="s">
        <v>16</v>
      </c>
      <c r="N10011" s="3" t="str">
        <f>IF(LEFT(LOWER(C10011),1)="m","Male",IF(LEFT(LOWER(C10011),1)="f","Female","Unknown"))</f>
        <v>Male</v>
      </c>
      <c r="O10011" s="4" t="str">
        <f>IF(TRIM(LOWER(F10011))="neuro","Neurology",IF(TRIM(LOWER(F10011))="Neurology","Neurology",IF(TRIM(LOWER(F10011))="general ward","General",IF(TRIM(LOWER(F10011))="general","General",IF(TRIM(LOWER(F10011))="cardiology","Cardiology",IF(TRIM(LOWER(F10011))="Cardiology","Cardiology",IF(TRIM(LOWER(F10011))="Peads","Pediatrics",IF(TRIM(LOWER(F10011))="Pediatrics","Pediatrics",IF(TRIM(LOWER(F10011))="orthopedics","Orthopedics",IF(TRIM(LOWER(F10011))="Neurology","Neurology",IF(TRIM(LOWER(F10011))="Oncology","Oncology")))))))))))</f>
        <v>Pediatrics</v>
      </c>
      <c r="P10011" s="3" t="str">
        <f t="shared" si="936"/>
        <v>Government</v>
      </c>
      <c r="Q10011" s="5">
        <f t="shared" si="937"/>
        <v>9</v>
      </c>
      <c r="R10011" s="1">
        <f t="shared" si="938"/>
        <v>147321.60999999999</v>
      </c>
      <c r="S10011" s="1">
        <f t="shared" si="939"/>
        <v>1</v>
      </c>
      <c r="T10011" s="1" t="str">
        <f t="shared" si="940"/>
        <v>66+</v>
      </c>
      <c r="U10011" s="1" t="str">
        <f t="shared" si="941"/>
        <v>Yes</v>
      </c>
    </row>
    <row r="10012" spans="1:21">
      <c r="A10012" s="1">
        <v>10011</v>
      </c>
      <c r="B10012" s="1">
        <v>8</v>
      </c>
      <c r="C10012" s="1" t="s">
        <v>18</v>
      </c>
      <c r="D10012" s="2">
        <v>45298</v>
      </c>
      <c r="E10012" s="2">
        <v>45310</v>
      </c>
      <c r="F10012" s="1" t="s">
        <v>28</v>
      </c>
      <c r="G10012" s="1" t="s">
        <v>31</v>
      </c>
      <c r="H10012" s="1" t="s">
        <v>51</v>
      </c>
      <c r="I10012" s="1">
        <v>85486.07</v>
      </c>
      <c r="J10012" s="1" t="s">
        <v>17</v>
      </c>
      <c r="K10012" s="1" t="s">
        <v>17</v>
      </c>
      <c r="N10012" s="3" t="str">
        <f>IF(LEFT(LOWER(C10012),1)="m","Male",IF(LEFT(LOWER(C10012),1)="f","Female","Unknown"))</f>
        <v>Male</v>
      </c>
      <c r="O10012" s="4" t="str">
        <f>IF(TRIM(LOWER(F10012))="neuro","Neurology",IF(TRIM(LOWER(F10012))="Neurology","Neurology",IF(TRIM(LOWER(F10012))="general ward","General",IF(TRIM(LOWER(F10012))="general","General",IF(TRIM(LOWER(F10012))="cardiology","Cardiology",IF(TRIM(LOWER(F10012))="Cardiology","Cardiology",IF(TRIM(LOWER(F10012))="Peads","Pediatrics",IF(TRIM(LOWER(F10012))="Pediatrics","Pediatrics",IF(TRIM(LOWER(F10012))="orthopedics","Orthopedics",IF(TRIM(LOWER(F10012))="Neurology","Neurology",IF(TRIM(LOWER(F10012))="Oncology","Oncology")))))))))))</f>
        <v>Orthopedics</v>
      </c>
      <c r="P10012" s="3" t="str">
        <f t="shared" si="936"/>
        <v>Private</v>
      </c>
      <c r="Q10012" s="5">
        <f t="shared" si="937"/>
        <v>12</v>
      </c>
      <c r="R10012" s="1">
        <f t="shared" si="938"/>
        <v>85486.07</v>
      </c>
      <c r="S10012" s="1">
        <f t="shared" si="939"/>
        <v>1</v>
      </c>
      <c r="T10012" s="1" t="str">
        <f t="shared" si="940"/>
        <v>0-17</v>
      </c>
      <c r="U10012" s="1" t="str">
        <f t="shared" si="941"/>
        <v>Yes</v>
      </c>
    </row>
    <row r="10013" spans="1:21">
      <c r="A10013" s="1">
        <v>10012</v>
      </c>
      <c r="B10013" s="1">
        <v>26</v>
      </c>
      <c r="C10013" s="1" t="s">
        <v>34</v>
      </c>
      <c r="D10013" s="2">
        <v>45009</v>
      </c>
      <c r="E10013" s="2">
        <v>45025</v>
      </c>
      <c r="F10013" s="1" t="s">
        <v>43</v>
      </c>
      <c r="G10013" s="1" t="s">
        <v>46</v>
      </c>
      <c r="I10013" s="1">
        <v>216952.83</v>
      </c>
      <c r="J10013" s="1" t="s">
        <v>25</v>
      </c>
      <c r="K10013" s="1" t="s">
        <v>16</v>
      </c>
      <c r="N10013" s="3" t="str">
        <f>IF(LEFT(LOWER(C10013),1)="m","Male",IF(LEFT(LOWER(C10013),1)="f","Female","Unknown"))</f>
        <v>Male</v>
      </c>
      <c r="O10013" s="4" t="str">
        <f>IF(TRIM(LOWER(F10013))="neuro","Neurology",IF(TRIM(LOWER(F10013))="Neurology","Neurology",IF(TRIM(LOWER(F10013))="general ward","General",IF(TRIM(LOWER(F10013))="general","General",IF(TRIM(LOWER(F10013))="cardiology","Cardiology",IF(TRIM(LOWER(F10013))="Cardiology","Cardiology",IF(TRIM(LOWER(F10013))="Peads","Pediatrics",IF(TRIM(LOWER(F10013))="Pediatrics","Pediatrics",IF(TRIM(LOWER(F10013))="orthopedics","Orthopedics",IF(TRIM(LOWER(F10013))="Neurology","Neurology",IF(TRIM(LOWER(F10013))="Oncology","Oncology")))))))))))</f>
        <v>Orthopedics</v>
      </c>
      <c r="P10013" s="3" t="str">
        <f t="shared" si="936"/>
        <v>Self</v>
      </c>
      <c r="Q10013" s="5">
        <f t="shared" si="937"/>
        <v>16</v>
      </c>
      <c r="R10013" s="1">
        <f t="shared" si="938"/>
        <v>216952.83</v>
      </c>
      <c r="S10013" s="1">
        <f t="shared" si="939"/>
        <v>1</v>
      </c>
      <c r="T10013" s="1" t="str">
        <f t="shared" si="940"/>
        <v>18-35</v>
      </c>
      <c r="U10013" s="1" t="str">
        <f t="shared" si="941"/>
        <v>Yes</v>
      </c>
    </row>
    <row r="10014" spans="1:21">
      <c r="A10014" s="1">
        <v>10013</v>
      </c>
      <c r="B10014" s="1">
        <v>15</v>
      </c>
      <c r="C10014" s="1" t="s">
        <v>44</v>
      </c>
      <c r="D10014" s="2">
        <v>45650</v>
      </c>
      <c r="E10014" s="2">
        <v>45667</v>
      </c>
      <c r="F10014" s="1" t="s">
        <v>19</v>
      </c>
      <c r="G10014" s="1" t="s">
        <v>36</v>
      </c>
      <c r="H10014" s="1" t="s">
        <v>37</v>
      </c>
      <c r="I10014" s="1">
        <v>339622.03</v>
      </c>
      <c r="J10014" s="1" t="s">
        <v>38</v>
      </c>
      <c r="K10014" s="1" t="s">
        <v>42</v>
      </c>
      <c r="N10014" s="3" t="str">
        <f>IF(LEFT(LOWER(C10014),1)="m","Male",IF(LEFT(LOWER(C10014),1)="f","Female","Unknown"))</f>
        <v>Female</v>
      </c>
      <c r="O10014" s="4" t="str">
        <f>IF(TRIM(LOWER(F10014))="neuro","Neurology",IF(TRIM(LOWER(F10014))="Neurology","Neurology",IF(TRIM(LOWER(F10014))="general ward","General",IF(TRIM(LOWER(F10014))="general","General",IF(TRIM(LOWER(F10014))="cardiology","Cardiology",IF(TRIM(LOWER(F10014))="Cardiology","Cardiology",IF(TRIM(LOWER(F10014))="Peads","Pediatrics",IF(TRIM(LOWER(F10014))="Pediatrics","Pediatrics",IF(TRIM(LOWER(F10014))="orthopedics","Orthopedics",IF(TRIM(LOWER(F10014))="Neurology","Neurology",IF(TRIM(LOWER(F10014))="Oncology","Oncology")))))))))))</f>
        <v>General</v>
      </c>
      <c r="P10014" s="3" t="str">
        <f t="shared" si="936"/>
        <v>Government</v>
      </c>
      <c r="Q10014" s="5">
        <f t="shared" si="937"/>
        <v>17</v>
      </c>
      <c r="R10014" s="1">
        <f t="shared" si="938"/>
        <v>339622.03</v>
      </c>
      <c r="S10014" s="1">
        <f t="shared" si="939"/>
        <v>0</v>
      </c>
      <c r="T10014" s="1" t="str">
        <f t="shared" si="940"/>
        <v>0-17</v>
      </c>
      <c r="U10014" s="1" t="str">
        <f t="shared" si="941"/>
        <v>No</v>
      </c>
    </row>
    <row r="10015" spans="1:21">
      <c r="A10015" s="1">
        <v>10014</v>
      </c>
      <c r="B10015" s="1">
        <v>41</v>
      </c>
      <c r="C10015" s="1" t="s">
        <v>12</v>
      </c>
      <c r="D10015" s="2">
        <v>45186</v>
      </c>
      <c r="E10015" s="2">
        <v>45196</v>
      </c>
      <c r="F10015" s="1" t="s">
        <v>50</v>
      </c>
      <c r="G10015" s="1" t="s">
        <v>33</v>
      </c>
      <c r="H10015" s="1" t="s">
        <v>32</v>
      </c>
      <c r="I10015" s="1">
        <v>68857.22</v>
      </c>
      <c r="K10015" s="1" t="s">
        <v>17</v>
      </c>
      <c r="N10015" s="3" t="str">
        <f>IF(LEFT(LOWER(C10015),1)="m","Male",IF(LEFT(LOWER(C10015),1)="f","Female","Unknown"))</f>
        <v>Unknown</v>
      </c>
      <c r="O10015" s="4" t="str">
        <f>IF(TRIM(LOWER(F10015))="neuro","Neurology",IF(TRIM(LOWER(F10015))="Neurology","Neurology",IF(TRIM(LOWER(F10015))="general ward","General",IF(TRIM(LOWER(F10015))="general","General",IF(TRIM(LOWER(F10015))="cardiology","Cardiology",IF(TRIM(LOWER(F10015))="Cardiology","Cardiology",IF(TRIM(LOWER(F10015))="Peads","Pediatrics",IF(TRIM(LOWER(F10015))="Pediatrics","Pediatrics",IF(TRIM(LOWER(F10015))="orthopedics","Orthopedics",IF(TRIM(LOWER(F10015))="Neurology","Neurology",IF(TRIM(LOWER(F10015))="Oncology","Oncology")))))))))))</f>
        <v>Cardiology</v>
      </c>
      <c r="P10015" s="3" t="str">
        <f t="shared" si="936"/>
        <v>Self</v>
      </c>
      <c r="Q10015" s="5">
        <f t="shared" si="937"/>
        <v>10</v>
      </c>
      <c r="R10015" s="1">
        <f t="shared" si="938"/>
        <v>68857.22</v>
      </c>
      <c r="S10015" s="1">
        <f t="shared" si="939"/>
        <v>1</v>
      </c>
      <c r="T10015" s="1" t="str">
        <f t="shared" si="940"/>
        <v>36-50</v>
      </c>
      <c r="U10015" s="1" t="str">
        <f t="shared" si="941"/>
        <v>Unknown</v>
      </c>
    </row>
    <row r="10016" spans="1:21">
      <c r="A10016" s="1">
        <v>10015</v>
      </c>
      <c r="B10016" s="1">
        <v>17</v>
      </c>
      <c r="C10016" s="1" t="s">
        <v>34</v>
      </c>
      <c r="D10016" s="2">
        <v>45292</v>
      </c>
      <c r="E10016" s="2">
        <v>45307</v>
      </c>
      <c r="F10016" s="1" t="s">
        <v>21</v>
      </c>
      <c r="G10016" s="1" t="s">
        <v>22</v>
      </c>
      <c r="H10016" s="1" t="s">
        <v>37</v>
      </c>
      <c r="I10016" s="1">
        <v>32174.02</v>
      </c>
      <c r="J10016" s="1" t="s">
        <v>38</v>
      </c>
      <c r="K10016" s="1" t="s">
        <v>20</v>
      </c>
      <c r="N10016" s="3" t="str">
        <f>IF(LEFT(LOWER(C10016),1)="m","Male",IF(LEFT(LOWER(C10016),1)="f","Female","Unknown"))</f>
        <v>Male</v>
      </c>
      <c r="O10016" s="4" t="str">
        <f>IF(TRIM(LOWER(F10016))="neuro","Neurology",IF(TRIM(LOWER(F10016))="Neurology","Neurology",IF(TRIM(LOWER(F10016))="general ward","General",IF(TRIM(LOWER(F10016))="general","General",IF(TRIM(LOWER(F10016))="cardiology","Cardiology",IF(TRIM(LOWER(F10016))="Cardiology","Cardiology",IF(TRIM(LOWER(F10016))="Peads","Pediatrics",IF(TRIM(LOWER(F10016))="Pediatrics","Pediatrics",IF(TRIM(LOWER(F10016))="orthopedics","Orthopedics",IF(TRIM(LOWER(F10016))="Neurology","Neurology",IF(TRIM(LOWER(F10016))="Oncology","Oncology")))))))))))</f>
        <v>General</v>
      </c>
      <c r="P10016" s="3" t="str">
        <f t="shared" si="936"/>
        <v>Government</v>
      </c>
      <c r="Q10016" s="5">
        <f t="shared" si="937"/>
        <v>15</v>
      </c>
      <c r="R10016" s="1">
        <f t="shared" si="938"/>
        <v>32174.02</v>
      </c>
      <c r="S10016" s="1">
        <f t="shared" si="939"/>
        <v>0</v>
      </c>
      <c r="T10016" s="1" t="str">
        <f t="shared" si="940"/>
        <v>0-17</v>
      </c>
      <c r="U10016" s="1" t="str">
        <f t="shared" si="941"/>
        <v>No</v>
      </c>
    </row>
    <row r="10017" spans="1:21">
      <c r="A10017" s="1">
        <v>10016</v>
      </c>
      <c r="B10017" s="1">
        <v>10</v>
      </c>
      <c r="C10017" s="1" t="s">
        <v>18</v>
      </c>
      <c r="D10017" s="2">
        <v>45431</v>
      </c>
      <c r="E10017" s="2">
        <v>45439</v>
      </c>
      <c r="F10017" s="1" t="s">
        <v>30</v>
      </c>
      <c r="G10017" s="1" t="s">
        <v>33</v>
      </c>
      <c r="H10017" s="1" t="s">
        <v>51</v>
      </c>
      <c r="I10017" s="1">
        <v>97785.97</v>
      </c>
      <c r="J10017" s="1" t="s">
        <v>24</v>
      </c>
      <c r="K10017" s="1" t="s">
        <v>38</v>
      </c>
      <c r="N10017" s="3" t="str">
        <f>IF(LEFT(LOWER(C10017),1)="m","Male",IF(LEFT(LOWER(C10017),1)="f","Female","Unknown"))</f>
        <v>Male</v>
      </c>
      <c r="O10017" s="4" t="str">
        <f>IF(TRIM(LOWER(F10017))="neuro","Neurology",IF(TRIM(LOWER(F10017))="Neurology","Neurology",IF(TRIM(LOWER(F10017))="general ward","General",IF(TRIM(LOWER(F10017))="general","General",IF(TRIM(LOWER(F10017))="cardiology","Cardiology",IF(TRIM(LOWER(F10017))="Cardiology","Cardiology",IF(TRIM(LOWER(F10017))="Peads","Pediatrics",IF(TRIM(LOWER(F10017))="Pediatrics","Pediatrics",IF(TRIM(LOWER(F10017))="orthopedics","Orthopedics",IF(TRIM(LOWER(F10017))="Neurology","Neurology",IF(TRIM(LOWER(F10017))="Oncology","Oncology")))))))))))</f>
        <v>Pediatrics</v>
      </c>
      <c r="P10017" s="3" t="str">
        <f t="shared" si="936"/>
        <v>Self</v>
      </c>
      <c r="Q10017" s="5">
        <f t="shared" si="937"/>
        <v>8</v>
      </c>
      <c r="R10017" s="1">
        <f t="shared" si="938"/>
        <v>97785.97</v>
      </c>
      <c r="S10017" s="1">
        <f t="shared" si="939"/>
        <v>0</v>
      </c>
      <c r="T10017" s="1" t="str">
        <f t="shared" si="940"/>
        <v>0-17</v>
      </c>
      <c r="U10017" s="1" t="str">
        <f t="shared" si="941"/>
        <v>No</v>
      </c>
    </row>
    <row r="10018" spans="1:21">
      <c r="A10018" s="1">
        <v>10017</v>
      </c>
      <c r="B10018" s="1">
        <v>48</v>
      </c>
      <c r="C10018" s="1" t="s">
        <v>12</v>
      </c>
      <c r="D10018" s="2">
        <v>45226</v>
      </c>
      <c r="E10018" s="2">
        <v>45242</v>
      </c>
      <c r="F10018" s="1" t="s">
        <v>19</v>
      </c>
      <c r="G10018" s="1" t="s">
        <v>46</v>
      </c>
      <c r="H10018" s="1" t="s">
        <v>32</v>
      </c>
      <c r="I10018" s="1">
        <v>65633.94</v>
      </c>
      <c r="J10018" s="1" t="s">
        <v>25</v>
      </c>
      <c r="K10018" s="1" t="s">
        <v>42</v>
      </c>
      <c r="N10018" s="3" t="str">
        <f>IF(LEFT(LOWER(C10018),1)="m","Male",IF(LEFT(LOWER(C10018),1)="f","Female","Unknown"))</f>
        <v>Unknown</v>
      </c>
      <c r="O10018" s="4" t="str">
        <f>IF(TRIM(LOWER(F10018))="neuro","Neurology",IF(TRIM(LOWER(F10018))="Neurology","Neurology",IF(TRIM(LOWER(F10018))="general ward","General",IF(TRIM(LOWER(F10018))="general","General",IF(TRIM(LOWER(F10018))="cardiology","Cardiology",IF(TRIM(LOWER(F10018))="Cardiology","Cardiology",IF(TRIM(LOWER(F10018))="Peads","Pediatrics",IF(TRIM(LOWER(F10018))="Pediatrics","Pediatrics",IF(TRIM(LOWER(F10018))="orthopedics","Orthopedics",IF(TRIM(LOWER(F10018))="Neurology","Neurology",IF(TRIM(LOWER(F10018))="Oncology","Oncology")))))))))))</f>
        <v>General</v>
      </c>
      <c r="P10018" s="3" t="str">
        <f t="shared" si="936"/>
        <v>Self</v>
      </c>
      <c r="Q10018" s="5">
        <f t="shared" si="937"/>
        <v>16</v>
      </c>
      <c r="R10018" s="1">
        <f t="shared" si="938"/>
        <v>65633.94</v>
      </c>
      <c r="S10018" s="1">
        <f t="shared" si="939"/>
        <v>0</v>
      </c>
      <c r="T10018" s="1" t="str">
        <f t="shared" si="940"/>
        <v>36-50</v>
      </c>
      <c r="U10018" s="1" t="str">
        <f t="shared" si="941"/>
        <v>Yes</v>
      </c>
    </row>
    <row r="10019" spans="1:21">
      <c r="A10019" s="1">
        <v>10018</v>
      </c>
      <c r="B10019" s="1">
        <v>95</v>
      </c>
      <c r="C10019" s="1" t="s">
        <v>29</v>
      </c>
      <c r="D10019" s="2">
        <v>45039</v>
      </c>
      <c r="E10019" s="2">
        <v>45042</v>
      </c>
      <c r="F10019" s="1" t="s">
        <v>13</v>
      </c>
      <c r="G10019" s="1" t="s">
        <v>46</v>
      </c>
      <c r="H10019" s="1" t="s">
        <v>47</v>
      </c>
      <c r="I10019" s="1">
        <v>284272.83</v>
      </c>
      <c r="J10019" s="1" t="s">
        <v>17</v>
      </c>
      <c r="K10019" s="1" t="s">
        <v>42</v>
      </c>
      <c r="N10019" s="3" t="str">
        <f>IF(LEFT(LOWER(C10019),1)="m","Male",IF(LEFT(LOWER(C10019),1)="f","Female","Unknown"))</f>
        <v>Female</v>
      </c>
      <c r="O10019" s="4" t="str">
        <f>IF(TRIM(LOWER(F10019))="neuro","Neurology",IF(TRIM(LOWER(F10019))="Neurology","Neurology",IF(TRIM(LOWER(F10019))="general ward","General",IF(TRIM(LOWER(F10019))="general","General",IF(TRIM(LOWER(F10019))="cardiology","Cardiology",IF(TRIM(LOWER(F10019))="Cardiology","Cardiology",IF(TRIM(LOWER(F10019))="Peads","Pediatrics",IF(TRIM(LOWER(F10019))="Pediatrics","Pediatrics",IF(TRIM(LOWER(F10019))="orthopedics","Orthopedics",IF(TRIM(LOWER(F10019))="Neurology","Neurology",IF(TRIM(LOWER(F10019))="Oncology","Oncology")))))))))))</f>
        <v>Neurology</v>
      </c>
      <c r="P10019" s="3" t="str">
        <f t="shared" si="936"/>
        <v>Self</v>
      </c>
      <c r="Q10019" s="5">
        <f t="shared" si="937"/>
        <v>3</v>
      </c>
      <c r="R10019" s="1">
        <f t="shared" si="938"/>
        <v>284272.83</v>
      </c>
      <c r="S10019" s="1">
        <f t="shared" si="939"/>
        <v>0</v>
      </c>
      <c r="T10019" s="1" t="str">
        <f t="shared" si="940"/>
        <v>66+</v>
      </c>
      <c r="U10019" s="1" t="str">
        <f t="shared" si="941"/>
        <v>Yes</v>
      </c>
    </row>
    <row r="10020" spans="1:21">
      <c r="A10020" s="1">
        <v>10019</v>
      </c>
      <c r="B10020" s="1">
        <v>29</v>
      </c>
      <c r="C10020" s="1" t="s">
        <v>26</v>
      </c>
      <c r="D10020" s="2">
        <v>45212</v>
      </c>
      <c r="E10020" s="2">
        <v>45218</v>
      </c>
      <c r="F10020" s="1" t="s">
        <v>35</v>
      </c>
      <c r="G10020" s="1" t="s">
        <v>31</v>
      </c>
      <c r="H10020" s="1" t="s">
        <v>47</v>
      </c>
      <c r="I10020" s="1">
        <v>284719.78000000003</v>
      </c>
      <c r="J10020" s="1" t="s">
        <v>38</v>
      </c>
      <c r="K10020" s="1" t="s">
        <v>16</v>
      </c>
      <c r="N10020" s="3" t="str">
        <f>IF(LEFT(LOWER(C10020),1)="m","Male",IF(LEFT(LOWER(C10020),1)="f","Female","Unknown"))</f>
        <v>Female</v>
      </c>
      <c r="O10020" s="4" t="str">
        <f>IF(TRIM(LOWER(F10020))="neuro","Neurology",IF(TRIM(LOWER(F10020))="Neurology","Neurology",IF(TRIM(LOWER(F10020))="general ward","General",IF(TRIM(LOWER(F10020))="general","General",IF(TRIM(LOWER(F10020))="cardiology","Cardiology",IF(TRIM(LOWER(F10020))="Cardiology","Cardiology",IF(TRIM(LOWER(F10020))="Peads","Pediatrics",IF(TRIM(LOWER(F10020))="Pediatrics","Pediatrics",IF(TRIM(LOWER(F10020))="orthopedics","Orthopedics",IF(TRIM(LOWER(F10020))="Neurology","Neurology",IF(TRIM(LOWER(F10020))="Oncology","Oncology")))))))))))</f>
        <v>Cardiology</v>
      </c>
      <c r="P10020" s="3" t="str">
        <f t="shared" si="936"/>
        <v>Private</v>
      </c>
      <c r="Q10020" s="5">
        <f t="shared" si="937"/>
        <v>6</v>
      </c>
      <c r="R10020" s="1">
        <f t="shared" si="938"/>
        <v>284719.78000000003</v>
      </c>
      <c r="S10020" s="1">
        <f t="shared" si="939"/>
        <v>1</v>
      </c>
      <c r="T10020" s="1" t="str">
        <f t="shared" si="940"/>
        <v>18-35</v>
      </c>
      <c r="U10020" s="1" t="str">
        <f t="shared" si="941"/>
        <v>No</v>
      </c>
    </row>
    <row r="10021" spans="1:21">
      <c r="A10021" s="1">
        <v>10020</v>
      </c>
      <c r="B10021" s="1">
        <v>94</v>
      </c>
      <c r="C10021" s="1" t="s">
        <v>27</v>
      </c>
      <c r="D10021" s="2">
        <v>45618</v>
      </c>
      <c r="E10021" s="2">
        <v>45636</v>
      </c>
      <c r="F10021" s="1" t="s">
        <v>40</v>
      </c>
      <c r="G10021" s="1" t="s">
        <v>46</v>
      </c>
      <c r="H10021" s="1" t="s">
        <v>51</v>
      </c>
      <c r="I10021" s="1">
        <v>233193.78</v>
      </c>
      <c r="J10021" s="1" t="s">
        <v>25</v>
      </c>
      <c r="K10021" s="1" t="s">
        <v>25</v>
      </c>
      <c r="N10021" s="3" t="str">
        <f>IF(LEFT(LOWER(C10021),1)="m","Male",IF(LEFT(LOWER(C10021),1)="f","Female","Unknown"))</f>
        <v>Male</v>
      </c>
      <c r="O10021" s="4" t="str">
        <f>IF(TRIM(LOWER(F10021))="neuro","Neurology",IF(TRIM(LOWER(F10021))="Neurology","Neurology",IF(TRIM(LOWER(F10021))="general ward","General",IF(TRIM(LOWER(F10021))="general","General",IF(TRIM(LOWER(F10021))="cardiology","Cardiology",IF(TRIM(LOWER(F10021))="Cardiology","Cardiology",IF(TRIM(LOWER(F10021))="Peads","Pediatrics",IF(TRIM(LOWER(F10021))="Pediatrics","Pediatrics",IF(TRIM(LOWER(F10021))="orthopedics","Orthopedics",IF(TRIM(LOWER(F10021))="Neurology","Neurology",IF(TRIM(LOWER(F10021))="Oncology","Oncology")))))))))))</f>
        <v>Pediatrics</v>
      </c>
      <c r="P10021" s="3" t="str">
        <f t="shared" si="936"/>
        <v>Self</v>
      </c>
      <c r="Q10021" s="5">
        <f t="shared" si="937"/>
        <v>18</v>
      </c>
      <c r="R10021" s="1">
        <f t="shared" si="938"/>
        <v>233193.78</v>
      </c>
      <c r="S10021" s="1">
        <f t="shared" si="939"/>
        <v>1</v>
      </c>
      <c r="T10021" s="1" t="str">
        <f t="shared" si="940"/>
        <v>66+</v>
      </c>
      <c r="U10021" s="1" t="str">
        <f t="shared" si="941"/>
        <v>Yes</v>
      </c>
    </row>
    <row r="10022" spans="1:21">
      <c r="A10022" s="1">
        <v>10021</v>
      </c>
      <c r="B10022" s="1">
        <v>62</v>
      </c>
      <c r="C10022" s="1" t="s">
        <v>27</v>
      </c>
      <c r="D10022" s="2">
        <v>45192</v>
      </c>
      <c r="E10022" s="2">
        <v>45211</v>
      </c>
      <c r="F10022" s="1" t="s">
        <v>35</v>
      </c>
      <c r="G10022" s="1" t="s">
        <v>14</v>
      </c>
      <c r="H10022" s="1" t="s">
        <v>32</v>
      </c>
      <c r="I10022" s="1">
        <v>83279.33</v>
      </c>
      <c r="J10022" s="1" t="s">
        <v>24</v>
      </c>
      <c r="K10022" s="1" t="s">
        <v>25</v>
      </c>
      <c r="N10022" s="3" t="str">
        <f>IF(LEFT(LOWER(C10022),1)="m","Male",IF(LEFT(LOWER(C10022),1)="f","Female","Unknown"))</f>
        <v>Male</v>
      </c>
      <c r="O10022" s="4" t="str">
        <f>IF(TRIM(LOWER(F10022))="neuro","Neurology",IF(TRIM(LOWER(F10022))="Neurology","Neurology",IF(TRIM(LOWER(F10022))="general ward","General",IF(TRIM(LOWER(F10022))="general","General",IF(TRIM(LOWER(F10022))="cardiology","Cardiology",IF(TRIM(LOWER(F10022))="Cardiology","Cardiology",IF(TRIM(LOWER(F10022))="Peads","Pediatrics",IF(TRIM(LOWER(F10022))="Pediatrics","Pediatrics",IF(TRIM(LOWER(F10022))="orthopedics","Orthopedics",IF(TRIM(LOWER(F10022))="Neurology","Neurology",IF(TRIM(LOWER(F10022))="Oncology","Oncology")))))))))))</f>
        <v>Cardiology</v>
      </c>
      <c r="P10022" s="3" t="str">
        <f t="shared" si="936"/>
        <v>Private</v>
      </c>
      <c r="Q10022" s="5">
        <f t="shared" si="937"/>
        <v>19</v>
      </c>
      <c r="R10022" s="1">
        <f t="shared" si="938"/>
        <v>83279.33</v>
      </c>
      <c r="S10022" s="1">
        <f t="shared" si="939"/>
        <v>1</v>
      </c>
      <c r="T10022" s="1" t="str">
        <f t="shared" si="940"/>
        <v>51-65</v>
      </c>
      <c r="U10022" s="1" t="str">
        <f t="shared" si="941"/>
        <v>No</v>
      </c>
    </row>
    <row r="10023" spans="1:21">
      <c r="A10023" s="1">
        <v>10022</v>
      </c>
      <c r="C10023" s="1" t="s">
        <v>12</v>
      </c>
      <c r="D10023" s="2">
        <v>45088</v>
      </c>
      <c r="E10023" s="2">
        <v>45097</v>
      </c>
      <c r="F10023" s="1" t="s">
        <v>13</v>
      </c>
      <c r="G10023" s="1" t="s">
        <v>14</v>
      </c>
      <c r="H10023" s="1" t="s">
        <v>39</v>
      </c>
      <c r="I10023" s="1">
        <v>212988.75</v>
      </c>
      <c r="J10023" s="1" t="s">
        <v>42</v>
      </c>
      <c r="K10023" s="1" t="s">
        <v>17</v>
      </c>
      <c r="N10023" s="3" t="str">
        <f>IF(LEFT(LOWER(C10023),1)="m","Male",IF(LEFT(LOWER(C10023),1)="f","Female","Unknown"))</f>
        <v>Unknown</v>
      </c>
      <c r="O10023" s="4" t="str">
        <f>IF(TRIM(LOWER(F10023))="neuro","Neurology",IF(TRIM(LOWER(F10023))="Neurology","Neurology",IF(TRIM(LOWER(F10023))="general ward","General",IF(TRIM(LOWER(F10023))="general","General",IF(TRIM(LOWER(F10023))="cardiology","Cardiology",IF(TRIM(LOWER(F10023))="Cardiology","Cardiology",IF(TRIM(LOWER(F10023))="Peads","Pediatrics",IF(TRIM(LOWER(F10023))="Pediatrics","Pediatrics",IF(TRIM(LOWER(F10023))="orthopedics","Orthopedics",IF(TRIM(LOWER(F10023))="Neurology","Neurology",IF(TRIM(LOWER(F10023))="Oncology","Oncology")))))))))))</f>
        <v>Neurology</v>
      </c>
      <c r="P10023" s="3" t="str">
        <f t="shared" si="936"/>
        <v>Private</v>
      </c>
      <c r="Q10023" s="5">
        <f t="shared" si="937"/>
        <v>9</v>
      </c>
      <c r="R10023" s="1">
        <f t="shared" si="938"/>
        <v>212988.75</v>
      </c>
      <c r="S10023" s="1">
        <f t="shared" si="939"/>
        <v>1</v>
      </c>
      <c r="T10023" s="1" t="str">
        <f t="shared" si="940"/>
        <v>0-17</v>
      </c>
      <c r="U10023" s="1" t="str">
        <f t="shared" si="941"/>
        <v>No</v>
      </c>
    </row>
    <row r="10024" spans="1:21">
      <c r="A10024" s="1">
        <v>10023</v>
      </c>
      <c r="B10024" s="1">
        <v>12</v>
      </c>
      <c r="C10024" s="1" t="s">
        <v>18</v>
      </c>
      <c r="D10024" s="2">
        <v>44950</v>
      </c>
      <c r="E10024" s="2">
        <v>44957</v>
      </c>
      <c r="F10024" s="1" t="s">
        <v>35</v>
      </c>
      <c r="G10024" s="1" t="s">
        <v>36</v>
      </c>
      <c r="H10024" s="1" t="s">
        <v>23</v>
      </c>
      <c r="I10024" s="1">
        <v>36324.629999999997</v>
      </c>
      <c r="J10024" s="1" t="s">
        <v>24</v>
      </c>
      <c r="K10024" s="1" t="s">
        <v>17</v>
      </c>
      <c r="N10024" s="3" t="str">
        <f>IF(LEFT(LOWER(C10024),1)="m","Male",IF(LEFT(LOWER(C10024),1)="f","Female","Unknown"))</f>
        <v>Male</v>
      </c>
      <c r="O10024" s="4" t="str">
        <f>IF(TRIM(LOWER(F10024))="neuro","Neurology",IF(TRIM(LOWER(F10024))="Neurology","Neurology",IF(TRIM(LOWER(F10024))="general ward","General",IF(TRIM(LOWER(F10024))="general","General",IF(TRIM(LOWER(F10024))="cardiology","Cardiology",IF(TRIM(LOWER(F10024))="Cardiology","Cardiology",IF(TRIM(LOWER(F10024))="Peads","Pediatrics",IF(TRIM(LOWER(F10024))="Pediatrics","Pediatrics",IF(TRIM(LOWER(F10024))="orthopedics","Orthopedics",IF(TRIM(LOWER(F10024))="Neurology","Neurology",IF(TRIM(LOWER(F10024))="Oncology","Oncology")))))))))))</f>
        <v>Cardiology</v>
      </c>
      <c r="P10024" s="3" t="str">
        <f t="shared" si="936"/>
        <v>Government</v>
      </c>
      <c r="Q10024" s="5">
        <f t="shared" si="937"/>
        <v>7</v>
      </c>
      <c r="R10024" s="1">
        <f t="shared" si="938"/>
        <v>36324.629999999997</v>
      </c>
      <c r="S10024" s="1">
        <f t="shared" si="939"/>
        <v>1</v>
      </c>
      <c r="T10024" s="1" t="str">
        <f t="shared" si="940"/>
        <v>0-17</v>
      </c>
      <c r="U10024" s="1" t="str">
        <f t="shared" si="941"/>
        <v>No</v>
      </c>
    </row>
    <row r="10025" spans="1:21">
      <c r="A10025" s="1">
        <v>10024</v>
      </c>
      <c r="B10025" s="1">
        <v>15</v>
      </c>
      <c r="C10025" s="1" t="s">
        <v>29</v>
      </c>
      <c r="D10025" s="2">
        <v>45053</v>
      </c>
      <c r="E10025" s="2">
        <v>45058</v>
      </c>
      <c r="F10025" s="1" t="s">
        <v>19</v>
      </c>
      <c r="G10025" s="1" t="s">
        <v>31</v>
      </c>
      <c r="H10025" s="1" t="s">
        <v>51</v>
      </c>
      <c r="I10025" s="1">
        <v>331914.26</v>
      </c>
      <c r="J10025" s="1" t="s">
        <v>25</v>
      </c>
      <c r="K10025" s="1" t="s">
        <v>25</v>
      </c>
      <c r="N10025" s="3" t="str">
        <f>IF(LEFT(LOWER(C10025),1)="m","Male",IF(LEFT(LOWER(C10025),1)="f","Female","Unknown"))</f>
        <v>Female</v>
      </c>
      <c r="O10025" s="4" t="str">
        <f>IF(TRIM(LOWER(F10025))="neuro","Neurology",IF(TRIM(LOWER(F10025))="Neurology","Neurology",IF(TRIM(LOWER(F10025))="general ward","General",IF(TRIM(LOWER(F10025))="general","General",IF(TRIM(LOWER(F10025))="cardiology","Cardiology",IF(TRIM(LOWER(F10025))="Cardiology","Cardiology",IF(TRIM(LOWER(F10025))="Peads","Pediatrics",IF(TRIM(LOWER(F10025))="Pediatrics","Pediatrics",IF(TRIM(LOWER(F10025))="orthopedics","Orthopedics",IF(TRIM(LOWER(F10025))="Neurology","Neurology",IF(TRIM(LOWER(F10025))="Oncology","Oncology")))))))))))</f>
        <v>General</v>
      </c>
      <c r="P10025" s="3" t="str">
        <f t="shared" si="936"/>
        <v>Private</v>
      </c>
      <c r="Q10025" s="5">
        <f t="shared" si="937"/>
        <v>5</v>
      </c>
      <c r="R10025" s="1">
        <f t="shared" si="938"/>
        <v>331914.26</v>
      </c>
      <c r="S10025" s="1">
        <f t="shared" si="939"/>
        <v>1</v>
      </c>
      <c r="T10025" s="1" t="str">
        <f t="shared" si="940"/>
        <v>0-17</v>
      </c>
      <c r="U10025" s="1" t="str">
        <f t="shared" si="941"/>
        <v>Yes</v>
      </c>
    </row>
    <row r="10026" spans="1:21">
      <c r="A10026" s="1">
        <v>10025</v>
      </c>
      <c r="B10026" s="1">
        <v>76</v>
      </c>
      <c r="C10026" s="1" t="s">
        <v>44</v>
      </c>
      <c r="D10026" s="2">
        <v>45365</v>
      </c>
      <c r="E10026" s="2">
        <v>45382</v>
      </c>
      <c r="F10026" s="1" t="s">
        <v>28</v>
      </c>
      <c r="G10026" s="1" t="s">
        <v>36</v>
      </c>
      <c r="H10026" s="1" t="s">
        <v>48</v>
      </c>
      <c r="I10026" s="1">
        <v>90575.4</v>
      </c>
      <c r="J10026" s="1" t="s">
        <v>42</v>
      </c>
      <c r="K10026" s="1" t="s">
        <v>16</v>
      </c>
      <c r="N10026" s="3" t="str">
        <f>IF(LEFT(LOWER(C10026),1)="m","Male",IF(LEFT(LOWER(C10026),1)="f","Female","Unknown"))</f>
        <v>Female</v>
      </c>
      <c r="O10026" s="4" t="str">
        <f>IF(TRIM(LOWER(F10026))="neuro","Neurology",IF(TRIM(LOWER(F10026))="Neurology","Neurology",IF(TRIM(LOWER(F10026))="general ward","General",IF(TRIM(LOWER(F10026))="general","General",IF(TRIM(LOWER(F10026))="cardiology","Cardiology",IF(TRIM(LOWER(F10026))="Cardiology","Cardiology",IF(TRIM(LOWER(F10026))="Peads","Pediatrics",IF(TRIM(LOWER(F10026))="Pediatrics","Pediatrics",IF(TRIM(LOWER(F10026))="orthopedics","Orthopedics",IF(TRIM(LOWER(F10026))="Neurology","Neurology",IF(TRIM(LOWER(F10026))="Oncology","Oncology")))))))))))</f>
        <v>Orthopedics</v>
      </c>
      <c r="P10026" s="3" t="str">
        <f t="shared" si="936"/>
        <v>Government</v>
      </c>
      <c r="Q10026" s="5">
        <f t="shared" si="937"/>
        <v>17</v>
      </c>
      <c r="R10026" s="1">
        <f t="shared" si="938"/>
        <v>90575.4</v>
      </c>
      <c r="S10026" s="1">
        <f t="shared" si="939"/>
        <v>1</v>
      </c>
      <c r="T10026" s="1" t="str">
        <f t="shared" si="940"/>
        <v>66+</v>
      </c>
      <c r="U10026" s="1" t="str">
        <f t="shared" si="941"/>
        <v>No</v>
      </c>
    </row>
    <row r="10027" spans="1:21">
      <c r="A10027" s="1">
        <v>10026</v>
      </c>
      <c r="B10027" s="1">
        <v>7</v>
      </c>
      <c r="C10027" s="1" t="s">
        <v>12</v>
      </c>
      <c r="D10027" s="2">
        <v>45646</v>
      </c>
      <c r="E10027" s="2">
        <v>45654</v>
      </c>
      <c r="F10027" s="1" t="s">
        <v>30</v>
      </c>
      <c r="G10027" s="1" t="s">
        <v>33</v>
      </c>
      <c r="H10027" s="1" t="s">
        <v>51</v>
      </c>
      <c r="I10027" s="1">
        <v>288945.25</v>
      </c>
      <c r="J10027" s="1" t="s">
        <v>25</v>
      </c>
      <c r="K10027" s="1" t="s">
        <v>42</v>
      </c>
      <c r="N10027" s="3" t="str">
        <f>IF(LEFT(LOWER(C10027),1)="m","Male",IF(LEFT(LOWER(C10027),1)="f","Female","Unknown"))</f>
        <v>Unknown</v>
      </c>
      <c r="O10027" s="4" t="str">
        <f>IF(TRIM(LOWER(F10027))="neuro","Neurology",IF(TRIM(LOWER(F10027))="Neurology","Neurology",IF(TRIM(LOWER(F10027))="general ward","General",IF(TRIM(LOWER(F10027))="general","General",IF(TRIM(LOWER(F10027))="cardiology","Cardiology",IF(TRIM(LOWER(F10027))="Cardiology","Cardiology",IF(TRIM(LOWER(F10027))="Peads","Pediatrics",IF(TRIM(LOWER(F10027))="Pediatrics","Pediatrics",IF(TRIM(LOWER(F10027))="orthopedics","Orthopedics",IF(TRIM(LOWER(F10027))="Neurology","Neurology",IF(TRIM(LOWER(F10027))="Oncology","Oncology")))))))))))</f>
        <v>Pediatrics</v>
      </c>
      <c r="P10027" s="3" t="str">
        <f t="shared" si="936"/>
        <v>Self</v>
      </c>
      <c r="Q10027" s="5">
        <f t="shared" si="937"/>
        <v>8</v>
      </c>
      <c r="R10027" s="1">
        <f t="shared" si="938"/>
        <v>288945.25</v>
      </c>
      <c r="S10027" s="1">
        <f t="shared" si="939"/>
        <v>0</v>
      </c>
      <c r="T10027" s="1" t="str">
        <f t="shared" si="940"/>
        <v>0-17</v>
      </c>
      <c r="U10027" s="1" t="str">
        <f t="shared" si="941"/>
        <v>Yes</v>
      </c>
    </row>
    <row r="10028" spans="1:21">
      <c r="A10028" s="1">
        <v>10027</v>
      </c>
      <c r="C10028" s="1" t="s">
        <v>26</v>
      </c>
      <c r="D10028" s="2">
        <v>45070</v>
      </c>
      <c r="E10028" s="2">
        <v>45084</v>
      </c>
      <c r="F10028" s="1" t="s">
        <v>43</v>
      </c>
      <c r="G10028" s="1" t="s">
        <v>22</v>
      </c>
      <c r="H10028" s="1" t="s">
        <v>39</v>
      </c>
      <c r="I10028" s="1">
        <v>116737</v>
      </c>
      <c r="K10028" s="1" t="s">
        <v>17</v>
      </c>
      <c r="N10028" s="3" t="str">
        <f>IF(LEFT(LOWER(C10028),1)="m","Male",IF(LEFT(LOWER(C10028),1)="f","Female","Unknown"))</f>
        <v>Female</v>
      </c>
      <c r="O10028" s="4" t="str">
        <f>IF(TRIM(LOWER(F10028))="neuro","Neurology",IF(TRIM(LOWER(F10028))="Neurology","Neurology",IF(TRIM(LOWER(F10028))="general ward","General",IF(TRIM(LOWER(F10028))="general","General",IF(TRIM(LOWER(F10028))="cardiology","Cardiology",IF(TRIM(LOWER(F10028))="Cardiology","Cardiology",IF(TRIM(LOWER(F10028))="Peads","Pediatrics",IF(TRIM(LOWER(F10028))="Pediatrics","Pediatrics",IF(TRIM(LOWER(F10028))="orthopedics","Orthopedics",IF(TRIM(LOWER(F10028))="Neurology","Neurology",IF(TRIM(LOWER(F10028))="Oncology","Oncology")))))))))))</f>
        <v>Orthopedics</v>
      </c>
      <c r="P10028" s="3" t="str">
        <f t="shared" si="936"/>
        <v>Government</v>
      </c>
      <c r="Q10028" s="5">
        <f t="shared" si="937"/>
        <v>14</v>
      </c>
      <c r="R10028" s="1">
        <f t="shared" si="938"/>
        <v>116737</v>
      </c>
      <c r="S10028" s="1">
        <f t="shared" si="939"/>
        <v>1</v>
      </c>
      <c r="T10028" s="1" t="str">
        <f t="shared" si="940"/>
        <v>0-17</v>
      </c>
      <c r="U10028" s="1" t="str">
        <f t="shared" si="941"/>
        <v>Unknown</v>
      </c>
    </row>
    <row r="10029" spans="1:21">
      <c r="A10029" s="1">
        <v>10028</v>
      </c>
      <c r="B10029" s="1">
        <v>65</v>
      </c>
      <c r="C10029" s="1" t="s">
        <v>27</v>
      </c>
      <c r="D10029" s="2">
        <v>45246</v>
      </c>
      <c r="E10029" s="2">
        <v>45251</v>
      </c>
      <c r="F10029" s="1" t="s">
        <v>19</v>
      </c>
      <c r="G10029" s="1" t="s">
        <v>46</v>
      </c>
      <c r="H10029" s="1" t="s">
        <v>39</v>
      </c>
      <c r="I10029" s="1">
        <v>88592.09</v>
      </c>
      <c r="J10029" s="1" t="s">
        <v>25</v>
      </c>
      <c r="K10029" s="1" t="s">
        <v>25</v>
      </c>
      <c r="N10029" s="3" t="str">
        <f>IF(LEFT(LOWER(C10029),1)="m","Male",IF(LEFT(LOWER(C10029),1)="f","Female","Unknown"))</f>
        <v>Male</v>
      </c>
      <c r="O10029" s="4" t="str">
        <f>IF(TRIM(LOWER(F10029))="neuro","Neurology",IF(TRIM(LOWER(F10029))="Neurology","Neurology",IF(TRIM(LOWER(F10029))="general ward","General",IF(TRIM(LOWER(F10029))="general","General",IF(TRIM(LOWER(F10029))="cardiology","Cardiology",IF(TRIM(LOWER(F10029))="Cardiology","Cardiology",IF(TRIM(LOWER(F10029))="Peads","Pediatrics",IF(TRIM(LOWER(F10029))="Pediatrics","Pediatrics",IF(TRIM(LOWER(F10029))="orthopedics","Orthopedics",IF(TRIM(LOWER(F10029))="Neurology","Neurology",IF(TRIM(LOWER(F10029))="Oncology","Oncology")))))))))))</f>
        <v>General</v>
      </c>
      <c r="P10029" s="3" t="str">
        <f t="shared" si="936"/>
        <v>Self</v>
      </c>
      <c r="Q10029" s="5">
        <f t="shared" si="937"/>
        <v>5</v>
      </c>
      <c r="R10029" s="1">
        <f t="shared" si="938"/>
        <v>88592.09</v>
      </c>
      <c r="S10029" s="1">
        <f t="shared" si="939"/>
        <v>1</v>
      </c>
      <c r="T10029" s="1" t="str">
        <f t="shared" si="940"/>
        <v>51-65</v>
      </c>
      <c r="U10029" s="1" t="str">
        <f t="shared" si="941"/>
        <v>Yes</v>
      </c>
    </row>
    <row r="10030" spans="1:21">
      <c r="A10030" s="1">
        <v>10029</v>
      </c>
      <c r="B10030" s="1">
        <v>11</v>
      </c>
      <c r="C10030" s="1" t="s">
        <v>12</v>
      </c>
      <c r="D10030" s="2">
        <v>45182</v>
      </c>
      <c r="E10030" s="2">
        <v>45194</v>
      </c>
      <c r="F10030" s="1" t="s">
        <v>50</v>
      </c>
      <c r="G10030" s="1" t="s">
        <v>33</v>
      </c>
      <c r="H10030" s="1" t="s">
        <v>51</v>
      </c>
      <c r="I10030" s="1">
        <v>155912.29</v>
      </c>
      <c r="J10030" s="1" t="s">
        <v>42</v>
      </c>
      <c r="K10030" s="1" t="s">
        <v>38</v>
      </c>
      <c r="N10030" s="3" t="str">
        <f>IF(LEFT(LOWER(C10030),1)="m","Male",IF(LEFT(LOWER(C10030),1)="f","Female","Unknown"))</f>
        <v>Unknown</v>
      </c>
      <c r="O10030" s="4" t="str">
        <f>IF(TRIM(LOWER(F10030))="neuro","Neurology",IF(TRIM(LOWER(F10030))="Neurology","Neurology",IF(TRIM(LOWER(F10030))="general ward","General",IF(TRIM(LOWER(F10030))="general","General",IF(TRIM(LOWER(F10030))="cardiology","Cardiology",IF(TRIM(LOWER(F10030))="Cardiology","Cardiology",IF(TRIM(LOWER(F10030))="Peads","Pediatrics",IF(TRIM(LOWER(F10030))="Pediatrics","Pediatrics",IF(TRIM(LOWER(F10030))="orthopedics","Orthopedics",IF(TRIM(LOWER(F10030))="Neurology","Neurology",IF(TRIM(LOWER(F10030))="Oncology","Oncology")))))))))))</f>
        <v>Cardiology</v>
      </c>
      <c r="P10030" s="3" t="str">
        <f t="shared" si="936"/>
        <v>Self</v>
      </c>
      <c r="Q10030" s="5">
        <f t="shared" si="937"/>
        <v>12</v>
      </c>
      <c r="R10030" s="1">
        <f t="shared" si="938"/>
        <v>155912.29</v>
      </c>
      <c r="S10030" s="1">
        <f t="shared" si="939"/>
        <v>0</v>
      </c>
      <c r="T10030" s="1" t="str">
        <f t="shared" si="940"/>
        <v>0-17</v>
      </c>
      <c r="U10030" s="1" t="str">
        <f t="shared" si="941"/>
        <v>No</v>
      </c>
    </row>
    <row r="10031" spans="1:21">
      <c r="A10031" s="1">
        <v>10030</v>
      </c>
      <c r="B10031" s="1">
        <v>55</v>
      </c>
      <c r="C10031" s="1" t="s">
        <v>34</v>
      </c>
      <c r="D10031" s="2">
        <v>45379</v>
      </c>
      <c r="E10031" s="2">
        <v>45391</v>
      </c>
      <c r="F10031" s="1" t="s">
        <v>52</v>
      </c>
      <c r="G10031" s="1" t="s">
        <v>14</v>
      </c>
      <c r="H10031" s="1" t="s">
        <v>32</v>
      </c>
      <c r="I10031" s="1">
        <v>233989.26</v>
      </c>
      <c r="J10031" s="1" t="s">
        <v>38</v>
      </c>
      <c r="K10031" s="1" t="s">
        <v>38</v>
      </c>
      <c r="N10031" s="3" t="str">
        <f>IF(LEFT(LOWER(C10031),1)="m","Male",IF(LEFT(LOWER(C10031),1)="f","Female","Unknown"))</f>
        <v>Male</v>
      </c>
      <c r="O10031" s="4" t="str">
        <f>IF(TRIM(LOWER(F10031))="neuro","Neurology",IF(TRIM(LOWER(F10031))="Neurology","Neurology",IF(TRIM(LOWER(F10031))="general ward","General",IF(TRIM(LOWER(F10031))="general","General",IF(TRIM(LOWER(F10031))="cardiology","Cardiology",IF(TRIM(LOWER(F10031))="Cardiology","Cardiology",IF(TRIM(LOWER(F10031))="Peads","Pediatrics",IF(TRIM(LOWER(F10031))="Pediatrics","Pediatrics",IF(TRIM(LOWER(F10031))="orthopedics","Orthopedics",IF(TRIM(LOWER(F10031))="Neurology","Neurology",IF(TRIM(LOWER(F10031))="Oncology","Oncology")))))))))))</f>
        <v>Oncology</v>
      </c>
      <c r="P10031" s="3" t="str">
        <f t="shared" si="936"/>
        <v>Private</v>
      </c>
      <c r="Q10031" s="5">
        <f t="shared" si="937"/>
        <v>12</v>
      </c>
      <c r="R10031" s="1">
        <f t="shared" si="938"/>
        <v>233989.26</v>
      </c>
      <c r="S10031" s="1">
        <f t="shared" si="939"/>
        <v>0</v>
      </c>
      <c r="T10031" s="1" t="str">
        <f t="shared" si="940"/>
        <v>51-65</v>
      </c>
      <c r="U10031" s="1" t="str">
        <f t="shared" si="941"/>
        <v>No</v>
      </c>
    </row>
    <row r="10032" spans="1:21">
      <c r="A10032" s="1">
        <v>10031</v>
      </c>
      <c r="B10032" s="1">
        <v>28</v>
      </c>
      <c r="C10032" s="1" t="s">
        <v>29</v>
      </c>
      <c r="D10032" s="2">
        <v>45508</v>
      </c>
      <c r="E10032" s="2">
        <v>45511</v>
      </c>
      <c r="F10032" s="1" t="s">
        <v>19</v>
      </c>
      <c r="G10032" s="1" t="s">
        <v>14</v>
      </c>
      <c r="H10032" s="1" t="s">
        <v>37</v>
      </c>
      <c r="I10032" s="1">
        <v>217724.03</v>
      </c>
      <c r="J10032" s="1" t="s">
        <v>25</v>
      </c>
      <c r="K10032" s="1" t="s">
        <v>20</v>
      </c>
      <c r="N10032" s="3" t="str">
        <f>IF(LEFT(LOWER(C10032),1)="m","Male",IF(LEFT(LOWER(C10032),1)="f","Female","Unknown"))</f>
        <v>Female</v>
      </c>
      <c r="O10032" s="4" t="str">
        <f>IF(TRIM(LOWER(F10032))="neuro","Neurology",IF(TRIM(LOWER(F10032))="Neurology","Neurology",IF(TRIM(LOWER(F10032))="general ward","General",IF(TRIM(LOWER(F10032))="general","General",IF(TRIM(LOWER(F10032))="cardiology","Cardiology",IF(TRIM(LOWER(F10032))="Cardiology","Cardiology",IF(TRIM(LOWER(F10032))="Peads","Pediatrics",IF(TRIM(LOWER(F10032))="Pediatrics","Pediatrics",IF(TRIM(LOWER(F10032))="orthopedics","Orthopedics",IF(TRIM(LOWER(F10032))="Neurology","Neurology",IF(TRIM(LOWER(F10032))="Oncology","Oncology")))))))))))</f>
        <v>General</v>
      </c>
      <c r="P10032" s="3" t="str">
        <f t="shared" si="936"/>
        <v>Private</v>
      </c>
      <c r="Q10032" s="5">
        <f t="shared" si="937"/>
        <v>3</v>
      </c>
      <c r="R10032" s="1">
        <f t="shared" si="938"/>
        <v>217724.03</v>
      </c>
      <c r="S10032" s="1">
        <f t="shared" si="939"/>
        <v>0</v>
      </c>
      <c r="T10032" s="1" t="str">
        <f t="shared" si="940"/>
        <v>18-35</v>
      </c>
      <c r="U10032" s="1" t="str">
        <f t="shared" si="941"/>
        <v>Yes</v>
      </c>
    </row>
    <row r="10033" spans="1:21">
      <c r="A10033" s="1">
        <v>10032</v>
      </c>
      <c r="B10033" s="1">
        <v>26</v>
      </c>
      <c r="C10033" s="1" t="s">
        <v>18</v>
      </c>
      <c r="D10033" s="2">
        <v>45176</v>
      </c>
      <c r="E10033" s="2">
        <v>45193</v>
      </c>
      <c r="F10033" s="1" t="s">
        <v>40</v>
      </c>
      <c r="G10033" s="1" t="s">
        <v>46</v>
      </c>
      <c r="I10033" s="1">
        <v>20707.87</v>
      </c>
      <c r="K10033" s="1" t="s">
        <v>17</v>
      </c>
      <c r="N10033" s="3" t="str">
        <f>IF(LEFT(LOWER(C10033),1)="m","Male",IF(LEFT(LOWER(C10033),1)="f","Female","Unknown"))</f>
        <v>Male</v>
      </c>
      <c r="O10033" s="4" t="str">
        <f>IF(TRIM(LOWER(F10033))="neuro","Neurology",IF(TRIM(LOWER(F10033))="Neurology","Neurology",IF(TRIM(LOWER(F10033))="general ward","General",IF(TRIM(LOWER(F10033))="general","General",IF(TRIM(LOWER(F10033))="cardiology","Cardiology",IF(TRIM(LOWER(F10033))="Cardiology","Cardiology",IF(TRIM(LOWER(F10033))="Peads","Pediatrics",IF(TRIM(LOWER(F10033))="Pediatrics","Pediatrics",IF(TRIM(LOWER(F10033))="orthopedics","Orthopedics",IF(TRIM(LOWER(F10033))="Neurology","Neurology",IF(TRIM(LOWER(F10033))="Oncology","Oncology")))))))))))</f>
        <v>Pediatrics</v>
      </c>
      <c r="P10033" s="3" t="str">
        <f t="shared" si="936"/>
        <v>Self</v>
      </c>
      <c r="Q10033" s="5">
        <f t="shared" si="937"/>
        <v>17</v>
      </c>
      <c r="R10033" s="1">
        <f t="shared" si="938"/>
        <v>20707.87</v>
      </c>
      <c r="S10033" s="1">
        <f t="shared" si="939"/>
        <v>1</v>
      </c>
      <c r="T10033" s="1" t="str">
        <f t="shared" si="940"/>
        <v>18-35</v>
      </c>
      <c r="U10033" s="1" t="str">
        <f t="shared" si="941"/>
        <v>Unknown</v>
      </c>
    </row>
    <row r="10034" spans="1:21">
      <c r="A10034" s="1">
        <v>10033</v>
      </c>
      <c r="B10034" s="1">
        <v>74</v>
      </c>
      <c r="C10034" s="1" t="s">
        <v>26</v>
      </c>
      <c r="D10034" s="2">
        <v>45609</v>
      </c>
      <c r="E10034" s="2">
        <v>45611</v>
      </c>
      <c r="F10034" s="1" t="s">
        <v>13</v>
      </c>
      <c r="G10034" s="1" t="s">
        <v>14</v>
      </c>
      <c r="H10034" s="1" t="s">
        <v>15</v>
      </c>
      <c r="I10034" s="1">
        <v>112087.56</v>
      </c>
      <c r="K10034" s="1" t="s">
        <v>16</v>
      </c>
      <c r="N10034" s="3" t="str">
        <f>IF(LEFT(LOWER(C10034),1)="m","Male",IF(LEFT(LOWER(C10034),1)="f","Female","Unknown"))</f>
        <v>Female</v>
      </c>
      <c r="O10034" s="4" t="str">
        <f>IF(TRIM(LOWER(F10034))="neuro","Neurology",IF(TRIM(LOWER(F10034))="Neurology","Neurology",IF(TRIM(LOWER(F10034))="general ward","General",IF(TRIM(LOWER(F10034))="general","General",IF(TRIM(LOWER(F10034))="cardiology","Cardiology",IF(TRIM(LOWER(F10034))="Cardiology","Cardiology",IF(TRIM(LOWER(F10034))="Peads","Pediatrics",IF(TRIM(LOWER(F10034))="Pediatrics","Pediatrics",IF(TRIM(LOWER(F10034))="orthopedics","Orthopedics",IF(TRIM(LOWER(F10034))="Neurology","Neurology",IF(TRIM(LOWER(F10034))="Oncology","Oncology")))))))))))</f>
        <v>Neurology</v>
      </c>
      <c r="P10034" s="3" t="str">
        <f t="shared" si="936"/>
        <v>Private</v>
      </c>
      <c r="Q10034" s="5">
        <f t="shared" si="937"/>
        <v>2</v>
      </c>
      <c r="R10034" s="1">
        <f t="shared" si="938"/>
        <v>112087.56</v>
      </c>
      <c r="S10034" s="1">
        <f t="shared" si="939"/>
        <v>1</v>
      </c>
      <c r="T10034" s="1" t="str">
        <f t="shared" si="940"/>
        <v>66+</v>
      </c>
      <c r="U10034" s="1" t="str">
        <f t="shared" si="941"/>
        <v>Unknown</v>
      </c>
    </row>
    <row r="10035" spans="1:21">
      <c r="A10035" s="1">
        <v>10034</v>
      </c>
      <c r="B10035" s="1">
        <v>81</v>
      </c>
      <c r="C10035" s="1" t="s">
        <v>29</v>
      </c>
      <c r="D10035" s="2">
        <v>44984</v>
      </c>
      <c r="E10035" s="2">
        <v>44998</v>
      </c>
      <c r="F10035" s="1" t="s">
        <v>45</v>
      </c>
      <c r="G10035" s="1" t="s">
        <v>22</v>
      </c>
      <c r="H10035" s="1" t="s">
        <v>39</v>
      </c>
      <c r="I10035" s="1">
        <v>57188.06</v>
      </c>
      <c r="J10035" s="1" t="s">
        <v>24</v>
      </c>
      <c r="K10035" s="1" t="s">
        <v>38</v>
      </c>
      <c r="N10035" s="3" t="str">
        <f>IF(LEFT(LOWER(C10035),1)="m","Male",IF(LEFT(LOWER(C10035),1)="f","Female","Unknown"))</f>
        <v>Female</v>
      </c>
      <c r="O10035" s="4" t="str">
        <f>IF(TRIM(LOWER(F10035))="neuro","Neurology",IF(TRIM(LOWER(F10035))="Neurology","Neurology",IF(TRIM(LOWER(F10035))="general ward","General",IF(TRIM(LOWER(F10035))="general","General",IF(TRIM(LOWER(F10035))="cardiology","Cardiology",IF(TRIM(LOWER(F10035))="Cardiology","Cardiology",IF(TRIM(LOWER(F10035))="Peads","Pediatrics",IF(TRIM(LOWER(F10035))="Pediatrics","Pediatrics",IF(TRIM(LOWER(F10035))="orthopedics","Orthopedics",IF(TRIM(LOWER(F10035))="Neurology","Neurology",IF(TRIM(LOWER(F10035))="Oncology","Oncology")))))))))))</f>
        <v>Neurology</v>
      </c>
      <c r="P10035" s="3" t="str">
        <f t="shared" si="936"/>
        <v>Government</v>
      </c>
      <c r="Q10035" s="5">
        <f t="shared" si="937"/>
        <v>14</v>
      </c>
      <c r="R10035" s="1">
        <f t="shared" si="938"/>
        <v>57188.06</v>
      </c>
      <c r="S10035" s="1">
        <f t="shared" si="939"/>
        <v>0</v>
      </c>
      <c r="T10035" s="1" t="str">
        <f t="shared" si="940"/>
        <v>66+</v>
      </c>
      <c r="U10035" s="1" t="str">
        <f t="shared" si="941"/>
        <v>No</v>
      </c>
    </row>
    <row r="10036" spans="1:21">
      <c r="A10036" s="1">
        <v>10035</v>
      </c>
      <c r="B10036" s="1">
        <v>5</v>
      </c>
      <c r="C10036" s="1" t="s">
        <v>27</v>
      </c>
      <c r="D10036" s="2">
        <v>45439</v>
      </c>
      <c r="E10036" s="2">
        <v>45458</v>
      </c>
      <c r="F10036" s="1" t="s">
        <v>50</v>
      </c>
      <c r="G10036" s="1" t="s">
        <v>22</v>
      </c>
      <c r="H10036" s="1" t="s">
        <v>37</v>
      </c>
      <c r="I10036" s="1">
        <v>20809.23</v>
      </c>
      <c r="J10036" s="1" t="s">
        <v>38</v>
      </c>
      <c r="K10036" s="1" t="s">
        <v>20</v>
      </c>
      <c r="N10036" s="3" t="str">
        <f>IF(LEFT(LOWER(C10036),1)="m","Male",IF(LEFT(LOWER(C10036),1)="f","Female","Unknown"))</f>
        <v>Male</v>
      </c>
      <c r="O10036" s="4" t="str">
        <f>IF(TRIM(LOWER(F10036))="neuro","Neurology",IF(TRIM(LOWER(F10036))="Neurology","Neurology",IF(TRIM(LOWER(F10036))="general ward","General",IF(TRIM(LOWER(F10036))="general","General",IF(TRIM(LOWER(F10036))="cardiology","Cardiology",IF(TRIM(LOWER(F10036))="Cardiology","Cardiology",IF(TRIM(LOWER(F10036))="Peads","Pediatrics",IF(TRIM(LOWER(F10036))="Pediatrics","Pediatrics",IF(TRIM(LOWER(F10036))="orthopedics","Orthopedics",IF(TRIM(LOWER(F10036))="Neurology","Neurology",IF(TRIM(LOWER(F10036))="Oncology","Oncology")))))))))))</f>
        <v>Cardiology</v>
      </c>
      <c r="P10036" s="3" t="str">
        <f t="shared" si="936"/>
        <v>Government</v>
      </c>
      <c r="Q10036" s="5">
        <f t="shared" si="937"/>
        <v>19</v>
      </c>
      <c r="R10036" s="1">
        <f t="shared" si="938"/>
        <v>20809.23</v>
      </c>
      <c r="S10036" s="1">
        <f t="shared" si="939"/>
        <v>0</v>
      </c>
      <c r="T10036" s="1" t="str">
        <f t="shared" si="940"/>
        <v>0-17</v>
      </c>
      <c r="U10036" s="1" t="str">
        <f t="shared" si="941"/>
        <v>No</v>
      </c>
    </row>
    <row r="10037" spans="1:21">
      <c r="A10037" s="1">
        <v>10036</v>
      </c>
      <c r="B10037" s="1">
        <v>74</v>
      </c>
      <c r="C10037" s="1" t="s">
        <v>29</v>
      </c>
      <c r="D10037" s="2">
        <v>45567</v>
      </c>
      <c r="E10037" s="2">
        <v>45576</v>
      </c>
      <c r="F10037" s="1" t="s">
        <v>13</v>
      </c>
      <c r="G10037" s="1" t="s">
        <v>31</v>
      </c>
      <c r="H10037" s="1" t="s">
        <v>48</v>
      </c>
      <c r="I10037" s="1">
        <v>132552.21</v>
      </c>
      <c r="J10037" s="1" t="s">
        <v>17</v>
      </c>
      <c r="K10037" s="1" t="s">
        <v>38</v>
      </c>
      <c r="N10037" s="3" t="str">
        <f>IF(LEFT(LOWER(C10037),1)="m","Male",IF(LEFT(LOWER(C10037),1)="f","Female","Unknown"))</f>
        <v>Female</v>
      </c>
      <c r="O10037" s="4" t="str">
        <f>IF(TRIM(LOWER(F10037))="neuro","Neurology",IF(TRIM(LOWER(F10037))="Neurology","Neurology",IF(TRIM(LOWER(F10037))="general ward","General",IF(TRIM(LOWER(F10037))="general","General",IF(TRIM(LOWER(F10037))="cardiology","Cardiology",IF(TRIM(LOWER(F10037))="Cardiology","Cardiology",IF(TRIM(LOWER(F10037))="Peads","Pediatrics",IF(TRIM(LOWER(F10037))="Pediatrics","Pediatrics",IF(TRIM(LOWER(F10037))="orthopedics","Orthopedics",IF(TRIM(LOWER(F10037))="Neurology","Neurology",IF(TRIM(LOWER(F10037))="Oncology","Oncology")))))))))))</f>
        <v>Neurology</v>
      </c>
      <c r="P10037" s="3" t="str">
        <f t="shared" si="936"/>
        <v>Private</v>
      </c>
      <c r="Q10037" s="5">
        <f t="shared" si="937"/>
        <v>9</v>
      </c>
      <c r="R10037" s="1">
        <f t="shared" si="938"/>
        <v>132552.21</v>
      </c>
      <c r="S10037" s="1">
        <f t="shared" si="939"/>
        <v>0</v>
      </c>
      <c r="T10037" s="1" t="str">
        <f t="shared" si="940"/>
        <v>66+</v>
      </c>
      <c r="U10037" s="1" t="str">
        <f t="shared" si="941"/>
        <v>Yes</v>
      </c>
    </row>
    <row r="10038" spans="1:21">
      <c r="A10038" s="1">
        <v>10037</v>
      </c>
      <c r="B10038" s="1">
        <v>7</v>
      </c>
      <c r="C10038" s="1" t="s">
        <v>44</v>
      </c>
      <c r="D10038" s="2">
        <v>45075</v>
      </c>
      <c r="E10038" s="2">
        <v>45085</v>
      </c>
      <c r="F10038" s="1" t="s">
        <v>35</v>
      </c>
      <c r="G10038" s="1" t="s">
        <v>14</v>
      </c>
      <c r="H10038" s="1" t="s">
        <v>37</v>
      </c>
      <c r="I10038" s="1">
        <v>160791.57</v>
      </c>
      <c r="J10038" s="1" t="s">
        <v>25</v>
      </c>
      <c r="K10038" s="1" t="s">
        <v>17</v>
      </c>
      <c r="N10038" s="3" t="str">
        <f>IF(LEFT(LOWER(C10038),1)="m","Male",IF(LEFT(LOWER(C10038),1)="f","Female","Unknown"))</f>
        <v>Female</v>
      </c>
      <c r="O10038" s="4" t="str">
        <f>IF(TRIM(LOWER(F10038))="neuro","Neurology",IF(TRIM(LOWER(F10038))="Neurology","Neurology",IF(TRIM(LOWER(F10038))="general ward","General",IF(TRIM(LOWER(F10038))="general","General",IF(TRIM(LOWER(F10038))="cardiology","Cardiology",IF(TRIM(LOWER(F10038))="Cardiology","Cardiology",IF(TRIM(LOWER(F10038))="Peads","Pediatrics",IF(TRIM(LOWER(F10038))="Pediatrics","Pediatrics",IF(TRIM(LOWER(F10038))="orthopedics","Orthopedics",IF(TRIM(LOWER(F10038))="Neurology","Neurology",IF(TRIM(LOWER(F10038))="Oncology","Oncology")))))))))))</f>
        <v>Cardiology</v>
      </c>
      <c r="P10038" s="3" t="str">
        <f t="shared" si="936"/>
        <v>Private</v>
      </c>
      <c r="Q10038" s="5">
        <f t="shared" si="937"/>
        <v>10</v>
      </c>
      <c r="R10038" s="1">
        <f t="shared" si="938"/>
        <v>160791.57</v>
      </c>
      <c r="S10038" s="1">
        <f t="shared" si="939"/>
        <v>1</v>
      </c>
      <c r="T10038" s="1" t="str">
        <f t="shared" si="940"/>
        <v>0-17</v>
      </c>
      <c r="U10038" s="1" t="str">
        <f t="shared" si="941"/>
        <v>Yes</v>
      </c>
    </row>
    <row r="10039" spans="1:21">
      <c r="A10039" s="1">
        <v>10038</v>
      </c>
      <c r="C10039" s="1" t="s">
        <v>27</v>
      </c>
      <c r="D10039" s="2">
        <v>45508</v>
      </c>
      <c r="E10039" s="2">
        <v>45528</v>
      </c>
      <c r="F10039" s="1" t="s">
        <v>35</v>
      </c>
      <c r="G10039" s="1" t="s">
        <v>41</v>
      </c>
      <c r="H10039" s="1" t="s">
        <v>15</v>
      </c>
      <c r="I10039" s="1">
        <v>40409.519999999997</v>
      </c>
      <c r="K10039" s="1" t="s">
        <v>42</v>
      </c>
      <c r="N10039" s="3" t="str">
        <f>IF(LEFT(LOWER(C10039),1)="m","Male",IF(LEFT(LOWER(C10039),1)="f","Female","Unknown"))</f>
        <v>Male</v>
      </c>
      <c r="O10039" s="4" t="str">
        <f>IF(TRIM(LOWER(F10039))="neuro","Neurology",IF(TRIM(LOWER(F10039))="Neurology","Neurology",IF(TRIM(LOWER(F10039))="general ward","General",IF(TRIM(LOWER(F10039))="general","General",IF(TRIM(LOWER(F10039))="cardiology","Cardiology",IF(TRIM(LOWER(F10039))="Cardiology","Cardiology",IF(TRIM(LOWER(F10039))="Peads","Pediatrics",IF(TRIM(LOWER(F10039))="Pediatrics","Pediatrics",IF(TRIM(LOWER(F10039))="orthopedics","Orthopedics",IF(TRIM(LOWER(F10039))="Neurology","Neurology",IF(TRIM(LOWER(F10039))="Oncology","Oncology")))))))))))</f>
        <v>Cardiology</v>
      </c>
      <c r="P10039" s="3" t="str">
        <f t="shared" si="936"/>
        <v>Unknown</v>
      </c>
      <c r="Q10039" s="5">
        <f t="shared" si="937"/>
        <v>20</v>
      </c>
      <c r="R10039" s="1">
        <f t="shared" si="938"/>
        <v>40409.519999999997</v>
      </c>
      <c r="S10039" s="1">
        <f t="shared" si="939"/>
        <v>0</v>
      </c>
      <c r="T10039" s="1" t="str">
        <f t="shared" si="940"/>
        <v>0-17</v>
      </c>
      <c r="U10039" s="1" t="str">
        <f t="shared" si="941"/>
        <v>Unknown</v>
      </c>
    </row>
    <row r="10040" spans="1:21">
      <c r="A10040" s="1">
        <v>10039</v>
      </c>
      <c r="B10040" s="1">
        <v>45</v>
      </c>
      <c r="C10040" s="1" t="s">
        <v>34</v>
      </c>
      <c r="D10040" s="2">
        <v>45196</v>
      </c>
      <c r="E10040" s="2">
        <v>45206</v>
      </c>
      <c r="F10040" s="1" t="s">
        <v>28</v>
      </c>
      <c r="G10040" s="1" t="s">
        <v>14</v>
      </c>
      <c r="H10040" s="1" t="s">
        <v>47</v>
      </c>
      <c r="I10040" s="1">
        <v>141962.42000000001</v>
      </c>
      <c r="J10040" s="1" t="s">
        <v>24</v>
      </c>
      <c r="K10040" s="1" t="s">
        <v>17</v>
      </c>
      <c r="N10040" s="3" t="str">
        <f>IF(LEFT(LOWER(C10040),1)="m","Male",IF(LEFT(LOWER(C10040),1)="f","Female","Unknown"))</f>
        <v>Male</v>
      </c>
      <c r="O10040" s="4" t="str">
        <f>IF(TRIM(LOWER(F10040))="neuro","Neurology",IF(TRIM(LOWER(F10040))="Neurology","Neurology",IF(TRIM(LOWER(F10040))="general ward","General",IF(TRIM(LOWER(F10040))="general","General",IF(TRIM(LOWER(F10040))="cardiology","Cardiology",IF(TRIM(LOWER(F10040))="Cardiology","Cardiology",IF(TRIM(LOWER(F10040))="Peads","Pediatrics",IF(TRIM(LOWER(F10040))="Pediatrics","Pediatrics",IF(TRIM(LOWER(F10040))="orthopedics","Orthopedics",IF(TRIM(LOWER(F10040))="Neurology","Neurology",IF(TRIM(LOWER(F10040))="Oncology","Oncology")))))))))))</f>
        <v>Orthopedics</v>
      </c>
      <c r="P10040" s="3" t="str">
        <f t="shared" si="936"/>
        <v>Private</v>
      </c>
      <c r="Q10040" s="5">
        <f t="shared" si="937"/>
        <v>10</v>
      </c>
      <c r="R10040" s="1">
        <f t="shared" si="938"/>
        <v>141962.42000000001</v>
      </c>
      <c r="S10040" s="1">
        <f t="shared" si="939"/>
        <v>1</v>
      </c>
      <c r="T10040" s="1" t="str">
        <f t="shared" si="940"/>
        <v>36-50</v>
      </c>
      <c r="U10040" s="1" t="str">
        <f t="shared" si="941"/>
        <v>No</v>
      </c>
    </row>
    <row r="10041" spans="1:21">
      <c r="A10041" s="1">
        <v>10040</v>
      </c>
      <c r="B10041" s="1">
        <v>20</v>
      </c>
      <c r="C10041" s="1" t="s">
        <v>27</v>
      </c>
      <c r="D10041" s="2">
        <v>45215</v>
      </c>
      <c r="E10041" s="2">
        <v>45217</v>
      </c>
      <c r="F10041" s="1" t="s">
        <v>21</v>
      </c>
      <c r="G10041" s="1" t="s">
        <v>41</v>
      </c>
      <c r="H10041" s="1" t="s">
        <v>15</v>
      </c>
      <c r="I10041" s="1">
        <v>128706.21</v>
      </c>
      <c r="J10041" s="1" t="s">
        <v>17</v>
      </c>
      <c r="K10041" s="1" t="s">
        <v>42</v>
      </c>
      <c r="N10041" s="3" t="str">
        <f>IF(LEFT(LOWER(C10041),1)="m","Male",IF(LEFT(LOWER(C10041),1)="f","Female","Unknown"))</f>
        <v>Male</v>
      </c>
      <c r="O10041" s="4" t="str">
        <f>IF(TRIM(LOWER(F10041))="neuro","Neurology",IF(TRIM(LOWER(F10041))="Neurology","Neurology",IF(TRIM(LOWER(F10041))="general ward","General",IF(TRIM(LOWER(F10041))="general","General",IF(TRIM(LOWER(F10041))="cardiology","Cardiology",IF(TRIM(LOWER(F10041))="Cardiology","Cardiology",IF(TRIM(LOWER(F10041))="Peads","Pediatrics",IF(TRIM(LOWER(F10041))="Pediatrics","Pediatrics",IF(TRIM(LOWER(F10041))="orthopedics","Orthopedics",IF(TRIM(LOWER(F10041))="Neurology","Neurology",IF(TRIM(LOWER(F10041))="Oncology","Oncology")))))))))))</f>
        <v>General</v>
      </c>
      <c r="P10041" s="3" t="str">
        <f t="shared" si="936"/>
        <v>Unknown</v>
      </c>
      <c r="Q10041" s="5">
        <f t="shared" si="937"/>
        <v>2</v>
      </c>
      <c r="R10041" s="1">
        <f t="shared" si="938"/>
        <v>128706.21</v>
      </c>
      <c r="S10041" s="1">
        <f t="shared" si="939"/>
        <v>0</v>
      </c>
      <c r="T10041" s="1" t="str">
        <f t="shared" si="940"/>
        <v>18-35</v>
      </c>
      <c r="U10041" s="1" t="str">
        <f t="shared" si="941"/>
        <v>Yes</v>
      </c>
    </row>
    <row r="10042" spans="1:21">
      <c r="A10042" s="1">
        <v>10041</v>
      </c>
      <c r="C10042" s="1" t="s">
        <v>26</v>
      </c>
      <c r="D10042" s="2">
        <v>45217</v>
      </c>
      <c r="E10042" s="2">
        <v>45231</v>
      </c>
      <c r="F10042" s="1" t="s">
        <v>49</v>
      </c>
      <c r="G10042" s="1" t="s">
        <v>36</v>
      </c>
      <c r="H10042" s="1" t="s">
        <v>37</v>
      </c>
      <c r="I10042" s="1">
        <v>246001.68</v>
      </c>
      <c r="J10042" s="1" t="s">
        <v>17</v>
      </c>
      <c r="K10042" s="1" t="s">
        <v>20</v>
      </c>
      <c r="N10042" s="3" t="str">
        <f>IF(LEFT(LOWER(C10042),1)="m","Male",IF(LEFT(LOWER(C10042),1)="f","Female","Unknown"))</f>
        <v>Female</v>
      </c>
      <c r="O10042" s="4" t="str">
        <f>IF(TRIM(LOWER(F10042))="neuro","Neurology",IF(TRIM(LOWER(F10042))="Neurology","Neurology",IF(TRIM(LOWER(F10042))="general ward","General",IF(TRIM(LOWER(F10042))="general","General",IF(TRIM(LOWER(F10042))="cardiology","Cardiology",IF(TRIM(LOWER(F10042))="Cardiology","Cardiology",IF(TRIM(LOWER(F10042))="Peads","Pediatrics",IF(TRIM(LOWER(F10042))="Pediatrics","Pediatrics",IF(TRIM(LOWER(F10042))="orthopedics","Orthopedics",IF(TRIM(LOWER(F10042))="Neurology","Neurology",IF(TRIM(LOWER(F10042))="Oncology","Oncology")))))))))))</f>
        <v>Oncology</v>
      </c>
      <c r="P10042" s="3" t="str">
        <f t="shared" si="936"/>
        <v>Government</v>
      </c>
      <c r="Q10042" s="5">
        <f t="shared" si="937"/>
        <v>14</v>
      </c>
      <c r="R10042" s="1">
        <f t="shared" si="938"/>
        <v>246001.68</v>
      </c>
      <c r="S10042" s="1">
        <f t="shared" si="939"/>
        <v>0</v>
      </c>
      <c r="T10042" s="1" t="str">
        <f t="shared" si="940"/>
        <v>0-17</v>
      </c>
      <c r="U10042" s="1" t="str">
        <f t="shared" si="941"/>
        <v>Yes</v>
      </c>
    </row>
    <row r="10043" spans="1:21">
      <c r="A10043" s="1">
        <v>10042</v>
      </c>
      <c r="B10043" s="1">
        <v>77</v>
      </c>
      <c r="C10043" s="1" t="s">
        <v>29</v>
      </c>
      <c r="D10043" s="2">
        <v>44997</v>
      </c>
      <c r="E10043" s="2">
        <v>45001</v>
      </c>
      <c r="F10043" s="1" t="s">
        <v>35</v>
      </c>
      <c r="G10043" s="1" t="s">
        <v>14</v>
      </c>
      <c r="H10043" s="1" t="s">
        <v>48</v>
      </c>
      <c r="I10043" s="1">
        <v>162991.54999999999</v>
      </c>
      <c r="J10043" s="1" t="s">
        <v>42</v>
      </c>
      <c r="K10043" s="1" t="s">
        <v>25</v>
      </c>
      <c r="N10043" s="3" t="str">
        <f>IF(LEFT(LOWER(C10043),1)="m","Male",IF(LEFT(LOWER(C10043),1)="f","Female","Unknown"))</f>
        <v>Female</v>
      </c>
      <c r="O10043" s="4" t="str">
        <f>IF(TRIM(LOWER(F10043))="neuro","Neurology",IF(TRIM(LOWER(F10043))="Neurology","Neurology",IF(TRIM(LOWER(F10043))="general ward","General",IF(TRIM(LOWER(F10043))="general","General",IF(TRIM(LOWER(F10043))="cardiology","Cardiology",IF(TRIM(LOWER(F10043))="Cardiology","Cardiology",IF(TRIM(LOWER(F10043))="Peads","Pediatrics",IF(TRIM(LOWER(F10043))="Pediatrics","Pediatrics",IF(TRIM(LOWER(F10043))="orthopedics","Orthopedics",IF(TRIM(LOWER(F10043))="Neurology","Neurology",IF(TRIM(LOWER(F10043))="Oncology","Oncology")))))))))))</f>
        <v>Cardiology</v>
      </c>
      <c r="P10043" s="3" t="str">
        <f t="shared" si="936"/>
        <v>Private</v>
      </c>
      <c r="Q10043" s="5">
        <f t="shared" si="937"/>
        <v>4</v>
      </c>
      <c r="R10043" s="1">
        <f t="shared" si="938"/>
        <v>162991.54999999999</v>
      </c>
      <c r="S10043" s="1">
        <f t="shared" si="939"/>
        <v>1</v>
      </c>
      <c r="T10043" s="1" t="str">
        <f t="shared" si="940"/>
        <v>66+</v>
      </c>
      <c r="U10043" s="1" t="str">
        <f t="shared" si="941"/>
        <v>No</v>
      </c>
    </row>
    <row r="10044" spans="1:21">
      <c r="A10044" s="1">
        <v>10043</v>
      </c>
      <c r="B10044" s="1">
        <v>50</v>
      </c>
      <c r="C10044" s="1" t="s">
        <v>27</v>
      </c>
      <c r="D10044" s="2">
        <v>45074</v>
      </c>
      <c r="E10044" s="2">
        <v>45083</v>
      </c>
      <c r="F10044" s="1" t="s">
        <v>19</v>
      </c>
      <c r="G10044" s="1" t="s">
        <v>41</v>
      </c>
      <c r="H10044" s="1" t="s">
        <v>47</v>
      </c>
      <c r="I10044" s="1">
        <v>175626.57</v>
      </c>
      <c r="K10044" s="1" t="s">
        <v>17</v>
      </c>
      <c r="N10044" s="3" t="str">
        <f>IF(LEFT(LOWER(C10044),1)="m","Male",IF(LEFT(LOWER(C10044),1)="f","Female","Unknown"))</f>
        <v>Male</v>
      </c>
      <c r="O10044" s="4" t="str">
        <f>IF(TRIM(LOWER(F10044))="neuro","Neurology",IF(TRIM(LOWER(F10044))="Neurology","Neurology",IF(TRIM(LOWER(F10044))="general ward","General",IF(TRIM(LOWER(F10044))="general","General",IF(TRIM(LOWER(F10044))="cardiology","Cardiology",IF(TRIM(LOWER(F10044))="Cardiology","Cardiology",IF(TRIM(LOWER(F10044))="Peads","Pediatrics",IF(TRIM(LOWER(F10044))="Pediatrics","Pediatrics",IF(TRIM(LOWER(F10044))="orthopedics","Orthopedics",IF(TRIM(LOWER(F10044))="Neurology","Neurology",IF(TRIM(LOWER(F10044))="Oncology","Oncology")))))))))))</f>
        <v>General</v>
      </c>
      <c r="P10044" s="3" t="str">
        <f t="shared" si="936"/>
        <v>Unknown</v>
      </c>
      <c r="Q10044" s="5">
        <f t="shared" si="937"/>
        <v>9</v>
      </c>
      <c r="R10044" s="1">
        <f t="shared" si="938"/>
        <v>175626.57</v>
      </c>
      <c r="S10044" s="1">
        <f t="shared" si="939"/>
        <v>1</v>
      </c>
      <c r="T10044" s="1" t="str">
        <f t="shared" si="940"/>
        <v>36-50</v>
      </c>
      <c r="U10044" s="1" t="str">
        <f t="shared" si="941"/>
        <v>Unknown</v>
      </c>
    </row>
    <row r="10045" spans="1:21">
      <c r="A10045" s="1">
        <v>10044</v>
      </c>
      <c r="B10045" s="1">
        <v>10</v>
      </c>
      <c r="C10045" s="1" t="s">
        <v>29</v>
      </c>
      <c r="D10045" s="2">
        <v>45114</v>
      </c>
      <c r="E10045" s="2">
        <v>45117</v>
      </c>
      <c r="F10045" s="1" t="s">
        <v>43</v>
      </c>
      <c r="G10045" s="1" t="s">
        <v>36</v>
      </c>
      <c r="H10045" s="1" t="s">
        <v>39</v>
      </c>
      <c r="I10045" s="1">
        <v>149598.09</v>
      </c>
      <c r="K10045" s="1" t="s">
        <v>42</v>
      </c>
      <c r="N10045" s="3" t="str">
        <f>IF(LEFT(LOWER(C10045),1)="m","Male",IF(LEFT(LOWER(C10045),1)="f","Female","Unknown"))</f>
        <v>Female</v>
      </c>
      <c r="O10045" s="4" t="str">
        <f>IF(TRIM(LOWER(F10045))="neuro","Neurology",IF(TRIM(LOWER(F10045))="Neurology","Neurology",IF(TRIM(LOWER(F10045))="general ward","General",IF(TRIM(LOWER(F10045))="general","General",IF(TRIM(LOWER(F10045))="cardiology","Cardiology",IF(TRIM(LOWER(F10045))="Cardiology","Cardiology",IF(TRIM(LOWER(F10045))="Peads","Pediatrics",IF(TRIM(LOWER(F10045))="Pediatrics","Pediatrics",IF(TRIM(LOWER(F10045))="orthopedics","Orthopedics",IF(TRIM(LOWER(F10045))="Neurology","Neurology",IF(TRIM(LOWER(F10045))="Oncology","Oncology")))))))))))</f>
        <v>Orthopedics</v>
      </c>
      <c r="P10045" s="3" t="str">
        <f t="shared" si="936"/>
        <v>Government</v>
      </c>
      <c r="Q10045" s="5">
        <f t="shared" si="937"/>
        <v>3</v>
      </c>
      <c r="R10045" s="1">
        <f t="shared" si="938"/>
        <v>149598.09</v>
      </c>
      <c r="S10045" s="1">
        <f t="shared" si="939"/>
        <v>0</v>
      </c>
      <c r="T10045" s="1" t="str">
        <f t="shared" si="940"/>
        <v>0-17</v>
      </c>
      <c r="U10045" s="1" t="str">
        <f t="shared" si="941"/>
        <v>Unknown</v>
      </c>
    </row>
    <row r="10046" spans="1:21">
      <c r="A10046" s="1">
        <v>10045</v>
      </c>
      <c r="B10046" s="1">
        <v>36</v>
      </c>
      <c r="C10046" s="1" t="s">
        <v>18</v>
      </c>
      <c r="D10046" s="2">
        <v>45394</v>
      </c>
      <c r="E10046" s="2">
        <v>45404</v>
      </c>
      <c r="F10046" s="1" t="s">
        <v>19</v>
      </c>
      <c r="G10046" s="1" t="s">
        <v>36</v>
      </c>
      <c r="H10046" s="1" t="s">
        <v>39</v>
      </c>
      <c r="I10046" s="1">
        <v>168777.42</v>
      </c>
      <c r="J10046" s="1" t="s">
        <v>17</v>
      </c>
      <c r="K10046" s="1" t="s">
        <v>25</v>
      </c>
      <c r="N10046" s="3" t="str">
        <f>IF(LEFT(LOWER(C10046),1)="m","Male",IF(LEFT(LOWER(C10046),1)="f","Female","Unknown"))</f>
        <v>Male</v>
      </c>
      <c r="O10046" s="4" t="str">
        <f>IF(TRIM(LOWER(F10046))="neuro","Neurology",IF(TRIM(LOWER(F10046))="Neurology","Neurology",IF(TRIM(LOWER(F10046))="general ward","General",IF(TRIM(LOWER(F10046))="general","General",IF(TRIM(LOWER(F10046))="cardiology","Cardiology",IF(TRIM(LOWER(F10046))="Cardiology","Cardiology",IF(TRIM(LOWER(F10046))="Peads","Pediatrics",IF(TRIM(LOWER(F10046))="Pediatrics","Pediatrics",IF(TRIM(LOWER(F10046))="orthopedics","Orthopedics",IF(TRIM(LOWER(F10046))="Neurology","Neurology",IF(TRIM(LOWER(F10046))="Oncology","Oncology")))))))))))</f>
        <v>General</v>
      </c>
      <c r="P10046" s="3" t="str">
        <f t="shared" si="936"/>
        <v>Government</v>
      </c>
      <c r="Q10046" s="5">
        <f t="shared" si="937"/>
        <v>10</v>
      </c>
      <c r="R10046" s="1">
        <f t="shared" si="938"/>
        <v>168777.42</v>
      </c>
      <c r="S10046" s="1">
        <f t="shared" si="939"/>
        <v>1</v>
      </c>
      <c r="T10046" s="1" t="str">
        <f t="shared" si="940"/>
        <v>36-50</v>
      </c>
      <c r="U10046" s="1" t="str">
        <f t="shared" si="941"/>
        <v>Yes</v>
      </c>
    </row>
    <row r="10047" spans="1:21">
      <c r="A10047" s="1">
        <v>10046</v>
      </c>
      <c r="B10047" s="1">
        <v>78</v>
      </c>
      <c r="C10047" s="1" t="s">
        <v>44</v>
      </c>
      <c r="D10047" s="2">
        <v>45144</v>
      </c>
      <c r="E10047" s="2">
        <v>45154</v>
      </c>
      <c r="F10047" s="1" t="s">
        <v>19</v>
      </c>
      <c r="G10047" s="1" t="s">
        <v>41</v>
      </c>
      <c r="H10047" s="1" t="s">
        <v>32</v>
      </c>
      <c r="I10047" s="1">
        <v>218946.95</v>
      </c>
      <c r="J10047" s="1" t="s">
        <v>17</v>
      </c>
      <c r="K10047" s="1" t="s">
        <v>16</v>
      </c>
      <c r="N10047" s="3" t="str">
        <f>IF(LEFT(LOWER(C10047),1)="m","Male",IF(LEFT(LOWER(C10047),1)="f","Female","Unknown"))</f>
        <v>Female</v>
      </c>
      <c r="O10047" s="4" t="str">
        <f>IF(TRIM(LOWER(F10047))="neuro","Neurology",IF(TRIM(LOWER(F10047))="Neurology","Neurology",IF(TRIM(LOWER(F10047))="general ward","General",IF(TRIM(LOWER(F10047))="general","General",IF(TRIM(LOWER(F10047))="cardiology","Cardiology",IF(TRIM(LOWER(F10047))="Cardiology","Cardiology",IF(TRIM(LOWER(F10047))="Peads","Pediatrics",IF(TRIM(LOWER(F10047))="Pediatrics","Pediatrics",IF(TRIM(LOWER(F10047))="orthopedics","Orthopedics",IF(TRIM(LOWER(F10047))="Neurology","Neurology",IF(TRIM(LOWER(F10047))="Oncology","Oncology")))))))))))</f>
        <v>General</v>
      </c>
      <c r="P10047" s="3" t="str">
        <f t="shared" si="936"/>
        <v>Unknown</v>
      </c>
      <c r="Q10047" s="5">
        <f t="shared" si="937"/>
        <v>10</v>
      </c>
      <c r="R10047" s="1">
        <f t="shared" si="938"/>
        <v>218946.95</v>
      </c>
      <c r="S10047" s="1">
        <f t="shared" si="939"/>
        <v>1</v>
      </c>
      <c r="T10047" s="1" t="str">
        <f t="shared" si="940"/>
        <v>66+</v>
      </c>
      <c r="U10047" s="1" t="str">
        <f t="shared" si="941"/>
        <v>Yes</v>
      </c>
    </row>
    <row r="10048" spans="1:21">
      <c r="A10048" s="1">
        <v>10047</v>
      </c>
      <c r="B10048" s="1">
        <v>48</v>
      </c>
      <c r="C10048" s="1" t="s">
        <v>34</v>
      </c>
      <c r="D10048" s="2">
        <v>45121</v>
      </c>
      <c r="E10048" s="2">
        <v>45137</v>
      </c>
      <c r="F10048" s="1" t="s">
        <v>45</v>
      </c>
      <c r="G10048" s="1" t="s">
        <v>46</v>
      </c>
      <c r="H10048" s="1" t="s">
        <v>39</v>
      </c>
      <c r="I10048" s="1">
        <v>60843.57</v>
      </c>
      <c r="J10048" s="1" t="s">
        <v>16</v>
      </c>
      <c r="K10048" s="1" t="s">
        <v>42</v>
      </c>
      <c r="N10048" s="3" t="str">
        <f>IF(LEFT(LOWER(C10048),1)="m","Male",IF(LEFT(LOWER(C10048),1)="f","Female","Unknown"))</f>
        <v>Male</v>
      </c>
      <c r="O10048" s="4" t="str">
        <f>IF(TRIM(LOWER(F10048))="neuro","Neurology",IF(TRIM(LOWER(F10048))="Neurology","Neurology",IF(TRIM(LOWER(F10048))="general ward","General",IF(TRIM(LOWER(F10048))="general","General",IF(TRIM(LOWER(F10048))="cardiology","Cardiology",IF(TRIM(LOWER(F10048))="Cardiology","Cardiology",IF(TRIM(LOWER(F10048))="Peads","Pediatrics",IF(TRIM(LOWER(F10048))="Pediatrics","Pediatrics",IF(TRIM(LOWER(F10048))="orthopedics","Orthopedics",IF(TRIM(LOWER(F10048))="Neurology","Neurology",IF(TRIM(LOWER(F10048))="Oncology","Oncology")))))))))))</f>
        <v>Neurology</v>
      </c>
      <c r="P10048" s="3" t="str">
        <f t="shared" si="936"/>
        <v>Self</v>
      </c>
      <c r="Q10048" s="5">
        <f t="shared" si="937"/>
        <v>16</v>
      </c>
      <c r="R10048" s="1">
        <f t="shared" si="938"/>
        <v>60843.57</v>
      </c>
      <c r="S10048" s="1">
        <f t="shared" si="939"/>
        <v>0</v>
      </c>
      <c r="T10048" s="1" t="str">
        <f t="shared" si="940"/>
        <v>36-50</v>
      </c>
      <c r="U10048" s="1" t="str">
        <f t="shared" si="941"/>
        <v>Yes</v>
      </c>
    </row>
    <row r="10049" spans="1:21">
      <c r="A10049" s="1">
        <v>10048</v>
      </c>
      <c r="B10049" s="1">
        <v>2</v>
      </c>
      <c r="C10049" s="1" t="s">
        <v>29</v>
      </c>
      <c r="D10049" s="2">
        <v>45197</v>
      </c>
      <c r="E10049" s="2">
        <v>45208</v>
      </c>
      <c r="F10049" s="1" t="s">
        <v>40</v>
      </c>
      <c r="G10049" s="1" t="s">
        <v>41</v>
      </c>
      <c r="H10049" s="1" t="s">
        <v>37</v>
      </c>
      <c r="I10049" s="1">
        <v>106442.18</v>
      </c>
      <c r="K10049" s="1" t="s">
        <v>17</v>
      </c>
      <c r="N10049" s="3" t="str">
        <f>IF(LEFT(LOWER(C10049),1)="m","Male",IF(LEFT(LOWER(C10049),1)="f","Female","Unknown"))</f>
        <v>Female</v>
      </c>
      <c r="O10049" s="4" t="str">
        <f>IF(TRIM(LOWER(F10049))="neuro","Neurology",IF(TRIM(LOWER(F10049))="Neurology","Neurology",IF(TRIM(LOWER(F10049))="general ward","General",IF(TRIM(LOWER(F10049))="general","General",IF(TRIM(LOWER(F10049))="cardiology","Cardiology",IF(TRIM(LOWER(F10049))="Cardiology","Cardiology",IF(TRIM(LOWER(F10049))="Peads","Pediatrics",IF(TRIM(LOWER(F10049))="Pediatrics","Pediatrics",IF(TRIM(LOWER(F10049))="orthopedics","Orthopedics",IF(TRIM(LOWER(F10049))="Neurology","Neurology",IF(TRIM(LOWER(F10049))="Oncology","Oncology")))))))))))</f>
        <v>Pediatrics</v>
      </c>
      <c r="P10049" s="3" t="str">
        <f t="shared" si="936"/>
        <v>Unknown</v>
      </c>
      <c r="Q10049" s="5">
        <f t="shared" si="937"/>
        <v>11</v>
      </c>
      <c r="R10049" s="1">
        <f t="shared" si="938"/>
        <v>106442.18</v>
      </c>
      <c r="S10049" s="1">
        <f t="shared" si="939"/>
        <v>1</v>
      </c>
      <c r="T10049" s="1" t="str">
        <f t="shared" si="940"/>
        <v>0-17</v>
      </c>
      <c r="U10049" s="1" t="str">
        <f t="shared" si="941"/>
        <v>Unknown</v>
      </c>
    </row>
    <row r="10050" spans="1:21">
      <c r="A10050" s="1">
        <v>10049</v>
      </c>
      <c r="B10050" s="1">
        <v>34</v>
      </c>
      <c r="C10050" s="1" t="s">
        <v>34</v>
      </c>
      <c r="D10050" s="2">
        <v>45192</v>
      </c>
      <c r="E10050" s="2">
        <v>45203</v>
      </c>
      <c r="F10050" s="1" t="s">
        <v>30</v>
      </c>
      <c r="G10050" s="1" t="s">
        <v>46</v>
      </c>
      <c r="H10050" s="1" t="s">
        <v>51</v>
      </c>
      <c r="I10050" s="1">
        <v>184219.7</v>
      </c>
      <c r="K10050" s="1" t="s">
        <v>17</v>
      </c>
      <c r="N10050" s="3" t="str">
        <f>IF(LEFT(LOWER(C10050),1)="m","Male",IF(LEFT(LOWER(C10050),1)="f","Female","Unknown"))</f>
        <v>Male</v>
      </c>
      <c r="O10050" s="4" t="str">
        <f>IF(TRIM(LOWER(F10050))="neuro","Neurology",IF(TRIM(LOWER(F10050))="Neurology","Neurology",IF(TRIM(LOWER(F10050))="general ward","General",IF(TRIM(LOWER(F10050))="general","General",IF(TRIM(LOWER(F10050))="cardiology","Cardiology",IF(TRIM(LOWER(F10050))="Cardiology","Cardiology",IF(TRIM(LOWER(F10050))="Peads","Pediatrics",IF(TRIM(LOWER(F10050))="Pediatrics","Pediatrics",IF(TRIM(LOWER(F10050))="orthopedics","Orthopedics",IF(TRIM(LOWER(F10050))="Neurology","Neurology",IF(TRIM(LOWER(F10050))="Oncology","Oncology")))))))))))</f>
        <v>Pediatrics</v>
      </c>
      <c r="P10050" s="3" t="str">
        <f t="shared" si="936"/>
        <v>Self</v>
      </c>
      <c r="Q10050" s="5">
        <f t="shared" si="937"/>
        <v>11</v>
      </c>
      <c r="R10050" s="1">
        <f t="shared" si="938"/>
        <v>184219.7</v>
      </c>
      <c r="S10050" s="1">
        <f t="shared" si="939"/>
        <v>1</v>
      </c>
      <c r="T10050" s="1" t="str">
        <f t="shared" si="940"/>
        <v>18-35</v>
      </c>
      <c r="U10050" s="1" t="str">
        <f t="shared" si="941"/>
        <v>Unknown</v>
      </c>
    </row>
    <row r="10051" spans="1:21">
      <c r="A10051" s="1">
        <v>10050</v>
      </c>
      <c r="B10051" s="1">
        <v>74</v>
      </c>
      <c r="C10051" s="1" t="s">
        <v>34</v>
      </c>
      <c r="D10051" s="2">
        <v>45411</v>
      </c>
      <c r="E10051" s="2">
        <v>45430</v>
      </c>
      <c r="F10051" s="1" t="s">
        <v>28</v>
      </c>
      <c r="G10051" s="1" t="s">
        <v>33</v>
      </c>
      <c r="H10051" s="1" t="s">
        <v>51</v>
      </c>
      <c r="I10051" s="1">
        <v>74502.22</v>
      </c>
      <c r="J10051" s="1" t="s">
        <v>16</v>
      </c>
      <c r="K10051" s="1" t="s">
        <v>17</v>
      </c>
      <c r="N10051" s="3" t="str">
        <f>IF(LEFT(LOWER(C10051),1)="m","Male",IF(LEFT(LOWER(C10051),1)="f","Female","Unknown"))</f>
        <v>Male</v>
      </c>
      <c r="O10051" s="4" t="str">
        <f>IF(TRIM(LOWER(F10051))="neuro","Neurology",IF(TRIM(LOWER(F10051))="Neurology","Neurology",IF(TRIM(LOWER(F10051))="general ward","General",IF(TRIM(LOWER(F10051))="general","General",IF(TRIM(LOWER(F10051))="cardiology","Cardiology",IF(TRIM(LOWER(F10051))="Cardiology","Cardiology",IF(TRIM(LOWER(F10051))="Peads","Pediatrics",IF(TRIM(LOWER(F10051))="Pediatrics","Pediatrics",IF(TRIM(LOWER(F10051))="orthopedics","Orthopedics",IF(TRIM(LOWER(F10051))="Neurology","Neurology",IF(TRIM(LOWER(F10051))="Oncology","Oncology")))))))))))</f>
        <v>Orthopedics</v>
      </c>
      <c r="P10051" s="3" t="str">
        <f t="shared" ref="P10051:P10114" si="942">IF(LOWER(G10051)="private","Private",
IF(LOWER(G10051)="govt","Government",
IF(LOWER(G10051)="government","Government",
IF(LOWER(G10051)="self","Self","Unknown"))))</f>
        <v>Self</v>
      </c>
      <c r="Q10051" s="5">
        <f t="shared" ref="Q10051:Q10114" si="943">IF(E10051&lt;D10051,"",E10051-D10051)</f>
        <v>19</v>
      </c>
      <c r="R10051" s="1">
        <f t="shared" ref="R10051:R10114" si="944">IF(I10051&lt;0,"",I10051)</f>
        <v>74502.22</v>
      </c>
      <c r="S10051" s="1">
        <f t="shared" ref="S10051:S10114" si="945">IF(OR(K10051="Yes",K10051="YES",K10051="Y"),1,0)</f>
        <v>1</v>
      </c>
      <c r="T10051" s="1" t="str">
        <f t="shared" ref="T10051:T10114" si="946">IF(B10051&lt;18,"0-17",                                                  IF(B10051&lt;36,"18-35",
IF(B10051&lt;51,"36-50",
IF(B10051&lt;66,"51-65","66+"))))</f>
        <v>66+</v>
      </c>
      <c r="U10051" s="1" t="str">
        <f t="shared" ref="U10051:U10114" si="947">IF(OR(TRIM(UPPER(J10051))="YES",TRIM(UPPER(J10051))="Y"),"Yes",
IF(OR(TRIM(UPPER(J10051))="NO",TRIM(UPPER(J10051))="N"),"No","Unknown"))</f>
        <v>Yes</v>
      </c>
    </row>
    <row r="10052" spans="1:21">
      <c r="A10052" s="1">
        <v>10051</v>
      </c>
      <c r="B10052" s="1">
        <v>79</v>
      </c>
      <c r="C10052" s="1" t="s">
        <v>27</v>
      </c>
      <c r="D10052" s="2">
        <v>45055</v>
      </c>
      <c r="E10052" s="2">
        <v>45075</v>
      </c>
      <c r="F10052" s="1" t="s">
        <v>35</v>
      </c>
      <c r="G10052" s="1" t="s">
        <v>31</v>
      </c>
      <c r="H10052" s="1" t="s">
        <v>48</v>
      </c>
      <c r="I10052" s="1">
        <v>138323.78</v>
      </c>
      <c r="K10052" s="1" t="s">
        <v>42</v>
      </c>
      <c r="N10052" s="3" t="str">
        <f>IF(LEFT(LOWER(C10052),1)="m","Male",IF(LEFT(LOWER(C10052),1)="f","Female","Unknown"))</f>
        <v>Male</v>
      </c>
      <c r="O10052" s="4" t="str">
        <f>IF(TRIM(LOWER(F10052))="neuro","Neurology",IF(TRIM(LOWER(F10052))="Neurology","Neurology",IF(TRIM(LOWER(F10052))="general ward","General",IF(TRIM(LOWER(F10052))="general","General",IF(TRIM(LOWER(F10052))="cardiology","Cardiology",IF(TRIM(LOWER(F10052))="Cardiology","Cardiology",IF(TRIM(LOWER(F10052))="Peads","Pediatrics",IF(TRIM(LOWER(F10052))="Pediatrics","Pediatrics",IF(TRIM(LOWER(F10052))="orthopedics","Orthopedics",IF(TRIM(LOWER(F10052))="Neurology","Neurology",IF(TRIM(LOWER(F10052))="Oncology","Oncology")))))))))))</f>
        <v>Cardiology</v>
      </c>
      <c r="P10052" s="3" t="str">
        <f t="shared" si="942"/>
        <v>Private</v>
      </c>
      <c r="Q10052" s="5">
        <f t="shared" si="943"/>
        <v>20</v>
      </c>
      <c r="R10052" s="1">
        <f t="shared" si="944"/>
        <v>138323.78</v>
      </c>
      <c r="S10052" s="1">
        <f t="shared" si="945"/>
        <v>0</v>
      </c>
      <c r="T10052" s="1" t="str">
        <f t="shared" si="946"/>
        <v>66+</v>
      </c>
      <c r="U10052" s="1" t="str">
        <f t="shared" si="947"/>
        <v>Unknown</v>
      </c>
    </row>
    <row r="10053" spans="1:21">
      <c r="A10053" s="1">
        <v>10052</v>
      </c>
      <c r="B10053" s="1">
        <v>58</v>
      </c>
      <c r="C10053" s="1" t="s">
        <v>34</v>
      </c>
      <c r="D10053" s="2">
        <v>44975</v>
      </c>
      <c r="E10053" s="2">
        <v>44995</v>
      </c>
      <c r="F10053" s="1" t="s">
        <v>28</v>
      </c>
      <c r="G10053" s="1" t="s">
        <v>46</v>
      </c>
      <c r="H10053" s="1" t="s">
        <v>23</v>
      </c>
      <c r="I10053" s="1">
        <v>236023.11</v>
      </c>
      <c r="J10053" s="1" t="s">
        <v>24</v>
      </c>
      <c r="K10053" s="1" t="s">
        <v>16</v>
      </c>
      <c r="N10053" s="3" t="str">
        <f>IF(LEFT(LOWER(C10053),1)="m","Male",IF(LEFT(LOWER(C10053),1)="f","Female","Unknown"))</f>
        <v>Male</v>
      </c>
      <c r="O10053" s="4" t="str">
        <f>IF(TRIM(LOWER(F10053))="neuro","Neurology",IF(TRIM(LOWER(F10053))="Neurology","Neurology",IF(TRIM(LOWER(F10053))="general ward","General",IF(TRIM(LOWER(F10053))="general","General",IF(TRIM(LOWER(F10053))="cardiology","Cardiology",IF(TRIM(LOWER(F10053))="Cardiology","Cardiology",IF(TRIM(LOWER(F10053))="Peads","Pediatrics",IF(TRIM(LOWER(F10053))="Pediatrics","Pediatrics",IF(TRIM(LOWER(F10053))="orthopedics","Orthopedics",IF(TRIM(LOWER(F10053))="Neurology","Neurology",IF(TRIM(LOWER(F10053))="Oncology","Oncology")))))))))))</f>
        <v>Orthopedics</v>
      </c>
      <c r="P10053" s="3" t="str">
        <f t="shared" si="942"/>
        <v>Self</v>
      </c>
      <c r="Q10053" s="5">
        <f t="shared" si="943"/>
        <v>20</v>
      </c>
      <c r="R10053" s="1">
        <f t="shared" si="944"/>
        <v>236023.11</v>
      </c>
      <c r="S10053" s="1">
        <f t="shared" si="945"/>
        <v>1</v>
      </c>
      <c r="T10053" s="1" t="str">
        <f t="shared" si="946"/>
        <v>51-65</v>
      </c>
      <c r="U10053" s="1" t="str">
        <f t="shared" si="947"/>
        <v>No</v>
      </c>
    </row>
    <row r="10054" spans="1:21">
      <c r="A10054" s="1">
        <v>10053</v>
      </c>
      <c r="B10054" s="1">
        <v>68</v>
      </c>
      <c r="C10054" s="1" t="s">
        <v>29</v>
      </c>
      <c r="D10054" s="2">
        <v>45642</v>
      </c>
      <c r="E10054" s="2">
        <v>45644</v>
      </c>
      <c r="F10054" s="1" t="s">
        <v>40</v>
      </c>
      <c r="G10054" s="1" t="s">
        <v>41</v>
      </c>
      <c r="H10054" s="1" t="s">
        <v>15</v>
      </c>
      <c r="I10054" s="1">
        <v>250208.8</v>
      </c>
      <c r="J10054" s="1" t="s">
        <v>16</v>
      </c>
      <c r="K10054" s="1" t="s">
        <v>20</v>
      </c>
      <c r="N10054" s="3" t="str">
        <f>IF(LEFT(LOWER(C10054),1)="m","Male",IF(LEFT(LOWER(C10054),1)="f","Female","Unknown"))</f>
        <v>Female</v>
      </c>
      <c r="O10054" s="4" t="str">
        <f>IF(TRIM(LOWER(F10054))="neuro","Neurology",IF(TRIM(LOWER(F10054))="Neurology","Neurology",IF(TRIM(LOWER(F10054))="general ward","General",IF(TRIM(LOWER(F10054))="general","General",IF(TRIM(LOWER(F10054))="cardiology","Cardiology",IF(TRIM(LOWER(F10054))="Cardiology","Cardiology",IF(TRIM(LOWER(F10054))="Peads","Pediatrics",IF(TRIM(LOWER(F10054))="Pediatrics","Pediatrics",IF(TRIM(LOWER(F10054))="orthopedics","Orthopedics",IF(TRIM(LOWER(F10054))="Neurology","Neurology",IF(TRIM(LOWER(F10054))="Oncology","Oncology")))))))))))</f>
        <v>Pediatrics</v>
      </c>
      <c r="P10054" s="3" t="str">
        <f t="shared" si="942"/>
        <v>Unknown</v>
      </c>
      <c r="Q10054" s="5">
        <f t="shared" si="943"/>
        <v>2</v>
      </c>
      <c r="R10054" s="1">
        <f t="shared" si="944"/>
        <v>250208.8</v>
      </c>
      <c r="S10054" s="1">
        <f t="shared" si="945"/>
        <v>0</v>
      </c>
      <c r="T10054" s="1" t="str">
        <f t="shared" si="946"/>
        <v>66+</v>
      </c>
      <c r="U10054" s="1" t="str">
        <f t="shared" si="947"/>
        <v>Yes</v>
      </c>
    </row>
    <row r="10055" spans="1:21">
      <c r="A10055" s="1">
        <v>10054</v>
      </c>
      <c r="B10055" s="1">
        <v>45</v>
      </c>
      <c r="C10055" s="1" t="s">
        <v>29</v>
      </c>
      <c r="D10055" s="2">
        <v>45653</v>
      </c>
      <c r="E10055" s="2">
        <v>45662</v>
      </c>
      <c r="F10055" s="1" t="s">
        <v>45</v>
      </c>
      <c r="G10055" s="1" t="s">
        <v>46</v>
      </c>
      <c r="H10055" s="1" t="s">
        <v>51</v>
      </c>
      <c r="I10055" s="1">
        <v>154845.04999999999</v>
      </c>
      <c r="J10055" s="1" t="s">
        <v>38</v>
      </c>
      <c r="K10055" s="1" t="s">
        <v>16</v>
      </c>
      <c r="N10055" s="3" t="str">
        <f>IF(LEFT(LOWER(C10055),1)="m","Male",IF(LEFT(LOWER(C10055),1)="f","Female","Unknown"))</f>
        <v>Female</v>
      </c>
      <c r="O10055" s="4" t="str">
        <f>IF(TRIM(LOWER(F10055))="neuro","Neurology",IF(TRIM(LOWER(F10055))="Neurology","Neurology",IF(TRIM(LOWER(F10055))="general ward","General",IF(TRIM(LOWER(F10055))="general","General",IF(TRIM(LOWER(F10055))="cardiology","Cardiology",IF(TRIM(LOWER(F10055))="Cardiology","Cardiology",IF(TRIM(LOWER(F10055))="Peads","Pediatrics",IF(TRIM(LOWER(F10055))="Pediatrics","Pediatrics",IF(TRIM(LOWER(F10055))="orthopedics","Orthopedics",IF(TRIM(LOWER(F10055))="Neurology","Neurology",IF(TRIM(LOWER(F10055))="Oncology","Oncology")))))))))))</f>
        <v>Neurology</v>
      </c>
      <c r="P10055" s="3" t="str">
        <f t="shared" si="942"/>
        <v>Self</v>
      </c>
      <c r="Q10055" s="5">
        <f t="shared" si="943"/>
        <v>9</v>
      </c>
      <c r="R10055" s="1">
        <f t="shared" si="944"/>
        <v>154845.04999999999</v>
      </c>
      <c r="S10055" s="1">
        <f t="shared" si="945"/>
        <v>1</v>
      </c>
      <c r="T10055" s="1" t="str">
        <f t="shared" si="946"/>
        <v>36-50</v>
      </c>
      <c r="U10055" s="1" t="str">
        <f t="shared" si="947"/>
        <v>No</v>
      </c>
    </row>
    <row r="10056" spans="1:21">
      <c r="A10056" s="1">
        <v>10055</v>
      </c>
      <c r="B10056" s="1">
        <v>14</v>
      </c>
      <c r="C10056" s="1" t="s">
        <v>34</v>
      </c>
      <c r="D10056" s="2">
        <v>45469</v>
      </c>
      <c r="E10056" s="2">
        <v>45472</v>
      </c>
      <c r="F10056" s="1" t="s">
        <v>35</v>
      </c>
      <c r="G10056" s="1" t="s">
        <v>41</v>
      </c>
      <c r="H10056" s="1" t="s">
        <v>51</v>
      </c>
      <c r="I10056" s="1">
        <v>349260.47</v>
      </c>
      <c r="K10056" s="1" t="s">
        <v>17</v>
      </c>
      <c r="N10056" s="3" t="str">
        <f>IF(LEFT(LOWER(C10056),1)="m","Male",IF(LEFT(LOWER(C10056),1)="f","Female","Unknown"))</f>
        <v>Male</v>
      </c>
      <c r="O10056" s="4" t="str">
        <f>IF(TRIM(LOWER(F10056))="neuro","Neurology",IF(TRIM(LOWER(F10056))="Neurology","Neurology",IF(TRIM(LOWER(F10056))="general ward","General",IF(TRIM(LOWER(F10056))="general","General",IF(TRIM(LOWER(F10056))="cardiology","Cardiology",IF(TRIM(LOWER(F10056))="Cardiology","Cardiology",IF(TRIM(LOWER(F10056))="Peads","Pediatrics",IF(TRIM(LOWER(F10056))="Pediatrics","Pediatrics",IF(TRIM(LOWER(F10056))="orthopedics","Orthopedics",IF(TRIM(LOWER(F10056))="Neurology","Neurology",IF(TRIM(LOWER(F10056))="Oncology","Oncology")))))))))))</f>
        <v>Cardiology</v>
      </c>
      <c r="P10056" s="3" t="str">
        <f t="shared" si="942"/>
        <v>Unknown</v>
      </c>
      <c r="Q10056" s="5">
        <f t="shared" si="943"/>
        <v>3</v>
      </c>
      <c r="R10056" s="1">
        <f t="shared" si="944"/>
        <v>349260.47</v>
      </c>
      <c r="S10056" s="1">
        <f t="shared" si="945"/>
        <v>1</v>
      </c>
      <c r="T10056" s="1" t="str">
        <f t="shared" si="946"/>
        <v>0-17</v>
      </c>
      <c r="U10056" s="1" t="str">
        <f t="shared" si="947"/>
        <v>Unknown</v>
      </c>
    </row>
    <row r="10057" spans="1:21">
      <c r="A10057" s="1">
        <v>10056</v>
      </c>
      <c r="B10057" s="1">
        <v>5</v>
      </c>
      <c r="C10057" s="1" t="s">
        <v>18</v>
      </c>
      <c r="D10057" s="2">
        <v>45402</v>
      </c>
      <c r="E10057" s="2">
        <v>45418</v>
      </c>
      <c r="F10057" s="1" t="s">
        <v>21</v>
      </c>
      <c r="G10057" s="1" t="s">
        <v>41</v>
      </c>
      <c r="H10057" s="1" t="s">
        <v>39</v>
      </c>
      <c r="I10057" s="1">
        <v>49746.48</v>
      </c>
      <c r="J10057" s="1" t="s">
        <v>17</v>
      </c>
      <c r="K10057" s="1" t="s">
        <v>17</v>
      </c>
      <c r="N10057" s="3" t="str">
        <f>IF(LEFT(LOWER(C10057),1)="m","Male",IF(LEFT(LOWER(C10057),1)="f","Female","Unknown"))</f>
        <v>Male</v>
      </c>
      <c r="O10057" s="4" t="str">
        <f>IF(TRIM(LOWER(F10057))="neuro","Neurology",IF(TRIM(LOWER(F10057))="Neurology","Neurology",IF(TRIM(LOWER(F10057))="general ward","General",IF(TRIM(LOWER(F10057))="general","General",IF(TRIM(LOWER(F10057))="cardiology","Cardiology",IF(TRIM(LOWER(F10057))="Cardiology","Cardiology",IF(TRIM(LOWER(F10057))="Peads","Pediatrics",IF(TRIM(LOWER(F10057))="Pediatrics","Pediatrics",IF(TRIM(LOWER(F10057))="orthopedics","Orthopedics",IF(TRIM(LOWER(F10057))="Neurology","Neurology",IF(TRIM(LOWER(F10057))="Oncology","Oncology")))))))))))</f>
        <v>General</v>
      </c>
      <c r="P10057" s="3" t="str">
        <f t="shared" si="942"/>
        <v>Unknown</v>
      </c>
      <c r="Q10057" s="5">
        <f t="shared" si="943"/>
        <v>16</v>
      </c>
      <c r="R10057" s="1">
        <f t="shared" si="944"/>
        <v>49746.48</v>
      </c>
      <c r="S10057" s="1">
        <f t="shared" si="945"/>
        <v>1</v>
      </c>
      <c r="T10057" s="1" t="str">
        <f t="shared" si="946"/>
        <v>0-17</v>
      </c>
      <c r="U10057" s="1" t="str">
        <f t="shared" si="947"/>
        <v>Yes</v>
      </c>
    </row>
    <row r="10058" spans="1:21">
      <c r="A10058" s="1">
        <v>10057</v>
      </c>
      <c r="B10058" s="1">
        <v>78</v>
      </c>
      <c r="C10058" s="1" t="s">
        <v>44</v>
      </c>
      <c r="D10058" s="2">
        <v>45251</v>
      </c>
      <c r="E10058" s="2">
        <v>45261</v>
      </c>
      <c r="F10058" s="1" t="s">
        <v>30</v>
      </c>
      <c r="G10058" s="1" t="s">
        <v>14</v>
      </c>
      <c r="H10058" s="1" t="s">
        <v>47</v>
      </c>
      <c r="I10058" s="1">
        <v>303948.03999999998</v>
      </c>
      <c r="J10058" s="1" t="s">
        <v>24</v>
      </c>
      <c r="K10058" s="1" t="s">
        <v>38</v>
      </c>
      <c r="N10058" s="3" t="str">
        <f>IF(LEFT(LOWER(C10058),1)="m","Male",IF(LEFT(LOWER(C10058),1)="f","Female","Unknown"))</f>
        <v>Female</v>
      </c>
      <c r="O10058" s="4" t="str">
        <f>IF(TRIM(LOWER(F10058))="neuro","Neurology",IF(TRIM(LOWER(F10058))="Neurology","Neurology",IF(TRIM(LOWER(F10058))="general ward","General",IF(TRIM(LOWER(F10058))="general","General",IF(TRIM(LOWER(F10058))="cardiology","Cardiology",IF(TRIM(LOWER(F10058))="Cardiology","Cardiology",IF(TRIM(LOWER(F10058))="Peads","Pediatrics",IF(TRIM(LOWER(F10058))="Pediatrics","Pediatrics",IF(TRIM(LOWER(F10058))="orthopedics","Orthopedics",IF(TRIM(LOWER(F10058))="Neurology","Neurology",IF(TRIM(LOWER(F10058))="Oncology","Oncology")))))))))))</f>
        <v>Pediatrics</v>
      </c>
      <c r="P10058" s="3" t="str">
        <f t="shared" si="942"/>
        <v>Private</v>
      </c>
      <c r="Q10058" s="5">
        <f t="shared" si="943"/>
        <v>10</v>
      </c>
      <c r="R10058" s="1">
        <f t="shared" si="944"/>
        <v>303948.03999999998</v>
      </c>
      <c r="S10058" s="1">
        <f t="shared" si="945"/>
        <v>0</v>
      </c>
      <c r="T10058" s="1" t="str">
        <f t="shared" si="946"/>
        <v>66+</v>
      </c>
      <c r="U10058" s="1" t="str">
        <f t="shared" si="947"/>
        <v>No</v>
      </c>
    </row>
    <row r="10059" spans="1:21">
      <c r="A10059" s="1">
        <v>10058</v>
      </c>
      <c r="C10059" s="1" t="s">
        <v>44</v>
      </c>
      <c r="D10059" s="2">
        <v>45527</v>
      </c>
      <c r="E10059" s="2">
        <v>45540</v>
      </c>
      <c r="F10059" s="1" t="s">
        <v>30</v>
      </c>
      <c r="G10059" s="1" t="s">
        <v>36</v>
      </c>
      <c r="I10059" s="1">
        <v>187211.31</v>
      </c>
      <c r="J10059" s="1" t="s">
        <v>17</v>
      </c>
      <c r="K10059" s="1" t="s">
        <v>42</v>
      </c>
      <c r="N10059" s="3" t="str">
        <f>IF(LEFT(LOWER(C10059),1)="m","Male",IF(LEFT(LOWER(C10059),1)="f","Female","Unknown"))</f>
        <v>Female</v>
      </c>
      <c r="O10059" s="4" t="str">
        <f>IF(TRIM(LOWER(F10059))="neuro","Neurology",IF(TRIM(LOWER(F10059))="Neurology","Neurology",IF(TRIM(LOWER(F10059))="general ward","General",IF(TRIM(LOWER(F10059))="general","General",IF(TRIM(LOWER(F10059))="cardiology","Cardiology",IF(TRIM(LOWER(F10059))="Cardiology","Cardiology",IF(TRIM(LOWER(F10059))="Peads","Pediatrics",IF(TRIM(LOWER(F10059))="Pediatrics","Pediatrics",IF(TRIM(LOWER(F10059))="orthopedics","Orthopedics",IF(TRIM(LOWER(F10059))="Neurology","Neurology",IF(TRIM(LOWER(F10059))="Oncology","Oncology")))))))))))</f>
        <v>Pediatrics</v>
      </c>
      <c r="P10059" s="3" t="str">
        <f t="shared" si="942"/>
        <v>Government</v>
      </c>
      <c r="Q10059" s="5">
        <f t="shared" si="943"/>
        <v>13</v>
      </c>
      <c r="R10059" s="1">
        <f t="shared" si="944"/>
        <v>187211.31</v>
      </c>
      <c r="S10059" s="1">
        <f t="shared" si="945"/>
        <v>0</v>
      </c>
      <c r="T10059" s="1" t="str">
        <f t="shared" si="946"/>
        <v>0-17</v>
      </c>
      <c r="U10059" s="1" t="str">
        <f t="shared" si="947"/>
        <v>Yes</v>
      </c>
    </row>
    <row r="10060" spans="1:21">
      <c r="A10060" s="1">
        <v>10059</v>
      </c>
      <c r="B10060" s="1">
        <v>35</v>
      </c>
      <c r="C10060" s="1" t="s">
        <v>44</v>
      </c>
      <c r="D10060" s="2">
        <v>45328</v>
      </c>
      <c r="E10060" s="2">
        <v>45344</v>
      </c>
      <c r="F10060" s="1" t="s">
        <v>21</v>
      </c>
      <c r="G10060" s="1" t="s">
        <v>31</v>
      </c>
      <c r="H10060" s="1" t="s">
        <v>51</v>
      </c>
      <c r="I10060" s="1">
        <v>62654.95</v>
      </c>
      <c r="J10060" s="1" t="s">
        <v>42</v>
      </c>
      <c r="K10060" s="1" t="s">
        <v>38</v>
      </c>
      <c r="N10060" s="3" t="str">
        <f>IF(LEFT(LOWER(C10060),1)="m","Male",IF(LEFT(LOWER(C10060),1)="f","Female","Unknown"))</f>
        <v>Female</v>
      </c>
      <c r="O10060" s="4" t="str">
        <f>IF(TRIM(LOWER(F10060))="neuro","Neurology",IF(TRIM(LOWER(F10060))="Neurology","Neurology",IF(TRIM(LOWER(F10060))="general ward","General",IF(TRIM(LOWER(F10060))="general","General",IF(TRIM(LOWER(F10060))="cardiology","Cardiology",IF(TRIM(LOWER(F10060))="Cardiology","Cardiology",IF(TRIM(LOWER(F10060))="Peads","Pediatrics",IF(TRIM(LOWER(F10060))="Pediatrics","Pediatrics",IF(TRIM(LOWER(F10060))="orthopedics","Orthopedics",IF(TRIM(LOWER(F10060))="Neurology","Neurology",IF(TRIM(LOWER(F10060))="Oncology","Oncology")))))))))))</f>
        <v>General</v>
      </c>
      <c r="P10060" s="3" t="str">
        <f t="shared" si="942"/>
        <v>Private</v>
      </c>
      <c r="Q10060" s="5">
        <f t="shared" si="943"/>
        <v>16</v>
      </c>
      <c r="R10060" s="1">
        <f t="shared" si="944"/>
        <v>62654.95</v>
      </c>
      <c r="S10060" s="1">
        <f t="shared" si="945"/>
        <v>0</v>
      </c>
      <c r="T10060" s="1" t="str">
        <f t="shared" si="946"/>
        <v>18-35</v>
      </c>
      <c r="U10060" s="1" t="str">
        <f t="shared" si="947"/>
        <v>No</v>
      </c>
    </row>
    <row r="10061" spans="1:21">
      <c r="A10061" s="1">
        <v>10060</v>
      </c>
      <c r="B10061" s="1">
        <v>78</v>
      </c>
      <c r="C10061" s="1" t="s">
        <v>27</v>
      </c>
      <c r="D10061" s="2">
        <v>45098</v>
      </c>
      <c r="E10061" s="2">
        <v>45106</v>
      </c>
      <c r="F10061" s="1" t="s">
        <v>35</v>
      </c>
      <c r="G10061" s="1" t="s">
        <v>31</v>
      </c>
      <c r="I10061" s="1">
        <v>221056.4</v>
      </c>
      <c r="J10061" s="1" t="s">
        <v>16</v>
      </c>
      <c r="K10061" s="1" t="s">
        <v>25</v>
      </c>
      <c r="N10061" s="3" t="str">
        <f>IF(LEFT(LOWER(C10061),1)="m","Male",IF(LEFT(LOWER(C10061),1)="f","Female","Unknown"))</f>
        <v>Male</v>
      </c>
      <c r="O10061" s="4" t="str">
        <f>IF(TRIM(LOWER(F10061))="neuro","Neurology",IF(TRIM(LOWER(F10061))="Neurology","Neurology",IF(TRIM(LOWER(F10061))="general ward","General",IF(TRIM(LOWER(F10061))="general","General",IF(TRIM(LOWER(F10061))="cardiology","Cardiology",IF(TRIM(LOWER(F10061))="Cardiology","Cardiology",IF(TRIM(LOWER(F10061))="Peads","Pediatrics",IF(TRIM(LOWER(F10061))="Pediatrics","Pediatrics",IF(TRIM(LOWER(F10061))="orthopedics","Orthopedics",IF(TRIM(LOWER(F10061))="Neurology","Neurology",IF(TRIM(LOWER(F10061))="Oncology","Oncology")))))))))))</f>
        <v>Cardiology</v>
      </c>
      <c r="P10061" s="3" t="str">
        <f t="shared" si="942"/>
        <v>Private</v>
      </c>
      <c r="Q10061" s="5">
        <f t="shared" si="943"/>
        <v>8</v>
      </c>
      <c r="R10061" s="1">
        <f t="shared" si="944"/>
        <v>221056.4</v>
      </c>
      <c r="S10061" s="1">
        <f t="shared" si="945"/>
        <v>1</v>
      </c>
      <c r="T10061" s="1" t="str">
        <f t="shared" si="946"/>
        <v>66+</v>
      </c>
      <c r="U10061" s="1" t="str">
        <f t="shared" si="947"/>
        <v>Yes</v>
      </c>
    </row>
    <row r="10062" spans="1:21">
      <c r="A10062" s="1">
        <v>10061</v>
      </c>
      <c r="B10062" s="1">
        <v>68</v>
      </c>
      <c r="C10062" s="1" t="s">
        <v>27</v>
      </c>
      <c r="D10062" s="2">
        <v>45516</v>
      </c>
      <c r="E10062" s="2">
        <v>45535</v>
      </c>
      <c r="F10062" s="1" t="s">
        <v>30</v>
      </c>
      <c r="G10062" s="1" t="s">
        <v>36</v>
      </c>
      <c r="H10062" s="1" t="s">
        <v>15</v>
      </c>
      <c r="I10062" s="1">
        <v>204795.44</v>
      </c>
      <c r="J10062" s="1" t="s">
        <v>42</v>
      </c>
      <c r="K10062" s="1" t="s">
        <v>16</v>
      </c>
      <c r="N10062" s="3" t="str">
        <f>IF(LEFT(LOWER(C10062),1)="m","Male",IF(LEFT(LOWER(C10062),1)="f","Female","Unknown"))</f>
        <v>Male</v>
      </c>
      <c r="O10062" s="4" t="str">
        <f>IF(TRIM(LOWER(F10062))="neuro","Neurology",IF(TRIM(LOWER(F10062))="Neurology","Neurology",IF(TRIM(LOWER(F10062))="general ward","General",IF(TRIM(LOWER(F10062))="general","General",IF(TRIM(LOWER(F10062))="cardiology","Cardiology",IF(TRIM(LOWER(F10062))="Cardiology","Cardiology",IF(TRIM(LOWER(F10062))="Peads","Pediatrics",IF(TRIM(LOWER(F10062))="Pediatrics","Pediatrics",IF(TRIM(LOWER(F10062))="orthopedics","Orthopedics",IF(TRIM(LOWER(F10062))="Neurology","Neurology",IF(TRIM(LOWER(F10062))="Oncology","Oncology")))))))))))</f>
        <v>Pediatrics</v>
      </c>
      <c r="P10062" s="3" t="str">
        <f t="shared" si="942"/>
        <v>Government</v>
      </c>
      <c r="Q10062" s="5">
        <f t="shared" si="943"/>
        <v>19</v>
      </c>
      <c r="R10062" s="1">
        <f t="shared" si="944"/>
        <v>204795.44</v>
      </c>
      <c r="S10062" s="1">
        <f t="shared" si="945"/>
        <v>1</v>
      </c>
      <c r="T10062" s="1" t="str">
        <f t="shared" si="946"/>
        <v>66+</v>
      </c>
      <c r="U10062" s="1" t="str">
        <f t="shared" si="947"/>
        <v>No</v>
      </c>
    </row>
    <row r="10063" spans="1:21">
      <c r="A10063" s="1">
        <v>10062</v>
      </c>
      <c r="B10063" s="1">
        <v>81</v>
      </c>
      <c r="C10063" s="1" t="s">
        <v>34</v>
      </c>
      <c r="D10063" s="2">
        <v>45646</v>
      </c>
      <c r="E10063" s="2">
        <v>45654</v>
      </c>
      <c r="F10063" s="1" t="s">
        <v>30</v>
      </c>
      <c r="G10063" s="1" t="s">
        <v>41</v>
      </c>
      <c r="H10063" s="1" t="s">
        <v>15</v>
      </c>
      <c r="I10063" s="1">
        <v>186971.12</v>
      </c>
      <c r="J10063" s="1" t="s">
        <v>17</v>
      </c>
      <c r="K10063" s="1" t="s">
        <v>17</v>
      </c>
      <c r="N10063" s="3" t="str">
        <f>IF(LEFT(LOWER(C10063),1)="m","Male",IF(LEFT(LOWER(C10063),1)="f","Female","Unknown"))</f>
        <v>Male</v>
      </c>
      <c r="O10063" s="4" t="str">
        <f>IF(TRIM(LOWER(F10063))="neuro","Neurology",IF(TRIM(LOWER(F10063))="Neurology","Neurology",IF(TRIM(LOWER(F10063))="general ward","General",IF(TRIM(LOWER(F10063))="general","General",IF(TRIM(LOWER(F10063))="cardiology","Cardiology",IF(TRIM(LOWER(F10063))="Cardiology","Cardiology",IF(TRIM(LOWER(F10063))="Peads","Pediatrics",IF(TRIM(LOWER(F10063))="Pediatrics","Pediatrics",IF(TRIM(LOWER(F10063))="orthopedics","Orthopedics",IF(TRIM(LOWER(F10063))="Neurology","Neurology",IF(TRIM(LOWER(F10063))="Oncology","Oncology")))))))))))</f>
        <v>Pediatrics</v>
      </c>
      <c r="P10063" s="3" t="str">
        <f t="shared" si="942"/>
        <v>Unknown</v>
      </c>
      <c r="Q10063" s="5">
        <f t="shared" si="943"/>
        <v>8</v>
      </c>
      <c r="R10063" s="1">
        <f t="shared" si="944"/>
        <v>186971.12</v>
      </c>
      <c r="S10063" s="1">
        <f t="shared" si="945"/>
        <v>1</v>
      </c>
      <c r="T10063" s="1" t="str">
        <f t="shared" si="946"/>
        <v>66+</v>
      </c>
      <c r="U10063" s="1" t="str">
        <f t="shared" si="947"/>
        <v>Yes</v>
      </c>
    </row>
    <row r="10064" spans="1:21">
      <c r="A10064" s="1">
        <v>10063</v>
      </c>
      <c r="B10064" s="1">
        <v>44</v>
      </c>
      <c r="C10064" s="1" t="s">
        <v>26</v>
      </c>
      <c r="D10064" s="2">
        <v>45616</v>
      </c>
      <c r="E10064" s="2">
        <v>45631</v>
      </c>
      <c r="F10064" s="1" t="s">
        <v>49</v>
      </c>
      <c r="G10064" s="1" t="s">
        <v>36</v>
      </c>
      <c r="H10064" s="1" t="s">
        <v>47</v>
      </c>
      <c r="I10064" s="1">
        <v>98076.76</v>
      </c>
      <c r="J10064" s="1" t="s">
        <v>38</v>
      </c>
      <c r="K10064" s="1" t="s">
        <v>38</v>
      </c>
      <c r="N10064" s="3" t="str">
        <f>IF(LEFT(LOWER(C10064),1)="m","Male",IF(LEFT(LOWER(C10064),1)="f","Female","Unknown"))</f>
        <v>Female</v>
      </c>
      <c r="O10064" s="4" t="str">
        <f>IF(TRIM(LOWER(F10064))="neuro","Neurology",IF(TRIM(LOWER(F10064))="Neurology","Neurology",IF(TRIM(LOWER(F10064))="general ward","General",IF(TRIM(LOWER(F10064))="general","General",IF(TRIM(LOWER(F10064))="cardiology","Cardiology",IF(TRIM(LOWER(F10064))="Cardiology","Cardiology",IF(TRIM(LOWER(F10064))="Peads","Pediatrics",IF(TRIM(LOWER(F10064))="Pediatrics","Pediatrics",IF(TRIM(LOWER(F10064))="orthopedics","Orthopedics",IF(TRIM(LOWER(F10064))="Neurology","Neurology",IF(TRIM(LOWER(F10064))="Oncology","Oncology")))))))))))</f>
        <v>Oncology</v>
      </c>
      <c r="P10064" s="3" t="str">
        <f t="shared" si="942"/>
        <v>Government</v>
      </c>
      <c r="Q10064" s="5">
        <f t="shared" si="943"/>
        <v>15</v>
      </c>
      <c r="R10064" s="1">
        <f t="shared" si="944"/>
        <v>98076.76</v>
      </c>
      <c r="S10064" s="1">
        <f t="shared" si="945"/>
        <v>0</v>
      </c>
      <c r="T10064" s="1" t="str">
        <f t="shared" si="946"/>
        <v>36-50</v>
      </c>
      <c r="U10064" s="1" t="str">
        <f t="shared" si="947"/>
        <v>No</v>
      </c>
    </row>
    <row r="10065" spans="1:21">
      <c r="A10065" s="1">
        <v>10064</v>
      </c>
      <c r="B10065" s="1">
        <v>42</v>
      </c>
      <c r="C10065" s="1" t="s">
        <v>18</v>
      </c>
      <c r="D10065" s="2">
        <v>45364</v>
      </c>
      <c r="E10065" s="2">
        <v>45379</v>
      </c>
      <c r="F10065" s="1" t="s">
        <v>52</v>
      </c>
      <c r="G10065" s="1" t="s">
        <v>14</v>
      </c>
      <c r="H10065" s="1" t="s">
        <v>48</v>
      </c>
      <c r="I10065" s="1">
        <v>322685.84999999998</v>
      </c>
      <c r="J10065" s="1" t="s">
        <v>17</v>
      </c>
      <c r="K10065" s="1" t="s">
        <v>16</v>
      </c>
      <c r="N10065" s="3" t="str">
        <f>IF(LEFT(LOWER(C10065),1)="m","Male",IF(LEFT(LOWER(C10065),1)="f","Female","Unknown"))</f>
        <v>Male</v>
      </c>
      <c r="O10065" s="4" t="str">
        <f>IF(TRIM(LOWER(F10065))="neuro","Neurology",IF(TRIM(LOWER(F10065))="Neurology","Neurology",IF(TRIM(LOWER(F10065))="general ward","General",IF(TRIM(LOWER(F10065))="general","General",IF(TRIM(LOWER(F10065))="cardiology","Cardiology",IF(TRIM(LOWER(F10065))="Cardiology","Cardiology",IF(TRIM(LOWER(F10065))="Peads","Pediatrics",IF(TRIM(LOWER(F10065))="Pediatrics","Pediatrics",IF(TRIM(LOWER(F10065))="orthopedics","Orthopedics",IF(TRIM(LOWER(F10065))="Neurology","Neurology",IF(TRIM(LOWER(F10065))="Oncology","Oncology")))))))))))</f>
        <v>Oncology</v>
      </c>
      <c r="P10065" s="3" t="str">
        <f t="shared" si="942"/>
        <v>Private</v>
      </c>
      <c r="Q10065" s="5">
        <f t="shared" si="943"/>
        <v>15</v>
      </c>
      <c r="R10065" s="1">
        <f t="shared" si="944"/>
        <v>322685.84999999998</v>
      </c>
      <c r="S10065" s="1">
        <f t="shared" si="945"/>
        <v>1</v>
      </c>
      <c r="T10065" s="1" t="str">
        <f t="shared" si="946"/>
        <v>36-50</v>
      </c>
      <c r="U10065" s="1" t="str">
        <f t="shared" si="947"/>
        <v>Yes</v>
      </c>
    </row>
    <row r="10066" spans="1:21">
      <c r="A10066" s="1">
        <v>10065</v>
      </c>
      <c r="B10066" s="1">
        <v>34</v>
      </c>
      <c r="C10066" s="1" t="s">
        <v>44</v>
      </c>
      <c r="D10066" s="2">
        <v>45202</v>
      </c>
      <c r="E10066" s="2">
        <v>45211</v>
      </c>
      <c r="F10066" s="1" t="s">
        <v>21</v>
      </c>
      <c r="G10066" s="1" t="s">
        <v>46</v>
      </c>
      <c r="H10066" s="1" t="s">
        <v>48</v>
      </c>
      <c r="I10066" s="1">
        <v>200547.93</v>
      </c>
      <c r="J10066" s="1" t="s">
        <v>16</v>
      </c>
      <c r="K10066" s="1" t="s">
        <v>25</v>
      </c>
      <c r="N10066" s="3" t="str">
        <f>IF(LEFT(LOWER(C10066),1)="m","Male",IF(LEFT(LOWER(C10066),1)="f","Female","Unknown"))</f>
        <v>Female</v>
      </c>
      <c r="O10066" s="4" t="str">
        <f>IF(TRIM(LOWER(F10066))="neuro","Neurology",IF(TRIM(LOWER(F10066))="Neurology","Neurology",IF(TRIM(LOWER(F10066))="general ward","General",IF(TRIM(LOWER(F10066))="general","General",IF(TRIM(LOWER(F10066))="cardiology","Cardiology",IF(TRIM(LOWER(F10066))="Cardiology","Cardiology",IF(TRIM(LOWER(F10066))="Peads","Pediatrics",IF(TRIM(LOWER(F10066))="Pediatrics","Pediatrics",IF(TRIM(LOWER(F10066))="orthopedics","Orthopedics",IF(TRIM(LOWER(F10066))="Neurology","Neurology",IF(TRIM(LOWER(F10066))="Oncology","Oncology")))))))))))</f>
        <v>General</v>
      </c>
      <c r="P10066" s="3" t="str">
        <f t="shared" si="942"/>
        <v>Self</v>
      </c>
      <c r="Q10066" s="5">
        <f t="shared" si="943"/>
        <v>9</v>
      </c>
      <c r="R10066" s="1">
        <f t="shared" si="944"/>
        <v>200547.93</v>
      </c>
      <c r="S10066" s="1">
        <f t="shared" si="945"/>
        <v>1</v>
      </c>
      <c r="T10066" s="1" t="str">
        <f t="shared" si="946"/>
        <v>18-35</v>
      </c>
      <c r="U10066" s="1" t="str">
        <f t="shared" si="947"/>
        <v>Yes</v>
      </c>
    </row>
    <row r="10067" spans="1:21">
      <c r="A10067" s="1">
        <v>10066</v>
      </c>
      <c r="B10067" s="1">
        <v>29</v>
      </c>
      <c r="C10067" s="1" t="s">
        <v>29</v>
      </c>
      <c r="D10067" s="2">
        <v>45608</v>
      </c>
      <c r="E10067" s="2">
        <v>45625</v>
      </c>
      <c r="F10067" s="1" t="s">
        <v>13</v>
      </c>
      <c r="G10067" s="1" t="s">
        <v>14</v>
      </c>
      <c r="H10067" s="1" t="s">
        <v>48</v>
      </c>
      <c r="I10067" s="1">
        <v>244003.18</v>
      </c>
      <c r="J10067" s="1" t="s">
        <v>25</v>
      </c>
      <c r="K10067" s="1" t="s">
        <v>16</v>
      </c>
      <c r="N10067" s="3" t="str">
        <f>IF(LEFT(LOWER(C10067),1)="m","Male",IF(LEFT(LOWER(C10067),1)="f","Female","Unknown"))</f>
        <v>Female</v>
      </c>
      <c r="O10067" s="4" t="str">
        <f>IF(TRIM(LOWER(F10067))="neuro","Neurology",IF(TRIM(LOWER(F10067))="Neurology","Neurology",IF(TRIM(LOWER(F10067))="general ward","General",IF(TRIM(LOWER(F10067))="general","General",IF(TRIM(LOWER(F10067))="cardiology","Cardiology",IF(TRIM(LOWER(F10067))="Cardiology","Cardiology",IF(TRIM(LOWER(F10067))="Peads","Pediatrics",IF(TRIM(LOWER(F10067))="Pediatrics","Pediatrics",IF(TRIM(LOWER(F10067))="orthopedics","Orthopedics",IF(TRIM(LOWER(F10067))="Neurology","Neurology",IF(TRIM(LOWER(F10067))="Oncology","Oncology")))))))))))</f>
        <v>Neurology</v>
      </c>
      <c r="P10067" s="3" t="str">
        <f t="shared" si="942"/>
        <v>Private</v>
      </c>
      <c r="Q10067" s="5">
        <f t="shared" si="943"/>
        <v>17</v>
      </c>
      <c r="R10067" s="1">
        <f t="shared" si="944"/>
        <v>244003.18</v>
      </c>
      <c r="S10067" s="1">
        <f t="shared" si="945"/>
        <v>1</v>
      </c>
      <c r="T10067" s="1" t="str">
        <f t="shared" si="946"/>
        <v>18-35</v>
      </c>
      <c r="U10067" s="1" t="str">
        <f t="shared" si="947"/>
        <v>Yes</v>
      </c>
    </row>
    <row r="10068" spans="1:21">
      <c r="A10068" s="1">
        <v>10067</v>
      </c>
      <c r="B10068" s="1">
        <v>80</v>
      </c>
      <c r="C10068" s="1" t="s">
        <v>27</v>
      </c>
      <c r="D10068" s="2">
        <v>44996</v>
      </c>
      <c r="E10068" s="2">
        <v>45008</v>
      </c>
      <c r="F10068" s="1" t="s">
        <v>43</v>
      </c>
      <c r="G10068" s="1" t="s">
        <v>31</v>
      </c>
      <c r="H10068" s="1" t="s">
        <v>37</v>
      </c>
      <c r="I10068" s="1">
        <v>106181.87</v>
      </c>
      <c r="J10068" s="1" t="s">
        <v>38</v>
      </c>
      <c r="K10068" s="1" t="s">
        <v>25</v>
      </c>
      <c r="N10068" s="3" t="str">
        <f>IF(LEFT(LOWER(C10068),1)="m","Male",IF(LEFT(LOWER(C10068),1)="f","Female","Unknown"))</f>
        <v>Male</v>
      </c>
      <c r="O10068" s="4" t="str">
        <f>IF(TRIM(LOWER(F10068))="neuro","Neurology",IF(TRIM(LOWER(F10068))="Neurology","Neurology",IF(TRIM(LOWER(F10068))="general ward","General",IF(TRIM(LOWER(F10068))="general","General",IF(TRIM(LOWER(F10068))="cardiology","Cardiology",IF(TRIM(LOWER(F10068))="Cardiology","Cardiology",IF(TRIM(LOWER(F10068))="Peads","Pediatrics",IF(TRIM(LOWER(F10068))="Pediatrics","Pediatrics",IF(TRIM(LOWER(F10068))="orthopedics","Orthopedics",IF(TRIM(LOWER(F10068))="Neurology","Neurology",IF(TRIM(LOWER(F10068))="Oncology","Oncology")))))))))))</f>
        <v>Orthopedics</v>
      </c>
      <c r="P10068" s="3" t="str">
        <f t="shared" si="942"/>
        <v>Private</v>
      </c>
      <c r="Q10068" s="5">
        <f t="shared" si="943"/>
        <v>12</v>
      </c>
      <c r="R10068" s="1">
        <f t="shared" si="944"/>
        <v>106181.87</v>
      </c>
      <c r="S10068" s="1">
        <f t="shared" si="945"/>
        <v>1</v>
      </c>
      <c r="T10068" s="1" t="str">
        <f t="shared" si="946"/>
        <v>66+</v>
      </c>
      <c r="U10068" s="1" t="str">
        <f t="shared" si="947"/>
        <v>No</v>
      </c>
    </row>
    <row r="10069" spans="1:21">
      <c r="A10069" s="1">
        <v>10068</v>
      </c>
      <c r="B10069" s="1">
        <v>69</v>
      </c>
      <c r="C10069" s="1" t="s">
        <v>29</v>
      </c>
      <c r="D10069" s="2">
        <v>45149</v>
      </c>
      <c r="E10069" s="2">
        <v>45159</v>
      </c>
      <c r="F10069" s="1" t="s">
        <v>21</v>
      </c>
      <c r="G10069" s="1" t="s">
        <v>41</v>
      </c>
      <c r="H10069" s="1" t="s">
        <v>32</v>
      </c>
      <c r="I10069" s="1">
        <v>166212.48000000001</v>
      </c>
      <c r="J10069" s="1" t="s">
        <v>38</v>
      </c>
      <c r="K10069" s="1" t="s">
        <v>38</v>
      </c>
      <c r="N10069" s="3" t="str">
        <f>IF(LEFT(LOWER(C10069),1)="m","Male",IF(LEFT(LOWER(C10069),1)="f","Female","Unknown"))</f>
        <v>Female</v>
      </c>
      <c r="O10069" s="4" t="str">
        <f>IF(TRIM(LOWER(F10069))="neuro","Neurology",IF(TRIM(LOWER(F10069))="Neurology","Neurology",IF(TRIM(LOWER(F10069))="general ward","General",IF(TRIM(LOWER(F10069))="general","General",IF(TRIM(LOWER(F10069))="cardiology","Cardiology",IF(TRIM(LOWER(F10069))="Cardiology","Cardiology",IF(TRIM(LOWER(F10069))="Peads","Pediatrics",IF(TRIM(LOWER(F10069))="Pediatrics","Pediatrics",IF(TRIM(LOWER(F10069))="orthopedics","Orthopedics",IF(TRIM(LOWER(F10069))="Neurology","Neurology",IF(TRIM(LOWER(F10069))="Oncology","Oncology")))))))))))</f>
        <v>General</v>
      </c>
      <c r="P10069" s="3" t="str">
        <f t="shared" si="942"/>
        <v>Unknown</v>
      </c>
      <c r="Q10069" s="5">
        <f t="shared" si="943"/>
        <v>10</v>
      </c>
      <c r="R10069" s="1">
        <f t="shared" si="944"/>
        <v>166212.48000000001</v>
      </c>
      <c r="S10069" s="1">
        <f t="shared" si="945"/>
        <v>0</v>
      </c>
      <c r="T10069" s="1" t="str">
        <f t="shared" si="946"/>
        <v>66+</v>
      </c>
      <c r="U10069" s="1" t="str">
        <f t="shared" si="947"/>
        <v>No</v>
      </c>
    </row>
    <row r="10070" spans="1:21">
      <c r="A10070" s="1">
        <v>10069</v>
      </c>
      <c r="B10070" s="1">
        <v>89</v>
      </c>
      <c r="C10070" s="1" t="s">
        <v>44</v>
      </c>
      <c r="D10070" s="2">
        <v>45342</v>
      </c>
      <c r="E10070" s="2">
        <v>45362</v>
      </c>
      <c r="F10070" s="1" t="s">
        <v>19</v>
      </c>
      <c r="G10070" s="1" t="s">
        <v>14</v>
      </c>
      <c r="H10070" s="1" t="s">
        <v>48</v>
      </c>
      <c r="I10070" s="1">
        <v>50579.839999999997</v>
      </c>
      <c r="K10070" s="1" t="s">
        <v>17</v>
      </c>
      <c r="N10070" s="3" t="str">
        <f>IF(LEFT(LOWER(C10070),1)="m","Male",IF(LEFT(LOWER(C10070),1)="f","Female","Unknown"))</f>
        <v>Female</v>
      </c>
      <c r="O10070" s="4" t="str">
        <f>IF(TRIM(LOWER(F10070))="neuro","Neurology",IF(TRIM(LOWER(F10070))="Neurology","Neurology",IF(TRIM(LOWER(F10070))="general ward","General",IF(TRIM(LOWER(F10070))="general","General",IF(TRIM(LOWER(F10070))="cardiology","Cardiology",IF(TRIM(LOWER(F10070))="Cardiology","Cardiology",IF(TRIM(LOWER(F10070))="Peads","Pediatrics",IF(TRIM(LOWER(F10070))="Pediatrics","Pediatrics",IF(TRIM(LOWER(F10070))="orthopedics","Orthopedics",IF(TRIM(LOWER(F10070))="Neurology","Neurology",IF(TRIM(LOWER(F10070))="Oncology","Oncology")))))))))))</f>
        <v>General</v>
      </c>
      <c r="P10070" s="3" t="str">
        <f t="shared" si="942"/>
        <v>Private</v>
      </c>
      <c r="Q10070" s="5">
        <f t="shared" si="943"/>
        <v>20</v>
      </c>
      <c r="R10070" s="1">
        <f t="shared" si="944"/>
        <v>50579.839999999997</v>
      </c>
      <c r="S10070" s="1">
        <f t="shared" si="945"/>
        <v>1</v>
      </c>
      <c r="T10070" s="1" t="str">
        <f t="shared" si="946"/>
        <v>66+</v>
      </c>
      <c r="U10070" s="1" t="str">
        <f t="shared" si="947"/>
        <v>Unknown</v>
      </c>
    </row>
    <row r="10071" spans="1:21">
      <c r="A10071" s="1">
        <v>10070</v>
      </c>
      <c r="B10071" s="1">
        <v>7</v>
      </c>
      <c r="C10071" s="1" t="s">
        <v>44</v>
      </c>
      <c r="D10071" s="2">
        <v>45387</v>
      </c>
      <c r="E10071" s="2">
        <v>45389</v>
      </c>
      <c r="F10071" s="1" t="s">
        <v>19</v>
      </c>
      <c r="G10071" s="1" t="s">
        <v>31</v>
      </c>
      <c r="H10071" s="1" t="s">
        <v>32</v>
      </c>
      <c r="I10071" s="1">
        <v>319074.40000000002</v>
      </c>
      <c r="J10071" s="1" t="s">
        <v>25</v>
      </c>
      <c r="K10071" s="1" t="s">
        <v>20</v>
      </c>
      <c r="N10071" s="3" t="str">
        <f>IF(LEFT(LOWER(C10071),1)="m","Male",IF(LEFT(LOWER(C10071),1)="f","Female","Unknown"))</f>
        <v>Female</v>
      </c>
      <c r="O10071" s="4" t="str">
        <f>IF(TRIM(LOWER(F10071))="neuro","Neurology",IF(TRIM(LOWER(F10071))="Neurology","Neurology",IF(TRIM(LOWER(F10071))="general ward","General",IF(TRIM(LOWER(F10071))="general","General",IF(TRIM(LOWER(F10071))="cardiology","Cardiology",IF(TRIM(LOWER(F10071))="Cardiology","Cardiology",IF(TRIM(LOWER(F10071))="Peads","Pediatrics",IF(TRIM(LOWER(F10071))="Pediatrics","Pediatrics",IF(TRIM(LOWER(F10071))="orthopedics","Orthopedics",IF(TRIM(LOWER(F10071))="Neurology","Neurology",IF(TRIM(LOWER(F10071))="Oncology","Oncology")))))))))))</f>
        <v>General</v>
      </c>
      <c r="P10071" s="3" t="str">
        <f t="shared" si="942"/>
        <v>Private</v>
      </c>
      <c r="Q10071" s="5">
        <f t="shared" si="943"/>
        <v>2</v>
      </c>
      <c r="R10071" s="1">
        <f t="shared" si="944"/>
        <v>319074.40000000002</v>
      </c>
      <c r="S10071" s="1">
        <f t="shared" si="945"/>
        <v>0</v>
      </c>
      <c r="T10071" s="1" t="str">
        <f t="shared" si="946"/>
        <v>0-17</v>
      </c>
      <c r="U10071" s="1" t="str">
        <f t="shared" si="947"/>
        <v>Yes</v>
      </c>
    </row>
    <row r="10072" spans="1:21">
      <c r="A10072" s="1">
        <v>10071</v>
      </c>
      <c r="C10072" s="1" t="s">
        <v>34</v>
      </c>
      <c r="D10072" s="2">
        <v>45319</v>
      </c>
      <c r="E10072" s="2">
        <v>45339</v>
      </c>
      <c r="F10072" s="1" t="s">
        <v>50</v>
      </c>
      <c r="G10072" s="1" t="s">
        <v>14</v>
      </c>
      <c r="H10072" s="1" t="s">
        <v>23</v>
      </c>
      <c r="I10072" s="1">
        <v>155457.64000000001</v>
      </c>
      <c r="J10072" s="1" t="s">
        <v>38</v>
      </c>
      <c r="K10072" s="1" t="s">
        <v>16</v>
      </c>
      <c r="N10072" s="3" t="str">
        <f>IF(LEFT(LOWER(C10072),1)="m","Male",IF(LEFT(LOWER(C10072),1)="f","Female","Unknown"))</f>
        <v>Male</v>
      </c>
      <c r="O10072" s="4" t="str">
        <f>IF(TRIM(LOWER(F10072))="neuro","Neurology",IF(TRIM(LOWER(F10072))="Neurology","Neurology",IF(TRIM(LOWER(F10072))="general ward","General",IF(TRIM(LOWER(F10072))="general","General",IF(TRIM(LOWER(F10072))="cardiology","Cardiology",IF(TRIM(LOWER(F10072))="Cardiology","Cardiology",IF(TRIM(LOWER(F10072))="Peads","Pediatrics",IF(TRIM(LOWER(F10072))="Pediatrics","Pediatrics",IF(TRIM(LOWER(F10072))="orthopedics","Orthopedics",IF(TRIM(LOWER(F10072))="Neurology","Neurology",IF(TRIM(LOWER(F10072))="Oncology","Oncology")))))))))))</f>
        <v>Cardiology</v>
      </c>
      <c r="P10072" s="3" t="str">
        <f t="shared" si="942"/>
        <v>Private</v>
      </c>
      <c r="Q10072" s="5">
        <f t="shared" si="943"/>
        <v>20</v>
      </c>
      <c r="R10072" s="1">
        <f t="shared" si="944"/>
        <v>155457.64000000001</v>
      </c>
      <c r="S10072" s="1">
        <f t="shared" si="945"/>
        <v>1</v>
      </c>
      <c r="T10072" s="1" t="str">
        <f t="shared" si="946"/>
        <v>0-17</v>
      </c>
      <c r="U10072" s="1" t="str">
        <f t="shared" si="947"/>
        <v>No</v>
      </c>
    </row>
    <row r="10073" spans="1:21">
      <c r="A10073" s="1">
        <v>10072</v>
      </c>
      <c r="B10073" s="1">
        <v>83</v>
      </c>
      <c r="C10073" s="1" t="s">
        <v>12</v>
      </c>
      <c r="D10073" s="2">
        <v>44968</v>
      </c>
      <c r="E10073" s="2">
        <v>44976</v>
      </c>
      <c r="F10073" s="1" t="s">
        <v>50</v>
      </c>
      <c r="G10073" s="1" t="s">
        <v>33</v>
      </c>
      <c r="H10073" s="1" t="s">
        <v>23</v>
      </c>
      <c r="I10073" s="1">
        <v>114289.07</v>
      </c>
      <c r="J10073" s="1" t="s">
        <v>24</v>
      </c>
      <c r="K10073" s="1" t="s">
        <v>16</v>
      </c>
      <c r="N10073" s="3" t="str">
        <f>IF(LEFT(LOWER(C10073),1)="m","Male",IF(LEFT(LOWER(C10073),1)="f","Female","Unknown"))</f>
        <v>Unknown</v>
      </c>
      <c r="O10073" s="4" t="str">
        <f>IF(TRIM(LOWER(F10073))="neuro","Neurology",IF(TRIM(LOWER(F10073))="Neurology","Neurology",IF(TRIM(LOWER(F10073))="general ward","General",IF(TRIM(LOWER(F10073))="general","General",IF(TRIM(LOWER(F10073))="cardiology","Cardiology",IF(TRIM(LOWER(F10073))="Cardiology","Cardiology",IF(TRIM(LOWER(F10073))="Peads","Pediatrics",IF(TRIM(LOWER(F10073))="Pediatrics","Pediatrics",IF(TRIM(LOWER(F10073))="orthopedics","Orthopedics",IF(TRIM(LOWER(F10073))="Neurology","Neurology",IF(TRIM(LOWER(F10073))="Oncology","Oncology")))))))))))</f>
        <v>Cardiology</v>
      </c>
      <c r="P10073" s="3" t="str">
        <f t="shared" si="942"/>
        <v>Self</v>
      </c>
      <c r="Q10073" s="5">
        <f t="shared" si="943"/>
        <v>8</v>
      </c>
      <c r="R10073" s="1">
        <f t="shared" si="944"/>
        <v>114289.07</v>
      </c>
      <c r="S10073" s="1">
        <f t="shared" si="945"/>
        <v>1</v>
      </c>
      <c r="T10073" s="1" t="str">
        <f t="shared" si="946"/>
        <v>66+</v>
      </c>
      <c r="U10073" s="1" t="str">
        <f t="shared" si="947"/>
        <v>No</v>
      </c>
    </row>
    <row r="10074" spans="1:21">
      <c r="A10074" s="1">
        <v>10073</v>
      </c>
      <c r="B10074" s="1">
        <v>45</v>
      </c>
      <c r="C10074" s="1" t="s">
        <v>27</v>
      </c>
      <c r="D10074" s="2">
        <v>44960</v>
      </c>
      <c r="E10074" s="2">
        <v>44970</v>
      </c>
      <c r="F10074" s="1" t="s">
        <v>40</v>
      </c>
      <c r="G10074" s="1" t="s">
        <v>33</v>
      </c>
      <c r="H10074" s="1" t="s">
        <v>32</v>
      </c>
      <c r="I10074" s="1">
        <v>176990.01</v>
      </c>
      <c r="J10074" s="1" t="s">
        <v>38</v>
      </c>
      <c r="K10074" s="1" t="s">
        <v>25</v>
      </c>
      <c r="N10074" s="3" t="str">
        <f>IF(LEFT(LOWER(C10074),1)="m","Male",IF(LEFT(LOWER(C10074),1)="f","Female","Unknown"))</f>
        <v>Male</v>
      </c>
      <c r="O10074" s="4" t="str">
        <f>IF(TRIM(LOWER(F10074))="neuro","Neurology",IF(TRIM(LOWER(F10074))="Neurology","Neurology",IF(TRIM(LOWER(F10074))="general ward","General",IF(TRIM(LOWER(F10074))="general","General",IF(TRIM(LOWER(F10074))="cardiology","Cardiology",IF(TRIM(LOWER(F10074))="Cardiology","Cardiology",IF(TRIM(LOWER(F10074))="Peads","Pediatrics",IF(TRIM(LOWER(F10074))="Pediatrics","Pediatrics",IF(TRIM(LOWER(F10074))="orthopedics","Orthopedics",IF(TRIM(LOWER(F10074))="Neurology","Neurology",IF(TRIM(LOWER(F10074))="Oncology","Oncology")))))))))))</f>
        <v>Pediatrics</v>
      </c>
      <c r="P10074" s="3" t="str">
        <f t="shared" si="942"/>
        <v>Self</v>
      </c>
      <c r="Q10074" s="5">
        <f t="shared" si="943"/>
        <v>10</v>
      </c>
      <c r="R10074" s="1">
        <f t="shared" si="944"/>
        <v>176990.01</v>
      </c>
      <c r="S10074" s="1">
        <f t="shared" si="945"/>
        <v>1</v>
      </c>
      <c r="T10074" s="1" t="str">
        <f t="shared" si="946"/>
        <v>36-50</v>
      </c>
      <c r="U10074" s="1" t="str">
        <f t="shared" si="947"/>
        <v>No</v>
      </c>
    </row>
    <row r="10075" spans="1:21">
      <c r="A10075" s="1">
        <v>10074</v>
      </c>
      <c r="B10075" s="1">
        <v>20</v>
      </c>
      <c r="C10075" s="1" t="s">
        <v>34</v>
      </c>
      <c r="D10075" s="2">
        <v>44948</v>
      </c>
      <c r="E10075" s="2">
        <v>44962</v>
      </c>
      <c r="F10075" s="1" t="s">
        <v>45</v>
      </c>
      <c r="G10075" s="1" t="s">
        <v>22</v>
      </c>
      <c r="H10075" s="1" t="s">
        <v>48</v>
      </c>
      <c r="I10075" s="1">
        <v>24221.23</v>
      </c>
      <c r="J10075" s="1" t="s">
        <v>38</v>
      </c>
      <c r="K10075" s="1" t="s">
        <v>42</v>
      </c>
      <c r="N10075" s="3" t="str">
        <f>IF(LEFT(LOWER(C10075),1)="m","Male",IF(LEFT(LOWER(C10075),1)="f","Female","Unknown"))</f>
        <v>Male</v>
      </c>
      <c r="O10075" s="4" t="str">
        <f>IF(TRIM(LOWER(F10075))="neuro","Neurology",IF(TRIM(LOWER(F10075))="Neurology","Neurology",IF(TRIM(LOWER(F10075))="general ward","General",IF(TRIM(LOWER(F10075))="general","General",IF(TRIM(LOWER(F10075))="cardiology","Cardiology",IF(TRIM(LOWER(F10075))="Cardiology","Cardiology",IF(TRIM(LOWER(F10075))="Peads","Pediatrics",IF(TRIM(LOWER(F10075))="Pediatrics","Pediatrics",IF(TRIM(LOWER(F10075))="orthopedics","Orthopedics",IF(TRIM(LOWER(F10075))="Neurology","Neurology",IF(TRIM(LOWER(F10075))="Oncology","Oncology")))))))))))</f>
        <v>Neurology</v>
      </c>
      <c r="P10075" s="3" t="str">
        <f t="shared" si="942"/>
        <v>Government</v>
      </c>
      <c r="Q10075" s="5">
        <f t="shared" si="943"/>
        <v>14</v>
      </c>
      <c r="R10075" s="1">
        <f t="shared" si="944"/>
        <v>24221.23</v>
      </c>
      <c r="S10075" s="1">
        <f t="shared" si="945"/>
        <v>0</v>
      </c>
      <c r="T10075" s="1" t="str">
        <f t="shared" si="946"/>
        <v>18-35</v>
      </c>
      <c r="U10075" s="1" t="str">
        <f t="shared" si="947"/>
        <v>No</v>
      </c>
    </row>
    <row r="10076" spans="1:21">
      <c r="A10076" s="1">
        <v>10075</v>
      </c>
      <c r="B10076" s="1">
        <v>56</v>
      </c>
      <c r="C10076" s="1" t="s">
        <v>29</v>
      </c>
      <c r="D10076" s="2">
        <v>45101</v>
      </c>
      <c r="E10076" s="2">
        <v>45102</v>
      </c>
      <c r="F10076" s="1" t="s">
        <v>30</v>
      </c>
      <c r="G10076" s="1" t="s">
        <v>36</v>
      </c>
      <c r="H10076" s="1" t="s">
        <v>48</v>
      </c>
      <c r="I10076" s="1">
        <v>321592.76</v>
      </c>
      <c r="K10076" s="1" t="s">
        <v>42</v>
      </c>
      <c r="N10076" s="3" t="str">
        <f>IF(LEFT(LOWER(C10076),1)="m","Male",IF(LEFT(LOWER(C10076),1)="f","Female","Unknown"))</f>
        <v>Female</v>
      </c>
      <c r="O10076" s="4" t="str">
        <f>IF(TRIM(LOWER(F10076))="neuro","Neurology",IF(TRIM(LOWER(F10076))="Neurology","Neurology",IF(TRIM(LOWER(F10076))="general ward","General",IF(TRIM(LOWER(F10076))="general","General",IF(TRIM(LOWER(F10076))="cardiology","Cardiology",IF(TRIM(LOWER(F10076))="Cardiology","Cardiology",IF(TRIM(LOWER(F10076))="Peads","Pediatrics",IF(TRIM(LOWER(F10076))="Pediatrics","Pediatrics",IF(TRIM(LOWER(F10076))="orthopedics","Orthopedics",IF(TRIM(LOWER(F10076))="Neurology","Neurology",IF(TRIM(LOWER(F10076))="Oncology","Oncology")))))))))))</f>
        <v>Pediatrics</v>
      </c>
      <c r="P10076" s="3" t="str">
        <f t="shared" si="942"/>
        <v>Government</v>
      </c>
      <c r="Q10076" s="5">
        <f t="shared" si="943"/>
        <v>1</v>
      </c>
      <c r="R10076" s="1">
        <f t="shared" si="944"/>
        <v>321592.76</v>
      </c>
      <c r="S10076" s="1">
        <f t="shared" si="945"/>
        <v>0</v>
      </c>
      <c r="T10076" s="1" t="str">
        <f t="shared" si="946"/>
        <v>51-65</v>
      </c>
      <c r="U10076" s="1" t="str">
        <f t="shared" si="947"/>
        <v>Unknown</v>
      </c>
    </row>
    <row r="10077" spans="1:21">
      <c r="A10077" s="1">
        <v>10076</v>
      </c>
      <c r="B10077" s="1">
        <v>72</v>
      </c>
      <c r="C10077" s="1" t="s">
        <v>26</v>
      </c>
      <c r="D10077" s="2">
        <v>45571</v>
      </c>
      <c r="E10077" s="2">
        <v>45580</v>
      </c>
      <c r="F10077" s="1" t="s">
        <v>45</v>
      </c>
      <c r="G10077" s="1" t="s">
        <v>33</v>
      </c>
      <c r="H10077" s="1" t="s">
        <v>48</v>
      </c>
      <c r="I10077" s="1">
        <v>312856.68</v>
      </c>
      <c r="J10077" s="1" t="s">
        <v>25</v>
      </c>
      <c r="K10077" s="1" t="s">
        <v>16</v>
      </c>
      <c r="N10077" s="3" t="str">
        <f>IF(LEFT(LOWER(C10077),1)="m","Male",IF(LEFT(LOWER(C10077),1)="f","Female","Unknown"))</f>
        <v>Female</v>
      </c>
      <c r="O10077" s="4" t="str">
        <f>IF(TRIM(LOWER(F10077))="neuro","Neurology",IF(TRIM(LOWER(F10077))="Neurology","Neurology",IF(TRIM(LOWER(F10077))="general ward","General",IF(TRIM(LOWER(F10077))="general","General",IF(TRIM(LOWER(F10077))="cardiology","Cardiology",IF(TRIM(LOWER(F10077))="Cardiology","Cardiology",IF(TRIM(LOWER(F10077))="Peads","Pediatrics",IF(TRIM(LOWER(F10077))="Pediatrics","Pediatrics",IF(TRIM(LOWER(F10077))="orthopedics","Orthopedics",IF(TRIM(LOWER(F10077))="Neurology","Neurology",IF(TRIM(LOWER(F10077))="Oncology","Oncology")))))))))))</f>
        <v>Neurology</v>
      </c>
      <c r="P10077" s="3" t="str">
        <f t="shared" si="942"/>
        <v>Self</v>
      </c>
      <c r="Q10077" s="5">
        <f t="shared" si="943"/>
        <v>9</v>
      </c>
      <c r="R10077" s="1">
        <f t="shared" si="944"/>
        <v>312856.68</v>
      </c>
      <c r="S10077" s="1">
        <f t="shared" si="945"/>
        <v>1</v>
      </c>
      <c r="T10077" s="1" t="str">
        <f t="shared" si="946"/>
        <v>66+</v>
      </c>
      <c r="U10077" s="1" t="str">
        <f t="shared" si="947"/>
        <v>Yes</v>
      </c>
    </row>
    <row r="10078" spans="1:21">
      <c r="A10078" s="1">
        <v>10077</v>
      </c>
      <c r="C10078" s="1" t="s">
        <v>34</v>
      </c>
      <c r="D10078" s="2">
        <v>44944</v>
      </c>
      <c r="E10078" s="2">
        <v>44959</v>
      </c>
      <c r="F10078" s="1" t="s">
        <v>28</v>
      </c>
      <c r="G10078" s="1" t="s">
        <v>22</v>
      </c>
      <c r="H10078" s="1" t="s">
        <v>37</v>
      </c>
      <c r="I10078" s="1">
        <v>38618.1</v>
      </c>
      <c r="J10078" s="1" t="s">
        <v>42</v>
      </c>
      <c r="K10078" s="1" t="s">
        <v>16</v>
      </c>
      <c r="N10078" s="3" t="str">
        <f>IF(LEFT(LOWER(C10078),1)="m","Male",IF(LEFT(LOWER(C10078),1)="f","Female","Unknown"))</f>
        <v>Male</v>
      </c>
      <c r="O10078" s="4" t="str">
        <f>IF(TRIM(LOWER(F10078))="neuro","Neurology",IF(TRIM(LOWER(F10078))="Neurology","Neurology",IF(TRIM(LOWER(F10078))="general ward","General",IF(TRIM(LOWER(F10078))="general","General",IF(TRIM(LOWER(F10078))="cardiology","Cardiology",IF(TRIM(LOWER(F10078))="Cardiology","Cardiology",IF(TRIM(LOWER(F10078))="Peads","Pediatrics",IF(TRIM(LOWER(F10078))="Pediatrics","Pediatrics",IF(TRIM(LOWER(F10078))="orthopedics","Orthopedics",IF(TRIM(LOWER(F10078))="Neurology","Neurology",IF(TRIM(LOWER(F10078))="Oncology","Oncology")))))))))))</f>
        <v>Orthopedics</v>
      </c>
      <c r="P10078" s="3" t="str">
        <f t="shared" si="942"/>
        <v>Government</v>
      </c>
      <c r="Q10078" s="5">
        <f t="shared" si="943"/>
        <v>15</v>
      </c>
      <c r="R10078" s="1">
        <f t="shared" si="944"/>
        <v>38618.1</v>
      </c>
      <c r="S10078" s="1">
        <f t="shared" si="945"/>
        <v>1</v>
      </c>
      <c r="T10078" s="1" t="str">
        <f t="shared" si="946"/>
        <v>0-17</v>
      </c>
      <c r="U10078" s="1" t="str">
        <f t="shared" si="947"/>
        <v>No</v>
      </c>
    </row>
    <row r="10079" spans="1:21">
      <c r="A10079" s="1">
        <v>10078</v>
      </c>
      <c r="B10079" s="1">
        <v>85</v>
      </c>
      <c r="C10079" s="1" t="s">
        <v>18</v>
      </c>
      <c r="D10079" s="2">
        <v>45233</v>
      </c>
      <c r="E10079" s="2">
        <v>45253</v>
      </c>
      <c r="F10079" s="1" t="s">
        <v>19</v>
      </c>
      <c r="G10079" s="1" t="s">
        <v>41</v>
      </c>
      <c r="H10079" s="1" t="s">
        <v>37</v>
      </c>
      <c r="I10079" s="1">
        <v>111507.97</v>
      </c>
      <c r="J10079" s="1" t="s">
        <v>24</v>
      </c>
      <c r="K10079" s="1" t="s">
        <v>42</v>
      </c>
      <c r="N10079" s="3" t="str">
        <f>IF(LEFT(LOWER(C10079),1)="m","Male",IF(LEFT(LOWER(C10079),1)="f","Female","Unknown"))</f>
        <v>Male</v>
      </c>
      <c r="O10079" s="4" t="str">
        <f>IF(TRIM(LOWER(F10079))="neuro","Neurology",IF(TRIM(LOWER(F10079))="Neurology","Neurology",IF(TRIM(LOWER(F10079))="general ward","General",IF(TRIM(LOWER(F10079))="general","General",IF(TRIM(LOWER(F10079))="cardiology","Cardiology",IF(TRIM(LOWER(F10079))="Cardiology","Cardiology",IF(TRIM(LOWER(F10079))="Peads","Pediatrics",IF(TRIM(LOWER(F10079))="Pediatrics","Pediatrics",IF(TRIM(LOWER(F10079))="orthopedics","Orthopedics",IF(TRIM(LOWER(F10079))="Neurology","Neurology",IF(TRIM(LOWER(F10079))="Oncology","Oncology")))))))))))</f>
        <v>General</v>
      </c>
      <c r="P10079" s="3" t="str">
        <f t="shared" si="942"/>
        <v>Unknown</v>
      </c>
      <c r="Q10079" s="5">
        <f t="shared" si="943"/>
        <v>20</v>
      </c>
      <c r="R10079" s="1">
        <f t="shared" si="944"/>
        <v>111507.97</v>
      </c>
      <c r="S10079" s="1">
        <f t="shared" si="945"/>
        <v>0</v>
      </c>
      <c r="T10079" s="1" t="str">
        <f t="shared" si="946"/>
        <v>66+</v>
      </c>
      <c r="U10079" s="1" t="str">
        <f t="shared" si="947"/>
        <v>No</v>
      </c>
    </row>
    <row r="10080" spans="1:21">
      <c r="A10080" s="1">
        <v>10079</v>
      </c>
      <c r="B10080" s="1">
        <v>8</v>
      </c>
      <c r="C10080" s="1" t="s">
        <v>34</v>
      </c>
      <c r="D10080" s="2">
        <v>45568</v>
      </c>
      <c r="E10080" s="2">
        <v>45570</v>
      </c>
      <c r="F10080" s="1" t="s">
        <v>50</v>
      </c>
      <c r="G10080" s="1" t="s">
        <v>31</v>
      </c>
      <c r="H10080" s="1" t="s">
        <v>48</v>
      </c>
      <c r="I10080" s="1">
        <v>345093.49</v>
      </c>
      <c r="J10080" s="1" t="s">
        <v>25</v>
      </c>
      <c r="K10080" s="1" t="s">
        <v>38</v>
      </c>
      <c r="N10080" s="3" t="str">
        <f>IF(LEFT(LOWER(C10080),1)="m","Male",IF(LEFT(LOWER(C10080),1)="f","Female","Unknown"))</f>
        <v>Male</v>
      </c>
      <c r="O10080" s="4" t="str">
        <f>IF(TRIM(LOWER(F10080))="neuro","Neurology",IF(TRIM(LOWER(F10080))="Neurology","Neurology",IF(TRIM(LOWER(F10080))="general ward","General",IF(TRIM(LOWER(F10080))="general","General",IF(TRIM(LOWER(F10080))="cardiology","Cardiology",IF(TRIM(LOWER(F10080))="Cardiology","Cardiology",IF(TRIM(LOWER(F10080))="Peads","Pediatrics",IF(TRIM(LOWER(F10080))="Pediatrics","Pediatrics",IF(TRIM(LOWER(F10080))="orthopedics","Orthopedics",IF(TRIM(LOWER(F10080))="Neurology","Neurology",IF(TRIM(LOWER(F10080))="Oncology","Oncology")))))))))))</f>
        <v>Cardiology</v>
      </c>
      <c r="P10080" s="3" t="str">
        <f t="shared" si="942"/>
        <v>Private</v>
      </c>
      <c r="Q10080" s="5">
        <f t="shared" si="943"/>
        <v>2</v>
      </c>
      <c r="R10080" s="1">
        <f t="shared" si="944"/>
        <v>345093.49</v>
      </c>
      <c r="S10080" s="1">
        <f t="shared" si="945"/>
        <v>0</v>
      </c>
      <c r="T10080" s="1" t="str">
        <f t="shared" si="946"/>
        <v>0-17</v>
      </c>
      <c r="U10080" s="1" t="str">
        <f t="shared" si="947"/>
        <v>Yes</v>
      </c>
    </row>
    <row r="10081" spans="1:21">
      <c r="A10081" s="1">
        <v>10080</v>
      </c>
      <c r="C10081" s="1" t="s">
        <v>26</v>
      </c>
      <c r="D10081" s="2">
        <v>45408</v>
      </c>
      <c r="E10081" s="2">
        <v>45428</v>
      </c>
      <c r="F10081" s="1" t="s">
        <v>40</v>
      </c>
      <c r="G10081" s="1" t="s">
        <v>31</v>
      </c>
      <c r="H10081" s="1" t="s">
        <v>37</v>
      </c>
      <c r="I10081" s="1">
        <v>254748.77</v>
      </c>
      <c r="J10081" s="1" t="s">
        <v>17</v>
      </c>
      <c r="K10081" s="1" t="s">
        <v>16</v>
      </c>
      <c r="N10081" s="3" t="str">
        <f>IF(LEFT(LOWER(C10081),1)="m","Male",IF(LEFT(LOWER(C10081),1)="f","Female","Unknown"))</f>
        <v>Female</v>
      </c>
      <c r="O10081" s="4" t="str">
        <f>IF(TRIM(LOWER(F10081))="neuro","Neurology",IF(TRIM(LOWER(F10081))="Neurology","Neurology",IF(TRIM(LOWER(F10081))="general ward","General",IF(TRIM(LOWER(F10081))="general","General",IF(TRIM(LOWER(F10081))="cardiology","Cardiology",IF(TRIM(LOWER(F10081))="Cardiology","Cardiology",IF(TRIM(LOWER(F10081))="Peads","Pediatrics",IF(TRIM(LOWER(F10081))="Pediatrics","Pediatrics",IF(TRIM(LOWER(F10081))="orthopedics","Orthopedics",IF(TRIM(LOWER(F10081))="Neurology","Neurology",IF(TRIM(LOWER(F10081))="Oncology","Oncology")))))))))))</f>
        <v>Pediatrics</v>
      </c>
      <c r="P10081" s="3" t="str">
        <f t="shared" si="942"/>
        <v>Private</v>
      </c>
      <c r="Q10081" s="5">
        <f t="shared" si="943"/>
        <v>20</v>
      </c>
      <c r="R10081" s="1">
        <f t="shared" si="944"/>
        <v>254748.77</v>
      </c>
      <c r="S10081" s="1">
        <f t="shared" si="945"/>
        <v>1</v>
      </c>
      <c r="T10081" s="1" t="str">
        <f t="shared" si="946"/>
        <v>0-17</v>
      </c>
      <c r="U10081" s="1" t="str">
        <f t="shared" si="947"/>
        <v>Yes</v>
      </c>
    </row>
    <row r="10082" spans="1:21">
      <c r="A10082" s="1">
        <v>10081</v>
      </c>
      <c r="B10082" s="1">
        <v>28</v>
      </c>
      <c r="C10082" s="1" t="s">
        <v>18</v>
      </c>
      <c r="D10082" s="2">
        <v>45158</v>
      </c>
      <c r="E10082" s="2">
        <v>45174</v>
      </c>
      <c r="F10082" s="1" t="s">
        <v>35</v>
      </c>
      <c r="G10082" s="1" t="s">
        <v>36</v>
      </c>
      <c r="H10082" s="1" t="s">
        <v>47</v>
      </c>
      <c r="I10082" s="1">
        <v>260665.88</v>
      </c>
      <c r="J10082" s="1" t="s">
        <v>38</v>
      </c>
      <c r="K10082" s="1" t="s">
        <v>20</v>
      </c>
      <c r="N10082" s="3" t="str">
        <f>IF(LEFT(LOWER(C10082),1)="m","Male",IF(LEFT(LOWER(C10082),1)="f","Female","Unknown"))</f>
        <v>Male</v>
      </c>
      <c r="O10082" s="4" t="str">
        <f>IF(TRIM(LOWER(F10082))="neuro","Neurology",IF(TRIM(LOWER(F10082))="Neurology","Neurology",IF(TRIM(LOWER(F10082))="general ward","General",IF(TRIM(LOWER(F10082))="general","General",IF(TRIM(LOWER(F10082))="cardiology","Cardiology",IF(TRIM(LOWER(F10082))="Cardiology","Cardiology",IF(TRIM(LOWER(F10082))="Peads","Pediatrics",IF(TRIM(LOWER(F10082))="Pediatrics","Pediatrics",IF(TRIM(LOWER(F10082))="orthopedics","Orthopedics",IF(TRIM(LOWER(F10082))="Neurology","Neurology",IF(TRIM(LOWER(F10082))="Oncology","Oncology")))))))))))</f>
        <v>Cardiology</v>
      </c>
      <c r="P10082" s="3" t="str">
        <f t="shared" si="942"/>
        <v>Government</v>
      </c>
      <c r="Q10082" s="5">
        <f t="shared" si="943"/>
        <v>16</v>
      </c>
      <c r="R10082" s="1">
        <f t="shared" si="944"/>
        <v>260665.88</v>
      </c>
      <c r="S10082" s="1">
        <f t="shared" si="945"/>
        <v>0</v>
      </c>
      <c r="T10082" s="1" t="str">
        <f t="shared" si="946"/>
        <v>18-35</v>
      </c>
      <c r="U10082" s="1" t="str">
        <f t="shared" si="947"/>
        <v>No</v>
      </c>
    </row>
    <row r="10083" spans="1:21">
      <c r="A10083" s="1">
        <v>10082</v>
      </c>
      <c r="B10083" s="1">
        <v>53</v>
      </c>
      <c r="C10083" s="1" t="s">
        <v>18</v>
      </c>
      <c r="D10083" s="2">
        <v>45563</v>
      </c>
      <c r="E10083" s="2">
        <v>45571</v>
      </c>
      <c r="F10083" s="1" t="s">
        <v>30</v>
      </c>
      <c r="G10083" s="1" t="s">
        <v>36</v>
      </c>
      <c r="H10083" s="1" t="s">
        <v>37</v>
      </c>
      <c r="I10083" s="1">
        <v>268730.8</v>
      </c>
      <c r="J10083" s="1" t="s">
        <v>25</v>
      </c>
      <c r="K10083" s="1" t="s">
        <v>25</v>
      </c>
      <c r="N10083" s="3" t="str">
        <f>IF(LEFT(LOWER(C10083),1)="m","Male",IF(LEFT(LOWER(C10083),1)="f","Female","Unknown"))</f>
        <v>Male</v>
      </c>
      <c r="O10083" s="4" t="str">
        <f>IF(TRIM(LOWER(F10083))="neuro","Neurology",IF(TRIM(LOWER(F10083))="Neurology","Neurology",IF(TRIM(LOWER(F10083))="general ward","General",IF(TRIM(LOWER(F10083))="general","General",IF(TRIM(LOWER(F10083))="cardiology","Cardiology",IF(TRIM(LOWER(F10083))="Cardiology","Cardiology",IF(TRIM(LOWER(F10083))="Peads","Pediatrics",IF(TRIM(LOWER(F10083))="Pediatrics","Pediatrics",IF(TRIM(LOWER(F10083))="orthopedics","Orthopedics",IF(TRIM(LOWER(F10083))="Neurology","Neurology",IF(TRIM(LOWER(F10083))="Oncology","Oncology")))))))))))</f>
        <v>Pediatrics</v>
      </c>
      <c r="P10083" s="3" t="str">
        <f t="shared" si="942"/>
        <v>Government</v>
      </c>
      <c r="Q10083" s="5">
        <f t="shared" si="943"/>
        <v>8</v>
      </c>
      <c r="R10083" s="1">
        <f t="shared" si="944"/>
        <v>268730.8</v>
      </c>
      <c r="S10083" s="1">
        <f t="shared" si="945"/>
        <v>1</v>
      </c>
      <c r="T10083" s="1" t="str">
        <f t="shared" si="946"/>
        <v>51-65</v>
      </c>
      <c r="U10083" s="1" t="str">
        <f t="shared" si="947"/>
        <v>Yes</v>
      </c>
    </row>
    <row r="10084" spans="1:21">
      <c r="A10084" s="1">
        <v>10083</v>
      </c>
      <c r="B10084" s="1">
        <v>35</v>
      </c>
      <c r="C10084" s="1" t="s">
        <v>26</v>
      </c>
      <c r="D10084" s="2">
        <v>45462</v>
      </c>
      <c r="E10084" s="2">
        <v>45482</v>
      </c>
      <c r="F10084" s="1" t="s">
        <v>50</v>
      </c>
      <c r="G10084" s="1" t="s">
        <v>41</v>
      </c>
      <c r="H10084" s="1" t="s">
        <v>51</v>
      </c>
      <c r="I10084" s="1">
        <v>271501.33</v>
      </c>
      <c r="J10084" s="1" t="s">
        <v>17</v>
      </c>
      <c r="K10084" s="1" t="s">
        <v>25</v>
      </c>
      <c r="N10084" s="3" t="str">
        <f>IF(LEFT(LOWER(C10084),1)="m","Male",IF(LEFT(LOWER(C10084),1)="f","Female","Unknown"))</f>
        <v>Female</v>
      </c>
      <c r="O10084" s="4" t="str">
        <f>IF(TRIM(LOWER(F10084))="neuro","Neurology",IF(TRIM(LOWER(F10084))="Neurology","Neurology",IF(TRIM(LOWER(F10084))="general ward","General",IF(TRIM(LOWER(F10084))="general","General",IF(TRIM(LOWER(F10084))="cardiology","Cardiology",IF(TRIM(LOWER(F10084))="Cardiology","Cardiology",IF(TRIM(LOWER(F10084))="Peads","Pediatrics",IF(TRIM(LOWER(F10084))="Pediatrics","Pediatrics",IF(TRIM(LOWER(F10084))="orthopedics","Orthopedics",IF(TRIM(LOWER(F10084))="Neurology","Neurology",IF(TRIM(LOWER(F10084))="Oncology","Oncology")))))))))))</f>
        <v>Cardiology</v>
      </c>
      <c r="P10084" s="3" t="str">
        <f t="shared" si="942"/>
        <v>Unknown</v>
      </c>
      <c r="Q10084" s="5">
        <f t="shared" si="943"/>
        <v>20</v>
      </c>
      <c r="R10084" s="1">
        <f t="shared" si="944"/>
        <v>271501.33</v>
      </c>
      <c r="S10084" s="1">
        <f t="shared" si="945"/>
        <v>1</v>
      </c>
      <c r="T10084" s="1" t="str">
        <f t="shared" si="946"/>
        <v>18-35</v>
      </c>
      <c r="U10084" s="1" t="str">
        <f t="shared" si="947"/>
        <v>Yes</v>
      </c>
    </row>
    <row r="10085" spans="1:21">
      <c r="A10085" s="1">
        <v>10084</v>
      </c>
      <c r="B10085" s="1">
        <v>53</v>
      </c>
      <c r="C10085" s="1" t="s">
        <v>29</v>
      </c>
      <c r="D10085" s="2">
        <v>45579</v>
      </c>
      <c r="E10085" s="2">
        <v>45580</v>
      </c>
      <c r="F10085" s="1" t="s">
        <v>13</v>
      </c>
      <c r="G10085" s="1" t="s">
        <v>36</v>
      </c>
      <c r="H10085" s="1" t="s">
        <v>37</v>
      </c>
      <c r="I10085" s="1">
        <v>104712.71</v>
      </c>
      <c r="J10085" s="1" t="s">
        <v>38</v>
      </c>
      <c r="K10085" s="1" t="s">
        <v>42</v>
      </c>
      <c r="N10085" s="3" t="str">
        <f>IF(LEFT(LOWER(C10085),1)="m","Male",IF(LEFT(LOWER(C10085),1)="f","Female","Unknown"))</f>
        <v>Female</v>
      </c>
      <c r="O10085" s="4" t="str">
        <f>IF(TRIM(LOWER(F10085))="neuro","Neurology",IF(TRIM(LOWER(F10085))="Neurology","Neurology",IF(TRIM(LOWER(F10085))="general ward","General",IF(TRIM(LOWER(F10085))="general","General",IF(TRIM(LOWER(F10085))="cardiology","Cardiology",IF(TRIM(LOWER(F10085))="Cardiology","Cardiology",IF(TRIM(LOWER(F10085))="Peads","Pediatrics",IF(TRIM(LOWER(F10085))="Pediatrics","Pediatrics",IF(TRIM(LOWER(F10085))="orthopedics","Orthopedics",IF(TRIM(LOWER(F10085))="Neurology","Neurology",IF(TRIM(LOWER(F10085))="Oncology","Oncology")))))))))))</f>
        <v>Neurology</v>
      </c>
      <c r="P10085" s="3" t="str">
        <f t="shared" si="942"/>
        <v>Government</v>
      </c>
      <c r="Q10085" s="5">
        <f t="shared" si="943"/>
        <v>1</v>
      </c>
      <c r="R10085" s="1">
        <f t="shared" si="944"/>
        <v>104712.71</v>
      </c>
      <c r="S10085" s="1">
        <f t="shared" si="945"/>
        <v>0</v>
      </c>
      <c r="T10085" s="1" t="str">
        <f t="shared" si="946"/>
        <v>51-65</v>
      </c>
      <c r="U10085" s="1" t="str">
        <f t="shared" si="947"/>
        <v>No</v>
      </c>
    </row>
    <row r="10086" spans="1:21">
      <c r="A10086" s="1">
        <v>10085</v>
      </c>
      <c r="B10086" s="1">
        <v>36</v>
      </c>
      <c r="C10086" s="1" t="s">
        <v>12</v>
      </c>
      <c r="D10086" s="2">
        <v>45224</v>
      </c>
      <c r="E10086" s="2">
        <v>45240</v>
      </c>
      <c r="F10086" s="1" t="s">
        <v>28</v>
      </c>
      <c r="G10086" s="1" t="s">
        <v>31</v>
      </c>
      <c r="H10086" s="1" t="s">
        <v>23</v>
      </c>
      <c r="I10086" s="1">
        <v>304772.75</v>
      </c>
      <c r="J10086" s="1" t="s">
        <v>17</v>
      </c>
      <c r="K10086" s="1" t="s">
        <v>20</v>
      </c>
      <c r="N10086" s="3" t="str">
        <f>IF(LEFT(LOWER(C10086),1)="m","Male",IF(LEFT(LOWER(C10086),1)="f","Female","Unknown"))</f>
        <v>Unknown</v>
      </c>
      <c r="O10086" s="4" t="str">
        <f>IF(TRIM(LOWER(F10086))="neuro","Neurology",IF(TRIM(LOWER(F10086))="Neurology","Neurology",IF(TRIM(LOWER(F10086))="general ward","General",IF(TRIM(LOWER(F10086))="general","General",IF(TRIM(LOWER(F10086))="cardiology","Cardiology",IF(TRIM(LOWER(F10086))="Cardiology","Cardiology",IF(TRIM(LOWER(F10086))="Peads","Pediatrics",IF(TRIM(LOWER(F10086))="Pediatrics","Pediatrics",IF(TRIM(LOWER(F10086))="orthopedics","Orthopedics",IF(TRIM(LOWER(F10086))="Neurology","Neurology",IF(TRIM(LOWER(F10086))="Oncology","Oncology")))))))))))</f>
        <v>Orthopedics</v>
      </c>
      <c r="P10086" s="3" t="str">
        <f t="shared" si="942"/>
        <v>Private</v>
      </c>
      <c r="Q10086" s="5">
        <f t="shared" si="943"/>
        <v>16</v>
      </c>
      <c r="R10086" s="1">
        <f t="shared" si="944"/>
        <v>304772.75</v>
      </c>
      <c r="S10086" s="1">
        <f t="shared" si="945"/>
        <v>0</v>
      </c>
      <c r="T10086" s="1" t="str">
        <f t="shared" si="946"/>
        <v>36-50</v>
      </c>
      <c r="U10086" s="1" t="str">
        <f t="shared" si="947"/>
        <v>Yes</v>
      </c>
    </row>
    <row r="10087" spans="1:21">
      <c r="A10087" s="1">
        <v>10086</v>
      </c>
      <c r="B10087" s="1">
        <v>26</v>
      </c>
      <c r="C10087" s="1" t="s">
        <v>18</v>
      </c>
      <c r="D10087" s="2">
        <v>45407</v>
      </c>
      <c r="E10087" s="2">
        <v>45419</v>
      </c>
      <c r="F10087" s="1" t="s">
        <v>49</v>
      </c>
      <c r="G10087" s="1" t="s">
        <v>46</v>
      </c>
      <c r="H10087" s="1" t="s">
        <v>15</v>
      </c>
      <c r="I10087" s="1">
        <v>160154.28</v>
      </c>
      <c r="J10087" s="1" t="s">
        <v>38</v>
      </c>
      <c r="K10087" s="1" t="s">
        <v>16</v>
      </c>
      <c r="N10087" s="3" t="str">
        <f>IF(LEFT(LOWER(C10087),1)="m","Male",IF(LEFT(LOWER(C10087),1)="f","Female","Unknown"))</f>
        <v>Male</v>
      </c>
      <c r="O10087" s="4" t="str">
        <f>IF(TRIM(LOWER(F10087))="neuro","Neurology",IF(TRIM(LOWER(F10087))="Neurology","Neurology",IF(TRIM(LOWER(F10087))="general ward","General",IF(TRIM(LOWER(F10087))="general","General",IF(TRIM(LOWER(F10087))="cardiology","Cardiology",IF(TRIM(LOWER(F10087))="Cardiology","Cardiology",IF(TRIM(LOWER(F10087))="Peads","Pediatrics",IF(TRIM(LOWER(F10087))="Pediatrics","Pediatrics",IF(TRIM(LOWER(F10087))="orthopedics","Orthopedics",IF(TRIM(LOWER(F10087))="Neurology","Neurology",IF(TRIM(LOWER(F10087))="Oncology","Oncology")))))))))))</f>
        <v>Oncology</v>
      </c>
      <c r="P10087" s="3" t="str">
        <f t="shared" si="942"/>
        <v>Self</v>
      </c>
      <c r="Q10087" s="5">
        <f t="shared" si="943"/>
        <v>12</v>
      </c>
      <c r="R10087" s="1">
        <f t="shared" si="944"/>
        <v>160154.28</v>
      </c>
      <c r="S10087" s="1">
        <f t="shared" si="945"/>
        <v>1</v>
      </c>
      <c r="T10087" s="1" t="str">
        <f t="shared" si="946"/>
        <v>18-35</v>
      </c>
      <c r="U10087" s="1" t="str">
        <f t="shared" si="947"/>
        <v>No</v>
      </c>
    </row>
    <row r="10088" spans="1:21">
      <c r="A10088" s="1">
        <v>10087</v>
      </c>
      <c r="B10088" s="1">
        <v>59</v>
      </c>
      <c r="C10088" s="1" t="s">
        <v>18</v>
      </c>
      <c r="D10088" s="2">
        <v>45589</v>
      </c>
      <c r="E10088" s="2">
        <v>45595</v>
      </c>
      <c r="F10088" s="1" t="s">
        <v>30</v>
      </c>
      <c r="G10088" s="1" t="s">
        <v>22</v>
      </c>
      <c r="H10088" s="1" t="s">
        <v>15</v>
      </c>
      <c r="I10088" s="1">
        <v>58467.39</v>
      </c>
      <c r="J10088" s="1" t="s">
        <v>17</v>
      </c>
      <c r="K10088" s="1" t="s">
        <v>17</v>
      </c>
      <c r="N10088" s="3" t="str">
        <f>IF(LEFT(LOWER(C10088),1)="m","Male",IF(LEFT(LOWER(C10088),1)="f","Female","Unknown"))</f>
        <v>Male</v>
      </c>
      <c r="O10088" s="4" t="str">
        <f>IF(TRIM(LOWER(F10088))="neuro","Neurology",IF(TRIM(LOWER(F10088))="Neurology","Neurology",IF(TRIM(LOWER(F10088))="general ward","General",IF(TRIM(LOWER(F10088))="general","General",IF(TRIM(LOWER(F10088))="cardiology","Cardiology",IF(TRIM(LOWER(F10088))="Cardiology","Cardiology",IF(TRIM(LOWER(F10088))="Peads","Pediatrics",IF(TRIM(LOWER(F10088))="Pediatrics","Pediatrics",IF(TRIM(LOWER(F10088))="orthopedics","Orthopedics",IF(TRIM(LOWER(F10088))="Neurology","Neurology",IF(TRIM(LOWER(F10088))="Oncology","Oncology")))))))))))</f>
        <v>Pediatrics</v>
      </c>
      <c r="P10088" s="3" t="str">
        <f t="shared" si="942"/>
        <v>Government</v>
      </c>
      <c r="Q10088" s="5">
        <f t="shared" si="943"/>
        <v>6</v>
      </c>
      <c r="R10088" s="1">
        <f t="shared" si="944"/>
        <v>58467.39</v>
      </c>
      <c r="S10088" s="1">
        <f t="shared" si="945"/>
        <v>1</v>
      </c>
      <c r="T10088" s="1" t="str">
        <f t="shared" si="946"/>
        <v>51-65</v>
      </c>
      <c r="U10088" s="1" t="str">
        <f t="shared" si="947"/>
        <v>Yes</v>
      </c>
    </row>
    <row r="10089" spans="1:21">
      <c r="A10089" s="1">
        <v>10088</v>
      </c>
      <c r="B10089" s="1">
        <v>1</v>
      </c>
      <c r="C10089" s="1" t="s">
        <v>26</v>
      </c>
      <c r="D10089" s="2">
        <v>45601</v>
      </c>
      <c r="E10089" s="2">
        <v>45620</v>
      </c>
      <c r="F10089" s="1" t="s">
        <v>13</v>
      </c>
      <c r="G10089" s="1" t="s">
        <v>22</v>
      </c>
      <c r="H10089" s="1" t="s">
        <v>37</v>
      </c>
      <c r="I10089" s="1">
        <v>213866.84</v>
      </c>
      <c r="J10089" s="1" t="s">
        <v>17</v>
      </c>
      <c r="K10089" s="1" t="s">
        <v>17</v>
      </c>
      <c r="N10089" s="3" t="str">
        <f>IF(LEFT(LOWER(C10089),1)="m","Male",IF(LEFT(LOWER(C10089),1)="f","Female","Unknown"))</f>
        <v>Female</v>
      </c>
      <c r="O10089" s="4" t="str">
        <f>IF(TRIM(LOWER(F10089))="neuro","Neurology",IF(TRIM(LOWER(F10089))="Neurology","Neurology",IF(TRIM(LOWER(F10089))="general ward","General",IF(TRIM(LOWER(F10089))="general","General",IF(TRIM(LOWER(F10089))="cardiology","Cardiology",IF(TRIM(LOWER(F10089))="Cardiology","Cardiology",IF(TRIM(LOWER(F10089))="Peads","Pediatrics",IF(TRIM(LOWER(F10089))="Pediatrics","Pediatrics",IF(TRIM(LOWER(F10089))="orthopedics","Orthopedics",IF(TRIM(LOWER(F10089))="Neurology","Neurology",IF(TRIM(LOWER(F10089))="Oncology","Oncology")))))))))))</f>
        <v>Neurology</v>
      </c>
      <c r="P10089" s="3" t="str">
        <f t="shared" si="942"/>
        <v>Government</v>
      </c>
      <c r="Q10089" s="5">
        <f t="shared" si="943"/>
        <v>19</v>
      </c>
      <c r="R10089" s="1">
        <f t="shared" si="944"/>
        <v>213866.84</v>
      </c>
      <c r="S10089" s="1">
        <f t="shared" si="945"/>
        <v>1</v>
      </c>
      <c r="T10089" s="1" t="str">
        <f t="shared" si="946"/>
        <v>0-17</v>
      </c>
      <c r="U10089" s="1" t="str">
        <f t="shared" si="947"/>
        <v>Yes</v>
      </c>
    </row>
    <row r="10090" spans="1:21">
      <c r="A10090" s="1">
        <v>10089</v>
      </c>
      <c r="B10090" s="1">
        <v>14</v>
      </c>
      <c r="C10090" s="1" t="s">
        <v>44</v>
      </c>
      <c r="D10090" s="2">
        <v>45253</v>
      </c>
      <c r="E10090" s="2">
        <v>45273</v>
      </c>
      <c r="F10090" s="1" t="s">
        <v>30</v>
      </c>
      <c r="G10090" s="1" t="s">
        <v>22</v>
      </c>
      <c r="I10090" s="1">
        <v>58965.39</v>
      </c>
      <c r="J10090" s="1" t="s">
        <v>24</v>
      </c>
      <c r="K10090" s="1" t="s">
        <v>38</v>
      </c>
      <c r="N10090" s="3" t="str">
        <f>IF(LEFT(LOWER(C10090),1)="m","Male",IF(LEFT(LOWER(C10090),1)="f","Female","Unknown"))</f>
        <v>Female</v>
      </c>
      <c r="O10090" s="4" t="str">
        <f>IF(TRIM(LOWER(F10090))="neuro","Neurology",IF(TRIM(LOWER(F10090))="Neurology","Neurology",IF(TRIM(LOWER(F10090))="general ward","General",IF(TRIM(LOWER(F10090))="general","General",IF(TRIM(LOWER(F10090))="cardiology","Cardiology",IF(TRIM(LOWER(F10090))="Cardiology","Cardiology",IF(TRIM(LOWER(F10090))="Peads","Pediatrics",IF(TRIM(LOWER(F10090))="Pediatrics","Pediatrics",IF(TRIM(LOWER(F10090))="orthopedics","Orthopedics",IF(TRIM(LOWER(F10090))="Neurology","Neurology",IF(TRIM(LOWER(F10090))="Oncology","Oncology")))))))))))</f>
        <v>Pediatrics</v>
      </c>
      <c r="P10090" s="3" t="str">
        <f t="shared" si="942"/>
        <v>Government</v>
      </c>
      <c r="Q10090" s="5">
        <f t="shared" si="943"/>
        <v>20</v>
      </c>
      <c r="R10090" s="1">
        <f t="shared" si="944"/>
        <v>58965.39</v>
      </c>
      <c r="S10090" s="1">
        <f t="shared" si="945"/>
        <v>0</v>
      </c>
      <c r="T10090" s="1" t="str">
        <f t="shared" si="946"/>
        <v>0-17</v>
      </c>
      <c r="U10090" s="1" t="str">
        <f t="shared" si="947"/>
        <v>No</v>
      </c>
    </row>
    <row r="10091" spans="1:21">
      <c r="A10091" s="1">
        <v>10090</v>
      </c>
      <c r="B10091" s="1">
        <v>10</v>
      </c>
      <c r="C10091" s="1" t="s">
        <v>44</v>
      </c>
      <c r="D10091" s="2">
        <v>45007</v>
      </c>
      <c r="E10091" s="2">
        <v>45019</v>
      </c>
      <c r="F10091" s="1" t="s">
        <v>30</v>
      </c>
      <c r="G10091" s="1" t="s">
        <v>33</v>
      </c>
      <c r="H10091" s="1" t="s">
        <v>47</v>
      </c>
      <c r="I10091" s="1">
        <v>128242.55</v>
      </c>
      <c r="J10091" s="1" t="s">
        <v>42</v>
      </c>
      <c r="K10091" s="1" t="s">
        <v>42</v>
      </c>
      <c r="N10091" s="3" t="str">
        <f>IF(LEFT(LOWER(C10091),1)="m","Male",IF(LEFT(LOWER(C10091),1)="f","Female","Unknown"))</f>
        <v>Female</v>
      </c>
      <c r="O10091" s="4" t="str">
        <f>IF(TRIM(LOWER(F10091))="neuro","Neurology",IF(TRIM(LOWER(F10091))="Neurology","Neurology",IF(TRIM(LOWER(F10091))="general ward","General",IF(TRIM(LOWER(F10091))="general","General",IF(TRIM(LOWER(F10091))="cardiology","Cardiology",IF(TRIM(LOWER(F10091))="Cardiology","Cardiology",IF(TRIM(LOWER(F10091))="Peads","Pediatrics",IF(TRIM(LOWER(F10091))="Pediatrics","Pediatrics",IF(TRIM(LOWER(F10091))="orthopedics","Orthopedics",IF(TRIM(LOWER(F10091))="Neurology","Neurology",IF(TRIM(LOWER(F10091))="Oncology","Oncology")))))))))))</f>
        <v>Pediatrics</v>
      </c>
      <c r="P10091" s="3" t="str">
        <f t="shared" si="942"/>
        <v>Self</v>
      </c>
      <c r="Q10091" s="5">
        <f t="shared" si="943"/>
        <v>12</v>
      </c>
      <c r="R10091" s="1">
        <f t="shared" si="944"/>
        <v>128242.55</v>
      </c>
      <c r="S10091" s="1">
        <f t="shared" si="945"/>
        <v>0</v>
      </c>
      <c r="T10091" s="1" t="str">
        <f t="shared" si="946"/>
        <v>0-17</v>
      </c>
      <c r="U10091" s="1" t="str">
        <f t="shared" si="947"/>
        <v>No</v>
      </c>
    </row>
    <row r="10092" spans="1:21">
      <c r="A10092" s="1">
        <v>10091</v>
      </c>
      <c r="B10092" s="1">
        <v>80</v>
      </c>
      <c r="C10092" s="1" t="s">
        <v>34</v>
      </c>
      <c r="D10092" s="2">
        <v>45192</v>
      </c>
      <c r="E10092" s="2">
        <v>45211</v>
      </c>
      <c r="F10092" s="1" t="s">
        <v>30</v>
      </c>
      <c r="G10092" s="1" t="s">
        <v>41</v>
      </c>
      <c r="H10092" s="1" t="s">
        <v>48</v>
      </c>
      <c r="I10092" s="1">
        <v>283774.21000000002</v>
      </c>
      <c r="J10092" s="1" t="s">
        <v>17</v>
      </c>
      <c r="K10092" s="1" t="s">
        <v>38</v>
      </c>
      <c r="N10092" s="3" t="str">
        <f>IF(LEFT(LOWER(C10092),1)="m","Male",IF(LEFT(LOWER(C10092),1)="f","Female","Unknown"))</f>
        <v>Male</v>
      </c>
      <c r="O10092" s="4" t="str">
        <f>IF(TRIM(LOWER(F10092))="neuro","Neurology",IF(TRIM(LOWER(F10092))="Neurology","Neurology",IF(TRIM(LOWER(F10092))="general ward","General",IF(TRIM(LOWER(F10092))="general","General",IF(TRIM(LOWER(F10092))="cardiology","Cardiology",IF(TRIM(LOWER(F10092))="Cardiology","Cardiology",IF(TRIM(LOWER(F10092))="Peads","Pediatrics",IF(TRIM(LOWER(F10092))="Pediatrics","Pediatrics",IF(TRIM(LOWER(F10092))="orthopedics","Orthopedics",IF(TRIM(LOWER(F10092))="Neurology","Neurology",IF(TRIM(LOWER(F10092))="Oncology","Oncology")))))))))))</f>
        <v>Pediatrics</v>
      </c>
      <c r="P10092" s="3" t="str">
        <f t="shared" si="942"/>
        <v>Unknown</v>
      </c>
      <c r="Q10092" s="5">
        <f t="shared" si="943"/>
        <v>19</v>
      </c>
      <c r="R10092" s="1">
        <f t="shared" si="944"/>
        <v>283774.21000000002</v>
      </c>
      <c r="S10092" s="1">
        <f t="shared" si="945"/>
        <v>0</v>
      </c>
      <c r="T10092" s="1" t="str">
        <f t="shared" si="946"/>
        <v>66+</v>
      </c>
      <c r="U10092" s="1" t="str">
        <f t="shared" si="947"/>
        <v>Yes</v>
      </c>
    </row>
    <row r="10093" spans="1:21">
      <c r="A10093" s="1">
        <v>10092</v>
      </c>
      <c r="C10093" s="1" t="s">
        <v>12</v>
      </c>
      <c r="D10093" s="2">
        <v>45458</v>
      </c>
      <c r="E10093" s="2">
        <v>45471</v>
      </c>
      <c r="F10093" s="1" t="s">
        <v>43</v>
      </c>
      <c r="G10093" s="1" t="s">
        <v>46</v>
      </c>
      <c r="H10093" s="1" t="s">
        <v>23</v>
      </c>
      <c r="I10093" s="1">
        <v>140157.79</v>
      </c>
      <c r="J10093" s="1" t="s">
        <v>38</v>
      </c>
      <c r="K10093" s="1" t="s">
        <v>42</v>
      </c>
      <c r="N10093" s="3" t="str">
        <f>IF(LEFT(LOWER(C10093),1)="m","Male",IF(LEFT(LOWER(C10093),1)="f","Female","Unknown"))</f>
        <v>Unknown</v>
      </c>
      <c r="O10093" s="4" t="str">
        <f>IF(TRIM(LOWER(F10093))="neuro","Neurology",IF(TRIM(LOWER(F10093))="Neurology","Neurology",IF(TRIM(LOWER(F10093))="general ward","General",IF(TRIM(LOWER(F10093))="general","General",IF(TRIM(LOWER(F10093))="cardiology","Cardiology",IF(TRIM(LOWER(F10093))="Cardiology","Cardiology",IF(TRIM(LOWER(F10093))="Peads","Pediatrics",IF(TRIM(LOWER(F10093))="Pediatrics","Pediatrics",IF(TRIM(LOWER(F10093))="orthopedics","Orthopedics",IF(TRIM(LOWER(F10093))="Neurology","Neurology",IF(TRIM(LOWER(F10093))="Oncology","Oncology")))))))))))</f>
        <v>Orthopedics</v>
      </c>
      <c r="P10093" s="3" t="str">
        <f t="shared" si="942"/>
        <v>Self</v>
      </c>
      <c r="Q10093" s="5">
        <f t="shared" si="943"/>
        <v>13</v>
      </c>
      <c r="R10093" s="1">
        <f t="shared" si="944"/>
        <v>140157.79</v>
      </c>
      <c r="S10093" s="1">
        <f t="shared" si="945"/>
        <v>0</v>
      </c>
      <c r="T10093" s="1" t="str">
        <f t="shared" si="946"/>
        <v>0-17</v>
      </c>
      <c r="U10093" s="1" t="str">
        <f t="shared" si="947"/>
        <v>No</v>
      </c>
    </row>
    <row r="10094" spans="1:21">
      <c r="A10094" s="1">
        <v>10093</v>
      </c>
      <c r="B10094" s="1">
        <v>88</v>
      </c>
      <c r="C10094" s="1" t="s">
        <v>18</v>
      </c>
      <c r="D10094" s="2">
        <v>45367</v>
      </c>
      <c r="E10094" s="2">
        <v>45378</v>
      </c>
      <c r="F10094" s="1" t="s">
        <v>30</v>
      </c>
      <c r="G10094" s="1" t="s">
        <v>33</v>
      </c>
      <c r="H10094" s="1" t="s">
        <v>15</v>
      </c>
      <c r="I10094" s="1">
        <v>23295.98</v>
      </c>
      <c r="J10094" s="1" t="s">
        <v>25</v>
      </c>
      <c r="K10094" s="1" t="s">
        <v>20</v>
      </c>
      <c r="N10094" s="3" t="str">
        <f>IF(LEFT(LOWER(C10094),1)="m","Male",IF(LEFT(LOWER(C10094),1)="f","Female","Unknown"))</f>
        <v>Male</v>
      </c>
      <c r="O10094" s="4" t="str">
        <f>IF(TRIM(LOWER(F10094))="neuro","Neurology",IF(TRIM(LOWER(F10094))="Neurology","Neurology",IF(TRIM(LOWER(F10094))="general ward","General",IF(TRIM(LOWER(F10094))="general","General",IF(TRIM(LOWER(F10094))="cardiology","Cardiology",IF(TRIM(LOWER(F10094))="Cardiology","Cardiology",IF(TRIM(LOWER(F10094))="Peads","Pediatrics",IF(TRIM(LOWER(F10094))="Pediatrics","Pediatrics",IF(TRIM(LOWER(F10094))="orthopedics","Orthopedics",IF(TRIM(LOWER(F10094))="Neurology","Neurology",IF(TRIM(LOWER(F10094))="Oncology","Oncology")))))))))))</f>
        <v>Pediatrics</v>
      </c>
      <c r="P10094" s="3" t="str">
        <f t="shared" si="942"/>
        <v>Self</v>
      </c>
      <c r="Q10094" s="5">
        <f t="shared" si="943"/>
        <v>11</v>
      </c>
      <c r="R10094" s="1">
        <f t="shared" si="944"/>
        <v>23295.98</v>
      </c>
      <c r="S10094" s="1">
        <f t="shared" si="945"/>
        <v>0</v>
      </c>
      <c r="T10094" s="1" t="str">
        <f t="shared" si="946"/>
        <v>66+</v>
      </c>
      <c r="U10094" s="1" t="str">
        <f t="shared" si="947"/>
        <v>Yes</v>
      </c>
    </row>
    <row r="10095" spans="1:21">
      <c r="A10095" s="1">
        <v>10094</v>
      </c>
      <c r="B10095" s="1">
        <v>94</v>
      </c>
      <c r="C10095" s="1" t="s">
        <v>27</v>
      </c>
      <c r="D10095" s="2">
        <v>45485</v>
      </c>
      <c r="E10095" s="2">
        <v>45505</v>
      </c>
      <c r="F10095" s="1" t="s">
        <v>35</v>
      </c>
      <c r="G10095" s="1" t="s">
        <v>36</v>
      </c>
      <c r="H10095" s="1" t="s">
        <v>32</v>
      </c>
      <c r="I10095" s="1">
        <v>274664.02</v>
      </c>
      <c r="J10095" s="1" t="s">
        <v>17</v>
      </c>
      <c r="K10095" s="1" t="s">
        <v>25</v>
      </c>
      <c r="N10095" s="3" t="str">
        <f>IF(LEFT(LOWER(C10095),1)="m","Male",IF(LEFT(LOWER(C10095),1)="f","Female","Unknown"))</f>
        <v>Male</v>
      </c>
      <c r="O10095" s="4" t="str">
        <f>IF(TRIM(LOWER(F10095))="neuro","Neurology",IF(TRIM(LOWER(F10095))="Neurology","Neurology",IF(TRIM(LOWER(F10095))="general ward","General",IF(TRIM(LOWER(F10095))="general","General",IF(TRIM(LOWER(F10095))="cardiology","Cardiology",IF(TRIM(LOWER(F10095))="Cardiology","Cardiology",IF(TRIM(LOWER(F10095))="Peads","Pediatrics",IF(TRIM(LOWER(F10095))="Pediatrics","Pediatrics",IF(TRIM(LOWER(F10095))="orthopedics","Orthopedics",IF(TRIM(LOWER(F10095))="Neurology","Neurology",IF(TRIM(LOWER(F10095))="Oncology","Oncology")))))))))))</f>
        <v>Cardiology</v>
      </c>
      <c r="P10095" s="3" t="str">
        <f t="shared" si="942"/>
        <v>Government</v>
      </c>
      <c r="Q10095" s="5">
        <f t="shared" si="943"/>
        <v>20</v>
      </c>
      <c r="R10095" s="1">
        <f t="shared" si="944"/>
        <v>274664.02</v>
      </c>
      <c r="S10095" s="1">
        <f t="shared" si="945"/>
        <v>1</v>
      </c>
      <c r="T10095" s="1" t="str">
        <f t="shared" si="946"/>
        <v>66+</v>
      </c>
      <c r="U10095" s="1" t="str">
        <f t="shared" si="947"/>
        <v>Yes</v>
      </c>
    </row>
    <row r="10096" spans="1:21">
      <c r="A10096" s="1">
        <v>10095</v>
      </c>
      <c r="B10096" s="1">
        <v>14</v>
      </c>
      <c r="C10096" s="1" t="s">
        <v>34</v>
      </c>
      <c r="D10096" s="2">
        <v>45137</v>
      </c>
      <c r="E10096" s="2">
        <v>45157</v>
      </c>
      <c r="F10096" s="1" t="s">
        <v>21</v>
      </c>
      <c r="G10096" s="1" t="s">
        <v>36</v>
      </c>
      <c r="H10096" s="1" t="s">
        <v>15</v>
      </c>
      <c r="I10096" s="1">
        <v>267442</v>
      </c>
      <c r="J10096" s="1" t="s">
        <v>38</v>
      </c>
      <c r="K10096" s="1" t="s">
        <v>42</v>
      </c>
      <c r="N10096" s="3" t="str">
        <f>IF(LEFT(LOWER(C10096),1)="m","Male",IF(LEFT(LOWER(C10096),1)="f","Female","Unknown"))</f>
        <v>Male</v>
      </c>
      <c r="O10096" s="4" t="str">
        <f>IF(TRIM(LOWER(F10096))="neuro","Neurology",IF(TRIM(LOWER(F10096))="Neurology","Neurology",IF(TRIM(LOWER(F10096))="general ward","General",IF(TRIM(LOWER(F10096))="general","General",IF(TRIM(LOWER(F10096))="cardiology","Cardiology",IF(TRIM(LOWER(F10096))="Cardiology","Cardiology",IF(TRIM(LOWER(F10096))="Peads","Pediatrics",IF(TRIM(LOWER(F10096))="Pediatrics","Pediatrics",IF(TRIM(LOWER(F10096))="orthopedics","Orthopedics",IF(TRIM(LOWER(F10096))="Neurology","Neurology",IF(TRIM(LOWER(F10096))="Oncology","Oncology")))))))))))</f>
        <v>General</v>
      </c>
      <c r="P10096" s="3" t="str">
        <f t="shared" si="942"/>
        <v>Government</v>
      </c>
      <c r="Q10096" s="5">
        <f t="shared" si="943"/>
        <v>20</v>
      </c>
      <c r="R10096" s="1">
        <f t="shared" si="944"/>
        <v>267442</v>
      </c>
      <c r="S10096" s="1">
        <f t="shared" si="945"/>
        <v>0</v>
      </c>
      <c r="T10096" s="1" t="str">
        <f t="shared" si="946"/>
        <v>0-17</v>
      </c>
      <c r="U10096" s="1" t="str">
        <f t="shared" si="947"/>
        <v>No</v>
      </c>
    </row>
    <row r="10097" spans="1:21">
      <c r="A10097" s="1">
        <v>10096</v>
      </c>
      <c r="B10097" s="1">
        <v>73</v>
      </c>
      <c r="C10097" s="1" t="s">
        <v>34</v>
      </c>
      <c r="D10097" s="2">
        <v>45176</v>
      </c>
      <c r="E10097" s="2">
        <v>45162</v>
      </c>
      <c r="F10097" s="1" t="s">
        <v>43</v>
      </c>
      <c r="G10097" s="1" t="s">
        <v>31</v>
      </c>
      <c r="H10097" s="1" t="s">
        <v>32</v>
      </c>
      <c r="I10097" s="1">
        <v>282605.52</v>
      </c>
      <c r="J10097" s="1" t="s">
        <v>38</v>
      </c>
      <c r="K10097" s="1" t="s">
        <v>20</v>
      </c>
      <c r="N10097" s="3" t="str">
        <f>IF(LEFT(LOWER(C10097),1)="m","Male",IF(LEFT(LOWER(C10097),1)="f","Female","Unknown"))</f>
        <v>Male</v>
      </c>
      <c r="O10097" s="4" t="str">
        <f>IF(TRIM(LOWER(F10097))="neuro","Neurology",IF(TRIM(LOWER(F10097))="Neurology","Neurology",IF(TRIM(LOWER(F10097))="general ward","General",IF(TRIM(LOWER(F10097))="general","General",IF(TRIM(LOWER(F10097))="cardiology","Cardiology",IF(TRIM(LOWER(F10097))="Cardiology","Cardiology",IF(TRIM(LOWER(F10097))="Peads","Pediatrics",IF(TRIM(LOWER(F10097))="Pediatrics","Pediatrics",IF(TRIM(LOWER(F10097))="orthopedics","Orthopedics",IF(TRIM(LOWER(F10097))="Neurology","Neurology",IF(TRIM(LOWER(F10097))="Oncology","Oncology")))))))))))</f>
        <v>Orthopedics</v>
      </c>
      <c r="P10097" s="3" t="str">
        <f t="shared" si="942"/>
        <v>Private</v>
      </c>
      <c r="Q10097" s="5" t="str">
        <f t="shared" si="943"/>
        <v/>
      </c>
      <c r="R10097" s="1">
        <f t="shared" si="944"/>
        <v>282605.52</v>
      </c>
      <c r="S10097" s="1">
        <f t="shared" si="945"/>
        <v>0</v>
      </c>
      <c r="T10097" s="1" t="str">
        <f t="shared" si="946"/>
        <v>66+</v>
      </c>
      <c r="U10097" s="1" t="str">
        <f t="shared" si="947"/>
        <v>No</v>
      </c>
    </row>
    <row r="10098" spans="1:21">
      <c r="A10098" s="1">
        <v>10097</v>
      </c>
      <c r="C10098" s="1" t="s">
        <v>29</v>
      </c>
      <c r="D10098" s="2">
        <v>45066</v>
      </c>
      <c r="E10098" s="2">
        <v>45070</v>
      </c>
      <c r="F10098" s="1" t="s">
        <v>50</v>
      </c>
      <c r="G10098" s="1" t="s">
        <v>22</v>
      </c>
      <c r="H10098" s="1" t="s">
        <v>32</v>
      </c>
      <c r="I10098" s="1">
        <v>86404.39</v>
      </c>
      <c r="J10098" s="1" t="s">
        <v>25</v>
      </c>
      <c r="K10098" s="1" t="s">
        <v>38</v>
      </c>
      <c r="N10098" s="3" t="str">
        <f>IF(LEFT(LOWER(C10098),1)="m","Male",IF(LEFT(LOWER(C10098),1)="f","Female","Unknown"))</f>
        <v>Female</v>
      </c>
      <c r="O10098" s="4" t="str">
        <f>IF(TRIM(LOWER(F10098))="neuro","Neurology",IF(TRIM(LOWER(F10098))="Neurology","Neurology",IF(TRIM(LOWER(F10098))="general ward","General",IF(TRIM(LOWER(F10098))="general","General",IF(TRIM(LOWER(F10098))="cardiology","Cardiology",IF(TRIM(LOWER(F10098))="Cardiology","Cardiology",IF(TRIM(LOWER(F10098))="Peads","Pediatrics",IF(TRIM(LOWER(F10098))="Pediatrics","Pediatrics",IF(TRIM(LOWER(F10098))="orthopedics","Orthopedics",IF(TRIM(LOWER(F10098))="Neurology","Neurology",IF(TRIM(LOWER(F10098))="Oncology","Oncology")))))))))))</f>
        <v>Cardiology</v>
      </c>
      <c r="P10098" s="3" t="str">
        <f t="shared" si="942"/>
        <v>Government</v>
      </c>
      <c r="Q10098" s="5">
        <f t="shared" si="943"/>
        <v>4</v>
      </c>
      <c r="R10098" s="1">
        <f t="shared" si="944"/>
        <v>86404.39</v>
      </c>
      <c r="S10098" s="1">
        <f t="shared" si="945"/>
        <v>0</v>
      </c>
      <c r="T10098" s="1" t="str">
        <f t="shared" si="946"/>
        <v>0-17</v>
      </c>
      <c r="U10098" s="1" t="str">
        <f t="shared" si="947"/>
        <v>Yes</v>
      </c>
    </row>
    <row r="10099" spans="1:21">
      <c r="A10099" s="1">
        <v>10098</v>
      </c>
      <c r="C10099" s="1" t="s">
        <v>34</v>
      </c>
      <c r="D10099" s="2">
        <v>44976</v>
      </c>
      <c r="E10099" s="2">
        <v>44989</v>
      </c>
      <c r="F10099" s="1" t="s">
        <v>21</v>
      </c>
      <c r="G10099" s="1" t="s">
        <v>46</v>
      </c>
      <c r="H10099" s="1" t="s">
        <v>47</v>
      </c>
      <c r="I10099" s="1">
        <v>70247.16</v>
      </c>
      <c r="K10099" s="1" t="s">
        <v>25</v>
      </c>
      <c r="N10099" s="3" t="str">
        <f>IF(LEFT(LOWER(C10099),1)="m","Male",IF(LEFT(LOWER(C10099),1)="f","Female","Unknown"))</f>
        <v>Male</v>
      </c>
      <c r="O10099" s="4" t="str">
        <f>IF(TRIM(LOWER(F10099))="neuro","Neurology",IF(TRIM(LOWER(F10099))="Neurology","Neurology",IF(TRIM(LOWER(F10099))="general ward","General",IF(TRIM(LOWER(F10099))="general","General",IF(TRIM(LOWER(F10099))="cardiology","Cardiology",IF(TRIM(LOWER(F10099))="Cardiology","Cardiology",IF(TRIM(LOWER(F10099))="Peads","Pediatrics",IF(TRIM(LOWER(F10099))="Pediatrics","Pediatrics",IF(TRIM(LOWER(F10099))="orthopedics","Orthopedics",IF(TRIM(LOWER(F10099))="Neurology","Neurology",IF(TRIM(LOWER(F10099))="Oncology","Oncology")))))))))))</f>
        <v>General</v>
      </c>
      <c r="P10099" s="3" t="str">
        <f t="shared" si="942"/>
        <v>Self</v>
      </c>
      <c r="Q10099" s="5">
        <f t="shared" si="943"/>
        <v>13</v>
      </c>
      <c r="R10099" s="1">
        <f t="shared" si="944"/>
        <v>70247.16</v>
      </c>
      <c r="S10099" s="1">
        <f t="shared" si="945"/>
        <v>1</v>
      </c>
      <c r="T10099" s="1" t="str">
        <f t="shared" si="946"/>
        <v>0-17</v>
      </c>
      <c r="U10099" s="1" t="str">
        <f t="shared" si="947"/>
        <v>Unknown</v>
      </c>
    </row>
    <row r="10100" spans="1:21">
      <c r="A10100" s="1">
        <v>10099</v>
      </c>
      <c r="B10100" s="1">
        <v>38</v>
      </c>
      <c r="C10100" s="1" t="s">
        <v>27</v>
      </c>
      <c r="D10100" s="2">
        <v>45650</v>
      </c>
      <c r="E10100" s="2">
        <v>45652</v>
      </c>
      <c r="F10100" s="1" t="s">
        <v>50</v>
      </c>
      <c r="G10100" s="1" t="s">
        <v>33</v>
      </c>
      <c r="H10100" s="1" t="s">
        <v>32</v>
      </c>
      <c r="I10100" s="1">
        <v>222443.76</v>
      </c>
      <c r="J10100" s="1" t="s">
        <v>16</v>
      </c>
      <c r="K10100" s="1" t="s">
        <v>20</v>
      </c>
      <c r="N10100" s="3" t="str">
        <f>IF(LEFT(LOWER(C10100),1)="m","Male",IF(LEFT(LOWER(C10100),1)="f","Female","Unknown"))</f>
        <v>Male</v>
      </c>
      <c r="O10100" s="4" t="str">
        <f>IF(TRIM(LOWER(F10100))="neuro","Neurology",IF(TRIM(LOWER(F10100))="Neurology","Neurology",IF(TRIM(LOWER(F10100))="general ward","General",IF(TRIM(LOWER(F10100))="general","General",IF(TRIM(LOWER(F10100))="cardiology","Cardiology",IF(TRIM(LOWER(F10100))="Cardiology","Cardiology",IF(TRIM(LOWER(F10100))="Peads","Pediatrics",IF(TRIM(LOWER(F10100))="Pediatrics","Pediatrics",IF(TRIM(LOWER(F10100))="orthopedics","Orthopedics",IF(TRIM(LOWER(F10100))="Neurology","Neurology",IF(TRIM(LOWER(F10100))="Oncology","Oncology")))))))))))</f>
        <v>Cardiology</v>
      </c>
      <c r="P10100" s="3" t="str">
        <f t="shared" si="942"/>
        <v>Self</v>
      </c>
      <c r="Q10100" s="5">
        <f t="shared" si="943"/>
        <v>2</v>
      </c>
      <c r="R10100" s="1">
        <f t="shared" si="944"/>
        <v>222443.76</v>
      </c>
      <c r="S10100" s="1">
        <f t="shared" si="945"/>
        <v>0</v>
      </c>
      <c r="T10100" s="1" t="str">
        <f t="shared" si="946"/>
        <v>36-50</v>
      </c>
      <c r="U10100" s="1" t="str">
        <f t="shared" si="947"/>
        <v>Yes</v>
      </c>
    </row>
    <row r="10101" spans="1:21">
      <c r="A10101" s="1">
        <v>10100</v>
      </c>
      <c r="B10101" s="1">
        <v>30</v>
      </c>
      <c r="C10101" s="1" t="s">
        <v>12</v>
      </c>
      <c r="D10101" s="2">
        <v>45524</v>
      </c>
      <c r="E10101" s="2">
        <v>45528</v>
      </c>
      <c r="F10101" s="1" t="s">
        <v>40</v>
      </c>
      <c r="G10101" s="1" t="s">
        <v>14</v>
      </c>
      <c r="H10101" s="1" t="s">
        <v>48</v>
      </c>
      <c r="I10101" s="1">
        <v>120294.03</v>
      </c>
      <c r="J10101" s="1" t="s">
        <v>24</v>
      </c>
      <c r="K10101" s="1" t="s">
        <v>16</v>
      </c>
      <c r="N10101" s="3" t="str">
        <f>IF(LEFT(LOWER(C10101),1)="m","Male",IF(LEFT(LOWER(C10101),1)="f","Female","Unknown"))</f>
        <v>Unknown</v>
      </c>
      <c r="O10101" s="4" t="str">
        <f>IF(TRIM(LOWER(F10101))="neuro","Neurology",IF(TRIM(LOWER(F10101))="Neurology","Neurology",IF(TRIM(LOWER(F10101))="general ward","General",IF(TRIM(LOWER(F10101))="general","General",IF(TRIM(LOWER(F10101))="cardiology","Cardiology",IF(TRIM(LOWER(F10101))="Cardiology","Cardiology",IF(TRIM(LOWER(F10101))="Peads","Pediatrics",IF(TRIM(LOWER(F10101))="Pediatrics","Pediatrics",IF(TRIM(LOWER(F10101))="orthopedics","Orthopedics",IF(TRIM(LOWER(F10101))="Neurology","Neurology",IF(TRIM(LOWER(F10101))="Oncology","Oncology")))))))))))</f>
        <v>Pediatrics</v>
      </c>
      <c r="P10101" s="3" t="str">
        <f t="shared" si="942"/>
        <v>Private</v>
      </c>
      <c r="Q10101" s="5">
        <f t="shared" si="943"/>
        <v>4</v>
      </c>
      <c r="R10101" s="1">
        <f t="shared" si="944"/>
        <v>120294.03</v>
      </c>
      <c r="S10101" s="1">
        <f t="shared" si="945"/>
        <v>1</v>
      </c>
      <c r="T10101" s="1" t="str">
        <f t="shared" si="946"/>
        <v>18-35</v>
      </c>
      <c r="U10101" s="1" t="str">
        <f t="shared" si="947"/>
        <v>No</v>
      </c>
    </row>
    <row r="10102" spans="1:21">
      <c r="A10102" s="1">
        <v>10101</v>
      </c>
      <c r="B10102" s="1">
        <v>65</v>
      </c>
      <c r="C10102" s="1" t="s">
        <v>12</v>
      </c>
      <c r="D10102" s="2">
        <v>45059</v>
      </c>
      <c r="E10102" s="2">
        <v>45064</v>
      </c>
      <c r="F10102" s="1" t="s">
        <v>40</v>
      </c>
      <c r="G10102" s="1" t="s">
        <v>14</v>
      </c>
      <c r="H10102" s="1" t="s">
        <v>39</v>
      </c>
      <c r="I10102" s="1">
        <v>38798.35</v>
      </c>
      <c r="K10102" s="1" t="s">
        <v>25</v>
      </c>
      <c r="N10102" s="3" t="str">
        <f>IF(LEFT(LOWER(C10102),1)="m","Male",IF(LEFT(LOWER(C10102),1)="f","Female","Unknown"))</f>
        <v>Unknown</v>
      </c>
      <c r="O10102" s="4" t="str">
        <f>IF(TRIM(LOWER(F10102))="neuro","Neurology",IF(TRIM(LOWER(F10102))="Neurology","Neurology",IF(TRIM(LOWER(F10102))="general ward","General",IF(TRIM(LOWER(F10102))="general","General",IF(TRIM(LOWER(F10102))="cardiology","Cardiology",IF(TRIM(LOWER(F10102))="Cardiology","Cardiology",IF(TRIM(LOWER(F10102))="Peads","Pediatrics",IF(TRIM(LOWER(F10102))="Pediatrics","Pediatrics",IF(TRIM(LOWER(F10102))="orthopedics","Orthopedics",IF(TRIM(LOWER(F10102))="Neurology","Neurology",IF(TRIM(LOWER(F10102))="Oncology","Oncology")))))))))))</f>
        <v>Pediatrics</v>
      </c>
      <c r="P10102" s="3" t="str">
        <f t="shared" si="942"/>
        <v>Private</v>
      </c>
      <c r="Q10102" s="5">
        <f t="shared" si="943"/>
        <v>5</v>
      </c>
      <c r="R10102" s="1">
        <f t="shared" si="944"/>
        <v>38798.35</v>
      </c>
      <c r="S10102" s="1">
        <f t="shared" si="945"/>
        <v>1</v>
      </c>
      <c r="T10102" s="1" t="str">
        <f t="shared" si="946"/>
        <v>51-65</v>
      </c>
      <c r="U10102" s="1" t="str">
        <f t="shared" si="947"/>
        <v>Unknown</v>
      </c>
    </row>
    <row r="10103" spans="1:21">
      <c r="A10103" s="1">
        <v>10102</v>
      </c>
      <c r="B10103" s="1">
        <v>66</v>
      </c>
      <c r="C10103" s="1" t="s">
        <v>44</v>
      </c>
      <c r="D10103" s="2">
        <v>45559</v>
      </c>
      <c r="E10103" s="2">
        <v>45572</v>
      </c>
      <c r="F10103" s="1" t="s">
        <v>19</v>
      </c>
      <c r="G10103" s="1" t="s">
        <v>36</v>
      </c>
      <c r="H10103" s="1" t="s">
        <v>48</v>
      </c>
      <c r="I10103" s="1">
        <v>78206.080000000002</v>
      </c>
      <c r="J10103" s="1" t="s">
        <v>24</v>
      </c>
      <c r="K10103" s="1" t="s">
        <v>16</v>
      </c>
      <c r="N10103" s="3" t="str">
        <f>IF(LEFT(LOWER(C10103),1)="m","Male",IF(LEFT(LOWER(C10103),1)="f","Female","Unknown"))</f>
        <v>Female</v>
      </c>
      <c r="O10103" s="4" t="str">
        <f>IF(TRIM(LOWER(F10103))="neuro","Neurology",IF(TRIM(LOWER(F10103))="Neurology","Neurology",IF(TRIM(LOWER(F10103))="general ward","General",IF(TRIM(LOWER(F10103))="general","General",IF(TRIM(LOWER(F10103))="cardiology","Cardiology",IF(TRIM(LOWER(F10103))="Cardiology","Cardiology",IF(TRIM(LOWER(F10103))="Peads","Pediatrics",IF(TRIM(LOWER(F10103))="Pediatrics","Pediatrics",IF(TRIM(LOWER(F10103))="orthopedics","Orthopedics",IF(TRIM(LOWER(F10103))="Neurology","Neurology",IF(TRIM(LOWER(F10103))="Oncology","Oncology")))))))))))</f>
        <v>General</v>
      </c>
      <c r="P10103" s="3" t="str">
        <f t="shared" si="942"/>
        <v>Government</v>
      </c>
      <c r="Q10103" s="5">
        <f t="shared" si="943"/>
        <v>13</v>
      </c>
      <c r="R10103" s="1">
        <f t="shared" si="944"/>
        <v>78206.080000000002</v>
      </c>
      <c r="S10103" s="1">
        <f t="shared" si="945"/>
        <v>1</v>
      </c>
      <c r="T10103" s="1" t="str">
        <f t="shared" si="946"/>
        <v>66+</v>
      </c>
      <c r="U10103" s="1" t="str">
        <f t="shared" si="947"/>
        <v>No</v>
      </c>
    </row>
    <row r="10104" spans="1:21">
      <c r="A10104" s="1">
        <v>10103</v>
      </c>
      <c r="B10104" s="1">
        <v>32</v>
      </c>
      <c r="C10104" s="1" t="s">
        <v>12</v>
      </c>
      <c r="D10104" s="2">
        <v>45113</v>
      </c>
      <c r="E10104" s="2">
        <v>45116</v>
      </c>
      <c r="F10104" s="1" t="s">
        <v>35</v>
      </c>
      <c r="G10104" s="1" t="s">
        <v>46</v>
      </c>
      <c r="H10104" s="1" t="s">
        <v>15</v>
      </c>
      <c r="I10104" s="1">
        <v>124000.26</v>
      </c>
      <c r="J10104" s="1" t="s">
        <v>42</v>
      </c>
      <c r="K10104" s="1" t="s">
        <v>42</v>
      </c>
      <c r="N10104" s="3" t="str">
        <f>IF(LEFT(LOWER(C10104),1)="m","Male",IF(LEFT(LOWER(C10104),1)="f","Female","Unknown"))</f>
        <v>Unknown</v>
      </c>
      <c r="O10104" s="4" t="str">
        <f>IF(TRIM(LOWER(F10104))="neuro","Neurology",IF(TRIM(LOWER(F10104))="Neurology","Neurology",IF(TRIM(LOWER(F10104))="general ward","General",IF(TRIM(LOWER(F10104))="general","General",IF(TRIM(LOWER(F10104))="cardiology","Cardiology",IF(TRIM(LOWER(F10104))="Cardiology","Cardiology",IF(TRIM(LOWER(F10104))="Peads","Pediatrics",IF(TRIM(LOWER(F10104))="Pediatrics","Pediatrics",IF(TRIM(LOWER(F10104))="orthopedics","Orthopedics",IF(TRIM(LOWER(F10104))="Neurology","Neurology",IF(TRIM(LOWER(F10104))="Oncology","Oncology")))))))))))</f>
        <v>Cardiology</v>
      </c>
      <c r="P10104" s="3" t="str">
        <f t="shared" si="942"/>
        <v>Self</v>
      </c>
      <c r="Q10104" s="5">
        <f t="shared" si="943"/>
        <v>3</v>
      </c>
      <c r="R10104" s="1">
        <f t="shared" si="944"/>
        <v>124000.26</v>
      </c>
      <c r="S10104" s="1">
        <f t="shared" si="945"/>
        <v>0</v>
      </c>
      <c r="T10104" s="1" t="str">
        <f t="shared" si="946"/>
        <v>18-35</v>
      </c>
      <c r="U10104" s="1" t="str">
        <f t="shared" si="947"/>
        <v>No</v>
      </c>
    </row>
    <row r="10105" spans="1:21">
      <c r="A10105" s="1">
        <v>10104</v>
      </c>
      <c r="B10105" s="1">
        <v>61</v>
      </c>
      <c r="C10105" s="1" t="s">
        <v>27</v>
      </c>
      <c r="D10105" s="2">
        <v>45595</v>
      </c>
      <c r="E10105" s="2">
        <v>45602</v>
      </c>
      <c r="F10105" s="1" t="s">
        <v>13</v>
      </c>
      <c r="G10105" s="1" t="s">
        <v>41</v>
      </c>
      <c r="H10105" s="1" t="s">
        <v>15</v>
      </c>
      <c r="I10105" s="1">
        <v>80955.16</v>
      </c>
      <c r="J10105" s="1" t="s">
        <v>25</v>
      </c>
      <c r="K10105" s="1" t="s">
        <v>20</v>
      </c>
      <c r="N10105" s="3" t="str">
        <f>IF(LEFT(LOWER(C10105),1)="m","Male",IF(LEFT(LOWER(C10105),1)="f","Female","Unknown"))</f>
        <v>Male</v>
      </c>
      <c r="O10105" s="4" t="str">
        <f>IF(TRIM(LOWER(F10105))="neuro","Neurology",IF(TRIM(LOWER(F10105))="Neurology","Neurology",IF(TRIM(LOWER(F10105))="general ward","General",IF(TRIM(LOWER(F10105))="general","General",IF(TRIM(LOWER(F10105))="cardiology","Cardiology",IF(TRIM(LOWER(F10105))="Cardiology","Cardiology",IF(TRIM(LOWER(F10105))="Peads","Pediatrics",IF(TRIM(LOWER(F10105))="Pediatrics","Pediatrics",IF(TRIM(LOWER(F10105))="orthopedics","Orthopedics",IF(TRIM(LOWER(F10105))="Neurology","Neurology",IF(TRIM(LOWER(F10105))="Oncology","Oncology")))))))))))</f>
        <v>Neurology</v>
      </c>
      <c r="P10105" s="3" t="str">
        <f t="shared" si="942"/>
        <v>Unknown</v>
      </c>
      <c r="Q10105" s="5">
        <f t="shared" si="943"/>
        <v>7</v>
      </c>
      <c r="R10105" s="1">
        <f t="shared" si="944"/>
        <v>80955.16</v>
      </c>
      <c r="S10105" s="1">
        <f t="shared" si="945"/>
        <v>0</v>
      </c>
      <c r="T10105" s="1" t="str">
        <f t="shared" si="946"/>
        <v>51-65</v>
      </c>
      <c r="U10105" s="1" t="str">
        <f t="shared" si="947"/>
        <v>Yes</v>
      </c>
    </row>
    <row r="10106" spans="1:21">
      <c r="A10106" s="1">
        <v>10105</v>
      </c>
      <c r="B10106" s="1">
        <v>81</v>
      </c>
      <c r="C10106" s="1" t="s">
        <v>29</v>
      </c>
      <c r="D10106" s="2">
        <v>45156</v>
      </c>
      <c r="E10106" s="2">
        <v>45162</v>
      </c>
      <c r="F10106" s="1" t="s">
        <v>35</v>
      </c>
      <c r="G10106" s="1" t="s">
        <v>14</v>
      </c>
      <c r="H10106" s="1" t="s">
        <v>47</v>
      </c>
      <c r="I10106" s="1">
        <v>269382</v>
      </c>
      <c r="J10106" s="1" t="s">
        <v>25</v>
      </c>
      <c r="K10106" s="1" t="s">
        <v>38</v>
      </c>
      <c r="N10106" s="3" t="str">
        <f>IF(LEFT(LOWER(C10106),1)="m","Male",IF(LEFT(LOWER(C10106),1)="f","Female","Unknown"))</f>
        <v>Female</v>
      </c>
      <c r="O10106" s="4" t="str">
        <f>IF(TRIM(LOWER(F10106))="neuro","Neurology",IF(TRIM(LOWER(F10106))="Neurology","Neurology",IF(TRIM(LOWER(F10106))="general ward","General",IF(TRIM(LOWER(F10106))="general","General",IF(TRIM(LOWER(F10106))="cardiology","Cardiology",IF(TRIM(LOWER(F10106))="Cardiology","Cardiology",IF(TRIM(LOWER(F10106))="Peads","Pediatrics",IF(TRIM(LOWER(F10106))="Pediatrics","Pediatrics",IF(TRIM(LOWER(F10106))="orthopedics","Orthopedics",IF(TRIM(LOWER(F10106))="Neurology","Neurology",IF(TRIM(LOWER(F10106))="Oncology","Oncology")))))))))))</f>
        <v>Cardiology</v>
      </c>
      <c r="P10106" s="3" t="str">
        <f t="shared" si="942"/>
        <v>Private</v>
      </c>
      <c r="Q10106" s="5">
        <f t="shared" si="943"/>
        <v>6</v>
      </c>
      <c r="R10106" s="1">
        <f t="shared" si="944"/>
        <v>269382</v>
      </c>
      <c r="S10106" s="1">
        <f t="shared" si="945"/>
        <v>0</v>
      </c>
      <c r="T10106" s="1" t="str">
        <f t="shared" si="946"/>
        <v>66+</v>
      </c>
      <c r="U10106" s="1" t="str">
        <f t="shared" si="947"/>
        <v>Yes</v>
      </c>
    </row>
    <row r="10107" spans="1:21">
      <c r="A10107" s="1">
        <v>10106</v>
      </c>
      <c r="B10107" s="1">
        <v>93</v>
      </c>
      <c r="C10107" s="1" t="s">
        <v>44</v>
      </c>
      <c r="D10107" s="2">
        <v>45107</v>
      </c>
      <c r="E10107" s="2">
        <v>45093</v>
      </c>
      <c r="F10107" s="1" t="s">
        <v>30</v>
      </c>
      <c r="G10107" s="1" t="s">
        <v>31</v>
      </c>
      <c r="H10107" s="1" t="s">
        <v>15</v>
      </c>
      <c r="I10107" s="1">
        <v>333335.75</v>
      </c>
      <c r="J10107" s="1" t="s">
        <v>24</v>
      </c>
      <c r="K10107" s="1" t="s">
        <v>20</v>
      </c>
      <c r="N10107" s="3" t="str">
        <f>IF(LEFT(LOWER(C10107),1)="m","Male",IF(LEFT(LOWER(C10107),1)="f","Female","Unknown"))</f>
        <v>Female</v>
      </c>
      <c r="O10107" s="4" t="str">
        <f>IF(TRIM(LOWER(F10107))="neuro","Neurology",IF(TRIM(LOWER(F10107))="Neurology","Neurology",IF(TRIM(LOWER(F10107))="general ward","General",IF(TRIM(LOWER(F10107))="general","General",IF(TRIM(LOWER(F10107))="cardiology","Cardiology",IF(TRIM(LOWER(F10107))="Cardiology","Cardiology",IF(TRIM(LOWER(F10107))="Peads","Pediatrics",IF(TRIM(LOWER(F10107))="Pediatrics","Pediatrics",IF(TRIM(LOWER(F10107))="orthopedics","Orthopedics",IF(TRIM(LOWER(F10107))="Neurology","Neurology",IF(TRIM(LOWER(F10107))="Oncology","Oncology")))))))))))</f>
        <v>Pediatrics</v>
      </c>
      <c r="P10107" s="3" t="str">
        <f t="shared" si="942"/>
        <v>Private</v>
      </c>
      <c r="Q10107" s="5" t="str">
        <f t="shared" si="943"/>
        <v/>
      </c>
      <c r="R10107" s="1">
        <f t="shared" si="944"/>
        <v>333335.75</v>
      </c>
      <c r="S10107" s="1">
        <f t="shared" si="945"/>
        <v>0</v>
      </c>
      <c r="T10107" s="1" t="str">
        <f t="shared" si="946"/>
        <v>66+</v>
      </c>
      <c r="U10107" s="1" t="str">
        <f t="shared" si="947"/>
        <v>No</v>
      </c>
    </row>
    <row r="10108" spans="1:21">
      <c r="A10108" s="1">
        <v>10107</v>
      </c>
      <c r="B10108" s="1">
        <v>36</v>
      </c>
      <c r="C10108" s="1" t="s">
        <v>12</v>
      </c>
      <c r="D10108" s="2">
        <v>45444</v>
      </c>
      <c r="E10108" s="2">
        <v>45453</v>
      </c>
      <c r="F10108" s="1" t="s">
        <v>45</v>
      </c>
      <c r="G10108" s="1" t="s">
        <v>33</v>
      </c>
      <c r="H10108" s="1" t="s">
        <v>39</v>
      </c>
      <c r="I10108" s="1">
        <v>77853.440000000002</v>
      </c>
      <c r="J10108" s="1" t="s">
        <v>38</v>
      </c>
      <c r="K10108" s="1" t="s">
        <v>20</v>
      </c>
      <c r="N10108" s="3" t="str">
        <f>IF(LEFT(LOWER(C10108),1)="m","Male",IF(LEFT(LOWER(C10108),1)="f","Female","Unknown"))</f>
        <v>Unknown</v>
      </c>
      <c r="O10108" s="4" t="str">
        <f>IF(TRIM(LOWER(F10108))="neuro","Neurology",IF(TRIM(LOWER(F10108))="Neurology","Neurology",IF(TRIM(LOWER(F10108))="general ward","General",IF(TRIM(LOWER(F10108))="general","General",IF(TRIM(LOWER(F10108))="cardiology","Cardiology",IF(TRIM(LOWER(F10108))="Cardiology","Cardiology",IF(TRIM(LOWER(F10108))="Peads","Pediatrics",IF(TRIM(LOWER(F10108))="Pediatrics","Pediatrics",IF(TRIM(LOWER(F10108))="orthopedics","Orthopedics",IF(TRIM(LOWER(F10108))="Neurology","Neurology",IF(TRIM(LOWER(F10108))="Oncology","Oncology")))))))))))</f>
        <v>Neurology</v>
      </c>
      <c r="P10108" s="3" t="str">
        <f t="shared" si="942"/>
        <v>Self</v>
      </c>
      <c r="Q10108" s="5">
        <f t="shared" si="943"/>
        <v>9</v>
      </c>
      <c r="R10108" s="1">
        <f t="shared" si="944"/>
        <v>77853.440000000002</v>
      </c>
      <c r="S10108" s="1">
        <f t="shared" si="945"/>
        <v>0</v>
      </c>
      <c r="T10108" s="1" t="str">
        <f t="shared" si="946"/>
        <v>36-50</v>
      </c>
      <c r="U10108" s="1" t="str">
        <f t="shared" si="947"/>
        <v>No</v>
      </c>
    </row>
    <row r="10109" spans="1:21">
      <c r="A10109" s="1">
        <v>10108</v>
      </c>
      <c r="B10109" s="1">
        <v>3</v>
      </c>
      <c r="C10109" s="1" t="s">
        <v>12</v>
      </c>
      <c r="D10109" s="2">
        <v>45151</v>
      </c>
      <c r="E10109" s="2">
        <v>45161</v>
      </c>
      <c r="F10109" s="1" t="s">
        <v>52</v>
      </c>
      <c r="G10109" s="1" t="s">
        <v>31</v>
      </c>
      <c r="H10109" s="1" t="s">
        <v>37</v>
      </c>
      <c r="I10109" s="1">
        <v>166880.82999999999</v>
      </c>
      <c r="J10109" s="1" t="s">
        <v>42</v>
      </c>
      <c r="K10109" s="1" t="s">
        <v>38</v>
      </c>
      <c r="N10109" s="3" t="str">
        <f>IF(LEFT(LOWER(C10109),1)="m","Male",IF(LEFT(LOWER(C10109),1)="f","Female","Unknown"))</f>
        <v>Unknown</v>
      </c>
      <c r="O10109" s="4" t="str">
        <f>IF(TRIM(LOWER(F10109))="neuro","Neurology",IF(TRIM(LOWER(F10109))="Neurology","Neurology",IF(TRIM(LOWER(F10109))="general ward","General",IF(TRIM(LOWER(F10109))="general","General",IF(TRIM(LOWER(F10109))="cardiology","Cardiology",IF(TRIM(LOWER(F10109))="Cardiology","Cardiology",IF(TRIM(LOWER(F10109))="Peads","Pediatrics",IF(TRIM(LOWER(F10109))="Pediatrics","Pediatrics",IF(TRIM(LOWER(F10109))="orthopedics","Orthopedics",IF(TRIM(LOWER(F10109))="Neurology","Neurology",IF(TRIM(LOWER(F10109))="Oncology","Oncology")))))))))))</f>
        <v>Oncology</v>
      </c>
      <c r="P10109" s="3" t="str">
        <f t="shared" si="942"/>
        <v>Private</v>
      </c>
      <c r="Q10109" s="5">
        <f t="shared" si="943"/>
        <v>10</v>
      </c>
      <c r="R10109" s="1">
        <f t="shared" si="944"/>
        <v>166880.82999999999</v>
      </c>
      <c r="S10109" s="1">
        <f t="shared" si="945"/>
        <v>0</v>
      </c>
      <c r="T10109" s="1" t="str">
        <f t="shared" si="946"/>
        <v>0-17</v>
      </c>
      <c r="U10109" s="1" t="str">
        <f t="shared" si="947"/>
        <v>No</v>
      </c>
    </row>
    <row r="10110" spans="1:21">
      <c r="A10110" s="1">
        <v>10109</v>
      </c>
      <c r="C10110" s="1" t="s">
        <v>27</v>
      </c>
      <c r="D10110" s="2">
        <v>45166</v>
      </c>
      <c r="E10110" s="2">
        <v>45186</v>
      </c>
      <c r="F10110" s="1" t="s">
        <v>40</v>
      </c>
      <c r="G10110" s="1" t="s">
        <v>46</v>
      </c>
      <c r="H10110" s="1" t="s">
        <v>39</v>
      </c>
      <c r="I10110" s="1">
        <v>214918.28</v>
      </c>
      <c r="J10110" s="1" t="s">
        <v>42</v>
      </c>
      <c r="K10110" s="1" t="s">
        <v>16</v>
      </c>
      <c r="N10110" s="3" t="str">
        <f>IF(LEFT(LOWER(C10110),1)="m","Male",IF(LEFT(LOWER(C10110),1)="f","Female","Unknown"))</f>
        <v>Male</v>
      </c>
      <c r="O10110" s="4" t="str">
        <f>IF(TRIM(LOWER(F10110))="neuro","Neurology",IF(TRIM(LOWER(F10110))="Neurology","Neurology",IF(TRIM(LOWER(F10110))="general ward","General",IF(TRIM(LOWER(F10110))="general","General",IF(TRIM(LOWER(F10110))="cardiology","Cardiology",IF(TRIM(LOWER(F10110))="Cardiology","Cardiology",IF(TRIM(LOWER(F10110))="Peads","Pediatrics",IF(TRIM(LOWER(F10110))="Pediatrics","Pediatrics",IF(TRIM(LOWER(F10110))="orthopedics","Orthopedics",IF(TRIM(LOWER(F10110))="Neurology","Neurology",IF(TRIM(LOWER(F10110))="Oncology","Oncology")))))))))))</f>
        <v>Pediatrics</v>
      </c>
      <c r="P10110" s="3" t="str">
        <f t="shared" si="942"/>
        <v>Self</v>
      </c>
      <c r="Q10110" s="5">
        <f t="shared" si="943"/>
        <v>20</v>
      </c>
      <c r="R10110" s="1">
        <f t="shared" si="944"/>
        <v>214918.28</v>
      </c>
      <c r="S10110" s="1">
        <f t="shared" si="945"/>
        <v>1</v>
      </c>
      <c r="T10110" s="1" t="str">
        <f t="shared" si="946"/>
        <v>0-17</v>
      </c>
      <c r="U10110" s="1" t="str">
        <f t="shared" si="947"/>
        <v>No</v>
      </c>
    </row>
    <row r="10111" spans="1:21">
      <c r="A10111" s="1">
        <v>10110</v>
      </c>
      <c r="B10111" s="1">
        <v>82</v>
      </c>
      <c r="C10111" s="1" t="s">
        <v>27</v>
      </c>
      <c r="D10111" s="2">
        <v>45296</v>
      </c>
      <c r="E10111" s="2">
        <v>45313</v>
      </c>
      <c r="F10111" s="1" t="s">
        <v>28</v>
      </c>
      <c r="G10111" s="1" t="s">
        <v>41</v>
      </c>
      <c r="H10111" s="1" t="s">
        <v>32</v>
      </c>
      <c r="I10111" s="1">
        <v>296257.40000000002</v>
      </c>
      <c r="J10111" s="1" t="s">
        <v>16</v>
      </c>
      <c r="K10111" s="1" t="s">
        <v>25</v>
      </c>
      <c r="N10111" s="3" t="str">
        <f>IF(LEFT(LOWER(C10111),1)="m","Male",IF(LEFT(LOWER(C10111),1)="f","Female","Unknown"))</f>
        <v>Male</v>
      </c>
      <c r="O10111" s="4" t="str">
        <f>IF(TRIM(LOWER(F10111))="neuro","Neurology",IF(TRIM(LOWER(F10111))="Neurology","Neurology",IF(TRIM(LOWER(F10111))="general ward","General",IF(TRIM(LOWER(F10111))="general","General",IF(TRIM(LOWER(F10111))="cardiology","Cardiology",IF(TRIM(LOWER(F10111))="Cardiology","Cardiology",IF(TRIM(LOWER(F10111))="Peads","Pediatrics",IF(TRIM(LOWER(F10111))="Pediatrics","Pediatrics",IF(TRIM(LOWER(F10111))="orthopedics","Orthopedics",IF(TRIM(LOWER(F10111))="Neurology","Neurology",IF(TRIM(LOWER(F10111))="Oncology","Oncology")))))))))))</f>
        <v>Orthopedics</v>
      </c>
      <c r="P10111" s="3" t="str">
        <f t="shared" si="942"/>
        <v>Unknown</v>
      </c>
      <c r="Q10111" s="5">
        <f t="shared" si="943"/>
        <v>17</v>
      </c>
      <c r="R10111" s="1">
        <f t="shared" si="944"/>
        <v>296257.40000000002</v>
      </c>
      <c r="S10111" s="1">
        <f t="shared" si="945"/>
        <v>1</v>
      </c>
      <c r="T10111" s="1" t="str">
        <f t="shared" si="946"/>
        <v>66+</v>
      </c>
      <c r="U10111" s="1" t="str">
        <f t="shared" si="947"/>
        <v>Yes</v>
      </c>
    </row>
    <row r="10112" spans="1:21">
      <c r="A10112" s="1">
        <v>10111</v>
      </c>
      <c r="B10112" s="1">
        <v>58</v>
      </c>
      <c r="C10112" s="1" t="s">
        <v>18</v>
      </c>
      <c r="D10112" s="2">
        <v>45356</v>
      </c>
      <c r="E10112" s="2">
        <v>45368</v>
      </c>
      <c r="F10112" s="1" t="s">
        <v>35</v>
      </c>
      <c r="G10112" s="1" t="s">
        <v>22</v>
      </c>
      <c r="H10112" s="1" t="s">
        <v>48</v>
      </c>
      <c r="I10112" s="1">
        <v>217153.68</v>
      </c>
      <c r="J10112" s="1" t="s">
        <v>24</v>
      </c>
      <c r="K10112" s="1" t="s">
        <v>20</v>
      </c>
      <c r="N10112" s="3" t="str">
        <f>IF(LEFT(LOWER(C10112),1)="m","Male",IF(LEFT(LOWER(C10112),1)="f","Female","Unknown"))</f>
        <v>Male</v>
      </c>
      <c r="O10112" s="4" t="str">
        <f>IF(TRIM(LOWER(F10112))="neuro","Neurology",IF(TRIM(LOWER(F10112))="Neurology","Neurology",IF(TRIM(LOWER(F10112))="general ward","General",IF(TRIM(LOWER(F10112))="general","General",IF(TRIM(LOWER(F10112))="cardiology","Cardiology",IF(TRIM(LOWER(F10112))="Cardiology","Cardiology",IF(TRIM(LOWER(F10112))="Peads","Pediatrics",IF(TRIM(LOWER(F10112))="Pediatrics","Pediatrics",IF(TRIM(LOWER(F10112))="orthopedics","Orthopedics",IF(TRIM(LOWER(F10112))="Neurology","Neurology",IF(TRIM(LOWER(F10112))="Oncology","Oncology")))))))))))</f>
        <v>Cardiology</v>
      </c>
      <c r="P10112" s="3" t="str">
        <f t="shared" si="942"/>
        <v>Government</v>
      </c>
      <c r="Q10112" s="5">
        <f t="shared" si="943"/>
        <v>12</v>
      </c>
      <c r="R10112" s="1">
        <f t="shared" si="944"/>
        <v>217153.68</v>
      </c>
      <c r="S10112" s="1">
        <f t="shared" si="945"/>
        <v>0</v>
      </c>
      <c r="T10112" s="1" t="str">
        <f t="shared" si="946"/>
        <v>51-65</v>
      </c>
      <c r="U10112" s="1" t="str">
        <f t="shared" si="947"/>
        <v>No</v>
      </c>
    </row>
    <row r="10113" spans="1:21">
      <c r="A10113" s="1">
        <v>10112</v>
      </c>
      <c r="B10113" s="1">
        <v>30</v>
      </c>
      <c r="C10113" s="1" t="s">
        <v>34</v>
      </c>
      <c r="D10113" s="2">
        <v>45036</v>
      </c>
      <c r="E10113" s="2">
        <v>45053</v>
      </c>
      <c r="F10113" s="1" t="s">
        <v>49</v>
      </c>
      <c r="G10113" s="1" t="s">
        <v>36</v>
      </c>
      <c r="H10113" s="1" t="s">
        <v>37</v>
      </c>
      <c r="I10113" s="1">
        <v>335337.89</v>
      </c>
      <c r="J10113" s="1" t="s">
        <v>42</v>
      </c>
      <c r="K10113" s="1" t="s">
        <v>42</v>
      </c>
      <c r="N10113" s="3" t="str">
        <f>IF(LEFT(LOWER(C10113),1)="m","Male",IF(LEFT(LOWER(C10113),1)="f","Female","Unknown"))</f>
        <v>Male</v>
      </c>
      <c r="O10113" s="4" t="str">
        <f>IF(TRIM(LOWER(F10113))="neuro","Neurology",IF(TRIM(LOWER(F10113))="Neurology","Neurology",IF(TRIM(LOWER(F10113))="general ward","General",IF(TRIM(LOWER(F10113))="general","General",IF(TRIM(LOWER(F10113))="cardiology","Cardiology",IF(TRIM(LOWER(F10113))="Cardiology","Cardiology",IF(TRIM(LOWER(F10113))="Peads","Pediatrics",IF(TRIM(LOWER(F10113))="Pediatrics","Pediatrics",IF(TRIM(LOWER(F10113))="orthopedics","Orthopedics",IF(TRIM(LOWER(F10113))="Neurology","Neurology",IF(TRIM(LOWER(F10113))="Oncology","Oncology")))))))))))</f>
        <v>Oncology</v>
      </c>
      <c r="P10113" s="3" t="str">
        <f t="shared" si="942"/>
        <v>Government</v>
      </c>
      <c r="Q10113" s="5">
        <f t="shared" si="943"/>
        <v>17</v>
      </c>
      <c r="R10113" s="1">
        <f t="shared" si="944"/>
        <v>335337.89</v>
      </c>
      <c r="S10113" s="1">
        <f t="shared" si="945"/>
        <v>0</v>
      </c>
      <c r="T10113" s="1" t="str">
        <f t="shared" si="946"/>
        <v>18-35</v>
      </c>
      <c r="U10113" s="1" t="str">
        <f t="shared" si="947"/>
        <v>No</v>
      </c>
    </row>
    <row r="10114" spans="1:21">
      <c r="A10114" s="1">
        <v>10113</v>
      </c>
      <c r="B10114" s="1">
        <v>55</v>
      </c>
      <c r="C10114" s="1" t="s">
        <v>12</v>
      </c>
      <c r="D10114" s="2">
        <v>45384</v>
      </c>
      <c r="E10114" s="2">
        <v>45395</v>
      </c>
      <c r="F10114" s="1" t="s">
        <v>49</v>
      </c>
      <c r="G10114" s="1" t="s">
        <v>22</v>
      </c>
      <c r="H10114" s="1" t="s">
        <v>39</v>
      </c>
      <c r="I10114" s="1">
        <v>158704.48000000001</v>
      </c>
      <c r="J10114" s="1" t="s">
        <v>42</v>
      </c>
      <c r="K10114" s="1" t="s">
        <v>38</v>
      </c>
      <c r="N10114" s="3" t="str">
        <f>IF(LEFT(LOWER(C10114),1)="m","Male",IF(LEFT(LOWER(C10114),1)="f","Female","Unknown"))</f>
        <v>Unknown</v>
      </c>
      <c r="O10114" s="4" t="str">
        <f>IF(TRIM(LOWER(F10114))="neuro","Neurology",IF(TRIM(LOWER(F10114))="Neurology","Neurology",IF(TRIM(LOWER(F10114))="general ward","General",IF(TRIM(LOWER(F10114))="general","General",IF(TRIM(LOWER(F10114))="cardiology","Cardiology",IF(TRIM(LOWER(F10114))="Cardiology","Cardiology",IF(TRIM(LOWER(F10114))="Peads","Pediatrics",IF(TRIM(LOWER(F10114))="Pediatrics","Pediatrics",IF(TRIM(LOWER(F10114))="orthopedics","Orthopedics",IF(TRIM(LOWER(F10114))="Neurology","Neurology",IF(TRIM(LOWER(F10114))="Oncology","Oncology")))))))))))</f>
        <v>Oncology</v>
      </c>
      <c r="P10114" s="3" t="str">
        <f t="shared" si="942"/>
        <v>Government</v>
      </c>
      <c r="Q10114" s="5">
        <f t="shared" si="943"/>
        <v>11</v>
      </c>
      <c r="R10114" s="1">
        <f t="shared" si="944"/>
        <v>158704.48000000001</v>
      </c>
      <c r="S10114" s="1">
        <f t="shared" si="945"/>
        <v>0</v>
      </c>
      <c r="T10114" s="1" t="str">
        <f t="shared" si="946"/>
        <v>51-65</v>
      </c>
      <c r="U10114" s="1" t="str">
        <f t="shared" si="947"/>
        <v>No</v>
      </c>
    </row>
    <row r="10115" spans="1:21">
      <c r="A10115" s="1">
        <v>10114</v>
      </c>
      <c r="B10115" s="1">
        <v>56</v>
      </c>
      <c r="C10115" s="1" t="s">
        <v>12</v>
      </c>
      <c r="D10115" s="2">
        <v>45626</v>
      </c>
      <c r="E10115" s="2">
        <v>45640</v>
      </c>
      <c r="F10115" s="1" t="s">
        <v>13</v>
      </c>
      <c r="G10115" s="1" t="s">
        <v>46</v>
      </c>
      <c r="H10115" s="1" t="s">
        <v>32</v>
      </c>
      <c r="I10115" s="1">
        <v>324053.01</v>
      </c>
      <c r="J10115" s="1" t="s">
        <v>42</v>
      </c>
      <c r="K10115" s="1" t="s">
        <v>25</v>
      </c>
      <c r="N10115" s="3" t="str">
        <f>IF(LEFT(LOWER(C10115),1)="m","Male",IF(LEFT(LOWER(C10115),1)="f","Female","Unknown"))</f>
        <v>Unknown</v>
      </c>
      <c r="O10115" s="4" t="str">
        <f>IF(TRIM(LOWER(F10115))="neuro","Neurology",IF(TRIM(LOWER(F10115))="Neurology","Neurology",IF(TRIM(LOWER(F10115))="general ward","General",IF(TRIM(LOWER(F10115))="general","General",IF(TRIM(LOWER(F10115))="cardiology","Cardiology",IF(TRIM(LOWER(F10115))="Cardiology","Cardiology",IF(TRIM(LOWER(F10115))="Peads","Pediatrics",IF(TRIM(LOWER(F10115))="Pediatrics","Pediatrics",IF(TRIM(LOWER(F10115))="orthopedics","Orthopedics",IF(TRIM(LOWER(F10115))="Neurology","Neurology",IF(TRIM(LOWER(F10115))="Oncology","Oncology")))))))))))</f>
        <v>Neurology</v>
      </c>
      <c r="P10115" s="3" t="str">
        <f t="shared" ref="P10115:P10178" si="948">IF(LOWER(G10115)="private","Private",
IF(LOWER(G10115)="govt","Government",
IF(LOWER(G10115)="government","Government",
IF(LOWER(G10115)="self","Self","Unknown"))))</f>
        <v>Self</v>
      </c>
      <c r="Q10115" s="5">
        <f t="shared" ref="Q10115:Q10178" si="949">IF(E10115&lt;D10115,"",E10115-D10115)</f>
        <v>14</v>
      </c>
      <c r="R10115" s="1">
        <f t="shared" ref="R10115:R10178" si="950">IF(I10115&lt;0,"",I10115)</f>
        <v>324053.01</v>
      </c>
      <c r="S10115" s="1">
        <f t="shared" ref="S10115:S10178" si="951">IF(OR(K10115="Yes",K10115="YES",K10115="Y"),1,0)</f>
        <v>1</v>
      </c>
      <c r="T10115" s="1" t="str">
        <f t="shared" ref="T10115:T10178" si="952">IF(B10115&lt;18,"0-17",                                                  IF(B10115&lt;36,"18-35",
IF(B10115&lt;51,"36-50",
IF(B10115&lt;66,"51-65","66+"))))</f>
        <v>51-65</v>
      </c>
      <c r="U10115" s="1" t="str">
        <f t="shared" ref="U10115:U10178" si="953">IF(OR(TRIM(UPPER(J10115))="YES",TRIM(UPPER(J10115))="Y"),"Yes",
IF(OR(TRIM(UPPER(J10115))="NO",TRIM(UPPER(J10115))="N"),"No","Unknown"))</f>
        <v>No</v>
      </c>
    </row>
    <row r="10116" spans="1:21">
      <c r="A10116" s="1">
        <v>10115</v>
      </c>
      <c r="B10116" s="1">
        <v>19</v>
      </c>
      <c r="C10116" s="1" t="s">
        <v>44</v>
      </c>
      <c r="D10116" s="2">
        <v>45388</v>
      </c>
      <c r="E10116" s="2">
        <v>45403</v>
      </c>
      <c r="F10116" s="1" t="s">
        <v>43</v>
      </c>
      <c r="G10116" s="1" t="s">
        <v>41</v>
      </c>
      <c r="I10116" s="1">
        <v>162970.12</v>
      </c>
      <c r="J10116" s="1" t="s">
        <v>24</v>
      </c>
      <c r="K10116" s="1" t="s">
        <v>16</v>
      </c>
      <c r="N10116" s="3" t="str">
        <f>IF(LEFT(LOWER(C10116),1)="m","Male",IF(LEFT(LOWER(C10116),1)="f","Female","Unknown"))</f>
        <v>Female</v>
      </c>
      <c r="O10116" s="4" t="str">
        <f>IF(TRIM(LOWER(F10116))="neuro","Neurology",IF(TRIM(LOWER(F10116))="Neurology","Neurology",IF(TRIM(LOWER(F10116))="general ward","General",IF(TRIM(LOWER(F10116))="general","General",IF(TRIM(LOWER(F10116))="cardiology","Cardiology",IF(TRIM(LOWER(F10116))="Cardiology","Cardiology",IF(TRIM(LOWER(F10116))="Peads","Pediatrics",IF(TRIM(LOWER(F10116))="Pediatrics","Pediatrics",IF(TRIM(LOWER(F10116))="orthopedics","Orthopedics",IF(TRIM(LOWER(F10116))="Neurology","Neurology",IF(TRIM(LOWER(F10116))="Oncology","Oncology")))))))))))</f>
        <v>Orthopedics</v>
      </c>
      <c r="P10116" s="3" t="str">
        <f t="shared" si="948"/>
        <v>Unknown</v>
      </c>
      <c r="Q10116" s="5">
        <f t="shared" si="949"/>
        <v>15</v>
      </c>
      <c r="R10116" s="1">
        <f t="shared" si="950"/>
        <v>162970.12</v>
      </c>
      <c r="S10116" s="1">
        <f t="shared" si="951"/>
        <v>1</v>
      </c>
      <c r="T10116" s="1" t="str">
        <f t="shared" si="952"/>
        <v>18-35</v>
      </c>
      <c r="U10116" s="1" t="str">
        <f t="shared" si="953"/>
        <v>No</v>
      </c>
    </row>
    <row r="10117" spans="1:21">
      <c r="A10117" s="1">
        <v>10116</v>
      </c>
      <c r="B10117" s="1">
        <v>29</v>
      </c>
      <c r="C10117" s="1" t="s">
        <v>29</v>
      </c>
      <c r="D10117" s="2">
        <v>45453</v>
      </c>
      <c r="E10117" s="2">
        <v>45468</v>
      </c>
      <c r="F10117" s="1" t="s">
        <v>52</v>
      </c>
      <c r="G10117" s="1" t="s">
        <v>22</v>
      </c>
      <c r="I10117" s="1">
        <v>171253.2</v>
      </c>
      <c r="J10117" s="1" t="s">
        <v>16</v>
      </c>
      <c r="K10117" s="1" t="s">
        <v>17</v>
      </c>
      <c r="N10117" s="3" t="str">
        <f>IF(LEFT(LOWER(C10117),1)="m","Male",IF(LEFT(LOWER(C10117),1)="f","Female","Unknown"))</f>
        <v>Female</v>
      </c>
      <c r="O10117" s="4" t="str">
        <f>IF(TRIM(LOWER(F10117))="neuro","Neurology",IF(TRIM(LOWER(F10117))="Neurology","Neurology",IF(TRIM(LOWER(F10117))="general ward","General",IF(TRIM(LOWER(F10117))="general","General",IF(TRIM(LOWER(F10117))="cardiology","Cardiology",IF(TRIM(LOWER(F10117))="Cardiology","Cardiology",IF(TRIM(LOWER(F10117))="Peads","Pediatrics",IF(TRIM(LOWER(F10117))="Pediatrics","Pediatrics",IF(TRIM(LOWER(F10117))="orthopedics","Orthopedics",IF(TRIM(LOWER(F10117))="Neurology","Neurology",IF(TRIM(LOWER(F10117))="Oncology","Oncology")))))))))))</f>
        <v>Oncology</v>
      </c>
      <c r="P10117" s="3" t="str">
        <f t="shared" si="948"/>
        <v>Government</v>
      </c>
      <c r="Q10117" s="5">
        <f t="shared" si="949"/>
        <v>15</v>
      </c>
      <c r="R10117" s="1">
        <f t="shared" si="950"/>
        <v>171253.2</v>
      </c>
      <c r="S10117" s="1">
        <f t="shared" si="951"/>
        <v>1</v>
      </c>
      <c r="T10117" s="1" t="str">
        <f t="shared" si="952"/>
        <v>18-35</v>
      </c>
      <c r="U10117" s="1" t="str">
        <f t="shared" si="953"/>
        <v>Yes</v>
      </c>
    </row>
    <row r="10118" spans="1:21">
      <c r="A10118" s="1">
        <v>10117</v>
      </c>
      <c r="B10118" s="1">
        <v>89</v>
      </c>
      <c r="C10118" s="1" t="s">
        <v>26</v>
      </c>
      <c r="D10118" s="2">
        <v>45471</v>
      </c>
      <c r="E10118" s="2">
        <v>45480</v>
      </c>
      <c r="F10118" s="1" t="s">
        <v>43</v>
      </c>
      <c r="G10118" s="1" t="s">
        <v>14</v>
      </c>
      <c r="H10118" s="1" t="s">
        <v>39</v>
      </c>
      <c r="I10118" s="1">
        <v>176853.36</v>
      </c>
      <c r="J10118" s="1" t="s">
        <v>17</v>
      </c>
      <c r="K10118" s="1" t="s">
        <v>42</v>
      </c>
      <c r="N10118" s="3" t="str">
        <f>IF(LEFT(LOWER(C10118),1)="m","Male",IF(LEFT(LOWER(C10118),1)="f","Female","Unknown"))</f>
        <v>Female</v>
      </c>
      <c r="O10118" s="4" t="str">
        <f>IF(TRIM(LOWER(F10118))="neuro","Neurology",IF(TRIM(LOWER(F10118))="Neurology","Neurology",IF(TRIM(LOWER(F10118))="general ward","General",IF(TRIM(LOWER(F10118))="general","General",IF(TRIM(LOWER(F10118))="cardiology","Cardiology",IF(TRIM(LOWER(F10118))="Cardiology","Cardiology",IF(TRIM(LOWER(F10118))="Peads","Pediatrics",IF(TRIM(LOWER(F10118))="Pediatrics","Pediatrics",IF(TRIM(LOWER(F10118))="orthopedics","Orthopedics",IF(TRIM(LOWER(F10118))="Neurology","Neurology",IF(TRIM(LOWER(F10118))="Oncology","Oncology")))))))))))</f>
        <v>Orthopedics</v>
      </c>
      <c r="P10118" s="3" t="str">
        <f t="shared" si="948"/>
        <v>Private</v>
      </c>
      <c r="Q10118" s="5">
        <f t="shared" si="949"/>
        <v>9</v>
      </c>
      <c r="R10118" s="1">
        <f t="shared" si="950"/>
        <v>176853.36</v>
      </c>
      <c r="S10118" s="1">
        <f t="shared" si="951"/>
        <v>0</v>
      </c>
      <c r="T10118" s="1" t="str">
        <f t="shared" si="952"/>
        <v>66+</v>
      </c>
      <c r="U10118" s="1" t="str">
        <f t="shared" si="953"/>
        <v>Yes</v>
      </c>
    </row>
    <row r="10119" spans="1:21">
      <c r="A10119" s="1">
        <v>10118</v>
      </c>
      <c r="B10119" s="1">
        <v>9</v>
      </c>
      <c r="C10119" s="1" t="s">
        <v>27</v>
      </c>
      <c r="D10119" s="2">
        <v>45175</v>
      </c>
      <c r="E10119" s="2">
        <v>45182</v>
      </c>
      <c r="F10119" s="1" t="s">
        <v>30</v>
      </c>
      <c r="G10119" s="1" t="s">
        <v>31</v>
      </c>
      <c r="I10119" s="1">
        <v>275515.33</v>
      </c>
      <c r="J10119" s="1" t="s">
        <v>38</v>
      </c>
      <c r="K10119" s="1" t="s">
        <v>38</v>
      </c>
      <c r="N10119" s="3" t="str">
        <f>IF(LEFT(LOWER(C10119),1)="m","Male",IF(LEFT(LOWER(C10119),1)="f","Female","Unknown"))</f>
        <v>Male</v>
      </c>
      <c r="O10119" s="4" t="str">
        <f>IF(TRIM(LOWER(F10119))="neuro","Neurology",IF(TRIM(LOWER(F10119))="Neurology","Neurology",IF(TRIM(LOWER(F10119))="general ward","General",IF(TRIM(LOWER(F10119))="general","General",IF(TRIM(LOWER(F10119))="cardiology","Cardiology",IF(TRIM(LOWER(F10119))="Cardiology","Cardiology",IF(TRIM(LOWER(F10119))="Peads","Pediatrics",IF(TRIM(LOWER(F10119))="Pediatrics","Pediatrics",IF(TRIM(LOWER(F10119))="orthopedics","Orthopedics",IF(TRIM(LOWER(F10119))="Neurology","Neurology",IF(TRIM(LOWER(F10119))="Oncology","Oncology")))))))))))</f>
        <v>Pediatrics</v>
      </c>
      <c r="P10119" s="3" t="str">
        <f t="shared" si="948"/>
        <v>Private</v>
      </c>
      <c r="Q10119" s="5">
        <f t="shared" si="949"/>
        <v>7</v>
      </c>
      <c r="R10119" s="1">
        <f t="shared" si="950"/>
        <v>275515.33</v>
      </c>
      <c r="S10119" s="1">
        <f t="shared" si="951"/>
        <v>0</v>
      </c>
      <c r="T10119" s="1" t="str">
        <f t="shared" si="952"/>
        <v>0-17</v>
      </c>
      <c r="U10119" s="1" t="str">
        <f t="shared" si="953"/>
        <v>No</v>
      </c>
    </row>
    <row r="10120" spans="1:21">
      <c r="A10120" s="1">
        <v>10119</v>
      </c>
      <c r="B10120" s="1">
        <v>75</v>
      </c>
      <c r="C10120" s="1" t="s">
        <v>26</v>
      </c>
      <c r="D10120" s="2">
        <v>45278</v>
      </c>
      <c r="E10120" s="2">
        <v>45286</v>
      </c>
      <c r="F10120" s="1" t="s">
        <v>30</v>
      </c>
      <c r="G10120" s="1" t="s">
        <v>41</v>
      </c>
      <c r="H10120" s="1" t="s">
        <v>37</v>
      </c>
      <c r="I10120" s="1">
        <v>97238.79</v>
      </c>
      <c r="J10120" s="1" t="s">
        <v>42</v>
      </c>
      <c r="K10120" s="1" t="s">
        <v>42</v>
      </c>
      <c r="N10120" s="3" t="str">
        <f>IF(LEFT(LOWER(C10120),1)="m","Male",IF(LEFT(LOWER(C10120),1)="f","Female","Unknown"))</f>
        <v>Female</v>
      </c>
      <c r="O10120" s="4" t="str">
        <f>IF(TRIM(LOWER(F10120))="neuro","Neurology",IF(TRIM(LOWER(F10120))="Neurology","Neurology",IF(TRIM(LOWER(F10120))="general ward","General",IF(TRIM(LOWER(F10120))="general","General",IF(TRIM(LOWER(F10120))="cardiology","Cardiology",IF(TRIM(LOWER(F10120))="Cardiology","Cardiology",IF(TRIM(LOWER(F10120))="Peads","Pediatrics",IF(TRIM(LOWER(F10120))="Pediatrics","Pediatrics",IF(TRIM(LOWER(F10120))="orthopedics","Orthopedics",IF(TRIM(LOWER(F10120))="Neurology","Neurology",IF(TRIM(LOWER(F10120))="Oncology","Oncology")))))))))))</f>
        <v>Pediatrics</v>
      </c>
      <c r="P10120" s="3" t="str">
        <f t="shared" si="948"/>
        <v>Unknown</v>
      </c>
      <c r="Q10120" s="5">
        <f t="shared" si="949"/>
        <v>8</v>
      </c>
      <c r="R10120" s="1">
        <f t="shared" si="950"/>
        <v>97238.79</v>
      </c>
      <c r="S10120" s="1">
        <f t="shared" si="951"/>
        <v>0</v>
      </c>
      <c r="T10120" s="1" t="str">
        <f t="shared" si="952"/>
        <v>66+</v>
      </c>
      <c r="U10120" s="1" t="str">
        <f t="shared" si="953"/>
        <v>No</v>
      </c>
    </row>
    <row r="10121" spans="1:21">
      <c r="A10121" s="1">
        <v>10120</v>
      </c>
      <c r="C10121" s="1" t="s">
        <v>26</v>
      </c>
      <c r="D10121" s="2">
        <v>45589</v>
      </c>
      <c r="E10121" s="2">
        <v>45596</v>
      </c>
      <c r="F10121" s="1" t="s">
        <v>30</v>
      </c>
      <c r="G10121" s="1" t="s">
        <v>41</v>
      </c>
      <c r="H10121" s="1" t="s">
        <v>47</v>
      </c>
      <c r="I10121" s="1">
        <v>276246.81</v>
      </c>
      <c r="J10121" s="1" t="s">
        <v>16</v>
      </c>
      <c r="K10121" s="1" t="s">
        <v>16</v>
      </c>
      <c r="N10121" s="3" t="str">
        <f>IF(LEFT(LOWER(C10121),1)="m","Male",IF(LEFT(LOWER(C10121),1)="f","Female","Unknown"))</f>
        <v>Female</v>
      </c>
      <c r="O10121" s="4" t="str">
        <f>IF(TRIM(LOWER(F10121))="neuro","Neurology",IF(TRIM(LOWER(F10121))="Neurology","Neurology",IF(TRIM(LOWER(F10121))="general ward","General",IF(TRIM(LOWER(F10121))="general","General",IF(TRIM(LOWER(F10121))="cardiology","Cardiology",IF(TRIM(LOWER(F10121))="Cardiology","Cardiology",IF(TRIM(LOWER(F10121))="Peads","Pediatrics",IF(TRIM(LOWER(F10121))="Pediatrics","Pediatrics",IF(TRIM(LOWER(F10121))="orthopedics","Orthopedics",IF(TRIM(LOWER(F10121))="Neurology","Neurology",IF(TRIM(LOWER(F10121))="Oncology","Oncology")))))))))))</f>
        <v>Pediatrics</v>
      </c>
      <c r="P10121" s="3" t="str">
        <f t="shared" si="948"/>
        <v>Unknown</v>
      </c>
      <c r="Q10121" s="5">
        <f t="shared" si="949"/>
        <v>7</v>
      </c>
      <c r="R10121" s="1">
        <f t="shared" si="950"/>
        <v>276246.81</v>
      </c>
      <c r="S10121" s="1">
        <f t="shared" si="951"/>
        <v>1</v>
      </c>
      <c r="T10121" s="1" t="str">
        <f t="shared" si="952"/>
        <v>0-17</v>
      </c>
      <c r="U10121" s="1" t="str">
        <f t="shared" si="953"/>
        <v>Yes</v>
      </c>
    </row>
    <row r="10122" spans="1:21">
      <c r="A10122" s="1">
        <v>10121</v>
      </c>
      <c r="B10122" s="1">
        <v>75</v>
      </c>
      <c r="C10122" s="1" t="s">
        <v>26</v>
      </c>
      <c r="D10122" s="2">
        <v>45452</v>
      </c>
      <c r="E10122" s="2">
        <v>45458</v>
      </c>
      <c r="F10122" s="1" t="s">
        <v>13</v>
      </c>
      <c r="G10122" s="1" t="s">
        <v>31</v>
      </c>
      <c r="H10122" s="1" t="s">
        <v>15</v>
      </c>
      <c r="I10122" s="1">
        <v>47415.11</v>
      </c>
      <c r="J10122" s="1" t="s">
        <v>38</v>
      </c>
      <c r="K10122" s="1" t="s">
        <v>25</v>
      </c>
      <c r="N10122" s="3" t="str">
        <f>IF(LEFT(LOWER(C10122),1)="m","Male",IF(LEFT(LOWER(C10122),1)="f","Female","Unknown"))</f>
        <v>Female</v>
      </c>
      <c r="O10122" s="4" t="str">
        <f>IF(TRIM(LOWER(F10122))="neuro","Neurology",IF(TRIM(LOWER(F10122))="Neurology","Neurology",IF(TRIM(LOWER(F10122))="general ward","General",IF(TRIM(LOWER(F10122))="general","General",IF(TRIM(LOWER(F10122))="cardiology","Cardiology",IF(TRIM(LOWER(F10122))="Cardiology","Cardiology",IF(TRIM(LOWER(F10122))="Peads","Pediatrics",IF(TRIM(LOWER(F10122))="Pediatrics","Pediatrics",IF(TRIM(LOWER(F10122))="orthopedics","Orthopedics",IF(TRIM(LOWER(F10122))="Neurology","Neurology",IF(TRIM(LOWER(F10122))="Oncology","Oncology")))))))))))</f>
        <v>Neurology</v>
      </c>
      <c r="P10122" s="3" t="str">
        <f t="shared" si="948"/>
        <v>Private</v>
      </c>
      <c r="Q10122" s="5">
        <f t="shared" si="949"/>
        <v>6</v>
      </c>
      <c r="R10122" s="1">
        <f t="shared" si="950"/>
        <v>47415.11</v>
      </c>
      <c r="S10122" s="1">
        <f t="shared" si="951"/>
        <v>1</v>
      </c>
      <c r="T10122" s="1" t="str">
        <f t="shared" si="952"/>
        <v>66+</v>
      </c>
      <c r="U10122" s="1" t="str">
        <f t="shared" si="953"/>
        <v>No</v>
      </c>
    </row>
    <row r="10123" spans="1:21">
      <c r="A10123" s="1">
        <v>10122</v>
      </c>
      <c r="B10123" s="1">
        <v>59</v>
      </c>
      <c r="C10123" s="1" t="s">
        <v>27</v>
      </c>
      <c r="D10123" s="2">
        <v>45115</v>
      </c>
      <c r="E10123" s="2">
        <v>45117</v>
      </c>
      <c r="F10123" s="1" t="s">
        <v>49</v>
      </c>
      <c r="G10123" s="1" t="s">
        <v>33</v>
      </c>
      <c r="H10123" s="1" t="s">
        <v>51</v>
      </c>
      <c r="I10123" s="1">
        <v>244838.06</v>
      </c>
      <c r="J10123" s="1" t="s">
        <v>25</v>
      </c>
      <c r="K10123" s="1" t="s">
        <v>20</v>
      </c>
      <c r="N10123" s="3" t="str">
        <f>IF(LEFT(LOWER(C10123),1)="m","Male",IF(LEFT(LOWER(C10123),1)="f","Female","Unknown"))</f>
        <v>Male</v>
      </c>
      <c r="O10123" s="4" t="str">
        <f>IF(TRIM(LOWER(F10123))="neuro","Neurology",IF(TRIM(LOWER(F10123))="Neurology","Neurology",IF(TRIM(LOWER(F10123))="general ward","General",IF(TRIM(LOWER(F10123))="general","General",IF(TRIM(LOWER(F10123))="cardiology","Cardiology",IF(TRIM(LOWER(F10123))="Cardiology","Cardiology",IF(TRIM(LOWER(F10123))="Peads","Pediatrics",IF(TRIM(LOWER(F10123))="Pediatrics","Pediatrics",IF(TRIM(LOWER(F10123))="orthopedics","Orthopedics",IF(TRIM(LOWER(F10123))="Neurology","Neurology",IF(TRIM(LOWER(F10123))="Oncology","Oncology")))))))))))</f>
        <v>Oncology</v>
      </c>
      <c r="P10123" s="3" t="str">
        <f t="shared" si="948"/>
        <v>Self</v>
      </c>
      <c r="Q10123" s="5">
        <f t="shared" si="949"/>
        <v>2</v>
      </c>
      <c r="R10123" s="1">
        <f t="shared" si="950"/>
        <v>244838.06</v>
      </c>
      <c r="S10123" s="1">
        <f t="shared" si="951"/>
        <v>0</v>
      </c>
      <c r="T10123" s="1" t="str">
        <f t="shared" si="952"/>
        <v>51-65</v>
      </c>
      <c r="U10123" s="1" t="str">
        <f t="shared" si="953"/>
        <v>Yes</v>
      </c>
    </row>
    <row r="10124" spans="1:21">
      <c r="A10124" s="1">
        <v>10123</v>
      </c>
      <c r="B10124" s="1">
        <v>80</v>
      </c>
      <c r="C10124" s="1" t="s">
        <v>44</v>
      </c>
      <c r="D10124" s="2">
        <v>45548</v>
      </c>
      <c r="E10124" s="2">
        <v>45563</v>
      </c>
      <c r="F10124" s="1" t="s">
        <v>50</v>
      </c>
      <c r="G10124" s="1" t="s">
        <v>31</v>
      </c>
      <c r="H10124" s="1" t="s">
        <v>51</v>
      </c>
      <c r="I10124" s="1">
        <v>206636.28</v>
      </c>
      <c r="J10124" s="1" t="s">
        <v>42</v>
      </c>
      <c r="K10124" s="1" t="s">
        <v>38</v>
      </c>
      <c r="N10124" s="3" t="str">
        <f>IF(LEFT(LOWER(C10124),1)="m","Male",IF(LEFT(LOWER(C10124),1)="f","Female","Unknown"))</f>
        <v>Female</v>
      </c>
      <c r="O10124" s="4" t="str">
        <f>IF(TRIM(LOWER(F10124))="neuro","Neurology",IF(TRIM(LOWER(F10124))="Neurology","Neurology",IF(TRIM(LOWER(F10124))="general ward","General",IF(TRIM(LOWER(F10124))="general","General",IF(TRIM(LOWER(F10124))="cardiology","Cardiology",IF(TRIM(LOWER(F10124))="Cardiology","Cardiology",IF(TRIM(LOWER(F10124))="Peads","Pediatrics",IF(TRIM(LOWER(F10124))="Pediatrics","Pediatrics",IF(TRIM(LOWER(F10124))="orthopedics","Orthopedics",IF(TRIM(LOWER(F10124))="Neurology","Neurology",IF(TRIM(LOWER(F10124))="Oncology","Oncology")))))))))))</f>
        <v>Cardiology</v>
      </c>
      <c r="P10124" s="3" t="str">
        <f t="shared" si="948"/>
        <v>Private</v>
      </c>
      <c r="Q10124" s="5">
        <f t="shared" si="949"/>
        <v>15</v>
      </c>
      <c r="R10124" s="1">
        <f t="shared" si="950"/>
        <v>206636.28</v>
      </c>
      <c r="S10124" s="1">
        <f t="shared" si="951"/>
        <v>0</v>
      </c>
      <c r="T10124" s="1" t="str">
        <f t="shared" si="952"/>
        <v>66+</v>
      </c>
      <c r="U10124" s="1" t="str">
        <f t="shared" si="953"/>
        <v>No</v>
      </c>
    </row>
    <row r="10125" spans="1:21">
      <c r="A10125" s="1">
        <v>10124</v>
      </c>
      <c r="B10125" s="1">
        <v>77</v>
      </c>
      <c r="C10125" s="1" t="s">
        <v>26</v>
      </c>
      <c r="D10125" s="2">
        <v>45426</v>
      </c>
      <c r="E10125" s="2">
        <v>45446</v>
      </c>
      <c r="F10125" s="1" t="s">
        <v>19</v>
      </c>
      <c r="G10125" s="1" t="s">
        <v>36</v>
      </c>
      <c r="H10125" s="1" t="s">
        <v>47</v>
      </c>
      <c r="I10125" s="1">
        <v>231081.81</v>
      </c>
      <c r="J10125" s="1" t="s">
        <v>42</v>
      </c>
      <c r="K10125" s="1" t="s">
        <v>17</v>
      </c>
      <c r="N10125" s="3" t="str">
        <f>IF(LEFT(LOWER(C10125),1)="m","Male",IF(LEFT(LOWER(C10125),1)="f","Female","Unknown"))</f>
        <v>Female</v>
      </c>
      <c r="O10125" s="4" t="str">
        <f>IF(TRIM(LOWER(F10125))="neuro","Neurology",IF(TRIM(LOWER(F10125))="Neurology","Neurology",IF(TRIM(LOWER(F10125))="general ward","General",IF(TRIM(LOWER(F10125))="general","General",IF(TRIM(LOWER(F10125))="cardiology","Cardiology",IF(TRIM(LOWER(F10125))="Cardiology","Cardiology",IF(TRIM(LOWER(F10125))="Peads","Pediatrics",IF(TRIM(LOWER(F10125))="Pediatrics","Pediatrics",IF(TRIM(LOWER(F10125))="orthopedics","Orthopedics",IF(TRIM(LOWER(F10125))="Neurology","Neurology",IF(TRIM(LOWER(F10125))="Oncology","Oncology")))))))))))</f>
        <v>General</v>
      </c>
      <c r="P10125" s="3" t="str">
        <f t="shared" si="948"/>
        <v>Government</v>
      </c>
      <c r="Q10125" s="5">
        <f t="shared" si="949"/>
        <v>20</v>
      </c>
      <c r="R10125" s="1">
        <f t="shared" si="950"/>
        <v>231081.81</v>
      </c>
      <c r="S10125" s="1">
        <f t="shared" si="951"/>
        <v>1</v>
      </c>
      <c r="T10125" s="1" t="str">
        <f t="shared" si="952"/>
        <v>66+</v>
      </c>
      <c r="U10125" s="1" t="str">
        <f t="shared" si="953"/>
        <v>No</v>
      </c>
    </row>
    <row r="10126" spans="1:21">
      <c r="A10126" s="1">
        <v>10125</v>
      </c>
      <c r="B10126" s="1">
        <v>25</v>
      </c>
      <c r="C10126" s="1" t="s">
        <v>44</v>
      </c>
      <c r="D10126" s="2">
        <v>45044</v>
      </c>
      <c r="E10126" s="2">
        <v>45053</v>
      </c>
      <c r="F10126" s="1" t="s">
        <v>49</v>
      </c>
      <c r="G10126" s="1" t="s">
        <v>31</v>
      </c>
      <c r="H10126" s="1" t="s">
        <v>32</v>
      </c>
      <c r="I10126" s="1">
        <v>349155.19</v>
      </c>
      <c r="K10126" s="1" t="s">
        <v>16</v>
      </c>
      <c r="N10126" s="3" t="str">
        <f>IF(LEFT(LOWER(C10126),1)="m","Male",IF(LEFT(LOWER(C10126),1)="f","Female","Unknown"))</f>
        <v>Female</v>
      </c>
      <c r="O10126" s="4" t="str">
        <f>IF(TRIM(LOWER(F10126))="neuro","Neurology",IF(TRIM(LOWER(F10126))="Neurology","Neurology",IF(TRIM(LOWER(F10126))="general ward","General",IF(TRIM(LOWER(F10126))="general","General",IF(TRIM(LOWER(F10126))="cardiology","Cardiology",IF(TRIM(LOWER(F10126))="Cardiology","Cardiology",IF(TRIM(LOWER(F10126))="Peads","Pediatrics",IF(TRIM(LOWER(F10126))="Pediatrics","Pediatrics",IF(TRIM(LOWER(F10126))="orthopedics","Orthopedics",IF(TRIM(LOWER(F10126))="Neurology","Neurology",IF(TRIM(LOWER(F10126))="Oncology","Oncology")))))))))))</f>
        <v>Oncology</v>
      </c>
      <c r="P10126" s="3" t="str">
        <f t="shared" si="948"/>
        <v>Private</v>
      </c>
      <c r="Q10126" s="5">
        <f t="shared" si="949"/>
        <v>9</v>
      </c>
      <c r="R10126" s="1">
        <f t="shared" si="950"/>
        <v>349155.19</v>
      </c>
      <c r="S10126" s="1">
        <f t="shared" si="951"/>
        <v>1</v>
      </c>
      <c r="T10126" s="1" t="str">
        <f t="shared" si="952"/>
        <v>18-35</v>
      </c>
      <c r="U10126" s="1" t="str">
        <f t="shared" si="953"/>
        <v>Unknown</v>
      </c>
    </row>
    <row r="10127" spans="1:21">
      <c r="A10127" s="1">
        <v>10126</v>
      </c>
      <c r="B10127" s="1">
        <v>16</v>
      </c>
      <c r="C10127" s="1" t="s">
        <v>34</v>
      </c>
      <c r="D10127" s="2">
        <v>44952</v>
      </c>
      <c r="E10127" s="2">
        <v>44967</v>
      </c>
      <c r="F10127" s="1" t="s">
        <v>19</v>
      </c>
      <c r="G10127" s="1" t="s">
        <v>14</v>
      </c>
      <c r="H10127" s="1" t="s">
        <v>51</v>
      </c>
      <c r="I10127" s="1">
        <v>104085.47</v>
      </c>
      <c r="J10127" s="1" t="s">
        <v>25</v>
      </c>
      <c r="K10127" s="1" t="s">
        <v>38</v>
      </c>
      <c r="N10127" s="3" t="str">
        <f>IF(LEFT(LOWER(C10127),1)="m","Male",IF(LEFT(LOWER(C10127),1)="f","Female","Unknown"))</f>
        <v>Male</v>
      </c>
      <c r="O10127" s="4" t="str">
        <f>IF(TRIM(LOWER(F10127))="neuro","Neurology",IF(TRIM(LOWER(F10127))="Neurology","Neurology",IF(TRIM(LOWER(F10127))="general ward","General",IF(TRIM(LOWER(F10127))="general","General",IF(TRIM(LOWER(F10127))="cardiology","Cardiology",IF(TRIM(LOWER(F10127))="Cardiology","Cardiology",IF(TRIM(LOWER(F10127))="Peads","Pediatrics",IF(TRIM(LOWER(F10127))="Pediatrics","Pediatrics",IF(TRIM(LOWER(F10127))="orthopedics","Orthopedics",IF(TRIM(LOWER(F10127))="Neurology","Neurology",IF(TRIM(LOWER(F10127))="Oncology","Oncology")))))))))))</f>
        <v>General</v>
      </c>
      <c r="P10127" s="3" t="str">
        <f t="shared" si="948"/>
        <v>Private</v>
      </c>
      <c r="Q10127" s="5">
        <f t="shared" si="949"/>
        <v>15</v>
      </c>
      <c r="R10127" s="1">
        <f t="shared" si="950"/>
        <v>104085.47</v>
      </c>
      <c r="S10127" s="1">
        <f t="shared" si="951"/>
        <v>0</v>
      </c>
      <c r="T10127" s="1" t="str">
        <f t="shared" si="952"/>
        <v>0-17</v>
      </c>
      <c r="U10127" s="1" t="str">
        <f t="shared" si="953"/>
        <v>Yes</v>
      </c>
    </row>
    <row r="10128" spans="1:21">
      <c r="A10128" s="1">
        <v>10127</v>
      </c>
      <c r="B10128" s="1">
        <v>49</v>
      </c>
      <c r="C10128" s="1" t="s">
        <v>18</v>
      </c>
      <c r="D10128" s="2">
        <v>45288</v>
      </c>
      <c r="E10128" s="2">
        <v>45298</v>
      </c>
      <c r="F10128" s="1" t="s">
        <v>50</v>
      </c>
      <c r="G10128" s="1" t="s">
        <v>31</v>
      </c>
      <c r="H10128" s="1" t="s">
        <v>32</v>
      </c>
      <c r="I10128" s="1">
        <v>344028.34</v>
      </c>
      <c r="K10128" s="1" t="s">
        <v>42</v>
      </c>
      <c r="N10128" s="3" t="str">
        <f>IF(LEFT(LOWER(C10128),1)="m","Male",IF(LEFT(LOWER(C10128),1)="f","Female","Unknown"))</f>
        <v>Male</v>
      </c>
      <c r="O10128" s="4" t="str">
        <f>IF(TRIM(LOWER(F10128))="neuro","Neurology",IF(TRIM(LOWER(F10128))="Neurology","Neurology",IF(TRIM(LOWER(F10128))="general ward","General",IF(TRIM(LOWER(F10128))="general","General",IF(TRIM(LOWER(F10128))="cardiology","Cardiology",IF(TRIM(LOWER(F10128))="Cardiology","Cardiology",IF(TRIM(LOWER(F10128))="Peads","Pediatrics",IF(TRIM(LOWER(F10128))="Pediatrics","Pediatrics",IF(TRIM(LOWER(F10128))="orthopedics","Orthopedics",IF(TRIM(LOWER(F10128))="Neurology","Neurology",IF(TRIM(LOWER(F10128))="Oncology","Oncology")))))))))))</f>
        <v>Cardiology</v>
      </c>
      <c r="P10128" s="3" t="str">
        <f t="shared" si="948"/>
        <v>Private</v>
      </c>
      <c r="Q10128" s="5">
        <f t="shared" si="949"/>
        <v>10</v>
      </c>
      <c r="R10128" s="1">
        <f t="shared" si="950"/>
        <v>344028.34</v>
      </c>
      <c r="S10128" s="1">
        <f t="shared" si="951"/>
        <v>0</v>
      </c>
      <c r="T10128" s="1" t="str">
        <f t="shared" si="952"/>
        <v>36-50</v>
      </c>
      <c r="U10128" s="1" t="str">
        <f t="shared" si="953"/>
        <v>Unknown</v>
      </c>
    </row>
    <row r="10129" spans="1:21">
      <c r="A10129" s="1">
        <v>10128</v>
      </c>
      <c r="C10129" s="1" t="s">
        <v>18</v>
      </c>
      <c r="D10129" s="2">
        <v>45231</v>
      </c>
      <c r="E10129" s="2">
        <v>45250</v>
      </c>
      <c r="F10129" s="1" t="s">
        <v>13</v>
      </c>
      <c r="G10129" s="1" t="s">
        <v>46</v>
      </c>
      <c r="H10129" s="1" t="s">
        <v>48</v>
      </c>
      <c r="I10129" s="1">
        <v>54827.9</v>
      </c>
      <c r="J10129" s="1" t="s">
        <v>25</v>
      </c>
      <c r="K10129" s="1" t="s">
        <v>38</v>
      </c>
      <c r="N10129" s="3" t="str">
        <f>IF(LEFT(LOWER(C10129),1)="m","Male",IF(LEFT(LOWER(C10129),1)="f","Female","Unknown"))</f>
        <v>Male</v>
      </c>
      <c r="O10129" s="4" t="str">
        <f>IF(TRIM(LOWER(F10129))="neuro","Neurology",IF(TRIM(LOWER(F10129))="Neurology","Neurology",IF(TRIM(LOWER(F10129))="general ward","General",IF(TRIM(LOWER(F10129))="general","General",IF(TRIM(LOWER(F10129))="cardiology","Cardiology",IF(TRIM(LOWER(F10129))="Cardiology","Cardiology",IF(TRIM(LOWER(F10129))="Peads","Pediatrics",IF(TRIM(LOWER(F10129))="Pediatrics","Pediatrics",IF(TRIM(LOWER(F10129))="orthopedics","Orthopedics",IF(TRIM(LOWER(F10129))="Neurology","Neurology",IF(TRIM(LOWER(F10129))="Oncology","Oncology")))))))))))</f>
        <v>Neurology</v>
      </c>
      <c r="P10129" s="3" t="str">
        <f t="shared" si="948"/>
        <v>Self</v>
      </c>
      <c r="Q10129" s="5">
        <f t="shared" si="949"/>
        <v>19</v>
      </c>
      <c r="R10129" s="1">
        <f t="shared" si="950"/>
        <v>54827.9</v>
      </c>
      <c r="S10129" s="1">
        <f t="shared" si="951"/>
        <v>0</v>
      </c>
      <c r="T10129" s="1" t="str">
        <f t="shared" si="952"/>
        <v>0-17</v>
      </c>
      <c r="U10129" s="1" t="str">
        <f t="shared" si="953"/>
        <v>Yes</v>
      </c>
    </row>
    <row r="10130" spans="1:21">
      <c r="A10130" s="1">
        <v>10129</v>
      </c>
      <c r="B10130" s="1">
        <v>47</v>
      </c>
      <c r="C10130" s="1" t="s">
        <v>44</v>
      </c>
      <c r="D10130" s="2">
        <v>45171</v>
      </c>
      <c r="E10130" s="2">
        <v>45181</v>
      </c>
      <c r="F10130" s="1" t="s">
        <v>30</v>
      </c>
      <c r="G10130" s="1" t="s">
        <v>31</v>
      </c>
      <c r="H10130" s="1" t="s">
        <v>23</v>
      </c>
      <c r="I10130" s="1">
        <v>137731.53</v>
      </c>
      <c r="J10130" s="1" t="s">
        <v>42</v>
      </c>
      <c r="K10130" s="1" t="s">
        <v>16</v>
      </c>
      <c r="N10130" s="3" t="str">
        <f>IF(LEFT(LOWER(C10130),1)="m","Male",IF(LEFT(LOWER(C10130),1)="f","Female","Unknown"))</f>
        <v>Female</v>
      </c>
      <c r="O10130" s="4" t="str">
        <f>IF(TRIM(LOWER(F10130))="neuro","Neurology",IF(TRIM(LOWER(F10130))="Neurology","Neurology",IF(TRIM(LOWER(F10130))="general ward","General",IF(TRIM(LOWER(F10130))="general","General",IF(TRIM(LOWER(F10130))="cardiology","Cardiology",IF(TRIM(LOWER(F10130))="Cardiology","Cardiology",IF(TRIM(LOWER(F10130))="Peads","Pediatrics",IF(TRIM(LOWER(F10130))="Pediatrics","Pediatrics",IF(TRIM(LOWER(F10130))="orthopedics","Orthopedics",IF(TRIM(LOWER(F10130))="Neurology","Neurology",IF(TRIM(LOWER(F10130))="Oncology","Oncology")))))))))))</f>
        <v>Pediatrics</v>
      </c>
      <c r="P10130" s="3" t="str">
        <f t="shared" si="948"/>
        <v>Private</v>
      </c>
      <c r="Q10130" s="5">
        <f t="shared" si="949"/>
        <v>10</v>
      </c>
      <c r="R10130" s="1">
        <f t="shared" si="950"/>
        <v>137731.53</v>
      </c>
      <c r="S10130" s="1">
        <f t="shared" si="951"/>
        <v>1</v>
      </c>
      <c r="T10130" s="1" t="str">
        <f t="shared" si="952"/>
        <v>36-50</v>
      </c>
      <c r="U10130" s="1" t="str">
        <f t="shared" si="953"/>
        <v>No</v>
      </c>
    </row>
    <row r="10131" spans="1:21">
      <c r="A10131" s="1">
        <v>10130</v>
      </c>
      <c r="B10131" s="1">
        <v>34</v>
      </c>
      <c r="C10131" s="1" t="s">
        <v>27</v>
      </c>
      <c r="D10131" s="2">
        <v>45609</v>
      </c>
      <c r="E10131" s="2">
        <v>45617</v>
      </c>
      <c r="F10131" s="1" t="s">
        <v>43</v>
      </c>
      <c r="G10131" s="1" t="s">
        <v>31</v>
      </c>
      <c r="H10131" s="1" t="s">
        <v>48</v>
      </c>
      <c r="I10131" s="1">
        <v>183501.23</v>
      </c>
      <c r="K10131" s="1" t="s">
        <v>16</v>
      </c>
      <c r="N10131" s="3" t="str">
        <f>IF(LEFT(LOWER(C10131),1)="m","Male",IF(LEFT(LOWER(C10131),1)="f","Female","Unknown"))</f>
        <v>Male</v>
      </c>
      <c r="O10131" s="4" t="str">
        <f>IF(TRIM(LOWER(F10131))="neuro","Neurology",IF(TRIM(LOWER(F10131))="Neurology","Neurology",IF(TRIM(LOWER(F10131))="general ward","General",IF(TRIM(LOWER(F10131))="general","General",IF(TRIM(LOWER(F10131))="cardiology","Cardiology",IF(TRIM(LOWER(F10131))="Cardiology","Cardiology",IF(TRIM(LOWER(F10131))="Peads","Pediatrics",IF(TRIM(LOWER(F10131))="Pediatrics","Pediatrics",IF(TRIM(LOWER(F10131))="orthopedics","Orthopedics",IF(TRIM(LOWER(F10131))="Neurology","Neurology",IF(TRIM(LOWER(F10131))="Oncology","Oncology")))))))))))</f>
        <v>Orthopedics</v>
      </c>
      <c r="P10131" s="3" t="str">
        <f t="shared" si="948"/>
        <v>Private</v>
      </c>
      <c r="Q10131" s="5">
        <f t="shared" si="949"/>
        <v>8</v>
      </c>
      <c r="R10131" s="1">
        <f t="shared" si="950"/>
        <v>183501.23</v>
      </c>
      <c r="S10131" s="1">
        <f t="shared" si="951"/>
        <v>1</v>
      </c>
      <c r="T10131" s="1" t="str">
        <f t="shared" si="952"/>
        <v>18-35</v>
      </c>
      <c r="U10131" s="1" t="str">
        <f t="shared" si="953"/>
        <v>Unknown</v>
      </c>
    </row>
    <row r="10132" spans="1:21">
      <c r="A10132" s="1">
        <v>10131</v>
      </c>
      <c r="B10132" s="1">
        <v>57</v>
      </c>
      <c r="C10132" s="1" t="s">
        <v>12</v>
      </c>
      <c r="D10132" s="2">
        <v>44932</v>
      </c>
      <c r="E10132" s="2">
        <v>44950</v>
      </c>
      <c r="F10132" s="1" t="s">
        <v>30</v>
      </c>
      <c r="G10132" s="1" t="s">
        <v>14</v>
      </c>
      <c r="H10132" s="1" t="s">
        <v>39</v>
      </c>
      <c r="I10132" s="1">
        <v>223191.51</v>
      </c>
      <c r="J10132" s="1" t="s">
        <v>16</v>
      </c>
      <c r="K10132" s="1" t="s">
        <v>25</v>
      </c>
      <c r="N10132" s="3" t="str">
        <f>IF(LEFT(LOWER(C10132),1)="m","Male",IF(LEFT(LOWER(C10132),1)="f","Female","Unknown"))</f>
        <v>Unknown</v>
      </c>
      <c r="O10132" s="4" t="str">
        <f>IF(TRIM(LOWER(F10132))="neuro","Neurology",IF(TRIM(LOWER(F10132))="Neurology","Neurology",IF(TRIM(LOWER(F10132))="general ward","General",IF(TRIM(LOWER(F10132))="general","General",IF(TRIM(LOWER(F10132))="cardiology","Cardiology",IF(TRIM(LOWER(F10132))="Cardiology","Cardiology",IF(TRIM(LOWER(F10132))="Peads","Pediatrics",IF(TRIM(LOWER(F10132))="Pediatrics","Pediatrics",IF(TRIM(LOWER(F10132))="orthopedics","Orthopedics",IF(TRIM(LOWER(F10132))="Neurology","Neurology",IF(TRIM(LOWER(F10132))="Oncology","Oncology")))))))))))</f>
        <v>Pediatrics</v>
      </c>
      <c r="P10132" s="3" t="str">
        <f t="shared" si="948"/>
        <v>Private</v>
      </c>
      <c r="Q10132" s="5">
        <f t="shared" si="949"/>
        <v>18</v>
      </c>
      <c r="R10132" s="1">
        <f t="shared" si="950"/>
        <v>223191.51</v>
      </c>
      <c r="S10132" s="1">
        <f t="shared" si="951"/>
        <v>1</v>
      </c>
      <c r="T10132" s="1" t="str">
        <f t="shared" si="952"/>
        <v>51-65</v>
      </c>
      <c r="U10132" s="1" t="str">
        <f t="shared" si="953"/>
        <v>Yes</v>
      </c>
    </row>
    <row r="10133" spans="1:21">
      <c r="A10133" s="1">
        <v>10132</v>
      </c>
      <c r="B10133" s="1">
        <v>71</v>
      </c>
      <c r="C10133" s="1" t="s">
        <v>26</v>
      </c>
      <c r="D10133" s="2">
        <v>45206</v>
      </c>
      <c r="E10133" s="2">
        <v>45223</v>
      </c>
      <c r="F10133" s="1" t="s">
        <v>45</v>
      </c>
      <c r="G10133" s="1" t="s">
        <v>46</v>
      </c>
      <c r="H10133" s="1" t="s">
        <v>37</v>
      </c>
      <c r="I10133" s="1">
        <v>43712.62</v>
      </c>
      <c r="J10133" s="1" t="s">
        <v>17</v>
      </c>
      <c r="K10133" s="1" t="s">
        <v>20</v>
      </c>
      <c r="N10133" s="3" t="str">
        <f>IF(LEFT(LOWER(C10133),1)="m","Male",IF(LEFT(LOWER(C10133),1)="f","Female","Unknown"))</f>
        <v>Female</v>
      </c>
      <c r="O10133" s="4" t="str">
        <f>IF(TRIM(LOWER(F10133))="neuro","Neurology",IF(TRIM(LOWER(F10133))="Neurology","Neurology",IF(TRIM(LOWER(F10133))="general ward","General",IF(TRIM(LOWER(F10133))="general","General",IF(TRIM(LOWER(F10133))="cardiology","Cardiology",IF(TRIM(LOWER(F10133))="Cardiology","Cardiology",IF(TRIM(LOWER(F10133))="Peads","Pediatrics",IF(TRIM(LOWER(F10133))="Pediatrics","Pediatrics",IF(TRIM(LOWER(F10133))="orthopedics","Orthopedics",IF(TRIM(LOWER(F10133))="Neurology","Neurology",IF(TRIM(LOWER(F10133))="Oncology","Oncology")))))))))))</f>
        <v>Neurology</v>
      </c>
      <c r="P10133" s="3" t="str">
        <f t="shared" si="948"/>
        <v>Self</v>
      </c>
      <c r="Q10133" s="5">
        <f t="shared" si="949"/>
        <v>17</v>
      </c>
      <c r="R10133" s="1">
        <f t="shared" si="950"/>
        <v>43712.62</v>
      </c>
      <c r="S10133" s="1">
        <f t="shared" si="951"/>
        <v>0</v>
      </c>
      <c r="T10133" s="1" t="str">
        <f t="shared" si="952"/>
        <v>66+</v>
      </c>
      <c r="U10133" s="1" t="str">
        <f t="shared" si="953"/>
        <v>Yes</v>
      </c>
    </row>
    <row r="10134" spans="1:21">
      <c r="A10134" s="1">
        <v>10133</v>
      </c>
      <c r="B10134" s="1">
        <v>52</v>
      </c>
      <c r="C10134" s="1" t="s">
        <v>26</v>
      </c>
      <c r="D10134" s="2">
        <v>45460</v>
      </c>
      <c r="E10134" s="2">
        <v>45471</v>
      </c>
      <c r="F10134" s="1" t="s">
        <v>21</v>
      </c>
      <c r="G10134" s="1" t="s">
        <v>31</v>
      </c>
      <c r="H10134" s="1" t="s">
        <v>23</v>
      </c>
      <c r="I10134" s="1">
        <v>63077.54</v>
      </c>
      <c r="J10134" s="1" t="s">
        <v>24</v>
      </c>
      <c r="K10134" s="1" t="s">
        <v>42</v>
      </c>
      <c r="N10134" s="3" t="str">
        <f>IF(LEFT(LOWER(C10134),1)="m","Male",IF(LEFT(LOWER(C10134),1)="f","Female","Unknown"))</f>
        <v>Female</v>
      </c>
      <c r="O10134" s="4" t="str">
        <f>IF(TRIM(LOWER(F10134))="neuro","Neurology",IF(TRIM(LOWER(F10134))="Neurology","Neurology",IF(TRIM(LOWER(F10134))="general ward","General",IF(TRIM(LOWER(F10134))="general","General",IF(TRIM(LOWER(F10134))="cardiology","Cardiology",IF(TRIM(LOWER(F10134))="Cardiology","Cardiology",IF(TRIM(LOWER(F10134))="Peads","Pediatrics",IF(TRIM(LOWER(F10134))="Pediatrics","Pediatrics",IF(TRIM(LOWER(F10134))="orthopedics","Orthopedics",IF(TRIM(LOWER(F10134))="Neurology","Neurology",IF(TRIM(LOWER(F10134))="Oncology","Oncology")))))))))))</f>
        <v>General</v>
      </c>
      <c r="P10134" s="3" t="str">
        <f t="shared" si="948"/>
        <v>Private</v>
      </c>
      <c r="Q10134" s="5">
        <f t="shared" si="949"/>
        <v>11</v>
      </c>
      <c r="R10134" s="1">
        <f t="shared" si="950"/>
        <v>63077.54</v>
      </c>
      <c r="S10134" s="1">
        <f t="shared" si="951"/>
        <v>0</v>
      </c>
      <c r="T10134" s="1" t="str">
        <f t="shared" si="952"/>
        <v>51-65</v>
      </c>
      <c r="U10134" s="1" t="str">
        <f t="shared" si="953"/>
        <v>No</v>
      </c>
    </row>
    <row r="10135" spans="1:21">
      <c r="A10135" s="1">
        <v>10134</v>
      </c>
      <c r="B10135" s="1">
        <v>86</v>
      </c>
      <c r="C10135" s="1" t="s">
        <v>26</v>
      </c>
      <c r="D10135" s="2">
        <v>44951</v>
      </c>
      <c r="E10135" s="2">
        <v>44957</v>
      </c>
      <c r="F10135" s="1" t="s">
        <v>50</v>
      </c>
      <c r="G10135" s="1" t="s">
        <v>41</v>
      </c>
      <c r="H10135" s="1" t="s">
        <v>37</v>
      </c>
      <c r="I10135" s="1">
        <v>24403.14</v>
      </c>
      <c r="J10135" s="1" t="s">
        <v>16</v>
      </c>
      <c r="K10135" s="1" t="s">
        <v>42</v>
      </c>
      <c r="N10135" s="3" t="str">
        <f>IF(LEFT(LOWER(C10135),1)="m","Male",IF(LEFT(LOWER(C10135),1)="f","Female","Unknown"))</f>
        <v>Female</v>
      </c>
      <c r="O10135" s="4" t="str">
        <f>IF(TRIM(LOWER(F10135))="neuro","Neurology",IF(TRIM(LOWER(F10135))="Neurology","Neurology",IF(TRIM(LOWER(F10135))="general ward","General",IF(TRIM(LOWER(F10135))="general","General",IF(TRIM(LOWER(F10135))="cardiology","Cardiology",IF(TRIM(LOWER(F10135))="Cardiology","Cardiology",IF(TRIM(LOWER(F10135))="Peads","Pediatrics",IF(TRIM(LOWER(F10135))="Pediatrics","Pediatrics",IF(TRIM(LOWER(F10135))="orthopedics","Orthopedics",IF(TRIM(LOWER(F10135))="Neurology","Neurology",IF(TRIM(LOWER(F10135))="Oncology","Oncology")))))))))))</f>
        <v>Cardiology</v>
      </c>
      <c r="P10135" s="3" t="str">
        <f t="shared" si="948"/>
        <v>Unknown</v>
      </c>
      <c r="Q10135" s="5">
        <f t="shared" si="949"/>
        <v>6</v>
      </c>
      <c r="R10135" s="1">
        <f t="shared" si="950"/>
        <v>24403.14</v>
      </c>
      <c r="S10135" s="1">
        <f t="shared" si="951"/>
        <v>0</v>
      </c>
      <c r="T10135" s="1" t="str">
        <f t="shared" si="952"/>
        <v>66+</v>
      </c>
      <c r="U10135" s="1" t="str">
        <f t="shared" si="953"/>
        <v>Yes</v>
      </c>
    </row>
    <row r="10136" spans="1:21">
      <c r="A10136" s="1">
        <v>10135</v>
      </c>
      <c r="B10136" s="1">
        <v>84</v>
      </c>
      <c r="C10136" s="1" t="s">
        <v>12</v>
      </c>
      <c r="D10136" s="2">
        <v>45639</v>
      </c>
      <c r="E10136" s="2">
        <v>45643</v>
      </c>
      <c r="F10136" s="1" t="s">
        <v>50</v>
      </c>
      <c r="G10136" s="1" t="s">
        <v>33</v>
      </c>
      <c r="H10136" s="1" t="s">
        <v>23</v>
      </c>
      <c r="I10136" s="1">
        <v>94764.57</v>
      </c>
      <c r="J10136" s="1" t="s">
        <v>42</v>
      </c>
      <c r="K10136" s="1" t="s">
        <v>20</v>
      </c>
      <c r="N10136" s="3" t="str">
        <f>IF(LEFT(LOWER(C10136),1)="m","Male",IF(LEFT(LOWER(C10136),1)="f","Female","Unknown"))</f>
        <v>Unknown</v>
      </c>
      <c r="O10136" s="4" t="str">
        <f>IF(TRIM(LOWER(F10136))="neuro","Neurology",IF(TRIM(LOWER(F10136))="Neurology","Neurology",IF(TRIM(LOWER(F10136))="general ward","General",IF(TRIM(LOWER(F10136))="general","General",IF(TRIM(LOWER(F10136))="cardiology","Cardiology",IF(TRIM(LOWER(F10136))="Cardiology","Cardiology",IF(TRIM(LOWER(F10136))="Peads","Pediatrics",IF(TRIM(LOWER(F10136))="Pediatrics","Pediatrics",IF(TRIM(LOWER(F10136))="orthopedics","Orthopedics",IF(TRIM(LOWER(F10136))="Neurology","Neurology",IF(TRIM(LOWER(F10136))="Oncology","Oncology")))))))))))</f>
        <v>Cardiology</v>
      </c>
      <c r="P10136" s="3" t="str">
        <f t="shared" si="948"/>
        <v>Self</v>
      </c>
      <c r="Q10136" s="5">
        <f t="shared" si="949"/>
        <v>4</v>
      </c>
      <c r="R10136" s="1">
        <f t="shared" si="950"/>
        <v>94764.57</v>
      </c>
      <c r="S10136" s="1">
        <f t="shared" si="951"/>
        <v>0</v>
      </c>
      <c r="T10136" s="1" t="str">
        <f t="shared" si="952"/>
        <v>66+</v>
      </c>
      <c r="U10136" s="1" t="str">
        <f t="shared" si="953"/>
        <v>No</v>
      </c>
    </row>
    <row r="10137" spans="1:21">
      <c r="A10137" s="1">
        <v>10136</v>
      </c>
      <c r="B10137" s="1">
        <v>87</v>
      </c>
      <c r="C10137" s="1" t="s">
        <v>26</v>
      </c>
      <c r="D10137" s="2">
        <v>45199</v>
      </c>
      <c r="E10137" s="2">
        <v>45211</v>
      </c>
      <c r="F10137" s="1" t="s">
        <v>19</v>
      </c>
      <c r="G10137" s="1" t="s">
        <v>31</v>
      </c>
      <c r="H10137" s="1" t="s">
        <v>37</v>
      </c>
      <c r="I10137" s="1">
        <v>58782.89</v>
      </c>
      <c r="J10137" s="1" t="s">
        <v>38</v>
      </c>
      <c r="K10137" s="1" t="s">
        <v>20</v>
      </c>
      <c r="N10137" s="3" t="str">
        <f>IF(LEFT(LOWER(C10137),1)="m","Male",IF(LEFT(LOWER(C10137),1)="f","Female","Unknown"))</f>
        <v>Female</v>
      </c>
      <c r="O10137" s="4" t="str">
        <f>IF(TRIM(LOWER(F10137))="neuro","Neurology",IF(TRIM(LOWER(F10137))="Neurology","Neurology",IF(TRIM(LOWER(F10137))="general ward","General",IF(TRIM(LOWER(F10137))="general","General",IF(TRIM(LOWER(F10137))="cardiology","Cardiology",IF(TRIM(LOWER(F10137))="Cardiology","Cardiology",IF(TRIM(LOWER(F10137))="Peads","Pediatrics",IF(TRIM(LOWER(F10137))="Pediatrics","Pediatrics",IF(TRIM(LOWER(F10137))="orthopedics","Orthopedics",IF(TRIM(LOWER(F10137))="Neurology","Neurology",IF(TRIM(LOWER(F10137))="Oncology","Oncology")))))))))))</f>
        <v>General</v>
      </c>
      <c r="P10137" s="3" t="str">
        <f t="shared" si="948"/>
        <v>Private</v>
      </c>
      <c r="Q10137" s="5">
        <f t="shared" si="949"/>
        <v>12</v>
      </c>
      <c r="R10137" s="1">
        <f t="shared" si="950"/>
        <v>58782.89</v>
      </c>
      <c r="S10137" s="1">
        <f t="shared" si="951"/>
        <v>0</v>
      </c>
      <c r="T10137" s="1" t="str">
        <f t="shared" si="952"/>
        <v>66+</v>
      </c>
      <c r="U10137" s="1" t="str">
        <f t="shared" si="953"/>
        <v>No</v>
      </c>
    </row>
    <row r="10138" spans="1:21">
      <c r="A10138" s="1">
        <v>10137</v>
      </c>
      <c r="B10138" s="1">
        <v>6</v>
      </c>
      <c r="C10138" s="1" t="s">
        <v>26</v>
      </c>
      <c r="D10138" s="2">
        <v>44973</v>
      </c>
      <c r="E10138" s="2">
        <v>44978</v>
      </c>
      <c r="F10138" s="1" t="s">
        <v>49</v>
      </c>
      <c r="G10138" s="1" t="s">
        <v>41</v>
      </c>
      <c r="H10138" s="1" t="s">
        <v>51</v>
      </c>
      <c r="I10138" s="1">
        <v>130064.96000000001</v>
      </c>
      <c r="J10138" s="1" t="s">
        <v>38</v>
      </c>
      <c r="K10138" s="1" t="s">
        <v>25</v>
      </c>
      <c r="N10138" s="3" t="str">
        <f>IF(LEFT(LOWER(C10138),1)="m","Male",IF(LEFT(LOWER(C10138),1)="f","Female","Unknown"))</f>
        <v>Female</v>
      </c>
      <c r="O10138" s="4" t="str">
        <f>IF(TRIM(LOWER(F10138))="neuro","Neurology",IF(TRIM(LOWER(F10138))="Neurology","Neurology",IF(TRIM(LOWER(F10138))="general ward","General",IF(TRIM(LOWER(F10138))="general","General",IF(TRIM(LOWER(F10138))="cardiology","Cardiology",IF(TRIM(LOWER(F10138))="Cardiology","Cardiology",IF(TRIM(LOWER(F10138))="Peads","Pediatrics",IF(TRIM(LOWER(F10138))="Pediatrics","Pediatrics",IF(TRIM(LOWER(F10138))="orthopedics","Orthopedics",IF(TRIM(LOWER(F10138))="Neurology","Neurology",IF(TRIM(LOWER(F10138))="Oncology","Oncology")))))))))))</f>
        <v>Oncology</v>
      </c>
      <c r="P10138" s="3" t="str">
        <f t="shared" si="948"/>
        <v>Unknown</v>
      </c>
      <c r="Q10138" s="5">
        <f t="shared" si="949"/>
        <v>5</v>
      </c>
      <c r="R10138" s="1">
        <f t="shared" si="950"/>
        <v>130064.96000000001</v>
      </c>
      <c r="S10138" s="1">
        <f t="shared" si="951"/>
        <v>1</v>
      </c>
      <c r="T10138" s="1" t="str">
        <f t="shared" si="952"/>
        <v>0-17</v>
      </c>
      <c r="U10138" s="1" t="str">
        <f t="shared" si="953"/>
        <v>No</v>
      </c>
    </row>
    <row r="10139" spans="1:21">
      <c r="A10139" s="1">
        <v>10138</v>
      </c>
      <c r="C10139" s="1" t="s">
        <v>29</v>
      </c>
      <c r="D10139" s="2">
        <v>45598</v>
      </c>
      <c r="E10139" s="2">
        <v>45611</v>
      </c>
      <c r="F10139" s="1" t="s">
        <v>19</v>
      </c>
      <c r="G10139" s="1" t="s">
        <v>14</v>
      </c>
      <c r="H10139" s="1" t="s">
        <v>15</v>
      </c>
      <c r="I10139" s="1">
        <v>173183.85</v>
      </c>
      <c r="J10139" s="1" t="s">
        <v>42</v>
      </c>
      <c r="K10139" s="1" t="s">
        <v>17</v>
      </c>
      <c r="N10139" s="3" t="str">
        <f>IF(LEFT(LOWER(C10139),1)="m","Male",IF(LEFT(LOWER(C10139),1)="f","Female","Unknown"))</f>
        <v>Female</v>
      </c>
      <c r="O10139" s="4" t="str">
        <f>IF(TRIM(LOWER(F10139))="neuro","Neurology",IF(TRIM(LOWER(F10139))="Neurology","Neurology",IF(TRIM(LOWER(F10139))="general ward","General",IF(TRIM(LOWER(F10139))="general","General",IF(TRIM(LOWER(F10139))="cardiology","Cardiology",IF(TRIM(LOWER(F10139))="Cardiology","Cardiology",IF(TRIM(LOWER(F10139))="Peads","Pediatrics",IF(TRIM(LOWER(F10139))="Pediatrics","Pediatrics",IF(TRIM(LOWER(F10139))="orthopedics","Orthopedics",IF(TRIM(LOWER(F10139))="Neurology","Neurology",IF(TRIM(LOWER(F10139))="Oncology","Oncology")))))))))))</f>
        <v>General</v>
      </c>
      <c r="P10139" s="3" t="str">
        <f t="shared" si="948"/>
        <v>Private</v>
      </c>
      <c r="Q10139" s="5">
        <f t="shared" si="949"/>
        <v>13</v>
      </c>
      <c r="R10139" s="1">
        <f t="shared" si="950"/>
        <v>173183.85</v>
      </c>
      <c r="S10139" s="1">
        <f t="shared" si="951"/>
        <v>1</v>
      </c>
      <c r="T10139" s="1" t="str">
        <f t="shared" si="952"/>
        <v>0-17</v>
      </c>
      <c r="U10139" s="1" t="str">
        <f t="shared" si="953"/>
        <v>No</v>
      </c>
    </row>
    <row r="10140" spans="1:21">
      <c r="A10140" s="1">
        <v>10139</v>
      </c>
      <c r="B10140" s="1">
        <v>49</v>
      </c>
      <c r="C10140" s="1" t="s">
        <v>29</v>
      </c>
      <c r="D10140" s="2">
        <v>45636</v>
      </c>
      <c r="E10140" s="2">
        <v>45647</v>
      </c>
      <c r="F10140" s="1" t="s">
        <v>13</v>
      </c>
      <c r="G10140" s="1" t="s">
        <v>46</v>
      </c>
      <c r="H10140" s="1" t="s">
        <v>39</v>
      </c>
      <c r="I10140" s="1">
        <v>326672.7</v>
      </c>
      <c r="J10140" s="1" t="s">
        <v>25</v>
      </c>
      <c r="K10140" s="1" t="s">
        <v>20</v>
      </c>
      <c r="N10140" s="3" t="str">
        <f>IF(LEFT(LOWER(C10140),1)="m","Male",IF(LEFT(LOWER(C10140),1)="f","Female","Unknown"))</f>
        <v>Female</v>
      </c>
      <c r="O10140" s="4" t="str">
        <f>IF(TRIM(LOWER(F10140))="neuro","Neurology",IF(TRIM(LOWER(F10140))="Neurology","Neurology",IF(TRIM(LOWER(F10140))="general ward","General",IF(TRIM(LOWER(F10140))="general","General",IF(TRIM(LOWER(F10140))="cardiology","Cardiology",IF(TRIM(LOWER(F10140))="Cardiology","Cardiology",IF(TRIM(LOWER(F10140))="Peads","Pediatrics",IF(TRIM(LOWER(F10140))="Pediatrics","Pediatrics",IF(TRIM(LOWER(F10140))="orthopedics","Orthopedics",IF(TRIM(LOWER(F10140))="Neurology","Neurology",IF(TRIM(LOWER(F10140))="Oncology","Oncology")))))))))))</f>
        <v>Neurology</v>
      </c>
      <c r="P10140" s="3" t="str">
        <f t="shared" si="948"/>
        <v>Self</v>
      </c>
      <c r="Q10140" s="5">
        <f t="shared" si="949"/>
        <v>11</v>
      </c>
      <c r="R10140" s="1">
        <f t="shared" si="950"/>
        <v>326672.7</v>
      </c>
      <c r="S10140" s="1">
        <f t="shared" si="951"/>
        <v>0</v>
      </c>
      <c r="T10140" s="1" t="str">
        <f t="shared" si="952"/>
        <v>36-50</v>
      </c>
      <c r="U10140" s="1" t="str">
        <f t="shared" si="953"/>
        <v>Yes</v>
      </c>
    </row>
    <row r="10141" spans="1:21">
      <c r="A10141" s="1">
        <v>10140</v>
      </c>
      <c r="B10141" s="1">
        <v>12</v>
      </c>
      <c r="C10141" s="1" t="s">
        <v>12</v>
      </c>
      <c r="D10141" s="2">
        <v>45574</v>
      </c>
      <c r="E10141" s="2">
        <v>45580</v>
      </c>
      <c r="F10141" s="1" t="s">
        <v>45</v>
      </c>
      <c r="G10141" s="1" t="s">
        <v>36</v>
      </c>
      <c r="H10141" s="1" t="s">
        <v>37</v>
      </c>
      <c r="I10141" s="1">
        <v>138256.76</v>
      </c>
      <c r="J10141" s="1" t="s">
        <v>38</v>
      </c>
      <c r="K10141" s="1" t="s">
        <v>42</v>
      </c>
      <c r="N10141" s="3" t="str">
        <f>IF(LEFT(LOWER(C10141),1)="m","Male",IF(LEFT(LOWER(C10141),1)="f","Female","Unknown"))</f>
        <v>Unknown</v>
      </c>
      <c r="O10141" s="4" t="str">
        <f>IF(TRIM(LOWER(F10141))="neuro","Neurology",IF(TRIM(LOWER(F10141))="Neurology","Neurology",IF(TRIM(LOWER(F10141))="general ward","General",IF(TRIM(LOWER(F10141))="general","General",IF(TRIM(LOWER(F10141))="cardiology","Cardiology",IF(TRIM(LOWER(F10141))="Cardiology","Cardiology",IF(TRIM(LOWER(F10141))="Peads","Pediatrics",IF(TRIM(LOWER(F10141))="Pediatrics","Pediatrics",IF(TRIM(LOWER(F10141))="orthopedics","Orthopedics",IF(TRIM(LOWER(F10141))="Neurology","Neurology",IF(TRIM(LOWER(F10141))="Oncology","Oncology")))))))))))</f>
        <v>Neurology</v>
      </c>
      <c r="P10141" s="3" t="str">
        <f t="shared" si="948"/>
        <v>Government</v>
      </c>
      <c r="Q10141" s="5">
        <f t="shared" si="949"/>
        <v>6</v>
      </c>
      <c r="R10141" s="1">
        <f t="shared" si="950"/>
        <v>138256.76</v>
      </c>
      <c r="S10141" s="1">
        <f t="shared" si="951"/>
        <v>0</v>
      </c>
      <c r="T10141" s="1" t="str">
        <f t="shared" si="952"/>
        <v>0-17</v>
      </c>
      <c r="U10141" s="1" t="str">
        <f t="shared" si="953"/>
        <v>No</v>
      </c>
    </row>
    <row r="10142" spans="1:21">
      <c r="A10142" s="1">
        <v>10141</v>
      </c>
      <c r="B10142" s="1">
        <v>89</v>
      </c>
      <c r="C10142" s="1" t="s">
        <v>12</v>
      </c>
      <c r="D10142" s="2">
        <v>45154</v>
      </c>
      <c r="E10142" s="2">
        <v>45168</v>
      </c>
      <c r="F10142" s="1" t="s">
        <v>45</v>
      </c>
      <c r="G10142" s="1" t="s">
        <v>22</v>
      </c>
      <c r="H10142" s="1" t="s">
        <v>39</v>
      </c>
      <c r="I10142" s="1">
        <v>44571.27</v>
      </c>
      <c r="J10142" s="1" t="s">
        <v>42</v>
      </c>
      <c r="K10142" s="1" t="s">
        <v>42</v>
      </c>
      <c r="N10142" s="3" t="str">
        <f>IF(LEFT(LOWER(C10142),1)="m","Male",IF(LEFT(LOWER(C10142),1)="f","Female","Unknown"))</f>
        <v>Unknown</v>
      </c>
      <c r="O10142" s="4" t="str">
        <f>IF(TRIM(LOWER(F10142))="neuro","Neurology",IF(TRIM(LOWER(F10142))="Neurology","Neurology",IF(TRIM(LOWER(F10142))="general ward","General",IF(TRIM(LOWER(F10142))="general","General",IF(TRIM(LOWER(F10142))="cardiology","Cardiology",IF(TRIM(LOWER(F10142))="Cardiology","Cardiology",IF(TRIM(LOWER(F10142))="Peads","Pediatrics",IF(TRIM(LOWER(F10142))="Pediatrics","Pediatrics",IF(TRIM(LOWER(F10142))="orthopedics","Orthopedics",IF(TRIM(LOWER(F10142))="Neurology","Neurology",IF(TRIM(LOWER(F10142))="Oncology","Oncology")))))))))))</f>
        <v>Neurology</v>
      </c>
      <c r="P10142" s="3" t="str">
        <f t="shared" si="948"/>
        <v>Government</v>
      </c>
      <c r="Q10142" s="5">
        <f t="shared" si="949"/>
        <v>14</v>
      </c>
      <c r="R10142" s="1">
        <f t="shared" si="950"/>
        <v>44571.27</v>
      </c>
      <c r="S10142" s="1">
        <f t="shared" si="951"/>
        <v>0</v>
      </c>
      <c r="T10142" s="1" t="str">
        <f t="shared" si="952"/>
        <v>66+</v>
      </c>
      <c r="U10142" s="1" t="str">
        <f t="shared" si="953"/>
        <v>No</v>
      </c>
    </row>
    <row r="10143" spans="1:21">
      <c r="A10143" s="1">
        <v>10142</v>
      </c>
      <c r="B10143" s="1">
        <v>34</v>
      </c>
      <c r="C10143" s="1" t="s">
        <v>26</v>
      </c>
      <c r="D10143" s="2">
        <v>45349</v>
      </c>
      <c r="E10143" s="2">
        <v>45359</v>
      </c>
      <c r="F10143" s="1" t="s">
        <v>49</v>
      </c>
      <c r="G10143" s="1" t="s">
        <v>36</v>
      </c>
      <c r="H10143" s="1" t="s">
        <v>37</v>
      </c>
      <c r="I10143" s="1">
        <v>191858.1</v>
      </c>
      <c r="J10143" s="1" t="s">
        <v>25</v>
      </c>
      <c r="K10143" s="1" t="s">
        <v>25</v>
      </c>
      <c r="N10143" s="3" t="str">
        <f>IF(LEFT(LOWER(C10143),1)="m","Male",IF(LEFT(LOWER(C10143),1)="f","Female","Unknown"))</f>
        <v>Female</v>
      </c>
      <c r="O10143" s="4" t="str">
        <f>IF(TRIM(LOWER(F10143))="neuro","Neurology",IF(TRIM(LOWER(F10143))="Neurology","Neurology",IF(TRIM(LOWER(F10143))="general ward","General",IF(TRIM(LOWER(F10143))="general","General",IF(TRIM(LOWER(F10143))="cardiology","Cardiology",IF(TRIM(LOWER(F10143))="Cardiology","Cardiology",IF(TRIM(LOWER(F10143))="Peads","Pediatrics",IF(TRIM(LOWER(F10143))="Pediatrics","Pediatrics",IF(TRIM(LOWER(F10143))="orthopedics","Orthopedics",IF(TRIM(LOWER(F10143))="Neurology","Neurology",IF(TRIM(LOWER(F10143))="Oncology","Oncology")))))))))))</f>
        <v>Oncology</v>
      </c>
      <c r="P10143" s="3" t="str">
        <f t="shared" si="948"/>
        <v>Government</v>
      </c>
      <c r="Q10143" s="5">
        <f t="shared" si="949"/>
        <v>10</v>
      </c>
      <c r="R10143" s="1">
        <f t="shared" si="950"/>
        <v>191858.1</v>
      </c>
      <c r="S10143" s="1">
        <f t="shared" si="951"/>
        <v>1</v>
      </c>
      <c r="T10143" s="1" t="str">
        <f t="shared" si="952"/>
        <v>18-35</v>
      </c>
      <c r="U10143" s="1" t="str">
        <f t="shared" si="953"/>
        <v>Yes</v>
      </c>
    </row>
    <row r="10144" spans="1:21">
      <c r="A10144" s="1">
        <v>10143</v>
      </c>
      <c r="B10144" s="1">
        <v>67</v>
      </c>
      <c r="C10144" s="1" t="s">
        <v>27</v>
      </c>
      <c r="D10144" s="2">
        <v>45632</v>
      </c>
      <c r="E10144" s="2">
        <v>45635</v>
      </c>
      <c r="F10144" s="1" t="s">
        <v>35</v>
      </c>
      <c r="G10144" s="1" t="s">
        <v>14</v>
      </c>
      <c r="I10144" s="1">
        <v>44361.45</v>
      </c>
      <c r="J10144" s="1" t="s">
        <v>24</v>
      </c>
      <c r="K10144" s="1" t="s">
        <v>20</v>
      </c>
      <c r="N10144" s="3" t="str">
        <f>IF(LEFT(LOWER(C10144),1)="m","Male",IF(LEFT(LOWER(C10144),1)="f","Female","Unknown"))</f>
        <v>Male</v>
      </c>
      <c r="O10144" s="4" t="str">
        <f>IF(TRIM(LOWER(F10144))="neuro","Neurology",IF(TRIM(LOWER(F10144))="Neurology","Neurology",IF(TRIM(LOWER(F10144))="general ward","General",IF(TRIM(LOWER(F10144))="general","General",IF(TRIM(LOWER(F10144))="cardiology","Cardiology",IF(TRIM(LOWER(F10144))="Cardiology","Cardiology",IF(TRIM(LOWER(F10144))="Peads","Pediatrics",IF(TRIM(LOWER(F10144))="Pediatrics","Pediatrics",IF(TRIM(LOWER(F10144))="orthopedics","Orthopedics",IF(TRIM(LOWER(F10144))="Neurology","Neurology",IF(TRIM(LOWER(F10144))="Oncology","Oncology")))))))))))</f>
        <v>Cardiology</v>
      </c>
      <c r="P10144" s="3" t="str">
        <f t="shared" si="948"/>
        <v>Private</v>
      </c>
      <c r="Q10144" s="5">
        <f t="shared" si="949"/>
        <v>3</v>
      </c>
      <c r="R10144" s="1">
        <f t="shared" si="950"/>
        <v>44361.45</v>
      </c>
      <c r="S10144" s="1">
        <f t="shared" si="951"/>
        <v>0</v>
      </c>
      <c r="T10144" s="1" t="str">
        <f t="shared" si="952"/>
        <v>66+</v>
      </c>
      <c r="U10144" s="1" t="str">
        <f t="shared" si="953"/>
        <v>No</v>
      </c>
    </row>
    <row r="10145" spans="1:21">
      <c r="A10145" s="1">
        <v>10144</v>
      </c>
      <c r="B10145" s="1">
        <v>42</v>
      </c>
      <c r="C10145" s="1" t="s">
        <v>26</v>
      </c>
      <c r="D10145" s="2">
        <v>45014</v>
      </c>
      <c r="E10145" s="2">
        <v>45015</v>
      </c>
      <c r="F10145" s="1" t="s">
        <v>40</v>
      </c>
      <c r="G10145" s="1" t="s">
        <v>46</v>
      </c>
      <c r="I10145" s="1">
        <v>311503</v>
      </c>
      <c r="J10145" s="1" t="s">
        <v>25</v>
      </c>
      <c r="K10145" s="1" t="s">
        <v>25</v>
      </c>
      <c r="N10145" s="3" t="str">
        <f>IF(LEFT(LOWER(C10145),1)="m","Male",IF(LEFT(LOWER(C10145),1)="f","Female","Unknown"))</f>
        <v>Female</v>
      </c>
      <c r="O10145" s="4" t="str">
        <f>IF(TRIM(LOWER(F10145))="neuro","Neurology",IF(TRIM(LOWER(F10145))="Neurology","Neurology",IF(TRIM(LOWER(F10145))="general ward","General",IF(TRIM(LOWER(F10145))="general","General",IF(TRIM(LOWER(F10145))="cardiology","Cardiology",IF(TRIM(LOWER(F10145))="Cardiology","Cardiology",IF(TRIM(LOWER(F10145))="Peads","Pediatrics",IF(TRIM(LOWER(F10145))="Pediatrics","Pediatrics",IF(TRIM(LOWER(F10145))="orthopedics","Orthopedics",IF(TRIM(LOWER(F10145))="Neurology","Neurology",IF(TRIM(LOWER(F10145))="Oncology","Oncology")))))))))))</f>
        <v>Pediatrics</v>
      </c>
      <c r="P10145" s="3" t="str">
        <f t="shared" si="948"/>
        <v>Self</v>
      </c>
      <c r="Q10145" s="5">
        <f t="shared" si="949"/>
        <v>1</v>
      </c>
      <c r="R10145" s="1">
        <f t="shared" si="950"/>
        <v>311503</v>
      </c>
      <c r="S10145" s="1">
        <f t="shared" si="951"/>
        <v>1</v>
      </c>
      <c r="T10145" s="1" t="str">
        <f t="shared" si="952"/>
        <v>36-50</v>
      </c>
      <c r="U10145" s="1" t="str">
        <f t="shared" si="953"/>
        <v>Yes</v>
      </c>
    </row>
    <row r="10146" spans="1:21">
      <c r="A10146" s="1">
        <v>10145</v>
      </c>
      <c r="B10146" s="1">
        <v>82</v>
      </c>
      <c r="C10146" s="1" t="s">
        <v>27</v>
      </c>
      <c r="D10146" s="2">
        <v>45415</v>
      </c>
      <c r="E10146" s="2">
        <v>45430</v>
      </c>
      <c r="F10146" s="1" t="s">
        <v>49</v>
      </c>
      <c r="G10146" s="1" t="s">
        <v>22</v>
      </c>
      <c r="H10146" s="1" t="s">
        <v>39</v>
      </c>
      <c r="I10146" s="1">
        <v>285836.25</v>
      </c>
      <c r="J10146" s="1" t="s">
        <v>16</v>
      </c>
      <c r="K10146" s="1" t="s">
        <v>38</v>
      </c>
      <c r="N10146" s="3" t="str">
        <f>IF(LEFT(LOWER(C10146),1)="m","Male",IF(LEFT(LOWER(C10146),1)="f","Female","Unknown"))</f>
        <v>Male</v>
      </c>
      <c r="O10146" s="4" t="str">
        <f>IF(TRIM(LOWER(F10146))="neuro","Neurology",IF(TRIM(LOWER(F10146))="Neurology","Neurology",IF(TRIM(LOWER(F10146))="general ward","General",IF(TRIM(LOWER(F10146))="general","General",IF(TRIM(LOWER(F10146))="cardiology","Cardiology",IF(TRIM(LOWER(F10146))="Cardiology","Cardiology",IF(TRIM(LOWER(F10146))="Peads","Pediatrics",IF(TRIM(LOWER(F10146))="Pediatrics","Pediatrics",IF(TRIM(LOWER(F10146))="orthopedics","Orthopedics",IF(TRIM(LOWER(F10146))="Neurology","Neurology",IF(TRIM(LOWER(F10146))="Oncology","Oncology")))))))))))</f>
        <v>Oncology</v>
      </c>
      <c r="P10146" s="3" t="str">
        <f t="shared" si="948"/>
        <v>Government</v>
      </c>
      <c r="Q10146" s="5">
        <f t="shared" si="949"/>
        <v>15</v>
      </c>
      <c r="R10146" s="1">
        <f t="shared" si="950"/>
        <v>285836.25</v>
      </c>
      <c r="S10146" s="1">
        <f t="shared" si="951"/>
        <v>0</v>
      </c>
      <c r="T10146" s="1" t="str">
        <f t="shared" si="952"/>
        <v>66+</v>
      </c>
      <c r="U10146" s="1" t="str">
        <f t="shared" si="953"/>
        <v>Yes</v>
      </c>
    </row>
    <row r="10147" spans="1:21">
      <c r="A10147" s="1">
        <v>10146</v>
      </c>
      <c r="B10147" s="1">
        <v>79</v>
      </c>
      <c r="C10147" s="1" t="s">
        <v>12</v>
      </c>
      <c r="D10147" s="2">
        <v>45502</v>
      </c>
      <c r="E10147" s="2">
        <v>45503</v>
      </c>
      <c r="F10147" s="1" t="s">
        <v>35</v>
      </c>
      <c r="G10147" s="1" t="s">
        <v>46</v>
      </c>
      <c r="H10147" s="1" t="s">
        <v>15</v>
      </c>
      <c r="I10147" s="1">
        <v>197314.59</v>
      </c>
      <c r="J10147" s="1" t="s">
        <v>38</v>
      </c>
      <c r="K10147" s="1" t="s">
        <v>20</v>
      </c>
      <c r="N10147" s="3" t="str">
        <f>IF(LEFT(LOWER(C10147),1)="m","Male",IF(LEFT(LOWER(C10147),1)="f","Female","Unknown"))</f>
        <v>Unknown</v>
      </c>
      <c r="O10147" s="4" t="str">
        <f>IF(TRIM(LOWER(F10147))="neuro","Neurology",IF(TRIM(LOWER(F10147))="Neurology","Neurology",IF(TRIM(LOWER(F10147))="general ward","General",IF(TRIM(LOWER(F10147))="general","General",IF(TRIM(LOWER(F10147))="cardiology","Cardiology",IF(TRIM(LOWER(F10147))="Cardiology","Cardiology",IF(TRIM(LOWER(F10147))="Peads","Pediatrics",IF(TRIM(LOWER(F10147))="Pediatrics","Pediatrics",IF(TRIM(LOWER(F10147))="orthopedics","Orthopedics",IF(TRIM(LOWER(F10147))="Neurology","Neurology",IF(TRIM(LOWER(F10147))="Oncology","Oncology")))))))))))</f>
        <v>Cardiology</v>
      </c>
      <c r="P10147" s="3" t="str">
        <f t="shared" si="948"/>
        <v>Self</v>
      </c>
      <c r="Q10147" s="5">
        <f t="shared" si="949"/>
        <v>1</v>
      </c>
      <c r="R10147" s="1">
        <f t="shared" si="950"/>
        <v>197314.59</v>
      </c>
      <c r="S10147" s="1">
        <f t="shared" si="951"/>
        <v>0</v>
      </c>
      <c r="T10147" s="1" t="str">
        <f t="shared" si="952"/>
        <v>66+</v>
      </c>
      <c r="U10147" s="1" t="str">
        <f t="shared" si="953"/>
        <v>No</v>
      </c>
    </row>
    <row r="10148" spans="1:21">
      <c r="A10148" s="1">
        <v>10147</v>
      </c>
      <c r="B10148" s="1">
        <v>44</v>
      </c>
      <c r="C10148" s="1" t="s">
        <v>12</v>
      </c>
      <c r="D10148" s="2">
        <v>45316</v>
      </c>
      <c r="E10148" s="2">
        <v>45335</v>
      </c>
      <c r="F10148" s="1" t="s">
        <v>45</v>
      </c>
      <c r="G10148" s="1" t="s">
        <v>22</v>
      </c>
      <c r="H10148" s="1" t="s">
        <v>37</v>
      </c>
      <c r="I10148" s="1">
        <v>28441.01</v>
      </c>
      <c r="J10148" s="1" t="s">
        <v>17</v>
      </c>
      <c r="K10148" s="1" t="s">
        <v>17</v>
      </c>
      <c r="N10148" s="3" t="str">
        <f>IF(LEFT(LOWER(C10148),1)="m","Male",IF(LEFT(LOWER(C10148),1)="f","Female","Unknown"))</f>
        <v>Unknown</v>
      </c>
      <c r="O10148" s="4" t="str">
        <f>IF(TRIM(LOWER(F10148))="neuro","Neurology",IF(TRIM(LOWER(F10148))="Neurology","Neurology",IF(TRIM(LOWER(F10148))="general ward","General",IF(TRIM(LOWER(F10148))="general","General",IF(TRIM(LOWER(F10148))="cardiology","Cardiology",IF(TRIM(LOWER(F10148))="Cardiology","Cardiology",IF(TRIM(LOWER(F10148))="Peads","Pediatrics",IF(TRIM(LOWER(F10148))="Pediatrics","Pediatrics",IF(TRIM(LOWER(F10148))="orthopedics","Orthopedics",IF(TRIM(LOWER(F10148))="Neurology","Neurology",IF(TRIM(LOWER(F10148))="Oncology","Oncology")))))))))))</f>
        <v>Neurology</v>
      </c>
      <c r="P10148" s="3" t="str">
        <f t="shared" si="948"/>
        <v>Government</v>
      </c>
      <c r="Q10148" s="5">
        <f t="shared" si="949"/>
        <v>19</v>
      </c>
      <c r="R10148" s="1">
        <f t="shared" si="950"/>
        <v>28441.01</v>
      </c>
      <c r="S10148" s="1">
        <f t="shared" si="951"/>
        <v>1</v>
      </c>
      <c r="T10148" s="1" t="str">
        <f t="shared" si="952"/>
        <v>36-50</v>
      </c>
      <c r="U10148" s="1" t="str">
        <f t="shared" si="953"/>
        <v>Yes</v>
      </c>
    </row>
    <row r="10149" spans="1:21">
      <c r="A10149" s="1">
        <v>10148</v>
      </c>
      <c r="B10149" s="1">
        <v>63</v>
      </c>
      <c r="C10149" s="1" t="s">
        <v>26</v>
      </c>
      <c r="D10149" s="2">
        <v>45471</v>
      </c>
      <c r="E10149" s="2">
        <v>45489</v>
      </c>
      <c r="F10149" s="1" t="s">
        <v>43</v>
      </c>
      <c r="G10149" s="1" t="s">
        <v>36</v>
      </c>
      <c r="H10149" s="1" t="s">
        <v>37</v>
      </c>
      <c r="I10149" s="1">
        <v>224853.01</v>
      </c>
      <c r="J10149" s="1" t="s">
        <v>17</v>
      </c>
      <c r="K10149" s="1" t="s">
        <v>42</v>
      </c>
      <c r="N10149" s="3" t="str">
        <f>IF(LEFT(LOWER(C10149),1)="m","Male",IF(LEFT(LOWER(C10149),1)="f","Female","Unknown"))</f>
        <v>Female</v>
      </c>
      <c r="O10149" s="4" t="str">
        <f>IF(TRIM(LOWER(F10149))="neuro","Neurology",IF(TRIM(LOWER(F10149))="Neurology","Neurology",IF(TRIM(LOWER(F10149))="general ward","General",IF(TRIM(LOWER(F10149))="general","General",IF(TRIM(LOWER(F10149))="cardiology","Cardiology",IF(TRIM(LOWER(F10149))="Cardiology","Cardiology",IF(TRIM(LOWER(F10149))="Peads","Pediatrics",IF(TRIM(LOWER(F10149))="Pediatrics","Pediatrics",IF(TRIM(LOWER(F10149))="orthopedics","Orthopedics",IF(TRIM(LOWER(F10149))="Neurology","Neurology",IF(TRIM(LOWER(F10149))="Oncology","Oncology")))))))))))</f>
        <v>Orthopedics</v>
      </c>
      <c r="P10149" s="3" t="str">
        <f t="shared" si="948"/>
        <v>Government</v>
      </c>
      <c r="Q10149" s="5">
        <f t="shared" si="949"/>
        <v>18</v>
      </c>
      <c r="R10149" s="1">
        <f t="shared" si="950"/>
        <v>224853.01</v>
      </c>
      <c r="S10149" s="1">
        <f t="shared" si="951"/>
        <v>0</v>
      </c>
      <c r="T10149" s="1" t="str">
        <f t="shared" si="952"/>
        <v>51-65</v>
      </c>
      <c r="U10149" s="1" t="str">
        <f t="shared" si="953"/>
        <v>Yes</v>
      </c>
    </row>
    <row r="10150" spans="1:21">
      <c r="A10150" s="1">
        <v>10149</v>
      </c>
      <c r="B10150" s="1">
        <v>51</v>
      </c>
      <c r="C10150" s="1" t="s">
        <v>18</v>
      </c>
      <c r="D10150" s="2">
        <v>45431</v>
      </c>
      <c r="E10150" s="2">
        <v>45449</v>
      </c>
      <c r="F10150" s="1" t="s">
        <v>43</v>
      </c>
      <c r="G10150" s="1" t="s">
        <v>41</v>
      </c>
      <c r="H10150" s="1" t="s">
        <v>32</v>
      </c>
      <c r="I10150" s="1">
        <v>334662.90999999997</v>
      </c>
      <c r="J10150" s="1" t="s">
        <v>16</v>
      </c>
      <c r="K10150" s="1" t="s">
        <v>38</v>
      </c>
      <c r="N10150" s="3" t="str">
        <f>IF(LEFT(LOWER(C10150),1)="m","Male",IF(LEFT(LOWER(C10150),1)="f","Female","Unknown"))</f>
        <v>Male</v>
      </c>
      <c r="O10150" s="4" t="str">
        <f>IF(TRIM(LOWER(F10150))="neuro","Neurology",IF(TRIM(LOWER(F10150))="Neurology","Neurology",IF(TRIM(LOWER(F10150))="general ward","General",IF(TRIM(LOWER(F10150))="general","General",IF(TRIM(LOWER(F10150))="cardiology","Cardiology",IF(TRIM(LOWER(F10150))="Cardiology","Cardiology",IF(TRIM(LOWER(F10150))="Peads","Pediatrics",IF(TRIM(LOWER(F10150))="Pediatrics","Pediatrics",IF(TRIM(LOWER(F10150))="orthopedics","Orthopedics",IF(TRIM(LOWER(F10150))="Neurology","Neurology",IF(TRIM(LOWER(F10150))="Oncology","Oncology")))))))))))</f>
        <v>Orthopedics</v>
      </c>
      <c r="P10150" s="3" t="str">
        <f t="shared" si="948"/>
        <v>Unknown</v>
      </c>
      <c r="Q10150" s="5">
        <f t="shared" si="949"/>
        <v>18</v>
      </c>
      <c r="R10150" s="1">
        <f t="shared" si="950"/>
        <v>334662.90999999997</v>
      </c>
      <c r="S10150" s="1">
        <f t="shared" si="951"/>
        <v>0</v>
      </c>
      <c r="T10150" s="1" t="str">
        <f t="shared" si="952"/>
        <v>51-65</v>
      </c>
      <c r="U10150" s="1" t="str">
        <f t="shared" si="953"/>
        <v>Yes</v>
      </c>
    </row>
    <row r="10151" spans="1:21">
      <c r="A10151" s="1">
        <v>10150</v>
      </c>
      <c r="B10151" s="1">
        <v>68</v>
      </c>
      <c r="C10151" s="1" t="s">
        <v>44</v>
      </c>
      <c r="D10151" s="2">
        <v>45079</v>
      </c>
      <c r="E10151" s="2">
        <v>45093</v>
      </c>
      <c r="F10151" s="1" t="s">
        <v>13</v>
      </c>
      <c r="G10151" s="1" t="s">
        <v>36</v>
      </c>
      <c r="H10151" s="1" t="s">
        <v>48</v>
      </c>
      <c r="I10151" s="1">
        <v>251947.48</v>
      </c>
      <c r="J10151" s="1" t="s">
        <v>17</v>
      </c>
      <c r="K10151" s="1" t="s">
        <v>16</v>
      </c>
      <c r="N10151" s="3" t="str">
        <f>IF(LEFT(LOWER(C10151),1)="m","Male",IF(LEFT(LOWER(C10151),1)="f","Female","Unknown"))</f>
        <v>Female</v>
      </c>
      <c r="O10151" s="4" t="str">
        <f>IF(TRIM(LOWER(F10151))="neuro","Neurology",IF(TRIM(LOWER(F10151))="Neurology","Neurology",IF(TRIM(LOWER(F10151))="general ward","General",IF(TRIM(LOWER(F10151))="general","General",IF(TRIM(LOWER(F10151))="cardiology","Cardiology",IF(TRIM(LOWER(F10151))="Cardiology","Cardiology",IF(TRIM(LOWER(F10151))="Peads","Pediatrics",IF(TRIM(LOWER(F10151))="Pediatrics","Pediatrics",IF(TRIM(LOWER(F10151))="orthopedics","Orthopedics",IF(TRIM(LOWER(F10151))="Neurology","Neurology",IF(TRIM(LOWER(F10151))="Oncology","Oncology")))))))))))</f>
        <v>Neurology</v>
      </c>
      <c r="P10151" s="3" t="str">
        <f t="shared" si="948"/>
        <v>Government</v>
      </c>
      <c r="Q10151" s="5">
        <f t="shared" si="949"/>
        <v>14</v>
      </c>
      <c r="R10151" s="1">
        <f t="shared" si="950"/>
        <v>251947.48</v>
      </c>
      <c r="S10151" s="1">
        <f t="shared" si="951"/>
        <v>1</v>
      </c>
      <c r="T10151" s="1" t="str">
        <f t="shared" si="952"/>
        <v>66+</v>
      </c>
      <c r="U10151" s="1" t="str">
        <f t="shared" si="953"/>
        <v>Yes</v>
      </c>
    </row>
    <row r="10152" spans="1:21">
      <c r="A10152" s="1">
        <v>10151</v>
      </c>
      <c r="B10152" s="1">
        <v>19</v>
      </c>
      <c r="C10152" s="1" t="s">
        <v>18</v>
      </c>
      <c r="D10152" s="2">
        <v>45329</v>
      </c>
      <c r="E10152" s="2">
        <v>45345</v>
      </c>
      <c r="F10152" s="1" t="s">
        <v>13</v>
      </c>
      <c r="G10152" s="1" t="s">
        <v>36</v>
      </c>
      <c r="H10152" s="1" t="s">
        <v>39</v>
      </c>
      <c r="I10152" s="1">
        <v>35738.089999999997</v>
      </c>
      <c r="K10152" s="1" t="s">
        <v>17</v>
      </c>
      <c r="N10152" s="3" t="str">
        <f>IF(LEFT(LOWER(C10152),1)="m","Male",IF(LEFT(LOWER(C10152),1)="f","Female","Unknown"))</f>
        <v>Male</v>
      </c>
      <c r="O10152" s="4" t="str">
        <f>IF(TRIM(LOWER(F10152))="neuro","Neurology",IF(TRIM(LOWER(F10152))="Neurology","Neurology",IF(TRIM(LOWER(F10152))="general ward","General",IF(TRIM(LOWER(F10152))="general","General",IF(TRIM(LOWER(F10152))="cardiology","Cardiology",IF(TRIM(LOWER(F10152))="Cardiology","Cardiology",IF(TRIM(LOWER(F10152))="Peads","Pediatrics",IF(TRIM(LOWER(F10152))="Pediatrics","Pediatrics",IF(TRIM(LOWER(F10152))="orthopedics","Orthopedics",IF(TRIM(LOWER(F10152))="Neurology","Neurology",IF(TRIM(LOWER(F10152))="Oncology","Oncology")))))))))))</f>
        <v>Neurology</v>
      </c>
      <c r="P10152" s="3" t="str">
        <f t="shared" si="948"/>
        <v>Government</v>
      </c>
      <c r="Q10152" s="5">
        <f t="shared" si="949"/>
        <v>16</v>
      </c>
      <c r="R10152" s="1">
        <f t="shared" si="950"/>
        <v>35738.089999999997</v>
      </c>
      <c r="S10152" s="1">
        <f t="shared" si="951"/>
        <v>1</v>
      </c>
      <c r="T10152" s="1" t="str">
        <f t="shared" si="952"/>
        <v>18-35</v>
      </c>
      <c r="U10152" s="1" t="str">
        <f t="shared" si="953"/>
        <v>Unknown</v>
      </c>
    </row>
    <row r="10153" spans="1:21">
      <c r="A10153" s="1">
        <v>10152</v>
      </c>
      <c r="B10153" s="1">
        <v>39</v>
      </c>
      <c r="C10153" s="1" t="s">
        <v>27</v>
      </c>
      <c r="D10153" s="2">
        <v>45232</v>
      </c>
      <c r="E10153" s="2">
        <v>45251</v>
      </c>
      <c r="F10153" s="1" t="s">
        <v>21</v>
      </c>
      <c r="G10153" s="1" t="s">
        <v>14</v>
      </c>
      <c r="H10153" s="1" t="s">
        <v>23</v>
      </c>
      <c r="I10153" s="1">
        <v>286121.2</v>
      </c>
      <c r="J10153" s="1" t="s">
        <v>24</v>
      </c>
      <c r="K10153" s="1" t="s">
        <v>42</v>
      </c>
      <c r="N10153" s="3" t="str">
        <f>IF(LEFT(LOWER(C10153),1)="m","Male",IF(LEFT(LOWER(C10153),1)="f","Female","Unknown"))</f>
        <v>Male</v>
      </c>
      <c r="O10153" s="4" t="str">
        <f>IF(TRIM(LOWER(F10153))="neuro","Neurology",IF(TRIM(LOWER(F10153))="Neurology","Neurology",IF(TRIM(LOWER(F10153))="general ward","General",IF(TRIM(LOWER(F10153))="general","General",IF(TRIM(LOWER(F10153))="cardiology","Cardiology",IF(TRIM(LOWER(F10153))="Cardiology","Cardiology",IF(TRIM(LOWER(F10153))="Peads","Pediatrics",IF(TRIM(LOWER(F10153))="Pediatrics","Pediatrics",IF(TRIM(LOWER(F10153))="orthopedics","Orthopedics",IF(TRIM(LOWER(F10153))="Neurology","Neurology",IF(TRIM(LOWER(F10153))="Oncology","Oncology")))))))))))</f>
        <v>General</v>
      </c>
      <c r="P10153" s="3" t="str">
        <f t="shared" si="948"/>
        <v>Private</v>
      </c>
      <c r="Q10153" s="5">
        <f t="shared" si="949"/>
        <v>19</v>
      </c>
      <c r="R10153" s="1">
        <f t="shared" si="950"/>
        <v>286121.2</v>
      </c>
      <c r="S10153" s="1">
        <f t="shared" si="951"/>
        <v>0</v>
      </c>
      <c r="T10153" s="1" t="str">
        <f t="shared" si="952"/>
        <v>36-50</v>
      </c>
      <c r="U10153" s="1" t="str">
        <f t="shared" si="953"/>
        <v>No</v>
      </c>
    </row>
    <row r="10154" spans="1:21">
      <c r="A10154" s="1">
        <v>10153</v>
      </c>
      <c r="B10154" s="1">
        <v>82</v>
      </c>
      <c r="C10154" s="1" t="s">
        <v>18</v>
      </c>
      <c r="D10154" s="2">
        <v>45344</v>
      </c>
      <c r="E10154" s="2">
        <v>45362</v>
      </c>
      <c r="F10154" s="1" t="s">
        <v>21</v>
      </c>
      <c r="G10154" s="1" t="s">
        <v>46</v>
      </c>
      <c r="I10154" s="1">
        <v>168071.54</v>
      </c>
      <c r="J10154" s="1" t="s">
        <v>24</v>
      </c>
      <c r="K10154" s="1" t="s">
        <v>20</v>
      </c>
      <c r="N10154" s="3" t="str">
        <f>IF(LEFT(LOWER(C10154),1)="m","Male",IF(LEFT(LOWER(C10154),1)="f","Female","Unknown"))</f>
        <v>Male</v>
      </c>
      <c r="O10154" s="4" t="str">
        <f>IF(TRIM(LOWER(F10154))="neuro","Neurology",IF(TRIM(LOWER(F10154))="Neurology","Neurology",IF(TRIM(LOWER(F10154))="general ward","General",IF(TRIM(LOWER(F10154))="general","General",IF(TRIM(LOWER(F10154))="cardiology","Cardiology",IF(TRIM(LOWER(F10154))="Cardiology","Cardiology",IF(TRIM(LOWER(F10154))="Peads","Pediatrics",IF(TRIM(LOWER(F10154))="Pediatrics","Pediatrics",IF(TRIM(LOWER(F10154))="orthopedics","Orthopedics",IF(TRIM(LOWER(F10154))="Neurology","Neurology",IF(TRIM(LOWER(F10154))="Oncology","Oncology")))))))))))</f>
        <v>General</v>
      </c>
      <c r="P10154" s="3" t="str">
        <f t="shared" si="948"/>
        <v>Self</v>
      </c>
      <c r="Q10154" s="5">
        <f t="shared" si="949"/>
        <v>18</v>
      </c>
      <c r="R10154" s="1">
        <f t="shared" si="950"/>
        <v>168071.54</v>
      </c>
      <c r="S10154" s="1">
        <f t="shared" si="951"/>
        <v>0</v>
      </c>
      <c r="T10154" s="1" t="str">
        <f t="shared" si="952"/>
        <v>66+</v>
      </c>
      <c r="U10154" s="1" t="str">
        <f t="shared" si="953"/>
        <v>No</v>
      </c>
    </row>
    <row r="10155" spans="1:21">
      <c r="A10155" s="1">
        <v>10154</v>
      </c>
      <c r="B10155" s="1">
        <v>63</v>
      </c>
      <c r="C10155" s="1" t="s">
        <v>26</v>
      </c>
      <c r="D10155" s="2">
        <v>45431</v>
      </c>
      <c r="E10155" s="2">
        <v>45434</v>
      </c>
      <c r="F10155" s="1" t="s">
        <v>52</v>
      </c>
      <c r="G10155" s="1" t="s">
        <v>33</v>
      </c>
      <c r="H10155" s="1" t="s">
        <v>51</v>
      </c>
      <c r="I10155" s="1">
        <v>330495.05</v>
      </c>
      <c r="J10155" s="1" t="s">
        <v>25</v>
      </c>
      <c r="K10155" s="1" t="s">
        <v>20</v>
      </c>
      <c r="N10155" s="3" t="str">
        <f>IF(LEFT(LOWER(C10155),1)="m","Male",IF(LEFT(LOWER(C10155),1)="f","Female","Unknown"))</f>
        <v>Female</v>
      </c>
      <c r="O10155" s="4" t="str">
        <f>IF(TRIM(LOWER(F10155))="neuro","Neurology",IF(TRIM(LOWER(F10155))="Neurology","Neurology",IF(TRIM(LOWER(F10155))="general ward","General",IF(TRIM(LOWER(F10155))="general","General",IF(TRIM(LOWER(F10155))="cardiology","Cardiology",IF(TRIM(LOWER(F10155))="Cardiology","Cardiology",IF(TRIM(LOWER(F10155))="Peads","Pediatrics",IF(TRIM(LOWER(F10155))="Pediatrics","Pediatrics",IF(TRIM(LOWER(F10155))="orthopedics","Orthopedics",IF(TRIM(LOWER(F10155))="Neurology","Neurology",IF(TRIM(LOWER(F10155))="Oncology","Oncology")))))))))))</f>
        <v>Oncology</v>
      </c>
      <c r="P10155" s="3" t="str">
        <f t="shared" si="948"/>
        <v>Self</v>
      </c>
      <c r="Q10155" s="5">
        <f t="shared" si="949"/>
        <v>3</v>
      </c>
      <c r="R10155" s="1">
        <f t="shared" si="950"/>
        <v>330495.05</v>
      </c>
      <c r="S10155" s="1">
        <f t="shared" si="951"/>
        <v>0</v>
      </c>
      <c r="T10155" s="1" t="str">
        <f t="shared" si="952"/>
        <v>51-65</v>
      </c>
      <c r="U10155" s="1" t="str">
        <f t="shared" si="953"/>
        <v>Yes</v>
      </c>
    </row>
    <row r="10156" spans="1:21">
      <c r="A10156" s="1">
        <v>10155</v>
      </c>
      <c r="C10156" s="1" t="s">
        <v>27</v>
      </c>
      <c r="D10156" s="2">
        <v>45548</v>
      </c>
      <c r="E10156" s="2">
        <v>45556</v>
      </c>
      <c r="F10156" s="1" t="s">
        <v>19</v>
      </c>
      <c r="G10156" s="1" t="s">
        <v>41</v>
      </c>
      <c r="H10156" s="1" t="s">
        <v>37</v>
      </c>
      <c r="I10156" s="1">
        <v>35072.42</v>
      </c>
      <c r="J10156" s="1" t="s">
        <v>38</v>
      </c>
      <c r="K10156" s="1" t="s">
        <v>20</v>
      </c>
      <c r="N10156" s="3" t="str">
        <f>IF(LEFT(LOWER(C10156),1)="m","Male",IF(LEFT(LOWER(C10156),1)="f","Female","Unknown"))</f>
        <v>Male</v>
      </c>
      <c r="O10156" s="4" t="str">
        <f>IF(TRIM(LOWER(F10156))="neuro","Neurology",IF(TRIM(LOWER(F10156))="Neurology","Neurology",IF(TRIM(LOWER(F10156))="general ward","General",IF(TRIM(LOWER(F10156))="general","General",IF(TRIM(LOWER(F10156))="cardiology","Cardiology",IF(TRIM(LOWER(F10156))="Cardiology","Cardiology",IF(TRIM(LOWER(F10156))="Peads","Pediatrics",IF(TRIM(LOWER(F10156))="Pediatrics","Pediatrics",IF(TRIM(LOWER(F10156))="orthopedics","Orthopedics",IF(TRIM(LOWER(F10156))="Neurology","Neurology",IF(TRIM(LOWER(F10156))="Oncology","Oncology")))))))))))</f>
        <v>General</v>
      </c>
      <c r="P10156" s="3" t="str">
        <f t="shared" si="948"/>
        <v>Unknown</v>
      </c>
      <c r="Q10156" s="5">
        <f t="shared" si="949"/>
        <v>8</v>
      </c>
      <c r="R10156" s="1">
        <f t="shared" si="950"/>
        <v>35072.42</v>
      </c>
      <c r="S10156" s="1">
        <f t="shared" si="951"/>
        <v>0</v>
      </c>
      <c r="T10156" s="1" t="str">
        <f t="shared" si="952"/>
        <v>0-17</v>
      </c>
      <c r="U10156" s="1" t="str">
        <f t="shared" si="953"/>
        <v>No</v>
      </c>
    </row>
    <row r="10157" spans="1:21">
      <c r="A10157" s="1">
        <v>10156</v>
      </c>
      <c r="B10157" s="1">
        <v>46</v>
      </c>
      <c r="C10157" s="1" t="s">
        <v>44</v>
      </c>
      <c r="D10157" s="2">
        <v>45488</v>
      </c>
      <c r="E10157" s="2">
        <v>45506</v>
      </c>
      <c r="F10157" s="1" t="s">
        <v>30</v>
      </c>
      <c r="G10157" s="1" t="s">
        <v>14</v>
      </c>
      <c r="H10157" s="1" t="s">
        <v>32</v>
      </c>
      <c r="I10157" s="1">
        <v>228202.57</v>
      </c>
      <c r="J10157" s="1" t="s">
        <v>25</v>
      </c>
      <c r="K10157" s="1" t="s">
        <v>16</v>
      </c>
      <c r="N10157" s="3" t="str">
        <f>IF(LEFT(LOWER(C10157),1)="m","Male",IF(LEFT(LOWER(C10157),1)="f","Female","Unknown"))</f>
        <v>Female</v>
      </c>
      <c r="O10157" s="4" t="str">
        <f>IF(TRIM(LOWER(F10157))="neuro","Neurology",IF(TRIM(LOWER(F10157))="Neurology","Neurology",IF(TRIM(LOWER(F10157))="general ward","General",IF(TRIM(LOWER(F10157))="general","General",IF(TRIM(LOWER(F10157))="cardiology","Cardiology",IF(TRIM(LOWER(F10157))="Cardiology","Cardiology",IF(TRIM(LOWER(F10157))="Peads","Pediatrics",IF(TRIM(LOWER(F10157))="Pediatrics","Pediatrics",IF(TRIM(LOWER(F10157))="orthopedics","Orthopedics",IF(TRIM(LOWER(F10157))="Neurology","Neurology",IF(TRIM(LOWER(F10157))="Oncology","Oncology")))))))))))</f>
        <v>Pediatrics</v>
      </c>
      <c r="P10157" s="3" t="str">
        <f t="shared" si="948"/>
        <v>Private</v>
      </c>
      <c r="Q10157" s="5">
        <f t="shared" si="949"/>
        <v>18</v>
      </c>
      <c r="R10157" s="1">
        <f t="shared" si="950"/>
        <v>228202.57</v>
      </c>
      <c r="S10157" s="1">
        <f t="shared" si="951"/>
        <v>1</v>
      </c>
      <c r="T10157" s="1" t="str">
        <f t="shared" si="952"/>
        <v>36-50</v>
      </c>
      <c r="U10157" s="1" t="str">
        <f t="shared" si="953"/>
        <v>Yes</v>
      </c>
    </row>
    <row r="10158" spans="1:21">
      <c r="A10158" s="1">
        <v>10157</v>
      </c>
      <c r="C10158" s="1" t="s">
        <v>27</v>
      </c>
      <c r="D10158" s="2">
        <v>45598</v>
      </c>
      <c r="E10158" s="2">
        <v>45603</v>
      </c>
      <c r="F10158" s="1" t="s">
        <v>19</v>
      </c>
      <c r="G10158" s="1" t="s">
        <v>31</v>
      </c>
      <c r="H10158" s="1" t="s">
        <v>51</v>
      </c>
      <c r="I10158" s="1">
        <v>324936.21999999997</v>
      </c>
      <c r="J10158" s="1" t="s">
        <v>42</v>
      </c>
      <c r="K10158" s="1" t="s">
        <v>17</v>
      </c>
      <c r="N10158" s="3" t="str">
        <f>IF(LEFT(LOWER(C10158),1)="m","Male",IF(LEFT(LOWER(C10158),1)="f","Female","Unknown"))</f>
        <v>Male</v>
      </c>
      <c r="O10158" s="4" t="str">
        <f>IF(TRIM(LOWER(F10158))="neuro","Neurology",IF(TRIM(LOWER(F10158))="Neurology","Neurology",IF(TRIM(LOWER(F10158))="general ward","General",IF(TRIM(LOWER(F10158))="general","General",IF(TRIM(LOWER(F10158))="cardiology","Cardiology",IF(TRIM(LOWER(F10158))="Cardiology","Cardiology",IF(TRIM(LOWER(F10158))="Peads","Pediatrics",IF(TRIM(LOWER(F10158))="Pediatrics","Pediatrics",IF(TRIM(LOWER(F10158))="orthopedics","Orthopedics",IF(TRIM(LOWER(F10158))="Neurology","Neurology",IF(TRIM(LOWER(F10158))="Oncology","Oncology")))))))))))</f>
        <v>General</v>
      </c>
      <c r="P10158" s="3" t="str">
        <f t="shared" si="948"/>
        <v>Private</v>
      </c>
      <c r="Q10158" s="5">
        <f t="shared" si="949"/>
        <v>5</v>
      </c>
      <c r="R10158" s="1">
        <f t="shared" si="950"/>
        <v>324936.21999999997</v>
      </c>
      <c r="S10158" s="1">
        <f t="shared" si="951"/>
        <v>1</v>
      </c>
      <c r="T10158" s="1" t="str">
        <f t="shared" si="952"/>
        <v>0-17</v>
      </c>
      <c r="U10158" s="1" t="str">
        <f t="shared" si="953"/>
        <v>No</v>
      </c>
    </row>
    <row r="10159" spans="1:21">
      <c r="A10159" s="1">
        <v>10158</v>
      </c>
      <c r="B10159" s="1">
        <v>59</v>
      </c>
      <c r="C10159" s="1" t="s">
        <v>18</v>
      </c>
      <c r="D10159" s="2">
        <v>45006</v>
      </c>
      <c r="E10159" s="2">
        <v>45022</v>
      </c>
      <c r="F10159" s="1" t="s">
        <v>50</v>
      </c>
      <c r="G10159" s="1" t="s">
        <v>41</v>
      </c>
      <c r="H10159" s="1" t="s">
        <v>51</v>
      </c>
      <c r="I10159" s="1">
        <v>107189.67</v>
      </c>
      <c r="J10159" s="1" t="s">
        <v>24</v>
      </c>
      <c r="K10159" s="1" t="s">
        <v>17</v>
      </c>
      <c r="N10159" s="3" t="str">
        <f>IF(LEFT(LOWER(C10159),1)="m","Male",IF(LEFT(LOWER(C10159),1)="f","Female","Unknown"))</f>
        <v>Male</v>
      </c>
      <c r="O10159" s="4" t="str">
        <f>IF(TRIM(LOWER(F10159))="neuro","Neurology",IF(TRIM(LOWER(F10159))="Neurology","Neurology",IF(TRIM(LOWER(F10159))="general ward","General",IF(TRIM(LOWER(F10159))="general","General",IF(TRIM(LOWER(F10159))="cardiology","Cardiology",IF(TRIM(LOWER(F10159))="Cardiology","Cardiology",IF(TRIM(LOWER(F10159))="Peads","Pediatrics",IF(TRIM(LOWER(F10159))="Pediatrics","Pediatrics",IF(TRIM(LOWER(F10159))="orthopedics","Orthopedics",IF(TRIM(LOWER(F10159))="Neurology","Neurology",IF(TRIM(LOWER(F10159))="Oncology","Oncology")))))))))))</f>
        <v>Cardiology</v>
      </c>
      <c r="P10159" s="3" t="str">
        <f t="shared" si="948"/>
        <v>Unknown</v>
      </c>
      <c r="Q10159" s="5">
        <f t="shared" si="949"/>
        <v>16</v>
      </c>
      <c r="R10159" s="1">
        <f t="shared" si="950"/>
        <v>107189.67</v>
      </c>
      <c r="S10159" s="1">
        <f t="shared" si="951"/>
        <v>1</v>
      </c>
      <c r="T10159" s="1" t="str">
        <f t="shared" si="952"/>
        <v>51-65</v>
      </c>
      <c r="U10159" s="1" t="str">
        <f t="shared" si="953"/>
        <v>No</v>
      </c>
    </row>
    <row r="10160" spans="1:21">
      <c r="A10160" s="1">
        <v>10159</v>
      </c>
      <c r="B10160" s="1">
        <v>82</v>
      </c>
      <c r="C10160" s="1" t="s">
        <v>12</v>
      </c>
      <c r="D10160" s="2">
        <v>45102</v>
      </c>
      <c r="E10160" s="2">
        <v>45109</v>
      </c>
      <c r="F10160" s="1" t="s">
        <v>50</v>
      </c>
      <c r="G10160" s="1" t="s">
        <v>31</v>
      </c>
      <c r="H10160" s="1" t="s">
        <v>47</v>
      </c>
      <c r="I10160" s="1">
        <v>66580.97</v>
      </c>
      <c r="J10160" s="1" t="s">
        <v>38</v>
      </c>
      <c r="K10160" s="1" t="s">
        <v>20</v>
      </c>
      <c r="N10160" s="3" t="str">
        <f>IF(LEFT(LOWER(C10160),1)="m","Male",IF(LEFT(LOWER(C10160),1)="f","Female","Unknown"))</f>
        <v>Unknown</v>
      </c>
      <c r="O10160" s="4" t="str">
        <f>IF(TRIM(LOWER(F10160))="neuro","Neurology",IF(TRIM(LOWER(F10160))="Neurology","Neurology",IF(TRIM(LOWER(F10160))="general ward","General",IF(TRIM(LOWER(F10160))="general","General",IF(TRIM(LOWER(F10160))="cardiology","Cardiology",IF(TRIM(LOWER(F10160))="Cardiology","Cardiology",IF(TRIM(LOWER(F10160))="Peads","Pediatrics",IF(TRIM(LOWER(F10160))="Pediatrics","Pediatrics",IF(TRIM(LOWER(F10160))="orthopedics","Orthopedics",IF(TRIM(LOWER(F10160))="Neurology","Neurology",IF(TRIM(LOWER(F10160))="Oncology","Oncology")))))))))))</f>
        <v>Cardiology</v>
      </c>
      <c r="P10160" s="3" t="str">
        <f t="shared" si="948"/>
        <v>Private</v>
      </c>
      <c r="Q10160" s="5">
        <f t="shared" si="949"/>
        <v>7</v>
      </c>
      <c r="R10160" s="1">
        <f t="shared" si="950"/>
        <v>66580.97</v>
      </c>
      <c r="S10160" s="1">
        <f t="shared" si="951"/>
        <v>0</v>
      </c>
      <c r="T10160" s="1" t="str">
        <f t="shared" si="952"/>
        <v>66+</v>
      </c>
      <c r="U10160" s="1" t="str">
        <f t="shared" si="953"/>
        <v>No</v>
      </c>
    </row>
    <row r="10161" spans="1:21">
      <c r="A10161" s="1">
        <v>10160</v>
      </c>
      <c r="B10161" s="1">
        <v>36</v>
      </c>
      <c r="C10161" s="1" t="s">
        <v>18</v>
      </c>
      <c r="D10161" s="2">
        <v>45100</v>
      </c>
      <c r="E10161" s="2">
        <v>45104</v>
      </c>
      <c r="F10161" s="1" t="s">
        <v>50</v>
      </c>
      <c r="G10161" s="1" t="s">
        <v>31</v>
      </c>
      <c r="H10161" s="1" t="s">
        <v>23</v>
      </c>
      <c r="I10161" s="1">
        <v>300328.69</v>
      </c>
      <c r="K10161" s="1" t="s">
        <v>20</v>
      </c>
      <c r="N10161" s="3" t="str">
        <f>IF(LEFT(LOWER(C10161),1)="m","Male",IF(LEFT(LOWER(C10161),1)="f","Female","Unknown"))</f>
        <v>Male</v>
      </c>
      <c r="O10161" s="4" t="str">
        <f>IF(TRIM(LOWER(F10161))="neuro","Neurology",IF(TRIM(LOWER(F10161))="Neurology","Neurology",IF(TRIM(LOWER(F10161))="general ward","General",IF(TRIM(LOWER(F10161))="general","General",IF(TRIM(LOWER(F10161))="cardiology","Cardiology",IF(TRIM(LOWER(F10161))="Cardiology","Cardiology",IF(TRIM(LOWER(F10161))="Peads","Pediatrics",IF(TRIM(LOWER(F10161))="Pediatrics","Pediatrics",IF(TRIM(LOWER(F10161))="orthopedics","Orthopedics",IF(TRIM(LOWER(F10161))="Neurology","Neurology",IF(TRIM(LOWER(F10161))="Oncology","Oncology")))))))))))</f>
        <v>Cardiology</v>
      </c>
      <c r="P10161" s="3" t="str">
        <f t="shared" si="948"/>
        <v>Private</v>
      </c>
      <c r="Q10161" s="5">
        <f t="shared" si="949"/>
        <v>4</v>
      </c>
      <c r="R10161" s="1">
        <f t="shared" si="950"/>
        <v>300328.69</v>
      </c>
      <c r="S10161" s="1">
        <f t="shared" si="951"/>
        <v>0</v>
      </c>
      <c r="T10161" s="1" t="str">
        <f t="shared" si="952"/>
        <v>36-50</v>
      </c>
      <c r="U10161" s="1" t="str">
        <f t="shared" si="953"/>
        <v>Unknown</v>
      </c>
    </row>
    <row r="10162" spans="1:21">
      <c r="A10162" s="1">
        <v>10161</v>
      </c>
      <c r="B10162" s="1">
        <v>76</v>
      </c>
      <c r="C10162" s="1" t="s">
        <v>26</v>
      </c>
      <c r="D10162" s="2">
        <v>45305</v>
      </c>
      <c r="E10162" s="2">
        <v>45314</v>
      </c>
      <c r="F10162" s="1" t="s">
        <v>40</v>
      </c>
      <c r="G10162" s="1" t="s">
        <v>46</v>
      </c>
      <c r="H10162" s="1" t="s">
        <v>47</v>
      </c>
      <c r="I10162" s="1">
        <v>237531.55</v>
      </c>
      <c r="J10162" s="1" t="s">
        <v>24</v>
      </c>
      <c r="K10162" s="1" t="s">
        <v>38</v>
      </c>
      <c r="N10162" s="3" t="str">
        <f>IF(LEFT(LOWER(C10162),1)="m","Male",IF(LEFT(LOWER(C10162),1)="f","Female","Unknown"))</f>
        <v>Female</v>
      </c>
      <c r="O10162" s="4" t="str">
        <f>IF(TRIM(LOWER(F10162))="neuro","Neurology",IF(TRIM(LOWER(F10162))="Neurology","Neurology",IF(TRIM(LOWER(F10162))="general ward","General",IF(TRIM(LOWER(F10162))="general","General",IF(TRIM(LOWER(F10162))="cardiology","Cardiology",IF(TRIM(LOWER(F10162))="Cardiology","Cardiology",IF(TRIM(LOWER(F10162))="Peads","Pediatrics",IF(TRIM(LOWER(F10162))="Pediatrics","Pediatrics",IF(TRIM(LOWER(F10162))="orthopedics","Orthopedics",IF(TRIM(LOWER(F10162))="Neurology","Neurology",IF(TRIM(LOWER(F10162))="Oncology","Oncology")))))))))))</f>
        <v>Pediatrics</v>
      </c>
      <c r="P10162" s="3" t="str">
        <f t="shared" si="948"/>
        <v>Self</v>
      </c>
      <c r="Q10162" s="5">
        <f t="shared" si="949"/>
        <v>9</v>
      </c>
      <c r="R10162" s="1">
        <f t="shared" si="950"/>
        <v>237531.55</v>
      </c>
      <c r="S10162" s="1">
        <f t="shared" si="951"/>
        <v>0</v>
      </c>
      <c r="T10162" s="1" t="str">
        <f t="shared" si="952"/>
        <v>66+</v>
      </c>
      <c r="U10162" s="1" t="str">
        <f t="shared" si="953"/>
        <v>No</v>
      </c>
    </row>
    <row r="10163" spans="1:21">
      <c r="A10163" s="1">
        <v>10162</v>
      </c>
      <c r="B10163" s="1">
        <v>92</v>
      </c>
      <c r="C10163" s="1" t="s">
        <v>27</v>
      </c>
      <c r="D10163" s="2">
        <v>45096</v>
      </c>
      <c r="E10163" s="2">
        <v>45116</v>
      </c>
      <c r="F10163" s="1" t="s">
        <v>43</v>
      </c>
      <c r="G10163" s="1" t="s">
        <v>14</v>
      </c>
      <c r="H10163" s="1" t="s">
        <v>23</v>
      </c>
      <c r="I10163" s="1">
        <v>334433.01</v>
      </c>
      <c r="J10163" s="1" t="s">
        <v>42</v>
      </c>
      <c r="K10163" s="1" t="s">
        <v>42</v>
      </c>
      <c r="N10163" s="3" t="str">
        <f>IF(LEFT(LOWER(C10163),1)="m","Male",IF(LEFT(LOWER(C10163),1)="f","Female","Unknown"))</f>
        <v>Male</v>
      </c>
      <c r="O10163" s="4" t="str">
        <f>IF(TRIM(LOWER(F10163))="neuro","Neurology",IF(TRIM(LOWER(F10163))="Neurology","Neurology",IF(TRIM(LOWER(F10163))="general ward","General",IF(TRIM(LOWER(F10163))="general","General",IF(TRIM(LOWER(F10163))="cardiology","Cardiology",IF(TRIM(LOWER(F10163))="Cardiology","Cardiology",IF(TRIM(LOWER(F10163))="Peads","Pediatrics",IF(TRIM(LOWER(F10163))="Pediatrics","Pediatrics",IF(TRIM(LOWER(F10163))="orthopedics","Orthopedics",IF(TRIM(LOWER(F10163))="Neurology","Neurology",IF(TRIM(LOWER(F10163))="Oncology","Oncology")))))))))))</f>
        <v>Orthopedics</v>
      </c>
      <c r="P10163" s="3" t="str">
        <f t="shared" si="948"/>
        <v>Private</v>
      </c>
      <c r="Q10163" s="5">
        <f t="shared" si="949"/>
        <v>20</v>
      </c>
      <c r="R10163" s="1">
        <f t="shared" si="950"/>
        <v>334433.01</v>
      </c>
      <c r="S10163" s="1">
        <f t="shared" si="951"/>
        <v>0</v>
      </c>
      <c r="T10163" s="1" t="str">
        <f t="shared" si="952"/>
        <v>66+</v>
      </c>
      <c r="U10163" s="1" t="str">
        <f t="shared" si="953"/>
        <v>No</v>
      </c>
    </row>
    <row r="10164" spans="1:21">
      <c r="A10164" s="1">
        <v>10163</v>
      </c>
      <c r="B10164" s="1">
        <v>93</v>
      </c>
      <c r="C10164" s="1" t="s">
        <v>29</v>
      </c>
      <c r="D10164" s="2">
        <v>45196</v>
      </c>
      <c r="E10164" s="2">
        <v>45202</v>
      </c>
      <c r="F10164" s="1" t="s">
        <v>40</v>
      </c>
      <c r="G10164" s="1" t="s">
        <v>41</v>
      </c>
      <c r="H10164" s="1" t="s">
        <v>15</v>
      </c>
      <c r="I10164" s="1">
        <v>297143.7</v>
      </c>
      <c r="J10164" s="1" t="s">
        <v>17</v>
      </c>
      <c r="K10164" s="1" t="s">
        <v>38</v>
      </c>
      <c r="N10164" s="3" t="str">
        <f>IF(LEFT(LOWER(C10164),1)="m","Male",IF(LEFT(LOWER(C10164),1)="f","Female","Unknown"))</f>
        <v>Female</v>
      </c>
      <c r="O10164" s="4" t="str">
        <f>IF(TRIM(LOWER(F10164))="neuro","Neurology",IF(TRIM(LOWER(F10164))="Neurology","Neurology",IF(TRIM(LOWER(F10164))="general ward","General",IF(TRIM(LOWER(F10164))="general","General",IF(TRIM(LOWER(F10164))="cardiology","Cardiology",IF(TRIM(LOWER(F10164))="Cardiology","Cardiology",IF(TRIM(LOWER(F10164))="Peads","Pediatrics",IF(TRIM(LOWER(F10164))="Pediatrics","Pediatrics",IF(TRIM(LOWER(F10164))="orthopedics","Orthopedics",IF(TRIM(LOWER(F10164))="Neurology","Neurology",IF(TRIM(LOWER(F10164))="Oncology","Oncology")))))))))))</f>
        <v>Pediatrics</v>
      </c>
      <c r="P10164" s="3" t="str">
        <f t="shared" si="948"/>
        <v>Unknown</v>
      </c>
      <c r="Q10164" s="5">
        <f t="shared" si="949"/>
        <v>6</v>
      </c>
      <c r="R10164" s="1">
        <f t="shared" si="950"/>
        <v>297143.7</v>
      </c>
      <c r="S10164" s="1">
        <f t="shared" si="951"/>
        <v>0</v>
      </c>
      <c r="T10164" s="1" t="str">
        <f t="shared" si="952"/>
        <v>66+</v>
      </c>
      <c r="U10164" s="1" t="str">
        <f t="shared" si="953"/>
        <v>Yes</v>
      </c>
    </row>
    <row r="10165" spans="1:21">
      <c r="A10165" s="1">
        <v>10164</v>
      </c>
      <c r="C10165" s="1" t="s">
        <v>26</v>
      </c>
      <c r="D10165" s="2">
        <v>45116</v>
      </c>
      <c r="E10165" s="2">
        <v>45120</v>
      </c>
      <c r="F10165" s="1" t="s">
        <v>43</v>
      </c>
      <c r="G10165" s="1" t="s">
        <v>41</v>
      </c>
      <c r="H10165" s="1" t="s">
        <v>15</v>
      </c>
      <c r="I10165" s="1">
        <v>47247.59</v>
      </c>
      <c r="J10165" s="1" t="s">
        <v>25</v>
      </c>
      <c r="K10165" s="1" t="s">
        <v>38</v>
      </c>
      <c r="N10165" s="3" t="str">
        <f>IF(LEFT(LOWER(C10165),1)="m","Male",IF(LEFT(LOWER(C10165),1)="f","Female","Unknown"))</f>
        <v>Female</v>
      </c>
      <c r="O10165" s="4" t="str">
        <f>IF(TRIM(LOWER(F10165))="neuro","Neurology",IF(TRIM(LOWER(F10165))="Neurology","Neurology",IF(TRIM(LOWER(F10165))="general ward","General",IF(TRIM(LOWER(F10165))="general","General",IF(TRIM(LOWER(F10165))="cardiology","Cardiology",IF(TRIM(LOWER(F10165))="Cardiology","Cardiology",IF(TRIM(LOWER(F10165))="Peads","Pediatrics",IF(TRIM(LOWER(F10165))="Pediatrics","Pediatrics",IF(TRIM(LOWER(F10165))="orthopedics","Orthopedics",IF(TRIM(LOWER(F10165))="Neurology","Neurology",IF(TRIM(LOWER(F10165))="Oncology","Oncology")))))))))))</f>
        <v>Orthopedics</v>
      </c>
      <c r="P10165" s="3" t="str">
        <f t="shared" si="948"/>
        <v>Unknown</v>
      </c>
      <c r="Q10165" s="5">
        <f t="shared" si="949"/>
        <v>4</v>
      </c>
      <c r="R10165" s="1">
        <f t="shared" si="950"/>
        <v>47247.59</v>
      </c>
      <c r="S10165" s="1">
        <f t="shared" si="951"/>
        <v>0</v>
      </c>
      <c r="T10165" s="1" t="str">
        <f t="shared" si="952"/>
        <v>0-17</v>
      </c>
      <c r="U10165" s="1" t="str">
        <f t="shared" si="953"/>
        <v>Yes</v>
      </c>
    </row>
    <row r="10166" spans="1:21">
      <c r="A10166" s="1">
        <v>10165</v>
      </c>
      <c r="B10166" s="1">
        <v>89</v>
      </c>
      <c r="C10166" s="1" t="s">
        <v>18</v>
      </c>
      <c r="D10166" s="2">
        <v>45614</v>
      </c>
      <c r="E10166" s="2">
        <v>45620</v>
      </c>
      <c r="F10166" s="1" t="s">
        <v>52</v>
      </c>
      <c r="G10166" s="1" t="s">
        <v>46</v>
      </c>
      <c r="H10166" s="1" t="s">
        <v>48</v>
      </c>
      <c r="I10166" s="1">
        <v>310107.61</v>
      </c>
      <c r="K10166" s="1" t="s">
        <v>20</v>
      </c>
      <c r="N10166" s="3" t="str">
        <f>IF(LEFT(LOWER(C10166),1)="m","Male",IF(LEFT(LOWER(C10166),1)="f","Female","Unknown"))</f>
        <v>Male</v>
      </c>
      <c r="O10166" s="4" t="str">
        <f>IF(TRIM(LOWER(F10166))="neuro","Neurology",IF(TRIM(LOWER(F10166))="Neurology","Neurology",IF(TRIM(LOWER(F10166))="general ward","General",IF(TRIM(LOWER(F10166))="general","General",IF(TRIM(LOWER(F10166))="cardiology","Cardiology",IF(TRIM(LOWER(F10166))="Cardiology","Cardiology",IF(TRIM(LOWER(F10166))="Peads","Pediatrics",IF(TRIM(LOWER(F10166))="Pediatrics","Pediatrics",IF(TRIM(LOWER(F10166))="orthopedics","Orthopedics",IF(TRIM(LOWER(F10166))="Neurology","Neurology",IF(TRIM(LOWER(F10166))="Oncology","Oncology")))))))))))</f>
        <v>Oncology</v>
      </c>
      <c r="P10166" s="3" t="str">
        <f t="shared" si="948"/>
        <v>Self</v>
      </c>
      <c r="Q10166" s="5">
        <f t="shared" si="949"/>
        <v>6</v>
      </c>
      <c r="R10166" s="1">
        <f t="shared" si="950"/>
        <v>310107.61</v>
      </c>
      <c r="S10166" s="1">
        <f t="shared" si="951"/>
        <v>0</v>
      </c>
      <c r="T10166" s="1" t="str">
        <f t="shared" si="952"/>
        <v>66+</v>
      </c>
      <c r="U10166" s="1" t="str">
        <f t="shared" si="953"/>
        <v>Unknown</v>
      </c>
    </row>
    <row r="10167" spans="1:21">
      <c r="A10167" s="1">
        <v>10166</v>
      </c>
      <c r="C10167" s="1" t="s">
        <v>18</v>
      </c>
      <c r="D10167" s="2">
        <v>45507</v>
      </c>
      <c r="E10167" s="2">
        <v>45520</v>
      </c>
      <c r="F10167" s="1" t="s">
        <v>43</v>
      </c>
      <c r="G10167" s="1" t="s">
        <v>33</v>
      </c>
      <c r="H10167" s="1" t="s">
        <v>47</v>
      </c>
      <c r="I10167" s="1">
        <v>78542.899999999994</v>
      </c>
      <c r="J10167" s="1" t="s">
        <v>42</v>
      </c>
      <c r="K10167" s="1" t="s">
        <v>17</v>
      </c>
      <c r="N10167" s="3" t="str">
        <f>IF(LEFT(LOWER(C10167),1)="m","Male",IF(LEFT(LOWER(C10167),1)="f","Female","Unknown"))</f>
        <v>Male</v>
      </c>
      <c r="O10167" s="4" t="str">
        <f>IF(TRIM(LOWER(F10167))="neuro","Neurology",IF(TRIM(LOWER(F10167))="Neurology","Neurology",IF(TRIM(LOWER(F10167))="general ward","General",IF(TRIM(LOWER(F10167))="general","General",IF(TRIM(LOWER(F10167))="cardiology","Cardiology",IF(TRIM(LOWER(F10167))="Cardiology","Cardiology",IF(TRIM(LOWER(F10167))="Peads","Pediatrics",IF(TRIM(LOWER(F10167))="Pediatrics","Pediatrics",IF(TRIM(LOWER(F10167))="orthopedics","Orthopedics",IF(TRIM(LOWER(F10167))="Neurology","Neurology",IF(TRIM(LOWER(F10167))="Oncology","Oncology")))))))))))</f>
        <v>Orthopedics</v>
      </c>
      <c r="P10167" s="3" t="str">
        <f t="shared" si="948"/>
        <v>Self</v>
      </c>
      <c r="Q10167" s="5">
        <f t="shared" si="949"/>
        <v>13</v>
      </c>
      <c r="R10167" s="1">
        <f t="shared" si="950"/>
        <v>78542.899999999994</v>
      </c>
      <c r="S10167" s="1">
        <f t="shared" si="951"/>
        <v>1</v>
      </c>
      <c r="T10167" s="1" t="str">
        <f t="shared" si="952"/>
        <v>0-17</v>
      </c>
      <c r="U10167" s="1" t="str">
        <f t="shared" si="953"/>
        <v>No</v>
      </c>
    </row>
    <row r="10168" spans="1:21">
      <c r="A10168" s="1">
        <v>10167</v>
      </c>
      <c r="B10168" s="1">
        <v>8</v>
      </c>
      <c r="C10168" s="1" t="s">
        <v>26</v>
      </c>
      <c r="D10168" s="2">
        <v>45428</v>
      </c>
      <c r="E10168" s="2">
        <v>45429</v>
      </c>
      <c r="F10168" s="1" t="s">
        <v>19</v>
      </c>
      <c r="G10168" s="1" t="s">
        <v>33</v>
      </c>
      <c r="H10168" s="1" t="s">
        <v>37</v>
      </c>
      <c r="I10168" s="1">
        <v>234075.89</v>
      </c>
      <c r="J10168" s="1" t="s">
        <v>16</v>
      </c>
      <c r="K10168" s="1" t="s">
        <v>20</v>
      </c>
      <c r="N10168" s="3" t="str">
        <f>IF(LEFT(LOWER(C10168),1)="m","Male",IF(LEFT(LOWER(C10168),1)="f","Female","Unknown"))</f>
        <v>Female</v>
      </c>
      <c r="O10168" s="4" t="str">
        <f>IF(TRIM(LOWER(F10168))="neuro","Neurology",IF(TRIM(LOWER(F10168))="Neurology","Neurology",IF(TRIM(LOWER(F10168))="general ward","General",IF(TRIM(LOWER(F10168))="general","General",IF(TRIM(LOWER(F10168))="cardiology","Cardiology",IF(TRIM(LOWER(F10168))="Cardiology","Cardiology",IF(TRIM(LOWER(F10168))="Peads","Pediatrics",IF(TRIM(LOWER(F10168))="Pediatrics","Pediatrics",IF(TRIM(LOWER(F10168))="orthopedics","Orthopedics",IF(TRIM(LOWER(F10168))="Neurology","Neurology",IF(TRIM(LOWER(F10168))="Oncology","Oncology")))))))))))</f>
        <v>General</v>
      </c>
      <c r="P10168" s="3" t="str">
        <f t="shared" si="948"/>
        <v>Self</v>
      </c>
      <c r="Q10168" s="5">
        <f t="shared" si="949"/>
        <v>1</v>
      </c>
      <c r="R10168" s="1">
        <f t="shared" si="950"/>
        <v>234075.89</v>
      </c>
      <c r="S10168" s="1">
        <f t="shared" si="951"/>
        <v>0</v>
      </c>
      <c r="T10168" s="1" t="str">
        <f t="shared" si="952"/>
        <v>0-17</v>
      </c>
      <c r="U10168" s="1" t="str">
        <f t="shared" si="953"/>
        <v>Yes</v>
      </c>
    </row>
    <row r="10169" spans="1:21">
      <c r="A10169" s="1">
        <v>10168</v>
      </c>
      <c r="B10169" s="1">
        <v>4</v>
      </c>
      <c r="C10169" s="1" t="s">
        <v>34</v>
      </c>
      <c r="D10169" s="2">
        <v>45573</v>
      </c>
      <c r="E10169" s="2">
        <v>45575</v>
      </c>
      <c r="F10169" s="1" t="s">
        <v>52</v>
      </c>
      <c r="G10169" s="1" t="s">
        <v>33</v>
      </c>
      <c r="H10169" s="1" t="s">
        <v>37</v>
      </c>
      <c r="I10169" s="1">
        <v>264837.34000000003</v>
      </c>
      <c r="J10169" s="1" t="s">
        <v>17</v>
      </c>
      <c r="K10169" s="1" t="s">
        <v>38</v>
      </c>
      <c r="N10169" s="3" t="str">
        <f>IF(LEFT(LOWER(C10169),1)="m","Male",IF(LEFT(LOWER(C10169),1)="f","Female","Unknown"))</f>
        <v>Male</v>
      </c>
      <c r="O10169" s="4" t="str">
        <f>IF(TRIM(LOWER(F10169))="neuro","Neurology",IF(TRIM(LOWER(F10169))="Neurology","Neurology",IF(TRIM(LOWER(F10169))="general ward","General",IF(TRIM(LOWER(F10169))="general","General",IF(TRIM(LOWER(F10169))="cardiology","Cardiology",IF(TRIM(LOWER(F10169))="Cardiology","Cardiology",IF(TRIM(LOWER(F10169))="Peads","Pediatrics",IF(TRIM(LOWER(F10169))="Pediatrics","Pediatrics",IF(TRIM(LOWER(F10169))="orthopedics","Orthopedics",IF(TRIM(LOWER(F10169))="Neurology","Neurology",IF(TRIM(LOWER(F10169))="Oncology","Oncology")))))))))))</f>
        <v>Oncology</v>
      </c>
      <c r="P10169" s="3" t="str">
        <f t="shared" si="948"/>
        <v>Self</v>
      </c>
      <c r="Q10169" s="5">
        <f t="shared" si="949"/>
        <v>2</v>
      </c>
      <c r="R10169" s="1">
        <f t="shared" si="950"/>
        <v>264837.34000000003</v>
      </c>
      <c r="S10169" s="1">
        <f t="shared" si="951"/>
        <v>0</v>
      </c>
      <c r="T10169" s="1" t="str">
        <f t="shared" si="952"/>
        <v>0-17</v>
      </c>
      <c r="U10169" s="1" t="str">
        <f t="shared" si="953"/>
        <v>Yes</v>
      </c>
    </row>
    <row r="10170" spans="1:21">
      <c r="A10170" s="1">
        <v>10169</v>
      </c>
      <c r="B10170" s="1">
        <v>38</v>
      </c>
      <c r="C10170" s="1" t="s">
        <v>34</v>
      </c>
      <c r="D10170" s="2">
        <v>45130</v>
      </c>
      <c r="E10170" s="2">
        <v>45134</v>
      </c>
      <c r="F10170" s="1" t="s">
        <v>28</v>
      </c>
      <c r="G10170" s="1" t="s">
        <v>41</v>
      </c>
      <c r="H10170" s="1" t="s">
        <v>39</v>
      </c>
      <c r="I10170" s="1">
        <v>137896.48000000001</v>
      </c>
      <c r="J10170" s="1" t="s">
        <v>16</v>
      </c>
      <c r="K10170" s="1" t="s">
        <v>38</v>
      </c>
      <c r="N10170" s="3" t="str">
        <f>IF(LEFT(LOWER(C10170),1)="m","Male",IF(LEFT(LOWER(C10170),1)="f","Female","Unknown"))</f>
        <v>Male</v>
      </c>
      <c r="O10170" s="4" t="str">
        <f>IF(TRIM(LOWER(F10170))="neuro","Neurology",IF(TRIM(LOWER(F10170))="Neurology","Neurology",IF(TRIM(LOWER(F10170))="general ward","General",IF(TRIM(LOWER(F10170))="general","General",IF(TRIM(LOWER(F10170))="cardiology","Cardiology",IF(TRIM(LOWER(F10170))="Cardiology","Cardiology",IF(TRIM(LOWER(F10170))="Peads","Pediatrics",IF(TRIM(LOWER(F10170))="Pediatrics","Pediatrics",IF(TRIM(LOWER(F10170))="orthopedics","Orthopedics",IF(TRIM(LOWER(F10170))="Neurology","Neurology",IF(TRIM(LOWER(F10170))="Oncology","Oncology")))))))))))</f>
        <v>Orthopedics</v>
      </c>
      <c r="P10170" s="3" t="str">
        <f t="shared" si="948"/>
        <v>Unknown</v>
      </c>
      <c r="Q10170" s="5">
        <f t="shared" si="949"/>
        <v>4</v>
      </c>
      <c r="R10170" s="1">
        <f t="shared" si="950"/>
        <v>137896.48000000001</v>
      </c>
      <c r="S10170" s="1">
        <f t="shared" si="951"/>
        <v>0</v>
      </c>
      <c r="T10170" s="1" t="str">
        <f t="shared" si="952"/>
        <v>36-50</v>
      </c>
      <c r="U10170" s="1" t="str">
        <f t="shared" si="953"/>
        <v>Yes</v>
      </c>
    </row>
    <row r="10171" spans="1:21">
      <c r="A10171" s="1">
        <v>10170</v>
      </c>
      <c r="B10171" s="1">
        <v>6</v>
      </c>
      <c r="C10171" s="1" t="s">
        <v>18</v>
      </c>
      <c r="D10171" s="2">
        <v>45510</v>
      </c>
      <c r="E10171" s="2">
        <v>45521</v>
      </c>
      <c r="F10171" s="1" t="s">
        <v>19</v>
      </c>
      <c r="G10171" s="1" t="s">
        <v>14</v>
      </c>
      <c r="H10171" s="1" t="s">
        <v>37</v>
      </c>
      <c r="I10171" s="1">
        <v>151634.63</v>
      </c>
      <c r="J10171" s="1" t="s">
        <v>24</v>
      </c>
      <c r="K10171" s="1" t="s">
        <v>38</v>
      </c>
      <c r="N10171" s="3" t="str">
        <f>IF(LEFT(LOWER(C10171),1)="m","Male",IF(LEFT(LOWER(C10171),1)="f","Female","Unknown"))</f>
        <v>Male</v>
      </c>
      <c r="O10171" s="4" t="str">
        <f>IF(TRIM(LOWER(F10171))="neuro","Neurology",IF(TRIM(LOWER(F10171))="Neurology","Neurology",IF(TRIM(LOWER(F10171))="general ward","General",IF(TRIM(LOWER(F10171))="general","General",IF(TRIM(LOWER(F10171))="cardiology","Cardiology",IF(TRIM(LOWER(F10171))="Cardiology","Cardiology",IF(TRIM(LOWER(F10171))="Peads","Pediatrics",IF(TRIM(LOWER(F10171))="Pediatrics","Pediatrics",IF(TRIM(LOWER(F10171))="orthopedics","Orthopedics",IF(TRIM(LOWER(F10171))="Neurology","Neurology",IF(TRIM(LOWER(F10171))="Oncology","Oncology")))))))))))</f>
        <v>General</v>
      </c>
      <c r="P10171" s="3" t="str">
        <f t="shared" si="948"/>
        <v>Private</v>
      </c>
      <c r="Q10171" s="5">
        <f t="shared" si="949"/>
        <v>11</v>
      </c>
      <c r="R10171" s="1">
        <f t="shared" si="950"/>
        <v>151634.63</v>
      </c>
      <c r="S10171" s="1">
        <f t="shared" si="951"/>
        <v>0</v>
      </c>
      <c r="T10171" s="1" t="str">
        <f t="shared" si="952"/>
        <v>0-17</v>
      </c>
      <c r="U10171" s="1" t="str">
        <f t="shared" si="953"/>
        <v>No</v>
      </c>
    </row>
    <row r="10172" spans="1:21">
      <c r="A10172" s="1">
        <v>10171</v>
      </c>
      <c r="B10172" s="1">
        <v>15</v>
      </c>
      <c r="C10172" s="1" t="s">
        <v>34</v>
      </c>
      <c r="D10172" s="2">
        <v>45079</v>
      </c>
      <c r="E10172" s="2">
        <v>45093</v>
      </c>
      <c r="F10172" s="1" t="s">
        <v>45</v>
      </c>
      <c r="G10172" s="1" t="s">
        <v>41</v>
      </c>
      <c r="H10172" s="1" t="s">
        <v>39</v>
      </c>
      <c r="I10172" s="1">
        <v>128132.43</v>
      </c>
      <c r="J10172" s="1" t="s">
        <v>16</v>
      </c>
      <c r="K10172" s="1" t="s">
        <v>16</v>
      </c>
      <c r="N10172" s="3" t="str">
        <f>IF(LEFT(LOWER(C10172),1)="m","Male",IF(LEFT(LOWER(C10172),1)="f","Female","Unknown"))</f>
        <v>Male</v>
      </c>
      <c r="O10172" s="4" t="str">
        <f>IF(TRIM(LOWER(F10172))="neuro","Neurology",IF(TRIM(LOWER(F10172))="Neurology","Neurology",IF(TRIM(LOWER(F10172))="general ward","General",IF(TRIM(LOWER(F10172))="general","General",IF(TRIM(LOWER(F10172))="cardiology","Cardiology",IF(TRIM(LOWER(F10172))="Cardiology","Cardiology",IF(TRIM(LOWER(F10172))="Peads","Pediatrics",IF(TRIM(LOWER(F10172))="Pediatrics","Pediatrics",IF(TRIM(LOWER(F10172))="orthopedics","Orthopedics",IF(TRIM(LOWER(F10172))="Neurology","Neurology",IF(TRIM(LOWER(F10172))="Oncology","Oncology")))))))))))</f>
        <v>Neurology</v>
      </c>
      <c r="P10172" s="3" t="str">
        <f t="shared" si="948"/>
        <v>Unknown</v>
      </c>
      <c r="Q10172" s="5">
        <f t="shared" si="949"/>
        <v>14</v>
      </c>
      <c r="R10172" s="1">
        <f t="shared" si="950"/>
        <v>128132.43</v>
      </c>
      <c r="S10172" s="1">
        <f t="shared" si="951"/>
        <v>1</v>
      </c>
      <c r="T10172" s="1" t="str">
        <f t="shared" si="952"/>
        <v>0-17</v>
      </c>
      <c r="U10172" s="1" t="str">
        <f t="shared" si="953"/>
        <v>Yes</v>
      </c>
    </row>
    <row r="10173" spans="1:21">
      <c r="A10173" s="1">
        <v>10172</v>
      </c>
      <c r="B10173" s="1">
        <v>43</v>
      </c>
      <c r="C10173" s="1" t="s">
        <v>12</v>
      </c>
      <c r="D10173" s="2">
        <v>45110</v>
      </c>
      <c r="E10173" s="2">
        <v>45125</v>
      </c>
      <c r="F10173" s="1" t="s">
        <v>50</v>
      </c>
      <c r="G10173" s="1" t="s">
        <v>22</v>
      </c>
      <c r="H10173" s="1" t="s">
        <v>32</v>
      </c>
      <c r="I10173" s="1">
        <v>297925.03999999998</v>
      </c>
      <c r="K10173" s="1" t="s">
        <v>20</v>
      </c>
      <c r="N10173" s="3" t="str">
        <f>IF(LEFT(LOWER(C10173),1)="m","Male",IF(LEFT(LOWER(C10173),1)="f","Female","Unknown"))</f>
        <v>Unknown</v>
      </c>
      <c r="O10173" s="4" t="str">
        <f>IF(TRIM(LOWER(F10173))="neuro","Neurology",IF(TRIM(LOWER(F10173))="Neurology","Neurology",IF(TRIM(LOWER(F10173))="general ward","General",IF(TRIM(LOWER(F10173))="general","General",IF(TRIM(LOWER(F10173))="cardiology","Cardiology",IF(TRIM(LOWER(F10173))="Cardiology","Cardiology",IF(TRIM(LOWER(F10173))="Peads","Pediatrics",IF(TRIM(LOWER(F10173))="Pediatrics","Pediatrics",IF(TRIM(LOWER(F10173))="orthopedics","Orthopedics",IF(TRIM(LOWER(F10173))="Neurology","Neurology",IF(TRIM(LOWER(F10173))="Oncology","Oncology")))))))))))</f>
        <v>Cardiology</v>
      </c>
      <c r="P10173" s="3" t="str">
        <f t="shared" si="948"/>
        <v>Government</v>
      </c>
      <c r="Q10173" s="5">
        <f t="shared" si="949"/>
        <v>15</v>
      </c>
      <c r="R10173" s="1">
        <f t="shared" si="950"/>
        <v>297925.03999999998</v>
      </c>
      <c r="S10173" s="1">
        <f t="shared" si="951"/>
        <v>0</v>
      </c>
      <c r="T10173" s="1" t="str">
        <f t="shared" si="952"/>
        <v>36-50</v>
      </c>
      <c r="U10173" s="1" t="str">
        <f t="shared" si="953"/>
        <v>Unknown</v>
      </c>
    </row>
    <row r="10174" spans="1:21">
      <c r="A10174" s="1">
        <v>10173</v>
      </c>
      <c r="B10174" s="1">
        <v>9</v>
      </c>
      <c r="C10174" s="1" t="s">
        <v>12</v>
      </c>
      <c r="D10174" s="2">
        <v>45074</v>
      </c>
      <c r="E10174" s="2">
        <v>45082</v>
      </c>
      <c r="F10174" s="1" t="s">
        <v>30</v>
      </c>
      <c r="G10174" s="1" t="s">
        <v>31</v>
      </c>
      <c r="H10174" s="1" t="s">
        <v>48</v>
      </c>
      <c r="I10174" s="1">
        <v>17721.45</v>
      </c>
      <c r="J10174" s="1" t="s">
        <v>25</v>
      </c>
      <c r="K10174" s="1" t="s">
        <v>16</v>
      </c>
      <c r="N10174" s="3" t="str">
        <f>IF(LEFT(LOWER(C10174),1)="m","Male",IF(LEFT(LOWER(C10174),1)="f","Female","Unknown"))</f>
        <v>Unknown</v>
      </c>
      <c r="O10174" s="4" t="str">
        <f>IF(TRIM(LOWER(F10174))="neuro","Neurology",IF(TRIM(LOWER(F10174))="Neurology","Neurology",IF(TRIM(LOWER(F10174))="general ward","General",IF(TRIM(LOWER(F10174))="general","General",IF(TRIM(LOWER(F10174))="cardiology","Cardiology",IF(TRIM(LOWER(F10174))="Cardiology","Cardiology",IF(TRIM(LOWER(F10174))="Peads","Pediatrics",IF(TRIM(LOWER(F10174))="Pediatrics","Pediatrics",IF(TRIM(LOWER(F10174))="orthopedics","Orthopedics",IF(TRIM(LOWER(F10174))="Neurology","Neurology",IF(TRIM(LOWER(F10174))="Oncology","Oncology")))))))))))</f>
        <v>Pediatrics</v>
      </c>
      <c r="P10174" s="3" t="str">
        <f t="shared" si="948"/>
        <v>Private</v>
      </c>
      <c r="Q10174" s="5">
        <f t="shared" si="949"/>
        <v>8</v>
      </c>
      <c r="R10174" s="1">
        <f t="shared" si="950"/>
        <v>17721.45</v>
      </c>
      <c r="S10174" s="1">
        <f t="shared" si="951"/>
        <v>1</v>
      </c>
      <c r="T10174" s="1" t="str">
        <f t="shared" si="952"/>
        <v>0-17</v>
      </c>
      <c r="U10174" s="1" t="str">
        <f t="shared" si="953"/>
        <v>Yes</v>
      </c>
    </row>
    <row r="10175" spans="1:21">
      <c r="A10175" s="1">
        <v>10174</v>
      </c>
      <c r="B10175" s="1">
        <v>86</v>
      </c>
      <c r="C10175" s="1" t="s">
        <v>34</v>
      </c>
      <c r="D10175" s="2">
        <v>45097</v>
      </c>
      <c r="E10175" s="2">
        <v>45114</v>
      </c>
      <c r="F10175" s="1" t="s">
        <v>52</v>
      </c>
      <c r="G10175" s="1" t="s">
        <v>22</v>
      </c>
      <c r="H10175" s="1" t="s">
        <v>37</v>
      </c>
      <c r="I10175" s="1">
        <v>193083.35</v>
      </c>
      <c r="J10175" s="1" t="s">
        <v>25</v>
      </c>
      <c r="K10175" s="1" t="s">
        <v>42</v>
      </c>
      <c r="N10175" s="3" t="str">
        <f>IF(LEFT(LOWER(C10175),1)="m","Male",IF(LEFT(LOWER(C10175),1)="f","Female","Unknown"))</f>
        <v>Male</v>
      </c>
      <c r="O10175" s="4" t="str">
        <f>IF(TRIM(LOWER(F10175))="neuro","Neurology",IF(TRIM(LOWER(F10175))="Neurology","Neurology",IF(TRIM(LOWER(F10175))="general ward","General",IF(TRIM(LOWER(F10175))="general","General",IF(TRIM(LOWER(F10175))="cardiology","Cardiology",IF(TRIM(LOWER(F10175))="Cardiology","Cardiology",IF(TRIM(LOWER(F10175))="Peads","Pediatrics",IF(TRIM(LOWER(F10175))="Pediatrics","Pediatrics",IF(TRIM(LOWER(F10175))="orthopedics","Orthopedics",IF(TRIM(LOWER(F10175))="Neurology","Neurology",IF(TRIM(LOWER(F10175))="Oncology","Oncology")))))))))))</f>
        <v>Oncology</v>
      </c>
      <c r="P10175" s="3" t="str">
        <f t="shared" si="948"/>
        <v>Government</v>
      </c>
      <c r="Q10175" s="5">
        <f t="shared" si="949"/>
        <v>17</v>
      </c>
      <c r="R10175" s="1">
        <f t="shared" si="950"/>
        <v>193083.35</v>
      </c>
      <c r="S10175" s="1">
        <f t="shared" si="951"/>
        <v>0</v>
      </c>
      <c r="T10175" s="1" t="str">
        <f t="shared" si="952"/>
        <v>66+</v>
      </c>
      <c r="U10175" s="1" t="str">
        <f t="shared" si="953"/>
        <v>Yes</v>
      </c>
    </row>
    <row r="10176" spans="1:21">
      <c r="A10176" s="1">
        <v>10175</v>
      </c>
      <c r="B10176" s="1">
        <v>23</v>
      </c>
      <c r="C10176" s="1" t="s">
        <v>18</v>
      </c>
      <c r="D10176" s="2">
        <v>45184</v>
      </c>
      <c r="E10176" s="2">
        <v>45190</v>
      </c>
      <c r="F10176" s="1" t="s">
        <v>28</v>
      </c>
      <c r="G10176" s="1" t="s">
        <v>22</v>
      </c>
      <c r="H10176" s="1" t="s">
        <v>15</v>
      </c>
      <c r="I10176" s="1">
        <v>242609.83</v>
      </c>
      <c r="J10176" s="1" t="s">
        <v>38</v>
      </c>
      <c r="K10176" s="1" t="s">
        <v>17</v>
      </c>
      <c r="N10176" s="3" t="str">
        <f>IF(LEFT(LOWER(C10176),1)="m","Male",IF(LEFT(LOWER(C10176),1)="f","Female","Unknown"))</f>
        <v>Male</v>
      </c>
      <c r="O10176" s="4" t="str">
        <f>IF(TRIM(LOWER(F10176))="neuro","Neurology",IF(TRIM(LOWER(F10176))="Neurology","Neurology",IF(TRIM(LOWER(F10176))="general ward","General",IF(TRIM(LOWER(F10176))="general","General",IF(TRIM(LOWER(F10176))="cardiology","Cardiology",IF(TRIM(LOWER(F10176))="Cardiology","Cardiology",IF(TRIM(LOWER(F10176))="Peads","Pediatrics",IF(TRIM(LOWER(F10176))="Pediatrics","Pediatrics",IF(TRIM(LOWER(F10176))="orthopedics","Orthopedics",IF(TRIM(LOWER(F10176))="Neurology","Neurology",IF(TRIM(LOWER(F10176))="Oncology","Oncology")))))))))))</f>
        <v>Orthopedics</v>
      </c>
      <c r="P10176" s="3" t="str">
        <f t="shared" si="948"/>
        <v>Government</v>
      </c>
      <c r="Q10176" s="5">
        <f t="shared" si="949"/>
        <v>6</v>
      </c>
      <c r="R10176" s="1">
        <f t="shared" si="950"/>
        <v>242609.83</v>
      </c>
      <c r="S10176" s="1">
        <f t="shared" si="951"/>
        <v>1</v>
      </c>
      <c r="T10176" s="1" t="str">
        <f t="shared" si="952"/>
        <v>18-35</v>
      </c>
      <c r="U10176" s="1" t="str">
        <f t="shared" si="953"/>
        <v>No</v>
      </c>
    </row>
    <row r="10177" spans="1:21">
      <c r="A10177" s="1">
        <v>10176</v>
      </c>
      <c r="B10177" s="1">
        <v>4</v>
      </c>
      <c r="C10177" s="1" t="s">
        <v>18</v>
      </c>
      <c r="D10177" s="2">
        <v>45267</v>
      </c>
      <c r="E10177" s="2">
        <v>45275</v>
      </c>
      <c r="F10177" s="1" t="s">
        <v>45</v>
      </c>
      <c r="G10177" s="1" t="s">
        <v>22</v>
      </c>
      <c r="H10177" s="1" t="s">
        <v>48</v>
      </c>
      <c r="I10177" s="1">
        <v>219654.35</v>
      </c>
      <c r="J10177" s="1" t="s">
        <v>38</v>
      </c>
      <c r="K10177" s="1" t="s">
        <v>20</v>
      </c>
      <c r="N10177" s="3" t="str">
        <f>IF(LEFT(LOWER(C10177),1)="m","Male",IF(LEFT(LOWER(C10177),1)="f","Female","Unknown"))</f>
        <v>Male</v>
      </c>
      <c r="O10177" s="4" t="str">
        <f>IF(TRIM(LOWER(F10177))="neuro","Neurology",IF(TRIM(LOWER(F10177))="Neurology","Neurology",IF(TRIM(LOWER(F10177))="general ward","General",IF(TRIM(LOWER(F10177))="general","General",IF(TRIM(LOWER(F10177))="cardiology","Cardiology",IF(TRIM(LOWER(F10177))="Cardiology","Cardiology",IF(TRIM(LOWER(F10177))="Peads","Pediatrics",IF(TRIM(LOWER(F10177))="Pediatrics","Pediatrics",IF(TRIM(LOWER(F10177))="orthopedics","Orthopedics",IF(TRIM(LOWER(F10177))="Neurology","Neurology",IF(TRIM(LOWER(F10177))="Oncology","Oncology")))))))))))</f>
        <v>Neurology</v>
      </c>
      <c r="P10177" s="3" t="str">
        <f t="shared" si="948"/>
        <v>Government</v>
      </c>
      <c r="Q10177" s="5">
        <f t="shared" si="949"/>
        <v>8</v>
      </c>
      <c r="R10177" s="1">
        <f t="shared" si="950"/>
        <v>219654.35</v>
      </c>
      <c r="S10177" s="1">
        <f t="shared" si="951"/>
        <v>0</v>
      </c>
      <c r="T10177" s="1" t="str">
        <f t="shared" si="952"/>
        <v>0-17</v>
      </c>
      <c r="U10177" s="1" t="str">
        <f t="shared" si="953"/>
        <v>No</v>
      </c>
    </row>
    <row r="10178" spans="1:21">
      <c r="A10178" s="1">
        <v>10177</v>
      </c>
      <c r="B10178" s="1">
        <v>65</v>
      </c>
      <c r="C10178" s="1" t="s">
        <v>44</v>
      </c>
      <c r="D10178" s="2">
        <v>45533</v>
      </c>
      <c r="E10178" s="2">
        <v>45540</v>
      </c>
      <c r="F10178" s="1" t="s">
        <v>45</v>
      </c>
      <c r="G10178" s="1" t="s">
        <v>33</v>
      </c>
      <c r="H10178" s="1" t="s">
        <v>15</v>
      </c>
      <c r="I10178" s="1">
        <v>141105.25</v>
      </c>
      <c r="J10178" s="1" t="s">
        <v>25</v>
      </c>
      <c r="K10178" s="1" t="s">
        <v>20</v>
      </c>
      <c r="N10178" s="3" t="str">
        <f>IF(LEFT(LOWER(C10178),1)="m","Male",IF(LEFT(LOWER(C10178),1)="f","Female","Unknown"))</f>
        <v>Female</v>
      </c>
      <c r="O10178" s="4" t="str">
        <f>IF(TRIM(LOWER(F10178))="neuro","Neurology",IF(TRIM(LOWER(F10178))="Neurology","Neurology",IF(TRIM(LOWER(F10178))="general ward","General",IF(TRIM(LOWER(F10178))="general","General",IF(TRIM(LOWER(F10178))="cardiology","Cardiology",IF(TRIM(LOWER(F10178))="Cardiology","Cardiology",IF(TRIM(LOWER(F10178))="Peads","Pediatrics",IF(TRIM(LOWER(F10178))="Pediatrics","Pediatrics",IF(TRIM(LOWER(F10178))="orthopedics","Orthopedics",IF(TRIM(LOWER(F10178))="Neurology","Neurology",IF(TRIM(LOWER(F10178))="Oncology","Oncology")))))))))))</f>
        <v>Neurology</v>
      </c>
      <c r="P10178" s="3" t="str">
        <f t="shared" si="948"/>
        <v>Self</v>
      </c>
      <c r="Q10178" s="5">
        <f t="shared" si="949"/>
        <v>7</v>
      </c>
      <c r="R10178" s="1">
        <f t="shared" si="950"/>
        <v>141105.25</v>
      </c>
      <c r="S10178" s="1">
        <f t="shared" si="951"/>
        <v>0</v>
      </c>
      <c r="T10178" s="1" t="str">
        <f t="shared" si="952"/>
        <v>51-65</v>
      </c>
      <c r="U10178" s="1" t="str">
        <f t="shared" si="953"/>
        <v>Yes</v>
      </c>
    </row>
    <row r="10179" spans="1:21">
      <c r="A10179" s="1">
        <v>10178</v>
      </c>
      <c r="B10179" s="1">
        <v>46</v>
      </c>
      <c r="C10179" s="1" t="s">
        <v>26</v>
      </c>
      <c r="D10179" s="2">
        <v>45025</v>
      </c>
      <c r="E10179" s="2">
        <v>45035</v>
      </c>
      <c r="F10179" s="1" t="s">
        <v>52</v>
      </c>
      <c r="G10179" s="1" t="s">
        <v>46</v>
      </c>
      <c r="H10179" s="1" t="s">
        <v>47</v>
      </c>
      <c r="I10179" s="1">
        <v>47289.26</v>
      </c>
      <c r="J10179" s="1" t="s">
        <v>38</v>
      </c>
      <c r="K10179" s="1" t="s">
        <v>25</v>
      </c>
      <c r="N10179" s="3" t="str">
        <f>IF(LEFT(LOWER(C10179),1)="m","Male",IF(LEFT(LOWER(C10179),1)="f","Female","Unknown"))</f>
        <v>Female</v>
      </c>
      <c r="O10179" s="4" t="str">
        <f>IF(TRIM(LOWER(F10179))="neuro","Neurology",IF(TRIM(LOWER(F10179))="Neurology","Neurology",IF(TRIM(LOWER(F10179))="general ward","General",IF(TRIM(LOWER(F10179))="general","General",IF(TRIM(LOWER(F10179))="cardiology","Cardiology",IF(TRIM(LOWER(F10179))="Cardiology","Cardiology",IF(TRIM(LOWER(F10179))="Peads","Pediatrics",IF(TRIM(LOWER(F10179))="Pediatrics","Pediatrics",IF(TRIM(LOWER(F10179))="orthopedics","Orthopedics",IF(TRIM(LOWER(F10179))="Neurology","Neurology",IF(TRIM(LOWER(F10179))="Oncology","Oncology")))))))))))</f>
        <v>Oncology</v>
      </c>
      <c r="P10179" s="3" t="str">
        <f t="shared" ref="P10179:P10242" si="954">IF(LOWER(G10179)="private","Private",
IF(LOWER(G10179)="govt","Government",
IF(LOWER(G10179)="government","Government",
IF(LOWER(G10179)="self","Self","Unknown"))))</f>
        <v>Self</v>
      </c>
      <c r="Q10179" s="5">
        <f t="shared" ref="Q10179:Q10242" si="955">IF(E10179&lt;D10179,"",E10179-D10179)</f>
        <v>10</v>
      </c>
      <c r="R10179" s="1">
        <f t="shared" ref="R10179:R10242" si="956">IF(I10179&lt;0,"",I10179)</f>
        <v>47289.26</v>
      </c>
      <c r="S10179" s="1">
        <f t="shared" ref="S10179:S10242" si="957">IF(OR(K10179="Yes",K10179="YES",K10179="Y"),1,0)</f>
        <v>1</v>
      </c>
      <c r="T10179" s="1" t="str">
        <f t="shared" ref="T10179:T10242" si="958">IF(B10179&lt;18,"0-17",                                                  IF(B10179&lt;36,"18-35",
IF(B10179&lt;51,"36-50",
IF(B10179&lt;66,"51-65","66+"))))</f>
        <v>36-50</v>
      </c>
      <c r="U10179" s="1" t="str">
        <f t="shared" ref="U10179:U10242" si="959">IF(OR(TRIM(UPPER(J10179))="YES",TRIM(UPPER(J10179))="Y"),"Yes",
IF(OR(TRIM(UPPER(J10179))="NO",TRIM(UPPER(J10179))="N"),"No","Unknown"))</f>
        <v>No</v>
      </c>
    </row>
    <row r="10180" spans="1:21">
      <c r="A10180" s="1">
        <v>10179</v>
      </c>
      <c r="B10180" s="1">
        <v>24</v>
      </c>
      <c r="C10180" s="1" t="s">
        <v>18</v>
      </c>
      <c r="D10180" s="2">
        <v>45527</v>
      </c>
      <c r="E10180" s="2">
        <v>45547</v>
      </c>
      <c r="F10180" s="1" t="s">
        <v>49</v>
      </c>
      <c r="G10180" s="1" t="s">
        <v>41</v>
      </c>
      <c r="H10180" s="1" t="s">
        <v>32</v>
      </c>
      <c r="I10180" s="1">
        <v>262948.99</v>
      </c>
      <c r="J10180" s="1" t="s">
        <v>24</v>
      </c>
      <c r="K10180" s="1" t="s">
        <v>42</v>
      </c>
      <c r="N10180" s="3" t="str">
        <f>IF(LEFT(LOWER(C10180),1)="m","Male",IF(LEFT(LOWER(C10180),1)="f","Female","Unknown"))</f>
        <v>Male</v>
      </c>
      <c r="O10180" s="4" t="str">
        <f>IF(TRIM(LOWER(F10180))="neuro","Neurology",IF(TRIM(LOWER(F10180))="Neurology","Neurology",IF(TRIM(LOWER(F10180))="general ward","General",IF(TRIM(LOWER(F10180))="general","General",IF(TRIM(LOWER(F10180))="cardiology","Cardiology",IF(TRIM(LOWER(F10180))="Cardiology","Cardiology",IF(TRIM(LOWER(F10180))="Peads","Pediatrics",IF(TRIM(LOWER(F10180))="Pediatrics","Pediatrics",IF(TRIM(LOWER(F10180))="orthopedics","Orthopedics",IF(TRIM(LOWER(F10180))="Neurology","Neurology",IF(TRIM(LOWER(F10180))="Oncology","Oncology")))))))))))</f>
        <v>Oncology</v>
      </c>
      <c r="P10180" s="3" t="str">
        <f t="shared" si="954"/>
        <v>Unknown</v>
      </c>
      <c r="Q10180" s="5">
        <f t="shared" si="955"/>
        <v>20</v>
      </c>
      <c r="R10180" s="1">
        <f t="shared" si="956"/>
        <v>262948.99</v>
      </c>
      <c r="S10180" s="1">
        <f t="shared" si="957"/>
        <v>0</v>
      </c>
      <c r="T10180" s="1" t="str">
        <f t="shared" si="958"/>
        <v>18-35</v>
      </c>
      <c r="U10180" s="1" t="str">
        <f t="shared" si="959"/>
        <v>No</v>
      </c>
    </row>
    <row r="10181" spans="1:21">
      <c r="A10181" s="1">
        <v>10180</v>
      </c>
      <c r="B10181" s="1">
        <v>7</v>
      </c>
      <c r="C10181" s="1" t="s">
        <v>12</v>
      </c>
      <c r="D10181" s="2">
        <v>45304</v>
      </c>
      <c r="E10181" s="2">
        <v>45319</v>
      </c>
      <c r="F10181" s="1" t="s">
        <v>13</v>
      </c>
      <c r="G10181" s="1" t="s">
        <v>31</v>
      </c>
      <c r="I10181" s="1">
        <v>333616.92</v>
      </c>
      <c r="J10181" s="1" t="s">
        <v>17</v>
      </c>
      <c r="K10181" s="1" t="s">
        <v>38</v>
      </c>
      <c r="N10181" s="3" t="str">
        <f>IF(LEFT(LOWER(C10181),1)="m","Male",IF(LEFT(LOWER(C10181),1)="f","Female","Unknown"))</f>
        <v>Unknown</v>
      </c>
      <c r="O10181" s="4" t="str">
        <f>IF(TRIM(LOWER(F10181))="neuro","Neurology",IF(TRIM(LOWER(F10181))="Neurology","Neurology",IF(TRIM(LOWER(F10181))="general ward","General",IF(TRIM(LOWER(F10181))="general","General",IF(TRIM(LOWER(F10181))="cardiology","Cardiology",IF(TRIM(LOWER(F10181))="Cardiology","Cardiology",IF(TRIM(LOWER(F10181))="Peads","Pediatrics",IF(TRIM(LOWER(F10181))="Pediatrics","Pediatrics",IF(TRIM(LOWER(F10181))="orthopedics","Orthopedics",IF(TRIM(LOWER(F10181))="Neurology","Neurology",IF(TRIM(LOWER(F10181))="Oncology","Oncology")))))))))))</f>
        <v>Neurology</v>
      </c>
      <c r="P10181" s="3" t="str">
        <f t="shared" si="954"/>
        <v>Private</v>
      </c>
      <c r="Q10181" s="5">
        <f t="shared" si="955"/>
        <v>15</v>
      </c>
      <c r="R10181" s="1">
        <f t="shared" si="956"/>
        <v>333616.92</v>
      </c>
      <c r="S10181" s="1">
        <f t="shared" si="957"/>
        <v>0</v>
      </c>
      <c r="T10181" s="1" t="str">
        <f t="shared" si="958"/>
        <v>0-17</v>
      </c>
      <c r="U10181" s="1" t="str">
        <f t="shared" si="959"/>
        <v>Yes</v>
      </c>
    </row>
    <row r="10182" spans="1:21">
      <c r="A10182" s="1">
        <v>10181</v>
      </c>
      <c r="B10182" s="1">
        <v>50</v>
      </c>
      <c r="C10182" s="1" t="s">
        <v>34</v>
      </c>
      <c r="D10182" s="2">
        <v>45123</v>
      </c>
      <c r="E10182" s="2">
        <v>45131</v>
      </c>
      <c r="F10182" s="1" t="s">
        <v>40</v>
      </c>
      <c r="G10182" s="1" t="s">
        <v>33</v>
      </c>
      <c r="H10182" s="1" t="s">
        <v>32</v>
      </c>
      <c r="I10182" s="1">
        <v>312050.83</v>
      </c>
      <c r="J10182" s="1" t="s">
        <v>38</v>
      </c>
      <c r="K10182" s="1" t="s">
        <v>38</v>
      </c>
      <c r="N10182" s="3" t="str">
        <f>IF(LEFT(LOWER(C10182),1)="m","Male",IF(LEFT(LOWER(C10182),1)="f","Female","Unknown"))</f>
        <v>Male</v>
      </c>
      <c r="O10182" s="4" t="str">
        <f>IF(TRIM(LOWER(F10182))="neuro","Neurology",IF(TRIM(LOWER(F10182))="Neurology","Neurology",IF(TRIM(LOWER(F10182))="general ward","General",IF(TRIM(LOWER(F10182))="general","General",IF(TRIM(LOWER(F10182))="cardiology","Cardiology",IF(TRIM(LOWER(F10182))="Cardiology","Cardiology",IF(TRIM(LOWER(F10182))="Peads","Pediatrics",IF(TRIM(LOWER(F10182))="Pediatrics","Pediatrics",IF(TRIM(LOWER(F10182))="orthopedics","Orthopedics",IF(TRIM(LOWER(F10182))="Neurology","Neurology",IF(TRIM(LOWER(F10182))="Oncology","Oncology")))))))))))</f>
        <v>Pediatrics</v>
      </c>
      <c r="P10182" s="3" t="str">
        <f t="shared" si="954"/>
        <v>Self</v>
      </c>
      <c r="Q10182" s="5">
        <f t="shared" si="955"/>
        <v>8</v>
      </c>
      <c r="R10182" s="1">
        <f t="shared" si="956"/>
        <v>312050.83</v>
      </c>
      <c r="S10182" s="1">
        <f t="shared" si="957"/>
        <v>0</v>
      </c>
      <c r="T10182" s="1" t="str">
        <f t="shared" si="958"/>
        <v>36-50</v>
      </c>
      <c r="U10182" s="1" t="str">
        <f t="shared" si="959"/>
        <v>No</v>
      </c>
    </row>
    <row r="10183" spans="1:21">
      <c r="A10183" s="1">
        <v>10182</v>
      </c>
      <c r="B10183" s="1">
        <v>29</v>
      </c>
      <c r="C10183" s="1" t="s">
        <v>27</v>
      </c>
      <c r="D10183" s="2">
        <v>45588</v>
      </c>
      <c r="E10183" s="2">
        <v>45608</v>
      </c>
      <c r="F10183" s="1" t="s">
        <v>13</v>
      </c>
      <c r="G10183" s="1" t="s">
        <v>14</v>
      </c>
      <c r="H10183" s="1" t="s">
        <v>37</v>
      </c>
      <c r="I10183" s="1">
        <v>46456.67</v>
      </c>
      <c r="J10183" s="1" t="s">
        <v>25</v>
      </c>
      <c r="K10183" s="1" t="s">
        <v>16</v>
      </c>
      <c r="N10183" s="3" t="str">
        <f>IF(LEFT(LOWER(C10183),1)="m","Male",IF(LEFT(LOWER(C10183),1)="f","Female","Unknown"))</f>
        <v>Male</v>
      </c>
      <c r="O10183" s="4" t="str">
        <f>IF(TRIM(LOWER(F10183))="neuro","Neurology",IF(TRIM(LOWER(F10183))="Neurology","Neurology",IF(TRIM(LOWER(F10183))="general ward","General",IF(TRIM(LOWER(F10183))="general","General",IF(TRIM(LOWER(F10183))="cardiology","Cardiology",IF(TRIM(LOWER(F10183))="Cardiology","Cardiology",IF(TRIM(LOWER(F10183))="Peads","Pediatrics",IF(TRIM(LOWER(F10183))="Pediatrics","Pediatrics",IF(TRIM(LOWER(F10183))="orthopedics","Orthopedics",IF(TRIM(LOWER(F10183))="Neurology","Neurology",IF(TRIM(LOWER(F10183))="Oncology","Oncology")))))))))))</f>
        <v>Neurology</v>
      </c>
      <c r="P10183" s="3" t="str">
        <f t="shared" si="954"/>
        <v>Private</v>
      </c>
      <c r="Q10183" s="5">
        <f t="shared" si="955"/>
        <v>20</v>
      </c>
      <c r="R10183" s="1">
        <f t="shared" si="956"/>
        <v>46456.67</v>
      </c>
      <c r="S10183" s="1">
        <f t="shared" si="957"/>
        <v>1</v>
      </c>
      <c r="T10183" s="1" t="str">
        <f t="shared" si="958"/>
        <v>18-35</v>
      </c>
      <c r="U10183" s="1" t="str">
        <f t="shared" si="959"/>
        <v>Yes</v>
      </c>
    </row>
    <row r="10184" spans="1:21">
      <c r="A10184" s="1">
        <v>10183</v>
      </c>
      <c r="B10184" s="1">
        <v>3</v>
      </c>
      <c r="C10184" s="1" t="s">
        <v>26</v>
      </c>
      <c r="D10184" s="2">
        <v>45185</v>
      </c>
      <c r="E10184" s="2">
        <v>45194</v>
      </c>
      <c r="F10184" s="1" t="s">
        <v>49</v>
      </c>
      <c r="G10184" s="1" t="s">
        <v>22</v>
      </c>
      <c r="H10184" s="1" t="s">
        <v>48</v>
      </c>
      <c r="I10184" s="1">
        <v>38091.160000000003</v>
      </c>
      <c r="J10184" s="1" t="s">
        <v>24</v>
      </c>
      <c r="K10184" s="1" t="s">
        <v>20</v>
      </c>
      <c r="N10184" s="3" t="str">
        <f>IF(LEFT(LOWER(C10184),1)="m","Male",IF(LEFT(LOWER(C10184),1)="f","Female","Unknown"))</f>
        <v>Female</v>
      </c>
      <c r="O10184" s="4" t="str">
        <f>IF(TRIM(LOWER(F10184))="neuro","Neurology",IF(TRIM(LOWER(F10184))="Neurology","Neurology",IF(TRIM(LOWER(F10184))="general ward","General",IF(TRIM(LOWER(F10184))="general","General",IF(TRIM(LOWER(F10184))="cardiology","Cardiology",IF(TRIM(LOWER(F10184))="Cardiology","Cardiology",IF(TRIM(LOWER(F10184))="Peads","Pediatrics",IF(TRIM(LOWER(F10184))="Pediatrics","Pediatrics",IF(TRIM(LOWER(F10184))="orthopedics","Orthopedics",IF(TRIM(LOWER(F10184))="Neurology","Neurology",IF(TRIM(LOWER(F10184))="Oncology","Oncology")))))))))))</f>
        <v>Oncology</v>
      </c>
      <c r="P10184" s="3" t="str">
        <f t="shared" si="954"/>
        <v>Government</v>
      </c>
      <c r="Q10184" s="5">
        <f t="shared" si="955"/>
        <v>9</v>
      </c>
      <c r="R10184" s="1">
        <f t="shared" si="956"/>
        <v>38091.160000000003</v>
      </c>
      <c r="S10184" s="1">
        <f t="shared" si="957"/>
        <v>0</v>
      </c>
      <c r="T10184" s="1" t="str">
        <f t="shared" si="958"/>
        <v>0-17</v>
      </c>
      <c r="U10184" s="1" t="str">
        <f t="shared" si="959"/>
        <v>No</v>
      </c>
    </row>
    <row r="10185" spans="1:21">
      <c r="A10185" s="1">
        <v>10184</v>
      </c>
      <c r="B10185" s="1">
        <v>61</v>
      </c>
      <c r="C10185" s="1" t="s">
        <v>44</v>
      </c>
      <c r="D10185" s="2">
        <v>45389</v>
      </c>
      <c r="E10185" s="2">
        <v>45403</v>
      </c>
      <c r="F10185" s="1" t="s">
        <v>45</v>
      </c>
      <c r="G10185" s="1" t="s">
        <v>36</v>
      </c>
      <c r="I10185" s="1">
        <v>131259.5</v>
      </c>
      <c r="J10185" s="1" t="s">
        <v>17</v>
      </c>
      <c r="K10185" s="1" t="s">
        <v>38</v>
      </c>
      <c r="N10185" s="3" t="str">
        <f>IF(LEFT(LOWER(C10185),1)="m","Male",IF(LEFT(LOWER(C10185),1)="f","Female","Unknown"))</f>
        <v>Female</v>
      </c>
      <c r="O10185" s="4" t="str">
        <f>IF(TRIM(LOWER(F10185))="neuro","Neurology",IF(TRIM(LOWER(F10185))="Neurology","Neurology",IF(TRIM(LOWER(F10185))="general ward","General",IF(TRIM(LOWER(F10185))="general","General",IF(TRIM(LOWER(F10185))="cardiology","Cardiology",IF(TRIM(LOWER(F10185))="Cardiology","Cardiology",IF(TRIM(LOWER(F10185))="Peads","Pediatrics",IF(TRIM(LOWER(F10185))="Pediatrics","Pediatrics",IF(TRIM(LOWER(F10185))="orthopedics","Orthopedics",IF(TRIM(LOWER(F10185))="Neurology","Neurology",IF(TRIM(LOWER(F10185))="Oncology","Oncology")))))))))))</f>
        <v>Neurology</v>
      </c>
      <c r="P10185" s="3" t="str">
        <f t="shared" si="954"/>
        <v>Government</v>
      </c>
      <c r="Q10185" s="5">
        <f t="shared" si="955"/>
        <v>14</v>
      </c>
      <c r="R10185" s="1">
        <f t="shared" si="956"/>
        <v>131259.5</v>
      </c>
      <c r="S10185" s="1">
        <f t="shared" si="957"/>
        <v>0</v>
      </c>
      <c r="T10185" s="1" t="str">
        <f t="shared" si="958"/>
        <v>51-65</v>
      </c>
      <c r="U10185" s="1" t="str">
        <f t="shared" si="959"/>
        <v>Yes</v>
      </c>
    </row>
    <row r="10186" spans="1:21">
      <c r="A10186" s="1">
        <v>10185</v>
      </c>
      <c r="B10186" s="1">
        <v>3</v>
      </c>
      <c r="C10186" s="1" t="s">
        <v>29</v>
      </c>
      <c r="D10186" s="2">
        <v>45523</v>
      </c>
      <c r="E10186" s="2">
        <v>45525</v>
      </c>
      <c r="F10186" s="1" t="s">
        <v>40</v>
      </c>
      <c r="G10186" s="1" t="s">
        <v>22</v>
      </c>
      <c r="H10186" s="1" t="s">
        <v>51</v>
      </c>
      <c r="I10186" s="1">
        <v>186331.28</v>
      </c>
      <c r="J10186" s="1" t="s">
        <v>25</v>
      </c>
      <c r="K10186" s="1" t="s">
        <v>42</v>
      </c>
      <c r="N10186" s="3" t="str">
        <f>IF(LEFT(LOWER(C10186),1)="m","Male",IF(LEFT(LOWER(C10186),1)="f","Female","Unknown"))</f>
        <v>Female</v>
      </c>
      <c r="O10186" s="4" t="str">
        <f>IF(TRIM(LOWER(F10186))="neuro","Neurology",IF(TRIM(LOWER(F10186))="Neurology","Neurology",IF(TRIM(LOWER(F10186))="general ward","General",IF(TRIM(LOWER(F10186))="general","General",IF(TRIM(LOWER(F10186))="cardiology","Cardiology",IF(TRIM(LOWER(F10186))="Cardiology","Cardiology",IF(TRIM(LOWER(F10186))="Peads","Pediatrics",IF(TRIM(LOWER(F10186))="Pediatrics","Pediatrics",IF(TRIM(LOWER(F10186))="orthopedics","Orthopedics",IF(TRIM(LOWER(F10186))="Neurology","Neurology",IF(TRIM(LOWER(F10186))="Oncology","Oncology")))))))))))</f>
        <v>Pediatrics</v>
      </c>
      <c r="P10186" s="3" t="str">
        <f t="shared" si="954"/>
        <v>Government</v>
      </c>
      <c r="Q10186" s="5">
        <f t="shared" si="955"/>
        <v>2</v>
      </c>
      <c r="R10186" s="1">
        <f t="shared" si="956"/>
        <v>186331.28</v>
      </c>
      <c r="S10186" s="1">
        <f t="shared" si="957"/>
        <v>0</v>
      </c>
      <c r="T10186" s="1" t="str">
        <f t="shared" si="958"/>
        <v>0-17</v>
      </c>
      <c r="U10186" s="1" t="str">
        <f t="shared" si="959"/>
        <v>Yes</v>
      </c>
    </row>
    <row r="10187" spans="1:21">
      <c r="A10187" s="1">
        <v>10186</v>
      </c>
      <c r="B10187" s="1">
        <v>31</v>
      </c>
      <c r="C10187" s="1" t="s">
        <v>12</v>
      </c>
      <c r="D10187" s="2">
        <v>44968</v>
      </c>
      <c r="E10187" s="2">
        <v>44979</v>
      </c>
      <c r="F10187" s="1" t="s">
        <v>43</v>
      </c>
      <c r="G10187" s="1" t="s">
        <v>14</v>
      </c>
      <c r="H10187" s="1" t="s">
        <v>37</v>
      </c>
      <c r="I10187" s="1">
        <v>201431.93</v>
      </c>
      <c r="J10187" s="1" t="s">
        <v>17</v>
      </c>
      <c r="K10187" s="1" t="s">
        <v>20</v>
      </c>
      <c r="N10187" s="3" t="str">
        <f>IF(LEFT(LOWER(C10187),1)="m","Male",IF(LEFT(LOWER(C10187),1)="f","Female","Unknown"))</f>
        <v>Unknown</v>
      </c>
      <c r="O10187" s="4" t="str">
        <f>IF(TRIM(LOWER(F10187))="neuro","Neurology",IF(TRIM(LOWER(F10187))="Neurology","Neurology",IF(TRIM(LOWER(F10187))="general ward","General",IF(TRIM(LOWER(F10187))="general","General",IF(TRIM(LOWER(F10187))="cardiology","Cardiology",IF(TRIM(LOWER(F10187))="Cardiology","Cardiology",IF(TRIM(LOWER(F10187))="Peads","Pediatrics",IF(TRIM(LOWER(F10187))="Pediatrics","Pediatrics",IF(TRIM(LOWER(F10187))="orthopedics","Orthopedics",IF(TRIM(LOWER(F10187))="Neurology","Neurology",IF(TRIM(LOWER(F10187))="Oncology","Oncology")))))))))))</f>
        <v>Orthopedics</v>
      </c>
      <c r="P10187" s="3" t="str">
        <f t="shared" si="954"/>
        <v>Private</v>
      </c>
      <c r="Q10187" s="5">
        <f t="shared" si="955"/>
        <v>11</v>
      </c>
      <c r="R10187" s="1">
        <f t="shared" si="956"/>
        <v>201431.93</v>
      </c>
      <c r="S10187" s="1">
        <f t="shared" si="957"/>
        <v>0</v>
      </c>
      <c r="T10187" s="1" t="str">
        <f t="shared" si="958"/>
        <v>18-35</v>
      </c>
      <c r="U10187" s="1" t="str">
        <f t="shared" si="959"/>
        <v>Yes</v>
      </c>
    </row>
    <row r="10188" spans="1:21">
      <c r="A10188" s="1">
        <v>10187</v>
      </c>
      <c r="B10188" s="1">
        <v>84</v>
      </c>
      <c r="C10188" s="1" t="s">
        <v>29</v>
      </c>
      <c r="D10188" s="2">
        <v>45541</v>
      </c>
      <c r="E10188" s="2">
        <v>45547</v>
      </c>
      <c r="F10188" s="1" t="s">
        <v>19</v>
      </c>
      <c r="G10188" s="1" t="s">
        <v>33</v>
      </c>
      <c r="H10188" s="1" t="s">
        <v>39</v>
      </c>
      <c r="I10188" s="1">
        <v>327987.7</v>
      </c>
      <c r="J10188" s="1" t="s">
        <v>17</v>
      </c>
      <c r="K10188" s="1" t="s">
        <v>25</v>
      </c>
      <c r="N10188" s="3" t="str">
        <f>IF(LEFT(LOWER(C10188),1)="m","Male",IF(LEFT(LOWER(C10188),1)="f","Female","Unknown"))</f>
        <v>Female</v>
      </c>
      <c r="O10188" s="4" t="str">
        <f>IF(TRIM(LOWER(F10188))="neuro","Neurology",IF(TRIM(LOWER(F10188))="Neurology","Neurology",IF(TRIM(LOWER(F10188))="general ward","General",IF(TRIM(LOWER(F10188))="general","General",IF(TRIM(LOWER(F10188))="cardiology","Cardiology",IF(TRIM(LOWER(F10188))="Cardiology","Cardiology",IF(TRIM(LOWER(F10188))="Peads","Pediatrics",IF(TRIM(LOWER(F10188))="Pediatrics","Pediatrics",IF(TRIM(LOWER(F10188))="orthopedics","Orthopedics",IF(TRIM(LOWER(F10188))="Neurology","Neurology",IF(TRIM(LOWER(F10188))="Oncology","Oncology")))))))))))</f>
        <v>General</v>
      </c>
      <c r="P10188" s="3" t="str">
        <f t="shared" si="954"/>
        <v>Self</v>
      </c>
      <c r="Q10188" s="5">
        <f t="shared" si="955"/>
        <v>6</v>
      </c>
      <c r="R10188" s="1">
        <f t="shared" si="956"/>
        <v>327987.7</v>
      </c>
      <c r="S10188" s="1">
        <f t="shared" si="957"/>
        <v>1</v>
      </c>
      <c r="T10188" s="1" t="str">
        <f t="shared" si="958"/>
        <v>66+</v>
      </c>
      <c r="U10188" s="1" t="str">
        <f t="shared" si="959"/>
        <v>Yes</v>
      </c>
    </row>
    <row r="10189" spans="1:21">
      <c r="A10189" s="1">
        <v>10188</v>
      </c>
      <c r="B10189" s="1">
        <v>26</v>
      </c>
      <c r="C10189" s="1" t="s">
        <v>12</v>
      </c>
      <c r="D10189" s="2">
        <v>45280</v>
      </c>
      <c r="E10189" s="2">
        <v>45293</v>
      </c>
      <c r="F10189" s="1" t="s">
        <v>52</v>
      </c>
      <c r="G10189" s="1" t="s">
        <v>36</v>
      </c>
      <c r="H10189" s="1" t="s">
        <v>15</v>
      </c>
      <c r="I10189" s="1">
        <v>171607.41</v>
      </c>
      <c r="J10189" s="1" t="s">
        <v>24</v>
      </c>
      <c r="K10189" s="1" t="s">
        <v>42</v>
      </c>
      <c r="N10189" s="3" t="str">
        <f>IF(LEFT(LOWER(C10189),1)="m","Male",IF(LEFT(LOWER(C10189),1)="f","Female","Unknown"))</f>
        <v>Unknown</v>
      </c>
      <c r="O10189" s="4" t="str">
        <f>IF(TRIM(LOWER(F10189))="neuro","Neurology",IF(TRIM(LOWER(F10189))="Neurology","Neurology",IF(TRIM(LOWER(F10189))="general ward","General",IF(TRIM(LOWER(F10189))="general","General",IF(TRIM(LOWER(F10189))="cardiology","Cardiology",IF(TRIM(LOWER(F10189))="Cardiology","Cardiology",IF(TRIM(LOWER(F10189))="Peads","Pediatrics",IF(TRIM(LOWER(F10189))="Pediatrics","Pediatrics",IF(TRIM(LOWER(F10189))="orthopedics","Orthopedics",IF(TRIM(LOWER(F10189))="Neurology","Neurology",IF(TRIM(LOWER(F10189))="Oncology","Oncology")))))))))))</f>
        <v>Oncology</v>
      </c>
      <c r="P10189" s="3" t="str">
        <f t="shared" si="954"/>
        <v>Government</v>
      </c>
      <c r="Q10189" s="5">
        <f t="shared" si="955"/>
        <v>13</v>
      </c>
      <c r="R10189" s="1">
        <f t="shared" si="956"/>
        <v>171607.41</v>
      </c>
      <c r="S10189" s="1">
        <f t="shared" si="957"/>
        <v>0</v>
      </c>
      <c r="T10189" s="1" t="str">
        <f t="shared" si="958"/>
        <v>18-35</v>
      </c>
      <c r="U10189" s="1" t="str">
        <f t="shared" si="959"/>
        <v>No</v>
      </c>
    </row>
    <row r="10190" spans="1:21">
      <c r="A10190" s="1">
        <v>10189</v>
      </c>
      <c r="B10190" s="1">
        <v>63</v>
      </c>
      <c r="C10190" s="1" t="s">
        <v>34</v>
      </c>
      <c r="D10190" s="2">
        <v>45544</v>
      </c>
      <c r="E10190" s="2">
        <v>45549</v>
      </c>
      <c r="F10190" s="1" t="s">
        <v>50</v>
      </c>
      <c r="G10190" s="1" t="s">
        <v>22</v>
      </c>
      <c r="H10190" s="1" t="s">
        <v>51</v>
      </c>
      <c r="I10190" s="1">
        <v>345584.65</v>
      </c>
      <c r="J10190" s="1" t="s">
        <v>25</v>
      </c>
      <c r="K10190" s="1" t="s">
        <v>38</v>
      </c>
      <c r="N10190" s="3" t="str">
        <f>IF(LEFT(LOWER(C10190),1)="m","Male",IF(LEFT(LOWER(C10190),1)="f","Female","Unknown"))</f>
        <v>Male</v>
      </c>
      <c r="O10190" s="4" t="str">
        <f>IF(TRIM(LOWER(F10190))="neuro","Neurology",IF(TRIM(LOWER(F10190))="Neurology","Neurology",IF(TRIM(LOWER(F10190))="general ward","General",IF(TRIM(LOWER(F10190))="general","General",IF(TRIM(LOWER(F10190))="cardiology","Cardiology",IF(TRIM(LOWER(F10190))="Cardiology","Cardiology",IF(TRIM(LOWER(F10190))="Peads","Pediatrics",IF(TRIM(LOWER(F10190))="Pediatrics","Pediatrics",IF(TRIM(LOWER(F10190))="orthopedics","Orthopedics",IF(TRIM(LOWER(F10190))="Neurology","Neurology",IF(TRIM(LOWER(F10190))="Oncology","Oncology")))))))))))</f>
        <v>Cardiology</v>
      </c>
      <c r="P10190" s="3" t="str">
        <f t="shared" si="954"/>
        <v>Government</v>
      </c>
      <c r="Q10190" s="5">
        <f t="shared" si="955"/>
        <v>5</v>
      </c>
      <c r="R10190" s="1">
        <f t="shared" si="956"/>
        <v>345584.65</v>
      </c>
      <c r="S10190" s="1">
        <f t="shared" si="957"/>
        <v>0</v>
      </c>
      <c r="T10190" s="1" t="str">
        <f t="shared" si="958"/>
        <v>51-65</v>
      </c>
      <c r="U10190" s="1" t="str">
        <f t="shared" si="959"/>
        <v>Yes</v>
      </c>
    </row>
    <row r="10191" spans="1:21">
      <c r="A10191" s="1">
        <v>10190</v>
      </c>
      <c r="B10191" s="1">
        <v>1</v>
      </c>
      <c r="C10191" s="1" t="s">
        <v>34</v>
      </c>
      <c r="D10191" s="2">
        <v>45171</v>
      </c>
      <c r="E10191" s="2">
        <v>45186</v>
      </c>
      <c r="F10191" s="1" t="s">
        <v>19</v>
      </c>
      <c r="G10191" s="1" t="s">
        <v>36</v>
      </c>
      <c r="H10191" s="1" t="s">
        <v>51</v>
      </c>
      <c r="I10191" s="1">
        <v>326787.82</v>
      </c>
      <c r="J10191" s="1" t="s">
        <v>24</v>
      </c>
      <c r="K10191" s="1" t="s">
        <v>20</v>
      </c>
      <c r="N10191" s="3" t="str">
        <f>IF(LEFT(LOWER(C10191),1)="m","Male",IF(LEFT(LOWER(C10191),1)="f","Female","Unknown"))</f>
        <v>Male</v>
      </c>
      <c r="O10191" s="4" t="str">
        <f>IF(TRIM(LOWER(F10191))="neuro","Neurology",IF(TRIM(LOWER(F10191))="Neurology","Neurology",IF(TRIM(LOWER(F10191))="general ward","General",IF(TRIM(LOWER(F10191))="general","General",IF(TRIM(LOWER(F10191))="cardiology","Cardiology",IF(TRIM(LOWER(F10191))="Cardiology","Cardiology",IF(TRIM(LOWER(F10191))="Peads","Pediatrics",IF(TRIM(LOWER(F10191))="Pediatrics","Pediatrics",IF(TRIM(LOWER(F10191))="orthopedics","Orthopedics",IF(TRIM(LOWER(F10191))="Neurology","Neurology",IF(TRIM(LOWER(F10191))="Oncology","Oncology")))))))))))</f>
        <v>General</v>
      </c>
      <c r="P10191" s="3" t="str">
        <f t="shared" si="954"/>
        <v>Government</v>
      </c>
      <c r="Q10191" s="5">
        <f t="shared" si="955"/>
        <v>15</v>
      </c>
      <c r="R10191" s="1">
        <f t="shared" si="956"/>
        <v>326787.82</v>
      </c>
      <c r="S10191" s="1">
        <f t="shared" si="957"/>
        <v>0</v>
      </c>
      <c r="T10191" s="1" t="str">
        <f t="shared" si="958"/>
        <v>0-17</v>
      </c>
      <c r="U10191" s="1" t="str">
        <f t="shared" si="959"/>
        <v>No</v>
      </c>
    </row>
    <row r="10192" spans="1:21">
      <c r="A10192" s="1">
        <v>10191</v>
      </c>
      <c r="B10192" s="1">
        <v>89</v>
      </c>
      <c r="C10192" s="1" t="s">
        <v>27</v>
      </c>
      <c r="D10192" s="2">
        <v>45301</v>
      </c>
      <c r="E10192" s="2">
        <v>45311</v>
      </c>
      <c r="F10192" s="1" t="s">
        <v>30</v>
      </c>
      <c r="G10192" s="1" t="s">
        <v>31</v>
      </c>
      <c r="H10192" s="1" t="s">
        <v>37</v>
      </c>
      <c r="I10192" s="1">
        <v>279468.19</v>
      </c>
      <c r="K10192" s="1" t="s">
        <v>20</v>
      </c>
      <c r="N10192" s="3" t="str">
        <f>IF(LEFT(LOWER(C10192),1)="m","Male",IF(LEFT(LOWER(C10192),1)="f","Female","Unknown"))</f>
        <v>Male</v>
      </c>
      <c r="O10192" s="4" t="str">
        <f>IF(TRIM(LOWER(F10192))="neuro","Neurology",IF(TRIM(LOWER(F10192))="Neurology","Neurology",IF(TRIM(LOWER(F10192))="general ward","General",IF(TRIM(LOWER(F10192))="general","General",IF(TRIM(LOWER(F10192))="cardiology","Cardiology",IF(TRIM(LOWER(F10192))="Cardiology","Cardiology",IF(TRIM(LOWER(F10192))="Peads","Pediatrics",IF(TRIM(LOWER(F10192))="Pediatrics","Pediatrics",IF(TRIM(LOWER(F10192))="orthopedics","Orthopedics",IF(TRIM(LOWER(F10192))="Neurology","Neurology",IF(TRIM(LOWER(F10192))="Oncology","Oncology")))))))))))</f>
        <v>Pediatrics</v>
      </c>
      <c r="P10192" s="3" t="str">
        <f t="shared" si="954"/>
        <v>Private</v>
      </c>
      <c r="Q10192" s="5">
        <f t="shared" si="955"/>
        <v>10</v>
      </c>
      <c r="R10192" s="1">
        <f t="shared" si="956"/>
        <v>279468.19</v>
      </c>
      <c r="S10192" s="1">
        <f t="shared" si="957"/>
        <v>0</v>
      </c>
      <c r="T10192" s="1" t="str">
        <f t="shared" si="958"/>
        <v>66+</v>
      </c>
      <c r="U10192" s="1" t="str">
        <f t="shared" si="959"/>
        <v>Unknown</v>
      </c>
    </row>
    <row r="10193" spans="1:21">
      <c r="A10193" s="1">
        <v>10192</v>
      </c>
      <c r="B10193" s="1">
        <v>19</v>
      </c>
      <c r="C10193" s="1" t="s">
        <v>18</v>
      </c>
      <c r="D10193" s="2">
        <v>45337</v>
      </c>
      <c r="E10193" s="2">
        <v>45350</v>
      </c>
      <c r="F10193" s="1" t="s">
        <v>30</v>
      </c>
      <c r="G10193" s="1" t="s">
        <v>22</v>
      </c>
      <c r="H10193" s="1" t="s">
        <v>23</v>
      </c>
      <c r="I10193" s="1">
        <v>288952.69</v>
      </c>
      <c r="J10193" s="1" t="s">
        <v>17</v>
      </c>
      <c r="K10193" s="1" t="s">
        <v>16</v>
      </c>
      <c r="N10193" s="3" t="str">
        <f>IF(LEFT(LOWER(C10193),1)="m","Male",IF(LEFT(LOWER(C10193),1)="f","Female","Unknown"))</f>
        <v>Male</v>
      </c>
      <c r="O10193" s="4" t="str">
        <f>IF(TRIM(LOWER(F10193))="neuro","Neurology",IF(TRIM(LOWER(F10193))="Neurology","Neurology",IF(TRIM(LOWER(F10193))="general ward","General",IF(TRIM(LOWER(F10193))="general","General",IF(TRIM(LOWER(F10193))="cardiology","Cardiology",IF(TRIM(LOWER(F10193))="Cardiology","Cardiology",IF(TRIM(LOWER(F10193))="Peads","Pediatrics",IF(TRIM(LOWER(F10193))="Pediatrics","Pediatrics",IF(TRIM(LOWER(F10193))="orthopedics","Orthopedics",IF(TRIM(LOWER(F10193))="Neurology","Neurology",IF(TRIM(LOWER(F10193))="Oncology","Oncology")))))))))))</f>
        <v>Pediatrics</v>
      </c>
      <c r="P10193" s="3" t="str">
        <f t="shared" si="954"/>
        <v>Government</v>
      </c>
      <c r="Q10193" s="5">
        <f t="shared" si="955"/>
        <v>13</v>
      </c>
      <c r="R10193" s="1">
        <f t="shared" si="956"/>
        <v>288952.69</v>
      </c>
      <c r="S10193" s="1">
        <f t="shared" si="957"/>
        <v>1</v>
      </c>
      <c r="T10193" s="1" t="str">
        <f t="shared" si="958"/>
        <v>18-35</v>
      </c>
      <c r="U10193" s="1" t="str">
        <f t="shared" si="959"/>
        <v>Yes</v>
      </c>
    </row>
    <row r="10194" spans="1:21">
      <c r="A10194" s="1">
        <v>10193</v>
      </c>
      <c r="C10194" s="1" t="s">
        <v>18</v>
      </c>
      <c r="D10194" s="2">
        <v>45346</v>
      </c>
      <c r="E10194" s="2">
        <v>45349</v>
      </c>
      <c r="F10194" s="1" t="s">
        <v>45</v>
      </c>
      <c r="G10194" s="1" t="s">
        <v>41</v>
      </c>
      <c r="H10194" s="1" t="s">
        <v>48</v>
      </c>
      <c r="I10194" s="1">
        <v>273769.51</v>
      </c>
      <c r="J10194" s="1" t="s">
        <v>25</v>
      </c>
      <c r="K10194" s="1" t="s">
        <v>20</v>
      </c>
      <c r="N10194" s="3" t="str">
        <f>IF(LEFT(LOWER(C10194),1)="m","Male",IF(LEFT(LOWER(C10194),1)="f","Female","Unknown"))</f>
        <v>Male</v>
      </c>
      <c r="O10194" s="4" t="str">
        <f>IF(TRIM(LOWER(F10194))="neuro","Neurology",IF(TRIM(LOWER(F10194))="Neurology","Neurology",IF(TRIM(LOWER(F10194))="general ward","General",IF(TRIM(LOWER(F10194))="general","General",IF(TRIM(LOWER(F10194))="cardiology","Cardiology",IF(TRIM(LOWER(F10194))="Cardiology","Cardiology",IF(TRIM(LOWER(F10194))="Peads","Pediatrics",IF(TRIM(LOWER(F10194))="Pediatrics","Pediatrics",IF(TRIM(LOWER(F10194))="orthopedics","Orthopedics",IF(TRIM(LOWER(F10194))="Neurology","Neurology",IF(TRIM(LOWER(F10194))="Oncology","Oncology")))))))))))</f>
        <v>Neurology</v>
      </c>
      <c r="P10194" s="3" t="str">
        <f t="shared" si="954"/>
        <v>Unknown</v>
      </c>
      <c r="Q10194" s="5">
        <f t="shared" si="955"/>
        <v>3</v>
      </c>
      <c r="R10194" s="1">
        <f t="shared" si="956"/>
        <v>273769.51</v>
      </c>
      <c r="S10194" s="1">
        <f t="shared" si="957"/>
        <v>0</v>
      </c>
      <c r="T10194" s="1" t="str">
        <f t="shared" si="958"/>
        <v>0-17</v>
      </c>
      <c r="U10194" s="1" t="str">
        <f t="shared" si="959"/>
        <v>Yes</v>
      </c>
    </row>
    <row r="10195" spans="1:21">
      <c r="A10195" s="1">
        <v>10194</v>
      </c>
      <c r="B10195" s="1">
        <v>13</v>
      </c>
      <c r="C10195" s="1" t="s">
        <v>44</v>
      </c>
      <c r="D10195" s="2">
        <v>45579</v>
      </c>
      <c r="E10195" s="2">
        <v>45590</v>
      </c>
      <c r="F10195" s="1" t="s">
        <v>21</v>
      </c>
      <c r="G10195" s="1" t="s">
        <v>22</v>
      </c>
      <c r="I10195" s="1">
        <v>139136.17000000001</v>
      </c>
      <c r="J10195" s="1" t="s">
        <v>16</v>
      </c>
      <c r="K10195" s="1" t="s">
        <v>16</v>
      </c>
      <c r="N10195" s="3" t="str">
        <f>IF(LEFT(LOWER(C10195),1)="m","Male",IF(LEFT(LOWER(C10195),1)="f","Female","Unknown"))</f>
        <v>Female</v>
      </c>
      <c r="O10195" s="4" t="str">
        <f>IF(TRIM(LOWER(F10195))="neuro","Neurology",IF(TRIM(LOWER(F10195))="Neurology","Neurology",IF(TRIM(LOWER(F10195))="general ward","General",IF(TRIM(LOWER(F10195))="general","General",IF(TRIM(LOWER(F10195))="cardiology","Cardiology",IF(TRIM(LOWER(F10195))="Cardiology","Cardiology",IF(TRIM(LOWER(F10195))="Peads","Pediatrics",IF(TRIM(LOWER(F10195))="Pediatrics","Pediatrics",IF(TRIM(LOWER(F10195))="orthopedics","Orthopedics",IF(TRIM(LOWER(F10195))="Neurology","Neurology",IF(TRIM(LOWER(F10195))="Oncology","Oncology")))))))))))</f>
        <v>General</v>
      </c>
      <c r="P10195" s="3" t="str">
        <f t="shared" si="954"/>
        <v>Government</v>
      </c>
      <c r="Q10195" s="5">
        <f t="shared" si="955"/>
        <v>11</v>
      </c>
      <c r="R10195" s="1">
        <f t="shared" si="956"/>
        <v>139136.17000000001</v>
      </c>
      <c r="S10195" s="1">
        <f t="shared" si="957"/>
        <v>1</v>
      </c>
      <c r="T10195" s="1" t="str">
        <f t="shared" si="958"/>
        <v>0-17</v>
      </c>
      <c r="U10195" s="1" t="str">
        <f t="shared" si="959"/>
        <v>Yes</v>
      </c>
    </row>
    <row r="10196" spans="1:21">
      <c r="A10196" s="1">
        <v>10195</v>
      </c>
      <c r="B10196" s="1">
        <v>35</v>
      </c>
      <c r="C10196" s="1" t="s">
        <v>18</v>
      </c>
      <c r="D10196" s="2">
        <v>45396</v>
      </c>
      <c r="E10196" s="2">
        <v>45413</v>
      </c>
      <c r="F10196" s="1" t="s">
        <v>50</v>
      </c>
      <c r="G10196" s="1" t="s">
        <v>41</v>
      </c>
      <c r="I10196" s="1">
        <v>271999.87</v>
      </c>
      <c r="J10196" s="1" t="s">
        <v>17</v>
      </c>
      <c r="K10196" s="1" t="s">
        <v>38</v>
      </c>
      <c r="N10196" s="3" t="str">
        <f>IF(LEFT(LOWER(C10196),1)="m","Male",IF(LEFT(LOWER(C10196),1)="f","Female","Unknown"))</f>
        <v>Male</v>
      </c>
      <c r="O10196" s="4" t="str">
        <f>IF(TRIM(LOWER(F10196))="neuro","Neurology",IF(TRIM(LOWER(F10196))="Neurology","Neurology",IF(TRIM(LOWER(F10196))="general ward","General",IF(TRIM(LOWER(F10196))="general","General",IF(TRIM(LOWER(F10196))="cardiology","Cardiology",IF(TRIM(LOWER(F10196))="Cardiology","Cardiology",IF(TRIM(LOWER(F10196))="Peads","Pediatrics",IF(TRIM(LOWER(F10196))="Pediatrics","Pediatrics",IF(TRIM(LOWER(F10196))="orthopedics","Orthopedics",IF(TRIM(LOWER(F10196))="Neurology","Neurology",IF(TRIM(LOWER(F10196))="Oncology","Oncology")))))))))))</f>
        <v>Cardiology</v>
      </c>
      <c r="P10196" s="3" t="str">
        <f t="shared" si="954"/>
        <v>Unknown</v>
      </c>
      <c r="Q10196" s="5">
        <f t="shared" si="955"/>
        <v>17</v>
      </c>
      <c r="R10196" s="1">
        <f t="shared" si="956"/>
        <v>271999.87</v>
      </c>
      <c r="S10196" s="1">
        <f t="shared" si="957"/>
        <v>0</v>
      </c>
      <c r="T10196" s="1" t="str">
        <f t="shared" si="958"/>
        <v>18-35</v>
      </c>
      <c r="U10196" s="1" t="str">
        <f t="shared" si="959"/>
        <v>Yes</v>
      </c>
    </row>
    <row r="10197" spans="1:21">
      <c r="A10197" s="1">
        <v>10196</v>
      </c>
      <c r="B10197" s="1">
        <v>74</v>
      </c>
      <c r="C10197" s="1" t="s">
        <v>26</v>
      </c>
      <c r="D10197" s="2">
        <v>45103</v>
      </c>
      <c r="E10197" s="2">
        <v>45108</v>
      </c>
      <c r="F10197" s="1" t="s">
        <v>30</v>
      </c>
      <c r="G10197" s="1" t="s">
        <v>31</v>
      </c>
      <c r="H10197" s="1" t="s">
        <v>37</v>
      </c>
      <c r="I10197" s="1">
        <v>278430.71999999997</v>
      </c>
      <c r="K10197" s="1" t="s">
        <v>38</v>
      </c>
      <c r="N10197" s="3" t="str">
        <f>IF(LEFT(LOWER(C10197),1)="m","Male",IF(LEFT(LOWER(C10197),1)="f","Female","Unknown"))</f>
        <v>Female</v>
      </c>
      <c r="O10197" s="4" t="str">
        <f>IF(TRIM(LOWER(F10197))="neuro","Neurology",IF(TRIM(LOWER(F10197))="Neurology","Neurology",IF(TRIM(LOWER(F10197))="general ward","General",IF(TRIM(LOWER(F10197))="general","General",IF(TRIM(LOWER(F10197))="cardiology","Cardiology",IF(TRIM(LOWER(F10197))="Cardiology","Cardiology",IF(TRIM(LOWER(F10197))="Peads","Pediatrics",IF(TRIM(LOWER(F10197))="Pediatrics","Pediatrics",IF(TRIM(LOWER(F10197))="orthopedics","Orthopedics",IF(TRIM(LOWER(F10197))="Neurology","Neurology",IF(TRIM(LOWER(F10197))="Oncology","Oncology")))))))))))</f>
        <v>Pediatrics</v>
      </c>
      <c r="P10197" s="3" t="str">
        <f t="shared" si="954"/>
        <v>Private</v>
      </c>
      <c r="Q10197" s="5">
        <f t="shared" si="955"/>
        <v>5</v>
      </c>
      <c r="R10197" s="1">
        <f t="shared" si="956"/>
        <v>278430.71999999997</v>
      </c>
      <c r="S10197" s="1">
        <f t="shared" si="957"/>
        <v>0</v>
      </c>
      <c r="T10197" s="1" t="str">
        <f t="shared" si="958"/>
        <v>66+</v>
      </c>
      <c r="U10197" s="1" t="str">
        <f t="shared" si="959"/>
        <v>Unknown</v>
      </c>
    </row>
    <row r="10198" spans="1:21">
      <c r="A10198" s="1">
        <v>10197</v>
      </c>
      <c r="B10198" s="1">
        <v>49</v>
      </c>
      <c r="C10198" s="1" t="s">
        <v>26</v>
      </c>
      <c r="D10198" s="2">
        <v>45514</v>
      </c>
      <c r="E10198" s="2">
        <v>45505</v>
      </c>
      <c r="F10198" s="1" t="s">
        <v>50</v>
      </c>
      <c r="G10198" s="1" t="s">
        <v>31</v>
      </c>
      <c r="H10198" s="1" t="s">
        <v>51</v>
      </c>
      <c r="I10198" s="1">
        <v>192987.22</v>
      </c>
      <c r="J10198" s="1" t="s">
        <v>25</v>
      </c>
      <c r="K10198" s="1" t="s">
        <v>42</v>
      </c>
      <c r="N10198" s="3" t="str">
        <f>IF(LEFT(LOWER(C10198),1)="m","Male",IF(LEFT(LOWER(C10198),1)="f","Female","Unknown"))</f>
        <v>Female</v>
      </c>
      <c r="O10198" s="4" t="str">
        <f>IF(TRIM(LOWER(F10198))="neuro","Neurology",IF(TRIM(LOWER(F10198))="Neurology","Neurology",IF(TRIM(LOWER(F10198))="general ward","General",IF(TRIM(LOWER(F10198))="general","General",IF(TRIM(LOWER(F10198))="cardiology","Cardiology",IF(TRIM(LOWER(F10198))="Cardiology","Cardiology",IF(TRIM(LOWER(F10198))="Peads","Pediatrics",IF(TRIM(LOWER(F10198))="Pediatrics","Pediatrics",IF(TRIM(LOWER(F10198))="orthopedics","Orthopedics",IF(TRIM(LOWER(F10198))="Neurology","Neurology",IF(TRIM(LOWER(F10198))="Oncology","Oncology")))))))))))</f>
        <v>Cardiology</v>
      </c>
      <c r="P10198" s="3" t="str">
        <f t="shared" si="954"/>
        <v>Private</v>
      </c>
      <c r="Q10198" s="5" t="str">
        <f t="shared" si="955"/>
        <v/>
      </c>
      <c r="R10198" s="1">
        <f t="shared" si="956"/>
        <v>192987.22</v>
      </c>
      <c r="S10198" s="1">
        <f t="shared" si="957"/>
        <v>0</v>
      </c>
      <c r="T10198" s="1" t="str">
        <f t="shared" si="958"/>
        <v>36-50</v>
      </c>
      <c r="U10198" s="1" t="str">
        <f t="shared" si="959"/>
        <v>Yes</v>
      </c>
    </row>
    <row r="10199" spans="1:21">
      <c r="A10199" s="1">
        <v>10198</v>
      </c>
      <c r="B10199" s="1">
        <v>48</v>
      </c>
      <c r="C10199" s="1" t="s">
        <v>34</v>
      </c>
      <c r="D10199" s="2">
        <v>45471</v>
      </c>
      <c r="E10199" s="2">
        <v>45486</v>
      </c>
      <c r="F10199" s="1" t="s">
        <v>43</v>
      </c>
      <c r="G10199" s="1" t="s">
        <v>46</v>
      </c>
      <c r="H10199" s="1" t="s">
        <v>39</v>
      </c>
      <c r="I10199" s="1">
        <v>147923.24</v>
      </c>
      <c r="J10199" s="1" t="s">
        <v>42</v>
      </c>
      <c r="K10199" s="1" t="s">
        <v>17</v>
      </c>
      <c r="N10199" s="3" t="str">
        <f>IF(LEFT(LOWER(C10199),1)="m","Male",IF(LEFT(LOWER(C10199),1)="f","Female","Unknown"))</f>
        <v>Male</v>
      </c>
      <c r="O10199" s="4" t="str">
        <f>IF(TRIM(LOWER(F10199))="neuro","Neurology",IF(TRIM(LOWER(F10199))="Neurology","Neurology",IF(TRIM(LOWER(F10199))="general ward","General",IF(TRIM(LOWER(F10199))="general","General",IF(TRIM(LOWER(F10199))="cardiology","Cardiology",IF(TRIM(LOWER(F10199))="Cardiology","Cardiology",IF(TRIM(LOWER(F10199))="Peads","Pediatrics",IF(TRIM(LOWER(F10199))="Pediatrics","Pediatrics",IF(TRIM(LOWER(F10199))="orthopedics","Orthopedics",IF(TRIM(LOWER(F10199))="Neurology","Neurology",IF(TRIM(LOWER(F10199))="Oncology","Oncology")))))))))))</f>
        <v>Orthopedics</v>
      </c>
      <c r="P10199" s="3" t="str">
        <f t="shared" si="954"/>
        <v>Self</v>
      </c>
      <c r="Q10199" s="5">
        <f t="shared" si="955"/>
        <v>15</v>
      </c>
      <c r="R10199" s="1">
        <f t="shared" si="956"/>
        <v>147923.24</v>
      </c>
      <c r="S10199" s="1">
        <f t="shared" si="957"/>
        <v>1</v>
      </c>
      <c r="T10199" s="1" t="str">
        <f t="shared" si="958"/>
        <v>36-50</v>
      </c>
      <c r="U10199" s="1" t="str">
        <f t="shared" si="959"/>
        <v>No</v>
      </c>
    </row>
    <row r="10200" spans="1:21">
      <c r="A10200" s="1">
        <v>10199</v>
      </c>
      <c r="B10200" s="1">
        <v>70</v>
      </c>
      <c r="C10200" s="1" t="s">
        <v>18</v>
      </c>
      <c r="D10200" s="2">
        <v>45521</v>
      </c>
      <c r="E10200" s="2">
        <v>45531</v>
      </c>
      <c r="F10200" s="1" t="s">
        <v>30</v>
      </c>
      <c r="G10200" s="1" t="s">
        <v>14</v>
      </c>
      <c r="H10200" s="1" t="s">
        <v>48</v>
      </c>
      <c r="I10200" s="1">
        <v>188551.75</v>
      </c>
      <c r="J10200" s="1" t="s">
        <v>42</v>
      </c>
      <c r="K10200" s="1" t="s">
        <v>38</v>
      </c>
      <c r="N10200" s="3" t="str">
        <f>IF(LEFT(LOWER(C10200),1)="m","Male",IF(LEFT(LOWER(C10200),1)="f","Female","Unknown"))</f>
        <v>Male</v>
      </c>
      <c r="O10200" s="4" t="str">
        <f>IF(TRIM(LOWER(F10200))="neuro","Neurology",IF(TRIM(LOWER(F10200))="Neurology","Neurology",IF(TRIM(LOWER(F10200))="general ward","General",IF(TRIM(LOWER(F10200))="general","General",IF(TRIM(LOWER(F10200))="cardiology","Cardiology",IF(TRIM(LOWER(F10200))="Cardiology","Cardiology",IF(TRIM(LOWER(F10200))="Peads","Pediatrics",IF(TRIM(LOWER(F10200))="Pediatrics","Pediatrics",IF(TRIM(LOWER(F10200))="orthopedics","Orthopedics",IF(TRIM(LOWER(F10200))="Neurology","Neurology",IF(TRIM(LOWER(F10200))="Oncology","Oncology")))))))))))</f>
        <v>Pediatrics</v>
      </c>
      <c r="P10200" s="3" t="str">
        <f t="shared" si="954"/>
        <v>Private</v>
      </c>
      <c r="Q10200" s="5">
        <f t="shared" si="955"/>
        <v>10</v>
      </c>
      <c r="R10200" s="1">
        <f t="shared" si="956"/>
        <v>188551.75</v>
      </c>
      <c r="S10200" s="1">
        <f t="shared" si="957"/>
        <v>0</v>
      </c>
      <c r="T10200" s="1" t="str">
        <f t="shared" si="958"/>
        <v>66+</v>
      </c>
      <c r="U10200" s="1" t="str">
        <f t="shared" si="959"/>
        <v>No</v>
      </c>
    </row>
    <row r="10201" spans="1:21">
      <c r="A10201" s="1">
        <v>10200</v>
      </c>
      <c r="B10201" s="1">
        <v>62</v>
      </c>
      <c r="C10201" s="1" t="s">
        <v>26</v>
      </c>
      <c r="D10201" s="2">
        <v>45284</v>
      </c>
      <c r="E10201" s="2">
        <v>45298</v>
      </c>
      <c r="F10201" s="1" t="s">
        <v>52</v>
      </c>
      <c r="G10201" s="1" t="s">
        <v>31</v>
      </c>
      <c r="I10201" s="1">
        <v>82697.63</v>
      </c>
      <c r="J10201" s="1" t="s">
        <v>16</v>
      </c>
      <c r="K10201" s="1" t="s">
        <v>17</v>
      </c>
      <c r="N10201" s="3" t="str">
        <f>IF(LEFT(LOWER(C10201),1)="m","Male",IF(LEFT(LOWER(C10201),1)="f","Female","Unknown"))</f>
        <v>Female</v>
      </c>
      <c r="O10201" s="4" t="str">
        <f>IF(TRIM(LOWER(F10201))="neuro","Neurology",IF(TRIM(LOWER(F10201))="Neurology","Neurology",IF(TRIM(LOWER(F10201))="general ward","General",IF(TRIM(LOWER(F10201))="general","General",IF(TRIM(LOWER(F10201))="cardiology","Cardiology",IF(TRIM(LOWER(F10201))="Cardiology","Cardiology",IF(TRIM(LOWER(F10201))="Peads","Pediatrics",IF(TRIM(LOWER(F10201))="Pediatrics","Pediatrics",IF(TRIM(LOWER(F10201))="orthopedics","Orthopedics",IF(TRIM(LOWER(F10201))="Neurology","Neurology",IF(TRIM(LOWER(F10201))="Oncology","Oncology")))))))))))</f>
        <v>Oncology</v>
      </c>
      <c r="P10201" s="3" t="str">
        <f t="shared" si="954"/>
        <v>Private</v>
      </c>
      <c r="Q10201" s="5">
        <f t="shared" si="955"/>
        <v>14</v>
      </c>
      <c r="R10201" s="1">
        <f t="shared" si="956"/>
        <v>82697.63</v>
      </c>
      <c r="S10201" s="1">
        <f t="shared" si="957"/>
        <v>1</v>
      </c>
      <c r="T10201" s="1" t="str">
        <f t="shared" si="958"/>
        <v>51-65</v>
      </c>
      <c r="U10201" s="1" t="str">
        <f t="shared" si="959"/>
        <v>Yes</v>
      </c>
    </row>
    <row r="10202" spans="1:21">
      <c r="A10202" s="1">
        <v>10201</v>
      </c>
      <c r="B10202" s="1">
        <v>19</v>
      </c>
      <c r="C10202" s="1" t="s">
        <v>27</v>
      </c>
      <c r="D10202" s="2">
        <v>45585</v>
      </c>
      <c r="E10202" s="2">
        <v>45593</v>
      </c>
      <c r="F10202" s="1" t="s">
        <v>35</v>
      </c>
      <c r="G10202" s="1" t="s">
        <v>31</v>
      </c>
      <c r="I10202" s="1">
        <v>172277.69</v>
      </c>
      <c r="J10202" s="1" t="s">
        <v>42</v>
      </c>
      <c r="K10202" s="1" t="s">
        <v>17</v>
      </c>
      <c r="N10202" s="3" t="str">
        <f>IF(LEFT(LOWER(C10202),1)="m","Male",IF(LEFT(LOWER(C10202),1)="f","Female","Unknown"))</f>
        <v>Male</v>
      </c>
      <c r="O10202" s="4" t="str">
        <f>IF(TRIM(LOWER(F10202))="neuro","Neurology",IF(TRIM(LOWER(F10202))="Neurology","Neurology",IF(TRIM(LOWER(F10202))="general ward","General",IF(TRIM(LOWER(F10202))="general","General",IF(TRIM(LOWER(F10202))="cardiology","Cardiology",IF(TRIM(LOWER(F10202))="Cardiology","Cardiology",IF(TRIM(LOWER(F10202))="Peads","Pediatrics",IF(TRIM(LOWER(F10202))="Pediatrics","Pediatrics",IF(TRIM(LOWER(F10202))="orthopedics","Orthopedics",IF(TRIM(LOWER(F10202))="Neurology","Neurology",IF(TRIM(LOWER(F10202))="Oncology","Oncology")))))))))))</f>
        <v>Cardiology</v>
      </c>
      <c r="P10202" s="3" t="str">
        <f t="shared" si="954"/>
        <v>Private</v>
      </c>
      <c r="Q10202" s="5">
        <f t="shared" si="955"/>
        <v>8</v>
      </c>
      <c r="R10202" s="1">
        <f t="shared" si="956"/>
        <v>172277.69</v>
      </c>
      <c r="S10202" s="1">
        <f t="shared" si="957"/>
        <v>1</v>
      </c>
      <c r="T10202" s="1" t="str">
        <f t="shared" si="958"/>
        <v>18-35</v>
      </c>
      <c r="U10202" s="1" t="str">
        <f t="shared" si="959"/>
        <v>No</v>
      </c>
    </row>
    <row r="10203" spans="1:21">
      <c r="A10203" s="1">
        <v>10202</v>
      </c>
      <c r="B10203" s="1">
        <v>75</v>
      </c>
      <c r="C10203" s="1" t="s">
        <v>12</v>
      </c>
      <c r="D10203" s="2">
        <v>45221</v>
      </c>
      <c r="E10203" s="2">
        <v>45233</v>
      </c>
      <c r="F10203" s="1" t="s">
        <v>50</v>
      </c>
      <c r="G10203" s="1" t="s">
        <v>36</v>
      </c>
      <c r="H10203" s="1" t="s">
        <v>15</v>
      </c>
      <c r="I10203" s="1">
        <v>263711.15000000002</v>
      </c>
      <c r="J10203" s="1" t="s">
        <v>38</v>
      </c>
      <c r="K10203" s="1" t="s">
        <v>16</v>
      </c>
      <c r="N10203" s="3" t="str">
        <f>IF(LEFT(LOWER(C10203),1)="m","Male",IF(LEFT(LOWER(C10203),1)="f","Female","Unknown"))</f>
        <v>Unknown</v>
      </c>
      <c r="O10203" s="4" t="str">
        <f>IF(TRIM(LOWER(F10203))="neuro","Neurology",IF(TRIM(LOWER(F10203))="Neurology","Neurology",IF(TRIM(LOWER(F10203))="general ward","General",IF(TRIM(LOWER(F10203))="general","General",IF(TRIM(LOWER(F10203))="cardiology","Cardiology",IF(TRIM(LOWER(F10203))="Cardiology","Cardiology",IF(TRIM(LOWER(F10203))="Peads","Pediatrics",IF(TRIM(LOWER(F10203))="Pediatrics","Pediatrics",IF(TRIM(LOWER(F10203))="orthopedics","Orthopedics",IF(TRIM(LOWER(F10203))="Neurology","Neurology",IF(TRIM(LOWER(F10203))="Oncology","Oncology")))))))))))</f>
        <v>Cardiology</v>
      </c>
      <c r="P10203" s="3" t="str">
        <f t="shared" si="954"/>
        <v>Government</v>
      </c>
      <c r="Q10203" s="5">
        <f t="shared" si="955"/>
        <v>12</v>
      </c>
      <c r="R10203" s="1">
        <f t="shared" si="956"/>
        <v>263711.15000000002</v>
      </c>
      <c r="S10203" s="1">
        <f t="shared" si="957"/>
        <v>1</v>
      </c>
      <c r="T10203" s="1" t="str">
        <f t="shared" si="958"/>
        <v>66+</v>
      </c>
      <c r="U10203" s="1" t="str">
        <f t="shared" si="959"/>
        <v>No</v>
      </c>
    </row>
    <row r="10204" spans="1:21">
      <c r="A10204" s="1">
        <v>10203</v>
      </c>
      <c r="B10204" s="1">
        <v>12</v>
      </c>
      <c r="C10204" s="1" t="s">
        <v>44</v>
      </c>
      <c r="D10204" s="2">
        <v>45182</v>
      </c>
      <c r="E10204" s="2">
        <v>45201</v>
      </c>
      <c r="F10204" s="1" t="s">
        <v>21</v>
      </c>
      <c r="G10204" s="1" t="s">
        <v>41</v>
      </c>
      <c r="I10204" s="1">
        <v>182355.25</v>
      </c>
      <c r="J10204" s="1" t="s">
        <v>38</v>
      </c>
      <c r="K10204" s="1" t="s">
        <v>42</v>
      </c>
      <c r="N10204" s="3" t="str">
        <f>IF(LEFT(LOWER(C10204),1)="m","Male",IF(LEFT(LOWER(C10204),1)="f","Female","Unknown"))</f>
        <v>Female</v>
      </c>
      <c r="O10204" s="4" t="str">
        <f>IF(TRIM(LOWER(F10204))="neuro","Neurology",IF(TRIM(LOWER(F10204))="Neurology","Neurology",IF(TRIM(LOWER(F10204))="general ward","General",IF(TRIM(LOWER(F10204))="general","General",IF(TRIM(LOWER(F10204))="cardiology","Cardiology",IF(TRIM(LOWER(F10204))="Cardiology","Cardiology",IF(TRIM(LOWER(F10204))="Peads","Pediatrics",IF(TRIM(LOWER(F10204))="Pediatrics","Pediatrics",IF(TRIM(LOWER(F10204))="orthopedics","Orthopedics",IF(TRIM(LOWER(F10204))="Neurology","Neurology",IF(TRIM(LOWER(F10204))="Oncology","Oncology")))))))))))</f>
        <v>General</v>
      </c>
      <c r="P10204" s="3" t="str">
        <f t="shared" si="954"/>
        <v>Unknown</v>
      </c>
      <c r="Q10204" s="5">
        <f t="shared" si="955"/>
        <v>19</v>
      </c>
      <c r="R10204" s="1">
        <f t="shared" si="956"/>
        <v>182355.25</v>
      </c>
      <c r="S10204" s="1">
        <f t="shared" si="957"/>
        <v>0</v>
      </c>
      <c r="T10204" s="1" t="str">
        <f t="shared" si="958"/>
        <v>0-17</v>
      </c>
      <c r="U10204" s="1" t="str">
        <f t="shared" si="959"/>
        <v>No</v>
      </c>
    </row>
    <row r="10205" spans="1:21">
      <c r="A10205" s="1">
        <v>10204</v>
      </c>
      <c r="C10205" s="1" t="s">
        <v>12</v>
      </c>
      <c r="D10205" s="2">
        <v>45482</v>
      </c>
      <c r="E10205" s="2">
        <v>45501</v>
      </c>
      <c r="F10205" s="1" t="s">
        <v>19</v>
      </c>
      <c r="G10205" s="1" t="s">
        <v>41</v>
      </c>
      <c r="H10205" s="1" t="s">
        <v>51</v>
      </c>
      <c r="I10205" s="1">
        <v>251587.38</v>
      </c>
      <c r="J10205" s="1" t="s">
        <v>38</v>
      </c>
      <c r="K10205" s="1" t="s">
        <v>38</v>
      </c>
      <c r="N10205" s="3" t="str">
        <f>IF(LEFT(LOWER(C10205),1)="m","Male",IF(LEFT(LOWER(C10205),1)="f","Female","Unknown"))</f>
        <v>Unknown</v>
      </c>
      <c r="O10205" s="4" t="str">
        <f>IF(TRIM(LOWER(F10205))="neuro","Neurology",IF(TRIM(LOWER(F10205))="Neurology","Neurology",IF(TRIM(LOWER(F10205))="general ward","General",IF(TRIM(LOWER(F10205))="general","General",IF(TRIM(LOWER(F10205))="cardiology","Cardiology",IF(TRIM(LOWER(F10205))="Cardiology","Cardiology",IF(TRIM(LOWER(F10205))="Peads","Pediatrics",IF(TRIM(LOWER(F10205))="Pediatrics","Pediatrics",IF(TRIM(LOWER(F10205))="orthopedics","Orthopedics",IF(TRIM(LOWER(F10205))="Neurology","Neurology",IF(TRIM(LOWER(F10205))="Oncology","Oncology")))))))))))</f>
        <v>General</v>
      </c>
      <c r="P10205" s="3" t="str">
        <f t="shared" si="954"/>
        <v>Unknown</v>
      </c>
      <c r="Q10205" s="5">
        <f t="shared" si="955"/>
        <v>19</v>
      </c>
      <c r="R10205" s="1">
        <f t="shared" si="956"/>
        <v>251587.38</v>
      </c>
      <c r="S10205" s="1">
        <f t="shared" si="957"/>
        <v>0</v>
      </c>
      <c r="T10205" s="1" t="str">
        <f t="shared" si="958"/>
        <v>0-17</v>
      </c>
      <c r="U10205" s="1" t="str">
        <f t="shared" si="959"/>
        <v>No</v>
      </c>
    </row>
    <row r="10206" spans="1:21">
      <c r="A10206" s="1">
        <v>10205</v>
      </c>
      <c r="C10206" s="1" t="s">
        <v>12</v>
      </c>
      <c r="D10206" s="2">
        <v>44930</v>
      </c>
      <c r="E10206" s="2">
        <v>44942</v>
      </c>
      <c r="F10206" s="1" t="s">
        <v>40</v>
      </c>
      <c r="G10206" s="1" t="s">
        <v>33</v>
      </c>
      <c r="H10206" s="1" t="s">
        <v>37</v>
      </c>
      <c r="I10206" s="1">
        <v>205299.55</v>
      </c>
      <c r="J10206" s="1" t="s">
        <v>25</v>
      </c>
      <c r="K10206" s="1" t="s">
        <v>38</v>
      </c>
      <c r="N10206" s="3" t="str">
        <f>IF(LEFT(LOWER(C10206),1)="m","Male",IF(LEFT(LOWER(C10206),1)="f","Female","Unknown"))</f>
        <v>Unknown</v>
      </c>
      <c r="O10206" s="4" t="str">
        <f>IF(TRIM(LOWER(F10206))="neuro","Neurology",IF(TRIM(LOWER(F10206))="Neurology","Neurology",IF(TRIM(LOWER(F10206))="general ward","General",IF(TRIM(LOWER(F10206))="general","General",IF(TRIM(LOWER(F10206))="cardiology","Cardiology",IF(TRIM(LOWER(F10206))="Cardiology","Cardiology",IF(TRIM(LOWER(F10206))="Peads","Pediatrics",IF(TRIM(LOWER(F10206))="Pediatrics","Pediatrics",IF(TRIM(LOWER(F10206))="orthopedics","Orthopedics",IF(TRIM(LOWER(F10206))="Neurology","Neurology",IF(TRIM(LOWER(F10206))="Oncology","Oncology")))))))))))</f>
        <v>Pediatrics</v>
      </c>
      <c r="P10206" s="3" t="str">
        <f t="shared" si="954"/>
        <v>Self</v>
      </c>
      <c r="Q10206" s="5">
        <f t="shared" si="955"/>
        <v>12</v>
      </c>
      <c r="R10206" s="1">
        <f t="shared" si="956"/>
        <v>205299.55</v>
      </c>
      <c r="S10206" s="1">
        <f t="shared" si="957"/>
        <v>0</v>
      </c>
      <c r="T10206" s="1" t="str">
        <f t="shared" si="958"/>
        <v>0-17</v>
      </c>
      <c r="U10206" s="1" t="str">
        <f t="shared" si="959"/>
        <v>Yes</v>
      </c>
    </row>
    <row r="10207" spans="1:21">
      <c r="A10207" s="1">
        <v>10206</v>
      </c>
      <c r="B10207" s="1">
        <v>69</v>
      </c>
      <c r="C10207" s="1" t="s">
        <v>34</v>
      </c>
      <c r="D10207" s="2">
        <v>45494</v>
      </c>
      <c r="E10207" s="2">
        <v>45513</v>
      </c>
      <c r="F10207" s="1" t="s">
        <v>13</v>
      </c>
      <c r="G10207" s="1" t="s">
        <v>36</v>
      </c>
      <c r="H10207" s="1" t="s">
        <v>39</v>
      </c>
      <c r="I10207" s="1">
        <v>80388.87</v>
      </c>
      <c r="J10207" s="1" t="s">
        <v>24</v>
      </c>
      <c r="K10207" s="1" t="s">
        <v>20</v>
      </c>
      <c r="N10207" s="3" t="str">
        <f>IF(LEFT(LOWER(C10207),1)="m","Male",IF(LEFT(LOWER(C10207),1)="f","Female","Unknown"))</f>
        <v>Male</v>
      </c>
      <c r="O10207" s="4" t="str">
        <f>IF(TRIM(LOWER(F10207))="neuro","Neurology",IF(TRIM(LOWER(F10207))="Neurology","Neurology",IF(TRIM(LOWER(F10207))="general ward","General",IF(TRIM(LOWER(F10207))="general","General",IF(TRIM(LOWER(F10207))="cardiology","Cardiology",IF(TRIM(LOWER(F10207))="Cardiology","Cardiology",IF(TRIM(LOWER(F10207))="Peads","Pediatrics",IF(TRIM(LOWER(F10207))="Pediatrics","Pediatrics",IF(TRIM(LOWER(F10207))="orthopedics","Orthopedics",IF(TRIM(LOWER(F10207))="Neurology","Neurology",IF(TRIM(LOWER(F10207))="Oncology","Oncology")))))))))))</f>
        <v>Neurology</v>
      </c>
      <c r="P10207" s="3" t="str">
        <f t="shared" si="954"/>
        <v>Government</v>
      </c>
      <c r="Q10207" s="5">
        <f t="shared" si="955"/>
        <v>19</v>
      </c>
      <c r="R10207" s="1">
        <f t="shared" si="956"/>
        <v>80388.87</v>
      </c>
      <c r="S10207" s="1">
        <f t="shared" si="957"/>
        <v>0</v>
      </c>
      <c r="T10207" s="1" t="str">
        <f t="shared" si="958"/>
        <v>66+</v>
      </c>
      <c r="U10207" s="1" t="str">
        <f t="shared" si="959"/>
        <v>No</v>
      </c>
    </row>
    <row r="10208" spans="1:21">
      <c r="A10208" s="1">
        <v>10207</v>
      </c>
      <c r="B10208" s="1">
        <v>68</v>
      </c>
      <c r="C10208" s="1" t="s">
        <v>12</v>
      </c>
      <c r="D10208" s="2">
        <v>45235</v>
      </c>
      <c r="E10208" s="2">
        <v>45249</v>
      </c>
      <c r="F10208" s="1" t="s">
        <v>21</v>
      </c>
      <c r="G10208" s="1" t="s">
        <v>33</v>
      </c>
      <c r="H10208" s="1" t="s">
        <v>47</v>
      </c>
      <c r="I10208" s="1">
        <v>329425.55</v>
      </c>
      <c r="J10208" s="1" t="s">
        <v>42</v>
      </c>
      <c r="K10208" s="1" t="s">
        <v>25</v>
      </c>
      <c r="N10208" s="3" t="str">
        <f>IF(LEFT(LOWER(C10208),1)="m","Male",IF(LEFT(LOWER(C10208),1)="f","Female","Unknown"))</f>
        <v>Unknown</v>
      </c>
      <c r="O10208" s="4" t="str">
        <f>IF(TRIM(LOWER(F10208))="neuro","Neurology",IF(TRIM(LOWER(F10208))="Neurology","Neurology",IF(TRIM(LOWER(F10208))="general ward","General",IF(TRIM(LOWER(F10208))="general","General",IF(TRIM(LOWER(F10208))="cardiology","Cardiology",IF(TRIM(LOWER(F10208))="Cardiology","Cardiology",IF(TRIM(LOWER(F10208))="Peads","Pediatrics",IF(TRIM(LOWER(F10208))="Pediatrics","Pediatrics",IF(TRIM(LOWER(F10208))="orthopedics","Orthopedics",IF(TRIM(LOWER(F10208))="Neurology","Neurology",IF(TRIM(LOWER(F10208))="Oncology","Oncology")))))))))))</f>
        <v>General</v>
      </c>
      <c r="P10208" s="3" t="str">
        <f t="shared" si="954"/>
        <v>Self</v>
      </c>
      <c r="Q10208" s="5">
        <f t="shared" si="955"/>
        <v>14</v>
      </c>
      <c r="R10208" s="1">
        <f t="shared" si="956"/>
        <v>329425.55</v>
      </c>
      <c r="S10208" s="1">
        <f t="shared" si="957"/>
        <v>1</v>
      </c>
      <c r="T10208" s="1" t="str">
        <f t="shared" si="958"/>
        <v>66+</v>
      </c>
      <c r="U10208" s="1" t="str">
        <f t="shared" si="959"/>
        <v>No</v>
      </c>
    </row>
    <row r="10209" spans="1:21">
      <c r="A10209" s="1">
        <v>10208</v>
      </c>
      <c r="B10209" s="1">
        <v>39</v>
      </c>
      <c r="C10209" s="1" t="s">
        <v>26</v>
      </c>
      <c r="D10209" s="2">
        <v>45258</v>
      </c>
      <c r="E10209" s="2">
        <v>45265</v>
      </c>
      <c r="F10209" s="1" t="s">
        <v>30</v>
      </c>
      <c r="G10209" s="1" t="s">
        <v>14</v>
      </c>
      <c r="H10209" s="1" t="s">
        <v>48</v>
      </c>
      <c r="I10209" s="1">
        <v>19079.12</v>
      </c>
      <c r="J10209" s="1" t="s">
        <v>16</v>
      </c>
      <c r="K10209" s="1" t="s">
        <v>17</v>
      </c>
      <c r="N10209" s="3" t="str">
        <f>IF(LEFT(LOWER(C10209),1)="m","Male",IF(LEFT(LOWER(C10209),1)="f","Female","Unknown"))</f>
        <v>Female</v>
      </c>
      <c r="O10209" s="4" t="str">
        <f>IF(TRIM(LOWER(F10209))="neuro","Neurology",IF(TRIM(LOWER(F10209))="Neurology","Neurology",IF(TRIM(LOWER(F10209))="general ward","General",IF(TRIM(LOWER(F10209))="general","General",IF(TRIM(LOWER(F10209))="cardiology","Cardiology",IF(TRIM(LOWER(F10209))="Cardiology","Cardiology",IF(TRIM(LOWER(F10209))="Peads","Pediatrics",IF(TRIM(LOWER(F10209))="Pediatrics","Pediatrics",IF(TRIM(LOWER(F10209))="orthopedics","Orthopedics",IF(TRIM(LOWER(F10209))="Neurology","Neurology",IF(TRIM(LOWER(F10209))="Oncology","Oncology")))))))))))</f>
        <v>Pediatrics</v>
      </c>
      <c r="P10209" s="3" t="str">
        <f t="shared" si="954"/>
        <v>Private</v>
      </c>
      <c r="Q10209" s="5">
        <f t="shared" si="955"/>
        <v>7</v>
      </c>
      <c r="R10209" s="1">
        <f t="shared" si="956"/>
        <v>19079.12</v>
      </c>
      <c r="S10209" s="1">
        <f t="shared" si="957"/>
        <v>1</v>
      </c>
      <c r="T10209" s="1" t="str">
        <f t="shared" si="958"/>
        <v>36-50</v>
      </c>
      <c r="U10209" s="1" t="str">
        <f t="shared" si="959"/>
        <v>Yes</v>
      </c>
    </row>
    <row r="10210" spans="1:21">
      <c r="A10210" s="1">
        <v>10209</v>
      </c>
      <c r="B10210" s="1">
        <v>57</v>
      </c>
      <c r="C10210" s="1" t="s">
        <v>26</v>
      </c>
      <c r="D10210" s="2">
        <v>45407</v>
      </c>
      <c r="E10210" s="2">
        <v>45427</v>
      </c>
      <c r="F10210" s="1" t="s">
        <v>45</v>
      </c>
      <c r="G10210" s="1" t="s">
        <v>31</v>
      </c>
      <c r="I10210" s="1">
        <v>93240.37</v>
      </c>
      <c r="K10210" s="1" t="s">
        <v>25</v>
      </c>
      <c r="N10210" s="3" t="str">
        <f>IF(LEFT(LOWER(C10210),1)="m","Male",IF(LEFT(LOWER(C10210),1)="f","Female","Unknown"))</f>
        <v>Female</v>
      </c>
      <c r="O10210" s="4" t="str">
        <f>IF(TRIM(LOWER(F10210))="neuro","Neurology",IF(TRIM(LOWER(F10210))="Neurology","Neurology",IF(TRIM(LOWER(F10210))="general ward","General",IF(TRIM(LOWER(F10210))="general","General",IF(TRIM(LOWER(F10210))="cardiology","Cardiology",IF(TRIM(LOWER(F10210))="Cardiology","Cardiology",IF(TRIM(LOWER(F10210))="Peads","Pediatrics",IF(TRIM(LOWER(F10210))="Pediatrics","Pediatrics",IF(TRIM(LOWER(F10210))="orthopedics","Orthopedics",IF(TRIM(LOWER(F10210))="Neurology","Neurology",IF(TRIM(LOWER(F10210))="Oncology","Oncology")))))))))))</f>
        <v>Neurology</v>
      </c>
      <c r="P10210" s="3" t="str">
        <f t="shared" si="954"/>
        <v>Private</v>
      </c>
      <c r="Q10210" s="5">
        <f t="shared" si="955"/>
        <v>20</v>
      </c>
      <c r="R10210" s="1">
        <f t="shared" si="956"/>
        <v>93240.37</v>
      </c>
      <c r="S10210" s="1">
        <f t="shared" si="957"/>
        <v>1</v>
      </c>
      <c r="T10210" s="1" t="str">
        <f t="shared" si="958"/>
        <v>51-65</v>
      </c>
      <c r="U10210" s="1" t="str">
        <f t="shared" si="959"/>
        <v>Unknown</v>
      </c>
    </row>
    <row r="10211" spans="1:21">
      <c r="A10211" s="1">
        <v>10210</v>
      </c>
      <c r="B10211" s="1">
        <v>46</v>
      </c>
      <c r="C10211" s="1" t="s">
        <v>34</v>
      </c>
      <c r="D10211" s="2">
        <v>44972</v>
      </c>
      <c r="E10211" s="2">
        <v>44983</v>
      </c>
      <c r="F10211" s="1" t="s">
        <v>28</v>
      </c>
      <c r="G10211" s="1" t="s">
        <v>33</v>
      </c>
      <c r="H10211" s="1" t="s">
        <v>15</v>
      </c>
      <c r="I10211" s="1">
        <v>126050.41</v>
      </c>
      <c r="J10211" s="1" t="s">
        <v>16</v>
      </c>
      <c r="K10211" s="1" t="s">
        <v>20</v>
      </c>
      <c r="N10211" s="3" t="str">
        <f>IF(LEFT(LOWER(C10211),1)="m","Male",IF(LEFT(LOWER(C10211),1)="f","Female","Unknown"))</f>
        <v>Male</v>
      </c>
      <c r="O10211" s="4" t="str">
        <f>IF(TRIM(LOWER(F10211))="neuro","Neurology",IF(TRIM(LOWER(F10211))="Neurology","Neurology",IF(TRIM(LOWER(F10211))="general ward","General",IF(TRIM(LOWER(F10211))="general","General",IF(TRIM(LOWER(F10211))="cardiology","Cardiology",IF(TRIM(LOWER(F10211))="Cardiology","Cardiology",IF(TRIM(LOWER(F10211))="Peads","Pediatrics",IF(TRIM(LOWER(F10211))="Pediatrics","Pediatrics",IF(TRIM(LOWER(F10211))="orthopedics","Orthopedics",IF(TRIM(LOWER(F10211))="Neurology","Neurology",IF(TRIM(LOWER(F10211))="Oncology","Oncology")))))))))))</f>
        <v>Orthopedics</v>
      </c>
      <c r="P10211" s="3" t="str">
        <f t="shared" si="954"/>
        <v>Self</v>
      </c>
      <c r="Q10211" s="5">
        <f t="shared" si="955"/>
        <v>11</v>
      </c>
      <c r="R10211" s="1">
        <f t="shared" si="956"/>
        <v>126050.41</v>
      </c>
      <c r="S10211" s="1">
        <f t="shared" si="957"/>
        <v>0</v>
      </c>
      <c r="T10211" s="1" t="str">
        <f t="shared" si="958"/>
        <v>36-50</v>
      </c>
      <c r="U10211" s="1" t="str">
        <f t="shared" si="959"/>
        <v>Yes</v>
      </c>
    </row>
    <row r="10212" spans="1:21">
      <c r="A10212" s="1">
        <v>10211</v>
      </c>
      <c r="B10212" s="1">
        <v>8</v>
      </c>
      <c r="C10212" s="1" t="s">
        <v>27</v>
      </c>
      <c r="D10212" s="2">
        <v>45261</v>
      </c>
      <c r="E10212" s="2">
        <v>45270</v>
      </c>
      <c r="F10212" s="1" t="s">
        <v>13</v>
      </c>
      <c r="G10212" s="1" t="s">
        <v>22</v>
      </c>
      <c r="H10212" s="1" t="s">
        <v>39</v>
      </c>
      <c r="I10212" s="1">
        <v>292221.81</v>
      </c>
      <c r="J10212" s="1" t="s">
        <v>17</v>
      </c>
      <c r="K10212" s="1" t="s">
        <v>42</v>
      </c>
      <c r="N10212" s="3" t="str">
        <f>IF(LEFT(LOWER(C10212),1)="m","Male",IF(LEFT(LOWER(C10212),1)="f","Female","Unknown"))</f>
        <v>Male</v>
      </c>
      <c r="O10212" s="4" t="str">
        <f>IF(TRIM(LOWER(F10212))="neuro","Neurology",IF(TRIM(LOWER(F10212))="Neurology","Neurology",IF(TRIM(LOWER(F10212))="general ward","General",IF(TRIM(LOWER(F10212))="general","General",IF(TRIM(LOWER(F10212))="cardiology","Cardiology",IF(TRIM(LOWER(F10212))="Cardiology","Cardiology",IF(TRIM(LOWER(F10212))="Peads","Pediatrics",IF(TRIM(LOWER(F10212))="Pediatrics","Pediatrics",IF(TRIM(LOWER(F10212))="orthopedics","Orthopedics",IF(TRIM(LOWER(F10212))="Neurology","Neurology",IF(TRIM(LOWER(F10212))="Oncology","Oncology")))))))))))</f>
        <v>Neurology</v>
      </c>
      <c r="P10212" s="3" t="str">
        <f t="shared" si="954"/>
        <v>Government</v>
      </c>
      <c r="Q10212" s="5">
        <f t="shared" si="955"/>
        <v>9</v>
      </c>
      <c r="R10212" s="1">
        <f t="shared" si="956"/>
        <v>292221.81</v>
      </c>
      <c r="S10212" s="1">
        <f t="shared" si="957"/>
        <v>0</v>
      </c>
      <c r="T10212" s="1" t="str">
        <f t="shared" si="958"/>
        <v>0-17</v>
      </c>
      <c r="U10212" s="1" t="str">
        <f t="shared" si="959"/>
        <v>Yes</v>
      </c>
    </row>
    <row r="10213" spans="1:21">
      <c r="A10213" s="1">
        <v>10212</v>
      </c>
      <c r="B10213" s="1">
        <v>43</v>
      </c>
      <c r="C10213" s="1" t="s">
        <v>44</v>
      </c>
      <c r="D10213" s="2">
        <v>45248</v>
      </c>
      <c r="E10213" s="2">
        <v>45252</v>
      </c>
      <c r="F10213" s="1" t="s">
        <v>19</v>
      </c>
      <c r="G10213" s="1" t="s">
        <v>33</v>
      </c>
      <c r="H10213" s="1" t="s">
        <v>48</v>
      </c>
      <c r="I10213" s="1">
        <v>81573.009999999995</v>
      </c>
      <c r="J10213" s="1" t="s">
        <v>42</v>
      </c>
      <c r="K10213" s="1" t="s">
        <v>38</v>
      </c>
      <c r="N10213" s="3" t="str">
        <f>IF(LEFT(LOWER(C10213),1)="m","Male",IF(LEFT(LOWER(C10213),1)="f","Female","Unknown"))</f>
        <v>Female</v>
      </c>
      <c r="O10213" s="4" t="str">
        <f>IF(TRIM(LOWER(F10213))="neuro","Neurology",IF(TRIM(LOWER(F10213))="Neurology","Neurology",IF(TRIM(LOWER(F10213))="general ward","General",IF(TRIM(LOWER(F10213))="general","General",IF(TRIM(LOWER(F10213))="cardiology","Cardiology",IF(TRIM(LOWER(F10213))="Cardiology","Cardiology",IF(TRIM(LOWER(F10213))="Peads","Pediatrics",IF(TRIM(LOWER(F10213))="Pediatrics","Pediatrics",IF(TRIM(LOWER(F10213))="orthopedics","Orthopedics",IF(TRIM(LOWER(F10213))="Neurology","Neurology",IF(TRIM(LOWER(F10213))="Oncology","Oncology")))))))))))</f>
        <v>General</v>
      </c>
      <c r="P10213" s="3" t="str">
        <f t="shared" si="954"/>
        <v>Self</v>
      </c>
      <c r="Q10213" s="5">
        <f t="shared" si="955"/>
        <v>4</v>
      </c>
      <c r="R10213" s="1">
        <f t="shared" si="956"/>
        <v>81573.009999999995</v>
      </c>
      <c r="S10213" s="1">
        <f t="shared" si="957"/>
        <v>0</v>
      </c>
      <c r="T10213" s="1" t="str">
        <f t="shared" si="958"/>
        <v>36-50</v>
      </c>
      <c r="U10213" s="1" t="str">
        <f t="shared" si="959"/>
        <v>No</v>
      </c>
    </row>
    <row r="10214" spans="1:21">
      <c r="A10214" s="1">
        <v>10213</v>
      </c>
      <c r="C10214" s="1" t="s">
        <v>44</v>
      </c>
      <c r="D10214" s="2">
        <v>45135</v>
      </c>
      <c r="E10214" s="2">
        <v>45136</v>
      </c>
      <c r="F10214" s="1" t="s">
        <v>19</v>
      </c>
      <c r="G10214" s="1" t="s">
        <v>33</v>
      </c>
      <c r="H10214" s="1" t="s">
        <v>51</v>
      </c>
      <c r="I10214" s="1">
        <v>289843.17</v>
      </c>
      <c r="K10214" s="1" t="s">
        <v>25</v>
      </c>
      <c r="N10214" s="3" t="str">
        <f>IF(LEFT(LOWER(C10214),1)="m","Male",IF(LEFT(LOWER(C10214),1)="f","Female","Unknown"))</f>
        <v>Female</v>
      </c>
      <c r="O10214" s="4" t="str">
        <f>IF(TRIM(LOWER(F10214))="neuro","Neurology",IF(TRIM(LOWER(F10214))="Neurology","Neurology",IF(TRIM(LOWER(F10214))="general ward","General",IF(TRIM(LOWER(F10214))="general","General",IF(TRIM(LOWER(F10214))="cardiology","Cardiology",IF(TRIM(LOWER(F10214))="Cardiology","Cardiology",IF(TRIM(LOWER(F10214))="Peads","Pediatrics",IF(TRIM(LOWER(F10214))="Pediatrics","Pediatrics",IF(TRIM(LOWER(F10214))="orthopedics","Orthopedics",IF(TRIM(LOWER(F10214))="Neurology","Neurology",IF(TRIM(LOWER(F10214))="Oncology","Oncology")))))))))))</f>
        <v>General</v>
      </c>
      <c r="P10214" s="3" t="str">
        <f t="shared" si="954"/>
        <v>Self</v>
      </c>
      <c r="Q10214" s="5">
        <f t="shared" si="955"/>
        <v>1</v>
      </c>
      <c r="R10214" s="1">
        <f t="shared" si="956"/>
        <v>289843.17</v>
      </c>
      <c r="S10214" s="1">
        <f t="shared" si="957"/>
        <v>1</v>
      </c>
      <c r="T10214" s="1" t="str">
        <f t="shared" si="958"/>
        <v>0-17</v>
      </c>
      <c r="U10214" s="1" t="str">
        <f t="shared" si="959"/>
        <v>Unknown</v>
      </c>
    </row>
    <row r="10215" spans="1:21">
      <c r="A10215" s="1">
        <v>10214</v>
      </c>
      <c r="B10215" s="1">
        <v>76</v>
      </c>
      <c r="C10215" s="1" t="s">
        <v>34</v>
      </c>
      <c r="D10215" s="2">
        <v>45084</v>
      </c>
      <c r="E10215" s="2">
        <v>45103</v>
      </c>
      <c r="F10215" s="1" t="s">
        <v>21</v>
      </c>
      <c r="G10215" s="1" t="s">
        <v>36</v>
      </c>
      <c r="H10215" s="1" t="s">
        <v>39</v>
      </c>
      <c r="I10215" s="1">
        <v>66015.070000000007</v>
      </c>
      <c r="K10215" s="1" t="s">
        <v>42</v>
      </c>
      <c r="N10215" s="3" t="str">
        <f>IF(LEFT(LOWER(C10215),1)="m","Male",IF(LEFT(LOWER(C10215),1)="f","Female","Unknown"))</f>
        <v>Male</v>
      </c>
      <c r="O10215" s="4" t="str">
        <f>IF(TRIM(LOWER(F10215))="neuro","Neurology",IF(TRIM(LOWER(F10215))="Neurology","Neurology",IF(TRIM(LOWER(F10215))="general ward","General",IF(TRIM(LOWER(F10215))="general","General",IF(TRIM(LOWER(F10215))="cardiology","Cardiology",IF(TRIM(LOWER(F10215))="Cardiology","Cardiology",IF(TRIM(LOWER(F10215))="Peads","Pediatrics",IF(TRIM(LOWER(F10215))="Pediatrics","Pediatrics",IF(TRIM(LOWER(F10215))="orthopedics","Orthopedics",IF(TRIM(LOWER(F10215))="Neurology","Neurology",IF(TRIM(LOWER(F10215))="Oncology","Oncology")))))))))))</f>
        <v>General</v>
      </c>
      <c r="P10215" s="3" t="str">
        <f t="shared" si="954"/>
        <v>Government</v>
      </c>
      <c r="Q10215" s="5">
        <f t="shared" si="955"/>
        <v>19</v>
      </c>
      <c r="R10215" s="1">
        <f t="shared" si="956"/>
        <v>66015.070000000007</v>
      </c>
      <c r="S10215" s="1">
        <f t="shared" si="957"/>
        <v>0</v>
      </c>
      <c r="T10215" s="1" t="str">
        <f t="shared" si="958"/>
        <v>66+</v>
      </c>
      <c r="U10215" s="1" t="str">
        <f t="shared" si="959"/>
        <v>Unknown</v>
      </c>
    </row>
    <row r="10216" spans="1:21">
      <c r="A10216" s="1">
        <v>10215</v>
      </c>
      <c r="B10216" s="1">
        <v>82</v>
      </c>
      <c r="C10216" s="1" t="s">
        <v>34</v>
      </c>
      <c r="D10216" s="2">
        <v>45408</v>
      </c>
      <c r="E10216" s="2">
        <v>45410</v>
      </c>
      <c r="F10216" s="1" t="s">
        <v>13</v>
      </c>
      <c r="G10216" s="1" t="s">
        <v>33</v>
      </c>
      <c r="H10216" s="1" t="s">
        <v>39</v>
      </c>
      <c r="I10216" s="1">
        <v>25761.35</v>
      </c>
      <c r="J10216" s="1" t="s">
        <v>38</v>
      </c>
      <c r="K10216" s="1" t="s">
        <v>16</v>
      </c>
      <c r="N10216" s="3" t="str">
        <f>IF(LEFT(LOWER(C10216),1)="m","Male",IF(LEFT(LOWER(C10216),1)="f","Female","Unknown"))</f>
        <v>Male</v>
      </c>
      <c r="O10216" s="4" t="str">
        <f>IF(TRIM(LOWER(F10216))="neuro","Neurology",IF(TRIM(LOWER(F10216))="Neurology","Neurology",IF(TRIM(LOWER(F10216))="general ward","General",IF(TRIM(LOWER(F10216))="general","General",IF(TRIM(LOWER(F10216))="cardiology","Cardiology",IF(TRIM(LOWER(F10216))="Cardiology","Cardiology",IF(TRIM(LOWER(F10216))="Peads","Pediatrics",IF(TRIM(LOWER(F10216))="Pediatrics","Pediatrics",IF(TRIM(LOWER(F10216))="orthopedics","Orthopedics",IF(TRIM(LOWER(F10216))="Neurology","Neurology",IF(TRIM(LOWER(F10216))="Oncology","Oncology")))))))))))</f>
        <v>Neurology</v>
      </c>
      <c r="P10216" s="3" t="str">
        <f t="shared" si="954"/>
        <v>Self</v>
      </c>
      <c r="Q10216" s="5">
        <f t="shared" si="955"/>
        <v>2</v>
      </c>
      <c r="R10216" s="1">
        <f t="shared" si="956"/>
        <v>25761.35</v>
      </c>
      <c r="S10216" s="1">
        <f t="shared" si="957"/>
        <v>1</v>
      </c>
      <c r="T10216" s="1" t="str">
        <f t="shared" si="958"/>
        <v>66+</v>
      </c>
      <c r="U10216" s="1" t="str">
        <f t="shared" si="959"/>
        <v>No</v>
      </c>
    </row>
    <row r="10217" spans="1:21">
      <c r="A10217" s="1">
        <v>10216</v>
      </c>
      <c r="B10217" s="1">
        <v>6</v>
      </c>
      <c r="C10217" s="1" t="s">
        <v>26</v>
      </c>
      <c r="D10217" s="2">
        <v>45381</v>
      </c>
      <c r="E10217" s="2">
        <v>45387</v>
      </c>
      <c r="F10217" s="1" t="s">
        <v>35</v>
      </c>
      <c r="G10217" s="1" t="s">
        <v>33</v>
      </c>
      <c r="H10217" s="1" t="s">
        <v>39</v>
      </c>
      <c r="I10217" s="1">
        <v>205400.1</v>
      </c>
      <c r="J10217" s="1" t="s">
        <v>16</v>
      </c>
      <c r="K10217" s="1" t="s">
        <v>38</v>
      </c>
      <c r="N10217" s="3" t="str">
        <f>IF(LEFT(LOWER(C10217),1)="m","Male",IF(LEFT(LOWER(C10217),1)="f","Female","Unknown"))</f>
        <v>Female</v>
      </c>
      <c r="O10217" s="4" t="str">
        <f>IF(TRIM(LOWER(F10217))="neuro","Neurology",IF(TRIM(LOWER(F10217))="Neurology","Neurology",IF(TRIM(LOWER(F10217))="general ward","General",IF(TRIM(LOWER(F10217))="general","General",IF(TRIM(LOWER(F10217))="cardiology","Cardiology",IF(TRIM(LOWER(F10217))="Cardiology","Cardiology",IF(TRIM(LOWER(F10217))="Peads","Pediatrics",IF(TRIM(LOWER(F10217))="Pediatrics","Pediatrics",IF(TRIM(LOWER(F10217))="orthopedics","Orthopedics",IF(TRIM(LOWER(F10217))="Neurology","Neurology",IF(TRIM(LOWER(F10217))="Oncology","Oncology")))))))))))</f>
        <v>Cardiology</v>
      </c>
      <c r="P10217" s="3" t="str">
        <f t="shared" si="954"/>
        <v>Self</v>
      </c>
      <c r="Q10217" s="5">
        <f t="shared" si="955"/>
        <v>6</v>
      </c>
      <c r="R10217" s="1">
        <f t="shared" si="956"/>
        <v>205400.1</v>
      </c>
      <c r="S10217" s="1">
        <f t="shared" si="957"/>
        <v>0</v>
      </c>
      <c r="T10217" s="1" t="str">
        <f t="shared" si="958"/>
        <v>0-17</v>
      </c>
      <c r="U10217" s="1" t="str">
        <f t="shared" si="959"/>
        <v>Yes</v>
      </c>
    </row>
    <row r="10218" spans="1:21">
      <c r="A10218" s="1">
        <v>10217</v>
      </c>
      <c r="B10218" s="1">
        <v>74</v>
      </c>
      <c r="C10218" s="1" t="s">
        <v>12</v>
      </c>
      <c r="D10218" s="2">
        <v>45174</v>
      </c>
      <c r="E10218" s="2">
        <v>45186</v>
      </c>
      <c r="F10218" s="1" t="s">
        <v>50</v>
      </c>
      <c r="G10218" s="1" t="s">
        <v>46</v>
      </c>
      <c r="H10218" s="1" t="s">
        <v>37</v>
      </c>
      <c r="I10218" s="1">
        <v>309982.5</v>
      </c>
      <c r="J10218" s="1" t="s">
        <v>25</v>
      </c>
      <c r="K10218" s="1" t="s">
        <v>20</v>
      </c>
      <c r="N10218" s="3" t="str">
        <f>IF(LEFT(LOWER(C10218),1)="m","Male",IF(LEFT(LOWER(C10218),1)="f","Female","Unknown"))</f>
        <v>Unknown</v>
      </c>
      <c r="O10218" s="4" t="str">
        <f>IF(TRIM(LOWER(F10218))="neuro","Neurology",IF(TRIM(LOWER(F10218))="Neurology","Neurology",IF(TRIM(LOWER(F10218))="general ward","General",IF(TRIM(LOWER(F10218))="general","General",IF(TRIM(LOWER(F10218))="cardiology","Cardiology",IF(TRIM(LOWER(F10218))="Cardiology","Cardiology",IF(TRIM(LOWER(F10218))="Peads","Pediatrics",IF(TRIM(LOWER(F10218))="Pediatrics","Pediatrics",IF(TRIM(LOWER(F10218))="orthopedics","Orthopedics",IF(TRIM(LOWER(F10218))="Neurology","Neurology",IF(TRIM(LOWER(F10218))="Oncology","Oncology")))))))))))</f>
        <v>Cardiology</v>
      </c>
      <c r="P10218" s="3" t="str">
        <f t="shared" si="954"/>
        <v>Self</v>
      </c>
      <c r="Q10218" s="5">
        <f t="shared" si="955"/>
        <v>12</v>
      </c>
      <c r="R10218" s="1">
        <f t="shared" si="956"/>
        <v>309982.5</v>
      </c>
      <c r="S10218" s="1">
        <f t="shared" si="957"/>
        <v>0</v>
      </c>
      <c r="T10218" s="1" t="str">
        <f t="shared" si="958"/>
        <v>66+</v>
      </c>
      <c r="U10218" s="1" t="str">
        <f t="shared" si="959"/>
        <v>Yes</v>
      </c>
    </row>
    <row r="10219" spans="1:21">
      <c r="A10219" s="1">
        <v>10218</v>
      </c>
      <c r="B10219" s="1">
        <v>94</v>
      </c>
      <c r="C10219" s="1" t="s">
        <v>18</v>
      </c>
      <c r="D10219" s="2">
        <v>45570</v>
      </c>
      <c r="E10219" s="2">
        <v>45574</v>
      </c>
      <c r="F10219" s="1" t="s">
        <v>13</v>
      </c>
      <c r="G10219" s="1" t="s">
        <v>46</v>
      </c>
      <c r="H10219" s="1" t="s">
        <v>48</v>
      </c>
      <c r="I10219" s="1">
        <v>43104.93</v>
      </c>
      <c r="J10219" s="1" t="s">
        <v>25</v>
      </c>
      <c r="K10219" s="1" t="s">
        <v>17</v>
      </c>
      <c r="N10219" s="3" t="str">
        <f>IF(LEFT(LOWER(C10219),1)="m","Male",IF(LEFT(LOWER(C10219),1)="f","Female","Unknown"))</f>
        <v>Male</v>
      </c>
      <c r="O10219" s="4" t="str">
        <f>IF(TRIM(LOWER(F10219))="neuro","Neurology",IF(TRIM(LOWER(F10219))="Neurology","Neurology",IF(TRIM(LOWER(F10219))="general ward","General",IF(TRIM(LOWER(F10219))="general","General",IF(TRIM(LOWER(F10219))="cardiology","Cardiology",IF(TRIM(LOWER(F10219))="Cardiology","Cardiology",IF(TRIM(LOWER(F10219))="Peads","Pediatrics",IF(TRIM(LOWER(F10219))="Pediatrics","Pediatrics",IF(TRIM(LOWER(F10219))="orthopedics","Orthopedics",IF(TRIM(LOWER(F10219))="Neurology","Neurology",IF(TRIM(LOWER(F10219))="Oncology","Oncology")))))))))))</f>
        <v>Neurology</v>
      </c>
      <c r="P10219" s="3" t="str">
        <f t="shared" si="954"/>
        <v>Self</v>
      </c>
      <c r="Q10219" s="5">
        <f t="shared" si="955"/>
        <v>4</v>
      </c>
      <c r="R10219" s="1">
        <f t="shared" si="956"/>
        <v>43104.93</v>
      </c>
      <c r="S10219" s="1">
        <f t="shared" si="957"/>
        <v>1</v>
      </c>
      <c r="T10219" s="1" t="str">
        <f t="shared" si="958"/>
        <v>66+</v>
      </c>
      <c r="U10219" s="1" t="str">
        <f t="shared" si="959"/>
        <v>Yes</v>
      </c>
    </row>
    <row r="10220" spans="1:21">
      <c r="A10220" s="1">
        <v>10219</v>
      </c>
      <c r="B10220" s="1">
        <v>36</v>
      </c>
      <c r="C10220" s="1" t="s">
        <v>44</v>
      </c>
      <c r="D10220" s="2">
        <v>45286</v>
      </c>
      <c r="E10220" s="2">
        <v>45290</v>
      </c>
      <c r="F10220" s="1" t="s">
        <v>13</v>
      </c>
      <c r="G10220" s="1" t="s">
        <v>46</v>
      </c>
      <c r="H10220" s="1" t="s">
        <v>37</v>
      </c>
      <c r="I10220" s="1">
        <v>102206.43</v>
      </c>
      <c r="J10220" s="1" t="s">
        <v>16</v>
      </c>
      <c r="K10220" s="1" t="s">
        <v>20</v>
      </c>
      <c r="N10220" s="3" t="str">
        <f>IF(LEFT(LOWER(C10220),1)="m","Male",IF(LEFT(LOWER(C10220),1)="f","Female","Unknown"))</f>
        <v>Female</v>
      </c>
      <c r="O10220" s="4" t="str">
        <f>IF(TRIM(LOWER(F10220))="neuro","Neurology",IF(TRIM(LOWER(F10220))="Neurology","Neurology",IF(TRIM(LOWER(F10220))="general ward","General",IF(TRIM(LOWER(F10220))="general","General",IF(TRIM(LOWER(F10220))="cardiology","Cardiology",IF(TRIM(LOWER(F10220))="Cardiology","Cardiology",IF(TRIM(LOWER(F10220))="Peads","Pediatrics",IF(TRIM(LOWER(F10220))="Pediatrics","Pediatrics",IF(TRIM(LOWER(F10220))="orthopedics","Orthopedics",IF(TRIM(LOWER(F10220))="Neurology","Neurology",IF(TRIM(LOWER(F10220))="Oncology","Oncology")))))))))))</f>
        <v>Neurology</v>
      </c>
      <c r="P10220" s="3" t="str">
        <f t="shared" si="954"/>
        <v>Self</v>
      </c>
      <c r="Q10220" s="5">
        <f t="shared" si="955"/>
        <v>4</v>
      </c>
      <c r="R10220" s="1">
        <f t="shared" si="956"/>
        <v>102206.43</v>
      </c>
      <c r="S10220" s="1">
        <f t="shared" si="957"/>
        <v>0</v>
      </c>
      <c r="T10220" s="1" t="str">
        <f t="shared" si="958"/>
        <v>36-50</v>
      </c>
      <c r="U10220" s="1" t="str">
        <f t="shared" si="959"/>
        <v>Yes</v>
      </c>
    </row>
    <row r="10221" spans="1:21">
      <c r="A10221" s="1">
        <v>10220</v>
      </c>
      <c r="B10221" s="1">
        <v>95</v>
      </c>
      <c r="C10221" s="1" t="s">
        <v>34</v>
      </c>
      <c r="D10221" s="2">
        <v>45471</v>
      </c>
      <c r="E10221" s="2">
        <v>45490</v>
      </c>
      <c r="F10221" s="1" t="s">
        <v>45</v>
      </c>
      <c r="G10221" s="1" t="s">
        <v>41</v>
      </c>
      <c r="H10221" s="1" t="s">
        <v>32</v>
      </c>
      <c r="I10221" s="1">
        <v>164008.14000000001</v>
      </c>
      <c r="J10221" s="1" t="s">
        <v>42</v>
      </c>
      <c r="K10221" s="1" t="s">
        <v>20</v>
      </c>
      <c r="N10221" s="3" t="str">
        <f>IF(LEFT(LOWER(C10221),1)="m","Male",IF(LEFT(LOWER(C10221),1)="f","Female","Unknown"))</f>
        <v>Male</v>
      </c>
      <c r="O10221" s="4" t="str">
        <f>IF(TRIM(LOWER(F10221))="neuro","Neurology",IF(TRIM(LOWER(F10221))="Neurology","Neurology",IF(TRIM(LOWER(F10221))="general ward","General",IF(TRIM(LOWER(F10221))="general","General",IF(TRIM(LOWER(F10221))="cardiology","Cardiology",IF(TRIM(LOWER(F10221))="Cardiology","Cardiology",IF(TRIM(LOWER(F10221))="Peads","Pediatrics",IF(TRIM(LOWER(F10221))="Pediatrics","Pediatrics",IF(TRIM(LOWER(F10221))="orthopedics","Orthopedics",IF(TRIM(LOWER(F10221))="Neurology","Neurology",IF(TRIM(LOWER(F10221))="Oncology","Oncology")))))))))))</f>
        <v>Neurology</v>
      </c>
      <c r="P10221" s="3" t="str">
        <f t="shared" si="954"/>
        <v>Unknown</v>
      </c>
      <c r="Q10221" s="5">
        <f t="shared" si="955"/>
        <v>19</v>
      </c>
      <c r="R10221" s="1">
        <f t="shared" si="956"/>
        <v>164008.14000000001</v>
      </c>
      <c r="S10221" s="1">
        <f t="shared" si="957"/>
        <v>0</v>
      </c>
      <c r="T10221" s="1" t="str">
        <f t="shared" si="958"/>
        <v>66+</v>
      </c>
      <c r="U10221" s="1" t="str">
        <f t="shared" si="959"/>
        <v>No</v>
      </c>
    </row>
    <row r="10222" spans="1:21">
      <c r="A10222" s="1">
        <v>10221</v>
      </c>
      <c r="B10222" s="1">
        <v>10</v>
      </c>
      <c r="C10222" s="1" t="s">
        <v>18</v>
      </c>
      <c r="D10222" s="2">
        <v>45304</v>
      </c>
      <c r="E10222" s="2">
        <v>45319</v>
      </c>
      <c r="F10222" s="1" t="s">
        <v>45</v>
      </c>
      <c r="G10222" s="1" t="s">
        <v>14</v>
      </c>
      <c r="H10222" s="1" t="s">
        <v>47</v>
      </c>
      <c r="I10222" s="1">
        <v>255627.81</v>
      </c>
      <c r="J10222" s="1" t="s">
        <v>38</v>
      </c>
      <c r="K10222" s="1" t="s">
        <v>38</v>
      </c>
      <c r="N10222" s="3" t="str">
        <f>IF(LEFT(LOWER(C10222),1)="m","Male",IF(LEFT(LOWER(C10222),1)="f","Female","Unknown"))</f>
        <v>Male</v>
      </c>
      <c r="O10222" s="4" t="str">
        <f>IF(TRIM(LOWER(F10222))="neuro","Neurology",IF(TRIM(LOWER(F10222))="Neurology","Neurology",IF(TRIM(LOWER(F10222))="general ward","General",IF(TRIM(LOWER(F10222))="general","General",IF(TRIM(LOWER(F10222))="cardiology","Cardiology",IF(TRIM(LOWER(F10222))="Cardiology","Cardiology",IF(TRIM(LOWER(F10222))="Peads","Pediatrics",IF(TRIM(LOWER(F10222))="Pediatrics","Pediatrics",IF(TRIM(LOWER(F10222))="orthopedics","Orthopedics",IF(TRIM(LOWER(F10222))="Neurology","Neurology",IF(TRIM(LOWER(F10222))="Oncology","Oncology")))))))))))</f>
        <v>Neurology</v>
      </c>
      <c r="P10222" s="3" t="str">
        <f t="shared" si="954"/>
        <v>Private</v>
      </c>
      <c r="Q10222" s="5">
        <f t="shared" si="955"/>
        <v>15</v>
      </c>
      <c r="R10222" s="1">
        <f t="shared" si="956"/>
        <v>255627.81</v>
      </c>
      <c r="S10222" s="1">
        <f t="shared" si="957"/>
        <v>0</v>
      </c>
      <c r="T10222" s="1" t="str">
        <f t="shared" si="958"/>
        <v>0-17</v>
      </c>
      <c r="U10222" s="1" t="str">
        <f t="shared" si="959"/>
        <v>No</v>
      </c>
    </row>
    <row r="10223" spans="1:21">
      <c r="A10223" s="1">
        <v>10222</v>
      </c>
      <c r="B10223" s="1">
        <v>90</v>
      </c>
      <c r="C10223" s="1" t="s">
        <v>29</v>
      </c>
      <c r="D10223" s="2">
        <v>45630</v>
      </c>
      <c r="E10223" s="2">
        <v>45645</v>
      </c>
      <c r="F10223" s="1" t="s">
        <v>50</v>
      </c>
      <c r="G10223" s="1" t="s">
        <v>22</v>
      </c>
      <c r="H10223" s="1" t="s">
        <v>32</v>
      </c>
      <c r="I10223" s="1">
        <v>200728.31</v>
      </c>
      <c r="J10223" s="1" t="s">
        <v>16</v>
      </c>
      <c r="K10223" s="1" t="s">
        <v>25</v>
      </c>
      <c r="N10223" s="3" t="str">
        <f>IF(LEFT(LOWER(C10223),1)="m","Male",IF(LEFT(LOWER(C10223),1)="f","Female","Unknown"))</f>
        <v>Female</v>
      </c>
      <c r="O10223" s="4" t="str">
        <f>IF(TRIM(LOWER(F10223))="neuro","Neurology",IF(TRIM(LOWER(F10223))="Neurology","Neurology",IF(TRIM(LOWER(F10223))="general ward","General",IF(TRIM(LOWER(F10223))="general","General",IF(TRIM(LOWER(F10223))="cardiology","Cardiology",IF(TRIM(LOWER(F10223))="Cardiology","Cardiology",IF(TRIM(LOWER(F10223))="Peads","Pediatrics",IF(TRIM(LOWER(F10223))="Pediatrics","Pediatrics",IF(TRIM(LOWER(F10223))="orthopedics","Orthopedics",IF(TRIM(LOWER(F10223))="Neurology","Neurology",IF(TRIM(LOWER(F10223))="Oncology","Oncology")))))))))))</f>
        <v>Cardiology</v>
      </c>
      <c r="P10223" s="3" t="str">
        <f t="shared" si="954"/>
        <v>Government</v>
      </c>
      <c r="Q10223" s="5">
        <f t="shared" si="955"/>
        <v>15</v>
      </c>
      <c r="R10223" s="1">
        <f t="shared" si="956"/>
        <v>200728.31</v>
      </c>
      <c r="S10223" s="1">
        <f t="shared" si="957"/>
        <v>1</v>
      </c>
      <c r="T10223" s="1" t="str">
        <f t="shared" si="958"/>
        <v>66+</v>
      </c>
      <c r="U10223" s="1" t="str">
        <f t="shared" si="959"/>
        <v>Yes</v>
      </c>
    </row>
    <row r="10224" spans="1:21">
      <c r="A10224" s="1">
        <v>10223</v>
      </c>
      <c r="B10224" s="1">
        <v>76</v>
      </c>
      <c r="C10224" s="1" t="s">
        <v>12</v>
      </c>
      <c r="D10224" s="2">
        <v>45157</v>
      </c>
      <c r="E10224" s="2">
        <v>45162</v>
      </c>
      <c r="F10224" s="1" t="s">
        <v>50</v>
      </c>
      <c r="G10224" s="1" t="s">
        <v>31</v>
      </c>
      <c r="H10224" s="1" t="s">
        <v>37</v>
      </c>
      <c r="I10224" s="1">
        <v>131375.60999999999</v>
      </c>
      <c r="J10224" s="1" t="s">
        <v>25</v>
      </c>
      <c r="K10224" s="1" t="s">
        <v>16</v>
      </c>
      <c r="N10224" s="3" t="str">
        <f>IF(LEFT(LOWER(C10224),1)="m","Male",IF(LEFT(LOWER(C10224),1)="f","Female","Unknown"))</f>
        <v>Unknown</v>
      </c>
      <c r="O10224" s="4" t="str">
        <f>IF(TRIM(LOWER(F10224))="neuro","Neurology",IF(TRIM(LOWER(F10224))="Neurology","Neurology",IF(TRIM(LOWER(F10224))="general ward","General",IF(TRIM(LOWER(F10224))="general","General",IF(TRIM(LOWER(F10224))="cardiology","Cardiology",IF(TRIM(LOWER(F10224))="Cardiology","Cardiology",IF(TRIM(LOWER(F10224))="Peads","Pediatrics",IF(TRIM(LOWER(F10224))="Pediatrics","Pediatrics",IF(TRIM(LOWER(F10224))="orthopedics","Orthopedics",IF(TRIM(LOWER(F10224))="Neurology","Neurology",IF(TRIM(LOWER(F10224))="Oncology","Oncology")))))))))))</f>
        <v>Cardiology</v>
      </c>
      <c r="P10224" s="3" t="str">
        <f t="shared" si="954"/>
        <v>Private</v>
      </c>
      <c r="Q10224" s="5">
        <f t="shared" si="955"/>
        <v>5</v>
      </c>
      <c r="R10224" s="1">
        <f t="shared" si="956"/>
        <v>131375.60999999999</v>
      </c>
      <c r="S10224" s="1">
        <f t="shared" si="957"/>
        <v>1</v>
      </c>
      <c r="T10224" s="1" t="str">
        <f t="shared" si="958"/>
        <v>66+</v>
      </c>
      <c r="U10224" s="1" t="str">
        <f t="shared" si="959"/>
        <v>Yes</v>
      </c>
    </row>
    <row r="10225" spans="1:21">
      <c r="A10225" s="1">
        <v>10224</v>
      </c>
      <c r="C10225" s="1" t="s">
        <v>26</v>
      </c>
      <c r="D10225" s="2">
        <v>45540</v>
      </c>
      <c r="E10225" s="2">
        <v>45553</v>
      </c>
      <c r="F10225" s="1" t="s">
        <v>50</v>
      </c>
      <c r="G10225" s="1" t="s">
        <v>22</v>
      </c>
      <c r="H10225" s="1" t="s">
        <v>48</v>
      </c>
      <c r="I10225" s="1">
        <v>48051.38</v>
      </c>
      <c r="J10225" s="1" t="s">
        <v>16</v>
      </c>
      <c r="K10225" s="1" t="s">
        <v>25</v>
      </c>
      <c r="N10225" s="3" t="str">
        <f>IF(LEFT(LOWER(C10225),1)="m","Male",IF(LEFT(LOWER(C10225),1)="f","Female","Unknown"))</f>
        <v>Female</v>
      </c>
      <c r="O10225" s="4" t="str">
        <f>IF(TRIM(LOWER(F10225))="neuro","Neurology",IF(TRIM(LOWER(F10225))="Neurology","Neurology",IF(TRIM(LOWER(F10225))="general ward","General",IF(TRIM(LOWER(F10225))="general","General",IF(TRIM(LOWER(F10225))="cardiology","Cardiology",IF(TRIM(LOWER(F10225))="Cardiology","Cardiology",IF(TRIM(LOWER(F10225))="Peads","Pediatrics",IF(TRIM(LOWER(F10225))="Pediatrics","Pediatrics",IF(TRIM(LOWER(F10225))="orthopedics","Orthopedics",IF(TRIM(LOWER(F10225))="Neurology","Neurology",IF(TRIM(LOWER(F10225))="Oncology","Oncology")))))))))))</f>
        <v>Cardiology</v>
      </c>
      <c r="P10225" s="3" t="str">
        <f t="shared" si="954"/>
        <v>Government</v>
      </c>
      <c r="Q10225" s="5">
        <f t="shared" si="955"/>
        <v>13</v>
      </c>
      <c r="R10225" s="1">
        <f t="shared" si="956"/>
        <v>48051.38</v>
      </c>
      <c r="S10225" s="1">
        <f t="shared" si="957"/>
        <v>1</v>
      </c>
      <c r="T10225" s="1" t="str">
        <f t="shared" si="958"/>
        <v>0-17</v>
      </c>
      <c r="U10225" s="1" t="str">
        <f t="shared" si="959"/>
        <v>Yes</v>
      </c>
    </row>
    <row r="10226" spans="1:21">
      <c r="A10226" s="1">
        <v>10225</v>
      </c>
      <c r="B10226" s="1">
        <v>88</v>
      </c>
      <c r="C10226" s="1" t="s">
        <v>29</v>
      </c>
      <c r="D10226" s="2">
        <v>45494</v>
      </c>
      <c r="E10226" s="2">
        <v>45506</v>
      </c>
      <c r="F10226" s="1" t="s">
        <v>43</v>
      </c>
      <c r="G10226" s="1" t="s">
        <v>46</v>
      </c>
      <c r="I10226" s="1">
        <v>104448.32000000001</v>
      </c>
      <c r="J10226" s="1" t="s">
        <v>38</v>
      </c>
      <c r="K10226" s="1" t="s">
        <v>20</v>
      </c>
      <c r="N10226" s="3" t="str">
        <f>IF(LEFT(LOWER(C10226),1)="m","Male",IF(LEFT(LOWER(C10226),1)="f","Female","Unknown"))</f>
        <v>Female</v>
      </c>
      <c r="O10226" s="4" t="str">
        <f>IF(TRIM(LOWER(F10226))="neuro","Neurology",IF(TRIM(LOWER(F10226))="Neurology","Neurology",IF(TRIM(LOWER(F10226))="general ward","General",IF(TRIM(LOWER(F10226))="general","General",IF(TRIM(LOWER(F10226))="cardiology","Cardiology",IF(TRIM(LOWER(F10226))="Cardiology","Cardiology",IF(TRIM(LOWER(F10226))="Peads","Pediatrics",IF(TRIM(LOWER(F10226))="Pediatrics","Pediatrics",IF(TRIM(LOWER(F10226))="orthopedics","Orthopedics",IF(TRIM(LOWER(F10226))="Neurology","Neurology",IF(TRIM(LOWER(F10226))="Oncology","Oncology")))))))))))</f>
        <v>Orthopedics</v>
      </c>
      <c r="P10226" s="3" t="str">
        <f t="shared" si="954"/>
        <v>Self</v>
      </c>
      <c r="Q10226" s="5">
        <f t="shared" si="955"/>
        <v>12</v>
      </c>
      <c r="R10226" s="1">
        <f t="shared" si="956"/>
        <v>104448.32000000001</v>
      </c>
      <c r="S10226" s="1">
        <f t="shared" si="957"/>
        <v>0</v>
      </c>
      <c r="T10226" s="1" t="str">
        <f t="shared" si="958"/>
        <v>66+</v>
      </c>
      <c r="U10226" s="1" t="str">
        <f t="shared" si="959"/>
        <v>No</v>
      </c>
    </row>
    <row r="10227" spans="1:21">
      <c r="A10227" s="1">
        <v>10226</v>
      </c>
      <c r="B10227" s="1">
        <v>91</v>
      </c>
      <c r="C10227" s="1" t="s">
        <v>12</v>
      </c>
      <c r="D10227" s="2">
        <v>45233</v>
      </c>
      <c r="E10227" s="2">
        <v>45250</v>
      </c>
      <c r="F10227" s="1" t="s">
        <v>30</v>
      </c>
      <c r="G10227" s="1" t="s">
        <v>14</v>
      </c>
      <c r="H10227" s="1" t="s">
        <v>15</v>
      </c>
      <c r="I10227" s="1">
        <v>210636.94</v>
      </c>
      <c r="J10227" s="1" t="s">
        <v>38</v>
      </c>
      <c r="K10227" s="1" t="s">
        <v>25</v>
      </c>
      <c r="N10227" s="3" t="str">
        <f>IF(LEFT(LOWER(C10227),1)="m","Male",IF(LEFT(LOWER(C10227),1)="f","Female","Unknown"))</f>
        <v>Unknown</v>
      </c>
      <c r="O10227" s="4" t="str">
        <f>IF(TRIM(LOWER(F10227))="neuro","Neurology",IF(TRIM(LOWER(F10227))="Neurology","Neurology",IF(TRIM(LOWER(F10227))="general ward","General",IF(TRIM(LOWER(F10227))="general","General",IF(TRIM(LOWER(F10227))="cardiology","Cardiology",IF(TRIM(LOWER(F10227))="Cardiology","Cardiology",IF(TRIM(LOWER(F10227))="Peads","Pediatrics",IF(TRIM(LOWER(F10227))="Pediatrics","Pediatrics",IF(TRIM(LOWER(F10227))="orthopedics","Orthopedics",IF(TRIM(LOWER(F10227))="Neurology","Neurology",IF(TRIM(LOWER(F10227))="Oncology","Oncology")))))))))))</f>
        <v>Pediatrics</v>
      </c>
      <c r="P10227" s="3" t="str">
        <f t="shared" si="954"/>
        <v>Private</v>
      </c>
      <c r="Q10227" s="5">
        <f t="shared" si="955"/>
        <v>17</v>
      </c>
      <c r="R10227" s="1">
        <f t="shared" si="956"/>
        <v>210636.94</v>
      </c>
      <c r="S10227" s="1">
        <f t="shared" si="957"/>
        <v>1</v>
      </c>
      <c r="T10227" s="1" t="str">
        <f t="shared" si="958"/>
        <v>66+</v>
      </c>
      <c r="U10227" s="1" t="str">
        <f t="shared" si="959"/>
        <v>No</v>
      </c>
    </row>
    <row r="10228" spans="1:21">
      <c r="A10228" s="1">
        <v>10227</v>
      </c>
      <c r="B10228" s="1">
        <v>24</v>
      </c>
      <c r="C10228" s="1" t="s">
        <v>18</v>
      </c>
      <c r="D10228" s="2">
        <v>45210</v>
      </c>
      <c r="E10228" s="2">
        <v>45224</v>
      </c>
      <c r="F10228" s="1" t="s">
        <v>19</v>
      </c>
      <c r="G10228" s="1" t="s">
        <v>31</v>
      </c>
      <c r="H10228" s="1" t="s">
        <v>39</v>
      </c>
      <c r="I10228" s="1">
        <v>82487.11</v>
      </c>
      <c r="K10228" s="1" t="s">
        <v>17</v>
      </c>
      <c r="N10228" s="3" t="str">
        <f>IF(LEFT(LOWER(C10228),1)="m","Male",IF(LEFT(LOWER(C10228),1)="f","Female","Unknown"))</f>
        <v>Male</v>
      </c>
      <c r="O10228" s="4" t="str">
        <f>IF(TRIM(LOWER(F10228))="neuro","Neurology",IF(TRIM(LOWER(F10228))="Neurology","Neurology",IF(TRIM(LOWER(F10228))="general ward","General",IF(TRIM(LOWER(F10228))="general","General",IF(TRIM(LOWER(F10228))="cardiology","Cardiology",IF(TRIM(LOWER(F10228))="Cardiology","Cardiology",IF(TRIM(LOWER(F10228))="Peads","Pediatrics",IF(TRIM(LOWER(F10228))="Pediatrics","Pediatrics",IF(TRIM(LOWER(F10228))="orthopedics","Orthopedics",IF(TRIM(LOWER(F10228))="Neurology","Neurology",IF(TRIM(LOWER(F10228))="Oncology","Oncology")))))))))))</f>
        <v>General</v>
      </c>
      <c r="P10228" s="3" t="str">
        <f t="shared" si="954"/>
        <v>Private</v>
      </c>
      <c r="Q10228" s="5">
        <f t="shared" si="955"/>
        <v>14</v>
      </c>
      <c r="R10228" s="1">
        <f t="shared" si="956"/>
        <v>82487.11</v>
      </c>
      <c r="S10228" s="1">
        <f t="shared" si="957"/>
        <v>1</v>
      </c>
      <c r="T10228" s="1" t="str">
        <f t="shared" si="958"/>
        <v>18-35</v>
      </c>
      <c r="U10228" s="1" t="str">
        <f t="shared" si="959"/>
        <v>Unknown</v>
      </c>
    </row>
    <row r="10229" spans="1:21">
      <c r="A10229" s="1">
        <v>10228</v>
      </c>
      <c r="C10229" s="1" t="s">
        <v>12</v>
      </c>
      <c r="D10229" s="2">
        <v>45477</v>
      </c>
      <c r="E10229" s="2">
        <v>45480</v>
      </c>
      <c r="F10229" s="1" t="s">
        <v>43</v>
      </c>
      <c r="G10229" s="1" t="s">
        <v>33</v>
      </c>
      <c r="H10229" s="1" t="s">
        <v>48</v>
      </c>
      <c r="I10229" s="1">
        <v>276446.87</v>
      </c>
      <c r="J10229" s="1" t="s">
        <v>38</v>
      </c>
      <c r="K10229" s="1" t="s">
        <v>20</v>
      </c>
      <c r="N10229" s="3" t="str">
        <f>IF(LEFT(LOWER(C10229),1)="m","Male",IF(LEFT(LOWER(C10229),1)="f","Female","Unknown"))</f>
        <v>Unknown</v>
      </c>
      <c r="O10229" s="4" t="str">
        <f>IF(TRIM(LOWER(F10229))="neuro","Neurology",IF(TRIM(LOWER(F10229))="Neurology","Neurology",IF(TRIM(LOWER(F10229))="general ward","General",IF(TRIM(LOWER(F10229))="general","General",IF(TRIM(LOWER(F10229))="cardiology","Cardiology",IF(TRIM(LOWER(F10229))="Cardiology","Cardiology",IF(TRIM(LOWER(F10229))="Peads","Pediatrics",IF(TRIM(LOWER(F10229))="Pediatrics","Pediatrics",IF(TRIM(LOWER(F10229))="orthopedics","Orthopedics",IF(TRIM(LOWER(F10229))="Neurology","Neurology",IF(TRIM(LOWER(F10229))="Oncology","Oncology")))))))))))</f>
        <v>Orthopedics</v>
      </c>
      <c r="P10229" s="3" t="str">
        <f t="shared" si="954"/>
        <v>Self</v>
      </c>
      <c r="Q10229" s="5">
        <f t="shared" si="955"/>
        <v>3</v>
      </c>
      <c r="R10229" s="1">
        <f t="shared" si="956"/>
        <v>276446.87</v>
      </c>
      <c r="S10229" s="1">
        <f t="shared" si="957"/>
        <v>0</v>
      </c>
      <c r="T10229" s="1" t="str">
        <f t="shared" si="958"/>
        <v>0-17</v>
      </c>
      <c r="U10229" s="1" t="str">
        <f t="shared" si="959"/>
        <v>No</v>
      </c>
    </row>
    <row r="10230" spans="1:21">
      <c r="A10230" s="1">
        <v>10229</v>
      </c>
      <c r="B10230" s="1">
        <v>48</v>
      </c>
      <c r="C10230" s="1" t="s">
        <v>12</v>
      </c>
      <c r="D10230" s="2">
        <v>45115</v>
      </c>
      <c r="E10230" s="2">
        <v>45123</v>
      </c>
      <c r="F10230" s="1" t="s">
        <v>30</v>
      </c>
      <c r="G10230" s="1" t="s">
        <v>41</v>
      </c>
      <c r="H10230" s="1" t="s">
        <v>39</v>
      </c>
      <c r="I10230" s="1">
        <v>331034.12</v>
      </c>
      <c r="J10230" s="1" t="s">
        <v>38</v>
      </c>
      <c r="K10230" s="1" t="s">
        <v>38</v>
      </c>
      <c r="N10230" s="3" t="str">
        <f>IF(LEFT(LOWER(C10230),1)="m","Male",IF(LEFT(LOWER(C10230),1)="f","Female","Unknown"))</f>
        <v>Unknown</v>
      </c>
      <c r="O10230" s="4" t="str">
        <f>IF(TRIM(LOWER(F10230))="neuro","Neurology",IF(TRIM(LOWER(F10230))="Neurology","Neurology",IF(TRIM(LOWER(F10230))="general ward","General",IF(TRIM(LOWER(F10230))="general","General",IF(TRIM(LOWER(F10230))="cardiology","Cardiology",IF(TRIM(LOWER(F10230))="Cardiology","Cardiology",IF(TRIM(LOWER(F10230))="Peads","Pediatrics",IF(TRIM(LOWER(F10230))="Pediatrics","Pediatrics",IF(TRIM(LOWER(F10230))="orthopedics","Orthopedics",IF(TRIM(LOWER(F10230))="Neurology","Neurology",IF(TRIM(LOWER(F10230))="Oncology","Oncology")))))))))))</f>
        <v>Pediatrics</v>
      </c>
      <c r="P10230" s="3" t="str">
        <f t="shared" si="954"/>
        <v>Unknown</v>
      </c>
      <c r="Q10230" s="5">
        <f t="shared" si="955"/>
        <v>8</v>
      </c>
      <c r="R10230" s="1">
        <f t="shared" si="956"/>
        <v>331034.12</v>
      </c>
      <c r="S10230" s="1">
        <f t="shared" si="957"/>
        <v>0</v>
      </c>
      <c r="T10230" s="1" t="str">
        <f t="shared" si="958"/>
        <v>36-50</v>
      </c>
      <c r="U10230" s="1" t="str">
        <f t="shared" si="959"/>
        <v>No</v>
      </c>
    </row>
    <row r="10231" spans="1:21">
      <c r="A10231" s="1">
        <v>10230</v>
      </c>
      <c r="B10231" s="1">
        <v>26</v>
      </c>
      <c r="C10231" s="1" t="s">
        <v>34</v>
      </c>
      <c r="D10231" s="2">
        <v>45011</v>
      </c>
      <c r="E10231" s="2">
        <v>45019</v>
      </c>
      <c r="F10231" s="1" t="s">
        <v>45</v>
      </c>
      <c r="G10231" s="1" t="s">
        <v>41</v>
      </c>
      <c r="H10231" s="1" t="s">
        <v>32</v>
      </c>
      <c r="I10231" s="1">
        <v>338177.69</v>
      </c>
      <c r="J10231" s="1" t="s">
        <v>17</v>
      </c>
      <c r="K10231" s="1" t="s">
        <v>25</v>
      </c>
      <c r="N10231" s="3" t="str">
        <f>IF(LEFT(LOWER(C10231),1)="m","Male",IF(LEFT(LOWER(C10231),1)="f","Female","Unknown"))</f>
        <v>Male</v>
      </c>
      <c r="O10231" s="4" t="str">
        <f>IF(TRIM(LOWER(F10231))="neuro","Neurology",IF(TRIM(LOWER(F10231))="Neurology","Neurology",IF(TRIM(LOWER(F10231))="general ward","General",IF(TRIM(LOWER(F10231))="general","General",IF(TRIM(LOWER(F10231))="cardiology","Cardiology",IF(TRIM(LOWER(F10231))="Cardiology","Cardiology",IF(TRIM(LOWER(F10231))="Peads","Pediatrics",IF(TRIM(LOWER(F10231))="Pediatrics","Pediatrics",IF(TRIM(LOWER(F10231))="orthopedics","Orthopedics",IF(TRIM(LOWER(F10231))="Neurology","Neurology",IF(TRIM(LOWER(F10231))="Oncology","Oncology")))))))))))</f>
        <v>Neurology</v>
      </c>
      <c r="P10231" s="3" t="str">
        <f t="shared" si="954"/>
        <v>Unknown</v>
      </c>
      <c r="Q10231" s="5">
        <f t="shared" si="955"/>
        <v>8</v>
      </c>
      <c r="R10231" s="1">
        <f t="shared" si="956"/>
        <v>338177.69</v>
      </c>
      <c r="S10231" s="1">
        <f t="shared" si="957"/>
        <v>1</v>
      </c>
      <c r="T10231" s="1" t="str">
        <f t="shared" si="958"/>
        <v>18-35</v>
      </c>
      <c r="U10231" s="1" t="str">
        <f t="shared" si="959"/>
        <v>Yes</v>
      </c>
    </row>
    <row r="10232" spans="1:21">
      <c r="A10232" s="1">
        <v>10231</v>
      </c>
      <c r="B10232" s="1">
        <v>74</v>
      </c>
      <c r="C10232" s="1" t="s">
        <v>26</v>
      </c>
      <c r="D10232" s="2">
        <v>45171</v>
      </c>
      <c r="E10232" s="2">
        <v>45172</v>
      </c>
      <c r="F10232" s="1" t="s">
        <v>30</v>
      </c>
      <c r="G10232" s="1" t="s">
        <v>41</v>
      </c>
      <c r="H10232" s="1" t="s">
        <v>32</v>
      </c>
      <c r="I10232" s="1">
        <v>348139.37</v>
      </c>
      <c r="J10232" s="1" t="s">
        <v>24</v>
      </c>
      <c r="K10232" s="1" t="s">
        <v>20</v>
      </c>
      <c r="N10232" s="3" t="str">
        <f>IF(LEFT(LOWER(C10232),1)="m","Male",IF(LEFT(LOWER(C10232),1)="f","Female","Unknown"))</f>
        <v>Female</v>
      </c>
      <c r="O10232" s="4" t="str">
        <f>IF(TRIM(LOWER(F10232))="neuro","Neurology",IF(TRIM(LOWER(F10232))="Neurology","Neurology",IF(TRIM(LOWER(F10232))="general ward","General",IF(TRIM(LOWER(F10232))="general","General",IF(TRIM(LOWER(F10232))="cardiology","Cardiology",IF(TRIM(LOWER(F10232))="Cardiology","Cardiology",IF(TRIM(LOWER(F10232))="Peads","Pediatrics",IF(TRIM(LOWER(F10232))="Pediatrics","Pediatrics",IF(TRIM(LOWER(F10232))="orthopedics","Orthopedics",IF(TRIM(LOWER(F10232))="Neurology","Neurology",IF(TRIM(LOWER(F10232))="Oncology","Oncology")))))))))))</f>
        <v>Pediatrics</v>
      </c>
      <c r="P10232" s="3" t="str">
        <f t="shared" si="954"/>
        <v>Unknown</v>
      </c>
      <c r="Q10232" s="5">
        <f t="shared" si="955"/>
        <v>1</v>
      </c>
      <c r="R10232" s="1">
        <f t="shared" si="956"/>
        <v>348139.37</v>
      </c>
      <c r="S10232" s="1">
        <f t="shared" si="957"/>
        <v>0</v>
      </c>
      <c r="T10232" s="1" t="str">
        <f t="shared" si="958"/>
        <v>66+</v>
      </c>
      <c r="U10232" s="1" t="str">
        <f t="shared" si="959"/>
        <v>No</v>
      </c>
    </row>
    <row r="10233" spans="1:21">
      <c r="A10233" s="1">
        <v>10232</v>
      </c>
      <c r="B10233" s="1">
        <v>2</v>
      </c>
      <c r="C10233" s="1" t="s">
        <v>27</v>
      </c>
      <c r="D10233" s="2">
        <v>45063</v>
      </c>
      <c r="E10233" s="2">
        <v>45077</v>
      </c>
      <c r="F10233" s="1" t="s">
        <v>21</v>
      </c>
      <c r="G10233" s="1" t="s">
        <v>41</v>
      </c>
      <c r="H10233" s="1" t="s">
        <v>37</v>
      </c>
      <c r="I10233" s="1">
        <v>6611456.5499999998</v>
      </c>
      <c r="J10233" s="1" t="s">
        <v>38</v>
      </c>
      <c r="K10233" s="1" t="s">
        <v>25</v>
      </c>
      <c r="N10233" s="3" t="str">
        <f>IF(LEFT(LOWER(C10233),1)="m","Male",IF(LEFT(LOWER(C10233),1)="f","Female","Unknown"))</f>
        <v>Male</v>
      </c>
      <c r="O10233" s="4" t="str">
        <f>IF(TRIM(LOWER(F10233))="neuro","Neurology",IF(TRIM(LOWER(F10233))="Neurology","Neurology",IF(TRIM(LOWER(F10233))="general ward","General",IF(TRIM(LOWER(F10233))="general","General",IF(TRIM(LOWER(F10233))="cardiology","Cardiology",IF(TRIM(LOWER(F10233))="Cardiology","Cardiology",IF(TRIM(LOWER(F10233))="Peads","Pediatrics",IF(TRIM(LOWER(F10233))="Pediatrics","Pediatrics",IF(TRIM(LOWER(F10233))="orthopedics","Orthopedics",IF(TRIM(LOWER(F10233))="Neurology","Neurology",IF(TRIM(LOWER(F10233))="Oncology","Oncology")))))))))))</f>
        <v>General</v>
      </c>
      <c r="P10233" s="3" t="str">
        <f t="shared" si="954"/>
        <v>Unknown</v>
      </c>
      <c r="Q10233" s="5">
        <f t="shared" si="955"/>
        <v>14</v>
      </c>
      <c r="R10233" s="1">
        <f t="shared" si="956"/>
        <v>6611456.5499999998</v>
      </c>
      <c r="S10233" s="1">
        <f t="shared" si="957"/>
        <v>1</v>
      </c>
      <c r="T10233" s="1" t="str">
        <f t="shared" si="958"/>
        <v>0-17</v>
      </c>
      <c r="U10233" s="1" t="str">
        <f t="shared" si="959"/>
        <v>No</v>
      </c>
    </row>
    <row r="10234" spans="1:21">
      <c r="A10234" s="1">
        <v>10233</v>
      </c>
      <c r="B10234" s="1">
        <v>5</v>
      </c>
      <c r="C10234" s="1" t="s">
        <v>34</v>
      </c>
      <c r="D10234" s="2">
        <v>45476</v>
      </c>
      <c r="E10234" s="2">
        <v>45477</v>
      </c>
      <c r="F10234" s="1" t="s">
        <v>28</v>
      </c>
      <c r="G10234" s="1" t="s">
        <v>41</v>
      </c>
      <c r="H10234" s="1" t="s">
        <v>48</v>
      </c>
      <c r="I10234" s="1">
        <v>28252.22</v>
      </c>
      <c r="K10234" s="1" t="s">
        <v>25</v>
      </c>
      <c r="N10234" s="3" t="str">
        <f>IF(LEFT(LOWER(C10234),1)="m","Male",IF(LEFT(LOWER(C10234),1)="f","Female","Unknown"))</f>
        <v>Male</v>
      </c>
      <c r="O10234" s="4" t="str">
        <f>IF(TRIM(LOWER(F10234))="neuro","Neurology",IF(TRIM(LOWER(F10234))="Neurology","Neurology",IF(TRIM(LOWER(F10234))="general ward","General",IF(TRIM(LOWER(F10234))="general","General",IF(TRIM(LOWER(F10234))="cardiology","Cardiology",IF(TRIM(LOWER(F10234))="Cardiology","Cardiology",IF(TRIM(LOWER(F10234))="Peads","Pediatrics",IF(TRIM(LOWER(F10234))="Pediatrics","Pediatrics",IF(TRIM(LOWER(F10234))="orthopedics","Orthopedics",IF(TRIM(LOWER(F10234))="Neurology","Neurology",IF(TRIM(LOWER(F10234))="Oncology","Oncology")))))))))))</f>
        <v>Orthopedics</v>
      </c>
      <c r="P10234" s="3" t="str">
        <f t="shared" si="954"/>
        <v>Unknown</v>
      </c>
      <c r="Q10234" s="5">
        <f t="shared" si="955"/>
        <v>1</v>
      </c>
      <c r="R10234" s="1">
        <f t="shared" si="956"/>
        <v>28252.22</v>
      </c>
      <c r="S10234" s="1">
        <f t="shared" si="957"/>
        <v>1</v>
      </c>
      <c r="T10234" s="1" t="str">
        <f t="shared" si="958"/>
        <v>0-17</v>
      </c>
      <c r="U10234" s="1" t="str">
        <f t="shared" si="959"/>
        <v>Unknown</v>
      </c>
    </row>
    <row r="10235" spans="1:21">
      <c r="A10235" s="1">
        <v>10234</v>
      </c>
      <c r="B10235" s="1">
        <v>41</v>
      </c>
      <c r="C10235" s="1" t="s">
        <v>18</v>
      </c>
      <c r="D10235" s="2">
        <v>45074</v>
      </c>
      <c r="E10235" s="2">
        <v>45078</v>
      </c>
      <c r="F10235" s="1" t="s">
        <v>13</v>
      </c>
      <c r="G10235" s="1" t="s">
        <v>14</v>
      </c>
      <c r="H10235" s="1" t="s">
        <v>47</v>
      </c>
      <c r="I10235" s="1">
        <v>94453.34</v>
      </c>
      <c r="J10235" s="1" t="s">
        <v>16</v>
      </c>
      <c r="K10235" s="1" t="s">
        <v>17</v>
      </c>
      <c r="N10235" s="3" t="str">
        <f>IF(LEFT(LOWER(C10235),1)="m","Male",IF(LEFT(LOWER(C10235),1)="f","Female","Unknown"))</f>
        <v>Male</v>
      </c>
      <c r="O10235" s="4" t="str">
        <f>IF(TRIM(LOWER(F10235))="neuro","Neurology",IF(TRIM(LOWER(F10235))="Neurology","Neurology",IF(TRIM(LOWER(F10235))="general ward","General",IF(TRIM(LOWER(F10235))="general","General",IF(TRIM(LOWER(F10235))="cardiology","Cardiology",IF(TRIM(LOWER(F10235))="Cardiology","Cardiology",IF(TRIM(LOWER(F10235))="Peads","Pediatrics",IF(TRIM(LOWER(F10235))="Pediatrics","Pediatrics",IF(TRIM(LOWER(F10235))="orthopedics","Orthopedics",IF(TRIM(LOWER(F10235))="Neurology","Neurology",IF(TRIM(LOWER(F10235))="Oncology","Oncology")))))))))))</f>
        <v>Neurology</v>
      </c>
      <c r="P10235" s="3" t="str">
        <f t="shared" si="954"/>
        <v>Private</v>
      </c>
      <c r="Q10235" s="5">
        <f t="shared" si="955"/>
        <v>4</v>
      </c>
      <c r="R10235" s="1">
        <f t="shared" si="956"/>
        <v>94453.34</v>
      </c>
      <c r="S10235" s="1">
        <f t="shared" si="957"/>
        <v>1</v>
      </c>
      <c r="T10235" s="1" t="str">
        <f t="shared" si="958"/>
        <v>36-50</v>
      </c>
      <c r="U10235" s="1" t="str">
        <f t="shared" si="959"/>
        <v>Yes</v>
      </c>
    </row>
    <row r="10236" spans="1:21">
      <c r="A10236" s="1">
        <v>10235</v>
      </c>
      <c r="B10236" s="1">
        <v>49</v>
      </c>
      <c r="C10236" s="1" t="s">
        <v>44</v>
      </c>
      <c r="D10236" s="2">
        <v>45412</v>
      </c>
      <c r="E10236" s="2">
        <v>45416</v>
      </c>
      <c r="F10236" s="1" t="s">
        <v>28</v>
      </c>
      <c r="G10236" s="1" t="s">
        <v>41</v>
      </c>
      <c r="H10236" s="1" t="s">
        <v>39</v>
      </c>
      <c r="I10236" s="1">
        <v>91313.66</v>
      </c>
      <c r="J10236" s="1" t="s">
        <v>25</v>
      </c>
      <c r="K10236" s="1" t="s">
        <v>16</v>
      </c>
      <c r="N10236" s="3" t="str">
        <f>IF(LEFT(LOWER(C10236),1)="m","Male",IF(LEFT(LOWER(C10236),1)="f","Female","Unknown"))</f>
        <v>Female</v>
      </c>
      <c r="O10236" s="4" t="str">
        <f>IF(TRIM(LOWER(F10236))="neuro","Neurology",IF(TRIM(LOWER(F10236))="Neurology","Neurology",IF(TRIM(LOWER(F10236))="general ward","General",IF(TRIM(LOWER(F10236))="general","General",IF(TRIM(LOWER(F10236))="cardiology","Cardiology",IF(TRIM(LOWER(F10236))="Cardiology","Cardiology",IF(TRIM(LOWER(F10236))="Peads","Pediatrics",IF(TRIM(LOWER(F10236))="Pediatrics","Pediatrics",IF(TRIM(LOWER(F10236))="orthopedics","Orthopedics",IF(TRIM(LOWER(F10236))="Neurology","Neurology",IF(TRIM(LOWER(F10236))="Oncology","Oncology")))))))))))</f>
        <v>Orthopedics</v>
      </c>
      <c r="P10236" s="3" t="str">
        <f t="shared" si="954"/>
        <v>Unknown</v>
      </c>
      <c r="Q10236" s="5">
        <f t="shared" si="955"/>
        <v>4</v>
      </c>
      <c r="R10236" s="1">
        <f t="shared" si="956"/>
        <v>91313.66</v>
      </c>
      <c r="S10236" s="1">
        <f t="shared" si="957"/>
        <v>1</v>
      </c>
      <c r="T10236" s="1" t="str">
        <f t="shared" si="958"/>
        <v>36-50</v>
      </c>
      <c r="U10236" s="1" t="str">
        <f t="shared" si="959"/>
        <v>Yes</v>
      </c>
    </row>
    <row r="10237" spans="1:21">
      <c r="A10237" s="1">
        <v>10236</v>
      </c>
      <c r="B10237" s="1">
        <v>33</v>
      </c>
      <c r="C10237" s="1" t="s">
        <v>18</v>
      </c>
      <c r="D10237" s="2">
        <v>45294</v>
      </c>
      <c r="E10237" s="2">
        <v>45299</v>
      </c>
      <c r="F10237" s="1" t="s">
        <v>21</v>
      </c>
      <c r="G10237" s="1" t="s">
        <v>22</v>
      </c>
      <c r="H10237" s="1" t="s">
        <v>37</v>
      </c>
      <c r="I10237" s="1">
        <v>15574.37</v>
      </c>
      <c r="K10237" s="1" t="s">
        <v>17</v>
      </c>
      <c r="N10237" s="3" t="str">
        <f>IF(LEFT(LOWER(C10237),1)="m","Male",IF(LEFT(LOWER(C10237),1)="f","Female","Unknown"))</f>
        <v>Male</v>
      </c>
      <c r="O10237" s="4" t="str">
        <f>IF(TRIM(LOWER(F10237))="neuro","Neurology",IF(TRIM(LOWER(F10237))="Neurology","Neurology",IF(TRIM(LOWER(F10237))="general ward","General",IF(TRIM(LOWER(F10237))="general","General",IF(TRIM(LOWER(F10237))="cardiology","Cardiology",IF(TRIM(LOWER(F10237))="Cardiology","Cardiology",IF(TRIM(LOWER(F10237))="Peads","Pediatrics",IF(TRIM(LOWER(F10237))="Pediatrics","Pediatrics",IF(TRIM(LOWER(F10237))="orthopedics","Orthopedics",IF(TRIM(LOWER(F10237))="Neurology","Neurology",IF(TRIM(LOWER(F10237))="Oncology","Oncology")))))))))))</f>
        <v>General</v>
      </c>
      <c r="P10237" s="3" t="str">
        <f t="shared" si="954"/>
        <v>Government</v>
      </c>
      <c r="Q10237" s="5">
        <f t="shared" si="955"/>
        <v>5</v>
      </c>
      <c r="R10237" s="1">
        <f t="shared" si="956"/>
        <v>15574.37</v>
      </c>
      <c r="S10237" s="1">
        <f t="shared" si="957"/>
        <v>1</v>
      </c>
      <c r="T10237" s="1" t="str">
        <f t="shared" si="958"/>
        <v>18-35</v>
      </c>
      <c r="U10237" s="1" t="str">
        <f t="shared" si="959"/>
        <v>Unknown</v>
      </c>
    </row>
    <row r="10238" spans="1:21">
      <c r="A10238" s="1">
        <v>10237</v>
      </c>
      <c r="B10238" s="1">
        <v>65</v>
      </c>
      <c r="C10238" s="1" t="s">
        <v>34</v>
      </c>
      <c r="D10238" s="2">
        <v>45549</v>
      </c>
      <c r="E10238" s="2">
        <v>45565</v>
      </c>
      <c r="F10238" s="1" t="s">
        <v>30</v>
      </c>
      <c r="G10238" s="1" t="s">
        <v>14</v>
      </c>
      <c r="H10238" s="1" t="s">
        <v>15</v>
      </c>
      <c r="I10238" s="1">
        <v>122435.55</v>
      </c>
      <c r="K10238" s="1" t="s">
        <v>38</v>
      </c>
      <c r="N10238" s="3" t="str">
        <f>IF(LEFT(LOWER(C10238),1)="m","Male",IF(LEFT(LOWER(C10238),1)="f","Female","Unknown"))</f>
        <v>Male</v>
      </c>
      <c r="O10238" s="4" t="str">
        <f>IF(TRIM(LOWER(F10238))="neuro","Neurology",IF(TRIM(LOWER(F10238))="Neurology","Neurology",IF(TRIM(LOWER(F10238))="general ward","General",IF(TRIM(LOWER(F10238))="general","General",IF(TRIM(LOWER(F10238))="cardiology","Cardiology",IF(TRIM(LOWER(F10238))="Cardiology","Cardiology",IF(TRIM(LOWER(F10238))="Peads","Pediatrics",IF(TRIM(LOWER(F10238))="Pediatrics","Pediatrics",IF(TRIM(LOWER(F10238))="orthopedics","Orthopedics",IF(TRIM(LOWER(F10238))="Neurology","Neurology",IF(TRIM(LOWER(F10238))="Oncology","Oncology")))))))))))</f>
        <v>Pediatrics</v>
      </c>
      <c r="P10238" s="3" t="str">
        <f t="shared" si="954"/>
        <v>Private</v>
      </c>
      <c r="Q10238" s="5">
        <f t="shared" si="955"/>
        <v>16</v>
      </c>
      <c r="R10238" s="1">
        <f t="shared" si="956"/>
        <v>122435.55</v>
      </c>
      <c r="S10238" s="1">
        <f t="shared" si="957"/>
        <v>0</v>
      </c>
      <c r="T10238" s="1" t="str">
        <f t="shared" si="958"/>
        <v>51-65</v>
      </c>
      <c r="U10238" s="1" t="str">
        <f t="shared" si="959"/>
        <v>Unknown</v>
      </c>
    </row>
    <row r="10239" spans="1:21">
      <c r="A10239" s="1">
        <v>10238</v>
      </c>
      <c r="B10239" s="1">
        <v>25</v>
      </c>
      <c r="C10239" s="1" t="s">
        <v>34</v>
      </c>
      <c r="D10239" s="2">
        <v>45177</v>
      </c>
      <c r="E10239" s="2">
        <v>45178</v>
      </c>
      <c r="F10239" s="1" t="s">
        <v>43</v>
      </c>
      <c r="G10239" s="1" t="s">
        <v>14</v>
      </c>
      <c r="H10239" s="1" t="s">
        <v>37</v>
      </c>
      <c r="I10239" s="1">
        <v>341091.79</v>
      </c>
      <c r="J10239" s="1" t="s">
        <v>42</v>
      </c>
      <c r="K10239" s="1" t="s">
        <v>20</v>
      </c>
      <c r="N10239" s="3" t="str">
        <f>IF(LEFT(LOWER(C10239),1)="m","Male",IF(LEFT(LOWER(C10239),1)="f","Female","Unknown"))</f>
        <v>Male</v>
      </c>
      <c r="O10239" s="4" t="str">
        <f>IF(TRIM(LOWER(F10239))="neuro","Neurology",IF(TRIM(LOWER(F10239))="Neurology","Neurology",IF(TRIM(LOWER(F10239))="general ward","General",IF(TRIM(LOWER(F10239))="general","General",IF(TRIM(LOWER(F10239))="cardiology","Cardiology",IF(TRIM(LOWER(F10239))="Cardiology","Cardiology",IF(TRIM(LOWER(F10239))="Peads","Pediatrics",IF(TRIM(LOWER(F10239))="Pediatrics","Pediatrics",IF(TRIM(LOWER(F10239))="orthopedics","Orthopedics",IF(TRIM(LOWER(F10239))="Neurology","Neurology",IF(TRIM(LOWER(F10239))="Oncology","Oncology")))))))))))</f>
        <v>Orthopedics</v>
      </c>
      <c r="P10239" s="3" t="str">
        <f t="shared" si="954"/>
        <v>Private</v>
      </c>
      <c r="Q10239" s="5">
        <f t="shared" si="955"/>
        <v>1</v>
      </c>
      <c r="R10239" s="1">
        <f t="shared" si="956"/>
        <v>341091.79</v>
      </c>
      <c r="S10239" s="1">
        <f t="shared" si="957"/>
        <v>0</v>
      </c>
      <c r="T10239" s="1" t="str">
        <f t="shared" si="958"/>
        <v>18-35</v>
      </c>
      <c r="U10239" s="1" t="str">
        <f t="shared" si="959"/>
        <v>No</v>
      </c>
    </row>
    <row r="10240" spans="1:21">
      <c r="A10240" s="1">
        <v>10239</v>
      </c>
      <c r="B10240" s="1">
        <v>76</v>
      </c>
      <c r="C10240" s="1" t="s">
        <v>27</v>
      </c>
      <c r="D10240" s="2">
        <v>45418</v>
      </c>
      <c r="E10240" s="2">
        <v>45438</v>
      </c>
      <c r="F10240" s="1" t="s">
        <v>52</v>
      </c>
      <c r="G10240" s="1" t="s">
        <v>33</v>
      </c>
      <c r="H10240" s="1" t="s">
        <v>32</v>
      </c>
      <c r="I10240" s="1">
        <v>255024.31</v>
      </c>
      <c r="J10240" s="1" t="s">
        <v>42</v>
      </c>
      <c r="K10240" s="1" t="s">
        <v>42</v>
      </c>
      <c r="N10240" s="3" t="str">
        <f>IF(LEFT(LOWER(C10240),1)="m","Male",IF(LEFT(LOWER(C10240),1)="f","Female","Unknown"))</f>
        <v>Male</v>
      </c>
      <c r="O10240" s="4" t="str">
        <f>IF(TRIM(LOWER(F10240))="neuro","Neurology",IF(TRIM(LOWER(F10240))="Neurology","Neurology",IF(TRIM(LOWER(F10240))="general ward","General",IF(TRIM(LOWER(F10240))="general","General",IF(TRIM(LOWER(F10240))="cardiology","Cardiology",IF(TRIM(LOWER(F10240))="Cardiology","Cardiology",IF(TRIM(LOWER(F10240))="Peads","Pediatrics",IF(TRIM(LOWER(F10240))="Pediatrics","Pediatrics",IF(TRIM(LOWER(F10240))="orthopedics","Orthopedics",IF(TRIM(LOWER(F10240))="Neurology","Neurology",IF(TRIM(LOWER(F10240))="Oncology","Oncology")))))))))))</f>
        <v>Oncology</v>
      </c>
      <c r="P10240" s="3" t="str">
        <f t="shared" si="954"/>
        <v>Self</v>
      </c>
      <c r="Q10240" s="5">
        <f t="shared" si="955"/>
        <v>20</v>
      </c>
      <c r="R10240" s="1">
        <f t="shared" si="956"/>
        <v>255024.31</v>
      </c>
      <c r="S10240" s="1">
        <f t="shared" si="957"/>
        <v>0</v>
      </c>
      <c r="T10240" s="1" t="str">
        <f t="shared" si="958"/>
        <v>66+</v>
      </c>
      <c r="U10240" s="1" t="str">
        <f t="shared" si="959"/>
        <v>No</v>
      </c>
    </row>
    <row r="10241" spans="1:21">
      <c r="A10241" s="1">
        <v>10240</v>
      </c>
      <c r="B10241" s="1">
        <v>37</v>
      </c>
      <c r="C10241" s="1" t="s">
        <v>34</v>
      </c>
      <c r="D10241" s="2">
        <v>45585</v>
      </c>
      <c r="E10241" s="2">
        <v>45593</v>
      </c>
      <c r="F10241" s="1" t="s">
        <v>43</v>
      </c>
      <c r="G10241" s="1" t="s">
        <v>41</v>
      </c>
      <c r="H10241" s="1" t="s">
        <v>37</v>
      </c>
      <c r="I10241" s="1">
        <v>342173.04</v>
      </c>
      <c r="J10241" s="1" t="s">
        <v>16</v>
      </c>
      <c r="K10241" s="1" t="s">
        <v>38</v>
      </c>
      <c r="N10241" s="3" t="str">
        <f>IF(LEFT(LOWER(C10241),1)="m","Male",IF(LEFT(LOWER(C10241),1)="f","Female","Unknown"))</f>
        <v>Male</v>
      </c>
      <c r="O10241" s="4" t="str">
        <f>IF(TRIM(LOWER(F10241))="neuro","Neurology",IF(TRIM(LOWER(F10241))="Neurology","Neurology",IF(TRIM(LOWER(F10241))="general ward","General",IF(TRIM(LOWER(F10241))="general","General",IF(TRIM(LOWER(F10241))="cardiology","Cardiology",IF(TRIM(LOWER(F10241))="Cardiology","Cardiology",IF(TRIM(LOWER(F10241))="Peads","Pediatrics",IF(TRIM(LOWER(F10241))="Pediatrics","Pediatrics",IF(TRIM(LOWER(F10241))="orthopedics","Orthopedics",IF(TRIM(LOWER(F10241))="Neurology","Neurology",IF(TRIM(LOWER(F10241))="Oncology","Oncology")))))))))))</f>
        <v>Orthopedics</v>
      </c>
      <c r="P10241" s="3" t="str">
        <f t="shared" si="954"/>
        <v>Unknown</v>
      </c>
      <c r="Q10241" s="5">
        <f t="shared" si="955"/>
        <v>8</v>
      </c>
      <c r="R10241" s="1">
        <f t="shared" si="956"/>
        <v>342173.04</v>
      </c>
      <c r="S10241" s="1">
        <f t="shared" si="957"/>
        <v>0</v>
      </c>
      <c r="T10241" s="1" t="str">
        <f t="shared" si="958"/>
        <v>36-50</v>
      </c>
      <c r="U10241" s="1" t="str">
        <f t="shared" si="959"/>
        <v>Yes</v>
      </c>
    </row>
    <row r="10242" spans="1:21">
      <c r="A10242" s="1">
        <v>10241</v>
      </c>
      <c r="B10242" s="1">
        <v>89</v>
      </c>
      <c r="C10242" s="1" t="s">
        <v>26</v>
      </c>
      <c r="D10242" s="2">
        <v>45118</v>
      </c>
      <c r="E10242" s="2">
        <v>45133</v>
      </c>
      <c r="F10242" s="1" t="s">
        <v>52</v>
      </c>
      <c r="G10242" s="1" t="s">
        <v>41</v>
      </c>
      <c r="H10242" s="1" t="s">
        <v>37</v>
      </c>
      <c r="I10242" s="1">
        <v>35340.69</v>
      </c>
      <c r="J10242" s="1" t="s">
        <v>42</v>
      </c>
      <c r="K10242" s="1" t="s">
        <v>20</v>
      </c>
      <c r="N10242" s="3" t="str">
        <f>IF(LEFT(LOWER(C10242),1)="m","Male",IF(LEFT(LOWER(C10242),1)="f","Female","Unknown"))</f>
        <v>Female</v>
      </c>
      <c r="O10242" s="4" t="str">
        <f>IF(TRIM(LOWER(F10242))="neuro","Neurology",IF(TRIM(LOWER(F10242))="Neurology","Neurology",IF(TRIM(LOWER(F10242))="general ward","General",IF(TRIM(LOWER(F10242))="general","General",IF(TRIM(LOWER(F10242))="cardiology","Cardiology",IF(TRIM(LOWER(F10242))="Cardiology","Cardiology",IF(TRIM(LOWER(F10242))="Peads","Pediatrics",IF(TRIM(LOWER(F10242))="Pediatrics","Pediatrics",IF(TRIM(LOWER(F10242))="orthopedics","Orthopedics",IF(TRIM(LOWER(F10242))="Neurology","Neurology",IF(TRIM(LOWER(F10242))="Oncology","Oncology")))))))))))</f>
        <v>Oncology</v>
      </c>
      <c r="P10242" s="3" t="str">
        <f t="shared" si="954"/>
        <v>Unknown</v>
      </c>
      <c r="Q10242" s="5">
        <f t="shared" si="955"/>
        <v>15</v>
      </c>
      <c r="R10242" s="1">
        <f t="shared" si="956"/>
        <v>35340.69</v>
      </c>
      <c r="S10242" s="1">
        <f t="shared" si="957"/>
        <v>0</v>
      </c>
      <c r="T10242" s="1" t="str">
        <f t="shared" si="958"/>
        <v>66+</v>
      </c>
      <c r="U10242" s="1" t="str">
        <f t="shared" si="959"/>
        <v>No</v>
      </c>
    </row>
    <row r="10243" spans="1:21">
      <c r="A10243" s="1">
        <v>10242</v>
      </c>
      <c r="B10243" s="1">
        <v>91</v>
      </c>
      <c r="C10243" s="1" t="s">
        <v>12</v>
      </c>
      <c r="D10243" s="2">
        <v>45581</v>
      </c>
      <c r="E10243" s="2">
        <v>45582</v>
      </c>
      <c r="F10243" s="1" t="s">
        <v>21</v>
      </c>
      <c r="G10243" s="1" t="s">
        <v>41</v>
      </c>
      <c r="I10243" s="1">
        <v>125504.78</v>
      </c>
      <c r="J10243" s="1" t="s">
        <v>24</v>
      </c>
      <c r="K10243" s="1" t="s">
        <v>25</v>
      </c>
      <c r="N10243" s="3" t="str">
        <f>IF(LEFT(LOWER(C10243),1)="m","Male",IF(LEFT(LOWER(C10243),1)="f","Female","Unknown"))</f>
        <v>Unknown</v>
      </c>
      <c r="O10243" s="4" t="str">
        <f>IF(TRIM(LOWER(F10243))="neuro","Neurology",IF(TRIM(LOWER(F10243))="Neurology","Neurology",IF(TRIM(LOWER(F10243))="general ward","General",IF(TRIM(LOWER(F10243))="general","General",IF(TRIM(LOWER(F10243))="cardiology","Cardiology",IF(TRIM(LOWER(F10243))="Cardiology","Cardiology",IF(TRIM(LOWER(F10243))="Peads","Pediatrics",IF(TRIM(LOWER(F10243))="Pediatrics","Pediatrics",IF(TRIM(LOWER(F10243))="orthopedics","Orthopedics",IF(TRIM(LOWER(F10243))="Neurology","Neurology",IF(TRIM(LOWER(F10243))="Oncology","Oncology")))))))))))</f>
        <v>General</v>
      </c>
      <c r="P10243" s="3" t="str">
        <f t="shared" ref="P10243:P10306" si="960">IF(LOWER(G10243)="private","Private",
IF(LOWER(G10243)="govt","Government",
IF(LOWER(G10243)="government","Government",
IF(LOWER(G10243)="self","Self","Unknown"))))</f>
        <v>Unknown</v>
      </c>
      <c r="Q10243" s="5">
        <f t="shared" ref="Q10243:Q10306" si="961">IF(E10243&lt;D10243,"",E10243-D10243)</f>
        <v>1</v>
      </c>
      <c r="R10243" s="1">
        <f t="shared" ref="R10243:R10306" si="962">IF(I10243&lt;0,"",I10243)</f>
        <v>125504.78</v>
      </c>
      <c r="S10243" s="1">
        <f t="shared" ref="S10243:S10306" si="963">IF(OR(K10243="Yes",K10243="YES",K10243="Y"),1,0)</f>
        <v>1</v>
      </c>
      <c r="T10243" s="1" t="str">
        <f t="shared" ref="T10243:T10306" si="964">IF(B10243&lt;18,"0-17",                                                  IF(B10243&lt;36,"18-35",
IF(B10243&lt;51,"36-50",
IF(B10243&lt;66,"51-65","66+"))))</f>
        <v>66+</v>
      </c>
      <c r="U10243" s="1" t="str">
        <f t="shared" ref="U10243:U10306" si="965">IF(OR(TRIM(UPPER(J10243))="YES",TRIM(UPPER(J10243))="Y"),"Yes",
IF(OR(TRIM(UPPER(J10243))="NO",TRIM(UPPER(J10243))="N"),"No","Unknown"))</f>
        <v>No</v>
      </c>
    </row>
    <row r="10244" spans="1:21">
      <c r="A10244" s="1">
        <v>10243</v>
      </c>
      <c r="B10244" s="1">
        <v>88</v>
      </c>
      <c r="C10244" s="1" t="s">
        <v>34</v>
      </c>
      <c r="D10244" s="2">
        <v>45027</v>
      </c>
      <c r="E10244" s="2">
        <v>45034</v>
      </c>
      <c r="F10244" s="1" t="s">
        <v>49</v>
      </c>
      <c r="G10244" s="1" t="s">
        <v>31</v>
      </c>
      <c r="H10244" s="1" t="s">
        <v>48</v>
      </c>
      <c r="I10244" s="1">
        <v>37030.550000000003</v>
      </c>
      <c r="K10244" s="1" t="s">
        <v>20</v>
      </c>
      <c r="N10244" s="3" t="str">
        <f>IF(LEFT(LOWER(C10244),1)="m","Male",IF(LEFT(LOWER(C10244),1)="f","Female","Unknown"))</f>
        <v>Male</v>
      </c>
      <c r="O10244" s="4" t="str">
        <f>IF(TRIM(LOWER(F10244))="neuro","Neurology",IF(TRIM(LOWER(F10244))="Neurology","Neurology",IF(TRIM(LOWER(F10244))="general ward","General",IF(TRIM(LOWER(F10244))="general","General",IF(TRIM(LOWER(F10244))="cardiology","Cardiology",IF(TRIM(LOWER(F10244))="Cardiology","Cardiology",IF(TRIM(LOWER(F10244))="Peads","Pediatrics",IF(TRIM(LOWER(F10244))="Pediatrics","Pediatrics",IF(TRIM(LOWER(F10244))="orthopedics","Orthopedics",IF(TRIM(LOWER(F10244))="Neurology","Neurology",IF(TRIM(LOWER(F10244))="Oncology","Oncology")))))))))))</f>
        <v>Oncology</v>
      </c>
      <c r="P10244" s="3" t="str">
        <f t="shared" si="960"/>
        <v>Private</v>
      </c>
      <c r="Q10244" s="5">
        <f t="shared" si="961"/>
        <v>7</v>
      </c>
      <c r="R10244" s="1">
        <f t="shared" si="962"/>
        <v>37030.550000000003</v>
      </c>
      <c r="S10244" s="1">
        <f t="shared" si="963"/>
        <v>0</v>
      </c>
      <c r="T10244" s="1" t="str">
        <f t="shared" si="964"/>
        <v>66+</v>
      </c>
      <c r="U10244" s="1" t="str">
        <f t="shared" si="965"/>
        <v>Unknown</v>
      </c>
    </row>
    <row r="10245" spans="1:21">
      <c r="A10245" s="1">
        <v>10244</v>
      </c>
      <c r="B10245" s="1">
        <v>43</v>
      </c>
      <c r="C10245" s="1" t="s">
        <v>27</v>
      </c>
      <c r="D10245" s="2">
        <v>45111</v>
      </c>
      <c r="E10245" s="2">
        <v>45116</v>
      </c>
      <c r="F10245" s="1" t="s">
        <v>21</v>
      </c>
      <c r="G10245" s="1" t="s">
        <v>46</v>
      </c>
      <c r="I10245" s="1">
        <v>170786.83</v>
      </c>
      <c r="J10245" s="1" t="s">
        <v>16</v>
      </c>
      <c r="K10245" s="1" t="s">
        <v>16</v>
      </c>
      <c r="N10245" s="3" t="str">
        <f>IF(LEFT(LOWER(C10245),1)="m","Male",IF(LEFT(LOWER(C10245),1)="f","Female","Unknown"))</f>
        <v>Male</v>
      </c>
      <c r="O10245" s="4" t="str">
        <f>IF(TRIM(LOWER(F10245))="neuro","Neurology",IF(TRIM(LOWER(F10245))="Neurology","Neurology",IF(TRIM(LOWER(F10245))="general ward","General",IF(TRIM(LOWER(F10245))="general","General",IF(TRIM(LOWER(F10245))="cardiology","Cardiology",IF(TRIM(LOWER(F10245))="Cardiology","Cardiology",IF(TRIM(LOWER(F10245))="Peads","Pediatrics",IF(TRIM(LOWER(F10245))="Pediatrics","Pediatrics",IF(TRIM(LOWER(F10245))="orthopedics","Orthopedics",IF(TRIM(LOWER(F10245))="Neurology","Neurology",IF(TRIM(LOWER(F10245))="Oncology","Oncology")))))))))))</f>
        <v>General</v>
      </c>
      <c r="P10245" s="3" t="str">
        <f t="shared" si="960"/>
        <v>Self</v>
      </c>
      <c r="Q10245" s="5">
        <f t="shared" si="961"/>
        <v>5</v>
      </c>
      <c r="R10245" s="1">
        <f t="shared" si="962"/>
        <v>170786.83</v>
      </c>
      <c r="S10245" s="1">
        <f t="shared" si="963"/>
        <v>1</v>
      </c>
      <c r="T10245" s="1" t="str">
        <f t="shared" si="964"/>
        <v>36-50</v>
      </c>
      <c r="U10245" s="1" t="str">
        <f t="shared" si="965"/>
        <v>Yes</v>
      </c>
    </row>
    <row r="10246" spans="1:21">
      <c r="A10246" s="1">
        <v>10245</v>
      </c>
      <c r="B10246" s="1">
        <v>20</v>
      </c>
      <c r="C10246" s="1" t="s">
        <v>29</v>
      </c>
      <c r="D10246" s="2">
        <v>45159</v>
      </c>
      <c r="E10246" s="2">
        <v>45165</v>
      </c>
      <c r="F10246" s="1" t="s">
        <v>43</v>
      </c>
      <c r="G10246" s="1" t="s">
        <v>41</v>
      </c>
      <c r="H10246" s="1" t="s">
        <v>15</v>
      </c>
      <c r="I10246" s="1">
        <v>274631.58</v>
      </c>
      <c r="J10246" s="1" t="s">
        <v>24</v>
      </c>
      <c r="K10246" s="1" t="s">
        <v>42</v>
      </c>
      <c r="N10246" s="3" t="str">
        <f>IF(LEFT(LOWER(C10246),1)="m","Male",IF(LEFT(LOWER(C10246),1)="f","Female","Unknown"))</f>
        <v>Female</v>
      </c>
      <c r="O10246" s="4" t="str">
        <f>IF(TRIM(LOWER(F10246))="neuro","Neurology",IF(TRIM(LOWER(F10246))="Neurology","Neurology",IF(TRIM(LOWER(F10246))="general ward","General",IF(TRIM(LOWER(F10246))="general","General",IF(TRIM(LOWER(F10246))="cardiology","Cardiology",IF(TRIM(LOWER(F10246))="Cardiology","Cardiology",IF(TRIM(LOWER(F10246))="Peads","Pediatrics",IF(TRIM(LOWER(F10246))="Pediatrics","Pediatrics",IF(TRIM(LOWER(F10246))="orthopedics","Orthopedics",IF(TRIM(LOWER(F10246))="Neurology","Neurology",IF(TRIM(LOWER(F10246))="Oncology","Oncology")))))))))))</f>
        <v>Orthopedics</v>
      </c>
      <c r="P10246" s="3" t="str">
        <f t="shared" si="960"/>
        <v>Unknown</v>
      </c>
      <c r="Q10246" s="5">
        <f t="shared" si="961"/>
        <v>6</v>
      </c>
      <c r="R10246" s="1">
        <f t="shared" si="962"/>
        <v>274631.58</v>
      </c>
      <c r="S10246" s="1">
        <f t="shared" si="963"/>
        <v>0</v>
      </c>
      <c r="T10246" s="1" t="str">
        <f t="shared" si="964"/>
        <v>18-35</v>
      </c>
      <c r="U10246" s="1" t="str">
        <f t="shared" si="965"/>
        <v>No</v>
      </c>
    </row>
    <row r="10247" spans="1:21">
      <c r="A10247" s="1">
        <v>10246</v>
      </c>
      <c r="B10247" s="1">
        <v>44</v>
      </c>
      <c r="C10247" s="1" t="s">
        <v>12</v>
      </c>
      <c r="D10247" s="2">
        <v>44931</v>
      </c>
      <c r="E10247" s="2">
        <v>44950</v>
      </c>
      <c r="F10247" s="1" t="s">
        <v>21</v>
      </c>
      <c r="G10247" s="1" t="s">
        <v>46</v>
      </c>
      <c r="H10247" s="1" t="s">
        <v>32</v>
      </c>
      <c r="I10247" s="1">
        <v>143149.88</v>
      </c>
      <c r="J10247" s="1" t="s">
        <v>38</v>
      </c>
      <c r="K10247" s="1" t="s">
        <v>42</v>
      </c>
      <c r="N10247" s="3" t="str">
        <f>IF(LEFT(LOWER(C10247),1)="m","Male",IF(LEFT(LOWER(C10247),1)="f","Female","Unknown"))</f>
        <v>Unknown</v>
      </c>
      <c r="O10247" s="4" t="str">
        <f>IF(TRIM(LOWER(F10247))="neuro","Neurology",IF(TRIM(LOWER(F10247))="Neurology","Neurology",IF(TRIM(LOWER(F10247))="general ward","General",IF(TRIM(LOWER(F10247))="general","General",IF(TRIM(LOWER(F10247))="cardiology","Cardiology",IF(TRIM(LOWER(F10247))="Cardiology","Cardiology",IF(TRIM(LOWER(F10247))="Peads","Pediatrics",IF(TRIM(LOWER(F10247))="Pediatrics","Pediatrics",IF(TRIM(LOWER(F10247))="orthopedics","Orthopedics",IF(TRIM(LOWER(F10247))="Neurology","Neurology",IF(TRIM(LOWER(F10247))="Oncology","Oncology")))))))))))</f>
        <v>General</v>
      </c>
      <c r="P10247" s="3" t="str">
        <f t="shared" si="960"/>
        <v>Self</v>
      </c>
      <c r="Q10247" s="5">
        <f t="shared" si="961"/>
        <v>19</v>
      </c>
      <c r="R10247" s="1">
        <f t="shared" si="962"/>
        <v>143149.88</v>
      </c>
      <c r="S10247" s="1">
        <f t="shared" si="963"/>
        <v>0</v>
      </c>
      <c r="T10247" s="1" t="str">
        <f t="shared" si="964"/>
        <v>36-50</v>
      </c>
      <c r="U10247" s="1" t="str">
        <f t="shared" si="965"/>
        <v>No</v>
      </c>
    </row>
    <row r="10248" spans="1:21">
      <c r="A10248" s="1">
        <v>10247</v>
      </c>
      <c r="B10248" s="1">
        <v>72</v>
      </c>
      <c r="C10248" s="1" t="s">
        <v>29</v>
      </c>
      <c r="D10248" s="2">
        <v>45639</v>
      </c>
      <c r="E10248" s="2">
        <v>45644</v>
      </c>
      <c r="F10248" s="1" t="s">
        <v>45</v>
      </c>
      <c r="G10248" s="1" t="s">
        <v>31</v>
      </c>
      <c r="I10248" s="1">
        <v>31843.8</v>
      </c>
      <c r="J10248" s="1" t="s">
        <v>17</v>
      </c>
      <c r="K10248" s="1" t="s">
        <v>20</v>
      </c>
      <c r="N10248" s="3" t="str">
        <f>IF(LEFT(LOWER(C10248),1)="m","Male",IF(LEFT(LOWER(C10248),1)="f","Female","Unknown"))</f>
        <v>Female</v>
      </c>
      <c r="O10248" s="4" t="str">
        <f>IF(TRIM(LOWER(F10248))="neuro","Neurology",IF(TRIM(LOWER(F10248))="Neurology","Neurology",IF(TRIM(LOWER(F10248))="general ward","General",IF(TRIM(LOWER(F10248))="general","General",IF(TRIM(LOWER(F10248))="cardiology","Cardiology",IF(TRIM(LOWER(F10248))="Cardiology","Cardiology",IF(TRIM(LOWER(F10248))="Peads","Pediatrics",IF(TRIM(LOWER(F10248))="Pediatrics","Pediatrics",IF(TRIM(LOWER(F10248))="orthopedics","Orthopedics",IF(TRIM(LOWER(F10248))="Neurology","Neurology",IF(TRIM(LOWER(F10248))="Oncology","Oncology")))))))))))</f>
        <v>Neurology</v>
      </c>
      <c r="P10248" s="3" t="str">
        <f t="shared" si="960"/>
        <v>Private</v>
      </c>
      <c r="Q10248" s="5">
        <f t="shared" si="961"/>
        <v>5</v>
      </c>
      <c r="R10248" s="1">
        <f t="shared" si="962"/>
        <v>31843.8</v>
      </c>
      <c r="S10248" s="1">
        <f t="shared" si="963"/>
        <v>0</v>
      </c>
      <c r="T10248" s="1" t="str">
        <f t="shared" si="964"/>
        <v>66+</v>
      </c>
      <c r="U10248" s="1" t="str">
        <f t="shared" si="965"/>
        <v>Yes</v>
      </c>
    </row>
    <row r="10249" spans="1:21">
      <c r="A10249" s="1">
        <v>10248</v>
      </c>
      <c r="B10249" s="1">
        <v>67</v>
      </c>
      <c r="C10249" s="1" t="s">
        <v>12</v>
      </c>
      <c r="D10249" s="2">
        <v>45104</v>
      </c>
      <c r="E10249" s="2">
        <v>45105</v>
      </c>
      <c r="F10249" s="1" t="s">
        <v>21</v>
      </c>
      <c r="G10249" s="1" t="s">
        <v>22</v>
      </c>
      <c r="H10249" s="1" t="s">
        <v>47</v>
      </c>
      <c r="I10249" s="1">
        <v>153589.09</v>
      </c>
      <c r="J10249" s="1" t="s">
        <v>17</v>
      </c>
      <c r="K10249" s="1" t="s">
        <v>17</v>
      </c>
      <c r="N10249" s="3" t="str">
        <f>IF(LEFT(LOWER(C10249),1)="m","Male",IF(LEFT(LOWER(C10249),1)="f","Female","Unknown"))</f>
        <v>Unknown</v>
      </c>
      <c r="O10249" s="4" t="str">
        <f>IF(TRIM(LOWER(F10249))="neuro","Neurology",IF(TRIM(LOWER(F10249))="Neurology","Neurology",IF(TRIM(LOWER(F10249))="general ward","General",IF(TRIM(LOWER(F10249))="general","General",IF(TRIM(LOWER(F10249))="cardiology","Cardiology",IF(TRIM(LOWER(F10249))="Cardiology","Cardiology",IF(TRIM(LOWER(F10249))="Peads","Pediatrics",IF(TRIM(LOWER(F10249))="Pediatrics","Pediatrics",IF(TRIM(LOWER(F10249))="orthopedics","Orthopedics",IF(TRIM(LOWER(F10249))="Neurology","Neurology",IF(TRIM(LOWER(F10249))="Oncology","Oncology")))))))))))</f>
        <v>General</v>
      </c>
      <c r="P10249" s="3" t="str">
        <f t="shared" si="960"/>
        <v>Government</v>
      </c>
      <c r="Q10249" s="5">
        <f t="shared" si="961"/>
        <v>1</v>
      </c>
      <c r="R10249" s="1">
        <f t="shared" si="962"/>
        <v>153589.09</v>
      </c>
      <c r="S10249" s="1">
        <f t="shared" si="963"/>
        <v>1</v>
      </c>
      <c r="T10249" s="1" t="str">
        <f t="shared" si="964"/>
        <v>66+</v>
      </c>
      <c r="U10249" s="1" t="str">
        <f t="shared" si="965"/>
        <v>Yes</v>
      </c>
    </row>
    <row r="10250" spans="1:21">
      <c r="A10250" s="1">
        <v>10249</v>
      </c>
      <c r="B10250" s="1">
        <v>88</v>
      </c>
      <c r="C10250" s="1" t="s">
        <v>12</v>
      </c>
      <c r="D10250" s="2">
        <v>45175</v>
      </c>
      <c r="E10250" s="2">
        <v>45192</v>
      </c>
      <c r="F10250" s="1" t="s">
        <v>50</v>
      </c>
      <c r="G10250" s="1" t="s">
        <v>14</v>
      </c>
      <c r="H10250" s="1" t="s">
        <v>37</v>
      </c>
      <c r="I10250" s="1">
        <v>273769.46999999997</v>
      </c>
      <c r="J10250" s="1" t="s">
        <v>42</v>
      </c>
      <c r="K10250" s="1" t="s">
        <v>25</v>
      </c>
      <c r="N10250" s="3" t="str">
        <f>IF(LEFT(LOWER(C10250),1)="m","Male",IF(LEFT(LOWER(C10250),1)="f","Female","Unknown"))</f>
        <v>Unknown</v>
      </c>
      <c r="O10250" s="4" t="str">
        <f>IF(TRIM(LOWER(F10250))="neuro","Neurology",IF(TRIM(LOWER(F10250))="Neurology","Neurology",IF(TRIM(LOWER(F10250))="general ward","General",IF(TRIM(LOWER(F10250))="general","General",IF(TRIM(LOWER(F10250))="cardiology","Cardiology",IF(TRIM(LOWER(F10250))="Cardiology","Cardiology",IF(TRIM(LOWER(F10250))="Peads","Pediatrics",IF(TRIM(LOWER(F10250))="Pediatrics","Pediatrics",IF(TRIM(LOWER(F10250))="orthopedics","Orthopedics",IF(TRIM(LOWER(F10250))="Neurology","Neurology",IF(TRIM(LOWER(F10250))="Oncology","Oncology")))))))))))</f>
        <v>Cardiology</v>
      </c>
      <c r="P10250" s="3" t="str">
        <f t="shared" si="960"/>
        <v>Private</v>
      </c>
      <c r="Q10250" s="5">
        <f t="shared" si="961"/>
        <v>17</v>
      </c>
      <c r="R10250" s="1">
        <f t="shared" si="962"/>
        <v>273769.46999999997</v>
      </c>
      <c r="S10250" s="1">
        <f t="shared" si="963"/>
        <v>1</v>
      </c>
      <c r="T10250" s="1" t="str">
        <f t="shared" si="964"/>
        <v>66+</v>
      </c>
      <c r="U10250" s="1" t="str">
        <f t="shared" si="965"/>
        <v>No</v>
      </c>
    </row>
    <row r="10251" spans="1:21">
      <c r="A10251" s="1">
        <v>10250</v>
      </c>
      <c r="C10251" s="1" t="s">
        <v>29</v>
      </c>
      <c r="D10251" s="2">
        <v>45616</v>
      </c>
      <c r="E10251" s="2">
        <v>45626</v>
      </c>
      <c r="F10251" s="1" t="s">
        <v>21</v>
      </c>
      <c r="G10251" s="1" t="s">
        <v>14</v>
      </c>
      <c r="H10251" s="1" t="s">
        <v>47</v>
      </c>
      <c r="I10251" s="1">
        <v>75156.44</v>
      </c>
      <c r="K10251" s="1" t="s">
        <v>25</v>
      </c>
      <c r="N10251" s="3" t="str">
        <f>IF(LEFT(LOWER(C10251),1)="m","Male",IF(LEFT(LOWER(C10251),1)="f","Female","Unknown"))</f>
        <v>Female</v>
      </c>
      <c r="O10251" s="4" t="str">
        <f>IF(TRIM(LOWER(F10251))="neuro","Neurology",IF(TRIM(LOWER(F10251))="Neurology","Neurology",IF(TRIM(LOWER(F10251))="general ward","General",IF(TRIM(LOWER(F10251))="general","General",IF(TRIM(LOWER(F10251))="cardiology","Cardiology",IF(TRIM(LOWER(F10251))="Cardiology","Cardiology",IF(TRIM(LOWER(F10251))="Peads","Pediatrics",IF(TRIM(LOWER(F10251))="Pediatrics","Pediatrics",IF(TRIM(LOWER(F10251))="orthopedics","Orthopedics",IF(TRIM(LOWER(F10251))="Neurology","Neurology",IF(TRIM(LOWER(F10251))="Oncology","Oncology")))))))))))</f>
        <v>General</v>
      </c>
      <c r="P10251" s="3" t="str">
        <f t="shared" si="960"/>
        <v>Private</v>
      </c>
      <c r="Q10251" s="5">
        <f t="shared" si="961"/>
        <v>10</v>
      </c>
      <c r="R10251" s="1">
        <f t="shared" si="962"/>
        <v>75156.44</v>
      </c>
      <c r="S10251" s="1">
        <f t="shared" si="963"/>
        <v>1</v>
      </c>
      <c r="T10251" s="1" t="str">
        <f t="shared" si="964"/>
        <v>0-17</v>
      </c>
      <c r="U10251" s="1" t="str">
        <f t="shared" si="965"/>
        <v>Unknown</v>
      </c>
    </row>
    <row r="10252" spans="1:21">
      <c r="A10252" s="1">
        <v>10251</v>
      </c>
      <c r="B10252" s="1">
        <v>41</v>
      </c>
      <c r="C10252" s="1" t="s">
        <v>44</v>
      </c>
      <c r="D10252" s="2">
        <v>45512</v>
      </c>
      <c r="E10252" s="2">
        <v>45519</v>
      </c>
      <c r="F10252" s="1" t="s">
        <v>30</v>
      </c>
      <c r="G10252" s="1" t="s">
        <v>41</v>
      </c>
      <c r="H10252" s="1" t="s">
        <v>32</v>
      </c>
      <c r="I10252" s="1">
        <v>70137.570000000007</v>
      </c>
      <c r="J10252" s="1" t="s">
        <v>17</v>
      </c>
      <c r="K10252" s="1" t="s">
        <v>38</v>
      </c>
      <c r="N10252" s="3" t="str">
        <f>IF(LEFT(LOWER(C10252),1)="m","Male",IF(LEFT(LOWER(C10252),1)="f","Female","Unknown"))</f>
        <v>Female</v>
      </c>
      <c r="O10252" s="4" t="str">
        <f>IF(TRIM(LOWER(F10252))="neuro","Neurology",IF(TRIM(LOWER(F10252))="Neurology","Neurology",IF(TRIM(LOWER(F10252))="general ward","General",IF(TRIM(LOWER(F10252))="general","General",IF(TRIM(LOWER(F10252))="cardiology","Cardiology",IF(TRIM(LOWER(F10252))="Cardiology","Cardiology",IF(TRIM(LOWER(F10252))="Peads","Pediatrics",IF(TRIM(LOWER(F10252))="Pediatrics","Pediatrics",IF(TRIM(LOWER(F10252))="orthopedics","Orthopedics",IF(TRIM(LOWER(F10252))="Neurology","Neurology",IF(TRIM(LOWER(F10252))="Oncology","Oncology")))))))))))</f>
        <v>Pediatrics</v>
      </c>
      <c r="P10252" s="3" t="str">
        <f t="shared" si="960"/>
        <v>Unknown</v>
      </c>
      <c r="Q10252" s="5">
        <f t="shared" si="961"/>
        <v>7</v>
      </c>
      <c r="R10252" s="1">
        <f t="shared" si="962"/>
        <v>70137.570000000007</v>
      </c>
      <c r="S10252" s="1">
        <f t="shared" si="963"/>
        <v>0</v>
      </c>
      <c r="T10252" s="1" t="str">
        <f t="shared" si="964"/>
        <v>36-50</v>
      </c>
      <c r="U10252" s="1" t="str">
        <f t="shared" si="965"/>
        <v>Yes</v>
      </c>
    </row>
    <row r="10253" spans="1:21">
      <c r="A10253" s="1">
        <v>10252</v>
      </c>
      <c r="B10253" s="1">
        <v>83</v>
      </c>
      <c r="C10253" s="1" t="s">
        <v>26</v>
      </c>
      <c r="D10253" s="2">
        <v>44934</v>
      </c>
      <c r="E10253" s="2">
        <v>44939</v>
      </c>
      <c r="F10253" s="1" t="s">
        <v>35</v>
      </c>
      <c r="G10253" s="1" t="s">
        <v>22</v>
      </c>
      <c r="H10253" s="1" t="s">
        <v>32</v>
      </c>
      <c r="I10253" s="1">
        <v>54291.95</v>
      </c>
      <c r="J10253" s="1" t="s">
        <v>42</v>
      </c>
      <c r="K10253" s="1" t="s">
        <v>42</v>
      </c>
      <c r="N10253" s="3" t="str">
        <f>IF(LEFT(LOWER(C10253),1)="m","Male",IF(LEFT(LOWER(C10253),1)="f","Female","Unknown"))</f>
        <v>Female</v>
      </c>
      <c r="O10253" s="4" t="str">
        <f>IF(TRIM(LOWER(F10253))="neuro","Neurology",IF(TRIM(LOWER(F10253))="Neurology","Neurology",IF(TRIM(LOWER(F10253))="general ward","General",IF(TRIM(LOWER(F10253))="general","General",IF(TRIM(LOWER(F10253))="cardiology","Cardiology",IF(TRIM(LOWER(F10253))="Cardiology","Cardiology",IF(TRIM(LOWER(F10253))="Peads","Pediatrics",IF(TRIM(LOWER(F10253))="Pediatrics","Pediatrics",IF(TRIM(LOWER(F10253))="orthopedics","Orthopedics",IF(TRIM(LOWER(F10253))="Neurology","Neurology",IF(TRIM(LOWER(F10253))="Oncology","Oncology")))))))))))</f>
        <v>Cardiology</v>
      </c>
      <c r="P10253" s="3" t="str">
        <f t="shared" si="960"/>
        <v>Government</v>
      </c>
      <c r="Q10253" s="5">
        <f t="shared" si="961"/>
        <v>5</v>
      </c>
      <c r="R10253" s="1">
        <f t="shared" si="962"/>
        <v>54291.95</v>
      </c>
      <c r="S10253" s="1">
        <f t="shared" si="963"/>
        <v>0</v>
      </c>
      <c r="T10253" s="1" t="str">
        <f t="shared" si="964"/>
        <v>66+</v>
      </c>
      <c r="U10253" s="1" t="str">
        <f t="shared" si="965"/>
        <v>No</v>
      </c>
    </row>
    <row r="10254" spans="1:21">
      <c r="A10254" s="1">
        <v>10253</v>
      </c>
      <c r="B10254" s="1">
        <v>32</v>
      </c>
      <c r="C10254" s="1" t="s">
        <v>26</v>
      </c>
      <c r="D10254" s="2">
        <v>45443</v>
      </c>
      <c r="E10254" s="2">
        <v>45444</v>
      </c>
      <c r="F10254" s="1" t="s">
        <v>49</v>
      </c>
      <c r="G10254" s="1" t="s">
        <v>33</v>
      </c>
      <c r="H10254" s="1" t="s">
        <v>15</v>
      </c>
      <c r="I10254" s="1">
        <v>146669.1</v>
      </c>
      <c r="J10254" s="1" t="s">
        <v>16</v>
      </c>
      <c r="K10254" s="1" t="s">
        <v>16</v>
      </c>
      <c r="N10254" s="3" t="str">
        <f>IF(LEFT(LOWER(C10254),1)="m","Male",IF(LEFT(LOWER(C10254),1)="f","Female","Unknown"))</f>
        <v>Female</v>
      </c>
      <c r="O10254" s="4" t="str">
        <f>IF(TRIM(LOWER(F10254))="neuro","Neurology",IF(TRIM(LOWER(F10254))="Neurology","Neurology",IF(TRIM(LOWER(F10254))="general ward","General",IF(TRIM(LOWER(F10254))="general","General",IF(TRIM(LOWER(F10254))="cardiology","Cardiology",IF(TRIM(LOWER(F10254))="Cardiology","Cardiology",IF(TRIM(LOWER(F10254))="Peads","Pediatrics",IF(TRIM(LOWER(F10254))="Pediatrics","Pediatrics",IF(TRIM(LOWER(F10254))="orthopedics","Orthopedics",IF(TRIM(LOWER(F10254))="Neurology","Neurology",IF(TRIM(LOWER(F10254))="Oncology","Oncology")))))))))))</f>
        <v>Oncology</v>
      </c>
      <c r="P10254" s="3" t="str">
        <f t="shared" si="960"/>
        <v>Self</v>
      </c>
      <c r="Q10254" s="5">
        <f t="shared" si="961"/>
        <v>1</v>
      </c>
      <c r="R10254" s="1">
        <f t="shared" si="962"/>
        <v>146669.1</v>
      </c>
      <c r="S10254" s="1">
        <f t="shared" si="963"/>
        <v>1</v>
      </c>
      <c r="T10254" s="1" t="str">
        <f t="shared" si="964"/>
        <v>18-35</v>
      </c>
      <c r="U10254" s="1" t="str">
        <f t="shared" si="965"/>
        <v>Yes</v>
      </c>
    </row>
    <row r="10255" spans="1:21">
      <c r="A10255" s="1">
        <v>10254</v>
      </c>
      <c r="B10255" s="1">
        <v>58</v>
      </c>
      <c r="C10255" s="1" t="s">
        <v>26</v>
      </c>
      <c r="D10255" s="2">
        <v>45591</v>
      </c>
      <c r="E10255" s="2">
        <v>45596</v>
      </c>
      <c r="F10255" s="1" t="s">
        <v>52</v>
      </c>
      <c r="G10255" s="1" t="s">
        <v>33</v>
      </c>
      <c r="H10255" s="1" t="s">
        <v>37</v>
      </c>
      <c r="I10255" s="1">
        <v>42149.03</v>
      </c>
      <c r="J10255" s="1" t="s">
        <v>16</v>
      </c>
      <c r="K10255" s="1" t="s">
        <v>25</v>
      </c>
      <c r="N10255" s="3" t="str">
        <f>IF(LEFT(LOWER(C10255),1)="m","Male",IF(LEFT(LOWER(C10255),1)="f","Female","Unknown"))</f>
        <v>Female</v>
      </c>
      <c r="O10255" s="4" t="str">
        <f>IF(TRIM(LOWER(F10255))="neuro","Neurology",IF(TRIM(LOWER(F10255))="Neurology","Neurology",IF(TRIM(LOWER(F10255))="general ward","General",IF(TRIM(LOWER(F10255))="general","General",IF(TRIM(LOWER(F10255))="cardiology","Cardiology",IF(TRIM(LOWER(F10255))="Cardiology","Cardiology",IF(TRIM(LOWER(F10255))="Peads","Pediatrics",IF(TRIM(LOWER(F10255))="Pediatrics","Pediatrics",IF(TRIM(LOWER(F10255))="orthopedics","Orthopedics",IF(TRIM(LOWER(F10255))="Neurology","Neurology",IF(TRIM(LOWER(F10255))="Oncology","Oncology")))))))))))</f>
        <v>Oncology</v>
      </c>
      <c r="P10255" s="3" t="str">
        <f t="shared" si="960"/>
        <v>Self</v>
      </c>
      <c r="Q10255" s="5">
        <f t="shared" si="961"/>
        <v>5</v>
      </c>
      <c r="R10255" s="1">
        <f t="shared" si="962"/>
        <v>42149.03</v>
      </c>
      <c r="S10255" s="1">
        <f t="shared" si="963"/>
        <v>1</v>
      </c>
      <c r="T10255" s="1" t="str">
        <f t="shared" si="964"/>
        <v>51-65</v>
      </c>
      <c r="U10255" s="1" t="str">
        <f t="shared" si="965"/>
        <v>Yes</v>
      </c>
    </row>
    <row r="10256" spans="1:21">
      <c r="A10256" s="1">
        <v>10255</v>
      </c>
      <c r="B10256" s="1">
        <v>80</v>
      </c>
      <c r="C10256" s="1" t="s">
        <v>26</v>
      </c>
      <c r="D10256" s="2">
        <v>44958</v>
      </c>
      <c r="E10256" s="2">
        <v>44965</v>
      </c>
      <c r="F10256" s="1" t="s">
        <v>40</v>
      </c>
      <c r="G10256" s="1" t="s">
        <v>41</v>
      </c>
      <c r="H10256" s="1" t="s">
        <v>32</v>
      </c>
      <c r="I10256" s="1">
        <v>168989.87</v>
      </c>
      <c r="J10256" s="1" t="s">
        <v>42</v>
      </c>
      <c r="K10256" s="1" t="s">
        <v>16</v>
      </c>
      <c r="N10256" s="3" t="str">
        <f>IF(LEFT(LOWER(C10256),1)="m","Male",IF(LEFT(LOWER(C10256),1)="f","Female","Unknown"))</f>
        <v>Female</v>
      </c>
      <c r="O10256" s="4" t="str">
        <f>IF(TRIM(LOWER(F10256))="neuro","Neurology",IF(TRIM(LOWER(F10256))="Neurology","Neurology",IF(TRIM(LOWER(F10256))="general ward","General",IF(TRIM(LOWER(F10256))="general","General",IF(TRIM(LOWER(F10256))="cardiology","Cardiology",IF(TRIM(LOWER(F10256))="Cardiology","Cardiology",IF(TRIM(LOWER(F10256))="Peads","Pediatrics",IF(TRIM(LOWER(F10256))="Pediatrics","Pediatrics",IF(TRIM(LOWER(F10256))="orthopedics","Orthopedics",IF(TRIM(LOWER(F10256))="Neurology","Neurology",IF(TRIM(LOWER(F10256))="Oncology","Oncology")))))))))))</f>
        <v>Pediatrics</v>
      </c>
      <c r="P10256" s="3" t="str">
        <f t="shared" si="960"/>
        <v>Unknown</v>
      </c>
      <c r="Q10256" s="5">
        <f t="shared" si="961"/>
        <v>7</v>
      </c>
      <c r="R10256" s="1">
        <f t="shared" si="962"/>
        <v>168989.87</v>
      </c>
      <c r="S10256" s="1">
        <f t="shared" si="963"/>
        <v>1</v>
      </c>
      <c r="T10256" s="1" t="str">
        <f t="shared" si="964"/>
        <v>66+</v>
      </c>
      <c r="U10256" s="1" t="str">
        <f t="shared" si="965"/>
        <v>No</v>
      </c>
    </row>
    <row r="10257" spans="1:21">
      <c r="A10257" s="1">
        <v>10256</v>
      </c>
      <c r="B10257" s="1">
        <v>27</v>
      </c>
      <c r="C10257" s="1" t="s">
        <v>44</v>
      </c>
      <c r="D10257" s="2">
        <v>45554</v>
      </c>
      <c r="E10257" s="2">
        <v>45574</v>
      </c>
      <c r="F10257" s="1" t="s">
        <v>50</v>
      </c>
      <c r="G10257" s="1" t="s">
        <v>41</v>
      </c>
      <c r="H10257" s="1" t="s">
        <v>15</v>
      </c>
      <c r="I10257" s="1">
        <v>133499.41</v>
      </c>
      <c r="J10257" s="1" t="s">
        <v>38</v>
      </c>
      <c r="K10257" s="1" t="s">
        <v>16</v>
      </c>
      <c r="N10257" s="3" t="str">
        <f>IF(LEFT(LOWER(C10257),1)="m","Male",IF(LEFT(LOWER(C10257),1)="f","Female","Unknown"))</f>
        <v>Female</v>
      </c>
      <c r="O10257" s="4" t="str">
        <f>IF(TRIM(LOWER(F10257))="neuro","Neurology",IF(TRIM(LOWER(F10257))="Neurology","Neurology",IF(TRIM(LOWER(F10257))="general ward","General",IF(TRIM(LOWER(F10257))="general","General",IF(TRIM(LOWER(F10257))="cardiology","Cardiology",IF(TRIM(LOWER(F10257))="Cardiology","Cardiology",IF(TRIM(LOWER(F10257))="Peads","Pediatrics",IF(TRIM(LOWER(F10257))="Pediatrics","Pediatrics",IF(TRIM(LOWER(F10257))="orthopedics","Orthopedics",IF(TRIM(LOWER(F10257))="Neurology","Neurology",IF(TRIM(LOWER(F10257))="Oncology","Oncology")))))))))))</f>
        <v>Cardiology</v>
      </c>
      <c r="P10257" s="3" t="str">
        <f t="shared" si="960"/>
        <v>Unknown</v>
      </c>
      <c r="Q10257" s="5">
        <f t="shared" si="961"/>
        <v>20</v>
      </c>
      <c r="R10257" s="1">
        <f t="shared" si="962"/>
        <v>133499.41</v>
      </c>
      <c r="S10257" s="1">
        <f t="shared" si="963"/>
        <v>1</v>
      </c>
      <c r="T10257" s="1" t="str">
        <f t="shared" si="964"/>
        <v>18-35</v>
      </c>
      <c r="U10257" s="1" t="str">
        <f t="shared" si="965"/>
        <v>No</v>
      </c>
    </row>
    <row r="10258" spans="1:21">
      <c r="A10258" s="1">
        <v>10257</v>
      </c>
      <c r="B10258" s="1">
        <v>49</v>
      </c>
      <c r="C10258" s="1" t="s">
        <v>29</v>
      </c>
      <c r="D10258" s="2">
        <v>45065</v>
      </c>
      <c r="E10258" s="2">
        <v>45066</v>
      </c>
      <c r="F10258" s="1" t="s">
        <v>43</v>
      </c>
      <c r="G10258" s="1" t="s">
        <v>14</v>
      </c>
      <c r="I10258" s="1">
        <v>284423.3</v>
      </c>
      <c r="J10258" s="1" t="s">
        <v>16</v>
      </c>
      <c r="K10258" s="1" t="s">
        <v>16</v>
      </c>
      <c r="N10258" s="3" t="str">
        <f>IF(LEFT(LOWER(C10258),1)="m","Male",IF(LEFT(LOWER(C10258),1)="f","Female","Unknown"))</f>
        <v>Female</v>
      </c>
      <c r="O10258" s="4" t="str">
        <f>IF(TRIM(LOWER(F10258))="neuro","Neurology",IF(TRIM(LOWER(F10258))="Neurology","Neurology",IF(TRIM(LOWER(F10258))="general ward","General",IF(TRIM(LOWER(F10258))="general","General",IF(TRIM(LOWER(F10258))="cardiology","Cardiology",IF(TRIM(LOWER(F10258))="Cardiology","Cardiology",IF(TRIM(LOWER(F10258))="Peads","Pediatrics",IF(TRIM(LOWER(F10258))="Pediatrics","Pediatrics",IF(TRIM(LOWER(F10258))="orthopedics","Orthopedics",IF(TRIM(LOWER(F10258))="Neurology","Neurology",IF(TRIM(LOWER(F10258))="Oncology","Oncology")))))))))))</f>
        <v>Orthopedics</v>
      </c>
      <c r="P10258" s="3" t="str">
        <f t="shared" si="960"/>
        <v>Private</v>
      </c>
      <c r="Q10258" s="5">
        <f t="shared" si="961"/>
        <v>1</v>
      </c>
      <c r="R10258" s="1">
        <f t="shared" si="962"/>
        <v>284423.3</v>
      </c>
      <c r="S10258" s="1">
        <f t="shared" si="963"/>
        <v>1</v>
      </c>
      <c r="T10258" s="1" t="str">
        <f t="shared" si="964"/>
        <v>36-50</v>
      </c>
      <c r="U10258" s="1" t="str">
        <f t="shared" si="965"/>
        <v>Yes</v>
      </c>
    </row>
    <row r="10259" spans="1:21">
      <c r="A10259" s="1">
        <v>10258</v>
      </c>
      <c r="B10259" s="1">
        <v>16</v>
      </c>
      <c r="C10259" s="1" t="s">
        <v>26</v>
      </c>
      <c r="D10259" s="2">
        <v>45333</v>
      </c>
      <c r="E10259" s="2">
        <v>45347</v>
      </c>
      <c r="F10259" s="1" t="s">
        <v>52</v>
      </c>
      <c r="G10259" s="1" t="s">
        <v>46</v>
      </c>
      <c r="I10259" s="1">
        <v>338358.38</v>
      </c>
      <c r="J10259" s="1" t="s">
        <v>42</v>
      </c>
      <c r="K10259" s="1" t="s">
        <v>17</v>
      </c>
      <c r="N10259" s="3" t="str">
        <f>IF(LEFT(LOWER(C10259),1)="m","Male",IF(LEFT(LOWER(C10259),1)="f","Female","Unknown"))</f>
        <v>Female</v>
      </c>
      <c r="O10259" s="4" t="str">
        <f>IF(TRIM(LOWER(F10259))="neuro","Neurology",IF(TRIM(LOWER(F10259))="Neurology","Neurology",IF(TRIM(LOWER(F10259))="general ward","General",IF(TRIM(LOWER(F10259))="general","General",IF(TRIM(LOWER(F10259))="cardiology","Cardiology",IF(TRIM(LOWER(F10259))="Cardiology","Cardiology",IF(TRIM(LOWER(F10259))="Peads","Pediatrics",IF(TRIM(LOWER(F10259))="Pediatrics","Pediatrics",IF(TRIM(LOWER(F10259))="orthopedics","Orthopedics",IF(TRIM(LOWER(F10259))="Neurology","Neurology",IF(TRIM(LOWER(F10259))="Oncology","Oncology")))))))))))</f>
        <v>Oncology</v>
      </c>
      <c r="P10259" s="3" t="str">
        <f t="shared" si="960"/>
        <v>Self</v>
      </c>
      <c r="Q10259" s="5">
        <f t="shared" si="961"/>
        <v>14</v>
      </c>
      <c r="R10259" s="1">
        <f t="shared" si="962"/>
        <v>338358.38</v>
      </c>
      <c r="S10259" s="1">
        <f t="shared" si="963"/>
        <v>1</v>
      </c>
      <c r="T10259" s="1" t="str">
        <f t="shared" si="964"/>
        <v>0-17</v>
      </c>
      <c r="U10259" s="1" t="str">
        <f t="shared" si="965"/>
        <v>No</v>
      </c>
    </row>
    <row r="10260" spans="1:21">
      <c r="A10260" s="1">
        <v>10259</v>
      </c>
      <c r="B10260" s="1">
        <v>45</v>
      </c>
      <c r="C10260" s="1" t="s">
        <v>12</v>
      </c>
      <c r="D10260" s="2">
        <v>45628</v>
      </c>
      <c r="E10260" s="2">
        <v>45632</v>
      </c>
      <c r="F10260" s="1" t="s">
        <v>19</v>
      </c>
      <c r="G10260" s="1" t="s">
        <v>41</v>
      </c>
      <c r="H10260" s="1" t="s">
        <v>47</v>
      </c>
      <c r="I10260" s="1">
        <v>80199.039999999994</v>
      </c>
      <c r="J10260" s="1" t="s">
        <v>38</v>
      </c>
      <c r="K10260" s="1" t="s">
        <v>16</v>
      </c>
      <c r="N10260" s="3" t="str">
        <f>IF(LEFT(LOWER(C10260),1)="m","Male",IF(LEFT(LOWER(C10260),1)="f","Female","Unknown"))</f>
        <v>Unknown</v>
      </c>
      <c r="O10260" s="4" t="str">
        <f>IF(TRIM(LOWER(F10260))="neuro","Neurology",IF(TRIM(LOWER(F10260))="Neurology","Neurology",IF(TRIM(LOWER(F10260))="general ward","General",IF(TRIM(LOWER(F10260))="general","General",IF(TRIM(LOWER(F10260))="cardiology","Cardiology",IF(TRIM(LOWER(F10260))="Cardiology","Cardiology",IF(TRIM(LOWER(F10260))="Peads","Pediatrics",IF(TRIM(LOWER(F10260))="Pediatrics","Pediatrics",IF(TRIM(LOWER(F10260))="orthopedics","Orthopedics",IF(TRIM(LOWER(F10260))="Neurology","Neurology",IF(TRIM(LOWER(F10260))="Oncology","Oncology")))))))))))</f>
        <v>General</v>
      </c>
      <c r="P10260" s="3" t="str">
        <f t="shared" si="960"/>
        <v>Unknown</v>
      </c>
      <c r="Q10260" s="5">
        <f t="shared" si="961"/>
        <v>4</v>
      </c>
      <c r="R10260" s="1">
        <f t="shared" si="962"/>
        <v>80199.039999999994</v>
      </c>
      <c r="S10260" s="1">
        <f t="shared" si="963"/>
        <v>1</v>
      </c>
      <c r="T10260" s="1" t="str">
        <f t="shared" si="964"/>
        <v>36-50</v>
      </c>
      <c r="U10260" s="1" t="str">
        <f t="shared" si="965"/>
        <v>No</v>
      </c>
    </row>
    <row r="10261" spans="1:21">
      <c r="A10261" s="1">
        <v>10260</v>
      </c>
      <c r="C10261" s="1" t="s">
        <v>18</v>
      </c>
      <c r="D10261" s="2">
        <v>45378</v>
      </c>
      <c r="E10261" s="2">
        <v>45391</v>
      </c>
      <c r="F10261" s="1" t="s">
        <v>28</v>
      </c>
      <c r="G10261" s="1" t="s">
        <v>41</v>
      </c>
      <c r="H10261" s="1" t="s">
        <v>51</v>
      </c>
      <c r="I10261" s="1">
        <v>40616.89</v>
      </c>
      <c r="J10261" s="1" t="s">
        <v>24</v>
      </c>
      <c r="K10261" s="1" t="s">
        <v>20</v>
      </c>
      <c r="N10261" s="3" t="str">
        <f>IF(LEFT(LOWER(C10261),1)="m","Male",IF(LEFT(LOWER(C10261),1)="f","Female","Unknown"))</f>
        <v>Male</v>
      </c>
      <c r="O10261" s="4" t="str">
        <f>IF(TRIM(LOWER(F10261))="neuro","Neurology",IF(TRIM(LOWER(F10261))="Neurology","Neurology",IF(TRIM(LOWER(F10261))="general ward","General",IF(TRIM(LOWER(F10261))="general","General",IF(TRIM(LOWER(F10261))="cardiology","Cardiology",IF(TRIM(LOWER(F10261))="Cardiology","Cardiology",IF(TRIM(LOWER(F10261))="Peads","Pediatrics",IF(TRIM(LOWER(F10261))="Pediatrics","Pediatrics",IF(TRIM(LOWER(F10261))="orthopedics","Orthopedics",IF(TRIM(LOWER(F10261))="Neurology","Neurology",IF(TRIM(LOWER(F10261))="Oncology","Oncology")))))))))))</f>
        <v>Orthopedics</v>
      </c>
      <c r="P10261" s="3" t="str">
        <f t="shared" si="960"/>
        <v>Unknown</v>
      </c>
      <c r="Q10261" s="5">
        <f t="shared" si="961"/>
        <v>13</v>
      </c>
      <c r="R10261" s="1">
        <f t="shared" si="962"/>
        <v>40616.89</v>
      </c>
      <c r="S10261" s="1">
        <f t="shared" si="963"/>
        <v>0</v>
      </c>
      <c r="T10261" s="1" t="str">
        <f t="shared" si="964"/>
        <v>0-17</v>
      </c>
      <c r="U10261" s="1" t="str">
        <f t="shared" si="965"/>
        <v>No</v>
      </c>
    </row>
    <row r="10262" spans="1:21">
      <c r="A10262" s="1">
        <v>10261</v>
      </c>
      <c r="B10262" s="1">
        <v>72</v>
      </c>
      <c r="C10262" s="1" t="s">
        <v>29</v>
      </c>
      <c r="D10262" s="2">
        <v>45540</v>
      </c>
      <c r="E10262" s="2">
        <v>45553</v>
      </c>
      <c r="F10262" s="1" t="s">
        <v>35</v>
      </c>
      <c r="G10262" s="1" t="s">
        <v>33</v>
      </c>
      <c r="H10262" s="1" t="s">
        <v>15</v>
      </c>
      <c r="I10262" s="1">
        <v>101109.46</v>
      </c>
      <c r="J10262" s="1" t="s">
        <v>24</v>
      </c>
      <c r="K10262" s="1" t="s">
        <v>25</v>
      </c>
      <c r="N10262" s="3" t="str">
        <f>IF(LEFT(LOWER(C10262),1)="m","Male",IF(LEFT(LOWER(C10262),1)="f","Female","Unknown"))</f>
        <v>Female</v>
      </c>
      <c r="O10262" s="4" t="str">
        <f>IF(TRIM(LOWER(F10262))="neuro","Neurology",IF(TRIM(LOWER(F10262))="Neurology","Neurology",IF(TRIM(LOWER(F10262))="general ward","General",IF(TRIM(LOWER(F10262))="general","General",IF(TRIM(LOWER(F10262))="cardiology","Cardiology",IF(TRIM(LOWER(F10262))="Cardiology","Cardiology",IF(TRIM(LOWER(F10262))="Peads","Pediatrics",IF(TRIM(LOWER(F10262))="Pediatrics","Pediatrics",IF(TRIM(LOWER(F10262))="orthopedics","Orthopedics",IF(TRIM(LOWER(F10262))="Neurology","Neurology",IF(TRIM(LOWER(F10262))="Oncology","Oncology")))))))))))</f>
        <v>Cardiology</v>
      </c>
      <c r="P10262" s="3" t="str">
        <f t="shared" si="960"/>
        <v>Self</v>
      </c>
      <c r="Q10262" s="5">
        <f t="shared" si="961"/>
        <v>13</v>
      </c>
      <c r="R10262" s="1">
        <f t="shared" si="962"/>
        <v>101109.46</v>
      </c>
      <c r="S10262" s="1">
        <f t="shared" si="963"/>
        <v>1</v>
      </c>
      <c r="T10262" s="1" t="str">
        <f t="shared" si="964"/>
        <v>66+</v>
      </c>
      <c r="U10262" s="1" t="str">
        <f t="shared" si="965"/>
        <v>No</v>
      </c>
    </row>
    <row r="10263" spans="1:21">
      <c r="A10263" s="1">
        <v>10262</v>
      </c>
      <c r="B10263" s="1">
        <v>69</v>
      </c>
      <c r="C10263" s="1" t="s">
        <v>26</v>
      </c>
      <c r="D10263" s="2">
        <v>45204</v>
      </c>
      <c r="E10263" s="2">
        <v>45214</v>
      </c>
      <c r="F10263" s="1" t="s">
        <v>19</v>
      </c>
      <c r="G10263" s="1" t="s">
        <v>22</v>
      </c>
      <c r="H10263" s="1" t="s">
        <v>39</v>
      </c>
      <c r="I10263" s="1">
        <v>196316.68</v>
      </c>
      <c r="J10263" s="1" t="s">
        <v>17</v>
      </c>
      <c r="K10263" s="1" t="s">
        <v>38</v>
      </c>
      <c r="N10263" s="3" t="str">
        <f>IF(LEFT(LOWER(C10263),1)="m","Male",IF(LEFT(LOWER(C10263),1)="f","Female","Unknown"))</f>
        <v>Female</v>
      </c>
      <c r="O10263" s="4" t="str">
        <f>IF(TRIM(LOWER(F10263))="neuro","Neurology",IF(TRIM(LOWER(F10263))="Neurology","Neurology",IF(TRIM(LOWER(F10263))="general ward","General",IF(TRIM(LOWER(F10263))="general","General",IF(TRIM(LOWER(F10263))="cardiology","Cardiology",IF(TRIM(LOWER(F10263))="Cardiology","Cardiology",IF(TRIM(LOWER(F10263))="Peads","Pediatrics",IF(TRIM(LOWER(F10263))="Pediatrics","Pediatrics",IF(TRIM(LOWER(F10263))="orthopedics","Orthopedics",IF(TRIM(LOWER(F10263))="Neurology","Neurology",IF(TRIM(LOWER(F10263))="Oncology","Oncology")))))))))))</f>
        <v>General</v>
      </c>
      <c r="P10263" s="3" t="str">
        <f t="shared" si="960"/>
        <v>Government</v>
      </c>
      <c r="Q10263" s="5">
        <f t="shared" si="961"/>
        <v>10</v>
      </c>
      <c r="R10263" s="1">
        <f t="shared" si="962"/>
        <v>196316.68</v>
      </c>
      <c r="S10263" s="1">
        <f t="shared" si="963"/>
        <v>0</v>
      </c>
      <c r="T10263" s="1" t="str">
        <f t="shared" si="964"/>
        <v>66+</v>
      </c>
      <c r="U10263" s="1" t="str">
        <f t="shared" si="965"/>
        <v>Yes</v>
      </c>
    </row>
    <row r="10264" spans="1:21">
      <c r="A10264" s="1">
        <v>10263</v>
      </c>
      <c r="B10264" s="1">
        <v>58</v>
      </c>
      <c r="C10264" s="1" t="s">
        <v>12</v>
      </c>
      <c r="D10264" s="2">
        <v>45162</v>
      </c>
      <c r="E10264" s="2">
        <v>45163</v>
      </c>
      <c r="F10264" s="1" t="s">
        <v>40</v>
      </c>
      <c r="G10264" s="1" t="s">
        <v>22</v>
      </c>
      <c r="H10264" s="1" t="s">
        <v>15</v>
      </c>
      <c r="I10264" s="1">
        <v>328016.56</v>
      </c>
      <c r="K10264" s="1" t="s">
        <v>17</v>
      </c>
      <c r="N10264" s="3" t="str">
        <f>IF(LEFT(LOWER(C10264),1)="m","Male",IF(LEFT(LOWER(C10264),1)="f","Female","Unknown"))</f>
        <v>Unknown</v>
      </c>
      <c r="O10264" s="4" t="str">
        <f>IF(TRIM(LOWER(F10264))="neuro","Neurology",IF(TRIM(LOWER(F10264))="Neurology","Neurology",IF(TRIM(LOWER(F10264))="general ward","General",IF(TRIM(LOWER(F10264))="general","General",IF(TRIM(LOWER(F10264))="cardiology","Cardiology",IF(TRIM(LOWER(F10264))="Cardiology","Cardiology",IF(TRIM(LOWER(F10264))="Peads","Pediatrics",IF(TRIM(LOWER(F10264))="Pediatrics","Pediatrics",IF(TRIM(LOWER(F10264))="orthopedics","Orthopedics",IF(TRIM(LOWER(F10264))="Neurology","Neurology",IF(TRIM(LOWER(F10264))="Oncology","Oncology")))))))))))</f>
        <v>Pediatrics</v>
      </c>
      <c r="P10264" s="3" t="str">
        <f t="shared" si="960"/>
        <v>Government</v>
      </c>
      <c r="Q10264" s="5">
        <f t="shared" si="961"/>
        <v>1</v>
      </c>
      <c r="R10264" s="1">
        <f t="shared" si="962"/>
        <v>328016.56</v>
      </c>
      <c r="S10264" s="1">
        <f t="shared" si="963"/>
        <v>1</v>
      </c>
      <c r="T10264" s="1" t="str">
        <f t="shared" si="964"/>
        <v>51-65</v>
      </c>
      <c r="U10264" s="1" t="str">
        <f t="shared" si="965"/>
        <v>Unknown</v>
      </c>
    </row>
    <row r="10265" spans="1:21">
      <c r="A10265" s="1">
        <v>10264</v>
      </c>
      <c r="B10265" s="1">
        <v>80</v>
      </c>
      <c r="C10265" s="1" t="s">
        <v>29</v>
      </c>
      <c r="D10265" s="2">
        <v>45090</v>
      </c>
      <c r="E10265" s="2">
        <v>45107</v>
      </c>
      <c r="F10265" s="1" t="s">
        <v>43</v>
      </c>
      <c r="G10265" s="1" t="s">
        <v>46</v>
      </c>
      <c r="H10265" s="1" t="s">
        <v>37</v>
      </c>
      <c r="I10265" s="1">
        <v>222471.75</v>
      </c>
      <c r="J10265" s="1" t="s">
        <v>17</v>
      </c>
      <c r="K10265" s="1" t="s">
        <v>16</v>
      </c>
      <c r="N10265" s="3" t="str">
        <f>IF(LEFT(LOWER(C10265),1)="m","Male",IF(LEFT(LOWER(C10265),1)="f","Female","Unknown"))</f>
        <v>Female</v>
      </c>
      <c r="O10265" s="4" t="str">
        <f>IF(TRIM(LOWER(F10265))="neuro","Neurology",IF(TRIM(LOWER(F10265))="Neurology","Neurology",IF(TRIM(LOWER(F10265))="general ward","General",IF(TRIM(LOWER(F10265))="general","General",IF(TRIM(LOWER(F10265))="cardiology","Cardiology",IF(TRIM(LOWER(F10265))="Cardiology","Cardiology",IF(TRIM(LOWER(F10265))="Peads","Pediatrics",IF(TRIM(LOWER(F10265))="Pediatrics","Pediatrics",IF(TRIM(LOWER(F10265))="orthopedics","Orthopedics",IF(TRIM(LOWER(F10265))="Neurology","Neurology",IF(TRIM(LOWER(F10265))="Oncology","Oncology")))))))))))</f>
        <v>Orthopedics</v>
      </c>
      <c r="P10265" s="3" t="str">
        <f t="shared" si="960"/>
        <v>Self</v>
      </c>
      <c r="Q10265" s="5">
        <f t="shared" si="961"/>
        <v>17</v>
      </c>
      <c r="R10265" s="1">
        <f t="shared" si="962"/>
        <v>222471.75</v>
      </c>
      <c r="S10265" s="1">
        <f t="shared" si="963"/>
        <v>1</v>
      </c>
      <c r="T10265" s="1" t="str">
        <f t="shared" si="964"/>
        <v>66+</v>
      </c>
      <c r="U10265" s="1" t="str">
        <f t="shared" si="965"/>
        <v>Yes</v>
      </c>
    </row>
    <row r="10266" spans="1:21">
      <c r="A10266" s="1">
        <v>10265</v>
      </c>
      <c r="B10266" s="1">
        <v>26</v>
      </c>
      <c r="C10266" s="1" t="s">
        <v>34</v>
      </c>
      <c r="D10266" s="2">
        <v>45038</v>
      </c>
      <c r="E10266" s="2">
        <v>45053</v>
      </c>
      <c r="F10266" s="1" t="s">
        <v>30</v>
      </c>
      <c r="G10266" s="1" t="s">
        <v>36</v>
      </c>
      <c r="H10266" s="1" t="s">
        <v>23</v>
      </c>
      <c r="I10266" s="1">
        <v>313203.38</v>
      </c>
      <c r="J10266" s="1" t="s">
        <v>24</v>
      </c>
      <c r="K10266" s="1" t="s">
        <v>20</v>
      </c>
      <c r="N10266" s="3" t="str">
        <f>IF(LEFT(LOWER(C10266),1)="m","Male",IF(LEFT(LOWER(C10266),1)="f","Female","Unknown"))</f>
        <v>Male</v>
      </c>
      <c r="O10266" s="4" t="str">
        <f>IF(TRIM(LOWER(F10266))="neuro","Neurology",IF(TRIM(LOWER(F10266))="Neurology","Neurology",IF(TRIM(LOWER(F10266))="general ward","General",IF(TRIM(LOWER(F10266))="general","General",IF(TRIM(LOWER(F10266))="cardiology","Cardiology",IF(TRIM(LOWER(F10266))="Cardiology","Cardiology",IF(TRIM(LOWER(F10266))="Peads","Pediatrics",IF(TRIM(LOWER(F10266))="Pediatrics","Pediatrics",IF(TRIM(LOWER(F10266))="orthopedics","Orthopedics",IF(TRIM(LOWER(F10266))="Neurology","Neurology",IF(TRIM(LOWER(F10266))="Oncology","Oncology")))))))))))</f>
        <v>Pediatrics</v>
      </c>
      <c r="P10266" s="3" t="str">
        <f t="shared" si="960"/>
        <v>Government</v>
      </c>
      <c r="Q10266" s="5">
        <f t="shared" si="961"/>
        <v>15</v>
      </c>
      <c r="R10266" s="1">
        <f t="shared" si="962"/>
        <v>313203.38</v>
      </c>
      <c r="S10266" s="1">
        <f t="shared" si="963"/>
        <v>0</v>
      </c>
      <c r="T10266" s="1" t="str">
        <f t="shared" si="964"/>
        <v>18-35</v>
      </c>
      <c r="U10266" s="1" t="str">
        <f t="shared" si="965"/>
        <v>No</v>
      </c>
    </row>
    <row r="10267" spans="1:21">
      <c r="A10267" s="1">
        <v>10266</v>
      </c>
      <c r="B10267" s="1">
        <v>10</v>
      </c>
      <c r="C10267" s="1" t="s">
        <v>27</v>
      </c>
      <c r="D10267" s="2">
        <v>45610</v>
      </c>
      <c r="E10267" s="2">
        <v>45627</v>
      </c>
      <c r="F10267" s="1" t="s">
        <v>35</v>
      </c>
      <c r="G10267" s="1" t="s">
        <v>31</v>
      </c>
      <c r="H10267" s="1" t="s">
        <v>15</v>
      </c>
      <c r="I10267" s="1">
        <v>44947.8</v>
      </c>
      <c r="J10267" s="1" t="s">
        <v>16</v>
      </c>
      <c r="K10267" s="1" t="s">
        <v>17</v>
      </c>
      <c r="N10267" s="3" t="str">
        <f>IF(LEFT(LOWER(C10267),1)="m","Male",IF(LEFT(LOWER(C10267),1)="f","Female","Unknown"))</f>
        <v>Male</v>
      </c>
      <c r="O10267" s="4" t="str">
        <f>IF(TRIM(LOWER(F10267))="neuro","Neurology",IF(TRIM(LOWER(F10267))="Neurology","Neurology",IF(TRIM(LOWER(F10267))="general ward","General",IF(TRIM(LOWER(F10267))="general","General",IF(TRIM(LOWER(F10267))="cardiology","Cardiology",IF(TRIM(LOWER(F10267))="Cardiology","Cardiology",IF(TRIM(LOWER(F10267))="Peads","Pediatrics",IF(TRIM(LOWER(F10267))="Pediatrics","Pediatrics",IF(TRIM(LOWER(F10267))="orthopedics","Orthopedics",IF(TRIM(LOWER(F10267))="Neurology","Neurology",IF(TRIM(LOWER(F10267))="Oncology","Oncology")))))))))))</f>
        <v>Cardiology</v>
      </c>
      <c r="P10267" s="3" t="str">
        <f t="shared" si="960"/>
        <v>Private</v>
      </c>
      <c r="Q10267" s="5">
        <f t="shared" si="961"/>
        <v>17</v>
      </c>
      <c r="R10267" s="1">
        <f t="shared" si="962"/>
        <v>44947.8</v>
      </c>
      <c r="S10267" s="1">
        <f t="shared" si="963"/>
        <v>1</v>
      </c>
      <c r="T10267" s="1" t="str">
        <f t="shared" si="964"/>
        <v>0-17</v>
      </c>
      <c r="U10267" s="1" t="str">
        <f t="shared" si="965"/>
        <v>Yes</v>
      </c>
    </row>
    <row r="10268" spans="1:21">
      <c r="A10268" s="1">
        <v>10267</v>
      </c>
      <c r="B10268" s="1">
        <v>31</v>
      </c>
      <c r="C10268" s="1" t="s">
        <v>27</v>
      </c>
      <c r="D10268" s="2">
        <v>45295</v>
      </c>
      <c r="E10268" s="2">
        <v>45302</v>
      </c>
      <c r="F10268" s="1" t="s">
        <v>50</v>
      </c>
      <c r="G10268" s="1" t="s">
        <v>46</v>
      </c>
      <c r="H10268" s="1" t="s">
        <v>37</v>
      </c>
      <c r="I10268" s="1">
        <v>349775.35999999999</v>
      </c>
      <c r="J10268" s="1" t="s">
        <v>16</v>
      </c>
      <c r="K10268" s="1" t="s">
        <v>42</v>
      </c>
      <c r="N10268" s="3" t="str">
        <f>IF(LEFT(LOWER(C10268),1)="m","Male",IF(LEFT(LOWER(C10268),1)="f","Female","Unknown"))</f>
        <v>Male</v>
      </c>
      <c r="O10268" s="4" t="str">
        <f>IF(TRIM(LOWER(F10268))="neuro","Neurology",IF(TRIM(LOWER(F10268))="Neurology","Neurology",IF(TRIM(LOWER(F10268))="general ward","General",IF(TRIM(LOWER(F10268))="general","General",IF(TRIM(LOWER(F10268))="cardiology","Cardiology",IF(TRIM(LOWER(F10268))="Cardiology","Cardiology",IF(TRIM(LOWER(F10268))="Peads","Pediatrics",IF(TRIM(LOWER(F10268))="Pediatrics","Pediatrics",IF(TRIM(LOWER(F10268))="orthopedics","Orthopedics",IF(TRIM(LOWER(F10268))="Neurology","Neurology",IF(TRIM(LOWER(F10268))="Oncology","Oncology")))))))))))</f>
        <v>Cardiology</v>
      </c>
      <c r="P10268" s="3" t="str">
        <f t="shared" si="960"/>
        <v>Self</v>
      </c>
      <c r="Q10268" s="5">
        <f t="shared" si="961"/>
        <v>7</v>
      </c>
      <c r="R10268" s="1">
        <f t="shared" si="962"/>
        <v>349775.35999999999</v>
      </c>
      <c r="S10268" s="1">
        <f t="shared" si="963"/>
        <v>0</v>
      </c>
      <c r="T10268" s="1" t="str">
        <f t="shared" si="964"/>
        <v>18-35</v>
      </c>
      <c r="U10268" s="1" t="str">
        <f t="shared" si="965"/>
        <v>Yes</v>
      </c>
    </row>
    <row r="10269" spans="1:21">
      <c r="A10269" s="1">
        <v>10268</v>
      </c>
      <c r="B10269" s="1">
        <v>65</v>
      </c>
      <c r="C10269" s="1" t="s">
        <v>18</v>
      </c>
      <c r="D10269" s="2">
        <v>45295</v>
      </c>
      <c r="E10269" s="2">
        <v>45306</v>
      </c>
      <c r="F10269" s="1" t="s">
        <v>49</v>
      </c>
      <c r="G10269" s="1" t="s">
        <v>33</v>
      </c>
      <c r="H10269" s="1" t="s">
        <v>48</v>
      </c>
      <c r="I10269" s="1">
        <v>256302.12</v>
      </c>
      <c r="J10269" s="1" t="s">
        <v>42</v>
      </c>
      <c r="K10269" s="1" t="s">
        <v>42</v>
      </c>
      <c r="N10269" s="3" t="str">
        <f>IF(LEFT(LOWER(C10269),1)="m","Male",IF(LEFT(LOWER(C10269),1)="f","Female","Unknown"))</f>
        <v>Male</v>
      </c>
      <c r="O10269" s="4" t="str">
        <f>IF(TRIM(LOWER(F10269))="neuro","Neurology",IF(TRIM(LOWER(F10269))="Neurology","Neurology",IF(TRIM(LOWER(F10269))="general ward","General",IF(TRIM(LOWER(F10269))="general","General",IF(TRIM(LOWER(F10269))="cardiology","Cardiology",IF(TRIM(LOWER(F10269))="Cardiology","Cardiology",IF(TRIM(LOWER(F10269))="Peads","Pediatrics",IF(TRIM(LOWER(F10269))="Pediatrics","Pediatrics",IF(TRIM(LOWER(F10269))="orthopedics","Orthopedics",IF(TRIM(LOWER(F10269))="Neurology","Neurology",IF(TRIM(LOWER(F10269))="Oncology","Oncology")))))))))))</f>
        <v>Oncology</v>
      </c>
      <c r="P10269" s="3" t="str">
        <f t="shared" si="960"/>
        <v>Self</v>
      </c>
      <c r="Q10269" s="5">
        <f t="shared" si="961"/>
        <v>11</v>
      </c>
      <c r="R10269" s="1">
        <f t="shared" si="962"/>
        <v>256302.12</v>
      </c>
      <c r="S10269" s="1">
        <f t="shared" si="963"/>
        <v>0</v>
      </c>
      <c r="T10269" s="1" t="str">
        <f t="shared" si="964"/>
        <v>51-65</v>
      </c>
      <c r="U10269" s="1" t="str">
        <f t="shared" si="965"/>
        <v>No</v>
      </c>
    </row>
    <row r="10270" spans="1:21">
      <c r="A10270" s="1">
        <v>10269</v>
      </c>
      <c r="B10270" s="1">
        <v>63</v>
      </c>
      <c r="C10270" s="1" t="s">
        <v>44</v>
      </c>
      <c r="D10270" s="2">
        <v>45516</v>
      </c>
      <c r="E10270" s="2">
        <v>45529</v>
      </c>
      <c r="F10270" s="1" t="s">
        <v>35</v>
      </c>
      <c r="G10270" s="1" t="s">
        <v>31</v>
      </c>
      <c r="H10270" s="1" t="s">
        <v>37</v>
      </c>
      <c r="I10270" s="1">
        <v>293311.87</v>
      </c>
      <c r="J10270" s="1" t="s">
        <v>25</v>
      </c>
      <c r="K10270" s="1" t="s">
        <v>20</v>
      </c>
      <c r="N10270" s="3" t="str">
        <f>IF(LEFT(LOWER(C10270),1)="m","Male",IF(LEFT(LOWER(C10270),1)="f","Female","Unknown"))</f>
        <v>Female</v>
      </c>
      <c r="O10270" s="4" t="str">
        <f>IF(TRIM(LOWER(F10270))="neuro","Neurology",IF(TRIM(LOWER(F10270))="Neurology","Neurology",IF(TRIM(LOWER(F10270))="general ward","General",IF(TRIM(LOWER(F10270))="general","General",IF(TRIM(LOWER(F10270))="cardiology","Cardiology",IF(TRIM(LOWER(F10270))="Cardiology","Cardiology",IF(TRIM(LOWER(F10270))="Peads","Pediatrics",IF(TRIM(LOWER(F10270))="Pediatrics","Pediatrics",IF(TRIM(LOWER(F10270))="orthopedics","Orthopedics",IF(TRIM(LOWER(F10270))="Neurology","Neurology",IF(TRIM(LOWER(F10270))="Oncology","Oncology")))))))))))</f>
        <v>Cardiology</v>
      </c>
      <c r="P10270" s="3" t="str">
        <f t="shared" si="960"/>
        <v>Private</v>
      </c>
      <c r="Q10270" s="5">
        <f t="shared" si="961"/>
        <v>13</v>
      </c>
      <c r="R10270" s="1">
        <f t="shared" si="962"/>
        <v>293311.87</v>
      </c>
      <c r="S10270" s="1">
        <f t="shared" si="963"/>
        <v>0</v>
      </c>
      <c r="T10270" s="1" t="str">
        <f t="shared" si="964"/>
        <v>51-65</v>
      </c>
      <c r="U10270" s="1" t="str">
        <f t="shared" si="965"/>
        <v>Yes</v>
      </c>
    </row>
    <row r="10271" spans="1:21">
      <c r="A10271" s="1">
        <v>10270</v>
      </c>
      <c r="C10271" s="1" t="s">
        <v>18</v>
      </c>
      <c r="D10271" s="2">
        <v>45519</v>
      </c>
      <c r="E10271" s="2">
        <v>45539</v>
      </c>
      <c r="F10271" s="1" t="s">
        <v>49</v>
      </c>
      <c r="G10271" s="1" t="s">
        <v>36</v>
      </c>
      <c r="H10271" s="1" t="s">
        <v>32</v>
      </c>
      <c r="I10271" s="1">
        <v>282763.59999999998</v>
      </c>
      <c r="J10271" s="1" t="s">
        <v>16</v>
      </c>
      <c r="K10271" s="1" t="s">
        <v>25</v>
      </c>
      <c r="N10271" s="3" t="str">
        <f>IF(LEFT(LOWER(C10271),1)="m","Male",IF(LEFT(LOWER(C10271),1)="f","Female","Unknown"))</f>
        <v>Male</v>
      </c>
      <c r="O10271" s="4" t="str">
        <f>IF(TRIM(LOWER(F10271))="neuro","Neurology",IF(TRIM(LOWER(F10271))="Neurology","Neurology",IF(TRIM(LOWER(F10271))="general ward","General",IF(TRIM(LOWER(F10271))="general","General",IF(TRIM(LOWER(F10271))="cardiology","Cardiology",IF(TRIM(LOWER(F10271))="Cardiology","Cardiology",IF(TRIM(LOWER(F10271))="Peads","Pediatrics",IF(TRIM(LOWER(F10271))="Pediatrics","Pediatrics",IF(TRIM(LOWER(F10271))="orthopedics","Orthopedics",IF(TRIM(LOWER(F10271))="Neurology","Neurology",IF(TRIM(LOWER(F10271))="Oncology","Oncology")))))))))))</f>
        <v>Oncology</v>
      </c>
      <c r="P10271" s="3" t="str">
        <f t="shared" si="960"/>
        <v>Government</v>
      </c>
      <c r="Q10271" s="5">
        <f t="shared" si="961"/>
        <v>20</v>
      </c>
      <c r="R10271" s="1">
        <f t="shared" si="962"/>
        <v>282763.59999999998</v>
      </c>
      <c r="S10271" s="1">
        <f t="shared" si="963"/>
        <v>1</v>
      </c>
      <c r="T10271" s="1" t="str">
        <f t="shared" si="964"/>
        <v>0-17</v>
      </c>
      <c r="U10271" s="1" t="str">
        <f t="shared" si="965"/>
        <v>Yes</v>
      </c>
    </row>
    <row r="10272" spans="1:21">
      <c r="A10272" s="1">
        <v>10271</v>
      </c>
      <c r="B10272" s="1">
        <v>70</v>
      </c>
      <c r="C10272" s="1" t="s">
        <v>29</v>
      </c>
      <c r="D10272" s="2">
        <v>45523</v>
      </c>
      <c r="E10272" s="2">
        <v>45525</v>
      </c>
      <c r="F10272" s="1" t="s">
        <v>40</v>
      </c>
      <c r="G10272" s="1" t="s">
        <v>41</v>
      </c>
      <c r="H10272" s="1" t="s">
        <v>37</v>
      </c>
      <c r="I10272" s="1">
        <v>64479.02</v>
      </c>
      <c r="J10272" s="1" t="s">
        <v>38</v>
      </c>
      <c r="K10272" s="1" t="s">
        <v>17</v>
      </c>
      <c r="N10272" s="3" t="str">
        <f>IF(LEFT(LOWER(C10272),1)="m","Male",IF(LEFT(LOWER(C10272),1)="f","Female","Unknown"))</f>
        <v>Female</v>
      </c>
      <c r="O10272" s="4" t="str">
        <f>IF(TRIM(LOWER(F10272))="neuro","Neurology",IF(TRIM(LOWER(F10272))="Neurology","Neurology",IF(TRIM(LOWER(F10272))="general ward","General",IF(TRIM(LOWER(F10272))="general","General",IF(TRIM(LOWER(F10272))="cardiology","Cardiology",IF(TRIM(LOWER(F10272))="Cardiology","Cardiology",IF(TRIM(LOWER(F10272))="Peads","Pediatrics",IF(TRIM(LOWER(F10272))="Pediatrics","Pediatrics",IF(TRIM(LOWER(F10272))="orthopedics","Orthopedics",IF(TRIM(LOWER(F10272))="Neurology","Neurology",IF(TRIM(LOWER(F10272))="Oncology","Oncology")))))))))))</f>
        <v>Pediatrics</v>
      </c>
      <c r="P10272" s="3" t="str">
        <f t="shared" si="960"/>
        <v>Unknown</v>
      </c>
      <c r="Q10272" s="5">
        <f t="shared" si="961"/>
        <v>2</v>
      </c>
      <c r="R10272" s="1">
        <f t="shared" si="962"/>
        <v>64479.02</v>
      </c>
      <c r="S10272" s="1">
        <f t="shared" si="963"/>
        <v>1</v>
      </c>
      <c r="T10272" s="1" t="str">
        <f t="shared" si="964"/>
        <v>66+</v>
      </c>
      <c r="U10272" s="1" t="str">
        <f t="shared" si="965"/>
        <v>No</v>
      </c>
    </row>
    <row r="10273" spans="1:21">
      <c r="A10273" s="1">
        <v>10272</v>
      </c>
      <c r="B10273" s="1">
        <v>44</v>
      </c>
      <c r="C10273" s="1" t="s">
        <v>44</v>
      </c>
      <c r="D10273" s="2">
        <v>45170</v>
      </c>
      <c r="E10273" s="2">
        <v>45173</v>
      </c>
      <c r="F10273" s="1" t="s">
        <v>35</v>
      </c>
      <c r="G10273" s="1" t="s">
        <v>14</v>
      </c>
      <c r="H10273" s="1" t="s">
        <v>48</v>
      </c>
      <c r="I10273" s="1">
        <v>273711.67</v>
      </c>
      <c r="J10273" s="1" t="s">
        <v>24</v>
      </c>
      <c r="K10273" s="1" t="s">
        <v>16</v>
      </c>
      <c r="N10273" s="3" t="str">
        <f>IF(LEFT(LOWER(C10273),1)="m","Male",IF(LEFT(LOWER(C10273),1)="f","Female","Unknown"))</f>
        <v>Female</v>
      </c>
      <c r="O10273" s="4" t="str">
        <f>IF(TRIM(LOWER(F10273))="neuro","Neurology",IF(TRIM(LOWER(F10273))="Neurology","Neurology",IF(TRIM(LOWER(F10273))="general ward","General",IF(TRIM(LOWER(F10273))="general","General",IF(TRIM(LOWER(F10273))="cardiology","Cardiology",IF(TRIM(LOWER(F10273))="Cardiology","Cardiology",IF(TRIM(LOWER(F10273))="Peads","Pediatrics",IF(TRIM(LOWER(F10273))="Pediatrics","Pediatrics",IF(TRIM(LOWER(F10273))="orthopedics","Orthopedics",IF(TRIM(LOWER(F10273))="Neurology","Neurology",IF(TRIM(LOWER(F10273))="Oncology","Oncology")))))))))))</f>
        <v>Cardiology</v>
      </c>
      <c r="P10273" s="3" t="str">
        <f t="shared" si="960"/>
        <v>Private</v>
      </c>
      <c r="Q10273" s="5">
        <f t="shared" si="961"/>
        <v>3</v>
      </c>
      <c r="R10273" s="1">
        <f t="shared" si="962"/>
        <v>273711.67</v>
      </c>
      <c r="S10273" s="1">
        <f t="shared" si="963"/>
        <v>1</v>
      </c>
      <c r="T10273" s="1" t="str">
        <f t="shared" si="964"/>
        <v>36-50</v>
      </c>
      <c r="U10273" s="1" t="str">
        <f t="shared" si="965"/>
        <v>No</v>
      </c>
    </row>
    <row r="10274" spans="1:21">
      <c r="A10274" s="1">
        <v>10273</v>
      </c>
      <c r="B10274" s="1">
        <v>40</v>
      </c>
      <c r="C10274" s="1" t="s">
        <v>26</v>
      </c>
      <c r="D10274" s="2">
        <v>45598</v>
      </c>
      <c r="E10274" s="2">
        <v>45615</v>
      </c>
      <c r="F10274" s="1" t="s">
        <v>43</v>
      </c>
      <c r="G10274" s="1" t="s">
        <v>22</v>
      </c>
      <c r="H10274" s="1" t="s">
        <v>15</v>
      </c>
      <c r="I10274" s="1">
        <v>24104.94</v>
      </c>
      <c r="J10274" s="1" t="s">
        <v>16</v>
      </c>
      <c r="K10274" s="1" t="s">
        <v>42</v>
      </c>
      <c r="N10274" s="3" t="str">
        <f>IF(LEFT(LOWER(C10274),1)="m","Male",IF(LEFT(LOWER(C10274),1)="f","Female","Unknown"))</f>
        <v>Female</v>
      </c>
      <c r="O10274" s="4" t="str">
        <f>IF(TRIM(LOWER(F10274))="neuro","Neurology",IF(TRIM(LOWER(F10274))="Neurology","Neurology",IF(TRIM(LOWER(F10274))="general ward","General",IF(TRIM(LOWER(F10274))="general","General",IF(TRIM(LOWER(F10274))="cardiology","Cardiology",IF(TRIM(LOWER(F10274))="Cardiology","Cardiology",IF(TRIM(LOWER(F10274))="Peads","Pediatrics",IF(TRIM(LOWER(F10274))="Pediatrics","Pediatrics",IF(TRIM(LOWER(F10274))="orthopedics","Orthopedics",IF(TRIM(LOWER(F10274))="Neurology","Neurology",IF(TRIM(LOWER(F10274))="Oncology","Oncology")))))))))))</f>
        <v>Orthopedics</v>
      </c>
      <c r="P10274" s="3" t="str">
        <f t="shared" si="960"/>
        <v>Government</v>
      </c>
      <c r="Q10274" s="5">
        <f t="shared" si="961"/>
        <v>17</v>
      </c>
      <c r="R10274" s="1">
        <f t="shared" si="962"/>
        <v>24104.94</v>
      </c>
      <c r="S10274" s="1">
        <f t="shared" si="963"/>
        <v>0</v>
      </c>
      <c r="T10274" s="1" t="str">
        <f t="shared" si="964"/>
        <v>36-50</v>
      </c>
      <c r="U10274" s="1" t="str">
        <f t="shared" si="965"/>
        <v>Yes</v>
      </c>
    </row>
    <row r="10275" spans="1:21">
      <c r="A10275" s="1">
        <v>10274</v>
      </c>
      <c r="B10275" s="1">
        <v>13</v>
      </c>
      <c r="C10275" s="1" t="s">
        <v>26</v>
      </c>
      <c r="D10275" s="2">
        <v>45358</v>
      </c>
      <c r="E10275" s="2">
        <v>45374</v>
      </c>
      <c r="F10275" s="1" t="s">
        <v>50</v>
      </c>
      <c r="G10275" s="1" t="s">
        <v>41</v>
      </c>
      <c r="H10275" s="1" t="s">
        <v>37</v>
      </c>
      <c r="I10275" s="1">
        <v>305087.55</v>
      </c>
      <c r="K10275" s="1" t="s">
        <v>42</v>
      </c>
      <c r="N10275" s="3" t="str">
        <f>IF(LEFT(LOWER(C10275),1)="m","Male",IF(LEFT(LOWER(C10275),1)="f","Female","Unknown"))</f>
        <v>Female</v>
      </c>
      <c r="O10275" s="4" t="str">
        <f>IF(TRIM(LOWER(F10275))="neuro","Neurology",IF(TRIM(LOWER(F10275))="Neurology","Neurology",IF(TRIM(LOWER(F10275))="general ward","General",IF(TRIM(LOWER(F10275))="general","General",IF(TRIM(LOWER(F10275))="cardiology","Cardiology",IF(TRIM(LOWER(F10275))="Cardiology","Cardiology",IF(TRIM(LOWER(F10275))="Peads","Pediatrics",IF(TRIM(LOWER(F10275))="Pediatrics","Pediatrics",IF(TRIM(LOWER(F10275))="orthopedics","Orthopedics",IF(TRIM(LOWER(F10275))="Neurology","Neurology",IF(TRIM(LOWER(F10275))="Oncology","Oncology")))))))))))</f>
        <v>Cardiology</v>
      </c>
      <c r="P10275" s="3" t="str">
        <f t="shared" si="960"/>
        <v>Unknown</v>
      </c>
      <c r="Q10275" s="5">
        <f t="shared" si="961"/>
        <v>16</v>
      </c>
      <c r="R10275" s="1">
        <f t="shared" si="962"/>
        <v>305087.55</v>
      </c>
      <c r="S10275" s="1">
        <f t="shared" si="963"/>
        <v>0</v>
      </c>
      <c r="T10275" s="1" t="str">
        <f t="shared" si="964"/>
        <v>0-17</v>
      </c>
      <c r="U10275" s="1" t="str">
        <f t="shared" si="965"/>
        <v>Unknown</v>
      </c>
    </row>
    <row r="10276" spans="1:21">
      <c r="A10276" s="1">
        <v>10275</v>
      </c>
      <c r="B10276" s="1">
        <v>63</v>
      </c>
      <c r="C10276" s="1" t="s">
        <v>26</v>
      </c>
      <c r="D10276" s="2">
        <v>44937</v>
      </c>
      <c r="E10276" s="2">
        <v>44945</v>
      </c>
      <c r="F10276" s="1" t="s">
        <v>40</v>
      </c>
      <c r="G10276" s="1" t="s">
        <v>14</v>
      </c>
      <c r="H10276" s="1" t="s">
        <v>51</v>
      </c>
      <c r="I10276" s="1">
        <v>199995.48</v>
      </c>
      <c r="J10276" s="1" t="s">
        <v>17</v>
      </c>
      <c r="K10276" s="1" t="s">
        <v>25</v>
      </c>
      <c r="N10276" s="3" t="str">
        <f>IF(LEFT(LOWER(C10276),1)="m","Male",IF(LEFT(LOWER(C10276),1)="f","Female","Unknown"))</f>
        <v>Female</v>
      </c>
      <c r="O10276" s="4" t="str">
        <f>IF(TRIM(LOWER(F10276))="neuro","Neurology",IF(TRIM(LOWER(F10276))="Neurology","Neurology",IF(TRIM(LOWER(F10276))="general ward","General",IF(TRIM(LOWER(F10276))="general","General",IF(TRIM(LOWER(F10276))="cardiology","Cardiology",IF(TRIM(LOWER(F10276))="Cardiology","Cardiology",IF(TRIM(LOWER(F10276))="Peads","Pediatrics",IF(TRIM(LOWER(F10276))="Pediatrics","Pediatrics",IF(TRIM(LOWER(F10276))="orthopedics","Orthopedics",IF(TRIM(LOWER(F10276))="Neurology","Neurology",IF(TRIM(LOWER(F10276))="Oncology","Oncology")))))))))))</f>
        <v>Pediatrics</v>
      </c>
      <c r="P10276" s="3" t="str">
        <f t="shared" si="960"/>
        <v>Private</v>
      </c>
      <c r="Q10276" s="5">
        <f t="shared" si="961"/>
        <v>8</v>
      </c>
      <c r="R10276" s="1">
        <f t="shared" si="962"/>
        <v>199995.48</v>
      </c>
      <c r="S10276" s="1">
        <f t="shared" si="963"/>
        <v>1</v>
      </c>
      <c r="T10276" s="1" t="str">
        <f t="shared" si="964"/>
        <v>51-65</v>
      </c>
      <c r="U10276" s="1" t="str">
        <f t="shared" si="965"/>
        <v>Yes</v>
      </c>
    </row>
    <row r="10277" spans="1:21">
      <c r="A10277" s="1">
        <v>10276</v>
      </c>
      <c r="B10277" s="1">
        <v>93</v>
      </c>
      <c r="C10277" s="1" t="s">
        <v>34</v>
      </c>
      <c r="D10277" s="2">
        <v>45179</v>
      </c>
      <c r="E10277" s="2">
        <v>45196</v>
      </c>
      <c r="F10277" s="1" t="s">
        <v>28</v>
      </c>
      <c r="G10277" s="1" t="s">
        <v>14</v>
      </c>
      <c r="H10277" s="1" t="s">
        <v>15</v>
      </c>
      <c r="I10277" s="1">
        <v>160120.9</v>
      </c>
      <c r="J10277" s="1" t="s">
        <v>16</v>
      </c>
      <c r="K10277" s="1" t="s">
        <v>25</v>
      </c>
      <c r="N10277" s="3" t="str">
        <f>IF(LEFT(LOWER(C10277),1)="m","Male",IF(LEFT(LOWER(C10277),1)="f","Female","Unknown"))</f>
        <v>Male</v>
      </c>
      <c r="O10277" s="4" t="str">
        <f>IF(TRIM(LOWER(F10277))="neuro","Neurology",IF(TRIM(LOWER(F10277))="Neurology","Neurology",IF(TRIM(LOWER(F10277))="general ward","General",IF(TRIM(LOWER(F10277))="general","General",IF(TRIM(LOWER(F10277))="cardiology","Cardiology",IF(TRIM(LOWER(F10277))="Cardiology","Cardiology",IF(TRIM(LOWER(F10277))="Peads","Pediatrics",IF(TRIM(LOWER(F10277))="Pediatrics","Pediatrics",IF(TRIM(LOWER(F10277))="orthopedics","Orthopedics",IF(TRIM(LOWER(F10277))="Neurology","Neurology",IF(TRIM(LOWER(F10277))="Oncology","Oncology")))))))))))</f>
        <v>Orthopedics</v>
      </c>
      <c r="P10277" s="3" t="str">
        <f t="shared" si="960"/>
        <v>Private</v>
      </c>
      <c r="Q10277" s="5">
        <f t="shared" si="961"/>
        <v>17</v>
      </c>
      <c r="R10277" s="1">
        <f t="shared" si="962"/>
        <v>160120.9</v>
      </c>
      <c r="S10277" s="1">
        <f t="shared" si="963"/>
        <v>1</v>
      </c>
      <c r="T10277" s="1" t="str">
        <f t="shared" si="964"/>
        <v>66+</v>
      </c>
      <c r="U10277" s="1" t="str">
        <f t="shared" si="965"/>
        <v>Yes</v>
      </c>
    </row>
    <row r="10278" spans="1:21">
      <c r="A10278" s="1">
        <v>10277</v>
      </c>
      <c r="B10278" s="1">
        <v>3</v>
      </c>
      <c r="C10278" s="1" t="s">
        <v>26</v>
      </c>
      <c r="D10278" s="2">
        <v>45022</v>
      </c>
      <c r="E10278" s="2">
        <v>45032</v>
      </c>
      <c r="F10278" s="1" t="s">
        <v>49</v>
      </c>
      <c r="G10278" s="1" t="s">
        <v>22</v>
      </c>
      <c r="H10278" s="1" t="s">
        <v>37</v>
      </c>
      <c r="I10278" s="1">
        <v>255105.72</v>
      </c>
      <c r="J10278" s="1" t="s">
        <v>16</v>
      </c>
      <c r="K10278" s="1" t="s">
        <v>17</v>
      </c>
      <c r="N10278" s="3" t="str">
        <f>IF(LEFT(LOWER(C10278),1)="m","Male",IF(LEFT(LOWER(C10278),1)="f","Female","Unknown"))</f>
        <v>Female</v>
      </c>
      <c r="O10278" s="4" t="str">
        <f>IF(TRIM(LOWER(F10278))="neuro","Neurology",IF(TRIM(LOWER(F10278))="Neurology","Neurology",IF(TRIM(LOWER(F10278))="general ward","General",IF(TRIM(LOWER(F10278))="general","General",IF(TRIM(LOWER(F10278))="cardiology","Cardiology",IF(TRIM(LOWER(F10278))="Cardiology","Cardiology",IF(TRIM(LOWER(F10278))="Peads","Pediatrics",IF(TRIM(LOWER(F10278))="Pediatrics","Pediatrics",IF(TRIM(LOWER(F10278))="orthopedics","Orthopedics",IF(TRIM(LOWER(F10278))="Neurology","Neurology",IF(TRIM(LOWER(F10278))="Oncology","Oncology")))))))))))</f>
        <v>Oncology</v>
      </c>
      <c r="P10278" s="3" t="str">
        <f t="shared" si="960"/>
        <v>Government</v>
      </c>
      <c r="Q10278" s="5">
        <f t="shared" si="961"/>
        <v>10</v>
      </c>
      <c r="R10278" s="1">
        <f t="shared" si="962"/>
        <v>255105.72</v>
      </c>
      <c r="S10278" s="1">
        <f t="shared" si="963"/>
        <v>1</v>
      </c>
      <c r="T10278" s="1" t="str">
        <f t="shared" si="964"/>
        <v>0-17</v>
      </c>
      <c r="U10278" s="1" t="str">
        <f t="shared" si="965"/>
        <v>Yes</v>
      </c>
    </row>
    <row r="10279" spans="1:21">
      <c r="A10279" s="1">
        <v>10278</v>
      </c>
      <c r="B10279" s="1">
        <v>50</v>
      </c>
      <c r="C10279" s="1" t="s">
        <v>44</v>
      </c>
      <c r="D10279" s="2">
        <v>45014</v>
      </c>
      <c r="E10279" s="2">
        <v>45017</v>
      </c>
      <c r="F10279" s="1" t="s">
        <v>35</v>
      </c>
      <c r="G10279" s="1" t="s">
        <v>33</v>
      </c>
      <c r="H10279" s="1" t="s">
        <v>51</v>
      </c>
      <c r="I10279" s="1">
        <v>169040.98</v>
      </c>
      <c r="J10279" s="1" t="s">
        <v>24</v>
      </c>
      <c r="K10279" s="1" t="s">
        <v>25</v>
      </c>
      <c r="N10279" s="3" t="str">
        <f>IF(LEFT(LOWER(C10279),1)="m","Male",IF(LEFT(LOWER(C10279),1)="f","Female","Unknown"))</f>
        <v>Female</v>
      </c>
      <c r="O10279" s="4" t="str">
        <f>IF(TRIM(LOWER(F10279))="neuro","Neurology",IF(TRIM(LOWER(F10279))="Neurology","Neurology",IF(TRIM(LOWER(F10279))="general ward","General",IF(TRIM(LOWER(F10279))="general","General",IF(TRIM(LOWER(F10279))="cardiology","Cardiology",IF(TRIM(LOWER(F10279))="Cardiology","Cardiology",IF(TRIM(LOWER(F10279))="Peads","Pediatrics",IF(TRIM(LOWER(F10279))="Pediatrics","Pediatrics",IF(TRIM(LOWER(F10279))="orthopedics","Orthopedics",IF(TRIM(LOWER(F10279))="Neurology","Neurology",IF(TRIM(LOWER(F10279))="Oncology","Oncology")))))))))))</f>
        <v>Cardiology</v>
      </c>
      <c r="P10279" s="3" t="str">
        <f t="shared" si="960"/>
        <v>Self</v>
      </c>
      <c r="Q10279" s="5">
        <f t="shared" si="961"/>
        <v>3</v>
      </c>
      <c r="R10279" s="1">
        <f t="shared" si="962"/>
        <v>169040.98</v>
      </c>
      <c r="S10279" s="1">
        <f t="shared" si="963"/>
        <v>1</v>
      </c>
      <c r="T10279" s="1" t="str">
        <f t="shared" si="964"/>
        <v>36-50</v>
      </c>
      <c r="U10279" s="1" t="str">
        <f t="shared" si="965"/>
        <v>No</v>
      </c>
    </row>
    <row r="10280" spans="1:21">
      <c r="A10280" s="1">
        <v>10279</v>
      </c>
      <c r="B10280" s="1">
        <v>22</v>
      </c>
      <c r="C10280" s="1" t="s">
        <v>29</v>
      </c>
      <c r="D10280" s="2">
        <v>45441</v>
      </c>
      <c r="E10280" s="2">
        <v>45460</v>
      </c>
      <c r="F10280" s="1" t="s">
        <v>50</v>
      </c>
      <c r="G10280" s="1" t="s">
        <v>31</v>
      </c>
      <c r="H10280" s="1" t="s">
        <v>39</v>
      </c>
      <c r="I10280" s="1">
        <v>161668.45000000001</v>
      </c>
      <c r="J10280" s="1" t="s">
        <v>24</v>
      </c>
      <c r="K10280" s="1" t="s">
        <v>38</v>
      </c>
      <c r="N10280" s="3" t="str">
        <f>IF(LEFT(LOWER(C10280),1)="m","Male",IF(LEFT(LOWER(C10280),1)="f","Female","Unknown"))</f>
        <v>Female</v>
      </c>
      <c r="O10280" s="4" t="str">
        <f>IF(TRIM(LOWER(F10280))="neuro","Neurology",IF(TRIM(LOWER(F10280))="Neurology","Neurology",IF(TRIM(LOWER(F10280))="general ward","General",IF(TRIM(LOWER(F10280))="general","General",IF(TRIM(LOWER(F10280))="cardiology","Cardiology",IF(TRIM(LOWER(F10280))="Cardiology","Cardiology",IF(TRIM(LOWER(F10280))="Peads","Pediatrics",IF(TRIM(LOWER(F10280))="Pediatrics","Pediatrics",IF(TRIM(LOWER(F10280))="orthopedics","Orthopedics",IF(TRIM(LOWER(F10280))="Neurology","Neurology",IF(TRIM(LOWER(F10280))="Oncology","Oncology")))))))))))</f>
        <v>Cardiology</v>
      </c>
      <c r="P10280" s="3" t="str">
        <f t="shared" si="960"/>
        <v>Private</v>
      </c>
      <c r="Q10280" s="5">
        <f t="shared" si="961"/>
        <v>19</v>
      </c>
      <c r="R10280" s="1">
        <f t="shared" si="962"/>
        <v>161668.45000000001</v>
      </c>
      <c r="S10280" s="1">
        <f t="shared" si="963"/>
        <v>0</v>
      </c>
      <c r="T10280" s="1" t="str">
        <f t="shared" si="964"/>
        <v>18-35</v>
      </c>
      <c r="U10280" s="1" t="str">
        <f t="shared" si="965"/>
        <v>No</v>
      </c>
    </row>
    <row r="10281" spans="1:21">
      <c r="A10281" s="1">
        <v>10280</v>
      </c>
      <c r="B10281" s="1">
        <v>48</v>
      </c>
      <c r="C10281" s="1" t="s">
        <v>27</v>
      </c>
      <c r="D10281" s="2">
        <v>45001</v>
      </c>
      <c r="E10281" s="2">
        <v>45021</v>
      </c>
      <c r="F10281" s="1" t="s">
        <v>50</v>
      </c>
      <c r="G10281" s="1" t="s">
        <v>31</v>
      </c>
      <c r="I10281" s="1">
        <v>338212.96</v>
      </c>
      <c r="J10281" s="1" t="s">
        <v>16</v>
      </c>
      <c r="K10281" s="1" t="s">
        <v>38</v>
      </c>
      <c r="N10281" s="3" t="str">
        <f>IF(LEFT(LOWER(C10281),1)="m","Male",IF(LEFT(LOWER(C10281),1)="f","Female","Unknown"))</f>
        <v>Male</v>
      </c>
      <c r="O10281" s="4" t="str">
        <f>IF(TRIM(LOWER(F10281))="neuro","Neurology",IF(TRIM(LOWER(F10281))="Neurology","Neurology",IF(TRIM(LOWER(F10281))="general ward","General",IF(TRIM(LOWER(F10281))="general","General",IF(TRIM(LOWER(F10281))="cardiology","Cardiology",IF(TRIM(LOWER(F10281))="Cardiology","Cardiology",IF(TRIM(LOWER(F10281))="Peads","Pediatrics",IF(TRIM(LOWER(F10281))="Pediatrics","Pediatrics",IF(TRIM(LOWER(F10281))="orthopedics","Orthopedics",IF(TRIM(LOWER(F10281))="Neurology","Neurology",IF(TRIM(LOWER(F10281))="Oncology","Oncology")))))))))))</f>
        <v>Cardiology</v>
      </c>
      <c r="P10281" s="3" t="str">
        <f t="shared" si="960"/>
        <v>Private</v>
      </c>
      <c r="Q10281" s="5">
        <f t="shared" si="961"/>
        <v>20</v>
      </c>
      <c r="R10281" s="1">
        <f t="shared" si="962"/>
        <v>338212.96</v>
      </c>
      <c r="S10281" s="1">
        <f t="shared" si="963"/>
        <v>0</v>
      </c>
      <c r="T10281" s="1" t="str">
        <f t="shared" si="964"/>
        <v>36-50</v>
      </c>
      <c r="U10281" s="1" t="str">
        <f t="shared" si="965"/>
        <v>Yes</v>
      </c>
    </row>
    <row r="10282" spans="1:21">
      <c r="A10282" s="1">
        <v>10281</v>
      </c>
      <c r="B10282" s="1">
        <v>95</v>
      </c>
      <c r="C10282" s="1" t="s">
        <v>29</v>
      </c>
      <c r="D10282" s="2">
        <v>45415</v>
      </c>
      <c r="E10282" s="2">
        <v>45430</v>
      </c>
      <c r="F10282" s="1" t="s">
        <v>19</v>
      </c>
      <c r="G10282" s="1" t="s">
        <v>22</v>
      </c>
      <c r="H10282" s="1" t="s">
        <v>39</v>
      </c>
      <c r="I10282" s="1">
        <v>111923.2</v>
      </c>
      <c r="J10282" s="1" t="s">
        <v>25</v>
      </c>
      <c r="K10282" s="1" t="s">
        <v>42</v>
      </c>
      <c r="N10282" s="3" t="str">
        <f>IF(LEFT(LOWER(C10282),1)="m","Male",IF(LEFT(LOWER(C10282),1)="f","Female","Unknown"))</f>
        <v>Female</v>
      </c>
      <c r="O10282" s="4" t="str">
        <f>IF(TRIM(LOWER(F10282))="neuro","Neurology",IF(TRIM(LOWER(F10282))="Neurology","Neurology",IF(TRIM(LOWER(F10282))="general ward","General",IF(TRIM(LOWER(F10282))="general","General",IF(TRIM(LOWER(F10282))="cardiology","Cardiology",IF(TRIM(LOWER(F10282))="Cardiology","Cardiology",IF(TRIM(LOWER(F10282))="Peads","Pediatrics",IF(TRIM(LOWER(F10282))="Pediatrics","Pediatrics",IF(TRIM(LOWER(F10282))="orthopedics","Orthopedics",IF(TRIM(LOWER(F10282))="Neurology","Neurology",IF(TRIM(LOWER(F10282))="Oncology","Oncology")))))))))))</f>
        <v>General</v>
      </c>
      <c r="P10282" s="3" t="str">
        <f t="shared" si="960"/>
        <v>Government</v>
      </c>
      <c r="Q10282" s="5">
        <f t="shared" si="961"/>
        <v>15</v>
      </c>
      <c r="R10282" s="1">
        <f t="shared" si="962"/>
        <v>111923.2</v>
      </c>
      <c r="S10282" s="1">
        <f t="shared" si="963"/>
        <v>0</v>
      </c>
      <c r="T10282" s="1" t="str">
        <f t="shared" si="964"/>
        <v>66+</v>
      </c>
      <c r="U10282" s="1" t="str">
        <f t="shared" si="965"/>
        <v>Yes</v>
      </c>
    </row>
    <row r="10283" spans="1:21">
      <c r="A10283" s="1">
        <v>10282</v>
      </c>
      <c r="B10283" s="1">
        <v>77</v>
      </c>
      <c r="C10283" s="1" t="s">
        <v>26</v>
      </c>
      <c r="D10283" s="2">
        <v>45457</v>
      </c>
      <c r="E10283" s="2">
        <v>45471</v>
      </c>
      <c r="F10283" s="1" t="s">
        <v>19</v>
      </c>
      <c r="G10283" s="1" t="s">
        <v>46</v>
      </c>
      <c r="H10283" s="1" t="s">
        <v>23</v>
      </c>
      <c r="I10283" s="1">
        <v>218875.57</v>
      </c>
      <c r="J10283" s="1" t="s">
        <v>17</v>
      </c>
      <c r="K10283" s="1" t="s">
        <v>42</v>
      </c>
      <c r="N10283" s="3" t="str">
        <f>IF(LEFT(LOWER(C10283),1)="m","Male",IF(LEFT(LOWER(C10283),1)="f","Female","Unknown"))</f>
        <v>Female</v>
      </c>
      <c r="O10283" s="4" t="str">
        <f>IF(TRIM(LOWER(F10283))="neuro","Neurology",IF(TRIM(LOWER(F10283))="Neurology","Neurology",IF(TRIM(LOWER(F10283))="general ward","General",IF(TRIM(LOWER(F10283))="general","General",IF(TRIM(LOWER(F10283))="cardiology","Cardiology",IF(TRIM(LOWER(F10283))="Cardiology","Cardiology",IF(TRIM(LOWER(F10283))="Peads","Pediatrics",IF(TRIM(LOWER(F10283))="Pediatrics","Pediatrics",IF(TRIM(LOWER(F10283))="orthopedics","Orthopedics",IF(TRIM(LOWER(F10283))="Neurology","Neurology",IF(TRIM(LOWER(F10283))="Oncology","Oncology")))))))))))</f>
        <v>General</v>
      </c>
      <c r="P10283" s="3" t="str">
        <f t="shared" si="960"/>
        <v>Self</v>
      </c>
      <c r="Q10283" s="5">
        <f t="shared" si="961"/>
        <v>14</v>
      </c>
      <c r="R10283" s="1">
        <f t="shared" si="962"/>
        <v>218875.57</v>
      </c>
      <c r="S10283" s="1">
        <f t="shared" si="963"/>
        <v>0</v>
      </c>
      <c r="T10283" s="1" t="str">
        <f t="shared" si="964"/>
        <v>66+</v>
      </c>
      <c r="U10283" s="1" t="str">
        <f t="shared" si="965"/>
        <v>Yes</v>
      </c>
    </row>
    <row r="10284" spans="1:21">
      <c r="A10284" s="1">
        <v>10283</v>
      </c>
      <c r="C10284" s="1" t="s">
        <v>26</v>
      </c>
      <c r="D10284" s="2">
        <v>44991</v>
      </c>
      <c r="E10284" s="2">
        <v>44993</v>
      </c>
      <c r="F10284" s="1" t="s">
        <v>43</v>
      </c>
      <c r="G10284" s="1" t="s">
        <v>36</v>
      </c>
      <c r="H10284" s="1" t="s">
        <v>51</v>
      </c>
      <c r="I10284" s="1">
        <v>213164.75</v>
      </c>
      <c r="J10284" s="1" t="s">
        <v>24</v>
      </c>
      <c r="K10284" s="1" t="s">
        <v>17</v>
      </c>
      <c r="N10284" s="3" t="str">
        <f>IF(LEFT(LOWER(C10284),1)="m","Male",IF(LEFT(LOWER(C10284),1)="f","Female","Unknown"))</f>
        <v>Female</v>
      </c>
      <c r="O10284" s="4" t="str">
        <f>IF(TRIM(LOWER(F10284))="neuro","Neurology",IF(TRIM(LOWER(F10284))="Neurology","Neurology",IF(TRIM(LOWER(F10284))="general ward","General",IF(TRIM(LOWER(F10284))="general","General",IF(TRIM(LOWER(F10284))="cardiology","Cardiology",IF(TRIM(LOWER(F10284))="Cardiology","Cardiology",IF(TRIM(LOWER(F10284))="Peads","Pediatrics",IF(TRIM(LOWER(F10284))="Pediatrics","Pediatrics",IF(TRIM(LOWER(F10284))="orthopedics","Orthopedics",IF(TRIM(LOWER(F10284))="Neurology","Neurology",IF(TRIM(LOWER(F10284))="Oncology","Oncology")))))))))))</f>
        <v>Orthopedics</v>
      </c>
      <c r="P10284" s="3" t="str">
        <f t="shared" si="960"/>
        <v>Government</v>
      </c>
      <c r="Q10284" s="5">
        <f t="shared" si="961"/>
        <v>2</v>
      </c>
      <c r="R10284" s="1">
        <f t="shared" si="962"/>
        <v>213164.75</v>
      </c>
      <c r="S10284" s="1">
        <f t="shared" si="963"/>
        <v>1</v>
      </c>
      <c r="T10284" s="1" t="str">
        <f t="shared" si="964"/>
        <v>0-17</v>
      </c>
      <c r="U10284" s="1" t="str">
        <f t="shared" si="965"/>
        <v>No</v>
      </c>
    </row>
    <row r="10285" spans="1:21">
      <c r="A10285" s="1">
        <v>10284</v>
      </c>
      <c r="B10285" s="1">
        <v>87</v>
      </c>
      <c r="C10285" s="1" t="s">
        <v>12</v>
      </c>
      <c r="D10285" s="2">
        <v>45500</v>
      </c>
      <c r="E10285" s="2">
        <v>45506</v>
      </c>
      <c r="F10285" s="1" t="s">
        <v>28</v>
      </c>
      <c r="G10285" s="1" t="s">
        <v>46</v>
      </c>
      <c r="H10285" s="1" t="s">
        <v>23</v>
      </c>
      <c r="I10285" s="1">
        <v>92780.78</v>
      </c>
      <c r="K10285" s="1" t="s">
        <v>25</v>
      </c>
      <c r="N10285" s="3" t="str">
        <f>IF(LEFT(LOWER(C10285),1)="m","Male",IF(LEFT(LOWER(C10285),1)="f","Female","Unknown"))</f>
        <v>Unknown</v>
      </c>
      <c r="O10285" s="4" t="str">
        <f>IF(TRIM(LOWER(F10285))="neuro","Neurology",IF(TRIM(LOWER(F10285))="Neurology","Neurology",IF(TRIM(LOWER(F10285))="general ward","General",IF(TRIM(LOWER(F10285))="general","General",IF(TRIM(LOWER(F10285))="cardiology","Cardiology",IF(TRIM(LOWER(F10285))="Cardiology","Cardiology",IF(TRIM(LOWER(F10285))="Peads","Pediatrics",IF(TRIM(LOWER(F10285))="Pediatrics","Pediatrics",IF(TRIM(LOWER(F10285))="orthopedics","Orthopedics",IF(TRIM(LOWER(F10285))="Neurology","Neurology",IF(TRIM(LOWER(F10285))="Oncology","Oncology")))))))))))</f>
        <v>Orthopedics</v>
      </c>
      <c r="P10285" s="3" t="str">
        <f t="shared" si="960"/>
        <v>Self</v>
      </c>
      <c r="Q10285" s="5">
        <f t="shared" si="961"/>
        <v>6</v>
      </c>
      <c r="R10285" s="1">
        <f t="shared" si="962"/>
        <v>92780.78</v>
      </c>
      <c r="S10285" s="1">
        <f t="shared" si="963"/>
        <v>1</v>
      </c>
      <c r="T10285" s="1" t="str">
        <f t="shared" si="964"/>
        <v>66+</v>
      </c>
      <c r="U10285" s="1" t="str">
        <f t="shared" si="965"/>
        <v>Unknown</v>
      </c>
    </row>
    <row r="10286" spans="1:21">
      <c r="A10286" s="1">
        <v>10285</v>
      </c>
      <c r="B10286" s="1">
        <v>13</v>
      </c>
      <c r="C10286" s="1" t="s">
        <v>29</v>
      </c>
      <c r="D10286" s="2">
        <v>45362</v>
      </c>
      <c r="E10286" s="2">
        <v>45377</v>
      </c>
      <c r="F10286" s="1" t="s">
        <v>28</v>
      </c>
      <c r="G10286" s="1" t="s">
        <v>41</v>
      </c>
      <c r="I10286" s="1">
        <v>330272.24</v>
      </c>
      <c r="J10286" s="1" t="s">
        <v>25</v>
      </c>
      <c r="K10286" s="1" t="s">
        <v>42</v>
      </c>
      <c r="N10286" s="3" t="str">
        <f>IF(LEFT(LOWER(C10286),1)="m","Male",IF(LEFT(LOWER(C10286),1)="f","Female","Unknown"))</f>
        <v>Female</v>
      </c>
      <c r="O10286" s="4" t="str">
        <f>IF(TRIM(LOWER(F10286))="neuro","Neurology",IF(TRIM(LOWER(F10286))="Neurology","Neurology",IF(TRIM(LOWER(F10286))="general ward","General",IF(TRIM(LOWER(F10286))="general","General",IF(TRIM(LOWER(F10286))="cardiology","Cardiology",IF(TRIM(LOWER(F10286))="Cardiology","Cardiology",IF(TRIM(LOWER(F10286))="Peads","Pediatrics",IF(TRIM(LOWER(F10286))="Pediatrics","Pediatrics",IF(TRIM(LOWER(F10286))="orthopedics","Orthopedics",IF(TRIM(LOWER(F10286))="Neurology","Neurology",IF(TRIM(LOWER(F10286))="Oncology","Oncology")))))))))))</f>
        <v>Orthopedics</v>
      </c>
      <c r="P10286" s="3" t="str">
        <f t="shared" si="960"/>
        <v>Unknown</v>
      </c>
      <c r="Q10286" s="5">
        <f t="shared" si="961"/>
        <v>15</v>
      </c>
      <c r="R10286" s="1">
        <f t="shared" si="962"/>
        <v>330272.24</v>
      </c>
      <c r="S10286" s="1">
        <f t="shared" si="963"/>
        <v>0</v>
      </c>
      <c r="T10286" s="1" t="str">
        <f t="shared" si="964"/>
        <v>0-17</v>
      </c>
      <c r="U10286" s="1" t="str">
        <f t="shared" si="965"/>
        <v>Yes</v>
      </c>
    </row>
    <row r="10287" spans="1:21">
      <c r="A10287" s="1">
        <v>10286</v>
      </c>
      <c r="B10287" s="1">
        <v>73</v>
      </c>
      <c r="C10287" s="1" t="s">
        <v>12</v>
      </c>
      <c r="D10287" s="2">
        <v>45505</v>
      </c>
      <c r="E10287" s="2">
        <v>45525</v>
      </c>
      <c r="F10287" s="1" t="s">
        <v>43</v>
      </c>
      <c r="G10287" s="1" t="s">
        <v>31</v>
      </c>
      <c r="I10287" s="1">
        <v>199598.26</v>
      </c>
      <c r="J10287" s="1" t="s">
        <v>24</v>
      </c>
      <c r="K10287" s="1" t="s">
        <v>25</v>
      </c>
      <c r="N10287" s="3" t="str">
        <f>IF(LEFT(LOWER(C10287),1)="m","Male",IF(LEFT(LOWER(C10287),1)="f","Female","Unknown"))</f>
        <v>Unknown</v>
      </c>
      <c r="O10287" s="4" t="str">
        <f>IF(TRIM(LOWER(F10287))="neuro","Neurology",IF(TRIM(LOWER(F10287))="Neurology","Neurology",IF(TRIM(LOWER(F10287))="general ward","General",IF(TRIM(LOWER(F10287))="general","General",IF(TRIM(LOWER(F10287))="cardiology","Cardiology",IF(TRIM(LOWER(F10287))="Cardiology","Cardiology",IF(TRIM(LOWER(F10287))="Peads","Pediatrics",IF(TRIM(LOWER(F10287))="Pediatrics","Pediatrics",IF(TRIM(LOWER(F10287))="orthopedics","Orthopedics",IF(TRIM(LOWER(F10287))="Neurology","Neurology",IF(TRIM(LOWER(F10287))="Oncology","Oncology")))))))))))</f>
        <v>Orthopedics</v>
      </c>
      <c r="P10287" s="3" t="str">
        <f t="shared" si="960"/>
        <v>Private</v>
      </c>
      <c r="Q10287" s="5">
        <f t="shared" si="961"/>
        <v>20</v>
      </c>
      <c r="R10287" s="1">
        <f t="shared" si="962"/>
        <v>199598.26</v>
      </c>
      <c r="S10287" s="1">
        <f t="shared" si="963"/>
        <v>1</v>
      </c>
      <c r="T10287" s="1" t="str">
        <f t="shared" si="964"/>
        <v>66+</v>
      </c>
      <c r="U10287" s="1" t="str">
        <f t="shared" si="965"/>
        <v>No</v>
      </c>
    </row>
    <row r="10288" spans="1:21">
      <c r="A10288" s="1">
        <v>10287</v>
      </c>
      <c r="B10288" s="1">
        <v>12</v>
      </c>
      <c r="C10288" s="1" t="s">
        <v>18</v>
      </c>
      <c r="D10288" s="2">
        <v>45348</v>
      </c>
      <c r="E10288" s="2">
        <v>45359</v>
      </c>
      <c r="F10288" s="1" t="s">
        <v>49</v>
      </c>
      <c r="G10288" s="1" t="s">
        <v>22</v>
      </c>
      <c r="H10288" s="1" t="s">
        <v>47</v>
      </c>
      <c r="I10288" s="1">
        <v>183728.56</v>
      </c>
      <c r="K10288" s="1" t="s">
        <v>25</v>
      </c>
      <c r="N10288" s="3" t="str">
        <f>IF(LEFT(LOWER(C10288),1)="m","Male",IF(LEFT(LOWER(C10288),1)="f","Female","Unknown"))</f>
        <v>Male</v>
      </c>
      <c r="O10288" s="4" t="str">
        <f>IF(TRIM(LOWER(F10288))="neuro","Neurology",IF(TRIM(LOWER(F10288))="Neurology","Neurology",IF(TRIM(LOWER(F10288))="general ward","General",IF(TRIM(LOWER(F10288))="general","General",IF(TRIM(LOWER(F10288))="cardiology","Cardiology",IF(TRIM(LOWER(F10288))="Cardiology","Cardiology",IF(TRIM(LOWER(F10288))="Peads","Pediatrics",IF(TRIM(LOWER(F10288))="Pediatrics","Pediatrics",IF(TRIM(LOWER(F10288))="orthopedics","Orthopedics",IF(TRIM(LOWER(F10288))="Neurology","Neurology",IF(TRIM(LOWER(F10288))="Oncology","Oncology")))))))))))</f>
        <v>Oncology</v>
      </c>
      <c r="P10288" s="3" t="str">
        <f t="shared" si="960"/>
        <v>Government</v>
      </c>
      <c r="Q10288" s="5">
        <f t="shared" si="961"/>
        <v>11</v>
      </c>
      <c r="R10288" s="1">
        <f t="shared" si="962"/>
        <v>183728.56</v>
      </c>
      <c r="S10288" s="1">
        <f t="shared" si="963"/>
        <v>1</v>
      </c>
      <c r="T10288" s="1" t="str">
        <f t="shared" si="964"/>
        <v>0-17</v>
      </c>
      <c r="U10288" s="1" t="str">
        <f t="shared" si="965"/>
        <v>Unknown</v>
      </c>
    </row>
    <row r="10289" spans="1:21">
      <c r="A10289" s="1">
        <v>10288</v>
      </c>
      <c r="B10289" s="1">
        <v>61</v>
      </c>
      <c r="C10289" s="1" t="s">
        <v>27</v>
      </c>
      <c r="D10289" s="2">
        <v>45183</v>
      </c>
      <c r="E10289" s="2">
        <v>45203</v>
      </c>
      <c r="F10289" s="1" t="s">
        <v>19</v>
      </c>
      <c r="G10289" s="1" t="s">
        <v>41</v>
      </c>
      <c r="H10289" s="1" t="s">
        <v>32</v>
      </c>
      <c r="I10289" s="1">
        <v>285544.62</v>
      </c>
      <c r="J10289" s="1" t="s">
        <v>16</v>
      </c>
      <c r="K10289" s="1" t="s">
        <v>42</v>
      </c>
      <c r="N10289" s="3" t="str">
        <f>IF(LEFT(LOWER(C10289),1)="m","Male",IF(LEFT(LOWER(C10289),1)="f","Female","Unknown"))</f>
        <v>Male</v>
      </c>
      <c r="O10289" s="4" t="str">
        <f>IF(TRIM(LOWER(F10289))="neuro","Neurology",IF(TRIM(LOWER(F10289))="Neurology","Neurology",IF(TRIM(LOWER(F10289))="general ward","General",IF(TRIM(LOWER(F10289))="general","General",IF(TRIM(LOWER(F10289))="cardiology","Cardiology",IF(TRIM(LOWER(F10289))="Cardiology","Cardiology",IF(TRIM(LOWER(F10289))="Peads","Pediatrics",IF(TRIM(LOWER(F10289))="Pediatrics","Pediatrics",IF(TRIM(LOWER(F10289))="orthopedics","Orthopedics",IF(TRIM(LOWER(F10289))="Neurology","Neurology",IF(TRIM(LOWER(F10289))="Oncology","Oncology")))))))))))</f>
        <v>General</v>
      </c>
      <c r="P10289" s="3" t="str">
        <f t="shared" si="960"/>
        <v>Unknown</v>
      </c>
      <c r="Q10289" s="5">
        <f t="shared" si="961"/>
        <v>20</v>
      </c>
      <c r="R10289" s="1">
        <f t="shared" si="962"/>
        <v>285544.62</v>
      </c>
      <c r="S10289" s="1">
        <f t="shared" si="963"/>
        <v>0</v>
      </c>
      <c r="T10289" s="1" t="str">
        <f t="shared" si="964"/>
        <v>51-65</v>
      </c>
      <c r="U10289" s="1" t="str">
        <f t="shared" si="965"/>
        <v>Yes</v>
      </c>
    </row>
    <row r="10290" spans="1:21">
      <c r="A10290" s="1">
        <v>10289</v>
      </c>
      <c r="B10290" s="1">
        <v>23</v>
      </c>
      <c r="C10290" s="1" t="s">
        <v>44</v>
      </c>
      <c r="D10290" s="2">
        <v>45044</v>
      </c>
      <c r="E10290" s="2">
        <v>45051</v>
      </c>
      <c r="F10290" s="1" t="s">
        <v>50</v>
      </c>
      <c r="G10290" s="1" t="s">
        <v>36</v>
      </c>
      <c r="H10290" s="1" t="s">
        <v>48</v>
      </c>
      <c r="I10290" s="1">
        <v>133050.32999999999</v>
      </c>
      <c r="J10290" s="1" t="s">
        <v>25</v>
      </c>
      <c r="K10290" s="1" t="s">
        <v>38</v>
      </c>
      <c r="N10290" s="3" t="str">
        <f>IF(LEFT(LOWER(C10290),1)="m","Male",IF(LEFT(LOWER(C10290),1)="f","Female","Unknown"))</f>
        <v>Female</v>
      </c>
      <c r="O10290" s="4" t="str">
        <f>IF(TRIM(LOWER(F10290))="neuro","Neurology",IF(TRIM(LOWER(F10290))="Neurology","Neurology",IF(TRIM(LOWER(F10290))="general ward","General",IF(TRIM(LOWER(F10290))="general","General",IF(TRIM(LOWER(F10290))="cardiology","Cardiology",IF(TRIM(LOWER(F10290))="Cardiology","Cardiology",IF(TRIM(LOWER(F10290))="Peads","Pediatrics",IF(TRIM(LOWER(F10290))="Pediatrics","Pediatrics",IF(TRIM(LOWER(F10290))="orthopedics","Orthopedics",IF(TRIM(LOWER(F10290))="Neurology","Neurology",IF(TRIM(LOWER(F10290))="Oncology","Oncology")))))))))))</f>
        <v>Cardiology</v>
      </c>
      <c r="P10290" s="3" t="str">
        <f t="shared" si="960"/>
        <v>Government</v>
      </c>
      <c r="Q10290" s="5">
        <f t="shared" si="961"/>
        <v>7</v>
      </c>
      <c r="R10290" s="1">
        <f t="shared" si="962"/>
        <v>133050.32999999999</v>
      </c>
      <c r="S10290" s="1">
        <f t="shared" si="963"/>
        <v>0</v>
      </c>
      <c r="T10290" s="1" t="str">
        <f t="shared" si="964"/>
        <v>18-35</v>
      </c>
      <c r="U10290" s="1" t="str">
        <f t="shared" si="965"/>
        <v>Yes</v>
      </c>
    </row>
    <row r="10291" spans="1:21">
      <c r="A10291" s="1">
        <v>10290</v>
      </c>
      <c r="B10291" s="1">
        <v>50</v>
      </c>
      <c r="C10291" s="1" t="s">
        <v>26</v>
      </c>
      <c r="D10291" s="2">
        <v>45079</v>
      </c>
      <c r="E10291" s="2">
        <v>45085</v>
      </c>
      <c r="F10291" s="1" t="s">
        <v>28</v>
      </c>
      <c r="G10291" s="1" t="s">
        <v>31</v>
      </c>
      <c r="H10291" s="1" t="s">
        <v>23</v>
      </c>
      <c r="I10291" s="1">
        <v>254947.75</v>
      </c>
      <c r="J10291" s="1" t="s">
        <v>17</v>
      </c>
      <c r="K10291" s="1" t="s">
        <v>16</v>
      </c>
      <c r="N10291" s="3" t="str">
        <f>IF(LEFT(LOWER(C10291),1)="m","Male",IF(LEFT(LOWER(C10291),1)="f","Female","Unknown"))</f>
        <v>Female</v>
      </c>
      <c r="O10291" s="4" t="str">
        <f>IF(TRIM(LOWER(F10291))="neuro","Neurology",IF(TRIM(LOWER(F10291))="Neurology","Neurology",IF(TRIM(LOWER(F10291))="general ward","General",IF(TRIM(LOWER(F10291))="general","General",IF(TRIM(LOWER(F10291))="cardiology","Cardiology",IF(TRIM(LOWER(F10291))="Cardiology","Cardiology",IF(TRIM(LOWER(F10291))="Peads","Pediatrics",IF(TRIM(LOWER(F10291))="Pediatrics","Pediatrics",IF(TRIM(LOWER(F10291))="orthopedics","Orthopedics",IF(TRIM(LOWER(F10291))="Neurology","Neurology",IF(TRIM(LOWER(F10291))="Oncology","Oncology")))))))))))</f>
        <v>Orthopedics</v>
      </c>
      <c r="P10291" s="3" t="str">
        <f t="shared" si="960"/>
        <v>Private</v>
      </c>
      <c r="Q10291" s="5">
        <f t="shared" si="961"/>
        <v>6</v>
      </c>
      <c r="R10291" s="1">
        <f t="shared" si="962"/>
        <v>254947.75</v>
      </c>
      <c r="S10291" s="1">
        <f t="shared" si="963"/>
        <v>1</v>
      </c>
      <c r="T10291" s="1" t="str">
        <f t="shared" si="964"/>
        <v>36-50</v>
      </c>
      <c r="U10291" s="1" t="str">
        <f t="shared" si="965"/>
        <v>Yes</v>
      </c>
    </row>
    <row r="10292" spans="1:21">
      <c r="A10292" s="1">
        <v>10291</v>
      </c>
      <c r="B10292" s="1">
        <v>45</v>
      </c>
      <c r="C10292" s="1" t="s">
        <v>12</v>
      </c>
      <c r="D10292" s="2">
        <v>45649</v>
      </c>
      <c r="E10292" s="2">
        <v>45669</v>
      </c>
      <c r="F10292" s="1" t="s">
        <v>35</v>
      </c>
      <c r="G10292" s="1" t="s">
        <v>46</v>
      </c>
      <c r="H10292" s="1" t="s">
        <v>51</v>
      </c>
      <c r="I10292" s="1">
        <v>210023.98</v>
      </c>
      <c r="J10292" s="1" t="s">
        <v>42</v>
      </c>
      <c r="K10292" s="1" t="s">
        <v>38</v>
      </c>
      <c r="N10292" s="3" t="str">
        <f>IF(LEFT(LOWER(C10292),1)="m","Male",IF(LEFT(LOWER(C10292),1)="f","Female","Unknown"))</f>
        <v>Unknown</v>
      </c>
      <c r="O10292" s="4" t="str">
        <f>IF(TRIM(LOWER(F10292))="neuro","Neurology",IF(TRIM(LOWER(F10292))="Neurology","Neurology",IF(TRIM(LOWER(F10292))="general ward","General",IF(TRIM(LOWER(F10292))="general","General",IF(TRIM(LOWER(F10292))="cardiology","Cardiology",IF(TRIM(LOWER(F10292))="Cardiology","Cardiology",IF(TRIM(LOWER(F10292))="Peads","Pediatrics",IF(TRIM(LOWER(F10292))="Pediatrics","Pediatrics",IF(TRIM(LOWER(F10292))="orthopedics","Orthopedics",IF(TRIM(LOWER(F10292))="Neurology","Neurology",IF(TRIM(LOWER(F10292))="Oncology","Oncology")))))))))))</f>
        <v>Cardiology</v>
      </c>
      <c r="P10292" s="3" t="str">
        <f t="shared" si="960"/>
        <v>Self</v>
      </c>
      <c r="Q10292" s="5">
        <f t="shared" si="961"/>
        <v>20</v>
      </c>
      <c r="R10292" s="1">
        <f t="shared" si="962"/>
        <v>210023.98</v>
      </c>
      <c r="S10292" s="1">
        <f t="shared" si="963"/>
        <v>0</v>
      </c>
      <c r="T10292" s="1" t="str">
        <f t="shared" si="964"/>
        <v>36-50</v>
      </c>
      <c r="U10292" s="1" t="str">
        <f t="shared" si="965"/>
        <v>No</v>
      </c>
    </row>
    <row r="10293" spans="1:21">
      <c r="A10293" s="1">
        <v>10292</v>
      </c>
      <c r="C10293" s="1" t="s">
        <v>44</v>
      </c>
      <c r="D10293" s="2">
        <v>45164</v>
      </c>
      <c r="E10293" s="2">
        <v>45167</v>
      </c>
      <c r="F10293" s="1" t="s">
        <v>28</v>
      </c>
      <c r="G10293" s="1" t="s">
        <v>22</v>
      </c>
      <c r="I10293" s="1">
        <v>150350.68</v>
      </c>
      <c r="K10293" s="1" t="s">
        <v>42</v>
      </c>
      <c r="N10293" s="3" t="str">
        <f>IF(LEFT(LOWER(C10293),1)="m","Male",IF(LEFT(LOWER(C10293),1)="f","Female","Unknown"))</f>
        <v>Female</v>
      </c>
      <c r="O10293" s="4" t="str">
        <f>IF(TRIM(LOWER(F10293))="neuro","Neurology",IF(TRIM(LOWER(F10293))="Neurology","Neurology",IF(TRIM(LOWER(F10293))="general ward","General",IF(TRIM(LOWER(F10293))="general","General",IF(TRIM(LOWER(F10293))="cardiology","Cardiology",IF(TRIM(LOWER(F10293))="Cardiology","Cardiology",IF(TRIM(LOWER(F10293))="Peads","Pediatrics",IF(TRIM(LOWER(F10293))="Pediatrics","Pediatrics",IF(TRIM(LOWER(F10293))="orthopedics","Orthopedics",IF(TRIM(LOWER(F10293))="Neurology","Neurology",IF(TRIM(LOWER(F10293))="Oncology","Oncology")))))))))))</f>
        <v>Orthopedics</v>
      </c>
      <c r="P10293" s="3" t="str">
        <f t="shared" si="960"/>
        <v>Government</v>
      </c>
      <c r="Q10293" s="5">
        <f t="shared" si="961"/>
        <v>3</v>
      </c>
      <c r="R10293" s="1">
        <f t="shared" si="962"/>
        <v>150350.68</v>
      </c>
      <c r="S10293" s="1">
        <f t="shared" si="963"/>
        <v>0</v>
      </c>
      <c r="T10293" s="1" t="str">
        <f t="shared" si="964"/>
        <v>0-17</v>
      </c>
      <c r="U10293" s="1" t="str">
        <f t="shared" si="965"/>
        <v>Unknown</v>
      </c>
    </row>
    <row r="10294" spans="1:21">
      <c r="A10294" s="1">
        <v>10293</v>
      </c>
      <c r="B10294" s="1">
        <v>34</v>
      </c>
      <c r="C10294" s="1" t="s">
        <v>12</v>
      </c>
      <c r="D10294" s="2">
        <v>45248</v>
      </c>
      <c r="E10294" s="2">
        <v>45257</v>
      </c>
      <c r="F10294" s="1" t="s">
        <v>50</v>
      </c>
      <c r="G10294" s="1" t="s">
        <v>41</v>
      </c>
      <c r="I10294" s="1">
        <v>333663.28000000003</v>
      </c>
      <c r="J10294" s="1" t="s">
        <v>17</v>
      </c>
      <c r="K10294" s="1" t="s">
        <v>38</v>
      </c>
      <c r="N10294" s="3" t="str">
        <f>IF(LEFT(LOWER(C10294),1)="m","Male",IF(LEFT(LOWER(C10294),1)="f","Female","Unknown"))</f>
        <v>Unknown</v>
      </c>
      <c r="O10294" s="4" t="str">
        <f>IF(TRIM(LOWER(F10294))="neuro","Neurology",IF(TRIM(LOWER(F10294))="Neurology","Neurology",IF(TRIM(LOWER(F10294))="general ward","General",IF(TRIM(LOWER(F10294))="general","General",IF(TRIM(LOWER(F10294))="cardiology","Cardiology",IF(TRIM(LOWER(F10294))="Cardiology","Cardiology",IF(TRIM(LOWER(F10294))="Peads","Pediatrics",IF(TRIM(LOWER(F10294))="Pediatrics","Pediatrics",IF(TRIM(LOWER(F10294))="orthopedics","Orthopedics",IF(TRIM(LOWER(F10294))="Neurology","Neurology",IF(TRIM(LOWER(F10294))="Oncology","Oncology")))))))))))</f>
        <v>Cardiology</v>
      </c>
      <c r="P10294" s="3" t="str">
        <f t="shared" si="960"/>
        <v>Unknown</v>
      </c>
      <c r="Q10294" s="5">
        <f t="shared" si="961"/>
        <v>9</v>
      </c>
      <c r="R10294" s="1">
        <f t="shared" si="962"/>
        <v>333663.28000000003</v>
      </c>
      <c r="S10294" s="1">
        <f t="shared" si="963"/>
        <v>0</v>
      </c>
      <c r="T10294" s="1" t="str">
        <f t="shared" si="964"/>
        <v>18-35</v>
      </c>
      <c r="U10294" s="1" t="str">
        <f t="shared" si="965"/>
        <v>Yes</v>
      </c>
    </row>
    <row r="10295" spans="1:21">
      <c r="A10295" s="1">
        <v>10294</v>
      </c>
      <c r="C10295" s="1" t="s">
        <v>44</v>
      </c>
      <c r="D10295" s="2">
        <v>44955</v>
      </c>
      <c r="E10295" s="2">
        <v>44967</v>
      </c>
      <c r="F10295" s="1" t="s">
        <v>28</v>
      </c>
      <c r="G10295" s="1" t="s">
        <v>14</v>
      </c>
      <c r="H10295" s="1" t="s">
        <v>47</v>
      </c>
      <c r="I10295" s="1">
        <v>80764.38</v>
      </c>
      <c r="J10295" s="1" t="s">
        <v>42</v>
      </c>
      <c r="K10295" s="1" t="s">
        <v>17</v>
      </c>
      <c r="N10295" s="3" t="str">
        <f>IF(LEFT(LOWER(C10295),1)="m","Male",IF(LEFT(LOWER(C10295),1)="f","Female","Unknown"))</f>
        <v>Female</v>
      </c>
      <c r="O10295" s="4" t="str">
        <f>IF(TRIM(LOWER(F10295))="neuro","Neurology",IF(TRIM(LOWER(F10295))="Neurology","Neurology",IF(TRIM(LOWER(F10295))="general ward","General",IF(TRIM(LOWER(F10295))="general","General",IF(TRIM(LOWER(F10295))="cardiology","Cardiology",IF(TRIM(LOWER(F10295))="Cardiology","Cardiology",IF(TRIM(LOWER(F10295))="Peads","Pediatrics",IF(TRIM(LOWER(F10295))="Pediatrics","Pediatrics",IF(TRIM(LOWER(F10295))="orthopedics","Orthopedics",IF(TRIM(LOWER(F10295))="Neurology","Neurology",IF(TRIM(LOWER(F10295))="Oncology","Oncology")))))))))))</f>
        <v>Orthopedics</v>
      </c>
      <c r="P10295" s="3" t="str">
        <f t="shared" si="960"/>
        <v>Private</v>
      </c>
      <c r="Q10295" s="5">
        <f t="shared" si="961"/>
        <v>12</v>
      </c>
      <c r="R10295" s="1">
        <f t="shared" si="962"/>
        <v>80764.38</v>
      </c>
      <c r="S10295" s="1">
        <f t="shared" si="963"/>
        <v>1</v>
      </c>
      <c r="T10295" s="1" t="str">
        <f t="shared" si="964"/>
        <v>0-17</v>
      </c>
      <c r="U10295" s="1" t="str">
        <f t="shared" si="965"/>
        <v>No</v>
      </c>
    </row>
    <row r="10296" spans="1:21">
      <c r="A10296" s="1">
        <v>10295</v>
      </c>
      <c r="B10296" s="1">
        <v>19</v>
      </c>
      <c r="C10296" s="1" t="s">
        <v>44</v>
      </c>
      <c r="D10296" s="2">
        <v>45060</v>
      </c>
      <c r="E10296" s="2">
        <v>45077</v>
      </c>
      <c r="F10296" s="1" t="s">
        <v>28</v>
      </c>
      <c r="G10296" s="1" t="s">
        <v>22</v>
      </c>
      <c r="H10296" s="1" t="s">
        <v>47</v>
      </c>
      <c r="I10296" s="1">
        <v>55704</v>
      </c>
      <c r="J10296" s="1" t="s">
        <v>25</v>
      </c>
      <c r="K10296" s="1" t="s">
        <v>16</v>
      </c>
      <c r="N10296" s="3" t="str">
        <f>IF(LEFT(LOWER(C10296),1)="m","Male",IF(LEFT(LOWER(C10296),1)="f","Female","Unknown"))</f>
        <v>Female</v>
      </c>
      <c r="O10296" s="4" t="str">
        <f>IF(TRIM(LOWER(F10296))="neuro","Neurology",IF(TRIM(LOWER(F10296))="Neurology","Neurology",IF(TRIM(LOWER(F10296))="general ward","General",IF(TRIM(LOWER(F10296))="general","General",IF(TRIM(LOWER(F10296))="cardiology","Cardiology",IF(TRIM(LOWER(F10296))="Cardiology","Cardiology",IF(TRIM(LOWER(F10296))="Peads","Pediatrics",IF(TRIM(LOWER(F10296))="Pediatrics","Pediatrics",IF(TRIM(LOWER(F10296))="orthopedics","Orthopedics",IF(TRIM(LOWER(F10296))="Neurology","Neurology",IF(TRIM(LOWER(F10296))="Oncology","Oncology")))))))))))</f>
        <v>Orthopedics</v>
      </c>
      <c r="P10296" s="3" t="str">
        <f t="shared" si="960"/>
        <v>Government</v>
      </c>
      <c r="Q10296" s="5">
        <f t="shared" si="961"/>
        <v>17</v>
      </c>
      <c r="R10296" s="1">
        <f t="shared" si="962"/>
        <v>55704</v>
      </c>
      <c r="S10296" s="1">
        <f t="shared" si="963"/>
        <v>1</v>
      </c>
      <c r="T10296" s="1" t="str">
        <f t="shared" si="964"/>
        <v>18-35</v>
      </c>
      <c r="U10296" s="1" t="str">
        <f t="shared" si="965"/>
        <v>Yes</v>
      </c>
    </row>
    <row r="10297" spans="1:21">
      <c r="A10297" s="1">
        <v>10296</v>
      </c>
      <c r="B10297" s="1">
        <v>10</v>
      </c>
      <c r="C10297" s="1" t="s">
        <v>12</v>
      </c>
      <c r="D10297" s="2">
        <v>45511</v>
      </c>
      <c r="E10297" s="2">
        <v>45518</v>
      </c>
      <c r="F10297" s="1" t="s">
        <v>43</v>
      </c>
      <c r="G10297" s="1" t="s">
        <v>22</v>
      </c>
      <c r="I10297" s="1">
        <v>49450.67</v>
      </c>
      <c r="J10297" s="1" t="s">
        <v>25</v>
      </c>
      <c r="K10297" s="1" t="s">
        <v>17</v>
      </c>
      <c r="N10297" s="3" t="str">
        <f>IF(LEFT(LOWER(C10297),1)="m","Male",IF(LEFT(LOWER(C10297),1)="f","Female","Unknown"))</f>
        <v>Unknown</v>
      </c>
      <c r="O10297" s="4" t="str">
        <f>IF(TRIM(LOWER(F10297))="neuro","Neurology",IF(TRIM(LOWER(F10297))="Neurology","Neurology",IF(TRIM(LOWER(F10297))="general ward","General",IF(TRIM(LOWER(F10297))="general","General",IF(TRIM(LOWER(F10297))="cardiology","Cardiology",IF(TRIM(LOWER(F10297))="Cardiology","Cardiology",IF(TRIM(LOWER(F10297))="Peads","Pediatrics",IF(TRIM(LOWER(F10297))="Pediatrics","Pediatrics",IF(TRIM(LOWER(F10297))="orthopedics","Orthopedics",IF(TRIM(LOWER(F10297))="Neurology","Neurology",IF(TRIM(LOWER(F10297))="Oncology","Oncology")))))))))))</f>
        <v>Orthopedics</v>
      </c>
      <c r="P10297" s="3" t="str">
        <f t="shared" si="960"/>
        <v>Government</v>
      </c>
      <c r="Q10297" s="5">
        <f t="shared" si="961"/>
        <v>7</v>
      </c>
      <c r="R10297" s="1">
        <f t="shared" si="962"/>
        <v>49450.67</v>
      </c>
      <c r="S10297" s="1">
        <f t="shared" si="963"/>
        <v>1</v>
      </c>
      <c r="T10297" s="1" t="str">
        <f t="shared" si="964"/>
        <v>0-17</v>
      </c>
      <c r="U10297" s="1" t="str">
        <f t="shared" si="965"/>
        <v>Yes</v>
      </c>
    </row>
    <row r="10298" spans="1:21">
      <c r="A10298" s="1">
        <v>10297</v>
      </c>
      <c r="B10298" s="1">
        <v>66</v>
      </c>
      <c r="C10298" s="1" t="s">
        <v>26</v>
      </c>
      <c r="D10298" s="2">
        <v>45025</v>
      </c>
      <c r="E10298" s="2">
        <v>45034</v>
      </c>
      <c r="F10298" s="1" t="s">
        <v>40</v>
      </c>
      <c r="G10298" s="1" t="s">
        <v>36</v>
      </c>
      <c r="H10298" s="1" t="s">
        <v>15</v>
      </c>
      <c r="I10298" s="1">
        <v>73866.22</v>
      </c>
      <c r="J10298" s="1" t="s">
        <v>42</v>
      </c>
      <c r="K10298" s="1" t="s">
        <v>17</v>
      </c>
      <c r="N10298" s="3" t="str">
        <f>IF(LEFT(LOWER(C10298),1)="m","Male",IF(LEFT(LOWER(C10298),1)="f","Female","Unknown"))</f>
        <v>Female</v>
      </c>
      <c r="O10298" s="4" t="str">
        <f>IF(TRIM(LOWER(F10298))="neuro","Neurology",IF(TRIM(LOWER(F10298))="Neurology","Neurology",IF(TRIM(LOWER(F10298))="general ward","General",IF(TRIM(LOWER(F10298))="general","General",IF(TRIM(LOWER(F10298))="cardiology","Cardiology",IF(TRIM(LOWER(F10298))="Cardiology","Cardiology",IF(TRIM(LOWER(F10298))="Peads","Pediatrics",IF(TRIM(LOWER(F10298))="Pediatrics","Pediatrics",IF(TRIM(LOWER(F10298))="orthopedics","Orthopedics",IF(TRIM(LOWER(F10298))="Neurology","Neurology",IF(TRIM(LOWER(F10298))="Oncology","Oncology")))))))))))</f>
        <v>Pediatrics</v>
      </c>
      <c r="P10298" s="3" t="str">
        <f t="shared" si="960"/>
        <v>Government</v>
      </c>
      <c r="Q10298" s="5">
        <f t="shared" si="961"/>
        <v>9</v>
      </c>
      <c r="R10298" s="1">
        <f t="shared" si="962"/>
        <v>73866.22</v>
      </c>
      <c r="S10298" s="1">
        <f t="shared" si="963"/>
        <v>1</v>
      </c>
      <c r="T10298" s="1" t="str">
        <f t="shared" si="964"/>
        <v>66+</v>
      </c>
      <c r="U10298" s="1" t="str">
        <f t="shared" si="965"/>
        <v>No</v>
      </c>
    </row>
    <row r="10299" spans="1:21">
      <c r="A10299" s="1">
        <v>10298</v>
      </c>
      <c r="B10299" s="1">
        <v>16</v>
      </c>
      <c r="C10299" s="1" t="s">
        <v>27</v>
      </c>
      <c r="D10299" s="2">
        <v>44997</v>
      </c>
      <c r="E10299" s="2">
        <v>45000</v>
      </c>
      <c r="F10299" s="1" t="s">
        <v>28</v>
      </c>
      <c r="G10299" s="1" t="s">
        <v>14</v>
      </c>
      <c r="H10299" s="1" t="s">
        <v>37</v>
      </c>
      <c r="I10299" s="1">
        <v>337564.93</v>
      </c>
      <c r="J10299" s="1" t="s">
        <v>24</v>
      </c>
      <c r="K10299" s="1" t="s">
        <v>16</v>
      </c>
      <c r="N10299" s="3" t="str">
        <f>IF(LEFT(LOWER(C10299),1)="m","Male",IF(LEFT(LOWER(C10299),1)="f","Female","Unknown"))</f>
        <v>Male</v>
      </c>
      <c r="O10299" s="4" t="str">
        <f>IF(TRIM(LOWER(F10299))="neuro","Neurology",IF(TRIM(LOWER(F10299))="Neurology","Neurology",IF(TRIM(LOWER(F10299))="general ward","General",IF(TRIM(LOWER(F10299))="general","General",IF(TRIM(LOWER(F10299))="cardiology","Cardiology",IF(TRIM(LOWER(F10299))="Cardiology","Cardiology",IF(TRIM(LOWER(F10299))="Peads","Pediatrics",IF(TRIM(LOWER(F10299))="Pediatrics","Pediatrics",IF(TRIM(LOWER(F10299))="orthopedics","Orthopedics",IF(TRIM(LOWER(F10299))="Neurology","Neurology",IF(TRIM(LOWER(F10299))="Oncology","Oncology")))))))))))</f>
        <v>Orthopedics</v>
      </c>
      <c r="P10299" s="3" t="str">
        <f t="shared" si="960"/>
        <v>Private</v>
      </c>
      <c r="Q10299" s="5">
        <f t="shared" si="961"/>
        <v>3</v>
      </c>
      <c r="R10299" s="1">
        <f t="shared" si="962"/>
        <v>337564.93</v>
      </c>
      <c r="S10299" s="1">
        <f t="shared" si="963"/>
        <v>1</v>
      </c>
      <c r="T10299" s="1" t="str">
        <f t="shared" si="964"/>
        <v>0-17</v>
      </c>
      <c r="U10299" s="1" t="str">
        <f t="shared" si="965"/>
        <v>No</v>
      </c>
    </row>
    <row r="10300" spans="1:21">
      <c r="A10300" s="1">
        <v>10299</v>
      </c>
      <c r="B10300" s="1">
        <v>2</v>
      </c>
      <c r="C10300" s="1" t="s">
        <v>34</v>
      </c>
      <c r="D10300" s="2">
        <v>45401</v>
      </c>
      <c r="E10300" s="2">
        <v>45407</v>
      </c>
      <c r="F10300" s="1" t="s">
        <v>45</v>
      </c>
      <c r="G10300" s="1" t="s">
        <v>33</v>
      </c>
      <c r="I10300" s="1">
        <v>262372.84999999998</v>
      </c>
      <c r="J10300" s="1" t="s">
        <v>24</v>
      </c>
      <c r="K10300" s="1" t="s">
        <v>25</v>
      </c>
      <c r="N10300" s="3" t="str">
        <f>IF(LEFT(LOWER(C10300),1)="m","Male",IF(LEFT(LOWER(C10300),1)="f","Female","Unknown"))</f>
        <v>Male</v>
      </c>
      <c r="O10300" s="4" t="str">
        <f>IF(TRIM(LOWER(F10300))="neuro","Neurology",IF(TRIM(LOWER(F10300))="Neurology","Neurology",IF(TRIM(LOWER(F10300))="general ward","General",IF(TRIM(LOWER(F10300))="general","General",IF(TRIM(LOWER(F10300))="cardiology","Cardiology",IF(TRIM(LOWER(F10300))="Cardiology","Cardiology",IF(TRIM(LOWER(F10300))="Peads","Pediatrics",IF(TRIM(LOWER(F10300))="Pediatrics","Pediatrics",IF(TRIM(LOWER(F10300))="orthopedics","Orthopedics",IF(TRIM(LOWER(F10300))="Neurology","Neurology",IF(TRIM(LOWER(F10300))="Oncology","Oncology")))))))))))</f>
        <v>Neurology</v>
      </c>
      <c r="P10300" s="3" t="str">
        <f t="shared" si="960"/>
        <v>Self</v>
      </c>
      <c r="Q10300" s="5">
        <f t="shared" si="961"/>
        <v>6</v>
      </c>
      <c r="R10300" s="1">
        <f t="shared" si="962"/>
        <v>262372.84999999998</v>
      </c>
      <c r="S10300" s="1">
        <f t="shared" si="963"/>
        <v>1</v>
      </c>
      <c r="T10300" s="1" t="str">
        <f t="shared" si="964"/>
        <v>0-17</v>
      </c>
      <c r="U10300" s="1" t="str">
        <f t="shared" si="965"/>
        <v>No</v>
      </c>
    </row>
    <row r="10301" spans="1:21">
      <c r="A10301" s="1">
        <v>10300</v>
      </c>
      <c r="B10301" s="1">
        <v>69</v>
      </c>
      <c r="C10301" s="1" t="s">
        <v>27</v>
      </c>
      <c r="D10301" s="2">
        <v>45603</v>
      </c>
      <c r="E10301" s="2">
        <v>45611</v>
      </c>
      <c r="F10301" s="1" t="s">
        <v>40</v>
      </c>
      <c r="G10301" s="1" t="s">
        <v>22</v>
      </c>
      <c r="H10301" s="1" t="s">
        <v>37</v>
      </c>
      <c r="I10301" s="1">
        <v>16838.740000000002</v>
      </c>
      <c r="J10301" s="1" t="s">
        <v>24</v>
      </c>
      <c r="K10301" s="1" t="s">
        <v>17</v>
      </c>
      <c r="N10301" s="3" t="str">
        <f>IF(LEFT(LOWER(C10301),1)="m","Male",IF(LEFT(LOWER(C10301),1)="f","Female","Unknown"))</f>
        <v>Male</v>
      </c>
      <c r="O10301" s="4" t="str">
        <f>IF(TRIM(LOWER(F10301))="neuro","Neurology",IF(TRIM(LOWER(F10301))="Neurology","Neurology",IF(TRIM(LOWER(F10301))="general ward","General",IF(TRIM(LOWER(F10301))="general","General",IF(TRIM(LOWER(F10301))="cardiology","Cardiology",IF(TRIM(LOWER(F10301))="Cardiology","Cardiology",IF(TRIM(LOWER(F10301))="Peads","Pediatrics",IF(TRIM(LOWER(F10301))="Pediatrics","Pediatrics",IF(TRIM(LOWER(F10301))="orthopedics","Orthopedics",IF(TRIM(LOWER(F10301))="Neurology","Neurology",IF(TRIM(LOWER(F10301))="Oncology","Oncology")))))))))))</f>
        <v>Pediatrics</v>
      </c>
      <c r="P10301" s="3" t="str">
        <f t="shared" si="960"/>
        <v>Government</v>
      </c>
      <c r="Q10301" s="5">
        <f t="shared" si="961"/>
        <v>8</v>
      </c>
      <c r="R10301" s="1">
        <f t="shared" si="962"/>
        <v>16838.740000000002</v>
      </c>
      <c r="S10301" s="1">
        <f t="shared" si="963"/>
        <v>1</v>
      </c>
      <c r="T10301" s="1" t="str">
        <f t="shared" si="964"/>
        <v>66+</v>
      </c>
      <c r="U10301" s="1" t="str">
        <f t="shared" si="965"/>
        <v>No</v>
      </c>
    </row>
    <row r="10302" spans="1:21">
      <c r="A10302" s="1">
        <v>10301</v>
      </c>
      <c r="B10302" s="1">
        <v>37</v>
      </c>
      <c r="C10302" s="1" t="s">
        <v>44</v>
      </c>
      <c r="D10302" s="2">
        <v>45278</v>
      </c>
      <c r="E10302" s="2">
        <v>45293</v>
      </c>
      <c r="F10302" s="1" t="s">
        <v>19</v>
      </c>
      <c r="G10302" s="1" t="s">
        <v>46</v>
      </c>
      <c r="H10302" s="1" t="s">
        <v>15</v>
      </c>
      <c r="I10302" s="1">
        <v>104828.68</v>
      </c>
      <c r="J10302" s="1" t="s">
        <v>24</v>
      </c>
      <c r="K10302" s="1" t="s">
        <v>20</v>
      </c>
      <c r="N10302" s="3" t="str">
        <f>IF(LEFT(LOWER(C10302),1)="m","Male",IF(LEFT(LOWER(C10302),1)="f","Female","Unknown"))</f>
        <v>Female</v>
      </c>
      <c r="O10302" s="4" t="str">
        <f>IF(TRIM(LOWER(F10302))="neuro","Neurology",IF(TRIM(LOWER(F10302))="Neurology","Neurology",IF(TRIM(LOWER(F10302))="general ward","General",IF(TRIM(LOWER(F10302))="general","General",IF(TRIM(LOWER(F10302))="cardiology","Cardiology",IF(TRIM(LOWER(F10302))="Cardiology","Cardiology",IF(TRIM(LOWER(F10302))="Peads","Pediatrics",IF(TRIM(LOWER(F10302))="Pediatrics","Pediatrics",IF(TRIM(LOWER(F10302))="orthopedics","Orthopedics",IF(TRIM(LOWER(F10302))="Neurology","Neurology",IF(TRIM(LOWER(F10302))="Oncology","Oncology")))))))))))</f>
        <v>General</v>
      </c>
      <c r="P10302" s="3" t="str">
        <f t="shared" si="960"/>
        <v>Self</v>
      </c>
      <c r="Q10302" s="5">
        <f t="shared" si="961"/>
        <v>15</v>
      </c>
      <c r="R10302" s="1">
        <f t="shared" si="962"/>
        <v>104828.68</v>
      </c>
      <c r="S10302" s="1">
        <f t="shared" si="963"/>
        <v>0</v>
      </c>
      <c r="T10302" s="1" t="str">
        <f t="shared" si="964"/>
        <v>36-50</v>
      </c>
      <c r="U10302" s="1" t="str">
        <f t="shared" si="965"/>
        <v>No</v>
      </c>
    </row>
    <row r="10303" spans="1:21">
      <c r="A10303" s="1">
        <v>10302</v>
      </c>
      <c r="C10303" s="1" t="s">
        <v>18</v>
      </c>
      <c r="D10303" s="2">
        <v>45130</v>
      </c>
      <c r="E10303" s="2">
        <v>45136</v>
      </c>
      <c r="F10303" s="1" t="s">
        <v>45</v>
      </c>
      <c r="G10303" s="1" t="s">
        <v>33</v>
      </c>
      <c r="H10303" s="1" t="s">
        <v>15</v>
      </c>
      <c r="I10303" s="1">
        <v>31165.06</v>
      </c>
      <c r="J10303" s="1" t="s">
        <v>25</v>
      </c>
      <c r="K10303" s="1" t="s">
        <v>25</v>
      </c>
      <c r="N10303" s="3" t="str">
        <f>IF(LEFT(LOWER(C10303),1)="m","Male",IF(LEFT(LOWER(C10303),1)="f","Female","Unknown"))</f>
        <v>Male</v>
      </c>
      <c r="O10303" s="4" t="str">
        <f>IF(TRIM(LOWER(F10303))="neuro","Neurology",IF(TRIM(LOWER(F10303))="Neurology","Neurology",IF(TRIM(LOWER(F10303))="general ward","General",IF(TRIM(LOWER(F10303))="general","General",IF(TRIM(LOWER(F10303))="cardiology","Cardiology",IF(TRIM(LOWER(F10303))="Cardiology","Cardiology",IF(TRIM(LOWER(F10303))="Peads","Pediatrics",IF(TRIM(LOWER(F10303))="Pediatrics","Pediatrics",IF(TRIM(LOWER(F10303))="orthopedics","Orthopedics",IF(TRIM(LOWER(F10303))="Neurology","Neurology",IF(TRIM(LOWER(F10303))="Oncology","Oncology")))))))))))</f>
        <v>Neurology</v>
      </c>
      <c r="P10303" s="3" t="str">
        <f t="shared" si="960"/>
        <v>Self</v>
      </c>
      <c r="Q10303" s="5">
        <f t="shared" si="961"/>
        <v>6</v>
      </c>
      <c r="R10303" s="1">
        <f t="shared" si="962"/>
        <v>31165.06</v>
      </c>
      <c r="S10303" s="1">
        <f t="shared" si="963"/>
        <v>1</v>
      </c>
      <c r="T10303" s="1" t="str">
        <f t="shared" si="964"/>
        <v>0-17</v>
      </c>
      <c r="U10303" s="1" t="str">
        <f t="shared" si="965"/>
        <v>Yes</v>
      </c>
    </row>
    <row r="10304" spans="1:21">
      <c r="A10304" s="1">
        <v>10303</v>
      </c>
      <c r="C10304" s="1" t="s">
        <v>34</v>
      </c>
      <c r="D10304" s="2">
        <v>45223</v>
      </c>
      <c r="E10304" s="2">
        <v>45224</v>
      </c>
      <c r="F10304" s="1" t="s">
        <v>45</v>
      </c>
      <c r="G10304" s="1" t="s">
        <v>41</v>
      </c>
      <c r="H10304" s="1" t="s">
        <v>23</v>
      </c>
      <c r="I10304" s="1">
        <v>93934.27</v>
      </c>
      <c r="J10304" s="1" t="s">
        <v>16</v>
      </c>
      <c r="K10304" s="1" t="s">
        <v>17</v>
      </c>
      <c r="N10304" s="3" t="str">
        <f>IF(LEFT(LOWER(C10304),1)="m","Male",IF(LEFT(LOWER(C10304),1)="f","Female","Unknown"))</f>
        <v>Male</v>
      </c>
      <c r="O10304" s="4" t="str">
        <f>IF(TRIM(LOWER(F10304))="neuro","Neurology",IF(TRIM(LOWER(F10304))="Neurology","Neurology",IF(TRIM(LOWER(F10304))="general ward","General",IF(TRIM(LOWER(F10304))="general","General",IF(TRIM(LOWER(F10304))="cardiology","Cardiology",IF(TRIM(LOWER(F10304))="Cardiology","Cardiology",IF(TRIM(LOWER(F10304))="Peads","Pediatrics",IF(TRIM(LOWER(F10304))="Pediatrics","Pediatrics",IF(TRIM(LOWER(F10304))="orthopedics","Orthopedics",IF(TRIM(LOWER(F10304))="Neurology","Neurology",IF(TRIM(LOWER(F10304))="Oncology","Oncology")))))))))))</f>
        <v>Neurology</v>
      </c>
      <c r="P10304" s="3" t="str">
        <f t="shared" si="960"/>
        <v>Unknown</v>
      </c>
      <c r="Q10304" s="5">
        <f t="shared" si="961"/>
        <v>1</v>
      </c>
      <c r="R10304" s="1">
        <f t="shared" si="962"/>
        <v>93934.27</v>
      </c>
      <c r="S10304" s="1">
        <f t="shared" si="963"/>
        <v>1</v>
      </c>
      <c r="T10304" s="1" t="str">
        <f t="shared" si="964"/>
        <v>0-17</v>
      </c>
      <c r="U10304" s="1" t="str">
        <f t="shared" si="965"/>
        <v>Yes</v>
      </c>
    </row>
    <row r="10305" spans="1:21">
      <c r="A10305" s="1">
        <v>10304</v>
      </c>
      <c r="C10305" s="1" t="s">
        <v>26</v>
      </c>
      <c r="D10305" s="2">
        <v>45411</v>
      </c>
      <c r="E10305" s="2">
        <v>45428</v>
      </c>
      <c r="F10305" s="1" t="s">
        <v>19</v>
      </c>
      <c r="G10305" s="1" t="s">
        <v>36</v>
      </c>
      <c r="H10305" s="1" t="s">
        <v>23</v>
      </c>
      <c r="I10305" s="1">
        <v>312726.42</v>
      </c>
      <c r="J10305" s="1" t="s">
        <v>17</v>
      </c>
      <c r="K10305" s="1" t="s">
        <v>25</v>
      </c>
      <c r="N10305" s="3" t="str">
        <f>IF(LEFT(LOWER(C10305),1)="m","Male",IF(LEFT(LOWER(C10305),1)="f","Female","Unknown"))</f>
        <v>Female</v>
      </c>
      <c r="O10305" s="4" t="str">
        <f>IF(TRIM(LOWER(F10305))="neuro","Neurology",IF(TRIM(LOWER(F10305))="Neurology","Neurology",IF(TRIM(LOWER(F10305))="general ward","General",IF(TRIM(LOWER(F10305))="general","General",IF(TRIM(LOWER(F10305))="cardiology","Cardiology",IF(TRIM(LOWER(F10305))="Cardiology","Cardiology",IF(TRIM(LOWER(F10305))="Peads","Pediatrics",IF(TRIM(LOWER(F10305))="Pediatrics","Pediatrics",IF(TRIM(LOWER(F10305))="orthopedics","Orthopedics",IF(TRIM(LOWER(F10305))="Neurology","Neurology",IF(TRIM(LOWER(F10305))="Oncology","Oncology")))))))))))</f>
        <v>General</v>
      </c>
      <c r="P10305" s="3" t="str">
        <f t="shared" si="960"/>
        <v>Government</v>
      </c>
      <c r="Q10305" s="5">
        <f t="shared" si="961"/>
        <v>17</v>
      </c>
      <c r="R10305" s="1">
        <f t="shared" si="962"/>
        <v>312726.42</v>
      </c>
      <c r="S10305" s="1">
        <f t="shared" si="963"/>
        <v>1</v>
      </c>
      <c r="T10305" s="1" t="str">
        <f t="shared" si="964"/>
        <v>0-17</v>
      </c>
      <c r="U10305" s="1" t="str">
        <f t="shared" si="965"/>
        <v>Yes</v>
      </c>
    </row>
    <row r="10306" spans="1:21">
      <c r="A10306" s="1">
        <v>10305</v>
      </c>
      <c r="B10306" s="1">
        <v>56</v>
      </c>
      <c r="C10306" s="1" t="s">
        <v>12</v>
      </c>
      <c r="D10306" s="2">
        <v>45478</v>
      </c>
      <c r="E10306" s="2">
        <v>45487</v>
      </c>
      <c r="F10306" s="1" t="s">
        <v>45</v>
      </c>
      <c r="G10306" s="1" t="s">
        <v>22</v>
      </c>
      <c r="H10306" s="1" t="s">
        <v>48</v>
      </c>
      <c r="I10306" s="1">
        <v>51636.72</v>
      </c>
      <c r="K10306" s="1" t="s">
        <v>42</v>
      </c>
      <c r="N10306" s="3" t="str">
        <f>IF(LEFT(LOWER(C10306),1)="m","Male",IF(LEFT(LOWER(C10306),1)="f","Female","Unknown"))</f>
        <v>Unknown</v>
      </c>
      <c r="O10306" s="4" t="str">
        <f>IF(TRIM(LOWER(F10306))="neuro","Neurology",IF(TRIM(LOWER(F10306))="Neurology","Neurology",IF(TRIM(LOWER(F10306))="general ward","General",IF(TRIM(LOWER(F10306))="general","General",IF(TRIM(LOWER(F10306))="cardiology","Cardiology",IF(TRIM(LOWER(F10306))="Cardiology","Cardiology",IF(TRIM(LOWER(F10306))="Peads","Pediatrics",IF(TRIM(LOWER(F10306))="Pediatrics","Pediatrics",IF(TRIM(LOWER(F10306))="orthopedics","Orthopedics",IF(TRIM(LOWER(F10306))="Neurology","Neurology",IF(TRIM(LOWER(F10306))="Oncology","Oncology")))))))))))</f>
        <v>Neurology</v>
      </c>
      <c r="P10306" s="3" t="str">
        <f t="shared" si="960"/>
        <v>Government</v>
      </c>
      <c r="Q10306" s="5">
        <f t="shared" si="961"/>
        <v>9</v>
      </c>
      <c r="R10306" s="1">
        <f t="shared" si="962"/>
        <v>51636.72</v>
      </c>
      <c r="S10306" s="1">
        <f t="shared" si="963"/>
        <v>0</v>
      </c>
      <c r="T10306" s="1" t="str">
        <f t="shared" si="964"/>
        <v>51-65</v>
      </c>
      <c r="U10306" s="1" t="str">
        <f t="shared" si="965"/>
        <v>Unknown</v>
      </c>
    </row>
    <row r="10307" spans="1:21">
      <c r="A10307" s="1">
        <v>10306</v>
      </c>
      <c r="B10307" s="1">
        <v>59</v>
      </c>
      <c r="C10307" s="1" t="s">
        <v>29</v>
      </c>
      <c r="D10307" s="2">
        <v>44967</v>
      </c>
      <c r="E10307" s="2">
        <v>44972</v>
      </c>
      <c r="F10307" s="1" t="s">
        <v>52</v>
      </c>
      <c r="G10307" s="1" t="s">
        <v>14</v>
      </c>
      <c r="H10307" s="1" t="s">
        <v>48</v>
      </c>
      <c r="I10307" s="1">
        <v>136712.45000000001</v>
      </c>
      <c r="J10307" s="1" t="s">
        <v>17</v>
      </c>
      <c r="K10307" s="1" t="s">
        <v>42</v>
      </c>
      <c r="N10307" s="3" t="str">
        <f>IF(LEFT(LOWER(C10307),1)="m","Male",IF(LEFT(LOWER(C10307),1)="f","Female","Unknown"))</f>
        <v>Female</v>
      </c>
      <c r="O10307" s="4" t="str">
        <f>IF(TRIM(LOWER(F10307))="neuro","Neurology",IF(TRIM(LOWER(F10307))="Neurology","Neurology",IF(TRIM(LOWER(F10307))="general ward","General",IF(TRIM(LOWER(F10307))="general","General",IF(TRIM(LOWER(F10307))="cardiology","Cardiology",IF(TRIM(LOWER(F10307))="Cardiology","Cardiology",IF(TRIM(LOWER(F10307))="Peads","Pediatrics",IF(TRIM(LOWER(F10307))="Pediatrics","Pediatrics",IF(TRIM(LOWER(F10307))="orthopedics","Orthopedics",IF(TRIM(LOWER(F10307))="Neurology","Neurology",IF(TRIM(LOWER(F10307))="Oncology","Oncology")))))))))))</f>
        <v>Oncology</v>
      </c>
      <c r="P10307" s="3" t="str">
        <f t="shared" ref="P10307:P10370" si="966">IF(LOWER(G10307)="private","Private",
IF(LOWER(G10307)="govt","Government",
IF(LOWER(G10307)="government","Government",
IF(LOWER(G10307)="self","Self","Unknown"))))</f>
        <v>Private</v>
      </c>
      <c r="Q10307" s="5">
        <f t="shared" ref="Q10307:Q10370" si="967">IF(E10307&lt;D10307,"",E10307-D10307)</f>
        <v>5</v>
      </c>
      <c r="R10307" s="1">
        <f t="shared" ref="R10307:R10370" si="968">IF(I10307&lt;0,"",I10307)</f>
        <v>136712.45000000001</v>
      </c>
      <c r="S10307" s="1">
        <f t="shared" ref="S10307:S10370" si="969">IF(OR(K10307="Yes",K10307="YES",K10307="Y"),1,0)</f>
        <v>0</v>
      </c>
      <c r="T10307" s="1" t="str">
        <f t="shared" ref="T10307:T10370" si="970">IF(B10307&lt;18,"0-17",                                                  IF(B10307&lt;36,"18-35",
IF(B10307&lt;51,"36-50",
IF(B10307&lt;66,"51-65","66+"))))</f>
        <v>51-65</v>
      </c>
      <c r="U10307" s="1" t="str">
        <f t="shared" ref="U10307:U10370" si="971">IF(OR(TRIM(UPPER(J10307))="YES",TRIM(UPPER(J10307))="Y"),"Yes",
IF(OR(TRIM(UPPER(J10307))="NO",TRIM(UPPER(J10307))="N"),"No","Unknown"))</f>
        <v>Yes</v>
      </c>
    </row>
    <row r="10308" spans="1:21">
      <c r="A10308" s="1">
        <v>10307</v>
      </c>
      <c r="B10308" s="1">
        <v>86</v>
      </c>
      <c r="C10308" s="1" t="s">
        <v>44</v>
      </c>
      <c r="D10308" s="2">
        <v>45414</v>
      </c>
      <c r="E10308" s="2">
        <v>45432</v>
      </c>
      <c r="F10308" s="1" t="s">
        <v>28</v>
      </c>
      <c r="G10308" s="1" t="s">
        <v>41</v>
      </c>
      <c r="H10308" s="1" t="s">
        <v>39</v>
      </c>
      <c r="I10308" s="1">
        <v>229401.1</v>
      </c>
      <c r="J10308" s="1" t="s">
        <v>16</v>
      </c>
      <c r="K10308" s="1" t="s">
        <v>17</v>
      </c>
      <c r="N10308" s="3" t="str">
        <f>IF(LEFT(LOWER(C10308),1)="m","Male",IF(LEFT(LOWER(C10308),1)="f","Female","Unknown"))</f>
        <v>Female</v>
      </c>
      <c r="O10308" s="4" t="str">
        <f>IF(TRIM(LOWER(F10308))="neuro","Neurology",IF(TRIM(LOWER(F10308))="Neurology","Neurology",IF(TRIM(LOWER(F10308))="general ward","General",IF(TRIM(LOWER(F10308))="general","General",IF(TRIM(LOWER(F10308))="cardiology","Cardiology",IF(TRIM(LOWER(F10308))="Cardiology","Cardiology",IF(TRIM(LOWER(F10308))="Peads","Pediatrics",IF(TRIM(LOWER(F10308))="Pediatrics","Pediatrics",IF(TRIM(LOWER(F10308))="orthopedics","Orthopedics",IF(TRIM(LOWER(F10308))="Neurology","Neurology",IF(TRIM(LOWER(F10308))="Oncology","Oncology")))))))))))</f>
        <v>Orthopedics</v>
      </c>
      <c r="P10308" s="3" t="str">
        <f t="shared" si="966"/>
        <v>Unknown</v>
      </c>
      <c r="Q10308" s="5">
        <f t="shared" si="967"/>
        <v>18</v>
      </c>
      <c r="R10308" s="1">
        <f t="shared" si="968"/>
        <v>229401.1</v>
      </c>
      <c r="S10308" s="1">
        <f t="shared" si="969"/>
        <v>1</v>
      </c>
      <c r="T10308" s="1" t="str">
        <f t="shared" si="970"/>
        <v>66+</v>
      </c>
      <c r="U10308" s="1" t="str">
        <f t="shared" si="971"/>
        <v>Yes</v>
      </c>
    </row>
    <row r="10309" spans="1:21">
      <c r="A10309" s="1">
        <v>10308</v>
      </c>
      <c r="C10309" s="1" t="s">
        <v>44</v>
      </c>
      <c r="D10309" s="2">
        <v>45462</v>
      </c>
      <c r="E10309" s="2">
        <v>45472</v>
      </c>
      <c r="F10309" s="1" t="s">
        <v>35</v>
      </c>
      <c r="G10309" s="1" t="s">
        <v>31</v>
      </c>
      <c r="H10309" s="1" t="s">
        <v>47</v>
      </c>
      <c r="I10309" s="1">
        <v>64977.68</v>
      </c>
      <c r="K10309" s="1" t="s">
        <v>20</v>
      </c>
      <c r="N10309" s="3" t="str">
        <f>IF(LEFT(LOWER(C10309),1)="m","Male",IF(LEFT(LOWER(C10309),1)="f","Female","Unknown"))</f>
        <v>Female</v>
      </c>
      <c r="O10309" s="4" t="str">
        <f>IF(TRIM(LOWER(F10309))="neuro","Neurology",IF(TRIM(LOWER(F10309))="Neurology","Neurology",IF(TRIM(LOWER(F10309))="general ward","General",IF(TRIM(LOWER(F10309))="general","General",IF(TRIM(LOWER(F10309))="cardiology","Cardiology",IF(TRIM(LOWER(F10309))="Cardiology","Cardiology",IF(TRIM(LOWER(F10309))="Peads","Pediatrics",IF(TRIM(LOWER(F10309))="Pediatrics","Pediatrics",IF(TRIM(LOWER(F10309))="orthopedics","Orthopedics",IF(TRIM(LOWER(F10309))="Neurology","Neurology",IF(TRIM(LOWER(F10309))="Oncology","Oncology")))))))))))</f>
        <v>Cardiology</v>
      </c>
      <c r="P10309" s="3" t="str">
        <f t="shared" si="966"/>
        <v>Private</v>
      </c>
      <c r="Q10309" s="5">
        <f t="shared" si="967"/>
        <v>10</v>
      </c>
      <c r="R10309" s="1">
        <f t="shared" si="968"/>
        <v>64977.68</v>
      </c>
      <c r="S10309" s="1">
        <f t="shared" si="969"/>
        <v>0</v>
      </c>
      <c r="T10309" s="1" t="str">
        <f t="shared" si="970"/>
        <v>0-17</v>
      </c>
      <c r="U10309" s="1" t="str">
        <f t="shared" si="971"/>
        <v>Unknown</v>
      </c>
    </row>
    <row r="10310" spans="1:21">
      <c r="A10310" s="1">
        <v>10309</v>
      </c>
      <c r="B10310" s="1">
        <v>9</v>
      </c>
      <c r="C10310" s="1" t="s">
        <v>27</v>
      </c>
      <c r="D10310" s="2">
        <v>45368</v>
      </c>
      <c r="E10310" s="2">
        <v>45369</v>
      </c>
      <c r="F10310" s="1" t="s">
        <v>30</v>
      </c>
      <c r="G10310" s="1" t="s">
        <v>33</v>
      </c>
      <c r="H10310" s="1" t="s">
        <v>23</v>
      </c>
      <c r="I10310" s="1">
        <v>148197.04999999999</v>
      </c>
      <c r="J10310" s="1" t="s">
        <v>16</v>
      </c>
      <c r="K10310" s="1" t="s">
        <v>42</v>
      </c>
      <c r="N10310" s="3" t="str">
        <f>IF(LEFT(LOWER(C10310),1)="m","Male",IF(LEFT(LOWER(C10310),1)="f","Female","Unknown"))</f>
        <v>Male</v>
      </c>
      <c r="O10310" s="4" t="str">
        <f>IF(TRIM(LOWER(F10310))="neuro","Neurology",IF(TRIM(LOWER(F10310))="Neurology","Neurology",IF(TRIM(LOWER(F10310))="general ward","General",IF(TRIM(LOWER(F10310))="general","General",IF(TRIM(LOWER(F10310))="cardiology","Cardiology",IF(TRIM(LOWER(F10310))="Cardiology","Cardiology",IF(TRIM(LOWER(F10310))="Peads","Pediatrics",IF(TRIM(LOWER(F10310))="Pediatrics","Pediatrics",IF(TRIM(LOWER(F10310))="orthopedics","Orthopedics",IF(TRIM(LOWER(F10310))="Neurology","Neurology",IF(TRIM(LOWER(F10310))="Oncology","Oncology")))))))))))</f>
        <v>Pediatrics</v>
      </c>
      <c r="P10310" s="3" t="str">
        <f t="shared" si="966"/>
        <v>Self</v>
      </c>
      <c r="Q10310" s="5">
        <f t="shared" si="967"/>
        <v>1</v>
      </c>
      <c r="R10310" s="1">
        <f t="shared" si="968"/>
        <v>148197.04999999999</v>
      </c>
      <c r="S10310" s="1">
        <f t="shared" si="969"/>
        <v>0</v>
      </c>
      <c r="T10310" s="1" t="str">
        <f t="shared" si="970"/>
        <v>0-17</v>
      </c>
      <c r="U10310" s="1" t="str">
        <f t="shared" si="971"/>
        <v>Yes</v>
      </c>
    </row>
    <row r="10311" spans="1:21">
      <c r="A10311" s="1">
        <v>10310</v>
      </c>
      <c r="B10311" s="1">
        <v>61</v>
      </c>
      <c r="C10311" s="1" t="s">
        <v>44</v>
      </c>
      <c r="D10311" s="2">
        <v>45231</v>
      </c>
      <c r="E10311" s="2">
        <v>45239</v>
      </c>
      <c r="F10311" s="1" t="s">
        <v>50</v>
      </c>
      <c r="G10311" s="1" t="s">
        <v>36</v>
      </c>
      <c r="H10311" s="1" t="s">
        <v>39</v>
      </c>
      <c r="I10311" s="1">
        <v>92787.16</v>
      </c>
      <c r="J10311" s="1" t="s">
        <v>17</v>
      </c>
      <c r="K10311" s="1" t="s">
        <v>38</v>
      </c>
      <c r="N10311" s="3" t="str">
        <f>IF(LEFT(LOWER(C10311),1)="m","Male",IF(LEFT(LOWER(C10311),1)="f","Female","Unknown"))</f>
        <v>Female</v>
      </c>
      <c r="O10311" s="4" t="str">
        <f>IF(TRIM(LOWER(F10311))="neuro","Neurology",IF(TRIM(LOWER(F10311))="Neurology","Neurology",IF(TRIM(LOWER(F10311))="general ward","General",IF(TRIM(LOWER(F10311))="general","General",IF(TRIM(LOWER(F10311))="cardiology","Cardiology",IF(TRIM(LOWER(F10311))="Cardiology","Cardiology",IF(TRIM(LOWER(F10311))="Peads","Pediatrics",IF(TRIM(LOWER(F10311))="Pediatrics","Pediatrics",IF(TRIM(LOWER(F10311))="orthopedics","Orthopedics",IF(TRIM(LOWER(F10311))="Neurology","Neurology",IF(TRIM(LOWER(F10311))="Oncology","Oncology")))))))))))</f>
        <v>Cardiology</v>
      </c>
      <c r="P10311" s="3" t="str">
        <f t="shared" si="966"/>
        <v>Government</v>
      </c>
      <c r="Q10311" s="5">
        <f t="shared" si="967"/>
        <v>8</v>
      </c>
      <c r="R10311" s="1">
        <f t="shared" si="968"/>
        <v>92787.16</v>
      </c>
      <c r="S10311" s="1">
        <f t="shared" si="969"/>
        <v>0</v>
      </c>
      <c r="T10311" s="1" t="str">
        <f t="shared" si="970"/>
        <v>51-65</v>
      </c>
      <c r="U10311" s="1" t="str">
        <f t="shared" si="971"/>
        <v>Yes</v>
      </c>
    </row>
    <row r="10312" spans="1:21">
      <c r="A10312" s="1">
        <v>10311</v>
      </c>
      <c r="B10312" s="1">
        <v>38</v>
      </c>
      <c r="C10312" s="1" t="s">
        <v>18</v>
      </c>
      <c r="D10312" s="2">
        <v>44998</v>
      </c>
      <c r="E10312" s="2">
        <v>45012</v>
      </c>
      <c r="F10312" s="1" t="s">
        <v>49</v>
      </c>
      <c r="G10312" s="1" t="s">
        <v>14</v>
      </c>
      <c r="I10312" s="1">
        <v>165466.51</v>
      </c>
      <c r="J10312" s="1" t="s">
        <v>38</v>
      </c>
      <c r="K10312" s="1" t="s">
        <v>42</v>
      </c>
      <c r="N10312" s="3" t="str">
        <f>IF(LEFT(LOWER(C10312),1)="m","Male",IF(LEFT(LOWER(C10312),1)="f","Female","Unknown"))</f>
        <v>Male</v>
      </c>
      <c r="O10312" s="4" t="str">
        <f>IF(TRIM(LOWER(F10312))="neuro","Neurology",IF(TRIM(LOWER(F10312))="Neurology","Neurology",IF(TRIM(LOWER(F10312))="general ward","General",IF(TRIM(LOWER(F10312))="general","General",IF(TRIM(LOWER(F10312))="cardiology","Cardiology",IF(TRIM(LOWER(F10312))="Cardiology","Cardiology",IF(TRIM(LOWER(F10312))="Peads","Pediatrics",IF(TRIM(LOWER(F10312))="Pediatrics","Pediatrics",IF(TRIM(LOWER(F10312))="orthopedics","Orthopedics",IF(TRIM(LOWER(F10312))="Neurology","Neurology",IF(TRIM(LOWER(F10312))="Oncology","Oncology")))))))))))</f>
        <v>Oncology</v>
      </c>
      <c r="P10312" s="3" t="str">
        <f t="shared" si="966"/>
        <v>Private</v>
      </c>
      <c r="Q10312" s="5">
        <f t="shared" si="967"/>
        <v>14</v>
      </c>
      <c r="R10312" s="1">
        <f t="shared" si="968"/>
        <v>165466.51</v>
      </c>
      <c r="S10312" s="1">
        <f t="shared" si="969"/>
        <v>0</v>
      </c>
      <c r="T10312" s="1" t="str">
        <f t="shared" si="970"/>
        <v>36-50</v>
      </c>
      <c r="U10312" s="1" t="str">
        <f t="shared" si="971"/>
        <v>No</v>
      </c>
    </row>
    <row r="10313" spans="1:21">
      <c r="A10313" s="1">
        <v>10312</v>
      </c>
      <c r="B10313" s="1">
        <v>8</v>
      </c>
      <c r="C10313" s="1" t="s">
        <v>29</v>
      </c>
      <c r="D10313" s="2">
        <v>45280</v>
      </c>
      <c r="E10313" s="2">
        <v>45298</v>
      </c>
      <c r="F10313" s="1" t="s">
        <v>21</v>
      </c>
      <c r="G10313" s="1" t="s">
        <v>33</v>
      </c>
      <c r="H10313" s="1" t="s">
        <v>37</v>
      </c>
      <c r="I10313" s="1">
        <v>224572.48</v>
      </c>
      <c r="J10313" s="1" t="s">
        <v>17</v>
      </c>
      <c r="K10313" s="1" t="s">
        <v>16</v>
      </c>
      <c r="N10313" s="3" t="str">
        <f>IF(LEFT(LOWER(C10313),1)="m","Male",IF(LEFT(LOWER(C10313),1)="f","Female","Unknown"))</f>
        <v>Female</v>
      </c>
      <c r="O10313" s="4" t="str">
        <f>IF(TRIM(LOWER(F10313))="neuro","Neurology",IF(TRIM(LOWER(F10313))="Neurology","Neurology",IF(TRIM(LOWER(F10313))="general ward","General",IF(TRIM(LOWER(F10313))="general","General",IF(TRIM(LOWER(F10313))="cardiology","Cardiology",IF(TRIM(LOWER(F10313))="Cardiology","Cardiology",IF(TRIM(LOWER(F10313))="Peads","Pediatrics",IF(TRIM(LOWER(F10313))="Pediatrics","Pediatrics",IF(TRIM(LOWER(F10313))="orthopedics","Orthopedics",IF(TRIM(LOWER(F10313))="Neurology","Neurology",IF(TRIM(LOWER(F10313))="Oncology","Oncology")))))))))))</f>
        <v>General</v>
      </c>
      <c r="P10313" s="3" t="str">
        <f t="shared" si="966"/>
        <v>Self</v>
      </c>
      <c r="Q10313" s="5">
        <f t="shared" si="967"/>
        <v>18</v>
      </c>
      <c r="R10313" s="1">
        <f t="shared" si="968"/>
        <v>224572.48</v>
      </c>
      <c r="S10313" s="1">
        <f t="shared" si="969"/>
        <v>1</v>
      </c>
      <c r="T10313" s="1" t="str">
        <f t="shared" si="970"/>
        <v>0-17</v>
      </c>
      <c r="U10313" s="1" t="str">
        <f t="shared" si="971"/>
        <v>Yes</v>
      </c>
    </row>
    <row r="10314" spans="1:21">
      <c r="A10314" s="1">
        <v>10313</v>
      </c>
      <c r="B10314" s="1">
        <v>2</v>
      </c>
      <c r="C10314" s="1" t="s">
        <v>26</v>
      </c>
      <c r="D10314" s="2">
        <v>44936</v>
      </c>
      <c r="E10314" s="2">
        <v>44937</v>
      </c>
      <c r="F10314" s="1" t="s">
        <v>30</v>
      </c>
      <c r="G10314" s="1" t="s">
        <v>14</v>
      </c>
      <c r="I10314" s="1">
        <v>132726.65</v>
      </c>
      <c r="J10314" s="1" t="s">
        <v>24</v>
      </c>
      <c r="K10314" s="1" t="s">
        <v>17</v>
      </c>
      <c r="N10314" s="3" t="str">
        <f>IF(LEFT(LOWER(C10314),1)="m","Male",IF(LEFT(LOWER(C10314),1)="f","Female","Unknown"))</f>
        <v>Female</v>
      </c>
      <c r="O10314" s="4" t="str">
        <f>IF(TRIM(LOWER(F10314))="neuro","Neurology",IF(TRIM(LOWER(F10314))="Neurology","Neurology",IF(TRIM(LOWER(F10314))="general ward","General",IF(TRIM(LOWER(F10314))="general","General",IF(TRIM(LOWER(F10314))="cardiology","Cardiology",IF(TRIM(LOWER(F10314))="Cardiology","Cardiology",IF(TRIM(LOWER(F10314))="Peads","Pediatrics",IF(TRIM(LOWER(F10314))="Pediatrics","Pediatrics",IF(TRIM(LOWER(F10314))="orthopedics","Orthopedics",IF(TRIM(LOWER(F10314))="Neurology","Neurology",IF(TRIM(LOWER(F10314))="Oncology","Oncology")))))))))))</f>
        <v>Pediatrics</v>
      </c>
      <c r="P10314" s="3" t="str">
        <f t="shared" si="966"/>
        <v>Private</v>
      </c>
      <c r="Q10314" s="5">
        <f t="shared" si="967"/>
        <v>1</v>
      </c>
      <c r="R10314" s="1">
        <f t="shared" si="968"/>
        <v>132726.65</v>
      </c>
      <c r="S10314" s="1">
        <f t="shared" si="969"/>
        <v>1</v>
      </c>
      <c r="T10314" s="1" t="str">
        <f t="shared" si="970"/>
        <v>0-17</v>
      </c>
      <c r="U10314" s="1" t="str">
        <f t="shared" si="971"/>
        <v>No</v>
      </c>
    </row>
    <row r="10315" spans="1:21">
      <c r="A10315" s="1">
        <v>10314</v>
      </c>
      <c r="B10315" s="1">
        <v>83</v>
      </c>
      <c r="C10315" s="1" t="s">
        <v>29</v>
      </c>
      <c r="D10315" s="2">
        <v>45487</v>
      </c>
      <c r="E10315" s="2">
        <v>45492</v>
      </c>
      <c r="F10315" s="1" t="s">
        <v>43</v>
      </c>
      <c r="G10315" s="1" t="s">
        <v>46</v>
      </c>
      <c r="H10315" s="1" t="s">
        <v>51</v>
      </c>
      <c r="I10315" s="1">
        <v>243833.8</v>
      </c>
      <c r="J10315" s="1" t="s">
        <v>25</v>
      </c>
      <c r="K10315" s="1" t="s">
        <v>25</v>
      </c>
      <c r="N10315" s="3" t="str">
        <f>IF(LEFT(LOWER(C10315),1)="m","Male",IF(LEFT(LOWER(C10315),1)="f","Female","Unknown"))</f>
        <v>Female</v>
      </c>
      <c r="O10315" s="4" t="str">
        <f>IF(TRIM(LOWER(F10315))="neuro","Neurology",IF(TRIM(LOWER(F10315))="Neurology","Neurology",IF(TRIM(LOWER(F10315))="general ward","General",IF(TRIM(LOWER(F10315))="general","General",IF(TRIM(LOWER(F10315))="cardiology","Cardiology",IF(TRIM(LOWER(F10315))="Cardiology","Cardiology",IF(TRIM(LOWER(F10315))="Peads","Pediatrics",IF(TRIM(LOWER(F10315))="Pediatrics","Pediatrics",IF(TRIM(LOWER(F10315))="orthopedics","Orthopedics",IF(TRIM(LOWER(F10315))="Neurology","Neurology",IF(TRIM(LOWER(F10315))="Oncology","Oncology")))))))))))</f>
        <v>Orthopedics</v>
      </c>
      <c r="P10315" s="3" t="str">
        <f t="shared" si="966"/>
        <v>Self</v>
      </c>
      <c r="Q10315" s="5">
        <f t="shared" si="967"/>
        <v>5</v>
      </c>
      <c r="R10315" s="1">
        <f t="shared" si="968"/>
        <v>243833.8</v>
      </c>
      <c r="S10315" s="1">
        <f t="shared" si="969"/>
        <v>1</v>
      </c>
      <c r="T10315" s="1" t="str">
        <f t="shared" si="970"/>
        <v>66+</v>
      </c>
      <c r="U10315" s="1" t="str">
        <f t="shared" si="971"/>
        <v>Yes</v>
      </c>
    </row>
    <row r="10316" spans="1:21">
      <c r="A10316" s="1">
        <v>10315</v>
      </c>
      <c r="B10316" s="1">
        <v>83</v>
      </c>
      <c r="C10316" s="1" t="s">
        <v>27</v>
      </c>
      <c r="D10316" s="2">
        <v>45268</v>
      </c>
      <c r="E10316" s="2">
        <v>45284</v>
      </c>
      <c r="F10316" s="1" t="s">
        <v>49</v>
      </c>
      <c r="G10316" s="1" t="s">
        <v>31</v>
      </c>
      <c r="H10316" s="1" t="s">
        <v>23</v>
      </c>
      <c r="I10316" s="1">
        <v>87772.69</v>
      </c>
      <c r="J10316" s="1" t="s">
        <v>42</v>
      </c>
      <c r="K10316" s="1" t="s">
        <v>16</v>
      </c>
      <c r="N10316" s="3" t="str">
        <f>IF(LEFT(LOWER(C10316),1)="m","Male",IF(LEFT(LOWER(C10316),1)="f","Female","Unknown"))</f>
        <v>Male</v>
      </c>
      <c r="O10316" s="4" t="str">
        <f>IF(TRIM(LOWER(F10316))="neuro","Neurology",IF(TRIM(LOWER(F10316))="Neurology","Neurology",IF(TRIM(LOWER(F10316))="general ward","General",IF(TRIM(LOWER(F10316))="general","General",IF(TRIM(LOWER(F10316))="cardiology","Cardiology",IF(TRIM(LOWER(F10316))="Cardiology","Cardiology",IF(TRIM(LOWER(F10316))="Peads","Pediatrics",IF(TRIM(LOWER(F10316))="Pediatrics","Pediatrics",IF(TRIM(LOWER(F10316))="orthopedics","Orthopedics",IF(TRIM(LOWER(F10316))="Neurology","Neurology",IF(TRIM(LOWER(F10316))="Oncology","Oncology")))))))))))</f>
        <v>Oncology</v>
      </c>
      <c r="P10316" s="3" t="str">
        <f t="shared" si="966"/>
        <v>Private</v>
      </c>
      <c r="Q10316" s="5">
        <f t="shared" si="967"/>
        <v>16</v>
      </c>
      <c r="R10316" s="1">
        <f t="shared" si="968"/>
        <v>87772.69</v>
      </c>
      <c r="S10316" s="1">
        <f t="shared" si="969"/>
        <v>1</v>
      </c>
      <c r="T10316" s="1" t="str">
        <f t="shared" si="970"/>
        <v>66+</v>
      </c>
      <c r="U10316" s="1" t="str">
        <f t="shared" si="971"/>
        <v>No</v>
      </c>
    </row>
    <row r="10317" spans="1:21">
      <c r="A10317" s="1">
        <v>10316</v>
      </c>
      <c r="B10317" s="1">
        <v>86</v>
      </c>
      <c r="C10317" s="1" t="s">
        <v>18</v>
      </c>
      <c r="D10317" s="2">
        <v>44946</v>
      </c>
      <c r="E10317" s="2">
        <v>44961</v>
      </c>
      <c r="F10317" s="1" t="s">
        <v>50</v>
      </c>
      <c r="G10317" s="1" t="s">
        <v>41</v>
      </c>
      <c r="H10317" s="1" t="s">
        <v>47</v>
      </c>
      <c r="I10317" s="1">
        <v>180564.79</v>
      </c>
      <c r="J10317" s="1" t="s">
        <v>24</v>
      </c>
      <c r="K10317" s="1" t="s">
        <v>42</v>
      </c>
      <c r="N10317" s="3" t="str">
        <f>IF(LEFT(LOWER(C10317),1)="m","Male",IF(LEFT(LOWER(C10317),1)="f","Female","Unknown"))</f>
        <v>Male</v>
      </c>
      <c r="O10317" s="4" t="str">
        <f>IF(TRIM(LOWER(F10317))="neuro","Neurology",IF(TRIM(LOWER(F10317))="Neurology","Neurology",IF(TRIM(LOWER(F10317))="general ward","General",IF(TRIM(LOWER(F10317))="general","General",IF(TRIM(LOWER(F10317))="cardiology","Cardiology",IF(TRIM(LOWER(F10317))="Cardiology","Cardiology",IF(TRIM(LOWER(F10317))="Peads","Pediatrics",IF(TRIM(LOWER(F10317))="Pediatrics","Pediatrics",IF(TRIM(LOWER(F10317))="orthopedics","Orthopedics",IF(TRIM(LOWER(F10317))="Neurology","Neurology",IF(TRIM(LOWER(F10317))="Oncology","Oncology")))))))))))</f>
        <v>Cardiology</v>
      </c>
      <c r="P10317" s="3" t="str">
        <f t="shared" si="966"/>
        <v>Unknown</v>
      </c>
      <c r="Q10317" s="5">
        <f t="shared" si="967"/>
        <v>15</v>
      </c>
      <c r="R10317" s="1">
        <f t="shared" si="968"/>
        <v>180564.79</v>
      </c>
      <c r="S10317" s="1">
        <f t="shared" si="969"/>
        <v>0</v>
      </c>
      <c r="T10317" s="1" t="str">
        <f t="shared" si="970"/>
        <v>66+</v>
      </c>
      <c r="U10317" s="1" t="str">
        <f t="shared" si="971"/>
        <v>No</v>
      </c>
    </row>
    <row r="10318" spans="1:21">
      <c r="A10318" s="1">
        <v>10317</v>
      </c>
      <c r="B10318" s="1">
        <v>95</v>
      </c>
      <c r="C10318" s="1" t="s">
        <v>27</v>
      </c>
      <c r="D10318" s="2">
        <v>45645</v>
      </c>
      <c r="E10318" s="2">
        <v>45649</v>
      </c>
      <c r="F10318" s="1" t="s">
        <v>50</v>
      </c>
      <c r="G10318" s="1" t="s">
        <v>46</v>
      </c>
      <c r="H10318" s="1" t="s">
        <v>39</v>
      </c>
      <c r="I10318" s="1">
        <v>199209.76</v>
      </c>
      <c r="J10318" s="1" t="s">
        <v>38</v>
      </c>
      <c r="K10318" s="1" t="s">
        <v>16</v>
      </c>
      <c r="N10318" s="3" t="str">
        <f>IF(LEFT(LOWER(C10318),1)="m","Male",IF(LEFT(LOWER(C10318),1)="f","Female","Unknown"))</f>
        <v>Male</v>
      </c>
      <c r="O10318" s="4" t="str">
        <f>IF(TRIM(LOWER(F10318))="neuro","Neurology",IF(TRIM(LOWER(F10318))="Neurology","Neurology",IF(TRIM(LOWER(F10318))="general ward","General",IF(TRIM(LOWER(F10318))="general","General",IF(TRIM(LOWER(F10318))="cardiology","Cardiology",IF(TRIM(LOWER(F10318))="Cardiology","Cardiology",IF(TRIM(LOWER(F10318))="Peads","Pediatrics",IF(TRIM(LOWER(F10318))="Pediatrics","Pediatrics",IF(TRIM(LOWER(F10318))="orthopedics","Orthopedics",IF(TRIM(LOWER(F10318))="Neurology","Neurology",IF(TRIM(LOWER(F10318))="Oncology","Oncology")))))))))))</f>
        <v>Cardiology</v>
      </c>
      <c r="P10318" s="3" t="str">
        <f t="shared" si="966"/>
        <v>Self</v>
      </c>
      <c r="Q10318" s="5">
        <f t="shared" si="967"/>
        <v>4</v>
      </c>
      <c r="R10318" s="1">
        <f t="shared" si="968"/>
        <v>199209.76</v>
      </c>
      <c r="S10318" s="1">
        <f t="shared" si="969"/>
        <v>1</v>
      </c>
      <c r="T10318" s="1" t="str">
        <f t="shared" si="970"/>
        <v>66+</v>
      </c>
      <c r="U10318" s="1" t="str">
        <f t="shared" si="971"/>
        <v>No</v>
      </c>
    </row>
    <row r="10319" spans="1:21">
      <c r="A10319" s="1">
        <v>10318</v>
      </c>
      <c r="B10319" s="1">
        <v>10</v>
      </c>
      <c r="C10319" s="1" t="s">
        <v>26</v>
      </c>
      <c r="D10319" s="2">
        <v>45256</v>
      </c>
      <c r="E10319" s="2">
        <v>45265</v>
      </c>
      <c r="F10319" s="1" t="s">
        <v>35</v>
      </c>
      <c r="G10319" s="1" t="s">
        <v>31</v>
      </c>
      <c r="I10319" s="1">
        <v>163730.16</v>
      </c>
      <c r="J10319" s="1" t="s">
        <v>42</v>
      </c>
      <c r="K10319" s="1" t="s">
        <v>42</v>
      </c>
      <c r="N10319" s="3" t="str">
        <f>IF(LEFT(LOWER(C10319),1)="m","Male",IF(LEFT(LOWER(C10319),1)="f","Female","Unknown"))</f>
        <v>Female</v>
      </c>
      <c r="O10319" s="4" t="str">
        <f>IF(TRIM(LOWER(F10319))="neuro","Neurology",IF(TRIM(LOWER(F10319))="Neurology","Neurology",IF(TRIM(LOWER(F10319))="general ward","General",IF(TRIM(LOWER(F10319))="general","General",IF(TRIM(LOWER(F10319))="cardiology","Cardiology",IF(TRIM(LOWER(F10319))="Cardiology","Cardiology",IF(TRIM(LOWER(F10319))="Peads","Pediatrics",IF(TRIM(LOWER(F10319))="Pediatrics","Pediatrics",IF(TRIM(LOWER(F10319))="orthopedics","Orthopedics",IF(TRIM(LOWER(F10319))="Neurology","Neurology",IF(TRIM(LOWER(F10319))="Oncology","Oncology")))))))))))</f>
        <v>Cardiology</v>
      </c>
      <c r="P10319" s="3" t="str">
        <f t="shared" si="966"/>
        <v>Private</v>
      </c>
      <c r="Q10319" s="5">
        <f t="shared" si="967"/>
        <v>9</v>
      </c>
      <c r="R10319" s="1">
        <f t="shared" si="968"/>
        <v>163730.16</v>
      </c>
      <c r="S10319" s="1">
        <f t="shared" si="969"/>
        <v>0</v>
      </c>
      <c r="T10319" s="1" t="str">
        <f t="shared" si="970"/>
        <v>0-17</v>
      </c>
      <c r="U10319" s="1" t="str">
        <f t="shared" si="971"/>
        <v>No</v>
      </c>
    </row>
    <row r="10320" spans="1:21">
      <c r="A10320" s="1">
        <v>10319</v>
      </c>
      <c r="B10320" s="1">
        <v>38</v>
      </c>
      <c r="C10320" s="1" t="s">
        <v>18</v>
      </c>
      <c r="D10320" s="2">
        <v>45246</v>
      </c>
      <c r="E10320" s="2">
        <v>45251</v>
      </c>
      <c r="F10320" s="1" t="s">
        <v>21</v>
      </c>
      <c r="G10320" s="1" t="s">
        <v>33</v>
      </c>
      <c r="H10320" s="1" t="s">
        <v>39</v>
      </c>
      <c r="I10320" s="1">
        <v>217465.49</v>
      </c>
      <c r="J10320" s="1" t="s">
        <v>38</v>
      </c>
      <c r="K10320" s="1" t="s">
        <v>38</v>
      </c>
      <c r="N10320" s="3" t="str">
        <f>IF(LEFT(LOWER(C10320),1)="m","Male",IF(LEFT(LOWER(C10320),1)="f","Female","Unknown"))</f>
        <v>Male</v>
      </c>
      <c r="O10320" s="4" t="str">
        <f>IF(TRIM(LOWER(F10320))="neuro","Neurology",IF(TRIM(LOWER(F10320))="Neurology","Neurology",IF(TRIM(LOWER(F10320))="general ward","General",IF(TRIM(LOWER(F10320))="general","General",IF(TRIM(LOWER(F10320))="cardiology","Cardiology",IF(TRIM(LOWER(F10320))="Cardiology","Cardiology",IF(TRIM(LOWER(F10320))="Peads","Pediatrics",IF(TRIM(LOWER(F10320))="Pediatrics","Pediatrics",IF(TRIM(LOWER(F10320))="orthopedics","Orthopedics",IF(TRIM(LOWER(F10320))="Neurology","Neurology",IF(TRIM(LOWER(F10320))="Oncology","Oncology")))))))))))</f>
        <v>General</v>
      </c>
      <c r="P10320" s="3" t="str">
        <f t="shared" si="966"/>
        <v>Self</v>
      </c>
      <c r="Q10320" s="5">
        <f t="shared" si="967"/>
        <v>5</v>
      </c>
      <c r="R10320" s="1">
        <f t="shared" si="968"/>
        <v>217465.49</v>
      </c>
      <c r="S10320" s="1">
        <f t="shared" si="969"/>
        <v>0</v>
      </c>
      <c r="T10320" s="1" t="str">
        <f t="shared" si="970"/>
        <v>36-50</v>
      </c>
      <c r="U10320" s="1" t="str">
        <f t="shared" si="971"/>
        <v>No</v>
      </c>
    </row>
    <row r="10321" spans="1:21">
      <c r="A10321" s="1">
        <v>10320</v>
      </c>
      <c r="B10321" s="1">
        <v>74</v>
      </c>
      <c r="C10321" s="1" t="s">
        <v>34</v>
      </c>
      <c r="D10321" s="2">
        <v>45577</v>
      </c>
      <c r="E10321" s="2">
        <v>45596</v>
      </c>
      <c r="F10321" s="1" t="s">
        <v>35</v>
      </c>
      <c r="G10321" s="1" t="s">
        <v>22</v>
      </c>
      <c r="H10321" s="1" t="s">
        <v>15</v>
      </c>
      <c r="I10321" s="1">
        <v>207650.6</v>
      </c>
      <c r="J10321" s="1" t="s">
        <v>38</v>
      </c>
      <c r="K10321" s="1" t="s">
        <v>25</v>
      </c>
      <c r="N10321" s="3" t="str">
        <f>IF(LEFT(LOWER(C10321),1)="m","Male",IF(LEFT(LOWER(C10321),1)="f","Female","Unknown"))</f>
        <v>Male</v>
      </c>
      <c r="O10321" s="4" t="str">
        <f>IF(TRIM(LOWER(F10321))="neuro","Neurology",IF(TRIM(LOWER(F10321))="Neurology","Neurology",IF(TRIM(LOWER(F10321))="general ward","General",IF(TRIM(LOWER(F10321))="general","General",IF(TRIM(LOWER(F10321))="cardiology","Cardiology",IF(TRIM(LOWER(F10321))="Cardiology","Cardiology",IF(TRIM(LOWER(F10321))="Peads","Pediatrics",IF(TRIM(LOWER(F10321))="Pediatrics","Pediatrics",IF(TRIM(LOWER(F10321))="orthopedics","Orthopedics",IF(TRIM(LOWER(F10321))="Neurology","Neurology",IF(TRIM(LOWER(F10321))="Oncology","Oncology")))))))))))</f>
        <v>Cardiology</v>
      </c>
      <c r="P10321" s="3" t="str">
        <f t="shared" si="966"/>
        <v>Government</v>
      </c>
      <c r="Q10321" s="5">
        <f t="shared" si="967"/>
        <v>19</v>
      </c>
      <c r="R10321" s="1">
        <f t="shared" si="968"/>
        <v>207650.6</v>
      </c>
      <c r="S10321" s="1">
        <f t="shared" si="969"/>
        <v>1</v>
      </c>
      <c r="T10321" s="1" t="str">
        <f t="shared" si="970"/>
        <v>66+</v>
      </c>
      <c r="U10321" s="1" t="str">
        <f t="shared" si="971"/>
        <v>No</v>
      </c>
    </row>
    <row r="10322" spans="1:21">
      <c r="A10322" s="1">
        <v>10321</v>
      </c>
      <c r="B10322" s="1">
        <v>46</v>
      </c>
      <c r="C10322" s="1" t="s">
        <v>29</v>
      </c>
      <c r="D10322" s="2">
        <v>45252</v>
      </c>
      <c r="E10322" s="2">
        <v>45270</v>
      </c>
      <c r="F10322" s="1" t="s">
        <v>45</v>
      </c>
      <c r="G10322" s="1" t="s">
        <v>33</v>
      </c>
      <c r="H10322" s="1" t="s">
        <v>48</v>
      </c>
      <c r="I10322" s="1">
        <v>279258.03999999998</v>
      </c>
      <c r="J10322" s="1" t="s">
        <v>16</v>
      </c>
      <c r="K10322" s="1" t="s">
        <v>20</v>
      </c>
      <c r="N10322" s="3" t="str">
        <f>IF(LEFT(LOWER(C10322),1)="m","Male",IF(LEFT(LOWER(C10322),1)="f","Female","Unknown"))</f>
        <v>Female</v>
      </c>
      <c r="O10322" s="4" t="str">
        <f>IF(TRIM(LOWER(F10322))="neuro","Neurology",IF(TRIM(LOWER(F10322))="Neurology","Neurology",IF(TRIM(LOWER(F10322))="general ward","General",IF(TRIM(LOWER(F10322))="general","General",IF(TRIM(LOWER(F10322))="cardiology","Cardiology",IF(TRIM(LOWER(F10322))="Cardiology","Cardiology",IF(TRIM(LOWER(F10322))="Peads","Pediatrics",IF(TRIM(LOWER(F10322))="Pediatrics","Pediatrics",IF(TRIM(LOWER(F10322))="orthopedics","Orthopedics",IF(TRIM(LOWER(F10322))="Neurology","Neurology",IF(TRIM(LOWER(F10322))="Oncology","Oncology")))))))))))</f>
        <v>Neurology</v>
      </c>
      <c r="P10322" s="3" t="str">
        <f t="shared" si="966"/>
        <v>Self</v>
      </c>
      <c r="Q10322" s="5">
        <f t="shared" si="967"/>
        <v>18</v>
      </c>
      <c r="R10322" s="1">
        <f t="shared" si="968"/>
        <v>279258.03999999998</v>
      </c>
      <c r="S10322" s="1">
        <f t="shared" si="969"/>
        <v>0</v>
      </c>
      <c r="T10322" s="1" t="str">
        <f t="shared" si="970"/>
        <v>36-50</v>
      </c>
      <c r="U10322" s="1" t="str">
        <f t="shared" si="971"/>
        <v>Yes</v>
      </c>
    </row>
    <row r="10323" spans="1:21">
      <c r="A10323" s="1">
        <v>10322</v>
      </c>
      <c r="B10323" s="1">
        <v>5</v>
      </c>
      <c r="C10323" s="1" t="s">
        <v>26</v>
      </c>
      <c r="D10323" s="2">
        <v>44989</v>
      </c>
      <c r="E10323" s="2">
        <v>44992</v>
      </c>
      <c r="F10323" s="1" t="s">
        <v>13</v>
      </c>
      <c r="G10323" s="1" t="s">
        <v>14</v>
      </c>
      <c r="H10323" s="1" t="s">
        <v>37</v>
      </c>
      <c r="I10323" s="1">
        <v>235066.42</v>
      </c>
      <c r="J10323" s="1" t="s">
        <v>25</v>
      </c>
      <c r="K10323" s="1" t="s">
        <v>20</v>
      </c>
      <c r="N10323" s="3" t="str">
        <f>IF(LEFT(LOWER(C10323),1)="m","Male",IF(LEFT(LOWER(C10323),1)="f","Female","Unknown"))</f>
        <v>Female</v>
      </c>
      <c r="O10323" s="4" t="str">
        <f>IF(TRIM(LOWER(F10323))="neuro","Neurology",IF(TRIM(LOWER(F10323))="Neurology","Neurology",IF(TRIM(LOWER(F10323))="general ward","General",IF(TRIM(LOWER(F10323))="general","General",IF(TRIM(LOWER(F10323))="cardiology","Cardiology",IF(TRIM(LOWER(F10323))="Cardiology","Cardiology",IF(TRIM(LOWER(F10323))="Peads","Pediatrics",IF(TRIM(LOWER(F10323))="Pediatrics","Pediatrics",IF(TRIM(LOWER(F10323))="orthopedics","Orthopedics",IF(TRIM(LOWER(F10323))="Neurology","Neurology",IF(TRIM(LOWER(F10323))="Oncology","Oncology")))))))))))</f>
        <v>Neurology</v>
      </c>
      <c r="P10323" s="3" t="str">
        <f t="shared" si="966"/>
        <v>Private</v>
      </c>
      <c r="Q10323" s="5">
        <f t="shared" si="967"/>
        <v>3</v>
      </c>
      <c r="R10323" s="1">
        <f t="shared" si="968"/>
        <v>235066.42</v>
      </c>
      <c r="S10323" s="1">
        <f t="shared" si="969"/>
        <v>0</v>
      </c>
      <c r="T10323" s="1" t="str">
        <f t="shared" si="970"/>
        <v>0-17</v>
      </c>
      <c r="U10323" s="1" t="str">
        <f t="shared" si="971"/>
        <v>Yes</v>
      </c>
    </row>
    <row r="10324" spans="1:21">
      <c r="A10324" s="1">
        <v>10323</v>
      </c>
      <c r="B10324" s="1">
        <v>22</v>
      </c>
      <c r="C10324" s="1" t="s">
        <v>12</v>
      </c>
      <c r="D10324" s="2">
        <v>45294</v>
      </c>
      <c r="E10324" s="2">
        <v>45295</v>
      </c>
      <c r="F10324" s="1" t="s">
        <v>28</v>
      </c>
      <c r="G10324" s="1" t="s">
        <v>31</v>
      </c>
      <c r="H10324" s="1" t="s">
        <v>32</v>
      </c>
      <c r="I10324" s="1">
        <v>308521.02</v>
      </c>
      <c r="J10324" s="1" t="s">
        <v>17</v>
      </c>
      <c r="K10324" s="1" t="s">
        <v>20</v>
      </c>
      <c r="N10324" s="3" t="str">
        <f>IF(LEFT(LOWER(C10324),1)="m","Male",IF(LEFT(LOWER(C10324),1)="f","Female","Unknown"))</f>
        <v>Unknown</v>
      </c>
      <c r="O10324" s="4" t="str">
        <f>IF(TRIM(LOWER(F10324))="neuro","Neurology",IF(TRIM(LOWER(F10324))="Neurology","Neurology",IF(TRIM(LOWER(F10324))="general ward","General",IF(TRIM(LOWER(F10324))="general","General",IF(TRIM(LOWER(F10324))="cardiology","Cardiology",IF(TRIM(LOWER(F10324))="Cardiology","Cardiology",IF(TRIM(LOWER(F10324))="Peads","Pediatrics",IF(TRIM(LOWER(F10324))="Pediatrics","Pediatrics",IF(TRIM(LOWER(F10324))="orthopedics","Orthopedics",IF(TRIM(LOWER(F10324))="Neurology","Neurology",IF(TRIM(LOWER(F10324))="Oncology","Oncology")))))))))))</f>
        <v>Orthopedics</v>
      </c>
      <c r="P10324" s="3" t="str">
        <f t="shared" si="966"/>
        <v>Private</v>
      </c>
      <c r="Q10324" s="5">
        <f t="shared" si="967"/>
        <v>1</v>
      </c>
      <c r="R10324" s="1">
        <f t="shared" si="968"/>
        <v>308521.02</v>
      </c>
      <c r="S10324" s="1">
        <f t="shared" si="969"/>
        <v>0</v>
      </c>
      <c r="T10324" s="1" t="str">
        <f t="shared" si="970"/>
        <v>18-35</v>
      </c>
      <c r="U10324" s="1" t="str">
        <f t="shared" si="971"/>
        <v>Yes</v>
      </c>
    </row>
    <row r="10325" spans="1:21">
      <c r="A10325" s="1">
        <v>10324</v>
      </c>
      <c r="B10325" s="1">
        <v>78</v>
      </c>
      <c r="C10325" s="1" t="s">
        <v>26</v>
      </c>
      <c r="D10325" s="2">
        <v>45075</v>
      </c>
      <c r="E10325" s="2">
        <v>45081</v>
      </c>
      <c r="F10325" s="1" t="s">
        <v>19</v>
      </c>
      <c r="G10325" s="1" t="s">
        <v>31</v>
      </c>
      <c r="H10325" s="1" t="s">
        <v>37</v>
      </c>
      <c r="I10325" s="1">
        <v>29467.040000000001</v>
      </c>
      <c r="K10325" s="1" t="s">
        <v>25</v>
      </c>
      <c r="N10325" s="3" t="str">
        <f>IF(LEFT(LOWER(C10325),1)="m","Male",IF(LEFT(LOWER(C10325),1)="f","Female","Unknown"))</f>
        <v>Female</v>
      </c>
      <c r="O10325" s="4" t="str">
        <f>IF(TRIM(LOWER(F10325))="neuro","Neurology",IF(TRIM(LOWER(F10325))="Neurology","Neurology",IF(TRIM(LOWER(F10325))="general ward","General",IF(TRIM(LOWER(F10325))="general","General",IF(TRIM(LOWER(F10325))="cardiology","Cardiology",IF(TRIM(LOWER(F10325))="Cardiology","Cardiology",IF(TRIM(LOWER(F10325))="Peads","Pediatrics",IF(TRIM(LOWER(F10325))="Pediatrics","Pediatrics",IF(TRIM(LOWER(F10325))="orthopedics","Orthopedics",IF(TRIM(LOWER(F10325))="Neurology","Neurology",IF(TRIM(LOWER(F10325))="Oncology","Oncology")))))))))))</f>
        <v>General</v>
      </c>
      <c r="P10325" s="3" t="str">
        <f t="shared" si="966"/>
        <v>Private</v>
      </c>
      <c r="Q10325" s="5">
        <f t="shared" si="967"/>
        <v>6</v>
      </c>
      <c r="R10325" s="1">
        <f t="shared" si="968"/>
        <v>29467.040000000001</v>
      </c>
      <c r="S10325" s="1">
        <f t="shared" si="969"/>
        <v>1</v>
      </c>
      <c r="T10325" s="1" t="str">
        <f t="shared" si="970"/>
        <v>66+</v>
      </c>
      <c r="U10325" s="1" t="str">
        <f t="shared" si="971"/>
        <v>Unknown</v>
      </c>
    </row>
    <row r="10326" spans="1:21">
      <c r="A10326" s="1">
        <v>10325</v>
      </c>
      <c r="B10326" s="1">
        <v>4</v>
      </c>
      <c r="C10326" s="1" t="s">
        <v>26</v>
      </c>
      <c r="D10326" s="2">
        <v>45136</v>
      </c>
      <c r="E10326" s="2">
        <v>45151</v>
      </c>
      <c r="F10326" s="1" t="s">
        <v>40</v>
      </c>
      <c r="G10326" s="1" t="s">
        <v>22</v>
      </c>
      <c r="H10326" s="1" t="s">
        <v>15</v>
      </c>
      <c r="I10326" s="1">
        <v>193132.93</v>
      </c>
      <c r="K10326" s="1" t="s">
        <v>38</v>
      </c>
      <c r="N10326" s="3" t="str">
        <f>IF(LEFT(LOWER(C10326),1)="m","Male",IF(LEFT(LOWER(C10326),1)="f","Female","Unknown"))</f>
        <v>Female</v>
      </c>
      <c r="O10326" s="4" t="str">
        <f>IF(TRIM(LOWER(F10326))="neuro","Neurology",IF(TRIM(LOWER(F10326))="Neurology","Neurology",IF(TRIM(LOWER(F10326))="general ward","General",IF(TRIM(LOWER(F10326))="general","General",IF(TRIM(LOWER(F10326))="cardiology","Cardiology",IF(TRIM(LOWER(F10326))="Cardiology","Cardiology",IF(TRIM(LOWER(F10326))="Peads","Pediatrics",IF(TRIM(LOWER(F10326))="Pediatrics","Pediatrics",IF(TRIM(LOWER(F10326))="orthopedics","Orthopedics",IF(TRIM(LOWER(F10326))="Neurology","Neurology",IF(TRIM(LOWER(F10326))="Oncology","Oncology")))))))))))</f>
        <v>Pediatrics</v>
      </c>
      <c r="P10326" s="3" t="str">
        <f t="shared" si="966"/>
        <v>Government</v>
      </c>
      <c r="Q10326" s="5">
        <f t="shared" si="967"/>
        <v>15</v>
      </c>
      <c r="R10326" s="1">
        <f t="shared" si="968"/>
        <v>193132.93</v>
      </c>
      <c r="S10326" s="1">
        <f t="shared" si="969"/>
        <v>0</v>
      </c>
      <c r="T10326" s="1" t="str">
        <f t="shared" si="970"/>
        <v>0-17</v>
      </c>
      <c r="U10326" s="1" t="str">
        <f t="shared" si="971"/>
        <v>Unknown</v>
      </c>
    </row>
    <row r="10327" spans="1:21">
      <c r="A10327" s="1">
        <v>10326</v>
      </c>
      <c r="B10327" s="1">
        <v>18</v>
      </c>
      <c r="C10327" s="1" t="s">
        <v>12</v>
      </c>
      <c r="D10327" s="2">
        <v>45076</v>
      </c>
      <c r="E10327" s="2">
        <v>45087</v>
      </c>
      <c r="F10327" s="1" t="s">
        <v>30</v>
      </c>
      <c r="G10327" s="1" t="s">
        <v>33</v>
      </c>
      <c r="H10327" s="1" t="s">
        <v>48</v>
      </c>
      <c r="I10327" s="1">
        <v>238771.29</v>
      </c>
      <c r="J10327" s="1" t="s">
        <v>24</v>
      </c>
      <c r="K10327" s="1" t="s">
        <v>17</v>
      </c>
      <c r="N10327" s="3" t="str">
        <f>IF(LEFT(LOWER(C10327),1)="m","Male",IF(LEFT(LOWER(C10327),1)="f","Female","Unknown"))</f>
        <v>Unknown</v>
      </c>
      <c r="O10327" s="4" t="str">
        <f>IF(TRIM(LOWER(F10327))="neuro","Neurology",IF(TRIM(LOWER(F10327))="Neurology","Neurology",IF(TRIM(LOWER(F10327))="general ward","General",IF(TRIM(LOWER(F10327))="general","General",IF(TRIM(LOWER(F10327))="cardiology","Cardiology",IF(TRIM(LOWER(F10327))="Cardiology","Cardiology",IF(TRIM(LOWER(F10327))="Peads","Pediatrics",IF(TRIM(LOWER(F10327))="Pediatrics","Pediatrics",IF(TRIM(LOWER(F10327))="orthopedics","Orthopedics",IF(TRIM(LOWER(F10327))="Neurology","Neurology",IF(TRIM(LOWER(F10327))="Oncology","Oncology")))))))))))</f>
        <v>Pediatrics</v>
      </c>
      <c r="P10327" s="3" t="str">
        <f t="shared" si="966"/>
        <v>Self</v>
      </c>
      <c r="Q10327" s="5">
        <f t="shared" si="967"/>
        <v>11</v>
      </c>
      <c r="R10327" s="1">
        <f t="shared" si="968"/>
        <v>238771.29</v>
      </c>
      <c r="S10327" s="1">
        <f t="shared" si="969"/>
        <v>1</v>
      </c>
      <c r="T10327" s="1" t="str">
        <f t="shared" si="970"/>
        <v>18-35</v>
      </c>
      <c r="U10327" s="1" t="str">
        <f t="shared" si="971"/>
        <v>No</v>
      </c>
    </row>
    <row r="10328" spans="1:21">
      <c r="A10328" s="1">
        <v>10327</v>
      </c>
      <c r="B10328" s="1">
        <v>21</v>
      </c>
      <c r="C10328" s="1" t="s">
        <v>27</v>
      </c>
      <c r="D10328" s="2">
        <v>45572</v>
      </c>
      <c r="E10328" s="2">
        <v>45574</v>
      </c>
      <c r="F10328" s="1" t="s">
        <v>30</v>
      </c>
      <c r="G10328" s="1" t="s">
        <v>31</v>
      </c>
      <c r="H10328" s="1" t="s">
        <v>48</v>
      </c>
      <c r="I10328" s="1">
        <v>47088.6</v>
      </c>
      <c r="J10328" s="1" t="s">
        <v>16</v>
      </c>
      <c r="K10328" s="1" t="s">
        <v>17</v>
      </c>
      <c r="N10328" s="3" t="str">
        <f>IF(LEFT(LOWER(C10328),1)="m","Male",IF(LEFT(LOWER(C10328),1)="f","Female","Unknown"))</f>
        <v>Male</v>
      </c>
      <c r="O10328" s="4" t="str">
        <f>IF(TRIM(LOWER(F10328))="neuro","Neurology",IF(TRIM(LOWER(F10328))="Neurology","Neurology",IF(TRIM(LOWER(F10328))="general ward","General",IF(TRIM(LOWER(F10328))="general","General",IF(TRIM(LOWER(F10328))="cardiology","Cardiology",IF(TRIM(LOWER(F10328))="Cardiology","Cardiology",IF(TRIM(LOWER(F10328))="Peads","Pediatrics",IF(TRIM(LOWER(F10328))="Pediatrics","Pediatrics",IF(TRIM(LOWER(F10328))="orthopedics","Orthopedics",IF(TRIM(LOWER(F10328))="Neurology","Neurology",IF(TRIM(LOWER(F10328))="Oncology","Oncology")))))))))))</f>
        <v>Pediatrics</v>
      </c>
      <c r="P10328" s="3" t="str">
        <f t="shared" si="966"/>
        <v>Private</v>
      </c>
      <c r="Q10328" s="5">
        <f t="shared" si="967"/>
        <v>2</v>
      </c>
      <c r="R10328" s="1">
        <f t="shared" si="968"/>
        <v>47088.6</v>
      </c>
      <c r="S10328" s="1">
        <f t="shared" si="969"/>
        <v>1</v>
      </c>
      <c r="T10328" s="1" t="str">
        <f t="shared" si="970"/>
        <v>18-35</v>
      </c>
      <c r="U10328" s="1" t="str">
        <f t="shared" si="971"/>
        <v>Yes</v>
      </c>
    </row>
    <row r="10329" spans="1:21">
      <c r="A10329" s="1">
        <v>10328</v>
      </c>
      <c r="B10329" s="1">
        <v>58</v>
      </c>
      <c r="C10329" s="1" t="s">
        <v>27</v>
      </c>
      <c r="D10329" s="2">
        <v>45074</v>
      </c>
      <c r="E10329" s="2">
        <v>45076</v>
      </c>
      <c r="F10329" s="1" t="s">
        <v>35</v>
      </c>
      <c r="G10329" s="1" t="s">
        <v>33</v>
      </c>
      <c r="H10329" s="1" t="s">
        <v>51</v>
      </c>
      <c r="I10329" s="1">
        <v>244855</v>
      </c>
      <c r="K10329" s="1" t="s">
        <v>17</v>
      </c>
      <c r="N10329" s="3" t="str">
        <f>IF(LEFT(LOWER(C10329),1)="m","Male",IF(LEFT(LOWER(C10329),1)="f","Female","Unknown"))</f>
        <v>Male</v>
      </c>
      <c r="O10329" s="4" t="str">
        <f>IF(TRIM(LOWER(F10329))="neuro","Neurology",IF(TRIM(LOWER(F10329))="Neurology","Neurology",IF(TRIM(LOWER(F10329))="general ward","General",IF(TRIM(LOWER(F10329))="general","General",IF(TRIM(LOWER(F10329))="cardiology","Cardiology",IF(TRIM(LOWER(F10329))="Cardiology","Cardiology",IF(TRIM(LOWER(F10329))="Peads","Pediatrics",IF(TRIM(LOWER(F10329))="Pediatrics","Pediatrics",IF(TRIM(LOWER(F10329))="orthopedics","Orthopedics",IF(TRIM(LOWER(F10329))="Neurology","Neurology",IF(TRIM(LOWER(F10329))="Oncology","Oncology")))))))))))</f>
        <v>Cardiology</v>
      </c>
      <c r="P10329" s="3" t="str">
        <f t="shared" si="966"/>
        <v>Self</v>
      </c>
      <c r="Q10329" s="5">
        <f t="shared" si="967"/>
        <v>2</v>
      </c>
      <c r="R10329" s="1">
        <f t="shared" si="968"/>
        <v>244855</v>
      </c>
      <c r="S10329" s="1">
        <f t="shared" si="969"/>
        <v>1</v>
      </c>
      <c r="T10329" s="1" t="str">
        <f t="shared" si="970"/>
        <v>51-65</v>
      </c>
      <c r="U10329" s="1" t="str">
        <f t="shared" si="971"/>
        <v>Unknown</v>
      </c>
    </row>
    <row r="10330" spans="1:21">
      <c r="A10330" s="1">
        <v>10329</v>
      </c>
      <c r="B10330" s="1">
        <v>52</v>
      </c>
      <c r="C10330" s="1" t="s">
        <v>12</v>
      </c>
      <c r="D10330" s="2">
        <v>45285</v>
      </c>
      <c r="E10330" s="2">
        <v>45299</v>
      </c>
      <c r="F10330" s="1" t="s">
        <v>21</v>
      </c>
      <c r="G10330" s="1" t="s">
        <v>22</v>
      </c>
      <c r="H10330" s="1" t="s">
        <v>51</v>
      </c>
      <c r="I10330" s="1">
        <v>56883.28</v>
      </c>
      <c r="K10330" s="1" t="s">
        <v>42</v>
      </c>
      <c r="N10330" s="3" t="str">
        <f>IF(LEFT(LOWER(C10330),1)="m","Male",IF(LEFT(LOWER(C10330),1)="f","Female","Unknown"))</f>
        <v>Unknown</v>
      </c>
      <c r="O10330" s="4" t="str">
        <f>IF(TRIM(LOWER(F10330))="neuro","Neurology",IF(TRIM(LOWER(F10330))="Neurology","Neurology",IF(TRIM(LOWER(F10330))="general ward","General",IF(TRIM(LOWER(F10330))="general","General",IF(TRIM(LOWER(F10330))="cardiology","Cardiology",IF(TRIM(LOWER(F10330))="Cardiology","Cardiology",IF(TRIM(LOWER(F10330))="Peads","Pediatrics",IF(TRIM(LOWER(F10330))="Pediatrics","Pediatrics",IF(TRIM(LOWER(F10330))="orthopedics","Orthopedics",IF(TRIM(LOWER(F10330))="Neurology","Neurology",IF(TRIM(LOWER(F10330))="Oncology","Oncology")))))))))))</f>
        <v>General</v>
      </c>
      <c r="P10330" s="3" t="str">
        <f t="shared" si="966"/>
        <v>Government</v>
      </c>
      <c r="Q10330" s="5">
        <f t="shared" si="967"/>
        <v>14</v>
      </c>
      <c r="R10330" s="1">
        <f t="shared" si="968"/>
        <v>56883.28</v>
      </c>
      <c r="S10330" s="1">
        <f t="shared" si="969"/>
        <v>0</v>
      </c>
      <c r="T10330" s="1" t="str">
        <f t="shared" si="970"/>
        <v>51-65</v>
      </c>
      <c r="U10330" s="1" t="str">
        <f t="shared" si="971"/>
        <v>Unknown</v>
      </c>
    </row>
    <row r="10331" spans="1:21">
      <c r="A10331" s="1">
        <v>10330</v>
      </c>
      <c r="B10331" s="1">
        <v>74</v>
      </c>
      <c r="C10331" s="1" t="s">
        <v>18</v>
      </c>
      <c r="D10331" s="2">
        <v>45565</v>
      </c>
      <c r="E10331" s="2">
        <v>45568</v>
      </c>
      <c r="F10331" s="1" t="s">
        <v>21</v>
      </c>
      <c r="G10331" s="1" t="s">
        <v>36</v>
      </c>
      <c r="H10331" s="1" t="s">
        <v>23</v>
      </c>
      <c r="I10331" s="1">
        <v>327112.49</v>
      </c>
      <c r="J10331" s="1" t="s">
        <v>24</v>
      </c>
      <c r="K10331" s="1" t="s">
        <v>16</v>
      </c>
      <c r="N10331" s="3" t="str">
        <f>IF(LEFT(LOWER(C10331),1)="m","Male",IF(LEFT(LOWER(C10331),1)="f","Female","Unknown"))</f>
        <v>Male</v>
      </c>
      <c r="O10331" s="4" t="str">
        <f>IF(TRIM(LOWER(F10331))="neuro","Neurology",IF(TRIM(LOWER(F10331))="Neurology","Neurology",IF(TRIM(LOWER(F10331))="general ward","General",IF(TRIM(LOWER(F10331))="general","General",IF(TRIM(LOWER(F10331))="cardiology","Cardiology",IF(TRIM(LOWER(F10331))="Cardiology","Cardiology",IF(TRIM(LOWER(F10331))="Peads","Pediatrics",IF(TRIM(LOWER(F10331))="Pediatrics","Pediatrics",IF(TRIM(LOWER(F10331))="orthopedics","Orthopedics",IF(TRIM(LOWER(F10331))="Neurology","Neurology",IF(TRIM(LOWER(F10331))="Oncology","Oncology")))))))))))</f>
        <v>General</v>
      </c>
      <c r="P10331" s="3" t="str">
        <f t="shared" si="966"/>
        <v>Government</v>
      </c>
      <c r="Q10331" s="5">
        <f t="shared" si="967"/>
        <v>3</v>
      </c>
      <c r="R10331" s="1">
        <f t="shared" si="968"/>
        <v>327112.49</v>
      </c>
      <c r="S10331" s="1">
        <f t="shared" si="969"/>
        <v>1</v>
      </c>
      <c r="T10331" s="1" t="str">
        <f t="shared" si="970"/>
        <v>66+</v>
      </c>
      <c r="U10331" s="1" t="str">
        <f t="shared" si="971"/>
        <v>No</v>
      </c>
    </row>
    <row r="10332" spans="1:21">
      <c r="A10332" s="1">
        <v>10331</v>
      </c>
      <c r="B10332" s="1">
        <v>33</v>
      </c>
      <c r="C10332" s="1" t="s">
        <v>34</v>
      </c>
      <c r="D10332" s="2">
        <v>45185</v>
      </c>
      <c r="E10332" s="2">
        <v>45188</v>
      </c>
      <c r="F10332" s="1" t="s">
        <v>19</v>
      </c>
      <c r="G10332" s="1" t="s">
        <v>22</v>
      </c>
      <c r="H10332" s="1" t="s">
        <v>48</v>
      </c>
      <c r="I10332" s="1">
        <v>240584.54</v>
      </c>
      <c r="J10332" s="1" t="s">
        <v>16</v>
      </c>
      <c r="K10332" s="1" t="s">
        <v>38</v>
      </c>
      <c r="N10332" s="3" t="str">
        <f>IF(LEFT(LOWER(C10332),1)="m","Male",IF(LEFT(LOWER(C10332),1)="f","Female","Unknown"))</f>
        <v>Male</v>
      </c>
      <c r="O10332" s="4" t="str">
        <f>IF(TRIM(LOWER(F10332))="neuro","Neurology",IF(TRIM(LOWER(F10332))="Neurology","Neurology",IF(TRIM(LOWER(F10332))="general ward","General",IF(TRIM(LOWER(F10332))="general","General",IF(TRIM(LOWER(F10332))="cardiology","Cardiology",IF(TRIM(LOWER(F10332))="Cardiology","Cardiology",IF(TRIM(LOWER(F10332))="Peads","Pediatrics",IF(TRIM(LOWER(F10332))="Pediatrics","Pediatrics",IF(TRIM(LOWER(F10332))="orthopedics","Orthopedics",IF(TRIM(LOWER(F10332))="Neurology","Neurology",IF(TRIM(LOWER(F10332))="Oncology","Oncology")))))))))))</f>
        <v>General</v>
      </c>
      <c r="P10332" s="3" t="str">
        <f t="shared" si="966"/>
        <v>Government</v>
      </c>
      <c r="Q10332" s="5">
        <f t="shared" si="967"/>
        <v>3</v>
      </c>
      <c r="R10332" s="1">
        <f t="shared" si="968"/>
        <v>240584.54</v>
      </c>
      <c r="S10332" s="1">
        <f t="shared" si="969"/>
        <v>0</v>
      </c>
      <c r="T10332" s="1" t="str">
        <f t="shared" si="970"/>
        <v>18-35</v>
      </c>
      <c r="U10332" s="1" t="str">
        <f t="shared" si="971"/>
        <v>Yes</v>
      </c>
    </row>
    <row r="10333" spans="1:21">
      <c r="A10333" s="1">
        <v>10332</v>
      </c>
      <c r="B10333" s="1">
        <v>18</v>
      </c>
      <c r="C10333" s="1" t="s">
        <v>12</v>
      </c>
      <c r="D10333" s="2">
        <v>45569</v>
      </c>
      <c r="E10333" s="2">
        <v>45571</v>
      </c>
      <c r="F10333" s="1" t="s">
        <v>52</v>
      </c>
      <c r="G10333" s="1" t="s">
        <v>22</v>
      </c>
      <c r="I10333" s="1">
        <v>222998.86</v>
      </c>
      <c r="J10333" s="1" t="s">
        <v>17</v>
      </c>
      <c r="K10333" s="1" t="s">
        <v>25</v>
      </c>
      <c r="N10333" s="3" t="str">
        <f>IF(LEFT(LOWER(C10333),1)="m","Male",IF(LEFT(LOWER(C10333),1)="f","Female","Unknown"))</f>
        <v>Unknown</v>
      </c>
      <c r="O10333" s="4" t="str">
        <f>IF(TRIM(LOWER(F10333))="neuro","Neurology",IF(TRIM(LOWER(F10333))="Neurology","Neurology",IF(TRIM(LOWER(F10333))="general ward","General",IF(TRIM(LOWER(F10333))="general","General",IF(TRIM(LOWER(F10333))="cardiology","Cardiology",IF(TRIM(LOWER(F10333))="Cardiology","Cardiology",IF(TRIM(LOWER(F10333))="Peads","Pediatrics",IF(TRIM(LOWER(F10333))="Pediatrics","Pediatrics",IF(TRIM(LOWER(F10333))="orthopedics","Orthopedics",IF(TRIM(LOWER(F10333))="Neurology","Neurology",IF(TRIM(LOWER(F10333))="Oncology","Oncology")))))))))))</f>
        <v>Oncology</v>
      </c>
      <c r="P10333" s="3" t="str">
        <f t="shared" si="966"/>
        <v>Government</v>
      </c>
      <c r="Q10333" s="5">
        <f t="shared" si="967"/>
        <v>2</v>
      </c>
      <c r="R10333" s="1">
        <f t="shared" si="968"/>
        <v>222998.86</v>
      </c>
      <c r="S10333" s="1">
        <f t="shared" si="969"/>
        <v>1</v>
      </c>
      <c r="T10333" s="1" t="str">
        <f t="shared" si="970"/>
        <v>18-35</v>
      </c>
      <c r="U10333" s="1" t="str">
        <f t="shared" si="971"/>
        <v>Yes</v>
      </c>
    </row>
    <row r="10334" spans="1:21">
      <c r="A10334" s="1">
        <v>10333</v>
      </c>
      <c r="B10334" s="1">
        <v>30</v>
      </c>
      <c r="C10334" s="1" t="s">
        <v>26</v>
      </c>
      <c r="D10334" s="2">
        <v>45211</v>
      </c>
      <c r="E10334" s="2">
        <v>45214</v>
      </c>
      <c r="F10334" s="1" t="s">
        <v>50</v>
      </c>
      <c r="G10334" s="1" t="s">
        <v>41</v>
      </c>
      <c r="H10334" s="1" t="s">
        <v>47</v>
      </c>
      <c r="I10334" s="1">
        <v>242772.6</v>
      </c>
      <c r="J10334" s="1" t="s">
        <v>42</v>
      </c>
      <c r="K10334" s="1" t="s">
        <v>16</v>
      </c>
      <c r="N10334" s="3" t="str">
        <f>IF(LEFT(LOWER(C10334),1)="m","Male",IF(LEFT(LOWER(C10334),1)="f","Female","Unknown"))</f>
        <v>Female</v>
      </c>
      <c r="O10334" s="4" t="str">
        <f>IF(TRIM(LOWER(F10334))="neuro","Neurology",IF(TRIM(LOWER(F10334))="Neurology","Neurology",IF(TRIM(LOWER(F10334))="general ward","General",IF(TRIM(LOWER(F10334))="general","General",IF(TRIM(LOWER(F10334))="cardiology","Cardiology",IF(TRIM(LOWER(F10334))="Cardiology","Cardiology",IF(TRIM(LOWER(F10334))="Peads","Pediatrics",IF(TRIM(LOWER(F10334))="Pediatrics","Pediatrics",IF(TRIM(LOWER(F10334))="orthopedics","Orthopedics",IF(TRIM(LOWER(F10334))="Neurology","Neurology",IF(TRIM(LOWER(F10334))="Oncology","Oncology")))))))))))</f>
        <v>Cardiology</v>
      </c>
      <c r="P10334" s="3" t="str">
        <f t="shared" si="966"/>
        <v>Unknown</v>
      </c>
      <c r="Q10334" s="5">
        <f t="shared" si="967"/>
        <v>3</v>
      </c>
      <c r="R10334" s="1">
        <f t="shared" si="968"/>
        <v>242772.6</v>
      </c>
      <c r="S10334" s="1">
        <f t="shared" si="969"/>
        <v>1</v>
      </c>
      <c r="T10334" s="1" t="str">
        <f t="shared" si="970"/>
        <v>18-35</v>
      </c>
      <c r="U10334" s="1" t="str">
        <f t="shared" si="971"/>
        <v>No</v>
      </c>
    </row>
    <row r="10335" spans="1:21">
      <c r="A10335" s="1">
        <v>10334</v>
      </c>
      <c r="B10335" s="1">
        <v>56</v>
      </c>
      <c r="C10335" s="1" t="s">
        <v>44</v>
      </c>
      <c r="D10335" s="2">
        <v>44949</v>
      </c>
      <c r="E10335" s="2">
        <v>44959</v>
      </c>
      <c r="F10335" s="1" t="s">
        <v>49</v>
      </c>
      <c r="G10335" s="1" t="s">
        <v>33</v>
      </c>
      <c r="I10335" s="1">
        <v>186276.64</v>
      </c>
      <c r="J10335" s="1" t="s">
        <v>42</v>
      </c>
      <c r="K10335" s="1" t="s">
        <v>16</v>
      </c>
      <c r="N10335" s="3" t="str">
        <f>IF(LEFT(LOWER(C10335),1)="m","Male",IF(LEFT(LOWER(C10335),1)="f","Female","Unknown"))</f>
        <v>Female</v>
      </c>
      <c r="O10335" s="4" t="str">
        <f>IF(TRIM(LOWER(F10335))="neuro","Neurology",IF(TRIM(LOWER(F10335))="Neurology","Neurology",IF(TRIM(LOWER(F10335))="general ward","General",IF(TRIM(LOWER(F10335))="general","General",IF(TRIM(LOWER(F10335))="cardiology","Cardiology",IF(TRIM(LOWER(F10335))="Cardiology","Cardiology",IF(TRIM(LOWER(F10335))="Peads","Pediatrics",IF(TRIM(LOWER(F10335))="Pediatrics","Pediatrics",IF(TRIM(LOWER(F10335))="orthopedics","Orthopedics",IF(TRIM(LOWER(F10335))="Neurology","Neurology",IF(TRIM(LOWER(F10335))="Oncology","Oncology")))))))))))</f>
        <v>Oncology</v>
      </c>
      <c r="P10335" s="3" t="str">
        <f t="shared" si="966"/>
        <v>Self</v>
      </c>
      <c r="Q10335" s="5">
        <f t="shared" si="967"/>
        <v>10</v>
      </c>
      <c r="R10335" s="1">
        <f t="shared" si="968"/>
        <v>186276.64</v>
      </c>
      <c r="S10335" s="1">
        <f t="shared" si="969"/>
        <v>1</v>
      </c>
      <c r="T10335" s="1" t="str">
        <f t="shared" si="970"/>
        <v>51-65</v>
      </c>
      <c r="U10335" s="1" t="str">
        <f t="shared" si="971"/>
        <v>No</v>
      </c>
    </row>
    <row r="10336" spans="1:21">
      <c r="A10336" s="1">
        <v>10335</v>
      </c>
      <c r="C10336" s="1" t="s">
        <v>44</v>
      </c>
      <c r="D10336" s="2">
        <v>44956</v>
      </c>
      <c r="E10336" s="2">
        <v>44965</v>
      </c>
      <c r="F10336" s="1" t="s">
        <v>52</v>
      </c>
      <c r="G10336" s="1" t="s">
        <v>31</v>
      </c>
      <c r="H10336" s="1" t="s">
        <v>15</v>
      </c>
      <c r="I10336" s="1">
        <v>83635.210000000006</v>
      </c>
      <c r="J10336" s="1" t="s">
        <v>24</v>
      </c>
      <c r="K10336" s="1" t="s">
        <v>16</v>
      </c>
      <c r="N10336" s="3" t="str">
        <f>IF(LEFT(LOWER(C10336),1)="m","Male",IF(LEFT(LOWER(C10336),1)="f","Female","Unknown"))</f>
        <v>Female</v>
      </c>
      <c r="O10336" s="4" t="str">
        <f>IF(TRIM(LOWER(F10336))="neuro","Neurology",IF(TRIM(LOWER(F10336))="Neurology","Neurology",IF(TRIM(LOWER(F10336))="general ward","General",IF(TRIM(LOWER(F10336))="general","General",IF(TRIM(LOWER(F10336))="cardiology","Cardiology",IF(TRIM(LOWER(F10336))="Cardiology","Cardiology",IF(TRIM(LOWER(F10336))="Peads","Pediatrics",IF(TRIM(LOWER(F10336))="Pediatrics","Pediatrics",IF(TRIM(LOWER(F10336))="orthopedics","Orthopedics",IF(TRIM(LOWER(F10336))="Neurology","Neurology",IF(TRIM(LOWER(F10336))="Oncology","Oncology")))))))))))</f>
        <v>Oncology</v>
      </c>
      <c r="P10336" s="3" t="str">
        <f t="shared" si="966"/>
        <v>Private</v>
      </c>
      <c r="Q10336" s="5">
        <f t="shared" si="967"/>
        <v>9</v>
      </c>
      <c r="R10336" s="1">
        <f t="shared" si="968"/>
        <v>83635.210000000006</v>
      </c>
      <c r="S10336" s="1">
        <f t="shared" si="969"/>
        <v>1</v>
      </c>
      <c r="T10336" s="1" t="str">
        <f t="shared" si="970"/>
        <v>0-17</v>
      </c>
      <c r="U10336" s="1" t="str">
        <f t="shared" si="971"/>
        <v>No</v>
      </c>
    </row>
    <row r="10337" spans="1:21">
      <c r="A10337" s="1">
        <v>10336</v>
      </c>
      <c r="B10337" s="1">
        <v>11</v>
      </c>
      <c r="C10337" s="1" t="s">
        <v>27</v>
      </c>
      <c r="D10337" s="2">
        <v>45014</v>
      </c>
      <c r="E10337" s="2">
        <v>45015</v>
      </c>
      <c r="F10337" s="1" t="s">
        <v>49</v>
      </c>
      <c r="G10337" s="1" t="s">
        <v>46</v>
      </c>
      <c r="H10337" s="1" t="s">
        <v>51</v>
      </c>
      <c r="I10337" s="1">
        <v>224669.42</v>
      </c>
      <c r="J10337" s="1" t="s">
        <v>38</v>
      </c>
      <c r="K10337" s="1" t="s">
        <v>42</v>
      </c>
      <c r="N10337" s="3" t="str">
        <f>IF(LEFT(LOWER(C10337),1)="m","Male",IF(LEFT(LOWER(C10337),1)="f","Female","Unknown"))</f>
        <v>Male</v>
      </c>
      <c r="O10337" s="4" t="str">
        <f>IF(TRIM(LOWER(F10337))="neuro","Neurology",IF(TRIM(LOWER(F10337))="Neurology","Neurology",IF(TRIM(LOWER(F10337))="general ward","General",IF(TRIM(LOWER(F10337))="general","General",IF(TRIM(LOWER(F10337))="cardiology","Cardiology",IF(TRIM(LOWER(F10337))="Cardiology","Cardiology",IF(TRIM(LOWER(F10337))="Peads","Pediatrics",IF(TRIM(LOWER(F10337))="Pediatrics","Pediatrics",IF(TRIM(LOWER(F10337))="orthopedics","Orthopedics",IF(TRIM(LOWER(F10337))="Neurology","Neurology",IF(TRIM(LOWER(F10337))="Oncology","Oncology")))))))))))</f>
        <v>Oncology</v>
      </c>
      <c r="P10337" s="3" t="str">
        <f t="shared" si="966"/>
        <v>Self</v>
      </c>
      <c r="Q10337" s="5">
        <f t="shared" si="967"/>
        <v>1</v>
      </c>
      <c r="R10337" s="1">
        <f t="shared" si="968"/>
        <v>224669.42</v>
      </c>
      <c r="S10337" s="1">
        <f t="shared" si="969"/>
        <v>0</v>
      </c>
      <c r="T10337" s="1" t="str">
        <f t="shared" si="970"/>
        <v>0-17</v>
      </c>
      <c r="U10337" s="1" t="str">
        <f t="shared" si="971"/>
        <v>No</v>
      </c>
    </row>
    <row r="10338" spans="1:21">
      <c r="A10338" s="1">
        <v>10337</v>
      </c>
      <c r="B10338" s="1">
        <v>95</v>
      </c>
      <c r="C10338" s="1" t="s">
        <v>27</v>
      </c>
      <c r="D10338" s="2">
        <v>45145</v>
      </c>
      <c r="E10338" s="2">
        <v>45154</v>
      </c>
      <c r="F10338" s="1" t="s">
        <v>28</v>
      </c>
      <c r="G10338" s="1" t="s">
        <v>41</v>
      </c>
      <c r="H10338" s="1" t="s">
        <v>37</v>
      </c>
      <c r="I10338" s="1">
        <v>210623.04</v>
      </c>
      <c r="K10338" s="1" t="s">
        <v>20</v>
      </c>
      <c r="N10338" s="3" t="str">
        <f>IF(LEFT(LOWER(C10338),1)="m","Male",IF(LEFT(LOWER(C10338),1)="f","Female","Unknown"))</f>
        <v>Male</v>
      </c>
      <c r="O10338" s="4" t="str">
        <f>IF(TRIM(LOWER(F10338))="neuro","Neurology",IF(TRIM(LOWER(F10338))="Neurology","Neurology",IF(TRIM(LOWER(F10338))="general ward","General",IF(TRIM(LOWER(F10338))="general","General",IF(TRIM(LOWER(F10338))="cardiology","Cardiology",IF(TRIM(LOWER(F10338))="Cardiology","Cardiology",IF(TRIM(LOWER(F10338))="Peads","Pediatrics",IF(TRIM(LOWER(F10338))="Pediatrics","Pediatrics",IF(TRIM(LOWER(F10338))="orthopedics","Orthopedics",IF(TRIM(LOWER(F10338))="Neurology","Neurology",IF(TRIM(LOWER(F10338))="Oncology","Oncology")))))))))))</f>
        <v>Orthopedics</v>
      </c>
      <c r="P10338" s="3" t="str">
        <f t="shared" si="966"/>
        <v>Unknown</v>
      </c>
      <c r="Q10338" s="5">
        <f t="shared" si="967"/>
        <v>9</v>
      </c>
      <c r="R10338" s="1">
        <f t="shared" si="968"/>
        <v>210623.04</v>
      </c>
      <c r="S10338" s="1">
        <f t="shared" si="969"/>
        <v>0</v>
      </c>
      <c r="T10338" s="1" t="str">
        <f t="shared" si="970"/>
        <v>66+</v>
      </c>
      <c r="U10338" s="1" t="str">
        <f t="shared" si="971"/>
        <v>Unknown</v>
      </c>
    </row>
    <row r="10339" spans="1:21">
      <c r="A10339" s="1">
        <v>10338</v>
      </c>
      <c r="B10339" s="1">
        <v>94</v>
      </c>
      <c r="C10339" s="1" t="s">
        <v>12</v>
      </c>
      <c r="D10339" s="2">
        <v>44990</v>
      </c>
      <c r="E10339" s="2">
        <v>44997</v>
      </c>
      <c r="F10339" s="1" t="s">
        <v>43</v>
      </c>
      <c r="G10339" s="1" t="s">
        <v>33</v>
      </c>
      <c r="H10339" s="1" t="s">
        <v>23</v>
      </c>
      <c r="I10339" s="1">
        <v>101985.21</v>
      </c>
      <c r="K10339" s="1" t="s">
        <v>38</v>
      </c>
      <c r="N10339" s="3" t="str">
        <f>IF(LEFT(LOWER(C10339),1)="m","Male",IF(LEFT(LOWER(C10339),1)="f","Female","Unknown"))</f>
        <v>Unknown</v>
      </c>
      <c r="O10339" s="4" t="str">
        <f>IF(TRIM(LOWER(F10339))="neuro","Neurology",IF(TRIM(LOWER(F10339))="Neurology","Neurology",IF(TRIM(LOWER(F10339))="general ward","General",IF(TRIM(LOWER(F10339))="general","General",IF(TRIM(LOWER(F10339))="cardiology","Cardiology",IF(TRIM(LOWER(F10339))="Cardiology","Cardiology",IF(TRIM(LOWER(F10339))="Peads","Pediatrics",IF(TRIM(LOWER(F10339))="Pediatrics","Pediatrics",IF(TRIM(LOWER(F10339))="orthopedics","Orthopedics",IF(TRIM(LOWER(F10339))="Neurology","Neurology",IF(TRIM(LOWER(F10339))="Oncology","Oncology")))))))))))</f>
        <v>Orthopedics</v>
      </c>
      <c r="P10339" s="3" t="str">
        <f t="shared" si="966"/>
        <v>Self</v>
      </c>
      <c r="Q10339" s="5">
        <f t="shared" si="967"/>
        <v>7</v>
      </c>
      <c r="R10339" s="1">
        <f t="shared" si="968"/>
        <v>101985.21</v>
      </c>
      <c r="S10339" s="1">
        <f t="shared" si="969"/>
        <v>0</v>
      </c>
      <c r="T10339" s="1" t="str">
        <f t="shared" si="970"/>
        <v>66+</v>
      </c>
      <c r="U10339" s="1" t="str">
        <f t="shared" si="971"/>
        <v>Unknown</v>
      </c>
    </row>
    <row r="10340" spans="1:21">
      <c r="A10340" s="1">
        <v>10339</v>
      </c>
      <c r="B10340" s="1">
        <v>54</v>
      </c>
      <c r="C10340" s="1" t="s">
        <v>12</v>
      </c>
      <c r="D10340" s="2">
        <v>45325</v>
      </c>
      <c r="E10340" s="2">
        <v>45340</v>
      </c>
      <c r="F10340" s="1" t="s">
        <v>30</v>
      </c>
      <c r="G10340" s="1" t="s">
        <v>46</v>
      </c>
      <c r="H10340" s="1" t="s">
        <v>39</v>
      </c>
      <c r="I10340" s="1">
        <v>278931.38</v>
      </c>
      <c r="J10340" s="1" t="s">
        <v>25</v>
      </c>
      <c r="K10340" s="1" t="s">
        <v>42</v>
      </c>
      <c r="N10340" s="3" t="str">
        <f>IF(LEFT(LOWER(C10340),1)="m","Male",IF(LEFT(LOWER(C10340),1)="f","Female","Unknown"))</f>
        <v>Unknown</v>
      </c>
      <c r="O10340" s="4" t="str">
        <f>IF(TRIM(LOWER(F10340))="neuro","Neurology",IF(TRIM(LOWER(F10340))="Neurology","Neurology",IF(TRIM(LOWER(F10340))="general ward","General",IF(TRIM(LOWER(F10340))="general","General",IF(TRIM(LOWER(F10340))="cardiology","Cardiology",IF(TRIM(LOWER(F10340))="Cardiology","Cardiology",IF(TRIM(LOWER(F10340))="Peads","Pediatrics",IF(TRIM(LOWER(F10340))="Pediatrics","Pediatrics",IF(TRIM(LOWER(F10340))="orthopedics","Orthopedics",IF(TRIM(LOWER(F10340))="Neurology","Neurology",IF(TRIM(LOWER(F10340))="Oncology","Oncology")))))))))))</f>
        <v>Pediatrics</v>
      </c>
      <c r="P10340" s="3" t="str">
        <f t="shared" si="966"/>
        <v>Self</v>
      </c>
      <c r="Q10340" s="5">
        <f t="shared" si="967"/>
        <v>15</v>
      </c>
      <c r="R10340" s="1">
        <f t="shared" si="968"/>
        <v>278931.38</v>
      </c>
      <c r="S10340" s="1">
        <f t="shared" si="969"/>
        <v>0</v>
      </c>
      <c r="T10340" s="1" t="str">
        <f t="shared" si="970"/>
        <v>51-65</v>
      </c>
      <c r="U10340" s="1" t="str">
        <f t="shared" si="971"/>
        <v>Yes</v>
      </c>
    </row>
    <row r="10341" spans="1:21">
      <c r="A10341" s="1">
        <v>10340</v>
      </c>
      <c r="B10341" s="1">
        <v>36</v>
      </c>
      <c r="C10341" s="1" t="s">
        <v>44</v>
      </c>
      <c r="D10341" s="2">
        <v>45180</v>
      </c>
      <c r="E10341" s="2">
        <v>45183</v>
      </c>
      <c r="F10341" s="1" t="s">
        <v>28</v>
      </c>
      <c r="G10341" s="1" t="s">
        <v>14</v>
      </c>
      <c r="I10341" s="1">
        <v>281667.78000000003</v>
      </c>
      <c r="J10341" s="1" t="s">
        <v>17</v>
      </c>
      <c r="K10341" s="1" t="s">
        <v>20</v>
      </c>
      <c r="N10341" s="3" t="str">
        <f>IF(LEFT(LOWER(C10341),1)="m","Male",IF(LEFT(LOWER(C10341),1)="f","Female","Unknown"))</f>
        <v>Female</v>
      </c>
      <c r="O10341" s="4" t="str">
        <f>IF(TRIM(LOWER(F10341))="neuro","Neurology",IF(TRIM(LOWER(F10341))="Neurology","Neurology",IF(TRIM(LOWER(F10341))="general ward","General",IF(TRIM(LOWER(F10341))="general","General",IF(TRIM(LOWER(F10341))="cardiology","Cardiology",IF(TRIM(LOWER(F10341))="Cardiology","Cardiology",IF(TRIM(LOWER(F10341))="Peads","Pediatrics",IF(TRIM(LOWER(F10341))="Pediatrics","Pediatrics",IF(TRIM(LOWER(F10341))="orthopedics","Orthopedics",IF(TRIM(LOWER(F10341))="Neurology","Neurology",IF(TRIM(LOWER(F10341))="Oncology","Oncology")))))))))))</f>
        <v>Orthopedics</v>
      </c>
      <c r="P10341" s="3" t="str">
        <f t="shared" si="966"/>
        <v>Private</v>
      </c>
      <c r="Q10341" s="5">
        <f t="shared" si="967"/>
        <v>3</v>
      </c>
      <c r="R10341" s="1">
        <f t="shared" si="968"/>
        <v>281667.78000000003</v>
      </c>
      <c r="S10341" s="1">
        <f t="shared" si="969"/>
        <v>0</v>
      </c>
      <c r="T10341" s="1" t="str">
        <f t="shared" si="970"/>
        <v>36-50</v>
      </c>
      <c r="U10341" s="1" t="str">
        <f t="shared" si="971"/>
        <v>Yes</v>
      </c>
    </row>
    <row r="10342" spans="1:21">
      <c r="A10342" s="1">
        <v>10341</v>
      </c>
      <c r="B10342" s="1">
        <v>63</v>
      </c>
      <c r="C10342" s="1" t="s">
        <v>18</v>
      </c>
      <c r="D10342" s="2">
        <v>45457</v>
      </c>
      <c r="E10342" s="2">
        <v>45459</v>
      </c>
      <c r="F10342" s="1" t="s">
        <v>43</v>
      </c>
      <c r="G10342" s="1" t="s">
        <v>33</v>
      </c>
      <c r="H10342" s="1" t="s">
        <v>32</v>
      </c>
      <c r="I10342" s="1">
        <v>338067.99</v>
      </c>
      <c r="K10342" s="1" t="s">
        <v>16</v>
      </c>
      <c r="N10342" s="3" t="str">
        <f>IF(LEFT(LOWER(C10342),1)="m","Male",IF(LEFT(LOWER(C10342),1)="f","Female","Unknown"))</f>
        <v>Male</v>
      </c>
      <c r="O10342" s="4" t="str">
        <f>IF(TRIM(LOWER(F10342))="neuro","Neurology",IF(TRIM(LOWER(F10342))="Neurology","Neurology",IF(TRIM(LOWER(F10342))="general ward","General",IF(TRIM(LOWER(F10342))="general","General",IF(TRIM(LOWER(F10342))="cardiology","Cardiology",IF(TRIM(LOWER(F10342))="Cardiology","Cardiology",IF(TRIM(LOWER(F10342))="Peads","Pediatrics",IF(TRIM(LOWER(F10342))="Pediatrics","Pediatrics",IF(TRIM(LOWER(F10342))="orthopedics","Orthopedics",IF(TRIM(LOWER(F10342))="Neurology","Neurology",IF(TRIM(LOWER(F10342))="Oncology","Oncology")))))))))))</f>
        <v>Orthopedics</v>
      </c>
      <c r="P10342" s="3" t="str">
        <f t="shared" si="966"/>
        <v>Self</v>
      </c>
      <c r="Q10342" s="5">
        <f t="shared" si="967"/>
        <v>2</v>
      </c>
      <c r="R10342" s="1">
        <f t="shared" si="968"/>
        <v>338067.99</v>
      </c>
      <c r="S10342" s="1">
        <f t="shared" si="969"/>
        <v>1</v>
      </c>
      <c r="T10342" s="1" t="str">
        <f t="shared" si="970"/>
        <v>51-65</v>
      </c>
      <c r="U10342" s="1" t="str">
        <f t="shared" si="971"/>
        <v>Unknown</v>
      </c>
    </row>
    <row r="10343" spans="1:21">
      <c r="A10343" s="1">
        <v>10342</v>
      </c>
      <c r="B10343" s="1">
        <v>10</v>
      </c>
      <c r="C10343" s="1" t="s">
        <v>44</v>
      </c>
      <c r="D10343" s="2">
        <v>45065</v>
      </c>
      <c r="E10343" s="2">
        <v>45081</v>
      </c>
      <c r="F10343" s="1" t="s">
        <v>50</v>
      </c>
      <c r="G10343" s="1" t="s">
        <v>22</v>
      </c>
      <c r="H10343" s="1" t="s">
        <v>48</v>
      </c>
      <c r="I10343" s="1">
        <v>214979.3</v>
      </c>
      <c r="J10343" s="1" t="s">
        <v>25</v>
      </c>
      <c r="K10343" s="1" t="s">
        <v>16</v>
      </c>
      <c r="N10343" s="3" t="str">
        <f>IF(LEFT(LOWER(C10343),1)="m","Male",IF(LEFT(LOWER(C10343),1)="f","Female","Unknown"))</f>
        <v>Female</v>
      </c>
      <c r="O10343" s="4" t="str">
        <f>IF(TRIM(LOWER(F10343))="neuro","Neurology",IF(TRIM(LOWER(F10343))="Neurology","Neurology",IF(TRIM(LOWER(F10343))="general ward","General",IF(TRIM(LOWER(F10343))="general","General",IF(TRIM(LOWER(F10343))="cardiology","Cardiology",IF(TRIM(LOWER(F10343))="Cardiology","Cardiology",IF(TRIM(LOWER(F10343))="Peads","Pediatrics",IF(TRIM(LOWER(F10343))="Pediatrics","Pediatrics",IF(TRIM(LOWER(F10343))="orthopedics","Orthopedics",IF(TRIM(LOWER(F10343))="Neurology","Neurology",IF(TRIM(LOWER(F10343))="Oncology","Oncology")))))))))))</f>
        <v>Cardiology</v>
      </c>
      <c r="P10343" s="3" t="str">
        <f t="shared" si="966"/>
        <v>Government</v>
      </c>
      <c r="Q10343" s="5">
        <f t="shared" si="967"/>
        <v>16</v>
      </c>
      <c r="R10343" s="1">
        <f t="shared" si="968"/>
        <v>214979.3</v>
      </c>
      <c r="S10343" s="1">
        <f t="shared" si="969"/>
        <v>1</v>
      </c>
      <c r="T10343" s="1" t="str">
        <f t="shared" si="970"/>
        <v>0-17</v>
      </c>
      <c r="U10343" s="1" t="str">
        <f t="shared" si="971"/>
        <v>Yes</v>
      </c>
    </row>
    <row r="10344" spans="1:21">
      <c r="A10344" s="1">
        <v>10343</v>
      </c>
      <c r="B10344" s="1">
        <v>93</v>
      </c>
      <c r="C10344" s="1" t="s">
        <v>34</v>
      </c>
      <c r="D10344" s="2">
        <v>44992</v>
      </c>
      <c r="E10344" s="2">
        <v>45003</v>
      </c>
      <c r="F10344" s="1" t="s">
        <v>45</v>
      </c>
      <c r="G10344" s="1" t="s">
        <v>31</v>
      </c>
      <c r="H10344" s="1" t="s">
        <v>47</v>
      </c>
      <c r="I10344" s="1">
        <v>152927.04000000001</v>
      </c>
      <c r="J10344" s="1" t="s">
        <v>17</v>
      </c>
      <c r="K10344" s="1" t="s">
        <v>20</v>
      </c>
      <c r="N10344" s="3" t="str">
        <f>IF(LEFT(LOWER(C10344),1)="m","Male",IF(LEFT(LOWER(C10344),1)="f","Female","Unknown"))</f>
        <v>Male</v>
      </c>
      <c r="O10344" s="4" t="str">
        <f>IF(TRIM(LOWER(F10344))="neuro","Neurology",IF(TRIM(LOWER(F10344))="Neurology","Neurology",IF(TRIM(LOWER(F10344))="general ward","General",IF(TRIM(LOWER(F10344))="general","General",IF(TRIM(LOWER(F10344))="cardiology","Cardiology",IF(TRIM(LOWER(F10344))="Cardiology","Cardiology",IF(TRIM(LOWER(F10344))="Peads","Pediatrics",IF(TRIM(LOWER(F10344))="Pediatrics","Pediatrics",IF(TRIM(LOWER(F10344))="orthopedics","Orthopedics",IF(TRIM(LOWER(F10344))="Neurology","Neurology",IF(TRIM(LOWER(F10344))="Oncology","Oncology")))))))))))</f>
        <v>Neurology</v>
      </c>
      <c r="P10344" s="3" t="str">
        <f t="shared" si="966"/>
        <v>Private</v>
      </c>
      <c r="Q10344" s="5">
        <f t="shared" si="967"/>
        <v>11</v>
      </c>
      <c r="R10344" s="1">
        <f t="shared" si="968"/>
        <v>152927.04000000001</v>
      </c>
      <c r="S10344" s="1">
        <f t="shared" si="969"/>
        <v>0</v>
      </c>
      <c r="T10344" s="1" t="str">
        <f t="shared" si="970"/>
        <v>66+</v>
      </c>
      <c r="U10344" s="1" t="str">
        <f t="shared" si="971"/>
        <v>Yes</v>
      </c>
    </row>
    <row r="10345" spans="1:21">
      <c r="A10345" s="1">
        <v>10344</v>
      </c>
      <c r="B10345" s="1">
        <v>47</v>
      </c>
      <c r="C10345" s="1" t="s">
        <v>26</v>
      </c>
      <c r="D10345" s="2">
        <v>45419</v>
      </c>
      <c r="E10345" s="2">
        <v>45423</v>
      </c>
      <c r="F10345" s="1" t="s">
        <v>50</v>
      </c>
      <c r="G10345" s="1" t="s">
        <v>46</v>
      </c>
      <c r="H10345" s="1" t="s">
        <v>23</v>
      </c>
      <c r="I10345" s="1">
        <v>169523.47</v>
      </c>
      <c r="J10345" s="1" t="s">
        <v>25</v>
      </c>
      <c r="K10345" s="1" t="s">
        <v>20</v>
      </c>
      <c r="N10345" s="3" t="str">
        <f>IF(LEFT(LOWER(C10345),1)="m","Male",IF(LEFT(LOWER(C10345),1)="f","Female","Unknown"))</f>
        <v>Female</v>
      </c>
      <c r="O10345" s="4" t="str">
        <f>IF(TRIM(LOWER(F10345))="neuro","Neurology",IF(TRIM(LOWER(F10345))="Neurology","Neurology",IF(TRIM(LOWER(F10345))="general ward","General",IF(TRIM(LOWER(F10345))="general","General",IF(TRIM(LOWER(F10345))="cardiology","Cardiology",IF(TRIM(LOWER(F10345))="Cardiology","Cardiology",IF(TRIM(LOWER(F10345))="Peads","Pediatrics",IF(TRIM(LOWER(F10345))="Pediatrics","Pediatrics",IF(TRIM(LOWER(F10345))="orthopedics","Orthopedics",IF(TRIM(LOWER(F10345))="Neurology","Neurology",IF(TRIM(LOWER(F10345))="Oncology","Oncology")))))))))))</f>
        <v>Cardiology</v>
      </c>
      <c r="P10345" s="3" t="str">
        <f t="shared" si="966"/>
        <v>Self</v>
      </c>
      <c r="Q10345" s="5">
        <f t="shared" si="967"/>
        <v>4</v>
      </c>
      <c r="R10345" s="1">
        <f t="shared" si="968"/>
        <v>169523.47</v>
      </c>
      <c r="S10345" s="1">
        <f t="shared" si="969"/>
        <v>0</v>
      </c>
      <c r="T10345" s="1" t="str">
        <f t="shared" si="970"/>
        <v>36-50</v>
      </c>
      <c r="U10345" s="1" t="str">
        <f t="shared" si="971"/>
        <v>Yes</v>
      </c>
    </row>
    <row r="10346" spans="1:21">
      <c r="A10346" s="1">
        <v>10345</v>
      </c>
      <c r="B10346" s="1">
        <v>70</v>
      </c>
      <c r="C10346" s="1" t="s">
        <v>12</v>
      </c>
      <c r="D10346" s="2">
        <v>45108</v>
      </c>
      <c r="E10346" s="2">
        <v>45123</v>
      </c>
      <c r="F10346" s="1" t="s">
        <v>21</v>
      </c>
      <c r="G10346" s="1" t="s">
        <v>36</v>
      </c>
      <c r="H10346" s="1" t="s">
        <v>15</v>
      </c>
      <c r="I10346" s="1">
        <v>338573.37</v>
      </c>
      <c r="J10346" s="1" t="s">
        <v>17</v>
      </c>
      <c r="K10346" s="1" t="s">
        <v>20</v>
      </c>
      <c r="N10346" s="3" t="str">
        <f>IF(LEFT(LOWER(C10346),1)="m","Male",IF(LEFT(LOWER(C10346),1)="f","Female","Unknown"))</f>
        <v>Unknown</v>
      </c>
      <c r="O10346" s="4" t="str">
        <f>IF(TRIM(LOWER(F10346))="neuro","Neurology",IF(TRIM(LOWER(F10346))="Neurology","Neurology",IF(TRIM(LOWER(F10346))="general ward","General",IF(TRIM(LOWER(F10346))="general","General",IF(TRIM(LOWER(F10346))="cardiology","Cardiology",IF(TRIM(LOWER(F10346))="Cardiology","Cardiology",IF(TRIM(LOWER(F10346))="Peads","Pediatrics",IF(TRIM(LOWER(F10346))="Pediatrics","Pediatrics",IF(TRIM(LOWER(F10346))="orthopedics","Orthopedics",IF(TRIM(LOWER(F10346))="Neurology","Neurology",IF(TRIM(LOWER(F10346))="Oncology","Oncology")))))))))))</f>
        <v>General</v>
      </c>
      <c r="P10346" s="3" t="str">
        <f t="shared" si="966"/>
        <v>Government</v>
      </c>
      <c r="Q10346" s="5">
        <f t="shared" si="967"/>
        <v>15</v>
      </c>
      <c r="R10346" s="1">
        <f t="shared" si="968"/>
        <v>338573.37</v>
      </c>
      <c r="S10346" s="1">
        <f t="shared" si="969"/>
        <v>0</v>
      </c>
      <c r="T10346" s="1" t="str">
        <f t="shared" si="970"/>
        <v>66+</v>
      </c>
      <c r="U10346" s="1" t="str">
        <f t="shared" si="971"/>
        <v>Yes</v>
      </c>
    </row>
    <row r="10347" spans="1:21">
      <c r="A10347" s="1">
        <v>10346</v>
      </c>
      <c r="B10347" s="1">
        <v>35</v>
      </c>
      <c r="C10347" s="1" t="s">
        <v>18</v>
      </c>
      <c r="D10347" s="2">
        <v>45125</v>
      </c>
      <c r="E10347" s="2">
        <v>45143</v>
      </c>
      <c r="F10347" s="1" t="s">
        <v>35</v>
      </c>
      <c r="G10347" s="1" t="s">
        <v>41</v>
      </c>
      <c r="H10347" s="1" t="s">
        <v>48</v>
      </c>
      <c r="I10347" s="1">
        <v>27653.09</v>
      </c>
      <c r="J10347" s="1" t="s">
        <v>16</v>
      </c>
      <c r="K10347" s="1" t="s">
        <v>17</v>
      </c>
      <c r="N10347" s="3" t="str">
        <f>IF(LEFT(LOWER(C10347),1)="m","Male",IF(LEFT(LOWER(C10347),1)="f","Female","Unknown"))</f>
        <v>Male</v>
      </c>
      <c r="O10347" s="4" t="str">
        <f>IF(TRIM(LOWER(F10347))="neuro","Neurology",IF(TRIM(LOWER(F10347))="Neurology","Neurology",IF(TRIM(LOWER(F10347))="general ward","General",IF(TRIM(LOWER(F10347))="general","General",IF(TRIM(LOWER(F10347))="cardiology","Cardiology",IF(TRIM(LOWER(F10347))="Cardiology","Cardiology",IF(TRIM(LOWER(F10347))="Peads","Pediatrics",IF(TRIM(LOWER(F10347))="Pediatrics","Pediatrics",IF(TRIM(LOWER(F10347))="orthopedics","Orthopedics",IF(TRIM(LOWER(F10347))="Neurology","Neurology",IF(TRIM(LOWER(F10347))="Oncology","Oncology")))))))))))</f>
        <v>Cardiology</v>
      </c>
      <c r="P10347" s="3" t="str">
        <f t="shared" si="966"/>
        <v>Unknown</v>
      </c>
      <c r="Q10347" s="5">
        <f t="shared" si="967"/>
        <v>18</v>
      </c>
      <c r="R10347" s="1">
        <f t="shared" si="968"/>
        <v>27653.09</v>
      </c>
      <c r="S10347" s="1">
        <f t="shared" si="969"/>
        <v>1</v>
      </c>
      <c r="T10347" s="1" t="str">
        <f t="shared" si="970"/>
        <v>18-35</v>
      </c>
      <c r="U10347" s="1" t="str">
        <f t="shared" si="971"/>
        <v>Yes</v>
      </c>
    </row>
    <row r="10348" spans="1:21">
      <c r="A10348" s="1">
        <v>10347</v>
      </c>
      <c r="B10348" s="1">
        <v>31</v>
      </c>
      <c r="C10348" s="1" t="s">
        <v>29</v>
      </c>
      <c r="D10348" s="2">
        <v>45335</v>
      </c>
      <c r="E10348" s="2">
        <v>45347</v>
      </c>
      <c r="F10348" s="1" t="s">
        <v>49</v>
      </c>
      <c r="G10348" s="1" t="s">
        <v>33</v>
      </c>
      <c r="H10348" s="1" t="s">
        <v>23</v>
      </c>
      <c r="I10348" s="1">
        <v>48907.38</v>
      </c>
      <c r="J10348" s="1" t="s">
        <v>16</v>
      </c>
      <c r="K10348" s="1" t="s">
        <v>38</v>
      </c>
      <c r="N10348" s="3" t="str">
        <f>IF(LEFT(LOWER(C10348),1)="m","Male",IF(LEFT(LOWER(C10348),1)="f","Female","Unknown"))</f>
        <v>Female</v>
      </c>
      <c r="O10348" s="4" t="str">
        <f>IF(TRIM(LOWER(F10348))="neuro","Neurology",IF(TRIM(LOWER(F10348))="Neurology","Neurology",IF(TRIM(LOWER(F10348))="general ward","General",IF(TRIM(LOWER(F10348))="general","General",IF(TRIM(LOWER(F10348))="cardiology","Cardiology",IF(TRIM(LOWER(F10348))="Cardiology","Cardiology",IF(TRIM(LOWER(F10348))="Peads","Pediatrics",IF(TRIM(LOWER(F10348))="Pediatrics","Pediatrics",IF(TRIM(LOWER(F10348))="orthopedics","Orthopedics",IF(TRIM(LOWER(F10348))="Neurology","Neurology",IF(TRIM(LOWER(F10348))="Oncology","Oncology")))))))))))</f>
        <v>Oncology</v>
      </c>
      <c r="P10348" s="3" t="str">
        <f t="shared" si="966"/>
        <v>Self</v>
      </c>
      <c r="Q10348" s="5">
        <f t="shared" si="967"/>
        <v>12</v>
      </c>
      <c r="R10348" s="1">
        <f t="shared" si="968"/>
        <v>48907.38</v>
      </c>
      <c r="S10348" s="1">
        <f t="shared" si="969"/>
        <v>0</v>
      </c>
      <c r="T10348" s="1" t="str">
        <f t="shared" si="970"/>
        <v>18-35</v>
      </c>
      <c r="U10348" s="1" t="str">
        <f t="shared" si="971"/>
        <v>Yes</v>
      </c>
    </row>
    <row r="10349" spans="1:21">
      <c r="A10349" s="1">
        <v>10348</v>
      </c>
      <c r="B10349" s="1">
        <v>81</v>
      </c>
      <c r="C10349" s="1" t="s">
        <v>34</v>
      </c>
      <c r="D10349" s="2">
        <v>45519</v>
      </c>
      <c r="E10349" s="2">
        <v>45532</v>
      </c>
      <c r="F10349" s="1" t="s">
        <v>43</v>
      </c>
      <c r="G10349" s="1" t="s">
        <v>14</v>
      </c>
      <c r="H10349" s="1" t="s">
        <v>23</v>
      </c>
      <c r="I10349" s="1">
        <v>172888.88</v>
      </c>
      <c r="J10349" s="1" t="s">
        <v>42</v>
      </c>
      <c r="K10349" s="1" t="s">
        <v>17</v>
      </c>
      <c r="N10349" s="3" t="str">
        <f>IF(LEFT(LOWER(C10349),1)="m","Male",IF(LEFT(LOWER(C10349),1)="f","Female","Unknown"))</f>
        <v>Male</v>
      </c>
      <c r="O10349" s="4" t="str">
        <f>IF(TRIM(LOWER(F10349))="neuro","Neurology",IF(TRIM(LOWER(F10349))="Neurology","Neurology",IF(TRIM(LOWER(F10349))="general ward","General",IF(TRIM(LOWER(F10349))="general","General",IF(TRIM(LOWER(F10349))="cardiology","Cardiology",IF(TRIM(LOWER(F10349))="Cardiology","Cardiology",IF(TRIM(LOWER(F10349))="Peads","Pediatrics",IF(TRIM(LOWER(F10349))="Pediatrics","Pediatrics",IF(TRIM(LOWER(F10349))="orthopedics","Orthopedics",IF(TRIM(LOWER(F10349))="Neurology","Neurology",IF(TRIM(LOWER(F10349))="Oncology","Oncology")))))))))))</f>
        <v>Orthopedics</v>
      </c>
      <c r="P10349" s="3" t="str">
        <f t="shared" si="966"/>
        <v>Private</v>
      </c>
      <c r="Q10349" s="5">
        <f t="shared" si="967"/>
        <v>13</v>
      </c>
      <c r="R10349" s="1">
        <f t="shared" si="968"/>
        <v>172888.88</v>
      </c>
      <c r="S10349" s="1">
        <f t="shared" si="969"/>
        <v>1</v>
      </c>
      <c r="T10349" s="1" t="str">
        <f t="shared" si="970"/>
        <v>66+</v>
      </c>
      <c r="U10349" s="1" t="str">
        <f t="shared" si="971"/>
        <v>No</v>
      </c>
    </row>
    <row r="10350" spans="1:21">
      <c r="A10350" s="1">
        <v>10349</v>
      </c>
      <c r="B10350" s="1">
        <v>35</v>
      </c>
      <c r="C10350" s="1" t="s">
        <v>27</v>
      </c>
      <c r="D10350" s="2">
        <v>45136</v>
      </c>
      <c r="E10350" s="2">
        <v>45137</v>
      </c>
      <c r="F10350" s="1" t="s">
        <v>28</v>
      </c>
      <c r="G10350" s="1" t="s">
        <v>33</v>
      </c>
      <c r="H10350" s="1" t="s">
        <v>37</v>
      </c>
      <c r="I10350" s="1">
        <v>241530.34</v>
      </c>
      <c r="J10350" s="1" t="s">
        <v>16</v>
      </c>
      <c r="K10350" s="1" t="s">
        <v>17</v>
      </c>
      <c r="N10350" s="3" t="str">
        <f>IF(LEFT(LOWER(C10350),1)="m","Male",IF(LEFT(LOWER(C10350),1)="f","Female","Unknown"))</f>
        <v>Male</v>
      </c>
      <c r="O10350" s="4" t="str">
        <f>IF(TRIM(LOWER(F10350))="neuro","Neurology",IF(TRIM(LOWER(F10350))="Neurology","Neurology",IF(TRIM(LOWER(F10350))="general ward","General",IF(TRIM(LOWER(F10350))="general","General",IF(TRIM(LOWER(F10350))="cardiology","Cardiology",IF(TRIM(LOWER(F10350))="Cardiology","Cardiology",IF(TRIM(LOWER(F10350))="Peads","Pediatrics",IF(TRIM(LOWER(F10350))="Pediatrics","Pediatrics",IF(TRIM(LOWER(F10350))="orthopedics","Orthopedics",IF(TRIM(LOWER(F10350))="Neurology","Neurology",IF(TRIM(LOWER(F10350))="Oncology","Oncology")))))))))))</f>
        <v>Orthopedics</v>
      </c>
      <c r="P10350" s="3" t="str">
        <f t="shared" si="966"/>
        <v>Self</v>
      </c>
      <c r="Q10350" s="5">
        <f t="shared" si="967"/>
        <v>1</v>
      </c>
      <c r="R10350" s="1">
        <f t="shared" si="968"/>
        <v>241530.34</v>
      </c>
      <c r="S10350" s="1">
        <f t="shared" si="969"/>
        <v>1</v>
      </c>
      <c r="T10350" s="1" t="str">
        <f t="shared" si="970"/>
        <v>18-35</v>
      </c>
      <c r="U10350" s="1" t="str">
        <f t="shared" si="971"/>
        <v>Yes</v>
      </c>
    </row>
    <row r="10351" spans="1:21">
      <c r="A10351" s="1">
        <v>10350</v>
      </c>
      <c r="B10351" s="1">
        <v>56</v>
      </c>
      <c r="C10351" s="1" t="s">
        <v>12</v>
      </c>
      <c r="D10351" s="2">
        <v>45650</v>
      </c>
      <c r="E10351" s="2">
        <v>45652</v>
      </c>
      <c r="F10351" s="1" t="s">
        <v>19</v>
      </c>
      <c r="G10351" s="1" t="s">
        <v>46</v>
      </c>
      <c r="H10351" s="1" t="s">
        <v>37</v>
      </c>
      <c r="I10351" s="1">
        <v>54330.99</v>
      </c>
      <c r="K10351" s="1" t="s">
        <v>20</v>
      </c>
      <c r="N10351" s="3" t="str">
        <f>IF(LEFT(LOWER(C10351),1)="m","Male",IF(LEFT(LOWER(C10351),1)="f","Female","Unknown"))</f>
        <v>Unknown</v>
      </c>
      <c r="O10351" s="4" t="str">
        <f>IF(TRIM(LOWER(F10351))="neuro","Neurology",IF(TRIM(LOWER(F10351))="Neurology","Neurology",IF(TRIM(LOWER(F10351))="general ward","General",IF(TRIM(LOWER(F10351))="general","General",IF(TRIM(LOWER(F10351))="cardiology","Cardiology",IF(TRIM(LOWER(F10351))="Cardiology","Cardiology",IF(TRIM(LOWER(F10351))="Peads","Pediatrics",IF(TRIM(LOWER(F10351))="Pediatrics","Pediatrics",IF(TRIM(LOWER(F10351))="orthopedics","Orthopedics",IF(TRIM(LOWER(F10351))="Neurology","Neurology",IF(TRIM(LOWER(F10351))="Oncology","Oncology")))))))))))</f>
        <v>General</v>
      </c>
      <c r="P10351" s="3" t="str">
        <f t="shared" si="966"/>
        <v>Self</v>
      </c>
      <c r="Q10351" s="5">
        <f t="shared" si="967"/>
        <v>2</v>
      </c>
      <c r="R10351" s="1">
        <f t="shared" si="968"/>
        <v>54330.99</v>
      </c>
      <c r="S10351" s="1">
        <f t="shared" si="969"/>
        <v>0</v>
      </c>
      <c r="T10351" s="1" t="str">
        <f t="shared" si="970"/>
        <v>51-65</v>
      </c>
      <c r="U10351" s="1" t="str">
        <f t="shared" si="971"/>
        <v>Unknown</v>
      </c>
    </row>
    <row r="10352" spans="1:21">
      <c r="A10352" s="1">
        <v>10351</v>
      </c>
      <c r="B10352" s="1">
        <v>67</v>
      </c>
      <c r="C10352" s="1" t="s">
        <v>27</v>
      </c>
      <c r="D10352" s="2">
        <v>45474</v>
      </c>
      <c r="E10352" s="2">
        <v>45484</v>
      </c>
      <c r="F10352" s="1" t="s">
        <v>13</v>
      </c>
      <c r="G10352" s="1" t="s">
        <v>41</v>
      </c>
      <c r="I10352" s="1">
        <v>292539.53999999998</v>
      </c>
      <c r="J10352" s="1" t="s">
        <v>25</v>
      </c>
      <c r="K10352" s="1" t="s">
        <v>25</v>
      </c>
      <c r="N10352" s="3" t="str">
        <f>IF(LEFT(LOWER(C10352),1)="m","Male",IF(LEFT(LOWER(C10352),1)="f","Female","Unknown"))</f>
        <v>Male</v>
      </c>
      <c r="O10352" s="4" t="str">
        <f>IF(TRIM(LOWER(F10352))="neuro","Neurology",IF(TRIM(LOWER(F10352))="Neurology","Neurology",IF(TRIM(LOWER(F10352))="general ward","General",IF(TRIM(LOWER(F10352))="general","General",IF(TRIM(LOWER(F10352))="cardiology","Cardiology",IF(TRIM(LOWER(F10352))="Cardiology","Cardiology",IF(TRIM(LOWER(F10352))="Peads","Pediatrics",IF(TRIM(LOWER(F10352))="Pediatrics","Pediatrics",IF(TRIM(LOWER(F10352))="orthopedics","Orthopedics",IF(TRIM(LOWER(F10352))="Neurology","Neurology",IF(TRIM(LOWER(F10352))="Oncology","Oncology")))))))))))</f>
        <v>Neurology</v>
      </c>
      <c r="P10352" s="3" t="str">
        <f t="shared" si="966"/>
        <v>Unknown</v>
      </c>
      <c r="Q10352" s="5">
        <f t="shared" si="967"/>
        <v>10</v>
      </c>
      <c r="R10352" s="1">
        <f t="shared" si="968"/>
        <v>292539.53999999998</v>
      </c>
      <c r="S10352" s="1">
        <f t="shared" si="969"/>
        <v>1</v>
      </c>
      <c r="T10352" s="1" t="str">
        <f t="shared" si="970"/>
        <v>66+</v>
      </c>
      <c r="U10352" s="1" t="str">
        <f t="shared" si="971"/>
        <v>Yes</v>
      </c>
    </row>
    <row r="10353" spans="1:21">
      <c r="A10353" s="1">
        <v>10352</v>
      </c>
      <c r="B10353" s="1">
        <v>9</v>
      </c>
      <c r="C10353" s="1" t="s">
        <v>44</v>
      </c>
      <c r="D10353" s="2">
        <v>45039</v>
      </c>
      <c r="E10353" s="2">
        <v>45043</v>
      </c>
      <c r="F10353" s="1" t="s">
        <v>28</v>
      </c>
      <c r="G10353" s="1" t="s">
        <v>31</v>
      </c>
      <c r="H10353" s="1" t="s">
        <v>37</v>
      </c>
      <c r="I10353" s="1">
        <v>301225.24</v>
      </c>
      <c r="K10353" s="1" t="s">
        <v>38</v>
      </c>
      <c r="N10353" s="3" t="str">
        <f>IF(LEFT(LOWER(C10353),1)="m","Male",IF(LEFT(LOWER(C10353),1)="f","Female","Unknown"))</f>
        <v>Female</v>
      </c>
      <c r="O10353" s="4" t="str">
        <f>IF(TRIM(LOWER(F10353))="neuro","Neurology",IF(TRIM(LOWER(F10353))="Neurology","Neurology",IF(TRIM(LOWER(F10353))="general ward","General",IF(TRIM(LOWER(F10353))="general","General",IF(TRIM(LOWER(F10353))="cardiology","Cardiology",IF(TRIM(LOWER(F10353))="Cardiology","Cardiology",IF(TRIM(LOWER(F10353))="Peads","Pediatrics",IF(TRIM(LOWER(F10353))="Pediatrics","Pediatrics",IF(TRIM(LOWER(F10353))="orthopedics","Orthopedics",IF(TRIM(LOWER(F10353))="Neurology","Neurology",IF(TRIM(LOWER(F10353))="Oncology","Oncology")))))))))))</f>
        <v>Orthopedics</v>
      </c>
      <c r="P10353" s="3" t="str">
        <f t="shared" si="966"/>
        <v>Private</v>
      </c>
      <c r="Q10353" s="5">
        <f t="shared" si="967"/>
        <v>4</v>
      </c>
      <c r="R10353" s="1">
        <f t="shared" si="968"/>
        <v>301225.24</v>
      </c>
      <c r="S10353" s="1">
        <f t="shared" si="969"/>
        <v>0</v>
      </c>
      <c r="T10353" s="1" t="str">
        <f t="shared" si="970"/>
        <v>0-17</v>
      </c>
      <c r="U10353" s="1" t="str">
        <f t="shared" si="971"/>
        <v>Unknown</v>
      </c>
    </row>
    <row r="10354" spans="1:21">
      <c r="A10354" s="1">
        <v>10353</v>
      </c>
      <c r="B10354" s="1">
        <v>93</v>
      </c>
      <c r="C10354" s="1" t="s">
        <v>34</v>
      </c>
      <c r="D10354" s="2">
        <v>45164</v>
      </c>
      <c r="E10354" s="2">
        <v>45168</v>
      </c>
      <c r="F10354" s="1" t="s">
        <v>30</v>
      </c>
      <c r="G10354" s="1" t="s">
        <v>46</v>
      </c>
      <c r="H10354" s="1" t="s">
        <v>39</v>
      </c>
      <c r="I10354" s="1">
        <v>61263.02</v>
      </c>
      <c r="K10354" s="1" t="s">
        <v>16</v>
      </c>
      <c r="N10354" s="3" t="str">
        <f>IF(LEFT(LOWER(C10354),1)="m","Male",IF(LEFT(LOWER(C10354),1)="f","Female","Unknown"))</f>
        <v>Male</v>
      </c>
      <c r="O10354" s="4" t="str">
        <f>IF(TRIM(LOWER(F10354))="neuro","Neurology",IF(TRIM(LOWER(F10354))="Neurology","Neurology",IF(TRIM(LOWER(F10354))="general ward","General",IF(TRIM(LOWER(F10354))="general","General",IF(TRIM(LOWER(F10354))="cardiology","Cardiology",IF(TRIM(LOWER(F10354))="Cardiology","Cardiology",IF(TRIM(LOWER(F10354))="Peads","Pediatrics",IF(TRIM(LOWER(F10354))="Pediatrics","Pediatrics",IF(TRIM(LOWER(F10354))="orthopedics","Orthopedics",IF(TRIM(LOWER(F10354))="Neurology","Neurology",IF(TRIM(LOWER(F10354))="Oncology","Oncology")))))))))))</f>
        <v>Pediatrics</v>
      </c>
      <c r="P10354" s="3" t="str">
        <f t="shared" si="966"/>
        <v>Self</v>
      </c>
      <c r="Q10354" s="5">
        <f t="shared" si="967"/>
        <v>4</v>
      </c>
      <c r="R10354" s="1">
        <f t="shared" si="968"/>
        <v>61263.02</v>
      </c>
      <c r="S10354" s="1">
        <f t="shared" si="969"/>
        <v>1</v>
      </c>
      <c r="T10354" s="1" t="str">
        <f t="shared" si="970"/>
        <v>66+</v>
      </c>
      <c r="U10354" s="1" t="str">
        <f t="shared" si="971"/>
        <v>Unknown</v>
      </c>
    </row>
    <row r="10355" spans="1:21">
      <c r="A10355" s="1">
        <v>10354</v>
      </c>
      <c r="B10355" s="1">
        <v>89</v>
      </c>
      <c r="C10355" s="1" t="s">
        <v>34</v>
      </c>
      <c r="D10355" s="2">
        <v>45134</v>
      </c>
      <c r="E10355" s="2">
        <v>45147</v>
      </c>
      <c r="F10355" s="1" t="s">
        <v>50</v>
      </c>
      <c r="G10355" s="1" t="s">
        <v>31</v>
      </c>
      <c r="H10355" s="1" t="s">
        <v>39</v>
      </c>
      <c r="I10355" s="1">
        <v>117778.65</v>
      </c>
      <c r="J10355" s="1" t="s">
        <v>38</v>
      </c>
      <c r="K10355" s="1" t="s">
        <v>17</v>
      </c>
      <c r="N10355" s="3" t="str">
        <f>IF(LEFT(LOWER(C10355),1)="m","Male",IF(LEFT(LOWER(C10355),1)="f","Female","Unknown"))</f>
        <v>Male</v>
      </c>
      <c r="O10355" s="4" t="str">
        <f>IF(TRIM(LOWER(F10355))="neuro","Neurology",IF(TRIM(LOWER(F10355))="Neurology","Neurology",IF(TRIM(LOWER(F10355))="general ward","General",IF(TRIM(LOWER(F10355))="general","General",IF(TRIM(LOWER(F10355))="cardiology","Cardiology",IF(TRIM(LOWER(F10355))="Cardiology","Cardiology",IF(TRIM(LOWER(F10355))="Peads","Pediatrics",IF(TRIM(LOWER(F10355))="Pediatrics","Pediatrics",IF(TRIM(LOWER(F10355))="orthopedics","Orthopedics",IF(TRIM(LOWER(F10355))="Neurology","Neurology",IF(TRIM(LOWER(F10355))="Oncology","Oncology")))))))))))</f>
        <v>Cardiology</v>
      </c>
      <c r="P10355" s="3" t="str">
        <f t="shared" si="966"/>
        <v>Private</v>
      </c>
      <c r="Q10355" s="5">
        <f t="shared" si="967"/>
        <v>13</v>
      </c>
      <c r="R10355" s="1">
        <f t="shared" si="968"/>
        <v>117778.65</v>
      </c>
      <c r="S10355" s="1">
        <f t="shared" si="969"/>
        <v>1</v>
      </c>
      <c r="T10355" s="1" t="str">
        <f t="shared" si="970"/>
        <v>66+</v>
      </c>
      <c r="U10355" s="1" t="str">
        <f t="shared" si="971"/>
        <v>No</v>
      </c>
    </row>
    <row r="10356" spans="1:21">
      <c r="A10356" s="1">
        <v>10355</v>
      </c>
      <c r="B10356" s="1">
        <v>88</v>
      </c>
      <c r="C10356" s="1" t="s">
        <v>27</v>
      </c>
      <c r="D10356" s="2">
        <v>45003</v>
      </c>
      <c r="E10356" s="2">
        <v>45005</v>
      </c>
      <c r="F10356" s="1" t="s">
        <v>28</v>
      </c>
      <c r="G10356" s="1" t="s">
        <v>36</v>
      </c>
      <c r="H10356" s="1" t="s">
        <v>39</v>
      </c>
      <c r="I10356" s="1">
        <v>74002.259999999995</v>
      </c>
      <c r="J10356" s="1" t="s">
        <v>17</v>
      </c>
      <c r="K10356" s="1" t="s">
        <v>38</v>
      </c>
      <c r="N10356" s="3" t="str">
        <f>IF(LEFT(LOWER(C10356),1)="m","Male",IF(LEFT(LOWER(C10356),1)="f","Female","Unknown"))</f>
        <v>Male</v>
      </c>
      <c r="O10356" s="4" t="str">
        <f>IF(TRIM(LOWER(F10356))="neuro","Neurology",IF(TRIM(LOWER(F10356))="Neurology","Neurology",IF(TRIM(LOWER(F10356))="general ward","General",IF(TRIM(LOWER(F10356))="general","General",IF(TRIM(LOWER(F10356))="cardiology","Cardiology",IF(TRIM(LOWER(F10356))="Cardiology","Cardiology",IF(TRIM(LOWER(F10356))="Peads","Pediatrics",IF(TRIM(LOWER(F10356))="Pediatrics","Pediatrics",IF(TRIM(LOWER(F10356))="orthopedics","Orthopedics",IF(TRIM(LOWER(F10356))="Neurology","Neurology",IF(TRIM(LOWER(F10356))="Oncology","Oncology")))))))))))</f>
        <v>Orthopedics</v>
      </c>
      <c r="P10356" s="3" t="str">
        <f t="shared" si="966"/>
        <v>Government</v>
      </c>
      <c r="Q10356" s="5">
        <f t="shared" si="967"/>
        <v>2</v>
      </c>
      <c r="R10356" s="1">
        <f t="shared" si="968"/>
        <v>74002.259999999995</v>
      </c>
      <c r="S10356" s="1">
        <f t="shared" si="969"/>
        <v>0</v>
      </c>
      <c r="T10356" s="1" t="str">
        <f t="shared" si="970"/>
        <v>66+</v>
      </c>
      <c r="U10356" s="1" t="str">
        <f t="shared" si="971"/>
        <v>Yes</v>
      </c>
    </row>
    <row r="10357" spans="1:21">
      <c r="A10357" s="1">
        <v>10356</v>
      </c>
      <c r="B10357" s="1">
        <v>41</v>
      </c>
      <c r="C10357" s="1" t="s">
        <v>18</v>
      </c>
      <c r="D10357" s="2">
        <v>44966</v>
      </c>
      <c r="E10357" s="2">
        <v>44976</v>
      </c>
      <c r="F10357" s="1" t="s">
        <v>19</v>
      </c>
      <c r="G10357" s="1" t="s">
        <v>22</v>
      </c>
      <c r="H10357" s="1" t="s">
        <v>39</v>
      </c>
      <c r="I10357" s="1">
        <v>333780.8</v>
      </c>
      <c r="J10357" s="1" t="s">
        <v>42</v>
      </c>
      <c r="K10357" s="1" t="s">
        <v>16</v>
      </c>
      <c r="N10357" s="3" t="str">
        <f>IF(LEFT(LOWER(C10357),1)="m","Male",IF(LEFT(LOWER(C10357),1)="f","Female","Unknown"))</f>
        <v>Male</v>
      </c>
      <c r="O10357" s="4" t="str">
        <f>IF(TRIM(LOWER(F10357))="neuro","Neurology",IF(TRIM(LOWER(F10357))="Neurology","Neurology",IF(TRIM(LOWER(F10357))="general ward","General",IF(TRIM(LOWER(F10357))="general","General",IF(TRIM(LOWER(F10357))="cardiology","Cardiology",IF(TRIM(LOWER(F10357))="Cardiology","Cardiology",IF(TRIM(LOWER(F10357))="Peads","Pediatrics",IF(TRIM(LOWER(F10357))="Pediatrics","Pediatrics",IF(TRIM(LOWER(F10357))="orthopedics","Orthopedics",IF(TRIM(LOWER(F10357))="Neurology","Neurology",IF(TRIM(LOWER(F10357))="Oncology","Oncology")))))))))))</f>
        <v>General</v>
      </c>
      <c r="P10357" s="3" t="str">
        <f t="shared" si="966"/>
        <v>Government</v>
      </c>
      <c r="Q10357" s="5">
        <f t="shared" si="967"/>
        <v>10</v>
      </c>
      <c r="R10357" s="1">
        <f t="shared" si="968"/>
        <v>333780.8</v>
      </c>
      <c r="S10357" s="1">
        <f t="shared" si="969"/>
        <v>1</v>
      </c>
      <c r="T10357" s="1" t="str">
        <f t="shared" si="970"/>
        <v>36-50</v>
      </c>
      <c r="U10357" s="1" t="str">
        <f t="shared" si="971"/>
        <v>No</v>
      </c>
    </row>
    <row r="10358" spans="1:21">
      <c r="A10358" s="1">
        <v>10357</v>
      </c>
      <c r="B10358" s="1">
        <v>34</v>
      </c>
      <c r="C10358" s="1" t="s">
        <v>26</v>
      </c>
      <c r="D10358" s="2">
        <v>45560</v>
      </c>
      <c r="E10358" s="2">
        <v>45569</v>
      </c>
      <c r="F10358" s="1" t="s">
        <v>50</v>
      </c>
      <c r="G10358" s="1" t="s">
        <v>41</v>
      </c>
      <c r="H10358" s="1" t="s">
        <v>32</v>
      </c>
      <c r="I10358" s="1">
        <v>18384.03</v>
      </c>
      <c r="J10358" s="1" t="s">
        <v>17</v>
      </c>
      <c r="K10358" s="1" t="s">
        <v>25</v>
      </c>
      <c r="N10358" s="3" t="str">
        <f>IF(LEFT(LOWER(C10358),1)="m","Male",IF(LEFT(LOWER(C10358),1)="f","Female","Unknown"))</f>
        <v>Female</v>
      </c>
      <c r="O10358" s="4" t="str">
        <f>IF(TRIM(LOWER(F10358))="neuro","Neurology",IF(TRIM(LOWER(F10358))="Neurology","Neurology",IF(TRIM(LOWER(F10358))="general ward","General",IF(TRIM(LOWER(F10358))="general","General",IF(TRIM(LOWER(F10358))="cardiology","Cardiology",IF(TRIM(LOWER(F10358))="Cardiology","Cardiology",IF(TRIM(LOWER(F10358))="Peads","Pediatrics",IF(TRIM(LOWER(F10358))="Pediatrics","Pediatrics",IF(TRIM(LOWER(F10358))="orthopedics","Orthopedics",IF(TRIM(LOWER(F10358))="Neurology","Neurology",IF(TRIM(LOWER(F10358))="Oncology","Oncology")))))))))))</f>
        <v>Cardiology</v>
      </c>
      <c r="P10358" s="3" t="str">
        <f t="shared" si="966"/>
        <v>Unknown</v>
      </c>
      <c r="Q10358" s="5">
        <f t="shared" si="967"/>
        <v>9</v>
      </c>
      <c r="R10358" s="1">
        <f t="shared" si="968"/>
        <v>18384.03</v>
      </c>
      <c r="S10358" s="1">
        <f t="shared" si="969"/>
        <v>1</v>
      </c>
      <c r="T10358" s="1" t="str">
        <f t="shared" si="970"/>
        <v>18-35</v>
      </c>
      <c r="U10358" s="1" t="str">
        <f t="shared" si="971"/>
        <v>Yes</v>
      </c>
    </row>
    <row r="10359" spans="1:21">
      <c r="A10359" s="1">
        <v>10358</v>
      </c>
      <c r="C10359" s="1" t="s">
        <v>18</v>
      </c>
      <c r="D10359" s="2">
        <v>45388</v>
      </c>
      <c r="E10359" s="2">
        <v>45389</v>
      </c>
      <c r="F10359" s="1" t="s">
        <v>28</v>
      </c>
      <c r="G10359" s="1" t="s">
        <v>22</v>
      </c>
      <c r="I10359" s="1">
        <v>241538.69</v>
      </c>
      <c r="J10359" s="1" t="s">
        <v>38</v>
      </c>
      <c r="K10359" s="1" t="s">
        <v>38</v>
      </c>
      <c r="N10359" s="3" t="str">
        <f>IF(LEFT(LOWER(C10359),1)="m","Male",IF(LEFT(LOWER(C10359),1)="f","Female","Unknown"))</f>
        <v>Male</v>
      </c>
      <c r="O10359" s="4" t="str">
        <f>IF(TRIM(LOWER(F10359))="neuro","Neurology",IF(TRIM(LOWER(F10359))="Neurology","Neurology",IF(TRIM(LOWER(F10359))="general ward","General",IF(TRIM(LOWER(F10359))="general","General",IF(TRIM(LOWER(F10359))="cardiology","Cardiology",IF(TRIM(LOWER(F10359))="Cardiology","Cardiology",IF(TRIM(LOWER(F10359))="Peads","Pediatrics",IF(TRIM(LOWER(F10359))="Pediatrics","Pediatrics",IF(TRIM(LOWER(F10359))="orthopedics","Orthopedics",IF(TRIM(LOWER(F10359))="Neurology","Neurology",IF(TRIM(LOWER(F10359))="Oncology","Oncology")))))))))))</f>
        <v>Orthopedics</v>
      </c>
      <c r="P10359" s="3" t="str">
        <f t="shared" si="966"/>
        <v>Government</v>
      </c>
      <c r="Q10359" s="5">
        <f t="shared" si="967"/>
        <v>1</v>
      </c>
      <c r="R10359" s="1">
        <f t="shared" si="968"/>
        <v>241538.69</v>
      </c>
      <c r="S10359" s="1">
        <f t="shared" si="969"/>
        <v>0</v>
      </c>
      <c r="T10359" s="1" t="str">
        <f t="shared" si="970"/>
        <v>0-17</v>
      </c>
      <c r="U10359" s="1" t="str">
        <f t="shared" si="971"/>
        <v>No</v>
      </c>
    </row>
    <row r="10360" spans="1:21">
      <c r="A10360" s="1">
        <v>10359</v>
      </c>
      <c r="B10360" s="1">
        <v>37</v>
      </c>
      <c r="C10360" s="1" t="s">
        <v>26</v>
      </c>
      <c r="D10360" s="2">
        <v>45464</v>
      </c>
      <c r="E10360" s="2">
        <v>45483</v>
      </c>
      <c r="F10360" s="1" t="s">
        <v>28</v>
      </c>
      <c r="G10360" s="1" t="s">
        <v>31</v>
      </c>
      <c r="H10360" s="1" t="s">
        <v>51</v>
      </c>
      <c r="I10360" s="1">
        <v>237440.53</v>
      </c>
      <c r="J10360" s="1" t="s">
        <v>42</v>
      </c>
      <c r="K10360" s="1" t="s">
        <v>16</v>
      </c>
      <c r="N10360" s="3" t="str">
        <f>IF(LEFT(LOWER(C10360),1)="m","Male",IF(LEFT(LOWER(C10360),1)="f","Female","Unknown"))</f>
        <v>Female</v>
      </c>
      <c r="O10360" s="4" t="str">
        <f>IF(TRIM(LOWER(F10360))="neuro","Neurology",IF(TRIM(LOWER(F10360))="Neurology","Neurology",IF(TRIM(LOWER(F10360))="general ward","General",IF(TRIM(LOWER(F10360))="general","General",IF(TRIM(LOWER(F10360))="cardiology","Cardiology",IF(TRIM(LOWER(F10360))="Cardiology","Cardiology",IF(TRIM(LOWER(F10360))="Peads","Pediatrics",IF(TRIM(LOWER(F10360))="Pediatrics","Pediatrics",IF(TRIM(LOWER(F10360))="orthopedics","Orthopedics",IF(TRIM(LOWER(F10360))="Neurology","Neurology",IF(TRIM(LOWER(F10360))="Oncology","Oncology")))))))))))</f>
        <v>Orthopedics</v>
      </c>
      <c r="P10360" s="3" t="str">
        <f t="shared" si="966"/>
        <v>Private</v>
      </c>
      <c r="Q10360" s="5">
        <f t="shared" si="967"/>
        <v>19</v>
      </c>
      <c r="R10360" s="1">
        <f t="shared" si="968"/>
        <v>237440.53</v>
      </c>
      <c r="S10360" s="1">
        <f t="shared" si="969"/>
        <v>1</v>
      </c>
      <c r="T10360" s="1" t="str">
        <f t="shared" si="970"/>
        <v>36-50</v>
      </c>
      <c r="U10360" s="1" t="str">
        <f t="shared" si="971"/>
        <v>No</v>
      </c>
    </row>
    <row r="10361" spans="1:21">
      <c r="A10361" s="1">
        <v>10360</v>
      </c>
      <c r="B10361" s="1">
        <v>95</v>
      </c>
      <c r="C10361" s="1" t="s">
        <v>26</v>
      </c>
      <c r="D10361" s="2">
        <v>45569</v>
      </c>
      <c r="E10361" s="2">
        <v>45586</v>
      </c>
      <c r="F10361" s="1" t="s">
        <v>45</v>
      </c>
      <c r="G10361" s="1" t="s">
        <v>41</v>
      </c>
      <c r="H10361" s="1" t="s">
        <v>37</v>
      </c>
      <c r="I10361" s="1">
        <v>229412.55</v>
      </c>
      <c r="J10361" s="1" t="s">
        <v>16</v>
      </c>
      <c r="K10361" s="1" t="s">
        <v>38</v>
      </c>
      <c r="N10361" s="3" t="str">
        <f>IF(LEFT(LOWER(C10361),1)="m","Male",IF(LEFT(LOWER(C10361),1)="f","Female","Unknown"))</f>
        <v>Female</v>
      </c>
      <c r="O10361" s="4" t="str">
        <f>IF(TRIM(LOWER(F10361))="neuro","Neurology",IF(TRIM(LOWER(F10361))="Neurology","Neurology",IF(TRIM(LOWER(F10361))="general ward","General",IF(TRIM(LOWER(F10361))="general","General",IF(TRIM(LOWER(F10361))="cardiology","Cardiology",IF(TRIM(LOWER(F10361))="Cardiology","Cardiology",IF(TRIM(LOWER(F10361))="Peads","Pediatrics",IF(TRIM(LOWER(F10361))="Pediatrics","Pediatrics",IF(TRIM(LOWER(F10361))="orthopedics","Orthopedics",IF(TRIM(LOWER(F10361))="Neurology","Neurology",IF(TRIM(LOWER(F10361))="Oncology","Oncology")))))))))))</f>
        <v>Neurology</v>
      </c>
      <c r="P10361" s="3" t="str">
        <f t="shared" si="966"/>
        <v>Unknown</v>
      </c>
      <c r="Q10361" s="5">
        <f t="shared" si="967"/>
        <v>17</v>
      </c>
      <c r="R10361" s="1">
        <f t="shared" si="968"/>
        <v>229412.55</v>
      </c>
      <c r="S10361" s="1">
        <f t="shared" si="969"/>
        <v>0</v>
      </c>
      <c r="T10361" s="1" t="str">
        <f t="shared" si="970"/>
        <v>66+</v>
      </c>
      <c r="U10361" s="1" t="str">
        <f t="shared" si="971"/>
        <v>Yes</v>
      </c>
    </row>
    <row r="10362" spans="1:21">
      <c r="A10362" s="1">
        <v>10361</v>
      </c>
      <c r="B10362" s="1">
        <v>47</v>
      </c>
      <c r="C10362" s="1" t="s">
        <v>29</v>
      </c>
      <c r="D10362" s="2">
        <v>45281</v>
      </c>
      <c r="E10362" s="2">
        <v>45300</v>
      </c>
      <c r="F10362" s="1" t="s">
        <v>43</v>
      </c>
      <c r="G10362" s="1" t="s">
        <v>31</v>
      </c>
      <c r="H10362" s="1" t="s">
        <v>47</v>
      </c>
      <c r="I10362" s="1">
        <v>92187.3</v>
      </c>
      <c r="J10362" s="1" t="s">
        <v>24</v>
      </c>
      <c r="K10362" s="1" t="s">
        <v>38</v>
      </c>
      <c r="N10362" s="3" t="str">
        <f>IF(LEFT(LOWER(C10362),1)="m","Male",IF(LEFT(LOWER(C10362),1)="f","Female","Unknown"))</f>
        <v>Female</v>
      </c>
      <c r="O10362" s="4" t="str">
        <f>IF(TRIM(LOWER(F10362))="neuro","Neurology",IF(TRIM(LOWER(F10362))="Neurology","Neurology",IF(TRIM(LOWER(F10362))="general ward","General",IF(TRIM(LOWER(F10362))="general","General",IF(TRIM(LOWER(F10362))="cardiology","Cardiology",IF(TRIM(LOWER(F10362))="Cardiology","Cardiology",IF(TRIM(LOWER(F10362))="Peads","Pediatrics",IF(TRIM(LOWER(F10362))="Pediatrics","Pediatrics",IF(TRIM(LOWER(F10362))="orthopedics","Orthopedics",IF(TRIM(LOWER(F10362))="Neurology","Neurology",IF(TRIM(LOWER(F10362))="Oncology","Oncology")))))))))))</f>
        <v>Orthopedics</v>
      </c>
      <c r="P10362" s="3" t="str">
        <f t="shared" si="966"/>
        <v>Private</v>
      </c>
      <c r="Q10362" s="5">
        <f t="shared" si="967"/>
        <v>19</v>
      </c>
      <c r="R10362" s="1">
        <f t="shared" si="968"/>
        <v>92187.3</v>
      </c>
      <c r="S10362" s="1">
        <f t="shared" si="969"/>
        <v>0</v>
      </c>
      <c r="T10362" s="1" t="str">
        <f t="shared" si="970"/>
        <v>36-50</v>
      </c>
      <c r="U10362" s="1" t="str">
        <f t="shared" si="971"/>
        <v>No</v>
      </c>
    </row>
    <row r="10363" spans="1:21">
      <c r="A10363" s="1">
        <v>10362</v>
      </c>
      <c r="B10363" s="1">
        <v>49</v>
      </c>
      <c r="C10363" s="1" t="s">
        <v>29</v>
      </c>
      <c r="D10363" s="2">
        <v>45514</v>
      </c>
      <c r="E10363" s="2">
        <v>45534</v>
      </c>
      <c r="F10363" s="1" t="s">
        <v>19</v>
      </c>
      <c r="G10363" s="1" t="s">
        <v>33</v>
      </c>
      <c r="I10363" s="1">
        <v>306988.58</v>
      </c>
      <c r="J10363" s="1" t="s">
        <v>24</v>
      </c>
      <c r="K10363" s="1" t="s">
        <v>42</v>
      </c>
      <c r="N10363" s="3" t="str">
        <f>IF(LEFT(LOWER(C10363),1)="m","Male",IF(LEFT(LOWER(C10363),1)="f","Female","Unknown"))</f>
        <v>Female</v>
      </c>
      <c r="O10363" s="4" t="str">
        <f>IF(TRIM(LOWER(F10363))="neuro","Neurology",IF(TRIM(LOWER(F10363))="Neurology","Neurology",IF(TRIM(LOWER(F10363))="general ward","General",IF(TRIM(LOWER(F10363))="general","General",IF(TRIM(LOWER(F10363))="cardiology","Cardiology",IF(TRIM(LOWER(F10363))="Cardiology","Cardiology",IF(TRIM(LOWER(F10363))="Peads","Pediatrics",IF(TRIM(LOWER(F10363))="Pediatrics","Pediatrics",IF(TRIM(LOWER(F10363))="orthopedics","Orthopedics",IF(TRIM(LOWER(F10363))="Neurology","Neurology",IF(TRIM(LOWER(F10363))="Oncology","Oncology")))))))))))</f>
        <v>General</v>
      </c>
      <c r="P10363" s="3" t="str">
        <f t="shared" si="966"/>
        <v>Self</v>
      </c>
      <c r="Q10363" s="5">
        <f t="shared" si="967"/>
        <v>20</v>
      </c>
      <c r="R10363" s="1">
        <f t="shared" si="968"/>
        <v>306988.58</v>
      </c>
      <c r="S10363" s="1">
        <f t="shared" si="969"/>
        <v>0</v>
      </c>
      <c r="T10363" s="1" t="str">
        <f t="shared" si="970"/>
        <v>36-50</v>
      </c>
      <c r="U10363" s="1" t="str">
        <f t="shared" si="971"/>
        <v>No</v>
      </c>
    </row>
    <row r="10364" spans="1:21">
      <c r="A10364" s="1">
        <v>10363</v>
      </c>
      <c r="B10364" s="1">
        <v>15</v>
      </c>
      <c r="C10364" s="1" t="s">
        <v>34</v>
      </c>
      <c r="D10364" s="2">
        <v>45038</v>
      </c>
      <c r="E10364" s="2">
        <v>45049</v>
      </c>
      <c r="F10364" s="1" t="s">
        <v>21</v>
      </c>
      <c r="G10364" s="1" t="s">
        <v>14</v>
      </c>
      <c r="H10364" s="1" t="s">
        <v>15</v>
      </c>
      <c r="I10364" s="1">
        <v>131086.26</v>
      </c>
      <c r="J10364" s="1" t="s">
        <v>42</v>
      </c>
      <c r="K10364" s="1" t="s">
        <v>16</v>
      </c>
      <c r="N10364" s="3" t="str">
        <f>IF(LEFT(LOWER(C10364),1)="m","Male",IF(LEFT(LOWER(C10364),1)="f","Female","Unknown"))</f>
        <v>Male</v>
      </c>
      <c r="O10364" s="4" t="str">
        <f>IF(TRIM(LOWER(F10364))="neuro","Neurology",IF(TRIM(LOWER(F10364))="Neurology","Neurology",IF(TRIM(LOWER(F10364))="general ward","General",IF(TRIM(LOWER(F10364))="general","General",IF(TRIM(LOWER(F10364))="cardiology","Cardiology",IF(TRIM(LOWER(F10364))="Cardiology","Cardiology",IF(TRIM(LOWER(F10364))="Peads","Pediatrics",IF(TRIM(LOWER(F10364))="Pediatrics","Pediatrics",IF(TRIM(LOWER(F10364))="orthopedics","Orthopedics",IF(TRIM(LOWER(F10364))="Neurology","Neurology",IF(TRIM(LOWER(F10364))="Oncology","Oncology")))))))))))</f>
        <v>General</v>
      </c>
      <c r="P10364" s="3" t="str">
        <f t="shared" si="966"/>
        <v>Private</v>
      </c>
      <c r="Q10364" s="5">
        <f t="shared" si="967"/>
        <v>11</v>
      </c>
      <c r="R10364" s="1">
        <f t="shared" si="968"/>
        <v>131086.26</v>
      </c>
      <c r="S10364" s="1">
        <f t="shared" si="969"/>
        <v>1</v>
      </c>
      <c r="T10364" s="1" t="str">
        <f t="shared" si="970"/>
        <v>0-17</v>
      </c>
      <c r="U10364" s="1" t="str">
        <f t="shared" si="971"/>
        <v>No</v>
      </c>
    </row>
    <row r="10365" spans="1:21">
      <c r="A10365" s="1">
        <v>10364</v>
      </c>
      <c r="B10365" s="1">
        <v>93</v>
      </c>
      <c r="C10365" s="1" t="s">
        <v>27</v>
      </c>
      <c r="D10365" s="2">
        <v>45492</v>
      </c>
      <c r="E10365" s="2">
        <v>45502</v>
      </c>
      <c r="F10365" s="1" t="s">
        <v>35</v>
      </c>
      <c r="G10365" s="1" t="s">
        <v>46</v>
      </c>
      <c r="I10365" s="1">
        <v>311840.86</v>
      </c>
      <c r="J10365" s="1" t="s">
        <v>42</v>
      </c>
      <c r="K10365" s="1" t="s">
        <v>20</v>
      </c>
      <c r="N10365" s="3" t="str">
        <f>IF(LEFT(LOWER(C10365),1)="m","Male",IF(LEFT(LOWER(C10365),1)="f","Female","Unknown"))</f>
        <v>Male</v>
      </c>
      <c r="O10365" s="4" t="str">
        <f>IF(TRIM(LOWER(F10365))="neuro","Neurology",IF(TRIM(LOWER(F10365))="Neurology","Neurology",IF(TRIM(LOWER(F10365))="general ward","General",IF(TRIM(LOWER(F10365))="general","General",IF(TRIM(LOWER(F10365))="cardiology","Cardiology",IF(TRIM(LOWER(F10365))="Cardiology","Cardiology",IF(TRIM(LOWER(F10365))="Peads","Pediatrics",IF(TRIM(LOWER(F10365))="Pediatrics","Pediatrics",IF(TRIM(LOWER(F10365))="orthopedics","Orthopedics",IF(TRIM(LOWER(F10365))="Neurology","Neurology",IF(TRIM(LOWER(F10365))="Oncology","Oncology")))))))))))</f>
        <v>Cardiology</v>
      </c>
      <c r="P10365" s="3" t="str">
        <f t="shared" si="966"/>
        <v>Self</v>
      </c>
      <c r="Q10365" s="5">
        <f t="shared" si="967"/>
        <v>10</v>
      </c>
      <c r="R10365" s="1">
        <f t="shared" si="968"/>
        <v>311840.86</v>
      </c>
      <c r="S10365" s="1">
        <f t="shared" si="969"/>
        <v>0</v>
      </c>
      <c r="T10365" s="1" t="str">
        <f t="shared" si="970"/>
        <v>66+</v>
      </c>
      <c r="U10365" s="1" t="str">
        <f t="shared" si="971"/>
        <v>No</v>
      </c>
    </row>
    <row r="10366" spans="1:21">
      <c r="A10366" s="1">
        <v>10365</v>
      </c>
      <c r="B10366" s="1">
        <v>94</v>
      </c>
      <c r="C10366" s="1" t="s">
        <v>26</v>
      </c>
      <c r="D10366" s="2">
        <v>45488</v>
      </c>
      <c r="E10366" s="2">
        <v>45500</v>
      </c>
      <c r="F10366" s="1" t="s">
        <v>35</v>
      </c>
      <c r="G10366" s="1" t="s">
        <v>22</v>
      </c>
      <c r="H10366" s="1" t="s">
        <v>23</v>
      </c>
      <c r="I10366" s="1">
        <v>195977.98</v>
      </c>
      <c r="J10366" s="1" t="s">
        <v>38</v>
      </c>
      <c r="K10366" s="1" t="s">
        <v>17</v>
      </c>
      <c r="N10366" s="3" t="str">
        <f>IF(LEFT(LOWER(C10366),1)="m","Male",IF(LEFT(LOWER(C10366),1)="f","Female","Unknown"))</f>
        <v>Female</v>
      </c>
      <c r="O10366" s="4" t="str">
        <f>IF(TRIM(LOWER(F10366))="neuro","Neurology",IF(TRIM(LOWER(F10366))="Neurology","Neurology",IF(TRIM(LOWER(F10366))="general ward","General",IF(TRIM(LOWER(F10366))="general","General",IF(TRIM(LOWER(F10366))="cardiology","Cardiology",IF(TRIM(LOWER(F10366))="Cardiology","Cardiology",IF(TRIM(LOWER(F10366))="Peads","Pediatrics",IF(TRIM(LOWER(F10366))="Pediatrics","Pediatrics",IF(TRIM(LOWER(F10366))="orthopedics","Orthopedics",IF(TRIM(LOWER(F10366))="Neurology","Neurology",IF(TRIM(LOWER(F10366))="Oncology","Oncology")))))))))))</f>
        <v>Cardiology</v>
      </c>
      <c r="P10366" s="3" t="str">
        <f t="shared" si="966"/>
        <v>Government</v>
      </c>
      <c r="Q10366" s="5">
        <f t="shared" si="967"/>
        <v>12</v>
      </c>
      <c r="R10366" s="1">
        <f t="shared" si="968"/>
        <v>195977.98</v>
      </c>
      <c r="S10366" s="1">
        <f t="shared" si="969"/>
        <v>1</v>
      </c>
      <c r="T10366" s="1" t="str">
        <f t="shared" si="970"/>
        <v>66+</v>
      </c>
      <c r="U10366" s="1" t="str">
        <f t="shared" si="971"/>
        <v>No</v>
      </c>
    </row>
    <row r="10367" spans="1:21">
      <c r="A10367" s="1">
        <v>10366</v>
      </c>
      <c r="B10367" s="1">
        <v>37</v>
      </c>
      <c r="C10367" s="1" t="s">
        <v>34</v>
      </c>
      <c r="D10367" s="2">
        <v>45339</v>
      </c>
      <c r="E10367" s="2">
        <v>45340</v>
      </c>
      <c r="F10367" s="1" t="s">
        <v>30</v>
      </c>
      <c r="G10367" s="1" t="s">
        <v>22</v>
      </c>
      <c r="H10367" s="1" t="s">
        <v>15</v>
      </c>
      <c r="I10367" s="1">
        <v>331212.38</v>
      </c>
      <c r="J10367" s="1" t="s">
        <v>24</v>
      </c>
      <c r="K10367" s="1" t="s">
        <v>16</v>
      </c>
      <c r="N10367" s="3" t="str">
        <f>IF(LEFT(LOWER(C10367),1)="m","Male",IF(LEFT(LOWER(C10367),1)="f","Female","Unknown"))</f>
        <v>Male</v>
      </c>
      <c r="O10367" s="4" t="str">
        <f>IF(TRIM(LOWER(F10367))="neuro","Neurology",IF(TRIM(LOWER(F10367))="Neurology","Neurology",IF(TRIM(LOWER(F10367))="general ward","General",IF(TRIM(LOWER(F10367))="general","General",IF(TRIM(LOWER(F10367))="cardiology","Cardiology",IF(TRIM(LOWER(F10367))="Cardiology","Cardiology",IF(TRIM(LOWER(F10367))="Peads","Pediatrics",IF(TRIM(LOWER(F10367))="Pediatrics","Pediatrics",IF(TRIM(LOWER(F10367))="orthopedics","Orthopedics",IF(TRIM(LOWER(F10367))="Neurology","Neurology",IF(TRIM(LOWER(F10367))="Oncology","Oncology")))))))))))</f>
        <v>Pediatrics</v>
      </c>
      <c r="P10367" s="3" t="str">
        <f t="shared" si="966"/>
        <v>Government</v>
      </c>
      <c r="Q10367" s="5">
        <f t="shared" si="967"/>
        <v>1</v>
      </c>
      <c r="R10367" s="1">
        <f t="shared" si="968"/>
        <v>331212.38</v>
      </c>
      <c r="S10367" s="1">
        <f t="shared" si="969"/>
        <v>1</v>
      </c>
      <c r="T10367" s="1" t="str">
        <f t="shared" si="970"/>
        <v>36-50</v>
      </c>
      <c r="U10367" s="1" t="str">
        <f t="shared" si="971"/>
        <v>No</v>
      </c>
    </row>
    <row r="10368" spans="1:21">
      <c r="A10368" s="1">
        <v>10367</v>
      </c>
      <c r="B10368" s="1">
        <v>38</v>
      </c>
      <c r="C10368" s="1" t="s">
        <v>18</v>
      </c>
      <c r="D10368" s="2">
        <v>44939</v>
      </c>
      <c r="E10368" s="2">
        <v>44941</v>
      </c>
      <c r="F10368" s="1" t="s">
        <v>19</v>
      </c>
      <c r="G10368" s="1" t="s">
        <v>14</v>
      </c>
      <c r="H10368" s="1" t="s">
        <v>15</v>
      </c>
      <c r="I10368" s="1">
        <v>336744.65</v>
      </c>
      <c r="J10368" s="1" t="s">
        <v>17</v>
      </c>
      <c r="K10368" s="1" t="s">
        <v>42</v>
      </c>
      <c r="N10368" s="3" t="str">
        <f>IF(LEFT(LOWER(C10368),1)="m","Male",IF(LEFT(LOWER(C10368),1)="f","Female","Unknown"))</f>
        <v>Male</v>
      </c>
      <c r="O10368" s="4" t="str">
        <f>IF(TRIM(LOWER(F10368))="neuro","Neurology",IF(TRIM(LOWER(F10368))="Neurology","Neurology",IF(TRIM(LOWER(F10368))="general ward","General",IF(TRIM(LOWER(F10368))="general","General",IF(TRIM(LOWER(F10368))="cardiology","Cardiology",IF(TRIM(LOWER(F10368))="Cardiology","Cardiology",IF(TRIM(LOWER(F10368))="Peads","Pediatrics",IF(TRIM(LOWER(F10368))="Pediatrics","Pediatrics",IF(TRIM(LOWER(F10368))="orthopedics","Orthopedics",IF(TRIM(LOWER(F10368))="Neurology","Neurology",IF(TRIM(LOWER(F10368))="Oncology","Oncology")))))))))))</f>
        <v>General</v>
      </c>
      <c r="P10368" s="3" t="str">
        <f t="shared" si="966"/>
        <v>Private</v>
      </c>
      <c r="Q10368" s="5">
        <f t="shared" si="967"/>
        <v>2</v>
      </c>
      <c r="R10368" s="1">
        <f t="shared" si="968"/>
        <v>336744.65</v>
      </c>
      <c r="S10368" s="1">
        <f t="shared" si="969"/>
        <v>0</v>
      </c>
      <c r="T10368" s="1" t="str">
        <f t="shared" si="970"/>
        <v>36-50</v>
      </c>
      <c r="U10368" s="1" t="str">
        <f t="shared" si="971"/>
        <v>Yes</v>
      </c>
    </row>
    <row r="10369" spans="1:21">
      <c r="A10369" s="1">
        <v>10368</v>
      </c>
      <c r="B10369" s="1">
        <v>41</v>
      </c>
      <c r="C10369" s="1" t="s">
        <v>34</v>
      </c>
      <c r="D10369" s="2">
        <v>44929</v>
      </c>
      <c r="E10369" s="2">
        <v>44938</v>
      </c>
      <c r="F10369" s="1" t="s">
        <v>21</v>
      </c>
      <c r="G10369" s="1" t="s">
        <v>46</v>
      </c>
      <c r="H10369" s="1" t="s">
        <v>23</v>
      </c>
      <c r="I10369" s="1">
        <v>63380.84</v>
      </c>
      <c r="J10369" s="1" t="s">
        <v>17</v>
      </c>
      <c r="K10369" s="1" t="s">
        <v>20</v>
      </c>
      <c r="N10369" s="3" t="str">
        <f>IF(LEFT(LOWER(C10369),1)="m","Male",IF(LEFT(LOWER(C10369),1)="f","Female","Unknown"))</f>
        <v>Male</v>
      </c>
      <c r="O10369" s="4" t="str">
        <f>IF(TRIM(LOWER(F10369))="neuro","Neurology",IF(TRIM(LOWER(F10369))="Neurology","Neurology",IF(TRIM(LOWER(F10369))="general ward","General",IF(TRIM(LOWER(F10369))="general","General",IF(TRIM(LOWER(F10369))="cardiology","Cardiology",IF(TRIM(LOWER(F10369))="Cardiology","Cardiology",IF(TRIM(LOWER(F10369))="Peads","Pediatrics",IF(TRIM(LOWER(F10369))="Pediatrics","Pediatrics",IF(TRIM(LOWER(F10369))="orthopedics","Orthopedics",IF(TRIM(LOWER(F10369))="Neurology","Neurology",IF(TRIM(LOWER(F10369))="Oncology","Oncology")))))))))))</f>
        <v>General</v>
      </c>
      <c r="P10369" s="3" t="str">
        <f t="shared" si="966"/>
        <v>Self</v>
      </c>
      <c r="Q10369" s="5">
        <f t="shared" si="967"/>
        <v>9</v>
      </c>
      <c r="R10369" s="1">
        <f t="shared" si="968"/>
        <v>63380.84</v>
      </c>
      <c r="S10369" s="1">
        <f t="shared" si="969"/>
        <v>0</v>
      </c>
      <c r="T10369" s="1" t="str">
        <f t="shared" si="970"/>
        <v>36-50</v>
      </c>
      <c r="U10369" s="1" t="str">
        <f t="shared" si="971"/>
        <v>Yes</v>
      </c>
    </row>
    <row r="10370" spans="1:21">
      <c r="A10370" s="1">
        <v>10369</v>
      </c>
      <c r="B10370" s="1">
        <v>93</v>
      </c>
      <c r="C10370" s="1" t="s">
        <v>27</v>
      </c>
      <c r="D10370" s="2">
        <v>45013</v>
      </c>
      <c r="E10370" s="2">
        <v>45030</v>
      </c>
      <c r="F10370" s="1" t="s">
        <v>45</v>
      </c>
      <c r="G10370" s="1" t="s">
        <v>36</v>
      </c>
      <c r="H10370" s="1" t="s">
        <v>37</v>
      </c>
      <c r="I10370" s="1">
        <v>46342.36</v>
      </c>
      <c r="J10370" s="1" t="s">
        <v>42</v>
      </c>
      <c r="K10370" s="1" t="s">
        <v>17</v>
      </c>
      <c r="N10370" s="3" t="str">
        <f>IF(LEFT(LOWER(C10370),1)="m","Male",IF(LEFT(LOWER(C10370),1)="f","Female","Unknown"))</f>
        <v>Male</v>
      </c>
      <c r="O10370" s="4" t="str">
        <f>IF(TRIM(LOWER(F10370))="neuro","Neurology",IF(TRIM(LOWER(F10370))="Neurology","Neurology",IF(TRIM(LOWER(F10370))="general ward","General",IF(TRIM(LOWER(F10370))="general","General",IF(TRIM(LOWER(F10370))="cardiology","Cardiology",IF(TRIM(LOWER(F10370))="Cardiology","Cardiology",IF(TRIM(LOWER(F10370))="Peads","Pediatrics",IF(TRIM(LOWER(F10370))="Pediatrics","Pediatrics",IF(TRIM(LOWER(F10370))="orthopedics","Orthopedics",IF(TRIM(LOWER(F10370))="Neurology","Neurology",IF(TRIM(LOWER(F10370))="Oncology","Oncology")))))))))))</f>
        <v>Neurology</v>
      </c>
      <c r="P10370" s="3" t="str">
        <f t="shared" si="966"/>
        <v>Government</v>
      </c>
      <c r="Q10370" s="5">
        <f t="shared" si="967"/>
        <v>17</v>
      </c>
      <c r="R10370" s="1">
        <f t="shared" si="968"/>
        <v>46342.36</v>
      </c>
      <c r="S10370" s="1">
        <f t="shared" si="969"/>
        <v>1</v>
      </c>
      <c r="T10370" s="1" t="str">
        <f t="shared" si="970"/>
        <v>66+</v>
      </c>
      <c r="U10370" s="1" t="str">
        <f t="shared" si="971"/>
        <v>No</v>
      </c>
    </row>
    <row r="10371" spans="1:21">
      <c r="A10371" s="1">
        <v>10370</v>
      </c>
      <c r="B10371" s="1">
        <v>81</v>
      </c>
      <c r="C10371" s="1" t="s">
        <v>27</v>
      </c>
      <c r="D10371" s="2">
        <v>45392</v>
      </c>
      <c r="E10371" s="2">
        <v>45396</v>
      </c>
      <c r="F10371" s="1" t="s">
        <v>28</v>
      </c>
      <c r="G10371" s="1" t="s">
        <v>14</v>
      </c>
      <c r="H10371" s="1" t="s">
        <v>51</v>
      </c>
      <c r="I10371" s="1">
        <v>329787.28999999998</v>
      </c>
      <c r="J10371" s="1" t="s">
        <v>16</v>
      </c>
      <c r="K10371" s="1" t="s">
        <v>20</v>
      </c>
      <c r="N10371" s="3" t="str">
        <f>IF(LEFT(LOWER(C10371),1)="m","Male",IF(LEFT(LOWER(C10371),1)="f","Female","Unknown"))</f>
        <v>Male</v>
      </c>
      <c r="O10371" s="4" t="str">
        <f>IF(TRIM(LOWER(F10371))="neuro","Neurology",IF(TRIM(LOWER(F10371))="Neurology","Neurology",IF(TRIM(LOWER(F10371))="general ward","General",IF(TRIM(LOWER(F10371))="general","General",IF(TRIM(LOWER(F10371))="cardiology","Cardiology",IF(TRIM(LOWER(F10371))="Cardiology","Cardiology",IF(TRIM(LOWER(F10371))="Peads","Pediatrics",IF(TRIM(LOWER(F10371))="Pediatrics","Pediatrics",IF(TRIM(LOWER(F10371))="orthopedics","Orthopedics",IF(TRIM(LOWER(F10371))="Neurology","Neurology",IF(TRIM(LOWER(F10371))="Oncology","Oncology")))))))))))</f>
        <v>Orthopedics</v>
      </c>
      <c r="P10371" s="3" t="str">
        <f t="shared" ref="P10371:P10434" si="972">IF(LOWER(G10371)="private","Private",
IF(LOWER(G10371)="govt","Government",
IF(LOWER(G10371)="government","Government",
IF(LOWER(G10371)="self","Self","Unknown"))))</f>
        <v>Private</v>
      </c>
      <c r="Q10371" s="5">
        <f t="shared" ref="Q10371:Q10434" si="973">IF(E10371&lt;D10371,"",E10371-D10371)</f>
        <v>4</v>
      </c>
      <c r="R10371" s="1">
        <f t="shared" ref="R10371:R10434" si="974">IF(I10371&lt;0,"",I10371)</f>
        <v>329787.28999999998</v>
      </c>
      <c r="S10371" s="1">
        <f t="shared" ref="S10371:S10434" si="975">IF(OR(K10371="Yes",K10371="YES",K10371="Y"),1,0)</f>
        <v>0</v>
      </c>
      <c r="T10371" s="1" t="str">
        <f t="shared" ref="T10371:T10434" si="976">IF(B10371&lt;18,"0-17",                                                  IF(B10371&lt;36,"18-35",
IF(B10371&lt;51,"36-50",
IF(B10371&lt;66,"51-65","66+"))))</f>
        <v>66+</v>
      </c>
      <c r="U10371" s="1" t="str">
        <f t="shared" ref="U10371:U10434" si="977">IF(OR(TRIM(UPPER(J10371))="YES",TRIM(UPPER(J10371))="Y"),"Yes",
IF(OR(TRIM(UPPER(J10371))="NO",TRIM(UPPER(J10371))="N"),"No","Unknown"))</f>
        <v>Yes</v>
      </c>
    </row>
    <row r="10372" spans="1:21">
      <c r="A10372" s="1">
        <v>10371</v>
      </c>
      <c r="B10372" s="1">
        <v>56</v>
      </c>
      <c r="C10372" s="1" t="s">
        <v>44</v>
      </c>
      <c r="D10372" s="2">
        <v>44986</v>
      </c>
      <c r="E10372" s="2">
        <v>44994</v>
      </c>
      <c r="F10372" s="1" t="s">
        <v>21</v>
      </c>
      <c r="G10372" s="1" t="s">
        <v>36</v>
      </c>
      <c r="H10372" s="1" t="s">
        <v>51</v>
      </c>
      <c r="I10372" s="1">
        <v>105329.27</v>
      </c>
      <c r="J10372" s="1" t="s">
        <v>42</v>
      </c>
      <c r="K10372" s="1" t="s">
        <v>17</v>
      </c>
      <c r="N10372" s="3" t="str">
        <f>IF(LEFT(LOWER(C10372),1)="m","Male",IF(LEFT(LOWER(C10372),1)="f","Female","Unknown"))</f>
        <v>Female</v>
      </c>
      <c r="O10372" s="4" t="str">
        <f>IF(TRIM(LOWER(F10372))="neuro","Neurology",IF(TRIM(LOWER(F10372))="Neurology","Neurology",IF(TRIM(LOWER(F10372))="general ward","General",IF(TRIM(LOWER(F10372))="general","General",IF(TRIM(LOWER(F10372))="cardiology","Cardiology",IF(TRIM(LOWER(F10372))="Cardiology","Cardiology",IF(TRIM(LOWER(F10372))="Peads","Pediatrics",IF(TRIM(LOWER(F10372))="Pediatrics","Pediatrics",IF(TRIM(LOWER(F10372))="orthopedics","Orthopedics",IF(TRIM(LOWER(F10372))="Neurology","Neurology",IF(TRIM(LOWER(F10372))="Oncology","Oncology")))))))))))</f>
        <v>General</v>
      </c>
      <c r="P10372" s="3" t="str">
        <f t="shared" si="972"/>
        <v>Government</v>
      </c>
      <c r="Q10372" s="5">
        <f t="shared" si="973"/>
        <v>8</v>
      </c>
      <c r="R10372" s="1">
        <f t="shared" si="974"/>
        <v>105329.27</v>
      </c>
      <c r="S10372" s="1">
        <f t="shared" si="975"/>
        <v>1</v>
      </c>
      <c r="T10372" s="1" t="str">
        <f t="shared" si="976"/>
        <v>51-65</v>
      </c>
      <c r="U10372" s="1" t="str">
        <f t="shared" si="977"/>
        <v>No</v>
      </c>
    </row>
    <row r="10373" spans="1:21">
      <c r="A10373" s="1">
        <v>10372</v>
      </c>
      <c r="B10373" s="1">
        <v>80</v>
      </c>
      <c r="C10373" s="1" t="s">
        <v>12</v>
      </c>
      <c r="D10373" s="2">
        <v>45322</v>
      </c>
      <c r="E10373" s="2">
        <v>45338</v>
      </c>
      <c r="F10373" s="1" t="s">
        <v>28</v>
      </c>
      <c r="G10373" s="1" t="s">
        <v>33</v>
      </c>
      <c r="H10373" s="1" t="s">
        <v>39</v>
      </c>
      <c r="I10373" s="1">
        <v>131778.82999999999</v>
      </c>
      <c r="J10373" s="1" t="s">
        <v>16</v>
      </c>
      <c r="K10373" s="1" t="s">
        <v>38</v>
      </c>
      <c r="N10373" s="3" t="str">
        <f>IF(LEFT(LOWER(C10373),1)="m","Male",IF(LEFT(LOWER(C10373),1)="f","Female","Unknown"))</f>
        <v>Unknown</v>
      </c>
      <c r="O10373" s="4" t="str">
        <f>IF(TRIM(LOWER(F10373))="neuro","Neurology",IF(TRIM(LOWER(F10373))="Neurology","Neurology",IF(TRIM(LOWER(F10373))="general ward","General",IF(TRIM(LOWER(F10373))="general","General",IF(TRIM(LOWER(F10373))="cardiology","Cardiology",IF(TRIM(LOWER(F10373))="Cardiology","Cardiology",IF(TRIM(LOWER(F10373))="Peads","Pediatrics",IF(TRIM(LOWER(F10373))="Pediatrics","Pediatrics",IF(TRIM(LOWER(F10373))="orthopedics","Orthopedics",IF(TRIM(LOWER(F10373))="Neurology","Neurology",IF(TRIM(LOWER(F10373))="Oncology","Oncology")))))))))))</f>
        <v>Orthopedics</v>
      </c>
      <c r="P10373" s="3" t="str">
        <f t="shared" si="972"/>
        <v>Self</v>
      </c>
      <c r="Q10373" s="5">
        <f t="shared" si="973"/>
        <v>16</v>
      </c>
      <c r="R10373" s="1">
        <f t="shared" si="974"/>
        <v>131778.82999999999</v>
      </c>
      <c r="S10373" s="1">
        <f t="shared" si="975"/>
        <v>0</v>
      </c>
      <c r="T10373" s="1" t="str">
        <f t="shared" si="976"/>
        <v>66+</v>
      </c>
      <c r="U10373" s="1" t="str">
        <f t="shared" si="977"/>
        <v>Yes</v>
      </c>
    </row>
    <row r="10374" spans="1:21">
      <c r="A10374" s="1">
        <v>10373</v>
      </c>
      <c r="B10374" s="1">
        <v>20</v>
      </c>
      <c r="C10374" s="1" t="s">
        <v>27</v>
      </c>
      <c r="D10374" s="2">
        <v>45032</v>
      </c>
      <c r="E10374" s="2">
        <v>45047</v>
      </c>
      <c r="F10374" s="1" t="s">
        <v>45</v>
      </c>
      <c r="G10374" s="1" t="s">
        <v>41</v>
      </c>
      <c r="H10374" s="1" t="s">
        <v>51</v>
      </c>
      <c r="I10374" s="1">
        <v>316153.40000000002</v>
      </c>
      <c r="K10374" s="1" t="s">
        <v>38</v>
      </c>
      <c r="N10374" s="3" t="str">
        <f>IF(LEFT(LOWER(C10374),1)="m","Male",IF(LEFT(LOWER(C10374),1)="f","Female","Unknown"))</f>
        <v>Male</v>
      </c>
      <c r="O10374" s="4" t="str">
        <f>IF(TRIM(LOWER(F10374))="neuro","Neurology",IF(TRIM(LOWER(F10374))="Neurology","Neurology",IF(TRIM(LOWER(F10374))="general ward","General",IF(TRIM(LOWER(F10374))="general","General",IF(TRIM(LOWER(F10374))="cardiology","Cardiology",IF(TRIM(LOWER(F10374))="Cardiology","Cardiology",IF(TRIM(LOWER(F10374))="Peads","Pediatrics",IF(TRIM(LOWER(F10374))="Pediatrics","Pediatrics",IF(TRIM(LOWER(F10374))="orthopedics","Orthopedics",IF(TRIM(LOWER(F10374))="Neurology","Neurology",IF(TRIM(LOWER(F10374))="Oncology","Oncology")))))))))))</f>
        <v>Neurology</v>
      </c>
      <c r="P10374" s="3" t="str">
        <f t="shared" si="972"/>
        <v>Unknown</v>
      </c>
      <c r="Q10374" s="5">
        <f t="shared" si="973"/>
        <v>15</v>
      </c>
      <c r="R10374" s="1">
        <f t="shared" si="974"/>
        <v>316153.40000000002</v>
      </c>
      <c r="S10374" s="1">
        <f t="shared" si="975"/>
        <v>0</v>
      </c>
      <c r="T10374" s="1" t="str">
        <f t="shared" si="976"/>
        <v>18-35</v>
      </c>
      <c r="U10374" s="1" t="str">
        <f t="shared" si="977"/>
        <v>Unknown</v>
      </c>
    </row>
    <row r="10375" spans="1:21">
      <c r="A10375" s="1">
        <v>10374</v>
      </c>
      <c r="B10375" s="1">
        <v>29</v>
      </c>
      <c r="C10375" s="1" t="s">
        <v>44</v>
      </c>
      <c r="D10375" s="2">
        <v>45032</v>
      </c>
      <c r="E10375" s="2">
        <v>45051</v>
      </c>
      <c r="F10375" s="1" t="s">
        <v>49</v>
      </c>
      <c r="G10375" s="1" t="s">
        <v>14</v>
      </c>
      <c r="H10375" s="1" t="s">
        <v>48</v>
      </c>
      <c r="I10375" s="1">
        <v>234488.9</v>
      </c>
      <c r="K10375" s="1" t="s">
        <v>16</v>
      </c>
      <c r="N10375" s="3" t="str">
        <f>IF(LEFT(LOWER(C10375),1)="m","Male",IF(LEFT(LOWER(C10375),1)="f","Female","Unknown"))</f>
        <v>Female</v>
      </c>
      <c r="O10375" s="4" t="str">
        <f>IF(TRIM(LOWER(F10375))="neuro","Neurology",IF(TRIM(LOWER(F10375))="Neurology","Neurology",IF(TRIM(LOWER(F10375))="general ward","General",IF(TRIM(LOWER(F10375))="general","General",IF(TRIM(LOWER(F10375))="cardiology","Cardiology",IF(TRIM(LOWER(F10375))="Cardiology","Cardiology",IF(TRIM(LOWER(F10375))="Peads","Pediatrics",IF(TRIM(LOWER(F10375))="Pediatrics","Pediatrics",IF(TRIM(LOWER(F10375))="orthopedics","Orthopedics",IF(TRIM(LOWER(F10375))="Neurology","Neurology",IF(TRIM(LOWER(F10375))="Oncology","Oncology")))))))))))</f>
        <v>Oncology</v>
      </c>
      <c r="P10375" s="3" t="str">
        <f t="shared" si="972"/>
        <v>Private</v>
      </c>
      <c r="Q10375" s="5">
        <f t="shared" si="973"/>
        <v>19</v>
      </c>
      <c r="R10375" s="1">
        <f t="shared" si="974"/>
        <v>234488.9</v>
      </c>
      <c r="S10375" s="1">
        <f t="shared" si="975"/>
        <v>1</v>
      </c>
      <c r="T10375" s="1" t="str">
        <f t="shared" si="976"/>
        <v>18-35</v>
      </c>
      <c r="U10375" s="1" t="str">
        <f t="shared" si="977"/>
        <v>Unknown</v>
      </c>
    </row>
    <row r="10376" spans="1:21">
      <c r="A10376" s="1">
        <v>10375</v>
      </c>
      <c r="B10376" s="1">
        <v>79</v>
      </c>
      <c r="C10376" s="1" t="s">
        <v>44</v>
      </c>
      <c r="D10376" s="2">
        <v>45372</v>
      </c>
      <c r="E10376" s="2">
        <v>45389</v>
      </c>
      <c r="F10376" s="1" t="s">
        <v>13</v>
      </c>
      <c r="G10376" s="1" t="s">
        <v>36</v>
      </c>
      <c r="H10376" s="1" t="s">
        <v>23</v>
      </c>
      <c r="I10376" s="1">
        <v>343627.79</v>
      </c>
      <c r="J10376" s="1" t="s">
        <v>17</v>
      </c>
      <c r="K10376" s="1" t="s">
        <v>20</v>
      </c>
      <c r="N10376" s="3" t="str">
        <f>IF(LEFT(LOWER(C10376),1)="m","Male",IF(LEFT(LOWER(C10376),1)="f","Female","Unknown"))</f>
        <v>Female</v>
      </c>
      <c r="O10376" s="4" t="str">
        <f>IF(TRIM(LOWER(F10376))="neuro","Neurology",IF(TRIM(LOWER(F10376))="Neurology","Neurology",IF(TRIM(LOWER(F10376))="general ward","General",IF(TRIM(LOWER(F10376))="general","General",IF(TRIM(LOWER(F10376))="cardiology","Cardiology",IF(TRIM(LOWER(F10376))="Cardiology","Cardiology",IF(TRIM(LOWER(F10376))="Peads","Pediatrics",IF(TRIM(LOWER(F10376))="Pediatrics","Pediatrics",IF(TRIM(LOWER(F10376))="orthopedics","Orthopedics",IF(TRIM(LOWER(F10376))="Neurology","Neurology",IF(TRIM(LOWER(F10376))="Oncology","Oncology")))))))))))</f>
        <v>Neurology</v>
      </c>
      <c r="P10376" s="3" t="str">
        <f t="shared" si="972"/>
        <v>Government</v>
      </c>
      <c r="Q10376" s="5">
        <f t="shared" si="973"/>
        <v>17</v>
      </c>
      <c r="R10376" s="1">
        <f t="shared" si="974"/>
        <v>343627.79</v>
      </c>
      <c r="S10376" s="1">
        <f t="shared" si="975"/>
        <v>0</v>
      </c>
      <c r="T10376" s="1" t="str">
        <f t="shared" si="976"/>
        <v>66+</v>
      </c>
      <c r="U10376" s="1" t="str">
        <f t="shared" si="977"/>
        <v>Yes</v>
      </c>
    </row>
    <row r="10377" spans="1:21">
      <c r="A10377" s="1">
        <v>10376</v>
      </c>
      <c r="B10377" s="1">
        <v>69</v>
      </c>
      <c r="C10377" s="1" t="s">
        <v>44</v>
      </c>
      <c r="D10377" s="2">
        <v>45078</v>
      </c>
      <c r="E10377" s="2">
        <v>45087</v>
      </c>
      <c r="F10377" s="1" t="s">
        <v>28</v>
      </c>
      <c r="G10377" s="1" t="s">
        <v>22</v>
      </c>
      <c r="H10377" s="1" t="s">
        <v>37</v>
      </c>
      <c r="I10377" s="1">
        <v>343020.44</v>
      </c>
      <c r="J10377" s="1" t="s">
        <v>38</v>
      </c>
      <c r="K10377" s="1" t="s">
        <v>20</v>
      </c>
      <c r="N10377" s="3" t="str">
        <f>IF(LEFT(LOWER(C10377),1)="m","Male",IF(LEFT(LOWER(C10377),1)="f","Female","Unknown"))</f>
        <v>Female</v>
      </c>
      <c r="O10377" s="4" t="str">
        <f>IF(TRIM(LOWER(F10377))="neuro","Neurology",IF(TRIM(LOWER(F10377))="Neurology","Neurology",IF(TRIM(LOWER(F10377))="general ward","General",IF(TRIM(LOWER(F10377))="general","General",IF(TRIM(LOWER(F10377))="cardiology","Cardiology",IF(TRIM(LOWER(F10377))="Cardiology","Cardiology",IF(TRIM(LOWER(F10377))="Peads","Pediatrics",IF(TRIM(LOWER(F10377))="Pediatrics","Pediatrics",IF(TRIM(LOWER(F10377))="orthopedics","Orthopedics",IF(TRIM(LOWER(F10377))="Neurology","Neurology",IF(TRIM(LOWER(F10377))="Oncology","Oncology")))))))))))</f>
        <v>Orthopedics</v>
      </c>
      <c r="P10377" s="3" t="str">
        <f t="shared" si="972"/>
        <v>Government</v>
      </c>
      <c r="Q10377" s="5">
        <f t="shared" si="973"/>
        <v>9</v>
      </c>
      <c r="R10377" s="1">
        <f t="shared" si="974"/>
        <v>343020.44</v>
      </c>
      <c r="S10377" s="1">
        <f t="shared" si="975"/>
        <v>0</v>
      </c>
      <c r="T10377" s="1" t="str">
        <f t="shared" si="976"/>
        <v>66+</v>
      </c>
      <c r="U10377" s="1" t="str">
        <f t="shared" si="977"/>
        <v>No</v>
      </c>
    </row>
    <row r="10378" spans="1:21">
      <c r="A10378" s="1">
        <v>10377</v>
      </c>
      <c r="B10378" s="1">
        <v>20</v>
      </c>
      <c r="C10378" s="1" t="s">
        <v>44</v>
      </c>
      <c r="D10378" s="2">
        <v>45623</v>
      </c>
      <c r="E10378" s="2">
        <v>45643</v>
      </c>
      <c r="F10378" s="1" t="s">
        <v>50</v>
      </c>
      <c r="G10378" s="1" t="s">
        <v>36</v>
      </c>
      <c r="I10378" s="1">
        <v>47733.03</v>
      </c>
      <c r="J10378" s="1" t="s">
        <v>38</v>
      </c>
      <c r="K10378" s="1" t="s">
        <v>42</v>
      </c>
      <c r="N10378" s="3" t="str">
        <f>IF(LEFT(LOWER(C10378),1)="m","Male",IF(LEFT(LOWER(C10378),1)="f","Female","Unknown"))</f>
        <v>Female</v>
      </c>
      <c r="O10378" s="4" t="str">
        <f>IF(TRIM(LOWER(F10378))="neuro","Neurology",IF(TRIM(LOWER(F10378))="Neurology","Neurology",IF(TRIM(LOWER(F10378))="general ward","General",IF(TRIM(LOWER(F10378))="general","General",IF(TRIM(LOWER(F10378))="cardiology","Cardiology",IF(TRIM(LOWER(F10378))="Cardiology","Cardiology",IF(TRIM(LOWER(F10378))="Peads","Pediatrics",IF(TRIM(LOWER(F10378))="Pediatrics","Pediatrics",IF(TRIM(LOWER(F10378))="orthopedics","Orthopedics",IF(TRIM(LOWER(F10378))="Neurology","Neurology",IF(TRIM(LOWER(F10378))="Oncology","Oncology")))))))))))</f>
        <v>Cardiology</v>
      </c>
      <c r="P10378" s="3" t="str">
        <f t="shared" si="972"/>
        <v>Government</v>
      </c>
      <c r="Q10378" s="5">
        <f t="shared" si="973"/>
        <v>20</v>
      </c>
      <c r="R10378" s="1">
        <f t="shared" si="974"/>
        <v>47733.03</v>
      </c>
      <c r="S10378" s="1">
        <f t="shared" si="975"/>
        <v>0</v>
      </c>
      <c r="T10378" s="1" t="str">
        <f t="shared" si="976"/>
        <v>18-35</v>
      </c>
      <c r="U10378" s="1" t="str">
        <f t="shared" si="977"/>
        <v>No</v>
      </c>
    </row>
    <row r="10379" spans="1:21">
      <c r="A10379" s="1">
        <v>10378</v>
      </c>
      <c r="C10379" s="1" t="s">
        <v>29</v>
      </c>
      <c r="D10379" s="2">
        <v>45201</v>
      </c>
      <c r="E10379" s="2">
        <v>45210</v>
      </c>
      <c r="F10379" s="1" t="s">
        <v>35</v>
      </c>
      <c r="G10379" s="1" t="s">
        <v>22</v>
      </c>
      <c r="H10379" s="1" t="s">
        <v>39</v>
      </c>
      <c r="I10379" s="1">
        <v>99325.59</v>
      </c>
      <c r="J10379" s="1" t="s">
        <v>16</v>
      </c>
      <c r="K10379" s="1" t="s">
        <v>20</v>
      </c>
      <c r="N10379" s="3" t="str">
        <f>IF(LEFT(LOWER(C10379),1)="m","Male",IF(LEFT(LOWER(C10379),1)="f","Female","Unknown"))</f>
        <v>Female</v>
      </c>
      <c r="O10379" s="4" t="str">
        <f>IF(TRIM(LOWER(F10379))="neuro","Neurology",IF(TRIM(LOWER(F10379))="Neurology","Neurology",IF(TRIM(LOWER(F10379))="general ward","General",IF(TRIM(LOWER(F10379))="general","General",IF(TRIM(LOWER(F10379))="cardiology","Cardiology",IF(TRIM(LOWER(F10379))="Cardiology","Cardiology",IF(TRIM(LOWER(F10379))="Peads","Pediatrics",IF(TRIM(LOWER(F10379))="Pediatrics","Pediatrics",IF(TRIM(LOWER(F10379))="orthopedics","Orthopedics",IF(TRIM(LOWER(F10379))="Neurology","Neurology",IF(TRIM(LOWER(F10379))="Oncology","Oncology")))))))))))</f>
        <v>Cardiology</v>
      </c>
      <c r="P10379" s="3" t="str">
        <f t="shared" si="972"/>
        <v>Government</v>
      </c>
      <c r="Q10379" s="5">
        <f t="shared" si="973"/>
        <v>9</v>
      </c>
      <c r="R10379" s="1">
        <f t="shared" si="974"/>
        <v>99325.59</v>
      </c>
      <c r="S10379" s="1">
        <f t="shared" si="975"/>
        <v>0</v>
      </c>
      <c r="T10379" s="1" t="str">
        <f t="shared" si="976"/>
        <v>0-17</v>
      </c>
      <c r="U10379" s="1" t="str">
        <f t="shared" si="977"/>
        <v>Yes</v>
      </c>
    </row>
    <row r="10380" spans="1:21">
      <c r="A10380" s="1">
        <v>10379</v>
      </c>
      <c r="B10380" s="1">
        <v>53</v>
      </c>
      <c r="C10380" s="1" t="s">
        <v>26</v>
      </c>
      <c r="D10380" s="2">
        <v>45509</v>
      </c>
      <c r="E10380" s="2">
        <v>45528</v>
      </c>
      <c r="F10380" s="1" t="s">
        <v>19</v>
      </c>
      <c r="G10380" s="1" t="s">
        <v>41</v>
      </c>
      <c r="H10380" s="1" t="s">
        <v>15</v>
      </c>
      <c r="I10380" s="1">
        <v>238348.18</v>
      </c>
      <c r="J10380" s="1" t="s">
        <v>17</v>
      </c>
      <c r="K10380" s="1" t="s">
        <v>42</v>
      </c>
      <c r="N10380" s="3" t="str">
        <f>IF(LEFT(LOWER(C10380),1)="m","Male",IF(LEFT(LOWER(C10380),1)="f","Female","Unknown"))</f>
        <v>Female</v>
      </c>
      <c r="O10380" s="4" t="str">
        <f>IF(TRIM(LOWER(F10380))="neuro","Neurology",IF(TRIM(LOWER(F10380))="Neurology","Neurology",IF(TRIM(LOWER(F10380))="general ward","General",IF(TRIM(LOWER(F10380))="general","General",IF(TRIM(LOWER(F10380))="cardiology","Cardiology",IF(TRIM(LOWER(F10380))="Cardiology","Cardiology",IF(TRIM(LOWER(F10380))="Peads","Pediatrics",IF(TRIM(LOWER(F10380))="Pediatrics","Pediatrics",IF(TRIM(LOWER(F10380))="orthopedics","Orthopedics",IF(TRIM(LOWER(F10380))="Neurology","Neurology",IF(TRIM(LOWER(F10380))="Oncology","Oncology")))))))))))</f>
        <v>General</v>
      </c>
      <c r="P10380" s="3" t="str">
        <f t="shared" si="972"/>
        <v>Unknown</v>
      </c>
      <c r="Q10380" s="5">
        <f t="shared" si="973"/>
        <v>19</v>
      </c>
      <c r="R10380" s="1">
        <f t="shared" si="974"/>
        <v>238348.18</v>
      </c>
      <c r="S10380" s="1">
        <f t="shared" si="975"/>
        <v>0</v>
      </c>
      <c r="T10380" s="1" t="str">
        <f t="shared" si="976"/>
        <v>51-65</v>
      </c>
      <c r="U10380" s="1" t="str">
        <f t="shared" si="977"/>
        <v>Yes</v>
      </c>
    </row>
    <row r="10381" spans="1:21">
      <c r="A10381" s="1">
        <v>10380</v>
      </c>
      <c r="C10381" s="1" t="s">
        <v>34</v>
      </c>
      <c r="D10381" s="2">
        <v>44930</v>
      </c>
      <c r="E10381" s="2">
        <v>44944</v>
      </c>
      <c r="F10381" s="1" t="s">
        <v>19</v>
      </c>
      <c r="G10381" s="1" t="s">
        <v>33</v>
      </c>
      <c r="H10381" s="1" t="s">
        <v>39</v>
      </c>
      <c r="I10381" s="1">
        <v>130196.22</v>
      </c>
      <c r="J10381" s="1" t="s">
        <v>24</v>
      </c>
      <c r="K10381" s="1" t="s">
        <v>38</v>
      </c>
      <c r="N10381" s="3" t="str">
        <f>IF(LEFT(LOWER(C10381),1)="m","Male",IF(LEFT(LOWER(C10381),1)="f","Female","Unknown"))</f>
        <v>Male</v>
      </c>
      <c r="O10381" s="4" t="str">
        <f>IF(TRIM(LOWER(F10381))="neuro","Neurology",IF(TRIM(LOWER(F10381))="Neurology","Neurology",IF(TRIM(LOWER(F10381))="general ward","General",IF(TRIM(LOWER(F10381))="general","General",IF(TRIM(LOWER(F10381))="cardiology","Cardiology",IF(TRIM(LOWER(F10381))="Cardiology","Cardiology",IF(TRIM(LOWER(F10381))="Peads","Pediatrics",IF(TRIM(LOWER(F10381))="Pediatrics","Pediatrics",IF(TRIM(LOWER(F10381))="orthopedics","Orthopedics",IF(TRIM(LOWER(F10381))="Neurology","Neurology",IF(TRIM(LOWER(F10381))="Oncology","Oncology")))))))))))</f>
        <v>General</v>
      </c>
      <c r="P10381" s="3" t="str">
        <f t="shared" si="972"/>
        <v>Self</v>
      </c>
      <c r="Q10381" s="5">
        <f t="shared" si="973"/>
        <v>14</v>
      </c>
      <c r="R10381" s="1">
        <f t="shared" si="974"/>
        <v>130196.22</v>
      </c>
      <c r="S10381" s="1">
        <f t="shared" si="975"/>
        <v>0</v>
      </c>
      <c r="T10381" s="1" t="str">
        <f t="shared" si="976"/>
        <v>0-17</v>
      </c>
      <c r="U10381" s="1" t="str">
        <f t="shared" si="977"/>
        <v>No</v>
      </c>
    </row>
    <row r="10382" spans="1:21">
      <c r="A10382" s="1">
        <v>10381</v>
      </c>
      <c r="C10382" s="1" t="s">
        <v>12</v>
      </c>
      <c r="D10382" s="2">
        <v>45425</v>
      </c>
      <c r="E10382" s="2">
        <v>45434</v>
      </c>
      <c r="F10382" s="1" t="s">
        <v>28</v>
      </c>
      <c r="G10382" s="1" t="s">
        <v>14</v>
      </c>
      <c r="H10382" s="1" t="s">
        <v>48</v>
      </c>
      <c r="I10382" s="1">
        <v>195563.03</v>
      </c>
      <c r="J10382" s="1" t="s">
        <v>42</v>
      </c>
      <c r="K10382" s="1" t="s">
        <v>20</v>
      </c>
      <c r="N10382" s="3" t="str">
        <f>IF(LEFT(LOWER(C10382),1)="m","Male",IF(LEFT(LOWER(C10382),1)="f","Female","Unknown"))</f>
        <v>Unknown</v>
      </c>
      <c r="O10382" s="4" t="str">
        <f>IF(TRIM(LOWER(F10382))="neuro","Neurology",IF(TRIM(LOWER(F10382))="Neurology","Neurology",IF(TRIM(LOWER(F10382))="general ward","General",IF(TRIM(LOWER(F10382))="general","General",IF(TRIM(LOWER(F10382))="cardiology","Cardiology",IF(TRIM(LOWER(F10382))="Cardiology","Cardiology",IF(TRIM(LOWER(F10382))="Peads","Pediatrics",IF(TRIM(LOWER(F10382))="Pediatrics","Pediatrics",IF(TRIM(LOWER(F10382))="orthopedics","Orthopedics",IF(TRIM(LOWER(F10382))="Neurology","Neurology",IF(TRIM(LOWER(F10382))="Oncology","Oncology")))))))))))</f>
        <v>Orthopedics</v>
      </c>
      <c r="P10382" s="3" t="str">
        <f t="shared" si="972"/>
        <v>Private</v>
      </c>
      <c r="Q10382" s="5">
        <f t="shared" si="973"/>
        <v>9</v>
      </c>
      <c r="R10382" s="1">
        <f t="shared" si="974"/>
        <v>195563.03</v>
      </c>
      <c r="S10382" s="1">
        <f t="shared" si="975"/>
        <v>0</v>
      </c>
      <c r="T10382" s="1" t="str">
        <f t="shared" si="976"/>
        <v>0-17</v>
      </c>
      <c r="U10382" s="1" t="str">
        <f t="shared" si="977"/>
        <v>No</v>
      </c>
    </row>
    <row r="10383" spans="1:21">
      <c r="A10383" s="1">
        <v>10382</v>
      </c>
      <c r="B10383" s="1">
        <v>83</v>
      </c>
      <c r="C10383" s="1" t="s">
        <v>34</v>
      </c>
      <c r="D10383" s="2">
        <v>45315</v>
      </c>
      <c r="E10383" s="2">
        <v>45322</v>
      </c>
      <c r="F10383" s="1" t="s">
        <v>13</v>
      </c>
      <c r="G10383" s="1" t="s">
        <v>22</v>
      </c>
      <c r="H10383" s="1" t="s">
        <v>51</v>
      </c>
      <c r="I10383" s="1">
        <v>322420.19</v>
      </c>
      <c r="J10383" s="1" t="s">
        <v>24</v>
      </c>
      <c r="K10383" s="1" t="s">
        <v>16</v>
      </c>
      <c r="N10383" s="3" t="str">
        <f>IF(LEFT(LOWER(C10383),1)="m","Male",IF(LEFT(LOWER(C10383),1)="f","Female","Unknown"))</f>
        <v>Male</v>
      </c>
      <c r="O10383" s="4" t="str">
        <f>IF(TRIM(LOWER(F10383))="neuro","Neurology",IF(TRIM(LOWER(F10383))="Neurology","Neurology",IF(TRIM(LOWER(F10383))="general ward","General",IF(TRIM(LOWER(F10383))="general","General",IF(TRIM(LOWER(F10383))="cardiology","Cardiology",IF(TRIM(LOWER(F10383))="Cardiology","Cardiology",IF(TRIM(LOWER(F10383))="Peads","Pediatrics",IF(TRIM(LOWER(F10383))="Pediatrics","Pediatrics",IF(TRIM(LOWER(F10383))="orthopedics","Orthopedics",IF(TRIM(LOWER(F10383))="Neurology","Neurology",IF(TRIM(LOWER(F10383))="Oncology","Oncology")))))))))))</f>
        <v>Neurology</v>
      </c>
      <c r="P10383" s="3" t="str">
        <f t="shared" si="972"/>
        <v>Government</v>
      </c>
      <c r="Q10383" s="5">
        <f t="shared" si="973"/>
        <v>7</v>
      </c>
      <c r="R10383" s="1">
        <f t="shared" si="974"/>
        <v>322420.19</v>
      </c>
      <c r="S10383" s="1">
        <f t="shared" si="975"/>
        <v>1</v>
      </c>
      <c r="T10383" s="1" t="str">
        <f t="shared" si="976"/>
        <v>66+</v>
      </c>
      <c r="U10383" s="1" t="str">
        <f t="shared" si="977"/>
        <v>No</v>
      </c>
    </row>
    <row r="10384" spans="1:21">
      <c r="A10384" s="1">
        <v>10383</v>
      </c>
      <c r="B10384" s="1">
        <v>61</v>
      </c>
      <c r="C10384" s="1" t="s">
        <v>18</v>
      </c>
      <c r="D10384" s="2">
        <v>45195</v>
      </c>
      <c r="E10384" s="2">
        <v>45200</v>
      </c>
      <c r="F10384" s="1" t="s">
        <v>45</v>
      </c>
      <c r="G10384" s="1" t="s">
        <v>14</v>
      </c>
      <c r="H10384" s="1" t="s">
        <v>37</v>
      </c>
      <c r="I10384" s="1">
        <v>34280.89</v>
      </c>
      <c r="K10384" s="1" t="s">
        <v>16</v>
      </c>
      <c r="N10384" s="3" t="str">
        <f>IF(LEFT(LOWER(C10384),1)="m","Male",IF(LEFT(LOWER(C10384),1)="f","Female","Unknown"))</f>
        <v>Male</v>
      </c>
      <c r="O10384" s="4" t="str">
        <f>IF(TRIM(LOWER(F10384))="neuro","Neurology",IF(TRIM(LOWER(F10384))="Neurology","Neurology",IF(TRIM(LOWER(F10384))="general ward","General",IF(TRIM(LOWER(F10384))="general","General",IF(TRIM(LOWER(F10384))="cardiology","Cardiology",IF(TRIM(LOWER(F10384))="Cardiology","Cardiology",IF(TRIM(LOWER(F10384))="Peads","Pediatrics",IF(TRIM(LOWER(F10384))="Pediatrics","Pediatrics",IF(TRIM(LOWER(F10384))="orthopedics","Orthopedics",IF(TRIM(LOWER(F10384))="Neurology","Neurology",IF(TRIM(LOWER(F10384))="Oncology","Oncology")))))))))))</f>
        <v>Neurology</v>
      </c>
      <c r="P10384" s="3" t="str">
        <f t="shared" si="972"/>
        <v>Private</v>
      </c>
      <c r="Q10384" s="5">
        <f t="shared" si="973"/>
        <v>5</v>
      </c>
      <c r="R10384" s="1">
        <f t="shared" si="974"/>
        <v>34280.89</v>
      </c>
      <c r="S10384" s="1">
        <f t="shared" si="975"/>
        <v>1</v>
      </c>
      <c r="T10384" s="1" t="str">
        <f t="shared" si="976"/>
        <v>51-65</v>
      </c>
      <c r="U10384" s="1" t="str">
        <f t="shared" si="977"/>
        <v>Unknown</v>
      </c>
    </row>
    <row r="10385" spans="1:21">
      <c r="A10385" s="1">
        <v>10384</v>
      </c>
      <c r="B10385" s="1">
        <v>43</v>
      </c>
      <c r="C10385" s="1" t="s">
        <v>26</v>
      </c>
      <c r="D10385" s="2">
        <v>44985</v>
      </c>
      <c r="E10385" s="2">
        <v>44986</v>
      </c>
      <c r="F10385" s="1" t="s">
        <v>30</v>
      </c>
      <c r="G10385" s="1" t="s">
        <v>33</v>
      </c>
      <c r="H10385" s="1" t="s">
        <v>39</v>
      </c>
      <c r="I10385" s="1">
        <v>348477.67</v>
      </c>
      <c r="J10385" s="1" t="s">
        <v>38</v>
      </c>
      <c r="K10385" s="1" t="s">
        <v>25</v>
      </c>
      <c r="N10385" s="3" t="str">
        <f>IF(LEFT(LOWER(C10385),1)="m","Male",IF(LEFT(LOWER(C10385),1)="f","Female","Unknown"))</f>
        <v>Female</v>
      </c>
      <c r="O10385" s="4" t="str">
        <f>IF(TRIM(LOWER(F10385))="neuro","Neurology",IF(TRIM(LOWER(F10385))="Neurology","Neurology",IF(TRIM(LOWER(F10385))="general ward","General",IF(TRIM(LOWER(F10385))="general","General",IF(TRIM(LOWER(F10385))="cardiology","Cardiology",IF(TRIM(LOWER(F10385))="Cardiology","Cardiology",IF(TRIM(LOWER(F10385))="Peads","Pediatrics",IF(TRIM(LOWER(F10385))="Pediatrics","Pediatrics",IF(TRIM(LOWER(F10385))="orthopedics","Orthopedics",IF(TRIM(LOWER(F10385))="Neurology","Neurology",IF(TRIM(LOWER(F10385))="Oncology","Oncology")))))))))))</f>
        <v>Pediatrics</v>
      </c>
      <c r="P10385" s="3" t="str">
        <f t="shared" si="972"/>
        <v>Self</v>
      </c>
      <c r="Q10385" s="5">
        <f t="shared" si="973"/>
        <v>1</v>
      </c>
      <c r="R10385" s="1">
        <f t="shared" si="974"/>
        <v>348477.67</v>
      </c>
      <c r="S10385" s="1">
        <f t="shared" si="975"/>
        <v>1</v>
      </c>
      <c r="T10385" s="1" t="str">
        <f t="shared" si="976"/>
        <v>36-50</v>
      </c>
      <c r="U10385" s="1" t="str">
        <f t="shared" si="977"/>
        <v>No</v>
      </c>
    </row>
    <row r="10386" spans="1:21">
      <c r="A10386" s="1">
        <v>10385</v>
      </c>
      <c r="B10386" s="1">
        <v>11</v>
      </c>
      <c r="C10386" s="1" t="s">
        <v>18</v>
      </c>
      <c r="D10386" s="2">
        <v>45526</v>
      </c>
      <c r="E10386" s="2">
        <v>45546</v>
      </c>
      <c r="F10386" s="1" t="s">
        <v>50</v>
      </c>
      <c r="G10386" s="1" t="s">
        <v>46</v>
      </c>
      <c r="I10386" s="1">
        <v>161327.66</v>
      </c>
      <c r="J10386" s="1" t="s">
        <v>25</v>
      </c>
      <c r="K10386" s="1" t="s">
        <v>42</v>
      </c>
      <c r="N10386" s="3" t="str">
        <f>IF(LEFT(LOWER(C10386),1)="m","Male",IF(LEFT(LOWER(C10386),1)="f","Female","Unknown"))</f>
        <v>Male</v>
      </c>
      <c r="O10386" s="4" t="str">
        <f>IF(TRIM(LOWER(F10386))="neuro","Neurology",IF(TRIM(LOWER(F10386))="Neurology","Neurology",IF(TRIM(LOWER(F10386))="general ward","General",IF(TRIM(LOWER(F10386))="general","General",IF(TRIM(LOWER(F10386))="cardiology","Cardiology",IF(TRIM(LOWER(F10386))="Cardiology","Cardiology",IF(TRIM(LOWER(F10386))="Peads","Pediatrics",IF(TRIM(LOWER(F10386))="Pediatrics","Pediatrics",IF(TRIM(LOWER(F10386))="orthopedics","Orthopedics",IF(TRIM(LOWER(F10386))="Neurology","Neurology",IF(TRIM(LOWER(F10386))="Oncology","Oncology")))))))))))</f>
        <v>Cardiology</v>
      </c>
      <c r="P10386" s="3" t="str">
        <f t="shared" si="972"/>
        <v>Self</v>
      </c>
      <c r="Q10386" s="5">
        <f t="shared" si="973"/>
        <v>20</v>
      </c>
      <c r="R10386" s="1">
        <f t="shared" si="974"/>
        <v>161327.66</v>
      </c>
      <c r="S10386" s="1">
        <f t="shared" si="975"/>
        <v>0</v>
      </c>
      <c r="T10386" s="1" t="str">
        <f t="shared" si="976"/>
        <v>0-17</v>
      </c>
      <c r="U10386" s="1" t="str">
        <f t="shared" si="977"/>
        <v>Yes</v>
      </c>
    </row>
    <row r="10387" spans="1:21">
      <c r="A10387" s="1">
        <v>10386</v>
      </c>
      <c r="B10387" s="1">
        <v>80</v>
      </c>
      <c r="C10387" s="1" t="s">
        <v>18</v>
      </c>
      <c r="D10387" s="2">
        <v>45037</v>
      </c>
      <c r="E10387" s="2">
        <v>45039</v>
      </c>
      <c r="F10387" s="1" t="s">
        <v>45</v>
      </c>
      <c r="G10387" s="1" t="s">
        <v>36</v>
      </c>
      <c r="H10387" s="1" t="s">
        <v>23</v>
      </c>
      <c r="I10387" s="1">
        <v>56512.94</v>
      </c>
      <c r="J10387" s="1" t="s">
        <v>42</v>
      </c>
      <c r="K10387" s="1" t="s">
        <v>17</v>
      </c>
      <c r="N10387" s="3" t="str">
        <f>IF(LEFT(LOWER(C10387),1)="m","Male",IF(LEFT(LOWER(C10387),1)="f","Female","Unknown"))</f>
        <v>Male</v>
      </c>
      <c r="O10387" s="4" t="str">
        <f>IF(TRIM(LOWER(F10387))="neuro","Neurology",IF(TRIM(LOWER(F10387))="Neurology","Neurology",IF(TRIM(LOWER(F10387))="general ward","General",IF(TRIM(LOWER(F10387))="general","General",IF(TRIM(LOWER(F10387))="cardiology","Cardiology",IF(TRIM(LOWER(F10387))="Cardiology","Cardiology",IF(TRIM(LOWER(F10387))="Peads","Pediatrics",IF(TRIM(LOWER(F10387))="Pediatrics","Pediatrics",IF(TRIM(LOWER(F10387))="orthopedics","Orthopedics",IF(TRIM(LOWER(F10387))="Neurology","Neurology",IF(TRIM(LOWER(F10387))="Oncology","Oncology")))))))))))</f>
        <v>Neurology</v>
      </c>
      <c r="P10387" s="3" t="str">
        <f t="shared" si="972"/>
        <v>Government</v>
      </c>
      <c r="Q10387" s="5">
        <f t="shared" si="973"/>
        <v>2</v>
      </c>
      <c r="R10387" s="1">
        <f t="shared" si="974"/>
        <v>56512.94</v>
      </c>
      <c r="S10387" s="1">
        <f t="shared" si="975"/>
        <v>1</v>
      </c>
      <c r="T10387" s="1" t="str">
        <f t="shared" si="976"/>
        <v>66+</v>
      </c>
      <c r="U10387" s="1" t="str">
        <f t="shared" si="977"/>
        <v>No</v>
      </c>
    </row>
    <row r="10388" spans="1:21">
      <c r="A10388" s="1">
        <v>10387</v>
      </c>
      <c r="B10388" s="1">
        <v>84</v>
      </c>
      <c r="C10388" s="1" t="s">
        <v>12</v>
      </c>
      <c r="D10388" s="2">
        <v>45328</v>
      </c>
      <c r="E10388" s="2">
        <v>45348</v>
      </c>
      <c r="F10388" s="1" t="s">
        <v>13</v>
      </c>
      <c r="G10388" s="1" t="s">
        <v>46</v>
      </c>
      <c r="H10388" s="1" t="s">
        <v>51</v>
      </c>
      <c r="I10388" s="1">
        <v>35936.050000000003</v>
      </c>
      <c r="J10388" s="1" t="s">
        <v>17</v>
      </c>
      <c r="K10388" s="1" t="s">
        <v>16</v>
      </c>
      <c r="N10388" s="3" t="str">
        <f>IF(LEFT(LOWER(C10388),1)="m","Male",IF(LEFT(LOWER(C10388),1)="f","Female","Unknown"))</f>
        <v>Unknown</v>
      </c>
      <c r="O10388" s="4" t="str">
        <f>IF(TRIM(LOWER(F10388))="neuro","Neurology",IF(TRIM(LOWER(F10388))="Neurology","Neurology",IF(TRIM(LOWER(F10388))="general ward","General",IF(TRIM(LOWER(F10388))="general","General",IF(TRIM(LOWER(F10388))="cardiology","Cardiology",IF(TRIM(LOWER(F10388))="Cardiology","Cardiology",IF(TRIM(LOWER(F10388))="Peads","Pediatrics",IF(TRIM(LOWER(F10388))="Pediatrics","Pediatrics",IF(TRIM(LOWER(F10388))="orthopedics","Orthopedics",IF(TRIM(LOWER(F10388))="Neurology","Neurology",IF(TRIM(LOWER(F10388))="Oncology","Oncology")))))))))))</f>
        <v>Neurology</v>
      </c>
      <c r="P10388" s="3" t="str">
        <f t="shared" si="972"/>
        <v>Self</v>
      </c>
      <c r="Q10388" s="5">
        <f t="shared" si="973"/>
        <v>20</v>
      </c>
      <c r="R10388" s="1">
        <f t="shared" si="974"/>
        <v>35936.050000000003</v>
      </c>
      <c r="S10388" s="1">
        <f t="shared" si="975"/>
        <v>1</v>
      </c>
      <c r="T10388" s="1" t="str">
        <f t="shared" si="976"/>
        <v>66+</v>
      </c>
      <c r="U10388" s="1" t="str">
        <f t="shared" si="977"/>
        <v>Yes</v>
      </c>
    </row>
    <row r="10389" spans="1:21">
      <c r="A10389" s="1">
        <v>10388</v>
      </c>
      <c r="B10389" s="1">
        <v>57</v>
      </c>
      <c r="C10389" s="1" t="s">
        <v>12</v>
      </c>
      <c r="D10389" s="2">
        <v>45109</v>
      </c>
      <c r="E10389" s="2">
        <v>45124</v>
      </c>
      <c r="F10389" s="1" t="s">
        <v>52</v>
      </c>
      <c r="G10389" s="1" t="s">
        <v>31</v>
      </c>
      <c r="H10389" s="1" t="s">
        <v>32</v>
      </c>
      <c r="I10389" s="1">
        <v>226812.06</v>
      </c>
      <c r="J10389" s="1" t="s">
        <v>16</v>
      </c>
      <c r="K10389" s="1" t="s">
        <v>16</v>
      </c>
      <c r="N10389" s="3" t="str">
        <f>IF(LEFT(LOWER(C10389),1)="m","Male",IF(LEFT(LOWER(C10389),1)="f","Female","Unknown"))</f>
        <v>Unknown</v>
      </c>
      <c r="O10389" s="4" t="str">
        <f>IF(TRIM(LOWER(F10389))="neuro","Neurology",IF(TRIM(LOWER(F10389))="Neurology","Neurology",IF(TRIM(LOWER(F10389))="general ward","General",IF(TRIM(LOWER(F10389))="general","General",IF(TRIM(LOWER(F10389))="cardiology","Cardiology",IF(TRIM(LOWER(F10389))="Cardiology","Cardiology",IF(TRIM(LOWER(F10389))="Peads","Pediatrics",IF(TRIM(LOWER(F10389))="Pediatrics","Pediatrics",IF(TRIM(LOWER(F10389))="orthopedics","Orthopedics",IF(TRIM(LOWER(F10389))="Neurology","Neurology",IF(TRIM(LOWER(F10389))="Oncology","Oncology")))))))))))</f>
        <v>Oncology</v>
      </c>
      <c r="P10389" s="3" t="str">
        <f t="shared" si="972"/>
        <v>Private</v>
      </c>
      <c r="Q10389" s="5">
        <f t="shared" si="973"/>
        <v>15</v>
      </c>
      <c r="R10389" s="1">
        <f t="shared" si="974"/>
        <v>226812.06</v>
      </c>
      <c r="S10389" s="1">
        <f t="shared" si="975"/>
        <v>1</v>
      </c>
      <c r="T10389" s="1" t="str">
        <f t="shared" si="976"/>
        <v>51-65</v>
      </c>
      <c r="U10389" s="1" t="str">
        <f t="shared" si="977"/>
        <v>Yes</v>
      </c>
    </row>
    <row r="10390" spans="1:21">
      <c r="A10390" s="1">
        <v>10389</v>
      </c>
      <c r="B10390" s="1">
        <v>64</v>
      </c>
      <c r="C10390" s="1" t="s">
        <v>12</v>
      </c>
      <c r="D10390" s="2">
        <v>45608</v>
      </c>
      <c r="E10390" s="2">
        <v>45617</v>
      </c>
      <c r="F10390" s="1" t="s">
        <v>40</v>
      </c>
      <c r="G10390" s="1" t="s">
        <v>41</v>
      </c>
      <c r="H10390" s="1" t="s">
        <v>51</v>
      </c>
      <c r="I10390" s="1">
        <v>319516.96999999997</v>
      </c>
      <c r="K10390" s="1" t="s">
        <v>42</v>
      </c>
      <c r="N10390" s="3" t="str">
        <f>IF(LEFT(LOWER(C10390),1)="m","Male",IF(LEFT(LOWER(C10390),1)="f","Female","Unknown"))</f>
        <v>Unknown</v>
      </c>
      <c r="O10390" s="4" t="str">
        <f>IF(TRIM(LOWER(F10390))="neuro","Neurology",IF(TRIM(LOWER(F10390))="Neurology","Neurology",IF(TRIM(LOWER(F10390))="general ward","General",IF(TRIM(LOWER(F10390))="general","General",IF(TRIM(LOWER(F10390))="cardiology","Cardiology",IF(TRIM(LOWER(F10390))="Cardiology","Cardiology",IF(TRIM(LOWER(F10390))="Peads","Pediatrics",IF(TRIM(LOWER(F10390))="Pediatrics","Pediatrics",IF(TRIM(LOWER(F10390))="orthopedics","Orthopedics",IF(TRIM(LOWER(F10390))="Neurology","Neurology",IF(TRIM(LOWER(F10390))="Oncology","Oncology")))))))))))</f>
        <v>Pediatrics</v>
      </c>
      <c r="P10390" s="3" t="str">
        <f t="shared" si="972"/>
        <v>Unknown</v>
      </c>
      <c r="Q10390" s="5">
        <f t="shared" si="973"/>
        <v>9</v>
      </c>
      <c r="R10390" s="1">
        <f t="shared" si="974"/>
        <v>319516.96999999997</v>
      </c>
      <c r="S10390" s="1">
        <f t="shared" si="975"/>
        <v>0</v>
      </c>
      <c r="T10390" s="1" t="str">
        <f t="shared" si="976"/>
        <v>51-65</v>
      </c>
      <c r="U10390" s="1" t="str">
        <f t="shared" si="977"/>
        <v>Unknown</v>
      </c>
    </row>
    <row r="10391" spans="1:21">
      <c r="A10391" s="1">
        <v>10390</v>
      </c>
      <c r="B10391" s="1">
        <v>71</v>
      </c>
      <c r="C10391" s="1" t="s">
        <v>34</v>
      </c>
      <c r="D10391" s="2">
        <v>45294</v>
      </c>
      <c r="E10391" s="2">
        <v>45295</v>
      </c>
      <c r="F10391" s="1" t="s">
        <v>49</v>
      </c>
      <c r="G10391" s="1" t="s">
        <v>22</v>
      </c>
      <c r="H10391" s="1" t="s">
        <v>32</v>
      </c>
      <c r="I10391" s="1">
        <v>217098.84</v>
      </c>
      <c r="J10391" s="1" t="s">
        <v>16</v>
      </c>
      <c r="K10391" s="1" t="s">
        <v>25</v>
      </c>
      <c r="N10391" s="3" t="str">
        <f>IF(LEFT(LOWER(C10391),1)="m","Male",IF(LEFT(LOWER(C10391),1)="f","Female","Unknown"))</f>
        <v>Male</v>
      </c>
      <c r="O10391" s="4" t="str">
        <f>IF(TRIM(LOWER(F10391))="neuro","Neurology",IF(TRIM(LOWER(F10391))="Neurology","Neurology",IF(TRIM(LOWER(F10391))="general ward","General",IF(TRIM(LOWER(F10391))="general","General",IF(TRIM(LOWER(F10391))="cardiology","Cardiology",IF(TRIM(LOWER(F10391))="Cardiology","Cardiology",IF(TRIM(LOWER(F10391))="Peads","Pediatrics",IF(TRIM(LOWER(F10391))="Pediatrics","Pediatrics",IF(TRIM(LOWER(F10391))="orthopedics","Orthopedics",IF(TRIM(LOWER(F10391))="Neurology","Neurology",IF(TRIM(LOWER(F10391))="Oncology","Oncology")))))))))))</f>
        <v>Oncology</v>
      </c>
      <c r="P10391" s="3" t="str">
        <f t="shared" si="972"/>
        <v>Government</v>
      </c>
      <c r="Q10391" s="5">
        <f t="shared" si="973"/>
        <v>1</v>
      </c>
      <c r="R10391" s="1">
        <f t="shared" si="974"/>
        <v>217098.84</v>
      </c>
      <c r="S10391" s="1">
        <f t="shared" si="975"/>
        <v>1</v>
      </c>
      <c r="T10391" s="1" t="str">
        <f t="shared" si="976"/>
        <v>66+</v>
      </c>
      <c r="U10391" s="1" t="str">
        <f t="shared" si="977"/>
        <v>Yes</v>
      </c>
    </row>
    <row r="10392" spans="1:21">
      <c r="A10392" s="1">
        <v>10391</v>
      </c>
      <c r="B10392" s="1">
        <v>70</v>
      </c>
      <c r="C10392" s="1" t="s">
        <v>29</v>
      </c>
      <c r="D10392" s="2">
        <v>45077</v>
      </c>
      <c r="E10392" s="2">
        <v>45085</v>
      </c>
      <c r="F10392" s="1" t="s">
        <v>52</v>
      </c>
      <c r="G10392" s="1" t="s">
        <v>41</v>
      </c>
      <c r="I10392" s="1">
        <v>331487.56</v>
      </c>
      <c r="K10392" s="1" t="s">
        <v>16</v>
      </c>
      <c r="N10392" s="3" t="str">
        <f>IF(LEFT(LOWER(C10392),1)="m","Male",IF(LEFT(LOWER(C10392),1)="f","Female","Unknown"))</f>
        <v>Female</v>
      </c>
      <c r="O10392" s="4" t="str">
        <f>IF(TRIM(LOWER(F10392))="neuro","Neurology",IF(TRIM(LOWER(F10392))="Neurology","Neurology",IF(TRIM(LOWER(F10392))="general ward","General",IF(TRIM(LOWER(F10392))="general","General",IF(TRIM(LOWER(F10392))="cardiology","Cardiology",IF(TRIM(LOWER(F10392))="Cardiology","Cardiology",IF(TRIM(LOWER(F10392))="Peads","Pediatrics",IF(TRIM(LOWER(F10392))="Pediatrics","Pediatrics",IF(TRIM(LOWER(F10392))="orthopedics","Orthopedics",IF(TRIM(LOWER(F10392))="Neurology","Neurology",IF(TRIM(LOWER(F10392))="Oncology","Oncology")))))))))))</f>
        <v>Oncology</v>
      </c>
      <c r="P10392" s="3" t="str">
        <f t="shared" si="972"/>
        <v>Unknown</v>
      </c>
      <c r="Q10392" s="5">
        <f t="shared" si="973"/>
        <v>8</v>
      </c>
      <c r="R10392" s="1">
        <f t="shared" si="974"/>
        <v>331487.56</v>
      </c>
      <c r="S10392" s="1">
        <f t="shared" si="975"/>
        <v>1</v>
      </c>
      <c r="T10392" s="1" t="str">
        <f t="shared" si="976"/>
        <v>66+</v>
      </c>
      <c r="U10392" s="1" t="str">
        <f t="shared" si="977"/>
        <v>Unknown</v>
      </c>
    </row>
    <row r="10393" spans="1:21">
      <c r="A10393" s="1">
        <v>10392</v>
      </c>
      <c r="B10393" s="1">
        <v>71</v>
      </c>
      <c r="C10393" s="1" t="s">
        <v>34</v>
      </c>
      <c r="D10393" s="2">
        <v>45422</v>
      </c>
      <c r="E10393" s="2">
        <v>45433</v>
      </c>
      <c r="F10393" s="1" t="s">
        <v>28</v>
      </c>
      <c r="G10393" s="1" t="s">
        <v>33</v>
      </c>
      <c r="I10393" s="1">
        <v>155418.70000000001</v>
      </c>
      <c r="J10393" s="1" t="s">
        <v>24</v>
      </c>
      <c r="K10393" s="1" t="s">
        <v>42</v>
      </c>
      <c r="N10393" s="3" t="str">
        <f>IF(LEFT(LOWER(C10393),1)="m","Male",IF(LEFT(LOWER(C10393),1)="f","Female","Unknown"))</f>
        <v>Male</v>
      </c>
      <c r="O10393" s="4" t="str">
        <f>IF(TRIM(LOWER(F10393))="neuro","Neurology",IF(TRIM(LOWER(F10393))="Neurology","Neurology",IF(TRIM(LOWER(F10393))="general ward","General",IF(TRIM(LOWER(F10393))="general","General",IF(TRIM(LOWER(F10393))="cardiology","Cardiology",IF(TRIM(LOWER(F10393))="Cardiology","Cardiology",IF(TRIM(LOWER(F10393))="Peads","Pediatrics",IF(TRIM(LOWER(F10393))="Pediatrics","Pediatrics",IF(TRIM(LOWER(F10393))="orthopedics","Orthopedics",IF(TRIM(LOWER(F10393))="Neurology","Neurology",IF(TRIM(LOWER(F10393))="Oncology","Oncology")))))))))))</f>
        <v>Orthopedics</v>
      </c>
      <c r="P10393" s="3" t="str">
        <f t="shared" si="972"/>
        <v>Self</v>
      </c>
      <c r="Q10393" s="5">
        <f t="shared" si="973"/>
        <v>11</v>
      </c>
      <c r="R10393" s="1">
        <f t="shared" si="974"/>
        <v>155418.70000000001</v>
      </c>
      <c r="S10393" s="1">
        <f t="shared" si="975"/>
        <v>0</v>
      </c>
      <c r="T10393" s="1" t="str">
        <f t="shared" si="976"/>
        <v>66+</v>
      </c>
      <c r="U10393" s="1" t="str">
        <f t="shared" si="977"/>
        <v>No</v>
      </c>
    </row>
    <row r="10394" spans="1:21">
      <c r="A10394" s="1">
        <v>10393</v>
      </c>
      <c r="C10394" s="1" t="s">
        <v>12</v>
      </c>
      <c r="D10394" s="2">
        <v>44967</v>
      </c>
      <c r="E10394" s="2">
        <v>44981</v>
      </c>
      <c r="F10394" s="1" t="s">
        <v>50</v>
      </c>
      <c r="G10394" s="1" t="s">
        <v>41</v>
      </c>
      <c r="I10394" s="1">
        <v>183173.05</v>
      </c>
      <c r="J10394" s="1" t="s">
        <v>24</v>
      </c>
      <c r="K10394" s="1" t="s">
        <v>38</v>
      </c>
      <c r="N10394" s="3" t="str">
        <f>IF(LEFT(LOWER(C10394),1)="m","Male",IF(LEFT(LOWER(C10394),1)="f","Female","Unknown"))</f>
        <v>Unknown</v>
      </c>
      <c r="O10394" s="4" t="str">
        <f>IF(TRIM(LOWER(F10394))="neuro","Neurology",IF(TRIM(LOWER(F10394))="Neurology","Neurology",IF(TRIM(LOWER(F10394))="general ward","General",IF(TRIM(LOWER(F10394))="general","General",IF(TRIM(LOWER(F10394))="cardiology","Cardiology",IF(TRIM(LOWER(F10394))="Cardiology","Cardiology",IF(TRIM(LOWER(F10394))="Peads","Pediatrics",IF(TRIM(LOWER(F10394))="Pediatrics","Pediatrics",IF(TRIM(LOWER(F10394))="orthopedics","Orthopedics",IF(TRIM(LOWER(F10394))="Neurology","Neurology",IF(TRIM(LOWER(F10394))="Oncology","Oncology")))))))))))</f>
        <v>Cardiology</v>
      </c>
      <c r="P10394" s="3" t="str">
        <f t="shared" si="972"/>
        <v>Unknown</v>
      </c>
      <c r="Q10394" s="5">
        <f t="shared" si="973"/>
        <v>14</v>
      </c>
      <c r="R10394" s="1">
        <f t="shared" si="974"/>
        <v>183173.05</v>
      </c>
      <c r="S10394" s="1">
        <f t="shared" si="975"/>
        <v>0</v>
      </c>
      <c r="T10394" s="1" t="str">
        <f t="shared" si="976"/>
        <v>0-17</v>
      </c>
      <c r="U10394" s="1" t="str">
        <f t="shared" si="977"/>
        <v>No</v>
      </c>
    </row>
    <row r="10395" spans="1:21">
      <c r="A10395" s="1">
        <v>10394</v>
      </c>
      <c r="B10395" s="1">
        <v>59</v>
      </c>
      <c r="C10395" s="1" t="s">
        <v>26</v>
      </c>
      <c r="D10395" s="2">
        <v>45055</v>
      </c>
      <c r="E10395" s="2">
        <v>45068</v>
      </c>
      <c r="F10395" s="1" t="s">
        <v>52</v>
      </c>
      <c r="G10395" s="1" t="s">
        <v>14</v>
      </c>
      <c r="H10395" s="1" t="s">
        <v>15</v>
      </c>
      <c r="I10395" s="1">
        <v>155857.66</v>
      </c>
      <c r="J10395" s="1" t="s">
        <v>25</v>
      </c>
      <c r="K10395" s="1" t="s">
        <v>42</v>
      </c>
      <c r="N10395" s="3" t="str">
        <f>IF(LEFT(LOWER(C10395),1)="m","Male",IF(LEFT(LOWER(C10395),1)="f","Female","Unknown"))</f>
        <v>Female</v>
      </c>
      <c r="O10395" s="4" t="str">
        <f>IF(TRIM(LOWER(F10395))="neuro","Neurology",IF(TRIM(LOWER(F10395))="Neurology","Neurology",IF(TRIM(LOWER(F10395))="general ward","General",IF(TRIM(LOWER(F10395))="general","General",IF(TRIM(LOWER(F10395))="cardiology","Cardiology",IF(TRIM(LOWER(F10395))="Cardiology","Cardiology",IF(TRIM(LOWER(F10395))="Peads","Pediatrics",IF(TRIM(LOWER(F10395))="Pediatrics","Pediatrics",IF(TRIM(LOWER(F10395))="orthopedics","Orthopedics",IF(TRIM(LOWER(F10395))="Neurology","Neurology",IF(TRIM(LOWER(F10395))="Oncology","Oncology")))))))))))</f>
        <v>Oncology</v>
      </c>
      <c r="P10395" s="3" t="str">
        <f t="shared" si="972"/>
        <v>Private</v>
      </c>
      <c r="Q10395" s="5">
        <f t="shared" si="973"/>
        <v>13</v>
      </c>
      <c r="R10395" s="1">
        <f t="shared" si="974"/>
        <v>155857.66</v>
      </c>
      <c r="S10395" s="1">
        <f t="shared" si="975"/>
        <v>0</v>
      </c>
      <c r="T10395" s="1" t="str">
        <f t="shared" si="976"/>
        <v>51-65</v>
      </c>
      <c r="U10395" s="1" t="str">
        <f t="shared" si="977"/>
        <v>Yes</v>
      </c>
    </row>
    <row r="10396" spans="1:21">
      <c r="A10396" s="1">
        <v>10395</v>
      </c>
      <c r="B10396" s="1">
        <v>56</v>
      </c>
      <c r="C10396" s="1" t="s">
        <v>29</v>
      </c>
      <c r="D10396" s="2">
        <v>45463</v>
      </c>
      <c r="E10396" s="2">
        <v>45466</v>
      </c>
      <c r="F10396" s="1" t="s">
        <v>19</v>
      </c>
      <c r="G10396" s="1" t="s">
        <v>14</v>
      </c>
      <c r="H10396" s="1" t="s">
        <v>37</v>
      </c>
      <c r="I10396" s="1">
        <v>58310.1</v>
      </c>
      <c r="J10396" s="1" t="s">
        <v>38</v>
      </c>
      <c r="K10396" s="1" t="s">
        <v>20</v>
      </c>
      <c r="N10396" s="3" t="str">
        <f>IF(LEFT(LOWER(C10396),1)="m","Male",IF(LEFT(LOWER(C10396),1)="f","Female","Unknown"))</f>
        <v>Female</v>
      </c>
      <c r="O10396" s="4" t="str">
        <f>IF(TRIM(LOWER(F10396))="neuro","Neurology",IF(TRIM(LOWER(F10396))="Neurology","Neurology",IF(TRIM(LOWER(F10396))="general ward","General",IF(TRIM(LOWER(F10396))="general","General",IF(TRIM(LOWER(F10396))="cardiology","Cardiology",IF(TRIM(LOWER(F10396))="Cardiology","Cardiology",IF(TRIM(LOWER(F10396))="Peads","Pediatrics",IF(TRIM(LOWER(F10396))="Pediatrics","Pediatrics",IF(TRIM(LOWER(F10396))="orthopedics","Orthopedics",IF(TRIM(LOWER(F10396))="Neurology","Neurology",IF(TRIM(LOWER(F10396))="Oncology","Oncology")))))))))))</f>
        <v>General</v>
      </c>
      <c r="P10396" s="3" t="str">
        <f t="shared" si="972"/>
        <v>Private</v>
      </c>
      <c r="Q10396" s="5">
        <f t="shared" si="973"/>
        <v>3</v>
      </c>
      <c r="R10396" s="1">
        <f t="shared" si="974"/>
        <v>58310.1</v>
      </c>
      <c r="S10396" s="1">
        <f t="shared" si="975"/>
        <v>0</v>
      </c>
      <c r="T10396" s="1" t="str">
        <f t="shared" si="976"/>
        <v>51-65</v>
      </c>
      <c r="U10396" s="1" t="str">
        <f t="shared" si="977"/>
        <v>No</v>
      </c>
    </row>
    <row r="10397" spans="1:21">
      <c r="A10397" s="1">
        <v>10396</v>
      </c>
      <c r="B10397" s="1">
        <v>82</v>
      </c>
      <c r="C10397" s="1" t="s">
        <v>27</v>
      </c>
      <c r="D10397" s="2">
        <v>45459</v>
      </c>
      <c r="E10397" s="2">
        <v>45479</v>
      </c>
      <c r="F10397" s="1" t="s">
        <v>50</v>
      </c>
      <c r="G10397" s="1" t="s">
        <v>41</v>
      </c>
      <c r="H10397" s="1" t="s">
        <v>39</v>
      </c>
      <c r="I10397" s="1">
        <v>236393.75</v>
      </c>
      <c r="J10397" s="1" t="s">
        <v>16</v>
      </c>
      <c r="K10397" s="1" t="s">
        <v>25</v>
      </c>
      <c r="N10397" s="3" t="str">
        <f>IF(LEFT(LOWER(C10397),1)="m","Male",IF(LEFT(LOWER(C10397),1)="f","Female","Unknown"))</f>
        <v>Male</v>
      </c>
      <c r="O10397" s="4" t="str">
        <f>IF(TRIM(LOWER(F10397))="neuro","Neurology",IF(TRIM(LOWER(F10397))="Neurology","Neurology",IF(TRIM(LOWER(F10397))="general ward","General",IF(TRIM(LOWER(F10397))="general","General",IF(TRIM(LOWER(F10397))="cardiology","Cardiology",IF(TRIM(LOWER(F10397))="Cardiology","Cardiology",IF(TRIM(LOWER(F10397))="Peads","Pediatrics",IF(TRIM(LOWER(F10397))="Pediatrics","Pediatrics",IF(TRIM(LOWER(F10397))="orthopedics","Orthopedics",IF(TRIM(LOWER(F10397))="Neurology","Neurology",IF(TRIM(LOWER(F10397))="Oncology","Oncology")))))))))))</f>
        <v>Cardiology</v>
      </c>
      <c r="P10397" s="3" t="str">
        <f t="shared" si="972"/>
        <v>Unknown</v>
      </c>
      <c r="Q10397" s="5">
        <f t="shared" si="973"/>
        <v>20</v>
      </c>
      <c r="R10397" s="1">
        <f t="shared" si="974"/>
        <v>236393.75</v>
      </c>
      <c r="S10397" s="1">
        <f t="shared" si="975"/>
        <v>1</v>
      </c>
      <c r="T10397" s="1" t="str">
        <f t="shared" si="976"/>
        <v>66+</v>
      </c>
      <c r="U10397" s="1" t="str">
        <f t="shared" si="977"/>
        <v>Yes</v>
      </c>
    </row>
    <row r="10398" spans="1:21">
      <c r="A10398" s="1">
        <v>10397</v>
      </c>
      <c r="B10398" s="1">
        <v>22</v>
      </c>
      <c r="C10398" s="1" t="s">
        <v>18</v>
      </c>
      <c r="D10398" s="2">
        <v>45175</v>
      </c>
      <c r="E10398" s="2">
        <v>45183</v>
      </c>
      <c r="F10398" s="1" t="s">
        <v>30</v>
      </c>
      <c r="G10398" s="1" t="s">
        <v>33</v>
      </c>
      <c r="I10398" s="1">
        <v>197233.93</v>
      </c>
      <c r="K10398" s="1" t="s">
        <v>16</v>
      </c>
      <c r="N10398" s="3" t="str">
        <f>IF(LEFT(LOWER(C10398),1)="m","Male",IF(LEFT(LOWER(C10398),1)="f","Female","Unknown"))</f>
        <v>Male</v>
      </c>
      <c r="O10398" s="4" t="str">
        <f>IF(TRIM(LOWER(F10398))="neuro","Neurology",IF(TRIM(LOWER(F10398))="Neurology","Neurology",IF(TRIM(LOWER(F10398))="general ward","General",IF(TRIM(LOWER(F10398))="general","General",IF(TRIM(LOWER(F10398))="cardiology","Cardiology",IF(TRIM(LOWER(F10398))="Cardiology","Cardiology",IF(TRIM(LOWER(F10398))="Peads","Pediatrics",IF(TRIM(LOWER(F10398))="Pediatrics","Pediatrics",IF(TRIM(LOWER(F10398))="orthopedics","Orthopedics",IF(TRIM(LOWER(F10398))="Neurology","Neurology",IF(TRIM(LOWER(F10398))="Oncology","Oncology")))))))))))</f>
        <v>Pediatrics</v>
      </c>
      <c r="P10398" s="3" t="str">
        <f t="shared" si="972"/>
        <v>Self</v>
      </c>
      <c r="Q10398" s="5">
        <f t="shared" si="973"/>
        <v>8</v>
      </c>
      <c r="R10398" s="1">
        <f t="shared" si="974"/>
        <v>197233.93</v>
      </c>
      <c r="S10398" s="1">
        <f t="shared" si="975"/>
        <v>1</v>
      </c>
      <c r="T10398" s="1" t="str">
        <f t="shared" si="976"/>
        <v>18-35</v>
      </c>
      <c r="U10398" s="1" t="str">
        <f t="shared" si="977"/>
        <v>Unknown</v>
      </c>
    </row>
    <row r="10399" spans="1:21">
      <c r="A10399" s="1">
        <v>10398</v>
      </c>
      <c r="B10399" s="1">
        <v>73</v>
      </c>
      <c r="C10399" s="1" t="s">
        <v>44</v>
      </c>
      <c r="D10399" s="2">
        <v>44961</v>
      </c>
      <c r="E10399" s="2">
        <v>44967</v>
      </c>
      <c r="F10399" s="1" t="s">
        <v>49</v>
      </c>
      <c r="G10399" s="1" t="s">
        <v>33</v>
      </c>
      <c r="H10399" s="1" t="s">
        <v>47</v>
      </c>
      <c r="I10399" s="1">
        <v>347561.02</v>
      </c>
      <c r="J10399" s="1" t="s">
        <v>42</v>
      </c>
      <c r="K10399" s="1" t="s">
        <v>38</v>
      </c>
      <c r="N10399" s="3" t="str">
        <f>IF(LEFT(LOWER(C10399),1)="m","Male",IF(LEFT(LOWER(C10399),1)="f","Female","Unknown"))</f>
        <v>Female</v>
      </c>
      <c r="O10399" s="4" t="str">
        <f>IF(TRIM(LOWER(F10399))="neuro","Neurology",IF(TRIM(LOWER(F10399))="Neurology","Neurology",IF(TRIM(LOWER(F10399))="general ward","General",IF(TRIM(LOWER(F10399))="general","General",IF(TRIM(LOWER(F10399))="cardiology","Cardiology",IF(TRIM(LOWER(F10399))="Cardiology","Cardiology",IF(TRIM(LOWER(F10399))="Peads","Pediatrics",IF(TRIM(LOWER(F10399))="Pediatrics","Pediatrics",IF(TRIM(LOWER(F10399))="orthopedics","Orthopedics",IF(TRIM(LOWER(F10399))="Neurology","Neurology",IF(TRIM(LOWER(F10399))="Oncology","Oncology")))))))))))</f>
        <v>Oncology</v>
      </c>
      <c r="P10399" s="3" t="str">
        <f t="shared" si="972"/>
        <v>Self</v>
      </c>
      <c r="Q10399" s="5">
        <f t="shared" si="973"/>
        <v>6</v>
      </c>
      <c r="R10399" s="1">
        <f t="shared" si="974"/>
        <v>347561.02</v>
      </c>
      <c r="S10399" s="1">
        <f t="shared" si="975"/>
        <v>0</v>
      </c>
      <c r="T10399" s="1" t="str">
        <f t="shared" si="976"/>
        <v>66+</v>
      </c>
      <c r="U10399" s="1" t="str">
        <f t="shared" si="977"/>
        <v>No</v>
      </c>
    </row>
    <row r="10400" spans="1:21">
      <c r="A10400" s="1">
        <v>10399</v>
      </c>
      <c r="B10400" s="1">
        <v>5</v>
      </c>
      <c r="C10400" s="1" t="s">
        <v>34</v>
      </c>
      <c r="D10400" s="2">
        <v>45652</v>
      </c>
      <c r="E10400" s="2">
        <v>45667</v>
      </c>
      <c r="F10400" s="1" t="s">
        <v>35</v>
      </c>
      <c r="G10400" s="1" t="s">
        <v>36</v>
      </c>
      <c r="H10400" s="1" t="s">
        <v>47</v>
      </c>
      <c r="I10400" s="1">
        <v>349693.39</v>
      </c>
      <c r="J10400" s="1" t="s">
        <v>16</v>
      </c>
      <c r="K10400" s="1" t="s">
        <v>42</v>
      </c>
      <c r="N10400" s="3" t="str">
        <f>IF(LEFT(LOWER(C10400),1)="m","Male",IF(LEFT(LOWER(C10400),1)="f","Female","Unknown"))</f>
        <v>Male</v>
      </c>
      <c r="O10400" s="4" t="str">
        <f>IF(TRIM(LOWER(F10400))="neuro","Neurology",IF(TRIM(LOWER(F10400))="Neurology","Neurology",IF(TRIM(LOWER(F10400))="general ward","General",IF(TRIM(LOWER(F10400))="general","General",IF(TRIM(LOWER(F10400))="cardiology","Cardiology",IF(TRIM(LOWER(F10400))="Cardiology","Cardiology",IF(TRIM(LOWER(F10400))="Peads","Pediatrics",IF(TRIM(LOWER(F10400))="Pediatrics","Pediatrics",IF(TRIM(LOWER(F10400))="orthopedics","Orthopedics",IF(TRIM(LOWER(F10400))="Neurology","Neurology",IF(TRIM(LOWER(F10400))="Oncology","Oncology")))))))))))</f>
        <v>Cardiology</v>
      </c>
      <c r="P10400" s="3" t="str">
        <f t="shared" si="972"/>
        <v>Government</v>
      </c>
      <c r="Q10400" s="5">
        <f t="shared" si="973"/>
        <v>15</v>
      </c>
      <c r="R10400" s="1">
        <f t="shared" si="974"/>
        <v>349693.39</v>
      </c>
      <c r="S10400" s="1">
        <f t="shared" si="975"/>
        <v>0</v>
      </c>
      <c r="T10400" s="1" t="str">
        <f t="shared" si="976"/>
        <v>0-17</v>
      </c>
      <c r="U10400" s="1" t="str">
        <f t="shared" si="977"/>
        <v>Yes</v>
      </c>
    </row>
    <row r="10401" spans="1:21">
      <c r="A10401" s="1">
        <v>10400</v>
      </c>
      <c r="B10401" s="1">
        <v>41</v>
      </c>
      <c r="C10401" s="1" t="s">
        <v>12</v>
      </c>
      <c r="D10401" s="2">
        <v>45510</v>
      </c>
      <c r="E10401" s="2">
        <v>45519</v>
      </c>
      <c r="F10401" s="1" t="s">
        <v>35</v>
      </c>
      <c r="G10401" s="1" t="s">
        <v>36</v>
      </c>
      <c r="H10401" s="1" t="s">
        <v>37</v>
      </c>
      <c r="I10401" s="1">
        <v>69950.97</v>
      </c>
      <c r="J10401" s="1" t="s">
        <v>17</v>
      </c>
      <c r="K10401" s="1" t="s">
        <v>42</v>
      </c>
      <c r="N10401" s="3" t="str">
        <f>IF(LEFT(LOWER(C10401),1)="m","Male",IF(LEFT(LOWER(C10401),1)="f","Female","Unknown"))</f>
        <v>Unknown</v>
      </c>
      <c r="O10401" s="4" t="str">
        <f>IF(TRIM(LOWER(F10401))="neuro","Neurology",IF(TRIM(LOWER(F10401))="Neurology","Neurology",IF(TRIM(LOWER(F10401))="general ward","General",IF(TRIM(LOWER(F10401))="general","General",IF(TRIM(LOWER(F10401))="cardiology","Cardiology",IF(TRIM(LOWER(F10401))="Cardiology","Cardiology",IF(TRIM(LOWER(F10401))="Peads","Pediatrics",IF(TRIM(LOWER(F10401))="Pediatrics","Pediatrics",IF(TRIM(LOWER(F10401))="orthopedics","Orthopedics",IF(TRIM(LOWER(F10401))="Neurology","Neurology",IF(TRIM(LOWER(F10401))="Oncology","Oncology")))))))))))</f>
        <v>Cardiology</v>
      </c>
      <c r="P10401" s="3" t="str">
        <f t="shared" si="972"/>
        <v>Government</v>
      </c>
      <c r="Q10401" s="5">
        <f t="shared" si="973"/>
        <v>9</v>
      </c>
      <c r="R10401" s="1">
        <f t="shared" si="974"/>
        <v>69950.97</v>
      </c>
      <c r="S10401" s="1">
        <f t="shared" si="975"/>
        <v>0</v>
      </c>
      <c r="T10401" s="1" t="str">
        <f t="shared" si="976"/>
        <v>36-50</v>
      </c>
      <c r="U10401" s="1" t="str">
        <f t="shared" si="977"/>
        <v>Yes</v>
      </c>
    </row>
    <row r="10402" spans="1:21">
      <c r="A10402" s="1">
        <v>10401</v>
      </c>
      <c r="B10402" s="1">
        <v>29</v>
      </c>
      <c r="C10402" s="1" t="s">
        <v>12</v>
      </c>
      <c r="D10402" s="2">
        <v>45337</v>
      </c>
      <c r="E10402" s="2">
        <v>45342</v>
      </c>
      <c r="F10402" s="1" t="s">
        <v>49</v>
      </c>
      <c r="G10402" s="1" t="s">
        <v>41</v>
      </c>
      <c r="H10402" s="1" t="s">
        <v>15</v>
      </c>
      <c r="I10402" s="1">
        <v>102905.38</v>
      </c>
      <c r="J10402" s="1" t="s">
        <v>42</v>
      </c>
      <c r="K10402" s="1" t="s">
        <v>38</v>
      </c>
      <c r="N10402" s="3" t="str">
        <f>IF(LEFT(LOWER(C10402),1)="m","Male",IF(LEFT(LOWER(C10402),1)="f","Female","Unknown"))</f>
        <v>Unknown</v>
      </c>
      <c r="O10402" s="4" t="str">
        <f>IF(TRIM(LOWER(F10402))="neuro","Neurology",IF(TRIM(LOWER(F10402))="Neurology","Neurology",IF(TRIM(LOWER(F10402))="general ward","General",IF(TRIM(LOWER(F10402))="general","General",IF(TRIM(LOWER(F10402))="cardiology","Cardiology",IF(TRIM(LOWER(F10402))="Cardiology","Cardiology",IF(TRIM(LOWER(F10402))="Peads","Pediatrics",IF(TRIM(LOWER(F10402))="Pediatrics","Pediatrics",IF(TRIM(LOWER(F10402))="orthopedics","Orthopedics",IF(TRIM(LOWER(F10402))="Neurology","Neurology",IF(TRIM(LOWER(F10402))="Oncology","Oncology")))))))))))</f>
        <v>Oncology</v>
      </c>
      <c r="P10402" s="3" t="str">
        <f t="shared" si="972"/>
        <v>Unknown</v>
      </c>
      <c r="Q10402" s="5">
        <f t="shared" si="973"/>
        <v>5</v>
      </c>
      <c r="R10402" s="1">
        <f t="shared" si="974"/>
        <v>102905.38</v>
      </c>
      <c r="S10402" s="1">
        <f t="shared" si="975"/>
        <v>0</v>
      </c>
      <c r="T10402" s="1" t="str">
        <f t="shared" si="976"/>
        <v>18-35</v>
      </c>
      <c r="U10402" s="1" t="str">
        <f t="shared" si="977"/>
        <v>No</v>
      </c>
    </row>
    <row r="10403" spans="1:21">
      <c r="A10403" s="1">
        <v>10402</v>
      </c>
      <c r="B10403" s="1">
        <v>90</v>
      </c>
      <c r="C10403" s="1" t="s">
        <v>12</v>
      </c>
      <c r="D10403" s="2">
        <v>44941</v>
      </c>
      <c r="E10403" s="2">
        <v>44957</v>
      </c>
      <c r="F10403" s="1" t="s">
        <v>21</v>
      </c>
      <c r="G10403" s="1" t="s">
        <v>46</v>
      </c>
      <c r="H10403" s="1" t="s">
        <v>37</v>
      </c>
      <c r="I10403" s="1">
        <v>17592.68</v>
      </c>
      <c r="J10403" s="1" t="s">
        <v>17</v>
      </c>
      <c r="K10403" s="1" t="s">
        <v>20</v>
      </c>
      <c r="N10403" s="3" t="str">
        <f>IF(LEFT(LOWER(C10403),1)="m","Male",IF(LEFT(LOWER(C10403),1)="f","Female","Unknown"))</f>
        <v>Unknown</v>
      </c>
      <c r="O10403" s="4" t="str">
        <f>IF(TRIM(LOWER(F10403))="neuro","Neurology",IF(TRIM(LOWER(F10403))="Neurology","Neurology",IF(TRIM(LOWER(F10403))="general ward","General",IF(TRIM(LOWER(F10403))="general","General",IF(TRIM(LOWER(F10403))="cardiology","Cardiology",IF(TRIM(LOWER(F10403))="Cardiology","Cardiology",IF(TRIM(LOWER(F10403))="Peads","Pediatrics",IF(TRIM(LOWER(F10403))="Pediatrics","Pediatrics",IF(TRIM(LOWER(F10403))="orthopedics","Orthopedics",IF(TRIM(LOWER(F10403))="Neurology","Neurology",IF(TRIM(LOWER(F10403))="Oncology","Oncology")))))))))))</f>
        <v>General</v>
      </c>
      <c r="P10403" s="3" t="str">
        <f t="shared" si="972"/>
        <v>Self</v>
      </c>
      <c r="Q10403" s="5">
        <f t="shared" si="973"/>
        <v>16</v>
      </c>
      <c r="R10403" s="1">
        <f t="shared" si="974"/>
        <v>17592.68</v>
      </c>
      <c r="S10403" s="1">
        <f t="shared" si="975"/>
        <v>0</v>
      </c>
      <c r="T10403" s="1" t="str">
        <f t="shared" si="976"/>
        <v>66+</v>
      </c>
      <c r="U10403" s="1" t="str">
        <f t="shared" si="977"/>
        <v>Yes</v>
      </c>
    </row>
    <row r="10404" spans="1:21">
      <c r="A10404" s="1">
        <v>10403</v>
      </c>
      <c r="B10404" s="1">
        <v>42</v>
      </c>
      <c r="C10404" s="1" t="s">
        <v>18</v>
      </c>
      <c r="D10404" s="2">
        <v>45556</v>
      </c>
      <c r="E10404" s="2">
        <v>45567</v>
      </c>
      <c r="F10404" s="1" t="s">
        <v>35</v>
      </c>
      <c r="G10404" s="1" t="s">
        <v>33</v>
      </c>
      <c r="H10404" s="1" t="s">
        <v>37</v>
      </c>
      <c r="I10404" s="1">
        <v>164054.51999999999</v>
      </c>
      <c r="J10404" s="1" t="s">
        <v>25</v>
      </c>
      <c r="K10404" s="1" t="s">
        <v>38</v>
      </c>
      <c r="N10404" s="3" t="str">
        <f>IF(LEFT(LOWER(C10404),1)="m","Male",IF(LEFT(LOWER(C10404),1)="f","Female","Unknown"))</f>
        <v>Male</v>
      </c>
      <c r="O10404" s="4" t="str">
        <f>IF(TRIM(LOWER(F10404))="neuro","Neurology",IF(TRIM(LOWER(F10404))="Neurology","Neurology",IF(TRIM(LOWER(F10404))="general ward","General",IF(TRIM(LOWER(F10404))="general","General",IF(TRIM(LOWER(F10404))="cardiology","Cardiology",IF(TRIM(LOWER(F10404))="Cardiology","Cardiology",IF(TRIM(LOWER(F10404))="Peads","Pediatrics",IF(TRIM(LOWER(F10404))="Pediatrics","Pediatrics",IF(TRIM(LOWER(F10404))="orthopedics","Orthopedics",IF(TRIM(LOWER(F10404))="Neurology","Neurology",IF(TRIM(LOWER(F10404))="Oncology","Oncology")))))))))))</f>
        <v>Cardiology</v>
      </c>
      <c r="P10404" s="3" t="str">
        <f t="shared" si="972"/>
        <v>Self</v>
      </c>
      <c r="Q10404" s="5">
        <f t="shared" si="973"/>
        <v>11</v>
      </c>
      <c r="R10404" s="1">
        <f t="shared" si="974"/>
        <v>164054.51999999999</v>
      </c>
      <c r="S10404" s="1">
        <f t="shared" si="975"/>
        <v>0</v>
      </c>
      <c r="T10404" s="1" t="str">
        <f t="shared" si="976"/>
        <v>36-50</v>
      </c>
      <c r="U10404" s="1" t="str">
        <f t="shared" si="977"/>
        <v>Yes</v>
      </c>
    </row>
    <row r="10405" spans="1:21">
      <c r="A10405" s="1">
        <v>10404</v>
      </c>
      <c r="C10405" s="1" t="s">
        <v>44</v>
      </c>
      <c r="D10405" s="2">
        <v>45641</v>
      </c>
      <c r="E10405" s="2">
        <v>45658</v>
      </c>
      <c r="F10405" s="1" t="s">
        <v>45</v>
      </c>
      <c r="G10405" s="1" t="s">
        <v>46</v>
      </c>
      <c r="H10405" s="1" t="s">
        <v>39</v>
      </c>
      <c r="I10405" s="1">
        <v>172071.82</v>
      </c>
      <c r="J10405" s="1" t="s">
        <v>16</v>
      </c>
      <c r="K10405" s="1" t="s">
        <v>17</v>
      </c>
      <c r="N10405" s="3" t="str">
        <f>IF(LEFT(LOWER(C10405),1)="m","Male",IF(LEFT(LOWER(C10405),1)="f","Female","Unknown"))</f>
        <v>Female</v>
      </c>
      <c r="O10405" s="4" t="str">
        <f>IF(TRIM(LOWER(F10405))="neuro","Neurology",IF(TRIM(LOWER(F10405))="Neurology","Neurology",IF(TRIM(LOWER(F10405))="general ward","General",IF(TRIM(LOWER(F10405))="general","General",IF(TRIM(LOWER(F10405))="cardiology","Cardiology",IF(TRIM(LOWER(F10405))="Cardiology","Cardiology",IF(TRIM(LOWER(F10405))="Peads","Pediatrics",IF(TRIM(LOWER(F10405))="Pediatrics","Pediatrics",IF(TRIM(LOWER(F10405))="orthopedics","Orthopedics",IF(TRIM(LOWER(F10405))="Neurology","Neurology",IF(TRIM(LOWER(F10405))="Oncology","Oncology")))))))))))</f>
        <v>Neurology</v>
      </c>
      <c r="P10405" s="3" t="str">
        <f t="shared" si="972"/>
        <v>Self</v>
      </c>
      <c r="Q10405" s="5">
        <f t="shared" si="973"/>
        <v>17</v>
      </c>
      <c r="R10405" s="1">
        <f t="shared" si="974"/>
        <v>172071.82</v>
      </c>
      <c r="S10405" s="1">
        <f t="shared" si="975"/>
        <v>1</v>
      </c>
      <c r="T10405" s="1" t="str">
        <f t="shared" si="976"/>
        <v>0-17</v>
      </c>
      <c r="U10405" s="1" t="str">
        <f t="shared" si="977"/>
        <v>Yes</v>
      </c>
    </row>
    <row r="10406" spans="1:21">
      <c r="A10406" s="1">
        <v>10405</v>
      </c>
      <c r="B10406" s="1">
        <v>60</v>
      </c>
      <c r="C10406" s="1" t="s">
        <v>12</v>
      </c>
      <c r="D10406" s="2">
        <v>45547</v>
      </c>
      <c r="E10406" s="2">
        <v>45560</v>
      </c>
      <c r="F10406" s="1" t="s">
        <v>30</v>
      </c>
      <c r="G10406" s="1" t="s">
        <v>14</v>
      </c>
      <c r="H10406" s="1" t="s">
        <v>51</v>
      </c>
      <c r="I10406" s="1">
        <v>143746.67000000001</v>
      </c>
      <c r="J10406" s="1" t="s">
        <v>25</v>
      </c>
      <c r="K10406" s="1" t="s">
        <v>42</v>
      </c>
      <c r="N10406" s="3" t="str">
        <f>IF(LEFT(LOWER(C10406),1)="m","Male",IF(LEFT(LOWER(C10406),1)="f","Female","Unknown"))</f>
        <v>Unknown</v>
      </c>
      <c r="O10406" s="4" t="str">
        <f>IF(TRIM(LOWER(F10406))="neuro","Neurology",IF(TRIM(LOWER(F10406))="Neurology","Neurology",IF(TRIM(LOWER(F10406))="general ward","General",IF(TRIM(LOWER(F10406))="general","General",IF(TRIM(LOWER(F10406))="cardiology","Cardiology",IF(TRIM(LOWER(F10406))="Cardiology","Cardiology",IF(TRIM(LOWER(F10406))="Peads","Pediatrics",IF(TRIM(LOWER(F10406))="Pediatrics","Pediatrics",IF(TRIM(LOWER(F10406))="orthopedics","Orthopedics",IF(TRIM(LOWER(F10406))="Neurology","Neurology",IF(TRIM(LOWER(F10406))="Oncology","Oncology")))))))))))</f>
        <v>Pediatrics</v>
      </c>
      <c r="P10406" s="3" t="str">
        <f t="shared" si="972"/>
        <v>Private</v>
      </c>
      <c r="Q10406" s="5">
        <f t="shared" si="973"/>
        <v>13</v>
      </c>
      <c r="R10406" s="1">
        <f t="shared" si="974"/>
        <v>143746.67000000001</v>
      </c>
      <c r="S10406" s="1">
        <f t="shared" si="975"/>
        <v>0</v>
      </c>
      <c r="T10406" s="1" t="str">
        <f t="shared" si="976"/>
        <v>51-65</v>
      </c>
      <c r="U10406" s="1" t="str">
        <f t="shared" si="977"/>
        <v>Yes</v>
      </c>
    </row>
    <row r="10407" spans="1:21">
      <c r="A10407" s="1">
        <v>10406</v>
      </c>
      <c r="B10407" s="1">
        <v>38</v>
      </c>
      <c r="C10407" s="1" t="s">
        <v>29</v>
      </c>
      <c r="D10407" s="2">
        <v>45173</v>
      </c>
      <c r="E10407" s="2">
        <v>45187</v>
      </c>
      <c r="F10407" s="1" t="s">
        <v>28</v>
      </c>
      <c r="G10407" s="1" t="s">
        <v>33</v>
      </c>
      <c r="H10407" s="1" t="s">
        <v>32</v>
      </c>
      <c r="I10407" s="1">
        <v>169025.96</v>
      </c>
      <c r="J10407" s="1" t="s">
        <v>24</v>
      </c>
      <c r="K10407" s="1" t="s">
        <v>38</v>
      </c>
      <c r="N10407" s="3" t="str">
        <f>IF(LEFT(LOWER(C10407),1)="m","Male",IF(LEFT(LOWER(C10407),1)="f","Female","Unknown"))</f>
        <v>Female</v>
      </c>
      <c r="O10407" s="4" t="str">
        <f>IF(TRIM(LOWER(F10407))="neuro","Neurology",IF(TRIM(LOWER(F10407))="Neurology","Neurology",IF(TRIM(LOWER(F10407))="general ward","General",IF(TRIM(LOWER(F10407))="general","General",IF(TRIM(LOWER(F10407))="cardiology","Cardiology",IF(TRIM(LOWER(F10407))="Cardiology","Cardiology",IF(TRIM(LOWER(F10407))="Peads","Pediatrics",IF(TRIM(LOWER(F10407))="Pediatrics","Pediatrics",IF(TRIM(LOWER(F10407))="orthopedics","Orthopedics",IF(TRIM(LOWER(F10407))="Neurology","Neurology",IF(TRIM(LOWER(F10407))="Oncology","Oncology")))))))))))</f>
        <v>Orthopedics</v>
      </c>
      <c r="P10407" s="3" t="str">
        <f t="shared" si="972"/>
        <v>Self</v>
      </c>
      <c r="Q10407" s="5">
        <f t="shared" si="973"/>
        <v>14</v>
      </c>
      <c r="R10407" s="1">
        <f t="shared" si="974"/>
        <v>169025.96</v>
      </c>
      <c r="S10407" s="1">
        <f t="shared" si="975"/>
        <v>0</v>
      </c>
      <c r="T10407" s="1" t="str">
        <f t="shared" si="976"/>
        <v>36-50</v>
      </c>
      <c r="U10407" s="1" t="str">
        <f t="shared" si="977"/>
        <v>No</v>
      </c>
    </row>
    <row r="10408" spans="1:21">
      <c r="A10408" s="1">
        <v>10407</v>
      </c>
      <c r="B10408" s="1">
        <v>95</v>
      </c>
      <c r="C10408" s="1" t="s">
        <v>18</v>
      </c>
      <c r="D10408" s="2">
        <v>45038</v>
      </c>
      <c r="E10408" s="2">
        <v>45047</v>
      </c>
      <c r="F10408" s="1" t="s">
        <v>21</v>
      </c>
      <c r="G10408" s="1" t="s">
        <v>41</v>
      </c>
      <c r="H10408" s="1" t="s">
        <v>39</v>
      </c>
      <c r="I10408" s="1">
        <v>112821.4</v>
      </c>
      <c r="J10408" s="1" t="s">
        <v>17</v>
      </c>
      <c r="K10408" s="1" t="s">
        <v>38</v>
      </c>
      <c r="N10408" s="3" t="str">
        <f>IF(LEFT(LOWER(C10408),1)="m","Male",IF(LEFT(LOWER(C10408),1)="f","Female","Unknown"))</f>
        <v>Male</v>
      </c>
      <c r="O10408" s="4" t="str">
        <f>IF(TRIM(LOWER(F10408))="neuro","Neurology",IF(TRIM(LOWER(F10408))="Neurology","Neurology",IF(TRIM(LOWER(F10408))="general ward","General",IF(TRIM(LOWER(F10408))="general","General",IF(TRIM(LOWER(F10408))="cardiology","Cardiology",IF(TRIM(LOWER(F10408))="Cardiology","Cardiology",IF(TRIM(LOWER(F10408))="Peads","Pediatrics",IF(TRIM(LOWER(F10408))="Pediatrics","Pediatrics",IF(TRIM(LOWER(F10408))="orthopedics","Orthopedics",IF(TRIM(LOWER(F10408))="Neurology","Neurology",IF(TRIM(LOWER(F10408))="Oncology","Oncology")))))))))))</f>
        <v>General</v>
      </c>
      <c r="P10408" s="3" t="str">
        <f t="shared" si="972"/>
        <v>Unknown</v>
      </c>
      <c r="Q10408" s="5">
        <f t="shared" si="973"/>
        <v>9</v>
      </c>
      <c r="R10408" s="1">
        <f t="shared" si="974"/>
        <v>112821.4</v>
      </c>
      <c r="S10408" s="1">
        <f t="shared" si="975"/>
        <v>0</v>
      </c>
      <c r="T10408" s="1" t="str">
        <f t="shared" si="976"/>
        <v>66+</v>
      </c>
      <c r="U10408" s="1" t="str">
        <f t="shared" si="977"/>
        <v>Yes</v>
      </c>
    </row>
    <row r="10409" spans="1:21">
      <c r="A10409" s="1">
        <v>10408</v>
      </c>
      <c r="B10409" s="1">
        <v>13</v>
      </c>
      <c r="C10409" s="1" t="s">
        <v>29</v>
      </c>
      <c r="D10409" s="2">
        <v>45132</v>
      </c>
      <c r="E10409" s="2">
        <v>45136</v>
      </c>
      <c r="F10409" s="1" t="s">
        <v>13</v>
      </c>
      <c r="G10409" s="1" t="s">
        <v>22</v>
      </c>
      <c r="H10409" s="1" t="s">
        <v>48</v>
      </c>
      <c r="I10409" s="1">
        <v>111482.11</v>
      </c>
      <c r="J10409" s="1" t="s">
        <v>38</v>
      </c>
      <c r="K10409" s="1" t="s">
        <v>42</v>
      </c>
      <c r="N10409" s="3" t="str">
        <f>IF(LEFT(LOWER(C10409),1)="m","Male",IF(LEFT(LOWER(C10409),1)="f","Female","Unknown"))</f>
        <v>Female</v>
      </c>
      <c r="O10409" s="4" t="str">
        <f>IF(TRIM(LOWER(F10409))="neuro","Neurology",IF(TRIM(LOWER(F10409))="Neurology","Neurology",IF(TRIM(LOWER(F10409))="general ward","General",IF(TRIM(LOWER(F10409))="general","General",IF(TRIM(LOWER(F10409))="cardiology","Cardiology",IF(TRIM(LOWER(F10409))="Cardiology","Cardiology",IF(TRIM(LOWER(F10409))="Peads","Pediatrics",IF(TRIM(LOWER(F10409))="Pediatrics","Pediatrics",IF(TRIM(LOWER(F10409))="orthopedics","Orthopedics",IF(TRIM(LOWER(F10409))="Neurology","Neurology",IF(TRIM(LOWER(F10409))="Oncology","Oncology")))))))))))</f>
        <v>Neurology</v>
      </c>
      <c r="P10409" s="3" t="str">
        <f t="shared" si="972"/>
        <v>Government</v>
      </c>
      <c r="Q10409" s="5">
        <f t="shared" si="973"/>
        <v>4</v>
      </c>
      <c r="R10409" s="1">
        <f t="shared" si="974"/>
        <v>111482.11</v>
      </c>
      <c r="S10409" s="1">
        <f t="shared" si="975"/>
        <v>0</v>
      </c>
      <c r="T10409" s="1" t="str">
        <f t="shared" si="976"/>
        <v>0-17</v>
      </c>
      <c r="U10409" s="1" t="str">
        <f t="shared" si="977"/>
        <v>No</v>
      </c>
    </row>
    <row r="10410" spans="1:21">
      <c r="A10410" s="1">
        <v>10409</v>
      </c>
      <c r="B10410" s="1">
        <v>79</v>
      </c>
      <c r="C10410" s="1" t="s">
        <v>12</v>
      </c>
      <c r="D10410" s="2">
        <v>45335</v>
      </c>
      <c r="E10410" s="2">
        <v>45342</v>
      </c>
      <c r="F10410" s="1" t="s">
        <v>13</v>
      </c>
      <c r="G10410" s="1" t="s">
        <v>46</v>
      </c>
      <c r="H10410" s="1" t="s">
        <v>32</v>
      </c>
      <c r="I10410" s="1">
        <v>167032.24</v>
      </c>
      <c r="J10410" s="1" t="s">
        <v>16</v>
      </c>
      <c r="K10410" s="1" t="s">
        <v>25</v>
      </c>
      <c r="N10410" s="3" t="str">
        <f>IF(LEFT(LOWER(C10410),1)="m","Male",IF(LEFT(LOWER(C10410),1)="f","Female","Unknown"))</f>
        <v>Unknown</v>
      </c>
      <c r="O10410" s="4" t="str">
        <f>IF(TRIM(LOWER(F10410))="neuro","Neurology",IF(TRIM(LOWER(F10410))="Neurology","Neurology",IF(TRIM(LOWER(F10410))="general ward","General",IF(TRIM(LOWER(F10410))="general","General",IF(TRIM(LOWER(F10410))="cardiology","Cardiology",IF(TRIM(LOWER(F10410))="Cardiology","Cardiology",IF(TRIM(LOWER(F10410))="Peads","Pediatrics",IF(TRIM(LOWER(F10410))="Pediatrics","Pediatrics",IF(TRIM(LOWER(F10410))="orthopedics","Orthopedics",IF(TRIM(LOWER(F10410))="Neurology","Neurology",IF(TRIM(LOWER(F10410))="Oncology","Oncology")))))))))))</f>
        <v>Neurology</v>
      </c>
      <c r="P10410" s="3" t="str">
        <f t="shared" si="972"/>
        <v>Self</v>
      </c>
      <c r="Q10410" s="5">
        <f t="shared" si="973"/>
        <v>7</v>
      </c>
      <c r="R10410" s="1">
        <f t="shared" si="974"/>
        <v>167032.24</v>
      </c>
      <c r="S10410" s="1">
        <f t="shared" si="975"/>
        <v>1</v>
      </c>
      <c r="T10410" s="1" t="str">
        <f t="shared" si="976"/>
        <v>66+</v>
      </c>
      <c r="U10410" s="1" t="str">
        <f t="shared" si="977"/>
        <v>Yes</v>
      </c>
    </row>
    <row r="10411" spans="1:21">
      <c r="A10411" s="1">
        <v>10410</v>
      </c>
      <c r="B10411" s="1">
        <v>26</v>
      </c>
      <c r="C10411" s="1" t="s">
        <v>27</v>
      </c>
      <c r="D10411" s="2">
        <v>45639</v>
      </c>
      <c r="E10411" s="2">
        <v>45655</v>
      </c>
      <c r="F10411" s="1" t="s">
        <v>43</v>
      </c>
      <c r="G10411" s="1" t="s">
        <v>41</v>
      </c>
      <c r="H10411" s="1" t="s">
        <v>51</v>
      </c>
      <c r="I10411" s="1">
        <v>70682.44</v>
      </c>
      <c r="J10411" s="1" t="s">
        <v>38</v>
      </c>
      <c r="K10411" s="1" t="s">
        <v>25</v>
      </c>
      <c r="N10411" s="3" t="str">
        <f>IF(LEFT(LOWER(C10411),1)="m","Male",IF(LEFT(LOWER(C10411),1)="f","Female","Unknown"))</f>
        <v>Male</v>
      </c>
      <c r="O10411" s="4" t="str">
        <f>IF(TRIM(LOWER(F10411))="neuro","Neurology",IF(TRIM(LOWER(F10411))="Neurology","Neurology",IF(TRIM(LOWER(F10411))="general ward","General",IF(TRIM(LOWER(F10411))="general","General",IF(TRIM(LOWER(F10411))="cardiology","Cardiology",IF(TRIM(LOWER(F10411))="Cardiology","Cardiology",IF(TRIM(LOWER(F10411))="Peads","Pediatrics",IF(TRIM(LOWER(F10411))="Pediatrics","Pediatrics",IF(TRIM(LOWER(F10411))="orthopedics","Orthopedics",IF(TRIM(LOWER(F10411))="Neurology","Neurology",IF(TRIM(LOWER(F10411))="Oncology","Oncology")))))))))))</f>
        <v>Orthopedics</v>
      </c>
      <c r="P10411" s="3" t="str">
        <f t="shared" si="972"/>
        <v>Unknown</v>
      </c>
      <c r="Q10411" s="5">
        <f t="shared" si="973"/>
        <v>16</v>
      </c>
      <c r="R10411" s="1">
        <f t="shared" si="974"/>
        <v>70682.44</v>
      </c>
      <c r="S10411" s="1">
        <f t="shared" si="975"/>
        <v>1</v>
      </c>
      <c r="T10411" s="1" t="str">
        <f t="shared" si="976"/>
        <v>18-35</v>
      </c>
      <c r="U10411" s="1" t="str">
        <f t="shared" si="977"/>
        <v>No</v>
      </c>
    </row>
    <row r="10412" spans="1:21">
      <c r="A10412" s="1">
        <v>10411</v>
      </c>
      <c r="B10412" s="1">
        <v>10</v>
      </c>
      <c r="C10412" s="1" t="s">
        <v>27</v>
      </c>
      <c r="D10412" s="2">
        <v>45383</v>
      </c>
      <c r="E10412" s="2">
        <v>45387</v>
      </c>
      <c r="F10412" s="1" t="s">
        <v>49</v>
      </c>
      <c r="G10412" s="1" t="s">
        <v>31</v>
      </c>
      <c r="H10412" s="1" t="s">
        <v>23</v>
      </c>
      <c r="I10412" s="1">
        <v>172315.15</v>
      </c>
      <c r="J10412" s="1" t="s">
        <v>17</v>
      </c>
      <c r="K10412" s="1" t="s">
        <v>42</v>
      </c>
      <c r="N10412" s="3" t="str">
        <f>IF(LEFT(LOWER(C10412),1)="m","Male",IF(LEFT(LOWER(C10412),1)="f","Female","Unknown"))</f>
        <v>Male</v>
      </c>
      <c r="O10412" s="4" t="str">
        <f>IF(TRIM(LOWER(F10412))="neuro","Neurology",IF(TRIM(LOWER(F10412))="Neurology","Neurology",IF(TRIM(LOWER(F10412))="general ward","General",IF(TRIM(LOWER(F10412))="general","General",IF(TRIM(LOWER(F10412))="cardiology","Cardiology",IF(TRIM(LOWER(F10412))="Cardiology","Cardiology",IF(TRIM(LOWER(F10412))="Peads","Pediatrics",IF(TRIM(LOWER(F10412))="Pediatrics","Pediatrics",IF(TRIM(LOWER(F10412))="orthopedics","Orthopedics",IF(TRIM(LOWER(F10412))="Neurology","Neurology",IF(TRIM(LOWER(F10412))="Oncology","Oncology")))))))))))</f>
        <v>Oncology</v>
      </c>
      <c r="P10412" s="3" t="str">
        <f t="shared" si="972"/>
        <v>Private</v>
      </c>
      <c r="Q10412" s="5">
        <f t="shared" si="973"/>
        <v>4</v>
      </c>
      <c r="R10412" s="1">
        <f t="shared" si="974"/>
        <v>172315.15</v>
      </c>
      <c r="S10412" s="1">
        <f t="shared" si="975"/>
        <v>0</v>
      </c>
      <c r="T10412" s="1" t="str">
        <f t="shared" si="976"/>
        <v>0-17</v>
      </c>
      <c r="U10412" s="1" t="str">
        <f t="shared" si="977"/>
        <v>Yes</v>
      </c>
    </row>
    <row r="10413" spans="1:21">
      <c r="A10413" s="1">
        <v>10412</v>
      </c>
      <c r="B10413" s="1">
        <v>69</v>
      </c>
      <c r="C10413" s="1" t="s">
        <v>29</v>
      </c>
      <c r="D10413" s="2">
        <v>45479</v>
      </c>
      <c r="E10413" s="2">
        <v>45480</v>
      </c>
      <c r="F10413" s="1" t="s">
        <v>43</v>
      </c>
      <c r="G10413" s="1" t="s">
        <v>41</v>
      </c>
      <c r="H10413" s="1" t="s">
        <v>23</v>
      </c>
      <c r="I10413" s="1">
        <v>123747.03</v>
      </c>
      <c r="J10413" s="1" t="s">
        <v>42</v>
      </c>
      <c r="K10413" s="1" t="s">
        <v>16</v>
      </c>
      <c r="N10413" s="3" t="str">
        <f>IF(LEFT(LOWER(C10413),1)="m","Male",IF(LEFT(LOWER(C10413),1)="f","Female","Unknown"))</f>
        <v>Female</v>
      </c>
      <c r="O10413" s="4" t="str">
        <f>IF(TRIM(LOWER(F10413))="neuro","Neurology",IF(TRIM(LOWER(F10413))="Neurology","Neurology",IF(TRIM(LOWER(F10413))="general ward","General",IF(TRIM(LOWER(F10413))="general","General",IF(TRIM(LOWER(F10413))="cardiology","Cardiology",IF(TRIM(LOWER(F10413))="Cardiology","Cardiology",IF(TRIM(LOWER(F10413))="Peads","Pediatrics",IF(TRIM(LOWER(F10413))="Pediatrics","Pediatrics",IF(TRIM(LOWER(F10413))="orthopedics","Orthopedics",IF(TRIM(LOWER(F10413))="Neurology","Neurology",IF(TRIM(LOWER(F10413))="Oncology","Oncology")))))))))))</f>
        <v>Orthopedics</v>
      </c>
      <c r="P10413" s="3" t="str">
        <f t="shared" si="972"/>
        <v>Unknown</v>
      </c>
      <c r="Q10413" s="5">
        <f t="shared" si="973"/>
        <v>1</v>
      </c>
      <c r="R10413" s="1">
        <f t="shared" si="974"/>
        <v>123747.03</v>
      </c>
      <c r="S10413" s="1">
        <f t="shared" si="975"/>
        <v>1</v>
      </c>
      <c r="T10413" s="1" t="str">
        <f t="shared" si="976"/>
        <v>66+</v>
      </c>
      <c r="U10413" s="1" t="str">
        <f t="shared" si="977"/>
        <v>No</v>
      </c>
    </row>
    <row r="10414" spans="1:21">
      <c r="A10414" s="1">
        <v>10413</v>
      </c>
      <c r="B10414" s="1">
        <v>74</v>
      </c>
      <c r="C10414" s="1" t="s">
        <v>34</v>
      </c>
      <c r="D10414" s="2">
        <v>45567</v>
      </c>
      <c r="E10414" s="2">
        <v>45580</v>
      </c>
      <c r="F10414" s="1" t="s">
        <v>21</v>
      </c>
      <c r="G10414" s="1" t="s">
        <v>33</v>
      </c>
      <c r="H10414" s="1" t="s">
        <v>48</v>
      </c>
      <c r="I10414" s="1">
        <v>224929.91</v>
      </c>
      <c r="J10414" s="1" t="s">
        <v>24</v>
      </c>
      <c r="K10414" s="1" t="s">
        <v>17</v>
      </c>
      <c r="N10414" s="3" t="str">
        <f>IF(LEFT(LOWER(C10414),1)="m","Male",IF(LEFT(LOWER(C10414),1)="f","Female","Unknown"))</f>
        <v>Male</v>
      </c>
      <c r="O10414" s="4" t="str">
        <f>IF(TRIM(LOWER(F10414))="neuro","Neurology",IF(TRIM(LOWER(F10414))="Neurology","Neurology",IF(TRIM(LOWER(F10414))="general ward","General",IF(TRIM(LOWER(F10414))="general","General",IF(TRIM(LOWER(F10414))="cardiology","Cardiology",IF(TRIM(LOWER(F10414))="Cardiology","Cardiology",IF(TRIM(LOWER(F10414))="Peads","Pediatrics",IF(TRIM(LOWER(F10414))="Pediatrics","Pediatrics",IF(TRIM(LOWER(F10414))="orthopedics","Orthopedics",IF(TRIM(LOWER(F10414))="Neurology","Neurology",IF(TRIM(LOWER(F10414))="Oncology","Oncology")))))))))))</f>
        <v>General</v>
      </c>
      <c r="P10414" s="3" t="str">
        <f t="shared" si="972"/>
        <v>Self</v>
      </c>
      <c r="Q10414" s="5">
        <f t="shared" si="973"/>
        <v>13</v>
      </c>
      <c r="R10414" s="1">
        <f t="shared" si="974"/>
        <v>224929.91</v>
      </c>
      <c r="S10414" s="1">
        <f t="shared" si="975"/>
        <v>1</v>
      </c>
      <c r="T10414" s="1" t="str">
        <f t="shared" si="976"/>
        <v>66+</v>
      </c>
      <c r="U10414" s="1" t="str">
        <f t="shared" si="977"/>
        <v>No</v>
      </c>
    </row>
    <row r="10415" spans="1:21">
      <c r="A10415" s="1">
        <v>10414</v>
      </c>
      <c r="B10415" s="1">
        <v>35</v>
      </c>
      <c r="C10415" s="1" t="s">
        <v>26</v>
      </c>
      <c r="D10415" s="2">
        <v>45291</v>
      </c>
      <c r="E10415" s="2">
        <v>45308</v>
      </c>
      <c r="F10415" s="1" t="s">
        <v>35</v>
      </c>
      <c r="G10415" s="1" t="s">
        <v>46</v>
      </c>
      <c r="H10415" s="1" t="s">
        <v>51</v>
      </c>
      <c r="I10415" s="1">
        <v>305337.94</v>
      </c>
      <c r="J10415" s="1" t="s">
        <v>17</v>
      </c>
      <c r="K10415" s="1" t="s">
        <v>17</v>
      </c>
      <c r="N10415" s="3" t="str">
        <f>IF(LEFT(LOWER(C10415),1)="m","Male",IF(LEFT(LOWER(C10415),1)="f","Female","Unknown"))</f>
        <v>Female</v>
      </c>
      <c r="O10415" s="4" t="str">
        <f>IF(TRIM(LOWER(F10415))="neuro","Neurology",IF(TRIM(LOWER(F10415))="Neurology","Neurology",IF(TRIM(LOWER(F10415))="general ward","General",IF(TRIM(LOWER(F10415))="general","General",IF(TRIM(LOWER(F10415))="cardiology","Cardiology",IF(TRIM(LOWER(F10415))="Cardiology","Cardiology",IF(TRIM(LOWER(F10415))="Peads","Pediatrics",IF(TRIM(LOWER(F10415))="Pediatrics","Pediatrics",IF(TRIM(LOWER(F10415))="orthopedics","Orthopedics",IF(TRIM(LOWER(F10415))="Neurology","Neurology",IF(TRIM(LOWER(F10415))="Oncology","Oncology")))))))))))</f>
        <v>Cardiology</v>
      </c>
      <c r="P10415" s="3" t="str">
        <f t="shared" si="972"/>
        <v>Self</v>
      </c>
      <c r="Q10415" s="5">
        <f t="shared" si="973"/>
        <v>17</v>
      </c>
      <c r="R10415" s="1">
        <f t="shared" si="974"/>
        <v>305337.94</v>
      </c>
      <c r="S10415" s="1">
        <f t="shared" si="975"/>
        <v>1</v>
      </c>
      <c r="T10415" s="1" t="str">
        <f t="shared" si="976"/>
        <v>18-35</v>
      </c>
      <c r="U10415" s="1" t="str">
        <f t="shared" si="977"/>
        <v>Yes</v>
      </c>
    </row>
    <row r="10416" spans="1:21">
      <c r="A10416" s="1">
        <v>10415</v>
      </c>
      <c r="B10416" s="1">
        <v>95</v>
      </c>
      <c r="C10416" s="1" t="s">
        <v>44</v>
      </c>
      <c r="D10416" s="2">
        <v>45576</v>
      </c>
      <c r="E10416" s="2">
        <v>45591</v>
      </c>
      <c r="F10416" s="1" t="s">
        <v>52</v>
      </c>
      <c r="G10416" s="1" t="s">
        <v>22</v>
      </c>
      <c r="I10416" s="1">
        <v>70415.59</v>
      </c>
      <c r="J10416" s="1" t="s">
        <v>24</v>
      </c>
      <c r="K10416" s="1" t="s">
        <v>42</v>
      </c>
      <c r="N10416" s="3" t="str">
        <f>IF(LEFT(LOWER(C10416),1)="m","Male",IF(LEFT(LOWER(C10416),1)="f","Female","Unknown"))</f>
        <v>Female</v>
      </c>
      <c r="O10416" s="4" t="str">
        <f>IF(TRIM(LOWER(F10416))="neuro","Neurology",IF(TRIM(LOWER(F10416))="Neurology","Neurology",IF(TRIM(LOWER(F10416))="general ward","General",IF(TRIM(LOWER(F10416))="general","General",IF(TRIM(LOWER(F10416))="cardiology","Cardiology",IF(TRIM(LOWER(F10416))="Cardiology","Cardiology",IF(TRIM(LOWER(F10416))="Peads","Pediatrics",IF(TRIM(LOWER(F10416))="Pediatrics","Pediatrics",IF(TRIM(LOWER(F10416))="orthopedics","Orthopedics",IF(TRIM(LOWER(F10416))="Neurology","Neurology",IF(TRIM(LOWER(F10416))="Oncology","Oncology")))))))))))</f>
        <v>Oncology</v>
      </c>
      <c r="P10416" s="3" t="str">
        <f t="shared" si="972"/>
        <v>Government</v>
      </c>
      <c r="Q10416" s="5">
        <f t="shared" si="973"/>
        <v>15</v>
      </c>
      <c r="R10416" s="1">
        <f t="shared" si="974"/>
        <v>70415.59</v>
      </c>
      <c r="S10416" s="1">
        <f t="shared" si="975"/>
        <v>0</v>
      </c>
      <c r="T10416" s="1" t="str">
        <f t="shared" si="976"/>
        <v>66+</v>
      </c>
      <c r="U10416" s="1" t="str">
        <f t="shared" si="977"/>
        <v>No</v>
      </c>
    </row>
    <row r="10417" spans="1:21">
      <c r="A10417" s="1">
        <v>10416</v>
      </c>
      <c r="B10417" s="1">
        <v>59</v>
      </c>
      <c r="C10417" s="1" t="s">
        <v>44</v>
      </c>
      <c r="D10417" s="2">
        <v>44974</v>
      </c>
      <c r="E10417" s="2">
        <v>44992</v>
      </c>
      <c r="F10417" s="1" t="s">
        <v>35</v>
      </c>
      <c r="G10417" s="1" t="s">
        <v>46</v>
      </c>
      <c r="H10417" s="1" t="s">
        <v>39</v>
      </c>
      <c r="I10417" s="1">
        <v>267027.40999999997</v>
      </c>
      <c r="K10417" s="1" t="s">
        <v>38</v>
      </c>
      <c r="N10417" s="3" t="str">
        <f>IF(LEFT(LOWER(C10417),1)="m","Male",IF(LEFT(LOWER(C10417),1)="f","Female","Unknown"))</f>
        <v>Female</v>
      </c>
      <c r="O10417" s="4" t="str">
        <f>IF(TRIM(LOWER(F10417))="neuro","Neurology",IF(TRIM(LOWER(F10417))="Neurology","Neurology",IF(TRIM(LOWER(F10417))="general ward","General",IF(TRIM(LOWER(F10417))="general","General",IF(TRIM(LOWER(F10417))="cardiology","Cardiology",IF(TRIM(LOWER(F10417))="Cardiology","Cardiology",IF(TRIM(LOWER(F10417))="Peads","Pediatrics",IF(TRIM(LOWER(F10417))="Pediatrics","Pediatrics",IF(TRIM(LOWER(F10417))="orthopedics","Orthopedics",IF(TRIM(LOWER(F10417))="Neurology","Neurology",IF(TRIM(LOWER(F10417))="Oncology","Oncology")))))))))))</f>
        <v>Cardiology</v>
      </c>
      <c r="P10417" s="3" t="str">
        <f t="shared" si="972"/>
        <v>Self</v>
      </c>
      <c r="Q10417" s="5">
        <f t="shared" si="973"/>
        <v>18</v>
      </c>
      <c r="R10417" s="1">
        <f t="shared" si="974"/>
        <v>267027.40999999997</v>
      </c>
      <c r="S10417" s="1">
        <f t="shared" si="975"/>
        <v>0</v>
      </c>
      <c r="T10417" s="1" t="str">
        <f t="shared" si="976"/>
        <v>51-65</v>
      </c>
      <c r="U10417" s="1" t="str">
        <f t="shared" si="977"/>
        <v>Unknown</v>
      </c>
    </row>
    <row r="10418" spans="1:21">
      <c r="A10418" s="1">
        <v>10417</v>
      </c>
      <c r="B10418" s="1">
        <v>68</v>
      </c>
      <c r="C10418" s="1" t="s">
        <v>12</v>
      </c>
      <c r="D10418" s="2">
        <v>45575</v>
      </c>
      <c r="E10418" s="2">
        <v>45584</v>
      </c>
      <c r="F10418" s="1" t="s">
        <v>40</v>
      </c>
      <c r="G10418" s="1" t="s">
        <v>36</v>
      </c>
      <c r="H10418" s="1" t="s">
        <v>32</v>
      </c>
      <c r="I10418" s="1">
        <v>197263.21</v>
      </c>
      <c r="J10418" s="1" t="s">
        <v>25</v>
      </c>
      <c r="K10418" s="1" t="s">
        <v>42</v>
      </c>
      <c r="N10418" s="3" t="str">
        <f>IF(LEFT(LOWER(C10418),1)="m","Male",IF(LEFT(LOWER(C10418),1)="f","Female","Unknown"))</f>
        <v>Unknown</v>
      </c>
      <c r="O10418" s="4" t="str">
        <f>IF(TRIM(LOWER(F10418))="neuro","Neurology",IF(TRIM(LOWER(F10418))="Neurology","Neurology",IF(TRIM(LOWER(F10418))="general ward","General",IF(TRIM(LOWER(F10418))="general","General",IF(TRIM(LOWER(F10418))="cardiology","Cardiology",IF(TRIM(LOWER(F10418))="Cardiology","Cardiology",IF(TRIM(LOWER(F10418))="Peads","Pediatrics",IF(TRIM(LOWER(F10418))="Pediatrics","Pediatrics",IF(TRIM(LOWER(F10418))="orthopedics","Orthopedics",IF(TRIM(LOWER(F10418))="Neurology","Neurology",IF(TRIM(LOWER(F10418))="Oncology","Oncology")))))))))))</f>
        <v>Pediatrics</v>
      </c>
      <c r="P10418" s="3" t="str">
        <f t="shared" si="972"/>
        <v>Government</v>
      </c>
      <c r="Q10418" s="5">
        <f t="shared" si="973"/>
        <v>9</v>
      </c>
      <c r="R10418" s="1">
        <f t="shared" si="974"/>
        <v>197263.21</v>
      </c>
      <c r="S10418" s="1">
        <f t="shared" si="975"/>
        <v>0</v>
      </c>
      <c r="T10418" s="1" t="str">
        <f t="shared" si="976"/>
        <v>66+</v>
      </c>
      <c r="U10418" s="1" t="str">
        <f t="shared" si="977"/>
        <v>Yes</v>
      </c>
    </row>
    <row r="10419" spans="1:21">
      <c r="A10419" s="1">
        <v>10418</v>
      </c>
      <c r="B10419" s="1">
        <v>9</v>
      </c>
      <c r="C10419" s="1" t="s">
        <v>27</v>
      </c>
      <c r="D10419" s="2">
        <v>45417</v>
      </c>
      <c r="E10419" s="2">
        <v>45423</v>
      </c>
      <c r="F10419" s="1" t="s">
        <v>40</v>
      </c>
      <c r="G10419" s="1" t="s">
        <v>41</v>
      </c>
      <c r="H10419" s="1" t="s">
        <v>48</v>
      </c>
      <c r="I10419" s="1">
        <v>257282.31</v>
      </c>
      <c r="J10419" s="1" t="s">
        <v>38</v>
      </c>
      <c r="K10419" s="1" t="s">
        <v>20</v>
      </c>
      <c r="N10419" s="3" t="str">
        <f>IF(LEFT(LOWER(C10419),1)="m","Male",IF(LEFT(LOWER(C10419),1)="f","Female","Unknown"))</f>
        <v>Male</v>
      </c>
      <c r="O10419" s="4" t="str">
        <f>IF(TRIM(LOWER(F10419))="neuro","Neurology",IF(TRIM(LOWER(F10419))="Neurology","Neurology",IF(TRIM(LOWER(F10419))="general ward","General",IF(TRIM(LOWER(F10419))="general","General",IF(TRIM(LOWER(F10419))="cardiology","Cardiology",IF(TRIM(LOWER(F10419))="Cardiology","Cardiology",IF(TRIM(LOWER(F10419))="Peads","Pediatrics",IF(TRIM(LOWER(F10419))="Pediatrics","Pediatrics",IF(TRIM(LOWER(F10419))="orthopedics","Orthopedics",IF(TRIM(LOWER(F10419))="Neurology","Neurology",IF(TRIM(LOWER(F10419))="Oncology","Oncology")))))))))))</f>
        <v>Pediatrics</v>
      </c>
      <c r="P10419" s="3" t="str">
        <f t="shared" si="972"/>
        <v>Unknown</v>
      </c>
      <c r="Q10419" s="5">
        <f t="shared" si="973"/>
        <v>6</v>
      </c>
      <c r="R10419" s="1">
        <f t="shared" si="974"/>
        <v>257282.31</v>
      </c>
      <c r="S10419" s="1">
        <f t="shared" si="975"/>
        <v>0</v>
      </c>
      <c r="T10419" s="1" t="str">
        <f t="shared" si="976"/>
        <v>0-17</v>
      </c>
      <c r="U10419" s="1" t="str">
        <f t="shared" si="977"/>
        <v>No</v>
      </c>
    </row>
    <row r="10420" spans="1:21">
      <c r="A10420" s="1">
        <v>10419</v>
      </c>
      <c r="B10420" s="1">
        <v>10</v>
      </c>
      <c r="C10420" s="1" t="s">
        <v>29</v>
      </c>
      <c r="D10420" s="2">
        <v>45216</v>
      </c>
      <c r="E10420" s="2">
        <v>45225</v>
      </c>
      <c r="F10420" s="1" t="s">
        <v>40</v>
      </c>
      <c r="G10420" s="1" t="s">
        <v>36</v>
      </c>
      <c r="H10420" s="1" t="s">
        <v>37</v>
      </c>
      <c r="I10420" s="1">
        <v>322140.49</v>
      </c>
      <c r="J10420" s="1" t="s">
        <v>25</v>
      </c>
      <c r="K10420" s="1" t="s">
        <v>16</v>
      </c>
      <c r="N10420" s="3" t="str">
        <f>IF(LEFT(LOWER(C10420),1)="m","Male",IF(LEFT(LOWER(C10420),1)="f","Female","Unknown"))</f>
        <v>Female</v>
      </c>
      <c r="O10420" s="4" t="str">
        <f>IF(TRIM(LOWER(F10420))="neuro","Neurology",IF(TRIM(LOWER(F10420))="Neurology","Neurology",IF(TRIM(LOWER(F10420))="general ward","General",IF(TRIM(LOWER(F10420))="general","General",IF(TRIM(LOWER(F10420))="cardiology","Cardiology",IF(TRIM(LOWER(F10420))="Cardiology","Cardiology",IF(TRIM(LOWER(F10420))="Peads","Pediatrics",IF(TRIM(LOWER(F10420))="Pediatrics","Pediatrics",IF(TRIM(LOWER(F10420))="orthopedics","Orthopedics",IF(TRIM(LOWER(F10420))="Neurology","Neurology",IF(TRIM(LOWER(F10420))="Oncology","Oncology")))))))))))</f>
        <v>Pediatrics</v>
      </c>
      <c r="P10420" s="3" t="str">
        <f t="shared" si="972"/>
        <v>Government</v>
      </c>
      <c r="Q10420" s="5">
        <f t="shared" si="973"/>
        <v>9</v>
      </c>
      <c r="R10420" s="1">
        <f t="shared" si="974"/>
        <v>322140.49</v>
      </c>
      <c r="S10420" s="1">
        <f t="shared" si="975"/>
        <v>1</v>
      </c>
      <c r="T10420" s="1" t="str">
        <f t="shared" si="976"/>
        <v>0-17</v>
      </c>
      <c r="U10420" s="1" t="str">
        <f t="shared" si="977"/>
        <v>Yes</v>
      </c>
    </row>
    <row r="10421" spans="1:21">
      <c r="A10421" s="1">
        <v>10420</v>
      </c>
      <c r="B10421" s="1">
        <v>66</v>
      </c>
      <c r="C10421" s="1" t="s">
        <v>44</v>
      </c>
      <c r="D10421" s="2">
        <v>45627</v>
      </c>
      <c r="E10421" s="2">
        <v>45628</v>
      </c>
      <c r="F10421" s="1" t="s">
        <v>13</v>
      </c>
      <c r="G10421" s="1" t="s">
        <v>33</v>
      </c>
      <c r="H10421" s="1" t="s">
        <v>23</v>
      </c>
      <c r="I10421" s="1">
        <v>178122.77</v>
      </c>
      <c r="J10421" s="1" t="s">
        <v>25</v>
      </c>
      <c r="K10421" s="1" t="s">
        <v>25</v>
      </c>
      <c r="N10421" s="3" t="str">
        <f>IF(LEFT(LOWER(C10421),1)="m","Male",IF(LEFT(LOWER(C10421),1)="f","Female","Unknown"))</f>
        <v>Female</v>
      </c>
      <c r="O10421" s="4" t="str">
        <f>IF(TRIM(LOWER(F10421))="neuro","Neurology",IF(TRIM(LOWER(F10421))="Neurology","Neurology",IF(TRIM(LOWER(F10421))="general ward","General",IF(TRIM(LOWER(F10421))="general","General",IF(TRIM(LOWER(F10421))="cardiology","Cardiology",IF(TRIM(LOWER(F10421))="Cardiology","Cardiology",IF(TRIM(LOWER(F10421))="Peads","Pediatrics",IF(TRIM(LOWER(F10421))="Pediatrics","Pediatrics",IF(TRIM(LOWER(F10421))="orthopedics","Orthopedics",IF(TRIM(LOWER(F10421))="Neurology","Neurology",IF(TRIM(LOWER(F10421))="Oncology","Oncology")))))))))))</f>
        <v>Neurology</v>
      </c>
      <c r="P10421" s="3" t="str">
        <f t="shared" si="972"/>
        <v>Self</v>
      </c>
      <c r="Q10421" s="5">
        <f t="shared" si="973"/>
        <v>1</v>
      </c>
      <c r="R10421" s="1">
        <f t="shared" si="974"/>
        <v>178122.77</v>
      </c>
      <c r="S10421" s="1">
        <f t="shared" si="975"/>
        <v>1</v>
      </c>
      <c r="T10421" s="1" t="str">
        <f t="shared" si="976"/>
        <v>66+</v>
      </c>
      <c r="U10421" s="1" t="str">
        <f t="shared" si="977"/>
        <v>Yes</v>
      </c>
    </row>
    <row r="10422" spans="1:21">
      <c r="A10422" s="1">
        <v>10421</v>
      </c>
      <c r="C10422" s="1" t="s">
        <v>44</v>
      </c>
      <c r="D10422" s="2">
        <v>45129</v>
      </c>
      <c r="E10422" s="2">
        <v>45138</v>
      </c>
      <c r="F10422" s="1" t="s">
        <v>52</v>
      </c>
      <c r="G10422" s="1" t="s">
        <v>41</v>
      </c>
      <c r="H10422" s="1" t="s">
        <v>32</v>
      </c>
      <c r="I10422" s="1">
        <v>20913.060000000001</v>
      </c>
      <c r="J10422" s="1" t="s">
        <v>16</v>
      </c>
      <c r="K10422" s="1" t="s">
        <v>20</v>
      </c>
      <c r="N10422" s="3" t="str">
        <f>IF(LEFT(LOWER(C10422),1)="m","Male",IF(LEFT(LOWER(C10422),1)="f","Female","Unknown"))</f>
        <v>Female</v>
      </c>
      <c r="O10422" s="4" t="str">
        <f>IF(TRIM(LOWER(F10422))="neuro","Neurology",IF(TRIM(LOWER(F10422))="Neurology","Neurology",IF(TRIM(LOWER(F10422))="general ward","General",IF(TRIM(LOWER(F10422))="general","General",IF(TRIM(LOWER(F10422))="cardiology","Cardiology",IF(TRIM(LOWER(F10422))="Cardiology","Cardiology",IF(TRIM(LOWER(F10422))="Peads","Pediatrics",IF(TRIM(LOWER(F10422))="Pediatrics","Pediatrics",IF(TRIM(LOWER(F10422))="orthopedics","Orthopedics",IF(TRIM(LOWER(F10422))="Neurology","Neurology",IF(TRIM(LOWER(F10422))="Oncology","Oncology")))))))))))</f>
        <v>Oncology</v>
      </c>
      <c r="P10422" s="3" t="str">
        <f t="shared" si="972"/>
        <v>Unknown</v>
      </c>
      <c r="Q10422" s="5">
        <f t="shared" si="973"/>
        <v>9</v>
      </c>
      <c r="R10422" s="1">
        <f t="shared" si="974"/>
        <v>20913.060000000001</v>
      </c>
      <c r="S10422" s="1">
        <f t="shared" si="975"/>
        <v>0</v>
      </c>
      <c r="T10422" s="1" t="str">
        <f t="shared" si="976"/>
        <v>0-17</v>
      </c>
      <c r="U10422" s="1" t="str">
        <f t="shared" si="977"/>
        <v>Yes</v>
      </c>
    </row>
    <row r="10423" spans="1:21">
      <c r="A10423" s="1">
        <v>10422</v>
      </c>
      <c r="C10423" s="1" t="s">
        <v>44</v>
      </c>
      <c r="D10423" s="2">
        <v>45622</v>
      </c>
      <c r="E10423" s="2">
        <v>45629</v>
      </c>
      <c r="F10423" s="1" t="s">
        <v>30</v>
      </c>
      <c r="G10423" s="1" t="s">
        <v>14</v>
      </c>
      <c r="H10423" s="1" t="s">
        <v>39</v>
      </c>
      <c r="I10423" s="1">
        <v>181583.18</v>
      </c>
      <c r="J10423" s="1" t="s">
        <v>24</v>
      </c>
      <c r="K10423" s="1" t="s">
        <v>42</v>
      </c>
      <c r="N10423" s="3" t="str">
        <f>IF(LEFT(LOWER(C10423),1)="m","Male",IF(LEFT(LOWER(C10423),1)="f","Female","Unknown"))</f>
        <v>Female</v>
      </c>
      <c r="O10423" s="4" t="str">
        <f>IF(TRIM(LOWER(F10423))="neuro","Neurology",IF(TRIM(LOWER(F10423))="Neurology","Neurology",IF(TRIM(LOWER(F10423))="general ward","General",IF(TRIM(LOWER(F10423))="general","General",IF(TRIM(LOWER(F10423))="cardiology","Cardiology",IF(TRIM(LOWER(F10423))="Cardiology","Cardiology",IF(TRIM(LOWER(F10423))="Peads","Pediatrics",IF(TRIM(LOWER(F10423))="Pediatrics","Pediatrics",IF(TRIM(LOWER(F10423))="orthopedics","Orthopedics",IF(TRIM(LOWER(F10423))="Neurology","Neurology",IF(TRIM(LOWER(F10423))="Oncology","Oncology")))))))))))</f>
        <v>Pediatrics</v>
      </c>
      <c r="P10423" s="3" t="str">
        <f t="shared" si="972"/>
        <v>Private</v>
      </c>
      <c r="Q10423" s="5">
        <f t="shared" si="973"/>
        <v>7</v>
      </c>
      <c r="R10423" s="1">
        <f t="shared" si="974"/>
        <v>181583.18</v>
      </c>
      <c r="S10423" s="1">
        <f t="shared" si="975"/>
        <v>0</v>
      </c>
      <c r="T10423" s="1" t="str">
        <f t="shared" si="976"/>
        <v>0-17</v>
      </c>
      <c r="U10423" s="1" t="str">
        <f t="shared" si="977"/>
        <v>No</v>
      </c>
    </row>
    <row r="10424" spans="1:21">
      <c r="A10424" s="1">
        <v>10423</v>
      </c>
      <c r="C10424" s="1" t="s">
        <v>26</v>
      </c>
      <c r="D10424" s="2">
        <v>45502</v>
      </c>
      <c r="E10424" s="2">
        <v>45517</v>
      </c>
      <c r="F10424" s="1" t="s">
        <v>43</v>
      </c>
      <c r="G10424" s="1" t="s">
        <v>33</v>
      </c>
      <c r="H10424" s="1" t="s">
        <v>15</v>
      </c>
      <c r="I10424" s="1">
        <v>327246.75</v>
      </c>
      <c r="J10424" s="1" t="s">
        <v>42</v>
      </c>
      <c r="K10424" s="1" t="s">
        <v>16</v>
      </c>
      <c r="N10424" s="3" t="str">
        <f>IF(LEFT(LOWER(C10424),1)="m","Male",IF(LEFT(LOWER(C10424),1)="f","Female","Unknown"))</f>
        <v>Female</v>
      </c>
      <c r="O10424" s="4" t="str">
        <f>IF(TRIM(LOWER(F10424))="neuro","Neurology",IF(TRIM(LOWER(F10424))="Neurology","Neurology",IF(TRIM(LOWER(F10424))="general ward","General",IF(TRIM(LOWER(F10424))="general","General",IF(TRIM(LOWER(F10424))="cardiology","Cardiology",IF(TRIM(LOWER(F10424))="Cardiology","Cardiology",IF(TRIM(LOWER(F10424))="Peads","Pediatrics",IF(TRIM(LOWER(F10424))="Pediatrics","Pediatrics",IF(TRIM(LOWER(F10424))="orthopedics","Orthopedics",IF(TRIM(LOWER(F10424))="Neurology","Neurology",IF(TRIM(LOWER(F10424))="Oncology","Oncology")))))))))))</f>
        <v>Orthopedics</v>
      </c>
      <c r="P10424" s="3" t="str">
        <f t="shared" si="972"/>
        <v>Self</v>
      </c>
      <c r="Q10424" s="5">
        <f t="shared" si="973"/>
        <v>15</v>
      </c>
      <c r="R10424" s="1">
        <f t="shared" si="974"/>
        <v>327246.75</v>
      </c>
      <c r="S10424" s="1">
        <f t="shared" si="975"/>
        <v>1</v>
      </c>
      <c r="T10424" s="1" t="str">
        <f t="shared" si="976"/>
        <v>0-17</v>
      </c>
      <c r="U10424" s="1" t="str">
        <f t="shared" si="977"/>
        <v>No</v>
      </c>
    </row>
    <row r="10425" spans="1:21">
      <c r="A10425" s="1">
        <v>10424</v>
      </c>
      <c r="B10425" s="1">
        <v>25</v>
      </c>
      <c r="C10425" s="1" t="s">
        <v>26</v>
      </c>
      <c r="D10425" s="2">
        <v>45319</v>
      </c>
      <c r="E10425" s="2">
        <v>45324</v>
      </c>
      <c r="F10425" s="1" t="s">
        <v>50</v>
      </c>
      <c r="G10425" s="1" t="s">
        <v>22</v>
      </c>
      <c r="I10425" s="1">
        <v>328577.42</v>
      </c>
      <c r="K10425" s="1" t="s">
        <v>38</v>
      </c>
      <c r="N10425" s="3" t="str">
        <f>IF(LEFT(LOWER(C10425),1)="m","Male",IF(LEFT(LOWER(C10425),1)="f","Female","Unknown"))</f>
        <v>Female</v>
      </c>
      <c r="O10425" s="4" t="str">
        <f>IF(TRIM(LOWER(F10425))="neuro","Neurology",IF(TRIM(LOWER(F10425))="Neurology","Neurology",IF(TRIM(LOWER(F10425))="general ward","General",IF(TRIM(LOWER(F10425))="general","General",IF(TRIM(LOWER(F10425))="cardiology","Cardiology",IF(TRIM(LOWER(F10425))="Cardiology","Cardiology",IF(TRIM(LOWER(F10425))="Peads","Pediatrics",IF(TRIM(LOWER(F10425))="Pediatrics","Pediatrics",IF(TRIM(LOWER(F10425))="orthopedics","Orthopedics",IF(TRIM(LOWER(F10425))="Neurology","Neurology",IF(TRIM(LOWER(F10425))="Oncology","Oncology")))))))))))</f>
        <v>Cardiology</v>
      </c>
      <c r="P10425" s="3" t="str">
        <f t="shared" si="972"/>
        <v>Government</v>
      </c>
      <c r="Q10425" s="5">
        <f t="shared" si="973"/>
        <v>5</v>
      </c>
      <c r="R10425" s="1">
        <f t="shared" si="974"/>
        <v>328577.42</v>
      </c>
      <c r="S10425" s="1">
        <f t="shared" si="975"/>
        <v>0</v>
      </c>
      <c r="T10425" s="1" t="str">
        <f t="shared" si="976"/>
        <v>18-35</v>
      </c>
      <c r="U10425" s="1" t="str">
        <f t="shared" si="977"/>
        <v>Unknown</v>
      </c>
    </row>
    <row r="10426" spans="1:21">
      <c r="A10426" s="1">
        <v>10425</v>
      </c>
      <c r="B10426" s="1">
        <v>6</v>
      </c>
      <c r="C10426" s="1" t="s">
        <v>18</v>
      </c>
      <c r="D10426" s="2">
        <v>45335</v>
      </c>
      <c r="E10426" s="2">
        <v>45340</v>
      </c>
      <c r="F10426" s="1" t="s">
        <v>19</v>
      </c>
      <c r="G10426" s="1" t="s">
        <v>41</v>
      </c>
      <c r="H10426" s="1" t="s">
        <v>47</v>
      </c>
      <c r="I10426" s="1">
        <v>19925.38</v>
      </c>
      <c r="J10426" s="1" t="s">
        <v>17</v>
      </c>
      <c r="K10426" s="1" t="s">
        <v>16</v>
      </c>
      <c r="N10426" s="3" t="str">
        <f>IF(LEFT(LOWER(C10426),1)="m","Male",IF(LEFT(LOWER(C10426),1)="f","Female","Unknown"))</f>
        <v>Male</v>
      </c>
      <c r="O10426" s="4" t="str">
        <f>IF(TRIM(LOWER(F10426))="neuro","Neurology",IF(TRIM(LOWER(F10426))="Neurology","Neurology",IF(TRIM(LOWER(F10426))="general ward","General",IF(TRIM(LOWER(F10426))="general","General",IF(TRIM(LOWER(F10426))="cardiology","Cardiology",IF(TRIM(LOWER(F10426))="Cardiology","Cardiology",IF(TRIM(LOWER(F10426))="Peads","Pediatrics",IF(TRIM(LOWER(F10426))="Pediatrics","Pediatrics",IF(TRIM(LOWER(F10426))="orthopedics","Orthopedics",IF(TRIM(LOWER(F10426))="Neurology","Neurology",IF(TRIM(LOWER(F10426))="Oncology","Oncology")))))))))))</f>
        <v>General</v>
      </c>
      <c r="P10426" s="3" t="str">
        <f t="shared" si="972"/>
        <v>Unknown</v>
      </c>
      <c r="Q10426" s="5">
        <f t="shared" si="973"/>
        <v>5</v>
      </c>
      <c r="R10426" s="1">
        <f t="shared" si="974"/>
        <v>19925.38</v>
      </c>
      <c r="S10426" s="1">
        <f t="shared" si="975"/>
        <v>1</v>
      </c>
      <c r="T10426" s="1" t="str">
        <f t="shared" si="976"/>
        <v>0-17</v>
      </c>
      <c r="U10426" s="1" t="str">
        <f t="shared" si="977"/>
        <v>Yes</v>
      </c>
    </row>
    <row r="10427" spans="1:21">
      <c r="A10427" s="1">
        <v>10426</v>
      </c>
      <c r="B10427" s="1">
        <v>66</v>
      </c>
      <c r="C10427" s="1" t="s">
        <v>29</v>
      </c>
      <c r="D10427" s="2">
        <v>45479</v>
      </c>
      <c r="E10427" s="2">
        <v>45486</v>
      </c>
      <c r="F10427" s="1" t="s">
        <v>30</v>
      </c>
      <c r="G10427" s="1" t="s">
        <v>41</v>
      </c>
      <c r="H10427" s="1" t="s">
        <v>37</v>
      </c>
      <c r="I10427" s="1">
        <v>159468.48000000001</v>
      </c>
      <c r="J10427" s="1" t="s">
        <v>16</v>
      </c>
      <c r="K10427" s="1" t="s">
        <v>16</v>
      </c>
      <c r="N10427" s="3" t="str">
        <f>IF(LEFT(LOWER(C10427),1)="m","Male",IF(LEFT(LOWER(C10427),1)="f","Female","Unknown"))</f>
        <v>Female</v>
      </c>
      <c r="O10427" s="4" t="str">
        <f>IF(TRIM(LOWER(F10427))="neuro","Neurology",IF(TRIM(LOWER(F10427))="Neurology","Neurology",IF(TRIM(LOWER(F10427))="general ward","General",IF(TRIM(LOWER(F10427))="general","General",IF(TRIM(LOWER(F10427))="cardiology","Cardiology",IF(TRIM(LOWER(F10427))="Cardiology","Cardiology",IF(TRIM(LOWER(F10427))="Peads","Pediatrics",IF(TRIM(LOWER(F10427))="Pediatrics","Pediatrics",IF(TRIM(LOWER(F10427))="orthopedics","Orthopedics",IF(TRIM(LOWER(F10427))="Neurology","Neurology",IF(TRIM(LOWER(F10427))="Oncology","Oncology")))))))))))</f>
        <v>Pediatrics</v>
      </c>
      <c r="P10427" s="3" t="str">
        <f t="shared" si="972"/>
        <v>Unknown</v>
      </c>
      <c r="Q10427" s="5">
        <f t="shared" si="973"/>
        <v>7</v>
      </c>
      <c r="R10427" s="1">
        <f t="shared" si="974"/>
        <v>159468.48000000001</v>
      </c>
      <c r="S10427" s="1">
        <f t="shared" si="975"/>
        <v>1</v>
      </c>
      <c r="T10427" s="1" t="str">
        <f t="shared" si="976"/>
        <v>66+</v>
      </c>
      <c r="U10427" s="1" t="str">
        <f t="shared" si="977"/>
        <v>Yes</v>
      </c>
    </row>
    <row r="10428" spans="1:21">
      <c r="A10428" s="1">
        <v>10427</v>
      </c>
      <c r="B10428" s="1">
        <v>4</v>
      </c>
      <c r="C10428" s="1" t="s">
        <v>27</v>
      </c>
      <c r="D10428" s="2">
        <v>44940</v>
      </c>
      <c r="E10428" s="2">
        <v>44948</v>
      </c>
      <c r="F10428" s="1" t="s">
        <v>52</v>
      </c>
      <c r="G10428" s="1" t="s">
        <v>33</v>
      </c>
      <c r="H10428" s="1" t="s">
        <v>37</v>
      </c>
      <c r="I10428" s="1">
        <v>336325.9</v>
      </c>
      <c r="J10428" s="1" t="s">
        <v>38</v>
      </c>
      <c r="K10428" s="1" t="s">
        <v>42</v>
      </c>
      <c r="N10428" s="3" t="str">
        <f>IF(LEFT(LOWER(C10428),1)="m","Male",IF(LEFT(LOWER(C10428),1)="f","Female","Unknown"))</f>
        <v>Male</v>
      </c>
      <c r="O10428" s="4" t="str">
        <f>IF(TRIM(LOWER(F10428))="neuro","Neurology",IF(TRIM(LOWER(F10428))="Neurology","Neurology",IF(TRIM(LOWER(F10428))="general ward","General",IF(TRIM(LOWER(F10428))="general","General",IF(TRIM(LOWER(F10428))="cardiology","Cardiology",IF(TRIM(LOWER(F10428))="Cardiology","Cardiology",IF(TRIM(LOWER(F10428))="Peads","Pediatrics",IF(TRIM(LOWER(F10428))="Pediatrics","Pediatrics",IF(TRIM(LOWER(F10428))="orthopedics","Orthopedics",IF(TRIM(LOWER(F10428))="Neurology","Neurology",IF(TRIM(LOWER(F10428))="Oncology","Oncology")))))))))))</f>
        <v>Oncology</v>
      </c>
      <c r="P10428" s="3" t="str">
        <f t="shared" si="972"/>
        <v>Self</v>
      </c>
      <c r="Q10428" s="5">
        <f t="shared" si="973"/>
        <v>8</v>
      </c>
      <c r="R10428" s="1">
        <f t="shared" si="974"/>
        <v>336325.9</v>
      </c>
      <c r="S10428" s="1">
        <f t="shared" si="975"/>
        <v>0</v>
      </c>
      <c r="T10428" s="1" t="str">
        <f t="shared" si="976"/>
        <v>0-17</v>
      </c>
      <c r="U10428" s="1" t="str">
        <f t="shared" si="977"/>
        <v>No</v>
      </c>
    </row>
    <row r="10429" spans="1:21">
      <c r="A10429" s="1">
        <v>10428</v>
      </c>
      <c r="C10429" s="1" t="s">
        <v>29</v>
      </c>
      <c r="D10429" s="2">
        <v>45105</v>
      </c>
      <c r="E10429" s="2">
        <v>45120</v>
      </c>
      <c r="F10429" s="1" t="s">
        <v>28</v>
      </c>
      <c r="G10429" s="1" t="s">
        <v>14</v>
      </c>
      <c r="H10429" s="1" t="s">
        <v>48</v>
      </c>
      <c r="I10429" s="1">
        <v>198513.63</v>
      </c>
      <c r="J10429" s="1" t="s">
        <v>17</v>
      </c>
      <c r="K10429" s="1" t="s">
        <v>42</v>
      </c>
      <c r="N10429" s="3" t="str">
        <f>IF(LEFT(LOWER(C10429),1)="m","Male",IF(LEFT(LOWER(C10429),1)="f","Female","Unknown"))</f>
        <v>Female</v>
      </c>
      <c r="O10429" s="4" t="str">
        <f>IF(TRIM(LOWER(F10429))="neuro","Neurology",IF(TRIM(LOWER(F10429))="Neurology","Neurology",IF(TRIM(LOWER(F10429))="general ward","General",IF(TRIM(LOWER(F10429))="general","General",IF(TRIM(LOWER(F10429))="cardiology","Cardiology",IF(TRIM(LOWER(F10429))="Cardiology","Cardiology",IF(TRIM(LOWER(F10429))="Peads","Pediatrics",IF(TRIM(LOWER(F10429))="Pediatrics","Pediatrics",IF(TRIM(LOWER(F10429))="orthopedics","Orthopedics",IF(TRIM(LOWER(F10429))="Neurology","Neurology",IF(TRIM(LOWER(F10429))="Oncology","Oncology")))))))))))</f>
        <v>Orthopedics</v>
      </c>
      <c r="P10429" s="3" t="str">
        <f t="shared" si="972"/>
        <v>Private</v>
      </c>
      <c r="Q10429" s="5">
        <f t="shared" si="973"/>
        <v>15</v>
      </c>
      <c r="R10429" s="1">
        <f t="shared" si="974"/>
        <v>198513.63</v>
      </c>
      <c r="S10429" s="1">
        <f t="shared" si="975"/>
        <v>0</v>
      </c>
      <c r="T10429" s="1" t="str">
        <f t="shared" si="976"/>
        <v>0-17</v>
      </c>
      <c r="U10429" s="1" t="str">
        <f t="shared" si="977"/>
        <v>Yes</v>
      </c>
    </row>
    <row r="10430" spans="1:21">
      <c r="A10430" s="1">
        <v>10429</v>
      </c>
      <c r="B10430" s="1">
        <v>28</v>
      </c>
      <c r="C10430" s="1" t="s">
        <v>12</v>
      </c>
      <c r="D10430" s="2">
        <v>45247</v>
      </c>
      <c r="E10430" s="2">
        <v>45249</v>
      </c>
      <c r="F10430" s="1" t="s">
        <v>49</v>
      </c>
      <c r="G10430" s="1" t="s">
        <v>46</v>
      </c>
      <c r="H10430" s="1" t="s">
        <v>37</v>
      </c>
      <c r="I10430" s="1">
        <v>218828.88</v>
      </c>
      <c r="J10430" s="1" t="s">
        <v>17</v>
      </c>
      <c r="K10430" s="1" t="s">
        <v>17</v>
      </c>
      <c r="N10430" s="3" t="str">
        <f>IF(LEFT(LOWER(C10430),1)="m","Male",IF(LEFT(LOWER(C10430),1)="f","Female","Unknown"))</f>
        <v>Unknown</v>
      </c>
      <c r="O10430" s="4" t="str">
        <f>IF(TRIM(LOWER(F10430))="neuro","Neurology",IF(TRIM(LOWER(F10430))="Neurology","Neurology",IF(TRIM(LOWER(F10430))="general ward","General",IF(TRIM(LOWER(F10430))="general","General",IF(TRIM(LOWER(F10430))="cardiology","Cardiology",IF(TRIM(LOWER(F10430))="Cardiology","Cardiology",IF(TRIM(LOWER(F10430))="Peads","Pediatrics",IF(TRIM(LOWER(F10430))="Pediatrics","Pediatrics",IF(TRIM(LOWER(F10430))="orthopedics","Orthopedics",IF(TRIM(LOWER(F10430))="Neurology","Neurology",IF(TRIM(LOWER(F10430))="Oncology","Oncology")))))))))))</f>
        <v>Oncology</v>
      </c>
      <c r="P10430" s="3" t="str">
        <f t="shared" si="972"/>
        <v>Self</v>
      </c>
      <c r="Q10430" s="5">
        <f t="shared" si="973"/>
        <v>2</v>
      </c>
      <c r="R10430" s="1">
        <f t="shared" si="974"/>
        <v>218828.88</v>
      </c>
      <c r="S10430" s="1">
        <f t="shared" si="975"/>
        <v>1</v>
      </c>
      <c r="T10430" s="1" t="str">
        <f t="shared" si="976"/>
        <v>18-35</v>
      </c>
      <c r="U10430" s="1" t="str">
        <f t="shared" si="977"/>
        <v>Yes</v>
      </c>
    </row>
    <row r="10431" spans="1:21">
      <c r="A10431" s="1">
        <v>10430</v>
      </c>
      <c r="B10431" s="1">
        <v>45</v>
      </c>
      <c r="C10431" s="1" t="s">
        <v>27</v>
      </c>
      <c r="D10431" s="2">
        <v>45575</v>
      </c>
      <c r="E10431" s="2">
        <v>45595</v>
      </c>
      <c r="F10431" s="1" t="s">
        <v>28</v>
      </c>
      <c r="G10431" s="1" t="s">
        <v>33</v>
      </c>
      <c r="H10431" s="1" t="s">
        <v>23</v>
      </c>
      <c r="I10431" s="1">
        <v>265568.88</v>
      </c>
      <c r="J10431" s="1" t="s">
        <v>24</v>
      </c>
      <c r="K10431" s="1" t="s">
        <v>42</v>
      </c>
      <c r="N10431" s="3" t="str">
        <f>IF(LEFT(LOWER(C10431),1)="m","Male",IF(LEFT(LOWER(C10431),1)="f","Female","Unknown"))</f>
        <v>Male</v>
      </c>
      <c r="O10431" s="4" t="str">
        <f>IF(TRIM(LOWER(F10431))="neuro","Neurology",IF(TRIM(LOWER(F10431))="Neurology","Neurology",IF(TRIM(LOWER(F10431))="general ward","General",IF(TRIM(LOWER(F10431))="general","General",IF(TRIM(LOWER(F10431))="cardiology","Cardiology",IF(TRIM(LOWER(F10431))="Cardiology","Cardiology",IF(TRIM(LOWER(F10431))="Peads","Pediatrics",IF(TRIM(LOWER(F10431))="Pediatrics","Pediatrics",IF(TRIM(LOWER(F10431))="orthopedics","Orthopedics",IF(TRIM(LOWER(F10431))="Neurology","Neurology",IF(TRIM(LOWER(F10431))="Oncology","Oncology")))))))))))</f>
        <v>Orthopedics</v>
      </c>
      <c r="P10431" s="3" t="str">
        <f t="shared" si="972"/>
        <v>Self</v>
      </c>
      <c r="Q10431" s="5">
        <f t="shared" si="973"/>
        <v>20</v>
      </c>
      <c r="R10431" s="1">
        <f t="shared" si="974"/>
        <v>265568.88</v>
      </c>
      <c r="S10431" s="1">
        <f t="shared" si="975"/>
        <v>0</v>
      </c>
      <c r="T10431" s="1" t="str">
        <f t="shared" si="976"/>
        <v>36-50</v>
      </c>
      <c r="U10431" s="1" t="str">
        <f t="shared" si="977"/>
        <v>No</v>
      </c>
    </row>
    <row r="10432" spans="1:21">
      <c r="A10432" s="1">
        <v>10431</v>
      </c>
      <c r="B10432" s="1">
        <v>17</v>
      </c>
      <c r="C10432" s="1" t="s">
        <v>34</v>
      </c>
      <c r="D10432" s="2">
        <v>45518</v>
      </c>
      <c r="E10432" s="2">
        <v>45537</v>
      </c>
      <c r="F10432" s="1" t="s">
        <v>28</v>
      </c>
      <c r="G10432" s="1" t="s">
        <v>46</v>
      </c>
      <c r="I10432" s="1">
        <v>156631.29</v>
      </c>
      <c r="J10432" s="1" t="s">
        <v>24</v>
      </c>
      <c r="K10432" s="1" t="s">
        <v>16</v>
      </c>
      <c r="N10432" s="3" t="str">
        <f>IF(LEFT(LOWER(C10432),1)="m","Male",IF(LEFT(LOWER(C10432),1)="f","Female","Unknown"))</f>
        <v>Male</v>
      </c>
      <c r="O10432" s="4" t="str">
        <f>IF(TRIM(LOWER(F10432))="neuro","Neurology",IF(TRIM(LOWER(F10432))="Neurology","Neurology",IF(TRIM(LOWER(F10432))="general ward","General",IF(TRIM(LOWER(F10432))="general","General",IF(TRIM(LOWER(F10432))="cardiology","Cardiology",IF(TRIM(LOWER(F10432))="Cardiology","Cardiology",IF(TRIM(LOWER(F10432))="Peads","Pediatrics",IF(TRIM(LOWER(F10432))="Pediatrics","Pediatrics",IF(TRIM(LOWER(F10432))="orthopedics","Orthopedics",IF(TRIM(LOWER(F10432))="Neurology","Neurology",IF(TRIM(LOWER(F10432))="Oncology","Oncology")))))))))))</f>
        <v>Orthopedics</v>
      </c>
      <c r="P10432" s="3" t="str">
        <f t="shared" si="972"/>
        <v>Self</v>
      </c>
      <c r="Q10432" s="5">
        <f t="shared" si="973"/>
        <v>19</v>
      </c>
      <c r="R10432" s="1">
        <f t="shared" si="974"/>
        <v>156631.29</v>
      </c>
      <c r="S10432" s="1">
        <f t="shared" si="975"/>
        <v>1</v>
      </c>
      <c r="T10432" s="1" t="str">
        <f t="shared" si="976"/>
        <v>0-17</v>
      </c>
      <c r="U10432" s="1" t="str">
        <f t="shared" si="977"/>
        <v>No</v>
      </c>
    </row>
    <row r="10433" spans="1:21">
      <c r="A10433" s="1">
        <v>10432</v>
      </c>
      <c r="B10433" s="1">
        <v>13</v>
      </c>
      <c r="C10433" s="1" t="s">
        <v>27</v>
      </c>
      <c r="D10433" s="2">
        <v>45599</v>
      </c>
      <c r="E10433" s="2">
        <v>45608</v>
      </c>
      <c r="F10433" s="1" t="s">
        <v>49</v>
      </c>
      <c r="G10433" s="1" t="s">
        <v>36</v>
      </c>
      <c r="H10433" s="1" t="s">
        <v>51</v>
      </c>
      <c r="I10433" s="1">
        <v>79513.14</v>
      </c>
      <c r="J10433" s="1" t="s">
        <v>24</v>
      </c>
      <c r="K10433" s="1" t="s">
        <v>16</v>
      </c>
      <c r="N10433" s="3" t="str">
        <f>IF(LEFT(LOWER(C10433),1)="m","Male",IF(LEFT(LOWER(C10433),1)="f","Female","Unknown"))</f>
        <v>Male</v>
      </c>
      <c r="O10433" s="4" t="str">
        <f>IF(TRIM(LOWER(F10433))="neuro","Neurology",IF(TRIM(LOWER(F10433))="Neurology","Neurology",IF(TRIM(LOWER(F10433))="general ward","General",IF(TRIM(LOWER(F10433))="general","General",IF(TRIM(LOWER(F10433))="cardiology","Cardiology",IF(TRIM(LOWER(F10433))="Cardiology","Cardiology",IF(TRIM(LOWER(F10433))="Peads","Pediatrics",IF(TRIM(LOWER(F10433))="Pediatrics","Pediatrics",IF(TRIM(LOWER(F10433))="orthopedics","Orthopedics",IF(TRIM(LOWER(F10433))="Neurology","Neurology",IF(TRIM(LOWER(F10433))="Oncology","Oncology")))))))))))</f>
        <v>Oncology</v>
      </c>
      <c r="P10433" s="3" t="str">
        <f t="shared" si="972"/>
        <v>Government</v>
      </c>
      <c r="Q10433" s="5">
        <f t="shared" si="973"/>
        <v>9</v>
      </c>
      <c r="R10433" s="1">
        <f t="shared" si="974"/>
        <v>79513.14</v>
      </c>
      <c r="S10433" s="1">
        <f t="shared" si="975"/>
        <v>1</v>
      </c>
      <c r="T10433" s="1" t="str">
        <f t="shared" si="976"/>
        <v>0-17</v>
      </c>
      <c r="U10433" s="1" t="str">
        <f t="shared" si="977"/>
        <v>No</v>
      </c>
    </row>
    <row r="10434" spans="1:21">
      <c r="A10434" s="1">
        <v>10433</v>
      </c>
      <c r="B10434" s="1">
        <v>94</v>
      </c>
      <c r="C10434" s="1" t="s">
        <v>26</v>
      </c>
      <c r="D10434" s="2">
        <v>45586</v>
      </c>
      <c r="E10434" s="2">
        <v>45594</v>
      </c>
      <c r="F10434" s="1" t="s">
        <v>49</v>
      </c>
      <c r="G10434" s="1" t="s">
        <v>14</v>
      </c>
      <c r="H10434" s="1" t="s">
        <v>51</v>
      </c>
      <c r="I10434" s="1">
        <v>191601.25</v>
      </c>
      <c r="J10434" s="1" t="s">
        <v>42</v>
      </c>
      <c r="K10434" s="1" t="s">
        <v>17</v>
      </c>
      <c r="N10434" s="3" t="str">
        <f>IF(LEFT(LOWER(C10434),1)="m","Male",IF(LEFT(LOWER(C10434),1)="f","Female","Unknown"))</f>
        <v>Female</v>
      </c>
      <c r="O10434" s="4" t="str">
        <f>IF(TRIM(LOWER(F10434))="neuro","Neurology",IF(TRIM(LOWER(F10434))="Neurology","Neurology",IF(TRIM(LOWER(F10434))="general ward","General",IF(TRIM(LOWER(F10434))="general","General",IF(TRIM(LOWER(F10434))="cardiology","Cardiology",IF(TRIM(LOWER(F10434))="Cardiology","Cardiology",IF(TRIM(LOWER(F10434))="Peads","Pediatrics",IF(TRIM(LOWER(F10434))="Pediatrics","Pediatrics",IF(TRIM(LOWER(F10434))="orthopedics","Orthopedics",IF(TRIM(LOWER(F10434))="Neurology","Neurology",IF(TRIM(LOWER(F10434))="Oncology","Oncology")))))))))))</f>
        <v>Oncology</v>
      </c>
      <c r="P10434" s="3" t="str">
        <f t="shared" si="972"/>
        <v>Private</v>
      </c>
      <c r="Q10434" s="5">
        <f t="shared" si="973"/>
        <v>8</v>
      </c>
      <c r="R10434" s="1">
        <f t="shared" si="974"/>
        <v>191601.25</v>
      </c>
      <c r="S10434" s="1">
        <f t="shared" si="975"/>
        <v>1</v>
      </c>
      <c r="T10434" s="1" t="str">
        <f t="shared" si="976"/>
        <v>66+</v>
      </c>
      <c r="U10434" s="1" t="str">
        <f t="shared" si="977"/>
        <v>No</v>
      </c>
    </row>
    <row r="10435" spans="1:21">
      <c r="A10435" s="1">
        <v>10434</v>
      </c>
      <c r="B10435" s="1">
        <v>3</v>
      </c>
      <c r="C10435" s="1" t="s">
        <v>26</v>
      </c>
      <c r="D10435" s="2">
        <v>45211</v>
      </c>
      <c r="E10435" s="2">
        <v>45214</v>
      </c>
      <c r="F10435" s="1" t="s">
        <v>13</v>
      </c>
      <c r="G10435" s="1" t="s">
        <v>46</v>
      </c>
      <c r="H10435" s="1" t="s">
        <v>47</v>
      </c>
      <c r="I10435" s="1">
        <v>142633.73000000001</v>
      </c>
      <c r="J10435" s="1" t="s">
        <v>42</v>
      </c>
      <c r="K10435" s="1" t="s">
        <v>38</v>
      </c>
      <c r="N10435" s="3" t="str">
        <f>IF(LEFT(LOWER(C10435),1)="m","Male",IF(LEFT(LOWER(C10435),1)="f","Female","Unknown"))</f>
        <v>Female</v>
      </c>
      <c r="O10435" s="4" t="str">
        <f>IF(TRIM(LOWER(F10435))="neuro","Neurology",IF(TRIM(LOWER(F10435))="Neurology","Neurology",IF(TRIM(LOWER(F10435))="general ward","General",IF(TRIM(LOWER(F10435))="general","General",IF(TRIM(LOWER(F10435))="cardiology","Cardiology",IF(TRIM(LOWER(F10435))="Cardiology","Cardiology",IF(TRIM(LOWER(F10435))="Peads","Pediatrics",IF(TRIM(LOWER(F10435))="Pediatrics","Pediatrics",IF(TRIM(LOWER(F10435))="orthopedics","Orthopedics",IF(TRIM(LOWER(F10435))="Neurology","Neurology",IF(TRIM(LOWER(F10435))="Oncology","Oncology")))))))))))</f>
        <v>Neurology</v>
      </c>
      <c r="P10435" s="3" t="str">
        <f t="shared" ref="P10435:P10498" si="978">IF(LOWER(G10435)="private","Private",
IF(LOWER(G10435)="govt","Government",
IF(LOWER(G10435)="government","Government",
IF(LOWER(G10435)="self","Self","Unknown"))))</f>
        <v>Self</v>
      </c>
      <c r="Q10435" s="5">
        <f t="shared" ref="Q10435:Q10498" si="979">IF(E10435&lt;D10435,"",E10435-D10435)</f>
        <v>3</v>
      </c>
      <c r="R10435" s="1">
        <f t="shared" ref="R10435:R10498" si="980">IF(I10435&lt;0,"",I10435)</f>
        <v>142633.73000000001</v>
      </c>
      <c r="S10435" s="1">
        <f t="shared" ref="S10435:S10498" si="981">IF(OR(K10435="Yes",K10435="YES",K10435="Y"),1,0)</f>
        <v>0</v>
      </c>
      <c r="T10435" s="1" t="str">
        <f t="shared" ref="T10435:T10498" si="982">IF(B10435&lt;18,"0-17",                                                  IF(B10435&lt;36,"18-35",
IF(B10435&lt;51,"36-50",
IF(B10435&lt;66,"51-65","66+"))))</f>
        <v>0-17</v>
      </c>
      <c r="U10435" s="1" t="str">
        <f t="shared" ref="U10435:U10498" si="983">IF(OR(TRIM(UPPER(J10435))="YES",TRIM(UPPER(J10435))="Y"),"Yes",
IF(OR(TRIM(UPPER(J10435))="NO",TRIM(UPPER(J10435))="N"),"No","Unknown"))</f>
        <v>No</v>
      </c>
    </row>
    <row r="10436" spans="1:21">
      <c r="A10436" s="1">
        <v>10435</v>
      </c>
      <c r="B10436" s="1">
        <v>19</v>
      </c>
      <c r="C10436" s="1" t="s">
        <v>27</v>
      </c>
      <c r="D10436" s="2">
        <v>45305</v>
      </c>
      <c r="E10436" s="2">
        <v>45310</v>
      </c>
      <c r="F10436" s="1" t="s">
        <v>52</v>
      </c>
      <c r="G10436" s="1" t="s">
        <v>14</v>
      </c>
      <c r="H10436" s="1" t="s">
        <v>37</v>
      </c>
      <c r="I10436" s="1">
        <v>189288.85</v>
      </c>
      <c r="J10436" s="1" t="s">
        <v>16</v>
      </c>
      <c r="K10436" s="1" t="s">
        <v>17</v>
      </c>
      <c r="N10436" s="3" t="str">
        <f>IF(LEFT(LOWER(C10436),1)="m","Male",IF(LEFT(LOWER(C10436),1)="f","Female","Unknown"))</f>
        <v>Male</v>
      </c>
      <c r="O10436" s="4" t="str">
        <f>IF(TRIM(LOWER(F10436))="neuro","Neurology",IF(TRIM(LOWER(F10436))="Neurology","Neurology",IF(TRIM(LOWER(F10436))="general ward","General",IF(TRIM(LOWER(F10436))="general","General",IF(TRIM(LOWER(F10436))="cardiology","Cardiology",IF(TRIM(LOWER(F10436))="Cardiology","Cardiology",IF(TRIM(LOWER(F10436))="Peads","Pediatrics",IF(TRIM(LOWER(F10436))="Pediatrics","Pediatrics",IF(TRIM(LOWER(F10436))="orthopedics","Orthopedics",IF(TRIM(LOWER(F10436))="Neurology","Neurology",IF(TRIM(LOWER(F10436))="Oncology","Oncology")))))))))))</f>
        <v>Oncology</v>
      </c>
      <c r="P10436" s="3" t="str">
        <f t="shared" si="978"/>
        <v>Private</v>
      </c>
      <c r="Q10436" s="5">
        <f t="shared" si="979"/>
        <v>5</v>
      </c>
      <c r="R10436" s="1">
        <f t="shared" si="980"/>
        <v>189288.85</v>
      </c>
      <c r="S10436" s="1">
        <f t="shared" si="981"/>
        <v>1</v>
      </c>
      <c r="T10436" s="1" t="str">
        <f t="shared" si="982"/>
        <v>18-35</v>
      </c>
      <c r="U10436" s="1" t="str">
        <f t="shared" si="983"/>
        <v>Yes</v>
      </c>
    </row>
    <row r="10437" spans="1:21">
      <c r="A10437" s="1">
        <v>10436</v>
      </c>
      <c r="B10437" s="1">
        <v>87</v>
      </c>
      <c r="C10437" s="1" t="s">
        <v>29</v>
      </c>
      <c r="D10437" s="2">
        <v>45437</v>
      </c>
      <c r="E10437" s="2">
        <v>45424</v>
      </c>
      <c r="F10437" s="1" t="s">
        <v>35</v>
      </c>
      <c r="G10437" s="1" t="s">
        <v>22</v>
      </c>
      <c r="H10437" s="1" t="s">
        <v>39</v>
      </c>
      <c r="I10437" s="1">
        <v>115090.63</v>
      </c>
      <c r="J10437" s="1" t="s">
        <v>38</v>
      </c>
      <c r="K10437" s="1" t="s">
        <v>16</v>
      </c>
      <c r="N10437" s="3" t="str">
        <f>IF(LEFT(LOWER(C10437),1)="m","Male",IF(LEFT(LOWER(C10437),1)="f","Female","Unknown"))</f>
        <v>Female</v>
      </c>
      <c r="O10437" s="4" t="str">
        <f>IF(TRIM(LOWER(F10437))="neuro","Neurology",IF(TRIM(LOWER(F10437))="Neurology","Neurology",IF(TRIM(LOWER(F10437))="general ward","General",IF(TRIM(LOWER(F10437))="general","General",IF(TRIM(LOWER(F10437))="cardiology","Cardiology",IF(TRIM(LOWER(F10437))="Cardiology","Cardiology",IF(TRIM(LOWER(F10437))="Peads","Pediatrics",IF(TRIM(LOWER(F10437))="Pediatrics","Pediatrics",IF(TRIM(LOWER(F10437))="orthopedics","Orthopedics",IF(TRIM(LOWER(F10437))="Neurology","Neurology",IF(TRIM(LOWER(F10437))="Oncology","Oncology")))))))))))</f>
        <v>Cardiology</v>
      </c>
      <c r="P10437" s="3" t="str">
        <f t="shared" si="978"/>
        <v>Government</v>
      </c>
      <c r="Q10437" s="5" t="str">
        <f t="shared" si="979"/>
        <v/>
      </c>
      <c r="R10437" s="1">
        <f t="shared" si="980"/>
        <v>115090.63</v>
      </c>
      <c r="S10437" s="1">
        <f t="shared" si="981"/>
        <v>1</v>
      </c>
      <c r="T10437" s="1" t="str">
        <f t="shared" si="982"/>
        <v>66+</v>
      </c>
      <c r="U10437" s="1" t="str">
        <f t="shared" si="983"/>
        <v>No</v>
      </c>
    </row>
    <row r="10438" spans="1:21">
      <c r="A10438" s="1">
        <v>10437</v>
      </c>
      <c r="B10438" s="1">
        <v>18</v>
      </c>
      <c r="C10438" s="1" t="s">
        <v>34</v>
      </c>
      <c r="D10438" s="2">
        <v>44983</v>
      </c>
      <c r="E10438" s="2">
        <v>44987</v>
      </c>
      <c r="F10438" s="1" t="s">
        <v>43</v>
      </c>
      <c r="G10438" s="1" t="s">
        <v>22</v>
      </c>
      <c r="I10438" s="1">
        <v>18484.68</v>
      </c>
      <c r="K10438" s="1" t="s">
        <v>38</v>
      </c>
      <c r="N10438" s="3" t="str">
        <f>IF(LEFT(LOWER(C10438),1)="m","Male",IF(LEFT(LOWER(C10438),1)="f","Female","Unknown"))</f>
        <v>Male</v>
      </c>
      <c r="O10438" s="4" t="str">
        <f>IF(TRIM(LOWER(F10438))="neuro","Neurology",IF(TRIM(LOWER(F10438))="Neurology","Neurology",IF(TRIM(LOWER(F10438))="general ward","General",IF(TRIM(LOWER(F10438))="general","General",IF(TRIM(LOWER(F10438))="cardiology","Cardiology",IF(TRIM(LOWER(F10438))="Cardiology","Cardiology",IF(TRIM(LOWER(F10438))="Peads","Pediatrics",IF(TRIM(LOWER(F10438))="Pediatrics","Pediatrics",IF(TRIM(LOWER(F10438))="orthopedics","Orthopedics",IF(TRIM(LOWER(F10438))="Neurology","Neurology",IF(TRIM(LOWER(F10438))="Oncology","Oncology")))))))))))</f>
        <v>Orthopedics</v>
      </c>
      <c r="P10438" s="3" t="str">
        <f t="shared" si="978"/>
        <v>Government</v>
      </c>
      <c r="Q10438" s="5">
        <f t="shared" si="979"/>
        <v>4</v>
      </c>
      <c r="R10438" s="1">
        <f t="shared" si="980"/>
        <v>18484.68</v>
      </c>
      <c r="S10438" s="1">
        <f t="shared" si="981"/>
        <v>0</v>
      </c>
      <c r="T10438" s="1" t="str">
        <f t="shared" si="982"/>
        <v>18-35</v>
      </c>
      <c r="U10438" s="1" t="str">
        <f t="shared" si="983"/>
        <v>Unknown</v>
      </c>
    </row>
    <row r="10439" spans="1:21">
      <c r="A10439" s="1">
        <v>10438</v>
      </c>
      <c r="B10439" s="1">
        <v>35</v>
      </c>
      <c r="C10439" s="1" t="s">
        <v>44</v>
      </c>
      <c r="D10439" s="2">
        <v>44946</v>
      </c>
      <c r="E10439" s="2">
        <v>44966</v>
      </c>
      <c r="F10439" s="1" t="s">
        <v>30</v>
      </c>
      <c r="G10439" s="1" t="s">
        <v>41</v>
      </c>
      <c r="H10439" s="1" t="s">
        <v>47</v>
      </c>
      <c r="I10439" s="1">
        <v>317285.5</v>
      </c>
      <c r="J10439" s="1" t="s">
        <v>25</v>
      </c>
      <c r="K10439" s="1" t="s">
        <v>20</v>
      </c>
      <c r="N10439" s="3" t="str">
        <f>IF(LEFT(LOWER(C10439),1)="m","Male",IF(LEFT(LOWER(C10439),1)="f","Female","Unknown"))</f>
        <v>Female</v>
      </c>
      <c r="O10439" s="4" t="str">
        <f>IF(TRIM(LOWER(F10439))="neuro","Neurology",IF(TRIM(LOWER(F10439))="Neurology","Neurology",IF(TRIM(LOWER(F10439))="general ward","General",IF(TRIM(LOWER(F10439))="general","General",IF(TRIM(LOWER(F10439))="cardiology","Cardiology",IF(TRIM(LOWER(F10439))="Cardiology","Cardiology",IF(TRIM(LOWER(F10439))="Peads","Pediatrics",IF(TRIM(LOWER(F10439))="Pediatrics","Pediatrics",IF(TRIM(LOWER(F10439))="orthopedics","Orthopedics",IF(TRIM(LOWER(F10439))="Neurology","Neurology",IF(TRIM(LOWER(F10439))="Oncology","Oncology")))))))))))</f>
        <v>Pediatrics</v>
      </c>
      <c r="P10439" s="3" t="str">
        <f t="shared" si="978"/>
        <v>Unknown</v>
      </c>
      <c r="Q10439" s="5">
        <f t="shared" si="979"/>
        <v>20</v>
      </c>
      <c r="R10439" s="1">
        <f t="shared" si="980"/>
        <v>317285.5</v>
      </c>
      <c r="S10439" s="1">
        <f t="shared" si="981"/>
        <v>0</v>
      </c>
      <c r="T10439" s="1" t="str">
        <f t="shared" si="982"/>
        <v>18-35</v>
      </c>
      <c r="U10439" s="1" t="str">
        <f t="shared" si="983"/>
        <v>Yes</v>
      </c>
    </row>
    <row r="10440" spans="1:21">
      <c r="A10440" s="1">
        <v>10439</v>
      </c>
      <c r="B10440" s="1">
        <v>78</v>
      </c>
      <c r="C10440" s="1" t="s">
        <v>34</v>
      </c>
      <c r="D10440" s="2">
        <v>45623</v>
      </c>
      <c r="E10440" s="2">
        <v>45633</v>
      </c>
      <c r="F10440" s="1" t="s">
        <v>13</v>
      </c>
      <c r="G10440" s="1" t="s">
        <v>36</v>
      </c>
      <c r="H10440" s="1" t="s">
        <v>23</v>
      </c>
      <c r="I10440" s="1">
        <v>47792.93</v>
      </c>
      <c r="J10440" s="1" t="s">
        <v>42</v>
      </c>
      <c r="K10440" s="1" t="s">
        <v>38</v>
      </c>
      <c r="N10440" s="3" t="str">
        <f>IF(LEFT(LOWER(C10440),1)="m","Male",IF(LEFT(LOWER(C10440),1)="f","Female","Unknown"))</f>
        <v>Male</v>
      </c>
      <c r="O10440" s="4" t="str">
        <f>IF(TRIM(LOWER(F10440))="neuro","Neurology",IF(TRIM(LOWER(F10440))="Neurology","Neurology",IF(TRIM(LOWER(F10440))="general ward","General",IF(TRIM(LOWER(F10440))="general","General",IF(TRIM(LOWER(F10440))="cardiology","Cardiology",IF(TRIM(LOWER(F10440))="Cardiology","Cardiology",IF(TRIM(LOWER(F10440))="Peads","Pediatrics",IF(TRIM(LOWER(F10440))="Pediatrics","Pediatrics",IF(TRIM(LOWER(F10440))="orthopedics","Orthopedics",IF(TRIM(LOWER(F10440))="Neurology","Neurology",IF(TRIM(LOWER(F10440))="Oncology","Oncology")))))))))))</f>
        <v>Neurology</v>
      </c>
      <c r="P10440" s="3" t="str">
        <f t="shared" si="978"/>
        <v>Government</v>
      </c>
      <c r="Q10440" s="5">
        <f t="shared" si="979"/>
        <v>10</v>
      </c>
      <c r="R10440" s="1">
        <f t="shared" si="980"/>
        <v>47792.93</v>
      </c>
      <c r="S10440" s="1">
        <f t="shared" si="981"/>
        <v>0</v>
      </c>
      <c r="T10440" s="1" t="str">
        <f t="shared" si="982"/>
        <v>66+</v>
      </c>
      <c r="U10440" s="1" t="str">
        <f t="shared" si="983"/>
        <v>No</v>
      </c>
    </row>
    <row r="10441" spans="1:21">
      <c r="A10441" s="1">
        <v>10440</v>
      </c>
      <c r="B10441" s="1">
        <v>80</v>
      </c>
      <c r="C10441" s="1" t="s">
        <v>12</v>
      </c>
      <c r="D10441" s="2">
        <v>45602</v>
      </c>
      <c r="E10441" s="2">
        <v>45614</v>
      </c>
      <c r="F10441" s="1" t="s">
        <v>35</v>
      </c>
      <c r="G10441" s="1" t="s">
        <v>22</v>
      </c>
      <c r="H10441" s="1" t="s">
        <v>37</v>
      </c>
      <c r="I10441" s="1">
        <v>75251.72</v>
      </c>
      <c r="J10441" s="1" t="s">
        <v>42</v>
      </c>
      <c r="K10441" s="1" t="s">
        <v>16</v>
      </c>
      <c r="N10441" s="3" t="str">
        <f>IF(LEFT(LOWER(C10441),1)="m","Male",IF(LEFT(LOWER(C10441),1)="f","Female","Unknown"))</f>
        <v>Unknown</v>
      </c>
      <c r="O10441" s="4" t="str">
        <f>IF(TRIM(LOWER(F10441))="neuro","Neurology",IF(TRIM(LOWER(F10441))="Neurology","Neurology",IF(TRIM(LOWER(F10441))="general ward","General",IF(TRIM(LOWER(F10441))="general","General",IF(TRIM(LOWER(F10441))="cardiology","Cardiology",IF(TRIM(LOWER(F10441))="Cardiology","Cardiology",IF(TRIM(LOWER(F10441))="Peads","Pediatrics",IF(TRIM(LOWER(F10441))="Pediatrics","Pediatrics",IF(TRIM(LOWER(F10441))="orthopedics","Orthopedics",IF(TRIM(LOWER(F10441))="Neurology","Neurology",IF(TRIM(LOWER(F10441))="Oncology","Oncology")))))))))))</f>
        <v>Cardiology</v>
      </c>
      <c r="P10441" s="3" t="str">
        <f t="shared" si="978"/>
        <v>Government</v>
      </c>
      <c r="Q10441" s="5">
        <f t="shared" si="979"/>
        <v>12</v>
      </c>
      <c r="R10441" s="1">
        <f t="shared" si="980"/>
        <v>75251.72</v>
      </c>
      <c r="S10441" s="1">
        <f t="shared" si="981"/>
        <v>1</v>
      </c>
      <c r="T10441" s="1" t="str">
        <f t="shared" si="982"/>
        <v>66+</v>
      </c>
      <c r="U10441" s="1" t="str">
        <f t="shared" si="983"/>
        <v>No</v>
      </c>
    </row>
    <row r="10442" spans="1:21">
      <c r="A10442" s="1">
        <v>10441</v>
      </c>
      <c r="B10442" s="1">
        <v>33</v>
      </c>
      <c r="C10442" s="1" t="s">
        <v>44</v>
      </c>
      <c r="D10442" s="2">
        <v>45566</v>
      </c>
      <c r="E10442" s="2">
        <v>45573</v>
      </c>
      <c r="F10442" s="1" t="s">
        <v>45</v>
      </c>
      <c r="G10442" s="1" t="s">
        <v>33</v>
      </c>
      <c r="H10442" s="1" t="s">
        <v>23</v>
      </c>
      <c r="I10442" s="1">
        <v>155061.28</v>
      </c>
      <c r="J10442" s="1" t="s">
        <v>42</v>
      </c>
      <c r="K10442" s="1" t="s">
        <v>25</v>
      </c>
      <c r="N10442" s="3" t="str">
        <f>IF(LEFT(LOWER(C10442),1)="m","Male",IF(LEFT(LOWER(C10442),1)="f","Female","Unknown"))</f>
        <v>Female</v>
      </c>
      <c r="O10442" s="4" t="str">
        <f>IF(TRIM(LOWER(F10442))="neuro","Neurology",IF(TRIM(LOWER(F10442))="Neurology","Neurology",IF(TRIM(LOWER(F10442))="general ward","General",IF(TRIM(LOWER(F10442))="general","General",IF(TRIM(LOWER(F10442))="cardiology","Cardiology",IF(TRIM(LOWER(F10442))="Cardiology","Cardiology",IF(TRIM(LOWER(F10442))="Peads","Pediatrics",IF(TRIM(LOWER(F10442))="Pediatrics","Pediatrics",IF(TRIM(LOWER(F10442))="orthopedics","Orthopedics",IF(TRIM(LOWER(F10442))="Neurology","Neurology",IF(TRIM(LOWER(F10442))="Oncology","Oncology")))))))))))</f>
        <v>Neurology</v>
      </c>
      <c r="P10442" s="3" t="str">
        <f t="shared" si="978"/>
        <v>Self</v>
      </c>
      <c r="Q10442" s="5">
        <f t="shared" si="979"/>
        <v>7</v>
      </c>
      <c r="R10442" s="1">
        <f t="shared" si="980"/>
        <v>155061.28</v>
      </c>
      <c r="S10442" s="1">
        <f t="shared" si="981"/>
        <v>1</v>
      </c>
      <c r="T10442" s="1" t="str">
        <f t="shared" si="982"/>
        <v>18-35</v>
      </c>
      <c r="U10442" s="1" t="str">
        <f t="shared" si="983"/>
        <v>No</v>
      </c>
    </row>
    <row r="10443" spans="1:21">
      <c r="A10443" s="1">
        <v>10442</v>
      </c>
      <c r="C10443" s="1" t="s">
        <v>18</v>
      </c>
      <c r="D10443" s="2">
        <v>45644</v>
      </c>
      <c r="E10443" s="2">
        <v>45663</v>
      </c>
      <c r="F10443" s="1" t="s">
        <v>21</v>
      </c>
      <c r="G10443" s="1" t="s">
        <v>36</v>
      </c>
      <c r="H10443" s="1" t="s">
        <v>37</v>
      </c>
      <c r="I10443" s="1">
        <v>220134.53</v>
      </c>
      <c r="J10443" s="1" t="s">
        <v>38</v>
      </c>
      <c r="K10443" s="1" t="s">
        <v>16</v>
      </c>
      <c r="N10443" s="3" t="str">
        <f>IF(LEFT(LOWER(C10443),1)="m","Male",IF(LEFT(LOWER(C10443),1)="f","Female","Unknown"))</f>
        <v>Male</v>
      </c>
      <c r="O10443" s="4" t="str">
        <f>IF(TRIM(LOWER(F10443))="neuro","Neurology",IF(TRIM(LOWER(F10443))="Neurology","Neurology",IF(TRIM(LOWER(F10443))="general ward","General",IF(TRIM(LOWER(F10443))="general","General",IF(TRIM(LOWER(F10443))="cardiology","Cardiology",IF(TRIM(LOWER(F10443))="Cardiology","Cardiology",IF(TRIM(LOWER(F10443))="Peads","Pediatrics",IF(TRIM(LOWER(F10443))="Pediatrics","Pediatrics",IF(TRIM(LOWER(F10443))="orthopedics","Orthopedics",IF(TRIM(LOWER(F10443))="Neurology","Neurology",IF(TRIM(LOWER(F10443))="Oncology","Oncology")))))))))))</f>
        <v>General</v>
      </c>
      <c r="P10443" s="3" t="str">
        <f t="shared" si="978"/>
        <v>Government</v>
      </c>
      <c r="Q10443" s="5">
        <f t="shared" si="979"/>
        <v>19</v>
      </c>
      <c r="R10443" s="1">
        <f t="shared" si="980"/>
        <v>220134.53</v>
      </c>
      <c r="S10443" s="1">
        <f t="shared" si="981"/>
        <v>1</v>
      </c>
      <c r="T10443" s="1" t="str">
        <f t="shared" si="982"/>
        <v>0-17</v>
      </c>
      <c r="U10443" s="1" t="str">
        <f t="shared" si="983"/>
        <v>No</v>
      </c>
    </row>
    <row r="10444" spans="1:21">
      <c r="A10444" s="1">
        <v>10443</v>
      </c>
      <c r="B10444" s="1">
        <v>52</v>
      </c>
      <c r="C10444" s="1" t="s">
        <v>12</v>
      </c>
      <c r="D10444" s="2">
        <v>45581</v>
      </c>
      <c r="E10444" s="2">
        <v>45589</v>
      </c>
      <c r="F10444" s="1" t="s">
        <v>19</v>
      </c>
      <c r="G10444" s="1" t="s">
        <v>41</v>
      </c>
      <c r="H10444" s="1" t="s">
        <v>39</v>
      </c>
      <c r="I10444" s="1">
        <v>283155.31</v>
      </c>
      <c r="K10444" s="1" t="s">
        <v>16</v>
      </c>
      <c r="N10444" s="3" t="str">
        <f>IF(LEFT(LOWER(C10444),1)="m","Male",IF(LEFT(LOWER(C10444),1)="f","Female","Unknown"))</f>
        <v>Unknown</v>
      </c>
      <c r="O10444" s="4" t="str">
        <f>IF(TRIM(LOWER(F10444))="neuro","Neurology",IF(TRIM(LOWER(F10444))="Neurology","Neurology",IF(TRIM(LOWER(F10444))="general ward","General",IF(TRIM(LOWER(F10444))="general","General",IF(TRIM(LOWER(F10444))="cardiology","Cardiology",IF(TRIM(LOWER(F10444))="Cardiology","Cardiology",IF(TRIM(LOWER(F10444))="Peads","Pediatrics",IF(TRIM(LOWER(F10444))="Pediatrics","Pediatrics",IF(TRIM(LOWER(F10444))="orthopedics","Orthopedics",IF(TRIM(LOWER(F10444))="Neurology","Neurology",IF(TRIM(LOWER(F10444))="Oncology","Oncology")))))))))))</f>
        <v>General</v>
      </c>
      <c r="P10444" s="3" t="str">
        <f t="shared" si="978"/>
        <v>Unknown</v>
      </c>
      <c r="Q10444" s="5">
        <f t="shared" si="979"/>
        <v>8</v>
      </c>
      <c r="R10444" s="1">
        <f t="shared" si="980"/>
        <v>283155.31</v>
      </c>
      <c r="S10444" s="1">
        <f t="shared" si="981"/>
        <v>1</v>
      </c>
      <c r="T10444" s="1" t="str">
        <f t="shared" si="982"/>
        <v>51-65</v>
      </c>
      <c r="U10444" s="1" t="str">
        <f t="shared" si="983"/>
        <v>Unknown</v>
      </c>
    </row>
    <row r="10445" spans="1:21">
      <c r="A10445" s="1">
        <v>10444</v>
      </c>
      <c r="B10445" s="1">
        <v>9</v>
      </c>
      <c r="C10445" s="1" t="s">
        <v>18</v>
      </c>
      <c r="D10445" s="2">
        <v>45248</v>
      </c>
      <c r="E10445" s="2">
        <v>45260</v>
      </c>
      <c r="F10445" s="1" t="s">
        <v>52</v>
      </c>
      <c r="G10445" s="1" t="s">
        <v>22</v>
      </c>
      <c r="H10445" s="1" t="s">
        <v>37</v>
      </c>
      <c r="I10445" s="1">
        <v>231564.21</v>
      </c>
      <c r="J10445" s="1" t="s">
        <v>25</v>
      </c>
      <c r="K10445" s="1" t="s">
        <v>38</v>
      </c>
      <c r="N10445" s="3" t="str">
        <f>IF(LEFT(LOWER(C10445),1)="m","Male",IF(LEFT(LOWER(C10445),1)="f","Female","Unknown"))</f>
        <v>Male</v>
      </c>
      <c r="O10445" s="4" t="str">
        <f>IF(TRIM(LOWER(F10445))="neuro","Neurology",IF(TRIM(LOWER(F10445))="Neurology","Neurology",IF(TRIM(LOWER(F10445))="general ward","General",IF(TRIM(LOWER(F10445))="general","General",IF(TRIM(LOWER(F10445))="cardiology","Cardiology",IF(TRIM(LOWER(F10445))="Cardiology","Cardiology",IF(TRIM(LOWER(F10445))="Peads","Pediatrics",IF(TRIM(LOWER(F10445))="Pediatrics","Pediatrics",IF(TRIM(LOWER(F10445))="orthopedics","Orthopedics",IF(TRIM(LOWER(F10445))="Neurology","Neurology",IF(TRIM(LOWER(F10445))="Oncology","Oncology")))))))))))</f>
        <v>Oncology</v>
      </c>
      <c r="P10445" s="3" t="str">
        <f t="shared" si="978"/>
        <v>Government</v>
      </c>
      <c r="Q10445" s="5">
        <f t="shared" si="979"/>
        <v>12</v>
      </c>
      <c r="R10445" s="1">
        <f t="shared" si="980"/>
        <v>231564.21</v>
      </c>
      <c r="S10445" s="1">
        <f t="shared" si="981"/>
        <v>0</v>
      </c>
      <c r="T10445" s="1" t="str">
        <f t="shared" si="982"/>
        <v>0-17</v>
      </c>
      <c r="U10445" s="1" t="str">
        <f t="shared" si="983"/>
        <v>Yes</v>
      </c>
    </row>
    <row r="10446" spans="1:21">
      <c r="A10446" s="1">
        <v>10445</v>
      </c>
      <c r="B10446" s="1">
        <v>86</v>
      </c>
      <c r="C10446" s="1" t="s">
        <v>18</v>
      </c>
      <c r="D10446" s="2">
        <v>45034</v>
      </c>
      <c r="E10446" s="2">
        <v>45039</v>
      </c>
      <c r="F10446" s="1" t="s">
        <v>45</v>
      </c>
      <c r="G10446" s="1" t="s">
        <v>41</v>
      </c>
      <c r="H10446" s="1" t="s">
        <v>51</v>
      </c>
      <c r="I10446" s="1">
        <v>301387.01</v>
      </c>
      <c r="J10446" s="1" t="s">
        <v>38</v>
      </c>
      <c r="K10446" s="1" t="s">
        <v>17</v>
      </c>
      <c r="N10446" s="3" t="str">
        <f>IF(LEFT(LOWER(C10446),1)="m","Male",IF(LEFT(LOWER(C10446),1)="f","Female","Unknown"))</f>
        <v>Male</v>
      </c>
      <c r="O10446" s="4" t="str">
        <f>IF(TRIM(LOWER(F10446))="neuro","Neurology",IF(TRIM(LOWER(F10446))="Neurology","Neurology",IF(TRIM(LOWER(F10446))="general ward","General",IF(TRIM(LOWER(F10446))="general","General",IF(TRIM(LOWER(F10446))="cardiology","Cardiology",IF(TRIM(LOWER(F10446))="Cardiology","Cardiology",IF(TRIM(LOWER(F10446))="Peads","Pediatrics",IF(TRIM(LOWER(F10446))="Pediatrics","Pediatrics",IF(TRIM(LOWER(F10446))="orthopedics","Orthopedics",IF(TRIM(LOWER(F10446))="Neurology","Neurology",IF(TRIM(LOWER(F10446))="Oncology","Oncology")))))))))))</f>
        <v>Neurology</v>
      </c>
      <c r="P10446" s="3" t="str">
        <f t="shared" si="978"/>
        <v>Unknown</v>
      </c>
      <c r="Q10446" s="5">
        <f t="shared" si="979"/>
        <v>5</v>
      </c>
      <c r="R10446" s="1">
        <f t="shared" si="980"/>
        <v>301387.01</v>
      </c>
      <c r="S10446" s="1">
        <f t="shared" si="981"/>
        <v>1</v>
      </c>
      <c r="T10446" s="1" t="str">
        <f t="shared" si="982"/>
        <v>66+</v>
      </c>
      <c r="U10446" s="1" t="str">
        <f t="shared" si="983"/>
        <v>No</v>
      </c>
    </row>
    <row r="10447" spans="1:21">
      <c r="A10447" s="1">
        <v>10446</v>
      </c>
      <c r="B10447" s="1">
        <v>4</v>
      </c>
      <c r="C10447" s="1" t="s">
        <v>44</v>
      </c>
      <c r="D10447" s="2">
        <v>45326</v>
      </c>
      <c r="E10447" s="2">
        <v>45331</v>
      </c>
      <c r="F10447" s="1" t="s">
        <v>35</v>
      </c>
      <c r="G10447" s="1" t="s">
        <v>36</v>
      </c>
      <c r="I10447" s="1">
        <v>297502.93</v>
      </c>
      <c r="J10447" s="1" t="s">
        <v>24</v>
      </c>
      <c r="K10447" s="1" t="s">
        <v>42</v>
      </c>
      <c r="N10447" s="3" t="str">
        <f>IF(LEFT(LOWER(C10447),1)="m","Male",IF(LEFT(LOWER(C10447),1)="f","Female","Unknown"))</f>
        <v>Female</v>
      </c>
      <c r="O10447" s="4" t="str">
        <f>IF(TRIM(LOWER(F10447))="neuro","Neurology",IF(TRIM(LOWER(F10447))="Neurology","Neurology",IF(TRIM(LOWER(F10447))="general ward","General",IF(TRIM(LOWER(F10447))="general","General",IF(TRIM(LOWER(F10447))="cardiology","Cardiology",IF(TRIM(LOWER(F10447))="Cardiology","Cardiology",IF(TRIM(LOWER(F10447))="Peads","Pediatrics",IF(TRIM(LOWER(F10447))="Pediatrics","Pediatrics",IF(TRIM(LOWER(F10447))="orthopedics","Orthopedics",IF(TRIM(LOWER(F10447))="Neurology","Neurology",IF(TRIM(LOWER(F10447))="Oncology","Oncology")))))))))))</f>
        <v>Cardiology</v>
      </c>
      <c r="P10447" s="3" t="str">
        <f t="shared" si="978"/>
        <v>Government</v>
      </c>
      <c r="Q10447" s="5">
        <f t="shared" si="979"/>
        <v>5</v>
      </c>
      <c r="R10447" s="1">
        <f t="shared" si="980"/>
        <v>297502.93</v>
      </c>
      <c r="S10447" s="1">
        <f t="shared" si="981"/>
        <v>0</v>
      </c>
      <c r="T10447" s="1" t="str">
        <f t="shared" si="982"/>
        <v>0-17</v>
      </c>
      <c r="U10447" s="1" t="str">
        <f t="shared" si="983"/>
        <v>No</v>
      </c>
    </row>
    <row r="10448" spans="1:21">
      <c r="A10448" s="1">
        <v>10447</v>
      </c>
      <c r="B10448" s="1">
        <v>82</v>
      </c>
      <c r="C10448" s="1" t="s">
        <v>44</v>
      </c>
      <c r="D10448" s="2">
        <v>45467</v>
      </c>
      <c r="E10448" s="2">
        <v>45476</v>
      </c>
      <c r="F10448" s="1" t="s">
        <v>40</v>
      </c>
      <c r="G10448" s="1" t="s">
        <v>41</v>
      </c>
      <c r="H10448" s="1" t="s">
        <v>47</v>
      </c>
      <c r="I10448" s="1">
        <v>202400.06</v>
      </c>
      <c r="J10448" s="1" t="s">
        <v>38</v>
      </c>
      <c r="K10448" s="1" t="s">
        <v>17</v>
      </c>
      <c r="N10448" s="3" t="str">
        <f>IF(LEFT(LOWER(C10448),1)="m","Male",IF(LEFT(LOWER(C10448),1)="f","Female","Unknown"))</f>
        <v>Female</v>
      </c>
      <c r="O10448" s="4" t="str">
        <f>IF(TRIM(LOWER(F10448))="neuro","Neurology",IF(TRIM(LOWER(F10448))="Neurology","Neurology",IF(TRIM(LOWER(F10448))="general ward","General",IF(TRIM(LOWER(F10448))="general","General",IF(TRIM(LOWER(F10448))="cardiology","Cardiology",IF(TRIM(LOWER(F10448))="Cardiology","Cardiology",IF(TRIM(LOWER(F10448))="Peads","Pediatrics",IF(TRIM(LOWER(F10448))="Pediatrics","Pediatrics",IF(TRIM(LOWER(F10448))="orthopedics","Orthopedics",IF(TRIM(LOWER(F10448))="Neurology","Neurology",IF(TRIM(LOWER(F10448))="Oncology","Oncology")))))))))))</f>
        <v>Pediatrics</v>
      </c>
      <c r="P10448" s="3" t="str">
        <f t="shared" si="978"/>
        <v>Unknown</v>
      </c>
      <c r="Q10448" s="5">
        <f t="shared" si="979"/>
        <v>9</v>
      </c>
      <c r="R10448" s="1">
        <f t="shared" si="980"/>
        <v>202400.06</v>
      </c>
      <c r="S10448" s="1">
        <f t="shared" si="981"/>
        <v>1</v>
      </c>
      <c r="T10448" s="1" t="str">
        <f t="shared" si="982"/>
        <v>66+</v>
      </c>
      <c r="U10448" s="1" t="str">
        <f t="shared" si="983"/>
        <v>No</v>
      </c>
    </row>
    <row r="10449" spans="1:21">
      <c r="A10449" s="1">
        <v>10448</v>
      </c>
      <c r="B10449" s="1">
        <v>61</v>
      </c>
      <c r="C10449" s="1" t="s">
        <v>26</v>
      </c>
      <c r="D10449" s="2">
        <v>45143</v>
      </c>
      <c r="E10449" s="2">
        <v>45152</v>
      </c>
      <c r="F10449" s="1" t="s">
        <v>50</v>
      </c>
      <c r="G10449" s="1" t="s">
        <v>41</v>
      </c>
      <c r="H10449" s="1" t="s">
        <v>23</v>
      </c>
      <c r="I10449" s="1">
        <v>332613.56</v>
      </c>
      <c r="J10449" s="1" t="s">
        <v>16</v>
      </c>
      <c r="K10449" s="1" t="s">
        <v>17</v>
      </c>
      <c r="N10449" s="3" t="str">
        <f>IF(LEFT(LOWER(C10449),1)="m","Male",IF(LEFT(LOWER(C10449),1)="f","Female","Unknown"))</f>
        <v>Female</v>
      </c>
      <c r="O10449" s="4" t="str">
        <f>IF(TRIM(LOWER(F10449))="neuro","Neurology",IF(TRIM(LOWER(F10449))="Neurology","Neurology",IF(TRIM(LOWER(F10449))="general ward","General",IF(TRIM(LOWER(F10449))="general","General",IF(TRIM(LOWER(F10449))="cardiology","Cardiology",IF(TRIM(LOWER(F10449))="Cardiology","Cardiology",IF(TRIM(LOWER(F10449))="Peads","Pediatrics",IF(TRIM(LOWER(F10449))="Pediatrics","Pediatrics",IF(TRIM(LOWER(F10449))="orthopedics","Orthopedics",IF(TRIM(LOWER(F10449))="Neurology","Neurology",IF(TRIM(LOWER(F10449))="Oncology","Oncology")))))))))))</f>
        <v>Cardiology</v>
      </c>
      <c r="P10449" s="3" t="str">
        <f t="shared" si="978"/>
        <v>Unknown</v>
      </c>
      <c r="Q10449" s="5">
        <f t="shared" si="979"/>
        <v>9</v>
      </c>
      <c r="R10449" s="1">
        <f t="shared" si="980"/>
        <v>332613.56</v>
      </c>
      <c r="S10449" s="1">
        <f t="shared" si="981"/>
        <v>1</v>
      </c>
      <c r="T10449" s="1" t="str">
        <f t="shared" si="982"/>
        <v>51-65</v>
      </c>
      <c r="U10449" s="1" t="str">
        <f t="shared" si="983"/>
        <v>Yes</v>
      </c>
    </row>
    <row r="10450" spans="1:21">
      <c r="A10450" s="1">
        <v>10449</v>
      </c>
      <c r="B10450" s="1">
        <v>21</v>
      </c>
      <c r="C10450" s="1" t="s">
        <v>26</v>
      </c>
      <c r="D10450" s="2">
        <v>45538</v>
      </c>
      <c r="E10450" s="2">
        <v>45552</v>
      </c>
      <c r="F10450" s="1" t="s">
        <v>49</v>
      </c>
      <c r="G10450" s="1" t="s">
        <v>33</v>
      </c>
      <c r="H10450" s="1" t="s">
        <v>37</v>
      </c>
      <c r="I10450" s="1">
        <v>94565.8</v>
      </c>
      <c r="J10450" s="1" t="s">
        <v>24</v>
      </c>
      <c r="K10450" s="1" t="s">
        <v>20</v>
      </c>
      <c r="N10450" s="3" t="str">
        <f>IF(LEFT(LOWER(C10450),1)="m","Male",IF(LEFT(LOWER(C10450),1)="f","Female","Unknown"))</f>
        <v>Female</v>
      </c>
      <c r="O10450" s="4" t="str">
        <f>IF(TRIM(LOWER(F10450))="neuro","Neurology",IF(TRIM(LOWER(F10450))="Neurology","Neurology",IF(TRIM(LOWER(F10450))="general ward","General",IF(TRIM(LOWER(F10450))="general","General",IF(TRIM(LOWER(F10450))="cardiology","Cardiology",IF(TRIM(LOWER(F10450))="Cardiology","Cardiology",IF(TRIM(LOWER(F10450))="Peads","Pediatrics",IF(TRIM(LOWER(F10450))="Pediatrics","Pediatrics",IF(TRIM(LOWER(F10450))="orthopedics","Orthopedics",IF(TRIM(LOWER(F10450))="Neurology","Neurology",IF(TRIM(LOWER(F10450))="Oncology","Oncology")))))))))))</f>
        <v>Oncology</v>
      </c>
      <c r="P10450" s="3" t="str">
        <f t="shared" si="978"/>
        <v>Self</v>
      </c>
      <c r="Q10450" s="5">
        <f t="shared" si="979"/>
        <v>14</v>
      </c>
      <c r="R10450" s="1">
        <f t="shared" si="980"/>
        <v>94565.8</v>
      </c>
      <c r="S10450" s="1">
        <f t="shared" si="981"/>
        <v>0</v>
      </c>
      <c r="T10450" s="1" t="str">
        <f t="shared" si="982"/>
        <v>18-35</v>
      </c>
      <c r="U10450" s="1" t="str">
        <f t="shared" si="983"/>
        <v>No</v>
      </c>
    </row>
    <row r="10451" spans="1:21">
      <c r="A10451" s="1">
        <v>10450</v>
      </c>
      <c r="B10451" s="1">
        <v>76</v>
      </c>
      <c r="C10451" s="1" t="s">
        <v>29</v>
      </c>
      <c r="D10451" s="2">
        <v>45645</v>
      </c>
      <c r="E10451" s="2">
        <v>45660</v>
      </c>
      <c r="F10451" s="1" t="s">
        <v>21</v>
      </c>
      <c r="G10451" s="1" t="s">
        <v>14</v>
      </c>
      <c r="H10451" s="1" t="s">
        <v>15</v>
      </c>
      <c r="I10451" s="1">
        <v>32243.279999999999</v>
      </c>
      <c r="J10451" s="1" t="s">
        <v>17</v>
      </c>
      <c r="K10451" s="1" t="s">
        <v>20</v>
      </c>
      <c r="N10451" s="3" t="str">
        <f>IF(LEFT(LOWER(C10451),1)="m","Male",IF(LEFT(LOWER(C10451),1)="f","Female","Unknown"))</f>
        <v>Female</v>
      </c>
      <c r="O10451" s="4" t="str">
        <f>IF(TRIM(LOWER(F10451))="neuro","Neurology",IF(TRIM(LOWER(F10451))="Neurology","Neurology",IF(TRIM(LOWER(F10451))="general ward","General",IF(TRIM(LOWER(F10451))="general","General",IF(TRIM(LOWER(F10451))="cardiology","Cardiology",IF(TRIM(LOWER(F10451))="Cardiology","Cardiology",IF(TRIM(LOWER(F10451))="Peads","Pediatrics",IF(TRIM(LOWER(F10451))="Pediatrics","Pediatrics",IF(TRIM(LOWER(F10451))="orthopedics","Orthopedics",IF(TRIM(LOWER(F10451))="Neurology","Neurology",IF(TRIM(LOWER(F10451))="Oncology","Oncology")))))))))))</f>
        <v>General</v>
      </c>
      <c r="P10451" s="3" t="str">
        <f t="shared" si="978"/>
        <v>Private</v>
      </c>
      <c r="Q10451" s="5">
        <f t="shared" si="979"/>
        <v>15</v>
      </c>
      <c r="R10451" s="1">
        <f t="shared" si="980"/>
        <v>32243.279999999999</v>
      </c>
      <c r="S10451" s="1">
        <f t="shared" si="981"/>
        <v>0</v>
      </c>
      <c r="T10451" s="1" t="str">
        <f t="shared" si="982"/>
        <v>66+</v>
      </c>
      <c r="U10451" s="1" t="str">
        <f t="shared" si="983"/>
        <v>Yes</v>
      </c>
    </row>
    <row r="10452" spans="1:21">
      <c r="A10452" s="1">
        <v>10451</v>
      </c>
      <c r="B10452" s="1">
        <v>87</v>
      </c>
      <c r="C10452" s="1" t="s">
        <v>34</v>
      </c>
      <c r="D10452" s="2">
        <v>44965</v>
      </c>
      <c r="E10452" s="2">
        <v>44978</v>
      </c>
      <c r="F10452" s="1" t="s">
        <v>28</v>
      </c>
      <c r="G10452" s="1" t="s">
        <v>31</v>
      </c>
      <c r="H10452" s="1" t="s">
        <v>51</v>
      </c>
      <c r="I10452" s="1">
        <v>277034.49</v>
      </c>
      <c r="J10452" s="1" t="s">
        <v>16</v>
      </c>
      <c r="K10452" s="1" t="s">
        <v>42</v>
      </c>
      <c r="N10452" s="3" t="str">
        <f>IF(LEFT(LOWER(C10452),1)="m","Male",IF(LEFT(LOWER(C10452),1)="f","Female","Unknown"))</f>
        <v>Male</v>
      </c>
      <c r="O10452" s="4" t="str">
        <f>IF(TRIM(LOWER(F10452))="neuro","Neurology",IF(TRIM(LOWER(F10452))="Neurology","Neurology",IF(TRIM(LOWER(F10452))="general ward","General",IF(TRIM(LOWER(F10452))="general","General",IF(TRIM(LOWER(F10452))="cardiology","Cardiology",IF(TRIM(LOWER(F10452))="Cardiology","Cardiology",IF(TRIM(LOWER(F10452))="Peads","Pediatrics",IF(TRIM(LOWER(F10452))="Pediatrics","Pediatrics",IF(TRIM(LOWER(F10452))="orthopedics","Orthopedics",IF(TRIM(LOWER(F10452))="Neurology","Neurology",IF(TRIM(LOWER(F10452))="Oncology","Oncology")))))))))))</f>
        <v>Orthopedics</v>
      </c>
      <c r="P10452" s="3" t="str">
        <f t="shared" si="978"/>
        <v>Private</v>
      </c>
      <c r="Q10452" s="5">
        <f t="shared" si="979"/>
        <v>13</v>
      </c>
      <c r="R10452" s="1">
        <f t="shared" si="980"/>
        <v>277034.49</v>
      </c>
      <c r="S10452" s="1">
        <f t="shared" si="981"/>
        <v>0</v>
      </c>
      <c r="T10452" s="1" t="str">
        <f t="shared" si="982"/>
        <v>66+</v>
      </c>
      <c r="U10452" s="1" t="str">
        <f t="shared" si="983"/>
        <v>Yes</v>
      </c>
    </row>
    <row r="10453" spans="1:21">
      <c r="A10453" s="1">
        <v>10452</v>
      </c>
      <c r="B10453" s="1">
        <v>6</v>
      </c>
      <c r="C10453" s="1" t="s">
        <v>26</v>
      </c>
      <c r="D10453" s="2">
        <v>45440</v>
      </c>
      <c r="E10453" s="2">
        <v>45455</v>
      </c>
      <c r="F10453" s="1" t="s">
        <v>13</v>
      </c>
      <c r="G10453" s="1" t="s">
        <v>36</v>
      </c>
      <c r="H10453" s="1" t="s">
        <v>47</v>
      </c>
      <c r="I10453" s="1">
        <v>140979.74</v>
      </c>
      <c r="J10453" s="1" t="s">
        <v>25</v>
      </c>
      <c r="K10453" s="1" t="s">
        <v>42</v>
      </c>
      <c r="N10453" s="3" t="str">
        <f>IF(LEFT(LOWER(C10453),1)="m","Male",IF(LEFT(LOWER(C10453),1)="f","Female","Unknown"))</f>
        <v>Female</v>
      </c>
      <c r="O10453" s="4" t="str">
        <f>IF(TRIM(LOWER(F10453))="neuro","Neurology",IF(TRIM(LOWER(F10453))="Neurology","Neurology",IF(TRIM(LOWER(F10453))="general ward","General",IF(TRIM(LOWER(F10453))="general","General",IF(TRIM(LOWER(F10453))="cardiology","Cardiology",IF(TRIM(LOWER(F10453))="Cardiology","Cardiology",IF(TRIM(LOWER(F10453))="Peads","Pediatrics",IF(TRIM(LOWER(F10453))="Pediatrics","Pediatrics",IF(TRIM(LOWER(F10453))="orthopedics","Orthopedics",IF(TRIM(LOWER(F10453))="Neurology","Neurology",IF(TRIM(LOWER(F10453))="Oncology","Oncology")))))))))))</f>
        <v>Neurology</v>
      </c>
      <c r="P10453" s="3" t="str">
        <f t="shared" si="978"/>
        <v>Government</v>
      </c>
      <c r="Q10453" s="5">
        <f t="shared" si="979"/>
        <v>15</v>
      </c>
      <c r="R10453" s="1">
        <f t="shared" si="980"/>
        <v>140979.74</v>
      </c>
      <c r="S10453" s="1">
        <f t="shared" si="981"/>
        <v>0</v>
      </c>
      <c r="T10453" s="1" t="str">
        <f t="shared" si="982"/>
        <v>0-17</v>
      </c>
      <c r="U10453" s="1" t="str">
        <f t="shared" si="983"/>
        <v>Yes</v>
      </c>
    </row>
    <row r="10454" spans="1:21">
      <c r="A10454" s="1">
        <v>10453</v>
      </c>
      <c r="B10454" s="1">
        <v>64</v>
      </c>
      <c r="C10454" s="1" t="s">
        <v>27</v>
      </c>
      <c r="D10454" s="2">
        <v>45526</v>
      </c>
      <c r="E10454" s="2">
        <v>45532</v>
      </c>
      <c r="F10454" s="1" t="s">
        <v>21</v>
      </c>
      <c r="G10454" s="1" t="s">
        <v>22</v>
      </c>
      <c r="H10454" s="1" t="s">
        <v>47</v>
      </c>
      <c r="I10454" s="1">
        <v>136537.16</v>
      </c>
      <c r="J10454" s="1" t="s">
        <v>38</v>
      </c>
      <c r="K10454" s="1" t="s">
        <v>17</v>
      </c>
      <c r="N10454" s="3" t="str">
        <f>IF(LEFT(LOWER(C10454),1)="m","Male",IF(LEFT(LOWER(C10454),1)="f","Female","Unknown"))</f>
        <v>Male</v>
      </c>
      <c r="O10454" s="4" t="str">
        <f>IF(TRIM(LOWER(F10454))="neuro","Neurology",IF(TRIM(LOWER(F10454))="Neurology","Neurology",IF(TRIM(LOWER(F10454))="general ward","General",IF(TRIM(LOWER(F10454))="general","General",IF(TRIM(LOWER(F10454))="cardiology","Cardiology",IF(TRIM(LOWER(F10454))="Cardiology","Cardiology",IF(TRIM(LOWER(F10454))="Peads","Pediatrics",IF(TRIM(LOWER(F10454))="Pediatrics","Pediatrics",IF(TRIM(LOWER(F10454))="orthopedics","Orthopedics",IF(TRIM(LOWER(F10454))="Neurology","Neurology",IF(TRIM(LOWER(F10454))="Oncology","Oncology")))))))))))</f>
        <v>General</v>
      </c>
      <c r="P10454" s="3" t="str">
        <f t="shared" si="978"/>
        <v>Government</v>
      </c>
      <c r="Q10454" s="5">
        <f t="shared" si="979"/>
        <v>6</v>
      </c>
      <c r="R10454" s="1">
        <f t="shared" si="980"/>
        <v>136537.16</v>
      </c>
      <c r="S10454" s="1">
        <f t="shared" si="981"/>
        <v>1</v>
      </c>
      <c r="T10454" s="1" t="str">
        <f t="shared" si="982"/>
        <v>51-65</v>
      </c>
      <c r="U10454" s="1" t="str">
        <f t="shared" si="983"/>
        <v>No</v>
      </c>
    </row>
    <row r="10455" spans="1:21">
      <c r="A10455" s="1">
        <v>10454</v>
      </c>
      <c r="B10455" s="1">
        <v>12</v>
      </c>
      <c r="C10455" s="1" t="s">
        <v>12</v>
      </c>
      <c r="D10455" s="2">
        <v>45500</v>
      </c>
      <c r="E10455" s="2">
        <v>45519</v>
      </c>
      <c r="F10455" s="1" t="s">
        <v>21</v>
      </c>
      <c r="G10455" s="1" t="s">
        <v>36</v>
      </c>
      <c r="I10455" s="1">
        <v>311079.25</v>
      </c>
      <c r="J10455" s="1" t="s">
        <v>38</v>
      </c>
      <c r="K10455" s="1" t="s">
        <v>17</v>
      </c>
      <c r="N10455" s="3" t="str">
        <f>IF(LEFT(LOWER(C10455),1)="m","Male",IF(LEFT(LOWER(C10455),1)="f","Female","Unknown"))</f>
        <v>Unknown</v>
      </c>
      <c r="O10455" s="4" t="str">
        <f>IF(TRIM(LOWER(F10455))="neuro","Neurology",IF(TRIM(LOWER(F10455))="Neurology","Neurology",IF(TRIM(LOWER(F10455))="general ward","General",IF(TRIM(LOWER(F10455))="general","General",IF(TRIM(LOWER(F10455))="cardiology","Cardiology",IF(TRIM(LOWER(F10455))="Cardiology","Cardiology",IF(TRIM(LOWER(F10455))="Peads","Pediatrics",IF(TRIM(LOWER(F10455))="Pediatrics","Pediatrics",IF(TRIM(LOWER(F10455))="orthopedics","Orthopedics",IF(TRIM(LOWER(F10455))="Neurology","Neurology",IF(TRIM(LOWER(F10455))="Oncology","Oncology")))))))))))</f>
        <v>General</v>
      </c>
      <c r="P10455" s="3" t="str">
        <f t="shared" si="978"/>
        <v>Government</v>
      </c>
      <c r="Q10455" s="5">
        <f t="shared" si="979"/>
        <v>19</v>
      </c>
      <c r="R10455" s="1">
        <f t="shared" si="980"/>
        <v>311079.25</v>
      </c>
      <c r="S10455" s="1">
        <f t="shared" si="981"/>
        <v>1</v>
      </c>
      <c r="T10455" s="1" t="str">
        <f t="shared" si="982"/>
        <v>0-17</v>
      </c>
      <c r="U10455" s="1" t="str">
        <f t="shared" si="983"/>
        <v>No</v>
      </c>
    </row>
    <row r="10456" spans="1:21">
      <c r="A10456" s="1">
        <v>10455</v>
      </c>
      <c r="B10456" s="1">
        <v>68</v>
      </c>
      <c r="C10456" s="1" t="s">
        <v>34</v>
      </c>
      <c r="D10456" s="2">
        <v>45538</v>
      </c>
      <c r="E10456" s="2">
        <v>45542</v>
      </c>
      <c r="F10456" s="1" t="s">
        <v>21</v>
      </c>
      <c r="G10456" s="1" t="s">
        <v>14</v>
      </c>
      <c r="H10456" s="1" t="s">
        <v>39</v>
      </c>
      <c r="I10456" s="1">
        <v>204929.88</v>
      </c>
      <c r="J10456" s="1" t="s">
        <v>42</v>
      </c>
      <c r="K10456" s="1" t="s">
        <v>17</v>
      </c>
      <c r="N10456" s="3" t="str">
        <f>IF(LEFT(LOWER(C10456),1)="m","Male",IF(LEFT(LOWER(C10456),1)="f","Female","Unknown"))</f>
        <v>Male</v>
      </c>
      <c r="O10456" s="4" t="str">
        <f>IF(TRIM(LOWER(F10456))="neuro","Neurology",IF(TRIM(LOWER(F10456))="Neurology","Neurology",IF(TRIM(LOWER(F10456))="general ward","General",IF(TRIM(LOWER(F10456))="general","General",IF(TRIM(LOWER(F10456))="cardiology","Cardiology",IF(TRIM(LOWER(F10456))="Cardiology","Cardiology",IF(TRIM(LOWER(F10456))="Peads","Pediatrics",IF(TRIM(LOWER(F10456))="Pediatrics","Pediatrics",IF(TRIM(LOWER(F10456))="orthopedics","Orthopedics",IF(TRIM(LOWER(F10456))="Neurology","Neurology",IF(TRIM(LOWER(F10456))="Oncology","Oncology")))))))))))</f>
        <v>General</v>
      </c>
      <c r="P10456" s="3" t="str">
        <f t="shared" si="978"/>
        <v>Private</v>
      </c>
      <c r="Q10456" s="5">
        <f t="shared" si="979"/>
        <v>4</v>
      </c>
      <c r="R10456" s="1">
        <f t="shared" si="980"/>
        <v>204929.88</v>
      </c>
      <c r="S10456" s="1">
        <f t="shared" si="981"/>
        <v>1</v>
      </c>
      <c r="T10456" s="1" t="str">
        <f t="shared" si="982"/>
        <v>66+</v>
      </c>
      <c r="U10456" s="1" t="str">
        <f t="shared" si="983"/>
        <v>No</v>
      </c>
    </row>
    <row r="10457" spans="1:21">
      <c r="A10457" s="1">
        <v>10456</v>
      </c>
      <c r="C10457" s="1" t="s">
        <v>26</v>
      </c>
      <c r="D10457" s="2">
        <v>45396</v>
      </c>
      <c r="E10457" s="2">
        <v>45405</v>
      </c>
      <c r="F10457" s="1" t="s">
        <v>35</v>
      </c>
      <c r="G10457" s="1" t="s">
        <v>31</v>
      </c>
      <c r="H10457" s="1" t="s">
        <v>32</v>
      </c>
      <c r="I10457" s="1">
        <v>329966.73</v>
      </c>
      <c r="K10457" s="1" t="s">
        <v>42</v>
      </c>
      <c r="N10457" s="3" t="str">
        <f>IF(LEFT(LOWER(C10457),1)="m","Male",IF(LEFT(LOWER(C10457),1)="f","Female","Unknown"))</f>
        <v>Female</v>
      </c>
      <c r="O10457" s="4" t="str">
        <f>IF(TRIM(LOWER(F10457))="neuro","Neurology",IF(TRIM(LOWER(F10457))="Neurology","Neurology",IF(TRIM(LOWER(F10457))="general ward","General",IF(TRIM(LOWER(F10457))="general","General",IF(TRIM(LOWER(F10457))="cardiology","Cardiology",IF(TRIM(LOWER(F10457))="Cardiology","Cardiology",IF(TRIM(LOWER(F10457))="Peads","Pediatrics",IF(TRIM(LOWER(F10457))="Pediatrics","Pediatrics",IF(TRIM(LOWER(F10457))="orthopedics","Orthopedics",IF(TRIM(LOWER(F10457))="Neurology","Neurology",IF(TRIM(LOWER(F10457))="Oncology","Oncology")))))))))))</f>
        <v>Cardiology</v>
      </c>
      <c r="P10457" s="3" t="str">
        <f t="shared" si="978"/>
        <v>Private</v>
      </c>
      <c r="Q10457" s="5">
        <f t="shared" si="979"/>
        <v>9</v>
      </c>
      <c r="R10457" s="1">
        <f t="shared" si="980"/>
        <v>329966.73</v>
      </c>
      <c r="S10457" s="1">
        <f t="shared" si="981"/>
        <v>0</v>
      </c>
      <c r="T10457" s="1" t="str">
        <f t="shared" si="982"/>
        <v>0-17</v>
      </c>
      <c r="U10457" s="1" t="str">
        <f t="shared" si="983"/>
        <v>Unknown</v>
      </c>
    </row>
    <row r="10458" spans="1:21">
      <c r="A10458" s="1">
        <v>10457</v>
      </c>
      <c r="B10458" s="1">
        <v>32</v>
      </c>
      <c r="C10458" s="1" t="s">
        <v>29</v>
      </c>
      <c r="D10458" s="2">
        <v>45510</v>
      </c>
      <c r="E10458" s="2">
        <v>45523</v>
      </c>
      <c r="F10458" s="1" t="s">
        <v>35</v>
      </c>
      <c r="G10458" s="1" t="s">
        <v>46</v>
      </c>
      <c r="H10458" s="1" t="s">
        <v>51</v>
      </c>
      <c r="I10458" s="1">
        <v>143163.07</v>
      </c>
      <c r="J10458" s="1" t="s">
        <v>42</v>
      </c>
      <c r="K10458" s="1" t="s">
        <v>42</v>
      </c>
      <c r="N10458" s="3" t="str">
        <f>IF(LEFT(LOWER(C10458),1)="m","Male",IF(LEFT(LOWER(C10458),1)="f","Female","Unknown"))</f>
        <v>Female</v>
      </c>
      <c r="O10458" s="4" t="str">
        <f>IF(TRIM(LOWER(F10458))="neuro","Neurology",IF(TRIM(LOWER(F10458))="Neurology","Neurology",IF(TRIM(LOWER(F10458))="general ward","General",IF(TRIM(LOWER(F10458))="general","General",IF(TRIM(LOWER(F10458))="cardiology","Cardiology",IF(TRIM(LOWER(F10458))="Cardiology","Cardiology",IF(TRIM(LOWER(F10458))="Peads","Pediatrics",IF(TRIM(LOWER(F10458))="Pediatrics","Pediatrics",IF(TRIM(LOWER(F10458))="orthopedics","Orthopedics",IF(TRIM(LOWER(F10458))="Neurology","Neurology",IF(TRIM(LOWER(F10458))="Oncology","Oncology")))))))))))</f>
        <v>Cardiology</v>
      </c>
      <c r="P10458" s="3" t="str">
        <f t="shared" si="978"/>
        <v>Self</v>
      </c>
      <c r="Q10458" s="5">
        <f t="shared" si="979"/>
        <v>13</v>
      </c>
      <c r="R10458" s="1">
        <f t="shared" si="980"/>
        <v>143163.07</v>
      </c>
      <c r="S10458" s="1">
        <f t="shared" si="981"/>
        <v>0</v>
      </c>
      <c r="T10458" s="1" t="str">
        <f t="shared" si="982"/>
        <v>18-35</v>
      </c>
      <c r="U10458" s="1" t="str">
        <f t="shared" si="983"/>
        <v>No</v>
      </c>
    </row>
    <row r="10459" spans="1:21">
      <c r="A10459" s="1">
        <v>10458</v>
      </c>
      <c r="B10459" s="1">
        <v>40</v>
      </c>
      <c r="C10459" s="1" t="s">
        <v>18</v>
      </c>
      <c r="D10459" s="2">
        <v>45383</v>
      </c>
      <c r="E10459" s="2">
        <v>45384</v>
      </c>
      <c r="F10459" s="1" t="s">
        <v>52</v>
      </c>
      <c r="G10459" s="1" t="s">
        <v>31</v>
      </c>
      <c r="I10459" s="1">
        <v>108779.38</v>
      </c>
      <c r="J10459" s="1" t="s">
        <v>17</v>
      </c>
      <c r="K10459" s="1" t="s">
        <v>38</v>
      </c>
      <c r="N10459" s="3" t="str">
        <f>IF(LEFT(LOWER(C10459),1)="m","Male",IF(LEFT(LOWER(C10459),1)="f","Female","Unknown"))</f>
        <v>Male</v>
      </c>
      <c r="O10459" s="4" t="str">
        <f>IF(TRIM(LOWER(F10459))="neuro","Neurology",IF(TRIM(LOWER(F10459))="Neurology","Neurology",IF(TRIM(LOWER(F10459))="general ward","General",IF(TRIM(LOWER(F10459))="general","General",IF(TRIM(LOWER(F10459))="cardiology","Cardiology",IF(TRIM(LOWER(F10459))="Cardiology","Cardiology",IF(TRIM(LOWER(F10459))="Peads","Pediatrics",IF(TRIM(LOWER(F10459))="Pediatrics","Pediatrics",IF(TRIM(LOWER(F10459))="orthopedics","Orthopedics",IF(TRIM(LOWER(F10459))="Neurology","Neurology",IF(TRIM(LOWER(F10459))="Oncology","Oncology")))))))))))</f>
        <v>Oncology</v>
      </c>
      <c r="P10459" s="3" t="str">
        <f t="shared" si="978"/>
        <v>Private</v>
      </c>
      <c r="Q10459" s="5">
        <f t="shared" si="979"/>
        <v>1</v>
      </c>
      <c r="R10459" s="1">
        <f t="shared" si="980"/>
        <v>108779.38</v>
      </c>
      <c r="S10459" s="1">
        <f t="shared" si="981"/>
        <v>0</v>
      </c>
      <c r="T10459" s="1" t="str">
        <f t="shared" si="982"/>
        <v>36-50</v>
      </c>
      <c r="U10459" s="1" t="str">
        <f t="shared" si="983"/>
        <v>Yes</v>
      </c>
    </row>
    <row r="10460" spans="1:21">
      <c r="A10460" s="1">
        <v>10459</v>
      </c>
      <c r="B10460" s="1">
        <v>44</v>
      </c>
      <c r="C10460" s="1" t="s">
        <v>18</v>
      </c>
      <c r="D10460" s="2">
        <v>45017</v>
      </c>
      <c r="E10460" s="2">
        <v>45035</v>
      </c>
      <c r="F10460" s="1" t="s">
        <v>28</v>
      </c>
      <c r="G10460" s="1" t="s">
        <v>33</v>
      </c>
      <c r="H10460" s="1" t="s">
        <v>32</v>
      </c>
      <c r="I10460" s="1">
        <v>123445.97</v>
      </c>
      <c r="J10460" s="1" t="s">
        <v>38</v>
      </c>
      <c r="K10460" s="1" t="s">
        <v>38</v>
      </c>
      <c r="N10460" s="3" t="str">
        <f>IF(LEFT(LOWER(C10460),1)="m","Male",IF(LEFT(LOWER(C10460),1)="f","Female","Unknown"))</f>
        <v>Male</v>
      </c>
      <c r="O10460" s="4" t="str">
        <f>IF(TRIM(LOWER(F10460))="neuro","Neurology",IF(TRIM(LOWER(F10460))="Neurology","Neurology",IF(TRIM(LOWER(F10460))="general ward","General",IF(TRIM(LOWER(F10460))="general","General",IF(TRIM(LOWER(F10460))="cardiology","Cardiology",IF(TRIM(LOWER(F10460))="Cardiology","Cardiology",IF(TRIM(LOWER(F10460))="Peads","Pediatrics",IF(TRIM(LOWER(F10460))="Pediatrics","Pediatrics",IF(TRIM(LOWER(F10460))="orthopedics","Orthopedics",IF(TRIM(LOWER(F10460))="Neurology","Neurology",IF(TRIM(LOWER(F10460))="Oncology","Oncology")))))))))))</f>
        <v>Orthopedics</v>
      </c>
      <c r="P10460" s="3" t="str">
        <f t="shared" si="978"/>
        <v>Self</v>
      </c>
      <c r="Q10460" s="5">
        <f t="shared" si="979"/>
        <v>18</v>
      </c>
      <c r="R10460" s="1">
        <f t="shared" si="980"/>
        <v>123445.97</v>
      </c>
      <c r="S10460" s="1">
        <f t="shared" si="981"/>
        <v>0</v>
      </c>
      <c r="T10460" s="1" t="str">
        <f t="shared" si="982"/>
        <v>36-50</v>
      </c>
      <c r="U10460" s="1" t="str">
        <f t="shared" si="983"/>
        <v>No</v>
      </c>
    </row>
    <row r="10461" spans="1:21">
      <c r="A10461" s="1">
        <v>10460</v>
      </c>
      <c r="C10461" s="1" t="s">
        <v>44</v>
      </c>
      <c r="D10461" s="2">
        <v>45113</v>
      </c>
      <c r="E10461" s="2">
        <v>45128</v>
      </c>
      <c r="F10461" s="1" t="s">
        <v>43</v>
      </c>
      <c r="G10461" s="1" t="s">
        <v>33</v>
      </c>
      <c r="H10461" s="1" t="s">
        <v>15</v>
      </c>
      <c r="I10461" s="1">
        <v>185581.49</v>
      </c>
      <c r="K10461" s="1" t="s">
        <v>20</v>
      </c>
      <c r="N10461" s="3" t="str">
        <f>IF(LEFT(LOWER(C10461),1)="m","Male",IF(LEFT(LOWER(C10461),1)="f","Female","Unknown"))</f>
        <v>Female</v>
      </c>
      <c r="O10461" s="4" t="str">
        <f>IF(TRIM(LOWER(F10461))="neuro","Neurology",IF(TRIM(LOWER(F10461))="Neurology","Neurology",IF(TRIM(LOWER(F10461))="general ward","General",IF(TRIM(LOWER(F10461))="general","General",IF(TRIM(LOWER(F10461))="cardiology","Cardiology",IF(TRIM(LOWER(F10461))="Cardiology","Cardiology",IF(TRIM(LOWER(F10461))="Peads","Pediatrics",IF(TRIM(LOWER(F10461))="Pediatrics","Pediatrics",IF(TRIM(LOWER(F10461))="orthopedics","Orthopedics",IF(TRIM(LOWER(F10461))="Neurology","Neurology",IF(TRIM(LOWER(F10461))="Oncology","Oncology")))))))))))</f>
        <v>Orthopedics</v>
      </c>
      <c r="P10461" s="3" t="str">
        <f t="shared" si="978"/>
        <v>Self</v>
      </c>
      <c r="Q10461" s="5">
        <f t="shared" si="979"/>
        <v>15</v>
      </c>
      <c r="R10461" s="1">
        <f t="shared" si="980"/>
        <v>185581.49</v>
      </c>
      <c r="S10461" s="1">
        <f t="shared" si="981"/>
        <v>0</v>
      </c>
      <c r="T10461" s="1" t="str">
        <f t="shared" si="982"/>
        <v>0-17</v>
      </c>
      <c r="U10461" s="1" t="str">
        <f t="shared" si="983"/>
        <v>Unknown</v>
      </c>
    </row>
    <row r="10462" spans="1:21">
      <c r="A10462" s="1">
        <v>10461</v>
      </c>
      <c r="B10462" s="1">
        <v>69</v>
      </c>
      <c r="C10462" s="1" t="s">
        <v>34</v>
      </c>
      <c r="D10462" s="2">
        <v>45017</v>
      </c>
      <c r="E10462" s="2">
        <v>45031</v>
      </c>
      <c r="F10462" s="1" t="s">
        <v>50</v>
      </c>
      <c r="G10462" s="1" t="s">
        <v>41</v>
      </c>
      <c r="H10462" s="1" t="s">
        <v>48</v>
      </c>
      <c r="I10462" s="1">
        <v>289158.76</v>
      </c>
      <c r="J10462" s="1" t="s">
        <v>25</v>
      </c>
      <c r="K10462" s="1" t="s">
        <v>17</v>
      </c>
      <c r="N10462" s="3" t="str">
        <f>IF(LEFT(LOWER(C10462),1)="m","Male",IF(LEFT(LOWER(C10462),1)="f","Female","Unknown"))</f>
        <v>Male</v>
      </c>
      <c r="O10462" s="4" t="str">
        <f>IF(TRIM(LOWER(F10462))="neuro","Neurology",IF(TRIM(LOWER(F10462))="Neurology","Neurology",IF(TRIM(LOWER(F10462))="general ward","General",IF(TRIM(LOWER(F10462))="general","General",IF(TRIM(LOWER(F10462))="cardiology","Cardiology",IF(TRIM(LOWER(F10462))="Cardiology","Cardiology",IF(TRIM(LOWER(F10462))="Peads","Pediatrics",IF(TRIM(LOWER(F10462))="Pediatrics","Pediatrics",IF(TRIM(LOWER(F10462))="orthopedics","Orthopedics",IF(TRIM(LOWER(F10462))="Neurology","Neurology",IF(TRIM(LOWER(F10462))="Oncology","Oncology")))))))))))</f>
        <v>Cardiology</v>
      </c>
      <c r="P10462" s="3" t="str">
        <f t="shared" si="978"/>
        <v>Unknown</v>
      </c>
      <c r="Q10462" s="5">
        <f t="shared" si="979"/>
        <v>14</v>
      </c>
      <c r="R10462" s="1">
        <f t="shared" si="980"/>
        <v>289158.76</v>
      </c>
      <c r="S10462" s="1">
        <f t="shared" si="981"/>
        <v>1</v>
      </c>
      <c r="T10462" s="1" t="str">
        <f t="shared" si="982"/>
        <v>66+</v>
      </c>
      <c r="U10462" s="1" t="str">
        <f t="shared" si="983"/>
        <v>Yes</v>
      </c>
    </row>
    <row r="10463" spans="1:21">
      <c r="A10463" s="1">
        <v>10462</v>
      </c>
      <c r="B10463" s="1">
        <v>7</v>
      </c>
      <c r="C10463" s="1" t="s">
        <v>18</v>
      </c>
      <c r="D10463" s="2">
        <v>45214</v>
      </c>
      <c r="E10463" s="2">
        <v>45219</v>
      </c>
      <c r="F10463" s="1" t="s">
        <v>30</v>
      </c>
      <c r="G10463" s="1" t="s">
        <v>14</v>
      </c>
      <c r="H10463" s="1" t="s">
        <v>37</v>
      </c>
      <c r="I10463" s="1">
        <v>288637.48</v>
      </c>
      <c r="J10463" s="1" t="s">
        <v>16</v>
      </c>
      <c r="K10463" s="1" t="s">
        <v>25</v>
      </c>
      <c r="N10463" s="3" t="str">
        <f>IF(LEFT(LOWER(C10463),1)="m","Male",IF(LEFT(LOWER(C10463),1)="f","Female","Unknown"))</f>
        <v>Male</v>
      </c>
      <c r="O10463" s="4" t="str">
        <f>IF(TRIM(LOWER(F10463))="neuro","Neurology",IF(TRIM(LOWER(F10463))="Neurology","Neurology",IF(TRIM(LOWER(F10463))="general ward","General",IF(TRIM(LOWER(F10463))="general","General",IF(TRIM(LOWER(F10463))="cardiology","Cardiology",IF(TRIM(LOWER(F10463))="Cardiology","Cardiology",IF(TRIM(LOWER(F10463))="Peads","Pediatrics",IF(TRIM(LOWER(F10463))="Pediatrics","Pediatrics",IF(TRIM(LOWER(F10463))="orthopedics","Orthopedics",IF(TRIM(LOWER(F10463))="Neurology","Neurology",IF(TRIM(LOWER(F10463))="Oncology","Oncology")))))))))))</f>
        <v>Pediatrics</v>
      </c>
      <c r="P10463" s="3" t="str">
        <f t="shared" si="978"/>
        <v>Private</v>
      </c>
      <c r="Q10463" s="5">
        <f t="shared" si="979"/>
        <v>5</v>
      </c>
      <c r="R10463" s="1">
        <f t="shared" si="980"/>
        <v>288637.48</v>
      </c>
      <c r="S10463" s="1">
        <f t="shared" si="981"/>
        <v>1</v>
      </c>
      <c r="T10463" s="1" t="str">
        <f t="shared" si="982"/>
        <v>0-17</v>
      </c>
      <c r="U10463" s="1" t="str">
        <f t="shared" si="983"/>
        <v>Yes</v>
      </c>
    </row>
    <row r="10464" spans="1:21">
      <c r="A10464" s="1">
        <v>10463</v>
      </c>
      <c r="C10464" s="1" t="s">
        <v>18</v>
      </c>
      <c r="D10464" s="2">
        <v>45344</v>
      </c>
      <c r="E10464" s="2">
        <v>45346</v>
      </c>
      <c r="F10464" s="1" t="s">
        <v>49</v>
      </c>
      <c r="G10464" s="1" t="s">
        <v>14</v>
      </c>
      <c r="H10464" s="1" t="s">
        <v>37</v>
      </c>
      <c r="I10464" s="1">
        <v>320277.14</v>
      </c>
      <c r="J10464" s="1" t="s">
        <v>16</v>
      </c>
      <c r="K10464" s="1" t="s">
        <v>17</v>
      </c>
      <c r="N10464" s="3" t="str">
        <f>IF(LEFT(LOWER(C10464),1)="m","Male",IF(LEFT(LOWER(C10464),1)="f","Female","Unknown"))</f>
        <v>Male</v>
      </c>
      <c r="O10464" s="4" t="str">
        <f>IF(TRIM(LOWER(F10464))="neuro","Neurology",IF(TRIM(LOWER(F10464))="Neurology","Neurology",IF(TRIM(LOWER(F10464))="general ward","General",IF(TRIM(LOWER(F10464))="general","General",IF(TRIM(LOWER(F10464))="cardiology","Cardiology",IF(TRIM(LOWER(F10464))="Cardiology","Cardiology",IF(TRIM(LOWER(F10464))="Peads","Pediatrics",IF(TRIM(LOWER(F10464))="Pediatrics","Pediatrics",IF(TRIM(LOWER(F10464))="orthopedics","Orthopedics",IF(TRIM(LOWER(F10464))="Neurology","Neurology",IF(TRIM(LOWER(F10464))="Oncology","Oncology")))))))))))</f>
        <v>Oncology</v>
      </c>
      <c r="P10464" s="3" t="str">
        <f t="shared" si="978"/>
        <v>Private</v>
      </c>
      <c r="Q10464" s="5">
        <f t="shared" si="979"/>
        <v>2</v>
      </c>
      <c r="R10464" s="1">
        <f t="shared" si="980"/>
        <v>320277.14</v>
      </c>
      <c r="S10464" s="1">
        <f t="shared" si="981"/>
        <v>1</v>
      </c>
      <c r="T10464" s="1" t="str">
        <f t="shared" si="982"/>
        <v>0-17</v>
      </c>
      <c r="U10464" s="1" t="str">
        <f t="shared" si="983"/>
        <v>Yes</v>
      </c>
    </row>
    <row r="10465" spans="1:21">
      <c r="A10465" s="1">
        <v>10464</v>
      </c>
      <c r="B10465" s="1">
        <v>89</v>
      </c>
      <c r="C10465" s="1" t="s">
        <v>44</v>
      </c>
      <c r="D10465" s="2">
        <v>45361</v>
      </c>
      <c r="E10465" s="2">
        <v>45369</v>
      </c>
      <c r="F10465" s="1" t="s">
        <v>45</v>
      </c>
      <c r="G10465" s="1" t="s">
        <v>46</v>
      </c>
      <c r="H10465" s="1" t="s">
        <v>39</v>
      </c>
      <c r="I10465" s="1">
        <v>305016.69</v>
      </c>
      <c r="J10465" s="1" t="s">
        <v>25</v>
      </c>
      <c r="K10465" s="1" t="s">
        <v>38</v>
      </c>
      <c r="N10465" s="3" t="str">
        <f>IF(LEFT(LOWER(C10465),1)="m","Male",IF(LEFT(LOWER(C10465),1)="f","Female","Unknown"))</f>
        <v>Female</v>
      </c>
      <c r="O10465" s="4" t="str">
        <f>IF(TRIM(LOWER(F10465))="neuro","Neurology",IF(TRIM(LOWER(F10465))="Neurology","Neurology",IF(TRIM(LOWER(F10465))="general ward","General",IF(TRIM(LOWER(F10465))="general","General",IF(TRIM(LOWER(F10465))="cardiology","Cardiology",IF(TRIM(LOWER(F10465))="Cardiology","Cardiology",IF(TRIM(LOWER(F10465))="Peads","Pediatrics",IF(TRIM(LOWER(F10465))="Pediatrics","Pediatrics",IF(TRIM(LOWER(F10465))="orthopedics","Orthopedics",IF(TRIM(LOWER(F10465))="Neurology","Neurology",IF(TRIM(LOWER(F10465))="Oncology","Oncology")))))))))))</f>
        <v>Neurology</v>
      </c>
      <c r="P10465" s="3" t="str">
        <f t="shared" si="978"/>
        <v>Self</v>
      </c>
      <c r="Q10465" s="5">
        <f t="shared" si="979"/>
        <v>8</v>
      </c>
      <c r="R10465" s="1">
        <f t="shared" si="980"/>
        <v>305016.69</v>
      </c>
      <c r="S10465" s="1">
        <f t="shared" si="981"/>
        <v>0</v>
      </c>
      <c r="T10465" s="1" t="str">
        <f t="shared" si="982"/>
        <v>66+</v>
      </c>
      <c r="U10465" s="1" t="str">
        <f t="shared" si="983"/>
        <v>Yes</v>
      </c>
    </row>
    <row r="10466" spans="1:21">
      <c r="A10466" s="1">
        <v>10465</v>
      </c>
      <c r="B10466" s="1">
        <v>8</v>
      </c>
      <c r="C10466" s="1" t="s">
        <v>34</v>
      </c>
      <c r="D10466" s="2">
        <v>45535</v>
      </c>
      <c r="E10466" s="2">
        <v>45546</v>
      </c>
      <c r="F10466" s="1" t="s">
        <v>49</v>
      </c>
      <c r="G10466" s="1" t="s">
        <v>22</v>
      </c>
      <c r="H10466" s="1" t="s">
        <v>51</v>
      </c>
      <c r="I10466" s="1">
        <v>240562.78</v>
      </c>
      <c r="J10466" s="1" t="s">
        <v>25</v>
      </c>
      <c r="K10466" s="1" t="s">
        <v>16</v>
      </c>
      <c r="N10466" s="3" t="str">
        <f>IF(LEFT(LOWER(C10466),1)="m","Male",IF(LEFT(LOWER(C10466),1)="f","Female","Unknown"))</f>
        <v>Male</v>
      </c>
      <c r="O10466" s="4" t="str">
        <f>IF(TRIM(LOWER(F10466))="neuro","Neurology",IF(TRIM(LOWER(F10466))="Neurology","Neurology",IF(TRIM(LOWER(F10466))="general ward","General",IF(TRIM(LOWER(F10466))="general","General",IF(TRIM(LOWER(F10466))="cardiology","Cardiology",IF(TRIM(LOWER(F10466))="Cardiology","Cardiology",IF(TRIM(LOWER(F10466))="Peads","Pediatrics",IF(TRIM(LOWER(F10466))="Pediatrics","Pediatrics",IF(TRIM(LOWER(F10466))="orthopedics","Orthopedics",IF(TRIM(LOWER(F10466))="Neurology","Neurology",IF(TRIM(LOWER(F10466))="Oncology","Oncology")))))))))))</f>
        <v>Oncology</v>
      </c>
      <c r="P10466" s="3" t="str">
        <f t="shared" si="978"/>
        <v>Government</v>
      </c>
      <c r="Q10466" s="5">
        <f t="shared" si="979"/>
        <v>11</v>
      </c>
      <c r="R10466" s="1">
        <f t="shared" si="980"/>
        <v>240562.78</v>
      </c>
      <c r="S10466" s="1">
        <f t="shared" si="981"/>
        <v>1</v>
      </c>
      <c r="T10466" s="1" t="str">
        <f t="shared" si="982"/>
        <v>0-17</v>
      </c>
      <c r="U10466" s="1" t="str">
        <f t="shared" si="983"/>
        <v>Yes</v>
      </c>
    </row>
    <row r="10467" spans="1:21">
      <c r="A10467" s="1">
        <v>10466</v>
      </c>
      <c r="B10467" s="1">
        <v>57</v>
      </c>
      <c r="C10467" s="1" t="s">
        <v>26</v>
      </c>
      <c r="D10467" s="2">
        <v>45412</v>
      </c>
      <c r="E10467" s="2">
        <v>45429</v>
      </c>
      <c r="F10467" s="1" t="s">
        <v>49</v>
      </c>
      <c r="G10467" s="1" t="s">
        <v>36</v>
      </c>
      <c r="H10467" s="1" t="s">
        <v>47</v>
      </c>
      <c r="I10467" s="1">
        <v>171793.63</v>
      </c>
      <c r="J10467" s="1" t="s">
        <v>25</v>
      </c>
      <c r="K10467" s="1" t="s">
        <v>17</v>
      </c>
      <c r="N10467" s="3" t="str">
        <f>IF(LEFT(LOWER(C10467),1)="m","Male",IF(LEFT(LOWER(C10467),1)="f","Female","Unknown"))</f>
        <v>Female</v>
      </c>
      <c r="O10467" s="4" t="str">
        <f>IF(TRIM(LOWER(F10467))="neuro","Neurology",IF(TRIM(LOWER(F10467))="Neurology","Neurology",IF(TRIM(LOWER(F10467))="general ward","General",IF(TRIM(LOWER(F10467))="general","General",IF(TRIM(LOWER(F10467))="cardiology","Cardiology",IF(TRIM(LOWER(F10467))="Cardiology","Cardiology",IF(TRIM(LOWER(F10467))="Peads","Pediatrics",IF(TRIM(LOWER(F10467))="Pediatrics","Pediatrics",IF(TRIM(LOWER(F10467))="orthopedics","Orthopedics",IF(TRIM(LOWER(F10467))="Neurology","Neurology",IF(TRIM(LOWER(F10467))="Oncology","Oncology")))))))))))</f>
        <v>Oncology</v>
      </c>
      <c r="P10467" s="3" t="str">
        <f t="shared" si="978"/>
        <v>Government</v>
      </c>
      <c r="Q10467" s="5">
        <f t="shared" si="979"/>
        <v>17</v>
      </c>
      <c r="R10467" s="1">
        <f t="shared" si="980"/>
        <v>171793.63</v>
      </c>
      <c r="S10467" s="1">
        <f t="shared" si="981"/>
        <v>1</v>
      </c>
      <c r="T10467" s="1" t="str">
        <f t="shared" si="982"/>
        <v>51-65</v>
      </c>
      <c r="U10467" s="1" t="str">
        <f t="shared" si="983"/>
        <v>Yes</v>
      </c>
    </row>
    <row r="10468" spans="1:21">
      <c r="A10468" s="1">
        <v>10467</v>
      </c>
      <c r="B10468" s="1">
        <v>46</v>
      </c>
      <c r="C10468" s="1" t="s">
        <v>12</v>
      </c>
      <c r="D10468" s="2">
        <v>45167</v>
      </c>
      <c r="E10468" s="2">
        <v>45170</v>
      </c>
      <c r="F10468" s="1" t="s">
        <v>35</v>
      </c>
      <c r="G10468" s="1" t="s">
        <v>41</v>
      </c>
      <c r="H10468" s="1" t="s">
        <v>15</v>
      </c>
      <c r="I10468" s="1">
        <v>161312.48000000001</v>
      </c>
      <c r="J10468" s="1" t="s">
        <v>25</v>
      </c>
      <c r="K10468" s="1" t="s">
        <v>42</v>
      </c>
      <c r="N10468" s="3" t="str">
        <f>IF(LEFT(LOWER(C10468),1)="m","Male",IF(LEFT(LOWER(C10468),1)="f","Female","Unknown"))</f>
        <v>Unknown</v>
      </c>
      <c r="O10468" s="4" t="str">
        <f>IF(TRIM(LOWER(F10468))="neuro","Neurology",IF(TRIM(LOWER(F10468))="Neurology","Neurology",IF(TRIM(LOWER(F10468))="general ward","General",IF(TRIM(LOWER(F10468))="general","General",IF(TRIM(LOWER(F10468))="cardiology","Cardiology",IF(TRIM(LOWER(F10468))="Cardiology","Cardiology",IF(TRIM(LOWER(F10468))="Peads","Pediatrics",IF(TRIM(LOWER(F10468))="Pediatrics","Pediatrics",IF(TRIM(LOWER(F10468))="orthopedics","Orthopedics",IF(TRIM(LOWER(F10468))="Neurology","Neurology",IF(TRIM(LOWER(F10468))="Oncology","Oncology")))))))))))</f>
        <v>Cardiology</v>
      </c>
      <c r="P10468" s="3" t="str">
        <f t="shared" si="978"/>
        <v>Unknown</v>
      </c>
      <c r="Q10468" s="5">
        <f t="shared" si="979"/>
        <v>3</v>
      </c>
      <c r="R10468" s="1">
        <f t="shared" si="980"/>
        <v>161312.48000000001</v>
      </c>
      <c r="S10468" s="1">
        <f t="shared" si="981"/>
        <v>0</v>
      </c>
      <c r="T10468" s="1" t="str">
        <f t="shared" si="982"/>
        <v>36-50</v>
      </c>
      <c r="U10468" s="1" t="str">
        <f t="shared" si="983"/>
        <v>Yes</v>
      </c>
    </row>
    <row r="10469" spans="1:21">
      <c r="A10469" s="1">
        <v>10468</v>
      </c>
      <c r="B10469" s="1">
        <v>60</v>
      </c>
      <c r="C10469" s="1" t="s">
        <v>44</v>
      </c>
      <c r="D10469" s="2">
        <v>45601</v>
      </c>
      <c r="E10469" s="2">
        <v>45620</v>
      </c>
      <c r="F10469" s="1" t="s">
        <v>30</v>
      </c>
      <c r="G10469" s="1" t="s">
        <v>31</v>
      </c>
      <c r="H10469" s="1" t="s">
        <v>23</v>
      </c>
      <c r="I10469" s="1">
        <v>161052.92000000001</v>
      </c>
      <c r="J10469" s="1" t="s">
        <v>25</v>
      </c>
      <c r="K10469" s="1" t="s">
        <v>20</v>
      </c>
      <c r="N10469" s="3" t="str">
        <f>IF(LEFT(LOWER(C10469),1)="m","Male",IF(LEFT(LOWER(C10469),1)="f","Female","Unknown"))</f>
        <v>Female</v>
      </c>
      <c r="O10469" s="4" t="str">
        <f>IF(TRIM(LOWER(F10469))="neuro","Neurology",IF(TRIM(LOWER(F10469))="Neurology","Neurology",IF(TRIM(LOWER(F10469))="general ward","General",IF(TRIM(LOWER(F10469))="general","General",IF(TRIM(LOWER(F10469))="cardiology","Cardiology",IF(TRIM(LOWER(F10469))="Cardiology","Cardiology",IF(TRIM(LOWER(F10469))="Peads","Pediatrics",IF(TRIM(LOWER(F10469))="Pediatrics","Pediatrics",IF(TRIM(LOWER(F10469))="orthopedics","Orthopedics",IF(TRIM(LOWER(F10469))="Neurology","Neurology",IF(TRIM(LOWER(F10469))="Oncology","Oncology")))))))))))</f>
        <v>Pediatrics</v>
      </c>
      <c r="P10469" s="3" t="str">
        <f t="shared" si="978"/>
        <v>Private</v>
      </c>
      <c r="Q10469" s="5">
        <f t="shared" si="979"/>
        <v>19</v>
      </c>
      <c r="R10469" s="1">
        <f t="shared" si="980"/>
        <v>161052.92000000001</v>
      </c>
      <c r="S10469" s="1">
        <f t="shared" si="981"/>
        <v>0</v>
      </c>
      <c r="T10469" s="1" t="str">
        <f t="shared" si="982"/>
        <v>51-65</v>
      </c>
      <c r="U10469" s="1" t="str">
        <f t="shared" si="983"/>
        <v>Yes</v>
      </c>
    </row>
    <row r="10470" spans="1:21">
      <c r="A10470" s="1">
        <v>10469</v>
      </c>
      <c r="B10470" s="1">
        <v>44</v>
      </c>
      <c r="C10470" s="1" t="s">
        <v>26</v>
      </c>
      <c r="D10470" s="2">
        <v>45471</v>
      </c>
      <c r="E10470" s="2">
        <v>45478</v>
      </c>
      <c r="F10470" s="1" t="s">
        <v>49</v>
      </c>
      <c r="G10470" s="1" t="s">
        <v>33</v>
      </c>
      <c r="H10470" s="1" t="s">
        <v>39</v>
      </c>
      <c r="I10470" s="1">
        <v>97958.23</v>
      </c>
      <c r="J10470" s="1" t="s">
        <v>24</v>
      </c>
      <c r="K10470" s="1" t="s">
        <v>42</v>
      </c>
      <c r="N10470" s="3" t="str">
        <f>IF(LEFT(LOWER(C10470),1)="m","Male",IF(LEFT(LOWER(C10470),1)="f","Female","Unknown"))</f>
        <v>Female</v>
      </c>
      <c r="O10470" s="4" t="str">
        <f>IF(TRIM(LOWER(F10470))="neuro","Neurology",IF(TRIM(LOWER(F10470))="Neurology","Neurology",IF(TRIM(LOWER(F10470))="general ward","General",IF(TRIM(LOWER(F10470))="general","General",IF(TRIM(LOWER(F10470))="cardiology","Cardiology",IF(TRIM(LOWER(F10470))="Cardiology","Cardiology",IF(TRIM(LOWER(F10470))="Peads","Pediatrics",IF(TRIM(LOWER(F10470))="Pediatrics","Pediatrics",IF(TRIM(LOWER(F10470))="orthopedics","Orthopedics",IF(TRIM(LOWER(F10470))="Neurology","Neurology",IF(TRIM(LOWER(F10470))="Oncology","Oncology")))))))))))</f>
        <v>Oncology</v>
      </c>
      <c r="P10470" s="3" t="str">
        <f t="shared" si="978"/>
        <v>Self</v>
      </c>
      <c r="Q10470" s="5">
        <f t="shared" si="979"/>
        <v>7</v>
      </c>
      <c r="R10470" s="1">
        <f t="shared" si="980"/>
        <v>97958.23</v>
      </c>
      <c r="S10470" s="1">
        <f t="shared" si="981"/>
        <v>0</v>
      </c>
      <c r="T10470" s="1" t="str">
        <f t="shared" si="982"/>
        <v>36-50</v>
      </c>
      <c r="U10470" s="1" t="str">
        <f t="shared" si="983"/>
        <v>No</v>
      </c>
    </row>
    <row r="10471" spans="1:21">
      <c r="A10471" s="1">
        <v>10470</v>
      </c>
      <c r="B10471" s="1">
        <v>34</v>
      </c>
      <c r="C10471" s="1" t="s">
        <v>29</v>
      </c>
      <c r="D10471" s="2">
        <v>45538</v>
      </c>
      <c r="E10471" s="2">
        <v>45542</v>
      </c>
      <c r="F10471" s="1" t="s">
        <v>50</v>
      </c>
      <c r="G10471" s="1" t="s">
        <v>31</v>
      </c>
      <c r="H10471" s="1" t="s">
        <v>15</v>
      </c>
      <c r="I10471" s="1">
        <v>141022.79999999999</v>
      </c>
      <c r="J10471" s="1" t="s">
        <v>25</v>
      </c>
      <c r="K10471" s="1" t="s">
        <v>42</v>
      </c>
      <c r="N10471" s="3" t="str">
        <f>IF(LEFT(LOWER(C10471),1)="m","Male",IF(LEFT(LOWER(C10471),1)="f","Female","Unknown"))</f>
        <v>Female</v>
      </c>
      <c r="O10471" s="4" t="str">
        <f>IF(TRIM(LOWER(F10471))="neuro","Neurology",IF(TRIM(LOWER(F10471))="Neurology","Neurology",IF(TRIM(LOWER(F10471))="general ward","General",IF(TRIM(LOWER(F10471))="general","General",IF(TRIM(LOWER(F10471))="cardiology","Cardiology",IF(TRIM(LOWER(F10471))="Cardiology","Cardiology",IF(TRIM(LOWER(F10471))="Peads","Pediatrics",IF(TRIM(LOWER(F10471))="Pediatrics","Pediatrics",IF(TRIM(LOWER(F10471))="orthopedics","Orthopedics",IF(TRIM(LOWER(F10471))="Neurology","Neurology",IF(TRIM(LOWER(F10471))="Oncology","Oncology")))))))))))</f>
        <v>Cardiology</v>
      </c>
      <c r="P10471" s="3" t="str">
        <f t="shared" si="978"/>
        <v>Private</v>
      </c>
      <c r="Q10471" s="5">
        <f t="shared" si="979"/>
        <v>4</v>
      </c>
      <c r="R10471" s="1">
        <f t="shared" si="980"/>
        <v>141022.79999999999</v>
      </c>
      <c r="S10471" s="1">
        <f t="shared" si="981"/>
        <v>0</v>
      </c>
      <c r="T10471" s="1" t="str">
        <f t="shared" si="982"/>
        <v>18-35</v>
      </c>
      <c r="U10471" s="1" t="str">
        <f t="shared" si="983"/>
        <v>Yes</v>
      </c>
    </row>
    <row r="10472" spans="1:21">
      <c r="A10472" s="1">
        <v>10471</v>
      </c>
      <c r="B10472" s="1">
        <v>60</v>
      </c>
      <c r="C10472" s="1" t="s">
        <v>26</v>
      </c>
      <c r="D10472" s="2">
        <v>45061</v>
      </c>
      <c r="E10472" s="2">
        <v>45081</v>
      </c>
      <c r="F10472" s="1" t="s">
        <v>49</v>
      </c>
      <c r="G10472" s="1" t="s">
        <v>36</v>
      </c>
      <c r="H10472" s="1" t="s">
        <v>15</v>
      </c>
      <c r="I10472" s="1">
        <v>51609.68</v>
      </c>
      <c r="J10472" s="1" t="s">
        <v>25</v>
      </c>
      <c r="K10472" s="1" t="s">
        <v>38</v>
      </c>
      <c r="N10472" s="3" t="str">
        <f>IF(LEFT(LOWER(C10472),1)="m","Male",IF(LEFT(LOWER(C10472),1)="f","Female","Unknown"))</f>
        <v>Female</v>
      </c>
      <c r="O10472" s="4" t="str">
        <f>IF(TRIM(LOWER(F10472))="neuro","Neurology",IF(TRIM(LOWER(F10472))="Neurology","Neurology",IF(TRIM(LOWER(F10472))="general ward","General",IF(TRIM(LOWER(F10472))="general","General",IF(TRIM(LOWER(F10472))="cardiology","Cardiology",IF(TRIM(LOWER(F10472))="Cardiology","Cardiology",IF(TRIM(LOWER(F10472))="Peads","Pediatrics",IF(TRIM(LOWER(F10472))="Pediatrics","Pediatrics",IF(TRIM(LOWER(F10472))="orthopedics","Orthopedics",IF(TRIM(LOWER(F10472))="Neurology","Neurology",IF(TRIM(LOWER(F10472))="Oncology","Oncology")))))))))))</f>
        <v>Oncology</v>
      </c>
      <c r="P10472" s="3" t="str">
        <f t="shared" si="978"/>
        <v>Government</v>
      </c>
      <c r="Q10472" s="5">
        <f t="shared" si="979"/>
        <v>20</v>
      </c>
      <c r="R10472" s="1">
        <f t="shared" si="980"/>
        <v>51609.68</v>
      </c>
      <c r="S10472" s="1">
        <f t="shared" si="981"/>
        <v>0</v>
      </c>
      <c r="T10472" s="1" t="str">
        <f t="shared" si="982"/>
        <v>51-65</v>
      </c>
      <c r="U10472" s="1" t="str">
        <f t="shared" si="983"/>
        <v>Yes</v>
      </c>
    </row>
    <row r="10473" spans="1:21">
      <c r="A10473" s="1">
        <v>10472</v>
      </c>
      <c r="B10473" s="1">
        <v>8</v>
      </c>
      <c r="C10473" s="1" t="s">
        <v>29</v>
      </c>
      <c r="D10473" s="2">
        <v>45304</v>
      </c>
      <c r="E10473" s="2">
        <v>45323</v>
      </c>
      <c r="F10473" s="1" t="s">
        <v>13</v>
      </c>
      <c r="G10473" s="1" t="s">
        <v>41</v>
      </c>
      <c r="H10473" s="1" t="s">
        <v>23</v>
      </c>
      <c r="I10473" s="1">
        <v>101241.37</v>
      </c>
      <c r="J10473" s="1" t="s">
        <v>42</v>
      </c>
      <c r="K10473" s="1" t="s">
        <v>20</v>
      </c>
      <c r="N10473" s="3" t="str">
        <f>IF(LEFT(LOWER(C10473),1)="m","Male",IF(LEFT(LOWER(C10473),1)="f","Female","Unknown"))</f>
        <v>Female</v>
      </c>
      <c r="O10473" s="4" t="str">
        <f>IF(TRIM(LOWER(F10473))="neuro","Neurology",IF(TRIM(LOWER(F10473))="Neurology","Neurology",IF(TRIM(LOWER(F10473))="general ward","General",IF(TRIM(LOWER(F10473))="general","General",IF(TRIM(LOWER(F10473))="cardiology","Cardiology",IF(TRIM(LOWER(F10473))="Cardiology","Cardiology",IF(TRIM(LOWER(F10473))="Peads","Pediatrics",IF(TRIM(LOWER(F10473))="Pediatrics","Pediatrics",IF(TRIM(LOWER(F10473))="orthopedics","Orthopedics",IF(TRIM(LOWER(F10473))="Neurology","Neurology",IF(TRIM(LOWER(F10473))="Oncology","Oncology")))))))))))</f>
        <v>Neurology</v>
      </c>
      <c r="P10473" s="3" t="str">
        <f t="shared" si="978"/>
        <v>Unknown</v>
      </c>
      <c r="Q10473" s="5">
        <f t="shared" si="979"/>
        <v>19</v>
      </c>
      <c r="R10473" s="1">
        <f t="shared" si="980"/>
        <v>101241.37</v>
      </c>
      <c r="S10473" s="1">
        <f t="shared" si="981"/>
        <v>0</v>
      </c>
      <c r="T10473" s="1" t="str">
        <f t="shared" si="982"/>
        <v>0-17</v>
      </c>
      <c r="U10473" s="1" t="str">
        <f t="shared" si="983"/>
        <v>No</v>
      </c>
    </row>
    <row r="10474" spans="1:21">
      <c r="A10474" s="1">
        <v>10473</v>
      </c>
      <c r="B10474" s="1">
        <v>34</v>
      </c>
      <c r="C10474" s="1" t="s">
        <v>27</v>
      </c>
      <c r="D10474" s="2">
        <v>45147</v>
      </c>
      <c r="E10474" s="2">
        <v>45155</v>
      </c>
      <c r="F10474" s="1" t="s">
        <v>28</v>
      </c>
      <c r="G10474" s="1" t="s">
        <v>22</v>
      </c>
      <c r="H10474" s="1" t="s">
        <v>39</v>
      </c>
      <c r="I10474" s="1">
        <v>229175.44</v>
      </c>
      <c r="J10474" s="1" t="s">
        <v>42</v>
      </c>
      <c r="K10474" s="1" t="s">
        <v>38</v>
      </c>
      <c r="N10474" s="3" t="str">
        <f>IF(LEFT(LOWER(C10474),1)="m","Male",IF(LEFT(LOWER(C10474),1)="f","Female","Unknown"))</f>
        <v>Male</v>
      </c>
      <c r="O10474" s="4" t="str">
        <f>IF(TRIM(LOWER(F10474))="neuro","Neurology",IF(TRIM(LOWER(F10474))="Neurology","Neurology",IF(TRIM(LOWER(F10474))="general ward","General",IF(TRIM(LOWER(F10474))="general","General",IF(TRIM(LOWER(F10474))="cardiology","Cardiology",IF(TRIM(LOWER(F10474))="Cardiology","Cardiology",IF(TRIM(LOWER(F10474))="Peads","Pediatrics",IF(TRIM(LOWER(F10474))="Pediatrics","Pediatrics",IF(TRIM(LOWER(F10474))="orthopedics","Orthopedics",IF(TRIM(LOWER(F10474))="Neurology","Neurology",IF(TRIM(LOWER(F10474))="Oncology","Oncology")))))))))))</f>
        <v>Orthopedics</v>
      </c>
      <c r="P10474" s="3" t="str">
        <f t="shared" si="978"/>
        <v>Government</v>
      </c>
      <c r="Q10474" s="5">
        <f t="shared" si="979"/>
        <v>8</v>
      </c>
      <c r="R10474" s="1">
        <f t="shared" si="980"/>
        <v>229175.44</v>
      </c>
      <c r="S10474" s="1">
        <f t="shared" si="981"/>
        <v>0</v>
      </c>
      <c r="T10474" s="1" t="str">
        <f t="shared" si="982"/>
        <v>18-35</v>
      </c>
      <c r="U10474" s="1" t="str">
        <f t="shared" si="983"/>
        <v>No</v>
      </c>
    </row>
    <row r="10475" spans="1:21">
      <c r="A10475" s="1">
        <v>10474</v>
      </c>
      <c r="B10475" s="1">
        <v>47</v>
      </c>
      <c r="C10475" s="1" t="s">
        <v>12</v>
      </c>
      <c r="D10475" s="2">
        <v>44988</v>
      </c>
      <c r="E10475" s="2">
        <v>45002</v>
      </c>
      <c r="F10475" s="1" t="s">
        <v>52</v>
      </c>
      <c r="G10475" s="1" t="s">
        <v>41</v>
      </c>
      <c r="H10475" s="1" t="s">
        <v>39</v>
      </c>
      <c r="I10475" s="1">
        <v>305975.24</v>
      </c>
      <c r="J10475" s="1" t="s">
        <v>24</v>
      </c>
      <c r="K10475" s="1" t="s">
        <v>25</v>
      </c>
      <c r="N10475" s="3" t="str">
        <f>IF(LEFT(LOWER(C10475),1)="m","Male",IF(LEFT(LOWER(C10475),1)="f","Female","Unknown"))</f>
        <v>Unknown</v>
      </c>
      <c r="O10475" s="4" t="str">
        <f>IF(TRIM(LOWER(F10475))="neuro","Neurology",IF(TRIM(LOWER(F10475))="Neurology","Neurology",IF(TRIM(LOWER(F10475))="general ward","General",IF(TRIM(LOWER(F10475))="general","General",IF(TRIM(LOWER(F10475))="cardiology","Cardiology",IF(TRIM(LOWER(F10475))="Cardiology","Cardiology",IF(TRIM(LOWER(F10475))="Peads","Pediatrics",IF(TRIM(LOWER(F10475))="Pediatrics","Pediatrics",IF(TRIM(LOWER(F10475))="orthopedics","Orthopedics",IF(TRIM(LOWER(F10475))="Neurology","Neurology",IF(TRIM(LOWER(F10475))="Oncology","Oncology")))))))))))</f>
        <v>Oncology</v>
      </c>
      <c r="P10475" s="3" t="str">
        <f t="shared" si="978"/>
        <v>Unknown</v>
      </c>
      <c r="Q10475" s="5">
        <f t="shared" si="979"/>
        <v>14</v>
      </c>
      <c r="R10475" s="1">
        <f t="shared" si="980"/>
        <v>305975.24</v>
      </c>
      <c r="S10475" s="1">
        <f t="shared" si="981"/>
        <v>1</v>
      </c>
      <c r="T10475" s="1" t="str">
        <f t="shared" si="982"/>
        <v>36-50</v>
      </c>
      <c r="U10475" s="1" t="str">
        <f t="shared" si="983"/>
        <v>No</v>
      </c>
    </row>
    <row r="10476" spans="1:21">
      <c r="A10476" s="1">
        <v>10475</v>
      </c>
      <c r="B10476" s="1">
        <v>94</v>
      </c>
      <c r="C10476" s="1" t="s">
        <v>12</v>
      </c>
      <c r="D10476" s="2">
        <v>45092</v>
      </c>
      <c r="E10476" s="2">
        <v>45097</v>
      </c>
      <c r="F10476" s="1" t="s">
        <v>19</v>
      </c>
      <c r="G10476" s="1" t="s">
        <v>33</v>
      </c>
      <c r="I10476" s="1">
        <v>74265.47</v>
      </c>
      <c r="J10476" s="1" t="s">
        <v>42</v>
      </c>
      <c r="K10476" s="1" t="s">
        <v>42</v>
      </c>
      <c r="N10476" s="3" t="str">
        <f>IF(LEFT(LOWER(C10476),1)="m","Male",IF(LEFT(LOWER(C10476),1)="f","Female","Unknown"))</f>
        <v>Unknown</v>
      </c>
      <c r="O10476" s="4" t="str">
        <f>IF(TRIM(LOWER(F10476))="neuro","Neurology",IF(TRIM(LOWER(F10476))="Neurology","Neurology",IF(TRIM(LOWER(F10476))="general ward","General",IF(TRIM(LOWER(F10476))="general","General",IF(TRIM(LOWER(F10476))="cardiology","Cardiology",IF(TRIM(LOWER(F10476))="Cardiology","Cardiology",IF(TRIM(LOWER(F10476))="Peads","Pediatrics",IF(TRIM(LOWER(F10476))="Pediatrics","Pediatrics",IF(TRIM(LOWER(F10476))="orthopedics","Orthopedics",IF(TRIM(LOWER(F10476))="Neurology","Neurology",IF(TRIM(LOWER(F10476))="Oncology","Oncology")))))))))))</f>
        <v>General</v>
      </c>
      <c r="P10476" s="3" t="str">
        <f t="shared" si="978"/>
        <v>Self</v>
      </c>
      <c r="Q10476" s="5">
        <f t="shared" si="979"/>
        <v>5</v>
      </c>
      <c r="R10476" s="1">
        <f t="shared" si="980"/>
        <v>74265.47</v>
      </c>
      <c r="S10476" s="1">
        <f t="shared" si="981"/>
        <v>0</v>
      </c>
      <c r="T10476" s="1" t="str">
        <f t="shared" si="982"/>
        <v>66+</v>
      </c>
      <c r="U10476" s="1" t="str">
        <f t="shared" si="983"/>
        <v>No</v>
      </c>
    </row>
    <row r="10477" spans="1:21">
      <c r="A10477" s="1">
        <v>10476</v>
      </c>
      <c r="B10477" s="1">
        <v>27</v>
      </c>
      <c r="C10477" s="1" t="s">
        <v>12</v>
      </c>
      <c r="D10477" s="2">
        <v>45036</v>
      </c>
      <c r="E10477" s="2">
        <v>45043</v>
      </c>
      <c r="F10477" s="1" t="s">
        <v>52</v>
      </c>
      <c r="G10477" s="1" t="s">
        <v>36</v>
      </c>
      <c r="I10477" s="1">
        <v>228796.4</v>
      </c>
      <c r="J10477" s="1" t="s">
        <v>17</v>
      </c>
      <c r="K10477" s="1" t="s">
        <v>16</v>
      </c>
      <c r="N10477" s="3" t="str">
        <f>IF(LEFT(LOWER(C10477),1)="m","Male",IF(LEFT(LOWER(C10477),1)="f","Female","Unknown"))</f>
        <v>Unknown</v>
      </c>
      <c r="O10477" s="4" t="str">
        <f>IF(TRIM(LOWER(F10477))="neuro","Neurology",IF(TRIM(LOWER(F10477))="Neurology","Neurology",IF(TRIM(LOWER(F10477))="general ward","General",IF(TRIM(LOWER(F10477))="general","General",IF(TRIM(LOWER(F10477))="cardiology","Cardiology",IF(TRIM(LOWER(F10477))="Cardiology","Cardiology",IF(TRIM(LOWER(F10477))="Peads","Pediatrics",IF(TRIM(LOWER(F10477))="Pediatrics","Pediatrics",IF(TRIM(LOWER(F10477))="orthopedics","Orthopedics",IF(TRIM(LOWER(F10477))="Neurology","Neurology",IF(TRIM(LOWER(F10477))="Oncology","Oncology")))))))))))</f>
        <v>Oncology</v>
      </c>
      <c r="P10477" s="3" t="str">
        <f t="shared" si="978"/>
        <v>Government</v>
      </c>
      <c r="Q10477" s="5">
        <f t="shared" si="979"/>
        <v>7</v>
      </c>
      <c r="R10477" s="1">
        <f t="shared" si="980"/>
        <v>228796.4</v>
      </c>
      <c r="S10477" s="1">
        <f t="shared" si="981"/>
        <v>1</v>
      </c>
      <c r="T10477" s="1" t="str">
        <f t="shared" si="982"/>
        <v>18-35</v>
      </c>
      <c r="U10477" s="1" t="str">
        <f t="shared" si="983"/>
        <v>Yes</v>
      </c>
    </row>
    <row r="10478" spans="1:21">
      <c r="A10478" s="1">
        <v>10477</v>
      </c>
      <c r="B10478" s="1">
        <v>67</v>
      </c>
      <c r="C10478" s="1" t="s">
        <v>12</v>
      </c>
      <c r="D10478" s="2">
        <v>45011</v>
      </c>
      <c r="E10478" s="2">
        <v>45012</v>
      </c>
      <c r="F10478" s="1" t="s">
        <v>40</v>
      </c>
      <c r="G10478" s="1" t="s">
        <v>31</v>
      </c>
      <c r="H10478" s="1" t="s">
        <v>15</v>
      </c>
      <c r="I10478" s="1">
        <v>115952.32000000001</v>
      </c>
      <c r="J10478" s="1" t="s">
        <v>16</v>
      </c>
      <c r="K10478" s="1" t="s">
        <v>38</v>
      </c>
      <c r="N10478" s="3" t="str">
        <f>IF(LEFT(LOWER(C10478),1)="m","Male",IF(LEFT(LOWER(C10478),1)="f","Female","Unknown"))</f>
        <v>Unknown</v>
      </c>
      <c r="O10478" s="4" t="str">
        <f>IF(TRIM(LOWER(F10478))="neuro","Neurology",IF(TRIM(LOWER(F10478))="Neurology","Neurology",IF(TRIM(LOWER(F10478))="general ward","General",IF(TRIM(LOWER(F10478))="general","General",IF(TRIM(LOWER(F10478))="cardiology","Cardiology",IF(TRIM(LOWER(F10478))="Cardiology","Cardiology",IF(TRIM(LOWER(F10478))="Peads","Pediatrics",IF(TRIM(LOWER(F10478))="Pediatrics","Pediatrics",IF(TRIM(LOWER(F10478))="orthopedics","Orthopedics",IF(TRIM(LOWER(F10478))="Neurology","Neurology",IF(TRIM(LOWER(F10478))="Oncology","Oncology")))))))))))</f>
        <v>Pediatrics</v>
      </c>
      <c r="P10478" s="3" t="str">
        <f t="shared" si="978"/>
        <v>Private</v>
      </c>
      <c r="Q10478" s="5">
        <f t="shared" si="979"/>
        <v>1</v>
      </c>
      <c r="R10478" s="1">
        <f t="shared" si="980"/>
        <v>115952.32000000001</v>
      </c>
      <c r="S10478" s="1">
        <f t="shared" si="981"/>
        <v>0</v>
      </c>
      <c r="T10478" s="1" t="str">
        <f t="shared" si="982"/>
        <v>66+</v>
      </c>
      <c r="U10478" s="1" t="str">
        <f t="shared" si="983"/>
        <v>Yes</v>
      </c>
    </row>
    <row r="10479" spans="1:21">
      <c r="A10479" s="1">
        <v>10478</v>
      </c>
      <c r="B10479" s="1">
        <v>23</v>
      </c>
      <c r="C10479" s="1" t="s">
        <v>29</v>
      </c>
      <c r="D10479" s="2">
        <v>45563</v>
      </c>
      <c r="E10479" s="2">
        <v>45570</v>
      </c>
      <c r="F10479" s="1" t="s">
        <v>35</v>
      </c>
      <c r="G10479" s="1" t="s">
        <v>36</v>
      </c>
      <c r="I10479" s="1">
        <v>122412.13</v>
      </c>
      <c r="K10479" s="1" t="s">
        <v>25</v>
      </c>
      <c r="N10479" s="3" t="str">
        <f>IF(LEFT(LOWER(C10479),1)="m","Male",IF(LEFT(LOWER(C10479),1)="f","Female","Unknown"))</f>
        <v>Female</v>
      </c>
      <c r="O10479" s="4" t="str">
        <f>IF(TRIM(LOWER(F10479))="neuro","Neurology",IF(TRIM(LOWER(F10479))="Neurology","Neurology",IF(TRIM(LOWER(F10479))="general ward","General",IF(TRIM(LOWER(F10479))="general","General",IF(TRIM(LOWER(F10479))="cardiology","Cardiology",IF(TRIM(LOWER(F10479))="Cardiology","Cardiology",IF(TRIM(LOWER(F10479))="Peads","Pediatrics",IF(TRIM(LOWER(F10479))="Pediatrics","Pediatrics",IF(TRIM(LOWER(F10479))="orthopedics","Orthopedics",IF(TRIM(LOWER(F10479))="Neurology","Neurology",IF(TRIM(LOWER(F10479))="Oncology","Oncology")))))))))))</f>
        <v>Cardiology</v>
      </c>
      <c r="P10479" s="3" t="str">
        <f t="shared" si="978"/>
        <v>Government</v>
      </c>
      <c r="Q10479" s="5">
        <f t="shared" si="979"/>
        <v>7</v>
      </c>
      <c r="R10479" s="1">
        <f t="shared" si="980"/>
        <v>122412.13</v>
      </c>
      <c r="S10479" s="1">
        <f t="shared" si="981"/>
        <v>1</v>
      </c>
      <c r="T10479" s="1" t="str">
        <f t="shared" si="982"/>
        <v>18-35</v>
      </c>
      <c r="U10479" s="1" t="str">
        <f t="shared" si="983"/>
        <v>Unknown</v>
      </c>
    </row>
    <row r="10480" spans="1:21">
      <c r="A10480" s="1">
        <v>10479</v>
      </c>
      <c r="B10480" s="1">
        <v>53</v>
      </c>
      <c r="C10480" s="1" t="s">
        <v>29</v>
      </c>
      <c r="D10480" s="2">
        <v>45310</v>
      </c>
      <c r="E10480" s="2">
        <v>45316</v>
      </c>
      <c r="F10480" s="1" t="s">
        <v>35</v>
      </c>
      <c r="G10480" s="1" t="s">
        <v>14</v>
      </c>
      <c r="H10480" s="1" t="s">
        <v>37</v>
      </c>
      <c r="I10480" s="1">
        <v>336901.99</v>
      </c>
      <c r="J10480" s="1" t="s">
        <v>25</v>
      </c>
      <c r="K10480" s="1" t="s">
        <v>38</v>
      </c>
      <c r="N10480" s="3" t="str">
        <f>IF(LEFT(LOWER(C10480),1)="m","Male",IF(LEFT(LOWER(C10480),1)="f","Female","Unknown"))</f>
        <v>Female</v>
      </c>
      <c r="O10480" s="4" t="str">
        <f>IF(TRIM(LOWER(F10480))="neuro","Neurology",IF(TRIM(LOWER(F10480))="Neurology","Neurology",IF(TRIM(LOWER(F10480))="general ward","General",IF(TRIM(LOWER(F10480))="general","General",IF(TRIM(LOWER(F10480))="cardiology","Cardiology",IF(TRIM(LOWER(F10480))="Cardiology","Cardiology",IF(TRIM(LOWER(F10480))="Peads","Pediatrics",IF(TRIM(LOWER(F10480))="Pediatrics","Pediatrics",IF(TRIM(LOWER(F10480))="orthopedics","Orthopedics",IF(TRIM(LOWER(F10480))="Neurology","Neurology",IF(TRIM(LOWER(F10480))="Oncology","Oncology")))))))))))</f>
        <v>Cardiology</v>
      </c>
      <c r="P10480" s="3" t="str">
        <f t="shared" si="978"/>
        <v>Private</v>
      </c>
      <c r="Q10480" s="5">
        <f t="shared" si="979"/>
        <v>6</v>
      </c>
      <c r="R10480" s="1">
        <f t="shared" si="980"/>
        <v>336901.99</v>
      </c>
      <c r="S10480" s="1">
        <f t="shared" si="981"/>
        <v>0</v>
      </c>
      <c r="T10480" s="1" t="str">
        <f t="shared" si="982"/>
        <v>51-65</v>
      </c>
      <c r="U10480" s="1" t="str">
        <f t="shared" si="983"/>
        <v>Yes</v>
      </c>
    </row>
    <row r="10481" spans="1:21">
      <c r="A10481" s="1">
        <v>10480</v>
      </c>
      <c r="B10481" s="1">
        <v>43</v>
      </c>
      <c r="C10481" s="1" t="s">
        <v>26</v>
      </c>
      <c r="D10481" s="2">
        <v>45052</v>
      </c>
      <c r="E10481" s="2">
        <v>45061</v>
      </c>
      <c r="F10481" s="1" t="s">
        <v>28</v>
      </c>
      <c r="G10481" s="1" t="s">
        <v>14</v>
      </c>
      <c r="H10481" s="1" t="s">
        <v>48</v>
      </c>
      <c r="I10481" s="1">
        <v>334846.69</v>
      </c>
      <c r="J10481" s="1" t="s">
        <v>17</v>
      </c>
      <c r="K10481" s="1" t="s">
        <v>25</v>
      </c>
      <c r="N10481" s="3" t="str">
        <f>IF(LEFT(LOWER(C10481),1)="m","Male",IF(LEFT(LOWER(C10481),1)="f","Female","Unknown"))</f>
        <v>Female</v>
      </c>
      <c r="O10481" s="4" t="str">
        <f>IF(TRIM(LOWER(F10481))="neuro","Neurology",IF(TRIM(LOWER(F10481))="Neurology","Neurology",IF(TRIM(LOWER(F10481))="general ward","General",IF(TRIM(LOWER(F10481))="general","General",IF(TRIM(LOWER(F10481))="cardiology","Cardiology",IF(TRIM(LOWER(F10481))="Cardiology","Cardiology",IF(TRIM(LOWER(F10481))="Peads","Pediatrics",IF(TRIM(LOWER(F10481))="Pediatrics","Pediatrics",IF(TRIM(LOWER(F10481))="orthopedics","Orthopedics",IF(TRIM(LOWER(F10481))="Neurology","Neurology",IF(TRIM(LOWER(F10481))="Oncology","Oncology")))))))))))</f>
        <v>Orthopedics</v>
      </c>
      <c r="P10481" s="3" t="str">
        <f t="shared" si="978"/>
        <v>Private</v>
      </c>
      <c r="Q10481" s="5">
        <f t="shared" si="979"/>
        <v>9</v>
      </c>
      <c r="R10481" s="1">
        <f t="shared" si="980"/>
        <v>334846.69</v>
      </c>
      <c r="S10481" s="1">
        <f t="shared" si="981"/>
        <v>1</v>
      </c>
      <c r="T10481" s="1" t="str">
        <f t="shared" si="982"/>
        <v>36-50</v>
      </c>
      <c r="U10481" s="1" t="str">
        <f t="shared" si="983"/>
        <v>Yes</v>
      </c>
    </row>
    <row r="10482" spans="1:21">
      <c r="A10482" s="1">
        <v>10481</v>
      </c>
      <c r="B10482" s="1">
        <v>73</v>
      </c>
      <c r="C10482" s="1" t="s">
        <v>34</v>
      </c>
      <c r="D10482" s="2">
        <v>45629</v>
      </c>
      <c r="E10482" s="2">
        <v>45642</v>
      </c>
      <c r="F10482" s="1" t="s">
        <v>40</v>
      </c>
      <c r="G10482" s="1" t="s">
        <v>33</v>
      </c>
      <c r="H10482" s="1" t="s">
        <v>39</v>
      </c>
      <c r="I10482" s="1">
        <v>191864.06</v>
      </c>
      <c r="J10482" s="1" t="s">
        <v>25</v>
      </c>
      <c r="K10482" s="1" t="s">
        <v>42</v>
      </c>
      <c r="N10482" s="3" t="str">
        <f>IF(LEFT(LOWER(C10482),1)="m","Male",IF(LEFT(LOWER(C10482),1)="f","Female","Unknown"))</f>
        <v>Male</v>
      </c>
      <c r="O10482" s="4" t="str">
        <f>IF(TRIM(LOWER(F10482))="neuro","Neurology",IF(TRIM(LOWER(F10482))="Neurology","Neurology",IF(TRIM(LOWER(F10482))="general ward","General",IF(TRIM(LOWER(F10482))="general","General",IF(TRIM(LOWER(F10482))="cardiology","Cardiology",IF(TRIM(LOWER(F10482))="Cardiology","Cardiology",IF(TRIM(LOWER(F10482))="Peads","Pediatrics",IF(TRIM(LOWER(F10482))="Pediatrics","Pediatrics",IF(TRIM(LOWER(F10482))="orthopedics","Orthopedics",IF(TRIM(LOWER(F10482))="Neurology","Neurology",IF(TRIM(LOWER(F10482))="Oncology","Oncology")))))))))))</f>
        <v>Pediatrics</v>
      </c>
      <c r="P10482" s="3" t="str">
        <f t="shared" si="978"/>
        <v>Self</v>
      </c>
      <c r="Q10482" s="5">
        <f t="shared" si="979"/>
        <v>13</v>
      </c>
      <c r="R10482" s="1">
        <f t="shared" si="980"/>
        <v>191864.06</v>
      </c>
      <c r="S10482" s="1">
        <f t="shared" si="981"/>
        <v>0</v>
      </c>
      <c r="T10482" s="1" t="str">
        <f t="shared" si="982"/>
        <v>66+</v>
      </c>
      <c r="U10482" s="1" t="str">
        <f t="shared" si="983"/>
        <v>Yes</v>
      </c>
    </row>
    <row r="10483" spans="1:21">
      <c r="A10483" s="1">
        <v>10482</v>
      </c>
      <c r="B10483" s="1">
        <v>50</v>
      </c>
      <c r="C10483" s="1" t="s">
        <v>27</v>
      </c>
      <c r="D10483" s="2">
        <v>45298</v>
      </c>
      <c r="E10483" s="2">
        <v>45301</v>
      </c>
      <c r="F10483" s="1" t="s">
        <v>13</v>
      </c>
      <c r="G10483" s="1" t="s">
        <v>22</v>
      </c>
      <c r="H10483" s="1" t="s">
        <v>39</v>
      </c>
      <c r="I10483" s="1">
        <v>327800.96000000002</v>
      </c>
      <c r="K10483" s="1" t="s">
        <v>20</v>
      </c>
      <c r="N10483" s="3" t="str">
        <f>IF(LEFT(LOWER(C10483),1)="m","Male",IF(LEFT(LOWER(C10483),1)="f","Female","Unknown"))</f>
        <v>Male</v>
      </c>
      <c r="O10483" s="4" t="str">
        <f>IF(TRIM(LOWER(F10483))="neuro","Neurology",IF(TRIM(LOWER(F10483))="Neurology","Neurology",IF(TRIM(LOWER(F10483))="general ward","General",IF(TRIM(LOWER(F10483))="general","General",IF(TRIM(LOWER(F10483))="cardiology","Cardiology",IF(TRIM(LOWER(F10483))="Cardiology","Cardiology",IF(TRIM(LOWER(F10483))="Peads","Pediatrics",IF(TRIM(LOWER(F10483))="Pediatrics","Pediatrics",IF(TRIM(LOWER(F10483))="orthopedics","Orthopedics",IF(TRIM(LOWER(F10483))="Neurology","Neurology",IF(TRIM(LOWER(F10483))="Oncology","Oncology")))))))))))</f>
        <v>Neurology</v>
      </c>
      <c r="P10483" s="3" t="str">
        <f t="shared" si="978"/>
        <v>Government</v>
      </c>
      <c r="Q10483" s="5">
        <f t="shared" si="979"/>
        <v>3</v>
      </c>
      <c r="R10483" s="1">
        <f t="shared" si="980"/>
        <v>327800.96000000002</v>
      </c>
      <c r="S10483" s="1">
        <f t="shared" si="981"/>
        <v>0</v>
      </c>
      <c r="T10483" s="1" t="str">
        <f t="shared" si="982"/>
        <v>36-50</v>
      </c>
      <c r="U10483" s="1" t="str">
        <f t="shared" si="983"/>
        <v>Unknown</v>
      </c>
    </row>
    <row r="10484" spans="1:21">
      <c r="A10484" s="1">
        <v>10483</v>
      </c>
      <c r="B10484" s="1">
        <v>36</v>
      </c>
      <c r="C10484" s="1" t="s">
        <v>27</v>
      </c>
      <c r="D10484" s="2">
        <v>45269</v>
      </c>
      <c r="E10484" s="2">
        <v>45273</v>
      </c>
      <c r="F10484" s="1" t="s">
        <v>40</v>
      </c>
      <c r="G10484" s="1" t="s">
        <v>46</v>
      </c>
      <c r="H10484" s="1" t="s">
        <v>32</v>
      </c>
      <c r="I10484" s="1">
        <v>205603.19</v>
      </c>
      <c r="K10484" s="1" t="s">
        <v>38</v>
      </c>
      <c r="N10484" s="3" t="str">
        <f>IF(LEFT(LOWER(C10484),1)="m","Male",IF(LEFT(LOWER(C10484),1)="f","Female","Unknown"))</f>
        <v>Male</v>
      </c>
      <c r="O10484" s="4" t="str">
        <f>IF(TRIM(LOWER(F10484))="neuro","Neurology",IF(TRIM(LOWER(F10484))="Neurology","Neurology",IF(TRIM(LOWER(F10484))="general ward","General",IF(TRIM(LOWER(F10484))="general","General",IF(TRIM(LOWER(F10484))="cardiology","Cardiology",IF(TRIM(LOWER(F10484))="Cardiology","Cardiology",IF(TRIM(LOWER(F10484))="Peads","Pediatrics",IF(TRIM(LOWER(F10484))="Pediatrics","Pediatrics",IF(TRIM(LOWER(F10484))="orthopedics","Orthopedics",IF(TRIM(LOWER(F10484))="Neurology","Neurology",IF(TRIM(LOWER(F10484))="Oncology","Oncology")))))))))))</f>
        <v>Pediatrics</v>
      </c>
      <c r="P10484" s="3" t="str">
        <f t="shared" si="978"/>
        <v>Self</v>
      </c>
      <c r="Q10484" s="5">
        <f t="shared" si="979"/>
        <v>4</v>
      </c>
      <c r="R10484" s="1">
        <f t="shared" si="980"/>
        <v>205603.19</v>
      </c>
      <c r="S10484" s="1">
        <f t="shared" si="981"/>
        <v>0</v>
      </c>
      <c r="T10484" s="1" t="str">
        <f t="shared" si="982"/>
        <v>36-50</v>
      </c>
      <c r="U10484" s="1" t="str">
        <f t="shared" si="983"/>
        <v>Unknown</v>
      </c>
    </row>
    <row r="10485" spans="1:21">
      <c r="A10485" s="1">
        <v>10484</v>
      </c>
      <c r="B10485" s="1">
        <v>52</v>
      </c>
      <c r="C10485" s="1" t="s">
        <v>26</v>
      </c>
      <c r="D10485" s="2">
        <v>45161</v>
      </c>
      <c r="E10485" s="2">
        <v>45176</v>
      </c>
      <c r="F10485" s="1" t="s">
        <v>35</v>
      </c>
      <c r="G10485" s="1" t="s">
        <v>46</v>
      </c>
      <c r="H10485" s="1" t="s">
        <v>37</v>
      </c>
      <c r="I10485" s="1">
        <v>339694.81</v>
      </c>
      <c r="J10485" s="1" t="s">
        <v>38</v>
      </c>
      <c r="K10485" s="1" t="s">
        <v>20</v>
      </c>
      <c r="N10485" s="3" t="str">
        <f>IF(LEFT(LOWER(C10485),1)="m","Male",IF(LEFT(LOWER(C10485),1)="f","Female","Unknown"))</f>
        <v>Female</v>
      </c>
      <c r="O10485" s="4" t="str">
        <f>IF(TRIM(LOWER(F10485))="neuro","Neurology",IF(TRIM(LOWER(F10485))="Neurology","Neurology",IF(TRIM(LOWER(F10485))="general ward","General",IF(TRIM(LOWER(F10485))="general","General",IF(TRIM(LOWER(F10485))="cardiology","Cardiology",IF(TRIM(LOWER(F10485))="Cardiology","Cardiology",IF(TRIM(LOWER(F10485))="Peads","Pediatrics",IF(TRIM(LOWER(F10485))="Pediatrics","Pediatrics",IF(TRIM(LOWER(F10485))="orthopedics","Orthopedics",IF(TRIM(LOWER(F10485))="Neurology","Neurology",IF(TRIM(LOWER(F10485))="Oncology","Oncology")))))))))))</f>
        <v>Cardiology</v>
      </c>
      <c r="P10485" s="3" t="str">
        <f t="shared" si="978"/>
        <v>Self</v>
      </c>
      <c r="Q10485" s="5">
        <f t="shared" si="979"/>
        <v>15</v>
      </c>
      <c r="R10485" s="1">
        <f t="shared" si="980"/>
        <v>339694.81</v>
      </c>
      <c r="S10485" s="1">
        <f t="shared" si="981"/>
        <v>0</v>
      </c>
      <c r="T10485" s="1" t="str">
        <f t="shared" si="982"/>
        <v>51-65</v>
      </c>
      <c r="U10485" s="1" t="str">
        <f t="shared" si="983"/>
        <v>No</v>
      </c>
    </row>
    <row r="10486" spans="1:21">
      <c r="A10486" s="1">
        <v>10485</v>
      </c>
      <c r="B10486" s="1">
        <v>72</v>
      </c>
      <c r="C10486" s="1" t="s">
        <v>18</v>
      </c>
      <c r="D10486" s="2">
        <v>45603</v>
      </c>
      <c r="E10486" s="2">
        <v>45619</v>
      </c>
      <c r="F10486" s="1" t="s">
        <v>52</v>
      </c>
      <c r="G10486" s="1" t="s">
        <v>36</v>
      </c>
      <c r="H10486" s="1" t="s">
        <v>51</v>
      </c>
      <c r="I10486" s="1">
        <v>221609.44</v>
      </c>
      <c r="J10486" s="1" t="s">
        <v>17</v>
      </c>
      <c r="K10486" s="1" t="s">
        <v>17</v>
      </c>
      <c r="N10486" s="3" t="str">
        <f>IF(LEFT(LOWER(C10486),1)="m","Male",IF(LEFT(LOWER(C10486),1)="f","Female","Unknown"))</f>
        <v>Male</v>
      </c>
      <c r="O10486" s="4" t="str">
        <f>IF(TRIM(LOWER(F10486))="neuro","Neurology",IF(TRIM(LOWER(F10486))="Neurology","Neurology",IF(TRIM(LOWER(F10486))="general ward","General",IF(TRIM(LOWER(F10486))="general","General",IF(TRIM(LOWER(F10486))="cardiology","Cardiology",IF(TRIM(LOWER(F10486))="Cardiology","Cardiology",IF(TRIM(LOWER(F10486))="Peads","Pediatrics",IF(TRIM(LOWER(F10486))="Pediatrics","Pediatrics",IF(TRIM(LOWER(F10486))="orthopedics","Orthopedics",IF(TRIM(LOWER(F10486))="Neurology","Neurology",IF(TRIM(LOWER(F10486))="Oncology","Oncology")))))))))))</f>
        <v>Oncology</v>
      </c>
      <c r="P10486" s="3" t="str">
        <f t="shared" si="978"/>
        <v>Government</v>
      </c>
      <c r="Q10486" s="5">
        <f t="shared" si="979"/>
        <v>16</v>
      </c>
      <c r="R10486" s="1">
        <f t="shared" si="980"/>
        <v>221609.44</v>
      </c>
      <c r="S10486" s="1">
        <f t="shared" si="981"/>
        <v>1</v>
      </c>
      <c r="T10486" s="1" t="str">
        <f t="shared" si="982"/>
        <v>66+</v>
      </c>
      <c r="U10486" s="1" t="str">
        <f t="shared" si="983"/>
        <v>Yes</v>
      </c>
    </row>
    <row r="10487" spans="1:21">
      <c r="A10487" s="1">
        <v>10486</v>
      </c>
      <c r="B10487" s="1">
        <v>52</v>
      </c>
      <c r="C10487" s="1" t="s">
        <v>27</v>
      </c>
      <c r="D10487" s="2">
        <v>45315</v>
      </c>
      <c r="E10487" s="2">
        <v>45333</v>
      </c>
      <c r="F10487" s="1" t="s">
        <v>52</v>
      </c>
      <c r="G10487" s="1" t="s">
        <v>36</v>
      </c>
      <c r="H10487" s="1" t="s">
        <v>32</v>
      </c>
      <c r="I10487" s="1">
        <v>93637.22</v>
      </c>
      <c r="J10487" s="1" t="s">
        <v>25</v>
      </c>
      <c r="K10487" s="1" t="s">
        <v>16</v>
      </c>
      <c r="N10487" s="3" t="str">
        <f>IF(LEFT(LOWER(C10487),1)="m","Male",IF(LEFT(LOWER(C10487),1)="f","Female","Unknown"))</f>
        <v>Male</v>
      </c>
      <c r="O10487" s="4" t="str">
        <f>IF(TRIM(LOWER(F10487))="neuro","Neurology",IF(TRIM(LOWER(F10487))="Neurology","Neurology",IF(TRIM(LOWER(F10487))="general ward","General",IF(TRIM(LOWER(F10487))="general","General",IF(TRIM(LOWER(F10487))="cardiology","Cardiology",IF(TRIM(LOWER(F10487))="Cardiology","Cardiology",IF(TRIM(LOWER(F10487))="Peads","Pediatrics",IF(TRIM(LOWER(F10487))="Pediatrics","Pediatrics",IF(TRIM(LOWER(F10487))="orthopedics","Orthopedics",IF(TRIM(LOWER(F10487))="Neurology","Neurology",IF(TRIM(LOWER(F10487))="Oncology","Oncology")))))))))))</f>
        <v>Oncology</v>
      </c>
      <c r="P10487" s="3" t="str">
        <f t="shared" si="978"/>
        <v>Government</v>
      </c>
      <c r="Q10487" s="5">
        <f t="shared" si="979"/>
        <v>18</v>
      </c>
      <c r="R10487" s="1">
        <f t="shared" si="980"/>
        <v>93637.22</v>
      </c>
      <c r="S10487" s="1">
        <f t="shared" si="981"/>
        <v>1</v>
      </c>
      <c r="T10487" s="1" t="str">
        <f t="shared" si="982"/>
        <v>51-65</v>
      </c>
      <c r="U10487" s="1" t="str">
        <f t="shared" si="983"/>
        <v>Yes</v>
      </c>
    </row>
    <row r="10488" spans="1:21">
      <c r="A10488" s="1">
        <v>10487</v>
      </c>
      <c r="B10488" s="1">
        <v>29</v>
      </c>
      <c r="C10488" s="1" t="s">
        <v>44</v>
      </c>
      <c r="D10488" s="2">
        <v>45097</v>
      </c>
      <c r="E10488" s="2">
        <v>45111</v>
      </c>
      <c r="F10488" s="1" t="s">
        <v>50</v>
      </c>
      <c r="G10488" s="1" t="s">
        <v>33</v>
      </c>
      <c r="H10488" s="1" t="s">
        <v>23</v>
      </c>
      <c r="I10488" s="1">
        <v>110039.67</v>
      </c>
      <c r="J10488" s="1" t="s">
        <v>24</v>
      </c>
      <c r="K10488" s="1" t="s">
        <v>25</v>
      </c>
      <c r="N10488" s="3" t="str">
        <f>IF(LEFT(LOWER(C10488),1)="m","Male",IF(LEFT(LOWER(C10488),1)="f","Female","Unknown"))</f>
        <v>Female</v>
      </c>
      <c r="O10488" s="4" t="str">
        <f>IF(TRIM(LOWER(F10488))="neuro","Neurology",IF(TRIM(LOWER(F10488))="Neurology","Neurology",IF(TRIM(LOWER(F10488))="general ward","General",IF(TRIM(LOWER(F10488))="general","General",IF(TRIM(LOWER(F10488))="cardiology","Cardiology",IF(TRIM(LOWER(F10488))="Cardiology","Cardiology",IF(TRIM(LOWER(F10488))="Peads","Pediatrics",IF(TRIM(LOWER(F10488))="Pediatrics","Pediatrics",IF(TRIM(LOWER(F10488))="orthopedics","Orthopedics",IF(TRIM(LOWER(F10488))="Neurology","Neurology",IF(TRIM(LOWER(F10488))="Oncology","Oncology")))))))))))</f>
        <v>Cardiology</v>
      </c>
      <c r="P10488" s="3" t="str">
        <f t="shared" si="978"/>
        <v>Self</v>
      </c>
      <c r="Q10488" s="5">
        <f t="shared" si="979"/>
        <v>14</v>
      </c>
      <c r="R10488" s="1">
        <f t="shared" si="980"/>
        <v>110039.67</v>
      </c>
      <c r="S10488" s="1">
        <f t="shared" si="981"/>
        <v>1</v>
      </c>
      <c r="T10488" s="1" t="str">
        <f t="shared" si="982"/>
        <v>18-35</v>
      </c>
      <c r="U10488" s="1" t="str">
        <f t="shared" si="983"/>
        <v>No</v>
      </c>
    </row>
    <row r="10489" spans="1:21">
      <c r="A10489" s="1">
        <v>10488</v>
      </c>
      <c r="B10489" s="1">
        <v>84</v>
      </c>
      <c r="C10489" s="1" t="s">
        <v>12</v>
      </c>
      <c r="D10489" s="2">
        <v>45206</v>
      </c>
      <c r="E10489" s="2">
        <v>45222</v>
      </c>
      <c r="F10489" s="1" t="s">
        <v>35</v>
      </c>
      <c r="G10489" s="1" t="s">
        <v>46</v>
      </c>
      <c r="I10489" s="1">
        <v>62951.839999999997</v>
      </c>
      <c r="J10489" s="1" t="s">
        <v>17</v>
      </c>
      <c r="K10489" s="1" t="s">
        <v>17</v>
      </c>
      <c r="N10489" s="3" t="str">
        <f>IF(LEFT(LOWER(C10489),1)="m","Male",IF(LEFT(LOWER(C10489),1)="f","Female","Unknown"))</f>
        <v>Unknown</v>
      </c>
      <c r="O10489" s="4" t="str">
        <f>IF(TRIM(LOWER(F10489))="neuro","Neurology",IF(TRIM(LOWER(F10489))="Neurology","Neurology",IF(TRIM(LOWER(F10489))="general ward","General",IF(TRIM(LOWER(F10489))="general","General",IF(TRIM(LOWER(F10489))="cardiology","Cardiology",IF(TRIM(LOWER(F10489))="Cardiology","Cardiology",IF(TRIM(LOWER(F10489))="Peads","Pediatrics",IF(TRIM(LOWER(F10489))="Pediatrics","Pediatrics",IF(TRIM(LOWER(F10489))="orthopedics","Orthopedics",IF(TRIM(LOWER(F10489))="Neurology","Neurology",IF(TRIM(LOWER(F10489))="Oncology","Oncology")))))))))))</f>
        <v>Cardiology</v>
      </c>
      <c r="P10489" s="3" t="str">
        <f t="shared" si="978"/>
        <v>Self</v>
      </c>
      <c r="Q10489" s="5">
        <f t="shared" si="979"/>
        <v>16</v>
      </c>
      <c r="R10489" s="1">
        <f t="shared" si="980"/>
        <v>62951.839999999997</v>
      </c>
      <c r="S10489" s="1">
        <f t="shared" si="981"/>
        <v>1</v>
      </c>
      <c r="T10489" s="1" t="str">
        <f t="shared" si="982"/>
        <v>66+</v>
      </c>
      <c r="U10489" s="1" t="str">
        <f t="shared" si="983"/>
        <v>Yes</v>
      </c>
    </row>
    <row r="10490" spans="1:21">
      <c r="A10490" s="1">
        <v>10489</v>
      </c>
      <c r="B10490" s="1">
        <v>43</v>
      </c>
      <c r="C10490" s="1" t="s">
        <v>12</v>
      </c>
      <c r="D10490" s="2">
        <v>45006</v>
      </c>
      <c r="E10490" s="2">
        <v>45012</v>
      </c>
      <c r="F10490" s="1" t="s">
        <v>21</v>
      </c>
      <c r="G10490" s="1" t="s">
        <v>46</v>
      </c>
      <c r="H10490" s="1" t="s">
        <v>48</v>
      </c>
      <c r="I10490" s="1">
        <v>120167.99</v>
      </c>
      <c r="J10490" s="1" t="s">
        <v>24</v>
      </c>
      <c r="K10490" s="1" t="s">
        <v>20</v>
      </c>
      <c r="N10490" s="3" t="str">
        <f>IF(LEFT(LOWER(C10490),1)="m","Male",IF(LEFT(LOWER(C10490),1)="f","Female","Unknown"))</f>
        <v>Unknown</v>
      </c>
      <c r="O10490" s="4" t="str">
        <f>IF(TRIM(LOWER(F10490))="neuro","Neurology",IF(TRIM(LOWER(F10490))="Neurology","Neurology",IF(TRIM(LOWER(F10490))="general ward","General",IF(TRIM(LOWER(F10490))="general","General",IF(TRIM(LOWER(F10490))="cardiology","Cardiology",IF(TRIM(LOWER(F10490))="Cardiology","Cardiology",IF(TRIM(LOWER(F10490))="Peads","Pediatrics",IF(TRIM(LOWER(F10490))="Pediatrics","Pediatrics",IF(TRIM(LOWER(F10490))="orthopedics","Orthopedics",IF(TRIM(LOWER(F10490))="Neurology","Neurology",IF(TRIM(LOWER(F10490))="Oncology","Oncology")))))))))))</f>
        <v>General</v>
      </c>
      <c r="P10490" s="3" t="str">
        <f t="shared" si="978"/>
        <v>Self</v>
      </c>
      <c r="Q10490" s="5">
        <f t="shared" si="979"/>
        <v>6</v>
      </c>
      <c r="R10490" s="1">
        <f t="shared" si="980"/>
        <v>120167.99</v>
      </c>
      <c r="S10490" s="1">
        <f t="shared" si="981"/>
        <v>0</v>
      </c>
      <c r="T10490" s="1" t="str">
        <f t="shared" si="982"/>
        <v>36-50</v>
      </c>
      <c r="U10490" s="1" t="str">
        <f t="shared" si="983"/>
        <v>No</v>
      </c>
    </row>
    <row r="10491" spans="1:21">
      <c r="A10491" s="1">
        <v>10490</v>
      </c>
      <c r="B10491" s="1">
        <v>26</v>
      </c>
      <c r="C10491" s="1" t="s">
        <v>44</v>
      </c>
      <c r="D10491" s="2">
        <v>45139</v>
      </c>
      <c r="E10491" s="2">
        <v>45141</v>
      </c>
      <c r="F10491" s="1" t="s">
        <v>40</v>
      </c>
      <c r="G10491" s="1" t="s">
        <v>41</v>
      </c>
      <c r="H10491" s="1" t="s">
        <v>32</v>
      </c>
      <c r="I10491" s="1">
        <v>92242.65</v>
      </c>
      <c r="J10491" s="1" t="s">
        <v>38</v>
      </c>
      <c r="K10491" s="1" t="s">
        <v>38</v>
      </c>
      <c r="N10491" s="3" t="str">
        <f>IF(LEFT(LOWER(C10491),1)="m","Male",IF(LEFT(LOWER(C10491),1)="f","Female","Unknown"))</f>
        <v>Female</v>
      </c>
      <c r="O10491" s="4" t="str">
        <f>IF(TRIM(LOWER(F10491))="neuro","Neurology",IF(TRIM(LOWER(F10491))="Neurology","Neurology",IF(TRIM(LOWER(F10491))="general ward","General",IF(TRIM(LOWER(F10491))="general","General",IF(TRIM(LOWER(F10491))="cardiology","Cardiology",IF(TRIM(LOWER(F10491))="Cardiology","Cardiology",IF(TRIM(LOWER(F10491))="Peads","Pediatrics",IF(TRIM(LOWER(F10491))="Pediatrics","Pediatrics",IF(TRIM(LOWER(F10491))="orthopedics","Orthopedics",IF(TRIM(LOWER(F10491))="Neurology","Neurology",IF(TRIM(LOWER(F10491))="Oncology","Oncology")))))))))))</f>
        <v>Pediatrics</v>
      </c>
      <c r="P10491" s="3" t="str">
        <f t="shared" si="978"/>
        <v>Unknown</v>
      </c>
      <c r="Q10491" s="5">
        <f t="shared" si="979"/>
        <v>2</v>
      </c>
      <c r="R10491" s="1">
        <f t="shared" si="980"/>
        <v>92242.65</v>
      </c>
      <c r="S10491" s="1">
        <f t="shared" si="981"/>
        <v>0</v>
      </c>
      <c r="T10491" s="1" t="str">
        <f t="shared" si="982"/>
        <v>18-35</v>
      </c>
      <c r="U10491" s="1" t="str">
        <f t="shared" si="983"/>
        <v>No</v>
      </c>
    </row>
    <row r="10492" spans="1:21">
      <c r="A10492" s="1">
        <v>10491</v>
      </c>
      <c r="B10492" s="1">
        <v>71</v>
      </c>
      <c r="C10492" s="1" t="s">
        <v>44</v>
      </c>
      <c r="D10492" s="2">
        <v>45224</v>
      </c>
      <c r="E10492" s="2">
        <v>45234</v>
      </c>
      <c r="F10492" s="1" t="s">
        <v>35</v>
      </c>
      <c r="G10492" s="1" t="s">
        <v>36</v>
      </c>
      <c r="H10492" s="1" t="s">
        <v>37</v>
      </c>
      <c r="I10492" s="1">
        <v>223115.35</v>
      </c>
      <c r="K10492" s="1" t="s">
        <v>17</v>
      </c>
      <c r="N10492" s="3" t="str">
        <f>IF(LEFT(LOWER(C10492),1)="m","Male",IF(LEFT(LOWER(C10492),1)="f","Female","Unknown"))</f>
        <v>Female</v>
      </c>
      <c r="O10492" s="4" t="str">
        <f>IF(TRIM(LOWER(F10492))="neuro","Neurology",IF(TRIM(LOWER(F10492))="Neurology","Neurology",IF(TRIM(LOWER(F10492))="general ward","General",IF(TRIM(LOWER(F10492))="general","General",IF(TRIM(LOWER(F10492))="cardiology","Cardiology",IF(TRIM(LOWER(F10492))="Cardiology","Cardiology",IF(TRIM(LOWER(F10492))="Peads","Pediatrics",IF(TRIM(LOWER(F10492))="Pediatrics","Pediatrics",IF(TRIM(LOWER(F10492))="orthopedics","Orthopedics",IF(TRIM(LOWER(F10492))="Neurology","Neurology",IF(TRIM(LOWER(F10492))="Oncology","Oncology")))))))))))</f>
        <v>Cardiology</v>
      </c>
      <c r="P10492" s="3" t="str">
        <f t="shared" si="978"/>
        <v>Government</v>
      </c>
      <c r="Q10492" s="5">
        <f t="shared" si="979"/>
        <v>10</v>
      </c>
      <c r="R10492" s="1">
        <f t="shared" si="980"/>
        <v>223115.35</v>
      </c>
      <c r="S10492" s="1">
        <f t="shared" si="981"/>
        <v>1</v>
      </c>
      <c r="T10492" s="1" t="str">
        <f t="shared" si="982"/>
        <v>66+</v>
      </c>
      <c r="U10492" s="1" t="str">
        <f t="shared" si="983"/>
        <v>Unknown</v>
      </c>
    </row>
    <row r="10493" spans="1:21">
      <c r="A10493" s="1">
        <v>10492</v>
      </c>
      <c r="C10493" s="1" t="s">
        <v>44</v>
      </c>
      <c r="D10493" s="2">
        <v>45163</v>
      </c>
      <c r="E10493" s="2">
        <v>45172</v>
      </c>
      <c r="F10493" s="1" t="s">
        <v>52</v>
      </c>
      <c r="G10493" s="1" t="s">
        <v>14</v>
      </c>
      <c r="H10493" s="1" t="s">
        <v>51</v>
      </c>
      <c r="I10493" s="1">
        <v>318521.2</v>
      </c>
      <c r="K10493" s="1" t="s">
        <v>25</v>
      </c>
      <c r="N10493" s="3" t="str">
        <f>IF(LEFT(LOWER(C10493),1)="m","Male",IF(LEFT(LOWER(C10493),1)="f","Female","Unknown"))</f>
        <v>Female</v>
      </c>
      <c r="O10493" s="4" t="str">
        <f>IF(TRIM(LOWER(F10493))="neuro","Neurology",IF(TRIM(LOWER(F10493))="Neurology","Neurology",IF(TRIM(LOWER(F10493))="general ward","General",IF(TRIM(LOWER(F10493))="general","General",IF(TRIM(LOWER(F10493))="cardiology","Cardiology",IF(TRIM(LOWER(F10493))="Cardiology","Cardiology",IF(TRIM(LOWER(F10493))="Peads","Pediatrics",IF(TRIM(LOWER(F10493))="Pediatrics","Pediatrics",IF(TRIM(LOWER(F10493))="orthopedics","Orthopedics",IF(TRIM(LOWER(F10493))="Neurology","Neurology",IF(TRIM(LOWER(F10493))="Oncology","Oncology")))))))))))</f>
        <v>Oncology</v>
      </c>
      <c r="P10493" s="3" t="str">
        <f t="shared" si="978"/>
        <v>Private</v>
      </c>
      <c r="Q10493" s="5">
        <f t="shared" si="979"/>
        <v>9</v>
      </c>
      <c r="R10493" s="1">
        <f t="shared" si="980"/>
        <v>318521.2</v>
      </c>
      <c r="S10493" s="1">
        <f t="shared" si="981"/>
        <v>1</v>
      </c>
      <c r="T10493" s="1" t="str">
        <f t="shared" si="982"/>
        <v>0-17</v>
      </c>
      <c r="U10493" s="1" t="str">
        <f t="shared" si="983"/>
        <v>Unknown</v>
      </c>
    </row>
    <row r="10494" spans="1:21">
      <c r="A10494" s="1">
        <v>10493</v>
      </c>
      <c r="B10494" s="1">
        <v>94</v>
      </c>
      <c r="C10494" s="1" t="s">
        <v>26</v>
      </c>
      <c r="D10494" s="2">
        <v>45346</v>
      </c>
      <c r="E10494" s="2">
        <v>45360</v>
      </c>
      <c r="F10494" s="1" t="s">
        <v>35</v>
      </c>
      <c r="G10494" s="1" t="s">
        <v>46</v>
      </c>
      <c r="H10494" s="1" t="s">
        <v>47</v>
      </c>
      <c r="I10494" s="1">
        <v>89193.96</v>
      </c>
      <c r="J10494" s="1" t="s">
        <v>16</v>
      </c>
      <c r="K10494" s="1" t="s">
        <v>42</v>
      </c>
      <c r="N10494" s="3" t="str">
        <f>IF(LEFT(LOWER(C10494),1)="m","Male",IF(LEFT(LOWER(C10494),1)="f","Female","Unknown"))</f>
        <v>Female</v>
      </c>
      <c r="O10494" s="4" t="str">
        <f>IF(TRIM(LOWER(F10494))="neuro","Neurology",IF(TRIM(LOWER(F10494))="Neurology","Neurology",IF(TRIM(LOWER(F10494))="general ward","General",IF(TRIM(LOWER(F10494))="general","General",IF(TRIM(LOWER(F10494))="cardiology","Cardiology",IF(TRIM(LOWER(F10494))="Cardiology","Cardiology",IF(TRIM(LOWER(F10494))="Peads","Pediatrics",IF(TRIM(LOWER(F10494))="Pediatrics","Pediatrics",IF(TRIM(LOWER(F10494))="orthopedics","Orthopedics",IF(TRIM(LOWER(F10494))="Neurology","Neurology",IF(TRIM(LOWER(F10494))="Oncology","Oncology")))))))))))</f>
        <v>Cardiology</v>
      </c>
      <c r="P10494" s="3" t="str">
        <f t="shared" si="978"/>
        <v>Self</v>
      </c>
      <c r="Q10494" s="5">
        <f t="shared" si="979"/>
        <v>14</v>
      </c>
      <c r="R10494" s="1">
        <f t="shared" si="980"/>
        <v>89193.96</v>
      </c>
      <c r="S10494" s="1">
        <f t="shared" si="981"/>
        <v>0</v>
      </c>
      <c r="T10494" s="1" t="str">
        <f t="shared" si="982"/>
        <v>66+</v>
      </c>
      <c r="U10494" s="1" t="str">
        <f t="shared" si="983"/>
        <v>Yes</v>
      </c>
    </row>
    <row r="10495" spans="1:21">
      <c r="A10495" s="1">
        <v>10494</v>
      </c>
      <c r="B10495" s="1">
        <v>21</v>
      </c>
      <c r="C10495" s="1" t="s">
        <v>12</v>
      </c>
      <c r="D10495" s="2">
        <v>45503</v>
      </c>
      <c r="E10495" s="2">
        <v>45521</v>
      </c>
      <c r="F10495" s="1" t="s">
        <v>40</v>
      </c>
      <c r="G10495" s="1" t="s">
        <v>14</v>
      </c>
      <c r="H10495" s="1" t="s">
        <v>51</v>
      </c>
      <c r="I10495" s="1">
        <v>175473.22</v>
      </c>
      <c r="K10495" s="1" t="s">
        <v>20</v>
      </c>
      <c r="N10495" s="3" t="str">
        <f>IF(LEFT(LOWER(C10495),1)="m","Male",IF(LEFT(LOWER(C10495),1)="f","Female","Unknown"))</f>
        <v>Unknown</v>
      </c>
      <c r="O10495" s="4" t="str">
        <f>IF(TRIM(LOWER(F10495))="neuro","Neurology",IF(TRIM(LOWER(F10495))="Neurology","Neurology",IF(TRIM(LOWER(F10495))="general ward","General",IF(TRIM(LOWER(F10495))="general","General",IF(TRIM(LOWER(F10495))="cardiology","Cardiology",IF(TRIM(LOWER(F10495))="Cardiology","Cardiology",IF(TRIM(LOWER(F10495))="Peads","Pediatrics",IF(TRIM(LOWER(F10495))="Pediatrics","Pediatrics",IF(TRIM(LOWER(F10495))="orthopedics","Orthopedics",IF(TRIM(LOWER(F10495))="Neurology","Neurology",IF(TRIM(LOWER(F10495))="Oncology","Oncology")))))))))))</f>
        <v>Pediatrics</v>
      </c>
      <c r="P10495" s="3" t="str">
        <f t="shared" si="978"/>
        <v>Private</v>
      </c>
      <c r="Q10495" s="5">
        <f t="shared" si="979"/>
        <v>18</v>
      </c>
      <c r="R10495" s="1">
        <f t="shared" si="980"/>
        <v>175473.22</v>
      </c>
      <c r="S10495" s="1">
        <f t="shared" si="981"/>
        <v>0</v>
      </c>
      <c r="T10495" s="1" t="str">
        <f t="shared" si="982"/>
        <v>18-35</v>
      </c>
      <c r="U10495" s="1" t="str">
        <f t="shared" si="983"/>
        <v>Unknown</v>
      </c>
    </row>
    <row r="10496" spans="1:21">
      <c r="A10496" s="1">
        <v>10495</v>
      </c>
      <c r="C10496" s="1" t="s">
        <v>12</v>
      </c>
      <c r="D10496" s="2">
        <v>45266</v>
      </c>
      <c r="E10496" s="2">
        <v>45276</v>
      </c>
      <c r="F10496" s="1" t="s">
        <v>30</v>
      </c>
      <c r="G10496" s="1" t="s">
        <v>46</v>
      </c>
      <c r="H10496" s="1" t="s">
        <v>37</v>
      </c>
      <c r="I10496" s="1">
        <v>259216.91</v>
      </c>
      <c r="J10496" s="1" t="s">
        <v>25</v>
      </c>
      <c r="K10496" s="1" t="s">
        <v>16</v>
      </c>
      <c r="N10496" s="3" t="str">
        <f>IF(LEFT(LOWER(C10496),1)="m","Male",IF(LEFT(LOWER(C10496),1)="f","Female","Unknown"))</f>
        <v>Unknown</v>
      </c>
      <c r="O10496" s="4" t="str">
        <f>IF(TRIM(LOWER(F10496))="neuro","Neurology",IF(TRIM(LOWER(F10496))="Neurology","Neurology",IF(TRIM(LOWER(F10496))="general ward","General",IF(TRIM(LOWER(F10496))="general","General",IF(TRIM(LOWER(F10496))="cardiology","Cardiology",IF(TRIM(LOWER(F10496))="Cardiology","Cardiology",IF(TRIM(LOWER(F10496))="Peads","Pediatrics",IF(TRIM(LOWER(F10496))="Pediatrics","Pediatrics",IF(TRIM(LOWER(F10496))="orthopedics","Orthopedics",IF(TRIM(LOWER(F10496))="Neurology","Neurology",IF(TRIM(LOWER(F10496))="Oncology","Oncology")))))))))))</f>
        <v>Pediatrics</v>
      </c>
      <c r="P10496" s="3" t="str">
        <f t="shared" si="978"/>
        <v>Self</v>
      </c>
      <c r="Q10496" s="5">
        <f t="shared" si="979"/>
        <v>10</v>
      </c>
      <c r="R10496" s="1">
        <f t="shared" si="980"/>
        <v>259216.91</v>
      </c>
      <c r="S10496" s="1">
        <f t="shared" si="981"/>
        <v>1</v>
      </c>
      <c r="T10496" s="1" t="str">
        <f t="shared" si="982"/>
        <v>0-17</v>
      </c>
      <c r="U10496" s="1" t="str">
        <f t="shared" si="983"/>
        <v>Yes</v>
      </c>
    </row>
    <row r="10497" spans="1:21">
      <c r="A10497" s="1">
        <v>10496</v>
      </c>
      <c r="B10497" s="1">
        <v>47</v>
      </c>
      <c r="C10497" s="1" t="s">
        <v>44</v>
      </c>
      <c r="D10497" s="2">
        <v>45385</v>
      </c>
      <c r="E10497" s="2">
        <v>45397</v>
      </c>
      <c r="F10497" s="1" t="s">
        <v>50</v>
      </c>
      <c r="G10497" s="1" t="s">
        <v>22</v>
      </c>
      <c r="H10497" s="1" t="s">
        <v>39</v>
      </c>
      <c r="I10497" s="1">
        <v>16932.23</v>
      </c>
      <c r="J10497" s="1" t="s">
        <v>38</v>
      </c>
      <c r="K10497" s="1" t="s">
        <v>17</v>
      </c>
      <c r="N10497" s="3" t="str">
        <f>IF(LEFT(LOWER(C10497),1)="m","Male",IF(LEFT(LOWER(C10497),1)="f","Female","Unknown"))</f>
        <v>Female</v>
      </c>
      <c r="O10497" s="4" t="str">
        <f>IF(TRIM(LOWER(F10497))="neuro","Neurology",IF(TRIM(LOWER(F10497))="Neurology","Neurology",IF(TRIM(LOWER(F10497))="general ward","General",IF(TRIM(LOWER(F10497))="general","General",IF(TRIM(LOWER(F10497))="cardiology","Cardiology",IF(TRIM(LOWER(F10497))="Cardiology","Cardiology",IF(TRIM(LOWER(F10497))="Peads","Pediatrics",IF(TRIM(LOWER(F10497))="Pediatrics","Pediatrics",IF(TRIM(LOWER(F10497))="orthopedics","Orthopedics",IF(TRIM(LOWER(F10497))="Neurology","Neurology",IF(TRIM(LOWER(F10497))="Oncology","Oncology")))))))))))</f>
        <v>Cardiology</v>
      </c>
      <c r="P10497" s="3" t="str">
        <f t="shared" si="978"/>
        <v>Government</v>
      </c>
      <c r="Q10497" s="5">
        <f t="shared" si="979"/>
        <v>12</v>
      </c>
      <c r="R10497" s="1">
        <f t="shared" si="980"/>
        <v>16932.23</v>
      </c>
      <c r="S10497" s="1">
        <f t="shared" si="981"/>
        <v>1</v>
      </c>
      <c r="T10497" s="1" t="str">
        <f t="shared" si="982"/>
        <v>36-50</v>
      </c>
      <c r="U10497" s="1" t="str">
        <f t="shared" si="983"/>
        <v>No</v>
      </c>
    </row>
    <row r="10498" spans="1:21">
      <c r="A10498" s="1">
        <v>10497</v>
      </c>
      <c r="B10498" s="1">
        <v>49</v>
      </c>
      <c r="C10498" s="1" t="s">
        <v>12</v>
      </c>
      <c r="D10498" s="2">
        <v>45164</v>
      </c>
      <c r="E10498" s="2">
        <v>45165</v>
      </c>
      <c r="F10498" s="1" t="s">
        <v>49</v>
      </c>
      <c r="G10498" s="1" t="s">
        <v>14</v>
      </c>
      <c r="I10498" s="1">
        <v>261767.97</v>
      </c>
      <c r="J10498" s="1" t="s">
        <v>25</v>
      </c>
      <c r="K10498" s="1" t="s">
        <v>38</v>
      </c>
      <c r="N10498" s="3" t="str">
        <f>IF(LEFT(LOWER(C10498),1)="m","Male",IF(LEFT(LOWER(C10498),1)="f","Female","Unknown"))</f>
        <v>Unknown</v>
      </c>
      <c r="O10498" s="4" t="str">
        <f>IF(TRIM(LOWER(F10498))="neuro","Neurology",IF(TRIM(LOWER(F10498))="Neurology","Neurology",IF(TRIM(LOWER(F10498))="general ward","General",IF(TRIM(LOWER(F10498))="general","General",IF(TRIM(LOWER(F10498))="cardiology","Cardiology",IF(TRIM(LOWER(F10498))="Cardiology","Cardiology",IF(TRIM(LOWER(F10498))="Peads","Pediatrics",IF(TRIM(LOWER(F10498))="Pediatrics","Pediatrics",IF(TRIM(LOWER(F10498))="orthopedics","Orthopedics",IF(TRIM(LOWER(F10498))="Neurology","Neurology",IF(TRIM(LOWER(F10498))="Oncology","Oncology")))))))))))</f>
        <v>Oncology</v>
      </c>
      <c r="P10498" s="3" t="str">
        <f t="shared" si="978"/>
        <v>Private</v>
      </c>
      <c r="Q10498" s="5">
        <f t="shared" si="979"/>
        <v>1</v>
      </c>
      <c r="R10498" s="1">
        <f t="shared" si="980"/>
        <v>261767.97</v>
      </c>
      <c r="S10498" s="1">
        <f t="shared" si="981"/>
        <v>0</v>
      </c>
      <c r="T10498" s="1" t="str">
        <f t="shared" si="982"/>
        <v>36-50</v>
      </c>
      <c r="U10498" s="1" t="str">
        <f t="shared" si="983"/>
        <v>Yes</v>
      </c>
    </row>
    <row r="10499" spans="1:21">
      <c r="A10499" s="1">
        <v>10498</v>
      </c>
      <c r="B10499" s="1">
        <v>83</v>
      </c>
      <c r="C10499" s="1" t="s">
        <v>27</v>
      </c>
      <c r="D10499" s="2">
        <v>45491</v>
      </c>
      <c r="E10499" s="2">
        <v>45507</v>
      </c>
      <c r="F10499" s="1" t="s">
        <v>52</v>
      </c>
      <c r="G10499" s="1" t="s">
        <v>33</v>
      </c>
      <c r="H10499" s="1" t="s">
        <v>47</v>
      </c>
      <c r="I10499" s="1">
        <v>323705.78999999998</v>
      </c>
      <c r="J10499" s="1" t="s">
        <v>16</v>
      </c>
      <c r="K10499" s="1" t="s">
        <v>16</v>
      </c>
      <c r="N10499" s="3" t="str">
        <f>IF(LEFT(LOWER(C10499),1)="m","Male",IF(LEFT(LOWER(C10499),1)="f","Female","Unknown"))</f>
        <v>Male</v>
      </c>
      <c r="O10499" s="4" t="str">
        <f>IF(TRIM(LOWER(F10499))="neuro","Neurology",IF(TRIM(LOWER(F10499))="Neurology","Neurology",IF(TRIM(LOWER(F10499))="general ward","General",IF(TRIM(LOWER(F10499))="general","General",IF(TRIM(LOWER(F10499))="cardiology","Cardiology",IF(TRIM(LOWER(F10499))="Cardiology","Cardiology",IF(TRIM(LOWER(F10499))="Peads","Pediatrics",IF(TRIM(LOWER(F10499))="Pediatrics","Pediatrics",IF(TRIM(LOWER(F10499))="orthopedics","Orthopedics",IF(TRIM(LOWER(F10499))="Neurology","Neurology",IF(TRIM(LOWER(F10499))="Oncology","Oncology")))))))))))</f>
        <v>Oncology</v>
      </c>
      <c r="P10499" s="3" t="str">
        <f t="shared" ref="P10499:P10562" si="984">IF(LOWER(G10499)="private","Private",
IF(LOWER(G10499)="govt","Government",
IF(LOWER(G10499)="government","Government",
IF(LOWER(G10499)="self","Self","Unknown"))))</f>
        <v>Self</v>
      </c>
      <c r="Q10499" s="5">
        <f t="shared" ref="Q10499:Q10562" si="985">IF(E10499&lt;D10499,"",E10499-D10499)</f>
        <v>16</v>
      </c>
      <c r="R10499" s="1">
        <f t="shared" ref="R10499:R10562" si="986">IF(I10499&lt;0,"",I10499)</f>
        <v>323705.78999999998</v>
      </c>
      <c r="S10499" s="1">
        <f t="shared" ref="S10499:S10562" si="987">IF(OR(K10499="Yes",K10499="YES",K10499="Y"),1,0)</f>
        <v>1</v>
      </c>
      <c r="T10499" s="1" t="str">
        <f t="shared" ref="T10499:T10562" si="988">IF(B10499&lt;18,"0-17",                                                  IF(B10499&lt;36,"18-35",
IF(B10499&lt;51,"36-50",
IF(B10499&lt;66,"51-65","66+"))))</f>
        <v>66+</v>
      </c>
      <c r="U10499" s="1" t="str">
        <f t="shared" ref="U10499:U10562" si="989">IF(OR(TRIM(UPPER(J10499))="YES",TRIM(UPPER(J10499))="Y"),"Yes",
IF(OR(TRIM(UPPER(J10499))="NO",TRIM(UPPER(J10499))="N"),"No","Unknown"))</f>
        <v>Yes</v>
      </c>
    </row>
    <row r="10500" spans="1:21">
      <c r="A10500" s="1">
        <v>10499</v>
      </c>
      <c r="B10500" s="1">
        <v>45</v>
      </c>
      <c r="C10500" s="1" t="s">
        <v>12</v>
      </c>
      <c r="D10500" s="2">
        <v>45483</v>
      </c>
      <c r="E10500" s="2">
        <v>45493</v>
      </c>
      <c r="F10500" s="1" t="s">
        <v>28</v>
      </c>
      <c r="G10500" s="1" t="s">
        <v>41</v>
      </c>
      <c r="H10500" s="1" t="s">
        <v>47</v>
      </c>
      <c r="I10500" s="1">
        <v>301581.3</v>
      </c>
      <c r="K10500" s="1" t="s">
        <v>16</v>
      </c>
      <c r="N10500" s="3" t="str">
        <f>IF(LEFT(LOWER(C10500),1)="m","Male",IF(LEFT(LOWER(C10500),1)="f","Female","Unknown"))</f>
        <v>Unknown</v>
      </c>
      <c r="O10500" s="4" t="str">
        <f>IF(TRIM(LOWER(F10500))="neuro","Neurology",IF(TRIM(LOWER(F10500))="Neurology","Neurology",IF(TRIM(LOWER(F10500))="general ward","General",IF(TRIM(LOWER(F10500))="general","General",IF(TRIM(LOWER(F10500))="cardiology","Cardiology",IF(TRIM(LOWER(F10500))="Cardiology","Cardiology",IF(TRIM(LOWER(F10500))="Peads","Pediatrics",IF(TRIM(LOWER(F10500))="Pediatrics","Pediatrics",IF(TRIM(LOWER(F10500))="orthopedics","Orthopedics",IF(TRIM(LOWER(F10500))="Neurology","Neurology",IF(TRIM(LOWER(F10500))="Oncology","Oncology")))))))))))</f>
        <v>Orthopedics</v>
      </c>
      <c r="P10500" s="3" t="str">
        <f t="shared" si="984"/>
        <v>Unknown</v>
      </c>
      <c r="Q10500" s="5">
        <f t="shared" si="985"/>
        <v>10</v>
      </c>
      <c r="R10500" s="1">
        <f t="shared" si="986"/>
        <v>301581.3</v>
      </c>
      <c r="S10500" s="1">
        <f t="shared" si="987"/>
        <v>1</v>
      </c>
      <c r="T10500" s="1" t="str">
        <f t="shared" si="988"/>
        <v>36-50</v>
      </c>
      <c r="U10500" s="1" t="str">
        <f t="shared" si="989"/>
        <v>Unknown</v>
      </c>
    </row>
    <row r="10501" spans="1:21">
      <c r="A10501" s="1">
        <v>10500</v>
      </c>
      <c r="B10501" s="1">
        <v>81</v>
      </c>
      <c r="C10501" s="1" t="s">
        <v>26</v>
      </c>
      <c r="D10501" s="2">
        <v>45285</v>
      </c>
      <c r="E10501" s="2">
        <v>45303</v>
      </c>
      <c r="F10501" s="1" t="s">
        <v>50</v>
      </c>
      <c r="G10501" s="1" t="s">
        <v>31</v>
      </c>
      <c r="I10501" s="1">
        <v>319463.81</v>
      </c>
      <c r="J10501" s="1" t="s">
        <v>42</v>
      </c>
      <c r="K10501" s="1" t="s">
        <v>38</v>
      </c>
      <c r="N10501" s="3" t="str">
        <f>IF(LEFT(LOWER(C10501),1)="m","Male",IF(LEFT(LOWER(C10501),1)="f","Female","Unknown"))</f>
        <v>Female</v>
      </c>
      <c r="O10501" s="4" t="str">
        <f>IF(TRIM(LOWER(F10501))="neuro","Neurology",IF(TRIM(LOWER(F10501))="Neurology","Neurology",IF(TRIM(LOWER(F10501))="general ward","General",IF(TRIM(LOWER(F10501))="general","General",IF(TRIM(LOWER(F10501))="cardiology","Cardiology",IF(TRIM(LOWER(F10501))="Cardiology","Cardiology",IF(TRIM(LOWER(F10501))="Peads","Pediatrics",IF(TRIM(LOWER(F10501))="Pediatrics","Pediatrics",IF(TRIM(LOWER(F10501))="orthopedics","Orthopedics",IF(TRIM(LOWER(F10501))="Neurology","Neurology",IF(TRIM(LOWER(F10501))="Oncology","Oncology")))))))))))</f>
        <v>Cardiology</v>
      </c>
      <c r="P10501" s="3" t="str">
        <f t="shared" si="984"/>
        <v>Private</v>
      </c>
      <c r="Q10501" s="5">
        <f t="shared" si="985"/>
        <v>18</v>
      </c>
      <c r="R10501" s="1">
        <f t="shared" si="986"/>
        <v>319463.81</v>
      </c>
      <c r="S10501" s="1">
        <f t="shared" si="987"/>
        <v>0</v>
      </c>
      <c r="T10501" s="1" t="str">
        <f t="shared" si="988"/>
        <v>66+</v>
      </c>
      <c r="U10501" s="1" t="str">
        <f t="shared" si="989"/>
        <v>No</v>
      </c>
    </row>
    <row r="10502" spans="1:21">
      <c r="A10502" s="1">
        <v>10501</v>
      </c>
      <c r="B10502" s="1">
        <v>2</v>
      </c>
      <c r="C10502" s="1" t="s">
        <v>34</v>
      </c>
      <c r="D10502" s="2">
        <v>44999</v>
      </c>
      <c r="E10502" s="2">
        <v>45000</v>
      </c>
      <c r="F10502" s="1" t="s">
        <v>21</v>
      </c>
      <c r="G10502" s="1" t="s">
        <v>22</v>
      </c>
      <c r="H10502" s="1" t="s">
        <v>39</v>
      </c>
      <c r="I10502" s="1">
        <v>290886.53000000003</v>
      </c>
      <c r="K10502" s="1" t="s">
        <v>17</v>
      </c>
      <c r="N10502" s="3" t="str">
        <f>IF(LEFT(LOWER(C10502),1)="m","Male",IF(LEFT(LOWER(C10502),1)="f","Female","Unknown"))</f>
        <v>Male</v>
      </c>
      <c r="O10502" s="4" t="str">
        <f>IF(TRIM(LOWER(F10502))="neuro","Neurology",IF(TRIM(LOWER(F10502))="Neurology","Neurology",IF(TRIM(LOWER(F10502))="general ward","General",IF(TRIM(LOWER(F10502))="general","General",IF(TRIM(LOWER(F10502))="cardiology","Cardiology",IF(TRIM(LOWER(F10502))="Cardiology","Cardiology",IF(TRIM(LOWER(F10502))="Peads","Pediatrics",IF(TRIM(LOWER(F10502))="Pediatrics","Pediatrics",IF(TRIM(LOWER(F10502))="orthopedics","Orthopedics",IF(TRIM(LOWER(F10502))="Neurology","Neurology",IF(TRIM(LOWER(F10502))="Oncology","Oncology")))))))))))</f>
        <v>General</v>
      </c>
      <c r="P10502" s="3" t="str">
        <f t="shared" si="984"/>
        <v>Government</v>
      </c>
      <c r="Q10502" s="5">
        <f t="shared" si="985"/>
        <v>1</v>
      </c>
      <c r="R10502" s="1">
        <f t="shared" si="986"/>
        <v>290886.53000000003</v>
      </c>
      <c r="S10502" s="1">
        <f t="shared" si="987"/>
        <v>1</v>
      </c>
      <c r="T10502" s="1" t="str">
        <f t="shared" si="988"/>
        <v>0-17</v>
      </c>
      <c r="U10502" s="1" t="str">
        <f t="shared" si="989"/>
        <v>Unknown</v>
      </c>
    </row>
    <row r="10503" spans="1:21">
      <c r="A10503" s="1">
        <v>10502</v>
      </c>
      <c r="B10503" s="1">
        <v>67</v>
      </c>
      <c r="C10503" s="1" t="s">
        <v>44</v>
      </c>
      <c r="D10503" s="2">
        <v>45450</v>
      </c>
      <c r="E10503" s="2">
        <v>45459</v>
      </c>
      <c r="F10503" s="1" t="s">
        <v>30</v>
      </c>
      <c r="G10503" s="1" t="s">
        <v>31</v>
      </c>
      <c r="H10503" s="1" t="s">
        <v>48</v>
      </c>
      <c r="I10503" s="1">
        <v>341885.34</v>
      </c>
      <c r="J10503" s="1" t="s">
        <v>24</v>
      </c>
      <c r="K10503" s="1" t="s">
        <v>42</v>
      </c>
      <c r="N10503" s="3" t="str">
        <f>IF(LEFT(LOWER(C10503),1)="m","Male",IF(LEFT(LOWER(C10503),1)="f","Female","Unknown"))</f>
        <v>Female</v>
      </c>
      <c r="O10503" s="4" t="str">
        <f>IF(TRIM(LOWER(F10503))="neuro","Neurology",IF(TRIM(LOWER(F10503))="Neurology","Neurology",IF(TRIM(LOWER(F10503))="general ward","General",IF(TRIM(LOWER(F10503))="general","General",IF(TRIM(LOWER(F10503))="cardiology","Cardiology",IF(TRIM(LOWER(F10503))="Cardiology","Cardiology",IF(TRIM(LOWER(F10503))="Peads","Pediatrics",IF(TRIM(LOWER(F10503))="Pediatrics","Pediatrics",IF(TRIM(LOWER(F10503))="orthopedics","Orthopedics",IF(TRIM(LOWER(F10503))="Neurology","Neurology",IF(TRIM(LOWER(F10503))="Oncology","Oncology")))))))))))</f>
        <v>Pediatrics</v>
      </c>
      <c r="P10503" s="3" t="str">
        <f t="shared" si="984"/>
        <v>Private</v>
      </c>
      <c r="Q10503" s="5">
        <f t="shared" si="985"/>
        <v>9</v>
      </c>
      <c r="R10503" s="1">
        <f t="shared" si="986"/>
        <v>341885.34</v>
      </c>
      <c r="S10503" s="1">
        <f t="shared" si="987"/>
        <v>0</v>
      </c>
      <c r="T10503" s="1" t="str">
        <f t="shared" si="988"/>
        <v>66+</v>
      </c>
      <c r="U10503" s="1" t="str">
        <f t="shared" si="989"/>
        <v>No</v>
      </c>
    </row>
    <row r="10504" spans="1:21">
      <c r="A10504" s="1">
        <v>10503</v>
      </c>
      <c r="B10504" s="1">
        <v>91</v>
      </c>
      <c r="C10504" s="1" t="s">
        <v>18</v>
      </c>
      <c r="D10504" s="2">
        <v>45594</v>
      </c>
      <c r="E10504" s="2">
        <v>45611</v>
      </c>
      <c r="F10504" s="1" t="s">
        <v>43</v>
      </c>
      <c r="G10504" s="1" t="s">
        <v>31</v>
      </c>
      <c r="H10504" s="1" t="s">
        <v>23</v>
      </c>
      <c r="I10504" s="1">
        <v>143172.85</v>
      </c>
      <c r="J10504" s="1" t="s">
        <v>17</v>
      </c>
      <c r="K10504" s="1" t="s">
        <v>38</v>
      </c>
      <c r="N10504" s="3" t="str">
        <f>IF(LEFT(LOWER(C10504),1)="m","Male",IF(LEFT(LOWER(C10504),1)="f","Female","Unknown"))</f>
        <v>Male</v>
      </c>
      <c r="O10504" s="4" t="str">
        <f>IF(TRIM(LOWER(F10504))="neuro","Neurology",IF(TRIM(LOWER(F10504))="Neurology","Neurology",IF(TRIM(LOWER(F10504))="general ward","General",IF(TRIM(LOWER(F10504))="general","General",IF(TRIM(LOWER(F10504))="cardiology","Cardiology",IF(TRIM(LOWER(F10504))="Cardiology","Cardiology",IF(TRIM(LOWER(F10504))="Peads","Pediatrics",IF(TRIM(LOWER(F10504))="Pediatrics","Pediatrics",IF(TRIM(LOWER(F10504))="orthopedics","Orthopedics",IF(TRIM(LOWER(F10504))="Neurology","Neurology",IF(TRIM(LOWER(F10504))="Oncology","Oncology")))))))))))</f>
        <v>Orthopedics</v>
      </c>
      <c r="P10504" s="3" t="str">
        <f t="shared" si="984"/>
        <v>Private</v>
      </c>
      <c r="Q10504" s="5">
        <f t="shared" si="985"/>
        <v>17</v>
      </c>
      <c r="R10504" s="1">
        <f t="shared" si="986"/>
        <v>143172.85</v>
      </c>
      <c r="S10504" s="1">
        <f t="shared" si="987"/>
        <v>0</v>
      </c>
      <c r="T10504" s="1" t="str">
        <f t="shared" si="988"/>
        <v>66+</v>
      </c>
      <c r="U10504" s="1" t="str">
        <f t="shared" si="989"/>
        <v>Yes</v>
      </c>
    </row>
    <row r="10505" spans="1:21">
      <c r="A10505" s="1">
        <v>10504</v>
      </c>
      <c r="B10505" s="1">
        <v>44</v>
      </c>
      <c r="C10505" s="1" t="s">
        <v>34</v>
      </c>
      <c r="D10505" s="2">
        <v>45257</v>
      </c>
      <c r="E10505" s="2">
        <v>45277</v>
      </c>
      <c r="F10505" s="1" t="s">
        <v>28</v>
      </c>
      <c r="G10505" s="1" t="s">
        <v>14</v>
      </c>
      <c r="H10505" s="1" t="s">
        <v>37</v>
      </c>
      <c r="I10505" s="1">
        <v>37878.49</v>
      </c>
      <c r="J10505" s="1" t="s">
        <v>42</v>
      </c>
      <c r="K10505" s="1" t="s">
        <v>25</v>
      </c>
      <c r="N10505" s="3" t="str">
        <f>IF(LEFT(LOWER(C10505),1)="m","Male",IF(LEFT(LOWER(C10505),1)="f","Female","Unknown"))</f>
        <v>Male</v>
      </c>
      <c r="O10505" s="4" t="str">
        <f>IF(TRIM(LOWER(F10505))="neuro","Neurology",IF(TRIM(LOWER(F10505))="Neurology","Neurology",IF(TRIM(LOWER(F10505))="general ward","General",IF(TRIM(LOWER(F10505))="general","General",IF(TRIM(LOWER(F10505))="cardiology","Cardiology",IF(TRIM(LOWER(F10505))="Cardiology","Cardiology",IF(TRIM(LOWER(F10505))="Peads","Pediatrics",IF(TRIM(LOWER(F10505))="Pediatrics","Pediatrics",IF(TRIM(LOWER(F10505))="orthopedics","Orthopedics",IF(TRIM(LOWER(F10505))="Neurology","Neurology",IF(TRIM(LOWER(F10505))="Oncology","Oncology")))))))))))</f>
        <v>Orthopedics</v>
      </c>
      <c r="P10505" s="3" t="str">
        <f t="shared" si="984"/>
        <v>Private</v>
      </c>
      <c r="Q10505" s="5">
        <f t="shared" si="985"/>
        <v>20</v>
      </c>
      <c r="R10505" s="1">
        <f t="shared" si="986"/>
        <v>37878.49</v>
      </c>
      <c r="S10505" s="1">
        <f t="shared" si="987"/>
        <v>1</v>
      </c>
      <c r="T10505" s="1" t="str">
        <f t="shared" si="988"/>
        <v>36-50</v>
      </c>
      <c r="U10505" s="1" t="str">
        <f t="shared" si="989"/>
        <v>No</v>
      </c>
    </row>
    <row r="10506" spans="1:21">
      <c r="A10506" s="1">
        <v>10505</v>
      </c>
      <c r="B10506" s="1">
        <v>90</v>
      </c>
      <c r="C10506" s="1" t="s">
        <v>18</v>
      </c>
      <c r="D10506" s="2">
        <v>45201</v>
      </c>
      <c r="E10506" s="2">
        <v>45221</v>
      </c>
      <c r="F10506" s="1" t="s">
        <v>49</v>
      </c>
      <c r="G10506" s="1" t="s">
        <v>41</v>
      </c>
      <c r="H10506" s="1" t="s">
        <v>48</v>
      </c>
      <c r="I10506" s="1">
        <v>215850.63</v>
      </c>
      <c r="J10506" s="1" t="s">
        <v>24</v>
      </c>
      <c r="K10506" s="1" t="s">
        <v>20</v>
      </c>
      <c r="N10506" s="3" t="str">
        <f>IF(LEFT(LOWER(C10506),1)="m","Male",IF(LEFT(LOWER(C10506),1)="f","Female","Unknown"))</f>
        <v>Male</v>
      </c>
      <c r="O10506" s="4" t="str">
        <f>IF(TRIM(LOWER(F10506))="neuro","Neurology",IF(TRIM(LOWER(F10506))="Neurology","Neurology",IF(TRIM(LOWER(F10506))="general ward","General",IF(TRIM(LOWER(F10506))="general","General",IF(TRIM(LOWER(F10506))="cardiology","Cardiology",IF(TRIM(LOWER(F10506))="Cardiology","Cardiology",IF(TRIM(LOWER(F10506))="Peads","Pediatrics",IF(TRIM(LOWER(F10506))="Pediatrics","Pediatrics",IF(TRIM(LOWER(F10506))="orthopedics","Orthopedics",IF(TRIM(LOWER(F10506))="Neurology","Neurology",IF(TRIM(LOWER(F10506))="Oncology","Oncology")))))))))))</f>
        <v>Oncology</v>
      </c>
      <c r="P10506" s="3" t="str">
        <f t="shared" si="984"/>
        <v>Unknown</v>
      </c>
      <c r="Q10506" s="5">
        <f t="shared" si="985"/>
        <v>20</v>
      </c>
      <c r="R10506" s="1">
        <f t="shared" si="986"/>
        <v>215850.63</v>
      </c>
      <c r="S10506" s="1">
        <f t="shared" si="987"/>
        <v>0</v>
      </c>
      <c r="T10506" s="1" t="str">
        <f t="shared" si="988"/>
        <v>66+</v>
      </c>
      <c r="U10506" s="1" t="str">
        <f t="shared" si="989"/>
        <v>No</v>
      </c>
    </row>
    <row r="10507" spans="1:21">
      <c r="A10507" s="1">
        <v>10506</v>
      </c>
      <c r="C10507" s="1" t="s">
        <v>34</v>
      </c>
      <c r="D10507" s="2">
        <v>45005</v>
      </c>
      <c r="E10507" s="2">
        <v>45025</v>
      </c>
      <c r="F10507" s="1" t="s">
        <v>19</v>
      </c>
      <c r="G10507" s="1" t="s">
        <v>36</v>
      </c>
      <c r="H10507" s="1" t="s">
        <v>51</v>
      </c>
      <c r="I10507" s="1">
        <v>349567.91</v>
      </c>
      <c r="J10507" s="1" t="s">
        <v>42</v>
      </c>
      <c r="K10507" s="1" t="s">
        <v>20</v>
      </c>
      <c r="N10507" s="3" t="str">
        <f>IF(LEFT(LOWER(C10507),1)="m","Male",IF(LEFT(LOWER(C10507),1)="f","Female","Unknown"))</f>
        <v>Male</v>
      </c>
      <c r="O10507" s="4" t="str">
        <f>IF(TRIM(LOWER(F10507))="neuro","Neurology",IF(TRIM(LOWER(F10507))="Neurology","Neurology",IF(TRIM(LOWER(F10507))="general ward","General",IF(TRIM(LOWER(F10507))="general","General",IF(TRIM(LOWER(F10507))="cardiology","Cardiology",IF(TRIM(LOWER(F10507))="Cardiology","Cardiology",IF(TRIM(LOWER(F10507))="Peads","Pediatrics",IF(TRIM(LOWER(F10507))="Pediatrics","Pediatrics",IF(TRIM(LOWER(F10507))="orthopedics","Orthopedics",IF(TRIM(LOWER(F10507))="Neurology","Neurology",IF(TRIM(LOWER(F10507))="Oncology","Oncology")))))))))))</f>
        <v>General</v>
      </c>
      <c r="P10507" s="3" t="str">
        <f t="shared" si="984"/>
        <v>Government</v>
      </c>
      <c r="Q10507" s="5">
        <f t="shared" si="985"/>
        <v>20</v>
      </c>
      <c r="R10507" s="1">
        <f t="shared" si="986"/>
        <v>349567.91</v>
      </c>
      <c r="S10507" s="1">
        <f t="shared" si="987"/>
        <v>0</v>
      </c>
      <c r="T10507" s="1" t="str">
        <f t="shared" si="988"/>
        <v>0-17</v>
      </c>
      <c r="U10507" s="1" t="str">
        <f t="shared" si="989"/>
        <v>No</v>
      </c>
    </row>
    <row r="10508" spans="1:21">
      <c r="A10508" s="1">
        <v>10507</v>
      </c>
      <c r="B10508" s="1">
        <v>92</v>
      </c>
      <c r="C10508" s="1" t="s">
        <v>18</v>
      </c>
      <c r="D10508" s="2">
        <v>45243</v>
      </c>
      <c r="E10508" s="2">
        <v>45246</v>
      </c>
      <c r="F10508" s="1" t="s">
        <v>43</v>
      </c>
      <c r="G10508" s="1" t="s">
        <v>33</v>
      </c>
      <c r="H10508" s="1" t="s">
        <v>23</v>
      </c>
      <c r="I10508" s="1">
        <v>161101.71</v>
      </c>
      <c r="J10508" s="1" t="s">
        <v>42</v>
      </c>
      <c r="K10508" s="1" t="s">
        <v>16</v>
      </c>
      <c r="N10508" s="3" t="str">
        <f>IF(LEFT(LOWER(C10508),1)="m","Male",IF(LEFT(LOWER(C10508),1)="f","Female","Unknown"))</f>
        <v>Male</v>
      </c>
      <c r="O10508" s="4" t="str">
        <f>IF(TRIM(LOWER(F10508))="neuro","Neurology",IF(TRIM(LOWER(F10508))="Neurology","Neurology",IF(TRIM(LOWER(F10508))="general ward","General",IF(TRIM(LOWER(F10508))="general","General",IF(TRIM(LOWER(F10508))="cardiology","Cardiology",IF(TRIM(LOWER(F10508))="Cardiology","Cardiology",IF(TRIM(LOWER(F10508))="Peads","Pediatrics",IF(TRIM(LOWER(F10508))="Pediatrics","Pediatrics",IF(TRIM(LOWER(F10508))="orthopedics","Orthopedics",IF(TRIM(LOWER(F10508))="Neurology","Neurology",IF(TRIM(LOWER(F10508))="Oncology","Oncology")))))))))))</f>
        <v>Orthopedics</v>
      </c>
      <c r="P10508" s="3" t="str">
        <f t="shared" si="984"/>
        <v>Self</v>
      </c>
      <c r="Q10508" s="5">
        <f t="shared" si="985"/>
        <v>3</v>
      </c>
      <c r="R10508" s="1">
        <f t="shared" si="986"/>
        <v>161101.71</v>
      </c>
      <c r="S10508" s="1">
        <f t="shared" si="987"/>
        <v>1</v>
      </c>
      <c r="T10508" s="1" t="str">
        <f t="shared" si="988"/>
        <v>66+</v>
      </c>
      <c r="U10508" s="1" t="str">
        <f t="shared" si="989"/>
        <v>No</v>
      </c>
    </row>
    <row r="10509" spans="1:21">
      <c r="A10509" s="1">
        <v>10508</v>
      </c>
      <c r="B10509" s="1">
        <v>35</v>
      </c>
      <c r="C10509" s="1" t="s">
        <v>27</v>
      </c>
      <c r="D10509" s="2">
        <v>45582</v>
      </c>
      <c r="E10509" s="2">
        <v>45598</v>
      </c>
      <c r="F10509" s="1" t="s">
        <v>35</v>
      </c>
      <c r="G10509" s="1" t="s">
        <v>31</v>
      </c>
      <c r="H10509" s="1" t="s">
        <v>47</v>
      </c>
      <c r="I10509" s="1">
        <v>198757.67</v>
      </c>
      <c r="K10509" s="1" t="s">
        <v>20</v>
      </c>
      <c r="N10509" s="3" t="str">
        <f>IF(LEFT(LOWER(C10509),1)="m","Male",IF(LEFT(LOWER(C10509),1)="f","Female","Unknown"))</f>
        <v>Male</v>
      </c>
      <c r="O10509" s="4" t="str">
        <f>IF(TRIM(LOWER(F10509))="neuro","Neurology",IF(TRIM(LOWER(F10509))="Neurology","Neurology",IF(TRIM(LOWER(F10509))="general ward","General",IF(TRIM(LOWER(F10509))="general","General",IF(TRIM(LOWER(F10509))="cardiology","Cardiology",IF(TRIM(LOWER(F10509))="Cardiology","Cardiology",IF(TRIM(LOWER(F10509))="Peads","Pediatrics",IF(TRIM(LOWER(F10509))="Pediatrics","Pediatrics",IF(TRIM(LOWER(F10509))="orthopedics","Orthopedics",IF(TRIM(LOWER(F10509))="Neurology","Neurology",IF(TRIM(LOWER(F10509))="Oncology","Oncology")))))))))))</f>
        <v>Cardiology</v>
      </c>
      <c r="P10509" s="3" t="str">
        <f t="shared" si="984"/>
        <v>Private</v>
      </c>
      <c r="Q10509" s="5">
        <f t="shared" si="985"/>
        <v>16</v>
      </c>
      <c r="R10509" s="1">
        <f t="shared" si="986"/>
        <v>198757.67</v>
      </c>
      <c r="S10509" s="1">
        <f t="shared" si="987"/>
        <v>0</v>
      </c>
      <c r="T10509" s="1" t="str">
        <f t="shared" si="988"/>
        <v>18-35</v>
      </c>
      <c r="U10509" s="1" t="str">
        <f t="shared" si="989"/>
        <v>Unknown</v>
      </c>
    </row>
    <row r="10510" spans="1:21">
      <c r="A10510" s="1">
        <v>10509</v>
      </c>
      <c r="B10510" s="1">
        <v>17</v>
      </c>
      <c r="C10510" s="1" t="s">
        <v>29</v>
      </c>
      <c r="D10510" s="2">
        <v>45025</v>
      </c>
      <c r="E10510" s="2">
        <v>45038</v>
      </c>
      <c r="F10510" s="1" t="s">
        <v>19</v>
      </c>
      <c r="G10510" s="1" t="s">
        <v>41</v>
      </c>
      <c r="H10510" s="1" t="s">
        <v>23</v>
      </c>
      <c r="I10510" s="1">
        <v>26913.65</v>
      </c>
      <c r="J10510" s="1" t="s">
        <v>38</v>
      </c>
      <c r="K10510" s="1" t="s">
        <v>25</v>
      </c>
      <c r="N10510" s="3" t="str">
        <f>IF(LEFT(LOWER(C10510),1)="m","Male",IF(LEFT(LOWER(C10510),1)="f","Female","Unknown"))</f>
        <v>Female</v>
      </c>
      <c r="O10510" s="4" t="str">
        <f>IF(TRIM(LOWER(F10510))="neuro","Neurology",IF(TRIM(LOWER(F10510))="Neurology","Neurology",IF(TRIM(LOWER(F10510))="general ward","General",IF(TRIM(LOWER(F10510))="general","General",IF(TRIM(LOWER(F10510))="cardiology","Cardiology",IF(TRIM(LOWER(F10510))="Cardiology","Cardiology",IF(TRIM(LOWER(F10510))="Peads","Pediatrics",IF(TRIM(LOWER(F10510))="Pediatrics","Pediatrics",IF(TRIM(LOWER(F10510))="orthopedics","Orthopedics",IF(TRIM(LOWER(F10510))="Neurology","Neurology",IF(TRIM(LOWER(F10510))="Oncology","Oncology")))))))))))</f>
        <v>General</v>
      </c>
      <c r="P10510" s="3" t="str">
        <f t="shared" si="984"/>
        <v>Unknown</v>
      </c>
      <c r="Q10510" s="5">
        <f t="shared" si="985"/>
        <v>13</v>
      </c>
      <c r="R10510" s="1">
        <f t="shared" si="986"/>
        <v>26913.65</v>
      </c>
      <c r="S10510" s="1">
        <f t="shared" si="987"/>
        <v>1</v>
      </c>
      <c r="T10510" s="1" t="str">
        <f t="shared" si="988"/>
        <v>0-17</v>
      </c>
      <c r="U10510" s="1" t="str">
        <f t="shared" si="989"/>
        <v>No</v>
      </c>
    </row>
    <row r="10511" spans="1:21">
      <c r="A10511" s="1">
        <v>10510</v>
      </c>
      <c r="B10511" s="1">
        <v>46</v>
      </c>
      <c r="C10511" s="1" t="s">
        <v>18</v>
      </c>
      <c r="D10511" s="2">
        <v>45344</v>
      </c>
      <c r="E10511" s="2">
        <v>45361</v>
      </c>
      <c r="F10511" s="1" t="s">
        <v>52</v>
      </c>
      <c r="G10511" s="1" t="s">
        <v>14</v>
      </c>
      <c r="H10511" s="1" t="s">
        <v>39</v>
      </c>
      <c r="I10511" s="1">
        <v>263569.03000000003</v>
      </c>
      <c r="J10511" s="1" t="s">
        <v>16</v>
      </c>
      <c r="K10511" s="1" t="s">
        <v>16</v>
      </c>
      <c r="N10511" s="3" t="str">
        <f>IF(LEFT(LOWER(C10511),1)="m","Male",IF(LEFT(LOWER(C10511),1)="f","Female","Unknown"))</f>
        <v>Male</v>
      </c>
      <c r="O10511" s="4" t="str">
        <f>IF(TRIM(LOWER(F10511))="neuro","Neurology",IF(TRIM(LOWER(F10511))="Neurology","Neurology",IF(TRIM(LOWER(F10511))="general ward","General",IF(TRIM(LOWER(F10511))="general","General",IF(TRIM(LOWER(F10511))="cardiology","Cardiology",IF(TRIM(LOWER(F10511))="Cardiology","Cardiology",IF(TRIM(LOWER(F10511))="Peads","Pediatrics",IF(TRIM(LOWER(F10511))="Pediatrics","Pediatrics",IF(TRIM(LOWER(F10511))="orthopedics","Orthopedics",IF(TRIM(LOWER(F10511))="Neurology","Neurology",IF(TRIM(LOWER(F10511))="Oncology","Oncology")))))))))))</f>
        <v>Oncology</v>
      </c>
      <c r="P10511" s="3" t="str">
        <f t="shared" si="984"/>
        <v>Private</v>
      </c>
      <c r="Q10511" s="5">
        <f t="shared" si="985"/>
        <v>17</v>
      </c>
      <c r="R10511" s="1">
        <f t="shared" si="986"/>
        <v>263569.03000000003</v>
      </c>
      <c r="S10511" s="1">
        <f t="shared" si="987"/>
        <v>1</v>
      </c>
      <c r="T10511" s="1" t="str">
        <f t="shared" si="988"/>
        <v>36-50</v>
      </c>
      <c r="U10511" s="1" t="str">
        <f t="shared" si="989"/>
        <v>Yes</v>
      </c>
    </row>
    <row r="10512" spans="1:21">
      <c r="A10512" s="1">
        <v>10511</v>
      </c>
      <c r="B10512" s="1">
        <v>2</v>
      </c>
      <c r="C10512" s="1" t="s">
        <v>27</v>
      </c>
      <c r="D10512" s="2">
        <v>45418</v>
      </c>
      <c r="E10512" s="2">
        <v>45429</v>
      </c>
      <c r="F10512" s="1" t="s">
        <v>30</v>
      </c>
      <c r="G10512" s="1" t="s">
        <v>33</v>
      </c>
      <c r="H10512" s="1" t="s">
        <v>23</v>
      </c>
      <c r="I10512" s="1">
        <v>242776.26</v>
      </c>
      <c r="J10512" s="1" t="s">
        <v>17</v>
      </c>
      <c r="K10512" s="1" t="s">
        <v>42</v>
      </c>
      <c r="N10512" s="3" t="str">
        <f>IF(LEFT(LOWER(C10512),1)="m","Male",IF(LEFT(LOWER(C10512),1)="f","Female","Unknown"))</f>
        <v>Male</v>
      </c>
      <c r="O10512" s="4" t="str">
        <f>IF(TRIM(LOWER(F10512))="neuro","Neurology",IF(TRIM(LOWER(F10512))="Neurology","Neurology",IF(TRIM(LOWER(F10512))="general ward","General",IF(TRIM(LOWER(F10512))="general","General",IF(TRIM(LOWER(F10512))="cardiology","Cardiology",IF(TRIM(LOWER(F10512))="Cardiology","Cardiology",IF(TRIM(LOWER(F10512))="Peads","Pediatrics",IF(TRIM(LOWER(F10512))="Pediatrics","Pediatrics",IF(TRIM(LOWER(F10512))="orthopedics","Orthopedics",IF(TRIM(LOWER(F10512))="Neurology","Neurology",IF(TRIM(LOWER(F10512))="Oncology","Oncology")))))))))))</f>
        <v>Pediatrics</v>
      </c>
      <c r="P10512" s="3" t="str">
        <f t="shared" si="984"/>
        <v>Self</v>
      </c>
      <c r="Q10512" s="5">
        <f t="shared" si="985"/>
        <v>11</v>
      </c>
      <c r="R10512" s="1">
        <f t="shared" si="986"/>
        <v>242776.26</v>
      </c>
      <c r="S10512" s="1">
        <f t="shared" si="987"/>
        <v>0</v>
      </c>
      <c r="T10512" s="1" t="str">
        <f t="shared" si="988"/>
        <v>0-17</v>
      </c>
      <c r="U10512" s="1" t="str">
        <f t="shared" si="989"/>
        <v>Yes</v>
      </c>
    </row>
    <row r="10513" spans="1:21">
      <c r="A10513" s="1">
        <v>10512</v>
      </c>
      <c r="B10513" s="1">
        <v>42</v>
      </c>
      <c r="C10513" s="1" t="s">
        <v>27</v>
      </c>
      <c r="D10513" s="2">
        <v>44976</v>
      </c>
      <c r="E10513" s="2">
        <v>44984</v>
      </c>
      <c r="F10513" s="1" t="s">
        <v>30</v>
      </c>
      <c r="G10513" s="1" t="s">
        <v>22</v>
      </c>
      <c r="H10513" s="1" t="s">
        <v>47</v>
      </c>
      <c r="I10513" s="1">
        <v>305608.39</v>
      </c>
      <c r="J10513" s="1" t="s">
        <v>38</v>
      </c>
      <c r="K10513" s="1" t="s">
        <v>42</v>
      </c>
      <c r="N10513" s="3" t="str">
        <f>IF(LEFT(LOWER(C10513),1)="m","Male",IF(LEFT(LOWER(C10513),1)="f","Female","Unknown"))</f>
        <v>Male</v>
      </c>
      <c r="O10513" s="4" t="str">
        <f>IF(TRIM(LOWER(F10513))="neuro","Neurology",IF(TRIM(LOWER(F10513))="Neurology","Neurology",IF(TRIM(LOWER(F10513))="general ward","General",IF(TRIM(LOWER(F10513))="general","General",IF(TRIM(LOWER(F10513))="cardiology","Cardiology",IF(TRIM(LOWER(F10513))="Cardiology","Cardiology",IF(TRIM(LOWER(F10513))="Peads","Pediatrics",IF(TRIM(LOWER(F10513))="Pediatrics","Pediatrics",IF(TRIM(LOWER(F10513))="orthopedics","Orthopedics",IF(TRIM(LOWER(F10513))="Neurology","Neurology",IF(TRIM(LOWER(F10513))="Oncology","Oncology")))))))))))</f>
        <v>Pediatrics</v>
      </c>
      <c r="P10513" s="3" t="str">
        <f t="shared" si="984"/>
        <v>Government</v>
      </c>
      <c r="Q10513" s="5">
        <f t="shared" si="985"/>
        <v>8</v>
      </c>
      <c r="R10513" s="1">
        <f t="shared" si="986"/>
        <v>305608.39</v>
      </c>
      <c r="S10513" s="1">
        <f t="shared" si="987"/>
        <v>0</v>
      </c>
      <c r="T10513" s="1" t="str">
        <f t="shared" si="988"/>
        <v>36-50</v>
      </c>
      <c r="U10513" s="1" t="str">
        <f t="shared" si="989"/>
        <v>No</v>
      </c>
    </row>
    <row r="10514" spans="1:21">
      <c r="A10514" s="1">
        <v>10513</v>
      </c>
      <c r="B10514" s="1">
        <v>35</v>
      </c>
      <c r="C10514" s="1" t="s">
        <v>34</v>
      </c>
      <c r="D10514" s="2">
        <v>45154</v>
      </c>
      <c r="E10514" s="2">
        <v>45171</v>
      </c>
      <c r="F10514" s="1" t="s">
        <v>19</v>
      </c>
      <c r="G10514" s="1" t="s">
        <v>14</v>
      </c>
      <c r="I10514" s="1">
        <v>336592.4</v>
      </c>
      <c r="J10514" s="1" t="s">
        <v>17</v>
      </c>
      <c r="K10514" s="1" t="s">
        <v>38</v>
      </c>
      <c r="N10514" s="3" t="str">
        <f>IF(LEFT(LOWER(C10514),1)="m","Male",IF(LEFT(LOWER(C10514),1)="f","Female","Unknown"))</f>
        <v>Male</v>
      </c>
      <c r="O10514" s="4" t="str">
        <f>IF(TRIM(LOWER(F10514))="neuro","Neurology",IF(TRIM(LOWER(F10514))="Neurology","Neurology",IF(TRIM(LOWER(F10514))="general ward","General",IF(TRIM(LOWER(F10514))="general","General",IF(TRIM(LOWER(F10514))="cardiology","Cardiology",IF(TRIM(LOWER(F10514))="Cardiology","Cardiology",IF(TRIM(LOWER(F10514))="Peads","Pediatrics",IF(TRIM(LOWER(F10514))="Pediatrics","Pediatrics",IF(TRIM(LOWER(F10514))="orthopedics","Orthopedics",IF(TRIM(LOWER(F10514))="Neurology","Neurology",IF(TRIM(LOWER(F10514))="Oncology","Oncology")))))))))))</f>
        <v>General</v>
      </c>
      <c r="P10514" s="3" t="str">
        <f t="shared" si="984"/>
        <v>Private</v>
      </c>
      <c r="Q10514" s="5">
        <f t="shared" si="985"/>
        <v>17</v>
      </c>
      <c r="R10514" s="1">
        <f t="shared" si="986"/>
        <v>336592.4</v>
      </c>
      <c r="S10514" s="1">
        <f t="shared" si="987"/>
        <v>0</v>
      </c>
      <c r="T10514" s="1" t="str">
        <f t="shared" si="988"/>
        <v>18-35</v>
      </c>
      <c r="U10514" s="1" t="str">
        <f t="shared" si="989"/>
        <v>Yes</v>
      </c>
    </row>
    <row r="10515" spans="1:21">
      <c r="A10515" s="1">
        <v>10514</v>
      </c>
      <c r="B10515" s="1">
        <v>42</v>
      </c>
      <c r="C10515" s="1" t="s">
        <v>27</v>
      </c>
      <c r="D10515" s="2">
        <v>45370</v>
      </c>
      <c r="E10515" s="2">
        <v>45384</v>
      </c>
      <c r="F10515" s="1" t="s">
        <v>13</v>
      </c>
      <c r="G10515" s="1" t="s">
        <v>41</v>
      </c>
      <c r="I10515" s="1">
        <v>249802.05</v>
      </c>
      <c r="J10515" s="1" t="s">
        <v>17</v>
      </c>
      <c r="K10515" s="1" t="s">
        <v>20</v>
      </c>
      <c r="N10515" s="3" t="str">
        <f>IF(LEFT(LOWER(C10515),1)="m","Male",IF(LEFT(LOWER(C10515),1)="f","Female","Unknown"))</f>
        <v>Male</v>
      </c>
      <c r="O10515" s="4" t="str">
        <f>IF(TRIM(LOWER(F10515))="neuro","Neurology",IF(TRIM(LOWER(F10515))="Neurology","Neurology",IF(TRIM(LOWER(F10515))="general ward","General",IF(TRIM(LOWER(F10515))="general","General",IF(TRIM(LOWER(F10515))="cardiology","Cardiology",IF(TRIM(LOWER(F10515))="Cardiology","Cardiology",IF(TRIM(LOWER(F10515))="Peads","Pediatrics",IF(TRIM(LOWER(F10515))="Pediatrics","Pediatrics",IF(TRIM(LOWER(F10515))="orthopedics","Orthopedics",IF(TRIM(LOWER(F10515))="Neurology","Neurology",IF(TRIM(LOWER(F10515))="Oncology","Oncology")))))))))))</f>
        <v>Neurology</v>
      </c>
      <c r="P10515" s="3" t="str">
        <f t="shared" si="984"/>
        <v>Unknown</v>
      </c>
      <c r="Q10515" s="5">
        <f t="shared" si="985"/>
        <v>14</v>
      </c>
      <c r="R10515" s="1">
        <f t="shared" si="986"/>
        <v>249802.05</v>
      </c>
      <c r="S10515" s="1">
        <f t="shared" si="987"/>
        <v>0</v>
      </c>
      <c r="T10515" s="1" t="str">
        <f t="shared" si="988"/>
        <v>36-50</v>
      </c>
      <c r="U10515" s="1" t="str">
        <f t="shared" si="989"/>
        <v>Yes</v>
      </c>
    </row>
    <row r="10516" spans="1:21">
      <c r="A10516" s="1">
        <v>10515</v>
      </c>
      <c r="B10516" s="1">
        <v>62</v>
      </c>
      <c r="C10516" s="1" t="s">
        <v>29</v>
      </c>
      <c r="D10516" s="2">
        <v>45650</v>
      </c>
      <c r="E10516" s="2">
        <v>45667</v>
      </c>
      <c r="F10516" s="1" t="s">
        <v>35</v>
      </c>
      <c r="G10516" s="1" t="s">
        <v>46</v>
      </c>
      <c r="H10516" s="1" t="s">
        <v>37</v>
      </c>
      <c r="I10516" s="1">
        <v>121254.2</v>
      </c>
      <c r="J10516" s="1" t="s">
        <v>17</v>
      </c>
      <c r="K10516" s="1" t="s">
        <v>25</v>
      </c>
      <c r="N10516" s="3" t="str">
        <f>IF(LEFT(LOWER(C10516),1)="m","Male",IF(LEFT(LOWER(C10516),1)="f","Female","Unknown"))</f>
        <v>Female</v>
      </c>
      <c r="O10516" s="4" t="str">
        <f>IF(TRIM(LOWER(F10516))="neuro","Neurology",IF(TRIM(LOWER(F10516))="Neurology","Neurology",IF(TRIM(LOWER(F10516))="general ward","General",IF(TRIM(LOWER(F10516))="general","General",IF(TRIM(LOWER(F10516))="cardiology","Cardiology",IF(TRIM(LOWER(F10516))="Cardiology","Cardiology",IF(TRIM(LOWER(F10516))="Peads","Pediatrics",IF(TRIM(LOWER(F10516))="Pediatrics","Pediatrics",IF(TRIM(LOWER(F10516))="orthopedics","Orthopedics",IF(TRIM(LOWER(F10516))="Neurology","Neurology",IF(TRIM(LOWER(F10516))="Oncology","Oncology")))))))))))</f>
        <v>Cardiology</v>
      </c>
      <c r="P10516" s="3" t="str">
        <f t="shared" si="984"/>
        <v>Self</v>
      </c>
      <c r="Q10516" s="5">
        <f t="shared" si="985"/>
        <v>17</v>
      </c>
      <c r="R10516" s="1">
        <f t="shared" si="986"/>
        <v>121254.2</v>
      </c>
      <c r="S10516" s="1">
        <f t="shared" si="987"/>
        <v>1</v>
      </c>
      <c r="T10516" s="1" t="str">
        <f t="shared" si="988"/>
        <v>51-65</v>
      </c>
      <c r="U10516" s="1" t="str">
        <f t="shared" si="989"/>
        <v>Yes</v>
      </c>
    </row>
    <row r="10517" spans="1:21">
      <c r="A10517" s="1">
        <v>10516</v>
      </c>
      <c r="B10517" s="1">
        <v>40</v>
      </c>
      <c r="C10517" s="1" t="s">
        <v>44</v>
      </c>
      <c r="D10517" s="2">
        <v>45073</v>
      </c>
      <c r="E10517" s="2">
        <v>45089</v>
      </c>
      <c r="F10517" s="1" t="s">
        <v>43</v>
      </c>
      <c r="G10517" s="1" t="s">
        <v>14</v>
      </c>
      <c r="H10517" s="1" t="s">
        <v>32</v>
      </c>
      <c r="I10517" s="1">
        <v>210421.33</v>
      </c>
      <c r="J10517" s="1" t="s">
        <v>17</v>
      </c>
      <c r="K10517" s="1" t="s">
        <v>38</v>
      </c>
      <c r="N10517" s="3" t="str">
        <f>IF(LEFT(LOWER(C10517),1)="m","Male",IF(LEFT(LOWER(C10517),1)="f","Female","Unknown"))</f>
        <v>Female</v>
      </c>
      <c r="O10517" s="4" t="str">
        <f>IF(TRIM(LOWER(F10517))="neuro","Neurology",IF(TRIM(LOWER(F10517))="Neurology","Neurology",IF(TRIM(LOWER(F10517))="general ward","General",IF(TRIM(LOWER(F10517))="general","General",IF(TRIM(LOWER(F10517))="cardiology","Cardiology",IF(TRIM(LOWER(F10517))="Cardiology","Cardiology",IF(TRIM(LOWER(F10517))="Peads","Pediatrics",IF(TRIM(LOWER(F10517))="Pediatrics","Pediatrics",IF(TRIM(LOWER(F10517))="orthopedics","Orthopedics",IF(TRIM(LOWER(F10517))="Neurology","Neurology",IF(TRIM(LOWER(F10517))="Oncology","Oncology")))))))))))</f>
        <v>Orthopedics</v>
      </c>
      <c r="P10517" s="3" t="str">
        <f t="shared" si="984"/>
        <v>Private</v>
      </c>
      <c r="Q10517" s="5">
        <f t="shared" si="985"/>
        <v>16</v>
      </c>
      <c r="R10517" s="1">
        <f t="shared" si="986"/>
        <v>210421.33</v>
      </c>
      <c r="S10517" s="1">
        <f t="shared" si="987"/>
        <v>0</v>
      </c>
      <c r="T10517" s="1" t="str">
        <f t="shared" si="988"/>
        <v>36-50</v>
      </c>
      <c r="U10517" s="1" t="str">
        <f t="shared" si="989"/>
        <v>Yes</v>
      </c>
    </row>
    <row r="10518" spans="1:21">
      <c r="A10518" s="1">
        <v>10517</v>
      </c>
      <c r="B10518" s="1">
        <v>38</v>
      </c>
      <c r="C10518" s="1" t="s">
        <v>27</v>
      </c>
      <c r="D10518" s="2">
        <v>45417</v>
      </c>
      <c r="E10518" s="2">
        <v>45418</v>
      </c>
      <c r="F10518" s="1" t="s">
        <v>49</v>
      </c>
      <c r="G10518" s="1" t="s">
        <v>46</v>
      </c>
      <c r="I10518" s="1">
        <v>85792.76</v>
      </c>
      <c r="J10518" s="1" t="s">
        <v>42</v>
      </c>
      <c r="K10518" s="1" t="s">
        <v>25</v>
      </c>
      <c r="N10518" s="3" t="str">
        <f>IF(LEFT(LOWER(C10518),1)="m","Male",IF(LEFT(LOWER(C10518),1)="f","Female","Unknown"))</f>
        <v>Male</v>
      </c>
      <c r="O10518" s="4" t="str">
        <f>IF(TRIM(LOWER(F10518))="neuro","Neurology",IF(TRIM(LOWER(F10518))="Neurology","Neurology",IF(TRIM(LOWER(F10518))="general ward","General",IF(TRIM(LOWER(F10518))="general","General",IF(TRIM(LOWER(F10518))="cardiology","Cardiology",IF(TRIM(LOWER(F10518))="Cardiology","Cardiology",IF(TRIM(LOWER(F10518))="Peads","Pediatrics",IF(TRIM(LOWER(F10518))="Pediatrics","Pediatrics",IF(TRIM(LOWER(F10518))="orthopedics","Orthopedics",IF(TRIM(LOWER(F10518))="Neurology","Neurology",IF(TRIM(LOWER(F10518))="Oncology","Oncology")))))))))))</f>
        <v>Oncology</v>
      </c>
      <c r="P10518" s="3" t="str">
        <f t="shared" si="984"/>
        <v>Self</v>
      </c>
      <c r="Q10518" s="5">
        <f t="shared" si="985"/>
        <v>1</v>
      </c>
      <c r="R10518" s="1">
        <f t="shared" si="986"/>
        <v>85792.76</v>
      </c>
      <c r="S10518" s="1">
        <f t="shared" si="987"/>
        <v>1</v>
      </c>
      <c r="T10518" s="1" t="str">
        <f t="shared" si="988"/>
        <v>36-50</v>
      </c>
      <c r="U10518" s="1" t="str">
        <f t="shared" si="989"/>
        <v>No</v>
      </c>
    </row>
    <row r="10519" spans="1:21">
      <c r="A10519" s="1">
        <v>10518</v>
      </c>
      <c r="B10519" s="1">
        <v>86</v>
      </c>
      <c r="C10519" s="1" t="s">
        <v>44</v>
      </c>
      <c r="D10519" s="2">
        <v>45553</v>
      </c>
      <c r="E10519" s="2">
        <v>45555</v>
      </c>
      <c r="F10519" s="1" t="s">
        <v>49</v>
      </c>
      <c r="G10519" s="1" t="s">
        <v>46</v>
      </c>
      <c r="H10519" s="1" t="s">
        <v>32</v>
      </c>
      <c r="I10519" s="1">
        <v>110338.95</v>
      </c>
      <c r="J10519" s="1" t="s">
        <v>24</v>
      </c>
      <c r="K10519" s="1" t="s">
        <v>16</v>
      </c>
      <c r="N10519" s="3" t="str">
        <f>IF(LEFT(LOWER(C10519),1)="m","Male",IF(LEFT(LOWER(C10519),1)="f","Female","Unknown"))</f>
        <v>Female</v>
      </c>
      <c r="O10519" s="4" t="str">
        <f>IF(TRIM(LOWER(F10519))="neuro","Neurology",IF(TRIM(LOWER(F10519))="Neurology","Neurology",IF(TRIM(LOWER(F10519))="general ward","General",IF(TRIM(LOWER(F10519))="general","General",IF(TRIM(LOWER(F10519))="cardiology","Cardiology",IF(TRIM(LOWER(F10519))="Cardiology","Cardiology",IF(TRIM(LOWER(F10519))="Peads","Pediatrics",IF(TRIM(LOWER(F10519))="Pediatrics","Pediatrics",IF(TRIM(LOWER(F10519))="orthopedics","Orthopedics",IF(TRIM(LOWER(F10519))="Neurology","Neurology",IF(TRIM(LOWER(F10519))="Oncology","Oncology")))))))))))</f>
        <v>Oncology</v>
      </c>
      <c r="P10519" s="3" t="str">
        <f t="shared" si="984"/>
        <v>Self</v>
      </c>
      <c r="Q10519" s="5">
        <f t="shared" si="985"/>
        <v>2</v>
      </c>
      <c r="R10519" s="1">
        <f t="shared" si="986"/>
        <v>110338.95</v>
      </c>
      <c r="S10519" s="1">
        <f t="shared" si="987"/>
        <v>1</v>
      </c>
      <c r="T10519" s="1" t="str">
        <f t="shared" si="988"/>
        <v>66+</v>
      </c>
      <c r="U10519" s="1" t="str">
        <f t="shared" si="989"/>
        <v>No</v>
      </c>
    </row>
    <row r="10520" spans="1:21">
      <c r="A10520" s="1">
        <v>10519</v>
      </c>
      <c r="B10520" s="1">
        <v>45</v>
      </c>
      <c r="C10520" s="1" t="s">
        <v>12</v>
      </c>
      <c r="D10520" s="2">
        <v>45387</v>
      </c>
      <c r="E10520" s="2">
        <v>45394</v>
      </c>
      <c r="F10520" s="1" t="s">
        <v>13</v>
      </c>
      <c r="G10520" s="1" t="s">
        <v>36</v>
      </c>
      <c r="H10520" s="1" t="s">
        <v>37</v>
      </c>
      <c r="I10520" s="1">
        <v>54855.360000000001</v>
      </c>
      <c r="J10520" s="1" t="s">
        <v>16</v>
      </c>
      <c r="K10520" s="1" t="s">
        <v>38</v>
      </c>
      <c r="N10520" s="3" t="str">
        <f>IF(LEFT(LOWER(C10520),1)="m","Male",IF(LEFT(LOWER(C10520),1)="f","Female","Unknown"))</f>
        <v>Unknown</v>
      </c>
      <c r="O10520" s="4" t="str">
        <f>IF(TRIM(LOWER(F10520))="neuro","Neurology",IF(TRIM(LOWER(F10520))="Neurology","Neurology",IF(TRIM(LOWER(F10520))="general ward","General",IF(TRIM(LOWER(F10520))="general","General",IF(TRIM(LOWER(F10520))="cardiology","Cardiology",IF(TRIM(LOWER(F10520))="Cardiology","Cardiology",IF(TRIM(LOWER(F10520))="Peads","Pediatrics",IF(TRIM(LOWER(F10520))="Pediatrics","Pediatrics",IF(TRIM(LOWER(F10520))="orthopedics","Orthopedics",IF(TRIM(LOWER(F10520))="Neurology","Neurology",IF(TRIM(LOWER(F10520))="Oncology","Oncology")))))))))))</f>
        <v>Neurology</v>
      </c>
      <c r="P10520" s="3" t="str">
        <f t="shared" si="984"/>
        <v>Government</v>
      </c>
      <c r="Q10520" s="5">
        <f t="shared" si="985"/>
        <v>7</v>
      </c>
      <c r="R10520" s="1">
        <f t="shared" si="986"/>
        <v>54855.360000000001</v>
      </c>
      <c r="S10520" s="1">
        <f t="shared" si="987"/>
        <v>0</v>
      </c>
      <c r="T10520" s="1" t="str">
        <f t="shared" si="988"/>
        <v>36-50</v>
      </c>
      <c r="U10520" s="1" t="str">
        <f t="shared" si="989"/>
        <v>Yes</v>
      </c>
    </row>
    <row r="10521" spans="1:21">
      <c r="A10521" s="1">
        <v>10520</v>
      </c>
      <c r="B10521" s="1">
        <v>10</v>
      </c>
      <c r="C10521" s="1" t="s">
        <v>26</v>
      </c>
      <c r="D10521" s="2">
        <v>45130</v>
      </c>
      <c r="E10521" s="2">
        <v>45137</v>
      </c>
      <c r="F10521" s="1" t="s">
        <v>21</v>
      </c>
      <c r="G10521" s="1" t="s">
        <v>31</v>
      </c>
      <c r="H10521" s="1" t="s">
        <v>39</v>
      </c>
      <c r="I10521" s="1">
        <v>347620.6</v>
      </c>
      <c r="J10521" s="1" t="s">
        <v>24</v>
      </c>
      <c r="K10521" s="1" t="s">
        <v>16</v>
      </c>
      <c r="N10521" s="3" t="str">
        <f>IF(LEFT(LOWER(C10521),1)="m","Male",IF(LEFT(LOWER(C10521),1)="f","Female","Unknown"))</f>
        <v>Female</v>
      </c>
      <c r="O10521" s="4" t="str">
        <f>IF(TRIM(LOWER(F10521))="neuro","Neurology",IF(TRIM(LOWER(F10521))="Neurology","Neurology",IF(TRIM(LOWER(F10521))="general ward","General",IF(TRIM(LOWER(F10521))="general","General",IF(TRIM(LOWER(F10521))="cardiology","Cardiology",IF(TRIM(LOWER(F10521))="Cardiology","Cardiology",IF(TRIM(LOWER(F10521))="Peads","Pediatrics",IF(TRIM(LOWER(F10521))="Pediatrics","Pediatrics",IF(TRIM(LOWER(F10521))="orthopedics","Orthopedics",IF(TRIM(LOWER(F10521))="Neurology","Neurology",IF(TRIM(LOWER(F10521))="Oncology","Oncology")))))))))))</f>
        <v>General</v>
      </c>
      <c r="P10521" s="3" t="str">
        <f t="shared" si="984"/>
        <v>Private</v>
      </c>
      <c r="Q10521" s="5">
        <f t="shared" si="985"/>
        <v>7</v>
      </c>
      <c r="R10521" s="1">
        <f t="shared" si="986"/>
        <v>347620.6</v>
      </c>
      <c r="S10521" s="1">
        <f t="shared" si="987"/>
        <v>1</v>
      </c>
      <c r="T10521" s="1" t="str">
        <f t="shared" si="988"/>
        <v>0-17</v>
      </c>
      <c r="U10521" s="1" t="str">
        <f t="shared" si="989"/>
        <v>No</v>
      </c>
    </row>
    <row r="10522" spans="1:21">
      <c r="A10522" s="1">
        <v>10521</v>
      </c>
      <c r="B10522" s="1">
        <v>31</v>
      </c>
      <c r="C10522" s="1" t="s">
        <v>29</v>
      </c>
      <c r="D10522" s="2">
        <v>45504</v>
      </c>
      <c r="E10522" s="2">
        <v>45514</v>
      </c>
      <c r="F10522" s="1" t="s">
        <v>30</v>
      </c>
      <c r="G10522" s="1" t="s">
        <v>46</v>
      </c>
      <c r="H10522" s="1" t="s">
        <v>47</v>
      </c>
      <c r="I10522" s="1">
        <v>321341.46000000002</v>
      </c>
      <c r="J10522" s="1" t="s">
        <v>42</v>
      </c>
      <c r="K10522" s="1" t="s">
        <v>17</v>
      </c>
      <c r="N10522" s="3" t="str">
        <f>IF(LEFT(LOWER(C10522),1)="m","Male",IF(LEFT(LOWER(C10522),1)="f","Female","Unknown"))</f>
        <v>Female</v>
      </c>
      <c r="O10522" s="4" t="str">
        <f>IF(TRIM(LOWER(F10522))="neuro","Neurology",IF(TRIM(LOWER(F10522))="Neurology","Neurology",IF(TRIM(LOWER(F10522))="general ward","General",IF(TRIM(LOWER(F10522))="general","General",IF(TRIM(LOWER(F10522))="cardiology","Cardiology",IF(TRIM(LOWER(F10522))="Cardiology","Cardiology",IF(TRIM(LOWER(F10522))="Peads","Pediatrics",IF(TRIM(LOWER(F10522))="Pediatrics","Pediatrics",IF(TRIM(LOWER(F10522))="orthopedics","Orthopedics",IF(TRIM(LOWER(F10522))="Neurology","Neurology",IF(TRIM(LOWER(F10522))="Oncology","Oncology")))))))))))</f>
        <v>Pediatrics</v>
      </c>
      <c r="P10522" s="3" t="str">
        <f t="shared" si="984"/>
        <v>Self</v>
      </c>
      <c r="Q10522" s="5">
        <f t="shared" si="985"/>
        <v>10</v>
      </c>
      <c r="R10522" s="1">
        <f t="shared" si="986"/>
        <v>321341.46000000002</v>
      </c>
      <c r="S10522" s="1">
        <f t="shared" si="987"/>
        <v>1</v>
      </c>
      <c r="T10522" s="1" t="str">
        <f t="shared" si="988"/>
        <v>18-35</v>
      </c>
      <c r="U10522" s="1" t="str">
        <f t="shared" si="989"/>
        <v>No</v>
      </c>
    </row>
    <row r="10523" spans="1:21">
      <c r="A10523" s="1">
        <v>10522</v>
      </c>
      <c r="B10523" s="1">
        <v>21</v>
      </c>
      <c r="C10523" s="1" t="s">
        <v>18</v>
      </c>
      <c r="D10523" s="2">
        <v>44935</v>
      </c>
      <c r="E10523" s="2">
        <v>44948</v>
      </c>
      <c r="F10523" s="1" t="s">
        <v>13</v>
      </c>
      <c r="G10523" s="1" t="s">
        <v>22</v>
      </c>
      <c r="H10523" s="1" t="s">
        <v>37</v>
      </c>
      <c r="I10523" s="1">
        <v>160379.76999999999</v>
      </c>
      <c r="J10523" s="1" t="s">
        <v>42</v>
      </c>
      <c r="K10523" s="1" t="s">
        <v>17</v>
      </c>
      <c r="N10523" s="3" t="str">
        <f>IF(LEFT(LOWER(C10523),1)="m","Male",IF(LEFT(LOWER(C10523),1)="f","Female","Unknown"))</f>
        <v>Male</v>
      </c>
      <c r="O10523" s="4" t="str">
        <f>IF(TRIM(LOWER(F10523))="neuro","Neurology",IF(TRIM(LOWER(F10523))="Neurology","Neurology",IF(TRIM(LOWER(F10523))="general ward","General",IF(TRIM(LOWER(F10523))="general","General",IF(TRIM(LOWER(F10523))="cardiology","Cardiology",IF(TRIM(LOWER(F10523))="Cardiology","Cardiology",IF(TRIM(LOWER(F10523))="Peads","Pediatrics",IF(TRIM(LOWER(F10523))="Pediatrics","Pediatrics",IF(TRIM(LOWER(F10523))="orthopedics","Orthopedics",IF(TRIM(LOWER(F10523))="Neurology","Neurology",IF(TRIM(LOWER(F10523))="Oncology","Oncology")))))))))))</f>
        <v>Neurology</v>
      </c>
      <c r="P10523" s="3" t="str">
        <f t="shared" si="984"/>
        <v>Government</v>
      </c>
      <c r="Q10523" s="5">
        <f t="shared" si="985"/>
        <v>13</v>
      </c>
      <c r="R10523" s="1">
        <f t="shared" si="986"/>
        <v>160379.76999999999</v>
      </c>
      <c r="S10523" s="1">
        <f t="shared" si="987"/>
        <v>1</v>
      </c>
      <c r="T10523" s="1" t="str">
        <f t="shared" si="988"/>
        <v>18-35</v>
      </c>
      <c r="U10523" s="1" t="str">
        <f t="shared" si="989"/>
        <v>No</v>
      </c>
    </row>
    <row r="10524" spans="1:21">
      <c r="A10524" s="1">
        <v>10523</v>
      </c>
      <c r="B10524" s="1">
        <v>30</v>
      </c>
      <c r="C10524" s="1" t="s">
        <v>27</v>
      </c>
      <c r="D10524" s="2">
        <v>45076</v>
      </c>
      <c r="E10524" s="2">
        <v>45087</v>
      </c>
      <c r="F10524" s="1" t="s">
        <v>21</v>
      </c>
      <c r="G10524" s="1" t="s">
        <v>22</v>
      </c>
      <c r="H10524" s="1" t="s">
        <v>51</v>
      </c>
      <c r="I10524" s="1">
        <v>258436.23</v>
      </c>
      <c r="K10524" s="1" t="s">
        <v>16</v>
      </c>
      <c r="N10524" s="3" t="str">
        <f>IF(LEFT(LOWER(C10524),1)="m","Male",IF(LEFT(LOWER(C10524),1)="f","Female","Unknown"))</f>
        <v>Male</v>
      </c>
      <c r="O10524" s="4" t="str">
        <f>IF(TRIM(LOWER(F10524))="neuro","Neurology",IF(TRIM(LOWER(F10524))="Neurology","Neurology",IF(TRIM(LOWER(F10524))="general ward","General",IF(TRIM(LOWER(F10524))="general","General",IF(TRIM(LOWER(F10524))="cardiology","Cardiology",IF(TRIM(LOWER(F10524))="Cardiology","Cardiology",IF(TRIM(LOWER(F10524))="Peads","Pediatrics",IF(TRIM(LOWER(F10524))="Pediatrics","Pediatrics",IF(TRIM(LOWER(F10524))="orthopedics","Orthopedics",IF(TRIM(LOWER(F10524))="Neurology","Neurology",IF(TRIM(LOWER(F10524))="Oncology","Oncology")))))))))))</f>
        <v>General</v>
      </c>
      <c r="P10524" s="3" t="str">
        <f t="shared" si="984"/>
        <v>Government</v>
      </c>
      <c r="Q10524" s="5">
        <f t="shared" si="985"/>
        <v>11</v>
      </c>
      <c r="R10524" s="1">
        <f t="shared" si="986"/>
        <v>258436.23</v>
      </c>
      <c r="S10524" s="1">
        <f t="shared" si="987"/>
        <v>1</v>
      </c>
      <c r="T10524" s="1" t="str">
        <f t="shared" si="988"/>
        <v>18-35</v>
      </c>
      <c r="U10524" s="1" t="str">
        <f t="shared" si="989"/>
        <v>Unknown</v>
      </c>
    </row>
    <row r="10525" spans="1:21">
      <c r="A10525" s="1">
        <v>10524</v>
      </c>
      <c r="C10525" s="1" t="s">
        <v>26</v>
      </c>
      <c r="D10525" s="2">
        <v>45229</v>
      </c>
      <c r="E10525" s="2">
        <v>45237</v>
      </c>
      <c r="F10525" s="1" t="s">
        <v>52</v>
      </c>
      <c r="G10525" s="1" t="s">
        <v>41</v>
      </c>
      <c r="I10525" s="1">
        <v>285957.34000000003</v>
      </c>
      <c r="J10525" s="1" t="s">
        <v>42</v>
      </c>
      <c r="K10525" s="1" t="s">
        <v>38</v>
      </c>
      <c r="N10525" s="3" t="str">
        <f>IF(LEFT(LOWER(C10525),1)="m","Male",IF(LEFT(LOWER(C10525),1)="f","Female","Unknown"))</f>
        <v>Female</v>
      </c>
      <c r="O10525" s="4" t="str">
        <f>IF(TRIM(LOWER(F10525))="neuro","Neurology",IF(TRIM(LOWER(F10525))="Neurology","Neurology",IF(TRIM(LOWER(F10525))="general ward","General",IF(TRIM(LOWER(F10525))="general","General",IF(TRIM(LOWER(F10525))="cardiology","Cardiology",IF(TRIM(LOWER(F10525))="Cardiology","Cardiology",IF(TRIM(LOWER(F10525))="Peads","Pediatrics",IF(TRIM(LOWER(F10525))="Pediatrics","Pediatrics",IF(TRIM(LOWER(F10525))="orthopedics","Orthopedics",IF(TRIM(LOWER(F10525))="Neurology","Neurology",IF(TRIM(LOWER(F10525))="Oncology","Oncology")))))))))))</f>
        <v>Oncology</v>
      </c>
      <c r="P10525" s="3" t="str">
        <f t="shared" si="984"/>
        <v>Unknown</v>
      </c>
      <c r="Q10525" s="5">
        <f t="shared" si="985"/>
        <v>8</v>
      </c>
      <c r="R10525" s="1">
        <f t="shared" si="986"/>
        <v>285957.34000000003</v>
      </c>
      <c r="S10525" s="1">
        <f t="shared" si="987"/>
        <v>0</v>
      </c>
      <c r="T10525" s="1" t="str">
        <f t="shared" si="988"/>
        <v>0-17</v>
      </c>
      <c r="U10525" s="1" t="str">
        <f t="shared" si="989"/>
        <v>No</v>
      </c>
    </row>
    <row r="10526" spans="1:21">
      <c r="A10526" s="1">
        <v>10525</v>
      </c>
      <c r="B10526" s="1">
        <v>28</v>
      </c>
      <c r="C10526" s="1" t="s">
        <v>29</v>
      </c>
      <c r="D10526" s="2">
        <v>45641</v>
      </c>
      <c r="E10526" s="2">
        <v>45659</v>
      </c>
      <c r="F10526" s="1" t="s">
        <v>35</v>
      </c>
      <c r="G10526" s="1" t="s">
        <v>31</v>
      </c>
      <c r="H10526" s="1" t="s">
        <v>15</v>
      </c>
      <c r="I10526" s="1">
        <v>159399.12</v>
      </c>
      <c r="J10526" s="1" t="s">
        <v>25</v>
      </c>
      <c r="K10526" s="1" t="s">
        <v>20</v>
      </c>
      <c r="N10526" s="3" t="str">
        <f>IF(LEFT(LOWER(C10526),1)="m","Male",IF(LEFT(LOWER(C10526),1)="f","Female","Unknown"))</f>
        <v>Female</v>
      </c>
      <c r="O10526" s="4" t="str">
        <f>IF(TRIM(LOWER(F10526))="neuro","Neurology",IF(TRIM(LOWER(F10526))="Neurology","Neurology",IF(TRIM(LOWER(F10526))="general ward","General",IF(TRIM(LOWER(F10526))="general","General",IF(TRIM(LOWER(F10526))="cardiology","Cardiology",IF(TRIM(LOWER(F10526))="Cardiology","Cardiology",IF(TRIM(LOWER(F10526))="Peads","Pediatrics",IF(TRIM(LOWER(F10526))="Pediatrics","Pediatrics",IF(TRIM(LOWER(F10526))="orthopedics","Orthopedics",IF(TRIM(LOWER(F10526))="Neurology","Neurology",IF(TRIM(LOWER(F10526))="Oncology","Oncology")))))))))))</f>
        <v>Cardiology</v>
      </c>
      <c r="P10526" s="3" t="str">
        <f t="shared" si="984"/>
        <v>Private</v>
      </c>
      <c r="Q10526" s="5">
        <f t="shared" si="985"/>
        <v>18</v>
      </c>
      <c r="R10526" s="1">
        <f t="shared" si="986"/>
        <v>159399.12</v>
      </c>
      <c r="S10526" s="1">
        <f t="shared" si="987"/>
        <v>0</v>
      </c>
      <c r="T10526" s="1" t="str">
        <f t="shared" si="988"/>
        <v>18-35</v>
      </c>
      <c r="U10526" s="1" t="str">
        <f t="shared" si="989"/>
        <v>Yes</v>
      </c>
    </row>
    <row r="10527" spans="1:21">
      <c r="A10527" s="1">
        <v>10526</v>
      </c>
      <c r="B10527" s="1">
        <v>19</v>
      </c>
      <c r="C10527" s="1" t="s">
        <v>34</v>
      </c>
      <c r="D10527" s="2">
        <v>45442</v>
      </c>
      <c r="E10527" s="2">
        <v>45461</v>
      </c>
      <c r="F10527" s="1" t="s">
        <v>13</v>
      </c>
      <c r="G10527" s="1" t="s">
        <v>33</v>
      </c>
      <c r="H10527" s="1" t="s">
        <v>37</v>
      </c>
      <c r="I10527" s="1">
        <v>224318.88</v>
      </c>
      <c r="K10527" s="1" t="s">
        <v>42</v>
      </c>
      <c r="N10527" s="3" t="str">
        <f>IF(LEFT(LOWER(C10527),1)="m","Male",IF(LEFT(LOWER(C10527),1)="f","Female","Unknown"))</f>
        <v>Male</v>
      </c>
      <c r="O10527" s="4" t="str">
        <f>IF(TRIM(LOWER(F10527))="neuro","Neurology",IF(TRIM(LOWER(F10527))="Neurology","Neurology",IF(TRIM(LOWER(F10527))="general ward","General",IF(TRIM(LOWER(F10527))="general","General",IF(TRIM(LOWER(F10527))="cardiology","Cardiology",IF(TRIM(LOWER(F10527))="Cardiology","Cardiology",IF(TRIM(LOWER(F10527))="Peads","Pediatrics",IF(TRIM(LOWER(F10527))="Pediatrics","Pediatrics",IF(TRIM(LOWER(F10527))="orthopedics","Orthopedics",IF(TRIM(LOWER(F10527))="Neurology","Neurology",IF(TRIM(LOWER(F10527))="Oncology","Oncology")))))))))))</f>
        <v>Neurology</v>
      </c>
      <c r="P10527" s="3" t="str">
        <f t="shared" si="984"/>
        <v>Self</v>
      </c>
      <c r="Q10527" s="5">
        <f t="shared" si="985"/>
        <v>19</v>
      </c>
      <c r="R10527" s="1">
        <f t="shared" si="986"/>
        <v>224318.88</v>
      </c>
      <c r="S10527" s="1">
        <f t="shared" si="987"/>
        <v>0</v>
      </c>
      <c r="T10527" s="1" t="str">
        <f t="shared" si="988"/>
        <v>18-35</v>
      </c>
      <c r="U10527" s="1" t="str">
        <f t="shared" si="989"/>
        <v>Unknown</v>
      </c>
    </row>
    <row r="10528" spans="1:21">
      <c r="A10528" s="1">
        <v>10527</v>
      </c>
      <c r="C10528" s="1" t="s">
        <v>12</v>
      </c>
      <c r="D10528" s="2">
        <v>45102</v>
      </c>
      <c r="E10528" s="2">
        <v>45116</v>
      </c>
      <c r="F10528" s="1" t="s">
        <v>43</v>
      </c>
      <c r="G10528" s="1" t="s">
        <v>33</v>
      </c>
      <c r="H10528" s="1" t="s">
        <v>15</v>
      </c>
      <c r="I10528" s="1">
        <v>343020.43</v>
      </c>
      <c r="K10528" s="1" t="s">
        <v>20</v>
      </c>
      <c r="N10528" s="3" t="str">
        <f>IF(LEFT(LOWER(C10528),1)="m","Male",IF(LEFT(LOWER(C10528),1)="f","Female","Unknown"))</f>
        <v>Unknown</v>
      </c>
      <c r="O10528" s="4" t="str">
        <f>IF(TRIM(LOWER(F10528))="neuro","Neurology",IF(TRIM(LOWER(F10528))="Neurology","Neurology",IF(TRIM(LOWER(F10528))="general ward","General",IF(TRIM(LOWER(F10528))="general","General",IF(TRIM(LOWER(F10528))="cardiology","Cardiology",IF(TRIM(LOWER(F10528))="Cardiology","Cardiology",IF(TRIM(LOWER(F10528))="Peads","Pediatrics",IF(TRIM(LOWER(F10528))="Pediatrics","Pediatrics",IF(TRIM(LOWER(F10528))="orthopedics","Orthopedics",IF(TRIM(LOWER(F10528))="Neurology","Neurology",IF(TRIM(LOWER(F10528))="Oncology","Oncology")))))))))))</f>
        <v>Orthopedics</v>
      </c>
      <c r="P10528" s="3" t="str">
        <f t="shared" si="984"/>
        <v>Self</v>
      </c>
      <c r="Q10528" s="5">
        <f t="shared" si="985"/>
        <v>14</v>
      </c>
      <c r="R10528" s="1">
        <f t="shared" si="986"/>
        <v>343020.43</v>
      </c>
      <c r="S10528" s="1">
        <f t="shared" si="987"/>
        <v>0</v>
      </c>
      <c r="T10528" s="1" t="str">
        <f t="shared" si="988"/>
        <v>0-17</v>
      </c>
      <c r="U10528" s="1" t="str">
        <f t="shared" si="989"/>
        <v>Unknown</v>
      </c>
    </row>
    <row r="10529" spans="1:21">
      <c r="A10529" s="1">
        <v>10528</v>
      </c>
      <c r="B10529" s="1">
        <v>7</v>
      </c>
      <c r="C10529" s="1" t="s">
        <v>18</v>
      </c>
      <c r="D10529" s="2">
        <v>45210</v>
      </c>
      <c r="E10529" s="2">
        <v>45223</v>
      </c>
      <c r="F10529" s="1" t="s">
        <v>19</v>
      </c>
      <c r="G10529" s="1" t="s">
        <v>41</v>
      </c>
      <c r="I10529" s="1">
        <v>55782.99</v>
      </c>
      <c r="J10529" s="1" t="s">
        <v>24</v>
      </c>
      <c r="K10529" s="1" t="s">
        <v>42</v>
      </c>
      <c r="N10529" s="3" t="str">
        <f>IF(LEFT(LOWER(C10529),1)="m","Male",IF(LEFT(LOWER(C10529),1)="f","Female","Unknown"))</f>
        <v>Male</v>
      </c>
      <c r="O10529" s="4" t="str">
        <f>IF(TRIM(LOWER(F10529))="neuro","Neurology",IF(TRIM(LOWER(F10529))="Neurology","Neurology",IF(TRIM(LOWER(F10529))="general ward","General",IF(TRIM(LOWER(F10529))="general","General",IF(TRIM(LOWER(F10529))="cardiology","Cardiology",IF(TRIM(LOWER(F10529))="Cardiology","Cardiology",IF(TRIM(LOWER(F10529))="Peads","Pediatrics",IF(TRIM(LOWER(F10529))="Pediatrics","Pediatrics",IF(TRIM(LOWER(F10529))="orthopedics","Orthopedics",IF(TRIM(LOWER(F10529))="Neurology","Neurology",IF(TRIM(LOWER(F10529))="Oncology","Oncology")))))))))))</f>
        <v>General</v>
      </c>
      <c r="P10529" s="3" t="str">
        <f t="shared" si="984"/>
        <v>Unknown</v>
      </c>
      <c r="Q10529" s="5">
        <f t="shared" si="985"/>
        <v>13</v>
      </c>
      <c r="R10529" s="1">
        <f t="shared" si="986"/>
        <v>55782.99</v>
      </c>
      <c r="S10529" s="1">
        <f t="shared" si="987"/>
        <v>0</v>
      </c>
      <c r="T10529" s="1" t="str">
        <f t="shared" si="988"/>
        <v>0-17</v>
      </c>
      <c r="U10529" s="1" t="str">
        <f t="shared" si="989"/>
        <v>No</v>
      </c>
    </row>
    <row r="10530" spans="1:21">
      <c r="A10530" s="1">
        <v>10529</v>
      </c>
      <c r="B10530" s="1">
        <v>12</v>
      </c>
      <c r="C10530" s="1" t="s">
        <v>29</v>
      </c>
      <c r="D10530" s="2">
        <v>45407</v>
      </c>
      <c r="E10530" s="2">
        <v>45421</v>
      </c>
      <c r="F10530" s="1" t="s">
        <v>50</v>
      </c>
      <c r="G10530" s="1" t="s">
        <v>31</v>
      </c>
      <c r="H10530" s="1" t="s">
        <v>39</v>
      </c>
      <c r="I10530" s="1">
        <v>258409.41</v>
      </c>
      <c r="K10530" s="1" t="s">
        <v>38</v>
      </c>
      <c r="N10530" s="3" t="str">
        <f>IF(LEFT(LOWER(C10530),1)="m","Male",IF(LEFT(LOWER(C10530),1)="f","Female","Unknown"))</f>
        <v>Female</v>
      </c>
      <c r="O10530" s="4" t="str">
        <f>IF(TRIM(LOWER(F10530))="neuro","Neurology",IF(TRIM(LOWER(F10530))="Neurology","Neurology",IF(TRIM(LOWER(F10530))="general ward","General",IF(TRIM(LOWER(F10530))="general","General",IF(TRIM(LOWER(F10530))="cardiology","Cardiology",IF(TRIM(LOWER(F10530))="Cardiology","Cardiology",IF(TRIM(LOWER(F10530))="Peads","Pediatrics",IF(TRIM(LOWER(F10530))="Pediatrics","Pediatrics",IF(TRIM(LOWER(F10530))="orthopedics","Orthopedics",IF(TRIM(LOWER(F10530))="Neurology","Neurology",IF(TRIM(LOWER(F10530))="Oncology","Oncology")))))))))))</f>
        <v>Cardiology</v>
      </c>
      <c r="P10530" s="3" t="str">
        <f t="shared" si="984"/>
        <v>Private</v>
      </c>
      <c r="Q10530" s="5">
        <f t="shared" si="985"/>
        <v>14</v>
      </c>
      <c r="R10530" s="1">
        <f t="shared" si="986"/>
        <v>258409.41</v>
      </c>
      <c r="S10530" s="1">
        <f t="shared" si="987"/>
        <v>0</v>
      </c>
      <c r="T10530" s="1" t="str">
        <f t="shared" si="988"/>
        <v>0-17</v>
      </c>
      <c r="U10530" s="1" t="str">
        <f t="shared" si="989"/>
        <v>Unknown</v>
      </c>
    </row>
    <row r="10531" spans="1:21">
      <c r="A10531" s="1">
        <v>10530</v>
      </c>
      <c r="B10531" s="1">
        <v>56</v>
      </c>
      <c r="C10531" s="1" t="s">
        <v>27</v>
      </c>
      <c r="D10531" s="2">
        <v>45139</v>
      </c>
      <c r="E10531" s="2">
        <v>45154</v>
      </c>
      <c r="F10531" s="1" t="s">
        <v>19</v>
      </c>
      <c r="G10531" s="1" t="s">
        <v>14</v>
      </c>
      <c r="H10531" s="1" t="s">
        <v>37</v>
      </c>
      <c r="I10531" s="1">
        <v>233678.99</v>
      </c>
      <c r="J10531" s="1" t="s">
        <v>38</v>
      </c>
      <c r="K10531" s="1" t="s">
        <v>42</v>
      </c>
      <c r="N10531" s="3" t="str">
        <f>IF(LEFT(LOWER(C10531),1)="m","Male",IF(LEFT(LOWER(C10531),1)="f","Female","Unknown"))</f>
        <v>Male</v>
      </c>
      <c r="O10531" s="4" t="str">
        <f>IF(TRIM(LOWER(F10531))="neuro","Neurology",IF(TRIM(LOWER(F10531))="Neurology","Neurology",IF(TRIM(LOWER(F10531))="general ward","General",IF(TRIM(LOWER(F10531))="general","General",IF(TRIM(LOWER(F10531))="cardiology","Cardiology",IF(TRIM(LOWER(F10531))="Cardiology","Cardiology",IF(TRIM(LOWER(F10531))="Peads","Pediatrics",IF(TRIM(LOWER(F10531))="Pediatrics","Pediatrics",IF(TRIM(LOWER(F10531))="orthopedics","Orthopedics",IF(TRIM(LOWER(F10531))="Neurology","Neurology",IF(TRIM(LOWER(F10531))="Oncology","Oncology")))))))))))</f>
        <v>General</v>
      </c>
      <c r="P10531" s="3" t="str">
        <f t="shared" si="984"/>
        <v>Private</v>
      </c>
      <c r="Q10531" s="5">
        <f t="shared" si="985"/>
        <v>15</v>
      </c>
      <c r="R10531" s="1">
        <f t="shared" si="986"/>
        <v>233678.99</v>
      </c>
      <c r="S10531" s="1">
        <f t="shared" si="987"/>
        <v>0</v>
      </c>
      <c r="T10531" s="1" t="str">
        <f t="shared" si="988"/>
        <v>51-65</v>
      </c>
      <c r="U10531" s="1" t="str">
        <f t="shared" si="989"/>
        <v>No</v>
      </c>
    </row>
    <row r="10532" spans="1:21">
      <c r="A10532" s="1">
        <v>10531</v>
      </c>
      <c r="B10532" s="1">
        <v>10</v>
      </c>
      <c r="C10532" s="1" t="s">
        <v>26</v>
      </c>
      <c r="D10532" s="2">
        <v>45655</v>
      </c>
      <c r="E10532" s="2">
        <v>45657</v>
      </c>
      <c r="F10532" s="1" t="s">
        <v>45</v>
      </c>
      <c r="G10532" s="1" t="s">
        <v>31</v>
      </c>
      <c r="I10532" s="1">
        <v>199248.35</v>
      </c>
      <c r="J10532" s="1" t="s">
        <v>38</v>
      </c>
      <c r="K10532" s="1" t="s">
        <v>16</v>
      </c>
      <c r="N10532" s="3" t="str">
        <f>IF(LEFT(LOWER(C10532),1)="m","Male",IF(LEFT(LOWER(C10532),1)="f","Female","Unknown"))</f>
        <v>Female</v>
      </c>
      <c r="O10532" s="4" t="str">
        <f>IF(TRIM(LOWER(F10532))="neuro","Neurology",IF(TRIM(LOWER(F10532))="Neurology","Neurology",IF(TRIM(LOWER(F10532))="general ward","General",IF(TRIM(LOWER(F10532))="general","General",IF(TRIM(LOWER(F10532))="cardiology","Cardiology",IF(TRIM(LOWER(F10532))="Cardiology","Cardiology",IF(TRIM(LOWER(F10532))="Peads","Pediatrics",IF(TRIM(LOWER(F10532))="Pediatrics","Pediatrics",IF(TRIM(LOWER(F10532))="orthopedics","Orthopedics",IF(TRIM(LOWER(F10532))="Neurology","Neurology",IF(TRIM(LOWER(F10532))="Oncology","Oncology")))))))))))</f>
        <v>Neurology</v>
      </c>
      <c r="P10532" s="3" t="str">
        <f t="shared" si="984"/>
        <v>Private</v>
      </c>
      <c r="Q10532" s="5">
        <f t="shared" si="985"/>
        <v>2</v>
      </c>
      <c r="R10532" s="1">
        <f t="shared" si="986"/>
        <v>199248.35</v>
      </c>
      <c r="S10532" s="1">
        <f t="shared" si="987"/>
        <v>1</v>
      </c>
      <c r="T10532" s="1" t="str">
        <f t="shared" si="988"/>
        <v>0-17</v>
      </c>
      <c r="U10532" s="1" t="str">
        <f t="shared" si="989"/>
        <v>No</v>
      </c>
    </row>
    <row r="10533" spans="1:21">
      <c r="A10533" s="1">
        <v>10532</v>
      </c>
      <c r="B10533" s="1">
        <v>77</v>
      </c>
      <c r="C10533" s="1" t="s">
        <v>44</v>
      </c>
      <c r="D10533" s="2">
        <v>45408</v>
      </c>
      <c r="E10533" s="2">
        <v>45419</v>
      </c>
      <c r="F10533" s="1" t="s">
        <v>19</v>
      </c>
      <c r="G10533" s="1" t="s">
        <v>41</v>
      </c>
      <c r="H10533" s="1" t="s">
        <v>37</v>
      </c>
      <c r="I10533" s="1">
        <v>85851.67</v>
      </c>
      <c r="K10533" s="1" t="s">
        <v>17</v>
      </c>
      <c r="N10533" s="3" t="str">
        <f>IF(LEFT(LOWER(C10533),1)="m","Male",IF(LEFT(LOWER(C10533),1)="f","Female","Unknown"))</f>
        <v>Female</v>
      </c>
      <c r="O10533" s="4" t="str">
        <f>IF(TRIM(LOWER(F10533))="neuro","Neurology",IF(TRIM(LOWER(F10533))="Neurology","Neurology",IF(TRIM(LOWER(F10533))="general ward","General",IF(TRIM(LOWER(F10533))="general","General",IF(TRIM(LOWER(F10533))="cardiology","Cardiology",IF(TRIM(LOWER(F10533))="Cardiology","Cardiology",IF(TRIM(LOWER(F10533))="Peads","Pediatrics",IF(TRIM(LOWER(F10533))="Pediatrics","Pediatrics",IF(TRIM(LOWER(F10533))="orthopedics","Orthopedics",IF(TRIM(LOWER(F10533))="Neurology","Neurology",IF(TRIM(LOWER(F10533))="Oncology","Oncology")))))))))))</f>
        <v>General</v>
      </c>
      <c r="P10533" s="3" t="str">
        <f t="shared" si="984"/>
        <v>Unknown</v>
      </c>
      <c r="Q10533" s="5">
        <f t="shared" si="985"/>
        <v>11</v>
      </c>
      <c r="R10533" s="1">
        <f t="shared" si="986"/>
        <v>85851.67</v>
      </c>
      <c r="S10533" s="1">
        <f t="shared" si="987"/>
        <v>1</v>
      </c>
      <c r="T10533" s="1" t="str">
        <f t="shared" si="988"/>
        <v>66+</v>
      </c>
      <c r="U10533" s="1" t="str">
        <f t="shared" si="989"/>
        <v>Unknown</v>
      </c>
    </row>
    <row r="10534" spans="1:21">
      <c r="A10534" s="1">
        <v>10533</v>
      </c>
      <c r="B10534" s="1">
        <v>58</v>
      </c>
      <c r="C10534" s="1" t="s">
        <v>29</v>
      </c>
      <c r="D10534" s="2">
        <v>45391</v>
      </c>
      <c r="E10534" s="2">
        <v>45402</v>
      </c>
      <c r="F10534" s="1" t="s">
        <v>35</v>
      </c>
      <c r="G10534" s="1" t="s">
        <v>22</v>
      </c>
      <c r="H10534" s="1" t="s">
        <v>39</v>
      </c>
      <c r="I10534" s="1">
        <v>65066.12</v>
      </c>
      <c r="J10534" s="1" t="s">
        <v>42</v>
      </c>
      <c r="K10534" s="1" t="s">
        <v>25</v>
      </c>
      <c r="N10534" s="3" t="str">
        <f>IF(LEFT(LOWER(C10534),1)="m","Male",IF(LEFT(LOWER(C10534),1)="f","Female","Unknown"))</f>
        <v>Female</v>
      </c>
      <c r="O10534" s="4" t="str">
        <f>IF(TRIM(LOWER(F10534))="neuro","Neurology",IF(TRIM(LOWER(F10534))="Neurology","Neurology",IF(TRIM(LOWER(F10534))="general ward","General",IF(TRIM(LOWER(F10534))="general","General",IF(TRIM(LOWER(F10534))="cardiology","Cardiology",IF(TRIM(LOWER(F10534))="Cardiology","Cardiology",IF(TRIM(LOWER(F10534))="Peads","Pediatrics",IF(TRIM(LOWER(F10534))="Pediatrics","Pediatrics",IF(TRIM(LOWER(F10534))="orthopedics","Orthopedics",IF(TRIM(LOWER(F10534))="Neurology","Neurology",IF(TRIM(LOWER(F10534))="Oncology","Oncology")))))))))))</f>
        <v>Cardiology</v>
      </c>
      <c r="P10534" s="3" t="str">
        <f t="shared" si="984"/>
        <v>Government</v>
      </c>
      <c r="Q10534" s="5">
        <f t="shared" si="985"/>
        <v>11</v>
      </c>
      <c r="R10534" s="1">
        <f t="shared" si="986"/>
        <v>65066.12</v>
      </c>
      <c r="S10534" s="1">
        <f t="shared" si="987"/>
        <v>1</v>
      </c>
      <c r="T10534" s="1" t="str">
        <f t="shared" si="988"/>
        <v>51-65</v>
      </c>
      <c r="U10534" s="1" t="str">
        <f t="shared" si="989"/>
        <v>No</v>
      </c>
    </row>
    <row r="10535" spans="1:21">
      <c r="A10535" s="1">
        <v>10534</v>
      </c>
      <c r="B10535" s="1">
        <v>25</v>
      </c>
      <c r="C10535" s="1" t="s">
        <v>34</v>
      </c>
      <c r="D10535" s="2">
        <v>45590</v>
      </c>
      <c r="E10535" s="2">
        <v>45595</v>
      </c>
      <c r="F10535" s="1" t="s">
        <v>28</v>
      </c>
      <c r="G10535" s="1" t="s">
        <v>22</v>
      </c>
      <c r="H10535" s="1" t="s">
        <v>39</v>
      </c>
      <c r="I10535" s="1">
        <v>111966.09</v>
      </c>
      <c r="J10535" s="1" t="s">
        <v>38</v>
      </c>
      <c r="K10535" s="1" t="s">
        <v>25</v>
      </c>
      <c r="N10535" s="3" t="str">
        <f>IF(LEFT(LOWER(C10535),1)="m","Male",IF(LEFT(LOWER(C10535),1)="f","Female","Unknown"))</f>
        <v>Male</v>
      </c>
      <c r="O10535" s="4" t="str">
        <f>IF(TRIM(LOWER(F10535))="neuro","Neurology",IF(TRIM(LOWER(F10535))="Neurology","Neurology",IF(TRIM(LOWER(F10535))="general ward","General",IF(TRIM(LOWER(F10535))="general","General",IF(TRIM(LOWER(F10535))="cardiology","Cardiology",IF(TRIM(LOWER(F10535))="Cardiology","Cardiology",IF(TRIM(LOWER(F10535))="Peads","Pediatrics",IF(TRIM(LOWER(F10535))="Pediatrics","Pediatrics",IF(TRIM(LOWER(F10535))="orthopedics","Orthopedics",IF(TRIM(LOWER(F10535))="Neurology","Neurology",IF(TRIM(LOWER(F10535))="Oncology","Oncology")))))))))))</f>
        <v>Orthopedics</v>
      </c>
      <c r="P10535" s="3" t="str">
        <f t="shared" si="984"/>
        <v>Government</v>
      </c>
      <c r="Q10535" s="5">
        <f t="shared" si="985"/>
        <v>5</v>
      </c>
      <c r="R10535" s="1">
        <f t="shared" si="986"/>
        <v>111966.09</v>
      </c>
      <c r="S10535" s="1">
        <f t="shared" si="987"/>
        <v>1</v>
      </c>
      <c r="T10535" s="1" t="str">
        <f t="shared" si="988"/>
        <v>18-35</v>
      </c>
      <c r="U10535" s="1" t="str">
        <f t="shared" si="989"/>
        <v>No</v>
      </c>
    </row>
    <row r="10536" spans="1:21">
      <c r="A10536" s="1">
        <v>10535</v>
      </c>
      <c r="B10536" s="1">
        <v>36</v>
      </c>
      <c r="C10536" s="1" t="s">
        <v>12</v>
      </c>
      <c r="D10536" s="2">
        <v>45061</v>
      </c>
      <c r="E10536" s="2">
        <v>45081</v>
      </c>
      <c r="F10536" s="1" t="s">
        <v>19</v>
      </c>
      <c r="G10536" s="1" t="s">
        <v>31</v>
      </c>
      <c r="H10536" s="1" t="s">
        <v>32</v>
      </c>
      <c r="I10536" s="1">
        <v>241404.91</v>
      </c>
      <c r="J10536" s="1" t="s">
        <v>42</v>
      </c>
      <c r="K10536" s="1" t="s">
        <v>20</v>
      </c>
      <c r="N10536" s="3" t="str">
        <f>IF(LEFT(LOWER(C10536),1)="m","Male",IF(LEFT(LOWER(C10536),1)="f","Female","Unknown"))</f>
        <v>Unknown</v>
      </c>
      <c r="O10536" s="4" t="str">
        <f>IF(TRIM(LOWER(F10536))="neuro","Neurology",IF(TRIM(LOWER(F10536))="Neurology","Neurology",IF(TRIM(LOWER(F10536))="general ward","General",IF(TRIM(LOWER(F10536))="general","General",IF(TRIM(LOWER(F10536))="cardiology","Cardiology",IF(TRIM(LOWER(F10536))="Cardiology","Cardiology",IF(TRIM(LOWER(F10536))="Peads","Pediatrics",IF(TRIM(LOWER(F10536))="Pediatrics","Pediatrics",IF(TRIM(LOWER(F10536))="orthopedics","Orthopedics",IF(TRIM(LOWER(F10536))="Neurology","Neurology",IF(TRIM(LOWER(F10536))="Oncology","Oncology")))))))))))</f>
        <v>General</v>
      </c>
      <c r="P10536" s="3" t="str">
        <f t="shared" si="984"/>
        <v>Private</v>
      </c>
      <c r="Q10536" s="5">
        <f t="shared" si="985"/>
        <v>20</v>
      </c>
      <c r="R10536" s="1">
        <f t="shared" si="986"/>
        <v>241404.91</v>
      </c>
      <c r="S10536" s="1">
        <f t="shared" si="987"/>
        <v>0</v>
      </c>
      <c r="T10536" s="1" t="str">
        <f t="shared" si="988"/>
        <v>36-50</v>
      </c>
      <c r="U10536" s="1" t="str">
        <f t="shared" si="989"/>
        <v>No</v>
      </c>
    </row>
    <row r="10537" spans="1:21">
      <c r="A10537" s="1">
        <v>10536</v>
      </c>
      <c r="B10537" s="1">
        <v>15</v>
      </c>
      <c r="C10537" s="1" t="s">
        <v>29</v>
      </c>
      <c r="D10537" s="2">
        <v>45021</v>
      </c>
      <c r="E10537" s="2">
        <v>45041</v>
      </c>
      <c r="F10537" s="1" t="s">
        <v>30</v>
      </c>
      <c r="G10537" s="1" t="s">
        <v>46</v>
      </c>
      <c r="H10537" s="1" t="s">
        <v>32</v>
      </c>
      <c r="I10537" s="1">
        <v>258433.13</v>
      </c>
      <c r="J10537" s="1" t="s">
        <v>16</v>
      </c>
      <c r="K10537" s="1" t="s">
        <v>16</v>
      </c>
      <c r="N10537" s="3" t="str">
        <f>IF(LEFT(LOWER(C10537),1)="m","Male",IF(LEFT(LOWER(C10537),1)="f","Female","Unknown"))</f>
        <v>Female</v>
      </c>
      <c r="O10537" s="4" t="str">
        <f>IF(TRIM(LOWER(F10537))="neuro","Neurology",IF(TRIM(LOWER(F10537))="Neurology","Neurology",IF(TRIM(LOWER(F10537))="general ward","General",IF(TRIM(LOWER(F10537))="general","General",IF(TRIM(LOWER(F10537))="cardiology","Cardiology",IF(TRIM(LOWER(F10537))="Cardiology","Cardiology",IF(TRIM(LOWER(F10537))="Peads","Pediatrics",IF(TRIM(LOWER(F10537))="Pediatrics","Pediatrics",IF(TRIM(LOWER(F10537))="orthopedics","Orthopedics",IF(TRIM(LOWER(F10537))="Neurology","Neurology",IF(TRIM(LOWER(F10537))="Oncology","Oncology")))))))))))</f>
        <v>Pediatrics</v>
      </c>
      <c r="P10537" s="3" t="str">
        <f t="shared" si="984"/>
        <v>Self</v>
      </c>
      <c r="Q10537" s="5">
        <f t="shared" si="985"/>
        <v>20</v>
      </c>
      <c r="R10537" s="1">
        <f t="shared" si="986"/>
        <v>258433.13</v>
      </c>
      <c r="S10537" s="1">
        <f t="shared" si="987"/>
        <v>1</v>
      </c>
      <c r="T10537" s="1" t="str">
        <f t="shared" si="988"/>
        <v>0-17</v>
      </c>
      <c r="U10537" s="1" t="str">
        <f t="shared" si="989"/>
        <v>Yes</v>
      </c>
    </row>
    <row r="10538" spans="1:21">
      <c r="A10538" s="1">
        <v>10537</v>
      </c>
      <c r="B10538" s="1">
        <v>54</v>
      </c>
      <c r="C10538" s="1" t="s">
        <v>34</v>
      </c>
      <c r="D10538" s="2">
        <v>45643</v>
      </c>
      <c r="E10538" s="2">
        <v>45644</v>
      </c>
      <c r="F10538" s="1" t="s">
        <v>13</v>
      </c>
      <c r="G10538" s="1" t="s">
        <v>46</v>
      </c>
      <c r="H10538" s="1" t="s">
        <v>51</v>
      </c>
      <c r="I10538" s="1">
        <v>41889.64</v>
      </c>
      <c r="J10538" s="1" t="s">
        <v>42</v>
      </c>
      <c r="K10538" s="1" t="s">
        <v>42</v>
      </c>
      <c r="N10538" s="3" t="str">
        <f>IF(LEFT(LOWER(C10538),1)="m","Male",IF(LEFT(LOWER(C10538),1)="f","Female","Unknown"))</f>
        <v>Male</v>
      </c>
      <c r="O10538" s="4" t="str">
        <f>IF(TRIM(LOWER(F10538))="neuro","Neurology",IF(TRIM(LOWER(F10538))="Neurology","Neurology",IF(TRIM(LOWER(F10538))="general ward","General",IF(TRIM(LOWER(F10538))="general","General",IF(TRIM(LOWER(F10538))="cardiology","Cardiology",IF(TRIM(LOWER(F10538))="Cardiology","Cardiology",IF(TRIM(LOWER(F10538))="Peads","Pediatrics",IF(TRIM(LOWER(F10538))="Pediatrics","Pediatrics",IF(TRIM(LOWER(F10538))="orthopedics","Orthopedics",IF(TRIM(LOWER(F10538))="Neurology","Neurology",IF(TRIM(LOWER(F10538))="Oncology","Oncology")))))))))))</f>
        <v>Neurology</v>
      </c>
      <c r="P10538" s="3" t="str">
        <f t="shared" si="984"/>
        <v>Self</v>
      </c>
      <c r="Q10538" s="5">
        <f t="shared" si="985"/>
        <v>1</v>
      </c>
      <c r="R10538" s="1">
        <f t="shared" si="986"/>
        <v>41889.64</v>
      </c>
      <c r="S10538" s="1">
        <f t="shared" si="987"/>
        <v>0</v>
      </c>
      <c r="T10538" s="1" t="str">
        <f t="shared" si="988"/>
        <v>51-65</v>
      </c>
      <c r="U10538" s="1" t="str">
        <f t="shared" si="989"/>
        <v>No</v>
      </c>
    </row>
    <row r="10539" spans="1:21">
      <c r="A10539" s="1">
        <v>10538</v>
      </c>
      <c r="B10539" s="1">
        <v>60</v>
      </c>
      <c r="C10539" s="1" t="s">
        <v>34</v>
      </c>
      <c r="D10539" s="2">
        <v>45580</v>
      </c>
      <c r="E10539" s="2">
        <v>45591</v>
      </c>
      <c r="F10539" s="1" t="s">
        <v>19</v>
      </c>
      <c r="G10539" s="1" t="s">
        <v>46</v>
      </c>
      <c r="I10539" s="1">
        <v>108853.84</v>
      </c>
      <c r="J10539" s="1" t="s">
        <v>42</v>
      </c>
      <c r="K10539" s="1" t="s">
        <v>25</v>
      </c>
      <c r="N10539" s="3" t="str">
        <f>IF(LEFT(LOWER(C10539),1)="m","Male",IF(LEFT(LOWER(C10539),1)="f","Female","Unknown"))</f>
        <v>Male</v>
      </c>
      <c r="O10539" s="4" t="str">
        <f>IF(TRIM(LOWER(F10539))="neuro","Neurology",IF(TRIM(LOWER(F10539))="Neurology","Neurology",IF(TRIM(LOWER(F10539))="general ward","General",IF(TRIM(LOWER(F10539))="general","General",IF(TRIM(LOWER(F10539))="cardiology","Cardiology",IF(TRIM(LOWER(F10539))="Cardiology","Cardiology",IF(TRIM(LOWER(F10539))="Peads","Pediatrics",IF(TRIM(LOWER(F10539))="Pediatrics","Pediatrics",IF(TRIM(LOWER(F10539))="orthopedics","Orthopedics",IF(TRIM(LOWER(F10539))="Neurology","Neurology",IF(TRIM(LOWER(F10539))="Oncology","Oncology")))))))))))</f>
        <v>General</v>
      </c>
      <c r="P10539" s="3" t="str">
        <f t="shared" si="984"/>
        <v>Self</v>
      </c>
      <c r="Q10539" s="5">
        <f t="shared" si="985"/>
        <v>11</v>
      </c>
      <c r="R10539" s="1">
        <f t="shared" si="986"/>
        <v>108853.84</v>
      </c>
      <c r="S10539" s="1">
        <f t="shared" si="987"/>
        <v>1</v>
      </c>
      <c r="T10539" s="1" t="str">
        <f t="shared" si="988"/>
        <v>51-65</v>
      </c>
      <c r="U10539" s="1" t="str">
        <f t="shared" si="989"/>
        <v>No</v>
      </c>
    </row>
    <row r="10540" spans="1:21">
      <c r="A10540" s="1">
        <v>10539</v>
      </c>
      <c r="B10540" s="1">
        <v>44</v>
      </c>
      <c r="C10540" s="1" t="s">
        <v>18</v>
      </c>
      <c r="D10540" s="2">
        <v>45645</v>
      </c>
      <c r="E10540" s="2">
        <v>45663</v>
      </c>
      <c r="F10540" s="1" t="s">
        <v>52</v>
      </c>
      <c r="G10540" s="1" t="s">
        <v>36</v>
      </c>
      <c r="H10540" s="1" t="s">
        <v>48</v>
      </c>
      <c r="I10540" s="1">
        <v>148479.67999999999</v>
      </c>
      <c r="K10540" s="1" t="s">
        <v>25</v>
      </c>
      <c r="N10540" s="3" t="str">
        <f>IF(LEFT(LOWER(C10540),1)="m","Male",IF(LEFT(LOWER(C10540),1)="f","Female","Unknown"))</f>
        <v>Male</v>
      </c>
      <c r="O10540" s="4" t="str">
        <f>IF(TRIM(LOWER(F10540))="neuro","Neurology",IF(TRIM(LOWER(F10540))="Neurology","Neurology",IF(TRIM(LOWER(F10540))="general ward","General",IF(TRIM(LOWER(F10540))="general","General",IF(TRIM(LOWER(F10540))="cardiology","Cardiology",IF(TRIM(LOWER(F10540))="Cardiology","Cardiology",IF(TRIM(LOWER(F10540))="Peads","Pediatrics",IF(TRIM(LOWER(F10540))="Pediatrics","Pediatrics",IF(TRIM(LOWER(F10540))="orthopedics","Orthopedics",IF(TRIM(LOWER(F10540))="Neurology","Neurology",IF(TRIM(LOWER(F10540))="Oncology","Oncology")))))))))))</f>
        <v>Oncology</v>
      </c>
      <c r="P10540" s="3" t="str">
        <f t="shared" si="984"/>
        <v>Government</v>
      </c>
      <c r="Q10540" s="5">
        <f t="shared" si="985"/>
        <v>18</v>
      </c>
      <c r="R10540" s="1">
        <f t="shared" si="986"/>
        <v>148479.67999999999</v>
      </c>
      <c r="S10540" s="1">
        <f t="shared" si="987"/>
        <v>1</v>
      </c>
      <c r="T10540" s="1" t="str">
        <f t="shared" si="988"/>
        <v>36-50</v>
      </c>
      <c r="U10540" s="1" t="str">
        <f t="shared" si="989"/>
        <v>Unknown</v>
      </c>
    </row>
    <row r="10541" spans="1:21">
      <c r="A10541" s="1">
        <v>10540</v>
      </c>
      <c r="B10541" s="1">
        <v>37</v>
      </c>
      <c r="C10541" s="1" t="s">
        <v>26</v>
      </c>
      <c r="D10541" s="2">
        <v>45221</v>
      </c>
      <c r="E10541" s="2">
        <v>45230</v>
      </c>
      <c r="F10541" s="1" t="s">
        <v>49</v>
      </c>
      <c r="G10541" s="1" t="s">
        <v>31</v>
      </c>
      <c r="H10541" s="1" t="s">
        <v>51</v>
      </c>
      <c r="I10541" s="1">
        <v>41290.58</v>
      </c>
      <c r="J10541" s="1" t="s">
        <v>25</v>
      </c>
      <c r="K10541" s="1" t="s">
        <v>16</v>
      </c>
      <c r="N10541" s="3" t="str">
        <f>IF(LEFT(LOWER(C10541),1)="m","Male",IF(LEFT(LOWER(C10541),1)="f","Female","Unknown"))</f>
        <v>Female</v>
      </c>
      <c r="O10541" s="4" t="str">
        <f>IF(TRIM(LOWER(F10541))="neuro","Neurology",IF(TRIM(LOWER(F10541))="Neurology","Neurology",IF(TRIM(LOWER(F10541))="general ward","General",IF(TRIM(LOWER(F10541))="general","General",IF(TRIM(LOWER(F10541))="cardiology","Cardiology",IF(TRIM(LOWER(F10541))="Cardiology","Cardiology",IF(TRIM(LOWER(F10541))="Peads","Pediatrics",IF(TRIM(LOWER(F10541))="Pediatrics","Pediatrics",IF(TRIM(LOWER(F10541))="orthopedics","Orthopedics",IF(TRIM(LOWER(F10541))="Neurology","Neurology",IF(TRIM(LOWER(F10541))="Oncology","Oncology")))))))))))</f>
        <v>Oncology</v>
      </c>
      <c r="P10541" s="3" t="str">
        <f t="shared" si="984"/>
        <v>Private</v>
      </c>
      <c r="Q10541" s="5">
        <f t="shared" si="985"/>
        <v>9</v>
      </c>
      <c r="R10541" s="1">
        <f t="shared" si="986"/>
        <v>41290.58</v>
      </c>
      <c r="S10541" s="1">
        <f t="shared" si="987"/>
        <v>1</v>
      </c>
      <c r="T10541" s="1" t="str">
        <f t="shared" si="988"/>
        <v>36-50</v>
      </c>
      <c r="U10541" s="1" t="str">
        <f t="shared" si="989"/>
        <v>Yes</v>
      </c>
    </row>
    <row r="10542" spans="1:21">
      <c r="A10542" s="1">
        <v>10541</v>
      </c>
      <c r="C10542" s="1" t="s">
        <v>18</v>
      </c>
      <c r="D10542" s="2">
        <v>45036</v>
      </c>
      <c r="E10542" s="2">
        <v>45046</v>
      </c>
      <c r="F10542" s="1" t="s">
        <v>52</v>
      </c>
      <c r="G10542" s="1" t="s">
        <v>14</v>
      </c>
      <c r="H10542" s="1" t="s">
        <v>32</v>
      </c>
      <c r="I10542" s="1">
        <v>103417.21</v>
      </c>
      <c r="J10542" s="1" t="s">
        <v>24</v>
      </c>
      <c r="K10542" s="1" t="s">
        <v>20</v>
      </c>
      <c r="N10542" s="3" t="str">
        <f>IF(LEFT(LOWER(C10542),1)="m","Male",IF(LEFT(LOWER(C10542),1)="f","Female","Unknown"))</f>
        <v>Male</v>
      </c>
      <c r="O10542" s="4" t="str">
        <f>IF(TRIM(LOWER(F10542))="neuro","Neurology",IF(TRIM(LOWER(F10542))="Neurology","Neurology",IF(TRIM(LOWER(F10542))="general ward","General",IF(TRIM(LOWER(F10542))="general","General",IF(TRIM(LOWER(F10542))="cardiology","Cardiology",IF(TRIM(LOWER(F10542))="Cardiology","Cardiology",IF(TRIM(LOWER(F10542))="Peads","Pediatrics",IF(TRIM(LOWER(F10542))="Pediatrics","Pediatrics",IF(TRIM(LOWER(F10542))="orthopedics","Orthopedics",IF(TRIM(LOWER(F10542))="Neurology","Neurology",IF(TRIM(LOWER(F10542))="Oncology","Oncology")))))))))))</f>
        <v>Oncology</v>
      </c>
      <c r="P10542" s="3" t="str">
        <f t="shared" si="984"/>
        <v>Private</v>
      </c>
      <c r="Q10542" s="5">
        <f t="shared" si="985"/>
        <v>10</v>
      </c>
      <c r="R10542" s="1">
        <f t="shared" si="986"/>
        <v>103417.21</v>
      </c>
      <c r="S10542" s="1">
        <f t="shared" si="987"/>
        <v>0</v>
      </c>
      <c r="T10542" s="1" t="str">
        <f t="shared" si="988"/>
        <v>0-17</v>
      </c>
      <c r="U10542" s="1" t="str">
        <f t="shared" si="989"/>
        <v>No</v>
      </c>
    </row>
    <row r="10543" spans="1:21">
      <c r="A10543" s="1">
        <v>10542</v>
      </c>
      <c r="C10543" s="1" t="s">
        <v>18</v>
      </c>
      <c r="D10543" s="2">
        <v>45280</v>
      </c>
      <c r="E10543" s="2">
        <v>45295</v>
      </c>
      <c r="F10543" s="1" t="s">
        <v>21</v>
      </c>
      <c r="G10543" s="1" t="s">
        <v>14</v>
      </c>
      <c r="H10543" s="1" t="s">
        <v>39</v>
      </c>
      <c r="I10543" s="1">
        <v>15280.01</v>
      </c>
      <c r="K10543" s="1" t="s">
        <v>20</v>
      </c>
      <c r="N10543" s="3" t="str">
        <f>IF(LEFT(LOWER(C10543),1)="m","Male",IF(LEFT(LOWER(C10543),1)="f","Female","Unknown"))</f>
        <v>Male</v>
      </c>
      <c r="O10543" s="4" t="str">
        <f>IF(TRIM(LOWER(F10543))="neuro","Neurology",IF(TRIM(LOWER(F10543))="Neurology","Neurology",IF(TRIM(LOWER(F10543))="general ward","General",IF(TRIM(LOWER(F10543))="general","General",IF(TRIM(LOWER(F10543))="cardiology","Cardiology",IF(TRIM(LOWER(F10543))="Cardiology","Cardiology",IF(TRIM(LOWER(F10543))="Peads","Pediatrics",IF(TRIM(LOWER(F10543))="Pediatrics","Pediatrics",IF(TRIM(LOWER(F10543))="orthopedics","Orthopedics",IF(TRIM(LOWER(F10543))="Neurology","Neurology",IF(TRIM(LOWER(F10543))="Oncology","Oncology")))))))))))</f>
        <v>General</v>
      </c>
      <c r="P10543" s="3" t="str">
        <f t="shared" si="984"/>
        <v>Private</v>
      </c>
      <c r="Q10543" s="5">
        <f t="shared" si="985"/>
        <v>15</v>
      </c>
      <c r="R10543" s="1">
        <f t="shared" si="986"/>
        <v>15280.01</v>
      </c>
      <c r="S10543" s="1">
        <f t="shared" si="987"/>
        <v>0</v>
      </c>
      <c r="T10543" s="1" t="str">
        <f t="shared" si="988"/>
        <v>0-17</v>
      </c>
      <c r="U10543" s="1" t="str">
        <f t="shared" si="989"/>
        <v>Unknown</v>
      </c>
    </row>
    <row r="10544" spans="1:21">
      <c r="A10544" s="1">
        <v>10543</v>
      </c>
      <c r="B10544" s="1">
        <v>93</v>
      </c>
      <c r="C10544" s="1" t="s">
        <v>26</v>
      </c>
      <c r="D10544" s="2">
        <v>44927</v>
      </c>
      <c r="E10544" s="2">
        <v>44944</v>
      </c>
      <c r="F10544" s="1" t="s">
        <v>45</v>
      </c>
      <c r="G10544" s="1" t="s">
        <v>46</v>
      </c>
      <c r="I10544" s="1">
        <v>164074.34</v>
      </c>
      <c r="K10544" s="1" t="s">
        <v>42</v>
      </c>
      <c r="N10544" s="3" t="str">
        <f>IF(LEFT(LOWER(C10544),1)="m","Male",IF(LEFT(LOWER(C10544),1)="f","Female","Unknown"))</f>
        <v>Female</v>
      </c>
      <c r="O10544" s="4" t="str">
        <f>IF(TRIM(LOWER(F10544))="neuro","Neurology",IF(TRIM(LOWER(F10544))="Neurology","Neurology",IF(TRIM(LOWER(F10544))="general ward","General",IF(TRIM(LOWER(F10544))="general","General",IF(TRIM(LOWER(F10544))="cardiology","Cardiology",IF(TRIM(LOWER(F10544))="Cardiology","Cardiology",IF(TRIM(LOWER(F10544))="Peads","Pediatrics",IF(TRIM(LOWER(F10544))="Pediatrics","Pediatrics",IF(TRIM(LOWER(F10544))="orthopedics","Orthopedics",IF(TRIM(LOWER(F10544))="Neurology","Neurology",IF(TRIM(LOWER(F10544))="Oncology","Oncology")))))))))))</f>
        <v>Neurology</v>
      </c>
      <c r="P10544" s="3" t="str">
        <f t="shared" si="984"/>
        <v>Self</v>
      </c>
      <c r="Q10544" s="5">
        <f t="shared" si="985"/>
        <v>17</v>
      </c>
      <c r="R10544" s="1">
        <f t="shared" si="986"/>
        <v>164074.34</v>
      </c>
      <c r="S10544" s="1">
        <f t="shared" si="987"/>
        <v>0</v>
      </c>
      <c r="T10544" s="1" t="str">
        <f t="shared" si="988"/>
        <v>66+</v>
      </c>
      <c r="U10544" s="1" t="str">
        <f t="shared" si="989"/>
        <v>Unknown</v>
      </c>
    </row>
    <row r="10545" spans="1:21">
      <c r="A10545" s="1">
        <v>10544</v>
      </c>
      <c r="B10545" s="1">
        <v>87</v>
      </c>
      <c r="C10545" s="1" t="s">
        <v>29</v>
      </c>
      <c r="D10545" s="2">
        <v>45259</v>
      </c>
      <c r="E10545" s="2">
        <v>45275</v>
      </c>
      <c r="F10545" s="1" t="s">
        <v>19</v>
      </c>
      <c r="G10545" s="1" t="s">
        <v>46</v>
      </c>
      <c r="H10545" s="1" t="s">
        <v>37</v>
      </c>
      <c r="I10545" s="1">
        <v>184042.7</v>
      </c>
      <c r="J10545" s="1" t="s">
        <v>17</v>
      </c>
      <c r="K10545" s="1" t="s">
        <v>38</v>
      </c>
      <c r="N10545" s="3" t="str">
        <f>IF(LEFT(LOWER(C10545),1)="m","Male",IF(LEFT(LOWER(C10545),1)="f","Female","Unknown"))</f>
        <v>Female</v>
      </c>
      <c r="O10545" s="4" t="str">
        <f>IF(TRIM(LOWER(F10545))="neuro","Neurology",IF(TRIM(LOWER(F10545))="Neurology","Neurology",IF(TRIM(LOWER(F10545))="general ward","General",IF(TRIM(LOWER(F10545))="general","General",IF(TRIM(LOWER(F10545))="cardiology","Cardiology",IF(TRIM(LOWER(F10545))="Cardiology","Cardiology",IF(TRIM(LOWER(F10545))="Peads","Pediatrics",IF(TRIM(LOWER(F10545))="Pediatrics","Pediatrics",IF(TRIM(LOWER(F10545))="orthopedics","Orthopedics",IF(TRIM(LOWER(F10545))="Neurology","Neurology",IF(TRIM(LOWER(F10545))="Oncology","Oncology")))))))))))</f>
        <v>General</v>
      </c>
      <c r="P10545" s="3" t="str">
        <f t="shared" si="984"/>
        <v>Self</v>
      </c>
      <c r="Q10545" s="5">
        <f t="shared" si="985"/>
        <v>16</v>
      </c>
      <c r="R10545" s="1">
        <f t="shared" si="986"/>
        <v>184042.7</v>
      </c>
      <c r="S10545" s="1">
        <f t="shared" si="987"/>
        <v>0</v>
      </c>
      <c r="T10545" s="1" t="str">
        <f t="shared" si="988"/>
        <v>66+</v>
      </c>
      <c r="U10545" s="1" t="str">
        <f t="shared" si="989"/>
        <v>Yes</v>
      </c>
    </row>
    <row r="10546" spans="1:21">
      <c r="A10546" s="1">
        <v>10545</v>
      </c>
      <c r="B10546" s="1">
        <v>20</v>
      </c>
      <c r="C10546" s="1" t="s">
        <v>12</v>
      </c>
      <c r="D10546" s="2">
        <v>45133</v>
      </c>
      <c r="E10546" s="2">
        <v>45142</v>
      </c>
      <c r="F10546" s="1" t="s">
        <v>52</v>
      </c>
      <c r="G10546" s="1" t="s">
        <v>36</v>
      </c>
      <c r="H10546" s="1" t="s">
        <v>23</v>
      </c>
      <c r="I10546" s="1">
        <v>70504.28</v>
      </c>
      <c r="J10546" s="1" t="s">
        <v>38</v>
      </c>
      <c r="K10546" s="1" t="s">
        <v>38</v>
      </c>
      <c r="N10546" s="3" t="str">
        <f>IF(LEFT(LOWER(C10546),1)="m","Male",IF(LEFT(LOWER(C10546),1)="f","Female","Unknown"))</f>
        <v>Unknown</v>
      </c>
      <c r="O10546" s="4" t="str">
        <f>IF(TRIM(LOWER(F10546))="neuro","Neurology",IF(TRIM(LOWER(F10546))="Neurology","Neurology",IF(TRIM(LOWER(F10546))="general ward","General",IF(TRIM(LOWER(F10546))="general","General",IF(TRIM(LOWER(F10546))="cardiology","Cardiology",IF(TRIM(LOWER(F10546))="Cardiology","Cardiology",IF(TRIM(LOWER(F10546))="Peads","Pediatrics",IF(TRIM(LOWER(F10546))="Pediatrics","Pediatrics",IF(TRIM(LOWER(F10546))="orthopedics","Orthopedics",IF(TRIM(LOWER(F10546))="Neurology","Neurology",IF(TRIM(LOWER(F10546))="Oncology","Oncology")))))))))))</f>
        <v>Oncology</v>
      </c>
      <c r="P10546" s="3" t="str">
        <f t="shared" si="984"/>
        <v>Government</v>
      </c>
      <c r="Q10546" s="5">
        <f t="shared" si="985"/>
        <v>9</v>
      </c>
      <c r="R10546" s="1">
        <f t="shared" si="986"/>
        <v>70504.28</v>
      </c>
      <c r="S10546" s="1">
        <f t="shared" si="987"/>
        <v>0</v>
      </c>
      <c r="T10546" s="1" t="str">
        <f t="shared" si="988"/>
        <v>18-35</v>
      </c>
      <c r="U10546" s="1" t="str">
        <f t="shared" si="989"/>
        <v>No</v>
      </c>
    </row>
    <row r="10547" spans="1:21">
      <c r="A10547" s="1">
        <v>10546</v>
      </c>
      <c r="B10547" s="1">
        <v>11</v>
      </c>
      <c r="C10547" s="1" t="s">
        <v>12</v>
      </c>
      <c r="D10547" s="2">
        <v>45183</v>
      </c>
      <c r="E10547" s="2">
        <v>45191</v>
      </c>
      <c r="F10547" s="1" t="s">
        <v>40</v>
      </c>
      <c r="G10547" s="1" t="s">
        <v>14</v>
      </c>
      <c r="H10547" s="1" t="s">
        <v>23</v>
      </c>
      <c r="I10547" s="1">
        <v>60102.37</v>
      </c>
      <c r="K10547" s="1" t="s">
        <v>38</v>
      </c>
      <c r="N10547" s="3" t="str">
        <f>IF(LEFT(LOWER(C10547),1)="m","Male",IF(LEFT(LOWER(C10547),1)="f","Female","Unknown"))</f>
        <v>Unknown</v>
      </c>
      <c r="O10547" s="4" t="str">
        <f>IF(TRIM(LOWER(F10547))="neuro","Neurology",IF(TRIM(LOWER(F10547))="Neurology","Neurology",IF(TRIM(LOWER(F10547))="general ward","General",IF(TRIM(LOWER(F10547))="general","General",IF(TRIM(LOWER(F10547))="cardiology","Cardiology",IF(TRIM(LOWER(F10547))="Cardiology","Cardiology",IF(TRIM(LOWER(F10547))="Peads","Pediatrics",IF(TRIM(LOWER(F10547))="Pediatrics","Pediatrics",IF(TRIM(LOWER(F10547))="orthopedics","Orthopedics",IF(TRIM(LOWER(F10547))="Neurology","Neurology",IF(TRIM(LOWER(F10547))="Oncology","Oncology")))))))))))</f>
        <v>Pediatrics</v>
      </c>
      <c r="P10547" s="3" t="str">
        <f t="shared" si="984"/>
        <v>Private</v>
      </c>
      <c r="Q10547" s="5">
        <f t="shared" si="985"/>
        <v>8</v>
      </c>
      <c r="R10547" s="1">
        <f t="shared" si="986"/>
        <v>60102.37</v>
      </c>
      <c r="S10547" s="1">
        <f t="shared" si="987"/>
        <v>0</v>
      </c>
      <c r="T10547" s="1" t="str">
        <f t="shared" si="988"/>
        <v>0-17</v>
      </c>
      <c r="U10547" s="1" t="str">
        <f t="shared" si="989"/>
        <v>Unknown</v>
      </c>
    </row>
    <row r="10548" spans="1:21">
      <c r="A10548" s="1">
        <v>10547</v>
      </c>
      <c r="B10548" s="1">
        <v>35</v>
      </c>
      <c r="C10548" s="1" t="s">
        <v>44</v>
      </c>
      <c r="D10548" s="2">
        <v>45312</v>
      </c>
      <c r="E10548" s="2">
        <v>45315</v>
      </c>
      <c r="F10548" s="1" t="s">
        <v>19</v>
      </c>
      <c r="G10548" s="1" t="s">
        <v>14</v>
      </c>
      <c r="H10548" s="1" t="s">
        <v>23</v>
      </c>
      <c r="I10548" s="1">
        <v>275887.58</v>
      </c>
      <c r="J10548" s="1" t="s">
        <v>25</v>
      </c>
      <c r="K10548" s="1" t="s">
        <v>16</v>
      </c>
      <c r="N10548" s="3" t="str">
        <f>IF(LEFT(LOWER(C10548),1)="m","Male",IF(LEFT(LOWER(C10548),1)="f","Female","Unknown"))</f>
        <v>Female</v>
      </c>
      <c r="O10548" s="4" t="str">
        <f>IF(TRIM(LOWER(F10548))="neuro","Neurology",IF(TRIM(LOWER(F10548))="Neurology","Neurology",IF(TRIM(LOWER(F10548))="general ward","General",IF(TRIM(LOWER(F10548))="general","General",IF(TRIM(LOWER(F10548))="cardiology","Cardiology",IF(TRIM(LOWER(F10548))="Cardiology","Cardiology",IF(TRIM(LOWER(F10548))="Peads","Pediatrics",IF(TRIM(LOWER(F10548))="Pediatrics","Pediatrics",IF(TRIM(LOWER(F10548))="orthopedics","Orthopedics",IF(TRIM(LOWER(F10548))="Neurology","Neurology",IF(TRIM(LOWER(F10548))="Oncology","Oncology")))))))))))</f>
        <v>General</v>
      </c>
      <c r="P10548" s="3" t="str">
        <f t="shared" si="984"/>
        <v>Private</v>
      </c>
      <c r="Q10548" s="5">
        <f t="shared" si="985"/>
        <v>3</v>
      </c>
      <c r="R10548" s="1">
        <f t="shared" si="986"/>
        <v>275887.58</v>
      </c>
      <c r="S10548" s="1">
        <f t="shared" si="987"/>
        <v>1</v>
      </c>
      <c r="T10548" s="1" t="str">
        <f t="shared" si="988"/>
        <v>18-35</v>
      </c>
      <c r="U10548" s="1" t="str">
        <f t="shared" si="989"/>
        <v>Yes</v>
      </c>
    </row>
    <row r="10549" spans="1:21">
      <c r="A10549" s="1">
        <v>10548</v>
      </c>
      <c r="B10549" s="1">
        <v>77</v>
      </c>
      <c r="C10549" s="1" t="s">
        <v>34</v>
      </c>
      <c r="D10549" s="2">
        <v>45579</v>
      </c>
      <c r="E10549" s="2">
        <v>45592</v>
      </c>
      <c r="F10549" s="1" t="s">
        <v>21</v>
      </c>
      <c r="G10549" s="1" t="s">
        <v>14</v>
      </c>
      <c r="H10549" s="1" t="s">
        <v>23</v>
      </c>
      <c r="I10549" s="1">
        <v>301951.59000000003</v>
      </c>
      <c r="J10549" s="1" t="s">
        <v>42</v>
      </c>
      <c r="K10549" s="1" t="s">
        <v>25</v>
      </c>
      <c r="N10549" s="3" t="str">
        <f>IF(LEFT(LOWER(C10549),1)="m","Male",IF(LEFT(LOWER(C10549),1)="f","Female","Unknown"))</f>
        <v>Male</v>
      </c>
      <c r="O10549" s="4" t="str">
        <f>IF(TRIM(LOWER(F10549))="neuro","Neurology",IF(TRIM(LOWER(F10549))="Neurology","Neurology",IF(TRIM(LOWER(F10549))="general ward","General",IF(TRIM(LOWER(F10549))="general","General",IF(TRIM(LOWER(F10549))="cardiology","Cardiology",IF(TRIM(LOWER(F10549))="Cardiology","Cardiology",IF(TRIM(LOWER(F10549))="Peads","Pediatrics",IF(TRIM(LOWER(F10549))="Pediatrics","Pediatrics",IF(TRIM(LOWER(F10549))="orthopedics","Orthopedics",IF(TRIM(LOWER(F10549))="Neurology","Neurology",IF(TRIM(LOWER(F10549))="Oncology","Oncology")))))))))))</f>
        <v>General</v>
      </c>
      <c r="P10549" s="3" t="str">
        <f t="shared" si="984"/>
        <v>Private</v>
      </c>
      <c r="Q10549" s="5">
        <f t="shared" si="985"/>
        <v>13</v>
      </c>
      <c r="R10549" s="1">
        <f t="shared" si="986"/>
        <v>301951.59000000003</v>
      </c>
      <c r="S10549" s="1">
        <f t="shared" si="987"/>
        <v>1</v>
      </c>
      <c r="T10549" s="1" t="str">
        <f t="shared" si="988"/>
        <v>66+</v>
      </c>
      <c r="U10549" s="1" t="str">
        <f t="shared" si="989"/>
        <v>No</v>
      </c>
    </row>
    <row r="10550" spans="1:21">
      <c r="A10550" s="1">
        <v>10549</v>
      </c>
      <c r="B10550" s="1">
        <v>95</v>
      </c>
      <c r="C10550" s="1" t="s">
        <v>44</v>
      </c>
      <c r="D10550" s="2">
        <v>45325</v>
      </c>
      <c r="E10550" s="2">
        <v>45335</v>
      </c>
      <c r="F10550" s="1" t="s">
        <v>28</v>
      </c>
      <c r="G10550" s="1" t="s">
        <v>33</v>
      </c>
      <c r="H10550" s="1" t="s">
        <v>39</v>
      </c>
      <c r="I10550" s="1">
        <v>80266.100000000006</v>
      </c>
      <c r="K10550" s="1" t="s">
        <v>16</v>
      </c>
      <c r="N10550" s="3" t="str">
        <f>IF(LEFT(LOWER(C10550),1)="m","Male",IF(LEFT(LOWER(C10550),1)="f","Female","Unknown"))</f>
        <v>Female</v>
      </c>
      <c r="O10550" s="4" t="str">
        <f>IF(TRIM(LOWER(F10550))="neuro","Neurology",IF(TRIM(LOWER(F10550))="Neurology","Neurology",IF(TRIM(LOWER(F10550))="general ward","General",IF(TRIM(LOWER(F10550))="general","General",IF(TRIM(LOWER(F10550))="cardiology","Cardiology",IF(TRIM(LOWER(F10550))="Cardiology","Cardiology",IF(TRIM(LOWER(F10550))="Peads","Pediatrics",IF(TRIM(LOWER(F10550))="Pediatrics","Pediatrics",IF(TRIM(LOWER(F10550))="orthopedics","Orthopedics",IF(TRIM(LOWER(F10550))="Neurology","Neurology",IF(TRIM(LOWER(F10550))="Oncology","Oncology")))))))))))</f>
        <v>Orthopedics</v>
      </c>
      <c r="P10550" s="3" t="str">
        <f t="shared" si="984"/>
        <v>Self</v>
      </c>
      <c r="Q10550" s="5">
        <f t="shared" si="985"/>
        <v>10</v>
      </c>
      <c r="R10550" s="1">
        <f t="shared" si="986"/>
        <v>80266.100000000006</v>
      </c>
      <c r="S10550" s="1">
        <f t="shared" si="987"/>
        <v>1</v>
      </c>
      <c r="T10550" s="1" t="str">
        <f t="shared" si="988"/>
        <v>66+</v>
      </c>
      <c r="U10550" s="1" t="str">
        <f t="shared" si="989"/>
        <v>Unknown</v>
      </c>
    </row>
    <row r="10551" spans="1:21">
      <c r="A10551" s="1">
        <v>10550</v>
      </c>
      <c r="B10551" s="1">
        <v>9</v>
      </c>
      <c r="C10551" s="1" t="s">
        <v>26</v>
      </c>
      <c r="D10551" s="2">
        <v>45612</v>
      </c>
      <c r="E10551" s="2">
        <v>45630</v>
      </c>
      <c r="F10551" s="1" t="s">
        <v>43</v>
      </c>
      <c r="G10551" s="1" t="s">
        <v>33</v>
      </c>
      <c r="H10551" s="1" t="s">
        <v>32</v>
      </c>
      <c r="I10551" s="1">
        <v>21777.97</v>
      </c>
      <c r="J10551" s="1" t="s">
        <v>42</v>
      </c>
      <c r="K10551" s="1" t="s">
        <v>17</v>
      </c>
      <c r="N10551" s="3" t="str">
        <f>IF(LEFT(LOWER(C10551),1)="m","Male",IF(LEFT(LOWER(C10551),1)="f","Female","Unknown"))</f>
        <v>Female</v>
      </c>
      <c r="O10551" s="4" t="str">
        <f>IF(TRIM(LOWER(F10551))="neuro","Neurology",IF(TRIM(LOWER(F10551))="Neurology","Neurology",IF(TRIM(LOWER(F10551))="general ward","General",IF(TRIM(LOWER(F10551))="general","General",IF(TRIM(LOWER(F10551))="cardiology","Cardiology",IF(TRIM(LOWER(F10551))="Cardiology","Cardiology",IF(TRIM(LOWER(F10551))="Peads","Pediatrics",IF(TRIM(LOWER(F10551))="Pediatrics","Pediatrics",IF(TRIM(LOWER(F10551))="orthopedics","Orthopedics",IF(TRIM(LOWER(F10551))="Neurology","Neurology",IF(TRIM(LOWER(F10551))="Oncology","Oncology")))))))))))</f>
        <v>Orthopedics</v>
      </c>
      <c r="P10551" s="3" t="str">
        <f t="shared" si="984"/>
        <v>Self</v>
      </c>
      <c r="Q10551" s="5">
        <f t="shared" si="985"/>
        <v>18</v>
      </c>
      <c r="R10551" s="1">
        <f t="shared" si="986"/>
        <v>21777.97</v>
      </c>
      <c r="S10551" s="1">
        <f t="shared" si="987"/>
        <v>1</v>
      </c>
      <c r="T10551" s="1" t="str">
        <f t="shared" si="988"/>
        <v>0-17</v>
      </c>
      <c r="U10551" s="1" t="str">
        <f t="shared" si="989"/>
        <v>No</v>
      </c>
    </row>
    <row r="10552" spans="1:21">
      <c r="A10552" s="1">
        <v>10551</v>
      </c>
      <c r="C10552" s="1" t="s">
        <v>44</v>
      </c>
      <c r="D10552" s="2">
        <v>45655</v>
      </c>
      <c r="E10552" s="2">
        <v>45673</v>
      </c>
      <c r="F10552" s="1" t="s">
        <v>13</v>
      </c>
      <c r="G10552" s="1" t="s">
        <v>41</v>
      </c>
      <c r="H10552" s="1" t="s">
        <v>47</v>
      </c>
      <c r="I10552" s="1">
        <v>121840.19</v>
      </c>
      <c r="K10552" s="1" t="s">
        <v>25</v>
      </c>
      <c r="N10552" s="3" t="str">
        <f>IF(LEFT(LOWER(C10552),1)="m","Male",IF(LEFT(LOWER(C10552),1)="f","Female","Unknown"))</f>
        <v>Female</v>
      </c>
      <c r="O10552" s="4" t="str">
        <f>IF(TRIM(LOWER(F10552))="neuro","Neurology",IF(TRIM(LOWER(F10552))="Neurology","Neurology",IF(TRIM(LOWER(F10552))="general ward","General",IF(TRIM(LOWER(F10552))="general","General",IF(TRIM(LOWER(F10552))="cardiology","Cardiology",IF(TRIM(LOWER(F10552))="Cardiology","Cardiology",IF(TRIM(LOWER(F10552))="Peads","Pediatrics",IF(TRIM(LOWER(F10552))="Pediatrics","Pediatrics",IF(TRIM(LOWER(F10552))="orthopedics","Orthopedics",IF(TRIM(LOWER(F10552))="Neurology","Neurology",IF(TRIM(LOWER(F10552))="Oncology","Oncology")))))))))))</f>
        <v>Neurology</v>
      </c>
      <c r="P10552" s="3" t="str">
        <f t="shared" si="984"/>
        <v>Unknown</v>
      </c>
      <c r="Q10552" s="5">
        <f t="shared" si="985"/>
        <v>18</v>
      </c>
      <c r="R10552" s="1">
        <f t="shared" si="986"/>
        <v>121840.19</v>
      </c>
      <c r="S10552" s="1">
        <f t="shared" si="987"/>
        <v>1</v>
      </c>
      <c r="T10552" s="1" t="str">
        <f t="shared" si="988"/>
        <v>0-17</v>
      </c>
      <c r="U10552" s="1" t="str">
        <f t="shared" si="989"/>
        <v>Unknown</v>
      </c>
    </row>
    <row r="10553" spans="1:21">
      <c r="A10553" s="1">
        <v>10552</v>
      </c>
      <c r="B10553" s="1">
        <v>30</v>
      </c>
      <c r="C10553" s="1" t="s">
        <v>44</v>
      </c>
      <c r="D10553" s="2">
        <v>45469</v>
      </c>
      <c r="E10553" s="2">
        <v>45479</v>
      </c>
      <c r="F10553" s="1" t="s">
        <v>13</v>
      </c>
      <c r="G10553" s="1" t="s">
        <v>36</v>
      </c>
      <c r="H10553" s="1" t="s">
        <v>48</v>
      </c>
      <c r="I10553" s="1">
        <v>132420.46</v>
      </c>
      <c r="J10553" s="1" t="s">
        <v>24</v>
      </c>
      <c r="K10553" s="1" t="s">
        <v>16</v>
      </c>
      <c r="N10553" s="3" t="str">
        <f>IF(LEFT(LOWER(C10553),1)="m","Male",IF(LEFT(LOWER(C10553),1)="f","Female","Unknown"))</f>
        <v>Female</v>
      </c>
      <c r="O10553" s="4" t="str">
        <f>IF(TRIM(LOWER(F10553))="neuro","Neurology",IF(TRIM(LOWER(F10553))="Neurology","Neurology",IF(TRIM(LOWER(F10553))="general ward","General",IF(TRIM(LOWER(F10553))="general","General",IF(TRIM(LOWER(F10553))="cardiology","Cardiology",IF(TRIM(LOWER(F10553))="Cardiology","Cardiology",IF(TRIM(LOWER(F10553))="Peads","Pediatrics",IF(TRIM(LOWER(F10553))="Pediatrics","Pediatrics",IF(TRIM(LOWER(F10553))="orthopedics","Orthopedics",IF(TRIM(LOWER(F10553))="Neurology","Neurology",IF(TRIM(LOWER(F10553))="Oncology","Oncology")))))))))))</f>
        <v>Neurology</v>
      </c>
      <c r="P10553" s="3" t="str">
        <f t="shared" si="984"/>
        <v>Government</v>
      </c>
      <c r="Q10553" s="5">
        <f t="shared" si="985"/>
        <v>10</v>
      </c>
      <c r="R10553" s="1">
        <f t="shared" si="986"/>
        <v>132420.46</v>
      </c>
      <c r="S10553" s="1">
        <f t="shared" si="987"/>
        <v>1</v>
      </c>
      <c r="T10553" s="1" t="str">
        <f t="shared" si="988"/>
        <v>18-35</v>
      </c>
      <c r="U10553" s="1" t="str">
        <f t="shared" si="989"/>
        <v>No</v>
      </c>
    </row>
    <row r="10554" spans="1:21">
      <c r="A10554" s="1">
        <v>10553</v>
      </c>
      <c r="B10554" s="1">
        <v>7</v>
      </c>
      <c r="C10554" s="1" t="s">
        <v>44</v>
      </c>
      <c r="D10554" s="2">
        <v>45410</v>
      </c>
      <c r="E10554" s="2">
        <v>45415</v>
      </c>
      <c r="F10554" s="1" t="s">
        <v>49</v>
      </c>
      <c r="G10554" s="1" t="s">
        <v>33</v>
      </c>
      <c r="I10554" s="1">
        <v>295810.17</v>
      </c>
      <c r="K10554" s="1" t="s">
        <v>25</v>
      </c>
      <c r="N10554" s="3" t="str">
        <f>IF(LEFT(LOWER(C10554),1)="m","Male",IF(LEFT(LOWER(C10554),1)="f","Female","Unknown"))</f>
        <v>Female</v>
      </c>
      <c r="O10554" s="4" t="str">
        <f>IF(TRIM(LOWER(F10554))="neuro","Neurology",IF(TRIM(LOWER(F10554))="Neurology","Neurology",IF(TRIM(LOWER(F10554))="general ward","General",IF(TRIM(LOWER(F10554))="general","General",IF(TRIM(LOWER(F10554))="cardiology","Cardiology",IF(TRIM(LOWER(F10554))="Cardiology","Cardiology",IF(TRIM(LOWER(F10554))="Peads","Pediatrics",IF(TRIM(LOWER(F10554))="Pediatrics","Pediatrics",IF(TRIM(LOWER(F10554))="orthopedics","Orthopedics",IF(TRIM(LOWER(F10554))="Neurology","Neurology",IF(TRIM(LOWER(F10554))="Oncology","Oncology")))))))))))</f>
        <v>Oncology</v>
      </c>
      <c r="P10554" s="3" t="str">
        <f t="shared" si="984"/>
        <v>Self</v>
      </c>
      <c r="Q10554" s="5">
        <f t="shared" si="985"/>
        <v>5</v>
      </c>
      <c r="R10554" s="1">
        <f t="shared" si="986"/>
        <v>295810.17</v>
      </c>
      <c r="S10554" s="1">
        <f t="shared" si="987"/>
        <v>1</v>
      </c>
      <c r="T10554" s="1" t="str">
        <f t="shared" si="988"/>
        <v>0-17</v>
      </c>
      <c r="U10554" s="1" t="str">
        <f t="shared" si="989"/>
        <v>Unknown</v>
      </c>
    </row>
    <row r="10555" spans="1:21">
      <c r="A10555" s="1">
        <v>10554</v>
      </c>
      <c r="B10555" s="1">
        <v>70</v>
      </c>
      <c r="C10555" s="1" t="s">
        <v>29</v>
      </c>
      <c r="D10555" s="2">
        <v>45495</v>
      </c>
      <c r="E10555" s="2">
        <v>45513</v>
      </c>
      <c r="F10555" s="1" t="s">
        <v>19</v>
      </c>
      <c r="G10555" s="1" t="s">
        <v>33</v>
      </c>
      <c r="H10555" s="1" t="s">
        <v>48</v>
      </c>
      <c r="I10555" s="1">
        <v>193932.1</v>
      </c>
      <c r="J10555" s="1" t="s">
        <v>17</v>
      </c>
      <c r="K10555" s="1" t="s">
        <v>16</v>
      </c>
      <c r="N10555" s="3" t="str">
        <f>IF(LEFT(LOWER(C10555),1)="m","Male",IF(LEFT(LOWER(C10555),1)="f","Female","Unknown"))</f>
        <v>Female</v>
      </c>
      <c r="O10555" s="4" t="str">
        <f>IF(TRIM(LOWER(F10555))="neuro","Neurology",IF(TRIM(LOWER(F10555))="Neurology","Neurology",IF(TRIM(LOWER(F10555))="general ward","General",IF(TRIM(LOWER(F10555))="general","General",IF(TRIM(LOWER(F10555))="cardiology","Cardiology",IF(TRIM(LOWER(F10555))="Cardiology","Cardiology",IF(TRIM(LOWER(F10555))="Peads","Pediatrics",IF(TRIM(LOWER(F10555))="Pediatrics","Pediatrics",IF(TRIM(LOWER(F10555))="orthopedics","Orthopedics",IF(TRIM(LOWER(F10555))="Neurology","Neurology",IF(TRIM(LOWER(F10555))="Oncology","Oncology")))))))))))</f>
        <v>General</v>
      </c>
      <c r="P10555" s="3" t="str">
        <f t="shared" si="984"/>
        <v>Self</v>
      </c>
      <c r="Q10555" s="5">
        <f t="shared" si="985"/>
        <v>18</v>
      </c>
      <c r="R10555" s="1">
        <f t="shared" si="986"/>
        <v>193932.1</v>
      </c>
      <c r="S10555" s="1">
        <f t="shared" si="987"/>
        <v>1</v>
      </c>
      <c r="T10555" s="1" t="str">
        <f t="shared" si="988"/>
        <v>66+</v>
      </c>
      <c r="U10555" s="1" t="str">
        <f t="shared" si="989"/>
        <v>Yes</v>
      </c>
    </row>
    <row r="10556" spans="1:21">
      <c r="A10556" s="1">
        <v>10555</v>
      </c>
      <c r="B10556" s="1">
        <v>66</v>
      </c>
      <c r="C10556" s="1" t="s">
        <v>44</v>
      </c>
      <c r="D10556" s="2">
        <v>45082</v>
      </c>
      <c r="E10556" s="2">
        <v>45085</v>
      </c>
      <c r="F10556" s="1" t="s">
        <v>45</v>
      </c>
      <c r="G10556" s="1" t="s">
        <v>41</v>
      </c>
      <c r="H10556" s="1" t="s">
        <v>15</v>
      </c>
      <c r="I10556" s="1">
        <v>296276.90999999997</v>
      </c>
      <c r="J10556" s="1" t="s">
        <v>38</v>
      </c>
      <c r="K10556" s="1" t="s">
        <v>25</v>
      </c>
      <c r="N10556" s="3" t="str">
        <f>IF(LEFT(LOWER(C10556),1)="m","Male",IF(LEFT(LOWER(C10556),1)="f","Female","Unknown"))</f>
        <v>Female</v>
      </c>
      <c r="O10556" s="4" t="str">
        <f>IF(TRIM(LOWER(F10556))="neuro","Neurology",IF(TRIM(LOWER(F10556))="Neurology","Neurology",IF(TRIM(LOWER(F10556))="general ward","General",IF(TRIM(LOWER(F10556))="general","General",IF(TRIM(LOWER(F10556))="cardiology","Cardiology",IF(TRIM(LOWER(F10556))="Cardiology","Cardiology",IF(TRIM(LOWER(F10556))="Peads","Pediatrics",IF(TRIM(LOWER(F10556))="Pediatrics","Pediatrics",IF(TRIM(LOWER(F10556))="orthopedics","Orthopedics",IF(TRIM(LOWER(F10556))="Neurology","Neurology",IF(TRIM(LOWER(F10556))="Oncology","Oncology")))))))))))</f>
        <v>Neurology</v>
      </c>
      <c r="P10556" s="3" t="str">
        <f t="shared" si="984"/>
        <v>Unknown</v>
      </c>
      <c r="Q10556" s="5">
        <f t="shared" si="985"/>
        <v>3</v>
      </c>
      <c r="R10556" s="1">
        <f t="shared" si="986"/>
        <v>296276.90999999997</v>
      </c>
      <c r="S10556" s="1">
        <f t="shared" si="987"/>
        <v>1</v>
      </c>
      <c r="T10556" s="1" t="str">
        <f t="shared" si="988"/>
        <v>66+</v>
      </c>
      <c r="U10556" s="1" t="str">
        <f t="shared" si="989"/>
        <v>No</v>
      </c>
    </row>
    <row r="10557" spans="1:21">
      <c r="A10557" s="1">
        <v>10556</v>
      </c>
      <c r="C10557" s="1" t="s">
        <v>29</v>
      </c>
      <c r="D10557" s="2">
        <v>45105</v>
      </c>
      <c r="E10557" s="2">
        <v>45117</v>
      </c>
      <c r="F10557" s="1" t="s">
        <v>21</v>
      </c>
      <c r="G10557" s="1" t="s">
        <v>22</v>
      </c>
      <c r="I10557" s="1">
        <v>307433.34999999998</v>
      </c>
      <c r="J10557" s="1" t="s">
        <v>42</v>
      </c>
      <c r="K10557" s="1" t="s">
        <v>42</v>
      </c>
      <c r="N10557" s="3" t="str">
        <f>IF(LEFT(LOWER(C10557),1)="m","Male",IF(LEFT(LOWER(C10557),1)="f","Female","Unknown"))</f>
        <v>Female</v>
      </c>
      <c r="O10557" s="4" t="str">
        <f>IF(TRIM(LOWER(F10557))="neuro","Neurology",IF(TRIM(LOWER(F10557))="Neurology","Neurology",IF(TRIM(LOWER(F10557))="general ward","General",IF(TRIM(LOWER(F10557))="general","General",IF(TRIM(LOWER(F10557))="cardiology","Cardiology",IF(TRIM(LOWER(F10557))="Cardiology","Cardiology",IF(TRIM(LOWER(F10557))="Peads","Pediatrics",IF(TRIM(LOWER(F10557))="Pediatrics","Pediatrics",IF(TRIM(LOWER(F10557))="orthopedics","Orthopedics",IF(TRIM(LOWER(F10557))="Neurology","Neurology",IF(TRIM(LOWER(F10557))="Oncology","Oncology")))))))))))</f>
        <v>General</v>
      </c>
      <c r="P10557" s="3" t="str">
        <f t="shared" si="984"/>
        <v>Government</v>
      </c>
      <c r="Q10557" s="5">
        <f t="shared" si="985"/>
        <v>12</v>
      </c>
      <c r="R10557" s="1">
        <f t="shared" si="986"/>
        <v>307433.34999999998</v>
      </c>
      <c r="S10557" s="1">
        <f t="shared" si="987"/>
        <v>0</v>
      </c>
      <c r="T10557" s="1" t="str">
        <f t="shared" si="988"/>
        <v>0-17</v>
      </c>
      <c r="U10557" s="1" t="str">
        <f t="shared" si="989"/>
        <v>No</v>
      </c>
    </row>
    <row r="10558" spans="1:21">
      <c r="A10558" s="1">
        <v>10557</v>
      </c>
      <c r="B10558" s="1">
        <v>9</v>
      </c>
      <c r="C10558" s="1" t="s">
        <v>18</v>
      </c>
      <c r="D10558" s="2">
        <v>45169</v>
      </c>
      <c r="E10558" s="2">
        <v>45186</v>
      </c>
      <c r="F10558" s="1" t="s">
        <v>43</v>
      </c>
      <c r="G10558" s="1" t="s">
        <v>22</v>
      </c>
      <c r="H10558" s="1" t="s">
        <v>32</v>
      </c>
      <c r="I10558" s="1">
        <v>159806.10999999999</v>
      </c>
      <c r="J10558" s="1" t="s">
        <v>42</v>
      </c>
      <c r="K10558" s="1" t="s">
        <v>20</v>
      </c>
      <c r="N10558" s="3" t="str">
        <f>IF(LEFT(LOWER(C10558),1)="m","Male",IF(LEFT(LOWER(C10558),1)="f","Female","Unknown"))</f>
        <v>Male</v>
      </c>
      <c r="O10558" s="4" t="str">
        <f>IF(TRIM(LOWER(F10558))="neuro","Neurology",IF(TRIM(LOWER(F10558))="Neurology","Neurology",IF(TRIM(LOWER(F10558))="general ward","General",IF(TRIM(LOWER(F10558))="general","General",IF(TRIM(LOWER(F10558))="cardiology","Cardiology",IF(TRIM(LOWER(F10558))="Cardiology","Cardiology",IF(TRIM(LOWER(F10558))="Peads","Pediatrics",IF(TRIM(LOWER(F10558))="Pediatrics","Pediatrics",IF(TRIM(LOWER(F10558))="orthopedics","Orthopedics",IF(TRIM(LOWER(F10558))="Neurology","Neurology",IF(TRIM(LOWER(F10558))="Oncology","Oncology")))))))))))</f>
        <v>Orthopedics</v>
      </c>
      <c r="P10558" s="3" t="str">
        <f t="shared" si="984"/>
        <v>Government</v>
      </c>
      <c r="Q10558" s="5">
        <f t="shared" si="985"/>
        <v>17</v>
      </c>
      <c r="R10558" s="1">
        <f t="shared" si="986"/>
        <v>159806.10999999999</v>
      </c>
      <c r="S10558" s="1">
        <f t="shared" si="987"/>
        <v>0</v>
      </c>
      <c r="T10558" s="1" t="str">
        <f t="shared" si="988"/>
        <v>0-17</v>
      </c>
      <c r="U10558" s="1" t="str">
        <f t="shared" si="989"/>
        <v>No</v>
      </c>
    </row>
    <row r="10559" spans="1:21">
      <c r="A10559" s="1">
        <v>10558</v>
      </c>
      <c r="B10559" s="1">
        <v>9</v>
      </c>
      <c r="C10559" s="1" t="s">
        <v>12</v>
      </c>
      <c r="D10559" s="2">
        <v>45136</v>
      </c>
      <c r="E10559" s="2">
        <v>45149</v>
      </c>
      <c r="F10559" s="1" t="s">
        <v>49</v>
      </c>
      <c r="G10559" s="1" t="s">
        <v>46</v>
      </c>
      <c r="H10559" s="1" t="s">
        <v>51</v>
      </c>
      <c r="I10559" s="1">
        <v>316717.58</v>
      </c>
      <c r="K10559" s="1" t="s">
        <v>38</v>
      </c>
      <c r="N10559" s="3" t="str">
        <f>IF(LEFT(LOWER(C10559),1)="m","Male",IF(LEFT(LOWER(C10559),1)="f","Female","Unknown"))</f>
        <v>Unknown</v>
      </c>
      <c r="O10559" s="4" t="str">
        <f>IF(TRIM(LOWER(F10559))="neuro","Neurology",IF(TRIM(LOWER(F10559))="Neurology","Neurology",IF(TRIM(LOWER(F10559))="general ward","General",IF(TRIM(LOWER(F10559))="general","General",IF(TRIM(LOWER(F10559))="cardiology","Cardiology",IF(TRIM(LOWER(F10559))="Cardiology","Cardiology",IF(TRIM(LOWER(F10559))="Peads","Pediatrics",IF(TRIM(LOWER(F10559))="Pediatrics","Pediatrics",IF(TRIM(LOWER(F10559))="orthopedics","Orthopedics",IF(TRIM(LOWER(F10559))="Neurology","Neurology",IF(TRIM(LOWER(F10559))="Oncology","Oncology")))))))))))</f>
        <v>Oncology</v>
      </c>
      <c r="P10559" s="3" t="str">
        <f t="shared" si="984"/>
        <v>Self</v>
      </c>
      <c r="Q10559" s="5">
        <f t="shared" si="985"/>
        <v>13</v>
      </c>
      <c r="R10559" s="1">
        <f t="shared" si="986"/>
        <v>316717.58</v>
      </c>
      <c r="S10559" s="1">
        <f t="shared" si="987"/>
        <v>0</v>
      </c>
      <c r="T10559" s="1" t="str">
        <f t="shared" si="988"/>
        <v>0-17</v>
      </c>
      <c r="U10559" s="1" t="str">
        <f t="shared" si="989"/>
        <v>Unknown</v>
      </c>
    </row>
    <row r="10560" spans="1:21">
      <c r="A10560" s="1">
        <v>10559</v>
      </c>
      <c r="B10560" s="1">
        <v>82</v>
      </c>
      <c r="C10560" s="1" t="s">
        <v>29</v>
      </c>
      <c r="D10560" s="2">
        <v>45096</v>
      </c>
      <c r="E10560" s="2">
        <v>45098</v>
      </c>
      <c r="F10560" s="1" t="s">
        <v>43</v>
      </c>
      <c r="G10560" s="1" t="s">
        <v>14</v>
      </c>
      <c r="H10560" s="1" t="s">
        <v>51</v>
      </c>
      <c r="I10560" s="1">
        <v>50127.42</v>
      </c>
      <c r="J10560" s="1" t="s">
        <v>25</v>
      </c>
      <c r="K10560" s="1" t="s">
        <v>42</v>
      </c>
      <c r="N10560" s="3" t="str">
        <f>IF(LEFT(LOWER(C10560),1)="m","Male",IF(LEFT(LOWER(C10560),1)="f","Female","Unknown"))</f>
        <v>Female</v>
      </c>
      <c r="O10560" s="4" t="str">
        <f>IF(TRIM(LOWER(F10560))="neuro","Neurology",IF(TRIM(LOWER(F10560))="Neurology","Neurology",IF(TRIM(LOWER(F10560))="general ward","General",IF(TRIM(LOWER(F10560))="general","General",IF(TRIM(LOWER(F10560))="cardiology","Cardiology",IF(TRIM(LOWER(F10560))="Cardiology","Cardiology",IF(TRIM(LOWER(F10560))="Peads","Pediatrics",IF(TRIM(LOWER(F10560))="Pediatrics","Pediatrics",IF(TRIM(LOWER(F10560))="orthopedics","Orthopedics",IF(TRIM(LOWER(F10560))="Neurology","Neurology",IF(TRIM(LOWER(F10560))="Oncology","Oncology")))))))))))</f>
        <v>Orthopedics</v>
      </c>
      <c r="P10560" s="3" t="str">
        <f t="shared" si="984"/>
        <v>Private</v>
      </c>
      <c r="Q10560" s="5">
        <f t="shared" si="985"/>
        <v>2</v>
      </c>
      <c r="R10560" s="1">
        <f t="shared" si="986"/>
        <v>50127.42</v>
      </c>
      <c r="S10560" s="1">
        <f t="shared" si="987"/>
        <v>0</v>
      </c>
      <c r="T10560" s="1" t="str">
        <f t="shared" si="988"/>
        <v>66+</v>
      </c>
      <c r="U10560" s="1" t="str">
        <f t="shared" si="989"/>
        <v>Yes</v>
      </c>
    </row>
    <row r="10561" spans="1:21">
      <c r="A10561" s="1">
        <v>10560</v>
      </c>
      <c r="B10561" s="1">
        <v>45</v>
      </c>
      <c r="C10561" s="1" t="s">
        <v>26</v>
      </c>
      <c r="D10561" s="2">
        <v>45603</v>
      </c>
      <c r="E10561" s="2">
        <v>45613</v>
      </c>
      <c r="F10561" s="1" t="s">
        <v>30</v>
      </c>
      <c r="G10561" s="1" t="s">
        <v>46</v>
      </c>
      <c r="H10561" s="1" t="s">
        <v>32</v>
      </c>
      <c r="I10561" s="1">
        <v>21455.37</v>
      </c>
      <c r="J10561" s="1" t="s">
        <v>25</v>
      </c>
      <c r="K10561" s="1" t="s">
        <v>42</v>
      </c>
      <c r="N10561" s="3" t="str">
        <f>IF(LEFT(LOWER(C10561),1)="m","Male",IF(LEFT(LOWER(C10561),1)="f","Female","Unknown"))</f>
        <v>Female</v>
      </c>
      <c r="O10561" s="4" t="str">
        <f>IF(TRIM(LOWER(F10561))="neuro","Neurology",IF(TRIM(LOWER(F10561))="Neurology","Neurology",IF(TRIM(LOWER(F10561))="general ward","General",IF(TRIM(LOWER(F10561))="general","General",IF(TRIM(LOWER(F10561))="cardiology","Cardiology",IF(TRIM(LOWER(F10561))="Cardiology","Cardiology",IF(TRIM(LOWER(F10561))="Peads","Pediatrics",IF(TRIM(LOWER(F10561))="Pediatrics","Pediatrics",IF(TRIM(LOWER(F10561))="orthopedics","Orthopedics",IF(TRIM(LOWER(F10561))="Neurology","Neurology",IF(TRIM(LOWER(F10561))="Oncology","Oncology")))))))))))</f>
        <v>Pediatrics</v>
      </c>
      <c r="P10561" s="3" t="str">
        <f t="shared" si="984"/>
        <v>Self</v>
      </c>
      <c r="Q10561" s="5">
        <f t="shared" si="985"/>
        <v>10</v>
      </c>
      <c r="R10561" s="1">
        <f t="shared" si="986"/>
        <v>21455.37</v>
      </c>
      <c r="S10561" s="1">
        <f t="shared" si="987"/>
        <v>0</v>
      </c>
      <c r="T10561" s="1" t="str">
        <f t="shared" si="988"/>
        <v>36-50</v>
      </c>
      <c r="U10561" s="1" t="str">
        <f t="shared" si="989"/>
        <v>Yes</v>
      </c>
    </row>
    <row r="10562" spans="1:21">
      <c r="A10562" s="1">
        <v>10561</v>
      </c>
      <c r="B10562" s="1">
        <v>14</v>
      </c>
      <c r="C10562" s="1" t="s">
        <v>34</v>
      </c>
      <c r="D10562" s="2">
        <v>45472</v>
      </c>
      <c r="E10562" s="2">
        <v>45488</v>
      </c>
      <c r="F10562" s="1" t="s">
        <v>40</v>
      </c>
      <c r="G10562" s="1" t="s">
        <v>31</v>
      </c>
      <c r="H10562" s="1" t="s">
        <v>15</v>
      </c>
      <c r="I10562" s="1">
        <v>59409.33</v>
      </c>
      <c r="J10562" s="1" t="s">
        <v>16</v>
      </c>
      <c r="K10562" s="1" t="s">
        <v>20</v>
      </c>
      <c r="N10562" s="3" t="str">
        <f>IF(LEFT(LOWER(C10562),1)="m","Male",IF(LEFT(LOWER(C10562),1)="f","Female","Unknown"))</f>
        <v>Male</v>
      </c>
      <c r="O10562" s="4" t="str">
        <f>IF(TRIM(LOWER(F10562))="neuro","Neurology",IF(TRIM(LOWER(F10562))="Neurology","Neurology",IF(TRIM(LOWER(F10562))="general ward","General",IF(TRIM(LOWER(F10562))="general","General",IF(TRIM(LOWER(F10562))="cardiology","Cardiology",IF(TRIM(LOWER(F10562))="Cardiology","Cardiology",IF(TRIM(LOWER(F10562))="Peads","Pediatrics",IF(TRIM(LOWER(F10562))="Pediatrics","Pediatrics",IF(TRIM(LOWER(F10562))="orthopedics","Orthopedics",IF(TRIM(LOWER(F10562))="Neurology","Neurology",IF(TRIM(LOWER(F10562))="Oncology","Oncology")))))))))))</f>
        <v>Pediatrics</v>
      </c>
      <c r="P10562" s="3" t="str">
        <f t="shared" si="984"/>
        <v>Private</v>
      </c>
      <c r="Q10562" s="5">
        <f t="shared" si="985"/>
        <v>16</v>
      </c>
      <c r="R10562" s="1">
        <f t="shared" si="986"/>
        <v>59409.33</v>
      </c>
      <c r="S10562" s="1">
        <f t="shared" si="987"/>
        <v>0</v>
      </c>
      <c r="T10562" s="1" t="str">
        <f t="shared" si="988"/>
        <v>0-17</v>
      </c>
      <c r="U10562" s="1" t="str">
        <f t="shared" si="989"/>
        <v>Yes</v>
      </c>
    </row>
    <row r="10563" spans="1:21">
      <c r="A10563" s="1">
        <v>10562</v>
      </c>
      <c r="B10563" s="1">
        <v>19</v>
      </c>
      <c r="C10563" s="1" t="s">
        <v>26</v>
      </c>
      <c r="D10563" s="2">
        <v>45607</v>
      </c>
      <c r="E10563" s="2">
        <v>45615</v>
      </c>
      <c r="F10563" s="1" t="s">
        <v>43</v>
      </c>
      <c r="G10563" s="1" t="s">
        <v>31</v>
      </c>
      <c r="H10563" s="1" t="s">
        <v>51</v>
      </c>
      <c r="I10563" s="1">
        <v>303652.53000000003</v>
      </c>
      <c r="J10563" s="1" t="s">
        <v>42</v>
      </c>
      <c r="K10563" s="1" t="s">
        <v>17</v>
      </c>
      <c r="N10563" s="3" t="str">
        <f>IF(LEFT(LOWER(C10563),1)="m","Male",IF(LEFT(LOWER(C10563),1)="f","Female","Unknown"))</f>
        <v>Female</v>
      </c>
      <c r="O10563" s="4" t="str">
        <f>IF(TRIM(LOWER(F10563))="neuro","Neurology",IF(TRIM(LOWER(F10563))="Neurology","Neurology",IF(TRIM(LOWER(F10563))="general ward","General",IF(TRIM(LOWER(F10563))="general","General",IF(TRIM(LOWER(F10563))="cardiology","Cardiology",IF(TRIM(LOWER(F10563))="Cardiology","Cardiology",IF(TRIM(LOWER(F10563))="Peads","Pediatrics",IF(TRIM(LOWER(F10563))="Pediatrics","Pediatrics",IF(TRIM(LOWER(F10563))="orthopedics","Orthopedics",IF(TRIM(LOWER(F10563))="Neurology","Neurology",IF(TRIM(LOWER(F10563))="Oncology","Oncology")))))))))))</f>
        <v>Orthopedics</v>
      </c>
      <c r="P10563" s="3" t="str">
        <f t="shared" ref="P10563:P10626" si="990">IF(LOWER(G10563)="private","Private",
IF(LOWER(G10563)="govt","Government",
IF(LOWER(G10563)="government","Government",
IF(LOWER(G10563)="self","Self","Unknown"))))</f>
        <v>Private</v>
      </c>
      <c r="Q10563" s="5">
        <f t="shared" ref="Q10563:Q10626" si="991">IF(E10563&lt;D10563,"",E10563-D10563)</f>
        <v>8</v>
      </c>
      <c r="R10563" s="1">
        <f t="shared" ref="R10563:R10626" si="992">IF(I10563&lt;0,"",I10563)</f>
        <v>303652.53000000003</v>
      </c>
      <c r="S10563" s="1">
        <f t="shared" ref="S10563:S10626" si="993">IF(OR(K10563="Yes",K10563="YES",K10563="Y"),1,0)</f>
        <v>1</v>
      </c>
      <c r="T10563" s="1" t="str">
        <f t="shared" ref="T10563:T10626" si="994">IF(B10563&lt;18,"0-17",                                                  IF(B10563&lt;36,"18-35",
IF(B10563&lt;51,"36-50",
IF(B10563&lt;66,"51-65","66+"))))</f>
        <v>18-35</v>
      </c>
      <c r="U10563" s="1" t="str">
        <f t="shared" ref="U10563:U10626" si="995">IF(OR(TRIM(UPPER(J10563))="YES",TRIM(UPPER(J10563))="Y"),"Yes",
IF(OR(TRIM(UPPER(J10563))="NO",TRIM(UPPER(J10563))="N"),"No","Unknown"))</f>
        <v>No</v>
      </c>
    </row>
    <row r="10564" spans="1:21">
      <c r="A10564" s="1">
        <v>10563</v>
      </c>
      <c r="B10564" s="1">
        <v>76</v>
      </c>
      <c r="C10564" s="1" t="s">
        <v>18</v>
      </c>
      <c r="D10564" s="2">
        <v>45515</v>
      </c>
      <c r="E10564" s="2">
        <v>45525</v>
      </c>
      <c r="F10564" s="1" t="s">
        <v>13</v>
      </c>
      <c r="G10564" s="1" t="s">
        <v>14</v>
      </c>
      <c r="H10564" s="1" t="s">
        <v>39</v>
      </c>
      <c r="I10564" s="1">
        <v>207590.8</v>
      </c>
      <c r="J10564" s="1" t="s">
        <v>17</v>
      </c>
      <c r="K10564" s="1" t="s">
        <v>38</v>
      </c>
      <c r="N10564" s="3" t="str">
        <f>IF(LEFT(LOWER(C10564),1)="m","Male",IF(LEFT(LOWER(C10564),1)="f","Female","Unknown"))</f>
        <v>Male</v>
      </c>
      <c r="O10564" s="4" t="str">
        <f>IF(TRIM(LOWER(F10564))="neuro","Neurology",IF(TRIM(LOWER(F10564))="Neurology","Neurology",IF(TRIM(LOWER(F10564))="general ward","General",IF(TRIM(LOWER(F10564))="general","General",IF(TRIM(LOWER(F10564))="cardiology","Cardiology",IF(TRIM(LOWER(F10564))="Cardiology","Cardiology",IF(TRIM(LOWER(F10564))="Peads","Pediatrics",IF(TRIM(LOWER(F10564))="Pediatrics","Pediatrics",IF(TRIM(LOWER(F10564))="orthopedics","Orthopedics",IF(TRIM(LOWER(F10564))="Neurology","Neurology",IF(TRIM(LOWER(F10564))="Oncology","Oncology")))))))))))</f>
        <v>Neurology</v>
      </c>
      <c r="P10564" s="3" t="str">
        <f t="shared" si="990"/>
        <v>Private</v>
      </c>
      <c r="Q10564" s="5">
        <f t="shared" si="991"/>
        <v>10</v>
      </c>
      <c r="R10564" s="1">
        <f t="shared" si="992"/>
        <v>207590.8</v>
      </c>
      <c r="S10564" s="1">
        <f t="shared" si="993"/>
        <v>0</v>
      </c>
      <c r="T10564" s="1" t="str">
        <f t="shared" si="994"/>
        <v>66+</v>
      </c>
      <c r="U10564" s="1" t="str">
        <f t="shared" si="995"/>
        <v>Yes</v>
      </c>
    </row>
    <row r="10565" spans="1:21">
      <c r="A10565" s="1">
        <v>10564</v>
      </c>
      <c r="C10565" s="1" t="s">
        <v>29</v>
      </c>
      <c r="D10565" s="2">
        <v>45514</v>
      </c>
      <c r="E10565" s="2">
        <v>45533</v>
      </c>
      <c r="F10565" s="1" t="s">
        <v>45</v>
      </c>
      <c r="G10565" s="1" t="s">
        <v>36</v>
      </c>
      <c r="H10565" s="1" t="s">
        <v>23</v>
      </c>
      <c r="I10565" s="1">
        <v>164327.67999999999</v>
      </c>
      <c r="J10565" s="1" t="s">
        <v>42</v>
      </c>
      <c r="K10565" s="1" t="s">
        <v>16</v>
      </c>
      <c r="N10565" s="3" t="str">
        <f>IF(LEFT(LOWER(C10565),1)="m","Male",IF(LEFT(LOWER(C10565),1)="f","Female","Unknown"))</f>
        <v>Female</v>
      </c>
      <c r="O10565" s="4" t="str">
        <f>IF(TRIM(LOWER(F10565))="neuro","Neurology",IF(TRIM(LOWER(F10565))="Neurology","Neurology",IF(TRIM(LOWER(F10565))="general ward","General",IF(TRIM(LOWER(F10565))="general","General",IF(TRIM(LOWER(F10565))="cardiology","Cardiology",IF(TRIM(LOWER(F10565))="Cardiology","Cardiology",IF(TRIM(LOWER(F10565))="Peads","Pediatrics",IF(TRIM(LOWER(F10565))="Pediatrics","Pediatrics",IF(TRIM(LOWER(F10565))="orthopedics","Orthopedics",IF(TRIM(LOWER(F10565))="Neurology","Neurology",IF(TRIM(LOWER(F10565))="Oncology","Oncology")))))))))))</f>
        <v>Neurology</v>
      </c>
      <c r="P10565" s="3" t="str">
        <f t="shared" si="990"/>
        <v>Government</v>
      </c>
      <c r="Q10565" s="5">
        <f t="shared" si="991"/>
        <v>19</v>
      </c>
      <c r="R10565" s="1">
        <f t="shared" si="992"/>
        <v>164327.67999999999</v>
      </c>
      <c r="S10565" s="1">
        <f t="shared" si="993"/>
        <v>1</v>
      </c>
      <c r="T10565" s="1" t="str">
        <f t="shared" si="994"/>
        <v>0-17</v>
      </c>
      <c r="U10565" s="1" t="str">
        <f t="shared" si="995"/>
        <v>No</v>
      </c>
    </row>
    <row r="10566" spans="1:21">
      <c r="A10566" s="1">
        <v>10565</v>
      </c>
      <c r="B10566" s="1">
        <v>69</v>
      </c>
      <c r="C10566" s="1" t="s">
        <v>26</v>
      </c>
      <c r="D10566" s="2">
        <v>45368</v>
      </c>
      <c r="E10566" s="2">
        <v>45387</v>
      </c>
      <c r="F10566" s="1" t="s">
        <v>19</v>
      </c>
      <c r="G10566" s="1" t="s">
        <v>22</v>
      </c>
      <c r="H10566" s="1" t="s">
        <v>23</v>
      </c>
      <c r="I10566" s="1">
        <v>225492.07</v>
      </c>
      <c r="J10566" s="1" t="s">
        <v>17</v>
      </c>
      <c r="K10566" s="1" t="s">
        <v>25</v>
      </c>
      <c r="N10566" s="3" t="str">
        <f>IF(LEFT(LOWER(C10566),1)="m","Male",IF(LEFT(LOWER(C10566),1)="f","Female","Unknown"))</f>
        <v>Female</v>
      </c>
      <c r="O10566" s="4" t="str">
        <f>IF(TRIM(LOWER(F10566))="neuro","Neurology",IF(TRIM(LOWER(F10566))="Neurology","Neurology",IF(TRIM(LOWER(F10566))="general ward","General",IF(TRIM(LOWER(F10566))="general","General",IF(TRIM(LOWER(F10566))="cardiology","Cardiology",IF(TRIM(LOWER(F10566))="Cardiology","Cardiology",IF(TRIM(LOWER(F10566))="Peads","Pediatrics",IF(TRIM(LOWER(F10566))="Pediatrics","Pediatrics",IF(TRIM(LOWER(F10566))="orthopedics","Orthopedics",IF(TRIM(LOWER(F10566))="Neurology","Neurology",IF(TRIM(LOWER(F10566))="Oncology","Oncology")))))))))))</f>
        <v>General</v>
      </c>
      <c r="P10566" s="3" t="str">
        <f t="shared" si="990"/>
        <v>Government</v>
      </c>
      <c r="Q10566" s="5">
        <f t="shared" si="991"/>
        <v>19</v>
      </c>
      <c r="R10566" s="1">
        <f t="shared" si="992"/>
        <v>225492.07</v>
      </c>
      <c r="S10566" s="1">
        <f t="shared" si="993"/>
        <v>1</v>
      </c>
      <c r="T10566" s="1" t="str">
        <f t="shared" si="994"/>
        <v>66+</v>
      </c>
      <c r="U10566" s="1" t="str">
        <f t="shared" si="995"/>
        <v>Yes</v>
      </c>
    </row>
    <row r="10567" spans="1:21">
      <c r="A10567" s="1">
        <v>10566</v>
      </c>
      <c r="B10567" s="1">
        <v>38</v>
      </c>
      <c r="C10567" s="1" t="s">
        <v>44</v>
      </c>
      <c r="D10567" s="2">
        <v>45254</v>
      </c>
      <c r="E10567" s="2">
        <v>45263</v>
      </c>
      <c r="F10567" s="1" t="s">
        <v>45</v>
      </c>
      <c r="G10567" s="1" t="s">
        <v>46</v>
      </c>
      <c r="H10567" s="1" t="s">
        <v>51</v>
      </c>
      <c r="I10567" s="1">
        <v>265492.40999999997</v>
      </c>
      <c r="J10567" s="1" t="s">
        <v>42</v>
      </c>
      <c r="K10567" s="1" t="s">
        <v>17</v>
      </c>
      <c r="N10567" s="3" t="str">
        <f>IF(LEFT(LOWER(C10567),1)="m","Male",IF(LEFT(LOWER(C10567),1)="f","Female","Unknown"))</f>
        <v>Female</v>
      </c>
      <c r="O10567" s="4" t="str">
        <f>IF(TRIM(LOWER(F10567))="neuro","Neurology",IF(TRIM(LOWER(F10567))="Neurology","Neurology",IF(TRIM(LOWER(F10567))="general ward","General",IF(TRIM(LOWER(F10567))="general","General",IF(TRIM(LOWER(F10567))="cardiology","Cardiology",IF(TRIM(LOWER(F10567))="Cardiology","Cardiology",IF(TRIM(LOWER(F10567))="Peads","Pediatrics",IF(TRIM(LOWER(F10567))="Pediatrics","Pediatrics",IF(TRIM(LOWER(F10567))="orthopedics","Orthopedics",IF(TRIM(LOWER(F10567))="Neurology","Neurology",IF(TRIM(LOWER(F10567))="Oncology","Oncology")))))))))))</f>
        <v>Neurology</v>
      </c>
      <c r="P10567" s="3" t="str">
        <f t="shared" si="990"/>
        <v>Self</v>
      </c>
      <c r="Q10567" s="5">
        <f t="shared" si="991"/>
        <v>9</v>
      </c>
      <c r="R10567" s="1">
        <f t="shared" si="992"/>
        <v>265492.40999999997</v>
      </c>
      <c r="S10567" s="1">
        <f t="shared" si="993"/>
        <v>1</v>
      </c>
      <c r="T10567" s="1" t="str">
        <f t="shared" si="994"/>
        <v>36-50</v>
      </c>
      <c r="U10567" s="1" t="str">
        <f t="shared" si="995"/>
        <v>No</v>
      </c>
    </row>
    <row r="10568" spans="1:21">
      <c r="A10568" s="1">
        <v>10567</v>
      </c>
      <c r="C10568" s="1" t="s">
        <v>29</v>
      </c>
      <c r="D10568" s="2">
        <v>45225</v>
      </c>
      <c r="E10568" s="2">
        <v>45240</v>
      </c>
      <c r="F10568" s="1" t="s">
        <v>30</v>
      </c>
      <c r="G10568" s="1" t="s">
        <v>46</v>
      </c>
      <c r="H10568" s="1" t="s">
        <v>37</v>
      </c>
      <c r="I10568" s="1">
        <v>181199.43</v>
      </c>
      <c r="J10568" s="1" t="s">
        <v>42</v>
      </c>
      <c r="K10568" s="1" t="s">
        <v>20</v>
      </c>
      <c r="N10568" s="3" t="str">
        <f>IF(LEFT(LOWER(C10568),1)="m","Male",IF(LEFT(LOWER(C10568),1)="f","Female","Unknown"))</f>
        <v>Female</v>
      </c>
      <c r="O10568" s="4" t="str">
        <f>IF(TRIM(LOWER(F10568))="neuro","Neurology",IF(TRIM(LOWER(F10568))="Neurology","Neurology",IF(TRIM(LOWER(F10568))="general ward","General",IF(TRIM(LOWER(F10568))="general","General",IF(TRIM(LOWER(F10568))="cardiology","Cardiology",IF(TRIM(LOWER(F10568))="Cardiology","Cardiology",IF(TRIM(LOWER(F10568))="Peads","Pediatrics",IF(TRIM(LOWER(F10568))="Pediatrics","Pediatrics",IF(TRIM(LOWER(F10568))="orthopedics","Orthopedics",IF(TRIM(LOWER(F10568))="Neurology","Neurology",IF(TRIM(LOWER(F10568))="Oncology","Oncology")))))))))))</f>
        <v>Pediatrics</v>
      </c>
      <c r="P10568" s="3" t="str">
        <f t="shared" si="990"/>
        <v>Self</v>
      </c>
      <c r="Q10568" s="5">
        <f t="shared" si="991"/>
        <v>15</v>
      </c>
      <c r="R10568" s="1">
        <f t="shared" si="992"/>
        <v>181199.43</v>
      </c>
      <c r="S10568" s="1">
        <f t="shared" si="993"/>
        <v>0</v>
      </c>
      <c r="T10568" s="1" t="str">
        <f t="shared" si="994"/>
        <v>0-17</v>
      </c>
      <c r="U10568" s="1" t="str">
        <f t="shared" si="995"/>
        <v>No</v>
      </c>
    </row>
    <row r="10569" spans="1:21">
      <c r="A10569" s="1">
        <v>10568</v>
      </c>
      <c r="B10569" s="1">
        <v>89</v>
      </c>
      <c r="C10569" s="1" t="s">
        <v>34</v>
      </c>
      <c r="D10569" s="2">
        <v>45361</v>
      </c>
      <c r="E10569" s="2">
        <v>45373</v>
      </c>
      <c r="F10569" s="1" t="s">
        <v>28</v>
      </c>
      <c r="G10569" s="1" t="s">
        <v>31</v>
      </c>
      <c r="H10569" s="1" t="s">
        <v>23</v>
      </c>
      <c r="I10569" s="1">
        <v>286400.09000000003</v>
      </c>
      <c r="J10569" s="1" t="s">
        <v>38</v>
      </c>
      <c r="K10569" s="1" t="s">
        <v>38</v>
      </c>
      <c r="N10569" s="3" t="str">
        <f>IF(LEFT(LOWER(C10569),1)="m","Male",IF(LEFT(LOWER(C10569),1)="f","Female","Unknown"))</f>
        <v>Male</v>
      </c>
      <c r="O10569" s="4" t="str">
        <f>IF(TRIM(LOWER(F10569))="neuro","Neurology",IF(TRIM(LOWER(F10569))="Neurology","Neurology",IF(TRIM(LOWER(F10569))="general ward","General",IF(TRIM(LOWER(F10569))="general","General",IF(TRIM(LOWER(F10569))="cardiology","Cardiology",IF(TRIM(LOWER(F10569))="Cardiology","Cardiology",IF(TRIM(LOWER(F10569))="Peads","Pediatrics",IF(TRIM(LOWER(F10569))="Pediatrics","Pediatrics",IF(TRIM(LOWER(F10569))="orthopedics","Orthopedics",IF(TRIM(LOWER(F10569))="Neurology","Neurology",IF(TRIM(LOWER(F10569))="Oncology","Oncology")))))))))))</f>
        <v>Orthopedics</v>
      </c>
      <c r="P10569" s="3" t="str">
        <f t="shared" si="990"/>
        <v>Private</v>
      </c>
      <c r="Q10569" s="5">
        <f t="shared" si="991"/>
        <v>12</v>
      </c>
      <c r="R10569" s="1">
        <f t="shared" si="992"/>
        <v>286400.09000000003</v>
      </c>
      <c r="S10569" s="1">
        <f t="shared" si="993"/>
        <v>0</v>
      </c>
      <c r="T10569" s="1" t="str">
        <f t="shared" si="994"/>
        <v>66+</v>
      </c>
      <c r="U10569" s="1" t="str">
        <f t="shared" si="995"/>
        <v>No</v>
      </c>
    </row>
    <row r="10570" spans="1:21">
      <c r="A10570" s="1">
        <v>10569</v>
      </c>
      <c r="B10570" s="1">
        <v>88</v>
      </c>
      <c r="C10570" s="1" t="s">
        <v>26</v>
      </c>
      <c r="D10570" s="2">
        <v>45015</v>
      </c>
      <c r="E10570" s="2">
        <v>45028</v>
      </c>
      <c r="F10570" s="1" t="s">
        <v>35</v>
      </c>
      <c r="G10570" s="1" t="s">
        <v>41</v>
      </c>
      <c r="H10570" s="1" t="s">
        <v>15</v>
      </c>
      <c r="I10570" s="1">
        <v>148847.73000000001</v>
      </c>
      <c r="J10570" s="1" t="s">
        <v>17</v>
      </c>
      <c r="K10570" s="1" t="s">
        <v>17</v>
      </c>
      <c r="N10570" s="3" t="str">
        <f>IF(LEFT(LOWER(C10570),1)="m","Male",IF(LEFT(LOWER(C10570),1)="f","Female","Unknown"))</f>
        <v>Female</v>
      </c>
      <c r="O10570" s="4" t="str">
        <f>IF(TRIM(LOWER(F10570))="neuro","Neurology",IF(TRIM(LOWER(F10570))="Neurology","Neurology",IF(TRIM(LOWER(F10570))="general ward","General",IF(TRIM(LOWER(F10570))="general","General",IF(TRIM(LOWER(F10570))="cardiology","Cardiology",IF(TRIM(LOWER(F10570))="Cardiology","Cardiology",IF(TRIM(LOWER(F10570))="Peads","Pediatrics",IF(TRIM(LOWER(F10570))="Pediatrics","Pediatrics",IF(TRIM(LOWER(F10570))="orthopedics","Orthopedics",IF(TRIM(LOWER(F10570))="Neurology","Neurology",IF(TRIM(LOWER(F10570))="Oncology","Oncology")))))))))))</f>
        <v>Cardiology</v>
      </c>
      <c r="P10570" s="3" t="str">
        <f t="shared" si="990"/>
        <v>Unknown</v>
      </c>
      <c r="Q10570" s="5">
        <f t="shared" si="991"/>
        <v>13</v>
      </c>
      <c r="R10570" s="1">
        <f t="shared" si="992"/>
        <v>148847.73000000001</v>
      </c>
      <c r="S10570" s="1">
        <f t="shared" si="993"/>
        <v>1</v>
      </c>
      <c r="T10570" s="1" t="str">
        <f t="shared" si="994"/>
        <v>66+</v>
      </c>
      <c r="U10570" s="1" t="str">
        <f t="shared" si="995"/>
        <v>Yes</v>
      </c>
    </row>
    <row r="10571" spans="1:21">
      <c r="A10571" s="1">
        <v>10570</v>
      </c>
      <c r="B10571" s="1">
        <v>15</v>
      </c>
      <c r="C10571" s="1" t="s">
        <v>27</v>
      </c>
      <c r="D10571" s="2">
        <v>45487</v>
      </c>
      <c r="E10571" s="2">
        <v>45500</v>
      </c>
      <c r="F10571" s="1" t="s">
        <v>19</v>
      </c>
      <c r="G10571" s="1" t="s">
        <v>33</v>
      </c>
      <c r="H10571" s="1" t="s">
        <v>15</v>
      </c>
      <c r="I10571" s="1">
        <v>77023.66</v>
      </c>
      <c r="J10571" s="1" t="s">
        <v>24</v>
      </c>
      <c r="K10571" s="1" t="s">
        <v>20</v>
      </c>
      <c r="N10571" s="3" t="str">
        <f>IF(LEFT(LOWER(C10571),1)="m","Male",IF(LEFT(LOWER(C10571),1)="f","Female","Unknown"))</f>
        <v>Male</v>
      </c>
      <c r="O10571" s="4" t="str">
        <f>IF(TRIM(LOWER(F10571))="neuro","Neurology",IF(TRIM(LOWER(F10571))="Neurology","Neurology",IF(TRIM(LOWER(F10571))="general ward","General",IF(TRIM(LOWER(F10571))="general","General",IF(TRIM(LOWER(F10571))="cardiology","Cardiology",IF(TRIM(LOWER(F10571))="Cardiology","Cardiology",IF(TRIM(LOWER(F10571))="Peads","Pediatrics",IF(TRIM(LOWER(F10571))="Pediatrics","Pediatrics",IF(TRIM(LOWER(F10571))="orthopedics","Orthopedics",IF(TRIM(LOWER(F10571))="Neurology","Neurology",IF(TRIM(LOWER(F10571))="Oncology","Oncology")))))))))))</f>
        <v>General</v>
      </c>
      <c r="P10571" s="3" t="str">
        <f t="shared" si="990"/>
        <v>Self</v>
      </c>
      <c r="Q10571" s="5">
        <f t="shared" si="991"/>
        <v>13</v>
      </c>
      <c r="R10571" s="1">
        <f t="shared" si="992"/>
        <v>77023.66</v>
      </c>
      <c r="S10571" s="1">
        <f t="shared" si="993"/>
        <v>0</v>
      </c>
      <c r="T10571" s="1" t="str">
        <f t="shared" si="994"/>
        <v>0-17</v>
      </c>
      <c r="U10571" s="1" t="str">
        <f t="shared" si="995"/>
        <v>No</v>
      </c>
    </row>
    <row r="10572" spans="1:21">
      <c r="A10572" s="1">
        <v>10571</v>
      </c>
      <c r="B10572" s="1">
        <v>54</v>
      </c>
      <c r="C10572" s="1" t="s">
        <v>34</v>
      </c>
      <c r="D10572" s="2">
        <v>45392</v>
      </c>
      <c r="E10572" s="2">
        <v>45401</v>
      </c>
      <c r="F10572" s="1" t="s">
        <v>49</v>
      </c>
      <c r="G10572" s="1" t="s">
        <v>46</v>
      </c>
      <c r="I10572" s="1">
        <v>136789.54</v>
      </c>
      <c r="J10572" s="1" t="s">
        <v>24</v>
      </c>
      <c r="K10572" s="1" t="s">
        <v>16</v>
      </c>
      <c r="N10572" s="3" t="str">
        <f>IF(LEFT(LOWER(C10572),1)="m","Male",IF(LEFT(LOWER(C10572),1)="f","Female","Unknown"))</f>
        <v>Male</v>
      </c>
      <c r="O10572" s="4" t="str">
        <f>IF(TRIM(LOWER(F10572))="neuro","Neurology",IF(TRIM(LOWER(F10572))="Neurology","Neurology",IF(TRIM(LOWER(F10572))="general ward","General",IF(TRIM(LOWER(F10572))="general","General",IF(TRIM(LOWER(F10572))="cardiology","Cardiology",IF(TRIM(LOWER(F10572))="Cardiology","Cardiology",IF(TRIM(LOWER(F10572))="Peads","Pediatrics",IF(TRIM(LOWER(F10572))="Pediatrics","Pediatrics",IF(TRIM(LOWER(F10572))="orthopedics","Orthopedics",IF(TRIM(LOWER(F10572))="Neurology","Neurology",IF(TRIM(LOWER(F10572))="Oncology","Oncology")))))))))))</f>
        <v>Oncology</v>
      </c>
      <c r="P10572" s="3" t="str">
        <f t="shared" si="990"/>
        <v>Self</v>
      </c>
      <c r="Q10572" s="5">
        <f t="shared" si="991"/>
        <v>9</v>
      </c>
      <c r="R10572" s="1">
        <f t="shared" si="992"/>
        <v>136789.54</v>
      </c>
      <c r="S10572" s="1">
        <f t="shared" si="993"/>
        <v>1</v>
      </c>
      <c r="T10572" s="1" t="str">
        <f t="shared" si="994"/>
        <v>51-65</v>
      </c>
      <c r="U10572" s="1" t="str">
        <f t="shared" si="995"/>
        <v>No</v>
      </c>
    </row>
    <row r="10573" spans="1:21">
      <c r="A10573" s="1">
        <v>10572</v>
      </c>
      <c r="B10573" s="1">
        <v>83</v>
      </c>
      <c r="C10573" s="1" t="s">
        <v>44</v>
      </c>
      <c r="D10573" s="2">
        <v>45486</v>
      </c>
      <c r="E10573" s="2">
        <v>45499</v>
      </c>
      <c r="F10573" s="1" t="s">
        <v>19</v>
      </c>
      <c r="G10573" s="1" t="s">
        <v>33</v>
      </c>
      <c r="H10573" s="1" t="s">
        <v>23</v>
      </c>
      <c r="I10573" s="1">
        <v>38494.519999999997</v>
      </c>
      <c r="J10573" s="1" t="s">
        <v>42</v>
      </c>
      <c r="K10573" s="1" t="s">
        <v>38</v>
      </c>
      <c r="N10573" s="3" t="str">
        <f>IF(LEFT(LOWER(C10573),1)="m","Male",IF(LEFT(LOWER(C10573),1)="f","Female","Unknown"))</f>
        <v>Female</v>
      </c>
      <c r="O10573" s="4" t="str">
        <f>IF(TRIM(LOWER(F10573))="neuro","Neurology",IF(TRIM(LOWER(F10573))="Neurology","Neurology",IF(TRIM(LOWER(F10573))="general ward","General",IF(TRIM(LOWER(F10573))="general","General",IF(TRIM(LOWER(F10573))="cardiology","Cardiology",IF(TRIM(LOWER(F10573))="Cardiology","Cardiology",IF(TRIM(LOWER(F10573))="Peads","Pediatrics",IF(TRIM(LOWER(F10573))="Pediatrics","Pediatrics",IF(TRIM(LOWER(F10573))="orthopedics","Orthopedics",IF(TRIM(LOWER(F10573))="Neurology","Neurology",IF(TRIM(LOWER(F10573))="Oncology","Oncology")))))))))))</f>
        <v>General</v>
      </c>
      <c r="P10573" s="3" t="str">
        <f t="shared" si="990"/>
        <v>Self</v>
      </c>
      <c r="Q10573" s="5">
        <f t="shared" si="991"/>
        <v>13</v>
      </c>
      <c r="R10573" s="1">
        <f t="shared" si="992"/>
        <v>38494.519999999997</v>
      </c>
      <c r="S10573" s="1">
        <f t="shared" si="993"/>
        <v>0</v>
      </c>
      <c r="T10573" s="1" t="str">
        <f t="shared" si="994"/>
        <v>66+</v>
      </c>
      <c r="U10573" s="1" t="str">
        <f t="shared" si="995"/>
        <v>No</v>
      </c>
    </row>
    <row r="10574" spans="1:21">
      <c r="A10574" s="1">
        <v>10573</v>
      </c>
      <c r="C10574" s="1" t="s">
        <v>27</v>
      </c>
      <c r="D10574" s="2">
        <v>45305</v>
      </c>
      <c r="E10574" s="2">
        <v>45323</v>
      </c>
      <c r="F10574" s="1" t="s">
        <v>35</v>
      </c>
      <c r="G10574" s="1" t="s">
        <v>31</v>
      </c>
      <c r="H10574" s="1" t="s">
        <v>23</v>
      </c>
      <c r="I10574" s="1">
        <v>31966.87</v>
      </c>
      <c r="J10574" s="1" t="s">
        <v>24</v>
      </c>
      <c r="K10574" s="1" t="s">
        <v>25</v>
      </c>
      <c r="N10574" s="3" t="str">
        <f>IF(LEFT(LOWER(C10574),1)="m","Male",IF(LEFT(LOWER(C10574),1)="f","Female","Unknown"))</f>
        <v>Male</v>
      </c>
      <c r="O10574" s="4" t="str">
        <f>IF(TRIM(LOWER(F10574))="neuro","Neurology",IF(TRIM(LOWER(F10574))="Neurology","Neurology",IF(TRIM(LOWER(F10574))="general ward","General",IF(TRIM(LOWER(F10574))="general","General",IF(TRIM(LOWER(F10574))="cardiology","Cardiology",IF(TRIM(LOWER(F10574))="Cardiology","Cardiology",IF(TRIM(LOWER(F10574))="Peads","Pediatrics",IF(TRIM(LOWER(F10574))="Pediatrics","Pediatrics",IF(TRIM(LOWER(F10574))="orthopedics","Orthopedics",IF(TRIM(LOWER(F10574))="Neurology","Neurology",IF(TRIM(LOWER(F10574))="Oncology","Oncology")))))))))))</f>
        <v>Cardiology</v>
      </c>
      <c r="P10574" s="3" t="str">
        <f t="shared" si="990"/>
        <v>Private</v>
      </c>
      <c r="Q10574" s="5">
        <f t="shared" si="991"/>
        <v>18</v>
      </c>
      <c r="R10574" s="1">
        <f t="shared" si="992"/>
        <v>31966.87</v>
      </c>
      <c r="S10574" s="1">
        <f t="shared" si="993"/>
        <v>1</v>
      </c>
      <c r="T10574" s="1" t="str">
        <f t="shared" si="994"/>
        <v>0-17</v>
      </c>
      <c r="U10574" s="1" t="str">
        <f t="shared" si="995"/>
        <v>No</v>
      </c>
    </row>
    <row r="10575" spans="1:21">
      <c r="A10575" s="1">
        <v>10574</v>
      </c>
      <c r="B10575" s="1">
        <v>66</v>
      </c>
      <c r="C10575" s="1" t="s">
        <v>44</v>
      </c>
      <c r="D10575" s="2">
        <v>45179</v>
      </c>
      <c r="E10575" s="2">
        <v>45187</v>
      </c>
      <c r="F10575" s="1" t="s">
        <v>21</v>
      </c>
      <c r="G10575" s="1" t="s">
        <v>36</v>
      </c>
      <c r="H10575" s="1" t="s">
        <v>37</v>
      </c>
      <c r="I10575" s="1">
        <v>161281.01</v>
      </c>
      <c r="J10575" s="1" t="s">
        <v>42</v>
      </c>
      <c r="K10575" s="1" t="s">
        <v>38</v>
      </c>
      <c r="N10575" s="3" t="str">
        <f>IF(LEFT(LOWER(C10575),1)="m","Male",IF(LEFT(LOWER(C10575),1)="f","Female","Unknown"))</f>
        <v>Female</v>
      </c>
      <c r="O10575" s="4" t="str">
        <f>IF(TRIM(LOWER(F10575))="neuro","Neurology",IF(TRIM(LOWER(F10575))="Neurology","Neurology",IF(TRIM(LOWER(F10575))="general ward","General",IF(TRIM(LOWER(F10575))="general","General",IF(TRIM(LOWER(F10575))="cardiology","Cardiology",IF(TRIM(LOWER(F10575))="Cardiology","Cardiology",IF(TRIM(LOWER(F10575))="Peads","Pediatrics",IF(TRIM(LOWER(F10575))="Pediatrics","Pediatrics",IF(TRIM(LOWER(F10575))="orthopedics","Orthopedics",IF(TRIM(LOWER(F10575))="Neurology","Neurology",IF(TRIM(LOWER(F10575))="Oncology","Oncology")))))))))))</f>
        <v>General</v>
      </c>
      <c r="P10575" s="3" t="str">
        <f t="shared" si="990"/>
        <v>Government</v>
      </c>
      <c r="Q10575" s="5">
        <f t="shared" si="991"/>
        <v>8</v>
      </c>
      <c r="R10575" s="1">
        <f t="shared" si="992"/>
        <v>161281.01</v>
      </c>
      <c r="S10575" s="1">
        <f t="shared" si="993"/>
        <v>0</v>
      </c>
      <c r="T10575" s="1" t="str">
        <f t="shared" si="994"/>
        <v>66+</v>
      </c>
      <c r="U10575" s="1" t="str">
        <f t="shared" si="995"/>
        <v>No</v>
      </c>
    </row>
    <row r="10576" spans="1:21">
      <c r="A10576" s="1">
        <v>10575</v>
      </c>
      <c r="B10576" s="1">
        <v>10</v>
      </c>
      <c r="C10576" s="1" t="s">
        <v>27</v>
      </c>
      <c r="D10576" s="2">
        <v>45397</v>
      </c>
      <c r="E10576" s="2">
        <v>45413</v>
      </c>
      <c r="F10576" s="1" t="s">
        <v>28</v>
      </c>
      <c r="G10576" s="1" t="s">
        <v>14</v>
      </c>
      <c r="H10576" s="1" t="s">
        <v>48</v>
      </c>
      <c r="I10576" s="1">
        <v>56285.45</v>
      </c>
      <c r="K10576" s="1" t="s">
        <v>17</v>
      </c>
      <c r="N10576" s="3" t="str">
        <f>IF(LEFT(LOWER(C10576),1)="m","Male",IF(LEFT(LOWER(C10576),1)="f","Female","Unknown"))</f>
        <v>Male</v>
      </c>
      <c r="O10576" s="4" t="str">
        <f>IF(TRIM(LOWER(F10576))="neuro","Neurology",IF(TRIM(LOWER(F10576))="Neurology","Neurology",IF(TRIM(LOWER(F10576))="general ward","General",IF(TRIM(LOWER(F10576))="general","General",IF(TRIM(LOWER(F10576))="cardiology","Cardiology",IF(TRIM(LOWER(F10576))="Cardiology","Cardiology",IF(TRIM(LOWER(F10576))="Peads","Pediatrics",IF(TRIM(LOWER(F10576))="Pediatrics","Pediatrics",IF(TRIM(LOWER(F10576))="orthopedics","Orthopedics",IF(TRIM(LOWER(F10576))="Neurology","Neurology",IF(TRIM(LOWER(F10576))="Oncology","Oncology")))))))))))</f>
        <v>Orthopedics</v>
      </c>
      <c r="P10576" s="3" t="str">
        <f t="shared" si="990"/>
        <v>Private</v>
      </c>
      <c r="Q10576" s="5">
        <f t="shared" si="991"/>
        <v>16</v>
      </c>
      <c r="R10576" s="1">
        <f t="shared" si="992"/>
        <v>56285.45</v>
      </c>
      <c r="S10576" s="1">
        <f t="shared" si="993"/>
        <v>1</v>
      </c>
      <c r="T10576" s="1" t="str">
        <f t="shared" si="994"/>
        <v>0-17</v>
      </c>
      <c r="U10576" s="1" t="str">
        <f t="shared" si="995"/>
        <v>Unknown</v>
      </c>
    </row>
    <row r="10577" spans="1:21">
      <c r="A10577" s="1">
        <v>10576</v>
      </c>
      <c r="B10577" s="1">
        <v>75</v>
      </c>
      <c r="C10577" s="1" t="s">
        <v>18</v>
      </c>
      <c r="D10577" s="2">
        <v>45197</v>
      </c>
      <c r="E10577" s="2">
        <v>45212</v>
      </c>
      <c r="F10577" s="1" t="s">
        <v>19</v>
      </c>
      <c r="G10577" s="1" t="s">
        <v>31</v>
      </c>
      <c r="H10577" s="1" t="s">
        <v>37</v>
      </c>
      <c r="I10577" s="1">
        <v>337572.09</v>
      </c>
      <c r="J10577" s="1" t="s">
        <v>17</v>
      </c>
      <c r="K10577" s="1" t="s">
        <v>25</v>
      </c>
      <c r="N10577" s="3" t="str">
        <f>IF(LEFT(LOWER(C10577),1)="m","Male",IF(LEFT(LOWER(C10577),1)="f","Female","Unknown"))</f>
        <v>Male</v>
      </c>
      <c r="O10577" s="4" t="str">
        <f>IF(TRIM(LOWER(F10577))="neuro","Neurology",IF(TRIM(LOWER(F10577))="Neurology","Neurology",IF(TRIM(LOWER(F10577))="general ward","General",IF(TRIM(LOWER(F10577))="general","General",IF(TRIM(LOWER(F10577))="cardiology","Cardiology",IF(TRIM(LOWER(F10577))="Cardiology","Cardiology",IF(TRIM(LOWER(F10577))="Peads","Pediatrics",IF(TRIM(LOWER(F10577))="Pediatrics","Pediatrics",IF(TRIM(LOWER(F10577))="orthopedics","Orthopedics",IF(TRIM(LOWER(F10577))="Neurology","Neurology",IF(TRIM(LOWER(F10577))="Oncology","Oncology")))))))))))</f>
        <v>General</v>
      </c>
      <c r="P10577" s="3" t="str">
        <f t="shared" si="990"/>
        <v>Private</v>
      </c>
      <c r="Q10577" s="5">
        <f t="shared" si="991"/>
        <v>15</v>
      </c>
      <c r="R10577" s="1">
        <f t="shared" si="992"/>
        <v>337572.09</v>
      </c>
      <c r="S10577" s="1">
        <f t="shared" si="993"/>
        <v>1</v>
      </c>
      <c r="T10577" s="1" t="str">
        <f t="shared" si="994"/>
        <v>66+</v>
      </c>
      <c r="U10577" s="1" t="str">
        <f t="shared" si="995"/>
        <v>Yes</v>
      </c>
    </row>
    <row r="10578" spans="1:21">
      <c r="A10578" s="1">
        <v>10577</v>
      </c>
      <c r="B10578" s="1">
        <v>89</v>
      </c>
      <c r="C10578" s="1" t="s">
        <v>18</v>
      </c>
      <c r="D10578" s="2">
        <v>45508</v>
      </c>
      <c r="E10578" s="2">
        <v>45524</v>
      </c>
      <c r="F10578" s="1" t="s">
        <v>49</v>
      </c>
      <c r="G10578" s="1" t="s">
        <v>33</v>
      </c>
      <c r="H10578" s="1" t="s">
        <v>32</v>
      </c>
      <c r="I10578" s="1">
        <v>346384.97</v>
      </c>
      <c r="J10578" s="1" t="s">
        <v>42</v>
      </c>
      <c r="K10578" s="1" t="s">
        <v>17</v>
      </c>
      <c r="N10578" s="3" t="str">
        <f>IF(LEFT(LOWER(C10578),1)="m","Male",IF(LEFT(LOWER(C10578),1)="f","Female","Unknown"))</f>
        <v>Male</v>
      </c>
      <c r="O10578" s="4" t="str">
        <f>IF(TRIM(LOWER(F10578))="neuro","Neurology",IF(TRIM(LOWER(F10578))="Neurology","Neurology",IF(TRIM(LOWER(F10578))="general ward","General",IF(TRIM(LOWER(F10578))="general","General",IF(TRIM(LOWER(F10578))="cardiology","Cardiology",IF(TRIM(LOWER(F10578))="Cardiology","Cardiology",IF(TRIM(LOWER(F10578))="Peads","Pediatrics",IF(TRIM(LOWER(F10578))="Pediatrics","Pediatrics",IF(TRIM(LOWER(F10578))="orthopedics","Orthopedics",IF(TRIM(LOWER(F10578))="Neurology","Neurology",IF(TRIM(LOWER(F10578))="Oncology","Oncology")))))))))))</f>
        <v>Oncology</v>
      </c>
      <c r="P10578" s="3" t="str">
        <f t="shared" si="990"/>
        <v>Self</v>
      </c>
      <c r="Q10578" s="5">
        <f t="shared" si="991"/>
        <v>16</v>
      </c>
      <c r="R10578" s="1">
        <f t="shared" si="992"/>
        <v>346384.97</v>
      </c>
      <c r="S10578" s="1">
        <f t="shared" si="993"/>
        <v>1</v>
      </c>
      <c r="T10578" s="1" t="str">
        <f t="shared" si="994"/>
        <v>66+</v>
      </c>
      <c r="U10578" s="1" t="str">
        <f t="shared" si="995"/>
        <v>No</v>
      </c>
    </row>
    <row r="10579" spans="1:21">
      <c r="A10579" s="1">
        <v>10578</v>
      </c>
      <c r="C10579" s="1" t="s">
        <v>27</v>
      </c>
      <c r="D10579" s="2">
        <v>45407</v>
      </c>
      <c r="E10579" s="2">
        <v>45421</v>
      </c>
      <c r="F10579" s="1" t="s">
        <v>49</v>
      </c>
      <c r="G10579" s="1" t="s">
        <v>36</v>
      </c>
      <c r="H10579" s="1" t="s">
        <v>48</v>
      </c>
      <c r="I10579" s="1">
        <v>68339.539999999994</v>
      </c>
      <c r="J10579" s="1" t="s">
        <v>16</v>
      </c>
      <c r="K10579" s="1" t="s">
        <v>42</v>
      </c>
      <c r="N10579" s="3" t="str">
        <f>IF(LEFT(LOWER(C10579),1)="m","Male",IF(LEFT(LOWER(C10579),1)="f","Female","Unknown"))</f>
        <v>Male</v>
      </c>
      <c r="O10579" s="4" t="str">
        <f>IF(TRIM(LOWER(F10579))="neuro","Neurology",IF(TRIM(LOWER(F10579))="Neurology","Neurology",IF(TRIM(LOWER(F10579))="general ward","General",IF(TRIM(LOWER(F10579))="general","General",IF(TRIM(LOWER(F10579))="cardiology","Cardiology",IF(TRIM(LOWER(F10579))="Cardiology","Cardiology",IF(TRIM(LOWER(F10579))="Peads","Pediatrics",IF(TRIM(LOWER(F10579))="Pediatrics","Pediatrics",IF(TRIM(LOWER(F10579))="orthopedics","Orthopedics",IF(TRIM(LOWER(F10579))="Neurology","Neurology",IF(TRIM(LOWER(F10579))="Oncology","Oncology")))))))))))</f>
        <v>Oncology</v>
      </c>
      <c r="P10579" s="3" t="str">
        <f t="shared" si="990"/>
        <v>Government</v>
      </c>
      <c r="Q10579" s="5">
        <f t="shared" si="991"/>
        <v>14</v>
      </c>
      <c r="R10579" s="1">
        <f t="shared" si="992"/>
        <v>68339.539999999994</v>
      </c>
      <c r="S10579" s="1">
        <f t="shared" si="993"/>
        <v>0</v>
      </c>
      <c r="T10579" s="1" t="str">
        <f t="shared" si="994"/>
        <v>0-17</v>
      </c>
      <c r="U10579" s="1" t="str">
        <f t="shared" si="995"/>
        <v>Yes</v>
      </c>
    </row>
    <row r="10580" spans="1:21">
      <c r="A10580" s="1">
        <v>10579</v>
      </c>
      <c r="B10580" s="1">
        <v>8</v>
      </c>
      <c r="C10580" s="1" t="s">
        <v>18</v>
      </c>
      <c r="D10580" s="2">
        <v>45094</v>
      </c>
      <c r="E10580" s="2">
        <v>45111</v>
      </c>
      <c r="F10580" s="1" t="s">
        <v>21</v>
      </c>
      <c r="G10580" s="1" t="s">
        <v>22</v>
      </c>
      <c r="H10580" s="1" t="s">
        <v>47</v>
      </c>
      <c r="I10580" s="1">
        <v>194719.46</v>
      </c>
      <c r="J10580" s="1" t="s">
        <v>17</v>
      </c>
      <c r="K10580" s="1" t="s">
        <v>17</v>
      </c>
      <c r="N10580" s="3" t="str">
        <f>IF(LEFT(LOWER(C10580),1)="m","Male",IF(LEFT(LOWER(C10580),1)="f","Female","Unknown"))</f>
        <v>Male</v>
      </c>
      <c r="O10580" s="4" t="str">
        <f>IF(TRIM(LOWER(F10580))="neuro","Neurology",IF(TRIM(LOWER(F10580))="Neurology","Neurology",IF(TRIM(LOWER(F10580))="general ward","General",IF(TRIM(LOWER(F10580))="general","General",IF(TRIM(LOWER(F10580))="cardiology","Cardiology",IF(TRIM(LOWER(F10580))="Cardiology","Cardiology",IF(TRIM(LOWER(F10580))="Peads","Pediatrics",IF(TRIM(LOWER(F10580))="Pediatrics","Pediatrics",IF(TRIM(LOWER(F10580))="orthopedics","Orthopedics",IF(TRIM(LOWER(F10580))="Neurology","Neurology",IF(TRIM(LOWER(F10580))="Oncology","Oncology")))))))))))</f>
        <v>General</v>
      </c>
      <c r="P10580" s="3" t="str">
        <f t="shared" si="990"/>
        <v>Government</v>
      </c>
      <c r="Q10580" s="5">
        <f t="shared" si="991"/>
        <v>17</v>
      </c>
      <c r="R10580" s="1">
        <f t="shared" si="992"/>
        <v>194719.46</v>
      </c>
      <c r="S10580" s="1">
        <f t="shared" si="993"/>
        <v>1</v>
      </c>
      <c r="T10580" s="1" t="str">
        <f t="shared" si="994"/>
        <v>0-17</v>
      </c>
      <c r="U10580" s="1" t="str">
        <f t="shared" si="995"/>
        <v>Yes</v>
      </c>
    </row>
    <row r="10581" spans="1:21">
      <c r="A10581" s="1">
        <v>10580</v>
      </c>
      <c r="C10581" s="1" t="s">
        <v>26</v>
      </c>
      <c r="D10581" s="2">
        <v>45405</v>
      </c>
      <c r="E10581" s="2">
        <v>45414</v>
      </c>
      <c r="F10581" s="1" t="s">
        <v>13</v>
      </c>
      <c r="G10581" s="1" t="s">
        <v>14</v>
      </c>
      <c r="H10581" s="1" t="s">
        <v>47</v>
      </c>
      <c r="I10581" s="1">
        <v>103652.1</v>
      </c>
      <c r="J10581" s="1" t="s">
        <v>42</v>
      </c>
      <c r="K10581" s="1" t="s">
        <v>42</v>
      </c>
      <c r="N10581" s="3" t="str">
        <f>IF(LEFT(LOWER(C10581),1)="m","Male",IF(LEFT(LOWER(C10581),1)="f","Female","Unknown"))</f>
        <v>Female</v>
      </c>
      <c r="O10581" s="4" t="str">
        <f>IF(TRIM(LOWER(F10581))="neuro","Neurology",IF(TRIM(LOWER(F10581))="Neurology","Neurology",IF(TRIM(LOWER(F10581))="general ward","General",IF(TRIM(LOWER(F10581))="general","General",IF(TRIM(LOWER(F10581))="cardiology","Cardiology",IF(TRIM(LOWER(F10581))="Cardiology","Cardiology",IF(TRIM(LOWER(F10581))="Peads","Pediatrics",IF(TRIM(LOWER(F10581))="Pediatrics","Pediatrics",IF(TRIM(LOWER(F10581))="orthopedics","Orthopedics",IF(TRIM(LOWER(F10581))="Neurology","Neurology",IF(TRIM(LOWER(F10581))="Oncology","Oncology")))))))))))</f>
        <v>Neurology</v>
      </c>
      <c r="P10581" s="3" t="str">
        <f t="shared" si="990"/>
        <v>Private</v>
      </c>
      <c r="Q10581" s="5">
        <f t="shared" si="991"/>
        <v>9</v>
      </c>
      <c r="R10581" s="1">
        <f t="shared" si="992"/>
        <v>103652.1</v>
      </c>
      <c r="S10581" s="1">
        <f t="shared" si="993"/>
        <v>0</v>
      </c>
      <c r="T10581" s="1" t="str">
        <f t="shared" si="994"/>
        <v>0-17</v>
      </c>
      <c r="U10581" s="1" t="str">
        <f t="shared" si="995"/>
        <v>No</v>
      </c>
    </row>
    <row r="10582" spans="1:21">
      <c r="A10582" s="1">
        <v>10581</v>
      </c>
      <c r="B10582" s="1">
        <v>12</v>
      </c>
      <c r="C10582" s="1" t="s">
        <v>27</v>
      </c>
      <c r="D10582" s="2">
        <v>45033</v>
      </c>
      <c r="E10582" s="2">
        <v>45035</v>
      </c>
      <c r="F10582" s="1" t="s">
        <v>21</v>
      </c>
      <c r="G10582" s="1" t="s">
        <v>46</v>
      </c>
      <c r="H10582" s="1" t="s">
        <v>47</v>
      </c>
      <c r="I10582" s="1">
        <v>140494.93</v>
      </c>
      <c r="J10582" s="1" t="s">
        <v>42</v>
      </c>
      <c r="K10582" s="1" t="s">
        <v>17</v>
      </c>
      <c r="N10582" s="3" t="str">
        <f>IF(LEFT(LOWER(C10582),1)="m","Male",IF(LEFT(LOWER(C10582),1)="f","Female","Unknown"))</f>
        <v>Male</v>
      </c>
      <c r="O10582" s="4" t="str">
        <f>IF(TRIM(LOWER(F10582))="neuro","Neurology",IF(TRIM(LOWER(F10582))="Neurology","Neurology",IF(TRIM(LOWER(F10582))="general ward","General",IF(TRIM(LOWER(F10582))="general","General",IF(TRIM(LOWER(F10582))="cardiology","Cardiology",IF(TRIM(LOWER(F10582))="Cardiology","Cardiology",IF(TRIM(LOWER(F10582))="Peads","Pediatrics",IF(TRIM(LOWER(F10582))="Pediatrics","Pediatrics",IF(TRIM(LOWER(F10582))="orthopedics","Orthopedics",IF(TRIM(LOWER(F10582))="Neurology","Neurology",IF(TRIM(LOWER(F10582))="Oncology","Oncology")))))))))))</f>
        <v>General</v>
      </c>
      <c r="P10582" s="3" t="str">
        <f t="shared" si="990"/>
        <v>Self</v>
      </c>
      <c r="Q10582" s="5">
        <f t="shared" si="991"/>
        <v>2</v>
      </c>
      <c r="R10582" s="1">
        <f t="shared" si="992"/>
        <v>140494.93</v>
      </c>
      <c r="S10582" s="1">
        <f t="shared" si="993"/>
        <v>1</v>
      </c>
      <c r="T10582" s="1" t="str">
        <f t="shared" si="994"/>
        <v>0-17</v>
      </c>
      <c r="U10582" s="1" t="str">
        <f t="shared" si="995"/>
        <v>No</v>
      </c>
    </row>
    <row r="10583" spans="1:21">
      <c r="A10583" s="1">
        <v>10582</v>
      </c>
      <c r="B10583" s="1">
        <v>6</v>
      </c>
      <c r="C10583" s="1" t="s">
        <v>29</v>
      </c>
      <c r="D10583" s="2">
        <v>45632</v>
      </c>
      <c r="E10583" s="2">
        <v>45633</v>
      </c>
      <c r="F10583" s="1" t="s">
        <v>45</v>
      </c>
      <c r="G10583" s="1" t="s">
        <v>33</v>
      </c>
      <c r="H10583" s="1" t="s">
        <v>47</v>
      </c>
      <c r="I10583" s="1">
        <v>230155.45</v>
      </c>
      <c r="J10583" s="1" t="s">
        <v>24</v>
      </c>
      <c r="K10583" s="1" t="s">
        <v>42</v>
      </c>
      <c r="N10583" s="3" t="str">
        <f>IF(LEFT(LOWER(C10583),1)="m","Male",IF(LEFT(LOWER(C10583),1)="f","Female","Unknown"))</f>
        <v>Female</v>
      </c>
      <c r="O10583" s="4" t="str">
        <f>IF(TRIM(LOWER(F10583))="neuro","Neurology",IF(TRIM(LOWER(F10583))="Neurology","Neurology",IF(TRIM(LOWER(F10583))="general ward","General",IF(TRIM(LOWER(F10583))="general","General",IF(TRIM(LOWER(F10583))="cardiology","Cardiology",IF(TRIM(LOWER(F10583))="Cardiology","Cardiology",IF(TRIM(LOWER(F10583))="Peads","Pediatrics",IF(TRIM(LOWER(F10583))="Pediatrics","Pediatrics",IF(TRIM(LOWER(F10583))="orthopedics","Orthopedics",IF(TRIM(LOWER(F10583))="Neurology","Neurology",IF(TRIM(LOWER(F10583))="Oncology","Oncology")))))))))))</f>
        <v>Neurology</v>
      </c>
      <c r="P10583" s="3" t="str">
        <f t="shared" si="990"/>
        <v>Self</v>
      </c>
      <c r="Q10583" s="5">
        <f t="shared" si="991"/>
        <v>1</v>
      </c>
      <c r="R10583" s="1">
        <f t="shared" si="992"/>
        <v>230155.45</v>
      </c>
      <c r="S10583" s="1">
        <f t="shared" si="993"/>
        <v>0</v>
      </c>
      <c r="T10583" s="1" t="str">
        <f t="shared" si="994"/>
        <v>0-17</v>
      </c>
      <c r="U10583" s="1" t="str">
        <f t="shared" si="995"/>
        <v>No</v>
      </c>
    </row>
    <row r="10584" spans="1:21">
      <c r="A10584" s="1">
        <v>10583</v>
      </c>
      <c r="B10584" s="1">
        <v>40</v>
      </c>
      <c r="C10584" s="1" t="s">
        <v>44</v>
      </c>
      <c r="D10584" s="2">
        <v>45357</v>
      </c>
      <c r="E10584" s="2">
        <v>45373</v>
      </c>
      <c r="F10584" s="1" t="s">
        <v>21</v>
      </c>
      <c r="G10584" s="1" t="s">
        <v>22</v>
      </c>
      <c r="H10584" s="1" t="s">
        <v>37</v>
      </c>
      <c r="I10584" s="1">
        <v>190942.54</v>
      </c>
      <c r="J10584" s="1" t="s">
        <v>16</v>
      </c>
      <c r="K10584" s="1" t="s">
        <v>25</v>
      </c>
      <c r="N10584" s="3" t="str">
        <f>IF(LEFT(LOWER(C10584),1)="m","Male",IF(LEFT(LOWER(C10584),1)="f","Female","Unknown"))</f>
        <v>Female</v>
      </c>
      <c r="O10584" s="4" t="str">
        <f>IF(TRIM(LOWER(F10584))="neuro","Neurology",IF(TRIM(LOWER(F10584))="Neurology","Neurology",IF(TRIM(LOWER(F10584))="general ward","General",IF(TRIM(LOWER(F10584))="general","General",IF(TRIM(LOWER(F10584))="cardiology","Cardiology",IF(TRIM(LOWER(F10584))="Cardiology","Cardiology",IF(TRIM(LOWER(F10584))="Peads","Pediatrics",IF(TRIM(LOWER(F10584))="Pediatrics","Pediatrics",IF(TRIM(LOWER(F10584))="orthopedics","Orthopedics",IF(TRIM(LOWER(F10584))="Neurology","Neurology",IF(TRIM(LOWER(F10584))="Oncology","Oncology")))))))))))</f>
        <v>General</v>
      </c>
      <c r="P10584" s="3" t="str">
        <f t="shared" si="990"/>
        <v>Government</v>
      </c>
      <c r="Q10584" s="5">
        <f t="shared" si="991"/>
        <v>16</v>
      </c>
      <c r="R10584" s="1">
        <f t="shared" si="992"/>
        <v>190942.54</v>
      </c>
      <c r="S10584" s="1">
        <f t="shared" si="993"/>
        <v>1</v>
      </c>
      <c r="T10584" s="1" t="str">
        <f t="shared" si="994"/>
        <v>36-50</v>
      </c>
      <c r="U10584" s="1" t="str">
        <f t="shared" si="995"/>
        <v>Yes</v>
      </c>
    </row>
    <row r="10585" spans="1:21">
      <c r="A10585" s="1">
        <v>10584</v>
      </c>
      <c r="B10585" s="1">
        <v>23</v>
      </c>
      <c r="C10585" s="1" t="s">
        <v>18</v>
      </c>
      <c r="D10585" s="2">
        <v>45004</v>
      </c>
      <c r="E10585" s="2">
        <v>45024</v>
      </c>
      <c r="F10585" s="1" t="s">
        <v>19</v>
      </c>
      <c r="G10585" s="1" t="s">
        <v>14</v>
      </c>
      <c r="H10585" s="1" t="s">
        <v>37</v>
      </c>
      <c r="I10585" s="1">
        <v>25634.94</v>
      </c>
      <c r="J10585" s="1" t="s">
        <v>25</v>
      </c>
      <c r="K10585" s="1" t="s">
        <v>42</v>
      </c>
      <c r="N10585" s="3" t="str">
        <f>IF(LEFT(LOWER(C10585),1)="m","Male",IF(LEFT(LOWER(C10585),1)="f","Female","Unknown"))</f>
        <v>Male</v>
      </c>
      <c r="O10585" s="4" t="str">
        <f>IF(TRIM(LOWER(F10585))="neuro","Neurology",IF(TRIM(LOWER(F10585))="Neurology","Neurology",IF(TRIM(LOWER(F10585))="general ward","General",IF(TRIM(LOWER(F10585))="general","General",IF(TRIM(LOWER(F10585))="cardiology","Cardiology",IF(TRIM(LOWER(F10585))="Cardiology","Cardiology",IF(TRIM(LOWER(F10585))="Peads","Pediatrics",IF(TRIM(LOWER(F10585))="Pediatrics","Pediatrics",IF(TRIM(LOWER(F10585))="orthopedics","Orthopedics",IF(TRIM(LOWER(F10585))="Neurology","Neurology",IF(TRIM(LOWER(F10585))="Oncology","Oncology")))))))))))</f>
        <v>General</v>
      </c>
      <c r="P10585" s="3" t="str">
        <f t="shared" si="990"/>
        <v>Private</v>
      </c>
      <c r="Q10585" s="5">
        <f t="shared" si="991"/>
        <v>20</v>
      </c>
      <c r="R10585" s="1">
        <f t="shared" si="992"/>
        <v>25634.94</v>
      </c>
      <c r="S10585" s="1">
        <f t="shared" si="993"/>
        <v>0</v>
      </c>
      <c r="T10585" s="1" t="str">
        <f t="shared" si="994"/>
        <v>18-35</v>
      </c>
      <c r="U10585" s="1" t="str">
        <f t="shared" si="995"/>
        <v>Yes</v>
      </c>
    </row>
    <row r="10586" spans="1:21">
      <c r="A10586" s="1">
        <v>10585</v>
      </c>
      <c r="B10586" s="1">
        <v>65</v>
      </c>
      <c r="C10586" s="1" t="s">
        <v>12</v>
      </c>
      <c r="D10586" s="2">
        <v>45364</v>
      </c>
      <c r="E10586" s="2">
        <v>45370</v>
      </c>
      <c r="F10586" s="1" t="s">
        <v>40</v>
      </c>
      <c r="G10586" s="1" t="s">
        <v>36</v>
      </c>
      <c r="I10586" s="1">
        <v>119266.7</v>
      </c>
      <c r="J10586" s="1" t="s">
        <v>16</v>
      </c>
      <c r="K10586" s="1" t="s">
        <v>17</v>
      </c>
      <c r="N10586" s="3" t="str">
        <f>IF(LEFT(LOWER(C10586),1)="m","Male",IF(LEFT(LOWER(C10586),1)="f","Female","Unknown"))</f>
        <v>Unknown</v>
      </c>
      <c r="O10586" s="4" t="str">
        <f>IF(TRIM(LOWER(F10586))="neuro","Neurology",IF(TRIM(LOWER(F10586))="Neurology","Neurology",IF(TRIM(LOWER(F10586))="general ward","General",IF(TRIM(LOWER(F10586))="general","General",IF(TRIM(LOWER(F10586))="cardiology","Cardiology",IF(TRIM(LOWER(F10586))="Cardiology","Cardiology",IF(TRIM(LOWER(F10586))="Peads","Pediatrics",IF(TRIM(LOWER(F10586))="Pediatrics","Pediatrics",IF(TRIM(LOWER(F10586))="orthopedics","Orthopedics",IF(TRIM(LOWER(F10586))="Neurology","Neurology",IF(TRIM(LOWER(F10586))="Oncology","Oncology")))))))))))</f>
        <v>Pediatrics</v>
      </c>
      <c r="P10586" s="3" t="str">
        <f t="shared" si="990"/>
        <v>Government</v>
      </c>
      <c r="Q10586" s="5">
        <f t="shared" si="991"/>
        <v>6</v>
      </c>
      <c r="R10586" s="1">
        <f t="shared" si="992"/>
        <v>119266.7</v>
      </c>
      <c r="S10586" s="1">
        <f t="shared" si="993"/>
        <v>1</v>
      </c>
      <c r="T10586" s="1" t="str">
        <f t="shared" si="994"/>
        <v>51-65</v>
      </c>
      <c r="U10586" s="1" t="str">
        <f t="shared" si="995"/>
        <v>Yes</v>
      </c>
    </row>
    <row r="10587" spans="1:21">
      <c r="A10587" s="1">
        <v>10586</v>
      </c>
      <c r="B10587" s="1">
        <v>34</v>
      </c>
      <c r="C10587" s="1" t="s">
        <v>18</v>
      </c>
      <c r="D10587" s="2">
        <v>45178</v>
      </c>
      <c r="E10587" s="2">
        <v>45193</v>
      </c>
      <c r="F10587" s="1" t="s">
        <v>40</v>
      </c>
      <c r="G10587" s="1" t="s">
        <v>14</v>
      </c>
      <c r="H10587" s="1" t="s">
        <v>37</v>
      </c>
      <c r="I10587" s="1">
        <v>248417.86</v>
      </c>
      <c r="J10587" s="1" t="s">
        <v>17</v>
      </c>
      <c r="K10587" s="1" t="s">
        <v>42</v>
      </c>
      <c r="N10587" s="3" t="str">
        <f>IF(LEFT(LOWER(C10587),1)="m","Male",IF(LEFT(LOWER(C10587),1)="f","Female","Unknown"))</f>
        <v>Male</v>
      </c>
      <c r="O10587" s="4" t="str">
        <f>IF(TRIM(LOWER(F10587))="neuro","Neurology",IF(TRIM(LOWER(F10587))="Neurology","Neurology",IF(TRIM(LOWER(F10587))="general ward","General",IF(TRIM(LOWER(F10587))="general","General",IF(TRIM(LOWER(F10587))="cardiology","Cardiology",IF(TRIM(LOWER(F10587))="Cardiology","Cardiology",IF(TRIM(LOWER(F10587))="Peads","Pediatrics",IF(TRIM(LOWER(F10587))="Pediatrics","Pediatrics",IF(TRIM(LOWER(F10587))="orthopedics","Orthopedics",IF(TRIM(LOWER(F10587))="Neurology","Neurology",IF(TRIM(LOWER(F10587))="Oncology","Oncology")))))))))))</f>
        <v>Pediatrics</v>
      </c>
      <c r="P10587" s="3" t="str">
        <f t="shared" si="990"/>
        <v>Private</v>
      </c>
      <c r="Q10587" s="5">
        <f t="shared" si="991"/>
        <v>15</v>
      </c>
      <c r="R10587" s="1">
        <f t="shared" si="992"/>
        <v>248417.86</v>
      </c>
      <c r="S10587" s="1">
        <f t="shared" si="993"/>
        <v>0</v>
      </c>
      <c r="T10587" s="1" t="str">
        <f t="shared" si="994"/>
        <v>18-35</v>
      </c>
      <c r="U10587" s="1" t="str">
        <f t="shared" si="995"/>
        <v>Yes</v>
      </c>
    </row>
    <row r="10588" spans="1:21">
      <c r="A10588" s="1">
        <v>10587</v>
      </c>
      <c r="B10588" s="1">
        <v>9</v>
      </c>
      <c r="C10588" s="1" t="s">
        <v>34</v>
      </c>
      <c r="D10588" s="2">
        <v>45637</v>
      </c>
      <c r="E10588" s="2">
        <v>45652</v>
      </c>
      <c r="F10588" s="1" t="s">
        <v>52</v>
      </c>
      <c r="G10588" s="1" t="s">
        <v>22</v>
      </c>
      <c r="H10588" s="1" t="s">
        <v>39</v>
      </c>
      <c r="I10588" s="1">
        <v>140384.41</v>
      </c>
      <c r="J10588" s="1" t="s">
        <v>17</v>
      </c>
      <c r="K10588" s="1" t="s">
        <v>16</v>
      </c>
      <c r="N10588" s="3" t="str">
        <f>IF(LEFT(LOWER(C10588),1)="m","Male",IF(LEFT(LOWER(C10588),1)="f","Female","Unknown"))</f>
        <v>Male</v>
      </c>
      <c r="O10588" s="4" t="str">
        <f>IF(TRIM(LOWER(F10588))="neuro","Neurology",IF(TRIM(LOWER(F10588))="Neurology","Neurology",IF(TRIM(LOWER(F10588))="general ward","General",IF(TRIM(LOWER(F10588))="general","General",IF(TRIM(LOWER(F10588))="cardiology","Cardiology",IF(TRIM(LOWER(F10588))="Cardiology","Cardiology",IF(TRIM(LOWER(F10588))="Peads","Pediatrics",IF(TRIM(LOWER(F10588))="Pediatrics","Pediatrics",IF(TRIM(LOWER(F10588))="orthopedics","Orthopedics",IF(TRIM(LOWER(F10588))="Neurology","Neurology",IF(TRIM(LOWER(F10588))="Oncology","Oncology")))))))))))</f>
        <v>Oncology</v>
      </c>
      <c r="P10588" s="3" t="str">
        <f t="shared" si="990"/>
        <v>Government</v>
      </c>
      <c r="Q10588" s="5">
        <f t="shared" si="991"/>
        <v>15</v>
      </c>
      <c r="R10588" s="1">
        <f t="shared" si="992"/>
        <v>140384.41</v>
      </c>
      <c r="S10588" s="1">
        <f t="shared" si="993"/>
        <v>1</v>
      </c>
      <c r="T10588" s="1" t="str">
        <f t="shared" si="994"/>
        <v>0-17</v>
      </c>
      <c r="U10588" s="1" t="str">
        <f t="shared" si="995"/>
        <v>Yes</v>
      </c>
    </row>
    <row r="10589" spans="1:21">
      <c r="A10589" s="1">
        <v>10588</v>
      </c>
      <c r="B10589" s="1">
        <v>43</v>
      </c>
      <c r="C10589" s="1" t="s">
        <v>29</v>
      </c>
      <c r="D10589" s="2">
        <v>45190</v>
      </c>
      <c r="E10589" s="2">
        <v>45195</v>
      </c>
      <c r="F10589" s="1" t="s">
        <v>52</v>
      </c>
      <c r="G10589" s="1" t="s">
        <v>46</v>
      </c>
      <c r="H10589" s="1" t="s">
        <v>39</v>
      </c>
      <c r="I10589" s="1">
        <v>30833.83</v>
      </c>
      <c r="J10589" s="1" t="s">
        <v>38</v>
      </c>
      <c r="K10589" s="1" t="s">
        <v>38</v>
      </c>
      <c r="N10589" s="3" t="str">
        <f>IF(LEFT(LOWER(C10589),1)="m","Male",IF(LEFT(LOWER(C10589),1)="f","Female","Unknown"))</f>
        <v>Female</v>
      </c>
      <c r="O10589" s="4" t="str">
        <f>IF(TRIM(LOWER(F10589))="neuro","Neurology",IF(TRIM(LOWER(F10589))="Neurology","Neurology",IF(TRIM(LOWER(F10589))="general ward","General",IF(TRIM(LOWER(F10589))="general","General",IF(TRIM(LOWER(F10589))="cardiology","Cardiology",IF(TRIM(LOWER(F10589))="Cardiology","Cardiology",IF(TRIM(LOWER(F10589))="Peads","Pediatrics",IF(TRIM(LOWER(F10589))="Pediatrics","Pediatrics",IF(TRIM(LOWER(F10589))="orthopedics","Orthopedics",IF(TRIM(LOWER(F10589))="Neurology","Neurology",IF(TRIM(LOWER(F10589))="Oncology","Oncology")))))))))))</f>
        <v>Oncology</v>
      </c>
      <c r="P10589" s="3" t="str">
        <f t="shared" si="990"/>
        <v>Self</v>
      </c>
      <c r="Q10589" s="5">
        <f t="shared" si="991"/>
        <v>5</v>
      </c>
      <c r="R10589" s="1">
        <f t="shared" si="992"/>
        <v>30833.83</v>
      </c>
      <c r="S10589" s="1">
        <f t="shared" si="993"/>
        <v>0</v>
      </c>
      <c r="T10589" s="1" t="str">
        <f t="shared" si="994"/>
        <v>36-50</v>
      </c>
      <c r="U10589" s="1" t="str">
        <f t="shared" si="995"/>
        <v>No</v>
      </c>
    </row>
    <row r="10590" spans="1:21">
      <c r="A10590" s="1">
        <v>10589</v>
      </c>
      <c r="B10590" s="1">
        <v>85</v>
      </c>
      <c r="C10590" s="1" t="s">
        <v>12</v>
      </c>
      <c r="D10590" s="2">
        <v>45452</v>
      </c>
      <c r="E10590" s="2">
        <v>45467</v>
      </c>
      <c r="F10590" s="1" t="s">
        <v>35</v>
      </c>
      <c r="G10590" s="1" t="s">
        <v>22</v>
      </c>
      <c r="H10590" s="1" t="s">
        <v>47</v>
      </c>
      <c r="I10590" s="1">
        <v>306512.46000000002</v>
      </c>
      <c r="J10590" s="1" t="s">
        <v>38</v>
      </c>
      <c r="K10590" s="1" t="s">
        <v>42</v>
      </c>
      <c r="N10590" s="3" t="str">
        <f>IF(LEFT(LOWER(C10590),1)="m","Male",IF(LEFT(LOWER(C10590),1)="f","Female","Unknown"))</f>
        <v>Unknown</v>
      </c>
      <c r="O10590" s="4" t="str">
        <f>IF(TRIM(LOWER(F10590))="neuro","Neurology",IF(TRIM(LOWER(F10590))="Neurology","Neurology",IF(TRIM(LOWER(F10590))="general ward","General",IF(TRIM(LOWER(F10590))="general","General",IF(TRIM(LOWER(F10590))="cardiology","Cardiology",IF(TRIM(LOWER(F10590))="Cardiology","Cardiology",IF(TRIM(LOWER(F10590))="Peads","Pediatrics",IF(TRIM(LOWER(F10590))="Pediatrics","Pediatrics",IF(TRIM(LOWER(F10590))="orthopedics","Orthopedics",IF(TRIM(LOWER(F10590))="Neurology","Neurology",IF(TRIM(LOWER(F10590))="Oncology","Oncology")))))))))))</f>
        <v>Cardiology</v>
      </c>
      <c r="P10590" s="3" t="str">
        <f t="shared" si="990"/>
        <v>Government</v>
      </c>
      <c r="Q10590" s="5">
        <f t="shared" si="991"/>
        <v>15</v>
      </c>
      <c r="R10590" s="1">
        <f t="shared" si="992"/>
        <v>306512.46000000002</v>
      </c>
      <c r="S10590" s="1">
        <f t="shared" si="993"/>
        <v>0</v>
      </c>
      <c r="T10590" s="1" t="str">
        <f t="shared" si="994"/>
        <v>66+</v>
      </c>
      <c r="U10590" s="1" t="str">
        <f t="shared" si="995"/>
        <v>No</v>
      </c>
    </row>
    <row r="10591" spans="1:21">
      <c r="A10591" s="1">
        <v>10590</v>
      </c>
      <c r="B10591" s="1">
        <v>24</v>
      </c>
      <c r="C10591" s="1" t="s">
        <v>27</v>
      </c>
      <c r="D10591" s="2">
        <v>45334</v>
      </c>
      <c r="E10591" s="2">
        <v>45342</v>
      </c>
      <c r="F10591" s="1" t="s">
        <v>43</v>
      </c>
      <c r="G10591" s="1" t="s">
        <v>46</v>
      </c>
      <c r="H10591" s="1" t="s">
        <v>47</v>
      </c>
      <c r="I10591" s="1">
        <v>266885.32</v>
      </c>
      <c r="J10591" s="1" t="s">
        <v>17</v>
      </c>
      <c r="K10591" s="1" t="s">
        <v>16</v>
      </c>
      <c r="N10591" s="3" t="str">
        <f>IF(LEFT(LOWER(C10591),1)="m","Male",IF(LEFT(LOWER(C10591),1)="f","Female","Unknown"))</f>
        <v>Male</v>
      </c>
      <c r="O10591" s="4" t="str">
        <f>IF(TRIM(LOWER(F10591))="neuro","Neurology",IF(TRIM(LOWER(F10591))="Neurology","Neurology",IF(TRIM(LOWER(F10591))="general ward","General",IF(TRIM(LOWER(F10591))="general","General",IF(TRIM(LOWER(F10591))="cardiology","Cardiology",IF(TRIM(LOWER(F10591))="Cardiology","Cardiology",IF(TRIM(LOWER(F10591))="Peads","Pediatrics",IF(TRIM(LOWER(F10591))="Pediatrics","Pediatrics",IF(TRIM(LOWER(F10591))="orthopedics","Orthopedics",IF(TRIM(LOWER(F10591))="Neurology","Neurology",IF(TRIM(LOWER(F10591))="Oncology","Oncology")))))))))))</f>
        <v>Orthopedics</v>
      </c>
      <c r="P10591" s="3" t="str">
        <f t="shared" si="990"/>
        <v>Self</v>
      </c>
      <c r="Q10591" s="5">
        <f t="shared" si="991"/>
        <v>8</v>
      </c>
      <c r="R10591" s="1">
        <f t="shared" si="992"/>
        <v>266885.32</v>
      </c>
      <c r="S10591" s="1">
        <f t="shared" si="993"/>
        <v>1</v>
      </c>
      <c r="T10591" s="1" t="str">
        <f t="shared" si="994"/>
        <v>18-35</v>
      </c>
      <c r="U10591" s="1" t="str">
        <f t="shared" si="995"/>
        <v>Yes</v>
      </c>
    </row>
    <row r="10592" spans="1:21">
      <c r="A10592" s="1">
        <v>10591</v>
      </c>
      <c r="B10592" s="1">
        <v>61</v>
      </c>
      <c r="C10592" s="1" t="s">
        <v>44</v>
      </c>
      <c r="D10592" s="2">
        <v>45060</v>
      </c>
      <c r="E10592" s="2">
        <v>45078</v>
      </c>
      <c r="F10592" s="1" t="s">
        <v>21</v>
      </c>
      <c r="G10592" s="1" t="s">
        <v>14</v>
      </c>
      <c r="H10592" s="1" t="s">
        <v>32</v>
      </c>
      <c r="I10592" s="1">
        <v>234753.97</v>
      </c>
      <c r="K10592" s="1" t="s">
        <v>16</v>
      </c>
      <c r="N10592" s="3" t="str">
        <f>IF(LEFT(LOWER(C10592),1)="m","Male",IF(LEFT(LOWER(C10592),1)="f","Female","Unknown"))</f>
        <v>Female</v>
      </c>
      <c r="O10592" s="4" t="str">
        <f>IF(TRIM(LOWER(F10592))="neuro","Neurology",IF(TRIM(LOWER(F10592))="Neurology","Neurology",IF(TRIM(LOWER(F10592))="general ward","General",IF(TRIM(LOWER(F10592))="general","General",IF(TRIM(LOWER(F10592))="cardiology","Cardiology",IF(TRIM(LOWER(F10592))="Cardiology","Cardiology",IF(TRIM(LOWER(F10592))="Peads","Pediatrics",IF(TRIM(LOWER(F10592))="Pediatrics","Pediatrics",IF(TRIM(LOWER(F10592))="orthopedics","Orthopedics",IF(TRIM(LOWER(F10592))="Neurology","Neurology",IF(TRIM(LOWER(F10592))="Oncology","Oncology")))))))))))</f>
        <v>General</v>
      </c>
      <c r="P10592" s="3" t="str">
        <f t="shared" si="990"/>
        <v>Private</v>
      </c>
      <c r="Q10592" s="5">
        <f t="shared" si="991"/>
        <v>18</v>
      </c>
      <c r="R10592" s="1">
        <f t="shared" si="992"/>
        <v>234753.97</v>
      </c>
      <c r="S10592" s="1">
        <f t="shared" si="993"/>
        <v>1</v>
      </c>
      <c r="T10592" s="1" t="str">
        <f t="shared" si="994"/>
        <v>51-65</v>
      </c>
      <c r="U10592" s="1" t="str">
        <f t="shared" si="995"/>
        <v>Unknown</v>
      </c>
    </row>
    <row r="10593" spans="1:21">
      <c r="A10593" s="1">
        <v>10592</v>
      </c>
      <c r="B10593" s="1">
        <v>14</v>
      </c>
      <c r="C10593" s="1" t="s">
        <v>18</v>
      </c>
      <c r="D10593" s="2">
        <v>45626</v>
      </c>
      <c r="E10593" s="2">
        <v>45633</v>
      </c>
      <c r="F10593" s="1" t="s">
        <v>45</v>
      </c>
      <c r="G10593" s="1" t="s">
        <v>46</v>
      </c>
      <c r="H10593" s="1" t="s">
        <v>32</v>
      </c>
      <c r="I10593" s="1">
        <v>37093.33</v>
      </c>
      <c r="J10593" s="1" t="s">
        <v>16</v>
      </c>
      <c r="K10593" s="1" t="s">
        <v>16</v>
      </c>
      <c r="N10593" s="3" t="str">
        <f>IF(LEFT(LOWER(C10593),1)="m","Male",IF(LEFT(LOWER(C10593),1)="f","Female","Unknown"))</f>
        <v>Male</v>
      </c>
      <c r="O10593" s="4" t="str">
        <f>IF(TRIM(LOWER(F10593))="neuro","Neurology",IF(TRIM(LOWER(F10593))="Neurology","Neurology",IF(TRIM(LOWER(F10593))="general ward","General",IF(TRIM(LOWER(F10593))="general","General",IF(TRIM(LOWER(F10593))="cardiology","Cardiology",IF(TRIM(LOWER(F10593))="Cardiology","Cardiology",IF(TRIM(LOWER(F10593))="Peads","Pediatrics",IF(TRIM(LOWER(F10593))="Pediatrics","Pediatrics",IF(TRIM(LOWER(F10593))="orthopedics","Orthopedics",IF(TRIM(LOWER(F10593))="Neurology","Neurology",IF(TRIM(LOWER(F10593))="Oncology","Oncology")))))))))))</f>
        <v>Neurology</v>
      </c>
      <c r="P10593" s="3" t="str">
        <f t="shared" si="990"/>
        <v>Self</v>
      </c>
      <c r="Q10593" s="5">
        <f t="shared" si="991"/>
        <v>7</v>
      </c>
      <c r="R10593" s="1">
        <f t="shared" si="992"/>
        <v>37093.33</v>
      </c>
      <c r="S10593" s="1">
        <f t="shared" si="993"/>
        <v>1</v>
      </c>
      <c r="T10593" s="1" t="str">
        <f t="shared" si="994"/>
        <v>0-17</v>
      </c>
      <c r="U10593" s="1" t="str">
        <f t="shared" si="995"/>
        <v>Yes</v>
      </c>
    </row>
    <row r="10594" spans="1:21">
      <c r="A10594" s="1">
        <v>10593</v>
      </c>
      <c r="C10594" s="1" t="s">
        <v>34</v>
      </c>
      <c r="D10594" s="2">
        <v>45117</v>
      </c>
      <c r="E10594" s="2">
        <v>45119</v>
      </c>
      <c r="F10594" s="1" t="s">
        <v>13</v>
      </c>
      <c r="G10594" s="1" t="s">
        <v>33</v>
      </c>
      <c r="H10594" s="1" t="s">
        <v>47</v>
      </c>
      <c r="I10594" s="1">
        <v>87781.41</v>
      </c>
      <c r="J10594" s="1" t="s">
        <v>25</v>
      </c>
      <c r="K10594" s="1" t="s">
        <v>42</v>
      </c>
      <c r="N10594" s="3" t="str">
        <f>IF(LEFT(LOWER(C10594),1)="m","Male",IF(LEFT(LOWER(C10594),1)="f","Female","Unknown"))</f>
        <v>Male</v>
      </c>
      <c r="O10594" s="4" t="str">
        <f>IF(TRIM(LOWER(F10594))="neuro","Neurology",IF(TRIM(LOWER(F10594))="Neurology","Neurology",IF(TRIM(LOWER(F10594))="general ward","General",IF(TRIM(LOWER(F10594))="general","General",IF(TRIM(LOWER(F10594))="cardiology","Cardiology",IF(TRIM(LOWER(F10594))="Cardiology","Cardiology",IF(TRIM(LOWER(F10594))="Peads","Pediatrics",IF(TRIM(LOWER(F10594))="Pediatrics","Pediatrics",IF(TRIM(LOWER(F10594))="orthopedics","Orthopedics",IF(TRIM(LOWER(F10594))="Neurology","Neurology",IF(TRIM(LOWER(F10594))="Oncology","Oncology")))))))))))</f>
        <v>Neurology</v>
      </c>
      <c r="P10594" s="3" t="str">
        <f t="shared" si="990"/>
        <v>Self</v>
      </c>
      <c r="Q10594" s="5">
        <f t="shared" si="991"/>
        <v>2</v>
      </c>
      <c r="R10594" s="1">
        <f t="shared" si="992"/>
        <v>87781.41</v>
      </c>
      <c r="S10594" s="1">
        <f t="shared" si="993"/>
        <v>0</v>
      </c>
      <c r="T10594" s="1" t="str">
        <f t="shared" si="994"/>
        <v>0-17</v>
      </c>
      <c r="U10594" s="1" t="str">
        <f t="shared" si="995"/>
        <v>Yes</v>
      </c>
    </row>
    <row r="10595" spans="1:21">
      <c r="A10595" s="1">
        <v>10594</v>
      </c>
      <c r="B10595" s="1">
        <v>71</v>
      </c>
      <c r="C10595" s="1" t="s">
        <v>26</v>
      </c>
      <c r="D10595" s="2">
        <v>45372</v>
      </c>
      <c r="E10595" s="2">
        <v>45389</v>
      </c>
      <c r="F10595" s="1" t="s">
        <v>52</v>
      </c>
      <c r="G10595" s="1" t="s">
        <v>41</v>
      </c>
      <c r="H10595" s="1" t="s">
        <v>37</v>
      </c>
      <c r="I10595" s="1">
        <v>210582.43</v>
      </c>
      <c r="J10595" s="1" t="s">
        <v>24</v>
      </c>
      <c r="K10595" s="1" t="s">
        <v>38</v>
      </c>
      <c r="N10595" s="3" t="str">
        <f>IF(LEFT(LOWER(C10595),1)="m","Male",IF(LEFT(LOWER(C10595),1)="f","Female","Unknown"))</f>
        <v>Female</v>
      </c>
      <c r="O10595" s="4" t="str">
        <f>IF(TRIM(LOWER(F10595))="neuro","Neurology",IF(TRIM(LOWER(F10595))="Neurology","Neurology",IF(TRIM(LOWER(F10595))="general ward","General",IF(TRIM(LOWER(F10595))="general","General",IF(TRIM(LOWER(F10595))="cardiology","Cardiology",IF(TRIM(LOWER(F10595))="Cardiology","Cardiology",IF(TRIM(LOWER(F10595))="Peads","Pediatrics",IF(TRIM(LOWER(F10595))="Pediatrics","Pediatrics",IF(TRIM(LOWER(F10595))="orthopedics","Orthopedics",IF(TRIM(LOWER(F10595))="Neurology","Neurology",IF(TRIM(LOWER(F10595))="Oncology","Oncology")))))))))))</f>
        <v>Oncology</v>
      </c>
      <c r="P10595" s="3" t="str">
        <f t="shared" si="990"/>
        <v>Unknown</v>
      </c>
      <c r="Q10595" s="5">
        <f t="shared" si="991"/>
        <v>17</v>
      </c>
      <c r="R10595" s="1">
        <f t="shared" si="992"/>
        <v>210582.43</v>
      </c>
      <c r="S10595" s="1">
        <f t="shared" si="993"/>
        <v>0</v>
      </c>
      <c r="T10595" s="1" t="str">
        <f t="shared" si="994"/>
        <v>66+</v>
      </c>
      <c r="U10595" s="1" t="str">
        <f t="shared" si="995"/>
        <v>No</v>
      </c>
    </row>
    <row r="10596" spans="1:21">
      <c r="A10596" s="1">
        <v>10595</v>
      </c>
      <c r="B10596" s="1">
        <v>65</v>
      </c>
      <c r="C10596" s="1" t="s">
        <v>29</v>
      </c>
      <c r="D10596" s="2">
        <v>45090</v>
      </c>
      <c r="E10596" s="2">
        <v>45097</v>
      </c>
      <c r="F10596" s="1" t="s">
        <v>45</v>
      </c>
      <c r="G10596" s="1" t="s">
        <v>46</v>
      </c>
      <c r="H10596" s="1" t="s">
        <v>47</v>
      </c>
      <c r="I10596" s="1">
        <v>286499.5</v>
      </c>
      <c r="J10596" s="1" t="s">
        <v>17</v>
      </c>
      <c r="K10596" s="1" t="s">
        <v>20</v>
      </c>
      <c r="N10596" s="3" t="str">
        <f>IF(LEFT(LOWER(C10596),1)="m","Male",IF(LEFT(LOWER(C10596),1)="f","Female","Unknown"))</f>
        <v>Female</v>
      </c>
      <c r="O10596" s="4" t="str">
        <f>IF(TRIM(LOWER(F10596))="neuro","Neurology",IF(TRIM(LOWER(F10596))="Neurology","Neurology",IF(TRIM(LOWER(F10596))="general ward","General",IF(TRIM(LOWER(F10596))="general","General",IF(TRIM(LOWER(F10596))="cardiology","Cardiology",IF(TRIM(LOWER(F10596))="Cardiology","Cardiology",IF(TRIM(LOWER(F10596))="Peads","Pediatrics",IF(TRIM(LOWER(F10596))="Pediatrics","Pediatrics",IF(TRIM(LOWER(F10596))="orthopedics","Orthopedics",IF(TRIM(LOWER(F10596))="Neurology","Neurology",IF(TRIM(LOWER(F10596))="Oncology","Oncology")))))))))))</f>
        <v>Neurology</v>
      </c>
      <c r="P10596" s="3" t="str">
        <f t="shared" si="990"/>
        <v>Self</v>
      </c>
      <c r="Q10596" s="5">
        <f t="shared" si="991"/>
        <v>7</v>
      </c>
      <c r="R10596" s="1">
        <f t="shared" si="992"/>
        <v>286499.5</v>
      </c>
      <c r="S10596" s="1">
        <f t="shared" si="993"/>
        <v>0</v>
      </c>
      <c r="T10596" s="1" t="str">
        <f t="shared" si="994"/>
        <v>51-65</v>
      </c>
      <c r="U10596" s="1" t="str">
        <f t="shared" si="995"/>
        <v>Yes</v>
      </c>
    </row>
    <row r="10597" spans="1:21">
      <c r="A10597" s="1">
        <v>10596</v>
      </c>
      <c r="B10597" s="1">
        <v>93</v>
      </c>
      <c r="C10597" s="1" t="s">
        <v>44</v>
      </c>
      <c r="D10597" s="2">
        <v>45075</v>
      </c>
      <c r="E10597" s="2">
        <v>45088</v>
      </c>
      <c r="F10597" s="1" t="s">
        <v>30</v>
      </c>
      <c r="G10597" s="1" t="s">
        <v>22</v>
      </c>
      <c r="H10597" s="1" t="s">
        <v>23</v>
      </c>
      <c r="I10597" s="1">
        <v>58930.59</v>
      </c>
      <c r="J10597" s="1" t="s">
        <v>38</v>
      </c>
      <c r="K10597" s="1" t="s">
        <v>17</v>
      </c>
      <c r="N10597" s="3" t="str">
        <f>IF(LEFT(LOWER(C10597),1)="m","Male",IF(LEFT(LOWER(C10597),1)="f","Female","Unknown"))</f>
        <v>Female</v>
      </c>
      <c r="O10597" s="4" t="str">
        <f>IF(TRIM(LOWER(F10597))="neuro","Neurology",IF(TRIM(LOWER(F10597))="Neurology","Neurology",IF(TRIM(LOWER(F10597))="general ward","General",IF(TRIM(LOWER(F10597))="general","General",IF(TRIM(LOWER(F10597))="cardiology","Cardiology",IF(TRIM(LOWER(F10597))="Cardiology","Cardiology",IF(TRIM(LOWER(F10597))="Peads","Pediatrics",IF(TRIM(LOWER(F10597))="Pediatrics","Pediatrics",IF(TRIM(LOWER(F10597))="orthopedics","Orthopedics",IF(TRIM(LOWER(F10597))="Neurology","Neurology",IF(TRIM(LOWER(F10597))="Oncology","Oncology")))))))))))</f>
        <v>Pediatrics</v>
      </c>
      <c r="P10597" s="3" t="str">
        <f t="shared" si="990"/>
        <v>Government</v>
      </c>
      <c r="Q10597" s="5">
        <f t="shared" si="991"/>
        <v>13</v>
      </c>
      <c r="R10597" s="1">
        <f t="shared" si="992"/>
        <v>58930.59</v>
      </c>
      <c r="S10597" s="1">
        <f t="shared" si="993"/>
        <v>1</v>
      </c>
      <c r="T10597" s="1" t="str">
        <f t="shared" si="994"/>
        <v>66+</v>
      </c>
      <c r="U10597" s="1" t="str">
        <f t="shared" si="995"/>
        <v>No</v>
      </c>
    </row>
    <row r="10598" spans="1:21">
      <c r="A10598" s="1">
        <v>10597</v>
      </c>
      <c r="B10598" s="1">
        <v>15</v>
      </c>
      <c r="C10598" s="1" t="s">
        <v>27</v>
      </c>
      <c r="D10598" s="2">
        <v>44929</v>
      </c>
      <c r="E10598" s="2">
        <v>44939</v>
      </c>
      <c r="F10598" s="1" t="s">
        <v>50</v>
      </c>
      <c r="G10598" s="1" t="s">
        <v>22</v>
      </c>
      <c r="H10598" s="1" t="s">
        <v>39</v>
      </c>
      <c r="I10598" s="1">
        <v>32068.71</v>
      </c>
      <c r="J10598" s="1" t="s">
        <v>38</v>
      </c>
      <c r="K10598" s="1" t="s">
        <v>38</v>
      </c>
      <c r="N10598" s="3" t="str">
        <f>IF(LEFT(LOWER(C10598),1)="m","Male",IF(LEFT(LOWER(C10598),1)="f","Female","Unknown"))</f>
        <v>Male</v>
      </c>
      <c r="O10598" s="4" t="str">
        <f>IF(TRIM(LOWER(F10598))="neuro","Neurology",IF(TRIM(LOWER(F10598))="Neurology","Neurology",IF(TRIM(LOWER(F10598))="general ward","General",IF(TRIM(LOWER(F10598))="general","General",IF(TRIM(LOWER(F10598))="cardiology","Cardiology",IF(TRIM(LOWER(F10598))="Cardiology","Cardiology",IF(TRIM(LOWER(F10598))="Peads","Pediatrics",IF(TRIM(LOWER(F10598))="Pediatrics","Pediatrics",IF(TRIM(LOWER(F10598))="orthopedics","Orthopedics",IF(TRIM(LOWER(F10598))="Neurology","Neurology",IF(TRIM(LOWER(F10598))="Oncology","Oncology")))))))))))</f>
        <v>Cardiology</v>
      </c>
      <c r="P10598" s="3" t="str">
        <f t="shared" si="990"/>
        <v>Government</v>
      </c>
      <c r="Q10598" s="5">
        <f t="shared" si="991"/>
        <v>10</v>
      </c>
      <c r="R10598" s="1">
        <f t="shared" si="992"/>
        <v>32068.71</v>
      </c>
      <c r="S10598" s="1">
        <f t="shared" si="993"/>
        <v>0</v>
      </c>
      <c r="T10598" s="1" t="str">
        <f t="shared" si="994"/>
        <v>0-17</v>
      </c>
      <c r="U10598" s="1" t="str">
        <f t="shared" si="995"/>
        <v>No</v>
      </c>
    </row>
    <row r="10599" spans="1:21">
      <c r="A10599" s="1">
        <v>10598</v>
      </c>
      <c r="B10599" s="1">
        <v>22</v>
      </c>
      <c r="C10599" s="1" t="s">
        <v>27</v>
      </c>
      <c r="D10599" s="2">
        <v>45042</v>
      </c>
      <c r="E10599" s="2">
        <v>45052</v>
      </c>
      <c r="F10599" s="1" t="s">
        <v>43</v>
      </c>
      <c r="G10599" s="1" t="s">
        <v>41</v>
      </c>
      <c r="H10599" s="1" t="s">
        <v>37</v>
      </c>
      <c r="I10599" s="1">
        <v>317550.95</v>
      </c>
      <c r="J10599" s="1" t="s">
        <v>25</v>
      </c>
      <c r="K10599" s="1" t="s">
        <v>25</v>
      </c>
      <c r="N10599" s="3" t="str">
        <f>IF(LEFT(LOWER(C10599),1)="m","Male",IF(LEFT(LOWER(C10599),1)="f","Female","Unknown"))</f>
        <v>Male</v>
      </c>
      <c r="O10599" s="4" t="str">
        <f>IF(TRIM(LOWER(F10599))="neuro","Neurology",IF(TRIM(LOWER(F10599))="Neurology","Neurology",IF(TRIM(LOWER(F10599))="general ward","General",IF(TRIM(LOWER(F10599))="general","General",IF(TRIM(LOWER(F10599))="cardiology","Cardiology",IF(TRIM(LOWER(F10599))="Cardiology","Cardiology",IF(TRIM(LOWER(F10599))="Peads","Pediatrics",IF(TRIM(LOWER(F10599))="Pediatrics","Pediatrics",IF(TRIM(LOWER(F10599))="orthopedics","Orthopedics",IF(TRIM(LOWER(F10599))="Neurology","Neurology",IF(TRIM(LOWER(F10599))="Oncology","Oncology")))))))))))</f>
        <v>Orthopedics</v>
      </c>
      <c r="P10599" s="3" t="str">
        <f t="shared" si="990"/>
        <v>Unknown</v>
      </c>
      <c r="Q10599" s="5">
        <f t="shared" si="991"/>
        <v>10</v>
      </c>
      <c r="R10599" s="1">
        <f t="shared" si="992"/>
        <v>317550.95</v>
      </c>
      <c r="S10599" s="1">
        <f t="shared" si="993"/>
        <v>1</v>
      </c>
      <c r="T10599" s="1" t="str">
        <f t="shared" si="994"/>
        <v>18-35</v>
      </c>
      <c r="U10599" s="1" t="str">
        <f t="shared" si="995"/>
        <v>Yes</v>
      </c>
    </row>
    <row r="10600" spans="1:21">
      <c r="A10600" s="1">
        <v>10599</v>
      </c>
      <c r="B10600" s="1">
        <v>71</v>
      </c>
      <c r="C10600" s="1" t="s">
        <v>29</v>
      </c>
      <c r="D10600" s="2">
        <v>45630</v>
      </c>
      <c r="E10600" s="2">
        <v>45637</v>
      </c>
      <c r="F10600" s="1" t="s">
        <v>28</v>
      </c>
      <c r="G10600" s="1" t="s">
        <v>46</v>
      </c>
      <c r="H10600" s="1" t="s">
        <v>37</v>
      </c>
      <c r="I10600" s="1">
        <v>71613.05</v>
      </c>
      <c r="J10600" s="1" t="s">
        <v>42</v>
      </c>
      <c r="K10600" s="1" t="s">
        <v>42</v>
      </c>
      <c r="N10600" s="3" t="str">
        <f>IF(LEFT(LOWER(C10600),1)="m","Male",IF(LEFT(LOWER(C10600),1)="f","Female","Unknown"))</f>
        <v>Female</v>
      </c>
      <c r="O10600" s="4" t="str">
        <f>IF(TRIM(LOWER(F10600))="neuro","Neurology",IF(TRIM(LOWER(F10600))="Neurology","Neurology",IF(TRIM(LOWER(F10600))="general ward","General",IF(TRIM(LOWER(F10600))="general","General",IF(TRIM(LOWER(F10600))="cardiology","Cardiology",IF(TRIM(LOWER(F10600))="Cardiology","Cardiology",IF(TRIM(LOWER(F10600))="Peads","Pediatrics",IF(TRIM(LOWER(F10600))="Pediatrics","Pediatrics",IF(TRIM(LOWER(F10600))="orthopedics","Orthopedics",IF(TRIM(LOWER(F10600))="Neurology","Neurology",IF(TRIM(LOWER(F10600))="Oncology","Oncology")))))))))))</f>
        <v>Orthopedics</v>
      </c>
      <c r="P10600" s="3" t="str">
        <f t="shared" si="990"/>
        <v>Self</v>
      </c>
      <c r="Q10600" s="5">
        <f t="shared" si="991"/>
        <v>7</v>
      </c>
      <c r="R10600" s="1">
        <f t="shared" si="992"/>
        <v>71613.05</v>
      </c>
      <c r="S10600" s="1">
        <f t="shared" si="993"/>
        <v>0</v>
      </c>
      <c r="T10600" s="1" t="str">
        <f t="shared" si="994"/>
        <v>66+</v>
      </c>
      <c r="U10600" s="1" t="str">
        <f t="shared" si="995"/>
        <v>No</v>
      </c>
    </row>
    <row r="10601" spans="1:21">
      <c r="A10601" s="1">
        <v>10600</v>
      </c>
      <c r="B10601" s="1">
        <v>61</v>
      </c>
      <c r="C10601" s="1" t="s">
        <v>29</v>
      </c>
      <c r="D10601" s="2">
        <v>45140</v>
      </c>
      <c r="E10601" s="2">
        <v>45157</v>
      </c>
      <c r="F10601" s="1" t="s">
        <v>43</v>
      </c>
      <c r="G10601" s="1" t="s">
        <v>36</v>
      </c>
      <c r="H10601" s="1" t="s">
        <v>48</v>
      </c>
      <c r="I10601" s="1">
        <v>82652.41</v>
      </c>
      <c r="K10601" s="1" t="s">
        <v>25</v>
      </c>
      <c r="N10601" s="3" t="str">
        <f>IF(LEFT(LOWER(C10601),1)="m","Male",IF(LEFT(LOWER(C10601),1)="f","Female","Unknown"))</f>
        <v>Female</v>
      </c>
      <c r="O10601" s="4" t="str">
        <f>IF(TRIM(LOWER(F10601))="neuro","Neurology",IF(TRIM(LOWER(F10601))="Neurology","Neurology",IF(TRIM(LOWER(F10601))="general ward","General",IF(TRIM(LOWER(F10601))="general","General",IF(TRIM(LOWER(F10601))="cardiology","Cardiology",IF(TRIM(LOWER(F10601))="Cardiology","Cardiology",IF(TRIM(LOWER(F10601))="Peads","Pediatrics",IF(TRIM(LOWER(F10601))="Pediatrics","Pediatrics",IF(TRIM(LOWER(F10601))="orthopedics","Orthopedics",IF(TRIM(LOWER(F10601))="Neurology","Neurology",IF(TRIM(LOWER(F10601))="Oncology","Oncology")))))))))))</f>
        <v>Orthopedics</v>
      </c>
      <c r="P10601" s="3" t="str">
        <f t="shared" si="990"/>
        <v>Government</v>
      </c>
      <c r="Q10601" s="5">
        <f t="shared" si="991"/>
        <v>17</v>
      </c>
      <c r="R10601" s="1">
        <f t="shared" si="992"/>
        <v>82652.41</v>
      </c>
      <c r="S10601" s="1">
        <f t="shared" si="993"/>
        <v>1</v>
      </c>
      <c r="T10601" s="1" t="str">
        <f t="shared" si="994"/>
        <v>51-65</v>
      </c>
      <c r="U10601" s="1" t="str">
        <f t="shared" si="995"/>
        <v>Unknown</v>
      </c>
    </row>
    <row r="10602" spans="1:21">
      <c r="A10602" s="1">
        <v>10601</v>
      </c>
      <c r="B10602" s="1">
        <v>14</v>
      </c>
      <c r="C10602" s="1" t="s">
        <v>12</v>
      </c>
      <c r="D10602" s="2">
        <v>45348</v>
      </c>
      <c r="E10602" s="2">
        <v>45350</v>
      </c>
      <c r="F10602" s="1" t="s">
        <v>19</v>
      </c>
      <c r="G10602" s="1" t="s">
        <v>36</v>
      </c>
      <c r="H10602" s="1" t="s">
        <v>15</v>
      </c>
      <c r="I10602" s="1">
        <v>111957.5</v>
      </c>
      <c r="J10602" s="1" t="s">
        <v>25</v>
      </c>
      <c r="K10602" s="1" t="s">
        <v>16</v>
      </c>
      <c r="N10602" s="3" t="str">
        <f>IF(LEFT(LOWER(C10602),1)="m","Male",IF(LEFT(LOWER(C10602),1)="f","Female","Unknown"))</f>
        <v>Unknown</v>
      </c>
      <c r="O10602" s="4" t="str">
        <f>IF(TRIM(LOWER(F10602))="neuro","Neurology",IF(TRIM(LOWER(F10602))="Neurology","Neurology",IF(TRIM(LOWER(F10602))="general ward","General",IF(TRIM(LOWER(F10602))="general","General",IF(TRIM(LOWER(F10602))="cardiology","Cardiology",IF(TRIM(LOWER(F10602))="Cardiology","Cardiology",IF(TRIM(LOWER(F10602))="Peads","Pediatrics",IF(TRIM(LOWER(F10602))="Pediatrics","Pediatrics",IF(TRIM(LOWER(F10602))="orthopedics","Orthopedics",IF(TRIM(LOWER(F10602))="Neurology","Neurology",IF(TRIM(LOWER(F10602))="Oncology","Oncology")))))))))))</f>
        <v>General</v>
      </c>
      <c r="P10602" s="3" t="str">
        <f t="shared" si="990"/>
        <v>Government</v>
      </c>
      <c r="Q10602" s="5">
        <f t="shared" si="991"/>
        <v>2</v>
      </c>
      <c r="R10602" s="1">
        <f t="shared" si="992"/>
        <v>111957.5</v>
      </c>
      <c r="S10602" s="1">
        <f t="shared" si="993"/>
        <v>1</v>
      </c>
      <c r="T10602" s="1" t="str">
        <f t="shared" si="994"/>
        <v>0-17</v>
      </c>
      <c r="U10602" s="1" t="str">
        <f t="shared" si="995"/>
        <v>Yes</v>
      </c>
    </row>
    <row r="10603" spans="1:21">
      <c r="A10603" s="1">
        <v>10602</v>
      </c>
      <c r="B10603" s="1">
        <v>61</v>
      </c>
      <c r="C10603" s="1" t="s">
        <v>18</v>
      </c>
      <c r="D10603" s="2">
        <v>45219</v>
      </c>
      <c r="E10603" s="2">
        <v>45236</v>
      </c>
      <c r="F10603" s="1" t="s">
        <v>40</v>
      </c>
      <c r="G10603" s="1" t="s">
        <v>41</v>
      </c>
      <c r="I10603" s="1">
        <v>200979.9</v>
      </c>
      <c r="J10603" s="1" t="s">
        <v>38</v>
      </c>
      <c r="K10603" s="1" t="s">
        <v>25</v>
      </c>
      <c r="N10603" s="3" t="str">
        <f>IF(LEFT(LOWER(C10603),1)="m","Male",IF(LEFT(LOWER(C10603),1)="f","Female","Unknown"))</f>
        <v>Male</v>
      </c>
      <c r="O10603" s="4" t="str">
        <f>IF(TRIM(LOWER(F10603))="neuro","Neurology",IF(TRIM(LOWER(F10603))="Neurology","Neurology",IF(TRIM(LOWER(F10603))="general ward","General",IF(TRIM(LOWER(F10603))="general","General",IF(TRIM(LOWER(F10603))="cardiology","Cardiology",IF(TRIM(LOWER(F10603))="Cardiology","Cardiology",IF(TRIM(LOWER(F10603))="Peads","Pediatrics",IF(TRIM(LOWER(F10603))="Pediatrics","Pediatrics",IF(TRIM(LOWER(F10603))="orthopedics","Orthopedics",IF(TRIM(LOWER(F10603))="Neurology","Neurology",IF(TRIM(LOWER(F10603))="Oncology","Oncology")))))))))))</f>
        <v>Pediatrics</v>
      </c>
      <c r="P10603" s="3" t="str">
        <f t="shared" si="990"/>
        <v>Unknown</v>
      </c>
      <c r="Q10603" s="5">
        <f t="shared" si="991"/>
        <v>17</v>
      </c>
      <c r="R10603" s="1">
        <f t="shared" si="992"/>
        <v>200979.9</v>
      </c>
      <c r="S10603" s="1">
        <f t="shared" si="993"/>
        <v>1</v>
      </c>
      <c r="T10603" s="1" t="str">
        <f t="shared" si="994"/>
        <v>51-65</v>
      </c>
      <c r="U10603" s="1" t="str">
        <f t="shared" si="995"/>
        <v>No</v>
      </c>
    </row>
    <row r="10604" spans="1:21">
      <c r="A10604" s="1">
        <v>10603</v>
      </c>
      <c r="B10604" s="1">
        <v>27</v>
      </c>
      <c r="C10604" s="1" t="s">
        <v>12</v>
      </c>
      <c r="D10604" s="2">
        <v>45403</v>
      </c>
      <c r="E10604" s="2">
        <v>45418</v>
      </c>
      <c r="F10604" s="1" t="s">
        <v>43</v>
      </c>
      <c r="G10604" s="1" t="s">
        <v>31</v>
      </c>
      <c r="H10604" s="1" t="s">
        <v>39</v>
      </c>
      <c r="I10604" s="1">
        <v>186337.2</v>
      </c>
      <c r="J10604" s="1" t="s">
        <v>17</v>
      </c>
      <c r="K10604" s="1" t="s">
        <v>25</v>
      </c>
      <c r="N10604" s="3" t="str">
        <f>IF(LEFT(LOWER(C10604),1)="m","Male",IF(LEFT(LOWER(C10604),1)="f","Female","Unknown"))</f>
        <v>Unknown</v>
      </c>
      <c r="O10604" s="4" t="str">
        <f>IF(TRIM(LOWER(F10604))="neuro","Neurology",IF(TRIM(LOWER(F10604))="Neurology","Neurology",IF(TRIM(LOWER(F10604))="general ward","General",IF(TRIM(LOWER(F10604))="general","General",IF(TRIM(LOWER(F10604))="cardiology","Cardiology",IF(TRIM(LOWER(F10604))="Cardiology","Cardiology",IF(TRIM(LOWER(F10604))="Peads","Pediatrics",IF(TRIM(LOWER(F10604))="Pediatrics","Pediatrics",IF(TRIM(LOWER(F10604))="orthopedics","Orthopedics",IF(TRIM(LOWER(F10604))="Neurology","Neurology",IF(TRIM(LOWER(F10604))="Oncology","Oncology")))))))))))</f>
        <v>Orthopedics</v>
      </c>
      <c r="P10604" s="3" t="str">
        <f t="shared" si="990"/>
        <v>Private</v>
      </c>
      <c r="Q10604" s="5">
        <f t="shared" si="991"/>
        <v>15</v>
      </c>
      <c r="R10604" s="1">
        <f t="shared" si="992"/>
        <v>186337.2</v>
      </c>
      <c r="S10604" s="1">
        <f t="shared" si="993"/>
        <v>1</v>
      </c>
      <c r="T10604" s="1" t="str">
        <f t="shared" si="994"/>
        <v>18-35</v>
      </c>
      <c r="U10604" s="1" t="str">
        <f t="shared" si="995"/>
        <v>Yes</v>
      </c>
    </row>
    <row r="10605" spans="1:21">
      <c r="A10605" s="1">
        <v>10604</v>
      </c>
      <c r="B10605" s="1">
        <v>73</v>
      </c>
      <c r="C10605" s="1" t="s">
        <v>27</v>
      </c>
      <c r="D10605" s="2">
        <v>45197</v>
      </c>
      <c r="E10605" s="2">
        <v>45204</v>
      </c>
      <c r="F10605" s="1" t="s">
        <v>50</v>
      </c>
      <c r="G10605" s="1" t="s">
        <v>33</v>
      </c>
      <c r="H10605" s="1" t="s">
        <v>51</v>
      </c>
      <c r="I10605" s="1">
        <v>160461.78</v>
      </c>
      <c r="J10605" s="1" t="s">
        <v>17</v>
      </c>
      <c r="K10605" s="1" t="s">
        <v>17</v>
      </c>
      <c r="N10605" s="3" t="str">
        <f>IF(LEFT(LOWER(C10605),1)="m","Male",IF(LEFT(LOWER(C10605),1)="f","Female","Unknown"))</f>
        <v>Male</v>
      </c>
      <c r="O10605" s="4" t="str">
        <f>IF(TRIM(LOWER(F10605))="neuro","Neurology",IF(TRIM(LOWER(F10605))="Neurology","Neurology",IF(TRIM(LOWER(F10605))="general ward","General",IF(TRIM(LOWER(F10605))="general","General",IF(TRIM(LOWER(F10605))="cardiology","Cardiology",IF(TRIM(LOWER(F10605))="Cardiology","Cardiology",IF(TRIM(LOWER(F10605))="Peads","Pediatrics",IF(TRIM(LOWER(F10605))="Pediatrics","Pediatrics",IF(TRIM(LOWER(F10605))="orthopedics","Orthopedics",IF(TRIM(LOWER(F10605))="Neurology","Neurology",IF(TRIM(LOWER(F10605))="Oncology","Oncology")))))))))))</f>
        <v>Cardiology</v>
      </c>
      <c r="P10605" s="3" t="str">
        <f t="shared" si="990"/>
        <v>Self</v>
      </c>
      <c r="Q10605" s="5">
        <f t="shared" si="991"/>
        <v>7</v>
      </c>
      <c r="R10605" s="1">
        <f t="shared" si="992"/>
        <v>160461.78</v>
      </c>
      <c r="S10605" s="1">
        <f t="shared" si="993"/>
        <v>1</v>
      </c>
      <c r="T10605" s="1" t="str">
        <f t="shared" si="994"/>
        <v>66+</v>
      </c>
      <c r="U10605" s="1" t="str">
        <f t="shared" si="995"/>
        <v>Yes</v>
      </c>
    </row>
    <row r="10606" spans="1:21">
      <c r="A10606" s="1">
        <v>10605</v>
      </c>
      <c r="C10606" s="1" t="s">
        <v>34</v>
      </c>
      <c r="D10606" s="2">
        <v>45155</v>
      </c>
      <c r="E10606" s="2">
        <v>45174</v>
      </c>
      <c r="F10606" s="1" t="s">
        <v>28</v>
      </c>
      <c r="G10606" s="1" t="s">
        <v>36</v>
      </c>
      <c r="H10606" s="1" t="s">
        <v>23</v>
      </c>
      <c r="I10606" s="1">
        <v>234891.74</v>
      </c>
      <c r="J10606" s="1" t="s">
        <v>24</v>
      </c>
      <c r="K10606" s="1" t="s">
        <v>20</v>
      </c>
      <c r="N10606" s="3" t="str">
        <f>IF(LEFT(LOWER(C10606),1)="m","Male",IF(LEFT(LOWER(C10606),1)="f","Female","Unknown"))</f>
        <v>Male</v>
      </c>
      <c r="O10606" s="4" t="str">
        <f>IF(TRIM(LOWER(F10606))="neuro","Neurology",IF(TRIM(LOWER(F10606))="Neurology","Neurology",IF(TRIM(LOWER(F10606))="general ward","General",IF(TRIM(LOWER(F10606))="general","General",IF(TRIM(LOWER(F10606))="cardiology","Cardiology",IF(TRIM(LOWER(F10606))="Cardiology","Cardiology",IF(TRIM(LOWER(F10606))="Peads","Pediatrics",IF(TRIM(LOWER(F10606))="Pediatrics","Pediatrics",IF(TRIM(LOWER(F10606))="orthopedics","Orthopedics",IF(TRIM(LOWER(F10606))="Neurology","Neurology",IF(TRIM(LOWER(F10606))="Oncology","Oncology")))))))))))</f>
        <v>Orthopedics</v>
      </c>
      <c r="P10606" s="3" t="str">
        <f t="shared" si="990"/>
        <v>Government</v>
      </c>
      <c r="Q10606" s="5">
        <f t="shared" si="991"/>
        <v>19</v>
      </c>
      <c r="R10606" s="1">
        <f t="shared" si="992"/>
        <v>234891.74</v>
      </c>
      <c r="S10606" s="1">
        <f t="shared" si="993"/>
        <v>0</v>
      </c>
      <c r="T10606" s="1" t="str">
        <f t="shared" si="994"/>
        <v>0-17</v>
      </c>
      <c r="U10606" s="1" t="str">
        <f t="shared" si="995"/>
        <v>No</v>
      </c>
    </row>
    <row r="10607" spans="1:21">
      <c r="A10607" s="1">
        <v>10606</v>
      </c>
      <c r="B10607" s="1">
        <v>81</v>
      </c>
      <c r="C10607" s="1" t="s">
        <v>29</v>
      </c>
      <c r="D10607" s="2">
        <v>45072</v>
      </c>
      <c r="E10607" s="2">
        <v>45090</v>
      </c>
      <c r="F10607" s="1" t="s">
        <v>19</v>
      </c>
      <c r="G10607" s="1" t="s">
        <v>22</v>
      </c>
      <c r="H10607" s="1" t="s">
        <v>37</v>
      </c>
      <c r="I10607" s="1">
        <v>62689.86</v>
      </c>
      <c r="J10607" s="1" t="s">
        <v>17</v>
      </c>
      <c r="K10607" s="1" t="s">
        <v>42</v>
      </c>
      <c r="N10607" s="3" t="str">
        <f>IF(LEFT(LOWER(C10607),1)="m","Male",IF(LEFT(LOWER(C10607),1)="f","Female","Unknown"))</f>
        <v>Female</v>
      </c>
      <c r="O10607" s="4" t="str">
        <f>IF(TRIM(LOWER(F10607))="neuro","Neurology",IF(TRIM(LOWER(F10607))="Neurology","Neurology",IF(TRIM(LOWER(F10607))="general ward","General",IF(TRIM(LOWER(F10607))="general","General",IF(TRIM(LOWER(F10607))="cardiology","Cardiology",IF(TRIM(LOWER(F10607))="Cardiology","Cardiology",IF(TRIM(LOWER(F10607))="Peads","Pediatrics",IF(TRIM(LOWER(F10607))="Pediatrics","Pediatrics",IF(TRIM(LOWER(F10607))="orthopedics","Orthopedics",IF(TRIM(LOWER(F10607))="Neurology","Neurology",IF(TRIM(LOWER(F10607))="Oncology","Oncology")))))))))))</f>
        <v>General</v>
      </c>
      <c r="P10607" s="3" t="str">
        <f t="shared" si="990"/>
        <v>Government</v>
      </c>
      <c r="Q10607" s="5">
        <f t="shared" si="991"/>
        <v>18</v>
      </c>
      <c r="R10607" s="1">
        <f t="shared" si="992"/>
        <v>62689.86</v>
      </c>
      <c r="S10607" s="1">
        <f t="shared" si="993"/>
        <v>0</v>
      </c>
      <c r="T10607" s="1" t="str">
        <f t="shared" si="994"/>
        <v>66+</v>
      </c>
      <c r="U10607" s="1" t="str">
        <f t="shared" si="995"/>
        <v>Yes</v>
      </c>
    </row>
    <row r="10608" spans="1:21">
      <c r="A10608" s="1">
        <v>10607</v>
      </c>
      <c r="B10608" s="1">
        <v>36</v>
      </c>
      <c r="C10608" s="1" t="s">
        <v>18</v>
      </c>
      <c r="D10608" s="2">
        <v>45121</v>
      </c>
      <c r="E10608" s="2">
        <v>45141</v>
      </c>
      <c r="F10608" s="1" t="s">
        <v>43</v>
      </c>
      <c r="G10608" s="1" t="s">
        <v>46</v>
      </c>
      <c r="H10608" s="1" t="s">
        <v>37</v>
      </c>
      <c r="I10608" s="1">
        <v>98851.25</v>
      </c>
      <c r="J10608" s="1" t="s">
        <v>17</v>
      </c>
      <c r="K10608" s="1" t="s">
        <v>17</v>
      </c>
      <c r="N10608" s="3" t="str">
        <f>IF(LEFT(LOWER(C10608),1)="m","Male",IF(LEFT(LOWER(C10608),1)="f","Female","Unknown"))</f>
        <v>Male</v>
      </c>
      <c r="O10608" s="4" t="str">
        <f>IF(TRIM(LOWER(F10608))="neuro","Neurology",IF(TRIM(LOWER(F10608))="Neurology","Neurology",IF(TRIM(LOWER(F10608))="general ward","General",IF(TRIM(LOWER(F10608))="general","General",IF(TRIM(LOWER(F10608))="cardiology","Cardiology",IF(TRIM(LOWER(F10608))="Cardiology","Cardiology",IF(TRIM(LOWER(F10608))="Peads","Pediatrics",IF(TRIM(LOWER(F10608))="Pediatrics","Pediatrics",IF(TRIM(LOWER(F10608))="orthopedics","Orthopedics",IF(TRIM(LOWER(F10608))="Neurology","Neurology",IF(TRIM(LOWER(F10608))="Oncology","Oncology")))))))))))</f>
        <v>Orthopedics</v>
      </c>
      <c r="P10608" s="3" t="str">
        <f t="shared" si="990"/>
        <v>Self</v>
      </c>
      <c r="Q10608" s="5">
        <f t="shared" si="991"/>
        <v>20</v>
      </c>
      <c r="R10608" s="1">
        <f t="shared" si="992"/>
        <v>98851.25</v>
      </c>
      <c r="S10608" s="1">
        <f t="shared" si="993"/>
        <v>1</v>
      </c>
      <c r="T10608" s="1" t="str">
        <f t="shared" si="994"/>
        <v>36-50</v>
      </c>
      <c r="U10608" s="1" t="str">
        <f t="shared" si="995"/>
        <v>Yes</v>
      </c>
    </row>
    <row r="10609" spans="1:21">
      <c r="A10609" s="1">
        <v>10608</v>
      </c>
      <c r="B10609" s="1">
        <v>40</v>
      </c>
      <c r="C10609" s="1" t="s">
        <v>18</v>
      </c>
      <c r="D10609" s="2">
        <v>45422</v>
      </c>
      <c r="E10609" s="2">
        <v>45432</v>
      </c>
      <c r="F10609" s="1" t="s">
        <v>52</v>
      </c>
      <c r="G10609" s="1" t="s">
        <v>33</v>
      </c>
      <c r="H10609" s="1" t="s">
        <v>39</v>
      </c>
      <c r="I10609" s="1">
        <v>131339.22</v>
      </c>
      <c r="J10609" s="1" t="s">
        <v>17</v>
      </c>
      <c r="K10609" s="1" t="s">
        <v>42</v>
      </c>
      <c r="N10609" s="3" t="str">
        <f>IF(LEFT(LOWER(C10609),1)="m","Male",IF(LEFT(LOWER(C10609),1)="f","Female","Unknown"))</f>
        <v>Male</v>
      </c>
      <c r="O10609" s="4" t="str">
        <f>IF(TRIM(LOWER(F10609))="neuro","Neurology",IF(TRIM(LOWER(F10609))="Neurology","Neurology",IF(TRIM(LOWER(F10609))="general ward","General",IF(TRIM(LOWER(F10609))="general","General",IF(TRIM(LOWER(F10609))="cardiology","Cardiology",IF(TRIM(LOWER(F10609))="Cardiology","Cardiology",IF(TRIM(LOWER(F10609))="Peads","Pediatrics",IF(TRIM(LOWER(F10609))="Pediatrics","Pediatrics",IF(TRIM(LOWER(F10609))="orthopedics","Orthopedics",IF(TRIM(LOWER(F10609))="Neurology","Neurology",IF(TRIM(LOWER(F10609))="Oncology","Oncology")))))))))))</f>
        <v>Oncology</v>
      </c>
      <c r="P10609" s="3" t="str">
        <f t="shared" si="990"/>
        <v>Self</v>
      </c>
      <c r="Q10609" s="5">
        <f t="shared" si="991"/>
        <v>10</v>
      </c>
      <c r="R10609" s="1">
        <f t="shared" si="992"/>
        <v>131339.22</v>
      </c>
      <c r="S10609" s="1">
        <f t="shared" si="993"/>
        <v>0</v>
      </c>
      <c r="T10609" s="1" t="str">
        <f t="shared" si="994"/>
        <v>36-50</v>
      </c>
      <c r="U10609" s="1" t="str">
        <f t="shared" si="995"/>
        <v>Yes</v>
      </c>
    </row>
    <row r="10610" spans="1:21">
      <c r="A10610" s="1">
        <v>10609</v>
      </c>
      <c r="B10610" s="1">
        <v>44</v>
      </c>
      <c r="C10610" s="1" t="s">
        <v>12</v>
      </c>
      <c r="D10610" s="2">
        <v>45626</v>
      </c>
      <c r="E10610" s="2">
        <v>45632</v>
      </c>
      <c r="F10610" s="1" t="s">
        <v>35</v>
      </c>
      <c r="G10610" s="1" t="s">
        <v>31</v>
      </c>
      <c r="H10610" s="1" t="s">
        <v>39</v>
      </c>
      <c r="I10610" s="1">
        <v>220990.05</v>
      </c>
      <c r="J10610" s="1" t="s">
        <v>24</v>
      </c>
      <c r="K10610" s="1" t="s">
        <v>42</v>
      </c>
      <c r="N10610" s="3" t="str">
        <f>IF(LEFT(LOWER(C10610),1)="m","Male",IF(LEFT(LOWER(C10610),1)="f","Female","Unknown"))</f>
        <v>Unknown</v>
      </c>
      <c r="O10610" s="4" t="str">
        <f>IF(TRIM(LOWER(F10610))="neuro","Neurology",IF(TRIM(LOWER(F10610))="Neurology","Neurology",IF(TRIM(LOWER(F10610))="general ward","General",IF(TRIM(LOWER(F10610))="general","General",IF(TRIM(LOWER(F10610))="cardiology","Cardiology",IF(TRIM(LOWER(F10610))="Cardiology","Cardiology",IF(TRIM(LOWER(F10610))="Peads","Pediatrics",IF(TRIM(LOWER(F10610))="Pediatrics","Pediatrics",IF(TRIM(LOWER(F10610))="orthopedics","Orthopedics",IF(TRIM(LOWER(F10610))="Neurology","Neurology",IF(TRIM(LOWER(F10610))="Oncology","Oncology")))))))))))</f>
        <v>Cardiology</v>
      </c>
      <c r="P10610" s="3" t="str">
        <f t="shared" si="990"/>
        <v>Private</v>
      </c>
      <c r="Q10610" s="5">
        <f t="shared" si="991"/>
        <v>6</v>
      </c>
      <c r="R10610" s="1">
        <f t="shared" si="992"/>
        <v>220990.05</v>
      </c>
      <c r="S10610" s="1">
        <f t="shared" si="993"/>
        <v>0</v>
      </c>
      <c r="T10610" s="1" t="str">
        <f t="shared" si="994"/>
        <v>36-50</v>
      </c>
      <c r="U10610" s="1" t="str">
        <f t="shared" si="995"/>
        <v>No</v>
      </c>
    </row>
    <row r="10611" spans="1:21">
      <c r="A10611" s="1">
        <v>10610</v>
      </c>
      <c r="C10611" s="1" t="s">
        <v>44</v>
      </c>
      <c r="D10611" s="2">
        <v>45611</v>
      </c>
      <c r="E10611" s="2">
        <v>45628</v>
      </c>
      <c r="F10611" s="1" t="s">
        <v>45</v>
      </c>
      <c r="G10611" s="1" t="s">
        <v>46</v>
      </c>
      <c r="H10611" s="1" t="s">
        <v>15</v>
      </c>
      <c r="I10611" s="1">
        <v>268356.58</v>
      </c>
      <c r="J10611" s="1" t="s">
        <v>25</v>
      </c>
      <c r="K10611" s="1" t="s">
        <v>42</v>
      </c>
      <c r="N10611" s="3" t="str">
        <f>IF(LEFT(LOWER(C10611),1)="m","Male",IF(LEFT(LOWER(C10611),1)="f","Female","Unknown"))</f>
        <v>Female</v>
      </c>
      <c r="O10611" s="4" t="str">
        <f>IF(TRIM(LOWER(F10611))="neuro","Neurology",IF(TRIM(LOWER(F10611))="Neurology","Neurology",IF(TRIM(LOWER(F10611))="general ward","General",IF(TRIM(LOWER(F10611))="general","General",IF(TRIM(LOWER(F10611))="cardiology","Cardiology",IF(TRIM(LOWER(F10611))="Cardiology","Cardiology",IF(TRIM(LOWER(F10611))="Peads","Pediatrics",IF(TRIM(LOWER(F10611))="Pediatrics","Pediatrics",IF(TRIM(LOWER(F10611))="orthopedics","Orthopedics",IF(TRIM(LOWER(F10611))="Neurology","Neurology",IF(TRIM(LOWER(F10611))="Oncology","Oncology")))))))))))</f>
        <v>Neurology</v>
      </c>
      <c r="P10611" s="3" t="str">
        <f t="shared" si="990"/>
        <v>Self</v>
      </c>
      <c r="Q10611" s="5">
        <f t="shared" si="991"/>
        <v>17</v>
      </c>
      <c r="R10611" s="1">
        <f t="shared" si="992"/>
        <v>268356.58</v>
      </c>
      <c r="S10611" s="1">
        <f t="shared" si="993"/>
        <v>0</v>
      </c>
      <c r="T10611" s="1" t="str">
        <f t="shared" si="994"/>
        <v>0-17</v>
      </c>
      <c r="U10611" s="1" t="str">
        <f t="shared" si="995"/>
        <v>Yes</v>
      </c>
    </row>
    <row r="10612" spans="1:21">
      <c r="A10612" s="1">
        <v>10611</v>
      </c>
      <c r="B10612" s="1">
        <v>44</v>
      </c>
      <c r="C10612" s="1" t="s">
        <v>27</v>
      </c>
      <c r="D10612" s="2">
        <v>45033</v>
      </c>
      <c r="E10612" s="2">
        <v>45044</v>
      </c>
      <c r="F10612" s="1" t="s">
        <v>35</v>
      </c>
      <c r="G10612" s="1" t="s">
        <v>41</v>
      </c>
      <c r="H10612" s="1" t="s">
        <v>23</v>
      </c>
      <c r="I10612" s="1">
        <v>79986.3</v>
      </c>
      <c r="J10612" s="1" t="s">
        <v>42</v>
      </c>
      <c r="K10612" s="1" t="s">
        <v>17</v>
      </c>
      <c r="N10612" s="3" t="str">
        <f>IF(LEFT(LOWER(C10612),1)="m","Male",IF(LEFT(LOWER(C10612),1)="f","Female","Unknown"))</f>
        <v>Male</v>
      </c>
      <c r="O10612" s="4" t="str">
        <f>IF(TRIM(LOWER(F10612))="neuro","Neurology",IF(TRIM(LOWER(F10612))="Neurology","Neurology",IF(TRIM(LOWER(F10612))="general ward","General",IF(TRIM(LOWER(F10612))="general","General",IF(TRIM(LOWER(F10612))="cardiology","Cardiology",IF(TRIM(LOWER(F10612))="Cardiology","Cardiology",IF(TRIM(LOWER(F10612))="Peads","Pediatrics",IF(TRIM(LOWER(F10612))="Pediatrics","Pediatrics",IF(TRIM(LOWER(F10612))="orthopedics","Orthopedics",IF(TRIM(LOWER(F10612))="Neurology","Neurology",IF(TRIM(LOWER(F10612))="Oncology","Oncology")))))))))))</f>
        <v>Cardiology</v>
      </c>
      <c r="P10612" s="3" t="str">
        <f t="shared" si="990"/>
        <v>Unknown</v>
      </c>
      <c r="Q10612" s="5">
        <f t="shared" si="991"/>
        <v>11</v>
      </c>
      <c r="R10612" s="1">
        <f t="shared" si="992"/>
        <v>79986.3</v>
      </c>
      <c r="S10612" s="1">
        <f t="shared" si="993"/>
        <v>1</v>
      </c>
      <c r="T10612" s="1" t="str">
        <f t="shared" si="994"/>
        <v>36-50</v>
      </c>
      <c r="U10612" s="1" t="str">
        <f t="shared" si="995"/>
        <v>No</v>
      </c>
    </row>
    <row r="10613" spans="1:21">
      <c r="A10613" s="1">
        <v>10612</v>
      </c>
      <c r="B10613" s="1">
        <v>67</v>
      </c>
      <c r="C10613" s="1" t="s">
        <v>18</v>
      </c>
      <c r="D10613" s="2">
        <v>45008</v>
      </c>
      <c r="E10613" s="2">
        <v>45027</v>
      </c>
      <c r="F10613" s="1" t="s">
        <v>35</v>
      </c>
      <c r="G10613" s="1" t="s">
        <v>41</v>
      </c>
      <c r="I10613" s="1">
        <v>261831.15</v>
      </c>
      <c r="K10613" s="1" t="s">
        <v>16</v>
      </c>
      <c r="N10613" s="3" t="str">
        <f>IF(LEFT(LOWER(C10613),1)="m","Male",IF(LEFT(LOWER(C10613),1)="f","Female","Unknown"))</f>
        <v>Male</v>
      </c>
      <c r="O10613" s="4" t="str">
        <f>IF(TRIM(LOWER(F10613))="neuro","Neurology",IF(TRIM(LOWER(F10613))="Neurology","Neurology",IF(TRIM(LOWER(F10613))="general ward","General",IF(TRIM(LOWER(F10613))="general","General",IF(TRIM(LOWER(F10613))="cardiology","Cardiology",IF(TRIM(LOWER(F10613))="Cardiology","Cardiology",IF(TRIM(LOWER(F10613))="Peads","Pediatrics",IF(TRIM(LOWER(F10613))="Pediatrics","Pediatrics",IF(TRIM(LOWER(F10613))="orthopedics","Orthopedics",IF(TRIM(LOWER(F10613))="Neurology","Neurology",IF(TRIM(LOWER(F10613))="Oncology","Oncology")))))))))))</f>
        <v>Cardiology</v>
      </c>
      <c r="P10613" s="3" t="str">
        <f t="shared" si="990"/>
        <v>Unknown</v>
      </c>
      <c r="Q10613" s="5">
        <f t="shared" si="991"/>
        <v>19</v>
      </c>
      <c r="R10613" s="1">
        <f t="shared" si="992"/>
        <v>261831.15</v>
      </c>
      <c r="S10613" s="1">
        <f t="shared" si="993"/>
        <v>1</v>
      </c>
      <c r="T10613" s="1" t="str">
        <f t="shared" si="994"/>
        <v>66+</v>
      </c>
      <c r="U10613" s="1" t="str">
        <f t="shared" si="995"/>
        <v>Unknown</v>
      </c>
    </row>
    <row r="10614" spans="1:21">
      <c r="A10614" s="1">
        <v>10613</v>
      </c>
      <c r="B10614" s="1">
        <v>63</v>
      </c>
      <c r="C10614" s="1" t="s">
        <v>44</v>
      </c>
      <c r="D10614" s="2">
        <v>45504</v>
      </c>
      <c r="E10614" s="2">
        <v>45513</v>
      </c>
      <c r="F10614" s="1" t="s">
        <v>19</v>
      </c>
      <c r="G10614" s="1" t="s">
        <v>31</v>
      </c>
      <c r="H10614" s="1" t="s">
        <v>48</v>
      </c>
      <c r="I10614" s="1">
        <v>275735.88</v>
      </c>
      <c r="K10614" s="1" t="s">
        <v>16</v>
      </c>
      <c r="N10614" s="3" t="str">
        <f>IF(LEFT(LOWER(C10614),1)="m","Male",IF(LEFT(LOWER(C10614),1)="f","Female","Unknown"))</f>
        <v>Female</v>
      </c>
      <c r="O10614" s="4" t="str">
        <f>IF(TRIM(LOWER(F10614))="neuro","Neurology",IF(TRIM(LOWER(F10614))="Neurology","Neurology",IF(TRIM(LOWER(F10614))="general ward","General",IF(TRIM(LOWER(F10614))="general","General",IF(TRIM(LOWER(F10614))="cardiology","Cardiology",IF(TRIM(LOWER(F10614))="Cardiology","Cardiology",IF(TRIM(LOWER(F10614))="Peads","Pediatrics",IF(TRIM(LOWER(F10614))="Pediatrics","Pediatrics",IF(TRIM(LOWER(F10614))="orthopedics","Orthopedics",IF(TRIM(LOWER(F10614))="Neurology","Neurology",IF(TRIM(LOWER(F10614))="Oncology","Oncology")))))))))))</f>
        <v>General</v>
      </c>
      <c r="P10614" s="3" t="str">
        <f t="shared" si="990"/>
        <v>Private</v>
      </c>
      <c r="Q10614" s="5">
        <f t="shared" si="991"/>
        <v>9</v>
      </c>
      <c r="R10614" s="1">
        <f t="shared" si="992"/>
        <v>275735.88</v>
      </c>
      <c r="S10614" s="1">
        <f t="shared" si="993"/>
        <v>1</v>
      </c>
      <c r="T10614" s="1" t="str">
        <f t="shared" si="994"/>
        <v>51-65</v>
      </c>
      <c r="U10614" s="1" t="str">
        <f t="shared" si="995"/>
        <v>Unknown</v>
      </c>
    </row>
    <row r="10615" spans="1:21">
      <c r="A10615" s="1">
        <v>10614</v>
      </c>
      <c r="C10615" s="1" t="s">
        <v>29</v>
      </c>
      <c r="D10615" s="2">
        <v>45400</v>
      </c>
      <c r="E10615" s="2">
        <v>45420</v>
      </c>
      <c r="F10615" s="1" t="s">
        <v>52</v>
      </c>
      <c r="G10615" s="1" t="s">
        <v>22</v>
      </c>
      <c r="H10615" s="1" t="s">
        <v>39</v>
      </c>
      <c r="I10615" s="1">
        <v>38132.379999999997</v>
      </c>
      <c r="J10615" s="1" t="s">
        <v>16</v>
      </c>
      <c r="K10615" s="1" t="s">
        <v>25</v>
      </c>
      <c r="N10615" s="3" t="str">
        <f>IF(LEFT(LOWER(C10615),1)="m","Male",IF(LEFT(LOWER(C10615),1)="f","Female","Unknown"))</f>
        <v>Female</v>
      </c>
      <c r="O10615" s="4" t="str">
        <f>IF(TRIM(LOWER(F10615))="neuro","Neurology",IF(TRIM(LOWER(F10615))="Neurology","Neurology",IF(TRIM(LOWER(F10615))="general ward","General",IF(TRIM(LOWER(F10615))="general","General",IF(TRIM(LOWER(F10615))="cardiology","Cardiology",IF(TRIM(LOWER(F10615))="Cardiology","Cardiology",IF(TRIM(LOWER(F10615))="Peads","Pediatrics",IF(TRIM(LOWER(F10615))="Pediatrics","Pediatrics",IF(TRIM(LOWER(F10615))="orthopedics","Orthopedics",IF(TRIM(LOWER(F10615))="Neurology","Neurology",IF(TRIM(LOWER(F10615))="Oncology","Oncology")))))))))))</f>
        <v>Oncology</v>
      </c>
      <c r="P10615" s="3" t="str">
        <f t="shared" si="990"/>
        <v>Government</v>
      </c>
      <c r="Q10615" s="5">
        <f t="shared" si="991"/>
        <v>20</v>
      </c>
      <c r="R10615" s="1">
        <f t="shared" si="992"/>
        <v>38132.379999999997</v>
      </c>
      <c r="S10615" s="1">
        <f t="shared" si="993"/>
        <v>1</v>
      </c>
      <c r="T10615" s="1" t="str">
        <f t="shared" si="994"/>
        <v>0-17</v>
      </c>
      <c r="U10615" s="1" t="str">
        <f t="shared" si="995"/>
        <v>Yes</v>
      </c>
    </row>
    <row r="10616" spans="1:21">
      <c r="A10616" s="1">
        <v>10615</v>
      </c>
      <c r="B10616" s="1">
        <v>59</v>
      </c>
      <c r="C10616" s="1" t="s">
        <v>26</v>
      </c>
      <c r="D10616" s="2">
        <v>45506</v>
      </c>
      <c r="E10616" s="2">
        <v>45512</v>
      </c>
      <c r="F10616" s="1" t="s">
        <v>49</v>
      </c>
      <c r="G10616" s="1" t="s">
        <v>14</v>
      </c>
      <c r="I10616" s="1">
        <v>209534.59</v>
      </c>
      <c r="J10616" s="1" t="s">
        <v>17</v>
      </c>
      <c r="K10616" s="1" t="s">
        <v>17</v>
      </c>
      <c r="N10616" s="3" t="str">
        <f>IF(LEFT(LOWER(C10616),1)="m","Male",IF(LEFT(LOWER(C10616),1)="f","Female","Unknown"))</f>
        <v>Female</v>
      </c>
      <c r="O10616" s="4" t="str">
        <f>IF(TRIM(LOWER(F10616))="neuro","Neurology",IF(TRIM(LOWER(F10616))="Neurology","Neurology",IF(TRIM(LOWER(F10616))="general ward","General",IF(TRIM(LOWER(F10616))="general","General",IF(TRIM(LOWER(F10616))="cardiology","Cardiology",IF(TRIM(LOWER(F10616))="Cardiology","Cardiology",IF(TRIM(LOWER(F10616))="Peads","Pediatrics",IF(TRIM(LOWER(F10616))="Pediatrics","Pediatrics",IF(TRIM(LOWER(F10616))="orthopedics","Orthopedics",IF(TRIM(LOWER(F10616))="Neurology","Neurology",IF(TRIM(LOWER(F10616))="Oncology","Oncology")))))))))))</f>
        <v>Oncology</v>
      </c>
      <c r="P10616" s="3" t="str">
        <f t="shared" si="990"/>
        <v>Private</v>
      </c>
      <c r="Q10616" s="5">
        <f t="shared" si="991"/>
        <v>6</v>
      </c>
      <c r="R10616" s="1">
        <f t="shared" si="992"/>
        <v>209534.59</v>
      </c>
      <c r="S10616" s="1">
        <f t="shared" si="993"/>
        <v>1</v>
      </c>
      <c r="T10616" s="1" t="str">
        <f t="shared" si="994"/>
        <v>51-65</v>
      </c>
      <c r="U10616" s="1" t="str">
        <f t="shared" si="995"/>
        <v>Yes</v>
      </c>
    </row>
    <row r="10617" spans="1:21">
      <c r="A10617" s="1">
        <v>10616</v>
      </c>
      <c r="B10617" s="1">
        <v>7</v>
      </c>
      <c r="C10617" s="1" t="s">
        <v>18</v>
      </c>
      <c r="D10617" s="2">
        <v>45167</v>
      </c>
      <c r="E10617" s="2">
        <v>45176</v>
      </c>
      <c r="F10617" s="1" t="s">
        <v>49</v>
      </c>
      <c r="G10617" s="1" t="s">
        <v>46</v>
      </c>
      <c r="H10617" s="1" t="s">
        <v>51</v>
      </c>
      <c r="I10617" s="1">
        <v>248459.06</v>
      </c>
      <c r="J10617" s="1" t="s">
        <v>38</v>
      </c>
      <c r="K10617" s="1" t="s">
        <v>38</v>
      </c>
      <c r="N10617" s="3" t="str">
        <f>IF(LEFT(LOWER(C10617),1)="m","Male",IF(LEFT(LOWER(C10617),1)="f","Female","Unknown"))</f>
        <v>Male</v>
      </c>
      <c r="O10617" s="4" t="str">
        <f>IF(TRIM(LOWER(F10617))="neuro","Neurology",IF(TRIM(LOWER(F10617))="Neurology","Neurology",IF(TRIM(LOWER(F10617))="general ward","General",IF(TRIM(LOWER(F10617))="general","General",IF(TRIM(LOWER(F10617))="cardiology","Cardiology",IF(TRIM(LOWER(F10617))="Cardiology","Cardiology",IF(TRIM(LOWER(F10617))="Peads","Pediatrics",IF(TRIM(LOWER(F10617))="Pediatrics","Pediatrics",IF(TRIM(LOWER(F10617))="orthopedics","Orthopedics",IF(TRIM(LOWER(F10617))="Neurology","Neurology",IF(TRIM(LOWER(F10617))="Oncology","Oncology")))))))))))</f>
        <v>Oncology</v>
      </c>
      <c r="P10617" s="3" t="str">
        <f t="shared" si="990"/>
        <v>Self</v>
      </c>
      <c r="Q10617" s="5">
        <f t="shared" si="991"/>
        <v>9</v>
      </c>
      <c r="R10617" s="1">
        <f t="shared" si="992"/>
        <v>248459.06</v>
      </c>
      <c r="S10617" s="1">
        <f t="shared" si="993"/>
        <v>0</v>
      </c>
      <c r="T10617" s="1" t="str">
        <f t="shared" si="994"/>
        <v>0-17</v>
      </c>
      <c r="U10617" s="1" t="str">
        <f t="shared" si="995"/>
        <v>No</v>
      </c>
    </row>
    <row r="10618" spans="1:21">
      <c r="A10618" s="1">
        <v>10617</v>
      </c>
      <c r="B10618" s="1">
        <v>55</v>
      </c>
      <c r="C10618" s="1" t="s">
        <v>29</v>
      </c>
      <c r="D10618" s="2">
        <v>45345</v>
      </c>
      <c r="E10618" s="2">
        <v>45364</v>
      </c>
      <c r="F10618" s="1" t="s">
        <v>45</v>
      </c>
      <c r="G10618" s="1" t="s">
        <v>31</v>
      </c>
      <c r="H10618" s="1" t="s">
        <v>37</v>
      </c>
      <c r="I10618" s="1">
        <v>214317.65</v>
      </c>
      <c r="J10618" s="1" t="s">
        <v>25</v>
      </c>
      <c r="K10618" s="1" t="s">
        <v>42</v>
      </c>
      <c r="N10618" s="3" t="str">
        <f>IF(LEFT(LOWER(C10618),1)="m","Male",IF(LEFT(LOWER(C10618),1)="f","Female","Unknown"))</f>
        <v>Female</v>
      </c>
      <c r="O10618" s="4" t="str">
        <f>IF(TRIM(LOWER(F10618))="neuro","Neurology",IF(TRIM(LOWER(F10618))="Neurology","Neurology",IF(TRIM(LOWER(F10618))="general ward","General",IF(TRIM(LOWER(F10618))="general","General",IF(TRIM(LOWER(F10618))="cardiology","Cardiology",IF(TRIM(LOWER(F10618))="Cardiology","Cardiology",IF(TRIM(LOWER(F10618))="Peads","Pediatrics",IF(TRIM(LOWER(F10618))="Pediatrics","Pediatrics",IF(TRIM(LOWER(F10618))="orthopedics","Orthopedics",IF(TRIM(LOWER(F10618))="Neurology","Neurology",IF(TRIM(LOWER(F10618))="Oncology","Oncology")))))))))))</f>
        <v>Neurology</v>
      </c>
      <c r="P10618" s="3" t="str">
        <f t="shared" si="990"/>
        <v>Private</v>
      </c>
      <c r="Q10618" s="5">
        <f t="shared" si="991"/>
        <v>19</v>
      </c>
      <c r="R10618" s="1">
        <f t="shared" si="992"/>
        <v>214317.65</v>
      </c>
      <c r="S10618" s="1">
        <f t="shared" si="993"/>
        <v>0</v>
      </c>
      <c r="T10618" s="1" t="str">
        <f t="shared" si="994"/>
        <v>51-65</v>
      </c>
      <c r="U10618" s="1" t="str">
        <f t="shared" si="995"/>
        <v>Yes</v>
      </c>
    </row>
    <row r="10619" spans="1:21">
      <c r="A10619" s="1">
        <v>10618</v>
      </c>
      <c r="B10619" s="1">
        <v>37</v>
      </c>
      <c r="C10619" s="1" t="s">
        <v>12</v>
      </c>
      <c r="D10619" s="2">
        <v>45399</v>
      </c>
      <c r="E10619" s="2">
        <v>45403</v>
      </c>
      <c r="F10619" s="1" t="s">
        <v>43</v>
      </c>
      <c r="G10619" s="1" t="s">
        <v>22</v>
      </c>
      <c r="H10619" s="1" t="s">
        <v>39</v>
      </c>
      <c r="I10619" s="1">
        <v>320607.99</v>
      </c>
      <c r="J10619" s="1" t="s">
        <v>16</v>
      </c>
      <c r="K10619" s="1" t="s">
        <v>20</v>
      </c>
      <c r="N10619" s="3" t="str">
        <f>IF(LEFT(LOWER(C10619),1)="m","Male",IF(LEFT(LOWER(C10619),1)="f","Female","Unknown"))</f>
        <v>Unknown</v>
      </c>
      <c r="O10619" s="4" t="str">
        <f>IF(TRIM(LOWER(F10619))="neuro","Neurology",IF(TRIM(LOWER(F10619))="Neurology","Neurology",IF(TRIM(LOWER(F10619))="general ward","General",IF(TRIM(LOWER(F10619))="general","General",IF(TRIM(LOWER(F10619))="cardiology","Cardiology",IF(TRIM(LOWER(F10619))="Cardiology","Cardiology",IF(TRIM(LOWER(F10619))="Peads","Pediatrics",IF(TRIM(LOWER(F10619))="Pediatrics","Pediatrics",IF(TRIM(LOWER(F10619))="orthopedics","Orthopedics",IF(TRIM(LOWER(F10619))="Neurology","Neurology",IF(TRIM(LOWER(F10619))="Oncology","Oncology")))))))))))</f>
        <v>Orthopedics</v>
      </c>
      <c r="P10619" s="3" t="str">
        <f t="shared" si="990"/>
        <v>Government</v>
      </c>
      <c r="Q10619" s="5">
        <f t="shared" si="991"/>
        <v>4</v>
      </c>
      <c r="R10619" s="1">
        <f t="shared" si="992"/>
        <v>320607.99</v>
      </c>
      <c r="S10619" s="1">
        <f t="shared" si="993"/>
        <v>0</v>
      </c>
      <c r="T10619" s="1" t="str">
        <f t="shared" si="994"/>
        <v>36-50</v>
      </c>
      <c r="U10619" s="1" t="str">
        <f t="shared" si="995"/>
        <v>Yes</v>
      </c>
    </row>
    <row r="10620" spans="1:21">
      <c r="A10620" s="1">
        <v>10619</v>
      </c>
      <c r="B10620" s="1">
        <v>42</v>
      </c>
      <c r="C10620" s="1" t="s">
        <v>18</v>
      </c>
      <c r="D10620" s="2">
        <v>45303</v>
      </c>
      <c r="E10620" s="2">
        <v>45309</v>
      </c>
      <c r="F10620" s="1" t="s">
        <v>28</v>
      </c>
      <c r="G10620" s="1" t="s">
        <v>41</v>
      </c>
      <c r="H10620" s="1" t="s">
        <v>32</v>
      </c>
      <c r="I10620" s="1">
        <v>81572.929999999993</v>
      </c>
      <c r="J10620" s="1" t="s">
        <v>42</v>
      </c>
      <c r="K10620" s="1" t="s">
        <v>38</v>
      </c>
      <c r="N10620" s="3" t="str">
        <f>IF(LEFT(LOWER(C10620),1)="m","Male",IF(LEFT(LOWER(C10620),1)="f","Female","Unknown"))</f>
        <v>Male</v>
      </c>
      <c r="O10620" s="4" t="str">
        <f>IF(TRIM(LOWER(F10620))="neuro","Neurology",IF(TRIM(LOWER(F10620))="Neurology","Neurology",IF(TRIM(LOWER(F10620))="general ward","General",IF(TRIM(LOWER(F10620))="general","General",IF(TRIM(LOWER(F10620))="cardiology","Cardiology",IF(TRIM(LOWER(F10620))="Cardiology","Cardiology",IF(TRIM(LOWER(F10620))="Peads","Pediatrics",IF(TRIM(LOWER(F10620))="Pediatrics","Pediatrics",IF(TRIM(LOWER(F10620))="orthopedics","Orthopedics",IF(TRIM(LOWER(F10620))="Neurology","Neurology",IF(TRIM(LOWER(F10620))="Oncology","Oncology")))))))))))</f>
        <v>Orthopedics</v>
      </c>
      <c r="P10620" s="3" t="str">
        <f t="shared" si="990"/>
        <v>Unknown</v>
      </c>
      <c r="Q10620" s="5">
        <f t="shared" si="991"/>
        <v>6</v>
      </c>
      <c r="R10620" s="1">
        <f t="shared" si="992"/>
        <v>81572.929999999993</v>
      </c>
      <c r="S10620" s="1">
        <f t="shared" si="993"/>
        <v>0</v>
      </c>
      <c r="T10620" s="1" t="str">
        <f t="shared" si="994"/>
        <v>36-50</v>
      </c>
      <c r="U10620" s="1" t="str">
        <f t="shared" si="995"/>
        <v>No</v>
      </c>
    </row>
    <row r="10621" spans="1:21">
      <c r="A10621" s="1">
        <v>10620</v>
      </c>
      <c r="B10621" s="1">
        <v>53</v>
      </c>
      <c r="C10621" s="1" t="s">
        <v>34</v>
      </c>
      <c r="D10621" s="2">
        <v>45073</v>
      </c>
      <c r="E10621" s="2">
        <v>45086</v>
      </c>
      <c r="F10621" s="1" t="s">
        <v>43</v>
      </c>
      <c r="G10621" s="1" t="s">
        <v>31</v>
      </c>
      <c r="H10621" s="1" t="s">
        <v>48</v>
      </c>
      <c r="I10621" s="1">
        <v>6453331.4000000004</v>
      </c>
      <c r="J10621" s="1" t="s">
        <v>24</v>
      </c>
      <c r="K10621" s="1" t="s">
        <v>25</v>
      </c>
      <c r="N10621" s="3" t="str">
        <f>IF(LEFT(LOWER(C10621),1)="m","Male",IF(LEFT(LOWER(C10621),1)="f","Female","Unknown"))</f>
        <v>Male</v>
      </c>
      <c r="O10621" s="4" t="str">
        <f>IF(TRIM(LOWER(F10621))="neuro","Neurology",IF(TRIM(LOWER(F10621))="Neurology","Neurology",IF(TRIM(LOWER(F10621))="general ward","General",IF(TRIM(LOWER(F10621))="general","General",IF(TRIM(LOWER(F10621))="cardiology","Cardiology",IF(TRIM(LOWER(F10621))="Cardiology","Cardiology",IF(TRIM(LOWER(F10621))="Peads","Pediatrics",IF(TRIM(LOWER(F10621))="Pediatrics","Pediatrics",IF(TRIM(LOWER(F10621))="orthopedics","Orthopedics",IF(TRIM(LOWER(F10621))="Neurology","Neurology",IF(TRIM(LOWER(F10621))="Oncology","Oncology")))))))))))</f>
        <v>Orthopedics</v>
      </c>
      <c r="P10621" s="3" t="str">
        <f t="shared" si="990"/>
        <v>Private</v>
      </c>
      <c r="Q10621" s="5">
        <f t="shared" si="991"/>
        <v>13</v>
      </c>
      <c r="R10621" s="1">
        <f t="shared" si="992"/>
        <v>6453331.4000000004</v>
      </c>
      <c r="S10621" s="1">
        <f t="shared" si="993"/>
        <v>1</v>
      </c>
      <c r="T10621" s="1" t="str">
        <f t="shared" si="994"/>
        <v>51-65</v>
      </c>
      <c r="U10621" s="1" t="str">
        <f t="shared" si="995"/>
        <v>No</v>
      </c>
    </row>
    <row r="10622" spans="1:21">
      <c r="A10622" s="1">
        <v>10621</v>
      </c>
      <c r="B10622" s="1">
        <v>60</v>
      </c>
      <c r="C10622" s="1" t="s">
        <v>18</v>
      </c>
      <c r="D10622" s="2">
        <v>45240</v>
      </c>
      <c r="E10622" s="2">
        <v>45250</v>
      </c>
      <c r="F10622" s="1" t="s">
        <v>45</v>
      </c>
      <c r="G10622" s="1" t="s">
        <v>36</v>
      </c>
      <c r="H10622" s="1" t="s">
        <v>47</v>
      </c>
      <c r="I10622" s="1">
        <v>201355.79</v>
      </c>
      <c r="J10622" s="1" t="s">
        <v>24</v>
      </c>
      <c r="K10622" s="1" t="s">
        <v>42</v>
      </c>
      <c r="N10622" s="3" t="str">
        <f>IF(LEFT(LOWER(C10622),1)="m","Male",IF(LEFT(LOWER(C10622),1)="f","Female","Unknown"))</f>
        <v>Male</v>
      </c>
      <c r="O10622" s="4" t="str">
        <f>IF(TRIM(LOWER(F10622))="neuro","Neurology",IF(TRIM(LOWER(F10622))="Neurology","Neurology",IF(TRIM(LOWER(F10622))="general ward","General",IF(TRIM(LOWER(F10622))="general","General",IF(TRIM(LOWER(F10622))="cardiology","Cardiology",IF(TRIM(LOWER(F10622))="Cardiology","Cardiology",IF(TRIM(LOWER(F10622))="Peads","Pediatrics",IF(TRIM(LOWER(F10622))="Pediatrics","Pediatrics",IF(TRIM(LOWER(F10622))="orthopedics","Orthopedics",IF(TRIM(LOWER(F10622))="Neurology","Neurology",IF(TRIM(LOWER(F10622))="Oncology","Oncology")))))))))))</f>
        <v>Neurology</v>
      </c>
      <c r="P10622" s="3" t="str">
        <f t="shared" si="990"/>
        <v>Government</v>
      </c>
      <c r="Q10622" s="5">
        <f t="shared" si="991"/>
        <v>10</v>
      </c>
      <c r="R10622" s="1">
        <f t="shared" si="992"/>
        <v>201355.79</v>
      </c>
      <c r="S10622" s="1">
        <f t="shared" si="993"/>
        <v>0</v>
      </c>
      <c r="T10622" s="1" t="str">
        <f t="shared" si="994"/>
        <v>51-65</v>
      </c>
      <c r="U10622" s="1" t="str">
        <f t="shared" si="995"/>
        <v>No</v>
      </c>
    </row>
    <row r="10623" spans="1:21">
      <c r="A10623" s="1">
        <v>10622</v>
      </c>
      <c r="B10623" s="1">
        <v>43</v>
      </c>
      <c r="C10623" s="1" t="s">
        <v>27</v>
      </c>
      <c r="D10623" s="2">
        <v>45390</v>
      </c>
      <c r="E10623" s="2">
        <v>45407</v>
      </c>
      <c r="F10623" s="1" t="s">
        <v>21</v>
      </c>
      <c r="G10623" s="1" t="s">
        <v>46</v>
      </c>
      <c r="H10623" s="1" t="s">
        <v>32</v>
      </c>
      <c r="I10623" s="1">
        <v>194365.04</v>
      </c>
      <c r="J10623" s="1" t="s">
        <v>17</v>
      </c>
      <c r="K10623" s="1" t="s">
        <v>38</v>
      </c>
      <c r="N10623" s="3" t="str">
        <f>IF(LEFT(LOWER(C10623),1)="m","Male",IF(LEFT(LOWER(C10623),1)="f","Female","Unknown"))</f>
        <v>Male</v>
      </c>
      <c r="O10623" s="4" t="str">
        <f>IF(TRIM(LOWER(F10623))="neuro","Neurology",IF(TRIM(LOWER(F10623))="Neurology","Neurology",IF(TRIM(LOWER(F10623))="general ward","General",IF(TRIM(LOWER(F10623))="general","General",IF(TRIM(LOWER(F10623))="cardiology","Cardiology",IF(TRIM(LOWER(F10623))="Cardiology","Cardiology",IF(TRIM(LOWER(F10623))="Peads","Pediatrics",IF(TRIM(LOWER(F10623))="Pediatrics","Pediatrics",IF(TRIM(LOWER(F10623))="orthopedics","Orthopedics",IF(TRIM(LOWER(F10623))="Neurology","Neurology",IF(TRIM(LOWER(F10623))="Oncology","Oncology")))))))))))</f>
        <v>General</v>
      </c>
      <c r="P10623" s="3" t="str">
        <f t="shared" si="990"/>
        <v>Self</v>
      </c>
      <c r="Q10623" s="5">
        <f t="shared" si="991"/>
        <v>17</v>
      </c>
      <c r="R10623" s="1">
        <f t="shared" si="992"/>
        <v>194365.04</v>
      </c>
      <c r="S10623" s="1">
        <f t="shared" si="993"/>
        <v>0</v>
      </c>
      <c r="T10623" s="1" t="str">
        <f t="shared" si="994"/>
        <v>36-50</v>
      </c>
      <c r="U10623" s="1" t="str">
        <f t="shared" si="995"/>
        <v>Yes</v>
      </c>
    </row>
    <row r="10624" spans="1:21">
      <c r="A10624" s="1">
        <v>10623</v>
      </c>
      <c r="B10624" s="1">
        <v>88</v>
      </c>
      <c r="C10624" s="1" t="s">
        <v>34</v>
      </c>
      <c r="D10624" s="2">
        <v>45476</v>
      </c>
      <c r="E10624" s="2">
        <v>45496</v>
      </c>
      <c r="F10624" s="1" t="s">
        <v>21</v>
      </c>
      <c r="G10624" s="1" t="s">
        <v>33</v>
      </c>
      <c r="H10624" s="1" t="s">
        <v>37</v>
      </c>
      <c r="I10624" s="1">
        <v>238737.47</v>
      </c>
      <c r="J10624" s="1" t="s">
        <v>42</v>
      </c>
      <c r="K10624" s="1" t="s">
        <v>16</v>
      </c>
      <c r="N10624" s="3" t="str">
        <f>IF(LEFT(LOWER(C10624),1)="m","Male",IF(LEFT(LOWER(C10624),1)="f","Female","Unknown"))</f>
        <v>Male</v>
      </c>
      <c r="O10624" s="4" t="str">
        <f>IF(TRIM(LOWER(F10624))="neuro","Neurology",IF(TRIM(LOWER(F10624))="Neurology","Neurology",IF(TRIM(LOWER(F10624))="general ward","General",IF(TRIM(LOWER(F10624))="general","General",IF(TRIM(LOWER(F10624))="cardiology","Cardiology",IF(TRIM(LOWER(F10624))="Cardiology","Cardiology",IF(TRIM(LOWER(F10624))="Peads","Pediatrics",IF(TRIM(LOWER(F10624))="Pediatrics","Pediatrics",IF(TRIM(LOWER(F10624))="orthopedics","Orthopedics",IF(TRIM(LOWER(F10624))="Neurology","Neurology",IF(TRIM(LOWER(F10624))="Oncology","Oncology")))))))))))</f>
        <v>General</v>
      </c>
      <c r="P10624" s="3" t="str">
        <f t="shared" si="990"/>
        <v>Self</v>
      </c>
      <c r="Q10624" s="5">
        <f t="shared" si="991"/>
        <v>20</v>
      </c>
      <c r="R10624" s="1">
        <f t="shared" si="992"/>
        <v>238737.47</v>
      </c>
      <c r="S10624" s="1">
        <f t="shared" si="993"/>
        <v>1</v>
      </c>
      <c r="T10624" s="1" t="str">
        <f t="shared" si="994"/>
        <v>66+</v>
      </c>
      <c r="U10624" s="1" t="str">
        <f t="shared" si="995"/>
        <v>No</v>
      </c>
    </row>
    <row r="10625" spans="1:21">
      <c r="A10625" s="1">
        <v>10624</v>
      </c>
      <c r="B10625" s="1">
        <v>36</v>
      </c>
      <c r="C10625" s="1" t="s">
        <v>44</v>
      </c>
      <c r="D10625" s="2">
        <v>45141</v>
      </c>
      <c r="E10625" s="2">
        <v>45156</v>
      </c>
      <c r="F10625" s="1" t="s">
        <v>13</v>
      </c>
      <c r="G10625" s="1" t="s">
        <v>33</v>
      </c>
      <c r="H10625" s="1" t="s">
        <v>37</v>
      </c>
      <c r="I10625" s="1">
        <v>239366.01</v>
      </c>
      <c r="J10625" s="1" t="s">
        <v>38</v>
      </c>
      <c r="K10625" s="1" t="s">
        <v>42</v>
      </c>
      <c r="N10625" s="3" t="str">
        <f>IF(LEFT(LOWER(C10625),1)="m","Male",IF(LEFT(LOWER(C10625),1)="f","Female","Unknown"))</f>
        <v>Female</v>
      </c>
      <c r="O10625" s="4" t="str">
        <f>IF(TRIM(LOWER(F10625))="neuro","Neurology",IF(TRIM(LOWER(F10625))="Neurology","Neurology",IF(TRIM(LOWER(F10625))="general ward","General",IF(TRIM(LOWER(F10625))="general","General",IF(TRIM(LOWER(F10625))="cardiology","Cardiology",IF(TRIM(LOWER(F10625))="Cardiology","Cardiology",IF(TRIM(LOWER(F10625))="Peads","Pediatrics",IF(TRIM(LOWER(F10625))="Pediatrics","Pediatrics",IF(TRIM(LOWER(F10625))="orthopedics","Orthopedics",IF(TRIM(LOWER(F10625))="Neurology","Neurology",IF(TRIM(LOWER(F10625))="Oncology","Oncology")))))))))))</f>
        <v>Neurology</v>
      </c>
      <c r="P10625" s="3" t="str">
        <f t="shared" si="990"/>
        <v>Self</v>
      </c>
      <c r="Q10625" s="5">
        <f t="shared" si="991"/>
        <v>15</v>
      </c>
      <c r="R10625" s="1">
        <f t="shared" si="992"/>
        <v>239366.01</v>
      </c>
      <c r="S10625" s="1">
        <f t="shared" si="993"/>
        <v>0</v>
      </c>
      <c r="T10625" s="1" t="str">
        <f t="shared" si="994"/>
        <v>36-50</v>
      </c>
      <c r="U10625" s="1" t="str">
        <f t="shared" si="995"/>
        <v>No</v>
      </c>
    </row>
    <row r="10626" spans="1:21">
      <c r="A10626" s="1">
        <v>10625</v>
      </c>
      <c r="B10626" s="1">
        <v>81</v>
      </c>
      <c r="C10626" s="1" t="s">
        <v>29</v>
      </c>
      <c r="D10626" s="2">
        <v>45211</v>
      </c>
      <c r="E10626" s="2">
        <v>45221</v>
      </c>
      <c r="F10626" s="1" t="s">
        <v>30</v>
      </c>
      <c r="G10626" s="1" t="s">
        <v>31</v>
      </c>
      <c r="H10626" s="1" t="s">
        <v>37</v>
      </c>
      <c r="I10626" s="1">
        <v>250082.81</v>
      </c>
      <c r="K10626" s="1" t="s">
        <v>42</v>
      </c>
      <c r="N10626" s="3" t="str">
        <f>IF(LEFT(LOWER(C10626),1)="m","Male",IF(LEFT(LOWER(C10626),1)="f","Female","Unknown"))</f>
        <v>Female</v>
      </c>
      <c r="O10626" s="4" t="str">
        <f>IF(TRIM(LOWER(F10626))="neuro","Neurology",IF(TRIM(LOWER(F10626))="Neurology","Neurology",IF(TRIM(LOWER(F10626))="general ward","General",IF(TRIM(LOWER(F10626))="general","General",IF(TRIM(LOWER(F10626))="cardiology","Cardiology",IF(TRIM(LOWER(F10626))="Cardiology","Cardiology",IF(TRIM(LOWER(F10626))="Peads","Pediatrics",IF(TRIM(LOWER(F10626))="Pediatrics","Pediatrics",IF(TRIM(LOWER(F10626))="orthopedics","Orthopedics",IF(TRIM(LOWER(F10626))="Neurology","Neurology",IF(TRIM(LOWER(F10626))="Oncology","Oncology")))))))))))</f>
        <v>Pediatrics</v>
      </c>
      <c r="P10626" s="3" t="str">
        <f t="shared" si="990"/>
        <v>Private</v>
      </c>
      <c r="Q10626" s="5">
        <f t="shared" si="991"/>
        <v>10</v>
      </c>
      <c r="R10626" s="1">
        <f t="shared" si="992"/>
        <v>250082.81</v>
      </c>
      <c r="S10626" s="1">
        <f t="shared" si="993"/>
        <v>0</v>
      </c>
      <c r="T10626" s="1" t="str">
        <f t="shared" si="994"/>
        <v>66+</v>
      </c>
      <c r="U10626" s="1" t="str">
        <f t="shared" si="995"/>
        <v>Unknown</v>
      </c>
    </row>
    <row r="10627" spans="1:21">
      <c r="A10627" s="1">
        <v>10626</v>
      </c>
      <c r="B10627" s="1">
        <v>30</v>
      </c>
      <c r="C10627" s="1" t="s">
        <v>18</v>
      </c>
      <c r="D10627" s="2">
        <v>45345</v>
      </c>
      <c r="E10627" s="2">
        <v>45356</v>
      </c>
      <c r="F10627" s="1" t="s">
        <v>40</v>
      </c>
      <c r="G10627" s="1" t="s">
        <v>33</v>
      </c>
      <c r="H10627" s="1" t="s">
        <v>51</v>
      </c>
      <c r="I10627" s="1">
        <v>226613.69</v>
      </c>
      <c r="J10627" s="1" t="s">
        <v>38</v>
      </c>
      <c r="K10627" s="1" t="s">
        <v>17</v>
      </c>
      <c r="N10627" s="3" t="str">
        <f>IF(LEFT(LOWER(C10627),1)="m","Male",IF(LEFT(LOWER(C10627),1)="f","Female","Unknown"))</f>
        <v>Male</v>
      </c>
      <c r="O10627" s="4" t="str">
        <f>IF(TRIM(LOWER(F10627))="neuro","Neurology",IF(TRIM(LOWER(F10627))="Neurology","Neurology",IF(TRIM(LOWER(F10627))="general ward","General",IF(TRIM(LOWER(F10627))="general","General",IF(TRIM(LOWER(F10627))="cardiology","Cardiology",IF(TRIM(LOWER(F10627))="Cardiology","Cardiology",IF(TRIM(LOWER(F10627))="Peads","Pediatrics",IF(TRIM(LOWER(F10627))="Pediatrics","Pediatrics",IF(TRIM(LOWER(F10627))="orthopedics","Orthopedics",IF(TRIM(LOWER(F10627))="Neurology","Neurology",IF(TRIM(LOWER(F10627))="Oncology","Oncology")))))))))))</f>
        <v>Pediatrics</v>
      </c>
      <c r="P10627" s="3" t="str">
        <f t="shared" ref="P10627:P10690" si="996">IF(LOWER(G10627)="private","Private",
IF(LOWER(G10627)="govt","Government",
IF(LOWER(G10627)="government","Government",
IF(LOWER(G10627)="self","Self","Unknown"))))</f>
        <v>Self</v>
      </c>
      <c r="Q10627" s="5">
        <f t="shared" ref="Q10627:Q10690" si="997">IF(E10627&lt;D10627,"",E10627-D10627)</f>
        <v>11</v>
      </c>
      <c r="R10627" s="1">
        <f t="shared" ref="R10627:R10690" si="998">IF(I10627&lt;0,"",I10627)</f>
        <v>226613.69</v>
      </c>
      <c r="S10627" s="1">
        <f t="shared" ref="S10627:S10690" si="999">IF(OR(K10627="Yes",K10627="YES",K10627="Y"),1,0)</f>
        <v>1</v>
      </c>
      <c r="T10627" s="1" t="str">
        <f t="shared" ref="T10627:T10690" si="1000">IF(B10627&lt;18,"0-17",                                                  IF(B10627&lt;36,"18-35",
IF(B10627&lt;51,"36-50",
IF(B10627&lt;66,"51-65","66+"))))</f>
        <v>18-35</v>
      </c>
      <c r="U10627" s="1" t="str">
        <f t="shared" ref="U10627:U10690" si="1001">IF(OR(TRIM(UPPER(J10627))="YES",TRIM(UPPER(J10627))="Y"),"Yes",
IF(OR(TRIM(UPPER(J10627))="NO",TRIM(UPPER(J10627))="N"),"No","Unknown"))</f>
        <v>No</v>
      </c>
    </row>
    <row r="10628" spans="1:21">
      <c r="A10628" s="1">
        <v>10627</v>
      </c>
      <c r="B10628" s="1">
        <v>61</v>
      </c>
      <c r="C10628" s="1" t="s">
        <v>44</v>
      </c>
      <c r="D10628" s="2">
        <v>44950</v>
      </c>
      <c r="E10628" s="2">
        <v>44959</v>
      </c>
      <c r="F10628" s="1" t="s">
        <v>50</v>
      </c>
      <c r="G10628" s="1" t="s">
        <v>41</v>
      </c>
      <c r="H10628" s="1" t="s">
        <v>39</v>
      </c>
      <c r="I10628" s="1">
        <v>323284.5</v>
      </c>
      <c r="J10628" s="1" t="s">
        <v>42</v>
      </c>
      <c r="K10628" s="1" t="s">
        <v>25</v>
      </c>
      <c r="N10628" s="3" t="str">
        <f>IF(LEFT(LOWER(C10628),1)="m","Male",IF(LEFT(LOWER(C10628),1)="f","Female","Unknown"))</f>
        <v>Female</v>
      </c>
      <c r="O10628" s="4" t="str">
        <f>IF(TRIM(LOWER(F10628))="neuro","Neurology",IF(TRIM(LOWER(F10628))="Neurology","Neurology",IF(TRIM(LOWER(F10628))="general ward","General",IF(TRIM(LOWER(F10628))="general","General",IF(TRIM(LOWER(F10628))="cardiology","Cardiology",IF(TRIM(LOWER(F10628))="Cardiology","Cardiology",IF(TRIM(LOWER(F10628))="Peads","Pediatrics",IF(TRIM(LOWER(F10628))="Pediatrics","Pediatrics",IF(TRIM(LOWER(F10628))="orthopedics","Orthopedics",IF(TRIM(LOWER(F10628))="Neurology","Neurology",IF(TRIM(LOWER(F10628))="Oncology","Oncology")))))))))))</f>
        <v>Cardiology</v>
      </c>
      <c r="P10628" s="3" t="str">
        <f t="shared" si="996"/>
        <v>Unknown</v>
      </c>
      <c r="Q10628" s="5">
        <f t="shared" si="997"/>
        <v>9</v>
      </c>
      <c r="R10628" s="1">
        <f t="shared" si="998"/>
        <v>323284.5</v>
      </c>
      <c r="S10628" s="1">
        <f t="shared" si="999"/>
        <v>1</v>
      </c>
      <c r="T10628" s="1" t="str">
        <f t="shared" si="1000"/>
        <v>51-65</v>
      </c>
      <c r="U10628" s="1" t="str">
        <f t="shared" si="1001"/>
        <v>No</v>
      </c>
    </row>
    <row r="10629" spans="1:21">
      <c r="A10629" s="1">
        <v>10628</v>
      </c>
      <c r="B10629" s="1">
        <v>78</v>
      </c>
      <c r="C10629" s="1" t="s">
        <v>44</v>
      </c>
      <c r="D10629" s="2">
        <v>45295</v>
      </c>
      <c r="E10629" s="2">
        <v>45301</v>
      </c>
      <c r="F10629" s="1" t="s">
        <v>52</v>
      </c>
      <c r="G10629" s="1" t="s">
        <v>41</v>
      </c>
      <c r="H10629" s="1" t="s">
        <v>37</v>
      </c>
      <c r="I10629" s="1">
        <v>116706.06</v>
      </c>
      <c r="J10629" s="1" t="s">
        <v>25</v>
      </c>
      <c r="K10629" s="1" t="s">
        <v>20</v>
      </c>
      <c r="N10629" s="3" t="str">
        <f>IF(LEFT(LOWER(C10629),1)="m","Male",IF(LEFT(LOWER(C10629),1)="f","Female","Unknown"))</f>
        <v>Female</v>
      </c>
      <c r="O10629" s="4" t="str">
        <f>IF(TRIM(LOWER(F10629))="neuro","Neurology",IF(TRIM(LOWER(F10629))="Neurology","Neurology",IF(TRIM(LOWER(F10629))="general ward","General",IF(TRIM(LOWER(F10629))="general","General",IF(TRIM(LOWER(F10629))="cardiology","Cardiology",IF(TRIM(LOWER(F10629))="Cardiology","Cardiology",IF(TRIM(LOWER(F10629))="Peads","Pediatrics",IF(TRIM(LOWER(F10629))="Pediatrics","Pediatrics",IF(TRIM(LOWER(F10629))="orthopedics","Orthopedics",IF(TRIM(LOWER(F10629))="Neurology","Neurology",IF(TRIM(LOWER(F10629))="Oncology","Oncology")))))))))))</f>
        <v>Oncology</v>
      </c>
      <c r="P10629" s="3" t="str">
        <f t="shared" si="996"/>
        <v>Unknown</v>
      </c>
      <c r="Q10629" s="5">
        <f t="shared" si="997"/>
        <v>6</v>
      </c>
      <c r="R10629" s="1">
        <f t="shared" si="998"/>
        <v>116706.06</v>
      </c>
      <c r="S10629" s="1">
        <f t="shared" si="999"/>
        <v>0</v>
      </c>
      <c r="T10629" s="1" t="str">
        <f t="shared" si="1000"/>
        <v>66+</v>
      </c>
      <c r="U10629" s="1" t="str">
        <f t="shared" si="1001"/>
        <v>Yes</v>
      </c>
    </row>
    <row r="10630" spans="1:21">
      <c r="A10630" s="1">
        <v>10629</v>
      </c>
      <c r="C10630" s="1" t="s">
        <v>29</v>
      </c>
      <c r="D10630" s="2">
        <v>45275</v>
      </c>
      <c r="E10630" s="2">
        <v>45291</v>
      </c>
      <c r="F10630" s="1" t="s">
        <v>40</v>
      </c>
      <c r="G10630" s="1" t="s">
        <v>22</v>
      </c>
      <c r="H10630" s="1" t="s">
        <v>48</v>
      </c>
      <c r="I10630" s="1">
        <v>52071.67</v>
      </c>
      <c r="J10630" s="1" t="s">
        <v>16</v>
      </c>
      <c r="K10630" s="1" t="s">
        <v>38</v>
      </c>
      <c r="N10630" s="3" t="str">
        <f>IF(LEFT(LOWER(C10630),1)="m","Male",IF(LEFT(LOWER(C10630),1)="f","Female","Unknown"))</f>
        <v>Female</v>
      </c>
      <c r="O10630" s="4" t="str">
        <f>IF(TRIM(LOWER(F10630))="neuro","Neurology",IF(TRIM(LOWER(F10630))="Neurology","Neurology",IF(TRIM(LOWER(F10630))="general ward","General",IF(TRIM(LOWER(F10630))="general","General",IF(TRIM(LOWER(F10630))="cardiology","Cardiology",IF(TRIM(LOWER(F10630))="Cardiology","Cardiology",IF(TRIM(LOWER(F10630))="Peads","Pediatrics",IF(TRIM(LOWER(F10630))="Pediatrics","Pediatrics",IF(TRIM(LOWER(F10630))="orthopedics","Orthopedics",IF(TRIM(LOWER(F10630))="Neurology","Neurology",IF(TRIM(LOWER(F10630))="Oncology","Oncology")))))))))))</f>
        <v>Pediatrics</v>
      </c>
      <c r="P10630" s="3" t="str">
        <f t="shared" si="996"/>
        <v>Government</v>
      </c>
      <c r="Q10630" s="5">
        <f t="shared" si="997"/>
        <v>16</v>
      </c>
      <c r="R10630" s="1">
        <f t="shared" si="998"/>
        <v>52071.67</v>
      </c>
      <c r="S10630" s="1">
        <f t="shared" si="999"/>
        <v>0</v>
      </c>
      <c r="T10630" s="1" t="str">
        <f t="shared" si="1000"/>
        <v>0-17</v>
      </c>
      <c r="U10630" s="1" t="str">
        <f t="shared" si="1001"/>
        <v>Yes</v>
      </c>
    </row>
    <row r="10631" spans="1:21">
      <c r="A10631" s="1">
        <v>10630</v>
      </c>
      <c r="B10631" s="1">
        <v>69</v>
      </c>
      <c r="C10631" s="1" t="s">
        <v>18</v>
      </c>
      <c r="D10631" s="2">
        <v>45497</v>
      </c>
      <c r="E10631" s="2">
        <v>45502</v>
      </c>
      <c r="F10631" s="1" t="s">
        <v>13</v>
      </c>
      <c r="G10631" s="1" t="s">
        <v>46</v>
      </c>
      <c r="H10631" s="1" t="s">
        <v>37</v>
      </c>
      <c r="I10631" s="1">
        <v>249931.54</v>
      </c>
      <c r="J10631" s="1" t="s">
        <v>24</v>
      </c>
      <c r="K10631" s="1" t="s">
        <v>42</v>
      </c>
      <c r="N10631" s="3" t="str">
        <f>IF(LEFT(LOWER(C10631),1)="m","Male",IF(LEFT(LOWER(C10631),1)="f","Female","Unknown"))</f>
        <v>Male</v>
      </c>
      <c r="O10631" s="4" t="str">
        <f>IF(TRIM(LOWER(F10631))="neuro","Neurology",IF(TRIM(LOWER(F10631))="Neurology","Neurology",IF(TRIM(LOWER(F10631))="general ward","General",IF(TRIM(LOWER(F10631))="general","General",IF(TRIM(LOWER(F10631))="cardiology","Cardiology",IF(TRIM(LOWER(F10631))="Cardiology","Cardiology",IF(TRIM(LOWER(F10631))="Peads","Pediatrics",IF(TRIM(LOWER(F10631))="Pediatrics","Pediatrics",IF(TRIM(LOWER(F10631))="orthopedics","Orthopedics",IF(TRIM(LOWER(F10631))="Neurology","Neurology",IF(TRIM(LOWER(F10631))="Oncology","Oncology")))))))))))</f>
        <v>Neurology</v>
      </c>
      <c r="P10631" s="3" t="str">
        <f t="shared" si="996"/>
        <v>Self</v>
      </c>
      <c r="Q10631" s="5">
        <f t="shared" si="997"/>
        <v>5</v>
      </c>
      <c r="R10631" s="1">
        <f t="shared" si="998"/>
        <v>249931.54</v>
      </c>
      <c r="S10631" s="1">
        <f t="shared" si="999"/>
        <v>0</v>
      </c>
      <c r="T10631" s="1" t="str">
        <f t="shared" si="1000"/>
        <v>66+</v>
      </c>
      <c r="U10631" s="1" t="str">
        <f t="shared" si="1001"/>
        <v>No</v>
      </c>
    </row>
    <row r="10632" spans="1:21">
      <c r="A10632" s="1">
        <v>10631</v>
      </c>
      <c r="B10632" s="1">
        <v>63</v>
      </c>
      <c r="C10632" s="1" t="s">
        <v>18</v>
      </c>
      <c r="D10632" s="2">
        <v>45236</v>
      </c>
      <c r="E10632" s="2">
        <v>45239</v>
      </c>
      <c r="F10632" s="1" t="s">
        <v>45</v>
      </c>
      <c r="G10632" s="1" t="s">
        <v>31</v>
      </c>
      <c r="H10632" s="1" t="s">
        <v>32</v>
      </c>
      <c r="I10632" s="1">
        <v>112989.52</v>
      </c>
      <c r="K10632" s="1" t="s">
        <v>38</v>
      </c>
      <c r="N10632" s="3" t="str">
        <f>IF(LEFT(LOWER(C10632),1)="m","Male",IF(LEFT(LOWER(C10632),1)="f","Female","Unknown"))</f>
        <v>Male</v>
      </c>
      <c r="O10632" s="4" t="str">
        <f>IF(TRIM(LOWER(F10632))="neuro","Neurology",IF(TRIM(LOWER(F10632))="Neurology","Neurology",IF(TRIM(LOWER(F10632))="general ward","General",IF(TRIM(LOWER(F10632))="general","General",IF(TRIM(LOWER(F10632))="cardiology","Cardiology",IF(TRIM(LOWER(F10632))="Cardiology","Cardiology",IF(TRIM(LOWER(F10632))="Peads","Pediatrics",IF(TRIM(LOWER(F10632))="Pediatrics","Pediatrics",IF(TRIM(LOWER(F10632))="orthopedics","Orthopedics",IF(TRIM(LOWER(F10632))="Neurology","Neurology",IF(TRIM(LOWER(F10632))="Oncology","Oncology")))))))))))</f>
        <v>Neurology</v>
      </c>
      <c r="P10632" s="3" t="str">
        <f t="shared" si="996"/>
        <v>Private</v>
      </c>
      <c r="Q10632" s="5">
        <f t="shared" si="997"/>
        <v>3</v>
      </c>
      <c r="R10632" s="1">
        <f t="shared" si="998"/>
        <v>112989.52</v>
      </c>
      <c r="S10632" s="1">
        <f t="shared" si="999"/>
        <v>0</v>
      </c>
      <c r="T10632" s="1" t="str">
        <f t="shared" si="1000"/>
        <v>51-65</v>
      </c>
      <c r="U10632" s="1" t="str">
        <f t="shared" si="1001"/>
        <v>Unknown</v>
      </c>
    </row>
    <row r="10633" spans="1:21">
      <c r="A10633" s="1">
        <v>10632</v>
      </c>
      <c r="B10633" s="1">
        <v>67</v>
      </c>
      <c r="C10633" s="1" t="s">
        <v>26</v>
      </c>
      <c r="D10633" s="2">
        <v>45277</v>
      </c>
      <c r="E10633" s="2">
        <v>45295</v>
      </c>
      <c r="F10633" s="1" t="s">
        <v>30</v>
      </c>
      <c r="G10633" s="1" t="s">
        <v>46</v>
      </c>
      <c r="H10633" s="1" t="s">
        <v>37</v>
      </c>
      <c r="I10633" s="1">
        <v>267166.32</v>
      </c>
      <c r="J10633" s="1" t="s">
        <v>24</v>
      </c>
      <c r="K10633" s="1" t="s">
        <v>17</v>
      </c>
      <c r="N10633" s="3" t="str">
        <f>IF(LEFT(LOWER(C10633),1)="m","Male",IF(LEFT(LOWER(C10633),1)="f","Female","Unknown"))</f>
        <v>Female</v>
      </c>
      <c r="O10633" s="4" t="str">
        <f>IF(TRIM(LOWER(F10633))="neuro","Neurology",IF(TRIM(LOWER(F10633))="Neurology","Neurology",IF(TRIM(LOWER(F10633))="general ward","General",IF(TRIM(LOWER(F10633))="general","General",IF(TRIM(LOWER(F10633))="cardiology","Cardiology",IF(TRIM(LOWER(F10633))="Cardiology","Cardiology",IF(TRIM(LOWER(F10633))="Peads","Pediatrics",IF(TRIM(LOWER(F10633))="Pediatrics","Pediatrics",IF(TRIM(LOWER(F10633))="orthopedics","Orthopedics",IF(TRIM(LOWER(F10633))="Neurology","Neurology",IF(TRIM(LOWER(F10633))="Oncology","Oncology")))))))))))</f>
        <v>Pediatrics</v>
      </c>
      <c r="P10633" s="3" t="str">
        <f t="shared" si="996"/>
        <v>Self</v>
      </c>
      <c r="Q10633" s="5">
        <f t="shared" si="997"/>
        <v>18</v>
      </c>
      <c r="R10633" s="1">
        <f t="shared" si="998"/>
        <v>267166.32</v>
      </c>
      <c r="S10633" s="1">
        <f t="shared" si="999"/>
        <v>1</v>
      </c>
      <c r="T10633" s="1" t="str">
        <f t="shared" si="1000"/>
        <v>66+</v>
      </c>
      <c r="U10633" s="1" t="str">
        <f t="shared" si="1001"/>
        <v>No</v>
      </c>
    </row>
    <row r="10634" spans="1:21">
      <c r="A10634" s="1">
        <v>10633</v>
      </c>
      <c r="B10634" s="1">
        <v>75</v>
      </c>
      <c r="C10634" s="1" t="s">
        <v>34</v>
      </c>
      <c r="D10634" s="2">
        <v>45147</v>
      </c>
      <c r="E10634" s="2">
        <v>45148</v>
      </c>
      <c r="F10634" s="1" t="s">
        <v>35</v>
      </c>
      <c r="G10634" s="1" t="s">
        <v>22</v>
      </c>
      <c r="H10634" s="1" t="s">
        <v>32</v>
      </c>
      <c r="I10634" s="1">
        <v>316799.05</v>
      </c>
      <c r="J10634" s="1" t="s">
        <v>17</v>
      </c>
      <c r="K10634" s="1" t="s">
        <v>38</v>
      </c>
      <c r="N10634" s="3" t="str">
        <f>IF(LEFT(LOWER(C10634),1)="m","Male",IF(LEFT(LOWER(C10634),1)="f","Female","Unknown"))</f>
        <v>Male</v>
      </c>
      <c r="O10634" s="4" t="str">
        <f>IF(TRIM(LOWER(F10634))="neuro","Neurology",IF(TRIM(LOWER(F10634))="Neurology","Neurology",IF(TRIM(LOWER(F10634))="general ward","General",IF(TRIM(LOWER(F10634))="general","General",IF(TRIM(LOWER(F10634))="cardiology","Cardiology",IF(TRIM(LOWER(F10634))="Cardiology","Cardiology",IF(TRIM(LOWER(F10634))="Peads","Pediatrics",IF(TRIM(LOWER(F10634))="Pediatrics","Pediatrics",IF(TRIM(LOWER(F10634))="orthopedics","Orthopedics",IF(TRIM(LOWER(F10634))="Neurology","Neurology",IF(TRIM(LOWER(F10634))="Oncology","Oncology")))))))))))</f>
        <v>Cardiology</v>
      </c>
      <c r="P10634" s="3" t="str">
        <f t="shared" si="996"/>
        <v>Government</v>
      </c>
      <c r="Q10634" s="5">
        <f t="shared" si="997"/>
        <v>1</v>
      </c>
      <c r="R10634" s="1">
        <f t="shared" si="998"/>
        <v>316799.05</v>
      </c>
      <c r="S10634" s="1">
        <f t="shared" si="999"/>
        <v>0</v>
      </c>
      <c r="T10634" s="1" t="str">
        <f t="shared" si="1000"/>
        <v>66+</v>
      </c>
      <c r="U10634" s="1" t="str">
        <f t="shared" si="1001"/>
        <v>Yes</v>
      </c>
    </row>
    <row r="10635" spans="1:21">
      <c r="A10635" s="1">
        <v>10634</v>
      </c>
      <c r="B10635" s="1">
        <v>87</v>
      </c>
      <c r="C10635" s="1" t="s">
        <v>27</v>
      </c>
      <c r="D10635" s="2">
        <v>45312</v>
      </c>
      <c r="E10635" s="2">
        <v>45325</v>
      </c>
      <c r="F10635" s="1" t="s">
        <v>30</v>
      </c>
      <c r="G10635" s="1" t="s">
        <v>31</v>
      </c>
      <c r="H10635" s="1" t="s">
        <v>37</v>
      </c>
      <c r="I10635" s="1">
        <v>29835.23</v>
      </c>
      <c r="J10635" s="1" t="s">
        <v>24</v>
      </c>
      <c r="K10635" s="1" t="s">
        <v>16</v>
      </c>
      <c r="N10635" s="3" t="str">
        <f>IF(LEFT(LOWER(C10635),1)="m","Male",IF(LEFT(LOWER(C10635),1)="f","Female","Unknown"))</f>
        <v>Male</v>
      </c>
      <c r="O10635" s="4" t="str">
        <f>IF(TRIM(LOWER(F10635))="neuro","Neurology",IF(TRIM(LOWER(F10635))="Neurology","Neurology",IF(TRIM(LOWER(F10635))="general ward","General",IF(TRIM(LOWER(F10635))="general","General",IF(TRIM(LOWER(F10635))="cardiology","Cardiology",IF(TRIM(LOWER(F10635))="Cardiology","Cardiology",IF(TRIM(LOWER(F10635))="Peads","Pediatrics",IF(TRIM(LOWER(F10635))="Pediatrics","Pediatrics",IF(TRIM(LOWER(F10635))="orthopedics","Orthopedics",IF(TRIM(LOWER(F10635))="Neurology","Neurology",IF(TRIM(LOWER(F10635))="Oncology","Oncology")))))))))))</f>
        <v>Pediatrics</v>
      </c>
      <c r="P10635" s="3" t="str">
        <f t="shared" si="996"/>
        <v>Private</v>
      </c>
      <c r="Q10635" s="5">
        <f t="shared" si="997"/>
        <v>13</v>
      </c>
      <c r="R10635" s="1">
        <f t="shared" si="998"/>
        <v>29835.23</v>
      </c>
      <c r="S10635" s="1">
        <f t="shared" si="999"/>
        <v>1</v>
      </c>
      <c r="T10635" s="1" t="str">
        <f t="shared" si="1000"/>
        <v>66+</v>
      </c>
      <c r="U10635" s="1" t="str">
        <f t="shared" si="1001"/>
        <v>No</v>
      </c>
    </row>
    <row r="10636" spans="1:21">
      <c r="A10636" s="1">
        <v>10635</v>
      </c>
      <c r="B10636" s="1">
        <v>18</v>
      </c>
      <c r="C10636" s="1" t="s">
        <v>12</v>
      </c>
      <c r="D10636" s="2">
        <v>45552</v>
      </c>
      <c r="E10636" s="2">
        <v>45567</v>
      </c>
      <c r="F10636" s="1" t="s">
        <v>21</v>
      </c>
      <c r="G10636" s="1" t="s">
        <v>22</v>
      </c>
      <c r="H10636" s="1" t="s">
        <v>37</v>
      </c>
      <c r="I10636" s="1">
        <v>324365.3</v>
      </c>
      <c r="J10636" s="1" t="s">
        <v>25</v>
      </c>
      <c r="K10636" s="1" t="s">
        <v>17</v>
      </c>
      <c r="N10636" s="3" t="str">
        <f>IF(LEFT(LOWER(C10636),1)="m","Male",IF(LEFT(LOWER(C10636),1)="f","Female","Unknown"))</f>
        <v>Unknown</v>
      </c>
      <c r="O10636" s="4" t="str">
        <f>IF(TRIM(LOWER(F10636))="neuro","Neurology",IF(TRIM(LOWER(F10636))="Neurology","Neurology",IF(TRIM(LOWER(F10636))="general ward","General",IF(TRIM(LOWER(F10636))="general","General",IF(TRIM(LOWER(F10636))="cardiology","Cardiology",IF(TRIM(LOWER(F10636))="Cardiology","Cardiology",IF(TRIM(LOWER(F10636))="Peads","Pediatrics",IF(TRIM(LOWER(F10636))="Pediatrics","Pediatrics",IF(TRIM(LOWER(F10636))="orthopedics","Orthopedics",IF(TRIM(LOWER(F10636))="Neurology","Neurology",IF(TRIM(LOWER(F10636))="Oncology","Oncology")))))))))))</f>
        <v>General</v>
      </c>
      <c r="P10636" s="3" t="str">
        <f t="shared" si="996"/>
        <v>Government</v>
      </c>
      <c r="Q10636" s="5">
        <f t="shared" si="997"/>
        <v>15</v>
      </c>
      <c r="R10636" s="1">
        <f t="shared" si="998"/>
        <v>324365.3</v>
      </c>
      <c r="S10636" s="1">
        <f t="shared" si="999"/>
        <v>1</v>
      </c>
      <c r="T10636" s="1" t="str">
        <f t="shared" si="1000"/>
        <v>18-35</v>
      </c>
      <c r="U10636" s="1" t="str">
        <f t="shared" si="1001"/>
        <v>Yes</v>
      </c>
    </row>
    <row r="10637" spans="1:21">
      <c r="A10637" s="1">
        <v>10636</v>
      </c>
      <c r="B10637" s="1">
        <v>6</v>
      </c>
      <c r="C10637" s="1" t="s">
        <v>29</v>
      </c>
      <c r="D10637" s="2">
        <v>45453</v>
      </c>
      <c r="E10637" s="2">
        <v>45460</v>
      </c>
      <c r="F10637" s="1" t="s">
        <v>50</v>
      </c>
      <c r="G10637" s="1" t="s">
        <v>41</v>
      </c>
      <c r="I10637" s="1">
        <v>242320.59</v>
      </c>
      <c r="J10637" s="1" t="s">
        <v>16</v>
      </c>
      <c r="K10637" s="1" t="s">
        <v>16</v>
      </c>
      <c r="N10637" s="3" t="str">
        <f>IF(LEFT(LOWER(C10637),1)="m","Male",IF(LEFT(LOWER(C10637),1)="f","Female","Unknown"))</f>
        <v>Female</v>
      </c>
      <c r="O10637" s="4" t="str">
        <f>IF(TRIM(LOWER(F10637))="neuro","Neurology",IF(TRIM(LOWER(F10637))="Neurology","Neurology",IF(TRIM(LOWER(F10637))="general ward","General",IF(TRIM(LOWER(F10637))="general","General",IF(TRIM(LOWER(F10637))="cardiology","Cardiology",IF(TRIM(LOWER(F10637))="Cardiology","Cardiology",IF(TRIM(LOWER(F10637))="Peads","Pediatrics",IF(TRIM(LOWER(F10637))="Pediatrics","Pediatrics",IF(TRIM(LOWER(F10637))="orthopedics","Orthopedics",IF(TRIM(LOWER(F10637))="Neurology","Neurology",IF(TRIM(LOWER(F10637))="Oncology","Oncology")))))))))))</f>
        <v>Cardiology</v>
      </c>
      <c r="P10637" s="3" t="str">
        <f t="shared" si="996"/>
        <v>Unknown</v>
      </c>
      <c r="Q10637" s="5">
        <f t="shared" si="997"/>
        <v>7</v>
      </c>
      <c r="R10637" s="1">
        <f t="shared" si="998"/>
        <v>242320.59</v>
      </c>
      <c r="S10637" s="1">
        <f t="shared" si="999"/>
        <v>1</v>
      </c>
      <c r="T10637" s="1" t="str">
        <f t="shared" si="1000"/>
        <v>0-17</v>
      </c>
      <c r="U10637" s="1" t="str">
        <f t="shared" si="1001"/>
        <v>Yes</v>
      </c>
    </row>
    <row r="10638" spans="1:21">
      <c r="A10638" s="1">
        <v>10637</v>
      </c>
      <c r="B10638" s="1">
        <v>22</v>
      </c>
      <c r="C10638" s="1" t="s">
        <v>34</v>
      </c>
      <c r="D10638" s="2">
        <v>45146</v>
      </c>
      <c r="E10638" s="2">
        <v>45159</v>
      </c>
      <c r="F10638" s="1" t="s">
        <v>21</v>
      </c>
      <c r="G10638" s="1" t="s">
        <v>46</v>
      </c>
      <c r="H10638" s="1" t="s">
        <v>51</v>
      </c>
      <c r="I10638" s="1">
        <v>84954.83</v>
      </c>
      <c r="J10638" s="1" t="s">
        <v>25</v>
      </c>
      <c r="K10638" s="1" t="s">
        <v>38</v>
      </c>
      <c r="N10638" s="3" t="str">
        <f>IF(LEFT(LOWER(C10638),1)="m","Male",IF(LEFT(LOWER(C10638),1)="f","Female","Unknown"))</f>
        <v>Male</v>
      </c>
      <c r="O10638" s="4" t="str">
        <f>IF(TRIM(LOWER(F10638))="neuro","Neurology",IF(TRIM(LOWER(F10638))="Neurology","Neurology",IF(TRIM(LOWER(F10638))="general ward","General",IF(TRIM(LOWER(F10638))="general","General",IF(TRIM(LOWER(F10638))="cardiology","Cardiology",IF(TRIM(LOWER(F10638))="Cardiology","Cardiology",IF(TRIM(LOWER(F10638))="Peads","Pediatrics",IF(TRIM(LOWER(F10638))="Pediatrics","Pediatrics",IF(TRIM(LOWER(F10638))="orthopedics","Orthopedics",IF(TRIM(LOWER(F10638))="Neurology","Neurology",IF(TRIM(LOWER(F10638))="Oncology","Oncology")))))))))))</f>
        <v>General</v>
      </c>
      <c r="P10638" s="3" t="str">
        <f t="shared" si="996"/>
        <v>Self</v>
      </c>
      <c r="Q10638" s="5">
        <f t="shared" si="997"/>
        <v>13</v>
      </c>
      <c r="R10638" s="1">
        <f t="shared" si="998"/>
        <v>84954.83</v>
      </c>
      <c r="S10638" s="1">
        <f t="shared" si="999"/>
        <v>0</v>
      </c>
      <c r="T10638" s="1" t="str">
        <f t="shared" si="1000"/>
        <v>18-35</v>
      </c>
      <c r="U10638" s="1" t="str">
        <f t="shared" si="1001"/>
        <v>Yes</v>
      </c>
    </row>
    <row r="10639" spans="1:21">
      <c r="A10639" s="1">
        <v>10638</v>
      </c>
      <c r="B10639" s="1">
        <v>72</v>
      </c>
      <c r="C10639" s="1" t="s">
        <v>18</v>
      </c>
      <c r="D10639" s="2">
        <v>45148</v>
      </c>
      <c r="E10639" s="2">
        <v>45150</v>
      </c>
      <c r="F10639" s="1" t="s">
        <v>30</v>
      </c>
      <c r="G10639" s="1" t="s">
        <v>22</v>
      </c>
      <c r="H10639" s="1" t="s">
        <v>15</v>
      </c>
      <c r="I10639" s="1">
        <v>273381.42</v>
      </c>
      <c r="J10639" s="1" t="s">
        <v>42</v>
      </c>
      <c r="K10639" s="1" t="s">
        <v>20</v>
      </c>
      <c r="N10639" s="3" t="str">
        <f>IF(LEFT(LOWER(C10639),1)="m","Male",IF(LEFT(LOWER(C10639),1)="f","Female","Unknown"))</f>
        <v>Male</v>
      </c>
      <c r="O10639" s="4" t="str">
        <f>IF(TRIM(LOWER(F10639))="neuro","Neurology",IF(TRIM(LOWER(F10639))="Neurology","Neurology",IF(TRIM(LOWER(F10639))="general ward","General",IF(TRIM(LOWER(F10639))="general","General",IF(TRIM(LOWER(F10639))="cardiology","Cardiology",IF(TRIM(LOWER(F10639))="Cardiology","Cardiology",IF(TRIM(LOWER(F10639))="Peads","Pediatrics",IF(TRIM(LOWER(F10639))="Pediatrics","Pediatrics",IF(TRIM(LOWER(F10639))="orthopedics","Orthopedics",IF(TRIM(LOWER(F10639))="Neurology","Neurology",IF(TRIM(LOWER(F10639))="Oncology","Oncology")))))))))))</f>
        <v>Pediatrics</v>
      </c>
      <c r="P10639" s="3" t="str">
        <f t="shared" si="996"/>
        <v>Government</v>
      </c>
      <c r="Q10639" s="5">
        <f t="shared" si="997"/>
        <v>2</v>
      </c>
      <c r="R10639" s="1">
        <f t="shared" si="998"/>
        <v>273381.42</v>
      </c>
      <c r="S10639" s="1">
        <f t="shared" si="999"/>
        <v>0</v>
      </c>
      <c r="T10639" s="1" t="str">
        <f t="shared" si="1000"/>
        <v>66+</v>
      </c>
      <c r="U10639" s="1" t="str">
        <f t="shared" si="1001"/>
        <v>No</v>
      </c>
    </row>
    <row r="10640" spans="1:21">
      <c r="A10640" s="1">
        <v>10639</v>
      </c>
      <c r="C10640" s="1" t="s">
        <v>18</v>
      </c>
      <c r="D10640" s="2">
        <v>45640</v>
      </c>
      <c r="E10640" s="2">
        <v>45649</v>
      </c>
      <c r="F10640" s="1" t="s">
        <v>19</v>
      </c>
      <c r="G10640" s="1" t="s">
        <v>46</v>
      </c>
      <c r="H10640" s="1" t="s">
        <v>37</v>
      </c>
      <c r="I10640" s="1">
        <v>72331.240000000005</v>
      </c>
      <c r="J10640" s="1" t="s">
        <v>24</v>
      </c>
      <c r="K10640" s="1" t="s">
        <v>20</v>
      </c>
      <c r="N10640" s="3" t="str">
        <f>IF(LEFT(LOWER(C10640),1)="m","Male",IF(LEFT(LOWER(C10640),1)="f","Female","Unknown"))</f>
        <v>Male</v>
      </c>
      <c r="O10640" s="4" t="str">
        <f>IF(TRIM(LOWER(F10640))="neuro","Neurology",IF(TRIM(LOWER(F10640))="Neurology","Neurology",IF(TRIM(LOWER(F10640))="general ward","General",IF(TRIM(LOWER(F10640))="general","General",IF(TRIM(LOWER(F10640))="cardiology","Cardiology",IF(TRIM(LOWER(F10640))="Cardiology","Cardiology",IF(TRIM(LOWER(F10640))="Peads","Pediatrics",IF(TRIM(LOWER(F10640))="Pediatrics","Pediatrics",IF(TRIM(LOWER(F10640))="orthopedics","Orthopedics",IF(TRIM(LOWER(F10640))="Neurology","Neurology",IF(TRIM(LOWER(F10640))="Oncology","Oncology")))))))))))</f>
        <v>General</v>
      </c>
      <c r="P10640" s="3" t="str">
        <f t="shared" si="996"/>
        <v>Self</v>
      </c>
      <c r="Q10640" s="5">
        <f t="shared" si="997"/>
        <v>9</v>
      </c>
      <c r="R10640" s="1">
        <f t="shared" si="998"/>
        <v>72331.240000000005</v>
      </c>
      <c r="S10640" s="1">
        <f t="shared" si="999"/>
        <v>0</v>
      </c>
      <c r="T10640" s="1" t="str">
        <f t="shared" si="1000"/>
        <v>0-17</v>
      </c>
      <c r="U10640" s="1" t="str">
        <f t="shared" si="1001"/>
        <v>No</v>
      </c>
    </row>
    <row r="10641" spans="1:21">
      <c r="A10641" s="1">
        <v>10640</v>
      </c>
      <c r="B10641" s="1">
        <v>71</v>
      </c>
      <c r="C10641" s="1" t="s">
        <v>18</v>
      </c>
      <c r="D10641" s="2">
        <v>45048</v>
      </c>
      <c r="E10641" s="2">
        <v>45061</v>
      </c>
      <c r="F10641" s="1" t="s">
        <v>28</v>
      </c>
      <c r="G10641" s="1" t="s">
        <v>33</v>
      </c>
      <c r="I10641" s="1">
        <v>247153.29</v>
      </c>
      <c r="J10641" s="1" t="s">
        <v>42</v>
      </c>
      <c r="K10641" s="1" t="s">
        <v>16</v>
      </c>
      <c r="N10641" s="3" t="str">
        <f>IF(LEFT(LOWER(C10641),1)="m","Male",IF(LEFT(LOWER(C10641),1)="f","Female","Unknown"))</f>
        <v>Male</v>
      </c>
      <c r="O10641" s="4" t="str">
        <f>IF(TRIM(LOWER(F10641))="neuro","Neurology",IF(TRIM(LOWER(F10641))="Neurology","Neurology",IF(TRIM(LOWER(F10641))="general ward","General",IF(TRIM(LOWER(F10641))="general","General",IF(TRIM(LOWER(F10641))="cardiology","Cardiology",IF(TRIM(LOWER(F10641))="Cardiology","Cardiology",IF(TRIM(LOWER(F10641))="Peads","Pediatrics",IF(TRIM(LOWER(F10641))="Pediatrics","Pediatrics",IF(TRIM(LOWER(F10641))="orthopedics","Orthopedics",IF(TRIM(LOWER(F10641))="Neurology","Neurology",IF(TRIM(LOWER(F10641))="Oncology","Oncology")))))))))))</f>
        <v>Orthopedics</v>
      </c>
      <c r="P10641" s="3" t="str">
        <f t="shared" si="996"/>
        <v>Self</v>
      </c>
      <c r="Q10641" s="5">
        <f t="shared" si="997"/>
        <v>13</v>
      </c>
      <c r="R10641" s="1">
        <f t="shared" si="998"/>
        <v>247153.29</v>
      </c>
      <c r="S10641" s="1">
        <f t="shared" si="999"/>
        <v>1</v>
      </c>
      <c r="T10641" s="1" t="str">
        <f t="shared" si="1000"/>
        <v>66+</v>
      </c>
      <c r="U10641" s="1" t="str">
        <f t="shared" si="1001"/>
        <v>No</v>
      </c>
    </row>
    <row r="10642" spans="1:21">
      <c r="A10642" s="1">
        <v>10641</v>
      </c>
      <c r="B10642" s="1">
        <v>44</v>
      </c>
      <c r="C10642" s="1" t="s">
        <v>12</v>
      </c>
      <c r="D10642" s="2">
        <v>45544</v>
      </c>
      <c r="E10642" s="2">
        <v>45552</v>
      </c>
      <c r="F10642" s="1" t="s">
        <v>50</v>
      </c>
      <c r="G10642" s="1" t="s">
        <v>14</v>
      </c>
      <c r="H10642" s="1" t="s">
        <v>39</v>
      </c>
      <c r="I10642" s="1">
        <v>137229.57</v>
      </c>
      <c r="J10642" s="1" t="s">
        <v>17</v>
      </c>
      <c r="K10642" s="1" t="s">
        <v>38</v>
      </c>
      <c r="N10642" s="3" t="str">
        <f>IF(LEFT(LOWER(C10642),1)="m","Male",IF(LEFT(LOWER(C10642),1)="f","Female","Unknown"))</f>
        <v>Unknown</v>
      </c>
      <c r="O10642" s="4" t="str">
        <f>IF(TRIM(LOWER(F10642))="neuro","Neurology",IF(TRIM(LOWER(F10642))="Neurology","Neurology",IF(TRIM(LOWER(F10642))="general ward","General",IF(TRIM(LOWER(F10642))="general","General",IF(TRIM(LOWER(F10642))="cardiology","Cardiology",IF(TRIM(LOWER(F10642))="Cardiology","Cardiology",IF(TRIM(LOWER(F10642))="Peads","Pediatrics",IF(TRIM(LOWER(F10642))="Pediatrics","Pediatrics",IF(TRIM(LOWER(F10642))="orthopedics","Orthopedics",IF(TRIM(LOWER(F10642))="Neurology","Neurology",IF(TRIM(LOWER(F10642))="Oncology","Oncology")))))))))))</f>
        <v>Cardiology</v>
      </c>
      <c r="P10642" s="3" t="str">
        <f t="shared" si="996"/>
        <v>Private</v>
      </c>
      <c r="Q10642" s="5">
        <f t="shared" si="997"/>
        <v>8</v>
      </c>
      <c r="R10642" s="1">
        <f t="shared" si="998"/>
        <v>137229.57</v>
      </c>
      <c r="S10642" s="1">
        <f t="shared" si="999"/>
        <v>0</v>
      </c>
      <c r="T10642" s="1" t="str">
        <f t="shared" si="1000"/>
        <v>36-50</v>
      </c>
      <c r="U10642" s="1" t="str">
        <f t="shared" si="1001"/>
        <v>Yes</v>
      </c>
    </row>
    <row r="10643" spans="1:21">
      <c r="A10643" s="1">
        <v>10642</v>
      </c>
      <c r="B10643" s="1">
        <v>84</v>
      </c>
      <c r="C10643" s="1" t="s">
        <v>18</v>
      </c>
      <c r="D10643" s="2">
        <v>45426</v>
      </c>
      <c r="E10643" s="2">
        <v>45434</v>
      </c>
      <c r="F10643" s="1" t="s">
        <v>13</v>
      </c>
      <c r="G10643" s="1" t="s">
        <v>14</v>
      </c>
      <c r="H10643" s="1" t="s">
        <v>51</v>
      </c>
      <c r="I10643" s="1">
        <v>51542.15</v>
      </c>
      <c r="K10643" s="1" t="s">
        <v>42</v>
      </c>
      <c r="N10643" s="3" t="str">
        <f>IF(LEFT(LOWER(C10643),1)="m","Male",IF(LEFT(LOWER(C10643),1)="f","Female","Unknown"))</f>
        <v>Male</v>
      </c>
      <c r="O10643" s="4" t="str">
        <f>IF(TRIM(LOWER(F10643))="neuro","Neurology",IF(TRIM(LOWER(F10643))="Neurology","Neurology",IF(TRIM(LOWER(F10643))="general ward","General",IF(TRIM(LOWER(F10643))="general","General",IF(TRIM(LOWER(F10643))="cardiology","Cardiology",IF(TRIM(LOWER(F10643))="Cardiology","Cardiology",IF(TRIM(LOWER(F10643))="Peads","Pediatrics",IF(TRIM(LOWER(F10643))="Pediatrics","Pediatrics",IF(TRIM(LOWER(F10643))="orthopedics","Orthopedics",IF(TRIM(LOWER(F10643))="Neurology","Neurology",IF(TRIM(LOWER(F10643))="Oncology","Oncology")))))))))))</f>
        <v>Neurology</v>
      </c>
      <c r="P10643" s="3" t="str">
        <f t="shared" si="996"/>
        <v>Private</v>
      </c>
      <c r="Q10643" s="5">
        <f t="shared" si="997"/>
        <v>8</v>
      </c>
      <c r="R10643" s="1">
        <f t="shared" si="998"/>
        <v>51542.15</v>
      </c>
      <c r="S10643" s="1">
        <f t="shared" si="999"/>
        <v>0</v>
      </c>
      <c r="T10643" s="1" t="str">
        <f t="shared" si="1000"/>
        <v>66+</v>
      </c>
      <c r="U10643" s="1" t="str">
        <f t="shared" si="1001"/>
        <v>Unknown</v>
      </c>
    </row>
    <row r="10644" spans="1:21">
      <c r="A10644" s="1">
        <v>10643</v>
      </c>
      <c r="B10644" s="1">
        <v>86</v>
      </c>
      <c r="C10644" s="1" t="s">
        <v>27</v>
      </c>
      <c r="D10644" s="2">
        <v>45214</v>
      </c>
      <c r="E10644" s="2">
        <v>45222</v>
      </c>
      <c r="F10644" s="1" t="s">
        <v>40</v>
      </c>
      <c r="G10644" s="1" t="s">
        <v>31</v>
      </c>
      <c r="H10644" s="1" t="s">
        <v>23</v>
      </c>
      <c r="I10644" s="1">
        <v>259329.86</v>
      </c>
      <c r="J10644" s="1" t="s">
        <v>38</v>
      </c>
      <c r="K10644" s="1" t="s">
        <v>42</v>
      </c>
      <c r="N10644" s="3" t="str">
        <f>IF(LEFT(LOWER(C10644),1)="m","Male",IF(LEFT(LOWER(C10644),1)="f","Female","Unknown"))</f>
        <v>Male</v>
      </c>
      <c r="O10644" s="4" t="str">
        <f>IF(TRIM(LOWER(F10644))="neuro","Neurology",IF(TRIM(LOWER(F10644))="Neurology","Neurology",IF(TRIM(LOWER(F10644))="general ward","General",IF(TRIM(LOWER(F10644))="general","General",IF(TRIM(LOWER(F10644))="cardiology","Cardiology",IF(TRIM(LOWER(F10644))="Cardiology","Cardiology",IF(TRIM(LOWER(F10644))="Peads","Pediatrics",IF(TRIM(LOWER(F10644))="Pediatrics","Pediatrics",IF(TRIM(LOWER(F10644))="orthopedics","Orthopedics",IF(TRIM(LOWER(F10644))="Neurology","Neurology",IF(TRIM(LOWER(F10644))="Oncology","Oncology")))))))))))</f>
        <v>Pediatrics</v>
      </c>
      <c r="P10644" s="3" t="str">
        <f t="shared" si="996"/>
        <v>Private</v>
      </c>
      <c r="Q10644" s="5">
        <f t="shared" si="997"/>
        <v>8</v>
      </c>
      <c r="R10644" s="1">
        <f t="shared" si="998"/>
        <v>259329.86</v>
      </c>
      <c r="S10644" s="1">
        <f t="shared" si="999"/>
        <v>0</v>
      </c>
      <c r="T10644" s="1" t="str">
        <f t="shared" si="1000"/>
        <v>66+</v>
      </c>
      <c r="U10644" s="1" t="str">
        <f t="shared" si="1001"/>
        <v>No</v>
      </c>
    </row>
    <row r="10645" spans="1:21">
      <c r="A10645" s="1">
        <v>10644</v>
      </c>
      <c r="B10645" s="1">
        <v>44</v>
      </c>
      <c r="C10645" s="1" t="s">
        <v>44</v>
      </c>
      <c r="D10645" s="2">
        <v>45384</v>
      </c>
      <c r="E10645" s="2">
        <v>45402</v>
      </c>
      <c r="F10645" s="1" t="s">
        <v>43</v>
      </c>
      <c r="G10645" s="1" t="s">
        <v>33</v>
      </c>
      <c r="H10645" s="1" t="s">
        <v>37</v>
      </c>
      <c r="I10645" s="1">
        <v>208805.9</v>
      </c>
      <c r="J10645" s="1" t="s">
        <v>25</v>
      </c>
      <c r="K10645" s="1" t="s">
        <v>38</v>
      </c>
      <c r="N10645" s="3" t="str">
        <f>IF(LEFT(LOWER(C10645),1)="m","Male",IF(LEFT(LOWER(C10645),1)="f","Female","Unknown"))</f>
        <v>Female</v>
      </c>
      <c r="O10645" s="4" t="str">
        <f>IF(TRIM(LOWER(F10645))="neuro","Neurology",IF(TRIM(LOWER(F10645))="Neurology","Neurology",IF(TRIM(LOWER(F10645))="general ward","General",IF(TRIM(LOWER(F10645))="general","General",IF(TRIM(LOWER(F10645))="cardiology","Cardiology",IF(TRIM(LOWER(F10645))="Cardiology","Cardiology",IF(TRIM(LOWER(F10645))="Peads","Pediatrics",IF(TRIM(LOWER(F10645))="Pediatrics","Pediatrics",IF(TRIM(LOWER(F10645))="orthopedics","Orthopedics",IF(TRIM(LOWER(F10645))="Neurology","Neurology",IF(TRIM(LOWER(F10645))="Oncology","Oncology")))))))))))</f>
        <v>Orthopedics</v>
      </c>
      <c r="P10645" s="3" t="str">
        <f t="shared" si="996"/>
        <v>Self</v>
      </c>
      <c r="Q10645" s="5">
        <f t="shared" si="997"/>
        <v>18</v>
      </c>
      <c r="R10645" s="1">
        <f t="shared" si="998"/>
        <v>208805.9</v>
      </c>
      <c r="S10645" s="1">
        <f t="shared" si="999"/>
        <v>0</v>
      </c>
      <c r="T10645" s="1" t="str">
        <f t="shared" si="1000"/>
        <v>36-50</v>
      </c>
      <c r="U10645" s="1" t="str">
        <f t="shared" si="1001"/>
        <v>Yes</v>
      </c>
    </row>
    <row r="10646" spans="1:21">
      <c r="A10646" s="1">
        <v>10645</v>
      </c>
      <c r="C10646" s="1" t="s">
        <v>44</v>
      </c>
      <c r="D10646" s="2">
        <v>45232</v>
      </c>
      <c r="E10646" s="2">
        <v>45240</v>
      </c>
      <c r="F10646" s="1" t="s">
        <v>40</v>
      </c>
      <c r="G10646" s="1" t="s">
        <v>41</v>
      </c>
      <c r="H10646" s="1" t="s">
        <v>48</v>
      </c>
      <c r="I10646" s="1">
        <v>158046.78</v>
      </c>
      <c r="J10646" s="1" t="s">
        <v>42</v>
      </c>
      <c r="K10646" s="1" t="s">
        <v>17</v>
      </c>
      <c r="N10646" s="3" t="str">
        <f>IF(LEFT(LOWER(C10646),1)="m","Male",IF(LEFT(LOWER(C10646),1)="f","Female","Unknown"))</f>
        <v>Female</v>
      </c>
      <c r="O10646" s="4" t="str">
        <f>IF(TRIM(LOWER(F10646))="neuro","Neurology",IF(TRIM(LOWER(F10646))="Neurology","Neurology",IF(TRIM(LOWER(F10646))="general ward","General",IF(TRIM(LOWER(F10646))="general","General",IF(TRIM(LOWER(F10646))="cardiology","Cardiology",IF(TRIM(LOWER(F10646))="Cardiology","Cardiology",IF(TRIM(LOWER(F10646))="Peads","Pediatrics",IF(TRIM(LOWER(F10646))="Pediatrics","Pediatrics",IF(TRIM(LOWER(F10646))="orthopedics","Orthopedics",IF(TRIM(LOWER(F10646))="Neurology","Neurology",IF(TRIM(LOWER(F10646))="Oncology","Oncology")))))))))))</f>
        <v>Pediatrics</v>
      </c>
      <c r="P10646" s="3" t="str">
        <f t="shared" si="996"/>
        <v>Unknown</v>
      </c>
      <c r="Q10646" s="5">
        <f t="shared" si="997"/>
        <v>8</v>
      </c>
      <c r="R10646" s="1">
        <f t="shared" si="998"/>
        <v>158046.78</v>
      </c>
      <c r="S10646" s="1">
        <f t="shared" si="999"/>
        <v>1</v>
      </c>
      <c r="T10646" s="1" t="str">
        <f t="shared" si="1000"/>
        <v>0-17</v>
      </c>
      <c r="U10646" s="1" t="str">
        <f t="shared" si="1001"/>
        <v>No</v>
      </c>
    </row>
    <row r="10647" spans="1:21">
      <c r="A10647" s="1">
        <v>10646</v>
      </c>
      <c r="B10647" s="1">
        <v>63</v>
      </c>
      <c r="C10647" s="1" t="s">
        <v>26</v>
      </c>
      <c r="D10647" s="2">
        <v>45285</v>
      </c>
      <c r="E10647" s="2">
        <v>45297</v>
      </c>
      <c r="F10647" s="1" t="s">
        <v>28</v>
      </c>
      <c r="G10647" s="1" t="s">
        <v>41</v>
      </c>
      <c r="H10647" s="1" t="s">
        <v>15</v>
      </c>
      <c r="I10647" s="1">
        <v>156328.32999999999</v>
      </c>
      <c r="J10647" s="1" t="s">
        <v>24</v>
      </c>
      <c r="K10647" s="1" t="s">
        <v>16</v>
      </c>
      <c r="N10647" s="3" t="str">
        <f>IF(LEFT(LOWER(C10647),1)="m","Male",IF(LEFT(LOWER(C10647),1)="f","Female","Unknown"))</f>
        <v>Female</v>
      </c>
      <c r="O10647" s="4" t="str">
        <f>IF(TRIM(LOWER(F10647))="neuro","Neurology",IF(TRIM(LOWER(F10647))="Neurology","Neurology",IF(TRIM(LOWER(F10647))="general ward","General",IF(TRIM(LOWER(F10647))="general","General",IF(TRIM(LOWER(F10647))="cardiology","Cardiology",IF(TRIM(LOWER(F10647))="Cardiology","Cardiology",IF(TRIM(LOWER(F10647))="Peads","Pediatrics",IF(TRIM(LOWER(F10647))="Pediatrics","Pediatrics",IF(TRIM(LOWER(F10647))="orthopedics","Orthopedics",IF(TRIM(LOWER(F10647))="Neurology","Neurology",IF(TRIM(LOWER(F10647))="Oncology","Oncology")))))))))))</f>
        <v>Orthopedics</v>
      </c>
      <c r="P10647" s="3" t="str">
        <f t="shared" si="996"/>
        <v>Unknown</v>
      </c>
      <c r="Q10647" s="5">
        <f t="shared" si="997"/>
        <v>12</v>
      </c>
      <c r="R10647" s="1">
        <f t="shared" si="998"/>
        <v>156328.32999999999</v>
      </c>
      <c r="S10647" s="1">
        <f t="shared" si="999"/>
        <v>1</v>
      </c>
      <c r="T10647" s="1" t="str">
        <f t="shared" si="1000"/>
        <v>51-65</v>
      </c>
      <c r="U10647" s="1" t="str">
        <f t="shared" si="1001"/>
        <v>No</v>
      </c>
    </row>
    <row r="10648" spans="1:21">
      <c r="A10648" s="1">
        <v>10647</v>
      </c>
      <c r="B10648" s="1">
        <v>3</v>
      </c>
      <c r="C10648" s="1" t="s">
        <v>29</v>
      </c>
      <c r="D10648" s="2">
        <v>45583</v>
      </c>
      <c r="E10648" s="2">
        <v>45585</v>
      </c>
      <c r="F10648" s="1" t="s">
        <v>49</v>
      </c>
      <c r="G10648" s="1" t="s">
        <v>36</v>
      </c>
      <c r="H10648" s="1" t="s">
        <v>32</v>
      </c>
      <c r="I10648" s="1">
        <v>240688.59</v>
      </c>
      <c r="J10648" s="1" t="s">
        <v>25</v>
      </c>
      <c r="K10648" s="1" t="s">
        <v>17</v>
      </c>
      <c r="N10648" s="3" t="str">
        <f>IF(LEFT(LOWER(C10648),1)="m","Male",IF(LEFT(LOWER(C10648),1)="f","Female","Unknown"))</f>
        <v>Female</v>
      </c>
      <c r="O10648" s="4" t="str">
        <f>IF(TRIM(LOWER(F10648))="neuro","Neurology",IF(TRIM(LOWER(F10648))="Neurology","Neurology",IF(TRIM(LOWER(F10648))="general ward","General",IF(TRIM(LOWER(F10648))="general","General",IF(TRIM(LOWER(F10648))="cardiology","Cardiology",IF(TRIM(LOWER(F10648))="Cardiology","Cardiology",IF(TRIM(LOWER(F10648))="Peads","Pediatrics",IF(TRIM(LOWER(F10648))="Pediatrics","Pediatrics",IF(TRIM(LOWER(F10648))="orthopedics","Orthopedics",IF(TRIM(LOWER(F10648))="Neurology","Neurology",IF(TRIM(LOWER(F10648))="Oncology","Oncology")))))))))))</f>
        <v>Oncology</v>
      </c>
      <c r="P10648" s="3" t="str">
        <f t="shared" si="996"/>
        <v>Government</v>
      </c>
      <c r="Q10648" s="5">
        <f t="shared" si="997"/>
        <v>2</v>
      </c>
      <c r="R10648" s="1">
        <f t="shared" si="998"/>
        <v>240688.59</v>
      </c>
      <c r="S10648" s="1">
        <f t="shared" si="999"/>
        <v>1</v>
      </c>
      <c r="T10648" s="1" t="str">
        <f t="shared" si="1000"/>
        <v>0-17</v>
      </c>
      <c r="U10648" s="1" t="str">
        <f t="shared" si="1001"/>
        <v>Yes</v>
      </c>
    </row>
    <row r="10649" spans="1:21">
      <c r="A10649" s="1">
        <v>10648</v>
      </c>
      <c r="B10649" s="1">
        <v>35</v>
      </c>
      <c r="C10649" s="1" t="s">
        <v>44</v>
      </c>
      <c r="D10649" s="2">
        <v>45205</v>
      </c>
      <c r="E10649" s="2">
        <v>45225</v>
      </c>
      <c r="F10649" s="1" t="s">
        <v>35</v>
      </c>
      <c r="G10649" s="1" t="s">
        <v>14</v>
      </c>
      <c r="H10649" s="1" t="s">
        <v>37</v>
      </c>
      <c r="I10649" s="1">
        <v>106404.94</v>
      </c>
      <c r="J10649" s="1" t="s">
        <v>16</v>
      </c>
      <c r="K10649" s="1" t="s">
        <v>38</v>
      </c>
      <c r="N10649" s="3" t="str">
        <f>IF(LEFT(LOWER(C10649),1)="m","Male",IF(LEFT(LOWER(C10649),1)="f","Female","Unknown"))</f>
        <v>Female</v>
      </c>
      <c r="O10649" s="4" t="str">
        <f>IF(TRIM(LOWER(F10649))="neuro","Neurology",IF(TRIM(LOWER(F10649))="Neurology","Neurology",IF(TRIM(LOWER(F10649))="general ward","General",IF(TRIM(LOWER(F10649))="general","General",IF(TRIM(LOWER(F10649))="cardiology","Cardiology",IF(TRIM(LOWER(F10649))="Cardiology","Cardiology",IF(TRIM(LOWER(F10649))="Peads","Pediatrics",IF(TRIM(LOWER(F10649))="Pediatrics","Pediatrics",IF(TRIM(LOWER(F10649))="orthopedics","Orthopedics",IF(TRIM(LOWER(F10649))="Neurology","Neurology",IF(TRIM(LOWER(F10649))="Oncology","Oncology")))))))))))</f>
        <v>Cardiology</v>
      </c>
      <c r="P10649" s="3" t="str">
        <f t="shared" si="996"/>
        <v>Private</v>
      </c>
      <c r="Q10649" s="5">
        <f t="shared" si="997"/>
        <v>20</v>
      </c>
      <c r="R10649" s="1">
        <f t="shared" si="998"/>
        <v>106404.94</v>
      </c>
      <c r="S10649" s="1">
        <f t="shared" si="999"/>
        <v>0</v>
      </c>
      <c r="T10649" s="1" t="str">
        <f t="shared" si="1000"/>
        <v>18-35</v>
      </c>
      <c r="U10649" s="1" t="str">
        <f t="shared" si="1001"/>
        <v>Yes</v>
      </c>
    </row>
    <row r="10650" spans="1:21">
      <c r="A10650" s="1">
        <v>10649</v>
      </c>
      <c r="B10650" s="1">
        <v>56</v>
      </c>
      <c r="C10650" s="1" t="s">
        <v>44</v>
      </c>
      <c r="D10650" s="2">
        <v>45346</v>
      </c>
      <c r="E10650" s="2">
        <v>45362</v>
      </c>
      <c r="F10650" s="1" t="s">
        <v>19</v>
      </c>
      <c r="G10650" s="1" t="s">
        <v>41</v>
      </c>
      <c r="H10650" s="1" t="s">
        <v>37</v>
      </c>
      <c r="I10650" s="1">
        <v>164793.39000000001</v>
      </c>
      <c r="J10650" s="1" t="s">
        <v>17</v>
      </c>
      <c r="K10650" s="1" t="s">
        <v>20</v>
      </c>
      <c r="N10650" s="3" t="str">
        <f>IF(LEFT(LOWER(C10650),1)="m","Male",IF(LEFT(LOWER(C10650),1)="f","Female","Unknown"))</f>
        <v>Female</v>
      </c>
      <c r="O10650" s="4" t="str">
        <f>IF(TRIM(LOWER(F10650))="neuro","Neurology",IF(TRIM(LOWER(F10650))="Neurology","Neurology",IF(TRIM(LOWER(F10650))="general ward","General",IF(TRIM(LOWER(F10650))="general","General",IF(TRIM(LOWER(F10650))="cardiology","Cardiology",IF(TRIM(LOWER(F10650))="Cardiology","Cardiology",IF(TRIM(LOWER(F10650))="Peads","Pediatrics",IF(TRIM(LOWER(F10650))="Pediatrics","Pediatrics",IF(TRIM(LOWER(F10650))="orthopedics","Orthopedics",IF(TRIM(LOWER(F10650))="Neurology","Neurology",IF(TRIM(LOWER(F10650))="Oncology","Oncology")))))))))))</f>
        <v>General</v>
      </c>
      <c r="P10650" s="3" t="str">
        <f t="shared" si="996"/>
        <v>Unknown</v>
      </c>
      <c r="Q10650" s="5">
        <f t="shared" si="997"/>
        <v>16</v>
      </c>
      <c r="R10650" s="1">
        <f t="shared" si="998"/>
        <v>164793.39000000001</v>
      </c>
      <c r="S10650" s="1">
        <f t="shared" si="999"/>
        <v>0</v>
      </c>
      <c r="T10650" s="1" t="str">
        <f t="shared" si="1000"/>
        <v>51-65</v>
      </c>
      <c r="U10650" s="1" t="str">
        <f t="shared" si="1001"/>
        <v>Yes</v>
      </c>
    </row>
    <row r="10651" spans="1:21">
      <c r="A10651" s="1">
        <v>10650</v>
      </c>
      <c r="B10651" s="1">
        <v>49</v>
      </c>
      <c r="C10651" s="1" t="s">
        <v>18</v>
      </c>
      <c r="D10651" s="2">
        <v>45217</v>
      </c>
      <c r="E10651" s="2">
        <v>45220</v>
      </c>
      <c r="F10651" s="1" t="s">
        <v>30</v>
      </c>
      <c r="G10651" s="1" t="s">
        <v>22</v>
      </c>
      <c r="H10651" s="1" t="s">
        <v>37</v>
      </c>
      <c r="I10651" s="1">
        <v>243971.01</v>
      </c>
      <c r="J10651" s="1" t="s">
        <v>16</v>
      </c>
      <c r="K10651" s="1" t="s">
        <v>25</v>
      </c>
      <c r="N10651" s="3" t="str">
        <f>IF(LEFT(LOWER(C10651),1)="m","Male",IF(LEFT(LOWER(C10651),1)="f","Female","Unknown"))</f>
        <v>Male</v>
      </c>
      <c r="O10651" s="4" t="str">
        <f>IF(TRIM(LOWER(F10651))="neuro","Neurology",IF(TRIM(LOWER(F10651))="Neurology","Neurology",IF(TRIM(LOWER(F10651))="general ward","General",IF(TRIM(LOWER(F10651))="general","General",IF(TRIM(LOWER(F10651))="cardiology","Cardiology",IF(TRIM(LOWER(F10651))="Cardiology","Cardiology",IF(TRIM(LOWER(F10651))="Peads","Pediatrics",IF(TRIM(LOWER(F10651))="Pediatrics","Pediatrics",IF(TRIM(LOWER(F10651))="orthopedics","Orthopedics",IF(TRIM(LOWER(F10651))="Neurology","Neurology",IF(TRIM(LOWER(F10651))="Oncology","Oncology")))))))))))</f>
        <v>Pediatrics</v>
      </c>
      <c r="P10651" s="3" t="str">
        <f t="shared" si="996"/>
        <v>Government</v>
      </c>
      <c r="Q10651" s="5">
        <f t="shared" si="997"/>
        <v>3</v>
      </c>
      <c r="R10651" s="1">
        <f t="shared" si="998"/>
        <v>243971.01</v>
      </c>
      <c r="S10651" s="1">
        <f t="shared" si="999"/>
        <v>1</v>
      </c>
      <c r="T10651" s="1" t="str">
        <f t="shared" si="1000"/>
        <v>36-50</v>
      </c>
      <c r="U10651" s="1" t="str">
        <f t="shared" si="1001"/>
        <v>Yes</v>
      </c>
    </row>
    <row r="10652" spans="1:21">
      <c r="A10652" s="1">
        <v>10651</v>
      </c>
      <c r="B10652" s="1">
        <v>38</v>
      </c>
      <c r="C10652" s="1" t="s">
        <v>44</v>
      </c>
      <c r="D10652" s="2">
        <v>45152</v>
      </c>
      <c r="E10652" s="2">
        <v>45154</v>
      </c>
      <c r="F10652" s="1" t="s">
        <v>43</v>
      </c>
      <c r="G10652" s="1" t="s">
        <v>33</v>
      </c>
      <c r="H10652" s="1" t="s">
        <v>32</v>
      </c>
      <c r="I10652" s="1">
        <v>93651.69</v>
      </c>
      <c r="J10652" s="1" t="s">
        <v>38</v>
      </c>
      <c r="K10652" s="1" t="s">
        <v>17</v>
      </c>
      <c r="N10652" s="3" t="str">
        <f>IF(LEFT(LOWER(C10652),1)="m","Male",IF(LEFT(LOWER(C10652),1)="f","Female","Unknown"))</f>
        <v>Female</v>
      </c>
      <c r="O10652" s="4" t="str">
        <f>IF(TRIM(LOWER(F10652))="neuro","Neurology",IF(TRIM(LOWER(F10652))="Neurology","Neurology",IF(TRIM(LOWER(F10652))="general ward","General",IF(TRIM(LOWER(F10652))="general","General",IF(TRIM(LOWER(F10652))="cardiology","Cardiology",IF(TRIM(LOWER(F10652))="Cardiology","Cardiology",IF(TRIM(LOWER(F10652))="Peads","Pediatrics",IF(TRIM(LOWER(F10652))="Pediatrics","Pediatrics",IF(TRIM(LOWER(F10652))="orthopedics","Orthopedics",IF(TRIM(LOWER(F10652))="Neurology","Neurology",IF(TRIM(LOWER(F10652))="Oncology","Oncology")))))))))))</f>
        <v>Orthopedics</v>
      </c>
      <c r="P10652" s="3" t="str">
        <f t="shared" si="996"/>
        <v>Self</v>
      </c>
      <c r="Q10652" s="5">
        <f t="shared" si="997"/>
        <v>2</v>
      </c>
      <c r="R10652" s="1">
        <f t="shared" si="998"/>
        <v>93651.69</v>
      </c>
      <c r="S10652" s="1">
        <f t="shared" si="999"/>
        <v>1</v>
      </c>
      <c r="T10652" s="1" t="str">
        <f t="shared" si="1000"/>
        <v>36-50</v>
      </c>
      <c r="U10652" s="1" t="str">
        <f t="shared" si="1001"/>
        <v>No</v>
      </c>
    </row>
    <row r="10653" spans="1:21">
      <c r="A10653" s="1">
        <v>10652</v>
      </c>
      <c r="B10653" s="1">
        <v>31</v>
      </c>
      <c r="C10653" s="1" t="s">
        <v>34</v>
      </c>
      <c r="D10653" s="2">
        <v>45322</v>
      </c>
      <c r="E10653" s="2">
        <v>45332</v>
      </c>
      <c r="F10653" s="1" t="s">
        <v>35</v>
      </c>
      <c r="G10653" s="1" t="s">
        <v>14</v>
      </c>
      <c r="H10653" s="1" t="s">
        <v>37</v>
      </c>
      <c r="I10653" s="1">
        <v>333506.7</v>
      </c>
      <c r="J10653" s="1" t="s">
        <v>17</v>
      </c>
      <c r="K10653" s="1" t="s">
        <v>16</v>
      </c>
      <c r="N10653" s="3" t="str">
        <f>IF(LEFT(LOWER(C10653),1)="m","Male",IF(LEFT(LOWER(C10653),1)="f","Female","Unknown"))</f>
        <v>Male</v>
      </c>
      <c r="O10653" s="4" t="str">
        <f>IF(TRIM(LOWER(F10653))="neuro","Neurology",IF(TRIM(LOWER(F10653))="Neurology","Neurology",IF(TRIM(LOWER(F10653))="general ward","General",IF(TRIM(LOWER(F10653))="general","General",IF(TRIM(LOWER(F10653))="cardiology","Cardiology",IF(TRIM(LOWER(F10653))="Cardiology","Cardiology",IF(TRIM(LOWER(F10653))="Peads","Pediatrics",IF(TRIM(LOWER(F10653))="Pediatrics","Pediatrics",IF(TRIM(LOWER(F10653))="orthopedics","Orthopedics",IF(TRIM(LOWER(F10653))="Neurology","Neurology",IF(TRIM(LOWER(F10653))="Oncology","Oncology")))))))))))</f>
        <v>Cardiology</v>
      </c>
      <c r="P10653" s="3" t="str">
        <f t="shared" si="996"/>
        <v>Private</v>
      </c>
      <c r="Q10653" s="5">
        <f t="shared" si="997"/>
        <v>10</v>
      </c>
      <c r="R10653" s="1">
        <f t="shared" si="998"/>
        <v>333506.7</v>
      </c>
      <c r="S10653" s="1">
        <f t="shared" si="999"/>
        <v>1</v>
      </c>
      <c r="T10653" s="1" t="str">
        <f t="shared" si="1000"/>
        <v>18-35</v>
      </c>
      <c r="U10653" s="1" t="str">
        <f t="shared" si="1001"/>
        <v>Yes</v>
      </c>
    </row>
    <row r="10654" spans="1:21">
      <c r="A10654" s="1">
        <v>10653</v>
      </c>
      <c r="C10654" s="1" t="s">
        <v>27</v>
      </c>
      <c r="D10654" s="2">
        <v>45280</v>
      </c>
      <c r="E10654" s="2">
        <v>45285</v>
      </c>
      <c r="F10654" s="1" t="s">
        <v>30</v>
      </c>
      <c r="G10654" s="1" t="s">
        <v>41</v>
      </c>
      <c r="H10654" s="1" t="s">
        <v>32</v>
      </c>
      <c r="I10654" s="1">
        <v>232267.76</v>
      </c>
      <c r="J10654" s="1" t="s">
        <v>38</v>
      </c>
      <c r="K10654" s="1" t="s">
        <v>16</v>
      </c>
      <c r="N10654" s="3" t="str">
        <f>IF(LEFT(LOWER(C10654),1)="m","Male",IF(LEFT(LOWER(C10654),1)="f","Female","Unknown"))</f>
        <v>Male</v>
      </c>
      <c r="O10654" s="4" t="str">
        <f>IF(TRIM(LOWER(F10654))="neuro","Neurology",IF(TRIM(LOWER(F10654))="Neurology","Neurology",IF(TRIM(LOWER(F10654))="general ward","General",IF(TRIM(LOWER(F10654))="general","General",IF(TRIM(LOWER(F10654))="cardiology","Cardiology",IF(TRIM(LOWER(F10654))="Cardiology","Cardiology",IF(TRIM(LOWER(F10654))="Peads","Pediatrics",IF(TRIM(LOWER(F10654))="Pediatrics","Pediatrics",IF(TRIM(LOWER(F10654))="orthopedics","Orthopedics",IF(TRIM(LOWER(F10654))="Neurology","Neurology",IF(TRIM(LOWER(F10654))="Oncology","Oncology")))))))))))</f>
        <v>Pediatrics</v>
      </c>
      <c r="P10654" s="3" t="str">
        <f t="shared" si="996"/>
        <v>Unknown</v>
      </c>
      <c r="Q10654" s="5">
        <f t="shared" si="997"/>
        <v>5</v>
      </c>
      <c r="R10654" s="1">
        <f t="shared" si="998"/>
        <v>232267.76</v>
      </c>
      <c r="S10654" s="1">
        <f t="shared" si="999"/>
        <v>1</v>
      </c>
      <c r="T10654" s="1" t="str">
        <f t="shared" si="1000"/>
        <v>0-17</v>
      </c>
      <c r="U10654" s="1" t="str">
        <f t="shared" si="1001"/>
        <v>No</v>
      </c>
    </row>
    <row r="10655" spans="1:21">
      <c r="A10655" s="1">
        <v>10654</v>
      </c>
      <c r="B10655" s="1">
        <v>65</v>
      </c>
      <c r="C10655" s="1" t="s">
        <v>26</v>
      </c>
      <c r="D10655" s="2">
        <v>45497</v>
      </c>
      <c r="E10655" s="2">
        <v>45501</v>
      </c>
      <c r="F10655" s="1" t="s">
        <v>40</v>
      </c>
      <c r="G10655" s="1" t="s">
        <v>14</v>
      </c>
      <c r="I10655" s="1">
        <v>221216.79</v>
      </c>
      <c r="J10655" s="1" t="s">
        <v>24</v>
      </c>
      <c r="K10655" s="1" t="s">
        <v>16</v>
      </c>
      <c r="N10655" s="3" t="str">
        <f>IF(LEFT(LOWER(C10655),1)="m","Male",IF(LEFT(LOWER(C10655),1)="f","Female","Unknown"))</f>
        <v>Female</v>
      </c>
      <c r="O10655" s="4" t="str">
        <f>IF(TRIM(LOWER(F10655))="neuro","Neurology",IF(TRIM(LOWER(F10655))="Neurology","Neurology",IF(TRIM(LOWER(F10655))="general ward","General",IF(TRIM(LOWER(F10655))="general","General",IF(TRIM(LOWER(F10655))="cardiology","Cardiology",IF(TRIM(LOWER(F10655))="Cardiology","Cardiology",IF(TRIM(LOWER(F10655))="Peads","Pediatrics",IF(TRIM(LOWER(F10655))="Pediatrics","Pediatrics",IF(TRIM(LOWER(F10655))="orthopedics","Orthopedics",IF(TRIM(LOWER(F10655))="Neurology","Neurology",IF(TRIM(LOWER(F10655))="Oncology","Oncology")))))))))))</f>
        <v>Pediatrics</v>
      </c>
      <c r="P10655" s="3" t="str">
        <f t="shared" si="996"/>
        <v>Private</v>
      </c>
      <c r="Q10655" s="5">
        <f t="shared" si="997"/>
        <v>4</v>
      </c>
      <c r="R10655" s="1">
        <f t="shared" si="998"/>
        <v>221216.79</v>
      </c>
      <c r="S10655" s="1">
        <f t="shared" si="999"/>
        <v>1</v>
      </c>
      <c r="T10655" s="1" t="str">
        <f t="shared" si="1000"/>
        <v>51-65</v>
      </c>
      <c r="U10655" s="1" t="str">
        <f t="shared" si="1001"/>
        <v>No</v>
      </c>
    </row>
    <row r="10656" spans="1:21">
      <c r="A10656" s="1">
        <v>10655</v>
      </c>
      <c r="B10656" s="1">
        <v>13</v>
      </c>
      <c r="C10656" s="1" t="s">
        <v>26</v>
      </c>
      <c r="D10656" s="2">
        <v>45391</v>
      </c>
      <c r="E10656" s="2">
        <v>45400</v>
      </c>
      <c r="F10656" s="1" t="s">
        <v>52</v>
      </c>
      <c r="G10656" s="1" t="s">
        <v>41</v>
      </c>
      <c r="H10656" s="1" t="s">
        <v>15</v>
      </c>
      <c r="I10656" s="1">
        <v>264123.37</v>
      </c>
      <c r="J10656" s="1" t="s">
        <v>17</v>
      </c>
      <c r="K10656" s="1" t="s">
        <v>17</v>
      </c>
      <c r="N10656" s="3" t="str">
        <f>IF(LEFT(LOWER(C10656),1)="m","Male",IF(LEFT(LOWER(C10656),1)="f","Female","Unknown"))</f>
        <v>Female</v>
      </c>
      <c r="O10656" s="4" t="str">
        <f>IF(TRIM(LOWER(F10656))="neuro","Neurology",IF(TRIM(LOWER(F10656))="Neurology","Neurology",IF(TRIM(LOWER(F10656))="general ward","General",IF(TRIM(LOWER(F10656))="general","General",IF(TRIM(LOWER(F10656))="cardiology","Cardiology",IF(TRIM(LOWER(F10656))="Cardiology","Cardiology",IF(TRIM(LOWER(F10656))="Peads","Pediatrics",IF(TRIM(LOWER(F10656))="Pediatrics","Pediatrics",IF(TRIM(LOWER(F10656))="orthopedics","Orthopedics",IF(TRIM(LOWER(F10656))="Neurology","Neurology",IF(TRIM(LOWER(F10656))="Oncology","Oncology")))))))))))</f>
        <v>Oncology</v>
      </c>
      <c r="P10656" s="3" t="str">
        <f t="shared" si="996"/>
        <v>Unknown</v>
      </c>
      <c r="Q10656" s="5">
        <f t="shared" si="997"/>
        <v>9</v>
      </c>
      <c r="R10656" s="1">
        <f t="shared" si="998"/>
        <v>264123.37</v>
      </c>
      <c r="S10656" s="1">
        <f t="shared" si="999"/>
        <v>1</v>
      </c>
      <c r="T10656" s="1" t="str">
        <f t="shared" si="1000"/>
        <v>0-17</v>
      </c>
      <c r="U10656" s="1" t="str">
        <f t="shared" si="1001"/>
        <v>Yes</v>
      </c>
    </row>
    <row r="10657" spans="1:21">
      <c r="A10657" s="1">
        <v>10656</v>
      </c>
      <c r="B10657" s="1">
        <v>3</v>
      </c>
      <c r="C10657" s="1" t="s">
        <v>27</v>
      </c>
      <c r="D10657" s="2">
        <v>45534</v>
      </c>
      <c r="E10657" s="2">
        <v>45536</v>
      </c>
      <c r="F10657" s="1" t="s">
        <v>28</v>
      </c>
      <c r="G10657" s="1" t="s">
        <v>36</v>
      </c>
      <c r="H10657" s="1" t="s">
        <v>47</v>
      </c>
      <c r="I10657" s="1">
        <v>26842.61</v>
      </c>
      <c r="J10657" s="1" t="s">
        <v>16</v>
      </c>
      <c r="K10657" s="1" t="s">
        <v>17</v>
      </c>
      <c r="N10657" s="3" t="str">
        <f>IF(LEFT(LOWER(C10657),1)="m","Male",IF(LEFT(LOWER(C10657),1)="f","Female","Unknown"))</f>
        <v>Male</v>
      </c>
      <c r="O10657" s="4" t="str">
        <f>IF(TRIM(LOWER(F10657))="neuro","Neurology",IF(TRIM(LOWER(F10657))="Neurology","Neurology",IF(TRIM(LOWER(F10657))="general ward","General",IF(TRIM(LOWER(F10657))="general","General",IF(TRIM(LOWER(F10657))="cardiology","Cardiology",IF(TRIM(LOWER(F10657))="Cardiology","Cardiology",IF(TRIM(LOWER(F10657))="Peads","Pediatrics",IF(TRIM(LOWER(F10657))="Pediatrics","Pediatrics",IF(TRIM(LOWER(F10657))="orthopedics","Orthopedics",IF(TRIM(LOWER(F10657))="Neurology","Neurology",IF(TRIM(LOWER(F10657))="Oncology","Oncology")))))))))))</f>
        <v>Orthopedics</v>
      </c>
      <c r="P10657" s="3" t="str">
        <f t="shared" si="996"/>
        <v>Government</v>
      </c>
      <c r="Q10657" s="5">
        <f t="shared" si="997"/>
        <v>2</v>
      </c>
      <c r="R10657" s="1">
        <f t="shared" si="998"/>
        <v>26842.61</v>
      </c>
      <c r="S10657" s="1">
        <f t="shared" si="999"/>
        <v>1</v>
      </c>
      <c r="T10657" s="1" t="str">
        <f t="shared" si="1000"/>
        <v>0-17</v>
      </c>
      <c r="U10657" s="1" t="str">
        <f t="shared" si="1001"/>
        <v>Yes</v>
      </c>
    </row>
    <row r="10658" spans="1:21">
      <c r="A10658" s="1">
        <v>10657</v>
      </c>
      <c r="B10658" s="1">
        <v>42</v>
      </c>
      <c r="C10658" s="1" t="s">
        <v>26</v>
      </c>
      <c r="D10658" s="2">
        <v>44928</v>
      </c>
      <c r="E10658" s="2">
        <v>44933</v>
      </c>
      <c r="F10658" s="1" t="s">
        <v>52</v>
      </c>
      <c r="G10658" s="1" t="s">
        <v>33</v>
      </c>
      <c r="H10658" s="1" t="s">
        <v>37</v>
      </c>
      <c r="I10658" s="1">
        <v>198653.6</v>
      </c>
      <c r="J10658" s="1" t="s">
        <v>16</v>
      </c>
      <c r="K10658" s="1" t="s">
        <v>17</v>
      </c>
      <c r="N10658" s="3" t="str">
        <f>IF(LEFT(LOWER(C10658),1)="m","Male",IF(LEFT(LOWER(C10658),1)="f","Female","Unknown"))</f>
        <v>Female</v>
      </c>
      <c r="O10658" s="4" t="str">
        <f>IF(TRIM(LOWER(F10658))="neuro","Neurology",IF(TRIM(LOWER(F10658))="Neurology","Neurology",IF(TRIM(LOWER(F10658))="general ward","General",IF(TRIM(LOWER(F10658))="general","General",IF(TRIM(LOWER(F10658))="cardiology","Cardiology",IF(TRIM(LOWER(F10658))="Cardiology","Cardiology",IF(TRIM(LOWER(F10658))="Peads","Pediatrics",IF(TRIM(LOWER(F10658))="Pediatrics","Pediatrics",IF(TRIM(LOWER(F10658))="orthopedics","Orthopedics",IF(TRIM(LOWER(F10658))="Neurology","Neurology",IF(TRIM(LOWER(F10658))="Oncology","Oncology")))))))))))</f>
        <v>Oncology</v>
      </c>
      <c r="P10658" s="3" t="str">
        <f t="shared" si="996"/>
        <v>Self</v>
      </c>
      <c r="Q10658" s="5">
        <f t="shared" si="997"/>
        <v>5</v>
      </c>
      <c r="R10658" s="1">
        <f t="shared" si="998"/>
        <v>198653.6</v>
      </c>
      <c r="S10658" s="1">
        <f t="shared" si="999"/>
        <v>1</v>
      </c>
      <c r="T10658" s="1" t="str">
        <f t="shared" si="1000"/>
        <v>36-50</v>
      </c>
      <c r="U10658" s="1" t="str">
        <f t="shared" si="1001"/>
        <v>Yes</v>
      </c>
    </row>
    <row r="10659" spans="1:21">
      <c r="A10659" s="1">
        <v>10658</v>
      </c>
      <c r="B10659" s="1">
        <v>69</v>
      </c>
      <c r="C10659" s="1" t="s">
        <v>18</v>
      </c>
      <c r="D10659" s="2">
        <v>44992</v>
      </c>
      <c r="E10659" s="2">
        <v>45005</v>
      </c>
      <c r="F10659" s="1" t="s">
        <v>49</v>
      </c>
      <c r="G10659" s="1" t="s">
        <v>22</v>
      </c>
      <c r="H10659" s="1" t="s">
        <v>15</v>
      </c>
      <c r="I10659" s="1">
        <v>297887.2</v>
      </c>
      <c r="J10659" s="1" t="s">
        <v>24</v>
      </c>
      <c r="K10659" s="1" t="s">
        <v>42</v>
      </c>
      <c r="N10659" s="3" t="str">
        <f>IF(LEFT(LOWER(C10659),1)="m","Male",IF(LEFT(LOWER(C10659),1)="f","Female","Unknown"))</f>
        <v>Male</v>
      </c>
      <c r="O10659" s="4" t="str">
        <f>IF(TRIM(LOWER(F10659))="neuro","Neurology",IF(TRIM(LOWER(F10659))="Neurology","Neurology",IF(TRIM(LOWER(F10659))="general ward","General",IF(TRIM(LOWER(F10659))="general","General",IF(TRIM(LOWER(F10659))="cardiology","Cardiology",IF(TRIM(LOWER(F10659))="Cardiology","Cardiology",IF(TRIM(LOWER(F10659))="Peads","Pediatrics",IF(TRIM(LOWER(F10659))="Pediatrics","Pediatrics",IF(TRIM(LOWER(F10659))="orthopedics","Orthopedics",IF(TRIM(LOWER(F10659))="Neurology","Neurology",IF(TRIM(LOWER(F10659))="Oncology","Oncology")))))))))))</f>
        <v>Oncology</v>
      </c>
      <c r="P10659" s="3" t="str">
        <f t="shared" si="996"/>
        <v>Government</v>
      </c>
      <c r="Q10659" s="5">
        <f t="shared" si="997"/>
        <v>13</v>
      </c>
      <c r="R10659" s="1">
        <f t="shared" si="998"/>
        <v>297887.2</v>
      </c>
      <c r="S10659" s="1">
        <f t="shared" si="999"/>
        <v>0</v>
      </c>
      <c r="T10659" s="1" t="str">
        <f t="shared" si="1000"/>
        <v>66+</v>
      </c>
      <c r="U10659" s="1" t="str">
        <f t="shared" si="1001"/>
        <v>No</v>
      </c>
    </row>
    <row r="10660" spans="1:21">
      <c r="A10660" s="1">
        <v>10659</v>
      </c>
      <c r="B10660" s="1">
        <v>79</v>
      </c>
      <c r="C10660" s="1" t="s">
        <v>27</v>
      </c>
      <c r="D10660" s="2">
        <v>45640</v>
      </c>
      <c r="E10660" s="2">
        <v>45647</v>
      </c>
      <c r="F10660" s="1" t="s">
        <v>13</v>
      </c>
      <c r="G10660" s="1" t="s">
        <v>33</v>
      </c>
      <c r="H10660" s="1" t="s">
        <v>15</v>
      </c>
      <c r="I10660" s="1">
        <v>269322.23</v>
      </c>
      <c r="J10660" s="1" t="s">
        <v>16</v>
      </c>
      <c r="K10660" s="1" t="s">
        <v>16</v>
      </c>
      <c r="N10660" s="3" t="str">
        <f>IF(LEFT(LOWER(C10660),1)="m","Male",IF(LEFT(LOWER(C10660),1)="f","Female","Unknown"))</f>
        <v>Male</v>
      </c>
      <c r="O10660" s="4" t="str">
        <f>IF(TRIM(LOWER(F10660))="neuro","Neurology",IF(TRIM(LOWER(F10660))="Neurology","Neurology",IF(TRIM(LOWER(F10660))="general ward","General",IF(TRIM(LOWER(F10660))="general","General",IF(TRIM(LOWER(F10660))="cardiology","Cardiology",IF(TRIM(LOWER(F10660))="Cardiology","Cardiology",IF(TRIM(LOWER(F10660))="Peads","Pediatrics",IF(TRIM(LOWER(F10660))="Pediatrics","Pediatrics",IF(TRIM(LOWER(F10660))="orthopedics","Orthopedics",IF(TRIM(LOWER(F10660))="Neurology","Neurology",IF(TRIM(LOWER(F10660))="Oncology","Oncology")))))))))))</f>
        <v>Neurology</v>
      </c>
      <c r="P10660" s="3" t="str">
        <f t="shared" si="996"/>
        <v>Self</v>
      </c>
      <c r="Q10660" s="5">
        <f t="shared" si="997"/>
        <v>7</v>
      </c>
      <c r="R10660" s="1">
        <f t="shared" si="998"/>
        <v>269322.23</v>
      </c>
      <c r="S10660" s="1">
        <f t="shared" si="999"/>
        <v>1</v>
      </c>
      <c r="T10660" s="1" t="str">
        <f t="shared" si="1000"/>
        <v>66+</v>
      </c>
      <c r="U10660" s="1" t="str">
        <f t="shared" si="1001"/>
        <v>Yes</v>
      </c>
    </row>
    <row r="10661" spans="1:21">
      <c r="A10661" s="1">
        <v>10660</v>
      </c>
      <c r="B10661" s="1">
        <v>13</v>
      </c>
      <c r="C10661" s="1" t="s">
        <v>12</v>
      </c>
      <c r="D10661" s="2">
        <v>45158</v>
      </c>
      <c r="E10661" s="2">
        <v>45167</v>
      </c>
      <c r="F10661" s="1" t="s">
        <v>49</v>
      </c>
      <c r="G10661" s="1" t="s">
        <v>36</v>
      </c>
      <c r="H10661" s="1" t="s">
        <v>47</v>
      </c>
      <c r="I10661" s="1">
        <v>224490.12</v>
      </c>
      <c r="J10661" s="1" t="s">
        <v>25</v>
      </c>
      <c r="K10661" s="1" t="s">
        <v>25</v>
      </c>
      <c r="N10661" s="3" t="str">
        <f>IF(LEFT(LOWER(C10661),1)="m","Male",IF(LEFT(LOWER(C10661),1)="f","Female","Unknown"))</f>
        <v>Unknown</v>
      </c>
      <c r="O10661" s="4" t="str">
        <f>IF(TRIM(LOWER(F10661))="neuro","Neurology",IF(TRIM(LOWER(F10661))="Neurology","Neurology",IF(TRIM(LOWER(F10661))="general ward","General",IF(TRIM(LOWER(F10661))="general","General",IF(TRIM(LOWER(F10661))="cardiology","Cardiology",IF(TRIM(LOWER(F10661))="Cardiology","Cardiology",IF(TRIM(LOWER(F10661))="Peads","Pediatrics",IF(TRIM(LOWER(F10661))="Pediatrics","Pediatrics",IF(TRIM(LOWER(F10661))="orthopedics","Orthopedics",IF(TRIM(LOWER(F10661))="Neurology","Neurology",IF(TRIM(LOWER(F10661))="Oncology","Oncology")))))))))))</f>
        <v>Oncology</v>
      </c>
      <c r="P10661" s="3" t="str">
        <f t="shared" si="996"/>
        <v>Government</v>
      </c>
      <c r="Q10661" s="5">
        <f t="shared" si="997"/>
        <v>9</v>
      </c>
      <c r="R10661" s="1">
        <f t="shared" si="998"/>
        <v>224490.12</v>
      </c>
      <c r="S10661" s="1">
        <f t="shared" si="999"/>
        <v>1</v>
      </c>
      <c r="T10661" s="1" t="str">
        <f t="shared" si="1000"/>
        <v>0-17</v>
      </c>
      <c r="U10661" s="1" t="str">
        <f t="shared" si="1001"/>
        <v>Yes</v>
      </c>
    </row>
    <row r="10662" spans="1:21">
      <c r="A10662" s="1">
        <v>10661</v>
      </c>
      <c r="B10662" s="1">
        <v>2</v>
      </c>
      <c r="C10662" s="1" t="s">
        <v>27</v>
      </c>
      <c r="D10662" s="2">
        <v>45569</v>
      </c>
      <c r="E10662" s="2">
        <v>45571</v>
      </c>
      <c r="F10662" s="1" t="s">
        <v>13</v>
      </c>
      <c r="G10662" s="1" t="s">
        <v>33</v>
      </c>
      <c r="H10662" s="1" t="s">
        <v>32</v>
      </c>
      <c r="I10662" s="1">
        <v>216442.28</v>
      </c>
      <c r="K10662" s="1" t="s">
        <v>38</v>
      </c>
      <c r="N10662" s="3" t="str">
        <f>IF(LEFT(LOWER(C10662),1)="m","Male",IF(LEFT(LOWER(C10662),1)="f","Female","Unknown"))</f>
        <v>Male</v>
      </c>
      <c r="O10662" s="4" t="str">
        <f>IF(TRIM(LOWER(F10662))="neuro","Neurology",IF(TRIM(LOWER(F10662))="Neurology","Neurology",IF(TRIM(LOWER(F10662))="general ward","General",IF(TRIM(LOWER(F10662))="general","General",IF(TRIM(LOWER(F10662))="cardiology","Cardiology",IF(TRIM(LOWER(F10662))="Cardiology","Cardiology",IF(TRIM(LOWER(F10662))="Peads","Pediatrics",IF(TRIM(LOWER(F10662))="Pediatrics","Pediatrics",IF(TRIM(LOWER(F10662))="orthopedics","Orthopedics",IF(TRIM(LOWER(F10662))="Neurology","Neurology",IF(TRIM(LOWER(F10662))="Oncology","Oncology")))))))))))</f>
        <v>Neurology</v>
      </c>
      <c r="P10662" s="3" t="str">
        <f t="shared" si="996"/>
        <v>Self</v>
      </c>
      <c r="Q10662" s="5">
        <f t="shared" si="997"/>
        <v>2</v>
      </c>
      <c r="R10662" s="1">
        <f t="shared" si="998"/>
        <v>216442.28</v>
      </c>
      <c r="S10662" s="1">
        <f t="shared" si="999"/>
        <v>0</v>
      </c>
      <c r="T10662" s="1" t="str">
        <f t="shared" si="1000"/>
        <v>0-17</v>
      </c>
      <c r="U10662" s="1" t="str">
        <f t="shared" si="1001"/>
        <v>Unknown</v>
      </c>
    </row>
    <row r="10663" spans="1:21">
      <c r="A10663" s="1">
        <v>10662</v>
      </c>
      <c r="B10663" s="1">
        <v>2</v>
      </c>
      <c r="C10663" s="1" t="s">
        <v>12</v>
      </c>
      <c r="D10663" s="2">
        <v>45089</v>
      </c>
      <c r="E10663" s="2">
        <v>45093</v>
      </c>
      <c r="F10663" s="1" t="s">
        <v>49</v>
      </c>
      <c r="G10663" s="1" t="s">
        <v>31</v>
      </c>
      <c r="H10663" s="1" t="s">
        <v>47</v>
      </c>
      <c r="I10663" s="1">
        <v>255331.42</v>
      </c>
      <c r="J10663" s="1" t="s">
        <v>42</v>
      </c>
      <c r="K10663" s="1" t="s">
        <v>38</v>
      </c>
      <c r="N10663" s="3" t="str">
        <f>IF(LEFT(LOWER(C10663),1)="m","Male",IF(LEFT(LOWER(C10663),1)="f","Female","Unknown"))</f>
        <v>Unknown</v>
      </c>
      <c r="O10663" s="4" t="str">
        <f>IF(TRIM(LOWER(F10663))="neuro","Neurology",IF(TRIM(LOWER(F10663))="Neurology","Neurology",IF(TRIM(LOWER(F10663))="general ward","General",IF(TRIM(LOWER(F10663))="general","General",IF(TRIM(LOWER(F10663))="cardiology","Cardiology",IF(TRIM(LOWER(F10663))="Cardiology","Cardiology",IF(TRIM(LOWER(F10663))="Peads","Pediatrics",IF(TRIM(LOWER(F10663))="Pediatrics","Pediatrics",IF(TRIM(LOWER(F10663))="orthopedics","Orthopedics",IF(TRIM(LOWER(F10663))="Neurology","Neurology",IF(TRIM(LOWER(F10663))="Oncology","Oncology")))))))))))</f>
        <v>Oncology</v>
      </c>
      <c r="P10663" s="3" t="str">
        <f t="shared" si="996"/>
        <v>Private</v>
      </c>
      <c r="Q10663" s="5">
        <f t="shared" si="997"/>
        <v>4</v>
      </c>
      <c r="R10663" s="1">
        <f t="shared" si="998"/>
        <v>255331.42</v>
      </c>
      <c r="S10663" s="1">
        <f t="shared" si="999"/>
        <v>0</v>
      </c>
      <c r="T10663" s="1" t="str">
        <f t="shared" si="1000"/>
        <v>0-17</v>
      </c>
      <c r="U10663" s="1" t="str">
        <f t="shared" si="1001"/>
        <v>No</v>
      </c>
    </row>
    <row r="10664" spans="1:21">
      <c r="A10664" s="1">
        <v>10663</v>
      </c>
      <c r="B10664" s="1">
        <v>94</v>
      </c>
      <c r="C10664" s="1" t="s">
        <v>34</v>
      </c>
      <c r="D10664" s="2">
        <v>45598</v>
      </c>
      <c r="E10664" s="2">
        <v>45616</v>
      </c>
      <c r="F10664" s="1" t="s">
        <v>13</v>
      </c>
      <c r="G10664" s="1" t="s">
        <v>46</v>
      </c>
      <c r="I10664" s="1">
        <v>171955.26</v>
      </c>
      <c r="K10664" s="1" t="s">
        <v>16</v>
      </c>
      <c r="N10664" s="3" t="str">
        <f>IF(LEFT(LOWER(C10664),1)="m","Male",IF(LEFT(LOWER(C10664),1)="f","Female","Unknown"))</f>
        <v>Male</v>
      </c>
      <c r="O10664" s="4" t="str">
        <f>IF(TRIM(LOWER(F10664))="neuro","Neurology",IF(TRIM(LOWER(F10664))="Neurology","Neurology",IF(TRIM(LOWER(F10664))="general ward","General",IF(TRIM(LOWER(F10664))="general","General",IF(TRIM(LOWER(F10664))="cardiology","Cardiology",IF(TRIM(LOWER(F10664))="Cardiology","Cardiology",IF(TRIM(LOWER(F10664))="Peads","Pediatrics",IF(TRIM(LOWER(F10664))="Pediatrics","Pediatrics",IF(TRIM(LOWER(F10664))="orthopedics","Orthopedics",IF(TRIM(LOWER(F10664))="Neurology","Neurology",IF(TRIM(LOWER(F10664))="Oncology","Oncology")))))))))))</f>
        <v>Neurology</v>
      </c>
      <c r="P10664" s="3" t="str">
        <f t="shared" si="996"/>
        <v>Self</v>
      </c>
      <c r="Q10664" s="5">
        <f t="shared" si="997"/>
        <v>18</v>
      </c>
      <c r="R10664" s="1">
        <f t="shared" si="998"/>
        <v>171955.26</v>
      </c>
      <c r="S10664" s="1">
        <f t="shared" si="999"/>
        <v>1</v>
      </c>
      <c r="T10664" s="1" t="str">
        <f t="shared" si="1000"/>
        <v>66+</v>
      </c>
      <c r="U10664" s="1" t="str">
        <f t="shared" si="1001"/>
        <v>Unknown</v>
      </c>
    </row>
    <row r="10665" spans="1:21">
      <c r="A10665" s="1">
        <v>10664</v>
      </c>
      <c r="B10665" s="1">
        <v>60</v>
      </c>
      <c r="C10665" s="1" t="s">
        <v>12</v>
      </c>
      <c r="D10665" s="2">
        <v>45644</v>
      </c>
      <c r="E10665" s="2">
        <v>45660</v>
      </c>
      <c r="F10665" s="1" t="s">
        <v>52</v>
      </c>
      <c r="G10665" s="1" t="s">
        <v>14</v>
      </c>
      <c r="H10665" s="1" t="s">
        <v>15</v>
      </c>
      <c r="I10665" s="1">
        <v>203518.72</v>
      </c>
      <c r="J10665" s="1" t="s">
        <v>25</v>
      </c>
      <c r="K10665" s="1" t="s">
        <v>42</v>
      </c>
      <c r="N10665" s="3" t="str">
        <f>IF(LEFT(LOWER(C10665),1)="m","Male",IF(LEFT(LOWER(C10665),1)="f","Female","Unknown"))</f>
        <v>Unknown</v>
      </c>
      <c r="O10665" s="4" t="str">
        <f>IF(TRIM(LOWER(F10665))="neuro","Neurology",IF(TRIM(LOWER(F10665))="Neurology","Neurology",IF(TRIM(LOWER(F10665))="general ward","General",IF(TRIM(LOWER(F10665))="general","General",IF(TRIM(LOWER(F10665))="cardiology","Cardiology",IF(TRIM(LOWER(F10665))="Cardiology","Cardiology",IF(TRIM(LOWER(F10665))="Peads","Pediatrics",IF(TRIM(LOWER(F10665))="Pediatrics","Pediatrics",IF(TRIM(LOWER(F10665))="orthopedics","Orthopedics",IF(TRIM(LOWER(F10665))="Neurology","Neurology",IF(TRIM(LOWER(F10665))="Oncology","Oncology")))))))))))</f>
        <v>Oncology</v>
      </c>
      <c r="P10665" s="3" t="str">
        <f t="shared" si="996"/>
        <v>Private</v>
      </c>
      <c r="Q10665" s="5">
        <f t="shared" si="997"/>
        <v>16</v>
      </c>
      <c r="R10665" s="1">
        <f t="shared" si="998"/>
        <v>203518.72</v>
      </c>
      <c r="S10665" s="1">
        <f t="shared" si="999"/>
        <v>0</v>
      </c>
      <c r="T10665" s="1" t="str">
        <f t="shared" si="1000"/>
        <v>51-65</v>
      </c>
      <c r="U10665" s="1" t="str">
        <f t="shared" si="1001"/>
        <v>Yes</v>
      </c>
    </row>
    <row r="10666" spans="1:21">
      <c r="A10666" s="1">
        <v>10665</v>
      </c>
      <c r="B10666" s="1">
        <v>7</v>
      </c>
      <c r="C10666" s="1" t="s">
        <v>29</v>
      </c>
      <c r="D10666" s="2">
        <v>44986</v>
      </c>
      <c r="E10666" s="2">
        <v>45003</v>
      </c>
      <c r="F10666" s="1" t="s">
        <v>13</v>
      </c>
      <c r="G10666" s="1" t="s">
        <v>31</v>
      </c>
      <c r="H10666" s="1" t="s">
        <v>48</v>
      </c>
      <c r="I10666" s="1">
        <v>31731.98</v>
      </c>
      <c r="J10666" s="1" t="s">
        <v>16</v>
      </c>
      <c r="K10666" s="1" t="s">
        <v>17</v>
      </c>
      <c r="N10666" s="3" t="str">
        <f>IF(LEFT(LOWER(C10666),1)="m","Male",IF(LEFT(LOWER(C10666),1)="f","Female","Unknown"))</f>
        <v>Female</v>
      </c>
      <c r="O10666" s="4" t="str">
        <f>IF(TRIM(LOWER(F10666))="neuro","Neurology",IF(TRIM(LOWER(F10666))="Neurology","Neurology",IF(TRIM(LOWER(F10666))="general ward","General",IF(TRIM(LOWER(F10666))="general","General",IF(TRIM(LOWER(F10666))="cardiology","Cardiology",IF(TRIM(LOWER(F10666))="Cardiology","Cardiology",IF(TRIM(LOWER(F10666))="Peads","Pediatrics",IF(TRIM(LOWER(F10666))="Pediatrics","Pediatrics",IF(TRIM(LOWER(F10666))="orthopedics","Orthopedics",IF(TRIM(LOWER(F10666))="Neurology","Neurology",IF(TRIM(LOWER(F10666))="Oncology","Oncology")))))))))))</f>
        <v>Neurology</v>
      </c>
      <c r="P10666" s="3" t="str">
        <f t="shared" si="996"/>
        <v>Private</v>
      </c>
      <c r="Q10666" s="5">
        <f t="shared" si="997"/>
        <v>17</v>
      </c>
      <c r="R10666" s="1">
        <f t="shared" si="998"/>
        <v>31731.98</v>
      </c>
      <c r="S10666" s="1">
        <f t="shared" si="999"/>
        <v>1</v>
      </c>
      <c r="T10666" s="1" t="str">
        <f t="shared" si="1000"/>
        <v>0-17</v>
      </c>
      <c r="U10666" s="1" t="str">
        <f t="shared" si="1001"/>
        <v>Yes</v>
      </c>
    </row>
    <row r="10667" spans="1:21">
      <c r="A10667" s="1">
        <v>10666</v>
      </c>
      <c r="B10667" s="1">
        <v>68</v>
      </c>
      <c r="C10667" s="1" t="s">
        <v>27</v>
      </c>
      <c r="D10667" s="2">
        <v>45561</v>
      </c>
      <c r="E10667" s="2">
        <v>45563</v>
      </c>
      <c r="F10667" s="1" t="s">
        <v>19</v>
      </c>
      <c r="G10667" s="1" t="s">
        <v>14</v>
      </c>
      <c r="H10667" s="1" t="s">
        <v>37</v>
      </c>
      <c r="I10667" s="1">
        <v>224175.43</v>
      </c>
      <c r="J10667" s="1" t="s">
        <v>42</v>
      </c>
      <c r="K10667" s="1" t="s">
        <v>42</v>
      </c>
      <c r="N10667" s="3" t="str">
        <f>IF(LEFT(LOWER(C10667),1)="m","Male",IF(LEFT(LOWER(C10667),1)="f","Female","Unknown"))</f>
        <v>Male</v>
      </c>
      <c r="O10667" s="4" t="str">
        <f>IF(TRIM(LOWER(F10667))="neuro","Neurology",IF(TRIM(LOWER(F10667))="Neurology","Neurology",IF(TRIM(LOWER(F10667))="general ward","General",IF(TRIM(LOWER(F10667))="general","General",IF(TRIM(LOWER(F10667))="cardiology","Cardiology",IF(TRIM(LOWER(F10667))="Cardiology","Cardiology",IF(TRIM(LOWER(F10667))="Peads","Pediatrics",IF(TRIM(LOWER(F10667))="Pediatrics","Pediatrics",IF(TRIM(LOWER(F10667))="orthopedics","Orthopedics",IF(TRIM(LOWER(F10667))="Neurology","Neurology",IF(TRIM(LOWER(F10667))="Oncology","Oncology")))))))))))</f>
        <v>General</v>
      </c>
      <c r="P10667" s="3" t="str">
        <f t="shared" si="996"/>
        <v>Private</v>
      </c>
      <c r="Q10667" s="5">
        <f t="shared" si="997"/>
        <v>2</v>
      </c>
      <c r="R10667" s="1">
        <f t="shared" si="998"/>
        <v>224175.43</v>
      </c>
      <c r="S10667" s="1">
        <f t="shared" si="999"/>
        <v>0</v>
      </c>
      <c r="T10667" s="1" t="str">
        <f t="shared" si="1000"/>
        <v>66+</v>
      </c>
      <c r="U10667" s="1" t="str">
        <f t="shared" si="1001"/>
        <v>No</v>
      </c>
    </row>
    <row r="10668" spans="1:21">
      <c r="A10668" s="1">
        <v>10667</v>
      </c>
      <c r="B10668" s="1">
        <v>22</v>
      </c>
      <c r="C10668" s="1" t="s">
        <v>26</v>
      </c>
      <c r="D10668" s="2">
        <v>45361</v>
      </c>
      <c r="E10668" s="2">
        <v>45380</v>
      </c>
      <c r="F10668" s="1" t="s">
        <v>43</v>
      </c>
      <c r="G10668" s="1" t="s">
        <v>22</v>
      </c>
      <c r="H10668" s="1" t="s">
        <v>32</v>
      </c>
      <c r="I10668" s="1">
        <v>349784.32000000001</v>
      </c>
      <c r="J10668" s="1" t="s">
        <v>17</v>
      </c>
      <c r="K10668" s="1" t="s">
        <v>42</v>
      </c>
      <c r="N10668" s="3" t="str">
        <f>IF(LEFT(LOWER(C10668),1)="m","Male",IF(LEFT(LOWER(C10668),1)="f","Female","Unknown"))</f>
        <v>Female</v>
      </c>
      <c r="O10668" s="4" t="str">
        <f>IF(TRIM(LOWER(F10668))="neuro","Neurology",IF(TRIM(LOWER(F10668))="Neurology","Neurology",IF(TRIM(LOWER(F10668))="general ward","General",IF(TRIM(LOWER(F10668))="general","General",IF(TRIM(LOWER(F10668))="cardiology","Cardiology",IF(TRIM(LOWER(F10668))="Cardiology","Cardiology",IF(TRIM(LOWER(F10668))="Peads","Pediatrics",IF(TRIM(LOWER(F10668))="Pediatrics","Pediatrics",IF(TRIM(LOWER(F10668))="orthopedics","Orthopedics",IF(TRIM(LOWER(F10668))="Neurology","Neurology",IF(TRIM(LOWER(F10668))="Oncology","Oncology")))))))))))</f>
        <v>Orthopedics</v>
      </c>
      <c r="P10668" s="3" t="str">
        <f t="shared" si="996"/>
        <v>Government</v>
      </c>
      <c r="Q10668" s="5">
        <f t="shared" si="997"/>
        <v>19</v>
      </c>
      <c r="R10668" s="1">
        <f t="shared" si="998"/>
        <v>349784.32000000001</v>
      </c>
      <c r="S10668" s="1">
        <f t="shared" si="999"/>
        <v>0</v>
      </c>
      <c r="T10668" s="1" t="str">
        <f t="shared" si="1000"/>
        <v>18-35</v>
      </c>
      <c r="U10668" s="1" t="str">
        <f t="shared" si="1001"/>
        <v>Yes</v>
      </c>
    </row>
    <row r="10669" spans="1:21">
      <c r="A10669" s="1">
        <v>10668</v>
      </c>
      <c r="B10669" s="1">
        <v>95</v>
      </c>
      <c r="C10669" s="1" t="s">
        <v>12</v>
      </c>
      <c r="D10669" s="2">
        <v>44988</v>
      </c>
      <c r="E10669" s="2">
        <v>45008</v>
      </c>
      <c r="F10669" s="1" t="s">
        <v>45</v>
      </c>
      <c r="G10669" s="1" t="s">
        <v>46</v>
      </c>
      <c r="H10669" s="1" t="s">
        <v>51</v>
      </c>
      <c r="I10669" s="1">
        <v>233892.22</v>
      </c>
      <c r="J10669" s="1" t="s">
        <v>16</v>
      </c>
      <c r="K10669" s="1" t="s">
        <v>42</v>
      </c>
      <c r="N10669" s="3" t="str">
        <f>IF(LEFT(LOWER(C10669),1)="m","Male",IF(LEFT(LOWER(C10669),1)="f","Female","Unknown"))</f>
        <v>Unknown</v>
      </c>
      <c r="O10669" s="4" t="str">
        <f>IF(TRIM(LOWER(F10669))="neuro","Neurology",IF(TRIM(LOWER(F10669))="Neurology","Neurology",IF(TRIM(LOWER(F10669))="general ward","General",IF(TRIM(LOWER(F10669))="general","General",IF(TRIM(LOWER(F10669))="cardiology","Cardiology",IF(TRIM(LOWER(F10669))="Cardiology","Cardiology",IF(TRIM(LOWER(F10669))="Peads","Pediatrics",IF(TRIM(LOWER(F10669))="Pediatrics","Pediatrics",IF(TRIM(LOWER(F10669))="orthopedics","Orthopedics",IF(TRIM(LOWER(F10669))="Neurology","Neurology",IF(TRIM(LOWER(F10669))="Oncology","Oncology")))))))))))</f>
        <v>Neurology</v>
      </c>
      <c r="P10669" s="3" t="str">
        <f t="shared" si="996"/>
        <v>Self</v>
      </c>
      <c r="Q10669" s="5">
        <f t="shared" si="997"/>
        <v>20</v>
      </c>
      <c r="R10669" s="1">
        <f t="shared" si="998"/>
        <v>233892.22</v>
      </c>
      <c r="S10669" s="1">
        <f t="shared" si="999"/>
        <v>0</v>
      </c>
      <c r="T10669" s="1" t="str">
        <f t="shared" si="1000"/>
        <v>66+</v>
      </c>
      <c r="U10669" s="1" t="str">
        <f t="shared" si="1001"/>
        <v>Yes</v>
      </c>
    </row>
    <row r="10670" spans="1:21">
      <c r="A10670" s="1">
        <v>10669</v>
      </c>
      <c r="B10670" s="1">
        <v>65</v>
      </c>
      <c r="C10670" s="1" t="s">
        <v>27</v>
      </c>
      <c r="D10670" s="2">
        <v>45007</v>
      </c>
      <c r="E10670" s="2">
        <v>45012</v>
      </c>
      <c r="F10670" s="1" t="s">
        <v>40</v>
      </c>
      <c r="G10670" s="1" t="s">
        <v>46</v>
      </c>
      <c r="H10670" s="1" t="s">
        <v>32</v>
      </c>
      <c r="I10670" s="1">
        <v>288853.52</v>
      </c>
      <c r="J10670" s="1" t="s">
        <v>38</v>
      </c>
      <c r="K10670" s="1" t="s">
        <v>42</v>
      </c>
      <c r="N10670" s="3" t="str">
        <f>IF(LEFT(LOWER(C10670),1)="m","Male",IF(LEFT(LOWER(C10670),1)="f","Female","Unknown"))</f>
        <v>Male</v>
      </c>
      <c r="O10670" s="4" t="str">
        <f>IF(TRIM(LOWER(F10670))="neuro","Neurology",IF(TRIM(LOWER(F10670))="Neurology","Neurology",IF(TRIM(LOWER(F10670))="general ward","General",IF(TRIM(LOWER(F10670))="general","General",IF(TRIM(LOWER(F10670))="cardiology","Cardiology",IF(TRIM(LOWER(F10670))="Cardiology","Cardiology",IF(TRIM(LOWER(F10670))="Peads","Pediatrics",IF(TRIM(LOWER(F10670))="Pediatrics","Pediatrics",IF(TRIM(LOWER(F10670))="orthopedics","Orthopedics",IF(TRIM(LOWER(F10670))="Neurology","Neurology",IF(TRIM(LOWER(F10670))="Oncology","Oncology")))))))))))</f>
        <v>Pediatrics</v>
      </c>
      <c r="P10670" s="3" t="str">
        <f t="shared" si="996"/>
        <v>Self</v>
      </c>
      <c r="Q10670" s="5">
        <f t="shared" si="997"/>
        <v>5</v>
      </c>
      <c r="R10670" s="1">
        <f t="shared" si="998"/>
        <v>288853.52</v>
      </c>
      <c r="S10670" s="1">
        <f t="shared" si="999"/>
        <v>0</v>
      </c>
      <c r="T10670" s="1" t="str">
        <f t="shared" si="1000"/>
        <v>51-65</v>
      </c>
      <c r="U10670" s="1" t="str">
        <f t="shared" si="1001"/>
        <v>No</v>
      </c>
    </row>
    <row r="10671" spans="1:21">
      <c r="A10671" s="1">
        <v>10670</v>
      </c>
      <c r="B10671" s="1">
        <v>16</v>
      </c>
      <c r="C10671" s="1" t="s">
        <v>29</v>
      </c>
      <c r="D10671" s="2">
        <v>45615</v>
      </c>
      <c r="E10671" s="2">
        <v>45627</v>
      </c>
      <c r="F10671" s="1" t="s">
        <v>28</v>
      </c>
      <c r="G10671" s="1" t="s">
        <v>22</v>
      </c>
      <c r="H10671" s="1" t="s">
        <v>51</v>
      </c>
      <c r="I10671" s="1">
        <v>308416.43</v>
      </c>
      <c r="J10671" s="1" t="s">
        <v>25</v>
      </c>
      <c r="K10671" s="1" t="s">
        <v>38</v>
      </c>
      <c r="N10671" s="3" t="str">
        <f>IF(LEFT(LOWER(C10671),1)="m","Male",IF(LEFT(LOWER(C10671),1)="f","Female","Unknown"))</f>
        <v>Female</v>
      </c>
      <c r="O10671" s="4" t="str">
        <f>IF(TRIM(LOWER(F10671))="neuro","Neurology",IF(TRIM(LOWER(F10671))="Neurology","Neurology",IF(TRIM(LOWER(F10671))="general ward","General",IF(TRIM(LOWER(F10671))="general","General",IF(TRIM(LOWER(F10671))="cardiology","Cardiology",IF(TRIM(LOWER(F10671))="Cardiology","Cardiology",IF(TRIM(LOWER(F10671))="Peads","Pediatrics",IF(TRIM(LOWER(F10671))="Pediatrics","Pediatrics",IF(TRIM(LOWER(F10671))="orthopedics","Orthopedics",IF(TRIM(LOWER(F10671))="Neurology","Neurology",IF(TRIM(LOWER(F10671))="Oncology","Oncology")))))))))))</f>
        <v>Orthopedics</v>
      </c>
      <c r="P10671" s="3" t="str">
        <f t="shared" si="996"/>
        <v>Government</v>
      </c>
      <c r="Q10671" s="5">
        <f t="shared" si="997"/>
        <v>12</v>
      </c>
      <c r="R10671" s="1">
        <f t="shared" si="998"/>
        <v>308416.43</v>
      </c>
      <c r="S10671" s="1">
        <f t="shared" si="999"/>
        <v>0</v>
      </c>
      <c r="T10671" s="1" t="str">
        <f t="shared" si="1000"/>
        <v>0-17</v>
      </c>
      <c r="U10671" s="1" t="str">
        <f t="shared" si="1001"/>
        <v>Yes</v>
      </c>
    </row>
    <row r="10672" spans="1:21">
      <c r="A10672" s="1">
        <v>10671</v>
      </c>
      <c r="B10672" s="1">
        <v>20</v>
      </c>
      <c r="C10672" s="1" t="s">
        <v>44</v>
      </c>
      <c r="D10672" s="2">
        <v>45486</v>
      </c>
      <c r="E10672" s="2">
        <v>45496</v>
      </c>
      <c r="F10672" s="1" t="s">
        <v>40</v>
      </c>
      <c r="G10672" s="1" t="s">
        <v>31</v>
      </c>
      <c r="H10672" s="1" t="s">
        <v>15</v>
      </c>
      <c r="I10672" s="1">
        <v>117499.93</v>
      </c>
      <c r="J10672" s="1" t="s">
        <v>24</v>
      </c>
      <c r="K10672" s="1" t="s">
        <v>42</v>
      </c>
      <c r="N10672" s="3" t="str">
        <f>IF(LEFT(LOWER(C10672),1)="m","Male",IF(LEFT(LOWER(C10672),1)="f","Female","Unknown"))</f>
        <v>Female</v>
      </c>
      <c r="O10672" s="4" t="str">
        <f>IF(TRIM(LOWER(F10672))="neuro","Neurology",IF(TRIM(LOWER(F10672))="Neurology","Neurology",IF(TRIM(LOWER(F10672))="general ward","General",IF(TRIM(LOWER(F10672))="general","General",IF(TRIM(LOWER(F10672))="cardiology","Cardiology",IF(TRIM(LOWER(F10672))="Cardiology","Cardiology",IF(TRIM(LOWER(F10672))="Peads","Pediatrics",IF(TRIM(LOWER(F10672))="Pediatrics","Pediatrics",IF(TRIM(LOWER(F10672))="orthopedics","Orthopedics",IF(TRIM(LOWER(F10672))="Neurology","Neurology",IF(TRIM(LOWER(F10672))="Oncology","Oncology")))))))))))</f>
        <v>Pediatrics</v>
      </c>
      <c r="P10672" s="3" t="str">
        <f t="shared" si="996"/>
        <v>Private</v>
      </c>
      <c r="Q10672" s="5">
        <f t="shared" si="997"/>
        <v>10</v>
      </c>
      <c r="R10672" s="1">
        <f t="shared" si="998"/>
        <v>117499.93</v>
      </c>
      <c r="S10672" s="1">
        <f t="shared" si="999"/>
        <v>0</v>
      </c>
      <c r="T10672" s="1" t="str">
        <f t="shared" si="1000"/>
        <v>18-35</v>
      </c>
      <c r="U10672" s="1" t="str">
        <f t="shared" si="1001"/>
        <v>No</v>
      </c>
    </row>
    <row r="10673" spans="1:21">
      <c r="A10673" s="1">
        <v>10672</v>
      </c>
      <c r="B10673" s="1">
        <v>57</v>
      </c>
      <c r="C10673" s="1" t="s">
        <v>26</v>
      </c>
      <c r="D10673" s="2">
        <v>45229</v>
      </c>
      <c r="E10673" s="2">
        <v>45241</v>
      </c>
      <c r="F10673" s="1" t="s">
        <v>35</v>
      </c>
      <c r="G10673" s="1" t="s">
        <v>22</v>
      </c>
      <c r="I10673" s="1">
        <v>268962.28000000003</v>
      </c>
      <c r="J10673" s="1" t="s">
        <v>24</v>
      </c>
      <c r="K10673" s="1" t="s">
        <v>20</v>
      </c>
      <c r="N10673" s="3" t="str">
        <f>IF(LEFT(LOWER(C10673),1)="m","Male",IF(LEFT(LOWER(C10673),1)="f","Female","Unknown"))</f>
        <v>Female</v>
      </c>
      <c r="O10673" s="4" t="str">
        <f>IF(TRIM(LOWER(F10673))="neuro","Neurology",IF(TRIM(LOWER(F10673))="Neurology","Neurology",IF(TRIM(LOWER(F10673))="general ward","General",IF(TRIM(LOWER(F10673))="general","General",IF(TRIM(LOWER(F10673))="cardiology","Cardiology",IF(TRIM(LOWER(F10673))="Cardiology","Cardiology",IF(TRIM(LOWER(F10673))="Peads","Pediatrics",IF(TRIM(LOWER(F10673))="Pediatrics","Pediatrics",IF(TRIM(LOWER(F10673))="orthopedics","Orthopedics",IF(TRIM(LOWER(F10673))="Neurology","Neurology",IF(TRIM(LOWER(F10673))="Oncology","Oncology")))))))))))</f>
        <v>Cardiology</v>
      </c>
      <c r="P10673" s="3" t="str">
        <f t="shared" si="996"/>
        <v>Government</v>
      </c>
      <c r="Q10673" s="5">
        <f t="shared" si="997"/>
        <v>12</v>
      </c>
      <c r="R10673" s="1">
        <f t="shared" si="998"/>
        <v>268962.28000000003</v>
      </c>
      <c r="S10673" s="1">
        <f t="shared" si="999"/>
        <v>0</v>
      </c>
      <c r="T10673" s="1" t="str">
        <f t="shared" si="1000"/>
        <v>51-65</v>
      </c>
      <c r="U10673" s="1" t="str">
        <f t="shared" si="1001"/>
        <v>No</v>
      </c>
    </row>
    <row r="10674" spans="1:21">
      <c r="A10674" s="1">
        <v>10673</v>
      </c>
      <c r="B10674" s="1">
        <v>11</v>
      </c>
      <c r="C10674" s="1" t="s">
        <v>29</v>
      </c>
      <c r="D10674" s="2">
        <v>45349</v>
      </c>
      <c r="E10674" s="2">
        <v>45353</v>
      </c>
      <c r="F10674" s="1" t="s">
        <v>50</v>
      </c>
      <c r="G10674" s="1" t="s">
        <v>41</v>
      </c>
      <c r="H10674" s="1" t="s">
        <v>47</v>
      </c>
      <c r="I10674" s="1">
        <v>40263.06</v>
      </c>
      <c r="K10674" s="1" t="s">
        <v>38</v>
      </c>
      <c r="N10674" s="3" t="str">
        <f>IF(LEFT(LOWER(C10674),1)="m","Male",IF(LEFT(LOWER(C10674),1)="f","Female","Unknown"))</f>
        <v>Female</v>
      </c>
      <c r="O10674" s="4" t="str">
        <f>IF(TRIM(LOWER(F10674))="neuro","Neurology",IF(TRIM(LOWER(F10674))="Neurology","Neurology",IF(TRIM(LOWER(F10674))="general ward","General",IF(TRIM(LOWER(F10674))="general","General",IF(TRIM(LOWER(F10674))="cardiology","Cardiology",IF(TRIM(LOWER(F10674))="Cardiology","Cardiology",IF(TRIM(LOWER(F10674))="Peads","Pediatrics",IF(TRIM(LOWER(F10674))="Pediatrics","Pediatrics",IF(TRIM(LOWER(F10674))="orthopedics","Orthopedics",IF(TRIM(LOWER(F10674))="Neurology","Neurology",IF(TRIM(LOWER(F10674))="Oncology","Oncology")))))))))))</f>
        <v>Cardiology</v>
      </c>
      <c r="P10674" s="3" t="str">
        <f t="shared" si="996"/>
        <v>Unknown</v>
      </c>
      <c r="Q10674" s="5">
        <f t="shared" si="997"/>
        <v>4</v>
      </c>
      <c r="R10674" s="1">
        <f t="shared" si="998"/>
        <v>40263.06</v>
      </c>
      <c r="S10674" s="1">
        <f t="shared" si="999"/>
        <v>0</v>
      </c>
      <c r="T10674" s="1" t="str">
        <f t="shared" si="1000"/>
        <v>0-17</v>
      </c>
      <c r="U10674" s="1" t="str">
        <f t="shared" si="1001"/>
        <v>Unknown</v>
      </c>
    </row>
    <row r="10675" spans="1:21">
      <c r="A10675" s="1">
        <v>10674</v>
      </c>
      <c r="B10675" s="1">
        <v>64</v>
      </c>
      <c r="C10675" s="1" t="s">
        <v>44</v>
      </c>
      <c r="D10675" s="2">
        <v>45149</v>
      </c>
      <c r="E10675" s="2">
        <v>45163</v>
      </c>
      <c r="F10675" s="1" t="s">
        <v>49</v>
      </c>
      <c r="G10675" s="1" t="s">
        <v>36</v>
      </c>
      <c r="I10675" s="1">
        <v>311040.75</v>
      </c>
      <c r="J10675" s="1" t="s">
        <v>42</v>
      </c>
      <c r="K10675" s="1" t="s">
        <v>17</v>
      </c>
      <c r="N10675" s="3" t="str">
        <f>IF(LEFT(LOWER(C10675),1)="m","Male",IF(LEFT(LOWER(C10675),1)="f","Female","Unknown"))</f>
        <v>Female</v>
      </c>
      <c r="O10675" s="4" t="str">
        <f>IF(TRIM(LOWER(F10675))="neuro","Neurology",IF(TRIM(LOWER(F10675))="Neurology","Neurology",IF(TRIM(LOWER(F10675))="general ward","General",IF(TRIM(LOWER(F10675))="general","General",IF(TRIM(LOWER(F10675))="cardiology","Cardiology",IF(TRIM(LOWER(F10675))="Cardiology","Cardiology",IF(TRIM(LOWER(F10675))="Peads","Pediatrics",IF(TRIM(LOWER(F10675))="Pediatrics","Pediatrics",IF(TRIM(LOWER(F10675))="orthopedics","Orthopedics",IF(TRIM(LOWER(F10675))="Neurology","Neurology",IF(TRIM(LOWER(F10675))="Oncology","Oncology")))))))))))</f>
        <v>Oncology</v>
      </c>
      <c r="P10675" s="3" t="str">
        <f t="shared" si="996"/>
        <v>Government</v>
      </c>
      <c r="Q10675" s="5">
        <f t="shared" si="997"/>
        <v>14</v>
      </c>
      <c r="R10675" s="1">
        <f t="shared" si="998"/>
        <v>311040.75</v>
      </c>
      <c r="S10675" s="1">
        <f t="shared" si="999"/>
        <v>1</v>
      </c>
      <c r="T10675" s="1" t="str">
        <f t="shared" si="1000"/>
        <v>51-65</v>
      </c>
      <c r="U10675" s="1" t="str">
        <f t="shared" si="1001"/>
        <v>No</v>
      </c>
    </row>
    <row r="10676" spans="1:21">
      <c r="A10676" s="1">
        <v>10675</v>
      </c>
      <c r="B10676" s="1">
        <v>7</v>
      </c>
      <c r="C10676" s="1" t="s">
        <v>27</v>
      </c>
      <c r="D10676" s="2">
        <v>45065</v>
      </c>
      <c r="E10676" s="2">
        <v>45085</v>
      </c>
      <c r="F10676" s="1" t="s">
        <v>52</v>
      </c>
      <c r="G10676" s="1" t="s">
        <v>36</v>
      </c>
      <c r="H10676" s="1" t="s">
        <v>37</v>
      </c>
      <c r="I10676" s="1">
        <v>53619.45</v>
      </c>
      <c r="J10676" s="1" t="s">
        <v>25</v>
      </c>
      <c r="K10676" s="1" t="s">
        <v>25</v>
      </c>
      <c r="N10676" s="3" t="str">
        <f>IF(LEFT(LOWER(C10676),1)="m","Male",IF(LEFT(LOWER(C10676),1)="f","Female","Unknown"))</f>
        <v>Male</v>
      </c>
      <c r="O10676" s="4" t="str">
        <f>IF(TRIM(LOWER(F10676))="neuro","Neurology",IF(TRIM(LOWER(F10676))="Neurology","Neurology",IF(TRIM(LOWER(F10676))="general ward","General",IF(TRIM(LOWER(F10676))="general","General",IF(TRIM(LOWER(F10676))="cardiology","Cardiology",IF(TRIM(LOWER(F10676))="Cardiology","Cardiology",IF(TRIM(LOWER(F10676))="Peads","Pediatrics",IF(TRIM(LOWER(F10676))="Pediatrics","Pediatrics",IF(TRIM(LOWER(F10676))="orthopedics","Orthopedics",IF(TRIM(LOWER(F10676))="Neurology","Neurology",IF(TRIM(LOWER(F10676))="Oncology","Oncology")))))))))))</f>
        <v>Oncology</v>
      </c>
      <c r="P10676" s="3" t="str">
        <f t="shared" si="996"/>
        <v>Government</v>
      </c>
      <c r="Q10676" s="5">
        <f t="shared" si="997"/>
        <v>20</v>
      </c>
      <c r="R10676" s="1">
        <f t="shared" si="998"/>
        <v>53619.45</v>
      </c>
      <c r="S10676" s="1">
        <f t="shared" si="999"/>
        <v>1</v>
      </c>
      <c r="T10676" s="1" t="str">
        <f t="shared" si="1000"/>
        <v>0-17</v>
      </c>
      <c r="U10676" s="1" t="str">
        <f t="shared" si="1001"/>
        <v>Yes</v>
      </c>
    </row>
    <row r="10677" spans="1:21">
      <c r="A10677" s="1">
        <v>10676</v>
      </c>
      <c r="C10677" s="1" t="s">
        <v>34</v>
      </c>
      <c r="D10677" s="2">
        <v>45013</v>
      </c>
      <c r="E10677" s="2">
        <v>45019</v>
      </c>
      <c r="F10677" s="1" t="s">
        <v>13</v>
      </c>
      <c r="G10677" s="1" t="s">
        <v>41</v>
      </c>
      <c r="H10677" s="1" t="s">
        <v>15</v>
      </c>
      <c r="I10677" s="1">
        <v>166776.67000000001</v>
      </c>
      <c r="J10677" s="1" t="s">
        <v>42</v>
      </c>
      <c r="K10677" s="1" t="s">
        <v>17</v>
      </c>
      <c r="N10677" s="3" t="str">
        <f>IF(LEFT(LOWER(C10677),1)="m","Male",IF(LEFT(LOWER(C10677),1)="f","Female","Unknown"))</f>
        <v>Male</v>
      </c>
      <c r="O10677" s="4" t="str">
        <f>IF(TRIM(LOWER(F10677))="neuro","Neurology",IF(TRIM(LOWER(F10677))="Neurology","Neurology",IF(TRIM(LOWER(F10677))="general ward","General",IF(TRIM(LOWER(F10677))="general","General",IF(TRIM(LOWER(F10677))="cardiology","Cardiology",IF(TRIM(LOWER(F10677))="Cardiology","Cardiology",IF(TRIM(LOWER(F10677))="Peads","Pediatrics",IF(TRIM(LOWER(F10677))="Pediatrics","Pediatrics",IF(TRIM(LOWER(F10677))="orthopedics","Orthopedics",IF(TRIM(LOWER(F10677))="Neurology","Neurology",IF(TRIM(LOWER(F10677))="Oncology","Oncology")))))))))))</f>
        <v>Neurology</v>
      </c>
      <c r="P10677" s="3" t="str">
        <f t="shared" si="996"/>
        <v>Unknown</v>
      </c>
      <c r="Q10677" s="5">
        <f t="shared" si="997"/>
        <v>6</v>
      </c>
      <c r="R10677" s="1">
        <f t="shared" si="998"/>
        <v>166776.67000000001</v>
      </c>
      <c r="S10677" s="1">
        <f t="shared" si="999"/>
        <v>1</v>
      </c>
      <c r="T10677" s="1" t="str">
        <f t="shared" si="1000"/>
        <v>0-17</v>
      </c>
      <c r="U10677" s="1" t="str">
        <f t="shared" si="1001"/>
        <v>No</v>
      </c>
    </row>
    <row r="10678" spans="1:21">
      <c r="A10678" s="1">
        <v>10677</v>
      </c>
      <c r="B10678" s="1">
        <v>71</v>
      </c>
      <c r="C10678" s="1" t="s">
        <v>27</v>
      </c>
      <c r="D10678" s="2">
        <v>45526</v>
      </c>
      <c r="E10678" s="2">
        <v>45535</v>
      </c>
      <c r="F10678" s="1" t="s">
        <v>28</v>
      </c>
      <c r="G10678" s="1" t="s">
        <v>22</v>
      </c>
      <c r="H10678" s="1" t="s">
        <v>48</v>
      </c>
      <c r="I10678" s="1">
        <v>41403.24</v>
      </c>
      <c r="K10678" s="1" t="s">
        <v>20</v>
      </c>
      <c r="N10678" s="3" t="str">
        <f>IF(LEFT(LOWER(C10678),1)="m","Male",IF(LEFT(LOWER(C10678),1)="f","Female","Unknown"))</f>
        <v>Male</v>
      </c>
      <c r="O10678" s="4" t="str">
        <f>IF(TRIM(LOWER(F10678))="neuro","Neurology",IF(TRIM(LOWER(F10678))="Neurology","Neurology",IF(TRIM(LOWER(F10678))="general ward","General",IF(TRIM(LOWER(F10678))="general","General",IF(TRIM(LOWER(F10678))="cardiology","Cardiology",IF(TRIM(LOWER(F10678))="Cardiology","Cardiology",IF(TRIM(LOWER(F10678))="Peads","Pediatrics",IF(TRIM(LOWER(F10678))="Pediatrics","Pediatrics",IF(TRIM(LOWER(F10678))="orthopedics","Orthopedics",IF(TRIM(LOWER(F10678))="Neurology","Neurology",IF(TRIM(LOWER(F10678))="Oncology","Oncology")))))))))))</f>
        <v>Orthopedics</v>
      </c>
      <c r="P10678" s="3" t="str">
        <f t="shared" si="996"/>
        <v>Government</v>
      </c>
      <c r="Q10678" s="5">
        <f t="shared" si="997"/>
        <v>9</v>
      </c>
      <c r="R10678" s="1">
        <f t="shared" si="998"/>
        <v>41403.24</v>
      </c>
      <c r="S10678" s="1">
        <f t="shared" si="999"/>
        <v>0</v>
      </c>
      <c r="T10678" s="1" t="str">
        <f t="shared" si="1000"/>
        <v>66+</v>
      </c>
      <c r="U10678" s="1" t="str">
        <f t="shared" si="1001"/>
        <v>Unknown</v>
      </c>
    </row>
    <row r="10679" spans="1:21">
      <c r="A10679" s="1">
        <v>10678</v>
      </c>
      <c r="B10679" s="1">
        <v>91</v>
      </c>
      <c r="C10679" s="1" t="s">
        <v>34</v>
      </c>
      <c r="D10679" s="2">
        <v>45639</v>
      </c>
      <c r="E10679" s="2">
        <v>45651</v>
      </c>
      <c r="F10679" s="1" t="s">
        <v>43</v>
      </c>
      <c r="G10679" s="1" t="s">
        <v>41</v>
      </c>
      <c r="I10679" s="1">
        <v>196900.36</v>
      </c>
      <c r="J10679" s="1" t="s">
        <v>16</v>
      </c>
      <c r="K10679" s="1" t="s">
        <v>42</v>
      </c>
      <c r="N10679" s="3" t="str">
        <f>IF(LEFT(LOWER(C10679),1)="m","Male",IF(LEFT(LOWER(C10679),1)="f","Female","Unknown"))</f>
        <v>Male</v>
      </c>
      <c r="O10679" s="4" t="str">
        <f>IF(TRIM(LOWER(F10679))="neuro","Neurology",IF(TRIM(LOWER(F10679))="Neurology","Neurology",IF(TRIM(LOWER(F10679))="general ward","General",IF(TRIM(LOWER(F10679))="general","General",IF(TRIM(LOWER(F10679))="cardiology","Cardiology",IF(TRIM(LOWER(F10679))="Cardiology","Cardiology",IF(TRIM(LOWER(F10679))="Peads","Pediatrics",IF(TRIM(LOWER(F10679))="Pediatrics","Pediatrics",IF(TRIM(LOWER(F10679))="orthopedics","Orthopedics",IF(TRIM(LOWER(F10679))="Neurology","Neurology",IF(TRIM(LOWER(F10679))="Oncology","Oncology")))))))))))</f>
        <v>Orthopedics</v>
      </c>
      <c r="P10679" s="3" t="str">
        <f t="shared" si="996"/>
        <v>Unknown</v>
      </c>
      <c r="Q10679" s="5">
        <f t="shared" si="997"/>
        <v>12</v>
      </c>
      <c r="R10679" s="1">
        <f t="shared" si="998"/>
        <v>196900.36</v>
      </c>
      <c r="S10679" s="1">
        <f t="shared" si="999"/>
        <v>0</v>
      </c>
      <c r="T10679" s="1" t="str">
        <f t="shared" si="1000"/>
        <v>66+</v>
      </c>
      <c r="U10679" s="1" t="str">
        <f t="shared" si="1001"/>
        <v>Yes</v>
      </c>
    </row>
    <row r="10680" spans="1:21">
      <c r="A10680" s="1">
        <v>10679</v>
      </c>
      <c r="B10680" s="1">
        <v>57</v>
      </c>
      <c r="C10680" s="1" t="s">
        <v>26</v>
      </c>
      <c r="D10680" s="2">
        <v>45355</v>
      </c>
      <c r="E10680" s="2">
        <v>45363</v>
      </c>
      <c r="F10680" s="1" t="s">
        <v>45</v>
      </c>
      <c r="G10680" s="1" t="s">
        <v>22</v>
      </c>
      <c r="H10680" s="1" t="s">
        <v>48</v>
      </c>
      <c r="I10680" s="1">
        <v>57581.41</v>
      </c>
      <c r="J10680" s="1" t="s">
        <v>25</v>
      </c>
      <c r="K10680" s="1" t="s">
        <v>16</v>
      </c>
      <c r="N10680" s="3" t="str">
        <f>IF(LEFT(LOWER(C10680),1)="m","Male",IF(LEFT(LOWER(C10680),1)="f","Female","Unknown"))</f>
        <v>Female</v>
      </c>
      <c r="O10680" s="4" t="str">
        <f>IF(TRIM(LOWER(F10680))="neuro","Neurology",IF(TRIM(LOWER(F10680))="Neurology","Neurology",IF(TRIM(LOWER(F10680))="general ward","General",IF(TRIM(LOWER(F10680))="general","General",IF(TRIM(LOWER(F10680))="cardiology","Cardiology",IF(TRIM(LOWER(F10680))="Cardiology","Cardiology",IF(TRIM(LOWER(F10680))="Peads","Pediatrics",IF(TRIM(LOWER(F10680))="Pediatrics","Pediatrics",IF(TRIM(LOWER(F10680))="orthopedics","Orthopedics",IF(TRIM(LOWER(F10680))="Neurology","Neurology",IF(TRIM(LOWER(F10680))="Oncology","Oncology")))))))))))</f>
        <v>Neurology</v>
      </c>
      <c r="P10680" s="3" t="str">
        <f t="shared" si="996"/>
        <v>Government</v>
      </c>
      <c r="Q10680" s="5">
        <f t="shared" si="997"/>
        <v>8</v>
      </c>
      <c r="R10680" s="1">
        <f t="shared" si="998"/>
        <v>57581.41</v>
      </c>
      <c r="S10680" s="1">
        <f t="shared" si="999"/>
        <v>1</v>
      </c>
      <c r="T10680" s="1" t="str">
        <f t="shared" si="1000"/>
        <v>51-65</v>
      </c>
      <c r="U10680" s="1" t="str">
        <f t="shared" si="1001"/>
        <v>Yes</v>
      </c>
    </row>
    <row r="10681" spans="1:21">
      <c r="A10681" s="1">
        <v>10680</v>
      </c>
      <c r="B10681" s="1">
        <v>42</v>
      </c>
      <c r="C10681" s="1" t="s">
        <v>29</v>
      </c>
      <c r="D10681" s="2">
        <v>45016</v>
      </c>
      <c r="E10681" s="2">
        <v>45031</v>
      </c>
      <c r="F10681" s="1" t="s">
        <v>40</v>
      </c>
      <c r="G10681" s="1" t="s">
        <v>41</v>
      </c>
      <c r="H10681" s="1" t="s">
        <v>47</v>
      </c>
      <c r="I10681" s="1">
        <v>235924.1</v>
      </c>
      <c r="J10681" s="1" t="s">
        <v>16</v>
      </c>
      <c r="K10681" s="1" t="s">
        <v>42</v>
      </c>
      <c r="N10681" s="3" t="str">
        <f>IF(LEFT(LOWER(C10681),1)="m","Male",IF(LEFT(LOWER(C10681),1)="f","Female","Unknown"))</f>
        <v>Female</v>
      </c>
      <c r="O10681" s="4" t="str">
        <f>IF(TRIM(LOWER(F10681))="neuro","Neurology",IF(TRIM(LOWER(F10681))="Neurology","Neurology",IF(TRIM(LOWER(F10681))="general ward","General",IF(TRIM(LOWER(F10681))="general","General",IF(TRIM(LOWER(F10681))="cardiology","Cardiology",IF(TRIM(LOWER(F10681))="Cardiology","Cardiology",IF(TRIM(LOWER(F10681))="Peads","Pediatrics",IF(TRIM(LOWER(F10681))="Pediatrics","Pediatrics",IF(TRIM(LOWER(F10681))="orthopedics","Orthopedics",IF(TRIM(LOWER(F10681))="Neurology","Neurology",IF(TRIM(LOWER(F10681))="Oncology","Oncology")))))))))))</f>
        <v>Pediatrics</v>
      </c>
      <c r="P10681" s="3" t="str">
        <f t="shared" si="996"/>
        <v>Unknown</v>
      </c>
      <c r="Q10681" s="5">
        <f t="shared" si="997"/>
        <v>15</v>
      </c>
      <c r="R10681" s="1">
        <f t="shared" si="998"/>
        <v>235924.1</v>
      </c>
      <c r="S10681" s="1">
        <f t="shared" si="999"/>
        <v>0</v>
      </c>
      <c r="T10681" s="1" t="str">
        <f t="shared" si="1000"/>
        <v>36-50</v>
      </c>
      <c r="U10681" s="1" t="str">
        <f t="shared" si="1001"/>
        <v>Yes</v>
      </c>
    </row>
    <row r="10682" spans="1:21">
      <c r="A10682" s="1">
        <v>10681</v>
      </c>
      <c r="B10682" s="1">
        <v>58</v>
      </c>
      <c r="C10682" s="1" t="s">
        <v>44</v>
      </c>
      <c r="D10682" s="2">
        <v>45525</v>
      </c>
      <c r="E10682" s="2">
        <v>45545</v>
      </c>
      <c r="F10682" s="1" t="s">
        <v>28</v>
      </c>
      <c r="G10682" s="1" t="s">
        <v>22</v>
      </c>
      <c r="H10682" s="1" t="s">
        <v>48</v>
      </c>
      <c r="I10682" s="1">
        <v>19600.78</v>
      </c>
      <c r="J10682" s="1" t="s">
        <v>38</v>
      </c>
      <c r="K10682" s="1" t="s">
        <v>20</v>
      </c>
      <c r="N10682" s="3" t="str">
        <f>IF(LEFT(LOWER(C10682),1)="m","Male",IF(LEFT(LOWER(C10682),1)="f","Female","Unknown"))</f>
        <v>Female</v>
      </c>
      <c r="O10682" s="4" t="str">
        <f>IF(TRIM(LOWER(F10682))="neuro","Neurology",IF(TRIM(LOWER(F10682))="Neurology","Neurology",IF(TRIM(LOWER(F10682))="general ward","General",IF(TRIM(LOWER(F10682))="general","General",IF(TRIM(LOWER(F10682))="cardiology","Cardiology",IF(TRIM(LOWER(F10682))="Cardiology","Cardiology",IF(TRIM(LOWER(F10682))="Peads","Pediatrics",IF(TRIM(LOWER(F10682))="Pediatrics","Pediatrics",IF(TRIM(LOWER(F10682))="orthopedics","Orthopedics",IF(TRIM(LOWER(F10682))="Neurology","Neurology",IF(TRIM(LOWER(F10682))="Oncology","Oncology")))))))))))</f>
        <v>Orthopedics</v>
      </c>
      <c r="P10682" s="3" t="str">
        <f t="shared" si="996"/>
        <v>Government</v>
      </c>
      <c r="Q10682" s="5">
        <f t="shared" si="997"/>
        <v>20</v>
      </c>
      <c r="R10682" s="1">
        <f t="shared" si="998"/>
        <v>19600.78</v>
      </c>
      <c r="S10682" s="1">
        <f t="shared" si="999"/>
        <v>0</v>
      </c>
      <c r="T10682" s="1" t="str">
        <f t="shared" si="1000"/>
        <v>51-65</v>
      </c>
      <c r="U10682" s="1" t="str">
        <f t="shared" si="1001"/>
        <v>No</v>
      </c>
    </row>
    <row r="10683" spans="1:21">
      <c r="A10683" s="1">
        <v>10682</v>
      </c>
      <c r="B10683" s="1">
        <v>23</v>
      </c>
      <c r="C10683" s="1" t="s">
        <v>26</v>
      </c>
      <c r="D10683" s="2">
        <v>45396</v>
      </c>
      <c r="E10683" s="2">
        <v>45408</v>
      </c>
      <c r="F10683" s="1" t="s">
        <v>45</v>
      </c>
      <c r="G10683" s="1" t="s">
        <v>31</v>
      </c>
      <c r="H10683" s="1" t="s">
        <v>47</v>
      </c>
      <c r="I10683" s="1">
        <v>247880.63</v>
      </c>
      <c r="J10683" s="1" t="s">
        <v>38</v>
      </c>
      <c r="K10683" s="1" t="s">
        <v>25</v>
      </c>
      <c r="N10683" s="3" t="str">
        <f>IF(LEFT(LOWER(C10683),1)="m","Male",IF(LEFT(LOWER(C10683),1)="f","Female","Unknown"))</f>
        <v>Female</v>
      </c>
      <c r="O10683" s="4" t="str">
        <f>IF(TRIM(LOWER(F10683))="neuro","Neurology",IF(TRIM(LOWER(F10683))="Neurology","Neurology",IF(TRIM(LOWER(F10683))="general ward","General",IF(TRIM(LOWER(F10683))="general","General",IF(TRIM(LOWER(F10683))="cardiology","Cardiology",IF(TRIM(LOWER(F10683))="Cardiology","Cardiology",IF(TRIM(LOWER(F10683))="Peads","Pediatrics",IF(TRIM(LOWER(F10683))="Pediatrics","Pediatrics",IF(TRIM(LOWER(F10683))="orthopedics","Orthopedics",IF(TRIM(LOWER(F10683))="Neurology","Neurology",IF(TRIM(LOWER(F10683))="Oncology","Oncology")))))))))))</f>
        <v>Neurology</v>
      </c>
      <c r="P10683" s="3" t="str">
        <f t="shared" si="996"/>
        <v>Private</v>
      </c>
      <c r="Q10683" s="5">
        <f t="shared" si="997"/>
        <v>12</v>
      </c>
      <c r="R10683" s="1">
        <f t="shared" si="998"/>
        <v>247880.63</v>
      </c>
      <c r="S10683" s="1">
        <f t="shared" si="999"/>
        <v>1</v>
      </c>
      <c r="T10683" s="1" t="str">
        <f t="shared" si="1000"/>
        <v>18-35</v>
      </c>
      <c r="U10683" s="1" t="str">
        <f t="shared" si="1001"/>
        <v>No</v>
      </c>
    </row>
    <row r="10684" spans="1:21">
      <c r="A10684" s="1">
        <v>10683</v>
      </c>
      <c r="B10684" s="1">
        <v>28</v>
      </c>
      <c r="C10684" s="1" t="s">
        <v>29</v>
      </c>
      <c r="D10684" s="2">
        <v>45391</v>
      </c>
      <c r="E10684" s="2">
        <v>45411</v>
      </c>
      <c r="F10684" s="1" t="s">
        <v>21</v>
      </c>
      <c r="G10684" s="1" t="s">
        <v>41</v>
      </c>
      <c r="I10684" s="1">
        <v>300896.56</v>
      </c>
      <c r="J10684" s="1" t="s">
        <v>16</v>
      </c>
      <c r="K10684" s="1" t="s">
        <v>20</v>
      </c>
      <c r="N10684" s="3" t="str">
        <f>IF(LEFT(LOWER(C10684),1)="m","Male",IF(LEFT(LOWER(C10684),1)="f","Female","Unknown"))</f>
        <v>Female</v>
      </c>
      <c r="O10684" s="4" t="str">
        <f>IF(TRIM(LOWER(F10684))="neuro","Neurology",IF(TRIM(LOWER(F10684))="Neurology","Neurology",IF(TRIM(LOWER(F10684))="general ward","General",IF(TRIM(LOWER(F10684))="general","General",IF(TRIM(LOWER(F10684))="cardiology","Cardiology",IF(TRIM(LOWER(F10684))="Cardiology","Cardiology",IF(TRIM(LOWER(F10684))="Peads","Pediatrics",IF(TRIM(LOWER(F10684))="Pediatrics","Pediatrics",IF(TRIM(LOWER(F10684))="orthopedics","Orthopedics",IF(TRIM(LOWER(F10684))="Neurology","Neurology",IF(TRIM(LOWER(F10684))="Oncology","Oncology")))))))))))</f>
        <v>General</v>
      </c>
      <c r="P10684" s="3" t="str">
        <f t="shared" si="996"/>
        <v>Unknown</v>
      </c>
      <c r="Q10684" s="5">
        <f t="shared" si="997"/>
        <v>20</v>
      </c>
      <c r="R10684" s="1">
        <f t="shared" si="998"/>
        <v>300896.56</v>
      </c>
      <c r="S10684" s="1">
        <f t="shared" si="999"/>
        <v>0</v>
      </c>
      <c r="T10684" s="1" t="str">
        <f t="shared" si="1000"/>
        <v>18-35</v>
      </c>
      <c r="U10684" s="1" t="str">
        <f t="shared" si="1001"/>
        <v>Yes</v>
      </c>
    </row>
    <row r="10685" spans="1:21">
      <c r="A10685" s="1">
        <v>10684</v>
      </c>
      <c r="B10685" s="1">
        <v>39</v>
      </c>
      <c r="C10685" s="1" t="s">
        <v>29</v>
      </c>
      <c r="D10685" s="2">
        <v>45009</v>
      </c>
      <c r="E10685" s="2">
        <v>45018</v>
      </c>
      <c r="F10685" s="1" t="s">
        <v>40</v>
      </c>
      <c r="G10685" s="1" t="s">
        <v>33</v>
      </c>
      <c r="H10685" s="1" t="s">
        <v>51</v>
      </c>
      <c r="I10685" s="1">
        <v>61112</v>
      </c>
      <c r="J10685" s="1" t="s">
        <v>42</v>
      </c>
      <c r="K10685" s="1" t="s">
        <v>42</v>
      </c>
      <c r="N10685" s="3" t="str">
        <f>IF(LEFT(LOWER(C10685),1)="m","Male",IF(LEFT(LOWER(C10685),1)="f","Female","Unknown"))</f>
        <v>Female</v>
      </c>
      <c r="O10685" s="4" t="str">
        <f>IF(TRIM(LOWER(F10685))="neuro","Neurology",IF(TRIM(LOWER(F10685))="Neurology","Neurology",IF(TRIM(LOWER(F10685))="general ward","General",IF(TRIM(LOWER(F10685))="general","General",IF(TRIM(LOWER(F10685))="cardiology","Cardiology",IF(TRIM(LOWER(F10685))="Cardiology","Cardiology",IF(TRIM(LOWER(F10685))="Peads","Pediatrics",IF(TRIM(LOWER(F10685))="Pediatrics","Pediatrics",IF(TRIM(LOWER(F10685))="orthopedics","Orthopedics",IF(TRIM(LOWER(F10685))="Neurology","Neurology",IF(TRIM(LOWER(F10685))="Oncology","Oncology")))))))))))</f>
        <v>Pediatrics</v>
      </c>
      <c r="P10685" s="3" t="str">
        <f t="shared" si="996"/>
        <v>Self</v>
      </c>
      <c r="Q10685" s="5">
        <f t="shared" si="997"/>
        <v>9</v>
      </c>
      <c r="R10685" s="1">
        <f t="shared" si="998"/>
        <v>61112</v>
      </c>
      <c r="S10685" s="1">
        <f t="shared" si="999"/>
        <v>0</v>
      </c>
      <c r="T10685" s="1" t="str">
        <f t="shared" si="1000"/>
        <v>36-50</v>
      </c>
      <c r="U10685" s="1" t="str">
        <f t="shared" si="1001"/>
        <v>No</v>
      </c>
    </row>
    <row r="10686" spans="1:21">
      <c r="A10686" s="1">
        <v>10685</v>
      </c>
      <c r="B10686" s="1">
        <v>93</v>
      </c>
      <c r="C10686" s="1" t="s">
        <v>26</v>
      </c>
      <c r="D10686" s="2">
        <v>45581</v>
      </c>
      <c r="E10686" s="2">
        <v>45585</v>
      </c>
      <c r="F10686" s="1" t="s">
        <v>19</v>
      </c>
      <c r="G10686" s="1" t="s">
        <v>31</v>
      </c>
      <c r="H10686" s="1" t="s">
        <v>15</v>
      </c>
      <c r="I10686" s="1">
        <v>113660.67</v>
      </c>
      <c r="J10686" s="1" t="s">
        <v>24</v>
      </c>
      <c r="K10686" s="1" t="s">
        <v>25</v>
      </c>
      <c r="N10686" s="3" t="str">
        <f>IF(LEFT(LOWER(C10686),1)="m","Male",IF(LEFT(LOWER(C10686),1)="f","Female","Unknown"))</f>
        <v>Female</v>
      </c>
      <c r="O10686" s="4" t="str">
        <f>IF(TRIM(LOWER(F10686))="neuro","Neurology",IF(TRIM(LOWER(F10686))="Neurology","Neurology",IF(TRIM(LOWER(F10686))="general ward","General",IF(TRIM(LOWER(F10686))="general","General",IF(TRIM(LOWER(F10686))="cardiology","Cardiology",IF(TRIM(LOWER(F10686))="Cardiology","Cardiology",IF(TRIM(LOWER(F10686))="Peads","Pediatrics",IF(TRIM(LOWER(F10686))="Pediatrics","Pediatrics",IF(TRIM(LOWER(F10686))="orthopedics","Orthopedics",IF(TRIM(LOWER(F10686))="Neurology","Neurology",IF(TRIM(LOWER(F10686))="Oncology","Oncology")))))))))))</f>
        <v>General</v>
      </c>
      <c r="P10686" s="3" t="str">
        <f t="shared" si="996"/>
        <v>Private</v>
      </c>
      <c r="Q10686" s="5">
        <f t="shared" si="997"/>
        <v>4</v>
      </c>
      <c r="R10686" s="1">
        <f t="shared" si="998"/>
        <v>113660.67</v>
      </c>
      <c r="S10686" s="1">
        <f t="shared" si="999"/>
        <v>1</v>
      </c>
      <c r="T10686" s="1" t="str">
        <f t="shared" si="1000"/>
        <v>66+</v>
      </c>
      <c r="U10686" s="1" t="str">
        <f t="shared" si="1001"/>
        <v>No</v>
      </c>
    </row>
    <row r="10687" spans="1:21">
      <c r="A10687" s="1">
        <v>10686</v>
      </c>
      <c r="B10687" s="1">
        <v>9</v>
      </c>
      <c r="C10687" s="1" t="s">
        <v>29</v>
      </c>
      <c r="D10687" s="2">
        <v>45634</v>
      </c>
      <c r="E10687" s="2">
        <v>45639</v>
      </c>
      <c r="F10687" s="1" t="s">
        <v>35</v>
      </c>
      <c r="G10687" s="1" t="s">
        <v>41</v>
      </c>
      <c r="H10687" s="1" t="s">
        <v>37</v>
      </c>
      <c r="I10687" s="1">
        <v>308087.14</v>
      </c>
      <c r="J10687" s="1" t="s">
        <v>25</v>
      </c>
      <c r="K10687" s="1" t="s">
        <v>20</v>
      </c>
      <c r="N10687" s="3" t="str">
        <f>IF(LEFT(LOWER(C10687),1)="m","Male",IF(LEFT(LOWER(C10687),1)="f","Female","Unknown"))</f>
        <v>Female</v>
      </c>
      <c r="O10687" s="4" t="str">
        <f>IF(TRIM(LOWER(F10687))="neuro","Neurology",IF(TRIM(LOWER(F10687))="Neurology","Neurology",IF(TRIM(LOWER(F10687))="general ward","General",IF(TRIM(LOWER(F10687))="general","General",IF(TRIM(LOWER(F10687))="cardiology","Cardiology",IF(TRIM(LOWER(F10687))="Cardiology","Cardiology",IF(TRIM(LOWER(F10687))="Peads","Pediatrics",IF(TRIM(LOWER(F10687))="Pediatrics","Pediatrics",IF(TRIM(LOWER(F10687))="orthopedics","Orthopedics",IF(TRIM(LOWER(F10687))="Neurology","Neurology",IF(TRIM(LOWER(F10687))="Oncology","Oncology")))))))))))</f>
        <v>Cardiology</v>
      </c>
      <c r="P10687" s="3" t="str">
        <f t="shared" si="996"/>
        <v>Unknown</v>
      </c>
      <c r="Q10687" s="5">
        <f t="shared" si="997"/>
        <v>5</v>
      </c>
      <c r="R10687" s="1">
        <f t="shared" si="998"/>
        <v>308087.14</v>
      </c>
      <c r="S10687" s="1">
        <f t="shared" si="999"/>
        <v>0</v>
      </c>
      <c r="T10687" s="1" t="str">
        <f t="shared" si="1000"/>
        <v>0-17</v>
      </c>
      <c r="U10687" s="1" t="str">
        <f t="shared" si="1001"/>
        <v>Yes</v>
      </c>
    </row>
    <row r="10688" spans="1:21">
      <c r="A10688" s="1">
        <v>10687</v>
      </c>
      <c r="B10688" s="1">
        <v>47</v>
      </c>
      <c r="C10688" s="1" t="s">
        <v>26</v>
      </c>
      <c r="D10688" s="2">
        <v>45241</v>
      </c>
      <c r="E10688" s="2">
        <v>45250</v>
      </c>
      <c r="F10688" s="1" t="s">
        <v>28</v>
      </c>
      <c r="G10688" s="1" t="s">
        <v>22</v>
      </c>
      <c r="I10688" s="1">
        <v>198382.05</v>
      </c>
      <c r="J10688" s="1" t="s">
        <v>25</v>
      </c>
      <c r="K10688" s="1" t="s">
        <v>38</v>
      </c>
      <c r="N10688" s="3" t="str">
        <f>IF(LEFT(LOWER(C10688),1)="m","Male",IF(LEFT(LOWER(C10688),1)="f","Female","Unknown"))</f>
        <v>Female</v>
      </c>
      <c r="O10688" s="4" t="str">
        <f>IF(TRIM(LOWER(F10688))="neuro","Neurology",IF(TRIM(LOWER(F10688))="Neurology","Neurology",IF(TRIM(LOWER(F10688))="general ward","General",IF(TRIM(LOWER(F10688))="general","General",IF(TRIM(LOWER(F10688))="cardiology","Cardiology",IF(TRIM(LOWER(F10688))="Cardiology","Cardiology",IF(TRIM(LOWER(F10688))="Peads","Pediatrics",IF(TRIM(LOWER(F10688))="Pediatrics","Pediatrics",IF(TRIM(LOWER(F10688))="orthopedics","Orthopedics",IF(TRIM(LOWER(F10688))="Neurology","Neurology",IF(TRIM(LOWER(F10688))="Oncology","Oncology")))))))))))</f>
        <v>Orthopedics</v>
      </c>
      <c r="P10688" s="3" t="str">
        <f t="shared" si="996"/>
        <v>Government</v>
      </c>
      <c r="Q10688" s="5">
        <f t="shared" si="997"/>
        <v>9</v>
      </c>
      <c r="R10688" s="1">
        <f t="shared" si="998"/>
        <v>198382.05</v>
      </c>
      <c r="S10688" s="1">
        <f t="shared" si="999"/>
        <v>0</v>
      </c>
      <c r="T10688" s="1" t="str">
        <f t="shared" si="1000"/>
        <v>36-50</v>
      </c>
      <c r="U10688" s="1" t="str">
        <f t="shared" si="1001"/>
        <v>Yes</v>
      </c>
    </row>
    <row r="10689" spans="1:21">
      <c r="A10689" s="1">
        <v>10688</v>
      </c>
      <c r="B10689" s="1">
        <v>90</v>
      </c>
      <c r="C10689" s="1" t="s">
        <v>44</v>
      </c>
      <c r="D10689" s="2">
        <v>45154</v>
      </c>
      <c r="E10689" s="2">
        <v>45158</v>
      </c>
      <c r="F10689" s="1" t="s">
        <v>21</v>
      </c>
      <c r="G10689" s="1" t="s">
        <v>41</v>
      </c>
      <c r="H10689" s="1" t="s">
        <v>37</v>
      </c>
      <c r="I10689" s="1">
        <v>176813.38</v>
      </c>
      <c r="J10689" s="1" t="s">
        <v>25</v>
      </c>
      <c r="K10689" s="1" t="s">
        <v>16</v>
      </c>
      <c r="N10689" s="3" t="str">
        <f>IF(LEFT(LOWER(C10689),1)="m","Male",IF(LEFT(LOWER(C10689),1)="f","Female","Unknown"))</f>
        <v>Female</v>
      </c>
      <c r="O10689" s="4" t="str">
        <f>IF(TRIM(LOWER(F10689))="neuro","Neurology",IF(TRIM(LOWER(F10689))="Neurology","Neurology",IF(TRIM(LOWER(F10689))="general ward","General",IF(TRIM(LOWER(F10689))="general","General",IF(TRIM(LOWER(F10689))="cardiology","Cardiology",IF(TRIM(LOWER(F10689))="Cardiology","Cardiology",IF(TRIM(LOWER(F10689))="Peads","Pediatrics",IF(TRIM(LOWER(F10689))="Pediatrics","Pediatrics",IF(TRIM(LOWER(F10689))="orthopedics","Orthopedics",IF(TRIM(LOWER(F10689))="Neurology","Neurology",IF(TRIM(LOWER(F10689))="Oncology","Oncology")))))))))))</f>
        <v>General</v>
      </c>
      <c r="P10689" s="3" t="str">
        <f t="shared" si="996"/>
        <v>Unknown</v>
      </c>
      <c r="Q10689" s="5">
        <f t="shared" si="997"/>
        <v>4</v>
      </c>
      <c r="R10689" s="1">
        <f t="shared" si="998"/>
        <v>176813.38</v>
      </c>
      <c r="S10689" s="1">
        <f t="shared" si="999"/>
        <v>1</v>
      </c>
      <c r="T10689" s="1" t="str">
        <f t="shared" si="1000"/>
        <v>66+</v>
      </c>
      <c r="U10689" s="1" t="str">
        <f t="shared" si="1001"/>
        <v>Yes</v>
      </c>
    </row>
    <row r="10690" spans="1:21">
      <c r="A10690" s="1">
        <v>10689</v>
      </c>
      <c r="B10690" s="1">
        <v>40</v>
      </c>
      <c r="C10690" s="1" t="s">
        <v>26</v>
      </c>
      <c r="D10690" s="2">
        <v>45067</v>
      </c>
      <c r="E10690" s="2">
        <v>45068</v>
      </c>
      <c r="F10690" s="1" t="s">
        <v>13</v>
      </c>
      <c r="G10690" s="1" t="s">
        <v>46</v>
      </c>
      <c r="H10690" s="1" t="s">
        <v>23</v>
      </c>
      <c r="I10690" s="1">
        <v>29976.21</v>
      </c>
      <c r="J10690" s="1" t="s">
        <v>25</v>
      </c>
      <c r="K10690" s="1" t="s">
        <v>17</v>
      </c>
      <c r="N10690" s="3" t="str">
        <f>IF(LEFT(LOWER(C10690),1)="m","Male",IF(LEFT(LOWER(C10690),1)="f","Female","Unknown"))</f>
        <v>Female</v>
      </c>
      <c r="O10690" s="4" t="str">
        <f>IF(TRIM(LOWER(F10690))="neuro","Neurology",IF(TRIM(LOWER(F10690))="Neurology","Neurology",IF(TRIM(LOWER(F10690))="general ward","General",IF(TRIM(LOWER(F10690))="general","General",IF(TRIM(LOWER(F10690))="cardiology","Cardiology",IF(TRIM(LOWER(F10690))="Cardiology","Cardiology",IF(TRIM(LOWER(F10690))="Peads","Pediatrics",IF(TRIM(LOWER(F10690))="Pediatrics","Pediatrics",IF(TRIM(LOWER(F10690))="orthopedics","Orthopedics",IF(TRIM(LOWER(F10690))="Neurology","Neurology",IF(TRIM(LOWER(F10690))="Oncology","Oncology")))))))))))</f>
        <v>Neurology</v>
      </c>
      <c r="P10690" s="3" t="str">
        <f t="shared" si="996"/>
        <v>Self</v>
      </c>
      <c r="Q10690" s="5">
        <f t="shared" si="997"/>
        <v>1</v>
      </c>
      <c r="R10690" s="1">
        <f t="shared" si="998"/>
        <v>29976.21</v>
      </c>
      <c r="S10690" s="1">
        <f t="shared" si="999"/>
        <v>1</v>
      </c>
      <c r="T10690" s="1" t="str">
        <f t="shared" si="1000"/>
        <v>36-50</v>
      </c>
      <c r="U10690" s="1" t="str">
        <f t="shared" si="1001"/>
        <v>Yes</v>
      </c>
    </row>
    <row r="10691" spans="1:21">
      <c r="A10691" s="1">
        <v>10690</v>
      </c>
      <c r="C10691" s="1" t="s">
        <v>27</v>
      </c>
      <c r="D10691" s="2">
        <v>45604</v>
      </c>
      <c r="E10691" s="2">
        <v>45610</v>
      </c>
      <c r="F10691" s="1" t="s">
        <v>30</v>
      </c>
      <c r="G10691" s="1" t="s">
        <v>31</v>
      </c>
      <c r="H10691" s="1" t="s">
        <v>51</v>
      </c>
      <c r="I10691" s="1">
        <v>133011.31</v>
      </c>
      <c r="J10691" s="1" t="s">
        <v>42</v>
      </c>
      <c r="K10691" s="1" t="s">
        <v>42</v>
      </c>
      <c r="N10691" s="3" t="str">
        <f>IF(LEFT(LOWER(C10691),1)="m","Male",IF(LEFT(LOWER(C10691),1)="f","Female","Unknown"))</f>
        <v>Male</v>
      </c>
      <c r="O10691" s="4" t="str">
        <f>IF(TRIM(LOWER(F10691))="neuro","Neurology",IF(TRIM(LOWER(F10691))="Neurology","Neurology",IF(TRIM(LOWER(F10691))="general ward","General",IF(TRIM(LOWER(F10691))="general","General",IF(TRIM(LOWER(F10691))="cardiology","Cardiology",IF(TRIM(LOWER(F10691))="Cardiology","Cardiology",IF(TRIM(LOWER(F10691))="Peads","Pediatrics",IF(TRIM(LOWER(F10691))="Pediatrics","Pediatrics",IF(TRIM(LOWER(F10691))="orthopedics","Orthopedics",IF(TRIM(LOWER(F10691))="Neurology","Neurology",IF(TRIM(LOWER(F10691))="Oncology","Oncology")))))))))))</f>
        <v>Pediatrics</v>
      </c>
      <c r="P10691" s="3" t="str">
        <f t="shared" ref="P10691:P10754" si="1002">IF(LOWER(G10691)="private","Private",
IF(LOWER(G10691)="govt","Government",
IF(LOWER(G10691)="government","Government",
IF(LOWER(G10691)="self","Self","Unknown"))))</f>
        <v>Private</v>
      </c>
      <c r="Q10691" s="5">
        <f t="shared" ref="Q10691:Q10754" si="1003">IF(E10691&lt;D10691,"",E10691-D10691)</f>
        <v>6</v>
      </c>
      <c r="R10691" s="1">
        <f t="shared" ref="R10691:R10754" si="1004">IF(I10691&lt;0,"",I10691)</f>
        <v>133011.31</v>
      </c>
      <c r="S10691" s="1">
        <f t="shared" ref="S10691:S10754" si="1005">IF(OR(K10691="Yes",K10691="YES",K10691="Y"),1,0)</f>
        <v>0</v>
      </c>
      <c r="T10691" s="1" t="str">
        <f t="shared" ref="T10691:T10754" si="1006">IF(B10691&lt;18,"0-17",                                                  IF(B10691&lt;36,"18-35",
IF(B10691&lt;51,"36-50",
IF(B10691&lt;66,"51-65","66+"))))</f>
        <v>0-17</v>
      </c>
      <c r="U10691" s="1" t="str">
        <f t="shared" ref="U10691:U10754" si="1007">IF(OR(TRIM(UPPER(J10691))="YES",TRIM(UPPER(J10691))="Y"),"Yes",
IF(OR(TRIM(UPPER(J10691))="NO",TRIM(UPPER(J10691))="N"),"No","Unknown"))</f>
        <v>No</v>
      </c>
    </row>
    <row r="10692" spans="1:21">
      <c r="A10692" s="1">
        <v>10691</v>
      </c>
      <c r="B10692" s="1">
        <v>5</v>
      </c>
      <c r="C10692" s="1" t="s">
        <v>27</v>
      </c>
      <c r="D10692" s="2">
        <v>44958</v>
      </c>
      <c r="E10692" s="2">
        <v>44967</v>
      </c>
      <c r="F10692" s="1" t="s">
        <v>52</v>
      </c>
      <c r="G10692" s="1" t="s">
        <v>41</v>
      </c>
      <c r="I10692" s="1">
        <v>29030.97</v>
      </c>
      <c r="K10692" s="1" t="s">
        <v>38</v>
      </c>
      <c r="N10692" s="3" t="str">
        <f>IF(LEFT(LOWER(C10692),1)="m","Male",IF(LEFT(LOWER(C10692),1)="f","Female","Unknown"))</f>
        <v>Male</v>
      </c>
      <c r="O10692" s="4" t="str">
        <f>IF(TRIM(LOWER(F10692))="neuro","Neurology",IF(TRIM(LOWER(F10692))="Neurology","Neurology",IF(TRIM(LOWER(F10692))="general ward","General",IF(TRIM(LOWER(F10692))="general","General",IF(TRIM(LOWER(F10692))="cardiology","Cardiology",IF(TRIM(LOWER(F10692))="Cardiology","Cardiology",IF(TRIM(LOWER(F10692))="Peads","Pediatrics",IF(TRIM(LOWER(F10692))="Pediatrics","Pediatrics",IF(TRIM(LOWER(F10692))="orthopedics","Orthopedics",IF(TRIM(LOWER(F10692))="Neurology","Neurology",IF(TRIM(LOWER(F10692))="Oncology","Oncology")))))))))))</f>
        <v>Oncology</v>
      </c>
      <c r="P10692" s="3" t="str">
        <f t="shared" si="1002"/>
        <v>Unknown</v>
      </c>
      <c r="Q10692" s="5">
        <f t="shared" si="1003"/>
        <v>9</v>
      </c>
      <c r="R10692" s="1">
        <f t="shared" si="1004"/>
        <v>29030.97</v>
      </c>
      <c r="S10692" s="1">
        <f t="shared" si="1005"/>
        <v>0</v>
      </c>
      <c r="T10692" s="1" t="str">
        <f t="shared" si="1006"/>
        <v>0-17</v>
      </c>
      <c r="U10692" s="1" t="str">
        <f t="shared" si="1007"/>
        <v>Unknown</v>
      </c>
    </row>
    <row r="10693" spans="1:21">
      <c r="A10693" s="1">
        <v>10692</v>
      </c>
      <c r="B10693" s="1">
        <v>91</v>
      </c>
      <c r="C10693" s="1" t="s">
        <v>27</v>
      </c>
      <c r="D10693" s="2">
        <v>45370</v>
      </c>
      <c r="E10693" s="2">
        <v>45375</v>
      </c>
      <c r="F10693" s="1" t="s">
        <v>19</v>
      </c>
      <c r="G10693" s="1" t="s">
        <v>22</v>
      </c>
      <c r="H10693" s="1" t="s">
        <v>37</v>
      </c>
      <c r="I10693" s="1">
        <v>138728.03</v>
      </c>
      <c r="J10693" s="1" t="s">
        <v>42</v>
      </c>
      <c r="K10693" s="1" t="s">
        <v>25</v>
      </c>
      <c r="N10693" s="3" t="str">
        <f>IF(LEFT(LOWER(C10693),1)="m","Male",IF(LEFT(LOWER(C10693),1)="f","Female","Unknown"))</f>
        <v>Male</v>
      </c>
      <c r="O10693" s="4" t="str">
        <f>IF(TRIM(LOWER(F10693))="neuro","Neurology",IF(TRIM(LOWER(F10693))="Neurology","Neurology",IF(TRIM(LOWER(F10693))="general ward","General",IF(TRIM(LOWER(F10693))="general","General",IF(TRIM(LOWER(F10693))="cardiology","Cardiology",IF(TRIM(LOWER(F10693))="Cardiology","Cardiology",IF(TRIM(LOWER(F10693))="Peads","Pediatrics",IF(TRIM(LOWER(F10693))="Pediatrics","Pediatrics",IF(TRIM(LOWER(F10693))="orthopedics","Orthopedics",IF(TRIM(LOWER(F10693))="Neurology","Neurology",IF(TRIM(LOWER(F10693))="Oncology","Oncology")))))))))))</f>
        <v>General</v>
      </c>
      <c r="P10693" s="3" t="str">
        <f t="shared" si="1002"/>
        <v>Government</v>
      </c>
      <c r="Q10693" s="5">
        <f t="shared" si="1003"/>
        <v>5</v>
      </c>
      <c r="R10693" s="1">
        <f t="shared" si="1004"/>
        <v>138728.03</v>
      </c>
      <c r="S10693" s="1">
        <f t="shared" si="1005"/>
        <v>1</v>
      </c>
      <c r="T10693" s="1" t="str">
        <f t="shared" si="1006"/>
        <v>66+</v>
      </c>
      <c r="U10693" s="1" t="str">
        <f t="shared" si="1007"/>
        <v>No</v>
      </c>
    </row>
    <row r="10694" spans="1:21">
      <c r="A10694" s="1">
        <v>10693</v>
      </c>
      <c r="B10694" s="1">
        <v>17</v>
      </c>
      <c r="C10694" s="1" t="s">
        <v>27</v>
      </c>
      <c r="D10694" s="2">
        <v>44986</v>
      </c>
      <c r="E10694" s="2">
        <v>44993</v>
      </c>
      <c r="F10694" s="1" t="s">
        <v>49</v>
      </c>
      <c r="G10694" s="1" t="s">
        <v>46</v>
      </c>
      <c r="H10694" s="1" t="s">
        <v>51</v>
      </c>
      <c r="I10694" s="1">
        <v>178987.05</v>
      </c>
      <c r="J10694" s="1" t="s">
        <v>17</v>
      </c>
      <c r="K10694" s="1" t="s">
        <v>25</v>
      </c>
      <c r="N10694" s="3" t="str">
        <f>IF(LEFT(LOWER(C10694),1)="m","Male",IF(LEFT(LOWER(C10694),1)="f","Female","Unknown"))</f>
        <v>Male</v>
      </c>
      <c r="O10694" s="4" t="str">
        <f>IF(TRIM(LOWER(F10694))="neuro","Neurology",IF(TRIM(LOWER(F10694))="Neurology","Neurology",IF(TRIM(LOWER(F10694))="general ward","General",IF(TRIM(LOWER(F10694))="general","General",IF(TRIM(LOWER(F10694))="cardiology","Cardiology",IF(TRIM(LOWER(F10694))="Cardiology","Cardiology",IF(TRIM(LOWER(F10694))="Peads","Pediatrics",IF(TRIM(LOWER(F10694))="Pediatrics","Pediatrics",IF(TRIM(LOWER(F10694))="orthopedics","Orthopedics",IF(TRIM(LOWER(F10694))="Neurology","Neurology",IF(TRIM(LOWER(F10694))="Oncology","Oncology")))))))))))</f>
        <v>Oncology</v>
      </c>
      <c r="P10694" s="3" t="str">
        <f t="shared" si="1002"/>
        <v>Self</v>
      </c>
      <c r="Q10694" s="5">
        <f t="shared" si="1003"/>
        <v>7</v>
      </c>
      <c r="R10694" s="1">
        <f t="shared" si="1004"/>
        <v>178987.05</v>
      </c>
      <c r="S10694" s="1">
        <f t="shared" si="1005"/>
        <v>1</v>
      </c>
      <c r="T10694" s="1" t="str">
        <f t="shared" si="1006"/>
        <v>0-17</v>
      </c>
      <c r="U10694" s="1" t="str">
        <f t="shared" si="1007"/>
        <v>Yes</v>
      </c>
    </row>
    <row r="10695" spans="1:21">
      <c r="A10695" s="1">
        <v>10694</v>
      </c>
      <c r="B10695" s="1">
        <v>42</v>
      </c>
      <c r="C10695" s="1" t="s">
        <v>26</v>
      </c>
      <c r="D10695" s="2">
        <v>45310</v>
      </c>
      <c r="E10695" s="2">
        <v>45327</v>
      </c>
      <c r="F10695" s="1" t="s">
        <v>52</v>
      </c>
      <c r="G10695" s="1" t="s">
        <v>22</v>
      </c>
      <c r="H10695" s="1" t="s">
        <v>32</v>
      </c>
      <c r="I10695" s="1">
        <v>48208.74</v>
      </c>
      <c r="J10695" s="1" t="s">
        <v>42</v>
      </c>
      <c r="K10695" s="1" t="s">
        <v>38</v>
      </c>
      <c r="N10695" s="3" t="str">
        <f>IF(LEFT(LOWER(C10695),1)="m","Male",IF(LEFT(LOWER(C10695),1)="f","Female","Unknown"))</f>
        <v>Female</v>
      </c>
      <c r="O10695" s="4" t="str">
        <f>IF(TRIM(LOWER(F10695))="neuro","Neurology",IF(TRIM(LOWER(F10695))="Neurology","Neurology",IF(TRIM(LOWER(F10695))="general ward","General",IF(TRIM(LOWER(F10695))="general","General",IF(TRIM(LOWER(F10695))="cardiology","Cardiology",IF(TRIM(LOWER(F10695))="Cardiology","Cardiology",IF(TRIM(LOWER(F10695))="Peads","Pediatrics",IF(TRIM(LOWER(F10695))="Pediatrics","Pediatrics",IF(TRIM(LOWER(F10695))="orthopedics","Orthopedics",IF(TRIM(LOWER(F10695))="Neurology","Neurology",IF(TRIM(LOWER(F10695))="Oncology","Oncology")))))))))))</f>
        <v>Oncology</v>
      </c>
      <c r="P10695" s="3" t="str">
        <f t="shared" si="1002"/>
        <v>Government</v>
      </c>
      <c r="Q10695" s="5">
        <f t="shared" si="1003"/>
        <v>17</v>
      </c>
      <c r="R10695" s="1">
        <f t="shared" si="1004"/>
        <v>48208.74</v>
      </c>
      <c r="S10695" s="1">
        <f t="shared" si="1005"/>
        <v>0</v>
      </c>
      <c r="T10695" s="1" t="str">
        <f t="shared" si="1006"/>
        <v>36-50</v>
      </c>
      <c r="U10695" s="1" t="str">
        <f t="shared" si="1007"/>
        <v>No</v>
      </c>
    </row>
    <row r="10696" spans="1:21">
      <c r="A10696" s="1">
        <v>10695</v>
      </c>
      <c r="C10696" s="1" t="s">
        <v>29</v>
      </c>
      <c r="D10696" s="2">
        <v>45645</v>
      </c>
      <c r="E10696" s="2">
        <v>45646</v>
      </c>
      <c r="F10696" s="1" t="s">
        <v>28</v>
      </c>
      <c r="G10696" s="1" t="s">
        <v>41</v>
      </c>
      <c r="H10696" s="1" t="s">
        <v>15</v>
      </c>
      <c r="I10696" s="1">
        <v>49839.64</v>
      </c>
      <c r="J10696" s="1" t="s">
        <v>24</v>
      </c>
      <c r="K10696" s="1" t="s">
        <v>16</v>
      </c>
      <c r="N10696" s="3" t="str">
        <f>IF(LEFT(LOWER(C10696),1)="m","Male",IF(LEFT(LOWER(C10696),1)="f","Female","Unknown"))</f>
        <v>Female</v>
      </c>
      <c r="O10696" s="4" t="str">
        <f>IF(TRIM(LOWER(F10696))="neuro","Neurology",IF(TRIM(LOWER(F10696))="Neurology","Neurology",IF(TRIM(LOWER(F10696))="general ward","General",IF(TRIM(LOWER(F10696))="general","General",IF(TRIM(LOWER(F10696))="cardiology","Cardiology",IF(TRIM(LOWER(F10696))="Cardiology","Cardiology",IF(TRIM(LOWER(F10696))="Peads","Pediatrics",IF(TRIM(LOWER(F10696))="Pediatrics","Pediatrics",IF(TRIM(LOWER(F10696))="orthopedics","Orthopedics",IF(TRIM(LOWER(F10696))="Neurology","Neurology",IF(TRIM(LOWER(F10696))="Oncology","Oncology")))))))))))</f>
        <v>Orthopedics</v>
      </c>
      <c r="P10696" s="3" t="str">
        <f t="shared" si="1002"/>
        <v>Unknown</v>
      </c>
      <c r="Q10696" s="5">
        <f t="shared" si="1003"/>
        <v>1</v>
      </c>
      <c r="R10696" s="1">
        <f t="shared" si="1004"/>
        <v>49839.64</v>
      </c>
      <c r="S10696" s="1">
        <f t="shared" si="1005"/>
        <v>1</v>
      </c>
      <c r="T10696" s="1" t="str">
        <f t="shared" si="1006"/>
        <v>0-17</v>
      </c>
      <c r="U10696" s="1" t="str">
        <f t="shared" si="1007"/>
        <v>No</v>
      </c>
    </row>
    <row r="10697" spans="1:21">
      <c r="A10697" s="1">
        <v>10696</v>
      </c>
      <c r="B10697" s="1">
        <v>23</v>
      </c>
      <c r="C10697" s="1" t="s">
        <v>34</v>
      </c>
      <c r="D10697" s="2">
        <v>45428</v>
      </c>
      <c r="E10697" s="2">
        <v>45441</v>
      </c>
      <c r="F10697" s="1" t="s">
        <v>13</v>
      </c>
      <c r="G10697" s="1" t="s">
        <v>41</v>
      </c>
      <c r="I10697" s="1">
        <v>285209.08</v>
      </c>
      <c r="J10697" s="1" t="s">
        <v>16</v>
      </c>
      <c r="K10697" s="1" t="s">
        <v>25</v>
      </c>
      <c r="N10697" s="3" t="str">
        <f>IF(LEFT(LOWER(C10697),1)="m","Male",IF(LEFT(LOWER(C10697),1)="f","Female","Unknown"))</f>
        <v>Male</v>
      </c>
      <c r="O10697" s="4" t="str">
        <f>IF(TRIM(LOWER(F10697))="neuro","Neurology",IF(TRIM(LOWER(F10697))="Neurology","Neurology",IF(TRIM(LOWER(F10697))="general ward","General",IF(TRIM(LOWER(F10697))="general","General",IF(TRIM(LOWER(F10697))="cardiology","Cardiology",IF(TRIM(LOWER(F10697))="Cardiology","Cardiology",IF(TRIM(LOWER(F10697))="Peads","Pediatrics",IF(TRIM(LOWER(F10697))="Pediatrics","Pediatrics",IF(TRIM(LOWER(F10697))="orthopedics","Orthopedics",IF(TRIM(LOWER(F10697))="Neurology","Neurology",IF(TRIM(LOWER(F10697))="Oncology","Oncology")))))))))))</f>
        <v>Neurology</v>
      </c>
      <c r="P10697" s="3" t="str">
        <f t="shared" si="1002"/>
        <v>Unknown</v>
      </c>
      <c r="Q10697" s="5">
        <f t="shared" si="1003"/>
        <v>13</v>
      </c>
      <c r="R10697" s="1">
        <f t="shared" si="1004"/>
        <v>285209.08</v>
      </c>
      <c r="S10697" s="1">
        <f t="shared" si="1005"/>
        <v>1</v>
      </c>
      <c r="T10697" s="1" t="str">
        <f t="shared" si="1006"/>
        <v>18-35</v>
      </c>
      <c r="U10697" s="1" t="str">
        <f t="shared" si="1007"/>
        <v>Yes</v>
      </c>
    </row>
    <row r="10698" spans="1:21">
      <c r="A10698" s="1">
        <v>10697</v>
      </c>
      <c r="C10698" s="1" t="s">
        <v>18</v>
      </c>
      <c r="D10698" s="2">
        <v>45284</v>
      </c>
      <c r="E10698" s="2">
        <v>45288</v>
      </c>
      <c r="F10698" s="1" t="s">
        <v>43</v>
      </c>
      <c r="G10698" s="1" t="s">
        <v>36</v>
      </c>
      <c r="H10698" s="1" t="s">
        <v>48</v>
      </c>
      <c r="I10698" s="1">
        <v>216080.26</v>
      </c>
      <c r="J10698" s="1" t="s">
        <v>24</v>
      </c>
      <c r="K10698" s="1" t="s">
        <v>25</v>
      </c>
      <c r="N10698" s="3" t="str">
        <f>IF(LEFT(LOWER(C10698),1)="m","Male",IF(LEFT(LOWER(C10698),1)="f","Female","Unknown"))</f>
        <v>Male</v>
      </c>
      <c r="O10698" s="4" t="str">
        <f>IF(TRIM(LOWER(F10698))="neuro","Neurology",IF(TRIM(LOWER(F10698))="Neurology","Neurology",IF(TRIM(LOWER(F10698))="general ward","General",IF(TRIM(LOWER(F10698))="general","General",IF(TRIM(LOWER(F10698))="cardiology","Cardiology",IF(TRIM(LOWER(F10698))="Cardiology","Cardiology",IF(TRIM(LOWER(F10698))="Peads","Pediatrics",IF(TRIM(LOWER(F10698))="Pediatrics","Pediatrics",IF(TRIM(LOWER(F10698))="orthopedics","Orthopedics",IF(TRIM(LOWER(F10698))="Neurology","Neurology",IF(TRIM(LOWER(F10698))="Oncology","Oncology")))))))))))</f>
        <v>Orthopedics</v>
      </c>
      <c r="P10698" s="3" t="str">
        <f t="shared" si="1002"/>
        <v>Government</v>
      </c>
      <c r="Q10698" s="5">
        <f t="shared" si="1003"/>
        <v>4</v>
      </c>
      <c r="R10698" s="1">
        <f t="shared" si="1004"/>
        <v>216080.26</v>
      </c>
      <c r="S10698" s="1">
        <f t="shared" si="1005"/>
        <v>1</v>
      </c>
      <c r="T10698" s="1" t="str">
        <f t="shared" si="1006"/>
        <v>0-17</v>
      </c>
      <c r="U10698" s="1" t="str">
        <f t="shared" si="1007"/>
        <v>No</v>
      </c>
    </row>
    <row r="10699" spans="1:21">
      <c r="A10699" s="1">
        <v>10698</v>
      </c>
      <c r="B10699" s="1">
        <v>51</v>
      </c>
      <c r="C10699" s="1" t="s">
        <v>44</v>
      </c>
      <c r="D10699" s="2">
        <v>45153</v>
      </c>
      <c r="E10699" s="2">
        <v>45172</v>
      </c>
      <c r="F10699" s="1" t="s">
        <v>50</v>
      </c>
      <c r="G10699" s="1" t="s">
        <v>36</v>
      </c>
      <c r="H10699" s="1" t="s">
        <v>23</v>
      </c>
      <c r="I10699" s="1">
        <v>21661.43</v>
      </c>
      <c r="J10699" s="1" t="s">
        <v>24</v>
      </c>
      <c r="K10699" s="1" t="s">
        <v>38</v>
      </c>
      <c r="N10699" s="3" t="str">
        <f>IF(LEFT(LOWER(C10699),1)="m","Male",IF(LEFT(LOWER(C10699),1)="f","Female","Unknown"))</f>
        <v>Female</v>
      </c>
      <c r="O10699" s="4" t="str">
        <f>IF(TRIM(LOWER(F10699))="neuro","Neurology",IF(TRIM(LOWER(F10699))="Neurology","Neurology",IF(TRIM(LOWER(F10699))="general ward","General",IF(TRIM(LOWER(F10699))="general","General",IF(TRIM(LOWER(F10699))="cardiology","Cardiology",IF(TRIM(LOWER(F10699))="Cardiology","Cardiology",IF(TRIM(LOWER(F10699))="Peads","Pediatrics",IF(TRIM(LOWER(F10699))="Pediatrics","Pediatrics",IF(TRIM(LOWER(F10699))="orthopedics","Orthopedics",IF(TRIM(LOWER(F10699))="Neurology","Neurology",IF(TRIM(LOWER(F10699))="Oncology","Oncology")))))))))))</f>
        <v>Cardiology</v>
      </c>
      <c r="P10699" s="3" t="str">
        <f t="shared" si="1002"/>
        <v>Government</v>
      </c>
      <c r="Q10699" s="5">
        <f t="shared" si="1003"/>
        <v>19</v>
      </c>
      <c r="R10699" s="1">
        <f t="shared" si="1004"/>
        <v>21661.43</v>
      </c>
      <c r="S10699" s="1">
        <f t="shared" si="1005"/>
        <v>0</v>
      </c>
      <c r="T10699" s="1" t="str">
        <f t="shared" si="1006"/>
        <v>51-65</v>
      </c>
      <c r="U10699" s="1" t="str">
        <f t="shared" si="1007"/>
        <v>No</v>
      </c>
    </row>
    <row r="10700" spans="1:21">
      <c r="A10700" s="1">
        <v>10699</v>
      </c>
      <c r="B10700" s="1">
        <v>21</v>
      </c>
      <c r="C10700" s="1" t="s">
        <v>18</v>
      </c>
      <c r="D10700" s="2">
        <v>45406</v>
      </c>
      <c r="E10700" s="2">
        <v>45411</v>
      </c>
      <c r="F10700" s="1" t="s">
        <v>21</v>
      </c>
      <c r="G10700" s="1" t="s">
        <v>46</v>
      </c>
      <c r="H10700" s="1" t="s">
        <v>48</v>
      </c>
      <c r="I10700" s="1">
        <v>315347.65000000002</v>
      </c>
      <c r="J10700" s="1" t="s">
        <v>42</v>
      </c>
      <c r="K10700" s="1" t="s">
        <v>16</v>
      </c>
      <c r="N10700" s="3" t="str">
        <f>IF(LEFT(LOWER(C10700),1)="m","Male",IF(LEFT(LOWER(C10700),1)="f","Female","Unknown"))</f>
        <v>Male</v>
      </c>
      <c r="O10700" s="4" t="str">
        <f>IF(TRIM(LOWER(F10700))="neuro","Neurology",IF(TRIM(LOWER(F10700))="Neurology","Neurology",IF(TRIM(LOWER(F10700))="general ward","General",IF(TRIM(LOWER(F10700))="general","General",IF(TRIM(LOWER(F10700))="cardiology","Cardiology",IF(TRIM(LOWER(F10700))="Cardiology","Cardiology",IF(TRIM(LOWER(F10700))="Peads","Pediatrics",IF(TRIM(LOWER(F10700))="Pediatrics","Pediatrics",IF(TRIM(LOWER(F10700))="orthopedics","Orthopedics",IF(TRIM(LOWER(F10700))="Neurology","Neurology",IF(TRIM(LOWER(F10700))="Oncology","Oncology")))))))))))</f>
        <v>General</v>
      </c>
      <c r="P10700" s="3" t="str">
        <f t="shared" si="1002"/>
        <v>Self</v>
      </c>
      <c r="Q10700" s="5">
        <f t="shared" si="1003"/>
        <v>5</v>
      </c>
      <c r="R10700" s="1">
        <f t="shared" si="1004"/>
        <v>315347.65000000002</v>
      </c>
      <c r="S10700" s="1">
        <f t="shared" si="1005"/>
        <v>1</v>
      </c>
      <c r="T10700" s="1" t="str">
        <f t="shared" si="1006"/>
        <v>18-35</v>
      </c>
      <c r="U10700" s="1" t="str">
        <f t="shared" si="1007"/>
        <v>No</v>
      </c>
    </row>
    <row r="10701" spans="1:21">
      <c r="A10701" s="1">
        <v>10700</v>
      </c>
      <c r="B10701" s="1">
        <v>18</v>
      </c>
      <c r="C10701" s="1" t="s">
        <v>29</v>
      </c>
      <c r="D10701" s="2">
        <v>44971</v>
      </c>
      <c r="E10701" s="2">
        <v>44972</v>
      </c>
      <c r="F10701" s="1" t="s">
        <v>13</v>
      </c>
      <c r="G10701" s="1" t="s">
        <v>31</v>
      </c>
      <c r="H10701" s="1" t="s">
        <v>32</v>
      </c>
      <c r="I10701" s="1">
        <v>93736.24</v>
      </c>
      <c r="J10701" s="1" t="s">
        <v>25</v>
      </c>
      <c r="K10701" s="1" t="s">
        <v>17</v>
      </c>
      <c r="N10701" s="3" t="str">
        <f>IF(LEFT(LOWER(C10701),1)="m","Male",IF(LEFT(LOWER(C10701),1)="f","Female","Unknown"))</f>
        <v>Female</v>
      </c>
      <c r="O10701" s="4" t="str">
        <f>IF(TRIM(LOWER(F10701))="neuro","Neurology",IF(TRIM(LOWER(F10701))="Neurology","Neurology",IF(TRIM(LOWER(F10701))="general ward","General",IF(TRIM(LOWER(F10701))="general","General",IF(TRIM(LOWER(F10701))="cardiology","Cardiology",IF(TRIM(LOWER(F10701))="Cardiology","Cardiology",IF(TRIM(LOWER(F10701))="Peads","Pediatrics",IF(TRIM(LOWER(F10701))="Pediatrics","Pediatrics",IF(TRIM(LOWER(F10701))="orthopedics","Orthopedics",IF(TRIM(LOWER(F10701))="Neurology","Neurology",IF(TRIM(LOWER(F10701))="Oncology","Oncology")))))))))))</f>
        <v>Neurology</v>
      </c>
      <c r="P10701" s="3" t="str">
        <f t="shared" si="1002"/>
        <v>Private</v>
      </c>
      <c r="Q10701" s="5">
        <f t="shared" si="1003"/>
        <v>1</v>
      </c>
      <c r="R10701" s="1">
        <f t="shared" si="1004"/>
        <v>93736.24</v>
      </c>
      <c r="S10701" s="1">
        <f t="shared" si="1005"/>
        <v>1</v>
      </c>
      <c r="T10701" s="1" t="str">
        <f t="shared" si="1006"/>
        <v>18-35</v>
      </c>
      <c r="U10701" s="1" t="str">
        <f t="shared" si="1007"/>
        <v>Yes</v>
      </c>
    </row>
    <row r="10702" spans="1:21">
      <c r="A10702" s="1">
        <v>10701</v>
      </c>
      <c r="B10702" s="1">
        <v>57</v>
      </c>
      <c r="C10702" s="1" t="s">
        <v>26</v>
      </c>
      <c r="D10702" s="2">
        <v>45332</v>
      </c>
      <c r="E10702" s="2">
        <v>45336</v>
      </c>
      <c r="F10702" s="1" t="s">
        <v>50</v>
      </c>
      <c r="G10702" s="1" t="s">
        <v>41</v>
      </c>
      <c r="H10702" s="1" t="s">
        <v>51</v>
      </c>
      <c r="I10702" s="1">
        <v>232637.97</v>
      </c>
      <c r="J10702" s="1" t="s">
        <v>38</v>
      </c>
      <c r="K10702" s="1" t="s">
        <v>17</v>
      </c>
      <c r="N10702" s="3" t="str">
        <f>IF(LEFT(LOWER(C10702),1)="m","Male",IF(LEFT(LOWER(C10702),1)="f","Female","Unknown"))</f>
        <v>Female</v>
      </c>
      <c r="O10702" s="4" t="str">
        <f>IF(TRIM(LOWER(F10702))="neuro","Neurology",IF(TRIM(LOWER(F10702))="Neurology","Neurology",IF(TRIM(LOWER(F10702))="general ward","General",IF(TRIM(LOWER(F10702))="general","General",IF(TRIM(LOWER(F10702))="cardiology","Cardiology",IF(TRIM(LOWER(F10702))="Cardiology","Cardiology",IF(TRIM(LOWER(F10702))="Peads","Pediatrics",IF(TRIM(LOWER(F10702))="Pediatrics","Pediatrics",IF(TRIM(LOWER(F10702))="orthopedics","Orthopedics",IF(TRIM(LOWER(F10702))="Neurology","Neurology",IF(TRIM(LOWER(F10702))="Oncology","Oncology")))))))))))</f>
        <v>Cardiology</v>
      </c>
      <c r="P10702" s="3" t="str">
        <f t="shared" si="1002"/>
        <v>Unknown</v>
      </c>
      <c r="Q10702" s="5">
        <f t="shared" si="1003"/>
        <v>4</v>
      </c>
      <c r="R10702" s="1">
        <f t="shared" si="1004"/>
        <v>232637.97</v>
      </c>
      <c r="S10702" s="1">
        <f t="shared" si="1005"/>
        <v>1</v>
      </c>
      <c r="T10702" s="1" t="str">
        <f t="shared" si="1006"/>
        <v>51-65</v>
      </c>
      <c r="U10702" s="1" t="str">
        <f t="shared" si="1007"/>
        <v>No</v>
      </c>
    </row>
    <row r="10703" spans="1:21">
      <c r="A10703" s="1">
        <v>10702</v>
      </c>
      <c r="B10703" s="1">
        <v>59</v>
      </c>
      <c r="C10703" s="1" t="s">
        <v>26</v>
      </c>
      <c r="D10703" s="2">
        <v>45119</v>
      </c>
      <c r="E10703" s="2">
        <v>45138</v>
      </c>
      <c r="F10703" s="1" t="s">
        <v>19</v>
      </c>
      <c r="G10703" s="1" t="s">
        <v>22</v>
      </c>
      <c r="H10703" s="1" t="s">
        <v>48</v>
      </c>
      <c r="I10703" s="1">
        <v>323195.28000000003</v>
      </c>
      <c r="J10703" s="1" t="s">
        <v>42</v>
      </c>
      <c r="K10703" s="1" t="s">
        <v>42</v>
      </c>
      <c r="N10703" s="3" t="str">
        <f>IF(LEFT(LOWER(C10703),1)="m","Male",IF(LEFT(LOWER(C10703),1)="f","Female","Unknown"))</f>
        <v>Female</v>
      </c>
      <c r="O10703" s="4" t="str">
        <f>IF(TRIM(LOWER(F10703))="neuro","Neurology",IF(TRIM(LOWER(F10703))="Neurology","Neurology",IF(TRIM(LOWER(F10703))="general ward","General",IF(TRIM(LOWER(F10703))="general","General",IF(TRIM(LOWER(F10703))="cardiology","Cardiology",IF(TRIM(LOWER(F10703))="Cardiology","Cardiology",IF(TRIM(LOWER(F10703))="Peads","Pediatrics",IF(TRIM(LOWER(F10703))="Pediatrics","Pediatrics",IF(TRIM(LOWER(F10703))="orthopedics","Orthopedics",IF(TRIM(LOWER(F10703))="Neurology","Neurology",IF(TRIM(LOWER(F10703))="Oncology","Oncology")))))))))))</f>
        <v>General</v>
      </c>
      <c r="P10703" s="3" t="str">
        <f t="shared" si="1002"/>
        <v>Government</v>
      </c>
      <c r="Q10703" s="5">
        <f t="shared" si="1003"/>
        <v>19</v>
      </c>
      <c r="R10703" s="1">
        <f t="shared" si="1004"/>
        <v>323195.28000000003</v>
      </c>
      <c r="S10703" s="1">
        <f t="shared" si="1005"/>
        <v>0</v>
      </c>
      <c r="T10703" s="1" t="str">
        <f t="shared" si="1006"/>
        <v>51-65</v>
      </c>
      <c r="U10703" s="1" t="str">
        <f t="shared" si="1007"/>
        <v>No</v>
      </c>
    </row>
    <row r="10704" spans="1:21">
      <c r="A10704" s="1">
        <v>10703</v>
      </c>
      <c r="B10704" s="1">
        <v>63</v>
      </c>
      <c r="C10704" s="1" t="s">
        <v>34</v>
      </c>
      <c r="D10704" s="2">
        <v>45538</v>
      </c>
      <c r="E10704" s="2">
        <v>45550</v>
      </c>
      <c r="F10704" s="1" t="s">
        <v>49</v>
      </c>
      <c r="G10704" s="1" t="s">
        <v>31</v>
      </c>
      <c r="H10704" s="1" t="s">
        <v>39</v>
      </c>
      <c r="I10704" s="1">
        <v>325116.93</v>
      </c>
      <c r="J10704" s="1" t="s">
        <v>16</v>
      </c>
      <c r="K10704" s="1" t="s">
        <v>20</v>
      </c>
      <c r="N10704" s="3" t="str">
        <f>IF(LEFT(LOWER(C10704),1)="m","Male",IF(LEFT(LOWER(C10704),1)="f","Female","Unknown"))</f>
        <v>Male</v>
      </c>
      <c r="O10704" s="4" t="str">
        <f>IF(TRIM(LOWER(F10704))="neuro","Neurology",IF(TRIM(LOWER(F10704))="Neurology","Neurology",IF(TRIM(LOWER(F10704))="general ward","General",IF(TRIM(LOWER(F10704))="general","General",IF(TRIM(LOWER(F10704))="cardiology","Cardiology",IF(TRIM(LOWER(F10704))="Cardiology","Cardiology",IF(TRIM(LOWER(F10704))="Peads","Pediatrics",IF(TRIM(LOWER(F10704))="Pediatrics","Pediatrics",IF(TRIM(LOWER(F10704))="orthopedics","Orthopedics",IF(TRIM(LOWER(F10704))="Neurology","Neurology",IF(TRIM(LOWER(F10704))="Oncology","Oncology")))))))))))</f>
        <v>Oncology</v>
      </c>
      <c r="P10704" s="3" t="str">
        <f t="shared" si="1002"/>
        <v>Private</v>
      </c>
      <c r="Q10704" s="5">
        <f t="shared" si="1003"/>
        <v>12</v>
      </c>
      <c r="R10704" s="1">
        <f t="shared" si="1004"/>
        <v>325116.93</v>
      </c>
      <c r="S10704" s="1">
        <f t="shared" si="1005"/>
        <v>0</v>
      </c>
      <c r="T10704" s="1" t="str">
        <f t="shared" si="1006"/>
        <v>51-65</v>
      </c>
      <c r="U10704" s="1" t="str">
        <f t="shared" si="1007"/>
        <v>Yes</v>
      </c>
    </row>
    <row r="10705" spans="1:21">
      <c r="A10705" s="1">
        <v>10704</v>
      </c>
      <c r="B10705" s="1">
        <v>82</v>
      </c>
      <c r="C10705" s="1" t="s">
        <v>29</v>
      </c>
      <c r="D10705" s="2">
        <v>45255</v>
      </c>
      <c r="E10705" s="2">
        <v>45258</v>
      </c>
      <c r="F10705" s="1" t="s">
        <v>13</v>
      </c>
      <c r="G10705" s="1" t="s">
        <v>22</v>
      </c>
      <c r="H10705" s="1" t="s">
        <v>39</v>
      </c>
      <c r="I10705" s="1">
        <v>284390.51</v>
      </c>
      <c r="J10705" s="1" t="s">
        <v>38</v>
      </c>
      <c r="K10705" s="1" t="s">
        <v>42</v>
      </c>
      <c r="N10705" s="3" t="str">
        <f>IF(LEFT(LOWER(C10705),1)="m","Male",IF(LEFT(LOWER(C10705),1)="f","Female","Unknown"))</f>
        <v>Female</v>
      </c>
      <c r="O10705" s="4" t="str">
        <f>IF(TRIM(LOWER(F10705))="neuro","Neurology",IF(TRIM(LOWER(F10705))="Neurology","Neurology",IF(TRIM(LOWER(F10705))="general ward","General",IF(TRIM(LOWER(F10705))="general","General",IF(TRIM(LOWER(F10705))="cardiology","Cardiology",IF(TRIM(LOWER(F10705))="Cardiology","Cardiology",IF(TRIM(LOWER(F10705))="Peads","Pediatrics",IF(TRIM(LOWER(F10705))="Pediatrics","Pediatrics",IF(TRIM(LOWER(F10705))="orthopedics","Orthopedics",IF(TRIM(LOWER(F10705))="Neurology","Neurology",IF(TRIM(LOWER(F10705))="Oncology","Oncology")))))))))))</f>
        <v>Neurology</v>
      </c>
      <c r="P10705" s="3" t="str">
        <f t="shared" si="1002"/>
        <v>Government</v>
      </c>
      <c r="Q10705" s="5">
        <f t="shared" si="1003"/>
        <v>3</v>
      </c>
      <c r="R10705" s="1">
        <f t="shared" si="1004"/>
        <v>284390.51</v>
      </c>
      <c r="S10705" s="1">
        <f t="shared" si="1005"/>
        <v>0</v>
      </c>
      <c r="T10705" s="1" t="str">
        <f t="shared" si="1006"/>
        <v>66+</v>
      </c>
      <c r="U10705" s="1" t="str">
        <f t="shared" si="1007"/>
        <v>No</v>
      </c>
    </row>
    <row r="10706" spans="1:21">
      <c r="A10706" s="1">
        <v>10705</v>
      </c>
      <c r="B10706" s="1">
        <v>91</v>
      </c>
      <c r="C10706" s="1" t="s">
        <v>18</v>
      </c>
      <c r="D10706" s="2">
        <v>45047</v>
      </c>
      <c r="E10706" s="2">
        <v>45062</v>
      </c>
      <c r="F10706" s="1" t="s">
        <v>19</v>
      </c>
      <c r="G10706" s="1" t="s">
        <v>46</v>
      </c>
      <c r="I10706" s="1">
        <v>62460.55</v>
      </c>
      <c r="J10706" s="1" t="s">
        <v>16</v>
      </c>
      <c r="K10706" s="1" t="s">
        <v>16</v>
      </c>
      <c r="N10706" s="3" t="str">
        <f>IF(LEFT(LOWER(C10706),1)="m","Male",IF(LEFT(LOWER(C10706),1)="f","Female","Unknown"))</f>
        <v>Male</v>
      </c>
      <c r="O10706" s="4" t="str">
        <f>IF(TRIM(LOWER(F10706))="neuro","Neurology",IF(TRIM(LOWER(F10706))="Neurology","Neurology",IF(TRIM(LOWER(F10706))="general ward","General",IF(TRIM(LOWER(F10706))="general","General",IF(TRIM(LOWER(F10706))="cardiology","Cardiology",IF(TRIM(LOWER(F10706))="Cardiology","Cardiology",IF(TRIM(LOWER(F10706))="Peads","Pediatrics",IF(TRIM(LOWER(F10706))="Pediatrics","Pediatrics",IF(TRIM(LOWER(F10706))="orthopedics","Orthopedics",IF(TRIM(LOWER(F10706))="Neurology","Neurology",IF(TRIM(LOWER(F10706))="Oncology","Oncology")))))))))))</f>
        <v>General</v>
      </c>
      <c r="P10706" s="3" t="str">
        <f t="shared" si="1002"/>
        <v>Self</v>
      </c>
      <c r="Q10706" s="5">
        <f t="shared" si="1003"/>
        <v>15</v>
      </c>
      <c r="R10706" s="1">
        <f t="shared" si="1004"/>
        <v>62460.55</v>
      </c>
      <c r="S10706" s="1">
        <f t="shared" si="1005"/>
        <v>1</v>
      </c>
      <c r="T10706" s="1" t="str">
        <f t="shared" si="1006"/>
        <v>66+</v>
      </c>
      <c r="U10706" s="1" t="str">
        <f t="shared" si="1007"/>
        <v>Yes</v>
      </c>
    </row>
    <row r="10707" spans="1:21">
      <c r="A10707" s="1">
        <v>10706</v>
      </c>
      <c r="B10707" s="1">
        <v>2</v>
      </c>
      <c r="C10707" s="1" t="s">
        <v>27</v>
      </c>
      <c r="D10707" s="2">
        <v>45289</v>
      </c>
      <c r="E10707" s="2">
        <v>45308</v>
      </c>
      <c r="F10707" s="1" t="s">
        <v>30</v>
      </c>
      <c r="G10707" s="1" t="s">
        <v>33</v>
      </c>
      <c r="H10707" s="1" t="s">
        <v>47</v>
      </c>
      <c r="I10707" s="1">
        <v>311072.96000000002</v>
      </c>
      <c r="J10707" s="1" t="s">
        <v>38</v>
      </c>
      <c r="K10707" s="1" t="s">
        <v>20</v>
      </c>
      <c r="N10707" s="3" t="str">
        <f>IF(LEFT(LOWER(C10707),1)="m","Male",IF(LEFT(LOWER(C10707),1)="f","Female","Unknown"))</f>
        <v>Male</v>
      </c>
      <c r="O10707" s="4" t="str">
        <f>IF(TRIM(LOWER(F10707))="neuro","Neurology",IF(TRIM(LOWER(F10707))="Neurology","Neurology",IF(TRIM(LOWER(F10707))="general ward","General",IF(TRIM(LOWER(F10707))="general","General",IF(TRIM(LOWER(F10707))="cardiology","Cardiology",IF(TRIM(LOWER(F10707))="Cardiology","Cardiology",IF(TRIM(LOWER(F10707))="Peads","Pediatrics",IF(TRIM(LOWER(F10707))="Pediatrics","Pediatrics",IF(TRIM(LOWER(F10707))="orthopedics","Orthopedics",IF(TRIM(LOWER(F10707))="Neurology","Neurology",IF(TRIM(LOWER(F10707))="Oncology","Oncology")))))))))))</f>
        <v>Pediatrics</v>
      </c>
      <c r="P10707" s="3" t="str">
        <f t="shared" si="1002"/>
        <v>Self</v>
      </c>
      <c r="Q10707" s="5">
        <f t="shared" si="1003"/>
        <v>19</v>
      </c>
      <c r="R10707" s="1">
        <f t="shared" si="1004"/>
        <v>311072.96000000002</v>
      </c>
      <c r="S10707" s="1">
        <f t="shared" si="1005"/>
        <v>0</v>
      </c>
      <c r="T10707" s="1" t="str">
        <f t="shared" si="1006"/>
        <v>0-17</v>
      </c>
      <c r="U10707" s="1" t="str">
        <f t="shared" si="1007"/>
        <v>No</v>
      </c>
    </row>
    <row r="10708" spans="1:21">
      <c r="A10708" s="1">
        <v>10707</v>
      </c>
      <c r="B10708" s="1">
        <v>74</v>
      </c>
      <c r="C10708" s="1" t="s">
        <v>26</v>
      </c>
      <c r="D10708" s="2">
        <v>45040</v>
      </c>
      <c r="E10708" s="2">
        <v>45052</v>
      </c>
      <c r="F10708" s="1" t="s">
        <v>50</v>
      </c>
      <c r="G10708" s="1" t="s">
        <v>14</v>
      </c>
      <c r="H10708" s="1" t="s">
        <v>51</v>
      </c>
      <c r="I10708" s="1">
        <v>194465.34</v>
      </c>
      <c r="J10708" s="1" t="s">
        <v>25</v>
      </c>
      <c r="K10708" s="1" t="s">
        <v>25</v>
      </c>
      <c r="N10708" s="3" t="str">
        <f>IF(LEFT(LOWER(C10708),1)="m","Male",IF(LEFT(LOWER(C10708),1)="f","Female","Unknown"))</f>
        <v>Female</v>
      </c>
      <c r="O10708" s="4" t="str">
        <f>IF(TRIM(LOWER(F10708))="neuro","Neurology",IF(TRIM(LOWER(F10708))="Neurology","Neurology",IF(TRIM(LOWER(F10708))="general ward","General",IF(TRIM(LOWER(F10708))="general","General",IF(TRIM(LOWER(F10708))="cardiology","Cardiology",IF(TRIM(LOWER(F10708))="Cardiology","Cardiology",IF(TRIM(LOWER(F10708))="Peads","Pediatrics",IF(TRIM(LOWER(F10708))="Pediatrics","Pediatrics",IF(TRIM(LOWER(F10708))="orthopedics","Orthopedics",IF(TRIM(LOWER(F10708))="Neurology","Neurology",IF(TRIM(LOWER(F10708))="Oncology","Oncology")))))))))))</f>
        <v>Cardiology</v>
      </c>
      <c r="P10708" s="3" t="str">
        <f t="shared" si="1002"/>
        <v>Private</v>
      </c>
      <c r="Q10708" s="5">
        <f t="shared" si="1003"/>
        <v>12</v>
      </c>
      <c r="R10708" s="1">
        <f t="shared" si="1004"/>
        <v>194465.34</v>
      </c>
      <c r="S10708" s="1">
        <f t="shared" si="1005"/>
        <v>1</v>
      </c>
      <c r="T10708" s="1" t="str">
        <f t="shared" si="1006"/>
        <v>66+</v>
      </c>
      <c r="U10708" s="1" t="str">
        <f t="shared" si="1007"/>
        <v>Yes</v>
      </c>
    </row>
    <row r="10709" spans="1:21">
      <c r="A10709" s="1">
        <v>10708</v>
      </c>
      <c r="B10709" s="1">
        <v>52</v>
      </c>
      <c r="C10709" s="1" t="s">
        <v>18</v>
      </c>
      <c r="D10709" s="2">
        <v>45328</v>
      </c>
      <c r="E10709" s="2">
        <v>45346</v>
      </c>
      <c r="F10709" s="1" t="s">
        <v>35</v>
      </c>
      <c r="G10709" s="1" t="s">
        <v>41</v>
      </c>
      <c r="H10709" s="1" t="s">
        <v>51</v>
      </c>
      <c r="I10709" s="1">
        <v>240778.7</v>
      </c>
      <c r="J10709" s="1" t="s">
        <v>24</v>
      </c>
      <c r="K10709" s="1" t="s">
        <v>17</v>
      </c>
      <c r="N10709" s="3" t="str">
        <f>IF(LEFT(LOWER(C10709),1)="m","Male",IF(LEFT(LOWER(C10709),1)="f","Female","Unknown"))</f>
        <v>Male</v>
      </c>
      <c r="O10709" s="4" t="str">
        <f>IF(TRIM(LOWER(F10709))="neuro","Neurology",IF(TRIM(LOWER(F10709))="Neurology","Neurology",IF(TRIM(LOWER(F10709))="general ward","General",IF(TRIM(LOWER(F10709))="general","General",IF(TRIM(LOWER(F10709))="cardiology","Cardiology",IF(TRIM(LOWER(F10709))="Cardiology","Cardiology",IF(TRIM(LOWER(F10709))="Peads","Pediatrics",IF(TRIM(LOWER(F10709))="Pediatrics","Pediatrics",IF(TRIM(LOWER(F10709))="orthopedics","Orthopedics",IF(TRIM(LOWER(F10709))="Neurology","Neurology",IF(TRIM(LOWER(F10709))="Oncology","Oncology")))))))))))</f>
        <v>Cardiology</v>
      </c>
      <c r="P10709" s="3" t="str">
        <f t="shared" si="1002"/>
        <v>Unknown</v>
      </c>
      <c r="Q10709" s="5">
        <f t="shared" si="1003"/>
        <v>18</v>
      </c>
      <c r="R10709" s="1">
        <f t="shared" si="1004"/>
        <v>240778.7</v>
      </c>
      <c r="S10709" s="1">
        <f t="shared" si="1005"/>
        <v>1</v>
      </c>
      <c r="T10709" s="1" t="str">
        <f t="shared" si="1006"/>
        <v>51-65</v>
      </c>
      <c r="U10709" s="1" t="str">
        <f t="shared" si="1007"/>
        <v>No</v>
      </c>
    </row>
    <row r="10710" spans="1:21">
      <c r="A10710" s="1">
        <v>10709</v>
      </c>
      <c r="C10710" s="1" t="s">
        <v>26</v>
      </c>
      <c r="D10710" s="2">
        <v>45018</v>
      </c>
      <c r="E10710" s="2">
        <v>45024</v>
      </c>
      <c r="F10710" s="1" t="s">
        <v>43</v>
      </c>
      <c r="G10710" s="1" t="s">
        <v>31</v>
      </c>
      <c r="H10710" s="1" t="s">
        <v>15</v>
      </c>
      <c r="I10710" s="1">
        <v>83505.740000000005</v>
      </c>
      <c r="J10710" s="1" t="s">
        <v>24</v>
      </c>
      <c r="K10710" s="1" t="s">
        <v>17</v>
      </c>
      <c r="N10710" s="3" t="str">
        <f>IF(LEFT(LOWER(C10710),1)="m","Male",IF(LEFT(LOWER(C10710),1)="f","Female","Unknown"))</f>
        <v>Female</v>
      </c>
      <c r="O10710" s="4" t="str">
        <f>IF(TRIM(LOWER(F10710))="neuro","Neurology",IF(TRIM(LOWER(F10710))="Neurology","Neurology",IF(TRIM(LOWER(F10710))="general ward","General",IF(TRIM(LOWER(F10710))="general","General",IF(TRIM(LOWER(F10710))="cardiology","Cardiology",IF(TRIM(LOWER(F10710))="Cardiology","Cardiology",IF(TRIM(LOWER(F10710))="Peads","Pediatrics",IF(TRIM(LOWER(F10710))="Pediatrics","Pediatrics",IF(TRIM(LOWER(F10710))="orthopedics","Orthopedics",IF(TRIM(LOWER(F10710))="Neurology","Neurology",IF(TRIM(LOWER(F10710))="Oncology","Oncology")))))))))))</f>
        <v>Orthopedics</v>
      </c>
      <c r="P10710" s="3" t="str">
        <f t="shared" si="1002"/>
        <v>Private</v>
      </c>
      <c r="Q10710" s="5">
        <f t="shared" si="1003"/>
        <v>6</v>
      </c>
      <c r="R10710" s="1">
        <f t="shared" si="1004"/>
        <v>83505.740000000005</v>
      </c>
      <c r="S10710" s="1">
        <f t="shared" si="1005"/>
        <v>1</v>
      </c>
      <c r="T10710" s="1" t="str">
        <f t="shared" si="1006"/>
        <v>0-17</v>
      </c>
      <c r="U10710" s="1" t="str">
        <f t="shared" si="1007"/>
        <v>No</v>
      </c>
    </row>
    <row r="10711" spans="1:21">
      <c r="A10711" s="1">
        <v>10710</v>
      </c>
      <c r="B10711" s="1">
        <v>40</v>
      </c>
      <c r="C10711" s="1" t="s">
        <v>18</v>
      </c>
      <c r="D10711" s="2">
        <v>45585</v>
      </c>
      <c r="E10711" s="2">
        <v>45589</v>
      </c>
      <c r="F10711" s="1" t="s">
        <v>49</v>
      </c>
      <c r="G10711" s="1" t="s">
        <v>31</v>
      </c>
      <c r="H10711" s="1" t="s">
        <v>37</v>
      </c>
      <c r="I10711" s="1">
        <v>156031.34</v>
      </c>
      <c r="K10711" s="1" t="s">
        <v>17</v>
      </c>
      <c r="N10711" s="3" t="str">
        <f>IF(LEFT(LOWER(C10711),1)="m","Male",IF(LEFT(LOWER(C10711),1)="f","Female","Unknown"))</f>
        <v>Male</v>
      </c>
      <c r="O10711" s="4" t="str">
        <f>IF(TRIM(LOWER(F10711))="neuro","Neurology",IF(TRIM(LOWER(F10711))="Neurology","Neurology",IF(TRIM(LOWER(F10711))="general ward","General",IF(TRIM(LOWER(F10711))="general","General",IF(TRIM(LOWER(F10711))="cardiology","Cardiology",IF(TRIM(LOWER(F10711))="Cardiology","Cardiology",IF(TRIM(LOWER(F10711))="Peads","Pediatrics",IF(TRIM(LOWER(F10711))="Pediatrics","Pediatrics",IF(TRIM(LOWER(F10711))="orthopedics","Orthopedics",IF(TRIM(LOWER(F10711))="Neurology","Neurology",IF(TRIM(LOWER(F10711))="Oncology","Oncology")))))))))))</f>
        <v>Oncology</v>
      </c>
      <c r="P10711" s="3" t="str">
        <f t="shared" si="1002"/>
        <v>Private</v>
      </c>
      <c r="Q10711" s="5">
        <f t="shared" si="1003"/>
        <v>4</v>
      </c>
      <c r="R10711" s="1">
        <f t="shared" si="1004"/>
        <v>156031.34</v>
      </c>
      <c r="S10711" s="1">
        <f t="shared" si="1005"/>
        <v>1</v>
      </c>
      <c r="T10711" s="1" t="str">
        <f t="shared" si="1006"/>
        <v>36-50</v>
      </c>
      <c r="U10711" s="1" t="str">
        <f t="shared" si="1007"/>
        <v>Unknown</v>
      </c>
    </row>
    <row r="10712" spans="1:21">
      <c r="A10712" s="1">
        <v>10711</v>
      </c>
      <c r="B10712" s="1">
        <v>41</v>
      </c>
      <c r="C10712" s="1" t="s">
        <v>26</v>
      </c>
      <c r="D10712" s="2">
        <v>45638</v>
      </c>
      <c r="E10712" s="2">
        <v>45652</v>
      </c>
      <c r="F10712" s="1" t="s">
        <v>35</v>
      </c>
      <c r="G10712" s="1" t="s">
        <v>22</v>
      </c>
      <c r="H10712" s="1" t="s">
        <v>39</v>
      </c>
      <c r="I10712" s="1">
        <v>57777.120000000003</v>
      </c>
      <c r="J10712" s="1" t="s">
        <v>24</v>
      </c>
      <c r="K10712" s="1" t="s">
        <v>17</v>
      </c>
      <c r="N10712" s="3" t="str">
        <f>IF(LEFT(LOWER(C10712),1)="m","Male",IF(LEFT(LOWER(C10712),1)="f","Female","Unknown"))</f>
        <v>Female</v>
      </c>
      <c r="O10712" s="4" t="str">
        <f>IF(TRIM(LOWER(F10712))="neuro","Neurology",IF(TRIM(LOWER(F10712))="Neurology","Neurology",IF(TRIM(LOWER(F10712))="general ward","General",IF(TRIM(LOWER(F10712))="general","General",IF(TRIM(LOWER(F10712))="cardiology","Cardiology",IF(TRIM(LOWER(F10712))="Cardiology","Cardiology",IF(TRIM(LOWER(F10712))="Peads","Pediatrics",IF(TRIM(LOWER(F10712))="Pediatrics","Pediatrics",IF(TRIM(LOWER(F10712))="orthopedics","Orthopedics",IF(TRIM(LOWER(F10712))="Neurology","Neurology",IF(TRIM(LOWER(F10712))="Oncology","Oncology")))))))))))</f>
        <v>Cardiology</v>
      </c>
      <c r="P10712" s="3" t="str">
        <f t="shared" si="1002"/>
        <v>Government</v>
      </c>
      <c r="Q10712" s="5">
        <f t="shared" si="1003"/>
        <v>14</v>
      </c>
      <c r="R10712" s="1">
        <f t="shared" si="1004"/>
        <v>57777.120000000003</v>
      </c>
      <c r="S10712" s="1">
        <f t="shared" si="1005"/>
        <v>1</v>
      </c>
      <c r="T10712" s="1" t="str">
        <f t="shared" si="1006"/>
        <v>36-50</v>
      </c>
      <c r="U10712" s="1" t="str">
        <f t="shared" si="1007"/>
        <v>No</v>
      </c>
    </row>
    <row r="10713" spans="1:21">
      <c r="A10713" s="1">
        <v>10712</v>
      </c>
      <c r="B10713" s="1">
        <v>72</v>
      </c>
      <c r="C10713" s="1" t="s">
        <v>27</v>
      </c>
      <c r="D10713" s="2">
        <v>45463</v>
      </c>
      <c r="E10713" s="2">
        <v>45481</v>
      </c>
      <c r="F10713" s="1" t="s">
        <v>45</v>
      </c>
      <c r="G10713" s="1" t="s">
        <v>41</v>
      </c>
      <c r="H10713" s="1" t="s">
        <v>37</v>
      </c>
      <c r="I10713" s="1">
        <v>87693.54</v>
      </c>
      <c r="J10713" s="1" t="s">
        <v>16</v>
      </c>
      <c r="K10713" s="1" t="s">
        <v>17</v>
      </c>
      <c r="N10713" s="3" t="str">
        <f>IF(LEFT(LOWER(C10713),1)="m","Male",IF(LEFT(LOWER(C10713),1)="f","Female","Unknown"))</f>
        <v>Male</v>
      </c>
      <c r="O10713" s="4" t="str">
        <f>IF(TRIM(LOWER(F10713))="neuro","Neurology",IF(TRIM(LOWER(F10713))="Neurology","Neurology",IF(TRIM(LOWER(F10713))="general ward","General",IF(TRIM(LOWER(F10713))="general","General",IF(TRIM(LOWER(F10713))="cardiology","Cardiology",IF(TRIM(LOWER(F10713))="Cardiology","Cardiology",IF(TRIM(LOWER(F10713))="Peads","Pediatrics",IF(TRIM(LOWER(F10713))="Pediatrics","Pediatrics",IF(TRIM(LOWER(F10713))="orthopedics","Orthopedics",IF(TRIM(LOWER(F10713))="Neurology","Neurology",IF(TRIM(LOWER(F10713))="Oncology","Oncology")))))))))))</f>
        <v>Neurology</v>
      </c>
      <c r="P10713" s="3" t="str">
        <f t="shared" si="1002"/>
        <v>Unknown</v>
      </c>
      <c r="Q10713" s="5">
        <f t="shared" si="1003"/>
        <v>18</v>
      </c>
      <c r="R10713" s="1">
        <f t="shared" si="1004"/>
        <v>87693.54</v>
      </c>
      <c r="S10713" s="1">
        <f t="shared" si="1005"/>
        <v>1</v>
      </c>
      <c r="T10713" s="1" t="str">
        <f t="shared" si="1006"/>
        <v>66+</v>
      </c>
      <c r="U10713" s="1" t="str">
        <f t="shared" si="1007"/>
        <v>Yes</v>
      </c>
    </row>
    <row r="10714" spans="1:21">
      <c r="A10714" s="1">
        <v>10713</v>
      </c>
      <c r="C10714" s="1" t="s">
        <v>44</v>
      </c>
      <c r="D10714" s="2">
        <v>45350</v>
      </c>
      <c r="E10714" s="2">
        <v>45364</v>
      </c>
      <c r="F10714" s="1" t="s">
        <v>30</v>
      </c>
      <c r="G10714" s="1" t="s">
        <v>22</v>
      </c>
      <c r="H10714" s="1" t="s">
        <v>48</v>
      </c>
      <c r="I10714" s="1">
        <v>233416.11</v>
      </c>
      <c r="J10714" s="1" t="s">
        <v>25</v>
      </c>
      <c r="K10714" s="1" t="s">
        <v>20</v>
      </c>
      <c r="N10714" s="3" t="str">
        <f>IF(LEFT(LOWER(C10714),1)="m","Male",IF(LEFT(LOWER(C10714),1)="f","Female","Unknown"))</f>
        <v>Female</v>
      </c>
      <c r="O10714" s="4" t="str">
        <f>IF(TRIM(LOWER(F10714))="neuro","Neurology",IF(TRIM(LOWER(F10714))="Neurology","Neurology",IF(TRIM(LOWER(F10714))="general ward","General",IF(TRIM(LOWER(F10714))="general","General",IF(TRIM(LOWER(F10714))="cardiology","Cardiology",IF(TRIM(LOWER(F10714))="Cardiology","Cardiology",IF(TRIM(LOWER(F10714))="Peads","Pediatrics",IF(TRIM(LOWER(F10714))="Pediatrics","Pediatrics",IF(TRIM(LOWER(F10714))="orthopedics","Orthopedics",IF(TRIM(LOWER(F10714))="Neurology","Neurology",IF(TRIM(LOWER(F10714))="Oncology","Oncology")))))))))))</f>
        <v>Pediatrics</v>
      </c>
      <c r="P10714" s="3" t="str">
        <f t="shared" si="1002"/>
        <v>Government</v>
      </c>
      <c r="Q10714" s="5">
        <f t="shared" si="1003"/>
        <v>14</v>
      </c>
      <c r="R10714" s="1">
        <f t="shared" si="1004"/>
        <v>233416.11</v>
      </c>
      <c r="S10714" s="1">
        <f t="shared" si="1005"/>
        <v>0</v>
      </c>
      <c r="T10714" s="1" t="str">
        <f t="shared" si="1006"/>
        <v>0-17</v>
      </c>
      <c r="U10714" s="1" t="str">
        <f t="shared" si="1007"/>
        <v>Yes</v>
      </c>
    </row>
    <row r="10715" spans="1:21">
      <c r="A10715" s="1">
        <v>10714</v>
      </c>
      <c r="B10715" s="1">
        <v>19</v>
      </c>
      <c r="C10715" s="1" t="s">
        <v>44</v>
      </c>
      <c r="D10715" s="2">
        <v>45489</v>
      </c>
      <c r="E10715" s="2">
        <v>45496</v>
      </c>
      <c r="F10715" s="1" t="s">
        <v>49</v>
      </c>
      <c r="G10715" s="1" t="s">
        <v>41</v>
      </c>
      <c r="H10715" s="1" t="s">
        <v>15</v>
      </c>
      <c r="I10715" s="1">
        <v>339920.49</v>
      </c>
      <c r="J10715" s="1" t="s">
        <v>17</v>
      </c>
      <c r="K10715" s="1" t="s">
        <v>25</v>
      </c>
      <c r="N10715" s="3" t="str">
        <f>IF(LEFT(LOWER(C10715),1)="m","Male",IF(LEFT(LOWER(C10715),1)="f","Female","Unknown"))</f>
        <v>Female</v>
      </c>
      <c r="O10715" s="4" t="str">
        <f>IF(TRIM(LOWER(F10715))="neuro","Neurology",IF(TRIM(LOWER(F10715))="Neurology","Neurology",IF(TRIM(LOWER(F10715))="general ward","General",IF(TRIM(LOWER(F10715))="general","General",IF(TRIM(LOWER(F10715))="cardiology","Cardiology",IF(TRIM(LOWER(F10715))="Cardiology","Cardiology",IF(TRIM(LOWER(F10715))="Peads","Pediatrics",IF(TRIM(LOWER(F10715))="Pediatrics","Pediatrics",IF(TRIM(LOWER(F10715))="orthopedics","Orthopedics",IF(TRIM(LOWER(F10715))="Neurology","Neurology",IF(TRIM(LOWER(F10715))="Oncology","Oncology")))))))))))</f>
        <v>Oncology</v>
      </c>
      <c r="P10715" s="3" t="str">
        <f t="shared" si="1002"/>
        <v>Unknown</v>
      </c>
      <c r="Q10715" s="5">
        <f t="shared" si="1003"/>
        <v>7</v>
      </c>
      <c r="R10715" s="1">
        <f t="shared" si="1004"/>
        <v>339920.49</v>
      </c>
      <c r="S10715" s="1">
        <f t="shared" si="1005"/>
        <v>1</v>
      </c>
      <c r="T10715" s="1" t="str">
        <f t="shared" si="1006"/>
        <v>18-35</v>
      </c>
      <c r="U10715" s="1" t="str">
        <f t="shared" si="1007"/>
        <v>Yes</v>
      </c>
    </row>
    <row r="10716" spans="1:21">
      <c r="A10716" s="1">
        <v>10715</v>
      </c>
      <c r="B10716" s="1">
        <v>72</v>
      </c>
      <c r="C10716" s="1" t="s">
        <v>44</v>
      </c>
      <c r="D10716" s="2">
        <v>45056</v>
      </c>
      <c r="E10716" s="2">
        <v>45059</v>
      </c>
      <c r="F10716" s="1" t="s">
        <v>45</v>
      </c>
      <c r="G10716" s="1" t="s">
        <v>14</v>
      </c>
      <c r="H10716" s="1" t="s">
        <v>37</v>
      </c>
      <c r="I10716" s="1">
        <v>179926.27</v>
      </c>
      <c r="K10716" s="1" t="s">
        <v>16</v>
      </c>
      <c r="N10716" s="3" t="str">
        <f>IF(LEFT(LOWER(C10716),1)="m","Male",IF(LEFT(LOWER(C10716),1)="f","Female","Unknown"))</f>
        <v>Female</v>
      </c>
      <c r="O10716" s="4" t="str">
        <f>IF(TRIM(LOWER(F10716))="neuro","Neurology",IF(TRIM(LOWER(F10716))="Neurology","Neurology",IF(TRIM(LOWER(F10716))="general ward","General",IF(TRIM(LOWER(F10716))="general","General",IF(TRIM(LOWER(F10716))="cardiology","Cardiology",IF(TRIM(LOWER(F10716))="Cardiology","Cardiology",IF(TRIM(LOWER(F10716))="Peads","Pediatrics",IF(TRIM(LOWER(F10716))="Pediatrics","Pediatrics",IF(TRIM(LOWER(F10716))="orthopedics","Orthopedics",IF(TRIM(LOWER(F10716))="Neurology","Neurology",IF(TRIM(LOWER(F10716))="Oncology","Oncology")))))))))))</f>
        <v>Neurology</v>
      </c>
      <c r="P10716" s="3" t="str">
        <f t="shared" si="1002"/>
        <v>Private</v>
      </c>
      <c r="Q10716" s="5">
        <f t="shared" si="1003"/>
        <v>3</v>
      </c>
      <c r="R10716" s="1">
        <f t="shared" si="1004"/>
        <v>179926.27</v>
      </c>
      <c r="S10716" s="1">
        <f t="shared" si="1005"/>
        <v>1</v>
      </c>
      <c r="T10716" s="1" t="str">
        <f t="shared" si="1006"/>
        <v>66+</v>
      </c>
      <c r="U10716" s="1" t="str">
        <f t="shared" si="1007"/>
        <v>Unknown</v>
      </c>
    </row>
    <row r="10717" spans="1:21">
      <c r="A10717" s="1">
        <v>10716</v>
      </c>
      <c r="B10717" s="1">
        <v>78</v>
      </c>
      <c r="C10717" s="1" t="s">
        <v>34</v>
      </c>
      <c r="D10717" s="2">
        <v>45287</v>
      </c>
      <c r="E10717" s="2">
        <v>45299</v>
      </c>
      <c r="F10717" s="1" t="s">
        <v>13</v>
      </c>
      <c r="G10717" s="1" t="s">
        <v>31</v>
      </c>
      <c r="H10717" s="1" t="s">
        <v>47</v>
      </c>
      <c r="I10717" s="1">
        <v>294643.3</v>
      </c>
      <c r="J10717" s="1" t="s">
        <v>42</v>
      </c>
      <c r="K10717" s="1" t="s">
        <v>17</v>
      </c>
      <c r="N10717" s="3" t="str">
        <f>IF(LEFT(LOWER(C10717),1)="m","Male",IF(LEFT(LOWER(C10717),1)="f","Female","Unknown"))</f>
        <v>Male</v>
      </c>
      <c r="O10717" s="4" t="str">
        <f>IF(TRIM(LOWER(F10717))="neuro","Neurology",IF(TRIM(LOWER(F10717))="Neurology","Neurology",IF(TRIM(LOWER(F10717))="general ward","General",IF(TRIM(LOWER(F10717))="general","General",IF(TRIM(LOWER(F10717))="cardiology","Cardiology",IF(TRIM(LOWER(F10717))="Cardiology","Cardiology",IF(TRIM(LOWER(F10717))="Peads","Pediatrics",IF(TRIM(LOWER(F10717))="Pediatrics","Pediatrics",IF(TRIM(LOWER(F10717))="orthopedics","Orthopedics",IF(TRIM(LOWER(F10717))="Neurology","Neurology",IF(TRIM(LOWER(F10717))="Oncology","Oncology")))))))))))</f>
        <v>Neurology</v>
      </c>
      <c r="P10717" s="3" t="str">
        <f t="shared" si="1002"/>
        <v>Private</v>
      </c>
      <c r="Q10717" s="5">
        <f t="shared" si="1003"/>
        <v>12</v>
      </c>
      <c r="R10717" s="1">
        <f t="shared" si="1004"/>
        <v>294643.3</v>
      </c>
      <c r="S10717" s="1">
        <f t="shared" si="1005"/>
        <v>1</v>
      </c>
      <c r="T10717" s="1" t="str">
        <f t="shared" si="1006"/>
        <v>66+</v>
      </c>
      <c r="U10717" s="1" t="str">
        <f t="shared" si="1007"/>
        <v>No</v>
      </c>
    </row>
    <row r="10718" spans="1:21">
      <c r="A10718" s="1">
        <v>10717</v>
      </c>
      <c r="B10718" s="1">
        <v>11</v>
      </c>
      <c r="C10718" s="1" t="s">
        <v>29</v>
      </c>
      <c r="D10718" s="2">
        <v>45042</v>
      </c>
      <c r="E10718" s="2">
        <v>45059</v>
      </c>
      <c r="F10718" s="1" t="s">
        <v>35</v>
      </c>
      <c r="G10718" s="1" t="s">
        <v>14</v>
      </c>
      <c r="H10718" s="1" t="s">
        <v>23</v>
      </c>
      <c r="I10718" s="1">
        <v>209982.22</v>
      </c>
      <c r="J10718" s="1" t="s">
        <v>38</v>
      </c>
      <c r="K10718" s="1" t="s">
        <v>20</v>
      </c>
      <c r="N10718" s="3" t="str">
        <f>IF(LEFT(LOWER(C10718),1)="m","Male",IF(LEFT(LOWER(C10718),1)="f","Female","Unknown"))</f>
        <v>Female</v>
      </c>
      <c r="O10718" s="4" t="str">
        <f>IF(TRIM(LOWER(F10718))="neuro","Neurology",IF(TRIM(LOWER(F10718))="Neurology","Neurology",IF(TRIM(LOWER(F10718))="general ward","General",IF(TRIM(LOWER(F10718))="general","General",IF(TRIM(LOWER(F10718))="cardiology","Cardiology",IF(TRIM(LOWER(F10718))="Cardiology","Cardiology",IF(TRIM(LOWER(F10718))="Peads","Pediatrics",IF(TRIM(LOWER(F10718))="Pediatrics","Pediatrics",IF(TRIM(LOWER(F10718))="orthopedics","Orthopedics",IF(TRIM(LOWER(F10718))="Neurology","Neurology",IF(TRIM(LOWER(F10718))="Oncology","Oncology")))))))))))</f>
        <v>Cardiology</v>
      </c>
      <c r="P10718" s="3" t="str">
        <f t="shared" si="1002"/>
        <v>Private</v>
      </c>
      <c r="Q10718" s="5">
        <f t="shared" si="1003"/>
        <v>17</v>
      </c>
      <c r="R10718" s="1">
        <f t="shared" si="1004"/>
        <v>209982.22</v>
      </c>
      <c r="S10718" s="1">
        <f t="shared" si="1005"/>
        <v>0</v>
      </c>
      <c r="T10718" s="1" t="str">
        <f t="shared" si="1006"/>
        <v>0-17</v>
      </c>
      <c r="U10718" s="1" t="str">
        <f t="shared" si="1007"/>
        <v>No</v>
      </c>
    </row>
    <row r="10719" spans="1:21">
      <c r="A10719" s="1">
        <v>10718</v>
      </c>
      <c r="B10719" s="1">
        <v>71</v>
      </c>
      <c r="C10719" s="1" t="s">
        <v>12</v>
      </c>
      <c r="D10719" s="2">
        <v>44996</v>
      </c>
      <c r="E10719" s="2">
        <v>45014</v>
      </c>
      <c r="F10719" s="1" t="s">
        <v>35</v>
      </c>
      <c r="G10719" s="1" t="s">
        <v>14</v>
      </c>
      <c r="H10719" s="1" t="s">
        <v>51</v>
      </c>
      <c r="I10719" s="1">
        <v>97385.99</v>
      </c>
      <c r="J10719" s="1" t="s">
        <v>25</v>
      </c>
      <c r="K10719" s="1" t="s">
        <v>42</v>
      </c>
      <c r="N10719" s="3" t="str">
        <f>IF(LEFT(LOWER(C10719),1)="m","Male",IF(LEFT(LOWER(C10719),1)="f","Female","Unknown"))</f>
        <v>Unknown</v>
      </c>
      <c r="O10719" s="4" t="str">
        <f>IF(TRIM(LOWER(F10719))="neuro","Neurology",IF(TRIM(LOWER(F10719))="Neurology","Neurology",IF(TRIM(LOWER(F10719))="general ward","General",IF(TRIM(LOWER(F10719))="general","General",IF(TRIM(LOWER(F10719))="cardiology","Cardiology",IF(TRIM(LOWER(F10719))="Cardiology","Cardiology",IF(TRIM(LOWER(F10719))="Peads","Pediatrics",IF(TRIM(LOWER(F10719))="Pediatrics","Pediatrics",IF(TRIM(LOWER(F10719))="orthopedics","Orthopedics",IF(TRIM(LOWER(F10719))="Neurology","Neurology",IF(TRIM(LOWER(F10719))="Oncology","Oncology")))))))))))</f>
        <v>Cardiology</v>
      </c>
      <c r="P10719" s="3" t="str">
        <f t="shared" si="1002"/>
        <v>Private</v>
      </c>
      <c r="Q10719" s="5">
        <f t="shared" si="1003"/>
        <v>18</v>
      </c>
      <c r="R10719" s="1">
        <f t="shared" si="1004"/>
        <v>97385.99</v>
      </c>
      <c r="S10719" s="1">
        <f t="shared" si="1005"/>
        <v>0</v>
      </c>
      <c r="T10719" s="1" t="str">
        <f t="shared" si="1006"/>
        <v>66+</v>
      </c>
      <c r="U10719" s="1" t="str">
        <f t="shared" si="1007"/>
        <v>Yes</v>
      </c>
    </row>
    <row r="10720" spans="1:21">
      <c r="A10720" s="1">
        <v>10719</v>
      </c>
      <c r="B10720" s="1">
        <v>67</v>
      </c>
      <c r="C10720" s="1" t="s">
        <v>29</v>
      </c>
      <c r="D10720" s="2">
        <v>45357</v>
      </c>
      <c r="E10720" s="2">
        <v>45358</v>
      </c>
      <c r="F10720" s="1" t="s">
        <v>30</v>
      </c>
      <c r="G10720" s="1" t="s">
        <v>31</v>
      </c>
      <c r="H10720" s="1" t="s">
        <v>23</v>
      </c>
      <c r="I10720" s="1">
        <v>347142.93</v>
      </c>
      <c r="J10720" s="1" t="s">
        <v>42</v>
      </c>
      <c r="K10720" s="1" t="s">
        <v>42</v>
      </c>
      <c r="N10720" s="3" t="str">
        <f>IF(LEFT(LOWER(C10720),1)="m","Male",IF(LEFT(LOWER(C10720),1)="f","Female","Unknown"))</f>
        <v>Female</v>
      </c>
      <c r="O10720" s="4" t="str">
        <f>IF(TRIM(LOWER(F10720))="neuro","Neurology",IF(TRIM(LOWER(F10720))="Neurology","Neurology",IF(TRIM(LOWER(F10720))="general ward","General",IF(TRIM(LOWER(F10720))="general","General",IF(TRIM(LOWER(F10720))="cardiology","Cardiology",IF(TRIM(LOWER(F10720))="Cardiology","Cardiology",IF(TRIM(LOWER(F10720))="Peads","Pediatrics",IF(TRIM(LOWER(F10720))="Pediatrics","Pediatrics",IF(TRIM(LOWER(F10720))="orthopedics","Orthopedics",IF(TRIM(LOWER(F10720))="Neurology","Neurology",IF(TRIM(LOWER(F10720))="Oncology","Oncology")))))))))))</f>
        <v>Pediatrics</v>
      </c>
      <c r="P10720" s="3" t="str">
        <f t="shared" si="1002"/>
        <v>Private</v>
      </c>
      <c r="Q10720" s="5">
        <f t="shared" si="1003"/>
        <v>1</v>
      </c>
      <c r="R10720" s="1">
        <f t="shared" si="1004"/>
        <v>347142.93</v>
      </c>
      <c r="S10720" s="1">
        <f t="shared" si="1005"/>
        <v>0</v>
      </c>
      <c r="T10720" s="1" t="str">
        <f t="shared" si="1006"/>
        <v>66+</v>
      </c>
      <c r="U10720" s="1" t="str">
        <f t="shared" si="1007"/>
        <v>No</v>
      </c>
    </row>
    <row r="10721" spans="1:21">
      <c r="A10721" s="1">
        <v>10720</v>
      </c>
      <c r="B10721" s="1">
        <v>8</v>
      </c>
      <c r="C10721" s="1" t="s">
        <v>44</v>
      </c>
      <c r="D10721" s="2">
        <v>45499</v>
      </c>
      <c r="E10721" s="2">
        <v>45501</v>
      </c>
      <c r="F10721" s="1" t="s">
        <v>45</v>
      </c>
      <c r="G10721" s="1" t="s">
        <v>46</v>
      </c>
      <c r="H10721" s="1" t="s">
        <v>48</v>
      </c>
      <c r="I10721" s="1">
        <v>145594.06</v>
      </c>
      <c r="J10721" s="1" t="s">
        <v>24</v>
      </c>
      <c r="K10721" s="1" t="s">
        <v>16</v>
      </c>
      <c r="N10721" s="3" t="str">
        <f>IF(LEFT(LOWER(C10721),1)="m","Male",IF(LEFT(LOWER(C10721),1)="f","Female","Unknown"))</f>
        <v>Female</v>
      </c>
      <c r="O10721" s="4" t="str">
        <f>IF(TRIM(LOWER(F10721))="neuro","Neurology",IF(TRIM(LOWER(F10721))="Neurology","Neurology",IF(TRIM(LOWER(F10721))="general ward","General",IF(TRIM(LOWER(F10721))="general","General",IF(TRIM(LOWER(F10721))="cardiology","Cardiology",IF(TRIM(LOWER(F10721))="Cardiology","Cardiology",IF(TRIM(LOWER(F10721))="Peads","Pediatrics",IF(TRIM(LOWER(F10721))="Pediatrics","Pediatrics",IF(TRIM(LOWER(F10721))="orthopedics","Orthopedics",IF(TRIM(LOWER(F10721))="Neurology","Neurology",IF(TRIM(LOWER(F10721))="Oncology","Oncology")))))))))))</f>
        <v>Neurology</v>
      </c>
      <c r="P10721" s="3" t="str">
        <f t="shared" si="1002"/>
        <v>Self</v>
      </c>
      <c r="Q10721" s="5">
        <f t="shared" si="1003"/>
        <v>2</v>
      </c>
      <c r="R10721" s="1">
        <f t="shared" si="1004"/>
        <v>145594.06</v>
      </c>
      <c r="S10721" s="1">
        <f t="shared" si="1005"/>
        <v>1</v>
      </c>
      <c r="T10721" s="1" t="str">
        <f t="shared" si="1006"/>
        <v>0-17</v>
      </c>
      <c r="U10721" s="1" t="str">
        <f t="shared" si="1007"/>
        <v>No</v>
      </c>
    </row>
    <row r="10722" spans="1:21">
      <c r="A10722" s="1">
        <v>10721</v>
      </c>
      <c r="B10722" s="1">
        <v>1</v>
      </c>
      <c r="C10722" s="1" t="s">
        <v>29</v>
      </c>
      <c r="D10722" s="2">
        <v>45429</v>
      </c>
      <c r="E10722" s="2">
        <v>45436</v>
      </c>
      <c r="F10722" s="1" t="s">
        <v>52</v>
      </c>
      <c r="G10722" s="1" t="s">
        <v>14</v>
      </c>
      <c r="H10722" s="1" t="s">
        <v>37</v>
      </c>
      <c r="I10722" s="1">
        <v>319049.78999999998</v>
      </c>
      <c r="J10722" s="1" t="s">
        <v>38</v>
      </c>
      <c r="K10722" s="1" t="s">
        <v>25</v>
      </c>
      <c r="N10722" s="3" t="str">
        <f>IF(LEFT(LOWER(C10722),1)="m","Male",IF(LEFT(LOWER(C10722),1)="f","Female","Unknown"))</f>
        <v>Female</v>
      </c>
      <c r="O10722" s="4" t="str">
        <f>IF(TRIM(LOWER(F10722))="neuro","Neurology",IF(TRIM(LOWER(F10722))="Neurology","Neurology",IF(TRIM(LOWER(F10722))="general ward","General",IF(TRIM(LOWER(F10722))="general","General",IF(TRIM(LOWER(F10722))="cardiology","Cardiology",IF(TRIM(LOWER(F10722))="Cardiology","Cardiology",IF(TRIM(LOWER(F10722))="Peads","Pediatrics",IF(TRIM(LOWER(F10722))="Pediatrics","Pediatrics",IF(TRIM(LOWER(F10722))="orthopedics","Orthopedics",IF(TRIM(LOWER(F10722))="Neurology","Neurology",IF(TRIM(LOWER(F10722))="Oncology","Oncology")))))))))))</f>
        <v>Oncology</v>
      </c>
      <c r="P10722" s="3" t="str">
        <f t="shared" si="1002"/>
        <v>Private</v>
      </c>
      <c r="Q10722" s="5">
        <f t="shared" si="1003"/>
        <v>7</v>
      </c>
      <c r="R10722" s="1">
        <f t="shared" si="1004"/>
        <v>319049.78999999998</v>
      </c>
      <c r="S10722" s="1">
        <f t="shared" si="1005"/>
        <v>1</v>
      </c>
      <c r="T10722" s="1" t="str">
        <f t="shared" si="1006"/>
        <v>0-17</v>
      </c>
      <c r="U10722" s="1" t="str">
        <f t="shared" si="1007"/>
        <v>No</v>
      </c>
    </row>
    <row r="10723" spans="1:21">
      <c r="A10723" s="1">
        <v>10722</v>
      </c>
      <c r="B10723" s="1">
        <v>66</v>
      </c>
      <c r="C10723" s="1" t="s">
        <v>44</v>
      </c>
      <c r="D10723" s="2">
        <v>45273</v>
      </c>
      <c r="E10723" s="2">
        <v>45279</v>
      </c>
      <c r="F10723" s="1" t="s">
        <v>19</v>
      </c>
      <c r="G10723" s="1" t="s">
        <v>46</v>
      </c>
      <c r="H10723" s="1" t="s">
        <v>47</v>
      </c>
      <c r="I10723" s="1">
        <v>256636.36</v>
      </c>
      <c r="K10723" s="1" t="s">
        <v>16</v>
      </c>
      <c r="N10723" s="3" t="str">
        <f>IF(LEFT(LOWER(C10723),1)="m","Male",IF(LEFT(LOWER(C10723),1)="f","Female","Unknown"))</f>
        <v>Female</v>
      </c>
      <c r="O10723" s="4" t="str">
        <f>IF(TRIM(LOWER(F10723))="neuro","Neurology",IF(TRIM(LOWER(F10723))="Neurology","Neurology",IF(TRIM(LOWER(F10723))="general ward","General",IF(TRIM(LOWER(F10723))="general","General",IF(TRIM(LOWER(F10723))="cardiology","Cardiology",IF(TRIM(LOWER(F10723))="Cardiology","Cardiology",IF(TRIM(LOWER(F10723))="Peads","Pediatrics",IF(TRIM(LOWER(F10723))="Pediatrics","Pediatrics",IF(TRIM(LOWER(F10723))="orthopedics","Orthopedics",IF(TRIM(LOWER(F10723))="Neurology","Neurology",IF(TRIM(LOWER(F10723))="Oncology","Oncology")))))))))))</f>
        <v>General</v>
      </c>
      <c r="P10723" s="3" t="str">
        <f t="shared" si="1002"/>
        <v>Self</v>
      </c>
      <c r="Q10723" s="5">
        <f t="shared" si="1003"/>
        <v>6</v>
      </c>
      <c r="R10723" s="1">
        <f t="shared" si="1004"/>
        <v>256636.36</v>
      </c>
      <c r="S10723" s="1">
        <f t="shared" si="1005"/>
        <v>1</v>
      </c>
      <c r="T10723" s="1" t="str">
        <f t="shared" si="1006"/>
        <v>66+</v>
      </c>
      <c r="U10723" s="1" t="str">
        <f t="shared" si="1007"/>
        <v>Unknown</v>
      </c>
    </row>
    <row r="10724" spans="1:21">
      <c r="A10724" s="1">
        <v>10723</v>
      </c>
      <c r="B10724" s="1">
        <v>90</v>
      </c>
      <c r="C10724" s="1" t="s">
        <v>29</v>
      </c>
      <c r="D10724" s="2">
        <v>45535</v>
      </c>
      <c r="E10724" s="2">
        <v>45544</v>
      </c>
      <c r="F10724" s="1" t="s">
        <v>21</v>
      </c>
      <c r="G10724" s="1" t="s">
        <v>46</v>
      </c>
      <c r="H10724" s="1" t="s">
        <v>47</v>
      </c>
      <c r="I10724" s="1">
        <v>298951.96999999997</v>
      </c>
      <c r="J10724" s="1" t="s">
        <v>24</v>
      </c>
      <c r="K10724" s="1" t="s">
        <v>42</v>
      </c>
      <c r="N10724" s="3" t="str">
        <f>IF(LEFT(LOWER(C10724),1)="m","Male",IF(LEFT(LOWER(C10724),1)="f","Female","Unknown"))</f>
        <v>Female</v>
      </c>
      <c r="O10724" s="4" t="str">
        <f>IF(TRIM(LOWER(F10724))="neuro","Neurology",IF(TRIM(LOWER(F10724))="Neurology","Neurology",IF(TRIM(LOWER(F10724))="general ward","General",IF(TRIM(LOWER(F10724))="general","General",IF(TRIM(LOWER(F10724))="cardiology","Cardiology",IF(TRIM(LOWER(F10724))="Cardiology","Cardiology",IF(TRIM(LOWER(F10724))="Peads","Pediatrics",IF(TRIM(LOWER(F10724))="Pediatrics","Pediatrics",IF(TRIM(LOWER(F10724))="orthopedics","Orthopedics",IF(TRIM(LOWER(F10724))="Neurology","Neurology",IF(TRIM(LOWER(F10724))="Oncology","Oncology")))))))))))</f>
        <v>General</v>
      </c>
      <c r="P10724" s="3" t="str">
        <f t="shared" si="1002"/>
        <v>Self</v>
      </c>
      <c r="Q10724" s="5">
        <f t="shared" si="1003"/>
        <v>9</v>
      </c>
      <c r="R10724" s="1">
        <f t="shared" si="1004"/>
        <v>298951.96999999997</v>
      </c>
      <c r="S10724" s="1">
        <f t="shared" si="1005"/>
        <v>0</v>
      </c>
      <c r="T10724" s="1" t="str">
        <f t="shared" si="1006"/>
        <v>66+</v>
      </c>
      <c r="U10724" s="1" t="str">
        <f t="shared" si="1007"/>
        <v>No</v>
      </c>
    </row>
    <row r="10725" spans="1:21">
      <c r="A10725" s="1">
        <v>10724</v>
      </c>
      <c r="B10725" s="1">
        <v>8</v>
      </c>
      <c r="C10725" s="1" t="s">
        <v>26</v>
      </c>
      <c r="D10725" s="2">
        <v>45303</v>
      </c>
      <c r="E10725" s="2">
        <v>45314</v>
      </c>
      <c r="F10725" s="1" t="s">
        <v>28</v>
      </c>
      <c r="G10725" s="1" t="s">
        <v>33</v>
      </c>
      <c r="H10725" s="1" t="s">
        <v>37</v>
      </c>
      <c r="I10725" s="1">
        <v>279750.65999999997</v>
      </c>
      <c r="J10725" s="1" t="s">
        <v>17</v>
      </c>
      <c r="K10725" s="1" t="s">
        <v>25</v>
      </c>
      <c r="N10725" s="3" t="str">
        <f>IF(LEFT(LOWER(C10725),1)="m","Male",IF(LEFT(LOWER(C10725),1)="f","Female","Unknown"))</f>
        <v>Female</v>
      </c>
      <c r="O10725" s="4" t="str">
        <f>IF(TRIM(LOWER(F10725))="neuro","Neurology",IF(TRIM(LOWER(F10725))="Neurology","Neurology",IF(TRIM(LOWER(F10725))="general ward","General",IF(TRIM(LOWER(F10725))="general","General",IF(TRIM(LOWER(F10725))="cardiology","Cardiology",IF(TRIM(LOWER(F10725))="Cardiology","Cardiology",IF(TRIM(LOWER(F10725))="Peads","Pediatrics",IF(TRIM(LOWER(F10725))="Pediatrics","Pediatrics",IF(TRIM(LOWER(F10725))="orthopedics","Orthopedics",IF(TRIM(LOWER(F10725))="Neurology","Neurology",IF(TRIM(LOWER(F10725))="Oncology","Oncology")))))))))))</f>
        <v>Orthopedics</v>
      </c>
      <c r="P10725" s="3" t="str">
        <f t="shared" si="1002"/>
        <v>Self</v>
      </c>
      <c r="Q10725" s="5">
        <f t="shared" si="1003"/>
        <v>11</v>
      </c>
      <c r="R10725" s="1">
        <f t="shared" si="1004"/>
        <v>279750.65999999997</v>
      </c>
      <c r="S10725" s="1">
        <f t="shared" si="1005"/>
        <v>1</v>
      </c>
      <c r="T10725" s="1" t="str">
        <f t="shared" si="1006"/>
        <v>0-17</v>
      </c>
      <c r="U10725" s="1" t="str">
        <f t="shared" si="1007"/>
        <v>Yes</v>
      </c>
    </row>
    <row r="10726" spans="1:21">
      <c r="A10726" s="1">
        <v>10725</v>
      </c>
      <c r="B10726" s="1">
        <v>76</v>
      </c>
      <c r="C10726" s="1" t="s">
        <v>12</v>
      </c>
      <c r="D10726" s="2">
        <v>45574</v>
      </c>
      <c r="E10726" s="2">
        <v>45588</v>
      </c>
      <c r="F10726" s="1" t="s">
        <v>28</v>
      </c>
      <c r="G10726" s="1" t="s">
        <v>22</v>
      </c>
      <c r="H10726" s="1" t="s">
        <v>23</v>
      </c>
      <c r="I10726" s="1">
        <v>198759.04000000001</v>
      </c>
      <c r="J10726" s="1" t="s">
        <v>17</v>
      </c>
      <c r="K10726" s="1" t="s">
        <v>17</v>
      </c>
      <c r="N10726" s="3" t="str">
        <f>IF(LEFT(LOWER(C10726),1)="m","Male",IF(LEFT(LOWER(C10726),1)="f","Female","Unknown"))</f>
        <v>Unknown</v>
      </c>
      <c r="O10726" s="4" t="str">
        <f>IF(TRIM(LOWER(F10726))="neuro","Neurology",IF(TRIM(LOWER(F10726))="Neurology","Neurology",IF(TRIM(LOWER(F10726))="general ward","General",IF(TRIM(LOWER(F10726))="general","General",IF(TRIM(LOWER(F10726))="cardiology","Cardiology",IF(TRIM(LOWER(F10726))="Cardiology","Cardiology",IF(TRIM(LOWER(F10726))="Peads","Pediatrics",IF(TRIM(LOWER(F10726))="Pediatrics","Pediatrics",IF(TRIM(LOWER(F10726))="orthopedics","Orthopedics",IF(TRIM(LOWER(F10726))="Neurology","Neurology",IF(TRIM(LOWER(F10726))="Oncology","Oncology")))))))))))</f>
        <v>Orthopedics</v>
      </c>
      <c r="P10726" s="3" t="str">
        <f t="shared" si="1002"/>
        <v>Government</v>
      </c>
      <c r="Q10726" s="5">
        <f t="shared" si="1003"/>
        <v>14</v>
      </c>
      <c r="R10726" s="1">
        <f t="shared" si="1004"/>
        <v>198759.04000000001</v>
      </c>
      <c r="S10726" s="1">
        <f t="shared" si="1005"/>
        <v>1</v>
      </c>
      <c r="T10726" s="1" t="str">
        <f t="shared" si="1006"/>
        <v>66+</v>
      </c>
      <c r="U10726" s="1" t="str">
        <f t="shared" si="1007"/>
        <v>Yes</v>
      </c>
    </row>
    <row r="10727" spans="1:21">
      <c r="A10727" s="1">
        <v>10726</v>
      </c>
      <c r="B10727" s="1">
        <v>19</v>
      </c>
      <c r="C10727" s="1" t="s">
        <v>29</v>
      </c>
      <c r="D10727" s="2">
        <v>45358</v>
      </c>
      <c r="E10727" s="2">
        <v>45378</v>
      </c>
      <c r="F10727" s="1" t="s">
        <v>19</v>
      </c>
      <c r="G10727" s="1" t="s">
        <v>31</v>
      </c>
      <c r="H10727" s="1" t="s">
        <v>37</v>
      </c>
      <c r="I10727" s="1">
        <v>321928.26</v>
      </c>
      <c r="J10727" s="1" t="s">
        <v>17</v>
      </c>
      <c r="K10727" s="1" t="s">
        <v>16</v>
      </c>
      <c r="N10727" s="3" t="str">
        <f>IF(LEFT(LOWER(C10727),1)="m","Male",IF(LEFT(LOWER(C10727),1)="f","Female","Unknown"))</f>
        <v>Female</v>
      </c>
      <c r="O10727" s="4" t="str">
        <f>IF(TRIM(LOWER(F10727))="neuro","Neurology",IF(TRIM(LOWER(F10727))="Neurology","Neurology",IF(TRIM(LOWER(F10727))="general ward","General",IF(TRIM(LOWER(F10727))="general","General",IF(TRIM(LOWER(F10727))="cardiology","Cardiology",IF(TRIM(LOWER(F10727))="Cardiology","Cardiology",IF(TRIM(LOWER(F10727))="Peads","Pediatrics",IF(TRIM(LOWER(F10727))="Pediatrics","Pediatrics",IF(TRIM(LOWER(F10727))="orthopedics","Orthopedics",IF(TRIM(LOWER(F10727))="Neurology","Neurology",IF(TRIM(LOWER(F10727))="Oncology","Oncology")))))))))))</f>
        <v>General</v>
      </c>
      <c r="P10727" s="3" t="str">
        <f t="shared" si="1002"/>
        <v>Private</v>
      </c>
      <c r="Q10727" s="5">
        <f t="shared" si="1003"/>
        <v>20</v>
      </c>
      <c r="R10727" s="1">
        <f t="shared" si="1004"/>
        <v>321928.26</v>
      </c>
      <c r="S10727" s="1">
        <f t="shared" si="1005"/>
        <v>1</v>
      </c>
      <c r="T10727" s="1" t="str">
        <f t="shared" si="1006"/>
        <v>18-35</v>
      </c>
      <c r="U10727" s="1" t="str">
        <f t="shared" si="1007"/>
        <v>Yes</v>
      </c>
    </row>
    <row r="10728" spans="1:21">
      <c r="A10728" s="1">
        <v>10727</v>
      </c>
      <c r="B10728" s="1">
        <v>19</v>
      </c>
      <c r="C10728" s="1" t="s">
        <v>34</v>
      </c>
      <c r="D10728" s="2">
        <v>45656</v>
      </c>
      <c r="E10728" s="2">
        <v>45671</v>
      </c>
      <c r="F10728" s="1" t="s">
        <v>40</v>
      </c>
      <c r="G10728" s="1" t="s">
        <v>31</v>
      </c>
      <c r="I10728" s="1">
        <v>116851.07</v>
      </c>
      <c r="J10728" s="1" t="s">
        <v>25</v>
      </c>
      <c r="K10728" s="1" t="s">
        <v>17</v>
      </c>
      <c r="N10728" s="3" t="str">
        <f>IF(LEFT(LOWER(C10728),1)="m","Male",IF(LEFT(LOWER(C10728),1)="f","Female","Unknown"))</f>
        <v>Male</v>
      </c>
      <c r="O10728" s="4" t="str">
        <f>IF(TRIM(LOWER(F10728))="neuro","Neurology",IF(TRIM(LOWER(F10728))="Neurology","Neurology",IF(TRIM(LOWER(F10728))="general ward","General",IF(TRIM(LOWER(F10728))="general","General",IF(TRIM(LOWER(F10728))="cardiology","Cardiology",IF(TRIM(LOWER(F10728))="Cardiology","Cardiology",IF(TRIM(LOWER(F10728))="Peads","Pediatrics",IF(TRIM(LOWER(F10728))="Pediatrics","Pediatrics",IF(TRIM(LOWER(F10728))="orthopedics","Orthopedics",IF(TRIM(LOWER(F10728))="Neurology","Neurology",IF(TRIM(LOWER(F10728))="Oncology","Oncology")))))))))))</f>
        <v>Pediatrics</v>
      </c>
      <c r="P10728" s="3" t="str">
        <f t="shared" si="1002"/>
        <v>Private</v>
      </c>
      <c r="Q10728" s="5">
        <f t="shared" si="1003"/>
        <v>15</v>
      </c>
      <c r="R10728" s="1">
        <f t="shared" si="1004"/>
        <v>116851.07</v>
      </c>
      <c r="S10728" s="1">
        <f t="shared" si="1005"/>
        <v>1</v>
      </c>
      <c r="T10728" s="1" t="str">
        <f t="shared" si="1006"/>
        <v>18-35</v>
      </c>
      <c r="U10728" s="1" t="str">
        <f t="shared" si="1007"/>
        <v>Yes</v>
      </c>
    </row>
    <row r="10729" spans="1:21">
      <c r="A10729" s="1">
        <v>10728</v>
      </c>
      <c r="B10729" s="1">
        <v>95</v>
      </c>
      <c r="C10729" s="1" t="s">
        <v>44</v>
      </c>
      <c r="D10729" s="2">
        <v>45145</v>
      </c>
      <c r="E10729" s="2">
        <v>45154</v>
      </c>
      <c r="F10729" s="1" t="s">
        <v>43</v>
      </c>
      <c r="G10729" s="1" t="s">
        <v>22</v>
      </c>
      <c r="H10729" s="1" t="s">
        <v>51</v>
      </c>
      <c r="I10729" s="1">
        <v>22797.4</v>
      </c>
      <c r="J10729" s="1" t="s">
        <v>17</v>
      </c>
      <c r="K10729" s="1" t="s">
        <v>38</v>
      </c>
      <c r="N10729" s="3" t="str">
        <f>IF(LEFT(LOWER(C10729),1)="m","Male",IF(LEFT(LOWER(C10729),1)="f","Female","Unknown"))</f>
        <v>Female</v>
      </c>
      <c r="O10729" s="4" t="str">
        <f>IF(TRIM(LOWER(F10729))="neuro","Neurology",IF(TRIM(LOWER(F10729))="Neurology","Neurology",IF(TRIM(LOWER(F10729))="general ward","General",IF(TRIM(LOWER(F10729))="general","General",IF(TRIM(LOWER(F10729))="cardiology","Cardiology",IF(TRIM(LOWER(F10729))="Cardiology","Cardiology",IF(TRIM(LOWER(F10729))="Peads","Pediatrics",IF(TRIM(LOWER(F10729))="Pediatrics","Pediatrics",IF(TRIM(LOWER(F10729))="orthopedics","Orthopedics",IF(TRIM(LOWER(F10729))="Neurology","Neurology",IF(TRIM(LOWER(F10729))="Oncology","Oncology")))))))))))</f>
        <v>Orthopedics</v>
      </c>
      <c r="P10729" s="3" t="str">
        <f t="shared" si="1002"/>
        <v>Government</v>
      </c>
      <c r="Q10729" s="5">
        <f t="shared" si="1003"/>
        <v>9</v>
      </c>
      <c r="R10729" s="1">
        <f t="shared" si="1004"/>
        <v>22797.4</v>
      </c>
      <c r="S10729" s="1">
        <f t="shared" si="1005"/>
        <v>0</v>
      </c>
      <c r="T10729" s="1" t="str">
        <f t="shared" si="1006"/>
        <v>66+</v>
      </c>
      <c r="U10729" s="1" t="str">
        <f t="shared" si="1007"/>
        <v>Yes</v>
      </c>
    </row>
    <row r="10730" spans="1:21">
      <c r="A10730" s="1">
        <v>10729</v>
      </c>
      <c r="B10730" s="1">
        <v>52</v>
      </c>
      <c r="C10730" s="1" t="s">
        <v>12</v>
      </c>
      <c r="D10730" s="2">
        <v>45244</v>
      </c>
      <c r="E10730" s="2">
        <v>45252</v>
      </c>
      <c r="F10730" s="1" t="s">
        <v>21</v>
      </c>
      <c r="G10730" s="1" t="s">
        <v>33</v>
      </c>
      <c r="H10730" s="1" t="s">
        <v>15</v>
      </c>
      <c r="I10730" s="1">
        <v>215797.01</v>
      </c>
      <c r="J10730" s="1" t="s">
        <v>42</v>
      </c>
      <c r="K10730" s="1" t="s">
        <v>17</v>
      </c>
      <c r="N10730" s="3" t="str">
        <f>IF(LEFT(LOWER(C10730),1)="m","Male",IF(LEFT(LOWER(C10730),1)="f","Female","Unknown"))</f>
        <v>Unknown</v>
      </c>
      <c r="O10730" s="4" t="str">
        <f>IF(TRIM(LOWER(F10730))="neuro","Neurology",IF(TRIM(LOWER(F10730))="Neurology","Neurology",IF(TRIM(LOWER(F10730))="general ward","General",IF(TRIM(LOWER(F10730))="general","General",IF(TRIM(LOWER(F10730))="cardiology","Cardiology",IF(TRIM(LOWER(F10730))="Cardiology","Cardiology",IF(TRIM(LOWER(F10730))="Peads","Pediatrics",IF(TRIM(LOWER(F10730))="Pediatrics","Pediatrics",IF(TRIM(LOWER(F10730))="orthopedics","Orthopedics",IF(TRIM(LOWER(F10730))="Neurology","Neurology",IF(TRIM(LOWER(F10730))="Oncology","Oncology")))))))))))</f>
        <v>General</v>
      </c>
      <c r="P10730" s="3" t="str">
        <f t="shared" si="1002"/>
        <v>Self</v>
      </c>
      <c r="Q10730" s="5">
        <f t="shared" si="1003"/>
        <v>8</v>
      </c>
      <c r="R10730" s="1">
        <f t="shared" si="1004"/>
        <v>215797.01</v>
      </c>
      <c r="S10730" s="1">
        <f t="shared" si="1005"/>
        <v>1</v>
      </c>
      <c r="T10730" s="1" t="str">
        <f t="shared" si="1006"/>
        <v>51-65</v>
      </c>
      <c r="U10730" s="1" t="str">
        <f t="shared" si="1007"/>
        <v>No</v>
      </c>
    </row>
    <row r="10731" spans="1:21">
      <c r="A10731" s="1">
        <v>10730</v>
      </c>
      <c r="B10731" s="1">
        <v>12</v>
      </c>
      <c r="C10731" s="1" t="s">
        <v>12</v>
      </c>
      <c r="D10731" s="2">
        <v>45380</v>
      </c>
      <c r="E10731" s="2">
        <v>45398</v>
      </c>
      <c r="F10731" s="1" t="s">
        <v>43</v>
      </c>
      <c r="G10731" s="1" t="s">
        <v>14</v>
      </c>
      <c r="H10731" s="1" t="s">
        <v>48</v>
      </c>
      <c r="I10731" s="1">
        <v>165155.44</v>
      </c>
      <c r="J10731" s="1" t="s">
        <v>42</v>
      </c>
      <c r="K10731" s="1" t="s">
        <v>17</v>
      </c>
      <c r="N10731" s="3" t="str">
        <f>IF(LEFT(LOWER(C10731),1)="m","Male",IF(LEFT(LOWER(C10731),1)="f","Female","Unknown"))</f>
        <v>Unknown</v>
      </c>
      <c r="O10731" s="4" t="str">
        <f>IF(TRIM(LOWER(F10731))="neuro","Neurology",IF(TRIM(LOWER(F10731))="Neurology","Neurology",IF(TRIM(LOWER(F10731))="general ward","General",IF(TRIM(LOWER(F10731))="general","General",IF(TRIM(LOWER(F10731))="cardiology","Cardiology",IF(TRIM(LOWER(F10731))="Cardiology","Cardiology",IF(TRIM(LOWER(F10731))="Peads","Pediatrics",IF(TRIM(LOWER(F10731))="Pediatrics","Pediatrics",IF(TRIM(LOWER(F10731))="orthopedics","Orthopedics",IF(TRIM(LOWER(F10731))="Neurology","Neurology",IF(TRIM(LOWER(F10731))="Oncology","Oncology")))))))))))</f>
        <v>Orthopedics</v>
      </c>
      <c r="P10731" s="3" t="str">
        <f t="shared" si="1002"/>
        <v>Private</v>
      </c>
      <c r="Q10731" s="5">
        <f t="shared" si="1003"/>
        <v>18</v>
      </c>
      <c r="R10731" s="1">
        <f t="shared" si="1004"/>
        <v>165155.44</v>
      </c>
      <c r="S10731" s="1">
        <f t="shared" si="1005"/>
        <v>1</v>
      </c>
      <c r="T10731" s="1" t="str">
        <f t="shared" si="1006"/>
        <v>0-17</v>
      </c>
      <c r="U10731" s="1" t="str">
        <f t="shared" si="1007"/>
        <v>No</v>
      </c>
    </row>
    <row r="10732" spans="1:21">
      <c r="A10732" s="1">
        <v>10731</v>
      </c>
      <c r="B10732" s="1">
        <v>40</v>
      </c>
      <c r="C10732" s="1" t="s">
        <v>27</v>
      </c>
      <c r="D10732" s="2">
        <v>45562</v>
      </c>
      <c r="E10732" s="2">
        <v>45571</v>
      </c>
      <c r="F10732" s="1" t="s">
        <v>35</v>
      </c>
      <c r="G10732" s="1" t="s">
        <v>36</v>
      </c>
      <c r="H10732" s="1" t="s">
        <v>15</v>
      </c>
      <c r="I10732" s="1">
        <v>45929.54</v>
      </c>
      <c r="J10732" s="1" t="s">
        <v>25</v>
      </c>
      <c r="K10732" s="1" t="s">
        <v>38</v>
      </c>
      <c r="N10732" s="3" t="str">
        <f>IF(LEFT(LOWER(C10732),1)="m","Male",IF(LEFT(LOWER(C10732),1)="f","Female","Unknown"))</f>
        <v>Male</v>
      </c>
      <c r="O10732" s="4" t="str">
        <f>IF(TRIM(LOWER(F10732))="neuro","Neurology",IF(TRIM(LOWER(F10732))="Neurology","Neurology",IF(TRIM(LOWER(F10732))="general ward","General",IF(TRIM(LOWER(F10732))="general","General",IF(TRIM(LOWER(F10732))="cardiology","Cardiology",IF(TRIM(LOWER(F10732))="Cardiology","Cardiology",IF(TRIM(LOWER(F10732))="Peads","Pediatrics",IF(TRIM(LOWER(F10732))="Pediatrics","Pediatrics",IF(TRIM(LOWER(F10732))="orthopedics","Orthopedics",IF(TRIM(LOWER(F10732))="Neurology","Neurology",IF(TRIM(LOWER(F10732))="Oncology","Oncology")))))))))))</f>
        <v>Cardiology</v>
      </c>
      <c r="P10732" s="3" t="str">
        <f t="shared" si="1002"/>
        <v>Government</v>
      </c>
      <c r="Q10732" s="5">
        <f t="shared" si="1003"/>
        <v>9</v>
      </c>
      <c r="R10732" s="1">
        <f t="shared" si="1004"/>
        <v>45929.54</v>
      </c>
      <c r="S10732" s="1">
        <f t="shared" si="1005"/>
        <v>0</v>
      </c>
      <c r="T10732" s="1" t="str">
        <f t="shared" si="1006"/>
        <v>36-50</v>
      </c>
      <c r="U10732" s="1" t="str">
        <f t="shared" si="1007"/>
        <v>Yes</v>
      </c>
    </row>
    <row r="10733" spans="1:21">
      <c r="A10733" s="1">
        <v>10732</v>
      </c>
      <c r="B10733" s="1">
        <v>12</v>
      </c>
      <c r="C10733" s="1" t="s">
        <v>34</v>
      </c>
      <c r="D10733" s="2">
        <v>45567</v>
      </c>
      <c r="E10733" s="2">
        <v>45580</v>
      </c>
      <c r="F10733" s="1" t="s">
        <v>40</v>
      </c>
      <c r="G10733" s="1" t="s">
        <v>31</v>
      </c>
      <c r="H10733" s="1" t="s">
        <v>32</v>
      </c>
      <c r="I10733" s="1">
        <v>159693.76999999999</v>
      </c>
      <c r="J10733" s="1" t="s">
        <v>17</v>
      </c>
      <c r="K10733" s="1" t="s">
        <v>42</v>
      </c>
      <c r="N10733" s="3" t="str">
        <f>IF(LEFT(LOWER(C10733),1)="m","Male",IF(LEFT(LOWER(C10733),1)="f","Female","Unknown"))</f>
        <v>Male</v>
      </c>
      <c r="O10733" s="4" t="str">
        <f>IF(TRIM(LOWER(F10733))="neuro","Neurology",IF(TRIM(LOWER(F10733))="Neurology","Neurology",IF(TRIM(LOWER(F10733))="general ward","General",IF(TRIM(LOWER(F10733))="general","General",IF(TRIM(LOWER(F10733))="cardiology","Cardiology",IF(TRIM(LOWER(F10733))="Cardiology","Cardiology",IF(TRIM(LOWER(F10733))="Peads","Pediatrics",IF(TRIM(LOWER(F10733))="Pediatrics","Pediatrics",IF(TRIM(LOWER(F10733))="orthopedics","Orthopedics",IF(TRIM(LOWER(F10733))="Neurology","Neurology",IF(TRIM(LOWER(F10733))="Oncology","Oncology")))))))))))</f>
        <v>Pediatrics</v>
      </c>
      <c r="P10733" s="3" t="str">
        <f t="shared" si="1002"/>
        <v>Private</v>
      </c>
      <c r="Q10733" s="5">
        <f t="shared" si="1003"/>
        <v>13</v>
      </c>
      <c r="R10733" s="1">
        <f t="shared" si="1004"/>
        <v>159693.76999999999</v>
      </c>
      <c r="S10733" s="1">
        <f t="shared" si="1005"/>
        <v>0</v>
      </c>
      <c r="T10733" s="1" t="str">
        <f t="shared" si="1006"/>
        <v>0-17</v>
      </c>
      <c r="U10733" s="1" t="str">
        <f t="shared" si="1007"/>
        <v>Yes</v>
      </c>
    </row>
    <row r="10734" spans="1:21">
      <c r="A10734" s="1">
        <v>10733</v>
      </c>
      <c r="C10734" s="1" t="s">
        <v>34</v>
      </c>
      <c r="D10734" s="2">
        <v>45040</v>
      </c>
      <c r="E10734" s="2">
        <v>45060</v>
      </c>
      <c r="F10734" s="1" t="s">
        <v>40</v>
      </c>
      <c r="G10734" s="1" t="s">
        <v>41</v>
      </c>
      <c r="H10734" s="1" t="s">
        <v>32</v>
      </c>
      <c r="I10734" s="1">
        <v>162474.16</v>
      </c>
      <c r="J10734" s="1" t="s">
        <v>38</v>
      </c>
      <c r="K10734" s="1" t="s">
        <v>38</v>
      </c>
      <c r="N10734" s="3" t="str">
        <f>IF(LEFT(LOWER(C10734),1)="m","Male",IF(LEFT(LOWER(C10734),1)="f","Female","Unknown"))</f>
        <v>Male</v>
      </c>
      <c r="O10734" s="4" t="str">
        <f>IF(TRIM(LOWER(F10734))="neuro","Neurology",IF(TRIM(LOWER(F10734))="Neurology","Neurology",IF(TRIM(LOWER(F10734))="general ward","General",IF(TRIM(LOWER(F10734))="general","General",IF(TRIM(LOWER(F10734))="cardiology","Cardiology",IF(TRIM(LOWER(F10734))="Cardiology","Cardiology",IF(TRIM(LOWER(F10734))="Peads","Pediatrics",IF(TRIM(LOWER(F10734))="Pediatrics","Pediatrics",IF(TRIM(LOWER(F10734))="orthopedics","Orthopedics",IF(TRIM(LOWER(F10734))="Neurology","Neurology",IF(TRIM(LOWER(F10734))="Oncology","Oncology")))))))))))</f>
        <v>Pediatrics</v>
      </c>
      <c r="P10734" s="3" t="str">
        <f t="shared" si="1002"/>
        <v>Unknown</v>
      </c>
      <c r="Q10734" s="5">
        <f t="shared" si="1003"/>
        <v>20</v>
      </c>
      <c r="R10734" s="1">
        <f t="shared" si="1004"/>
        <v>162474.16</v>
      </c>
      <c r="S10734" s="1">
        <f t="shared" si="1005"/>
        <v>0</v>
      </c>
      <c r="T10734" s="1" t="str">
        <f t="shared" si="1006"/>
        <v>0-17</v>
      </c>
      <c r="U10734" s="1" t="str">
        <f t="shared" si="1007"/>
        <v>No</v>
      </c>
    </row>
    <row r="10735" spans="1:21">
      <c r="A10735" s="1">
        <v>10734</v>
      </c>
      <c r="B10735" s="1">
        <v>93</v>
      </c>
      <c r="C10735" s="1" t="s">
        <v>27</v>
      </c>
      <c r="D10735" s="2">
        <v>45376</v>
      </c>
      <c r="E10735" s="2">
        <v>45391</v>
      </c>
      <c r="F10735" s="1" t="s">
        <v>13</v>
      </c>
      <c r="G10735" s="1" t="s">
        <v>41</v>
      </c>
      <c r="H10735" s="1" t="s">
        <v>51</v>
      </c>
      <c r="I10735" s="1">
        <v>20950</v>
      </c>
      <c r="J10735" s="1" t="s">
        <v>25</v>
      </c>
      <c r="K10735" s="1" t="s">
        <v>17</v>
      </c>
      <c r="N10735" s="3" t="str">
        <f>IF(LEFT(LOWER(C10735),1)="m","Male",IF(LEFT(LOWER(C10735),1)="f","Female","Unknown"))</f>
        <v>Male</v>
      </c>
      <c r="O10735" s="4" t="str">
        <f>IF(TRIM(LOWER(F10735))="neuro","Neurology",IF(TRIM(LOWER(F10735))="Neurology","Neurology",IF(TRIM(LOWER(F10735))="general ward","General",IF(TRIM(LOWER(F10735))="general","General",IF(TRIM(LOWER(F10735))="cardiology","Cardiology",IF(TRIM(LOWER(F10735))="Cardiology","Cardiology",IF(TRIM(LOWER(F10735))="Peads","Pediatrics",IF(TRIM(LOWER(F10735))="Pediatrics","Pediatrics",IF(TRIM(LOWER(F10735))="orthopedics","Orthopedics",IF(TRIM(LOWER(F10735))="Neurology","Neurology",IF(TRIM(LOWER(F10735))="Oncology","Oncology")))))))))))</f>
        <v>Neurology</v>
      </c>
      <c r="P10735" s="3" t="str">
        <f t="shared" si="1002"/>
        <v>Unknown</v>
      </c>
      <c r="Q10735" s="5">
        <f t="shared" si="1003"/>
        <v>15</v>
      </c>
      <c r="R10735" s="1">
        <f t="shared" si="1004"/>
        <v>20950</v>
      </c>
      <c r="S10735" s="1">
        <f t="shared" si="1005"/>
        <v>1</v>
      </c>
      <c r="T10735" s="1" t="str">
        <f t="shared" si="1006"/>
        <v>66+</v>
      </c>
      <c r="U10735" s="1" t="str">
        <f t="shared" si="1007"/>
        <v>Yes</v>
      </c>
    </row>
    <row r="10736" spans="1:21">
      <c r="A10736" s="1">
        <v>10735</v>
      </c>
      <c r="B10736" s="1">
        <v>16</v>
      </c>
      <c r="C10736" s="1" t="s">
        <v>12</v>
      </c>
      <c r="D10736" s="2">
        <v>45544</v>
      </c>
      <c r="E10736" s="2">
        <v>45554</v>
      </c>
      <c r="F10736" s="1" t="s">
        <v>50</v>
      </c>
      <c r="G10736" s="1" t="s">
        <v>22</v>
      </c>
      <c r="H10736" s="1" t="s">
        <v>48</v>
      </c>
      <c r="I10736" s="1">
        <v>64343.15</v>
      </c>
      <c r="J10736" s="1" t="s">
        <v>38</v>
      </c>
      <c r="K10736" s="1" t="s">
        <v>17</v>
      </c>
      <c r="N10736" s="3" t="str">
        <f>IF(LEFT(LOWER(C10736),1)="m","Male",IF(LEFT(LOWER(C10736),1)="f","Female","Unknown"))</f>
        <v>Unknown</v>
      </c>
      <c r="O10736" s="4" t="str">
        <f>IF(TRIM(LOWER(F10736))="neuro","Neurology",IF(TRIM(LOWER(F10736))="Neurology","Neurology",IF(TRIM(LOWER(F10736))="general ward","General",IF(TRIM(LOWER(F10736))="general","General",IF(TRIM(LOWER(F10736))="cardiology","Cardiology",IF(TRIM(LOWER(F10736))="Cardiology","Cardiology",IF(TRIM(LOWER(F10736))="Peads","Pediatrics",IF(TRIM(LOWER(F10736))="Pediatrics","Pediatrics",IF(TRIM(LOWER(F10736))="orthopedics","Orthopedics",IF(TRIM(LOWER(F10736))="Neurology","Neurology",IF(TRIM(LOWER(F10736))="Oncology","Oncology")))))))))))</f>
        <v>Cardiology</v>
      </c>
      <c r="P10736" s="3" t="str">
        <f t="shared" si="1002"/>
        <v>Government</v>
      </c>
      <c r="Q10736" s="5">
        <f t="shared" si="1003"/>
        <v>10</v>
      </c>
      <c r="R10736" s="1">
        <f t="shared" si="1004"/>
        <v>64343.15</v>
      </c>
      <c r="S10736" s="1">
        <f t="shared" si="1005"/>
        <v>1</v>
      </c>
      <c r="T10736" s="1" t="str">
        <f t="shared" si="1006"/>
        <v>0-17</v>
      </c>
      <c r="U10736" s="1" t="str">
        <f t="shared" si="1007"/>
        <v>No</v>
      </c>
    </row>
    <row r="10737" spans="1:21">
      <c r="A10737" s="1">
        <v>10736</v>
      </c>
      <c r="B10737" s="1">
        <v>51</v>
      </c>
      <c r="C10737" s="1" t="s">
        <v>18</v>
      </c>
      <c r="D10737" s="2">
        <v>45243</v>
      </c>
      <c r="E10737" s="2">
        <v>45250</v>
      </c>
      <c r="F10737" s="1" t="s">
        <v>35</v>
      </c>
      <c r="G10737" s="1" t="s">
        <v>31</v>
      </c>
      <c r="H10737" s="1" t="s">
        <v>15</v>
      </c>
      <c r="I10737" s="1">
        <v>109495.02</v>
      </c>
      <c r="J10737" s="1" t="s">
        <v>16</v>
      </c>
      <c r="K10737" s="1" t="s">
        <v>20</v>
      </c>
      <c r="N10737" s="3" t="str">
        <f>IF(LEFT(LOWER(C10737),1)="m","Male",IF(LEFT(LOWER(C10737),1)="f","Female","Unknown"))</f>
        <v>Male</v>
      </c>
      <c r="O10737" s="4" t="str">
        <f>IF(TRIM(LOWER(F10737))="neuro","Neurology",IF(TRIM(LOWER(F10737))="Neurology","Neurology",IF(TRIM(LOWER(F10737))="general ward","General",IF(TRIM(LOWER(F10737))="general","General",IF(TRIM(LOWER(F10737))="cardiology","Cardiology",IF(TRIM(LOWER(F10737))="Cardiology","Cardiology",IF(TRIM(LOWER(F10737))="Peads","Pediatrics",IF(TRIM(LOWER(F10737))="Pediatrics","Pediatrics",IF(TRIM(LOWER(F10737))="orthopedics","Orthopedics",IF(TRIM(LOWER(F10737))="Neurology","Neurology",IF(TRIM(LOWER(F10737))="Oncology","Oncology")))))))))))</f>
        <v>Cardiology</v>
      </c>
      <c r="P10737" s="3" t="str">
        <f t="shared" si="1002"/>
        <v>Private</v>
      </c>
      <c r="Q10737" s="5">
        <f t="shared" si="1003"/>
        <v>7</v>
      </c>
      <c r="R10737" s="1">
        <f t="shared" si="1004"/>
        <v>109495.02</v>
      </c>
      <c r="S10737" s="1">
        <f t="shared" si="1005"/>
        <v>0</v>
      </c>
      <c r="T10737" s="1" t="str">
        <f t="shared" si="1006"/>
        <v>51-65</v>
      </c>
      <c r="U10737" s="1" t="str">
        <f t="shared" si="1007"/>
        <v>Yes</v>
      </c>
    </row>
    <row r="10738" spans="1:21">
      <c r="A10738" s="1">
        <v>10737</v>
      </c>
      <c r="B10738" s="1">
        <v>23</v>
      </c>
      <c r="C10738" s="1" t="s">
        <v>34</v>
      </c>
      <c r="D10738" s="2">
        <v>44988</v>
      </c>
      <c r="E10738" s="2">
        <v>45005</v>
      </c>
      <c r="F10738" s="1" t="s">
        <v>40</v>
      </c>
      <c r="G10738" s="1" t="s">
        <v>41</v>
      </c>
      <c r="H10738" s="1" t="s">
        <v>37</v>
      </c>
      <c r="I10738" s="1">
        <v>121340.42</v>
      </c>
      <c r="J10738" s="1" t="s">
        <v>38</v>
      </c>
      <c r="K10738" s="1" t="s">
        <v>20</v>
      </c>
      <c r="N10738" s="3" t="str">
        <f>IF(LEFT(LOWER(C10738),1)="m","Male",IF(LEFT(LOWER(C10738),1)="f","Female","Unknown"))</f>
        <v>Male</v>
      </c>
      <c r="O10738" s="4" t="str">
        <f>IF(TRIM(LOWER(F10738))="neuro","Neurology",IF(TRIM(LOWER(F10738))="Neurology","Neurology",IF(TRIM(LOWER(F10738))="general ward","General",IF(TRIM(LOWER(F10738))="general","General",IF(TRIM(LOWER(F10738))="cardiology","Cardiology",IF(TRIM(LOWER(F10738))="Cardiology","Cardiology",IF(TRIM(LOWER(F10738))="Peads","Pediatrics",IF(TRIM(LOWER(F10738))="Pediatrics","Pediatrics",IF(TRIM(LOWER(F10738))="orthopedics","Orthopedics",IF(TRIM(LOWER(F10738))="Neurology","Neurology",IF(TRIM(LOWER(F10738))="Oncology","Oncology")))))))))))</f>
        <v>Pediatrics</v>
      </c>
      <c r="P10738" s="3" t="str">
        <f t="shared" si="1002"/>
        <v>Unknown</v>
      </c>
      <c r="Q10738" s="5">
        <f t="shared" si="1003"/>
        <v>17</v>
      </c>
      <c r="R10738" s="1">
        <f t="shared" si="1004"/>
        <v>121340.42</v>
      </c>
      <c r="S10738" s="1">
        <f t="shared" si="1005"/>
        <v>0</v>
      </c>
      <c r="T10738" s="1" t="str">
        <f t="shared" si="1006"/>
        <v>18-35</v>
      </c>
      <c r="U10738" s="1" t="str">
        <f t="shared" si="1007"/>
        <v>No</v>
      </c>
    </row>
    <row r="10739" spans="1:21">
      <c r="A10739" s="1">
        <v>10738</v>
      </c>
      <c r="B10739" s="1">
        <v>64</v>
      </c>
      <c r="C10739" s="1" t="s">
        <v>44</v>
      </c>
      <c r="D10739" s="2">
        <v>45356</v>
      </c>
      <c r="E10739" s="2">
        <v>45372</v>
      </c>
      <c r="F10739" s="1" t="s">
        <v>43</v>
      </c>
      <c r="G10739" s="1" t="s">
        <v>22</v>
      </c>
      <c r="H10739" s="1" t="s">
        <v>51</v>
      </c>
      <c r="I10739" s="1">
        <v>169336.57</v>
      </c>
      <c r="J10739" s="1" t="s">
        <v>42</v>
      </c>
      <c r="K10739" s="1" t="s">
        <v>42</v>
      </c>
      <c r="N10739" s="3" t="str">
        <f>IF(LEFT(LOWER(C10739),1)="m","Male",IF(LEFT(LOWER(C10739),1)="f","Female","Unknown"))</f>
        <v>Female</v>
      </c>
      <c r="O10739" s="4" t="str">
        <f>IF(TRIM(LOWER(F10739))="neuro","Neurology",IF(TRIM(LOWER(F10739))="Neurology","Neurology",IF(TRIM(LOWER(F10739))="general ward","General",IF(TRIM(LOWER(F10739))="general","General",IF(TRIM(LOWER(F10739))="cardiology","Cardiology",IF(TRIM(LOWER(F10739))="Cardiology","Cardiology",IF(TRIM(LOWER(F10739))="Peads","Pediatrics",IF(TRIM(LOWER(F10739))="Pediatrics","Pediatrics",IF(TRIM(LOWER(F10739))="orthopedics","Orthopedics",IF(TRIM(LOWER(F10739))="Neurology","Neurology",IF(TRIM(LOWER(F10739))="Oncology","Oncology")))))))))))</f>
        <v>Orthopedics</v>
      </c>
      <c r="P10739" s="3" t="str">
        <f t="shared" si="1002"/>
        <v>Government</v>
      </c>
      <c r="Q10739" s="5">
        <f t="shared" si="1003"/>
        <v>16</v>
      </c>
      <c r="R10739" s="1">
        <f t="shared" si="1004"/>
        <v>169336.57</v>
      </c>
      <c r="S10739" s="1">
        <f t="shared" si="1005"/>
        <v>0</v>
      </c>
      <c r="T10739" s="1" t="str">
        <f t="shared" si="1006"/>
        <v>51-65</v>
      </c>
      <c r="U10739" s="1" t="str">
        <f t="shared" si="1007"/>
        <v>No</v>
      </c>
    </row>
    <row r="10740" spans="1:21">
      <c r="A10740" s="1">
        <v>10739</v>
      </c>
      <c r="C10740" s="1" t="s">
        <v>18</v>
      </c>
      <c r="D10740" s="2">
        <v>45360</v>
      </c>
      <c r="E10740" s="2">
        <v>45363</v>
      </c>
      <c r="F10740" s="1" t="s">
        <v>21</v>
      </c>
      <c r="G10740" s="1" t="s">
        <v>41</v>
      </c>
      <c r="H10740" s="1" t="s">
        <v>32</v>
      </c>
      <c r="I10740" s="1">
        <v>130597.71</v>
      </c>
      <c r="K10740" s="1" t="s">
        <v>25</v>
      </c>
      <c r="N10740" s="3" t="str">
        <f>IF(LEFT(LOWER(C10740),1)="m","Male",IF(LEFT(LOWER(C10740),1)="f","Female","Unknown"))</f>
        <v>Male</v>
      </c>
      <c r="O10740" s="4" t="str">
        <f>IF(TRIM(LOWER(F10740))="neuro","Neurology",IF(TRIM(LOWER(F10740))="Neurology","Neurology",IF(TRIM(LOWER(F10740))="general ward","General",IF(TRIM(LOWER(F10740))="general","General",IF(TRIM(LOWER(F10740))="cardiology","Cardiology",IF(TRIM(LOWER(F10740))="Cardiology","Cardiology",IF(TRIM(LOWER(F10740))="Peads","Pediatrics",IF(TRIM(LOWER(F10740))="Pediatrics","Pediatrics",IF(TRIM(LOWER(F10740))="orthopedics","Orthopedics",IF(TRIM(LOWER(F10740))="Neurology","Neurology",IF(TRIM(LOWER(F10740))="Oncology","Oncology")))))))))))</f>
        <v>General</v>
      </c>
      <c r="P10740" s="3" t="str">
        <f t="shared" si="1002"/>
        <v>Unknown</v>
      </c>
      <c r="Q10740" s="5">
        <f t="shared" si="1003"/>
        <v>3</v>
      </c>
      <c r="R10740" s="1">
        <f t="shared" si="1004"/>
        <v>130597.71</v>
      </c>
      <c r="S10740" s="1">
        <f t="shared" si="1005"/>
        <v>1</v>
      </c>
      <c r="T10740" s="1" t="str">
        <f t="shared" si="1006"/>
        <v>0-17</v>
      </c>
      <c r="U10740" s="1" t="str">
        <f t="shared" si="1007"/>
        <v>Unknown</v>
      </c>
    </row>
    <row r="10741" spans="1:21">
      <c r="A10741" s="1">
        <v>10740</v>
      </c>
      <c r="B10741" s="1">
        <v>83</v>
      </c>
      <c r="C10741" s="1" t="s">
        <v>12</v>
      </c>
      <c r="D10741" s="2">
        <v>44957</v>
      </c>
      <c r="E10741" s="2">
        <v>44972</v>
      </c>
      <c r="F10741" s="1" t="s">
        <v>30</v>
      </c>
      <c r="G10741" s="1" t="s">
        <v>41</v>
      </c>
      <c r="H10741" s="1" t="s">
        <v>15</v>
      </c>
      <c r="I10741" s="1">
        <v>176933.97</v>
      </c>
      <c r="K10741" s="1" t="s">
        <v>42</v>
      </c>
      <c r="N10741" s="3" t="str">
        <f>IF(LEFT(LOWER(C10741),1)="m","Male",IF(LEFT(LOWER(C10741),1)="f","Female","Unknown"))</f>
        <v>Unknown</v>
      </c>
      <c r="O10741" s="4" t="str">
        <f>IF(TRIM(LOWER(F10741))="neuro","Neurology",IF(TRIM(LOWER(F10741))="Neurology","Neurology",IF(TRIM(LOWER(F10741))="general ward","General",IF(TRIM(LOWER(F10741))="general","General",IF(TRIM(LOWER(F10741))="cardiology","Cardiology",IF(TRIM(LOWER(F10741))="Cardiology","Cardiology",IF(TRIM(LOWER(F10741))="Peads","Pediatrics",IF(TRIM(LOWER(F10741))="Pediatrics","Pediatrics",IF(TRIM(LOWER(F10741))="orthopedics","Orthopedics",IF(TRIM(LOWER(F10741))="Neurology","Neurology",IF(TRIM(LOWER(F10741))="Oncology","Oncology")))))))))))</f>
        <v>Pediatrics</v>
      </c>
      <c r="P10741" s="3" t="str">
        <f t="shared" si="1002"/>
        <v>Unknown</v>
      </c>
      <c r="Q10741" s="5">
        <f t="shared" si="1003"/>
        <v>15</v>
      </c>
      <c r="R10741" s="1">
        <f t="shared" si="1004"/>
        <v>176933.97</v>
      </c>
      <c r="S10741" s="1">
        <f t="shared" si="1005"/>
        <v>0</v>
      </c>
      <c r="T10741" s="1" t="str">
        <f t="shared" si="1006"/>
        <v>66+</v>
      </c>
      <c r="U10741" s="1" t="str">
        <f t="shared" si="1007"/>
        <v>Unknown</v>
      </c>
    </row>
    <row r="10742" spans="1:21">
      <c r="A10742" s="1">
        <v>10741</v>
      </c>
      <c r="B10742" s="1">
        <v>94</v>
      </c>
      <c r="C10742" s="1" t="s">
        <v>27</v>
      </c>
      <c r="D10742" s="2">
        <v>45417</v>
      </c>
      <c r="E10742" s="2">
        <v>45430</v>
      </c>
      <c r="F10742" s="1" t="s">
        <v>52</v>
      </c>
      <c r="G10742" s="1" t="s">
        <v>31</v>
      </c>
      <c r="H10742" s="1" t="s">
        <v>37</v>
      </c>
      <c r="I10742" s="1">
        <v>229532.03</v>
      </c>
      <c r="K10742" s="1" t="s">
        <v>16</v>
      </c>
      <c r="N10742" s="3" t="str">
        <f>IF(LEFT(LOWER(C10742),1)="m","Male",IF(LEFT(LOWER(C10742),1)="f","Female","Unknown"))</f>
        <v>Male</v>
      </c>
      <c r="O10742" s="4" t="str">
        <f>IF(TRIM(LOWER(F10742))="neuro","Neurology",IF(TRIM(LOWER(F10742))="Neurology","Neurology",IF(TRIM(LOWER(F10742))="general ward","General",IF(TRIM(LOWER(F10742))="general","General",IF(TRIM(LOWER(F10742))="cardiology","Cardiology",IF(TRIM(LOWER(F10742))="Cardiology","Cardiology",IF(TRIM(LOWER(F10742))="Peads","Pediatrics",IF(TRIM(LOWER(F10742))="Pediatrics","Pediatrics",IF(TRIM(LOWER(F10742))="orthopedics","Orthopedics",IF(TRIM(LOWER(F10742))="Neurology","Neurology",IF(TRIM(LOWER(F10742))="Oncology","Oncology")))))))))))</f>
        <v>Oncology</v>
      </c>
      <c r="P10742" s="3" t="str">
        <f t="shared" si="1002"/>
        <v>Private</v>
      </c>
      <c r="Q10742" s="5">
        <f t="shared" si="1003"/>
        <v>13</v>
      </c>
      <c r="R10742" s="1">
        <f t="shared" si="1004"/>
        <v>229532.03</v>
      </c>
      <c r="S10742" s="1">
        <f t="shared" si="1005"/>
        <v>1</v>
      </c>
      <c r="T10742" s="1" t="str">
        <f t="shared" si="1006"/>
        <v>66+</v>
      </c>
      <c r="U10742" s="1" t="str">
        <f t="shared" si="1007"/>
        <v>Unknown</v>
      </c>
    </row>
    <row r="10743" spans="1:21">
      <c r="A10743" s="1">
        <v>10742</v>
      </c>
      <c r="B10743" s="1">
        <v>69</v>
      </c>
      <c r="C10743" s="1" t="s">
        <v>26</v>
      </c>
      <c r="D10743" s="2">
        <v>45355</v>
      </c>
      <c r="E10743" s="2">
        <v>45359</v>
      </c>
      <c r="F10743" s="1" t="s">
        <v>40</v>
      </c>
      <c r="G10743" s="1" t="s">
        <v>22</v>
      </c>
      <c r="H10743" s="1" t="s">
        <v>51</v>
      </c>
      <c r="I10743" s="1">
        <v>153018.69</v>
      </c>
      <c r="J10743" s="1" t="s">
        <v>42</v>
      </c>
      <c r="K10743" s="1" t="s">
        <v>16</v>
      </c>
      <c r="N10743" s="3" t="str">
        <f>IF(LEFT(LOWER(C10743),1)="m","Male",IF(LEFT(LOWER(C10743),1)="f","Female","Unknown"))</f>
        <v>Female</v>
      </c>
      <c r="O10743" s="4" t="str">
        <f>IF(TRIM(LOWER(F10743))="neuro","Neurology",IF(TRIM(LOWER(F10743))="Neurology","Neurology",IF(TRIM(LOWER(F10743))="general ward","General",IF(TRIM(LOWER(F10743))="general","General",IF(TRIM(LOWER(F10743))="cardiology","Cardiology",IF(TRIM(LOWER(F10743))="Cardiology","Cardiology",IF(TRIM(LOWER(F10743))="Peads","Pediatrics",IF(TRIM(LOWER(F10743))="Pediatrics","Pediatrics",IF(TRIM(LOWER(F10743))="orthopedics","Orthopedics",IF(TRIM(LOWER(F10743))="Neurology","Neurology",IF(TRIM(LOWER(F10743))="Oncology","Oncology")))))))))))</f>
        <v>Pediatrics</v>
      </c>
      <c r="P10743" s="3" t="str">
        <f t="shared" si="1002"/>
        <v>Government</v>
      </c>
      <c r="Q10743" s="5">
        <f t="shared" si="1003"/>
        <v>4</v>
      </c>
      <c r="R10743" s="1">
        <f t="shared" si="1004"/>
        <v>153018.69</v>
      </c>
      <c r="S10743" s="1">
        <f t="shared" si="1005"/>
        <v>1</v>
      </c>
      <c r="T10743" s="1" t="str">
        <f t="shared" si="1006"/>
        <v>66+</v>
      </c>
      <c r="U10743" s="1" t="str">
        <f t="shared" si="1007"/>
        <v>No</v>
      </c>
    </row>
    <row r="10744" spans="1:21">
      <c r="A10744" s="1">
        <v>10743</v>
      </c>
      <c r="B10744" s="1">
        <v>41</v>
      </c>
      <c r="C10744" s="1" t="s">
        <v>27</v>
      </c>
      <c r="D10744" s="2">
        <v>45302</v>
      </c>
      <c r="E10744" s="2">
        <v>45318</v>
      </c>
      <c r="F10744" s="1" t="s">
        <v>40</v>
      </c>
      <c r="G10744" s="1" t="s">
        <v>41</v>
      </c>
      <c r="H10744" s="1" t="s">
        <v>37</v>
      </c>
      <c r="I10744" s="1">
        <v>343057.25</v>
      </c>
      <c r="K10744" s="1" t="s">
        <v>38</v>
      </c>
      <c r="N10744" s="3" t="str">
        <f>IF(LEFT(LOWER(C10744),1)="m","Male",IF(LEFT(LOWER(C10744),1)="f","Female","Unknown"))</f>
        <v>Male</v>
      </c>
      <c r="O10744" s="4" t="str">
        <f>IF(TRIM(LOWER(F10744))="neuro","Neurology",IF(TRIM(LOWER(F10744))="Neurology","Neurology",IF(TRIM(LOWER(F10744))="general ward","General",IF(TRIM(LOWER(F10744))="general","General",IF(TRIM(LOWER(F10744))="cardiology","Cardiology",IF(TRIM(LOWER(F10744))="Cardiology","Cardiology",IF(TRIM(LOWER(F10744))="Peads","Pediatrics",IF(TRIM(LOWER(F10744))="Pediatrics","Pediatrics",IF(TRIM(LOWER(F10744))="orthopedics","Orthopedics",IF(TRIM(LOWER(F10744))="Neurology","Neurology",IF(TRIM(LOWER(F10744))="Oncology","Oncology")))))))))))</f>
        <v>Pediatrics</v>
      </c>
      <c r="P10744" s="3" t="str">
        <f t="shared" si="1002"/>
        <v>Unknown</v>
      </c>
      <c r="Q10744" s="5">
        <f t="shared" si="1003"/>
        <v>16</v>
      </c>
      <c r="R10744" s="1">
        <f t="shared" si="1004"/>
        <v>343057.25</v>
      </c>
      <c r="S10744" s="1">
        <f t="shared" si="1005"/>
        <v>0</v>
      </c>
      <c r="T10744" s="1" t="str">
        <f t="shared" si="1006"/>
        <v>36-50</v>
      </c>
      <c r="U10744" s="1" t="str">
        <f t="shared" si="1007"/>
        <v>Unknown</v>
      </c>
    </row>
    <row r="10745" spans="1:21">
      <c r="A10745" s="1">
        <v>10744</v>
      </c>
      <c r="C10745" s="1" t="s">
        <v>44</v>
      </c>
      <c r="D10745" s="2">
        <v>45330</v>
      </c>
      <c r="E10745" s="2">
        <v>45346</v>
      </c>
      <c r="F10745" s="1" t="s">
        <v>45</v>
      </c>
      <c r="G10745" s="1" t="s">
        <v>46</v>
      </c>
      <c r="H10745" s="1" t="s">
        <v>23</v>
      </c>
      <c r="I10745" s="1">
        <v>42105.41</v>
      </c>
      <c r="J10745" s="1" t="s">
        <v>17</v>
      </c>
      <c r="K10745" s="1" t="s">
        <v>42</v>
      </c>
      <c r="N10745" s="3" t="str">
        <f>IF(LEFT(LOWER(C10745),1)="m","Male",IF(LEFT(LOWER(C10745),1)="f","Female","Unknown"))</f>
        <v>Female</v>
      </c>
      <c r="O10745" s="4" t="str">
        <f>IF(TRIM(LOWER(F10745))="neuro","Neurology",IF(TRIM(LOWER(F10745))="Neurology","Neurology",IF(TRIM(LOWER(F10745))="general ward","General",IF(TRIM(LOWER(F10745))="general","General",IF(TRIM(LOWER(F10745))="cardiology","Cardiology",IF(TRIM(LOWER(F10745))="Cardiology","Cardiology",IF(TRIM(LOWER(F10745))="Peads","Pediatrics",IF(TRIM(LOWER(F10745))="Pediatrics","Pediatrics",IF(TRIM(LOWER(F10745))="orthopedics","Orthopedics",IF(TRIM(LOWER(F10745))="Neurology","Neurology",IF(TRIM(LOWER(F10745))="Oncology","Oncology")))))))))))</f>
        <v>Neurology</v>
      </c>
      <c r="P10745" s="3" t="str">
        <f t="shared" si="1002"/>
        <v>Self</v>
      </c>
      <c r="Q10745" s="5">
        <f t="shared" si="1003"/>
        <v>16</v>
      </c>
      <c r="R10745" s="1">
        <f t="shared" si="1004"/>
        <v>42105.41</v>
      </c>
      <c r="S10745" s="1">
        <f t="shared" si="1005"/>
        <v>0</v>
      </c>
      <c r="T10745" s="1" t="str">
        <f t="shared" si="1006"/>
        <v>0-17</v>
      </c>
      <c r="U10745" s="1" t="str">
        <f t="shared" si="1007"/>
        <v>Yes</v>
      </c>
    </row>
    <row r="10746" spans="1:21">
      <c r="A10746" s="1">
        <v>10745</v>
      </c>
      <c r="B10746" s="1">
        <v>95</v>
      </c>
      <c r="C10746" s="1" t="s">
        <v>12</v>
      </c>
      <c r="D10746" s="2">
        <v>44947</v>
      </c>
      <c r="E10746" s="2">
        <v>44958</v>
      </c>
      <c r="F10746" s="1" t="s">
        <v>13</v>
      </c>
      <c r="G10746" s="1" t="s">
        <v>41</v>
      </c>
      <c r="I10746" s="1">
        <v>172821.95</v>
      </c>
      <c r="J10746" s="1" t="s">
        <v>17</v>
      </c>
      <c r="K10746" s="1" t="s">
        <v>16</v>
      </c>
      <c r="N10746" s="3" t="str">
        <f>IF(LEFT(LOWER(C10746),1)="m","Male",IF(LEFT(LOWER(C10746),1)="f","Female","Unknown"))</f>
        <v>Unknown</v>
      </c>
      <c r="O10746" s="4" t="str">
        <f>IF(TRIM(LOWER(F10746))="neuro","Neurology",IF(TRIM(LOWER(F10746))="Neurology","Neurology",IF(TRIM(LOWER(F10746))="general ward","General",IF(TRIM(LOWER(F10746))="general","General",IF(TRIM(LOWER(F10746))="cardiology","Cardiology",IF(TRIM(LOWER(F10746))="Cardiology","Cardiology",IF(TRIM(LOWER(F10746))="Peads","Pediatrics",IF(TRIM(LOWER(F10746))="Pediatrics","Pediatrics",IF(TRIM(LOWER(F10746))="orthopedics","Orthopedics",IF(TRIM(LOWER(F10746))="Neurology","Neurology",IF(TRIM(LOWER(F10746))="Oncology","Oncology")))))))))))</f>
        <v>Neurology</v>
      </c>
      <c r="P10746" s="3" t="str">
        <f t="shared" si="1002"/>
        <v>Unknown</v>
      </c>
      <c r="Q10746" s="5">
        <f t="shared" si="1003"/>
        <v>11</v>
      </c>
      <c r="R10746" s="1">
        <f t="shared" si="1004"/>
        <v>172821.95</v>
      </c>
      <c r="S10746" s="1">
        <f t="shared" si="1005"/>
        <v>1</v>
      </c>
      <c r="T10746" s="1" t="str">
        <f t="shared" si="1006"/>
        <v>66+</v>
      </c>
      <c r="U10746" s="1" t="str">
        <f t="shared" si="1007"/>
        <v>Yes</v>
      </c>
    </row>
    <row r="10747" spans="1:21">
      <c r="A10747" s="1">
        <v>10746</v>
      </c>
      <c r="B10747" s="1">
        <v>11</v>
      </c>
      <c r="C10747" s="1" t="s">
        <v>12</v>
      </c>
      <c r="D10747" s="2">
        <v>45196</v>
      </c>
      <c r="E10747" s="2">
        <v>45204</v>
      </c>
      <c r="F10747" s="1" t="s">
        <v>43</v>
      </c>
      <c r="G10747" s="1" t="s">
        <v>46</v>
      </c>
      <c r="H10747" s="1" t="s">
        <v>51</v>
      </c>
      <c r="I10747" s="1">
        <v>133968.59</v>
      </c>
      <c r="J10747" s="1" t="s">
        <v>24</v>
      </c>
      <c r="K10747" s="1" t="s">
        <v>16</v>
      </c>
      <c r="N10747" s="3" t="str">
        <f>IF(LEFT(LOWER(C10747),1)="m","Male",IF(LEFT(LOWER(C10747),1)="f","Female","Unknown"))</f>
        <v>Unknown</v>
      </c>
      <c r="O10747" s="4" t="str">
        <f>IF(TRIM(LOWER(F10747))="neuro","Neurology",IF(TRIM(LOWER(F10747))="Neurology","Neurology",IF(TRIM(LOWER(F10747))="general ward","General",IF(TRIM(LOWER(F10747))="general","General",IF(TRIM(LOWER(F10747))="cardiology","Cardiology",IF(TRIM(LOWER(F10747))="Cardiology","Cardiology",IF(TRIM(LOWER(F10747))="Peads","Pediatrics",IF(TRIM(LOWER(F10747))="Pediatrics","Pediatrics",IF(TRIM(LOWER(F10747))="orthopedics","Orthopedics",IF(TRIM(LOWER(F10747))="Neurology","Neurology",IF(TRIM(LOWER(F10747))="Oncology","Oncology")))))))))))</f>
        <v>Orthopedics</v>
      </c>
      <c r="P10747" s="3" t="str">
        <f t="shared" si="1002"/>
        <v>Self</v>
      </c>
      <c r="Q10747" s="5">
        <f t="shared" si="1003"/>
        <v>8</v>
      </c>
      <c r="R10747" s="1">
        <f t="shared" si="1004"/>
        <v>133968.59</v>
      </c>
      <c r="S10747" s="1">
        <f t="shared" si="1005"/>
        <v>1</v>
      </c>
      <c r="T10747" s="1" t="str">
        <f t="shared" si="1006"/>
        <v>0-17</v>
      </c>
      <c r="U10747" s="1" t="str">
        <f t="shared" si="1007"/>
        <v>No</v>
      </c>
    </row>
    <row r="10748" spans="1:21">
      <c r="A10748" s="1">
        <v>10747</v>
      </c>
      <c r="C10748" s="1" t="s">
        <v>12</v>
      </c>
      <c r="D10748" s="2">
        <v>45300</v>
      </c>
      <c r="E10748" s="2">
        <v>45320</v>
      </c>
      <c r="F10748" s="1" t="s">
        <v>49</v>
      </c>
      <c r="G10748" s="1" t="s">
        <v>46</v>
      </c>
      <c r="H10748" s="1" t="s">
        <v>47</v>
      </c>
      <c r="I10748" s="1">
        <v>7443843.2000000002</v>
      </c>
      <c r="J10748" s="1" t="s">
        <v>38</v>
      </c>
      <c r="K10748" s="1" t="s">
        <v>20</v>
      </c>
      <c r="N10748" s="3" t="str">
        <f>IF(LEFT(LOWER(C10748),1)="m","Male",IF(LEFT(LOWER(C10748),1)="f","Female","Unknown"))</f>
        <v>Unknown</v>
      </c>
      <c r="O10748" s="4" t="str">
        <f>IF(TRIM(LOWER(F10748))="neuro","Neurology",IF(TRIM(LOWER(F10748))="Neurology","Neurology",IF(TRIM(LOWER(F10748))="general ward","General",IF(TRIM(LOWER(F10748))="general","General",IF(TRIM(LOWER(F10748))="cardiology","Cardiology",IF(TRIM(LOWER(F10748))="Cardiology","Cardiology",IF(TRIM(LOWER(F10748))="Peads","Pediatrics",IF(TRIM(LOWER(F10748))="Pediatrics","Pediatrics",IF(TRIM(LOWER(F10748))="orthopedics","Orthopedics",IF(TRIM(LOWER(F10748))="Neurology","Neurology",IF(TRIM(LOWER(F10748))="Oncology","Oncology")))))))))))</f>
        <v>Oncology</v>
      </c>
      <c r="P10748" s="3" t="str">
        <f t="shared" si="1002"/>
        <v>Self</v>
      </c>
      <c r="Q10748" s="5">
        <f t="shared" si="1003"/>
        <v>20</v>
      </c>
      <c r="R10748" s="1">
        <f t="shared" si="1004"/>
        <v>7443843.2000000002</v>
      </c>
      <c r="S10748" s="1">
        <f t="shared" si="1005"/>
        <v>0</v>
      </c>
      <c r="T10748" s="1" t="str">
        <f t="shared" si="1006"/>
        <v>0-17</v>
      </c>
      <c r="U10748" s="1" t="str">
        <f t="shared" si="1007"/>
        <v>No</v>
      </c>
    </row>
    <row r="10749" spans="1:21">
      <c r="A10749" s="1">
        <v>10748</v>
      </c>
      <c r="B10749" s="1">
        <v>50</v>
      </c>
      <c r="C10749" s="1" t="s">
        <v>12</v>
      </c>
      <c r="D10749" s="2">
        <v>45024</v>
      </c>
      <c r="E10749" s="2">
        <v>45027</v>
      </c>
      <c r="F10749" s="1" t="s">
        <v>49</v>
      </c>
      <c r="G10749" s="1" t="s">
        <v>22</v>
      </c>
      <c r="H10749" s="1" t="s">
        <v>51</v>
      </c>
      <c r="I10749" s="1">
        <v>248544.8</v>
      </c>
      <c r="J10749" s="1" t="s">
        <v>42</v>
      </c>
      <c r="K10749" s="1" t="s">
        <v>17</v>
      </c>
      <c r="N10749" s="3" t="str">
        <f>IF(LEFT(LOWER(C10749),1)="m","Male",IF(LEFT(LOWER(C10749),1)="f","Female","Unknown"))</f>
        <v>Unknown</v>
      </c>
      <c r="O10749" s="4" t="str">
        <f>IF(TRIM(LOWER(F10749))="neuro","Neurology",IF(TRIM(LOWER(F10749))="Neurology","Neurology",IF(TRIM(LOWER(F10749))="general ward","General",IF(TRIM(LOWER(F10749))="general","General",IF(TRIM(LOWER(F10749))="cardiology","Cardiology",IF(TRIM(LOWER(F10749))="Cardiology","Cardiology",IF(TRIM(LOWER(F10749))="Peads","Pediatrics",IF(TRIM(LOWER(F10749))="Pediatrics","Pediatrics",IF(TRIM(LOWER(F10749))="orthopedics","Orthopedics",IF(TRIM(LOWER(F10749))="Neurology","Neurology",IF(TRIM(LOWER(F10749))="Oncology","Oncology")))))))))))</f>
        <v>Oncology</v>
      </c>
      <c r="P10749" s="3" t="str">
        <f t="shared" si="1002"/>
        <v>Government</v>
      </c>
      <c r="Q10749" s="5">
        <f t="shared" si="1003"/>
        <v>3</v>
      </c>
      <c r="R10749" s="1">
        <f t="shared" si="1004"/>
        <v>248544.8</v>
      </c>
      <c r="S10749" s="1">
        <f t="shared" si="1005"/>
        <v>1</v>
      </c>
      <c r="T10749" s="1" t="str">
        <f t="shared" si="1006"/>
        <v>36-50</v>
      </c>
      <c r="U10749" s="1" t="str">
        <f t="shared" si="1007"/>
        <v>No</v>
      </c>
    </row>
    <row r="10750" spans="1:21">
      <c r="A10750" s="1">
        <v>10749</v>
      </c>
      <c r="B10750" s="1">
        <v>85</v>
      </c>
      <c r="C10750" s="1" t="s">
        <v>26</v>
      </c>
      <c r="D10750" s="2">
        <v>45381</v>
      </c>
      <c r="E10750" s="2">
        <v>45400</v>
      </c>
      <c r="F10750" s="1" t="s">
        <v>43</v>
      </c>
      <c r="G10750" s="1" t="s">
        <v>31</v>
      </c>
      <c r="H10750" s="1" t="s">
        <v>15</v>
      </c>
      <c r="I10750" s="1">
        <v>94251.43</v>
      </c>
      <c r="J10750" s="1" t="s">
        <v>16</v>
      </c>
      <c r="K10750" s="1" t="s">
        <v>20</v>
      </c>
      <c r="N10750" s="3" t="str">
        <f>IF(LEFT(LOWER(C10750),1)="m","Male",IF(LEFT(LOWER(C10750),1)="f","Female","Unknown"))</f>
        <v>Female</v>
      </c>
      <c r="O10750" s="4" t="str">
        <f>IF(TRIM(LOWER(F10750))="neuro","Neurology",IF(TRIM(LOWER(F10750))="Neurology","Neurology",IF(TRIM(LOWER(F10750))="general ward","General",IF(TRIM(LOWER(F10750))="general","General",IF(TRIM(LOWER(F10750))="cardiology","Cardiology",IF(TRIM(LOWER(F10750))="Cardiology","Cardiology",IF(TRIM(LOWER(F10750))="Peads","Pediatrics",IF(TRIM(LOWER(F10750))="Pediatrics","Pediatrics",IF(TRIM(LOWER(F10750))="orthopedics","Orthopedics",IF(TRIM(LOWER(F10750))="Neurology","Neurology",IF(TRIM(LOWER(F10750))="Oncology","Oncology")))))))))))</f>
        <v>Orthopedics</v>
      </c>
      <c r="P10750" s="3" t="str">
        <f t="shared" si="1002"/>
        <v>Private</v>
      </c>
      <c r="Q10750" s="5">
        <f t="shared" si="1003"/>
        <v>19</v>
      </c>
      <c r="R10750" s="1">
        <f t="shared" si="1004"/>
        <v>94251.43</v>
      </c>
      <c r="S10750" s="1">
        <f t="shared" si="1005"/>
        <v>0</v>
      </c>
      <c r="T10750" s="1" t="str">
        <f t="shared" si="1006"/>
        <v>66+</v>
      </c>
      <c r="U10750" s="1" t="str">
        <f t="shared" si="1007"/>
        <v>Yes</v>
      </c>
    </row>
    <row r="10751" spans="1:21">
      <c r="A10751" s="1">
        <v>10750</v>
      </c>
      <c r="B10751" s="1">
        <v>89</v>
      </c>
      <c r="C10751" s="1" t="s">
        <v>29</v>
      </c>
      <c r="D10751" s="2">
        <v>45131</v>
      </c>
      <c r="E10751" s="2">
        <v>45143</v>
      </c>
      <c r="F10751" s="1" t="s">
        <v>13</v>
      </c>
      <c r="G10751" s="1" t="s">
        <v>22</v>
      </c>
      <c r="H10751" s="1" t="s">
        <v>15</v>
      </c>
      <c r="I10751" s="1">
        <v>15364.55</v>
      </c>
      <c r="J10751" s="1" t="s">
        <v>38</v>
      </c>
      <c r="K10751" s="1" t="s">
        <v>17</v>
      </c>
      <c r="N10751" s="3" t="str">
        <f>IF(LEFT(LOWER(C10751),1)="m","Male",IF(LEFT(LOWER(C10751),1)="f","Female","Unknown"))</f>
        <v>Female</v>
      </c>
      <c r="O10751" s="4" t="str">
        <f>IF(TRIM(LOWER(F10751))="neuro","Neurology",IF(TRIM(LOWER(F10751))="Neurology","Neurology",IF(TRIM(LOWER(F10751))="general ward","General",IF(TRIM(LOWER(F10751))="general","General",IF(TRIM(LOWER(F10751))="cardiology","Cardiology",IF(TRIM(LOWER(F10751))="Cardiology","Cardiology",IF(TRIM(LOWER(F10751))="Peads","Pediatrics",IF(TRIM(LOWER(F10751))="Pediatrics","Pediatrics",IF(TRIM(LOWER(F10751))="orthopedics","Orthopedics",IF(TRIM(LOWER(F10751))="Neurology","Neurology",IF(TRIM(LOWER(F10751))="Oncology","Oncology")))))))))))</f>
        <v>Neurology</v>
      </c>
      <c r="P10751" s="3" t="str">
        <f t="shared" si="1002"/>
        <v>Government</v>
      </c>
      <c r="Q10751" s="5">
        <f t="shared" si="1003"/>
        <v>12</v>
      </c>
      <c r="R10751" s="1">
        <f t="shared" si="1004"/>
        <v>15364.55</v>
      </c>
      <c r="S10751" s="1">
        <f t="shared" si="1005"/>
        <v>1</v>
      </c>
      <c r="T10751" s="1" t="str">
        <f t="shared" si="1006"/>
        <v>66+</v>
      </c>
      <c r="U10751" s="1" t="str">
        <f t="shared" si="1007"/>
        <v>No</v>
      </c>
    </row>
    <row r="10752" spans="1:21">
      <c r="A10752" s="1">
        <v>10751</v>
      </c>
      <c r="B10752" s="1">
        <v>49</v>
      </c>
      <c r="C10752" s="1" t="s">
        <v>26</v>
      </c>
      <c r="D10752" s="2">
        <v>45348</v>
      </c>
      <c r="E10752" s="2">
        <v>45361</v>
      </c>
      <c r="F10752" s="1" t="s">
        <v>35</v>
      </c>
      <c r="G10752" s="1" t="s">
        <v>14</v>
      </c>
      <c r="H10752" s="1" t="s">
        <v>47</v>
      </c>
      <c r="I10752" s="1">
        <v>197258.96</v>
      </c>
      <c r="J10752" s="1" t="s">
        <v>42</v>
      </c>
      <c r="K10752" s="1" t="s">
        <v>38</v>
      </c>
      <c r="N10752" s="3" t="str">
        <f>IF(LEFT(LOWER(C10752),1)="m","Male",IF(LEFT(LOWER(C10752),1)="f","Female","Unknown"))</f>
        <v>Female</v>
      </c>
      <c r="O10752" s="4" t="str">
        <f>IF(TRIM(LOWER(F10752))="neuro","Neurology",IF(TRIM(LOWER(F10752))="Neurology","Neurology",IF(TRIM(LOWER(F10752))="general ward","General",IF(TRIM(LOWER(F10752))="general","General",IF(TRIM(LOWER(F10752))="cardiology","Cardiology",IF(TRIM(LOWER(F10752))="Cardiology","Cardiology",IF(TRIM(LOWER(F10752))="Peads","Pediatrics",IF(TRIM(LOWER(F10752))="Pediatrics","Pediatrics",IF(TRIM(LOWER(F10752))="orthopedics","Orthopedics",IF(TRIM(LOWER(F10752))="Neurology","Neurology",IF(TRIM(LOWER(F10752))="Oncology","Oncology")))))))))))</f>
        <v>Cardiology</v>
      </c>
      <c r="P10752" s="3" t="str">
        <f t="shared" si="1002"/>
        <v>Private</v>
      </c>
      <c r="Q10752" s="5">
        <f t="shared" si="1003"/>
        <v>13</v>
      </c>
      <c r="R10752" s="1">
        <f t="shared" si="1004"/>
        <v>197258.96</v>
      </c>
      <c r="S10752" s="1">
        <f t="shared" si="1005"/>
        <v>0</v>
      </c>
      <c r="T10752" s="1" t="str">
        <f t="shared" si="1006"/>
        <v>36-50</v>
      </c>
      <c r="U10752" s="1" t="str">
        <f t="shared" si="1007"/>
        <v>No</v>
      </c>
    </row>
    <row r="10753" spans="1:21">
      <c r="A10753" s="1">
        <v>10752</v>
      </c>
      <c r="B10753" s="1">
        <v>30</v>
      </c>
      <c r="C10753" s="1" t="s">
        <v>27</v>
      </c>
      <c r="D10753" s="2">
        <v>45250</v>
      </c>
      <c r="E10753" s="2">
        <v>45258</v>
      </c>
      <c r="F10753" s="1" t="s">
        <v>30</v>
      </c>
      <c r="G10753" s="1" t="s">
        <v>31</v>
      </c>
      <c r="H10753" s="1" t="s">
        <v>39</v>
      </c>
      <c r="I10753" s="1">
        <v>273657.89</v>
      </c>
      <c r="K10753" s="1" t="s">
        <v>38</v>
      </c>
      <c r="N10753" s="3" t="str">
        <f>IF(LEFT(LOWER(C10753),1)="m","Male",IF(LEFT(LOWER(C10753),1)="f","Female","Unknown"))</f>
        <v>Male</v>
      </c>
      <c r="O10753" s="4" t="str">
        <f>IF(TRIM(LOWER(F10753))="neuro","Neurology",IF(TRIM(LOWER(F10753))="Neurology","Neurology",IF(TRIM(LOWER(F10753))="general ward","General",IF(TRIM(LOWER(F10753))="general","General",IF(TRIM(LOWER(F10753))="cardiology","Cardiology",IF(TRIM(LOWER(F10753))="Cardiology","Cardiology",IF(TRIM(LOWER(F10753))="Peads","Pediatrics",IF(TRIM(LOWER(F10753))="Pediatrics","Pediatrics",IF(TRIM(LOWER(F10753))="orthopedics","Orthopedics",IF(TRIM(LOWER(F10753))="Neurology","Neurology",IF(TRIM(LOWER(F10753))="Oncology","Oncology")))))))))))</f>
        <v>Pediatrics</v>
      </c>
      <c r="P10753" s="3" t="str">
        <f t="shared" si="1002"/>
        <v>Private</v>
      </c>
      <c r="Q10753" s="5">
        <f t="shared" si="1003"/>
        <v>8</v>
      </c>
      <c r="R10753" s="1">
        <f t="shared" si="1004"/>
        <v>273657.89</v>
      </c>
      <c r="S10753" s="1">
        <f t="shared" si="1005"/>
        <v>0</v>
      </c>
      <c r="T10753" s="1" t="str">
        <f t="shared" si="1006"/>
        <v>18-35</v>
      </c>
      <c r="U10753" s="1" t="str">
        <f t="shared" si="1007"/>
        <v>Unknown</v>
      </c>
    </row>
    <row r="10754" spans="1:21">
      <c r="A10754" s="1">
        <v>10753</v>
      </c>
      <c r="B10754" s="1">
        <v>50</v>
      </c>
      <c r="C10754" s="1" t="s">
        <v>26</v>
      </c>
      <c r="D10754" s="2">
        <v>45509</v>
      </c>
      <c r="E10754" s="2">
        <v>45525</v>
      </c>
      <c r="F10754" s="1" t="s">
        <v>45</v>
      </c>
      <c r="G10754" s="1" t="s">
        <v>33</v>
      </c>
      <c r="H10754" s="1" t="s">
        <v>32</v>
      </c>
      <c r="I10754" s="1">
        <v>164028.56</v>
      </c>
      <c r="J10754" s="1" t="s">
        <v>25</v>
      </c>
      <c r="K10754" s="1" t="s">
        <v>17</v>
      </c>
      <c r="N10754" s="3" t="str">
        <f>IF(LEFT(LOWER(C10754),1)="m","Male",IF(LEFT(LOWER(C10754),1)="f","Female","Unknown"))</f>
        <v>Female</v>
      </c>
      <c r="O10754" s="4" t="str">
        <f>IF(TRIM(LOWER(F10754))="neuro","Neurology",IF(TRIM(LOWER(F10754))="Neurology","Neurology",IF(TRIM(LOWER(F10754))="general ward","General",IF(TRIM(LOWER(F10754))="general","General",IF(TRIM(LOWER(F10754))="cardiology","Cardiology",IF(TRIM(LOWER(F10754))="Cardiology","Cardiology",IF(TRIM(LOWER(F10754))="Peads","Pediatrics",IF(TRIM(LOWER(F10754))="Pediatrics","Pediatrics",IF(TRIM(LOWER(F10754))="orthopedics","Orthopedics",IF(TRIM(LOWER(F10754))="Neurology","Neurology",IF(TRIM(LOWER(F10754))="Oncology","Oncology")))))))))))</f>
        <v>Neurology</v>
      </c>
      <c r="P10754" s="3" t="str">
        <f t="shared" si="1002"/>
        <v>Self</v>
      </c>
      <c r="Q10754" s="5">
        <f t="shared" si="1003"/>
        <v>16</v>
      </c>
      <c r="R10754" s="1">
        <f t="shared" si="1004"/>
        <v>164028.56</v>
      </c>
      <c r="S10754" s="1">
        <f t="shared" si="1005"/>
        <v>1</v>
      </c>
      <c r="T10754" s="1" t="str">
        <f t="shared" si="1006"/>
        <v>36-50</v>
      </c>
      <c r="U10754" s="1" t="str">
        <f t="shared" si="1007"/>
        <v>Yes</v>
      </c>
    </row>
    <row r="10755" spans="1:21">
      <c r="A10755" s="1">
        <v>10754</v>
      </c>
      <c r="B10755" s="1">
        <v>1</v>
      </c>
      <c r="C10755" s="1" t="s">
        <v>26</v>
      </c>
      <c r="D10755" s="2">
        <v>45558</v>
      </c>
      <c r="E10755" s="2">
        <v>45570</v>
      </c>
      <c r="F10755" s="1" t="s">
        <v>30</v>
      </c>
      <c r="G10755" s="1" t="s">
        <v>22</v>
      </c>
      <c r="H10755" s="1" t="s">
        <v>15</v>
      </c>
      <c r="I10755" s="1">
        <v>294763.32</v>
      </c>
      <c r="J10755" s="1" t="s">
        <v>24</v>
      </c>
      <c r="K10755" s="1" t="s">
        <v>20</v>
      </c>
      <c r="N10755" s="3" t="str">
        <f>IF(LEFT(LOWER(C10755),1)="m","Male",IF(LEFT(LOWER(C10755),1)="f","Female","Unknown"))</f>
        <v>Female</v>
      </c>
      <c r="O10755" s="4" t="str">
        <f>IF(TRIM(LOWER(F10755))="neuro","Neurology",IF(TRIM(LOWER(F10755))="Neurology","Neurology",IF(TRIM(LOWER(F10755))="general ward","General",IF(TRIM(LOWER(F10755))="general","General",IF(TRIM(LOWER(F10755))="cardiology","Cardiology",IF(TRIM(LOWER(F10755))="Cardiology","Cardiology",IF(TRIM(LOWER(F10755))="Peads","Pediatrics",IF(TRIM(LOWER(F10755))="Pediatrics","Pediatrics",IF(TRIM(LOWER(F10755))="orthopedics","Orthopedics",IF(TRIM(LOWER(F10755))="Neurology","Neurology",IF(TRIM(LOWER(F10755))="Oncology","Oncology")))))))))))</f>
        <v>Pediatrics</v>
      </c>
      <c r="P10755" s="3" t="str">
        <f t="shared" ref="P10755:P10818" si="1008">IF(LOWER(G10755)="private","Private",
IF(LOWER(G10755)="govt","Government",
IF(LOWER(G10755)="government","Government",
IF(LOWER(G10755)="self","Self","Unknown"))))</f>
        <v>Government</v>
      </c>
      <c r="Q10755" s="5">
        <f t="shared" ref="Q10755:Q10818" si="1009">IF(E10755&lt;D10755,"",E10755-D10755)</f>
        <v>12</v>
      </c>
      <c r="R10755" s="1">
        <f t="shared" ref="R10755:R10818" si="1010">IF(I10755&lt;0,"",I10755)</f>
        <v>294763.32</v>
      </c>
      <c r="S10755" s="1">
        <f t="shared" ref="S10755:S10818" si="1011">IF(OR(K10755="Yes",K10755="YES",K10755="Y"),1,0)</f>
        <v>0</v>
      </c>
      <c r="T10755" s="1" t="str">
        <f t="shared" ref="T10755:T10818" si="1012">IF(B10755&lt;18,"0-17",                                                  IF(B10755&lt;36,"18-35",
IF(B10755&lt;51,"36-50",
IF(B10755&lt;66,"51-65","66+"))))</f>
        <v>0-17</v>
      </c>
      <c r="U10755" s="1" t="str">
        <f t="shared" ref="U10755:U10818" si="1013">IF(OR(TRIM(UPPER(J10755))="YES",TRIM(UPPER(J10755))="Y"),"Yes",
IF(OR(TRIM(UPPER(J10755))="NO",TRIM(UPPER(J10755))="N"),"No","Unknown"))</f>
        <v>No</v>
      </c>
    </row>
    <row r="10756" spans="1:21">
      <c r="A10756" s="1">
        <v>10755</v>
      </c>
      <c r="B10756" s="1">
        <v>38</v>
      </c>
      <c r="C10756" s="1" t="s">
        <v>34</v>
      </c>
      <c r="D10756" s="2">
        <v>45492</v>
      </c>
      <c r="E10756" s="2">
        <v>45505</v>
      </c>
      <c r="F10756" s="1" t="s">
        <v>19</v>
      </c>
      <c r="G10756" s="1" t="s">
        <v>14</v>
      </c>
      <c r="H10756" s="1" t="s">
        <v>37</v>
      </c>
      <c r="I10756" s="1">
        <v>208754.42</v>
      </c>
      <c r="J10756" s="1" t="s">
        <v>25</v>
      </c>
      <c r="K10756" s="1" t="s">
        <v>17</v>
      </c>
      <c r="N10756" s="3" t="str">
        <f>IF(LEFT(LOWER(C10756),1)="m","Male",IF(LEFT(LOWER(C10756),1)="f","Female","Unknown"))</f>
        <v>Male</v>
      </c>
      <c r="O10756" s="4" t="str">
        <f>IF(TRIM(LOWER(F10756))="neuro","Neurology",IF(TRIM(LOWER(F10756))="Neurology","Neurology",IF(TRIM(LOWER(F10756))="general ward","General",IF(TRIM(LOWER(F10756))="general","General",IF(TRIM(LOWER(F10756))="cardiology","Cardiology",IF(TRIM(LOWER(F10756))="Cardiology","Cardiology",IF(TRIM(LOWER(F10756))="Peads","Pediatrics",IF(TRIM(LOWER(F10756))="Pediatrics","Pediatrics",IF(TRIM(LOWER(F10756))="orthopedics","Orthopedics",IF(TRIM(LOWER(F10756))="Neurology","Neurology",IF(TRIM(LOWER(F10756))="Oncology","Oncology")))))))))))</f>
        <v>General</v>
      </c>
      <c r="P10756" s="3" t="str">
        <f t="shared" si="1008"/>
        <v>Private</v>
      </c>
      <c r="Q10756" s="5">
        <f t="shared" si="1009"/>
        <v>13</v>
      </c>
      <c r="R10756" s="1">
        <f t="shared" si="1010"/>
        <v>208754.42</v>
      </c>
      <c r="S10756" s="1">
        <f t="shared" si="1011"/>
        <v>1</v>
      </c>
      <c r="T10756" s="1" t="str">
        <f t="shared" si="1012"/>
        <v>36-50</v>
      </c>
      <c r="U10756" s="1" t="str">
        <f t="shared" si="1013"/>
        <v>Yes</v>
      </c>
    </row>
    <row r="10757" spans="1:21">
      <c r="A10757" s="1">
        <v>10756</v>
      </c>
      <c r="B10757" s="1">
        <v>17</v>
      </c>
      <c r="C10757" s="1" t="s">
        <v>44</v>
      </c>
      <c r="D10757" s="2">
        <v>45514</v>
      </c>
      <c r="E10757" s="2">
        <v>45516</v>
      </c>
      <c r="F10757" s="1" t="s">
        <v>21</v>
      </c>
      <c r="G10757" s="1" t="s">
        <v>46</v>
      </c>
      <c r="H10757" s="1" t="s">
        <v>32</v>
      </c>
      <c r="I10757" s="1">
        <v>148880.07999999999</v>
      </c>
      <c r="K10757" s="1" t="s">
        <v>42</v>
      </c>
      <c r="N10757" s="3" t="str">
        <f>IF(LEFT(LOWER(C10757),1)="m","Male",IF(LEFT(LOWER(C10757),1)="f","Female","Unknown"))</f>
        <v>Female</v>
      </c>
      <c r="O10757" s="4" t="str">
        <f>IF(TRIM(LOWER(F10757))="neuro","Neurology",IF(TRIM(LOWER(F10757))="Neurology","Neurology",IF(TRIM(LOWER(F10757))="general ward","General",IF(TRIM(LOWER(F10757))="general","General",IF(TRIM(LOWER(F10757))="cardiology","Cardiology",IF(TRIM(LOWER(F10757))="Cardiology","Cardiology",IF(TRIM(LOWER(F10757))="Peads","Pediatrics",IF(TRIM(LOWER(F10757))="Pediatrics","Pediatrics",IF(TRIM(LOWER(F10757))="orthopedics","Orthopedics",IF(TRIM(LOWER(F10757))="Neurology","Neurology",IF(TRIM(LOWER(F10757))="Oncology","Oncology")))))))))))</f>
        <v>General</v>
      </c>
      <c r="P10757" s="3" t="str">
        <f t="shared" si="1008"/>
        <v>Self</v>
      </c>
      <c r="Q10757" s="5">
        <f t="shared" si="1009"/>
        <v>2</v>
      </c>
      <c r="R10757" s="1">
        <f t="shared" si="1010"/>
        <v>148880.07999999999</v>
      </c>
      <c r="S10757" s="1">
        <f t="shared" si="1011"/>
        <v>0</v>
      </c>
      <c r="T10757" s="1" t="str">
        <f t="shared" si="1012"/>
        <v>0-17</v>
      </c>
      <c r="U10757" s="1" t="str">
        <f t="shared" si="1013"/>
        <v>Unknown</v>
      </c>
    </row>
    <row r="10758" spans="1:21">
      <c r="A10758" s="1">
        <v>10757</v>
      </c>
      <c r="B10758" s="1">
        <v>25</v>
      </c>
      <c r="C10758" s="1" t="s">
        <v>12</v>
      </c>
      <c r="D10758" s="2">
        <v>45085</v>
      </c>
      <c r="E10758" s="2">
        <v>45090</v>
      </c>
      <c r="F10758" s="1" t="s">
        <v>43</v>
      </c>
      <c r="G10758" s="1" t="s">
        <v>46</v>
      </c>
      <c r="H10758" s="1" t="s">
        <v>48</v>
      </c>
      <c r="I10758" s="1">
        <v>342118.28</v>
      </c>
      <c r="J10758" s="1" t="s">
        <v>25</v>
      </c>
      <c r="K10758" s="1" t="s">
        <v>42</v>
      </c>
      <c r="N10758" s="3" t="str">
        <f>IF(LEFT(LOWER(C10758),1)="m","Male",IF(LEFT(LOWER(C10758),1)="f","Female","Unknown"))</f>
        <v>Unknown</v>
      </c>
      <c r="O10758" s="4" t="str">
        <f>IF(TRIM(LOWER(F10758))="neuro","Neurology",IF(TRIM(LOWER(F10758))="Neurology","Neurology",IF(TRIM(LOWER(F10758))="general ward","General",IF(TRIM(LOWER(F10758))="general","General",IF(TRIM(LOWER(F10758))="cardiology","Cardiology",IF(TRIM(LOWER(F10758))="Cardiology","Cardiology",IF(TRIM(LOWER(F10758))="Peads","Pediatrics",IF(TRIM(LOWER(F10758))="Pediatrics","Pediatrics",IF(TRIM(LOWER(F10758))="orthopedics","Orthopedics",IF(TRIM(LOWER(F10758))="Neurology","Neurology",IF(TRIM(LOWER(F10758))="Oncology","Oncology")))))))))))</f>
        <v>Orthopedics</v>
      </c>
      <c r="P10758" s="3" t="str">
        <f t="shared" si="1008"/>
        <v>Self</v>
      </c>
      <c r="Q10758" s="5">
        <f t="shared" si="1009"/>
        <v>5</v>
      </c>
      <c r="R10758" s="1">
        <f t="shared" si="1010"/>
        <v>342118.28</v>
      </c>
      <c r="S10758" s="1">
        <f t="shared" si="1011"/>
        <v>0</v>
      </c>
      <c r="T10758" s="1" t="str">
        <f t="shared" si="1012"/>
        <v>18-35</v>
      </c>
      <c r="U10758" s="1" t="str">
        <f t="shared" si="1013"/>
        <v>Yes</v>
      </c>
    </row>
    <row r="10759" spans="1:21">
      <c r="A10759" s="1">
        <v>10758</v>
      </c>
      <c r="B10759" s="1">
        <v>93</v>
      </c>
      <c r="C10759" s="1" t="s">
        <v>12</v>
      </c>
      <c r="D10759" s="2">
        <v>45616</v>
      </c>
      <c r="E10759" s="2">
        <v>45635</v>
      </c>
      <c r="F10759" s="1" t="s">
        <v>52</v>
      </c>
      <c r="G10759" s="1" t="s">
        <v>46</v>
      </c>
      <c r="H10759" s="1" t="s">
        <v>32</v>
      </c>
      <c r="I10759" s="1">
        <v>148484.26999999999</v>
      </c>
      <c r="J10759" s="1" t="s">
        <v>25</v>
      </c>
      <c r="K10759" s="1" t="s">
        <v>20</v>
      </c>
      <c r="N10759" s="3" t="str">
        <f>IF(LEFT(LOWER(C10759),1)="m","Male",IF(LEFT(LOWER(C10759),1)="f","Female","Unknown"))</f>
        <v>Unknown</v>
      </c>
      <c r="O10759" s="4" t="str">
        <f>IF(TRIM(LOWER(F10759))="neuro","Neurology",IF(TRIM(LOWER(F10759))="Neurology","Neurology",IF(TRIM(LOWER(F10759))="general ward","General",IF(TRIM(LOWER(F10759))="general","General",IF(TRIM(LOWER(F10759))="cardiology","Cardiology",IF(TRIM(LOWER(F10759))="Cardiology","Cardiology",IF(TRIM(LOWER(F10759))="Peads","Pediatrics",IF(TRIM(LOWER(F10759))="Pediatrics","Pediatrics",IF(TRIM(LOWER(F10759))="orthopedics","Orthopedics",IF(TRIM(LOWER(F10759))="Neurology","Neurology",IF(TRIM(LOWER(F10759))="Oncology","Oncology")))))))))))</f>
        <v>Oncology</v>
      </c>
      <c r="P10759" s="3" t="str">
        <f t="shared" si="1008"/>
        <v>Self</v>
      </c>
      <c r="Q10759" s="5">
        <f t="shared" si="1009"/>
        <v>19</v>
      </c>
      <c r="R10759" s="1">
        <f t="shared" si="1010"/>
        <v>148484.26999999999</v>
      </c>
      <c r="S10759" s="1">
        <f t="shared" si="1011"/>
        <v>0</v>
      </c>
      <c r="T10759" s="1" t="str">
        <f t="shared" si="1012"/>
        <v>66+</v>
      </c>
      <c r="U10759" s="1" t="str">
        <f t="shared" si="1013"/>
        <v>Yes</v>
      </c>
    </row>
    <row r="10760" spans="1:21">
      <c r="A10760" s="1">
        <v>10759</v>
      </c>
      <c r="B10760" s="1">
        <v>27</v>
      </c>
      <c r="C10760" s="1" t="s">
        <v>34</v>
      </c>
      <c r="D10760" s="2">
        <v>45250</v>
      </c>
      <c r="E10760" s="2">
        <v>45256</v>
      </c>
      <c r="F10760" s="1" t="s">
        <v>40</v>
      </c>
      <c r="G10760" s="1" t="s">
        <v>46</v>
      </c>
      <c r="H10760" s="1" t="s">
        <v>39</v>
      </c>
      <c r="I10760" s="1">
        <v>128748.02</v>
      </c>
      <c r="J10760" s="1" t="s">
        <v>25</v>
      </c>
      <c r="K10760" s="1" t="s">
        <v>20</v>
      </c>
      <c r="N10760" s="3" t="str">
        <f>IF(LEFT(LOWER(C10760),1)="m","Male",IF(LEFT(LOWER(C10760),1)="f","Female","Unknown"))</f>
        <v>Male</v>
      </c>
      <c r="O10760" s="4" t="str">
        <f>IF(TRIM(LOWER(F10760))="neuro","Neurology",IF(TRIM(LOWER(F10760))="Neurology","Neurology",IF(TRIM(LOWER(F10760))="general ward","General",IF(TRIM(LOWER(F10760))="general","General",IF(TRIM(LOWER(F10760))="cardiology","Cardiology",IF(TRIM(LOWER(F10760))="Cardiology","Cardiology",IF(TRIM(LOWER(F10760))="Peads","Pediatrics",IF(TRIM(LOWER(F10760))="Pediatrics","Pediatrics",IF(TRIM(LOWER(F10760))="orthopedics","Orthopedics",IF(TRIM(LOWER(F10760))="Neurology","Neurology",IF(TRIM(LOWER(F10760))="Oncology","Oncology")))))))))))</f>
        <v>Pediatrics</v>
      </c>
      <c r="P10760" s="3" t="str">
        <f t="shared" si="1008"/>
        <v>Self</v>
      </c>
      <c r="Q10760" s="5">
        <f t="shared" si="1009"/>
        <v>6</v>
      </c>
      <c r="R10760" s="1">
        <f t="shared" si="1010"/>
        <v>128748.02</v>
      </c>
      <c r="S10760" s="1">
        <f t="shared" si="1011"/>
        <v>0</v>
      </c>
      <c r="T10760" s="1" t="str">
        <f t="shared" si="1012"/>
        <v>18-35</v>
      </c>
      <c r="U10760" s="1" t="str">
        <f t="shared" si="1013"/>
        <v>Yes</v>
      </c>
    </row>
    <row r="10761" spans="1:21">
      <c r="A10761" s="1">
        <v>10760</v>
      </c>
      <c r="B10761" s="1">
        <v>55</v>
      </c>
      <c r="C10761" s="1" t="s">
        <v>34</v>
      </c>
      <c r="D10761" s="2">
        <v>45075</v>
      </c>
      <c r="E10761" s="2">
        <v>45077</v>
      </c>
      <c r="F10761" s="1" t="s">
        <v>45</v>
      </c>
      <c r="G10761" s="1" t="s">
        <v>31</v>
      </c>
      <c r="H10761" s="1" t="s">
        <v>48</v>
      </c>
      <c r="I10761" s="1">
        <v>81685.210000000006</v>
      </c>
      <c r="J10761" s="1" t="s">
        <v>25</v>
      </c>
      <c r="K10761" s="1" t="s">
        <v>38</v>
      </c>
      <c r="N10761" s="3" t="str">
        <f>IF(LEFT(LOWER(C10761),1)="m","Male",IF(LEFT(LOWER(C10761),1)="f","Female","Unknown"))</f>
        <v>Male</v>
      </c>
      <c r="O10761" s="4" t="str">
        <f>IF(TRIM(LOWER(F10761))="neuro","Neurology",IF(TRIM(LOWER(F10761))="Neurology","Neurology",IF(TRIM(LOWER(F10761))="general ward","General",IF(TRIM(LOWER(F10761))="general","General",IF(TRIM(LOWER(F10761))="cardiology","Cardiology",IF(TRIM(LOWER(F10761))="Cardiology","Cardiology",IF(TRIM(LOWER(F10761))="Peads","Pediatrics",IF(TRIM(LOWER(F10761))="Pediatrics","Pediatrics",IF(TRIM(LOWER(F10761))="orthopedics","Orthopedics",IF(TRIM(LOWER(F10761))="Neurology","Neurology",IF(TRIM(LOWER(F10761))="Oncology","Oncology")))))))))))</f>
        <v>Neurology</v>
      </c>
      <c r="P10761" s="3" t="str">
        <f t="shared" si="1008"/>
        <v>Private</v>
      </c>
      <c r="Q10761" s="5">
        <f t="shared" si="1009"/>
        <v>2</v>
      </c>
      <c r="R10761" s="1">
        <f t="shared" si="1010"/>
        <v>81685.210000000006</v>
      </c>
      <c r="S10761" s="1">
        <f t="shared" si="1011"/>
        <v>0</v>
      </c>
      <c r="T10761" s="1" t="str">
        <f t="shared" si="1012"/>
        <v>51-65</v>
      </c>
      <c r="U10761" s="1" t="str">
        <f t="shared" si="1013"/>
        <v>Yes</v>
      </c>
    </row>
    <row r="10762" spans="1:21">
      <c r="A10762" s="1">
        <v>10761</v>
      </c>
      <c r="B10762" s="1">
        <v>88</v>
      </c>
      <c r="C10762" s="1" t="s">
        <v>34</v>
      </c>
      <c r="D10762" s="2">
        <v>45443</v>
      </c>
      <c r="E10762" s="2">
        <v>45450</v>
      </c>
      <c r="F10762" s="1" t="s">
        <v>28</v>
      </c>
      <c r="G10762" s="1" t="s">
        <v>14</v>
      </c>
      <c r="H10762" s="1" t="s">
        <v>32</v>
      </c>
      <c r="I10762" s="1">
        <v>281815.37</v>
      </c>
      <c r="J10762" s="1" t="s">
        <v>38</v>
      </c>
      <c r="K10762" s="1" t="s">
        <v>20</v>
      </c>
      <c r="N10762" s="3" t="str">
        <f>IF(LEFT(LOWER(C10762),1)="m","Male",IF(LEFT(LOWER(C10762),1)="f","Female","Unknown"))</f>
        <v>Male</v>
      </c>
      <c r="O10762" s="4" t="str">
        <f>IF(TRIM(LOWER(F10762))="neuro","Neurology",IF(TRIM(LOWER(F10762))="Neurology","Neurology",IF(TRIM(LOWER(F10762))="general ward","General",IF(TRIM(LOWER(F10762))="general","General",IF(TRIM(LOWER(F10762))="cardiology","Cardiology",IF(TRIM(LOWER(F10762))="Cardiology","Cardiology",IF(TRIM(LOWER(F10762))="Peads","Pediatrics",IF(TRIM(LOWER(F10762))="Pediatrics","Pediatrics",IF(TRIM(LOWER(F10762))="orthopedics","Orthopedics",IF(TRIM(LOWER(F10762))="Neurology","Neurology",IF(TRIM(LOWER(F10762))="Oncology","Oncology")))))))))))</f>
        <v>Orthopedics</v>
      </c>
      <c r="P10762" s="3" t="str">
        <f t="shared" si="1008"/>
        <v>Private</v>
      </c>
      <c r="Q10762" s="5">
        <f t="shared" si="1009"/>
        <v>7</v>
      </c>
      <c r="R10762" s="1">
        <f t="shared" si="1010"/>
        <v>281815.37</v>
      </c>
      <c r="S10762" s="1">
        <f t="shared" si="1011"/>
        <v>0</v>
      </c>
      <c r="T10762" s="1" t="str">
        <f t="shared" si="1012"/>
        <v>66+</v>
      </c>
      <c r="U10762" s="1" t="str">
        <f t="shared" si="1013"/>
        <v>No</v>
      </c>
    </row>
    <row r="10763" spans="1:21">
      <c r="A10763" s="1">
        <v>10762</v>
      </c>
      <c r="B10763" s="1">
        <v>83</v>
      </c>
      <c r="C10763" s="1" t="s">
        <v>29</v>
      </c>
      <c r="D10763" s="2">
        <v>45462</v>
      </c>
      <c r="E10763" s="2">
        <v>45474</v>
      </c>
      <c r="F10763" s="1" t="s">
        <v>30</v>
      </c>
      <c r="G10763" s="1" t="s">
        <v>22</v>
      </c>
      <c r="H10763" s="1" t="s">
        <v>23</v>
      </c>
      <c r="I10763" s="1">
        <v>284083.34999999998</v>
      </c>
      <c r="J10763" s="1" t="s">
        <v>38</v>
      </c>
      <c r="K10763" s="1" t="s">
        <v>38</v>
      </c>
      <c r="N10763" s="3" t="str">
        <f>IF(LEFT(LOWER(C10763),1)="m","Male",IF(LEFT(LOWER(C10763),1)="f","Female","Unknown"))</f>
        <v>Female</v>
      </c>
      <c r="O10763" s="4" t="str">
        <f>IF(TRIM(LOWER(F10763))="neuro","Neurology",IF(TRIM(LOWER(F10763))="Neurology","Neurology",IF(TRIM(LOWER(F10763))="general ward","General",IF(TRIM(LOWER(F10763))="general","General",IF(TRIM(LOWER(F10763))="cardiology","Cardiology",IF(TRIM(LOWER(F10763))="Cardiology","Cardiology",IF(TRIM(LOWER(F10763))="Peads","Pediatrics",IF(TRIM(LOWER(F10763))="Pediatrics","Pediatrics",IF(TRIM(LOWER(F10763))="orthopedics","Orthopedics",IF(TRIM(LOWER(F10763))="Neurology","Neurology",IF(TRIM(LOWER(F10763))="Oncology","Oncology")))))))))))</f>
        <v>Pediatrics</v>
      </c>
      <c r="P10763" s="3" t="str">
        <f t="shared" si="1008"/>
        <v>Government</v>
      </c>
      <c r="Q10763" s="5">
        <f t="shared" si="1009"/>
        <v>12</v>
      </c>
      <c r="R10763" s="1">
        <f t="shared" si="1010"/>
        <v>284083.34999999998</v>
      </c>
      <c r="S10763" s="1">
        <f t="shared" si="1011"/>
        <v>0</v>
      </c>
      <c r="T10763" s="1" t="str">
        <f t="shared" si="1012"/>
        <v>66+</v>
      </c>
      <c r="U10763" s="1" t="str">
        <f t="shared" si="1013"/>
        <v>No</v>
      </c>
    </row>
    <row r="10764" spans="1:21">
      <c r="A10764" s="1">
        <v>10763</v>
      </c>
      <c r="B10764" s="1">
        <v>67</v>
      </c>
      <c r="C10764" s="1" t="s">
        <v>27</v>
      </c>
      <c r="D10764" s="2">
        <v>45206</v>
      </c>
      <c r="E10764" s="2">
        <v>45207</v>
      </c>
      <c r="F10764" s="1" t="s">
        <v>49</v>
      </c>
      <c r="G10764" s="1" t="s">
        <v>33</v>
      </c>
      <c r="H10764" s="1" t="s">
        <v>51</v>
      </c>
      <c r="I10764" s="1">
        <v>336191.28</v>
      </c>
      <c r="J10764" s="1" t="s">
        <v>42</v>
      </c>
      <c r="K10764" s="1" t="s">
        <v>17</v>
      </c>
      <c r="N10764" s="3" t="str">
        <f>IF(LEFT(LOWER(C10764),1)="m","Male",IF(LEFT(LOWER(C10764),1)="f","Female","Unknown"))</f>
        <v>Male</v>
      </c>
      <c r="O10764" s="4" t="str">
        <f>IF(TRIM(LOWER(F10764))="neuro","Neurology",IF(TRIM(LOWER(F10764))="Neurology","Neurology",IF(TRIM(LOWER(F10764))="general ward","General",IF(TRIM(LOWER(F10764))="general","General",IF(TRIM(LOWER(F10764))="cardiology","Cardiology",IF(TRIM(LOWER(F10764))="Cardiology","Cardiology",IF(TRIM(LOWER(F10764))="Peads","Pediatrics",IF(TRIM(LOWER(F10764))="Pediatrics","Pediatrics",IF(TRIM(LOWER(F10764))="orthopedics","Orthopedics",IF(TRIM(LOWER(F10764))="Neurology","Neurology",IF(TRIM(LOWER(F10764))="Oncology","Oncology")))))))))))</f>
        <v>Oncology</v>
      </c>
      <c r="P10764" s="3" t="str">
        <f t="shared" si="1008"/>
        <v>Self</v>
      </c>
      <c r="Q10764" s="5">
        <f t="shared" si="1009"/>
        <v>1</v>
      </c>
      <c r="R10764" s="1">
        <f t="shared" si="1010"/>
        <v>336191.28</v>
      </c>
      <c r="S10764" s="1">
        <f t="shared" si="1011"/>
        <v>1</v>
      </c>
      <c r="T10764" s="1" t="str">
        <f t="shared" si="1012"/>
        <v>66+</v>
      </c>
      <c r="U10764" s="1" t="str">
        <f t="shared" si="1013"/>
        <v>No</v>
      </c>
    </row>
    <row r="10765" spans="1:21">
      <c r="A10765" s="1">
        <v>10764</v>
      </c>
      <c r="B10765" s="1">
        <v>3</v>
      </c>
      <c r="C10765" s="1" t="s">
        <v>44</v>
      </c>
      <c r="D10765" s="2">
        <v>45577</v>
      </c>
      <c r="E10765" s="2">
        <v>45578</v>
      </c>
      <c r="F10765" s="1" t="s">
        <v>52</v>
      </c>
      <c r="G10765" s="1" t="s">
        <v>31</v>
      </c>
      <c r="H10765" s="1" t="s">
        <v>48</v>
      </c>
      <c r="I10765" s="1">
        <v>110102.78</v>
      </c>
      <c r="J10765" s="1" t="s">
        <v>38</v>
      </c>
      <c r="K10765" s="1" t="s">
        <v>20</v>
      </c>
      <c r="N10765" s="3" t="str">
        <f>IF(LEFT(LOWER(C10765),1)="m","Male",IF(LEFT(LOWER(C10765),1)="f","Female","Unknown"))</f>
        <v>Female</v>
      </c>
      <c r="O10765" s="4" t="str">
        <f>IF(TRIM(LOWER(F10765))="neuro","Neurology",IF(TRIM(LOWER(F10765))="Neurology","Neurology",IF(TRIM(LOWER(F10765))="general ward","General",IF(TRIM(LOWER(F10765))="general","General",IF(TRIM(LOWER(F10765))="cardiology","Cardiology",IF(TRIM(LOWER(F10765))="Cardiology","Cardiology",IF(TRIM(LOWER(F10765))="Peads","Pediatrics",IF(TRIM(LOWER(F10765))="Pediatrics","Pediatrics",IF(TRIM(LOWER(F10765))="orthopedics","Orthopedics",IF(TRIM(LOWER(F10765))="Neurology","Neurology",IF(TRIM(LOWER(F10765))="Oncology","Oncology")))))))))))</f>
        <v>Oncology</v>
      </c>
      <c r="P10765" s="3" t="str">
        <f t="shared" si="1008"/>
        <v>Private</v>
      </c>
      <c r="Q10765" s="5">
        <f t="shared" si="1009"/>
        <v>1</v>
      </c>
      <c r="R10765" s="1">
        <f t="shared" si="1010"/>
        <v>110102.78</v>
      </c>
      <c r="S10765" s="1">
        <f t="shared" si="1011"/>
        <v>0</v>
      </c>
      <c r="T10765" s="1" t="str">
        <f t="shared" si="1012"/>
        <v>0-17</v>
      </c>
      <c r="U10765" s="1" t="str">
        <f t="shared" si="1013"/>
        <v>No</v>
      </c>
    </row>
    <row r="10766" spans="1:21">
      <c r="A10766" s="1">
        <v>10765</v>
      </c>
      <c r="B10766" s="1">
        <v>73</v>
      </c>
      <c r="C10766" s="1" t="s">
        <v>12</v>
      </c>
      <c r="D10766" s="2">
        <v>45285</v>
      </c>
      <c r="E10766" s="2">
        <v>45286</v>
      </c>
      <c r="F10766" s="1" t="s">
        <v>50</v>
      </c>
      <c r="G10766" s="1" t="s">
        <v>33</v>
      </c>
      <c r="H10766" s="1" t="s">
        <v>48</v>
      </c>
      <c r="I10766" s="1">
        <v>294562.82</v>
      </c>
      <c r="J10766" s="1" t="s">
        <v>38</v>
      </c>
      <c r="K10766" s="1" t="s">
        <v>38</v>
      </c>
      <c r="N10766" s="3" t="str">
        <f>IF(LEFT(LOWER(C10766),1)="m","Male",IF(LEFT(LOWER(C10766),1)="f","Female","Unknown"))</f>
        <v>Unknown</v>
      </c>
      <c r="O10766" s="4" t="str">
        <f>IF(TRIM(LOWER(F10766))="neuro","Neurology",IF(TRIM(LOWER(F10766))="Neurology","Neurology",IF(TRIM(LOWER(F10766))="general ward","General",IF(TRIM(LOWER(F10766))="general","General",IF(TRIM(LOWER(F10766))="cardiology","Cardiology",IF(TRIM(LOWER(F10766))="Cardiology","Cardiology",IF(TRIM(LOWER(F10766))="Peads","Pediatrics",IF(TRIM(LOWER(F10766))="Pediatrics","Pediatrics",IF(TRIM(LOWER(F10766))="orthopedics","Orthopedics",IF(TRIM(LOWER(F10766))="Neurology","Neurology",IF(TRIM(LOWER(F10766))="Oncology","Oncology")))))))))))</f>
        <v>Cardiology</v>
      </c>
      <c r="P10766" s="3" t="str">
        <f t="shared" si="1008"/>
        <v>Self</v>
      </c>
      <c r="Q10766" s="5">
        <f t="shared" si="1009"/>
        <v>1</v>
      </c>
      <c r="R10766" s="1">
        <f t="shared" si="1010"/>
        <v>294562.82</v>
      </c>
      <c r="S10766" s="1">
        <f t="shared" si="1011"/>
        <v>0</v>
      </c>
      <c r="T10766" s="1" t="str">
        <f t="shared" si="1012"/>
        <v>66+</v>
      </c>
      <c r="U10766" s="1" t="str">
        <f t="shared" si="1013"/>
        <v>No</v>
      </c>
    </row>
    <row r="10767" spans="1:21">
      <c r="A10767" s="1">
        <v>10766</v>
      </c>
      <c r="B10767" s="1">
        <v>29</v>
      </c>
      <c r="C10767" s="1" t="s">
        <v>18</v>
      </c>
      <c r="D10767" s="2">
        <v>45411</v>
      </c>
      <c r="E10767" s="2">
        <v>45418</v>
      </c>
      <c r="F10767" s="1" t="s">
        <v>28</v>
      </c>
      <c r="G10767" s="1" t="s">
        <v>41</v>
      </c>
      <c r="H10767" s="1" t="s">
        <v>37</v>
      </c>
      <c r="I10767" s="1">
        <v>206813.35</v>
      </c>
      <c r="J10767" s="1" t="s">
        <v>17</v>
      </c>
      <c r="K10767" s="1" t="s">
        <v>42</v>
      </c>
      <c r="N10767" s="3" t="str">
        <f>IF(LEFT(LOWER(C10767),1)="m","Male",IF(LEFT(LOWER(C10767),1)="f","Female","Unknown"))</f>
        <v>Male</v>
      </c>
      <c r="O10767" s="4" t="str">
        <f>IF(TRIM(LOWER(F10767))="neuro","Neurology",IF(TRIM(LOWER(F10767))="Neurology","Neurology",IF(TRIM(LOWER(F10767))="general ward","General",IF(TRIM(LOWER(F10767))="general","General",IF(TRIM(LOWER(F10767))="cardiology","Cardiology",IF(TRIM(LOWER(F10767))="Cardiology","Cardiology",IF(TRIM(LOWER(F10767))="Peads","Pediatrics",IF(TRIM(LOWER(F10767))="Pediatrics","Pediatrics",IF(TRIM(LOWER(F10767))="orthopedics","Orthopedics",IF(TRIM(LOWER(F10767))="Neurology","Neurology",IF(TRIM(LOWER(F10767))="Oncology","Oncology")))))))))))</f>
        <v>Orthopedics</v>
      </c>
      <c r="P10767" s="3" t="str">
        <f t="shared" si="1008"/>
        <v>Unknown</v>
      </c>
      <c r="Q10767" s="5">
        <f t="shared" si="1009"/>
        <v>7</v>
      </c>
      <c r="R10767" s="1">
        <f t="shared" si="1010"/>
        <v>206813.35</v>
      </c>
      <c r="S10767" s="1">
        <f t="shared" si="1011"/>
        <v>0</v>
      </c>
      <c r="T10767" s="1" t="str">
        <f t="shared" si="1012"/>
        <v>18-35</v>
      </c>
      <c r="U10767" s="1" t="str">
        <f t="shared" si="1013"/>
        <v>Yes</v>
      </c>
    </row>
    <row r="10768" spans="1:21">
      <c r="A10768" s="1">
        <v>10767</v>
      </c>
      <c r="B10768" s="1">
        <v>89</v>
      </c>
      <c r="C10768" s="1" t="s">
        <v>18</v>
      </c>
      <c r="D10768" s="2">
        <v>45161</v>
      </c>
      <c r="E10768" s="2">
        <v>45165</v>
      </c>
      <c r="F10768" s="1" t="s">
        <v>52</v>
      </c>
      <c r="G10768" s="1" t="s">
        <v>14</v>
      </c>
      <c r="H10768" s="1" t="s">
        <v>37</v>
      </c>
      <c r="I10768" s="1">
        <v>34155.21</v>
      </c>
      <c r="J10768" s="1" t="s">
        <v>25</v>
      </c>
      <c r="K10768" s="1" t="s">
        <v>20</v>
      </c>
      <c r="N10768" s="3" t="str">
        <f>IF(LEFT(LOWER(C10768),1)="m","Male",IF(LEFT(LOWER(C10768),1)="f","Female","Unknown"))</f>
        <v>Male</v>
      </c>
      <c r="O10768" s="4" t="str">
        <f>IF(TRIM(LOWER(F10768))="neuro","Neurology",IF(TRIM(LOWER(F10768))="Neurology","Neurology",IF(TRIM(LOWER(F10768))="general ward","General",IF(TRIM(LOWER(F10768))="general","General",IF(TRIM(LOWER(F10768))="cardiology","Cardiology",IF(TRIM(LOWER(F10768))="Cardiology","Cardiology",IF(TRIM(LOWER(F10768))="Peads","Pediatrics",IF(TRIM(LOWER(F10768))="Pediatrics","Pediatrics",IF(TRIM(LOWER(F10768))="orthopedics","Orthopedics",IF(TRIM(LOWER(F10768))="Neurology","Neurology",IF(TRIM(LOWER(F10768))="Oncology","Oncology")))))))))))</f>
        <v>Oncology</v>
      </c>
      <c r="P10768" s="3" t="str">
        <f t="shared" si="1008"/>
        <v>Private</v>
      </c>
      <c r="Q10768" s="5">
        <f t="shared" si="1009"/>
        <v>4</v>
      </c>
      <c r="R10768" s="1">
        <f t="shared" si="1010"/>
        <v>34155.21</v>
      </c>
      <c r="S10768" s="1">
        <f t="shared" si="1011"/>
        <v>0</v>
      </c>
      <c r="T10768" s="1" t="str">
        <f t="shared" si="1012"/>
        <v>66+</v>
      </c>
      <c r="U10768" s="1" t="str">
        <f t="shared" si="1013"/>
        <v>Yes</v>
      </c>
    </row>
    <row r="10769" spans="1:21">
      <c r="A10769" s="1">
        <v>10768</v>
      </c>
      <c r="C10769" s="1" t="s">
        <v>29</v>
      </c>
      <c r="D10769" s="2">
        <v>44986</v>
      </c>
      <c r="E10769" s="2">
        <v>44992</v>
      </c>
      <c r="F10769" s="1" t="s">
        <v>35</v>
      </c>
      <c r="G10769" s="1" t="s">
        <v>36</v>
      </c>
      <c r="H10769" s="1" t="s">
        <v>37</v>
      </c>
      <c r="I10769" s="1">
        <v>194565.17</v>
      </c>
      <c r="J10769" s="1" t="s">
        <v>17</v>
      </c>
      <c r="K10769" s="1" t="s">
        <v>17</v>
      </c>
      <c r="N10769" s="3" t="str">
        <f>IF(LEFT(LOWER(C10769),1)="m","Male",IF(LEFT(LOWER(C10769),1)="f","Female","Unknown"))</f>
        <v>Female</v>
      </c>
      <c r="O10769" s="4" t="str">
        <f>IF(TRIM(LOWER(F10769))="neuro","Neurology",IF(TRIM(LOWER(F10769))="Neurology","Neurology",IF(TRIM(LOWER(F10769))="general ward","General",IF(TRIM(LOWER(F10769))="general","General",IF(TRIM(LOWER(F10769))="cardiology","Cardiology",IF(TRIM(LOWER(F10769))="Cardiology","Cardiology",IF(TRIM(LOWER(F10769))="Peads","Pediatrics",IF(TRIM(LOWER(F10769))="Pediatrics","Pediatrics",IF(TRIM(LOWER(F10769))="orthopedics","Orthopedics",IF(TRIM(LOWER(F10769))="Neurology","Neurology",IF(TRIM(LOWER(F10769))="Oncology","Oncology")))))))))))</f>
        <v>Cardiology</v>
      </c>
      <c r="P10769" s="3" t="str">
        <f t="shared" si="1008"/>
        <v>Government</v>
      </c>
      <c r="Q10769" s="5">
        <f t="shared" si="1009"/>
        <v>6</v>
      </c>
      <c r="R10769" s="1">
        <f t="shared" si="1010"/>
        <v>194565.17</v>
      </c>
      <c r="S10769" s="1">
        <f t="shared" si="1011"/>
        <v>1</v>
      </c>
      <c r="T10769" s="1" t="str">
        <f t="shared" si="1012"/>
        <v>0-17</v>
      </c>
      <c r="U10769" s="1" t="str">
        <f t="shared" si="1013"/>
        <v>Yes</v>
      </c>
    </row>
    <row r="10770" spans="1:21">
      <c r="A10770" s="1">
        <v>10769</v>
      </c>
      <c r="B10770" s="1">
        <v>8</v>
      </c>
      <c r="C10770" s="1" t="s">
        <v>18</v>
      </c>
      <c r="D10770" s="2">
        <v>45035</v>
      </c>
      <c r="E10770" s="2">
        <v>45045</v>
      </c>
      <c r="F10770" s="1" t="s">
        <v>49</v>
      </c>
      <c r="G10770" s="1" t="s">
        <v>41</v>
      </c>
      <c r="H10770" s="1" t="s">
        <v>51</v>
      </c>
      <c r="I10770" s="1">
        <v>268026.71999999997</v>
      </c>
      <c r="K10770" s="1" t="s">
        <v>25</v>
      </c>
      <c r="N10770" s="3" t="str">
        <f>IF(LEFT(LOWER(C10770),1)="m","Male",IF(LEFT(LOWER(C10770),1)="f","Female","Unknown"))</f>
        <v>Male</v>
      </c>
      <c r="O10770" s="4" t="str">
        <f>IF(TRIM(LOWER(F10770))="neuro","Neurology",IF(TRIM(LOWER(F10770))="Neurology","Neurology",IF(TRIM(LOWER(F10770))="general ward","General",IF(TRIM(LOWER(F10770))="general","General",IF(TRIM(LOWER(F10770))="cardiology","Cardiology",IF(TRIM(LOWER(F10770))="Cardiology","Cardiology",IF(TRIM(LOWER(F10770))="Peads","Pediatrics",IF(TRIM(LOWER(F10770))="Pediatrics","Pediatrics",IF(TRIM(LOWER(F10770))="orthopedics","Orthopedics",IF(TRIM(LOWER(F10770))="Neurology","Neurology",IF(TRIM(LOWER(F10770))="Oncology","Oncology")))))))))))</f>
        <v>Oncology</v>
      </c>
      <c r="P10770" s="3" t="str">
        <f t="shared" si="1008"/>
        <v>Unknown</v>
      </c>
      <c r="Q10770" s="5">
        <f t="shared" si="1009"/>
        <v>10</v>
      </c>
      <c r="R10770" s="1">
        <f t="shared" si="1010"/>
        <v>268026.71999999997</v>
      </c>
      <c r="S10770" s="1">
        <f t="shared" si="1011"/>
        <v>1</v>
      </c>
      <c r="T10770" s="1" t="str">
        <f t="shared" si="1012"/>
        <v>0-17</v>
      </c>
      <c r="U10770" s="1" t="str">
        <f t="shared" si="1013"/>
        <v>Unknown</v>
      </c>
    </row>
    <row r="10771" spans="1:21">
      <c r="A10771" s="1">
        <v>10770</v>
      </c>
      <c r="B10771" s="1">
        <v>40</v>
      </c>
      <c r="C10771" s="1" t="s">
        <v>18</v>
      </c>
      <c r="D10771" s="2">
        <v>45544</v>
      </c>
      <c r="E10771" s="2">
        <v>45551</v>
      </c>
      <c r="F10771" s="1" t="s">
        <v>43</v>
      </c>
      <c r="G10771" s="1" t="s">
        <v>31</v>
      </c>
      <c r="H10771" s="1" t="s">
        <v>39</v>
      </c>
      <c r="I10771" s="1">
        <v>28594.400000000001</v>
      </c>
      <c r="J10771" s="1" t="s">
        <v>16</v>
      </c>
      <c r="K10771" s="1" t="s">
        <v>42</v>
      </c>
      <c r="N10771" s="3" t="str">
        <f>IF(LEFT(LOWER(C10771),1)="m","Male",IF(LEFT(LOWER(C10771),1)="f","Female","Unknown"))</f>
        <v>Male</v>
      </c>
      <c r="O10771" s="4" t="str">
        <f>IF(TRIM(LOWER(F10771))="neuro","Neurology",IF(TRIM(LOWER(F10771))="Neurology","Neurology",IF(TRIM(LOWER(F10771))="general ward","General",IF(TRIM(LOWER(F10771))="general","General",IF(TRIM(LOWER(F10771))="cardiology","Cardiology",IF(TRIM(LOWER(F10771))="Cardiology","Cardiology",IF(TRIM(LOWER(F10771))="Peads","Pediatrics",IF(TRIM(LOWER(F10771))="Pediatrics","Pediatrics",IF(TRIM(LOWER(F10771))="orthopedics","Orthopedics",IF(TRIM(LOWER(F10771))="Neurology","Neurology",IF(TRIM(LOWER(F10771))="Oncology","Oncology")))))))))))</f>
        <v>Orthopedics</v>
      </c>
      <c r="P10771" s="3" t="str">
        <f t="shared" si="1008"/>
        <v>Private</v>
      </c>
      <c r="Q10771" s="5">
        <f t="shared" si="1009"/>
        <v>7</v>
      </c>
      <c r="R10771" s="1">
        <f t="shared" si="1010"/>
        <v>28594.400000000001</v>
      </c>
      <c r="S10771" s="1">
        <f t="shared" si="1011"/>
        <v>0</v>
      </c>
      <c r="T10771" s="1" t="str">
        <f t="shared" si="1012"/>
        <v>36-50</v>
      </c>
      <c r="U10771" s="1" t="str">
        <f t="shared" si="1013"/>
        <v>Yes</v>
      </c>
    </row>
    <row r="10772" spans="1:21">
      <c r="A10772" s="1">
        <v>10771</v>
      </c>
      <c r="B10772" s="1">
        <v>81</v>
      </c>
      <c r="C10772" s="1" t="s">
        <v>34</v>
      </c>
      <c r="D10772" s="2">
        <v>45427</v>
      </c>
      <c r="E10772" s="2">
        <v>45442</v>
      </c>
      <c r="F10772" s="1" t="s">
        <v>21</v>
      </c>
      <c r="G10772" s="1" t="s">
        <v>14</v>
      </c>
      <c r="H10772" s="1" t="s">
        <v>15</v>
      </c>
      <c r="I10772" s="1">
        <v>242379.25</v>
      </c>
      <c r="J10772" s="1" t="s">
        <v>24</v>
      </c>
      <c r="K10772" s="1" t="s">
        <v>17</v>
      </c>
      <c r="N10772" s="3" t="str">
        <f>IF(LEFT(LOWER(C10772),1)="m","Male",IF(LEFT(LOWER(C10772),1)="f","Female","Unknown"))</f>
        <v>Male</v>
      </c>
      <c r="O10772" s="4" t="str">
        <f>IF(TRIM(LOWER(F10772))="neuro","Neurology",IF(TRIM(LOWER(F10772))="Neurology","Neurology",IF(TRIM(LOWER(F10772))="general ward","General",IF(TRIM(LOWER(F10772))="general","General",IF(TRIM(LOWER(F10772))="cardiology","Cardiology",IF(TRIM(LOWER(F10772))="Cardiology","Cardiology",IF(TRIM(LOWER(F10772))="Peads","Pediatrics",IF(TRIM(LOWER(F10772))="Pediatrics","Pediatrics",IF(TRIM(LOWER(F10772))="orthopedics","Orthopedics",IF(TRIM(LOWER(F10772))="Neurology","Neurology",IF(TRIM(LOWER(F10772))="Oncology","Oncology")))))))))))</f>
        <v>General</v>
      </c>
      <c r="P10772" s="3" t="str">
        <f t="shared" si="1008"/>
        <v>Private</v>
      </c>
      <c r="Q10772" s="5">
        <f t="shared" si="1009"/>
        <v>15</v>
      </c>
      <c r="R10772" s="1">
        <f t="shared" si="1010"/>
        <v>242379.25</v>
      </c>
      <c r="S10772" s="1">
        <f t="shared" si="1011"/>
        <v>1</v>
      </c>
      <c r="T10772" s="1" t="str">
        <f t="shared" si="1012"/>
        <v>66+</v>
      </c>
      <c r="U10772" s="1" t="str">
        <f t="shared" si="1013"/>
        <v>No</v>
      </c>
    </row>
    <row r="10773" spans="1:21">
      <c r="A10773" s="1">
        <v>10772</v>
      </c>
      <c r="B10773" s="1">
        <v>71</v>
      </c>
      <c r="C10773" s="1" t="s">
        <v>18</v>
      </c>
      <c r="D10773" s="2">
        <v>45287</v>
      </c>
      <c r="E10773" s="2">
        <v>45296</v>
      </c>
      <c r="F10773" s="1" t="s">
        <v>21</v>
      </c>
      <c r="G10773" s="1" t="s">
        <v>22</v>
      </c>
      <c r="H10773" s="1" t="s">
        <v>51</v>
      </c>
      <c r="I10773" s="1">
        <v>194264.86</v>
      </c>
      <c r="J10773" s="1" t="s">
        <v>42</v>
      </c>
      <c r="K10773" s="1" t="s">
        <v>16</v>
      </c>
      <c r="N10773" s="3" t="str">
        <f>IF(LEFT(LOWER(C10773),1)="m","Male",IF(LEFT(LOWER(C10773),1)="f","Female","Unknown"))</f>
        <v>Male</v>
      </c>
      <c r="O10773" s="4" t="str">
        <f>IF(TRIM(LOWER(F10773))="neuro","Neurology",IF(TRIM(LOWER(F10773))="Neurology","Neurology",IF(TRIM(LOWER(F10773))="general ward","General",IF(TRIM(LOWER(F10773))="general","General",IF(TRIM(LOWER(F10773))="cardiology","Cardiology",IF(TRIM(LOWER(F10773))="Cardiology","Cardiology",IF(TRIM(LOWER(F10773))="Peads","Pediatrics",IF(TRIM(LOWER(F10773))="Pediatrics","Pediatrics",IF(TRIM(LOWER(F10773))="orthopedics","Orthopedics",IF(TRIM(LOWER(F10773))="Neurology","Neurology",IF(TRIM(LOWER(F10773))="Oncology","Oncology")))))))))))</f>
        <v>General</v>
      </c>
      <c r="P10773" s="3" t="str">
        <f t="shared" si="1008"/>
        <v>Government</v>
      </c>
      <c r="Q10773" s="5">
        <f t="shared" si="1009"/>
        <v>9</v>
      </c>
      <c r="R10773" s="1">
        <f t="shared" si="1010"/>
        <v>194264.86</v>
      </c>
      <c r="S10773" s="1">
        <f t="shared" si="1011"/>
        <v>1</v>
      </c>
      <c r="T10773" s="1" t="str">
        <f t="shared" si="1012"/>
        <v>66+</v>
      </c>
      <c r="U10773" s="1" t="str">
        <f t="shared" si="1013"/>
        <v>No</v>
      </c>
    </row>
    <row r="10774" spans="1:21">
      <c r="A10774" s="1">
        <v>10773</v>
      </c>
      <c r="B10774" s="1">
        <v>53</v>
      </c>
      <c r="C10774" s="1" t="s">
        <v>44</v>
      </c>
      <c r="D10774" s="2">
        <v>45503</v>
      </c>
      <c r="E10774" s="2">
        <v>45504</v>
      </c>
      <c r="F10774" s="1" t="s">
        <v>40</v>
      </c>
      <c r="G10774" s="1" t="s">
        <v>33</v>
      </c>
      <c r="H10774" s="1" t="s">
        <v>51</v>
      </c>
      <c r="I10774" s="1">
        <v>45954.03</v>
      </c>
      <c r="J10774" s="1" t="s">
        <v>42</v>
      </c>
      <c r="K10774" s="1" t="s">
        <v>42</v>
      </c>
      <c r="N10774" s="3" t="str">
        <f>IF(LEFT(LOWER(C10774),1)="m","Male",IF(LEFT(LOWER(C10774),1)="f","Female","Unknown"))</f>
        <v>Female</v>
      </c>
      <c r="O10774" s="4" t="str">
        <f>IF(TRIM(LOWER(F10774))="neuro","Neurology",IF(TRIM(LOWER(F10774))="Neurology","Neurology",IF(TRIM(LOWER(F10774))="general ward","General",IF(TRIM(LOWER(F10774))="general","General",IF(TRIM(LOWER(F10774))="cardiology","Cardiology",IF(TRIM(LOWER(F10774))="Cardiology","Cardiology",IF(TRIM(LOWER(F10774))="Peads","Pediatrics",IF(TRIM(LOWER(F10774))="Pediatrics","Pediatrics",IF(TRIM(LOWER(F10774))="orthopedics","Orthopedics",IF(TRIM(LOWER(F10774))="Neurology","Neurology",IF(TRIM(LOWER(F10774))="Oncology","Oncology")))))))))))</f>
        <v>Pediatrics</v>
      </c>
      <c r="P10774" s="3" t="str">
        <f t="shared" si="1008"/>
        <v>Self</v>
      </c>
      <c r="Q10774" s="5">
        <f t="shared" si="1009"/>
        <v>1</v>
      </c>
      <c r="R10774" s="1">
        <f t="shared" si="1010"/>
        <v>45954.03</v>
      </c>
      <c r="S10774" s="1">
        <f t="shared" si="1011"/>
        <v>0</v>
      </c>
      <c r="T10774" s="1" t="str">
        <f t="shared" si="1012"/>
        <v>51-65</v>
      </c>
      <c r="U10774" s="1" t="str">
        <f t="shared" si="1013"/>
        <v>No</v>
      </c>
    </row>
    <row r="10775" spans="1:21">
      <c r="A10775" s="1">
        <v>10774</v>
      </c>
      <c r="B10775" s="1">
        <v>76</v>
      </c>
      <c r="C10775" s="1" t="s">
        <v>44</v>
      </c>
      <c r="D10775" s="2">
        <v>45048</v>
      </c>
      <c r="E10775" s="2">
        <v>45055</v>
      </c>
      <c r="F10775" s="1" t="s">
        <v>19</v>
      </c>
      <c r="G10775" s="1" t="s">
        <v>36</v>
      </c>
      <c r="H10775" s="1" t="s">
        <v>37</v>
      </c>
      <c r="I10775" s="1">
        <v>247156.73</v>
      </c>
      <c r="J10775" s="1" t="s">
        <v>16</v>
      </c>
      <c r="K10775" s="1" t="s">
        <v>17</v>
      </c>
      <c r="N10775" s="3" t="str">
        <f>IF(LEFT(LOWER(C10775),1)="m","Male",IF(LEFT(LOWER(C10775),1)="f","Female","Unknown"))</f>
        <v>Female</v>
      </c>
      <c r="O10775" s="4" t="str">
        <f>IF(TRIM(LOWER(F10775))="neuro","Neurology",IF(TRIM(LOWER(F10775))="Neurology","Neurology",IF(TRIM(LOWER(F10775))="general ward","General",IF(TRIM(LOWER(F10775))="general","General",IF(TRIM(LOWER(F10775))="cardiology","Cardiology",IF(TRIM(LOWER(F10775))="Cardiology","Cardiology",IF(TRIM(LOWER(F10775))="Peads","Pediatrics",IF(TRIM(LOWER(F10775))="Pediatrics","Pediatrics",IF(TRIM(LOWER(F10775))="orthopedics","Orthopedics",IF(TRIM(LOWER(F10775))="Neurology","Neurology",IF(TRIM(LOWER(F10775))="Oncology","Oncology")))))))))))</f>
        <v>General</v>
      </c>
      <c r="P10775" s="3" t="str">
        <f t="shared" si="1008"/>
        <v>Government</v>
      </c>
      <c r="Q10775" s="5">
        <f t="shared" si="1009"/>
        <v>7</v>
      </c>
      <c r="R10775" s="1">
        <f t="shared" si="1010"/>
        <v>247156.73</v>
      </c>
      <c r="S10775" s="1">
        <f t="shared" si="1011"/>
        <v>1</v>
      </c>
      <c r="T10775" s="1" t="str">
        <f t="shared" si="1012"/>
        <v>66+</v>
      </c>
      <c r="U10775" s="1" t="str">
        <f t="shared" si="1013"/>
        <v>Yes</v>
      </c>
    </row>
    <row r="10776" spans="1:21">
      <c r="A10776" s="1">
        <v>10775</v>
      </c>
      <c r="B10776" s="1">
        <v>44</v>
      </c>
      <c r="C10776" s="1" t="s">
        <v>26</v>
      </c>
      <c r="D10776" s="2">
        <v>45194</v>
      </c>
      <c r="E10776" s="2">
        <v>45207</v>
      </c>
      <c r="F10776" s="1" t="s">
        <v>13</v>
      </c>
      <c r="G10776" s="1" t="s">
        <v>33</v>
      </c>
      <c r="H10776" s="1" t="s">
        <v>15</v>
      </c>
      <c r="I10776" s="1">
        <v>70606.600000000006</v>
      </c>
      <c r="J10776" s="1" t="s">
        <v>42</v>
      </c>
      <c r="K10776" s="1" t="s">
        <v>25</v>
      </c>
      <c r="N10776" s="3" t="str">
        <f>IF(LEFT(LOWER(C10776),1)="m","Male",IF(LEFT(LOWER(C10776),1)="f","Female","Unknown"))</f>
        <v>Female</v>
      </c>
      <c r="O10776" s="4" t="str">
        <f>IF(TRIM(LOWER(F10776))="neuro","Neurology",IF(TRIM(LOWER(F10776))="Neurology","Neurology",IF(TRIM(LOWER(F10776))="general ward","General",IF(TRIM(LOWER(F10776))="general","General",IF(TRIM(LOWER(F10776))="cardiology","Cardiology",IF(TRIM(LOWER(F10776))="Cardiology","Cardiology",IF(TRIM(LOWER(F10776))="Peads","Pediatrics",IF(TRIM(LOWER(F10776))="Pediatrics","Pediatrics",IF(TRIM(LOWER(F10776))="orthopedics","Orthopedics",IF(TRIM(LOWER(F10776))="Neurology","Neurology",IF(TRIM(LOWER(F10776))="Oncology","Oncology")))))))))))</f>
        <v>Neurology</v>
      </c>
      <c r="P10776" s="3" t="str">
        <f t="shared" si="1008"/>
        <v>Self</v>
      </c>
      <c r="Q10776" s="5">
        <f t="shared" si="1009"/>
        <v>13</v>
      </c>
      <c r="R10776" s="1">
        <f t="shared" si="1010"/>
        <v>70606.600000000006</v>
      </c>
      <c r="S10776" s="1">
        <f t="shared" si="1011"/>
        <v>1</v>
      </c>
      <c r="T10776" s="1" t="str">
        <f t="shared" si="1012"/>
        <v>36-50</v>
      </c>
      <c r="U10776" s="1" t="str">
        <f t="shared" si="1013"/>
        <v>No</v>
      </c>
    </row>
    <row r="10777" spans="1:21">
      <c r="A10777" s="1">
        <v>10776</v>
      </c>
      <c r="B10777" s="1">
        <v>37</v>
      </c>
      <c r="C10777" s="1" t="s">
        <v>26</v>
      </c>
      <c r="D10777" s="2">
        <v>44951</v>
      </c>
      <c r="E10777" s="2">
        <v>44963</v>
      </c>
      <c r="F10777" s="1" t="s">
        <v>45</v>
      </c>
      <c r="G10777" s="1" t="s">
        <v>22</v>
      </c>
      <c r="H10777" s="1" t="s">
        <v>15</v>
      </c>
      <c r="I10777" s="1">
        <v>187555.88</v>
      </c>
      <c r="J10777" s="1" t="s">
        <v>42</v>
      </c>
      <c r="K10777" s="1" t="s">
        <v>25</v>
      </c>
      <c r="N10777" s="3" t="str">
        <f>IF(LEFT(LOWER(C10777),1)="m","Male",IF(LEFT(LOWER(C10777),1)="f","Female","Unknown"))</f>
        <v>Female</v>
      </c>
      <c r="O10777" s="4" t="str">
        <f>IF(TRIM(LOWER(F10777))="neuro","Neurology",IF(TRIM(LOWER(F10777))="Neurology","Neurology",IF(TRIM(LOWER(F10777))="general ward","General",IF(TRIM(LOWER(F10777))="general","General",IF(TRIM(LOWER(F10777))="cardiology","Cardiology",IF(TRIM(LOWER(F10777))="Cardiology","Cardiology",IF(TRIM(LOWER(F10777))="Peads","Pediatrics",IF(TRIM(LOWER(F10777))="Pediatrics","Pediatrics",IF(TRIM(LOWER(F10777))="orthopedics","Orthopedics",IF(TRIM(LOWER(F10777))="Neurology","Neurology",IF(TRIM(LOWER(F10777))="Oncology","Oncology")))))))))))</f>
        <v>Neurology</v>
      </c>
      <c r="P10777" s="3" t="str">
        <f t="shared" si="1008"/>
        <v>Government</v>
      </c>
      <c r="Q10777" s="5">
        <f t="shared" si="1009"/>
        <v>12</v>
      </c>
      <c r="R10777" s="1">
        <f t="shared" si="1010"/>
        <v>187555.88</v>
      </c>
      <c r="S10777" s="1">
        <f t="shared" si="1011"/>
        <v>1</v>
      </c>
      <c r="T10777" s="1" t="str">
        <f t="shared" si="1012"/>
        <v>36-50</v>
      </c>
      <c r="U10777" s="1" t="str">
        <f t="shared" si="1013"/>
        <v>No</v>
      </c>
    </row>
    <row r="10778" spans="1:21">
      <c r="A10778" s="1">
        <v>10777</v>
      </c>
      <c r="B10778" s="1">
        <v>88</v>
      </c>
      <c r="C10778" s="1" t="s">
        <v>34</v>
      </c>
      <c r="D10778" s="2">
        <v>44943</v>
      </c>
      <c r="E10778" s="2">
        <v>44953</v>
      </c>
      <c r="F10778" s="1" t="s">
        <v>30</v>
      </c>
      <c r="G10778" s="1" t="s">
        <v>33</v>
      </c>
      <c r="H10778" s="1" t="s">
        <v>47</v>
      </c>
      <c r="I10778" s="1">
        <v>296462.53000000003</v>
      </c>
      <c r="J10778" s="1" t="s">
        <v>38</v>
      </c>
      <c r="K10778" s="1" t="s">
        <v>16</v>
      </c>
      <c r="N10778" s="3" t="str">
        <f>IF(LEFT(LOWER(C10778),1)="m","Male",IF(LEFT(LOWER(C10778),1)="f","Female","Unknown"))</f>
        <v>Male</v>
      </c>
      <c r="O10778" s="4" t="str">
        <f>IF(TRIM(LOWER(F10778))="neuro","Neurology",IF(TRIM(LOWER(F10778))="Neurology","Neurology",IF(TRIM(LOWER(F10778))="general ward","General",IF(TRIM(LOWER(F10778))="general","General",IF(TRIM(LOWER(F10778))="cardiology","Cardiology",IF(TRIM(LOWER(F10778))="Cardiology","Cardiology",IF(TRIM(LOWER(F10778))="Peads","Pediatrics",IF(TRIM(LOWER(F10778))="Pediatrics","Pediatrics",IF(TRIM(LOWER(F10778))="orthopedics","Orthopedics",IF(TRIM(LOWER(F10778))="Neurology","Neurology",IF(TRIM(LOWER(F10778))="Oncology","Oncology")))))))))))</f>
        <v>Pediatrics</v>
      </c>
      <c r="P10778" s="3" t="str">
        <f t="shared" si="1008"/>
        <v>Self</v>
      </c>
      <c r="Q10778" s="5">
        <f t="shared" si="1009"/>
        <v>10</v>
      </c>
      <c r="R10778" s="1">
        <f t="shared" si="1010"/>
        <v>296462.53000000003</v>
      </c>
      <c r="S10778" s="1">
        <f t="shared" si="1011"/>
        <v>1</v>
      </c>
      <c r="T10778" s="1" t="str">
        <f t="shared" si="1012"/>
        <v>66+</v>
      </c>
      <c r="U10778" s="1" t="str">
        <f t="shared" si="1013"/>
        <v>No</v>
      </c>
    </row>
    <row r="10779" spans="1:21">
      <c r="A10779" s="1">
        <v>10778</v>
      </c>
      <c r="B10779" s="1">
        <v>69</v>
      </c>
      <c r="C10779" s="1" t="s">
        <v>44</v>
      </c>
      <c r="D10779" s="2">
        <v>45647</v>
      </c>
      <c r="E10779" s="2">
        <v>45650</v>
      </c>
      <c r="F10779" s="1" t="s">
        <v>21</v>
      </c>
      <c r="G10779" s="1" t="s">
        <v>41</v>
      </c>
      <c r="H10779" s="1" t="s">
        <v>39</v>
      </c>
      <c r="I10779" s="1">
        <v>64042.94</v>
      </c>
      <c r="J10779" s="1" t="s">
        <v>38</v>
      </c>
      <c r="K10779" s="1" t="s">
        <v>16</v>
      </c>
      <c r="N10779" s="3" t="str">
        <f>IF(LEFT(LOWER(C10779),1)="m","Male",IF(LEFT(LOWER(C10779),1)="f","Female","Unknown"))</f>
        <v>Female</v>
      </c>
      <c r="O10779" s="4" t="str">
        <f>IF(TRIM(LOWER(F10779))="neuro","Neurology",IF(TRIM(LOWER(F10779))="Neurology","Neurology",IF(TRIM(LOWER(F10779))="general ward","General",IF(TRIM(LOWER(F10779))="general","General",IF(TRIM(LOWER(F10779))="cardiology","Cardiology",IF(TRIM(LOWER(F10779))="Cardiology","Cardiology",IF(TRIM(LOWER(F10779))="Peads","Pediatrics",IF(TRIM(LOWER(F10779))="Pediatrics","Pediatrics",IF(TRIM(LOWER(F10779))="orthopedics","Orthopedics",IF(TRIM(LOWER(F10779))="Neurology","Neurology",IF(TRIM(LOWER(F10779))="Oncology","Oncology")))))))))))</f>
        <v>General</v>
      </c>
      <c r="P10779" s="3" t="str">
        <f t="shared" si="1008"/>
        <v>Unknown</v>
      </c>
      <c r="Q10779" s="5">
        <f t="shared" si="1009"/>
        <v>3</v>
      </c>
      <c r="R10779" s="1">
        <f t="shared" si="1010"/>
        <v>64042.94</v>
      </c>
      <c r="S10779" s="1">
        <f t="shared" si="1011"/>
        <v>1</v>
      </c>
      <c r="T10779" s="1" t="str">
        <f t="shared" si="1012"/>
        <v>66+</v>
      </c>
      <c r="U10779" s="1" t="str">
        <f t="shared" si="1013"/>
        <v>No</v>
      </c>
    </row>
    <row r="10780" spans="1:21">
      <c r="A10780" s="1">
        <v>10779</v>
      </c>
      <c r="B10780" s="1">
        <v>4</v>
      </c>
      <c r="C10780" s="1" t="s">
        <v>44</v>
      </c>
      <c r="D10780" s="2">
        <v>45061</v>
      </c>
      <c r="E10780" s="2">
        <v>45067</v>
      </c>
      <c r="F10780" s="1" t="s">
        <v>35</v>
      </c>
      <c r="G10780" s="1" t="s">
        <v>36</v>
      </c>
      <c r="I10780" s="1">
        <v>186032.95</v>
      </c>
      <c r="J10780" s="1" t="s">
        <v>24</v>
      </c>
      <c r="K10780" s="1" t="s">
        <v>42</v>
      </c>
      <c r="N10780" s="3" t="str">
        <f>IF(LEFT(LOWER(C10780),1)="m","Male",IF(LEFT(LOWER(C10780),1)="f","Female","Unknown"))</f>
        <v>Female</v>
      </c>
      <c r="O10780" s="4" t="str">
        <f>IF(TRIM(LOWER(F10780))="neuro","Neurology",IF(TRIM(LOWER(F10780))="Neurology","Neurology",IF(TRIM(LOWER(F10780))="general ward","General",IF(TRIM(LOWER(F10780))="general","General",IF(TRIM(LOWER(F10780))="cardiology","Cardiology",IF(TRIM(LOWER(F10780))="Cardiology","Cardiology",IF(TRIM(LOWER(F10780))="Peads","Pediatrics",IF(TRIM(LOWER(F10780))="Pediatrics","Pediatrics",IF(TRIM(LOWER(F10780))="orthopedics","Orthopedics",IF(TRIM(LOWER(F10780))="Neurology","Neurology",IF(TRIM(LOWER(F10780))="Oncology","Oncology")))))))))))</f>
        <v>Cardiology</v>
      </c>
      <c r="P10780" s="3" t="str">
        <f t="shared" si="1008"/>
        <v>Government</v>
      </c>
      <c r="Q10780" s="5">
        <f t="shared" si="1009"/>
        <v>6</v>
      </c>
      <c r="R10780" s="1">
        <f t="shared" si="1010"/>
        <v>186032.95</v>
      </c>
      <c r="S10780" s="1">
        <f t="shared" si="1011"/>
        <v>0</v>
      </c>
      <c r="T10780" s="1" t="str">
        <f t="shared" si="1012"/>
        <v>0-17</v>
      </c>
      <c r="U10780" s="1" t="str">
        <f t="shared" si="1013"/>
        <v>No</v>
      </c>
    </row>
    <row r="10781" spans="1:21">
      <c r="A10781" s="1">
        <v>10780</v>
      </c>
      <c r="B10781" s="1">
        <v>49</v>
      </c>
      <c r="C10781" s="1" t="s">
        <v>18</v>
      </c>
      <c r="D10781" s="2">
        <v>45413</v>
      </c>
      <c r="E10781" s="2">
        <v>45430</v>
      </c>
      <c r="F10781" s="1" t="s">
        <v>52</v>
      </c>
      <c r="G10781" s="1" t="s">
        <v>33</v>
      </c>
      <c r="H10781" s="1" t="s">
        <v>15</v>
      </c>
      <c r="I10781" s="1">
        <v>142538.98000000001</v>
      </c>
      <c r="K10781" s="1" t="s">
        <v>42</v>
      </c>
      <c r="N10781" s="3" t="str">
        <f>IF(LEFT(LOWER(C10781),1)="m","Male",IF(LEFT(LOWER(C10781),1)="f","Female","Unknown"))</f>
        <v>Male</v>
      </c>
      <c r="O10781" s="4" t="str">
        <f>IF(TRIM(LOWER(F10781))="neuro","Neurology",IF(TRIM(LOWER(F10781))="Neurology","Neurology",IF(TRIM(LOWER(F10781))="general ward","General",IF(TRIM(LOWER(F10781))="general","General",IF(TRIM(LOWER(F10781))="cardiology","Cardiology",IF(TRIM(LOWER(F10781))="Cardiology","Cardiology",IF(TRIM(LOWER(F10781))="Peads","Pediatrics",IF(TRIM(LOWER(F10781))="Pediatrics","Pediatrics",IF(TRIM(LOWER(F10781))="orthopedics","Orthopedics",IF(TRIM(LOWER(F10781))="Neurology","Neurology",IF(TRIM(LOWER(F10781))="Oncology","Oncology")))))))))))</f>
        <v>Oncology</v>
      </c>
      <c r="P10781" s="3" t="str">
        <f t="shared" si="1008"/>
        <v>Self</v>
      </c>
      <c r="Q10781" s="5">
        <f t="shared" si="1009"/>
        <v>17</v>
      </c>
      <c r="R10781" s="1">
        <f t="shared" si="1010"/>
        <v>142538.98000000001</v>
      </c>
      <c r="S10781" s="1">
        <f t="shared" si="1011"/>
        <v>0</v>
      </c>
      <c r="T10781" s="1" t="str">
        <f t="shared" si="1012"/>
        <v>36-50</v>
      </c>
      <c r="U10781" s="1" t="str">
        <f t="shared" si="1013"/>
        <v>Unknown</v>
      </c>
    </row>
    <row r="10782" spans="1:21">
      <c r="A10782" s="1">
        <v>10781</v>
      </c>
      <c r="B10782" s="1">
        <v>50</v>
      </c>
      <c r="C10782" s="1" t="s">
        <v>26</v>
      </c>
      <c r="D10782" s="2">
        <v>45406</v>
      </c>
      <c r="E10782" s="2">
        <v>45424</v>
      </c>
      <c r="F10782" s="1" t="s">
        <v>40</v>
      </c>
      <c r="G10782" s="1" t="s">
        <v>36</v>
      </c>
      <c r="H10782" s="1" t="s">
        <v>32</v>
      </c>
      <c r="I10782" s="1">
        <v>160797.67000000001</v>
      </c>
      <c r="J10782" s="1" t="s">
        <v>17</v>
      </c>
      <c r="K10782" s="1" t="s">
        <v>16</v>
      </c>
      <c r="N10782" s="3" t="str">
        <f>IF(LEFT(LOWER(C10782),1)="m","Male",IF(LEFT(LOWER(C10782),1)="f","Female","Unknown"))</f>
        <v>Female</v>
      </c>
      <c r="O10782" s="4" t="str">
        <f>IF(TRIM(LOWER(F10782))="neuro","Neurology",IF(TRIM(LOWER(F10782))="Neurology","Neurology",IF(TRIM(LOWER(F10782))="general ward","General",IF(TRIM(LOWER(F10782))="general","General",IF(TRIM(LOWER(F10782))="cardiology","Cardiology",IF(TRIM(LOWER(F10782))="Cardiology","Cardiology",IF(TRIM(LOWER(F10782))="Peads","Pediatrics",IF(TRIM(LOWER(F10782))="Pediatrics","Pediatrics",IF(TRIM(LOWER(F10782))="orthopedics","Orthopedics",IF(TRIM(LOWER(F10782))="Neurology","Neurology",IF(TRIM(LOWER(F10782))="Oncology","Oncology")))))))))))</f>
        <v>Pediatrics</v>
      </c>
      <c r="P10782" s="3" t="str">
        <f t="shared" si="1008"/>
        <v>Government</v>
      </c>
      <c r="Q10782" s="5">
        <f t="shared" si="1009"/>
        <v>18</v>
      </c>
      <c r="R10782" s="1">
        <f t="shared" si="1010"/>
        <v>160797.67000000001</v>
      </c>
      <c r="S10782" s="1">
        <f t="shared" si="1011"/>
        <v>1</v>
      </c>
      <c r="T10782" s="1" t="str">
        <f t="shared" si="1012"/>
        <v>36-50</v>
      </c>
      <c r="U10782" s="1" t="str">
        <f t="shared" si="1013"/>
        <v>Yes</v>
      </c>
    </row>
    <row r="10783" spans="1:21">
      <c r="A10783" s="1">
        <v>10782</v>
      </c>
      <c r="B10783" s="1">
        <v>49</v>
      </c>
      <c r="C10783" s="1" t="s">
        <v>18</v>
      </c>
      <c r="D10783" s="2">
        <v>45219</v>
      </c>
      <c r="E10783" s="2">
        <v>45225</v>
      </c>
      <c r="F10783" s="1" t="s">
        <v>28</v>
      </c>
      <c r="G10783" s="1" t="s">
        <v>41</v>
      </c>
      <c r="H10783" s="1" t="s">
        <v>51</v>
      </c>
      <c r="I10783" s="1">
        <v>53406.35</v>
      </c>
      <c r="J10783" s="1" t="s">
        <v>24</v>
      </c>
      <c r="K10783" s="1" t="s">
        <v>38</v>
      </c>
      <c r="N10783" s="3" t="str">
        <f>IF(LEFT(LOWER(C10783),1)="m","Male",IF(LEFT(LOWER(C10783),1)="f","Female","Unknown"))</f>
        <v>Male</v>
      </c>
      <c r="O10783" s="4" t="str">
        <f>IF(TRIM(LOWER(F10783))="neuro","Neurology",IF(TRIM(LOWER(F10783))="Neurology","Neurology",IF(TRIM(LOWER(F10783))="general ward","General",IF(TRIM(LOWER(F10783))="general","General",IF(TRIM(LOWER(F10783))="cardiology","Cardiology",IF(TRIM(LOWER(F10783))="Cardiology","Cardiology",IF(TRIM(LOWER(F10783))="Peads","Pediatrics",IF(TRIM(LOWER(F10783))="Pediatrics","Pediatrics",IF(TRIM(LOWER(F10783))="orthopedics","Orthopedics",IF(TRIM(LOWER(F10783))="Neurology","Neurology",IF(TRIM(LOWER(F10783))="Oncology","Oncology")))))))))))</f>
        <v>Orthopedics</v>
      </c>
      <c r="P10783" s="3" t="str">
        <f t="shared" si="1008"/>
        <v>Unknown</v>
      </c>
      <c r="Q10783" s="5">
        <f t="shared" si="1009"/>
        <v>6</v>
      </c>
      <c r="R10783" s="1">
        <f t="shared" si="1010"/>
        <v>53406.35</v>
      </c>
      <c r="S10783" s="1">
        <f t="shared" si="1011"/>
        <v>0</v>
      </c>
      <c r="T10783" s="1" t="str">
        <f t="shared" si="1012"/>
        <v>36-50</v>
      </c>
      <c r="U10783" s="1" t="str">
        <f t="shared" si="1013"/>
        <v>No</v>
      </c>
    </row>
    <row r="10784" spans="1:21">
      <c r="A10784" s="1">
        <v>10783</v>
      </c>
      <c r="B10784" s="1">
        <v>52</v>
      </c>
      <c r="C10784" s="1" t="s">
        <v>26</v>
      </c>
      <c r="D10784" s="2">
        <v>45376</v>
      </c>
      <c r="E10784" s="2">
        <v>45381</v>
      </c>
      <c r="F10784" s="1" t="s">
        <v>40</v>
      </c>
      <c r="G10784" s="1" t="s">
        <v>14</v>
      </c>
      <c r="H10784" s="1" t="s">
        <v>15</v>
      </c>
      <c r="I10784" s="1">
        <v>325999.84999999998</v>
      </c>
      <c r="J10784" s="1" t="s">
        <v>38</v>
      </c>
      <c r="K10784" s="1" t="s">
        <v>25</v>
      </c>
      <c r="N10784" s="3" t="str">
        <f>IF(LEFT(LOWER(C10784),1)="m","Male",IF(LEFT(LOWER(C10784),1)="f","Female","Unknown"))</f>
        <v>Female</v>
      </c>
      <c r="O10784" s="4" t="str">
        <f>IF(TRIM(LOWER(F10784))="neuro","Neurology",IF(TRIM(LOWER(F10784))="Neurology","Neurology",IF(TRIM(LOWER(F10784))="general ward","General",IF(TRIM(LOWER(F10784))="general","General",IF(TRIM(LOWER(F10784))="cardiology","Cardiology",IF(TRIM(LOWER(F10784))="Cardiology","Cardiology",IF(TRIM(LOWER(F10784))="Peads","Pediatrics",IF(TRIM(LOWER(F10784))="Pediatrics","Pediatrics",IF(TRIM(LOWER(F10784))="orthopedics","Orthopedics",IF(TRIM(LOWER(F10784))="Neurology","Neurology",IF(TRIM(LOWER(F10784))="Oncology","Oncology")))))))))))</f>
        <v>Pediatrics</v>
      </c>
      <c r="P10784" s="3" t="str">
        <f t="shared" si="1008"/>
        <v>Private</v>
      </c>
      <c r="Q10784" s="5">
        <f t="shared" si="1009"/>
        <v>5</v>
      </c>
      <c r="R10784" s="1">
        <f t="shared" si="1010"/>
        <v>325999.84999999998</v>
      </c>
      <c r="S10784" s="1">
        <f t="shared" si="1011"/>
        <v>1</v>
      </c>
      <c r="T10784" s="1" t="str">
        <f t="shared" si="1012"/>
        <v>51-65</v>
      </c>
      <c r="U10784" s="1" t="str">
        <f t="shared" si="1013"/>
        <v>No</v>
      </c>
    </row>
    <row r="10785" spans="1:21">
      <c r="A10785" s="1">
        <v>10784</v>
      </c>
      <c r="B10785" s="1">
        <v>86</v>
      </c>
      <c r="C10785" s="1" t="s">
        <v>27</v>
      </c>
      <c r="D10785" s="2">
        <v>45458</v>
      </c>
      <c r="E10785" s="2">
        <v>45459</v>
      </c>
      <c r="F10785" s="1" t="s">
        <v>13</v>
      </c>
      <c r="G10785" s="1" t="s">
        <v>22</v>
      </c>
      <c r="I10785" s="1">
        <v>180350.35</v>
      </c>
      <c r="J10785" s="1" t="s">
        <v>25</v>
      </c>
      <c r="K10785" s="1" t="s">
        <v>17</v>
      </c>
      <c r="N10785" s="3" t="str">
        <f>IF(LEFT(LOWER(C10785),1)="m","Male",IF(LEFT(LOWER(C10785),1)="f","Female","Unknown"))</f>
        <v>Male</v>
      </c>
      <c r="O10785" s="4" t="str">
        <f>IF(TRIM(LOWER(F10785))="neuro","Neurology",IF(TRIM(LOWER(F10785))="Neurology","Neurology",IF(TRIM(LOWER(F10785))="general ward","General",IF(TRIM(LOWER(F10785))="general","General",IF(TRIM(LOWER(F10785))="cardiology","Cardiology",IF(TRIM(LOWER(F10785))="Cardiology","Cardiology",IF(TRIM(LOWER(F10785))="Peads","Pediatrics",IF(TRIM(LOWER(F10785))="Pediatrics","Pediatrics",IF(TRIM(LOWER(F10785))="orthopedics","Orthopedics",IF(TRIM(LOWER(F10785))="Neurology","Neurology",IF(TRIM(LOWER(F10785))="Oncology","Oncology")))))))))))</f>
        <v>Neurology</v>
      </c>
      <c r="P10785" s="3" t="str">
        <f t="shared" si="1008"/>
        <v>Government</v>
      </c>
      <c r="Q10785" s="5">
        <f t="shared" si="1009"/>
        <v>1</v>
      </c>
      <c r="R10785" s="1">
        <f t="shared" si="1010"/>
        <v>180350.35</v>
      </c>
      <c r="S10785" s="1">
        <f t="shared" si="1011"/>
        <v>1</v>
      </c>
      <c r="T10785" s="1" t="str">
        <f t="shared" si="1012"/>
        <v>66+</v>
      </c>
      <c r="U10785" s="1" t="str">
        <f t="shared" si="1013"/>
        <v>Yes</v>
      </c>
    </row>
    <row r="10786" spans="1:21">
      <c r="A10786" s="1">
        <v>10785</v>
      </c>
      <c r="B10786" s="1">
        <v>82</v>
      </c>
      <c r="C10786" s="1" t="s">
        <v>18</v>
      </c>
      <c r="D10786" s="2">
        <v>45419</v>
      </c>
      <c r="E10786" s="2">
        <v>45424</v>
      </c>
      <c r="F10786" s="1" t="s">
        <v>35</v>
      </c>
      <c r="G10786" s="1" t="s">
        <v>46</v>
      </c>
      <c r="H10786" s="1" t="s">
        <v>47</v>
      </c>
      <c r="I10786" s="1">
        <v>34805.53</v>
      </c>
      <c r="J10786" s="1" t="s">
        <v>25</v>
      </c>
      <c r="K10786" s="1" t="s">
        <v>16</v>
      </c>
      <c r="N10786" s="3" t="str">
        <f>IF(LEFT(LOWER(C10786),1)="m","Male",IF(LEFT(LOWER(C10786),1)="f","Female","Unknown"))</f>
        <v>Male</v>
      </c>
      <c r="O10786" s="4" t="str">
        <f>IF(TRIM(LOWER(F10786))="neuro","Neurology",IF(TRIM(LOWER(F10786))="Neurology","Neurology",IF(TRIM(LOWER(F10786))="general ward","General",IF(TRIM(LOWER(F10786))="general","General",IF(TRIM(LOWER(F10786))="cardiology","Cardiology",IF(TRIM(LOWER(F10786))="Cardiology","Cardiology",IF(TRIM(LOWER(F10786))="Peads","Pediatrics",IF(TRIM(LOWER(F10786))="Pediatrics","Pediatrics",IF(TRIM(LOWER(F10786))="orthopedics","Orthopedics",IF(TRIM(LOWER(F10786))="Neurology","Neurology",IF(TRIM(LOWER(F10786))="Oncology","Oncology")))))))))))</f>
        <v>Cardiology</v>
      </c>
      <c r="P10786" s="3" t="str">
        <f t="shared" si="1008"/>
        <v>Self</v>
      </c>
      <c r="Q10786" s="5">
        <f t="shared" si="1009"/>
        <v>5</v>
      </c>
      <c r="R10786" s="1">
        <f t="shared" si="1010"/>
        <v>34805.53</v>
      </c>
      <c r="S10786" s="1">
        <f t="shared" si="1011"/>
        <v>1</v>
      </c>
      <c r="T10786" s="1" t="str">
        <f t="shared" si="1012"/>
        <v>66+</v>
      </c>
      <c r="U10786" s="1" t="str">
        <f t="shared" si="1013"/>
        <v>Yes</v>
      </c>
    </row>
    <row r="10787" spans="1:21">
      <c r="A10787" s="1">
        <v>10786</v>
      </c>
      <c r="B10787" s="1">
        <v>6</v>
      </c>
      <c r="C10787" s="1" t="s">
        <v>34</v>
      </c>
      <c r="D10787" s="2">
        <v>45023</v>
      </c>
      <c r="E10787" s="2">
        <v>45039</v>
      </c>
      <c r="F10787" s="1" t="s">
        <v>13</v>
      </c>
      <c r="G10787" s="1" t="s">
        <v>31</v>
      </c>
      <c r="I10787" s="1">
        <v>60420.71</v>
      </c>
      <c r="J10787" s="1" t="s">
        <v>25</v>
      </c>
      <c r="K10787" s="1" t="s">
        <v>42</v>
      </c>
      <c r="N10787" s="3" t="str">
        <f>IF(LEFT(LOWER(C10787),1)="m","Male",IF(LEFT(LOWER(C10787),1)="f","Female","Unknown"))</f>
        <v>Male</v>
      </c>
      <c r="O10787" s="4" t="str">
        <f>IF(TRIM(LOWER(F10787))="neuro","Neurology",IF(TRIM(LOWER(F10787))="Neurology","Neurology",IF(TRIM(LOWER(F10787))="general ward","General",IF(TRIM(LOWER(F10787))="general","General",IF(TRIM(LOWER(F10787))="cardiology","Cardiology",IF(TRIM(LOWER(F10787))="Cardiology","Cardiology",IF(TRIM(LOWER(F10787))="Peads","Pediatrics",IF(TRIM(LOWER(F10787))="Pediatrics","Pediatrics",IF(TRIM(LOWER(F10787))="orthopedics","Orthopedics",IF(TRIM(LOWER(F10787))="Neurology","Neurology",IF(TRIM(LOWER(F10787))="Oncology","Oncology")))))))))))</f>
        <v>Neurology</v>
      </c>
      <c r="P10787" s="3" t="str">
        <f t="shared" si="1008"/>
        <v>Private</v>
      </c>
      <c r="Q10787" s="5">
        <f t="shared" si="1009"/>
        <v>16</v>
      </c>
      <c r="R10787" s="1">
        <f t="shared" si="1010"/>
        <v>60420.71</v>
      </c>
      <c r="S10787" s="1">
        <f t="shared" si="1011"/>
        <v>0</v>
      </c>
      <c r="T10787" s="1" t="str">
        <f t="shared" si="1012"/>
        <v>0-17</v>
      </c>
      <c r="U10787" s="1" t="str">
        <f t="shared" si="1013"/>
        <v>Yes</v>
      </c>
    </row>
    <row r="10788" spans="1:21">
      <c r="A10788" s="1">
        <v>10787</v>
      </c>
      <c r="B10788" s="1">
        <v>66</v>
      </c>
      <c r="C10788" s="1" t="s">
        <v>44</v>
      </c>
      <c r="D10788" s="2">
        <v>45162</v>
      </c>
      <c r="E10788" s="2">
        <v>45181</v>
      </c>
      <c r="F10788" s="1" t="s">
        <v>52</v>
      </c>
      <c r="G10788" s="1" t="s">
        <v>22</v>
      </c>
      <c r="H10788" s="1" t="s">
        <v>15</v>
      </c>
      <c r="I10788" s="1">
        <v>158681.14000000001</v>
      </c>
      <c r="J10788" s="1" t="s">
        <v>24</v>
      </c>
      <c r="K10788" s="1" t="s">
        <v>25</v>
      </c>
      <c r="N10788" s="3" t="str">
        <f>IF(LEFT(LOWER(C10788),1)="m","Male",IF(LEFT(LOWER(C10788),1)="f","Female","Unknown"))</f>
        <v>Female</v>
      </c>
      <c r="O10788" s="4" t="str">
        <f>IF(TRIM(LOWER(F10788))="neuro","Neurology",IF(TRIM(LOWER(F10788))="Neurology","Neurology",IF(TRIM(LOWER(F10788))="general ward","General",IF(TRIM(LOWER(F10788))="general","General",IF(TRIM(LOWER(F10788))="cardiology","Cardiology",IF(TRIM(LOWER(F10788))="Cardiology","Cardiology",IF(TRIM(LOWER(F10788))="Peads","Pediatrics",IF(TRIM(LOWER(F10788))="Pediatrics","Pediatrics",IF(TRIM(LOWER(F10788))="orthopedics","Orthopedics",IF(TRIM(LOWER(F10788))="Neurology","Neurology",IF(TRIM(LOWER(F10788))="Oncology","Oncology")))))))))))</f>
        <v>Oncology</v>
      </c>
      <c r="P10788" s="3" t="str">
        <f t="shared" si="1008"/>
        <v>Government</v>
      </c>
      <c r="Q10788" s="5">
        <f t="shared" si="1009"/>
        <v>19</v>
      </c>
      <c r="R10788" s="1">
        <f t="shared" si="1010"/>
        <v>158681.14000000001</v>
      </c>
      <c r="S10788" s="1">
        <f t="shared" si="1011"/>
        <v>1</v>
      </c>
      <c r="T10788" s="1" t="str">
        <f t="shared" si="1012"/>
        <v>66+</v>
      </c>
      <c r="U10788" s="1" t="str">
        <f t="shared" si="1013"/>
        <v>No</v>
      </c>
    </row>
    <row r="10789" spans="1:21">
      <c r="A10789" s="1">
        <v>10788</v>
      </c>
      <c r="B10789" s="1">
        <v>64</v>
      </c>
      <c r="C10789" s="1" t="s">
        <v>12</v>
      </c>
      <c r="D10789" s="2">
        <v>45611</v>
      </c>
      <c r="E10789" s="2">
        <v>45620</v>
      </c>
      <c r="F10789" s="1" t="s">
        <v>49</v>
      </c>
      <c r="G10789" s="1" t="s">
        <v>33</v>
      </c>
      <c r="H10789" s="1" t="s">
        <v>48</v>
      </c>
      <c r="I10789" s="1">
        <v>39432.21</v>
      </c>
      <c r="K10789" s="1" t="s">
        <v>42</v>
      </c>
      <c r="N10789" s="3" t="str">
        <f>IF(LEFT(LOWER(C10789),1)="m","Male",IF(LEFT(LOWER(C10789),1)="f","Female","Unknown"))</f>
        <v>Unknown</v>
      </c>
      <c r="O10789" s="4" t="str">
        <f>IF(TRIM(LOWER(F10789))="neuro","Neurology",IF(TRIM(LOWER(F10789))="Neurology","Neurology",IF(TRIM(LOWER(F10789))="general ward","General",IF(TRIM(LOWER(F10789))="general","General",IF(TRIM(LOWER(F10789))="cardiology","Cardiology",IF(TRIM(LOWER(F10789))="Cardiology","Cardiology",IF(TRIM(LOWER(F10789))="Peads","Pediatrics",IF(TRIM(LOWER(F10789))="Pediatrics","Pediatrics",IF(TRIM(LOWER(F10789))="orthopedics","Orthopedics",IF(TRIM(LOWER(F10789))="Neurology","Neurology",IF(TRIM(LOWER(F10789))="Oncology","Oncology")))))))))))</f>
        <v>Oncology</v>
      </c>
      <c r="P10789" s="3" t="str">
        <f t="shared" si="1008"/>
        <v>Self</v>
      </c>
      <c r="Q10789" s="5">
        <f t="shared" si="1009"/>
        <v>9</v>
      </c>
      <c r="R10789" s="1">
        <f t="shared" si="1010"/>
        <v>39432.21</v>
      </c>
      <c r="S10789" s="1">
        <f t="shared" si="1011"/>
        <v>0</v>
      </c>
      <c r="T10789" s="1" t="str">
        <f t="shared" si="1012"/>
        <v>51-65</v>
      </c>
      <c r="U10789" s="1" t="str">
        <f t="shared" si="1013"/>
        <v>Unknown</v>
      </c>
    </row>
    <row r="10790" spans="1:21">
      <c r="A10790" s="1">
        <v>10789</v>
      </c>
      <c r="B10790" s="1">
        <v>21</v>
      </c>
      <c r="C10790" s="1" t="s">
        <v>18</v>
      </c>
      <c r="D10790" s="2">
        <v>45578</v>
      </c>
      <c r="E10790" s="2">
        <v>45590</v>
      </c>
      <c r="F10790" s="1" t="s">
        <v>49</v>
      </c>
      <c r="G10790" s="1" t="s">
        <v>22</v>
      </c>
      <c r="H10790" s="1" t="s">
        <v>37</v>
      </c>
      <c r="I10790" s="1">
        <v>127234.32</v>
      </c>
      <c r="J10790" s="1" t="s">
        <v>38</v>
      </c>
      <c r="K10790" s="1" t="s">
        <v>20</v>
      </c>
      <c r="N10790" s="3" t="str">
        <f>IF(LEFT(LOWER(C10790),1)="m","Male",IF(LEFT(LOWER(C10790),1)="f","Female","Unknown"))</f>
        <v>Male</v>
      </c>
      <c r="O10790" s="4" t="str">
        <f>IF(TRIM(LOWER(F10790))="neuro","Neurology",IF(TRIM(LOWER(F10790))="Neurology","Neurology",IF(TRIM(LOWER(F10790))="general ward","General",IF(TRIM(LOWER(F10790))="general","General",IF(TRIM(LOWER(F10790))="cardiology","Cardiology",IF(TRIM(LOWER(F10790))="Cardiology","Cardiology",IF(TRIM(LOWER(F10790))="Peads","Pediatrics",IF(TRIM(LOWER(F10790))="Pediatrics","Pediatrics",IF(TRIM(LOWER(F10790))="orthopedics","Orthopedics",IF(TRIM(LOWER(F10790))="Neurology","Neurology",IF(TRIM(LOWER(F10790))="Oncology","Oncology")))))))))))</f>
        <v>Oncology</v>
      </c>
      <c r="P10790" s="3" t="str">
        <f t="shared" si="1008"/>
        <v>Government</v>
      </c>
      <c r="Q10790" s="5">
        <f t="shared" si="1009"/>
        <v>12</v>
      </c>
      <c r="R10790" s="1">
        <f t="shared" si="1010"/>
        <v>127234.32</v>
      </c>
      <c r="S10790" s="1">
        <f t="shared" si="1011"/>
        <v>0</v>
      </c>
      <c r="T10790" s="1" t="str">
        <f t="shared" si="1012"/>
        <v>18-35</v>
      </c>
      <c r="U10790" s="1" t="str">
        <f t="shared" si="1013"/>
        <v>No</v>
      </c>
    </row>
    <row r="10791" spans="1:21">
      <c r="A10791" s="1">
        <v>10790</v>
      </c>
      <c r="B10791" s="1">
        <v>30</v>
      </c>
      <c r="C10791" s="1" t="s">
        <v>44</v>
      </c>
      <c r="D10791" s="2">
        <v>45272</v>
      </c>
      <c r="E10791" s="2">
        <v>45286</v>
      </c>
      <c r="F10791" s="1" t="s">
        <v>50</v>
      </c>
      <c r="G10791" s="1" t="s">
        <v>22</v>
      </c>
      <c r="H10791" s="1" t="s">
        <v>39</v>
      </c>
      <c r="I10791" s="1">
        <v>251949.9</v>
      </c>
      <c r="K10791" s="1" t="s">
        <v>25</v>
      </c>
      <c r="N10791" s="3" t="str">
        <f>IF(LEFT(LOWER(C10791),1)="m","Male",IF(LEFT(LOWER(C10791),1)="f","Female","Unknown"))</f>
        <v>Female</v>
      </c>
      <c r="O10791" s="4" t="str">
        <f>IF(TRIM(LOWER(F10791))="neuro","Neurology",IF(TRIM(LOWER(F10791))="Neurology","Neurology",IF(TRIM(LOWER(F10791))="general ward","General",IF(TRIM(LOWER(F10791))="general","General",IF(TRIM(LOWER(F10791))="cardiology","Cardiology",IF(TRIM(LOWER(F10791))="Cardiology","Cardiology",IF(TRIM(LOWER(F10791))="Peads","Pediatrics",IF(TRIM(LOWER(F10791))="Pediatrics","Pediatrics",IF(TRIM(LOWER(F10791))="orthopedics","Orthopedics",IF(TRIM(LOWER(F10791))="Neurology","Neurology",IF(TRIM(LOWER(F10791))="Oncology","Oncology")))))))))))</f>
        <v>Cardiology</v>
      </c>
      <c r="P10791" s="3" t="str">
        <f t="shared" si="1008"/>
        <v>Government</v>
      </c>
      <c r="Q10791" s="5">
        <f t="shared" si="1009"/>
        <v>14</v>
      </c>
      <c r="R10791" s="1">
        <f t="shared" si="1010"/>
        <v>251949.9</v>
      </c>
      <c r="S10791" s="1">
        <f t="shared" si="1011"/>
        <v>1</v>
      </c>
      <c r="T10791" s="1" t="str">
        <f t="shared" si="1012"/>
        <v>18-35</v>
      </c>
      <c r="U10791" s="1" t="str">
        <f t="shared" si="1013"/>
        <v>Unknown</v>
      </c>
    </row>
    <row r="10792" spans="1:21">
      <c r="A10792" s="1">
        <v>10791</v>
      </c>
      <c r="B10792" s="1">
        <v>32</v>
      </c>
      <c r="C10792" s="1" t="s">
        <v>27</v>
      </c>
      <c r="D10792" s="2">
        <v>45465</v>
      </c>
      <c r="E10792" s="2">
        <v>45478</v>
      </c>
      <c r="F10792" s="1" t="s">
        <v>52</v>
      </c>
      <c r="G10792" s="1" t="s">
        <v>22</v>
      </c>
      <c r="H10792" s="1" t="s">
        <v>37</v>
      </c>
      <c r="I10792" s="1">
        <v>184619.6</v>
      </c>
      <c r="J10792" s="1" t="s">
        <v>42</v>
      </c>
      <c r="K10792" s="1" t="s">
        <v>16</v>
      </c>
      <c r="N10792" s="3" t="str">
        <f>IF(LEFT(LOWER(C10792),1)="m","Male",IF(LEFT(LOWER(C10792),1)="f","Female","Unknown"))</f>
        <v>Male</v>
      </c>
      <c r="O10792" s="4" t="str">
        <f>IF(TRIM(LOWER(F10792))="neuro","Neurology",IF(TRIM(LOWER(F10792))="Neurology","Neurology",IF(TRIM(LOWER(F10792))="general ward","General",IF(TRIM(LOWER(F10792))="general","General",IF(TRIM(LOWER(F10792))="cardiology","Cardiology",IF(TRIM(LOWER(F10792))="Cardiology","Cardiology",IF(TRIM(LOWER(F10792))="Peads","Pediatrics",IF(TRIM(LOWER(F10792))="Pediatrics","Pediatrics",IF(TRIM(LOWER(F10792))="orthopedics","Orthopedics",IF(TRIM(LOWER(F10792))="Neurology","Neurology",IF(TRIM(LOWER(F10792))="Oncology","Oncology")))))))))))</f>
        <v>Oncology</v>
      </c>
      <c r="P10792" s="3" t="str">
        <f t="shared" si="1008"/>
        <v>Government</v>
      </c>
      <c r="Q10792" s="5">
        <f t="shared" si="1009"/>
        <v>13</v>
      </c>
      <c r="R10792" s="1">
        <f t="shared" si="1010"/>
        <v>184619.6</v>
      </c>
      <c r="S10792" s="1">
        <f t="shared" si="1011"/>
        <v>1</v>
      </c>
      <c r="T10792" s="1" t="str">
        <f t="shared" si="1012"/>
        <v>18-35</v>
      </c>
      <c r="U10792" s="1" t="str">
        <f t="shared" si="1013"/>
        <v>No</v>
      </c>
    </row>
    <row r="10793" spans="1:21">
      <c r="A10793" s="1">
        <v>10792</v>
      </c>
      <c r="B10793" s="1">
        <v>48</v>
      </c>
      <c r="C10793" s="1" t="s">
        <v>44</v>
      </c>
      <c r="D10793" s="2">
        <v>45410</v>
      </c>
      <c r="E10793" s="2">
        <v>45412</v>
      </c>
      <c r="F10793" s="1" t="s">
        <v>13</v>
      </c>
      <c r="G10793" s="1" t="s">
        <v>22</v>
      </c>
      <c r="H10793" s="1" t="s">
        <v>15</v>
      </c>
      <c r="I10793" s="1">
        <v>30475.83</v>
      </c>
      <c r="J10793" s="1" t="s">
        <v>17</v>
      </c>
      <c r="K10793" s="1" t="s">
        <v>20</v>
      </c>
      <c r="N10793" s="3" t="str">
        <f>IF(LEFT(LOWER(C10793),1)="m","Male",IF(LEFT(LOWER(C10793),1)="f","Female","Unknown"))</f>
        <v>Female</v>
      </c>
      <c r="O10793" s="4" t="str">
        <f>IF(TRIM(LOWER(F10793))="neuro","Neurology",IF(TRIM(LOWER(F10793))="Neurology","Neurology",IF(TRIM(LOWER(F10793))="general ward","General",IF(TRIM(LOWER(F10793))="general","General",IF(TRIM(LOWER(F10793))="cardiology","Cardiology",IF(TRIM(LOWER(F10793))="Cardiology","Cardiology",IF(TRIM(LOWER(F10793))="Peads","Pediatrics",IF(TRIM(LOWER(F10793))="Pediatrics","Pediatrics",IF(TRIM(LOWER(F10793))="orthopedics","Orthopedics",IF(TRIM(LOWER(F10793))="Neurology","Neurology",IF(TRIM(LOWER(F10793))="Oncology","Oncology")))))))))))</f>
        <v>Neurology</v>
      </c>
      <c r="P10793" s="3" t="str">
        <f t="shared" si="1008"/>
        <v>Government</v>
      </c>
      <c r="Q10793" s="5">
        <f t="shared" si="1009"/>
        <v>2</v>
      </c>
      <c r="R10793" s="1">
        <f t="shared" si="1010"/>
        <v>30475.83</v>
      </c>
      <c r="S10793" s="1">
        <f t="shared" si="1011"/>
        <v>0</v>
      </c>
      <c r="T10793" s="1" t="str">
        <f t="shared" si="1012"/>
        <v>36-50</v>
      </c>
      <c r="U10793" s="1" t="str">
        <f t="shared" si="1013"/>
        <v>Yes</v>
      </c>
    </row>
    <row r="10794" spans="1:21">
      <c r="A10794" s="1">
        <v>10793</v>
      </c>
      <c r="B10794" s="1">
        <v>24</v>
      </c>
      <c r="C10794" s="1" t="s">
        <v>27</v>
      </c>
      <c r="D10794" s="2">
        <v>45521</v>
      </c>
      <c r="E10794" s="2">
        <v>45528</v>
      </c>
      <c r="F10794" s="1" t="s">
        <v>50</v>
      </c>
      <c r="G10794" s="1" t="s">
        <v>33</v>
      </c>
      <c r="H10794" s="1" t="s">
        <v>39</v>
      </c>
      <c r="I10794" s="1">
        <v>315810.48</v>
      </c>
      <c r="K10794" s="1" t="s">
        <v>17</v>
      </c>
      <c r="N10794" s="3" t="str">
        <f>IF(LEFT(LOWER(C10794),1)="m","Male",IF(LEFT(LOWER(C10794),1)="f","Female","Unknown"))</f>
        <v>Male</v>
      </c>
      <c r="O10794" s="4" t="str">
        <f>IF(TRIM(LOWER(F10794))="neuro","Neurology",IF(TRIM(LOWER(F10794))="Neurology","Neurology",IF(TRIM(LOWER(F10794))="general ward","General",IF(TRIM(LOWER(F10794))="general","General",IF(TRIM(LOWER(F10794))="cardiology","Cardiology",IF(TRIM(LOWER(F10794))="Cardiology","Cardiology",IF(TRIM(LOWER(F10794))="Peads","Pediatrics",IF(TRIM(LOWER(F10794))="Pediatrics","Pediatrics",IF(TRIM(LOWER(F10794))="orthopedics","Orthopedics",IF(TRIM(LOWER(F10794))="Neurology","Neurology",IF(TRIM(LOWER(F10794))="Oncology","Oncology")))))))))))</f>
        <v>Cardiology</v>
      </c>
      <c r="P10794" s="3" t="str">
        <f t="shared" si="1008"/>
        <v>Self</v>
      </c>
      <c r="Q10794" s="5">
        <f t="shared" si="1009"/>
        <v>7</v>
      </c>
      <c r="R10794" s="1">
        <f t="shared" si="1010"/>
        <v>315810.48</v>
      </c>
      <c r="S10794" s="1">
        <f t="shared" si="1011"/>
        <v>1</v>
      </c>
      <c r="T10794" s="1" t="str">
        <f t="shared" si="1012"/>
        <v>18-35</v>
      </c>
      <c r="U10794" s="1" t="str">
        <f t="shared" si="1013"/>
        <v>Unknown</v>
      </c>
    </row>
    <row r="10795" spans="1:21">
      <c r="A10795" s="1">
        <v>10794</v>
      </c>
      <c r="B10795" s="1">
        <v>79</v>
      </c>
      <c r="C10795" s="1" t="s">
        <v>12</v>
      </c>
      <c r="D10795" s="2">
        <v>45354</v>
      </c>
      <c r="E10795" s="2">
        <v>45358</v>
      </c>
      <c r="F10795" s="1" t="s">
        <v>40</v>
      </c>
      <c r="G10795" s="1" t="s">
        <v>22</v>
      </c>
      <c r="H10795" s="1" t="s">
        <v>15</v>
      </c>
      <c r="I10795" s="1">
        <v>108855.5</v>
      </c>
      <c r="J10795" s="1" t="s">
        <v>17</v>
      </c>
      <c r="K10795" s="1" t="s">
        <v>17</v>
      </c>
      <c r="N10795" s="3" t="str">
        <f>IF(LEFT(LOWER(C10795),1)="m","Male",IF(LEFT(LOWER(C10795),1)="f","Female","Unknown"))</f>
        <v>Unknown</v>
      </c>
      <c r="O10795" s="4" t="str">
        <f>IF(TRIM(LOWER(F10795))="neuro","Neurology",IF(TRIM(LOWER(F10795))="Neurology","Neurology",IF(TRIM(LOWER(F10795))="general ward","General",IF(TRIM(LOWER(F10795))="general","General",IF(TRIM(LOWER(F10795))="cardiology","Cardiology",IF(TRIM(LOWER(F10795))="Cardiology","Cardiology",IF(TRIM(LOWER(F10795))="Peads","Pediatrics",IF(TRIM(LOWER(F10795))="Pediatrics","Pediatrics",IF(TRIM(LOWER(F10795))="orthopedics","Orthopedics",IF(TRIM(LOWER(F10795))="Neurology","Neurology",IF(TRIM(LOWER(F10795))="Oncology","Oncology")))))))))))</f>
        <v>Pediatrics</v>
      </c>
      <c r="P10795" s="3" t="str">
        <f t="shared" si="1008"/>
        <v>Government</v>
      </c>
      <c r="Q10795" s="5">
        <f t="shared" si="1009"/>
        <v>4</v>
      </c>
      <c r="R10795" s="1">
        <f t="shared" si="1010"/>
        <v>108855.5</v>
      </c>
      <c r="S10795" s="1">
        <f t="shared" si="1011"/>
        <v>1</v>
      </c>
      <c r="T10795" s="1" t="str">
        <f t="shared" si="1012"/>
        <v>66+</v>
      </c>
      <c r="U10795" s="1" t="str">
        <f t="shared" si="1013"/>
        <v>Yes</v>
      </c>
    </row>
    <row r="10796" spans="1:21">
      <c r="A10796" s="1">
        <v>10795</v>
      </c>
      <c r="B10796" s="1">
        <v>80</v>
      </c>
      <c r="C10796" s="1" t="s">
        <v>12</v>
      </c>
      <c r="D10796" s="2">
        <v>45081</v>
      </c>
      <c r="E10796" s="2">
        <v>45086</v>
      </c>
      <c r="F10796" s="1" t="s">
        <v>50</v>
      </c>
      <c r="G10796" s="1" t="s">
        <v>46</v>
      </c>
      <c r="H10796" s="1" t="s">
        <v>15</v>
      </c>
      <c r="I10796" s="1">
        <v>341326.62</v>
      </c>
      <c r="J10796" s="1" t="s">
        <v>42</v>
      </c>
      <c r="K10796" s="1" t="s">
        <v>38</v>
      </c>
      <c r="N10796" s="3" t="str">
        <f>IF(LEFT(LOWER(C10796),1)="m","Male",IF(LEFT(LOWER(C10796),1)="f","Female","Unknown"))</f>
        <v>Unknown</v>
      </c>
      <c r="O10796" s="4" t="str">
        <f>IF(TRIM(LOWER(F10796))="neuro","Neurology",IF(TRIM(LOWER(F10796))="Neurology","Neurology",IF(TRIM(LOWER(F10796))="general ward","General",IF(TRIM(LOWER(F10796))="general","General",IF(TRIM(LOWER(F10796))="cardiology","Cardiology",IF(TRIM(LOWER(F10796))="Cardiology","Cardiology",IF(TRIM(LOWER(F10796))="Peads","Pediatrics",IF(TRIM(LOWER(F10796))="Pediatrics","Pediatrics",IF(TRIM(LOWER(F10796))="orthopedics","Orthopedics",IF(TRIM(LOWER(F10796))="Neurology","Neurology",IF(TRIM(LOWER(F10796))="Oncology","Oncology")))))))))))</f>
        <v>Cardiology</v>
      </c>
      <c r="P10796" s="3" t="str">
        <f t="shared" si="1008"/>
        <v>Self</v>
      </c>
      <c r="Q10796" s="5">
        <f t="shared" si="1009"/>
        <v>5</v>
      </c>
      <c r="R10796" s="1">
        <f t="shared" si="1010"/>
        <v>341326.62</v>
      </c>
      <c r="S10796" s="1">
        <f t="shared" si="1011"/>
        <v>0</v>
      </c>
      <c r="T10796" s="1" t="str">
        <f t="shared" si="1012"/>
        <v>66+</v>
      </c>
      <c r="U10796" s="1" t="str">
        <f t="shared" si="1013"/>
        <v>No</v>
      </c>
    </row>
    <row r="10797" spans="1:21">
      <c r="A10797" s="1">
        <v>10796</v>
      </c>
      <c r="B10797" s="1">
        <v>94</v>
      </c>
      <c r="C10797" s="1" t="s">
        <v>29</v>
      </c>
      <c r="D10797" s="2">
        <v>45130</v>
      </c>
      <c r="E10797" s="2">
        <v>45147</v>
      </c>
      <c r="F10797" s="1" t="s">
        <v>28</v>
      </c>
      <c r="G10797" s="1" t="s">
        <v>46</v>
      </c>
      <c r="H10797" s="1" t="s">
        <v>37</v>
      </c>
      <c r="I10797" s="1">
        <v>122547.87</v>
      </c>
      <c r="J10797" s="1" t="s">
        <v>42</v>
      </c>
      <c r="K10797" s="1" t="s">
        <v>16</v>
      </c>
      <c r="N10797" s="3" t="str">
        <f>IF(LEFT(LOWER(C10797),1)="m","Male",IF(LEFT(LOWER(C10797),1)="f","Female","Unknown"))</f>
        <v>Female</v>
      </c>
      <c r="O10797" s="4" t="str">
        <f>IF(TRIM(LOWER(F10797))="neuro","Neurology",IF(TRIM(LOWER(F10797))="Neurology","Neurology",IF(TRIM(LOWER(F10797))="general ward","General",IF(TRIM(LOWER(F10797))="general","General",IF(TRIM(LOWER(F10797))="cardiology","Cardiology",IF(TRIM(LOWER(F10797))="Cardiology","Cardiology",IF(TRIM(LOWER(F10797))="Peads","Pediatrics",IF(TRIM(LOWER(F10797))="Pediatrics","Pediatrics",IF(TRIM(LOWER(F10797))="orthopedics","Orthopedics",IF(TRIM(LOWER(F10797))="Neurology","Neurology",IF(TRIM(LOWER(F10797))="Oncology","Oncology")))))))))))</f>
        <v>Orthopedics</v>
      </c>
      <c r="P10797" s="3" t="str">
        <f t="shared" si="1008"/>
        <v>Self</v>
      </c>
      <c r="Q10797" s="5">
        <f t="shared" si="1009"/>
        <v>17</v>
      </c>
      <c r="R10797" s="1">
        <f t="shared" si="1010"/>
        <v>122547.87</v>
      </c>
      <c r="S10797" s="1">
        <f t="shared" si="1011"/>
        <v>1</v>
      </c>
      <c r="T10797" s="1" t="str">
        <f t="shared" si="1012"/>
        <v>66+</v>
      </c>
      <c r="U10797" s="1" t="str">
        <f t="shared" si="1013"/>
        <v>No</v>
      </c>
    </row>
    <row r="10798" spans="1:21">
      <c r="A10798" s="1">
        <v>10797</v>
      </c>
      <c r="B10798" s="1">
        <v>20</v>
      </c>
      <c r="C10798" s="1" t="s">
        <v>18</v>
      </c>
      <c r="D10798" s="2">
        <v>45633</v>
      </c>
      <c r="E10798" s="2">
        <v>45648</v>
      </c>
      <c r="F10798" s="1" t="s">
        <v>13</v>
      </c>
      <c r="G10798" s="1" t="s">
        <v>36</v>
      </c>
      <c r="H10798" s="1" t="s">
        <v>37</v>
      </c>
      <c r="I10798" s="1">
        <v>36114.42</v>
      </c>
      <c r="J10798" s="1" t="s">
        <v>42</v>
      </c>
      <c r="K10798" s="1" t="s">
        <v>42</v>
      </c>
      <c r="N10798" s="3" t="str">
        <f>IF(LEFT(LOWER(C10798),1)="m","Male",IF(LEFT(LOWER(C10798),1)="f","Female","Unknown"))</f>
        <v>Male</v>
      </c>
      <c r="O10798" s="4" t="str">
        <f>IF(TRIM(LOWER(F10798))="neuro","Neurology",IF(TRIM(LOWER(F10798))="Neurology","Neurology",IF(TRIM(LOWER(F10798))="general ward","General",IF(TRIM(LOWER(F10798))="general","General",IF(TRIM(LOWER(F10798))="cardiology","Cardiology",IF(TRIM(LOWER(F10798))="Cardiology","Cardiology",IF(TRIM(LOWER(F10798))="Peads","Pediatrics",IF(TRIM(LOWER(F10798))="Pediatrics","Pediatrics",IF(TRIM(LOWER(F10798))="orthopedics","Orthopedics",IF(TRIM(LOWER(F10798))="Neurology","Neurology",IF(TRIM(LOWER(F10798))="Oncology","Oncology")))))))))))</f>
        <v>Neurology</v>
      </c>
      <c r="P10798" s="3" t="str">
        <f t="shared" si="1008"/>
        <v>Government</v>
      </c>
      <c r="Q10798" s="5">
        <f t="shared" si="1009"/>
        <v>15</v>
      </c>
      <c r="R10798" s="1">
        <f t="shared" si="1010"/>
        <v>36114.42</v>
      </c>
      <c r="S10798" s="1">
        <f t="shared" si="1011"/>
        <v>0</v>
      </c>
      <c r="T10798" s="1" t="str">
        <f t="shared" si="1012"/>
        <v>18-35</v>
      </c>
      <c r="U10798" s="1" t="str">
        <f t="shared" si="1013"/>
        <v>No</v>
      </c>
    </row>
    <row r="10799" spans="1:21">
      <c r="A10799" s="1">
        <v>10798</v>
      </c>
      <c r="B10799" s="1">
        <v>1</v>
      </c>
      <c r="C10799" s="1" t="s">
        <v>27</v>
      </c>
      <c r="D10799" s="2">
        <v>45557</v>
      </c>
      <c r="E10799" s="2">
        <v>45567</v>
      </c>
      <c r="F10799" s="1" t="s">
        <v>21</v>
      </c>
      <c r="G10799" s="1" t="s">
        <v>22</v>
      </c>
      <c r="H10799" s="1" t="s">
        <v>39</v>
      </c>
      <c r="I10799" s="1">
        <v>115439.79</v>
      </c>
      <c r="J10799" s="1" t="s">
        <v>24</v>
      </c>
      <c r="K10799" s="1" t="s">
        <v>16</v>
      </c>
      <c r="N10799" s="3" t="str">
        <f>IF(LEFT(LOWER(C10799),1)="m","Male",IF(LEFT(LOWER(C10799),1)="f","Female","Unknown"))</f>
        <v>Male</v>
      </c>
      <c r="O10799" s="4" t="str">
        <f>IF(TRIM(LOWER(F10799))="neuro","Neurology",IF(TRIM(LOWER(F10799))="Neurology","Neurology",IF(TRIM(LOWER(F10799))="general ward","General",IF(TRIM(LOWER(F10799))="general","General",IF(TRIM(LOWER(F10799))="cardiology","Cardiology",IF(TRIM(LOWER(F10799))="Cardiology","Cardiology",IF(TRIM(LOWER(F10799))="Peads","Pediatrics",IF(TRIM(LOWER(F10799))="Pediatrics","Pediatrics",IF(TRIM(LOWER(F10799))="orthopedics","Orthopedics",IF(TRIM(LOWER(F10799))="Neurology","Neurology",IF(TRIM(LOWER(F10799))="Oncology","Oncology")))))))))))</f>
        <v>General</v>
      </c>
      <c r="P10799" s="3" t="str">
        <f t="shared" si="1008"/>
        <v>Government</v>
      </c>
      <c r="Q10799" s="5">
        <f t="shared" si="1009"/>
        <v>10</v>
      </c>
      <c r="R10799" s="1">
        <f t="shared" si="1010"/>
        <v>115439.79</v>
      </c>
      <c r="S10799" s="1">
        <f t="shared" si="1011"/>
        <v>1</v>
      </c>
      <c r="T10799" s="1" t="str">
        <f t="shared" si="1012"/>
        <v>0-17</v>
      </c>
      <c r="U10799" s="1" t="str">
        <f t="shared" si="1013"/>
        <v>No</v>
      </c>
    </row>
    <row r="10800" spans="1:21">
      <c r="A10800" s="1">
        <v>10799</v>
      </c>
      <c r="B10800" s="1">
        <v>93</v>
      </c>
      <c r="C10800" s="1" t="s">
        <v>34</v>
      </c>
      <c r="D10800" s="2">
        <v>45344</v>
      </c>
      <c r="E10800" s="2">
        <v>45354</v>
      </c>
      <c r="F10800" s="1" t="s">
        <v>50</v>
      </c>
      <c r="G10800" s="1" t="s">
        <v>33</v>
      </c>
      <c r="H10800" s="1" t="s">
        <v>32</v>
      </c>
      <c r="I10800" s="1">
        <v>59003.360000000001</v>
      </c>
      <c r="J10800" s="1" t="s">
        <v>24</v>
      </c>
      <c r="K10800" s="1" t="s">
        <v>25</v>
      </c>
      <c r="N10800" s="3" t="str">
        <f>IF(LEFT(LOWER(C10800),1)="m","Male",IF(LEFT(LOWER(C10800),1)="f","Female","Unknown"))</f>
        <v>Male</v>
      </c>
      <c r="O10800" s="4" t="str">
        <f>IF(TRIM(LOWER(F10800))="neuro","Neurology",IF(TRIM(LOWER(F10800))="Neurology","Neurology",IF(TRIM(LOWER(F10800))="general ward","General",IF(TRIM(LOWER(F10800))="general","General",IF(TRIM(LOWER(F10800))="cardiology","Cardiology",IF(TRIM(LOWER(F10800))="Cardiology","Cardiology",IF(TRIM(LOWER(F10800))="Peads","Pediatrics",IF(TRIM(LOWER(F10800))="Pediatrics","Pediatrics",IF(TRIM(LOWER(F10800))="orthopedics","Orthopedics",IF(TRIM(LOWER(F10800))="Neurology","Neurology",IF(TRIM(LOWER(F10800))="Oncology","Oncology")))))))))))</f>
        <v>Cardiology</v>
      </c>
      <c r="P10800" s="3" t="str">
        <f t="shared" si="1008"/>
        <v>Self</v>
      </c>
      <c r="Q10800" s="5">
        <f t="shared" si="1009"/>
        <v>10</v>
      </c>
      <c r="R10800" s="1">
        <f t="shared" si="1010"/>
        <v>59003.360000000001</v>
      </c>
      <c r="S10800" s="1">
        <f t="shared" si="1011"/>
        <v>1</v>
      </c>
      <c r="T10800" s="1" t="str">
        <f t="shared" si="1012"/>
        <v>66+</v>
      </c>
      <c r="U10800" s="1" t="str">
        <f t="shared" si="1013"/>
        <v>No</v>
      </c>
    </row>
    <row r="10801" spans="1:21">
      <c r="A10801" s="1">
        <v>10800</v>
      </c>
      <c r="B10801" s="1">
        <v>79</v>
      </c>
      <c r="C10801" s="1" t="s">
        <v>12</v>
      </c>
      <c r="D10801" s="2">
        <v>45635</v>
      </c>
      <c r="E10801" s="2">
        <v>45646</v>
      </c>
      <c r="F10801" s="1" t="s">
        <v>45</v>
      </c>
      <c r="G10801" s="1" t="s">
        <v>46</v>
      </c>
      <c r="I10801" s="1">
        <v>215808.3</v>
      </c>
      <c r="J10801" s="1" t="s">
        <v>16</v>
      </c>
      <c r="K10801" s="1" t="s">
        <v>38</v>
      </c>
      <c r="N10801" s="3" t="str">
        <f>IF(LEFT(LOWER(C10801),1)="m","Male",IF(LEFT(LOWER(C10801),1)="f","Female","Unknown"))</f>
        <v>Unknown</v>
      </c>
      <c r="O10801" s="4" t="str">
        <f>IF(TRIM(LOWER(F10801))="neuro","Neurology",IF(TRIM(LOWER(F10801))="Neurology","Neurology",IF(TRIM(LOWER(F10801))="general ward","General",IF(TRIM(LOWER(F10801))="general","General",IF(TRIM(LOWER(F10801))="cardiology","Cardiology",IF(TRIM(LOWER(F10801))="Cardiology","Cardiology",IF(TRIM(LOWER(F10801))="Peads","Pediatrics",IF(TRIM(LOWER(F10801))="Pediatrics","Pediatrics",IF(TRIM(LOWER(F10801))="orthopedics","Orthopedics",IF(TRIM(LOWER(F10801))="Neurology","Neurology",IF(TRIM(LOWER(F10801))="Oncology","Oncology")))))))))))</f>
        <v>Neurology</v>
      </c>
      <c r="P10801" s="3" t="str">
        <f t="shared" si="1008"/>
        <v>Self</v>
      </c>
      <c r="Q10801" s="5">
        <f t="shared" si="1009"/>
        <v>11</v>
      </c>
      <c r="R10801" s="1">
        <f t="shared" si="1010"/>
        <v>215808.3</v>
      </c>
      <c r="S10801" s="1">
        <f t="shared" si="1011"/>
        <v>0</v>
      </c>
      <c r="T10801" s="1" t="str">
        <f t="shared" si="1012"/>
        <v>66+</v>
      </c>
      <c r="U10801" s="1" t="str">
        <f t="shared" si="1013"/>
        <v>Yes</v>
      </c>
    </row>
    <row r="10802" spans="1:21">
      <c r="A10802" s="1">
        <v>10801</v>
      </c>
      <c r="B10802" s="1">
        <v>23</v>
      </c>
      <c r="C10802" s="1" t="s">
        <v>26</v>
      </c>
      <c r="D10802" s="2">
        <v>45372</v>
      </c>
      <c r="E10802" s="2">
        <v>45373</v>
      </c>
      <c r="F10802" s="1" t="s">
        <v>21</v>
      </c>
      <c r="G10802" s="1" t="s">
        <v>33</v>
      </c>
      <c r="H10802" s="1" t="s">
        <v>39</v>
      </c>
      <c r="I10802" s="1">
        <v>313263.64</v>
      </c>
      <c r="J10802" s="1" t="s">
        <v>16</v>
      </c>
      <c r="K10802" s="1" t="s">
        <v>38</v>
      </c>
      <c r="N10802" s="3" t="str">
        <f>IF(LEFT(LOWER(C10802),1)="m","Male",IF(LEFT(LOWER(C10802),1)="f","Female","Unknown"))</f>
        <v>Female</v>
      </c>
      <c r="O10802" s="4" t="str">
        <f>IF(TRIM(LOWER(F10802))="neuro","Neurology",IF(TRIM(LOWER(F10802))="Neurology","Neurology",IF(TRIM(LOWER(F10802))="general ward","General",IF(TRIM(LOWER(F10802))="general","General",IF(TRIM(LOWER(F10802))="cardiology","Cardiology",IF(TRIM(LOWER(F10802))="Cardiology","Cardiology",IF(TRIM(LOWER(F10802))="Peads","Pediatrics",IF(TRIM(LOWER(F10802))="Pediatrics","Pediatrics",IF(TRIM(LOWER(F10802))="orthopedics","Orthopedics",IF(TRIM(LOWER(F10802))="Neurology","Neurology",IF(TRIM(LOWER(F10802))="Oncology","Oncology")))))))))))</f>
        <v>General</v>
      </c>
      <c r="P10802" s="3" t="str">
        <f t="shared" si="1008"/>
        <v>Self</v>
      </c>
      <c r="Q10802" s="5">
        <f t="shared" si="1009"/>
        <v>1</v>
      </c>
      <c r="R10802" s="1">
        <f t="shared" si="1010"/>
        <v>313263.64</v>
      </c>
      <c r="S10802" s="1">
        <f t="shared" si="1011"/>
        <v>0</v>
      </c>
      <c r="T10802" s="1" t="str">
        <f t="shared" si="1012"/>
        <v>18-35</v>
      </c>
      <c r="U10802" s="1" t="str">
        <f t="shared" si="1013"/>
        <v>Yes</v>
      </c>
    </row>
    <row r="10803" spans="1:21">
      <c r="A10803" s="1">
        <v>10802</v>
      </c>
      <c r="B10803" s="1">
        <v>18</v>
      </c>
      <c r="C10803" s="1" t="s">
        <v>12</v>
      </c>
      <c r="D10803" s="2">
        <v>45499</v>
      </c>
      <c r="E10803" s="2">
        <v>45509</v>
      </c>
      <c r="F10803" s="1" t="s">
        <v>49</v>
      </c>
      <c r="G10803" s="1" t="s">
        <v>22</v>
      </c>
      <c r="H10803" s="1" t="s">
        <v>51</v>
      </c>
      <c r="I10803" s="1">
        <v>176824.73</v>
      </c>
      <c r="J10803" s="1" t="s">
        <v>42</v>
      </c>
      <c r="K10803" s="1" t="s">
        <v>20</v>
      </c>
      <c r="N10803" s="3" t="str">
        <f>IF(LEFT(LOWER(C10803),1)="m","Male",IF(LEFT(LOWER(C10803),1)="f","Female","Unknown"))</f>
        <v>Unknown</v>
      </c>
      <c r="O10803" s="4" t="str">
        <f>IF(TRIM(LOWER(F10803))="neuro","Neurology",IF(TRIM(LOWER(F10803))="Neurology","Neurology",IF(TRIM(LOWER(F10803))="general ward","General",IF(TRIM(LOWER(F10803))="general","General",IF(TRIM(LOWER(F10803))="cardiology","Cardiology",IF(TRIM(LOWER(F10803))="Cardiology","Cardiology",IF(TRIM(LOWER(F10803))="Peads","Pediatrics",IF(TRIM(LOWER(F10803))="Pediatrics","Pediatrics",IF(TRIM(LOWER(F10803))="orthopedics","Orthopedics",IF(TRIM(LOWER(F10803))="Neurology","Neurology",IF(TRIM(LOWER(F10803))="Oncology","Oncology")))))))))))</f>
        <v>Oncology</v>
      </c>
      <c r="P10803" s="3" t="str">
        <f t="shared" si="1008"/>
        <v>Government</v>
      </c>
      <c r="Q10803" s="5">
        <f t="shared" si="1009"/>
        <v>10</v>
      </c>
      <c r="R10803" s="1">
        <f t="shared" si="1010"/>
        <v>176824.73</v>
      </c>
      <c r="S10803" s="1">
        <f t="shared" si="1011"/>
        <v>0</v>
      </c>
      <c r="T10803" s="1" t="str">
        <f t="shared" si="1012"/>
        <v>18-35</v>
      </c>
      <c r="U10803" s="1" t="str">
        <f t="shared" si="1013"/>
        <v>No</v>
      </c>
    </row>
    <row r="10804" spans="1:21">
      <c r="A10804" s="1">
        <v>10803</v>
      </c>
      <c r="B10804" s="1">
        <v>72</v>
      </c>
      <c r="C10804" s="1" t="s">
        <v>18</v>
      </c>
      <c r="D10804" s="2">
        <v>44989</v>
      </c>
      <c r="E10804" s="2">
        <v>45008</v>
      </c>
      <c r="F10804" s="1" t="s">
        <v>49</v>
      </c>
      <c r="G10804" s="1" t="s">
        <v>36</v>
      </c>
      <c r="H10804" s="1" t="s">
        <v>47</v>
      </c>
      <c r="I10804" s="1">
        <v>277278.56</v>
      </c>
      <c r="J10804" s="1" t="s">
        <v>24</v>
      </c>
      <c r="K10804" s="1" t="s">
        <v>16</v>
      </c>
      <c r="N10804" s="3" t="str">
        <f>IF(LEFT(LOWER(C10804),1)="m","Male",IF(LEFT(LOWER(C10804),1)="f","Female","Unknown"))</f>
        <v>Male</v>
      </c>
      <c r="O10804" s="4" t="str">
        <f>IF(TRIM(LOWER(F10804))="neuro","Neurology",IF(TRIM(LOWER(F10804))="Neurology","Neurology",IF(TRIM(LOWER(F10804))="general ward","General",IF(TRIM(LOWER(F10804))="general","General",IF(TRIM(LOWER(F10804))="cardiology","Cardiology",IF(TRIM(LOWER(F10804))="Cardiology","Cardiology",IF(TRIM(LOWER(F10804))="Peads","Pediatrics",IF(TRIM(LOWER(F10804))="Pediatrics","Pediatrics",IF(TRIM(LOWER(F10804))="orthopedics","Orthopedics",IF(TRIM(LOWER(F10804))="Neurology","Neurology",IF(TRIM(LOWER(F10804))="Oncology","Oncology")))))))))))</f>
        <v>Oncology</v>
      </c>
      <c r="P10804" s="3" t="str">
        <f t="shared" si="1008"/>
        <v>Government</v>
      </c>
      <c r="Q10804" s="5">
        <f t="shared" si="1009"/>
        <v>19</v>
      </c>
      <c r="R10804" s="1">
        <f t="shared" si="1010"/>
        <v>277278.56</v>
      </c>
      <c r="S10804" s="1">
        <f t="shared" si="1011"/>
        <v>1</v>
      </c>
      <c r="T10804" s="1" t="str">
        <f t="shared" si="1012"/>
        <v>66+</v>
      </c>
      <c r="U10804" s="1" t="str">
        <f t="shared" si="1013"/>
        <v>No</v>
      </c>
    </row>
    <row r="10805" spans="1:21">
      <c r="A10805" s="1">
        <v>10804</v>
      </c>
      <c r="B10805" s="1">
        <v>12</v>
      </c>
      <c r="C10805" s="1" t="s">
        <v>27</v>
      </c>
      <c r="D10805" s="2">
        <v>45500</v>
      </c>
      <c r="E10805" s="2">
        <v>45505</v>
      </c>
      <c r="F10805" s="1" t="s">
        <v>50</v>
      </c>
      <c r="G10805" s="1" t="s">
        <v>46</v>
      </c>
      <c r="H10805" s="1" t="s">
        <v>32</v>
      </c>
      <c r="I10805" s="1">
        <v>259789.91</v>
      </c>
      <c r="J10805" s="1" t="s">
        <v>24</v>
      </c>
      <c r="K10805" s="1" t="s">
        <v>38</v>
      </c>
      <c r="N10805" s="3" t="str">
        <f>IF(LEFT(LOWER(C10805),1)="m","Male",IF(LEFT(LOWER(C10805),1)="f","Female","Unknown"))</f>
        <v>Male</v>
      </c>
      <c r="O10805" s="4" t="str">
        <f>IF(TRIM(LOWER(F10805))="neuro","Neurology",IF(TRIM(LOWER(F10805))="Neurology","Neurology",IF(TRIM(LOWER(F10805))="general ward","General",IF(TRIM(LOWER(F10805))="general","General",IF(TRIM(LOWER(F10805))="cardiology","Cardiology",IF(TRIM(LOWER(F10805))="Cardiology","Cardiology",IF(TRIM(LOWER(F10805))="Peads","Pediatrics",IF(TRIM(LOWER(F10805))="Pediatrics","Pediatrics",IF(TRIM(LOWER(F10805))="orthopedics","Orthopedics",IF(TRIM(LOWER(F10805))="Neurology","Neurology",IF(TRIM(LOWER(F10805))="Oncology","Oncology")))))))))))</f>
        <v>Cardiology</v>
      </c>
      <c r="P10805" s="3" t="str">
        <f t="shared" si="1008"/>
        <v>Self</v>
      </c>
      <c r="Q10805" s="5">
        <f t="shared" si="1009"/>
        <v>5</v>
      </c>
      <c r="R10805" s="1">
        <f t="shared" si="1010"/>
        <v>259789.91</v>
      </c>
      <c r="S10805" s="1">
        <f t="shared" si="1011"/>
        <v>0</v>
      </c>
      <c r="T10805" s="1" t="str">
        <f t="shared" si="1012"/>
        <v>0-17</v>
      </c>
      <c r="U10805" s="1" t="str">
        <f t="shared" si="1013"/>
        <v>No</v>
      </c>
    </row>
    <row r="10806" spans="1:21">
      <c r="A10806" s="1">
        <v>10805</v>
      </c>
      <c r="C10806" s="1" t="s">
        <v>34</v>
      </c>
      <c r="D10806" s="2">
        <v>45211</v>
      </c>
      <c r="E10806" s="2">
        <v>45222</v>
      </c>
      <c r="F10806" s="1" t="s">
        <v>35</v>
      </c>
      <c r="G10806" s="1" t="s">
        <v>41</v>
      </c>
      <c r="I10806" s="1">
        <v>346665.03</v>
      </c>
      <c r="J10806" s="1" t="s">
        <v>16</v>
      </c>
      <c r="K10806" s="1" t="s">
        <v>16</v>
      </c>
      <c r="N10806" s="3" t="str">
        <f>IF(LEFT(LOWER(C10806),1)="m","Male",IF(LEFT(LOWER(C10806),1)="f","Female","Unknown"))</f>
        <v>Male</v>
      </c>
      <c r="O10806" s="4" t="str">
        <f>IF(TRIM(LOWER(F10806))="neuro","Neurology",IF(TRIM(LOWER(F10806))="Neurology","Neurology",IF(TRIM(LOWER(F10806))="general ward","General",IF(TRIM(LOWER(F10806))="general","General",IF(TRIM(LOWER(F10806))="cardiology","Cardiology",IF(TRIM(LOWER(F10806))="Cardiology","Cardiology",IF(TRIM(LOWER(F10806))="Peads","Pediatrics",IF(TRIM(LOWER(F10806))="Pediatrics","Pediatrics",IF(TRIM(LOWER(F10806))="orthopedics","Orthopedics",IF(TRIM(LOWER(F10806))="Neurology","Neurology",IF(TRIM(LOWER(F10806))="Oncology","Oncology")))))))))))</f>
        <v>Cardiology</v>
      </c>
      <c r="P10806" s="3" t="str">
        <f t="shared" si="1008"/>
        <v>Unknown</v>
      </c>
      <c r="Q10806" s="5">
        <f t="shared" si="1009"/>
        <v>11</v>
      </c>
      <c r="R10806" s="1">
        <f t="shared" si="1010"/>
        <v>346665.03</v>
      </c>
      <c r="S10806" s="1">
        <f t="shared" si="1011"/>
        <v>1</v>
      </c>
      <c r="T10806" s="1" t="str">
        <f t="shared" si="1012"/>
        <v>0-17</v>
      </c>
      <c r="U10806" s="1" t="str">
        <f t="shared" si="1013"/>
        <v>Yes</v>
      </c>
    </row>
    <row r="10807" spans="1:21">
      <c r="A10807" s="1">
        <v>10806</v>
      </c>
      <c r="B10807" s="1">
        <v>28</v>
      </c>
      <c r="C10807" s="1" t="s">
        <v>18</v>
      </c>
      <c r="D10807" s="2">
        <v>44929</v>
      </c>
      <c r="E10807" s="2">
        <v>44942</v>
      </c>
      <c r="F10807" s="1" t="s">
        <v>30</v>
      </c>
      <c r="G10807" s="1" t="s">
        <v>46</v>
      </c>
      <c r="H10807" s="1" t="s">
        <v>15</v>
      </c>
      <c r="I10807" s="1">
        <v>212410.62</v>
      </c>
      <c r="J10807" s="1" t="s">
        <v>42</v>
      </c>
      <c r="K10807" s="1" t="s">
        <v>38</v>
      </c>
      <c r="N10807" s="3" t="str">
        <f>IF(LEFT(LOWER(C10807),1)="m","Male",IF(LEFT(LOWER(C10807),1)="f","Female","Unknown"))</f>
        <v>Male</v>
      </c>
      <c r="O10807" s="4" t="str">
        <f>IF(TRIM(LOWER(F10807))="neuro","Neurology",IF(TRIM(LOWER(F10807))="Neurology","Neurology",IF(TRIM(LOWER(F10807))="general ward","General",IF(TRIM(LOWER(F10807))="general","General",IF(TRIM(LOWER(F10807))="cardiology","Cardiology",IF(TRIM(LOWER(F10807))="Cardiology","Cardiology",IF(TRIM(LOWER(F10807))="Peads","Pediatrics",IF(TRIM(LOWER(F10807))="Pediatrics","Pediatrics",IF(TRIM(LOWER(F10807))="orthopedics","Orthopedics",IF(TRIM(LOWER(F10807))="Neurology","Neurology",IF(TRIM(LOWER(F10807))="Oncology","Oncology")))))))))))</f>
        <v>Pediatrics</v>
      </c>
      <c r="P10807" s="3" t="str">
        <f t="shared" si="1008"/>
        <v>Self</v>
      </c>
      <c r="Q10807" s="5">
        <f t="shared" si="1009"/>
        <v>13</v>
      </c>
      <c r="R10807" s="1">
        <f t="shared" si="1010"/>
        <v>212410.62</v>
      </c>
      <c r="S10807" s="1">
        <f t="shared" si="1011"/>
        <v>0</v>
      </c>
      <c r="T10807" s="1" t="str">
        <f t="shared" si="1012"/>
        <v>18-35</v>
      </c>
      <c r="U10807" s="1" t="str">
        <f t="shared" si="1013"/>
        <v>No</v>
      </c>
    </row>
    <row r="10808" spans="1:21">
      <c r="A10808" s="1">
        <v>10807</v>
      </c>
      <c r="B10808" s="1">
        <v>29</v>
      </c>
      <c r="C10808" s="1" t="s">
        <v>44</v>
      </c>
      <c r="D10808" s="2">
        <v>45110</v>
      </c>
      <c r="E10808" s="2">
        <v>45115</v>
      </c>
      <c r="F10808" s="1" t="s">
        <v>21</v>
      </c>
      <c r="G10808" s="1" t="s">
        <v>36</v>
      </c>
      <c r="H10808" s="1" t="s">
        <v>37</v>
      </c>
      <c r="I10808" s="1">
        <v>251870.33</v>
      </c>
      <c r="J10808" s="1" t="s">
        <v>25</v>
      </c>
      <c r="K10808" s="1" t="s">
        <v>38</v>
      </c>
      <c r="N10808" s="3" t="str">
        <f>IF(LEFT(LOWER(C10808),1)="m","Male",IF(LEFT(LOWER(C10808),1)="f","Female","Unknown"))</f>
        <v>Female</v>
      </c>
      <c r="O10808" s="4" t="str">
        <f>IF(TRIM(LOWER(F10808))="neuro","Neurology",IF(TRIM(LOWER(F10808))="Neurology","Neurology",IF(TRIM(LOWER(F10808))="general ward","General",IF(TRIM(LOWER(F10808))="general","General",IF(TRIM(LOWER(F10808))="cardiology","Cardiology",IF(TRIM(LOWER(F10808))="Cardiology","Cardiology",IF(TRIM(LOWER(F10808))="Peads","Pediatrics",IF(TRIM(LOWER(F10808))="Pediatrics","Pediatrics",IF(TRIM(LOWER(F10808))="orthopedics","Orthopedics",IF(TRIM(LOWER(F10808))="Neurology","Neurology",IF(TRIM(LOWER(F10808))="Oncology","Oncology")))))))))))</f>
        <v>General</v>
      </c>
      <c r="P10808" s="3" t="str">
        <f t="shared" si="1008"/>
        <v>Government</v>
      </c>
      <c r="Q10808" s="5">
        <f t="shared" si="1009"/>
        <v>5</v>
      </c>
      <c r="R10808" s="1">
        <f t="shared" si="1010"/>
        <v>251870.33</v>
      </c>
      <c r="S10808" s="1">
        <f t="shared" si="1011"/>
        <v>0</v>
      </c>
      <c r="T10808" s="1" t="str">
        <f t="shared" si="1012"/>
        <v>18-35</v>
      </c>
      <c r="U10808" s="1" t="str">
        <f t="shared" si="1013"/>
        <v>Yes</v>
      </c>
    </row>
    <row r="10809" spans="1:21">
      <c r="A10809" s="1">
        <v>10808</v>
      </c>
      <c r="C10809" s="1" t="s">
        <v>18</v>
      </c>
      <c r="D10809" s="2">
        <v>45188</v>
      </c>
      <c r="E10809" s="2">
        <v>45196</v>
      </c>
      <c r="F10809" s="1" t="s">
        <v>52</v>
      </c>
      <c r="G10809" s="1" t="s">
        <v>46</v>
      </c>
      <c r="H10809" s="1" t="s">
        <v>47</v>
      </c>
      <c r="I10809" s="1">
        <v>87055.25</v>
      </c>
      <c r="J10809" s="1" t="s">
        <v>38</v>
      </c>
      <c r="K10809" s="1" t="s">
        <v>17</v>
      </c>
      <c r="N10809" s="3" t="str">
        <f>IF(LEFT(LOWER(C10809),1)="m","Male",IF(LEFT(LOWER(C10809),1)="f","Female","Unknown"))</f>
        <v>Male</v>
      </c>
      <c r="O10809" s="4" t="str">
        <f>IF(TRIM(LOWER(F10809))="neuro","Neurology",IF(TRIM(LOWER(F10809))="Neurology","Neurology",IF(TRIM(LOWER(F10809))="general ward","General",IF(TRIM(LOWER(F10809))="general","General",IF(TRIM(LOWER(F10809))="cardiology","Cardiology",IF(TRIM(LOWER(F10809))="Cardiology","Cardiology",IF(TRIM(LOWER(F10809))="Peads","Pediatrics",IF(TRIM(LOWER(F10809))="Pediatrics","Pediatrics",IF(TRIM(LOWER(F10809))="orthopedics","Orthopedics",IF(TRIM(LOWER(F10809))="Neurology","Neurology",IF(TRIM(LOWER(F10809))="Oncology","Oncology")))))))))))</f>
        <v>Oncology</v>
      </c>
      <c r="P10809" s="3" t="str">
        <f t="shared" si="1008"/>
        <v>Self</v>
      </c>
      <c r="Q10809" s="5">
        <f t="shared" si="1009"/>
        <v>8</v>
      </c>
      <c r="R10809" s="1">
        <f t="shared" si="1010"/>
        <v>87055.25</v>
      </c>
      <c r="S10809" s="1">
        <f t="shared" si="1011"/>
        <v>1</v>
      </c>
      <c r="T10809" s="1" t="str">
        <f t="shared" si="1012"/>
        <v>0-17</v>
      </c>
      <c r="U10809" s="1" t="str">
        <f t="shared" si="1013"/>
        <v>No</v>
      </c>
    </row>
    <row r="10810" spans="1:21">
      <c r="A10810" s="1">
        <v>10809</v>
      </c>
      <c r="B10810" s="1">
        <v>16</v>
      </c>
      <c r="C10810" s="1" t="s">
        <v>34</v>
      </c>
      <c r="D10810" s="2">
        <v>45182</v>
      </c>
      <c r="E10810" s="2">
        <v>45196</v>
      </c>
      <c r="F10810" s="1" t="s">
        <v>19</v>
      </c>
      <c r="G10810" s="1" t="s">
        <v>41</v>
      </c>
      <c r="H10810" s="1" t="s">
        <v>48</v>
      </c>
      <c r="I10810" s="1">
        <v>64566.52</v>
      </c>
      <c r="J10810" s="1" t="s">
        <v>25</v>
      </c>
      <c r="K10810" s="1" t="s">
        <v>20</v>
      </c>
      <c r="N10810" s="3" t="str">
        <f>IF(LEFT(LOWER(C10810),1)="m","Male",IF(LEFT(LOWER(C10810),1)="f","Female","Unknown"))</f>
        <v>Male</v>
      </c>
      <c r="O10810" s="4" t="str">
        <f>IF(TRIM(LOWER(F10810))="neuro","Neurology",IF(TRIM(LOWER(F10810))="Neurology","Neurology",IF(TRIM(LOWER(F10810))="general ward","General",IF(TRIM(LOWER(F10810))="general","General",IF(TRIM(LOWER(F10810))="cardiology","Cardiology",IF(TRIM(LOWER(F10810))="Cardiology","Cardiology",IF(TRIM(LOWER(F10810))="Peads","Pediatrics",IF(TRIM(LOWER(F10810))="Pediatrics","Pediatrics",IF(TRIM(LOWER(F10810))="orthopedics","Orthopedics",IF(TRIM(LOWER(F10810))="Neurology","Neurology",IF(TRIM(LOWER(F10810))="Oncology","Oncology")))))))))))</f>
        <v>General</v>
      </c>
      <c r="P10810" s="3" t="str">
        <f t="shared" si="1008"/>
        <v>Unknown</v>
      </c>
      <c r="Q10810" s="5">
        <f t="shared" si="1009"/>
        <v>14</v>
      </c>
      <c r="R10810" s="1">
        <f t="shared" si="1010"/>
        <v>64566.52</v>
      </c>
      <c r="S10810" s="1">
        <f t="shared" si="1011"/>
        <v>0</v>
      </c>
      <c r="T10810" s="1" t="str">
        <f t="shared" si="1012"/>
        <v>0-17</v>
      </c>
      <c r="U10810" s="1" t="str">
        <f t="shared" si="1013"/>
        <v>Yes</v>
      </c>
    </row>
    <row r="10811" spans="1:21">
      <c r="A10811" s="1">
        <v>10810</v>
      </c>
      <c r="B10811" s="1">
        <v>81</v>
      </c>
      <c r="C10811" s="1" t="s">
        <v>29</v>
      </c>
      <c r="D10811" s="2">
        <v>45005</v>
      </c>
      <c r="E10811" s="2">
        <v>45013</v>
      </c>
      <c r="F10811" s="1" t="s">
        <v>50</v>
      </c>
      <c r="G10811" s="1" t="s">
        <v>36</v>
      </c>
      <c r="H10811" s="1" t="s">
        <v>15</v>
      </c>
      <c r="I10811" s="1">
        <v>118703.21</v>
      </c>
      <c r="J10811" s="1" t="s">
        <v>42</v>
      </c>
      <c r="K10811" s="1" t="s">
        <v>25</v>
      </c>
      <c r="N10811" s="3" t="str">
        <f>IF(LEFT(LOWER(C10811),1)="m","Male",IF(LEFT(LOWER(C10811),1)="f","Female","Unknown"))</f>
        <v>Female</v>
      </c>
      <c r="O10811" s="4" t="str">
        <f>IF(TRIM(LOWER(F10811))="neuro","Neurology",IF(TRIM(LOWER(F10811))="Neurology","Neurology",IF(TRIM(LOWER(F10811))="general ward","General",IF(TRIM(LOWER(F10811))="general","General",IF(TRIM(LOWER(F10811))="cardiology","Cardiology",IF(TRIM(LOWER(F10811))="Cardiology","Cardiology",IF(TRIM(LOWER(F10811))="Peads","Pediatrics",IF(TRIM(LOWER(F10811))="Pediatrics","Pediatrics",IF(TRIM(LOWER(F10811))="orthopedics","Orthopedics",IF(TRIM(LOWER(F10811))="Neurology","Neurology",IF(TRIM(LOWER(F10811))="Oncology","Oncology")))))))))))</f>
        <v>Cardiology</v>
      </c>
      <c r="P10811" s="3" t="str">
        <f t="shared" si="1008"/>
        <v>Government</v>
      </c>
      <c r="Q10811" s="5">
        <f t="shared" si="1009"/>
        <v>8</v>
      </c>
      <c r="R10811" s="1">
        <f t="shared" si="1010"/>
        <v>118703.21</v>
      </c>
      <c r="S10811" s="1">
        <f t="shared" si="1011"/>
        <v>1</v>
      </c>
      <c r="T10811" s="1" t="str">
        <f t="shared" si="1012"/>
        <v>66+</v>
      </c>
      <c r="U10811" s="1" t="str">
        <f t="shared" si="1013"/>
        <v>No</v>
      </c>
    </row>
    <row r="10812" spans="1:21">
      <c r="A10812" s="1">
        <v>10811</v>
      </c>
      <c r="B10812" s="1">
        <v>39</v>
      </c>
      <c r="C10812" s="1" t="s">
        <v>27</v>
      </c>
      <c r="D10812" s="2">
        <v>45110</v>
      </c>
      <c r="E10812" s="2">
        <v>45120</v>
      </c>
      <c r="F10812" s="1" t="s">
        <v>13</v>
      </c>
      <c r="G10812" s="1" t="s">
        <v>22</v>
      </c>
      <c r="H10812" s="1" t="s">
        <v>51</v>
      </c>
      <c r="I10812" s="1">
        <v>156144.51</v>
      </c>
      <c r="J10812" s="1" t="s">
        <v>25</v>
      </c>
      <c r="K10812" s="1" t="s">
        <v>16</v>
      </c>
      <c r="N10812" s="3" t="str">
        <f>IF(LEFT(LOWER(C10812),1)="m","Male",IF(LEFT(LOWER(C10812),1)="f","Female","Unknown"))</f>
        <v>Male</v>
      </c>
      <c r="O10812" s="4" t="str">
        <f>IF(TRIM(LOWER(F10812))="neuro","Neurology",IF(TRIM(LOWER(F10812))="Neurology","Neurology",IF(TRIM(LOWER(F10812))="general ward","General",IF(TRIM(LOWER(F10812))="general","General",IF(TRIM(LOWER(F10812))="cardiology","Cardiology",IF(TRIM(LOWER(F10812))="Cardiology","Cardiology",IF(TRIM(LOWER(F10812))="Peads","Pediatrics",IF(TRIM(LOWER(F10812))="Pediatrics","Pediatrics",IF(TRIM(LOWER(F10812))="orthopedics","Orthopedics",IF(TRIM(LOWER(F10812))="Neurology","Neurology",IF(TRIM(LOWER(F10812))="Oncology","Oncology")))))))))))</f>
        <v>Neurology</v>
      </c>
      <c r="P10812" s="3" t="str">
        <f t="shared" si="1008"/>
        <v>Government</v>
      </c>
      <c r="Q10812" s="5">
        <f t="shared" si="1009"/>
        <v>10</v>
      </c>
      <c r="R10812" s="1">
        <f t="shared" si="1010"/>
        <v>156144.51</v>
      </c>
      <c r="S10812" s="1">
        <f t="shared" si="1011"/>
        <v>1</v>
      </c>
      <c r="T10812" s="1" t="str">
        <f t="shared" si="1012"/>
        <v>36-50</v>
      </c>
      <c r="U10812" s="1" t="str">
        <f t="shared" si="1013"/>
        <v>Yes</v>
      </c>
    </row>
    <row r="10813" spans="1:21">
      <c r="A10813" s="1">
        <v>10812</v>
      </c>
      <c r="C10813" s="1" t="s">
        <v>12</v>
      </c>
      <c r="D10813" s="2">
        <v>45384</v>
      </c>
      <c r="E10813" s="2">
        <v>45388</v>
      </c>
      <c r="F10813" s="1" t="s">
        <v>35</v>
      </c>
      <c r="G10813" s="1" t="s">
        <v>36</v>
      </c>
      <c r="H10813" s="1" t="s">
        <v>23</v>
      </c>
      <c r="I10813" s="1">
        <v>174501.82</v>
      </c>
      <c r="J10813" s="1" t="s">
        <v>25</v>
      </c>
      <c r="K10813" s="1" t="s">
        <v>38</v>
      </c>
      <c r="N10813" s="3" t="str">
        <f>IF(LEFT(LOWER(C10813),1)="m","Male",IF(LEFT(LOWER(C10813),1)="f","Female","Unknown"))</f>
        <v>Unknown</v>
      </c>
      <c r="O10813" s="4" t="str">
        <f>IF(TRIM(LOWER(F10813))="neuro","Neurology",IF(TRIM(LOWER(F10813))="Neurology","Neurology",IF(TRIM(LOWER(F10813))="general ward","General",IF(TRIM(LOWER(F10813))="general","General",IF(TRIM(LOWER(F10813))="cardiology","Cardiology",IF(TRIM(LOWER(F10813))="Cardiology","Cardiology",IF(TRIM(LOWER(F10813))="Peads","Pediatrics",IF(TRIM(LOWER(F10813))="Pediatrics","Pediatrics",IF(TRIM(LOWER(F10813))="orthopedics","Orthopedics",IF(TRIM(LOWER(F10813))="Neurology","Neurology",IF(TRIM(LOWER(F10813))="Oncology","Oncology")))))))))))</f>
        <v>Cardiology</v>
      </c>
      <c r="P10813" s="3" t="str">
        <f t="shared" si="1008"/>
        <v>Government</v>
      </c>
      <c r="Q10813" s="5">
        <f t="shared" si="1009"/>
        <v>4</v>
      </c>
      <c r="R10813" s="1">
        <f t="shared" si="1010"/>
        <v>174501.82</v>
      </c>
      <c r="S10813" s="1">
        <f t="shared" si="1011"/>
        <v>0</v>
      </c>
      <c r="T10813" s="1" t="str">
        <f t="shared" si="1012"/>
        <v>0-17</v>
      </c>
      <c r="U10813" s="1" t="str">
        <f t="shared" si="1013"/>
        <v>Yes</v>
      </c>
    </row>
    <row r="10814" spans="1:21">
      <c r="A10814" s="1">
        <v>10813</v>
      </c>
      <c r="B10814" s="1">
        <v>49</v>
      </c>
      <c r="C10814" s="1" t="s">
        <v>27</v>
      </c>
      <c r="D10814" s="2">
        <v>44979</v>
      </c>
      <c r="E10814" s="2">
        <v>44990</v>
      </c>
      <c r="F10814" s="1" t="s">
        <v>35</v>
      </c>
      <c r="G10814" s="1" t="s">
        <v>36</v>
      </c>
      <c r="I10814" s="1">
        <v>165720.45000000001</v>
      </c>
      <c r="K10814" s="1" t="s">
        <v>42</v>
      </c>
      <c r="N10814" s="3" t="str">
        <f>IF(LEFT(LOWER(C10814),1)="m","Male",IF(LEFT(LOWER(C10814),1)="f","Female","Unknown"))</f>
        <v>Male</v>
      </c>
      <c r="O10814" s="4" t="str">
        <f>IF(TRIM(LOWER(F10814))="neuro","Neurology",IF(TRIM(LOWER(F10814))="Neurology","Neurology",IF(TRIM(LOWER(F10814))="general ward","General",IF(TRIM(LOWER(F10814))="general","General",IF(TRIM(LOWER(F10814))="cardiology","Cardiology",IF(TRIM(LOWER(F10814))="Cardiology","Cardiology",IF(TRIM(LOWER(F10814))="Peads","Pediatrics",IF(TRIM(LOWER(F10814))="Pediatrics","Pediatrics",IF(TRIM(LOWER(F10814))="orthopedics","Orthopedics",IF(TRIM(LOWER(F10814))="Neurology","Neurology",IF(TRIM(LOWER(F10814))="Oncology","Oncology")))))))))))</f>
        <v>Cardiology</v>
      </c>
      <c r="P10814" s="3" t="str">
        <f t="shared" si="1008"/>
        <v>Government</v>
      </c>
      <c r="Q10814" s="5">
        <f t="shared" si="1009"/>
        <v>11</v>
      </c>
      <c r="R10814" s="1">
        <f t="shared" si="1010"/>
        <v>165720.45000000001</v>
      </c>
      <c r="S10814" s="1">
        <f t="shared" si="1011"/>
        <v>0</v>
      </c>
      <c r="T10814" s="1" t="str">
        <f t="shared" si="1012"/>
        <v>36-50</v>
      </c>
      <c r="U10814" s="1" t="str">
        <f t="shared" si="1013"/>
        <v>Unknown</v>
      </c>
    </row>
    <row r="10815" spans="1:21">
      <c r="A10815" s="1">
        <v>10814</v>
      </c>
      <c r="B10815" s="1">
        <v>47</v>
      </c>
      <c r="C10815" s="1" t="s">
        <v>44</v>
      </c>
      <c r="D10815" s="2">
        <v>45448</v>
      </c>
      <c r="E10815" s="2">
        <v>45451</v>
      </c>
      <c r="F10815" s="1" t="s">
        <v>43</v>
      </c>
      <c r="G10815" s="1" t="s">
        <v>22</v>
      </c>
      <c r="H10815" s="1" t="s">
        <v>15</v>
      </c>
      <c r="I10815" s="1">
        <v>154175.76999999999</v>
      </c>
      <c r="J10815" s="1" t="s">
        <v>17</v>
      </c>
      <c r="K10815" s="1" t="s">
        <v>25</v>
      </c>
      <c r="N10815" s="3" t="str">
        <f>IF(LEFT(LOWER(C10815),1)="m","Male",IF(LEFT(LOWER(C10815),1)="f","Female","Unknown"))</f>
        <v>Female</v>
      </c>
      <c r="O10815" s="4" t="str">
        <f>IF(TRIM(LOWER(F10815))="neuro","Neurology",IF(TRIM(LOWER(F10815))="Neurology","Neurology",IF(TRIM(LOWER(F10815))="general ward","General",IF(TRIM(LOWER(F10815))="general","General",IF(TRIM(LOWER(F10815))="cardiology","Cardiology",IF(TRIM(LOWER(F10815))="Cardiology","Cardiology",IF(TRIM(LOWER(F10815))="Peads","Pediatrics",IF(TRIM(LOWER(F10815))="Pediatrics","Pediatrics",IF(TRIM(LOWER(F10815))="orthopedics","Orthopedics",IF(TRIM(LOWER(F10815))="Neurology","Neurology",IF(TRIM(LOWER(F10815))="Oncology","Oncology")))))))))))</f>
        <v>Orthopedics</v>
      </c>
      <c r="P10815" s="3" t="str">
        <f t="shared" si="1008"/>
        <v>Government</v>
      </c>
      <c r="Q10815" s="5">
        <f t="shared" si="1009"/>
        <v>3</v>
      </c>
      <c r="R10815" s="1">
        <f t="shared" si="1010"/>
        <v>154175.76999999999</v>
      </c>
      <c r="S10815" s="1">
        <f t="shared" si="1011"/>
        <v>1</v>
      </c>
      <c r="T10815" s="1" t="str">
        <f t="shared" si="1012"/>
        <v>36-50</v>
      </c>
      <c r="U10815" s="1" t="str">
        <f t="shared" si="1013"/>
        <v>Yes</v>
      </c>
    </row>
    <row r="10816" spans="1:21">
      <c r="A10816" s="1">
        <v>10815</v>
      </c>
      <c r="B10816" s="1">
        <v>8</v>
      </c>
      <c r="C10816" s="1" t="s">
        <v>29</v>
      </c>
      <c r="D10816" s="2">
        <v>45202</v>
      </c>
      <c r="E10816" s="2">
        <v>45217</v>
      </c>
      <c r="F10816" s="1" t="s">
        <v>52</v>
      </c>
      <c r="G10816" s="1" t="s">
        <v>14</v>
      </c>
      <c r="H10816" s="1" t="s">
        <v>51</v>
      </c>
      <c r="I10816" s="1">
        <v>92193.2</v>
      </c>
      <c r="J10816" s="1" t="s">
        <v>17</v>
      </c>
      <c r="K10816" s="1" t="s">
        <v>20</v>
      </c>
      <c r="N10816" s="3" t="str">
        <f>IF(LEFT(LOWER(C10816),1)="m","Male",IF(LEFT(LOWER(C10816),1)="f","Female","Unknown"))</f>
        <v>Female</v>
      </c>
      <c r="O10816" s="4" t="str">
        <f>IF(TRIM(LOWER(F10816))="neuro","Neurology",IF(TRIM(LOWER(F10816))="Neurology","Neurology",IF(TRIM(LOWER(F10816))="general ward","General",IF(TRIM(LOWER(F10816))="general","General",IF(TRIM(LOWER(F10816))="cardiology","Cardiology",IF(TRIM(LOWER(F10816))="Cardiology","Cardiology",IF(TRIM(LOWER(F10816))="Peads","Pediatrics",IF(TRIM(LOWER(F10816))="Pediatrics","Pediatrics",IF(TRIM(LOWER(F10816))="orthopedics","Orthopedics",IF(TRIM(LOWER(F10816))="Neurology","Neurology",IF(TRIM(LOWER(F10816))="Oncology","Oncology")))))))))))</f>
        <v>Oncology</v>
      </c>
      <c r="P10816" s="3" t="str">
        <f t="shared" si="1008"/>
        <v>Private</v>
      </c>
      <c r="Q10816" s="5">
        <f t="shared" si="1009"/>
        <v>15</v>
      </c>
      <c r="R10816" s="1">
        <f t="shared" si="1010"/>
        <v>92193.2</v>
      </c>
      <c r="S10816" s="1">
        <f t="shared" si="1011"/>
        <v>0</v>
      </c>
      <c r="T10816" s="1" t="str">
        <f t="shared" si="1012"/>
        <v>0-17</v>
      </c>
      <c r="U10816" s="1" t="str">
        <f t="shared" si="1013"/>
        <v>Yes</v>
      </c>
    </row>
    <row r="10817" spans="1:21">
      <c r="A10817" s="1">
        <v>10816</v>
      </c>
      <c r="B10817" s="1">
        <v>76</v>
      </c>
      <c r="C10817" s="1" t="s">
        <v>44</v>
      </c>
      <c r="D10817" s="2">
        <v>45036</v>
      </c>
      <c r="E10817" s="2">
        <v>45056</v>
      </c>
      <c r="F10817" s="1" t="s">
        <v>30</v>
      </c>
      <c r="G10817" s="1" t="s">
        <v>14</v>
      </c>
      <c r="H10817" s="1" t="s">
        <v>47</v>
      </c>
      <c r="I10817" s="1">
        <v>295628.28999999998</v>
      </c>
      <c r="J10817" s="1" t="s">
        <v>17</v>
      </c>
      <c r="K10817" s="1" t="s">
        <v>25</v>
      </c>
      <c r="N10817" s="3" t="str">
        <f>IF(LEFT(LOWER(C10817),1)="m","Male",IF(LEFT(LOWER(C10817),1)="f","Female","Unknown"))</f>
        <v>Female</v>
      </c>
      <c r="O10817" s="4" t="str">
        <f>IF(TRIM(LOWER(F10817))="neuro","Neurology",IF(TRIM(LOWER(F10817))="Neurology","Neurology",IF(TRIM(LOWER(F10817))="general ward","General",IF(TRIM(LOWER(F10817))="general","General",IF(TRIM(LOWER(F10817))="cardiology","Cardiology",IF(TRIM(LOWER(F10817))="Cardiology","Cardiology",IF(TRIM(LOWER(F10817))="Peads","Pediatrics",IF(TRIM(LOWER(F10817))="Pediatrics","Pediatrics",IF(TRIM(LOWER(F10817))="orthopedics","Orthopedics",IF(TRIM(LOWER(F10817))="Neurology","Neurology",IF(TRIM(LOWER(F10817))="Oncology","Oncology")))))))))))</f>
        <v>Pediatrics</v>
      </c>
      <c r="P10817" s="3" t="str">
        <f t="shared" si="1008"/>
        <v>Private</v>
      </c>
      <c r="Q10817" s="5">
        <f t="shared" si="1009"/>
        <v>20</v>
      </c>
      <c r="R10817" s="1">
        <f t="shared" si="1010"/>
        <v>295628.28999999998</v>
      </c>
      <c r="S10817" s="1">
        <f t="shared" si="1011"/>
        <v>1</v>
      </c>
      <c r="T10817" s="1" t="str">
        <f t="shared" si="1012"/>
        <v>66+</v>
      </c>
      <c r="U10817" s="1" t="str">
        <f t="shared" si="1013"/>
        <v>Yes</v>
      </c>
    </row>
    <row r="10818" spans="1:21">
      <c r="A10818" s="1">
        <v>10817</v>
      </c>
      <c r="B10818" s="1">
        <v>81</v>
      </c>
      <c r="C10818" s="1" t="s">
        <v>34</v>
      </c>
      <c r="D10818" s="2">
        <v>45085</v>
      </c>
      <c r="E10818" s="2">
        <v>45092</v>
      </c>
      <c r="F10818" s="1" t="s">
        <v>52</v>
      </c>
      <c r="G10818" s="1" t="s">
        <v>41</v>
      </c>
      <c r="H10818" s="1" t="s">
        <v>15</v>
      </c>
      <c r="I10818" s="1">
        <v>22395.57</v>
      </c>
      <c r="K10818" s="1" t="s">
        <v>16</v>
      </c>
      <c r="N10818" s="3" t="str">
        <f>IF(LEFT(LOWER(C10818),1)="m","Male",IF(LEFT(LOWER(C10818),1)="f","Female","Unknown"))</f>
        <v>Male</v>
      </c>
      <c r="O10818" s="4" t="str">
        <f>IF(TRIM(LOWER(F10818))="neuro","Neurology",IF(TRIM(LOWER(F10818))="Neurology","Neurology",IF(TRIM(LOWER(F10818))="general ward","General",IF(TRIM(LOWER(F10818))="general","General",IF(TRIM(LOWER(F10818))="cardiology","Cardiology",IF(TRIM(LOWER(F10818))="Cardiology","Cardiology",IF(TRIM(LOWER(F10818))="Peads","Pediatrics",IF(TRIM(LOWER(F10818))="Pediatrics","Pediatrics",IF(TRIM(LOWER(F10818))="orthopedics","Orthopedics",IF(TRIM(LOWER(F10818))="Neurology","Neurology",IF(TRIM(LOWER(F10818))="Oncology","Oncology")))))))))))</f>
        <v>Oncology</v>
      </c>
      <c r="P10818" s="3" t="str">
        <f t="shared" si="1008"/>
        <v>Unknown</v>
      </c>
      <c r="Q10818" s="5">
        <f t="shared" si="1009"/>
        <v>7</v>
      </c>
      <c r="R10818" s="1">
        <f t="shared" si="1010"/>
        <v>22395.57</v>
      </c>
      <c r="S10818" s="1">
        <f t="shared" si="1011"/>
        <v>1</v>
      </c>
      <c r="T10818" s="1" t="str">
        <f t="shared" si="1012"/>
        <v>66+</v>
      </c>
      <c r="U10818" s="1" t="str">
        <f t="shared" si="1013"/>
        <v>Unknown</v>
      </c>
    </row>
    <row r="10819" spans="1:21">
      <c r="A10819" s="1">
        <v>10818</v>
      </c>
      <c r="C10819" s="1" t="s">
        <v>26</v>
      </c>
      <c r="D10819" s="2">
        <v>45645</v>
      </c>
      <c r="E10819" s="2">
        <v>45662</v>
      </c>
      <c r="F10819" s="1" t="s">
        <v>52</v>
      </c>
      <c r="G10819" s="1" t="s">
        <v>41</v>
      </c>
      <c r="H10819" s="1" t="s">
        <v>47</v>
      </c>
      <c r="I10819" s="1">
        <v>335623.06</v>
      </c>
      <c r="J10819" s="1" t="s">
        <v>24</v>
      </c>
      <c r="K10819" s="1" t="s">
        <v>17</v>
      </c>
      <c r="N10819" s="3" t="str">
        <f>IF(LEFT(LOWER(C10819),1)="m","Male",IF(LEFT(LOWER(C10819),1)="f","Female","Unknown"))</f>
        <v>Female</v>
      </c>
      <c r="O10819" s="4" t="str">
        <f>IF(TRIM(LOWER(F10819))="neuro","Neurology",IF(TRIM(LOWER(F10819))="Neurology","Neurology",IF(TRIM(LOWER(F10819))="general ward","General",IF(TRIM(LOWER(F10819))="general","General",IF(TRIM(LOWER(F10819))="cardiology","Cardiology",IF(TRIM(LOWER(F10819))="Cardiology","Cardiology",IF(TRIM(LOWER(F10819))="Peads","Pediatrics",IF(TRIM(LOWER(F10819))="Pediatrics","Pediatrics",IF(TRIM(LOWER(F10819))="orthopedics","Orthopedics",IF(TRIM(LOWER(F10819))="Neurology","Neurology",IF(TRIM(LOWER(F10819))="Oncology","Oncology")))))))))))</f>
        <v>Oncology</v>
      </c>
      <c r="P10819" s="3" t="str">
        <f t="shared" ref="P10819:P10882" si="1014">IF(LOWER(G10819)="private","Private",
IF(LOWER(G10819)="govt","Government",
IF(LOWER(G10819)="government","Government",
IF(LOWER(G10819)="self","Self","Unknown"))))</f>
        <v>Unknown</v>
      </c>
      <c r="Q10819" s="5">
        <f t="shared" ref="Q10819:Q10882" si="1015">IF(E10819&lt;D10819,"",E10819-D10819)</f>
        <v>17</v>
      </c>
      <c r="R10819" s="1">
        <f t="shared" ref="R10819:R10882" si="1016">IF(I10819&lt;0,"",I10819)</f>
        <v>335623.06</v>
      </c>
      <c r="S10819" s="1">
        <f t="shared" ref="S10819:S10882" si="1017">IF(OR(K10819="Yes",K10819="YES",K10819="Y"),1,0)</f>
        <v>1</v>
      </c>
      <c r="T10819" s="1" t="str">
        <f t="shared" ref="T10819:T10882" si="1018">IF(B10819&lt;18,"0-17",                                                  IF(B10819&lt;36,"18-35",
IF(B10819&lt;51,"36-50",
IF(B10819&lt;66,"51-65","66+"))))</f>
        <v>0-17</v>
      </c>
      <c r="U10819" s="1" t="str">
        <f t="shared" ref="U10819:U10882" si="1019">IF(OR(TRIM(UPPER(J10819))="YES",TRIM(UPPER(J10819))="Y"),"Yes",
IF(OR(TRIM(UPPER(J10819))="NO",TRIM(UPPER(J10819))="N"),"No","Unknown"))</f>
        <v>No</v>
      </c>
    </row>
    <row r="10820" spans="1:21">
      <c r="A10820" s="1">
        <v>10819</v>
      </c>
      <c r="C10820" s="1" t="s">
        <v>18</v>
      </c>
      <c r="D10820" s="2">
        <v>45156</v>
      </c>
      <c r="E10820" s="2">
        <v>45167</v>
      </c>
      <c r="F10820" s="1" t="s">
        <v>28</v>
      </c>
      <c r="G10820" s="1" t="s">
        <v>22</v>
      </c>
      <c r="H10820" s="1" t="s">
        <v>39</v>
      </c>
      <c r="I10820" s="1">
        <v>18735.439999999999</v>
      </c>
      <c r="J10820" s="1" t="s">
        <v>16</v>
      </c>
      <c r="K10820" s="1" t="s">
        <v>42</v>
      </c>
      <c r="N10820" s="3" t="str">
        <f>IF(LEFT(LOWER(C10820),1)="m","Male",IF(LEFT(LOWER(C10820),1)="f","Female","Unknown"))</f>
        <v>Male</v>
      </c>
      <c r="O10820" s="4" t="str">
        <f>IF(TRIM(LOWER(F10820))="neuro","Neurology",IF(TRIM(LOWER(F10820))="Neurology","Neurology",IF(TRIM(LOWER(F10820))="general ward","General",IF(TRIM(LOWER(F10820))="general","General",IF(TRIM(LOWER(F10820))="cardiology","Cardiology",IF(TRIM(LOWER(F10820))="Cardiology","Cardiology",IF(TRIM(LOWER(F10820))="Peads","Pediatrics",IF(TRIM(LOWER(F10820))="Pediatrics","Pediatrics",IF(TRIM(LOWER(F10820))="orthopedics","Orthopedics",IF(TRIM(LOWER(F10820))="Neurology","Neurology",IF(TRIM(LOWER(F10820))="Oncology","Oncology")))))))))))</f>
        <v>Orthopedics</v>
      </c>
      <c r="P10820" s="3" t="str">
        <f t="shared" si="1014"/>
        <v>Government</v>
      </c>
      <c r="Q10820" s="5">
        <f t="shared" si="1015"/>
        <v>11</v>
      </c>
      <c r="R10820" s="1">
        <f t="shared" si="1016"/>
        <v>18735.439999999999</v>
      </c>
      <c r="S10820" s="1">
        <f t="shared" si="1017"/>
        <v>0</v>
      </c>
      <c r="T10820" s="1" t="str">
        <f t="shared" si="1018"/>
        <v>0-17</v>
      </c>
      <c r="U10820" s="1" t="str">
        <f t="shared" si="1019"/>
        <v>Yes</v>
      </c>
    </row>
    <row r="10821" spans="1:21">
      <c r="A10821" s="1">
        <v>10820</v>
      </c>
      <c r="B10821" s="1">
        <v>75</v>
      </c>
      <c r="C10821" s="1" t="s">
        <v>27</v>
      </c>
      <c r="D10821" s="2">
        <v>45155</v>
      </c>
      <c r="E10821" s="2">
        <v>45162</v>
      </c>
      <c r="F10821" s="1" t="s">
        <v>45</v>
      </c>
      <c r="G10821" s="1" t="s">
        <v>33</v>
      </c>
      <c r="H10821" s="1" t="s">
        <v>15</v>
      </c>
      <c r="I10821" s="1">
        <v>146162.74</v>
      </c>
      <c r="J10821" s="1" t="s">
        <v>25</v>
      </c>
      <c r="K10821" s="1" t="s">
        <v>16</v>
      </c>
      <c r="N10821" s="3" t="str">
        <f>IF(LEFT(LOWER(C10821),1)="m","Male",IF(LEFT(LOWER(C10821),1)="f","Female","Unknown"))</f>
        <v>Male</v>
      </c>
      <c r="O10821" s="4" t="str">
        <f>IF(TRIM(LOWER(F10821))="neuro","Neurology",IF(TRIM(LOWER(F10821))="Neurology","Neurology",IF(TRIM(LOWER(F10821))="general ward","General",IF(TRIM(LOWER(F10821))="general","General",IF(TRIM(LOWER(F10821))="cardiology","Cardiology",IF(TRIM(LOWER(F10821))="Cardiology","Cardiology",IF(TRIM(LOWER(F10821))="Peads","Pediatrics",IF(TRIM(LOWER(F10821))="Pediatrics","Pediatrics",IF(TRIM(LOWER(F10821))="orthopedics","Orthopedics",IF(TRIM(LOWER(F10821))="Neurology","Neurology",IF(TRIM(LOWER(F10821))="Oncology","Oncology")))))))))))</f>
        <v>Neurology</v>
      </c>
      <c r="P10821" s="3" t="str">
        <f t="shared" si="1014"/>
        <v>Self</v>
      </c>
      <c r="Q10821" s="5">
        <f t="shared" si="1015"/>
        <v>7</v>
      </c>
      <c r="R10821" s="1">
        <f t="shared" si="1016"/>
        <v>146162.74</v>
      </c>
      <c r="S10821" s="1">
        <f t="shared" si="1017"/>
        <v>1</v>
      </c>
      <c r="T10821" s="1" t="str">
        <f t="shared" si="1018"/>
        <v>66+</v>
      </c>
      <c r="U10821" s="1" t="str">
        <f t="shared" si="1019"/>
        <v>Yes</v>
      </c>
    </row>
    <row r="10822" spans="1:21">
      <c r="A10822" s="1">
        <v>10821</v>
      </c>
      <c r="B10822" s="1">
        <v>14</v>
      </c>
      <c r="C10822" s="1" t="s">
        <v>29</v>
      </c>
      <c r="D10822" s="2">
        <v>45397</v>
      </c>
      <c r="E10822" s="2">
        <v>45413</v>
      </c>
      <c r="F10822" s="1" t="s">
        <v>45</v>
      </c>
      <c r="G10822" s="1" t="s">
        <v>31</v>
      </c>
      <c r="H10822" s="1" t="s">
        <v>48</v>
      </c>
      <c r="I10822" s="1">
        <v>42695.64</v>
      </c>
      <c r="J10822" s="1" t="s">
        <v>24</v>
      </c>
      <c r="K10822" s="1" t="s">
        <v>20</v>
      </c>
      <c r="N10822" s="3" t="str">
        <f>IF(LEFT(LOWER(C10822),1)="m","Male",IF(LEFT(LOWER(C10822),1)="f","Female","Unknown"))</f>
        <v>Female</v>
      </c>
      <c r="O10822" s="4" t="str">
        <f>IF(TRIM(LOWER(F10822))="neuro","Neurology",IF(TRIM(LOWER(F10822))="Neurology","Neurology",IF(TRIM(LOWER(F10822))="general ward","General",IF(TRIM(LOWER(F10822))="general","General",IF(TRIM(LOWER(F10822))="cardiology","Cardiology",IF(TRIM(LOWER(F10822))="Cardiology","Cardiology",IF(TRIM(LOWER(F10822))="Peads","Pediatrics",IF(TRIM(LOWER(F10822))="Pediatrics","Pediatrics",IF(TRIM(LOWER(F10822))="orthopedics","Orthopedics",IF(TRIM(LOWER(F10822))="Neurology","Neurology",IF(TRIM(LOWER(F10822))="Oncology","Oncology")))))))))))</f>
        <v>Neurology</v>
      </c>
      <c r="P10822" s="3" t="str">
        <f t="shared" si="1014"/>
        <v>Private</v>
      </c>
      <c r="Q10822" s="5">
        <f t="shared" si="1015"/>
        <v>16</v>
      </c>
      <c r="R10822" s="1">
        <f t="shared" si="1016"/>
        <v>42695.64</v>
      </c>
      <c r="S10822" s="1">
        <f t="shared" si="1017"/>
        <v>0</v>
      </c>
      <c r="T10822" s="1" t="str">
        <f t="shared" si="1018"/>
        <v>0-17</v>
      </c>
      <c r="U10822" s="1" t="str">
        <f t="shared" si="1019"/>
        <v>No</v>
      </c>
    </row>
    <row r="10823" spans="1:21">
      <c r="A10823" s="1">
        <v>10822</v>
      </c>
      <c r="C10823" s="1" t="s">
        <v>44</v>
      </c>
      <c r="D10823" s="2">
        <v>45137</v>
      </c>
      <c r="E10823" s="2">
        <v>45141</v>
      </c>
      <c r="F10823" s="1" t="s">
        <v>13</v>
      </c>
      <c r="G10823" s="1" t="s">
        <v>36</v>
      </c>
      <c r="H10823" s="1" t="s">
        <v>32</v>
      </c>
      <c r="I10823" s="1">
        <v>272490.33</v>
      </c>
      <c r="J10823" s="1" t="s">
        <v>16</v>
      </c>
      <c r="K10823" s="1" t="s">
        <v>20</v>
      </c>
      <c r="N10823" s="3" t="str">
        <f>IF(LEFT(LOWER(C10823),1)="m","Male",IF(LEFT(LOWER(C10823),1)="f","Female","Unknown"))</f>
        <v>Female</v>
      </c>
      <c r="O10823" s="4" t="str">
        <f>IF(TRIM(LOWER(F10823))="neuro","Neurology",IF(TRIM(LOWER(F10823))="Neurology","Neurology",IF(TRIM(LOWER(F10823))="general ward","General",IF(TRIM(LOWER(F10823))="general","General",IF(TRIM(LOWER(F10823))="cardiology","Cardiology",IF(TRIM(LOWER(F10823))="Cardiology","Cardiology",IF(TRIM(LOWER(F10823))="Peads","Pediatrics",IF(TRIM(LOWER(F10823))="Pediatrics","Pediatrics",IF(TRIM(LOWER(F10823))="orthopedics","Orthopedics",IF(TRIM(LOWER(F10823))="Neurology","Neurology",IF(TRIM(LOWER(F10823))="Oncology","Oncology")))))))))))</f>
        <v>Neurology</v>
      </c>
      <c r="P10823" s="3" t="str">
        <f t="shared" si="1014"/>
        <v>Government</v>
      </c>
      <c r="Q10823" s="5">
        <f t="shared" si="1015"/>
        <v>4</v>
      </c>
      <c r="R10823" s="1">
        <f t="shared" si="1016"/>
        <v>272490.33</v>
      </c>
      <c r="S10823" s="1">
        <f t="shared" si="1017"/>
        <v>0</v>
      </c>
      <c r="T10823" s="1" t="str">
        <f t="shared" si="1018"/>
        <v>0-17</v>
      </c>
      <c r="U10823" s="1" t="str">
        <f t="shared" si="1019"/>
        <v>Yes</v>
      </c>
    </row>
    <row r="10824" spans="1:21">
      <c r="A10824" s="1">
        <v>10823</v>
      </c>
      <c r="B10824" s="1">
        <v>60</v>
      </c>
      <c r="C10824" s="1" t="s">
        <v>26</v>
      </c>
      <c r="D10824" s="2">
        <v>45477</v>
      </c>
      <c r="E10824" s="2">
        <v>45487</v>
      </c>
      <c r="F10824" s="1" t="s">
        <v>52</v>
      </c>
      <c r="G10824" s="1" t="s">
        <v>41</v>
      </c>
      <c r="H10824" s="1" t="s">
        <v>48</v>
      </c>
      <c r="I10824" s="1">
        <v>243473.55</v>
      </c>
      <c r="J10824" s="1" t="s">
        <v>38</v>
      </c>
      <c r="K10824" s="1" t="s">
        <v>42</v>
      </c>
      <c r="N10824" s="3" t="str">
        <f>IF(LEFT(LOWER(C10824),1)="m","Male",IF(LEFT(LOWER(C10824),1)="f","Female","Unknown"))</f>
        <v>Female</v>
      </c>
      <c r="O10824" s="4" t="str">
        <f>IF(TRIM(LOWER(F10824))="neuro","Neurology",IF(TRIM(LOWER(F10824))="Neurology","Neurology",IF(TRIM(LOWER(F10824))="general ward","General",IF(TRIM(LOWER(F10824))="general","General",IF(TRIM(LOWER(F10824))="cardiology","Cardiology",IF(TRIM(LOWER(F10824))="Cardiology","Cardiology",IF(TRIM(LOWER(F10824))="Peads","Pediatrics",IF(TRIM(LOWER(F10824))="Pediatrics","Pediatrics",IF(TRIM(LOWER(F10824))="orthopedics","Orthopedics",IF(TRIM(LOWER(F10824))="Neurology","Neurology",IF(TRIM(LOWER(F10824))="Oncology","Oncology")))))))))))</f>
        <v>Oncology</v>
      </c>
      <c r="P10824" s="3" t="str">
        <f t="shared" si="1014"/>
        <v>Unknown</v>
      </c>
      <c r="Q10824" s="5">
        <f t="shared" si="1015"/>
        <v>10</v>
      </c>
      <c r="R10824" s="1">
        <f t="shared" si="1016"/>
        <v>243473.55</v>
      </c>
      <c r="S10824" s="1">
        <f t="shared" si="1017"/>
        <v>0</v>
      </c>
      <c r="T10824" s="1" t="str">
        <f t="shared" si="1018"/>
        <v>51-65</v>
      </c>
      <c r="U10824" s="1" t="str">
        <f t="shared" si="1019"/>
        <v>No</v>
      </c>
    </row>
    <row r="10825" spans="1:21">
      <c r="A10825" s="1">
        <v>10824</v>
      </c>
      <c r="C10825" s="1" t="s">
        <v>12</v>
      </c>
      <c r="D10825" s="2">
        <v>45421</v>
      </c>
      <c r="E10825" s="2">
        <v>45422</v>
      </c>
      <c r="F10825" s="1" t="s">
        <v>35</v>
      </c>
      <c r="G10825" s="1" t="s">
        <v>36</v>
      </c>
      <c r="H10825" s="1" t="s">
        <v>39</v>
      </c>
      <c r="I10825" s="1">
        <v>125820.88</v>
      </c>
      <c r="J10825" s="1" t="s">
        <v>17</v>
      </c>
      <c r="K10825" s="1" t="s">
        <v>16</v>
      </c>
      <c r="N10825" s="3" t="str">
        <f>IF(LEFT(LOWER(C10825),1)="m","Male",IF(LEFT(LOWER(C10825),1)="f","Female","Unknown"))</f>
        <v>Unknown</v>
      </c>
      <c r="O10825" s="4" t="str">
        <f>IF(TRIM(LOWER(F10825))="neuro","Neurology",IF(TRIM(LOWER(F10825))="Neurology","Neurology",IF(TRIM(LOWER(F10825))="general ward","General",IF(TRIM(LOWER(F10825))="general","General",IF(TRIM(LOWER(F10825))="cardiology","Cardiology",IF(TRIM(LOWER(F10825))="Cardiology","Cardiology",IF(TRIM(LOWER(F10825))="Peads","Pediatrics",IF(TRIM(LOWER(F10825))="Pediatrics","Pediatrics",IF(TRIM(LOWER(F10825))="orthopedics","Orthopedics",IF(TRIM(LOWER(F10825))="Neurology","Neurology",IF(TRIM(LOWER(F10825))="Oncology","Oncology")))))))))))</f>
        <v>Cardiology</v>
      </c>
      <c r="P10825" s="3" t="str">
        <f t="shared" si="1014"/>
        <v>Government</v>
      </c>
      <c r="Q10825" s="5">
        <f t="shared" si="1015"/>
        <v>1</v>
      </c>
      <c r="R10825" s="1">
        <f t="shared" si="1016"/>
        <v>125820.88</v>
      </c>
      <c r="S10825" s="1">
        <f t="shared" si="1017"/>
        <v>1</v>
      </c>
      <c r="T10825" s="1" t="str">
        <f t="shared" si="1018"/>
        <v>0-17</v>
      </c>
      <c r="U10825" s="1" t="str">
        <f t="shared" si="1019"/>
        <v>Yes</v>
      </c>
    </row>
    <row r="10826" spans="1:21">
      <c r="A10826" s="1">
        <v>10825</v>
      </c>
      <c r="B10826" s="1">
        <v>72</v>
      </c>
      <c r="C10826" s="1" t="s">
        <v>29</v>
      </c>
      <c r="D10826" s="2">
        <v>45322</v>
      </c>
      <c r="E10826" s="2">
        <v>45323</v>
      </c>
      <c r="F10826" s="1" t="s">
        <v>45</v>
      </c>
      <c r="G10826" s="1" t="s">
        <v>14</v>
      </c>
      <c r="H10826" s="1" t="s">
        <v>15</v>
      </c>
      <c r="I10826" s="1">
        <v>299906.03999999998</v>
      </c>
      <c r="J10826" s="1" t="s">
        <v>16</v>
      </c>
      <c r="K10826" s="1" t="s">
        <v>42</v>
      </c>
      <c r="N10826" s="3" t="str">
        <f>IF(LEFT(LOWER(C10826),1)="m","Male",IF(LEFT(LOWER(C10826),1)="f","Female","Unknown"))</f>
        <v>Female</v>
      </c>
      <c r="O10826" s="4" t="str">
        <f>IF(TRIM(LOWER(F10826))="neuro","Neurology",IF(TRIM(LOWER(F10826))="Neurology","Neurology",IF(TRIM(LOWER(F10826))="general ward","General",IF(TRIM(LOWER(F10826))="general","General",IF(TRIM(LOWER(F10826))="cardiology","Cardiology",IF(TRIM(LOWER(F10826))="Cardiology","Cardiology",IF(TRIM(LOWER(F10826))="Peads","Pediatrics",IF(TRIM(LOWER(F10826))="Pediatrics","Pediatrics",IF(TRIM(LOWER(F10826))="orthopedics","Orthopedics",IF(TRIM(LOWER(F10826))="Neurology","Neurology",IF(TRIM(LOWER(F10826))="Oncology","Oncology")))))))))))</f>
        <v>Neurology</v>
      </c>
      <c r="P10826" s="3" t="str">
        <f t="shared" si="1014"/>
        <v>Private</v>
      </c>
      <c r="Q10826" s="5">
        <f t="shared" si="1015"/>
        <v>1</v>
      </c>
      <c r="R10826" s="1">
        <f t="shared" si="1016"/>
        <v>299906.03999999998</v>
      </c>
      <c r="S10826" s="1">
        <f t="shared" si="1017"/>
        <v>0</v>
      </c>
      <c r="T10826" s="1" t="str">
        <f t="shared" si="1018"/>
        <v>66+</v>
      </c>
      <c r="U10826" s="1" t="str">
        <f t="shared" si="1019"/>
        <v>Yes</v>
      </c>
    </row>
    <row r="10827" spans="1:21">
      <c r="A10827" s="1">
        <v>10826</v>
      </c>
      <c r="C10827" s="1" t="s">
        <v>34</v>
      </c>
      <c r="D10827" s="2">
        <v>45611</v>
      </c>
      <c r="E10827" s="2">
        <v>45626</v>
      </c>
      <c r="F10827" s="1" t="s">
        <v>35</v>
      </c>
      <c r="G10827" s="1" t="s">
        <v>46</v>
      </c>
      <c r="I10827" s="1">
        <v>76856.539999999994</v>
      </c>
      <c r="J10827" s="1" t="s">
        <v>38</v>
      </c>
      <c r="K10827" s="1" t="s">
        <v>16</v>
      </c>
      <c r="N10827" s="3" t="str">
        <f>IF(LEFT(LOWER(C10827),1)="m","Male",IF(LEFT(LOWER(C10827),1)="f","Female","Unknown"))</f>
        <v>Male</v>
      </c>
      <c r="O10827" s="4" t="str">
        <f>IF(TRIM(LOWER(F10827))="neuro","Neurology",IF(TRIM(LOWER(F10827))="Neurology","Neurology",IF(TRIM(LOWER(F10827))="general ward","General",IF(TRIM(LOWER(F10827))="general","General",IF(TRIM(LOWER(F10827))="cardiology","Cardiology",IF(TRIM(LOWER(F10827))="Cardiology","Cardiology",IF(TRIM(LOWER(F10827))="Peads","Pediatrics",IF(TRIM(LOWER(F10827))="Pediatrics","Pediatrics",IF(TRIM(LOWER(F10827))="orthopedics","Orthopedics",IF(TRIM(LOWER(F10827))="Neurology","Neurology",IF(TRIM(LOWER(F10827))="Oncology","Oncology")))))))))))</f>
        <v>Cardiology</v>
      </c>
      <c r="P10827" s="3" t="str">
        <f t="shared" si="1014"/>
        <v>Self</v>
      </c>
      <c r="Q10827" s="5">
        <f t="shared" si="1015"/>
        <v>15</v>
      </c>
      <c r="R10827" s="1">
        <f t="shared" si="1016"/>
        <v>76856.539999999994</v>
      </c>
      <c r="S10827" s="1">
        <f t="shared" si="1017"/>
        <v>1</v>
      </c>
      <c r="T10827" s="1" t="str">
        <f t="shared" si="1018"/>
        <v>0-17</v>
      </c>
      <c r="U10827" s="1" t="str">
        <f t="shared" si="1019"/>
        <v>No</v>
      </c>
    </row>
    <row r="10828" spans="1:21">
      <c r="A10828" s="1">
        <v>10827</v>
      </c>
      <c r="B10828" s="1">
        <v>52</v>
      </c>
      <c r="C10828" s="1" t="s">
        <v>34</v>
      </c>
      <c r="D10828" s="2">
        <v>45077</v>
      </c>
      <c r="E10828" s="2">
        <v>45096</v>
      </c>
      <c r="F10828" s="1" t="s">
        <v>19</v>
      </c>
      <c r="G10828" s="1" t="s">
        <v>33</v>
      </c>
      <c r="H10828" s="1" t="s">
        <v>48</v>
      </c>
      <c r="I10828" s="1">
        <v>269855.5</v>
      </c>
      <c r="J10828" s="1" t="s">
        <v>16</v>
      </c>
      <c r="K10828" s="1" t="s">
        <v>17</v>
      </c>
      <c r="N10828" s="3" t="str">
        <f>IF(LEFT(LOWER(C10828),1)="m","Male",IF(LEFT(LOWER(C10828),1)="f","Female","Unknown"))</f>
        <v>Male</v>
      </c>
      <c r="O10828" s="4" t="str">
        <f>IF(TRIM(LOWER(F10828))="neuro","Neurology",IF(TRIM(LOWER(F10828))="Neurology","Neurology",IF(TRIM(LOWER(F10828))="general ward","General",IF(TRIM(LOWER(F10828))="general","General",IF(TRIM(LOWER(F10828))="cardiology","Cardiology",IF(TRIM(LOWER(F10828))="Cardiology","Cardiology",IF(TRIM(LOWER(F10828))="Peads","Pediatrics",IF(TRIM(LOWER(F10828))="Pediatrics","Pediatrics",IF(TRIM(LOWER(F10828))="orthopedics","Orthopedics",IF(TRIM(LOWER(F10828))="Neurology","Neurology",IF(TRIM(LOWER(F10828))="Oncology","Oncology")))))))))))</f>
        <v>General</v>
      </c>
      <c r="P10828" s="3" t="str">
        <f t="shared" si="1014"/>
        <v>Self</v>
      </c>
      <c r="Q10828" s="5">
        <f t="shared" si="1015"/>
        <v>19</v>
      </c>
      <c r="R10828" s="1">
        <f t="shared" si="1016"/>
        <v>269855.5</v>
      </c>
      <c r="S10828" s="1">
        <f t="shared" si="1017"/>
        <v>1</v>
      </c>
      <c r="T10828" s="1" t="str">
        <f t="shared" si="1018"/>
        <v>51-65</v>
      </c>
      <c r="U10828" s="1" t="str">
        <f t="shared" si="1019"/>
        <v>Yes</v>
      </c>
    </row>
    <row r="10829" spans="1:21">
      <c r="A10829" s="1">
        <v>10828</v>
      </c>
      <c r="B10829" s="1">
        <v>85</v>
      </c>
      <c r="C10829" s="1" t="s">
        <v>26</v>
      </c>
      <c r="D10829" s="2">
        <v>44959</v>
      </c>
      <c r="E10829" s="2">
        <v>44967</v>
      </c>
      <c r="F10829" s="1" t="s">
        <v>52</v>
      </c>
      <c r="G10829" s="1" t="s">
        <v>22</v>
      </c>
      <c r="H10829" s="1" t="s">
        <v>37</v>
      </c>
      <c r="I10829" s="1">
        <v>103290.85</v>
      </c>
      <c r="J10829" s="1" t="s">
        <v>24</v>
      </c>
      <c r="K10829" s="1" t="s">
        <v>42</v>
      </c>
      <c r="N10829" s="3" t="str">
        <f>IF(LEFT(LOWER(C10829),1)="m","Male",IF(LEFT(LOWER(C10829),1)="f","Female","Unknown"))</f>
        <v>Female</v>
      </c>
      <c r="O10829" s="4" t="str">
        <f>IF(TRIM(LOWER(F10829))="neuro","Neurology",IF(TRIM(LOWER(F10829))="Neurology","Neurology",IF(TRIM(LOWER(F10829))="general ward","General",IF(TRIM(LOWER(F10829))="general","General",IF(TRIM(LOWER(F10829))="cardiology","Cardiology",IF(TRIM(LOWER(F10829))="Cardiology","Cardiology",IF(TRIM(LOWER(F10829))="Peads","Pediatrics",IF(TRIM(LOWER(F10829))="Pediatrics","Pediatrics",IF(TRIM(LOWER(F10829))="orthopedics","Orthopedics",IF(TRIM(LOWER(F10829))="Neurology","Neurology",IF(TRIM(LOWER(F10829))="Oncology","Oncology")))))))))))</f>
        <v>Oncology</v>
      </c>
      <c r="P10829" s="3" t="str">
        <f t="shared" si="1014"/>
        <v>Government</v>
      </c>
      <c r="Q10829" s="5">
        <f t="shared" si="1015"/>
        <v>8</v>
      </c>
      <c r="R10829" s="1">
        <f t="shared" si="1016"/>
        <v>103290.85</v>
      </c>
      <c r="S10829" s="1">
        <f t="shared" si="1017"/>
        <v>0</v>
      </c>
      <c r="T10829" s="1" t="str">
        <f t="shared" si="1018"/>
        <v>66+</v>
      </c>
      <c r="U10829" s="1" t="str">
        <f t="shared" si="1019"/>
        <v>No</v>
      </c>
    </row>
    <row r="10830" spans="1:21">
      <c r="A10830" s="1">
        <v>10829</v>
      </c>
      <c r="B10830" s="1">
        <v>39</v>
      </c>
      <c r="C10830" s="1" t="s">
        <v>18</v>
      </c>
      <c r="D10830" s="2">
        <v>45534</v>
      </c>
      <c r="E10830" s="2">
        <v>45537</v>
      </c>
      <c r="F10830" s="1" t="s">
        <v>50</v>
      </c>
      <c r="G10830" s="1" t="s">
        <v>46</v>
      </c>
      <c r="H10830" s="1" t="s">
        <v>37</v>
      </c>
      <c r="I10830" s="1">
        <v>197031.51</v>
      </c>
      <c r="J10830" s="1" t="s">
        <v>25</v>
      </c>
      <c r="K10830" s="1" t="s">
        <v>17</v>
      </c>
      <c r="N10830" s="3" t="str">
        <f>IF(LEFT(LOWER(C10830),1)="m","Male",IF(LEFT(LOWER(C10830),1)="f","Female","Unknown"))</f>
        <v>Male</v>
      </c>
      <c r="O10830" s="4" t="str">
        <f>IF(TRIM(LOWER(F10830))="neuro","Neurology",IF(TRIM(LOWER(F10830))="Neurology","Neurology",IF(TRIM(LOWER(F10830))="general ward","General",IF(TRIM(LOWER(F10830))="general","General",IF(TRIM(LOWER(F10830))="cardiology","Cardiology",IF(TRIM(LOWER(F10830))="Cardiology","Cardiology",IF(TRIM(LOWER(F10830))="Peads","Pediatrics",IF(TRIM(LOWER(F10830))="Pediatrics","Pediatrics",IF(TRIM(LOWER(F10830))="orthopedics","Orthopedics",IF(TRIM(LOWER(F10830))="Neurology","Neurology",IF(TRIM(LOWER(F10830))="Oncology","Oncology")))))))))))</f>
        <v>Cardiology</v>
      </c>
      <c r="P10830" s="3" t="str">
        <f t="shared" si="1014"/>
        <v>Self</v>
      </c>
      <c r="Q10830" s="5">
        <f t="shared" si="1015"/>
        <v>3</v>
      </c>
      <c r="R10830" s="1">
        <f t="shared" si="1016"/>
        <v>197031.51</v>
      </c>
      <c r="S10830" s="1">
        <f t="shared" si="1017"/>
        <v>1</v>
      </c>
      <c r="T10830" s="1" t="str">
        <f t="shared" si="1018"/>
        <v>36-50</v>
      </c>
      <c r="U10830" s="1" t="str">
        <f t="shared" si="1019"/>
        <v>Yes</v>
      </c>
    </row>
    <row r="10831" spans="1:21">
      <c r="A10831" s="1">
        <v>10830</v>
      </c>
      <c r="B10831" s="1">
        <v>67</v>
      </c>
      <c r="C10831" s="1" t="s">
        <v>12</v>
      </c>
      <c r="D10831" s="2">
        <v>45601</v>
      </c>
      <c r="E10831" s="2">
        <v>45609</v>
      </c>
      <c r="F10831" s="1" t="s">
        <v>40</v>
      </c>
      <c r="G10831" s="1" t="s">
        <v>46</v>
      </c>
      <c r="H10831" s="1" t="s">
        <v>37</v>
      </c>
      <c r="I10831" s="1">
        <v>79253.64</v>
      </c>
      <c r="J10831" s="1" t="s">
        <v>16</v>
      </c>
      <c r="K10831" s="1" t="s">
        <v>16</v>
      </c>
      <c r="N10831" s="3" t="str">
        <f>IF(LEFT(LOWER(C10831),1)="m","Male",IF(LEFT(LOWER(C10831),1)="f","Female","Unknown"))</f>
        <v>Unknown</v>
      </c>
      <c r="O10831" s="4" t="str">
        <f>IF(TRIM(LOWER(F10831))="neuro","Neurology",IF(TRIM(LOWER(F10831))="Neurology","Neurology",IF(TRIM(LOWER(F10831))="general ward","General",IF(TRIM(LOWER(F10831))="general","General",IF(TRIM(LOWER(F10831))="cardiology","Cardiology",IF(TRIM(LOWER(F10831))="Cardiology","Cardiology",IF(TRIM(LOWER(F10831))="Peads","Pediatrics",IF(TRIM(LOWER(F10831))="Pediatrics","Pediatrics",IF(TRIM(LOWER(F10831))="orthopedics","Orthopedics",IF(TRIM(LOWER(F10831))="Neurology","Neurology",IF(TRIM(LOWER(F10831))="Oncology","Oncology")))))))))))</f>
        <v>Pediatrics</v>
      </c>
      <c r="P10831" s="3" t="str">
        <f t="shared" si="1014"/>
        <v>Self</v>
      </c>
      <c r="Q10831" s="5">
        <f t="shared" si="1015"/>
        <v>8</v>
      </c>
      <c r="R10831" s="1">
        <f t="shared" si="1016"/>
        <v>79253.64</v>
      </c>
      <c r="S10831" s="1">
        <f t="shared" si="1017"/>
        <v>1</v>
      </c>
      <c r="T10831" s="1" t="str">
        <f t="shared" si="1018"/>
        <v>66+</v>
      </c>
      <c r="U10831" s="1" t="str">
        <f t="shared" si="1019"/>
        <v>Yes</v>
      </c>
    </row>
    <row r="10832" spans="1:21">
      <c r="A10832" s="1">
        <v>10831</v>
      </c>
      <c r="B10832" s="1">
        <v>37</v>
      </c>
      <c r="C10832" s="1" t="s">
        <v>12</v>
      </c>
      <c r="D10832" s="2">
        <v>45109</v>
      </c>
      <c r="E10832" s="2">
        <v>45120</v>
      </c>
      <c r="F10832" s="1" t="s">
        <v>30</v>
      </c>
      <c r="G10832" s="1" t="s">
        <v>14</v>
      </c>
      <c r="H10832" s="1" t="s">
        <v>39</v>
      </c>
      <c r="I10832" s="1">
        <v>300001.34000000003</v>
      </c>
      <c r="J10832" s="1" t="s">
        <v>38</v>
      </c>
      <c r="K10832" s="1" t="s">
        <v>38</v>
      </c>
      <c r="N10832" s="3" t="str">
        <f>IF(LEFT(LOWER(C10832),1)="m","Male",IF(LEFT(LOWER(C10832),1)="f","Female","Unknown"))</f>
        <v>Unknown</v>
      </c>
      <c r="O10832" s="4" t="str">
        <f>IF(TRIM(LOWER(F10832))="neuro","Neurology",IF(TRIM(LOWER(F10832))="Neurology","Neurology",IF(TRIM(LOWER(F10832))="general ward","General",IF(TRIM(LOWER(F10832))="general","General",IF(TRIM(LOWER(F10832))="cardiology","Cardiology",IF(TRIM(LOWER(F10832))="Cardiology","Cardiology",IF(TRIM(LOWER(F10832))="Peads","Pediatrics",IF(TRIM(LOWER(F10832))="Pediatrics","Pediatrics",IF(TRIM(LOWER(F10832))="orthopedics","Orthopedics",IF(TRIM(LOWER(F10832))="Neurology","Neurology",IF(TRIM(LOWER(F10832))="Oncology","Oncology")))))))))))</f>
        <v>Pediatrics</v>
      </c>
      <c r="P10832" s="3" t="str">
        <f t="shared" si="1014"/>
        <v>Private</v>
      </c>
      <c r="Q10832" s="5">
        <f t="shared" si="1015"/>
        <v>11</v>
      </c>
      <c r="R10832" s="1">
        <f t="shared" si="1016"/>
        <v>300001.34000000003</v>
      </c>
      <c r="S10832" s="1">
        <f t="shared" si="1017"/>
        <v>0</v>
      </c>
      <c r="T10832" s="1" t="str">
        <f t="shared" si="1018"/>
        <v>36-50</v>
      </c>
      <c r="U10832" s="1" t="str">
        <f t="shared" si="1019"/>
        <v>No</v>
      </c>
    </row>
    <row r="10833" spans="1:21">
      <c r="A10833" s="1">
        <v>10832</v>
      </c>
      <c r="B10833" s="1">
        <v>47</v>
      </c>
      <c r="C10833" s="1" t="s">
        <v>34</v>
      </c>
      <c r="D10833" s="2">
        <v>44969</v>
      </c>
      <c r="E10833" s="2">
        <v>44971</v>
      </c>
      <c r="F10833" s="1" t="s">
        <v>40</v>
      </c>
      <c r="G10833" s="1" t="s">
        <v>33</v>
      </c>
      <c r="H10833" s="1" t="s">
        <v>51</v>
      </c>
      <c r="I10833" s="1">
        <v>147267.97</v>
      </c>
      <c r="J10833" s="1" t="s">
        <v>42</v>
      </c>
      <c r="K10833" s="1" t="s">
        <v>16</v>
      </c>
      <c r="N10833" s="3" t="str">
        <f>IF(LEFT(LOWER(C10833),1)="m","Male",IF(LEFT(LOWER(C10833),1)="f","Female","Unknown"))</f>
        <v>Male</v>
      </c>
      <c r="O10833" s="4" t="str">
        <f>IF(TRIM(LOWER(F10833))="neuro","Neurology",IF(TRIM(LOWER(F10833))="Neurology","Neurology",IF(TRIM(LOWER(F10833))="general ward","General",IF(TRIM(LOWER(F10833))="general","General",IF(TRIM(LOWER(F10833))="cardiology","Cardiology",IF(TRIM(LOWER(F10833))="Cardiology","Cardiology",IF(TRIM(LOWER(F10833))="Peads","Pediatrics",IF(TRIM(LOWER(F10833))="Pediatrics","Pediatrics",IF(TRIM(LOWER(F10833))="orthopedics","Orthopedics",IF(TRIM(LOWER(F10833))="Neurology","Neurology",IF(TRIM(LOWER(F10833))="Oncology","Oncology")))))))))))</f>
        <v>Pediatrics</v>
      </c>
      <c r="P10833" s="3" t="str">
        <f t="shared" si="1014"/>
        <v>Self</v>
      </c>
      <c r="Q10833" s="5">
        <f t="shared" si="1015"/>
        <v>2</v>
      </c>
      <c r="R10833" s="1">
        <f t="shared" si="1016"/>
        <v>147267.97</v>
      </c>
      <c r="S10833" s="1">
        <f t="shared" si="1017"/>
        <v>1</v>
      </c>
      <c r="T10833" s="1" t="str">
        <f t="shared" si="1018"/>
        <v>36-50</v>
      </c>
      <c r="U10833" s="1" t="str">
        <f t="shared" si="1019"/>
        <v>No</v>
      </c>
    </row>
    <row r="10834" spans="1:21">
      <c r="A10834" s="1">
        <v>10833</v>
      </c>
      <c r="B10834" s="1">
        <v>78</v>
      </c>
      <c r="C10834" s="1" t="s">
        <v>27</v>
      </c>
      <c r="D10834" s="2">
        <v>45620</v>
      </c>
      <c r="E10834" s="2">
        <v>45623</v>
      </c>
      <c r="F10834" s="1" t="s">
        <v>35</v>
      </c>
      <c r="G10834" s="1" t="s">
        <v>14</v>
      </c>
      <c r="I10834" s="1">
        <v>57204.59</v>
      </c>
      <c r="K10834" s="1" t="s">
        <v>42</v>
      </c>
      <c r="N10834" s="3" t="str">
        <f>IF(LEFT(LOWER(C10834),1)="m","Male",IF(LEFT(LOWER(C10834),1)="f","Female","Unknown"))</f>
        <v>Male</v>
      </c>
      <c r="O10834" s="4" t="str">
        <f>IF(TRIM(LOWER(F10834))="neuro","Neurology",IF(TRIM(LOWER(F10834))="Neurology","Neurology",IF(TRIM(LOWER(F10834))="general ward","General",IF(TRIM(LOWER(F10834))="general","General",IF(TRIM(LOWER(F10834))="cardiology","Cardiology",IF(TRIM(LOWER(F10834))="Cardiology","Cardiology",IF(TRIM(LOWER(F10834))="Peads","Pediatrics",IF(TRIM(LOWER(F10834))="Pediatrics","Pediatrics",IF(TRIM(LOWER(F10834))="orthopedics","Orthopedics",IF(TRIM(LOWER(F10834))="Neurology","Neurology",IF(TRIM(LOWER(F10834))="Oncology","Oncology")))))))))))</f>
        <v>Cardiology</v>
      </c>
      <c r="P10834" s="3" t="str">
        <f t="shared" si="1014"/>
        <v>Private</v>
      </c>
      <c r="Q10834" s="5">
        <f t="shared" si="1015"/>
        <v>3</v>
      </c>
      <c r="R10834" s="1">
        <f t="shared" si="1016"/>
        <v>57204.59</v>
      </c>
      <c r="S10834" s="1">
        <f t="shared" si="1017"/>
        <v>0</v>
      </c>
      <c r="T10834" s="1" t="str">
        <f t="shared" si="1018"/>
        <v>66+</v>
      </c>
      <c r="U10834" s="1" t="str">
        <f t="shared" si="1019"/>
        <v>Unknown</v>
      </c>
    </row>
    <row r="10835" spans="1:21">
      <c r="A10835" s="1">
        <v>10834</v>
      </c>
      <c r="B10835" s="1">
        <v>11</v>
      </c>
      <c r="C10835" s="1" t="s">
        <v>44</v>
      </c>
      <c r="D10835" s="2">
        <v>45329</v>
      </c>
      <c r="E10835" s="2">
        <v>45330</v>
      </c>
      <c r="F10835" s="1" t="s">
        <v>49</v>
      </c>
      <c r="G10835" s="1" t="s">
        <v>41</v>
      </c>
      <c r="H10835" s="1" t="s">
        <v>15</v>
      </c>
      <c r="I10835" s="1">
        <v>27351.3</v>
      </c>
      <c r="K10835" s="1" t="s">
        <v>38</v>
      </c>
      <c r="N10835" s="3" t="str">
        <f>IF(LEFT(LOWER(C10835),1)="m","Male",IF(LEFT(LOWER(C10835),1)="f","Female","Unknown"))</f>
        <v>Female</v>
      </c>
      <c r="O10835" s="4" t="str">
        <f>IF(TRIM(LOWER(F10835))="neuro","Neurology",IF(TRIM(LOWER(F10835))="Neurology","Neurology",IF(TRIM(LOWER(F10835))="general ward","General",IF(TRIM(LOWER(F10835))="general","General",IF(TRIM(LOWER(F10835))="cardiology","Cardiology",IF(TRIM(LOWER(F10835))="Cardiology","Cardiology",IF(TRIM(LOWER(F10835))="Peads","Pediatrics",IF(TRIM(LOWER(F10835))="Pediatrics","Pediatrics",IF(TRIM(LOWER(F10835))="orthopedics","Orthopedics",IF(TRIM(LOWER(F10835))="Neurology","Neurology",IF(TRIM(LOWER(F10835))="Oncology","Oncology")))))))))))</f>
        <v>Oncology</v>
      </c>
      <c r="P10835" s="3" t="str">
        <f t="shared" si="1014"/>
        <v>Unknown</v>
      </c>
      <c r="Q10835" s="5">
        <f t="shared" si="1015"/>
        <v>1</v>
      </c>
      <c r="R10835" s="1">
        <f t="shared" si="1016"/>
        <v>27351.3</v>
      </c>
      <c r="S10835" s="1">
        <f t="shared" si="1017"/>
        <v>0</v>
      </c>
      <c r="T10835" s="1" t="str">
        <f t="shared" si="1018"/>
        <v>0-17</v>
      </c>
      <c r="U10835" s="1" t="str">
        <f t="shared" si="1019"/>
        <v>Unknown</v>
      </c>
    </row>
    <row r="10836" spans="1:21">
      <c r="A10836" s="1">
        <v>10835</v>
      </c>
      <c r="B10836" s="1">
        <v>39</v>
      </c>
      <c r="C10836" s="1" t="s">
        <v>34</v>
      </c>
      <c r="D10836" s="2">
        <v>45430</v>
      </c>
      <c r="E10836" s="2">
        <v>45446</v>
      </c>
      <c r="F10836" s="1" t="s">
        <v>13</v>
      </c>
      <c r="G10836" s="1" t="s">
        <v>14</v>
      </c>
      <c r="H10836" s="1" t="s">
        <v>47</v>
      </c>
      <c r="I10836" s="1">
        <v>172715.91</v>
      </c>
      <c r="J10836" s="1" t="s">
        <v>16</v>
      </c>
      <c r="K10836" s="1" t="s">
        <v>16</v>
      </c>
      <c r="N10836" s="3" t="str">
        <f>IF(LEFT(LOWER(C10836),1)="m","Male",IF(LEFT(LOWER(C10836),1)="f","Female","Unknown"))</f>
        <v>Male</v>
      </c>
      <c r="O10836" s="4" t="str">
        <f>IF(TRIM(LOWER(F10836))="neuro","Neurology",IF(TRIM(LOWER(F10836))="Neurology","Neurology",IF(TRIM(LOWER(F10836))="general ward","General",IF(TRIM(LOWER(F10836))="general","General",IF(TRIM(LOWER(F10836))="cardiology","Cardiology",IF(TRIM(LOWER(F10836))="Cardiology","Cardiology",IF(TRIM(LOWER(F10836))="Peads","Pediatrics",IF(TRIM(LOWER(F10836))="Pediatrics","Pediatrics",IF(TRIM(LOWER(F10836))="orthopedics","Orthopedics",IF(TRIM(LOWER(F10836))="Neurology","Neurology",IF(TRIM(LOWER(F10836))="Oncology","Oncology")))))))))))</f>
        <v>Neurology</v>
      </c>
      <c r="P10836" s="3" t="str">
        <f t="shared" si="1014"/>
        <v>Private</v>
      </c>
      <c r="Q10836" s="5">
        <f t="shared" si="1015"/>
        <v>16</v>
      </c>
      <c r="R10836" s="1">
        <f t="shared" si="1016"/>
        <v>172715.91</v>
      </c>
      <c r="S10836" s="1">
        <f t="shared" si="1017"/>
        <v>1</v>
      </c>
      <c r="T10836" s="1" t="str">
        <f t="shared" si="1018"/>
        <v>36-50</v>
      </c>
      <c r="U10836" s="1" t="str">
        <f t="shared" si="1019"/>
        <v>Yes</v>
      </c>
    </row>
    <row r="10837" spans="1:21">
      <c r="A10837" s="1">
        <v>10836</v>
      </c>
      <c r="B10837" s="1">
        <v>21</v>
      </c>
      <c r="C10837" s="1" t="s">
        <v>18</v>
      </c>
      <c r="D10837" s="2">
        <v>45120</v>
      </c>
      <c r="E10837" s="2">
        <v>45127</v>
      </c>
      <c r="F10837" s="1" t="s">
        <v>35</v>
      </c>
      <c r="G10837" s="1" t="s">
        <v>46</v>
      </c>
      <c r="H10837" s="1" t="s">
        <v>37</v>
      </c>
      <c r="I10837" s="1">
        <v>312278.59000000003</v>
      </c>
      <c r="J10837" s="1" t="s">
        <v>42</v>
      </c>
      <c r="K10837" s="1" t="s">
        <v>17</v>
      </c>
      <c r="N10837" s="3" t="str">
        <f>IF(LEFT(LOWER(C10837),1)="m","Male",IF(LEFT(LOWER(C10837),1)="f","Female","Unknown"))</f>
        <v>Male</v>
      </c>
      <c r="O10837" s="4" t="str">
        <f>IF(TRIM(LOWER(F10837))="neuro","Neurology",IF(TRIM(LOWER(F10837))="Neurology","Neurology",IF(TRIM(LOWER(F10837))="general ward","General",IF(TRIM(LOWER(F10837))="general","General",IF(TRIM(LOWER(F10837))="cardiology","Cardiology",IF(TRIM(LOWER(F10837))="Cardiology","Cardiology",IF(TRIM(LOWER(F10837))="Peads","Pediatrics",IF(TRIM(LOWER(F10837))="Pediatrics","Pediatrics",IF(TRIM(LOWER(F10837))="orthopedics","Orthopedics",IF(TRIM(LOWER(F10837))="Neurology","Neurology",IF(TRIM(LOWER(F10837))="Oncology","Oncology")))))))))))</f>
        <v>Cardiology</v>
      </c>
      <c r="P10837" s="3" t="str">
        <f t="shared" si="1014"/>
        <v>Self</v>
      </c>
      <c r="Q10837" s="5">
        <f t="shared" si="1015"/>
        <v>7</v>
      </c>
      <c r="R10837" s="1">
        <f t="shared" si="1016"/>
        <v>312278.59000000003</v>
      </c>
      <c r="S10837" s="1">
        <f t="shared" si="1017"/>
        <v>1</v>
      </c>
      <c r="T10837" s="1" t="str">
        <f t="shared" si="1018"/>
        <v>18-35</v>
      </c>
      <c r="U10837" s="1" t="str">
        <f t="shared" si="1019"/>
        <v>No</v>
      </c>
    </row>
    <row r="10838" spans="1:21">
      <c r="A10838" s="1">
        <v>10837</v>
      </c>
      <c r="B10838" s="1">
        <v>28</v>
      </c>
      <c r="C10838" s="1" t="s">
        <v>34</v>
      </c>
      <c r="D10838" s="2">
        <v>45117</v>
      </c>
      <c r="E10838" s="2">
        <v>45126</v>
      </c>
      <c r="F10838" s="1" t="s">
        <v>21</v>
      </c>
      <c r="G10838" s="1" t="s">
        <v>36</v>
      </c>
      <c r="I10838" s="1">
        <v>293533.42</v>
      </c>
      <c r="K10838" s="1" t="s">
        <v>20</v>
      </c>
      <c r="N10838" s="3" t="str">
        <f>IF(LEFT(LOWER(C10838),1)="m","Male",IF(LEFT(LOWER(C10838),1)="f","Female","Unknown"))</f>
        <v>Male</v>
      </c>
      <c r="O10838" s="4" t="str">
        <f>IF(TRIM(LOWER(F10838))="neuro","Neurology",IF(TRIM(LOWER(F10838))="Neurology","Neurology",IF(TRIM(LOWER(F10838))="general ward","General",IF(TRIM(LOWER(F10838))="general","General",IF(TRIM(LOWER(F10838))="cardiology","Cardiology",IF(TRIM(LOWER(F10838))="Cardiology","Cardiology",IF(TRIM(LOWER(F10838))="Peads","Pediatrics",IF(TRIM(LOWER(F10838))="Pediatrics","Pediatrics",IF(TRIM(LOWER(F10838))="orthopedics","Orthopedics",IF(TRIM(LOWER(F10838))="Neurology","Neurology",IF(TRIM(LOWER(F10838))="Oncology","Oncology")))))))))))</f>
        <v>General</v>
      </c>
      <c r="P10838" s="3" t="str">
        <f t="shared" si="1014"/>
        <v>Government</v>
      </c>
      <c r="Q10838" s="5">
        <f t="shared" si="1015"/>
        <v>9</v>
      </c>
      <c r="R10838" s="1">
        <f t="shared" si="1016"/>
        <v>293533.42</v>
      </c>
      <c r="S10838" s="1">
        <f t="shared" si="1017"/>
        <v>0</v>
      </c>
      <c r="T10838" s="1" t="str">
        <f t="shared" si="1018"/>
        <v>18-35</v>
      </c>
      <c r="U10838" s="1" t="str">
        <f t="shared" si="1019"/>
        <v>Unknown</v>
      </c>
    </row>
    <row r="10839" spans="1:21">
      <c r="A10839" s="1">
        <v>10838</v>
      </c>
      <c r="B10839" s="1">
        <v>40</v>
      </c>
      <c r="C10839" s="1" t="s">
        <v>12</v>
      </c>
      <c r="D10839" s="2">
        <v>45601</v>
      </c>
      <c r="E10839" s="2">
        <v>45614</v>
      </c>
      <c r="F10839" s="1" t="s">
        <v>49</v>
      </c>
      <c r="G10839" s="1" t="s">
        <v>46</v>
      </c>
      <c r="I10839" s="1">
        <v>345411</v>
      </c>
      <c r="J10839" s="1" t="s">
        <v>42</v>
      </c>
      <c r="K10839" s="1" t="s">
        <v>17</v>
      </c>
      <c r="N10839" s="3" t="str">
        <f>IF(LEFT(LOWER(C10839),1)="m","Male",IF(LEFT(LOWER(C10839),1)="f","Female","Unknown"))</f>
        <v>Unknown</v>
      </c>
      <c r="O10839" s="4" t="str">
        <f>IF(TRIM(LOWER(F10839))="neuro","Neurology",IF(TRIM(LOWER(F10839))="Neurology","Neurology",IF(TRIM(LOWER(F10839))="general ward","General",IF(TRIM(LOWER(F10839))="general","General",IF(TRIM(LOWER(F10839))="cardiology","Cardiology",IF(TRIM(LOWER(F10839))="Cardiology","Cardiology",IF(TRIM(LOWER(F10839))="Peads","Pediatrics",IF(TRIM(LOWER(F10839))="Pediatrics","Pediatrics",IF(TRIM(LOWER(F10839))="orthopedics","Orthopedics",IF(TRIM(LOWER(F10839))="Neurology","Neurology",IF(TRIM(LOWER(F10839))="Oncology","Oncology")))))))))))</f>
        <v>Oncology</v>
      </c>
      <c r="P10839" s="3" t="str">
        <f t="shared" si="1014"/>
        <v>Self</v>
      </c>
      <c r="Q10839" s="5">
        <f t="shared" si="1015"/>
        <v>13</v>
      </c>
      <c r="R10839" s="1">
        <f t="shared" si="1016"/>
        <v>345411</v>
      </c>
      <c r="S10839" s="1">
        <f t="shared" si="1017"/>
        <v>1</v>
      </c>
      <c r="T10839" s="1" t="str">
        <f t="shared" si="1018"/>
        <v>36-50</v>
      </c>
      <c r="U10839" s="1" t="str">
        <f t="shared" si="1019"/>
        <v>No</v>
      </c>
    </row>
    <row r="10840" spans="1:21">
      <c r="A10840" s="1">
        <v>10839</v>
      </c>
      <c r="B10840" s="1">
        <v>31</v>
      </c>
      <c r="C10840" s="1" t="s">
        <v>18</v>
      </c>
      <c r="D10840" s="2">
        <v>44927</v>
      </c>
      <c r="E10840" s="2">
        <v>44941</v>
      </c>
      <c r="F10840" s="1" t="s">
        <v>13</v>
      </c>
      <c r="G10840" s="1" t="s">
        <v>46</v>
      </c>
      <c r="H10840" s="1" t="s">
        <v>37</v>
      </c>
      <c r="I10840" s="1">
        <v>109268.99</v>
      </c>
      <c r="J10840" s="1" t="s">
        <v>17</v>
      </c>
      <c r="K10840" s="1" t="s">
        <v>38</v>
      </c>
      <c r="N10840" s="3" t="str">
        <f>IF(LEFT(LOWER(C10840),1)="m","Male",IF(LEFT(LOWER(C10840),1)="f","Female","Unknown"))</f>
        <v>Male</v>
      </c>
      <c r="O10840" s="4" t="str">
        <f>IF(TRIM(LOWER(F10840))="neuro","Neurology",IF(TRIM(LOWER(F10840))="Neurology","Neurology",IF(TRIM(LOWER(F10840))="general ward","General",IF(TRIM(LOWER(F10840))="general","General",IF(TRIM(LOWER(F10840))="cardiology","Cardiology",IF(TRIM(LOWER(F10840))="Cardiology","Cardiology",IF(TRIM(LOWER(F10840))="Peads","Pediatrics",IF(TRIM(LOWER(F10840))="Pediatrics","Pediatrics",IF(TRIM(LOWER(F10840))="orthopedics","Orthopedics",IF(TRIM(LOWER(F10840))="Neurology","Neurology",IF(TRIM(LOWER(F10840))="Oncology","Oncology")))))))))))</f>
        <v>Neurology</v>
      </c>
      <c r="P10840" s="3" t="str">
        <f t="shared" si="1014"/>
        <v>Self</v>
      </c>
      <c r="Q10840" s="5">
        <f t="shared" si="1015"/>
        <v>14</v>
      </c>
      <c r="R10840" s="1">
        <f t="shared" si="1016"/>
        <v>109268.99</v>
      </c>
      <c r="S10840" s="1">
        <f t="shared" si="1017"/>
        <v>0</v>
      </c>
      <c r="T10840" s="1" t="str">
        <f t="shared" si="1018"/>
        <v>18-35</v>
      </c>
      <c r="U10840" s="1" t="str">
        <f t="shared" si="1019"/>
        <v>Yes</v>
      </c>
    </row>
    <row r="10841" spans="1:21">
      <c r="A10841" s="1">
        <v>10840</v>
      </c>
      <c r="B10841" s="1">
        <v>52</v>
      </c>
      <c r="C10841" s="1" t="s">
        <v>34</v>
      </c>
      <c r="D10841" s="2">
        <v>45222</v>
      </c>
      <c r="E10841" s="2">
        <v>45242</v>
      </c>
      <c r="F10841" s="1" t="s">
        <v>52</v>
      </c>
      <c r="G10841" s="1" t="s">
        <v>31</v>
      </c>
      <c r="H10841" s="1" t="s">
        <v>48</v>
      </c>
      <c r="I10841" s="1">
        <v>174694.89</v>
      </c>
      <c r="J10841" s="1" t="s">
        <v>17</v>
      </c>
      <c r="K10841" s="1" t="s">
        <v>42</v>
      </c>
      <c r="N10841" s="3" t="str">
        <f>IF(LEFT(LOWER(C10841),1)="m","Male",IF(LEFT(LOWER(C10841),1)="f","Female","Unknown"))</f>
        <v>Male</v>
      </c>
      <c r="O10841" s="4" t="str">
        <f>IF(TRIM(LOWER(F10841))="neuro","Neurology",IF(TRIM(LOWER(F10841))="Neurology","Neurology",IF(TRIM(LOWER(F10841))="general ward","General",IF(TRIM(LOWER(F10841))="general","General",IF(TRIM(LOWER(F10841))="cardiology","Cardiology",IF(TRIM(LOWER(F10841))="Cardiology","Cardiology",IF(TRIM(LOWER(F10841))="Peads","Pediatrics",IF(TRIM(LOWER(F10841))="Pediatrics","Pediatrics",IF(TRIM(LOWER(F10841))="orthopedics","Orthopedics",IF(TRIM(LOWER(F10841))="Neurology","Neurology",IF(TRIM(LOWER(F10841))="Oncology","Oncology")))))))))))</f>
        <v>Oncology</v>
      </c>
      <c r="P10841" s="3" t="str">
        <f t="shared" si="1014"/>
        <v>Private</v>
      </c>
      <c r="Q10841" s="5">
        <f t="shared" si="1015"/>
        <v>20</v>
      </c>
      <c r="R10841" s="1">
        <f t="shared" si="1016"/>
        <v>174694.89</v>
      </c>
      <c r="S10841" s="1">
        <f t="shared" si="1017"/>
        <v>0</v>
      </c>
      <c r="T10841" s="1" t="str">
        <f t="shared" si="1018"/>
        <v>51-65</v>
      </c>
      <c r="U10841" s="1" t="str">
        <f t="shared" si="1019"/>
        <v>Yes</v>
      </c>
    </row>
    <row r="10842" spans="1:21">
      <c r="A10842" s="1">
        <v>10841</v>
      </c>
      <c r="B10842" s="1">
        <v>3</v>
      </c>
      <c r="C10842" s="1" t="s">
        <v>18</v>
      </c>
      <c r="D10842" s="2">
        <v>45517</v>
      </c>
      <c r="E10842" s="2">
        <v>45525</v>
      </c>
      <c r="F10842" s="1" t="s">
        <v>13</v>
      </c>
      <c r="G10842" s="1" t="s">
        <v>33</v>
      </c>
      <c r="H10842" s="1" t="s">
        <v>51</v>
      </c>
      <c r="I10842" s="1">
        <v>337698.61</v>
      </c>
      <c r="J10842" s="1" t="s">
        <v>16</v>
      </c>
      <c r="K10842" s="1" t="s">
        <v>42</v>
      </c>
      <c r="N10842" s="3" t="str">
        <f>IF(LEFT(LOWER(C10842),1)="m","Male",IF(LEFT(LOWER(C10842),1)="f","Female","Unknown"))</f>
        <v>Male</v>
      </c>
      <c r="O10842" s="4" t="str">
        <f>IF(TRIM(LOWER(F10842))="neuro","Neurology",IF(TRIM(LOWER(F10842))="Neurology","Neurology",IF(TRIM(LOWER(F10842))="general ward","General",IF(TRIM(LOWER(F10842))="general","General",IF(TRIM(LOWER(F10842))="cardiology","Cardiology",IF(TRIM(LOWER(F10842))="Cardiology","Cardiology",IF(TRIM(LOWER(F10842))="Peads","Pediatrics",IF(TRIM(LOWER(F10842))="Pediatrics","Pediatrics",IF(TRIM(LOWER(F10842))="orthopedics","Orthopedics",IF(TRIM(LOWER(F10842))="Neurology","Neurology",IF(TRIM(LOWER(F10842))="Oncology","Oncology")))))))))))</f>
        <v>Neurology</v>
      </c>
      <c r="P10842" s="3" t="str">
        <f t="shared" si="1014"/>
        <v>Self</v>
      </c>
      <c r="Q10842" s="5">
        <f t="shared" si="1015"/>
        <v>8</v>
      </c>
      <c r="R10842" s="1">
        <f t="shared" si="1016"/>
        <v>337698.61</v>
      </c>
      <c r="S10842" s="1">
        <f t="shared" si="1017"/>
        <v>0</v>
      </c>
      <c r="T10842" s="1" t="str">
        <f t="shared" si="1018"/>
        <v>0-17</v>
      </c>
      <c r="U10842" s="1" t="str">
        <f t="shared" si="1019"/>
        <v>Yes</v>
      </c>
    </row>
    <row r="10843" spans="1:21">
      <c r="A10843" s="1">
        <v>10842</v>
      </c>
      <c r="B10843" s="1">
        <v>72</v>
      </c>
      <c r="C10843" s="1" t="s">
        <v>12</v>
      </c>
      <c r="D10843" s="2">
        <v>45251</v>
      </c>
      <c r="E10843" s="2">
        <v>45260</v>
      </c>
      <c r="F10843" s="1" t="s">
        <v>19</v>
      </c>
      <c r="G10843" s="1" t="s">
        <v>36</v>
      </c>
      <c r="H10843" s="1" t="s">
        <v>23</v>
      </c>
      <c r="I10843" s="1">
        <v>77548.34</v>
      </c>
      <c r="J10843" s="1" t="s">
        <v>25</v>
      </c>
      <c r="K10843" s="1" t="s">
        <v>16</v>
      </c>
      <c r="N10843" s="3" t="str">
        <f>IF(LEFT(LOWER(C10843),1)="m","Male",IF(LEFT(LOWER(C10843),1)="f","Female","Unknown"))</f>
        <v>Unknown</v>
      </c>
      <c r="O10843" s="4" t="str">
        <f>IF(TRIM(LOWER(F10843))="neuro","Neurology",IF(TRIM(LOWER(F10843))="Neurology","Neurology",IF(TRIM(LOWER(F10843))="general ward","General",IF(TRIM(LOWER(F10843))="general","General",IF(TRIM(LOWER(F10843))="cardiology","Cardiology",IF(TRIM(LOWER(F10843))="Cardiology","Cardiology",IF(TRIM(LOWER(F10843))="Peads","Pediatrics",IF(TRIM(LOWER(F10843))="Pediatrics","Pediatrics",IF(TRIM(LOWER(F10843))="orthopedics","Orthopedics",IF(TRIM(LOWER(F10843))="Neurology","Neurology",IF(TRIM(LOWER(F10843))="Oncology","Oncology")))))))))))</f>
        <v>General</v>
      </c>
      <c r="P10843" s="3" t="str">
        <f t="shared" si="1014"/>
        <v>Government</v>
      </c>
      <c r="Q10843" s="5">
        <f t="shared" si="1015"/>
        <v>9</v>
      </c>
      <c r="R10843" s="1">
        <f t="shared" si="1016"/>
        <v>77548.34</v>
      </c>
      <c r="S10843" s="1">
        <f t="shared" si="1017"/>
        <v>1</v>
      </c>
      <c r="T10843" s="1" t="str">
        <f t="shared" si="1018"/>
        <v>66+</v>
      </c>
      <c r="U10843" s="1" t="str">
        <f t="shared" si="1019"/>
        <v>Yes</v>
      </c>
    </row>
    <row r="10844" spans="1:21">
      <c r="A10844" s="1">
        <v>10843</v>
      </c>
      <c r="B10844" s="1">
        <v>25</v>
      </c>
      <c r="C10844" s="1" t="s">
        <v>12</v>
      </c>
      <c r="D10844" s="2">
        <v>45285</v>
      </c>
      <c r="E10844" s="2">
        <v>45288</v>
      </c>
      <c r="F10844" s="1" t="s">
        <v>28</v>
      </c>
      <c r="G10844" s="1" t="s">
        <v>31</v>
      </c>
      <c r="H10844" s="1" t="s">
        <v>15</v>
      </c>
      <c r="I10844" s="1">
        <v>114436.97</v>
      </c>
      <c r="J10844" s="1" t="s">
        <v>38</v>
      </c>
      <c r="K10844" s="1" t="s">
        <v>38</v>
      </c>
      <c r="N10844" s="3" t="str">
        <f>IF(LEFT(LOWER(C10844),1)="m","Male",IF(LEFT(LOWER(C10844),1)="f","Female","Unknown"))</f>
        <v>Unknown</v>
      </c>
      <c r="O10844" s="4" t="str">
        <f>IF(TRIM(LOWER(F10844))="neuro","Neurology",IF(TRIM(LOWER(F10844))="Neurology","Neurology",IF(TRIM(LOWER(F10844))="general ward","General",IF(TRIM(LOWER(F10844))="general","General",IF(TRIM(LOWER(F10844))="cardiology","Cardiology",IF(TRIM(LOWER(F10844))="Cardiology","Cardiology",IF(TRIM(LOWER(F10844))="Peads","Pediatrics",IF(TRIM(LOWER(F10844))="Pediatrics","Pediatrics",IF(TRIM(LOWER(F10844))="orthopedics","Orthopedics",IF(TRIM(LOWER(F10844))="Neurology","Neurology",IF(TRIM(LOWER(F10844))="Oncology","Oncology")))))))))))</f>
        <v>Orthopedics</v>
      </c>
      <c r="P10844" s="3" t="str">
        <f t="shared" si="1014"/>
        <v>Private</v>
      </c>
      <c r="Q10844" s="5">
        <f t="shared" si="1015"/>
        <v>3</v>
      </c>
      <c r="R10844" s="1">
        <f t="shared" si="1016"/>
        <v>114436.97</v>
      </c>
      <c r="S10844" s="1">
        <f t="shared" si="1017"/>
        <v>0</v>
      </c>
      <c r="T10844" s="1" t="str">
        <f t="shared" si="1018"/>
        <v>18-35</v>
      </c>
      <c r="U10844" s="1" t="str">
        <f t="shared" si="1019"/>
        <v>No</v>
      </c>
    </row>
    <row r="10845" spans="1:21">
      <c r="A10845" s="1">
        <v>10844</v>
      </c>
      <c r="B10845" s="1">
        <v>55</v>
      </c>
      <c r="C10845" s="1" t="s">
        <v>26</v>
      </c>
      <c r="D10845" s="2">
        <v>45060</v>
      </c>
      <c r="E10845" s="2">
        <v>45078</v>
      </c>
      <c r="F10845" s="1" t="s">
        <v>49</v>
      </c>
      <c r="G10845" s="1" t="s">
        <v>46</v>
      </c>
      <c r="H10845" s="1" t="s">
        <v>15</v>
      </c>
      <c r="I10845" s="1">
        <v>344196.61</v>
      </c>
      <c r="J10845" s="1" t="s">
        <v>16</v>
      </c>
      <c r="K10845" s="1" t="s">
        <v>25</v>
      </c>
      <c r="N10845" s="3" t="str">
        <f>IF(LEFT(LOWER(C10845),1)="m","Male",IF(LEFT(LOWER(C10845),1)="f","Female","Unknown"))</f>
        <v>Female</v>
      </c>
      <c r="O10845" s="4" t="str">
        <f>IF(TRIM(LOWER(F10845))="neuro","Neurology",IF(TRIM(LOWER(F10845))="Neurology","Neurology",IF(TRIM(LOWER(F10845))="general ward","General",IF(TRIM(LOWER(F10845))="general","General",IF(TRIM(LOWER(F10845))="cardiology","Cardiology",IF(TRIM(LOWER(F10845))="Cardiology","Cardiology",IF(TRIM(LOWER(F10845))="Peads","Pediatrics",IF(TRIM(LOWER(F10845))="Pediatrics","Pediatrics",IF(TRIM(LOWER(F10845))="orthopedics","Orthopedics",IF(TRIM(LOWER(F10845))="Neurology","Neurology",IF(TRIM(LOWER(F10845))="Oncology","Oncology")))))))))))</f>
        <v>Oncology</v>
      </c>
      <c r="P10845" s="3" t="str">
        <f t="shared" si="1014"/>
        <v>Self</v>
      </c>
      <c r="Q10845" s="5">
        <f t="shared" si="1015"/>
        <v>18</v>
      </c>
      <c r="R10845" s="1">
        <f t="shared" si="1016"/>
        <v>344196.61</v>
      </c>
      <c r="S10845" s="1">
        <f t="shared" si="1017"/>
        <v>1</v>
      </c>
      <c r="T10845" s="1" t="str">
        <f t="shared" si="1018"/>
        <v>51-65</v>
      </c>
      <c r="U10845" s="1" t="str">
        <f t="shared" si="1019"/>
        <v>Yes</v>
      </c>
    </row>
    <row r="10846" spans="1:21">
      <c r="A10846" s="1">
        <v>10845</v>
      </c>
      <c r="C10846" s="1" t="s">
        <v>44</v>
      </c>
      <c r="D10846" s="2">
        <v>45342</v>
      </c>
      <c r="E10846" s="2">
        <v>45348</v>
      </c>
      <c r="F10846" s="1" t="s">
        <v>52</v>
      </c>
      <c r="G10846" s="1" t="s">
        <v>33</v>
      </c>
      <c r="H10846" s="1" t="s">
        <v>47</v>
      </c>
      <c r="I10846" s="1">
        <v>135634.20000000001</v>
      </c>
      <c r="J10846" s="1" t="s">
        <v>24</v>
      </c>
      <c r="K10846" s="1" t="s">
        <v>38</v>
      </c>
      <c r="N10846" s="3" t="str">
        <f>IF(LEFT(LOWER(C10846),1)="m","Male",IF(LEFT(LOWER(C10846),1)="f","Female","Unknown"))</f>
        <v>Female</v>
      </c>
      <c r="O10846" s="4" t="str">
        <f>IF(TRIM(LOWER(F10846))="neuro","Neurology",IF(TRIM(LOWER(F10846))="Neurology","Neurology",IF(TRIM(LOWER(F10846))="general ward","General",IF(TRIM(LOWER(F10846))="general","General",IF(TRIM(LOWER(F10846))="cardiology","Cardiology",IF(TRIM(LOWER(F10846))="Cardiology","Cardiology",IF(TRIM(LOWER(F10846))="Peads","Pediatrics",IF(TRIM(LOWER(F10846))="Pediatrics","Pediatrics",IF(TRIM(LOWER(F10846))="orthopedics","Orthopedics",IF(TRIM(LOWER(F10846))="Neurology","Neurology",IF(TRIM(LOWER(F10846))="Oncology","Oncology")))))))))))</f>
        <v>Oncology</v>
      </c>
      <c r="P10846" s="3" t="str">
        <f t="shared" si="1014"/>
        <v>Self</v>
      </c>
      <c r="Q10846" s="5">
        <f t="shared" si="1015"/>
        <v>6</v>
      </c>
      <c r="R10846" s="1">
        <f t="shared" si="1016"/>
        <v>135634.20000000001</v>
      </c>
      <c r="S10846" s="1">
        <f t="shared" si="1017"/>
        <v>0</v>
      </c>
      <c r="T10846" s="1" t="str">
        <f t="shared" si="1018"/>
        <v>0-17</v>
      </c>
      <c r="U10846" s="1" t="str">
        <f t="shared" si="1019"/>
        <v>No</v>
      </c>
    </row>
    <row r="10847" spans="1:21">
      <c r="A10847" s="1">
        <v>10846</v>
      </c>
      <c r="B10847" s="1">
        <v>79</v>
      </c>
      <c r="C10847" s="1" t="s">
        <v>18</v>
      </c>
      <c r="D10847" s="2">
        <v>45460</v>
      </c>
      <c r="E10847" s="2">
        <v>45475</v>
      </c>
      <c r="F10847" s="1" t="s">
        <v>35</v>
      </c>
      <c r="G10847" s="1" t="s">
        <v>31</v>
      </c>
      <c r="H10847" s="1" t="s">
        <v>37</v>
      </c>
      <c r="I10847" s="1">
        <v>31420.54</v>
      </c>
      <c r="K10847" s="1" t="s">
        <v>25</v>
      </c>
      <c r="N10847" s="3" t="str">
        <f>IF(LEFT(LOWER(C10847),1)="m","Male",IF(LEFT(LOWER(C10847),1)="f","Female","Unknown"))</f>
        <v>Male</v>
      </c>
      <c r="O10847" s="4" t="str">
        <f>IF(TRIM(LOWER(F10847))="neuro","Neurology",IF(TRIM(LOWER(F10847))="Neurology","Neurology",IF(TRIM(LOWER(F10847))="general ward","General",IF(TRIM(LOWER(F10847))="general","General",IF(TRIM(LOWER(F10847))="cardiology","Cardiology",IF(TRIM(LOWER(F10847))="Cardiology","Cardiology",IF(TRIM(LOWER(F10847))="Peads","Pediatrics",IF(TRIM(LOWER(F10847))="Pediatrics","Pediatrics",IF(TRIM(LOWER(F10847))="orthopedics","Orthopedics",IF(TRIM(LOWER(F10847))="Neurology","Neurology",IF(TRIM(LOWER(F10847))="Oncology","Oncology")))))))))))</f>
        <v>Cardiology</v>
      </c>
      <c r="P10847" s="3" t="str">
        <f t="shared" si="1014"/>
        <v>Private</v>
      </c>
      <c r="Q10847" s="5">
        <f t="shared" si="1015"/>
        <v>15</v>
      </c>
      <c r="R10847" s="1">
        <f t="shared" si="1016"/>
        <v>31420.54</v>
      </c>
      <c r="S10847" s="1">
        <f t="shared" si="1017"/>
        <v>1</v>
      </c>
      <c r="T10847" s="1" t="str">
        <f t="shared" si="1018"/>
        <v>66+</v>
      </c>
      <c r="U10847" s="1" t="str">
        <f t="shared" si="1019"/>
        <v>Unknown</v>
      </c>
    </row>
    <row r="10848" spans="1:21">
      <c r="A10848" s="1">
        <v>10847</v>
      </c>
      <c r="B10848" s="1">
        <v>18</v>
      </c>
      <c r="C10848" s="1" t="s">
        <v>44</v>
      </c>
      <c r="D10848" s="2">
        <v>45260</v>
      </c>
      <c r="E10848" s="2">
        <v>45277</v>
      </c>
      <c r="F10848" s="1" t="s">
        <v>52</v>
      </c>
      <c r="G10848" s="1" t="s">
        <v>31</v>
      </c>
      <c r="H10848" s="1" t="s">
        <v>37</v>
      </c>
      <c r="I10848" s="1">
        <v>330014.56</v>
      </c>
      <c r="J10848" s="1" t="s">
        <v>24</v>
      </c>
      <c r="K10848" s="1" t="s">
        <v>38</v>
      </c>
      <c r="N10848" s="3" t="str">
        <f>IF(LEFT(LOWER(C10848),1)="m","Male",IF(LEFT(LOWER(C10848),1)="f","Female","Unknown"))</f>
        <v>Female</v>
      </c>
      <c r="O10848" s="4" t="str">
        <f>IF(TRIM(LOWER(F10848))="neuro","Neurology",IF(TRIM(LOWER(F10848))="Neurology","Neurology",IF(TRIM(LOWER(F10848))="general ward","General",IF(TRIM(LOWER(F10848))="general","General",IF(TRIM(LOWER(F10848))="cardiology","Cardiology",IF(TRIM(LOWER(F10848))="Cardiology","Cardiology",IF(TRIM(LOWER(F10848))="Peads","Pediatrics",IF(TRIM(LOWER(F10848))="Pediatrics","Pediatrics",IF(TRIM(LOWER(F10848))="orthopedics","Orthopedics",IF(TRIM(LOWER(F10848))="Neurology","Neurology",IF(TRIM(LOWER(F10848))="Oncology","Oncology")))))))))))</f>
        <v>Oncology</v>
      </c>
      <c r="P10848" s="3" t="str">
        <f t="shared" si="1014"/>
        <v>Private</v>
      </c>
      <c r="Q10848" s="5">
        <f t="shared" si="1015"/>
        <v>17</v>
      </c>
      <c r="R10848" s="1">
        <f t="shared" si="1016"/>
        <v>330014.56</v>
      </c>
      <c r="S10848" s="1">
        <f t="shared" si="1017"/>
        <v>0</v>
      </c>
      <c r="T10848" s="1" t="str">
        <f t="shared" si="1018"/>
        <v>18-35</v>
      </c>
      <c r="U10848" s="1" t="str">
        <f t="shared" si="1019"/>
        <v>No</v>
      </c>
    </row>
    <row r="10849" spans="1:21">
      <c r="A10849" s="1">
        <v>10848</v>
      </c>
      <c r="B10849" s="1">
        <v>71</v>
      </c>
      <c r="C10849" s="1" t="s">
        <v>12</v>
      </c>
      <c r="D10849" s="2">
        <v>45530</v>
      </c>
      <c r="E10849" s="2">
        <v>45539</v>
      </c>
      <c r="F10849" s="1" t="s">
        <v>50</v>
      </c>
      <c r="G10849" s="1" t="s">
        <v>46</v>
      </c>
      <c r="H10849" s="1" t="s">
        <v>48</v>
      </c>
      <c r="I10849" s="1">
        <v>216955.17</v>
      </c>
      <c r="J10849" s="1" t="s">
        <v>16</v>
      </c>
      <c r="K10849" s="1" t="s">
        <v>17</v>
      </c>
      <c r="N10849" s="3" t="str">
        <f>IF(LEFT(LOWER(C10849),1)="m","Male",IF(LEFT(LOWER(C10849),1)="f","Female","Unknown"))</f>
        <v>Unknown</v>
      </c>
      <c r="O10849" s="4" t="str">
        <f>IF(TRIM(LOWER(F10849))="neuro","Neurology",IF(TRIM(LOWER(F10849))="Neurology","Neurology",IF(TRIM(LOWER(F10849))="general ward","General",IF(TRIM(LOWER(F10849))="general","General",IF(TRIM(LOWER(F10849))="cardiology","Cardiology",IF(TRIM(LOWER(F10849))="Cardiology","Cardiology",IF(TRIM(LOWER(F10849))="Peads","Pediatrics",IF(TRIM(LOWER(F10849))="Pediatrics","Pediatrics",IF(TRIM(LOWER(F10849))="orthopedics","Orthopedics",IF(TRIM(LOWER(F10849))="Neurology","Neurology",IF(TRIM(LOWER(F10849))="Oncology","Oncology")))))))))))</f>
        <v>Cardiology</v>
      </c>
      <c r="P10849" s="3" t="str">
        <f t="shared" si="1014"/>
        <v>Self</v>
      </c>
      <c r="Q10849" s="5">
        <f t="shared" si="1015"/>
        <v>9</v>
      </c>
      <c r="R10849" s="1">
        <f t="shared" si="1016"/>
        <v>216955.17</v>
      </c>
      <c r="S10849" s="1">
        <f t="shared" si="1017"/>
        <v>1</v>
      </c>
      <c r="T10849" s="1" t="str">
        <f t="shared" si="1018"/>
        <v>66+</v>
      </c>
      <c r="U10849" s="1" t="str">
        <f t="shared" si="1019"/>
        <v>Yes</v>
      </c>
    </row>
    <row r="10850" spans="1:21">
      <c r="A10850" s="1">
        <v>10849</v>
      </c>
      <c r="B10850" s="1">
        <v>37</v>
      </c>
      <c r="C10850" s="1" t="s">
        <v>44</v>
      </c>
      <c r="D10850" s="2">
        <v>45284</v>
      </c>
      <c r="E10850" s="2">
        <v>45295</v>
      </c>
      <c r="F10850" s="1" t="s">
        <v>43</v>
      </c>
      <c r="G10850" s="1" t="s">
        <v>31</v>
      </c>
      <c r="H10850" s="1" t="s">
        <v>39</v>
      </c>
      <c r="I10850" s="1">
        <v>156474.93</v>
      </c>
      <c r="K10850" s="1" t="s">
        <v>25</v>
      </c>
      <c r="N10850" s="3" t="str">
        <f>IF(LEFT(LOWER(C10850),1)="m","Male",IF(LEFT(LOWER(C10850),1)="f","Female","Unknown"))</f>
        <v>Female</v>
      </c>
      <c r="O10850" s="4" t="str">
        <f>IF(TRIM(LOWER(F10850))="neuro","Neurology",IF(TRIM(LOWER(F10850))="Neurology","Neurology",IF(TRIM(LOWER(F10850))="general ward","General",IF(TRIM(LOWER(F10850))="general","General",IF(TRIM(LOWER(F10850))="cardiology","Cardiology",IF(TRIM(LOWER(F10850))="Cardiology","Cardiology",IF(TRIM(LOWER(F10850))="Peads","Pediatrics",IF(TRIM(LOWER(F10850))="Pediatrics","Pediatrics",IF(TRIM(LOWER(F10850))="orthopedics","Orthopedics",IF(TRIM(LOWER(F10850))="Neurology","Neurology",IF(TRIM(LOWER(F10850))="Oncology","Oncology")))))))))))</f>
        <v>Orthopedics</v>
      </c>
      <c r="P10850" s="3" t="str">
        <f t="shared" si="1014"/>
        <v>Private</v>
      </c>
      <c r="Q10850" s="5">
        <f t="shared" si="1015"/>
        <v>11</v>
      </c>
      <c r="R10850" s="1">
        <f t="shared" si="1016"/>
        <v>156474.93</v>
      </c>
      <c r="S10850" s="1">
        <f t="shared" si="1017"/>
        <v>1</v>
      </c>
      <c r="T10850" s="1" t="str">
        <f t="shared" si="1018"/>
        <v>36-50</v>
      </c>
      <c r="U10850" s="1" t="str">
        <f t="shared" si="1019"/>
        <v>Unknown</v>
      </c>
    </row>
    <row r="10851" spans="1:21">
      <c r="A10851" s="1">
        <v>10850</v>
      </c>
      <c r="B10851" s="1">
        <v>28</v>
      </c>
      <c r="C10851" s="1" t="s">
        <v>34</v>
      </c>
      <c r="D10851" s="2">
        <v>45130</v>
      </c>
      <c r="E10851" s="2">
        <v>45146</v>
      </c>
      <c r="F10851" s="1" t="s">
        <v>28</v>
      </c>
      <c r="G10851" s="1" t="s">
        <v>41</v>
      </c>
      <c r="H10851" s="1" t="s">
        <v>47</v>
      </c>
      <c r="I10851" s="1">
        <v>259317.24</v>
      </c>
      <c r="J10851" s="1" t="s">
        <v>38</v>
      </c>
      <c r="K10851" s="1" t="s">
        <v>16</v>
      </c>
      <c r="N10851" s="3" t="str">
        <f>IF(LEFT(LOWER(C10851),1)="m","Male",IF(LEFT(LOWER(C10851),1)="f","Female","Unknown"))</f>
        <v>Male</v>
      </c>
      <c r="O10851" s="4" t="str">
        <f>IF(TRIM(LOWER(F10851))="neuro","Neurology",IF(TRIM(LOWER(F10851))="Neurology","Neurology",IF(TRIM(LOWER(F10851))="general ward","General",IF(TRIM(LOWER(F10851))="general","General",IF(TRIM(LOWER(F10851))="cardiology","Cardiology",IF(TRIM(LOWER(F10851))="Cardiology","Cardiology",IF(TRIM(LOWER(F10851))="Peads","Pediatrics",IF(TRIM(LOWER(F10851))="Pediatrics","Pediatrics",IF(TRIM(LOWER(F10851))="orthopedics","Orthopedics",IF(TRIM(LOWER(F10851))="Neurology","Neurology",IF(TRIM(LOWER(F10851))="Oncology","Oncology")))))))))))</f>
        <v>Orthopedics</v>
      </c>
      <c r="P10851" s="3" t="str">
        <f t="shared" si="1014"/>
        <v>Unknown</v>
      </c>
      <c r="Q10851" s="5">
        <f t="shared" si="1015"/>
        <v>16</v>
      </c>
      <c r="R10851" s="1">
        <f t="shared" si="1016"/>
        <v>259317.24</v>
      </c>
      <c r="S10851" s="1">
        <f t="shared" si="1017"/>
        <v>1</v>
      </c>
      <c r="T10851" s="1" t="str">
        <f t="shared" si="1018"/>
        <v>18-35</v>
      </c>
      <c r="U10851" s="1" t="str">
        <f t="shared" si="1019"/>
        <v>No</v>
      </c>
    </row>
    <row r="10852" spans="1:21">
      <c r="A10852" s="1">
        <v>10851</v>
      </c>
      <c r="B10852" s="1">
        <v>39</v>
      </c>
      <c r="C10852" s="1" t="s">
        <v>27</v>
      </c>
      <c r="D10852" s="2">
        <v>45260</v>
      </c>
      <c r="E10852" s="2">
        <v>45276</v>
      </c>
      <c r="F10852" s="1" t="s">
        <v>30</v>
      </c>
      <c r="G10852" s="1" t="s">
        <v>22</v>
      </c>
      <c r="H10852" s="1" t="s">
        <v>23</v>
      </c>
      <c r="I10852" s="1">
        <v>345068.64</v>
      </c>
      <c r="J10852" s="1" t="s">
        <v>17</v>
      </c>
      <c r="K10852" s="1" t="s">
        <v>25</v>
      </c>
      <c r="N10852" s="3" t="str">
        <f>IF(LEFT(LOWER(C10852),1)="m","Male",IF(LEFT(LOWER(C10852),1)="f","Female","Unknown"))</f>
        <v>Male</v>
      </c>
      <c r="O10852" s="4" t="str">
        <f>IF(TRIM(LOWER(F10852))="neuro","Neurology",IF(TRIM(LOWER(F10852))="Neurology","Neurology",IF(TRIM(LOWER(F10852))="general ward","General",IF(TRIM(LOWER(F10852))="general","General",IF(TRIM(LOWER(F10852))="cardiology","Cardiology",IF(TRIM(LOWER(F10852))="Cardiology","Cardiology",IF(TRIM(LOWER(F10852))="Peads","Pediatrics",IF(TRIM(LOWER(F10852))="Pediatrics","Pediatrics",IF(TRIM(LOWER(F10852))="orthopedics","Orthopedics",IF(TRIM(LOWER(F10852))="Neurology","Neurology",IF(TRIM(LOWER(F10852))="Oncology","Oncology")))))))))))</f>
        <v>Pediatrics</v>
      </c>
      <c r="P10852" s="3" t="str">
        <f t="shared" si="1014"/>
        <v>Government</v>
      </c>
      <c r="Q10852" s="5">
        <f t="shared" si="1015"/>
        <v>16</v>
      </c>
      <c r="R10852" s="1">
        <f t="shared" si="1016"/>
        <v>345068.64</v>
      </c>
      <c r="S10852" s="1">
        <f t="shared" si="1017"/>
        <v>1</v>
      </c>
      <c r="T10852" s="1" t="str">
        <f t="shared" si="1018"/>
        <v>36-50</v>
      </c>
      <c r="U10852" s="1" t="str">
        <f t="shared" si="1019"/>
        <v>Yes</v>
      </c>
    </row>
    <row r="10853" spans="1:21">
      <c r="A10853" s="1">
        <v>10852</v>
      </c>
      <c r="B10853" s="1">
        <v>87</v>
      </c>
      <c r="C10853" s="1" t="s">
        <v>27</v>
      </c>
      <c r="D10853" s="2">
        <v>45444</v>
      </c>
      <c r="E10853" s="2">
        <v>45462</v>
      </c>
      <c r="F10853" s="1" t="s">
        <v>40</v>
      </c>
      <c r="G10853" s="1" t="s">
        <v>31</v>
      </c>
      <c r="H10853" s="1" t="s">
        <v>37</v>
      </c>
      <c r="I10853" s="1">
        <v>136293.93</v>
      </c>
      <c r="J10853" s="1" t="s">
        <v>16</v>
      </c>
      <c r="K10853" s="1" t="s">
        <v>20</v>
      </c>
      <c r="N10853" s="3" t="str">
        <f>IF(LEFT(LOWER(C10853),1)="m","Male",IF(LEFT(LOWER(C10853),1)="f","Female","Unknown"))</f>
        <v>Male</v>
      </c>
      <c r="O10853" s="4" t="str">
        <f>IF(TRIM(LOWER(F10853))="neuro","Neurology",IF(TRIM(LOWER(F10853))="Neurology","Neurology",IF(TRIM(LOWER(F10853))="general ward","General",IF(TRIM(LOWER(F10853))="general","General",IF(TRIM(LOWER(F10853))="cardiology","Cardiology",IF(TRIM(LOWER(F10853))="Cardiology","Cardiology",IF(TRIM(LOWER(F10853))="Peads","Pediatrics",IF(TRIM(LOWER(F10853))="Pediatrics","Pediatrics",IF(TRIM(LOWER(F10853))="orthopedics","Orthopedics",IF(TRIM(LOWER(F10853))="Neurology","Neurology",IF(TRIM(LOWER(F10853))="Oncology","Oncology")))))))))))</f>
        <v>Pediatrics</v>
      </c>
      <c r="P10853" s="3" t="str">
        <f t="shared" si="1014"/>
        <v>Private</v>
      </c>
      <c r="Q10853" s="5">
        <f t="shared" si="1015"/>
        <v>18</v>
      </c>
      <c r="R10853" s="1">
        <f t="shared" si="1016"/>
        <v>136293.93</v>
      </c>
      <c r="S10853" s="1">
        <f t="shared" si="1017"/>
        <v>0</v>
      </c>
      <c r="T10853" s="1" t="str">
        <f t="shared" si="1018"/>
        <v>66+</v>
      </c>
      <c r="U10853" s="1" t="str">
        <f t="shared" si="1019"/>
        <v>Yes</v>
      </c>
    </row>
    <row r="10854" spans="1:21">
      <c r="A10854" s="1">
        <v>10853</v>
      </c>
      <c r="B10854" s="1">
        <v>16</v>
      </c>
      <c r="C10854" s="1" t="s">
        <v>18</v>
      </c>
      <c r="D10854" s="2">
        <v>45509</v>
      </c>
      <c r="E10854" s="2">
        <v>45520</v>
      </c>
      <c r="F10854" s="1" t="s">
        <v>40</v>
      </c>
      <c r="G10854" s="1" t="s">
        <v>41</v>
      </c>
      <c r="I10854" s="1">
        <v>94591.53</v>
      </c>
      <c r="J10854" s="1" t="s">
        <v>24</v>
      </c>
      <c r="K10854" s="1" t="s">
        <v>25</v>
      </c>
      <c r="N10854" s="3" t="str">
        <f>IF(LEFT(LOWER(C10854),1)="m","Male",IF(LEFT(LOWER(C10854),1)="f","Female","Unknown"))</f>
        <v>Male</v>
      </c>
      <c r="O10854" s="4" t="str">
        <f>IF(TRIM(LOWER(F10854))="neuro","Neurology",IF(TRIM(LOWER(F10854))="Neurology","Neurology",IF(TRIM(LOWER(F10854))="general ward","General",IF(TRIM(LOWER(F10854))="general","General",IF(TRIM(LOWER(F10854))="cardiology","Cardiology",IF(TRIM(LOWER(F10854))="Cardiology","Cardiology",IF(TRIM(LOWER(F10854))="Peads","Pediatrics",IF(TRIM(LOWER(F10854))="Pediatrics","Pediatrics",IF(TRIM(LOWER(F10854))="orthopedics","Orthopedics",IF(TRIM(LOWER(F10854))="Neurology","Neurology",IF(TRIM(LOWER(F10854))="Oncology","Oncology")))))))))))</f>
        <v>Pediatrics</v>
      </c>
      <c r="P10854" s="3" t="str">
        <f t="shared" si="1014"/>
        <v>Unknown</v>
      </c>
      <c r="Q10854" s="5">
        <f t="shared" si="1015"/>
        <v>11</v>
      </c>
      <c r="R10854" s="1">
        <f t="shared" si="1016"/>
        <v>94591.53</v>
      </c>
      <c r="S10854" s="1">
        <f t="shared" si="1017"/>
        <v>1</v>
      </c>
      <c r="T10854" s="1" t="str">
        <f t="shared" si="1018"/>
        <v>0-17</v>
      </c>
      <c r="U10854" s="1" t="str">
        <f t="shared" si="1019"/>
        <v>No</v>
      </c>
    </row>
    <row r="10855" spans="1:21">
      <c r="A10855" s="1">
        <v>10854</v>
      </c>
      <c r="B10855" s="1">
        <v>73</v>
      </c>
      <c r="C10855" s="1" t="s">
        <v>29</v>
      </c>
      <c r="D10855" s="2">
        <v>45650</v>
      </c>
      <c r="E10855" s="2">
        <v>45652</v>
      </c>
      <c r="F10855" s="1" t="s">
        <v>21</v>
      </c>
      <c r="G10855" s="1" t="s">
        <v>33</v>
      </c>
      <c r="H10855" s="1" t="s">
        <v>51</v>
      </c>
      <c r="I10855" s="1">
        <v>242970.23999999999</v>
      </c>
      <c r="J10855" s="1" t="s">
        <v>17</v>
      </c>
      <c r="K10855" s="1" t="s">
        <v>16</v>
      </c>
      <c r="N10855" s="3" t="str">
        <f>IF(LEFT(LOWER(C10855),1)="m","Male",IF(LEFT(LOWER(C10855),1)="f","Female","Unknown"))</f>
        <v>Female</v>
      </c>
      <c r="O10855" s="4" t="str">
        <f>IF(TRIM(LOWER(F10855))="neuro","Neurology",IF(TRIM(LOWER(F10855))="Neurology","Neurology",IF(TRIM(LOWER(F10855))="general ward","General",IF(TRIM(LOWER(F10855))="general","General",IF(TRIM(LOWER(F10855))="cardiology","Cardiology",IF(TRIM(LOWER(F10855))="Cardiology","Cardiology",IF(TRIM(LOWER(F10855))="Peads","Pediatrics",IF(TRIM(LOWER(F10855))="Pediatrics","Pediatrics",IF(TRIM(LOWER(F10855))="orthopedics","Orthopedics",IF(TRIM(LOWER(F10855))="Neurology","Neurology",IF(TRIM(LOWER(F10855))="Oncology","Oncology")))))))))))</f>
        <v>General</v>
      </c>
      <c r="P10855" s="3" t="str">
        <f t="shared" si="1014"/>
        <v>Self</v>
      </c>
      <c r="Q10855" s="5">
        <f t="shared" si="1015"/>
        <v>2</v>
      </c>
      <c r="R10855" s="1">
        <f t="shared" si="1016"/>
        <v>242970.23999999999</v>
      </c>
      <c r="S10855" s="1">
        <f t="shared" si="1017"/>
        <v>1</v>
      </c>
      <c r="T10855" s="1" t="str">
        <f t="shared" si="1018"/>
        <v>66+</v>
      </c>
      <c r="U10855" s="1" t="str">
        <f t="shared" si="1019"/>
        <v>Yes</v>
      </c>
    </row>
    <row r="10856" spans="1:21">
      <c r="A10856" s="1">
        <v>10855</v>
      </c>
      <c r="B10856" s="1">
        <v>74</v>
      </c>
      <c r="C10856" s="1" t="s">
        <v>12</v>
      </c>
      <c r="D10856" s="2">
        <v>45408</v>
      </c>
      <c r="E10856" s="2">
        <v>45421</v>
      </c>
      <c r="F10856" s="1" t="s">
        <v>52</v>
      </c>
      <c r="G10856" s="1" t="s">
        <v>31</v>
      </c>
      <c r="H10856" s="1" t="s">
        <v>23</v>
      </c>
      <c r="I10856" s="1">
        <v>188705.03</v>
      </c>
      <c r="J10856" s="1" t="s">
        <v>24</v>
      </c>
      <c r="K10856" s="1" t="s">
        <v>16</v>
      </c>
      <c r="N10856" s="3" t="str">
        <f>IF(LEFT(LOWER(C10856),1)="m","Male",IF(LEFT(LOWER(C10856),1)="f","Female","Unknown"))</f>
        <v>Unknown</v>
      </c>
      <c r="O10856" s="4" t="str">
        <f>IF(TRIM(LOWER(F10856))="neuro","Neurology",IF(TRIM(LOWER(F10856))="Neurology","Neurology",IF(TRIM(LOWER(F10856))="general ward","General",IF(TRIM(LOWER(F10856))="general","General",IF(TRIM(LOWER(F10856))="cardiology","Cardiology",IF(TRIM(LOWER(F10856))="Cardiology","Cardiology",IF(TRIM(LOWER(F10856))="Peads","Pediatrics",IF(TRIM(LOWER(F10856))="Pediatrics","Pediatrics",IF(TRIM(LOWER(F10856))="orthopedics","Orthopedics",IF(TRIM(LOWER(F10856))="Neurology","Neurology",IF(TRIM(LOWER(F10856))="Oncology","Oncology")))))))))))</f>
        <v>Oncology</v>
      </c>
      <c r="P10856" s="3" t="str">
        <f t="shared" si="1014"/>
        <v>Private</v>
      </c>
      <c r="Q10856" s="5">
        <f t="shared" si="1015"/>
        <v>13</v>
      </c>
      <c r="R10856" s="1">
        <f t="shared" si="1016"/>
        <v>188705.03</v>
      </c>
      <c r="S10856" s="1">
        <f t="shared" si="1017"/>
        <v>1</v>
      </c>
      <c r="T10856" s="1" t="str">
        <f t="shared" si="1018"/>
        <v>66+</v>
      </c>
      <c r="U10856" s="1" t="str">
        <f t="shared" si="1019"/>
        <v>No</v>
      </c>
    </row>
    <row r="10857" spans="1:21">
      <c r="A10857" s="1">
        <v>10856</v>
      </c>
      <c r="B10857" s="1">
        <v>56</v>
      </c>
      <c r="C10857" s="1" t="s">
        <v>12</v>
      </c>
      <c r="D10857" s="2">
        <v>45254</v>
      </c>
      <c r="E10857" s="2">
        <v>45264</v>
      </c>
      <c r="F10857" s="1" t="s">
        <v>50</v>
      </c>
      <c r="G10857" s="1" t="s">
        <v>36</v>
      </c>
      <c r="H10857" s="1" t="s">
        <v>37</v>
      </c>
      <c r="I10857" s="1">
        <v>97513.2</v>
      </c>
      <c r="J10857" s="1" t="s">
        <v>24</v>
      </c>
      <c r="K10857" s="1" t="s">
        <v>20</v>
      </c>
      <c r="N10857" s="3" t="str">
        <f>IF(LEFT(LOWER(C10857),1)="m","Male",IF(LEFT(LOWER(C10857),1)="f","Female","Unknown"))</f>
        <v>Unknown</v>
      </c>
      <c r="O10857" s="4" t="str">
        <f>IF(TRIM(LOWER(F10857))="neuro","Neurology",IF(TRIM(LOWER(F10857))="Neurology","Neurology",IF(TRIM(LOWER(F10857))="general ward","General",IF(TRIM(LOWER(F10857))="general","General",IF(TRIM(LOWER(F10857))="cardiology","Cardiology",IF(TRIM(LOWER(F10857))="Cardiology","Cardiology",IF(TRIM(LOWER(F10857))="Peads","Pediatrics",IF(TRIM(LOWER(F10857))="Pediatrics","Pediatrics",IF(TRIM(LOWER(F10857))="orthopedics","Orthopedics",IF(TRIM(LOWER(F10857))="Neurology","Neurology",IF(TRIM(LOWER(F10857))="Oncology","Oncology")))))))))))</f>
        <v>Cardiology</v>
      </c>
      <c r="P10857" s="3" t="str">
        <f t="shared" si="1014"/>
        <v>Government</v>
      </c>
      <c r="Q10857" s="5">
        <f t="shared" si="1015"/>
        <v>10</v>
      </c>
      <c r="R10857" s="1">
        <f t="shared" si="1016"/>
        <v>97513.2</v>
      </c>
      <c r="S10857" s="1">
        <f t="shared" si="1017"/>
        <v>0</v>
      </c>
      <c r="T10857" s="1" t="str">
        <f t="shared" si="1018"/>
        <v>51-65</v>
      </c>
      <c r="U10857" s="1" t="str">
        <f t="shared" si="1019"/>
        <v>No</v>
      </c>
    </row>
    <row r="10858" spans="1:21">
      <c r="A10858" s="1">
        <v>10857</v>
      </c>
      <c r="B10858" s="1">
        <v>14</v>
      </c>
      <c r="C10858" s="1" t="s">
        <v>12</v>
      </c>
      <c r="D10858" s="2">
        <v>45111</v>
      </c>
      <c r="E10858" s="2">
        <v>45122</v>
      </c>
      <c r="F10858" s="1" t="s">
        <v>28</v>
      </c>
      <c r="G10858" s="1" t="s">
        <v>33</v>
      </c>
      <c r="H10858" s="1" t="s">
        <v>51</v>
      </c>
      <c r="I10858" s="1">
        <v>44560.82</v>
      </c>
      <c r="J10858" s="1" t="s">
        <v>38</v>
      </c>
      <c r="K10858" s="1" t="s">
        <v>38</v>
      </c>
      <c r="N10858" s="3" t="str">
        <f>IF(LEFT(LOWER(C10858),1)="m","Male",IF(LEFT(LOWER(C10858),1)="f","Female","Unknown"))</f>
        <v>Unknown</v>
      </c>
      <c r="O10858" s="4" t="str">
        <f>IF(TRIM(LOWER(F10858))="neuro","Neurology",IF(TRIM(LOWER(F10858))="Neurology","Neurology",IF(TRIM(LOWER(F10858))="general ward","General",IF(TRIM(LOWER(F10858))="general","General",IF(TRIM(LOWER(F10858))="cardiology","Cardiology",IF(TRIM(LOWER(F10858))="Cardiology","Cardiology",IF(TRIM(LOWER(F10858))="Peads","Pediatrics",IF(TRIM(LOWER(F10858))="Pediatrics","Pediatrics",IF(TRIM(LOWER(F10858))="orthopedics","Orthopedics",IF(TRIM(LOWER(F10858))="Neurology","Neurology",IF(TRIM(LOWER(F10858))="Oncology","Oncology")))))))))))</f>
        <v>Orthopedics</v>
      </c>
      <c r="P10858" s="3" t="str">
        <f t="shared" si="1014"/>
        <v>Self</v>
      </c>
      <c r="Q10858" s="5">
        <f t="shared" si="1015"/>
        <v>11</v>
      </c>
      <c r="R10858" s="1">
        <f t="shared" si="1016"/>
        <v>44560.82</v>
      </c>
      <c r="S10858" s="1">
        <f t="shared" si="1017"/>
        <v>0</v>
      </c>
      <c r="T10858" s="1" t="str">
        <f t="shared" si="1018"/>
        <v>0-17</v>
      </c>
      <c r="U10858" s="1" t="str">
        <f t="shared" si="1019"/>
        <v>No</v>
      </c>
    </row>
    <row r="10859" spans="1:21">
      <c r="A10859" s="1">
        <v>10858</v>
      </c>
      <c r="C10859" s="1" t="s">
        <v>29</v>
      </c>
      <c r="D10859" s="2">
        <v>45140</v>
      </c>
      <c r="E10859" s="2">
        <v>45142</v>
      </c>
      <c r="F10859" s="1" t="s">
        <v>13</v>
      </c>
      <c r="G10859" s="1" t="s">
        <v>22</v>
      </c>
      <c r="H10859" s="1" t="s">
        <v>23</v>
      </c>
      <c r="I10859" s="1">
        <v>144412.21</v>
      </c>
      <c r="J10859" s="1" t="s">
        <v>42</v>
      </c>
      <c r="K10859" s="1" t="s">
        <v>25</v>
      </c>
      <c r="N10859" s="3" t="str">
        <f>IF(LEFT(LOWER(C10859),1)="m","Male",IF(LEFT(LOWER(C10859),1)="f","Female","Unknown"))</f>
        <v>Female</v>
      </c>
      <c r="O10859" s="4" t="str">
        <f>IF(TRIM(LOWER(F10859))="neuro","Neurology",IF(TRIM(LOWER(F10859))="Neurology","Neurology",IF(TRIM(LOWER(F10859))="general ward","General",IF(TRIM(LOWER(F10859))="general","General",IF(TRIM(LOWER(F10859))="cardiology","Cardiology",IF(TRIM(LOWER(F10859))="Cardiology","Cardiology",IF(TRIM(LOWER(F10859))="Peads","Pediatrics",IF(TRIM(LOWER(F10859))="Pediatrics","Pediatrics",IF(TRIM(LOWER(F10859))="orthopedics","Orthopedics",IF(TRIM(LOWER(F10859))="Neurology","Neurology",IF(TRIM(LOWER(F10859))="Oncology","Oncology")))))))))))</f>
        <v>Neurology</v>
      </c>
      <c r="P10859" s="3" t="str">
        <f t="shared" si="1014"/>
        <v>Government</v>
      </c>
      <c r="Q10859" s="5">
        <f t="shared" si="1015"/>
        <v>2</v>
      </c>
      <c r="R10859" s="1">
        <f t="shared" si="1016"/>
        <v>144412.21</v>
      </c>
      <c r="S10859" s="1">
        <f t="shared" si="1017"/>
        <v>1</v>
      </c>
      <c r="T10859" s="1" t="str">
        <f t="shared" si="1018"/>
        <v>0-17</v>
      </c>
      <c r="U10859" s="1" t="str">
        <f t="shared" si="1019"/>
        <v>No</v>
      </c>
    </row>
    <row r="10860" spans="1:21">
      <c r="A10860" s="1">
        <v>10859</v>
      </c>
      <c r="B10860" s="1">
        <v>61</v>
      </c>
      <c r="C10860" s="1" t="s">
        <v>26</v>
      </c>
      <c r="D10860" s="2">
        <v>45410</v>
      </c>
      <c r="E10860" s="2">
        <v>45427</v>
      </c>
      <c r="F10860" s="1" t="s">
        <v>28</v>
      </c>
      <c r="G10860" s="1" t="s">
        <v>33</v>
      </c>
      <c r="H10860" s="1" t="s">
        <v>37</v>
      </c>
      <c r="I10860" s="1">
        <v>219437.07</v>
      </c>
      <c r="K10860" s="1" t="s">
        <v>25</v>
      </c>
      <c r="N10860" s="3" t="str">
        <f>IF(LEFT(LOWER(C10860),1)="m","Male",IF(LEFT(LOWER(C10860),1)="f","Female","Unknown"))</f>
        <v>Female</v>
      </c>
      <c r="O10860" s="4" t="str">
        <f>IF(TRIM(LOWER(F10860))="neuro","Neurology",IF(TRIM(LOWER(F10860))="Neurology","Neurology",IF(TRIM(LOWER(F10860))="general ward","General",IF(TRIM(LOWER(F10860))="general","General",IF(TRIM(LOWER(F10860))="cardiology","Cardiology",IF(TRIM(LOWER(F10860))="Cardiology","Cardiology",IF(TRIM(LOWER(F10860))="Peads","Pediatrics",IF(TRIM(LOWER(F10860))="Pediatrics","Pediatrics",IF(TRIM(LOWER(F10860))="orthopedics","Orthopedics",IF(TRIM(LOWER(F10860))="Neurology","Neurology",IF(TRIM(LOWER(F10860))="Oncology","Oncology")))))))))))</f>
        <v>Orthopedics</v>
      </c>
      <c r="P10860" s="3" t="str">
        <f t="shared" si="1014"/>
        <v>Self</v>
      </c>
      <c r="Q10860" s="5">
        <f t="shared" si="1015"/>
        <v>17</v>
      </c>
      <c r="R10860" s="1">
        <f t="shared" si="1016"/>
        <v>219437.07</v>
      </c>
      <c r="S10860" s="1">
        <f t="shared" si="1017"/>
        <v>1</v>
      </c>
      <c r="T10860" s="1" t="str">
        <f t="shared" si="1018"/>
        <v>51-65</v>
      </c>
      <c r="U10860" s="1" t="str">
        <f t="shared" si="1019"/>
        <v>Unknown</v>
      </c>
    </row>
    <row r="10861" spans="1:21">
      <c r="A10861" s="1">
        <v>10860</v>
      </c>
      <c r="B10861" s="1">
        <v>26</v>
      </c>
      <c r="C10861" s="1" t="s">
        <v>27</v>
      </c>
      <c r="D10861" s="2">
        <v>45426</v>
      </c>
      <c r="E10861" s="2">
        <v>45428</v>
      </c>
      <c r="F10861" s="1" t="s">
        <v>21</v>
      </c>
      <c r="G10861" s="1" t="s">
        <v>14</v>
      </c>
      <c r="H10861" s="1" t="s">
        <v>47</v>
      </c>
      <c r="I10861" s="1">
        <v>296249.15999999997</v>
      </c>
      <c r="J10861" s="1" t="s">
        <v>17</v>
      </c>
      <c r="K10861" s="1" t="s">
        <v>20</v>
      </c>
      <c r="N10861" s="3" t="str">
        <f>IF(LEFT(LOWER(C10861),1)="m","Male",IF(LEFT(LOWER(C10861),1)="f","Female","Unknown"))</f>
        <v>Male</v>
      </c>
      <c r="O10861" s="4" t="str">
        <f>IF(TRIM(LOWER(F10861))="neuro","Neurology",IF(TRIM(LOWER(F10861))="Neurology","Neurology",IF(TRIM(LOWER(F10861))="general ward","General",IF(TRIM(LOWER(F10861))="general","General",IF(TRIM(LOWER(F10861))="cardiology","Cardiology",IF(TRIM(LOWER(F10861))="Cardiology","Cardiology",IF(TRIM(LOWER(F10861))="Peads","Pediatrics",IF(TRIM(LOWER(F10861))="Pediatrics","Pediatrics",IF(TRIM(LOWER(F10861))="orthopedics","Orthopedics",IF(TRIM(LOWER(F10861))="Neurology","Neurology",IF(TRIM(LOWER(F10861))="Oncology","Oncology")))))))))))</f>
        <v>General</v>
      </c>
      <c r="P10861" s="3" t="str">
        <f t="shared" si="1014"/>
        <v>Private</v>
      </c>
      <c r="Q10861" s="5">
        <f t="shared" si="1015"/>
        <v>2</v>
      </c>
      <c r="R10861" s="1">
        <f t="shared" si="1016"/>
        <v>296249.15999999997</v>
      </c>
      <c r="S10861" s="1">
        <f t="shared" si="1017"/>
        <v>0</v>
      </c>
      <c r="T10861" s="1" t="str">
        <f t="shared" si="1018"/>
        <v>18-35</v>
      </c>
      <c r="U10861" s="1" t="str">
        <f t="shared" si="1019"/>
        <v>Yes</v>
      </c>
    </row>
    <row r="10862" spans="1:21">
      <c r="A10862" s="1">
        <v>10861</v>
      </c>
      <c r="B10862" s="1">
        <v>36</v>
      </c>
      <c r="C10862" s="1" t="s">
        <v>12</v>
      </c>
      <c r="D10862" s="2">
        <v>45656</v>
      </c>
      <c r="E10862" s="2">
        <v>45676</v>
      </c>
      <c r="F10862" s="1" t="s">
        <v>30</v>
      </c>
      <c r="G10862" s="1" t="s">
        <v>36</v>
      </c>
      <c r="H10862" s="1" t="s">
        <v>37</v>
      </c>
      <c r="I10862" s="1">
        <v>43803.94</v>
      </c>
      <c r="K10862" s="1" t="s">
        <v>25</v>
      </c>
      <c r="N10862" s="3" t="str">
        <f>IF(LEFT(LOWER(C10862),1)="m","Male",IF(LEFT(LOWER(C10862),1)="f","Female","Unknown"))</f>
        <v>Unknown</v>
      </c>
      <c r="O10862" s="4" t="str">
        <f>IF(TRIM(LOWER(F10862))="neuro","Neurology",IF(TRIM(LOWER(F10862))="Neurology","Neurology",IF(TRIM(LOWER(F10862))="general ward","General",IF(TRIM(LOWER(F10862))="general","General",IF(TRIM(LOWER(F10862))="cardiology","Cardiology",IF(TRIM(LOWER(F10862))="Cardiology","Cardiology",IF(TRIM(LOWER(F10862))="Peads","Pediatrics",IF(TRIM(LOWER(F10862))="Pediatrics","Pediatrics",IF(TRIM(LOWER(F10862))="orthopedics","Orthopedics",IF(TRIM(LOWER(F10862))="Neurology","Neurology",IF(TRIM(LOWER(F10862))="Oncology","Oncology")))))))))))</f>
        <v>Pediatrics</v>
      </c>
      <c r="P10862" s="3" t="str">
        <f t="shared" si="1014"/>
        <v>Government</v>
      </c>
      <c r="Q10862" s="5">
        <f t="shared" si="1015"/>
        <v>20</v>
      </c>
      <c r="R10862" s="1">
        <f t="shared" si="1016"/>
        <v>43803.94</v>
      </c>
      <c r="S10862" s="1">
        <f t="shared" si="1017"/>
        <v>1</v>
      </c>
      <c r="T10862" s="1" t="str">
        <f t="shared" si="1018"/>
        <v>36-50</v>
      </c>
      <c r="U10862" s="1" t="str">
        <f t="shared" si="1019"/>
        <v>Unknown</v>
      </c>
    </row>
    <row r="10863" spans="1:21">
      <c r="A10863" s="1">
        <v>10862</v>
      </c>
      <c r="B10863" s="1">
        <v>71</v>
      </c>
      <c r="C10863" s="1" t="s">
        <v>18</v>
      </c>
      <c r="D10863" s="2">
        <v>45635</v>
      </c>
      <c r="E10863" s="2">
        <v>45645</v>
      </c>
      <c r="F10863" s="1" t="s">
        <v>35</v>
      </c>
      <c r="G10863" s="1" t="s">
        <v>22</v>
      </c>
      <c r="H10863" s="1" t="s">
        <v>39</v>
      </c>
      <c r="I10863" s="1">
        <v>184186.84</v>
      </c>
      <c r="J10863" s="1" t="s">
        <v>25</v>
      </c>
      <c r="K10863" s="1" t="s">
        <v>16</v>
      </c>
      <c r="N10863" s="3" t="str">
        <f>IF(LEFT(LOWER(C10863),1)="m","Male",IF(LEFT(LOWER(C10863),1)="f","Female","Unknown"))</f>
        <v>Male</v>
      </c>
      <c r="O10863" s="4" t="str">
        <f>IF(TRIM(LOWER(F10863))="neuro","Neurology",IF(TRIM(LOWER(F10863))="Neurology","Neurology",IF(TRIM(LOWER(F10863))="general ward","General",IF(TRIM(LOWER(F10863))="general","General",IF(TRIM(LOWER(F10863))="cardiology","Cardiology",IF(TRIM(LOWER(F10863))="Cardiology","Cardiology",IF(TRIM(LOWER(F10863))="Peads","Pediatrics",IF(TRIM(LOWER(F10863))="Pediatrics","Pediatrics",IF(TRIM(LOWER(F10863))="orthopedics","Orthopedics",IF(TRIM(LOWER(F10863))="Neurology","Neurology",IF(TRIM(LOWER(F10863))="Oncology","Oncology")))))))))))</f>
        <v>Cardiology</v>
      </c>
      <c r="P10863" s="3" t="str">
        <f t="shared" si="1014"/>
        <v>Government</v>
      </c>
      <c r="Q10863" s="5">
        <f t="shared" si="1015"/>
        <v>10</v>
      </c>
      <c r="R10863" s="1">
        <f t="shared" si="1016"/>
        <v>184186.84</v>
      </c>
      <c r="S10863" s="1">
        <f t="shared" si="1017"/>
        <v>1</v>
      </c>
      <c r="T10863" s="1" t="str">
        <f t="shared" si="1018"/>
        <v>66+</v>
      </c>
      <c r="U10863" s="1" t="str">
        <f t="shared" si="1019"/>
        <v>Yes</v>
      </c>
    </row>
    <row r="10864" spans="1:21">
      <c r="A10864" s="1">
        <v>10863</v>
      </c>
      <c r="B10864" s="1">
        <v>52</v>
      </c>
      <c r="C10864" s="1" t="s">
        <v>26</v>
      </c>
      <c r="D10864" s="2">
        <v>45164</v>
      </c>
      <c r="E10864" s="2">
        <v>45178</v>
      </c>
      <c r="F10864" s="1" t="s">
        <v>45</v>
      </c>
      <c r="G10864" s="1" t="s">
        <v>46</v>
      </c>
      <c r="H10864" s="1" t="s">
        <v>37</v>
      </c>
      <c r="I10864" s="1">
        <v>158306.5</v>
      </c>
      <c r="J10864" s="1" t="s">
        <v>42</v>
      </c>
      <c r="K10864" s="1" t="s">
        <v>38</v>
      </c>
      <c r="N10864" s="3" t="str">
        <f>IF(LEFT(LOWER(C10864),1)="m","Male",IF(LEFT(LOWER(C10864),1)="f","Female","Unknown"))</f>
        <v>Female</v>
      </c>
      <c r="O10864" s="4" t="str">
        <f>IF(TRIM(LOWER(F10864))="neuro","Neurology",IF(TRIM(LOWER(F10864))="Neurology","Neurology",IF(TRIM(LOWER(F10864))="general ward","General",IF(TRIM(LOWER(F10864))="general","General",IF(TRIM(LOWER(F10864))="cardiology","Cardiology",IF(TRIM(LOWER(F10864))="Cardiology","Cardiology",IF(TRIM(LOWER(F10864))="Peads","Pediatrics",IF(TRIM(LOWER(F10864))="Pediatrics","Pediatrics",IF(TRIM(LOWER(F10864))="orthopedics","Orthopedics",IF(TRIM(LOWER(F10864))="Neurology","Neurology",IF(TRIM(LOWER(F10864))="Oncology","Oncology")))))))))))</f>
        <v>Neurology</v>
      </c>
      <c r="P10864" s="3" t="str">
        <f t="shared" si="1014"/>
        <v>Self</v>
      </c>
      <c r="Q10864" s="5">
        <f t="shared" si="1015"/>
        <v>14</v>
      </c>
      <c r="R10864" s="1">
        <f t="shared" si="1016"/>
        <v>158306.5</v>
      </c>
      <c r="S10864" s="1">
        <f t="shared" si="1017"/>
        <v>0</v>
      </c>
      <c r="T10864" s="1" t="str">
        <f t="shared" si="1018"/>
        <v>51-65</v>
      </c>
      <c r="U10864" s="1" t="str">
        <f t="shared" si="1019"/>
        <v>No</v>
      </c>
    </row>
    <row r="10865" spans="1:21">
      <c r="A10865" s="1">
        <v>10864</v>
      </c>
      <c r="B10865" s="1">
        <v>51</v>
      </c>
      <c r="C10865" s="1" t="s">
        <v>44</v>
      </c>
      <c r="D10865" s="2">
        <v>45601</v>
      </c>
      <c r="E10865" s="2">
        <v>45603</v>
      </c>
      <c r="F10865" s="1" t="s">
        <v>28</v>
      </c>
      <c r="G10865" s="1" t="s">
        <v>46</v>
      </c>
      <c r="H10865" s="1" t="s">
        <v>32</v>
      </c>
      <c r="I10865" s="1">
        <v>269866.78000000003</v>
      </c>
      <c r="J10865" s="1" t="s">
        <v>42</v>
      </c>
      <c r="K10865" s="1" t="s">
        <v>25</v>
      </c>
      <c r="N10865" s="3" t="str">
        <f>IF(LEFT(LOWER(C10865),1)="m","Male",IF(LEFT(LOWER(C10865),1)="f","Female","Unknown"))</f>
        <v>Female</v>
      </c>
      <c r="O10865" s="4" t="str">
        <f>IF(TRIM(LOWER(F10865))="neuro","Neurology",IF(TRIM(LOWER(F10865))="Neurology","Neurology",IF(TRIM(LOWER(F10865))="general ward","General",IF(TRIM(LOWER(F10865))="general","General",IF(TRIM(LOWER(F10865))="cardiology","Cardiology",IF(TRIM(LOWER(F10865))="Cardiology","Cardiology",IF(TRIM(LOWER(F10865))="Peads","Pediatrics",IF(TRIM(LOWER(F10865))="Pediatrics","Pediatrics",IF(TRIM(LOWER(F10865))="orthopedics","Orthopedics",IF(TRIM(LOWER(F10865))="Neurology","Neurology",IF(TRIM(LOWER(F10865))="Oncology","Oncology")))))))))))</f>
        <v>Orthopedics</v>
      </c>
      <c r="P10865" s="3" t="str">
        <f t="shared" si="1014"/>
        <v>Self</v>
      </c>
      <c r="Q10865" s="5">
        <f t="shared" si="1015"/>
        <v>2</v>
      </c>
      <c r="R10865" s="1">
        <f t="shared" si="1016"/>
        <v>269866.78000000003</v>
      </c>
      <c r="S10865" s="1">
        <f t="shared" si="1017"/>
        <v>1</v>
      </c>
      <c r="T10865" s="1" t="str">
        <f t="shared" si="1018"/>
        <v>51-65</v>
      </c>
      <c r="U10865" s="1" t="str">
        <f t="shared" si="1019"/>
        <v>No</v>
      </c>
    </row>
    <row r="10866" spans="1:21">
      <c r="A10866" s="1">
        <v>10865</v>
      </c>
      <c r="B10866" s="1">
        <v>26</v>
      </c>
      <c r="C10866" s="1" t="s">
        <v>44</v>
      </c>
      <c r="D10866" s="2">
        <v>45446</v>
      </c>
      <c r="E10866" s="2">
        <v>45451</v>
      </c>
      <c r="F10866" s="1" t="s">
        <v>50</v>
      </c>
      <c r="G10866" s="1" t="s">
        <v>33</v>
      </c>
      <c r="H10866" s="1" t="s">
        <v>32</v>
      </c>
      <c r="I10866" s="1">
        <v>287357.68</v>
      </c>
      <c r="J10866" s="1" t="s">
        <v>17</v>
      </c>
      <c r="K10866" s="1" t="s">
        <v>20</v>
      </c>
      <c r="N10866" s="3" t="str">
        <f>IF(LEFT(LOWER(C10866),1)="m","Male",IF(LEFT(LOWER(C10866),1)="f","Female","Unknown"))</f>
        <v>Female</v>
      </c>
      <c r="O10866" s="4" t="str">
        <f>IF(TRIM(LOWER(F10866))="neuro","Neurology",IF(TRIM(LOWER(F10866))="Neurology","Neurology",IF(TRIM(LOWER(F10866))="general ward","General",IF(TRIM(LOWER(F10866))="general","General",IF(TRIM(LOWER(F10866))="cardiology","Cardiology",IF(TRIM(LOWER(F10866))="Cardiology","Cardiology",IF(TRIM(LOWER(F10866))="Peads","Pediatrics",IF(TRIM(LOWER(F10866))="Pediatrics","Pediatrics",IF(TRIM(LOWER(F10866))="orthopedics","Orthopedics",IF(TRIM(LOWER(F10866))="Neurology","Neurology",IF(TRIM(LOWER(F10866))="Oncology","Oncology")))))))))))</f>
        <v>Cardiology</v>
      </c>
      <c r="P10866" s="3" t="str">
        <f t="shared" si="1014"/>
        <v>Self</v>
      </c>
      <c r="Q10866" s="5">
        <f t="shared" si="1015"/>
        <v>5</v>
      </c>
      <c r="R10866" s="1">
        <f t="shared" si="1016"/>
        <v>287357.68</v>
      </c>
      <c r="S10866" s="1">
        <f t="shared" si="1017"/>
        <v>0</v>
      </c>
      <c r="T10866" s="1" t="str">
        <f t="shared" si="1018"/>
        <v>18-35</v>
      </c>
      <c r="U10866" s="1" t="str">
        <f t="shared" si="1019"/>
        <v>Yes</v>
      </c>
    </row>
    <row r="10867" spans="1:21">
      <c r="A10867" s="1">
        <v>10866</v>
      </c>
      <c r="B10867" s="1">
        <v>5</v>
      </c>
      <c r="C10867" s="1" t="s">
        <v>18</v>
      </c>
      <c r="D10867" s="2">
        <v>45451</v>
      </c>
      <c r="E10867" s="2">
        <v>45460</v>
      </c>
      <c r="F10867" s="1" t="s">
        <v>13</v>
      </c>
      <c r="G10867" s="1" t="s">
        <v>46</v>
      </c>
      <c r="H10867" s="1" t="s">
        <v>32</v>
      </c>
      <c r="I10867" s="1">
        <v>68056.92</v>
      </c>
      <c r="J10867" s="1" t="s">
        <v>42</v>
      </c>
      <c r="K10867" s="1" t="s">
        <v>42</v>
      </c>
      <c r="N10867" s="3" t="str">
        <f>IF(LEFT(LOWER(C10867),1)="m","Male",IF(LEFT(LOWER(C10867),1)="f","Female","Unknown"))</f>
        <v>Male</v>
      </c>
      <c r="O10867" s="4" t="str">
        <f>IF(TRIM(LOWER(F10867))="neuro","Neurology",IF(TRIM(LOWER(F10867))="Neurology","Neurology",IF(TRIM(LOWER(F10867))="general ward","General",IF(TRIM(LOWER(F10867))="general","General",IF(TRIM(LOWER(F10867))="cardiology","Cardiology",IF(TRIM(LOWER(F10867))="Cardiology","Cardiology",IF(TRIM(LOWER(F10867))="Peads","Pediatrics",IF(TRIM(LOWER(F10867))="Pediatrics","Pediatrics",IF(TRIM(LOWER(F10867))="orthopedics","Orthopedics",IF(TRIM(LOWER(F10867))="Neurology","Neurology",IF(TRIM(LOWER(F10867))="Oncology","Oncology")))))))))))</f>
        <v>Neurology</v>
      </c>
      <c r="P10867" s="3" t="str">
        <f t="shared" si="1014"/>
        <v>Self</v>
      </c>
      <c r="Q10867" s="5">
        <f t="shared" si="1015"/>
        <v>9</v>
      </c>
      <c r="R10867" s="1">
        <f t="shared" si="1016"/>
        <v>68056.92</v>
      </c>
      <c r="S10867" s="1">
        <f t="shared" si="1017"/>
        <v>0</v>
      </c>
      <c r="T10867" s="1" t="str">
        <f t="shared" si="1018"/>
        <v>0-17</v>
      </c>
      <c r="U10867" s="1" t="str">
        <f t="shared" si="1019"/>
        <v>No</v>
      </c>
    </row>
    <row r="10868" spans="1:21">
      <c r="A10868" s="1">
        <v>10867</v>
      </c>
      <c r="B10868" s="1">
        <v>71</v>
      </c>
      <c r="C10868" s="1" t="s">
        <v>44</v>
      </c>
      <c r="D10868" s="2">
        <v>45240</v>
      </c>
      <c r="E10868" s="2">
        <v>45255</v>
      </c>
      <c r="F10868" s="1" t="s">
        <v>52</v>
      </c>
      <c r="G10868" s="1" t="s">
        <v>14</v>
      </c>
      <c r="H10868" s="1" t="s">
        <v>23</v>
      </c>
      <c r="I10868" s="1">
        <v>323795.32</v>
      </c>
      <c r="J10868" s="1" t="s">
        <v>25</v>
      </c>
      <c r="K10868" s="1" t="s">
        <v>42</v>
      </c>
      <c r="N10868" s="3" t="str">
        <f>IF(LEFT(LOWER(C10868),1)="m","Male",IF(LEFT(LOWER(C10868),1)="f","Female","Unknown"))</f>
        <v>Female</v>
      </c>
      <c r="O10868" s="4" t="str">
        <f>IF(TRIM(LOWER(F10868))="neuro","Neurology",IF(TRIM(LOWER(F10868))="Neurology","Neurology",IF(TRIM(LOWER(F10868))="general ward","General",IF(TRIM(LOWER(F10868))="general","General",IF(TRIM(LOWER(F10868))="cardiology","Cardiology",IF(TRIM(LOWER(F10868))="Cardiology","Cardiology",IF(TRIM(LOWER(F10868))="Peads","Pediatrics",IF(TRIM(LOWER(F10868))="Pediatrics","Pediatrics",IF(TRIM(LOWER(F10868))="orthopedics","Orthopedics",IF(TRIM(LOWER(F10868))="Neurology","Neurology",IF(TRIM(LOWER(F10868))="Oncology","Oncology")))))))))))</f>
        <v>Oncology</v>
      </c>
      <c r="P10868" s="3" t="str">
        <f t="shared" si="1014"/>
        <v>Private</v>
      </c>
      <c r="Q10868" s="5">
        <f t="shared" si="1015"/>
        <v>15</v>
      </c>
      <c r="R10868" s="1">
        <f t="shared" si="1016"/>
        <v>323795.32</v>
      </c>
      <c r="S10868" s="1">
        <f t="shared" si="1017"/>
        <v>0</v>
      </c>
      <c r="T10868" s="1" t="str">
        <f t="shared" si="1018"/>
        <v>66+</v>
      </c>
      <c r="U10868" s="1" t="str">
        <f t="shared" si="1019"/>
        <v>Yes</v>
      </c>
    </row>
    <row r="10869" spans="1:21">
      <c r="A10869" s="1">
        <v>10868</v>
      </c>
      <c r="B10869" s="1">
        <v>32</v>
      </c>
      <c r="C10869" s="1" t="s">
        <v>26</v>
      </c>
      <c r="D10869" s="2">
        <v>45344</v>
      </c>
      <c r="E10869" s="2">
        <v>45356</v>
      </c>
      <c r="F10869" s="1" t="s">
        <v>45</v>
      </c>
      <c r="G10869" s="1" t="s">
        <v>41</v>
      </c>
      <c r="I10869" s="1">
        <v>221095.23</v>
      </c>
      <c r="J10869" s="1" t="s">
        <v>38</v>
      </c>
      <c r="K10869" s="1" t="s">
        <v>38</v>
      </c>
      <c r="N10869" s="3" t="str">
        <f>IF(LEFT(LOWER(C10869),1)="m","Male",IF(LEFT(LOWER(C10869),1)="f","Female","Unknown"))</f>
        <v>Female</v>
      </c>
      <c r="O10869" s="4" t="str">
        <f>IF(TRIM(LOWER(F10869))="neuro","Neurology",IF(TRIM(LOWER(F10869))="Neurology","Neurology",IF(TRIM(LOWER(F10869))="general ward","General",IF(TRIM(LOWER(F10869))="general","General",IF(TRIM(LOWER(F10869))="cardiology","Cardiology",IF(TRIM(LOWER(F10869))="Cardiology","Cardiology",IF(TRIM(LOWER(F10869))="Peads","Pediatrics",IF(TRIM(LOWER(F10869))="Pediatrics","Pediatrics",IF(TRIM(LOWER(F10869))="orthopedics","Orthopedics",IF(TRIM(LOWER(F10869))="Neurology","Neurology",IF(TRIM(LOWER(F10869))="Oncology","Oncology")))))))))))</f>
        <v>Neurology</v>
      </c>
      <c r="P10869" s="3" t="str">
        <f t="shared" si="1014"/>
        <v>Unknown</v>
      </c>
      <c r="Q10869" s="5">
        <f t="shared" si="1015"/>
        <v>12</v>
      </c>
      <c r="R10869" s="1">
        <f t="shared" si="1016"/>
        <v>221095.23</v>
      </c>
      <c r="S10869" s="1">
        <f t="shared" si="1017"/>
        <v>0</v>
      </c>
      <c r="T10869" s="1" t="str">
        <f t="shared" si="1018"/>
        <v>18-35</v>
      </c>
      <c r="U10869" s="1" t="str">
        <f t="shared" si="1019"/>
        <v>No</v>
      </c>
    </row>
    <row r="10870" spans="1:21">
      <c r="A10870" s="1">
        <v>10869</v>
      </c>
      <c r="B10870" s="1">
        <v>7</v>
      </c>
      <c r="C10870" s="1" t="s">
        <v>34</v>
      </c>
      <c r="D10870" s="2">
        <v>45196</v>
      </c>
      <c r="E10870" s="2">
        <v>45184</v>
      </c>
      <c r="F10870" s="1" t="s">
        <v>13</v>
      </c>
      <c r="G10870" s="1" t="s">
        <v>31</v>
      </c>
      <c r="H10870" s="1" t="s">
        <v>39</v>
      </c>
      <c r="I10870" s="1">
        <v>348653.16</v>
      </c>
      <c r="J10870" s="1" t="s">
        <v>24</v>
      </c>
      <c r="K10870" s="1" t="s">
        <v>25</v>
      </c>
      <c r="N10870" s="3" t="str">
        <f>IF(LEFT(LOWER(C10870),1)="m","Male",IF(LEFT(LOWER(C10870),1)="f","Female","Unknown"))</f>
        <v>Male</v>
      </c>
      <c r="O10870" s="4" t="str">
        <f>IF(TRIM(LOWER(F10870))="neuro","Neurology",IF(TRIM(LOWER(F10870))="Neurology","Neurology",IF(TRIM(LOWER(F10870))="general ward","General",IF(TRIM(LOWER(F10870))="general","General",IF(TRIM(LOWER(F10870))="cardiology","Cardiology",IF(TRIM(LOWER(F10870))="Cardiology","Cardiology",IF(TRIM(LOWER(F10870))="Peads","Pediatrics",IF(TRIM(LOWER(F10870))="Pediatrics","Pediatrics",IF(TRIM(LOWER(F10870))="orthopedics","Orthopedics",IF(TRIM(LOWER(F10870))="Neurology","Neurology",IF(TRIM(LOWER(F10870))="Oncology","Oncology")))))))))))</f>
        <v>Neurology</v>
      </c>
      <c r="P10870" s="3" t="str">
        <f t="shared" si="1014"/>
        <v>Private</v>
      </c>
      <c r="Q10870" s="5" t="str">
        <f t="shared" si="1015"/>
        <v/>
      </c>
      <c r="R10870" s="1">
        <f t="shared" si="1016"/>
        <v>348653.16</v>
      </c>
      <c r="S10870" s="1">
        <f t="shared" si="1017"/>
        <v>1</v>
      </c>
      <c r="T10870" s="1" t="str">
        <f t="shared" si="1018"/>
        <v>0-17</v>
      </c>
      <c r="U10870" s="1" t="str">
        <f t="shared" si="1019"/>
        <v>No</v>
      </c>
    </row>
    <row r="10871" spans="1:21">
      <c r="A10871" s="1">
        <v>10870</v>
      </c>
      <c r="B10871" s="1">
        <v>74</v>
      </c>
      <c r="C10871" s="1" t="s">
        <v>18</v>
      </c>
      <c r="D10871" s="2">
        <v>45016</v>
      </c>
      <c r="E10871" s="2">
        <v>45018</v>
      </c>
      <c r="F10871" s="1" t="s">
        <v>52</v>
      </c>
      <c r="G10871" s="1" t="s">
        <v>22</v>
      </c>
      <c r="H10871" s="1" t="s">
        <v>39</v>
      </c>
      <c r="I10871" s="1">
        <v>203921.72</v>
      </c>
      <c r="J10871" s="1" t="s">
        <v>17</v>
      </c>
      <c r="K10871" s="1" t="s">
        <v>42</v>
      </c>
      <c r="N10871" s="3" t="str">
        <f>IF(LEFT(LOWER(C10871),1)="m","Male",IF(LEFT(LOWER(C10871),1)="f","Female","Unknown"))</f>
        <v>Male</v>
      </c>
      <c r="O10871" s="4" t="str">
        <f>IF(TRIM(LOWER(F10871))="neuro","Neurology",IF(TRIM(LOWER(F10871))="Neurology","Neurology",IF(TRIM(LOWER(F10871))="general ward","General",IF(TRIM(LOWER(F10871))="general","General",IF(TRIM(LOWER(F10871))="cardiology","Cardiology",IF(TRIM(LOWER(F10871))="Cardiology","Cardiology",IF(TRIM(LOWER(F10871))="Peads","Pediatrics",IF(TRIM(LOWER(F10871))="Pediatrics","Pediatrics",IF(TRIM(LOWER(F10871))="orthopedics","Orthopedics",IF(TRIM(LOWER(F10871))="Neurology","Neurology",IF(TRIM(LOWER(F10871))="Oncology","Oncology")))))))))))</f>
        <v>Oncology</v>
      </c>
      <c r="P10871" s="3" t="str">
        <f t="shared" si="1014"/>
        <v>Government</v>
      </c>
      <c r="Q10871" s="5">
        <f t="shared" si="1015"/>
        <v>2</v>
      </c>
      <c r="R10871" s="1">
        <f t="shared" si="1016"/>
        <v>203921.72</v>
      </c>
      <c r="S10871" s="1">
        <f t="shared" si="1017"/>
        <v>0</v>
      </c>
      <c r="T10871" s="1" t="str">
        <f t="shared" si="1018"/>
        <v>66+</v>
      </c>
      <c r="U10871" s="1" t="str">
        <f t="shared" si="1019"/>
        <v>Yes</v>
      </c>
    </row>
    <row r="10872" spans="1:21">
      <c r="A10872" s="1">
        <v>10871</v>
      </c>
      <c r="B10872" s="1">
        <v>44</v>
      </c>
      <c r="C10872" s="1" t="s">
        <v>44</v>
      </c>
      <c r="D10872" s="2">
        <v>45586</v>
      </c>
      <c r="E10872" s="2">
        <v>45588</v>
      </c>
      <c r="F10872" s="1" t="s">
        <v>21</v>
      </c>
      <c r="G10872" s="1" t="s">
        <v>46</v>
      </c>
      <c r="H10872" s="1" t="s">
        <v>39</v>
      </c>
      <c r="I10872" s="1">
        <v>133567.29</v>
      </c>
      <c r="K10872" s="1" t="s">
        <v>20</v>
      </c>
      <c r="N10872" s="3" t="str">
        <f>IF(LEFT(LOWER(C10872),1)="m","Male",IF(LEFT(LOWER(C10872),1)="f","Female","Unknown"))</f>
        <v>Female</v>
      </c>
      <c r="O10872" s="4" t="str">
        <f>IF(TRIM(LOWER(F10872))="neuro","Neurology",IF(TRIM(LOWER(F10872))="Neurology","Neurology",IF(TRIM(LOWER(F10872))="general ward","General",IF(TRIM(LOWER(F10872))="general","General",IF(TRIM(LOWER(F10872))="cardiology","Cardiology",IF(TRIM(LOWER(F10872))="Cardiology","Cardiology",IF(TRIM(LOWER(F10872))="Peads","Pediatrics",IF(TRIM(LOWER(F10872))="Pediatrics","Pediatrics",IF(TRIM(LOWER(F10872))="orthopedics","Orthopedics",IF(TRIM(LOWER(F10872))="Neurology","Neurology",IF(TRIM(LOWER(F10872))="Oncology","Oncology")))))))))))</f>
        <v>General</v>
      </c>
      <c r="P10872" s="3" t="str">
        <f t="shared" si="1014"/>
        <v>Self</v>
      </c>
      <c r="Q10872" s="5">
        <f t="shared" si="1015"/>
        <v>2</v>
      </c>
      <c r="R10872" s="1">
        <f t="shared" si="1016"/>
        <v>133567.29</v>
      </c>
      <c r="S10872" s="1">
        <f t="shared" si="1017"/>
        <v>0</v>
      </c>
      <c r="T10872" s="1" t="str">
        <f t="shared" si="1018"/>
        <v>36-50</v>
      </c>
      <c r="U10872" s="1" t="str">
        <f t="shared" si="1019"/>
        <v>Unknown</v>
      </c>
    </row>
    <row r="10873" spans="1:21">
      <c r="A10873" s="1">
        <v>10872</v>
      </c>
      <c r="B10873" s="1">
        <v>51</v>
      </c>
      <c r="C10873" s="1" t="s">
        <v>12</v>
      </c>
      <c r="D10873" s="2">
        <v>45511</v>
      </c>
      <c r="E10873" s="2">
        <v>45529</v>
      </c>
      <c r="F10873" s="1" t="s">
        <v>40</v>
      </c>
      <c r="G10873" s="1" t="s">
        <v>41</v>
      </c>
      <c r="I10873" s="1">
        <v>90994.95</v>
      </c>
      <c r="K10873" s="1" t="s">
        <v>25</v>
      </c>
      <c r="N10873" s="3" t="str">
        <f>IF(LEFT(LOWER(C10873),1)="m","Male",IF(LEFT(LOWER(C10873),1)="f","Female","Unknown"))</f>
        <v>Unknown</v>
      </c>
      <c r="O10873" s="4" t="str">
        <f>IF(TRIM(LOWER(F10873))="neuro","Neurology",IF(TRIM(LOWER(F10873))="Neurology","Neurology",IF(TRIM(LOWER(F10873))="general ward","General",IF(TRIM(LOWER(F10873))="general","General",IF(TRIM(LOWER(F10873))="cardiology","Cardiology",IF(TRIM(LOWER(F10873))="Cardiology","Cardiology",IF(TRIM(LOWER(F10873))="Peads","Pediatrics",IF(TRIM(LOWER(F10873))="Pediatrics","Pediatrics",IF(TRIM(LOWER(F10873))="orthopedics","Orthopedics",IF(TRIM(LOWER(F10873))="Neurology","Neurology",IF(TRIM(LOWER(F10873))="Oncology","Oncology")))))))))))</f>
        <v>Pediatrics</v>
      </c>
      <c r="P10873" s="3" t="str">
        <f t="shared" si="1014"/>
        <v>Unknown</v>
      </c>
      <c r="Q10873" s="5">
        <f t="shared" si="1015"/>
        <v>18</v>
      </c>
      <c r="R10873" s="1">
        <f t="shared" si="1016"/>
        <v>90994.95</v>
      </c>
      <c r="S10873" s="1">
        <f t="shared" si="1017"/>
        <v>1</v>
      </c>
      <c r="T10873" s="1" t="str">
        <f t="shared" si="1018"/>
        <v>51-65</v>
      </c>
      <c r="U10873" s="1" t="str">
        <f t="shared" si="1019"/>
        <v>Unknown</v>
      </c>
    </row>
    <row r="10874" spans="1:21">
      <c r="A10874" s="1">
        <v>10873</v>
      </c>
      <c r="B10874" s="1">
        <v>31</v>
      </c>
      <c r="C10874" s="1" t="s">
        <v>27</v>
      </c>
      <c r="D10874" s="2">
        <v>45222</v>
      </c>
      <c r="E10874" s="2">
        <v>45242</v>
      </c>
      <c r="F10874" s="1" t="s">
        <v>49</v>
      </c>
      <c r="G10874" s="1" t="s">
        <v>41</v>
      </c>
      <c r="H10874" s="1" t="s">
        <v>23</v>
      </c>
      <c r="I10874" s="1">
        <v>55712.77</v>
      </c>
      <c r="J10874" s="1" t="s">
        <v>16</v>
      </c>
      <c r="K10874" s="1" t="s">
        <v>25</v>
      </c>
      <c r="N10874" s="3" t="str">
        <f>IF(LEFT(LOWER(C10874),1)="m","Male",IF(LEFT(LOWER(C10874),1)="f","Female","Unknown"))</f>
        <v>Male</v>
      </c>
      <c r="O10874" s="4" t="str">
        <f>IF(TRIM(LOWER(F10874))="neuro","Neurology",IF(TRIM(LOWER(F10874))="Neurology","Neurology",IF(TRIM(LOWER(F10874))="general ward","General",IF(TRIM(LOWER(F10874))="general","General",IF(TRIM(LOWER(F10874))="cardiology","Cardiology",IF(TRIM(LOWER(F10874))="Cardiology","Cardiology",IF(TRIM(LOWER(F10874))="Peads","Pediatrics",IF(TRIM(LOWER(F10874))="Pediatrics","Pediatrics",IF(TRIM(LOWER(F10874))="orthopedics","Orthopedics",IF(TRIM(LOWER(F10874))="Neurology","Neurology",IF(TRIM(LOWER(F10874))="Oncology","Oncology")))))))))))</f>
        <v>Oncology</v>
      </c>
      <c r="P10874" s="3" t="str">
        <f t="shared" si="1014"/>
        <v>Unknown</v>
      </c>
      <c r="Q10874" s="5">
        <f t="shared" si="1015"/>
        <v>20</v>
      </c>
      <c r="R10874" s="1">
        <f t="shared" si="1016"/>
        <v>55712.77</v>
      </c>
      <c r="S10874" s="1">
        <f t="shared" si="1017"/>
        <v>1</v>
      </c>
      <c r="T10874" s="1" t="str">
        <f t="shared" si="1018"/>
        <v>18-35</v>
      </c>
      <c r="U10874" s="1" t="str">
        <f t="shared" si="1019"/>
        <v>Yes</v>
      </c>
    </row>
    <row r="10875" spans="1:21">
      <c r="A10875" s="1">
        <v>10874</v>
      </c>
      <c r="C10875" s="1" t="s">
        <v>29</v>
      </c>
      <c r="D10875" s="2">
        <v>45093</v>
      </c>
      <c r="E10875" s="2">
        <v>45106</v>
      </c>
      <c r="F10875" s="1" t="s">
        <v>28</v>
      </c>
      <c r="G10875" s="1" t="s">
        <v>41</v>
      </c>
      <c r="H10875" s="1" t="s">
        <v>32</v>
      </c>
      <c r="I10875" s="1">
        <v>285812.02</v>
      </c>
      <c r="J10875" s="1" t="s">
        <v>25</v>
      </c>
      <c r="K10875" s="1" t="s">
        <v>38</v>
      </c>
      <c r="N10875" s="3" t="str">
        <f>IF(LEFT(LOWER(C10875),1)="m","Male",IF(LEFT(LOWER(C10875),1)="f","Female","Unknown"))</f>
        <v>Female</v>
      </c>
      <c r="O10875" s="4" t="str">
        <f>IF(TRIM(LOWER(F10875))="neuro","Neurology",IF(TRIM(LOWER(F10875))="Neurology","Neurology",IF(TRIM(LOWER(F10875))="general ward","General",IF(TRIM(LOWER(F10875))="general","General",IF(TRIM(LOWER(F10875))="cardiology","Cardiology",IF(TRIM(LOWER(F10875))="Cardiology","Cardiology",IF(TRIM(LOWER(F10875))="Peads","Pediatrics",IF(TRIM(LOWER(F10875))="Pediatrics","Pediatrics",IF(TRIM(LOWER(F10875))="orthopedics","Orthopedics",IF(TRIM(LOWER(F10875))="Neurology","Neurology",IF(TRIM(LOWER(F10875))="Oncology","Oncology")))))))))))</f>
        <v>Orthopedics</v>
      </c>
      <c r="P10875" s="3" t="str">
        <f t="shared" si="1014"/>
        <v>Unknown</v>
      </c>
      <c r="Q10875" s="5">
        <f t="shared" si="1015"/>
        <v>13</v>
      </c>
      <c r="R10875" s="1">
        <f t="shared" si="1016"/>
        <v>285812.02</v>
      </c>
      <c r="S10875" s="1">
        <f t="shared" si="1017"/>
        <v>0</v>
      </c>
      <c r="T10875" s="1" t="str">
        <f t="shared" si="1018"/>
        <v>0-17</v>
      </c>
      <c r="U10875" s="1" t="str">
        <f t="shared" si="1019"/>
        <v>Yes</v>
      </c>
    </row>
    <row r="10876" spans="1:21">
      <c r="A10876" s="1">
        <v>10875</v>
      </c>
      <c r="C10876" s="1" t="s">
        <v>44</v>
      </c>
      <c r="D10876" s="2">
        <v>45179</v>
      </c>
      <c r="E10876" s="2">
        <v>45188</v>
      </c>
      <c r="F10876" s="1" t="s">
        <v>28</v>
      </c>
      <c r="G10876" s="1" t="s">
        <v>33</v>
      </c>
      <c r="H10876" s="1" t="s">
        <v>32</v>
      </c>
      <c r="I10876" s="1">
        <v>210088.46</v>
      </c>
      <c r="J10876" s="1" t="s">
        <v>16</v>
      </c>
      <c r="K10876" s="1" t="s">
        <v>42</v>
      </c>
      <c r="N10876" s="3" t="str">
        <f>IF(LEFT(LOWER(C10876),1)="m","Male",IF(LEFT(LOWER(C10876),1)="f","Female","Unknown"))</f>
        <v>Female</v>
      </c>
      <c r="O10876" s="4" t="str">
        <f>IF(TRIM(LOWER(F10876))="neuro","Neurology",IF(TRIM(LOWER(F10876))="Neurology","Neurology",IF(TRIM(LOWER(F10876))="general ward","General",IF(TRIM(LOWER(F10876))="general","General",IF(TRIM(LOWER(F10876))="cardiology","Cardiology",IF(TRIM(LOWER(F10876))="Cardiology","Cardiology",IF(TRIM(LOWER(F10876))="Peads","Pediatrics",IF(TRIM(LOWER(F10876))="Pediatrics","Pediatrics",IF(TRIM(LOWER(F10876))="orthopedics","Orthopedics",IF(TRIM(LOWER(F10876))="Neurology","Neurology",IF(TRIM(LOWER(F10876))="Oncology","Oncology")))))))))))</f>
        <v>Orthopedics</v>
      </c>
      <c r="P10876" s="3" t="str">
        <f t="shared" si="1014"/>
        <v>Self</v>
      </c>
      <c r="Q10876" s="5">
        <f t="shared" si="1015"/>
        <v>9</v>
      </c>
      <c r="R10876" s="1">
        <f t="shared" si="1016"/>
        <v>210088.46</v>
      </c>
      <c r="S10876" s="1">
        <f t="shared" si="1017"/>
        <v>0</v>
      </c>
      <c r="T10876" s="1" t="str">
        <f t="shared" si="1018"/>
        <v>0-17</v>
      </c>
      <c r="U10876" s="1" t="str">
        <f t="shared" si="1019"/>
        <v>Yes</v>
      </c>
    </row>
    <row r="10877" spans="1:21">
      <c r="A10877" s="1">
        <v>10876</v>
      </c>
      <c r="B10877" s="1">
        <v>14</v>
      </c>
      <c r="C10877" s="1" t="s">
        <v>29</v>
      </c>
      <c r="D10877" s="2">
        <v>45501</v>
      </c>
      <c r="E10877" s="2">
        <v>45513</v>
      </c>
      <c r="F10877" s="1" t="s">
        <v>28</v>
      </c>
      <c r="G10877" s="1" t="s">
        <v>36</v>
      </c>
      <c r="H10877" s="1" t="s">
        <v>51</v>
      </c>
      <c r="I10877" s="1">
        <v>80928.92</v>
      </c>
      <c r="J10877" s="1" t="s">
        <v>17</v>
      </c>
      <c r="K10877" s="1" t="s">
        <v>25</v>
      </c>
      <c r="N10877" s="3" t="str">
        <f>IF(LEFT(LOWER(C10877),1)="m","Male",IF(LEFT(LOWER(C10877),1)="f","Female","Unknown"))</f>
        <v>Female</v>
      </c>
      <c r="O10877" s="4" t="str">
        <f>IF(TRIM(LOWER(F10877))="neuro","Neurology",IF(TRIM(LOWER(F10877))="Neurology","Neurology",IF(TRIM(LOWER(F10877))="general ward","General",IF(TRIM(LOWER(F10877))="general","General",IF(TRIM(LOWER(F10877))="cardiology","Cardiology",IF(TRIM(LOWER(F10877))="Cardiology","Cardiology",IF(TRIM(LOWER(F10877))="Peads","Pediatrics",IF(TRIM(LOWER(F10877))="Pediatrics","Pediatrics",IF(TRIM(LOWER(F10877))="orthopedics","Orthopedics",IF(TRIM(LOWER(F10877))="Neurology","Neurology",IF(TRIM(LOWER(F10877))="Oncology","Oncology")))))))))))</f>
        <v>Orthopedics</v>
      </c>
      <c r="P10877" s="3" t="str">
        <f t="shared" si="1014"/>
        <v>Government</v>
      </c>
      <c r="Q10877" s="5">
        <f t="shared" si="1015"/>
        <v>12</v>
      </c>
      <c r="R10877" s="1">
        <f t="shared" si="1016"/>
        <v>80928.92</v>
      </c>
      <c r="S10877" s="1">
        <f t="shared" si="1017"/>
        <v>1</v>
      </c>
      <c r="T10877" s="1" t="str">
        <f t="shared" si="1018"/>
        <v>0-17</v>
      </c>
      <c r="U10877" s="1" t="str">
        <f t="shared" si="1019"/>
        <v>Yes</v>
      </c>
    </row>
    <row r="10878" spans="1:21">
      <c r="A10878" s="1">
        <v>10877</v>
      </c>
      <c r="B10878" s="1">
        <v>34</v>
      </c>
      <c r="C10878" s="1" t="s">
        <v>26</v>
      </c>
      <c r="D10878" s="2">
        <v>45046</v>
      </c>
      <c r="E10878" s="2">
        <v>45055</v>
      </c>
      <c r="F10878" s="1" t="s">
        <v>19</v>
      </c>
      <c r="G10878" s="1" t="s">
        <v>14</v>
      </c>
      <c r="H10878" s="1" t="s">
        <v>32</v>
      </c>
      <c r="I10878" s="1">
        <v>341200.53</v>
      </c>
      <c r="J10878" s="1" t="s">
        <v>24</v>
      </c>
      <c r="K10878" s="1" t="s">
        <v>16</v>
      </c>
      <c r="N10878" s="3" t="str">
        <f>IF(LEFT(LOWER(C10878),1)="m","Male",IF(LEFT(LOWER(C10878),1)="f","Female","Unknown"))</f>
        <v>Female</v>
      </c>
      <c r="O10878" s="4" t="str">
        <f>IF(TRIM(LOWER(F10878))="neuro","Neurology",IF(TRIM(LOWER(F10878))="Neurology","Neurology",IF(TRIM(LOWER(F10878))="general ward","General",IF(TRIM(LOWER(F10878))="general","General",IF(TRIM(LOWER(F10878))="cardiology","Cardiology",IF(TRIM(LOWER(F10878))="Cardiology","Cardiology",IF(TRIM(LOWER(F10878))="Peads","Pediatrics",IF(TRIM(LOWER(F10878))="Pediatrics","Pediatrics",IF(TRIM(LOWER(F10878))="orthopedics","Orthopedics",IF(TRIM(LOWER(F10878))="Neurology","Neurology",IF(TRIM(LOWER(F10878))="Oncology","Oncology")))))))))))</f>
        <v>General</v>
      </c>
      <c r="P10878" s="3" t="str">
        <f t="shared" si="1014"/>
        <v>Private</v>
      </c>
      <c r="Q10878" s="5">
        <f t="shared" si="1015"/>
        <v>9</v>
      </c>
      <c r="R10878" s="1">
        <f t="shared" si="1016"/>
        <v>341200.53</v>
      </c>
      <c r="S10878" s="1">
        <f t="shared" si="1017"/>
        <v>1</v>
      </c>
      <c r="T10878" s="1" t="str">
        <f t="shared" si="1018"/>
        <v>18-35</v>
      </c>
      <c r="U10878" s="1" t="str">
        <f t="shared" si="1019"/>
        <v>No</v>
      </c>
    </row>
    <row r="10879" spans="1:21">
      <c r="A10879" s="1">
        <v>10878</v>
      </c>
      <c r="B10879" s="1">
        <v>77</v>
      </c>
      <c r="C10879" s="1" t="s">
        <v>12</v>
      </c>
      <c r="D10879" s="2">
        <v>45589</v>
      </c>
      <c r="E10879" s="2">
        <v>45595</v>
      </c>
      <c r="F10879" s="1" t="s">
        <v>45</v>
      </c>
      <c r="G10879" s="1" t="s">
        <v>31</v>
      </c>
      <c r="H10879" s="1" t="s">
        <v>47</v>
      </c>
      <c r="I10879" s="1">
        <v>102677.21</v>
      </c>
      <c r="K10879" s="1" t="s">
        <v>25</v>
      </c>
      <c r="N10879" s="3" t="str">
        <f>IF(LEFT(LOWER(C10879),1)="m","Male",IF(LEFT(LOWER(C10879),1)="f","Female","Unknown"))</f>
        <v>Unknown</v>
      </c>
      <c r="O10879" s="4" t="str">
        <f>IF(TRIM(LOWER(F10879))="neuro","Neurology",IF(TRIM(LOWER(F10879))="Neurology","Neurology",IF(TRIM(LOWER(F10879))="general ward","General",IF(TRIM(LOWER(F10879))="general","General",IF(TRIM(LOWER(F10879))="cardiology","Cardiology",IF(TRIM(LOWER(F10879))="Cardiology","Cardiology",IF(TRIM(LOWER(F10879))="Peads","Pediatrics",IF(TRIM(LOWER(F10879))="Pediatrics","Pediatrics",IF(TRIM(LOWER(F10879))="orthopedics","Orthopedics",IF(TRIM(LOWER(F10879))="Neurology","Neurology",IF(TRIM(LOWER(F10879))="Oncology","Oncology")))))))))))</f>
        <v>Neurology</v>
      </c>
      <c r="P10879" s="3" t="str">
        <f t="shared" si="1014"/>
        <v>Private</v>
      </c>
      <c r="Q10879" s="5">
        <f t="shared" si="1015"/>
        <v>6</v>
      </c>
      <c r="R10879" s="1">
        <f t="shared" si="1016"/>
        <v>102677.21</v>
      </c>
      <c r="S10879" s="1">
        <f t="shared" si="1017"/>
        <v>1</v>
      </c>
      <c r="T10879" s="1" t="str">
        <f t="shared" si="1018"/>
        <v>66+</v>
      </c>
      <c r="U10879" s="1" t="str">
        <f t="shared" si="1019"/>
        <v>Unknown</v>
      </c>
    </row>
    <row r="10880" spans="1:21">
      <c r="A10880" s="1">
        <v>10879</v>
      </c>
      <c r="B10880" s="1">
        <v>4</v>
      </c>
      <c r="C10880" s="1" t="s">
        <v>44</v>
      </c>
      <c r="D10880" s="2">
        <v>45416</v>
      </c>
      <c r="E10880" s="2">
        <v>45420</v>
      </c>
      <c r="F10880" s="1" t="s">
        <v>49</v>
      </c>
      <c r="G10880" s="1" t="s">
        <v>41</v>
      </c>
      <c r="H10880" s="1" t="s">
        <v>37</v>
      </c>
      <c r="I10880" s="1">
        <v>259563.21</v>
      </c>
      <c r="J10880" s="1" t="s">
        <v>17</v>
      </c>
      <c r="K10880" s="1" t="s">
        <v>38</v>
      </c>
      <c r="N10880" s="3" t="str">
        <f>IF(LEFT(LOWER(C10880),1)="m","Male",IF(LEFT(LOWER(C10880),1)="f","Female","Unknown"))</f>
        <v>Female</v>
      </c>
      <c r="O10880" s="4" t="str">
        <f>IF(TRIM(LOWER(F10880))="neuro","Neurology",IF(TRIM(LOWER(F10880))="Neurology","Neurology",IF(TRIM(LOWER(F10880))="general ward","General",IF(TRIM(LOWER(F10880))="general","General",IF(TRIM(LOWER(F10880))="cardiology","Cardiology",IF(TRIM(LOWER(F10880))="Cardiology","Cardiology",IF(TRIM(LOWER(F10880))="Peads","Pediatrics",IF(TRIM(LOWER(F10880))="Pediatrics","Pediatrics",IF(TRIM(LOWER(F10880))="orthopedics","Orthopedics",IF(TRIM(LOWER(F10880))="Neurology","Neurology",IF(TRIM(LOWER(F10880))="Oncology","Oncology")))))))))))</f>
        <v>Oncology</v>
      </c>
      <c r="P10880" s="3" t="str">
        <f t="shared" si="1014"/>
        <v>Unknown</v>
      </c>
      <c r="Q10880" s="5">
        <f t="shared" si="1015"/>
        <v>4</v>
      </c>
      <c r="R10880" s="1">
        <f t="shared" si="1016"/>
        <v>259563.21</v>
      </c>
      <c r="S10880" s="1">
        <f t="shared" si="1017"/>
        <v>0</v>
      </c>
      <c r="T10880" s="1" t="str">
        <f t="shared" si="1018"/>
        <v>0-17</v>
      </c>
      <c r="U10880" s="1" t="str">
        <f t="shared" si="1019"/>
        <v>Yes</v>
      </c>
    </row>
    <row r="10881" spans="1:21">
      <c r="A10881" s="1">
        <v>10880</v>
      </c>
      <c r="B10881" s="1">
        <v>82</v>
      </c>
      <c r="C10881" s="1" t="s">
        <v>26</v>
      </c>
      <c r="D10881" s="2">
        <v>45324</v>
      </c>
      <c r="E10881" s="2">
        <v>45330</v>
      </c>
      <c r="F10881" s="1" t="s">
        <v>19</v>
      </c>
      <c r="G10881" s="1" t="s">
        <v>41</v>
      </c>
      <c r="H10881" s="1" t="s">
        <v>37</v>
      </c>
      <c r="I10881" s="1">
        <v>260912.58</v>
      </c>
      <c r="J10881" s="1" t="s">
        <v>17</v>
      </c>
      <c r="K10881" s="1" t="s">
        <v>20</v>
      </c>
      <c r="N10881" s="3" t="str">
        <f>IF(LEFT(LOWER(C10881),1)="m","Male",IF(LEFT(LOWER(C10881),1)="f","Female","Unknown"))</f>
        <v>Female</v>
      </c>
      <c r="O10881" s="4" t="str">
        <f>IF(TRIM(LOWER(F10881))="neuro","Neurology",IF(TRIM(LOWER(F10881))="Neurology","Neurology",IF(TRIM(LOWER(F10881))="general ward","General",IF(TRIM(LOWER(F10881))="general","General",IF(TRIM(LOWER(F10881))="cardiology","Cardiology",IF(TRIM(LOWER(F10881))="Cardiology","Cardiology",IF(TRIM(LOWER(F10881))="Peads","Pediatrics",IF(TRIM(LOWER(F10881))="Pediatrics","Pediatrics",IF(TRIM(LOWER(F10881))="orthopedics","Orthopedics",IF(TRIM(LOWER(F10881))="Neurology","Neurology",IF(TRIM(LOWER(F10881))="Oncology","Oncology")))))))))))</f>
        <v>General</v>
      </c>
      <c r="P10881" s="3" t="str">
        <f t="shared" si="1014"/>
        <v>Unknown</v>
      </c>
      <c r="Q10881" s="5">
        <f t="shared" si="1015"/>
        <v>6</v>
      </c>
      <c r="R10881" s="1">
        <f t="shared" si="1016"/>
        <v>260912.58</v>
      </c>
      <c r="S10881" s="1">
        <f t="shared" si="1017"/>
        <v>0</v>
      </c>
      <c r="T10881" s="1" t="str">
        <f t="shared" si="1018"/>
        <v>66+</v>
      </c>
      <c r="U10881" s="1" t="str">
        <f t="shared" si="1019"/>
        <v>Yes</v>
      </c>
    </row>
    <row r="10882" spans="1:21">
      <c r="A10882" s="1">
        <v>10881</v>
      </c>
      <c r="B10882" s="1">
        <v>55</v>
      </c>
      <c r="C10882" s="1" t="s">
        <v>44</v>
      </c>
      <c r="D10882" s="2">
        <v>45206</v>
      </c>
      <c r="E10882" s="2">
        <v>45217</v>
      </c>
      <c r="F10882" s="1" t="s">
        <v>40</v>
      </c>
      <c r="G10882" s="1" t="s">
        <v>33</v>
      </c>
      <c r="H10882" s="1" t="s">
        <v>32</v>
      </c>
      <c r="I10882" s="1">
        <v>120452.52</v>
      </c>
      <c r="J10882" s="1" t="s">
        <v>42</v>
      </c>
      <c r="K10882" s="1" t="s">
        <v>16</v>
      </c>
      <c r="N10882" s="3" t="str">
        <f>IF(LEFT(LOWER(C10882),1)="m","Male",IF(LEFT(LOWER(C10882),1)="f","Female","Unknown"))</f>
        <v>Female</v>
      </c>
      <c r="O10882" s="4" t="str">
        <f>IF(TRIM(LOWER(F10882))="neuro","Neurology",IF(TRIM(LOWER(F10882))="Neurology","Neurology",IF(TRIM(LOWER(F10882))="general ward","General",IF(TRIM(LOWER(F10882))="general","General",IF(TRIM(LOWER(F10882))="cardiology","Cardiology",IF(TRIM(LOWER(F10882))="Cardiology","Cardiology",IF(TRIM(LOWER(F10882))="Peads","Pediatrics",IF(TRIM(LOWER(F10882))="Pediatrics","Pediatrics",IF(TRIM(LOWER(F10882))="orthopedics","Orthopedics",IF(TRIM(LOWER(F10882))="Neurology","Neurology",IF(TRIM(LOWER(F10882))="Oncology","Oncology")))))))))))</f>
        <v>Pediatrics</v>
      </c>
      <c r="P10882" s="3" t="str">
        <f t="shared" si="1014"/>
        <v>Self</v>
      </c>
      <c r="Q10882" s="5">
        <f t="shared" si="1015"/>
        <v>11</v>
      </c>
      <c r="R10882" s="1">
        <f t="shared" si="1016"/>
        <v>120452.52</v>
      </c>
      <c r="S10882" s="1">
        <f t="shared" si="1017"/>
        <v>1</v>
      </c>
      <c r="T10882" s="1" t="str">
        <f t="shared" si="1018"/>
        <v>51-65</v>
      </c>
      <c r="U10882" s="1" t="str">
        <f t="shared" si="1019"/>
        <v>No</v>
      </c>
    </row>
    <row r="10883" spans="1:21">
      <c r="A10883" s="1">
        <v>10882</v>
      </c>
      <c r="B10883" s="1">
        <v>65</v>
      </c>
      <c r="C10883" s="1" t="s">
        <v>18</v>
      </c>
      <c r="D10883" s="2">
        <v>45465</v>
      </c>
      <c r="E10883" s="2">
        <v>45481</v>
      </c>
      <c r="F10883" s="1" t="s">
        <v>13</v>
      </c>
      <c r="G10883" s="1" t="s">
        <v>46</v>
      </c>
      <c r="H10883" s="1" t="s">
        <v>32</v>
      </c>
      <c r="I10883" s="1">
        <v>213694.46</v>
      </c>
      <c r="J10883" s="1" t="s">
        <v>25</v>
      </c>
      <c r="K10883" s="1" t="s">
        <v>20</v>
      </c>
      <c r="N10883" s="3" t="str">
        <f>IF(LEFT(LOWER(C10883),1)="m","Male",IF(LEFT(LOWER(C10883),1)="f","Female","Unknown"))</f>
        <v>Male</v>
      </c>
      <c r="O10883" s="4" t="str">
        <f>IF(TRIM(LOWER(F10883))="neuro","Neurology",IF(TRIM(LOWER(F10883))="Neurology","Neurology",IF(TRIM(LOWER(F10883))="general ward","General",IF(TRIM(LOWER(F10883))="general","General",IF(TRIM(LOWER(F10883))="cardiology","Cardiology",IF(TRIM(LOWER(F10883))="Cardiology","Cardiology",IF(TRIM(LOWER(F10883))="Peads","Pediatrics",IF(TRIM(LOWER(F10883))="Pediatrics","Pediatrics",IF(TRIM(LOWER(F10883))="orthopedics","Orthopedics",IF(TRIM(LOWER(F10883))="Neurology","Neurology",IF(TRIM(LOWER(F10883))="Oncology","Oncology")))))))))))</f>
        <v>Neurology</v>
      </c>
      <c r="P10883" s="3" t="str">
        <f t="shared" ref="P10883:P10946" si="1020">IF(LOWER(G10883)="private","Private",
IF(LOWER(G10883)="govt","Government",
IF(LOWER(G10883)="government","Government",
IF(LOWER(G10883)="self","Self","Unknown"))))</f>
        <v>Self</v>
      </c>
      <c r="Q10883" s="5">
        <f t="shared" ref="Q10883:Q10946" si="1021">IF(E10883&lt;D10883,"",E10883-D10883)</f>
        <v>16</v>
      </c>
      <c r="R10883" s="1">
        <f t="shared" ref="R10883:R10946" si="1022">IF(I10883&lt;0,"",I10883)</f>
        <v>213694.46</v>
      </c>
      <c r="S10883" s="1">
        <f t="shared" ref="S10883:S10946" si="1023">IF(OR(K10883="Yes",K10883="YES",K10883="Y"),1,0)</f>
        <v>0</v>
      </c>
      <c r="T10883" s="1" t="str">
        <f t="shared" ref="T10883:T10946" si="1024">IF(B10883&lt;18,"0-17",                                                  IF(B10883&lt;36,"18-35",
IF(B10883&lt;51,"36-50",
IF(B10883&lt;66,"51-65","66+"))))</f>
        <v>51-65</v>
      </c>
      <c r="U10883" s="1" t="str">
        <f t="shared" ref="U10883:U10946" si="1025">IF(OR(TRIM(UPPER(J10883))="YES",TRIM(UPPER(J10883))="Y"),"Yes",
IF(OR(TRIM(UPPER(J10883))="NO",TRIM(UPPER(J10883))="N"),"No","Unknown"))</f>
        <v>Yes</v>
      </c>
    </row>
    <row r="10884" spans="1:21">
      <c r="A10884" s="1">
        <v>10883</v>
      </c>
      <c r="B10884" s="1">
        <v>36</v>
      </c>
      <c r="C10884" s="1" t="s">
        <v>44</v>
      </c>
      <c r="D10884" s="2">
        <v>45005</v>
      </c>
      <c r="E10884" s="2">
        <v>45012</v>
      </c>
      <c r="F10884" s="1" t="s">
        <v>43</v>
      </c>
      <c r="G10884" s="1" t="s">
        <v>36</v>
      </c>
      <c r="H10884" s="1" t="s">
        <v>39</v>
      </c>
      <c r="I10884" s="1">
        <v>113637.69</v>
      </c>
      <c r="J10884" s="1" t="s">
        <v>42</v>
      </c>
      <c r="K10884" s="1" t="s">
        <v>16</v>
      </c>
      <c r="N10884" s="3" t="str">
        <f>IF(LEFT(LOWER(C10884),1)="m","Male",IF(LEFT(LOWER(C10884),1)="f","Female","Unknown"))</f>
        <v>Female</v>
      </c>
      <c r="O10884" s="4" t="str">
        <f>IF(TRIM(LOWER(F10884))="neuro","Neurology",IF(TRIM(LOWER(F10884))="Neurology","Neurology",IF(TRIM(LOWER(F10884))="general ward","General",IF(TRIM(LOWER(F10884))="general","General",IF(TRIM(LOWER(F10884))="cardiology","Cardiology",IF(TRIM(LOWER(F10884))="Cardiology","Cardiology",IF(TRIM(LOWER(F10884))="Peads","Pediatrics",IF(TRIM(LOWER(F10884))="Pediatrics","Pediatrics",IF(TRIM(LOWER(F10884))="orthopedics","Orthopedics",IF(TRIM(LOWER(F10884))="Neurology","Neurology",IF(TRIM(LOWER(F10884))="Oncology","Oncology")))))))))))</f>
        <v>Orthopedics</v>
      </c>
      <c r="P10884" s="3" t="str">
        <f t="shared" si="1020"/>
        <v>Government</v>
      </c>
      <c r="Q10884" s="5">
        <f t="shared" si="1021"/>
        <v>7</v>
      </c>
      <c r="R10884" s="1">
        <f t="shared" si="1022"/>
        <v>113637.69</v>
      </c>
      <c r="S10884" s="1">
        <f t="shared" si="1023"/>
        <v>1</v>
      </c>
      <c r="T10884" s="1" t="str">
        <f t="shared" si="1024"/>
        <v>36-50</v>
      </c>
      <c r="U10884" s="1" t="str">
        <f t="shared" si="1025"/>
        <v>No</v>
      </c>
    </row>
    <row r="10885" spans="1:21">
      <c r="A10885" s="1">
        <v>10884</v>
      </c>
      <c r="B10885" s="1">
        <v>43</v>
      </c>
      <c r="C10885" s="1" t="s">
        <v>29</v>
      </c>
      <c r="D10885" s="2">
        <v>45552</v>
      </c>
      <c r="E10885" s="2">
        <v>45559</v>
      </c>
      <c r="F10885" s="1" t="s">
        <v>28</v>
      </c>
      <c r="G10885" s="1" t="s">
        <v>41</v>
      </c>
      <c r="H10885" s="1" t="s">
        <v>15</v>
      </c>
      <c r="I10885" s="1">
        <v>290240.77</v>
      </c>
      <c r="J10885" s="1" t="s">
        <v>17</v>
      </c>
      <c r="K10885" s="1" t="s">
        <v>25</v>
      </c>
      <c r="N10885" s="3" t="str">
        <f>IF(LEFT(LOWER(C10885),1)="m","Male",IF(LEFT(LOWER(C10885),1)="f","Female","Unknown"))</f>
        <v>Female</v>
      </c>
      <c r="O10885" s="4" t="str">
        <f>IF(TRIM(LOWER(F10885))="neuro","Neurology",IF(TRIM(LOWER(F10885))="Neurology","Neurology",IF(TRIM(LOWER(F10885))="general ward","General",IF(TRIM(LOWER(F10885))="general","General",IF(TRIM(LOWER(F10885))="cardiology","Cardiology",IF(TRIM(LOWER(F10885))="Cardiology","Cardiology",IF(TRIM(LOWER(F10885))="Peads","Pediatrics",IF(TRIM(LOWER(F10885))="Pediatrics","Pediatrics",IF(TRIM(LOWER(F10885))="orthopedics","Orthopedics",IF(TRIM(LOWER(F10885))="Neurology","Neurology",IF(TRIM(LOWER(F10885))="Oncology","Oncology")))))))))))</f>
        <v>Orthopedics</v>
      </c>
      <c r="P10885" s="3" t="str">
        <f t="shared" si="1020"/>
        <v>Unknown</v>
      </c>
      <c r="Q10885" s="5">
        <f t="shared" si="1021"/>
        <v>7</v>
      </c>
      <c r="R10885" s="1">
        <f t="shared" si="1022"/>
        <v>290240.77</v>
      </c>
      <c r="S10885" s="1">
        <f t="shared" si="1023"/>
        <v>1</v>
      </c>
      <c r="T10885" s="1" t="str">
        <f t="shared" si="1024"/>
        <v>36-50</v>
      </c>
      <c r="U10885" s="1" t="str">
        <f t="shared" si="1025"/>
        <v>Yes</v>
      </c>
    </row>
    <row r="10886" spans="1:21">
      <c r="A10886" s="1">
        <v>10885</v>
      </c>
      <c r="B10886" s="1">
        <v>16</v>
      </c>
      <c r="C10886" s="1" t="s">
        <v>18</v>
      </c>
      <c r="D10886" s="2">
        <v>45335</v>
      </c>
      <c r="E10886" s="2">
        <v>45339</v>
      </c>
      <c r="F10886" s="1" t="s">
        <v>21</v>
      </c>
      <c r="G10886" s="1" t="s">
        <v>41</v>
      </c>
      <c r="H10886" s="1" t="s">
        <v>23</v>
      </c>
      <c r="I10886" s="1">
        <v>238565.21</v>
      </c>
      <c r="J10886" s="1" t="s">
        <v>24</v>
      </c>
      <c r="K10886" s="1" t="s">
        <v>20</v>
      </c>
      <c r="N10886" s="3" t="str">
        <f>IF(LEFT(LOWER(C10886),1)="m","Male",IF(LEFT(LOWER(C10886),1)="f","Female","Unknown"))</f>
        <v>Male</v>
      </c>
      <c r="O10886" s="4" t="str">
        <f>IF(TRIM(LOWER(F10886))="neuro","Neurology",IF(TRIM(LOWER(F10886))="Neurology","Neurology",IF(TRIM(LOWER(F10886))="general ward","General",IF(TRIM(LOWER(F10886))="general","General",IF(TRIM(LOWER(F10886))="cardiology","Cardiology",IF(TRIM(LOWER(F10886))="Cardiology","Cardiology",IF(TRIM(LOWER(F10886))="Peads","Pediatrics",IF(TRIM(LOWER(F10886))="Pediatrics","Pediatrics",IF(TRIM(LOWER(F10886))="orthopedics","Orthopedics",IF(TRIM(LOWER(F10886))="Neurology","Neurology",IF(TRIM(LOWER(F10886))="Oncology","Oncology")))))))))))</f>
        <v>General</v>
      </c>
      <c r="P10886" s="3" t="str">
        <f t="shared" si="1020"/>
        <v>Unknown</v>
      </c>
      <c r="Q10886" s="5">
        <f t="shared" si="1021"/>
        <v>4</v>
      </c>
      <c r="R10886" s="1">
        <f t="shared" si="1022"/>
        <v>238565.21</v>
      </c>
      <c r="S10886" s="1">
        <f t="shared" si="1023"/>
        <v>0</v>
      </c>
      <c r="T10886" s="1" t="str">
        <f t="shared" si="1024"/>
        <v>0-17</v>
      </c>
      <c r="U10886" s="1" t="str">
        <f t="shared" si="1025"/>
        <v>No</v>
      </c>
    </row>
    <row r="10887" spans="1:21">
      <c r="A10887" s="1">
        <v>10886</v>
      </c>
      <c r="B10887" s="1">
        <v>44</v>
      </c>
      <c r="C10887" s="1" t="s">
        <v>34</v>
      </c>
      <c r="D10887" s="2">
        <v>45454</v>
      </c>
      <c r="E10887" s="2">
        <v>45466</v>
      </c>
      <c r="F10887" s="1" t="s">
        <v>40</v>
      </c>
      <c r="G10887" s="1" t="s">
        <v>14</v>
      </c>
      <c r="I10887" s="1">
        <v>285306.94</v>
      </c>
      <c r="J10887" s="1" t="s">
        <v>25</v>
      </c>
      <c r="K10887" s="1" t="s">
        <v>16</v>
      </c>
      <c r="N10887" s="3" t="str">
        <f>IF(LEFT(LOWER(C10887),1)="m","Male",IF(LEFT(LOWER(C10887),1)="f","Female","Unknown"))</f>
        <v>Male</v>
      </c>
      <c r="O10887" s="4" t="str">
        <f>IF(TRIM(LOWER(F10887))="neuro","Neurology",IF(TRIM(LOWER(F10887))="Neurology","Neurology",IF(TRIM(LOWER(F10887))="general ward","General",IF(TRIM(LOWER(F10887))="general","General",IF(TRIM(LOWER(F10887))="cardiology","Cardiology",IF(TRIM(LOWER(F10887))="Cardiology","Cardiology",IF(TRIM(LOWER(F10887))="Peads","Pediatrics",IF(TRIM(LOWER(F10887))="Pediatrics","Pediatrics",IF(TRIM(LOWER(F10887))="orthopedics","Orthopedics",IF(TRIM(LOWER(F10887))="Neurology","Neurology",IF(TRIM(LOWER(F10887))="Oncology","Oncology")))))))))))</f>
        <v>Pediatrics</v>
      </c>
      <c r="P10887" s="3" t="str">
        <f t="shared" si="1020"/>
        <v>Private</v>
      </c>
      <c r="Q10887" s="5">
        <f t="shared" si="1021"/>
        <v>12</v>
      </c>
      <c r="R10887" s="1">
        <f t="shared" si="1022"/>
        <v>285306.94</v>
      </c>
      <c r="S10887" s="1">
        <f t="shared" si="1023"/>
        <v>1</v>
      </c>
      <c r="T10887" s="1" t="str">
        <f t="shared" si="1024"/>
        <v>36-50</v>
      </c>
      <c r="U10887" s="1" t="str">
        <f t="shared" si="1025"/>
        <v>Yes</v>
      </c>
    </row>
    <row r="10888" spans="1:21">
      <c r="A10888" s="1">
        <v>10887</v>
      </c>
      <c r="C10888" s="1" t="s">
        <v>12</v>
      </c>
      <c r="D10888" s="2">
        <v>45075</v>
      </c>
      <c r="E10888" s="2">
        <v>45080</v>
      </c>
      <c r="F10888" s="1" t="s">
        <v>40</v>
      </c>
      <c r="G10888" s="1" t="s">
        <v>14</v>
      </c>
      <c r="H10888" s="1" t="s">
        <v>37</v>
      </c>
      <c r="I10888" s="1">
        <v>197178.84</v>
      </c>
      <c r="J10888" s="1" t="s">
        <v>16</v>
      </c>
      <c r="K10888" s="1" t="s">
        <v>42</v>
      </c>
      <c r="N10888" s="3" t="str">
        <f>IF(LEFT(LOWER(C10888),1)="m","Male",IF(LEFT(LOWER(C10888),1)="f","Female","Unknown"))</f>
        <v>Unknown</v>
      </c>
      <c r="O10888" s="4" t="str">
        <f>IF(TRIM(LOWER(F10888))="neuro","Neurology",IF(TRIM(LOWER(F10888))="Neurology","Neurology",IF(TRIM(LOWER(F10888))="general ward","General",IF(TRIM(LOWER(F10888))="general","General",IF(TRIM(LOWER(F10888))="cardiology","Cardiology",IF(TRIM(LOWER(F10888))="Cardiology","Cardiology",IF(TRIM(LOWER(F10888))="Peads","Pediatrics",IF(TRIM(LOWER(F10888))="Pediatrics","Pediatrics",IF(TRIM(LOWER(F10888))="orthopedics","Orthopedics",IF(TRIM(LOWER(F10888))="Neurology","Neurology",IF(TRIM(LOWER(F10888))="Oncology","Oncology")))))))))))</f>
        <v>Pediatrics</v>
      </c>
      <c r="P10888" s="3" t="str">
        <f t="shared" si="1020"/>
        <v>Private</v>
      </c>
      <c r="Q10888" s="5">
        <f t="shared" si="1021"/>
        <v>5</v>
      </c>
      <c r="R10888" s="1">
        <f t="shared" si="1022"/>
        <v>197178.84</v>
      </c>
      <c r="S10888" s="1">
        <f t="shared" si="1023"/>
        <v>0</v>
      </c>
      <c r="T10888" s="1" t="str">
        <f t="shared" si="1024"/>
        <v>0-17</v>
      </c>
      <c r="U10888" s="1" t="str">
        <f t="shared" si="1025"/>
        <v>Yes</v>
      </c>
    </row>
    <row r="10889" spans="1:21">
      <c r="A10889" s="1">
        <v>10888</v>
      </c>
      <c r="B10889" s="1">
        <v>67</v>
      </c>
      <c r="C10889" s="1" t="s">
        <v>34</v>
      </c>
      <c r="D10889" s="2">
        <v>45259</v>
      </c>
      <c r="E10889" s="2">
        <v>45278</v>
      </c>
      <c r="F10889" s="1" t="s">
        <v>19</v>
      </c>
      <c r="G10889" s="1" t="s">
        <v>31</v>
      </c>
      <c r="H10889" s="1" t="s">
        <v>23</v>
      </c>
      <c r="I10889" s="1">
        <v>17217.310000000001</v>
      </c>
      <c r="J10889" s="1" t="s">
        <v>16</v>
      </c>
      <c r="K10889" s="1" t="s">
        <v>20</v>
      </c>
      <c r="N10889" s="3" t="str">
        <f>IF(LEFT(LOWER(C10889),1)="m","Male",IF(LEFT(LOWER(C10889),1)="f","Female","Unknown"))</f>
        <v>Male</v>
      </c>
      <c r="O10889" s="4" t="str">
        <f>IF(TRIM(LOWER(F10889))="neuro","Neurology",IF(TRIM(LOWER(F10889))="Neurology","Neurology",IF(TRIM(LOWER(F10889))="general ward","General",IF(TRIM(LOWER(F10889))="general","General",IF(TRIM(LOWER(F10889))="cardiology","Cardiology",IF(TRIM(LOWER(F10889))="Cardiology","Cardiology",IF(TRIM(LOWER(F10889))="Peads","Pediatrics",IF(TRIM(LOWER(F10889))="Pediatrics","Pediatrics",IF(TRIM(LOWER(F10889))="orthopedics","Orthopedics",IF(TRIM(LOWER(F10889))="Neurology","Neurology",IF(TRIM(LOWER(F10889))="Oncology","Oncology")))))))))))</f>
        <v>General</v>
      </c>
      <c r="P10889" s="3" t="str">
        <f t="shared" si="1020"/>
        <v>Private</v>
      </c>
      <c r="Q10889" s="5">
        <f t="shared" si="1021"/>
        <v>19</v>
      </c>
      <c r="R10889" s="1">
        <f t="shared" si="1022"/>
        <v>17217.310000000001</v>
      </c>
      <c r="S10889" s="1">
        <f t="shared" si="1023"/>
        <v>0</v>
      </c>
      <c r="T10889" s="1" t="str">
        <f t="shared" si="1024"/>
        <v>66+</v>
      </c>
      <c r="U10889" s="1" t="str">
        <f t="shared" si="1025"/>
        <v>Yes</v>
      </c>
    </row>
    <row r="10890" spans="1:21">
      <c r="A10890" s="1">
        <v>10889</v>
      </c>
      <c r="B10890" s="1">
        <v>45</v>
      </c>
      <c r="C10890" s="1" t="s">
        <v>44</v>
      </c>
      <c r="D10890" s="2">
        <v>44941</v>
      </c>
      <c r="E10890" s="2">
        <v>44945</v>
      </c>
      <c r="F10890" s="1" t="s">
        <v>50</v>
      </c>
      <c r="G10890" s="1" t="s">
        <v>41</v>
      </c>
      <c r="H10890" s="1" t="s">
        <v>15</v>
      </c>
      <c r="I10890" s="1">
        <v>246913.73</v>
      </c>
      <c r="J10890" s="1" t="s">
        <v>16</v>
      </c>
      <c r="K10890" s="1" t="s">
        <v>42</v>
      </c>
      <c r="N10890" s="3" t="str">
        <f>IF(LEFT(LOWER(C10890),1)="m","Male",IF(LEFT(LOWER(C10890),1)="f","Female","Unknown"))</f>
        <v>Female</v>
      </c>
      <c r="O10890" s="4" t="str">
        <f>IF(TRIM(LOWER(F10890))="neuro","Neurology",IF(TRIM(LOWER(F10890))="Neurology","Neurology",IF(TRIM(LOWER(F10890))="general ward","General",IF(TRIM(LOWER(F10890))="general","General",IF(TRIM(LOWER(F10890))="cardiology","Cardiology",IF(TRIM(LOWER(F10890))="Cardiology","Cardiology",IF(TRIM(LOWER(F10890))="Peads","Pediatrics",IF(TRIM(LOWER(F10890))="Pediatrics","Pediatrics",IF(TRIM(LOWER(F10890))="orthopedics","Orthopedics",IF(TRIM(LOWER(F10890))="Neurology","Neurology",IF(TRIM(LOWER(F10890))="Oncology","Oncology")))))))))))</f>
        <v>Cardiology</v>
      </c>
      <c r="P10890" s="3" t="str">
        <f t="shared" si="1020"/>
        <v>Unknown</v>
      </c>
      <c r="Q10890" s="5">
        <f t="shared" si="1021"/>
        <v>4</v>
      </c>
      <c r="R10890" s="1">
        <f t="shared" si="1022"/>
        <v>246913.73</v>
      </c>
      <c r="S10890" s="1">
        <f t="shared" si="1023"/>
        <v>0</v>
      </c>
      <c r="T10890" s="1" t="str">
        <f t="shared" si="1024"/>
        <v>36-50</v>
      </c>
      <c r="U10890" s="1" t="str">
        <f t="shared" si="1025"/>
        <v>Yes</v>
      </c>
    </row>
    <row r="10891" spans="1:21">
      <c r="A10891" s="1">
        <v>10890</v>
      </c>
      <c r="B10891" s="1">
        <v>38</v>
      </c>
      <c r="C10891" s="1" t="s">
        <v>18</v>
      </c>
      <c r="D10891" s="2">
        <v>45274</v>
      </c>
      <c r="E10891" s="2">
        <v>45283</v>
      </c>
      <c r="F10891" s="1" t="s">
        <v>45</v>
      </c>
      <c r="G10891" s="1" t="s">
        <v>33</v>
      </c>
      <c r="H10891" s="1" t="s">
        <v>15</v>
      </c>
      <c r="I10891" s="1">
        <v>66666.86</v>
      </c>
      <c r="K10891" s="1" t="s">
        <v>20</v>
      </c>
      <c r="N10891" s="3" t="str">
        <f>IF(LEFT(LOWER(C10891),1)="m","Male",IF(LEFT(LOWER(C10891),1)="f","Female","Unknown"))</f>
        <v>Male</v>
      </c>
      <c r="O10891" s="4" t="str">
        <f>IF(TRIM(LOWER(F10891))="neuro","Neurology",IF(TRIM(LOWER(F10891))="Neurology","Neurology",IF(TRIM(LOWER(F10891))="general ward","General",IF(TRIM(LOWER(F10891))="general","General",IF(TRIM(LOWER(F10891))="cardiology","Cardiology",IF(TRIM(LOWER(F10891))="Cardiology","Cardiology",IF(TRIM(LOWER(F10891))="Peads","Pediatrics",IF(TRIM(LOWER(F10891))="Pediatrics","Pediatrics",IF(TRIM(LOWER(F10891))="orthopedics","Orthopedics",IF(TRIM(LOWER(F10891))="Neurology","Neurology",IF(TRIM(LOWER(F10891))="Oncology","Oncology")))))))))))</f>
        <v>Neurology</v>
      </c>
      <c r="P10891" s="3" t="str">
        <f t="shared" si="1020"/>
        <v>Self</v>
      </c>
      <c r="Q10891" s="5">
        <f t="shared" si="1021"/>
        <v>9</v>
      </c>
      <c r="R10891" s="1">
        <f t="shared" si="1022"/>
        <v>66666.86</v>
      </c>
      <c r="S10891" s="1">
        <f t="shared" si="1023"/>
        <v>0</v>
      </c>
      <c r="T10891" s="1" t="str">
        <f t="shared" si="1024"/>
        <v>36-50</v>
      </c>
      <c r="U10891" s="1" t="str">
        <f t="shared" si="1025"/>
        <v>Unknown</v>
      </c>
    </row>
    <row r="10892" spans="1:21">
      <c r="A10892" s="1">
        <v>10891</v>
      </c>
      <c r="B10892" s="1">
        <v>7</v>
      </c>
      <c r="C10892" s="1" t="s">
        <v>44</v>
      </c>
      <c r="D10892" s="2">
        <v>45594</v>
      </c>
      <c r="E10892" s="2">
        <v>45605</v>
      </c>
      <c r="F10892" s="1" t="s">
        <v>21</v>
      </c>
      <c r="G10892" s="1" t="s">
        <v>14</v>
      </c>
      <c r="H10892" s="1" t="s">
        <v>48</v>
      </c>
      <c r="I10892" s="1">
        <v>109287.7</v>
      </c>
      <c r="J10892" s="1" t="s">
        <v>38</v>
      </c>
      <c r="K10892" s="1" t="s">
        <v>17</v>
      </c>
      <c r="N10892" s="3" t="str">
        <f>IF(LEFT(LOWER(C10892),1)="m","Male",IF(LEFT(LOWER(C10892),1)="f","Female","Unknown"))</f>
        <v>Female</v>
      </c>
      <c r="O10892" s="4" t="str">
        <f>IF(TRIM(LOWER(F10892))="neuro","Neurology",IF(TRIM(LOWER(F10892))="Neurology","Neurology",IF(TRIM(LOWER(F10892))="general ward","General",IF(TRIM(LOWER(F10892))="general","General",IF(TRIM(LOWER(F10892))="cardiology","Cardiology",IF(TRIM(LOWER(F10892))="Cardiology","Cardiology",IF(TRIM(LOWER(F10892))="Peads","Pediatrics",IF(TRIM(LOWER(F10892))="Pediatrics","Pediatrics",IF(TRIM(LOWER(F10892))="orthopedics","Orthopedics",IF(TRIM(LOWER(F10892))="Neurology","Neurology",IF(TRIM(LOWER(F10892))="Oncology","Oncology")))))))))))</f>
        <v>General</v>
      </c>
      <c r="P10892" s="3" t="str">
        <f t="shared" si="1020"/>
        <v>Private</v>
      </c>
      <c r="Q10892" s="5">
        <f t="shared" si="1021"/>
        <v>11</v>
      </c>
      <c r="R10892" s="1">
        <f t="shared" si="1022"/>
        <v>109287.7</v>
      </c>
      <c r="S10892" s="1">
        <f t="shared" si="1023"/>
        <v>1</v>
      </c>
      <c r="T10892" s="1" t="str">
        <f t="shared" si="1024"/>
        <v>0-17</v>
      </c>
      <c r="U10892" s="1" t="str">
        <f t="shared" si="1025"/>
        <v>No</v>
      </c>
    </row>
    <row r="10893" spans="1:21">
      <c r="A10893" s="1">
        <v>10892</v>
      </c>
      <c r="C10893" s="1" t="s">
        <v>29</v>
      </c>
      <c r="D10893" s="2">
        <v>45421</v>
      </c>
      <c r="E10893" s="2">
        <v>45437</v>
      </c>
      <c r="F10893" s="1" t="s">
        <v>35</v>
      </c>
      <c r="G10893" s="1" t="s">
        <v>14</v>
      </c>
      <c r="H10893" s="1" t="s">
        <v>39</v>
      </c>
      <c r="I10893" s="1">
        <v>290510.51</v>
      </c>
      <c r="J10893" s="1" t="s">
        <v>25</v>
      </c>
      <c r="K10893" s="1" t="s">
        <v>42</v>
      </c>
      <c r="N10893" s="3" t="str">
        <f>IF(LEFT(LOWER(C10893),1)="m","Male",IF(LEFT(LOWER(C10893),1)="f","Female","Unknown"))</f>
        <v>Female</v>
      </c>
      <c r="O10893" s="4" t="str">
        <f>IF(TRIM(LOWER(F10893))="neuro","Neurology",IF(TRIM(LOWER(F10893))="Neurology","Neurology",IF(TRIM(LOWER(F10893))="general ward","General",IF(TRIM(LOWER(F10893))="general","General",IF(TRIM(LOWER(F10893))="cardiology","Cardiology",IF(TRIM(LOWER(F10893))="Cardiology","Cardiology",IF(TRIM(LOWER(F10893))="Peads","Pediatrics",IF(TRIM(LOWER(F10893))="Pediatrics","Pediatrics",IF(TRIM(LOWER(F10893))="orthopedics","Orthopedics",IF(TRIM(LOWER(F10893))="Neurology","Neurology",IF(TRIM(LOWER(F10893))="Oncology","Oncology")))))))))))</f>
        <v>Cardiology</v>
      </c>
      <c r="P10893" s="3" t="str">
        <f t="shared" si="1020"/>
        <v>Private</v>
      </c>
      <c r="Q10893" s="5">
        <f t="shared" si="1021"/>
        <v>16</v>
      </c>
      <c r="R10893" s="1">
        <f t="shared" si="1022"/>
        <v>290510.51</v>
      </c>
      <c r="S10893" s="1">
        <f t="shared" si="1023"/>
        <v>0</v>
      </c>
      <c r="T10893" s="1" t="str">
        <f t="shared" si="1024"/>
        <v>0-17</v>
      </c>
      <c r="U10893" s="1" t="str">
        <f t="shared" si="1025"/>
        <v>Yes</v>
      </c>
    </row>
    <row r="10894" spans="1:21">
      <c r="A10894" s="1">
        <v>10893</v>
      </c>
      <c r="C10894" s="1" t="s">
        <v>27</v>
      </c>
      <c r="D10894" s="2">
        <v>44989</v>
      </c>
      <c r="E10894" s="2">
        <v>45007</v>
      </c>
      <c r="F10894" s="1" t="s">
        <v>19</v>
      </c>
      <c r="G10894" s="1" t="s">
        <v>31</v>
      </c>
      <c r="H10894" s="1" t="s">
        <v>15</v>
      </c>
      <c r="I10894" s="1">
        <v>101420.79</v>
      </c>
      <c r="J10894" s="1" t="s">
        <v>16</v>
      </c>
      <c r="K10894" s="1" t="s">
        <v>17</v>
      </c>
      <c r="N10894" s="3" t="str">
        <f>IF(LEFT(LOWER(C10894),1)="m","Male",IF(LEFT(LOWER(C10894),1)="f","Female","Unknown"))</f>
        <v>Male</v>
      </c>
      <c r="O10894" s="4" t="str">
        <f>IF(TRIM(LOWER(F10894))="neuro","Neurology",IF(TRIM(LOWER(F10894))="Neurology","Neurology",IF(TRIM(LOWER(F10894))="general ward","General",IF(TRIM(LOWER(F10894))="general","General",IF(TRIM(LOWER(F10894))="cardiology","Cardiology",IF(TRIM(LOWER(F10894))="Cardiology","Cardiology",IF(TRIM(LOWER(F10894))="Peads","Pediatrics",IF(TRIM(LOWER(F10894))="Pediatrics","Pediatrics",IF(TRIM(LOWER(F10894))="orthopedics","Orthopedics",IF(TRIM(LOWER(F10894))="Neurology","Neurology",IF(TRIM(LOWER(F10894))="Oncology","Oncology")))))))))))</f>
        <v>General</v>
      </c>
      <c r="P10894" s="3" t="str">
        <f t="shared" si="1020"/>
        <v>Private</v>
      </c>
      <c r="Q10894" s="5">
        <f t="shared" si="1021"/>
        <v>18</v>
      </c>
      <c r="R10894" s="1">
        <f t="shared" si="1022"/>
        <v>101420.79</v>
      </c>
      <c r="S10894" s="1">
        <f t="shared" si="1023"/>
        <v>1</v>
      </c>
      <c r="T10894" s="1" t="str">
        <f t="shared" si="1024"/>
        <v>0-17</v>
      </c>
      <c r="U10894" s="1" t="str">
        <f t="shared" si="1025"/>
        <v>Yes</v>
      </c>
    </row>
    <row r="10895" spans="1:21">
      <c r="A10895" s="1">
        <v>10894</v>
      </c>
      <c r="B10895" s="1">
        <v>1</v>
      </c>
      <c r="C10895" s="1" t="s">
        <v>12</v>
      </c>
      <c r="D10895" s="2">
        <v>45041</v>
      </c>
      <c r="E10895" s="2">
        <v>45050</v>
      </c>
      <c r="F10895" s="1" t="s">
        <v>21</v>
      </c>
      <c r="G10895" s="1" t="s">
        <v>14</v>
      </c>
      <c r="H10895" s="1" t="s">
        <v>23</v>
      </c>
      <c r="I10895" s="1">
        <v>237725.41</v>
      </c>
      <c r="J10895" s="1" t="s">
        <v>42</v>
      </c>
      <c r="K10895" s="1" t="s">
        <v>42</v>
      </c>
      <c r="N10895" s="3" t="str">
        <f>IF(LEFT(LOWER(C10895),1)="m","Male",IF(LEFT(LOWER(C10895),1)="f","Female","Unknown"))</f>
        <v>Unknown</v>
      </c>
      <c r="O10895" s="4" t="str">
        <f>IF(TRIM(LOWER(F10895))="neuro","Neurology",IF(TRIM(LOWER(F10895))="Neurology","Neurology",IF(TRIM(LOWER(F10895))="general ward","General",IF(TRIM(LOWER(F10895))="general","General",IF(TRIM(LOWER(F10895))="cardiology","Cardiology",IF(TRIM(LOWER(F10895))="Cardiology","Cardiology",IF(TRIM(LOWER(F10895))="Peads","Pediatrics",IF(TRIM(LOWER(F10895))="Pediatrics","Pediatrics",IF(TRIM(LOWER(F10895))="orthopedics","Orthopedics",IF(TRIM(LOWER(F10895))="Neurology","Neurology",IF(TRIM(LOWER(F10895))="Oncology","Oncology")))))))))))</f>
        <v>General</v>
      </c>
      <c r="P10895" s="3" t="str">
        <f t="shared" si="1020"/>
        <v>Private</v>
      </c>
      <c r="Q10895" s="5">
        <f t="shared" si="1021"/>
        <v>9</v>
      </c>
      <c r="R10895" s="1">
        <f t="shared" si="1022"/>
        <v>237725.41</v>
      </c>
      <c r="S10895" s="1">
        <f t="shared" si="1023"/>
        <v>0</v>
      </c>
      <c r="T10895" s="1" t="str">
        <f t="shared" si="1024"/>
        <v>0-17</v>
      </c>
      <c r="U10895" s="1" t="str">
        <f t="shared" si="1025"/>
        <v>No</v>
      </c>
    </row>
    <row r="10896" spans="1:21">
      <c r="A10896" s="1">
        <v>10895</v>
      </c>
      <c r="B10896" s="1">
        <v>82</v>
      </c>
      <c r="C10896" s="1" t="s">
        <v>34</v>
      </c>
      <c r="D10896" s="2">
        <v>45332</v>
      </c>
      <c r="E10896" s="2">
        <v>45348</v>
      </c>
      <c r="F10896" s="1" t="s">
        <v>45</v>
      </c>
      <c r="G10896" s="1" t="s">
        <v>41</v>
      </c>
      <c r="H10896" s="1" t="s">
        <v>37</v>
      </c>
      <c r="I10896" s="1">
        <v>96459.08</v>
      </c>
      <c r="J10896" s="1" t="s">
        <v>25</v>
      </c>
      <c r="K10896" s="1" t="s">
        <v>20</v>
      </c>
      <c r="N10896" s="3" t="str">
        <f>IF(LEFT(LOWER(C10896),1)="m","Male",IF(LEFT(LOWER(C10896),1)="f","Female","Unknown"))</f>
        <v>Male</v>
      </c>
      <c r="O10896" s="4" t="str">
        <f>IF(TRIM(LOWER(F10896))="neuro","Neurology",IF(TRIM(LOWER(F10896))="Neurology","Neurology",IF(TRIM(LOWER(F10896))="general ward","General",IF(TRIM(LOWER(F10896))="general","General",IF(TRIM(LOWER(F10896))="cardiology","Cardiology",IF(TRIM(LOWER(F10896))="Cardiology","Cardiology",IF(TRIM(LOWER(F10896))="Peads","Pediatrics",IF(TRIM(LOWER(F10896))="Pediatrics","Pediatrics",IF(TRIM(LOWER(F10896))="orthopedics","Orthopedics",IF(TRIM(LOWER(F10896))="Neurology","Neurology",IF(TRIM(LOWER(F10896))="Oncology","Oncology")))))))))))</f>
        <v>Neurology</v>
      </c>
      <c r="P10896" s="3" t="str">
        <f t="shared" si="1020"/>
        <v>Unknown</v>
      </c>
      <c r="Q10896" s="5">
        <f t="shared" si="1021"/>
        <v>16</v>
      </c>
      <c r="R10896" s="1">
        <f t="shared" si="1022"/>
        <v>96459.08</v>
      </c>
      <c r="S10896" s="1">
        <f t="shared" si="1023"/>
        <v>0</v>
      </c>
      <c r="T10896" s="1" t="str">
        <f t="shared" si="1024"/>
        <v>66+</v>
      </c>
      <c r="U10896" s="1" t="str">
        <f t="shared" si="1025"/>
        <v>Yes</v>
      </c>
    </row>
    <row r="10897" spans="1:21">
      <c r="A10897" s="1">
        <v>10896</v>
      </c>
      <c r="B10897" s="1">
        <v>34</v>
      </c>
      <c r="C10897" s="1" t="s">
        <v>44</v>
      </c>
      <c r="D10897" s="2">
        <v>45169</v>
      </c>
      <c r="E10897" s="2">
        <v>45173</v>
      </c>
      <c r="F10897" s="1" t="s">
        <v>28</v>
      </c>
      <c r="G10897" s="1" t="s">
        <v>46</v>
      </c>
      <c r="H10897" s="1" t="s">
        <v>32</v>
      </c>
      <c r="I10897" s="1">
        <v>151266.6</v>
      </c>
      <c r="J10897" s="1" t="s">
        <v>16</v>
      </c>
      <c r="K10897" s="1" t="s">
        <v>20</v>
      </c>
      <c r="N10897" s="3" t="str">
        <f>IF(LEFT(LOWER(C10897),1)="m","Male",IF(LEFT(LOWER(C10897),1)="f","Female","Unknown"))</f>
        <v>Female</v>
      </c>
      <c r="O10897" s="4" t="str">
        <f>IF(TRIM(LOWER(F10897))="neuro","Neurology",IF(TRIM(LOWER(F10897))="Neurology","Neurology",IF(TRIM(LOWER(F10897))="general ward","General",IF(TRIM(LOWER(F10897))="general","General",IF(TRIM(LOWER(F10897))="cardiology","Cardiology",IF(TRIM(LOWER(F10897))="Cardiology","Cardiology",IF(TRIM(LOWER(F10897))="Peads","Pediatrics",IF(TRIM(LOWER(F10897))="Pediatrics","Pediatrics",IF(TRIM(LOWER(F10897))="orthopedics","Orthopedics",IF(TRIM(LOWER(F10897))="Neurology","Neurology",IF(TRIM(LOWER(F10897))="Oncology","Oncology")))))))))))</f>
        <v>Orthopedics</v>
      </c>
      <c r="P10897" s="3" t="str">
        <f t="shared" si="1020"/>
        <v>Self</v>
      </c>
      <c r="Q10897" s="5">
        <f t="shared" si="1021"/>
        <v>4</v>
      </c>
      <c r="R10897" s="1">
        <f t="shared" si="1022"/>
        <v>151266.6</v>
      </c>
      <c r="S10897" s="1">
        <f t="shared" si="1023"/>
        <v>0</v>
      </c>
      <c r="T10897" s="1" t="str">
        <f t="shared" si="1024"/>
        <v>18-35</v>
      </c>
      <c r="U10897" s="1" t="str">
        <f t="shared" si="1025"/>
        <v>Yes</v>
      </c>
    </row>
    <row r="10898" spans="1:21">
      <c r="A10898" s="1">
        <v>10897</v>
      </c>
      <c r="B10898" s="1">
        <v>85</v>
      </c>
      <c r="C10898" s="1" t="s">
        <v>18</v>
      </c>
      <c r="D10898" s="2">
        <v>45476</v>
      </c>
      <c r="E10898" s="2">
        <v>45486</v>
      </c>
      <c r="F10898" s="1" t="s">
        <v>28</v>
      </c>
      <c r="G10898" s="1" t="s">
        <v>36</v>
      </c>
      <c r="I10898" s="1">
        <v>172946.95</v>
      </c>
      <c r="J10898" s="1" t="s">
        <v>38</v>
      </c>
      <c r="K10898" s="1" t="s">
        <v>25</v>
      </c>
      <c r="N10898" s="3" t="str">
        <f>IF(LEFT(LOWER(C10898),1)="m","Male",IF(LEFT(LOWER(C10898),1)="f","Female","Unknown"))</f>
        <v>Male</v>
      </c>
      <c r="O10898" s="4" t="str">
        <f>IF(TRIM(LOWER(F10898))="neuro","Neurology",IF(TRIM(LOWER(F10898))="Neurology","Neurology",IF(TRIM(LOWER(F10898))="general ward","General",IF(TRIM(LOWER(F10898))="general","General",IF(TRIM(LOWER(F10898))="cardiology","Cardiology",IF(TRIM(LOWER(F10898))="Cardiology","Cardiology",IF(TRIM(LOWER(F10898))="Peads","Pediatrics",IF(TRIM(LOWER(F10898))="Pediatrics","Pediatrics",IF(TRIM(LOWER(F10898))="orthopedics","Orthopedics",IF(TRIM(LOWER(F10898))="Neurology","Neurology",IF(TRIM(LOWER(F10898))="Oncology","Oncology")))))))))))</f>
        <v>Orthopedics</v>
      </c>
      <c r="P10898" s="3" t="str">
        <f t="shared" si="1020"/>
        <v>Government</v>
      </c>
      <c r="Q10898" s="5">
        <f t="shared" si="1021"/>
        <v>10</v>
      </c>
      <c r="R10898" s="1">
        <f t="shared" si="1022"/>
        <v>172946.95</v>
      </c>
      <c r="S10898" s="1">
        <f t="shared" si="1023"/>
        <v>1</v>
      </c>
      <c r="T10898" s="1" t="str">
        <f t="shared" si="1024"/>
        <v>66+</v>
      </c>
      <c r="U10898" s="1" t="str">
        <f t="shared" si="1025"/>
        <v>No</v>
      </c>
    </row>
    <row r="10899" spans="1:21">
      <c r="A10899" s="1">
        <v>10898</v>
      </c>
      <c r="B10899" s="1">
        <v>79</v>
      </c>
      <c r="C10899" s="1" t="s">
        <v>44</v>
      </c>
      <c r="D10899" s="2">
        <v>45262</v>
      </c>
      <c r="E10899" s="2">
        <v>45269</v>
      </c>
      <c r="F10899" s="1" t="s">
        <v>43</v>
      </c>
      <c r="G10899" s="1" t="s">
        <v>31</v>
      </c>
      <c r="H10899" s="1" t="s">
        <v>37</v>
      </c>
      <c r="I10899" s="1">
        <v>77508.45</v>
      </c>
      <c r="J10899" s="1" t="s">
        <v>17</v>
      </c>
      <c r="K10899" s="1" t="s">
        <v>20</v>
      </c>
      <c r="N10899" s="3" t="str">
        <f>IF(LEFT(LOWER(C10899),1)="m","Male",IF(LEFT(LOWER(C10899),1)="f","Female","Unknown"))</f>
        <v>Female</v>
      </c>
      <c r="O10899" s="4" t="str">
        <f>IF(TRIM(LOWER(F10899))="neuro","Neurology",IF(TRIM(LOWER(F10899))="Neurology","Neurology",IF(TRIM(LOWER(F10899))="general ward","General",IF(TRIM(LOWER(F10899))="general","General",IF(TRIM(LOWER(F10899))="cardiology","Cardiology",IF(TRIM(LOWER(F10899))="Cardiology","Cardiology",IF(TRIM(LOWER(F10899))="Peads","Pediatrics",IF(TRIM(LOWER(F10899))="Pediatrics","Pediatrics",IF(TRIM(LOWER(F10899))="orthopedics","Orthopedics",IF(TRIM(LOWER(F10899))="Neurology","Neurology",IF(TRIM(LOWER(F10899))="Oncology","Oncology")))))))))))</f>
        <v>Orthopedics</v>
      </c>
      <c r="P10899" s="3" t="str">
        <f t="shared" si="1020"/>
        <v>Private</v>
      </c>
      <c r="Q10899" s="5">
        <f t="shared" si="1021"/>
        <v>7</v>
      </c>
      <c r="R10899" s="1">
        <f t="shared" si="1022"/>
        <v>77508.45</v>
      </c>
      <c r="S10899" s="1">
        <f t="shared" si="1023"/>
        <v>0</v>
      </c>
      <c r="T10899" s="1" t="str">
        <f t="shared" si="1024"/>
        <v>66+</v>
      </c>
      <c r="U10899" s="1" t="str">
        <f t="shared" si="1025"/>
        <v>Yes</v>
      </c>
    </row>
    <row r="10900" spans="1:21">
      <c r="A10900" s="1">
        <v>10899</v>
      </c>
      <c r="B10900" s="1">
        <v>21</v>
      </c>
      <c r="C10900" s="1" t="s">
        <v>26</v>
      </c>
      <c r="D10900" s="2">
        <v>44962</v>
      </c>
      <c r="E10900" s="2">
        <v>44967</v>
      </c>
      <c r="F10900" s="1" t="s">
        <v>28</v>
      </c>
      <c r="G10900" s="1" t="s">
        <v>41</v>
      </c>
      <c r="H10900" s="1" t="s">
        <v>37</v>
      </c>
      <c r="I10900" s="1">
        <v>309293.51</v>
      </c>
      <c r="J10900" s="1" t="s">
        <v>24</v>
      </c>
      <c r="K10900" s="1" t="s">
        <v>42</v>
      </c>
      <c r="N10900" s="3" t="str">
        <f>IF(LEFT(LOWER(C10900),1)="m","Male",IF(LEFT(LOWER(C10900),1)="f","Female","Unknown"))</f>
        <v>Female</v>
      </c>
      <c r="O10900" s="4" t="str">
        <f>IF(TRIM(LOWER(F10900))="neuro","Neurology",IF(TRIM(LOWER(F10900))="Neurology","Neurology",IF(TRIM(LOWER(F10900))="general ward","General",IF(TRIM(LOWER(F10900))="general","General",IF(TRIM(LOWER(F10900))="cardiology","Cardiology",IF(TRIM(LOWER(F10900))="Cardiology","Cardiology",IF(TRIM(LOWER(F10900))="Peads","Pediatrics",IF(TRIM(LOWER(F10900))="Pediatrics","Pediatrics",IF(TRIM(LOWER(F10900))="orthopedics","Orthopedics",IF(TRIM(LOWER(F10900))="Neurology","Neurology",IF(TRIM(LOWER(F10900))="Oncology","Oncology")))))))))))</f>
        <v>Orthopedics</v>
      </c>
      <c r="P10900" s="3" t="str">
        <f t="shared" si="1020"/>
        <v>Unknown</v>
      </c>
      <c r="Q10900" s="5">
        <f t="shared" si="1021"/>
        <v>5</v>
      </c>
      <c r="R10900" s="1">
        <f t="shared" si="1022"/>
        <v>309293.51</v>
      </c>
      <c r="S10900" s="1">
        <f t="shared" si="1023"/>
        <v>0</v>
      </c>
      <c r="T10900" s="1" t="str">
        <f t="shared" si="1024"/>
        <v>18-35</v>
      </c>
      <c r="U10900" s="1" t="str">
        <f t="shared" si="1025"/>
        <v>No</v>
      </c>
    </row>
    <row r="10901" spans="1:21">
      <c r="A10901" s="1">
        <v>10900</v>
      </c>
      <c r="C10901" s="1" t="s">
        <v>26</v>
      </c>
      <c r="D10901" s="2">
        <v>44970</v>
      </c>
      <c r="E10901" s="2">
        <v>44971</v>
      </c>
      <c r="F10901" s="1" t="s">
        <v>30</v>
      </c>
      <c r="G10901" s="1" t="s">
        <v>31</v>
      </c>
      <c r="H10901" s="1" t="s">
        <v>15</v>
      </c>
      <c r="I10901" s="1">
        <v>74443.33</v>
      </c>
      <c r="J10901" s="1" t="s">
        <v>42</v>
      </c>
      <c r="K10901" s="1" t="s">
        <v>17</v>
      </c>
      <c r="N10901" s="3" t="str">
        <f>IF(LEFT(LOWER(C10901),1)="m","Male",IF(LEFT(LOWER(C10901),1)="f","Female","Unknown"))</f>
        <v>Female</v>
      </c>
      <c r="O10901" s="4" t="str">
        <f>IF(TRIM(LOWER(F10901))="neuro","Neurology",IF(TRIM(LOWER(F10901))="Neurology","Neurology",IF(TRIM(LOWER(F10901))="general ward","General",IF(TRIM(LOWER(F10901))="general","General",IF(TRIM(LOWER(F10901))="cardiology","Cardiology",IF(TRIM(LOWER(F10901))="Cardiology","Cardiology",IF(TRIM(LOWER(F10901))="Peads","Pediatrics",IF(TRIM(LOWER(F10901))="Pediatrics","Pediatrics",IF(TRIM(LOWER(F10901))="orthopedics","Orthopedics",IF(TRIM(LOWER(F10901))="Neurology","Neurology",IF(TRIM(LOWER(F10901))="Oncology","Oncology")))))))))))</f>
        <v>Pediatrics</v>
      </c>
      <c r="P10901" s="3" t="str">
        <f t="shared" si="1020"/>
        <v>Private</v>
      </c>
      <c r="Q10901" s="5">
        <f t="shared" si="1021"/>
        <v>1</v>
      </c>
      <c r="R10901" s="1">
        <f t="shared" si="1022"/>
        <v>74443.33</v>
      </c>
      <c r="S10901" s="1">
        <f t="shared" si="1023"/>
        <v>1</v>
      </c>
      <c r="T10901" s="1" t="str">
        <f t="shared" si="1024"/>
        <v>0-17</v>
      </c>
      <c r="U10901" s="1" t="str">
        <f t="shared" si="1025"/>
        <v>No</v>
      </c>
    </row>
    <row r="10902" spans="1:21">
      <c r="A10902" s="1">
        <v>10901</v>
      </c>
      <c r="B10902" s="1">
        <v>12</v>
      </c>
      <c r="C10902" s="1" t="s">
        <v>34</v>
      </c>
      <c r="D10902" s="2">
        <v>45233</v>
      </c>
      <c r="E10902" s="2">
        <v>45238</v>
      </c>
      <c r="F10902" s="1" t="s">
        <v>43</v>
      </c>
      <c r="G10902" s="1" t="s">
        <v>46</v>
      </c>
      <c r="H10902" s="1" t="s">
        <v>39</v>
      </c>
      <c r="I10902" s="1">
        <v>232623.98</v>
      </c>
      <c r="K10902" s="1" t="s">
        <v>25</v>
      </c>
      <c r="N10902" s="3" t="str">
        <f>IF(LEFT(LOWER(C10902),1)="m","Male",IF(LEFT(LOWER(C10902),1)="f","Female","Unknown"))</f>
        <v>Male</v>
      </c>
      <c r="O10902" s="4" t="str">
        <f>IF(TRIM(LOWER(F10902))="neuro","Neurology",IF(TRIM(LOWER(F10902))="Neurology","Neurology",IF(TRIM(LOWER(F10902))="general ward","General",IF(TRIM(LOWER(F10902))="general","General",IF(TRIM(LOWER(F10902))="cardiology","Cardiology",IF(TRIM(LOWER(F10902))="Cardiology","Cardiology",IF(TRIM(LOWER(F10902))="Peads","Pediatrics",IF(TRIM(LOWER(F10902))="Pediatrics","Pediatrics",IF(TRIM(LOWER(F10902))="orthopedics","Orthopedics",IF(TRIM(LOWER(F10902))="Neurology","Neurology",IF(TRIM(LOWER(F10902))="Oncology","Oncology")))))))))))</f>
        <v>Orthopedics</v>
      </c>
      <c r="P10902" s="3" t="str">
        <f t="shared" si="1020"/>
        <v>Self</v>
      </c>
      <c r="Q10902" s="5">
        <f t="shared" si="1021"/>
        <v>5</v>
      </c>
      <c r="R10902" s="1">
        <f t="shared" si="1022"/>
        <v>232623.98</v>
      </c>
      <c r="S10902" s="1">
        <f t="shared" si="1023"/>
        <v>1</v>
      </c>
      <c r="T10902" s="1" t="str">
        <f t="shared" si="1024"/>
        <v>0-17</v>
      </c>
      <c r="U10902" s="1" t="str">
        <f t="shared" si="1025"/>
        <v>Unknown</v>
      </c>
    </row>
    <row r="10903" spans="1:21">
      <c r="A10903" s="1">
        <v>10902</v>
      </c>
      <c r="B10903" s="1">
        <v>68</v>
      </c>
      <c r="C10903" s="1" t="s">
        <v>27</v>
      </c>
      <c r="D10903" s="2">
        <v>45500</v>
      </c>
      <c r="E10903" s="2">
        <v>45510</v>
      </c>
      <c r="F10903" s="1" t="s">
        <v>49</v>
      </c>
      <c r="G10903" s="1" t="s">
        <v>31</v>
      </c>
      <c r="H10903" s="1" t="s">
        <v>51</v>
      </c>
      <c r="I10903" s="1">
        <v>328289.53999999998</v>
      </c>
      <c r="J10903" s="1" t="s">
        <v>16</v>
      </c>
      <c r="K10903" s="1" t="s">
        <v>20</v>
      </c>
      <c r="N10903" s="3" t="str">
        <f>IF(LEFT(LOWER(C10903),1)="m","Male",IF(LEFT(LOWER(C10903),1)="f","Female","Unknown"))</f>
        <v>Male</v>
      </c>
      <c r="O10903" s="4" t="str">
        <f>IF(TRIM(LOWER(F10903))="neuro","Neurology",IF(TRIM(LOWER(F10903))="Neurology","Neurology",IF(TRIM(LOWER(F10903))="general ward","General",IF(TRIM(LOWER(F10903))="general","General",IF(TRIM(LOWER(F10903))="cardiology","Cardiology",IF(TRIM(LOWER(F10903))="Cardiology","Cardiology",IF(TRIM(LOWER(F10903))="Peads","Pediatrics",IF(TRIM(LOWER(F10903))="Pediatrics","Pediatrics",IF(TRIM(LOWER(F10903))="orthopedics","Orthopedics",IF(TRIM(LOWER(F10903))="Neurology","Neurology",IF(TRIM(LOWER(F10903))="Oncology","Oncology")))))))))))</f>
        <v>Oncology</v>
      </c>
      <c r="P10903" s="3" t="str">
        <f t="shared" si="1020"/>
        <v>Private</v>
      </c>
      <c r="Q10903" s="5">
        <f t="shared" si="1021"/>
        <v>10</v>
      </c>
      <c r="R10903" s="1">
        <f t="shared" si="1022"/>
        <v>328289.53999999998</v>
      </c>
      <c r="S10903" s="1">
        <f t="shared" si="1023"/>
        <v>0</v>
      </c>
      <c r="T10903" s="1" t="str">
        <f t="shared" si="1024"/>
        <v>66+</v>
      </c>
      <c r="U10903" s="1" t="str">
        <f t="shared" si="1025"/>
        <v>Yes</v>
      </c>
    </row>
    <row r="10904" spans="1:21">
      <c r="A10904" s="1">
        <v>10903</v>
      </c>
      <c r="B10904" s="1">
        <v>15</v>
      </c>
      <c r="C10904" s="1" t="s">
        <v>27</v>
      </c>
      <c r="D10904" s="2">
        <v>45478</v>
      </c>
      <c r="E10904" s="2">
        <v>45495</v>
      </c>
      <c r="F10904" s="1" t="s">
        <v>49</v>
      </c>
      <c r="G10904" s="1" t="s">
        <v>14</v>
      </c>
      <c r="H10904" s="1" t="s">
        <v>37</v>
      </c>
      <c r="I10904" s="1">
        <v>32291.09</v>
      </c>
      <c r="J10904" s="1" t="s">
        <v>24</v>
      </c>
      <c r="K10904" s="1" t="s">
        <v>16</v>
      </c>
      <c r="N10904" s="3" t="str">
        <f>IF(LEFT(LOWER(C10904),1)="m","Male",IF(LEFT(LOWER(C10904),1)="f","Female","Unknown"))</f>
        <v>Male</v>
      </c>
      <c r="O10904" s="4" t="str">
        <f>IF(TRIM(LOWER(F10904))="neuro","Neurology",IF(TRIM(LOWER(F10904))="Neurology","Neurology",IF(TRIM(LOWER(F10904))="general ward","General",IF(TRIM(LOWER(F10904))="general","General",IF(TRIM(LOWER(F10904))="cardiology","Cardiology",IF(TRIM(LOWER(F10904))="Cardiology","Cardiology",IF(TRIM(LOWER(F10904))="Peads","Pediatrics",IF(TRIM(LOWER(F10904))="Pediatrics","Pediatrics",IF(TRIM(LOWER(F10904))="orthopedics","Orthopedics",IF(TRIM(LOWER(F10904))="Neurology","Neurology",IF(TRIM(LOWER(F10904))="Oncology","Oncology")))))))))))</f>
        <v>Oncology</v>
      </c>
      <c r="P10904" s="3" t="str">
        <f t="shared" si="1020"/>
        <v>Private</v>
      </c>
      <c r="Q10904" s="5">
        <f t="shared" si="1021"/>
        <v>17</v>
      </c>
      <c r="R10904" s="1">
        <f t="shared" si="1022"/>
        <v>32291.09</v>
      </c>
      <c r="S10904" s="1">
        <f t="shared" si="1023"/>
        <v>1</v>
      </c>
      <c r="T10904" s="1" t="str">
        <f t="shared" si="1024"/>
        <v>0-17</v>
      </c>
      <c r="U10904" s="1" t="str">
        <f t="shared" si="1025"/>
        <v>No</v>
      </c>
    </row>
    <row r="10905" spans="1:21">
      <c r="A10905" s="1">
        <v>10904</v>
      </c>
      <c r="B10905" s="1">
        <v>88</v>
      </c>
      <c r="C10905" s="1" t="s">
        <v>29</v>
      </c>
      <c r="D10905" s="2">
        <v>45646</v>
      </c>
      <c r="E10905" s="2">
        <v>45659</v>
      </c>
      <c r="F10905" s="1" t="s">
        <v>21</v>
      </c>
      <c r="G10905" s="1" t="s">
        <v>46</v>
      </c>
      <c r="H10905" s="1" t="s">
        <v>47</v>
      </c>
      <c r="I10905" s="1">
        <v>194584.66</v>
      </c>
      <c r="J10905" s="1" t="s">
        <v>24</v>
      </c>
      <c r="K10905" s="1" t="s">
        <v>17</v>
      </c>
      <c r="N10905" s="3" t="str">
        <f>IF(LEFT(LOWER(C10905),1)="m","Male",IF(LEFT(LOWER(C10905),1)="f","Female","Unknown"))</f>
        <v>Female</v>
      </c>
      <c r="O10905" s="4" t="str">
        <f>IF(TRIM(LOWER(F10905))="neuro","Neurology",IF(TRIM(LOWER(F10905))="Neurology","Neurology",IF(TRIM(LOWER(F10905))="general ward","General",IF(TRIM(LOWER(F10905))="general","General",IF(TRIM(LOWER(F10905))="cardiology","Cardiology",IF(TRIM(LOWER(F10905))="Cardiology","Cardiology",IF(TRIM(LOWER(F10905))="Peads","Pediatrics",IF(TRIM(LOWER(F10905))="Pediatrics","Pediatrics",IF(TRIM(LOWER(F10905))="orthopedics","Orthopedics",IF(TRIM(LOWER(F10905))="Neurology","Neurology",IF(TRIM(LOWER(F10905))="Oncology","Oncology")))))))))))</f>
        <v>General</v>
      </c>
      <c r="P10905" s="3" t="str">
        <f t="shared" si="1020"/>
        <v>Self</v>
      </c>
      <c r="Q10905" s="5">
        <f t="shared" si="1021"/>
        <v>13</v>
      </c>
      <c r="R10905" s="1">
        <f t="shared" si="1022"/>
        <v>194584.66</v>
      </c>
      <c r="S10905" s="1">
        <f t="shared" si="1023"/>
        <v>1</v>
      </c>
      <c r="T10905" s="1" t="str">
        <f t="shared" si="1024"/>
        <v>66+</v>
      </c>
      <c r="U10905" s="1" t="str">
        <f t="shared" si="1025"/>
        <v>No</v>
      </c>
    </row>
    <row r="10906" spans="1:21">
      <c r="A10906" s="1">
        <v>10905</v>
      </c>
      <c r="B10906" s="1">
        <v>16</v>
      </c>
      <c r="C10906" s="1" t="s">
        <v>26</v>
      </c>
      <c r="D10906" s="2">
        <v>45134</v>
      </c>
      <c r="E10906" s="2">
        <v>45137</v>
      </c>
      <c r="F10906" s="1" t="s">
        <v>45</v>
      </c>
      <c r="G10906" s="1" t="s">
        <v>33</v>
      </c>
      <c r="H10906" s="1" t="s">
        <v>51</v>
      </c>
      <c r="I10906" s="1">
        <v>243209.74</v>
      </c>
      <c r="J10906" s="1" t="s">
        <v>25</v>
      </c>
      <c r="K10906" s="1" t="s">
        <v>38</v>
      </c>
      <c r="N10906" s="3" t="str">
        <f>IF(LEFT(LOWER(C10906),1)="m","Male",IF(LEFT(LOWER(C10906),1)="f","Female","Unknown"))</f>
        <v>Female</v>
      </c>
      <c r="O10906" s="4" t="str">
        <f>IF(TRIM(LOWER(F10906))="neuro","Neurology",IF(TRIM(LOWER(F10906))="Neurology","Neurology",IF(TRIM(LOWER(F10906))="general ward","General",IF(TRIM(LOWER(F10906))="general","General",IF(TRIM(LOWER(F10906))="cardiology","Cardiology",IF(TRIM(LOWER(F10906))="Cardiology","Cardiology",IF(TRIM(LOWER(F10906))="Peads","Pediatrics",IF(TRIM(LOWER(F10906))="Pediatrics","Pediatrics",IF(TRIM(LOWER(F10906))="orthopedics","Orthopedics",IF(TRIM(LOWER(F10906))="Neurology","Neurology",IF(TRIM(LOWER(F10906))="Oncology","Oncology")))))))))))</f>
        <v>Neurology</v>
      </c>
      <c r="P10906" s="3" t="str">
        <f t="shared" si="1020"/>
        <v>Self</v>
      </c>
      <c r="Q10906" s="5">
        <f t="shared" si="1021"/>
        <v>3</v>
      </c>
      <c r="R10906" s="1">
        <f t="shared" si="1022"/>
        <v>243209.74</v>
      </c>
      <c r="S10906" s="1">
        <f t="shared" si="1023"/>
        <v>0</v>
      </c>
      <c r="T10906" s="1" t="str">
        <f t="shared" si="1024"/>
        <v>0-17</v>
      </c>
      <c r="U10906" s="1" t="str">
        <f t="shared" si="1025"/>
        <v>Yes</v>
      </c>
    </row>
    <row r="10907" spans="1:21">
      <c r="A10907" s="1">
        <v>10906</v>
      </c>
      <c r="B10907" s="1">
        <v>69</v>
      </c>
      <c r="C10907" s="1" t="s">
        <v>12</v>
      </c>
      <c r="D10907" s="2">
        <v>45259</v>
      </c>
      <c r="E10907" s="2">
        <v>45271</v>
      </c>
      <c r="F10907" s="1" t="s">
        <v>19</v>
      </c>
      <c r="G10907" s="1" t="s">
        <v>22</v>
      </c>
      <c r="H10907" s="1" t="s">
        <v>39</v>
      </c>
      <c r="I10907" s="1">
        <v>328026.92</v>
      </c>
      <c r="J10907" s="1" t="s">
        <v>25</v>
      </c>
      <c r="K10907" s="1" t="s">
        <v>38</v>
      </c>
      <c r="N10907" s="3" t="str">
        <f>IF(LEFT(LOWER(C10907),1)="m","Male",IF(LEFT(LOWER(C10907),1)="f","Female","Unknown"))</f>
        <v>Unknown</v>
      </c>
      <c r="O10907" s="4" t="str">
        <f>IF(TRIM(LOWER(F10907))="neuro","Neurology",IF(TRIM(LOWER(F10907))="Neurology","Neurology",IF(TRIM(LOWER(F10907))="general ward","General",IF(TRIM(LOWER(F10907))="general","General",IF(TRIM(LOWER(F10907))="cardiology","Cardiology",IF(TRIM(LOWER(F10907))="Cardiology","Cardiology",IF(TRIM(LOWER(F10907))="Peads","Pediatrics",IF(TRIM(LOWER(F10907))="Pediatrics","Pediatrics",IF(TRIM(LOWER(F10907))="orthopedics","Orthopedics",IF(TRIM(LOWER(F10907))="Neurology","Neurology",IF(TRIM(LOWER(F10907))="Oncology","Oncology")))))))))))</f>
        <v>General</v>
      </c>
      <c r="P10907" s="3" t="str">
        <f t="shared" si="1020"/>
        <v>Government</v>
      </c>
      <c r="Q10907" s="5">
        <f t="shared" si="1021"/>
        <v>12</v>
      </c>
      <c r="R10907" s="1">
        <f t="shared" si="1022"/>
        <v>328026.92</v>
      </c>
      <c r="S10907" s="1">
        <f t="shared" si="1023"/>
        <v>0</v>
      </c>
      <c r="T10907" s="1" t="str">
        <f t="shared" si="1024"/>
        <v>66+</v>
      </c>
      <c r="U10907" s="1" t="str">
        <f t="shared" si="1025"/>
        <v>Yes</v>
      </c>
    </row>
    <row r="10908" spans="1:21">
      <c r="A10908" s="1">
        <v>10907</v>
      </c>
      <c r="B10908" s="1">
        <v>20</v>
      </c>
      <c r="C10908" s="1" t="s">
        <v>18</v>
      </c>
      <c r="D10908" s="2">
        <v>45410</v>
      </c>
      <c r="E10908" s="2">
        <v>45412</v>
      </c>
      <c r="F10908" s="1" t="s">
        <v>13</v>
      </c>
      <c r="G10908" s="1" t="s">
        <v>33</v>
      </c>
      <c r="H10908" s="1" t="s">
        <v>47</v>
      </c>
      <c r="I10908" s="1">
        <v>25650.7</v>
      </c>
      <c r="J10908" s="1" t="s">
        <v>38</v>
      </c>
      <c r="K10908" s="1" t="s">
        <v>25</v>
      </c>
      <c r="N10908" s="3" t="str">
        <f>IF(LEFT(LOWER(C10908),1)="m","Male",IF(LEFT(LOWER(C10908),1)="f","Female","Unknown"))</f>
        <v>Male</v>
      </c>
      <c r="O10908" s="4" t="str">
        <f>IF(TRIM(LOWER(F10908))="neuro","Neurology",IF(TRIM(LOWER(F10908))="Neurology","Neurology",IF(TRIM(LOWER(F10908))="general ward","General",IF(TRIM(LOWER(F10908))="general","General",IF(TRIM(LOWER(F10908))="cardiology","Cardiology",IF(TRIM(LOWER(F10908))="Cardiology","Cardiology",IF(TRIM(LOWER(F10908))="Peads","Pediatrics",IF(TRIM(LOWER(F10908))="Pediatrics","Pediatrics",IF(TRIM(LOWER(F10908))="orthopedics","Orthopedics",IF(TRIM(LOWER(F10908))="Neurology","Neurology",IF(TRIM(LOWER(F10908))="Oncology","Oncology")))))))))))</f>
        <v>Neurology</v>
      </c>
      <c r="P10908" s="3" t="str">
        <f t="shared" si="1020"/>
        <v>Self</v>
      </c>
      <c r="Q10908" s="5">
        <f t="shared" si="1021"/>
        <v>2</v>
      </c>
      <c r="R10908" s="1">
        <f t="shared" si="1022"/>
        <v>25650.7</v>
      </c>
      <c r="S10908" s="1">
        <f t="shared" si="1023"/>
        <v>1</v>
      </c>
      <c r="T10908" s="1" t="str">
        <f t="shared" si="1024"/>
        <v>18-35</v>
      </c>
      <c r="U10908" s="1" t="str">
        <f t="shared" si="1025"/>
        <v>No</v>
      </c>
    </row>
    <row r="10909" spans="1:21">
      <c r="A10909" s="1">
        <v>10908</v>
      </c>
      <c r="B10909" s="1">
        <v>61</v>
      </c>
      <c r="C10909" s="1" t="s">
        <v>12</v>
      </c>
      <c r="D10909" s="2">
        <v>45372</v>
      </c>
      <c r="E10909" s="2">
        <v>45385</v>
      </c>
      <c r="F10909" s="1" t="s">
        <v>40</v>
      </c>
      <c r="G10909" s="1" t="s">
        <v>41</v>
      </c>
      <c r="I10909" s="1">
        <v>320059.73</v>
      </c>
      <c r="J10909" s="1" t="s">
        <v>24</v>
      </c>
      <c r="K10909" s="1" t="s">
        <v>25</v>
      </c>
      <c r="N10909" s="3" t="str">
        <f>IF(LEFT(LOWER(C10909),1)="m","Male",IF(LEFT(LOWER(C10909),1)="f","Female","Unknown"))</f>
        <v>Unknown</v>
      </c>
      <c r="O10909" s="4" t="str">
        <f>IF(TRIM(LOWER(F10909))="neuro","Neurology",IF(TRIM(LOWER(F10909))="Neurology","Neurology",IF(TRIM(LOWER(F10909))="general ward","General",IF(TRIM(LOWER(F10909))="general","General",IF(TRIM(LOWER(F10909))="cardiology","Cardiology",IF(TRIM(LOWER(F10909))="Cardiology","Cardiology",IF(TRIM(LOWER(F10909))="Peads","Pediatrics",IF(TRIM(LOWER(F10909))="Pediatrics","Pediatrics",IF(TRIM(LOWER(F10909))="orthopedics","Orthopedics",IF(TRIM(LOWER(F10909))="Neurology","Neurology",IF(TRIM(LOWER(F10909))="Oncology","Oncology")))))))))))</f>
        <v>Pediatrics</v>
      </c>
      <c r="P10909" s="3" t="str">
        <f t="shared" si="1020"/>
        <v>Unknown</v>
      </c>
      <c r="Q10909" s="5">
        <f t="shared" si="1021"/>
        <v>13</v>
      </c>
      <c r="R10909" s="1">
        <f t="shared" si="1022"/>
        <v>320059.73</v>
      </c>
      <c r="S10909" s="1">
        <f t="shared" si="1023"/>
        <v>1</v>
      </c>
      <c r="T10909" s="1" t="str">
        <f t="shared" si="1024"/>
        <v>51-65</v>
      </c>
      <c r="U10909" s="1" t="str">
        <f t="shared" si="1025"/>
        <v>No</v>
      </c>
    </row>
    <row r="10910" spans="1:21">
      <c r="A10910" s="1">
        <v>10909</v>
      </c>
      <c r="B10910" s="1">
        <v>19</v>
      </c>
      <c r="C10910" s="1" t="s">
        <v>18</v>
      </c>
      <c r="D10910" s="2">
        <v>45526</v>
      </c>
      <c r="E10910" s="2">
        <v>45516</v>
      </c>
      <c r="F10910" s="1" t="s">
        <v>28</v>
      </c>
      <c r="G10910" s="1" t="s">
        <v>46</v>
      </c>
      <c r="I10910" s="1">
        <v>232358.82</v>
      </c>
      <c r="J10910" s="1" t="s">
        <v>38</v>
      </c>
      <c r="K10910" s="1" t="s">
        <v>17</v>
      </c>
      <c r="N10910" s="3" t="str">
        <f>IF(LEFT(LOWER(C10910),1)="m","Male",IF(LEFT(LOWER(C10910),1)="f","Female","Unknown"))</f>
        <v>Male</v>
      </c>
      <c r="O10910" s="4" t="str">
        <f>IF(TRIM(LOWER(F10910))="neuro","Neurology",IF(TRIM(LOWER(F10910))="Neurology","Neurology",IF(TRIM(LOWER(F10910))="general ward","General",IF(TRIM(LOWER(F10910))="general","General",IF(TRIM(LOWER(F10910))="cardiology","Cardiology",IF(TRIM(LOWER(F10910))="Cardiology","Cardiology",IF(TRIM(LOWER(F10910))="Peads","Pediatrics",IF(TRIM(LOWER(F10910))="Pediatrics","Pediatrics",IF(TRIM(LOWER(F10910))="orthopedics","Orthopedics",IF(TRIM(LOWER(F10910))="Neurology","Neurology",IF(TRIM(LOWER(F10910))="Oncology","Oncology")))))))))))</f>
        <v>Orthopedics</v>
      </c>
      <c r="P10910" s="3" t="str">
        <f t="shared" si="1020"/>
        <v>Self</v>
      </c>
      <c r="Q10910" s="5" t="str">
        <f t="shared" si="1021"/>
        <v/>
      </c>
      <c r="R10910" s="1">
        <f t="shared" si="1022"/>
        <v>232358.82</v>
      </c>
      <c r="S10910" s="1">
        <f t="shared" si="1023"/>
        <v>1</v>
      </c>
      <c r="T10910" s="1" t="str">
        <f t="shared" si="1024"/>
        <v>18-35</v>
      </c>
      <c r="U10910" s="1" t="str">
        <f t="shared" si="1025"/>
        <v>No</v>
      </c>
    </row>
    <row r="10911" spans="1:21">
      <c r="A10911" s="1">
        <v>10910</v>
      </c>
      <c r="B10911" s="1">
        <v>88</v>
      </c>
      <c r="C10911" s="1" t="s">
        <v>29</v>
      </c>
      <c r="D10911" s="2">
        <v>45632</v>
      </c>
      <c r="E10911" s="2">
        <v>45636</v>
      </c>
      <c r="F10911" s="1" t="s">
        <v>45</v>
      </c>
      <c r="G10911" s="1" t="s">
        <v>36</v>
      </c>
      <c r="H10911" s="1" t="s">
        <v>37</v>
      </c>
      <c r="I10911" s="1">
        <v>158468.07</v>
      </c>
      <c r="J10911" s="1" t="s">
        <v>24</v>
      </c>
      <c r="K10911" s="1" t="s">
        <v>25</v>
      </c>
      <c r="N10911" s="3" t="str">
        <f>IF(LEFT(LOWER(C10911),1)="m","Male",IF(LEFT(LOWER(C10911),1)="f","Female","Unknown"))</f>
        <v>Female</v>
      </c>
      <c r="O10911" s="4" t="str">
        <f>IF(TRIM(LOWER(F10911))="neuro","Neurology",IF(TRIM(LOWER(F10911))="Neurology","Neurology",IF(TRIM(LOWER(F10911))="general ward","General",IF(TRIM(LOWER(F10911))="general","General",IF(TRIM(LOWER(F10911))="cardiology","Cardiology",IF(TRIM(LOWER(F10911))="Cardiology","Cardiology",IF(TRIM(LOWER(F10911))="Peads","Pediatrics",IF(TRIM(LOWER(F10911))="Pediatrics","Pediatrics",IF(TRIM(LOWER(F10911))="orthopedics","Orthopedics",IF(TRIM(LOWER(F10911))="Neurology","Neurology",IF(TRIM(LOWER(F10911))="Oncology","Oncology")))))))))))</f>
        <v>Neurology</v>
      </c>
      <c r="P10911" s="3" t="str">
        <f t="shared" si="1020"/>
        <v>Government</v>
      </c>
      <c r="Q10911" s="5">
        <f t="shared" si="1021"/>
        <v>4</v>
      </c>
      <c r="R10911" s="1">
        <f t="shared" si="1022"/>
        <v>158468.07</v>
      </c>
      <c r="S10911" s="1">
        <f t="shared" si="1023"/>
        <v>1</v>
      </c>
      <c r="T10911" s="1" t="str">
        <f t="shared" si="1024"/>
        <v>66+</v>
      </c>
      <c r="U10911" s="1" t="str">
        <f t="shared" si="1025"/>
        <v>No</v>
      </c>
    </row>
    <row r="10912" spans="1:21">
      <c r="A10912" s="1">
        <v>10911</v>
      </c>
      <c r="B10912" s="1">
        <v>57</v>
      </c>
      <c r="C10912" s="1" t="s">
        <v>34</v>
      </c>
      <c r="D10912" s="2">
        <v>45573</v>
      </c>
      <c r="E10912" s="2">
        <v>45577</v>
      </c>
      <c r="F10912" s="1" t="s">
        <v>13</v>
      </c>
      <c r="G10912" s="1" t="s">
        <v>31</v>
      </c>
      <c r="H10912" s="1" t="s">
        <v>39</v>
      </c>
      <c r="I10912" s="1">
        <v>203651.63</v>
      </c>
      <c r="J10912" s="1" t="s">
        <v>17</v>
      </c>
      <c r="K10912" s="1" t="s">
        <v>20</v>
      </c>
      <c r="N10912" s="3" t="str">
        <f>IF(LEFT(LOWER(C10912),1)="m","Male",IF(LEFT(LOWER(C10912),1)="f","Female","Unknown"))</f>
        <v>Male</v>
      </c>
      <c r="O10912" s="4" t="str">
        <f>IF(TRIM(LOWER(F10912))="neuro","Neurology",IF(TRIM(LOWER(F10912))="Neurology","Neurology",IF(TRIM(LOWER(F10912))="general ward","General",IF(TRIM(LOWER(F10912))="general","General",IF(TRIM(LOWER(F10912))="cardiology","Cardiology",IF(TRIM(LOWER(F10912))="Cardiology","Cardiology",IF(TRIM(LOWER(F10912))="Peads","Pediatrics",IF(TRIM(LOWER(F10912))="Pediatrics","Pediatrics",IF(TRIM(LOWER(F10912))="orthopedics","Orthopedics",IF(TRIM(LOWER(F10912))="Neurology","Neurology",IF(TRIM(LOWER(F10912))="Oncology","Oncology")))))))))))</f>
        <v>Neurology</v>
      </c>
      <c r="P10912" s="3" t="str">
        <f t="shared" si="1020"/>
        <v>Private</v>
      </c>
      <c r="Q10912" s="5">
        <f t="shared" si="1021"/>
        <v>4</v>
      </c>
      <c r="R10912" s="1">
        <f t="shared" si="1022"/>
        <v>203651.63</v>
      </c>
      <c r="S10912" s="1">
        <f t="shared" si="1023"/>
        <v>0</v>
      </c>
      <c r="T10912" s="1" t="str">
        <f t="shared" si="1024"/>
        <v>51-65</v>
      </c>
      <c r="U10912" s="1" t="str">
        <f t="shared" si="1025"/>
        <v>Yes</v>
      </c>
    </row>
    <row r="10913" spans="1:21">
      <c r="A10913" s="1">
        <v>10912</v>
      </c>
      <c r="B10913" s="1">
        <v>89</v>
      </c>
      <c r="C10913" s="1" t="s">
        <v>26</v>
      </c>
      <c r="D10913" s="2">
        <v>45436</v>
      </c>
      <c r="E10913" s="2">
        <v>45440</v>
      </c>
      <c r="F10913" s="1" t="s">
        <v>45</v>
      </c>
      <c r="G10913" s="1" t="s">
        <v>31</v>
      </c>
      <c r="H10913" s="1" t="s">
        <v>15</v>
      </c>
      <c r="I10913" s="1">
        <v>287577.84999999998</v>
      </c>
      <c r="K10913" s="1" t="s">
        <v>25</v>
      </c>
      <c r="N10913" s="3" t="str">
        <f>IF(LEFT(LOWER(C10913),1)="m","Male",IF(LEFT(LOWER(C10913),1)="f","Female","Unknown"))</f>
        <v>Female</v>
      </c>
      <c r="O10913" s="4" t="str">
        <f>IF(TRIM(LOWER(F10913))="neuro","Neurology",IF(TRIM(LOWER(F10913))="Neurology","Neurology",IF(TRIM(LOWER(F10913))="general ward","General",IF(TRIM(LOWER(F10913))="general","General",IF(TRIM(LOWER(F10913))="cardiology","Cardiology",IF(TRIM(LOWER(F10913))="Cardiology","Cardiology",IF(TRIM(LOWER(F10913))="Peads","Pediatrics",IF(TRIM(LOWER(F10913))="Pediatrics","Pediatrics",IF(TRIM(LOWER(F10913))="orthopedics","Orthopedics",IF(TRIM(LOWER(F10913))="Neurology","Neurology",IF(TRIM(LOWER(F10913))="Oncology","Oncology")))))))))))</f>
        <v>Neurology</v>
      </c>
      <c r="P10913" s="3" t="str">
        <f t="shared" si="1020"/>
        <v>Private</v>
      </c>
      <c r="Q10913" s="5">
        <f t="shared" si="1021"/>
        <v>4</v>
      </c>
      <c r="R10913" s="1">
        <f t="shared" si="1022"/>
        <v>287577.84999999998</v>
      </c>
      <c r="S10913" s="1">
        <f t="shared" si="1023"/>
        <v>1</v>
      </c>
      <c r="T10913" s="1" t="str">
        <f t="shared" si="1024"/>
        <v>66+</v>
      </c>
      <c r="U10913" s="1" t="str">
        <f t="shared" si="1025"/>
        <v>Unknown</v>
      </c>
    </row>
    <row r="10914" spans="1:21">
      <c r="A10914" s="1">
        <v>10913</v>
      </c>
      <c r="B10914" s="1">
        <v>69</v>
      </c>
      <c r="C10914" s="1" t="s">
        <v>18</v>
      </c>
      <c r="D10914" s="2">
        <v>45231</v>
      </c>
      <c r="E10914" s="2">
        <v>45242</v>
      </c>
      <c r="F10914" s="1" t="s">
        <v>35</v>
      </c>
      <c r="G10914" s="1" t="s">
        <v>41</v>
      </c>
      <c r="H10914" s="1" t="s">
        <v>37</v>
      </c>
      <c r="I10914" s="1">
        <v>325419.42</v>
      </c>
      <c r="J10914" s="1" t="s">
        <v>16</v>
      </c>
      <c r="K10914" s="1" t="s">
        <v>42</v>
      </c>
      <c r="N10914" s="3" t="str">
        <f>IF(LEFT(LOWER(C10914),1)="m","Male",IF(LEFT(LOWER(C10914),1)="f","Female","Unknown"))</f>
        <v>Male</v>
      </c>
      <c r="O10914" s="4" t="str">
        <f>IF(TRIM(LOWER(F10914))="neuro","Neurology",IF(TRIM(LOWER(F10914))="Neurology","Neurology",IF(TRIM(LOWER(F10914))="general ward","General",IF(TRIM(LOWER(F10914))="general","General",IF(TRIM(LOWER(F10914))="cardiology","Cardiology",IF(TRIM(LOWER(F10914))="Cardiology","Cardiology",IF(TRIM(LOWER(F10914))="Peads","Pediatrics",IF(TRIM(LOWER(F10914))="Pediatrics","Pediatrics",IF(TRIM(LOWER(F10914))="orthopedics","Orthopedics",IF(TRIM(LOWER(F10914))="Neurology","Neurology",IF(TRIM(LOWER(F10914))="Oncology","Oncology")))))))))))</f>
        <v>Cardiology</v>
      </c>
      <c r="P10914" s="3" t="str">
        <f t="shared" si="1020"/>
        <v>Unknown</v>
      </c>
      <c r="Q10914" s="5">
        <f t="shared" si="1021"/>
        <v>11</v>
      </c>
      <c r="R10914" s="1">
        <f t="shared" si="1022"/>
        <v>325419.42</v>
      </c>
      <c r="S10914" s="1">
        <f t="shared" si="1023"/>
        <v>0</v>
      </c>
      <c r="T10914" s="1" t="str">
        <f t="shared" si="1024"/>
        <v>66+</v>
      </c>
      <c r="U10914" s="1" t="str">
        <f t="shared" si="1025"/>
        <v>Yes</v>
      </c>
    </row>
    <row r="10915" spans="1:21">
      <c r="A10915" s="1">
        <v>10914</v>
      </c>
      <c r="B10915" s="1">
        <v>85</v>
      </c>
      <c r="C10915" s="1" t="s">
        <v>44</v>
      </c>
      <c r="D10915" s="2">
        <v>44988</v>
      </c>
      <c r="E10915" s="2">
        <v>44995</v>
      </c>
      <c r="F10915" s="1" t="s">
        <v>50</v>
      </c>
      <c r="G10915" s="1" t="s">
        <v>14</v>
      </c>
      <c r="H10915" s="1" t="s">
        <v>37</v>
      </c>
      <c r="I10915" s="1">
        <v>322753.42</v>
      </c>
      <c r="J10915" s="1" t="s">
        <v>38</v>
      </c>
      <c r="K10915" s="1" t="s">
        <v>17</v>
      </c>
      <c r="N10915" s="3" t="str">
        <f>IF(LEFT(LOWER(C10915),1)="m","Male",IF(LEFT(LOWER(C10915),1)="f","Female","Unknown"))</f>
        <v>Female</v>
      </c>
      <c r="O10915" s="4" t="str">
        <f>IF(TRIM(LOWER(F10915))="neuro","Neurology",IF(TRIM(LOWER(F10915))="Neurology","Neurology",IF(TRIM(LOWER(F10915))="general ward","General",IF(TRIM(LOWER(F10915))="general","General",IF(TRIM(LOWER(F10915))="cardiology","Cardiology",IF(TRIM(LOWER(F10915))="Cardiology","Cardiology",IF(TRIM(LOWER(F10915))="Peads","Pediatrics",IF(TRIM(LOWER(F10915))="Pediatrics","Pediatrics",IF(TRIM(LOWER(F10915))="orthopedics","Orthopedics",IF(TRIM(LOWER(F10915))="Neurology","Neurology",IF(TRIM(LOWER(F10915))="Oncology","Oncology")))))))))))</f>
        <v>Cardiology</v>
      </c>
      <c r="P10915" s="3" t="str">
        <f t="shared" si="1020"/>
        <v>Private</v>
      </c>
      <c r="Q10915" s="5">
        <f t="shared" si="1021"/>
        <v>7</v>
      </c>
      <c r="R10915" s="1">
        <f t="shared" si="1022"/>
        <v>322753.42</v>
      </c>
      <c r="S10915" s="1">
        <f t="shared" si="1023"/>
        <v>1</v>
      </c>
      <c r="T10915" s="1" t="str">
        <f t="shared" si="1024"/>
        <v>66+</v>
      </c>
      <c r="U10915" s="1" t="str">
        <f t="shared" si="1025"/>
        <v>No</v>
      </c>
    </row>
    <row r="10916" spans="1:21">
      <c r="A10916" s="1">
        <v>10915</v>
      </c>
      <c r="B10916" s="1">
        <v>65</v>
      </c>
      <c r="C10916" s="1" t="s">
        <v>26</v>
      </c>
      <c r="D10916" s="2">
        <v>45315</v>
      </c>
      <c r="E10916" s="2">
        <v>45318</v>
      </c>
      <c r="F10916" s="1" t="s">
        <v>28</v>
      </c>
      <c r="G10916" s="1" t="s">
        <v>36</v>
      </c>
      <c r="H10916" s="1" t="s">
        <v>39</v>
      </c>
      <c r="I10916" s="1">
        <v>204174.48</v>
      </c>
      <c r="J10916" s="1" t="s">
        <v>42</v>
      </c>
      <c r="K10916" s="1" t="s">
        <v>42</v>
      </c>
      <c r="N10916" s="3" t="str">
        <f>IF(LEFT(LOWER(C10916),1)="m","Male",IF(LEFT(LOWER(C10916),1)="f","Female","Unknown"))</f>
        <v>Female</v>
      </c>
      <c r="O10916" s="4" t="str">
        <f>IF(TRIM(LOWER(F10916))="neuro","Neurology",IF(TRIM(LOWER(F10916))="Neurology","Neurology",IF(TRIM(LOWER(F10916))="general ward","General",IF(TRIM(LOWER(F10916))="general","General",IF(TRIM(LOWER(F10916))="cardiology","Cardiology",IF(TRIM(LOWER(F10916))="Cardiology","Cardiology",IF(TRIM(LOWER(F10916))="Peads","Pediatrics",IF(TRIM(LOWER(F10916))="Pediatrics","Pediatrics",IF(TRIM(LOWER(F10916))="orthopedics","Orthopedics",IF(TRIM(LOWER(F10916))="Neurology","Neurology",IF(TRIM(LOWER(F10916))="Oncology","Oncology")))))))))))</f>
        <v>Orthopedics</v>
      </c>
      <c r="P10916" s="3" t="str">
        <f t="shared" si="1020"/>
        <v>Government</v>
      </c>
      <c r="Q10916" s="5">
        <f t="shared" si="1021"/>
        <v>3</v>
      </c>
      <c r="R10916" s="1">
        <f t="shared" si="1022"/>
        <v>204174.48</v>
      </c>
      <c r="S10916" s="1">
        <f t="shared" si="1023"/>
        <v>0</v>
      </c>
      <c r="T10916" s="1" t="str">
        <f t="shared" si="1024"/>
        <v>51-65</v>
      </c>
      <c r="U10916" s="1" t="str">
        <f t="shared" si="1025"/>
        <v>No</v>
      </c>
    </row>
    <row r="10917" spans="1:21">
      <c r="A10917" s="1">
        <v>10916</v>
      </c>
      <c r="B10917" s="1">
        <v>61</v>
      </c>
      <c r="C10917" s="1" t="s">
        <v>44</v>
      </c>
      <c r="D10917" s="2">
        <v>45338</v>
      </c>
      <c r="E10917" s="2">
        <v>45356</v>
      </c>
      <c r="F10917" s="1" t="s">
        <v>28</v>
      </c>
      <c r="G10917" s="1" t="s">
        <v>31</v>
      </c>
      <c r="H10917" s="1" t="s">
        <v>32</v>
      </c>
      <c r="I10917" s="1">
        <v>74013.69</v>
      </c>
      <c r="J10917" s="1" t="s">
        <v>25</v>
      </c>
      <c r="K10917" s="1" t="s">
        <v>16</v>
      </c>
      <c r="N10917" s="3" t="str">
        <f>IF(LEFT(LOWER(C10917),1)="m","Male",IF(LEFT(LOWER(C10917),1)="f","Female","Unknown"))</f>
        <v>Female</v>
      </c>
      <c r="O10917" s="4" t="str">
        <f>IF(TRIM(LOWER(F10917))="neuro","Neurology",IF(TRIM(LOWER(F10917))="Neurology","Neurology",IF(TRIM(LOWER(F10917))="general ward","General",IF(TRIM(LOWER(F10917))="general","General",IF(TRIM(LOWER(F10917))="cardiology","Cardiology",IF(TRIM(LOWER(F10917))="Cardiology","Cardiology",IF(TRIM(LOWER(F10917))="Peads","Pediatrics",IF(TRIM(LOWER(F10917))="Pediatrics","Pediatrics",IF(TRIM(LOWER(F10917))="orthopedics","Orthopedics",IF(TRIM(LOWER(F10917))="Neurology","Neurology",IF(TRIM(LOWER(F10917))="Oncology","Oncology")))))))))))</f>
        <v>Orthopedics</v>
      </c>
      <c r="P10917" s="3" t="str">
        <f t="shared" si="1020"/>
        <v>Private</v>
      </c>
      <c r="Q10917" s="5">
        <f t="shared" si="1021"/>
        <v>18</v>
      </c>
      <c r="R10917" s="1">
        <f t="shared" si="1022"/>
        <v>74013.69</v>
      </c>
      <c r="S10917" s="1">
        <f t="shared" si="1023"/>
        <v>1</v>
      </c>
      <c r="T10917" s="1" t="str">
        <f t="shared" si="1024"/>
        <v>51-65</v>
      </c>
      <c r="U10917" s="1" t="str">
        <f t="shared" si="1025"/>
        <v>Yes</v>
      </c>
    </row>
    <row r="10918" spans="1:21">
      <c r="A10918" s="1">
        <v>10917</v>
      </c>
      <c r="B10918" s="1">
        <v>83</v>
      </c>
      <c r="C10918" s="1" t="s">
        <v>18</v>
      </c>
      <c r="D10918" s="2">
        <v>45136</v>
      </c>
      <c r="E10918" s="2">
        <v>45142</v>
      </c>
      <c r="F10918" s="1" t="s">
        <v>49</v>
      </c>
      <c r="G10918" s="1" t="s">
        <v>31</v>
      </c>
      <c r="H10918" s="1" t="s">
        <v>15</v>
      </c>
      <c r="I10918" s="1">
        <v>93899.07</v>
      </c>
      <c r="J10918" s="1" t="s">
        <v>17</v>
      </c>
      <c r="K10918" s="1" t="s">
        <v>20</v>
      </c>
      <c r="N10918" s="3" t="str">
        <f>IF(LEFT(LOWER(C10918),1)="m","Male",IF(LEFT(LOWER(C10918),1)="f","Female","Unknown"))</f>
        <v>Male</v>
      </c>
      <c r="O10918" s="4" t="str">
        <f>IF(TRIM(LOWER(F10918))="neuro","Neurology",IF(TRIM(LOWER(F10918))="Neurology","Neurology",IF(TRIM(LOWER(F10918))="general ward","General",IF(TRIM(LOWER(F10918))="general","General",IF(TRIM(LOWER(F10918))="cardiology","Cardiology",IF(TRIM(LOWER(F10918))="Cardiology","Cardiology",IF(TRIM(LOWER(F10918))="Peads","Pediatrics",IF(TRIM(LOWER(F10918))="Pediatrics","Pediatrics",IF(TRIM(LOWER(F10918))="orthopedics","Orthopedics",IF(TRIM(LOWER(F10918))="Neurology","Neurology",IF(TRIM(LOWER(F10918))="Oncology","Oncology")))))))))))</f>
        <v>Oncology</v>
      </c>
      <c r="P10918" s="3" t="str">
        <f t="shared" si="1020"/>
        <v>Private</v>
      </c>
      <c r="Q10918" s="5">
        <f t="shared" si="1021"/>
        <v>6</v>
      </c>
      <c r="R10918" s="1">
        <f t="shared" si="1022"/>
        <v>93899.07</v>
      </c>
      <c r="S10918" s="1">
        <f t="shared" si="1023"/>
        <v>0</v>
      </c>
      <c r="T10918" s="1" t="str">
        <f t="shared" si="1024"/>
        <v>66+</v>
      </c>
      <c r="U10918" s="1" t="str">
        <f t="shared" si="1025"/>
        <v>Yes</v>
      </c>
    </row>
    <row r="10919" spans="1:21">
      <c r="A10919" s="1">
        <v>10918</v>
      </c>
      <c r="C10919" s="1" t="s">
        <v>34</v>
      </c>
      <c r="D10919" s="2">
        <v>45019</v>
      </c>
      <c r="E10919" s="2">
        <v>45037</v>
      </c>
      <c r="F10919" s="1" t="s">
        <v>19</v>
      </c>
      <c r="G10919" s="1" t="s">
        <v>41</v>
      </c>
      <c r="H10919" s="1" t="s">
        <v>37</v>
      </c>
      <c r="I10919" s="1">
        <v>127258.13</v>
      </c>
      <c r="J10919" s="1" t="s">
        <v>17</v>
      </c>
      <c r="K10919" s="1" t="s">
        <v>16</v>
      </c>
      <c r="N10919" s="3" t="str">
        <f>IF(LEFT(LOWER(C10919),1)="m","Male",IF(LEFT(LOWER(C10919),1)="f","Female","Unknown"))</f>
        <v>Male</v>
      </c>
      <c r="O10919" s="4" t="str">
        <f>IF(TRIM(LOWER(F10919))="neuro","Neurology",IF(TRIM(LOWER(F10919))="Neurology","Neurology",IF(TRIM(LOWER(F10919))="general ward","General",IF(TRIM(LOWER(F10919))="general","General",IF(TRIM(LOWER(F10919))="cardiology","Cardiology",IF(TRIM(LOWER(F10919))="Cardiology","Cardiology",IF(TRIM(LOWER(F10919))="Peads","Pediatrics",IF(TRIM(LOWER(F10919))="Pediatrics","Pediatrics",IF(TRIM(LOWER(F10919))="orthopedics","Orthopedics",IF(TRIM(LOWER(F10919))="Neurology","Neurology",IF(TRIM(LOWER(F10919))="Oncology","Oncology")))))))))))</f>
        <v>General</v>
      </c>
      <c r="P10919" s="3" t="str">
        <f t="shared" si="1020"/>
        <v>Unknown</v>
      </c>
      <c r="Q10919" s="5">
        <f t="shared" si="1021"/>
        <v>18</v>
      </c>
      <c r="R10919" s="1">
        <f t="shared" si="1022"/>
        <v>127258.13</v>
      </c>
      <c r="S10919" s="1">
        <f t="shared" si="1023"/>
        <v>1</v>
      </c>
      <c r="T10919" s="1" t="str">
        <f t="shared" si="1024"/>
        <v>0-17</v>
      </c>
      <c r="U10919" s="1" t="str">
        <f t="shared" si="1025"/>
        <v>Yes</v>
      </c>
    </row>
    <row r="10920" spans="1:21">
      <c r="A10920" s="1">
        <v>10919</v>
      </c>
      <c r="B10920" s="1">
        <v>68</v>
      </c>
      <c r="C10920" s="1" t="s">
        <v>18</v>
      </c>
      <c r="D10920" s="2">
        <v>45384</v>
      </c>
      <c r="E10920" s="2">
        <v>45398</v>
      </c>
      <c r="F10920" s="1" t="s">
        <v>21</v>
      </c>
      <c r="G10920" s="1" t="s">
        <v>41</v>
      </c>
      <c r="H10920" s="1" t="s">
        <v>37</v>
      </c>
      <c r="I10920" s="1">
        <v>253045.17</v>
      </c>
      <c r="J10920" s="1" t="s">
        <v>17</v>
      </c>
      <c r="K10920" s="1" t="s">
        <v>17</v>
      </c>
      <c r="N10920" s="3" t="str">
        <f>IF(LEFT(LOWER(C10920),1)="m","Male",IF(LEFT(LOWER(C10920),1)="f","Female","Unknown"))</f>
        <v>Male</v>
      </c>
      <c r="O10920" s="4" t="str">
        <f>IF(TRIM(LOWER(F10920))="neuro","Neurology",IF(TRIM(LOWER(F10920))="Neurology","Neurology",IF(TRIM(LOWER(F10920))="general ward","General",IF(TRIM(LOWER(F10920))="general","General",IF(TRIM(LOWER(F10920))="cardiology","Cardiology",IF(TRIM(LOWER(F10920))="Cardiology","Cardiology",IF(TRIM(LOWER(F10920))="Peads","Pediatrics",IF(TRIM(LOWER(F10920))="Pediatrics","Pediatrics",IF(TRIM(LOWER(F10920))="orthopedics","Orthopedics",IF(TRIM(LOWER(F10920))="Neurology","Neurology",IF(TRIM(LOWER(F10920))="Oncology","Oncology")))))))))))</f>
        <v>General</v>
      </c>
      <c r="P10920" s="3" t="str">
        <f t="shared" si="1020"/>
        <v>Unknown</v>
      </c>
      <c r="Q10920" s="5">
        <f t="shared" si="1021"/>
        <v>14</v>
      </c>
      <c r="R10920" s="1">
        <f t="shared" si="1022"/>
        <v>253045.17</v>
      </c>
      <c r="S10920" s="1">
        <f t="shared" si="1023"/>
        <v>1</v>
      </c>
      <c r="T10920" s="1" t="str">
        <f t="shared" si="1024"/>
        <v>66+</v>
      </c>
      <c r="U10920" s="1" t="str">
        <f t="shared" si="1025"/>
        <v>Yes</v>
      </c>
    </row>
    <row r="10921" spans="1:21">
      <c r="A10921" s="1">
        <v>10920</v>
      </c>
      <c r="B10921" s="1">
        <v>12</v>
      </c>
      <c r="C10921" s="1" t="s">
        <v>34</v>
      </c>
      <c r="D10921" s="2">
        <v>45598</v>
      </c>
      <c r="E10921" s="2">
        <v>45602</v>
      </c>
      <c r="F10921" s="1" t="s">
        <v>19</v>
      </c>
      <c r="G10921" s="1" t="s">
        <v>46</v>
      </c>
      <c r="H10921" s="1" t="s">
        <v>51</v>
      </c>
      <c r="I10921" s="1">
        <v>43124.05</v>
      </c>
      <c r="J10921" s="1" t="s">
        <v>25</v>
      </c>
      <c r="K10921" s="1" t="s">
        <v>25</v>
      </c>
      <c r="N10921" s="3" t="str">
        <f>IF(LEFT(LOWER(C10921),1)="m","Male",IF(LEFT(LOWER(C10921),1)="f","Female","Unknown"))</f>
        <v>Male</v>
      </c>
      <c r="O10921" s="4" t="str">
        <f>IF(TRIM(LOWER(F10921))="neuro","Neurology",IF(TRIM(LOWER(F10921))="Neurology","Neurology",IF(TRIM(LOWER(F10921))="general ward","General",IF(TRIM(LOWER(F10921))="general","General",IF(TRIM(LOWER(F10921))="cardiology","Cardiology",IF(TRIM(LOWER(F10921))="Cardiology","Cardiology",IF(TRIM(LOWER(F10921))="Peads","Pediatrics",IF(TRIM(LOWER(F10921))="Pediatrics","Pediatrics",IF(TRIM(LOWER(F10921))="orthopedics","Orthopedics",IF(TRIM(LOWER(F10921))="Neurology","Neurology",IF(TRIM(LOWER(F10921))="Oncology","Oncology")))))))))))</f>
        <v>General</v>
      </c>
      <c r="P10921" s="3" t="str">
        <f t="shared" si="1020"/>
        <v>Self</v>
      </c>
      <c r="Q10921" s="5">
        <f t="shared" si="1021"/>
        <v>4</v>
      </c>
      <c r="R10921" s="1">
        <f t="shared" si="1022"/>
        <v>43124.05</v>
      </c>
      <c r="S10921" s="1">
        <f t="shared" si="1023"/>
        <v>1</v>
      </c>
      <c r="T10921" s="1" t="str">
        <f t="shared" si="1024"/>
        <v>0-17</v>
      </c>
      <c r="U10921" s="1" t="str">
        <f t="shared" si="1025"/>
        <v>Yes</v>
      </c>
    </row>
    <row r="10922" spans="1:21">
      <c r="A10922" s="1">
        <v>10921</v>
      </c>
      <c r="B10922" s="1">
        <v>85</v>
      </c>
      <c r="C10922" s="1" t="s">
        <v>44</v>
      </c>
      <c r="D10922" s="2">
        <v>45040</v>
      </c>
      <c r="E10922" s="2">
        <v>45058</v>
      </c>
      <c r="F10922" s="1" t="s">
        <v>35</v>
      </c>
      <c r="G10922" s="1" t="s">
        <v>31</v>
      </c>
      <c r="H10922" s="1" t="s">
        <v>39</v>
      </c>
      <c r="I10922" s="1">
        <v>98623.89</v>
      </c>
      <c r="K10922" s="1" t="s">
        <v>20</v>
      </c>
      <c r="N10922" s="3" t="str">
        <f>IF(LEFT(LOWER(C10922),1)="m","Male",IF(LEFT(LOWER(C10922),1)="f","Female","Unknown"))</f>
        <v>Female</v>
      </c>
      <c r="O10922" s="4" t="str">
        <f>IF(TRIM(LOWER(F10922))="neuro","Neurology",IF(TRIM(LOWER(F10922))="Neurology","Neurology",IF(TRIM(LOWER(F10922))="general ward","General",IF(TRIM(LOWER(F10922))="general","General",IF(TRIM(LOWER(F10922))="cardiology","Cardiology",IF(TRIM(LOWER(F10922))="Cardiology","Cardiology",IF(TRIM(LOWER(F10922))="Peads","Pediatrics",IF(TRIM(LOWER(F10922))="Pediatrics","Pediatrics",IF(TRIM(LOWER(F10922))="orthopedics","Orthopedics",IF(TRIM(LOWER(F10922))="Neurology","Neurology",IF(TRIM(LOWER(F10922))="Oncology","Oncology")))))))))))</f>
        <v>Cardiology</v>
      </c>
      <c r="P10922" s="3" t="str">
        <f t="shared" si="1020"/>
        <v>Private</v>
      </c>
      <c r="Q10922" s="5">
        <f t="shared" si="1021"/>
        <v>18</v>
      </c>
      <c r="R10922" s="1">
        <f t="shared" si="1022"/>
        <v>98623.89</v>
      </c>
      <c r="S10922" s="1">
        <f t="shared" si="1023"/>
        <v>0</v>
      </c>
      <c r="T10922" s="1" t="str">
        <f t="shared" si="1024"/>
        <v>66+</v>
      </c>
      <c r="U10922" s="1" t="str">
        <f t="shared" si="1025"/>
        <v>Unknown</v>
      </c>
    </row>
    <row r="10923" spans="1:21">
      <c r="A10923" s="1">
        <v>10922</v>
      </c>
      <c r="B10923" s="1">
        <v>79</v>
      </c>
      <c r="C10923" s="1" t="s">
        <v>26</v>
      </c>
      <c r="D10923" s="2">
        <v>45111</v>
      </c>
      <c r="E10923" s="2">
        <v>45126</v>
      </c>
      <c r="F10923" s="1" t="s">
        <v>13</v>
      </c>
      <c r="G10923" s="1" t="s">
        <v>41</v>
      </c>
      <c r="H10923" s="1" t="s">
        <v>37</v>
      </c>
      <c r="I10923" s="1">
        <v>246187.73</v>
      </c>
      <c r="J10923" s="1" t="s">
        <v>16</v>
      </c>
      <c r="K10923" s="1" t="s">
        <v>38</v>
      </c>
      <c r="N10923" s="3" t="str">
        <f>IF(LEFT(LOWER(C10923),1)="m","Male",IF(LEFT(LOWER(C10923),1)="f","Female","Unknown"))</f>
        <v>Female</v>
      </c>
      <c r="O10923" s="4" t="str">
        <f>IF(TRIM(LOWER(F10923))="neuro","Neurology",IF(TRIM(LOWER(F10923))="Neurology","Neurology",IF(TRIM(LOWER(F10923))="general ward","General",IF(TRIM(LOWER(F10923))="general","General",IF(TRIM(LOWER(F10923))="cardiology","Cardiology",IF(TRIM(LOWER(F10923))="Cardiology","Cardiology",IF(TRIM(LOWER(F10923))="Peads","Pediatrics",IF(TRIM(LOWER(F10923))="Pediatrics","Pediatrics",IF(TRIM(LOWER(F10923))="orthopedics","Orthopedics",IF(TRIM(LOWER(F10923))="Neurology","Neurology",IF(TRIM(LOWER(F10923))="Oncology","Oncology")))))))))))</f>
        <v>Neurology</v>
      </c>
      <c r="P10923" s="3" t="str">
        <f t="shared" si="1020"/>
        <v>Unknown</v>
      </c>
      <c r="Q10923" s="5">
        <f t="shared" si="1021"/>
        <v>15</v>
      </c>
      <c r="R10923" s="1">
        <f t="shared" si="1022"/>
        <v>246187.73</v>
      </c>
      <c r="S10923" s="1">
        <f t="shared" si="1023"/>
        <v>0</v>
      </c>
      <c r="T10923" s="1" t="str">
        <f t="shared" si="1024"/>
        <v>66+</v>
      </c>
      <c r="U10923" s="1" t="str">
        <f t="shared" si="1025"/>
        <v>Yes</v>
      </c>
    </row>
    <row r="10924" spans="1:21">
      <c r="A10924" s="1">
        <v>10923</v>
      </c>
      <c r="B10924" s="1">
        <v>51</v>
      </c>
      <c r="C10924" s="1" t="s">
        <v>34</v>
      </c>
      <c r="D10924" s="2">
        <v>45598</v>
      </c>
      <c r="E10924" s="2">
        <v>45615</v>
      </c>
      <c r="F10924" s="1" t="s">
        <v>50</v>
      </c>
      <c r="G10924" s="1" t="s">
        <v>22</v>
      </c>
      <c r="H10924" s="1" t="s">
        <v>48</v>
      </c>
      <c r="I10924" s="1">
        <v>59533.99</v>
      </c>
      <c r="J10924" s="1" t="s">
        <v>25</v>
      </c>
      <c r="K10924" s="1" t="s">
        <v>20</v>
      </c>
      <c r="N10924" s="3" t="str">
        <f>IF(LEFT(LOWER(C10924),1)="m","Male",IF(LEFT(LOWER(C10924),1)="f","Female","Unknown"))</f>
        <v>Male</v>
      </c>
      <c r="O10924" s="4" t="str">
        <f>IF(TRIM(LOWER(F10924))="neuro","Neurology",IF(TRIM(LOWER(F10924))="Neurology","Neurology",IF(TRIM(LOWER(F10924))="general ward","General",IF(TRIM(LOWER(F10924))="general","General",IF(TRIM(LOWER(F10924))="cardiology","Cardiology",IF(TRIM(LOWER(F10924))="Cardiology","Cardiology",IF(TRIM(LOWER(F10924))="Peads","Pediatrics",IF(TRIM(LOWER(F10924))="Pediatrics","Pediatrics",IF(TRIM(LOWER(F10924))="orthopedics","Orthopedics",IF(TRIM(LOWER(F10924))="Neurology","Neurology",IF(TRIM(LOWER(F10924))="Oncology","Oncology")))))))))))</f>
        <v>Cardiology</v>
      </c>
      <c r="P10924" s="3" t="str">
        <f t="shared" si="1020"/>
        <v>Government</v>
      </c>
      <c r="Q10924" s="5">
        <f t="shared" si="1021"/>
        <v>17</v>
      </c>
      <c r="R10924" s="1">
        <f t="shared" si="1022"/>
        <v>59533.99</v>
      </c>
      <c r="S10924" s="1">
        <f t="shared" si="1023"/>
        <v>0</v>
      </c>
      <c r="T10924" s="1" t="str">
        <f t="shared" si="1024"/>
        <v>51-65</v>
      </c>
      <c r="U10924" s="1" t="str">
        <f t="shared" si="1025"/>
        <v>Yes</v>
      </c>
    </row>
    <row r="10925" spans="1:21">
      <c r="A10925" s="1">
        <v>10924</v>
      </c>
      <c r="B10925" s="1">
        <v>94</v>
      </c>
      <c r="C10925" s="1" t="s">
        <v>29</v>
      </c>
      <c r="D10925" s="2">
        <v>45342</v>
      </c>
      <c r="E10925" s="2">
        <v>45346</v>
      </c>
      <c r="F10925" s="1" t="s">
        <v>28</v>
      </c>
      <c r="G10925" s="1" t="s">
        <v>46</v>
      </c>
      <c r="I10925" s="1">
        <v>333697.62</v>
      </c>
      <c r="J10925" s="1" t="s">
        <v>25</v>
      </c>
      <c r="K10925" s="1" t="s">
        <v>17</v>
      </c>
      <c r="N10925" s="3" t="str">
        <f>IF(LEFT(LOWER(C10925),1)="m","Male",IF(LEFT(LOWER(C10925),1)="f","Female","Unknown"))</f>
        <v>Female</v>
      </c>
      <c r="O10925" s="4" t="str">
        <f>IF(TRIM(LOWER(F10925))="neuro","Neurology",IF(TRIM(LOWER(F10925))="Neurology","Neurology",IF(TRIM(LOWER(F10925))="general ward","General",IF(TRIM(LOWER(F10925))="general","General",IF(TRIM(LOWER(F10925))="cardiology","Cardiology",IF(TRIM(LOWER(F10925))="Cardiology","Cardiology",IF(TRIM(LOWER(F10925))="Peads","Pediatrics",IF(TRIM(LOWER(F10925))="Pediatrics","Pediatrics",IF(TRIM(LOWER(F10925))="orthopedics","Orthopedics",IF(TRIM(LOWER(F10925))="Neurology","Neurology",IF(TRIM(LOWER(F10925))="Oncology","Oncology")))))))))))</f>
        <v>Orthopedics</v>
      </c>
      <c r="P10925" s="3" t="str">
        <f t="shared" si="1020"/>
        <v>Self</v>
      </c>
      <c r="Q10925" s="5">
        <f t="shared" si="1021"/>
        <v>4</v>
      </c>
      <c r="R10925" s="1">
        <f t="shared" si="1022"/>
        <v>333697.62</v>
      </c>
      <c r="S10925" s="1">
        <f t="shared" si="1023"/>
        <v>1</v>
      </c>
      <c r="T10925" s="1" t="str">
        <f t="shared" si="1024"/>
        <v>66+</v>
      </c>
      <c r="U10925" s="1" t="str">
        <f t="shared" si="1025"/>
        <v>Yes</v>
      </c>
    </row>
    <row r="10926" spans="1:21">
      <c r="A10926" s="1">
        <v>10925</v>
      </c>
      <c r="B10926" s="1">
        <v>28</v>
      </c>
      <c r="C10926" s="1" t="s">
        <v>27</v>
      </c>
      <c r="D10926" s="2">
        <v>45145</v>
      </c>
      <c r="E10926" s="2">
        <v>45146</v>
      </c>
      <c r="F10926" s="1" t="s">
        <v>50</v>
      </c>
      <c r="G10926" s="1" t="s">
        <v>36</v>
      </c>
      <c r="H10926" s="1" t="s">
        <v>51</v>
      </c>
      <c r="I10926" s="1">
        <v>219552.48</v>
      </c>
      <c r="J10926" s="1" t="s">
        <v>16</v>
      </c>
      <c r="K10926" s="1" t="s">
        <v>16</v>
      </c>
      <c r="N10926" s="3" t="str">
        <f>IF(LEFT(LOWER(C10926),1)="m","Male",IF(LEFT(LOWER(C10926),1)="f","Female","Unknown"))</f>
        <v>Male</v>
      </c>
      <c r="O10926" s="4" t="str">
        <f>IF(TRIM(LOWER(F10926))="neuro","Neurology",IF(TRIM(LOWER(F10926))="Neurology","Neurology",IF(TRIM(LOWER(F10926))="general ward","General",IF(TRIM(LOWER(F10926))="general","General",IF(TRIM(LOWER(F10926))="cardiology","Cardiology",IF(TRIM(LOWER(F10926))="Cardiology","Cardiology",IF(TRIM(LOWER(F10926))="Peads","Pediatrics",IF(TRIM(LOWER(F10926))="Pediatrics","Pediatrics",IF(TRIM(LOWER(F10926))="orthopedics","Orthopedics",IF(TRIM(LOWER(F10926))="Neurology","Neurology",IF(TRIM(LOWER(F10926))="Oncology","Oncology")))))))))))</f>
        <v>Cardiology</v>
      </c>
      <c r="P10926" s="3" t="str">
        <f t="shared" si="1020"/>
        <v>Government</v>
      </c>
      <c r="Q10926" s="5">
        <f t="shared" si="1021"/>
        <v>1</v>
      </c>
      <c r="R10926" s="1">
        <f t="shared" si="1022"/>
        <v>219552.48</v>
      </c>
      <c r="S10926" s="1">
        <f t="shared" si="1023"/>
        <v>1</v>
      </c>
      <c r="T10926" s="1" t="str">
        <f t="shared" si="1024"/>
        <v>18-35</v>
      </c>
      <c r="U10926" s="1" t="str">
        <f t="shared" si="1025"/>
        <v>Yes</v>
      </c>
    </row>
    <row r="10927" spans="1:21">
      <c r="A10927" s="1">
        <v>10926</v>
      </c>
      <c r="C10927" s="1" t="s">
        <v>18</v>
      </c>
      <c r="D10927" s="2">
        <v>45026</v>
      </c>
      <c r="E10927" s="2">
        <v>45043</v>
      </c>
      <c r="F10927" s="1" t="s">
        <v>45</v>
      </c>
      <c r="G10927" s="1" t="s">
        <v>33</v>
      </c>
      <c r="H10927" s="1" t="s">
        <v>39</v>
      </c>
      <c r="I10927" s="1">
        <v>93711.15</v>
      </c>
      <c r="J10927" s="1" t="s">
        <v>42</v>
      </c>
      <c r="K10927" s="1" t="s">
        <v>20</v>
      </c>
      <c r="N10927" s="3" t="str">
        <f>IF(LEFT(LOWER(C10927),1)="m","Male",IF(LEFT(LOWER(C10927),1)="f","Female","Unknown"))</f>
        <v>Male</v>
      </c>
      <c r="O10927" s="4" t="str">
        <f>IF(TRIM(LOWER(F10927))="neuro","Neurology",IF(TRIM(LOWER(F10927))="Neurology","Neurology",IF(TRIM(LOWER(F10927))="general ward","General",IF(TRIM(LOWER(F10927))="general","General",IF(TRIM(LOWER(F10927))="cardiology","Cardiology",IF(TRIM(LOWER(F10927))="Cardiology","Cardiology",IF(TRIM(LOWER(F10927))="Peads","Pediatrics",IF(TRIM(LOWER(F10927))="Pediatrics","Pediatrics",IF(TRIM(LOWER(F10927))="orthopedics","Orthopedics",IF(TRIM(LOWER(F10927))="Neurology","Neurology",IF(TRIM(LOWER(F10927))="Oncology","Oncology")))))))))))</f>
        <v>Neurology</v>
      </c>
      <c r="P10927" s="3" t="str">
        <f t="shared" si="1020"/>
        <v>Self</v>
      </c>
      <c r="Q10927" s="5">
        <f t="shared" si="1021"/>
        <v>17</v>
      </c>
      <c r="R10927" s="1">
        <f t="shared" si="1022"/>
        <v>93711.15</v>
      </c>
      <c r="S10927" s="1">
        <f t="shared" si="1023"/>
        <v>0</v>
      </c>
      <c r="T10927" s="1" t="str">
        <f t="shared" si="1024"/>
        <v>0-17</v>
      </c>
      <c r="U10927" s="1" t="str">
        <f t="shared" si="1025"/>
        <v>No</v>
      </c>
    </row>
    <row r="10928" spans="1:21">
      <c r="A10928" s="1">
        <v>10927</v>
      </c>
      <c r="B10928" s="1">
        <v>61</v>
      </c>
      <c r="C10928" s="1" t="s">
        <v>18</v>
      </c>
      <c r="D10928" s="2">
        <v>45621</v>
      </c>
      <c r="E10928" s="2">
        <v>45628</v>
      </c>
      <c r="F10928" s="1" t="s">
        <v>45</v>
      </c>
      <c r="G10928" s="1" t="s">
        <v>33</v>
      </c>
      <c r="H10928" s="1" t="s">
        <v>48</v>
      </c>
      <c r="I10928" s="1">
        <v>308356.24</v>
      </c>
      <c r="J10928" s="1" t="s">
        <v>38</v>
      </c>
      <c r="K10928" s="1" t="s">
        <v>38</v>
      </c>
      <c r="N10928" s="3" t="str">
        <f>IF(LEFT(LOWER(C10928),1)="m","Male",IF(LEFT(LOWER(C10928),1)="f","Female","Unknown"))</f>
        <v>Male</v>
      </c>
      <c r="O10928" s="4" t="str">
        <f>IF(TRIM(LOWER(F10928))="neuro","Neurology",IF(TRIM(LOWER(F10928))="Neurology","Neurology",IF(TRIM(LOWER(F10928))="general ward","General",IF(TRIM(LOWER(F10928))="general","General",IF(TRIM(LOWER(F10928))="cardiology","Cardiology",IF(TRIM(LOWER(F10928))="Cardiology","Cardiology",IF(TRIM(LOWER(F10928))="Peads","Pediatrics",IF(TRIM(LOWER(F10928))="Pediatrics","Pediatrics",IF(TRIM(LOWER(F10928))="orthopedics","Orthopedics",IF(TRIM(LOWER(F10928))="Neurology","Neurology",IF(TRIM(LOWER(F10928))="Oncology","Oncology")))))))))))</f>
        <v>Neurology</v>
      </c>
      <c r="P10928" s="3" t="str">
        <f t="shared" si="1020"/>
        <v>Self</v>
      </c>
      <c r="Q10928" s="5">
        <f t="shared" si="1021"/>
        <v>7</v>
      </c>
      <c r="R10928" s="1">
        <f t="shared" si="1022"/>
        <v>308356.24</v>
      </c>
      <c r="S10928" s="1">
        <f t="shared" si="1023"/>
        <v>0</v>
      </c>
      <c r="T10928" s="1" t="str">
        <f t="shared" si="1024"/>
        <v>51-65</v>
      </c>
      <c r="U10928" s="1" t="str">
        <f t="shared" si="1025"/>
        <v>No</v>
      </c>
    </row>
    <row r="10929" spans="1:21">
      <c r="A10929" s="1">
        <v>10928</v>
      </c>
      <c r="C10929" s="1" t="s">
        <v>44</v>
      </c>
      <c r="D10929" s="2">
        <v>45414</v>
      </c>
      <c r="E10929" s="2">
        <v>45434</v>
      </c>
      <c r="F10929" s="1" t="s">
        <v>21</v>
      </c>
      <c r="G10929" s="1" t="s">
        <v>14</v>
      </c>
      <c r="H10929" s="1" t="s">
        <v>15</v>
      </c>
      <c r="I10929" s="1">
        <v>98462.31</v>
      </c>
      <c r="J10929" s="1" t="s">
        <v>16</v>
      </c>
      <c r="K10929" s="1" t="s">
        <v>20</v>
      </c>
      <c r="N10929" s="3" t="str">
        <f>IF(LEFT(LOWER(C10929),1)="m","Male",IF(LEFT(LOWER(C10929),1)="f","Female","Unknown"))</f>
        <v>Female</v>
      </c>
      <c r="O10929" s="4" t="str">
        <f>IF(TRIM(LOWER(F10929))="neuro","Neurology",IF(TRIM(LOWER(F10929))="Neurology","Neurology",IF(TRIM(LOWER(F10929))="general ward","General",IF(TRIM(LOWER(F10929))="general","General",IF(TRIM(LOWER(F10929))="cardiology","Cardiology",IF(TRIM(LOWER(F10929))="Cardiology","Cardiology",IF(TRIM(LOWER(F10929))="Peads","Pediatrics",IF(TRIM(LOWER(F10929))="Pediatrics","Pediatrics",IF(TRIM(LOWER(F10929))="orthopedics","Orthopedics",IF(TRIM(LOWER(F10929))="Neurology","Neurology",IF(TRIM(LOWER(F10929))="Oncology","Oncology")))))))))))</f>
        <v>General</v>
      </c>
      <c r="P10929" s="3" t="str">
        <f t="shared" si="1020"/>
        <v>Private</v>
      </c>
      <c r="Q10929" s="5">
        <f t="shared" si="1021"/>
        <v>20</v>
      </c>
      <c r="R10929" s="1">
        <f t="shared" si="1022"/>
        <v>98462.31</v>
      </c>
      <c r="S10929" s="1">
        <f t="shared" si="1023"/>
        <v>0</v>
      </c>
      <c r="T10929" s="1" t="str">
        <f t="shared" si="1024"/>
        <v>0-17</v>
      </c>
      <c r="U10929" s="1" t="str">
        <f t="shared" si="1025"/>
        <v>Yes</v>
      </c>
    </row>
    <row r="10930" spans="1:21">
      <c r="A10930" s="1">
        <v>10929</v>
      </c>
      <c r="B10930" s="1">
        <v>66</v>
      </c>
      <c r="C10930" s="1" t="s">
        <v>29</v>
      </c>
      <c r="D10930" s="2">
        <v>45196</v>
      </c>
      <c r="E10930" s="2">
        <v>45200</v>
      </c>
      <c r="F10930" s="1" t="s">
        <v>13</v>
      </c>
      <c r="G10930" s="1" t="s">
        <v>31</v>
      </c>
      <c r="H10930" s="1" t="s">
        <v>15</v>
      </c>
      <c r="I10930" s="1">
        <v>253681.9</v>
      </c>
      <c r="J10930" s="1" t="s">
        <v>42</v>
      </c>
      <c r="K10930" s="1" t="s">
        <v>38</v>
      </c>
      <c r="N10930" s="3" t="str">
        <f>IF(LEFT(LOWER(C10930),1)="m","Male",IF(LEFT(LOWER(C10930),1)="f","Female","Unknown"))</f>
        <v>Female</v>
      </c>
      <c r="O10930" s="4" t="str">
        <f>IF(TRIM(LOWER(F10930))="neuro","Neurology",IF(TRIM(LOWER(F10930))="Neurology","Neurology",IF(TRIM(LOWER(F10930))="general ward","General",IF(TRIM(LOWER(F10930))="general","General",IF(TRIM(LOWER(F10930))="cardiology","Cardiology",IF(TRIM(LOWER(F10930))="Cardiology","Cardiology",IF(TRIM(LOWER(F10930))="Peads","Pediatrics",IF(TRIM(LOWER(F10930))="Pediatrics","Pediatrics",IF(TRIM(LOWER(F10930))="orthopedics","Orthopedics",IF(TRIM(LOWER(F10930))="Neurology","Neurology",IF(TRIM(LOWER(F10930))="Oncology","Oncology")))))))))))</f>
        <v>Neurology</v>
      </c>
      <c r="P10930" s="3" t="str">
        <f t="shared" si="1020"/>
        <v>Private</v>
      </c>
      <c r="Q10930" s="5">
        <f t="shared" si="1021"/>
        <v>4</v>
      </c>
      <c r="R10930" s="1">
        <f t="shared" si="1022"/>
        <v>253681.9</v>
      </c>
      <c r="S10930" s="1">
        <f t="shared" si="1023"/>
        <v>0</v>
      </c>
      <c r="T10930" s="1" t="str">
        <f t="shared" si="1024"/>
        <v>66+</v>
      </c>
      <c r="U10930" s="1" t="str">
        <f t="shared" si="1025"/>
        <v>No</v>
      </c>
    </row>
    <row r="10931" spans="1:21">
      <c r="A10931" s="1">
        <v>10930</v>
      </c>
      <c r="B10931" s="1">
        <v>95</v>
      </c>
      <c r="C10931" s="1" t="s">
        <v>12</v>
      </c>
      <c r="D10931" s="2">
        <v>45642</v>
      </c>
      <c r="E10931" s="2">
        <v>45648</v>
      </c>
      <c r="F10931" s="1" t="s">
        <v>40</v>
      </c>
      <c r="G10931" s="1" t="s">
        <v>22</v>
      </c>
      <c r="H10931" s="1" t="s">
        <v>47</v>
      </c>
      <c r="I10931" s="1">
        <v>261904.37</v>
      </c>
      <c r="J10931" s="1" t="s">
        <v>25</v>
      </c>
      <c r="K10931" s="1" t="s">
        <v>17</v>
      </c>
      <c r="N10931" s="3" t="str">
        <f>IF(LEFT(LOWER(C10931),1)="m","Male",IF(LEFT(LOWER(C10931),1)="f","Female","Unknown"))</f>
        <v>Unknown</v>
      </c>
      <c r="O10931" s="4" t="str">
        <f>IF(TRIM(LOWER(F10931))="neuro","Neurology",IF(TRIM(LOWER(F10931))="Neurology","Neurology",IF(TRIM(LOWER(F10931))="general ward","General",IF(TRIM(LOWER(F10931))="general","General",IF(TRIM(LOWER(F10931))="cardiology","Cardiology",IF(TRIM(LOWER(F10931))="Cardiology","Cardiology",IF(TRIM(LOWER(F10931))="Peads","Pediatrics",IF(TRIM(LOWER(F10931))="Pediatrics","Pediatrics",IF(TRIM(LOWER(F10931))="orthopedics","Orthopedics",IF(TRIM(LOWER(F10931))="Neurology","Neurology",IF(TRIM(LOWER(F10931))="Oncology","Oncology")))))))))))</f>
        <v>Pediatrics</v>
      </c>
      <c r="P10931" s="3" t="str">
        <f t="shared" si="1020"/>
        <v>Government</v>
      </c>
      <c r="Q10931" s="5">
        <f t="shared" si="1021"/>
        <v>6</v>
      </c>
      <c r="R10931" s="1">
        <f t="shared" si="1022"/>
        <v>261904.37</v>
      </c>
      <c r="S10931" s="1">
        <f t="shared" si="1023"/>
        <v>1</v>
      </c>
      <c r="T10931" s="1" t="str">
        <f t="shared" si="1024"/>
        <v>66+</v>
      </c>
      <c r="U10931" s="1" t="str">
        <f t="shared" si="1025"/>
        <v>Yes</v>
      </c>
    </row>
    <row r="10932" spans="1:21">
      <c r="A10932" s="1">
        <v>10931</v>
      </c>
      <c r="B10932" s="1">
        <v>38</v>
      </c>
      <c r="C10932" s="1" t="s">
        <v>27</v>
      </c>
      <c r="D10932" s="2">
        <v>45111</v>
      </c>
      <c r="E10932" s="2">
        <v>45120</v>
      </c>
      <c r="F10932" s="1" t="s">
        <v>49</v>
      </c>
      <c r="G10932" s="1" t="s">
        <v>14</v>
      </c>
      <c r="H10932" s="1" t="s">
        <v>39</v>
      </c>
      <c r="I10932" s="1">
        <v>21826.25</v>
      </c>
      <c r="J10932" s="1" t="s">
        <v>16</v>
      </c>
      <c r="K10932" s="1" t="s">
        <v>16</v>
      </c>
      <c r="N10932" s="3" t="str">
        <f>IF(LEFT(LOWER(C10932),1)="m","Male",IF(LEFT(LOWER(C10932),1)="f","Female","Unknown"))</f>
        <v>Male</v>
      </c>
      <c r="O10932" s="4" t="str">
        <f>IF(TRIM(LOWER(F10932))="neuro","Neurology",IF(TRIM(LOWER(F10932))="Neurology","Neurology",IF(TRIM(LOWER(F10932))="general ward","General",IF(TRIM(LOWER(F10932))="general","General",IF(TRIM(LOWER(F10932))="cardiology","Cardiology",IF(TRIM(LOWER(F10932))="Cardiology","Cardiology",IF(TRIM(LOWER(F10932))="Peads","Pediatrics",IF(TRIM(LOWER(F10932))="Pediatrics","Pediatrics",IF(TRIM(LOWER(F10932))="orthopedics","Orthopedics",IF(TRIM(LOWER(F10932))="Neurology","Neurology",IF(TRIM(LOWER(F10932))="Oncology","Oncology")))))))))))</f>
        <v>Oncology</v>
      </c>
      <c r="P10932" s="3" t="str">
        <f t="shared" si="1020"/>
        <v>Private</v>
      </c>
      <c r="Q10932" s="5">
        <f t="shared" si="1021"/>
        <v>9</v>
      </c>
      <c r="R10932" s="1">
        <f t="shared" si="1022"/>
        <v>21826.25</v>
      </c>
      <c r="S10932" s="1">
        <f t="shared" si="1023"/>
        <v>1</v>
      </c>
      <c r="T10932" s="1" t="str">
        <f t="shared" si="1024"/>
        <v>36-50</v>
      </c>
      <c r="U10932" s="1" t="str">
        <f t="shared" si="1025"/>
        <v>Yes</v>
      </c>
    </row>
    <row r="10933" spans="1:21">
      <c r="A10933" s="1">
        <v>10932</v>
      </c>
      <c r="B10933" s="1">
        <v>63</v>
      </c>
      <c r="C10933" s="1" t="s">
        <v>44</v>
      </c>
      <c r="D10933" s="2">
        <v>44975</v>
      </c>
      <c r="E10933" s="2">
        <v>44988</v>
      </c>
      <c r="F10933" s="1" t="s">
        <v>50</v>
      </c>
      <c r="G10933" s="1" t="s">
        <v>22</v>
      </c>
      <c r="H10933" s="1" t="s">
        <v>39</v>
      </c>
      <c r="I10933" s="1">
        <v>111783.77</v>
      </c>
      <c r="K10933" s="1" t="s">
        <v>25</v>
      </c>
      <c r="N10933" s="3" t="str">
        <f>IF(LEFT(LOWER(C10933),1)="m","Male",IF(LEFT(LOWER(C10933),1)="f","Female","Unknown"))</f>
        <v>Female</v>
      </c>
      <c r="O10933" s="4" t="str">
        <f>IF(TRIM(LOWER(F10933))="neuro","Neurology",IF(TRIM(LOWER(F10933))="Neurology","Neurology",IF(TRIM(LOWER(F10933))="general ward","General",IF(TRIM(LOWER(F10933))="general","General",IF(TRIM(LOWER(F10933))="cardiology","Cardiology",IF(TRIM(LOWER(F10933))="Cardiology","Cardiology",IF(TRIM(LOWER(F10933))="Peads","Pediatrics",IF(TRIM(LOWER(F10933))="Pediatrics","Pediatrics",IF(TRIM(LOWER(F10933))="orthopedics","Orthopedics",IF(TRIM(LOWER(F10933))="Neurology","Neurology",IF(TRIM(LOWER(F10933))="Oncology","Oncology")))))))))))</f>
        <v>Cardiology</v>
      </c>
      <c r="P10933" s="3" t="str">
        <f t="shared" si="1020"/>
        <v>Government</v>
      </c>
      <c r="Q10933" s="5">
        <f t="shared" si="1021"/>
        <v>13</v>
      </c>
      <c r="R10933" s="1">
        <f t="shared" si="1022"/>
        <v>111783.77</v>
      </c>
      <c r="S10933" s="1">
        <f t="shared" si="1023"/>
        <v>1</v>
      </c>
      <c r="T10933" s="1" t="str">
        <f t="shared" si="1024"/>
        <v>51-65</v>
      </c>
      <c r="U10933" s="1" t="str">
        <f t="shared" si="1025"/>
        <v>Unknown</v>
      </c>
    </row>
    <row r="10934" spans="1:21">
      <c r="A10934" s="1">
        <v>10933</v>
      </c>
      <c r="B10934" s="1">
        <v>43</v>
      </c>
      <c r="C10934" s="1" t="s">
        <v>18</v>
      </c>
      <c r="D10934" s="2">
        <v>44937</v>
      </c>
      <c r="E10934" s="2">
        <v>44946</v>
      </c>
      <c r="F10934" s="1" t="s">
        <v>49</v>
      </c>
      <c r="G10934" s="1" t="s">
        <v>22</v>
      </c>
      <c r="I10934" s="1">
        <v>2914975.2</v>
      </c>
      <c r="J10934" s="1" t="s">
        <v>25</v>
      </c>
      <c r="K10934" s="1" t="s">
        <v>42</v>
      </c>
      <c r="N10934" s="3" t="str">
        <f>IF(LEFT(LOWER(C10934),1)="m","Male",IF(LEFT(LOWER(C10934),1)="f","Female","Unknown"))</f>
        <v>Male</v>
      </c>
      <c r="O10934" s="4" t="str">
        <f>IF(TRIM(LOWER(F10934))="neuro","Neurology",IF(TRIM(LOWER(F10934))="Neurology","Neurology",IF(TRIM(LOWER(F10934))="general ward","General",IF(TRIM(LOWER(F10934))="general","General",IF(TRIM(LOWER(F10934))="cardiology","Cardiology",IF(TRIM(LOWER(F10934))="Cardiology","Cardiology",IF(TRIM(LOWER(F10934))="Peads","Pediatrics",IF(TRIM(LOWER(F10934))="Pediatrics","Pediatrics",IF(TRIM(LOWER(F10934))="orthopedics","Orthopedics",IF(TRIM(LOWER(F10934))="Neurology","Neurology",IF(TRIM(LOWER(F10934))="Oncology","Oncology")))))))))))</f>
        <v>Oncology</v>
      </c>
      <c r="P10934" s="3" t="str">
        <f t="shared" si="1020"/>
        <v>Government</v>
      </c>
      <c r="Q10934" s="5">
        <f t="shared" si="1021"/>
        <v>9</v>
      </c>
      <c r="R10934" s="1">
        <f t="shared" si="1022"/>
        <v>2914975.2</v>
      </c>
      <c r="S10934" s="1">
        <f t="shared" si="1023"/>
        <v>0</v>
      </c>
      <c r="T10934" s="1" t="str">
        <f t="shared" si="1024"/>
        <v>36-50</v>
      </c>
      <c r="U10934" s="1" t="str">
        <f t="shared" si="1025"/>
        <v>Yes</v>
      </c>
    </row>
    <row r="10935" spans="1:21">
      <c r="A10935" s="1">
        <v>10934</v>
      </c>
      <c r="B10935" s="1">
        <v>43</v>
      </c>
      <c r="C10935" s="1" t="s">
        <v>29</v>
      </c>
      <c r="D10935" s="2">
        <v>44950</v>
      </c>
      <c r="E10935" s="2">
        <v>44951</v>
      </c>
      <c r="F10935" s="1" t="s">
        <v>13</v>
      </c>
      <c r="G10935" s="1" t="s">
        <v>33</v>
      </c>
      <c r="H10935" s="1" t="s">
        <v>32</v>
      </c>
      <c r="I10935" s="1">
        <v>281355.19</v>
      </c>
      <c r="J10935" s="1" t="s">
        <v>25</v>
      </c>
      <c r="K10935" s="1" t="s">
        <v>38</v>
      </c>
      <c r="N10935" s="3" t="str">
        <f>IF(LEFT(LOWER(C10935),1)="m","Male",IF(LEFT(LOWER(C10935),1)="f","Female","Unknown"))</f>
        <v>Female</v>
      </c>
      <c r="O10935" s="4" t="str">
        <f>IF(TRIM(LOWER(F10935))="neuro","Neurology",IF(TRIM(LOWER(F10935))="Neurology","Neurology",IF(TRIM(LOWER(F10935))="general ward","General",IF(TRIM(LOWER(F10935))="general","General",IF(TRIM(LOWER(F10935))="cardiology","Cardiology",IF(TRIM(LOWER(F10935))="Cardiology","Cardiology",IF(TRIM(LOWER(F10935))="Peads","Pediatrics",IF(TRIM(LOWER(F10935))="Pediatrics","Pediatrics",IF(TRIM(LOWER(F10935))="orthopedics","Orthopedics",IF(TRIM(LOWER(F10935))="Neurology","Neurology",IF(TRIM(LOWER(F10935))="Oncology","Oncology")))))))))))</f>
        <v>Neurology</v>
      </c>
      <c r="P10935" s="3" t="str">
        <f t="shared" si="1020"/>
        <v>Self</v>
      </c>
      <c r="Q10935" s="5">
        <f t="shared" si="1021"/>
        <v>1</v>
      </c>
      <c r="R10935" s="1">
        <f t="shared" si="1022"/>
        <v>281355.19</v>
      </c>
      <c r="S10935" s="1">
        <f t="shared" si="1023"/>
        <v>0</v>
      </c>
      <c r="T10935" s="1" t="str">
        <f t="shared" si="1024"/>
        <v>36-50</v>
      </c>
      <c r="U10935" s="1" t="str">
        <f t="shared" si="1025"/>
        <v>Yes</v>
      </c>
    </row>
    <row r="10936" spans="1:21">
      <c r="A10936" s="1">
        <v>10935</v>
      </c>
      <c r="B10936" s="1">
        <v>94</v>
      </c>
      <c r="C10936" s="1" t="s">
        <v>29</v>
      </c>
      <c r="D10936" s="2">
        <v>44994</v>
      </c>
      <c r="E10936" s="2">
        <v>45006</v>
      </c>
      <c r="F10936" s="1" t="s">
        <v>45</v>
      </c>
      <c r="G10936" s="1" t="s">
        <v>14</v>
      </c>
      <c r="H10936" s="1" t="s">
        <v>23</v>
      </c>
      <c r="I10936" s="1">
        <v>191332.79</v>
      </c>
      <c r="J10936" s="1" t="s">
        <v>25</v>
      </c>
      <c r="K10936" s="1" t="s">
        <v>16</v>
      </c>
      <c r="N10936" s="3" t="str">
        <f>IF(LEFT(LOWER(C10936),1)="m","Male",IF(LEFT(LOWER(C10936),1)="f","Female","Unknown"))</f>
        <v>Female</v>
      </c>
      <c r="O10936" s="4" t="str">
        <f>IF(TRIM(LOWER(F10936))="neuro","Neurology",IF(TRIM(LOWER(F10936))="Neurology","Neurology",IF(TRIM(LOWER(F10936))="general ward","General",IF(TRIM(LOWER(F10936))="general","General",IF(TRIM(LOWER(F10936))="cardiology","Cardiology",IF(TRIM(LOWER(F10936))="Cardiology","Cardiology",IF(TRIM(LOWER(F10936))="Peads","Pediatrics",IF(TRIM(LOWER(F10936))="Pediatrics","Pediatrics",IF(TRIM(LOWER(F10936))="orthopedics","Orthopedics",IF(TRIM(LOWER(F10936))="Neurology","Neurology",IF(TRIM(LOWER(F10936))="Oncology","Oncology")))))))))))</f>
        <v>Neurology</v>
      </c>
      <c r="P10936" s="3" t="str">
        <f t="shared" si="1020"/>
        <v>Private</v>
      </c>
      <c r="Q10936" s="5">
        <f t="shared" si="1021"/>
        <v>12</v>
      </c>
      <c r="R10936" s="1">
        <f t="shared" si="1022"/>
        <v>191332.79</v>
      </c>
      <c r="S10936" s="1">
        <f t="shared" si="1023"/>
        <v>1</v>
      </c>
      <c r="T10936" s="1" t="str">
        <f t="shared" si="1024"/>
        <v>66+</v>
      </c>
      <c r="U10936" s="1" t="str">
        <f t="shared" si="1025"/>
        <v>Yes</v>
      </c>
    </row>
    <row r="10937" spans="1:21">
      <c r="A10937" s="1">
        <v>10936</v>
      </c>
      <c r="B10937" s="1">
        <v>39</v>
      </c>
      <c r="C10937" s="1" t="s">
        <v>29</v>
      </c>
      <c r="D10937" s="2">
        <v>45363</v>
      </c>
      <c r="E10937" s="2">
        <v>45373</v>
      </c>
      <c r="F10937" s="1" t="s">
        <v>21</v>
      </c>
      <c r="G10937" s="1" t="s">
        <v>41</v>
      </c>
      <c r="H10937" s="1" t="s">
        <v>39</v>
      </c>
      <c r="I10937" s="1">
        <v>65321.120000000003</v>
      </c>
      <c r="J10937" s="1" t="s">
        <v>25</v>
      </c>
      <c r="K10937" s="1" t="s">
        <v>16</v>
      </c>
      <c r="N10937" s="3" t="str">
        <f>IF(LEFT(LOWER(C10937),1)="m","Male",IF(LEFT(LOWER(C10937),1)="f","Female","Unknown"))</f>
        <v>Female</v>
      </c>
      <c r="O10937" s="4" t="str">
        <f>IF(TRIM(LOWER(F10937))="neuro","Neurology",IF(TRIM(LOWER(F10937))="Neurology","Neurology",IF(TRIM(LOWER(F10937))="general ward","General",IF(TRIM(LOWER(F10937))="general","General",IF(TRIM(LOWER(F10937))="cardiology","Cardiology",IF(TRIM(LOWER(F10937))="Cardiology","Cardiology",IF(TRIM(LOWER(F10937))="Peads","Pediatrics",IF(TRIM(LOWER(F10937))="Pediatrics","Pediatrics",IF(TRIM(LOWER(F10937))="orthopedics","Orthopedics",IF(TRIM(LOWER(F10937))="Neurology","Neurology",IF(TRIM(LOWER(F10937))="Oncology","Oncology")))))))))))</f>
        <v>General</v>
      </c>
      <c r="P10937" s="3" t="str">
        <f t="shared" si="1020"/>
        <v>Unknown</v>
      </c>
      <c r="Q10937" s="5">
        <f t="shared" si="1021"/>
        <v>10</v>
      </c>
      <c r="R10937" s="1">
        <f t="shared" si="1022"/>
        <v>65321.120000000003</v>
      </c>
      <c r="S10937" s="1">
        <f t="shared" si="1023"/>
        <v>1</v>
      </c>
      <c r="T10937" s="1" t="str">
        <f t="shared" si="1024"/>
        <v>36-50</v>
      </c>
      <c r="U10937" s="1" t="str">
        <f t="shared" si="1025"/>
        <v>Yes</v>
      </c>
    </row>
    <row r="10938" spans="1:21">
      <c r="A10938" s="1">
        <v>10937</v>
      </c>
      <c r="B10938" s="1">
        <v>52</v>
      </c>
      <c r="C10938" s="1" t="s">
        <v>12</v>
      </c>
      <c r="D10938" s="2">
        <v>45599</v>
      </c>
      <c r="E10938" s="2">
        <v>45604</v>
      </c>
      <c r="F10938" s="1" t="s">
        <v>35</v>
      </c>
      <c r="G10938" s="1" t="s">
        <v>41</v>
      </c>
      <c r="H10938" s="1" t="s">
        <v>23</v>
      </c>
      <c r="I10938" s="1">
        <v>276346.33</v>
      </c>
      <c r="J10938" s="1" t="s">
        <v>25</v>
      </c>
      <c r="K10938" s="1" t="s">
        <v>17</v>
      </c>
      <c r="N10938" s="3" t="str">
        <f>IF(LEFT(LOWER(C10938),1)="m","Male",IF(LEFT(LOWER(C10938),1)="f","Female","Unknown"))</f>
        <v>Unknown</v>
      </c>
      <c r="O10938" s="4" t="str">
        <f>IF(TRIM(LOWER(F10938))="neuro","Neurology",IF(TRIM(LOWER(F10938))="Neurology","Neurology",IF(TRIM(LOWER(F10938))="general ward","General",IF(TRIM(LOWER(F10938))="general","General",IF(TRIM(LOWER(F10938))="cardiology","Cardiology",IF(TRIM(LOWER(F10938))="Cardiology","Cardiology",IF(TRIM(LOWER(F10938))="Peads","Pediatrics",IF(TRIM(LOWER(F10938))="Pediatrics","Pediatrics",IF(TRIM(LOWER(F10938))="orthopedics","Orthopedics",IF(TRIM(LOWER(F10938))="Neurology","Neurology",IF(TRIM(LOWER(F10938))="Oncology","Oncology")))))))))))</f>
        <v>Cardiology</v>
      </c>
      <c r="P10938" s="3" t="str">
        <f t="shared" si="1020"/>
        <v>Unknown</v>
      </c>
      <c r="Q10938" s="5">
        <f t="shared" si="1021"/>
        <v>5</v>
      </c>
      <c r="R10938" s="1">
        <f t="shared" si="1022"/>
        <v>276346.33</v>
      </c>
      <c r="S10938" s="1">
        <f t="shared" si="1023"/>
        <v>1</v>
      </c>
      <c r="T10938" s="1" t="str">
        <f t="shared" si="1024"/>
        <v>51-65</v>
      </c>
      <c r="U10938" s="1" t="str">
        <f t="shared" si="1025"/>
        <v>Yes</v>
      </c>
    </row>
    <row r="10939" spans="1:21">
      <c r="A10939" s="1">
        <v>10938</v>
      </c>
      <c r="B10939" s="1">
        <v>8</v>
      </c>
      <c r="C10939" s="1" t="s">
        <v>29</v>
      </c>
      <c r="D10939" s="2">
        <v>45582</v>
      </c>
      <c r="E10939" s="2">
        <v>45585</v>
      </c>
      <c r="F10939" s="1" t="s">
        <v>28</v>
      </c>
      <c r="G10939" s="1" t="s">
        <v>14</v>
      </c>
      <c r="I10939" s="1">
        <v>327160.69</v>
      </c>
      <c r="J10939" s="1" t="s">
        <v>16</v>
      </c>
      <c r="K10939" s="1" t="s">
        <v>16</v>
      </c>
      <c r="N10939" s="3" t="str">
        <f>IF(LEFT(LOWER(C10939),1)="m","Male",IF(LEFT(LOWER(C10939),1)="f","Female","Unknown"))</f>
        <v>Female</v>
      </c>
      <c r="O10939" s="4" t="str">
        <f>IF(TRIM(LOWER(F10939))="neuro","Neurology",IF(TRIM(LOWER(F10939))="Neurology","Neurology",IF(TRIM(LOWER(F10939))="general ward","General",IF(TRIM(LOWER(F10939))="general","General",IF(TRIM(LOWER(F10939))="cardiology","Cardiology",IF(TRIM(LOWER(F10939))="Cardiology","Cardiology",IF(TRIM(LOWER(F10939))="Peads","Pediatrics",IF(TRIM(LOWER(F10939))="Pediatrics","Pediatrics",IF(TRIM(LOWER(F10939))="orthopedics","Orthopedics",IF(TRIM(LOWER(F10939))="Neurology","Neurology",IF(TRIM(LOWER(F10939))="Oncology","Oncology")))))))))))</f>
        <v>Orthopedics</v>
      </c>
      <c r="P10939" s="3" t="str">
        <f t="shared" si="1020"/>
        <v>Private</v>
      </c>
      <c r="Q10939" s="5">
        <f t="shared" si="1021"/>
        <v>3</v>
      </c>
      <c r="R10939" s="1">
        <f t="shared" si="1022"/>
        <v>327160.69</v>
      </c>
      <c r="S10939" s="1">
        <f t="shared" si="1023"/>
        <v>1</v>
      </c>
      <c r="T10939" s="1" t="str">
        <f t="shared" si="1024"/>
        <v>0-17</v>
      </c>
      <c r="U10939" s="1" t="str">
        <f t="shared" si="1025"/>
        <v>Yes</v>
      </c>
    </row>
    <row r="10940" spans="1:21">
      <c r="A10940" s="1">
        <v>10939</v>
      </c>
      <c r="B10940" s="1">
        <v>88</v>
      </c>
      <c r="C10940" s="1" t="s">
        <v>44</v>
      </c>
      <c r="D10940" s="2">
        <v>45006</v>
      </c>
      <c r="E10940" s="2">
        <v>45009</v>
      </c>
      <c r="F10940" s="1" t="s">
        <v>19</v>
      </c>
      <c r="G10940" s="1" t="s">
        <v>14</v>
      </c>
      <c r="I10940" s="1">
        <v>228239.96</v>
      </c>
      <c r="J10940" s="1" t="s">
        <v>16</v>
      </c>
      <c r="K10940" s="1" t="s">
        <v>25</v>
      </c>
      <c r="N10940" s="3" t="str">
        <f>IF(LEFT(LOWER(C10940),1)="m","Male",IF(LEFT(LOWER(C10940),1)="f","Female","Unknown"))</f>
        <v>Female</v>
      </c>
      <c r="O10940" s="4" t="str">
        <f>IF(TRIM(LOWER(F10940))="neuro","Neurology",IF(TRIM(LOWER(F10940))="Neurology","Neurology",IF(TRIM(LOWER(F10940))="general ward","General",IF(TRIM(LOWER(F10940))="general","General",IF(TRIM(LOWER(F10940))="cardiology","Cardiology",IF(TRIM(LOWER(F10940))="Cardiology","Cardiology",IF(TRIM(LOWER(F10940))="Peads","Pediatrics",IF(TRIM(LOWER(F10940))="Pediatrics","Pediatrics",IF(TRIM(LOWER(F10940))="orthopedics","Orthopedics",IF(TRIM(LOWER(F10940))="Neurology","Neurology",IF(TRIM(LOWER(F10940))="Oncology","Oncology")))))))))))</f>
        <v>General</v>
      </c>
      <c r="P10940" s="3" t="str">
        <f t="shared" si="1020"/>
        <v>Private</v>
      </c>
      <c r="Q10940" s="5">
        <f t="shared" si="1021"/>
        <v>3</v>
      </c>
      <c r="R10940" s="1">
        <f t="shared" si="1022"/>
        <v>228239.96</v>
      </c>
      <c r="S10940" s="1">
        <f t="shared" si="1023"/>
        <v>1</v>
      </c>
      <c r="T10940" s="1" t="str">
        <f t="shared" si="1024"/>
        <v>66+</v>
      </c>
      <c r="U10940" s="1" t="str">
        <f t="shared" si="1025"/>
        <v>Yes</v>
      </c>
    </row>
    <row r="10941" spans="1:21">
      <c r="A10941" s="1">
        <v>10940</v>
      </c>
      <c r="B10941" s="1">
        <v>88</v>
      </c>
      <c r="C10941" s="1" t="s">
        <v>18</v>
      </c>
      <c r="D10941" s="2">
        <v>45584</v>
      </c>
      <c r="E10941" s="2">
        <v>45593</v>
      </c>
      <c r="F10941" s="1" t="s">
        <v>40</v>
      </c>
      <c r="G10941" s="1" t="s">
        <v>41</v>
      </c>
      <c r="I10941" s="1">
        <v>162988.70000000001</v>
      </c>
      <c r="J10941" s="1" t="s">
        <v>16</v>
      </c>
      <c r="K10941" s="1" t="s">
        <v>20</v>
      </c>
      <c r="N10941" s="3" t="str">
        <f>IF(LEFT(LOWER(C10941),1)="m","Male",IF(LEFT(LOWER(C10941),1)="f","Female","Unknown"))</f>
        <v>Male</v>
      </c>
      <c r="O10941" s="4" t="str">
        <f>IF(TRIM(LOWER(F10941))="neuro","Neurology",IF(TRIM(LOWER(F10941))="Neurology","Neurology",IF(TRIM(LOWER(F10941))="general ward","General",IF(TRIM(LOWER(F10941))="general","General",IF(TRIM(LOWER(F10941))="cardiology","Cardiology",IF(TRIM(LOWER(F10941))="Cardiology","Cardiology",IF(TRIM(LOWER(F10941))="Peads","Pediatrics",IF(TRIM(LOWER(F10941))="Pediatrics","Pediatrics",IF(TRIM(LOWER(F10941))="orthopedics","Orthopedics",IF(TRIM(LOWER(F10941))="Neurology","Neurology",IF(TRIM(LOWER(F10941))="Oncology","Oncology")))))))))))</f>
        <v>Pediatrics</v>
      </c>
      <c r="P10941" s="3" t="str">
        <f t="shared" si="1020"/>
        <v>Unknown</v>
      </c>
      <c r="Q10941" s="5">
        <f t="shared" si="1021"/>
        <v>9</v>
      </c>
      <c r="R10941" s="1">
        <f t="shared" si="1022"/>
        <v>162988.70000000001</v>
      </c>
      <c r="S10941" s="1">
        <f t="shared" si="1023"/>
        <v>0</v>
      </c>
      <c r="T10941" s="1" t="str">
        <f t="shared" si="1024"/>
        <v>66+</v>
      </c>
      <c r="U10941" s="1" t="str">
        <f t="shared" si="1025"/>
        <v>Yes</v>
      </c>
    </row>
    <row r="10942" spans="1:21">
      <c r="A10942" s="1">
        <v>10941</v>
      </c>
      <c r="B10942" s="1">
        <v>70</v>
      </c>
      <c r="C10942" s="1" t="s">
        <v>26</v>
      </c>
      <c r="D10942" s="2">
        <v>44944</v>
      </c>
      <c r="E10942" s="2">
        <v>44958</v>
      </c>
      <c r="F10942" s="1" t="s">
        <v>50</v>
      </c>
      <c r="G10942" s="1" t="s">
        <v>14</v>
      </c>
      <c r="H10942" s="1" t="s">
        <v>47</v>
      </c>
      <c r="I10942" s="1">
        <v>24017.279999999999</v>
      </c>
      <c r="J10942" s="1" t="s">
        <v>16</v>
      </c>
      <c r="K10942" s="1" t="s">
        <v>20</v>
      </c>
      <c r="N10942" s="3" t="str">
        <f>IF(LEFT(LOWER(C10942),1)="m","Male",IF(LEFT(LOWER(C10942),1)="f","Female","Unknown"))</f>
        <v>Female</v>
      </c>
      <c r="O10942" s="4" t="str">
        <f>IF(TRIM(LOWER(F10942))="neuro","Neurology",IF(TRIM(LOWER(F10942))="Neurology","Neurology",IF(TRIM(LOWER(F10942))="general ward","General",IF(TRIM(LOWER(F10942))="general","General",IF(TRIM(LOWER(F10942))="cardiology","Cardiology",IF(TRIM(LOWER(F10942))="Cardiology","Cardiology",IF(TRIM(LOWER(F10942))="Peads","Pediatrics",IF(TRIM(LOWER(F10942))="Pediatrics","Pediatrics",IF(TRIM(LOWER(F10942))="orthopedics","Orthopedics",IF(TRIM(LOWER(F10942))="Neurology","Neurology",IF(TRIM(LOWER(F10942))="Oncology","Oncology")))))))))))</f>
        <v>Cardiology</v>
      </c>
      <c r="P10942" s="3" t="str">
        <f t="shared" si="1020"/>
        <v>Private</v>
      </c>
      <c r="Q10942" s="5">
        <f t="shared" si="1021"/>
        <v>14</v>
      </c>
      <c r="R10942" s="1">
        <f t="shared" si="1022"/>
        <v>24017.279999999999</v>
      </c>
      <c r="S10942" s="1">
        <f t="shared" si="1023"/>
        <v>0</v>
      </c>
      <c r="T10942" s="1" t="str">
        <f t="shared" si="1024"/>
        <v>66+</v>
      </c>
      <c r="U10942" s="1" t="str">
        <f t="shared" si="1025"/>
        <v>Yes</v>
      </c>
    </row>
    <row r="10943" spans="1:21">
      <c r="A10943" s="1">
        <v>10942</v>
      </c>
      <c r="C10943" s="1" t="s">
        <v>34</v>
      </c>
      <c r="D10943" s="2">
        <v>44942</v>
      </c>
      <c r="E10943" s="2">
        <v>44961</v>
      </c>
      <c r="F10943" s="1" t="s">
        <v>19</v>
      </c>
      <c r="G10943" s="1" t="s">
        <v>22</v>
      </c>
      <c r="I10943" s="1">
        <v>150700.28</v>
      </c>
      <c r="J10943" s="1" t="s">
        <v>38</v>
      </c>
      <c r="K10943" s="1" t="s">
        <v>42</v>
      </c>
      <c r="N10943" s="3" t="str">
        <f>IF(LEFT(LOWER(C10943),1)="m","Male",IF(LEFT(LOWER(C10943),1)="f","Female","Unknown"))</f>
        <v>Male</v>
      </c>
      <c r="O10943" s="4" t="str">
        <f>IF(TRIM(LOWER(F10943))="neuro","Neurology",IF(TRIM(LOWER(F10943))="Neurology","Neurology",IF(TRIM(LOWER(F10943))="general ward","General",IF(TRIM(LOWER(F10943))="general","General",IF(TRIM(LOWER(F10943))="cardiology","Cardiology",IF(TRIM(LOWER(F10943))="Cardiology","Cardiology",IF(TRIM(LOWER(F10943))="Peads","Pediatrics",IF(TRIM(LOWER(F10943))="Pediatrics","Pediatrics",IF(TRIM(LOWER(F10943))="orthopedics","Orthopedics",IF(TRIM(LOWER(F10943))="Neurology","Neurology",IF(TRIM(LOWER(F10943))="Oncology","Oncology")))))))))))</f>
        <v>General</v>
      </c>
      <c r="P10943" s="3" t="str">
        <f t="shared" si="1020"/>
        <v>Government</v>
      </c>
      <c r="Q10943" s="5">
        <f t="shared" si="1021"/>
        <v>19</v>
      </c>
      <c r="R10943" s="1">
        <f t="shared" si="1022"/>
        <v>150700.28</v>
      </c>
      <c r="S10943" s="1">
        <f t="shared" si="1023"/>
        <v>0</v>
      </c>
      <c r="T10943" s="1" t="str">
        <f t="shared" si="1024"/>
        <v>0-17</v>
      </c>
      <c r="U10943" s="1" t="str">
        <f t="shared" si="1025"/>
        <v>No</v>
      </c>
    </row>
    <row r="10944" spans="1:21">
      <c r="A10944" s="1">
        <v>10943</v>
      </c>
      <c r="B10944" s="1">
        <v>92</v>
      </c>
      <c r="C10944" s="1" t="s">
        <v>18</v>
      </c>
      <c r="D10944" s="2">
        <v>45461</v>
      </c>
      <c r="E10944" s="2">
        <v>45468</v>
      </c>
      <c r="F10944" s="1" t="s">
        <v>40</v>
      </c>
      <c r="G10944" s="1" t="s">
        <v>22</v>
      </c>
      <c r="H10944" s="1" t="s">
        <v>47</v>
      </c>
      <c r="I10944" s="1">
        <v>313415.19</v>
      </c>
      <c r="J10944" s="1" t="s">
        <v>25</v>
      </c>
      <c r="K10944" s="1" t="s">
        <v>25</v>
      </c>
      <c r="N10944" s="3" t="str">
        <f>IF(LEFT(LOWER(C10944),1)="m","Male",IF(LEFT(LOWER(C10944),1)="f","Female","Unknown"))</f>
        <v>Male</v>
      </c>
      <c r="O10944" s="4" t="str">
        <f>IF(TRIM(LOWER(F10944))="neuro","Neurology",IF(TRIM(LOWER(F10944))="Neurology","Neurology",IF(TRIM(LOWER(F10944))="general ward","General",IF(TRIM(LOWER(F10944))="general","General",IF(TRIM(LOWER(F10944))="cardiology","Cardiology",IF(TRIM(LOWER(F10944))="Cardiology","Cardiology",IF(TRIM(LOWER(F10944))="Peads","Pediatrics",IF(TRIM(LOWER(F10944))="Pediatrics","Pediatrics",IF(TRIM(LOWER(F10944))="orthopedics","Orthopedics",IF(TRIM(LOWER(F10944))="Neurology","Neurology",IF(TRIM(LOWER(F10944))="Oncology","Oncology")))))))))))</f>
        <v>Pediatrics</v>
      </c>
      <c r="P10944" s="3" t="str">
        <f t="shared" si="1020"/>
        <v>Government</v>
      </c>
      <c r="Q10944" s="5">
        <f t="shared" si="1021"/>
        <v>7</v>
      </c>
      <c r="R10944" s="1">
        <f t="shared" si="1022"/>
        <v>313415.19</v>
      </c>
      <c r="S10944" s="1">
        <f t="shared" si="1023"/>
        <v>1</v>
      </c>
      <c r="T10944" s="1" t="str">
        <f t="shared" si="1024"/>
        <v>66+</v>
      </c>
      <c r="U10944" s="1" t="str">
        <f t="shared" si="1025"/>
        <v>Yes</v>
      </c>
    </row>
    <row r="10945" spans="1:21">
      <c r="A10945" s="1">
        <v>10944</v>
      </c>
      <c r="B10945" s="1">
        <v>70</v>
      </c>
      <c r="C10945" s="1" t="s">
        <v>27</v>
      </c>
      <c r="D10945" s="2">
        <v>45322</v>
      </c>
      <c r="E10945" s="2">
        <v>45327</v>
      </c>
      <c r="F10945" s="1" t="s">
        <v>28</v>
      </c>
      <c r="G10945" s="1" t="s">
        <v>22</v>
      </c>
      <c r="H10945" s="1" t="s">
        <v>23</v>
      </c>
      <c r="I10945" s="1">
        <v>324836.07</v>
      </c>
      <c r="J10945" s="1" t="s">
        <v>38</v>
      </c>
      <c r="K10945" s="1" t="s">
        <v>20</v>
      </c>
      <c r="N10945" s="3" t="str">
        <f>IF(LEFT(LOWER(C10945),1)="m","Male",IF(LEFT(LOWER(C10945),1)="f","Female","Unknown"))</f>
        <v>Male</v>
      </c>
      <c r="O10945" s="4" t="str">
        <f>IF(TRIM(LOWER(F10945))="neuro","Neurology",IF(TRIM(LOWER(F10945))="Neurology","Neurology",IF(TRIM(LOWER(F10945))="general ward","General",IF(TRIM(LOWER(F10945))="general","General",IF(TRIM(LOWER(F10945))="cardiology","Cardiology",IF(TRIM(LOWER(F10945))="Cardiology","Cardiology",IF(TRIM(LOWER(F10945))="Peads","Pediatrics",IF(TRIM(LOWER(F10945))="Pediatrics","Pediatrics",IF(TRIM(LOWER(F10945))="orthopedics","Orthopedics",IF(TRIM(LOWER(F10945))="Neurology","Neurology",IF(TRIM(LOWER(F10945))="Oncology","Oncology")))))))))))</f>
        <v>Orthopedics</v>
      </c>
      <c r="P10945" s="3" t="str">
        <f t="shared" si="1020"/>
        <v>Government</v>
      </c>
      <c r="Q10945" s="5">
        <f t="shared" si="1021"/>
        <v>5</v>
      </c>
      <c r="R10945" s="1">
        <f t="shared" si="1022"/>
        <v>324836.07</v>
      </c>
      <c r="S10945" s="1">
        <f t="shared" si="1023"/>
        <v>0</v>
      </c>
      <c r="T10945" s="1" t="str">
        <f t="shared" si="1024"/>
        <v>66+</v>
      </c>
      <c r="U10945" s="1" t="str">
        <f t="shared" si="1025"/>
        <v>No</v>
      </c>
    </row>
    <row r="10946" spans="1:21">
      <c r="A10946" s="1">
        <v>10945</v>
      </c>
      <c r="B10946" s="1">
        <v>4</v>
      </c>
      <c r="C10946" s="1" t="s">
        <v>27</v>
      </c>
      <c r="D10946" s="2">
        <v>45352</v>
      </c>
      <c r="E10946" s="2">
        <v>45364</v>
      </c>
      <c r="F10946" s="1" t="s">
        <v>13</v>
      </c>
      <c r="G10946" s="1" t="s">
        <v>31</v>
      </c>
      <c r="H10946" s="1" t="s">
        <v>39</v>
      </c>
      <c r="I10946" s="1">
        <v>230068.79</v>
      </c>
      <c r="J10946" s="1" t="s">
        <v>38</v>
      </c>
      <c r="K10946" s="1" t="s">
        <v>20</v>
      </c>
      <c r="N10946" s="3" t="str">
        <f>IF(LEFT(LOWER(C10946),1)="m","Male",IF(LEFT(LOWER(C10946),1)="f","Female","Unknown"))</f>
        <v>Male</v>
      </c>
      <c r="O10946" s="4" t="str">
        <f>IF(TRIM(LOWER(F10946))="neuro","Neurology",IF(TRIM(LOWER(F10946))="Neurology","Neurology",IF(TRIM(LOWER(F10946))="general ward","General",IF(TRIM(LOWER(F10946))="general","General",IF(TRIM(LOWER(F10946))="cardiology","Cardiology",IF(TRIM(LOWER(F10946))="Cardiology","Cardiology",IF(TRIM(LOWER(F10946))="Peads","Pediatrics",IF(TRIM(LOWER(F10946))="Pediatrics","Pediatrics",IF(TRIM(LOWER(F10946))="orthopedics","Orthopedics",IF(TRIM(LOWER(F10946))="Neurology","Neurology",IF(TRIM(LOWER(F10946))="Oncology","Oncology")))))))))))</f>
        <v>Neurology</v>
      </c>
      <c r="P10946" s="3" t="str">
        <f t="shared" si="1020"/>
        <v>Private</v>
      </c>
      <c r="Q10946" s="5">
        <f t="shared" si="1021"/>
        <v>12</v>
      </c>
      <c r="R10946" s="1">
        <f t="shared" si="1022"/>
        <v>230068.79</v>
      </c>
      <c r="S10946" s="1">
        <f t="shared" si="1023"/>
        <v>0</v>
      </c>
      <c r="T10946" s="1" t="str">
        <f t="shared" si="1024"/>
        <v>0-17</v>
      </c>
      <c r="U10946" s="1" t="str">
        <f t="shared" si="1025"/>
        <v>No</v>
      </c>
    </row>
    <row r="10947" spans="1:21">
      <c r="A10947" s="1">
        <v>10946</v>
      </c>
      <c r="B10947" s="1">
        <v>23</v>
      </c>
      <c r="C10947" s="1" t="s">
        <v>27</v>
      </c>
      <c r="D10947" s="2">
        <v>45036</v>
      </c>
      <c r="E10947" s="2">
        <v>45053</v>
      </c>
      <c r="F10947" s="1" t="s">
        <v>30</v>
      </c>
      <c r="G10947" s="1" t="s">
        <v>14</v>
      </c>
      <c r="H10947" s="1" t="s">
        <v>23</v>
      </c>
      <c r="I10947" s="1">
        <v>39166.36</v>
      </c>
      <c r="K10947" s="1" t="s">
        <v>20</v>
      </c>
      <c r="N10947" s="3" t="str">
        <f>IF(LEFT(LOWER(C10947),1)="m","Male",IF(LEFT(LOWER(C10947),1)="f","Female","Unknown"))</f>
        <v>Male</v>
      </c>
      <c r="O10947" s="4" t="str">
        <f>IF(TRIM(LOWER(F10947))="neuro","Neurology",IF(TRIM(LOWER(F10947))="Neurology","Neurology",IF(TRIM(LOWER(F10947))="general ward","General",IF(TRIM(LOWER(F10947))="general","General",IF(TRIM(LOWER(F10947))="cardiology","Cardiology",IF(TRIM(LOWER(F10947))="Cardiology","Cardiology",IF(TRIM(LOWER(F10947))="Peads","Pediatrics",IF(TRIM(LOWER(F10947))="Pediatrics","Pediatrics",IF(TRIM(LOWER(F10947))="orthopedics","Orthopedics",IF(TRIM(LOWER(F10947))="Neurology","Neurology",IF(TRIM(LOWER(F10947))="Oncology","Oncology")))))))))))</f>
        <v>Pediatrics</v>
      </c>
      <c r="P10947" s="3" t="str">
        <f t="shared" ref="P10947:P11010" si="1026">IF(LOWER(G10947)="private","Private",
IF(LOWER(G10947)="govt","Government",
IF(LOWER(G10947)="government","Government",
IF(LOWER(G10947)="self","Self","Unknown"))))</f>
        <v>Private</v>
      </c>
      <c r="Q10947" s="5">
        <f t="shared" ref="Q10947:Q11010" si="1027">IF(E10947&lt;D10947,"",E10947-D10947)</f>
        <v>17</v>
      </c>
      <c r="R10947" s="1">
        <f t="shared" ref="R10947:R11010" si="1028">IF(I10947&lt;0,"",I10947)</f>
        <v>39166.36</v>
      </c>
      <c r="S10947" s="1">
        <f t="shared" ref="S10947:S11010" si="1029">IF(OR(K10947="Yes",K10947="YES",K10947="Y"),1,0)</f>
        <v>0</v>
      </c>
      <c r="T10947" s="1" t="str">
        <f t="shared" ref="T10947:T11010" si="1030">IF(B10947&lt;18,"0-17",                                                  IF(B10947&lt;36,"18-35",
IF(B10947&lt;51,"36-50",
IF(B10947&lt;66,"51-65","66+"))))</f>
        <v>18-35</v>
      </c>
      <c r="U10947" s="1" t="str">
        <f t="shared" ref="U10947:U11010" si="1031">IF(OR(TRIM(UPPER(J10947))="YES",TRIM(UPPER(J10947))="Y"),"Yes",
IF(OR(TRIM(UPPER(J10947))="NO",TRIM(UPPER(J10947))="N"),"No","Unknown"))</f>
        <v>Unknown</v>
      </c>
    </row>
    <row r="10948" spans="1:21">
      <c r="A10948" s="1">
        <v>10947</v>
      </c>
      <c r="B10948" s="1">
        <v>47</v>
      </c>
      <c r="C10948" s="1" t="s">
        <v>26</v>
      </c>
      <c r="D10948" s="2">
        <v>45583</v>
      </c>
      <c r="E10948" s="2">
        <v>45591</v>
      </c>
      <c r="F10948" s="1" t="s">
        <v>30</v>
      </c>
      <c r="G10948" s="1" t="s">
        <v>31</v>
      </c>
      <c r="H10948" s="1" t="s">
        <v>15</v>
      </c>
      <c r="I10948" s="1">
        <v>202940.42</v>
      </c>
      <c r="J10948" s="1" t="s">
        <v>25</v>
      </c>
      <c r="K10948" s="1" t="s">
        <v>42</v>
      </c>
      <c r="N10948" s="3" t="str">
        <f>IF(LEFT(LOWER(C10948),1)="m","Male",IF(LEFT(LOWER(C10948),1)="f","Female","Unknown"))</f>
        <v>Female</v>
      </c>
      <c r="O10948" s="4" t="str">
        <f>IF(TRIM(LOWER(F10948))="neuro","Neurology",IF(TRIM(LOWER(F10948))="Neurology","Neurology",IF(TRIM(LOWER(F10948))="general ward","General",IF(TRIM(LOWER(F10948))="general","General",IF(TRIM(LOWER(F10948))="cardiology","Cardiology",IF(TRIM(LOWER(F10948))="Cardiology","Cardiology",IF(TRIM(LOWER(F10948))="Peads","Pediatrics",IF(TRIM(LOWER(F10948))="Pediatrics","Pediatrics",IF(TRIM(LOWER(F10948))="orthopedics","Orthopedics",IF(TRIM(LOWER(F10948))="Neurology","Neurology",IF(TRIM(LOWER(F10948))="Oncology","Oncology")))))))))))</f>
        <v>Pediatrics</v>
      </c>
      <c r="P10948" s="3" t="str">
        <f t="shared" si="1026"/>
        <v>Private</v>
      </c>
      <c r="Q10948" s="5">
        <f t="shared" si="1027"/>
        <v>8</v>
      </c>
      <c r="R10948" s="1">
        <f t="shared" si="1028"/>
        <v>202940.42</v>
      </c>
      <c r="S10948" s="1">
        <f t="shared" si="1029"/>
        <v>0</v>
      </c>
      <c r="T10948" s="1" t="str">
        <f t="shared" si="1030"/>
        <v>36-50</v>
      </c>
      <c r="U10948" s="1" t="str">
        <f t="shared" si="1031"/>
        <v>Yes</v>
      </c>
    </row>
    <row r="10949" spans="1:21">
      <c r="A10949" s="1">
        <v>10948</v>
      </c>
      <c r="B10949" s="1">
        <v>48</v>
      </c>
      <c r="C10949" s="1" t="s">
        <v>26</v>
      </c>
      <c r="D10949" s="2">
        <v>45010</v>
      </c>
      <c r="E10949" s="2">
        <v>45026</v>
      </c>
      <c r="F10949" s="1" t="s">
        <v>43</v>
      </c>
      <c r="G10949" s="1" t="s">
        <v>41</v>
      </c>
      <c r="H10949" s="1" t="s">
        <v>48</v>
      </c>
      <c r="I10949" s="1">
        <v>265588.64</v>
      </c>
      <c r="J10949" s="1" t="s">
        <v>17</v>
      </c>
      <c r="K10949" s="1" t="s">
        <v>42</v>
      </c>
      <c r="N10949" s="3" t="str">
        <f>IF(LEFT(LOWER(C10949),1)="m","Male",IF(LEFT(LOWER(C10949),1)="f","Female","Unknown"))</f>
        <v>Female</v>
      </c>
      <c r="O10949" s="4" t="str">
        <f>IF(TRIM(LOWER(F10949))="neuro","Neurology",IF(TRIM(LOWER(F10949))="Neurology","Neurology",IF(TRIM(LOWER(F10949))="general ward","General",IF(TRIM(LOWER(F10949))="general","General",IF(TRIM(LOWER(F10949))="cardiology","Cardiology",IF(TRIM(LOWER(F10949))="Cardiology","Cardiology",IF(TRIM(LOWER(F10949))="Peads","Pediatrics",IF(TRIM(LOWER(F10949))="Pediatrics","Pediatrics",IF(TRIM(LOWER(F10949))="orthopedics","Orthopedics",IF(TRIM(LOWER(F10949))="Neurology","Neurology",IF(TRIM(LOWER(F10949))="Oncology","Oncology")))))))))))</f>
        <v>Orthopedics</v>
      </c>
      <c r="P10949" s="3" t="str">
        <f t="shared" si="1026"/>
        <v>Unknown</v>
      </c>
      <c r="Q10949" s="5">
        <f t="shared" si="1027"/>
        <v>16</v>
      </c>
      <c r="R10949" s="1">
        <f t="shared" si="1028"/>
        <v>265588.64</v>
      </c>
      <c r="S10949" s="1">
        <f t="shared" si="1029"/>
        <v>0</v>
      </c>
      <c r="T10949" s="1" t="str">
        <f t="shared" si="1030"/>
        <v>36-50</v>
      </c>
      <c r="U10949" s="1" t="str">
        <f t="shared" si="1031"/>
        <v>Yes</v>
      </c>
    </row>
    <row r="10950" spans="1:21">
      <c r="A10950" s="1">
        <v>10949</v>
      </c>
      <c r="B10950" s="1">
        <v>10</v>
      </c>
      <c r="C10950" s="1" t="s">
        <v>29</v>
      </c>
      <c r="D10950" s="2">
        <v>45462</v>
      </c>
      <c r="E10950" s="2">
        <v>45466</v>
      </c>
      <c r="F10950" s="1" t="s">
        <v>49</v>
      </c>
      <c r="G10950" s="1" t="s">
        <v>36</v>
      </c>
      <c r="H10950" s="1" t="s">
        <v>39</v>
      </c>
      <c r="I10950" s="1">
        <v>184093.42</v>
      </c>
      <c r="J10950" s="1" t="s">
        <v>17</v>
      </c>
      <c r="K10950" s="1" t="s">
        <v>16</v>
      </c>
      <c r="N10950" s="3" t="str">
        <f>IF(LEFT(LOWER(C10950),1)="m","Male",IF(LEFT(LOWER(C10950),1)="f","Female","Unknown"))</f>
        <v>Female</v>
      </c>
      <c r="O10950" s="4" t="str">
        <f>IF(TRIM(LOWER(F10950))="neuro","Neurology",IF(TRIM(LOWER(F10950))="Neurology","Neurology",IF(TRIM(LOWER(F10950))="general ward","General",IF(TRIM(LOWER(F10950))="general","General",IF(TRIM(LOWER(F10950))="cardiology","Cardiology",IF(TRIM(LOWER(F10950))="Cardiology","Cardiology",IF(TRIM(LOWER(F10950))="Peads","Pediatrics",IF(TRIM(LOWER(F10950))="Pediatrics","Pediatrics",IF(TRIM(LOWER(F10950))="orthopedics","Orthopedics",IF(TRIM(LOWER(F10950))="Neurology","Neurology",IF(TRIM(LOWER(F10950))="Oncology","Oncology")))))))))))</f>
        <v>Oncology</v>
      </c>
      <c r="P10950" s="3" t="str">
        <f t="shared" si="1026"/>
        <v>Government</v>
      </c>
      <c r="Q10950" s="5">
        <f t="shared" si="1027"/>
        <v>4</v>
      </c>
      <c r="R10950" s="1">
        <f t="shared" si="1028"/>
        <v>184093.42</v>
      </c>
      <c r="S10950" s="1">
        <f t="shared" si="1029"/>
        <v>1</v>
      </c>
      <c r="T10950" s="1" t="str">
        <f t="shared" si="1030"/>
        <v>0-17</v>
      </c>
      <c r="U10950" s="1" t="str">
        <f t="shared" si="1031"/>
        <v>Yes</v>
      </c>
    </row>
    <row r="10951" spans="1:21">
      <c r="A10951" s="1">
        <v>10950</v>
      </c>
      <c r="B10951" s="1">
        <v>58</v>
      </c>
      <c r="C10951" s="1" t="s">
        <v>29</v>
      </c>
      <c r="D10951" s="2">
        <v>45222</v>
      </c>
      <c r="E10951" s="2">
        <v>45242</v>
      </c>
      <c r="F10951" s="1" t="s">
        <v>19</v>
      </c>
      <c r="G10951" s="1" t="s">
        <v>31</v>
      </c>
      <c r="H10951" s="1" t="s">
        <v>51</v>
      </c>
      <c r="I10951" s="1">
        <v>46394.42</v>
      </c>
      <c r="J10951" s="1" t="s">
        <v>42</v>
      </c>
      <c r="K10951" s="1" t="s">
        <v>20</v>
      </c>
      <c r="N10951" s="3" t="str">
        <f>IF(LEFT(LOWER(C10951),1)="m","Male",IF(LEFT(LOWER(C10951),1)="f","Female","Unknown"))</f>
        <v>Female</v>
      </c>
      <c r="O10951" s="4" t="str">
        <f>IF(TRIM(LOWER(F10951))="neuro","Neurology",IF(TRIM(LOWER(F10951))="Neurology","Neurology",IF(TRIM(LOWER(F10951))="general ward","General",IF(TRIM(LOWER(F10951))="general","General",IF(TRIM(LOWER(F10951))="cardiology","Cardiology",IF(TRIM(LOWER(F10951))="Cardiology","Cardiology",IF(TRIM(LOWER(F10951))="Peads","Pediatrics",IF(TRIM(LOWER(F10951))="Pediatrics","Pediatrics",IF(TRIM(LOWER(F10951))="orthopedics","Orthopedics",IF(TRIM(LOWER(F10951))="Neurology","Neurology",IF(TRIM(LOWER(F10951))="Oncology","Oncology")))))))))))</f>
        <v>General</v>
      </c>
      <c r="P10951" s="3" t="str">
        <f t="shared" si="1026"/>
        <v>Private</v>
      </c>
      <c r="Q10951" s="5">
        <f t="shared" si="1027"/>
        <v>20</v>
      </c>
      <c r="R10951" s="1">
        <f t="shared" si="1028"/>
        <v>46394.42</v>
      </c>
      <c r="S10951" s="1">
        <f t="shared" si="1029"/>
        <v>0</v>
      </c>
      <c r="T10951" s="1" t="str">
        <f t="shared" si="1030"/>
        <v>51-65</v>
      </c>
      <c r="U10951" s="1" t="str">
        <f t="shared" si="1031"/>
        <v>No</v>
      </c>
    </row>
    <row r="10952" spans="1:21">
      <c r="A10952" s="1">
        <v>10951</v>
      </c>
      <c r="B10952" s="1">
        <v>56</v>
      </c>
      <c r="C10952" s="1" t="s">
        <v>29</v>
      </c>
      <c r="D10952" s="2">
        <v>45179</v>
      </c>
      <c r="E10952" s="2">
        <v>45185</v>
      </c>
      <c r="F10952" s="1" t="s">
        <v>19</v>
      </c>
      <c r="G10952" s="1" t="s">
        <v>46</v>
      </c>
      <c r="H10952" s="1" t="s">
        <v>51</v>
      </c>
      <c r="I10952" s="1">
        <v>32708.92</v>
      </c>
      <c r="J10952" s="1" t="s">
        <v>25</v>
      </c>
      <c r="K10952" s="1" t="s">
        <v>38</v>
      </c>
      <c r="N10952" s="3" t="str">
        <f>IF(LEFT(LOWER(C10952),1)="m","Male",IF(LEFT(LOWER(C10952),1)="f","Female","Unknown"))</f>
        <v>Female</v>
      </c>
      <c r="O10952" s="4" t="str">
        <f>IF(TRIM(LOWER(F10952))="neuro","Neurology",IF(TRIM(LOWER(F10952))="Neurology","Neurology",IF(TRIM(LOWER(F10952))="general ward","General",IF(TRIM(LOWER(F10952))="general","General",IF(TRIM(LOWER(F10952))="cardiology","Cardiology",IF(TRIM(LOWER(F10952))="Cardiology","Cardiology",IF(TRIM(LOWER(F10952))="Peads","Pediatrics",IF(TRIM(LOWER(F10952))="Pediatrics","Pediatrics",IF(TRIM(LOWER(F10952))="orthopedics","Orthopedics",IF(TRIM(LOWER(F10952))="Neurology","Neurology",IF(TRIM(LOWER(F10952))="Oncology","Oncology")))))))))))</f>
        <v>General</v>
      </c>
      <c r="P10952" s="3" t="str">
        <f t="shared" si="1026"/>
        <v>Self</v>
      </c>
      <c r="Q10952" s="5">
        <f t="shared" si="1027"/>
        <v>6</v>
      </c>
      <c r="R10952" s="1">
        <f t="shared" si="1028"/>
        <v>32708.92</v>
      </c>
      <c r="S10952" s="1">
        <f t="shared" si="1029"/>
        <v>0</v>
      </c>
      <c r="T10952" s="1" t="str">
        <f t="shared" si="1030"/>
        <v>51-65</v>
      </c>
      <c r="U10952" s="1" t="str">
        <f t="shared" si="1031"/>
        <v>Yes</v>
      </c>
    </row>
    <row r="10953" spans="1:21">
      <c r="A10953" s="1">
        <v>10952</v>
      </c>
      <c r="B10953" s="1">
        <v>32</v>
      </c>
      <c r="C10953" s="1" t="s">
        <v>18</v>
      </c>
      <c r="D10953" s="2">
        <v>45251</v>
      </c>
      <c r="E10953" s="2">
        <v>45266</v>
      </c>
      <c r="F10953" s="1" t="s">
        <v>28</v>
      </c>
      <c r="G10953" s="1" t="s">
        <v>14</v>
      </c>
      <c r="H10953" s="1" t="s">
        <v>47</v>
      </c>
      <c r="I10953" s="1">
        <v>257379.20000000001</v>
      </c>
      <c r="J10953" s="1" t="s">
        <v>25</v>
      </c>
      <c r="K10953" s="1" t="s">
        <v>38</v>
      </c>
      <c r="N10953" s="3" t="str">
        <f>IF(LEFT(LOWER(C10953),1)="m","Male",IF(LEFT(LOWER(C10953),1)="f","Female","Unknown"))</f>
        <v>Male</v>
      </c>
      <c r="O10953" s="4" t="str">
        <f>IF(TRIM(LOWER(F10953))="neuro","Neurology",IF(TRIM(LOWER(F10953))="Neurology","Neurology",IF(TRIM(LOWER(F10953))="general ward","General",IF(TRIM(LOWER(F10953))="general","General",IF(TRIM(LOWER(F10953))="cardiology","Cardiology",IF(TRIM(LOWER(F10953))="Cardiology","Cardiology",IF(TRIM(LOWER(F10953))="Peads","Pediatrics",IF(TRIM(LOWER(F10953))="Pediatrics","Pediatrics",IF(TRIM(LOWER(F10953))="orthopedics","Orthopedics",IF(TRIM(LOWER(F10953))="Neurology","Neurology",IF(TRIM(LOWER(F10953))="Oncology","Oncology")))))))))))</f>
        <v>Orthopedics</v>
      </c>
      <c r="P10953" s="3" t="str">
        <f t="shared" si="1026"/>
        <v>Private</v>
      </c>
      <c r="Q10953" s="5">
        <f t="shared" si="1027"/>
        <v>15</v>
      </c>
      <c r="R10953" s="1">
        <f t="shared" si="1028"/>
        <v>257379.20000000001</v>
      </c>
      <c r="S10953" s="1">
        <f t="shared" si="1029"/>
        <v>0</v>
      </c>
      <c r="T10953" s="1" t="str">
        <f t="shared" si="1030"/>
        <v>18-35</v>
      </c>
      <c r="U10953" s="1" t="str">
        <f t="shared" si="1031"/>
        <v>Yes</v>
      </c>
    </row>
    <row r="10954" spans="1:21">
      <c r="A10954" s="1">
        <v>10953</v>
      </c>
      <c r="B10954" s="1">
        <v>80</v>
      </c>
      <c r="C10954" s="1" t="s">
        <v>44</v>
      </c>
      <c r="D10954" s="2">
        <v>45338</v>
      </c>
      <c r="E10954" s="2">
        <v>45356</v>
      </c>
      <c r="F10954" s="1" t="s">
        <v>30</v>
      </c>
      <c r="G10954" s="1" t="s">
        <v>33</v>
      </c>
      <c r="H10954" s="1" t="s">
        <v>37</v>
      </c>
      <c r="I10954" s="1">
        <v>263923.46000000002</v>
      </c>
      <c r="J10954" s="1" t="s">
        <v>42</v>
      </c>
      <c r="K10954" s="1" t="s">
        <v>16</v>
      </c>
      <c r="N10954" s="3" t="str">
        <f>IF(LEFT(LOWER(C10954),1)="m","Male",IF(LEFT(LOWER(C10954),1)="f","Female","Unknown"))</f>
        <v>Female</v>
      </c>
      <c r="O10954" s="4" t="str">
        <f>IF(TRIM(LOWER(F10954))="neuro","Neurology",IF(TRIM(LOWER(F10954))="Neurology","Neurology",IF(TRIM(LOWER(F10954))="general ward","General",IF(TRIM(LOWER(F10954))="general","General",IF(TRIM(LOWER(F10954))="cardiology","Cardiology",IF(TRIM(LOWER(F10954))="Cardiology","Cardiology",IF(TRIM(LOWER(F10954))="Peads","Pediatrics",IF(TRIM(LOWER(F10954))="Pediatrics","Pediatrics",IF(TRIM(LOWER(F10954))="orthopedics","Orthopedics",IF(TRIM(LOWER(F10954))="Neurology","Neurology",IF(TRIM(LOWER(F10954))="Oncology","Oncology")))))))))))</f>
        <v>Pediatrics</v>
      </c>
      <c r="P10954" s="3" t="str">
        <f t="shared" si="1026"/>
        <v>Self</v>
      </c>
      <c r="Q10954" s="5">
        <f t="shared" si="1027"/>
        <v>18</v>
      </c>
      <c r="R10954" s="1">
        <f t="shared" si="1028"/>
        <v>263923.46000000002</v>
      </c>
      <c r="S10954" s="1">
        <f t="shared" si="1029"/>
        <v>1</v>
      </c>
      <c r="T10954" s="1" t="str">
        <f t="shared" si="1030"/>
        <v>66+</v>
      </c>
      <c r="U10954" s="1" t="str">
        <f t="shared" si="1031"/>
        <v>No</v>
      </c>
    </row>
    <row r="10955" spans="1:21">
      <c r="A10955" s="1">
        <v>10954</v>
      </c>
      <c r="B10955" s="1">
        <v>26</v>
      </c>
      <c r="C10955" s="1" t="s">
        <v>29</v>
      </c>
      <c r="D10955" s="2">
        <v>45631</v>
      </c>
      <c r="E10955" s="2">
        <v>45636</v>
      </c>
      <c r="F10955" s="1" t="s">
        <v>21</v>
      </c>
      <c r="G10955" s="1" t="s">
        <v>46</v>
      </c>
      <c r="H10955" s="1" t="s">
        <v>47</v>
      </c>
      <c r="I10955" s="1">
        <v>29972.25</v>
      </c>
      <c r="J10955" s="1" t="s">
        <v>24</v>
      </c>
      <c r="K10955" s="1" t="s">
        <v>38</v>
      </c>
      <c r="N10955" s="3" t="str">
        <f>IF(LEFT(LOWER(C10955),1)="m","Male",IF(LEFT(LOWER(C10955),1)="f","Female","Unknown"))</f>
        <v>Female</v>
      </c>
      <c r="O10955" s="4" t="str">
        <f>IF(TRIM(LOWER(F10955))="neuro","Neurology",IF(TRIM(LOWER(F10955))="Neurology","Neurology",IF(TRIM(LOWER(F10955))="general ward","General",IF(TRIM(LOWER(F10955))="general","General",IF(TRIM(LOWER(F10955))="cardiology","Cardiology",IF(TRIM(LOWER(F10955))="Cardiology","Cardiology",IF(TRIM(LOWER(F10955))="Peads","Pediatrics",IF(TRIM(LOWER(F10955))="Pediatrics","Pediatrics",IF(TRIM(LOWER(F10955))="orthopedics","Orthopedics",IF(TRIM(LOWER(F10955))="Neurology","Neurology",IF(TRIM(LOWER(F10955))="Oncology","Oncology")))))))))))</f>
        <v>General</v>
      </c>
      <c r="P10955" s="3" t="str">
        <f t="shared" si="1026"/>
        <v>Self</v>
      </c>
      <c r="Q10955" s="5">
        <f t="shared" si="1027"/>
        <v>5</v>
      </c>
      <c r="R10955" s="1">
        <f t="shared" si="1028"/>
        <v>29972.25</v>
      </c>
      <c r="S10955" s="1">
        <f t="shared" si="1029"/>
        <v>0</v>
      </c>
      <c r="T10955" s="1" t="str">
        <f t="shared" si="1030"/>
        <v>18-35</v>
      </c>
      <c r="U10955" s="1" t="str">
        <f t="shared" si="1031"/>
        <v>No</v>
      </c>
    </row>
    <row r="10956" spans="1:21">
      <c r="A10956" s="1">
        <v>10955</v>
      </c>
      <c r="B10956" s="1">
        <v>31</v>
      </c>
      <c r="C10956" s="1" t="s">
        <v>29</v>
      </c>
      <c r="D10956" s="2">
        <v>45448</v>
      </c>
      <c r="E10956" s="2">
        <v>45452</v>
      </c>
      <c r="F10956" s="1" t="s">
        <v>45</v>
      </c>
      <c r="G10956" s="1" t="s">
        <v>33</v>
      </c>
      <c r="I10956" s="1">
        <v>156476.39000000001</v>
      </c>
      <c r="J10956" s="1" t="s">
        <v>38</v>
      </c>
      <c r="K10956" s="1" t="s">
        <v>17</v>
      </c>
      <c r="N10956" s="3" t="str">
        <f>IF(LEFT(LOWER(C10956),1)="m","Male",IF(LEFT(LOWER(C10956),1)="f","Female","Unknown"))</f>
        <v>Female</v>
      </c>
      <c r="O10956" s="4" t="str">
        <f>IF(TRIM(LOWER(F10956))="neuro","Neurology",IF(TRIM(LOWER(F10956))="Neurology","Neurology",IF(TRIM(LOWER(F10956))="general ward","General",IF(TRIM(LOWER(F10956))="general","General",IF(TRIM(LOWER(F10956))="cardiology","Cardiology",IF(TRIM(LOWER(F10956))="Cardiology","Cardiology",IF(TRIM(LOWER(F10956))="Peads","Pediatrics",IF(TRIM(LOWER(F10956))="Pediatrics","Pediatrics",IF(TRIM(LOWER(F10956))="orthopedics","Orthopedics",IF(TRIM(LOWER(F10956))="Neurology","Neurology",IF(TRIM(LOWER(F10956))="Oncology","Oncology")))))))))))</f>
        <v>Neurology</v>
      </c>
      <c r="P10956" s="3" t="str">
        <f t="shared" si="1026"/>
        <v>Self</v>
      </c>
      <c r="Q10956" s="5">
        <f t="shared" si="1027"/>
        <v>4</v>
      </c>
      <c r="R10956" s="1">
        <f t="shared" si="1028"/>
        <v>156476.39000000001</v>
      </c>
      <c r="S10956" s="1">
        <f t="shared" si="1029"/>
        <v>1</v>
      </c>
      <c r="T10956" s="1" t="str">
        <f t="shared" si="1030"/>
        <v>18-35</v>
      </c>
      <c r="U10956" s="1" t="str">
        <f t="shared" si="1031"/>
        <v>No</v>
      </c>
    </row>
    <row r="10957" spans="1:21">
      <c r="A10957" s="1">
        <v>10956</v>
      </c>
      <c r="B10957" s="1">
        <v>24</v>
      </c>
      <c r="C10957" s="1" t="s">
        <v>12</v>
      </c>
      <c r="D10957" s="2">
        <v>45391</v>
      </c>
      <c r="E10957" s="2">
        <v>45403</v>
      </c>
      <c r="F10957" s="1" t="s">
        <v>49</v>
      </c>
      <c r="G10957" s="1" t="s">
        <v>41</v>
      </c>
      <c r="I10957" s="1">
        <v>217481.51</v>
      </c>
      <c r="J10957" s="1" t="s">
        <v>38</v>
      </c>
      <c r="K10957" s="1" t="s">
        <v>17</v>
      </c>
      <c r="N10957" s="3" t="str">
        <f>IF(LEFT(LOWER(C10957),1)="m","Male",IF(LEFT(LOWER(C10957),1)="f","Female","Unknown"))</f>
        <v>Unknown</v>
      </c>
      <c r="O10957" s="4" t="str">
        <f>IF(TRIM(LOWER(F10957))="neuro","Neurology",IF(TRIM(LOWER(F10957))="Neurology","Neurology",IF(TRIM(LOWER(F10957))="general ward","General",IF(TRIM(LOWER(F10957))="general","General",IF(TRIM(LOWER(F10957))="cardiology","Cardiology",IF(TRIM(LOWER(F10957))="Cardiology","Cardiology",IF(TRIM(LOWER(F10957))="Peads","Pediatrics",IF(TRIM(LOWER(F10957))="Pediatrics","Pediatrics",IF(TRIM(LOWER(F10957))="orthopedics","Orthopedics",IF(TRIM(LOWER(F10957))="Neurology","Neurology",IF(TRIM(LOWER(F10957))="Oncology","Oncology")))))))))))</f>
        <v>Oncology</v>
      </c>
      <c r="P10957" s="3" t="str">
        <f t="shared" si="1026"/>
        <v>Unknown</v>
      </c>
      <c r="Q10957" s="5">
        <f t="shared" si="1027"/>
        <v>12</v>
      </c>
      <c r="R10957" s="1">
        <f t="shared" si="1028"/>
        <v>217481.51</v>
      </c>
      <c r="S10957" s="1">
        <f t="shared" si="1029"/>
        <v>1</v>
      </c>
      <c r="T10957" s="1" t="str">
        <f t="shared" si="1030"/>
        <v>18-35</v>
      </c>
      <c r="U10957" s="1" t="str">
        <f t="shared" si="1031"/>
        <v>No</v>
      </c>
    </row>
    <row r="10958" spans="1:21">
      <c r="A10958" s="1">
        <v>10957</v>
      </c>
      <c r="B10958" s="1">
        <v>9</v>
      </c>
      <c r="C10958" s="1" t="s">
        <v>29</v>
      </c>
      <c r="D10958" s="2">
        <v>45479</v>
      </c>
      <c r="E10958" s="2">
        <v>45482</v>
      </c>
      <c r="F10958" s="1" t="s">
        <v>49</v>
      </c>
      <c r="G10958" s="1" t="s">
        <v>22</v>
      </c>
      <c r="I10958" s="1">
        <v>150974.07</v>
      </c>
      <c r="J10958" s="1" t="s">
        <v>42</v>
      </c>
      <c r="K10958" s="1" t="s">
        <v>16</v>
      </c>
      <c r="N10958" s="3" t="str">
        <f>IF(LEFT(LOWER(C10958),1)="m","Male",IF(LEFT(LOWER(C10958),1)="f","Female","Unknown"))</f>
        <v>Female</v>
      </c>
      <c r="O10958" s="4" t="str">
        <f>IF(TRIM(LOWER(F10958))="neuro","Neurology",IF(TRIM(LOWER(F10958))="Neurology","Neurology",IF(TRIM(LOWER(F10958))="general ward","General",IF(TRIM(LOWER(F10958))="general","General",IF(TRIM(LOWER(F10958))="cardiology","Cardiology",IF(TRIM(LOWER(F10958))="Cardiology","Cardiology",IF(TRIM(LOWER(F10958))="Peads","Pediatrics",IF(TRIM(LOWER(F10958))="Pediatrics","Pediatrics",IF(TRIM(LOWER(F10958))="orthopedics","Orthopedics",IF(TRIM(LOWER(F10958))="Neurology","Neurology",IF(TRIM(LOWER(F10958))="Oncology","Oncology")))))))))))</f>
        <v>Oncology</v>
      </c>
      <c r="P10958" s="3" t="str">
        <f t="shared" si="1026"/>
        <v>Government</v>
      </c>
      <c r="Q10958" s="5">
        <f t="shared" si="1027"/>
        <v>3</v>
      </c>
      <c r="R10958" s="1">
        <f t="shared" si="1028"/>
        <v>150974.07</v>
      </c>
      <c r="S10958" s="1">
        <f t="shared" si="1029"/>
        <v>1</v>
      </c>
      <c r="T10958" s="1" t="str">
        <f t="shared" si="1030"/>
        <v>0-17</v>
      </c>
      <c r="U10958" s="1" t="str">
        <f t="shared" si="1031"/>
        <v>No</v>
      </c>
    </row>
    <row r="10959" spans="1:21">
      <c r="A10959" s="1">
        <v>10958</v>
      </c>
      <c r="B10959" s="1">
        <v>37</v>
      </c>
      <c r="C10959" s="1" t="s">
        <v>44</v>
      </c>
      <c r="D10959" s="2">
        <v>44951</v>
      </c>
      <c r="E10959" s="2">
        <v>44956</v>
      </c>
      <c r="F10959" s="1" t="s">
        <v>13</v>
      </c>
      <c r="G10959" s="1" t="s">
        <v>14</v>
      </c>
      <c r="H10959" s="1" t="s">
        <v>15</v>
      </c>
      <c r="I10959" s="1">
        <v>119249.52</v>
      </c>
      <c r="J10959" s="1" t="s">
        <v>24</v>
      </c>
      <c r="K10959" s="1" t="s">
        <v>25</v>
      </c>
      <c r="N10959" s="3" t="str">
        <f>IF(LEFT(LOWER(C10959),1)="m","Male",IF(LEFT(LOWER(C10959),1)="f","Female","Unknown"))</f>
        <v>Female</v>
      </c>
      <c r="O10959" s="4" t="str">
        <f>IF(TRIM(LOWER(F10959))="neuro","Neurology",IF(TRIM(LOWER(F10959))="Neurology","Neurology",IF(TRIM(LOWER(F10959))="general ward","General",IF(TRIM(LOWER(F10959))="general","General",IF(TRIM(LOWER(F10959))="cardiology","Cardiology",IF(TRIM(LOWER(F10959))="Cardiology","Cardiology",IF(TRIM(LOWER(F10959))="Peads","Pediatrics",IF(TRIM(LOWER(F10959))="Pediatrics","Pediatrics",IF(TRIM(LOWER(F10959))="orthopedics","Orthopedics",IF(TRIM(LOWER(F10959))="Neurology","Neurology",IF(TRIM(LOWER(F10959))="Oncology","Oncology")))))))))))</f>
        <v>Neurology</v>
      </c>
      <c r="P10959" s="3" t="str">
        <f t="shared" si="1026"/>
        <v>Private</v>
      </c>
      <c r="Q10959" s="5">
        <f t="shared" si="1027"/>
        <v>5</v>
      </c>
      <c r="R10959" s="1">
        <f t="shared" si="1028"/>
        <v>119249.52</v>
      </c>
      <c r="S10959" s="1">
        <f t="shared" si="1029"/>
        <v>1</v>
      </c>
      <c r="T10959" s="1" t="str">
        <f t="shared" si="1030"/>
        <v>36-50</v>
      </c>
      <c r="U10959" s="1" t="str">
        <f t="shared" si="1031"/>
        <v>No</v>
      </c>
    </row>
    <row r="10960" spans="1:21">
      <c r="A10960" s="1">
        <v>10959</v>
      </c>
      <c r="B10960" s="1">
        <v>41</v>
      </c>
      <c r="C10960" s="1" t="s">
        <v>34</v>
      </c>
      <c r="D10960" s="2">
        <v>45374</v>
      </c>
      <c r="E10960" s="2">
        <v>45392</v>
      </c>
      <c r="F10960" s="1" t="s">
        <v>35</v>
      </c>
      <c r="G10960" s="1" t="s">
        <v>41</v>
      </c>
      <c r="H10960" s="1" t="s">
        <v>51</v>
      </c>
      <c r="I10960" s="1">
        <v>90375.27</v>
      </c>
      <c r="J10960" s="1" t="s">
        <v>17</v>
      </c>
      <c r="K10960" s="1" t="s">
        <v>17</v>
      </c>
      <c r="N10960" s="3" t="str">
        <f>IF(LEFT(LOWER(C10960),1)="m","Male",IF(LEFT(LOWER(C10960),1)="f","Female","Unknown"))</f>
        <v>Male</v>
      </c>
      <c r="O10960" s="4" t="str">
        <f>IF(TRIM(LOWER(F10960))="neuro","Neurology",IF(TRIM(LOWER(F10960))="Neurology","Neurology",IF(TRIM(LOWER(F10960))="general ward","General",IF(TRIM(LOWER(F10960))="general","General",IF(TRIM(LOWER(F10960))="cardiology","Cardiology",IF(TRIM(LOWER(F10960))="Cardiology","Cardiology",IF(TRIM(LOWER(F10960))="Peads","Pediatrics",IF(TRIM(LOWER(F10960))="Pediatrics","Pediatrics",IF(TRIM(LOWER(F10960))="orthopedics","Orthopedics",IF(TRIM(LOWER(F10960))="Neurology","Neurology",IF(TRIM(LOWER(F10960))="Oncology","Oncology")))))))))))</f>
        <v>Cardiology</v>
      </c>
      <c r="P10960" s="3" t="str">
        <f t="shared" si="1026"/>
        <v>Unknown</v>
      </c>
      <c r="Q10960" s="5">
        <f t="shared" si="1027"/>
        <v>18</v>
      </c>
      <c r="R10960" s="1">
        <f t="shared" si="1028"/>
        <v>90375.27</v>
      </c>
      <c r="S10960" s="1">
        <f t="shared" si="1029"/>
        <v>1</v>
      </c>
      <c r="T10960" s="1" t="str">
        <f t="shared" si="1030"/>
        <v>36-50</v>
      </c>
      <c r="U10960" s="1" t="str">
        <f t="shared" si="1031"/>
        <v>Yes</v>
      </c>
    </row>
    <row r="10961" spans="1:21">
      <c r="A10961" s="1">
        <v>10960</v>
      </c>
      <c r="C10961" s="1" t="s">
        <v>18</v>
      </c>
      <c r="D10961" s="2">
        <v>45269</v>
      </c>
      <c r="E10961" s="2">
        <v>45274</v>
      </c>
      <c r="F10961" s="1" t="s">
        <v>35</v>
      </c>
      <c r="G10961" s="1" t="s">
        <v>14</v>
      </c>
      <c r="H10961" s="1" t="s">
        <v>51</v>
      </c>
      <c r="I10961" s="1">
        <v>229042.67</v>
      </c>
      <c r="J10961" s="1" t="s">
        <v>25</v>
      </c>
      <c r="K10961" s="1" t="s">
        <v>17</v>
      </c>
      <c r="N10961" s="3" t="str">
        <f>IF(LEFT(LOWER(C10961),1)="m","Male",IF(LEFT(LOWER(C10961),1)="f","Female","Unknown"))</f>
        <v>Male</v>
      </c>
      <c r="O10961" s="4" t="str">
        <f>IF(TRIM(LOWER(F10961))="neuro","Neurology",IF(TRIM(LOWER(F10961))="Neurology","Neurology",IF(TRIM(LOWER(F10961))="general ward","General",IF(TRIM(LOWER(F10961))="general","General",IF(TRIM(LOWER(F10961))="cardiology","Cardiology",IF(TRIM(LOWER(F10961))="Cardiology","Cardiology",IF(TRIM(LOWER(F10961))="Peads","Pediatrics",IF(TRIM(LOWER(F10961))="Pediatrics","Pediatrics",IF(TRIM(LOWER(F10961))="orthopedics","Orthopedics",IF(TRIM(LOWER(F10961))="Neurology","Neurology",IF(TRIM(LOWER(F10961))="Oncology","Oncology")))))))))))</f>
        <v>Cardiology</v>
      </c>
      <c r="P10961" s="3" t="str">
        <f t="shared" si="1026"/>
        <v>Private</v>
      </c>
      <c r="Q10961" s="5">
        <f t="shared" si="1027"/>
        <v>5</v>
      </c>
      <c r="R10961" s="1">
        <f t="shared" si="1028"/>
        <v>229042.67</v>
      </c>
      <c r="S10961" s="1">
        <f t="shared" si="1029"/>
        <v>1</v>
      </c>
      <c r="T10961" s="1" t="str">
        <f t="shared" si="1030"/>
        <v>0-17</v>
      </c>
      <c r="U10961" s="1" t="str">
        <f t="shared" si="1031"/>
        <v>Yes</v>
      </c>
    </row>
    <row r="10962" spans="1:21">
      <c r="A10962" s="1">
        <v>10961</v>
      </c>
      <c r="B10962" s="1">
        <v>30</v>
      </c>
      <c r="C10962" s="1" t="s">
        <v>44</v>
      </c>
      <c r="D10962" s="2">
        <v>45133</v>
      </c>
      <c r="E10962" s="2">
        <v>45134</v>
      </c>
      <c r="F10962" s="1" t="s">
        <v>43</v>
      </c>
      <c r="G10962" s="1" t="s">
        <v>36</v>
      </c>
      <c r="H10962" s="1" t="s">
        <v>37</v>
      </c>
      <c r="I10962" s="1">
        <v>58693.75</v>
      </c>
      <c r="J10962" s="1" t="s">
        <v>42</v>
      </c>
      <c r="K10962" s="1" t="s">
        <v>42</v>
      </c>
      <c r="N10962" s="3" t="str">
        <f>IF(LEFT(LOWER(C10962),1)="m","Male",IF(LEFT(LOWER(C10962),1)="f","Female","Unknown"))</f>
        <v>Female</v>
      </c>
      <c r="O10962" s="4" t="str">
        <f>IF(TRIM(LOWER(F10962))="neuro","Neurology",IF(TRIM(LOWER(F10962))="Neurology","Neurology",IF(TRIM(LOWER(F10962))="general ward","General",IF(TRIM(LOWER(F10962))="general","General",IF(TRIM(LOWER(F10962))="cardiology","Cardiology",IF(TRIM(LOWER(F10962))="Cardiology","Cardiology",IF(TRIM(LOWER(F10962))="Peads","Pediatrics",IF(TRIM(LOWER(F10962))="Pediatrics","Pediatrics",IF(TRIM(LOWER(F10962))="orthopedics","Orthopedics",IF(TRIM(LOWER(F10962))="Neurology","Neurology",IF(TRIM(LOWER(F10962))="Oncology","Oncology")))))))))))</f>
        <v>Orthopedics</v>
      </c>
      <c r="P10962" s="3" t="str">
        <f t="shared" si="1026"/>
        <v>Government</v>
      </c>
      <c r="Q10962" s="5">
        <f t="shared" si="1027"/>
        <v>1</v>
      </c>
      <c r="R10962" s="1">
        <f t="shared" si="1028"/>
        <v>58693.75</v>
      </c>
      <c r="S10962" s="1">
        <f t="shared" si="1029"/>
        <v>0</v>
      </c>
      <c r="T10962" s="1" t="str">
        <f t="shared" si="1030"/>
        <v>18-35</v>
      </c>
      <c r="U10962" s="1" t="str">
        <f t="shared" si="1031"/>
        <v>No</v>
      </c>
    </row>
    <row r="10963" spans="1:21">
      <c r="A10963" s="1">
        <v>10962</v>
      </c>
      <c r="C10963" s="1" t="s">
        <v>44</v>
      </c>
      <c r="D10963" s="2">
        <v>45396</v>
      </c>
      <c r="E10963" s="2">
        <v>45412</v>
      </c>
      <c r="F10963" s="1" t="s">
        <v>35</v>
      </c>
      <c r="G10963" s="1" t="s">
        <v>41</v>
      </c>
      <c r="H10963" s="1" t="s">
        <v>39</v>
      </c>
      <c r="I10963" s="1">
        <v>327352.5</v>
      </c>
      <c r="J10963" s="1" t="s">
        <v>24</v>
      </c>
      <c r="K10963" s="1" t="s">
        <v>25</v>
      </c>
      <c r="N10963" s="3" t="str">
        <f>IF(LEFT(LOWER(C10963),1)="m","Male",IF(LEFT(LOWER(C10963),1)="f","Female","Unknown"))</f>
        <v>Female</v>
      </c>
      <c r="O10963" s="4" t="str">
        <f>IF(TRIM(LOWER(F10963))="neuro","Neurology",IF(TRIM(LOWER(F10963))="Neurology","Neurology",IF(TRIM(LOWER(F10963))="general ward","General",IF(TRIM(LOWER(F10963))="general","General",IF(TRIM(LOWER(F10963))="cardiology","Cardiology",IF(TRIM(LOWER(F10963))="Cardiology","Cardiology",IF(TRIM(LOWER(F10963))="Peads","Pediatrics",IF(TRIM(LOWER(F10963))="Pediatrics","Pediatrics",IF(TRIM(LOWER(F10963))="orthopedics","Orthopedics",IF(TRIM(LOWER(F10963))="Neurology","Neurology",IF(TRIM(LOWER(F10963))="Oncology","Oncology")))))))))))</f>
        <v>Cardiology</v>
      </c>
      <c r="P10963" s="3" t="str">
        <f t="shared" si="1026"/>
        <v>Unknown</v>
      </c>
      <c r="Q10963" s="5">
        <f t="shared" si="1027"/>
        <v>16</v>
      </c>
      <c r="R10963" s="1">
        <f t="shared" si="1028"/>
        <v>327352.5</v>
      </c>
      <c r="S10963" s="1">
        <f t="shared" si="1029"/>
        <v>1</v>
      </c>
      <c r="T10963" s="1" t="str">
        <f t="shared" si="1030"/>
        <v>0-17</v>
      </c>
      <c r="U10963" s="1" t="str">
        <f t="shared" si="1031"/>
        <v>No</v>
      </c>
    </row>
    <row r="10964" spans="1:21">
      <c r="A10964" s="1">
        <v>10963</v>
      </c>
      <c r="C10964" s="1" t="s">
        <v>26</v>
      </c>
      <c r="D10964" s="2">
        <v>45489</v>
      </c>
      <c r="E10964" s="2">
        <v>45502</v>
      </c>
      <c r="F10964" s="1" t="s">
        <v>13</v>
      </c>
      <c r="G10964" s="1" t="s">
        <v>41</v>
      </c>
      <c r="H10964" s="1" t="s">
        <v>39</v>
      </c>
      <c r="I10964" s="1">
        <v>155498.79</v>
      </c>
      <c r="J10964" s="1" t="s">
        <v>16</v>
      </c>
      <c r="K10964" s="1" t="s">
        <v>16</v>
      </c>
      <c r="N10964" s="3" t="str">
        <f>IF(LEFT(LOWER(C10964),1)="m","Male",IF(LEFT(LOWER(C10964),1)="f","Female","Unknown"))</f>
        <v>Female</v>
      </c>
      <c r="O10964" s="4" t="str">
        <f>IF(TRIM(LOWER(F10964))="neuro","Neurology",IF(TRIM(LOWER(F10964))="Neurology","Neurology",IF(TRIM(LOWER(F10964))="general ward","General",IF(TRIM(LOWER(F10964))="general","General",IF(TRIM(LOWER(F10964))="cardiology","Cardiology",IF(TRIM(LOWER(F10964))="Cardiology","Cardiology",IF(TRIM(LOWER(F10964))="Peads","Pediatrics",IF(TRIM(LOWER(F10964))="Pediatrics","Pediatrics",IF(TRIM(LOWER(F10964))="orthopedics","Orthopedics",IF(TRIM(LOWER(F10964))="Neurology","Neurology",IF(TRIM(LOWER(F10964))="Oncology","Oncology")))))))))))</f>
        <v>Neurology</v>
      </c>
      <c r="P10964" s="3" t="str">
        <f t="shared" si="1026"/>
        <v>Unknown</v>
      </c>
      <c r="Q10964" s="5">
        <f t="shared" si="1027"/>
        <v>13</v>
      </c>
      <c r="R10964" s="1">
        <f t="shared" si="1028"/>
        <v>155498.79</v>
      </c>
      <c r="S10964" s="1">
        <f t="shared" si="1029"/>
        <v>1</v>
      </c>
      <c r="T10964" s="1" t="str">
        <f t="shared" si="1030"/>
        <v>0-17</v>
      </c>
      <c r="U10964" s="1" t="str">
        <f t="shared" si="1031"/>
        <v>Yes</v>
      </c>
    </row>
    <row r="10965" spans="1:21">
      <c r="A10965" s="1">
        <v>10964</v>
      </c>
      <c r="B10965" s="1">
        <v>34</v>
      </c>
      <c r="C10965" s="1" t="s">
        <v>12</v>
      </c>
      <c r="D10965" s="2">
        <v>45430</v>
      </c>
      <c r="E10965" s="2">
        <v>45437</v>
      </c>
      <c r="F10965" s="1" t="s">
        <v>45</v>
      </c>
      <c r="G10965" s="1" t="s">
        <v>46</v>
      </c>
      <c r="I10965" s="1">
        <v>116713.32</v>
      </c>
      <c r="J10965" s="1" t="s">
        <v>42</v>
      </c>
      <c r="K10965" s="1" t="s">
        <v>16</v>
      </c>
      <c r="N10965" s="3" t="str">
        <f>IF(LEFT(LOWER(C10965),1)="m","Male",IF(LEFT(LOWER(C10965),1)="f","Female","Unknown"))</f>
        <v>Unknown</v>
      </c>
      <c r="O10965" s="4" t="str">
        <f>IF(TRIM(LOWER(F10965))="neuro","Neurology",IF(TRIM(LOWER(F10965))="Neurology","Neurology",IF(TRIM(LOWER(F10965))="general ward","General",IF(TRIM(LOWER(F10965))="general","General",IF(TRIM(LOWER(F10965))="cardiology","Cardiology",IF(TRIM(LOWER(F10965))="Cardiology","Cardiology",IF(TRIM(LOWER(F10965))="Peads","Pediatrics",IF(TRIM(LOWER(F10965))="Pediatrics","Pediatrics",IF(TRIM(LOWER(F10965))="orthopedics","Orthopedics",IF(TRIM(LOWER(F10965))="Neurology","Neurology",IF(TRIM(LOWER(F10965))="Oncology","Oncology")))))))))))</f>
        <v>Neurology</v>
      </c>
      <c r="P10965" s="3" t="str">
        <f t="shared" si="1026"/>
        <v>Self</v>
      </c>
      <c r="Q10965" s="5">
        <f t="shared" si="1027"/>
        <v>7</v>
      </c>
      <c r="R10965" s="1">
        <f t="shared" si="1028"/>
        <v>116713.32</v>
      </c>
      <c r="S10965" s="1">
        <f t="shared" si="1029"/>
        <v>1</v>
      </c>
      <c r="T10965" s="1" t="str">
        <f t="shared" si="1030"/>
        <v>18-35</v>
      </c>
      <c r="U10965" s="1" t="str">
        <f t="shared" si="1031"/>
        <v>No</v>
      </c>
    </row>
    <row r="10966" spans="1:21">
      <c r="A10966" s="1">
        <v>10965</v>
      </c>
      <c r="B10966" s="1">
        <v>85</v>
      </c>
      <c r="C10966" s="1" t="s">
        <v>12</v>
      </c>
      <c r="D10966" s="2">
        <v>45234</v>
      </c>
      <c r="E10966" s="2">
        <v>45241</v>
      </c>
      <c r="F10966" s="1" t="s">
        <v>50</v>
      </c>
      <c r="G10966" s="1" t="s">
        <v>41</v>
      </c>
      <c r="H10966" s="1" t="s">
        <v>48</v>
      </c>
      <c r="I10966" s="1">
        <v>240914.6</v>
      </c>
      <c r="J10966" s="1" t="s">
        <v>38</v>
      </c>
      <c r="K10966" s="1" t="s">
        <v>17</v>
      </c>
      <c r="N10966" s="3" t="str">
        <f>IF(LEFT(LOWER(C10966),1)="m","Male",IF(LEFT(LOWER(C10966),1)="f","Female","Unknown"))</f>
        <v>Unknown</v>
      </c>
      <c r="O10966" s="4" t="str">
        <f>IF(TRIM(LOWER(F10966))="neuro","Neurology",IF(TRIM(LOWER(F10966))="Neurology","Neurology",IF(TRIM(LOWER(F10966))="general ward","General",IF(TRIM(LOWER(F10966))="general","General",IF(TRIM(LOWER(F10966))="cardiology","Cardiology",IF(TRIM(LOWER(F10966))="Cardiology","Cardiology",IF(TRIM(LOWER(F10966))="Peads","Pediatrics",IF(TRIM(LOWER(F10966))="Pediatrics","Pediatrics",IF(TRIM(LOWER(F10966))="orthopedics","Orthopedics",IF(TRIM(LOWER(F10966))="Neurology","Neurology",IF(TRIM(LOWER(F10966))="Oncology","Oncology")))))))))))</f>
        <v>Cardiology</v>
      </c>
      <c r="P10966" s="3" t="str">
        <f t="shared" si="1026"/>
        <v>Unknown</v>
      </c>
      <c r="Q10966" s="5">
        <f t="shared" si="1027"/>
        <v>7</v>
      </c>
      <c r="R10966" s="1">
        <f t="shared" si="1028"/>
        <v>240914.6</v>
      </c>
      <c r="S10966" s="1">
        <f t="shared" si="1029"/>
        <v>1</v>
      </c>
      <c r="T10966" s="1" t="str">
        <f t="shared" si="1030"/>
        <v>66+</v>
      </c>
      <c r="U10966" s="1" t="str">
        <f t="shared" si="1031"/>
        <v>No</v>
      </c>
    </row>
    <row r="10967" spans="1:21">
      <c r="A10967" s="1">
        <v>10966</v>
      </c>
      <c r="B10967" s="1">
        <v>74</v>
      </c>
      <c r="C10967" s="1" t="s">
        <v>26</v>
      </c>
      <c r="D10967" s="2">
        <v>45448</v>
      </c>
      <c r="E10967" s="2">
        <v>45451</v>
      </c>
      <c r="F10967" s="1" t="s">
        <v>28</v>
      </c>
      <c r="G10967" s="1" t="s">
        <v>22</v>
      </c>
      <c r="H10967" s="1" t="s">
        <v>48</v>
      </c>
      <c r="I10967" s="1">
        <v>85944.78</v>
      </c>
      <c r="K10967" s="1" t="s">
        <v>25</v>
      </c>
      <c r="N10967" s="3" t="str">
        <f>IF(LEFT(LOWER(C10967),1)="m","Male",IF(LEFT(LOWER(C10967),1)="f","Female","Unknown"))</f>
        <v>Female</v>
      </c>
      <c r="O10967" s="4" t="str">
        <f>IF(TRIM(LOWER(F10967))="neuro","Neurology",IF(TRIM(LOWER(F10967))="Neurology","Neurology",IF(TRIM(LOWER(F10967))="general ward","General",IF(TRIM(LOWER(F10967))="general","General",IF(TRIM(LOWER(F10967))="cardiology","Cardiology",IF(TRIM(LOWER(F10967))="Cardiology","Cardiology",IF(TRIM(LOWER(F10967))="Peads","Pediatrics",IF(TRIM(LOWER(F10967))="Pediatrics","Pediatrics",IF(TRIM(LOWER(F10967))="orthopedics","Orthopedics",IF(TRIM(LOWER(F10967))="Neurology","Neurology",IF(TRIM(LOWER(F10967))="Oncology","Oncology")))))))))))</f>
        <v>Orthopedics</v>
      </c>
      <c r="P10967" s="3" t="str">
        <f t="shared" si="1026"/>
        <v>Government</v>
      </c>
      <c r="Q10967" s="5">
        <f t="shared" si="1027"/>
        <v>3</v>
      </c>
      <c r="R10967" s="1">
        <f t="shared" si="1028"/>
        <v>85944.78</v>
      </c>
      <c r="S10967" s="1">
        <f t="shared" si="1029"/>
        <v>1</v>
      </c>
      <c r="T10967" s="1" t="str">
        <f t="shared" si="1030"/>
        <v>66+</v>
      </c>
      <c r="U10967" s="1" t="str">
        <f t="shared" si="1031"/>
        <v>Unknown</v>
      </c>
    </row>
    <row r="10968" spans="1:21">
      <c r="A10968" s="1">
        <v>10967</v>
      </c>
      <c r="B10968" s="1">
        <v>15</v>
      </c>
      <c r="C10968" s="1" t="s">
        <v>34</v>
      </c>
      <c r="D10968" s="2">
        <v>45621</v>
      </c>
      <c r="E10968" s="2">
        <v>45634</v>
      </c>
      <c r="F10968" s="1" t="s">
        <v>45</v>
      </c>
      <c r="G10968" s="1" t="s">
        <v>33</v>
      </c>
      <c r="H10968" s="1" t="s">
        <v>48</v>
      </c>
      <c r="I10968" s="1">
        <v>239075.03</v>
      </c>
      <c r="J10968" s="1" t="s">
        <v>42</v>
      </c>
      <c r="K10968" s="1" t="s">
        <v>42</v>
      </c>
      <c r="N10968" s="3" t="str">
        <f>IF(LEFT(LOWER(C10968),1)="m","Male",IF(LEFT(LOWER(C10968),1)="f","Female","Unknown"))</f>
        <v>Male</v>
      </c>
      <c r="O10968" s="4" t="str">
        <f>IF(TRIM(LOWER(F10968))="neuro","Neurology",IF(TRIM(LOWER(F10968))="Neurology","Neurology",IF(TRIM(LOWER(F10968))="general ward","General",IF(TRIM(LOWER(F10968))="general","General",IF(TRIM(LOWER(F10968))="cardiology","Cardiology",IF(TRIM(LOWER(F10968))="Cardiology","Cardiology",IF(TRIM(LOWER(F10968))="Peads","Pediatrics",IF(TRIM(LOWER(F10968))="Pediatrics","Pediatrics",IF(TRIM(LOWER(F10968))="orthopedics","Orthopedics",IF(TRIM(LOWER(F10968))="Neurology","Neurology",IF(TRIM(LOWER(F10968))="Oncology","Oncology")))))))))))</f>
        <v>Neurology</v>
      </c>
      <c r="P10968" s="3" t="str">
        <f t="shared" si="1026"/>
        <v>Self</v>
      </c>
      <c r="Q10968" s="5">
        <f t="shared" si="1027"/>
        <v>13</v>
      </c>
      <c r="R10968" s="1">
        <f t="shared" si="1028"/>
        <v>239075.03</v>
      </c>
      <c r="S10968" s="1">
        <f t="shared" si="1029"/>
        <v>0</v>
      </c>
      <c r="T10968" s="1" t="str">
        <f t="shared" si="1030"/>
        <v>0-17</v>
      </c>
      <c r="U10968" s="1" t="str">
        <f t="shared" si="1031"/>
        <v>No</v>
      </c>
    </row>
    <row r="10969" spans="1:21">
      <c r="A10969" s="1">
        <v>10968</v>
      </c>
      <c r="B10969" s="1">
        <v>87</v>
      </c>
      <c r="C10969" s="1" t="s">
        <v>44</v>
      </c>
      <c r="D10969" s="2">
        <v>45548</v>
      </c>
      <c r="E10969" s="2">
        <v>45565</v>
      </c>
      <c r="F10969" s="1" t="s">
        <v>40</v>
      </c>
      <c r="G10969" s="1" t="s">
        <v>14</v>
      </c>
      <c r="H10969" s="1" t="s">
        <v>32</v>
      </c>
      <c r="I10969" s="1">
        <v>167744.29999999999</v>
      </c>
      <c r="J10969" s="1" t="s">
        <v>16</v>
      </c>
      <c r="K10969" s="1" t="s">
        <v>17</v>
      </c>
      <c r="N10969" s="3" t="str">
        <f>IF(LEFT(LOWER(C10969),1)="m","Male",IF(LEFT(LOWER(C10969),1)="f","Female","Unknown"))</f>
        <v>Female</v>
      </c>
      <c r="O10969" s="4" t="str">
        <f>IF(TRIM(LOWER(F10969))="neuro","Neurology",IF(TRIM(LOWER(F10969))="Neurology","Neurology",IF(TRIM(LOWER(F10969))="general ward","General",IF(TRIM(LOWER(F10969))="general","General",IF(TRIM(LOWER(F10969))="cardiology","Cardiology",IF(TRIM(LOWER(F10969))="Cardiology","Cardiology",IF(TRIM(LOWER(F10969))="Peads","Pediatrics",IF(TRIM(LOWER(F10969))="Pediatrics","Pediatrics",IF(TRIM(LOWER(F10969))="orthopedics","Orthopedics",IF(TRIM(LOWER(F10969))="Neurology","Neurology",IF(TRIM(LOWER(F10969))="Oncology","Oncology")))))))))))</f>
        <v>Pediatrics</v>
      </c>
      <c r="P10969" s="3" t="str">
        <f t="shared" si="1026"/>
        <v>Private</v>
      </c>
      <c r="Q10969" s="5">
        <f t="shared" si="1027"/>
        <v>17</v>
      </c>
      <c r="R10969" s="1">
        <f t="shared" si="1028"/>
        <v>167744.29999999999</v>
      </c>
      <c r="S10969" s="1">
        <f t="shared" si="1029"/>
        <v>1</v>
      </c>
      <c r="T10969" s="1" t="str">
        <f t="shared" si="1030"/>
        <v>66+</v>
      </c>
      <c r="U10969" s="1" t="str">
        <f t="shared" si="1031"/>
        <v>Yes</v>
      </c>
    </row>
    <row r="10970" spans="1:21">
      <c r="A10970" s="1">
        <v>10969</v>
      </c>
      <c r="B10970" s="1">
        <v>34</v>
      </c>
      <c r="C10970" s="1" t="s">
        <v>26</v>
      </c>
      <c r="D10970" s="2">
        <v>45404</v>
      </c>
      <c r="E10970" s="2">
        <v>45422</v>
      </c>
      <c r="F10970" s="1" t="s">
        <v>13</v>
      </c>
      <c r="G10970" s="1" t="s">
        <v>46</v>
      </c>
      <c r="H10970" s="1" t="s">
        <v>32</v>
      </c>
      <c r="I10970" s="1">
        <v>88764.98</v>
      </c>
      <c r="J10970" s="1" t="s">
        <v>38</v>
      </c>
      <c r="K10970" s="1" t="s">
        <v>38</v>
      </c>
      <c r="N10970" s="3" t="str">
        <f>IF(LEFT(LOWER(C10970),1)="m","Male",IF(LEFT(LOWER(C10970),1)="f","Female","Unknown"))</f>
        <v>Female</v>
      </c>
      <c r="O10970" s="4" t="str">
        <f>IF(TRIM(LOWER(F10970))="neuro","Neurology",IF(TRIM(LOWER(F10970))="Neurology","Neurology",IF(TRIM(LOWER(F10970))="general ward","General",IF(TRIM(LOWER(F10970))="general","General",IF(TRIM(LOWER(F10970))="cardiology","Cardiology",IF(TRIM(LOWER(F10970))="Cardiology","Cardiology",IF(TRIM(LOWER(F10970))="Peads","Pediatrics",IF(TRIM(LOWER(F10970))="Pediatrics","Pediatrics",IF(TRIM(LOWER(F10970))="orthopedics","Orthopedics",IF(TRIM(LOWER(F10970))="Neurology","Neurology",IF(TRIM(LOWER(F10970))="Oncology","Oncology")))))))))))</f>
        <v>Neurology</v>
      </c>
      <c r="P10970" s="3" t="str">
        <f t="shared" si="1026"/>
        <v>Self</v>
      </c>
      <c r="Q10970" s="5">
        <f t="shared" si="1027"/>
        <v>18</v>
      </c>
      <c r="R10970" s="1">
        <f t="shared" si="1028"/>
        <v>88764.98</v>
      </c>
      <c r="S10970" s="1">
        <f t="shared" si="1029"/>
        <v>0</v>
      </c>
      <c r="T10970" s="1" t="str">
        <f t="shared" si="1030"/>
        <v>18-35</v>
      </c>
      <c r="U10970" s="1" t="str">
        <f t="shared" si="1031"/>
        <v>No</v>
      </c>
    </row>
    <row r="10971" spans="1:21">
      <c r="A10971" s="1">
        <v>10970</v>
      </c>
      <c r="B10971" s="1">
        <v>10</v>
      </c>
      <c r="C10971" s="1" t="s">
        <v>26</v>
      </c>
      <c r="D10971" s="2">
        <v>45296</v>
      </c>
      <c r="E10971" s="2">
        <v>45308</v>
      </c>
      <c r="F10971" s="1" t="s">
        <v>43</v>
      </c>
      <c r="G10971" s="1" t="s">
        <v>14</v>
      </c>
      <c r="H10971" s="1" t="s">
        <v>32</v>
      </c>
      <c r="I10971" s="1">
        <v>22797.77</v>
      </c>
      <c r="K10971" s="1" t="s">
        <v>20</v>
      </c>
      <c r="N10971" s="3" t="str">
        <f>IF(LEFT(LOWER(C10971),1)="m","Male",IF(LEFT(LOWER(C10971),1)="f","Female","Unknown"))</f>
        <v>Female</v>
      </c>
      <c r="O10971" s="4" t="str">
        <f>IF(TRIM(LOWER(F10971))="neuro","Neurology",IF(TRIM(LOWER(F10971))="Neurology","Neurology",IF(TRIM(LOWER(F10971))="general ward","General",IF(TRIM(LOWER(F10971))="general","General",IF(TRIM(LOWER(F10971))="cardiology","Cardiology",IF(TRIM(LOWER(F10971))="Cardiology","Cardiology",IF(TRIM(LOWER(F10971))="Peads","Pediatrics",IF(TRIM(LOWER(F10971))="Pediatrics","Pediatrics",IF(TRIM(LOWER(F10971))="orthopedics","Orthopedics",IF(TRIM(LOWER(F10971))="Neurology","Neurology",IF(TRIM(LOWER(F10971))="Oncology","Oncology")))))))))))</f>
        <v>Orthopedics</v>
      </c>
      <c r="P10971" s="3" t="str">
        <f t="shared" si="1026"/>
        <v>Private</v>
      </c>
      <c r="Q10971" s="5">
        <f t="shared" si="1027"/>
        <v>12</v>
      </c>
      <c r="R10971" s="1">
        <f t="shared" si="1028"/>
        <v>22797.77</v>
      </c>
      <c r="S10971" s="1">
        <f t="shared" si="1029"/>
        <v>0</v>
      </c>
      <c r="T10971" s="1" t="str">
        <f t="shared" si="1030"/>
        <v>0-17</v>
      </c>
      <c r="U10971" s="1" t="str">
        <f t="shared" si="1031"/>
        <v>Unknown</v>
      </c>
    </row>
    <row r="10972" spans="1:21">
      <c r="A10972" s="1">
        <v>10971</v>
      </c>
      <c r="B10972" s="1">
        <v>94</v>
      </c>
      <c r="C10972" s="1" t="s">
        <v>12</v>
      </c>
      <c r="D10972" s="2">
        <v>45415</v>
      </c>
      <c r="E10972" s="2">
        <v>45421</v>
      </c>
      <c r="F10972" s="1" t="s">
        <v>45</v>
      </c>
      <c r="G10972" s="1" t="s">
        <v>33</v>
      </c>
      <c r="H10972" s="1" t="s">
        <v>15</v>
      </c>
      <c r="I10972" s="1">
        <v>89899.42</v>
      </c>
      <c r="J10972" s="1" t="s">
        <v>16</v>
      </c>
      <c r="K10972" s="1" t="s">
        <v>20</v>
      </c>
      <c r="N10972" s="3" t="str">
        <f>IF(LEFT(LOWER(C10972),1)="m","Male",IF(LEFT(LOWER(C10972),1)="f","Female","Unknown"))</f>
        <v>Unknown</v>
      </c>
      <c r="O10972" s="4" t="str">
        <f>IF(TRIM(LOWER(F10972))="neuro","Neurology",IF(TRIM(LOWER(F10972))="Neurology","Neurology",IF(TRIM(LOWER(F10972))="general ward","General",IF(TRIM(LOWER(F10972))="general","General",IF(TRIM(LOWER(F10972))="cardiology","Cardiology",IF(TRIM(LOWER(F10972))="Cardiology","Cardiology",IF(TRIM(LOWER(F10972))="Peads","Pediatrics",IF(TRIM(LOWER(F10972))="Pediatrics","Pediatrics",IF(TRIM(LOWER(F10972))="orthopedics","Orthopedics",IF(TRIM(LOWER(F10972))="Neurology","Neurology",IF(TRIM(LOWER(F10972))="Oncology","Oncology")))))))))))</f>
        <v>Neurology</v>
      </c>
      <c r="P10972" s="3" t="str">
        <f t="shared" si="1026"/>
        <v>Self</v>
      </c>
      <c r="Q10972" s="5">
        <f t="shared" si="1027"/>
        <v>6</v>
      </c>
      <c r="R10972" s="1">
        <f t="shared" si="1028"/>
        <v>89899.42</v>
      </c>
      <c r="S10972" s="1">
        <f t="shared" si="1029"/>
        <v>0</v>
      </c>
      <c r="T10972" s="1" t="str">
        <f t="shared" si="1030"/>
        <v>66+</v>
      </c>
      <c r="U10972" s="1" t="str">
        <f t="shared" si="1031"/>
        <v>Yes</v>
      </c>
    </row>
    <row r="10973" spans="1:21">
      <c r="A10973" s="1">
        <v>10972</v>
      </c>
      <c r="B10973" s="1">
        <v>11</v>
      </c>
      <c r="C10973" s="1" t="s">
        <v>29</v>
      </c>
      <c r="D10973" s="2">
        <v>45612</v>
      </c>
      <c r="E10973" s="2">
        <v>45623</v>
      </c>
      <c r="F10973" s="1" t="s">
        <v>35</v>
      </c>
      <c r="G10973" s="1" t="s">
        <v>31</v>
      </c>
      <c r="H10973" s="1" t="s">
        <v>32</v>
      </c>
      <c r="I10973" s="1">
        <v>286940.34000000003</v>
      </c>
      <c r="J10973" s="1" t="s">
        <v>38</v>
      </c>
      <c r="K10973" s="1" t="s">
        <v>20</v>
      </c>
      <c r="N10973" s="3" t="str">
        <f>IF(LEFT(LOWER(C10973),1)="m","Male",IF(LEFT(LOWER(C10973),1)="f","Female","Unknown"))</f>
        <v>Female</v>
      </c>
      <c r="O10973" s="4" t="str">
        <f>IF(TRIM(LOWER(F10973))="neuro","Neurology",IF(TRIM(LOWER(F10973))="Neurology","Neurology",IF(TRIM(LOWER(F10973))="general ward","General",IF(TRIM(LOWER(F10973))="general","General",IF(TRIM(LOWER(F10973))="cardiology","Cardiology",IF(TRIM(LOWER(F10973))="Cardiology","Cardiology",IF(TRIM(LOWER(F10973))="Peads","Pediatrics",IF(TRIM(LOWER(F10973))="Pediatrics","Pediatrics",IF(TRIM(LOWER(F10973))="orthopedics","Orthopedics",IF(TRIM(LOWER(F10973))="Neurology","Neurology",IF(TRIM(LOWER(F10973))="Oncology","Oncology")))))))))))</f>
        <v>Cardiology</v>
      </c>
      <c r="P10973" s="3" t="str">
        <f t="shared" si="1026"/>
        <v>Private</v>
      </c>
      <c r="Q10973" s="5">
        <f t="shared" si="1027"/>
        <v>11</v>
      </c>
      <c r="R10973" s="1">
        <f t="shared" si="1028"/>
        <v>286940.34000000003</v>
      </c>
      <c r="S10973" s="1">
        <f t="shared" si="1029"/>
        <v>0</v>
      </c>
      <c r="T10973" s="1" t="str">
        <f t="shared" si="1030"/>
        <v>0-17</v>
      </c>
      <c r="U10973" s="1" t="str">
        <f t="shared" si="1031"/>
        <v>No</v>
      </c>
    </row>
    <row r="10974" spans="1:21">
      <c r="A10974" s="1">
        <v>10973</v>
      </c>
      <c r="B10974" s="1">
        <v>18</v>
      </c>
      <c r="C10974" s="1" t="s">
        <v>18</v>
      </c>
      <c r="D10974" s="2">
        <v>45623</v>
      </c>
      <c r="E10974" s="2">
        <v>45632</v>
      </c>
      <c r="F10974" s="1" t="s">
        <v>13</v>
      </c>
      <c r="G10974" s="1" t="s">
        <v>22</v>
      </c>
      <c r="H10974" s="1" t="s">
        <v>15</v>
      </c>
      <c r="I10974" s="1">
        <v>153411.28</v>
      </c>
      <c r="J10974" s="1" t="s">
        <v>24</v>
      </c>
      <c r="K10974" s="1" t="s">
        <v>38</v>
      </c>
      <c r="N10974" s="3" t="str">
        <f>IF(LEFT(LOWER(C10974),1)="m","Male",IF(LEFT(LOWER(C10974),1)="f","Female","Unknown"))</f>
        <v>Male</v>
      </c>
      <c r="O10974" s="4" t="str">
        <f>IF(TRIM(LOWER(F10974))="neuro","Neurology",IF(TRIM(LOWER(F10974))="Neurology","Neurology",IF(TRIM(LOWER(F10974))="general ward","General",IF(TRIM(LOWER(F10974))="general","General",IF(TRIM(LOWER(F10974))="cardiology","Cardiology",IF(TRIM(LOWER(F10974))="Cardiology","Cardiology",IF(TRIM(LOWER(F10974))="Peads","Pediatrics",IF(TRIM(LOWER(F10974))="Pediatrics","Pediatrics",IF(TRIM(LOWER(F10974))="orthopedics","Orthopedics",IF(TRIM(LOWER(F10974))="Neurology","Neurology",IF(TRIM(LOWER(F10974))="Oncology","Oncology")))))))))))</f>
        <v>Neurology</v>
      </c>
      <c r="P10974" s="3" t="str">
        <f t="shared" si="1026"/>
        <v>Government</v>
      </c>
      <c r="Q10974" s="5">
        <f t="shared" si="1027"/>
        <v>9</v>
      </c>
      <c r="R10974" s="1">
        <f t="shared" si="1028"/>
        <v>153411.28</v>
      </c>
      <c r="S10974" s="1">
        <f t="shared" si="1029"/>
        <v>0</v>
      </c>
      <c r="T10974" s="1" t="str">
        <f t="shared" si="1030"/>
        <v>18-35</v>
      </c>
      <c r="U10974" s="1" t="str">
        <f t="shared" si="1031"/>
        <v>No</v>
      </c>
    </row>
    <row r="10975" spans="1:21">
      <c r="A10975" s="1">
        <v>10974</v>
      </c>
      <c r="B10975" s="1">
        <v>25</v>
      </c>
      <c r="C10975" s="1" t="s">
        <v>27</v>
      </c>
      <c r="D10975" s="2">
        <v>44980</v>
      </c>
      <c r="E10975" s="2">
        <v>44988</v>
      </c>
      <c r="F10975" s="1" t="s">
        <v>52</v>
      </c>
      <c r="G10975" s="1" t="s">
        <v>36</v>
      </c>
      <c r="H10975" s="1" t="s">
        <v>39</v>
      </c>
      <c r="I10975" s="1">
        <v>245124.1</v>
      </c>
      <c r="J10975" s="1" t="s">
        <v>17</v>
      </c>
      <c r="K10975" s="1" t="s">
        <v>16</v>
      </c>
      <c r="N10975" s="3" t="str">
        <f>IF(LEFT(LOWER(C10975),1)="m","Male",IF(LEFT(LOWER(C10975),1)="f","Female","Unknown"))</f>
        <v>Male</v>
      </c>
      <c r="O10975" s="4" t="str">
        <f>IF(TRIM(LOWER(F10975))="neuro","Neurology",IF(TRIM(LOWER(F10975))="Neurology","Neurology",IF(TRIM(LOWER(F10975))="general ward","General",IF(TRIM(LOWER(F10975))="general","General",IF(TRIM(LOWER(F10975))="cardiology","Cardiology",IF(TRIM(LOWER(F10975))="Cardiology","Cardiology",IF(TRIM(LOWER(F10975))="Peads","Pediatrics",IF(TRIM(LOWER(F10975))="Pediatrics","Pediatrics",IF(TRIM(LOWER(F10975))="orthopedics","Orthopedics",IF(TRIM(LOWER(F10975))="Neurology","Neurology",IF(TRIM(LOWER(F10975))="Oncology","Oncology")))))))))))</f>
        <v>Oncology</v>
      </c>
      <c r="P10975" s="3" t="str">
        <f t="shared" si="1026"/>
        <v>Government</v>
      </c>
      <c r="Q10975" s="5">
        <f t="shared" si="1027"/>
        <v>8</v>
      </c>
      <c r="R10975" s="1">
        <f t="shared" si="1028"/>
        <v>245124.1</v>
      </c>
      <c r="S10975" s="1">
        <f t="shared" si="1029"/>
        <v>1</v>
      </c>
      <c r="T10975" s="1" t="str">
        <f t="shared" si="1030"/>
        <v>18-35</v>
      </c>
      <c r="U10975" s="1" t="str">
        <f t="shared" si="1031"/>
        <v>Yes</v>
      </c>
    </row>
    <row r="10976" spans="1:21">
      <c r="A10976" s="1">
        <v>10975</v>
      </c>
      <c r="C10976" s="1" t="s">
        <v>44</v>
      </c>
      <c r="D10976" s="2">
        <v>45496</v>
      </c>
      <c r="E10976" s="2">
        <v>45500</v>
      </c>
      <c r="F10976" s="1" t="s">
        <v>21</v>
      </c>
      <c r="G10976" s="1" t="s">
        <v>22</v>
      </c>
      <c r="H10976" s="1" t="s">
        <v>37</v>
      </c>
      <c r="I10976" s="1">
        <v>45211.05</v>
      </c>
      <c r="J10976" s="1" t="s">
        <v>42</v>
      </c>
      <c r="K10976" s="1" t="s">
        <v>16</v>
      </c>
      <c r="N10976" s="3" t="str">
        <f>IF(LEFT(LOWER(C10976),1)="m","Male",IF(LEFT(LOWER(C10976),1)="f","Female","Unknown"))</f>
        <v>Female</v>
      </c>
      <c r="O10976" s="4" t="str">
        <f>IF(TRIM(LOWER(F10976))="neuro","Neurology",IF(TRIM(LOWER(F10976))="Neurology","Neurology",IF(TRIM(LOWER(F10976))="general ward","General",IF(TRIM(LOWER(F10976))="general","General",IF(TRIM(LOWER(F10976))="cardiology","Cardiology",IF(TRIM(LOWER(F10976))="Cardiology","Cardiology",IF(TRIM(LOWER(F10976))="Peads","Pediatrics",IF(TRIM(LOWER(F10976))="Pediatrics","Pediatrics",IF(TRIM(LOWER(F10976))="orthopedics","Orthopedics",IF(TRIM(LOWER(F10976))="Neurology","Neurology",IF(TRIM(LOWER(F10976))="Oncology","Oncology")))))))))))</f>
        <v>General</v>
      </c>
      <c r="P10976" s="3" t="str">
        <f t="shared" si="1026"/>
        <v>Government</v>
      </c>
      <c r="Q10976" s="5">
        <f t="shared" si="1027"/>
        <v>4</v>
      </c>
      <c r="R10976" s="1">
        <f t="shared" si="1028"/>
        <v>45211.05</v>
      </c>
      <c r="S10976" s="1">
        <f t="shared" si="1029"/>
        <v>1</v>
      </c>
      <c r="T10976" s="1" t="str">
        <f t="shared" si="1030"/>
        <v>0-17</v>
      </c>
      <c r="U10976" s="1" t="str">
        <f t="shared" si="1031"/>
        <v>No</v>
      </c>
    </row>
    <row r="10977" spans="1:21">
      <c r="A10977" s="1">
        <v>10976</v>
      </c>
      <c r="B10977" s="1">
        <v>52</v>
      </c>
      <c r="C10977" s="1" t="s">
        <v>27</v>
      </c>
      <c r="D10977" s="2">
        <v>45186</v>
      </c>
      <c r="E10977" s="2">
        <v>45195</v>
      </c>
      <c r="F10977" s="1" t="s">
        <v>40</v>
      </c>
      <c r="G10977" s="1" t="s">
        <v>22</v>
      </c>
      <c r="H10977" s="1" t="s">
        <v>37</v>
      </c>
      <c r="I10977" s="1">
        <v>226056.11</v>
      </c>
      <c r="J10977" s="1" t="s">
        <v>16</v>
      </c>
      <c r="K10977" s="1" t="s">
        <v>38</v>
      </c>
      <c r="N10977" s="3" t="str">
        <f>IF(LEFT(LOWER(C10977),1)="m","Male",IF(LEFT(LOWER(C10977),1)="f","Female","Unknown"))</f>
        <v>Male</v>
      </c>
      <c r="O10977" s="4" t="str">
        <f>IF(TRIM(LOWER(F10977))="neuro","Neurology",IF(TRIM(LOWER(F10977))="Neurology","Neurology",IF(TRIM(LOWER(F10977))="general ward","General",IF(TRIM(LOWER(F10977))="general","General",IF(TRIM(LOWER(F10977))="cardiology","Cardiology",IF(TRIM(LOWER(F10977))="Cardiology","Cardiology",IF(TRIM(LOWER(F10977))="Peads","Pediatrics",IF(TRIM(LOWER(F10977))="Pediatrics","Pediatrics",IF(TRIM(LOWER(F10977))="orthopedics","Orthopedics",IF(TRIM(LOWER(F10977))="Neurology","Neurology",IF(TRIM(LOWER(F10977))="Oncology","Oncology")))))))))))</f>
        <v>Pediatrics</v>
      </c>
      <c r="P10977" s="3" t="str">
        <f t="shared" si="1026"/>
        <v>Government</v>
      </c>
      <c r="Q10977" s="5">
        <f t="shared" si="1027"/>
        <v>9</v>
      </c>
      <c r="R10977" s="1">
        <f t="shared" si="1028"/>
        <v>226056.11</v>
      </c>
      <c r="S10977" s="1">
        <f t="shared" si="1029"/>
        <v>0</v>
      </c>
      <c r="T10977" s="1" t="str">
        <f t="shared" si="1030"/>
        <v>51-65</v>
      </c>
      <c r="U10977" s="1" t="str">
        <f t="shared" si="1031"/>
        <v>Yes</v>
      </c>
    </row>
    <row r="10978" spans="1:21">
      <c r="A10978" s="1">
        <v>10977</v>
      </c>
      <c r="B10978" s="1">
        <v>24</v>
      </c>
      <c r="C10978" s="1" t="s">
        <v>18</v>
      </c>
      <c r="D10978" s="2">
        <v>45199</v>
      </c>
      <c r="E10978" s="2">
        <v>45205</v>
      </c>
      <c r="F10978" s="1" t="s">
        <v>13</v>
      </c>
      <c r="G10978" s="1" t="s">
        <v>14</v>
      </c>
      <c r="H10978" s="1" t="s">
        <v>39</v>
      </c>
      <c r="I10978" s="1">
        <v>75472.350000000006</v>
      </c>
      <c r="J10978" s="1" t="s">
        <v>42</v>
      </c>
      <c r="K10978" s="1" t="s">
        <v>16</v>
      </c>
      <c r="N10978" s="3" t="str">
        <f>IF(LEFT(LOWER(C10978),1)="m","Male",IF(LEFT(LOWER(C10978),1)="f","Female","Unknown"))</f>
        <v>Male</v>
      </c>
      <c r="O10978" s="4" t="str">
        <f>IF(TRIM(LOWER(F10978))="neuro","Neurology",IF(TRIM(LOWER(F10978))="Neurology","Neurology",IF(TRIM(LOWER(F10978))="general ward","General",IF(TRIM(LOWER(F10978))="general","General",IF(TRIM(LOWER(F10978))="cardiology","Cardiology",IF(TRIM(LOWER(F10978))="Cardiology","Cardiology",IF(TRIM(LOWER(F10978))="Peads","Pediatrics",IF(TRIM(LOWER(F10978))="Pediatrics","Pediatrics",IF(TRIM(LOWER(F10978))="orthopedics","Orthopedics",IF(TRIM(LOWER(F10978))="Neurology","Neurology",IF(TRIM(LOWER(F10978))="Oncology","Oncology")))))))))))</f>
        <v>Neurology</v>
      </c>
      <c r="P10978" s="3" t="str">
        <f t="shared" si="1026"/>
        <v>Private</v>
      </c>
      <c r="Q10978" s="5">
        <f t="shared" si="1027"/>
        <v>6</v>
      </c>
      <c r="R10978" s="1">
        <f t="shared" si="1028"/>
        <v>75472.350000000006</v>
      </c>
      <c r="S10978" s="1">
        <f t="shared" si="1029"/>
        <v>1</v>
      </c>
      <c r="T10978" s="1" t="str">
        <f t="shared" si="1030"/>
        <v>18-35</v>
      </c>
      <c r="U10978" s="1" t="str">
        <f t="shared" si="1031"/>
        <v>No</v>
      </c>
    </row>
    <row r="10979" spans="1:21">
      <c r="A10979" s="1">
        <v>10978</v>
      </c>
      <c r="B10979" s="1">
        <v>27</v>
      </c>
      <c r="C10979" s="1" t="s">
        <v>34</v>
      </c>
      <c r="D10979" s="2">
        <v>45193</v>
      </c>
      <c r="E10979" s="2">
        <v>45202</v>
      </c>
      <c r="F10979" s="1" t="s">
        <v>49</v>
      </c>
      <c r="G10979" s="1" t="s">
        <v>14</v>
      </c>
      <c r="H10979" s="1" t="s">
        <v>47</v>
      </c>
      <c r="I10979" s="1">
        <v>337746.28</v>
      </c>
      <c r="J10979" s="1" t="s">
        <v>24</v>
      </c>
      <c r="K10979" s="1" t="s">
        <v>42</v>
      </c>
      <c r="N10979" s="3" t="str">
        <f>IF(LEFT(LOWER(C10979),1)="m","Male",IF(LEFT(LOWER(C10979),1)="f","Female","Unknown"))</f>
        <v>Male</v>
      </c>
      <c r="O10979" s="4" t="str">
        <f>IF(TRIM(LOWER(F10979))="neuro","Neurology",IF(TRIM(LOWER(F10979))="Neurology","Neurology",IF(TRIM(LOWER(F10979))="general ward","General",IF(TRIM(LOWER(F10979))="general","General",IF(TRIM(LOWER(F10979))="cardiology","Cardiology",IF(TRIM(LOWER(F10979))="Cardiology","Cardiology",IF(TRIM(LOWER(F10979))="Peads","Pediatrics",IF(TRIM(LOWER(F10979))="Pediatrics","Pediatrics",IF(TRIM(LOWER(F10979))="orthopedics","Orthopedics",IF(TRIM(LOWER(F10979))="Neurology","Neurology",IF(TRIM(LOWER(F10979))="Oncology","Oncology")))))))))))</f>
        <v>Oncology</v>
      </c>
      <c r="P10979" s="3" t="str">
        <f t="shared" si="1026"/>
        <v>Private</v>
      </c>
      <c r="Q10979" s="5">
        <f t="shared" si="1027"/>
        <v>9</v>
      </c>
      <c r="R10979" s="1">
        <f t="shared" si="1028"/>
        <v>337746.28</v>
      </c>
      <c r="S10979" s="1">
        <f t="shared" si="1029"/>
        <v>0</v>
      </c>
      <c r="T10979" s="1" t="str">
        <f t="shared" si="1030"/>
        <v>18-35</v>
      </c>
      <c r="U10979" s="1" t="str">
        <f t="shared" si="1031"/>
        <v>No</v>
      </c>
    </row>
    <row r="10980" spans="1:21">
      <c r="A10980" s="1">
        <v>10979</v>
      </c>
      <c r="B10980" s="1">
        <v>2</v>
      </c>
      <c r="C10980" s="1" t="s">
        <v>29</v>
      </c>
      <c r="D10980" s="2">
        <v>45616</v>
      </c>
      <c r="E10980" s="2">
        <v>45630</v>
      </c>
      <c r="F10980" s="1" t="s">
        <v>19</v>
      </c>
      <c r="G10980" s="1" t="s">
        <v>33</v>
      </c>
      <c r="H10980" s="1" t="s">
        <v>48</v>
      </c>
      <c r="I10980" s="1">
        <v>196792.95</v>
      </c>
      <c r="J10980" s="1" t="s">
        <v>17</v>
      </c>
      <c r="K10980" s="1" t="s">
        <v>16</v>
      </c>
      <c r="N10980" s="3" t="str">
        <f>IF(LEFT(LOWER(C10980),1)="m","Male",IF(LEFT(LOWER(C10980),1)="f","Female","Unknown"))</f>
        <v>Female</v>
      </c>
      <c r="O10980" s="4" t="str">
        <f>IF(TRIM(LOWER(F10980))="neuro","Neurology",IF(TRIM(LOWER(F10980))="Neurology","Neurology",IF(TRIM(LOWER(F10980))="general ward","General",IF(TRIM(LOWER(F10980))="general","General",IF(TRIM(LOWER(F10980))="cardiology","Cardiology",IF(TRIM(LOWER(F10980))="Cardiology","Cardiology",IF(TRIM(LOWER(F10980))="Peads","Pediatrics",IF(TRIM(LOWER(F10980))="Pediatrics","Pediatrics",IF(TRIM(LOWER(F10980))="orthopedics","Orthopedics",IF(TRIM(LOWER(F10980))="Neurology","Neurology",IF(TRIM(LOWER(F10980))="Oncology","Oncology")))))))))))</f>
        <v>General</v>
      </c>
      <c r="P10980" s="3" t="str">
        <f t="shared" si="1026"/>
        <v>Self</v>
      </c>
      <c r="Q10980" s="5">
        <f t="shared" si="1027"/>
        <v>14</v>
      </c>
      <c r="R10980" s="1">
        <f t="shared" si="1028"/>
        <v>196792.95</v>
      </c>
      <c r="S10980" s="1">
        <f t="shared" si="1029"/>
        <v>1</v>
      </c>
      <c r="T10980" s="1" t="str">
        <f t="shared" si="1030"/>
        <v>0-17</v>
      </c>
      <c r="U10980" s="1" t="str">
        <f t="shared" si="1031"/>
        <v>Yes</v>
      </c>
    </row>
    <row r="10981" spans="1:21">
      <c r="A10981" s="1">
        <v>10980</v>
      </c>
      <c r="B10981" s="1">
        <v>45</v>
      </c>
      <c r="C10981" s="1" t="s">
        <v>12</v>
      </c>
      <c r="D10981" s="2">
        <v>45439</v>
      </c>
      <c r="E10981" s="2">
        <v>45451</v>
      </c>
      <c r="F10981" s="1" t="s">
        <v>40</v>
      </c>
      <c r="G10981" s="1" t="s">
        <v>41</v>
      </c>
      <c r="H10981" s="1" t="s">
        <v>51</v>
      </c>
      <c r="I10981" s="1">
        <v>29295.55</v>
      </c>
      <c r="J10981" s="1" t="s">
        <v>16</v>
      </c>
      <c r="K10981" s="1" t="s">
        <v>25</v>
      </c>
      <c r="N10981" s="3" t="str">
        <f>IF(LEFT(LOWER(C10981),1)="m","Male",IF(LEFT(LOWER(C10981),1)="f","Female","Unknown"))</f>
        <v>Unknown</v>
      </c>
      <c r="O10981" s="4" t="str">
        <f>IF(TRIM(LOWER(F10981))="neuro","Neurology",IF(TRIM(LOWER(F10981))="Neurology","Neurology",IF(TRIM(LOWER(F10981))="general ward","General",IF(TRIM(LOWER(F10981))="general","General",IF(TRIM(LOWER(F10981))="cardiology","Cardiology",IF(TRIM(LOWER(F10981))="Cardiology","Cardiology",IF(TRIM(LOWER(F10981))="Peads","Pediatrics",IF(TRIM(LOWER(F10981))="Pediatrics","Pediatrics",IF(TRIM(LOWER(F10981))="orthopedics","Orthopedics",IF(TRIM(LOWER(F10981))="Neurology","Neurology",IF(TRIM(LOWER(F10981))="Oncology","Oncology")))))))))))</f>
        <v>Pediatrics</v>
      </c>
      <c r="P10981" s="3" t="str">
        <f t="shared" si="1026"/>
        <v>Unknown</v>
      </c>
      <c r="Q10981" s="5">
        <f t="shared" si="1027"/>
        <v>12</v>
      </c>
      <c r="R10981" s="1">
        <f t="shared" si="1028"/>
        <v>29295.55</v>
      </c>
      <c r="S10981" s="1">
        <f t="shared" si="1029"/>
        <v>1</v>
      </c>
      <c r="T10981" s="1" t="str">
        <f t="shared" si="1030"/>
        <v>36-50</v>
      </c>
      <c r="U10981" s="1" t="str">
        <f t="shared" si="1031"/>
        <v>Yes</v>
      </c>
    </row>
    <row r="10982" spans="1:21">
      <c r="A10982" s="1">
        <v>10981</v>
      </c>
      <c r="B10982" s="1">
        <v>73</v>
      </c>
      <c r="C10982" s="1" t="s">
        <v>26</v>
      </c>
      <c r="D10982" s="2">
        <v>45374</v>
      </c>
      <c r="E10982" s="2">
        <v>45377</v>
      </c>
      <c r="F10982" s="1" t="s">
        <v>30</v>
      </c>
      <c r="G10982" s="1" t="s">
        <v>46</v>
      </c>
      <c r="H10982" s="1" t="s">
        <v>51</v>
      </c>
      <c r="I10982" s="1">
        <v>120850.02</v>
      </c>
      <c r="J10982" s="1" t="s">
        <v>16</v>
      </c>
      <c r="K10982" s="1" t="s">
        <v>17</v>
      </c>
      <c r="N10982" s="3" t="str">
        <f>IF(LEFT(LOWER(C10982),1)="m","Male",IF(LEFT(LOWER(C10982),1)="f","Female","Unknown"))</f>
        <v>Female</v>
      </c>
      <c r="O10982" s="4" t="str">
        <f>IF(TRIM(LOWER(F10982))="neuro","Neurology",IF(TRIM(LOWER(F10982))="Neurology","Neurology",IF(TRIM(LOWER(F10982))="general ward","General",IF(TRIM(LOWER(F10982))="general","General",IF(TRIM(LOWER(F10982))="cardiology","Cardiology",IF(TRIM(LOWER(F10982))="Cardiology","Cardiology",IF(TRIM(LOWER(F10982))="Peads","Pediatrics",IF(TRIM(LOWER(F10982))="Pediatrics","Pediatrics",IF(TRIM(LOWER(F10982))="orthopedics","Orthopedics",IF(TRIM(LOWER(F10982))="Neurology","Neurology",IF(TRIM(LOWER(F10982))="Oncology","Oncology")))))))))))</f>
        <v>Pediatrics</v>
      </c>
      <c r="P10982" s="3" t="str">
        <f t="shared" si="1026"/>
        <v>Self</v>
      </c>
      <c r="Q10982" s="5">
        <f t="shared" si="1027"/>
        <v>3</v>
      </c>
      <c r="R10982" s="1">
        <f t="shared" si="1028"/>
        <v>120850.02</v>
      </c>
      <c r="S10982" s="1">
        <f t="shared" si="1029"/>
        <v>1</v>
      </c>
      <c r="T10982" s="1" t="str">
        <f t="shared" si="1030"/>
        <v>66+</v>
      </c>
      <c r="U10982" s="1" t="str">
        <f t="shared" si="1031"/>
        <v>Yes</v>
      </c>
    </row>
    <row r="10983" spans="1:21">
      <c r="A10983" s="1">
        <v>10982</v>
      </c>
      <c r="B10983" s="1">
        <v>55</v>
      </c>
      <c r="C10983" s="1" t="s">
        <v>29</v>
      </c>
      <c r="D10983" s="2">
        <v>45488</v>
      </c>
      <c r="E10983" s="2">
        <v>45496</v>
      </c>
      <c r="F10983" s="1" t="s">
        <v>43</v>
      </c>
      <c r="G10983" s="1" t="s">
        <v>46</v>
      </c>
      <c r="H10983" s="1" t="s">
        <v>37</v>
      </c>
      <c r="I10983" s="1">
        <v>227598.24</v>
      </c>
      <c r="J10983" s="1" t="s">
        <v>24</v>
      </c>
      <c r="K10983" s="1" t="s">
        <v>38</v>
      </c>
      <c r="N10983" s="3" t="str">
        <f>IF(LEFT(LOWER(C10983),1)="m","Male",IF(LEFT(LOWER(C10983),1)="f","Female","Unknown"))</f>
        <v>Female</v>
      </c>
      <c r="O10983" s="4" t="str">
        <f>IF(TRIM(LOWER(F10983))="neuro","Neurology",IF(TRIM(LOWER(F10983))="Neurology","Neurology",IF(TRIM(LOWER(F10983))="general ward","General",IF(TRIM(LOWER(F10983))="general","General",IF(TRIM(LOWER(F10983))="cardiology","Cardiology",IF(TRIM(LOWER(F10983))="Cardiology","Cardiology",IF(TRIM(LOWER(F10983))="Peads","Pediatrics",IF(TRIM(LOWER(F10983))="Pediatrics","Pediatrics",IF(TRIM(LOWER(F10983))="orthopedics","Orthopedics",IF(TRIM(LOWER(F10983))="Neurology","Neurology",IF(TRIM(LOWER(F10983))="Oncology","Oncology")))))))))))</f>
        <v>Orthopedics</v>
      </c>
      <c r="P10983" s="3" t="str">
        <f t="shared" si="1026"/>
        <v>Self</v>
      </c>
      <c r="Q10983" s="5">
        <f t="shared" si="1027"/>
        <v>8</v>
      </c>
      <c r="R10983" s="1">
        <f t="shared" si="1028"/>
        <v>227598.24</v>
      </c>
      <c r="S10983" s="1">
        <f t="shared" si="1029"/>
        <v>0</v>
      </c>
      <c r="T10983" s="1" t="str">
        <f t="shared" si="1030"/>
        <v>51-65</v>
      </c>
      <c r="U10983" s="1" t="str">
        <f t="shared" si="1031"/>
        <v>No</v>
      </c>
    </row>
    <row r="10984" spans="1:21">
      <c r="A10984" s="1">
        <v>10983</v>
      </c>
      <c r="B10984" s="1">
        <v>71</v>
      </c>
      <c r="C10984" s="1" t="s">
        <v>18</v>
      </c>
      <c r="D10984" s="2">
        <v>45581</v>
      </c>
      <c r="E10984" s="2">
        <v>45592</v>
      </c>
      <c r="F10984" s="1" t="s">
        <v>49</v>
      </c>
      <c r="G10984" s="1" t="s">
        <v>14</v>
      </c>
      <c r="H10984" s="1" t="s">
        <v>37</v>
      </c>
      <c r="I10984" s="1">
        <v>180105.61</v>
      </c>
      <c r="J10984" s="1" t="s">
        <v>24</v>
      </c>
      <c r="K10984" s="1" t="s">
        <v>38</v>
      </c>
      <c r="N10984" s="3" t="str">
        <f>IF(LEFT(LOWER(C10984),1)="m","Male",IF(LEFT(LOWER(C10984),1)="f","Female","Unknown"))</f>
        <v>Male</v>
      </c>
      <c r="O10984" s="4" t="str">
        <f>IF(TRIM(LOWER(F10984))="neuro","Neurology",IF(TRIM(LOWER(F10984))="Neurology","Neurology",IF(TRIM(LOWER(F10984))="general ward","General",IF(TRIM(LOWER(F10984))="general","General",IF(TRIM(LOWER(F10984))="cardiology","Cardiology",IF(TRIM(LOWER(F10984))="Cardiology","Cardiology",IF(TRIM(LOWER(F10984))="Peads","Pediatrics",IF(TRIM(LOWER(F10984))="Pediatrics","Pediatrics",IF(TRIM(LOWER(F10984))="orthopedics","Orthopedics",IF(TRIM(LOWER(F10984))="Neurology","Neurology",IF(TRIM(LOWER(F10984))="Oncology","Oncology")))))))))))</f>
        <v>Oncology</v>
      </c>
      <c r="P10984" s="3" t="str">
        <f t="shared" si="1026"/>
        <v>Private</v>
      </c>
      <c r="Q10984" s="5">
        <f t="shared" si="1027"/>
        <v>11</v>
      </c>
      <c r="R10984" s="1">
        <f t="shared" si="1028"/>
        <v>180105.61</v>
      </c>
      <c r="S10984" s="1">
        <f t="shared" si="1029"/>
        <v>0</v>
      </c>
      <c r="T10984" s="1" t="str">
        <f t="shared" si="1030"/>
        <v>66+</v>
      </c>
      <c r="U10984" s="1" t="str">
        <f t="shared" si="1031"/>
        <v>No</v>
      </c>
    </row>
    <row r="10985" spans="1:21">
      <c r="A10985" s="1">
        <v>10984</v>
      </c>
      <c r="C10985" s="1" t="s">
        <v>18</v>
      </c>
      <c r="D10985" s="2">
        <v>45153</v>
      </c>
      <c r="E10985" s="2">
        <v>45172</v>
      </c>
      <c r="F10985" s="1" t="s">
        <v>52</v>
      </c>
      <c r="G10985" s="1" t="s">
        <v>14</v>
      </c>
      <c r="H10985" s="1" t="s">
        <v>15</v>
      </c>
      <c r="I10985" s="1">
        <v>163461.13</v>
      </c>
      <c r="K10985" s="1" t="s">
        <v>16</v>
      </c>
      <c r="N10985" s="3" t="str">
        <f>IF(LEFT(LOWER(C10985),1)="m","Male",IF(LEFT(LOWER(C10985),1)="f","Female","Unknown"))</f>
        <v>Male</v>
      </c>
      <c r="O10985" s="4" t="str">
        <f>IF(TRIM(LOWER(F10985))="neuro","Neurology",IF(TRIM(LOWER(F10985))="Neurology","Neurology",IF(TRIM(LOWER(F10985))="general ward","General",IF(TRIM(LOWER(F10985))="general","General",IF(TRIM(LOWER(F10985))="cardiology","Cardiology",IF(TRIM(LOWER(F10985))="Cardiology","Cardiology",IF(TRIM(LOWER(F10985))="Peads","Pediatrics",IF(TRIM(LOWER(F10985))="Pediatrics","Pediatrics",IF(TRIM(LOWER(F10985))="orthopedics","Orthopedics",IF(TRIM(LOWER(F10985))="Neurology","Neurology",IF(TRIM(LOWER(F10985))="Oncology","Oncology")))))))))))</f>
        <v>Oncology</v>
      </c>
      <c r="P10985" s="3" t="str">
        <f t="shared" si="1026"/>
        <v>Private</v>
      </c>
      <c r="Q10985" s="5">
        <f t="shared" si="1027"/>
        <v>19</v>
      </c>
      <c r="R10985" s="1">
        <f t="shared" si="1028"/>
        <v>163461.13</v>
      </c>
      <c r="S10985" s="1">
        <f t="shared" si="1029"/>
        <v>1</v>
      </c>
      <c r="T10985" s="1" t="str">
        <f t="shared" si="1030"/>
        <v>0-17</v>
      </c>
      <c r="U10985" s="1" t="str">
        <f t="shared" si="1031"/>
        <v>Unknown</v>
      </c>
    </row>
    <row r="10986" spans="1:21">
      <c r="A10986" s="1">
        <v>10985</v>
      </c>
      <c r="B10986" s="1">
        <v>73</v>
      </c>
      <c r="C10986" s="1" t="s">
        <v>12</v>
      </c>
      <c r="D10986" s="2">
        <v>45641</v>
      </c>
      <c r="E10986" s="2">
        <v>45648</v>
      </c>
      <c r="F10986" s="1" t="s">
        <v>43</v>
      </c>
      <c r="G10986" s="1" t="s">
        <v>31</v>
      </c>
      <c r="H10986" s="1" t="s">
        <v>23</v>
      </c>
      <c r="I10986" s="1">
        <v>249905.32</v>
      </c>
      <c r="J10986" s="1" t="s">
        <v>24</v>
      </c>
      <c r="K10986" s="1" t="s">
        <v>20</v>
      </c>
      <c r="N10986" s="3" t="str">
        <f>IF(LEFT(LOWER(C10986),1)="m","Male",IF(LEFT(LOWER(C10986),1)="f","Female","Unknown"))</f>
        <v>Unknown</v>
      </c>
      <c r="O10986" s="4" t="str">
        <f>IF(TRIM(LOWER(F10986))="neuro","Neurology",IF(TRIM(LOWER(F10986))="Neurology","Neurology",IF(TRIM(LOWER(F10986))="general ward","General",IF(TRIM(LOWER(F10986))="general","General",IF(TRIM(LOWER(F10986))="cardiology","Cardiology",IF(TRIM(LOWER(F10986))="Cardiology","Cardiology",IF(TRIM(LOWER(F10986))="Peads","Pediatrics",IF(TRIM(LOWER(F10986))="Pediatrics","Pediatrics",IF(TRIM(LOWER(F10986))="orthopedics","Orthopedics",IF(TRIM(LOWER(F10986))="Neurology","Neurology",IF(TRIM(LOWER(F10986))="Oncology","Oncology")))))))))))</f>
        <v>Orthopedics</v>
      </c>
      <c r="P10986" s="3" t="str">
        <f t="shared" si="1026"/>
        <v>Private</v>
      </c>
      <c r="Q10986" s="5">
        <f t="shared" si="1027"/>
        <v>7</v>
      </c>
      <c r="R10986" s="1">
        <f t="shared" si="1028"/>
        <v>249905.32</v>
      </c>
      <c r="S10986" s="1">
        <f t="shared" si="1029"/>
        <v>0</v>
      </c>
      <c r="T10986" s="1" t="str">
        <f t="shared" si="1030"/>
        <v>66+</v>
      </c>
      <c r="U10986" s="1" t="str">
        <f t="shared" si="1031"/>
        <v>No</v>
      </c>
    </row>
    <row r="10987" spans="1:21">
      <c r="A10987" s="1">
        <v>10986</v>
      </c>
      <c r="B10987" s="1">
        <v>82</v>
      </c>
      <c r="C10987" s="1" t="s">
        <v>34</v>
      </c>
      <c r="D10987" s="2">
        <v>44942</v>
      </c>
      <c r="E10987" s="2">
        <v>44949</v>
      </c>
      <c r="F10987" s="1" t="s">
        <v>45</v>
      </c>
      <c r="G10987" s="1" t="s">
        <v>36</v>
      </c>
      <c r="H10987" s="1" t="s">
        <v>32</v>
      </c>
      <c r="I10987" s="1">
        <v>47343.91</v>
      </c>
      <c r="J10987" s="1" t="s">
        <v>25</v>
      </c>
      <c r="K10987" s="1" t="s">
        <v>17</v>
      </c>
      <c r="N10987" s="3" t="str">
        <f>IF(LEFT(LOWER(C10987),1)="m","Male",IF(LEFT(LOWER(C10987),1)="f","Female","Unknown"))</f>
        <v>Male</v>
      </c>
      <c r="O10987" s="4" t="str">
        <f>IF(TRIM(LOWER(F10987))="neuro","Neurology",IF(TRIM(LOWER(F10987))="Neurology","Neurology",IF(TRIM(LOWER(F10987))="general ward","General",IF(TRIM(LOWER(F10987))="general","General",IF(TRIM(LOWER(F10987))="cardiology","Cardiology",IF(TRIM(LOWER(F10987))="Cardiology","Cardiology",IF(TRIM(LOWER(F10987))="Peads","Pediatrics",IF(TRIM(LOWER(F10987))="Pediatrics","Pediatrics",IF(TRIM(LOWER(F10987))="orthopedics","Orthopedics",IF(TRIM(LOWER(F10987))="Neurology","Neurology",IF(TRIM(LOWER(F10987))="Oncology","Oncology")))))))))))</f>
        <v>Neurology</v>
      </c>
      <c r="P10987" s="3" t="str">
        <f t="shared" si="1026"/>
        <v>Government</v>
      </c>
      <c r="Q10987" s="5">
        <f t="shared" si="1027"/>
        <v>7</v>
      </c>
      <c r="R10987" s="1">
        <f t="shared" si="1028"/>
        <v>47343.91</v>
      </c>
      <c r="S10987" s="1">
        <f t="shared" si="1029"/>
        <v>1</v>
      </c>
      <c r="T10987" s="1" t="str">
        <f t="shared" si="1030"/>
        <v>66+</v>
      </c>
      <c r="U10987" s="1" t="str">
        <f t="shared" si="1031"/>
        <v>Yes</v>
      </c>
    </row>
    <row r="10988" spans="1:21">
      <c r="A10988" s="1">
        <v>10987</v>
      </c>
      <c r="B10988" s="1">
        <v>30</v>
      </c>
      <c r="C10988" s="1" t="s">
        <v>27</v>
      </c>
      <c r="D10988" s="2">
        <v>45040</v>
      </c>
      <c r="E10988" s="2">
        <v>45059</v>
      </c>
      <c r="F10988" s="1" t="s">
        <v>50</v>
      </c>
      <c r="G10988" s="1" t="s">
        <v>14</v>
      </c>
      <c r="I10988" s="1">
        <v>177236.58</v>
      </c>
      <c r="J10988" s="1" t="s">
        <v>17</v>
      </c>
      <c r="K10988" s="1" t="s">
        <v>42</v>
      </c>
      <c r="N10988" s="3" t="str">
        <f>IF(LEFT(LOWER(C10988),1)="m","Male",IF(LEFT(LOWER(C10988),1)="f","Female","Unknown"))</f>
        <v>Male</v>
      </c>
      <c r="O10988" s="4" t="str">
        <f>IF(TRIM(LOWER(F10988))="neuro","Neurology",IF(TRIM(LOWER(F10988))="Neurology","Neurology",IF(TRIM(LOWER(F10988))="general ward","General",IF(TRIM(LOWER(F10988))="general","General",IF(TRIM(LOWER(F10988))="cardiology","Cardiology",IF(TRIM(LOWER(F10988))="Cardiology","Cardiology",IF(TRIM(LOWER(F10988))="Peads","Pediatrics",IF(TRIM(LOWER(F10988))="Pediatrics","Pediatrics",IF(TRIM(LOWER(F10988))="orthopedics","Orthopedics",IF(TRIM(LOWER(F10988))="Neurology","Neurology",IF(TRIM(LOWER(F10988))="Oncology","Oncology")))))))))))</f>
        <v>Cardiology</v>
      </c>
      <c r="P10988" s="3" t="str">
        <f t="shared" si="1026"/>
        <v>Private</v>
      </c>
      <c r="Q10988" s="5">
        <f t="shared" si="1027"/>
        <v>19</v>
      </c>
      <c r="R10988" s="1">
        <f t="shared" si="1028"/>
        <v>177236.58</v>
      </c>
      <c r="S10988" s="1">
        <f t="shared" si="1029"/>
        <v>0</v>
      </c>
      <c r="T10988" s="1" t="str">
        <f t="shared" si="1030"/>
        <v>18-35</v>
      </c>
      <c r="U10988" s="1" t="str">
        <f t="shared" si="1031"/>
        <v>Yes</v>
      </c>
    </row>
    <row r="10989" spans="1:21">
      <c r="A10989" s="1">
        <v>10988</v>
      </c>
      <c r="B10989" s="1">
        <v>78</v>
      </c>
      <c r="C10989" s="1" t="s">
        <v>18</v>
      </c>
      <c r="D10989" s="2">
        <v>45251</v>
      </c>
      <c r="E10989" s="2">
        <v>45253</v>
      </c>
      <c r="F10989" s="1" t="s">
        <v>35</v>
      </c>
      <c r="G10989" s="1" t="s">
        <v>31</v>
      </c>
      <c r="H10989" s="1" t="s">
        <v>47</v>
      </c>
      <c r="I10989" s="1">
        <v>70428.320000000007</v>
      </c>
      <c r="J10989" s="1" t="s">
        <v>24</v>
      </c>
      <c r="K10989" s="1" t="s">
        <v>42</v>
      </c>
      <c r="N10989" s="3" t="str">
        <f>IF(LEFT(LOWER(C10989),1)="m","Male",IF(LEFT(LOWER(C10989),1)="f","Female","Unknown"))</f>
        <v>Male</v>
      </c>
      <c r="O10989" s="4" t="str">
        <f>IF(TRIM(LOWER(F10989))="neuro","Neurology",IF(TRIM(LOWER(F10989))="Neurology","Neurology",IF(TRIM(LOWER(F10989))="general ward","General",IF(TRIM(LOWER(F10989))="general","General",IF(TRIM(LOWER(F10989))="cardiology","Cardiology",IF(TRIM(LOWER(F10989))="Cardiology","Cardiology",IF(TRIM(LOWER(F10989))="Peads","Pediatrics",IF(TRIM(LOWER(F10989))="Pediatrics","Pediatrics",IF(TRIM(LOWER(F10989))="orthopedics","Orthopedics",IF(TRIM(LOWER(F10989))="Neurology","Neurology",IF(TRIM(LOWER(F10989))="Oncology","Oncology")))))))))))</f>
        <v>Cardiology</v>
      </c>
      <c r="P10989" s="3" t="str">
        <f t="shared" si="1026"/>
        <v>Private</v>
      </c>
      <c r="Q10989" s="5">
        <f t="shared" si="1027"/>
        <v>2</v>
      </c>
      <c r="R10989" s="1">
        <f t="shared" si="1028"/>
        <v>70428.320000000007</v>
      </c>
      <c r="S10989" s="1">
        <f t="shared" si="1029"/>
        <v>0</v>
      </c>
      <c r="T10989" s="1" t="str">
        <f t="shared" si="1030"/>
        <v>66+</v>
      </c>
      <c r="U10989" s="1" t="str">
        <f t="shared" si="1031"/>
        <v>No</v>
      </c>
    </row>
    <row r="10990" spans="1:21">
      <c r="A10990" s="1">
        <v>10989</v>
      </c>
      <c r="B10990" s="1">
        <v>6</v>
      </c>
      <c r="C10990" s="1" t="s">
        <v>26</v>
      </c>
      <c r="D10990" s="2">
        <v>45077</v>
      </c>
      <c r="E10990" s="2">
        <v>45084</v>
      </c>
      <c r="F10990" s="1" t="s">
        <v>13</v>
      </c>
      <c r="G10990" s="1" t="s">
        <v>46</v>
      </c>
      <c r="H10990" s="1" t="s">
        <v>37</v>
      </c>
      <c r="I10990" s="1">
        <v>145692.07</v>
      </c>
      <c r="J10990" s="1" t="s">
        <v>38</v>
      </c>
      <c r="K10990" s="1" t="s">
        <v>25</v>
      </c>
      <c r="N10990" s="3" t="str">
        <f>IF(LEFT(LOWER(C10990),1)="m","Male",IF(LEFT(LOWER(C10990),1)="f","Female","Unknown"))</f>
        <v>Female</v>
      </c>
      <c r="O10990" s="4" t="str">
        <f>IF(TRIM(LOWER(F10990))="neuro","Neurology",IF(TRIM(LOWER(F10990))="Neurology","Neurology",IF(TRIM(LOWER(F10990))="general ward","General",IF(TRIM(LOWER(F10990))="general","General",IF(TRIM(LOWER(F10990))="cardiology","Cardiology",IF(TRIM(LOWER(F10990))="Cardiology","Cardiology",IF(TRIM(LOWER(F10990))="Peads","Pediatrics",IF(TRIM(LOWER(F10990))="Pediatrics","Pediatrics",IF(TRIM(LOWER(F10990))="orthopedics","Orthopedics",IF(TRIM(LOWER(F10990))="Neurology","Neurology",IF(TRIM(LOWER(F10990))="Oncology","Oncology")))))))))))</f>
        <v>Neurology</v>
      </c>
      <c r="P10990" s="3" t="str">
        <f t="shared" si="1026"/>
        <v>Self</v>
      </c>
      <c r="Q10990" s="5">
        <f t="shared" si="1027"/>
        <v>7</v>
      </c>
      <c r="R10990" s="1">
        <f t="shared" si="1028"/>
        <v>145692.07</v>
      </c>
      <c r="S10990" s="1">
        <f t="shared" si="1029"/>
        <v>1</v>
      </c>
      <c r="T10990" s="1" t="str">
        <f t="shared" si="1030"/>
        <v>0-17</v>
      </c>
      <c r="U10990" s="1" t="str">
        <f t="shared" si="1031"/>
        <v>No</v>
      </c>
    </row>
    <row r="10991" spans="1:21">
      <c r="A10991" s="1">
        <v>10990</v>
      </c>
      <c r="B10991" s="1">
        <v>10</v>
      </c>
      <c r="C10991" s="1" t="s">
        <v>18</v>
      </c>
      <c r="D10991" s="2">
        <v>45369</v>
      </c>
      <c r="E10991" s="2">
        <v>45382</v>
      </c>
      <c r="F10991" s="1" t="s">
        <v>43</v>
      </c>
      <c r="G10991" s="1" t="s">
        <v>31</v>
      </c>
      <c r="H10991" s="1" t="s">
        <v>39</v>
      </c>
      <c r="I10991" s="1">
        <v>60832.74</v>
      </c>
      <c r="J10991" s="1" t="s">
        <v>17</v>
      </c>
      <c r="K10991" s="1" t="s">
        <v>38</v>
      </c>
      <c r="N10991" s="3" t="str">
        <f>IF(LEFT(LOWER(C10991),1)="m","Male",IF(LEFT(LOWER(C10991),1)="f","Female","Unknown"))</f>
        <v>Male</v>
      </c>
      <c r="O10991" s="4" t="str">
        <f>IF(TRIM(LOWER(F10991))="neuro","Neurology",IF(TRIM(LOWER(F10991))="Neurology","Neurology",IF(TRIM(LOWER(F10991))="general ward","General",IF(TRIM(LOWER(F10991))="general","General",IF(TRIM(LOWER(F10991))="cardiology","Cardiology",IF(TRIM(LOWER(F10991))="Cardiology","Cardiology",IF(TRIM(LOWER(F10991))="Peads","Pediatrics",IF(TRIM(LOWER(F10991))="Pediatrics","Pediatrics",IF(TRIM(LOWER(F10991))="orthopedics","Orthopedics",IF(TRIM(LOWER(F10991))="Neurology","Neurology",IF(TRIM(LOWER(F10991))="Oncology","Oncology")))))))))))</f>
        <v>Orthopedics</v>
      </c>
      <c r="P10991" s="3" t="str">
        <f t="shared" si="1026"/>
        <v>Private</v>
      </c>
      <c r="Q10991" s="5">
        <f t="shared" si="1027"/>
        <v>13</v>
      </c>
      <c r="R10991" s="1">
        <f t="shared" si="1028"/>
        <v>60832.74</v>
      </c>
      <c r="S10991" s="1">
        <f t="shared" si="1029"/>
        <v>0</v>
      </c>
      <c r="T10991" s="1" t="str">
        <f t="shared" si="1030"/>
        <v>0-17</v>
      </c>
      <c r="U10991" s="1" t="str">
        <f t="shared" si="1031"/>
        <v>Yes</v>
      </c>
    </row>
    <row r="10992" spans="1:21">
      <c r="A10992" s="1">
        <v>10991</v>
      </c>
      <c r="B10992" s="1">
        <v>15</v>
      </c>
      <c r="C10992" s="1" t="s">
        <v>12</v>
      </c>
      <c r="D10992" s="2">
        <v>45451</v>
      </c>
      <c r="E10992" s="2">
        <v>45460</v>
      </c>
      <c r="F10992" s="1" t="s">
        <v>19</v>
      </c>
      <c r="G10992" s="1" t="s">
        <v>14</v>
      </c>
      <c r="H10992" s="1" t="s">
        <v>48</v>
      </c>
      <c r="I10992" s="1">
        <v>190677.6</v>
      </c>
      <c r="J10992" s="1" t="s">
        <v>17</v>
      </c>
      <c r="K10992" s="1" t="s">
        <v>38</v>
      </c>
      <c r="N10992" s="3" t="str">
        <f>IF(LEFT(LOWER(C10992),1)="m","Male",IF(LEFT(LOWER(C10992),1)="f","Female","Unknown"))</f>
        <v>Unknown</v>
      </c>
      <c r="O10992" s="4" t="str">
        <f>IF(TRIM(LOWER(F10992))="neuro","Neurology",IF(TRIM(LOWER(F10992))="Neurology","Neurology",IF(TRIM(LOWER(F10992))="general ward","General",IF(TRIM(LOWER(F10992))="general","General",IF(TRIM(LOWER(F10992))="cardiology","Cardiology",IF(TRIM(LOWER(F10992))="Cardiology","Cardiology",IF(TRIM(LOWER(F10992))="Peads","Pediatrics",IF(TRIM(LOWER(F10992))="Pediatrics","Pediatrics",IF(TRIM(LOWER(F10992))="orthopedics","Orthopedics",IF(TRIM(LOWER(F10992))="Neurology","Neurology",IF(TRIM(LOWER(F10992))="Oncology","Oncology")))))))))))</f>
        <v>General</v>
      </c>
      <c r="P10992" s="3" t="str">
        <f t="shared" si="1026"/>
        <v>Private</v>
      </c>
      <c r="Q10992" s="5">
        <f t="shared" si="1027"/>
        <v>9</v>
      </c>
      <c r="R10992" s="1">
        <f t="shared" si="1028"/>
        <v>190677.6</v>
      </c>
      <c r="S10992" s="1">
        <f t="shared" si="1029"/>
        <v>0</v>
      </c>
      <c r="T10992" s="1" t="str">
        <f t="shared" si="1030"/>
        <v>0-17</v>
      </c>
      <c r="U10992" s="1" t="str">
        <f t="shared" si="1031"/>
        <v>Yes</v>
      </c>
    </row>
    <row r="10993" spans="1:21">
      <c r="A10993" s="1">
        <v>10992</v>
      </c>
      <c r="B10993" s="1">
        <v>47</v>
      </c>
      <c r="C10993" s="1" t="s">
        <v>12</v>
      </c>
      <c r="D10993" s="2">
        <v>45544</v>
      </c>
      <c r="E10993" s="2">
        <v>45550</v>
      </c>
      <c r="F10993" s="1" t="s">
        <v>21</v>
      </c>
      <c r="G10993" s="1" t="s">
        <v>36</v>
      </c>
      <c r="H10993" s="1" t="s">
        <v>39</v>
      </c>
      <c r="I10993" s="1">
        <v>206163.89</v>
      </c>
      <c r="J10993" s="1" t="s">
        <v>25</v>
      </c>
      <c r="K10993" s="1" t="s">
        <v>17</v>
      </c>
      <c r="N10993" s="3" t="str">
        <f>IF(LEFT(LOWER(C10993),1)="m","Male",IF(LEFT(LOWER(C10993),1)="f","Female","Unknown"))</f>
        <v>Unknown</v>
      </c>
      <c r="O10993" s="4" t="str">
        <f>IF(TRIM(LOWER(F10993))="neuro","Neurology",IF(TRIM(LOWER(F10993))="Neurology","Neurology",IF(TRIM(LOWER(F10993))="general ward","General",IF(TRIM(LOWER(F10993))="general","General",IF(TRIM(LOWER(F10993))="cardiology","Cardiology",IF(TRIM(LOWER(F10993))="Cardiology","Cardiology",IF(TRIM(LOWER(F10993))="Peads","Pediatrics",IF(TRIM(LOWER(F10993))="Pediatrics","Pediatrics",IF(TRIM(LOWER(F10993))="orthopedics","Orthopedics",IF(TRIM(LOWER(F10993))="Neurology","Neurology",IF(TRIM(LOWER(F10993))="Oncology","Oncology")))))))))))</f>
        <v>General</v>
      </c>
      <c r="P10993" s="3" t="str">
        <f t="shared" si="1026"/>
        <v>Government</v>
      </c>
      <c r="Q10993" s="5">
        <f t="shared" si="1027"/>
        <v>6</v>
      </c>
      <c r="R10993" s="1">
        <f t="shared" si="1028"/>
        <v>206163.89</v>
      </c>
      <c r="S10993" s="1">
        <f t="shared" si="1029"/>
        <v>1</v>
      </c>
      <c r="T10993" s="1" t="str">
        <f t="shared" si="1030"/>
        <v>36-50</v>
      </c>
      <c r="U10993" s="1" t="str">
        <f t="shared" si="1031"/>
        <v>Yes</v>
      </c>
    </row>
    <row r="10994" spans="1:21">
      <c r="A10994" s="1">
        <v>10993</v>
      </c>
      <c r="B10994" s="1">
        <v>12</v>
      </c>
      <c r="C10994" s="1" t="s">
        <v>29</v>
      </c>
      <c r="D10994" s="2">
        <v>45009</v>
      </c>
      <c r="E10994" s="2">
        <v>45014</v>
      </c>
      <c r="F10994" s="1" t="s">
        <v>19</v>
      </c>
      <c r="G10994" s="1" t="s">
        <v>46</v>
      </c>
      <c r="H10994" s="1" t="s">
        <v>37</v>
      </c>
      <c r="I10994" s="1">
        <v>38808.47</v>
      </c>
      <c r="K10994" s="1" t="s">
        <v>38</v>
      </c>
      <c r="N10994" s="3" t="str">
        <f>IF(LEFT(LOWER(C10994),1)="m","Male",IF(LEFT(LOWER(C10994),1)="f","Female","Unknown"))</f>
        <v>Female</v>
      </c>
      <c r="O10994" s="4" t="str">
        <f>IF(TRIM(LOWER(F10994))="neuro","Neurology",IF(TRIM(LOWER(F10994))="Neurology","Neurology",IF(TRIM(LOWER(F10994))="general ward","General",IF(TRIM(LOWER(F10994))="general","General",IF(TRIM(LOWER(F10994))="cardiology","Cardiology",IF(TRIM(LOWER(F10994))="Cardiology","Cardiology",IF(TRIM(LOWER(F10994))="Peads","Pediatrics",IF(TRIM(LOWER(F10994))="Pediatrics","Pediatrics",IF(TRIM(LOWER(F10994))="orthopedics","Orthopedics",IF(TRIM(LOWER(F10994))="Neurology","Neurology",IF(TRIM(LOWER(F10994))="Oncology","Oncology")))))))))))</f>
        <v>General</v>
      </c>
      <c r="P10994" s="3" t="str">
        <f t="shared" si="1026"/>
        <v>Self</v>
      </c>
      <c r="Q10994" s="5">
        <f t="shared" si="1027"/>
        <v>5</v>
      </c>
      <c r="R10994" s="1">
        <f t="shared" si="1028"/>
        <v>38808.47</v>
      </c>
      <c r="S10994" s="1">
        <f t="shared" si="1029"/>
        <v>0</v>
      </c>
      <c r="T10994" s="1" t="str">
        <f t="shared" si="1030"/>
        <v>0-17</v>
      </c>
      <c r="U10994" s="1" t="str">
        <f t="shared" si="1031"/>
        <v>Unknown</v>
      </c>
    </row>
    <row r="10995" spans="1:21">
      <c r="A10995" s="1">
        <v>10994</v>
      </c>
      <c r="B10995" s="1">
        <v>8</v>
      </c>
      <c r="C10995" s="1" t="s">
        <v>44</v>
      </c>
      <c r="D10995" s="2">
        <v>45125</v>
      </c>
      <c r="E10995" s="2">
        <v>45144</v>
      </c>
      <c r="F10995" s="1" t="s">
        <v>50</v>
      </c>
      <c r="G10995" s="1" t="s">
        <v>36</v>
      </c>
      <c r="H10995" s="1" t="s">
        <v>37</v>
      </c>
      <c r="I10995" s="1">
        <v>207274.66</v>
      </c>
      <c r="J10995" s="1" t="s">
        <v>24</v>
      </c>
      <c r="K10995" s="1" t="s">
        <v>38</v>
      </c>
      <c r="N10995" s="3" t="str">
        <f>IF(LEFT(LOWER(C10995),1)="m","Male",IF(LEFT(LOWER(C10995),1)="f","Female","Unknown"))</f>
        <v>Female</v>
      </c>
      <c r="O10995" s="4" t="str">
        <f>IF(TRIM(LOWER(F10995))="neuro","Neurology",IF(TRIM(LOWER(F10995))="Neurology","Neurology",IF(TRIM(LOWER(F10995))="general ward","General",IF(TRIM(LOWER(F10995))="general","General",IF(TRIM(LOWER(F10995))="cardiology","Cardiology",IF(TRIM(LOWER(F10995))="Cardiology","Cardiology",IF(TRIM(LOWER(F10995))="Peads","Pediatrics",IF(TRIM(LOWER(F10995))="Pediatrics","Pediatrics",IF(TRIM(LOWER(F10995))="orthopedics","Orthopedics",IF(TRIM(LOWER(F10995))="Neurology","Neurology",IF(TRIM(LOWER(F10995))="Oncology","Oncology")))))))))))</f>
        <v>Cardiology</v>
      </c>
      <c r="P10995" s="3" t="str">
        <f t="shared" si="1026"/>
        <v>Government</v>
      </c>
      <c r="Q10995" s="5">
        <f t="shared" si="1027"/>
        <v>19</v>
      </c>
      <c r="R10995" s="1">
        <f t="shared" si="1028"/>
        <v>207274.66</v>
      </c>
      <c r="S10995" s="1">
        <f t="shared" si="1029"/>
        <v>0</v>
      </c>
      <c r="T10995" s="1" t="str">
        <f t="shared" si="1030"/>
        <v>0-17</v>
      </c>
      <c r="U10995" s="1" t="str">
        <f t="shared" si="1031"/>
        <v>No</v>
      </c>
    </row>
    <row r="10996" spans="1:21">
      <c r="A10996" s="1">
        <v>10995</v>
      </c>
      <c r="B10996" s="1">
        <v>42</v>
      </c>
      <c r="C10996" s="1" t="s">
        <v>27</v>
      </c>
      <c r="D10996" s="2">
        <v>45130</v>
      </c>
      <c r="E10996" s="2">
        <v>45132</v>
      </c>
      <c r="F10996" s="1" t="s">
        <v>50</v>
      </c>
      <c r="G10996" s="1" t="s">
        <v>14</v>
      </c>
      <c r="H10996" s="1" t="s">
        <v>37</v>
      </c>
      <c r="I10996" s="1">
        <v>204327.79</v>
      </c>
      <c r="J10996" s="1" t="s">
        <v>25</v>
      </c>
      <c r="K10996" s="1" t="s">
        <v>16</v>
      </c>
      <c r="N10996" s="3" t="str">
        <f>IF(LEFT(LOWER(C10996),1)="m","Male",IF(LEFT(LOWER(C10996),1)="f","Female","Unknown"))</f>
        <v>Male</v>
      </c>
      <c r="O10996" s="4" t="str">
        <f>IF(TRIM(LOWER(F10996))="neuro","Neurology",IF(TRIM(LOWER(F10996))="Neurology","Neurology",IF(TRIM(LOWER(F10996))="general ward","General",IF(TRIM(LOWER(F10996))="general","General",IF(TRIM(LOWER(F10996))="cardiology","Cardiology",IF(TRIM(LOWER(F10996))="Cardiology","Cardiology",IF(TRIM(LOWER(F10996))="Peads","Pediatrics",IF(TRIM(LOWER(F10996))="Pediatrics","Pediatrics",IF(TRIM(LOWER(F10996))="orthopedics","Orthopedics",IF(TRIM(LOWER(F10996))="Neurology","Neurology",IF(TRIM(LOWER(F10996))="Oncology","Oncology")))))))))))</f>
        <v>Cardiology</v>
      </c>
      <c r="P10996" s="3" t="str">
        <f t="shared" si="1026"/>
        <v>Private</v>
      </c>
      <c r="Q10996" s="5">
        <f t="shared" si="1027"/>
        <v>2</v>
      </c>
      <c r="R10996" s="1">
        <f t="shared" si="1028"/>
        <v>204327.79</v>
      </c>
      <c r="S10996" s="1">
        <f t="shared" si="1029"/>
        <v>1</v>
      </c>
      <c r="T10996" s="1" t="str">
        <f t="shared" si="1030"/>
        <v>36-50</v>
      </c>
      <c r="U10996" s="1" t="str">
        <f t="shared" si="1031"/>
        <v>Yes</v>
      </c>
    </row>
    <row r="10997" spans="1:21">
      <c r="A10997" s="1">
        <v>10996</v>
      </c>
      <c r="B10997" s="1">
        <v>54</v>
      </c>
      <c r="C10997" s="1" t="s">
        <v>44</v>
      </c>
      <c r="D10997" s="2">
        <v>45499</v>
      </c>
      <c r="E10997" s="2">
        <v>45507</v>
      </c>
      <c r="F10997" s="1" t="s">
        <v>21</v>
      </c>
      <c r="G10997" s="1" t="s">
        <v>41</v>
      </c>
      <c r="H10997" s="1" t="s">
        <v>47</v>
      </c>
      <c r="I10997" s="1">
        <v>84634.21</v>
      </c>
      <c r="J10997" s="1" t="s">
        <v>38</v>
      </c>
      <c r="K10997" s="1" t="s">
        <v>16</v>
      </c>
      <c r="N10997" s="3" t="str">
        <f>IF(LEFT(LOWER(C10997),1)="m","Male",IF(LEFT(LOWER(C10997),1)="f","Female","Unknown"))</f>
        <v>Female</v>
      </c>
      <c r="O10997" s="4" t="str">
        <f>IF(TRIM(LOWER(F10997))="neuro","Neurology",IF(TRIM(LOWER(F10997))="Neurology","Neurology",IF(TRIM(LOWER(F10997))="general ward","General",IF(TRIM(LOWER(F10997))="general","General",IF(TRIM(LOWER(F10997))="cardiology","Cardiology",IF(TRIM(LOWER(F10997))="Cardiology","Cardiology",IF(TRIM(LOWER(F10997))="Peads","Pediatrics",IF(TRIM(LOWER(F10997))="Pediatrics","Pediatrics",IF(TRIM(LOWER(F10997))="orthopedics","Orthopedics",IF(TRIM(LOWER(F10997))="Neurology","Neurology",IF(TRIM(LOWER(F10997))="Oncology","Oncology")))))))))))</f>
        <v>General</v>
      </c>
      <c r="P10997" s="3" t="str">
        <f t="shared" si="1026"/>
        <v>Unknown</v>
      </c>
      <c r="Q10997" s="5">
        <f t="shared" si="1027"/>
        <v>8</v>
      </c>
      <c r="R10997" s="1">
        <f t="shared" si="1028"/>
        <v>84634.21</v>
      </c>
      <c r="S10997" s="1">
        <f t="shared" si="1029"/>
        <v>1</v>
      </c>
      <c r="T10997" s="1" t="str">
        <f t="shared" si="1030"/>
        <v>51-65</v>
      </c>
      <c r="U10997" s="1" t="str">
        <f t="shared" si="1031"/>
        <v>No</v>
      </c>
    </row>
    <row r="10998" spans="1:21">
      <c r="A10998" s="1">
        <v>10997</v>
      </c>
      <c r="B10998" s="1">
        <v>95</v>
      </c>
      <c r="C10998" s="1" t="s">
        <v>34</v>
      </c>
      <c r="D10998" s="2">
        <v>45418</v>
      </c>
      <c r="E10998" s="2">
        <v>45430</v>
      </c>
      <c r="F10998" s="1" t="s">
        <v>35</v>
      </c>
      <c r="G10998" s="1" t="s">
        <v>14</v>
      </c>
      <c r="H10998" s="1" t="s">
        <v>37</v>
      </c>
      <c r="I10998" s="1">
        <v>45188.61</v>
      </c>
      <c r="J10998" s="1" t="s">
        <v>24</v>
      </c>
      <c r="K10998" s="1" t="s">
        <v>20</v>
      </c>
      <c r="N10998" s="3" t="str">
        <f>IF(LEFT(LOWER(C10998),1)="m","Male",IF(LEFT(LOWER(C10998),1)="f","Female","Unknown"))</f>
        <v>Male</v>
      </c>
      <c r="O10998" s="4" t="str">
        <f>IF(TRIM(LOWER(F10998))="neuro","Neurology",IF(TRIM(LOWER(F10998))="Neurology","Neurology",IF(TRIM(LOWER(F10998))="general ward","General",IF(TRIM(LOWER(F10998))="general","General",IF(TRIM(LOWER(F10998))="cardiology","Cardiology",IF(TRIM(LOWER(F10998))="Cardiology","Cardiology",IF(TRIM(LOWER(F10998))="Peads","Pediatrics",IF(TRIM(LOWER(F10998))="Pediatrics","Pediatrics",IF(TRIM(LOWER(F10998))="orthopedics","Orthopedics",IF(TRIM(LOWER(F10998))="Neurology","Neurology",IF(TRIM(LOWER(F10998))="Oncology","Oncology")))))))))))</f>
        <v>Cardiology</v>
      </c>
      <c r="P10998" s="3" t="str">
        <f t="shared" si="1026"/>
        <v>Private</v>
      </c>
      <c r="Q10998" s="5">
        <f t="shared" si="1027"/>
        <v>12</v>
      </c>
      <c r="R10998" s="1">
        <f t="shared" si="1028"/>
        <v>45188.61</v>
      </c>
      <c r="S10998" s="1">
        <f t="shared" si="1029"/>
        <v>0</v>
      </c>
      <c r="T10998" s="1" t="str">
        <f t="shared" si="1030"/>
        <v>66+</v>
      </c>
      <c r="U10998" s="1" t="str">
        <f t="shared" si="1031"/>
        <v>No</v>
      </c>
    </row>
    <row r="10999" spans="1:21">
      <c r="A10999" s="1">
        <v>10998</v>
      </c>
      <c r="B10999" s="1">
        <v>89</v>
      </c>
      <c r="C10999" s="1" t="s">
        <v>18</v>
      </c>
      <c r="D10999" s="2">
        <v>45152</v>
      </c>
      <c r="E10999" s="2">
        <v>45168</v>
      </c>
      <c r="F10999" s="1" t="s">
        <v>21</v>
      </c>
      <c r="G10999" s="1" t="s">
        <v>36</v>
      </c>
      <c r="H10999" s="1" t="s">
        <v>37</v>
      </c>
      <c r="I10999" s="1">
        <v>189498.65</v>
      </c>
      <c r="J10999" s="1" t="s">
        <v>17</v>
      </c>
      <c r="K10999" s="1" t="s">
        <v>25</v>
      </c>
      <c r="N10999" s="3" t="str">
        <f>IF(LEFT(LOWER(C10999),1)="m","Male",IF(LEFT(LOWER(C10999),1)="f","Female","Unknown"))</f>
        <v>Male</v>
      </c>
      <c r="O10999" s="4" t="str">
        <f>IF(TRIM(LOWER(F10999))="neuro","Neurology",IF(TRIM(LOWER(F10999))="Neurology","Neurology",IF(TRIM(LOWER(F10999))="general ward","General",IF(TRIM(LOWER(F10999))="general","General",IF(TRIM(LOWER(F10999))="cardiology","Cardiology",IF(TRIM(LOWER(F10999))="Cardiology","Cardiology",IF(TRIM(LOWER(F10999))="Peads","Pediatrics",IF(TRIM(LOWER(F10999))="Pediatrics","Pediatrics",IF(TRIM(LOWER(F10999))="orthopedics","Orthopedics",IF(TRIM(LOWER(F10999))="Neurology","Neurology",IF(TRIM(LOWER(F10999))="Oncology","Oncology")))))))))))</f>
        <v>General</v>
      </c>
      <c r="P10999" s="3" t="str">
        <f t="shared" si="1026"/>
        <v>Government</v>
      </c>
      <c r="Q10999" s="5">
        <f t="shared" si="1027"/>
        <v>16</v>
      </c>
      <c r="R10999" s="1">
        <f t="shared" si="1028"/>
        <v>189498.65</v>
      </c>
      <c r="S10999" s="1">
        <f t="shared" si="1029"/>
        <v>1</v>
      </c>
      <c r="T10999" s="1" t="str">
        <f t="shared" si="1030"/>
        <v>66+</v>
      </c>
      <c r="U10999" s="1" t="str">
        <f t="shared" si="1031"/>
        <v>Yes</v>
      </c>
    </row>
    <row r="11000" spans="1:21">
      <c r="A11000" s="1">
        <v>10999</v>
      </c>
      <c r="B11000" s="1">
        <v>25</v>
      </c>
      <c r="C11000" s="1" t="s">
        <v>26</v>
      </c>
      <c r="D11000" s="2">
        <v>45650</v>
      </c>
      <c r="E11000" s="2">
        <v>45651</v>
      </c>
      <c r="F11000" s="1" t="s">
        <v>19</v>
      </c>
      <c r="G11000" s="1" t="s">
        <v>22</v>
      </c>
      <c r="H11000" s="1" t="s">
        <v>37</v>
      </c>
      <c r="I11000" s="1">
        <v>84582.12</v>
      </c>
      <c r="J11000" s="1" t="s">
        <v>24</v>
      </c>
      <c r="K11000" s="1" t="s">
        <v>17</v>
      </c>
      <c r="N11000" s="3" t="str">
        <f>IF(LEFT(LOWER(C11000),1)="m","Male",IF(LEFT(LOWER(C11000),1)="f","Female","Unknown"))</f>
        <v>Female</v>
      </c>
      <c r="O11000" s="4" t="str">
        <f>IF(TRIM(LOWER(F11000))="neuro","Neurology",IF(TRIM(LOWER(F11000))="Neurology","Neurology",IF(TRIM(LOWER(F11000))="general ward","General",IF(TRIM(LOWER(F11000))="general","General",IF(TRIM(LOWER(F11000))="cardiology","Cardiology",IF(TRIM(LOWER(F11000))="Cardiology","Cardiology",IF(TRIM(LOWER(F11000))="Peads","Pediatrics",IF(TRIM(LOWER(F11000))="Pediatrics","Pediatrics",IF(TRIM(LOWER(F11000))="orthopedics","Orthopedics",IF(TRIM(LOWER(F11000))="Neurology","Neurology",IF(TRIM(LOWER(F11000))="Oncology","Oncology")))))))))))</f>
        <v>General</v>
      </c>
      <c r="P11000" s="3" t="str">
        <f t="shared" si="1026"/>
        <v>Government</v>
      </c>
      <c r="Q11000" s="5">
        <f t="shared" si="1027"/>
        <v>1</v>
      </c>
      <c r="R11000" s="1">
        <f t="shared" si="1028"/>
        <v>84582.12</v>
      </c>
      <c r="S11000" s="1">
        <f t="shared" si="1029"/>
        <v>1</v>
      </c>
      <c r="T11000" s="1" t="str">
        <f t="shared" si="1030"/>
        <v>18-35</v>
      </c>
      <c r="U11000" s="1" t="str">
        <f t="shared" si="1031"/>
        <v>No</v>
      </c>
    </row>
    <row r="11001" spans="1:21">
      <c r="A11001" s="1">
        <v>11000</v>
      </c>
      <c r="B11001" s="1">
        <v>85</v>
      </c>
      <c r="C11001" s="1" t="s">
        <v>26</v>
      </c>
      <c r="D11001" s="2">
        <v>45332</v>
      </c>
      <c r="E11001" s="2">
        <v>45346</v>
      </c>
      <c r="F11001" s="1" t="s">
        <v>50</v>
      </c>
      <c r="G11001" s="1" t="s">
        <v>22</v>
      </c>
      <c r="H11001" s="1" t="s">
        <v>15</v>
      </c>
      <c r="I11001" s="1">
        <v>159337.75</v>
      </c>
      <c r="J11001" s="1" t="s">
        <v>17</v>
      </c>
      <c r="K11001" s="1" t="s">
        <v>17</v>
      </c>
      <c r="N11001" s="3" t="str">
        <f>IF(LEFT(LOWER(C11001),1)="m","Male",IF(LEFT(LOWER(C11001),1)="f","Female","Unknown"))</f>
        <v>Female</v>
      </c>
      <c r="O11001" s="4" t="str">
        <f>IF(TRIM(LOWER(F11001))="neuro","Neurology",IF(TRIM(LOWER(F11001))="Neurology","Neurology",IF(TRIM(LOWER(F11001))="general ward","General",IF(TRIM(LOWER(F11001))="general","General",IF(TRIM(LOWER(F11001))="cardiology","Cardiology",IF(TRIM(LOWER(F11001))="Cardiology","Cardiology",IF(TRIM(LOWER(F11001))="Peads","Pediatrics",IF(TRIM(LOWER(F11001))="Pediatrics","Pediatrics",IF(TRIM(LOWER(F11001))="orthopedics","Orthopedics",IF(TRIM(LOWER(F11001))="Neurology","Neurology",IF(TRIM(LOWER(F11001))="Oncology","Oncology")))))))))))</f>
        <v>Cardiology</v>
      </c>
      <c r="P11001" s="3" t="str">
        <f t="shared" si="1026"/>
        <v>Government</v>
      </c>
      <c r="Q11001" s="5">
        <f t="shared" si="1027"/>
        <v>14</v>
      </c>
      <c r="R11001" s="1">
        <f t="shared" si="1028"/>
        <v>159337.75</v>
      </c>
      <c r="S11001" s="1">
        <f t="shared" si="1029"/>
        <v>1</v>
      </c>
      <c r="T11001" s="1" t="str">
        <f t="shared" si="1030"/>
        <v>66+</v>
      </c>
      <c r="U11001" s="1" t="str">
        <f t="shared" si="1031"/>
        <v>Yes</v>
      </c>
    </row>
    <row r="11002" spans="1:21">
      <c r="A11002" s="1">
        <v>11001</v>
      </c>
      <c r="B11002" s="1">
        <v>1</v>
      </c>
      <c r="C11002" s="1" t="s">
        <v>34</v>
      </c>
      <c r="D11002" s="2">
        <v>45609</v>
      </c>
      <c r="E11002" s="2">
        <v>45622</v>
      </c>
      <c r="F11002" s="1" t="s">
        <v>35</v>
      </c>
      <c r="G11002" s="1" t="s">
        <v>46</v>
      </c>
      <c r="H11002" s="1" t="s">
        <v>47</v>
      </c>
      <c r="I11002" s="1">
        <v>249836.66</v>
      </c>
      <c r="J11002" s="1" t="s">
        <v>16</v>
      </c>
      <c r="K11002" s="1" t="s">
        <v>42</v>
      </c>
      <c r="N11002" s="3" t="str">
        <f>IF(LEFT(LOWER(C11002),1)="m","Male",IF(LEFT(LOWER(C11002),1)="f","Female","Unknown"))</f>
        <v>Male</v>
      </c>
      <c r="O11002" s="4" t="str">
        <f>IF(TRIM(LOWER(F11002))="neuro","Neurology",IF(TRIM(LOWER(F11002))="Neurology","Neurology",IF(TRIM(LOWER(F11002))="general ward","General",IF(TRIM(LOWER(F11002))="general","General",IF(TRIM(LOWER(F11002))="cardiology","Cardiology",IF(TRIM(LOWER(F11002))="Cardiology","Cardiology",IF(TRIM(LOWER(F11002))="Peads","Pediatrics",IF(TRIM(LOWER(F11002))="Pediatrics","Pediatrics",IF(TRIM(LOWER(F11002))="orthopedics","Orthopedics",IF(TRIM(LOWER(F11002))="Neurology","Neurology",IF(TRIM(LOWER(F11002))="Oncology","Oncology")))))))))))</f>
        <v>Cardiology</v>
      </c>
      <c r="P11002" s="3" t="str">
        <f t="shared" si="1026"/>
        <v>Self</v>
      </c>
      <c r="Q11002" s="5">
        <f t="shared" si="1027"/>
        <v>13</v>
      </c>
      <c r="R11002" s="1">
        <f t="shared" si="1028"/>
        <v>249836.66</v>
      </c>
      <c r="S11002" s="1">
        <f t="shared" si="1029"/>
        <v>0</v>
      </c>
      <c r="T11002" s="1" t="str">
        <f t="shared" si="1030"/>
        <v>0-17</v>
      </c>
      <c r="U11002" s="1" t="str">
        <f t="shared" si="1031"/>
        <v>Yes</v>
      </c>
    </row>
    <row r="11003" spans="1:21">
      <c r="A11003" s="1">
        <v>11002</v>
      </c>
      <c r="B11003" s="1">
        <v>72</v>
      </c>
      <c r="C11003" s="1" t="s">
        <v>44</v>
      </c>
      <c r="D11003" s="2">
        <v>45649</v>
      </c>
      <c r="E11003" s="2">
        <v>45660</v>
      </c>
      <c r="F11003" s="1" t="s">
        <v>21</v>
      </c>
      <c r="G11003" s="1" t="s">
        <v>33</v>
      </c>
      <c r="H11003" s="1" t="s">
        <v>32</v>
      </c>
      <c r="I11003" s="1">
        <v>110168.79</v>
      </c>
      <c r="J11003" s="1" t="s">
        <v>42</v>
      </c>
      <c r="K11003" s="1" t="s">
        <v>16</v>
      </c>
      <c r="N11003" s="3" t="str">
        <f>IF(LEFT(LOWER(C11003),1)="m","Male",IF(LEFT(LOWER(C11003),1)="f","Female","Unknown"))</f>
        <v>Female</v>
      </c>
      <c r="O11003" s="4" t="str">
        <f>IF(TRIM(LOWER(F11003))="neuro","Neurology",IF(TRIM(LOWER(F11003))="Neurology","Neurology",IF(TRIM(LOWER(F11003))="general ward","General",IF(TRIM(LOWER(F11003))="general","General",IF(TRIM(LOWER(F11003))="cardiology","Cardiology",IF(TRIM(LOWER(F11003))="Cardiology","Cardiology",IF(TRIM(LOWER(F11003))="Peads","Pediatrics",IF(TRIM(LOWER(F11003))="Pediatrics","Pediatrics",IF(TRIM(LOWER(F11003))="orthopedics","Orthopedics",IF(TRIM(LOWER(F11003))="Neurology","Neurology",IF(TRIM(LOWER(F11003))="Oncology","Oncology")))))))))))</f>
        <v>General</v>
      </c>
      <c r="P11003" s="3" t="str">
        <f t="shared" si="1026"/>
        <v>Self</v>
      </c>
      <c r="Q11003" s="5">
        <f t="shared" si="1027"/>
        <v>11</v>
      </c>
      <c r="R11003" s="1">
        <f t="shared" si="1028"/>
        <v>110168.79</v>
      </c>
      <c r="S11003" s="1">
        <f t="shared" si="1029"/>
        <v>1</v>
      </c>
      <c r="T11003" s="1" t="str">
        <f t="shared" si="1030"/>
        <v>66+</v>
      </c>
      <c r="U11003" s="1" t="str">
        <f t="shared" si="1031"/>
        <v>No</v>
      </c>
    </row>
    <row r="11004" spans="1:21">
      <c r="A11004" s="1">
        <v>11003</v>
      </c>
      <c r="B11004" s="1">
        <v>54</v>
      </c>
      <c r="C11004" s="1" t="s">
        <v>12</v>
      </c>
      <c r="D11004" s="2">
        <v>45318</v>
      </c>
      <c r="E11004" s="2">
        <v>45330</v>
      </c>
      <c r="F11004" s="1" t="s">
        <v>19</v>
      </c>
      <c r="G11004" s="1" t="s">
        <v>22</v>
      </c>
      <c r="H11004" s="1" t="s">
        <v>32</v>
      </c>
      <c r="I11004" s="1">
        <v>20125.310000000001</v>
      </c>
      <c r="J11004" s="1" t="s">
        <v>16</v>
      </c>
      <c r="K11004" s="1" t="s">
        <v>16</v>
      </c>
      <c r="N11004" s="3" t="str">
        <f>IF(LEFT(LOWER(C11004),1)="m","Male",IF(LEFT(LOWER(C11004),1)="f","Female","Unknown"))</f>
        <v>Unknown</v>
      </c>
      <c r="O11004" s="4" t="str">
        <f>IF(TRIM(LOWER(F11004))="neuro","Neurology",IF(TRIM(LOWER(F11004))="Neurology","Neurology",IF(TRIM(LOWER(F11004))="general ward","General",IF(TRIM(LOWER(F11004))="general","General",IF(TRIM(LOWER(F11004))="cardiology","Cardiology",IF(TRIM(LOWER(F11004))="Cardiology","Cardiology",IF(TRIM(LOWER(F11004))="Peads","Pediatrics",IF(TRIM(LOWER(F11004))="Pediatrics","Pediatrics",IF(TRIM(LOWER(F11004))="orthopedics","Orthopedics",IF(TRIM(LOWER(F11004))="Neurology","Neurology",IF(TRIM(LOWER(F11004))="Oncology","Oncology")))))))))))</f>
        <v>General</v>
      </c>
      <c r="P11004" s="3" t="str">
        <f t="shared" si="1026"/>
        <v>Government</v>
      </c>
      <c r="Q11004" s="5">
        <f t="shared" si="1027"/>
        <v>12</v>
      </c>
      <c r="R11004" s="1">
        <f t="shared" si="1028"/>
        <v>20125.310000000001</v>
      </c>
      <c r="S11004" s="1">
        <f t="shared" si="1029"/>
        <v>1</v>
      </c>
      <c r="T11004" s="1" t="str">
        <f t="shared" si="1030"/>
        <v>51-65</v>
      </c>
      <c r="U11004" s="1" t="str">
        <f t="shared" si="1031"/>
        <v>Yes</v>
      </c>
    </row>
    <row r="11005" spans="1:21">
      <c r="A11005" s="1">
        <v>11004</v>
      </c>
      <c r="B11005" s="1">
        <v>10</v>
      </c>
      <c r="C11005" s="1" t="s">
        <v>18</v>
      </c>
      <c r="D11005" s="2">
        <v>45560</v>
      </c>
      <c r="E11005" s="2">
        <v>45565</v>
      </c>
      <c r="F11005" s="1" t="s">
        <v>40</v>
      </c>
      <c r="G11005" s="1" t="s">
        <v>22</v>
      </c>
      <c r="H11005" s="1" t="s">
        <v>32</v>
      </c>
      <c r="I11005" s="1">
        <v>338879.35</v>
      </c>
      <c r="J11005" s="1" t="s">
        <v>38</v>
      </c>
      <c r="K11005" s="1" t="s">
        <v>17</v>
      </c>
      <c r="N11005" s="3" t="str">
        <f>IF(LEFT(LOWER(C11005),1)="m","Male",IF(LEFT(LOWER(C11005),1)="f","Female","Unknown"))</f>
        <v>Male</v>
      </c>
      <c r="O11005" s="4" t="str">
        <f>IF(TRIM(LOWER(F11005))="neuro","Neurology",IF(TRIM(LOWER(F11005))="Neurology","Neurology",IF(TRIM(LOWER(F11005))="general ward","General",IF(TRIM(LOWER(F11005))="general","General",IF(TRIM(LOWER(F11005))="cardiology","Cardiology",IF(TRIM(LOWER(F11005))="Cardiology","Cardiology",IF(TRIM(LOWER(F11005))="Peads","Pediatrics",IF(TRIM(LOWER(F11005))="Pediatrics","Pediatrics",IF(TRIM(LOWER(F11005))="orthopedics","Orthopedics",IF(TRIM(LOWER(F11005))="Neurology","Neurology",IF(TRIM(LOWER(F11005))="Oncology","Oncology")))))))))))</f>
        <v>Pediatrics</v>
      </c>
      <c r="P11005" s="3" t="str">
        <f t="shared" si="1026"/>
        <v>Government</v>
      </c>
      <c r="Q11005" s="5">
        <f t="shared" si="1027"/>
        <v>5</v>
      </c>
      <c r="R11005" s="1">
        <f t="shared" si="1028"/>
        <v>338879.35</v>
      </c>
      <c r="S11005" s="1">
        <f t="shared" si="1029"/>
        <v>1</v>
      </c>
      <c r="T11005" s="1" t="str">
        <f t="shared" si="1030"/>
        <v>0-17</v>
      </c>
      <c r="U11005" s="1" t="str">
        <f t="shared" si="1031"/>
        <v>No</v>
      </c>
    </row>
    <row r="11006" spans="1:21">
      <c r="A11006" s="1">
        <v>11005</v>
      </c>
      <c r="C11006" s="1" t="s">
        <v>29</v>
      </c>
      <c r="D11006" s="2">
        <v>45499</v>
      </c>
      <c r="E11006" s="2">
        <v>45504</v>
      </c>
      <c r="F11006" s="1" t="s">
        <v>43</v>
      </c>
      <c r="G11006" s="1" t="s">
        <v>36</v>
      </c>
      <c r="H11006" s="1" t="s">
        <v>32</v>
      </c>
      <c r="I11006" s="1">
        <v>217453.49</v>
      </c>
      <c r="J11006" s="1" t="s">
        <v>17</v>
      </c>
      <c r="K11006" s="1" t="s">
        <v>20</v>
      </c>
      <c r="N11006" s="3" t="str">
        <f>IF(LEFT(LOWER(C11006),1)="m","Male",IF(LEFT(LOWER(C11006),1)="f","Female","Unknown"))</f>
        <v>Female</v>
      </c>
      <c r="O11006" s="4" t="str">
        <f>IF(TRIM(LOWER(F11006))="neuro","Neurology",IF(TRIM(LOWER(F11006))="Neurology","Neurology",IF(TRIM(LOWER(F11006))="general ward","General",IF(TRIM(LOWER(F11006))="general","General",IF(TRIM(LOWER(F11006))="cardiology","Cardiology",IF(TRIM(LOWER(F11006))="Cardiology","Cardiology",IF(TRIM(LOWER(F11006))="Peads","Pediatrics",IF(TRIM(LOWER(F11006))="Pediatrics","Pediatrics",IF(TRIM(LOWER(F11006))="orthopedics","Orthopedics",IF(TRIM(LOWER(F11006))="Neurology","Neurology",IF(TRIM(LOWER(F11006))="Oncology","Oncology")))))))))))</f>
        <v>Orthopedics</v>
      </c>
      <c r="P11006" s="3" t="str">
        <f t="shared" si="1026"/>
        <v>Government</v>
      </c>
      <c r="Q11006" s="5">
        <f t="shared" si="1027"/>
        <v>5</v>
      </c>
      <c r="R11006" s="1">
        <f t="shared" si="1028"/>
        <v>217453.49</v>
      </c>
      <c r="S11006" s="1">
        <f t="shared" si="1029"/>
        <v>0</v>
      </c>
      <c r="T11006" s="1" t="str">
        <f t="shared" si="1030"/>
        <v>0-17</v>
      </c>
      <c r="U11006" s="1" t="str">
        <f t="shared" si="1031"/>
        <v>Yes</v>
      </c>
    </row>
    <row r="11007" spans="1:21">
      <c r="A11007" s="1">
        <v>11006</v>
      </c>
      <c r="B11007" s="1">
        <v>64</v>
      </c>
      <c r="C11007" s="1" t="s">
        <v>34</v>
      </c>
      <c r="D11007" s="2">
        <v>45273</v>
      </c>
      <c r="E11007" s="2">
        <v>45283</v>
      </c>
      <c r="F11007" s="1" t="s">
        <v>40</v>
      </c>
      <c r="G11007" s="1" t="s">
        <v>36</v>
      </c>
      <c r="H11007" s="1" t="s">
        <v>37</v>
      </c>
      <c r="I11007" s="1">
        <v>94120.68</v>
      </c>
      <c r="J11007" s="1" t="s">
        <v>25</v>
      </c>
      <c r="K11007" s="1" t="s">
        <v>42</v>
      </c>
      <c r="N11007" s="3" t="str">
        <f>IF(LEFT(LOWER(C11007),1)="m","Male",IF(LEFT(LOWER(C11007),1)="f","Female","Unknown"))</f>
        <v>Male</v>
      </c>
      <c r="O11007" s="4" t="str">
        <f>IF(TRIM(LOWER(F11007))="neuro","Neurology",IF(TRIM(LOWER(F11007))="Neurology","Neurology",IF(TRIM(LOWER(F11007))="general ward","General",IF(TRIM(LOWER(F11007))="general","General",IF(TRIM(LOWER(F11007))="cardiology","Cardiology",IF(TRIM(LOWER(F11007))="Cardiology","Cardiology",IF(TRIM(LOWER(F11007))="Peads","Pediatrics",IF(TRIM(LOWER(F11007))="Pediatrics","Pediatrics",IF(TRIM(LOWER(F11007))="orthopedics","Orthopedics",IF(TRIM(LOWER(F11007))="Neurology","Neurology",IF(TRIM(LOWER(F11007))="Oncology","Oncology")))))))))))</f>
        <v>Pediatrics</v>
      </c>
      <c r="P11007" s="3" t="str">
        <f t="shared" si="1026"/>
        <v>Government</v>
      </c>
      <c r="Q11007" s="5">
        <f t="shared" si="1027"/>
        <v>10</v>
      </c>
      <c r="R11007" s="1">
        <f t="shared" si="1028"/>
        <v>94120.68</v>
      </c>
      <c r="S11007" s="1">
        <f t="shared" si="1029"/>
        <v>0</v>
      </c>
      <c r="T11007" s="1" t="str">
        <f t="shared" si="1030"/>
        <v>51-65</v>
      </c>
      <c r="U11007" s="1" t="str">
        <f t="shared" si="1031"/>
        <v>Yes</v>
      </c>
    </row>
    <row r="11008" spans="1:21">
      <c r="A11008" s="1">
        <v>11007</v>
      </c>
      <c r="C11008" s="1" t="s">
        <v>26</v>
      </c>
      <c r="D11008" s="2">
        <v>45098</v>
      </c>
      <c r="E11008" s="2">
        <v>45114</v>
      </c>
      <c r="F11008" s="1" t="s">
        <v>19</v>
      </c>
      <c r="G11008" s="1" t="s">
        <v>36</v>
      </c>
      <c r="H11008" s="1" t="s">
        <v>37</v>
      </c>
      <c r="I11008" s="1">
        <v>187841.64</v>
      </c>
      <c r="J11008" s="1" t="s">
        <v>24</v>
      </c>
      <c r="K11008" s="1" t="s">
        <v>17</v>
      </c>
      <c r="N11008" s="3" t="str">
        <f>IF(LEFT(LOWER(C11008),1)="m","Male",IF(LEFT(LOWER(C11008),1)="f","Female","Unknown"))</f>
        <v>Female</v>
      </c>
      <c r="O11008" s="4" t="str">
        <f>IF(TRIM(LOWER(F11008))="neuro","Neurology",IF(TRIM(LOWER(F11008))="Neurology","Neurology",IF(TRIM(LOWER(F11008))="general ward","General",IF(TRIM(LOWER(F11008))="general","General",IF(TRIM(LOWER(F11008))="cardiology","Cardiology",IF(TRIM(LOWER(F11008))="Cardiology","Cardiology",IF(TRIM(LOWER(F11008))="Peads","Pediatrics",IF(TRIM(LOWER(F11008))="Pediatrics","Pediatrics",IF(TRIM(LOWER(F11008))="orthopedics","Orthopedics",IF(TRIM(LOWER(F11008))="Neurology","Neurology",IF(TRIM(LOWER(F11008))="Oncology","Oncology")))))))))))</f>
        <v>General</v>
      </c>
      <c r="P11008" s="3" t="str">
        <f t="shared" si="1026"/>
        <v>Government</v>
      </c>
      <c r="Q11008" s="5">
        <f t="shared" si="1027"/>
        <v>16</v>
      </c>
      <c r="R11008" s="1">
        <f t="shared" si="1028"/>
        <v>187841.64</v>
      </c>
      <c r="S11008" s="1">
        <f t="shared" si="1029"/>
        <v>1</v>
      </c>
      <c r="T11008" s="1" t="str">
        <f t="shared" si="1030"/>
        <v>0-17</v>
      </c>
      <c r="U11008" s="1" t="str">
        <f t="shared" si="1031"/>
        <v>No</v>
      </c>
    </row>
    <row r="11009" spans="1:21">
      <c r="A11009" s="1">
        <v>11008</v>
      </c>
      <c r="B11009" s="1">
        <v>72</v>
      </c>
      <c r="C11009" s="1" t="s">
        <v>44</v>
      </c>
      <c r="D11009" s="2">
        <v>45422</v>
      </c>
      <c r="E11009" s="2">
        <v>45426</v>
      </c>
      <c r="F11009" s="1" t="s">
        <v>50</v>
      </c>
      <c r="G11009" s="1" t="s">
        <v>14</v>
      </c>
      <c r="H11009" s="1" t="s">
        <v>39</v>
      </c>
      <c r="I11009" s="1">
        <v>141934.87</v>
      </c>
      <c r="J11009" s="1" t="s">
        <v>16</v>
      </c>
      <c r="K11009" s="1" t="s">
        <v>20</v>
      </c>
      <c r="N11009" s="3" t="str">
        <f>IF(LEFT(LOWER(C11009),1)="m","Male",IF(LEFT(LOWER(C11009),1)="f","Female","Unknown"))</f>
        <v>Female</v>
      </c>
      <c r="O11009" s="4" t="str">
        <f>IF(TRIM(LOWER(F11009))="neuro","Neurology",IF(TRIM(LOWER(F11009))="Neurology","Neurology",IF(TRIM(LOWER(F11009))="general ward","General",IF(TRIM(LOWER(F11009))="general","General",IF(TRIM(LOWER(F11009))="cardiology","Cardiology",IF(TRIM(LOWER(F11009))="Cardiology","Cardiology",IF(TRIM(LOWER(F11009))="Peads","Pediatrics",IF(TRIM(LOWER(F11009))="Pediatrics","Pediatrics",IF(TRIM(LOWER(F11009))="orthopedics","Orthopedics",IF(TRIM(LOWER(F11009))="Neurology","Neurology",IF(TRIM(LOWER(F11009))="Oncology","Oncology")))))))))))</f>
        <v>Cardiology</v>
      </c>
      <c r="P11009" s="3" t="str">
        <f t="shared" si="1026"/>
        <v>Private</v>
      </c>
      <c r="Q11009" s="5">
        <f t="shared" si="1027"/>
        <v>4</v>
      </c>
      <c r="R11009" s="1">
        <f t="shared" si="1028"/>
        <v>141934.87</v>
      </c>
      <c r="S11009" s="1">
        <f t="shared" si="1029"/>
        <v>0</v>
      </c>
      <c r="T11009" s="1" t="str">
        <f t="shared" si="1030"/>
        <v>66+</v>
      </c>
      <c r="U11009" s="1" t="str">
        <f t="shared" si="1031"/>
        <v>Yes</v>
      </c>
    </row>
    <row r="11010" spans="1:21">
      <c r="A11010" s="1">
        <v>11009</v>
      </c>
      <c r="B11010" s="1">
        <v>56</v>
      </c>
      <c r="C11010" s="1" t="s">
        <v>18</v>
      </c>
      <c r="D11010" s="2">
        <v>45391</v>
      </c>
      <c r="E11010" s="2">
        <v>45408</v>
      </c>
      <c r="F11010" s="1" t="s">
        <v>28</v>
      </c>
      <c r="G11010" s="1" t="s">
        <v>41</v>
      </c>
      <c r="H11010" s="1" t="s">
        <v>32</v>
      </c>
      <c r="I11010" s="1">
        <v>252470.87</v>
      </c>
      <c r="J11010" s="1" t="s">
        <v>42</v>
      </c>
      <c r="K11010" s="1" t="s">
        <v>38</v>
      </c>
      <c r="N11010" s="3" t="str">
        <f>IF(LEFT(LOWER(C11010),1)="m","Male",IF(LEFT(LOWER(C11010),1)="f","Female","Unknown"))</f>
        <v>Male</v>
      </c>
      <c r="O11010" s="4" t="str">
        <f>IF(TRIM(LOWER(F11010))="neuro","Neurology",IF(TRIM(LOWER(F11010))="Neurology","Neurology",IF(TRIM(LOWER(F11010))="general ward","General",IF(TRIM(LOWER(F11010))="general","General",IF(TRIM(LOWER(F11010))="cardiology","Cardiology",IF(TRIM(LOWER(F11010))="Cardiology","Cardiology",IF(TRIM(LOWER(F11010))="Peads","Pediatrics",IF(TRIM(LOWER(F11010))="Pediatrics","Pediatrics",IF(TRIM(LOWER(F11010))="orthopedics","Orthopedics",IF(TRIM(LOWER(F11010))="Neurology","Neurology",IF(TRIM(LOWER(F11010))="Oncology","Oncology")))))))))))</f>
        <v>Orthopedics</v>
      </c>
      <c r="P11010" s="3" t="str">
        <f t="shared" si="1026"/>
        <v>Unknown</v>
      </c>
      <c r="Q11010" s="5">
        <f t="shared" si="1027"/>
        <v>17</v>
      </c>
      <c r="R11010" s="1">
        <f t="shared" si="1028"/>
        <v>252470.87</v>
      </c>
      <c r="S11010" s="1">
        <f t="shared" si="1029"/>
        <v>0</v>
      </c>
      <c r="T11010" s="1" t="str">
        <f t="shared" si="1030"/>
        <v>51-65</v>
      </c>
      <c r="U11010" s="1" t="str">
        <f t="shared" si="1031"/>
        <v>No</v>
      </c>
    </row>
    <row r="11011" spans="1:21">
      <c r="A11011" s="1">
        <v>11010</v>
      </c>
      <c r="B11011" s="1">
        <v>91</v>
      </c>
      <c r="C11011" s="1" t="s">
        <v>12</v>
      </c>
      <c r="D11011" s="2">
        <v>45209</v>
      </c>
      <c r="E11011" s="2">
        <v>45224</v>
      </c>
      <c r="F11011" s="1" t="s">
        <v>52</v>
      </c>
      <c r="G11011" s="1" t="s">
        <v>14</v>
      </c>
      <c r="I11011" s="1">
        <v>88862.65</v>
      </c>
      <c r="J11011" s="1" t="s">
        <v>38</v>
      </c>
      <c r="K11011" s="1" t="s">
        <v>17</v>
      </c>
      <c r="N11011" s="3" t="str">
        <f>IF(LEFT(LOWER(C11011),1)="m","Male",IF(LEFT(LOWER(C11011),1)="f","Female","Unknown"))</f>
        <v>Unknown</v>
      </c>
      <c r="O11011" s="4" t="str">
        <f>IF(TRIM(LOWER(F11011))="neuro","Neurology",IF(TRIM(LOWER(F11011))="Neurology","Neurology",IF(TRIM(LOWER(F11011))="general ward","General",IF(TRIM(LOWER(F11011))="general","General",IF(TRIM(LOWER(F11011))="cardiology","Cardiology",IF(TRIM(LOWER(F11011))="Cardiology","Cardiology",IF(TRIM(LOWER(F11011))="Peads","Pediatrics",IF(TRIM(LOWER(F11011))="Pediatrics","Pediatrics",IF(TRIM(LOWER(F11011))="orthopedics","Orthopedics",IF(TRIM(LOWER(F11011))="Neurology","Neurology",IF(TRIM(LOWER(F11011))="Oncology","Oncology")))))))))))</f>
        <v>Oncology</v>
      </c>
      <c r="P11011" s="3" t="str">
        <f t="shared" ref="P11011:P11074" si="1032">IF(LOWER(G11011)="private","Private",
IF(LOWER(G11011)="govt","Government",
IF(LOWER(G11011)="government","Government",
IF(LOWER(G11011)="self","Self","Unknown"))))</f>
        <v>Private</v>
      </c>
      <c r="Q11011" s="5">
        <f t="shared" ref="Q11011:Q11074" si="1033">IF(E11011&lt;D11011,"",E11011-D11011)</f>
        <v>15</v>
      </c>
      <c r="R11011" s="1">
        <f t="shared" ref="R11011:R11074" si="1034">IF(I11011&lt;0,"",I11011)</f>
        <v>88862.65</v>
      </c>
      <c r="S11011" s="1">
        <f t="shared" ref="S11011:S11074" si="1035">IF(OR(K11011="Yes",K11011="YES",K11011="Y"),1,0)</f>
        <v>1</v>
      </c>
      <c r="T11011" s="1" t="str">
        <f t="shared" ref="T11011:T11074" si="1036">IF(B11011&lt;18,"0-17",                                                  IF(B11011&lt;36,"18-35",
IF(B11011&lt;51,"36-50",
IF(B11011&lt;66,"51-65","66+"))))</f>
        <v>66+</v>
      </c>
      <c r="U11011" s="1" t="str">
        <f t="shared" ref="U11011:U11074" si="1037">IF(OR(TRIM(UPPER(J11011))="YES",TRIM(UPPER(J11011))="Y"),"Yes",
IF(OR(TRIM(UPPER(J11011))="NO",TRIM(UPPER(J11011))="N"),"No","Unknown"))</f>
        <v>No</v>
      </c>
    </row>
    <row r="11012" spans="1:21">
      <c r="A11012" s="1">
        <v>11011</v>
      </c>
      <c r="B11012" s="1">
        <v>2</v>
      </c>
      <c r="C11012" s="1" t="s">
        <v>44</v>
      </c>
      <c r="D11012" s="2">
        <v>45069</v>
      </c>
      <c r="E11012" s="2">
        <v>45071</v>
      </c>
      <c r="F11012" s="1" t="s">
        <v>35</v>
      </c>
      <c r="G11012" s="1" t="s">
        <v>36</v>
      </c>
      <c r="H11012" s="1" t="s">
        <v>37</v>
      </c>
      <c r="I11012" s="1">
        <v>175070.76</v>
      </c>
      <c r="J11012" s="1" t="s">
        <v>16</v>
      </c>
      <c r="K11012" s="1" t="s">
        <v>17</v>
      </c>
      <c r="N11012" s="3" t="str">
        <f>IF(LEFT(LOWER(C11012),1)="m","Male",IF(LEFT(LOWER(C11012),1)="f","Female","Unknown"))</f>
        <v>Female</v>
      </c>
      <c r="O11012" s="4" t="str">
        <f>IF(TRIM(LOWER(F11012))="neuro","Neurology",IF(TRIM(LOWER(F11012))="Neurology","Neurology",IF(TRIM(LOWER(F11012))="general ward","General",IF(TRIM(LOWER(F11012))="general","General",IF(TRIM(LOWER(F11012))="cardiology","Cardiology",IF(TRIM(LOWER(F11012))="Cardiology","Cardiology",IF(TRIM(LOWER(F11012))="Peads","Pediatrics",IF(TRIM(LOWER(F11012))="Pediatrics","Pediatrics",IF(TRIM(LOWER(F11012))="orthopedics","Orthopedics",IF(TRIM(LOWER(F11012))="Neurology","Neurology",IF(TRIM(LOWER(F11012))="Oncology","Oncology")))))))))))</f>
        <v>Cardiology</v>
      </c>
      <c r="P11012" s="3" t="str">
        <f t="shared" si="1032"/>
        <v>Government</v>
      </c>
      <c r="Q11012" s="5">
        <f t="shared" si="1033"/>
        <v>2</v>
      </c>
      <c r="R11012" s="1">
        <f t="shared" si="1034"/>
        <v>175070.76</v>
      </c>
      <c r="S11012" s="1">
        <f t="shared" si="1035"/>
        <v>1</v>
      </c>
      <c r="T11012" s="1" t="str">
        <f t="shared" si="1036"/>
        <v>0-17</v>
      </c>
      <c r="U11012" s="1" t="str">
        <f t="shared" si="1037"/>
        <v>Yes</v>
      </c>
    </row>
    <row r="11013" spans="1:21">
      <c r="A11013" s="1">
        <v>11012</v>
      </c>
      <c r="B11013" s="1">
        <v>13</v>
      </c>
      <c r="C11013" s="1" t="s">
        <v>12</v>
      </c>
      <c r="D11013" s="2">
        <v>44944</v>
      </c>
      <c r="E11013" s="2">
        <v>44947</v>
      </c>
      <c r="F11013" s="1" t="s">
        <v>19</v>
      </c>
      <c r="G11013" s="1" t="s">
        <v>22</v>
      </c>
      <c r="H11013" s="1" t="s">
        <v>23</v>
      </c>
      <c r="I11013" s="1">
        <v>28426.48</v>
      </c>
      <c r="J11013" s="1" t="s">
        <v>38</v>
      </c>
      <c r="K11013" s="1" t="s">
        <v>25</v>
      </c>
      <c r="N11013" s="3" t="str">
        <f>IF(LEFT(LOWER(C11013),1)="m","Male",IF(LEFT(LOWER(C11013),1)="f","Female","Unknown"))</f>
        <v>Unknown</v>
      </c>
      <c r="O11013" s="4" t="str">
        <f>IF(TRIM(LOWER(F11013))="neuro","Neurology",IF(TRIM(LOWER(F11013))="Neurology","Neurology",IF(TRIM(LOWER(F11013))="general ward","General",IF(TRIM(LOWER(F11013))="general","General",IF(TRIM(LOWER(F11013))="cardiology","Cardiology",IF(TRIM(LOWER(F11013))="Cardiology","Cardiology",IF(TRIM(LOWER(F11013))="Peads","Pediatrics",IF(TRIM(LOWER(F11013))="Pediatrics","Pediatrics",IF(TRIM(LOWER(F11013))="orthopedics","Orthopedics",IF(TRIM(LOWER(F11013))="Neurology","Neurology",IF(TRIM(LOWER(F11013))="Oncology","Oncology")))))))))))</f>
        <v>General</v>
      </c>
      <c r="P11013" s="3" t="str">
        <f t="shared" si="1032"/>
        <v>Government</v>
      </c>
      <c r="Q11013" s="5">
        <f t="shared" si="1033"/>
        <v>3</v>
      </c>
      <c r="R11013" s="1">
        <f t="shared" si="1034"/>
        <v>28426.48</v>
      </c>
      <c r="S11013" s="1">
        <f t="shared" si="1035"/>
        <v>1</v>
      </c>
      <c r="T11013" s="1" t="str">
        <f t="shared" si="1036"/>
        <v>0-17</v>
      </c>
      <c r="U11013" s="1" t="str">
        <f t="shared" si="1037"/>
        <v>No</v>
      </c>
    </row>
    <row r="11014" spans="1:21">
      <c r="A11014" s="1">
        <v>11013</v>
      </c>
      <c r="B11014" s="1">
        <v>11</v>
      </c>
      <c r="C11014" s="1" t="s">
        <v>18</v>
      </c>
      <c r="D11014" s="2">
        <v>45408</v>
      </c>
      <c r="E11014" s="2">
        <v>45424</v>
      </c>
      <c r="F11014" s="1" t="s">
        <v>43</v>
      </c>
      <c r="G11014" s="1" t="s">
        <v>36</v>
      </c>
      <c r="H11014" s="1" t="s">
        <v>47</v>
      </c>
      <c r="I11014" s="1">
        <v>6931884.46</v>
      </c>
      <c r="K11014" s="1" t="s">
        <v>16</v>
      </c>
      <c r="N11014" s="3" t="str">
        <f>IF(LEFT(LOWER(C11014),1)="m","Male",IF(LEFT(LOWER(C11014),1)="f","Female","Unknown"))</f>
        <v>Male</v>
      </c>
      <c r="O11014" s="4" t="str">
        <f>IF(TRIM(LOWER(F11014))="neuro","Neurology",IF(TRIM(LOWER(F11014))="Neurology","Neurology",IF(TRIM(LOWER(F11014))="general ward","General",IF(TRIM(LOWER(F11014))="general","General",IF(TRIM(LOWER(F11014))="cardiology","Cardiology",IF(TRIM(LOWER(F11014))="Cardiology","Cardiology",IF(TRIM(LOWER(F11014))="Peads","Pediatrics",IF(TRIM(LOWER(F11014))="Pediatrics","Pediatrics",IF(TRIM(LOWER(F11014))="orthopedics","Orthopedics",IF(TRIM(LOWER(F11014))="Neurology","Neurology",IF(TRIM(LOWER(F11014))="Oncology","Oncology")))))))))))</f>
        <v>Orthopedics</v>
      </c>
      <c r="P11014" s="3" t="str">
        <f t="shared" si="1032"/>
        <v>Government</v>
      </c>
      <c r="Q11014" s="5">
        <f t="shared" si="1033"/>
        <v>16</v>
      </c>
      <c r="R11014" s="1">
        <f t="shared" si="1034"/>
        <v>6931884.46</v>
      </c>
      <c r="S11014" s="1">
        <f t="shared" si="1035"/>
        <v>1</v>
      </c>
      <c r="T11014" s="1" t="str">
        <f t="shared" si="1036"/>
        <v>0-17</v>
      </c>
      <c r="U11014" s="1" t="str">
        <f t="shared" si="1037"/>
        <v>Unknown</v>
      </c>
    </row>
    <row r="11015" spans="1:21">
      <c r="A11015" s="1">
        <v>11014</v>
      </c>
      <c r="B11015" s="1">
        <v>30</v>
      </c>
      <c r="C11015" s="1" t="s">
        <v>29</v>
      </c>
      <c r="D11015" s="2">
        <v>44981</v>
      </c>
      <c r="E11015" s="2">
        <v>44998</v>
      </c>
      <c r="F11015" s="1" t="s">
        <v>13</v>
      </c>
      <c r="G11015" s="1" t="s">
        <v>41</v>
      </c>
      <c r="H11015" s="1" t="s">
        <v>32</v>
      </c>
      <c r="I11015" s="1">
        <v>308500.02</v>
      </c>
      <c r="J11015" s="1" t="s">
        <v>16</v>
      </c>
      <c r="K11015" s="1" t="s">
        <v>20</v>
      </c>
      <c r="N11015" s="3" t="str">
        <f>IF(LEFT(LOWER(C11015),1)="m","Male",IF(LEFT(LOWER(C11015),1)="f","Female","Unknown"))</f>
        <v>Female</v>
      </c>
      <c r="O11015" s="4" t="str">
        <f>IF(TRIM(LOWER(F11015))="neuro","Neurology",IF(TRIM(LOWER(F11015))="Neurology","Neurology",IF(TRIM(LOWER(F11015))="general ward","General",IF(TRIM(LOWER(F11015))="general","General",IF(TRIM(LOWER(F11015))="cardiology","Cardiology",IF(TRIM(LOWER(F11015))="Cardiology","Cardiology",IF(TRIM(LOWER(F11015))="Peads","Pediatrics",IF(TRIM(LOWER(F11015))="Pediatrics","Pediatrics",IF(TRIM(LOWER(F11015))="orthopedics","Orthopedics",IF(TRIM(LOWER(F11015))="Neurology","Neurology",IF(TRIM(LOWER(F11015))="Oncology","Oncology")))))))))))</f>
        <v>Neurology</v>
      </c>
      <c r="P11015" s="3" t="str">
        <f t="shared" si="1032"/>
        <v>Unknown</v>
      </c>
      <c r="Q11015" s="5">
        <f t="shared" si="1033"/>
        <v>17</v>
      </c>
      <c r="R11015" s="1">
        <f t="shared" si="1034"/>
        <v>308500.02</v>
      </c>
      <c r="S11015" s="1">
        <f t="shared" si="1035"/>
        <v>0</v>
      </c>
      <c r="T11015" s="1" t="str">
        <f t="shared" si="1036"/>
        <v>18-35</v>
      </c>
      <c r="U11015" s="1" t="str">
        <f t="shared" si="1037"/>
        <v>Yes</v>
      </c>
    </row>
    <row r="11016" spans="1:21">
      <c r="A11016" s="1">
        <v>11015</v>
      </c>
      <c r="C11016" s="1" t="s">
        <v>34</v>
      </c>
      <c r="D11016" s="2">
        <v>45450</v>
      </c>
      <c r="E11016" s="2">
        <v>45451</v>
      </c>
      <c r="F11016" s="1" t="s">
        <v>28</v>
      </c>
      <c r="G11016" s="1" t="s">
        <v>14</v>
      </c>
      <c r="H11016" s="1" t="s">
        <v>39</v>
      </c>
      <c r="I11016" s="1">
        <v>184083.36</v>
      </c>
      <c r="K11016" s="1" t="s">
        <v>20</v>
      </c>
      <c r="N11016" s="3" t="str">
        <f>IF(LEFT(LOWER(C11016),1)="m","Male",IF(LEFT(LOWER(C11016),1)="f","Female","Unknown"))</f>
        <v>Male</v>
      </c>
      <c r="O11016" s="4" t="str">
        <f>IF(TRIM(LOWER(F11016))="neuro","Neurology",IF(TRIM(LOWER(F11016))="Neurology","Neurology",IF(TRIM(LOWER(F11016))="general ward","General",IF(TRIM(LOWER(F11016))="general","General",IF(TRIM(LOWER(F11016))="cardiology","Cardiology",IF(TRIM(LOWER(F11016))="Cardiology","Cardiology",IF(TRIM(LOWER(F11016))="Peads","Pediatrics",IF(TRIM(LOWER(F11016))="Pediatrics","Pediatrics",IF(TRIM(LOWER(F11016))="orthopedics","Orthopedics",IF(TRIM(LOWER(F11016))="Neurology","Neurology",IF(TRIM(LOWER(F11016))="Oncology","Oncology")))))))))))</f>
        <v>Orthopedics</v>
      </c>
      <c r="P11016" s="3" t="str">
        <f t="shared" si="1032"/>
        <v>Private</v>
      </c>
      <c r="Q11016" s="5">
        <f t="shared" si="1033"/>
        <v>1</v>
      </c>
      <c r="R11016" s="1">
        <f t="shared" si="1034"/>
        <v>184083.36</v>
      </c>
      <c r="S11016" s="1">
        <f t="shared" si="1035"/>
        <v>0</v>
      </c>
      <c r="T11016" s="1" t="str">
        <f t="shared" si="1036"/>
        <v>0-17</v>
      </c>
      <c r="U11016" s="1" t="str">
        <f t="shared" si="1037"/>
        <v>Unknown</v>
      </c>
    </row>
    <row r="11017" spans="1:21">
      <c r="A11017" s="1">
        <v>11016</v>
      </c>
      <c r="B11017" s="1">
        <v>80</v>
      </c>
      <c r="C11017" s="1" t="s">
        <v>29</v>
      </c>
      <c r="D11017" s="2">
        <v>45337</v>
      </c>
      <c r="E11017" s="2">
        <v>45347</v>
      </c>
      <c r="F11017" s="1" t="s">
        <v>19</v>
      </c>
      <c r="G11017" s="1" t="s">
        <v>46</v>
      </c>
      <c r="H11017" s="1" t="s">
        <v>47</v>
      </c>
      <c r="I11017" s="1">
        <v>263016.99</v>
      </c>
      <c r="J11017" s="1" t="s">
        <v>42</v>
      </c>
      <c r="K11017" s="1" t="s">
        <v>20</v>
      </c>
      <c r="N11017" s="3" t="str">
        <f>IF(LEFT(LOWER(C11017),1)="m","Male",IF(LEFT(LOWER(C11017),1)="f","Female","Unknown"))</f>
        <v>Female</v>
      </c>
      <c r="O11017" s="4" t="str">
        <f>IF(TRIM(LOWER(F11017))="neuro","Neurology",IF(TRIM(LOWER(F11017))="Neurology","Neurology",IF(TRIM(LOWER(F11017))="general ward","General",IF(TRIM(LOWER(F11017))="general","General",IF(TRIM(LOWER(F11017))="cardiology","Cardiology",IF(TRIM(LOWER(F11017))="Cardiology","Cardiology",IF(TRIM(LOWER(F11017))="Peads","Pediatrics",IF(TRIM(LOWER(F11017))="Pediatrics","Pediatrics",IF(TRIM(LOWER(F11017))="orthopedics","Orthopedics",IF(TRIM(LOWER(F11017))="Neurology","Neurology",IF(TRIM(LOWER(F11017))="Oncology","Oncology")))))))))))</f>
        <v>General</v>
      </c>
      <c r="P11017" s="3" t="str">
        <f t="shared" si="1032"/>
        <v>Self</v>
      </c>
      <c r="Q11017" s="5">
        <f t="shared" si="1033"/>
        <v>10</v>
      </c>
      <c r="R11017" s="1">
        <f t="shared" si="1034"/>
        <v>263016.99</v>
      </c>
      <c r="S11017" s="1">
        <f t="shared" si="1035"/>
        <v>0</v>
      </c>
      <c r="T11017" s="1" t="str">
        <f t="shared" si="1036"/>
        <v>66+</v>
      </c>
      <c r="U11017" s="1" t="str">
        <f t="shared" si="1037"/>
        <v>No</v>
      </c>
    </row>
    <row r="11018" spans="1:21">
      <c r="A11018" s="1">
        <v>11017</v>
      </c>
      <c r="B11018" s="1">
        <v>87</v>
      </c>
      <c r="C11018" s="1" t="s">
        <v>12</v>
      </c>
      <c r="D11018" s="2">
        <v>45377</v>
      </c>
      <c r="E11018" s="2">
        <v>45385</v>
      </c>
      <c r="F11018" s="1" t="s">
        <v>52</v>
      </c>
      <c r="G11018" s="1" t="s">
        <v>46</v>
      </c>
      <c r="H11018" s="1" t="s">
        <v>32</v>
      </c>
      <c r="I11018" s="1">
        <v>341574.78</v>
      </c>
      <c r="J11018" s="1" t="s">
        <v>25</v>
      </c>
      <c r="K11018" s="1" t="s">
        <v>38</v>
      </c>
      <c r="N11018" s="3" t="str">
        <f>IF(LEFT(LOWER(C11018),1)="m","Male",IF(LEFT(LOWER(C11018),1)="f","Female","Unknown"))</f>
        <v>Unknown</v>
      </c>
      <c r="O11018" s="4" t="str">
        <f>IF(TRIM(LOWER(F11018))="neuro","Neurology",IF(TRIM(LOWER(F11018))="Neurology","Neurology",IF(TRIM(LOWER(F11018))="general ward","General",IF(TRIM(LOWER(F11018))="general","General",IF(TRIM(LOWER(F11018))="cardiology","Cardiology",IF(TRIM(LOWER(F11018))="Cardiology","Cardiology",IF(TRIM(LOWER(F11018))="Peads","Pediatrics",IF(TRIM(LOWER(F11018))="Pediatrics","Pediatrics",IF(TRIM(LOWER(F11018))="orthopedics","Orthopedics",IF(TRIM(LOWER(F11018))="Neurology","Neurology",IF(TRIM(LOWER(F11018))="Oncology","Oncology")))))))))))</f>
        <v>Oncology</v>
      </c>
      <c r="P11018" s="3" t="str">
        <f t="shared" si="1032"/>
        <v>Self</v>
      </c>
      <c r="Q11018" s="5">
        <f t="shared" si="1033"/>
        <v>8</v>
      </c>
      <c r="R11018" s="1">
        <f t="shared" si="1034"/>
        <v>341574.78</v>
      </c>
      <c r="S11018" s="1">
        <f t="shared" si="1035"/>
        <v>0</v>
      </c>
      <c r="T11018" s="1" t="str">
        <f t="shared" si="1036"/>
        <v>66+</v>
      </c>
      <c r="U11018" s="1" t="str">
        <f t="shared" si="1037"/>
        <v>Yes</v>
      </c>
    </row>
    <row r="11019" spans="1:21">
      <c r="A11019" s="1">
        <v>11018</v>
      </c>
      <c r="B11019" s="1">
        <v>60</v>
      </c>
      <c r="C11019" s="1" t="s">
        <v>34</v>
      </c>
      <c r="D11019" s="2">
        <v>45620</v>
      </c>
      <c r="E11019" s="2">
        <v>45627</v>
      </c>
      <c r="F11019" s="1" t="s">
        <v>49</v>
      </c>
      <c r="G11019" s="1" t="s">
        <v>22</v>
      </c>
      <c r="H11019" s="1" t="s">
        <v>39</v>
      </c>
      <c r="I11019" s="1">
        <v>337677.2</v>
      </c>
      <c r="J11019" s="1" t="s">
        <v>16</v>
      </c>
      <c r="K11019" s="1" t="s">
        <v>20</v>
      </c>
      <c r="N11019" s="3" t="str">
        <f>IF(LEFT(LOWER(C11019),1)="m","Male",IF(LEFT(LOWER(C11019),1)="f","Female","Unknown"))</f>
        <v>Male</v>
      </c>
      <c r="O11019" s="4" t="str">
        <f>IF(TRIM(LOWER(F11019))="neuro","Neurology",IF(TRIM(LOWER(F11019))="Neurology","Neurology",IF(TRIM(LOWER(F11019))="general ward","General",IF(TRIM(LOWER(F11019))="general","General",IF(TRIM(LOWER(F11019))="cardiology","Cardiology",IF(TRIM(LOWER(F11019))="Cardiology","Cardiology",IF(TRIM(LOWER(F11019))="Peads","Pediatrics",IF(TRIM(LOWER(F11019))="Pediatrics","Pediatrics",IF(TRIM(LOWER(F11019))="orthopedics","Orthopedics",IF(TRIM(LOWER(F11019))="Neurology","Neurology",IF(TRIM(LOWER(F11019))="Oncology","Oncology")))))))))))</f>
        <v>Oncology</v>
      </c>
      <c r="P11019" s="3" t="str">
        <f t="shared" si="1032"/>
        <v>Government</v>
      </c>
      <c r="Q11019" s="5">
        <f t="shared" si="1033"/>
        <v>7</v>
      </c>
      <c r="R11019" s="1">
        <f t="shared" si="1034"/>
        <v>337677.2</v>
      </c>
      <c r="S11019" s="1">
        <f t="shared" si="1035"/>
        <v>0</v>
      </c>
      <c r="T11019" s="1" t="str">
        <f t="shared" si="1036"/>
        <v>51-65</v>
      </c>
      <c r="U11019" s="1" t="str">
        <f t="shared" si="1037"/>
        <v>Yes</v>
      </c>
    </row>
    <row r="11020" spans="1:21">
      <c r="A11020" s="1">
        <v>11019</v>
      </c>
      <c r="B11020" s="1">
        <v>91</v>
      </c>
      <c r="C11020" s="1" t="s">
        <v>18</v>
      </c>
      <c r="D11020" s="2">
        <v>45050</v>
      </c>
      <c r="E11020" s="2">
        <v>45062</v>
      </c>
      <c r="F11020" s="1" t="s">
        <v>50</v>
      </c>
      <c r="G11020" s="1" t="s">
        <v>33</v>
      </c>
      <c r="H11020" s="1" t="s">
        <v>32</v>
      </c>
      <c r="I11020" s="1">
        <v>225707.29</v>
      </c>
      <c r="J11020" s="1" t="s">
        <v>17</v>
      </c>
      <c r="K11020" s="1" t="s">
        <v>17</v>
      </c>
      <c r="N11020" s="3" t="str">
        <f>IF(LEFT(LOWER(C11020),1)="m","Male",IF(LEFT(LOWER(C11020),1)="f","Female","Unknown"))</f>
        <v>Male</v>
      </c>
      <c r="O11020" s="4" t="str">
        <f>IF(TRIM(LOWER(F11020))="neuro","Neurology",IF(TRIM(LOWER(F11020))="Neurology","Neurology",IF(TRIM(LOWER(F11020))="general ward","General",IF(TRIM(LOWER(F11020))="general","General",IF(TRIM(LOWER(F11020))="cardiology","Cardiology",IF(TRIM(LOWER(F11020))="Cardiology","Cardiology",IF(TRIM(LOWER(F11020))="Peads","Pediatrics",IF(TRIM(LOWER(F11020))="Pediatrics","Pediatrics",IF(TRIM(LOWER(F11020))="orthopedics","Orthopedics",IF(TRIM(LOWER(F11020))="Neurology","Neurology",IF(TRIM(LOWER(F11020))="Oncology","Oncology")))))))))))</f>
        <v>Cardiology</v>
      </c>
      <c r="P11020" s="3" t="str">
        <f t="shared" si="1032"/>
        <v>Self</v>
      </c>
      <c r="Q11020" s="5">
        <f t="shared" si="1033"/>
        <v>12</v>
      </c>
      <c r="R11020" s="1">
        <f t="shared" si="1034"/>
        <v>225707.29</v>
      </c>
      <c r="S11020" s="1">
        <f t="shared" si="1035"/>
        <v>1</v>
      </c>
      <c r="T11020" s="1" t="str">
        <f t="shared" si="1036"/>
        <v>66+</v>
      </c>
      <c r="U11020" s="1" t="str">
        <f t="shared" si="1037"/>
        <v>Yes</v>
      </c>
    </row>
    <row r="11021" spans="1:21">
      <c r="A11021" s="1">
        <v>11020</v>
      </c>
      <c r="B11021" s="1">
        <v>14</v>
      </c>
      <c r="C11021" s="1" t="s">
        <v>26</v>
      </c>
      <c r="D11021" s="2">
        <v>45361</v>
      </c>
      <c r="E11021" s="2">
        <v>45368</v>
      </c>
      <c r="F11021" s="1" t="s">
        <v>13</v>
      </c>
      <c r="G11021" s="1" t="s">
        <v>36</v>
      </c>
      <c r="H11021" s="1" t="s">
        <v>51</v>
      </c>
      <c r="I11021" s="1">
        <v>53415.55</v>
      </c>
      <c r="J11021" s="1" t="s">
        <v>24</v>
      </c>
      <c r="K11021" s="1" t="s">
        <v>16</v>
      </c>
      <c r="N11021" s="3" t="str">
        <f>IF(LEFT(LOWER(C11021),1)="m","Male",IF(LEFT(LOWER(C11021),1)="f","Female","Unknown"))</f>
        <v>Female</v>
      </c>
      <c r="O11021" s="4" t="str">
        <f>IF(TRIM(LOWER(F11021))="neuro","Neurology",IF(TRIM(LOWER(F11021))="Neurology","Neurology",IF(TRIM(LOWER(F11021))="general ward","General",IF(TRIM(LOWER(F11021))="general","General",IF(TRIM(LOWER(F11021))="cardiology","Cardiology",IF(TRIM(LOWER(F11021))="Cardiology","Cardiology",IF(TRIM(LOWER(F11021))="Peads","Pediatrics",IF(TRIM(LOWER(F11021))="Pediatrics","Pediatrics",IF(TRIM(LOWER(F11021))="orthopedics","Orthopedics",IF(TRIM(LOWER(F11021))="Neurology","Neurology",IF(TRIM(LOWER(F11021))="Oncology","Oncology")))))))))))</f>
        <v>Neurology</v>
      </c>
      <c r="P11021" s="3" t="str">
        <f t="shared" si="1032"/>
        <v>Government</v>
      </c>
      <c r="Q11021" s="5">
        <f t="shared" si="1033"/>
        <v>7</v>
      </c>
      <c r="R11021" s="1">
        <f t="shared" si="1034"/>
        <v>53415.55</v>
      </c>
      <c r="S11021" s="1">
        <f t="shared" si="1035"/>
        <v>1</v>
      </c>
      <c r="T11021" s="1" t="str">
        <f t="shared" si="1036"/>
        <v>0-17</v>
      </c>
      <c r="U11021" s="1" t="str">
        <f t="shared" si="1037"/>
        <v>No</v>
      </c>
    </row>
    <row r="11022" spans="1:21">
      <c r="A11022" s="1">
        <v>11021</v>
      </c>
      <c r="B11022" s="1">
        <v>41</v>
      </c>
      <c r="C11022" s="1" t="s">
        <v>27</v>
      </c>
      <c r="D11022" s="2">
        <v>45222</v>
      </c>
      <c r="E11022" s="2">
        <v>45227</v>
      </c>
      <c r="F11022" s="1" t="s">
        <v>45</v>
      </c>
      <c r="G11022" s="1" t="s">
        <v>41</v>
      </c>
      <c r="H11022" s="1" t="s">
        <v>23</v>
      </c>
      <c r="I11022" s="1">
        <v>249556.23</v>
      </c>
      <c r="J11022" s="1" t="s">
        <v>38</v>
      </c>
      <c r="K11022" s="1" t="s">
        <v>20</v>
      </c>
      <c r="N11022" s="3" t="str">
        <f>IF(LEFT(LOWER(C11022),1)="m","Male",IF(LEFT(LOWER(C11022),1)="f","Female","Unknown"))</f>
        <v>Male</v>
      </c>
      <c r="O11022" s="4" t="str">
        <f>IF(TRIM(LOWER(F11022))="neuro","Neurology",IF(TRIM(LOWER(F11022))="Neurology","Neurology",IF(TRIM(LOWER(F11022))="general ward","General",IF(TRIM(LOWER(F11022))="general","General",IF(TRIM(LOWER(F11022))="cardiology","Cardiology",IF(TRIM(LOWER(F11022))="Cardiology","Cardiology",IF(TRIM(LOWER(F11022))="Peads","Pediatrics",IF(TRIM(LOWER(F11022))="Pediatrics","Pediatrics",IF(TRIM(LOWER(F11022))="orthopedics","Orthopedics",IF(TRIM(LOWER(F11022))="Neurology","Neurology",IF(TRIM(LOWER(F11022))="Oncology","Oncology")))))))))))</f>
        <v>Neurology</v>
      </c>
      <c r="P11022" s="3" t="str">
        <f t="shared" si="1032"/>
        <v>Unknown</v>
      </c>
      <c r="Q11022" s="5">
        <f t="shared" si="1033"/>
        <v>5</v>
      </c>
      <c r="R11022" s="1">
        <f t="shared" si="1034"/>
        <v>249556.23</v>
      </c>
      <c r="S11022" s="1">
        <f t="shared" si="1035"/>
        <v>0</v>
      </c>
      <c r="T11022" s="1" t="str">
        <f t="shared" si="1036"/>
        <v>36-50</v>
      </c>
      <c r="U11022" s="1" t="str">
        <f t="shared" si="1037"/>
        <v>No</v>
      </c>
    </row>
    <row r="11023" spans="1:21">
      <c r="A11023" s="1">
        <v>11022</v>
      </c>
      <c r="B11023" s="1">
        <v>25</v>
      </c>
      <c r="C11023" s="1" t="s">
        <v>29</v>
      </c>
      <c r="D11023" s="2">
        <v>45303</v>
      </c>
      <c r="E11023" s="2">
        <v>45315</v>
      </c>
      <c r="F11023" s="1" t="s">
        <v>19</v>
      </c>
      <c r="G11023" s="1" t="s">
        <v>14</v>
      </c>
      <c r="H11023" s="1" t="s">
        <v>15</v>
      </c>
      <c r="I11023" s="1">
        <v>247279.71</v>
      </c>
      <c r="J11023" s="1" t="s">
        <v>17</v>
      </c>
      <c r="K11023" s="1" t="s">
        <v>25</v>
      </c>
      <c r="N11023" s="3" t="str">
        <f>IF(LEFT(LOWER(C11023),1)="m","Male",IF(LEFT(LOWER(C11023),1)="f","Female","Unknown"))</f>
        <v>Female</v>
      </c>
      <c r="O11023" s="4" t="str">
        <f>IF(TRIM(LOWER(F11023))="neuro","Neurology",IF(TRIM(LOWER(F11023))="Neurology","Neurology",IF(TRIM(LOWER(F11023))="general ward","General",IF(TRIM(LOWER(F11023))="general","General",IF(TRIM(LOWER(F11023))="cardiology","Cardiology",IF(TRIM(LOWER(F11023))="Cardiology","Cardiology",IF(TRIM(LOWER(F11023))="Peads","Pediatrics",IF(TRIM(LOWER(F11023))="Pediatrics","Pediatrics",IF(TRIM(LOWER(F11023))="orthopedics","Orthopedics",IF(TRIM(LOWER(F11023))="Neurology","Neurology",IF(TRIM(LOWER(F11023))="Oncology","Oncology")))))))))))</f>
        <v>General</v>
      </c>
      <c r="P11023" s="3" t="str">
        <f t="shared" si="1032"/>
        <v>Private</v>
      </c>
      <c r="Q11023" s="5">
        <f t="shared" si="1033"/>
        <v>12</v>
      </c>
      <c r="R11023" s="1">
        <f t="shared" si="1034"/>
        <v>247279.71</v>
      </c>
      <c r="S11023" s="1">
        <f t="shared" si="1035"/>
        <v>1</v>
      </c>
      <c r="T11023" s="1" t="str">
        <f t="shared" si="1036"/>
        <v>18-35</v>
      </c>
      <c r="U11023" s="1" t="str">
        <f t="shared" si="1037"/>
        <v>Yes</v>
      </c>
    </row>
    <row r="11024" spans="1:21">
      <c r="A11024" s="1">
        <v>11023</v>
      </c>
      <c r="B11024" s="1">
        <v>80</v>
      </c>
      <c r="C11024" s="1" t="s">
        <v>12</v>
      </c>
      <c r="D11024" s="2">
        <v>45195</v>
      </c>
      <c r="E11024" s="2">
        <v>45213</v>
      </c>
      <c r="F11024" s="1" t="s">
        <v>40</v>
      </c>
      <c r="G11024" s="1" t="s">
        <v>22</v>
      </c>
      <c r="H11024" s="1" t="s">
        <v>48</v>
      </c>
      <c r="I11024" s="1">
        <v>332052.38</v>
      </c>
      <c r="J11024" s="1" t="s">
        <v>42</v>
      </c>
      <c r="K11024" s="1" t="s">
        <v>38</v>
      </c>
      <c r="N11024" s="3" t="str">
        <f>IF(LEFT(LOWER(C11024),1)="m","Male",IF(LEFT(LOWER(C11024),1)="f","Female","Unknown"))</f>
        <v>Unknown</v>
      </c>
      <c r="O11024" s="4" t="str">
        <f>IF(TRIM(LOWER(F11024))="neuro","Neurology",IF(TRIM(LOWER(F11024))="Neurology","Neurology",IF(TRIM(LOWER(F11024))="general ward","General",IF(TRIM(LOWER(F11024))="general","General",IF(TRIM(LOWER(F11024))="cardiology","Cardiology",IF(TRIM(LOWER(F11024))="Cardiology","Cardiology",IF(TRIM(LOWER(F11024))="Peads","Pediatrics",IF(TRIM(LOWER(F11024))="Pediatrics","Pediatrics",IF(TRIM(LOWER(F11024))="orthopedics","Orthopedics",IF(TRIM(LOWER(F11024))="Neurology","Neurology",IF(TRIM(LOWER(F11024))="Oncology","Oncology")))))))))))</f>
        <v>Pediatrics</v>
      </c>
      <c r="P11024" s="3" t="str">
        <f t="shared" si="1032"/>
        <v>Government</v>
      </c>
      <c r="Q11024" s="5">
        <f t="shared" si="1033"/>
        <v>18</v>
      </c>
      <c r="R11024" s="1">
        <f t="shared" si="1034"/>
        <v>332052.38</v>
      </c>
      <c r="S11024" s="1">
        <f t="shared" si="1035"/>
        <v>0</v>
      </c>
      <c r="T11024" s="1" t="str">
        <f t="shared" si="1036"/>
        <v>66+</v>
      </c>
      <c r="U11024" s="1" t="str">
        <f t="shared" si="1037"/>
        <v>No</v>
      </c>
    </row>
    <row r="11025" spans="1:21">
      <c r="A11025" s="1">
        <v>11024</v>
      </c>
      <c r="B11025" s="1">
        <v>34</v>
      </c>
      <c r="C11025" s="1" t="s">
        <v>27</v>
      </c>
      <c r="D11025" s="2">
        <v>44958</v>
      </c>
      <c r="E11025" s="2">
        <v>44971</v>
      </c>
      <c r="F11025" s="1" t="s">
        <v>30</v>
      </c>
      <c r="G11025" s="1" t="s">
        <v>14</v>
      </c>
      <c r="H11025" s="1" t="s">
        <v>32</v>
      </c>
      <c r="I11025" s="1">
        <v>114611.63</v>
      </c>
      <c r="J11025" s="1" t="s">
        <v>24</v>
      </c>
      <c r="K11025" s="1" t="s">
        <v>25</v>
      </c>
      <c r="N11025" s="3" t="str">
        <f>IF(LEFT(LOWER(C11025),1)="m","Male",IF(LEFT(LOWER(C11025),1)="f","Female","Unknown"))</f>
        <v>Male</v>
      </c>
      <c r="O11025" s="4" t="str">
        <f>IF(TRIM(LOWER(F11025))="neuro","Neurology",IF(TRIM(LOWER(F11025))="Neurology","Neurology",IF(TRIM(LOWER(F11025))="general ward","General",IF(TRIM(LOWER(F11025))="general","General",IF(TRIM(LOWER(F11025))="cardiology","Cardiology",IF(TRIM(LOWER(F11025))="Cardiology","Cardiology",IF(TRIM(LOWER(F11025))="Peads","Pediatrics",IF(TRIM(LOWER(F11025))="Pediatrics","Pediatrics",IF(TRIM(LOWER(F11025))="orthopedics","Orthopedics",IF(TRIM(LOWER(F11025))="Neurology","Neurology",IF(TRIM(LOWER(F11025))="Oncology","Oncology")))))))))))</f>
        <v>Pediatrics</v>
      </c>
      <c r="P11025" s="3" t="str">
        <f t="shared" si="1032"/>
        <v>Private</v>
      </c>
      <c r="Q11025" s="5">
        <f t="shared" si="1033"/>
        <v>13</v>
      </c>
      <c r="R11025" s="1">
        <f t="shared" si="1034"/>
        <v>114611.63</v>
      </c>
      <c r="S11025" s="1">
        <f t="shared" si="1035"/>
        <v>1</v>
      </c>
      <c r="T11025" s="1" t="str">
        <f t="shared" si="1036"/>
        <v>18-35</v>
      </c>
      <c r="U11025" s="1" t="str">
        <f t="shared" si="1037"/>
        <v>No</v>
      </c>
    </row>
    <row r="11026" spans="1:21">
      <c r="A11026" s="1">
        <v>11025</v>
      </c>
      <c r="B11026" s="1">
        <v>52</v>
      </c>
      <c r="C11026" s="1" t="s">
        <v>26</v>
      </c>
      <c r="D11026" s="2">
        <v>44944</v>
      </c>
      <c r="E11026" s="2">
        <v>44960</v>
      </c>
      <c r="F11026" s="1" t="s">
        <v>13</v>
      </c>
      <c r="G11026" s="1" t="s">
        <v>41</v>
      </c>
      <c r="H11026" s="1" t="s">
        <v>23</v>
      </c>
      <c r="I11026" s="1">
        <v>212620.79999999999</v>
      </c>
      <c r="J11026" s="1" t="s">
        <v>42</v>
      </c>
      <c r="K11026" s="1" t="s">
        <v>16</v>
      </c>
      <c r="N11026" s="3" t="str">
        <f>IF(LEFT(LOWER(C11026),1)="m","Male",IF(LEFT(LOWER(C11026),1)="f","Female","Unknown"))</f>
        <v>Female</v>
      </c>
      <c r="O11026" s="4" t="str">
        <f>IF(TRIM(LOWER(F11026))="neuro","Neurology",IF(TRIM(LOWER(F11026))="Neurology","Neurology",IF(TRIM(LOWER(F11026))="general ward","General",IF(TRIM(LOWER(F11026))="general","General",IF(TRIM(LOWER(F11026))="cardiology","Cardiology",IF(TRIM(LOWER(F11026))="Cardiology","Cardiology",IF(TRIM(LOWER(F11026))="Peads","Pediatrics",IF(TRIM(LOWER(F11026))="Pediatrics","Pediatrics",IF(TRIM(LOWER(F11026))="orthopedics","Orthopedics",IF(TRIM(LOWER(F11026))="Neurology","Neurology",IF(TRIM(LOWER(F11026))="Oncology","Oncology")))))))))))</f>
        <v>Neurology</v>
      </c>
      <c r="P11026" s="3" t="str">
        <f t="shared" si="1032"/>
        <v>Unknown</v>
      </c>
      <c r="Q11026" s="5">
        <f t="shared" si="1033"/>
        <v>16</v>
      </c>
      <c r="R11026" s="1">
        <f t="shared" si="1034"/>
        <v>212620.79999999999</v>
      </c>
      <c r="S11026" s="1">
        <f t="shared" si="1035"/>
        <v>1</v>
      </c>
      <c r="T11026" s="1" t="str">
        <f t="shared" si="1036"/>
        <v>51-65</v>
      </c>
      <c r="U11026" s="1" t="str">
        <f t="shared" si="1037"/>
        <v>No</v>
      </c>
    </row>
    <row r="11027" spans="1:21">
      <c r="A11027" s="1">
        <v>11026</v>
      </c>
      <c r="B11027" s="1">
        <v>77</v>
      </c>
      <c r="C11027" s="1" t="s">
        <v>29</v>
      </c>
      <c r="D11027" s="2">
        <v>45205</v>
      </c>
      <c r="E11027" s="2">
        <v>45224</v>
      </c>
      <c r="F11027" s="1" t="s">
        <v>52</v>
      </c>
      <c r="G11027" s="1" t="s">
        <v>14</v>
      </c>
      <c r="H11027" s="1" t="s">
        <v>48</v>
      </c>
      <c r="I11027" s="1">
        <v>190767.53</v>
      </c>
      <c r="J11027" s="1" t="s">
        <v>16</v>
      </c>
      <c r="K11027" s="1" t="s">
        <v>38</v>
      </c>
      <c r="N11027" s="3" t="str">
        <f>IF(LEFT(LOWER(C11027),1)="m","Male",IF(LEFT(LOWER(C11027),1)="f","Female","Unknown"))</f>
        <v>Female</v>
      </c>
      <c r="O11027" s="4" t="str">
        <f>IF(TRIM(LOWER(F11027))="neuro","Neurology",IF(TRIM(LOWER(F11027))="Neurology","Neurology",IF(TRIM(LOWER(F11027))="general ward","General",IF(TRIM(LOWER(F11027))="general","General",IF(TRIM(LOWER(F11027))="cardiology","Cardiology",IF(TRIM(LOWER(F11027))="Cardiology","Cardiology",IF(TRIM(LOWER(F11027))="Peads","Pediatrics",IF(TRIM(LOWER(F11027))="Pediatrics","Pediatrics",IF(TRIM(LOWER(F11027))="orthopedics","Orthopedics",IF(TRIM(LOWER(F11027))="Neurology","Neurology",IF(TRIM(LOWER(F11027))="Oncology","Oncology")))))))))))</f>
        <v>Oncology</v>
      </c>
      <c r="P11027" s="3" t="str">
        <f t="shared" si="1032"/>
        <v>Private</v>
      </c>
      <c r="Q11027" s="5">
        <f t="shared" si="1033"/>
        <v>19</v>
      </c>
      <c r="R11027" s="1">
        <f t="shared" si="1034"/>
        <v>190767.53</v>
      </c>
      <c r="S11027" s="1">
        <f t="shared" si="1035"/>
        <v>0</v>
      </c>
      <c r="T11027" s="1" t="str">
        <f t="shared" si="1036"/>
        <v>66+</v>
      </c>
      <c r="U11027" s="1" t="str">
        <f t="shared" si="1037"/>
        <v>Yes</v>
      </c>
    </row>
    <row r="11028" spans="1:21">
      <c r="A11028" s="1">
        <v>11027</v>
      </c>
      <c r="B11028" s="1">
        <v>59</v>
      </c>
      <c r="C11028" s="1" t="s">
        <v>29</v>
      </c>
      <c r="D11028" s="2">
        <v>45527</v>
      </c>
      <c r="E11028" s="2">
        <v>45530</v>
      </c>
      <c r="F11028" s="1" t="s">
        <v>40</v>
      </c>
      <c r="G11028" s="1" t="s">
        <v>36</v>
      </c>
      <c r="H11028" s="1" t="s">
        <v>23</v>
      </c>
      <c r="I11028" s="1">
        <v>149423.26999999999</v>
      </c>
      <c r="J11028" s="1" t="s">
        <v>16</v>
      </c>
      <c r="K11028" s="1" t="s">
        <v>25</v>
      </c>
      <c r="N11028" s="3" t="str">
        <f>IF(LEFT(LOWER(C11028),1)="m","Male",IF(LEFT(LOWER(C11028),1)="f","Female","Unknown"))</f>
        <v>Female</v>
      </c>
      <c r="O11028" s="4" t="str">
        <f>IF(TRIM(LOWER(F11028))="neuro","Neurology",IF(TRIM(LOWER(F11028))="Neurology","Neurology",IF(TRIM(LOWER(F11028))="general ward","General",IF(TRIM(LOWER(F11028))="general","General",IF(TRIM(LOWER(F11028))="cardiology","Cardiology",IF(TRIM(LOWER(F11028))="Cardiology","Cardiology",IF(TRIM(LOWER(F11028))="Peads","Pediatrics",IF(TRIM(LOWER(F11028))="Pediatrics","Pediatrics",IF(TRIM(LOWER(F11028))="orthopedics","Orthopedics",IF(TRIM(LOWER(F11028))="Neurology","Neurology",IF(TRIM(LOWER(F11028))="Oncology","Oncology")))))))))))</f>
        <v>Pediatrics</v>
      </c>
      <c r="P11028" s="3" t="str">
        <f t="shared" si="1032"/>
        <v>Government</v>
      </c>
      <c r="Q11028" s="5">
        <f t="shared" si="1033"/>
        <v>3</v>
      </c>
      <c r="R11028" s="1">
        <f t="shared" si="1034"/>
        <v>149423.26999999999</v>
      </c>
      <c r="S11028" s="1">
        <f t="shared" si="1035"/>
        <v>1</v>
      </c>
      <c r="T11028" s="1" t="str">
        <f t="shared" si="1036"/>
        <v>51-65</v>
      </c>
      <c r="U11028" s="1" t="str">
        <f t="shared" si="1037"/>
        <v>Yes</v>
      </c>
    </row>
    <row r="11029" spans="1:21">
      <c r="A11029" s="1">
        <v>11028</v>
      </c>
      <c r="B11029" s="1">
        <v>84</v>
      </c>
      <c r="C11029" s="1" t="s">
        <v>34</v>
      </c>
      <c r="D11029" s="2">
        <v>44968</v>
      </c>
      <c r="E11029" s="2">
        <v>44978</v>
      </c>
      <c r="F11029" s="1" t="s">
        <v>50</v>
      </c>
      <c r="G11029" s="1" t="s">
        <v>41</v>
      </c>
      <c r="H11029" s="1" t="s">
        <v>15</v>
      </c>
      <c r="I11029" s="1">
        <v>215754.42</v>
      </c>
      <c r="J11029" s="1" t="s">
        <v>16</v>
      </c>
      <c r="K11029" s="1" t="s">
        <v>20</v>
      </c>
      <c r="N11029" s="3" t="str">
        <f>IF(LEFT(LOWER(C11029),1)="m","Male",IF(LEFT(LOWER(C11029),1)="f","Female","Unknown"))</f>
        <v>Male</v>
      </c>
      <c r="O11029" s="4" t="str">
        <f>IF(TRIM(LOWER(F11029))="neuro","Neurology",IF(TRIM(LOWER(F11029))="Neurology","Neurology",IF(TRIM(LOWER(F11029))="general ward","General",IF(TRIM(LOWER(F11029))="general","General",IF(TRIM(LOWER(F11029))="cardiology","Cardiology",IF(TRIM(LOWER(F11029))="Cardiology","Cardiology",IF(TRIM(LOWER(F11029))="Peads","Pediatrics",IF(TRIM(LOWER(F11029))="Pediatrics","Pediatrics",IF(TRIM(LOWER(F11029))="orthopedics","Orthopedics",IF(TRIM(LOWER(F11029))="Neurology","Neurology",IF(TRIM(LOWER(F11029))="Oncology","Oncology")))))))))))</f>
        <v>Cardiology</v>
      </c>
      <c r="P11029" s="3" t="str">
        <f t="shared" si="1032"/>
        <v>Unknown</v>
      </c>
      <c r="Q11029" s="5">
        <f t="shared" si="1033"/>
        <v>10</v>
      </c>
      <c r="R11029" s="1">
        <f t="shared" si="1034"/>
        <v>215754.42</v>
      </c>
      <c r="S11029" s="1">
        <f t="shared" si="1035"/>
        <v>0</v>
      </c>
      <c r="T11029" s="1" t="str">
        <f t="shared" si="1036"/>
        <v>66+</v>
      </c>
      <c r="U11029" s="1" t="str">
        <f t="shared" si="1037"/>
        <v>Yes</v>
      </c>
    </row>
    <row r="11030" spans="1:21">
      <c r="A11030" s="1">
        <v>11029</v>
      </c>
      <c r="C11030" s="1" t="s">
        <v>29</v>
      </c>
      <c r="D11030" s="2">
        <v>44929</v>
      </c>
      <c r="E11030" s="2">
        <v>44934</v>
      </c>
      <c r="F11030" s="1" t="s">
        <v>19</v>
      </c>
      <c r="G11030" s="1" t="s">
        <v>14</v>
      </c>
      <c r="H11030" s="1" t="s">
        <v>15</v>
      </c>
      <c r="I11030" s="1">
        <v>128333.21</v>
      </c>
      <c r="J11030" s="1" t="s">
        <v>42</v>
      </c>
      <c r="K11030" s="1" t="s">
        <v>25</v>
      </c>
      <c r="N11030" s="3" t="str">
        <f>IF(LEFT(LOWER(C11030),1)="m","Male",IF(LEFT(LOWER(C11030),1)="f","Female","Unknown"))</f>
        <v>Female</v>
      </c>
      <c r="O11030" s="4" t="str">
        <f>IF(TRIM(LOWER(F11030))="neuro","Neurology",IF(TRIM(LOWER(F11030))="Neurology","Neurology",IF(TRIM(LOWER(F11030))="general ward","General",IF(TRIM(LOWER(F11030))="general","General",IF(TRIM(LOWER(F11030))="cardiology","Cardiology",IF(TRIM(LOWER(F11030))="Cardiology","Cardiology",IF(TRIM(LOWER(F11030))="Peads","Pediatrics",IF(TRIM(LOWER(F11030))="Pediatrics","Pediatrics",IF(TRIM(LOWER(F11030))="orthopedics","Orthopedics",IF(TRIM(LOWER(F11030))="Neurology","Neurology",IF(TRIM(LOWER(F11030))="Oncology","Oncology")))))))))))</f>
        <v>General</v>
      </c>
      <c r="P11030" s="3" t="str">
        <f t="shared" si="1032"/>
        <v>Private</v>
      </c>
      <c r="Q11030" s="5">
        <f t="shared" si="1033"/>
        <v>5</v>
      </c>
      <c r="R11030" s="1">
        <f t="shared" si="1034"/>
        <v>128333.21</v>
      </c>
      <c r="S11030" s="1">
        <f t="shared" si="1035"/>
        <v>1</v>
      </c>
      <c r="T11030" s="1" t="str">
        <f t="shared" si="1036"/>
        <v>0-17</v>
      </c>
      <c r="U11030" s="1" t="str">
        <f t="shared" si="1037"/>
        <v>No</v>
      </c>
    </row>
    <row r="11031" spans="1:21">
      <c r="A11031" s="1">
        <v>11030</v>
      </c>
      <c r="B11031" s="1">
        <v>50</v>
      </c>
      <c r="C11031" s="1" t="s">
        <v>26</v>
      </c>
      <c r="D11031" s="2">
        <v>45413</v>
      </c>
      <c r="E11031" s="2">
        <v>45418</v>
      </c>
      <c r="F11031" s="1" t="s">
        <v>50</v>
      </c>
      <c r="G11031" s="1" t="s">
        <v>36</v>
      </c>
      <c r="H11031" s="1" t="s">
        <v>39</v>
      </c>
      <c r="I11031" s="1">
        <v>328867.11</v>
      </c>
      <c r="J11031" s="1" t="s">
        <v>38</v>
      </c>
      <c r="K11031" s="1" t="s">
        <v>25</v>
      </c>
      <c r="N11031" s="3" t="str">
        <f>IF(LEFT(LOWER(C11031),1)="m","Male",IF(LEFT(LOWER(C11031),1)="f","Female","Unknown"))</f>
        <v>Female</v>
      </c>
      <c r="O11031" s="4" t="str">
        <f>IF(TRIM(LOWER(F11031))="neuro","Neurology",IF(TRIM(LOWER(F11031))="Neurology","Neurology",IF(TRIM(LOWER(F11031))="general ward","General",IF(TRIM(LOWER(F11031))="general","General",IF(TRIM(LOWER(F11031))="cardiology","Cardiology",IF(TRIM(LOWER(F11031))="Cardiology","Cardiology",IF(TRIM(LOWER(F11031))="Peads","Pediatrics",IF(TRIM(LOWER(F11031))="Pediatrics","Pediatrics",IF(TRIM(LOWER(F11031))="orthopedics","Orthopedics",IF(TRIM(LOWER(F11031))="Neurology","Neurology",IF(TRIM(LOWER(F11031))="Oncology","Oncology")))))))))))</f>
        <v>Cardiology</v>
      </c>
      <c r="P11031" s="3" t="str">
        <f t="shared" si="1032"/>
        <v>Government</v>
      </c>
      <c r="Q11031" s="5">
        <f t="shared" si="1033"/>
        <v>5</v>
      </c>
      <c r="R11031" s="1">
        <f t="shared" si="1034"/>
        <v>328867.11</v>
      </c>
      <c r="S11031" s="1">
        <f t="shared" si="1035"/>
        <v>1</v>
      </c>
      <c r="T11031" s="1" t="str">
        <f t="shared" si="1036"/>
        <v>36-50</v>
      </c>
      <c r="U11031" s="1" t="str">
        <f t="shared" si="1037"/>
        <v>No</v>
      </c>
    </row>
    <row r="11032" spans="1:21">
      <c r="A11032" s="1">
        <v>11031</v>
      </c>
      <c r="B11032" s="1">
        <v>49</v>
      </c>
      <c r="C11032" s="1" t="s">
        <v>12</v>
      </c>
      <c r="D11032" s="2">
        <v>45346</v>
      </c>
      <c r="E11032" s="2">
        <v>45365</v>
      </c>
      <c r="F11032" s="1" t="s">
        <v>21</v>
      </c>
      <c r="G11032" s="1" t="s">
        <v>46</v>
      </c>
      <c r="H11032" s="1" t="s">
        <v>51</v>
      </c>
      <c r="I11032" s="1">
        <v>335587.8</v>
      </c>
      <c r="J11032" s="1" t="s">
        <v>38</v>
      </c>
      <c r="K11032" s="1" t="s">
        <v>25</v>
      </c>
      <c r="N11032" s="3" t="str">
        <f>IF(LEFT(LOWER(C11032),1)="m","Male",IF(LEFT(LOWER(C11032),1)="f","Female","Unknown"))</f>
        <v>Unknown</v>
      </c>
      <c r="O11032" s="4" t="str">
        <f>IF(TRIM(LOWER(F11032))="neuro","Neurology",IF(TRIM(LOWER(F11032))="Neurology","Neurology",IF(TRIM(LOWER(F11032))="general ward","General",IF(TRIM(LOWER(F11032))="general","General",IF(TRIM(LOWER(F11032))="cardiology","Cardiology",IF(TRIM(LOWER(F11032))="Cardiology","Cardiology",IF(TRIM(LOWER(F11032))="Peads","Pediatrics",IF(TRIM(LOWER(F11032))="Pediatrics","Pediatrics",IF(TRIM(LOWER(F11032))="orthopedics","Orthopedics",IF(TRIM(LOWER(F11032))="Neurology","Neurology",IF(TRIM(LOWER(F11032))="Oncology","Oncology")))))))))))</f>
        <v>General</v>
      </c>
      <c r="P11032" s="3" t="str">
        <f t="shared" si="1032"/>
        <v>Self</v>
      </c>
      <c r="Q11032" s="5">
        <f t="shared" si="1033"/>
        <v>19</v>
      </c>
      <c r="R11032" s="1">
        <f t="shared" si="1034"/>
        <v>335587.8</v>
      </c>
      <c r="S11032" s="1">
        <f t="shared" si="1035"/>
        <v>1</v>
      </c>
      <c r="T11032" s="1" t="str">
        <f t="shared" si="1036"/>
        <v>36-50</v>
      </c>
      <c r="U11032" s="1" t="str">
        <f t="shared" si="1037"/>
        <v>No</v>
      </c>
    </row>
    <row r="11033" spans="1:21">
      <c r="A11033" s="1">
        <v>11032</v>
      </c>
      <c r="C11033" s="1" t="s">
        <v>44</v>
      </c>
      <c r="D11033" s="2">
        <v>45284</v>
      </c>
      <c r="E11033" s="2">
        <v>45287</v>
      </c>
      <c r="F11033" s="1" t="s">
        <v>45</v>
      </c>
      <c r="G11033" s="1" t="s">
        <v>33</v>
      </c>
      <c r="H11033" s="1" t="s">
        <v>37</v>
      </c>
      <c r="I11033" s="1">
        <v>148935.18</v>
      </c>
      <c r="J11033" s="1" t="s">
        <v>38</v>
      </c>
      <c r="K11033" s="1" t="s">
        <v>17</v>
      </c>
      <c r="N11033" s="3" t="str">
        <f>IF(LEFT(LOWER(C11033),1)="m","Male",IF(LEFT(LOWER(C11033),1)="f","Female","Unknown"))</f>
        <v>Female</v>
      </c>
      <c r="O11033" s="4" t="str">
        <f>IF(TRIM(LOWER(F11033))="neuro","Neurology",IF(TRIM(LOWER(F11033))="Neurology","Neurology",IF(TRIM(LOWER(F11033))="general ward","General",IF(TRIM(LOWER(F11033))="general","General",IF(TRIM(LOWER(F11033))="cardiology","Cardiology",IF(TRIM(LOWER(F11033))="Cardiology","Cardiology",IF(TRIM(LOWER(F11033))="Peads","Pediatrics",IF(TRIM(LOWER(F11033))="Pediatrics","Pediatrics",IF(TRIM(LOWER(F11033))="orthopedics","Orthopedics",IF(TRIM(LOWER(F11033))="Neurology","Neurology",IF(TRIM(LOWER(F11033))="Oncology","Oncology")))))))))))</f>
        <v>Neurology</v>
      </c>
      <c r="P11033" s="3" t="str">
        <f t="shared" si="1032"/>
        <v>Self</v>
      </c>
      <c r="Q11033" s="5">
        <f t="shared" si="1033"/>
        <v>3</v>
      </c>
      <c r="R11033" s="1">
        <f t="shared" si="1034"/>
        <v>148935.18</v>
      </c>
      <c r="S11033" s="1">
        <f t="shared" si="1035"/>
        <v>1</v>
      </c>
      <c r="T11033" s="1" t="str">
        <f t="shared" si="1036"/>
        <v>0-17</v>
      </c>
      <c r="U11033" s="1" t="str">
        <f t="shared" si="1037"/>
        <v>No</v>
      </c>
    </row>
    <row r="11034" spans="1:21">
      <c r="A11034" s="1">
        <v>11033</v>
      </c>
      <c r="B11034" s="1">
        <v>60</v>
      </c>
      <c r="C11034" s="1" t="s">
        <v>27</v>
      </c>
      <c r="D11034" s="2">
        <v>45285</v>
      </c>
      <c r="E11034" s="2">
        <v>45301</v>
      </c>
      <c r="F11034" s="1" t="s">
        <v>50</v>
      </c>
      <c r="G11034" s="1" t="s">
        <v>14</v>
      </c>
      <c r="H11034" s="1" t="s">
        <v>39</v>
      </c>
      <c r="I11034" s="1">
        <v>75519.789999999994</v>
      </c>
      <c r="J11034" s="1" t="s">
        <v>25</v>
      </c>
      <c r="K11034" s="1" t="s">
        <v>38</v>
      </c>
      <c r="N11034" s="3" t="str">
        <f>IF(LEFT(LOWER(C11034),1)="m","Male",IF(LEFT(LOWER(C11034),1)="f","Female","Unknown"))</f>
        <v>Male</v>
      </c>
      <c r="O11034" s="4" t="str">
        <f>IF(TRIM(LOWER(F11034))="neuro","Neurology",IF(TRIM(LOWER(F11034))="Neurology","Neurology",IF(TRIM(LOWER(F11034))="general ward","General",IF(TRIM(LOWER(F11034))="general","General",IF(TRIM(LOWER(F11034))="cardiology","Cardiology",IF(TRIM(LOWER(F11034))="Cardiology","Cardiology",IF(TRIM(LOWER(F11034))="Peads","Pediatrics",IF(TRIM(LOWER(F11034))="Pediatrics","Pediatrics",IF(TRIM(LOWER(F11034))="orthopedics","Orthopedics",IF(TRIM(LOWER(F11034))="Neurology","Neurology",IF(TRIM(LOWER(F11034))="Oncology","Oncology")))))))))))</f>
        <v>Cardiology</v>
      </c>
      <c r="P11034" s="3" t="str">
        <f t="shared" si="1032"/>
        <v>Private</v>
      </c>
      <c r="Q11034" s="5">
        <f t="shared" si="1033"/>
        <v>16</v>
      </c>
      <c r="R11034" s="1">
        <f t="shared" si="1034"/>
        <v>75519.789999999994</v>
      </c>
      <c r="S11034" s="1">
        <f t="shared" si="1035"/>
        <v>0</v>
      </c>
      <c r="T11034" s="1" t="str">
        <f t="shared" si="1036"/>
        <v>51-65</v>
      </c>
      <c r="U11034" s="1" t="str">
        <f t="shared" si="1037"/>
        <v>Yes</v>
      </c>
    </row>
    <row r="11035" spans="1:21">
      <c r="A11035" s="1">
        <v>11034</v>
      </c>
      <c r="B11035" s="1">
        <v>18</v>
      </c>
      <c r="C11035" s="1" t="s">
        <v>34</v>
      </c>
      <c r="D11035" s="2">
        <v>45178</v>
      </c>
      <c r="E11035" s="2">
        <v>45179</v>
      </c>
      <c r="F11035" s="1" t="s">
        <v>19</v>
      </c>
      <c r="G11035" s="1" t="s">
        <v>41</v>
      </c>
      <c r="H11035" s="1" t="s">
        <v>23</v>
      </c>
      <c r="I11035" s="1">
        <v>58669.46</v>
      </c>
      <c r="J11035" s="1" t="s">
        <v>16</v>
      </c>
      <c r="K11035" s="1" t="s">
        <v>38</v>
      </c>
      <c r="N11035" s="3" t="str">
        <f>IF(LEFT(LOWER(C11035),1)="m","Male",IF(LEFT(LOWER(C11035),1)="f","Female","Unknown"))</f>
        <v>Male</v>
      </c>
      <c r="O11035" s="4" t="str">
        <f>IF(TRIM(LOWER(F11035))="neuro","Neurology",IF(TRIM(LOWER(F11035))="Neurology","Neurology",IF(TRIM(LOWER(F11035))="general ward","General",IF(TRIM(LOWER(F11035))="general","General",IF(TRIM(LOWER(F11035))="cardiology","Cardiology",IF(TRIM(LOWER(F11035))="Cardiology","Cardiology",IF(TRIM(LOWER(F11035))="Peads","Pediatrics",IF(TRIM(LOWER(F11035))="Pediatrics","Pediatrics",IF(TRIM(LOWER(F11035))="orthopedics","Orthopedics",IF(TRIM(LOWER(F11035))="Neurology","Neurology",IF(TRIM(LOWER(F11035))="Oncology","Oncology")))))))))))</f>
        <v>General</v>
      </c>
      <c r="P11035" s="3" t="str">
        <f t="shared" si="1032"/>
        <v>Unknown</v>
      </c>
      <c r="Q11035" s="5">
        <f t="shared" si="1033"/>
        <v>1</v>
      </c>
      <c r="R11035" s="1">
        <f t="shared" si="1034"/>
        <v>58669.46</v>
      </c>
      <c r="S11035" s="1">
        <f t="shared" si="1035"/>
        <v>0</v>
      </c>
      <c r="T11035" s="1" t="str">
        <f t="shared" si="1036"/>
        <v>18-35</v>
      </c>
      <c r="U11035" s="1" t="str">
        <f t="shared" si="1037"/>
        <v>Yes</v>
      </c>
    </row>
    <row r="11036" spans="1:21">
      <c r="A11036" s="1">
        <v>11035</v>
      </c>
      <c r="B11036" s="1">
        <v>2</v>
      </c>
      <c r="C11036" s="1" t="s">
        <v>44</v>
      </c>
      <c r="D11036" s="2">
        <v>45302</v>
      </c>
      <c r="E11036" s="2">
        <v>45304</v>
      </c>
      <c r="F11036" s="1" t="s">
        <v>19</v>
      </c>
      <c r="G11036" s="1" t="s">
        <v>22</v>
      </c>
      <c r="H11036" s="1" t="s">
        <v>37</v>
      </c>
      <c r="I11036" s="1">
        <v>87690.72</v>
      </c>
      <c r="J11036" s="1" t="s">
        <v>42</v>
      </c>
      <c r="K11036" s="1" t="s">
        <v>42</v>
      </c>
      <c r="N11036" s="3" t="str">
        <f>IF(LEFT(LOWER(C11036),1)="m","Male",IF(LEFT(LOWER(C11036),1)="f","Female","Unknown"))</f>
        <v>Female</v>
      </c>
      <c r="O11036" s="4" t="str">
        <f>IF(TRIM(LOWER(F11036))="neuro","Neurology",IF(TRIM(LOWER(F11036))="Neurology","Neurology",IF(TRIM(LOWER(F11036))="general ward","General",IF(TRIM(LOWER(F11036))="general","General",IF(TRIM(LOWER(F11036))="cardiology","Cardiology",IF(TRIM(LOWER(F11036))="Cardiology","Cardiology",IF(TRIM(LOWER(F11036))="Peads","Pediatrics",IF(TRIM(LOWER(F11036))="Pediatrics","Pediatrics",IF(TRIM(LOWER(F11036))="orthopedics","Orthopedics",IF(TRIM(LOWER(F11036))="Neurology","Neurology",IF(TRIM(LOWER(F11036))="Oncology","Oncology")))))))))))</f>
        <v>General</v>
      </c>
      <c r="P11036" s="3" t="str">
        <f t="shared" si="1032"/>
        <v>Government</v>
      </c>
      <c r="Q11036" s="5">
        <f t="shared" si="1033"/>
        <v>2</v>
      </c>
      <c r="R11036" s="1">
        <f t="shared" si="1034"/>
        <v>87690.72</v>
      </c>
      <c r="S11036" s="1">
        <f t="shared" si="1035"/>
        <v>0</v>
      </c>
      <c r="T11036" s="1" t="str">
        <f t="shared" si="1036"/>
        <v>0-17</v>
      </c>
      <c r="U11036" s="1" t="str">
        <f t="shared" si="1037"/>
        <v>No</v>
      </c>
    </row>
    <row r="11037" spans="1:21">
      <c r="A11037" s="1">
        <v>11036</v>
      </c>
      <c r="C11037" s="1" t="s">
        <v>18</v>
      </c>
      <c r="D11037" s="2">
        <v>45059</v>
      </c>
      <c r="E11037" s="2">
        <v>45073</v>
      </c>
      <c r="F11037" s="1" t="s">
        <v>40</v>
      </c>
      <c r="G11037" s="1" t="s">
        <v>31</v>
      </c>
      <c r="H11037" s="1" t="s">
        <v>37</v>
      </c>
      <c r="I11037" s="1">
        <v>223828.82</v>
      </c>
      <c r="J11037" s="1" t="s">
        <v>16</v>
      </c>
      <c r="K11037" s="1" t="s">
        <v>20</v>
      </c>
      <c r="N11037" s="3" t="str">
        <f>IF(LEFT(LOWER(C11037),1)="m","Male",IF(LEFT(LOWER(C11037),1)="f","Female","Unknown"))</f>
        <v>Male</v>
      </c>
      <c r="O11037" s="4" t="str">
        <f>IF(TRIM(LOWER(F11037))="neuro","Neurology",IF(TRIM(LOWER(F11037))="Neurology","Neurology",IF(TRIM(LOWER(F11037))="general ward","General",IF(TRIM(LOWER(F11037))="general","General",IF(TRIM(LOWER(F11037))="cardiology","Cardiology",IF(TRIM(LOWER(F11037))="Cardiology","Cardiology",IF(TRIM(LOWER(F11037))="Peads","Pediatrics",IF(TRIM(LOWER(F11037))="Pediatrics","Pediatrics",IF(TRIM(LOWER(F11037))="orthopedics","Orthopedics",IF(TRIM(LOWER(F11037))="Neurology","Neurology",IF(TRIM(LOWER(F11037))="Oncology","Oncology")))))))))))</f>
        <v>Pediatrics</v>
      </c>
      <c r="P11037" s="3" t="str">
        <f t="shared" si="1032"/>
        <v>Private</v>
      </c>
      <c r="Q11037" s="5">
        <f t="shared" si="1033"/>
        <v>14</v>
      </c>
      <c r="R11037" s="1">
        <f t="shared" si="1034"/>
        <v>223828.82</v>
      </c>
      <c r="S11037" s="1">
        <f t="shared" si="1035"/>
        <v>0</v>
      </c>
      <c r="T11037" s="1" t="str">
        <f t="shared" si="1036"/>
        <v>0-17</v>
      </c>
      <c r="U11037" s="1" t="str">
        <f t="shared" si="1037"/>
        <v>Yes</v>
      </c>
    </row>
    <row r="11038" spans="1:21">
      <c r="A11038" s="1">
        <v>11037</v>
      </c>
      <c r="B11038" s="1">
        <v>35</v>
      </c>
      <c r="C11038" s="1" t="s">
        <v>34</v>
      </c>
      <c r="D11038" s="2">
        <v>45140</v>
      </c>
      <c r="E11038" s="2">
        <v>45152</v>
      </c>
      <c r="F11038" s="1" t="s">
        <v>19</v>
      </c>
      <c r="G11038" s="1" t="s">
        <v>22</v>
      </c>
      <c r="I11038" s="1">
        <v>181509.03</v>
      </c>
      <c r="J11038" s="1" t="s">
        <v>17</v>
      </c>
      <c r="K11038" s="1" t="s">
        <v>20</v>
      </c>
      <c r="N11038" s="3" t="str">
        <f>IF(LEFT(LOWER(C11038),1)="m","Male",IF(LEFT(LOWER(C11038),1)="f","Female","Unknown"))</f>
        <v>Male</v>
      </c>
      <c r="O11038" s="4" t="str">
        <f>IF(TRIM(LOWER(F11038))="neuro","Neurology",IF(TRIM(LOWER(F11038))="Neurology","Neurology",IF(TRIM(LOWER(F11038))="general ward","General",IF(TRIM(LOWER(F11038))="general","General",IF(TRIM(LOWER(F11038))="cardiology","Cardiology",IF(TRIM(LOWER(F11038))="Cardiology","Cardiology",IF(TRIM(LOWER(F11038))="Peads","Pediatrics",IF(TRIM(LOWER(F11038))="Pediatrics","Pediatrics",IF(TRIM(LOWER(F11038))="orthopedics","Orthopedics",IF(TRIM(LOWER(F11038))="Neurology","Neurology",IF(TRIM(LOWER(F11038))="Oncology","Oncology")))))))))))</f>
        <v>General</v>
      </c>
      <c r="P11038" s="3" t="str">
        <f t="shared" si="1032"/>
        <v>Government</v>
      </c>
      <c r="Q11038" s="5">
        <f t="shared" si="1033"/>
        <v>12</v>
      </c>
      <c r="R11038" s="1">
        <f t="shared" si="1034"/>
        <v>181509.03</v>
      </c>
      <c r="S11038" s="1">
        <f t="shared" si="1035"/>
        <v>0</v>
      </c>
      <c r="T11038" s="1" t="str">
        <f t="shared" si="1036"/>
        <v>18-35</v>
      </c>
      <c r="U11038" s="1" t="str">
        <f t="shared" si="1037"/>
        <v>Yes</v>
      </c>
    </row>
    <row r="11039" spans="1:21">
      <c r="A11039" s="1">
        <v>11038</v>
      </c>
      <c r="B11039" s="1">
        <v>21</v>
      </c>
      <c r="C11039" s="1" t="s">
        <v>34</v>
      </c>
      <c r="D11039" s="2">
        <v>45582</v>
      </c>
      <c r="E11039" s="2">
        <v>45588</v>
      </c>
      <c r="F11039" s="1" t="s">
        <v>45</v>
      </c>
      <c r="G11039" s="1" t="s">
        <v>36</v>
      </c>
      <c r="H11039" s="1" t="s">
        <v>37</v>
      </c>
      <c r="I11039" s="1">
        <v>157207.21</v>
      </c>
      <c r="K11039" s="1" t="s">
        <v>17</v>
      </c>
      <c r="N11039" s="3" t="str">
        <f>IF(LEFT(LOWER(C11039),1)="m","Male",IF(LEFT(LOWER(C11039),1)="f","Female","Unknown"))</f>
        <v>Male</v>
      </c>
      <c r="O11039" s="4" t="str">
        <f>IF(TRIM(LOWER(F11039))="neuro","Neurology",IF(TRIM(LOWER(F11039))="Neurology","Neurology",IF(TRIM(LOWER(F11039))="general ward","General",IF(TRIM(LOWER(F11039))="general","General",IF(TRIM(LOWER(F11039))="cardiology","Cardiology",IF(TRIM(LOWER(F11039))="Cardiology","Cardiology",IF(TRIM(LOWER(F11039))="Peads","Pediatrics",IF(TRIM(LOWER(F11039))="Pediatrics","Pediatrics",IF(TRIM(LOWER(F11039))="orthopedics","Orthopedics",IF(TRIM(LOWER(F11039))="Neurology","Neurology",IF(TRIM(LOWER(F11039))="Oncology","Oncology")))))))))))</f>
        <v>Neurology</v>
      </c>
      <c r="P11039" s="3" t="str">
        <f t="shared" si="1032"/>
        <v>Government</v>
      </c>
      <c r="Q11039" s="5">
        <f t="shared" si="1033"/>
        <v>6</v>
      </c>
      <c r="R11039" s="1">
        <f t="shared" si="1034"/>
        <v>157207.21</v>
      </c>
      <c r="S11039" s="1">
        <f t="shared" si="1035"/>
        <v>1</v>
      </c>
      <c r="T11039" s="1" t="str">
        <f t="shared" si="1036"/>
        <v>18-35</v>
      </c>
      <c r="U11039" s="1" t="str">
        <f t="shared" si="1037"/>
        <v>Unknown</v>
      </c>
    </row>
    <row r="11040" spans="1:21">
      <c r="A11040" s="1">
        <v>11039</v>
      </c>
      <c r="B11040" s="1">
        <v>79</v>
      </c>
      <c r="C11040" s="1" t="s">
        <v>26</v>
      </c>
      <c r="D11040" s="2">
        <v>44937</v>
      </c>
      <c r="E11040" s="2">
        <v>44939</v>
      </c>
      <c r="F11040" s="1" t="s">
        <v>43</v>
      </c>
      <c r="G11040" s="1" t="s">
        <v>41</v>
      </c>
      <c r="H11040" s="1" t="s">
        <v>37</v>
      </c>
      <c r="I11040" s="1">
        <v>199837.07</v>
      </c>
      <c r="J11040" s="1" t="s">
        <v>42</v>
      </c>
      <c r="K11040" s="1" t="s">
        <v>17</v>
      </c>
      <c r="N11040" s="3" t="str">
        <f>IF(LEFT(LOWER(C11040),1)="m","Male",IF(LEFT(LOWER(C11040),1)="f","Female","Unknown"))</f>
        <v>Female</v>
      </c>
      <c r="O11040" s="4" t="str">
        <f>IF(TRIM(LOWER(F11040))="neuro","Neurology",IF(TRIM(LOWER(F11040))="Neurology","Neurology",IF(TRIM(LOWER(F11040))="general ward","General",IF(TRIM(LOWER(F11040))="general","General",IF(TRIM(LOWER(F11040))="cardiology","Cardiology",IF(TRIM(LOWER(F11040))="Cardiology","Cardiology",IF(TRIM(LOWER(F11040))="Peads","Pediatrics",IF(TRIM(LOWER(F11040))="Pediatrics","Pediatrics",IF(TRIM(LOWER(F11040))="orthopedics","Orthopedics",IF(TRIM(LOWER(F11040))="Neurology","Neurology",IF(TRIM(LOWER(F11040))="Oncology","Oncology")))))))))))</f>
        <v>Orthopedics</v>
      </c>
      <c r="P11040" s="3" t="str">
        <f t="shared" si="1032"/>
        <v>Unknown</v>
      </c>
      <c r="Q11040" s="5">
        <f t="shared" si="1033"/>
        <v>2</v>
      </c>
      <c r="R11040" s="1">
        <f t="shared" si="1034"/>
        <v>199837.07</v>
      </c>
      <c r="S11040" s="1">
        <f t="shared" si="1035"/>
        <v>1</v>
      </c>
      <c r="T11040" s="1" t="str">
        <f t="shared" si="1036"/>
        <v>66+</v>
      </c>
      <c r="U11040" s="1" t="str">
        <f t="shared" si="1037"/>
        <v>No</v>
      </c>
    </row>
    <row r="11041" spans="1:21">
      <c r="A11041" s="1">
        <v>11040</v>
      </c>
      <c r="B11041" s="1">
        <v>26</v>
      </c>
      <c r="C11041" s="1" t="s">
        <v>12</v>
      </c>
      <c r="D11041" s="2">
        <v>45285</v>
      </c>
      <c r="E11041" s="2">
        <v>45294</v>
      </c>
      <c r="F11041" s="1" t="s">
        <v>50</v>
      </c>
      <c r="G11041" s="1" t="s">
        <v>46</v>
      </c>
      <c r="H11041" s="1" t="s">
        <v>48</v>
      </c>
      <c r="I11041" s="1">
        <v>54715.46</v>
      </c>
      <c r="K11041" s="1" t="s">
        <v>17</v>
      </c>
      <c r="N11041" s="3" t="str">
        <f>IF(LEFT(LOWER(C11041),1)="m","Male",IF(LEFT(LOWER(C11041),1)="f","Female","Unknown"))</f>
        <v>Unknown</v>
      </c>
      <c r="O11041" s="4" t="str">
        <f>IF(TRIM(LOWER(F11041))="neuro","Neurology",IF(TRIM(LOWER(F11041))="Neurology","Neurology",IF(TRIM(LOWER(F11041))="general ward","General",IF(TRIM(LOWER(F11041))="general","General",IF(TRIM(LOWER(F11041))="cardiology","Cardiology",IF(TRIM(LOWER(F11041))="Cardiology","Cardiology",IF(TRIM(LOWER(F11041))="Peads","Pediatrics",IF(TRIM(LOWER(F11041))="Pediatrics","Pediatrics",IF(TRIM(LOWER(F11041))="orthopedics","Orthopedics",IF(TRIM(LOWER(F11041))="Neurology","Neurology",IF(TRIM(LOWER(F11041))="Oncology","Oncology")))))))))))</f>
        <v>Cardiology</v>
      </c>
      <c r="P11041" s="3" t="str">
        <f t="shared" si="1032"/>
        <v>Self</v>
      </c>
      <c r="Q11041" s="5">
        <f t="shared" si="1033"/>
        <v>9</v>
      </c>
      <c r="R11041" s="1">
        <f t="shared" si="1034"/>
        <v>54715.46</v>
      </c>
      <c r="S11041" s="1">
        <f t="shared" si="1035"/>
        <v>1</v>
      </c>
      <c r="T11041" s="1" t="str">
        <f t="shared" si="1036"/>
        <v>18-35</v>
      </c>
      <c r="U11041" s="1" t="str">
        <f t="shared" si="1037"/>
        <v>Unknown</v>
      </c>
    </row>
    <row r="11042" spans="1:21">
      <c r="A11042" s="1">
        <v>11041</v>
      </c>
      <c r="B11042" s="1">
        <v>9</v>
      </c>
      <c r="C11042" s="1" t="s">
        <v>18</v>
      </c>
      <c r="D11042" s="2">
        <v>45248</v>
      </c>
      <c r="E11042" s="2">
        <v>45258</v>
      </c>
      <c r="F11042" s="1" t="s">
        <v>19</v>
      </c>
      <c r="G11042" s="1" t="s">
        <v>22</v>
      </c>
      <c r="H11042" s="1" t="s">
        <v>47</v>
      </c>
      <c r="I11042" s="1">
        <v>240610.64</v>
      </c>
      <c r="J11042" s="1" t="s">
        <v>17</v>
      </c>
      <c r="K11042" s="1" t="s">
        <v>20</v>
      </c>
      <c r="N11042" s="3" t="str">
        <f>IF(LEFT(LOWER(C11042),1)="m","Male",IF(LEFT(LOWER(C11042),1)="f","Female","Unknown"))</f>
        <v>Male</v>
      </c>
      <c r="O11042" s="4" t="str">
        <f>IF(TRIM(LOWER(F11042))="neuro","Neurology",IF(TRIM(LOWER(F11042))="Neurology","Neurology",IF(TRIM(LOWER(F11042))="general ward","General",IF(TRIM(LOWER(F11042))="general","General",IF(TRIM(LOWER(F11042))="cardiology","Cardiology",IF(TRIM(LOWER(F11042))="Cardiology","Cardiology",IF(TRIM(LOWER(F11042))="Peads","Pediatrics",IF(TRIM(LOWER(F11042))="Pediatrics","Pediatrics",IF(TRIM(LOWER(F11042))="orthopedics","Orthopedics",IF(TRIM(LOWER(F11042))="Neurology","Neurology",IF(TRIM(LOWER(F11042))="Oncology","Oncology")))))))))))</f>
        <v>General</v>
      </c>
      <c r="P11042" s="3" t="str">
        <f t="shared" si="1032"/>
        <v>Government</v>
      </c>
      <c r="Q11042" s="5">
        <f t="shared" si="1033"/>
        <v>10</v>
      </c>
      <c r="R11042" s="1">
        <f t="shared" si="1034"/>
        <v>240610.64</v>
      </c>
      <c r="S11042" s="1">
        <f t="shared" si="1035"/>
        <v>0</v>
      </c>
      <c r="T11042" s="1" t="str">
        <f t="shared" si="1036"/>
        <v>0-17</v>
      </c>
      <c r="U11042" s="1" t="str">
        <f t="shared" si="1037"/>
        <v>Yes</v>
      </c>
    </row>
    <row r="11043" spans="1:21">
      <c r="A11043" s="1">
        <v>11042</v>
      </c>
      <c r="B11043" s="1">
        <v>89</v>
      </c>
      <c r="C11043" s="1" t="s">
        <v>29</v>
      </c>
      <c r="D11043" s="2">
        <v>45000</v>
      </c>
      <c r="E11043" s="2">
        <v>45010</v>
      </c>
      <c r="F11043" s="1" t="s">
        <v>19</v>
      </c>
      <c r="G11043" s="1" t="s">
        <v>41</v>
      </c>
      <c r="H11043" s="1" t="s">
        <v>23</v>
      </c>
      <c r="I11043" s="1">
        <v>194412.33</v>
      </c>
      <c r="J11043" s="1" t="s">
        <v>16</v>
      </c>
      <c r="K11043" s="1" t="s">
        <v>25</v>
      </c>
      <c r="N11043" s="3" t="str">
        <f>IF(LEFT(LOWER(C11043),1)="m","Male",IF(LEFT(LOWER(C11043),1)="f","Female","Unknown"))</f>
        <v>Female</v>
      </c>
      <c r="O11043" s="4" t="str">
        <f>IF(TRIM(LOWER(F11043))="neuro","Neurology",IF(TRIM(LOWER(F11043))="Neurology","Neurology",IF(TRIM(LOWER(F11043))="general ward","General",IF(TRIM(LOWER(F11043))="general","General",IF(TRIM(LOWER(F11043))="cardiology","Cardiology",IF(TRIM(LOWER(F11043))="Cardiology","Cardiology",IF(TRIM(LOWER(F11043))="Peads","Pediatrics",IF(TRIM(LOWER(F11043))="Pediatrics","Pediatrics",IF(TRIM(LOWER(F11043))="orthopedics","Orthopedics",IF(TRIM(LOWER(F11043))="Neurology","Neurology",IF(TRIM(LOWER(F11043))="Oncology","Oncology")))))))))))</f>
        <v>General</v>
      </c>
      <c r="P11043" s="3" t="str">
        <f t="shared" si="1032"/>
        <v>Unknown</v>
      </c>
      <c r="Q11043" s="5">
        <f t="shared" si="1033"/>
        <v>10</v>
      </c>
      <c r="R11043" s="1">
        <f t="shared" si="1034"/>
        <v>194412.33</v>
      </c>
      <c r="S11043" s="1">
        <f t="shared" si="1035"/>
        <v>1</v>
      </c>
      <c r="T11043" s="1" t="str">
        <f t="shared" si="1036"/>
        <v>66+</v>
      </c>
      <c r="U11043" s="1" t="str">
        <f t="shared" si="1037"/>
        <v>Yes</v>
      </c>
    </row>
    <row r="11044" spans="1:21">
      <c r="A11044" s="1">
        <v>11043</v>
      </c>
      <c r="B11044" s="1">
        <v>66</v>
      </c>
      <c r="C11044" s="1" t="s">
        <v>34</v>
      </c>
      <c r="D11044" s="2">
        <v>44994</v>
      </c>
      <c r="E11044" s="2">
        <v>45011</v>
      </c>
      <c r="F11044" s="1" t="s">
        <v>19</v>
      </c>
      <c r="G11044" s="1" t="s">
        <v>36</v>
      </c>
      <c r="H11044" s="1" t="s">
        <v>48</v>
      </c>
      <c r="I11044" s="1">
        <v>267355.59999999998</v>
      </c>
      <c r="J11044" s="1" t="s">
        <v>16</v>
      </c>
      <c r="K11044" s="1" t="s">
        <v>20</v>
      </c>
      <c r="N11044" s="3" t="str">
        <f>IF(LEFT(LOWER(C11044),1)="m","Male",IF(LEFT(LOWER(C11044),1)="f","Female","Unknown"))</f>
        <v>Male</v>
      </c>
      <c r="O11044" s="4" t="str">
        <f>IF(TRIM(LOWER(F11044))="neuro","Neurology",IF(TRIM(LOWER(F11044))="Neurology","Neurology",IF(TRIM(LOWER(F11044))="general ward","General",IF(TRIM(LOWER(F11044))="general","General",IF(TRIM(LOWER(F11044))="cardiology","Cardiology",IF(TRIM(LOWER(F11044))="Cardiology","Cardiology",IF(TRIM(LOWER(F11044))="Peads","Pediatrics",IF(TRIM(LOWER(F11044))="Pediatrics","Pediatrics",IF(TRIM(LOWER(F11044))="orthopedics","Orthopedics",IF(TRIM(LOWER(F11044))="Neurology","Neurology",IF(TRIM(LOWER(F11044))="Oncology","Oncology")))))))))))</f>
        <v>General</v>
      </c>
      <c r="P11044" s="3" t="str">
        <f t="shared" si="1032"/>
        <v>Government</v>
      </c>
      <c r="Q11044" s="5">
        <f t="shared" si="1033"/>
        <v>17</v>
      </c>
      <c r="R11044" s="1">
        <f t="shared" si="1034"/>
        <v>267355.59999999998</v>
      </c>
      <c r="S11044" s="1">
        <f t="shared" si="1035"/>
        <v>0</v>
      </c>
      <c r="T11044" s="1" t="str">
        <f t="shared" si="1036"/>
        <v>66+</v>
      </c>
      <c r="U11044" s="1" t="str">
        <f t="shared" si="1037"/>
        <v>Yes</v>
      </c>
    </row>
    <row r="11045" spans="1:21">
      <c r="A11045" s="1">
        <v>11044</v>
      </c>
      <c r="B11045" s="1">
        <v>60</v>
      </c>
      <c r="C11045" s="1" t="s">
        <v>29</v>
      </c>
      <c r="D11045" s="2">
        <v>45395</v>
      </c>
      <c r="E11045" s="2">
        <v>45396</v>
      </c>
      <c r="F11045" s="1" t="s">
        <v>35</v>
      </c>
      <c r="G11045" s="1" t="s">
        <v>22</v>
      </c>
      <c r="I11045" s="1">
        <v>55735.6</v>
      </c>
      <c r="J11045" s="1" t="s">
        <v>17</v>
      </c>
      <c r="K11045" s="1" t="s">
        <v>38</v>
      </c>
      <c r="N11045" s="3" t="str">
        <f>IF(LEFT(LOWER(C11045),1)="m","Male",IF(LEFT(LOWER(C11045),1)="f","Female","Unknown"))</f>
        <v>Female</v>
      </c>
      <c r="O11045" s="4" t="str">
        <f>IF(TRIM(LOWER(F11045))="neuro","Neurology",IF(TRIM(LOWER(F11045))="Neurology","Neurology",IF(TRIM(LOWER(F11045))="general ward","General",IF(TRIM(LOWER(F11045))="general","General",IF(TRIM(LOWER(F11045))="cardiology","Cardiology",IF(TRIM(LOWER(F11045))="Cardiology","Cardiology",IF(TRIM(LOWER(F11045))="Peads","Pediatrics",IF(TRIM(LOWER(F11045))="Pediatrics","Pediatrics",IF(TRIM(LOWER(F11045))="orthopedics","Orthopedics",IF(TRIM(LOWER(F11045))="Neurology","Neurology",IF(TRIM(LOWER(F11045))="Oncology","Oncology")))))))))))</f>
        <v>Cardiology</v>
      </c>
      <c r="P11045" s="3" t="str">
        <f t="shared" si="1032"/>
        <v>Government</v>
      </c>
      <c r="Q11045" s="5">
        <f t="shared" si="1033"/>
        <v>1</v>
      </c>
      <c r="R11045" s="1">
        <f t="shared" si="1034"/>
        <v>55735.6</v>
      </c>
      <c r="S11045" s="1">
        <f t="shared" si="1035"/>
        <v>0</v>
      </c>
      <c r="T11045" s="1" t="str">
        <f t="shared" si="1036"/>
        <v>51-65</v>
      </c>
      <c r="U11045" s="1" t="str">
        <f t="shared" si="1037"/>
        <v>Yes</v>
      </c>
    </row>
    <row r="11046" spans="1:21">
      <c r="A11046" s="1">
        <v>11045</v>
      </c>
      <c r="B11046" s="1">
        <v>55</v>
      </c>
      <c r="C11046" s="1" t="s">
        <v>44</v>
      </c>
      <c r="D11046" s="2">
        <v>44990</v>
      </c>
      <c r="E11046" s="2">
        <v>44995</v>
      </c>
      <c r="F11046" s="1" t="s">
        <v>52</v>
      </c>
      <c r="G11046" s="1" t="s">
        <v>33</v>
      </c>
      <c r="H11046" s="1" t="s">
        <v>51</v>
      </c>
      <c r="I11046" s="1">
        <v>246410.94</v>
      </c>
      <c r="J11046" s="1" t="s">
        <v>42</v>
      </c>
      <c r="K11046" s="1" t="s">
        <v>20</v>
      </c>
      <c r="N11046" s="3" t="str">
        <f>IF(LEFT(LOWER(C11046),1)="m","Male",IF(LEFT(LOWER(C11046),1)="f","Female","Unknown"))</f>
        <v>Female</v>
      </c>
      <c r="O11046" s="4" t="str">
        <f>IF(TRIM(LOWER(F11046))="neuro","Neurology",IF(TRIM(LOWER(F11046))="Neurology","Neurology",IF(TRIM(LOWER(F11046))="general ward","General",IF(TRIM(LOWER(F11046))="general","General",IF(TRIM(LOWER(F11046))="cardiology","Cardiology",IF(TRIM(LOWER(F11046))="Cardiology","Cardiology",IF(TRIM(LOWER(F11046))="Peads","Pediatrics",IF(TRIM(LOWER(F11046))="Pediatrics","Pediatrics",IF(TRIM(LOWER(F11046))="orthopedics","Orthopedics",IF(TRIM(LOWER(F11046))="Neurology","Neurology",IF(TRIM(LOWER(F11046))="Oncology","Oncology")))))))))))</f>
        <v>Oncology</v>
      </c>
      <c r="P11046" s="3" t="str">
        <f t="shared" si="1032"/>
        <v>Self</v>
      </c>
      <c r="Q11046" s="5">
        <f t="shared" si="1033"/>
        <v>5</v>
      </c>
      <c r="R11046" s="1">
        <f t="shared" si="1034"/>
        <v>246410.94</v>
      </c>
      <c r="S11046" s="1">
        <f t="shared" si="1035"/>
        <v>0</v>
      </c>
      <c r="T11046" s="1" t="str">
        <f t="shared" si="1036"/>
        <v>51-65</v>
      </c>
      <c r="U11046" s="1" t="str">
        <f t="shared" si="1037"/>
        <v>No</v>
      </c>
    </row>
    <row r="11047" spans="1:21">
      <c r="A11047" s="1">
        <v>11046</v>
      </c>
      <c r="B11047" s="1">
        <v>45</v>
      </c>
      <c r="C11047" s="1" t="s">
        <v>18</v>
      </c>
      <c r="D11047" s="2">
        <v>45258</v>
      </c>
      <c r="E11047" s="2">
        <v>45260</v>
      </c>
      <c r="F11047" s="1" t="s">
        <v>30</v>
      </c>
      <c r="G11047" s="1" t="s">
        <v>22</v>
      </c>
      <c r="H11047" s="1" t="s">
        <v>37</v>
      </c>
      <c r="I11047" s="1">
        <v>140538.01</v>
      </c>
      <c r="J11047" s="1" t="s">
        <v>24</v>
      </c>
      <c r="K11047" s="1" t="s">
        <v>16</v>
      </c>
      <c r="N11047" s="3" t="str">
        <f>IF(LEFT(LOWER(C11047),1)="m","Male",IF(LEFT(LOWER(C11047),1)="f","Female","Unknown"))</f>
        <v>Male</v>
      </c>
      <c r="O11047" s="4" t="str">
        <f>IF(TRIM(LOWER(F11047))="neuro","Neurology",IF(TRIM(LOWER(F11047))="Neurology","Neurology",IF(TRIM(LOWER(F11047))="general ward","General",IF(TRIM(LOWER(F11047))="general","General",IF(TRIM(LOWER(F11047))="cardiology","Cardiology",IF(TRIM(LOWER(F11047))="Cardiology","Cardiology",IF(TRIM(LOWER(F11047))="Peads","Pediatrics",IF(TRIM(LOWER(F11047))="Pediatrics","Pediatrics",IF(TRIM(LOWER(F11047))="orthopedics","Orthopedics",IF(TRIM(LOWER(F11047))="Neurology","Neurology",IF(TRIM(LOWER(F11047))="Oncology","Oncology")))))))))))</f>
        <v>Pediatrics</v>
      </c>
      <c r="P11047" s="3" t="str">
        <f t="shared" si="1032"/>
        <v>Government</v>
      </c>
      <c r="Q11047" s="5">
        <f t="shared" si="1033"/>
        <v>2</v>
      </c>
      <c r="R11047" s="1">
        <f t="shared" si="1034"/>
        <v>140538.01</v>
      </c>
      <c r="S11047" s="1">
        <f t="shared" si="1035"/>
        <v>1</v>
      </c>
      <c r="T11047" s="1" t="str">
        <f t="shared" si="1036"/>
        <v>36-50</v>
      </c>
      <c r="U11047" s="1" t="str">
        <f t="shared" si="1037"/>
        <v>No</v>
      </c>
    </row>
    <row r="11048" spans="1:21">
      <c r="A11048" s="1">
        <v>11047</v>
      </c>
      <c r="B11048" s="1">
        <v>43</v>
      </c>
      <c r="C11048" s="1" t="s">
        <v>34</v>
      </c>
      <c r="D11048" s="2">
        <v>45592</v>
      </c>
      <c r="E11048" s="2">
        <v>45609</v>
      </c>
      <c r="F11048" s="1" t="s">
        <v>49</v>
      </c>
      <c r="G11048" s="1" t="s">
        <v>14</v>
      </c>
      <c r="H11048" s="1" t="s">
        <v>37</v>
      </c>
      <c r="I11048" s="1">
        <v>279566.40000000002</v>
      </c>
      <c r="J11048" s="1" t="s">
        <v>42</v>
      </c>
      <c r="K11048" s="1" t="s">
        <v>25</v>
      </c>
      <c r="N11048" s="3" t="str">
        <f>IF(LEFT(LOWER(C11048),1)="m","Male",IF(LEFT(LOWER(C11048),1)="f","Female","Unknown"))</f>
        <v>Male</v>
      </c>
      <c r="O11048" s="4" t="str">
        <f>IF(TRIM(LOWER(F11048))="neuro","Neurology",IF(TRIM(LOWER(F11048))="Neurology","Neurology",IF(TRIM(LOWER(F11048))="general ward","General",IF(TRIM(LOWER(F11048))="general","General",IF(TRIM(LOWER(F11048))="cardiology","Cardiology",IF(TRIM(LOWER(F11048))="Cardiology","Cardiology",IF(TRIM(LOWER(F11048))="Peads","Pediatrics",IF(TRIM(LOWER(F11048))="Pediatrics","Pediatrics",IF(TRIM(LOWER(F11048))="orthopedics","Orthopedics",IF(TRIM(LOWER(F11048))="Neurology","Neurology",IF(TRIM(LOWER(F11048))="Oncology","Oncology")))))))))))</f>
        <v>Oncology</v>
      </c>
      <c r="P11048" s="3" t="str">
        <f t="shared" si="1032"/>
        <v>Private</v>
      </c>
      <c r="Q11048" s="5">
        <f t="shared" si="1033"/>
        <v>17</v>
      </c>
      <c r="R11048" s="1">
        <f t="shared" si="1034"/>
        <v>279566.40000000002</v>
      </c>
      <c r="S11048" s="1">
        <f t="shared" si="1035"/>
        <v>1</v>
      </c>
      <c r="T11048" s="1" t="str">
        <f t="shared" si="1036"/>
        <v>36-50</v>
      </c>
      <c r="U11048" s="1" t="str">
        <f t="shared" si="1037"/>
        <v>No</v>
      </c>
    </row>
    <row r="11049" spans="1:21">
      <c r="A11049" s="1">
        <v>11048</v>
      </c>
      <c r="B11049" s="1">
        <v>81</v>
      </c>
      <c r="C11049" s="1" t="s">
        <v>34</v>
      </c>
      <c r="D11049" s="2">
        <v>45132</v>
      </c>
      <c r="E11049" s="2">
        <v>45142</v>
      </c>
      <c r="F11049" s="1" t="s">
        <v>52</v>
      </c>
      <c r="G11049" s="1" t="s">
        <v>36</v>
      </c>
      <c r="H11049" s="1" t="s">
        <v>39</v>
      </c>
      <c r="I11049" s="1">
        <v>104260.76</v>
      </c>
      <c r="J11049" s="1" t="s">
        <v>16</v>
      </c>
      <c r="K11049" s="1" t="s">
        <v>17</v>
      </c>
      <c r="N11049" s="3" t="str">
        <f>IF(LEFT(LOWER(C11049),1)="m","Male",IF(LEFT(LOWER(C11049),1)="f","Female","Unknown"))</f>
        <v>Male</v>
      </c>
      <c r="O11049" s="4" t="str">
        <f>IF(TRIM(LOWER(F11049))="neuro","Neurology",IF(TRIM(LOWER(F11049))="Neurology","Neurology",IF(TRIM(LOWER(F11049))="general ward","General",IF(TRIM(LOWER(F11049))="general","General",IF(TRIM(LOWER(F11049))="cardiology","Cardiology",IF(TRIM(LOWER(F11049))="Cardiology","Cardiology",IF(TRIM(LOWER(F11049))="Peads","Pediatrics",IF(TRIM(LOWER(F11049))="Pediatrics","Pediatrics",IF(TRIM(LOWER(F11049))="orthopedics","Orthopedics",IF(TRIM(LOWER(F11049))="Neurology","Neurology",IF(TRIM(LOWER(F11049))="Oncology","Oncology")))))))))))</f>
        <v>Oncology</v>
      </c>
      <c r="P11049" s="3" t="str">
        <f t="shared" si="1032"/>
        <v>Government</v>
      </c>
      <c r="Q11049" s="5">
        <f t="shared" si="1033"/>
        <v>10</v>
      </c>
      <c r="R11049" s="1">
        <f t="shared" si="1034"/>
        <v>104260.76</v>
      </c>
      <c r="S11049" s="1">
        <f t="shared" si="1035"/>
        <v>1</v>
      </c>
      <c r="T11049" s="1" t="str">
        <f t="shared" si="1036"/>
        <v>66+</v>
      </c>
      <c r="U11049" s="1" t="str">
        <f t="shared" si="1037"/>
        <v>Yes</v>
      </c>
    </row>
    <row r="11050" spans="1:21">
      <c r="A11050" s="1">
        <v>11049</v>
      </c>
      <c r="B11050" s="1">
        <v>87</v>
      </c>
      <c r="C11050" s="1" t="s">
        <v>44</v>
      </c>
      <c r="D11050" s="2">
        <v>45363</v>
      </c>
      <c r="E11050" s="2">
        <v>45383</v>
      </c>
      <c r="F11050" s="1" t="s">
        <v>13</v>
      </c>
      <c r="G11050" s="1" t="s">
        <v>14</v>
      </c>
      <c r="H11050" s="1" t="s">
        <v>32</v>
      </c>
      <c r="I11050" s="1">
        <v>322310.64</v>
      </c>
      <c r="J11050" s="1" t="s">
        <v>42</v>
      </c>
      <c r="K11050" s="1" t="s">
        <v>25</v>
      </c>
      <c r="N11050" s="3" t="str">
        <f>IF(LEFT(LOWER(C11050),1)="m","Male",IF(LEFT(LOWER(C11050),1)="f","Female","Unknown"))</f>
        <v>Female</v>
      </c>
      <c r="O11050" s="4" t="str">
        <f>IF(TRIM(LOWER(F11050))="neuro","Neurology",IF(TRIM(LOWER(F11050))="Neurology","Neurology",IF(TRIM(LOWER(F11050))="general ward","General",IF(TRIM(LOWER(F11050))="general","General",IF(TRIM(LOWER(F11050))="cardiology","Cardiology",IF(TRIM(LOWER(F11050))="Cardiology","Cardiology",IF(TRIM(LOWER(F11050))="Peads","Pediatrics",IF(TRIM(LOWER(F11050))="Pediatrics","Pediatrics",IF(TRIM(LOWER(F11050))="orthopedics","Orthopedics",IF(TRIM(LOWER(F11050))="Neurology","Neurology",IF(TRIM(LOWER(F11050))="Oncology","Oncology")))))))))))</f>
        <v>Neurology</v>
      </c>
      <c r="P11050" s="3" t="str">
        <f t="shared" si="1032"/>
        <v>Private</v>
      </c>
      <c r="Q11050" s="5">
        <f t="shared" si="1033"/>
        <v>20</v>
      </c>
      <c r="R11050" s="1">
        <f t="shared" si="1034"/>
        <v>322310.64</v>
      </c>
      <c r="S11050" s="1">
        <f t="shared" si="1035"/>
        <v>1</v>
      </c>
      <c r="T11050" s="1" t="str">
        <f t="shared" si="1036"/>
        <v>66+</v>
      </c>
      <c r="U11050" s="1" t="str">
        <f t="shared" si="1037"/>
        <v>No</v>
      </c>
    </row>
    <row r="11051" spans="1:21">
      <c r="A11051" s="1">
        <v>11050</v>
      </c>
      <c r="B11051" s="1">
        <v>4</v>
      </c>
      <c r="C11051" s="1" t="s">
        <v>29</v>
      </c>
      <c r="D11051" s="2">
        <v>44992</v>
      </c>
      <c r="E11051" s="2">
        <v>45001</v>
      </c>
      <c r="F11051" s="1" t="s">
        <v>43</v>
      </c>
      <c r="G11051" s="1" t="s">
        <v>14</v>
      </c>
      <c r="H11051" s="1" t="s">
        <v>37</v>
      </c>
      <c r="I11051" s="1">
        <v>287144.95</v>
      </c>
      <c r="K11051" s="1" t="s">
        <v>16</v>
      </c>
      <c r="N11051" s="3" t="str">
        <f>IF(LEFT(LOWER(C11051),1)="m","Male",IF(LEFT(LOWER(C11051),1)="f","Female","Unknown"))</f>
        <v>Female</v>
      </c>
      <c r="O11051" s="4" t="str">
        <f>IF(TRIM(LOWER(F11051))="neuro","Neurology",IF(TRIM(LOWER(F11051))="Neurology","Neurology",IF(TRIM(LOWER(F11051))="general ward","General",IF(TRIM(LOWER(F11051))="general","General",IF(TRIM(LOWER(F11051))="cardiology","Cardiology",IF(TRIM(LOWER(F11051))="Cardiology","Cardiology",IF(TRIM(LOWER(F11051))="Peads","Pediatrics",IF(TRIM(LOWER(F11051))="Pediatrics","Pediatrics",IF(TRIM(LOWER(F11051))="orthopedics","Orthopedics",IF(TRIM(LOWER(F11051))="Neurology","Neurology",IF(TRIM(LOWER(F11051))="Oncology","Oncology")))))))))))</f>
        <v>Orthopedics</v>
      </c>
      <c r="P11051" s="3" t="str">
        <f t="shared" si="1032"/>
        <v>Private</v>
      </c>
      <c r="Q11051" s="5">
        <f t="shared" si="1033"/>
        <v>9</v>
      </c>
      <c r="R11051" s="1">
        <f t="shared" si="1034"/>
        <v>287144.95</v>
      </c>
      <c r="S11051" s="1">
        <f t="shared" si="1035"/>
        <v>1</v>
      </c>
      <c r="T11051" s="1" t="str">
        <f t="shared" si="1036"/>
        <v>0-17</v>
      </c>
      <c r="U11051" s="1" t="str">
        <f t="shared" si="1037"/>
        <v>Unknown</v>
      </c>
    </row>
    <row r="11052" spans="1:21">
      <c r="A11052" s="1">
        <v>11051</v>
      </c>
      <c r="B11052" s="1">
        <v>48</v>
      </c>
      <c r="C11052" s="1" t="s">
        <v>18</v>
      </c>
      <c r="D11052" s="2">
        <v>45216</v>
      </c>
      <c r="E11052" s="2">
        <v>45223</v>
      </c>
      <c r="F11052" s="1" t="s">
        <v>21</v>
      </c>
      <c r="G11052" s="1" t="s">
        <v>41</v>
      </c>
      <c r="H11052" s="1" t="s">
        <v>23</v>
      </c>
      <c r="I11052" s="1">
        <v>303770.27</v>
      </c>
      <c r="J11052" s="1" t="s">
        <v>25</v>
      </c>
      <c r="K11052" s="1" t="s">
        <v>16</v>
      </c>
      <c r="N11052" s="3" t="str">
        <f>IF(LEFT(LOWER(C11052),1)="m","Male",IF(LEFT(LOWER(C11052),1)="f","Female","Unknown"))</f>
        <v>Male</v>
      </c>
      <c r="O11052" s="4" t="str">
        <f>IF(TRIM(LOWER(F11052))="neuro","Neurology",IF(TRIM(LOWER(F11052))="Neurology","Neurology",IF(TRIM(LOWER(F11052))="general ward","General",IF(TRIM(LOWER(F11052))="general","General",IF(TRIM(LOWER(F11052))="cardiology","Cardiology",IF(TRIM(LOWER(F11052))="Cardiology","Cardiology",IF(TRIM(LOWER(F11052))="Peads","Pediatrics",IF(TRIM(LOWER(F11052))="Pediatrics","Pediatrics",IF(TRIM(LOWER(F11052))="orthopedics","Orthopedics",IF(TRIM(LOWER(F11052))="Neurology","Neurology",IF(TRIM(LOWER(F11052))="Oncology","Oncology")))))))))))</f>
        <v>General</v>
      </c>
      <c r="P11052" s="3" t="str">
        <f t="shared" si="1032"/>
        <v>Unknown</v>
      </c>
      <c r="Q11052" s="5">
        <f t="shared" si="1033"/>
        <v>7</v>
      </c>
      <c r="R11052" s="1">
        <f t="shared" si="1034"/>
        <v>303770.27</v>
      </c>
      <c r="S11052" s="1">
        <f t="shared" si="1035"/>
        <v>1</v>
      </c>
      <c r="T11052" s="1" t="str">
        <f t="shared" si="1036"/>
        <v>36-50</v>
      </c>
      <c r="U11052" s="1" t="str">
        <f t="shared" si="1037"/>
        <v>Yes</v>
      </c>
    </row>
    <row r="11053" spans="1:21">
      <c r="A11053" s="1">
        <v>11052</v>
      </c>
      <c r="B11053" s="1">
        <v>5</v>
      </c>
      <c r="C11053" s="1" t="s">
        <v>26</v>
      </c>
      <c r="D11053" s="2">
        <v>45030</v>
      </c>
      <c r="E11053" s="2">
        <v>45032</v>
      </c>
      <c r="F11053" s="1" t="s">
        <v>43</v>
      </c>
      <c r="G11053" s="1" t="s">
        <v>31</v>
      </c>
      <c r="H11053" s="1" t="s">
        <v>51</v>
      </c>
      <c r="I11053" s="1">
        <v>285010.42</v>
      </c>
      <c r="J11053" s="1" t="s">
        <v>17</v>
      </c>
      <c r="K11053" s="1" t="s">
        <v>42</v>
      </c>
      <c r="N11053" s="3" t="str">
        <f>IF(LEFT(LOWER(C11053),1)="m","Male",IF(LEFT(LOWER(C11053),1)="f","Female","Unknown"))</f>
        <v>Female</v>
      </c>
      <c r="O11053" s="4" t="str">
        <f>IF(TRIM(LOWER(F11053))="neuro","Neurology",IF(TRIM(LOWER(F11053))="Neurology","Neurology",IF(TRIM(LOWER(F11053))="general ward","General",IF(TRIM(LOWER(F11053))="general","General",IF(TRIM(LOWER(F11053))="cardiology","Cardiology",IF(TRIM(LOWER(F11053))="Cardiology","Cardiology",IF(TRIM(LOWER(F11053))="Peads","Pediatrics",IF(TRIM(LOWER(F11053))="Pediatrics","Pediatrics",IF(TRIM(LOWER(F11053))="orthopedics","Orthopedics",IF(TRIM(LOWER(F11053))="Neurology","Neurology",IF(TRIM(LOWER(F11053))="Oncology","Oncology")))))))))))</f>
        <v>Orthopedics</v>
      </c>
      <c r="P11053" s="3" t="str">
        <f t="shared" si="1032"/>
        <v>Private</v>
      </c>
      <c r="Q11053" s="5">
        <f t="shared" si="1033"/>
        <v>2</v>
      </c>
      <c r="R11053" s="1">
        <f t="shared" si="1034"/>
        <v>285010.42</v>
      </c>
      <c r="S11053" s="1">
        <f t="shared" si="1035"/>
        <v>0</v>
      </c>
      <c r="T11053" s="1" t="str">
        <f t="shared" si="1036"/>
        <v>0-17</v>
      </c>
      <c r="U11053" s="1" t="str">
        <f t="shared" si="1037"/>
        <v>Yes</v>
      </c>
    </row>
    <row r="11054" spans="1:21">
      <c r="A11054" s="1">
        <v>11053</v>
      </c>
      <c r="B11054" s="1">
        <v>41</v>
      </c>
      <c r="C11054" s="1" t="s">
        <v>12</v>
      </c>
      <c r="D11054" s="2">
        <v>45198</v>
      </c>
      <c r="E11054" s="2">
        <v>45210</v>
      </c>
      <c r="F11054" s="1" t="s">
        <v>35</v>
      </c>
      <c r="G11054" s="1" t="s">
        <v>33</v>
      </c>
      <c r="H11054" s="1" t="s">
        <v>37</v>
      </c>
      <c r="I11054" s="1">
        <v>21186.04</v>
      </c>
      <c r="K11054" s="1" t="s">
        <v>38</v>
      </c>
      <c r="N11054" s="3" t="str">
        <f>IF(LEFT(LOWER(C11054),1)="m","Male",IF(LEFT(LOWER(C11054),1)="f","Female","Unknown"))</f>
        <v>Unknown</v>
      </c>
      <c r="O11054" s="4" t="str">
        <f>IF(TRIM(LOWER(F11054))="neuro","Neurology",IF(TRIM(LOWER(F11054))="Neurology","Neurology",IF(TRIM(LOWER(F11054))="general ward","General",IF(TRIM(LOWER(F11054))="general","General",IF(TRIM(LOWER(F11054))="cardiology","Cardiology",IF(TRIM(LOWER(F11054))="Cardiology","Cardiology",IF(TRIM(LOWER(F11054))="Peads","Pediatrics",IF(TRIM(LOWER(F11054))="Pediatrics","Pediatrics",IF(TRIM(LOWER(F11054))="orthopedics","Orthopedics",IF(TRIM(LOWER(F11054))="Neurology","Neurology",IF(TRIM(LOWER(F11054))="Oncology","Oncology")))))))))))</f>
        <v>Cardiology</v>
      </c>
      <c r="P11054" s="3" t="str">
        <f t="shared" si="1032"/>
        <v>Self</v>
      </c>
      <c r="Q11054" s="5">
        <f t="shared" si="1033"/>
        <v>12</v>
      </c>
      <c r="R11054" s="1">
        <f t="shared" si="1034"/>
        <v>21186.04</v>
      </c>
      <c r="S11054" s="1">
        <f t="shared" si="1035"/>
        <v>0</v>
      </c>
      <c r="T11054" s="1" t="str">
        <f t="shared" si="1036"/>
        <v>36-50</v>
      </c>
      <c r="U11054" s="1" t="str">
        <f t="shared" si="1037"/>
        <v>Unknown</v>
      </c>
    </row>
    <row r="11055" spans="1:21">
      <c r="A11055" s="1">
        <v>11054</v>
      </c>
      <c r="B11055" s="1">
        <v>28</v>
      </c>
      <c r="C11055" s="1" t="s">
        <v>26</v>
      </c>
      <c r="D11055" s="2">
        <v>45378</v>
      </c>
      <c r="E11055" s="2">
        <v>45381</v>
      </c>
      <c r="F11055" s="1" t="s">
        <v>19</v>
      </c>
      <c r="G11055" s="1" t="s">
        <v>36</v>
      </c>
      <c r="H11055" s="1" t="s">
        <v>15</v>
      </c>
      <c r="I11055" s="1">
        <v>226068.23</v>
      </c>
      <c r="K11055" s="1" t="s">
        <v>17</v>
      </c>
      <c r="N11055" s="3" t="str">
        <f>IF(LEFT(LOWER(C11055),1)="m","Male",IF(LEFT(LOWER(C11055),1)="f","Female","Unknown"))</f>
        <v>Female</v>
      </c>
      <c r="O11055" s="4" t="str">
        <f>IF(TRIM(LOWER(F11055))="neuro","Neurology",IF(TRIM(LOWER(F11055))="Neurology","Neurology",IF(TRIM(LOWER(F11055))="general ward","General",IF(TRIM(LOWER(F11055))="general","General",IF(TRIM(LOWER(F11055))="cardiology","Cardiology",IF(TRIM(LOWER(F11055))="Cardiology","Cardiology",IF(TRIM(LOWER(F11055))="Peads","Pediatrics",IF(TRIM(LOWER(F11055))="Pediatrics","Pediatrics",IF(TRIM(LOWER(F11055))="orthopedics","Orthopedics",IF(TRIM(LOWER(F11055))="Neurology","Neurology",IF(TRIM(LOWER(F11055))="Oncology","Oncology")))))))))))</f>
        <v>General</v>
      </c>
      <c r="P11055" s="3" t="str">
        <f t="shared" si="1032"/>
        <v>Government</v>
      </c>
      <c r="Q11055" s="5">
        <f t="shared" si="1033"/>
        <v>3</v>
      </c>
      <c r="R11055" s="1">
        <f t="shared" si="1034"/>
        <v>226068.23</v>
      </c>
      <c r="S11055" s="1">
        <f t="shared" si="1035"/>
        <v>1</v>
      </c>
      <c r="T11055" s="1" t="str">
        <f t="shared" si="1036"/>
        <v>18-35</v>
      </c>
      <c r="U11055" s="1" t="str">
        <f t="shared" si="1037"/>
        <v>Unknown</v>
      </c>
    </row>
    <row r="11056" spans="1:21">
      <c r="A11056" s="1">
        <v>11055</v>
      </c>
      <c r="B11056" s="1">
        <v>29</v>
      </c>
      <c r="C11056" s="1" t="s">
        <v>29</v>
      </c>
      <c r="D11056" s="2">
        <v>45552</v>
      </c>
      <c r="E11056" s="2">
        <v>45554</v>
      </c>
      <c r="F11056" s="1" t="s">
        <v>21</v>
      </c>
      <c r="G11056" s="1" t="s">
        <v>22</v>
      </c>
      <c r="H11056" s="1" t="s">
        <v>48</v>
      </c>
      <c r="I11056" s="1">
        <v>337106.98</v>
      </c>
      <c r="J11056" s="1" t="s">
        <v>16</v>
      </c>
      <c r="K11056" s="1" t="s">
        <v>20</v>
      </c>
      <c r="N11056" s="3" t="str">
        <f>IF(LEFT(LOWER(C11056),1)="m","Male",IF(LEFT(LOWER(C11056),1)="f","Female","Unknown"))</f>
        <v>Female</v>
      </c>
      <c r="O11056" s="4" t="str">
        <f>IF(TRIM(LOWER(F11056))="neuro","Neurology",IF(TRIM(LOWER(F11056))="Neurology","Neurology",IF(TRIM(LOWER(F11056))="general ward","General",IF(TRIM(LOWER(F11056))="general","General",IF(TRIM(LOWER(F11056))="cardiology","Cardiology",IF(TRIM(LOWER(F11056))="Cardiology","Cardiology",IF(TRIM(LOWER(F11056))="Peads","Pediatrics",IF(TRIM(LOWER(F11056))="Pediatrics","Pediatrics",IF(TRIM(LOWER(F11056))="orthopedics","Orthopedics",IF(TRIM(LOWER(F11056))="Neurology","Neurology",IF(TRIM(LOWER(F11056))="Oncology","Oncology")))))))))))</f>
        <v>General</v>
      </c>
      <c r="P11056" s="3" t="str">
        <f t="shared" si="1032"/>
        <v>Government</v>
      </c>
      <c r="Q11056" s="5">
        <f t="shared" si="1033"/>
        <v>2</v>
      </c>
      <c r="R11056" s="1">
        <f t="shared" si="1034"/>
        <v>337106.98</v>
      </c>
      <c r="S11056" s="1">
        <f t="shared" si="1035"/>
        <v>0</v>
      </c>
      <c r="T11056" s="1" t="str">
        <f t="shared" si="1036"/>
        <v>18-35</v>
      </c>
      <c r="U11056" s="1" t="str">
        <f t="shared" si="1037"/>
        <v>Yes</v>
      </c>
    </row>
    <row r="11057" spans="1:21">
      <c r="A11057" s="1">
        <v>11056</v>
      </c>
      <c r="B11057" s="1">
        <v>40</v>
      </c>
      <c r="C11057" s="1" t="s">
        <v>29</v>
      </c>
      <c r="D11057" s="2">
        <v>44972</v>
      </c>
      <c r="E11057" s="2">
        <v>44988</v>
      </c>
      <c r="F11057" s="1" t="s">
        <v>19</v>
      </c>
      <c r="G11057" s="1" t="s">
        <v>31</v>
      </c>
      <c r="H11057" s="1" t="s">
        <v>51</v>
      </c>
      <c r="I11057" s="1">
        <v>175175.29</v>
      </c>
      <c r="J11057" s="1" t="s">
        <v>25</v>
      </c>
      <c r="K11057" s="1" t="s">
        <v>16</v>
      </c>
      <c r="N11057" s="3" t="str">
        <f>IF(LEFT(LOWER(C11057),1)="m","Male",IF(LEFT(LOWER(C11057),1)="f","Female","Unknown"))</f>
        <v>Female</v>
      </c>
      <c r="O11057" s="4" t="str">
        <f>IF(TRIM(LOWER(F11057))="neuro","Neurology",IF(TRIM(LOWER(F11057))="Neurology","Neurology",IF(TRIM(LOWER(F11057))="general ward","General",IF(TRIM(LOWER(F11057))="general","General",IF(TRIM(LOWER(F11057))="cardiology","Cardiology",IF(TRIM(LOWER(F11057))="Cardiology","Cardiology",IF(TRIM(LOWER(F11057))="Peads","Pediatrics",IF(TRIM(LOWER(F11057))="Pediatrics","Pediatrics",IF(TRIM(LOWER(F11057))="orthopedics","Orthopedics",IF(TRIM(LOWER(F11057))="Neurology","Neurology",IF(TRIM(LOWER(F11057))="Oncology","Oncology")))))))))))</f>
        <v>General</v>
      </c>
      <c r="P11057" s="3" t="str">
        <f t="shared" si="1032"/>
        <v>Private</v>
      </c>
      <c r="Q11057" s="5">
        <f t="shared" si="1033"/>
        <v>16</v>
      </c>
      <c r="R11057" s="1">
        <f t="shared" si="1034"/>
        <v>175175.29</v>
      </c>
      <c r="S11057" s="1">
        <f t="shared" si="1035"/>
        <v>1</v>
      </c>
      <c r="T11057" s="1" t="str">
        <f t="shared" si="1036"/>
        <v>36-50</v>
      </c>
      <c r="U11057" s="1" t="str">
        <f t="shared" si="1037"/>
        <v>Yes</v>
      </c>
    </row>
    <row r="11058" spans="1:21">
      <c r="A11058" s="1">
        <v>11057</v>
      </c>
      <c r="C11058" s="1" t="s">
        <v>12</v>
      </c>
      <c r="D11058" s="2">
        <v>45650</v>
      </c>
      <c r="E11058" s="2">
        <v>45670</v>
      </c>
      <c r="F11058" s="1" t="s">
        <v>49</v>
      </c>
      <c r="G11058" s="1" t="s">
        <v>46</v>
      </c>
      <c r="H11058" s="1" t="s">
        <v>48</v>
      </c>
      <c r="I11058" s="1">
        <v>243661.25</v>
      </c>
      <c r="J11058" s="1" t="s">
        <v>42</v>
      </c>
      <c r="K11058" s="1" t="s">
        <v>17</v>
      </c>
      <c r="N11058" s="3" t="str">
        <f>IF(LEFT(LOWER(C11058),1)="m","Male",IF(LEFT(LOWER(C11058),1)="f","Female","Unknown"))</f>
        <v>Unknown</v>
      </c>
      <c r="O11058" s="4" t="str">
        <f>IF(TRIM(LOWER(F11058))="neuro","Neurology",IF(TRIM(LOWER(F11058))="Neurology","Neurology",IF(TRIM(LOWER(F11058))="general ward","General",IF(TRIM(LOWER(F11058))="general","General",IF(TRIM(LOWER(F11058))="cardiology","Cardiology",IF(TRIM(LOWER(F11058))="Cardiology","Cardiology",IF(TRIM(LOWER(F11058))="Peads","Pediatrics",IF(TRIM(LOWER(F11058))="Pediatrics","Pediatrics",IF(TRIM(LOWER(F11058))="orthopedics","Orthopedics",IF(TRIM(LOWER(F11058))="Neurology","Neurology",IF(TRIM(LOWER(F11058))="Oncology","Oncology")))))))))))</f>
        <v>Oncology</v>
      </c>
      <c r="P11058" s="3" t="str">
        <f t="shared" si="1032"/>
        <v>Self</v>
      </c>
      <c r="Q11058" s="5">
        <f t="shared" si="1033"/>
        <v>20</v>
      </c>
      <c r="R11058" s="1">
        <f t="shared" si="1034"/>
        <v>243661.25</v>
      </c>
      <c r="S11058" s="1">
        <f t="shared" si="1035"/>
        <v>1</v>
      </c>
      <c r="T11058" s="1" t="str">
        <f t="shared" si="1036"/>
        <v>0-17</v>
      </c>
      <c r="U11058" s="1" t="str">
        <f t="shared" si="1037"/>
        <v>No</v>
      </c>
    </row>
    <row r="11059" spans="1:21">
      <c r="A11059" s="1">
        <v>11058</v>
      </c>
      <c r="B11059" s="1">
        <v>73</v>
      </c>
      <c r="C11059" s="1" t="s">
        <v>26</v>
      </c>
      <c r="D11059" s="2">
        <v>45595</v>
      </c>
      <c r="E11059" s="2">
        <v>45604</v>
      </c>
      <c r="F11059" s="1" t="s">
        <v>19</v>
      </c>
      <c r="G11059" s="1" t="s">
        <v>46</v>
      </c>
      <c r="H11059" s="1" t="s">
        <v>37</v>
      </c>
      <c r="I11059" s="1">
        <v>168805.69</v>
      </c>
      <c r="J11059" s="1" t="s">
        <v>38</v>
      </c>
      <c r="K11059" s="1" t="s">
        <v>20</v>
      </c>
      <c r="N11059" s="3" t="str">
        <f>IF(LEFT(LOWER(C11059),1)="m","Male",IF(LEFT(LOWER(C11059),1)="f","Female","Unknown"))</f>
        <v>Female</v>
      </c>
      <c r="O11059" s="4" t="str">
        <f>IF(TRIM(LOWER(F11059))="neuro","Neurology",IF(TRIM(LOWER(F11059))="Neurology","Neurology",IF(TRIM(LOWER(F11059))="general ward","General",IF(TRIM(LOWER(F11059))="general","General",IF(TRIM(LOWER(F11059))="cardiology","Cardiology",IF(TRIM(LOWER(F11059))="Cardiology","Cardiology",IF(TRIM(LOWER(F11059))="Peads","Pediatrics",IF(TRIM(LOWER(F11059))="Pediatrics","Pediatrics",IF(TRIM(LOWER(F11059))="orthopedics","Orthopedics",IF(TRIM(LOWER(F11059))="Neurology","Neurology",IF(TRIM(LOWER(F11059))="Oncology","Oncology")))))))))))</f>
        <v>General</v>
      </c>
      <c r="P11059" s="3" t="str">
        <f t="shared" si="1032"/>
        <v>Self</v>
      </c>
      <c r="Q11059" s="5">
        <f t="shared" si="1033"/>
        <v>9</v>
      </c>
      <c r="R11059" s="1">
        <f t="shared" si="1034"/>
        <v>168805.69</v>
      </c>
      <c r="S11059" s="1">
        <f t="shared" si="1035"/>
        <v>0</v>
      </c>
      <c r="T11059" s="1" t="str">
        <f t="shared" si="1036"/>
        <v>66+</v>
      </c>
      <c r="U11059" s="1" t="str">
        <f t="shared" si="1037"/>
        <v>No</v>
      </c>
    </row>
    <row r="11060" spans="1:21">
      <c r="A11060" s="1">
        <v>11059</v>
      </c>
      <c r="B11060" s="1">
        <v>12</v>
      </c>
      <c r="C11060" s="1" t="s">
        <v>27</v>
      </c>
      <c r="D11060" s="2">
        <v>44974</v>
      </c>
      <c r="E11060" s="2">
        <v>44987</v>
      </c>
      <c r="F11060" s="1" t="s">
        <v>43</v>
      </c>
      <c r="G11060" s="1" t="s">
        <v>31</v>
      </c>
      <c r="H11060" s="1" t="s">
        <v>32</v>
      </c>
      <c r="I11060" s="1">
        <v>116922.48</v>
      </c>
      <c r="J11060" s="1" t="s">
        <v>16</v>
      </c>
      <c r="K11060" s="1" t="s">
        <v>20</v>
      </c>
      <c r="N11060" s="3" t="str">
        <f>IF(LEFT(LOWER(C11060),1)="m","Male",IF(LEFT(LOWER(C11060),1)="f","Female","Unknown"))</f>
        <v>Male</v>
      </c>
      <c r="O11060" s="4" t="str">
        <f>IF(TRIM(LOWER(F11060))="neuro","Neurology",IF(TRIM(LOWER(F11060))="Neurology","Neurology",IF(TRIM(LOWER(F11060))="general ward","General",IF(TRIM(LOWER(F11060))="general","General",IF(TRIM(LOWER(F11060))="cardiology","Cardiology",IF(TRIM(LOWER(F11060))="Cardiology","Cardiology",IF(TRIM(LOWER(F11060))="Peads","Pediatrics",IF(TRIM(LOWER(F11060))="Pediatrics","Pediatrics",IF(TRIM(LOWER(F11060))="orthopedics","Orthopedics",IF(TRIM(LOWER(F11060))="Neurology","Neurology",IF(TRIM(LOWER(F11060))="Oncology","Oncology")))))))))))</f>
        <v>Orthopedics</v>
      </c>
      <c r="P11060" s="3" t="str">
        <f t="shared" si="1032"/>
        <v>Private</v>
      </c>
      <c r="Q11060" s="5">
        <f t="shared" si="1033"/>
        <v>13</v>
      </c>
      <c r="R11060" s="1">
        <f t="shared" si="1034"/>
        <v>116922.48</v>
      </c>
      <c r="S11060" s="1">
        <f t="shared" si="1035"/>
        <v>0</v>
      </c>
      <c r="T11060" s="1" t="str">
        <f t="shared" si="1036"/>
        <v>0-17</v>
      </c>
      <c r="U11060" s="1" t="str">
        <f t="shared" si="1037"/>
        <v>Yes</v>
      </c>
    </row>
    <row r="11061" spans="1:21">
      <c r="A11061" s="1">
        <v>11060</v>
      </c>
      <c r="B11061" s="1">
        <v>63</v>
      </c>
      <c r="C11061" s="1" t="s">
        <v>12</v>
      </c>
      <c r="D11061" s="2">
        <v>45589</v>
      </c>
      <c r="E11061" s="2">
        <v>45604</v>
      </c>
      <c r="F11061" s="1" t="s">
        <v>30</v>
      </c>
      <c r="G11061" s="1" t="s">
        <v>41</v>
      </c>
      <c r="H11061" s="1" t="s">
        <v>32</v>
      </c>
      <c r="I11061" s="1">
        <v>347231.71</v>
      </c>
      <c r="J11061" s="1" t="s">
        <v>17</v>
      </c>
      <c r="K11061" s="1" t="s">
        <v>38</v>
      </c>
      <c r="N11061" s="3" t="str">
        <f>IF(LEFT(LOWER(C11061),1)="m","Male",IF(LEFT(LOWER(C11061),1)="f","Female","Unknown"))</f>
        <v>Unknown</v>
      </c>
      <c r="O11061" s="4" t="str">
        <f>IF(TRIM(LOWER(F11061))="neuro","Neurology",IF(TRIM(LOWER(F11061))="Neurology","Neurology",IF(TRIM(LOWER(F11061))="general ward","General",IF(TRIM(LOWER(F11061))="general","General",IF(TRIM(LOWER(F11061))="cardiology","Cardiology",IF(TRIM(LOWER(F11061))="Cardiology","Cardiology",IF(TRIM(LOWER(F11061))="Peads","Pediatrics",IF(TRIM(LOWER(F11061))="Pediatrics","Pediatrics",IF(TRIM(LOWER(F11061))="orthopedics","Orthopedics",IF(TRIM(LOWER(F11061))="Neurology","Neurology",IF(TRIM(LOWER(F11061))="Oncology","Oncology")))))))))))</f>
        <v>Pediatrics</v>
      </c>
      <c r="P11061" s="3" t="str">
        <f t="shared" si="1032"/>
        <v>Unknown</v>
      </c>
      <c r="Q11061" s="5">
        <f t="shared" si="1033"/>
        <v>15</v>
      </c>
      <c r="R11061" s="1">
        <f t="shared" si="1034"/>
        <v>347231.71</v>
      </c>
      <c r="S11061" s="1">
        <f t="shared" si="1035"/>
        <v>0</v>
      </c>
      <c r="T11061" s="1" t="str">
        <f t="shared" si="1036"/>
        <v>51-65</v>
      </c>
      <c r="U11061" s="1" t="str">
        <f t="shared" si="1037"/>
        <v>Yes</v>
      </c>
    </row>
    <row r="11062" spans="1:21">
      <c r="A11062" s="1">
        <v>11061</v>
      </c>
      <c r="B11062" s="1">
        <v>92</v>
      </c>
      <c r="C11062" s="1" t="s">
        <v>34</v>
      </c>
      <c r="D11062" s="2">
        <v>45086</v>
      </c>
      <c r="E11062" s="2">
        <v>45104</v>
      </c>
      <c r="F11062" s="1" t="s">
        <v>13</v>
      </c>
      <c r="G11062" s="1" t="s">
        <v>36</v>
      </c>
      <c r="H11062" s="1" t="s">
        <v>39</v>
      </c>
      <c r="I11062" s="1">
        <v>55945.66</v>
      </c>
      <c r="J11062" s="1" t="s">
        <v>38</v>
      </c>
      <c r="K11062" s="1" t="s">
        <v>25</v>
      </c>
      <c r="N11062" s="3" t="str">
        <f>IF(LEFT(LOWER(C11062),1)="m","Male",IF(LEFT(LOWER(C11062),1)="f","Female","Unknown"))</f>
        <v>Male</v>
      </c>
      <c r="O11062" s="4" t="str">
        <f>IF(TRIM(LOWER(F11062))="neuro","Neurology",IF(TRIM(LOWER(F11062))="Neurology","Neurology",IF(TRIM(LOWER(F11062))="general ward","General",IF(TRIM(LOWER(F11062))="general","General",IF(TRIM(LOWER(F11062))="cardiology","Cardiology",IF(TRIM(LOWER(F11062))="Cardiology","Cardiology",IF(TRIM(LOWER(F11062))="Peads","Pediatrics",IF(TRIM(LOWER(F11062))="Pediatrics","Pediatrics",IF(TRIM(LOWER(F11062))="orthopedics","Orthopedics",IF(TRIM(LOWER(F11062))="Neurology","Neurology",IF(TRIM(LOWER(F11062))="Oncology","Oncology")))))))))))</f>
        <v>Neurology</v>
      </c>
      <c r="P11062" s="3" t="str">
        <f t="shared" si="1032"/>
        <v>Government</v>
      </c>
      <c r="Q11062" s="5">
        <f t="shared" si="1033"/>
        <v>18</v>
      </c>
      <c r="R11062" s="1">
        <f t="shared" si="1034"/>
        <v>55945.66</v>
      </c>
      <c r="S11062" s="1">
        <f t="shared" si="1035"/>
        <v>1</v>
      </c>
      <c r="T11062" s="1" t="str">
        <f t="shared" si="1036"/>
        <v>66+</v>
      </c>
      <c r="U11062" s="1" t="str">
        <f t="shared" si="1037"/>
        <v>No</v>
      </c>
    </row>
    <row r="11063" spans="1:21">
      <c r="A11063" s="1">
        <v>11062</v>
      </c>
      <c r="B11063" s="1">
        <v>4</v>
      </c>
      <c r="C11063" s="1" t="s">
        <v>44</v>
      </c>
      <c r="D11063" s="2">
        <v>44981</v>
      </c>
      <c r="E11063" s="2">
        <v>44984</v>
      </c>
      <c r="F11063" s="1" t="s">
        <v>40</v>
      </c>
      <c r="G11063" s="1" t="s">
        <v>33</v>
      </c>
      <c r="H11063" s="1" t="s">
        <v>47</v>
      </c>
      <c r="I11063" s="1">
        <v>146029.47</v>
      </c>
      <c r="J11063" s="1" t="s">
        <v>25</v>
      </c>
      <c r="K11063" s="1" t="s">
        <v>17</v>
      </c>
      <c r="N11063" s="3" t="str">
        <f>IF(LEFT(LOWER(C11063),1)="m","Male",IF(LEFT(LOWER(C11063),1)="f","Female","Unknown"))</f>
        <v>Female</v>
      </c>
      <c r="O11063" s="4" t="str">
        <f>IF(TRIM(LOWER(F11063))="neuro","Neurology",IF(TRIM(LOWER(F11063))="Neurology","Neurology",IF(TRIM(LOWER(F11063))="general ward","General",IF(TRIM(LOWER(F11063))="general","General",IF(TRIM(LOWER(F11063))="cardiology","Cardiology",IF(TRIM(LOWER(F11063))="Cardiology","Cardiology",IF(TRIM(LOWER(F11063))="Peads","Pediatrics",IF(TRIM(LOWER(F11063))="Pediatrics","Pediatrics",IF(TRIM(LOWER(F11063))="orthopedics","Orthopedics",IF(TRIM(LOWER(F11063))="Neurology","Neurology",IF(TRIM(LOWER(F11063))="Oncology","Oncology")))))))))))</f>
        <v>Pediatrics</v>
      </c>
      <c r="P11063" s="3" t="str">
        <f t="shared" si="1032"/>
        <v>Self</v>
      </c>
      <c r="Q11063" s="5">
        <f t="shared" si="1033"/>
        <v>3</v>
      </c>
      <c r="R11063" s="1">
        <f t="shared" si="1034"/>
        <v>146029.47</v>
      </c>
      <c r="S11063" s="1">
        <f t="shared" si="1035"/>
        <v>1</v>
      </c>
      <c r="T11063" s="1" t="str">
        <f t="shared" si="1036"/>
        <v>0-17</v>
      </c>
      <c r="U11063" s="1" t="str">
        <f t="shared" si="1037"/>
        <v>Yes</v>
      </c>
    </row>
    <row r="11064" spans="1:21">
      <c r="A11064" s="1">
        <v>11063</v>
      </c>
      <c r="B11064" s="1">
        <v>54</v>
      </c>
      <c r="C11064" s="1" t="s">
        <v>26</v>
      </c>
      <c r="D11064" s="2">
        <v>45442</v>
      </c>
      <c r="E11064" s="2">
        <v>45447</v>
      </c>
      <c r="F11064" s="1" t="s">
        <v>45</v>
      </c>
      <c r="G11064" s="1" t="s">
        <v>41</v>
      </c>
      <c r="H11064" s="1" t="s">
        <v>23</v>
      </c>
      <c r="I11064" s="1">
        <v>318938.96000000002</v>
      </c>
      <c r="J11064" s="1" t="s">
        <v>38</v>
      </c>
      <c r="K11064" s="1" t="s">
        <v>17</v>
      </c>
      <c r="N11064" s="3" t="str">
        <f>IF(LEFT(LOWER(C11064),1)="m","Male",IF(LEFT(LOWER(C11064),1)="f","Female","Unknown"))</f>
        <v>Female</v>
      </c>
      <c r="O11064" s="4" t="str">
        <f>IF(TRIM(LOWER(F11064))="neuro","Neurology",IF(TRIM(LOWER(F11064))="Neurology","Neurology",IF(TRIM(LOWER(F11064))="general ward","General",IF(TRIM(LOWER(F11064))="general","General",IF(TRIM(LOWER(F11064))="cardiology","Cardiology",IF(TRIM(LOWER(F11064))="Cardiology","Cardiology",IF(TRIM(LOWER(F11064))="Peads","Pediatrics",IF(TRIM(LOWER(F11064))="Pediatrics","Pediatrics",IF(TRIM(LOWER(F11064))="orthopedics","Orthopedics",IF(TRIM(LOWER(F11064))="Neurology","Neurology",IF(TRIM(LOWER(F11064))="Oncology","Oncology")))))))))))</f>
        <v>Neurology</v>
      </c>
      <c r="P11064" s="3" t="str">
        <f t="shared" si="1032"/>
        <v>Unknown</v>
      </c>
      <c r="Q11064" s="5">
        <f t="shared" si="1033"/>
        <v>5</v>
      </c>
      <c r="R11064" s="1">
        <f t="shared" si="1034"/>
        <v>318938.96000000002</v>
      </c>
      <c r="S11064" s="1">
        <f t="shared" si="1035"/>
        <v>1</v>
      </c>
      <c r="T11064" s="1" t="str">
        <f t="shared" si="1036"/>
        <v>51-65</v>
      </c>
      <c r="U11064" s="1" t="str">
        <f t="shared" si="1037"/>
        <v>No</v>
      </c>
    </row>
    <row r="11065" spans="1:21">
      <c r="A11065" s="1">
        <v>11064</v>
      </c>
      <c r="B11065" s="1">
        <v>92</v>
      </c>
      <c r="C11065" s="1" t="s">
        <v>12</v>
      </c>
      <c r="D11065" s="2">
        <v>45069</v>
      </c>
      <c r="E11065" s="2">
        <v>45082</v>
      </c>
      <c r="F11065" s="1" t="s">
        <v>49</v>
      </c>
      <c r="G11065" s="1" t="s">
        <v>31</v>
      </c>
      <c r="H11065" s="1" t="s">
        <v>32</v>
      </c>
      <c r="I11065" s="1">
        <v>222395.19</v>
      </c>
      <c r="J11065" s="1" t="s">
        <v>42</v>
      </c>
      <c r="K11065" s="1" t="s">
        <v>20</v>
      </c>
      <c r="N11065" s="3" t="str">
        <f>IF(LEFT(LOWER(C11065),1)="m","Male",IF(LEFT(LOWER(C11065),1)="f","Female","Unknown"))</f>
        <v>Unknown</v>
      </c>
      <c r="O11065" s="4" t="str">
        <f>IF(TRIM(LOWER(F11065))="neuro","Neurology",IF(TRIM(LOWER(F11065))="Neurology","Neurology",IF(TRIM(LOWER(F11065))="general ward","General",IF(TRIM(LOWER(F11065))="general","General",IF(TRIM(LOWER(F11065))="cardiology","Cardiology",IF(TRIM(LOWER(F11065))="Cardiology","Cardiology",IF(TRIM(LOWER(F11065))="Peads","Pediatrics",IF(TRIM(LOWER(F11065))="Pediatrics","Pediatrics",IF(TRIM(LOWER(F11065))="orthopedics","Orthopedics",IF(TRIM(LOWER(F11065))="Neurology","Neurology",IF(TRIM(LOWER(F11065))="Oncology","Oncology")))))))))))</f>
        <v>Oncology</v>
      </c>
      <c r="P11065" s="3" t="str">
        <f t="shared" si="1032"/>
        <v>Private</v>
      </c>
      <c r="Q11065" s="5">
        <f t="shared" si="1033"/>
        <v>13</v>
      </c>
      <c r="R11065" s="1">
        <f t="shared" si="1034"/>
        <v>222395.19</v>
      </c>
      <c r="S11065" s="1">
        <f t="shared" si="1035"/>
        <v>0</v>
      </c>
      <c r="T11065" s="1" t="str">
        <f t="shared" si="1036"/>
        <v>66+</v>
      </c>
      <c r="U11065" s="1" t="str">
        <f t="shared" si="1037"/>
        <v>No</v>
      </c>
    </row>
    <row r="11066" spans="1:21">
      <c r="A11066" s="1">
        <v>11065</v>
      </c>
      <c r="B11066" s="1">
        <v>92</v>
      </c>
      <c r="C11066" s="1" t="s">
        <v>26</v>
      </c>
      <c r="D11066" s="2">
        <v>45648</v>
      </c>
      <c r="E11066" s="2">
        <v>45652</v>
      </c>
      <c r="F11066" s="1" t="s">
        <v>35</v>
      </c>
      <c r="G11066" s="1" t="s">
        <v>36</v>
      </c>
      <c r="H11066" s="1" t="s">
        <v>48</v>
      </c>
      <c r="I11066" s="1">
        <v>311058.73</v>
      </c>
      <c r="J11066" s="1" t="s">
        <v>16</v>
      </c>
      <c r="K11066" s="1" t="s">
        <v>17</v>
      </c>
      <c r="N11066" s="3" t="str">
        <f>IF(LEFT(LOWER(C11066),1)="m","Male",IF(LEFT(LOWER(C11066),1)="f","Female","Unknown"))</f>
        <v>Female</v>
      </c>
      <c r="O11066" s="4" t="str">
        <f>IF(TRIM(LOWER(F11066))="neuro","Neurology",IF(TRIM(LOWER(F11066))="Neurology","Neurology",IF(TRIM(LOWER(F11066))="general ward","General",IF(TRIM(LOWER(F11066))="general","General",IF(TRIM(LOWER(F11066))="cardiology","Cardiology",IF(TRIM(LOWER(F11066))="Cardiology","Cardiology",IF(TRIM(LOWER(F11066))="Peads","Pediatrics",IF(TRIM(LOWER(F11066))="Pediatrics","Pediatrics",IF(TRIM(LOWER(F11066))="orthopedics","Orthopedics",IF(TRIM(LOWER(F11066))="Neurology","Neurology",IF(TRIM(LOWER(F11066))="Oncology","Oncology")))))))))))</f>
        <v>Cardiology</v>
      </c>
      <c r="P11066" s="3" t="str">
        <f t="shared" si="1032"/>
        <v>Government</v>
      </c>
      <c r="Q11066" s="5">
        <f t="shared" si="1033"/>
        <v>4</v>
      </c>
      <c r="R11066" s="1">
        <f t="shared" si="1034"/>
        <v>311058.73</v>
      </c>
      <c r="S11066" s="1">
        <f t="shared" si="1035"/>
        <v>1</v>
      </c>
      <c r="T11066" s="1" t="str">
        <f t="shared" si="1036"/>
        <v>66+</v>
      </c>
      <c r="U11066" s="1" t="str">
        <f t="shared" si="1037"/>
        <v>Yes</v>
      </c>
    </row>
    <row r="11067" spans="1:21">
      <c r="A11067" s="1">
        <v>11066</v>
      </c>
      <c r="B11067" s="1">
        <v>65</v>
      </c>
      <c r="C11067" s="1" t="s">
        <v>29</v>
      </c>
      <c r="D11067" s="2">
        <v>45304</v>
      </c>
      <c r="E11067" s="2">
        <v>45318</v>
      </c>
      <c r="F11067" s="1" t="s">
        <v>28</v>
      </c>
      <c r="G11067" s="1" t="s">
        <v>31</v>
      </c>
      <c r="H11067" s="1" t="s">
        <v>48</v>
      </c>
      <c r="I11067" s="1">
        <v>317769.92</v>
      </c>
      <c r="J11067" s="1" t="s">
        <v>25</v>
      </c>
      <c r="K11067" s="1" t="s">
        <v>42</v>
      </c>
      <c r="N11067" s="3" t="str">
        <f>IF(LEFT(LOWER(C11067),1)="m","Male",IF(LEFT(LOWER(C11067),1)="f","Female","Unknown"))</f>
        <v>Female</v>
      </c>
      <c r="O11067" s="4" t="str">
        <f>IF(TRIM(LOWER(F11067))="neuro","Neurology",IF(TRIM(LOWER(F11067))="Neurology","Neurology",IF(TRIM(LOWER(F11067))="general ward","General",IF(TRIM(LOWER(F11067))="general","General",IF(TRIM(LOWER(F11067))="cardiology","Cardiology",IF(TRIM(LOWER(F11067))="Cardiology","Cardiology",IF(TRIM(LOWER(F11067))="Peads","Pediatrics",IF(TRIM(LOWER(F11067))="Pediatrics","Pediatrics",IF(TRIM(LOWER(F11067))="orthopedics","Orthopedics",IF(TRIM(LOWER(F11067))="Neurology","Neurology",IF(TRIM(LOWER(F11067))="Oncology","Oncology")))))))))))</f>
        <v>Orthopedics</v>
      </c>
      <c r="P11067" s="3" t="str">
        <f t="shared" si="1032"/>
        <v>Private</v>
      </c>
      <c r="Q11067" s="5">
        <f t="shared" si="1033"/>
        <v>14</v>
      </c>
      <c r="R11067" s="1">
        <f t="shared" si="1034"/>
        <v>317769.92</v>
      </c>
      <c r="S11067" s="1">
        <f t="shared" si="1035"/>
        <v>0</v>
      </c>
      <c r="T11067" s="1" t="str">
        <f t="shared" si="1036"/>
        <v>51-65</v>
      </c>
      <c r="U11067" s="1" t="str">
        <f t="shared" si="1037"/>
        <v>Yes</v>
      </c>
    </row>
    <row r="11068" spans="1:21">
      <c r="A11068" s="1">
        <v>11067</v>
      </c>
      <c r="B11068" s="1">
        <v>95</v>
      </c>
      <c r="C11068" s="1" t="s">
        <v>29</v>
      </c>
      <c r="D11068" s="2">
        <v>45393</v>
      </c>
      <c r="E11068" s="2">
        <v>45409</v>
      </c>
      <c r="F11068" s="1" t="s">
        <v>28</v>
      </c>
      <c r="G11068" s="1" t="s">
        <v>14</v>
      </c>
      <c r="H11068" s="1" t="s">
        <v>47</v>
      </c>
      <c r="I11068" s="1">
        <v>30137.77</v>
      </c>
      <c r="J11068" s="1" t="s">
        <v>16</v>
      </c>
      <c r="K11068" s="1" t="s">
        <v>16</v>
      </c>
      <c r="N11068" s="3" t="str">
        <f>IF(LEFT(LOWER(C11068),1)="m","Male",IF(LEFT(LOWER(C11068),1)="f","Female","Unknown"))</f>
        <v>Female</v>
      </c>
      <c r="O11068" s="4" t="str">
        <f>IF(TRIM(LOWER(F11068))="neuro","Neurology",IF(TRIM(LOWER(F11068))="Neurology","Neurology",IF(TRIM(LOWER(F11068))="general ward","General",IF(TRIM(LOWER(F11068))="general","General",IF(TRIM(LOWER(F11068))="cardiology","Cardiology",IF(TRIM(LOWER(F11068))="Cardiology","Cardiology",IF(TRIM(LOWER(F11068))="Peads","Pediatrics",IF(TRIM(LOWER(F11068))="Pediatrics","Pediatrics",IF(TRIM(LOWER(F11068))="orthopedics","Orthopedics",IF(TRIM(LOWER(F11068))="Neurology","Neurology",IF(TRIM(LOWER(F11068))="Oncology","Oncology")))))))))))</f>
        <v>Orthopedics</v>
      </c>
      <c r="P11068" s="3" t="str">
        <f t="shared" si="1032"/>
        <v>Private</v>
      </c>
      <c r="Q11068" s="5">
        <f t="shared" si="1033"/>
        <v>16</v>
      </c>
      <c r="R11068" s="1">
        <f t="shared" si="1034"/>
        <v>30137.77</v>
      </c>
      <c r="S11068" s="1">
        <f t="shared" si="1035"/>
        <v>1</v>
      </c>
      <c r="T11068" s="1" t="str">
        <f t="shared" si="1036"/>
        <v>66+</v>
      </c>
      <c r="U11068" s="1" t="str">
        <f t="shared" si="1037"/>
        <v>Yes</v>
      </c>
    </row>
    <row r="11069" spans="1:21">
      <c r="A11069" s="1">
        <v>11068</v>
      </c>
      <c r="B11069" s="1">
        <v>82</v>
      </c>
      <c r="C11069" s="1" t="s">
        <v>26</v>
      </c>
      <c r="D11069" s="2">
        <v>45328</v>
      </c>
      <c r="E11069" s="2">
        <v>45331</v>
      </c>
      <c r="F11069" s="1" t="s">
        <v>40</v>
      </c>
      <c r="G11069" s="1" t="s">
        <v>36</v>
      </c>
      <c r="H11069" s="1" t="s">
        <v>39</v>
      </c>
      <c r="I11069" s="1">
        <v>309325.83</v>
      </c>
      <c r="J11069" s="1" t="s">
        <v>38</v>
      </c>
      <c r="K11069" s="1" t="s">
        <v>42</v>
      </c>
      <c r="N11069" s="3" t="str">
        <f>IF(LEFT(LOWER(C11069),1)="m","Male",IF(LEFT(LOWER(C11069),1)="f","Female","Unknown"))</f>
        <v>Female</v>
      </c>
      <c r="O11069" s="4" t="str">
        <f>IF(TRIM(LOWER(F11069))="neuro","Neurology",IF(TRIM(LOWER(F11069))="Neurology","Neurology",IF(TRIM(LOWER(F11069))="general ward","General",IF(TRIM(LOWER(F11069))="general","General",IF(TRIM(LOWER(F11069))="cardiology","Cardiology",IF(TRIM(LOWER(F11069))="Cardiology","Cardiology",IF(TRIM(LOWER(F11069))="Peads","Pediatrics",IF(TRIM(LOWER(F11069))="Pediatrics","Pediatrics",IF(TRIM(LOWER(F11069))="orthopedics","Orthopedics",IF(TRIM(LOWER(F11069))="Neurology","Neurology",IF(TRIM(LOWER(F11069))="Oncology","Oncology")))))))))))</f>
        <v>Pediatrics</v>
      </c>
      <c r="P11069" s="3" t="str">
        <f t="shared" si="1032"/>
        <v>Government</v>
      </c>
      <c r="Q11069" s="5">
        <f t="shared" si="1033"/>
        <v>3</v>
      </c>
      <c r="R11069" s="1">
        <f t="shared" si="1034"/>
        <v>309325.83</v>
      </c>
      <c r="S11069" s="1">
        <f t="shared" si="1035"/>
        <v>0</v>
      </c>
      <c r="T11069" s="1" t="str">
        <f t="shared" si="1036"/>
        <v>66+</v>
      </c>
      <c r="U11069" s="1" t="str">
        <f t="shared" si="1037"/>
        <v>No</v>
      </c>
    </row>
    <row r="11070" spans="1:21">
      <c r="A11070" s="1">
        <v>11069</v>
      </c>
      <c r="B11070" s="1">
        <v>18</v>
      </c>
      <c r="C11070" s="1" t="s">
        <v>18</v>
      </c>
      <c r="D11070" s="2">
        <v>45443</v>
      </c>
      <c r="E11070" s="2">
        <v>45454</v>
      </c>
      <c r="F11070" s="1" t="s">
        <v>43</v>
      </c>
      <c r="G11070" s="1" t="s">
        <v>33</v>
      </c>
      <c r="H11070" s="1" t="s">
        <v>48</v>
      </c>
      <c r="I11070" s="1">
        <v>269744.94</v>
      </c>
      <c r="J11070" s="1" t="s">
        <v>25</v>
      </c>
      <c r="K11070" s="1" t="s">
        <v>38</v>
      </c>
      <c r="N11070" s="3" t="str">
        <f>IF(LEFT(LOWER(C11070),1)="m","Male",IF(LEFT(LOWER(C11070),1)="f","Female","Unknown"))</f>
        <v>Male</v>
      </c>
      <c r="O11070" s="4" t="str">
        <f>IF(TRIM(LOWER(F11070))="neuro","Neurology",IF(TRIM(LOWER(F11070))="Neurology","Neurology",IF(TRIM(LOWER(F11070))="general ward","General",IF(TRIM(LOWER(F11070))="general","General",IF(TRIM(LOWER(F11070))="cardiology","Cardiology",IF(TRIM(LOWER(F11070))="Cardiology","Cardiology",IF(TRIM(LOWER(F11070))="Peads","Pediatrics",IF(TRIM(LOWER(F11070))="Pediatrics","Pediatrics",IF(TRIM(LOWER(F11070))="orthopedics","Orthopedics",IF(TRIM(LOWER(F11070))="Neurology","Neurology",IF(TRIM(LOWER(F11070))="Oncology","Oncology")))))))))))</f>
        <v>Orthopedics</v>
      </c>
      <c r="P11070" s="3" t="str">
        <f t="shared" si="1032"/>
        <v>Self</v>
      </c>
      <c r="Q11070" s="5">
        <f t="shared" si="1033"/>
        <v>11</v>
      </c>
      <c r="R11070" s="1">
        <f t="shared" si="1034"/>
        <v>269744.94</v>
      </c>
      <c r="S11070" s="1">
        <f t="shared" si="1035"/>
        <v>0</v>
      </c>
      <c r="T11070" s="1" t="str">
        <f t="shared" si="1036"/>
        <v>18-35</v>
      </c>
      <c r="U11070" s="1" t="str">
        <f t="shared" si="1037"/>
        <v>Yes</v>
      </c>
    </row>
    <row r="11071" spans="1:21">
      <c r="A11071" s="1">
        <v>11070</v>
      </c>
      <c r="B11071" s="1">
        <v>24</v>
      </c>
      <c r="C11071" s="1" t="s">
        <v>27</v>
      </c>
      <c r="D11071" s="2">
        <v>45415</v>
      </c>
      <c r="E11071" s="2">
        <v>45421</v>
      </c>
      <c r="F11071" s="1" t="s">
        <v>30</v>
      </c>
      <c r="G11071" s="1" t="s">
        <v>41</v>
      </c>
      <c r="H11071" s="1" t="s">
        <v>37</v>
      </c>
      <c r="I11071" s="1">
        <v>271592.94</v>
      </c>
      <c r="J11071" s="1" t="s">
        <v>42</v>
      </c>
      <c r="K11071" s="1" t="s">
        <v>16</v>
      </c>
      <c r="N11071" s="3" t="str">
        <f>IF(LEFT(LOWER(C11071),1)="m","Male",IF(LEFT(LOWER(C11071),1)="f","Female","Unknown"))</f>
        <v>Male</v>
      </c>
      <c r="O11071" s="4" t="str">
        <f>IF(TRIM(LOWER(F11071))="neuro","Neurology",IF(TRIM(LOWER(F11071))="Neurology","Neurology",IF(TRIM(LOWER(F11071))="general ward","General",IF(TRIM(LOWER(F11071))="general","General",IF(TRIM(LOWER(F11071))="cardiology","Cardiology",IF(TRIM(LOWER(F11071))="Cardiology","Cardiology",IF(TRIM(LOWER(F11071))="Peads","Pediatrics",IF(TRIM(LOWER(F11071))="Pediatrics","Pediatrics",IF(TRIM(LOWER(F11071))="orthopedics","Orthopedics",IF(TRIM(LOWER(F11071))="Neurology","Neurology",IF(TRIM(LOWER(F11071))="Oncology","Oncology")))))))))))</f>
        <v>Pediatrics</v>
      </c>
      <c r="P11071" s="3" t="str">
        <f t="shared" si="1032"/>
        <v>Unknown</v>
      </c>
      <c r="Q11071" s="5">
        <f t="shared" si="1033"/>
        <v>6</v>
      </c>
      <c r="R11071" s="1">
        <f t="shared" si="1034"/>
        <v>271592.94</v>
      </c>
      <c r="S11071" s="1">
        <f t="shared" si="1035"/>
        <v>1</v>
      </c>
      <c r="T11071" s="1" t="str">
        <f t="shared" si="1036"/>
        <v>18-35</v>
      </c>
      <c r="U11071" s="1" t="str">
        <f t="shared" si="1037"/>
        <v>No</v>
      </c>
    </row>
    <row r="11072" spans="1:21">
      <c r="A11072" s="1">
        <v>11071</v>
      </c>
      <c r="C11072" s="1" t="s">
        <v>18</v>
      </c>
      <c r="D11072" s="2">
        <v>45292</v>
      </c>
      <c r="E11072" s="2">
        <v>45294</v>
      </c>
      <c r="F11072" s="1" t="s">
        <v>43</v>
      </c>
      <c r="G11072" s="1" t="s">
        <v>14</v>
      </c>
      <c r="H11072" s="1" t="s">
        <v>37</v>
      </c>
      <c r="I11072" s="1">
        <v>63737.64</v>
      </c>
      <c r="K11072" s="1" t="s">
        <v>17</v>
      </c>
      <c r="N11072" s="3" t="str">
        <f>IF(LEFT(LOWER(C11072),1)="m","Male",IF(LEFT(LOWER(C11072),1)="f","Female","Unknown"))</f>
        <v>Male</v>
      </c>
      <c r="O11072" s="4" t="str">
        <f>IF(TRIM(LOWER(F11072))="neuro","Neurology",IF(TRIM(LOWER(F11072))="Neurology","Neurology",IF(TRIM(LOWER(F11072))="general ward","General",IF(TRIM(LOWER(F11072))="general","General",IF(TRIM(LOWER(F11072))="cardiology","Cardiology",IF(TRIM(LOWER(F11072))="Cardiology","Cardiology",IF(TRIM(LOWER(F11072))="Peads","Pediatrics",IF(TRIM(LOWER(F11072))="Pediatrics","Pediatrics",IF(TRIM(LOWER(F11072))="orthopedics","Orthopedics",IF(TRIM(LOWER(F11072))="Neurology","Neurology",IF(TRIM(LOWER(F11072))="Oncology","Oncology")))))))))))</f>
        <v>Orthopedics</v>
      </c>
      <c r="P11072" s="3" t="str">
        <f t="shared" si="1032"/>
        <v>Private</v>
      </c>
      <c r="Q11072" s="5">
        <f t="shared" si="1033"/>
        <v>2</v>
      </c>
      <c r="R11072" s="1">
        <f t="shared" si="1034"/>
        <v>63737.64</v>
      </c>
      <c r="S11072" s="1">
        <f t="shared" si="1035"/>
        <v>1</v>
      </c>
      <c r="T11072" s="1" t="str">
        <f t="shared" si="1036"/>
        <v>0-17</v>
      </c>
      <c r="U11072" s="1" t="str">
        <f t="shared" si="1037"/>
        <v>Unknown</v>
      </c>
    </row>
    <row r="11073" spans="1:21">
      <c r="A11073" s="1">
        <v>11072</v>
      </c>
      <c r="C11073" s="1" t="s">
        <v>44</v>
      </c>
      <c r="D11073" s="2">
        <v>45099</v>
      </c>
      <c r="E11073" s="2">
        <v>45109</v>
      </c>
      <c r="F11073" s="1" t="s">
        <v>21</v>
      </c>
      <c r="G11073" s="1" t="s">
        <v>14</v>
      </c>
      <c r="H11073" s="1" t="s">
        <v>23</v>
      </c>
      <c r="I11073" s="1">
        <v>-18443.689999999999</v>
      </c>
      <c r="J11073" s="1" t="s">
        <v>24</v>
      </c>
      <c r="K11073" s="1" t="s">
        <v>25</v>
      </c>
      <c r="N11073" s="3" t="str">
        <f>IF(LEFT(LOWER(C11073),1)="m","Male",IF(LEFT(LOWER(C11073),1)="f","Female","Unknown"))</f>
        <v>Female</v>
      </c>
      <c r="O11073" s="4" t="str">
        <f>IF(TRIM(LOWER(F11073))="neuro","Neurology",IF(TRIM(LOWER(F11073))="Neurology","Neurology",IF(TRIM(LOWER(F11073))="general ward","General",IF(TRIM(LOWER(F11073))="general","General",IF(TRIM(LOWER(F11073))="cardiology","Cardiology",IF(TRIM(LOWER(F11073))="Cardiology","Cardiology",IF(TRIM(LOWER(F11073))="Peads","Pediatrics",IF(TRIM(LOWER(F11073))="Pediatrics","Pediatrics",IF(TRIM(LOWER(F11073))="orthopedics","Orthopedics",IF(TRIM(LOWER(F11073))="Neurology","Neurology",IF(TRIM(LOWER(F11073))="Oncology","Oncology")))))))))))</f>
        <v>General</v>
      </c>
      <c r="P11073" s="3" t="str">
        <f t="shared" si="1032"/>
        <v>Private</v>
      </c>
      <c r="Q11073" s="5">
        <f t="shared" si="1033"/>
        <v>10</v>
      </c>
      <c r="R11073" s="1" t="str">
        <f t="shared" si="1034"/>
        <v/>
      </c>
      <c r="S11073" s="1">
        <f t="shared" si="1035"/>
        <v>1</v>
      </c>
      <c r="T11073" s="1" t="str">
        <f t="shared" si="1036"/>
        <v>0-17</v>
      </c>
      <c r="U11073" s="1" t="str">
        <f t="shared" si="1037"/>
        <v>No</v>
      </c>
    </row>
    <row r="11074" spans="1:21">
      <c r="A11074" s="1">
        <v>11073</v>
      </c>
      <c r="B11074" s="1">
        <v>68</v>
      </c>
      <c r="C11074" s="1" t="s">
        <v>27</v>
      </c>
      <c r="D11074" s="2">
        <v>45175</v>
      </c>
      <c r="E11074" s="2">
        <v>45191</v>
      </c>
      <c r="F11074" s="1" t="s">
        <v>13</v>
      </c>
      <c r="G11074" s="1" t="s">
        <v>22</v>
      </c>
      <c r="H11074" s="1" t="s">
        <v>37</v>
      </c>
      <c r="I11074" s="1">
        <v>177064.43</v>
      </c>
      <c r="J11074" s="1" t="s">
        <v>17</v>
      </c>
      <c r="K11074" s="1" t="s">
        <v>16</v>
      </c>
      <c r="N11074" s="3" t="str">
        <f>IF(LEFT(LOWER(C11074),1)="m","Male",IF(LEFT(LOWER(C11074),1)="f","Female","Unknown"))</f>
        <v>Male</v>
      </c>
      <c r="O11074" s="4" t="str">
        <f>IF(TRIM(LOWER(F11074))="neuro","Neurology",IF(TRIM(LOWER(F11074))="Neurology","Neurology",IF(TRIM(LOWER(F11074))="general ward","General",IF(TRIM(LOWER(F11074))="general","General",IF(TRIM(LOWER(F11074))="cardiology","Cardiology",IF(TRIM(LOWER(F11074))="Cardiology","Cardiology",IF(TRIM(LOWER(F11074))="Peads","Pediatrics",IF(TRIM(LOWER(F11074))="Pediatrics","Pediatrics",IF(TRIM(LOWER(F11074))="orthopedics","Orthopedics",IF(TRIM(LOWER(F11074))="Neurology","Neurology",IF(TRIM(LOWER(F11074))="Oncology","Oncology")))))))))))</f>
        <v>Neurology</v>
      </c>
      <c r="P11074" s="3" t="str">
        <f t="shared" si="1032"/>
        <v>Government</v>
      </c>
      <c r="Q11074" s="5">
        <f t="shared" si="1033"/>
        <v>16</v>
      </c>
      <c r="R11074" s="1">
        <f t="shared" si="1034"/>
        <v>177064.43</v>
      </c>
      <c r="S11074" s="1">
        <f t="shared" si="1035"/>
        <v>1</v>
      </c>
      <c r="T11074" s="1" t="str">
        <f t="shared" si="1036"/>
        <v>66+</v>
      </c>
      <c r="U11074" s="1" t="str">
        <f t="shared" si="1037"/>
        <v>Yes</v>
      </c>
    </row>
    <row r="11075" spans="1:21">
      <c r="A11075" s="1">
        <v>11074</v>
      </c>
      <c r="B11075" s="1">
        <v>80</v>
      </c>
      <c r="C11075" s="1" t="s">
        <v>12</v>
      </c>
      <c r="D11075" s="2">
        <v>45326</v>
      </c>
      <c r="E11075" s="2">
        <v>45344</v>
      </c>
      <c r="F11075" s="1" t="s">
        <v>28</v>
      </c>
      <c r="G11075" s="1" t="s">
        <v>33</v>
      </c>
      <c r="H11075" s="1" t="s">
        <v>15</v>
      </c>
      <c r="I11075" s="1">
        <v>146461.65</v>
      </c>
      <c r="J11075" s="1" t="s">
        <v>42</v>
      </c>
      <c r="K11075" s="1" t="s">
        <v>38</v>
      </c>
      <c r="N11075" s="3" t="str">
        <f>IF(LEFT(LOWER(C11075),1)="m","Male",IF(LEFT(LOWER(C11075),1)="f","Female","Unknown"))</f>
        <v>Unknown</v>
      </c>
      <c r="O11075" s="4" t="str">
        <f>IF(TRIM(LOWER(F11075))="neuro","Neurology",IF(TRIM(LOWER(F11075))="Neurology","Neurology",IF(TRIM(LOWER(F11075))="general ward","General",IF(TRIM(LOWER(F11075))="general","General",IF(TRIM(LOWER(F11075))="cardiology","Cardiology",IF(TRIM(LOWER(F11075))="Cardiology","Cardiology",IF(TRIM(LOWER(F11075))="Peads","Pediatrics",IF(TRIM(LOWER(F11075))="Pediatrics","Pediatrics",IF(TRIM(LOWER(F11075))="orthopedics","Orthopedics",IF(TRIM(LOWER(F11075))="Neurology","Neurology",IF(TRIM(LOWER(F11075))="Oncology","Oncology")))))))))))</f>
        <v>Orthopedics</v>
      </c>
      <c r="P11075" s="3" t="str">
        <f t="shared" ref="P11075:P11138" si="1038">IF(LOWER(G11075)="private","Private",
IF(LOWER(G11075)="govt","Government",
IF(LOWER(G11075)="government","Government",
IF(LOWER(G11075)="self","Self","Unknown"))))</f>
        <v>Self</v>
      </c>
      <c r="Q11075" s="5">
        <f t="shared" ref="Q11075:Q11138" si="1039">IF(E11075&lt;D11075,"",E11075-D11075)</f>
        <v>18</v>
      </c>
      <c r="R11075" s="1">
        <f t="shared" ref="R11075:R11138" si="1040">IF(I11075&lt;0,"",I11075)</f>
        <v>146461.65</v>
      </c>
      <c r="S11075" s="1">
        <f t="shared" ref="S11075:S11138" si="1041">IF(OR(K11075="Yes",K11075="YES",K11075="Y"),1,0)</f>
        <v>0</v>
      </c>
      <c r="T11075" s="1" t="str">
        <f t="shared" ref="T11075:T11138" si="1042">IF(B11075&lt;18,"0-17",                                                  IF(B11075&lt;36,"18-35",
IF(B11075&lt;51,"36-50",
IF(B11075&lt;66,"51-65","66+"))))</f>
        <v>66+</v>
      </c>
      <c r="U11075" s="1" t="str">
        <f t="shared" ref="U11075:U11138" si="1043">IF(OR(TRIM(UPPER(J11075))="YES",TRIM(UPPER(J11075))="Y"),"Yes",
IF(OR(TRIM(UPPER(J11075))="NO",TRIM(UPPER(J11075))="N"),"No","Unknown"))</f>
        <v>No</v>
      </c>
    </row>
    <row r="11076" spans="1:21">
      <c r="A11076" s="1">
        <v>11075</v>
      </c>
      <c r="B11076" s="1">
        <v>64</v>
      </c>
      <c r="C11076" s="1" t="s">
        <v>26</v>
      </c>
      <c r="D11076" s="2">
        <v>45570</v>
      </c>
      <c r="E11076" s="2">
        <v>45572</v>
      </c>
      <c r="F11076" s="1" t="s">
        <v>43</v>
      </c>
      <c r="G11076" s="1" t="s">
        <v>46</v>
      </c>
      <c r="H11076" s="1" t="s">
        <v>23</v>
      </c>
      <c r="I11076" s="1">
        <v>28795.45</v>
      </c>
      <c r="J11076" s="1" t="s">
        <v>25</v>
      </c>
      <c r="K11076" s="1" t="s">
        <v>17</v>
      </c>
      <c r="N11076" s="3" t="str">
        <f>IF(LEFT(LOWER(C11076),1)="m","Male",IF(LEFT(LOWER(C11076),1)="f","Female","Unknown"))</f>
        <v>Female</v>
      </c>
      <c r="O11076" s="4" t="str">
        <f>IF(TRIM(LOWER(F11076))="neuro","Neurology",IF(TRIM(LOWER(F11076))="Neurology","Neurology",IF(TRIM(LOWER(F11076))="general ward","General",IF(TRIM(LOWER(F11076))="general","General",IF(TRIM(LOWER(F11076))="cardiology","Cardiology",IF(TRIM(LOWER(F11076))="Cardiology","Cardiology",IF(TRIM(LOWER(F11076))="Peads","Pediatrics",IF(TRIM(LOWER(F11076))="Pediatrics","Pediatrics",IF(TRIM(LOWER(F11076))="orthopedics","Orthopedics",IF(TRIM(LOWER(F11076))="Neurology","Neurology",IF(TRIM(LOWER(F11076))="Oncology","Oncology")))))))))))</f>
        <v>Orthopedics</v>
      </c>
      <c r="P11076" s="3" t="str">
        <f t="shared" si="1038"/>
        <v>Self</v>
      </c>
      <c r="Q11076" s="5">
        <f t="shared" si="1039"/>
        <v>2</v>
      </c>
      <c r="R11076" s="1">
        <f t="shared" si="1040"/>
        <v>28795.45</v>
      </c>
      <c r="S11076" s="1">
        <f t="shared" si="1041"/>
        <v>1</v>
      </c>
      <c r="T11076" s="1" t="str">
        <f t="shared" si="1042"/>
        <v>51-65</v>
      </c>
      <c r="U11076" s="1" t="str">
        <f t="shared" si="1043"/>
        <v>Yes</v>
      </c>
    </row>
    <row r="11077" spans="1:21">
      <c r="A11077" s="1">
        <v>11076</v>
      </c>
      <c r="B11077" s="1">
        <v>92</v>
      </c>
      <c r="C11077" s="1" t="s">
        <v>44</v>
      </c>
      <c r="D11077" s="2">
        <v>45023</v>
      </c>
      <c r="E11077" s="2">
        <v>45037</v>
      </c>
      <c r="F11077" s="1" t="s">
        <v>43</v>
      </c>
      <c r="G11077" s="1" t="s">
        <v>46</v>
      </c>
      <c r="H11077" s="1" t="s">
        <v>39</v>
      </c>
      <c r="I11077" s="1">
        <v>77866.05</v>
      </c>
      <c r="J11077" s="1" t="s">
        <v>24</v>
      </c>
      <c r="K11077" s="1" t="s">
        <v>20</v>
      </c>
      <c r="N11077" s="3" t="str">
        <f>IF(LEFT(LOWER(C11077),1)="m","Male",IF(LEFT(LOWER(C11077),1)="f","Female","Unknown"))</f>
        <v>Female</v>
      </c>
      <c r="O11077" s="4" t="str">
        <f>IF(TRIM(LOWER(F11077))="neuro","Neurology",IF(TRIM(LOWER(F11077))="Neurology","Neurology",IF(TRIM(LOWER(F11077))="general ward","General",IF(TRIM(LOWER(F11077))="general","General",IF(TRIM(LOWER(F11077))="cardiology","Cardiology",IF(TRIM(LOWER(F11077))="Cardiology","Cardiology",IF(TRIM(LOWER(F11077))="Peads","Pediatrics",IF(TRIM(LOWER(F11077))="Pediatrics","Pediatrics",IF(TRIM(LOWER(F11077))="orthopedics","Orthopedics",IF(TRIM(LOWER(F11077))="Neurology","Neurology",IF(TRIM(LOWER(F11077))="Oncology","Oncology")))))))))))</f>
        <v>Orthopedics</v>
      </c>
      <c r="P11077" s="3" t="str">
        <f t="shared" si="1038"/>
        <v>Self</v>
      </c>
      <c r="Q11077" s="5">
        <f t="shared" si="1039"/>
        <v>14</v>
      </c>
      <c r="R11077" s="1">
        <f t="shared" si="1040"/>
        <v>77866.05</v>
      </c>
      <c r="S11077" s="1">
        <f t="shared" si="1041"/>
        <v>0</v>
      </c>
      <c r="T11077" s="1" t="str">
        <f t="shared" si="1042"/>
        <v>66+</v>
      </c>
      <c r="U11077" s="1" t="str">
        <f t="shared" si="1043"/>
        <v>No</v>
      </c>
    </row>
    <row r="11078" spans="1:21">
      <c r="A11078" s="1">
        <v>11077</v>
      </c>
      <c r="B11078" s="1">
        <v>35</v>
      </c>
      <c r="C11078" s="1" t="s">
        <v>44</v>
      </c>
      <c r="D11078" s="2">
        <v>45515</v>
      </c>
      <c r="E11078" s="2">
        <v>45530</v>
      </c>
      <c r="F11078" s="1" t="s">
        <v>52</v>
      </c>
      <c r="G11078" s="1" t="s">
        <v>22</v>
      </c>
      <c r="H11078" s="1" t="s">
        <v>37</v>
      </c>
      <c r="I11078" s="1">
        <v>295403.57</v>
      </c>
      <c r="J11078" s="1" t="s">
        <v>42</v>
      </c>
      <c r="K11078" s="1" t="s">
        <v>16</v>
      </c>
      <c r="N11078" s="3" t="str">
        <f>IF(LEFT(LOWER(C11078),1)="m","Male",IF(LEFT(LOWER(C11078),1)="f","Female","Unknown"))</f>
        <v>Female</v>
      </c>
      <c r="O11078" s="4" t="str">
        <f>IF(TRIM(LOWER(F11078))="neuro","Neurology",IF(TRIM(LOWER(F11078))="Neurology","Neurology",IF(TRIM(LOWER(F11078))="general ward","General",IF(TRIM(LOWER(F11078))="general","General",IF(TRIM(LOWER(F11078))="cardiology","Cardiology",IF(TRIM(LOWER(F11078))="Cardiology","Cardiology",IF(TRIM(LOWER(F11078))="Peads","Pediatrics",IF(TRIM(LOWER(F11078))="Pediatrics","Pediatrics",IF(TRIM(LOWER(F11078))="orthopedics","Orthopedics",IF(TRIM(LOWER(F11078))="Neurology","Neurology",IF(TRIM(LOWER(F11078))="Oncology","Oncology")))))))))))</f>
        <v>Oncology</v>
      </c>
      <c r="P11078" s="3" t="str">
        <f t="shared" si="1038"/>
        <v>Government</v>
      </c>
      <c r="Q11078" s="5">
        <f t="shared" si="1039"/>
        <v>15</v>
      </c>
      <c r="R11078" s="1">
        <f t="shared" si="1040"/>
        <v>295403.57</v>
      </c>
      <c r="S11078" s="1">
        <f t="shared" si="1041"/>
        <v>1</v>
      </c>
      <c r="T11078" s="1" t="str">
        <f t="shared" si="1042"/>
        <v>18-35</v>
      </c>
      <c r="U11078" s="1" t="str">
        <f t="shared" si="1043"/>
        <v>No</v>
      </c>
    </row>
    <row r="11079" spans="1:21">
      <c r="A11079" s="1">
        <v>11078</v>
      </c>
      <c r="B11079" s="1">
        <v>6</v>
      </c>
      <c r="C11079" s="1" t="s">
        <v>29</v>
      </c>
      <c r="D11079" s="2">
        <v>45482</v>
      </c>
      <c r="E11079" s="2">
        <v>45497</v>
      </c>
      <c r="F11079" s="1" t="s">
        <v>35</v>
      </c>
      <c r="G11079" s="1" t="s">
        <v>31</v>
      </c>
      <c r="H11079" s="1" t="s">
        <v>39</v>
      </c>
      <c r="I11079" s="1">
        <v>206220.4</v>
      </c>
      <c r="J11079" s="1" t="s">
        <v>38</v>
      </c>
      <c r="K11079" s="1" t="s">
        <v>17</v>
      </c>
      <c r="N11079" s="3" t="str">
        <f>IF(LEFT(LOWER(C11079),1)="m","Male",IF(LEFT(LOWER(C11079),1)="f","Female","Unknown"))</f>
        <v>Female</v>
      </c>
      <c r="O11079" s="4" t="str">
        <f>IF(TRIM(LOWER(F11079))="neuro","Neurology",IF(TRIM(LOWER(F11079))="Neurology","Neurology",IF(TRIM(LOWER(F11079))="general ward","General",IF(TRIM(LOWER(F11079))="general","General",IF(TRIM(LOWER(F11079))="cardiology","Cardiology",IF(TRIM(LOWER(F11079))="Cardiology","Cardiology",IF(TRIM(LOWER(F11079))="Peads","Pediatrics",IF(TRIM(LOWER(F11079))="Pediatrics","Pediatrics",IF(TRIM(LOWER(F11079))="orthopedics","Orthopedics",IF(TRIM(LOWER(F11079))="Neurology","Neurology",IF(TRIM(LOWER(F11079))="Oncology","Oncology")))))))))))</f>
        <v>Cardiology</v>
      </c>
      <c r="P11079" s="3" t="str">
        <f t="shared" si="1038"/>
        <v>Private</v>
      </c>
      <c r="Q11079" s="5">
        <f t="shared" si="1039"/>
        <v>15</v>
      </c>
      <c r="R11079" s="1">
        <f t="shared" si="1040"/>
        <v>206220.4</v>
      </c>
      <c r="S11079" s="1">
        <f t="shared" si="1041"/>
        <v>1</v>
      </c>
      <c r="T11079" s="1" t="str">
        <f t="shared" si="1042"/>
        <v>0-17</v>
      </c>
      <c r="U11079" s="1" t="str">
        <f t="shared" si="1043"/>
        <v>No</v>
      </c>
    </row>
    <row r="11080" spans="1:21">
      <c r="A11080" s="1">
        <v>11079</v>
      </c>
      <c r="C11080" s="1" t="s">
        <v>34</v>
      </c>
      <c r="D11080" s="2">
        <v>45343</v>
      </c>
      <c r="E11080" s="2">
        <v>45337</v>
      </c>
      <c r="F11080" s="1" t="s">
        <v>30</v>
      </c>
      <c r="G11080" s="1" t="s">
        <v>31</v>
      </c>
      <c r="H11080" s="1" t="s">
        <v>15</v>
      </c>
      <c r="I11080" s="1">
        <v>248374.58</v>
      </c>
      <c r="J11080" s="1" t="s">
        <v>24</v>
      </c>
      <c r="K11080" s="1" t="s">
        <v>25</v>
      </c>
      <c r="N11080" s="3" t="str">
        <f>IF(LEFT(LOWER(C11080),1)="m","Male",IF(LEFT(LOWER(C11080),1)="f","Female","Unknown"))</f>
        <v>Male</v>
      </c>
      <c r="O11080" s="4" t="str">
        <f>IF(TRIM(LOWER(F11080))="neuro","Neurology",IF(TRIM(LOWER(F11080))="Neurology","Neurology",IF(TRIM(LOWER(F11080))="general ward","General",IF(TRIM(LOWER(F11080))="general","General",IF(TRIM(LOWER(F11080))="cardiology","Cardiology",IF(TRIM(LOWER(F11080))="Cardiology","Cardiology",IF(TRIM(LOWER(F11080))="Peads","Pediatrics",IF(TRIM(LOWER(F11080))="Pediatrics","Pediatrics",IF(TRIM(LOWER(F11080))="orthopedics","Orthopedics",IF(TRIM(LOWER(F11080))="Neurology","Neurology",IF(TRIM(LOWER(F11080))="Oncology","Oncology")))))))))))</f>
        <v>Pediatrics</v>
      </c>
      <c r="P11080" s="3" t="str">
        <f t="shared" si="1038"/>
        <v>Private</v>
      </c>
      <c r="Q11080" s="5" t="str">
        <f t="shared" si="1039"/>
        <v/>
      </c>
      <c r="R11080" s="1">
        <f t="shared" si="1040"/>
        <v>248374.58</v>
      </c>
      <c r="S11080" s="1">
        <f t="shared" si="1041"/>
        <v>1</v>
      </c>
      <c r="T11080" s="1" t="str">
        <f t="shared" si="1042"/>
        <v>0-17</v>
      </c>
      <c r="U11080" s="1" t="str">
        <f t="shared" si="1043"/>
        <v>No</v>
      </c>
    </row>
    <row r="11081" spans="1:21">
      <c r="A11081" s="1">
        <v>11080</v>
      </c>
      <c r="B11081" s="1">
        <v>90</v>
      </c>
      <c r="C11081" s="1" t="s">
        <v>18</v>
      </c>
      <c r="D11081" s="2">
        <v>44959</v>
      </c>
      <c r="E11081" s="2">
        <v>44963</v>
      </c>
      <c r="F11081" s="1" t="s">
        <v>28</v>
      </c>
      <c r="G11081" s="1" t="s">
        <v>14</v>
      </c>
      <c r="H11081" s="1" t="s">
        <v>39</v>
      </c>
      <c r="I11081" s="1">
        <v>284391.44</v>
      </c>
      <c r="J11081" s="1" t="s">
        <v>42</v>
      </c>
      <c r="K11081" s="1" t="s">
        <v>16</v>
      </c>
      <c r="N11081" s="3" t="str">
        <f>IF(LEFT(LOWER(C11081),1)="m","Male",IF(LEFT(LOWER(C11081),1)="f","Female","Unknown"))</f>
        <v>Male</v>
      </c>
      <c r="O11081" s="4" t="str">
        <f>IF(TRIM(LOWER(F11081))="neuro","Neurology",IF(TRIM(LOWER(F11081))="Neurology","Neurology",IF(TRIM(LOWER(F11081))="general ward","General",IF(TRIM(LOWER(F11081))="general","General",IF(TRIM(LOWER(F11081))="cardiology","Cardiology",IF(TRIM(LOWER(F11081))="Cardiology","Cardiology",IF(TRIM(LOWER(F11081))="Peads","Pediatrics",IF(TRIM(LOWER(F11081))="Pediatrics","Pediatrics",IF(TRIM(LOWER(F11081))="orthopedics","Orthopedics",IF(TRIM(LOWER(F11081))="Neurology","Neurology",IF(TRIM(LOWER(F11081))="Oncology","Oncology")))))))))))</f>
        <v>Orthopedics</v>
      </c>
      <c r="P11081" s="3" t="str">
        <f t="shared" si="1038"/>
        <v>Private</v>
      </c>
      <c r="Q11081" s="5">
        <f t="shared" si="1039"/>
        <v>4</v>
      </c>
      <c r="R11081" s="1">
        <f t="shared" si="1040"/>
        <v>284391.44</v>
      </c>
      <c r="S11081" s="1">
        <f t="shared" si="1041"/>
        <v>1</v>
      </c>
      <c r="T11081" s="1" t="str">
        <f t="shared" si="1042"/>
        <v>66+</v>
      </c>
      <c r="U11081" s="1" t="str">
        <f t="shared" si="1043"/>
        <v>No</v>
      </c>
    </row>
    <row r="11082" spans="1:21">
      <c r="A11082" s="1">
        <v>11081</v>
      </c>
      <c r="B11082" s="1">
        <v>84</v>
      </c>
      <c r="C11082" s="1" t="s">
        <v>26</v>
      </c>
      <c r="D11082" s="2">
        <v>45073</v>
      </c>
      <c r="E11082" s="2">
        <v>45074</v>
      </c>
      <c r="F11082" s="1" t="s">
        <v>21</v>
      </c>
      <c r="G11082" s="1" t="s">
        <v>14</v>
      </c>
      <c r="H11082" s="1" t="s">
        <v>15</v>
      </c>
      <c r="I11082" s="1">
        <v>21047.31</v>
      </c>
      <c r="J11082" s="1" t="s">
        <v>24</v>
      </c>
      <c r="K11082" s="1" t="s">
        <v>20</v>
      </c>
      <c r="N11082" s="3" t="str">
        <f>IF(LEFT(LOWER(C11082),1)="m","Male",IF(LEFT(LOWER(C11082),1)="f","Female","Unknown"))</f>
        <v>Female</v>
      </c>
      <c r="O11082" s="4" t="str">
        <f>IF(TRIM(LOWER(F11082))="neuro","Neurology",IF(TRIM(LOWER(F11082))="Neurology","Neurology",IF(TRIM(LOWER(F11082))="general ward","General",IF(TRIM(LOWER(F11082))="general","General",IF(TRIM(LOWER(F11082))="cardiology","Cardiology",IF(TRIM(LOWER(F11082))="Cardiology","Cardiology",IF(TRIM(LOWER(F11082))="Peads","Pediatrics",IF(TRIM(LOWER(F11082))="Pediatrics","Pediatrics",IF(TRIM(LOWER(F11082))="orthopedics","Orthopedics",IF(TRIM(LOWER(F11082))="Neurology","Neurology",IF(TRIM(LOWER(F11082))="Oncology","Oncology")))))))))))</f>
        <v>General</v>
      </c>
      <c r="P11082" s="3" t="str">
        <f t="shared" si="1038"/>
        <v>Private</v>
      </c>
      <c r="Q11082" s="5">
        <f t="shared" si="1039"/>
        <v>1</v>
      </c>
      <c r="R11082" s="1">
        <f t="shared" si="1040"/>
        <v>21047.31</v>
      </c>
      <c r="S11082" s="1">
        <f t="shared" si="1041"/>
        <v>0</v>
      </c>
      <c r="T11082" s="1" t="str">
        <f t="shared" si="1042"/>
        <v>66+</v>
      </c>
      <c r="U11082" s="1" t="str">
        <f t="shared" si="1043"/>
        <v>No</v>
      </c>
    </row>
    <row r="11083" spans="1:21">
      <c r="A11083" s="1">
        <v>11082</v>
      </c>
      <c r="B11083" s="1">
        <v>39</v>
      </c>
      <c r="C11083" s="1" t="s">
        <v>44</v>
      </c>
      <c r="D11083" s="2">
        <v>45563</v>
      </c>
      <c r="E11083" s="2">
        <v>45577</v>
      </c>
      <c r="F11083" s="1" t="s">
        <v>13</v>
      </c>
      <c r="G11083" s="1" t="s">
        <v>31</v>
      </c>
      <c r="H11083" s="1" t="s">
        <v>15</v>
      </c>
      <c r="I11083" s="1">
        <v>120689.85</v>
      </c>
      <c r="J11083" s="1" t="s">
        <v>42</v>
      </c>
      <c r="K11083" s="1" t="s">
        <v>17</v>
      </c>
      <c r="N11083" s="3" t="str">
        <f>IF(LEFT(LOWER(C11083),1)="m","Male",IF(LEFT(LOWER(C11083),1)="f","Female","Unknown"))</f>
        <v>Female</v>
      </c>
      <c r="O11083" s="4" t="str">
        <f>IF(TRIM(LOWER(F11083))="neuro","Neurology",IF(TRIM(LOWER(F11083))="Neurology","Neurology",IF(TRIM(LOWER(F11083))="general ward","General",IF(TRIM(LOWER(F11083))="general","General",IF(TRIM(LOWER(F11083))="cardiology","Cardiology",IF(TRIM(LOWER(F11083))="Cardiology","Cardiology",IF(TRIM(LOWER(F11083))="Peads","Pediatrics",IF(TRIM(LOWER(F11083))="Pediatrics","Pediatrics",IF(TRIM(LOWER(F11083))="orthopedics","Orthopedics",IF(TRIM(LOWER(F11083))="Neurology","Neurology",IF(TRIM(LOWER(F11083))="Oncology","Oncology")))))))))))</f>
        <v>Neurology</v>
      </c>
      <c r="P11083" s="3" t="str">
        <f t="shared" si="1038"/>
        <v>Private</v>
      </c>
      <c r="Q11083" s="5">
        <f t="shared" si="1039"/>
        <v>14</v>
      </c>
      <c r="R11083" s="1">
        <f t="shared" si="1040"/>
        <v>120689.85</v>
      </c>
      <c r="S11083" s="1">
        <f t="shared" si="1041"/>
        <v>1</v>
      </c>
      <c r="T11083" s="1" t="str">
        <f t="shared" si="1042"/>
        <v>36-50</v>
      </c>
      <c r="U11083" s="1" t="str">
        <f t="shared" si="1043"/>
        <v>No</v>
      </c>
    </row>
    <row r="11084" spans="1:21">
      <c r="A11084" s="1">
        <v>11083</v>
      </c>
      <c r="B11084" s="1">
        <v>70</v>
      </c>
      <c r="C11084" s="1" t="s">
        <v>26</v>
      </c>
      <c r="D11084" s="2">
        <v>45434</v>
      </c>
      <c r="E11084" s="2">
        <v>45443</v>
      </c>
      <c r="F11084" s="1" t="s">
        <v>28</v>
      </c>
      <c r="G11084" s="1" t="s">
        <v>33</v>
      </c>
      <c r="H11084" s="1" t="s">
        <v>51</v>
      </c>
      <c r="I11084" s="1">
        <v>328014.37</v>
      </c>
      <c r="K11084" s="1" t="s">
        <v>38</v>
      </c>
      <c r="N11084" s="3" t="str">
        <f>IF(LEFT(LOWER(C11084),1)="m","Male",IF(LEFT(LOWER(C11084),1)="f","Female","Unknown"))</f>
        <v>Female</v>
      </c>
      <c r="O11084" s="4" t="str">
        <f>IF(TRIM(LOWER(F11084))="neuro","Neurology",IF(TRIM(LOWER(F11084))="Neurology","Neurology",IF(TRIM(LOWER(F11084))="general ward","General",IF(TRIM(LOWER(F11084))="general","General",IF(TRIM(LOWER(F11084))="cardiology","Cardiology",IF(TRIM(LOWER(F11084))="Cardiology","Cardiology",IF(TRIM(LOWER(F11084))="Peads","Pediatrics",IF(TRIM(LOWER(F11084))="Pediatrics","Pediatrics",IF(TRIM(LOWER(F11084))="orthopedics","Orthopedics",IF(TRIM(LOWER(F11084))="Neurology","Neurology",IF(TRIM(LOWER(F11084))="Oncology","Oncology")))))))))))</f>
        <v>Orthopedics</v>
      </c>
      <c r="P11084" s="3" t="str">
        <f t="shared" si="1038"/>
        <v>Self</v>
      </c>
      <c r="Q11084" s="5">
        <f t="shared" si="1039"/>
        <v>9</v>
      </c>
      <c r="R11084" s="1">
        <f t="shared" si="1040"/>
        <v>328014.37</v>
      </c>
      <c r="S11084" s="1">
        <f t="shared" si="1041"/>
        <v>0</v>
      </c>
      <c r="T11084" s="1" t="str">
        <f t="shared" si="1042"/>
        <v>66+</v>
      </c>
      <c r="U11084" s="1" t="str">
        <f t="shared" si="1043"/>
        <v>Unknown</v>
      </c>
    </row>
    <row r="11085" spans="1:21">
      <c r="A11085" s="1">
        <v>11084</v>
      </c>
      <c r="C11085" s="1" t="s">
        <v>34</v>
      </c>
      <c r="D11085" s="2">
        <v>45276</v>
      </c>
      <c r="E11085" s="2">
        <v>45282</v>
      </c>
      <c r="F11085" s="1" t="s">
        <v>28</v>
      </c>
      <c r="G11085" s="1" t="s">
        <v>46</v>
      </c>
      <c r="H11085" s="1" t="s">
        <v>15</v>
      </c>
      <c r="I11085" s="1">
        <v>20832.14</v>
      </c>
      <c r="J11085" s="1" t="s">
        <v>24</v>
      </c>
      <c r="K11085" s="1" t="s">
        <v>25</v>
      </c>
      <c r="N11085" s="3" t="str">
        <f>IF(LEFT(LOWER(C11085),1)="m","Male",IF(LEFT(LOWER(C11085),1)="f","Female","Unknown"))</f>
        <v>Male</v>
      </c>
      <c r="O11085" s="4" t="str">
        <f>IF(TRIM(LOWER(F11085))="neuro","Neurology",IF(TRIM(LOWER(F11085))="Neurology","Neurology",IF(TRIM(LOWER(F11085))="general ward","General",IF(TRIM(LOWER(F11085))="general","General",IF(TRIM(LOWER(F11085))="cardiology","Cardiology",IF(TRIM(LOWER(F11085))="Cardiology","Cardiology",IF(TRIM(LOWER(F11085))="Peads","Pediatrics",IF(TRIM(LOWER(F11085))="Pediatrics","Pediatrics",IF(TRIM(LOWER(F11085))="orthopedics","Orthopedics",IF(TRIM(LOWER(F11085))="Neurology","Neurology",IF(TRIM(LOWER(F11085))="Oncology","Oncology")))))))))))</f>
        <v>Orthopedics</v>
      </c>
      <c r="P11085" s="3" t="str">
        <f t="shared" si="1038"/>
        <v>Self</v>
      </c>
      <c r="Q11085" s="5">
        <f t="shared" si="1039"/>
        <v>6</v>
      </c>
      <c r="R11085" s="1">
        <f t="shared" si="1040"/>
        <v>20832.14</v>
      </c>
      <c r="S11085" s="1">
        <f t="shared" si="1041"/>
        <v>1</v>
      </c>
      <c r="T11085" s="1" t="str">
        <f t="shared" si="1042"/>
        <v>0-17</v>
      </c>
      <c r="U11085" s="1" t="str">
        <f t="shared" si="1043"/>
        <v>No</v>
      </c>
    </row>
    <row r="11086" spans="1:21">
      <c r="A11086" s="1">
        <v>11085</v>
      </c>
      <c r="B11086" s="1">
        <v>66</v>
      </c>
      <c r="C11086" s="1" t="s">
        <v>34</v>
      </c>
      <c r="D11086" s="2">
        <v>45644</v>
      </c>
      <c r="E11086" s="2">
        <v>45660</v>
      </c>
      <c r="F11086" s="1" t="s">
        <v>13</v>
      </c>
      <c r="G11086" s="1" t="s">
        <v>36</v>
      </c>
      <c r="H11086" s="1" t="s">
        <v>37</v>
      </c>
      <c r="I11086" s="1">
        <v>91548.14</v>
      </c>
      <c r="J11086" s="1" t="s">
        <v>24</v>
      </c>
      <c r="K11086" s="1" t="s">
        <v>38</v>
      </c>
      <c r="N11086" s="3" t="str">
        <f>IF(LEFT(LOWER(C11086),1)="m","Male",IF(LEFT(LOWER(C11086),1)="f","Female","Unknown"))</f>
        <v>Male</v>
      </c>
      <c r="O11086" s="4" t="str">
        <f>IF(TRIM(LOWER(F11086))="neuro","Neurology",IF(TRIM(LOWER(F11086))="Neurology","Neurology",IF(TRIM(LOWER(F11086))="general ward","General",IF(TRIM(LOWER(F11086))="general","General",IF(TRIM(LOWER(F11086))="cardiology","Cardiology",IF(TRIM(LOWER(F11086))="Cardiology","Cardiology",IF(TRIM(LOWER(F11086))="Peads","Pediatrics",IF(TRIM(LOWER(F11086))="Pediatrics","Pediatrics",IF(TRIM(LOWER(F11086))="orthopedics","Orthopedics",IF(TRIM(LOWER(F11086))="Neurology","Neurology",IF(TRIM(LOWER(F11086))="Oncology","Oncology")))))))))))</f>
        <v>Neurology</v>
      </c>
      <c r="P11086" s="3" t="str">
        <f t="shared" si="1038"/>
        <v>Government</v>
      </c>
      <c r="Q11086" s="5">
        <f t="shared" si="1039"/>
        <v>16</v>
      </c>
      <c r="R11086" s="1">
        <f t="shared" si="1040"/>
        <v>91548.14</v>
      </c>
      <c r="S11086" s="1">
        <f t="shared" si="1041"/>
        <v>0</v>
      </c>
      <c r="T11086" s="1" t="str">
        <f t="shared" si="1042"/>
        <v>66+</v>
      </c>
      <c r="U11086" s="1" t="str">
        <f t="shared" si="1043"/>
        <v>No</v>
      </c>
    </row>
    <row r="11087" spans="1:21">
      <c r="A11087" s="1">
        <v>11086</v>
      </c>
      <c r="B11087" s="1">
        <v>95</v>
      </c>
      <c r="C11087" s="1" t="s">
        <v>27</v>
      </c>
      <c r="D11087" s="2">
        <v>45409</v>
      </c>
      <c r="E11087" s="2">
        <v>45427</v>
      </c>
      <c r="F11087" s="1" t="s">
        <v>40</v>
      </c>
      <c r="G11087" s="1" t="s">
        <v>22</v>
      </c>
      <c r="H11087" s="1" t="s">
        <v>39</v>
      </c>
      <c r="I11087" s="1">
        <v>17911</v>
      </c>
      <c r="J11087" s="1" t="s">
        <v>16</v>
      </c>
      <c r="K11087" s="1" t="s">
        <v>42</v>
      </c>
      <c r="N11087" s="3" t="str">
        <f>IF(LEFT(LOWER(C11087),1)="m","Male",IF(LEFT(LOWER(C11087),1)="f","Female","Unknown"))</f>
        <v>Male</v>
      </c>
      <c r="O11087" s="4" t="str">
        <f>IF(TRIM(LOWER(F11087))="neuro","Neurology",IF(TRIM(LOWER(F11087))="Neurology","Neurology",IF(TRIM(LOWER(F11087))="general ward","General",IF(TRIM(LOWER(F11087))="general","General",IF(TRIM(LOWER(F11087))="cardiology","Cardiology",IF(TRIM(LOWER(F11087))="Cardiology","Cardiology",IF(TRIM(LOWER(F11087))="Peads","Pediatrics",IF(TRIM(LOWER(F11087))="Pediatrics","Pediatrics",IF(TRIM(LOWER(F11087))="orthopedics","Orthopedics",IF(TRIM(LOWER(F11087))="Neurology","Neurology",IF(TRIM(LOWER(F11087))="Oncology","Oncology")))))))))))</f>
        <v>Pediatrics</v>
      </c>
      <c r="P11087" s="3" t="str">
        <f t="shared" si="1038"/>
        <v>Government</v>
      </c>
      <c r="Q11087" s="5">
        <f t="shared" si="1039"/>
        <v>18</v>
      </c>
      <c r="R11087" s="1">
        <f t="shared" si="1040"/>
        <v>17911</v>
      </c>
      <c r="S11087" s="1">
        <f t="shared" si="1041"/>
        <v>0</v>
      </c>
      <c r="T11087" s="1" t="str">
        <f t="shared" si="1042"/>
        <v>66+</v>
      </c>
      <c r="U11087" s="1" t="str">
        <f t="shared" si="1043"/>
        <v>Yes</v>
      </c>
    </row>
    <row r="11088" spans="1:21">
      <c r="A11088" s="1">
        <v>11087</v>
      </c>
      <c r="B11088" s="1">
        <v>55</v>
      </c>
      <c r="C11088" s="1" t="s">
        <v>12</v>
      </c>
      <c r="D11088" s="2">
        <v>44972</v>
      </c>
      <c r="E11088" s="2">
        <v>44975</v>
      </c>
      <c r="F11088" s="1" t="s">
        <v>50</v>
      </c>
      <c r="G11088" s="1" t="s">
        <v>14</v>
      </c>
      <c r="H11088" s="1" t="s">
        <v>23</v>
      </c>
      <c r="I11088" s="1">
        <v>234475.46</v>
      </c>
      <c r="K11088" s="1" t="s">
        <v>17</v>
      </c>
      <c r="N11088" s="3" t="str">
        <f>IF(LEFT(LOWER(C11088),1)="m","Male",IF(LEFT(LOWER(C11088),1)="f","Female","Unknown"))</f>
        <v>Unknown</v>
      </c>
      <c r="O11088" s="4" t="str">
        <f>IF(TRIM(LOWER(F11088))="neuro","Neurology",IF(TRIM(LOWER(F11088))="Neurology","Neurology",IF(TRIM(LOWER(F11088))="general ward","General",IF(TRIM(LOWER(F11088))="general","General",IF(TRIM(LOWER(F11088))="cardiology","Cardiology",IF(TRIM(LOWER(F11088))="Cardiology","Cardiology",IF(TRIM(LOWER(F11088))="Peads","Pediatrics",IF(TRIM(LOWER(F11088))="Pediatrics","Pediatrics",IF(TRIM(LOWER(F11088))="orthopedics","Orthopedics",IF(TRIM(LOWER(F11088))="Neurology","Neurology",IF(TRIM(LOWER(F11088))="Oncology","Oncology")))))))))))</f>
        <v>Cardiology</v>
      </c>
      <c r="P11088" s="3" t="str">
        <f t="shared" si="1038"/>
        <v>Private</v>
      </c>
      <c r="Q11088" s="5">
        <f t="shared" si="1039"/>
        <v>3</v>
      </c>
      <c r="R11088" s="1">
        <f t="shared" si="1040"/>
        <v>234475.46</v>
      </c>
      <c r="S11088" s="1">
        <f t="shared" si="1041"/>
        <v>1</v>
      </c>
      <c r="T11088" s="1" t="str">
        <f t="shared" si="1042"/>
        <v>51-65</v>
      </c>
      <c r="U11088" s="1" t="str">
        <f t="shared" si="1043"/>
        <v>Unknown</v>
      </c>
    </row>
    <row r="11089" spans="1:21">
      <c r="A11089" s="1">
        <v>11088</v>
      </c>
      <c r="B11089" s="1">
        <v>20</v>
      </c>
      <c r="C11089" s="1" t="s">
        <v>29</v>
      </c>
      <c r="D11089" s="2">
        <v>45632</v>
      </c>
      <c r="E11089" s="2">
        <v>45649</v>
      </c>
      <c r="F11089" s="1" t="s">
        <v>43</v>
      </c>
      <c r="G11089" s="1" t="s">
        <v>22</v>
      </c>
      <c r="H11089" s="1" t="s">
        <v>47</v>
      </c>
      <c r="I11089" s="1">
        <v>181781.3</v>
      </c>
      <c r="J11089" s="1" t="s">
        <v>42</v>
      </c>
      <c r="K11089" s="1" t="s">
        <v>38</v>
      </c>
      <c r="N11089" s="3" t="str">
        <f>IF(LEFT(LOWER(C11089),1)="m","Male",IF(LEFT(LOWER(C11089),1)="f","Female","Unknown"))</f>
        <v>Female</v>
      </c>
      <c r="O11089" s="4" t="str">
        <f>IF(TRIM(LOWER(F11089))="neuro","Neurology",IF(TRIM(LOWER(F11089))="Neurology","Neurology",IF(TRIM(LOWER(F11089))="general ward","General",IF(TRIM(LOWER(F11089))="general","General",IF(TRIM(LOWER(F11089))="cardiology","Cardiology",IF(TRIM(LOWER(F11089))="Cardiology","Cardiology",IF(TRIM(LOWER(F11089))="Peads","Pediatrics",IF(TRIM(LOWER(F11089))="Pediatrics","Pediatrics",IF(TRIM(LOWER(F11089))="orthopedics","Orthopedics",IF(TRIM(LOWER(F11089))="Neurology","Neurology",IF(TRIM(LOWER(F11089))="Oncology","Oncology")))))))))))</f>
        <v>Orthopedics</v>
      </c>
      <c r="P11089" s="3" t="str">
        <f t="shared" si="1038"/>
        <v>Government</v>
      </c>
      <c r="Q11089" s="5">
        <f t="shared" si="1039"/>
        <v>17</v>
      </c>
      <c r="R11089" s="1">
        <f t="shared" si="1040"/>
        <v>181781.3</v>
      </c>
      <c r="S11089" s="1">
        <f t="shared" si="1041"/>
        <v>0</v>
      </c>
      <c r="T11089" s="1" t="str">
        <f t="shared" si="1042"/>
        <v>18-35</v>
      </c>
      <c r="U11089" s="1" t="str">
        <f t="shared" si="1043"/>
        <v>No</v>
      </c>
    </row>
    <row r="11090" spans="1:21">
      <c r="A11090" s="1">
        <v>11089</v>
      </c>
      <c r="C11090" s="1" t="s">
        <v>44</v>
      </c>
      <c r="D11090" s="2">
        <v>45381</v>
      </c>
      <c r="E11090" s="2">
        <v>45382</v>
      </c>
      <c r="F11090" s="1" t="s">
        <v>45</v>
      </c>
      <c r="G11090" s="1" t="s">
        <v>41</v>
      </c>
      <c r="H11090" s="1" t="s">
        <v>37</v>
      </c>
      <c r="I11090" s="1">
        <v>189490.02</v>
      </c>
      <c r="J11090" s="1" t="s">
        <v>24</v>
      </c>
      <c r="K11090" s="1" t="s">
        <v>38</v>
      </c>
      <c r="N11090" s="3" t="str">
        <f>IF(LEFT(LOWER(C11090),1)="m","Male",IF(LEFT(LOWER(C11090),1)="f","Female","Unknown"))</f>
        <v>Female</v>
      </c>
      <c r="O11090" s="4" t="str">
        <f>IF(TRIM(LOWER(F11090))="neuro","Neurology",IF(TRIM(LOWER(F11090))="Neurology","Neurology",IF(TRIM(LOWER(F11090))="general ward","General",IF(TRIM(LOWER(F11090))="general","General",IF(TRIM(LOWER(F11090))="cardiology","Cardiology",IF(TRIM(LOWER(F11090))="Cardiology","Cardiology",IF(TRIM(LOWER(F11090))="Peads","Pediatrics",IF(TRIM(LOWER(F11090))="Pediatrics","Pediatrics",IF(TRIM(LOWER(F11090))="orthopedics","Orthopedics",IF(TRIM(LOWER(F11090))="Neurology","Neurology",IF(TRIM(LOWER(F11090))="Oncology","Oncology")))))))))))</f>
        <v>Neurology</v>
      </c>
      <c r="P11090" s="3" t="str">
        <f t="shared" si="1038"/>
        <v>Unknown</v>
      </c>
      <c r="Q11090" s="5">
        <f t="shared" si="1039"/>
        <v>1</v>
      </c>
      <c r="R11090" s="1">
        <f t="shared" si="1040"/>
        <v>189490.02</v>
      </c>
      <c r="S11090" s="1">
        <f t="shared" si="1041"/>
        <v>0</v>
      </c>
      <c r="T11090" s="1" t="str">
        <f t="shared" si="1042"/>
        <v>0-17</v>
      </c>
      <c r="U11090" s="1" t="str">
        <f t="shared" si="1043"/>
        <v>No</v>
      </c>
    </row>
    <row r="11091" spans="1:21">
      <c r="A11091" s="1">
        <v>11090</v>
      </c>
      <c r="B11091" s="1">
        <v>74</v>
      </c>
      <c r="C11091" s="1" t="s">
        <v>34</v>
      </c>
      <c r="D11091" s="2">
        <v>45166</v>
      </c>
      <c r="E11091" s="2">
        <v>45186</v>
      </c>
      <c r="F11091" s="1" t="s">
        <v>30</v>
      </c>
      <c r="G11091" s="1" t="s">
        <v>33</v>
      </c>
      <c r="H11091" s="1" t="s">
        <v>51</v>
      </c>
      <c r="I11091" s="1">
        <v>73085.56</v>
      </c>
      <c r="K11091" s="1" t="s">
        <v>17</v>
      </c>
      <c r="N11091" s="3" t="str">
        <f>IF(LEFT(LOWER(C11091),1)="m","Male",IF(LEFT(LOWER(C11091),1)="f","Female","Unknown"))</f>
        <v>Male</v>
      </c>
      <c r="O11091" s="4" t="str">
        <f>IF(TRIM(LOWER(F11091))="neuro","Neurology",IF(TRIM(LOWER(F11091))="Neurology","Neurology",IF(TRIM(LOWER(F11091))="general ward","General",IF(TRIM(LOWER(F11091))="general","General",IF(TRIM(LOWER(F11091))="cardiology","Cardiology",IF(TRIM(LOWER(F11091))="Cardiology","Cardiology",IF(TRIM(LOWER(F11091))="Peads","Pediatrics",IF(TRIM(LOWER(F11091))="Pediatrics","Pediatrics",IF(TRIM(LOWER(F11091))="orthopedics","Orthopedics",IF(TRIM(LOWER(F11091))="Neurology","Neurology",IF(TRIM(LOWER(F11091))="Oncology","Oncology")))))))))))</f>
        <v>Pediatrics</v>
      </c>
      <c r="P11091" s="3" t="str">
        <f t="shared" si="1038"/>
        <v>Self</v>
      </c>
      <c r="Q11091" s="5">
        <f t="shared" si="1039"/>
        <v>20</v>
      </c>
      <c r="R11091" s="1">
        <f t="shared" si="1040"/>
        <v>73085.56</v>
      </c>
      <c r="S11091" s="1">
        <f t="shared" si="1041"/>
        <v>1</v>
      </c>
      <c r="T11091" s="1" t="str">
        <f t="shared" si="1042"/>
        <v>66+</v>
      </c>
      <c r="U11091" s="1" t="str">
        <f t="shared" si="1043"/>
        <v>Unknown</v>
      </c>
    </row>
    <row r="11092" spans="1:21">
      <c r="A11092" s="1">
        <v>11091</v>
      </c>
      <c r="B11092" s="1">
        <v>35</v>
      </c>
      <c r="C11092" s="1" t="s">
        <v>27</v>
      </c>
      <c r="D11092" s="2">
        <v>45046</v>
      </c>
      <c r="E11092" s="2">
        <v>45056</v>
      </c>
      <c r="F11092" s="1" t="s">
        <v>19</v>
      </c>
      <c r="G11092" s="1" t="s">
        <v>41</v>
      </c>
      <c r="H11092" s="1" t="s">
        <v>15</v>
      </c>
      <c r="I11092" s="1">
        <v>254708.32</v>
      </c>
      <c r="K11092" s="1" t="s">
        <v>17</v>
      </c>
      <c r="N11092" s="3" t="str">
        <f>IF(LEFT(LOWER(C11092),1)="m","Male",IF(LEFT(LOWER(C11092),1)="f","Female","Unknown"))</f>
        <v>Male</v>
      </c>
      <c r="O11092" s="4" t="str">
        <f>IF(TRIM(LOWER(F11092))="neuro","Neurology",IF(TRIM(LOWER(F11092))="Neurology","Neurology",IF(TRIM(LOWER(F11092))="general ward","General",IF(TRIM(LOWER(F11092))="general","General",IF(TRIM(LOWER(F11092))="cardiology","Cardiology",IF(TRIM(LOWER(F11092))="Cardiology","Cardiology",IF(TRIM(LOWER(F11092))="Peads","Pediatrics",IF(TRIM(LOWER(F11092))="Pediatrics","Pediatrics",IF(TRIM(LOWER(F11092))="orthopedics","Orthopedics",IF(TRIM(LOWER(F11092))="Neurology","Neurology",IF(TRIM(LOWER(F11092))="Oncology","Oncology")))))))))))</f>
        <v>General</v>
      </c>
      <c r="P11092" s="3" t="str">
        <f t="shared" si="1038"/>
        <v>Unknown</v>
      </c>
      <c r="Q11092" s="5">
        <f t="shared" si="1039"/>
        <v>10</v>
      </c>
      <c r="R11092" s="1">
        <f t="shared" si="1040"/>
        <v>254708.32</v>
      </c>
      <c r="S11092" s="1">
        <f t="shared" si="1041"/>
        <v>1</v>
      </c>
      <c r="T11092" s="1" t="str">
        <f t="shared" si="1042"/>
        <v>18-35</v>
      </c>
      <c r="U11092" s="1" t="str">
        <f t="shared" si="1043"/>
        <v>Unknown</v>
      </c>
    </row>
    <row r="11093" spans="1:21">
      <c r="A11093" s="1">
        <v>11092</v>
      </c>
      <c r="C11093" s="1" t="s">
        <v>26</v>
      </c>
      <c r="D11093" s="2">
        <v>45087</v>
      </c>
      <c r="E11093" s="2">
        <v>45091</v>
      </c>
      <c r="F11093" s="1" t="s">
        <v>28</v>
      </c>
      <c r="G11093" s="1" t="s">
        <v>46</v>
      </c>
      <c r="H11093" s="1" t="s">
        <v>37</v>
      </c>
      <c r="I11093" s="1">
        <v>213495.95</v>
      </c>
      <c r="J11093" s="1" t="s">
        <v>16</v>
      </c>
      <c r="K11093" s="1" t="s">
        <v>38</v>
      </c>
      <c r="N11093" s="3" t="str">
        <f>IF(LEFT(LOWER(C11093),1)="m","Male",IF(LEFT(LOWER(C11093),1)="f","Female","Unknown"))</f>
        <v>Female</v>
      </c>
      <c r="O11093" s="4" t="str">
        <f>IF(TRIM(LOWER(F11093))="neuro","Neurology",IF(TRIM(LOWER(F11093))="Neurology","Neurology",IF(TRIM(LOWER(F11093))="general ward","General",IF(TRIM(LOWER(F11093))="general","General",IF(TRIM(LOWER(F11093))="cardiology","Cardiology",IF(TRIM(LOWER(F11093))="Cardiology","Cardiology",IF(TRIM(LOWER(F11093))="Peads","Pediatrics",IF(TRIM(LOWER(F11093))="Pediatrics","Pediatrics",IF(TRIM(LOWER(F11093))="orthopedics","Orthopedics",IF(TRIM(LOWER(F11093))="Neurology","Neurology",IF(TRIM(LOWER(F11093))="Oncology","Oncology")))))))))))</f>
        <v>Orthopedics</v>
      </c>
      <c r="P11093" s="3" t="str">
        <f t="shared" si="1038"/>
        <v>Self</v>
      </c>
      <c r="Q11093" s="5">
        <f t="shared" si="1039"/>
        <v>4</v>
      </c>
      <c r="R11093" s="1">
        <f t="shared" si="1040"/>
        <v>213495.95</v>
      </c>
      <c r="S11093" s="1">
        <f t="shared" si="1041"/>
        <v>0</v>
      </c>
      <c r="T11093" s="1" t="str">
        <f t="shared" si="1042"/>
        <v>0-17</v>
      </c>
      <c r="U11093" s="1" t="str">
        <f t="shared" si="1043"/>
        <v>Yes</v>
      </c>
    </row>
    <row r="11094" spans="1:21">
      <c r="A11094" s="1">
        <v>11093</v>
      </c>
      <c r="B11094" s="1">
        <v>35</v>
      </c>
      <c r="C11094" s="1" t="s">
        <v>44</v>
      </c>
      <c r="D11094" s="2">
        <v>44988</v>
      </c>
      <c r="E11094" s="2">
        <v>45006</v>
      </c>
      <c r="F11094" s="1" t="s">
        <v>45</v>
      </c>
      <c r="G11094" s="1" t="s">
        <v>33</v>
      </c>
      <c r="H11094" s="1" t="s">
        <v>47</v>
      </c>
      <c r="I11094" s="1">
        <v>219304.6</v>
      </c>
      <c r="J11094" s="1" t="s">
        <v>17</v>
      </c>
      <c r="K11094" s="1" t="s">
        <v>20</v>
      </c>
      <c r="N11094" s="3" t="str">
        <f>IF(LEFT(LOWER(C11094),1)="m","Male",IF(LEFT(LOWER(C11094),1)="f","Female","Unknown"))</f>
        <v>Female</v>
      </c>
      <c r="O11094" s="4" t="str">
        <f>IF(TRIM(LOWER(F11094))="neuro","Neurology",IF(TRIM(LOWER(F11094))="Neurology","Neurology",IF(TRIM(LOWER(F11094))="general ward","General",IF(TRIM(LOWER(F11094))="general","General",IF(TRIM(LOWER(F11094))="cardiology","Cardiology",IF(TRIM(LOWER(F11094))="Cardiology","Cardiology",IF(TRIM(LOWER(F11094))="Peads","Pediatrics",IF(TRIM(LOWER(F11094))="Pediatrics","Pediatrics",IF(TRIM(LOWER(F11094))="orthopedics","Orthopedics",IF(TRIM(LOWER(F11094))="Neurology","Neurology",IF(TRIM(LOWER(F11094))="Oncology","Oncology")))))))))))</f>
        <v>Neurology</v>
      </c>
      <c r="P11094" s="3" t="str">
        <f t="shared" si="1038"/>
        <v>Self</v>
      </c>
      <c r="Q11094" s="5">
        <f t="shared" si="1039"/>
        <v>18</v>
      </c>
      <c r="R11094" s="1">
        <f t="shared" si="1040"/>
        <v>219304.6</v>
      </c>
      <c r="S11094" s="1">
        <f t="shared" si="1041"/>
        <v>0</v>
      </c>
      <c r="T11094" s="1" t="str">
        <f t="shared" si="1042"/>
        <v>18-35</v>
      </c>
      <c r="U11094" s="1" t="str">
        <f t="shared" si="1043"/>
        <v>Yes</v>
      </c>
    </row>
    <row r="11095" spans="1:21">
      <c r="A11095" s="1">
        <v>11094</v>
      </c>
      <c r="B11095" s="1">
        <v>72</v>
      </c>
      <c r="C11095" s="1" t="s">
        <v>12</v>
      </c>
      <c r="D11095" s="2">
        <v>45529</v>
      </c>
      <c r="E11095" s="2">
        <v>45544</v>
      </c>
      <c r="F11095" s="1" t="s">
        <v>35</v>
      </c>
      <c r="G11095" s="1" t="s">
        <v>36</v>
      </c>
      <c r="H11095" s="1" t="s">
        <v>37</v>
      </c>
      <c r="I11095" s="1">
        <v>210953.33</v>
      </c>
      <c r="J11095" s="1" t="s">
        <v>25</v>
      </c>
      <c r="K11095" s="1" t="s">
        <v>38</v>
      </c>
      <c r="N11095" s="3" t="str">
        <f>IF(LEFT(LOWER(C11095),1)="m","Male",IF(LEFT(LOWER(C11095),1)="f","Female","Unknown"))</f>
        <v>Unknown</v>
      </c>
      <c r="O11095" s="4" t="str">
        <f>IF(TRIM(LOWER(F11095))="neuro","Neurology",IF(TRIM(LOWER(F11095))="Neurology","Neurology",IF(TRIM(LOWER(F11095))="general ward","General",IF(TRIM(LOWER(F11095))="general","General",IF(TRIM(LOWER(F11095))="cardiology","Cardiology",IF(TRIM(LOWER(F11095))="Cardiology","Cardiology",IF(TRIM(LOWER(F11095))="Peads","Pediatrics",IF(TRIM(LOWER(F11095))="Pediatrics","Pediatrics",IF(TRIM(LOWER(F11095))="orthopedics","Orthopedics",IF(TRIM(LOWER(F11095))="Neurology","Neurology",IF(TRIM(LOWER(F11095))="Oncology","Oncology")))))))))))</f>
        <v>Cardiology</v>
      </c>
      <c r="P11095" s="3" t="str">
        <f t="shared" si="1038"/>
        <v>Government</v>
      </c>
      <c r="Q11095" s="5">
        <f t="shared" si="1039"/>
        <v>15</v>
      </c>
      <c r="R11095" s="1">
        <f t="shared" si="1040"/>
        <v>210953.33</v>
      </c>
      <c r="S11095" s="1">
        <f t="shared" si="1041"/>
        <v>0</v>
      </c>
      <c r="T11095" s="1" t="str">
        <f t="shared" si="1042"/>
        <v>66+</v>
      </c>
      <c r="U11095" s="1" t="str">
        <f t="shared" si="1043"/>
        <v>Yes</v>
      </c>
    </row>
    <row r="11096" spans="1:21">
      <c r="A11096" s="1">
        <v>11095</v>
      </c>
      <c r="B11096" s="1">
        <v>19</v>
      </c>
      <c r="C11096" s="1" t="s">
        <v>12</v>
      </c>
      <c r="D11096" s="2">
        <v>45179</v>
      </c>
      <c r="E11096" s="2">
        <v>45187</v>
      </c>
      <c r="F11096" s="1" t="s">
        <v>21</v>
      </c>
      <c r="G11096" s="1" t="s">
        <v>14</v>
      </c>
      <c r="H11096" s="1" t="s">
        <v>47</v>
      </c>
      <c r="I11096" s="1">
        <v>306130.28999999998</v>
      </c>
      <c r="J11096" s="1" t="s">
        <v>38</v>
      </c>
      <c r="K11096" s="1" t="s">
        <v>38</v>
      </c>
      <c r="N11096" s="3" t="str">
        <f>IF(LEFT(LOWER(C11096),1)="m","Male",IF(LEFT(LOWER(C11096),1)="f","Female","Unknown"))</f>
        <v>Unknown</v>
      </c>
      <c r="O11096" s="4" t="str">
        <f>IF(TRIM(LOWER(F11096))="neuro","Neurology",IF(TRIM(LOWER(F11096))="Neurology","Neurology",IF(TRIM(LOWER(F11096))="general ward","General",IF(TRIM(LOWER(F11096))="general","General",IF(TRIM(LOWER(F11096))="cardiology","Cardiology",IF(TRIM(LOWER(F11096))="Cardiology","Cardiology",IF(TRIM(LOWER(F11096))="Peads","Pediatrics",IF(TRIM(LOWER(F11096))="Pediatrics","Pediatrics",IF(TRIM(LOWER(F11096))="orthopedics","Orthopedics",IF(TRIM(LOWER(F11096))="Neurology","Neurology",IF(TRIM(LOWER(F11096))="Oncology","Oncology")))))))))))</f>
        <v>General</v>
      </c>
      <c r="P11096" s="3" t="str">
        <f t="shared" si="1038"/>
        <v>Private</v>
      </c>
      <c r="Q11096" s="5">
        <f t="shared" si="1039"/>
        <v>8</v>
      </c>
      <c r="R11096" s="1">
        <f t="shared" si="1040"/>
        <v>306130.28999999998</v>
      </c>
      <c r="S11096" s="1">
        <f t="shared" si="1041"/>
        <v>0</v>
      </c>
      <c r="T11096" s="1" t="str">
        <f t="shared" si="1042"/>
        <v>18-35</v>
      </c>
      <c r="U11096" s="1" t="str">
        <f t="shared" si="1043"/>
        <v>No</v>
      </c>
    </row>
    <row r="11097" spans="1:21">
      <c r="A11097" s="1">
        <v>11096</v>
      </c>
      <c r="B11097" s="1">
        <v>10</v>
      </c>
      <c r="C11097" s="1" t="s">
        <v>27</v>
      </c>
      <c r="D11097" s="2">
        <v>45579</v>
      </c>
      <c r="E11097" s="2">
        <v>45584</v>
      </c>
      <c r="F11097" s="1" t="s">
        <v>49</v>
      </c>
      <c r="G11097" s="1" t="s">
        <v>31</v>
      </c>
      <c r="H11097" s="1" t="s">
        <v>47</v>
      </c>
      <c r="I11097" s="1">
        <v>110293.03</v>
      </c>
      <c r="J11097" s="1" t="s">
        <v>17</v>
      </c>
      <c r="K11097" s="1" t="s">
        <v>25</v>
      </c>
      <c r="N11097" s="3" t="str">
        <f>IF(LEFT(LOWER(C11097),1)="m","Male",IF(LEFT(LOWER(C11097),1)="f","Female","Unknown"))</f>
        <v>Male</v>
      </c>
      <c r="O11097" s="4" t="str">
        <f>IF(TRIM(LOWER(F11097))="neuro","Neurology",IF(TRIM(LOWER(F11097))="Neurology","Neurology",IF(TRIM(LOWER(F11097))="general ward","General",IF(TRIM(LOWER(F11097))="general","General",IF(TRIM(LOWER(F11097))="cardiology","Cardiology",IF(TRIM(LOWER(F11097))="Cardiology","Cardiology",IF(TRIM(LOWER(F11097))="Peads","Pediatrics",IF(TRIM(LOWER(F11097))="Pediatrics","Pediatrics",IF(TRIM(LOWER(F11097))="orthopedics","Orthopedics",IF(TRIM(LOWER(F11097))="Neurology","Neurology",IF(TRIM(LOWER(F11097))="Oncology","Oncology")))))))))))</f>
        <v>Oncology</v>
      </c>
      <c r="P11097" s="3" t="str">
        <f t="shared" si="1038"/>
        <v>Private</v>
      </c>
      <c r="Q11097" s="5">
        <f t="shared" si="1039"/>
        <v>5</v>
      </c>
      <c r="R11097" s="1">
        <f t="shared" si="1040"/>
        <v>110293.03</v>
      </c>
      <c r="S11097" s="1">
        <f t="shared" si="1041"/>
        <v>1</v>
      </c>
      <c r="T11097" s="1" t="str">
        <f t="shared" si="1042"/>
        <v>0-17</v>
      </c>
      <c r="U11097" s="1" t="str">
        <f t="shared" si="1043"/>
        <v>Yes</v>
      </c>
    </row>
    <row r="11098" spans="1:21">
      <c r="A11098" s="1">
        <v>11097</v>
      </c>
      <c r="B11098" s="1">
        <v>50</v>
      </c>
      <c r="C11098" s="1" t="s">
        <v>29</v>
      </c>
      <c r="D11098" s="2">
        <v>45146</v>
      </c>
      <c r="E11098" s="2">
        <v>45165</v>
      </c>
      <c r="F11098" s="1" t="s">
        <v>19</v>
      </c>
      <c r="G11098" s="1" t="s">
        <v>36</v>
      </c>
      <c r="H11098" s="1" t="s">
        <v>37</v>
      </c>
      <c r="I11098" s="1">
        <v>311594.25</v>
      </c>
      <c r="J11098" s="1" t="s">
        <v>42</v>
      </c>
      <c r="K11098" s="1" t="s">
        <v>17</v>
      </c>
      <c r="N11098" s="3" t="str">
        <f>IF(LEFT(LOWER(C11098),1)="m","Male",IF(LEFT(LOWER(C11098),1)="f","Female","Unknown"))</f>
        <v>Female</v>
      </c>
      <c r="O11098" s="4" t="str">
        <f>IF(TRIM(LOWER(F11098))="neuro","Neurology",IF(TRIM(LOWER(F11098))="Neurology","Neurology",IF(TRIM(LOWER(F11098))="general ward","General",IF(TRIM(LOWER(F11098))="general","General",IF(TRIM(LOWER(F11098))="cardiology","Cardiology",IF(TRIM(LOWER(F11098))="Cardiology","Cardiology",IF(TRIM(LOWER(F11098))="Peads","Pediatrics",IF(TRIM(LOWER(F11098))="Pediatrics","Pediatrics",IF(TRIM(LOWER(F11098))="orthopedics","Orthopedics",IF(TRIM(LOWER(F11098))="Neurology","Neurology",IF(TRIM(LOWER(F11098))="Oncology","Oncology")))))))))))</f>
        <v>General</v>
      </c>
      <c r="P11098" s="3" t="str">
        <f t="shared" si="1038"/>
        <v>Government</v>
      </c>
      <c r="Q11098" s="5">
        <f t="shared" si="1039"/>
        <v>19</v>
      </c>
      <c r="R11098" s="1">
        <f t="shared" si="1040"/>
        <v>311594.25</v>
      </c>
      <c r="S11098" s="1">
        <f t="shared" si="1041"/>
        <v>1</v>
      </c>
      <c r="T11098" s="1" t="str">
        <f t="shared" si="1042"/>
        <v>36-50</v>
      </c>
      <c r="U11098" s="1" t="str">
        <f t="shared" si="1043"/>
        <v>No</v>
      </c>
    </row>
    <row r="11099" spans="1:21">
      <c r="A11099" s="1">
        <v>11098</v>
      </c>
      <c r="B11099" s="1">
        <v>69</v>
      </c>
      <c r="C11099" s="1" t="s">
        <v>44</v>
      </c>
      <c r="D11099" s="2">
        <v>45559</v>
      </c>
      <c r="E11099" s="2">
        <v>45579</v>
      </c>
      <c r="F11099" s="1" t="s">
        <v>49</v>
      </c>
      <c r="G11099" s="1" t="s">
        <v>31</v>
      </c>
      <c r="H11099" s="1" t="s">
        <v>51</v>
      </c>
      <c r="I11099" s="1">
        <v>36238.660000000003</v>
      </c>
      <c r="J11099" s="1" t="s">
        <v>38</v>
      </c>
      <c r="K11099" s="1" t="s">
        <v>38</v>
      </c>
      <c r="N11099" s="3" t="str">
        <f>IF(LEFT(LOWER(C11099),1)="m","Male",IF(LEFT(LOWER(C11099),1)="f","Female","Unknown"))</f>
        <v>Female</v>
      </c>
      <c r="O11099" s="4" t="str">
        <f>IF(TRIM(LOWER(F11099))="neuro","Neurology",IF(TRIM(LOWER(F11099))="Neurology","Neurology",IF(TRIM(LOWER(F11099))="general ward","General",IF(TRIM(LOWER(F11099))="general","General",IF(TRIM(LOWER(F11099))="cardiology","Cardiology",IF(TRIM(LOWER(F11099))="Cardiology","Cardiology",IF(TRIM(LOWER(F11099))="Peads","Pediatrics",IF(TRIM(LOWER(F11099))="Pediatrics","Pediatrics",IF(TRIM(LOWER(F11099))="orthopedics","Orthopedics",IF(TRIM(LOWER(F11099))="Neurology","Neurology",IF(TRIM(LOWER(F11099))="Oncology","Oncology")))))))))))</f>
        <v>Oncology</v>
      </c>
      <c r="P11099" s="3" t="str">
        <f t="shared" si="1038"/>
        <v>Private</v>
      </c>
      <c r="Q11099" s="5">
        <f t="shared" si="1039"/>
        <v>20</v>
      </c>
      <c r="R11099" s="1">
        <f t="shared" si="1040"/>
        <v>36238.660000000003</v>
      </c>
      <c r="S11099" s="1">
        <f t="shared" si="1041"/>
        <v>0</v>
      </c>
      <c r="T11099" s="1" t="str">
        <f t="shared" si="1042"/>
        <v>66+</v>
      </c>
      <c r="U11099" s="1" t="str">
        <f t="shared" si="1043"/>
        <v>No</v>
      </c>
    </row>
    <row r="11100" spans="1:21">
      <c r="A11100" s="1">
        <v>11099</v>
      </c>
      <c r="B11100" s="1">
        <v>80</v>
      </c>
      <c r="C11100" s="1" t="s">
        <v>44</v>
      </c>
      <c r="D11100" s="2">
        <v>45087</v>
      </c>
      <c r="E11100" s="2">
        <v>45090</v>
      </c>
      <c r="F11100" s="1" t="s">
        <v>40</v>
      </c>
      <c r="G11100" s="1" t="s">
        <v>22</v>
      </c>
      <c r="H11100" s="1" t="s">
        <v>15</v>
      </c>
      <c r="I11100" s="1">
        <v>72583.570000000007</v>
      </c>
      <c r="J11100" s="1" t="s">
        <v>38</v>
      </c>
      <c r="K11100" s="1" t="s">
        <v>38</v>
      </c>
      <c r="N11100" s="3" t="str">
        <f>IF(LEFT(LOWER(C11100),1)="m","Male",IF(LEFT(LOWER(C11100),1)="f","Female","Unknown"))</f>
        <v>Female</v>
      </c>
      <c r="O11100" s="4" t="str">
        <f>IF(TRIM(LOWER(F11100))="neuro","Neurology",IF(TRIM(LOWER(F11100))="Neurology","Neurology",IF(TRIM(LOWER(F11100))="general ward","General",IF(TRIM(LOWER(F11100))="general","General",IF(TRIM(LOWER(F11100))="cardiology","Cardiology",IF(TRIM(LOWER(F11100))="Cardiology","Cardiology",IF(TRIM(LOWER(F11100))="Peads","Pediatrics",IF(TRIM(LOWER(F11100))="Pediatrics","Pediatrics",IF(TRIM(LOWER(F11100))="orthopedics","Orthopedics",IF(TRIM(LOWER(F11100))="Neurology","Neurology",IF(TRIM(LOWER(F11100))="Oncology","Oncology")))))))))))</f>
        <v>Pediatrics</v>
      </c>
      <c r="P11100" s="3" t="str">
        <f t="shared" si="1038"/>
        <v>Government</v>
      </c>
      <c r="Q11100" s="5">
        <f t="shared" si="1039"/>
        <v>3</v>
      </c>
      <c r="R11100" s="1">
        <f t="shared" si="1040"/>
        <v>72583.570000000007</v>
      </c>
      <c r="S11100" s="1">
        <f t="shared" si="1041"/>
        <v>0</v>
      </c>
      <c r="T11100" s="1" t="str">
        <f t="shared" si="1042"/>
        <v>66+</v>
      </c>
      <c r="U11100" s="1" t="str">
        <f t="shared" si="1043"/>
        <v>No</v>
      </c>
    </row>
    <row r="11101" spans="1:21">
      <c r="A11101" s="1">
        <v>11100</v>
      </c>
      <c r="B11101" s="1">
        <v>48</v>
      </c>
      <c r="C11101" s="1" t="s">
        <v>26</v>
      </c>
      <c r="D11101" s="2">
        <v>45082</v>
      </c>
      <c r="E11101" s="2">
        <v>45092</v>
      </c>
      <c r="F11101" s="1" t="s">
        <v>13</v>
      </c>
      <c r="G11101" s="1" t="s">
        <v>46</v>
      </c>
      <c r="H11101" s="1" t="s">
        <v>23</v>
      </c>
      <c r="I11101" s="1">
        <v>211851.36</v>
      </c>
      <c r="J11101" s="1" t="s">
        <v>24</v>
      </c>
      <c r="K11101" s="1" t="s">
        <v>16</v>
      </c>
      <c r="N11101" s="3" t="str">
        <f>IF(LEFT(LOWER(C11101),1)="m","Male",IF(LEFT(LOWER(C11101),1)="f","Female","Unknown"))</f>
        <v>Female</v>
      </c>
      <c r="O11101" s="4" t="str">
        <f>IF(TRIM(LOWER(F11101))="neuro","Neurology",IF(TRIM(LOWER(F11101))="Neurology","Neurology",IF(TRIM(LOWER(F11101))="general ward","General",IF(TRIM(LOWER(F11101))="general","General",IF(TRIM(LOWER(F11101))="cardiology","Cardiology",IF(TRIM(LOWER(F11101))="Cardiology","Cardiology",IF(TRIM(LOWER(F11101))="Peads","Pediatrics",IF(TRIM(LOWER(F11101))="Pediatrics","Pediatrics",IF(TRIM(LOWER(F11101))="orthopedics","Orthopedics",IF(TRIM(LOWER(F11101))="Neurology","Neurology",IF(TRIM(LOWER(F11101))="Oncology","Oncology")))))))))))</f>
        <v>Neurology</v>
      </c>
      <c r="P11101" s="3" t="str">
        <f t="shared" si="1038"/>
        <v>Self</v>
      </c>
      <c r="Q11101" s="5">
        <f t="shared" si="1039"/>
        <v>10</v>
      </c>
      <c r="R11101" s="1">
        <f t="shared" si="1040"/>
        <v>211851.36</v>
      </c>
      <c r="S11101" s="1">
        <f t="shared" si="1041"/>
        <v>1</v>
      </c>
      <c r="T11101" s="1" t="str">
        <f t="shared" si="1042"/>
        <v>36-50</v>
      </c>
      <c r="U11101" s="1" t="str">
        <f t="shared" si="1043"/>
        <v>No</v>
      </c>
    </row>
    <row r="11102" spans="1:21">
      <c r="A11102" s="1">
        <v>11101</v>
      </c>
      <c r="B11102" s="1">
        <v>31</v>
      </c>
      <c r="C11102" s="1" t="s">
        <v>27</v>
      </c>
      <c r="D11102" s="2">
        <v>45106</v>
      </c>
      <c r="E11102" s="2">
        <v>45108</v>
      </c>
      <c r="F11102" s="1" t="s">
        <v>50</v>
      </c>
      <c r="G11102" s="1" t="s">
        <v>36</v>
      </c>
      <c r="H11102" s="1" t="s">
        <v>32</v>
      </c>
      <c r="I11102" s="1">
        <v>280113.03000000003</v>
      </c>
      <c r="J11102" s="1" t="s">
        <v>25</v>
      </c>
      <c r="K11102" s="1" t="s">
        <v>38</v>
      </c>
      <c r="N11102" s="3" t="str">
        <f>IF(LEFT(LOWER(C11102),1)="m","Male",IF(LEFT(LOWER(C11102),1)="f","Female","Unknown"))</f>
        <v>Male</v>
      </c>
      <c r="O11102" s="4" t="str">
        <f>IF(TRIM(LOWER(F11102))="neuro","Neurology",IF(TRIM(LOWER(F11102))="Neurology","Neurology",IF(TRIM(LOWER(F11102))="general ward","General",IF(TRIM(LOWER(F11102))="general","General",IF(TRIM(LOWER(F11102))="cardiology","Cardiology",IF(TRIM(LOWER(F11102))="Cardiology","Cardiology",IF(TRIM(LOWER(F11102))="Peads","Pediatrics",IF(TRIM(LOWER(F11102))="Pediatrics","Pediatrics",IF(TRIM(LOWER(F11102))="orthopedics","Orthopedics",IF(TRIM(LOWER(F11102))="Neurology","Neurology",IF(TRIM(LOWER(F11102))="Oncology","Oncology")))))))))))</f>
        <v>Cardiology</v>
      </c>
      <c r="P11102" s="3" t="str">
        <f t="shared" si="1038"/>
        <v>Government</v>
      </c>
      <c r="Q11102" s="5">
        <f t="shared" si="1039"/>
        <v>2</v>
      </c>
      <c r="R11102" s="1">
        <f t="shared" si="1040"/>
        <v>280113.03000000003</v>
      </c>
      <c r="S11102" s="1">
        <f t="shared" si="1041"/>
        <v>0</v>
      </c>
      <c r="T11102" s="1" t="str">
        <f t="shared" si="1042"/>
        <v>18-35</v>
      </c>
      <c r="U11102" s="1" t="str">
        <f t="shared" si="1043"/>
        <v>Yes</v>
      </c>
    </row>
    <row r="11103" spans="1:21">
      <c r="A11103" s="1">
        <v>11102</v>
      </c>
      <c r="B11103" s="1">
        <v>79</v>
      </c>
      <c r="C11103" s="1" t="s">
        <v>27</v>
      </c>
      <c r="D11103" s="2">
        <v>45260</v>
      </c>
      <c r="E11103" s="2">
        <v>45278</v>
      </c>
      <c r="F11103" s="1" t="s">
        <v>45</v>
      </c>
      <c r="G11103" s="1" t="s">
        <v>46</v>
      </c>
      <c r="I11103" s="1">
        <v>292544.36</v>
      </c>
      <c r="K11103" s="1" t="s">
        <v>42</v>
      </c>
      <c r="N11103" s="3" t="str">
        <f>IF(LEFT(LOWER(C11103),1)="m","Male",IF(LEFT(LOWER(C11103),1)="f","Female","Unknown"))</f>
        <v>Male</v>
      </c>
      <c r="O11103" s="4" t="str">
        <f>IF(TRIM(LOWER(F11103))="neuro","Neurology",IF(TRIM(LOWER(F11103))="Neurology","Neurology",IF(TRIM(LOWER(F11103))="general ward","General",IF(TRIM(LOWER(F11103))="general","General",IF(TRIM(LOWER(F11103))="cardiology","Cardiology",IF(TRIM(LOWER(F11103))="Cardiology","Cardiology",IF(TRIM(LOWER(F11103))="Peads","Pediatrics",IF(TRIM(LOWER(F11103))="Pediatrics","Pediatrics",IF(TRIM(LOWER(F11103))="orthopedics","Orthopedics",IF(TRIM(LOWER(F11103))="Neurology","Neurology",IF(TRIM(LOWER(F11103))="Oncology","Oncology")))))))))))</f>
        <v>Neurology</v>
      </c>
      <c r="P11103" s="3" t="str">
        <f t="shared" si="1038"/>
        <v>Self</v>
      </c>
      <c r="Q11103" s="5">
        <f t="shared" si="1039"/>
        <v>18</v>
      </c>
      <c r="R11103" s="1">
        <f t="shared" si="1040"/>
        <v>292544.36</v>
      </c>
      <c r="S11103" s="1">
        <f t="shared" si="1041"/>
        <v>0</v>
      </c>
      <c r="T11103" s="1" t="str">
        <f t="shared" si="1042"/>
        <v>66+</v>
      </c>
      <c r="U11103" s="1" t="str">
        <f t="shared" si="1043"/>
        <v>Unknown</v>
      </c>
    </row>
    <row r="11104" spans="1:21">
      <c r="A11104" s="1">
        <v>11103</v>
      </c>
      <c r="B11104" s="1">
        <v>77</v>
      </c>
      <c r="C11104" s="1" t="s">
        <v>27</v>
      </c>
      <c r="D11104" s="2">
        <v>45320</v>
      </c>
      <c r="E11104" s="2">
        <v>45340</v>
      </c>
      <c r="F11104" s="1" t="s">
        <v>49</v>
      </c>
      <c r="G11104" s="1" t="s">
        <v>22</v>
      </c>
      <c r="H11104" s="1" t="s">
        <v>23</v>
      </c>
      <c r="I11104" s="1">
        <v>100440.01</v>
      </c>
      <c r="J11104" s="1" t="s">
        <v>16</v>
      </c>
      <c r="K11104" s="1" t="s">
        <v>38</v>
      </c>
      <c r="N11104" s="3" t="str">
        <f>IF(LEFT(LOWER(C11104),1)="m","Male",IF(LEFT(LOWER(C11104),1)="f","Female","Unknown"))</f>
        <v>Male</v>
      </c>
      <c r="O11104" s="4" t="str">
        <f>IF(TRIM(LOWER(F11104))="neuro","Neurology",IF(TRIM(LOWER(F11104))="Neurology","Neurology",IF(TRIM(LOWER(F11104))="general ward","General",IF(TRIM(LOWER(F11104))="general","General",IF(TRIM(LOWER(F11104))="cardiology","Cardiology",IF(TRIM(LOWER(F11104))="Cardiology","Cardiology",IF(TRIM(LOWER(F11104))="Peads","Pediatrics",IF(TRIM(LOWER(F11104))="Pediatrics","Pediatrics",IF(TRIM(LOWER(F11104))="orthopedics","Orthopedics",IF(TRIM(LOWER(F11104))="Neurology","Neurology",IF(TRIM(LOWER(F11104))="Oncology","Oncology")))))))))))</f>
        <v>Oncology</v>
      </c>
      <c r="P11104" s="3" t="str">
        <f t="shared" si="1038"/>
        <v>Government</v>
      </c>
      <c r="Q11104" s="5">
        <f t="shared" si="1039"/>
        <v>20</v>
      </c>
      <c r="R11104" s="1">
        <f t="shared" si="1040"/>
        <v>100440.01</v>
      </c>
      <c r="S11104" s="1">
        <f t="shared" si="1041"/>
        <v>0</v>
      </c>
      <c r="T11104" s="1" t="str">
        <f t="shared" si="1042"/>
        <v>66+</v>
      </c>
      <c r="U11104" s="1" t="str">
        <f t="shared" si="1043"/>
        <v>Yes</v>
      </c>
    </row>
    <row r="11105" spans="1:21">
      <c r="A11105" s="1">
        <v>11104</v>
      </c>
      <c r="B11105" s="1">
        <v>85</v>
      </c>
      <c r="C11105" s="1" t="s">
        <v>29</v>
      </c>
      <c r="D11105" s="2">
        <v>45476</v>
      </c>
      <c r="E11105" s="2">
        <v>45485</v>
      </c>
      <c r="F11105" s="1" t="s">
        <v>13</v>
      </c>
      <c r="G11105" s="1" t="s">
        <v>41</v>
      </c>
      <c r="H11105" s="1" t="s">
        <v>32</v>
      </c>
      <c r="I11105" s="1">
        <v>174442.07</v>
      </c>
      <c r="J11105" s="1" t="s">
        <v>42</v>
      </c>
      <c r="K11105" s="1" t="s">
        <v>16</v>
      </c>
      <c r="N11105" s="3" t="str">
        <f>IF(LEFT(LOWER(C11105),1)="m","Male",IF(LEFT(LOWER(C11105),1)="f","Female","Unknown"))</f>
        <v>Female</v>
      </c>
      <c r="O11105" s="4" t="str">
        <f>IF(TRIM(LOWER(F11105))="neuro","Neurology",IF(TRIM(LOWER(F11105))="Neurology","Neurology",IF(TRIM(LOWER(F11105))="general ward","General",IF(TRIM(LOWER(F11105))="general","General",IF(TRIM(LOWER(F11105))="cardiology","Cardiology",IF(TRIM(LOWER(F11105))="Cardiology","Cardiology",IF(TRIM(LOWER(F11105))="Peads","Pediatrics",IF(TRIM(LOWER(F11105))="Pediatrics","Pediatrics",IF(TRIM(LOWER(F11105))="orthopedics","Orthopedics",IF(TRIM(LOWER(F11105))="Neurology","Neurology",IF(TRIM(LOWER(F11105))="Oncology","Oncology")))))))))))</f>
        <v>Neurology</v>
      </c>
      <c r="P11105" s="3" t="str">
        <f t="shared" si="1038"/>
        <v>Unknown</v>
      </c>
      <c r="Q11105" s="5">
        <f t="shared" si="1039"/>
        <v>9</v>
      </c>
      <c r="R11105" s="1">
        <f t="shared" si="1040"/>
        <v>174442.07</v>
      </c>
      <c r="S11105" s="1">
        <f t="shared" si="1041"/>
        <v>1</v>
      </c>
      <c r="T11105" s="1" t="str">
        <f t="shared" si="1042"/>
        <v>66+</v>
      </c>
      <c r="U11105" s="1" t="str">
        <f t="shared" si="1043"/>
        <v>No</v>
      </c>
    </row>
    <row r="11106" spans="1:21">
      <c r="A11106" s="1">
        <v>11105</v>
      </c>
      <c r="B11106" s="1">
        <v>3</v>
      </c>
      <c r="C11106" s="1" t="s">
        <v>26</v>
      </c>
      <c r="D11106" s="2">
        <v>45654</v>
      </c>
      <c r="E11106" s="2">
        <v>45666</v>
      </c>
      <c r="F11106" s="1" t="s">
        <v>43</v>
      </c>
      <c r="G11106" s="1" t="s">
        <v>31</v>
      </c>
      <c r="H11106" s="1" t="s">
        <v>37</v>
      </c>
      <c r="I11106" s="1">
        <v>47063.9</v>
      </c>
      <c r="J11106" s="1" t="s">
        <v>25</v>
      </c>
      <c r="K11106" s="1" t="s">
        <v>20</v>
      </c>
      <c r="N11106" s="3" t="str">
        <f>IF(LEFT(LOWER(C11106),1)="m","Male",IF(LEFT(LOWER(C11106),1)="f","Female","Unknown"))</f>
        <v>Female</v>
      </c>
      <c r="O11106" s="4" t="str">
        <f>IF(TRIM(LOWER(F11106))="neuro","Neurology",IF(TRIM(LOWER(F11106))="Neurology","Neurology",IF(TRIM(LOWER(F11106))="general ward","General",IF(TRIM(LOWER(F11106))="general","General",IF(TRIM(LOWER(F11106))="cardiology","Cardiology",IF(TRIM(LOWER(F11106))="Cardiology","Cardiology",IF(TRIM(LOWER(F11106))="Peads","Pediatrics",IF(TRIM(LOWER(F11106))="Pediatrics","Pediatrics",IF(TRIM(LOWER(F11106))="orthopedics","Orthopedics",IF(TRIM(LOWER(F11106))="Neurology","Neurology",IF(TRIM(LOWER(F11106))="Oncology","Oncology")))))))))))</f>
        <v>Orthopedics</v>
      </c>
      <c r="P11106" s="3" t="str">
        <f t="shared" si="1038"/>
        <v>Private</v>
      </c>
      <c r="Q11106" s="5">
        <f t="shared" si="1039"/>
        <v>12</v>
      </c>
      <c r="R11106" s="1">
        <f t="shared" si="1040"/>
        <v>47063.9</v>
      </c>
      <c r="S11106" s="1">
        <f t="shared" si="1041"/>
        <v>0</v>
      </c>
      <c r="T11106" s="1" t="str">
        <f t="shared" si="1042"/>
        <v>0-17</v>
      </c>
      <c r="U11106" s="1" t="str">
        <f t="shared" si="1043"/>
        <v>Yes</v>
      </c>
    </row>
    <row r="11107" spans="1:21">
      <c r="A11107" s="1">
        <v>11106</v>
      </c>
      <c r="B11107" s="1">
        <v>52</v>
      </c>
      <c r="C11107" s="1" t="s">
        <v>26</v>
      </c>
      <c r="D11107" s="2">
        <v>45497</v>
      </c>
      <c r="E11107" s="2">
        <v>45498</v>
      </c>
      <c r="F11107" s="1" t="s">
        <v>21</v>
      </c>
      <c r="G11107" s="1" t="s">
        <v>22</v>
      </c>
      <c r="H11107" s="1" t="s">
        <v>37</v>
      </c>
      <c r="I11107" s="1">
        <v>286051.78000000003</v>
      </c>
      <c r="J11107" s="1" t="s">
        <v>38</v>
      </c>
      <c r="K11107" s="1" t="s">
        <v>25</v>
      </c>
      <c r="N11107" s="3" t="str">
        <f>IF(LEFT(LOWER(C11107),1)="m","Male",IF(LEFT(LOWER(C11107),1)="f","Female","Unknown"))</f>
        <v>Female</v>
      </c>
      <c r="O11107" s="4" t="str">
        <f>IF(TRIM(LOWER(F11107))="neuro","Neurology",IF(TRIM(LOWER(F11107))="Neurology","Neurology",IF(TRIM(LOWER(F11107))="general ward","General",IF(TRIM(LOWER(F11107))="general","General",IF(TRIM(LOWER(F11107))="cardiology","Cardiology",IF(TRIM(LOWER(F11107))="Cardiology","Cardiology",IF(TRIM(LOWER(F11107))="Peads","Pediatrics",IF(TRIM(LOWER(F11107))="Pediatrics","Pediatrics",IF(TRIM(LOWER(F11107))="orthopedics","Orthopedics",IF(TRIM(LOWER(F11107))="Neurology","Neurology",IF(TRIM(LOWER(F11107))="Oncology","Oncology")))))))))))</f>
        <v>General</v>
      </c>
      <c r="P11107" s="3" t="str">
        <f t="shared" si="1038"/>
        <v>Government</v>
      </c>
      <c r="Q11107" s="5">
        <f t="shared" si="1039"/>
        <v>1</v>
      </c>
      <c r="R11107" s="1">
        <f t="shared" si="1040"/>
        <v>286051.78000000003</v>
      </c>
      <c r="S11107" s="1">
        <f t="shared" si="1041"/>
        <v>1</v>
      </c>
      <c r="T11107" s="1" t="str">
        <f t="shared" si="1042"/>
        <v>51-65</v>
      </c>
      <c r="U11107" s="1" t="str">
        <f t="shared" si="1043"/>
        <v>No</v>
      </c>
    </row>
    <row r="11108" spans="1:21">
      <c r="A11108" s="1">
        <v>11107</v>
      </c>
      <c r="B11108" s="1">
        <v>73</v>
      </c>
      <c r="C11108" s="1" t="s">
        <v>26</v>
      </c>
      <c r="D11108" s="2">
        <v>45585</v>
      </c>
      <c r="E11108" s="2">
        <v>45597</v>
      </c>
      <c r="F11108" s="1" t="s">
        <v>21</v>
      </c>
      <c r="G11108" s="1" t="s">
        <v>36</v>
      </c>
      <c r="H11108" s="1" t="s">
        <v>47</v>
      </c>
      <c r="I11108" s="1">
        <v>340959.25</v>
      </c>
      <c r="J11108" s="1" t="s">
        <v>42</v>
      </c>
      <c r="K11108" s="1" t="s">
        <v>42</v>
      </c>
      <c r="N11108" s="3" t="str">
        <f>IF(LEFT(LOWER(C11108),1)="m","Male",IF(LEFT(LOWER(C11108),1)="f","Female","Unknown"))</f>
        <v>Female</v>
      </c>
      <c r="O11108" s="4" t="str">
        <f>IF(TRIM(LOWER(F11108))="neuro","Neurology",IF(TRIM(LOWER(F11108))="Neurology","Neurology",IF(TRIM(LOWER(F11108))="general ward","General",IF(TRIM(LOWER(F11108))="general","General",IF(TRIM(LOWER(F11108))="cardiology","Cardiology",IF(TRIM(LOWER(F11108))="Cardiology","Cardiology",IF(TRIM(LOWER(F11108))="Peads","Pediatrics",IF(TRIM(LOWER(F11108))="Pediatrics","Pediatrics",IF(TRIM(LOWER(F11108))="orthopedics","Orthopedics",IF(TRIM(LOWER(F11108))="Neurology","Neurology",IF(TRIM(LOWER(F11108))="Oncology","Oncology")))))))))))</f>
        <v>General</v>
      </c>
      <c r="P11108" s="3" t="str">
        <f t="shared" si="1038"/>
        <v>Government</v>
      </c>
      <c r="Q11108" s="5">
        <f t="shared" si="1039"/>
        <v>12</v>
      </c>
      <c r="R11108" s="1">
        <f t="shared" si="1040"/>
        <v>340959.25</v>
      </c>
      <c r="S11108" s="1">
        <f t="shared" si="1041"/>
        <v>0</v>
      </c>
      <c r="T11108" s="1" t="str">
        <f t="shared" si="1042"/>
        <v>66+</v>
      </c>
      <c r="U11108" s="1" t="str">
        <f t="shared" si="1043"/>
        <v>No</v>
      </c>
    </row>
    <row r="11109" spans="1:21">
      <c r="A11109" s="1">
        <v>11108</v>
      </c>
      <c r="B11109" s="1">
        <v>74</v>
      </c>
      <c r="C11109" s="1" t="s">
        <v>26</v>
      </c>
      <c r="D11109" s="2">
        <v>45614</v>
      </c>
      <c r="E11109" s="2">
        <v>45618</v>
      </c>
      <c r="F11109" s="1" t="s">
        <v>19</v>
      </c>
      <c r="G11109" s="1" t="s">
        <v>33</v>
      </c>
      <c r="H11109" s="1" t="s">
        <v>48</v>
      </c>
      <c r="I11109" s="1">
        <v>106962.32</v>
      </c>
      <c r="J11109" s="1" t="s">
        <v>25</v>
      </c>
      <c r="K11109" s="1" t="s">
        <v>16</v>
      </c>
      <c r="N11109" s="3" t="str">
        <f>IF(LEFT(LOWER(C11109),1)="m","Male",IF(LEFT(LOWER(C11109),1)="f","Female","Unknown"))</f>
        <v>Female</v>
      </c>
      <c r="O11109" s="4" t="str">
        <f>IF(TRIM(LOWER(F11109))="neuro","Neurology",IF(TRIM(LOWER(F11109))="Neurology","Neurology",IF(TRIM(LOWER(F11109))="general ward","General",IF(TRIM(LOWER(F11109))="general","General",IF(TRIM(LOWER(F11109))="cardiology","Cardiology",IF(TRIM(LOWER(F11109))="Cardiology","Cardiology",IF(TRIM(LOWER(F11109))="Peads","Pediatrics",IF(TRIM(LOWER(F11109))="Pediatrics","Pediatrics",IF(TRIM(LOWER(F11109))="orthopedics","Orthopedics",IF(TRIM(LOWER(F11109))="Neurology","Neurology",IF(TRIM(LOWER(F11109))="Oncology","Oncology")))))))))))</f>
        <v>General</v>
      </c>
      <c r="P11109" s="3" t="str">
        <f t="shared" si="1038"/>
        <v>Self</v>
      </c>
      <c r="Q11109" s="5">
        <f t="shared" si="1039"/>
        <v>4</v>
      </c>
      <c r="R11109" s="1">
        <f t="shared" si="1040"/>
        <v>106962.32</v>
      </c>
      <c r="S11109" s="1">
        <f t="shared" si="1041"/>
        <v>1</v>
      </c>
      <c r="T11109" s="1" t="str">
        <f t="shared" si="1042"/>
        <v>66+</v>
      </c>
      <c r="U11109" s="1" t="str">
        <f t="shared" si="1043"/>
        <v>Yes</v>
      </c>
    </row>
    <row r="11110" spans="1:21">
      <c r="A11110" s="1">
        <v>11109</v>
      </c>
      <c r="B11110" s="1">
        <v>51</v>
      </c>
      <c r="C11110" s="1" t="s">
        <v>18</v>
      </c>
      <c r="D11110" s="2">
        <v>45113</v>
      </c>
      <c r="E11110" s="2">
        <v>45132</v>
      </c>
      <c r="F11110" s="1" t="s">
        <v>19</v>
      </c>
      <c r="G11110" s="1" t="s">
        <v>31</v>
      </c>
      <c r="H11110" s="1" t="s">
        <v>37</v>
      </c>
      <c r="I11110" s="1">
        <v>88996.68</v>
      </c>
      <c r="J11110" s="1" t="s">
        <v>17</v>
      </c>
      <c r="K11110" s="1" t="s">
        <v>16</v>
      </c>
      <c r="N11110" s="3" t="str">
        <f>IF(LEFT(LOWER(C11110),1)="m","Male",IF(LEFT(LOWER(C11110),1)="f","Female","Unknown"))</f>
        <v>Male</v>
      </c>
      <c r="O11110" s="4" t="str">
        <f>IF(TRIM(LOWER(F11110))="neuro","Neurology",IF(TRIM(LOWER(F11110))="Neurology","Neurology",IF(TRIM(LOWER(F11110))="general ward","General",IF(TRIM(LOWER(F11110))="general","General",IF(TRIM(LOWER(F11110))="cardiology","Cardiology",IF(TRIM(LOWER(F11110))="Cardiology","Cardiology",IF(TRIM(LOWER(F11110))="Peads","Pediatrics",IF(TRIM(LOWER(F11110))="Pediatrics","Pediatrics",IF(TRIM(LOWER(F11110))="orthopedics","Orthopedics",IF(TRIM(LOWER(F11110))="Neurology","Neurology",IF(TRIM(LOWER(F11110))="Oncology","Oncology")))))))))))</f>
        <v>General</v>
      </c>
      <c r="P11110" s="3" t="str">
        <f t="shared" si="1038"/>
        <v>Private</v>
      </c>
      <c r="Q11110" s="5">
        <f t="shared" si="1039"/>
        <v>19</v>
      </c>
      <c r="R11110" s="1">
        <f t="shared" si="1040"/>
        <v>88996.68</v>
      </c>
      <c r="S11110" s="1">
        <f t="shared" si="1041"/>
        <v>1</v>
      </c>
      <c r="T11110" s="1" t="str">
        <f t="shared" si="1042"/>
        <v>51-65</v>
      </c>
      <c r="U11110" s="1" t="str">
        <f t="shared" si="1043"/>
        <v>Yes</v>
      </c>
    </row>
    <row r="11111" spans="1:21">
      <c r="A11111" s="1">
        <v>11110</v>
      </c>
      <c r="B11111" s="1">
        <v>53</v>
      </c>
      <c r="C11111" s="1" t="s">
        <v>12</v>
      </c>
      <c r="D11111" s="2">
        <v>45528</v>
      </c>
      <c r="E11111" s="2">
        <v>45546</v>
      </c>
      <c r="F11111" s="1" t="s">
        <v>49</v>
      </c>
      <c r="G11111" s="1" t="s">
        <v>36</v>
      </c>
      <c r="H11111" s="1" t="s">
        <v>15</v>
      </c>
      <c r="I11111" s="1">
        <v>77661.149999999994</v>
      </c>
      <c r="J11111" s="1" t="s">
        <v>17</v>
      </c>
      <c r="K11111" s="1" t="s">
        <v>20</v>
      </c>
      <c r="N11111" s="3" t="str">
        <f>IF(LEFT(LOWER(C11111),1)="m","Male",IF(LEFT(LOWER(C11111),1)="f","Female","Unknown"))</f>
        <v>Unknown</v>
      </c>
      <c r="O11111" s="4" t="str">
        <f>IF(TRIM(LOWER(F11111))="neuro","Neurology",IF(TRIM(LOWER(F11111))="Neurology","Neurology",IF(TRIM(LOWER(F11111))="general ward","General",IF(TRIM(LOWER(F11111))="general","General",IF(TRIM(LOWER(F11111))="cardiology","Cardiology",IF(TRIM(LOWER(F11111))="Cardiology","Cardiology",IF(TRIM(LOWER(F11111))="Peads","Pediatrics",IF(TRIM(LOWER(F11111))="Pediatrics","Pediatrics",IF(TRIM(LOWER(F11111))="orthopedics","Orthopedics",IF(TRIM(LOWER(F11111))="Neurology","Neurology",IF(TRIM(LOWER(F11111))="Oncology","Oncology")))))))))))</f>
        <v>Oncology</v>
      </c>
      <c r="P11111" s="3" t="str">
        <f t="shared" si="1038"/>
        <v>Government</v>
      </c>
      <c r="Q11111" s="5">
        <f t="shared" si="1039"/>
        <v>18</v>
      </c>
      <c r="R11111" s="1">
        <f t="shared" si="1040"/>
        <v>77661.149999999994</v>
      </c>
      <c r="S11111" s="1">
        <f t="shared" si="1041"/>
        <v>0</v>
      </c>
      <c r="T11111" s="1" t="str">
        <f t="shared" si="1042"/>
        <v>51-65</v>
      </c>
      <c r="U11111" s="1" t="str">
        <f t="shared" si="1043"/>
        <v>Yes</v>
      </c>
    </row>
    <row r="11112" spans="1:21">
      <c r="A11112" s="1">
        <v>11111</v>
      </c>
      <c r="B11112" s="1">
        <v>35</v>
      </c>
      <c r="C11112" s="1" t="s">
        <v>18</v>
      </c>
      <c r="D11112" s="2">
        <v>44997</v>
      </c>
      <c r="E11112" s="2">
        <v>45004</v>
      </c>
      <c r="F11112" s="1" t="s">
        <v>13</v>
      </c>
      <c r="G11112" s="1" t="s">
        <v>33</v>
      </c>
      <c r="H11112" s="1" t="s">
        <v>48</v>
      </c>
      <c r="I11112" s="1">
        <v>322928.53999999998</v>
      </c>
      <c r="J11112" s="1" t="s">
        <v>25</v>
      </c>
      <c r="K11112" s="1" t="s">
        <v>42</v>
      </c>
      <c r="N11112" s="3" t="str">
        <f>IF(LEFT(LOWER(C11112),1)="m","Male",IF(LEFT(LOWER(C11112),1)="f","Female","Unknown"))</f>
        <v>Male</v>
      </c>
      <c r="O11112" s="4" t="str">
        <f>IF(TRIM(LOWER(F11112))="neuro","Neurology",IF(TRIM(LOWER(F11112))="Neurology","Neurology",IF(TRIM(LOWER(F11112))="general ward","General",IF(TRIM(LOWER(F11112))="general","General",IF(TRIM(LOWER(F11112))="cardiology","Cardiology",IF(TRIM(LOWER(F11112))="Cardiology","Cardiology",IF(TRIM(LOWER(F11112))="Peads","Pediatrics",IF(TRIM(LOWER(F11112))="Pediatrics","Pediatrics",IF(TRIM(LOWER(F11112))="orthopedics","Orthopedics",IF(TRIM(LOWER(F11112))="Neurology","Neurology",IF(TRIM(LOWER(F11112))="Oncology","Oncology")))))))))))</f>
        <v>Neurology</v>
      </c>
      <c r="P11112" s="3" t="str">
        <f t="shared" si="1038"/>
        <v>Self</v>
      </c>
      <c r="Q11112" s="5">
        <f t="shared" si="1039"/>
        <v>7</v>
      </c>
      <c r="R11112" s="1">
        <f t="shared" si="1040"/>
        <v>322928.53999999998</v>
      </c>
      <c r="S11112" s="1">
        <f t="shared" si="1041"/>
        <v>0</v>
      </c>
      <c r="T11112" s="1" t="str">
        <f t="shared" si="1042"/>
        <v>18-35</v>
      </c>
      <c r="U11112" s="1" t="str">
        <f t="shared" si="1043"/>
        <v>Yes</v>
      </c>
    </row>
    <row r="11113" spans="1:21">
      <c r="A11113" s="1">
        <v>11112</v>
      </c>
      <c r="B11113" s="1">
        <v>60</v>
      </c>
      <c r="C11113" s="1" t="s">
        <v>26</v>
      </c>
      <c r="D11113" s="2">
        <v>45190</v>
      </c>
      <c r="E11113" s="2">
        <v>45208</v>
      </c>
      <c r="F11113" s="1" t="s">
        <v>52</v>
      </c>
      <c r="G11113" s="1" t="s">
        <v>46</v>
      </c>
      <c r="H11113" s="1" t="s">
        <v>32</v>
      </c>
      <c r="I11113" s="1">
        <v>232778.31</v>
      </c>
      <c r="K11113" s="1" t="s">
        <v>25</v>
      </c>
      <c r="N11113" s="3" t="str">
        <f>IF(LEFT(LOWER(C11113),1)="m","Male",IF(LEFT(LOWER(C11113),1)="f","Female","Unknown"))</f>
        <v>Female</v>
      </c>
      <c r="O11113" s="4" t="str">
        <f>IF(TRIM(LOWER(F11113))="neuro","Neurology",IF(TRIM(LOWER(F11113))="Neurology","Neurology",IF(TRIM(LOWER(F11113))="general ward","General",IF(TRIM(LOWER(F11113))="general","General",IF(TRIM(LOWER(F11113))="cardiology","Cardiology",IF(TRIM(LOWER(F11113))="Cardiology","Cardiology",IF(TRIM(LOWER(F11113))="Peads","Pediatrics",IF(TRIM(LOWER(F11113))="Pediatrics","Pediatrics",IF(TRIM(LOWER(F11113))="orthopedics","Orthopedics",IF(TRIM(LOWER(F11113))="Neurology","Neurology",IF(TRIM(LOWER(F11113))="Oncology","Oncology")))))))))))</f>
        <v>Oncology</v>
      </c>
      <c r="P11113" s="3" t="str">
        <f t="shared" si="1038"/>
        <v>Self</v>
      </c>
      <c r="Q11113" s="5">
        <f t="shared" si="1039"/>
        <v>18</v>
      </c>
      <c r="R11113" s="1">
        <f t="shared" si="1040"/>
        <v>232778.31</v>
      </c>
      <c r="S11113" s="1">
        <f t="shared" si="1041"/>
        <v>1</v>
      </c>
      <c r="T11113" s="1" t="str">
        <f t="shared" si="1042"/>
        <v>51-65</v>
      </c>
      <c r="U11113" s="1" t="str">
        <f t="shared" si="1043"/>
        <v>Unknown</v>
      </c>
    </row>
    <row r="11114" spans="1:21">
      <c r="A11114" s="1">
        <v>11113</v>
      </c>
      <c r="B11114" s="1">
        <v>63</v>
      </c>
      <c r="C11114" s="1" t="s">
        <v>18</v>
      </c>
      <c r="D11114" s="2">
        <v>45080</v>
      </c>
      <c r="E11114" s="2">
        <v>45093</v>
      </c>
      <c r="F11114" s="1" t="s">
        <v>45</v>
      </c>
      <c r="G11114" s="1" t="s">
        <v>22</v>
      </c>
      <c r="H11114" s="1" t="s">
        <v>37</v>
      </c>
      <c r="I11114" s="1">
        <v>240695.06</v>
      </c>
      <c r="J11114" s="1" t="s">
        <v>42</v>
      </c>
      <c r="K11114" s="1" t="s">
        <v>38</v>
      </c>
      <c r="N11114" s="3" t="str">
        <f>IF(LEFT(LOWER(C11114),1)="m","Male",IF(LEFT(LOWER(C11114),1)="f","Female","Unknown"))</f>
        <v>Male</v>
      </c>
      <c r="O11114" s="4" t="str">
        <f>IF(TRIM(LOWER(F11114))="neuro","Neurology",IF(TRIM(LOWER(F11114))="Neurology","Neurology",IF(TRIM(LOWER(F11114))="general ward","General",IF(TRIM(LOWER(F11114))="general","General",IF(TRIM(LOWER(F11114))="cardiology","Cardiology",IF(TRIM(LOWER(F11114))="Cardiology","Cardiology",IF(TRIM(LOWER(F11114))="Peads","Pediatrics",IF(TRIM(LOWER(F11114))="Pediatrics","Pediatrics",IF(TRIM(LOWER(F11114))="orthopedics","Orthopedics",IF(TRIM(LOWER(F11114))="Neurology","Neurology",IF(TRIM(LOWER(F11114))="Oncology","Oncology")))))))))))</f>
        <v>Neurology</v>
      </c>
      <c r="P11114" s="3" t="str">
        <f t="shared" si="1038"/>
        <v>Government</v>
      </c>
      <c r="Q11114" s="5">
        <f t="shared" si="1039"/>
        <v>13</v>
      </c>
      <c r="R11114" s="1">
        <f t="shared" si="1040"/>
        <v>240695.06</v>
      </c>
      <c r="S11114" s="1">
        <f t="shared" si="1041"/>
        <v>0</v>
      </c>
      <c r="T11114" s="1" t="str">
        <f t="shared" si="1042"/>
        <v>51-65</v>
      </c>
      <c r="U11114" s="1" t="str">
        <f t="shared" si="1043"/>
        <v>No</v>
      </c>
    </row>
    <row r="11115" spans="1:21">
      <c r="A11115" s="1">
        <v>11114</v>
      </c>
      <c r="C11115" s="1" t="s">
        <v>18</v>
      </c>
      <c r="D11115" s="2">
        <v>45447</v>
      </c>
      <c r="E11115" s="2">
        <v>45452</v>
      </c>
      <c r="F11115" s="1" t="s">
        <v>13</v>
      </c>
      <c r="G11115" s="1" t="s">
        <v>46</v>
      </c>
      <c r="I11115" s="1">
        <v>162942.04</v>
      </c>
      <c r="J11115" s="1" t="s">
        <v>24</v>
      </c>
      <c r="K11115" s="1" t="s">
        <v>42</v>
      </c>
      <c r="N11115" s="3" t="str">
        <f>IF(LEFT(LOWER(C11115),1)="m","Male",IF(LEFT(LOWER(C11115),1)="f","Female","Unknown"))</f>
        <v>Male</v>
      </c>
      <c r="O11115" s="4" t="str">
        <f>IF(TRIM(LOWER(F11115))="neuro","Neurology",IF(TRIM(LOWER(F11115))="Neurology","Neurology",IF(TRIM(LOWER(F11115))="general ward","General",IF(TRIM(LOWER(F11115))="general","General",IF(TRIM(LOWER(F11115))="cardiology","Cardiology",IF(TRIM(LOWER(F11115))="Cardiology","Cardiology",IF(TRIM(LOWER(F11115))="Peads","Pediatrics",IF(TRIM(LOWER(F11115))="Pediatrics","Pediatrics",IF(TRIM(LOWER(F11115))="orthopedics","Orthopedics",IF(TRIM(LOWER(F11115))="Neurology","Neurology",IF(TRIM(LOWER(F11115))="Oncology","Oncology")))))))))))</f>
        <v>Neurology</v>
      </c>
      <c r="P11115" s="3" t="str">
        <f t="shared" si="1038"/>
        <v>Self</v>
      </c>
      <c r="Q11115" s="5">
        <f t="shared" si="1039"/>
        <v>5</v>
      </c>
      <c r="R11115" s="1">
        <f t="shared" si="1040"/>
        <v>162942.04</v>
      </c>
      <c r="S11115" s="1">
        <f t="shared" si="1041"/>
        <v>0</v>
      </c>
      <c r="T11115" s="1" t="str">
        <f t="shared" si="1042"/>
        <v>0-17</v>
      </c>
      <c r="U11115" s="1" t="str">
        <f t="shared" si="1043"/>
        <v>No</v>
      </c>
    </row>
    <row r="11116" spans="1:21">
      <c r="A11116" s="1">
        <v>11115</v>
      </c>
      <c r="B11116" s="1">
        <v>6</v>
      </c>
      <c r="C11116" s="1" t="s">
        <v>44</v>
      </c>
      <c r="D11116" s="2">
        <v>45649</v>
      </c>
      <c r="E11116" s="2">
        <v>45663</v>
      </c>
      <c r="F11116" s="1" t="s">
        <v>40</v>
      </c>
      <c r="G11116" s="1" t="s">
        <v>14</v>
      </c>
      <c r="H11116" s="1" t="s">
        <v>51</v>
      </c>
      <c r="I11116" s="1">
        <v>24083.3</v>
      </c>
      <c r="J11116" s="1" t="s">
        <v>42</v>
      </c>
      <c r="K11116" s="1" t="s">
        <v>20</v>
      </c>
      <c r="N11116" s="3" t="str">
        <f>IF(LEFT(LOWER(C11116),1)="m","Male",IF(LEFT(LOWER(C11116),1)="f","Female","Unknown"))</f>
        <v>Female</v>
      </c>
      <c r="O11116" s="4" t="str">
        <f>IF(TRIM(LOWER(F11116))="neuro","Neurology",IF(TRIM(LOWER(F11116))="Neurology","Neurology",IF(TRIM(LOWER(F11116))="general ward","General",IF(TRIM(LOWER(F11116))="general","General",IF(TRIM(LOWER(F11116))="cardiology","Cardiology",IF(TRIM(LOWER(F11116))="Cardiology","Cardiology",IF(TRIM(LOWER(F11116))="Peads","Pediatrics",IF(TRIM(LOWER(F11116))="Pediatrics","Pediatrics",IF(TRIM(LOWER(F11116))="orthopedics","Orthopedics",IF(TRIM(LOWER(F11116))="Neurology","Neurology",IF(TRIM(LOWER(F11116))="Oncology","Oncology")))))))))))</f>
        <v>Pediatrics</v>
      </c>
      <c r="P11116" s="3" t="str">
        <f t="shared" si="1038"/>
        <v>Private</v>
      </c>
      <c r="Q11116" s="5">
        <f t="shared" si="1039"/>
        <v>14</v>
      </c>
      <c r="R11116" s="1">
        <f t="shared" si="1040"/>
        <v>24083.3</v>
      </c>
      <c r="S11116" s="1">
        <f t="shared" si="1041"/>
        <v>0</v>
      </c>
      <c r="T11116" s="1" t="str">
        <f t="shared" si="1042"/>
        <v>0-17</v>
      </c>
      <c r="U11116" s="1" t="str">
        <f t="shared" si="1043"/>
        <v>No</v>
      </c>
    </row>
    <row r="11117" spans="1:21">
      <c r="A11117" s="1">
        <v>11116</v>
      </c>
      <c r="B11117" s="1">
        <v>9</v>
      </c>
      <c r="C11117" s="1" t="s">
        <v>27</v>
      </c>
      <c r="D11117" s="2">
        <v>45435</v>
      </c>
      <c r="E11117" s="2">
        <v>45451</v>
      </c>
      <c r="F11117" s="1" t="s">
        <v>50</v>
      </c>
      <c r="G11117" s="1" t="s">
        <v>36</v>
      </c>
      <c r="H11117" s="1" t="s">
        <v>37</v>
      </c>
      <c r="I11117" s="1">
        <v>166981.43</v>
      </c>
      <c r="J11117" s="1" t="s">
        <v>17</v>
      </c>
      <c r="K11117" s="1" t="s">
        <v>25</v>
      </c>
      <c r="N11117" s="3" t="str">
        <f>IF(LEFT(LOWER(C11117),1)="m","Male",IF(LEFT(LOWER(C11117),1)="f","Female","Unknown"))</f>
        <v>Male</v>
      </c>
      <c r="O11117" s="4" t="str">
        <f>IF(TRIM(LOWER(F11117))="neuro","Neurology",IF(TRIM(LOWER(F11117))="Neurology","Neurology",IF(TRIM(LOWER(F11117))="general ward","General",IF(TRIM(LOWER(F11117))="general","General",IF(TRIM(LOWER(F11117))="cardiology","Cardiology",IF(TRIM(LOWER(F11117))="Cardiology","Cardiology",IF(TRIM(LOWER(F11117))="Peads","Pediatrics",IF(TRIM(LOWER(F11117))="Pediatrics","Pediatrics",IF(TRIM(LOWER(F11117))="orthopedics","Orthopedics",IF(TRIM(LOWER(F11117))="Neurology","Neurology",IF(TRIM(LOWER(F11117))="Oncology","Oncology")))))))))))</f>
        <v>Cardiology</v>
      </c>
      <c r="P11117" s="3" t="str">
        <f t="shared" si="1038"/>
        <v>Government</v>
      </c>
      <c r="Q11117" s="5">
        <f t="shared" si="1039"/>
        <v>16</v>
      </c>
      <c r="R11117" s="1">
        <f t="shared" si="1040"/>
        <v>166981.43</v>
      </c>
      <c r="S11117" s="1">
        <f t="shared" si="1041"/>
        <v>1</v>
      </c>
      <c r="T11117" s="1" t="str">
        <f t="shared" si="1042"/>
        <v>0-17</v>
      </c>
      <c r="U11117" s="1" t="str">
        <f t="shared" si="1043"/>
        <v>Yes</v>
      </c>
    </row>
    <row r="11118" spans="1:21">
      <c r="A11118" s="1">
        <v>11117</v>
      </c>
      <c r="B11118" s="1">
        <v>7</v>
      </c>
      <c r="C11118" s="1" t="s">
        <v>26</v>
      </c>
      <c r="D11118" s="2">
        <v>45481</v>
      </c>
      <c r="E11118" s="2">
        <v>45493</v>
      </c>
      <c r="F11118" s="1" t="s">
        <v>19</v>
      </c>
      <c r="G11118" s="1" t="s">
        <v>33</v>
      </c>
      <c r="H11118" s="1" t="s">
        <v>23</v>
      </c>
      <c r="I11118" s="1">
        <v>155769.93</v>
      </c>
      <c r="J11118" s="1" t="s">
        <v>25</v>
      </c>
      <c r="K11118" s="1" t="s">
        <v>16</v>
      </c>
      <c r="N11118" s="3" t="str">
        <f>IF(LEFT(LOWER(C11118),1)="m","Male",IF(LEFT(LOWER(C11118),1)="f","Female","Unknown"))</f>
        <v>Female</v>
      </c>
      <c r="O11118" s="4" t="str">
        <f>IF(TRIM(LOWER(F11118))="neuro","Neurology",IF(TRIM(LOWER(F11118))="Neurology","Neurology",IF(TRIM(LOWER(F11118))="general ward","General",IF(TRIM(LOWER(F11118))="general","General",IF(TRIM(LOWER(F11118))="cardiology","Cardiology",IF(TRIM(LOWER(F11118))="Cardiology","Cardiology",IF(TRIM(LOWER(F11118))="Peads","Pediatrics",IF(TRIM(LOWER(F11118))="Pediatrics","Pediatrics",IF(TRIM(LOWER(F11118))="orthopedics","Orthopedics",IF(TRIM(LOWER(F11118))="Neurology","Neurology",IF(TRIM(LOWER(F11118))="Oncology","Oncology")))))))))))</f>
        <v>General</v>
      </c>
      <c r="P11118" s="3" t="str">
        <f t="shared" si="1038"/>
        <v>Self</v>
      </c>
      <c r="Q11118" s="5">
        <f t="shared" si="1039"/>
        <v>12</v>
      </c>
      <c r="R11118" s="1">
        <f t="shared" si="1040"/>
        <v>155769.93</v>
      </c>
      <c r="S11118" s="1">
        <f t="shared" si="1041"/>
        <v>1</v>
      </c>
      <c r="T11118" s="1" t="str">
        <f t="shared" si="1042"/>
        <v>0-17</v>
      </c>
      <c r="U11118" s="1" t="str">
        <f t="shared" si="1043"/>
        <v>Yes</v>
      </c>
    </row>
    <row r="11119" spans="1:21">
      <c r="A11119" s="1">
        <v>11118</v>
      </c>
      <c r="B11119" s="1">
        <v>24</v>
      </c>
      <c r="C11119" s="1" t="s">
        <v>12</v>
      </c>
      <c r="D11119" s="2">
        <v>45635</v>
      </c>
      <c r="E11119" s="2">
        <v>45644</v>
      </c>
      <c r="F11119" s="1" t="s">
        <v>19</v>
      </c>
      <c r="G11119" s="1" t="s">
        <v>22</v>
      </c>
      <c r="H11119" s="1" t="s">
        <v>32</v>
      </c>
      <c r="I11119" s="1">
        <v>28815.68</v>
      </c>
      <c r="J11119" s="1" t="s">
        <v>24</v>
      </c>
      <c r="K11119" s="1" t="s">
        <v>17</v>
      </c>
      <c r="N11119" s="3" t="str">
        <f>IF(LEFT(LOWER(C11119),1)="m","Male",IF(LEFT(LOWER(C11119),1)="f","Female","Unknown"))</f>
        <v>Unknown</v>
      </c>
      <c r="O11119" s="4" t="str">
        <f>IF(TRIM(LOWER(F11119))="neuro","Neurology",IF(TRIM(LOWER(F11119))="Neurology","Neurology",IF(TRIM(LOWER(F11119))="general ward","General",IF(TRIM(LOWER(F11119))="general","General",IF(TRIM(LOWER(F11119))="cardiology","Cardiology",IF(TRIM(LOWER(F11119))="Cardiology","Cardiology",IF(TRIM(LOWER(F11119))="Peads","Pediatrics",IF(TRIM(LOWER(F11119))="Pediatrics","Pediatrics",IF(TRIM(LOWER(F11119))="orthopedics","Orthopedics",IF(TRIM(LOWER(F11119))="Neurology","Neurology",IF(TRIM(LOWER(F11119))="Oncology","Oncology")))))))))))</f>
        <v>General</v>
      </c>
      <c r="P11119" s="3" t="str">
        <f t="shared" si="1038"/>
        <v>Government</v>
      </c>
      <c r="Q11119" s="5">
        <f t="shared" si="1039"/>
        <v>9</v>
      </c>
      <c r="R11119" s="1">
        <f t="shared" si="1040"/>
        <v>28815.68</v>
      </c>
      <c r="S11119" s="1">
        <f t="shared" si="1041"/>
        <v>1</v>
      </c>
      <c r="T11119" s="1" t="str">
        <f t="shared" si="1042"/>
        <v>18-35</v>
      </c>
      <c r="U11119" s="1" t="str">
        <f t="shared" si="1043"/>
        <v>No</v>
      </c>
    </row>
    <row r="11120" spans="1:21">
      <c r="A11120" s="1">
        <v>11119</v>
      </c>
      <c r="B11120" s="1">
        <v>62</v>
      </c>
      <c r="C11120" s="1" t="s">
        <v>29</v>
      </c>
      <c r="D11120" s="2">
        <v>45210</v>
      </c>
      <c r="E11120" s="2">
        <v>45228</v>
      </c>
      <c r="F11120" s="1" t="s">
        <v>19</v>
      </c>
      <c r="G11120" s="1" t="s">
        <v>22</v>
      </c>
      <c r="H11120" s="1" t="s">
        <v>48</v>
      </c>
      <c r="I11120" s="1">
        <v>197939</v>
      </c>
      <c r="J11120" s="1" t="s">
        <v>42</v>
      </c>
      <c r="K11120" s="1" t="s">
        <v>16</v>
      </c>
      <c r="N11120" s="3" t="str">
        <f>IF(LEFT(LOWER(C11120),1)="m","Male",IF(LEFT(LOWER(C11120),1)="f","Female","Unknown"))</f>
        <v>Female</v>
      </c>
      <c r="O11120" s="4" t="str">
        <f>IF(TRIM(LOWER(F11120))="neuro","Neurology",IF(TRIM(LOWER(F11120))="Neurology","Neurology",IF(TRIM(LOWER(F11120))="general ward","General",IF(TRIM(LOWER(F11120))="general","General",IF(TRIM(LOWER(F11120))="cardiology","Cardiology",IF(TRIM(LOWER(F11120))="Cardiology","Cardiology",IF(TRIM(LOWER(F11120))="Peads","Pediatrics",IF(TRIM(LOWER(F11120))="Pediatrics","Pediatrics",IF(TRIM(LOWER(F11120))="orthopedics","Orthopedics",IF(TRIM(LOWER(F11120))="Neurology","Neurology",IF(TRIM(LOWER(F11120))="Oncology","Oncology")))))))))))</f>
        <v>General</v>
      </c>
      <c r="P11120" s="3" t="str">
        <f t="shared" si="1038"/>
        <v>Government</v>
      </c>
      <c r="Q11120" s="5">
        <f t="shared" si="1039"/>
        <v>18</v>
      </c>
      <c r="R11120" s="1">
        <f t="shared" si="1040"/>
        <v>197939</v>
      </c>
      <c r="S11120" s="1">
        <f t="shared" si="1041"/>
        <v>1</v>
      </c>
      <c r="T11120" s="1" t="str">
        <f t="shared" si="1042"/>
        <v>51-65</v>
      </c>
      <c r="U11120" s="1" t="str">
        <f t="shared" si="1043"/>
        <v>No</v>
      </c>
    </row>
    <row r="11121" spans="1:21">
      <c r="A11121" s="1">
        <v>11120</v>
      </c>
      <c r="B11121" s="1">
        <v>68</v>
      </c>
      <c r="C11121" s="1" t="s">
        <v>26</v>
      </c>
      <c r="D11121" s="2">
        <v>45362</v>
      </c>
      <c r="E11121" s="2">
        <v>45364</v>
      </c>
      <c r="F11121" s="1" t="s">
        <v>40</v>
      </c>
      <c r="G11121" s="1" t="s">
        <v>14</v>
      </c>
      <c r="I11121" s="1">
        <v>164136.29999999999</v>
      </c>
      <c r="J11121" s="1" t="s">
        <v>25</v>
      </c>
      <c r="K11121" s="1" t="s">
        <v>38</v>
      </c>
      <c r="N11121" s="3" t="str">
        <f>IF(LEFT(LOWER(C11121),1)="m","Male",IF(LEFT(LOWER(C11121),1)="f","Female","Unknown"))</f>
        <v>Female</v>
      </c>
      <c r="O11121" s="4" t="str">
        <f>IF(TRIM(LOWER(F11121))="neuro","Neurology",IF(TRIM(LOWER(F11121))="Neurology","Neurology",IF(TRIM(LOWER(F11121))="general ward","General",IF(TRIM(LOWER(F11121))="general","General",IF(TRIM(LOWER(F11121))="cardiology","Cardiology",IF(TRIM(LOWER(F11121))="Cardiology","Cardiology",IF(TRIM(LOWER(F11121))="Peads","Pediatrics",IF(TRIM(LOWER(F11121))="Pediatrics","Pediatrics",IF(TRIM(LOWER(F11121))="orthopedics","Orthopedics",IF(TRIM(LOWER(F11121))="Neurology","Neurology",IF(TRIM(LOWER(F11121))="Oncology","Oncology")))))))))))</f>
        <v>Pediatrics</v>
      </c>
      <c r="P11121" s="3" t="str">
        <f t="shared" si="1038"/>
        <v>Private</v>
      </c>
      <c r="Q11121" s="5">
        <f t="shared" si="1039"/>
        <v>2</v>
      </c>
      <c r="R11121" s="1">
        <f t="shared" si="1040"/>
        <v>164136.29999999999</v>
      </c>
      <c r="S11121" s="1">
        <f t="shared" si="1041"/>
        <v>0</v>
      </c>
      <c r="T11121" s="1" t="str">
        <f t="shared" si="1042"/>
        <v>66+</v>
      </c>
      <c r="U11121" s="1" t="str">
        <f t="shared" si="1043"/>
        <v>Yes</v>
      </c>
    </row>
    <row r="11122" spans="1:21">
      <c r="A11122" s="1">
        <v>11121</v>
      </c>
      <c r="C11122" s="1" t="s">
        <v>29</v>
      </c>
      <c r="D11122" s="2">
        <v>45086</v>
      </c>
      <c r="E11122" s="2">
        <v>45100</v>
      </c>
      <c r="F11122" s="1" t="s">
        <v>35</v>
      </c>
      <c r="G11122" s="1" t="s">
        <v>33</v>
      </c>
      <c r="H11122" s="1" t="s">
        <v>51</v>
      </c>
      <c r="I11122" s="1">
        <v>194422.76</v>
      </c>
      <c r="J11122" s="1" t="s">
        <v>16</v>
      </c>
      <c r="K11122" s="1" t="s">
        <v>20</v>
      </c>
      <c r="N11122" s="3" t="str">
        <f>IF(LEFT(LOWER(C11122),1)="m","Male",IF(LEFT(LOWER(C11122),1)="f","Female","Unknown"))</f>
        <v>Female</v>
      </c>
      <c r="O11122" s="4" t="str">
        <f>IF(TRIM(LOWER(F11122))="neuro","Neurology",IF(TRIM(LOWER(F11122))="Neurology","Neurology",IF(TRIM(LOWER(F11122))="general ward","General",IF(TRIM(LOWER(F11122))="general","General",IF(TRIM(LOWER(F11122))="cardiology","Cardiology",IF(TRIM(LOWER(F11122))="Cardiology","Cardiology",IF(TRIM(LOWER(F11122))="Peads","Pediatrics",IF(TRIM(LOWER(F11122))="Pediatrics","Pediatrics",IF(TRIM(LOWER(F11122))="orthopedics","Orthopedics",IF(TRIM(LOWER(F11122))="Neurology","Neurology",IF(TRIM(LOWER(F11122))="Oncology","Oncology")))))))))))</f>
        <v>Cardiology</v>
      </c>
      <c r="P11122" s="3" t="str">
        <f t="shared" si="1038"/>
        <v>Self</v>
      </c>
      <c r="Q11122" s="5">
        <f t="shared" si="1039"/>
        <v>14</v>
      </c>
      <c r="R11122" s="1">
        <f t="shared" si="1040"/>
        <v>194422.76</v>
      </c>
      <c r="S11122" s="1">
        <f t="shared" si="1041"/>
        <v>0</v>
      </c>
      <c r="T11122" s="1" t="str">
        <f t="shared" si="1042"/>
        <v>0-17</v>
      </c>
      <c r="U11122" s="1" t="str">
        <f t="shared" si="1043"/>
        <v>Yes</v>
      </c>
    </row>
    <row r="11123" spans="1:21">
      <c r="A11123" s="1">
        <v>11122</v>
      </c>
      <c r="B11123" s="1">
        <v>15</v>
      </c>
      <c r="C11123" s="1" t="s">
        <v>27</v>
      </c>
      <c r="D11123" s="2">
        <v>45557</v>
      </c>
      <c r="E11123" s="2">
        <v>45559</v>
      </c>
      <c r="F11123" s="1" t="s">
        <v>13</v>
      </c>
      <c r="G11123" s="1" t="s">
        <v>41</v>
      </c>
      <c r="H11123" s="1" t="s">
        <v>47</v>
      </c>
      <c r="I11123" s="1">
        <v>167641.38</v>
      </c>
      <c r="J11123" s="1" t="s">
        <v>24</v>
      </c>
      <c r="K11123" s="1" t="s">
        <v>38</v>
      </c>
      <c r="N11123" s="3" t="str">
        <f>IF(LEFT(LOWER(C11123),1)="m","Male",IF(LEFT(LOWER(C11123),1)="f","Female","Unknown"))</f>
        <v>Male</v>
      </c>
      <c r="O11123" s="4" t="str">
        <f>IF(TRIM(LOWER(F11123))="neuro","Neurology",IF(TRIM(LOWER(F11123))="Neurology","Neurology",IF(TRIM(LOWER(F11123))="general ward","General",IF(TRIM(LOWER(F11123))="general","General",IF(TRIM(LOWER(F11123))="cardiology","Cardiology",IF(TRIM(LOWER(F11123))="Cardiology","Cardiology",IF(TRIM(LOWER(F11123))="Peads","Pediatrics",IF(TRIM(LOWER(F11123))="Pediatrics","Pediatrics",IF(TRIM(LOWER(F11123))="orthopedics","Orthopedics",IF(TRIM(LOWER(F11123))="Neurology","Neurology",IF(TRIM(LOWER(F11123))="Oncology","Oncology")))))))))))</f>
        <v>Neurology</v>
      </c>
      <c r="P11123" s="3" t="str">
        <f t="shared" si="1038"/>
        <v>Unknown</v>
      </c>
      <c r="Q11123" s="5">
        <f t="shared" si="1039"/>
        <v>2</v>
      </c>
      <c r="R11123" s="1">
        <f t="shared" si="1040"/>
        <v>167641.38</v>
      </c>
      <c r="S11123" s="1">
        <f t="shared" si="1041"/>
        <v>0</v>
      </c>
      <c r="T11123" s="1" t="str">
        <f t="shared" si="1042"/>
        <v>0-17</v>
      </c>
      <c r="U11123" s="1" t="str">
        <f t="shared" si="1043"/>
        <v>No</v>
      </c>
    </row>
    <row r="11124" spans="1:21">
      <c r="A11124" s="1">
        <v>11123</v>
      </c>
      <c r="B11124" s="1">
        <v>23</v>
      </c>
      <c r="C11124" s="1" t="s">
        <v>44</v>
      </c>
      <c r="D11124" s="2">
        <v>45158</v>
      </c>
      <c r="E11124" s="2">
        <v>45161</v>
      </c>
      <c r="F11124" s="1" t="s">
        <v>43</v>
      </c>
      <c r="G11124" s="1" t="s">
        <v>41</v>
      </c>
      <c r="H11124" s="1" t="s">
        <v>37</v>
      </c>
      <c r="I11124" s="1">
        <v>78384.27</v>
      </c>
      <c r="K11124" s="1" t="s">
        <v>16</v>
      </c>
      <c r="N11124" s="3" t="str">
        <f>IF(LEFT(LOWER(C11124),1)="m","Male",IF(LEFT(LOWER(C11124),1)="f","Female","Unknown"))</f>
        <v>Female</v>
      </c>
      <c r="O11124" s="4" t="str">
        <f>IF(TRIM(LOWER(F11124))="neuro","Neurology",IF(TRIM(LOWER(F11124))="Neurology","Neurology",IF(TRIM(LOWER(F11124))="general ward","General",IF(TRIM(LOWER(F11124))="general","General",IF(TRIM(LOWER(F11124))="cardiology","Cardiology",IF(TRIM(LOWER(F11124))="Cardiology","Cardiology",IF(TRIM(LOWER(F11124))="Peads","Pediatrics",IF(TRIM(LOWER(F11124))="Pediatrics","Pediatrics",IF(TRIM(LOWER(F11124))="orthopedics","Orthopedics",IF(TRIM(LOWER(F11124))="Neurology","Neurology",IF(TRIM(LOWER(F11124))="Oncology","Oncology")))))))))))</f>
        <v>Orthopedics</v>
      </c>
      <c r="P11124" s="3" t="str">
        <f t="shared" si="1038"/>
        <v>Unknown</v>
      </c>
      <c r="Q11124" s="5">
        <f t="shared" si="1039"/>
        <v>3</v>
      </c>
      <c r="R11124" s="1">
        <f t="shared" si="1040"/>
        <v>78384.27</v>
      </c>
      <c r="S11124" s="1">
        <f t="shared" si="1041"/>
        <v>1</v>
      </c>
      <c r="T11124" s="1" t="str">
        <f t="shared" si="1042"/>
        <v>18-35</v>
      </c>
      <c r="U11124" s="1" t="str">
        <f t="shared" si="1043"/>
        <v>Unknown</v>
      </c>
    </row>
    <row r="11125" spans="1:21">
      <c r="A11125" s="1">
        <v>11124</v>
      </c>
      <c r="B11125" s="1">
        <v>23</v>
      </c>
      <c r="C11125" s="1" t="s">
        <v>18</v>
      </c>
      <c r="D11125" s="2">
        <v>45150</v>
      </c>
      <c r="E11125" s="2">
        <v>45152</v>
      </c>
      <c r="F11125" s="1" t="s">
        <v>50</v>
      </c>
      <c r="G11125" s="1" t="s">
        <v>36</v>
      </c>
      <c r="I11125" s="1">
        <v>195209.9</v>
      </c>
      <c r="J11125" s="1" t="s">
        <v>42</v>
      </c>
      <c r="K11125" s="1" t="s">
        <v>16</v>
      </c>
      <c r="N11125" s="3" t="str">
        <f>IF(LEFT(LOWER(C11125),1)="m","Male",IF(LEFT(LOWER(C11125),1)="f","Female","Unknown"))</f>
        <v>Male</v>
      </c>
      <c r="O11125" s="4" t="str">
        <f>IF(TRIM(LOWER(F11125))="neuro","Neurology",IF(TRIM(LOWER(F11125))="Neurology","Neurology",IF(TRIM(LOWER(F11125))="general ward","General",IF(TRIM(LOWER(F11125))="general","General",IF(TRIM(LOWER(F11125))="cardiology","Cardiology",IF(TRIM(LOWER(F11125))="Cardiology","Cardiology",IF(TRIM(LOWER(F11125))="Peads","Pediatrics",IF(TRIM(LOWER(F11125))="Pediatrics","Pediatrics",IF(TRIM(LOWER(F11125))="orthopedics","Orthopedics",IF(TRIM(LOWER(F11125))="Neurology","Neurology",IF(TRIM(LOWER(F11125))="Oncology","Oncology")))))))))))</f>
        <v>Cardiology</v>
      </c>
      <c r="P11125" s="3" t="str">
        <f t="shared" si="1038"/>
        <v>Government</v>
      </c>
      <c r="Q11125" s="5">
        <f t="shared" si="1039"/>
        <v>2</v>
      </c>
      <c r="R11125" s="1">
        <f t="shared" si="1040"/>
        <v>195209.9</v>
      </c>
      <c r="S11125" s="1">
        <f t="shared" si="1041"/>
        <v>1</v>
      </c>
      <c r="T11125" s="1" t="str">
        <f t="shared" si="1042"/>
        <v>18-35</v>
      </c>
      <c r="U11125" s="1" t="str">
        <f t="shared" si="1043"/>
        <v>No</v>
      </c>
    </row>
    <row r="11126" spans="1:21">
      <c r="A11126" s="1">
        <v>11125</v>
      </c>
      <c r="B11126" s="1">
        <v>34</v>
      </c>
      <c r="C11126" s="1" t="s">
        <v>29</v>
      </c>
      <c r="D11126" s="2">
        <v>45086</v>
      </c>
      <c r="E11126" s="2">
        <v>45094</v>
      </c>
      <c r="F11126" s="1" t="s">
        <v>45</v>
      </c>
      <c r="G11126" s="1" t="s">
        <v>31</v>
      </c>
      <c r="H11126" s="1" t="s">
        <v>32</v>
      </c>
      <c r="I11126" s="1">
        <v>169909</v>
      </c>
      <c r="K11126" s="1" t="s">
        <v>20</v>
      </c>
      <c r="N11126" s="3" t="str">
        <f>IF(LEFT(LOWER(C11126),1)="m","Male",IF(LEFT(LOWER(C11126),1)="f","Female","Unknown"))</f>
        <v>Female</v>
      </c>
      <c r="O11126" s="4" t="str">
        <f>IF(TRIM(LOWER(F11126))="neuro","Neurology",IF(TRIM(LOWER(F11126))="Neurology","Neurology",IF(TRIM(LOWER(F11126))="general ward","General",IF(TRIM(LOWER(F11126))="general","General",IF(TRIM(LOWER(F11126))="cardiology","Cardiology",IF(TRIM(LOWER(F11126))="Cardiology","Cardiology",IF(TRIM(LOWER(F11126))="Peads","Pediatrics",IF(TRIM(LOWER(F11126))="Pediatrics","Pediatrics",IF(TRIM(LOWER(F11126))="orthopedics","Orthopedics",IF(TRIM(LOWER(F11126))="Neurology","Neurology",IF(TRIM(LOWER(F11126))="Oncology","Oncology")))))))))))</f>
        <v>Neurology</v>
      </c>
      <c r="P11126" s="3" t="str">
        <f t="shared" si="1038"/>
        <v>Private</v>
      </c>
      <c r="Q11126" s="5">
        <f t="shared" si="1039"/>
        <v>8</v>
      </c>
      <c r="R11126" s="1">
        <f t="shared" si="1040"/>
        <v>169909</v>
      </c>
      <c r="S11126" s="1">
        <f t="shared" si="1041"/>
        <v>0</v>
      </c>
      <c r="T11126" s="1" t="str">
        <f t="shared" si="1042"/>
        <v>18-35</v>
      </c>
      <c r="U11126" s="1" t="str">
        <f t="shared" si="1043"/>
        <v>Unknown</v>
      </c>
    </row>
    <row r="11127" spans="1:21">
      <c r="A11127" s="1">
        <v>11126</v>
      </c>
      <c r="B11127" s="1">
        <v>56</v>
      </c>
      <c r="C11127" s="1" t="s">
        <v>12</v>
      </c>
      <c r="D11127" s="2">
        <v>45085</v>
      </c>
      <c r="E11127" s="2">
        <v>45092</v>
      </c>
      <c r="F11127" s="1" t="s">
        <v>19</v>
      </c>
      <c r="G11127" s="1" t="s">
        <v>22</v>
      </c>
      <c r="H11127" s="1" t="s">
        <v>23</v>
      </c>
      <c r="I11127" s="1">
        <v>97011.199999999997</v>
      </c>
      <c r="K11127" s="1" t="s">
        <v>17</v>
      </c>
      <c r="N11127" s="3" t="str">
        <f>IF(LEFT(LOWER(C11127),1)="m","Male",IF(LEFT(LOWER(C11127),1)="f","Female","Unknown"))</f>
        <v>Unknown</v>
      </c>
      <c r="O11127" s="4" t="str">
        <f>IF(TRIM(LOWER(F11127))="neuro","Neurology",IF(TRIM(LOWER(F11127))="Neurology","Neurology",IF(TRIM(LOWER(F11127))="general ward","General",IF(TRIM(LOWER(F11127))="general","General",IF(TRIM(LOWER(F11127))="cardiology","Cardiology",IF(TRIM(LOWER(F11127))="Cardiology","Cardiology",IF(TRIM(LOWER(F11127))="Peads","Pediatrics",IF(TRIM(LOWER(F11127))="Pediatrics","Pediatrics",IF(TRIM(LOWER(F11127))="orthopedics","Orthopedics",IF(TRIM(LOWER(F11127))="Neurology","Neurology",IF(TRIM(LOWER(F11127))="Oncology","Oncology")))))))))))</f>
        <v>General</v>
      </c>
      <c r="P11127" s="3" t="str">
        <f t="shared" si="1038"/>
        <v>Government</v>
      </c>
      <c r="Q11127" s="5">
        <f t="shared" si="1039"/>
        <v>7</v>
      </c>
      <c r="R11127" s="1">
        <f t="shared" si="1040"/>
        <v>97011.199999999997</v>
      </c>
      <c r="S11127" s="1">
        <f t="shared" si="1041"/>
        <v>1</v>
      </c>
      <c r="T11127" s="1" t="str">
        <f t="shared" si="1042"/>
        <v>51-65</v>
      </c>
      <c r="U11127" s="1" t="str">
        <f t="shared" si="1043"/>
        <v>Unknown</v>
      </c>
    </row>
    <row r="11128" spans="1:21">
      <c r="A11128" s="1">
        <v>11127</v>
      </c>
      <c r="B11128" s="1">
        <v>60</v>
      </c>
      <c r="C11128" s="1" t="s">
        <v>12</v>
      </c>
      <c r="D11128" s="2">
        <v>45234</v>
      </c>
      <c r="E11128" s="2">
        <v>45252</v>
      </c>
      <c r="F11128" s="1" t="s">
        <v>19</v>
      </c>
      <c r="G11128" s="1" t="s">
        <v>36</v>
      </c>
      <c r="I11128" s="1">
        <v>141780.46</v>
      </c>
      <c r="J11128" s="1" t="s">
        <v>42</v>
      </c>
      <c r="K11128" s="1" t="s">
        <v>38</v>
      </c>
      <c r="N11128" s="3" t="str">
        <f>IF(LEFT(LOWER(C11128),1)="m","Male",IF(LEFT(LOWER(C11128),1)="f","Female","Unknown"))</f>
        <v>Unknown</v>
      </c>
      <c r="O11128" s="4" t="str">
        <f>IF(TRIM(LOWER(F11128))="neuro","Neurology",IF(TRIM(LOWER(F11128))="Neurology","Neurology",IF(TRIM(LOWER(F11128))="general ward","General",IF(TRIM(LOWER(F11128))="general","General",IF(TRIM(LOWER(F11128))="cardiology","Cardiology",IF(TRIM(LOWER(F11128))="Cardiology","Cardiology",IF(TRIM(LOWER(F11128))="Peads","Pediatrics",IF(TRIM(LOWER(F11128))="Pediatrics","Pediatrics",IF(TRIM(LOWER(F11128))="orthopedics","Orthopedics",IF(TRIM(LOWER(F11128))="Neurology","Neurology",IF(TRIM(LOWER(F11128))="Oncology","Oncology")))))))))))</f>
        <v>General</v>
      </c>
      <c r="P11128" s="3" t="str">
        <f t="shared" si="1038"/>
        <v>Government</v>
      </c>
      <c r="Q11128" s="5">
        <f t="shared" si="1039"/>
        <v>18</v>
      </c>
      <c r="R11128" s="1">
        <f t="shared" si="1040"/>
        <v>141780.46</v>
      </c>
      <c r="S11128" s="1">
        <f t="shared" si="1041"/>
        <v>0</v>
      </c>
      <c r="T11128" s="1" t="str">
        <f t="shared" si="1042"/>
        <v>51-65</v>
      </c>
      <c r="U11128" s="1" t="str">
        <f t="shared" si="1043"/>
        <v>No</v>
      </c>
    </row>
    <row r="11129" spans="1:21">
      <c r="A11129" s="1">
        <v>11128</v>
      </c>
      <c r="B11129" s="1">
        <v>58</v>
      </c>
      <c r="C11129" s="1" t="s">
        <v>12</v>
      </c>
      <c r="D11129" s="2">
        <v>44976</v>
      </c>
      <c r="E11129" s="2">
        <v>44996</v>
      </c>
      <c r="F11129" s="1" t="s">
        <v>19</v>
      </c>
      <c r="G11129" s="1" t="s">
        <v>41</v>
      </c>
      <c r="H11129" s="1" t="s">
        <v>51</v>
      </c>
      <c r="I11129" s="1">
        <v>247678.05</v>
      </c>
      <c r="J11129" s="1" t="s">
        <v>25</v>
      </c>
      <c r="K11129" s="1" t="s">
        <v>20</v>
      </c>
      <c r="N11129" s="3" t="str">
        <f>IF(LEFT(LOWER(C11129),1)="m","Male",IF(LEFT(LOWER(C11129),1)="f","Female","Unknown"))</f>
        <v>Unknown</v>
      </c>
      <c r="O11129" s="4" t="str">
        <f>IF(TRIM(LOWER(F11129))="neuro","Neurology",IF(TRIM(LOWER(F11129))="Neurology","Neurology",IF(TRIM(LOWER(F11129))="general ward","General",IF(TRIM(LOWER(F11129))="general","General",IF(TRIM(LOWER(F11129))="cardiology","Cardiology",IF(TRIM(LOWER(F11129))="Cardiology","Cardiology",IF(TRIM(LOWER(F11129))="Peads","Pediatrics",IF(TRIM(LOWER(F11129))="Pediatrics","Pediatrics",IF(TRIM(LOWER(F11129))="orthopedics","Orthopedics",IF(TRIM(LOWER(F11129))="Neurology","Neurology",IF(TRIM(LOWER(F11129))="Oncology","Oncology")))))))))))</f>
        <v>General</v>
      </c>
      <c r="P11129" s="3" t="str">
        <f t="shared" si="1038"/>
        <v>Unknown</v>
      </c>
      <c r="Q11129" s="5">
        <f t="shared" si="1039"/>
        <v>20</v>
      </c>
      <c r="R11129" s="1">
        <f t="shared" si="1040"/>
        <v>247678.05</v>
      </c>
      <c r="S11129" s="1">
        <f t="shared" si="1041"/>
        <v>0</v>
      </c>
      <c r="T11129" s="1" t="str">
        <f t="shared" si="1042"/>
        <v>51-65</v>
      </c>
      <c r="U11129" s="1" t="str">
        <f t="shared" si="1043"/>
        <v>Yes</v>
      </c>
    </row>
    <row r="11130" spans="1:21">
      <c r="A11130" s="1">
        <v>11129</v>
      </c>
      <c r="B11130" s="1">
        <v>55</v>
      </c>
      <c r="C11130" s="1" t="s">
        <v>27</v>
      </c>
      <c r="D11130" s="2">
        <v>45264</v>
      </c>
      <c r="E11130" s="2">
        <v>45272</v>
      </c>
      <c r="F11130" s="1" t="s">
        <v>13</v>
      </c>
      <c r="G11130" s="1" t="s">
        <v>36</v>
      </c>
      <c r="H11130" s="1" t="s">
        <v>37</v>
      </c>
      <c r="I11130" s="1">
        <v>244385.08</v>
      </c>
      <c r="K11130" s="1" t="s">
        <v>42</v>
      </c>
      <c r="N11130" s="3" t="str">
        <f>IF(LEFT(LOWER(C11130),1)="m","Male",IF(LEFT(LOWER(C11130),1)="f","Female","Unknown"))</f>
        <v>Male</v>
      </c>
      <c r="O11130" s="4" t="str">
        <f>IF(TRIM(LOWER(F11130))="neuro","Neurology",IF(TRIM(LOWER(F11130))="Neurology","Neurology",IF(TRIM(LOWER(F11130))="general ward","General",IF(TRIM(LOWER(F11130))="general","General",IF(TRIM(LOWER(F11130))="cardiology","Cardiology",IF(TRIM(LOWER(F11130))="Cardiology","Cardiology",IF(TRIM(LOWER(F11130))="Peads","Pediatrics",IF(TRIM(LOWER(F11130))="Pediatrics","Pediatrics",IF(TRIM(LOWER(F11130))="orthopedics","Orthopedics",IF(TRIM(LOWER(F11130))="Neurology","Neurology",IF(TRIM(LOWER(F11130))="Oncology","Oncology")))))))))))</f>
        <v>Neurology</v>
      </c>
      <c r="P11130" s="3" t="str">
        <f t="shared" si="1038"/>
        <v>Government</v>
      </c>
      <c r="Q11130" s="5">
        <f t="shared" si="1039"/>
        <v>8</v>
      </c>
      <c r="R11130" s="1">
        <f t="shared" si="1040"/>
        <v>244385.08</v>
      </c>
      <c r="S11130" s="1">
        <f t="shared" si="1041"/>
        <v>0</v>
      </c>
      <c r="T11130" s="1" t="str">
        <f t="shared" si="1042"/>
        <v>51-65</v>
      </c>
      <c r="U11130" s="1" t="str">
        <f t="shared" si="1043"/>
        <v>Unknown</v>
      </c>
    </row>
    <row r="11131" spans="1:21">
      <c r="A11131" s="1">
        <v>11130</v>
      </c>
      <c r="B11131" s="1">
        <v>44</v>
      </c>
      <c r="C11131" s="1" t="s">
        <v>27</v>
      </c>
      <c r="D11131" s="2">
        <v>45557</v>
      </c>
      <c r="E11131" s="2">
        <v>45560</v>
      </c>
      <c r="F11131" s="1" t="s">
        <v>35</v>
      </c>
      <c r="G11131" s="1" t="s">
        <v>33</v>
      </c>
      <c r="H11131" s="1" t="s">
        <v>47</v>
      </c>
      <c r="I11131" s="1">
        <v>84539.5</v>
      </c>
      <c r="K11131" s="1" t="s">
        <v>16</v>
      </c>
      <c r="N11131" s="3" t="str">
        <f>IF(LEFT(LOWER(C11131),1)="m","Male",IF(LEFT(LOWER(C11131),1)="f","Female","Unknown"))</f>
        <v>Male</v>
      </c>
      <c r="O11131" s="4" t="str">
        <f>IF(TRIM(LOWER(F11131))="neuro","Neurology",IF(TRIM(LOWER(F11131))="Neurology","Neurology",IF(TRIM(LOWER(F11131))="general ward","General",IF(TRIM(LOWER(F11131))="general","General",IF(TRIM(LOWER(F11131))="cardiology","Cardiology",IF(TRIM(LOWER(F11131))="Cardiology","Cardiology",IF(TRIM(LOWER(F11131))="Peads","Pediatrics",IF(TRIM(LOWER(F11131))="Pediatrics","Pediatrics",IF(TRIM(LOWER(F11131))="orthopedics","Orthopedics",IF(TRIM(LOWER(F11131))="Neurology","Neurology",IF(TRIM(LOWER(F11131))="Oncology","Oncology")))))))))))</f>
        <v>Cardiology</v>
      </c>
      <c r="P11131" s="3" t="str">
        <f t="shared" si="1038"/>
        <v>Self</v>
      </c>
      <c r="Q11131" s="5">
        <f t="shared" si="1039"/>
        <v>3</v>
      </c>
      <c r="R11131" s="1">
        <f t="shared" si="1040"/>
        <v>84539.5</v>
      </c>
      <c r="S11131" s="1">
        <f t="shared" si="1041"/>
        <v>1</v>
      </c>
      <c r="T11131" s="1" t="str">
        <f t="shared" si="1042"/>
        <v>36-50</v>
      </c>
      <c r="U11131" s="1" t="str">
        <f t="shared" si="1043"/>
        <v>Unknown</v>
      </c>
    </row>
    <row r="11132" spans="1:21">
      <c r="A11132" s="1">
        <v>11131</v>
      </c>
      <c r="B11132" s="1">
        <v>95</v>
      </c>
      <c r="C11132" s="1" t="s">
        <v>27</v>
      </c>
      <c r="D11132" s="2">
        <v>45573</v>
      </c>
      <c r="E11132" s="2">
        <v>45574</v>
      </c>
      <c r="F11132" s="1" t="s">
        <v>50</v>
      </c>
      <c r="G11132" s="1" t="s">
        <v>22</v>
      </c>
      <c r="H11132" s="1" t="s">
        <v>37</v>
      </c>
      <c r="I11132" s="1">
        <v>103704.46</v>
      </c>
      <c r="K11132" s="1" t="s">
        <v>38</v>
      </c>
      <c r="N11132" s="3" t="str">
        <f>IF(LEFT(LOWER(C11132),1)="m","Male",IF(LEFT(LOWER(C11132),1)="f","Female","Unknown"))</f>
        <v>Male</v>
      </c>
      <c r="O11132" s="4" t="str">
        <f>IF(TRIM(LOWER(F11132))="neuro","Neurology",IF(TRIM(LOWER(F11132))="Neurology","Neurology",IF(TRIM(LOWER(F11132))="general ward","General",IF(TRIM(LOWER(F11132))="general","General",IF(TRIM(LOWER(F11132))="cardiology","Cardiology",IF(TRIM(LOWER(F11132))="Cardiology","Cardiology",IF(TRIM(LOWER(F11132))="Peads","Pediatrics",IF(TRIM(LOWER(F11132))="Pediatrics","Pediatrics",IF(TRIM(LOWER(F11132))="orthopedics","Orthopedics",IF(TRIM(LOWER(F11132))="Neurology","Neurology",IF(TRIM(LOWER(F11132))="Oncology","Oncology")))))))))))</f>
        <v>Cardiology</v>
      </c>
      <c r="P11132" s="3" t="str">
        <f t="shared" si="1038"/>
        <v>Government</v>
      </c>
      <c r="Q11132" s="5">
        <f t="shared" si="1039"/>
        <v>1</v>
      </c>
      <c r="R11132" s="1">
        <f t="shared" si="1040"/>
        <v>103704.46</v>
      </c>
      <c r="S11132" s="1">
        <f t="shared" si="1041"/>
        <v>0</v>
      </c>
      <c r="T11132" s="1" t="str">
        <f t="shared" si="1042"/>
        <v>66+</v>
      </c>
      <c r="U11132" s="1" t="str">
        <f t="shared" si="1043"/>
        <v>Unknown</v>
      </c>
    </row>
    <row r="11133" spans="1:21">
      <c r="A11133" s="1">
        <v>11132</v>
      </c>
      <c r="B11133" s="1">
        <v>39</v>
      </c>
      <c r="C11133" s="1" t="s">
        <v>44</v>
      </c>
      <c r="D11133" s="2">
        <v>45159</v>
      </c>
      <c r="E11133" s="2">
        <v>45166</v>
      </c>
      <c r="F11133" s="1" t="s">
        <v>28</v>
      </c>
      <c r="G11133" s="1" t="s">
        <v>41</v>
      </c>
      <c r="H11133" s="1" t="s">
        <v>23</v>
      </c>
      <c r="I11133" s="1">
        <v>236565.6</v>
      </c>
      <c r="K11133" s="1" t="s">
        <v>38</v>
      </c>
      <c r="N11133" s="3" t="str">
        <f>IF(LEFT(LOWER(C11133),1)="m","Male",IF(LEFT(LOWER(C11133),1)="f","Female","Unknown"))</f>
        <v>Female</v>
      </c>
      <c r="O11133" s="4" t="str">
        <f>IF(TRIM(LOWER(F11133))="neuro","Neurology",IF(TRIM(LOWER(F11133))="Neurology","Neurology",IF(TRIM(LOWER(F11133))="general ward","General",IF(TRIM(LOWER(F11133))="general","General",IF(TRIM(LOWER(F11133))="cardiology","Cardiology",IF(TRIM(LOWER(F11133))="Cardiology","Cardiology",IF(TRIM(LOWER(F11133))="Peads","Pediatrics",IF(TRIM(LOWER(F11133))="Pediatrics","Pediatrics",IF(TRIM(LOWER(F11133))="orthopedics","Orthopedics",IF(TRIM(LOWER(F11133))="Neurology","Neurology",IF(TRIM(LOWER(F11133))="Oncology","Oncology")))))))))))</f>
        <v>Orthopedics</v>
      </c>
      <c r="P11133" s="3" t="str">
        <f t="shared" si="1038"/>
        <v>Unknown</v>
      </c>
      <c r="Q11133" s="5">
        <f t="shared" si="1039"/>
        <v>7</v>
      </c>
      <c r="R11133" s="1">
        <f t="shared" si="1040"/>
        <v>236565.6</v>
      </c>
      <c r="S11133" s="1">
        <f t="shared" si="1041"/>
        <v>0</v>
      </c>
      <c r="T11133" s="1" t="str">
        <f t="shared" si="1042"/>
        <v>36-50</v>
      </c>
      <c r="U11133" s="1" t="str">
        <f t="shared" si="1043"/>
        <v>Unknown</v>
      </c>
    </row>
    <row r="11134" spans="1:21">
      <c r="A11134" s="1">
        <v>11133</v>
      </c>
      <c r="B11134" s="1">
        <v>77</v>
      </c>
      <c r="C11134" s="1" t="s">
        <v>34</v>
      </c>
      <c r="D11134" s="2">
        <v>45424</v>
      </c>
      <c r="E11134" s="2">
        <v>45442</v>
      </c>
      <c r="F11134" s="1" t="s">
        <v>50</v>
      </c>
      <c r="G11134" s="1" t="s">
        <v>22</v>
      </c>
      <c r="H11134" s="1" t="s">
        <v>15</v>
      </c>
      <c r="I11134" s="1">
        <v>226084.82</v>
      </c>
      <c r="J11134" s="1" t="s">
        <v>25</v>
      </c>
      <c r="K11134" s="1" t="s">
        <v>42</v>
      </c>
      <c r="N11134" s="3" t="str">
        <f>IF(LEFT(LOWER(C11134),1)="m","Male",IF(LEFT(LOWER(C11134),1)="f","Female","Unknown"))</f>
        <v>Male</v>
      </c>
      <c r="O11134" s="4" t="str">
        <f>IF(TRIM(LOWER(F11134))="neuro","Neurology",IF(TRIM(LOWER(F11134))="Neurology","Neurology",IF(TRIM(LOWER(F11134))="general ward","General",IF(TRIM(LOWER(F11134))="general","General",IF(TRIM(LOWER(F11134))="cardiology","Cardiology",IF(TRIM(LOWER(F11134))="Cardiology","Cardiology",IF(TRIM(LOWER(F11134))="Peads","Pediatrics",IF(TRIM(LOWER(F11134))="Pediatrics","Pediatrics",IF(TRIM(LOWER(F11134))="orthopedics","Orthopedics",IF(TRIM(LOWER(F11134))="Neurology","Neurology",IF(TRIM(LOWER(F11134))="Oncology","Oncology")))))))))))</f>
        <v>Cardiology</v>
      </c>
      <c r="P11134" s="3" t="str">
        <f t="shared" si="1038"/>
        <v>Government</v>
      </c>
      <c r="Q11134" s="5">
        <f t="shared" si="1039"/>
        <v>18</v>
      </c>
      <c r="R11134" s="1">
        <f t="shared" si="1040"/>
        <v>226084.82</v>
      </c>
      <c r="S11134" s="1">
        <f t="shared" si="1041"/>
        <v>0</v>
      </c>
      <c r="T11134" s="1" t="str">
        <f t="shared" si="1042"/>
        <v>66+</v>
      </c>
      <c r="U11134" s="1" t="str">
        <f t="shared" si="1043"/>
        <v>Yes</v>
      </c>
    </row>
    <row r="11135" spans="1:21">
      <c r="A11135" s="1">
        <v>11134</v>
      </c>
      <c r="B11135" s="1">
        <v>21</v>
      </c>
      <c r="C11135" s="1" t="s">
        <v>26</v>
      </c>
      <c r="D11135" s="2">
        <v>45211</v>
      </c>
      <c r="E11135" s="2">
        <v>45225</v>
      </c>
      <c r="F11135" s="1" t="s">
        <v>13</v>
      </c>
      <c r="G11135" s="1" t="s">
        <v>31</v>
      </c>
      <c r="H11135" s="1" t="s">
        <v>15</v>
      </c>
      <c r="I11135" s="1">
        <v>204876.36</v>
      </c>
      <c r="J11135" s="1" t="s">
        <v>16</v>
      </c>
      <c r="K11135" s="1" t="s">
        <v>38</v>
      </c>
      <c r="N11135" s="3" t="str">
        <f>IF(LEFT(LOWER(C11135),1)="m","Male",IF(LEFT(LOWER(C11135),1)="f","Female","Unknown"))</f>
        <v>Female</v>
      </c>
      <c r="O11135" s="4" t="str">
        <f>IF(TRIM(LOWER(F11135))="neuro","Neurology",IF(TRIM(LOWER(F11135))="Neurology","Neurology",IF(TRIM(LOWER(F11135))="general ward","General",IF(TRIM(LOWER(F11135))="general","General",IF(TRIM(LOWER(F11135))="cardiology","Cardiology",IF(TRIM(LOWER(F11135))="Cardiology","Cardiology",IF(TRIM(LOWER(F11135))="Peads","Pediatrics",IF(TRIM(LOWER(F11135))="Pediatrics","Pediatrics",IF(TRIM(LOWER(F11135))="orthopedics","Orthopedics",IF(TRIM(LOWER(F11135))="Neurology","Neurology",IF(TRIM(LOWER(F11135))="Oncology","Oncology")))))))))))</f>
        <v>Neurology</v>
      </c>
      <c r="P11135" s="3" t="str">
        <f t="shared" si="1038"/>
        <v>Private</v>
      </c>
      <c r="Q11135" s="5">
        <f t="shared" si="1039"/>
        <v>14</v>
      </c>
      <c r="R11135" s="1">
        <f t="shared" si="1040"/>
        <v>204876.36</v>
      </c>
      <c r="S11135" s="1">
        <f t="shared" si="1041"/>
        <v>0</v>
      </c>
      <c r="T11135" s="1" t="str">
        <f t="shared" si="1042"/>
        <v>18-35</v>
      </c>
      <c r="U11135" s="1" t="str">
        <f t="shared" si="1043"/>
        <v>Yes</v>
      </c>
    </row>
    <row r="11136" spans="1:21">
      <c r="A11136" s="1">
        <v>11135</v>
      </c>
      <c r="B11136" s="1">
        <v>41</v>
      </c>
      <c r="C11136" s="1" t="s">
        <v>12</v>
      </c>
      <c r="D11136" s="2">
        <v>45082</v>
      </c>
      <c r="E11136" s="2">
        <v>45100</v>
      </c>
      <c r="F11136" s="1" t="s">
        <v>28</v>
      </c>
      <c r="G11136" s="1" t="s">
        <v>31</v>
      </c>
      <c r="H11136" s="1" t="s">
        <v>15</v>
      </c>
      <c r="I11136" s="1">
        <v>233815.88</v>
      </c>
      <c r="K11136" s="1" t="s">
        <v>16</v>
      </c>
      <c r="N11136" s="3" t="str">
        <f>IF(LEFT(LOWER(C11136),1)="m","Male",IF(LEFT(LOWER(C11136),1)="f","Female","Unknown"))</f>
        <v>Unknown</v>
      </c>
      <c r="O11136" s="4" t="str">
        <f>IF(TRIM(LOWER(F11136))="neuro","Neurology",IF(TRIM(LOWER(F11136))="Neurology","Neurology",IF(TRIM(LOWER(F11136))="general ward","General",IF(TRIM(LOWER(F11136))="general","General",IF(TRIM(LOWER(F11136))="cardiology","Cardiology",IF(TRIM(LOWER(F11136))="Cardiology","Cardiology",IF(TRIM(LOWER(F11136))="Peads","Pediatrics",IF(TRIM(LOWER(F11136))="Pediatrics","Pediatrics",IF(TRIM(LOWER(F11136))="orthopedics","Orthopedics",IF(TRIM(LOWER(F11136))="Neurology","Neurology",IF(TRIM(LOWER(F11136))="Oncology","Oncology")))))))))))</f>
        <v>Orthopedics</v>
      </c>
      <c r="P11136" s="3" t="str">
        <f t="shared" si="1038"/>
        <v>Private</v>
      </c>
      <c r="Q11136" s="5">
        <f t="shared" si="1039"/>
        <v>18</v>
      </c>
      <c r="R11136" s="1">
        <f t="shared" si="1040"/>
        <v>233815.88</v>
      </c>
      <c r="S11136" s="1">
        <f t="shared" si="1041"/>
        <v>1</v>
      </c>
      <c r="T11136" s="1" t="str">
        <f t="shared" si="1042"/>
        <v>36-50</v>
      </c>
      <c r="U11136" s="1" t="str">
        <f t="shared" si="1043"/>
        <v>Unknown</v>
      </c>
    </row>
    <row r="11137" spans="1:21">
      <c r="A11137" s="1">
        <v>11136</v>
      </c>
      <c r="B11137" s="1">
        <v>92</v>
      </c>
      <c r="C11137" s="1" t="s">
        <v>12</v>
      </c>
      <c r="D11137" s="2">
        <v>45119</v>
      </c>
      <c r="E11137" s="2">
        <v>45128</v>
      </c>
      <c r="F11137" s="1" t="s">
        <v>30</v>
      </c>
      <c r="G11137" s="1" t="s">
        <v>31</v>
      </c>
      <c r="I11137" s="1">
        <v>311790.15000000002</v>
      </c>
      <c r="J11137" s="1" t="s">
        <v>25</v>
      </c>
      <c r="K11137" s="1" t="s">
        <v>38</v>
      </c>
      <c r="N11137" s="3" t="str">
        <f>IF(LEFT(LOWER(C11137),1)="m","Male",IF(LEFT(LOWER(C11137),1)="f","Female","Unknown"))</f>
        <v>Unknown</v>
      </c>
      <c r="O11137" s="4" t="str">
        <f>IF(TRIM(LOWER(F11137))="neuro","Neurology",IF(TRIM(LOWER(F11137))="Neurology","Neurology",IF(TRIM(LOWER(F11137))="general ward","General",IF(TRIM(LOWER(F11137))="general","General",IF(TRIM(LOWER(F11137))="cardiology","Cardiology",IF(TRIM(LOWER(F11137))="Cardiology","Cardiology",IF(TRIM(LOWER(F11137))="Peads","Pediatrics",IF(TRIM(LOWER(F11137))="Pediatrics","Pediatrics",IF(TRIM(LOWER(F11137))="orthopedics","Orthopedics",IF(TRIM(LOWER(F11137))="Neurology","Neurology",IF(TRIM(LOWER(F11137))="Oncology","Oncology")))))))))))</f>
        <v>Pediatrics</v>
      </c>
      <c r="P11137" s="3" t="str">
        <f t="shared" si="1038"/>
        <v>Private</v>
      </c>
      <c r="Q11137" s="5">
        <f t="shared" si="1039"/>
        <v>9</v>
      </c>
      <c r="R11137" s="1">
        <f t="shared" si="1040"/>
        <v>311790.15000000002</v>
      </c>
      <c r="S11137" s="1">
        <f t="shared" si="1041"/>
        <v>0</v>
      </c>
      <c r="T11137" s="1" t="str">
        <f t="shared" si="1042"/>
        <v>66+</v>
      </c>
      <c r="U11137" s="1" t="str">
        <f t="shared" si="1043"/>
        <v>Yes</v>
      </c>
    </row>
    <row r="11138" spans="1:21">
      <c r="A11138" s="1">
        <v>11137</v>
      </c>
      <c r="B11138" s="1">
        <v>19</v>
      </c>
      <c r="C11138" s="1" t="s">
        <v>34</v>
      </c>
      <c r="D11138" s="2">
        <v>45071</v>
      </c>
      <c r="E11138" s="2">
        <v>45076</v>
      </c>
      <c r="F11138" s="1" t="s">
        <v>19</v>
      </c>
      <c r="G11138" s="1" t="s">
        <v>36</v>
      </c>
      <c r="H11138" s="1" t="s">
        <v>37</v>
      </c>
      <c r="I11138" s="1">
        <v>158124.49</v>
      </c>
      <c r="J11138" s="1" t="s">
        <v>25</v>
      </c>
      <c r="K11138" s="1" t="s">
        <v>17</v>
      </c>
      <c r="N11138" s="3" t="str">
        <f>IF(LEFT(LOWER(C11138),1)="m","Male",IF(LEFT(LOWER(C11138),1)="f","Female","Unknown"))</f>
        <v>Male</v>
      </c>
      <c r="O11138" s="4" t="str">
        <f>IF(TRIM(LOWER(F11138))="neuro","Neurology",IF(TRIM(LOWER(F11138))="Neurology","Neurology",IF(TRIM(LOWER(F11138))="general ward","General",IF(TRIM(LOWER(F11138))="general","General",IF(TRIM(LOWER(F11138))="cardiology","Cardiology",IF(TRIM(LOWER(F11138))="Cardiology","Cardiology",IF(TRIM(LOWER(F11138))="Peads","Pediatrics",IF(TRIM(LOWER(F11138))="Pediatrics","Pediatrics",IF(TRIM(LOWER(F11138))="orthopedics","Orthopedics",IF(TRIM(LOWER(F11138))="Neurology","Neurology",IF(TRIM(LOWER(F11138))="Oncology","Oncology")))))))))))</f>
        <v>General</v>
      </c>
      <c r="P11138" s="3" t="str">
        <f t="shared" si="1038"/>
        <v>Government</v>
      </c>
      <c r="Q11138" s="5">
        <f t="shared" si="1039"/>
        <v>5</v>
      </c>
      <c r="R11138" s="1">
        <f t="shared" si="1040"/>
        <v>158124.49</v>
      </c>
      <c r="S11138" s="1">
        <f t="shared" si="1041"/>
        <v>1</v>
      </c>
      <c r="T11138" s="1" t="str">
        <f t="shared" si="1042"/>
        <v>18-35</v>
      </c>
      <c r="U11138" s="1" t="str">
        <f t="shared" si="1043"/>
        <v>Yes</v>
      </c>
    </row>
    <row r="11139" spans="1:21">
      <c r="A11139" s="1">
        <v>11138</v>
      </c>
      <c r="B11139" s="1">
        <v>65</v>
      </c>
      <c r="C11139" s="1" t="s">
        <v>29</v>
      </c>
      <c r="D11139" s="2">
        <v>45423</v>
      </c>
      <c r="E11139" s="2">
        <v>45436</v>
      </c>
      <c r="F11139" s="1" t="s">
        <v>35</v>
      </c>
      <c r="G11139" s="1" t="s">
        <v>22</v>
      </c>
      <c r="H11139" s="1" t="s">
        <v>48</v>
      </c>
      <c r="I11139" s="1">
        <v>193259.34</v>
      </c>
      <c r="J11139" s="1" t="s">
        <v>38</v>
      </c>
      <c r="K11139" s="1" t="s">
        <v>20</v>
      </c>
      <c r="N11139" s="3" t="str">
        <f>IF(LEFT(LOWER(C11139),1)="m","Male",IF(LEFT(LOWER(C11139),1)="f","Female","Unknown"))</f>
        <v>Female</v>
      </c>
      <c r="O11139" s="4" t="str">
        <f>IF(TRIM(LOWER(F11139))="neuro","Neurology",IF(TRIM(LOWER(F11139))="Neurology","Neurology",IF(TRIM(LOWER(F11139))="general ward","General",IF(TRIM(LOWER(F11139))="general","General",IF(TRIM(LOWER(F11139))="cardiology","Cardiology",IF(TRIM(LOWER(F11139))="Cardiology","Cardiology",IF(TRIM(LOWER(F11139))="Peads","Pediatrics",IF(TRIM(LOWER(F11139))="Pediatrics","Pediatrics",IF(TRIM(LOWER(F11139))="orthopedics","Orthopedics",IF(TRIM(LOWER(F11139))="Neurology","Neurology",IF(TRIM(LOWER(F11139))="Oncology","Oncology")))))))))))</f>
        <v>Cardiology</v>
      </c>
      <c r="P11139" s="3" t="str">
        <f t="shared" ref="P11139:P11202" si="1044">IF(LOWER(G11139)="private","Private",
IF(LOWER(G11139)="govt","Government",
IF(LOWER(G11139)="government","Government",
IF(LOWER(G11139)="self","Self","Unknown"))))</f>
        <v>Government</v>
      </c>
      <c r="Q11139" s="5">
        <f t="shared" ref="Q11139:Q11202" si="1045">IF(E11139&lt;D11139,"",E11139-D11139)</f>
        <v>13</v>
      </c>
      <c r="R11139" s="1">
        <f t="shared" ref="R11139:R11202" si="1046">IF(I11139&lt;0,"",I11139)</f>
        <v>193259.34</v>
      </c>
      <c r="S11139" s="1">
        <f t="shared" ref="S11139:S11202" si="1047">IF(OR(K11139="Yes",K11139="YES",K11139="Y"),1,0)</f>
        <v>0</v>
      </c>
      <c r="T11139" s="1" t="str">
        <f t="shared" ref="T11139:T11202" si="1048">IF(B11139&lt;18,"0-17",                                                  IF(B11139&lt;36,"18-35",
IF(B11139&lt;51,"36-50",
IF(B11139&lt;66,"51-65","66+"))))</f>
        <v>51-65</v>
      </c>
      <c r="U11139" s="1" t="str">
        <f t="shared" ref="U11139:U11202" si="1049">IF(OR(TRIM(UPPER(J11139))="YES",TRIM(UPPER(J11139))="Y"),"Yes",
IF(OR(TRIM(UPPER(J11139))="NO",TRIM(UPPER(J11139))="N"),"No","Unknown"))</f>
        <v>No</v>
      </c>
    </row>
    <row r="11140" spans="1:21">
      <c r="A11140" s="1">
        <v>11139</v>
      </c>
      <c r="B11140" s="1">
        <v>89</v>
      </c>
      <c r="C11140" s="1" t="s">
        <v>12</v>
      </c>
      <c r="D11140" s="2">
        <v>44970</v>
      </c>
      <c r="E11140" s="2">
        <v>44990</v>
      </c>
      <c r="F11140" s="1" t="s">
        <v>21</v>
      </c>
      <c r="G11140" s="1" t="s">
        <v>41</v>
      </c>
      <c r="H11140" s="1" t="s">
        <v>37</v>
      </c>
      <c r="I11140" s="1">
        <v>90831.48</v>
      </c>
      <c r="J11140" s="1" t="s">
        <v>42</v>
      </c>
      <c r="K11140" s="1" t="s">
        <v>16</v>
      </c>
      <c r="N11140" s="3" t="str">
        <f>IF(LEFT(LOWER(C11140),1)="m","Male",IF(LEFT(LOWER(C11140),1)="f","Female","Unknown"))</f>
        <v>Unknown</v>
      </c>
      <c r="O11140" s="4" t="str">
        <f>IF(TRIM(LOWER(F11140))="neuro","Neurology",IF(TRIM(LOWER(F11140))="Neurology","Neurology",IF(TRIM(LOWER(F11140))="general ward","General",IF(TRIM(LOWER(F11140))="general","General",IF(TRIM(LOWER(F11140))="cardiology","Cardiology",IF(TRIM(LOWER(F11140))="Cardiology","Cardiology",IF(TRIM(LOWER(F11140))="Peads","Pediatrics",IF(TRIM(LOWER(F11140))="Pediatrics","Pediatrics",IF(TRIM(LOWER(F11140))="orthopedics","Orthopedics",IF(TRIM(LOWER(F11140))="Neurology","Neurology",IF(TRIM(LOWER(F11140))="Oncology","Oncology")))))))))))</f>
        <v>General</v>
      </c>
      <c r="P11140" s="3" t="str">
        <f t="shared" si="1044"/>
        <v>Unknown</v>
      </c>
      <c r="Q11140" s="5">
        <f t="shared" si="1045"/>
        <v>20</v>
      </c>
      <c r="R11140" s="1">
        <f t="shared" si="1046"/>
        <v>90831.48</v>
      </c>
      <c r="S11140" s="1">
        <f t="shared" si="1047"/>
        <v>1</v>
      </c>
      <c r="T11140" s="1" t="str">
        <f t="shared" si="1048"/>
        <v>66+</v>
      </c>
      <c r="U11140" s="1" t="str">
        <f t="shared" si="1049"/>
        <v>No</v>
      </c>
    </row>
    <row r="11141" spans="1:21">
      <c r="A11141" s="1">
        <v>11140</v>
      </c>
      <c r="B11141" s="1">
        <v>56</v>
      </c>
      <c r="C11141" s="1" t="s">
        <v>27</v>
      </c>
      <c r="D11141" s="2">
        <v>45579</v>
      </c>
      <c r="E11141" s="2">
        <v>45585</v>
      </c>
      <c r="F11141" s="1" t="s">
        <v>19</v>
      </c>
      <c r="G11141" s="1" t="s">
        <v>31</v>
      </c>
      <c r="H11141" s="1" t="s">
        <v>32</v>
      </c>
      <c r="I11141" s="1">
        <v>2267601.27</v>
      </c>
      <c r="J11141" s="1" t="s">
        <v>17</v>
      </c>
      <c r="K11141" s="1" t="s">
        <v>42</v>
      </c>
      <c r="N11141" s="3" t="str">
        <f>IF(LEFT(LOWER(C11141),1)="m","Male",IF(LEFT(LOWER(C11141),1)="f","Female","Unknown"))</f>
        <v>Male</v>
      </c>
      <c r="O11141" s="4" t="str">
        <f>IF(TRIM(LOWER(F11141))="neuro","Neurology",IF(TRIM(LOWER(F11141))="Neurology","Neurology",IF(TRIM(LOWER(F11141))="general ward","General",IF(TRIM(LOWER(F11141))="general","General",IF(TRIM(LOWER(F11141))="cardiology","Cardiology",IF(TRIM(LOWER(F11141))="Cardiology","Cardiology",IF(TRIM(LOWER(F11141))="Peads","Pediatrics",IF(TRIM(LOWER(F11141))="Pediatrics","Pediatrics",IF(TRIM(LOWER(F11141))="orthopedics","Orthopedics",IF(TRIM(LOWER(F11141))="Neurology","Neurology",IF(TRIM(LOWER(F11141))="Oncology","Oncology")))))))))))</f>
        <v>General</v>
      </c>
      <c r="P11141" s="3" t="str">
        <f t="shared" si="1044"/>
        <v>Private</v>
      </c>
      <c r="Q11141" s="5">
        <f t="shared" si="1045"/>
        <v>6</v>
      </c>
      <c r="R11141" s="1">
        <f t="shared" si="1046"/>
        <v>2267601.27</v>
      </c>
      <c r="S11141" s="1">
        <f t="shared" si="1047"/>
        <v>0</v>
      </c>
      <c r="T11141" s="1" t="str">
        <f t="shared" si="1048"/>
        <v>51-65</v>
      </c>
      <c r="U11141" s="1" t="str">
        <f t="shared" si="1049"/>
        <v>Yes</v>
      </c>
    </row>
    <row r="11142" spans="1:21">
      <c r="A11142" s="1">
        <v>11141</v>
      </c>
      <c r="C11142" s="1" t="s">
        <v>18</v>
      </c>
      <c r="D11142" s="2">
        <v>44948</v>
      </c>
      <c r="E11142" s="2">
        <v>44949</v>
      </c>
      <c r="F11142" s="1" t="s">
        <v>30</v>
      </c>
      <c r="G11142" s="1" t="s">
        <v>41</v>
      </c>
      <c r="H11142" s="1" t="s">
        <v>37</v>
      </c>
      <c r="I11142" s="1">
        <v>313555.37</v>
      </c>
      <c r="J11142" s="1" t="s">
        <v>38</v>
      </c>
      <c r="K11142" s="1" t="s">
        <v>20</v>
      </c>
      <c r="N11142" s="3" t="str">
        <f>IF(LEFT(LOWER(C11142),1)="m","Male",IF(LEFT(LOWER(C11142),1)="f","Female","Unknown"))</f>
        <v>Male</v>
      </c>
      <c r="O11142" s="4" t="str">
        <f>IF(TRIM(LOWER(F11142))="neuro","Neurology",IF(TRIM(LOWER(F11142))="Neurology","Neurology",IF(TRIM(LOWER(F11142))="general ward","General",IF(TRIM(LOWER(F11142))="general","General",IF(TRIM(LOWER(F11142))="cardiology","Cardiology",IF(TRIM(LOWER(F11142))="Cardiology","Cardiology",IF(TRIM(LOWER(F11142))="Peads","Pediatrics",IF(TRIM(LOWER(F11142))="Pediatrics","Pediatrics",IF(TRIM(LOWER(F11142))="orthopedics","Orthopedics",IF(TRIM(LOWER(F11142))="Neurology","Neurology",IF(TRIM(LOWER(F11142))="Oncology","Oncology")))))))))))</f>
        <v>Pediatrics</v>
      </c>
      <c r="P11142" s="3" t="str">
        <f t="shared" si="1044"/>
        <v>Unknown</v>
      </c>
      <c r="Q11142" s="5">
        <f t="shared" si="1045"/>
        <v>1</v>
      </c>
      <c r="R11142" s="1">
        <f t="shared" si="1046"/>
        <v>313555.37</v>
      </c>
      <c r="S11142" s="1">
        <f t="shared" si="1047"/>
        <v>0</v>
      </c>
      <c r="T11142" s="1" t="str">
        <f t="shared" si="1048"/>
        <v>0-17</v>
      </c>
      <c r="U11142" s="1" t="str">
        <f t="shared" si="1049"/>
        <v>No</v>
      </c>
    </row>
    <row r="11143" spans="1:21">
      <c r="A11143" s="1">
        <v>11142</v>
      </c>
      <c r="C11143" s="1" t="s">
        <v>26</v>
      </c>
      <c r="D11143" s="2">
        <v>45528</v>
      </c>
      <c r="E11143" s="2">
        <v>45529</v>
      </c>
      <c r="F11143" s="1" t="s">
        <v>40</v>
      </c>
      <c r="G11143" s="1" t="s">
        <v>33</v>
      </c>
      <c r="H11143" s="1" t="s">
        <v>37</v>
      </c>
      <c r="I11143" s="1">
        <v>198730.02</v>
      </c>
      <c r="J11143" s="1" t="s">
        <v>38</v>
      </c>
      <c r="K11143" s="1" t="s">
        <v>16</v>
      </c>
      <c r="N11143" s="3" t="str">
        <f>IF(LEFT(LOWER(C11143),1)="m","Male",IF(LEFT(LOWER(C11143),1)="f","Female","Unknown"))</f>
        <v>Female</v>
      </c>
      <c r="O11143" s="4" t="str">
        <f>IF(TRIM(LOWER(F11143))="neuro","Neurology",IF(TRIM(LOWER(F11143))="Neurology","Neurology",IF(TRIM(LOWER(F11143))="general ward","General",IF(TRIM(LOWER(F11143))="general","General",IF(TRIM(LOWER(F11143))="cardiology","Cardiology",IF(TRIM(LOWER(F11143))="Cardiology","Cardiology",IF(TRIM(LOWER(F11143))="Peads","Pediatrics",IF(TRIM(LOWER(F11143))="Pediatrics","Pediatrics",IF(TRIM(LOWER(F11143))="orthopedics","Orthopedics",IF(TRIM(LOWER(F11143))="Neurology","Neurology",IF(TRIM(LOWER(F11143))="Oncology","Oncology")))))))))))</f>
        <v>Pediatrics</v>
      </c>
      <c r="P11143" s="3" t="str">
        <f t="shared" si="1044"/>
        <v>Self</v>
      </c>
      <c r="Q11143" s="5">
        <f t="shared" si="1045"/>
        <v>1</v>
      </c>
      <c r="R11143" s="1">
        <f t="shared" si="1046"/>
        <v>198730.02</v>
      </c>
      <c r="S11143" s="1">
        <f t="shared" si="1047"/>
        <v>1</v>
      </c>
      <c r="T11143" s="1" t="str">
        <f t="shared" si="1048"/>
        <v>0-17</v>
      </c>
      <c r="U11143" s="1" t="str">
        <f t="shared" si="1049"/>
        <v>No</v>
      </c>
    </row>
    <row r="11144" spans="1:21">
      <c r="A11144" s="1">
        <v>11143</v>
      </c>
      <c r="B11144" s="1">
        <v>32</v>
      </c>
      <c r="C11144" s="1" t="s">
        <v>29</v>
      </c>
      <c r="D11144" s="2">
        <v>45458</v>
      </c>
      <c r="E11144" s="2">
        <v>45468</v>
      </c>
      <c r="F11144" s="1" t="s">
        <v>28</v>
      </c>
      <c r="G11144" s="1" t="s">
        <v>41</v>
      </c>
      <c r="H11144" s="1" t="s">
        <v>15</v>
      </c>
      <c r="I11144" s="1">
        <v>191533.45</v>
      </c>
      <c r="J11144" s="1" t="s">
        <v>38</v>
      </c>
      <c r="K11144" s="1" t="s">
        <v>42</v>
      </c>
      <c r="N11144" s="3" t="str">
        <f>IF(LEFT(LOWER(C11144),1)="m","Male",IF(LEFT(LOWER(C11144),1)="f","Female","Unknown"))</f>
        <v>Female</v>
      </c>
      <c r="O11144" s="4" t="str">
        <f>IF(TRIM(LOWER(F11144))="neuro","Neurology",IF(TRIM(LOWER(F11144))="Neurology","Neurology",IF(TRIM(LOWER(F11144))="general ward","General",IF(TRIM(LOWER(F11144))="general","General",IF(TRIM(LOWER(F11144))="cardiology","Cardiology",IF(TRIM(LOWER(F11144))="Cardiology","Cardiology",IF(TRIM(LOWER(F11144))="Peads","Pediatrics",IF(TRIM(LOWER(F11144))="Pediatrics","Pediatrics",IF(TRIM(LOWER(F11144))="orthopedics","Orthopedics",IF(TRIM(LOWER(F11144))="Neurology","Neurology",IF(TRIM(LOWER(F11144))="Oncology","Oncology")))))))))))</f>
        <v>Orthopedics</v>
      </c>
      <c r="P11144" s="3" t="str">
        <f t="shared" si="1044"/>
        <v>Unknown</v>
      </c>
      <c r="Q11144" s="5">
        <f t="shared" si="1045"/>
        <v>10</v>
      </c>
      <c r="R11144" s="1">
        <f t="shared" si="1046"/>
        <v>191533.45</v>
      </c>
      <c r="S11144" s="1">
        <f t="shared" si="1047"/>
        <v>0</v>
      </c>
      <c r="T11144" s="1" t="str">
        <f t="shared" si="1048"/>
        <v>18-35</v>
      </c>
      <c r="U11144" s="1" t="str">
        <f t="shared" si="1049"/>
        <v>No</v>
      </c>
    </row>
    <row r="11145" spans="1:21">
      <c r="A11145" s="1">
        <v>11144</v>
      </c>
      <c r="C11145" s="1" t="s">
        <v>26</v>
      </c>
      <c r="D11145" s="2">
        <v>45272</v>
      </c>
      <c r="E11145" s="2">
        <v>45276</v>
      </c>
      <c r="F11145" s="1" t="s">
        <v>30</v>
      </c>
      <c r="G11145" s="1" t="s">
        <v>46</v>
      </c>
      <c r="H11145" s="1" t="s">
        <v>47</v>
      </c>
      <c r="I11145" s="1">
        <v>185098.46</v>
      </c>
      <c r="J11145" s="1" t="s">
        <v>42</v>
      </c>
      <c r="K11145" s="1" t="s">
        <v>42</v>
      </c>
      <c r="N11145" s="3" t="str">
        <f>IF(LEFT(LOWER(C11145),1)="m","Male",IF(LEFT(LOWER(C11145),1)="f","Female","Unknown"))</f>
        <v>Female</v>
      </c>
      <c r="O11145" s="4" t="str">
        <f>IF(TRIM(LOWER(F11145))="neuro","Neurology",IF(TRIM(LOWER(F11145))="Neurology","Neurology",IF(TRIM(LOWER(F11145))="general ward","General",IF(TRIM(LOWER(F11145))="general","General",IF(TRIM(LOWER(F11145))="cardiology","Cardiology",IF(TRIM(LOWER(F11145))="Cardiology","Cardiology",IF(TRIM(LOWER(F11145))="Peads","Pediatrics",IF(TRIM(LOWER(F11145))="Pediatrics","Pediatrics",IF(TRIM(LOWER(F11145))="orthopedics","Orthopedics",IF(TRIM(LOWER(F11145))="Neurology","Neurology",IF(TRIM(LOWER(F11145))="Oncology","Oncology")))))))))))</f>
        <v>Pediatrics</v>
      </c>
      <c r="P11145" s="3" t="str">
        <f t="shared" si="1044"/>
        <v>Self</v>
      </c>
      <c r="Q11145" s="5">
        <f t="shared" si="1045"/>
        <v>4</v>
      </c>
      <c r="R11145" s="1">
        <f t="shared" si="1046"/>
        <v>185098.46</v>
      </c>
      <c r="S11145" s="1">
        <f t="shared" si="1047"/>
        <v>0</v>
      </c>
      <c r="T11145" s="1" t="str">
        <f t="shared" si="1048"/>
        <v>0-17</v>
      </c>
      <c r="U11145" s="1" t="str">
        <f t="shared" si="1049"/>
        <v>No</v>
      </c>
    </row>
    <row r="11146" spans="1:21">
      <c r="A11146" s="1">
        <v>11145</v>
      </c>
      <c r="C11146" s="1" t="s">
        <v>27</v>
      </c>
      <c r="D11146" s="2">
        <v>45263</v>
      </c>
      <c r="E11146" s="2">
        <v>45272</v>
      </c>
      <c r="F11146" s="1" t="s">
        <v>28</v>
      </c>
      <c r="G11146" s="1" t="s">
        <v>46</v>
      </c>
      <c r="H11146" s="1" t="s">
        <v>37</v>
      </c>
      <c r="I11146" s="1">
        <v>215064.65</v>
      </c>
      <c r="J11146" s="1" t="s">
        <v>42</v>
      </c>
      <c r="K11146" s="1" t="s">
        <v>42</v>
      </c>
      <c r="N11146" s="3" t="str">
        <f>IF(LEFT(LOWER(C11146),1)="m","Male",IF(LEFT(LOWER(C11146),1)="f","Female","Unknown"))</f>
        <v>Male</v>
      </c>
      <c r="O11146" s="4" t="str">
        <f>IF(TRIM(LOWER(F11146))="neuro","Neurology",IF(TRIM(LOWER(F11146))="Neurology","Neurology",IF(TRIM(LOWER(F11146))="general ward","General",IF(TRIM(LOWER(F11146))="general","General",IF(TRIM(LOWER(F11146))="cardiology","Cardiology",IF(TRIM(LOWER(F11146))="Cardiology","Cardiology",IF(TRIM(LOWER(F11146))="Peads","Pediatrics",IF(TRIM(LOWER(F11146))="Pediatrics","Pediatrics",IF(TRIM(LOWER(F11146))="orthopedics","Orthopedics",IF(TRIM(LOWER(F11146))="Neurology","Neurology",IF(TRIM(LOWER(F11146))="Oncology","Oncology")))))))))))</f>
        <v>Orthopedics</v>
      </c>
      <c r="P11146" s="3" t="str">
        <f t="shared" si="1044"/>
        <v>Self</v>
      </c>
      <c r="Q11146" s="5">
        <f t="shared" si="1045"/>
        <v>9</v>
      </c>
      <c r="R11146" s="1">
        <f t="shared" si="1046"/>
        <v>215064.65</v>
      </c>
      <c r="S11146" s="1">
        <f t="shared" si="1047"/>
        <v>0</v>
      </c>
      <c r="T11146" s="1" t="str">
        <f t="shared" si="1048"/>
        <v>0-17</v>
      </c>
      <c r="U11146" s="1" t="str">
        <f t="shared" si="1049"/>
        <v>No</v>
      </c>
    </row>
    <row r="11147" spans="1:21">
      <c r="A11147" s="1">
        <v>11146</v>
      </c>
      <c r="B11147" s="1">
        <v>62</v>
      </c>
      <c r="C11147" s="1" t="s">
        <v>34</v>
      </c>
      <c r="D11147" s="2">
        <v>45030</v>
      </c>
      <c r="E11147" s="2">
        <v>45033</v>
      </c>
      <c r="F11147" s="1" t="s">
        <v>30</v>
      </c>
      <c r="G11147" s="1" t="s">
        <v>41</v>
      </c>
      <c r="H11147" s="1" t="s">
        <v>48</v>
      </c>
      <c r="I11147" s="1">
        <v>30050.38</v>
      </c>
      <c r="J11147" s="1" t="s">
        <v>38</v>
      </c>
      <c r="K11147" s="1" t="s">
        <v>42</v>
      </c>
      <c r="N11147" s="3" t="str">
        <f>IF(LEFT(LOWER(C11147),1)="m","Male",IF(LEFT(LOWER(C11147),1)="f","Female","Unknown"))</f>
        <v>Male</v>
      </c>
      <c r="O11147" s="4" t="str">
        <f>IF(TRIM(LOWER(F11147))="neuro","Neurology",IF(TRIM(LOWER(F11147))="Neurology","Neurology",IF(TRIM(LOWER(F11147))="general ward","General",IF(TRIM(LOWER(F11147))="general","General",IF(TRIM(LOWER(F11147))="cardiology","Cardiology",IF(TRIM(LOWER(F11147))="Cardiology","Cardiology",IF(TRIM(LOWER(F11147))="Peads","Pediatrics",IF(TRIM(LOWER(F11147))="Pediatrics","Pediatrics",IF(TRIM(LOWER(F11147))="orthopedics","Orthopedics",IF(TRIM(LOWER(F11147))="Neurology","Neurology",IF(TRIM(LOWER(F11147))="Oncology","Oncology")))))))))))</f>
        <v>Pediatrics</v>
      </c>
      <c r="P11147" s="3" t="str">
        <f t="shared" si="1044"/>
        <v>Unknown</v>
      </c>
      <c r="Q11147" s="5">
        <f t="shared" si="1045"/>
        <v>3</v>
      </c>
      <c r="R11147" s="1">
        <f t="shared" si="1046"/>
        <v>30050.38</v>
      </c>
      <c r="S11147" s="1">
        <f t="shared" si="1047"/>
        <v>0</v>
      </c>
      <c r="T11147" s="1" t="str">
        <f t="shared" si="1048"/>
        <v>51-65</v>
      </c>
      <c r="U11147" s="1" t="str">
        <f t="shared" si="1049"/>
        <v>No</v>
      </c>
    </row>
    <row r="11148" spans="1:21">
      <c r="A11148" s="1">
        <v>11147</v>
      </c>
      <c r="B11148" s="1">
        <v>90</v>
      </c>
      <c r="C11148" s="1" t="s">
        <v>12</v>
      </c>
      <c r="D11148" s="2">
        <v>45051</v>
      </c>
      <c r="E11148" s="2">
        <v>45070</v>
      </c>
      <c r="F11148" s="1" t="s">
        <v>19</v>
      </c>
      <c r="G11148" s="1" t="s">
        <v>14</v>
      </c>
      <c r="H11148" s="1" t="s">
        <v>15</v>
      </c>
      <c r="I11148" s="1">
        <v>21232.65</v>
      </c>
      <c r="J11148" s="1" t="s">
        <v>17</v>
      </c>
      <c r="K11148" s="1" t="s">
        <v>38</v>
      </c>
      <c r="N11148" s="3" t="str">
        <f>IF(LEFT(LOWER(C11148),1)="m","Male",IF(LEFT(LOWER(C11148),1)="f","Female","Unknown"))</f>
        <v>Unknown</v>
      </c>
      <c r="O11148" s="4" t="str">
        <f>IF(TRIM(LOWER(F11148))="neuro","Neurology",IF(TRIM(LOWER(F11148))="Neurology","Neurology",IF(TRIM(LOWER(F11148))="general ward","General",IF(TRIM(LOWER(F11148))="general","General",IF(TRIM(LOWER(F11148))="cardiology","Cardiology",IF(TRIM(LOWER(F11148))="Cardiology","Cardiology",IF(TRIM(LOWER(F11148))="Peads","Pediatrics",IF(TRIM(LOWER(F11148))="Pediatrics","Pediatrics",IF(TRIM(LOWER(F11148))="orthopedics","Orthopedics",IF(TRIM(LOWER(F11148))="Neurology","Neurology",IF(TRIM(LOWER(F11148))="Oncology","Oncology")))))))))))</f>
        <v>General</v>
      </c>
      <c r="P11148" s="3" t="str">
        <f t="shared" si="1044"/>
        <v>Private</v>
      </c>
      <c r="Q11148" s="5">
        <f t="shared" si="1045"/>
        <v>19</v>
      </c>
      <c r="R11148" s="1">
        <f t="shared" si="1046"/>
        <v>21232.65</v>
      </c>
      <c r="S11148" s="1">
        <f t="shared" si="1047"/>
        <v>0</v>
      </c>
      <c r="T11148" s="1" t="str">
        <f t="shared" si="1048"/>
        <v>66+</v>
      </c>
      <c r="U11148" s="1" t="str">
        <f t="shared" si="1049"/>
        <v>Yes</v>
      </c>
    </row>
    <row r="11149" spans="1:21">
      <c r="A11149" s="1">
        <v>11148</v>
      </c>
      <c r="C11149" s="1" t="s">
        <v>44</v>
      </c>
      <c r="D11149" s="2">
        <v>45181</v>
      </c>
      <c r="E11149" s="2">
        <v>45191</v>
      </c>
      <c r="F11149" s="1" t="s">
        <v>13</v>
      </c>
      <c r="G11149" s="1" t="s">
        <v>14</v>
      </c>
      <c r="H11149" s="1" t="s">
        <v>39</v>
      </c>
      <c r="I11149" s="1">
        <v>328039.94</v>
      </c>
      <c r="J11149" s="1" t="s">
        <v>17</v>
      </c>
      <c r="K11149" s="1" t="s">
        <v>20</v>
      </c>
      <c r="N11149" s="3" t="str">
        <f>IF(LEFT(LOWER(C11149),1)="m","Male",IF(LEFT(LOWER(C11149),1)="f","Female","Unknown"))</f>
        <v>Female</v>
      </c>
      <c r="O11149" s="4" t="str">
        <f>IF(TRIM(LOWER(F11149))="neuro","Neurology",IF(TRIM(LOWER(F11149))="Neurology","Neurology",IF(TRIM(LOWER(F11149))="general ward","General",IF(TRIM(LOWER(F11149))="general","General",IF(TRIM(LOWER(F11149))="cardiology","Cardiology",IF(TRIM(LOWER(F11149))="Cardiology","Cardiology",IF(TRIM(LOWER(F11149))="Peads","Pediatrics",IF(TRIM(LOWER(F11149))="Pediatrics","Pediatrics",IF(TRIM(LOWER(F11149))="orthopedics","Orthopedics",IF(TRIM(LOWER(F11149))="Neurology","Neurology",IF(TRIM(LOWER(F11149))="Oncology","Oncology")))))))))))</f>
        <v>Neurology</v>
      </c>
      <c r="P11149" s="3" t="str">
        <f t="shared" si="1044"/>
        <v>Private</v>
      </c>
      <c r="Q11149" s="5">
        <f t="shared" si="1045"/>
        <v>10</v>
      </c>
      <c r="R11149" s="1">
        <f t="shared" si="1046"/>
        <v>328039.94</v>
      </c>
      <c r="S11149" s="1">
        <f t="shared" si="1047"/>
        <v>0</v>
      </c>
      <c r="T11149" s="1" t="str">
        <f t="shared" si="1048"/>
        <v>0-17</v>
      </c>
      <c r="U11149" s="1" t="str">
        <f t="shared" si="1049"/>
        <v>Yes</v>
      </c>
    </row>
    <row r="11150" spans="1:21">
      <c r="A11150" s="1">
        <v>11149</v>
      </c>
      <c r="B11150" s="1">
        <v>34</v>
      </c>
      <c r="C11150" s="1" t="s">
        <v>44</v>
      </c>
      <c r="D11150" s="2">
        <v>45159</v>
      </c>
      <c r="E11150" s="2">
        <v>45167</v>
      </c>
      <c r="F11150" s="1" t="s">
        <v>28</v>
      </c>
      <c r="G11150" s="1" t="s">
        <v>14</v>
      </c>
      <c r="H11150" s="1" t="s">
        <v>47</v>
      </c>
      <c r="I11150" s="1">
        <v>38879.800000000003</v>
      </c>
      <c r="J11150" s="1" t="s">
        <v>42</v>
      </c>
      <c r="K11150" s="1" t="s">
        <v>20</v>
      </c>
      <c r="N11150" s="3" t="str">
        <f>IF(LEFT(LOWER(C11150),1)="m","Male",IF(LEFT(LOWER(C11150),1)="f","Female","Unknown"))</f>
        <v>Female</v>
      </c>
      <c r="O11150" s="4" t="str">
        <f>IF(TRIM(LOWER(F11150))="neuro","Neurology",IF(TRIM(LOWER(F11150))="Neurology","Neurology",IF(TRIM(LOWER(F11150))="general ward","General",IF(TRIM(LOWER(F11150))="general","General",IF(TRIM(LOWER(F11150))="cardiology","Cardiology",IF(TRIM(LOWER(F11150))="Cardiology","Cardiology",IF(TRIM(LOWER(F11150))="Peads","Pediatrics",IF(TRIM(LOWER(F11150))="Pediatrics","Pediatrics",IF(TRIM(LOWER(F11150))="orthopedics","Orthopedics",IF(TRIM(LOWER(F11150))="Neurology","Neurology",IF(TRIM(LOWER(F11150))="Oncology","Oncology")))))))))))</f>
        <v>Orthopedics</v>
      </c>
      <c r="P11150" s="3" t="str">
        <f t="shared" si="1044"/>
        <v>Private</v>
      </c>
      <c r="Q11150" s="5">
        <f t="shared" si="1045"/>
        <v>8</v>
      </c>
      <c r="R11150" s="1">
        <f t="shared" si="1046"/>
        <v>38879.800000000003</v>
      </c>
      <c r="S11150" s="1">
        <f t="shared" si="1047"/>
        <v>0</v>
      </c>
      <c r="T11150" s="1" t="str">
        <f t="shared" si="1048"/>
        <v>18-35</v>
      </c>
      <c r="U11150" s="1" t="str">
        <f t="shared" si="1049"/>
        <v>No</v>
      </c>
    </row>
    <row r="11151" spans="1:21">
      <c r="A11151" s="1">
        <v>11150</v>
      </c>
      <c r="B11151" s="1">
        <v>58</v>
      </c>
      <c r="C11151" s="1" t="s">
        <v>27</v>
      </c>
      <c r="D11151" s="2">
        <v>45303</v>
      </c>
      <c r="E11151" s="2">
        <v>45306</v>
      </c>
      <c r="F11151" s="1" t="s">
        <v>40</v>
      </c>
      <c r="G11151" s="1" t="s">
        <v>14</v>
      </c>
      <c r="H11151" s="1" t="s">
        <v>23</v>
      </c>
      <c r="I11151" s="1">
        <v>346263.45</v>
      </c>
      <c r="J11151" s="1" t="s">
        <v>25</v>
      </c>
      <c r="K11151" s="1" t="s">
        <v>17</v>
      </c>
      <c r="N11151" s="3" t="str">
        <f>IF(LEFT(LOWER(C11151),1)="m","Male",IF(LEFT(LOWER(C11151),1)="f","Female","Unknown"))</f>
        <v>Male</v>
      </c>
      <c r="O11151" s="4" t="str">
        <f>IF(TRIM(LOWER(F11151))="neuro","Neurology",IF(TRIM(LOWER(F11151))="Neurology","Neurology",IF(TRIM(LOWER(F11151))="general ward","General",IF(TRIM(LOWER(F11151))="general","General",IF(TRIM(LOWER(F11151))="cardiology","Cardiology",IF(TRIM(LOWER(F11151))="Cardiology","Cardiology",IF(TRIM(LOWER(F11151))="Peads","Pediatrics",IF(TRIM(LOWER(F11151))="Pediatrics","Pediatrics",IF(TRIM(LOWER(F11151))="orthopedics","Orthopedics",IF(TRIM(LOWER(F11151))="Neurology","Neurology",IF(TRIM(LOWER(F11151))="Oncology","Oncology")))))))))))</f>
        <v>Pediatrics</v>
      </c>
      <c r="P11151" s="3" t="str">
        <f t="shared" si="1044"/>
        <v>Private</v>
      </c>
      <c r="Q11151" s="5">
        <f t="shared" si="1045"/>
        <v>3</v>
      </c>
      <c r="R11151" s="1">
        <f t="shared" si="1046"/>
        <v>346263.45</v>
      </c>
      <c r="S11151" s="1">
        <f t="shared" si="1047"/>
        <v>1</v>
      </c>
      <c r="T11151" s="1" t="str">
        <f t="shared" si="1048"/>
        <v>51-65</v>
      </c>
      <c r="U11151" s="1" t="str">
        <f t="shared" si="1049"/>
        <v>Yes</v>
      </c>
    </row>
    <row r="11152" spans="1:21">
      <c r="A11152" s="1">
        <v>11151</v>
      </c>
      <c r="B11152" s="1">
        <v>10</v>
      </c>
      <c r="C11152" s="1" t="s">
        <v>18</v>
      </c>
      <c r="D11152" s="2">
        <v>45571</v>
      </c>
      <c r="E11152" s="2">
        <v>45577</v>
      </c>
      <c r="F11152" s="1" t="s">
        <v>52</v>
      </c>
      <c r="G11152" s="1" t="s">
        <v>31</v>
      </c>
      <c r="H11152" s="1" t="s">
        <v>47</v>
      </c>
      <c r="I11152" s="1">
        <v>180528.79</v>
      </c>
      <c r="J11152" s="1" t="s">
        <v>38</v>
      </c>
      <c r="K11152" s="1" t="s">
        <v>42</v>
      </c>
      <c r="N11152" s="3" t="str">
        <f>IF(LEFT(LOWER(C11152),1)="m","Male",IF(LEFT(LOWER(C11152),1)="f","Female","Unknown"))</f>
        <v>Male</v>
      </c>
      <c r="O11152" s="4" t="str">
        <f>IF(TRIM(LOWER(F11152))="neuro","Neurology",IF(TRIM(LOWER(F11152))="Neurology","Neurology",IF(TRIM(LOWER(F11152))="general ward","General",IF(TRIM(LOWER(F11152))="general","General",IF(TRIM(LOWER(F11152))="cardiology","Cardiology",IF(TRIM(LOWER(F11152))="Cardiology","Cardiology",IF(TRIM(LOWER(F11152))="Peads","Pediatrics",IF(TRIM(LOWER(F11152))="Pediatrics","Pediatrics",IF(TRIM(LOWER(F11152))="orthopedics","Orthopedics",IF(TRIM(LOWER(F11152))="Neurology","Neurology",IF(TRIM(LOWER(F11152))="Oncology","Oncology")))))))))))</f>
        <v>Oncology</v>
      </c>
      <c r="P11152" s="3" t="str">
        <f t="shared" si="1044"/>
        <v>Private</v>
      </c>
      <c r="Q11152" s="5">
        <f t="shared" si="1045"/>
        <v>6</v>
      </c>
      <c r="R11152" s="1">
        <f t="shared" si="1046"/>
        <v>180528.79</v>
      </c>
      <c r="S11152" s="1">
        <f t="shared" si="1047"/>
        <v>0</v>
      </c>
      <c r="T11152" s="1" t="str">
        <f t="shared" si="1048"/>
        <v>0-17</v>
      </c>
      <c r="U11152" s="1" t="str">
        <f t="shared" si="1049"/>
        <v>No</v>
      </c>
    </row>
    <row r="11153" spans="1:21">
      <c r="A11153" s="1">
        <v>11152</v>
      </c>
      <c r="B11153" s="1">
        <v>3</v>
      </c>
      <c r="C11153" s="1" t="s">
        <v>26</v>
      </c>
      <c r="D11153" s="2">
        <v>45051</v>
      </c>
      <c r="E11153" s="2">
        <v>45063</v>
      </c>
      <c r="F11153" s="1" t="s">
        <v>49</v>
      </c>
      <c r="G11153" s="1" t="s">
        <v>41</v>
      </c>
      <c r="H11153" s="1" t="s">
        <v>51</v>
      </c>
      <c r="I11153" s="1">
        <v>145547.75</v>
      </c>
      <c r="J11153" s="1" t="s">
        <v>42</v>
      </c>
      <c r="K11153" s="1" t="s">
        <v>20</v>
      </c>
      <c r="N11153" s="3" t="str">
        <f>IF(LEFT(LOWER(C11153),1)="m","Male",IF(LEFT(LOWER(C11153),1)="f","Female","Unknown"))</f>
        <v>Female</v>
      </c>
      <c r="O11153" s="4" t="str">
        <f>IF(TRIM(LOWER(F11153))="neuro","Neurology",IF(TRIM(LOWER(F11153))="Neurology","Neurology",IF(TRIM(LOWER(F11153))="general ward","General",IF(TRIM(LOWER(F11153))="general","General",IF(TRIM(LOWER(F11153))="cardiology","Cardiology",IF(TRIM(LOWER(F11153))="Cardiology","Cardiology",IF(TRIM(LOWER(F11153))="Peads","Pediatrics",IF(TRIM(LOWER(F11153))="Pediatrics","Pediatrics",IF(TRIM(LOWER(F11153))="orthopedics","Orthopedics",IF(TRIM(LOWER(F11153))="Neurology","Neurology",IF(TRIM(LOWER(F11153))="Oncology","Oncology")))))))))))</f>
        <v>Oncology</v>
      </c>
      <c r="P11153" s="3" t="str">
        <f t="shared" si="1044"/>
        <v>Unknown</v>
      </c>
      <c r="Q11153" s="5">
        <f t="shared" si="1045"/>
        <v>12</v>
      </c>
      <c r="R11153" s="1">
        <f t="shared" si="1046"/>
        <v>145547.75</v>
      </c>
      <c r="S11153" s="1">
        <f t="shared" si="1047"/>
        <v>0</v>
      </c>
      <c r="T11153" s="1" t="str">
        <f t="shared" si="1048"/>
        <v>0-17</v>
      </c>
      <c r="U11153" s="1" t="str">
        <f t="shared" si="1049"/>
        <v>No</v>
      </c>
    </row>
    <row r="11154" spans="1:21">
      <c r="A11154" s="1">
        <v>11153</v>
      </c>
      <c r="B11154" s="1">
        <v>9</v>
      </c>
      <c r="C11154" s="1" t="s">
        <v>29</v>
      </c>
      <c r="D11154" s="2">
        <v>45651</v>
      </c>
      <c r="E11154" s="2">
        <v>45662</v>
      </c>
      <c r="F11154" s="1" t="s">
        <v>52</v>
      </c>
      <c r="G11154" s="1" t="s">
        <v>22</v>
      </c>
      <c r="H11154" s="1" t="s">
        <v>48</v>
      </c>
      <c r="I11154" s="1">
        <v>65441.51</v>
      </c>
      <c r="K11154" s="1" t="s">
        <v>20</v>
      </c>
      <c r="N11154" s="3" t="str">
        <f>IF(LEFT(LOWER(C11154),1)="m","Male",IF(LEFT(LOWER(C11154),1)="f","Female","Unknown"))</f>
        <v>Female</v>
      </c>
      <c r="O11154" s="4" t="str">
        <f>IF(TRIM(LOWER(F11154))="neuro","Neurology",IF(TRIM(LOWER(F11154))="Neurology","Neurology",IF(TRIM(LOWER(F11154))="general ward","General",IF(TRIM(LOWER(F11154))="general","General",IF(TRIM(LOWER(F11154))="cardiology","Cardiology",IF(TRIM(LOWER(F11154))="Cardiology","Cardiology",IF(TRIM(LOWER(F11154))="Peads","Pediatrics",IF(TRIM(LOWER(F11154))="Pediatrics","Pediatrics",IF(TRIM(LOWER(F11154))="orthopedics","Orthopedics",IF(TRIM(LOWER(F11154))="Neurology","Neurology",IF(TRIM(LOWER(F11154))="Oncology","Oncology")))))))))))</f>
        <v>Oncology</v>
      </c>
      <c r="P11154" s="3" t="str">
        <f t="shared" si="1044"/>
        <v>Government</v>
      </c>
      <c r="Q11154" s="5">
        <f t="shared" si="1045"/>
        <v>11</v>
      </c>
      <c r="R11154" s="1">
        <f t="shared" si="1046"/>
        <v>65441.51</v>
      </c>
      <c r="S11154" s="1">
        <f t="shared" si="1047"/>
        <v>0</v>
      </c>
      <c r="T11154" s="1" t="str">
        <f t="shared" si="1048"/>
        <v>0-17</v>
      </c>
      <c r="U11154" s="1" t="str">
        <f t="shared" si="1049"/>
        <v>Unknown</v>
      </c>
    </row>
    <row r="11155" spans="1:21">
      <c r="A11155" s="1">
        <v>11154</v>
      </c>
      <c r="B11155" s="1">
        <v>52</v>
      </c>
      <c r="C11155" s="1" t="s">
        <v>29</v>
      </c>
      <c r="D11155" s="2">
        <v>45052</v>
      </c>
      <c r="E11155" s="2">
        <v>45070</v>
      </c>
      <c r="F11155" s="1" t="s">
        <v>30</v>
      </c>
      <c r="G11155" s="1" t="s">
        <v>31</v>
      </c>
      <c r="H11155" s="1" t="s">
        <v>47</v>
      </c>
      <c r="I11155" s="1">
        <v>295245.52</v>
      </c>
      <c r="J11155" s="1" t="s">
        <v>24</v>
      </c>
      <c r="K11155" s="1" t="s">
        <v>17</v>
      </c>
      <c r="N11155" s="3" t="str">
        <f>IF(LEFT(LOWER(C11155),1)="m","Male",IF(LEFT(LOWER(C11155),1)="f","Female","Unknown"))</f>
        <v>Female</v>
      </c>
      <c r="O11155" s="4" t="str">
        <f>IF(TRIM(LOWER(F11155))="neuro","Neurology",IF(TRIM(LOWER(F11155))="Neurology","Neurology",IF(TRIM(LOWER(F11155))="general ward","General",IF(TRIM(LOWER(F11155))="general","General",IF(TRIM(LOWER(F11155))="cardiology","Cardiology",IF(TRIM(LOWER(F11155))="Cardiology","Cardiology",IF(TRIM(LOWER(F11155))="Peads","Pediatrics",IF(TRIM(LOWER(F11155))="Pediatrics","Pediatrics",IF(TRIM(LOWER(F11155))="orthopedics","Orthopedics",IF(TRIM(LOWER(F11155))="Neurology","Neurology",IF(TRIM(LOWER(F11155))="Oncology","Oncology")))))))))))</f>
        <v>Pediatrics</v>
      </c>
      <c r="P11155" s="3" t="str">
        <f t="shared" si="1044"/>
        <v>Private</v>
      </c>
      <c r="Q11155" s="5">
        <f t="shared" si="1045"/>
        <v>18</v>
      </c>
      <c r="R11155" s="1">
        <f t="shared" si="1046"/>
        <v>295245.52</v>
      </c>
      <c r="S11155" s="1">
        <f t="shared" si="1047"/>
        <v>1</v>
      </c>
      <c r="T11155" s="1" t="str">
        <f t="shared" si="1048"/>
        <v>51-65</v>
      </c>
      <c r="U11155" s="1" t="str">
        <f t="shared" si="1049"/>
        <v>No</v>
      </c>
    </row>
    <row r="11156" spans="1:21">
      <c r="A11156" s="1">
        <v>11155</v>
      </c>
      <c r="C11156" s="1" t="s">
        <v>29</v>
      </c>
      <c r="D11156" s="2">
        <v>44968</v>
      </c>
      <c r="E11156" s="2">
        <v>44984</v>
      </c>
      <c r="F11156" s="1" t="s">
        <v>52</v>
      </c>
      <c r="G11156" s="1" t="s">
        <v>41</v>
      </c>
      <c r="H11156" s="1" t="s">
        <v>37</v>
      </c>
      <c r="I11156" s="1">
        <v>100895.56</v>
      </c>
      <c r="J11156" s="1" t="s">
        <v>17</v>
      </c>
      <c r="K11156" s="1" t="s">
        <v>42</v>
      </c>
      <c r="N11156" s="3" t="str">
        <f>IF(LEFT(LOWER(C11156),1)="m","Male",IF(LEFT(LOWER(C11156),1)="f","Female","Unknown"))</f>
        <v>Female</v>
      </c>
      <c r="O11156" s="4" t="str">
        <f>IF(TRIM(LOWER(F11156))="neuro","Neurology",IF(TRIM(LOWER(F11156))="Neurology","Neurology",IF(TRIM(LOWER(F11156))="general ward","General",IF(TRIM(LOWER(F11156))="general","General",IF(TRIM(LOWER(F11156))="cardiology","Cardiology",IF(TRIM(LOWER(F11156))="Cardiology","Cardiology",IF(TRIM(LOWER(F11156))="Peads","Pediatrics",IF(TRIM(LOWER(F11156))="Pediatrics","Pediatrics",IF(TRIM(LOWER(F11156))="orthopedics","Orthopedics",IF(TRIM(LOWER(F11156))="Neurology","Neurology",IF(TRIM(LOWER(F11156))="Oncology","Oncology")))))))))))</f>
        <v>Oncology</v>
      </c>
      <c r="P11156" s="3" t="str">
        <f t="shared" si="1044"/>
        <v>Unknown</v>
      </c>
      <c r="Q11156" s="5">
        <f t="shared" si="1045"/>
        <v>16</v>
      </c>
      <c r="R11156" s="1">
        <f t="shared" si="1046"/>
        <v>100895.56</v>
      </c>
      <c r="S11156" s="1">
        <f t="shared" si="1047"/>
        <v>0</v>
      </c>
      <c r="T11156" s="1" t="str">
        <f t="shared" si="1048"/>
        <v>0-17</v>
      </c>
      <c r="U11156" s="1" t="str">
        <f t="shared" si="1049"/>
        <v>Yes</v>
      </c>
    </row>
    <row r="11157" spans="1:21">
      <c r="A11157" s="1">
        <v>11156</v>
      </c>
      <c r="C11157" s="1" t="s">
        <v>12</v>
      </c>
      <c r="D11157" s="2">
        <v>45095</v>
      </c>
      <c r="E11157" s="2">
        <v>45106</v>
      </c>
      <c r="F11157" s="1" t="s">
        <v>35</v>
      </c>
      <c r="G11157" s="1" t="s">
        <v>22</v>
      </c>
      <c r="H11157" s="1" t="s">
        <v>51</v>
      </c>
      <c r="I11157" s="1">
        <v>289045.99</v>
      </c>
      <c r="J11157" s="1" t="s">
        <v>38</v>
      </c>
      <c r="K11157" s="1" t="s">
        <v>38</v>
      </c>
      <c r="N11157" s="3" t="str">
        <f>IF(LEFT(LOWER(C11157),1)="m","Male",IF(LEFT(LOWER(C11157),1)="f","Female","Unknown"))</f>
        <v>Unknown</v>
      </c>
      <c r="O11157" s="4" t="str">
        <f>IF(TRIM(LOWER(F11157))="neuro","Neurology",IF(TRIM(LOWER(F11157))="Neurology","Neurology",IF(TRIM(LOWER(F11157))="general ward","General",IF(TRIM(LOWER(F11157))="general","General",IF(TRIM(LOWER(F11157))="cardiology","Cardiology",IF(TRIM(LOWER(F11157))="Cardiology","Cardiology",IF(TRIM(LOWER(F11157))="Peads","Pediatrics",IF(TRIM(LOWER(F11157))="Pediatrics","Pediatrics",IF(TRIM(LOWER(F11157))="orthopedics","Orthopedics",IF(TRIM(LOWER(F11157))="Neurology","Neurology",IF(TRIM(LOWER(F11157))="Oncology","Oncology")))))))))))</f>
        <v>Cardiology</v>
      </c>
      <c r="P11157" s="3" t="str">
        <f t="shared" si="1044"/>
        <v>Government</v>
      </c>
      <c r="Q11157" s="5">
        <f t="shared" si="1045"/>
        <v>11</v>
      </c>
      <c r="R11157" s="1">
        <f t="shared" si="1046"/>
        <v>289045.99</v>
      </c>
      <c r="S11157" s="1">
        <f t="shared" si="1047"/>
        <v>0</v>
      </c>
      <c r="T11157" s="1" t="str">
        <f t="shared" si="1048"/>
        <v>0-17</v>
      </c>
      <c r="U11157" s="1" t="str">
        <f t="shared" si="1049"/>
        <v>No</v>
      </c>
    </row>
    <row r="11158" spans="1:21">
      <c r="A11158" s="1">
        <v>11157</v>
      </c>
      <c r="B11158" s="1">
        <v>91</v>
      </c>
      <c r="C11158" s="1" t="s">
        <v>26</v>
      </c>
      <c r="D11158" s="2">
        <v>45544</v>
      </c>
      <c r="E11158" s="2">
        <v>45563</v>
      </c>
      <c r="F11158" s="1" t="s">
        <v>50</v>
      </c>
      <c r="G11158" s="1" t="s">
        <v>36</v>
      </c>
      <c r="H11158" s="1" t="s">
        <v>15</v>
      </c>
      <c r="I11158" s="1">
        <v>324379.90999999997</v>
      </c>
      <c r="J11158" s="1" t="s">
        <v>38</v>
      </c>
      <c r="K11158" s="1" t="s">
        <v>20</v>
      </c>
      <c r="N11158" s="3" t="str">
        <f>IF(LEFT(LOWER(C11158),1)="m","Male",IF(LEFT(LOWER(C11158),1)="f","Female","Unknown"))</f>
        <v>Female</v>
      </c>
      <c r="O11158" s="4" t="str">
        <f>IF(TRIM(LOWER(F11158))="neuro","Neurology",IF(TRIM(LOWER(F11158))="Neurology","Neurology",IF(TRIM(LOWER(F11158))="general ward","General",IF(TRIM(LOWER(F11158))="general","General",IF(TRIM(LOWER(F11158))="cardiology","Cardiology",IF(TRIM(LOWER(F11158))="Cardiology","Cardiology",IF(TRIM(LOWER(F11158))="Peads","Pediatrics",IF(TRIM(LOWER(F11158))="Pediatrics","Pediatrics",IF(TRIM(LOWER(F11158))="orthopedics","Orthopedics",IF(TRIM(LOWER(F11158))="Neurology","Neurology",IF(TRIM(LOWER(F11158))="Oncology","Oncology")))))))))))</f>
        <v>Cardiology</v>
      </c>
      <c r="P11158" s="3" t="str">
        <f t="shared" si="1044"/>
        <v>Government</v>
      </c>
      <c r="Q11158" s="5">
        <f t="shared" si="1045"/>
        <v>19</v>
      </c>
      <c r="R11158" s="1">
        <f t="shared" si="1046"/>
        <v>324379.90999999997</v>
      </c>
      <c r="S11158" s="1">
        <f t="shared" si="1047"/>
        <v>0</v>
      </c>
      <c r="T11158" s="1" t="str">
        <f t="shared" si="1048"/>
        <v>66+</v>
      </c>
      <c r="U11158" s="1" t="str">
        <f t="shared" si="1049"/>
        <v>No</v>
      </c>
    </row>
    <row r="11159" spans="1:21">
      <c r="A11159" s="1">
        <v>11158</v>
      </c>
      <c r="B11159" s="1">
        <v>93</v>
      </c>
      <c r="C11159" s="1" t="s">
        <v>44</v>
      </c>
      <c r="D11159" s="2">
        <v>44994</v>
      </c>
      <c r="E11159" s="2">
        <v>44999</v>
      </c>
      <c r="F11159" s="1" t="s">
        <v>50</v>
      </c>
      <c r="G11159" s="1" t="s">
        <v>33</v>
      </c>
      <c r="I11159" s="1">
        <v>77953.990000000005</v>
      </c>
      <c r="J11159" s="1" t="s">
        <v>16</v>
      </c>
      <c r="K11159" s="1" t="s">
        <v>16</v>
      </c>
      <c r="N11159" s="3" t="str">
        <f>IF(LEFT(LOWER(C11159),1)="m","Male",IF(LEFT(LOWER(C11159),1)="f","Female","Unknown"))</f>
        <v>Female</v>
      </c>
      <c r="O11159" s="4" t="str">
        <f>IF(TRIM(LOWER(F11159))="neuro","Neurology",IF(TRIM(LOWER(F11159))="Neurology","Neurology",IF(TRIM(LOWER(F11159))="general ward","General",IF(TRIM(LOWER(F11159))="general","General",IF(TRIM(LOWER(F11159))="cardiology","Cardiology",IF(TRIM(LOWER(F11159))="Cardiology","Cardiology",IF(TRIM(LOWER(F11159))="Peads","Pediatrics",IF(TRIM(LOWER(F11159))="Pediatrics","Pediatrics",IF(TRIM(LOWER(F11159))="orthopedics","Orthopedics",IF(TRIM(LOWER(F11159))="Neurology","Neurology",IF(TRIM(LOWER(F11159))="Oncology","Oncology")))))))))))</f>
        <v>Cardiology</v>
      </c>
      <c r="P11159" s="3" t="str">
        <f t="shared" si="1044"/>
        <v>Self</v>
      </c>
      <c r="Q11159" s="5">
        <f t="shared" si="1045"/>
        <v>5</v>
      </c>
      <c r="R11159" s="1">
        <f t="shared" si="1046"/>
        <v>77953.990000000005</v>
      </c>
      <c r="S11159" s="1">
        <f t="shared" si="1047"/>
        <v>1</v>
      </c>
      <c r="T11159" s="1" t="str">
        <f t="shared" si="1048"/>
        <v>66+</v>
      </c>
      <c r="U11159" s="1" t="str">
        <f t="shared" si="1049"/>
        <v>Yes</v>
      </c>
    </row>
    <row r="11160" spans="1:21">
      <c r="A11160" s="1">
        <v>11159</v>
      </c>
      <c r="B11160" s="1">
        <v>43</v>
      </c>
      <c r="C11160" s="1" t="s">
        <v>34</v>
      </c>
      <c r="D11160" s="2">
        <v>45430</v>
      </c>
      <c r="E11160" s="2">
        <v>45435</v>
      </c>
      <c r="F11160" s="1" t="s">
        <v>13</v>
      </c>
      <c r="G11160" s="1" t="s">
        <v>41</v>
      </c>
      <c r="H11160" s="1" t="s">
        <v>47</v>
      </c>
      <c r="I11160" s="1">
        <v>294349.40999999997</v>
      </c>
      <c r="J11160" s="1" t="s">
        <v>42</v>
      </c>
      <c r="K11160" s="1" t="s">
        <v>16</v>
      </c>
      <c r="N11160" s="3" t="str">
        <f>IF(LEFT(LOWER(C11160),1)="m","Male",IF(LEFT(LOWER(C11160),1)="f","Female","Unknown"))</f>
        <v>Male</v>
      </c>
      <c r="O11160" s="4" t="str">
        <f>IF(TRIM(LOWER(F11160))="neuro","Neurology",IF(TRIM(LOWER(F11160))="Neurology","Neurology",IF(TRIM(LOWER(F11160))="general ward","General",IF(TRIM(LOWER(F11160))="general","General",IF(TRIM(LOWER(F11160))="cardiology","Cardiology",IF(TRIM(LOWER(F11160))="Cardiology","Cardiology",IF(TRIM(LOWER(F11160))="Peads","Pediatrics",IF(TRIM(LOWER(F11160))="Pediatrics","Pediatrics",IF(TRIM(LOWER(F11160))="orthopedics","Orthopedics",IF(TRIM(LOWER(F11160))="Neurology","Neurology",IF(TRIM(LOWER(F11160))="Oncology","Oncology")))))))))))</f>
        <v>Neurology</v>
      </c>
      <c r="P11160" s="3" t="str">
        <f t="shared" si="1044"/>
        <v>Unknown</v>
      </c>
      <c r="Q11160" s="5">
        <f t="shared" si="1045"/>
        <v>5</v>
      </c>
      <c r="R11160" s="1">
        <f t="shared" si="1046"/>
        <v>294349.40999999997</v>
      </c>
      <c r="S11160" s="1">
        <f t="shared" si="1047"/>
        <v>1</v>
      </c>
      <c r="T11160" s="1" t="str">
        <f t="shared" si="1048"/>
        <v>36-50</v>
      </c>
      <c r="U11160" s="1" t="str">
        <f t="shared" si="1049"/>
        <v>No</v>
      </c>
    </row>
    <row r="11161" spans="1:21">
      <c r="A11161" s="1">
        <v>11160</v>
      </c>
      <c r="B11161" s="1">
        <v>33</v>
      </c>
      <c r="C11161" s="1" t="s">
        <v>27</v>
      </c>
      <c r="D11161" s="2">
        <v>44960</v>
      </c>
      <c r="E11161" s="2">
        <v>44974</v>
      </c>
      <c r="F11161" s="1" t="s">
        <v>21</v>
      </c>
      <c r="G11161" s="1" t="s">
        <v>36</v>
      </c>
      <c r="H11161" s="1" t="s">
        <v>37</v>
      </c>
      <c r="I11161" s="1">
        <v>177508.85</v>
      </c>
      <c r="J11161" s="1" t="s">
        <v>38</v>
      </c>
      <c r="K11161" s="1" t="s">
        <v>17</v>
      </c>
      <c r="N11161" s="3" t="str">
        <f>IF(LEFT(LOWER(C11161),1)="m","Male",IF(LEFT(LOWER(C11161),1)="f","Female","Unknown"))</f>
        <v>Male</v>
      </c>
      <c r="O11161" s="4" t="str">
        <f>IF(TRIM(LOWER(F11161))="neuro","Neurology",IF(TRIM(LOWER(F11161))="Neurology","Neurology",IF(TRIM(LOWER(F11161))="general ward","General",IF(TRIM(LOWER(F11161))="general","General",IF(TRIM(LOWER(F11161))="cardiology","Cardiology",IF(TRIM(LOWER(F11161))="Cardiology","Cardiology",IF(TRIM(LOWER(F11161))="Peads","Pediatrics",IF(TRIM(LOWER(F11161))="Pediatrics","Pediatrics",IF(TRIM(LOWER(F11161))="orthopedics","Orthopedics",IF(TRIM(LOWER(F11161))="Neurology","Neurology",IF(TRIM(LOWER(F11161))="Oncology","Oncology")))))))))))</f>
        <v>General</v>
      </c>
      <c r="P11161" s="3" t="str">
        <f t="shared" si="1044"/>
        <v>Government</v>
      </c>
      <c r="Q11161" s="5">
        <f t="shared" si="1045"/>
        <v>14</v>
      </c>
      <c r="R11161" s="1">
        <f t="shared" si="1046"/>
        <v>177508.85</v>
      </c>
      <c r="S11161" s="1">
        <f t="shared" si="1047"/>
        <v>1</v>
      </c>
      <c r="T11161" s="1" t="str">
        <f t="shared" si="1048"/>
        <v>18-35</v>
      </c>
      <c r="U11161" s="1" t="str">
        <f t="shared" si="1049"/>
        <v>No</v>
      </c>
    </row>
    <row r="11162" spans="1:21">
      <c r="A11162" s="1">
        <v>11161</v>
      </c>
      <c r="B11162" s="1">
        <v>45</v>
      </c>
      <c r="C11162" s="1" t="s">
        <v>12</v>
      </c>
      <c r="D11162" s="2">
        <v>45559</v>
      </c>
      <c r="E11162" s="2">
        <v>45571</v>
      </c>
      <c r="F11162" s="1" t="s">
        <v>43</v>
      </c>
      <c r="G11162" s="1" t="s">
        <v>46</v>
      </c>
      <c r="H11162" s="1" t="s">
        <v>15</v>
      </c>
      <c r="I11162" s="1">
        <v>207892.91</v>
      </c>
      <c r="J11162" s="1" t="s">
        <v>38</v>
      </c>
      <c r="K11162" s="1" t="s">
        <v>25</v>
      </c>
      <c r="N11162" s="3" t="str">
        <f>IF(LEFT(LOWER(C11162),1)="m","Male",IF(LEFT(LOWER(C11162),1)="f","Female","Unknown"))</f>
        <v>Unknown</v>
      </c>
      <c r="O11162" s="4" t="str">
        <f>IF(TRIM(LOWER(F11162))="neuro","Neurology",IF(TRIM(LOWER(F11162))="Neurology","Neurology",IF(TRIM(LOWER(F11162))="general ward","General",IF(TRIM(LOWER(F11162))="general","General",IF(TRIM(LOWER(F11162))="cardiology","Cardiology",IF(TRIM(LOWER(F11162))="Cardiology","Cardiology",IF(TRIM(LOWER(F11162))="Peads","Pediatrics",IF(TRIM(LOWER(F11162))="Pediatrics","Pediatrics",IF(TRIM(LOWER(F11162))="orthopedics","Orthopedics",IF(TRIM(LOWER(F11162))="Neurology","Neurology",IF(TRIM(LOWER(F11162))="Oncology","Oncology")))))))))))</f>
        <v>Orthopedics</v>
      </c>
      <c r="P11162" s="3" t="str">
        <f t="shared" si="1044"/>
        <v>Self</v>
      </c>
      <c r="Q11162" s="5">
        <f t="shared" si="1045"/>
        <v>12</v>
      </c>
      <c r="R11162" s="1">
        <f t="shared" si="1046"/>
        <v>207892.91</v>
      </c>
      <c r="S11162" s="1">
        <f t="shared" si="1047"/>
        <v>1</v>
      </c>
      <c r="T11162" s="1" t="str">
        <f t="shared" si="1048"/>
        <v>36-50</v>
      </c>
      <c r="U11162" s="1" t="str">
        <f t="shared" si="1049"/>
        <v>No</v>
      </c>
    </row>
    <row r="11163" spans="1:21">
      <c r="A11163" s="1">
        <v>11162</v>
      </c>
      <c r="B11163" s="1">
        <v>78</v>
      </c>
      <c r="C11163" s="1" t="s">
        <v>34</v>
      </c>
      <c r="D11163" s="2">
        <v>45238</v>
      </c>
      <c r="E11163" s="2">
        <v>45249</v>
      </c>
      <c r="F11163" s="1" t="s">
        <v>52</v>
      </c>
      <c r="G11163" s="1" t="s">
        <v>36</v>
      </c>
      <c r="H11163" s="1" t="s">
        <v>48</v>
      </c>
      <c r="I11163" s="1">
        <v>268197.81</v>
      </c>
      <c r="J11163" s="1" t="s">
        <v>25</v>
      </c>
      <c r="K11163" s="1" t="s">
        <v>38</v>
      </c>
      <c r="N11163" s="3" t="str">
        <f>IF(LEFT(LOWER(C11163),1)="m","Male",IF(LEFT(LOWER(C11163),1)="f","Female","Unknown"))</f>
        <v>Male</v>
      </c>
      <c r="O11163" s="4" t="str">
        <f>IF(TRIM(LOWER(F11163))="neuro","Neurology",IF(TRIM(LOWER(F11163))="Neurology","Neurology",IF(TRIM(LOWER(F11163))="general ward","General",IF(TRIM(LOWER(F11163))="general","General",IF(TRIM(LOWER(F11163))="cardiology","Cardiology",IF(TRIM(LOWER(F11163))="Cardiology","Cardiology",IF(TRIM(LOWER(F11163))="Peads","Pediatrics",IF(TRIM(LOWER(F11163))="Pediatrics","Pediatrics",IF(TRIM(LOWER(F11163))="orthopedics","Orthopedics",IF(TRIM(LOWER(F11163))="Neurology","Neurology",IF(TRIM(LOWER(F11163))="Oncology","Oncology")))))))))))</f>
        <v>Oncology</v>
      </c>
      <c r="P11163" s="3" t="str">
        <f t="shared" si="1044"/>
        <v>Government</v>
      </c>
      <c r="Q11163" s="5">
        <f t="shared" si="1045"/>
        <v>11</v>
      </c>
      <c r="R11163" s="1">
        <f t="shared" si="1046"/>
        <v>268197.81</v>
      </c>
      <c r="S11163" s="1">
        <f t="shared" si="1047"/>
        <v>0</v>
      </c>
      <c r="T11163" s="1" t="str">
        <f t="shared" si="1048"/>
        <v>66+</v>
      </c>
      <c r="U11163" s="1" t="str">
        <f t="shared" si="1049"/>
        <v>Yes</v>
      </c>
    </row>
    <row r="11164" spans="1:21">
      <c r="A11164" s="1">
        <v>11163</v>
      </c>
      <c r="B11164" s="1">
        <v>38</v>
      </c>
      <c r="C11164" s="1" t="s">
        <v>26</v>
      </c>
      <c r="D11164" s="2">
        <v>45492</v>
      </c>
      <c r="E11164" s="2">
        <v>45499</v>
      </c>
      <c r="F11164" s="1" t="s">
        <v>50</v>
      </c>
      <c r="G11164" s="1" t="s">
        <v>36</v>
      </c>
      <c r="H11164" s="1" t="s">
        <v>47</v>
      </c>
      <c r="I11164" s="1">
        <v>294913.3</v>
      </c>
      <c r="J11164" s="1" t="s">
        <v>16</v>
      </c>
      <c r="K11164" s="1" t="s">
        <v>38</v>
      </c>
      <c r="N11164" s="3" t="str">
        <f>IF(LEFT(LOWER(C11164),1)="m","Male",IF(LEFT(LOWER(C11164),1)="f","Female","Unknown"))</f>
        <v>Female</v>
      </c>
      <c r="O11164" s="4" t="str">
        <f>IF(TRIM(LOWER(F11164))="neuro","Neurology",IF(TRIM(LOWER(F11164))="Neurology","Neurology",IF(TRIM(LOWER(F11164))="general ward","General",IF(TRIM(LOWER(F11164))="general","General",IF(TRIM(LOWER(F11164))="cardiology","Cardiology",IF(TRIM(LOWER(F11164))="Cardiology","Cardiology",IF(TRIM(LOWER(F11164))="Peads","Pediatrics",IF(TRIM(LOWER(F11164))="Pediatrics","Pediatrics",IF(TRIM(LOWER(F11164))="orthopedics","Orthopedics",IF(TRIM(LOWER(F11164))="Neurology","Neurology",IF(TRIM(LOWER(F11164))="Oncology","Oncology")))))))))))</f>
        <v>Cardiology</v>
      </c>
      <c r="P11164" s="3" t="str">
        <f t="shared" si="1044"/>
        <v>Government</v>
      </c>
      <c r="Q11164" s="5">
        <f t="shared" si="1045"/>
        <v>7</v>
      </c>
      <c r="R11164" s="1">
        <f t="shared" si="1046"/>
        <v>294913.3</v>
      </c>
      <c r="S11164" s="1">
        <f t="shared" si="1047"/>
        <v>0</v>
      </c>
      <c r="T11164" s="1" t="str">
        <f t="shared" si="1048"/>
        <v>36-50</v>
      </c>
      <c r="U11164" s="1" t="str">
        <f t="shared" si="1049"/>
        <v>Yes</v>
      </c>
    </row>
    <row r="11165" spans="1:21">
      <c r="A11165" s="1">
        <v>11164</v>
      </c>
      <c r="B11165" s="1">
        <v>15</v>
      </c>
      <c r="C11165" s="1" t="s">
        <v>34</v>
      </c>
      <c r="D11165" s="2">
        <v>44947</v>
      </c>
      <c r="E11165" s="2">
        <v>44950</v>
      </c>
      <c r="F11165" s="1" t="s">
        <v>28</v>
      </c>
      <c r="G11165" s="1" t="s">
        <v>22</v>
      </c>
      <c r="H11165" s="1" t="s">
        <v>37</v>
      </c>
      <c r="I11165" s="1">
        <v>91926.63</v>
      </c>
      <c r="J11165" s="1" t="s">
        <v>42</v>
      </c>
      <c r="K11165" s="1" t="s">
        <v>16</v>
      </c>
      <c r="N11165" s="3" t="str">
        <f>IF(LEFT(LOWER(C11165),1)="m","Male",IF(LEFT(LOWER(C11165),1)="f","Female","Unknown"))</f>
        <v>Male</v>
      </c>
      <c r="O11165" s="4" t="str">
        <f>IF(TRIM(LOWER(F11165))="neuro","Neurology",IF(TRIM(LOWER(F11165))="Neurology","Neurology",IF(TRIM(LOWER(F11165))="general ward","General",IF(TRIM(LOWER(F11165))="general","General",IF(TRIM(LOWER(F11165))="cardiology","Cardiology",IF(TRIM(LOWER(F11165))="Cardiology","Cardiology",IF(TRIM(LOWER(F11165))="Peads","Pediatrics",IF(TRIM(LOWER(F11165))="Pediatrics","Pediatrics",IF(TRIM(LOWER(F11165))="orthopedics","Orthopedics",IF(TRIM(LOWER(F11165))="Neurology","Neurology",IF(TRIM(LOWER(F11165))="Oncology","Oncology")))))))))))</f>
        <v>Orthopedics</v>
      </c>
      <c r="P11165" s="3" t="str">
        <f t="shared" si="1044"/>
        <v>Government</v>
      </c>
      <c r="Q11165" s="5">
        <f t="shared" si="1045"/>
        <v>3</v>
      </c>
      <c r="R11165" s="1">
        <f t="shared" si="1046"/>
        <v>91926.63</v>
      </c>
      <c r="S11165" s="1">
        <f t="shared" si="1047"/>
        <v>1</v>
      </c>
      <c r="T11165" s="1" t="str">
        <f t="shared" si="1048"/>
        <v>0-17</v>
      </c>
      <c r="U11165" s="1" t="str">
        <f t="shared" si="1049"/>
        <v>No</v>
      </c>
    </row>
    <row r="11166" spans="1:21">
      <c r="A11166" s="1">
        <v>11165</v>
      </c>
      <c r="B11166" s="1">
        <v>10</v>
      </c>
      <c r="C11166" s="1" t="s">
        <v>12</v>
      </c>
      <c r="D11166" s="2">
        <v>45461</v>
      </c>
      <c r="E11166" s="2">
        <v>45480</v>
      </c>
      <c r="F11166" s="1" t="s">
        <v>30</v>
      </c>
      <c r="G11166" s="1" t="s">
        <v>22</v>
      </c>
      <c r="H11166" s="1" t="s">
        <v>37</v>
      </c>
      <c r="I11166" s="1">
        <v>208407.03</v>
      </c>
      <c r="J11166" s="1" t="s">
        <v>24</v>
      </c>
      <c r="K11166" s="1" t="s">
        <v>25</v>
      </c>
      <c r="N11166" s="3" t="str">
        <f>IF(LEFT(LOWER(C11166),1)="m","Male",IF(LEFT(LOWER(C11166),1)="f","Female","Unknown"))</f>
        <v>Unknown</v>
      </c>
      <c r="O11166" s="4" t="str">
        <f>IF(TRIM(LOWER(F11166))="neuro","Neurology",IF(TRIM(LOWER(F11166))="Neurology","Neurology",IF(TRIM(LOWER(F11166))="general ward","General",IF(TRIM(LOWER(F11166))="general","General",IF(TRIM(LOWER(F11166))="cardiology","Cardiology",IF(TRIM(LOWER(F11166))="Cardiology","Cardiology",IF(TRIM(LOWER(F11166))="Peads","Pediatrics",IF(TRIM(LOWER(F11166))="Pediatrics","Pediatrics",IF(TRIM(LOWER(F11166))="orthopedics","Orthopedics",IF(TRIM(LOWER(F11166))="Neurology","Neurology",IF(TRIM(LOWER(F11166))="Oncology","Oncology")))))))))))</f>
        <v>Pediatrics</v>
      </c>
      <c r="P11166" s="3" t="str">
        <f t="shared" si="1044"/>
        <v>Government</v>
      </c>
      <c r="Q11166" s="5">
        <f t="shared" si="1045"/>
        <v>19</v>
      </c>
      <c r="R11166" s="1">
        <f t="shared" si="1046"/>
        <v>208407.03</v>
      </c>
      <c r="S11166" s="1">
        <f t="shared" si="1047"/>
        <v>1</v>
      </c>
      <c r="T11166" s="1" t="str">
        <f t="shared" si="1048"/>
        <v>0-17</v>
      </c>
      <c r="U11166" s="1" t="str">
        <f t="shared" si="1049"/>
        <v>No</v>
      </c>
    </row>
    <row r="11167" spans="1:21">
      <c r="A11167" s="1">
        <v>11166</v>
      </c>
      <c r="B11167" s="1">
        <v>52</v>
      </c>
      <c r="C11167" s="1" t="s">
        <v>44</v>
      </c>
      <c r="D11167" s="2">
        <v>44991</v>
      </c>
      <c r="E11167" s="2">
        <v>44993</v>
      </c>
      <c r="F11167" s="1" t="s">
        <v>49</v>
      </c>
      <c r="G11167" s="1" t="s">
        <v>36</v>
      </c>
      <c r="H11167" s="1" t="s">
        <v>39</v>
      </c>
      <c r="I11167" s="1">
        <v>299547.12</v>
      </c>
      <c r="J11167" s="1" t="s">
        <v>16</v>
      </c>
      <c r="K11167" s="1" t="s">
        <v>17</v>
      </c>
      <c r="N11167" s="3" t="str">
        <f>IF(LEFT(LOWER(C11167),1)="m","Male",IF(LEFT(LOWER(C11167),1)="f","Female","Unknown"))</f>
        <v>Female</v>
      </c>
      <c r="O11167" s="4" t="str">
        <f>IF(TRIM(LOWER(F11167))="neuro","Neurology",IF(TRIM(LOWER(F11167))="Neurology","Neurology",IF(TRIM(LOWER(F11167))="general ward","General",IF(TRIM(LOWER(F11167))="general","General",IF(TRIM(LOWER(F11167))="cardiology","Cardiology",IF(TRIM(LOWER(F11167))="Cardiology","Cardiology",IF(TRIM(LOWER(F11167))="Peads","Pediatrics",IF(TRIM(LOWER(F11167))="Pediatrics","Pediatrics",IF(TRIM(LOWER(F11167))="orthopedics","Orthopedics",IF(TRIM(LOWER(F11167))="Neurology","Neurology",IF(TRIM(LOWER(F11167))="Oncology","Oncology")))))))))))</f>
        <v>Oncology</v>
      </c>
      <c r="P11167" s="3" t="str">
        <f t="shared" si="1044"/>
        <v>Government</v>
      </c>
      <c r="Q11167" s="5">
        <f t="shared" si="1045"/>
        <v>2</v>
      </c>
      <c r="R11167" s="1">
        <f t="shared" si="1046"/>
        <v>299547.12</v>
      </c>
      <c r="S11167" s="1">
        <f t="shared" si="1047"/>
        <v>1</v>
      </c>
      <c r="T11167" s="1" t="str">
        <f t="shared" si="1048"/>
        <v>51-65</v>
      </c>
      <c r="U11167" s="1" t="str">
        <f t="shared" si="1049"/>
        <v>Yes</v>
      </c>
    </row>
    <row r="11168" spans="1:21">
      <c r="A11168" s="1">
        <v>11167</v>
      </c>
      <c r="B11168" s="1">
        <v>35</v>
      </c>
      <c r="C11168" s="1" t="s">
        <v>27</v>
      </c>
      <c r="D11168" s="2">
        <v>45536</v>
      </c>
      <c r="E11168" s="2">
        <v>45550</v>
      </c>
      <c r="F11168" s="1" t="s">
        <v>21</v>
      </c>
      <c r="G11168" s="1" t="s">
        <v>33</v>
      </c>
      <c r="I11168" s="1">
        <v>306698.7</v>
      </c>
      <c r="J11168" s="1" t="s">
        <v>16</v>
      </c>
      <c r="K11168" s="1" t="s">
        <v>20</v>
      </c>
      <c r="N11168" s="3" t="str">
        <f>IF(LEFT(LOWER(C11168),1)="m","Male",IF(LEFT(LOWER(C11168),1)="f","Female","Unknown"))</f>
        <v>Male</v>
      </c>
      <c r="O11168" s="4" t="str">
        <f>IF(TRIM(LOWER(F11168))="neuro","Neurology",IF(TRIM(LOWER(F11168))="Neurology","Neurology",IF(TRIM(LOWER(F11168))="general ward","General",IF(TRIM(LOWER(F11168))="general","General",IF(TRIM(LOWER(F11168))="cardiology","Cardiology",IF(TRIM(LOWER(F11168))="Cardiology","Cardiology",IF(TRIM(LOWER(F11168))="Peads","Pediatrics",IF(TRIM(LOWER(F11168))="Pediatrics","Pediatrics",IF(TRIM(LOWER(F11168))="orthopedics","Orthopedics",IF(TRIM(LOWER(F11168))="Neurology","Neurology",IF(TRIM(LOWER(F11168))="Oncology","Oncology")))))))))))</f>
        <v>General</v>
      </c>
      <c r="P11168" s="3" t="str">
        <f t="shared" si="1044"/>
        <v>Self</v>
      </c>
      <c r="Q11168" s="5">
        <f t="shared" si="1045"/>
        <v>14</v>
      </c>
      <c r="R11168" s="1">
        <f t="shared" si="1046"/>
        <v>306698.7</v>
      </c>
      <c r="S11168" s="1">
        <f t="shared" si="1047"/>
        <v>0</v>
      </c>
      <c r="T11168" s="1" t="str">
        <f t="shared" si="1048"/>
        <v>18-35</v>
      </c>
      <c r="U11168" s="1" t="str">
        <f t="shared" si="1049"/>
        <v>Yes</v>
      </c>
    </row>
    <row r="11169" spans="1:21">
      <c r="A11169" s="1">
        <v>11168</v>
      </c>
      <c r="B11169" s="1">
        <v>53</v>
      </c>
      <c r="C11169" s="1" t="s">
        <v>26</v>
      </c>
      <c r="D11169" s="2">
        <v>45292</v>
      </c>
      <c r="E11169" s="2">
        <v>45308</v>
      </c>
      <c r="F11169" s="1" t="s">
        <v>50</v>
      </c>
      <c r="G11169" s="1" t="s">
        <v>22</v>
      </c>
      <c r="H11169" s="1" t="s">
        <v>39</v>
      </c>
      <c r="I11169" s="1">
        <v>245662.36</v>
      </c>
      <c r="K11169" s="1" t="s">
        <v>17</v>
      </c>
      <c r="N11169" s="3" t="str">
        <f>IF(LEFT(LOWER(C11169),1)="m","Male",IF(LEFT(LOWER(C11169),1)="f","Female","Unknown"))</f>
        <v>Female</v>
      </c>
      <c r="O11169" s="4" t="str">
        <f>IF(TRIM(LOWER(F11169))="neuro","Neurology",IF(TRIM(LOWER(F11169))="Neurology","Neurology",IF(TRIM(LOWER(F11169))="general ward","General",IF(TRIM(LOWER(F11169))="general","General",IF(TRIM(LOWER(F11169))="cardiology","Cardiology",IF(TRIM(LOWER(F11169))="Cardiology","Cardiology",IF(TRIM(LOWER(F11169))="Peads","Pediatrics",IF(TRIM(LOWER(F11169))="Pediatrics","Pediatrics",IF(TRIM(LOWER(F11169))="orthopedics","Orthopedics",IF(TRIM(LOWER(F11169))="Neurology","Neurology",IF(TRIM(LOWER(F11169))="Oncology","Oncology")))))))))))</f>
        <v>Cardiology</v>
      </c>
      <c r="P11169" s="3" t="str">
        <f t="shared" si="1044"/>
        <v>Government</v>
      </c>
      <c r="Q11169" s="5">
        <f t="shared" si="1045"/>
        <v>16</v>
      </c>
      <c r="R11169" s="1">
        <f t="shared" si="1046"/>
        <v>245662.36</v>
      </c>
      <c r="S11169" s="1">
        <f t="shared" si="1047"/>
        <v>1</v>
      </c>
      <c r="T11169" s="1" t="str">
        <f t="shared" si="1048"/>
        <v>51-65</v>
      </c>
      <c r="U11169" s="1" t="str">
        <f t="shared" si="1049"/>
        <v>Unknown</v>
      </c>
    </row>
    <row r="11170" spans="1:21">
      <c r="A11170" s="1">
        <v>11169</v>
      </c>
      <c r="B11170" s="1">
        <v>65</v>
      </c>
      <c r="C11170" s="1" t="s">
        <v>29</v>
      </c>
      <c r="D11170" s="2">
        <v>45159</v>
      </c>
      <c r="E11170" s="2">
        <v>45169</v>
      </c>
      <c r="F11170" s="1" t="s">
        <v>40</v>
      </c>
      <c r="G11170" s="1" t="s">
        <v>36</v>
      </c>
      <c r="H11170" s="1" t="s">
        <v>51</v>
      </c>
      <c r="I11170" s="1">
        <v>307213.28000000003</v>
      </c>
      <c r="J11170" s="1" t="s">
        <v>38</v>
      </c>
      <c r="K11170" s="1" t="s">
        <v>17</v>
      </c>
      <c r="N11170" s="3" t="str">
        <f>IF(LEFT(LOWER(C11170),1)="m","Male",IF(LEFT(LOWER(C11170),1)="f","Female","Unknown"))</f>
        <v>Female</v>
      </c>
      <c r="O11170" s="4" t="str">
        <f>IF(TRIM(LOWER(F11170))="neuro","Neurology",IF(TRIM(LOWER(F11170))="Neurology","Neurology",IF(TRIM(LOWER(F11170))="general ward","General",IF(TRIM(LOWER(F11170))="general","General",IF(TRIM(LOWER(F11170))="cardiology","Cardiology",IF(TRIM(LOWER(F11170))="Cardiology","Cardiology",IF(TRIM(LOWER(F11170))="Peads","Pediatrics",IF(TRIM(LOWER(F11170))="Pediatrics","Pediatrics",IF(TRIM(LOWER(F11170))="orthopedics","Orthopedics",IF(TRIM(LOWER(F11170))="Neurology","Neurology",IF(TRIM(LOWER(F11170))="Oncology","Oncology")))))))))))</f>
        <v>Pediatrics</v>
      </c>
      <c r="P11170" s="3" t="str">
        <f t="shared" si="1044"/>
        <v>Government</v>
      </c>
      <c r="Q11170" s="5">
        <f t="shared" si="1045"/>
        <v>10</v>
      </c>
      <c r="R11170" s="1">
        <f t="shared" si="1046"/>
        <v>307213.28000000003</v>
      </c>
      <c r="S11170" s="1">
        <f t="shared" si="1047"/>
        <v>1</v>
      </c>
      <c r="T11170" s="1" t="str">
        <f t="shared" si="1048"/>
        <v>51-65</v>
      </c>
      <c r="U11170" s="1" t="str">
        <f t="shared" si="1049"/>
        <v>No</v>
      </c>
    </row>
    <row r="11171" spans="1:21">
      <c r="A11171" s="1">
        <v>11170</v>
      </c>
      <c r="B11171" s="1">
        <v>26</v>
      </c>
      <c r="C11171" s="1" t="s">
        <v>29</v>
      </c>
      <c r="D11171" s="2">
        <v>45035</v>
      </c>
      <c r="E11171" s="2">
        <v>45049</v>
      </c>
      <c r="F11171" s="1" t="s">
        <v>49</v>
      </c>
      <c r="G11171" s="1" t="s">
        <v>14</v>
      </c>
      <c r="I11171" s="1">
        <v>27323.200000000001</v>
      </c>
      <c r="K11171" s="1" t="s">
        <v>42</v>
      </c>
      <c r="N11171" s="3" t="str">
        <f>IF(LEFT(LOWER(C11171),1)="m","Male",IF(LEFT(LOWER(C11171),1)="f","Female","Unknown"))</f>
        <v>Female</v>
      </c>
      <c r="O11171" s="4" t="str">
        <f>IF(TRIM(LOWER(F11171))="neuro","Neurology",IF(TRIM(LOWER(F11171))="Neurology","Neurology",IF(TRIM(LOWER(F11171))="general ward","General",IF(TRIM(LOWER(F11171))="general","General",IF(TRIM(LOWER(F11171))="cardiology","Cardiology",IF(TRIM(LOWER(F11171))="Cardiology","Cardiology",IF(TRIM(LOWER(F11171))="Peads","Pediatrics",IF(TRIM(LOWER(F11171))="Pediatrics","Pediatrics",IF(TRIM(LOWER(F11171))="orthopedics","Orthopedics",IF(TRIM(LOWER(F11171))="Neurology","Neurology",IF(TRIM(LOWER(F11171))="Oncology","Oncology")))))))))))</f>
        <v>Oncology</v>
      </c>
      <c r="P11171" s="3" t="str">
        <f t="shared" si="1044"/>
        <v>Private</v>
      </c>
      <c r="Q11171" s="5">
        <f t="shared" si="1045"/>
        <v>14</v>
      </c>
      <c r="R11171" s="1">
        <f t="shared" si="1046"/>
        <v>27323.200000000001</v>
      </c>
      <c r="S11171" s="1">
        <f t="shared" si="1047"/>
        <v>0</v>
      </c>
      <c r="T11171" s="1" t="str">
        <f t="shared" si="1048"/>
        <v>18-35</v>
      </c>
      <c r="U11171" s="1" t="str">
        <f t="shared" si="1049"/>
        <v>Unknown</v>
      </c>
    </row>
    <row r="11172" spans="1:21">
      <c r="A11172" s="1">
        <v>11171</v>
      </c>
      <c r="B11172" s="1">
        <v>23</v>
      </c>
      <c r="C11172" s="1" t="s">
        <v>44</v>
      </c>
      <c r="D11172" s="2">
        <v>45336</v>
      </c>
      <c r="E11172" s="2">
        <v>45349</v>
      </c>
      <c r="F11172" s="1" t="s">
        <v>40</v>
      </c>
      <c r="G11172" s="1" t="s">
        <v>36</v>
      </c>
      <c r="H11172" s="1" t="s">
        <v>32</v>
      </c>
      <c r="I11172" s="1">
        <v>312371.07</v>
      </c>
      <c r="J11172" s="1" t="s">
        <v>38</v>
      </c>
      <c r="K11172" s="1" t="s">
        <v>16</v>
      </c>
      <c r="N11172" s="3" t="str">
        <f>IF(LEFT(LOWER(C11172),1)="m","Male",IF(LEFT(LOWER(C11172),1)="f","Female","Unknown"))</f>
        <v>Female</v>
      </c>
      <c r="O11172" s="4" t="str">
        <f>IF(TRIM(LOWER(F11172))="neuro","Neurology",IF(TRIM(LOWER(F11172))="Neurology","Neurology",IF(TRIM(LOWER(F11172))="general ward","General",IF(TRIM(LOWER(F11172))="general","General",IF(TRIM(LOWER(F11172))="cardiology","Cardiology",IF(TRIM(LOWER(F11172))="Cardiology","Cardiology",IF(TRIM(LOWER(F11172))="Peads","Pediatrics",IF(TRIM(LOWER(F11172))="Pediatrics","Pediatrics",IF(TRIM(LOWER(F11172))="orthopedics","Orthopedics",IF(TRIM(LOWER(F11172))="Neurology","Neurology",IF(TRIM(LOWER(F11172))="Oncology","Oncology")))))))))))</f>
        <v>Pediatrics</v>
      </c>
      <c r="P11172" s="3" t="str">
        <f t="shared" si="1044"/>
        <v>Government</v>
      </c>
      <c r="Q11172" s="5">
        <f t="shared" si="1045"/>
        <v>13</v>
      </c>
      <c r="R11172" s="1">
        <f t="shared" si="1046"/>
        <v>312371.07</v>
      </c>
      <c r="S11172" s="1">
        <f t="shared" si="1047"/>
        <v>1</v>
      </c>
      <c r="T11172" s="1" t="str">
        <f t="shared" si="1048"/>
        <v>18-35</v>
      </c>
      <c r="U11172" s="1" t="str">
        <f t="shared" si="1049"/>
        <v>No</v>
      </c>
    </row>
    <row r="11173" spans="1:21">
      <c r="A11173" s="1">
        <v>11172</v>
      </c>
      <c r="B11173" s="1">
        <v>94</v>
      </c>
      <c r="C11173" s="1" t="s">
        <v>34</v>
      </c>
      <c r="D11173" s="2">
        <v>45053</v>
      </c>
      <c r="E11173" s="2">
        <v>45054</v>
      </c>
      <c r="F11173" s="1" t="s">
        <v>19</v>
      </c>
      <c r="G11173" s="1" t="s">
        <v>31</v>
      </c>
      <c r="H11173" s="1" t="s">
        <v>37</v>
      </c>
      <c r="I11173" s="1">
        <v>120818.73</v>
      </c>
      <c r="J11173" s="1" t="s">
        <v>38</v>
      </c>
      <c r="K11173" s="1" t="s">
        <v>42</v>
      </c>
      <c r="N11173" s="3" t="str">
        <f>IF(LEFT(LOWER(C11173),1)="m","Male",IF(LEFT(LOWER(C11173),1)="f","Female","Unknown"))</f>
        <v>Male</v>
      </c>
      <c r="O11173" s="4" t="str">
        <f>IF(TRIM(LOWER(F11173))="neuro","Neurology",IF(TRIM(LOWER(F11173))="Neurology","Neurology",IF(TRIM(LOWER(F11173))="general ward","General",IF(TRIM(LOWER(F11173))="general","General",IF(TRIM(LOWER(F11173))="cardiology","Cardiology",IF(TRIM(LOWER(F11173))="Cardiology","Cardiology",IF(TRIM(LOWER(F11173))="Peads","Pediatrics",IF(TRIM(LOWER(F11173))="Pediatrics","Pediatrics",IF(TRIM(LOWER(F11173))="orthopedics","Orthopedics",IF(TRIM(LOWER(F11173))="Neurology","Neurology",IF(TRIM(LOWER(F11173))="Oncology","Oncology")))))))))))</f>
        <v>General</v>
      </c>
      <c r="P11173" s="3" t="str">
        <f t="shared" si="1044"/>
        <v>Private</v>
      </c>
      <c r="Q11173" s="5">
        <f t="shared" si="1045"/>
        <v>1</v>
      </c>
      <c r="R11173" s="1">
        <f t="shared" si="1046"/>
        <v>120818.73</v>
      </c>
      <c r="S11173" s="1">
        <f t="shared" si="1047"/>
        <v>0</v>
      </c>
      <c r="T11173" s="1" t="str">
        <f t="shared" si="1048"/>
        <v>66+</v>
      </c>
      <c r="U11173" s="1" t="str">
        <f t="shared" si="1049"/>
        <v>No</v>
      </c>
    </row>
    <row r="11174" spans="1:21">
      <c r="A11174" s="1">
        <v>11173</v>
      </c>
      <c r="B11174" s="1">
        <v>13</v>
      </c>
      <c r="C11174" s="1" t="s">
        <v>12</v>
      </c>
      <c r="D11174" s="2">
        <v>44931</v>
      </c>
      <c r="E11174" s="2">
        <v>44939</v>
      </c>
      <c r="F11174" s="1" t="s">
        <v>49</v>
      </c>
      <c r="G11174" s="1" t="s">
        <v>41</v>
      </c>
      <c r="I11174" s="1">
        <v>254575.7</v>
      </c>
      <c r="J11174" s="1" t="s">
        <v>38</v>
      </c>
      <c r="K11174" s="1" t="s">
        <v>42</v>
      </c>
      <c r="N11174" s="3" t="str">
        <f>IF(LEFT(LOWER(C11174),1)="m","Male",IF(LEFT(LOWER(C11174),1)="f","Female","Unknown"))</f>
        <v>Unknown</v>
      </c>
      <c r="O11174" s="4" t="str">
        <f>IF(TRIM(LOWER(F11174))="neuro","Neurology",IF(TRIM(LOWER(F11174))="Neurology","Neurology",IF(TRIM(LOWER(F11174))="general ward","General",IF(TRIM(LOWER(F11174))="general","General",IF(TRIM(LOWER(F11174))="cardiology","Cardiology",IF(TRIM(LOWER(F11174))="Cardiology","Cardiology",IF(TRIM(LOWER(F11174))="Peads","Pediatrics",IF(TRIM(LOWER(F11174))="Pediatrics","Pediatrics",IF(TRIM(LOWER(F11174))="orthopedics","Orthopedics",IF(TRIM(LOWER(F11174))="Neurology","Neurology",IF(TRIM(LOWER(F11174))="Oncology","Oncology")))))))))))</f>
        <v>Oncology</v>
      </c>
      <c r="P11174" s="3" t="str">
        <f t="shared" si="1044"/>
        <v>Unknown</v>
      </c>
      <c r="Q11174" s="5">
        <f t="shared" si="1045"/>
        <v>8</v>
      </c>
      <c r="R11174" s="1">
        <f t="shared" si="1046"/>
        <v>254575.7</v>
      </c>
      <c r="S11174" s="1">
        <f t="shared" si="1047"/>
        <v>0</v>
      </c>
      <c r="T11174" s="1" t="str">
        <f t="shared" si="1048"/>
        <v>0-17</v>
      </c>
      <c r="U11174" s="1" t="str">
        <f t="shared" si="1049"/>
        <v>No</v>
      </c>
    </row>
    <row r="11175" spans="1:21">
      <c r="A11175" s="1">
        <v>11174</v>
      </c>
      <c r="B11175" s="1">
        <v>72</v>
      </c>
      <c r="C11175" s="1" t="s">
        <v>44</v>
      </c>
      <c r="D11175" s="2">
        <v>45061</v>
      </c>
      <c r="E11175" s="2">
        <v>45069</v>
      </c>
      <c r="F11175" s="1" t="s">
        <v>52</v>
      </c>
      <c r="G11175" s="1" t="s">
        <v>22</v>
      </c>
      <c r="H11175" s="1" t="s">
        <v>48</v>
      </c>
      <c r="I11175" s="1">
        <v>23528.75</v>
      </c>
      <c r="J11175" s="1" t="s">
        <v>16</v>
      </c>
      <c r="K11175" s="1" t="s">
        <v>20</v>
      </c>
      <c r="N11175" s="3" t="str">
        <f>IF(LEFT(LOWER(C11175),1)="m","Male",IF(LEFT(LOWER(C11175),1)="f","Female","Unknown"))</f>
        <v>Female</v>
      </c>
      <c r="O11175" s="4" t="str">
        <f>IF(TRIM(LOWER(F11175))="neuro","Neurology",IF(TRIM(LOWER(F11175))="Neurology","Neurology",IF(TRIM(LOWER(F11175))="general ward","General",IF(TRIM(LOWER(F11175))="general","General",IF(TRIM(LOWER(F11175))="cardiology","Cardiology",IF(TRIM(LOWER(F11175))="Cardiology","Cardiology",IF(TRIM(LOWER(F11175))="Peads","Pediatrics",IF(TRIM(LOWER(F11175))="Pediatrics","Pediatrics",IF(TRIM(LOWER(F11175))="orthopedics","Orthopedics",IF(TRIM(LOWER(F11175))="Neurology","Neurology",IF(TRIM(LOWER(F11175))="Oncology","Oncology")))))))))))</f>
        <v>Oncology</v>
      </c>
      <c r="P11175" s="3" t="str">
        <f t="shared" si="1044"/>
        <v>Government</v>
      </c>
      <c r="Q11175" s="5">
        <f t="shared" si="1045"/>
        <v>8</v>
      </c>
      <c r="R11175" s="1">
        <f t="shared" si="1046"/>
        <v>23528.75</v>
      </c>
      <c r="S11175" s="1">
        <f t="shared" si="1047"/>
        <v>0</v>
      </c>
      <c r="T11175" s="1" t="str">
        <f t="shared" si="1048"/>
        <v>66+</v>
      </c>
      <c r="U11175" s="1" t="str">
        <f t="shared" si="1049"/>
        <v>Yes</v>
      </c>
    </row>
    <row r="11176" spans="1:21">
      <c r="A11176" s="1">
        <v>11175</v>
      </c>
      <c r="B11176" s="1">
        <v>19</v>
      </c>
      <c r="C11176" s="1" t="s">
        <v>44</v>
      </c>
      <c r="D11176" s="2">
        <v>45194</v>
      </c>
      <c r="E11176" s="2">
        <v>45206</v>
      </c>
      <c r="F11176" s="1" t="s">
        <v>49</v>
      </c>
      <c r="G11176" s="1" t="s">
        <v>46</v>
      </c>
      <c r="H11176" s="1" t="s">
        <v>48</v>
      </c>
      <c r="I11176" s="1">
        <v>106782.23</v>
      </c>
      <c r="K11176" s="1" t="s">
        <v>42</v>
      </c>
      <c r="N11176" s="3" t="str">
        <f>IF(LEFT(LOWER(C11176),1)="m","Male",IF(LEFT(LOWER(C11176),1)="f","Female","Unknown"))</f>
        <v>Female</v>
      </c>
      <c r="O11176" s="4" t="str">
        <f>IF(TRIM(LOWER(F11176))="neuro","Neurology",IF(TRIM(LOWER(F11176))="Neurology","Neurology",IF(TRIM(LOWER(F11176))="general ward","General",IF(TRIM(LOWER(F11176))="general","General",IF(TRIM(LOWER(F11176))="cardiology","Cardiology",IF(TRIM(LOWER(F11176))="Cardiology","Cardiology",IF(TRIM(LOWER(F11176))="Peads","Pediatrics",IF(TRIM(LOWER(F11176))="Pediatrics","Pediatrics",IF(TRIM(LOWER(F11176))="orthopedics","Orthopedics",IF(TRIM(LOWER(F11176))="Neurology","Neurology",IF(TRIM(LOWER(F11176))="Oncology","Oncology")))))))))))</f>
        <v>Oncology</v>
      </c>
      <c r="P11176" s="3" t="str">
        <f t="shared" si="1044"/>
        <v>Self</v>
      </c>
      <c r="Q11176" s="5">
        <f t="shared" si="1045"/>
        <v>12</v>
      </c>
      <c r="R11176" s="1">
        <f t="shared" si="1046"/>
        <v>106782.23</v>
      </c>
      <c r="S11176" s="1">
        <f t="shared" si="1047"/>
        <v>0</v>
      </c>
      <c r="T11176" s="1" t="str">
        <f t="shared" si="1048"/>
        <v>18-35</v>
      </c>
      <c r="U11176" s="1" t="str">
        <f t="shared" si="1049"/>
        <v>Unknown</v>
      </c>
    </row>
    <row r="11177" spans="1:21">
      <c r="A11177" s="1">
        <v>11176</v>
      </c>
      <c r="B11177" s="1">
        <v>79</v>
      </c>
      <c r="C11177" s="1" t="s">
        <v>26</v>
      </c>
      <c r="D11177" s="2">
        <v>45265</v>
      </c>
      <c r="E11177" s="2">
        <v>45284</v>
      </c>
      <c r="F11177" s="1" t="s">
        <v>21</v>
      </c>
      <c r="G11177" s="1" t="s">
        <v>41</v>
      </c>
      <c r="H11177" s="1" t="s">
        <v>37</v>
      </c>
      <c r="I11177" s="1">
        <v>322873.15999999997</v>
      </c>
      <c r="J11177" s="1" t="s">
        <v>42</v>
      </c>
      <c r="K11177" s="1" t="s">
        <v>25</v>
      </c>
      <c r="N11177" s="3" t="str">
        <f>IF(LEFT(LOWER(C11177),1)="m","Male",IF(LEFT(LOWER(C11177),1)="f","Female","Unknown"))</f>
        <v>Female</v>
      </c>
      <c r="O11177" s="4" t="str">
        <f>IF(TRIM(LOWER(F11177))="neuro","Neurology",IF(TRIM(LOWER(F11177))="Neurology","Neurology",IF(TRIM(LOWER(F11177))="general ward","General",IF(TRIM(LOWER(F11177))="general","General",IF(TRIM(LOWER(F11177))="cardiology","Cardiology",IF(TRIM(LOWER(F11177))="Cardiology","Cardiology",IF(TRIM(LOWER(F11177))="Peads","Pediatrics",IF(TRIM(LOWER(F11177))="Pediatrics","Pediatrics",IF(TRIM(LOWER(F11177))="orthopedics","Orthopedics",IF(TRIM(LOWER(F11177))="Neurology","Neurology",IF(TRIM(LOWER(F11177))="Oncology","Oncology")))))))))))</f>
        <v>General</v>
      </c>
      <c r="P11177" s="3" t="str">
        <f t="shared" si="1044"/>
        <v>Unknown</v>
      </c>
      <c r="Q11177" s="5">
        <f t="shared" si="1045"/>
        <v>19</v>
      </c>
      <c r="R11177" s="1">
        <f t="shared" si="1046"/>
        <v>322873.15999999997</v>
      </c>
      <c r="S11177" s="1">
        <f t="shared" si="1047"/>
        <v>1</v>
      </c>
      <c r="T11177" s="1" t="str">
        <f t="shared" si="1048"/>
        <v>66+</v>
      </c>
      <c r="U11177" s="1" t="str">
        <f t="shared" si="1049"/>
        <v>No</v>
      </c>
    </row>
    <row r="11178" spans="1:21">
      <c r="A11178" s="1">
        <v>11177</v>
      </c>
      <c r="B11178" s="1">
        <v>29</v>
      </c>
      <c r="C11178" s="1" t="s">
        <v>44</v>
      </c>
      <c r="D11178" s="2">
        <v>45347</v>
      </c>
      <c r="E11178" s="2">
        <v>45365</v>
      </c>
      <c r="F11178" s="1" t="s">
        <v>28</v>
      </c>
      <c r="G11178" s="1" t="s">
        <v>14</v>
      </c>
      <c r="H11178" s="1" t="s">
        <v>37</v>
      </c>
      <c r="I11178" s="1">
        <v>185200.78</v>
      </c>
      <c r="K11178" s="1" t="s">
        <v>42</v>
      </c>
      <c r="N11178" s="3" t="str">
        <f>IF(LEFT(LOWER(C11178),1)="m","Male",IF(LEFT(LOWER(C11178),1)="f","Female","Unknown"))</f>
        <v>Female</v>
      </c>
      <c r="O11178" s="4" t="str">
        <f>IF(TRIM(LOWER(F11178))="neuro","Neurology",IF(TRIM(LOWER(F11178))="Neurology","Neurology",IF(TRIM(LOWER(F11178))="general ward","General",IF(TRIM(LOWER(F11178))="general","General",IF(TRIM(LOWER(F11178))="cardiology","Cardiology",IF(TRIM(LOWER(F11178))="Cardiology","Cardiology",IF(TRIM(LOWER(F11178))="Peads","Pediatrics",IF(TRIM(LOWER(F11178))="Pediatrics","Pediatrics",IF(TRIM(LOWER(F11178))="orthopedics","Orthopedics",IF(TRIM(LOWER(F11178))="Neurology","Neurology",IF(TRIM(LOWER(F11178))="Oncology","Oncology")))))))))))</f>
        <v>Orthopedics</v>
      </c>
      <c r="P11178" s="3" t="str">
        <f t="shared" si="1044"/>
        <v>Private</v>
      </c>
      <c r="Q11178" s="5">
        <f t="shared" si="1045"/>
        <v>18</v>
      </c>
      <c r="R11178" s="1">
        <f t="shared" si="1046"/>
        <v>185200.78</v>
      </c>
      <c r="S11178" s="1">
        <f t="shared" si="1047"/>
        <v>0</v>
      </c>
      <c r="T11178" s="1" t="str">
        <f t="shared" si="1048"/>
        <v>18-35</v>
      </c>
      <c r="U11178" s="1" t="str">
        <f t="shared" si="1049"/>
        <v>Unknown</v>
      </c>
    </row>
    <row r="11179" spans="1:21">
      <c r="A11179" s="1">
        <v>11178</v>
      </c>
      <c r="B11179" s="1">
        <v>50</v>
      </c>
      <c r="C11179" s="1" t="s">
        <v>12</v>
      </c>
      <c r="D11179" s="2">
        <v>45194</v>
      </c>
      <c r="E11179" s="2">
        <v>45207</v>
      </c>
      <c r="F11179" s="1" t="s">
        <v>43</v>
      </c>
      <c r="G11179" s="1" t="s">
        <v>22</v>
      </c>
      <c r="H11179" s="1" t="s">
        <v>37</v>
      </c>
      <c r="I11179" s="1">
        <v>309856.19</v>
      </c>
      <c r="J11179" s="1" t="s">
        <v>25</v>
      </c>
      <c r="K11179" s="1" t="s">
        <v>16</v>
      </c>
      <c r="N11179" s="3" t="str">
        <f>IF(LEFT(LOWER(C11179),1)="m","Male",IF(LEFT(LOWER(C11179),1)="f","Female","Unknown"))</f>
        <v>Unknown</v>
      </c>
      <c r="O11179" s="4" t="str">
        <f>IF(TRIM(LOWER(F11179))="neuro","Neurology",IF(TRIM(LOWER(F11179))="Neurology","Neurology",IF(TRIM(LOWER(F11179))="general ward","General",IF(TRIM(LOWER(F11179))="general","General",IF(TRIM(LOWER(F11179))="cardiology","Cardiology",IF(TRIM(LOWER(F11179))="Cardiology","Cardiology",IF(TRIM(LOWER(F11179))="Peads","Pediatrics",IF(TRIM(LOWER(F11179))="Pediatrics","Pediatrics",IF(TRIM(LOWER(F11179))="orthopedics","Orthopedics",IF(TRIM(LOWER(F11179))="Neurology","Neurology",IF(TRIM(LOWER(F11179))="Oncology","Oncology")))))))))))</f>
        <v>Orthopedics</v>
      </c>
      <c r="P11179" s="3" t="str">
        <f t="shared" si="1044"/>
        <v>Government</v>
      </c>
      <c r="Q11179" s="5">
        <f t="shared" si="1045"/>
        <v>13</v>
      </c>
      <c r="R11179" s="1">
        <f t="shared" si="1046"/>
        <v>309856.19</v>
      </c>
      <c r="S11179" s="1">
        <f t="shared" si="1047"/>
        <v>1</v>
      </c>
      <c r="T11179" s="1" t="str">
        <f t="shared" si="1048"/>
        <v>36-50</v>
      </c>
      <c r="U11179" s="1" t="str">
        <f t="shared" si="1049"/>
        <v>Yes</v>
      </c>
    </row>
    <row r="11180" spans="1:21">
      <c r="A11180" s="1">
        <v>11179</v>
      </c>
      <c r="B11180" s="1">
        <v>56</v>
      </c>
      <c r="C11180" s="1" t="s">
        <v>29</v>
      </c>
      <c r="D11180" s="2">
        <v>44932</v>
      </c>
      <c r="E11180" s="2">
        <v>44938</v>
      </c>
      <c r="F11180" s="1" t="s">
        <v>50</v>
      </c>
      <c r="G11180" s="1" t="s">
        <v>46</v>
      </c>
      <c r="H11180" s="1" t="s">
        <v>37</v>
      </c>
      <c r="I11180" s="1">
        <v>262613.14</v>
      </c>
      <c r="K11180" s="1" t="s">
        <v>38</v>
      </c>
      <c r="N11180" s="3" t="str">
        <f>IF(LEFT(LOWER(C11180),1)="m","Male",IF(LEFT(LOWER(C11180),1)="f","Female","Unknown"))</f>
        <v>Female</v>
      </c>
      <c r="O11180" s="4" t="str">
        <f>IF(TRIM(LOWER(F11180))="neuro","Neurology",IF(TRIM(LOWER(F11180))="Neurology","Neurology",IF(TRIM(LOWER(F11180))="general ward","General",IF(TRIM(LOWER(F11180))="general","General",IF(TRIM(LOWER(F11180))="cardiology","Cardiology",IF(TRIM(LOWER(F11180))="Cardiology","Cardiology",IF(TRIM(LOWER(F11180))="Peads","Pediatrics",IF(TRIM(LOWER(F11180))="Pediatrics","Pediatrics",IF(TRIM(LOWER(F11180))="orthopedics","Orthopedics",IF(TRIM(LOWER(F11180))="Neurology","Neurology",IF(TRIM(LOWER(F11180))="Oncology","Oncology")))))))))))</f>
        <v>Cardiology</v>
      </c>
      <c r="P11180" s="3" t="str">
        <f t="shared" si="1044"/>
        <v>Self</v>
      </c>
      <c r="Q11180" s="5">
        <f t="shared" si="1045"/>
        <v>6</v>
      </c>
      <c r="R11180" s="1">
        <f t="shared" si="1046"/>
        <v>262613.14</v>
      </c>
      <c r="S11180" s="1">
        <f t="shared" si="1047"/>
        <v>0</v>
      </c>
      <c r="T11180" s="1" t="str">
        <f t="shared" si="1048"/>
        <v>51-65</v>
      </c>
      <c r="U11180" s="1" t="str">
        <f t="shared" si="1049"/>
        <v>Unknown</v>
      </c>
    </row>
    <row r="11181" spans="1:21">
      <c r="A11181" s="1">
        <v>11180</v>
      </c>
      <c r="B11181" s="1">
        <v>29</v>
      </c>
      <c r="C11181" s="1" t="s">
        <v>27</v>
      </c>
      <c r="D11181" s="2">
        <v>45441</v>
      </c>
      <c r="E11181" s="2">
        <v>45442</v>
      </c>
      <c r="F11181" s="1" t="s">
        <v>21</v>
      </c>
      <c r="G11181" s="1" t="s">
        <v>22</v>
      </c>
      <c r="I11181" s="1">
        <v>85916.35</v>
      </c>
      <c r="J11181" s="1" t="s">
        <v>38</v>
      </c>
      <c r="K11181" s="1" t="s">
        <v>38</v>
      </c>
      <c r="N11181" s="3" t="str">
        <f>IF(LEFT(LOWER(C11181),1)="m","Male",IF(LEFT(LOWER(C11181),1)="f","Female","Unknown"))</f>
        <v>Male</v>
      </c>
      <c r="O11181" s="4" t="str">
        <f>IF(TRIM(LOWER(F11181))="neuro","Neurology",IF(TRIM(LOWER(F11181))="Neurology","Neurology",IF(TRIM(LOWER(F11181))="general ward","General",IF(TRIM(LOWER(F11181))="general","General",IF(TRIM(LOWER(F11181))="cardiology","Cardiology",IF(TRIM(LOWER(F11181))="Cardiology","Cardiology",IF(TRIM(LOWER(F11181))="Peads","Pediatrics",IF(TRIM(LOWER(F11181))="Pediatrics","Pediatrics",IF(TRIM(LOWER(F11181))="orthopedics","Orthopedics",IF(TRIM(LOWER(F11181))="Neurology","Neurology",IF(TRIM(LOWER(F11181))="Oncology","Oncology")))))))))))</f>
        <v>General</v>
      </c>
      <c r="P11181" s="3" t="str">
        <f t="shared" si="1044"/>
        <v>Government</v>
      </c>
      <c r="Q11181" s="5">
        <f t="shared" si="1045"/>
        <v>1</v>
      </c>
      <c r="R11181" s="1">
        <f t="shared" si="1046"/>
        <v>85916.35</v>
      </c>
      <c r="S11181" s="1">
        <f t="shared" si="1047"/>
        <v>0</v>
      </c>
      <c r="T11181" s="1" t="str">
        <f t="shared" si="1048"/>
        <v>18-35</v>
      </c>
      <c r="U11181" s="1" t="str">
        <f t="shared" si="1049"/>
        <v>No</v>
      </c>
    </row>
    <row r="11182" spans="1:21">
      <c r="A11182" s="1">
        <v>11181</v>
      </c>
      <c r="B11182" s="1">
        <v>38</v>
      </c>
      <c r="C11182" s="1" t="s">
        <v>27</v>
      </c>
      <c r="D11182" s="2">
        <v>45435</v>
      </c>
      <c r="E11182" s="2">
        <v>45439</v>
      </c>
      <c r="F11182" s="1" t="s">
        <v>28</v>
      </c>
      <c r="G11182" s="1" t="s">
        <v>14</v>
      </c>
      <c r="H11182" s="1" t="s">
        <v>47</v>
      </c>
      <c r="I11182" s="1">
        <v>284967.95</v>
      </c>
      <c r="J11182" s="1" t="s">
        <v>42</v>
      </c>
      <c r="K11182" s="1" t="s">
        <v>25</v>
      </c>
      <c r="N11182" s="3" t="str">
        <f>IF(LEFT(LOWER(C11182),1)="m","Male",IF(LEFT(LOWER(C11182),1)="f","Female","Unknown"))</f>
        <v>Male</v>
      </c>
      <c r="O11182" s="4" t="str">
        <f>IF(TRIM(LOWER(F11182))="neuro","Neurology",IF(TRIM(LOWER(F11182))="Neurology","Neurology",IF(TRIM(LOWER(F11182))="general ward","General",IF(TRIM(LOWER(F11182))="general","General",IF(TRIM(LOWER(F11182))="cardiology","Cardiology",IF(TRIM(LOWER(F11182))="Cardiology","Cardiology",IF(TRIM(LOWER(F11182))="Peads","Pediatrics",IF(TRIM(LOWER(F11182))="Pediatrics","Pediatrics",IF(TRIM(LOWER(F11182))="orthopedics","Orthopedics",IF(TRIM(LOWER(F11182))="Neurology","Neurology",IF(TRIM(LOWER(F11182))="Oncology","Oncology")))))))))))</f>
        <v>Orthopedics</v>
      </c>
      <c r="P11182" s="3" t="str">
        <f t="shared" si="1044"/>
        <v>Private</v>
      </c>
      <c r="Q11182" s="5">
        <f t="shared" si="1045"/>
        <v>4</v>
      </c>
      <c r="R11182" s="1">
        <f t="shared" si="1046"/>
        <v>284967.95</v>
      </c>
      <c r="S11182" s="1">
        <f t="shared" si="1047"/>
        <v>1</v>
      </c>
      <c r="T11182" s="1" t="str">
        <f t="shared" si="1048"/>
        <v>36-50</v>
      </c>
      <c r="U11182" s="1" t="str">
        <f t="shared" si="1049"/>
        <v>No</v>
      </c>
    </row>
    <row r="11183" spans="1:21">
      <c r="A11183" s="1">
        <v>11182</v>
      </c>
      <c r="B11183" s="1">
        <v>46</v>
      </c>
      <c r="C11183" s="1" t="s">
        <v>12</v>
      </c>
      <c r="D11183" s="2">
        <v>45182</v>
      </c>
      <c r="E11183" s="2">
        <v>45200</v>
      </c>
      <c r="F11183" s="1" t="s">
        <v>49</v>
      </c>
      <c r="G11183" s="1" t="s">
        <v>31</v>
      </c>
      <c r="H11183" s="1" t="s">
        <v>39</v>
      </c>
      <c r="I11183" s="1">
        <v>26252.74</v>
      </c>
      <c r="J11183" s="1" t="s">
        <v>16</v>
      </c>
      <c r="K11183" s="1" t="s">
        <v>17</v>
      </c>
      <c r="N11183" s="3" t="str">
        <f>IF(LEFT(LOWER(C11183),1)="m","Male",IF(LEFT(LOWER(C11183),1)="f","Female","Unknown"))</f>
        <v>Unknown</v>
      </c>
      <c r="O11183" s="4" t="str">
        <f>IF(TRIM(LOWER(F11183))="neuro","Neurology",IF(TRIM(LOWER(F11183))="Neurology","Neurology",IF(TRIM(LOWER(F11183))="general ward","General",IF(TRIM(LOWER(F11183))="general","General",IF(TRIM(LOWER(F11183))="cardiology","Cardiology",IF(TRIM(LOWER(F11183))="Cardiology","Cardiology",IF(TRIM(LOWER(F11183))="Peads","Pediatrics",IF(TRIM(LOWER(F11183))="Pediatrics","Pediatrics",IF(TRIM(LOWER(F11183))="orthopedics","Orthopedics",IF(TRIM(LOWER(F11183))="Neurology","Neurology",IF(TRIM(LOWER(F11183))="Oncology","Oncology")))))))))))</f>
        <v>Oncology</v>
      </c>
      <c r="P11183" s="3" t="str">
        <f t="shared" si="1044"/>
        <v>Private</v>
      </c>
      <c r="Q11183" s="5">
        <f t="shared" si="1045"/>
        <v>18</v>
      </c>
      <c r="R11183" s="1">
        <f t="shared" si="1046"/>
        <v>26252.74</v>
      </c>
      <c r="S11183" s="1">
        <f t="shared" si="1047"/>
        <v>1</v>
      </c>
      <c r="T11183" s="1" t="str">
        <f t="shared" si="1048"/>
        <v>36-50</v>
      </c>
      <c r="U11183" s="1" t="str">
        <f t="shared" si="1049"/>
        <v>Yes</v>
      </c>
    </row>
    <row r="11184" spans="1:21">
      <c r="A11184" s="1">
        <v>11183</v>
      </c>
      <c r="B11184" s="1">
        <v>45</v>
      </c>
      <c r="C11184" s="1" t="s">
        <v>29</v>
      </c>
      <c r="D11184" s="2">
        <v>45375</v>
      </c>
      <c r="E11184" s="2">
        <v>45379</v>
      </c>
      <c r="F11184" s="1" t="s">
        <v>21</v>
      </c>
      <c r="G11184" s="1" t="s">
        <v>33</v>
      </c>
      <c r="H11184" s="1" t="s">
        <v>23</v>
      </c>
      <c r="I11184" s="1">
        <v>318755.13</v>
      </c>
      <c r="J11184" s="1" t="s">
        <v>42</v>
      </c>
      <c r="K11184" s="1" t="s">
        <v>25</v>
      </c>
      <c r="N11184" s="3" t="str">
        <f>IF(LEFT(LOWER(C11184),1)="m","Male",IF(LEFT(LOWER(C11184),1)="f","Female","Unknown"))</f>
        <v>Female</v>
      </c>
      <c r="O11184" s="4" t="str">
        <f>IF(TRIM(LOWER(F11184))="neuro","Neurology",IF(TRIM(LOWER(F11184))="Neurology","Neurology",IF(TRIM(LOWER(F11184))="general ward","General",IF(TRIM(LOWER(F11184))="general","General",IF(TRIM(LOWER(F11184))="cardiology","Cardiology",IF(TRIM(LOWER(F11184))="Cardiology","Cardiology",IF(TRIM(LOWER(F11184))="Peads","Pediatrics",IF(TRIM(LOWER(F11184))="Pediatrics","Pediatrics",IF(TRIM(LOWER(F11184))="orthopedics","Orthopedics",IF(TRIM(LOWER(F11184))="Neurology","Neurology",IF(TRIM(LOWER(F11184))="Oncology","Oncology")))))))))))</f>
        <v>General</v>
      </c>
      <c r="P11184" s="3" t="str">
        <f t="shared" si="1044"/>
        <v>Self</v>
      </c>
      <c r="Q11184" s="5">
        <f t="shared" si="1045"/>
        <v>4</v>
      </c>
      <c r="R11184" s="1">
        <f t="shared" si="1046"/>
        <v>318755.13</v>
      </c>
      <c r="S11184" s="1">
        <f t="shared" si="1047"/>
        <v>1</v>
      </c>
      <c r="T11184" s="1" t="str">
        <f t="shared" si="1048"/>
        <v>36-50</v>
      </c>
      <c r="U11184" s="1" t="str">
        <f t="shared" si="1049"/>
        <v>No</v>
      </c>
    </row>
    <row r="11185" spans="1:21">
      <c r="A11185" s="1">
        <v>11184</v>
      </c>
      <c r="B11185" s="1">
        <v>82</v>
      </c>
      <c r="C11185" s="1" t="s">
        <v>26</v>
      </c>
      <c r="D11185" s="2">
        <v>45191</v>
      </c>
      <c r="E11185" s="2">
        <v>45211</v>
      </c>
      <c r="F11185" s="1" t="s">
        <v>40</v>
      </c>
      <c r="G11185" s="1" t="s">
        <v>33</v>
      </c>
      <c r="H11185" s="1" t="s">
        <v>37</v>
      </c>
      <c r="I11185" s="1">
        <v>129416.77</v>
      </c>
      <c r="K11185" s="1" t="s">
        <v>20</v>
      </c>
      <c r="N11185" s="3" t="str">
        <f>IF(LEFT(LOWER(C11185),1)="m","Male",IF(LEFT(LOWER(C11185),1)="f","Female","Unknown"))</f>
        <v>Female</v>
      </c>
      <c r="O11185" s="4" t="str">
        <f>IF(TRIM(LOWER(F11185))="neuro","Neurology",IF(TRIM(LOWER(F11185))="Neurology","Neurology",IF(TRIM(LOWER(F11185))="general ward","General",IF(TRIM(LOWER(F11185))="general","General",IF(TRIM(LOWER(F11185))="cardiology","Cardiology",IF(TRIM(LOWER(F11185))="Cardiology","Cardiology",IF(TRIM(LOWER(F11185))="Peads","Pediatrics",IF(TRIM(LOWER(F11185))="Pediatrics","Pediatrics",IF(TRIM(LOWER(F11185))="orthopedics","Orthopedics",IF(TRIM(LOWER(F11185))="Neurology","Neurology",IF(TRIM(LOWER(F11185))="Oncology","Oncology")))))))))))</f>
        <v>Pediatrics</v>
      </c>
      <c r="P11185" s="3" t="str">
        <f t="shared" si="1044"/>
        <v>Self</v>
      </c>
      <c r="Q11185" s="5">
        <f t="shared" si="1045"/>
        <v>20</v>
      </c>
      <c r="R11185" s="1">
        <f t="shared" si="1046"/>
        <v>129416.77</v>
      </c>
      <c r="S11185" s="1">
        <f t="shared" si="1047"/>
        <v>0</v>
      </c>
      <c r="T11185" s="1" t="str">
        <f t="shared" si="1048"/>
        <v>66+</v>
      </c>
      <c r="U11185" s="1" t="str">
        <f t="shared" si="1049"/>
        <v>Unknown</v>
      </c>
    </row>
    <row r="11186" spans="1:21">
      <c r="A11186" s="1">
        <v>11185</v>
      </c>
      <c r="B11186" s="1">
        <v>27</v>
      </c>
      <c r="C11186" s="1" t="s">
        <v>18</v>
      </c>
      <c r="D11186" s="2">
        <v>45108</v>
      </c>
      <c r="E11186" s="2">
        <v>45123</v>
      </c>
      <c r="F11186" s="1" t="s">
        <v>45</v>
      </c>
      <c r="G11186" s="1" t="s">
        <v>14</v>
      </c>
      <c r="H11186" s="1" t="s">
        <v>37</v>
      </c>
      <c r="I11186" s="1">
        <v>300510.11</v>
      </c>
      <c r="J11186" s="1" t="s">
        <v>24</v>
      </c>
      <c r="K11186" s="1" t="s">
        <v>20</v>
      </c>
      <c r="N11186" s="3" t="str">
        <f>IF(LEFT(LOWER(C11186),1)="m","Male",IF(LEFT(LOWER(C11186),1)="f","Female","Unknown"))</f>
        <v>Male</v>
      </c>
      <c r="O11186" s="4" t="str">
        <f>IF(TRIM(LOWER(F11186))="neuro","Neurology",IF(TRIM(LOWER(F11186))="Neurology","Neurology",IF(TRIM(LOWER(F11186))="general ward","General",IF(TRIM(LOWER(F11186))="general","General",IF(TRIM(LOWER(F11186))="cardiology","Cardiology",IF(TRIM(LOWER(F11186))="Cardiology","Cardiology",IF(TRIM(LOWER(F11186))="Peads","Pediatrics",IF(TRIM(LOWER(F11186))="Pediatrics","Pediatrics",IF(TRIM(LOWER(F11186))="orthopedics","Orthopedics",IF(TRIM(LOWER(F11186))="Neurology","Neurology",IF(TRIM(LOWER(F11186))="Oncology","Oncology")))))))))))</f>
        <v>Neurology</v>
      </c>
      <c r="P11186" s="3" t="str">
        <f t="shared" si="1044"/>
        <v>Private</v>
      </c>
      <c r="Q11186" s="5">
        <f t="shared" si="1045"/>
        <v>15</v>
      </c>
      <c r="R11186" s="1">
        <f t="shared" si="1046"/>
        <v>300510.11</v>
      </c>
      <c r="S11186" s="1">
        <f t="shared" si="1047"/>
        <v>0</v>
      </c>
      <c r="T11186" s="1" t="str">
        <f t="shared" si="1048"/>
        <v>18-35</v>
      </c>
      <c r="U11186" s="1" t="str">
        <f t="shared" si="1049"/>
        <v>No</v>
      </c>
    </row>
    <row r="11187" spans="1:21">
      <c r="A11187" s="1">
        <v>11186</v>
      </c>
      <c r="B11187" s="1">
        <v>27</v>
      </c>
      <c r="C11187" s="1" t="s">
        <v>44</v>
      </c>
      <c r="D11187" s="2">
        <v>45306</v>
      </c>
      <c r="E11187" s="2">
        <v>45317</v>
      </c>
      <c r="F11187" s="1" t="s">
        <v>49</v>
      </c>
      <c r="G11187" s="1" t="s">
        <v>31</v>
      </c>
      <c r="H11187" s="1" t="s">
        <v>15</v>
      </c>
      <c r="I11187" s="1">
        <v>193183.75</v>
      </c>
      <c r="J11187" s="1" t="s">
        <v>25</v>
      </c>
      <c r="K11187" s="1" t="s">
        <v>20</v>
      </c>
      <c r="N11187" s="3" t="str">
        <f>IF(LEFT(LOWER(C11187),1)="m","Male",IF(LEFT(LOWER(C11187),1)="f","Female","Unknown"))</f>
        <v>Female</v>
      </c>
      <c r="O11187" s="4" t="str">
        <f>IF(TRIM(LOWER(F11187))="neuro","Neurology",IF(TRIM(LOWER(F11187))="Neurology","Neurology",IF(TRIM(LOWER(F11187))="general ward","General",IF(TRIM(LOWER(F11187))="general","General",IF(TRIM(LOWER(F11187))="cardiology","Cardiology",IF(TRIM(LOWER(F11187))="Cardiology","Cardiology",IF(TRIM(LOWER(F11187))="Peads","Pediatrics",IF(TRIM(LOWER(F11187))="Pediatrics","Pediatrics",IF(TRIM(LOWER(F11187))="orthopedics","Orthopedics",IF(TRIM(LOWER(F11187))="Neurology","Neurology",IF(TRIM(LOWER(F11187))="Oncology","Oncology")))))))))))</f>
        <v>Oncology</v>
      </c>
      <c r="P11187" s="3" t="str">
        <f t="shared" si="1044"/>
        <v>Private</v>
      </c>
      <c r="Q11187" s="5">
        <f t="shared" si="1045"/>
        <v>11</v>
      </c>
      <c r="R11187" s="1">
        <f t="shared" si="1046"/>
        <v>193183.75</v>
      </c>
      <c r="S11187" s="1">
        <f t="shared" si="1047"/>
        <v>0</v>
      </c>
      <c r="T11187" s="1" t="str">
        <f t="shared" si="1048"/>
        <v>18-35</v>
      </c>
      <c r="U11187" s="1" t="str">
        <f t="shared" si="1049"/>
        <v>Yes</v>
      </c>
    </row>
    <row r="11188" spans="1:21">
      <c r="A11188" s="1">
        <v>11187</v>
      </c>
      <c r="B11188" s="1">
        <v>19</v>
      </c>
      <c r="C11188" s="1" t="s">
        <v>44</v>
      </c>
      <c r="D11188" s="2">
        <v>45362</v>
      </c>
      <c r="E11188" s="2">
        <v>45366</v>
      </c>
      <c r="F11188" s="1" t="s">
        <v>43</v>
      </c>
      <c r="G11188" s="1" t="s">
        <v>14</v>
      </c>
      <c r="H11188" s="1" t="s">
        <v>37</v>
      </c>
      <c r="I11188" s="1">
        <v>282077.07</v>
      </c>
      <c r="J11188" s="1" t="s">
        <v>16</v>
      </c>
      <c r="K11188" s="1" t="s">
        <v>25</v>
      </c>
      <c r="N11188" s="3" t="str">
        <f>IF(LEFT(LOWER(C11188),1)="m","Male",IF(LEFT(LOWER(C11188),1)="f","Female","Unknown"))</f>
        <v>Female</v>
      </c>
      <c r="O11188" s="4" t="str">
        <f>IF(TRIM(LOWER(F11188))="neuro","Neurology",IF(TRIM(LOWER(F11188))="Neurology","Neurology",IF(TRIM(LOWER(F11188))="general ward","General",IF(TRIM(LOWER(F11188))="general","General",IF(TRIM(LOWER(F11188))="cardiology","Cardiology",IF(TRIM(LOWER(F11188))="Cardiology","Cardiology",IF(TRIM(LOWER(F11188))="Peads","Pediatrics",IF(TRIM(LOWER(F11188))="Pediatrics","Pediatrics",IF(TRIM(LOWER(F11188))="orthopedics","Orthopedics",IF(TRIM(LOWER(F11188))="Neurology","Neurology",IF(TRIM(LOWER(F11188))="Oncology","Oncology")))))))))))</f>
        <v>Orthopedics</v>
      </c>
      <c r="P11188" s="3" t="str">
        <f t="shared" si="1044"/>
        <v>Private</v>
      </c>
      <c r="Q11188" s="5">
        <f t="shared" si="1045"/>
        <v>4</v>
      </c>
      <c r="R11188" s="1">
        <f t="shared" si="1046"/>
        <v>282077.07</v>
      </c>
      <c r="S11188" s="1">
        <f t="shared" si="1047"/>
        <v>1</v>
      </c>
      <c r="T11188" s="1" t="str">
        <f t="shared" si="1048"/>
        <v>18-35</v>
      </c>
      <c r="U11188" s="1" t="str">
        <f t="shared" si="1049"/>
        <v>Yes</v>
      </c>
    </row>
    <row r="11189" spans="1:21">
      <c r="A11189" s="1">
        <v>11188</v>
      </c>
      <c r="B11189" s="1">
        <v>22</v>
      </c>
      <c r="C11189" s="1" t="s">
        <v>26</v>
      </c>
      <c r="D11189" s="2">
        <v>45288</v>
      </c>
      <c r="E11189" s="2">
        <v>45290</v>
      </c>
      <c r="F11189" s="1" t="s">
        <v>13</v>
      </c>
      <c r="G11189" s="1" t="s">
        <v>36</v>
      </c>
      <c r="H11189" s="1" t="s">
        <v>39</v>
      </c>
      <c r="I11189" s="1">
        <v>319925.07</v>
      </c>
      <c r="J11189" s="1" t="s">
        <v>25</v>
      </c>
      <c r="K11189" s="1" t="s">
        <v>25</v>
      </c>
      <c r="N11189" s="3" t="str">
        <f>IF(LEFT(LOWER(C11189),1)="m","Male",IF(LEFT(LOWER(C11189),1)="f","Female","Unknown"))</f>
        <v>Female</v>
      </c>
      <c r="O11189" s="4" t="str">
        <f>IF(TRIM(LOWER(F11189))="neuro","Neurology",IF(TRIM(LOWER(F11189))="Neurology","Neurology",IF(TRIM(LOWER(F11189))="general ward","General",IF(TRIM(LOWER(F11189))="general","General",IF(TRIM(LOWER(F11189))="cardiology","Cardiology",IF(TRIM(LOWER(F11189))="Cardiology","Cardiology",IF(TRIM(LOWER(F11189))="Peads","Pediatrics",IF(TRIM(LOWER(F11189))="Pediatrics","Pediatrics",IF(TRIM(LOWER(F11189))="orthopedics","Orthopedics",IF(TRIM(LOWER(F11189))="Neurology","Neurology",IF(TRIM(LOWER(F11189))="Oncology","Oncology")))))))))))</f>
        <v>Neurology</v>
      </c>
      <c r="P11189" s="3" t="str">
        <f t="shared" si="1044"/>
        <v>Government</v>
      </c>
      <c r="Q11189" s="5">
        <f t="shared" si="1045"/>
        <v>2</v>
      </c>
      <c r="R11189" s="1">
        <f t="shared" si="1046"/>
        <v>319925.07</v>
      </c>
      <c r="S11189" s="1">
        <f t="shared" si="1047"/>
        <v>1</v>
      </c>
      <c r="T11189" s="1" t="str">
        <f t="shared" si="1048"/>
        <v>18-35</v>
      </c>
      <c r="U11189" s="1" t="str">
        <f t="shared" si="1049"/>
        <v>Yes</v>
      </c>
    </row>
    <row r="11190" spans="1:21">
      <c r="A11190" s="1">
        <v>11189</v>
      </c>
      <c r="B11190" s="1">
        <v>8</v>
      </c>
      <c r="C11190" s="1" t="s">
        <v>29</v>
      </c>
      <c r="D11190" s="2">
        <v>44986</v>
      </c>
      <c r="E11190" s="2">
        <v>45001</v>
      </c>
      <c r="F11190" s="1" t="s">
        <v>19</v>
      </c>
      <c r="G11190" s="1" t="s">
        <v>22</v>
      </c>
      <c r="H11190" s="1" t="s">
        <v>51</v>
      </c>
      <c r="I11190" s="1">
        <v>147909.96</v>
      </c>
      <c r="J11190" s="1" t="s">
        <v>38</v>
      </c>
      <c r="K11190" s="1" t="s">
        <v>38</v>
      </c>
      <c r="N11190" s="3" t="str">
        <f>IF(LEFT(LOWER(C11190),1)="m","Male",IF(LEFT(LOWER(C11190),1)="f","Female","Unknown"))</f>
        <v>Female</v>
      </c>
      <c r="O11190" s="4" t="str">
        <f>IF(TRIM(LOWER(F11190))="neuro","Neurology",IF(TRIM(LOWER(F11190))="Neurology","Neurology",IF(TRIM(LOWER(F11190))="general ward","General",IF(TRIM(LOWER(F11190))="general","General",IF(TRIM(LOWER(F11190))="cardiology","Cardiology",IF(TRIM(LOWER(F11190))="Cardiology","Cardiology",IF(TRIM(LOWER(F11190))="Peads","Pediatrics",IF(TRIM(LOWER(F11190))="Pediatrics","Pediatrics",IF(TRIM(LOWER(F11190))="orthopedics","Orthopedics",IF(TRIM(LOWER(F11190))="Neurology","Neurology",IF(TRIM(LOWER(F11190))="Oncology","Oncology")))))))))))</f>
        <v>General</v>
      </c>
      <c r="P11190" s="3" t="str">
        <f t="shared" si="1044"/>
        <v>Government</v>
      </c>
      <c r="Q11190" s="5">
        <f t="shared" si="1045"/>
        <v>15</v>
      </c>
      <c r="R11190" s="1">
        <f t="shared" si="1046"/>
        <v>147909.96</v>
      </c>
      <c r="S11190" s="1">
        <f t="shared" si="1047"/>
        <v>0</v>
      </c>
      <c r="T11190" s="1" t="str">
        <f t="shared" si="1048"/>
        <v>0-17</v>
      </c>
      <c r="U11190" s="1" t="str">
        <f t="shared" si="1049"/>
        <v>No</v>
      </c>
    </row>
    <row r="11191" spans="1:21">
      <c r="A11191" s="1">
        <v>11190</v>
      </c>
      <c r="B11191" s="1">
        <v>28</v>
      </c>
      <c r="C11191" s="1" t="s">
        <v>12</v>
      </c>
      <c r="D11191" s="2">
        <v>45620</v>
      </c>
      <c r="E11191" s="2">
        <v>45623</v>
      </c>
      <c r="F11191" s="1" t="s">
        <v>28</v>
      </c>
      <c r="G11191" s="1" t="s">
        <v>31</v>
      </c>
      <c r="H11191" s="1" t="s">
        <v>15</v>
      </c>
      <c r="I11191" s="1">
        <v>-5156.3</v>
      </c>
      <c r="J11191" s="1" t="s">
        <v>16</v>
      </c>
      <c r="K11191" s="1" t="s">
        <v>16</v>
      </c>
      <c r="N11191" s="3" t="str">
        <f>IF(LEFT(LOWER(C11191),1)="m","Male",IF(LEFT(LOWER(C11191),1)="f","Female","Unknown"))</f>
        <v>Unknown</v>
      </c>
      <c r="O11191" s="4" t="str">
        <f>IF(TRIM(LOWER(F11191))="neuro","Neurology",IF(TRIM(LOWER(F11191))="Neurology","Neurology",IF(TRIM(LOWER(F11191))="general ward","General",IF(TRIM(LOWER(F11191))="general","General",IF(TRIM(LOWER(F11191))="cardiology","Cardiology",IF(TRIM(LOWER(F11191))="Cardiology","Cardiology",IF(TRIM(LOWER(F11191))="Peads","Pediatrics",IF(TRIM(LOWER(F11191))="Pediatrics","Pediatrics",IF(TRIM(LOWER(F11191))="orthopedics","Orthopedics",IF(TRIM(LOWER(F11191))="Neurology","Neurology",IF(TRIM(LOWER(F11191))="Oncology","Oncology")))))))))))</f>
        <v>Orthopedics</v>
      </c>
      <c r="P11191" s="3" t="str">
        <f t="shared" si="1044"/>
        <v>Private</v>
      </c>
      <c r="Q11191" s="5">
        <f t="shared" si="1045"/>
        <v>3</v>
      </c>
      <c r="R11191" s="1" t="str">
        <f t="shared" si="1046"/>
        <v/>
      </c>
      <c r="S11191" s="1">
        <f t="shared" si="1047"/>
        <v>1</v>
      </c>
      <c r="T11191" s="1" t="str">
        <f t="shared" si="1048"/>
        <v>18-35</v>
      </c>
      <c r="U11191" s="1" t="str">
        <f t="shared" si="1049"/>
        <v>Yes</v>
      </c>
    </row>
    <row r="11192" spans="1:21">
      <c r="A11192" s="1">
        <v>11191</v>
      </c>
      <c r="B11192" s="1">
        <v>16</v>
      </c>
      <c r="C11192" s="1" t="s">
        <v>29</v>
      </c>
      <c r="D11192" s="2">
        <v>45458</v>
      </c>
      <c r="E11192" s="2">
        <v>45461</v>
      </c>
      <c r="F11192" s="1" t="s">
        <v>13</v>
      </c>
      <c r="G11192" s="1" t="s">
        <v>14</v>
      </c>
      <c r="I11192" s="1">
        <v>20743.21</v>
      </c>
      <c r="J11192" s="1" t="s">
        <v>25</v>
      </c>
      <c r="K11192" s="1" t="s">
        <v>25</v>
      </c>
      <c r="N11192" s="3" t="str">
        <f>IF(LEFT(LOWER(C11192),1)="m","Male",IF(LEFT(LOWER(C11192),1)="f","Female","Unknown"))</f>
        <v>Female</v>
      </c>
      <c r="O11192" s="4" t="str">
        <f>IF(TRIM(LOWER(F11192))="neuro","Neurology",IF(TRIM(LOWER(F11192))="Neurology","Neurology",IF(TRIM(LOWER(F11192))="general ward","General",IF(TRIM(LOWER(F11192))="general","General",IF(TRIM(LOWER(F11192))="cardiology","Cardiology",IF(TRIM(LOWER(F11192))="Cardiology","Cardiology",IF(TRIM(LOWER(F11192))="Peads","Pediatrics",IF(TRIM(LOWER(F11192))="Pediatrics","Pediatrics",IF(TRIM(LOWER(F11192))="orthopedics","Orthopedics",IF(TRIM(LOWER(F11192))="Neurology","Neurology",IF(TRIM(LOWER(F11192))="Oncology","Oncology")))))))))))</f>
        <v>Neurology</v>
      </c>
      <c r="P11192" s="3" t="str">
        <f t="shared" si="1044"/>
        <v>Private</v>
      </c>
      <c r="Q11192" s="5">
        <f t="shared" si="1045"/>
        <v>3</v>
      </c>
      <c r="R11192" s="1">
        <f t="shared" si="1046"/>
        <v>20743.21</v>
      </c>
      <c r="S11192" s="1">
        <f t="shared" si="1047"/>
        <v>1</v>
      </c>
      <c r="T11192" s="1" t="str">
        <f t="shared" si="1048"/>
        <v>0-17</v>
      </c>
      <c r="U11192" s="1" t="str">
        <f t="shared" si="1049"/>
        <v>Yes</v>
      </c>
    </row>
    <row r="11193" spans="1:21">
      <c r="A11193" s="1">
        <v>11192</v>
      </c>
      <c r="B11193" s="1">
        <v>25</v>
      </c>
      <c r="C11193" s="1" t="s">
        <v>44</v>
      </c>
      <c r="D11193" s="2">
        <v>45601</v>
      </c>
      <c r="E11193" s="2">
        <v>45610</v>
      </c>
      <c r="F11193" s="1" t="s">
        <v>45</v>
      </c>
      <c r="G11193" s="1" t="s">
        <v>36</v>
      </c>
      <c r="H11193" s="1" t="s">
        <v>51</v>
      </c>
      <c r="I11193" s="1">
        <v>60481.88</v>
      </c>
      <c r="J11193" s="1" t="s">
        <v>24</v>
      </c>
      <c r="K11193" s="1" t="s">
        <v>42</v>
      </c>
      <c r="N11193" s="3" t="str">
        <f>IF(LEFT(LOWER(C11193),1)="m","Male",IF(LEFT(LOWER(C11193),1)="f","Female","Unknown"))</f>
        <v>Female</v>
      </c>
      <c r="O11193" s="4" t="str">
        <f>IF(TRIM(LOWER(F11193))="neuro","Neurology",IF(TRIM(LOWER(F11193))="Neurology","Neurology",IF(TRIM(LOWER(F11193))="general ward","General",IF(TRIM(LOWER(F11193))="general","General",IF(TRIM(LOWER(F11193))="cardiology","Cardiology",IF(TRIM(LOWER(F11193))="Cardiology","Cardiology",IF(TRIM(LOWER(F11193))="Peads","Pediatrics",IF(TRIM(LOWER(F11193))="Pediatrics","Pediatrics",IF(TRIM(LOWER(F11193))="orthopedics","Orthopedics",IF(TRIM(LOWER(F11193))="Neurology","Neurology",IF(TRIM(LOWER(F11193))="Oncology","Oncology")))))))))))</f>
        <v>Neurology</v>
      </c>
      <c r="P11193" s="3" t="str">
        <f t="shared" si="1044"/>
        <v>Government</v>
      </c>
      <c r="Q11193" s="5">
        <f t="shared" si="1045"/>
        <v>9</v>
      </c>
      <c r="R11193" s="1">
        <f t="shared" si="1046"/>
        <v>60481.88</v>
      </c>
      <c r="S11193" s="1">
        <f t="shared" si="1047"/>
        <v>0</v>
      </c>
      <c r="T11193" s="1" t="str">
        <f t="shared" si="1048"/>
        <v>18-35</v>
      </c>
      <c r="U11193" s="1" t="str">
        <f t="shared" si="1049"/>
        <v>No</v>
      </c>
    </row>
    <row r="11194" spans="1:21">
      <c r="A11194" s="1">
        <v>11193</v>
      </c>
      <c r="B11194" s="1">
        <v>56</v>
      </c>
      <c r="C11194" s="1" t="s">
        <v>44</v>
      </c>
      <c r="D11194" s="2">
        <v>45468</v>
      </c>
      <c r="E11194" s="2">
        <v>45470</v>
      </c>
      <c r="F11194" s="1" t="s">
        <v>50</v>
      </c>
      <c r="G11194" s="1" t="s">
        <v>41</v>
      </c>
      <c r="H11194" s="1" t="s">
        <v>47</v>
      </c>
      <c r="I11194" s="1">
        <v>80078.399999999994</v>
      </c>
      <c r="J11194" s="1" t="s">
        <v>42</v>
      </c>
      <c r="K11194" s="1" t="s">
        <v>16</v>
      </c>
      <c r="N11194" s="3" t="str">
        <f>IF(LEFT(LOWER(C11194),1)="m","Male",IF(LEFT(LOWER(C11194),1)="f","Female","Unknown"))</f>
        <v>Female</v>
      </c>
      <c r="O11194" s="4" t="str">
        <f>IF(TRIM(LOWER(F11194))="neuro","Neurology",IF(TRIM(LOWER(F11194))="Neurology","Neurology",IF(TRIM(LOWER(F11194))="general ward","General",IF(TRIM(LOWER(F11194))="general","General",IF(TRIM(LOWER(F11194))="cardiology","Cardiology",IF(TRIM(LOWER(F11194))="Cardiology","Cardiology",IF(TRIM(LOWER(F11194))="Peads","Pediatrics",IF(TRIM(LOWER(F11194))="Pediatrics","Pediatrics",IF(TRIM(LOWER(F11194))="orthopedics","Orthopedics",IF(TRIM(LOWER(F11194))="Neurology","Neurology",IF(TRIM(LOWER(F11194))="Oncology","Oncology")))))))))))</f>
        <v>Cardiology</v>
      </c>
      <c r="P11194" s="3" t="str">
        <f t="shared" si="1044"/>
        <v>Unknown</v>
      </c>
      <c r="Q11194" s="5">
        <f t="shared" si="1045"/>
        <v>2</v>
      </c>
      <c r="R11194" s="1">
        <f t="shared" si="1046"/>
        <v>80078.399999999994</v>
      </c>
      <c r="S11194" s="1">
        <f t="shared" si="1047"/>
        <v>1</v>
      </c>
      <c r="T11194" s="1" t="str">
        <f t="shared" si="1048"/>
        <v>51-65</v>
      </c>
      <c r="U11194" s="1" t="str">
        <f t="shared" si="1049"/>
        <v>No</v>
      </c>
    </row>
    <row r="11195" spans="1:21">
      <c r="A11195" s="1">
        <v>11194</v>
      </c>
      <c r="B11195" s="1">
        <v>74</v>
      </c>
      <c r="C11195" s="1" t="s">
        <v>44</v>
      </c>
      <c r="D11195" s="2">
        <v>45447</v>
      </c>
      <c r="E11195" s="2">
        <v>45456</v>
      </c>
      <c r="F11195" s="1" t="s">
        <v>35</v>
      </c>
      <c r="G11195" s="1" t="s">
        <v>36</v>
      </c>
      <c r="I11195" s="1">
        <v>202957.65</v>
      </c>
      <c r="J11195" s="1" t="s">
        <v>16</v>
      </c>
      <c r="K11195" s="1" t="s">
        <v>38</v>
      </c>
      <c r="N11195" s="3" t="str">
        <f>IF(LEFT(LOWER(C11195),1)="m","Male",IF(LEFT(LOWER(C11195),1)="f","Female","Unknown"))</f>
        <v>Female</v>
      </c>
      <c r="O11195" s="4" t="str">
        <f>IF(TRIM(LOWER(F11195))="neuro","Neurology",IF(TRIM(LOWER(F11195))="Neurology","Neurology",IF(TRIM(LOWER(F11195))="general ward","General",IF(TRIM(LOWER(F11195))="general","General",IF(TRIM(LOWER(F11195))="cardiology","Cardiology",IF(TRIM(LOWER(F11195))="Cardiology","Cardiology",IF(TRIM(LOWER(F11195))="Peads","Pediatrics",IF(TRIM(LOWER(F11195))="Pediatrics","Pediatrics",IF(TRIM(LOWER(F11195))="orthopedics","Orthopedics",IF(TRIM(LOWER(F11195))="Neurology","Neurology",IF(TRIM(LOWER(F11195))="Oncology","Oncology")))))))))))</f>
        <v>Cardiology</v>
      </c>
      <c r="P11195" s="3" t="str">
        <f t="shared" si="1044"/>
        <v>Government</v>
      </c>
      <c r="Q11195" s="5">
        <f t="shared" si="1045"/>
        <v>9</v>
      </c>
      <c r="R11195" s="1">
        <f t="shared" si="1046"/>
        <v>202957.65</v>
      </c>
      <c r="S11195" s="1">
        <f t="shared" si="1047"/>
        <v>0</v>
      </c>
      <c r="T11195" s="1" t="str">
        <f t="shared" si="1048"/>
        <v>66+</v>
      </c>
      <c r="U11195" s="1" t="str">
        <f t="shared" si="1049"/>
        <v>Yes</v>
      </c>
    </row>
    <row r="11196" spans="1:21">
      <c r="A11196" s="1">
        <v>11195</v>
      </c>
      <c r="B11196" s="1">
        <v>53</v>
      </c>
      <c r="C11196" s="1" t="s">
        <v>27</v>
      </c>
      <c r="D11196" s="2">
        <v>45041</v>
      </c>
      <c r="E11196" s="2">
        <v>45059</v>
      </c>
      <c r="F11196" s="1" t="s">
        <v>49</v>
      </c>
      <c r="G11196" s="1" t="s">
        <v>33</v>
      </c>
      <c r="H11196" s="1" t="s">
        <v>48</v>
      </c>
      <c r="I11196" s="1">
        <v>223933.84</v>
      </c>
      <c r="J11196" s="1" t="s">
        <v>42</v>
      </c>
      <c r="K11196" s="1" t="s">
        <v>42</v>
      </c>
      <c r="N11196" s="3" t="str">
        <f>IF(LEFT(LOWER(C11196),1)="m","Male",IF(LEFT(LOWER(C11196),1)="f","Female","Unknown"))</f>
        <v>Male</v>
      </c>
      <c r="O11196" s="4" t="str">
        <f>IF(TRIM(LOWER(F11196))="neuro","Neurology",IF(TRIM(LOWER(F11196))="Neurology","Neurology",IF(TRIM(LOWER(F11196))="general ward","General",IF(TRIM(LOWER(F11196))="general","General",IF(TRIM(LOWER(F11196))="cardiology","Cardiology",IF(TRIM(LOWER(F11196))="Cardiology","Cardiology",IF(TRIM(LOWER(F11196))="Peads","Pediatrics",IF(TRIM(LOWER(F11196))="Pediatrics","Pediatrics",IF(TRIM(LOWER(F11196))="orthopedics","Orthopedics",IF(TRIM(LOWER(F11196))="Neurology","Neurology",IF(TRIM(LOWER(F11196))="Oncology","Oncology")))))))))))</f>
        <v>Oncology</v>
      </c>
      <c r="P11196" s="3" t="str">
        <f t="shared" si="1044"/>
        <v>Self</v>
      </c>
      <c r="Q11196" s="5">
        <f t="shared" si="1045"/>
        <v>18</v>
      </c>
      <c r="R11196" s="1">
        <f t="shared" si="1046"/>
        <v>223933.84</v>
      </c>
      <c r="S11196" s="1">
        <f t="shared" si="1047"/>
        <v>0</v>
      </c>
      <c r="T11196" s="1" t="str">
        <f t="shared" si="1048"/>
        <v>51-65</v>
      </c>
      <c r="U11196" s="1" t="str">
        <f t="shared" si="1049"/>
        <v>No</v>
      </c>
    </row>
    <row r="11197" spans="1:21">
      <c r="A11197" s="1">
        <v>11196</v>
      </c>
      <c r="B11197" s="1">
        <v>15</v>
      </c>
      <c r="C11197" s="1" t="s">
        <v>26</v>
      </c>
      <c r="D11197" s="2">
        <v>45092</v>
      </c>
      <c r="E11197" s="2">
        <v>45094</v>
      </c>
      <c r="F11197" s="1" t="s">
        <v>50</v>
      </c>
      <c r="G11197" s="1" t="s">
        <v>36</v>
      </c>
      <c r="H11197" s="1" t="s">
        <v>37</v>
      </c>
      <c r="I11197" s="1">
        <v>46088.92</v>
      </c>
      <c r="J11197" s="1" t="s">
        <v>25</v>
      </c>
      <c r="K11197" s="1" t="s">
        <v>38</v>
      </c>
      <c r="N11197" s="3" t="str">
        <f>IF(LEFT(LOWER(C11197),1)="m","Male",IF(LEFT(LOWER(C11197),1)="f","Female","Unknown"))</f>
        <v>Female</v>
      </c>
      <c r="O11197" s="4" t="str">
        <f>IF(TRIM(LOWER(F11197))="neuro","Neurology",IF(TRIM(LOWER(F11197))="Neurology","Neurology",IF(TRIM(LOWER(F11197))="general ward","General",IF(TRIM(LOWER(F11197))="general","General",IF(TRIM(LOWER(F11197))="cardiology","Cardiology",IF(TRIM(LOWER(F11197))="Cardiology","Cardiology",IF(TRIM(LOWER(F11197))="Peads","Pediatrics",IF(TRIM(LOWER(F11197))="Pediatrics","Pediatrics",IF(TRIM(LOWER(F11197))="orthopedics","Orthopedics",IF(TRIM(LOWER(F11197))="Neurology","Neurology",IF(TRIM(LOWER(F11197))="Oncology","Oncology")))))))))))</f>
        <v>Cardiology</v>
      </c>
      <c r="P11197" s="3" t="str">
        <f t="shared" si="1044"/>
        <v>Government</v>
      </c>
      <c r="Q11197" s="5">
        <f t="shared" si="1045"/>
        <v>2</v>
      </c>
      <c r="R11197" s="1">
        <f t="shared" si="1046"/>
        <v>46088.92</v>
      </c>
      <c r="S11197" s="1">
        <f t="shared" si="1047"/>
        <v>0</v>
      </c>
      <c r="T11197" s="1" t="str">
        <f t="shared" si="1048"/>
        <v>0-17</v>
      </c>
      <c r="U11197" s="1" t="str">
        <f t="shared" si="1049"/>
        <v>Yes</v>
      </c>
    </row>
    <row r="11198" spans="1:21">
      <c r="A11198" s="1">
        <v>11197</v>
      </c>
      <c r="C11198" s="1" t="s">
        <v>26</v>
      </c>
      <c r="D11198" s="2">
        <v>45026</v>
      </c>
      <c r="E11198" s="2">
        <v>45038</v>
      </c>
      <c r="F11198" s="1" t="s">
        <v>50</v>
      </c>
      <c r="G11198" s="1" t="s">
        <v>41</v>
      </c>
      <c r="H11198" s="1" t="s">
        <v>37</v>
      </c>
      <c r="I11198" s="1">
        <v>174651.36</v>
      </c>
      <c r="J11198" s="1" t="s">
        <v>38</v>
      </c>
      <c r="K11198" s="1" t="s">
        <v>16</v>
      </c>
      <c r="N11198" s="3" t="str">
        <f>IF(LEFT(LOWER(C11198),1)="m","Male",IF(LEFT(LOWER(C11198),1)="f","Female","Unknown"))</f>
        <v>Female</v>
      </c>
      <c r="O11198" s="4" t="str">
        <f>IF(TRIM(LOWER(F11198))="neuro","Neurology",IF(TRIM(LOWER(F11198))="Neurology","Neurology",IF(TRIM(LOWER(F11198))="general ward","General",IF(TRIM(LOWER(F11198))="general","General",IF(TRIM(LOWER(F11198))="cardiology","Cardiology",IF(TRIM(LOWER(F11198))="Cardiology","Cardiology",IF(TRIM(LOWER(F11198))="Peads","Pediatrics",IF(TRIM(LOWER(F11198))="Pediatrics","Pediatrics",IF(TRIM(LOWER(F11198))="orthopedics","Orthopedics",IF(TRIM(LOWER(F11198))="Neurology","Neurology",IF(TRIM(LOWER(F11198))="Oncology","Oncology")))))))))))</f>
        <v>Cardiology</v>
      </c>
      <c r="P11198" s="3" t="str">
        <f t="shared" si="1044"/>
        <v>Unknown</v>
      </c>
      <c r="Q11198" s="5">
        <f t="shared" si="1045"/>
        <v>12</v>
      </c>
      <c r="R11198" s="1">
        <f t="shared" si="1046"/>
        <v>174651.36</v>
      </c>
      <c r="S11198" s="1">
        <f t="shared" si="1047"/>
        <v>1</v>
      </c>
      <c r="T11198" s="1" t="str">
        <f t="shared" si="1048"/>
        <v>0-17</v>
      </c>
      <c r="U11198" s="1" t="str">
        <f t="shared" si="1049"/>
        <v>No</v>
      </c>
    </row>
    <row r="11199" spans="1:21">
      <c r="A11199" s="1">
        <v>11198</v>
      </c>
      <c r="B11199" s="1">
        <v>27</v>
      </c>
      <c r="C11199" s="1" t="s">
        <v>44</v>
      </c>
      <c r="D11199" s="2">
        <v>45596</v>
      </c>
      <c r="E11199" s="2">
        <v>45597</v>
      </c>
      <c r="F11199" s="1" t="s">
        <v>50</v>
      </c>
      <c r="G11199" s="1" t="s">
        <v>22</v>
      </c>
      <c r="I11199" s="1">
        <v>34150.29</v>
      </c>
      <c r="K11199" s="1" t="s">
        <v>20</v>
      </c>
      <c r="N11199" s="3" t="str">
        <f>IF(LEFT(LOWER(C11199),1)="m","Male",IF(LEFT(LOWER(C11199),1)="f","Female","Unknown"))</f>
        <v>Female</v>
      </c>
      <c r="O11199" s="4" t="str">
        <f>IF(TRIM(LOWER(F11199))="neuro","Neurology",IF(TRIM(LOWER(F11199))="Neurology","Neurology",IF(TRIM(LOWER(F11199))="general ward","General",IF(TRIM(LOWER(F11199))="general","General",IF(TRIM(LOWER(F11199))="cardiology","Cardiology",IF(TRIM(LOWER(F11199))="Cardiology","Cardiology",IF(TRIM(LOWER(F11199))="Peads","Pediatrics",IF(TRIM(LOWER(F11199))="Pediatrics","Pediatrics",IF(TRIM(LOWER(F11199))="orthopedics","Orthopedics",IF(TRIM(LOWER(F11199))="Neurology","Neurology",IF(TRIM(LOWER(F11199))="Oncology","Oncology")))))))))))</f>
        <v>Cardiology</v>
      </c>
      <c r="P11199" s="3" t="str">
        <f t="shared" si="1044"/>
        <v>Government</v>
      </c>
      <c r="Q11199" s="5">
        <f t="shared" si="1045"/>
        <v>1</v>
      </c>
      <c r="R11199" s="1">
        <f t="shared" si="1046"/>
        <v>34150.29</v>
      </c>
      <c r="S11199" s="1">
        <f t="shared" si="1047"/>
        <v>0</v>
      </c>
      <c r="T11199" s="1" t="str">
        <f t="shared" si="1048"/>
        <v>18-35</v>
      </c>
      <c r="U11199" s="1" t="str">
        <f t="shared" si="1049"/>
        <v>Unknown</v>
      </c>
    </row>
    <row r="11200" spans="1:21">
      <c r="A11200" s="1">
        <v>11199</v>
      </c>
      <c r="B11200" s="1">
        <v>6</v>
      </c>
      <c r="C11200" s="1" t="s">
        <v>29</v>
      </c>
      <c r="D11200" s="2">
        <v>44999</v>
      </c>
      <c r="E11200" s="2">
        <v>45002</v>
      </c>
      <c r="F11200" s="1" t="s">
        <v>28</v>
      </c>
      <c r="G11200" s="1" t="s">
        <v>36</v>
      </c>
      <c r="H11200" s="1" t="s">
        <v>51</v>
      </c>
      <c r="I11200" s="1">
        <v>177674.29</v>
      </c>
      <c r="J11200" s="1" t="s">
        <v>42</v>
      </c>
      <c r="K11200" s="1" t="s">
        <v>16</v>
      </c>
      <c r="N11200" s="3" t="str">
        <f>IF(LEFT(LOWER(C11200),1)="m","Male",IF(LEFT(LOWER(C11200),1)="f","Female","Unknown"))</f>
        <v>Female</v>
      </c>
      <c r="O11200" s="4" t="str">
        <f>IF(TRIM(LOWER(F11200))="neuro","Neurology",IF(TRIM(LOWER(F11200))="Neurology","Neurology",IF(TRIM(LOWER(F11200))="general ward","General",IF(TRIM(LOWER(F11200))="general","General",IF(TRIM(LOWER(F11200))="cardiology","Cardiology",IF(TRIM(LOWER(F11200))="Cardiology","Cardiology",IF(TRIM(LOWER(F11200))="Peads","Pediatrics",IF(TRIM(LOWER(F11200))="Pediatrics","Pediatrics",IF(TRIM(LOWER(F11200))="orthopedics","Orthopedics",IF(TRIM(LOWER(F11200))="Neurology","Neurology",IF(TRIM(LOWER(F11200))="Oncology","Oncology")))))))))))</f>
        <v>Orthopedics</v>
      </c>
      <c r="P11200" s="3" t="str">
        <f t="shared" si="1044"/>
        <v>Government</v>
      </c>
      <c r="Q11200" s="5">
        <f t="shared" si="1045"/>
        <v>3</v>
      </c>
      <c r="R11200" s="1">
        <f t="shared" si="1046"/>
        <v>177674.29</v>
      </c>
      <c r="S11200" s="1">
        <f t="shared" si="1047"/>
        <v>1</v>
      </c>
      <c r="T11200" s="1" t="str">
        <f t="shared" si="1048"/>
        <v>0-17</v>
      </c>
      <c r="U11200" s="1" t="str">
        <f t="shared" si="1049"/>
        <v>No</v>
      </c>
    </row>
    <row r="11201" spans="1:21">
      <c r="A11201" s="1">
        <v>11200</v>
      </c>
      <c r="B11201" s="1">
        <v>42</v>
      </c>
      <c r="C11201" s="1" t="s">
        <v>44</v>
      </c>
      <c r="D11201" s="2">
        <v>45626</v>
      </c>
      <c r="E11201" s="2">
        <v>45631</v>
      </c>
      <c r="F11201" s="1" t="s">
        <v>28</v>
      </c>
      <c r="G11201" s="1" t="s">
        <v>41</v>
      </c>
      <c r="H11201" s="1" t="s">
        <v>51</v>
      </c>
      <c r="I11201" s="1">
        <v>89410.49</v>
      </c>
      <c r="J11201" s="1" t="s">
        <v>17</v>
      </c>
      <c r="K11201" s="1" t="s">
        <v>38</v>
      </c>
      <c r="N11201" s="3" t="str">
        <f>IF(LEFT(LOWER(C11201),1)="m","Male",IF(LEFT(LOWER(C11201),1)="f","Female","Unknown"))</f>
        <v>Female</v>
      </c>
      <c r="O11201" s="4" t="str">
        <f>IF(TRIM(LOWER(F11201))="neuro","Neurology",IF(TRIM(LOWER(F11201))="Neurology","Neurology",IF(TRIM(LOWER(F11201))="general ward","General",IF(TRIM(LOWER(F11201))="general","General",IF(TRIM(LOWER(F11201))="cardiology","Cardiology",IF(TRIM(LOWER(F11201))="Cardiology","Cardiology",IF(TRIM(LOWER(F11201))="Peads","Pediatrics",IF(TRIM(LOWER(F11201))="Pediatrics","Pediatrics",IF(TRIM(LOWER(F11201))="orthopedics","Orthopedics",IF(TRIM(LOWER(F11201))="Neurology","Neurology",IF(TRIM(LOWER(F11201))="Oncology","Oncology")))))))))))</f>
        <v>Orthopedics</v>
      </c>
      <c r="P11201" s="3" t="str">
        <f t="shared" si="1044"/>
        <v>Unknown</v>
      </c>
      <c r="Q11201" s="5">
        <f t="shared" si="1045"/>
        <v>5</v>
      </c>
      <c r="R11201" s="1">
        <f t="shared" si="1046"/>
        <v>89410.49</v>
      </c>
      <c r="S11201" s="1">
        <f t="shared" si="1047"/>
        <v>0</v>
      </c>
      <c r="T11201" s="1" t="str">
        <f t="shared" si="1048"/>
        <v>36-50</v>
      </c>
      <c r="U11201" s="1" t="str">
        <f t="shared" si="1049"/>
        <v>Yes</v>
      </c>
    </row>
    <row r="11202" spans="1:21">
      <c r="A11202" s="1">
        <v>11201</v>
      </c>
      <c r="B11202" s="1">
        <v>76</v>
      </c>
      <c r="C11202" s="1" t="s">
        <v>34</v>
      </c>
      <c r="D11202" s="2">
        <v>44990</v>
      </c>
      <c r="E11202" s="2">
        <v>45005</v>
      </c>
      <c r="F11202" s="1" t="s">
        <v>21</v>
      </c>
      <c r="G11202" s="1" t="s">
        <v>46</v>
      </c>
      <c r="H11202" s="1" t="s">
        <v>37</v>
      </c>
      <c r="I11202" s="1">
        <v>282259.34999999998</v>
      </c>
      <c r="J11202" s="1" t="s">
        <v>16</v>
      </c>
      <c r="K11202" s="1" t="s">
        <v>16</v>
      </c>
      <c r="N11202" s="3" t="str">
        <f>IF(LEFT(LOWER(C11202),1)="m","Male",IF(LEFT(LOWER(C11202),1)="f","Female","Unknown"))</f>
        <v>Male</v>
      </c>
      <c r="O11202" s="4" t="str">
        <f>IF(TRIM(LOWER(F11202))="neuro","Neurology",IF(TRIM(LOWER(F11202))="Neurology","Neurology",IF(TRIM(LOWER(F11202))="general ward","General",IF(TRIM(LOWER(F11202))="general","General",IF(TRIM(LOWER(F11202))="cardiology","Cardiology",IF(TRIM(LOWER(F11202))="Cardiology","Cardiology",IF(TRIM(LOWER(F11202))="Peads","Pediatrics",IF(TRIM(LOWER(F11202))="Pediatrics","Pediatrics",IF(TRIM(LOWER(F11202))="orthopedics","Orthopedics",IF(TRIM(LOWER(F11202))="Neurology","Neurology",IF(TRIM(LOWER(F11202))="Oncology","Oncology")))))))))))</f>
        <v>General</v>
      </c>
      <c r="P11202" s="3" t="str">
        <f t="shared" si="1044"/>
        <v>Self</v>
      </c>
      <c r="Q11202" s="5">
        <f t="shared" si="1045"/>
        <v>15</v>
      </c>
      <c r="R11202" s="1">
        <f t="shared" si="1046"/>
        <v>282259.34999999998</v>
      </c>
      <c r="S11202" s="1">
        <f t="shared" si="1047"/>
        <v>1</v>
      </c>
      <c r="T11202" s="1" t="str">
        <f t="shared" si="1048"/>
        <v>66+</v>
      </c>
      <c r="U11202" s="1" t="str">
        <f t="shared" si="1049"/>
        <v>Yes</v>
      </c>
    </row>
    <row r="11203" spans="1:21">
      <c r="A11203" s="1">
        <v>11202</v>
      </c>
      <c r="B11203" s="1">
        <v>75</v>
      </c>
      <c r="C11203" s="1" t="s">
        <v>27</v>
      </c>
      <c r="D11203" s="2">
        <v>45145</v>
      </c>
      <c r="E11203" s="2">
        <v>45159</v>
      </c>
      <c r="F11203" s="1" t="s">
        <v>49</v>
      </c>
      <c r="G11203" s="1" t="s">
        <v>46</v>
      </c>
      <c r="H11203" s="1" t="s">
        <v>51</v>
      </c>
      <c r="I11203" s="1">
        <v>276894.92</v>
      </c>
      <c r="J11203" s="1" t="s">
        <v>24</v>
      </c>
      <c r="K11203" s="1" t="s">
        <v>16</v>
      </c>
      <c r="N11203" s="3" t="str">
        <f>IF(LEFT(LOWER(C11203),1)="m","Male",IF(LEFT(LOWER(C11203),1)="f","Female","Unknown"))</f>
        <v>Male</v>
      </c>
      <c r="O11203" s="4" t="str">
        <f>IF(TRIM(LOWER(F11203))="neuro","Neurology",IF(TRIM(LOWER(F11203))="Neurology","Neurology",IF(TRIM(LOWER(F11203))="general ward","General",IF(TRIM(LOWER(F11203))="general","General",IF(TRIM(LOWER(F11203))="cardiology","Cardiology",IF(TRIM(LOWER(F11203))="Cardiology","Cardiology",IF(TRIM(LOWER(F11203))="Peads","Pediatrics",IF(TRIM(LOWER(F11203))="Pediatrics","Pediatrics",IF(TRIM(LOWER(F11203))="orthopedics","Orthopedics",IF(TRIM(LOWER(F11203))="Neurology","Neurology",IF(TRIM(LOWER(F11203))="Oncology","Oncology")))))))))))</f>
        <v>Oncology</v>
      </c>
      <c r="P11203" s="3" t="str">
        <f t="shared" ref="P11203:P11266" si="1050">IF(LOWER(G11203)="private","Private",
IF(LOWER(G11203)="govt","Government",
IF(LOWER(G11203)="government","Government",
IF(LOWER(G11203)="self","Self","Unknown"))))</f>
        <v>Self</v>
      </c>
      <c r="Q11203" s="5">
        <f t="shared" ref="Q11203:Q11266" si="1051">IF(E11203&lt;D11203,"",E11203-D11203)</f>
        <v>14</v>
      </c>
      <c r="R11203" s="1">
        <f t="shared" ref="R11203:R11266" si="1052">IF(I11203&lt;0,"",I11203)</f>
        <v>276894.92</v>
      </c>
      <c r="S11203" s="1">
        <f t="shared" ref="S11203:S11266" si="1053">IF(OR(K11203="Yes",K11203="YES",K11203="Y"),1,0)</f>
        <v>1</v>
      </c>
      <c r="T11203" s="1" t="str">
        <f t="shared" ref="T11203:T11266" si="1054">IF(B11203&lt;18,"0-17",                                                  IF(B11203&lt;36,"18-35",
IF(B11203&lt;51,"36-50",
IF(B11203&lt;66,"51-65","66+"))))</f>
        <v>66+</v>
      </c>
      <c r="U11203" s="1" t="str">
        <f t="shared" ref="U11203:U11266" si="1055">IF(OR(TRIM(UPPER(J11203))="YES",TRIM(UPPER(J11203))="Y"),"Yes",
IF(OR(TRIM(UPPER(J11203))="NO",TRIM(UPPER(J11203))="N"),"No","Unknown"))</f>
        <v>No</v>
      </c>
    </row>
    <row r="11204" spans="1:21">
      <c r="A11204" s="1">
        <v>11203</v>
      </c>
      <c r="B11204" s="1">
        <v>7</v>
      </c>
      <c r="C11204" s="1" t="s">
        <v>34</v>
      </c>
      <c r="D11204" s="2">
        <v>45404</v>
      </c>
      <c r="E11204" s="2">
        <v>45412</v>
      </c>
      <c r="F11204" s="1" t="s">
        <v>52</v>
      </c>
      <c r="G11204" s="1" t="s">
        <v>36</v>
      </c>
      <c r="H11204" s="1" t="s">
        <v>47</v>
      </c>
      <c r="I11204" s="1">
        <v>332358.75</v>
      </c>
      <c r="J11204" s="1" t="s">
        <v>17</v>
      </c>
      <c r="K11204" s="1" t="s">
        <v>20</v>
      </c>
      <c r="N11204" s="3" t="str">
        <f>IF(LEFT(LOWER(C11204),1)="m","Male",IF(LEFT(LOWER(C11204),1)="f","Female","Unknown"))</f>
        <v>Male</v>
      </c>
      <c r="O11204" s="4" t="str">
        <f>IF(TRIM(LOWER(F11204))="neuro","Neurology",IF(TRIM(LOWER(F11204))="Neurology","Neurology",IF(TRIM(LOWER(F11204))="general ward","General",IF(TRIM(LOWER(F11204))="general","General",IF(TRIM(LOWER(F11204))="cardiology","Cardiology",IF(TRIM(LOWER(F11204))="Cardiology","Cardiology",IF(TRIM(LOWER(F11204))="Peads","Pediatrics",IF(TRIM(LOWER(F11204))="Pediatrics","Pediatrics",IF(TRIM(LOWER(F11204))="orthopedics","Orthopedics",IF(TRIM(LOWER(F11204))="Neurology","Neurology",IF(TRIM(LOWER(F11204))="Oncology","Oncology")))))))))))</f>
        <v>Oncology</v>
      </c>
      <c r="P11204" s="3" t="str">
        <f t="shared" si="1050"/>
        <v>Government</v>
      </c>
      <c r="Q11204" s="5">
        <f t="shared" si="1051"/>
        <v>8</v>
      </c>
      <c r="R11204" s="1">
        <f t="shared" si="1052"/>
        <v>332358.75</v>
      </c>
      <c r="S11204" s="1">
        <f t="shared" si="1053"/>
        <v>0</v>
      </c>
      <c r="T11204" s="1" t="str">
        <f t="shared" si="1054"/>
        <v>0-17</v>
      </c>
      <c r="U11204" s="1" t="str">
        <f t="shared" si="1055"/>
        <v>Yes</v>
      </c>
    </row>
    <row r="11205" spans="1:21">
      <c r="A11205" s="1">
        <v>11204</v>
      </c>
      <c r="B11205" s="1">
        <v>89</v>
      </c>
      <c r="C11205" s="1" t="s">
        <v>18</v>
      </c>
      <c r="D11205" s="2">
        <v>44934</v>
      </c>
      <c r="E11205" s="2">
        <v>44940</v>
      </c>
      <c r="F11205" s="1" t="s">
        <v>19</v>
      </c>
      <c r="G11205" s="1" t="s">
        <v>46</v>
      </c>
      <c r="I11205" s="1">
        <v>99006.07</v>
      </c>
      <c r="J11205" s="1" t="s">
        <v>38</v>
      </c>
      <c r="K11205" s="1" t="s">
        <v>42</v>
      </c>
      <c r="N11205" s="3" t="str">
        <f>IF(LEFT(LOWER(C11205),1)="m","Male",IF(LEFT(LOWER(C11205),1)="f","Female","Unknown"))</f>
        <v>Male</v>
      </c>
      <c r="O11205" s="4" t="str">
        <f>IF(TRIM(LOWER(F11205))="neuro","Neurology",IF(TRIM(LOWER(F11205))="Neurology","Neurology",IF(TRIM(LOWER(F11205))="general ward","General",IF(TRIM(LOWER(F11205))="general","General",IF(TRIM(LOWER(F11205))="cardiology","Cardiology",IF(TRIM(LOWER(F11205))="Cardiology","Cardiology",IF(TRIM(LOWER(F11205))="Peads","Pediatrics",IF(TRIM(LOWER(F11205))="Pediatrics","Pediatrics",IF(TRIM(LOWER(F11205))="orthopedics","Orthopedics",IF(TRIM(LOWER(F11205))="Neurology","Neurology",IF(TRIM(LOWER(F11205))="Oncology","Oncology")))))))))))</f>
        <v>General</v>
      </c>
      <c r="P11205" s="3" t="str">
        <f t="shared" si="1050"/>
        <v>Self</v>
      </c>
      <c r="Q11205" s="5">
        <f t="shared" si="1051"/>
        <v>6</v>
      </c>
      <c r="R11205" s="1">
        <f t="shared" si="1052"/>
        <v>99006.07</v>
      </c>
      <c r="S11205" s="1">
        <f t="shared" si="1053"/>
        <v>0</v>
      </c>
      <c r="T11205" s="1" t="str">
        <f t="shared" si="1054"/>
        <v>66+</v>
      </c>
      <c r="U11205" s="1" t="str">
        <f t="shared" si="1055"/>
        <v>No</v>
      </c>
    </row>
    <row r="11206" spans="1:21">
      <c r="A11206" s="1">
        <v>11205</v>
      </c>
      <c r="C11206" s="1" t="s">
        <v>44</v>
      </c>
      <c r="D11206" s="2">
        <v>45375</v>
      </c>
      <c r="E11206" s="2">
        <v>45386</v>
      </c>
      <c r="F11206" s="1" t="s">
        <v>30</v>
      </c>
      <c r="G11206" s="1" t="s">
        <v>36</v>
      </c>
      <c r="H11206" s="1" t="s">
        <v>48</v>
      </c>
      <c r="I11206" s="1">
        <v>40928.480000000003</v>
      </c>
      <c r="J11206" s="1" t="s">
        <v>42</v>
      </c>
      <c r="K11206" s="1" t="s">
        <v>20</v>
      </c>
      <c r="N11206" s="3" t="str">
        <f>IF(LEFT(LOWER(C11206),1)="m","Male",IF(LEFT(LOWER(C11206),1)="f","Female","Unknown"))</f>
        <v>Female</v>
      </c>
      <c r="O11206" s="4" t="str">
        <f>IF(TRIM(LOWER(F11206))="neuro","Neurology",IF(TRIM(LOWER(F11206))="Neurology","Neurology",IF(TRIM(LOWER(F11206))="general ward","General",IF(TRIM(LOWER(F11206))="general","General",IF(TRIM(LOWER(F11206))="cardiology","Cardiology",IF(TRIM(LOWER(F11206))="Cardiology","Cardiology",IF(TRIM(LOWER(F11206))="Peads","Pediatrics",IF(TRIM(LOWER(F11206))="Pediatrics","Pediatrics",IF(TRIM(LOWER(F11206))="orthopedics","Orthopedics",IF(TRIM(LOWER(F11206))="Neurology","Neurology",IF(TRIM(LOWER(F11206))="Oncology","Oncology")))))))))))</f>
        <v>Pediatrics</v>
      </c>
      <c r="P11206" s="3" t="str">
        <f t="shared" si="1050"/>
        <v>Government</v>
      </c>
      <c r="Q11206" s="5">
        <f t="shared" si="1051"/>
        <v>11</v>
      </c>
      <c r="R11206" s="1">
        <f t="shared" si="1052"/>
        <v>40928.480000000003</v>
      </c>
      <c r="S11206" s="1">
        <f t="shared" si="1053"/>
        <v>0</v>
      </c>
      <c r="T11206" s="1" t="str">
        <f t="shared" si="1054"/>
        <v>0-17</v>
      </c>
      <c r="U11206" s="1" t="str">
        <f t="shared" si="1055"/>
        <v>No</v>
      </c>
    </row>
    <row r="11207" spans="1:21">
      <c r="A11207" s="1">
        <v>11206</v>
      </c>
      <c r="B11207" s="1">
        <v>75</v>
      </c>
      <c r="C11207" s="1" t="s">
        <v>12</v>
      </c>
      <c r="D11207" s="2">
        <v>45372</v>
      </c>
      <c r="E11207" s="2">
        <v>45389</v>
      </c>
      <c r="F11207" s="1" t="s">
        <v>45</v>
      </c>
      <c r="G11207" s="1" t="s">
        <v>46</v>
      </c>
      <c r="I11207" s="1">
        <v>55170.59</v>
      </c>
      <c r="J11207" s="1" t="s">
        <v>17</v>
      </c>
      <c r="K11207" s="1" t="s">
        <v>17</v>
      </c>
      <c r="N11207" s="3" t="str">
        <f>IF(LEFT(LOWER(C11207),1)="m","Male",IF(LEFT(LOWER(C11207),1)="f","Female","Unknown"))</f>
        <v>Unknown</v>
      </c>
      <c r="O11207" s="4" t="str">
        <f>IF(TRIM(LOWER(F11207))="neuro","Neurology",IF(TRIM(LOWER(F11207))="Neurology","Neurology",IF(TRIM(LOWER(F11207))="general ward","General",IF(TRIM(LOWER(F11207))="general","General",IF(TRIM(LOWER(F11207))="cardiology","Cardiology",IF(TRIM(LOWER(F11207))="Cardiology","Cardiology",IF(TRIM(LOWER(F11207))="Peads","Pediatrics",IF(TRIM(LOWER(F11207))="Pediatrics","Pediatrics",IF(TRIM(LOWER(F11207))="orthopedics","Orthopedics",IF(TRIM(LOWER(F11207))="Neurology","Neurology",IF(TRIM(LOWER(F11207))="Oncology","Oncology")))))))))))</f>
        <v>Neurology</v>
      </c>
      <c r="P11207" s="3" t="str">
        <f t="shared" si="1050"/>
        <v>Self</v>
      </c>
      <c r="Q11207" s="5">
        <f t="shared" si="1051"/>
        <v>17</v>
      </c>
      <c r="R11207" s="1">
        <f t="shared" si="1052"/>
        <v>55170.59</v>
      </c>
      <c r="S11207" s="1">
        <f t="shared" si="1053"/>
        <v>1</v>
      </c>
      <c r="T11207" s="1" t="str">
        <f t="shared" si="1054"/>
        <v>66+</v>
      </c>
      <c r="U11207" s="1" t="str">
        <f t="shared" si="1055"/>
        <v>Yes</v>
      </c>
    </row>
    <row r="11208" spans="1:21">
      <c r="A11208" s="1">
        <v>11207</v>
      </c>
      <c r="B11208" s="1">
        <v>39</v>
      </c>
      <c r="C11208" s="1" t="s">
        <v>29</v>
      </c>
      <c r="D11208" s="2">
        <v>45606</v>
      </c>
      <c r="E11208" s="2">
        <v>45617</v>
      </c>
      <c r="F11208" s="1" t="s">
        <v>19</v>
      </c>
      <c r="G11208" s="1" t="s">
        <v>46</v>
      </c>
      <c r="H11208" s="1" t="s">
        <v>47</v>
      </c>
      <c r="I11208" s="1">
        <v>125239.62</v>
      </c>
      <c r="J11208" s="1" t="s">
        <v>17</v>
      </c>
      <c r="K11208" s="1" t="s">
        <v>25</v>
      </c>
      <c r="N11208" s="3" t="str">
        <f>IF(LEFT(LOWER(C11208),1)="m","Male",IF(LEFT(LOWER(C11208),1)="f","Female","Unknown"))</f>
        <v>Female</v>
      </c>
      <c r="O11208" s="4" t="str">
        <f>IF(TRIM(LOWER(F11208))="neuro","Neurology",IF(TRIM(LOWER(F11208))="Neurology","Neurology",IF(TRIM(LOWER(F11208))="general ward","General",IF(TRIM(LOWER(F11208))="general","General",IF(TRIM(LOWER(F11208))="cardiology","Cardiology",IF(TRIM(LOWER(F11208))="Cardiology","Cardiology",IF(TRIM(LOWER(F11208))="Peads","Pediatrics",IF(TRIM(LOWER(F11208))="Pediatrics","Pediatrics",IF(TRIM(LOWER(F11208))="orthopedics","Orthopedics",IF(TRIM(LOWER(F11208))="Neurology","Neurology",IF(TRIM(LOWER(F11208))="Oncology","Oncology")))))))))))</f>
        <v>General</v>
      </c>
      <c r="P11208" s="3" t="str">
        <f t="shared" si="1050"/>
        <v>Self</v>
      </c>
      <c r="Q11208" s="5">
        <f t="shared" si="1051"/>
        <v>11</v>
      </c>
      <c r="R11208" s="1">
        <f t="shared" si="1052"/>
        <v>125239.62</v>
      </c>
      <c r="S11208" s="1">
        <f t="shared" si="1053"/>
        <v>1</v>
      </c>
      <c r="T11208" s="1" t="str">
        <f t="shared" si="1054"/>
        <v>36-50</v>
      </c>
      <c r="U11208" s="1" t="str">
        <f t="shared" si="1055"/>
        <v>Yes</v>
      </c>
    </row>
    <row r="11209" spans="1:21">
      <c r="A11209" s="1">
        <v>11208</v>
      </c>
      <c r="B11209" s="1">
        <v>28</v>
      </c>
      <c r="C11209" s="1" t="s">
        <v>12</v>
      </c>
      <c r="D11209" s="2">
        <v>45062</v>
      </c>
      <c r="E11209" s="2">
        <v>45069</v>
      </c>
      <c r="F11209" s="1" t="s">
        <v>21</v>
      </c>
      <c r="G11209" s="1" t="s">
        <v>46</v>
      </c>
      <c r="H11209" s="1" t="s">
        <v>15</v>
      </c>
      <c r="I11209" s="1">
        <v>77747.64</v>
      </c>
      <c r="J11209" s="1" t="s">
        <v>42</v>
      </c>
      <c r="K11209" s="1" t="s">
        <v>20</v>
      </c>
      <c r="N11209" s="3" t="str">
        <f>IF(LEFT(LOWER(C11209),1)="m","Male",IF(LEFT(LOWER(C11209),1)="f","Female","Unknown"))</f>
        <v>Unknown</v>
      </c>
      <c r="O11209" s="4" t="str">
        <f>IF(TRIM(LOWER(F11209))="neuro","Neurology",IF(TRIM(LOWER(F11209))="Neurology","Neurology",IF(TRIM(LOWER(F11209))="general ward","General",IF(TRIM(LOWER(F11209))="general","General",IF(TRIM(LOWER(F11209))="cardiology","Cardiology",IF(TRIM(LOWER(F11209))="Cardiology","Cardiology",IF(TRIM(LOWER(F11209))="Peads","Pediatrics",IF(TRIM(LOWER(F11209))="Pediatrics","Pediatrics",IF(TRIM(LOWER(F11209))="orthopedics","Orthopedics",IF(TRIM(LOWER(F11209))="Neurology","Neurology",IF(TRIM(LOWER(F11209))="Oncology","Oncology")))))))))))</f>
        <v>General</v>
      </c>
      <c r="P11209" s="3" t="str">
        <f t="shared" si="1050"/>
        <v>Self</v>
      </c>
      <c r="Q11209" s="5">
        <f t="shared" si="1051"/>
        <v>7</v>
      </c>
      <c r="R11209" s="1">
        <f t="shared" si="1052"/>
        <v>77747.64</v>
      </c>
      <c r="S11209" s="1">
        <f t="shared" si="1053"/>
        <v>0</v>
      </c>
      <c r="T11209" s="1" t="str">
        <f t="shared" si="1054"/>
        <v>18-35</v>
      </c>
      <c r="U11209" s="1" t="str">
        <f t="shared" si="1055"/>
        <v>No</v>
      </c>
    </row>
    <row r="11210" spans="1:21">
      <c r="A11210" s="1">
        <v>11209</v>
      </c>
      <c r="B11210" s="1">
        <v>5</v>
      </c>
      <c r="C11210" s="1" t="s">
        <v>18</v>
      </c>
      <c r="D11210" s="2">
        <v>45210</v>
      </c>
      <c r="E11210" s="2">
        <v>45230</v>
      </c>
      <c r="F11210" s="1" t="s">
        <v>35</v>
      </c>
      <c r="G11210" s="1" t="s">
        <v>22</v>
      </c>
      <c r="H11210" s="1" t="s">
        <v>37</v>
      </c>
      <c r="I11210" s="1">
        <v>142134.82999999999</v>
      </c>
      <c r="J11210" s="1" t="s">
        <v>16</v>
      </c>
      <c r="K11210" s="1" t="s">
        <v>38</v>
      </c>
      <c r="N11210" s="3" t="str">
        <f>IF(LEFT(LOWER(C11210),1)="m","Male",IF(LEFT(LOWER(C11210),1)="f","Female","Unknown"))</f>
        <v>Male</v>
      </c>
      <c r="O11210" s="4" t="str">
        <f>IF(TRIM(LOWER(F11210))="neuro","Neurology",IF(TRIM(LOWER(F11210))="Neurology","Neurology",IF(TRIM(LOWER(F11210))="general ward","General",IF(TRIM(LOWER(F11210))="general","General",IF(TRIM(LOWER(F11210))="cardiology","Cardiology",IF(TRIM(LOWER(F11210))="Cardiology","Cardiology",IF(TRIM(LOWER(F11210))="Peads","Pediatrics",IF(TRIM(LOWER(F11210))="Pediatrics","Pediatrics",IF(TRIM(LOWER(F11210))="orthopedics","Orthopedics",IF(TRIM(LOWER(F11210))="Neurology","Neurology",IF(TRIM(LOWER(F11210))="Oncology","Oncology")))))))))))</f>
        <v>Cardiology</v>
      </c>
      <c r="P11210" s="3" t="str">
        <f t="shared" si="1050"/>
        <v>Government</v>
      </c>
      <c r="Q11210" s="5">
        <f t="shared" si="1051"/>
        <v>20</v>
      </c>
      <c r="R11210" s="1">
        <f t="shared" si="1052"/>
        <v>142134.82999999999</v>
      </c>
      <c r="S11210" s="1">
        <f t="shared" si="1053"/>
        <v>0</v>
      </c>
      <c r="T11210" s="1" t="str">
        <f t="shared" si="1054"/>
        <v>0-17</v>
      </c>
      <c r="U11210" s="1" t="str">
        <f t="shared" si="1055"/>
        <v>Yes</v>
      </c>
    </row>
    <row r="11211" spans="1:21">
      <c r="A11211" s="1">
        <v>11210</v>
      </c>
      <c r="C11211" s="1" t="s">
        <v>26</v>
      </c>
      <c r="D11211" s="2">
        <v>45199</v>
      </c>
      <c r="E11211" s="2">
        <v>45201</v>
      </c>
      <c r="F11211" s="1" t="s">
        <v>45</v>
      </c>
      <c r="G11211" s="1" t="s">
        <v>22</v>
      </c>
      <c r="H11211" s="1" t="s">
        <v>37</v>
      </c>
      <c r="I11211" s="1">
        <v>160303.17000000001</v>
      </c>
      <c r="J11211" s="1" t="s">
        <v>25</v>
      </c>
      <c r="K11211" s="1" t="s">
        <v>42</v>
      </c>
      <c r="N11211" s="3" t="str">
        <f>IF(LEFT(LOWER(C11211),1)="m","Male",IF(LEFT(LOWER(C11211),1)="f","Female","Unknown"))</f>
        <v>Female</v>
      </c>
      <c r="O11211" s="4" t="str">
        <f>IF(TRIM(LOWER(F11211))="neuro","Neurology",IF(TRIM(LOWER(F11211))="Neurology","Neurology",IF(TRIM(LOWER(F11211))="general ward","General",IF(TRIM(LOWER(F11211))="general","General",IF(TRIM(LOWER(F11211))="cardiology","Cardiology",IF(TRIM(LOWER(F11211))="Cardiology","Cardiology",IF(TRIM(LOWER(F11211))="Peads","Pediatrics",IF(TRIM(LOWER(F11211))="Pediatrics","Pediatrics",IF(TRIM(LOWER(F11211))="orthopedics","Orthopedics",IF(TRIM(LOWER(F11211))="Neurology","Neurology",IF(TRIM(LOWER(F11211))="Oncology","Oncology")))))))))))</f>
        <v>Neurology</v>
      </c>
      <c r="P11211" s="3" t="str">
        <f t="shared" si="1050"/>
        <v>Government</v>
      </c>
      <c r="Q11211" s="5">
        <f t="shared" si="1051"/>
        <v>2</v>
      </c>
      <c r="R11211" s="1">
        <f t="shared" si="1052"/>
        <v>160303.17000000001</v>
      </c>
      <c r="S11211" s="1">
        <f t="shared" si="1053"/>
        <v>0</v>
      </c>
      <c r="T11211" s="1" t="str">
        <f t="shared" si="1054"/>
        <v>0-17</v>
      </c>
      <c r="U11211" s="1" t="str">
        <f t="shared" si="1055"/>
        <v>Yes</v>
      </c>
    </row>
    <row r="11212" spans="1:21">
      <c r="A11212" s="1">
        <v>11211</v>
      </c>
      <c r="B11212" s="1">
        <v>78</v>
      </c>
      <c r="C11212" s="1" t="s">
        <v>29</v>
      </c>
      <c r="D11212" s="2">
        <v>45321</v>
      </c>
      <c r="E11212" s="2">
        <v>45340</v>
      </c>
      <c r="F11212" s="1" t="s">
        <v>28</v>
      </c>
      <c r="G11212" s="1" t="s">
        <v>46</v>
      </c>
      <c r="H11212" s="1" t="s">
        <v>48</v>
      </c>
      <c r="I11212" s="1">
        <v>310628.89</v>
      </c>
      <c r="K11212" s="1" t="s">
        <v>17</v>
      </c>
      <c r="N11212" s="3" t="str">
        <f>IF(LEFT(LOWER(C11212),1)="m","Male",IF(LEFT(LOWER(C11212),1)="f","Female","Unknown"))</f>
        <v>Female</v>
      </c>
      <c r="O11212" s="4" t="str">
        <f>IF(TRIM(LOWER(F11212))="neuro","Neurology",IF(TRIM(LOWER(F11212))="Neurology","Neurology",IF(TRIM(LOWER(F11212))="general ward","General",IF(TRIM(LOWER(F11212))="general","General",IF(TRIM(LOWER(F11212))="cardiology","Cardiology",IF(TRIM(LOWER(F11212))="Cardiology","Cardiology",IF(TRIM(LOWER(F11212))="Peads","Pediatrics",IF(TRIM(LOWER(F11212))="Pediatrics","Pediatrics",IF(TRIM(LOWER(F11212))="orthopedics","Orthopedics",IF(TRIM(LOWER(F11212))="Neurology","Neurology",IF(TRIM(LOWER(F11212))="Oncology","Oncology")))))))))))</f>
        <v>Orthopedics</v>
      </c>
      <c r="P11212" s="3" t="str">
        <f t="shared" si="1050"/>
        <v>Self</v>
      </c>
      <c r="Q11212" s="5">
        <f t="shared" si="1051"/>
        <v>19</v>
      </c>
      <c r="R11212" s="1">
        <f t="shared" si="1052"/>
        <v>310628.89</v>
      </c>
      <c r="S11212" s="1">
        <f t="shared" si="1053"/>
        <v>1</v>
      </c>
      <c r="T11212" s="1" t="str">
        <f t="shared" si="1054"/>
        <v>66+</v>
      </c>
      <c r="U11212" s="1" t="str">
        <f t="shared" si="1055"/>
        <v>Unknown</v>
      </c>
    </row>
    <row r="11213" spans="1:21">
      <c r="A11213" s="1">
        <v>11212</v>
      </c>
      <c r="B11213" s="1">
        <v>15</v>
      </c>
      <c r="C11213" s="1" t="s">
        <v>29</v>
      </c>
      <c r="D11213" s="2">
        <v>45653</v>
      </c>
      <c r="E11213" s="2">
        <v>45662</v>
      </c>
      <c r="F11213" s="1" t="s">
        <v>40</v>
      </c>
      <c r="G11213" s="1" t="s">
        <v>22</v>
      </c>
      <c r="I11213" s="1">
        <v>185432.04</v>
      </c>
      <c r="J11213" s="1" t="s">
        <v>24</v>
      </c>
      <c r="K11213" s="1" t="s">
        <v>42</v>
      </c>
      <c r="N11213" s="3" t="str">
        <f>IF(LEFT(LOWER(C11213),1)="m","Male",IF(LEFT(LOWER(C11213),1)="f","Female","Unknown"))</f>
        <v>Female</v>
      </c>
      <c r="O11213" s="4" t="str">
        <f>IF(TRIM(LOWER(F11213))="neuro","Neurology",IF(TRIM(LOWER(F11213))="Neurology","Neurology",IF(TRIM(LOWER(F11213))="general ward","General",IF(TRIM(LOWER(F11213))="general","General",IF(TRIM(LOWER(F11213))="cardiology","Cardiology",IF(TRIM(LOWER(F11213))="Cardiology","Cardiology",IF(TRIM(LOWER(F11213))="Peads","Pediatrics",IF(TRIM(LOWER(F11213))="Pediatrics","Pediatrics",IF(TRIM(LOWER(F11213))="orthopedics","Orthopedics",IF(TRIM(LOWER(F11213))="Neurology","Neurology",IF(TRIM(LOWER(F11213))="Oncology","Oncology")))))))))))</f>
        <v>Pediatrics</v>
      </c>
      <c r="P11213" s="3" t="str">
        <f t="shared" si="1050"/>
        <v>Government</v>
      </c>
      <c r="Q11213" s="5">
        <f t="shared" si="1051"/>
        <v>9</v>
      </c>
      <c r="R11213" s="1">
        <f t="shared" si="1052"/>
        <v>185432.04</v>
      </c>
      <c r="S11213" s="1">
        <f t="shared" si="1053"/>
        <v>0</v>
      </c>
      <c r="T11213" s="1" t="str">
        <f t="shared" si="1054"/>
        <v>0-17</v>
      </c>
      <c r="U11213" s="1" t="str">
        <f t="shared" si="1055"/>
        <v>No</v>
      </c>
    </row>
    <row r="11214" spans="1:21">
      <c r="A11214" s="1">
        <v>11213</v>
      </c>
      <c r="B11214" s="1">
        <v>80</v>
      </c>
      <c r="C11214" s="1" t="s">
        <v>29</v>
      </c>
      <c r="D11214" s="2">
        <v>44992</v>
      </c>
      <c r="E11214" s="2">
        <v>45005</v>
      </c>
      <c r="F11214" s="1" t="s">
        <v>50</v>
      </c>
      <c r="G11214" s="1" t="s">
        <v>22</v>
      </c>
      <c r="H11214" s="1" t="s">
        <v>37</v>
      </c>
      <c r="I11214" s="1">
        <v>332913.90999999997</v>
      </c>
      <c r="J11214" s="1" t="s">
        <v>17</v>
      </c>
      <c r="K11214" s="1" t="s">
        <v>17</v>
      </c>
      <c r="N11214" s="3" t="str">
        <f>IF(LEFT(LOWER(C11214),1)="m","Male",IF(LEFT(LOWER(C11214),1)="f","Female","Unknown"))</f>
        <v>Female</v>
      </c>
      <c r="O11214" s="4" t="str">
        <f>IF(TRIM(LOWER(F11214))="neuro","Neurology",IF(TRIM(LOWER(F11214))="Neurology","Neurology",IF(TRIM(LOWER(F11214))="general ward","General",IF(TRIM(LOWER(F11214))="general","General",IF(TRIM(LOWER(F11214))="cardiology","Cardiology",IF(TRIM(LOWER(F11214))="Cardiology","Cardiology",IF(TRIM(LOWER(F11214))="Peads","Pediatrics",IF(TRIM(LOWER(F11214))="Pediatrics","Pediatrics",IF(TRIM(LOWER(F11214))="orthopedics","Orthopedics",IF(TRIM(LOWER(F11214))="Neurology","Neurology",IF(TRIM(LOWER(F11214))="Oncology","Oncology")))))))))))</f>
        <v>Cardiology</v>
      </c>
      <c r="P11214" s="3" t="str">
        <f t="shared" si="1050"/>
        <v>Government</v>
      </c>
      <c r="Q11214" s="5">
        <f t="shared" si="1051"/>
        <v>13</v>
      </c>
      <c r="R11214" s="1">
        <f t="shared" si="1052"/>
        <v>332913.90999999997</v>
      </c>
      <c r="S11214" s="1">
        <f t="shared" si="1053"/>
        <v>1</v>
      </c>
      <c r="T11214" s="1" t="str">
        <f t="shared" si="1054"/>
        <v>66+</v>
      </c>
      <c r="U11214" s="1" t="str">
        <f t="shared" si="1055"/>
        <v>Yes</v>
      </c>
    </row>
    <row r="11215" spans="1:21">
      <c r="A11215" s="1">
        <v>11214</v>
      </c>
      <c r="B11215" s="1">
        <v>70</v>
      </c>
      <c r="C11215" s="1" t="s">
        <v>34</v>
      </c>
      <c r="D11215" s="2">
        <v>45360</v>
      </c>
      <c r="E11215" s="2">
        <v>45366</v>
      </c>
      <c r="F11215" s="1" t="s">
        <v>30</v>
      </c>
      <c r="G11215" s="1" t="s">
        <v>33</v>
      </c>
      <c r="H11215" s="1" t="s">
        <v>37</v>
      </c>
      <c r="I11215" s="1">
        <v>35149.800000000003</v>
      </c>
      <c r="J11215" s="1" t="s">
        <v>16</v>
      </c>
      <c r="K11215" s="1" t="s">
        <v>17</v>
      </c>
      <c r="N11215" s="3" t="str">
        <f>IF(LEFT(LOWER(C11215),1)="m","Male",IF(LEFT(LOWER(C11215),1)="f","Female","Unknown"))</f>
        <v>Male</v>
      </c>
      <c r="O11215" s="4" t="str">
        <f>IF(TRIM(LOWER(F11215))="neuro","Neurology",IF(TRIM(LOWER(F11215))="Neurology","Neurology",IF(TRIM(LOWER(F11215))="general ward","General",IF(TRIM(LOWER(F11215))="general","General",IF(TRIM(LOWER(F11215))="cardiology","Cardiology",IF(TRIM(LOWER(F11215))="Cardiology","Cardiology",IF(TRIM(LOWER(F11215))="Peads","Pediatrics",IF(TRIM(LOWER(F11215))="Pediatrics","Pediatrics",IF(TRIM(LOWER(F11215))="orthopedics","Orthopedics",IF(TRIM(LOWER(F11215))="Neurology","Neurology",IF(TRIM(LOWER(F11215))="Oncology","Oncology")))))))))))</f>
        <v>Pediatrics</v>
      </c>
      <c r="P11215" s="3" t="str">
        <f t="shared" si="1050"/>
        <v>Self</v>
      </c>
      <c r="Q11215" s="5">
        <f t="shared" si="1051"/>
        <v>6</v>
      </c>
      <c r="R11215" s="1">
        <f t="shared" si="1052"/>
        <v>35149.800000000003</v>
      </c>
      <c r="S11215" s="1">
        <f t="shared" si="1053"/>
        <v>1</v>
      </c>
      <c r="T11215" s="1" t="str">
        <f t="shared" si="1054"/>
        <v>66+</v>
      </c>
      <c r="U11215" s="1" t="str">
        <f t="shared" si="1055"/>
        <v>Yes</v>
      </c>
    </row>
    <row r="11216" spans="1:21">
      <c r="A11216" s="1">
        <v>11215</v>
      </c>
      <c r="B11216" s="1">
        <v>45</v>
      </c>
      <c r="C11216" s="1" t="s">
        <v>12</v>
      </c>
      <c r="D11216" s="2">
        <v>45543</v>
      </c>
      <c r="E11216" s="2">
        <v>45547</v>
      </c>
      <c r="F11216" s="1" t="s">
        <v>28</v>
      </c>
      <c r="G11216" s="1" t="s">
        <v>31</v>
      </c>
      <c r="H11216" s="1" t="s">
        <v>39</v>
      </c>
      <c r="I11216" s="1">
        <v>173349.99</v>
      </c>
      <c r="J11216" s="1" t="s">
        <v>16</v>
      </c>
      <c r="K11216" s="1" t="s">
        <v>17</v>
      </c>
      <c r="N11216" s="3" t="str">
        <f>IF(LEFT(LOWER(C11216),1)="m","Male",IF(LEFT(LOWER(C11216),1)="f","Female","Unknown"))</f>
        <v>Unknown</v>
      </c>
      <c r="O11216" s="4" t="str">
        <f>IF(TRIM(LOWER(F11216))="neuro","Neurology",IF(TRIM(LOWER(F11216))="Neurology","Neurology",IF(TRIM(LOWER(F11216))="general ward","General",IF(TRIM(LOWER(F11216))="general","General",IF(TRIM(LOWER(F11216))="cardiology","Cardiology",IF(TRIM(LOWER(F11216))="Cardiology","Cardiology",IF(TRIM(LOWER(F11216))="Peads","Pediatrics",IF(TRIM(LOWER(F11216))="Pediatrics","Pediatrics",IF(TRIM(LOWER(F11216))="orthopedics","Orthopedics",IF(TRIM(LOWER(F11216))="Neurology","Neurology",IF(TRIM(LOWER(F11216))="Oncology","Oncology")))))))))))</f>
        <v>Orthopedics</v>
      </c>
      <c r="P11216" s="3" t="str">
        <f t="shared" si="1050"/>
        <v>Private</v>
      </c>
      <c r="Q11216" s="5">
        <f t="shared" si="1051"/>
        <v>4</v>
      </c>
      <c r="R11216" s="1">
        <f t="shared" si="1052"/>
        <v>173349.99</v>
      </c>
      <c r="S11216" s="1">
        <f t="shared" si="1053"/>
        <v>1</v>
      </c>
      <c r="T11216" s="1" t="str">
        <f t="shared" si="1054"/>
        <v>36-50</v>
      </c>
      <c r="U11216" s="1" t="str">
        <f t="shared" si="1055"/>
        <v>Yes</v>
      </c>
    </row>
    <row r="11217" spans="1:21">
      <c r="A11217" s="1">
        <v>11216</v>
      </c>
      <c r="B11217" s="1">
        <v>59</v>
      </c>
      <c r="C11217" s="1" t="s">
        <v>26</v>
      </c>
      <c r="D11217" s="2">
        <v>45354</v>
      </c>
      <c r="E11217" s="2">
        <v>45373</v>
      </c>
      <c r="F11217" s="1" t="s">
        <v>19</v>
      </c>
      <c r="G11217" s="1" t="s">
        <v>14</v>
      </c>
      <c r="H11217" s="1" t="s">
        <v>39</v>
      </c>
      <c r="I11217" s="1">
        <v>124246.13</v>
      </c>
      <c r="J11217" s="1" t="s">
        <v>38</v>
      </c>
      <c r="K11217" s="1" t="s">
        <v>17</v>
      </c>
      <c r="N11217" s="3" t="str">
        <f>IF(LEFT(LOWER(C11217),1)="m","Male",IF(LEFT(LOWER(C11217),1)="f","Female","Unknown"))</f>
        <v>Female</v>
      </c>
      <c r="O11217" s="4" t="str">
        <f>IF(TRIM(LOWER(F11217))="neuro","Neurology",IF(TRIM(LOWER(F11217))="Neurology","Neurology",IF(TRIM(LOWER(F11217))="general ward","General",IF(TRIM(LOWER(F11217))="general","General",IF(TRIM(LOWER(F11217))="cardiology","Cardiology",IF(TRIM(LOWER(F11217))="Cardiology","Cardiology",IF(TRIM(LOWER(F11217))="Peads","Pediatrics",IF(TRIM(LOWER(F11217))="Pediatrics","Pediatrics",IF(TRIM(LOWER(F11217))="orthopedics","Orthopedics",IF(TRIM(LOWER(F11217))="Neurology","Neurology",IF(TRIM(LOWER(F11217))="Oncology","Oncology")))))))))))</f>
        <v>General</v>
      </c>
      <c r="P11217" s="3" t="str">
        <f t="shared" si="1050"/>
        <v>Private</v>
      </c>
      <c r="Q11217" s="5">
        <f t="shared" si="1051"/>
        <v>19</v>
      </c>
      <c r="R11217" s="1">
        <f t="shared" si="1052"/>
        <v>124246.13</v>
      </c>
      <c r="S11217" s="1">
        <f t="shared" si="1053"/>
        <v>1</v>
      </c>
      <c r="T11217" s="1" t="str">
        <f t="shared" si="1054"/>
        <v>51-65</v>
      </c>
      <c r="U11217" s="1" t="str">
        <f t="shared" si="1055"/>
        <v>No</v>
      </c>
    </row>
    <row r="11218" spans="1:21">
      <c r="A11218" s="1">
        <v>11217</v>
      </c>
      <c r="B11218" s="1">
        <v>91</v>
      </c>
      <c r="C11218" s="1" t="s">
        <v>12</v>
      </c>
      <c r="D11218" s="2">
        <v>45194</v>
      </c>
      <c r="E11218" s="2">
        <v>45204</v>
      </c>
      <c r="F11218" s="1" t="s">
        <v>30</v>
      </c>
      <c r="G11218" s="1" t="s">
        <v>14</v>
      </c>
      <c r="H11218" s="1" t="s">
        <v>39</v>
      </c>
      <c r="I11218" s="1">
        <v>171447.1</v>
      </c>
      <c r="J11218" s="1" t="s">
        <v>24</v>
      </c>
      <c r="K11218" s="1" t="s">
        <v>20</v>
      </c>
      <c r="N11218" s="3" t="str">
        <f>IF(LEFT(LOWER(C11218),1)="m","Male",IF(LEFT(LOWER(C11218),1)="f","Female","Unknown"))</f>
        <v>Unknown</v>
      </c>
      <c r="O11218" s="4" t="str">
        <f>IF(TRIM(LOWER(F11218))="neuro","Neurology",IF(TRIM(LOWER(F11218))="Neurology","Neurology",IF(TRIM(LOWER(F11218))="general ward","General",IF(TRIM(LOWER(F11218))="general","General",IF(TRIM(LOWER(F11218))="cardiology","Cardiology",IF(TRIM(LOWER(F11218))="Cardiology","Cardiology",IF(TRIM(LOWER(F11218))="Peads","Pediatrics",IF(TRIM(LOWER(F11218))="Pediatrics","Pediatrics",IF(TRIM(LOWER(F11218))="orthopedics","Orthopedics",IF(TRIM(LOWER(F11218))="Neurology","Neurology",IF(TRIM(LOWER(F11218))="Oncology","Oncology")))))))))))</f>
        <v>Pediatrics</v>
      </c>
      <c r="P11218" s="3" t="str">
        <f t="shared" si="1050"/>
        <v>Private</v>
      </c>
      <c r="Q11218" s="5">
        <f t="shared" si="1051"/>
        <v>10</v>
      </c>
      <c r="R11218" s="1">
        <f t="shared" si="1052"/>
        <v>171447.1</v>
      </c>
      <c r="S11218" s="1">
        <f t="shared" si="1053"/>
        <v>0</v>
      </c>
      <c r="T11218" s="1" t="str">
        <f t="shared" si="1054"/>
        <v>66+</v>
      </c>
      <c r="U11218" s="1" t="str">
        <f t="shared" si="1055"/>
        <v>No</v>
      </c>
    </row>
    <row r="11219" spans="1:21">
      <c r="A11219" s="1">
        <v>11218</v>
      </c>
      <c r="B11219" s="1">
        <v>76</v>
      </c>
      <c r="C11219" s="1" t="s">
        <v>27</v>
      </c>
      <c r="D11219" s="2">
        <v>44987</v>
      </c>
      <c r="E11219" s="2">
        <v>45001</v>
      </c>
      <c r="F11219" s="1" t="s">
        <v>49</v>
      </c>
      <c r="G11219" s="1" t="s">
        <v>41</v>
      </c>
      <c r="H11219" s="1" t="s">
        <v>39</v>
      </c>
      <c r="I11219" s="1">
        <v>49971.58</v>
      </c>
      <c r="J11219" s="1" t="s">
        <v>16</v>
      </c>
      <c r="K11219" s="1" t="s">
        <v>42</v>
      </c>
      <c r="N11219" s="3" t="str">
        <f>IF(LEFT(LOWER(C11219),1)="m","Male",IF(LEFT(LOWER(C11219),1)="f","Female","Unknown"))</f>
        <v>Male</v>
      </c>
      <c r="O11219" s="4" t="str">
        <f>IF(TRIM(LOWER(F11219))="neuro","Neurology",IF(TRIM(LOWER(F11219))="Neurology","Neurology",IF(TRIM(LOWER(F11219))="general ward","General",IF(TRIM(LOWER(F11219))="general","General",IF(TRIM(LOWER(F11219))="cardiology","Cardiology",IF(TRIM(LOWER(F11219))="Cardiology","Cardiology",IF(TRIM(LOWER(F11219))="Peads","Pediatrics",IF(TRIM(LOWER(F11219))="Pediatrics","Pediatrics",IF(TRIM(LOWER(F11219))="orthopedics","Orthopedics",IF(TRIM(LOWER(F11219))="Neurology","Neurology",IF(TRIM(LOWER(F11219))="Oncology","Oncology")))))))))))</f>
        <v>Oncology</v>
      </c>
      <c r="P11219" s="3" t="str">
        <f t="shared" si="1050"/>
        <v>Unknown</v>
      </c>
      <c r="Q11219" s="5">
        <f t="shared" si="1051"/>
        <v>14</v>
      </c>
      <c r="R11219" s="1">
        <f t="shared" si="1052"/>
        <v>49971.58</v>
      </c>
      <c r="S11219" s="1">
        <f t="shared" si="1053"/>
        <v>0</v>
      </c>
      <c r="T11219" s="1" t="str">
        <f t="shared" si="1054"/>
        <v>66+</v>
      </c>
      <c r="U11219" s="1" t="str">
        <f t="shared" si="1055"/>
        <v>Yes</v>
      </c>
    </row>
    <row r="11220" spans="1:21">
      <c r="A11220" s="1">
        <v>11219</v>
      </c>
      <c r="B11220" s="1">
        <v>27</v>
      </c>
      <c r="C11220" s="1" t="s">
        <v>44</v>
      </c>
      <c r="D11220" s="2">
        <v>45072</v>
      </c>
      <c r="E11220" s="2">
        <v>45074</v>
      </c>
      <c r="F11220" s="1" t="s">
        <v>50</v>
      </c>
      <c r="G11220" s="1" t="s">
        <v>46</v>
      </c>
      <c r="H11220" s="1" t="s">
        <v>32</v>
      </c>
      <c r="I11220" s="1">
        <v>45601.1</v>
      </c>
      <c r="J11220" s="1" t="s">
        <v>24</v>
      </c>
      <c r="K11220" s="1" t="s">
        <v>20</v>
      </c>
      <c r="N11220" s="3" t="str">
        <f>IF(LEFT(LOWER(C11220),1)="m","Male",IF(LEFT(LOWER(C11220),1)="f","Female","Unknown"))</f>
        <v>Female</v>
      </c>
      <c r="O11220" s="4" t="str">
        <f>IF(TRIM(LOWER(F11220))="neuro","Neurology",IF(TRIM(LOWER(F11220))="Neurology","Neurology",IF(TRIM(LOWER(F11220))="general ward","General",IF(TRIM(LOWER(F11220))="general","General",IF(TRIM(LOWER(F11220))="cardiology","Cardiology",IF(TRIM(LOWER(F11220))="Cardiology","Cardiology",IF(TRIM(LOWER(F11220))="Peads","Pediatrics",IF(TRIM(LOWER(F11220))="Pediatrics","Pediatrics",IF(TRIM(LOWER(F11220))="orthopedics","Orthopedics",IF(TRIM(LOWER(F11220))="Neurology","Neurology",IF(TRIM(LOWER(F11220))="Oncology","Oncology")))))))))))</f>
        <v>Cardiology</v>
      </c>
      <c r="P11220" s="3" t="str">
        <f t="shared" si="1050"/>
        <v>Self</v>
      </c>
      <c r="Q11220" s="5">
        <f t="shared" si="1051"/>
        <v>2</v>
      </c>
      <c r="R11220" s="1">
        <f t="shared" si="1052"/>
        <v>45601.1</v>
      </c>
      <c r="S11220" s="1">
        <f t="shared" si="1053"/>
        <v>0</v>
      </c>
      <c r="T11220" s="1" t="str">
        <f t="shared" si="1054"/>
        <v>18-35</v>
      </c>
      <c r="U11220" s="1" t="str">
        <f t="shared" si="1055"/>
        <v>No</v>
      </c>
    </row>
    <row r="11221" spans="1:21">
      <c r="A11221" s="1">
        <v>11220</v>
      </c>
      <c r="B11221" s="1">
        <v>87</v>
      </c>
      <c r="C11221" s="1" t="s">
        <v>26</v>
      </c>
      <c r="D11221" s="2">
        <v>45361</v>
      </c>
      <c r="E11221" s="2">
        <v>45370</v>
      </c>
      <c r="F11221" s="1" t="s">
        <v>50</v>
      </c>
      <c r="G11221" s="1" t="s">
        <v>22</v>
      </c>
      <c r="I11221" s="1">
        <v>161503.35999999999</v>
      </c>
      <c r="J11221" s="1" t="s">
        <v>16</v>
      </c>
      <c r="K11221" s="1" t="s">
        <v>25</v>
      </c>
      <c r="N11221" s="3" t="str">
        <f>IF(LEFT(LOWER(C11221),1)="m","Male",IF(LEFT(LOWER(C11221),1)="f","Female","Unknown"))</f>
        <v>Female</v>
      </c>
      <c r="O11221" s="4" t="str">
        <f>IF(TRIM(LOWER(F11221))="neuro","Neurology",IF(TRIM(LOWER(F11221))="Neurology","Neurology",IF(TRIM(LOWER(F11221))="general ward","General",IF(TRIM(LOWER(F11221))="general","General",IF(TRIM(LOWER(F11221))="cardiology","Cardiology",IF(TRIM(LOWER(F11221))="Cardiology","Cardiology",IF(TRIM(LOWER(F11221))="Peads","Pediatrics",IF(TRIM(LOWER(F11221))="Pediatrics","Pediatrics",IF(TRIM(LOWER(F11221))="orthopedics","Orthopedics",IF(TRIM(LOWER(F11221))="Neurology","Neurology",IF(TRIM(LOWER(F11221))="Oncology","Oncology")))))))))))</f>
        <v>Cardiology</v>
      </c>
      <c r="P11221" s="3" t="str">
        <f t="shared" si="1050"/>
        <v>Government</v>
      </c>
      <c r="Q11221" s="5">
        <f t="shared" si="1051"/>
        <v>9</v>
      </c>
      <c r="R11221" s="1">
        <f t="shared" si="1052"/>
        <v>161503.35999999999</v>
      </c>
      <c r="S11221" s="1">
        <f t="shared" si="1053"/>
        <v>1</v>
      </c>
      <c r="T11221" s="1" t="str">
        <f t="shared" si="1054"/>
        <v>66+</v>
      </c>
      <c r="U11221" s="1" t="str">
        <f t="shared" si="1055"/>
        <v>Yes</v>
      </c>
    </row>
    <row r="11222" spans="1:21">
      <c r="A11222" s="1">
        <v>11221</v>
      </c>
      <c r="B11222" s="1">
        <v>64</v>
      </c>
      <c r="C11222" s="1" t="s">
        <v>12</v>
      </c>
      <c r="D11222" s="2">
        <v>44975</v>
      </c>
      <c r="E11222" s="2">
        <v>44993</v>
      </c>
      <c r="F11222" s="1" t="s">
        <v>35</v>
      </c>
      <c r="G11222" s="1" t="s">
        <v>22</v>
      </c>
      <c r="H11222" s="1" t="s">
        <v>37</v>
      </c>
      <c r="I11222" s="1">
        <v>234454.13</v>
      </c>
      <c r="J11222" s="1" t="s">
        <v>24</v>
      </c>
      <c r="K11222" s="1" t="s">
        <v>25</v>
      </c>
      <c r="N11222" s="3" t="str">
        <f>IF(LEFT(LOWER(C11222),1)="m","Male",IF(LEFT(LOWER(C11222),1)="f","Female","Unknown"))</f>
        <v>Unknown</v>
      </c>
      <c r="O11222" s="4" t="str">
        <f>IF(TRIM(LOWER(F11222))="neuro","Neurology",IF(TRIM(LOWER(F11222))="Neurology","Neurology",IF(TRIM(LOWER(F11222))="general ward","General",IF(TRIM(LOWER(F11222))="general","General",IF(TRIM(LOWER(F11222))="cardiology","Cardiology",IF(TRIM(LOWER(F11222))="Cardiology","Cardiology",IF(TRIM(LOWER(F11222))="Peads","Pediatrics",IF(TRIM(LOWER(F11222))="Pediatrics","Pediatrics",IF(TRIM(LOWER(F11222))="orthopedics","Orthopedics",IF(TRIM(LOWER(F11222))="Neurology","Neurology",IF(TRIM(LOWER(F11222))="Oncology","Oncology")))))))))))</f>
        <v>Cardiology</v>
      </c>
      <c r="P11222" s="3" t="str">
        <f t="shared" si="1050"/>
        <v>Government</v>
      </c>
      <c r="Q11222" s="5">
        <f t="shared" si="1051"/>
        <v>18</v>
      </c>
      <c r="R11222" s="1">
        <f t="shared" si="1052"/>
        <v>234454.13</v>
      </c>
      <c r="S11222" s="1">
        <f t="shared" si="1053"/>
        <v>1</v>
      </c>
      <c r="T11222" s="1" t="str">
        <f t="shared" si="1054"/>
        <v>51-65</v>
      </c>
      <c r="U11222" s="1" t="str">
        <f t="shared" si="1055"/>
        <v>No</v>
      </c>
    </row>
    <row r="11223" spans="1:21">
      <c r="A11223" s="1">
        <v>11222</v>
      </c>
      <c r="B11223" s="1">
        <v>90</v>
      </c>
      <c r="C11223" s="1" t="s">
        <v>12</v>
      </c>
      <c r="D11223" s="2">
        <v>45487</v>
      </c>
      <c r="E11223" s="2">
        <v>45504</v>
      </c>
      <c r="F11223" s="1" t="s">
        <v>40</v>
      </c>
      <c r="G11223" s="1" t="s">
        <v>41</v>
      </c>
      <c r="H11223" s="1" t="s">
        <v>37</v>
      </c>
      <c r="I11223" s="1">
        <v>342186.5</v>
      </c>
      <c r="J11223" s="1" t="s">
        <v>16</v>
      </c>
      <c r="K11223" s="1" t="s">
        <v>16</v>
      </c>
      <c r="N11223" s="3" t="str">
        <f>IF(LEFT(LOWER(C11223),1)="m","Male",IF(LEFT(LOWER(C11223),1)="f","Female","Unknown"))</f>
        <v>Unknown</v>
      </c>
      <c r="O11223" s="4" t="str">
        <f>IF(TRIM(LOWER(F11223))="neuro","Neurology",IF(TRIM(LOWER(F11223))="Neurology","Neurology",IF(TRIM(LOWER(F11223))="general ward","General",IF(TRIM(LOWER(F11223))="general","General",IF(TRIM(LOWER(F11223))="cardiology","Cardiology",IF(TRIM(LOWER(F11223))="Cardiology","Cardiology",IF(TRIM(LOWER(F11223))="Peads","Pediatrics",IF(TRIM(LOWER(F11223))="Pediatrics","Pediatrics",IF(TRIM(LOWER(F11223))="orthopedics","Orthopedics",IF(TRIM(LOWER(F11223))="Neurology","Neurology",IF(TRIM(LOWER(F11223))="Oncology","Oncology")))))))))))</f>
        <v>Pediatrics</v>
      </c>
      <c r="P11223" s="3" t="str">
        <f t="shared" si="1050"/>
        <v>Unknown</v>
      </c>
      <c r="Q11223" s="5">
        <f t="shared" si="1051"/>
        <v>17</v>
      </c>
      <c r="R11223" s="1">
        <f t="shared" si="1052"/>
        <v>342186.5</v>
      </c>
      <c r="S11223" s="1">
        <f t="shared" si="1053"/>
        <v>1</v>
      </c>
      <c r="T11223" s="1" t="str">
        <f t="shared" si="1054"/>
        <v>66+</v>
      </c>
      <c r="U11223" s="1" t="str">
        <f t="shared" si="1055"/>
        <v>Yes</v>
      </c>
    </row>
    <row r="11224" spans="1:21">
      <c r="A11224" s="1">
        <v>11223</v>
      </c>
      <c r="B11224" s="1">
        <v>37</v>
      </c>
      <c r="C11224" s="1" t="s">
        <v>29</v>
      </c>
      <c r="D11224" s="2">
        <v>45050</v>
      </c>
      <c r="E11224" s="2">
        <v>45068</v>
      </c>
      <c r="F11224" s="1" t="s">
        <v>40</v>
      </c>
      <c r="G11224" s="1" t="s">
        <v>31</v>
      </c>
      <c r="H11224" s="1" t="s">
        <v>32</v>
      </c>
      <c r="I11224" s="1">
        <v>125576.18</v>
      </c>
      <c r="J11224" s="1" t="s">
        <v>17</v>
      </c>
      <c r="K11224" s="1" t="s">
        <v>17</v>
      </c>
      <c r="N11224" s="3" t="str">
        <f>IF(LEFT(LOWER(C11224),1)="m","Male",IF(LEFT(LOWER(C11224),1)="f","Female","Unknown"))</f>
        <v>Female</v>
      </c>
      <c r="O11224" s="4" t="str">
        <f>IF(TRIM(LOWER(F11224))="neuro","Neurology",IF(TRIM(LOWER(F11224))="Neurology","Neurology",IF(TRIM(LOWER(F11224))="general ward","General",IF(TRIM(LOWER(F11224))="general","General",IF(TRIM(LOWER(F11224))="cardiology","Cardiology",IF(TRIM(LOWER(F11224))="Cardiology","Cardiology",IF(TRIM(LOWER(F11224))="Peads","Pediatrics",IF(TRIM(LOWER(F11224))="Pediatrics","Pediatrics",IF(TRIM(LOWER(F11224))="orthopedics","Orthopedics",IF(TRIM(LOWER(F11224))="Neurology","Neurology",IF(TRIM(LOWER(F11224))="Oncology","Oncology")))))))))))</f>
        <v>Pediatrics</v>
      </c>
      <c r="P11224" s="3" t="str">
        <f t="shared" si="1050"/>
        <v>Private</v>
      </c>
      <c r="Q11224" s="5">
        <f t="shared" si="1051"/>
        <v>18</v>
      </c>
      <c r="R11224" s="1">
        <f t="shared" si="1052"/>
        <v>125576.18</v>
      </c>
      <c r="S11224" s="1">
        <f t="shared" si="1053"/>
        <v>1</v>
      </c>
      <c r="T11224" s="1" t="str">
        <f t="shared" si="1054"/>
        <v>36-50</v>
      </c>
      <c r="U11224" s="1" t="str">
        <f t="shared" si="1055"/>
        <v>Yes</v>
      </c>
    </row>
    <row r="11225" spans="1:21">
      <c r="A11225" s="1">
        <v>11224</v>
      </c>
      <c r="B11225" s="1">
        <v>33</v>
      </c>
      <c r="C11225" s="1" t="s">
        <v>44</v>
      </c>
      <c r="D11225" s="2">
        <v>45335</v>
      </c>
      <c r="E11225" s="2">
        <v>45348</v>
      </c>
      <c r="F11225" s="1" t="s">
        <v>28</v>
      </c>
      <c r="G11225" s="1" t="s">
        <v>14</v>
      </c>
      <c r="H11225" s="1" t="s">
        <v>37</v>
      </c>
      <c r="I11225" s="1">
        <v>111337.75</v>
      </c>
      <c r="J11225" s="1" t="s">
        <v>38</v>
      </c>
      <c r="K11225" s="1" t="s">
        <v>38</v>
      </c>
      <c r="N11225" s="3" t="str">
        <f>IF(LEFT(LOWER(C11225),1)="m","Male",IF(LEFT(LOWER(C11225),1)="f","Female","Unknown"))</f>
        <v>Female</v>
      </c>
      <c r="O11225" s="4" t="str">
        <f>IF(TRIM(LOWER(F11225))="neuro","Neurology",IF(TRIM(LOWER(F11225))="Neurology","Neurology",IF(TRIM(LOWER(F11225))="general ward","General",IF(TRIM(LOWER(F11225))="general","General",IF(TRIM(LOWER(F11225))="cardiology","Cardiology",IF(TRIM(LOWER(F11225))="Cardiology","Cardiology",IF(TRIM(LOWER(F11225))="Peads","Pediatrics",IF(TRIM(LOWER(F11225))="Pediatrics","Pediatrics",IF(TRIM(LOWER(F11225))="orthopedics","Orthopedics",IF(TRIM(LOWER(F11225))="Neurology","Neurology",IF(TRIM(LOWER(F11225))="Oncology","Oncology")))))))))))</f>
        <v>Orthopedics</v>
      </c>
      <c r="P11225" s="3" t="str">
        <f t="shared" si="1050"/>
        <v>Private</v>
      </c>
      <c r="Q11225" s="5">
        <f t="shared" si="1051"/>
        <v>13</v>
      </c>
      <c r="R11225" s="1">
        <f t="shared" si="1052"/>
        <v>111337.75</v>
      </c>
      <c r="S11225" s="1">
        <f t="shared" si="1053"/>
        <v>0</v>
      </c>
      <c r="T11225" s="1" t="str">
        <f t="shared" si="1054"/>
        <v>18-35</v>
      </c>
      <c r="U11225" s="1" t="str">
        <f t="shared" si="1055"/>
        <v>No</v>
      </c>
    </row>
    <row r="11226" spans="1:21">
      <c r="A11226" s="1">
        <v>11225</v>
      </c>
      <c r="B11226" s="1">
        <v>72</v>
      </c>
      <c r="C11226" s="1" t="s">
        <v>18</v>
      </c>
      <c r="D11226" s="2">
        <v>45083</v>
      </c>
      <c r="E11226" s="2">
        <v>45090</v>
      </c>
      <c r="F11226" s="1" t="s">
        <v>40</v>
      </c>
      <c r="G11226" s="1" t="s">
        <v>41</v>
      </c>
      <c r="H11226" s="1" t="s">
        <v>51</v>
      </c>
      <c r="I11226" s="1">
        <v>113236.76</v>
      </c>
      <c r="J11226" s="1" t="s">
        <v>16</v>
      </c>
      <c r="K11226" s="1" t="s">
        <v>25</v>
      </c>
      <c r="N11226" s="3" t="str">
        <f>IF(LEFT(LOWER(C11226),1)="m","Male",IF(LEFT(LOWER(C11226),1)="f","Female","Unknown"))</f>
        <v>Male</v>
      </c>
      <c r="O11226" s="4" t="str">
        <f>IF(TRIM(LOWER(F11226))="neuro","Neurology",IF(TRIM(LOWER(F11226))="Neurology","Neurology",IF(TRIM(LOWER(F11226))="general ward","General",IF(TRIM(LOWER(F11226))="general","General",IF(TRIM(LOWER(F11226))="cardiology","Cardiology",IF(TRIM(LOWER(F11226))="Cardiology","Cardiology",IF(TRIM(LOWER(F11226))="Peads","Pediatrics",IF(TRIM(LOWER(F11226))="Pediatrics","Pediatrics",IF(TRIM(LOWER(F11226))="orthopedics","Orthopedics",IF(TRIM(LOWER(F11226))="Neurology","Neurology",IF(TRIM(LOWER(F11226))="Oncology","Oncology")))))))))))</f>
        <v>Pediatrics</v>
      </c>
      <c r="P11226" s="3" t="str">
        <f t="shared" si="1050"/>
        <v>Unknown</v>
      </c>
      <c r="Q11226" s="5">
        <f t="shared" si="1051"/>
        <v>7</v>
      </c>
      <c r="R11226" s="1">
        <f t="shared" si="1052"/>
        <v>113236.76</v>
      </c>
      <c r="S11226" s="1">
        <f t="shared" si="1053"/>
        <v>1</v>
      </c>
      <c r="T11226" s="1" t="str">
        <f t="shared" si="1054"/>
        <v>66+</v>
      </c>
      <c r="U11226" s="1" t="str">
        <f t="shared" si="1055"/>
        <v>Yes</v>
      </c>
    </row>
    <row r="11227" spans="1:21">
      <c r="A11227" s="1">
        <v>11226</v>
      </c>
      <c r="B11227" s="1">
        <v>41</v>
      </c>
      <c r="C11227" s="1" t="s">
        <v>29</v>
      </c>
      <c r="D11227" s="2">
        <v>45177</v>
      </c>
      <c r="E11227" s="2">
        <v>45187</v>
      </c>
      <c r="F11227" s="1" t="s">
        <v>28</v>
      </c>
      <c r="G11227" s="1" t="s">
        <v>22</v>
      </c>
      <c r="I11227" s="1">
        <v>162949.26</v>
      </c>
      <c r="J11227" s="1" t="s">
        <v>17</v>
      </c>
      <c r="K11227" s="1" t="s">
        <v>42</v>
      </c>
      <c r="N11227" s="3" t="str">
        <f>IF(LEFT(LOWER(C11227),1)="m","Male",IF(LEFT(LOWER(C11227),1)="f","Female","Unknown"))</f>
        <v>Female</v>
      </c>
      <c r="O11227" s="4" t="str">
        <f>IF(TRIM(LOWER(F11227))="neuro","Neurology",IF(TRIM(LOWER(F11227))="Neurology","Neurology",IF(TRIM(LOWER(F11227))="general ward","General",IF(TRIM(LOWER(F11227))="general","General",IF(TRIM(LOWER(F11227))="cardiology","Cardiology",IF(TRIM(LOWER(F11227))="Cardiology","Cardiology",IF(TRIM(LOWER(F11227))="Peads","Pediatrics",IF(TRIM(LOWER(F11227))="Pediatrics","Pediatrics",IF(TRIM(LOWER(F11227))="orthopedics","Orthopedics",IF(TRIM(LOWER(F11227))="Neurology","Neurology",IF(TRIM(LOWER(F11227))="Oncology","Oncology")))))))))))</f>
        <v>Orthopedics</v>
      </c>
      <c r="P11227" s="3" t="str">
        <f t="shared" si="1050"/>
        <v>Government</v>
      </c>
      <c r="Q11227" s="5">
        <f t="shared" si="1051"/>
        <v>10</v>
      </c>
      <c r="R11227" s="1">
        <f t="shared" si="1052"/>
        <v>162949.26</v>
      </c>
      <c r="S11227" s="1">
        <f t="shared" si="1053"/>
        <v>0</v>
      </c>
      <c r="T11227" s="1" t="str">
        <f t="shared" si="1054"/>
        <v>36-50</v>
      </c>
      <c r="U11227" s="1" t="str">
        <f t="shared" si="1055"/>
        <v>Yes</v>
      </c>
    </row>
    <row r="11228" spans="1:21">
      <c r="A11228" s="1">
        <v>11227</v>
      </c>
      <c r="B11228" s="1">
        <v>41</v>
      </c>
      <c r="C11228" s="1" t="s">
        <v>12</v>
      </c>
      <c r="D11228" s="2">
        <v>45053</v>
      </c>
      <c r="E11228" s="2">
        <v>45057</v>
      </c>
      <c r="F11228" s="1" t="s">
        <v>49</v>
      </c>
      <c r="G11228" s="1" t="s">
        <v>33</v>
      </c>
      <c r="H11228" s="1" t="s">
        <v>15</v>
      </c>
      <c r="I11228" s="1">
        <v>134888.84</v>
      </c>
      <c r="J11228" s="1" t="s">
        <v>42</v>
      </c>
      <c r="K11228" s="1" t="s">
        <v>42</v>
      </c>
      <c r="N11228" s="3" t="str">
        <f>IF(LEFT(LOWER(C11228),1)="m","Male",IF(LEFT(LOWER(C11228),1)="f","Female","Unknown"))</f>
        <v>Unknown</v>
      </c>
      <c r="O11228" s="4" t="str">
        <f>IF(TRIM(LOWER(F11228))="neuro","Neurology",IF(TRIM(LOWER(F11228))="Neurology","Neurology",IF(TRIM(LOWER(F11228))="general ward","General",IF(TRIM(LOWER(F11228))="general","General",IF(TRIM(LOWER(F11228))="cardiology","Cardiology",IF(TRIM(LOWER(F11228))="Cardiology","Cardiology",IF(TRIM(LOWER(F11228))="Peads","Pediatrics",IF(TRIM(LOWER(F11228))="Pediatrics","Pediatrics",IF(TRIM(LOWER(F11228))="orthopedics","Orthopedics",IF(TRIM(LOWER(F11228))="Neurology","Neurology",IF(TRIM(LOWER(F11228))="Oncology","Oncology")))))))))))</f>
        <v>Oncology</v>
      </c>
      <c r="P11228" s="3" t="str">
        <f t="shared" si="1050"/>
        <v>Self</v>
      </c>
      <c r="Q11228" s="5">
        <f t="shared" si="1051"/>
        <v>4</v>
      </c>
      <c r="R11228" s="1">
        <f t="shared" si="1052"/>
        <v>134888.84</v>
      </c>
      <c r="S11228" s="1">
        <f t="shared" si="1053"/>
        <v>0</v>
      </c>
      <c r="T11228" s="1" t="str">
        <f t="shared" si="1054"/>
        <v>36-50</v>
      </c>
      <c r="U11228" s="1" t="str">
        <f t="shared" si="1055"/>
        <v>No</v>
      </c>
    </row>
    <row r="11229" spans="1:21">
      <c r="A11229" s="1">
        <v>11228</v>
      </c>
      <c r="B11229" s="1">
        <v>88</v>
      </c>
      <c r="C11229" s="1" t="s">
        <v>27</v>
      </c>
      <c r="D11229" s="2">
        <v>45214</v>
      </c>
      <c r="E11229" s="2">
        <v>45221</v>
      </c>
      <c r="F11229" s="1" t="s">
        <v>50</v>
      </c>
      <c r="G11229" s="1" t="s">
        <v>46</v>
      </c>
      <c r="H11229" s="1" t="s">
        <v>39</v>
      </c>
      <c r="I11229" s="1">
        <v>280708.8</v>
      </c>
      <c r="J11229" s="1" t="s">
        <v>25</v>
      </c>
      <c r="K11229" s="1" t="s">
        <v>38</v>
      </c>
      <c r="N11229" s="3" t="str">
        <f>IF(LEFT(LOWER(C11229),1)="m","Male",IF(LEFT(LOWER(C11229),1)="f","Female","Unknown"))</f>
        <v>Male</v>
      </c>
      <c r="O11229" s="4" t="str">
        <f>IF(TRIM(LOWER(F11229))="neuro","Neurology",IF(TRIM(LOWER(F11229))="Neurology","Neurology",IF(TRIM(LOWER(F11229))="general ward","General",IF(TRIM(LOWER(F11229))="general","General",IF(TRIM(LOWER(F11229))="cardiology","Cardiology",IF(TRIM(LOWER(F11229))="Cardiology","Cardiology",IF(TRIM(LOWER(F11229))="Peads","Pediatrics",IF(TRIM(LOWER(F11229))="Pediatrics","Pediatrics",IF(TRIM(LOWER(F11229))="orthopedics","Orthopedics",IF(TRIM(LOWER(F11229))="Neurology","Neurology",IF(TRIM(LOWER(F11229))="Oncology","Oncology")))))))))))</f>
        <v>Cardiology</v>
      </c>
      <c r="P11229" s="3" t="str">
        <f t="shared" si="1050"/>
        <v>Self</v>
      </c>
      <c r="Q11229" s="5">
        <f t="shared" si="1051"/>
        <v>7</v>
      </c>
      <c r="R11229" s="1">
        <f t="shared" si="1052"/>
        <v>280708.8</v>
      </c>
      <c r="S11229" s="1">
        <f t="shared" si="1053"/>
        <v>0</v>
      </c>
      <c r="T11229" s="1" t="str">
        <f t="shared" si="1054"/>
        <v>66+</v>
      </c>
      <c r="U11229" s="1" t="str">
        <f t="shared" si="1055"/>
        <v>Yes</v>
      </c>
    </row>
    <row r="11230" spans="1:21">
      <c r="A11230" s="1">
        <v>11229</v>
      </c>
      <c r="B11230" s="1">
        <v>21</v>
      </c>
      <c r="C11230" s="1" t="s">
        <v>44</v>
      </c>
      <c r="D11230" s="2">
        <v>45627</v>
      </c>
      <c r="E11230" s="2">
        <v>45638</v>
      </c>
      <c r="F11230" s="1" t="s">
        <v>13</v>
      </c>
      <c r="G11230" s="1" t="s">
        <v>33</v>
      </c>
      <c r="H11230" s="1" t="s">
        <v>39</v>
      </c>
      <c r="I11230" s="1">
        <v>278609.28000000003</v>
      </c>
      <c r="J11230" s="1" t="s">
        <v>16</v>
      </c>
      <c r="K11230" s="1" t="s">
        <v>42</v>
      </c>
      <c r="N11230" s="3" t="str">
        <f>IF(LEFT(LOWER(C11230),1)="m","Male",IF(LEFT(LOWER(C11230),1)="f","Female","Unknown"))</f>
        <v>Female</v>
      </c>
      <c r="O11230" s="4" t="str">
        <f>IF(TRIM(LOWER(F11230))="neuro","Neurology",IF(TRIM(LOWER(F11230))="Neurology","Neurology",IF(TRIM(LOWER(F11230))="general ward","General",IF(TRIM(LOWER(F11230))="general","General",IF(TRIM(LOWER(F11230))="cardiology","Cardiology",IF(TRIM(LOWER(F11230))="Cardiology","Cardiology",IF(TRIM(LOWER(F11230))="Peads","Pediatrics",IF(TRIM(LOWER(F11230))="Pediatrics","Pediatrics",IF(TRIM(LOWER(F11230))="orthopedics","Orthopedics",IF(TRIM(LOWER(F11230))="Neurology","Neurology",IF(TRIM(LOWER(F11230))="Oncology","Oncology")))))))))))</f>
        <v>Neurology</v>
      </c>
      <c r="P11230" s="3" t="str">
        <f t="shared" si="1050"/>
        <v>Self</v>
      </c>
      <c r="Q11230" s="5">
        <f t="shared" si="1051"/>
        <v>11</v>
      </c>
      <c r="R11230" s="1">
        <f t="shared" si="1052"/>
        <v>278609.28000000003</v>
      </c>
      <c r="S11230" s="1">
        <f t="shared" si="1053"/>
        <v>0</v>
      </c>
      <c r="T11230" s="1" t="str">
        <f t="shared" si="1054"/>
        <v>18-35</v>
      </c>
      <c r="U11230" s="1" t="str">
        <f t="shared" si="1055"/>
        <v>Yes</v>
      </c>
    </row>
    <row r="11231" spans="1:21">
      <c r="A11231" s="1">
        <v>11230</v>
      </c>
      <c r="B11231" s="1">
        <v>10</v>
      </c>
      <c r="C11231" s="1" t="s">
        <v>18</v>
      </c>
      <c r="D11231" s="2">
        <v>45543</v>
      </c>
      <c r="E11231" s="2">
        <v>45556</v>
      </c>
      <c r="F11231" s="1" t="s">
        <v>40</v>
      </c>
      <c r="G11231" s="1" t="s">
        <v>46</v>
      </c>
      <c r="H11231" s="1" t="s">
        <v>39</v>
      </c>
      <c r="I11231" s="1">
        <v>150503.6</v>
      </c>
      <c r="J11231" s="1" t="s">
        <v>16</v>
      </c>
      <c r="K11231" s="1" t="s">
        <v>16</v>
      </c>
      <c r="N11231" s="3" t="str">
        <f>IF(LEFT(LOWER(C11231),1)="m","Male",IF(LEFT(LOWER(C11231),1)="f","Female","Unknown"))</f>
        <v>Male</v>
      </c>
      <c r="O11231" s="4" t="str">
        <f>IF(TRIM(LOWER(F11231))="neuro","Neurology",IF(TRIM(LOWER(F11231))="Neurology","Neurology",IF(TRIM(LOWER(F11231))="general ward","General",IF(TRIM(LOWER(F11231))="general","General",IF(TRIM(LOWER(F11231))="cardiology","Cardiology",IF(TRIM(LOWER(F11231))="Cardiology","Cardiology",IF(TRIM(LOWER(F11231))="Peads","Pediatrics",IF(TRIM(LOWER(F11231))="Pediatrics","Pediatrics",IF(TRIM(LOWER(F11231))="orthopedics","Orthopedics",IF(TRIM(LOWER(F11231))="Neurology","Neurology",IF(TRIM(LOWER(F11231))="Oncology","Oncology")))))))))))</f>
        <v>Pediatrics</v>
      </c>
      <c r="P11231" s="3" t="str">
        <f t="shared" si="1050"/>
        <v>Self</v>
      </c>
      <c r="Q11231" s="5">
        <f t="shared" si="1051"/>
        <v>13</v>
      </c>
      <c r="R11231" s="1">
        <f t="shared" si="1052"/>
        <v>150503.6</v>
      </c>
      <c r="S11231" s="1">
        <f t="shared" si="1053"/>
        <v>1</v>
      </c>
      <c r="T11231" s="1" t="str">
        <f t="shared" si="1054"/>
        <v>0-17</v>
      </c>
      <c r="U11231" s="1" t="str">
        <f t="shared" si="1055"/>
        <v>Yes</v>
      </c>
    </row>
    <row r="11232" spans="1:21">
      <c r="A11232" s="1">
        <v>11231</v>
      </c>
      <c r="B11232" s="1">
        <v>14</v>
      </c>
      <c r="C11232" s="1" t="s">
        <v>27</v>
      </c>
      <c r="D11232" s="2">
        <v>45268</v>
      </c>
      <c r="E11232" s="2">
        <v>45279</v>
      </c>
      <c r="F11232" s="1" t="s">
        <v>19</v>
      </c>
      <c r="G11232" s="1" t="s">
        <v>46</v>
      </c>
      <c r="I11232" s="1">
        <v>338459.65</v>
      </c>
      <c r="J11232" s="1" t="s">
        <v>42</v>
      </c>
      <c r="K11232" s="1" t="s">
        <v>16</v>
      </c>
      <c r="N11232" s="3" t="str">
        <f>IF(LEFT(LOWER(C11232),1)="m","Male",IF(LEFT(LOWER(C11232),1)="f","Female","Unknown"))</f>
        <v>Male</v>
      </c>
      <c r="O11232" s="4" t="str">
        <f>IF(TRIM(LOWER(F11232))="neuro","Neurology",IF(TRIM(LOWER(F11232))="Neurology","Neurology",IF(TRIM(LOWER(F11232))="general ward","General",IF(TRIM(LOWER(F11232))="general","General",IF(TRIM(LOWER(F11232))="cardiology","Cardiology",IF(TRIM(LOWER(F11232))="Cardiology","Cardiology",IF(TRIM(LOWER(F11232))="Peads","Pediatrics",IF(TRIM(LOWER(F11232))="Pediatrics","Pediatrics",IF(TRIM(LOWER(F11232))="orthopedics","Orthopedics",IF(TRIM(LOWER(F11232))="Neurology","Neurology",IF(TRIM(LOWER(F11232))="Oncology","Oncology")))))))))))</f>
        <v>General</v>
      </c>
      <c r="P11232" s="3" t="str">
        <f t="shared" si="1050"/>
        <v>Self</v>
      </c>
      <c r="Q11232" s="5">
        <f t="shared" si="1051"/>
        <v>11</v>
      </c>
      <c r="R11232" s="1">
        <f t="shared" si="1052"/>
        <v>338459.65</v>
      </c>
      <c r="S11232" s="1">
        <f t="shared" si="1053"/>
        <v>1</v>
      </c>
      <c r="T11232" s="1" t="str">
        <f t="shared" si="1054"/>
        <v>0-17</v>
      </c>
      <c r="U11232" s="1" t="str">
        <f t="shared" si="1055"/>
        <v>No</v>
      </c>
    </row>
    <row r="11233" spans="1:21">
      <c r="A11233" s="1">
        <v>11232</v>
      </c>
      <c r="B11233" s="1">
        <v>26</v>
      </c>
      <c r="C11233" s="1" t="s">
        <v>26</v>
      </c>
      <c r="D11233" s="2">
        <v>45393</v>
      </c>
      <c r="E11233" s="2">
        <v>45409</v>
      </c>
      <c r="F11233" s="1" t="s">
        <v>52</v>
      </c>
      <c r="G11233" s="1" t="s">
        <v>33</v>
      </c>
      <c r="H11233" s="1" t="s">
        <v>15</v>
      </c>
      <c r="I11233" s="1">
        <v>106063.3</v>
      </c>
      <c r="J11233" s="1" t="s">
        <v>17</v>
      </c>
      <c r="K11233" s="1" t="s">
        <v>25</v>
      </c>
      <c r="N11233" s="3" t="str">
        <f>IF(LEFT(LOWER(C11233),1)="m","Male",IF(LEFT(LOWER(C11233),1)="f","Female","Unknown"))</f>
        <v>Female</v>
      </c>
      <c r="O11233" s="4" t="str">
        <f>IF(TRIM(LOWER(F11233))="neuro","Neurology",IF(TRIM(LOWER(F11233))="Neurology","Neurology",IF(TRIM(LOWER(F11233))="general ward","General",IF(TRIM(LOWER(F11233))="general","General",IF(TRIM(LOWER(F11233))="cardiology","Cardiology",IF(TRIM(LOWER(F11233))="Cardiology","Cardiology",IF(TRIM(LOWER(F11233))="Peads","Pediatrics",IF(TRIM(LOWER(F11233))="Pediatrics","Pediatrics",IF(TRIM(LOWER(F11233))="orthopedics","Orthopedics",IF(TRIM(LOWER(F11233))="Neurology","Neurology",IF(TRIM(LOWER(F11233))="Oncology","Oncology")))))))))))</f>
        <v>Oncology</v>
      </c>
      <c r="P11233" s="3" t="str">
        <f t="shared" si="1050"/>
        <v>Self</v>
      </c>
      <c r="Q11233" s="5">
        <f t="shared" si="1051"/>
        <v>16</v>
      </c>
      <c r="R11233" s="1">
        <f t="shared" si="1052"/>
        <v>106063.3</v>
      </c>
      <c r="S11233" s="1">
        <f t="shared" si="1053"/>
        <v>1</v>
      </c>
      <c r="T11233" s="1" t="str">
        <f t="shared" si="1054"/>
        <v>18-35</v>
      </c>
      <c r="U11233" s="1" t="str">
        <f t="shared" si="1055"/>
        <v>Yes</v>
      </c>
    </row>
    <row r="11234" spans="1:21">
      <c r="A11234" s="1">
        <v>11233</v>
      </c>
      <c r="B11234" s="1">
        <v>43</v>
      </c>
      <c r="C11234" s="1" t="s">
        <v>27</v>
      </c>
      <c r="D11234" s="2">
        <v>45127</v>
      </c>
      <c r="E11234" s="2">
        <v>45130</v>
      </c>
      <c r="F11234" s="1" t="s">
        <v>49</v>
      </c>
      <c r="G11234" s="1" t="s">
        <v>31</v>
      </c>
      <c r="H11234" s="1" t="s">
        <v>37</v>
      </c>
      <c r="I11234" s="1">
        <v>102978.72</v>
      </c>
      <c r="K11234" s="1" t="s">
        <v>20</v>
      </c>
      <c r="N11234" s="3" t="str">
        <f>IF(LEFT(LOWER(C11234),1)="m","Male",IF(LEFT(LOWER(C11234),1)="f","Female","Unknown"))</f>
        <v>Male</v>
      </c>
      <c r="O11234" s="4" t="str">
        <f>IF(TRIM(LOWER(F11234))="neuro","Neurology",IF(TRIM(LOWER(F11234))="Neurology","Neurology",IF(TRIM(LOWER(F11234))="general ward","General",IF(TRIM(LOWER(F11234))="general","General",IF(TRIM(LOWER(F11234))="cardiology","Cardiology",IF(TRIM(LOWER(F11234))="Cardiology","Cardiology",IF(TRIM(LOWER(F11234))="Peads","Pediatrics",IF(TRIM(LOWER(F11234))="Pediatrics","Pediatrics",IF(TRIM(LOWER(F11234))="orthopedics","Orthopedics",IF(TRIM(LOWER(F11234))="Neurology","Neurology",IF(TRIM(LOWER(F11234))="Oncology","Oncology")))))))))))</f>
        <v>Oncology</v>
      </c>
      <c r="P11234" s="3" t="str">
        <f t="shared" si="1050"/>
        <v>Private</v>
      </c>
      <c r="Q11234" s="5">
        <f t="shared" si="1051"/>
        <v>3</v>
      </c>
      <c r="R11234" s="1">
        <f t="shared" si="1052"/>
        <v>102978.72</v>
      </c>
      <c r="S11234" s="1">
        <f t="shared" si="1053"/>
        <v>0</v>
      </c>
      <c r="T11234" s="1" t="str">
        <f t="shared" si="1054"/>
        <v>36-50</v>
      </c>
      <c r="U11234" s="1" t="str">
        <f t="shared" si="1055"/>
        <v>Unknown</v>
      </c>
    </row>
    <row r="11235" spans="1:21">
      <c r="A11235" s="1">
        <v>11234</v>
      </c>
      <c r="B11235" s="1">
        <v>72</v>
      </c>
      <c r="C11235" s="1" t="s">
        <v>44</v>
      </c>
      <c r="D11235" s="2">
        <v>44935</v>
      </c>
      <c r="E11235" s="2">
        <v>44940</v>
      </c>
      <c r="F11235" s="1" t="s">
        <v>21</v>
      </c>
      <c r="G11235" s="1" t="s">
        <v>41</v>
      </c>
      <c r="H11235" s="1" t="s">
        <v>47</v>
      </c>
      <c r="I11235" s="1">
        <v>349948.92</v>
      </c>
      <c r="J11235" s="1" t="s">
        <v>42</v>
      </c>
      <c r="K11235" s="1" t="s">
        <v>42</v>
      </c>
      <c r="N11235" s="3" t="str">
        <f>IF(LEFT(LOWER(C11235),1)="m","Male",IF(LEFT(LOWER(C11235),1)="f","Female","Unknown"))</f>
        <v>Female</v>
      </c>
      <c r="O11235" s="4" t="str">
        <f>IF(TRIM(LOWER(F11235))="neuro","Neurology",IF(TRIM(LOWER(F11235))="Neurology","Neurology",IF(TRIM(LOWER(F11235))="general ward","General",IF(TRIM(LOWER(F11235))="general","General",IF(TRIM(LOWER(F11235))="cardiology","Cardiology",IF(TRIM(LOWER(F11235))="Cardiology","Cardiology",IF(TRIM(LOWER(F11235))="Peads","Pediatrics",IF(TRIM(LOWER(F11235))="Pediatrics","Pediatrics",IF(TRIM(LOWER(F11235))="orthopedics","Orthopedics",IF(TRIM(LOWER(F11235))="Neurology","Neurology",IF(TRIM(LOWER(F11235))="Oncology","Oncology")))))))))))</f>
        <v>General</v>
      </c>
      <c r="P11235" s="3" t="str">
        <f t="shared" si="1050"/>
        <v>Unknown</v>
      </c>
      <c r="Q11235" s="5">
        <f t="shared" si="1051"/>
        <v>5</v>
      </c>
      <c r="R11235" s="1">
        <f t="shared" si="1052"/>
        <v>349948.92</v>
      </c>
      <c r="S11235" s="1">
        <f t="shared" si="1053"/>
        <v>0</v>
      </c>
      <c r="T11235" s="1" t="str">
        <f t="shared" si="1054"/>
        <v>66+</v>
      </c>
      <c r="U11235" s="1" t="str">
        <f t="shared" si="1055"/>
        <v>No</v>
      </c>
    </row>
    <row r="11236" spans="1:21">
      <c r="A11236" s="1">
        <v>11235</v>
      </c>
      <c r="C11236" s="1" t="s">
        <v>12</v>
      </c>
      <c r="D11236" s="2">
        <v>45580</v>
      </c>
      <c r="E11236" s="2">
        <v>45593</v>
      </c>
      <c r="F11236" s="1" t="s">
        <v>40</v>
      </c>
      <c r="G11236" s="1" t="s">
        <v>31</v>
      </c>
      <c r="H11236" s="1" t="s">
        <v>39</v>
      </c>
      <c r="I11236" s="1">
        <v>61930.11</v>
      </c>
      <c r="J11236" s="1" t="s">
        <v>25</v>
      </c>
      <c r="K11236" s="1" t="s">
        <v>42</v>
      </c>
      <c r="N11236" s="3" t="str">
        <f>IF(LEFT(LOWER(C11236),1)="m","Male",IF(LEFT(LOWER(C11236),1)="f","Female","Unknown"))</f>
        <v>Unknown</v>
      </c>
      <c r="O11236" s="4" t="str">
        <f>IF(TRIM(LOWER(F11236))="neuro","Neurology",IF(TRIM(LOWER(F11236))="Neurology","Neurology",IF(TRIM(LOWER(F11236))="general ward","General",IF(TRIM(LOWER(F11236))="general","General",IF(TRIM(LOWER(F11236))="cardiology","Cardiology",IF(TRIM(LOWER(F11236))="Cardiology","Cardiology",IF(TRIM(LOWER(F11236))="Peads","Pediatrics",IF(TRIM(LOWER(F11236))="Pediatrics","Pediatrics",IF(TRIM(LOWER(F11236))="orthopedics","Orthopedics",IF(TRIM(LOWER(F11236))="Neurology","Neurology",IF(TRIM(LOWER(F11236))="Oncology","Oncology")))))))))))</f>
        <v>Pediatrics</v>
      </c>
      <c r="P11236" s="3" t="str">
        <f t="shared" si="1050"/>
        <v>Private</v>
      </c>
      <c r="Q11236" s="5">
        <f t="shared" si="1051"/>
        <v>13</v>
      </c>
      <c r="R11236" s="1">
        <f t="shared" si="1052"/>
        <v>61930.11</v>
      </c>
      <c r="S11236" s="1">
        <f t="shared" si="1053"/>
        <v>0</v>
      </c>
      <c r="T11236" s="1" t="str">
        <f t="shared" si="1054"/>
        <v>0-17</v>
      </c>
      <c r="U11236" s="1" t="str">
        <f t="shared" si="1055"/>
        <v>Yes</v>
      </c>
    </row>
    <row r="11237" spans="1:21">
      <c r="A11237" s="1">
        <v>11236</v>
      </c>
      <c r="B11237" s="1">
        <v>12</v>
      </c>
      <c r="C11237" s="1" t="s">
        <v>12</v>
      </c>
      <c r="D11237" s="2">
        <v>45125</v>
      </c>
      <c r="E11237" s="2">
        <v>45145</v>
      </c>
      <c r="F11237" s="1" t="s">
        <v>19</v>
      </c>
      <c r="G11237" s="1" t="s">
        <v>22</v>
      </c>
      <c r="H11237" s="1" t="s">
        <v>47</v>
      </c>
      <c r="I11237" s="1">
        <v>224209.22</v>
      </c>
      <c r="K11237" s="1" t="s">
        <v>42</v>
      </c>
      <c r="N11237" s="3" t="str">
        <f>IF(LEFT(LOWER(C11237),1)="m","Male",IF(LEFT(LOWER(C11237),1)="f","Female","Unknown"))</f>
        <v>Unknown</v>
      </c>
      <c r="O11237" s="4" t="str">
        <f>IF(TRIM(LOWER(F11237))="neuro","Neurology",IF(TRIM(LOWER(F11237))="Neurology","Neurology",IF(TRIM(LOWER(F11237))="general ward","General",IF(TRIM(LOWER(F11237))="general","General",IF(TRIM(LOWER(F11237))="cardiology","Cardiology",IF(TRIM(LOWER(F11237))="Cardiology","Cardiology",IF(TRIM(LOWER(F11237))="Peads","Pediatrics",IF(TRIM(LOWER(F11237))="Pediatrics","Pediatrics",IF(TRIM(LOWER(F11237))="orthopedics","Orthopedics",IF(TRIM(LOWER(F11237))="Neurology","Neurology",IF(TRIM(LOWER(F11237))="Oncology","Oncology")))))))))))</f>
        <v>General</v>
      </c>
      <c r="P11237" s="3" t="str">
        <f t="shared" si="1050"/>
        <v>Government</v>
      </c>
      <c r="Q11237" s="5">
        <f t="shared" si="1051"/>
        <v>20</v>
      </c>
      <c r="R11237" s="1">
        <f t="shared" si="1052"/>
        <v>224209.22</v>
      </c>
      <c r="S11237" s="1">
        <f t="shared" si="1053"/>
        <v>0</v>
      </c>
      <c r="T11237" s="1" t="str">
        <f t="shared" si="1054"/>
        <v>0-17</v>
      </c>
      <c r="U11237" s="1" t="str">
        <f t="shared" si="1055"/>
        <v>Unknown</v>
      </c>
    </row>
    <row r="11238" spans="1:21">
      <c r="A11238" s="1">
        <v>11237</v>
      </c>
      <c r="B11238" s="1">
        <v>28</v>
      </c>
      <c r="C11238" s="1" t="s">
        <v>27</v>
      </c>
      <c r="D11238" s="2">
        <v>45235</v>
      </c>
      <c r="E11238" s="2">
        <v>45241</v>
      </c>
      <c r="F11238" s="1" t="s">
        <v>35</v>
      </c>
      <c r="G11238" s="1" t="s">
        <v>14</v>
      </c>
      <c r="H11238" s="1" t="s">
        <v>37</v>
      </c>
      <c r="I11238" s="1">
        <v>293568.13</v>
      </c>
      <c r="J11238" s="1" t="s">
        <v>38</v>
      </c>
      <c r="K11238" s="1" t="s">
        <v>16</v>
      </c>
      <c r="N11238" s="3" t="str">
        <f>IF(LEFT(LOWER(C11238),1)="m","Male",IF(LEFT(LOWER(C11238),1)="f","Female","Unknown"))</f>
        <v>Male</v>
      </c>
      <c r="O11238" s="4" t="str">
        <f>IF(TRIM(LOWER(F11238))="neuro","Neurology",IF(TRIM(LOWER(F11238))="Neurology","Neurology",IF(TRIM(LOWER(F11238))="general ward","General",IF(TRIM(LOWER(F11238))="general","General",IF(TRIM(LOWER(F11238))="cardiology","Cardiology",IF(TRIM(LOWER(F11238))="Cardiology","Cardiology",IF(TRIM(LOWER(F11238))="Peads","Pediatrics",IF(TRIM(LOWER(F11238))="Pediatrics","Pediatrics",IF(TRIM(LOWER(F11238))="orthopedics","Orthopedics",IF(TRIM(LOWER(F11238))="Neurology","Neurology",IF(TRIM(LOWER(F11238))="Oncology","Oncology")))))))))))</f>
        <v>Cardiology</v>
      </c>
      <c r="P11238" s="3" t="str">
        <f t="shared" si="1050"/>
        <v>Private</v>
      </c>
      <c r="Q11238" s="5">
        <f t="shared" si="1051"/>
        <v>6</v>
      </c>
      <c r="R11238" s="1">
        <f t="shared" si="1052"/>
        <v>293568.13</v>
      </c>
      <c r="S11238" s="1">
        <f t="shared" si="1053"/>
        <v>1</v>
      </c>
      <c r="T11238" s="1" t="str">
        <f t="shared" si="1054"/>
        <v>18-35</v>
      </c>
      <c r="U11238" s="1" t="str">
        <f t="shared" si="1055"/>
        <v>No</v>
      </c>
    </row>
    <row r="11239" spans="1:21">
      <c r="A11239" s="1">
        <v>11238</v>
      </c>
      <c r="B11239" s="1">
        <v>7</v>
      </c>
      <c r="C11239" s="1" t="s">
        <v>18</v>
      </c>
      <c r="D11239" s="2">
        <v>45012</v>
      </c>
      <c r="E11239" s="2">
        <v>45023</v>
      </c>
      <c r="F11239" s="1" t="s">
        <v>19</v>
      </c>
      <c r="G11239" s="1" t="s">
        <v>31</v>
      </c>
      <c r="H11239" s="1" t="s">
        <v>32</v>
      </c>
      <c r="I11239" s="1">
        <v>289817.05</v>
      </c>
      <c r="J11239" s="1" t="s">
        <v>42</v>
      </c>
      <c r="K11239" s="1" t="s">
        <v>17</v>
      </c>
      <c r="N11239" s="3" t="str">
        <f>IF(LEFT(LOWER(C11239),1)="m","Male",IF(LEFT(LOWER(C11239),1)="f","Female","Unknown"))</f>
        <v>Male</v>
      </c>
      <c r="O11239" s="4" t="str">
        <f>IF(TRIM(LOWER(F11239))="neuro","Neurology",IF(TRIM(LOWER(F11239))="Neurology","Neurology",IF(TRIM(LOWER(F11239))="general ward","General",IF(TRIM(LOWER(F11239))="general","General",IF(TRIM(LOWER(F11239))="cardiology","Cardiology",IF(TRIM(LOWER(F11239))="Cardiology","Cardiology",IF(TRIM(LOWER(F11239))="Peads","Pediatrics",IF(TRIM(LOWER(F11239))="Pediatrics","Pediatrics",IF(TRIM(LOWER(F11239))="orthopedics","Orthopedics",IF(TRIM(LOWER(F11239))="Neurology","Neurology",IF(TRIM(LOWER(F11239))="Oncology","Oncology")))))))))))</f>
        <v>General</v>
      </c>
      <c r="P11239" s="3" t="str">
        <f t="shared" si="1050"/>
        <v>Private</v>
      </c>
      <c r="Q11239" s="5">
        <f t="shared" si="1051"/>
        <v>11</v>
      </c>
      <c r="R11239" s="1">
        <f t="shared" si="1052"/>
        <v>289817.05</v>
      </c>
      <c r="S11239" s="1">
        <f t="shared" si="1053"/>
        <v>1</v>
      </c>
      <c r="T11239" s="1" t="str">
        <f t="shared" si="1054"/>
        <v>0-17</v>
      </c>
      <c r="U11239" s="1" t="str">
        <f t="shared" si="1055"/>
        <v>No</v>
      </c>
    </row>
    <row r="11240" spans="1:21">
      <c r="A11240" s="1">
        <v>11239</v>
      </c>
      <c r="C11240" s="1" t="s">
        <v>18</v>
      </c>
      <c r="D11240" s="2">
        <v>45407</v>
      </c>
      <c r="E11240" s="2">
        <v>45426</v>
      </c>
      <c r="F11240" s="1" t="s">
        <v>13</v>
      </c>
      <c r="G11240" s="1" t="s">
        <v>36</v>
      </c>
      <c r="H11240" s="1" t="s">
        <v>32</v>
      </c>
      <c r="I11240" s="1">
        <v>269391.89</v>
      </c>
      <c r="J11240" s="1" t="s">
        <v>25</v>
      </c>
      <c r="K11240" s="1" t="s">
        <v>20</v>
      </c>
      <c r="N11240" s="3" t="str">
        <f>IF(LEFT(LOWER(C11240),1)="m","Male",IF(LEFT(LOWER(C11240),1)="f","Female","Unknown"))</f>
        <v>Male</v>
      </c>
      <c r="O11240" s="4" t="str">
        <f>IF(TRIM(LOWER(F11240))="neuro","Neurology",IF(TRIM(LOWER(F11240))="Neurology","Neurology",IF(TRIM(LOWER(F11240))="general ward","General",IF(TRIM(LOWER(F11240))="general","General",IF(TRIM(LOWER(F11240))="cardiology","Cardiology",IF(TRIM(LOWER(F11240))="Cardiology","Cardiology",IF(TRIM(LOWER(F11240))="Peads","Pediatrics",IF(TRIM(LOWER(F11240))="Pediatrics","Pediatrics",IF(TRIM(LOWER(F11240))="orthopedics","Orthopedics",IF(TRIM(LOWER(F11240))="Neurology","Neurology",IF(TRIM(LOWER(F11240))="Oncology","Oncology")))))))))))</f>
        <v>Neurology</v>
      </c>
      <c r="P11240" s="3" t="str">
        <f t="shared" si="1050"/>
        <v>Government</v>
      </c>
      <c r="Q11240" s="5">
        <f t="shared" si="1051"/>
        <v>19</v>
      </c>
      <c r="R11240" s="1">
        <f t="shared" si="1052"/>
        <v>269391.89</v>
      </c>
      <c r="S11240" s="1">
        <f t="shared" si="1053"/>
        <v>0</v>
      </c>
      <c r="T11240" s="1" t="str">
        <f t="shared" si="1054"/>
        <v>0-17</v>
      </c>
      <c r="U11240" s="1" t="str">
        <f t="shared" si="1055"/>
        <v>Yes</v>
      </c>
    </row>
    <row r="11241" spans="1:21">
      <c r="A11241" s="1">
        <v>11240</v>
      </c>
      <c r="B11241" s="1">
        <v>47</v>
      </c>
      <c r="C11241" s="1" t="s">
        <v>27</v>
      </c>
      <c r="D11241" s="2">
        <v>45565</v>
      </c>
      <c r="E11241" s="2">
        <v>45581</v>
      </c>
      <c r="F11241" s="1" t="s">
        <v>30</v>
      </c>
      <c r="G11241" s="1" t="s">
        <v>33</v>
      </c>
      <c r="H11241" s="1" t="s">
        <v>15</v>
      </c>
      <c r="I11241" s="1">
        <v>322145.58</v>
      </c>
      <c r="J11241" s="1" t="s">
        <v>25</v>
      </c>
      <c r="K11241" s="1" t="s">
        <v>42</v>
      </c>
      <c r="N11241" s="3" t="str">
        <f>IF(LEFT(LOWER(C11241),1)="m","Male",IF(LEFT(LOWER(C11241),1)="f","Female","Unknown"))</f>
        <v>Male</v>
      </c>
      <c r="O11241" s="4" t="str">
        <f>IF(TRIM(LOWER(F11241))="neuro","Neurology",IF(TRIM(LOWER(F11241))="Neurology","Neurology",IF(TRIM(LOWER(F11241))="general ward","General",IF(TRIM(LOWER(F11241))="general","General",IF(TRIM(LOWER(F11241))="cardiology","Cardiology",IF(TRIM(LOWER(F11241))="Cardiology","Cardiology",IF(TRIM(LOWER(F11241))="Peads","Pediatrics",IF(TRIM(LOWER(F11241))="Pediatrics","Pediatrics",IF(TRIM(LOWER(F11241))="orthopedics","Orthopedics",IF(TRIM(LOWER(F11241))="Neurology","Neurology",IF(TRIM(LOWER(F11241))="Oncology","Oncology")))))))))))</f>
        <v>Pediatrics</v>
      </c>
      <c r="P11241" s="3" t="str">
        <f t="shared" si="1050"/>
        <v>Self</v>
      </c>
      <c r="Q11241" s="5">
        <f t="shared" si="1051"/>
        <v>16</v>
      </c>
      <c r="R11241" s="1">
        <f t="shared" si="1052"/>
        <v>322145.58</v>
      </c>
      <c r="S11241" s="1">
        <f t="shared" si="1053"/>
        <v>0</v>
      </c>
      <c r="T11241" s="1" t="str">
        <f t="shared" si="1054"/>
        <v>36-50</v>
      </c>
      <c r="U11241" s="1" t="str">
        <f t="shared" si="1055"/>
        <v>Yes</v>
      </c>
    </row>
    <row r="11242" spans="1:21">
      <c r="A11242" s="1">
        <v>11241</v>
      </c>
      <c r="B11242" s="1">
        <v>41</v>
      </c>
      <c r="C11242" s="1" t="s">
        <v>18</v>
      </c>
      <c r="D11242" s="2">
        <v>45559</v>
      </c>
      <c r="E11242" s="2">
        <v>45573</v>
      </c>
      <c r="F11242" s="1" t="s">
        <v>19</v>
      </c>
      <c r="G11242" s="1" t="s">
        <v>36</v>
      </c>
      <c r="H11242" s="1" t="s">
        <v>37</v>
      </c>
      <c r="I11242" s="1">
        <v>114945.18</v>
      </c>
      <c r="K11242" s="1" t="s">
        <v>42</v>
      </c>
      <c r="N11242" s="3" t="str">
        <f>IF(LEFT(LOWER(C11242),1)="m","Male",IF(LEFT(LOWER(C11242),1)="f","Female","Unknown"))</f>
        <v>Male</v>
      </c>
      <c r="O11242" s="4" t="str">
        <f>IF(TRIM(LOWER(F11242))="neuro","Neurology",IF(TRIM(LOWER(F11242))="Neurology","Neurology",IF(TRIM(LOWER(F11242))="general ward","General",IF(TRIM(LOWER(F11242))="general","General",IF(TRIM(LOWER(F11242))="cardiology","Cardiology",IF(TRIM(LOWER(F11242))="Cardiology","Cardiology",IF(TRIM(LOWER(F11242))="Peads","Pediatrics",IF(TRIM(LOWER(F11242))="Pediatrics","Pediatrics",IF(TRIM(LOWER(F11242))="orthopedics","Orthopedics",IF(TRIM(LOWER(F11242))="Neurology","Neurology",IF(TRIM(LOWER(F11242))="Oncology","Oncology")))))))))))</f>
        <v>General</v>
      </c>
      <c r="P11242" s="3" t="str">
        <f t="shared" si="1050"/>
        <v>Government</v>
      </c>
      <c r="Q11242" s="5">
        <f t="shared" si="1051"/>
        <v>14</v>
      </c>
      <c r="R11242" s="1">
        <f t="shared" si="1052"/>
        <v>114945.18</v>
      </c>
      <c r="S11242" s="1">
        <f t="shared" si="1053"/>
        <v>0</v>
      </c>
      <c r="T11242" s="1" t="str">
        <f t="shared" si="1054"/>
        <v>36-50</v>
      </c>
      <c r="U11242" s="1" t="str">
        <f t="shared" si="1055"/>
        <v>Unknown</v>
      </c>
    </row>
    <row r="11243" spans="1:21">
      <c r="A11243" s="1">
        <v>11242</v>
      </c>
      <c r="B11243" s="1">
        <v>69</v>
      </c>
      <c r="C11243" s="1" t="s">
        <v>44</v>
      </c>
      <c r="D11243" s="2">
        <v>45205</v>
      </c>
      <c r="E11243" s="2">
        <v>45224</v>
      </c>
      <c r="F11243" s="1" t="s">
        <v>28</v>
      </c>
      <c r="G11243" s="1" t="s">
        <v>14</v>
      </c>
      <c r="H11243" s="1" t="s">
        <v>37</v>
      </c>
      <c r="I11243" s="1">
        <v>105410.09</v>
      </c>
      <c r="J11243" s="1" t="s">
        <v>16</v>
      </c>
      <c r="K11243" s="1" t="s">
        <v>25</v>
      </c>
      <c r="N11243" s="3" t="str">
        <f>IF(LEFT(LOWER(C11243),1)="m","Male",IF(LEFT(LOWER(C11243),1)="f","Female","Unknown"))</f>
        <v>Female</v>
      </c>
      <c r="O11243" s="4" t="str">
        <f>IF(TRIM(LOWER(F11243))="neuro","Neurology",IF(TRIM(LOWER(F11243))="Neurology","Neurology",IF(TRIM(LOWER(F11243))="general ward","General",IF(TRIM(LOWER(F11243))="general","General",IF(TRIM(LOWER(F11243))="cardiology","Cardiology",IF(TRIM(LOWER(F11243))="Cardiology","Cardiology",IF(TRIM(LOWER(F11243))="Peads","Pediatrics",IF(TRIM(LOWER(F11243))="Pediatrics","Pediatrics",IF(TRIM(LOWER(F11243))="orthopedics","Orthopedics",IF(TRIM(LOWER(F11243))="Neurology","Neurology",IF(TRIM(LOWER(F11243))="Oncology","Oncology")))))))))))</f>
        <v>Orthopedics</v>
      </c>
      <c r="P11243" s="3" t="str">
        <f t="shared" si="1050"/>
        <v>Private</v>
      </c>
      <c r="Q11243" s="5">
        <f t="shared" si="1051"/>
        <v>19</v>
      </c>
      <c r="R11243" s="1">
        <f t="shared" si="1052"/>
        <v>105410.09</v>
      </c>
      <c r="S11243" s="1">
        <f t="shared" si="1053"/>
        <v>1</v>
      </c>
      <c r="T11243" s="1" t="str">
        <f t="shared" si="1054"/>
        <v>66+</v>
      </c>
      <c r="U11243" s="1" t="str">
        <f t="shared" si="1055"/>
        <v>Yes</v>
      </c>
    </row>
    <row r="11244" spans="1:21">
      <c r="A11244" s="1">
        <v>11243</v>
      </c>
      <c r="B11244" s="1">
        <v>20</v>
      </c>
      <c r="C11244" s="1" t="s">
        <v>44</v>
      </c>
      <c r="D11244" s="2">
        <v>45642</v>
      </c>
      <c r="E11244" s="2">
        <v>45651</v>
      </c>
      <c r="F11244" s="1" t="s">
        <v>49</v>
      </c>
      <c r="G11244" s="1" t="s">
        <v>31</v>
      </c>
      <c r="H11244" s="1" t="s">
        <v>15</v>
      </c>
      <c r="I11244" s="1">
        <v>156864.24</v>
      </c>
      <c r="J11244" s="1" t="s">
        <v>17</v>
      </c>
      <c r="K11244" s="1" t="s">
        <v>38</v>
      </c>
      <c r="N11244" s="3" t="str">
        <f>IF(LEFT(LOWER(C11244),1)="m","Male",IF(LEFT(LOWER(C11244),1)="f","Female","Unknown"))</f>
        <v>Female</v>
      </c>
      <c r="O11244" s="4" t="str">
        <f>IF(TRIM(LOWER(F11244))="neuro","Neurology",IF(TRIM(LOWER(F11244))="Neurology","Neurology",IF(TRIM(LOWER(F11244))="general ward","General",IF(TRIM(LOWER(F11244))="general","General",IF(TRIM(LOWER(F11244))="cardiology","Cardiology",IF(TRIM(LOWER(F11244))="Cardiology","Cardiology",IF(TRIM(LOWER(F11244))="Peads","Pediatrics",IF(TRIM(LOWER(F11244))="Pediatrics","Pediatrics",IF(TRIM(LOWER(F11244))="orthopedics","Orthopedics",IF(TRIM(LOWER(F11244))="Neurology","Neurology",IF(TRIM(LOWER(F11244))="Oncology","Oncology")))))))))))</f>
        <v>Oncology</v>
      </c>
      <c r="P11244" s="3" t="str">
        <f t="shared" si="1050"/>
        <v>Private</v>
      </c>
      <c r="Q11244" s="5">
        <f t="shared" si="1051"/>
        <v>9</v>
      </c>
      <c r="R11244" s="1">
        <f t="shared" si="1052"/>
        <v>156864.24</v>
      </c>
      <c r="S11244" s="1">
        <f t="shared" si="1053"/>
        <v>0</v>
      </c>
      <c r="T11244" s="1" t="str">
        <f t="shared" si="1054"/>
        <v>18-35</v>
      </c>
      <c r="U11244" s="1" t="str">
        <f t="shared" si="1055"/>
        <v>Yes</v>
      </c>
    </row>
    <row r="11245" spans="1:21">
      <c r="A11245" s="1">
        <v>11244</v>
      </c>
      <c r="B11245" s="1">
        <v>67</v>
      </c>
      <c r="C11245" s="1" t="s">
        <v>34</v>
      </c>
      <c r="D11245" s="2">
        <v>45559</v>
      </c>
      <c r="E11245" s="2">
        <v>45571</v>
      </c>
      <c r="F11245" s="1" t="s">
        <v>50</v>
      </c>
      <c r="G11245" s="1" t="s">
        <v>33</v>
      </c>
      <c r="H11245" s="1" t="s">
        <v>23</v>
      </c>
      <c r="I11245" s="1">
        <v>163360.06</v>
      </c>
      <c r="J11245" s="1" t="s">
        <v>42</v>
      </c>
      <c r="K11245" s="1" t="s">
        <v>42</v>
      </c>
      <c r="N11245" s="3" t="str">
        <f>IF(LEFT(LOWER(C11245),1)="m","Male",IF(LEFT(LOWER(C11245),1)="f","Female","Unknown"))</f>
        <v>Male</v>
      </c>
      <c r="O11245" s="4" t="str">
        <f>IF(TRIM(LOWER(F11245))="neuro","Neurology",IF(TRIM(LOWER(F11245))="Neurology","Neurology",IF(TRIM(LOWER(F11245))="general ward","General",IF(TRIM(LOWER(F11245))="general","General",IF(TRIM(LOWER(F11245))="cardiology","Cardiology",IF(TRIM(LOWER(F11245))="Cardiology","Cardiology",IF(TRIM(LOWER(F11245))="Peads","Pediatrics",IF(TRIM(LOWER(F11245))="Pediatrics","Pediatrics",IF(TRIM(LOWER(F11245))="orthopedics","Orthopedics",IF(TRIM(LOWER(F11245))="Neurology","Neurology",IF(TRIM(LOWER(F11245))="Oncology","Oncology")))))))))))</f>
        <v>Cardiology</v>
      </c>
      <c r="P11245" s="3" t="str">
        <f t="shared" si="1050"/>
        <v>Self</v>
      </c>
      <c r="Q11245" s="5">
        <f t="shared" si="1051"/>
        <v>12</v>
      </c>
      <c r="R11245" s="1">
        <f t="shared" si="1052"/>
        <v>163360.06</v>
      </c>
      <c r="S11245" s="1">
        <f t="shared" si="1053"/>
        <v>0</v>
      </c>
      <c r="T11245" s="1" t="str">
        <f t="shared" si="1054"/>
        <v>66+</v>
      </c>
      <c r="U11245" s="1" t="str">
        <f t="shared" si="1055"/>
        <v>No</v>
      </c>
    </row>
    <row r="11246" spans="1:21">
      <c r="A11246" s="1">
        <v>11245</v>
      </c>
      <c r="B11246" s="1">
        <v>7</v>
      </c>
      <c r="C11246" s="1" t="s">
        <v>18</v>
      </c>
      <c r="D11246" s="2">
        <v>45194</v>
      </c>
      <c r="E11246" s="2">
        <v>45209</v>
      </c>
      <c r="F11246" s="1" t="s">
        <v>50</v>
      </c>
      <c r="G11246" s="1" t="s">
        <v>33</v>
      </c>
      <c r="H11246" s="1" t="s">
        <v>47</v>
      </c>
      <c r="I11246" s="1">
        <v>45040.24</v>
      </c>
      <c r="J11246" s="1" t="s">
        <v>17</v>
      </c>
      <c r="K11246" s="1" t="s">
        <v>17</v>
      </c>
      <c r="N11246" s="3" t="str">
        <f>IF(LEFT(LOWER(C11246),1)="m","Male",IF(LEFT(LOWER(C11246),1)="f","Female","Unknown"))</f>
        <v>Male</v>
      </c>
      <c r="O11246" s="4" t="str">
        <f>IF(TRIM(LOWER(F11246))="neuro","Neurology",IF(TRIM(LOWER(F11246))="Neurology","Neurology",IF(TRIM(LOWER(F11246))="general ward","General",IF(TRIM(LOWER(F11246))="general","General",IF(TRIM(LOWER(F11246))="cardiology","Cardiology",IF(TRIM(LOWER(F11246))="Cardiology","Cardiology",IF(TRIM(LOWER(F11246))="Peads","Pediatrics",IF(TRIM(LOWER(F11246))="Pediatrics","Pediatrics",IF(TRIM(LOWER(F11246))="orthopedics","Orthopedics",IF(TRIM(LOWER(F11246))="Neurology","Neurology",IF(TRIM(LOWER(F11246))="Oncology","Oncology")))))))))))</f>
        <v>Cardiology</v>
      </c>
      <c r="P11246" s="3" t="str">
        <f t="shared" si="1050"/>
        <v>Self</v>
      </c>
      <c r="Q11246" s="5">
        <f t="shared" si="1051"/>
        <v>15</v>
      </c>
      <c r="R11246" s="1">
        <f t="shared" si="1052"/>
        <v>45040.24</v>
      </c>
      <c r="S11246" s="1">
        <f t="shared" si="1053"/>
        <v>1</v>
      </c>
      <c r="T11246" s="1" t="str">
        <f t="shared" si="1054"/>
        <v>0-17</v>
      </c>
      <c r="U11246" s="1" t="str">
        <f t="shared" si="1055"/>
        <v>Yes</v>
      </c>
    </row>
    <row r="11247" spans="1:21">
      <c r="A11247" s="1">
        <v>11246</v>
      </c>
      <c r="B11247" s="1">
        <v>19</v>
      </c>
      <c r="C11247" s="1" t="s">
        <v>44</v>
      </c>
      <c r="D11247" s="2">
        <v>45219</v>
      </c>
      <c r="E11247" s="2">
        <v>45224</v>
      </c>
      <c r="F11247" s="1" t="s">
        <v>21</v>
      </c>
      <c r="G11247" s="1" t="s">
        <v>36</v>
      </c>
      <c r="I11247" s="1">
        <v>316740.06</v>
      </c>
      <c r="J11247" s="1" t="s">
        <v>17</v>
      </c>
      <c r="K11247" s="1" t="s">
        <v>25</v>
      </c>
      <c r="N11247" s="3" t="str">
        <f>IF(LEFT(LOWER(C11247),1)="m","Male",IF(LEFT(LOWER(C11247),1)="f","Female","Unknown"))</f>
        <v>Female</v>
      </c>
      <c r="O11247" s="4" t="str">
        <f>IF(TRIM(LOWER(F11247))="neuro","Neurology",IF(TRIM(LOWER(F11247))="Neurology","Neurology",IF(TRIM(LOWER(F11247))="general ward","General",IF(TRIM(LOWER(F11247))="general","General",IF(TRIM(LOWER(F11247))="cardiology","Cardiology",IF(TRIM(LOWER(F11247))="Cardiology","Cardiology",IF(TRIM(LOWER(F11247))="Peads","Pediatrics",IF(TRIM(LOWER(F11247))="Pediatrics","Pediatrics",IF(TRIM(LOWER(F11247))="orthopedics","Orthopedics",IF(TRIM(LOWER(F11247))="Neurology","Neurology",IF(TRIM(LOWER(F11247))="Oncology","Oncology")))))))))))</f>
        <v>General</v>
      </c>
      <c r="P11247" s="3" t="str">
        <f t="shared" si="1050"/>
        <v>Government</v>
      </c>
      <c r="Q11247" s="5">
        <f t="shared" si="1051"/>
        <v>5</v>
      </c>
      <c r="R11247" s="1">
        <f t="shared" si="1052"/>
        <v>316740.06</v>
      </c>
      <c r="S11247" s="1">
        <f t="shared" si="1053"/>
        <v>1</v>
      </c>
      <c r="T11247" s="1" t="str">
        <f t="shared" si="1054"/>
        <v>18-35</v>
      </c>
      <c r="U11247" s="1" t="str">
        <f t="shared" si="1055"/>
        <v>Yes</v>
      </c>
    </row>
    <row r="11248" spans="1:21">
      <c r="A11248" s="1">
        <v>11247</v>
      </c>
      <c r="B11248" s="1">
        <v>21</v>
      </c>
      <c r="C11248" s="1" t="s">
        <v>18</v>
      </c>
      <c r="D11248" s="2">
        <v>45053</v>
      </c>
      <c r="E11248" s="2">
        <v>45071</v>
      </c>
      <c r="F11248" s="1" t="s">
        <v>43</v>
      </c>
      <c r="G11248" s="1" t="s">
        <v>31</v>
      </c>
      <c r="H11248" s="1" t="s">
        <v>39</v>
      </c>
      <c r="I11248" s="1">
        <v>343196.12</v>
      </c>
      <c r="J11248" s="1" t="s">
        <v>25</v>
      </c>
      <c r="K11248" s="1" t="s">
        <v>17</v>
      </c>
      <c r="N11248" s="3" t="str">
        <f>IF(LEFT(LOWER(C11248),1)="m","Male",IF(LEFT(LOWER(C11248),1)="f","Female","Unknown"))</f>
        <v>Male</v>
      </c>
      <c r="O11248" s="4" t="str">
        <f>IF(TRIM(LOWER(F11248))="neuro","Neurology",IF(TRIM(LOWER(F11248))="Neurology","Neurology",IF(TRIM(LOWER(F11248))="general ward","General",IF(TRIM(LOWER(F11248))="general","General",IF(TRIM(LOWER(F11248))="cardiology","Cardiology",IF(TRIM(LOWER(F11248))="Cardiology","Cardiology",IF(TRIM(LOWER(F11248))="Peads","Pediatrics",IF(TRIM(LOWER(F11248))="Pediatrics","Pediatrics",IF(TRIM(LOWER(F11248))="orthopedics","Orthopedics",IF(TRIM(LOWER(F11248))="Neurology","Neurology",IF(TRIM(LOWER(F11248))="Oncology","Oncology")))))))))))</f>
        <v>Orthopedics</v>
      </c>
      <c r="P11248" s="3" t="str">
        <f t="shared" si="1050"/>
        <v>Private</v>
      </c>
      <c r="Q11248" s="5">
        <f t="shared" si="1051"/>
        <v>18</v>
      </c>
      <c r="R11248" s="1">
        <f t="shared" si="1052"/>
        <v>343196.12</v>
      </c>
      <c r="S11248" s="1">
        <f t="shared" si="1053"/>
        <v>1</v>
      </c>
      <c r="T11248" s="1" t="str">
        <f t="shared" si="1054"/>
        <v>18-35</v>
      </c>
      <c r="U11248" s="1" t="str">
        <f t="shared" si="1055"/>
        <v>Yes</v>
      </c>
    </row>
    <row r="11249" spans="1:21">
      <c r="A11249" s="1">
        <v>11248</v>
      </c>
      <c r="B11249" s="1">
        <v>57</v>
      </c>
      <c r="C11249" s="1" t="s">
        <v>34</v>
      </c>
      <c r="D11249" s="2">
        <v>45487</v>
      </c>
      <c r="E11249" s="2">
        <v>45494</v>
      </c>
      <c r="F11249" s="1" t="s">
        <v>30</v>
      </c>
      <c r="G11249" s="1" t="s">
        <v>36</v>
      </c>
      <c r="I11249" s="1">
        <v>111376.14</v>
      </c>
      <c r="J11249" s="1" t="s">
        <v>25</v>
      </c>
      <c r="K11249" s="1" t="s">
        <v>16</v>
      </c>
      <c r="N11249" s="3" t="str">
        <f>IF(LEFT(LOWER(C11249),1)="m","Male",IF(LEFT(LOWER(C11249),1)="f","Female","Unknown"))</f>
        <v>Male</v>
      </c>
      <c r="O11249" s="4" t="str">
        <f>IF(TRIM(LOWER(F11249))="neuro","Neurology",IF(TRIM(LOWER(F11249))="Neurology","Neurology",IF(TRIM(LOWER(F11249))="general ward","General",IF(TRIM(LOWER(F11249))="general","General",IF(TRIM(LOWER(F11249))="cardiology","Cardiology",IF(TRIM(LOWER(F11249))="Cardiology","Cardiology",IF(TRIM(LOWER(F11249))="Peads","Pediatrics",IF(TRIM(LOWER(F11249))="Pediatrics","Pediatrics",IF(TRIM(LOWER(F11249))="orthopedics","Orthopedics",IF(TRIM(LOWER(F11249))="Neurology","Neurology",IF(TRIM(LOWER(F11249))="Oncology","Oncology")))))))))))</f>
        <v>Pediatrics</v>
      </c>
      <c r="P11249" s="3" t="str">
        <f t="shared" si="1050"/>
        <v>Government</v>
      </c>
      <c r="Q11249" s="5">
        <f t="shared" si="1051"/>
        <v>7</v>
      </c>
      <c r="R11249" s="1">
        <f t="shared" si="1052"/>
        <v>111376.14</v>
      </c>
      <c r="S11249" s="1">
        <f t="shared" si="1053"/>
        <v>1</v>
      </c>
      <c r="T11249" s="1" t="str">
        <f t="shared" si="1054"/>
        <v>51-65</v>
      </c>
      <c r="U11249" s="1" t="str">
        <f t="shared" si="1055"/>
        <v>Yes</v>
      </c>
    </row>
    <row r="11250" spans="1:21">
      <c r="A11250" s="1">
        <v>11249</v>
      </c>
      <c r="B11250" s="1">
        <v>71</v>
      </c>
      <c r="C11250" s="1" t="s">
        <v>44</v>
      </c>
      <c r="D11250" s="2">
        <v>45566</v>
      </c>
      <c r="E11250" s="2">
        <v>45575</v>
      </c>
      <c r="F11250" s="1" t="s">
        <v>21</v>
      </c>
      <c r="G11250" s="1" t="s">
        <v>31</v>
      </c>
      <c r="H11250" s="1" t="s">
        <v>51</v>
      </c>
      <c r="I11250" s="1">
        <v>333601.63</v>
      </c>
      <c r="J11250" s="1" t="s">
        <v>38</v>
      </c>
      <c r="K11250" s="1" t="s">
        <v>38</v>
      </c>
      <c r="N11250" s="3" t="str">
        <f>IF(LEFT(LOWER(C11250),1)="m","Male",IF(LEFT(LOWER(C11250),1)="f","Female","Unknown"))</f>
        <v>Female</v>
      </c>
      <c r="O11250" s="4" t="str">
        <f>IF(TRIM(LOWER(F11250))="neuro","Neurology",IF(TRIM(LOWER(F11250))="Neurology","Neurology",IF(TRIM(LOWER(F11250))="general ward","General",IF(TRIM(LOWER(F11250))="general","General",IF(TRIM(LOWER(F11250))="cardiology","Cardiology",IF(TRIM(LOWER(F11250))="Cardiology","Cardiology",IF(TRIM(LOWER(F11250))="Peads","Pediatrics",IF(TRIM(LOWER(F11250))="Pediatrics","Pediatrics",IF(TRIM(LOWER(F11250))="orthopedics","Orthopedics",IF(TRIM(LOWER(F11250))="Neurology","Neurology",IF(TRIM(LOWER(F11250))="Oncology","Oncology")))))))))))</f>
        <v>General</v>
      </c>
      <c r="P11250" s="3" t="str">
        <f t="shared" si="1050"/>
        <v>Private</v>
      </c>
      <c r="Q11250" s="5">
        <f t="shared" si="1051"/>
        <v>9</v>
      </c>
      <c r="R11250" s="1">
        <f t="shared" si="1052"/>
        <v>333601.63</v>
      </c>
      <c r="S11250" s="1">
        <f t="shared" si="1053"/>
        <v>0</v>
      </c>
      <c r="T11250" s="1" t="str">
        <f t="shared" si="1054"/>
        <v>66+</v>
      </c>
      <c r="U11250" s="1" t="str">
        <f t="shared" si="1055"/>
        <v>No</v>
      </c>
    </row>
    <row r="11251" spans="1:21">
      <c r="A11251" s="1">
        <v>11250</v>
      </c>
      <c r="C11251" s="1" t="s">
        <v>44</v>
      </c>
      <c r="D11251" s="2">
        <v>45279</v>
      </c>
      <c r="E11251" s="2">
        <v>45290</v>
      </c>
      <c r="F11251" s="1" t="s">
        <v>49</v>
      </c>
      <c r="G11251" s="1" t="s">
        <v>31</v>
      </c>
      <c r="H11251" s="1" t="s">
        <v>37</v>
      </c>
      <c r="I11251" s="1">
        <v>65469.04</v>
      </c>
      <c r="K11251" s="1" t="s">
        <v>38</v>
      </c>
      <c r="N11251" s="3" t="str">
        <f>IF(LEFT(LOWER(C11251),1)="m","Male",IF(LEFT(LOWER(C11251),1)="f","Female","Unknown"))</f>
        <v>Female</v>
      </c>
      <c r="O11251" s="4" t="str">
        <f>IF(TRIM(LOWER(F11251))="neuro","Neurology",IF(TRIM(LOWER(F11251))="Neurology","Neurology",IF(TRIM(LOWER(F11251))="general ward","General",IF(TRIM(LOWER(F11251))="general","General",IF(TRIM(LOWER(F11251))="cardiology","Cardiology",IF(TRIM(LOWER(F11251))="Cardiology","Cardiology",IF(TRIM(LOWER(F11251))="Peads","Pediatrics",IF(TRIM(LOWER(F11251))="Pediatrics","Pediatrics",IF(TRIM(LOWER(F11251))="orthopedics","Orthopedics",IF(TRIM(LOWER(F11251))="Neurology","Neurology",IF(TRIM(LOWER(F11251))="Oncology","Oncology")))))))))))</f>
        <v>Oncology</v>
      </c>
      <c r="P11251" s="3" t="str">
        <f t="shared" si="1050"/>
        <v>Private</v>
      </c>
      <c r="Q11251" s="5">
        <f t="shared" si="1051"/>
        <v>11</v>
      </c>
      <c r="R11251" s="1">
        <f t="shared" si="1052"/>
        <v>65469.04</v>
      </c>
      <c r="S11251" s="1">
        <f t="shared" si="1053"/>
        <v>0</v>
      </c>
      <c r="T11251" s="1" t="str">
        <f t="shared" si="1054"/>
        <v>0-17</v>
      </c>
      <c r="U11251" s="1" t="str">
        <f t="shared" si="1055"/>
        <v>Unknown</v>
      </c>
    </row>
    <row r="11252" spans="1:21">
      <c r="A11252" s="1">
        <v>11251</v>
      </c>
      <c r="B11252" s="1">
        <v>51</v>
      </c>
      <c r="C11252" s="1" t="s">
        <v>26</v>
      </c>
      <c r="D11252" s="2">
        <v>45328</v>
      </c>
      <c r="E11252" s="2">
        <v>45329</v>
      </c>
      <c r="F11252" s="1" t="s">
        <v>50</v>
      </c>
      <c r="G11252" s="1" t="s">
        <v>36</v>
      </c>
      <c r="H11252" s="1" t="s">
        <v>15</v>
      </c>
      <c r="I11252" s="1">
        <v>211422.35</v>
      </c>
      <c r="J11252" s="1" t="s">
        <v>42</v>
      </c>
      <c r="K11252" s="1" t="s">
        <v>20</v>
      </c>
      <c r="N11252" s="3" t="str">
        <f>IF(LEFT(LOWER(C11252),1)="m","Male",IF(LEFT(LOWER(C11252),1)="f","Female","Unknown"))</f>
        <v>Female</v>
      </c>
      <c r="O11252" s="4" t="str">
        <f>IF(TRIM(LOWER(F11252))="neuro","Neurology",IF(TRIM(LOWER(F11252))="Neurology","Neurology",IF(TRIM(LOWER(F11252))="general ward","General",IF(TRIM(LOWER(F11252))="general","General",IF(TRIM(LOWER(F11252))="cardiology","Cardiology",IF(TRIM(LOWER(F11252))="Cardiology","Cardiology",IF(TRIM(LOWER(F11252))="Peads","Pediatrics",IF(TRIM(LOWER(F11252))="Pediatrics","Pediatrics",IF(TRIM(LOWER(F11252))="orthopedics","Orthopedics",IF(TRIM(LOWER(F11252))="Neurology","Neurology",IF(TRIM(LOWER(F11252))="Oncology","Oncology")))))))))))</f>
        <v>Cardiology</v>
      </c>
      <c r="P11252" s="3" t="str">
        <f t="shared" si="1050"/>
        <v>Government</v>
      </c>
      <c r="Q11252" s="5">
        <f t="shared" si="1051"/>
        <v>1</v>
      </c>
      <c r="R11252" s="1">
        <f t="shared" si="1052"/>
        <v>211422.35</v>
      </c>
      <c r="S11252" s="1">
        <f t="shared" si="1053"/>
        <v>0</v>
      </c>
      <c r="T11252" s="1" t="str">
        <f t="shared" si="1054"/>
        <v>51-65</v>
      </c>
      <c r="U11252" s="1" t="str">
        <f t="shared" si="1055"/>
        <v>No</v>
      </c>
    </row>
    <row r="11253" spans="1:21">
      <c r="A11253" s="1">
        <v>11252</v>
      </c>
      <c r="B11253" s="1">
        <v>21</v>
      </c>
      <c r="C11253" s="1" t="s">
        <v>29</v>
      </c>
      <c r="D11253" s="2">
        <v>45055</v>
      </c>
      <c r="E11253" s="2">
        <v>45058</v>
      </c>
      <c r="F11253" s="1" t="s">
        <v>30</v>
      </c>
      <c r="G11253" s="1" t="s">
        <v>41</v>
      </c>
      <c r="H11253" s="1" t="s">
        <v>37</v>
      </c>
      <c r="I11253" s="1">
        <v>58089.17</v>
      </c>
      <c r="K11253" s="1" t="s">
        <v>16</v>
      </c>
      <c r="N11253" s="3" t="str">
        <f>IF(LEFT(LOWER(C11253),1)="m","Male",IF(LEFT(LOWER(C11253),1)="f","Female","Unknown"))</f>
        <v>Female</v>
      </c>
      <c r="O11253" s="4" t="str">
        <f>IF(TRIM(LOWER(F11253))="neuro","Neurology",IF(TRIM(LOWER(F11253))="Neurology","Neurology",IF(TRIM(LOWER(F11253))="general ward","General",IF(TRIM(LOWER(F11253))="general","General",IF(TRIM(LOWER(F11253))="cardiology","Cardiology",IF(TRIM(LOWER(F11253))="Cardiology","Cardiology",IF(TRIM(LOWER(F11253))="Peads","Pediatrics",IF(TRIM(LOWER(F11253))="Pediatrics","Pediatrics",IF(TRIM(LOWER(F11253))="orthopedics","Orthopedics",IF(TRIM(LOWER(F11253))="Neurology","Neurology",IF(TRIM(LOWER(F11253))="Oncology","Oncology")))))))))))</f>
        <v>Pediatrics</v>
      </c>
      <c r="P11253" s="3" t="str">
        <f t="shared" si="1050"/>
        <v>Unknown</v>
      </c>
      <c r="Q11253" s="5">
        <f t="shared" si="1051"/>
        <v>3</v>
      </c>
      <c r="R11253" s="1">
        <f t="shared" si="1052"/>
        <v>58089.17</v>
      </c>
      <c r="S11253" s="1">
        <f t="shared" si="1053"/>
        <v>1</v>
      </c>
      <c r="T11253" s="1" t="str">
        <f t="shared" si="1054"/>
        <v>18-35</v>
      </c>
      <c r="U11253" s="1" t="str">
        <f t="shared" si="1055"/>
        <v>Unknown</v>
      </c>
    </row>
    <row r="11254" spans="1:21">
      <c r="A11254" s="1">
        <v>11253</v>
      </c>
      <c r="B11254" s="1">
        <v>53</v>
      </c>
      <c r="C11254" s="1" t="s">
        <v>27</v>
      </c>
      <c r="D11254" s="2">
        <v>45554</v>
      </c>
      <c r="E11254" s="2">
        <v>45573</v>
      </c>
      <c r="F11254" s="1" t="s">
        <v>19</v>
      </c>
      <c r="G11254" s="1" t="s">
        <v>33</v>
      </c>
      <c r="H11254" s="1" t="s">
        <v>37</v>
      </c>
      <c r="I11254" s="1">
        <v>102086.09</v>
      </c>
      <c r="J11254" s="1" t="s">
        <v>17</v>
      </c>
      <c r="K11254" s="1" t="s">
        <v>38</v>
      </c>
      <c r="N11254" s="3" t="str">
        <f>IF(LEFT(LOWER(C11254),1)="m","Male",IF(LEFT(LOWER(C11254),1)="f","Female","Unknown"))</f>
        <v>Male</v>
      </c>
      <c r="O11254" s="4" t="str">
        <f>IF(TRIM(LOWER(F11254))="neuro","Neurology",IF(TRIM(LOWER(F11254))="Neurology","Neurology",IF(TRIM(LOWER(F11254))="general ward","General",IF(TRIM(LOWER(F11254))="general","General",IF(TRIM(LOWER(F11254))="cardiology","Cardiology",IF(TRIM(LOWER(F11254))="Cardiology","Cardiology",IF(TRIM(LOWER(F11254))="Peads","Pediatrics",IF(TRIM(LOWER(F11254))="Pediatrics","Pediatrics",IF(TRIM(LOWER(F11254))="orthopedics","Orthopedics",IF(TRIM(LOWER(F11254))="Neurology","Neurology",IF(TRIM(LOWER(F11254))="Oncology","Oncology")))))))))))</f>
        <v>General</v>
      </c>
      <c r="P11254" s="3" t="str">
        <f t="shared" si="1050"/>
        <v>Self</v>
      </c>
      <c r="Q11254" s="5">
        <f t="shared" si="1051"/>
        <v>19</v>
      </c>
      <c r="R11254" s="1">
        <f t="shared" si="1052"/>
        <v>102086.09</v>
      </c>
      <c r="S11254" s="1">
        <f t="shared" si="1053"/>
        <v>0</v>
      </c>
      <c r="T11254" s="1" t="str">
        <f t="shared" si="1054"/>
        <v>51-65</v>
      </c>
      <c r="U11254" s="1" t="str">
        <f t="shared" si="1055"/>
        <v>Yes</v>
      </c>
    </row>
    <row r="11255" spans="1:21">
      <c r="A11255" s="1">
        <v>11254</v>
      </c>
      <c r="B11255" s="1">
        <v>39</v>
      </c>
      <c r="C11255" s="1" t="s">
        <v>44</v>
      </c>
      <c r="D11255" s="2">
        <v>44969</v>
      </c>
      <c r="E11255" s="2">
        <v>44988</v>
      </c>
      <c r="F11255" s="1" t="s">
        <v>35</v>
      </c>
      <c r="G11255" s="1" t="s">
        <v>46</v>
      </c>
      <c r="H11255" s="1" t="s">
        <v>39</v>
      </c>
      <c r="I11255" s="1">
        <v>43184.800000000003</v>
      </c>
      <c r="J11255" s="1" t="s">
        <v>17</v>
      </c>
      <c r="K11255" s="1" t="s">
        <v>17</v>
      </c>
      <c r="N11255" s="3" t="str">
        <f>IF(LEFT(LOWER(C11255),1)="m","Male",IF(LEFT(LOWER(C11255),1)="f","Female","Unknown"))</f>
        <v>Female</v>
      </c>
      <c r="O11255" s="4" t="str">
        <f>IF(TRIM(LOWER(F11255))="neuro","Neurology",IF(TRIM(LOWER(F11255))="Neurology","Neurology",IF(TRIM(LOWER(F11255))="general ward","General",IF(TRIM(LOWER(F11255))="general","General",IF(TRIM(LOWER(F11255))="cardiology","Cardiology",IF(TRIM(LOWER(F11255))="Cardiology","Cardiology",IF(TRIM(LOWER(F11255))="Peads","Pediatrics",IF(TRIM(LOWER(F11255))="Pediatrics","Pediatrics",IF(TRIM(LOWER(F11255))="orthopedics","Orthopedics",IF(TRIM(LOWER(F11255))="Neurology","Neurology",IF(TRIM(LOWER(F11255))="Oncology","Oncology")))))))))))</f>
        <v>Cardiology</v>
      </c>
      <c r="P11255" s="3" t="str">
        <f t="shared" si="1050"/>
        <v>Self</v>
      </c>
      <c r="Q11255" s="5">
        <f t="shared" si="1051"/>
        <v>19</v>
      </c>
      <c r="R11255" s="1">
        <f t="shared" si="1052"/>
        <v>43184.800000000003</v>
      </c>
      <c r="S11255" s="1">
        <f t="shared" si="1053"/>
        <v>1</v>
      </c>
      <c r="T11255" s="1" t="str">
        <f t="shared" si="1054"/>
        <v>36-50</v>
      </c>
      <c r="U11255" s="1" t="str">
        <f t="shared" si="1055"/>
        <v>Yes</v>
      </c>
    </row>
    <row r="11256" spans="1:21">
      <c r="A11256" s="1">
        <v>11255</v>
      </c>
      <c r="B11256" s="1">
        <v>34</v>
      </c>
      <c r="C11256" s="1" t="s">
        <v>34</v>
      </c>
      <c r="D11256" s="2">
        <v>45454</v>
      </c>
      <c r="E11256" s="2">
        <v>45471</v>
      </c>
      <c r="F11256" s="1" t="s">
        <v>35</v>
      </c>
      <c r="G11256" s="1" t="s">
        <v>33</v>
      </c>
      <c r="H11256" s="1" t="s">
        <v>48</v>
      </c>
      <c r="I11256" s="1">
        <v>129237.01</v>
      </c>
      <c r="J11256" s="1" t="s">
        <v>38</v>
      </c>
      <c r="K11256" s="1" t="s">
        <v>20</v>
      </c>
      <c r="N11256" s="3" t="str">
        <f>IF(LEFT(LOWER(C11256),1)="m","Male",IF(LEFT(LOWER(C11256),1)="f","Female","Unknown"))</f>
        <v>Male</v>
      </c>
      <c r="O11256" s="4" t="str">
        <f>IF(TRIM(LOWER(F11256))="neuro","Neurology",IF(TRIM(LOWER(F11256))="Neurology","Neurology",IF(TRIM(LOWER(F11256))="general ward","General",IF(TRIM(LOWER(F11256))="general","General",IF(TRIM(LOWER(F11256))="cardiology","Cardiology",IF(TRIM(LOWER(F11256))="Cardiology","Cardiology",IF(TRIM(LOWER(F11256))="Peads","Pediatrics",IF(TRIM(LOWER(F11256))="Pediatrics","Pediatrics",IF(TRIM(LOWER(F11256))="orthopedics","Orthopedics",IF(TRIM(LOWER(F11256))="Neurology","Neurology",IF(TRIM(LOWER(F11256))="Oncology","Oncology")))))))))))</f>
        <v>Cardiology</v>
      </c>
      <c r="P11256" s="3" t="str">
        <f t="shared" si="1050"/>
        <v>Self</v>
      </c>
      <c r="Q11256" s="5">
        <f t="shared" si="1051"/>
        <v>17</v>
      </c>
      <c r="R11256" s="1">
        <f t="shared" si="1052"/>
        <v>129237.01</v>
      </c>
      <c r="S11256" s="1">
        <f t="shared" si="1053"/>
        <v>0</v>
      </c>
      <c r="T11256" s="1" t="str">
        <f t="shared" si="1054"/>
        <v>18-35</v>
      </c>
      <c r="U11256" s="1" t="str">
        <f t="shared" si="1055"/>
        <v>No</v>
      </c>
    </row>
    <row r="11257" spans="1:21">
      <c r="A11257" s="1">
        <v>11256</v>
      </c>
      <c r="B11257" s="1">
        <v>3</v>
      </c>
      <c r="C11257" s="1" t="s">
        <v>18</v>
      </c>
      <c r="D11257" s="2">
        <v>45626</v>
      </c>
      <c r="E11257" s="2">
        <v>45643</v>
      </c>
      <c r="F11257" s="1" t="s">
        <v>19</v>
      </c>
      <c r="G11257" s="1" t="s">
        <v>33</v>
      </c>
      <c r="H11257" s="1" t="s">
        <v>23</v>
      </c>
      <c r="I11257" s="1">
        <v>334730.40999999997</v>
      </c>
      <c r="J11257" s="1" t="s">
        <v>42</v>
      </c>
      <c r="K11257" s="1" t="s">
        <v>42</v>
      </c>
      <c r="N11257" s="3" t="str">
        <f>IF(LEFT(LOWER(C11257),1)="m","Male",IF(LEFT(LOWER(C11257),1)="f","Female","Unknown"))</f>
        <v>Male</v>
      </c>
      <c r="O11257" s="4" t="str">
        <f>IF(TRIM(LOWER(F11257))="neuro","Neurology",IF(TRIM(LOWER(F11257))="Neurology","Neurology",IF(TRIM(LOWER(F11257))="general ward","General",IF(TRIM(LOWER(F11257))="general","General",IF(TRIM(LOWER(F11257))="cardiology","Cardiology",IF(TRIM(LOWER(F11257))="Cardiology","Cardiology",IF(TRIM(LOWER(F11257))="Peads","Pediatrics",IF(TRIM(LOWER(F11257))="Pediatrics","Pediatrics",IF(TRIM(LOWER(F11257))="orthopedics","Orthopedics",IF(TRIM(LOWER(F11257))="Neurology","Neurology",IF(TRIM(LOWER(F11257))="Oncology","Oncology")))))))))))</f>
        <v>General</v>
      </c>
      <c r="P11257" s="3" t="str">
        <f t="shared" si="1050"/>
        <v>Self</v>
      </c>
      <c r="Q11257" s="5">
        <f t="shared" si="1051"/>
        <v>17</v>
      </c>
      <c r="R11257" s="1">
        <f t="shared" si="1052"/>
        <v>334730.40999999997</v>
      </c>
      <c r="S11257" s="1">
        <f t="shared" si="1053"/>
        <v>0</v>
      </c>
      <c r="T11257" s="1" t="str">
        <f t="shared" si="1054"/>
        <v>0-17</v>
      </c>
      <c r="U11257" s="1" t="str">
        <f t="shared" si="1055"/>
        <v>No</v>
      </c>
    </row>
    <row r="11258" spans="1:21">
      <c r="A11258" s="1">
        <v>11257</v>
      </c>
      <c r="B11258" s="1">
        <v>55</v>
      </c>
      <c r="C11258" s="1" t="s">
        <v>44</v>
      </c>
      <c r="D11258" s="2">
        <v>45590</v>
      </c>
      <c r="E11258" s="2">
        <v>45604</v>
      </c>
      <c r="F11258" s="1" t="s">
        <v>30</v>
      </c>
      <c r="G11258" s="1" t="s">
        <v>41</v>
      </c>
      <c r="H11258" s="1" t="s">
        <v>51</v>
      </c>
      <c r="I11258" s="1">
        <v>68427.95</v>
      </c>
      <c r="K11258" s="1" t="s">
        <v>20</v>
      </c>
      <c r="N11258" s="3" t="str">
        <f>IF(LEFT(LOWER(C11258),1)="m","Male",IF(LEFT(LOWER(C11258),1)="f","Female","Unknown"))</f>
        <v>Female</v>
      </c>
      <c r="O11258" s="4" t="str">
        <f>IF(TRIM(LOWER(F11258))="neuro","Neurology",IF(TRIM(LOWER(F11258))="Neurology","Neurology",IF(TRIM(LOWER(F11258))="general ward","General",IF(TRIM(LOWER(F11258))="general","General",IF(TRIM(LOWER(F11258))="cardiology","Cardiology",IF(TRIM(LOWER(F11258))="Cardiology","Cardiology",IF(TRIM(LOWER(F11258))="Peads","Pediatrics",IF(TRIM(LOWER(F11258))="Pediatrics","Pediatrics",IF(TRIM(LOWER(F11258))="orthopedics","Orthopedics",IF(TRIM(LOWER(F11258))="Neurology","Neurology",IF(TRIM(LOWER(F11258))="Oncology","Oncology")))))))))))</f>
        <v>Pediatrics</v>
      </c>
      <c r="P11258" s="3" t="str">
        <f t="shared" si="1050"/>
        <v>Unknown</v>
      </c>
      <c r="Q11258" s="5">
        <f t="shared" si="1051"/>
        <v>14</v>
      </c>
      <c r="R11258" s="1">
        <f t="shared" si="1052"/>
        <v>68427.95</v>
      </c>
      <c r="S11258" s="1">
        <f t="shared" si="1053"/>
        <v>0</v>
      </c>
      <c r="T11258" s="1" t="str">
        <f t="shared" si="1054"/>
        <v>51-65</v>
      </c>
      <c r="U11258" s="1" t="str">
        <f t="shared" si="1055"/>
        <v>Unknown</v>
      </c>
    </row>
    <row r="11259" spans="1:21">
      <c r="A11259" s="1">
        <v>11258</v>
      </c>
      <c r="B11259" s="1">
        <v>57</v>
      </c>
      <c r="C11259" s="1" t="s">
        <v>26</v>
      </c>
      <c r="D11259" s="2">
        <v>45350</v>
      </c>
      <c r="E11259" s="2">
        <v>45358</v>
      </c>
      <c r="F11259" s="1" t="s">
        <v>40</v>
      </c>
      <c r="G11259" s="1" t="s">
        <v>46</v>
      </c>
      <c r="H11259" s="1" t="s">
        <v>37</v>
      </c>
      <c r="I11259" s="1">
        <v>59627.5</v>
      </c>
      <c r="J11259" s="1" t="s">
        <v>38</v>
      </c>
      <c r="K11259" s="1" t="s">
        <v>38</v>
      </c>
      <c r="N11259" s="3" t="str">
        <f>IF(LEFT(LOWER(C11259),1)="m","Male",IF(LEFT(LOWER(C11259),1)="f","Female","Unknown"))</f>
        <v>Female</v>
      </c>
      <c r="O11259" s="4" t="str">
        <f>IF(TRIM(LOWER(F11259))="neuro","Neurology",IF(TRIM(LOWER(F11259))="Neurology","Neurology",IF(TRIM(LOWER(F11259))="general ward","General",IF(TRIM(LOWER(F11259))="general","General",IF(TRIM(LOWER(F11259))="cardiology","Cardiology",IF(TRIM(LOWER(F11259))="Cardiology","Cardiology",IF(TRIM(LOWER(F11259))="Peads","Pediatrics",IF(TRIM(LOWER(F11259))="Pediatrics","Pediatrics",IF(TRIM(LOWER(F11259))="orthopedics","Orthopedics",IF(TRIM(LOWER(F11259))="Neurology","Neurology",IF(TRIM(LOWER(F11259))="Oncology","Oncology")))))))))))</f>
        <v>Pediatrics</v>
      </c>
      <c r="P11259" s="3" t="str">
        <f t="shared" si="1050"/>
        <v>Self</v>
      </c>
      <c r="Q11259" s="5">
        <f t="shared" si="1051"/>
        <v>8</v>
      </c>
      <c r="R11259" s="1">
        <f t="shared" si="1052"/>
        <v>59627.5</v>
      </c>
      <c r="S11259" s="1">
        <f t="shared" si="1053"/>
        <v>0</v>
      </c>
      <c r="T11259" s="1" t="str">
        <f t="shared" si="1054"/>
        <v>51-65</v>
      </c>
      <c r="U11259" s="1" t="str">
        <f t="shared" si="1055"/>
        <v>No</v>
      </c>
    </row>
    <row r="11260" spans="1:21">
      <c r="A11260" s="1">
        <v>11259</v>
      </c>
      <c r="B11260" s="1">
        <v>21</v>
      </c>
      <c r="C11260" s="1" t="s">
        <v>29</v>
      </c>
      <c r="D11260" s="2">
        <v>45299</v>
      </c>
      <c r="E11260" s="2">
        <v>45309</v>
      </c>
      <c r="F11260" s="1" t="s">
        <v>28</v>
      </c>
      <c r="G11260" s="1" t="s">
        <v>14</v>
      </c>
      <c r="H11260" s="1" t="s">
        <v>37</v>
      </c>
      <c r="I11260" s="1">
        <v>188987.44</v>
      </c>
      <c r="J11260" s="1" t="s">
        <v>38</v>
      </c>
      <c r="K11260" s="1" t="s">
        <v>16</v>
      </c>
      <c r="N11260" s="3" t="str">
        <f>IF(LEFT(LOWER(C11260),1)="m","Male",IF(LEFT(LOWER(C11260),1)="f","Female","Unknown"))</f>
        <v>Female</v>
      </c>
      <c r="O11260" s="4" t="str">
        <f>IF(TRIM(LOWER(F11260))="neuro","Neurology",IF(TRIM(LOWER(F11260))="Neurology","Neurology",IF(TRIM(LOWER(F11260))="general ward","General",IF(TRIM(LOWER(F11260))="general","General",IF(TRIM(LOWER(F11260))="cardiology","Cardiology",IF(TRIM(LOWER(F11260))="Cardiology","Cardiology",IF(TRIM(LOWER(F11260))="Peads","Pediatrics",IF(TRIM(LOWER(F11260))="Pediatrics","Pediatrics",IF(TRIM(LOWER(F11260))="orthopedics","Orthopedics",IF(TRIM(LOWER(F11260))="Neurology","Neurology",IF(TRIM(LOWER(F11260))="Oncology","Oncology")))))))))))</f>
        <v>Orthopedics</v>
      </c>
      <c r="P11260" s="3" t="str">
        <f t="shared" si="1050"/>
        <v>Private</v>
      </c>
      <c r="Q11260" s="5">
        <f t="shared" si="1051"/>
        <v>10</v>
      </c>
      <c r="R11260" s="1">
        <f t="shared" si="1052"/>
        <v>188987.44</v>
      </c>
      <c r="S11260" s="1">
        <f t="shared" si="1053"/>
        <v>1</v>
      </c>
      <c r="T11260" s="1" t="str">
        <f t="shared" si="1054"/>
        <v>18-35</v>
      </c>
      <c r="U11260" s="1" t="str">
        <f t="shared" si="1055"/>
        <v>No</v>
      </c>
    </row>
    <row r="11261" spans="1:21">
      <c r="A11261" s="1">
        <v>11260</v>
      </c>
      <c r="B11261" s="1">
        <v>20</v>
      </c>
      <c r="C11261" s="1" t="s">
        <v>18</v>
      </c>
      <c r="D11261" s="2">
        <v>45347</v>
      </c>
      <c r="E11261" s="2">
        <v>45331</v>
      </c>
      <c r="F11261" s="1" t="s">
        <v>43</v>
      </c>
      <c r="G11261" s="1" t="s">
        <v>46</v>
      </c>
      <c r="I11261" s="1">
        <v>163292.26</v>
      </c>
      <c r="J11261" s="1" t="s">
        <v>38</v>
      </c>
      <c r="K11261" s="1" t="s">
        <v>38</v>
      </c>
      <c r="N11261" s="3" t="str">
        <f>IF(LEFT(LOWER(C11261),1)="m","Male",IF(LEFT(LOWER(C11261),1)="f","Female","Unknown"))</f>
        <v>Male</v>
      </c>
      <c r="O11261" s="4" t="str">
        <f>IF(TRIM(LOWER(F11261))="neuro","Neurology",IF(TRIM(LOWER(F11261))="Neurology","Neurology",IF(TRIM(LOWER(F11261))="general ward","General",IF(TRIM(LOWER(F11261))="general","General",IF(TRIM(LOWER(F11261))="cardiology","Cardiology",IF(TRIM(LOWER(F11261))="Cardiology","Cardiology",IF(TRIM(LOWER(F11261))="Peads","Pediatrics",IF(TRIM(LOWER(F11261))="Pediatrics","Pediatrics",IF(TRIM(LOWER(F11261))="orthopedics","Orthopedics",IF(TRIM(LOWER(F11261))="Neurology","Neurology",IF(TRIM(LOWER(F11261))="Oncology","Oncology")))))))))))</f>
        <v>Orthopedics</v>
      </c>
      <c r="P11261" s="3" t="str">
        <f t="shared" si="1050"/>
        <v>Self</v>
      </c>
      <c r="Q11261" s="5" t="str">
        <f t="shared" si="1051"/>
        <v/>
      </c>
      <c r="R11261" s="1">
        <f t="shared" si="1052"/>
        <v>163292.26</v>
      </c>
      <c r="S11261" s="1">
        <f t="shared" si="1053"/>
        <v>0</v>
      </c>
      <c r="T11261" s="1" t="str">
        <f t="shared" si="1054"/>
        <v>18-35</v>
      </c>
      <c r="U11261" s="1" t="str">
        <f t="shared" si="1055"/>
        <v>No</v>
      </c>
    </row>
    <row r="11262" spans="1:21">
      <c r="A11262" s="1">
        <v>11261</v>
      </c>
      <c r="B11262" s="1">
        <v>72</v>
      </c>
      <c r="C11262" s="1" t="s">
        <v>12</v>
      </c>
      <c r="D11262" s="2">
        <v>45582</v>
      </c>
      <c r="E11262" s="2">
        <v>45596</v>
      </c>
      <c r="F11262" s="1" t="s">
        <v>28</v>
      </c>
      <c r="G11262" s="1" t="s">
        <v>41</v>
      </c>
      <c r="H11262" s="1" t="s">
        <v>37</v>
      </c>
      <c r="I11262" s="1">
        <v>121834.94</v>
      </c>
      <c r="J11262" s="1" t="s">
        <v>42</v>
      </c>
      <c r="K11262" s="1" t="s">
        <v>25</v>
      </c>
      <c r="N11262" s="3" t="str">
        <f>IF(LEFT(LOWER(C11262),1)="m","Male",IF(LEFT(LOWER(C11262),1)="f","Female","Unknown"))</f>
        <v>Unknown</v>
      </c>
      <c r="O11262" s="4" t="str">
        <f>IF(TRIM(LOWER(F11262))="neuro","Neurology",IF(TRIM(LOWER(F11262))="Neurology","Neurology",IF(TRIM(LOWER(F11262))="general ward","General",IF(TRIM(LOWER(F11262))="general","General",IF(TRIM(LOWER(F11262))="cardiology","Cardiology",IF(TRIM(LOWER(F11262))="Cardiology","Cardiology",IF(TRIM(LOWER(F11262))="Peads","Pediatrics",IF(TRIM(LOWER(F11262))="Pediatrics","Pediatrics",IF(TRIM(LOWER(F11262))="orthopedics","Orthopedics",IF(TRIM(LOWER(F11262))="Neurology","Neurology",IF(TRIM(LOWER(F11262))="Oncology","Oncology")))))))))))</f>
        <v>Orthopedics</v>
      </c>
      <c r="P11262" s="3" t="str">
        <f t="shared" si="1050"/>
        <v>Unknown</v>
      </c>
      <c r="Q11262" s="5">
        <f t="shared" si="1051"/>
        <v>14</v>
      </c>
      <c r="R11262" s="1">
        <f t="shared" si="1052"/>
        <v>121834.94</v>
      </c>
      <c r="S11262" s="1">
        <f t="shared" si="1053"/>
        <v>1</v>
      </c>
      <c r="T11262" s="1" t="str">
        <f t="shared" si="1054"/>
        <v>66+</v>
      </c>
      <c r="U11262" s="1" t="str">
        <f t="shared" si="1055"/>
        <v>No</v>
      </c>
    </row>
    <row r="11263" spans="1:21">
      <c r="A11263" s="1">
        <v>11262</v>
      </c>
      <c r="B11263" s="1">
        <v>56</v>
      </c>
      <c r="C11263" s="1" t="s">
        <v>12</v>
      </c>
      <c r="D11263" s="2">
        <v>45391</v>
      </c>
      <c r="E11263" s="2">
        <v>45411</v>
      </c>
      <c r="F11263" s="1" t="s">
        <v>13</v>
      </c>
      <c r="G11263" s="1" t="s">
        <v>33</v>
      </c>
      <c r="H11263" s="1" t="s">
        <v>15</v>
      </c>
      <c r="I11263" s="1">
        <v>126268.43</v>
      </c>
      <c r="K11263" s="1" t="s">
        <v>42</v>
      </c>
      <c r="N11263" s="3" t="str">
        <f>IF(LEFT(LOWER(C11263),1)="m","Male",IF(LEFT(LOWER(C11263),1)="f","Female","Unknown"))</f>
        <v>Unknown</v>
      </c>
      <c r="O11263" s="4" t="str">
        <f>IF(TRIM(LOWER(F11263))="neuro","Neurology",IF(TRIM(LOWER(F11263))="Neurology","Neurology",IF(TRIM(LOWER(F11263))="general ward","General",IF(TRIM(LOWER(F11263))="general","General",IF(TRIM(LOWER(F11263))="cardiology","Cardiology",IF(TRIM(LOWER(F11263))="Cardiology","Cardiology",IF(TRIM(LOWER(F11263))="Peads","Pediatrics",IF(TRIM(LOWER(F11263))="Pediatrics","Pediatrics",IF(TRIM(LOWER(F11263))="orthopedics","Orthopedics",IF(TRIM(LOWER(F11263))="Neurology","Neurology",IF(TRIM(LOWER(F11263))="Oncology","Oncology")))))))))))</f>
        <v>Neurology</v>
      </c>
      <c r="P11263" s="3" t="str">
        <f t="shared" si="1050"/>
        <v>Self</v>
      </c>
      <c r="Q11263" s="5">
        <f t="shared" si="1051"/>
        <v>20</v>
      </c>
      <c r="R11263" s="1">
        <f t="shared" si="1052"/>
        <v>126268.43</v>
      </c>
      <c r="S11263" s="1">
        <f t="shared" si="1053"/>
        <v>0</v>
      </c>
      <c r="T11263" s="1" t="str">
        <f t="shared" si="1054"/>
        <v>51-65</v>
      </c>
      <c r="U11263" s="1" t="str">
        <f t="shared" si="1055"/>
        <v>Unknown</v>
      </c>
    </row>
    <row r="11264" spans="1:21">
      <c r="A11264" s="1">
        <v>11263</v>
      </c>
      <c r="B11264" s="1">
        <v>41</v>
      </c>
      <c r="C11264" s="1" t="s">
        <v>27</v>
      </c>
      <c r="D11264" s="2">
        <v>45510</v>
      </c>
      <c r="E11264" s="2">
        <v>45529</v>
      </c>
      <c r="F11264" s="1" t="s">
        <v>28</v>
      </c>
      <c r="G11264" s="1" t="s">
        <v>33</v>
      </c>
      <c r="H11264" s="1" t="s">
        <v>23</v>
      </c>
      <c r="I11264" s="1">
        <v>329164.3</v>
      </c>
      <c r="J11264" s="1" t="s">
        <v>25</v>
      </c>
      <c r="K11264" s="1" t="s">
        <v>38</v>
      </c>
      <c r="N11264" s="3" t="str">
        <f>IF(LEFT(LOWER(C11264),1)="m","Male",IF(LEFT(LOWER(C11264),1)="f","Female","Unknown"))</f>
        <v>Male</v>
      </c>
      <c r="O11264" s="4" t="str">
        <f>IF(TRIM(LOWER(F11264))="neuro","Neurology",IF(TRIM(LOWER(F11264))="Neurology","Neurology",IF(TRIM(LOWER(F11264))="general ward","General",IF(TRIM(LOWER(F11264))="general","General",IF(TRIM(LOWER(F11264))="cardiology","Cardiology",IF(TRIM(LOWER(F11264))="Cardiology","Cardiology",IF(TRIM(LOWER(F11264))="Peads","Pediatrics",IF(TRIM(LOWER(F11264))="Pediatrics","Pediatrics",IF(TRIM(LOWER(F11264))="orthopedics","Orthopedics",IF(TRIM(LOWER(F11264))="Neurology","Neurology",IF(TRIM(LOWER(F11264))="Oncology","Oncology")))))))))))</f>
        <v>Orthopedics</v>
      </c>
      <c r="P11264" s="3" t="str">
        <f t="shared" si="1050"/>
        <v>Self</v>
      </c>
      <c r="Q11264" s="5">
        <f t="shared" si="1051"/>
        <v>19</v>
      </c>
      <c r="R11264" s="1">
        <f t="shared" si="1052"/>
        <v>329164.3</v>
      </c>
      <c r="S11264" s="1">
        <f t="shared" si="1053"/>
        <v>0</v>
      </c>
      <c r="T11264" s="1" t="str">
        <f t="shared" si="1054"/>
        <v>36-50</v>
      </c>
      <c r="U11264" s="1" t="str">
        <f t="shared" si="1055"/>
        <v>Yes</v>
      </c>
    </row>
    <row r="11265" spans="1:21">
      <c r="A11265" s="1">
        <v>11264</v>
      </c>
      <c r="B11265" s="1">
        <v>93</v>
      </c>
      <c r="C11265" s="1" t="s">
        <v>12</v>
      </c>
      <c r="D11265" s="2">
        <v>45334</v>
      </c>
      <c r="E11265" s="2">
        <v>45342</v>
      </c>
      <c r="F11265" s="1" t="s">
        <v>28</v>
      </c>
      <c r="G11265" s="1" t="s">
        <v>33</v>
      </c>
      <c r="H11265" s="1" t="s">
        <v>15</v>
      </c>
      <c r="I11265" s="1">
        <v>43529.919999999998</v>
      </c>
      <c r="J11265" s="1" t="s">
        <v>24</v>
      </c>
      <c r="K11265" s="1" t="s">
        <v>38</v>
      </c>
      <c r="N11265" s="3" t="str">
        <f>IF(LEFT(LOWER(C11265),1)="m","Male",IF(LEFT(LOWER(C11265),1)="f","Female","Unknown"))</f>
        <v>Unknown</v>
      </c>
      <c r="O11265" s="4" t="str">
        <f>IF(TRIM(LOWER(F11265))="neuro","Neurology",IF(TRIM(LOWER(F11265))="Neurology","Neurology",IF(TRIM(LOWER(F11265))="general ward","General",IF(TRIM(LOWER(F11265))="general","General",IF(TRIM(LOWER(F11265))="cardiology","Cardiology",IF(TRIM(LOWER(F11265))="Cardiology","Cardiology",IF(TRIM(LOWER(F11265))="Peads","Pediatrics",IF(TRIM(LOWER(F11265))="Pediatrics","Pediatrics",IF(TRIM(LOWER(F11265))="orthopedics","Orthopedics",IF(TRIM(LOWER(F11265))="Neurology","Neurology",IF(TRIM(LOWER(F11265))="Oncology","Oncology")))))))))))</f>
        <v>Orthopedics</v>
      </c>
      <c r="P11265" s="3" t="str">
        <f t="shared" si="1050"/>
        <v>Self</v>
      </c>
      <c r="Q11265" s="5">
        <f t="shared" si="1051"/>
        <v>8</v>
      </c>
      <c r="R11265" s="1">
        <f t="shared" si="1052"/>
        <v>43529.919999999998</v>
      </c>
      <c r="S11265" s="1">
        <f t="shared" si="1053"/>
        <v>0</v>
      </c>
      <c r="T11265" s="1" t="str">
        <f t="shared" si="1054"/>
        <v>66+</v>
      </c>
      <c r="U11265" s="1" t="str">
        <f t="shared" si="1055"/>
        <v>No</v>
      </c>
    </row>
    <row r="11266" spans="1:21">
      <c r="A11266" s="1">
        <v>11265</v>
      </c>
      <c r="B11266" s="1">
        <v>46</v>
      </c>
      <c r="C11266" s="1" t="s">
        <v>29</v>
      </c>
      <c r="D11266" s="2">
        <v>45052</v>
      </c>
      <c r="E11266" s="2">
        <v>45067</v>
      </c>
      <c r="F11266" s="1" t="s">
        <v>21</v>
      </c>
      <c r="G11266" s="1" t="s">
        <v>14</v>
      </c>
      <c r="H11266" s="1" t="s">
        <v>23</v>
      </c>
      <c r="I11266" s="1">
        <v>333145.67</v>
      </c>
      <c r="J11266" s="1" t="s">
        <v>17</v>
      </c>
      <c r="K11266" s="1" t="s">
        <v>20</v>
      </c>
      <c r="N11266" s="3" t="str">
        <f>IF(LEFT(LOWER(C11266),1)="m","Male",IF(LEFT(LOWER(C11266),1)="f","Female","Unknown"))</f>
        <v>Female</v>
      </c>
      <c r="O11266" s="4" t="str">
        <f>IF(TRIM(LOWER(F11266))="neuro","Neurology",IF(TRIM(LOWER(F11266))="Neurology","Neurology",IF(TRIM(LOWER(F11266))="general ward","General",IF(TRIM(LOWER(F11266))="general","General",IF(TRIM(LOWER(F11266))="cardiology","Cardiology",IF(TRIM(LOWER(F11266))="Cardiology","Cardiology",IF(TRIM(LOWER(F11266))="Peads","Pediatrics",IF(TRIM(LOWER(F11266))="Pediatrics","Pediatrics",IF(TRIM(LOWER(F11266))="orthopedics","Orthopedics",IF(TRIM(LOWER(F11266))="Neurology","Neurology",IF(TRIM(LOWER(F11266))="Oncology","Oncology")))))))))))</f>
        <v>General</v>
      </c>
      <c r="P11266" s="3" t="str">
        <f t="shared" si="1050"/>
        <v>Private</v>
      </c>
      <c r="Q11266" s="5">
        <f t="shared" si="1051"/>
        <v>15</v>
      </c>
      <c r="R11266" s="1">
        <f t="shared" si="1052"/>
        <v>333145.67</v>
      </c>
      <c r="S11266" s="1">
        <f t="shared" si="1053"/>
        <v>0</v>
      </c>
      <c r="T11266" s="1" t="str">
        <f t="shared" si="1054"/>
        <v>36-50</v>
      </c>
      <c r="U11266" s="1" t="str">
        <f t="shared" si="1055"/>
        <v>Yes</v>
      </c>
    </row>
    <row r="11267" spans="1:21">
      <c r="A11267" s="1">
        <v>11266</v>
      </c>
      <c r="B11267" s="1">
        <v>58</v>
      </c>
      <c r="C11267" s="1" t="s">
        <v>26</v>
      </c>
      <c r="D11267" s="2">
        <v>45090</v>
      </c>
      <c r="E11267" s="2">
        <v>45108</v>
      </c>
      <c r="F11267" s="1" t="s">
        <v>50</v>
      </c>
      <c r="G11267" s="1" t="s">
        <v>33</v>
      </c>
      <c r="H11267" s="1" t="s">
        <v>37</v>
      </c>
      <c r="I11267" s="1">
        <v>251800.6</v>
      </c>
      <c r="J11267" s="1" t="s">
        <v>38</v>
      </c>
      <c r="K11267" s="1" t="s">
        <v>25</v>
      </c>
      <c r="N11267" s="3" t="str">
        <f>IF(LEFT(LOWER(C11267),1)="m","Male",IF(LEFT(LOWER(C11267),1)="f","Female","Unknown"))</f>
        <v>Female</v>
      </c>
      <c r="O11267" s="4" t="str">
        <f>IF(TRIM(LOWER(F11267))="neuro","Neurology",IF(TRIM(LOWER(F11267))="Neurology","Neurology",IF(TRIM(LOWER(F11267))="general ward","General",IF(TRIM(LOWER(F11267))="general","General",IF(TRIM(LOWER(F11267))="cardiology","Cardiology",IF(TRIM(LOWER(F11267))="Cardiology","Cardiology",IF(TRIM(LOWER(F11267))="Peads","Pediatrics",IF(TRIM(LOWER(F11267))="Pediatrics","Pediatrics",IF(TRIM(LOWER(F11267))="orthopedics","Orthopedics",IF(TRIM(LOWER(F11267))="Neurology","Neurology",IF(TRIM(LOWER(F11267))="Oncology","Oncology")))))))))))</f>
        <v>Cardiology</v>
      </c>
      <c r="P11267" s="3" t="str">
        <f t="shared" ref="P11267:P11330" si="1056">IF(LOWER(G11267)="private","Private",
IF(LOWER(G11267)="govt","Government",
IF(LOWER(G11267)="government","Government",
IF(LOWER(G11267)="self","Self","Unknown"))))</f>
        <v>Self</v>
      </c>
      <c r="Q11267" s="5">
        <f t="shared" ref="Q11267:Q11330" si="1057">IF(E11267&lt;D11267,"",E11267-D11267)</f>
        <v>18</v>
      </c>
      <c r="R11267" s="1">
        <f t="shared" ref="R11267:R11330" si="1058">IF(I11267&lt;0,"",I11267)</f>
        <v>251800.6</v>
      </c>
      <c r="S11267" s="1">
        <f t="shared" ref="S11267:S11330" si="1059">IF(OR(K11267="Yes",K11267="YES",K11267="Y"),1,0)</f>
        <v>1</v>
      </c>
      <c r="T11267" s="1" t="str">
        <f t="shared" ref="T11267:T11330" si="1060">IF(B11267&lt;18,"0-17",                                                  IF(B11267&lt;36,"18-35",
IF(B11267&lt;51,"36-50",
IF(B11267&lt;66,"51-65","66+"))))</f>
        <v>51-65</v>
      </c>
      <c r="U11267" s="1" t="str">
        <f t="shared" ref="U11267:U11330" si="1061">IF(OR(TRIM(UPPER(J11267))="YES",TRIM(UPPER(J11267))="Y"),"Yes",
IF(OR(TRIM(UPPER(J11267))="NO",TRIM(UPPER(J11267))="N"),"No","Unknown"))</f>
        <v>No</v>
      </c>
    </row>
    <row r="11268" spans="1:21">
      <c r="A11268" s="1">
        <v>11267</v>
      </c>
      <c r="B11268" s="1">
        <v>12</v>
      </c>
      <c r="C11268" s="1" t="s">
        <v>34</v>
      </c>
      <c r="D11268" s="2">
        <v>45574</v>
      </c>
      <c r="E11268" s="2">
        <v>45576</v>
      </c>
      <c r="F11268" s="1" t="s">
        <v>49</v>
      </c>
      <c r="G11268" s="1" t="s">
        <v>33</v>
      </c>
      <c r="H11268" s="1" t="s">
        <v>37</v>
      </c>
      <c r="I11268" s="1">
        <v>264378.71000000002</v>
      </c>
      <c r="J11268" s="1" t="s">
        <v>38</v>
      </c>
      <c r="K11268" s="1" t="s">
        <v>16</v>
      </c>
      <c r="N11268" s="3" t="str">
        <f>IF(LEFT(LOWER(C11268),1)="m","Male",IF(LEFT(LOWER(C11268),1)="f","Female","Unknown"))</f>
        <v>Male</v>
      </c>
      <c r="O11268" s="4" t="str">
        <f>IF(TRIM(LOWER(F11268))="neuro","Neurology",IF(TRIM(LOWER(F11268))="Neurology","Neurology",IF(TRIM(LOWER(F11268))="general ward","General",IF(TRIM(LOWER(F11268))="general","General",IF(TRIM(LOWER(F11268))="cardiology","Cardiology",IF(TRIM(LOWER(F11268))="Cardiology","Cardiology",IF(TRIM(LOWER(F11268))="Peads","Pediatrics",IF(TRIM(LOWER(F11268))="Pediatrics","Pediatrics",IF(TRIM(LOWER(F11268))="orthopedics","Orthopedics",IF(TRIM(LOWER(F11268))="Neurology","Neurology",IF(TRIM(LOWER(F11268))="Oncology","Oncology")))))))))))</f>
        <v>Oncology</v>
      </c>
      <c r="P11268" s="3" t="str">
        <f t="shared" si="1056"/>
        <v>Self</v>
      </c>
      <c r="Q11268" s="5">
        <f t="shared" si="1057"/>
        <v>2</v>
      </c>
      <c r="R11268" s="1">
        <f t="shared" si="1058"/>
        <v>264378.71000000002</v>
      </c>
      <c r="S11268" s="1">
        <f t="shared" si="1059"/>
        <v>1</v>
      </c>
      <c r="T11268" s="1" t="str">
        <f t="shared" si="1060"/>
        <v>0-17</v>
      </c>
      <c r="U11268" s="1" t="str">
        <f t="shared" si="1061"/>
        <v>No</v>
      </c>
    </row>
    <row r="11269" spans="1:21">
      <c r="A11269" s="1">
        <v>11268</v>
      </c>
      <c r="B11269" s="1">
        <v>22</v>
      </c>
      <c r="C11269" s="1" t="s">
        <v>26</v>
      </c>
      <c r="D11269" s="2">
        <v>45419</v>
      </c>
      <c r="E11269" s="2">
        <v>45422</v>
      </c>
      <c r="F11269" s="1" t="s">
        <v>49</v>
      </c>
      <c r="G11269" s="1" t="s">
        <v>46</v>
      </c>
      <c r="H11269" s="1" t="s">
        <v>15</v>
      </c>
      <c r="I11269" s="1">
        <v>330300.57</v>
      </c>
      <c r="J11269" s="1" t="s">
        <v>25</v>
      </c>
      <c r="K11269" s="1" t="s">
        <v>38</v>
      </c>
      <c r="N11269" s="3" t="str">
        <f>IF(LEFT(LOWER(C11269),1)="m","Male",IF(LEFT(LOWER(C11269),1)="f","Female","Unknown"))</f>
        <v>Female</v>
      </c>
      <c r="O11269" s="4" t="str">
        <f>IF(TRIM(LOWER(F11269))="neuro","Neurology",IF(TRIM(LOWER(F11269))="Neurology","Neurology",IF(TRIM(LOWER(F11269))="general ward","General",IF(TRIM(LOWER(F11269))="general","General",IF(TRIM(LOWER(F11269))="cardiology","Cardiology",IF(TRIM(LOWER(F11269))="Cardiology","Cardiology",IF(TRIM(LOWER(F11269))="Peads","Pediatrics",IF(TRIM(LOWER(F11269))="Pediatrics","Pediatrics",IF(TRIM(LOWER(F11269))="orthopedics","Orthopedics",IF(TRIM(LOWER(F11269))="Neurology","Neurology",IF(TRIM(LOWER(F11269))="Oncology","Oncology")))))))))))</f>
        <v>Oncology</v>
      </c>
      <c r="P11269" s="3" t="str">
        <f t="shared" si="1056"/>
        <v>Self</v>
      </c>
      <c r="Q11269" s="5">
        <f t="shared" si="1057"/>
        <v>3</v>
      </c>
      <c r="R11269" s="1">
        <f t="shared" si="1058"/>
        <v>330300.57</v>
      </c>
      <c r="S11269" s="1">
        <f t="shared" si="1059"/>
        <v>0</v>
      </c>
      <c r="T11269" s="1" t="str">
        <f t="shared" si="1060"/>
        <v>18-35</v>
      </c>
      <c r="U11269" s="1" t="str">
        <f t="shared" si="1061"/>
        <v>Yes</v>
      </c>
    </row>
    <row r="11270" spans="1:21">
      <c r="A11270" s="1">
        <v>11269</v>
      </c>
      <c r="B11270" s="1">
        <v>4</v>
      </c>
      <c r="C11270" s="1" t="s">
        <v>44</v>
      </c>
      <c r="D11270" s="2">
        <v>45006</v>
      </c>
      <c r="E11270" s="2">
        <v>45015</v>
      </c>
      <c r="F11270" s="1" t="s">
        <v>19</v>
      </c>
      <c r="G11270" s="1" t="s">
        <v>36</v>
      </c>
      <c r="H11270" s="1" t="s">
        <v>51</v>
      </c>
      <c r="I11270" s="1">
        <v>301491.36</v>
      </c>
      <c r="J11270" s="1" t="s">
        <v>25</v>
      </c>
      <c r="K11270" s="1" t="s">
        <v>20</v>
      </c>
      <c r="N11270" s="3" t="str">
        <f>IF(LEFT(LOWER(C11270),1)="m","Male",IF(LEFT(LOWER(C11270),1)="f","Female","Unknown"))</f>
        <v>Female</v>
      </c>
      <c r="O11270" s="4" t="str">
        <f>IF(TRIM(LOWER(F11270))="neuro","Neurology",IF(TRIM(LOWER(F11270))="Neurology","Neurology",IF(TRIM(LOWER(F11270))="general ward","General",IF(TRIM(LOWER(F11270))="general","General",IF(TRIM(LOWER(F11270))="cardiology","Cardiology",IF(TRIM(LOWER(F11270))="Cardiology","Cardiology",IF(TRIM(LOWER(F11270))="Peads","Pediatrics",IF(TRIM(LOWER(F11270))="Pediatrics","Pediatrics",IF(TRIM(LOWER(F11270))="orthopedics","Orthopedics",IF(TRIM(LOWER(F11270))="Neurology","Neurology",IF(TRIM(LOWER(F11270))="Oncology","Oncology")))))))))))</f>
        <v>General</v>
      </c>
      <c r="P11270" s="3" t="str">
        <f t="shared" si="1056"/>
        <v>Government</v>
      </c>
      <c r="Q11270" s="5">
        <f t="shared" si="1057"/>
        <v>9</v>
      </c>
      <c r="R11270" s="1">
        <f t="shared" si="1058"/>
        <v>301491.36</v>
      </c>
      <c r="S11270" s="1">
        <f t="shared" si="1059"/>
        <v>0</v>
      </c>
      <c r="T11270" s="1" t="str">
        <f t="shared" si="1060"/>
        <v>0-17</v>
      </c>
      <c r="U11270" s="1" t="str">
        <f t="shared" si="1061"/>
        <v>Yes</v>
      </c>
    </row>
    <row r="11271" spans="1:21">
      <c r="A11271" s="1">
        <v>11270</v>
      </c>
      <c r="B11271" s="1">
        <v>65</v>
      </c>
      <c r="C11271" s="1" t="s">
        <v>27</v>
      </c>
      <c r="D11271" s="2">
        <v>45368</v>
      </c>
      <c r="E11271" s="2">
        <v>45379</v>
      </c>
      <c r="F11271" s="1" t="s">
        <v>21</v>
      </c>
      <c r="G11271" s="1" t="s">
        <v>41</v>
      </c>
      <c r="I11271" s="1">
        <v>258516.24</v>
      </c>
      <c r="J11271" s="1" t="s">
        <v>38</v>
      </c>
      <c r="K11271" s="1" t="s">
        <v>38</v>
      </c>
      <c r="N11271" s="3" t="str">
        <f>IF(LEFT(LOWER(C11271),1)="m","Male",IF(LEFT(LOWER(C11271),1)="f","Female","Unknown"))</f>
        <v>Male</v>
      </c>
      <c r="O11271" s="4" t="str">
        <f>IF(TRIM(LOWER(F11271))="neuro","Neurology",IF(TRIM(LOWER(F11271))="Neurology","Neurology",IF(TRIM(LOWER(F11271))="general ward","General",IF(TRIM(LOWER(F11271))="general","General",IF(TRIM(LOWER(F11271))="cardiology","Cardiology",IF(TRIM(LOWER(F11271))="Cardiology","Cardiology",IF(TRIM(LOWER(F11271))="Peads","Pediatrics",IF(TRIM(LOWER(F11271))="Pediatrics","Pediatrics",IF(TRIM(LOWER(F11271))="orthopedics","Orthopedics",IF(TRIM(LOWER(F11271))="Neurology","Neurology",IF(TRIM(LOWER(F11271))="Oncology","Oncology")))))))))))</f>
        <v>General</v>
      </c>
      <c r="P11271" s="3" t="str">
        <f t="shared" si="1056"/>
        <v>Unknown</v>
      </c>
      <c r="Q11271" s="5">
        <f t="shared" si="1057"/>
        <v>11</v>
      </c>
      <c r="R11271" s="1">
        <f t="shared" si="1058"/>
        <v>258516.24</v>
      </c>
      <c r="S11271" s="1">
        <f t="shared" si="1059"/>
        <v>0</v>
      </c>
      <c r="T11271" s="1" t="str">
        <f t="shared" si="1060"/>
        <v>51-65</v>
      </c>
      <c r="U11271" s="1" t="str">
        <f t="shared" si="1061"/>
        <v>No</v>
      </c>
    </row>
    <row r="11272" spans="1:21">
      <c r="A11272" s="1">
        <v>11271</v>
      </c>
      <c r="B11272" s="1">
        <v>52</v>
      </c>
      <c r="C11272" s="1" t="s">
        <v>34</v>
      </c>
      <c r="D11272" s="2">
        <v>45234</v>
      </c>
      <c r="E11272" s="2">
        <v>45247</v>
      </c>
      <c r="F11272" s="1" t="s">
        <v>52</v>
      </c>
      <c r="G11272" s="1" t="s">
        <v>14</v>
      </c>
      <c r="H11272" s="1" t="s">
        <v>48</v>
      </c>
      <c r="I11272" s="1">
        <v>338629.53</v>
      </c>
      <c r="J11272" s="1" t="s">
        <v>25</v>
      </c>
      <c r="K11272" s="1" t="s">
        <v>20</v>
      </c>
      <c r="N11272" s="3" t="str">
        <f>IF(LEFT(LOWER(C11272),1)="m","Male",IF(LEFT(LOWER(C11272),1)="f","Female","Unknown"))</f>
        <v>Male</v>
      </c>
      <c r="O11272" s="4" t="str">
        <f>IF(TRIM(LOWER(F11272))="neuro","Neurology",IF(TRIM(LOWER(F11272))="Neurology","Neurology",IF(TRIM(LOWER(F11272))="general ward","General",IF(TRIM(LOWER(F11272))="general","General",IF(TRIM(LOWER(F11272))="cardiology","Cardiology",IF(TRIM(LOWER(F11272))="Cardiology","Cardiology",IF(TRIM(LOWER(F11272))="Peads","Pediatrics",IF(TRIM(LOWER(F11272))="Pediatrics","Pediatrics",IF(TRIM(LOWER(F11272))="orthopedics","Orthopedics",IF(TRIM(LOWER(F11272))="Neurology","Neurology",IF(TRIM(LOWER(F11272))="Oncology","Oncology")))))))))))</f>
        <v>Oncology</v>
      </c>
      <c r="P11272" s="3" t="str">
        <f t="shared" si="1056"/>
        <v>Private</v>
      </c>
      <c r="Q11272" s="5">
        <f t="shared" si="1057"/>
        <v>13</v>
      </c>
      <c r="R11272" s="1">
        <f t="shared" si="1058"/>
        <v>338629.53</v>
      </c>
      <c r="S11272" s="1">
        <f t="shared" si="1059"/>
        <v>0</v>
      </c>
      <c r="T11272" s="1" t="str">
        <f t="shared" si="1060"/>
        <v>51-65</v>
      </c>
      <c r="U11272" s="1" t="str">
        <f t="shared" si="1061"/>
        <v>Yes</v>
      </c>
    </row>
    <row r="11273" spans="1:21">
      <c r="A11273" s="1">
        <v>11272</v>
      </c>
      <c r="B11273" s="1">
        <v>43</v>
      </c>
      <c r="C11273" s="1" t="s">
        <v>29</v>
      </c>
      <c r="D11273" s="2">
        <v>45379</v>
      </c>
      <c r="E11273" s="2">
        <v>45399</v>
      </c>
      <c r="F11273" s="1" t="s">
        <v>43</v>
      </c>
      <c r="G11273" s="1" t="s">
        <v>46</v>
      </c>
      <c r="H11273" s="1" t="s">
        <v>37</v>
      </c>
      <c r="I11273" s="1">
        <v>197434.28</v>
      </c>
      <c r="J11273" s="1" t="s">
        <v>42</v>
      </c>
      <c r="K11273" s="1" t="s">
        <v>25</v>
      </c>
      <c r="N11273" s="3" t="str">
        <f>IF(LEFT(LOWER(C11273),1)="m","Male",IF(LEFT(LOWER(C11273),1)="f","Female","Unknown"))</f>
        <v>Female</v>
      </c>
      <c r="O11273" s="4" t="str">
        <f>IF(TRIM(LOWER(F11273))="neuro","Neurology",IF(TRIM(LOWER(F11273))="Neurology","Neurology",IF(TRIM(LOWER(F11273))="general ward","General",IF(TRIM(LOWER(F11273))="general","General",IF(TRIM(LOWER(F11273))="cardiology","Cardiology",IF(TRIM(LOWER(F11273))="Cardiology","Cardiology",IF(TRIM(LOWER(F11273))="Peads","Pediatrics",IF(TRIM(LOWER(F11273))="Pediatrics","Pediatrics",IF(TRIM(LOWER(F11273))="orthopedics","Orthopedics",IF(TRIM(LOWER(F11273))="Neurology","Neurology",IF(TRIM(LOWER(F11273))="Oncology","Oncology")))))))))))</f>
        <v>Orthopedics</v>
      </c>
      <c r="P11273" s="3" t="str">
        <f t="shared" si="1056"/>
        <v>Self</v>
      </c>
      <c r="Q11273" s="5">
        <f t="shared" si="1057"/>
        <v>20</v>
      </c>
      <c r="R11273" s="1">
        <f t="shared" si="1058"/>
        <v>197434.28</v>
      </c>
      <c r="S11273" s="1">
        <f t="shared" si="1059"/>
        <v>1</v>
      </c>
      <c r="T11273" s="1" t="str">
        <f t="shared" si="1060"/>
        <v>36-50</v>
      </c>
      <c r="U11273" s="1" t="str">
        <f t="shared" si="1061"/>
        <v>No</v>
      </c>
    </row>
    <row r="11274" spans="1:21">
      <c r="A11274" s="1">
        <v>11273</v>
      </c>
      <c r="B11274" s="1">
        <v>37</v>
      </c>
      <c r="C11274" s="1" t="s">
        <v>26</v>
      </c>
      <c r="D11274" s="2">
        <v>45157</v>
      </c>
      <c r="E11274" s="2">
        <v>45162</v>
      </c>
      <c r="F11274" s="1" t="s">
        <v>35</v>
      </c>
      <c r="G11274" s="1" t="s">
        <v>14</v>
      </c>
      <c r="H11274" s="1" t="s">
        <v>23</v>
      </c>
      <c r="I11274" s="1">
        <v>233514.44</v>
      </c>
      <c r="J11274" s="1" t="s">
        <v>17</v>
      </c>
      <c r="K11274" s="1" t="s">
        <v>16</v>
      </c>
      <c r="N11274" s="3" t="str">
        <f>IF(LEFT(LOWER(C11274),1)="m","Male",IF(LEFT(LOWER(C11274),1)="f","Female","Unknown"))</f>
        <v>Female</v>
      </c>
      <c r="O11274" s="4" t="str">
        <f>IF(TRIM(LOWER(F11274))="neuro","Neurology",IF(TRIM(LOWER(F11274))="Neurology","Neurology",IF(TRIM(LOWER(F11274))="general ward","General",IF(TRIM(LOWER(F11274))="general","General",IF(TRIM(LOWER(F11274))="cardiology","Cardiology",IF(TRIM(LOWER(F11274))="Cardiology","Cardiology",IF(TRIM(LOWER(F11274))="Peads","Pediatrics",IF(TRIM(LOWER(F11274))="Pediatrics","Pediatrics",IF(TRIM(LOWER(F11274))="orthopedics","Orthopedics",IF(TRIM(LOWER(F11274))="Neurology","Neurology",IF(TRIM(LOWER(F11274))="Oncology","Oncology")))))))))))</f>
        <v>Cardiology</v>
      </c>
      <c r="P11274" s="3" t="str">
        <f t="shared" si="1056"/>
        <v>Private</v>
      </c>
      <c r="Q11274" s="5">
        <f t="shared" si="1057"/>
        <v>5</v>
      </c>
      <c r="R11274" s="1">
        <f t="shared" si="1058"/>
        <v>233514.44</v>
      </c>
      <c r="S11274" s="1">
        <f t="shared" si="1059"/>
        <v>1</v>
      </c>
      <c r="T11274" s="1" t="str">
        <f t="shared" si="1060"/>
        <v>36-50</v>
      </c>
      <c r="U11274" s="1" t="str">
        <f t="shared" si="1061"/>
        <v>Yes</v>
      </c>
    </row>
    <row r="11275" spans="1:21">
      <c r="A11275" s="1">
        <v>11274</v>
      </c>
      <c r="B11275" s="1">
        <v>49</v>
      </c>
      <c r="C11275" s="1" t="s">
        <v>29</v>
      </c>
      <c r="D11275" s="2">
        <v>45594</v>
      </c>
      <c r="E11275" s="2">
        <v>45596</v>
      </c>
      <c r="F11275" s="1" t="s">
        <v>30</v>
      </c>
      <c r="G11275" s="1" t="s">
        <v>31</v>
      </c>
      <c r="H11275" s="1" t="s">
        <v>32</v>
      </c>
      <c r="I11275" s="1">
        <v>61730.13</v>
      </c>
      <c r="J11275" s="1" t="s">
        <v>42</v>
      </c>
      <c r="K11275" s="1" t="s">
        <v>16</v>
      </c>
      <c r="N11275" s="3" t="str">
        <f>IF(LEFT(LOWER(C11275),1)="m","Male",IF(LEFT(LOWER(C11275),1)="f","Female","Unknown"))</f>
        <v>Female</v>
      </c>
      <c r="O11275" s="4" t="str">
        <f>IF(TRIM(LOWER(F11275))="neuro","Neurology",IF(TRIM(LOWER(F11275))="Neurology","Neurology",IF(TRIM(LOWER(F11275))="general ward","General",IF(TRIM(LOWER(F11275))="general","General",IF(TRIM(LOWER(F11275))="cardiology","Cardiology",IF(TRIM(LOWER(F11275))="Cardiology","Cardiology",IF(TRIM(LOWER(F11275))="Peads","Pediatrics",IF(TRIM(LOWER(F11275))="Pediatrics","Pediatrics",IF(TRIM(LOWER(F11275))="orthopedics","Orthopedics",IF(TRIM(LOWER(F11275))="Neurology","Neurology",IF(TRIM(LOWER(F11275))="Oncology","Oncology")))))))))))</f>
        <v>Pediatrics</v>
      </c>
      <c r="P11275" s="3" t="str">
        <f t="shared" si="1056"/>
        <v>Private</v>
      </c>
      <c r="Q11275" s="5">
        <f t="shared" si="1057"/>
        <v>2</v>
      </c>
      <c r="R11275" s="1">
        <f t="shared" si="1058"/>
        <v>61730.13</v>
      </c>
      <c r="S11275" s="1">
        <f t="shared" si="1059"/>
        <v>1</v>
      </c>
      <c r="T11275" s="1" t="str">
        <f t="shared" si="1060"/>
        <v>36-50</v>
      </c>
      <c r="U11275" s="1" t="str">
        <f t="shared" si="1061"/>
        <v>No</v>
      </c>
    </row>
    <row r="11276" spans="1:21">
      <c r="A11276" s="1">
        <v>11275</v>
      </c>
      <c r="B11276" s="1">
        <v>39</v>
      </c>
      <c r="C11276" s="1" t="s">
        <v>12</v>
      </c>
      <c r="D11276" s="2">
        <v>45604</v>
      </c>
      <c r="E11276" s="2">
        <v>45622</v>
      </c>
      <c r="F11276" s="1" t="s">
        <v>49</v>
      </c>
      <c r="G11276" s="1" t="s">
        <v>36</v>
      </c>
      <c r="H11276" s="1" t="s">
        <v>48</v>
      </c>
      <c r="I11276" s="1">
        <v>312430.61</v>
      </c>
      <c r="J11276" s="1" t="s">
        <v>17</v>
      </c>
      <c r="K11276" s="1" t="s">
        <v>25</v>
      </c>
      <c r="N11276" s="3" t="str">
        <f>IF(LEFT(LOWER(C11276),1)="m","Male",IF(LEFT(LOWER(C11276),1)="f","Female","Unknown"))</f>
        <v>Unknown</v>
      </c>
      <c r="O11276" s="4" t="str">
        <f>IF(TRIM(LOWER(F11276))="neuro","Neurology",IF(TRIM(LOWER(F11276))="Neurology","Neurology",IF(TRIM(LOWER(F11276))="general ward","General",IF(TRIM(LOWER(F11276))="general","General",IF(TRIM(LOWER(F11276))="cardiology","Cardiology",IF(TRIM(LOWER(F11276))="Cardiology","Cardiology",IF(TRIM(LOWER(F11276))="Peads","Pediatrics",IF(TRIM(LOWER(F11276))="Pediatrics","Pediatrics",IF(TRIM(LOWER(F11276))="orthopedics","Orthopedics",IF(TRIM(LOWER(F11276))="Neurology","Neurology",IF(TRIM(LOWER(F11276))="Oncology","Oncology")))))))))))</f>
        <v>Oncology</v>
      </c>
      <c r="P11276" s="3" t="str">
        <f t="shared" si="1056"/>
        <v>Government</v>
      </c>
      <c r="Q11276" s="5">
        <f t="shared" si="1057"/>
        <v>18</v>
      </c>
      <c r="R11276" s="1">
        <f t="shared" si="1058"/>
        <v>312430.61</v>
      </c>
      <c r="S11276" s="1">
        <f t="shared" si="1059"/>
        <v>1</v>
      </c>
      <c r="T11276" s="1" t="str">
        <f t="shared" si="1060"/>
        <v>36-50</v>
      </c>
      <c r="U11276" s="1" t="str">
        <f t="shared" si="1061"/>
        <v>Yes</v>
      </c>
    </row>
    <row r="11277" spans="1:21">
      <c r="A11277" s="1">
        <v>11276</v>
      </c>
      <c r="B11277" s="1">
        <v>68</v>
      </c>
      <c r="C11277" s="1" t="s">
        <v>29</v>
      </c>
      <c r="D11277" s="2">
        <v>45642</v>
      </c>
      <c r="E11277" s="2">
        <v>45645</v>
      </c>
      <c r="F11277" s="1" t="s">
        <v>13</v>
      </c>
      <c r="G11277" s="1" t="s">
        <v>41</v>
      </c>
      <c r="I11277" s="1">
        <v>257390.19</v>
      </c>
      <c r="J11277" s="1" t="s">
        <v>16</v>
      </c>
      <c r="K11277" s="1" t="s">
        <v>20</v>
      </c>
      <c r="N11277" s="3" t="str">
        <f>IF(LEFT(LOWER(C11277),1)="m","Male",IF(LEFT(LOWER(C11277),1)="f","Female","Unknown"))</f>
        <v>Female</v>
      </c>
      <c r="O11277" s="4" t="str">
        <f>IF(TRIM(LOWER(F11277))="neuro","Neurology",IF(TRIM(LOWER(F11277))="Neurology","Neurology",IF(TRIM(LOWER(F11277))="general ward","General",IF(TRIM(LOWER(F11277))="general","General",IF(TRIM(LOWER(F11277))="cardiology","Cardiology",IF(TRIM(LOWER(F11277))="Cardiology","Cardiology",IF(TRIM(LOWER(F11277))="Peads","Pediatrics",IF(TRIM(LOWER(F11277))="Pediatrics","Pediatrics",IF(TRIM(LOWER(F11277))="orthopedics","Orthopedics",IF(TRIM(LOWER(F11277))="Neurology","Neurology",IF(TRIM(LOWER(F11277))="Oncology","Oncology")))))))))))</f>
        <v>Neurology</v>
      </c>
      <c r="P11277" s="3" t="str">
        <f t="shared" si="1056"/>
        <v>Unknown</v>
      </c>
      <c r="Q11277" s="5">
        <f t="shared" si="1057"/>
        <v>3</v>
      </c>
      <c r="R11277" s="1">
        <f t="shared" si="1058"/>
        <v>257390.19</v>
      </c>
      <c r="S11277" s="1">
        <f t="shared" si="1059"/>
        <v>0</v>
      </c>
      <c r="T11277" s="1" t="str">
        <f t="shared" si="1060"/>
        <v>66+</v>
      </c>
      <c r="U11277" s="1" t="str">
        <f t="shared" si="1061"/>
        <v>Yes</v>
      </c>
    </row>
    <row r="11278" spans="1:21">
      <c r="A11278" s="1">
        <v>11277</v>
      </c>
      <c r="B11278" s="1">
        <v>19</v>
      </c>
      <c r="C11278" s="1" t="s">
        <v>27</v>
      </c>
      <c r="D11278" s="2">
        <v>45528</v>
      </c>
      <c r="E11278" s="2">
        <v>45533</v>
      </c>
      <c r="F11278" s="1" t="s">
        <v>35</v>
      </c>
      <c r="G11278" s="1" t="s">
        <v>31</v>
      </c>
      <c r="I11278" s="1">
        <v>100591.21</v>
      </c>
      <c r="J11278" s="1" t="s">
        <v>17</v>
      </c>
      <c r="K11278" s="1" t="s">
        <v>38</v>
      </c>
      <c r="N11278" s="3" t="str">
        <f>IF(LEFT(LOWER(C11278),1)="m","Male",IF(LEFT(LOWER(C11278),1)="f","Female","Unknown"))</f>
        <v>Male</v>
      </c>
      <c r="O11278" s="4" t="str">
        <f>IF(TRIM(LOWER(F11278))="neuro","Neurology",IF(TRIM(LOWER(F11278))="Neurology","Neurology",IF(TRIM(LOWER(F11278))="general ward","General",IF(TRIM(LOWER(F11278))="general","General",IF(TRIM(LOWER(F11278))="cardiology","Cardiology",IF(TRIM(LOWER(F11278))="Cardiology","Cardiology",IF(TRIM(LOWER(F11278))="Peads","Pediatrics",IF(TRIM(LOWER(F11278))="Pediatrics","Pediatrics",IF(TRIM(LOWER(F11278))="orthopedics","Orthopedics",IF(TRIM(LOWER(F11278))="Neurology","Neurology",IF(TRIM(LOWER(F11278))="Oncology","Oncology")))))))))))</f>
        <v>Cardiology</v>
      </c>
      <c r="P11278" s="3" t="str">
        <f t="shared" si="1056"/>
        <v>Private</v>
      </c>
      <c r="Q11278" s="5">
        <f t="shared" si="1057"/>
        <v>5</v>
      </c>
      <c r="R11278" s="1">
        <f t="shared" si="1058"/>
        <v>100591.21</v>
      </c>
      <c r="S11278" s="1">
        <f t="shared" si="1059"/>
        <v>0</v>
      </c>
      <c r="T11278" s="1" t="str">
        <f t="shared" si="1060"/>
        <v>18-35</v>
      </c>
      <c r="U11278" s="1" t="str">
        <f t="shared" si="1061"/>
        <v>Yes</v>
      </c>
    </row>
    <row r="11279" spans="1:21">
      <c r="A11279" s="1">
        <v>11278</v>
      </c>
      <c r="B11279" s="1">
        <v>85</v>
      </c>
      <c r="C11279" s="1" t="s">
        <v>12</v>
      </c>
      <c r="D11279" s="2">
        <v>45396</v>
      </c>
      <c r="E11279" s="2">
        <v>45400</v>
      </c>
      <c r="F11279" s="1" t="s">
        <v>49</v>
      </c>
      <c r="G11279" s="1" t="s">
        <v>46</v>
      </c>
      <c r="H11279" s="1" t="s">
        <v>32</v>
      </c>
      <c r="I11279" s="1">
        <v>230148.41</v>
      </c>
      <c r="J11279" s="1" t="s">
        <v>25</v>
      </c>
      <c r="K11279" s="1" t="s">
        <v>25</v>
      </c>
      <c r="N11279" s="3" t="str">
        <f>IF(LEFT(LOWER(C11279),1)="m","Male",IF(LEFT(LOWER(C11279),1)="f","Female","Unknown"))</f>
        <v>Unknown</v>
      </c>
      <c r="O11279" s="4" t="str">
        <f>IF(TRIM(LOWER(F11279))="neuro","Neurology",IF(TRIM(LOWER(F11279))="Neurology","Neurology",IF(TRIM(LOWER(F11279))="general ward","General",IF(TRIM(LOWER(F11279))="general","General",IF(TRIM(LOWER(F11279))="cardiology","Cardiology",IF(TRIM(LOWER(F11279))="Cardiology","Cardiology",IF(TRIM(LOWER(F11279))="Peads","Pediatrics",IF(TRIM(LOWER(F11279))="Pediatrics","Pediatrics",IF(TRIM(LOWER(F11279))="orthopedics","Orthopedics",IF(TRIM(LOWER(F11279))="Neurology","Neurology",IF(TRIM(LOWER(F11279))="Oncology","Oncology")))))))))))</f>
        <v>Oncology</v>
      </c>
      <c r="P11279" s="3" t="str">
        <f t="shared" si="1056"/>
        <v>Self</v>
      </c>
      <c r="Q11279" s="5">
        <f t="shared" si="1057"/>
        <v>4</v>
      </c>
      <c r="R11279" s="1">
        <f t="shared" si="1058"/>
        <v>230148.41</v>
      </c>
      <c r="S11279" s="1">
        <f t="shared" si="1059"/>
        <v>1</v>
      </c>
      <c r="T11279" s="1" t="str">
        <f t="shared" si="1060"/>
        <v>66+</v>
      </c>
      <c r="U11279" s="1" t="str">
        <f t="shared" si="1061"/>
        <v>Yes</v>
      </c>
    </row>
    <row r="11280" spans="1:21">
      <c r="A11280" s="1">
        <v>11279</v>
      </c>
      <c r="B11280" s="1">
        <v>89</v>
      </c>
      <c r="C11280" s="1" t="s">
        <v>29</v>
      </c>
      <c r="D11280" s="2">
        <v>45293</v>
      </c>
      <c r="E11280" s="2">
        <v>45306</v>
      </c>
      <c r="F11280" s="1" t="s">
        <v>50</v>
      </c>
      <c r="G11280" s="1" t="s">
        <v>46</v>
      </c>
      <c r="H11280" s="1" t="s">
        <v>23</v>
      </c>
      <c r="I11280" s="1">
        <v>278037.15000000002</v>
      </c>
      <c r="J11280" s="1" t="s">
        <v>38</v>
      </c>
      <c r="K11280" s="1" t="s">
        <v>38</v>
      </c>
      <c r="N11280" s="3" t="str">
        <f>IF(LEFT(LOWER(C11280),1)="m","Male",IF(LEFT(LOWER(C11280),1)="f","Female","Unknown"))</f>
        <v>Female</v>
      </c>
      <c r="O11280" s="4" t="str">
        <f>IF(TRIM(LOWER(F11280))="neuro","Neurology",IF(TRIM(LOWER(F11280))="Neurology","Neurology",IF(TRIM(LOWER(F11280))="general ward","General",IF(TRIM(LOWER(F11280))="general","General",IF(TRIM(LOWER(F11280))="cardiology","Cardiology",IF(TRIM(LOWER(F11280))="Cardiology","Cardiology",IF(TRIM(LOWER(F11280))="Peads","Pediatrics",IF(TRIM(LOWER(F11280))="Pediatrics","Pediatrics",IF(TRIM(LOWER(F11280))="orthopedics","Orthopedics",IF(TRIM(LOWER(F11280))="Neurology","Neurology",IF(TRIM(LOWER(F11280))="Oncology","Oncology")))))))))))</f>
        <v>Cardiology</v>
      </c>
      <c r="P11280" s="3" t="str">
        <f t="shared" si="1056"/>
        <v>Self</v>
      </c>
      <c r="Q11280" s="5">
        <f t="shared" si="1057"/>
        <v>13</v>
      </c>
      <c r="R11280" s="1">
        <f t="shared" si="1058"/>
        <v>278037.15000000002</v>
      </c>
      <c r="S11280" s="1">
        <f t="shared" si="1059"/>
        <v>0</v>
      </c>
      <c r="T11280" s="1" t="str">
        <f t="shared" si="1060"/>
        <v>66+</v>
      </c>
      <c r="U11280" s="1" t="str">
        <f t="shared" si="1061"/>
        <v>No</v>
      </c>
    </row>
    <row r="11281" spans="1:21">
      <c r="A11281" s="1">
        <v>11280</v>
      </c>
      <c r="B11281" s="1">
        <v>90</v>
      </c>
      <c r="C11281" s="1" t="s">
        <v>44</v>
      </c>
      <c r="D11281" s="2">
        <v>45300</v>
      </c>
      <c r="E11281" s="2">
        <v>45305</v>
      </c>
      <c r="F11281" s="1" t="s">
        <v>30</v>
      </c>
      <c r="G11281" s="1" t="s">
        <v>22</v>
      </c>
      <c r="H11281" s="1" t="s">
        <v>15</v>
      </c>
      <c r="I11281" s="1">
        <v>2558985.52</v>
      </c>
      <c r="J11281" s="1" t="s">
        <v>38</v>
      </c>
      <c r="K11281" s="1" t="s">
        <v>20</v>
      </c>
      <c r="N11281" s="3" t="str">
        <f>IF(LEFT(LOWER(C11281),1)="m","Male",IF(LEFT(LOWER(C11281),1)="f","Female","Unknown"))</f>
        <v>Female</v>
      </c>
      <c r="O11281" s="4" t="str">
        <f>IF(TRIM(LOWER(F11281))="neuro","Neurology",IF(TRIM(LOWER(F11281))="Neurology","Neurology",IF(TRIM(LOWER(F11281))="general ward","General",IF(TRIM(LOWER(F11281))="general","General",IF(TRIM(LOWER(F11281))="cardiology","Cardiology",IF(TRIM(LOWER(F11281))="Cardiology","Cardiology",IF(TRIM(LOWER(F11281))="Peads","Pediatrics",IF(TRIM(LOWER(F11281))="Pediatrics","Pediatrics",IF(TRIM(LOWER(F11281))="orthopedics","Orthopedics",IF(TRIM(LOWER(F11281))="Neurology","Neurology",IF(TRIM(LOWER(F11281))="Oncology","Oncology")))))))))))</f>
        <v>Pediatrics</v>
      </c>
      <c r="P11281" s="3" t="str">
        <f t="shared" si="1056"/>
        <v>Government</v>
      </c>
      <c r="Q11281" s="5">
        <f t="shared" si="1057"/>
        <v>5</v>
      </c>
      <c r="R11281" s="1">
        <f t="shared" si="1058"/>
        <v>2558985.52</v>
      </c>
      <c r="S11281" s="1">
        <f t="shared" si="1059"/>
        <v>0</v>
      </c>
      <c r="T11281" s="1" t="str">
        <f t="shared" si="1060"/>
        <v>66+</v>
      </c>
      <c r="U11281" s="1" t="str">
        <f t="shared" si="1061"/>
        <v>No</v>
      </c>
    </row>
    <row r="11282" spans="1:21">
      <c r="A11282" s="1">
        <v>11281</v>
      </c>
      <c r="C11282" s="1" t="s">
        <v>18</v>
      </c>
      <c r="D11282" s="2">
        <v>45065</v>
      </c>
      <c r="E11282" s="2">
        <v>45072</v>
      </c>
      <c r="F11282" s="1" t="s">
        <v>28</v>
      </c>
      <c r="G11282" s="1" t="s">
        <v>33</v>
      </c>
      <c r="H11282" s="1" t="s">
        <v>37</v>
      </c>
      <c r="I11282" s="1">
        <v>197182.54</v>
      </c>
      <c r="J11282" s="1" t="s">
        <v>24</v>
      </c>
      <c r="K11282" s="1" t="s">
        <v>25</v>
      </c>
      <c r="N11282" s="3" t="str">
        <f>IF(LEFT(LOWER(C11282),1)="m","Male",IF(LEFT(LOWER(C11282),1)="f","Female","Unknown"))</f>
        <v>Male</v>
      </c>
      <c r="O11282" s="4" t="str">
        <f>IF(TRIM(LOWER(F11282))="neuro","Neurology",IF(TRIM(LOWER(F11282))="Neurology","Neurology",IF(TRIM(LOWER(F11282))="general ward","General",IF(TRIM(LOWER(F11282))="general","General",IF(TRIM(LOWER(F11282))="cardiology","Cardiology",IF(TRIM(LOWER(F11282))="Cardiology","Cardiology",IF(TRIM(LOWER(F11282))="Peads","Pediatrics",IF(TRIM(LOWER(F11282))="Pediatrics","Pediatrics",IF(TRIM(LOWER(F11282))="orthopedics","Orthopedics",IF(TRIM(LOWER(F11282))="Neurology","Neurology",IF(TRIM(LOWER(F11282))="Oncology","Oncology")))))))))))</f>
        <v>Orthopedics</v>
      </c>
      <c r="P11282" s="3" t="str">
        <f t="shared" si="1056"/>
        <v>Self</v>
      </c>
      <c r="Q11282" s="5">
        <f t="shared" si="1057"/>
        <v>7</v>
      </c>
      <c r="R11282" s="1">
        <f t="shared" si="1058"/>
        <v>197182.54</v>
      </c>
      <c r="S11282" s="1">
        <f t="shared" si="1059"/>
        <v>1</v>
      </c>
      <c r="T11282" s="1" t="str">
        <f t="shared" si="1060"/>
        <v>0-17</v>
      </c>
      <c r="U11282" s="1" t="str">
        <f t="shared" si="1061"/>
        <v>No</v>
      </c>
    </row>
    <row r="11283" spans="1:21">
      <c r="A11283" s="1">
        <v>11282</v>
      </c>
      <c r="B11283" s="1">
        <v>94</v>
      </c>
      <c r="C11283" s="1" t="s">
        <v>29</v>
      </c>
      <c r="D11283" s="2">
        <v>45279</v>
      </c>
      <c r="E11283" s="2">
        <v>45295</v>
      </c>
      <c r="F11283" s="1" t="s">
        <v>45</v>
      </c>
      <c r="G11283" s="1" t="s">
        <v>46</v>
      </c>
      <c r="H11283" s="1" t="s">
        <v>23</v>
      </c>
      <c r="I11283" s="1">
        <v>22849.67</v>
      </c>
      <c r="J11283" s="1" t="s">
        <v>25</v>
      </c>
      <c r="K11283" s="1" t="s">
        <v>25</v>
      </c>
      <c r="N11283" s="3" t="str">
        <f>IF(LEFT(LOWER(C11283),1)="m","Male",IF(LEFT(LOWER(C11283),1)="f","Female","Unknown"))</f>
        <v>Female</v>
      </c>
      <c r="O11283" s="4" t="str">
        <f>IF(TRIM(LOWER(F11283))="neuro","Neurology",IF(TRIM(LOWER(F11283))="Neurology","Neurology",IF(TRIM(LOWER(F11283))="general ward","General",IF(TRIM(LOWER(F11283))="general","General",IF(TRIM(LOWER(F11283))="cardiology","Cardiology",IF(TRIM(LOWER(F11283))="Cardiology","Cardiology",IF(TRIM(LOWER(F11283))="Peads","Pediatrics",IF(TRIM(LOWER(F11283))="Pediatrics","Pediatrics",IF(TRIM(LOWER(F11283))="orthopedics","Orthopedics",IF(TRIM(LOWER(F11283))="Neurology","Neurology",IF(TRIM(LOWER(F11283))="Oncology","Oncology")))))))))))</f>
        <v>Neurology</v>
      </c>
      <c r="P11283" s="3" t="str">
        <f t="shared" si="1056"/>
        <v>Self</v>
      </c>
      <c r="Q11283" s="5">
        <f t="shared" si="1057"/>
        <v>16</v>
      </c>
      <c r="R11283" s="1">
        <f t="shared" si="1058"/>
        <v>22849.67</v>
      </c>
      <c r="S11283" s="1">
        <f t="shared" si="1059"/>
        <v>1</v>
      </c>
      <c r="T11283" s="1" t="str">
        <f t="shared" si="1060"/>
        <v>66+</v>
      </c>
      <c r="U11283" s="1" t="str">
        <f t="shared" si="1061"/>
        <v>Yes</v>
      </c>
    </row>
    <row r="11284" spans="1:21">
      <c r="A11284" s="1">
        <v>11283</v>
      </c>
      <c r="B11284" s="1">
        <v>50</v>
      </c>
      <c r="C11284" s="1" t="s">
        <v>29</v>
      </c>
      <c r="D11284" s="2">
        <v>45249</v>
      </c>
      <c r="E11284" s="2">
        <v>45257</v>
      </c>
      <c r="F11284" s="1" t="s">
        <v>45</v>
      </c>
      <c r="G11284" s="1" t="s">
        <v>14</v>
      </c>
      <c r="H11284" s="1" t="s">
        <v>23</v>
      </c>
      <c r="I11284" s="1">
        <v>267386.18</v>
      </c>
      <c r="J11284" s="1" t="s">
        <v>38</v>
      </c>
      <c r="K11284" s="1" t="s">
        <v>20</v>
      </c>
      <c r="N11284" s="3" t="str">
        <f>IF(LEFT(LOWER(C11284),1)="m","Male",IF(LEFT(LOWER(C11284),1)="f","Female","Unknown"))</f>
        <v>Female</v>
      </c>
      <c r="O11284" s="4" t="str">
        <f>IF(TRIM(LOWER(F11284))="neuro","Neurology",IF(TRIM(LOWER(F11284))="Neurology","Neurology",IF(TRIM(LOWER(F11284))="general ward","General",IF(TRIM(LOWER(F11284))="general","General",IF(TRIM(LOWER(F11284))="cardiology","Cardiology",IF(TRIM(LOWER(F11284))="Cardiology","Cardiology",IF(TRIM(LOWER(F11284))="Peads","Pediatrics",IF(TRIM(LOWER(F11284))="Pediatrics","Pediatrics",IF(TRIM(LOWER(F11284))="orthopedics","Orthopedics",IF(TRIM(LOWER(F11284))="Neurology","Neurology",IF(TRIM(LOWER(F11284))="Oncology","Oncology")))))))))))</f>
        <v>Neurology</v>
      </c>
      <c r="P11284" s="3" t="str">
        <f t="shared" si="1056"/>
        <v>Private</v>
      </c>
      <c r="Q11284" s="5">
        <f t="shared" si="1057"/>
        <v>8</v>
      </c>
      <c r="R11284" s="1">
        <f t="shared" si="1058"/>
        <v>267386.18</v>
      </c>
      <c r="S11284" s="1">
        <f t="shared" si="1059"/>
        <v>0</v>
      </c>
      <c r="T11284" s="1" t="str">
        <f t="shared" si="1060"/>
        <v>36-50</v>
      </c>
      <c r="U11284" s="1" t="str">
        <f t="shared" si="1061"/>
        <v>No</v>
      </c>
    </row>
    <row r="11285" spans="1:21">
      <c r="A11285" s="1">
        <v>11284</v>
      </c>
      <c r="B11285" s="1">
        <v>86</v>
      </c>
      <c r="C11285" s="1" t="s">
        <v>18</v>
      </c>
      <c r="D11285" s="2">
        <v>45198</v>
      </c>
      <c r="E11285" s="2">
        <v>45204</v>
      </c>
      <c r="F11285" s="1" t="s">
        <v>40</v>
      </c>
      <c r="G11285" s="1" t="s">
        <v>41</v>
      </c>
      <c r="H11285" s="1" t="s">
        <v>51</v>
      </c>
      <c r="I11285" s="1">
        <v>340445.32</v>
      </c>
      <c r="K11285" s="1" t="s">
        <v>25</v>
      </c>
      <c r="N11285" s="3" t="str">
        <f>IF(LEFT(LOWER(C11285),1)="m","Male",IF(LEFT(LOWER(C11285),1)="f","Female","Unknown"))</f>
        <v>Male</v>
      </c>
      <c r="O11285" s="4" t="str">
        <f>IF(TRIM(LOWER(F11285))="neuro","Neurology",IF(TRIM(LOWER(F11285))="Neurology","Neurology",IF(TRIM(LOWER(F11285))="general ward","General",IF(TRIM(LOWER(F11285))="general","General",IF(TRIM(LOWER(F11285))="cardiology","Cardiology",IF(TRIM(LOWER(F11285))="Cardiology","Cardiology",IF(TRIM(LOWER(F11285))="Peads","Pediatrics",IF(TRIM(LOWER(F11285))="Pediatrics","Pediatrics",IF(TRIM(LOWER(F11285))="orthopedics","Orthopedics",IF(TRIM(LOWER(F11285))="Neurology","Neurology",IF(TRIM(LOWER(F11285))="Oncology","Oncology")))))))))))</f>
        <v>Pediatrics</v>
      </c>
      <c r="P11285" s="3" t="str">
        <f t="shared" si="1056"/>
        <v>Unknown</v>
      </c>
      <c r="Q11285" s="5">
        <f t="shared" si="1057"/>
        <v>6</v>
      </c>
      <c r="R11285" s="1">
        <f t="shared" si="1058"/>
        <v>340445.32</v>
      </c>
      <c r="S11285" s="1">
        <f t="shared" si="1059"/>
        <v>1</v>
      </c>
      <c r="T11285" s="1" t="str">
        <f t="shared" si="1060"/>
        <v>66+</v>
      </c>
      <c r="U11285" s="1" t="str">
        <f t="shared" si="1061"/>
        <v>Unknown</v>
      </c>
    </row>
    <row r="11286" spans="1:21">
      <c r="A11286" s="1">
        <v>11285</v>
      </c>
      <c r="B11286" s="1">
        <v>87</v>
      </c>
      <c r="C11286" s="1" t="s">
        <v>44</v>
      </c>
      <c r="D11286" s="2">
        <v>45246</v>
      </c>
      <c r="E11286" s="2">
        <v>45249</v>
      </c>
      <c r="F11286" s="1" t="s">
        <v>43</v>
      </c>
      <c r="G11286" s="1" t="s">
        <v>46</v>
      </c>
      <c r="H11286" s="1" t="s">
        <v>48</v>
      </c>
      <c r="I11286" s="1">
        <v>24218.71</v>
      </c>
      <c r="K11286" s="1" t="s">
        <v>17</v>
      </c>
      <c r="N11286" s="3" t="str">
        <f>IF(LEFT(LOWER(C11286),1)="m","Male",IF(LEFT(LOWER(C11286),1)="f","Female","Unknown"))</f>
        <v>Female</v>
      </c>
      <c r="O11286" s="4" t="str">
        <f>IF(TRIM(LOWER(F11286))="neuro","Neurology",IF(TRIM(LOWER(F11286))="Neurology","Neurology",IF(TRIM(LOWER(F11286))="general ward","General",IF(TRIM(LOWER(F11286))="general","General",IF(TRIM(LOWER(F11286))="cardiology","Cardiology",IF(TRIM(LOWER(F11286))="Cardiology","Cardiology",IF(TRIM(LOWER(F11286))="Peads","Pediatrics",IF(TRIM(LOWER(F11286))="Pediatrics","Pediatrics",IF(TRIM(LOWER(F11286))="orthopedics","Orthopedics",IF(TRIM(LOWER(F11286))="Neurology","Neurology",IF(TRIM(LOWER(F11286))="Oncology","Oncology")))))))))))</f>
        <v>Orthopedics</v>
      </c>
      <c r="P11286" s="3" t="str">
        <f t="shared" si="1056"/>
        <v>Self</v>
      </c>
      <c r="Q11286" s="5">
        <f t="shared" si="1057"/>
        <v>3</v>
      </c>
      <c r="R11286" s="1">
        <f t="shared" si="1058"/>
        <v>24218.71</v>
      </c>
      <c r="S11286" s="1">
        <f t="shared" si="1059"/>
        <v>1</v>
      </c>
      <c r="T11286" s="1" t="str">
        <f t="shared" si="1060"/>
        <v>66+</v>
      </c>
      <c r="U11286" s="1" t="str">
        <f t="shared" si="1061"/>
        <v>Unknown</v>
      </c>
    </row>
    <row r="11287" spans="1:21">
      <c r="A11287" s="1">
        <v>11286</v>
      </c>
      <c r="B11287" s="1">
        <v>6</v>
      </c>
      <c r="C11287" s="1" t="s">
        <v>26</v>
      </c>
      <c r="D11287" s="2">
        <v>45385</v>
      </c>
      <c r="E11287" s="2">
        <v>45386</v>
      </c>
      <c r="F11287" s="1" t="s">
        <v>43</v>
      </c>
      <c r="G11287" s="1" t="s">
        <v>36</v>
      </c>
      <c r="H11287" s="1" t="s">
        <v>51</v>
      </c>
      <c r="I11287" s="1">
        <v>142221.79</v>
      </c>
      <c r="J11287" s="1" t="s">
        <v>25</v>
      </c>
      <c r="K11287" s="1" t="s">
        <v>42</v>
      </c>
      <c r="N11287" s="3" t="str">
        <f>IF(LEFT(LOWER(C11287),1)="m","Male",IF(LEFT(LOWER(C11287),1)="f","Female","Unknown"))</f>
        <v>Female</v>
      </c>
      <c r="O11287" s="4" t="str">
        <f>IF(TRIM(LOWER(F11287))="neuro","Neurology",IF(TRIM(LOWER(F11287))="Neurology","Neurology",IF(TRIM(LOWER(F11287))="general ward","General",IF(TRIM(LOWER(F11287))="general","General",IF(TRIM(LOWER(F11287))="cardiology","Cardiology",IF(TRIM(LOWER(F11287))="Cardiology","Cardiology",IF(TRIM(LOWER(F11287))="Peads","Pediatrics",IF(TRIM(LOWER(F11287))="Pediatrics","Pediatrics",IF(TRIM(LOWER(F11287))="orthopedics","Orthopedics",IF(TRIM(LOWER(F11287))="Neurology","Neurology",IF(TRIM(LOWER(F11287))="Oncology","Oncology")))))))))))</f>
        <v>Orthopedics</v>
      </c>
      <c r="P11287" s="3" t="str">
        <f t="shared" si="1056"/>
        <v>Government</v>
      </c>
      <c r="Q11287" s="5">
        <f t="shared" si="1057"/>
        <v>1</v>
      </c>
      <c r="R11287" s="1">
        <f t="shared" si="1058"/>
        <v>142221.79</v>
      </c>
      <c r="S11287" s="1">
        <f t="shared" si="1059"/>
        <v>0</v>
      </c>
      <c r="T11287" s="1" t="str">
        <f t="shared" si="1060"/>
        <v>0-17</v>
      </c>
      <c r="U11287" s="1" t="str">
        <f t="shared" si="1061"/>
        <v>Yes</v>
      </c>
    </row>
    <row r="11288" spans="1:21">
      <c r="A11288" s="1">
        <v>11287</v>
      </c>
      <c r="B11288" s="1">
        <v>54</v>
      </c>
      <c r="C11288" s="1" t="s">
        <v>44</v>
      </c>
      <c r="D11288" s="2">
        <v>45531</v>
      </c>
      <c r="E11288" s="2">
        <v>45545</v>
      </c>
      <c r="F11288" s="1" t="s">
        <v>35</v>
      </c>
      <c r="G11288" s="1" t="s">
        <v>33</v>
      </c>
      <c r="H11288" s="1" t="s">
        <v>39</v>
      </c>
      <c r="I11288" s="1">
        <v>277285.95</v>
      </c>
      <c r="J11288" s="1" t="s">
        <v>16</v>
      </c>
      <c r="K11288" s="1" t="s">
        <v>17</v>
      </c>
      <c r="N11288" s="3" t="str">
        <f>IF(LEFT(LOWER(C11288),1)="m","Male",IF(LEFT(LOWER(C11288),1)="f","Female","Unknown"))</f>
        <v>Female</v>
      </c>
      <c r="O11288" s="4" t="str">
        <f>IF(TRIM(LOWER(F11288))="neuro","Neurology",IF(TRIM(LOWER(F11288))="Neurology","Neurology",IF(TRIM(LOWER(F11288))="general ward","General",IF(TRIM(LOWER(F11288))="general","General",IF(TRIM(LOWER(F11288))="cardiology","Cardiology",IF(TRIM(LOWER(F11288))="Cardiology","Cardiology",IF(TRIM(LOWER(F11288))="Peads","Pediatrics",IF(TRIM(LOWER(F11288))="Pediatrics","Pediatrics",IF(TRIM(LOWER(F11288))="orthopedics","Orthopedics",IF(TRIM(LOWER(F11288))="Neurology","Neurology",IF(TRIM(LOWER(F11288))="Oncology","Oncology")))))))))))</f>
        <v>Cardiology</v>
      </c>
      <c r="P11288" s="3" t="str">
        <f t="shared" si="1056"/>
        <v>Self</v>
      </c>
      <c r="Q11288" s="5">
        <f t="shared" si="1057"/>
        <v>14</v>
      </c>
      <c r="R11288" s="1">
        <f t="shared" si="1058"/>
        <v>277285.95</v>
      </c>
      <c r="S11288" s="1">
        <f t="shared" si="1059"/>
        <v>1</v>
      </c>
      <c r="T11288" s="1" t="str">
        <f t="shared" si="1060"/>
        <v>51-65</v>
      </c>
      <c r="U11288" s="1" t="str">
        <f t="shared" si="1061"/>
        <v>Yes</v>
      </c>
    </row>
    <row r="11289" spans="1:21">
      <c r="A11289" s="1">
        <v>11288</v>
      </c>
      <c r="B11289" s="1">
        <v>9</v>
      </c>
      <c r="C11289" s="1" t="s">
        <v>29</v>
      </c>
      <c r="D11289" s="2">
        <v>45403</v>
      </c>
      <c r="E11289" s="2">
        <v>45420</v>
      </c>
      <c r="F11289" s="1" t="s">
        <v>35</v>
      </c>
      <c r="G11289" s="1" t="s">
        <v>22</v>
      </c>
      <c r="H11289" s="1" t="s">
        <v>37</v>
      </c>
      <c r="I11289" s="1">
        <v>4341094.87</v>
      </c>
      <c r="K11289" s="1" t="s">
        <v>16</v>
      </c>
      <c r="N11289" s="3" t="str">
        <f>IF(LEFT(LOWER(C11289),1)="m","Male",IF(LEFT(LOWER(C11289),1)="f","Female","Unknown"))</f>
        <v>Female</v>
      </c>
      <c r="O11289" s="4" t="str">
        <f>IF(TRIM(LOWER(F11289))="neuro","Neurology",IF(TRIM(LOWER(F11289))="Neurology","Neurology",IF(TRIM(LOWER(F11289))="general ward","General",IF(TRIM(LOWER(F11289))="general","General",IF(TRIM(LOWER(F11289))="cardiology","Cardiology",IF(TRIM(LOWER(F11289))="Cardiology","Cardiology",IF(TRIM(LOWER(F11289))="Peads","Pediatrics",IF(TRIM(LOWER(F11289))="Pediatrics","Pediatrics",IF(TRIM(LOWER(F11289))="orthopedics","Orthopedics",IF(TRIM(LOWER(F11289))="Neurology","Neurology",IF(TRIM(LOWER(F11289))="Oncology","Oncology")))))))))))</f>
        <v>Cardiology</v>
      </c>
      <c r="P11289" s="3" t="str">
        <f t="shared" si="1056"/>
        <v>Government</v>
      </c>
      <c r="Q11289" s="5">
        <f t="shared" si="1057"/>
        <v>17</v>
      </c>
      <c r="R11289" s="1">
        <f t="shared" si="1058"/>
        <v>4341094.87</v>
      </c>
      <c r="S11289" s="1">
        <f t="shared" si="1059"/>
        <v>1</v>
      </c>
      <c r="T11289" s="1" t="str">
        <f t="shared" si="1060"/>
        <v>0-17</v>
      </c>
      <c r="U11289" s="1" t="str">
        <f t="shared" si="1061"/>
        <v>Unknown</v>
      </c>
    </row>
    <row r="11290" spans="1:21">
      <c r="A11290" s="1">
        <v>11289</v>
      </c>
      <c r="C11290" s="1" t="s">
        <v>12</v>
      </c>
      <c r="D11290" s="2">
        <v>45398</v>
      </c>
      <c r="E11290" s="2">
        <v>45413</v>
      </c>
      <c r="F11290" s="1" t="s">
        <v>13</v>
      </c>
      <c r="G11290" s="1" t="s">
        <v>41</v>
      </c>
      <c r="H11290" s="1" t="s">
        <v>47</v>
      </c>
      <c r="I11290" s="1">
        <v>91828.25</v>
      </c>
      <c r="J11290" s="1" t="s">
        <v>16</v>
      </c>
      <c r="K11290" s="1" t="s">
        <v>25</v>
      </c>
      <c r="N11290" s="3" t="str">
        <f>IF(LEFT(LOWER(C11290),1)="m","Male",IF(LEFT(LOWER(C11290),1)="f","Female","Unknown"))</f>
        <v>Unknown</v>
      </c>
      <c r="O11290" s="4" t="str">
        <f>IF(TRIM(LOWER(F11290))="neuro","Neurology",IF(TRIM(LOWER(F11290))="Neurology","Neurology",IF(TRIM(LOWER(F11290))="general ward","General",IF(TRIM(LOWER(F11290))="general","General",IF(TRIM(LOWER(F11290))="cardiology","Cardiology",IF(TRIM(LOWER(F11290))="Cardiology","Cardiology",IF(TRIM(LOWER(F11290))="Peads","Pediatrics",IF(TRIM(LOWER(F11290))="Pediatrics","Pediatrics",IF(TRIM(LOWER(F11290))="orthopedics","Orthopedics",IF(TRIM(LOWER(F11290))="Neurology","Neurology",IF(TRIM(LOWER(F11290))="Oncology","Oncology")))))))))))</f>
        <v>Neurology</v>
      </c>
      <c r="P11290" s="3" t="str">
        <f t="shared" si="1056"/>
        <v>Unknown</v>
      </c>
      <c r="Q11290" s="5">
        <f t="shared" si="1057"/>
        <v>15</v>
      </c>
      <c r="R11290" s="1">
        <f t="shared" si="1058"/>
        <v>91828.25</v>
      </c>
      <c r="S11290" s="1">
        <f t="shared" si="1059"/>
        <v>1</v>
      </c>
      <c r="T11290" s="1" t="str">
        <f t="shared" si="1060"/>
        <v>0-17</v>
      </c>
      <c r="U11290" s="1" t="str">
        <f t="shared" si="1061"/>
        <v>Yes</v>
      </c>
    </row>
    <row r="11291" spans="1:21">
      <c r="A11291" s="1">
        <v>11290</v>
      </c>
      <c r="B11291" s="1">
        <v>50</v>
      </c>
      <c r="C11291" s="1" t="s">
        <v>34</v>
      </c>
      <c r="D11291" s="2">
        <v>45536</v>
      </c>
      <c r="E11291" s="2">
        <v>45552</v>
      </c>
      <c r="F11291" s="1" t="s">
        <v>28</v>
      </c>
      <c r="G11291" s="1" t="s">
        <v>36</v>
      </c>
      <c r="H11291" s="1" t="s">
        <v>39</v>
      </c>
      <c r="I11291" s="1">
        <v>279516.09999999998</v>
      </c>
      <c r="J11291" s="1" t="s">
        <v>17</v>
      </c>
      <c r="K11291" s="1" t="s">
        <v>16</v>
      </c>
      <c r="N11291" s="3" t="str">
        <f>IF(LEFT(LOWER(C11291),1)="m","Male",IF(LEFT(LOWER(C11291),1)="f","Female","Unknown"))</f>
        <v>Male</v>
      </c>
      <c r="O11291" s="4" t="str">
        <f>IF(TRIM(LOWER(F11291))="neuro","Neurology",IF(TRIM(LOWER(F11291))="Neurology","Neurology",IF(TRIM(LOWER(F11291))="general ward","General",IF(TRIM(LOWER(F11291))="general","General",IF(TRIM(LOWER(F11291))="cardiology","Cardiology",IF(TRIM(LOWER(F11291))="Cardiology","Cardiology",IF(TRIM(LOWER(F11291))="Peads","Pediatrics",IF(TRIM(LOWER(F11291))="Pediatrics","Pediatrics",IF(TRIM(LOWER(F11291))="orthopedics","Orthopedics",IF(TRIM(LOWER(F11291))="Neurology","Neurology",IF(TRIM(LOWER(F11291))="Oncology","Oncology")))))))))))</f>
        <v>Orthopedics</v>
      </c>
      <c r="P11291" s="3" t="str">
        <f t="shared" si="1056"/>
        <v>Government</v>
      </c>
      <c r="Q11291" s="5">
        <f t="shared" si="1057"/>
        <v>16</v>
      </c>
      <c r="R11291" s="1">
        <f t="shared" si="1058"/>
        <v>279516.09999999998</v>
      </c>
      <c r="S11291" s="1">
        <f t="shared" si="1059"/>
        <v>1</v>
      </c>
      <c r="T11291" s="1" t="str">
        <f t="shared" si="1060"/>
        <v>36-50</v>
      </c>
      <c r="U11291" s="1" t="str">
        <f t="shared" si="1061"/>
        <v>Yes</v>
      </c>
    </row>
    <row r="11292" spans="1:21">
      <c r="A11292" s="1">
        <v>11291</v>
      </c>
      <c r="B11292" s="1">
        <v>19</v>
      </c>
      <c r="C11292" s="1" t="s">
        <v>12</v>
      </c>
      <c r="D11292" s="2">
        <v>45526</v>
      </c>
      <c r="E11292" s="2">
        <v>45541</v>
      </c>
      <c r="F11292" s="1" t="s">
        <v>49</v>
      </c>
      <c r="G11292" s="1" t="s">
        <v>14</v>
      </c>
      <c r="H11292" s="1" t="s">
        <v>23</v>
      </c>
      <c r="I11292" s="1">
        <v>183894.87</v>
      </c>
      <c r="J11292" s="1" t="s">
        <v>16</v>
      </c>
      <c r="K11292" s="1" t="s">
        <v>17</v>
      </c>
      <c r="N11292" s="3" t="str">
        <f>IF(LEFT(LOWER(C11292),1)="m","Male",IF(LEFT(LOWER(C11292),1)="f","Female","Unknown"))</f>
        <v>Unknown</v>
      </c>
      <c r="O11292" s="4" t="str">
        <f>IF(TRIM(LOWER(F11292))="neuro","Neurology",IF(TRIM(LOWER(F11292))="Neurology","Neurology",IF(TRIM(LOWER(F11292))="general ward","General",IF(TRIM(LOWER(F11292))="general","General",IF(TRIM(LOWER(F11292))="cardiology","Cardiology",IF(TRIM(LOWER(F11292))="Cardiology","Cardiology",IF(TRIM(LOWER(F11292))="Peads","Pediatrics",IF(TRIM(LOWER(F11292))="Pediatrics","Pediatrics",IF(TRIM(LOWER(F11292))="orthopedics","Orthopedics",IF(TRIM(LOWER(F11292))="Neurology","Neurology",IF(TRIM(LOWER(F11292))="Oncology","Oncology")))))))))))</f>
        <v>Oncology</v>
      </c>
      <c r="P11292" s="3" t="str">
        <f t="shared" si="1056"/>
        <v>Private</v>
      </c>
      <c r="Q11292" s="5">
        <f t="shared" si="1057"/>
        <v>15</v>
      </c>
      <c r="R11292" s="1">
        <f t="shared" si="1058"/>
        <v>183894.87</v>
      </c>
      <c r="S11292" s="1">
        <f t="shared" si="1059"/>
        <v>1</v>
      </c>
      <c r="T11292" s="1" t="str">
        <f t="shared" si="1060"/>
        <v>18-35</v>
      </c>
      <c r="U11292" s="1" t="str">
        <f t="shared" si="1061"/>
        <v>Yes</v>
      </c>
    </row>
    <row r="11293" spans="1:21">
      <c r="A11293" s="1">
        <v>11292</v>
      </c>
      <c r="B11293" s="1">
        <v>13</v>
      </c>
      <c r="C11293" s="1" t="s">
        <v>27</v>
      </c>
      <c r="D11293" s="2">
        <v>45071</v>
      </c>
      <c r="E11293" s="2">
        <v>45072</v>
      </c>
      <c r="F11293" s="1" t="s">
        <v>40</v>
      </c>
      <c r="G11293" s="1" t="s">
        <v>22</v>
      </c>
      <c r="H11293" s="1" t="s">
        <v>23</v>
      </c>
      <c r="I11293" s="1">
        <v>172917.03</v>
      </c>
      <c r="J11293" s="1" t="s">
        <v>16</v>
      </c>
      <c r="K11293" s="1" t="s">
        <v>16</v>
      </c>
      <c r="N11293" s="3" t="str">
        <f>IF(LEFT(LOWER(C11293),1)="m","Male",IF(LEFT(LOWER(C11293),1)="f","Female","Unknown"))</f>
        <v>Male</v>
      </c>
      <c r="O11293" s="4" t="str">
        <f>IF(TRIM(LOWER(F11293))="neuro","Neurology",IF(TRIM(LOWER(F11293))="Neurology","Neurology",IF(TRIM(LOWER(F11293))="general ward","General",IF(TRIM(LOWER(F11293))="general","General",IF(TRIM(LOWER(F11293))="cardiology","Cardiology",IF(TRIM(LOWER(F11293))="Cardiology","Cardiology",IF(TRIM(LOWER(F11293))="Peads","Pediatrics",IF(TRIM(LOWER(F11293))="Pediatrics","Pediatrics",IF(TRIM(LOWER(F11293))="orthopedics","Orthopedics",IF(TRIM(LOWER(F11293))="Neurology","Neurology",IF(TRIM(LOWER(F11293))="Oncology","Oncology")))))))))))</f>
        <v>Pediatrics</v>
      </c>
      <c r="P11293" s="3" t="str">
        <f t="shared" si="1056"/>
        <v>Government</v>
      </c>
      <c r="Q11293" s="5">
        <f t="shared" si="1057"/>
        <v>1</v>
      </c>
      <c r="R11293" s="1">
        <f t="shared" si="1058"/>
        <v>172917.03</v>
      </c>
      <c r="S11293" s="1">
        <f t="shared" si="1059"/>
        <v>1</v>
      </c>
      <c r="T11293" s="1" t="str">
        <f t="shared" si="1060"/>
        <v>0-17</v>
      </c>
      <c r="U11293" s="1" t="str">
        <f t="shared" si="1061"/>
        <v>Yes</v>
      </c>
    </row>
    <row r="11294" spans="1:21">
      <c r="A11294" s="1">
        <v>11293</v>
      </c>
      <c r="B11294" s="1">
        <v>89</v>
      </c>
      <c r="C11294" s="1" t="s">
        <v>12</v>
      </c>
      <c r="D11294" s="2">
        <v>45232</v>
      </c>
      <c r="E11294" s="2">
        <v>45240</v>
      </c>
      <c r="F11294" s="1" t="s">
        <v>30</v>
      </c>
      <c r="G11294" s="1" t="s">
        <v>41</v>
      </c>
      <c r="H11294" s="1" t="s">
        <v>37</v>
      </c>
      <c r="I11294" s="1">
        <v>131418.42000000001</v>
      </c>
      <c r="J11294" s="1" t="s">
        <v>16</v>
      </c>
      <c r="K11294" s="1" t="s">
        <v>16</v>
      </c>
      <c r="N11294" s="3" t="str">
        <f>IF(LEFT(LOWER(C11294),1)="m","Male",IF(LEFT(LOWER(C11294),1)="f","Female","Unknown"))</f>
        <v>Unknown</v>
      </c>
      <c r="O11294" s="4" t="str">
        <f>IF(TRIM(LOWER(F11294))="neuro","Neurology",IF(TRIM(LOWER(F11294))="Neurology","Neurology",IF(TRIM(LOWER(F11294))="general ward","General",IF(TRIM(LOWER(F11294))="general","General",IF(TRIM(LOWER(F11294))="cardiology","Cardiology",IF(TRIM(LOWER(F11294))="Cardiology","Cardiology",IF(TRIM(LOWER(F11294))="Peads","Pediatrics",IF(TRIM(LOWER(F11294))="Pediatrics","Pediatrics",IF(TRIM(LOWER(F11294))="orthopedics","Orthopedics",IF(TRIM(LOWER(F11294))="Neurology","Neurology",IF(TRIM(LOWER(F11294))="Oncology","Oncology")))))))))))</f>
        <v>Pediatrics</v>
      </c>
      <c r="P11294" s="3" t="str">
        <f t="shared" si="1056"/>
        <v>Unknown</v>
      </c>
      <c r="Q11294" s="5">
        <f t="shared" si="1057"/>
        <v>8</v>
      </c>
      <c r="R11294" s="1">
        <f t="shared" si="1058"/>
        <v>131418.42000000001</v>
      </c>
      <c r="S11294" s="1">
        <f t="shared" si="1059"/>
        <v>1</v>
      </c>
      <c r="T11294" s="1" t="str">
        <f t="shared" si="1060"/>
        <v>66+</v>
      </c>
      <c r="U11294" s="1" t="str">
        <f t="shared" si="1061"/>
        <v>Yes</v>
      </c>
    </row>
    <row r="11295" spans="1:21">
      <c r="A11295" s="1">
        <v>11294</v>
      </c>
      <c r="B11295" s="1">
        <v>10</v>
      </c>
      <c r="C11295" s="1" t="s">
        <v>18</v>
      </c>
      <c r="D11295" s="2">
        <v>45183</v>
      </c>
      <c r="E11295" s="2">
        <v>45198</v>
      </c>
      <c r="F11295" s="1" t="s">
        <v>43</v>
      </c>
      <c r="G11295" s="1" t="s">
        <v>14</v>
      </c>
      <c r="I11295" s="1">
        <v>223257.4</v>
      </c>
      <c r="J11295" s="1" t="s">
        <v>38</v>
      </c>
      <c r="K11295" s="1" t="s">
        <v>17</v>
      </c>
      <c r="N11295" s="3" t="str">
        <f>IF(LEFT(LOWER(C11295),1)="m","Male",IF(LEFT(LOWER(C11295),1)="f","Female","Unknown"))</f>
        <v>Male</v>
      </c>
      <c r="O11295" s="4" t="str">
        <f>IF(TRIM(LOWER(F11295))="neuro","Neurology",IF(TRIM(LOWER(F11295))="Neurology","Neurology",IF(TRIM(LOWER(F11295))="general ward","General",IF(TRIM(LOWER(F11295))="general","General",IF(TRIM(LOWER(F11295))="cardiology","Cardiology",IF(TRIM(LOWER(F11295))="Cardiology","Cardiology",IF(TRIM(LOWER(F11295))="Peads","Pediatrics",IF(TRIM(LOWER(F11295))="Pediatrics","Pediatrics",IF(TRIM(LOWER(F11295))="orthopedics","Orthopedics",IF(TRIM(LOWER(F11295))="Neurology","Neurology",IF(TRIM(LOWER(F11295))="Oncology","Oncology")))))))))))</f>
        <v>Orthopedics</v>
      </c>
      <c r="P11295" s="3" t="str">
        <f t="shared" si="1056"/>
        <v>Private</v>
      </c>
      <c r="Q11295" s="5">
        <f t="shared" si="1057"/>
        <v>15</v>
      </c>
      <c r="R11295" s="1">
        <f t="shared" si="1058"/>
        <v>223257.4</v>
      </c>
      <c r="S11295" s="1">
        <f t="shared" si="1059"/>
        <v>1</v>
      </c>
      <c r="T11295" s="1" t="str">
        <f t="shared" si="1060"/>
        <v>0-17</v>
      </c>
      <c r="U11295" s="1" t="str">
        <f t="shared" si="1061"/>
        <v>No</v>
      </c>
    </row>
    <row r="11296" spans="1:21">
      <c r="A11296" s="1">
        <v>11295</v>
      </c>
      <c r="B11296" s="1">
        <v>75</v>
      </c>
      <c r="C11296" s="1" t="s">
        <v>18</v>
      </c>
      <c r="D11296" s="2">
        <v>44944</v>
      </c>
      <c r="E11296" s="2">
        <v>44949</v>
      </c>
      <c r="F11296" s="1" t="s">
        <v>21</v>
      </c>
      <c r="G11296" s="1" t="s">
        <v>14</v>
      </c>
      <c r="H11296" s="1" t="s">
        <v>48</v>
      </c>
      <c r="I11296" s="1">
        <v>349751.67</v>
      </c>
      <c r="J11296" s="1" t="s">
        <v>42</v>
      </c>
      <c r="K11296" s="1" t="s">
        <v>25</v>
      </c>
      <c r="N11296" s="3" t="str">
        <f>IF(LEFT(LOWER(C11296),1)="m","Male",IF(LEFT(LOWER(C11296),1)="f","Female","Unknown"))</f>
        <v>Male</v>
      </c>
      <c r="O11296" s="4" t="str">
        <f>IF(TRIM(LOWER(F11296))="neuro","Neurology",IF(TRIM(LOWER(F11296))="Neurology","Neurology",IF(TRIM(LOWER(F11296))="general ward","General",IF(TRIM(LOWER(F11296))="general","General",IF(TRIM(LOWER(F11296))="cardiology","Cardiology",IF(TRIM(LOWER(F11296))="Cardiology","Cardiology",IF(TRIM(LOWER(F11296))="Peads","Pediatrics",IF(TRIM(LOWER(F11296))="Pediatrics","Pediatrics",IF(TRIM(LOWER(F11296))="orthopedics","Orthopedics",IF(TRIM(LOWER(F11296))="Neurology","Neurology",IF(TRIM(LOWER(F11296))="Oncology","Oncology")))))))))))</f>
        <v>General</v>
      </c>
      <c r="P11296" s="3" t="str">
        <f t="shared" si="1056"/>
        <v>Private</v>
      </c>
      <c r="Q11296" s="5">
        <f t="shared" si="1057"/>
        <v>5</v>
      </c>
      <c r="R11296" s="1">
        <f t="shared" si="1058"/>
        <v>349751.67</v>
      </c>
      <c r="S11296" s="1">
        <f t="shared" si="1059"/>
        <v>1</v>
      </c>
      <c r="T11296" s="1" t="str">
        <f t="shared" si="1060"/>
        <v>66+</v>
      </c>
      <c r="U11296" s="1" t="str">
        <f t="shared" si="1061"/>
        <v>No</v>
      </c>
    </row>
    <row r="11297" spans="1:21">
      <c r="A11297" s="1">
        <v>11296</v>
      </c>
      <c r="B11297" s="1">
        <v>56</v>
      </c>
      <c r="C11297" s="1" t="s">
        <v>34</v>
      </c>
      <c r="D11297" s="2">
        <v>45578</v>
      </c>
      <c r="E11297" s="2">
        <v>45583</v>
      </c>
      <c r="F11297" s="1" t="s">
        <v>52</v>
      </c>
      <c r="G11297" s="1" t="s">
        <v>36</v>
      </c>
      <c r="H11297" s="1" t="s">
        <v>23</v>
      </c>
      <c r="I11297" s="1">
        <v>344700.75</v>
      </c>
      <c r="J11297" s="1" t="s">
        <v>17</v>
      </c>
      <c r="K11297" s="1" t="s">
        <v>38</v>
      </c>
      <c r="N11297" s="3" t="str">
        <f>IF(LEFT(LOWER(C11297),1)="m","Male",IF(LEFT(LOWER(C11297),1)="f","Female","Unknown"))</f>
        <v>Male</v>
      </c>
      <c r="O11297" s="4" t="str">
        <f>IF(TRIM(LOWER(F11297))="neuro","Neurology",IF(TRIM(LOWER(F11297))="Neurology","Neurology",IF(TRIM(LOWER(F11297))="general ward","General",IF(TRIM(LOWER(F11297))="general","General",IF(TRIM(LOWER(F11297))="cardiology","Cardiology",IF(TRIM(LOWER(F11297))="Cardiology","Cardiology",IF(TRIM(LOWER(F11297))="Peads","Pediatrics",IF(TRIM(LOWER(F11297))="Pediatrics","Pediatrics",IF(TRIM(LOWER(F11297))="orthopedics","Orthopedics",IF(TRIM(LOWER(F11297))="Neurology","Neurology",IF(TRIM(LOWER(F11297))="Oncology","Oncology")))))))))))</f>
        <v>Oncology</v>
      </c>
      <c r="P11297" s="3" t="str">
        <f t="shared" si="1056"/>
        <v>Government</v>
      </c>
      <c r="Q11297" s="5">
        <f t="shared" si="1057"/>
        <v>5</v>
      </c>
      <c r="R11297" s="1">
        <f t="shared" si="1058"/>
        <v>344700.75</v>
      </c>
      <c r="S11297" s="1">
        <f t="shared" si="1059"/>
        <v>0</v>
      </c>
      <c r="T11297" s="1" t="str">
        <f t="shared" si="1060"/>
        <v>51-65</v>
      </c>
      <c r="U11297" s="1" t="str">
        <f t="shared" si="1061"/>
        <v>Yes</v>
      </c>
    </row>
    <row r="11298" spans="1:21">
      <c r="A11298" s="1">
        <v>11297</v>
      </c>
      <c r="B11298" s="1">
        <v>51</v>
      </c>
      <c r="C11298" s="1" t="s">
        <v>18</v>
      </c>
      <c r="D11298" s="2">
        <v>45267</v>
      </c>
      <c r="E11298" s="2">
        <v>45279</v>
      </c>
      <c r="F11298" s="1" t="s">
        <v>28</v>
      </c>
      <c r="G11298" s="1" t="s">
        <v>31</v>
      </c>
      <c r="H11298" s="1" t="s">
        <v>15</v>
      </c>
      <c r="I11298" s="1">
        <v>107519.91</v>
      </c>
      <c r="K11298" s="1" t="s">
        <v>42</v>
      </c>
      <c r="N11298" s="3" t="str">
        <f>IF(LEFT(LOWER(C11298),1)="m","Male",IF(LEFT(LOWER(C11298),1)="f","Female","Unknown"))</f>
        <v>Male</v>
      </c>
      <c r="O11298" s="4" t="str">
        <f>IF(TRIM(LOWER(F11298))="neuro","Neurology",IF(TRIM(LOWER(F11298))="Neurology","Neurology",IF(TRIM(LOWER(F11298))="general ward","General",IF(TRIM(LOWER(F11298))="general","General",IF(TRIM(LOWER(F11298))="cardiology","Cardiology",IF(TRIM(LOWER(F11298))="Cardiology","Cardiology",IF(TRIM(LOWER(F11298))="Peads","Pediatrics",IF(TRIM(LOWER(F11298))="Pediatrics","Pediatrics",IF(TRIM(LOWER(F11298))="orthopedics","Orthopedics",IF(TRIM(LOWER(F11298))="Neurology","Neurology",IF(TRIM(LOWER(F11298))="Oncology","Oncology")))))))))))</f>
        <v>Orthopedics</v>
      </c>
      <c r="P11298" s="3" t="str">
        <f t="shared" si="1056"/>
        <v>Private</v>
      </c>
      <c r="Q11298" s="5">
        <f t="shared" si="1057"/>
        <v>12</v>
      </c>
      <c r="R11298" s="1">
        <f t="shared" si="1058"/>
        <v>107519.91</v>
      </c>
      <c r="S11298" s="1">
        <f t="shared" si="1059"/>
        <v>0</v>
      </c>
      <c r="T11298" s="1" t="str">
        <f t="shared" si="1060"/>
        <v>51-65</v>
      </c>
      <c r="U11298" s="1" t="str">
        <f t="shared" si="1061"/>
        <v>Unknown</v>
      </c>
    </row>
    <row r="11299" spans="1:21">
      <c r="A11299" s="1">
        <v>11298</v>
      </c>
      <c r="B11299" s="1">
        <v>74</v>
      </c>
      <c r="C11299" s="1" t="s">
        <v>27</v>
      </c>
      <c r="D11299" s="2">
        <v>45607</v>
      </c>
      <c r="E11299" s="2">
        <v>45612</v>
      </c>
      <c r="F11299" s="1" t="s">
        <v>21</v>
      </c>
      <c r="G11299" s="1" t="s">
        <v>31</v>
      </c>
      <c r="H11299" s="1" t="s">
        <v>23</v>
      </c>
      <c r="I11299" s="1">
        <v>205834.09</v>
      </c>
      <c r="J11299" s="1" t="s">
        <v>17</v>
      </c>
      <c r="K11299" s="1" t="s">
        <v>17</v>
      </c>
      <c r="N11299" s="3" t="str">
        <f>IF(LEFT(LOWER(C11299),1)="m","Male",IF(LEFT(LOWER(C11299),1)="f","Female","Unknown"))</f>
        <v>Male</v>
      </c>
      <c r="O11299" s="4" t="str">
        <f>IF(TRIM(LOWER(F11299))="neuro","Neurology",IF(TRIM(LOWER(F11299))="Neurology","Neurology",IF(TRIM(LOWER(F11299))="general ward","General",IF(TRIM(LOWER(F11299))="general","General",IF(TRIM(LOWER(F11299))="cardiology","Cardiology",IF(TRIM(LOWER(F11299))="Cardiology","Cardiology",IF(TRIM(LOWER(F11299))="Peads","Pediatrics",IF(TRIM(LOWER(F11299))="Pediatrics","Pediatrics",IF(TRIM(LOWER(F11299))="orthopedics","Orthopedics",IF(TRIM(LOWER(F11299))="Neurology","Neurology",IF(TRIM(LOWER(F11299))="Oncology","Oncology")))))))))))</f>
        <v>General</v>
      </c>
      <c r="P11299" s="3" t="str">
        <f t="shared" si="1056"/>
        <v>Private</v>
      </c>
      <c r="Q11299" s="5">
        <f t="shared" si="1057"/>
        <v>5</v>
      </c>
      <c r="R11299" s="1">
        <f t="shared" si="1058"/>
        <v>205834.09</v>
      </c>
      <c r="S11299" s="1">
        <f t="shared" si="1059"/>
        <v>1</v>
      </c>
      <c r="T11299" s="1" t="str">
        <f t="shared" si="1060"/>
        <v>66+</v>
      </c>
      <c r="U11299" s="1" t="str">
        <f t="shared" si="1061"/>
        <v>Yes</v>
      </c>
    </row>
    <row r="11300" spans="1:21">
      <c r="A11300" s="1">
        <v>11299</v>
      </c>
      <c r="B11300" s="1">
        <v>32</v>
      </c>
      <c r="C11300" s="1" t="s">
        <v>44</v>
      </c>
      <c r="D11300" s="2">
        <v>44928</v>
      </c>
      <c r="E11300" s="2">
        <v>44937</v>
      </c>
      <c r="F11300" s="1" t="s">
        <v>30</v>
      </c>
      <c r="G11300" s="1" t="s">
        <v>22</v>
      </c>
      <c r="H11300" s="1" t="s">
        <v>37</v>
      </c>
      <c r="I11300" s="1">
        <v>161918.32</v>
      </c>
      <c r="J11300" s="1" t="s">
        <v>38</v>
      </c>
      <c r="K11300" s="1" t="s">
        <v>17</v>
      </c>
      <c r="N11300" s="3" t="str">
        <f>IF(LEFT(LOWER(C11300),1)="m","Male",IF(LEFT(LOWER(C11300),1)="f","Female","Unknown"))</f>
        <v>Female</v>
      </c>
      <c r="O11300" s="4" t="str">
        <f>IF(TRIM(LOWER(F11300))="neuro","Neurology",IF(TRIM(LOWER(F11300))="Neurology","Neurology",IF(TRIM(LOWER(F11300))="general ward","General",IF(TRIM(LOWER(F11300))="general","General",IF(TRIM(LOWER(F11300))="cardiology","Cardiology",IF(TRIM(LOWER(F11300))="Cardiology","Cardiology",IF(TRIM(LOWER(F11300))="Peads","Pediatrics",IF(TRIM(LOWER(F11300))="Pediatrics","Pediatrics",IF(TRIM(LOWER(F11300))="orthopedics","Orthopedics",IF(TRIM(LOWER(F11300))="Neurology","Neurology",IF(TRIM(LOWER(F11300))="Oncology","Oncology")))))))))))</f>
        <v>Pediatrics</v>
      </c>
      <c r="P11300" s="3" t="str">
        <f t="shared" si="1056"/>
        <v>Government</v>
      </c>
      <c r="Q11300" s="5">
        <f t="shared" si="1057"/>
        <v>9</v>
      </c>
      <c r="R11300" s="1">
        <f t="shared" si="1058"/>
        <v>161918.32</v>
      </c>
      <c r="S11300" s="1">
        <f t="shared" si="1059"/>
        <v>1</v>
      </c>
      <c r="T11300" s="1" t="str">
        <f t="shared" si="1060"/>
        <v>18-35</v>
      </c>
      <c r="U11300" s="1" t="str">
        <f t="shared" si="1061"/>
        <v>No</v>
      </c>
    </row>
    <row r="11301" spans="1:21">
      <c r="A11301" s="1">
        <v>11300</v>
      </c>
      <c r="B11301" s="1">
        <v>71</v>
      </c>
      <c r="C11301" s="1" t="s">
        <v>34</v>
      </c>
      <c r="D11301" s="2">
        <v>45282</v>
      </c>
      <c r="E11301" s="2">
        <v>45302</v>
      </c>
      <c r="F11301" s="1" t="s">
        <v>45</v>
      </c>
      <c r="G11301" s="1" t="s">
        <v>41</v>
      </c>
      <c r="H11301" s="1" t="s">
        <v>23</v>
      </c>
      <c r="I11301" s="1">
        <v>199368.13</v>
      </c>
      <c r="J11301" s="1" t="s">
        <v>16</v>
      </c>
      <c r="K11301" s="1" t="s">
        <v>25</v>
      </c>
      <c r="N11301" s="3" t="str">
        <f>IF(LEFT(LOWER(C11301),1)="m","Male",IF(LEFT(LOWER(C11301),1)="f","Female","Unknown"))</f>
        <v>Male</v>
      </c>
      <c r="O11301" s="4" t="str">
        <f>IF(TRIM(LOWER(F11301))="neuro","Neurology",IF(TRIM(LOWER(F11301))="Neurology","Neurology",IF(TRIM(LOWER(F11301))="general ward","General",IF(TRIM(LOWER(F11301))="general","General",IF(TRIM(LOWER(F11301))="cardiology","Cardiology",IF(TRIM(LOWER(F11301))="Cardiology","Cardiology",IF(TRIM(LOWER(F11301))="Peads","Pediatrics",IF(TRIM(LOWER(F11301))="Pediatrics","Pediatrics",IF(TRIM(LOWER(F11301))="orthopedics","Orthopedics",IF(TRIM(LOWER(F11301))="Neurology","Neurology",IF(TRIM(LOWER(F11301))="Oncology","Oncology")))))))))))</f>
        <v>Neurology</v>
      </c>
      <c r="P11301" s="3" t="str">
        <f t="shared" si="1056"/>
        <v>Unknown</v>
      </c>
      <c r="Q11301" s="5">
        <f t="shared" si="1057"/>
        <v>20</v>
      </c>
      <c r="R11301" s="1">
        <f t="shared" si="1058"/>
        <v>199368.13</v>
      </c>
      <c r="S11301" s="1">
        <f t="shared" si="1059"/>
        <v>1</v>
      </c>
      <c r="T11301" s="1" t="str">
        <f t="shared" si="1060"/>
        <v>66+</v>
      </c>
      <c r="U11301" s="1" t="str">
        <f t="shared" si="1061"/>
        <v>Yes</v>
      </c>
    </row>
    <row r="11302" spans="1:21">
      <c r="A11302" s="1">
        <v>11301</v>
      </c>
      <c r="B11302" s="1">
        <v>14</v>
      </c>
      <c r="C11302" s="1" t="s">
        <v>27</v>
      </c>
      <c r="D11302" s="2">
        <v>45552</v>
      </c>
      <c r="E11302" s="2">
        <v>45557</v>
      </c>
      <c r="F11302" s="1" t="s">
        <v>49</v>
      </c>
      <c r="G11302" s="1" t="s">
        <v>46</v>
      </c>
      <c r="I11302" s="1">
        <v>291551.09999999998</v>
      </c>
      <c r="J11302" s="1" t="s">
        <v>42</v>
      </c>
      <c r="K11302" s="1" t="s">
        <v>42</v>
      </c>
      <c r="N11302" s="3" t="str">
        <f>IF(LEFT(LOWER(C11302),1)="m","Male",IF(LEFT(LOWER(C11302),1)="f","Female","Unknown"))</f>
        <v>Male</v>
      </c>
      <c r="O11302" s="4" t="str">
        <f>IF(TRIM(LOWER(F11302))="neuro","Neurology",IF(TRIM(LOWER(F11302))="Neurology","Neurology",IF(TRIM(LOWER(F11302))="general ward","General",IF(TRIM(LOWER(F11302))="general","General",IF(TRIM(LOWER(F11302))="cardiology","Cardiology",IF(TRIM(LOWER(F11302))="Cardiology","Cardiology",IF(TRIM(LOWER(F11302))="Peads","Pediatrics",IF(TRIM(LOWER(F11302))="Pediatrics","Pediatrics",IF(TRIM(LOWER(F11302))="orthopedics","Orthopedics",IF(TRIM(LOWER(F11302))="Neurology","Neurology",IF(TRIM(LOWER(F11302))="Oncology","Oncology")))))))))))</f>
        <v>Oncology</v>
      </c>
      <c r="P11302" s="3" t="str">
        <f t="shared" si="1056"/>
        <v>Self</v>
      </c>
      <c r="Q11302" s="5">
        <f t="shared" si="1057"/>
        <v>5</v>
      </c>
      <c r="R11302" s="1">
        <f t="shared" si="1058"/>
        <v>291551.09999999998</v>
      </c>
      <c r="S11302" s="1">
        <f t="shared" si="1059"/>
        <v>0</v>
      </c>
      <c r="T11302" s="1" t="str">
        <f t="shared" si="1060"/>
        <v>0-17</v>
      </c>
      <c r="U11302" s="1" t="str">
        <f t="shared" si="1061"/>
        <v>No</v>
      </c>
    </row>
    <row r="11303" spans="1:21">
      <c r="A11303" s="1">
        <v>11302</v>
      </c>
      <c r="B11303" s="1">
        <v>27</v>
      </c>
      <c r="C11303" s="1" t="s">
        <v>18</v>
      </c>
      <c r="D11303" s="2">
        <v>45132</v>
      </c>
      <c r="E11303" s="2">
        <v>45141</v>
      </c>
      <c r="F11303" s="1" t="s">
        <v>50</v>
      </c>
      <c r="G11303" s="1" t="s">
        <v>41</v>
      </c>
      <c r="H11303" s="1" t="s">
        <v>37</v>
      </c>
      <c r="I11303" s="1">
        <v>246694.86</v>
      </c>
      <c r="J11303" s="1" t="s">
        <v>42</v>
      </c>
      <c r="K11303" s="1" t="s">
        <v>16</v>
      </c>
      <c r="N11303" s="3" t="str">
        <f>IF(LEFT(LOWER(C11303),1)="m","Male",IF(LEFT(LOWER(C11303),1)="f","Female","Unknown"))</f>
        <v>Male</v>
      </c>
      <c r="O11303" s="4" t="str">
        <f>IF(TRIM(LOWER(F11303))="neuro","Neurology",IF(TRIM(LOWER(F11303))="Neurology","Neurology",IF(TRIM(LOWER(F11303))="general ward","General",IF(TRIM(LOWER(F11303))="general","General",IF(TRIM(LOWER(F11303))="cardiology","Cardiology",IF(TRIM(LOWER(F11303))="Cardiology","Cardiology",IF(TRIM(LOWER(F11303))="Peads","Pediatrics",IF(TRIM(LOWER(F11303))="Pediatrics","Pediatrics",IF(TRIM(LOWER(F11303))="orthopedics","Orthopedics",IF(TRIM(LOWER(F11303))="Neurology","Neurology",IF(TRIM(LOWER(F11303))="Oncology","Oncology")))))))))))</f>
        <v>Cardiology</v>
      </c>
      <c r="P11303" s="3" t="str">
        <f t="shared" si="1056"/>
        <v>Unknown</v>
      </c>
      <c r="Q11303" s="5">
        <f t="shared" si="1057"/>
        <v>9</v>
      </c>
      <c r="R11303" s="1">
        <f t="shared" si="1058"/>
        <v>246694.86</v>
      </c>
      <c r="S11303" s="1">
        <f t="shared" si="1059"/>
        <v>1</v>
      </c>
      <c r="T11303" s="1" t="str">
        <f t="shared" si="1060"/>
        <v>18-35</v>
      </c>
      <c r="U11303" s="1" t="str">
        <f t="shared" si="1061"/>
        <v>No</v>
      </c>
    </row>
    <row r="11304" spans="1:21">
      <c r="A11304" s="1">
        <v>11303</v>
      </c>
      <c r="B11304" s="1">
        <v>62</v>
      </c>
      <c r="C11304" s="1" t="s">
        <v>29</v>
      </c>
      <c r="D11304" s="2">
        <v>45245</v>
      </c>
      <c r="E11304" s="2">
        <v>45250</v>
      </c>
      <c r="F11304" s="1" t="s">
        <v>28</v>
      </c>
      <c r="G11304" s="1" t="s">
        <v>14</v>
      </c>
      <c r="H11304" s="1" t="s">
        <v>23</v>
      </c>
      <c r="I11304" s="1">
        <v>19132.990000000002</v>
      </c>
      <c r="J11304" s="1" t="s">
        <v>24</v>
      </c>
      <c r="K11304" s="1" t="s">
        <v>38</v>
      </c>
      <c r="N11304" s="3" t="str">
        <f>IF(LEFT(LOWER(C11304),1)="m","Male",IF(LEFT(LOWER(C11304),1)="f","Female","Unknown"))</f>
        <v>Female</v>
      </c>
      <c r="O11304" s="4" t="str">
        <f>IF(TRIM(LOWER(F11304))="neuro","Neurology",IF(TRIM(LOWER(F11304))="Neurology","Neurology",IF(TRIM(LOWER(F11304))="general ward","General",IF(TRIM(LOWER(F11304))="general","General",IF(TRIM(LOWER(F11304))="cardiology","Cardiology",IF(TRIM(LOWER(F11304))="Cardiology","Cardiology",IF(TRIM(LOWER(F11304))="Peads","Pediatrics",IF(TRIM(LOWER(F11304))="Pediatrics","Pediatrics",IF(TRIM(LOWER(F11304))="orthopedics","Orthopedics",IF(TRIM(LOWER(F11304))="Neurology","Neurology",IF(TRIM(LOWER(F11304))="Oncology","Oncology")))))))))))</f>
        <v>Orthopedics</v>
      </c>
      <c r="P11304" s="3" t="str">
        <f t="shared" si="1056"/>
        <v>Private</v>
      </c>
      <c r="Q11304" s="5">
        <f t="shared" si="1057"/>
        <v>5</v>
      </c>
      <c r="R11304" s="1">
        <f t="shared" si="1058"/>
        <v>19132.990000000002</v>
      </c>
      <c r="S11304" s="1">
        <f t="shared" si="1059"/>
        <v>0</v>
      </c>
      <c r="T11304" s="1" t="str">
        <f t="shared" si="1060"/>
        <v>51-65</v>
      </c>
      <c r="U11304" s="1" t="str">
        <f t="shared" si="1061"/>
        <v>No</v>
      </c>
    </row>
    <row r="11305" spans="1:21">
      <c r="A11305" s="1">
        <v>11304</v>
      </c>
      <c r="B11305" s="1">
        <v>82</v>
      </c>
      <c r="C11305" s="1" t="s">
        <v>44</v>
      </c>
      <c r="D11305" s="2">
        <v>45035</v>
      </c>
      <c r="E11305" s="2">
        <v>45036</v>
      </c>
      <c r="F11305" s="1" t="s">
        <v>50</v>
      </c>
      <c r="G11305" s="1" t="s">
        <v>41</v>
      </c>
      <c r="H11305" s="1" t="s">
        <v>48</v>
      </c>
      <c r="I11305" s="1">
        <v>204658.95</v>
      </c>
      <c r="J11305" s="1" t="s">
        <v>42</v>
      </c>
      <c r="K11305" s="1" t="s">
        <v>38</v>
      </c>
      <c r="N11305" s="3" t="str">
        <f>IF(LEFT(LOWER(C11305),1)="m","Male",IF(LEFT(LOWER(C11305),1)="f","Female","Unknown"))</f>
        <v>Female</v>
      </c>
      <c r="O11305" s="4" t="str">
        <f>IF(TRIM(LOWER(F11305))="neuro","Neurology",IF(TRIM(LOWER(F11305))="Neurology","Neurology",IF(TRIM(LOWER(F11305))="general ward","General",IF(TRIM(LOWER(F11305))="general","General",IF(TRIM(LOWER(F11305))="cardiology","Cardiology",IF(TRIM(LOWER(F11305))="Cardiology","Cardiology",IF(TRIM(LOWER(F11305))="Peads","Pediatrics",IF(TRIM(LOWER(F11305))="Pediatrics","Pediatrics",IF(TRIM(LOWER(F11305))="orthopedics","Orthopedics",IF(TRIM(LOWER(F11305))="Neurology","Neurology",IF(TRIM(LOWER(F11305))="Oncology","Oncology")))))))))))</f>
        <v>Cardiology</v>
      </c>
      <c r="P11305" s="3" t="str">
        <f t="shared" si="1056"/>
        <v>Unknown</v>
      </c>
      <c r="Q11305" s="5">
        <f t="shared" si="1057"/>
        <v>1</v>
      </c>
      <c r="R11305" s="1">
        <f t="shared" si="1058"/>
        <v>204658.95</v>
      </c>
      <c r="S11305" s="1">
        <f t="shared" si="1059"/>
        <v>0</v>
      </c>
      <c r="T11305" s="1" t="str">
        <f t="shared" si="1060"/>
        <v>66+</v>
      </c>
      <c r="U11305" s="1" t="str">
        <f t="shared" si="1061"/>
        <v>No</v>
      </c>
    </row>
    <row r="11306" spans="1:21">
      <c r="A11306" s="1">
        <v>11305</v>
      </c>
      <c r="B11306" s="1">
        <v>72</v>
      </c>
      <c r="C11306" s="1" t="s">
        <v>26</v>
      </c>
      <c r="D11306" s="2">
        <v>44977</v>
      </c>
      <c r="E11306" s="2">
        <v>44987</v>
      </c>
      <c r="F11306" s="1" t="s">
        <v>19</v>
      </c>
      <c r="G11306" s="1" t="s">
        <v>14</v>
      </c>
      <c r="H11306" s="1" t="s">
        <v>37</v>
      </c>
      <c r="I11306" s="1">
        <v>167446.44</v>
      </c>
      <c r="K11306" s="1" t="s">
        <v>20</v>
      </c>
      <c r="N11306" s="3" t="str">
        <f>IF(LEFT(LOWER(C11306),1)="m","Male",IF(LEFT(LOWER(C11306),1)="f","Female","Unknown"))</f>
        <v>Female</v>
      </c>
      <c r="O11306" s="4" t="str">
        <f>IF(TRIM(LOWER(F11306))="neuro","Neurology",IF(TRIM(LOWER(F11306))="Neurology","Neurology",IF(TRIM(LOWER(F11306))="general ward","General",IF(TRIM(LOWER(F11306))="general","General",IF(TRIM(LOWER(F11306))="cardiology","Cardiology",IF(TRIM(LOWER(F11306))="Cardiology","Cardiology",IF(TRIM(LOWER(F11306))="Peads","Pediatrics",IF(TRIM(LOWER(F11306))="Pediatrics","Pediatrics",IF(TRIM(LOWER(F11306))="orthopedics","Orthopedics",IF(TRIM(LOWER(F11306))="Neurology","Neurology",IF(TRIM(LOWER(F11306))="Oncology","Oncology")))))))))))</f>
        <v>General</v>
      </c>
      <c r="P11306" s="3" t="str">
        <f t="shared" si="1056"/>
        <v>Private</v>
      </c>
      <c r="Q11306" s="5">
        <f t="shared" si="1057"/>
        <v>10</v>
      </c>
      <c r="R11306" s="1">
        <f t="shared" si="1058"/>
        <v>167446.44</v>
      </c>
      <c r="S11306" s="1">
        <f t="shared" si="1059"/>
        <v>0</v>
      </c>
      <c r="T11306" s="1" t="str">
        <f t="shared" si="1060"/>
        <v>66+</v>
      </c>
      <c r="U11306" s="1" t="str">
        <f t="shared" si="1061"/>
        <v>Unknown</v>
      </c>
    </row>
    <row r="11307" spans="1:21">
      <c r="A11307" s="1">
        <v>11306</v>
      </c>
      <c r="B11307" s="1">
        <v>49</v>
      </c>
      <c r="C11307" s="1" t="s">
        <v>34</v>
      </c>
      <c r="D11307" s="2">
        <v>45556</v>
      </c>
      <c r="E11307" s="2">
        <v>45557</v>
      </c>
      <c r="F11307" s="1" t="s">
        <v>21</v>
      </c>
      <c r="G11307" s="1" t="s">
        <v>31</v>
      </c>
      <c r="H11307" s="1" t="s">
        <v>39</v>
      </c>
      <c r="I11307" s="1">
        <v>156706.25</v>
      </c>
      <c r="J11307" s="1" t="s">
        <v>38</v>
      </c>
      <c r="K11307" s="1" t="s">
        <v>20</v>
      </c>
      <c r="N11307" s="3" t="str">
        <f>IF(LEFT(LOWER(C11307),1)="m","Male",IF(LEFT(LOWER(C11307),1)="f","Female","Unknown"))</f>
        <v>Male</v>
      </c>
      <c r="O11307" s="4" t="str">
        <f>IF(TRIM(LOWER(F11307))="neuro","Neurology",IF(TRIM(LOWER(F11307))="Neurology","Neurology",IF(TRIM(LOWER(F11307))="general ward","General",IF(TRIM(LOWER(F11307))="general","General",IF(TRIM(LOWER(F11307))="cardiology","Cardiology",IF(TRIM(LOWER(F11307))="Cardiology","Cardiology",IF(TRIM(LOWER(F11307))="Peads","Pediatrics",IF(TRIM(LOWER(F11307))="Pediatrics","Pediatrics",IF(TRIM(LOWER(F11307))="orthopedics","Orthopedics",IF(TRIM(LOWER(F11307))="Neurology","Neurology",IF(TRIM(LOWER(F11307))="Oncology","Oncology")))))))))))</f>
        <v>General</v>
      </c>
      <c r="P11307" s="3" t="str">
        <f t="shared" si="1056"/>
        <v>Private</v>
      </c>
      <c r="Q11307" s="5">
        <f t="shared" si="1057"/>
        <v>1</v>
      </c>
      <c r="R11307" s="1">
        <f t="shared" si="1058"/>
        <v>156706.25</v>
      </c>
      <c r="S11307" s="1">
        <f t="shared" si="1059"/>
        <v>0</v>
      </c>
      <c r="T11307" s="1" t="str">
        <f t="shared" si="1060"/>
        <v>36-50</v>
      </c>
      <c r="U11307" s="1" t="str">
        <f t="shared" si="1061"/>
        <v>No</v>
      </c>
    </row>
    <row r="11308" spans="1:21">
      <c r="A11308" s="1">
        <v>11307</v>
      </c>
      <c r="B11308" s="1">
        <v>2</v>
      </c>
      <c r="C11308" s="1" t="s">
        <v>27</v>
      </c>
      <c r="D11308" s="2">
        <v>45194</v>
      </c>
      <c r="E11308" s="2">
        <v>45209</v>
      </c>
      <c r="F11308" s="1" t="s">
        <v>49</v>
      </c>
      <c r="G11308" s="1" t="s">
        <v>36</v>
      </c>
      <c r="H11308" s="1" t="s">
        <v>37</v>
      </c>
      <c r="I11308" s="1">
        <v>165983.53</v>
      </c>
      <c r="K11308" s="1" t="s">
        <v>20</v>
      </c>
      <c r="N11308" s="3" t="str">
        <f>IF(LEFT(LOWER(C11308),1)="m","Male",IF(LEFT(LOWER(C11308),1)="f","Female","Unknown"))</f>
        <v>Male</v>
      </c>
      <c r="O11308" s="4" t="str">
        <f>IF(TRIM(LOWER(F11308))="neuro","Neurology",IF(TRIM(LOWER(F11308))="Neurology","Neurology",IF(TRIM(LOWER(F11308))="general ward","General",IF(TRIM(LOWER(F11308))="general","General",IF(TRIM(LOWER(F11308))="cardiology","Cardiology",IF(TRIM(LOWER(F11308))="Cardiology","Cardiology",IF(TRIM(LOWER(F11308))="Peads","Pediatrics",IF(TRIM(LOWER(F11308))="Pediatrics","Pediatrics",IF(TRIM(LOWER(F11308))="orthopedics","Orthopedics",IF(TRIM(LOWER(F11308))="Neurology","Neurology",IF(TRIM(LOWER(F11308))="Oncology","Oncology")))))))))))</f>
        <v>Oncology</v>
      </c>
      <c r="P11308" s="3" t="str">
        <f t="shared" si="1056"/>
        <v>Government</v>
      </c>
      <c r="Q11308" s="5">
        <f t="shared" si="1057"/>
        <v>15</v>
      </c>
      <c r="R11308" s="1">
        <f t="shared" si="1058"/>
        <v>165983.53</v>
      </c>
      <c r="S11308" s="1">
        <f t="shared" si="1059"/>
        <v>0</v>
      </c>
      <c r="T11308" s="1" t="str">
        <f t="shared" si="1060"/>
        <v>0-17</v>
      </c>
      <c r="U11308" s="1" t="str">
        <f t="shared" si="1061"/>
        <v>Unknown</v>
      </c>
    </row>
    <row r="11309" spans="1:21">
      <c r="A11309" s="1">
        <v>11308</v>
      </c>
      <c r="B11309" s="1">
        <v>87</v>
      </c>
      <c r="C11309" s="1" t="s">
        <v>26</v>
      </c>
      <c r="D11309" s="2">
        <v>45346</v>
      </c>
      <c r="E11309" s="2">
        <v>45364</v>
      </c>
      <c r="F11309" s="1" t="s">
        <v>28</v>
      </c>
      <c r="G11309" s="1" t="s">
        <v>22</v>
      </c>
      <c r="H11309" s="1" t="s">
        <v>47</v>
      </c>
      <c r="I11309" s="1">
        <v>171956.99</v>
      </c>
      <c r="J11309" s="1" t="s">
        <v>42</v>
      </c>
      <c r="K11309" s="1" t="s">
        <v>16</v>
      </c>
      <c r="N11309" s="3" t="str">
        <f>IF(LEFT(LOWER(C11309),1)="m","Male",IF(LEFT(LOWER(C11309),1)="f","Female","Unknown"))</f>
        <v>Female</v>
      </c>
      <c r="O11309" s="4" t="str">
        <f>IF(TRIM(LOWER(F11309))="neuro","Neurology",IF(TRIM(LOWER(F11309))="Neurology","Neurology",IF(TRIM(LOWER(F11309))="general ward","General",IF(TRIM(LOWER(F11309))="general","General",IF(TRIM(LOWER(F11309))="cardiology","Cardiology",IF(TRIM(LOWER(F11309))="Cardiology","Cardiology",IF(TRIM(LOWER(F11309))="Peads","Pediatrics",IF(TRIM(LOWER(F11309))="Pediatrics","Pediatrics",IF(TRIM(LOWER(F11309))="orthopedics","Orthopedics",IF(TRIM(LOWER(F11309))="Neurology","Neurology",IF(TRIM(LOWER(F11309))="Oncology","Oncology")))))))))))</f>
        <v>Orthopedics</v>
      </c>
      <c r="P11309" s="3" t="str">
        <f t="shared" si="1056"/>
        <v>Government</v>
      </c>
      <c r="Q11309" s="5">
        <f t="shared" si="1057"/>
        <v>18</v>
      </c>
      <c r="R11309" s="1">
        <f t="shared" si="1058"/>
        <v>171956.99</v>
      </c>
      <c r="S11309" s="1">
        <f t="shared" si="1059"/>
        <v>1</v>
      </c>
      <c r="T11309" s="1" t="str">
        <f t="shared" si="1060"/>
        <v>66+</v>
      </c>
      <c r="U11309" s="1" t="str">
        <f t="shared" si="1061"/>
        <v>No</v>
      </c>
    </row>
    <row r="11310" spans="1:21">
      <c r="A11310" s="1">
        <v>11309</v>
      </c>
      <c r="B11310" s="1">
        <v>69</v>
      </c>
      <c r="C11310" s="1" t="s">
        <v>26</v>
      </c>
      <c r="D11310" s="2">
        <v>45032</v>
      </c>
      <c r="E11310" s="2">
        <v>45037</v>
      </c>
      <c r="F11310" s="1" t="s">
        <v>50</v>
      </c>
      <c r="G11310" s="1" t="s">
        <v>41</v>
      </c>
      <c r="H11310" s="1" t="s">
        <v>47</v>
      </c>
      <c r="I11310" s="1">
        <v>165274.29999999999</v>
      </c>
      <c r="J11310" s="1" t="s">
        <v>25</v>
      </c>
      <c r="K11310" s="1" t="s">
        <v>16</v>
      </c>
      <c r="N11310" s="3" t="str">
        <f>IF(LEFT(LOWER(C11310),1)="m","Male",IF(LEFT(LOWER(C11310),1)="f","Female","Unknown"))</f>
        <v>Female</v>
      </c>
      <c r="O11310" s="4" t="str">
        <f>IF(TRIM(LOWER(F11310))="neuro","Neurology",IF(TRIM(LOWER(F11310))="Neurology","Neurology",IF(TRIM(LOWER(F11310))="general ward","General",IF(TRIM(LOWER(F11310))="general","General",IF(TRIM(LOWER(F11310))="cardiology","Cardiology",IF(TRIM(LOWER(F11310))="Cardiology","Cardiology",IF(TRIM(LOWER(F11310))="Peads","Pediatrics",IF(TRIM(LOWER(F11310))="Pediatrics","Pediatrics",IF(TRIM(LOWER(F11310))="orthopedics","Orthopedics",IF(TRIM(LOWER(F11310))="Neurology","Neurology",IF(TRIM(LOWER(F11310))="Oncology","Oncology")))))))))))</f>
        <v>Cardiology</v>
      </c>
      <c r="P11310" s="3" t="str">
        <f t="shared" si="1056"/>
        <v>Unknown</v>
      </c>
      <c r="Q11310" s="5">
        <f t="shared" si="1057"/>
        <v>5</v>
      </c>
      <c r="R11310" s="1">
        <f t="shared" si="1058"/>
        <v>165274.29999999999</v>
      </c>
      <c r="S11310" s="1">
        <f t="shared" si="1059"/>
        <v>1</v>
      </c>
      <c r="T11310" s="1" t="str">
        <f t="shared" si="1060"/>
        <v>66+</v>
      </c>
      <c r="U11310" s="1" t="str">
        <f t="shared" si="1061"/>
        <v>Yes</v>
      </c>
    </row>
    <row r="11311" spans="1:21">
      <c r="A11311" s="1">
        <v>11310</v>
      </c>
      <c r="B11311" s="1">
        <v>21</v>
      </c>
      <c r="C11311" s="1" t="s">
        <v>34</v>
      </c>
      <c r="D11311" s="2">
        <v>45563</v>
      </c>
      <c r="E11311" s="2">
        <v>45582</v>
      </c>
      <c r="F11311" s="1" t="s">
        <v>21</v>
      </c>
      <c r="G11311" s="1" t="s">
        <v>41</v>
      </c>
      <c r="H11311" s="1" t="s">
        <v>39</v>
      </c>
      <c r="I11311" s="1">
        <v>138586.87</v>
      </c>
      <c r="J11311" s="1" t="s">
        <v>24</v>
      </c>
      <c r="K11311" s="1" t="s">
        <v>20</v>
      </c>
      <c r="N11311" s="3" t="str">
        <f>IF(LEFT(LOWER(C11311),1)="m","Male",IF(LEFT(LOWER(C11311),1)="f","Female","Unknown"))</f>
        <v>Male</v>
      </c>
      <c r="O11311" s="4" t="str">
        <f>IF(TRIM(LOWER(F11311))="neuro","Neurology",IF(TRIM(LOWER(F11311))="Neurology","Neurology",IF(TRIM(LOWER(F11311))="general ward","General",IF(TRIM(LOWER(F11311))="general","General",IF(TRIM(LOWER(F11311))="cardiology","Cardiology",IF(TRIM(LOWER(F11311))="Cardiology","Cardiology",IF(TRIM(LOWER(F11311))="Peads","Pediatrics",IF(TRIM(LOWER(F11311))="Pediatrics","Pediatrics",IF(TRIM(LOWER(F11311))="orthopedics","Orthopedics",IF(TRIM(LOWER(F11311))="Neurology","Neurology",IF(TRIM(LOWER(F11311))="Oncology","Oncology")))))))))))</f>
        <v>General</v>
      </c>
      <c r="P11311" s="3" t="str">
        <f t="shared" si="1056"/>
        <v>Unknown</v>
      </c>
      <c r="Q11311" s="5">
        <f t="shared" si="1057"/>
        <v>19</v>
      </c>
      <c r="R11311" s="1">
        <f t="shared" si="1058"/>
        <v>138586.87</v>
      </c>
      <c r="S11311" s="1">
        <f t="shared" si="1059"/>
        <v>0</v>
      </c>
      <c r="T11311" s="1" t="str">
        <f t="shared" si="1060"/>
        <v>18-35</v>
      </c>
      <c r="U11311" s="1" t="str">
        <f t="shared" si="1061"/>
        <v>No</v>
      </c>
    </row>
    <row r="11312" spans="1:21">
      <c r="A11312" s="1">
        <v>11311</v>
      </c>
      <c r="B11312" s="1">
        <v>69</v>
      </c>
      <c r="C11312" s="1" t="s">
        <v>29</v>
      </c>
      <c r="D11312" s="2">
        <v>45028</v>
      </c>
      <c r="E11312" s="2">
        <v>45042</v>
      </c>
      <c r="F11312" s="1" t="s">
        <v>19</v>
      </c>
      <c r="G11312" s="1" t="s">
        <v>22</v>
      </c>
      <c r="I11312" s="1">
        <v>273820.31</v>
      </c>
      <c r="J11312" s="1" t="s">
        <v>38</v>
      </c>
      <c r="K11312" s="1" t="s">
        <v>16</v>
      </c>
      <c r="N11312" s="3" t="str">
        <f>IF(LEFT(LOWER(C11312),1)="m","Male",IF(LEFT(LOWER(C11312),1)="f","Female","Unknown"))</f>
        <v>Female</v>
      </c>
      <c r="O11312" s="4" t="str">
        <f>IF(TRIM(LOWER(F11312))="neuro","Neurology",IF(TRIM(LOWER(F11312))="Neurology","Neurology",IF(TRIM(LOWER(F11312))="general ward","General",IF(TRIM(LOWER(F11312))="general","General",IF(TRIM(LOWER(F11312))="cardiology","Cardiology",IF(TRIM(LOWER(F11312))="Cardiology","Cardiology",IF(TRIM(LOWER(F11312))="Peads","Pediatrics",IF(TRIM(LOWER(F11312))="Pediatrics","Pediatrics",IF(TRIM(LOWER(F11312))="orthopedics","Orthopedics",IF(TRIM(LOWER(F11312))="Neurology","Neurology",IF(TRIM(LOWER(F11312))="Oncology","Oncology")))))))))))</f>
        <v>General</v>
      </c>
      <c r="P11312" s="3" t="str">
        <f t="shared" si="1056"/>
        <v>Government</v>
      </c>
      <c r="Q11312" s="5">
        <f t="shared" si="1057"/>
        <v>14</v>
      </c>
      <c r="R11312" s="1">
        <f t="shared" si="1058"/>
        <v>273820.31</v>
      </c>
      <c r="S11312" s="1">
        <f t="shared" si="1059"/>
        <v>1</v>
      </c>
      <c r="T11312" s="1" t="str">
        <f t="shared" si="1060"/>
        <v>66+</v>
      </c>
      <c r="U11312" s="1" t="str">
        <f t="shared" si="1061"/>
        <v>No</v>
      </c>
    </row>
    <row r="11313" spans="1:21">
      <c r="A11313" s="1">
        <v>11312</v>
      </c>
      <c r="B11313" s="1">
        <v>94</v>
      </c>
      <c r="C11313" s="1" t="s">
        <v>29</v>
      </c>
      <c r="D11313" s="2">
        <v>45225</v>
      </c>
      <c r="E11313" s="2">
        <v>45227</v>
      </c>
      <c r="F11313" s="1" t="s">
        <v>13</v>
      </c>
      <c r="G11313" s="1" t="s">
        <v>14</v>
      </c>
      <c r="H11313" s="1" t="s">
        <v>48</v>
      </c>
      <c r="I11313" s="1">
        <v>190889.32</v>
      </c>
      <c r="K11313" s="1" t="s">
        <v>38</v>
      </c>
      <c r="N11313" s="3" t="str">
        <f>IF(LEFT(LOWER(C11313),1)="m","Male",IF(LEFT(LOWER(C11313),1)="f","Female","Unknown"))</f>
        <v>Female</v>
      </c>
      <c r="O11313" s="4" t="str">
        <f>IF(TRIM(LOWER(F11313))="neuro","Neurology",IF(TRIM(LOWER(F11313))="Neurology","Neurology",IF(TRIM(LOWER(F11313))="general ward","General",IF(TRIM(LOWER(F11313))="general","General",IF(TRIM(LOWER(F11313))="cardiology","Cardiology",IF(TRIM(LOWER(F11313))="Cardiology","Cardiology",IF(TRIM(LOWER(F11313))="Peads","Pediatrics",IF(TRIM(LOWER(F11313))="Pediatrics","Pediatrics",IF(TRIM(LOWER(F11313))="orthopedics","Orthopedics",IF(TRIM(LOWER(F11313))="Neurology","Neurology",IF(TRIM(LOWER(F11313))="Oncology","Oncology")))))))))))</f>
        <v>Neurology</v>
      </c>
      <c r="P11313" s="3" t="str">
        <f t="shared" si="1056"/>
        <v>Private</v>
      </c>
      <c r="Q11313" s="5">
        <f t="shared" si="1057"/>
        <v>2</v>
      </c>
      <c r="R11313" s="1">
        <f t="shared" si="1058"/>
        <v>190889.32</v>
      </c>
      <c r="S11313" s="1">
        <f t="shared" si="1059"/>
        <v>0</v>
      </c>
      <c r="T11313" s="1" t="str">
        <f t="shared" si="1060"/>
        <v>66+</v>
      </c>
      <c r="U11313" s="1" t="str">
        <f t="shared" si="1061"/>
        <v>Unknown</v>
      </c>
    </row>
    <row r="11314" spans="1:21">
      <c r="A11314" s="1">
        <v>11313</v>
      </c>
      <c r="B11314" s="1">
        <v>36</v>
      </c>
      <c r="C11314" s="1" t="s">
        <v>26</v>
      </c>
      <c r="D11314" s="2">
        <v>45655</v>
      </c>
      <c r="E11314" s="2">
        <v>45675</v>
      </c>
      <c r="F11314" s="1" t="s">
        <v>50</v>
      </c>
      <c r="G11314" s="1" t="s">
        <v>14</v>
      </c>
      <c r="H11314" s="1" t="s">
        <v>37</v>
      </c>
      <c r="I11314" s="1">
        <v>67512.149999999994</v>
      </c>
      <c r="J11314" s="1" t="s">
        <v>17</v>
      </c>
      <c r="K11314" s="1" t="s">
        <v>25</v>
      </c>
      <c r="N11314" s="3" t="str">
        <f>IF(LEFT(LOWER(C11314),1)="m","Male",IF(LEFT(LOWER(C11314),1)="f","Female","Unknown"))</f>
        <v>Female</v>
      </c>
      <c r="O11314" s="4" t="str">
        <f>IF(TRIM(LOWER(F11314))="neuro","Neurology",IF(TRIM(LOWER(F11314))="Neurology","Neurology",IF(TRIM(LOWER(F11314))="general ward","General",IF(TRIM(LOWER(F11314))="general","General",IF(TRIM(LOWER(F11314))="cardiology","Cardiology",IF(TRIM(LOWER(F11314))="Cardiology","Cardiology",IF(TRIM(LOWER(F11314))="Peads","Pediatrics",IF(TRIM(LOWER(F11314))="Pediatrics","Pediatrics",IF(TRIM(LOWER(F11314))="orthopedics","Orthopedics",IF(TRIM(LOWER(F11314))="Neurology","Neurology",IF(TRIM(LOWER(F11314))="Oncology","Oncology")))))))))))</f>
        <v>Cardiology</v>
      </c>
      <c r="P11314" s="3" t="str">
        <f t="shared" si="1056"/>
        <v>Private</v>
      </c>
      <c r="Q11314" s="5">
        <f t="shared" si="1057"/>
        <v>20</v>
      </c>
      <c r="R11314" s="1">
        <f t="shared" si="1058"/>
        <v>67512.149999999994</v>
      </c>
      <c r="S11314" s="1">
        <f t="shared" si="1059"/>
        <v>1</v>
      </c>
      <c r="T11314" s="1" t="str">
        <f t="shared" si="1060"/>
        <v>36-50</v>
      </c>
      <c r="U11314" s="1" t="str">
        <f t="shared" si="1061"/>
        <v>Yes</v>
      </c>
    </row>
    <row r="11315" spans="1:21">
      <c r="A11315" s="1">
        <v>11314</v>
      </c>
      <c r="B11315" s="1">
        <v>4</v>
      </c>
      <c r="C11315" s="1" t="s">
        <v>27</v>
      </c>
      <c r="D11315" s="2">
        <v>45264</v>
      </c>
      <c r="E11315" s="2">
        <v>45278</v>
      </c>
      <c r="F11315" s="1" t="s">
        <v>43</v>
      </c>
      <c r="G11315" s="1" t="s">
        <v>22</v>
      </c>
      <c r="H11315" s="1" t="s">
        <v>37</v>
      </c>
      <c r="I11315" s="1">
        <v>323927.45</v>
      </c>
      <c r="J11315" s="1" t="s">
        <v>16</v>
      </c>
      <c r="K11315" s="1" t="s">
        <v>17</v>
      </c>
      <c r="N11315" s="3" t="str">
        <f>IF(LEFT(LOWER(C11315),1)="m","Male",IF(LEFT(LOWER(C11315),1)="f","Female","Unknown"))</f>
        <v>Male</v>
      </c>
      <c r="O11315" s="4" t="str">
        <f>IF(TRIM(LOWER(F11315))="neuro","Neurology",IF(TRIM(LOWER(F11315))="Neurology","Neurology",IF(TRIM(LOWER(F11315))="general ward","General",IF(TRIM(LOWER(F11315))="general","General",IF(TRIM(LOWER(F11315))="cardiology","Cardiology",IF(TRIM(LOWER(F11315))="Cardiology","Cardiology",IF(TRIM(LOWER(F11315))="Peads","Pediatrics",IF(TRIM(LOWER(F11315))="Pediatrics","Pediatrics",IF(TRIM(LOWER(F11315))="orthopedics","Orthopedics",IF(TRIM(LOWER(F11315))="Neurology","Neurology",IF(TRIM(LOWER(F11315))="Oncology","Oncology")))))))))))</f>
        <v>Orthopedics</v>
      </c>
      <c r="P11315" s="3" t="str">
        <f t="shared" si="1056"/>
        <v>Government</v>
      </c>
      <c r="Q11315" s="5">
        <f t="shared" si="1057"/>
        <v>14</v>
      </c>
      <c r="R11315" s="1">
        <f t="shared" si="1058"/>
        <v>323927.45</v>
      </c>
      <c r="S11315" s="1">
        <f t="shared" si="1059"/>
        <v>1</v>
      </c>
      <c r="T11315" s="1" t="str">
        <f t="shared" si="1060"/>
        <v>0-17</v>
      </c>
      <c r="U11315" s="1" t="str">
        <f t="shared" si="1061"/>
        <v>Yes</v>
      </c>
    </row>
    <row r="11316" spans="1:21">
      <c r="A11316" s="1">
        <v>11315</v>
      </c>
      <c r="B11316" s="1">
        <v>18</v>
      </c>
      <c r="C11316" s="1" t="s">
        <v>27</v>
      </c>
      <c r="D11316" s="2">
        <v>45365</v>
      </c>
      <c r="E11316" s="2">
        <v>45371</v>
      </c>
      <c r="F11316" s="1" t="s">
        <v>21</v>
      </c>
      <c r="G11316" s="1" t="s">
        <v>14</v>
      </c>
      <c r="H11316" s="1" t="s">
        <v>23</v>
      </c>
      <c r="I11316" s="1">
        <v>90437.69</v>
      </c>
      <c r="J11316" s="1" t="s">
        <v>24</v>
      </c>
      <c r="K11316" s="1" t="s">
        <v>20</v>
      </c>
      <c r="N11316" s="3" t="str">
        <f>IF(LEFT(LOWER(C11316),1)="m","Male",IF(LEFT(LOWER(C11316),1)="f","Female","Unknown"))</f>
        <v>Male</v>
      </c>
      <c r="O11316" s="4" t="str">
        <f>IF(TRIM(LOWER(F11316))="neuro","Neurology",IF(TRIM(LOWER(F11316))="Neurology","Neurology",IF(TRIM(LOWER(F11316))="general ward","General",IF(TRIM(LOWER(F11316))="general","General",IF(TRIM(LOWER(F11316))="cardiology","Cardiology",IF(TRIM(LOWER(F11316))="Cardiology","Cardiology",IF(TRIM(LOWER(F11316))="Peads","Pediatrics",IF(TRIM(LOWER(F11316))="Pediatrics","Pediatrics",IF(TRIM(LOWER(F11316))="orthopedics","Orthopedics",IF(TRIM(LOWER(F11316))="Neurology","Neurology",IF(TRIM(LOWER(F11316))="Oncology","Oncology")))))))))))</f>
        <v>General</v>
      </c>
      <c r="P11316" s="3" t="str">
        <f t="shared" si="1056"/>
        <v>Private</v>
      </c>
      <c r="Q11316" s="5">
        <f t="shared" si="1057"/>
        <v>6</v>
      </c>
      <c r="R11316" s="1">
        <f t="shared" si="1058"/>
        <v>90437.69</v>
      </c>
      <c r="S11316" s="1">
        <f t="shared" si="1059"/>
        <v>0</v>
      </c>
      <c r="T11316" s="1" t="str">
        <f t="shared" si="1060"/>
        <v>18-35</v>
      </c>
      <c r="U11316" s="1" t="str">
        <f t="shared" si="1061"/>
        <v>No</v>
      </c>
    </row>
    <row r="11317" spans="1:21">
      <c r="A11317" s="1">
        <v>11316</v>
      </c>
      <c r="B11317" s="1">
        <v>74</v>
      </c>
      <c r="C11317" s="1" t="s">
        <v>18</v>
      </c>
      <c r="D11317" s="2">
        <v>45217</v>
      </c>
      <c r="E11317" s="2">
        <v>45218</v>
      </c>
      <c r="F11317" s="1" t="s">
        <v>30</v>
      </c>
      <c r="G11317" s="1" t="s">
        <v>41</v>
      </c>
      <c r="H11317" s="1" t="s">
        <v>15</v>
      </c>
      <c r="I11317" s="1">
        <v>297775.64</v>
      </c>
      <c r="J11317" s="1" t="s">
        <v>16</v>
      </c>
      <c r="K11317" s="1" t="s">
        <v>25</v>
      </c>
      <c r="N11317" s="3" t="str">
        <f>IF(LEFT(LOWER(C11317),1)="m","Male",IF(LEFT(LOWER(C11317),1)="f","Female","Unknown"))</f>
        <v>Male</v>
      </c>
      <c r="O11317" s="4" t="str">
        <f>IF(TRIM(LOWER(F11317))="neuro","Neurology",IF(TRIM(LOWER(F11317))="Neurology","Neurology",IF(TRIM(LOWER(F11317))="general ward","General",IF(TRIM(LOWER(F11317))="general","General",IF(TRIM(LOWER(F11317))="cardiology","Cardiology",IF(TRIM(LOWER(F11317))="Cardiology","Cardiology",IF(TRIM(LOWER(F11317))="Peads","Pediatrics",IF(TRIM(LOWER(F11317))="Pediatrics","Pediatrics",IF(TRIM(LOWER(F11317))="orthopedics","Orthopedics",IF(TRIM(LOWER(F11317))="Neurology","Neurology",IF(TRIM(LOWER(F11317))="Oncology","Oncology")))))))))))</f>
        <v>Pediatrics</v>
      </c>
      <c r="P11317" s="3" t="str">
        <f t="shared" si="1056"/>
        <v>Unknown</v>
      </c>
      <c r="Q11317" s="5">
        <f t="shared" si="1057"/>
        <v>1</v>
      </c>
      <c r="R11317" s="1">
        <f t="shared" si="1058"/>
        <v>297775.64</v>
      </c>
      <c r="S11317" s="1">
        <f t="shared" si="1059"/>
        <v>1</v>
      </c>
      <c r="T11317" s="1" t="str">
        <f t="shared" si="1060"/>
        <v>66+</v>
      </c>
      <c r="U11317" s="1" t="str">
        <f t="shared" si="1061"/>
        <v>Yes</v>
      </c>
    </row>
    <row r="11318" spans="1:21">
      <c r="A11318" s="1">
        <v>11317</v>
      </c>
      <c r="B11318" s="1">
        <v>51</v>
      </c>
      <c r="C11318" s="1" t="s">
        <v>26</v>
      </c>
      <c r="D11318" s="2">
        <v>45482</v>
      </c>
      <c r="E11318" s="2">
        <v>45490</v>
      </c>
      <c r="F11318" s="1" t="s">
        <v>49</v>
      </c>
      <c r="G11318" s="1" t="s">
        <v>14</v>
      </c>
      <c r="H11318" s="1" t="s">
        <v>39</v>
      </c>
      <c r="I11318" s="1">
        <v>84664.31</v>
      </c>
      <c r="J11318" s="1" t="s">
        <v>42</v>
      </c>
      <c r="K11318" s="1" t="s">
        <v>25</v>
      </c>
      <c r="N11318" s="3" t="str">
        <f>IF(LEFT(LOWER(C11318),1)="m","Male",IF(LEFT(LOWER(C11318),1)="f","Female","Unknown"))</f>
        <v>Female</v>
      </c>
      <c r="O11318" s="4" t="str">
        <f>IF(TRIM(LOWER(F11318))="neuro","Neurology",IF(TRIM(LOWER(F11318))="Neurology","Neurology",IF(TRIM(LOWER(F11318))="general ward","General",IF(TRIM(LOWER(F11318))="general","General",IF(TRIM(LOWER(F11318))="cardiology","Cardiology",IF(TRIM(LOWER(F11318))="Cardiology","Cardiology",IF(TRIM(LOWER(F11318))="Peads","Pediatrics",IF(TRIM(LOWER(F11318))="Pediatrics","Pediatrics",IF(TRIM(LOWER(F11318))="orthopedics","Orthopedics",IF(TRIM(LOWER(F11318))="Neurology","Neurology",IF(TRIM(LOWER(F11318))="Oncology","Oncology")))))))))))</f>
        <v>Oncology</v>
      </c>
      <c r="P11318" s="3" t="str">
        <f t="shared" si="1056"/>
        <v>Private</v>
      </c>
      <c r="Q11318" s="5">
        <f t="shared" si="1057"/>
        <v>8</v>
      </c>
      <c r="R11318" s="1">
        <f t="shared" si="1058"/>
        <v>84664.31</v>
      </c>
      <c r="S11318" s="1">
        <f t="shared" si="1059"/>
        <v>1</v>
      </c>
      <c r="T11318" s="1" t="str">
        <f t="shared" si="1060"/>
        <v>51-65</v>
      </c>
      <c r="U11318" s="1" t="str">
        <f t="shared" si="1061"/>
        <v>No</v>
      </c>
    </row>
    <row r="11319" spans="1:21">
      <c r="A11319" s="1">
        <v>11318</v>
      </c>
      <c r="B11319" s="1">
        <v>30</v>
      </c>
      <c r="C11319" s="1" t="s">
        <v>34</v>
      </c>
      <c r="D11319" s="2">
        <v>45139</v>
      </c>
      <c r="E11319" s="2">
        <v>45155</v>
      </c>
      <c r="F11319" s="1" t="s">
        <v>13</v>
      </c>
      <c r="G11319" s="1" t="s">
        <v>33</v>
      </c>
      <c r="H11319" s="1" t="s">
        <v>39</v>
      </c>
      <c r="I11319" s="1">
        <v>205368.8</v>
      </c>
      <c r="J11319" s="1" t="s">
        <v>42</v>
      </c>
      <c r="K11319" s="1" t="s">
        <v>42</v>
      </c>
      <c r="N11319" s="3" t="str">
        <f>IF(LEFT(LOWER(C11319),1)="m","Male",IF(LEFT(LOWER(C11319),1)="f","Female","Unknown"))</f>
        <v>Male</v>
      </c>
      <c r="O11319" s="4" t="str">
        <f>IF(TRIM(LOWER(F11319))="neuro","Neurology",IF(TRIM(LOWER(F11319))="Neurology","Neurology",IF(TRIM(LOWER(F11319))="general ward","General",IF(TRIM(LOWER(F11319))="general","General",IF(TRIM(LOWER(F11319))="cardiology","Cardiology",IF(TRIM(LOWER(F11319))="Cardiology","Cardiology",IF(TRIM(LOWER(F11319))="Peads","Pediatrics",IF(TRIM(LOWER(F11319))="Pediatrics","Pediatrics",IF(TRIM(LOWER(F11319))="orthopedics","Orthopedics",IF(TRIM(LOWER(F11319))="Neurology","Neurology",IF(TRIM(LOWER(F11319))="Oncology","Oncology")))))))))))</f>
        <v>Neurology</v>
      </c>
      <c r="P11319" s="3" t="str">
        <f t="shared" si="1056"/>
        <v>Self</v>
      </c>
      <c r="Q11319" s="5">
        <f t="shared" si="1057"/>
        <v>16</v>
      </c>
      <c r="R11319" s="1">
        <f t="shared" si="1058"/>
        <v>205368.8</v>
      </c>
      <c r="S11319" s="1">
        <f t="shared" si="1059"/>
        <v>0</v>
      </c>
      <c r="T11319" s="1" t="str">
        <f t="shared" si="1060"/>
        <v>18-35</v>
      </c>
      <c r="U11319" s="1" t="str">
        <f t="shared" si="1061"/>
        <v>No</v>
      </c>
    </row>
    <row r="11320" spans="1:21">
      <c r="A11320" s="1">
        <v>11319</v>
      </c>
      <c r="B11320" s="1">
        <v>36</v>
      </c>
      <c r="C11320" s="1" t="s">
        <v>29</v>
      </c>
      <c r="D11320" s="2">
        <v>44935</v>
      </c>
      <c r="E11320" s="2">
        <v>44945</v>
      </c>
      <c r="F11320" s="1" t="s">
        <v>40</v>
      </c>
      <c r="G11320" s="1" t="s">
        <v>14</v>
      </c>
      <c r="H11320" s="1" t="s">
        <v>15</v>
      </c>
      <c r="I11320" s="1">
        <v>82309.38</v>
      </c>
      <c r="J11320" s="1" t="s">
        <v>16</v>
      </c>
      <c r="K11320" s="1" t="s">
        <v>42</v>
      </c>
      <c r="N11320" s="3" t="str">
        <f>IF(LEFT(LOWER(C11320),1)="m","Male",IF(LEFT(LOWER(C11320),1)="f","Female","Unknown"))</f>
        <v>Female</v>
      </c>
      <c r="O11320" s="4" t="str">
        <f>IF(TRIM(LOWER(F11320))="neuro","Neurology",IF(TRIM(LOWER(F11320))="Neurology","Neurology",IF(TRIM(LOWER(F11320))="general ward","General",IF(TRIM(LOWER(F11320))="general","General",IF(TRIM(LOWER(F11320))="cardiology","Cardiology",IF(TRIM(LOWER(F11320))="Cardiology","Cardiology",IF(TRIM(LOWER(F11320))="Peads","Pediatrics",IF(TRIM(LOWER(F11320))="Pediatrics","Pediatrics",IF(TRIM(LOWER(F11320))="orthopedics","Orthopedics",IF(TRIM(LOWER(F11320))="Neurology","Neurology",IF(TRIM(LOWER(F11320))="Oncology","Oncology")))))))))))</f>
        <v>Pediatrics</v>
      </c>
      <c r="P11320" s="3" t="str">
        <f t="shared" si="1056"/>
        <v>Private</v>
      </c>
      <c r="Q11320" s="5">
        <f t="shared" si="1057"/>
        <v>10</v>
      </c>
      <c r="R11320" s="1">
        <f t="shared" si="1058"/>
        <v>82309.38</v>
      </c>
      <c r="S11320" s="1">
        <f t="shared" si="1059"/>
        <v>0</v>
      </c>
      <c r="T11320" s="1" t="str">
        <f t="shared" si="1060"/>
        <v>36-50</v>
      </c>
      <c r="U11320" s="1" t="str">
        <f t="shared" si="1061"/>
        <v>Yes</v>
      </c>
    </row>
    <row r="11321" spans="1:21">
      <c r="A11321" s="1">
        <v>11320</v>
      </c>
      <c r="B11321" s="1">
        <v>59</v>
      </c>
      <c r="C11321" s="1" t="s">
        <v>44</v>
      </c>
      <c r="D11321" s="2">
        <v>45192</v>
      </c>
      <c r="E11321" s="2">
        <v>45201</v>
      </c>
      <c r="F11321" s="1" t="s">
        <v>21</v>
      </c>
      <c r="G11321" s="1" t="s">
        <v>36</v>
      </c>
      <c r="H11321" s="1" t="s">
        <v>32</v>
      </c>
      <c r="I11321" s="1">
        <v>51774.31</v>
      </c>
      <c r="J11321" s="1" t="s">
        <v>17</v>
      </c>
      <c r="K11321" s="1" t="s">
        <v>42</v>
      </c>
      <c r="N11321" s="3" t="str">
        <f>IF(LEFT(LOWER(C11321),1)="m","Male",IF(LEFT(LOWER(C11321),1)="f","Female","Unknown"))</f>
        <v>Female</v>
      </c>
      <c r="O11321" s="4" t="str">
        <f>IF(TRIM(LOWER(F11321))="neuro","Neurology",IF(TRIM(LOWER(F11321))="Neurology","Neurology",IF(TRIM(LOWER(F11321))="general ward","General",IF(TRIM(LOWER(F11321))="general","General",IF(TRIM(LOWER(F11321))="cardiology","Cardiology",IF(TRIM(LOWER(F11321))="Cardiology","Cardiology",IF(TRIM(LOWER(F11321))="Peads","Pediatrics",IF(TRIM(LOWER(F11321))="Pediatrics","Pediatrics",IF(TRIM(LOWER(F11321))="orthopedics","Orthopedics",IF(TRIM(LOWER(F11321))="Neurology","Neurology",IF(TRIM(LOWER(F11321))="Oncology","Oncology")))))))))))</f>
        <v>General</v>
      </c>
      <c r="P11321" s="3" t="str">
        <f t="shared" si="1056"/>
        <v>Government</v>
      </c>
      <c r="Q11321" s="5">
        <f t="shared" si="1057"/>
        <v>9</v>
      </c>
      <c r="R11321" s="1">
        <f t="shared" si="1058"/>
        <v>51774.31</v>
      </c>
      <c r="S11321" s="1">
        <f t="shared" si="1059"/>
        <v>0</v>
      </c>
      <c r="T11321" s="1" t="str">
        <f t="shared" si="1060"/>
        <v>51-65</v>
      </c>
      <c r="U11321" s="1" t="str">
        <f t="shared" si="1061"/>
        <v>Yes</v>
      </c>
    </row>
    <row r="11322" spans="1:21">
      <c r="A11322" s="1">
        <v>11321</v>
      </c>
      <c r="B11322" s="1">
        <v>94</v>
      </c>
      <c r="C11322" s="1" t="s">
        <v>27</v>
      </c>
      <c r="D11322" s="2">
        <v>45647</v>
      </c>
      <c r="E11322" s="2">
        <v>45656</v>
      </c>
      <c r="F11322" s="1" t="s">
        <v>30</v>
      </c>
      <c r="G11322" s="1" t="s">
        <v>46</v>
      </c>
      <c r="H11322" s="1" t="s">
        <v>47</v>
      </c>
      <c r="I11322" s="1">
        <v>81648.78</v>
      </c>
      <c r="K11322" s="1" t="s">
        <v>16</v>
      </c>
      <c r="N11322" s="3" t="str">
        <f>IF(LEFT(LOWER(C11322),1)="m","Male",IF(LEFT(LOWER(C11322),1)="f","Female","Unknown"))</f>
        <v>Male</v>
      </c>
      <c r="O11322" s="4" t="str">
        <f>IF(TRIM(LOWER(F11322))="neuro","Neurology",IF(TRIM(LOWER(F11322))="Neurology","Neurology",IF(TRIM(LOWER(F11322))="general ward","General",IF(TRIM(LOWER(F11322))="general","General",IF(TRIM(LOWER(F11322))="cardiology","Cardiology",IF(TRIM(LOWER(F11322))="Cardiology","Cardiology",IF(TRIM(LOWER(F11322))="Peads","Pediatrics",IF(TRIM(LOWER(F11322))="Pediatrics","Pediatrics",IF(TRIM(LOWER(F11322))="orthopedics","Orthopedics",IF(TRIM(LOWER(F11322))="Neurology","Neurology",IF(TRIM(LOWER(F11322))="Oncology","Oncology")))))))))))</f>
        <v>Pediatrics</v>
      </c>
      <c r="P11322" s="3" t="str">
        <f t="shared" si="1056"/>
        <v>Self</v>
      </c>
      <c r="Q11322" s="5">
        <f t="shared" si="1057"/>
        <v>9</v>
      </c>
      <c r="R11322" s="1">
        <f t="shared" si="1058"/>
        <v>81648.78</v>
      </c>
      <c r="S11322" s="1">
        <f t="shared" si="1059"/>
        <v>1</v>
      </c>
      <c r="T11322" s="1" t="str">
        <f t="shared" si="1060"/>
        <v>66+</v>
      </c>
      <c r="U11322" s="1" t="str">
        <f t="shared" si="1061"/>
        <v>Unknown</v>
      </c>
    </row>
    <row r="11323" spans="1:21">
      <c r="A11323" s="1">
        <v>11322</v>
      </c>
      <c r="B11323" s="1">
        <v>19</v>
      </c>
      <c r="C11323" s="1" t="s">
        <v>18</v>
      </c>
      <c r="D11323" s="2">
        <v>45550</v>
      </c>
      <c r="E11323" s="2">
        <v>45557</v>
      </c>
      <c r="F11323" s="1" t="s">
        <v>49</v>
      </c>
      <c r="G11323" s="1" t="s">
        <v>36</v>
      </c>
      <c r="H11323" s="1" t="s">
        <v>23</v>
      </c>
      <c r="I11323" s="1">
        <v>319310.63</v>
      </c>
      <c r="J11323" s="1" t="s">
        <v>25</v>
      </c>
      <c r="K11323" s="1" t="s">
        <v>17</v>
      </c>
      <c r="N11323" s="3" t="str">
        <f>IF(LEFT(LOWER(C11323),1)="m","Male",IF(LEFT(LOWER(C11323),1)="f","Female","Unknown"))</f>
        <v>Male</v>
      </c>
      <c r="O11323" s="4" t="str">
        <f>IF(TRIM(LOWER(F11323))="neuro","Neurology",IF(TRIM(LOWER(F11323))="Neurology","Neurology",IF(TRIM(LOWER(F11323))="general ward","General",IF(TRIM(LOWER(F11323))="general","General",IF(TRIM(LOWER(F11323))="cardiology","Cardiology",IF(TRIM(LOWER(F11323))="Cardiology","Cardiology",IF(TRIM(LOWER(F11323))="Peads","Pediatrics",IF(TRIM(LOWER(F11323))="Pediatrics","Pediatrics",IF(TRIM(LOWER(F11323))="orthopedics","Orthopedics",IF(TRIM(LOWER(F11323))="Neurology","Neurology",IF(TRIM(LOWER(F11323))="Oncology","Oncology")))))))))))</f>
        <v>Oncology</v>
      </c>
      <c r="P11323" s="3" t="str">
        <f t="shared" si="1056"/>
        <v>Government</v>
      </c>
      <c r="Q11323" s="5">
        <f t="shared" si="1057"/>
        <v>7</v>
      </c>
      <c r="R11323" s="1">
        <f t="shared" si="1058"/>
        <v>319310.63</v>
      </c>
      <c r="S11323" s="1">
        <f t="shared" si="1059"/>
        <v>1</v>
      </c>
      <c r="T11323" s="1" t="str">
        <f t="shared" si="1060"/>
        <v>18-35</v>
      </c>
      <c r="U11323" s="1" t="str">
        <f t="shared" si="1061"/>
        <v>Yes</v>
      </c>
    </row>
    <row r="11324" spans="1:21">
      <c r="A11324" s="1">
        <v>11323</v>
      </c>
      <c r="B11324" s="1">
        <v>88</v>
      </c>
      <c r="C11324" s="1" t="s">
        <v>12</v>
      </c>
      <c r="D11324" s="2">
        <v>45408</v>
      </c>
      <c r="E11324" s="2">
        <v>45422</v>
      </c>
      <c r="F11324" s="1" t="s">
        <v>35</v>
      </c>
      <c r="G11324" s="1" t="s">
        <v>31</v>
      </c>
      <c r="H11324" s="1" t="s">
        <v>23</v>
      </c>
      <c r="I11324" s="1">
        <v>241566</v>
      </c>
      <c r="J11324" s="1" t="s">
        <v>24</v>
      </c>
      <c r="K11324" s="1" t="s">
        <v>17</v>
      </c>
      <c r="N11324" s="3" t="str">
        <f>IF(LEFT(LOWER(C11324),1)="m","Male",IF(LEFT(LOWER(C11324),1)="f","Female","Unknown"))</f>
        <v>Unknown</v>
      </c>
      <c r="O11324" s="4" t="str">
        <f>IF(TRIM(LOWER(F11324))="neuro","Neurology",IF(TRIM(LOWER(F11324))="Neurology","Neurology",IF(TRIM(LOWER(F11324))="general ward","General",IF(TRIM(LOWER(F11324))="general","General",IF(TRIM(LOWER(F11324))="cardiology","Cardiology",IF(TRIM(LOWER(F11324))="Cardiology","Cardiology",IF(TRIM(LOWER(F11324))="Peads","Pediatrics",IF(TRIM(LOWER(F11324))="Pediatrics","Pediatrics",IF(TRIM(LOWER(F11324))="orthopedics","Orthopedics",IF(TRIM(LOWER(F11324))="Neurology","Neurology",IF(TRIM(LOWER(F11324))="Oncology","Oncology")))))))))))</f>
        <v>Cardiology</v>
      </c>
      <c r="P11324" s="3" t="str">
        <f t="shared" si="1056"/>
        <v>Private</v>
      </c>
      <c r="Q11324" s="5">
        <f t="shared" si="1057"/>
        <v>14</v>
      </c>
      <c r="R11324" s="1">
        <f t="shared" si="1058"/>
        <v>241566</v>
      </c>
      <c r="S11324" s="1">
        <f t="shared" si="1059"/>
        <v>1</v>
      </c>
      <c r="T11324" s="1" t="str">
        <f t="shared" si="1060"/>
        <v>66+</v>
      </c>
      <c r="U11324" s="1" t="str">
        <f t="shared" si="1061"/>
        <v>No</v>
      </c>
    </row>
    <row r="11325" spans="1:21">
      <c r="A11325" s="1">
        <v>11324</v>
      </c>
      <c r="B11325" s="1">
        <v>95</v>
      </c>
      <c r="C11325" s="1" t="s">
        <v>29</v>
      </c>
      <c r="D11325" s="2">
        <v>45102</v>
      </c>
      <c r="E11325" s="2">
        <v>45107</v>
      </c>
      <c r="F11325" s="1" t="s">
        <v>52</v>
      </c>
      <c r="G11325" s="1" t="s">
        <v>31</v>
      </c>
      <c r="H11325" s="1" t="s">
        <v>47</v>
      </c>
      <c r="I11325" s="1">
        <v>55554.65</v>
      </c>
      <c r="J11325" s="1" t="s">
        <v>25</v>
      </c>
      <c r="K11325" s="1" t="s">
        <v>25</v>
      </c>
      <c r="N11325" s="3" t="str">
        <f>IF(LEFT(LOWER(C11325),1)="m","Male",IF(LEFT(LOWER(C11325),1)="f","Female","Unknown"))</f>
        <v>Female</v>
      </c>
      <c r="O11325" s="4" t="str">
        <f>IF(TRIM(LOWER(F11325))="neuro","Neurology",IF(TRIM(LOWER(F11325))="Neurology","Neurology",IF(TRIM(LOWER(F11325))="general ward","General",IF(TRIM(LOWER(F11325))="general","General",IF(TRIM(LOWER(F11325))="cardiology","Cardiology",IF(TRIM(LOWER(F11325))="Cardiology","Cardiology",IF(TRIM(LOWER(F11325))="Peads","Pediatrics",IF(TRIM(LOWER(F11325))="Pediatrics","Pediatrics",IF(TRIM(LOWER(F11325))="orthopedics","Orthopedics",IF(TRIM(LOWER(F11325))="Neurology","Neurology",IF(TRIM(LOWER(F11325))="Oncology","Oncology")))))))))))</f>
        <v>Oncology</v>
      </c>
      <c r="P11325" s="3" t="str">
        <f t="shared" si="1056"/>
        <v>Private</v>
      </c>
      <c r="Q11325" s="5">
        <f t="shared" si="1057"/>
        <v>5</v>
      </c>
      <c r="R11325" s="1">
        <f t="shared" si="1058"/>
        <v>55554.65</v>
      </c>
      <c r="S11325" s="1">
        <f t="shared" si="1059"/>
        <v>1</v>
      </c>
      <c r="T11325" s="1" t="str">
        <f t="shared" si="1060"/>
        <v>66+</v>
      </c>
      <c r="U11325" s="1" t="str">
        <f t="shared" si="1061"/>
        <v>Yes</v>
      </c>
    </row>
    <row r="11326" spans="1:21">
      <c r="A11326" s="1">
        <v>11325</v>
      </c>
      <c r="B11326" s="1">
        <v>43</v>
      </c>
      <c r="C11326" s="1" t="s">
        <v>27</v>
      </c>
      <c r="D11326" s="2">
        <v>45167</v>
      </c>
      <c r="E11326" s="2">
        <v>45171</v>
      </c>
      <c r="F11326" s="1" t="s">
        <v>30</v>
      </c>
      <c r="G11326" s="1" t="s">
        <v>46</v>
      </c>
      <c r="H11326" s="1" t="s">
        <v>37</v>
      </c>
      <c r="I11326" s="1">
        <v>134178.01999999999</v>
      </c>
      <c r="J11326" s="1" t="s">
        <v>38</v>
      </c>
      <c r="K11326" s="1" t="s">
        <v>17</v>
      </c>
      <c r="N11326" s="3" t="str">
        <f>IF(LEFT(LOWER(C11326),1)="m","Male",IF(LEFT(LOWER(C11326),1)="f","Female","Unknown"))</f>
        <v>Male</v>
      </c>
      <c r="O11326" s="4" t="str">
        <f>IF(TRIM(LOWER(F11326))="neuro","Neurology",IF(TRIM(LOWER(F11326))="Neurology","Neurology",IF(TRIM(LOWER(F11326))="general ward","General",IF(TRIM(LOWER(F11326))="general","General",IF(TRIM(LOWER(F11326))="cardiology","Cardiology",IF(TRIM(LOWER(F11326))="Cardiology","Cardiology",IF(TRIM(LOWER(F11326))="Peads","Pediatrics",IF(TRIM(LOWER(F11326))="Pediatrics","Pediatrics",IF(TRIM(LOWER(F11326))="orthopedics","Orthopedics",IF(TRIM(LOWER(F11326))="Neurology","Neurology",IF(TRIM(LOWER(F11326))="Oncology","Oncology")))))))))))</f>
        <v>Pediatrics</v>
      </c>
      <c r="P11326" s="3" t="str">
        <f t="shared" si="1056"/>
        <v>Self</v>
      </c>
      <c r="Q11326" s="5">
        <f t="shared" si="1057"/>
        <v>4</v>
      </c>
      <c r="R11326" s="1">
        <f t="shared" si="1058"/>
        <v>134178.01999999999</v>
      </c>
      <c r="S11326" s="1">
        <f t="shared" si="1059"/>
        <v>1</v>
      </c>
      <c r="T11326" s="1" t="str">
        <f t="shared" si="1060"/>
        <v>36-50</v>
      </c>
      <c r="U11326" s="1" t="str">
        <f t="shared" si="1061"/>
        <v>No</v>
      </c>
    </row>
    <row r="11327" spans="1:21">
      <c r="A11327" s="1">
        <v>11326</v>
      </c>
      <c r="B11327" s="1">
        <v>8</v>
      </c>
      <c r="C11327" s="1" t="s">
        <v>12</v>
      </c>
      <c r="D11327" s="2">
        <v>45228</v>
      </c>
      <c r="E11327" s="2">
        <v>45246</v>
      </c>
      <c r="F11327" s="1" t="s">
        <v>52</v>
      </c>
      <c r="G11327" s="1" t="s">
        <v>33</v>
      </c>
      <c r="H11327" s="1" t="s">
        <v>37</v>
      </c>
      <c r="I11327" s="1">
        <v>112585.76</v>
      </c>
      <c r="J11327" s="1" t="s">
        <v>24</v>
      </c>
      <c r="K11327" s="1" t="s">
        <v>42</v>
      </c>
      <c r="N11327" s="3" t="str">
        <f>IF(LEFT(LOWER(C11327),1)="m","Male",IF(LEFT(LOWER(C11327),1)="f","Female","Unknown"))</f>
        <v>Unknown</v>
      </c>
      <c r="O11327" s="4" t="str">
        <f>IF(TRIM(LOWER(F11327))="neuro","Neurology",IF(TRIM(LOWER(F11327))="Neurology","Neurology",IF(TRIM(LOWER(F11327))="general ward","General",IF(TRIM(LOWER(F11327))="general","General",IF(TRIM(LOWER(F11327))="cardiology","Cardiology",IF(TRIM(LOWER(F11327))="Cardiology","Cardiology",IF(TRIM(LOWER(F11327))="Peads","Pediatrics",IF(TRIM(LOWER(F11327))="Pediatrics","Pediatrics",IF(TRIM(LOWER(F11327))="orthopedics","Orthopedics",IF(TRIM(LOWER(F11327))="Neurology","Neurology",IF(TRIM(LOWER(F11327))="Oncology","Oncology")))))))))))</f>
        <v>Oncology</v>
      </c>
      <c r="P11327" s="3" t="str">
        <f t="shared" si="1056"/>
        <v>Self</v>
      </c>
      <c r="Q11327" s="5">
        <f t="shared" si="1057"/>
        <v>18</v>
      </c>
      <c r="R11327" s="1">
        <f t="shared" si="1058"/>
        <v>112585.76</v>
      </c>
      <c r="S11327" s="1">
        <f t="shared" si="1059"/>
        <v>0</v>
      </c>
      <c r="T11327" s="1" t="str">
        <f t="shared" si="1060"/>
        <v>0-17</v>
      </c>
      <c r="U11327" s="1" t="str">
        <f t="shared" si="1061"/>
        <v>No</v>
      </c>
    </row>
    <row r="11328" spans="1:21">
      <c r="A11328" s="1">
        <v>11327</v>
      </c>
      <c r="B11328" s="1">
        <v>94</v>
      </c>
      <c r="C11328" s="1" t="s">
        <v>44</v>
      </c>
      <c r="D11328" s="2">
        <v>45533</v>
      </c>
      <c r="E11328" s="2">
        <v>45545</v>
      </c>
      <c r="F11328" s="1" t="s">
        <v>40</v>
      </c>
      <c r="G11328" s="1" t="s">
        <v>22</v>
      </c>
      <c r="H11328" s="1" t="s">
        <v>32</v>
      </c>
      <c r="I11328" s="1">
        <v>330415.57</v>
      </c>
      <c r="J11328" s="1" t="s">
        <v>16</v>
      </c>
      <c r="K11328" s="1" t="s">
        <v>38</v>
      </c>
      <c r="N11328" s="3" t="str">
        <f>IF(LEFT(LOWER(C11328),1)="m","Male",IF(LEFT(LOWER(C11328),1)="f","Female","Unknown"))</f>
        <v>Female</v>
      </c>
      <c r="O11328" s="4" t="str">
        <f>IF(TRIM(LOWER(F11328))="neuro","Neurology",IF(TRIM(LOWER(F11328))="Neurology","Neurology",IF(TRIM(LOWER(F11328))="general ward","General",IF(TRIM(LOWER(F11328))="general","General",IF(TRIM(LOWER(F11328))="cardiology","Cardiology",IF(TRIM(LOWER(F11328))="Cardiology","Cardiology",IF(TRIM(LOWER(F11328))="Peads","Pediatrics",IF(TRIM(LOWER(F11328))="Pediatrics","Pediatrics",IF(TRIM(LOWER(F11328))="orthopedics","Orthopedics",IF(TRIM(LOWER(F11328))="Neurology","Neurology",IF(TRIM(LOWER(F11328))="Oncology","Oncology")))))))))))</f>
        <v>Pediatrics</v>
      </c>
      <c r="P11328" s="3" t="str">
        <f t="shared" si="1056"/>
        <v>Government</v>
      </c>
      <c r="Q11328" s="5">
        <f t="shared" si="1057"/>
        <v>12</v>
      </c>
      <c r="R11328" s="1">
        <f t="shared" si="1058"/>
        <v>330415.57</v>
      </c>
      <c r="S11328" s="1">
        <f t="shared" si="1059"/>
        <v>0</v>
      </c>
      <c r="T11328" s="1" t="str">
        <f t="shared" si="1060"/>
        <v>66+</v>
      </c>
      <c r="U11328" s="1" t="str">
        <f t="shared" si="1061"/>
        <v>Yes</v>
      </c>
    </row>
    <row r="11329" spans="1:21">
      <c r="A11329" s="1">
        <v>11328</v>
      </c>
      <c r="B11329" s="1">
        <v>95</v>
      </c>
      <c r="C11329" s="1" t="s">
        <v>44</v>
      </c>
      <c r="D11329" s="2">
        <v>45001</v>
      </c>
      <c r="E11329" s="2">
        <v>45010</v>
      </c>
      <c r="F11329" s="1" t="s">
        <v>49</v>
      </c>
      <c r="G11329" s="1" t="s">
        <v>14</v>
      </c>
      <c r="H11329" s="1" t="s">
        <v>23</v>
      </c>
      <c r="I11329" s="1">
        <v>280085.84000000003</v>
      </c>
      <c r="J11329" s="1" t="s">
        <v>16</v>
      </c>
      <c r="K11329" s="1" t="s">
        <v>25</v>
      </c>
      <c r="N11329" s="3" t="str">
        <f>IF(LEFT(LOWER(C11329),1)="m","Male",IF(LEFT(LOWER(C11329),1)="f","Female","Unknown"))</f>
        <v>Female</v>
      </c>
      <c r="O11329" s="4" t="str">
        <f>IF(TRIM(LOWER(F11329))="neuro","Neurology",IF(TRIM(LOWER(F11329))="Neurology","Neurology",IF(TRIM(LOWER(F11329))="general ward","General",IF(TRIM(LOWER(F11329))="general","General",IF(TRIM(LOWER(F11329))="cardiology","Cardiology",IF(TRIM(LOWER(F11329))="Cardiology","Cardiology",IF(TRIM(LOWER(F11329))="Peads","Pediatrics",IF(TRIM(LOWER(F11329))="Pediatrics","Pediatrics",IF(TRIM(LOWER(F11329))="orthopedics","Orthopedics",IF(TRIM(LOWER(F11329))="Neurology","Neurology",IF(TRIM(LOWER(F11329))="Oncology","Oncology")))))))))))</f>
        <v>Oncology</v>
      </c>
      <c r="P11329" s="3" t="str">
        <f t="shared" si="1056"/>
        <v>Private</v>
      </c>
      <c r="Q11329" s="5">
        <f t="shared" si="1057"/>
        <v>9</v>
      </c>
      <c r="R11329" s="1">
        <f t="shared" si="1058"/>
        <v>280085.84000000003</v>
      </c>
      <c r="S11329" s="1">
        <f t="shared" si="1059"/>
        <v>1</v>
      </c>
      <c r="T11329" s="1" t="str">
        <f t="shared" si="1060"/>
        <v>66+</v>
      </c>
      <c r="U11329" s="1" t="str">
        <f t="shared" si="1061"/>
        <v>Yes</v>
      </c>
    </row>
    <row r="11330" spans="1:21">
      <c r="A11330" s="1">
        <v>11329</v>
      </c>
      <c r="C11330" s="1" t="s">
        <v>34</v>
      </c>
      <c r="D11330" s="2">
        <v>45316</v>
      </c>
      <c r="E11330" s="2">
        <v>45326</v>
      </c>
      <c r="F11330" s="1" t="s">
        <v>49</v>
      </c>
      <c r="G11330" s="1" t="s">
        <v>33</v>
      </c>
      <c r="H11330" s="1" t="s">
        <v>51</v>
      </c>
      <c r="I11330" s="1">
        <v>56595.19</v>
      </c>
      <c r="K11330" s="1" t="s">
        <v>38</v>
      </c>
      <c r="N11330" s="3" t="str">
        <f>IF(LEFT(LOWER(C11330),1)="m","Male",IF(LEFT(LOWER(C11330),1)="f","Female","Unknown"))</f>
        <v>Male</v>
      </c>
      <c r="O11330" s="4" t="str">
        <f>IF(TRIM(LOWER(F11330))="neuro","Neurology",IF(TRIM(LOWER(F11330))="Neurology","Neurology",IF(TRIM(LOWER(F11330))="general ward","General",IF(TRIM(LOWER(F11330))="general","General",IF(TRIM(LOWER(F11330))="cardiology","Cardiology",IF(TRIM(LOWER(F11330))="Cardiology","Cardiology",IF(TRIM(LOWER(F11330))="Peads","Pediatrics",IF(TRIM(LOWER(F11330))="Pediatrics","Pediatrics",IF(TRIM(LOWER(F11330))="orthopedics","Orthopedics",IF(TRIM(LOWER(F11330))="Neurology","Neurology",IF(TRIM(LOWER(F11330))="Oncology","Oncology")))))))))))</f>
        <v>Oncology</v>
      </c>
      <c r="P11330" s="3" t="str">
        <f t="shared" si="1056"/>
        <v>Self</v>
      </c>
      <c r="Q11330" s="5">
        <f t="shared" si="1057"/>
        <v>10</v>
      </c>
      <c r="R11330" s="1">
        <f t="shared" si="1058"/>
        <v>56595.19</v>
      </c>
      <c r="S11330" s="1">
        <f t="shared" si="1059"/>
        <v>0</v>
      </c>
      <c r="T11330" s="1" t="str">
        <f t="shared" si="1060"/>
        <v>0-17</v>
      </c>
      <c r="U11330" s="1" t="str">
        <f t="shared" si="1061"/>
        <v>Unknown</v>
      </c>
    </row>
    <row r="11331" spans="1:21">
      <c r="A11331" s="1">
        <v>11330</v>
      </c>
      <c r="B11331" s="1">
        <v>56</v>
      </c>
      <c r="C11331" s="1" t="s">
        <v>18</v>
      </c>
      <c r="D11331" s="2">
        <v>45489</v>
      </c>
      <c r="E11331" s="2">
        <v>45490</v>
      </c>
      <c r="F11331" s="1" t="s">
        <v>19</v>
      </c>
      <c r="G11331" s="1" t="s">
        <v>31</v>
      </c>
      <c r="H11331" s="1" t="s">
        <v>37</v>
      </c>
      <c r="I11331" s="1">
        <v>65086.02</v>
      </c>
      <c r="J11331" s="1" t="s">
        <v>38</v>
      </c>
      <c r="K11331" s="1" t="s">
        <v>17</v>
      </c>
      <c r="N11331" s="3" t="str">
        <f>IF(LEFT(LOWER(C11331),1)="m","Male",IF(LEFT(LOWER(C11331),1)="f","Female","Unknown"))</f>
        <v>Male</v>
      </c>
      <c r="O11331" s="4" t="str">
        <f>IF(TRIM(LOWER(F11331))="neuro","Neurology",IF(TRIM(LOWER(F11331))="Neurology","Neurology",IF(TRIM(LOWER(F11331))="general ward","General",IF(TRIM(LOWER(F11331))="general","General",IF(TRIM(LOWER(F11331))="cardiology","Cardiology",IF(TRIM(LOWER(F11331))="Cardiology","Cardiology",IF(TRIM(LOWER(F11331))="Peads","Pediatrics",IF(TRIM(LOWER(F11331))="Pediatrics","Pediatrics",IF(TRIM(LOWER(F11331))="orthopedics","Orthopedics",IF(TRIM(LOWER(F11331))="Neurology","Neurology",IF(TRIM(LOWER(F11331))="Oncology","Oncology")))))))))))</f>
        <v>General</v>
      </c>
      <c r="P11331" s="3" t="str">
        <f t="shared" ref="P11331:P11394" si="1062">IF(LOWER(G11331)="private","Private",
IF(LOWER(G11331)="govt","Government",
IF(LOWER(G11331)="government","Government",
IF(LOWER(G11331)="self","Self","Unknown"))))</f>
        <v>Private</v>
      </c>
      <c r="Q11331" s="5">
        <f t="shared" ref="Q11331:Q11394" si="1063">IF(E11331&lt;D11331,"",E11331-D11331)</f>
        <v>1</v>
      </c>
      <c r="R11331" s="1">
        <f t="shared" ref="R11331:R11394" si="1064">IF(I11331&lt;0,"",I11331)</f>
        <v>65086.02</v>
      </c>
      <c r="S11331" s="1">
        <f t="shared" ref="S11331:S11394" si="1065">IF(OR(K11331="Yes",K11331="YES",K11331="Y"),1,0)</f>
        <v>1</v>
      </c>
      <c r="T11331" s="1" t="str">
        <f t="shared" ref="T11331:T11394" si="1066">IF(B11331&lt;18,"0-17",                                                  IF(B11331&lt;36,"18-35",
IF(B11331&lt;51,"36-50",
IF(B11331&lt;66,"51-65","66+"))))</f>
        <v>51-65</v>
      </c>
      <c r="U11331" s="1" t="str">
        <f t="shared" ref="U11331:U11394" si="1067">IF(OR(TRIM(UPPER(J11331))="YES",TRIM(UPPER(J11331))="Y"),"Yes",
IF(OR(TRIM(UPPER(J11331))="NO",TRIM(UPPER(J11331))="N"),"No","Unknown"))</f>
        <v>No</v>
      </c>
    </row>
    <row r="11332" spans="1:21">
      <c r="A11332" s="1">
        <v>11331</v>
      </c>
      <c r="B11332" s="1">
        <v>11</v>
      </c>
      <c r="C11332" s="1" t="s">
        <v>26</v>
      </c>
      <c r="D11332" s="2">
        <v>45646</v>
      </c>
      <c r="E11332" s="2">
        <v>45662</v>
      </c>
      <c r="F11332" s="1" t="s">
        <v>49</v>
      </c>
      <c r="G11332" s="1" t="s">
        <v>41</v>
      </c>
      <c r="I11332" s="1">
        <v>266528.95</v>
      </c>
      <c r="J11332" s="1" t="s">
        <v>25</v>
      </c>
      <c r="K11332" s="1" t="s">
        <v>20</v>
      </c>
      <c r="N11332" s="3" t="str">
        <f>IF(LEFT(LOWER(C11332),1)="m","Male",IF(LEFT(LOWER(C11332),1)="f","Female","Unknown"))</f>
        <v>Female</v>
      </c>
      <c r="O11332" s="4" t="str">
        <f>IF(TRIM(LOWER(F11332))="neuro","Neurology",IF(TRIM(LOWER(F11332))="Neurology","Neurology",IF(TRIM(LOWER(F11332))="general ward","General",IF(TRIM(LOWER(F11332))="general","General",IF(TRIM(LOWER(F11332))="cardiology","Cardiology",IF(TRIM(LOWER(F11332))="Cardiology","Cardiology",IF(TRIM(LOWER(F11332))="Peads","Pediatrics",IF(TRIM(LOWER(F11332))="Pediatrics","Pediatrics",IF(TRIM(LOWER(F11332))="orthopedics","Orthopedics",IF(TRIM(LOWER(F11332))="Neurology","Neurology",IF(TRIM(LOWER(F11332))="Oncology","Oncology")))))))))))</f>
        <v>Oncology</v>
      </c>
      <c r="P11332" s="3" t="str">
        <f t="shared" si="1062"/>
        <v>Unknown</v>
      </c>
      <c r="Q11332" s="5">
        <f t="shared" si="1063"/>
        <v>16</v>
      </c>
      <c r="R11332" s="1">
        <f t="shared" si="1064"/>
        <v>266528.95</v>
      </c>
      <c r="S11332" s="1">
        <f t="shared" si="1065"/>
        <v>0</v>
      </c>
      <c r="T11332" s="1" t="str">
        <f t="shared" si="1066"/>
        <v>0-17</v>
      </c>
      <c r="U11332" s="1" t="str">
        <f t="shared" si="1067"/>
        <v>Yes</v>
      </c>
    </row>
    <row r="11333" spans="1:21">
      <c r="A11333" s="1">
        <v>11332</v>
      </c>
      <c r="C11333" s="1" t="s">
        <v>18</v>
      </c>
      <c r="D11333" s="2">
        <v>45592</v>
      </c>
      <c r="E11333" s="2">
        <v>45599</v>
      </c>
      <c r="F11333" s="1" t="s">
        <v>35</v>
      </c>
      <c r="G11333" s="1" t="s">
        <v>41</v>
      </c>
      <c r="H11333" s="1" t="s">
        <v>32</v>
      </c>
      <c r="I11333" s="1">
        <v>181401.72</v>
      </c>
      <c r="J11333" s="1" t="s">
        <v>16</v>
      </c>
      <c r="K11333" s="1" t="s">
        <v>38</v>
      </c>
      <c r="N11333" s="3" t="str">
        <f>IF(LEFT(LOWER(C11333),1)="m","Male",IF(LEFT(LOWER(C11333),1)="f","Female","Unknown"))</f>
        <v>Male</v>
      </c>
      <c r="O11333" s="4" t="str">
        <f>IF(TRIM(LOWER(F11333))="neuro","Neurology",IF(TRIM(LOWER(F11333))="Neurology","Neurology",IF(TRIM(LOWER(F11333))="general ward","General",IF(TRIM(LOWER(F11333))="general","General",IF(TRIM(LOWER(F11333))="cardiology","Cardiology",IF(TRIM(LOWER(F11333))="Cardiology","Cardiology",IF(TRIM(LOWER(F11333))="Peads","Pediatrics",IF(TRIM(LOWER(F11333))="Pediatrics","Pediatrics",IF(TRIM(LOWER(F11333))="orthopedics","Orthopedics",IF(TRIM(LOWER(F11333))="Neurology","Neurology",IF(TRIM(LOWER(F11333))="Oncology","Oncology")))))))))))</f>
        <v>Cardiology</v>
      </c>
      <c r="P11333" s="3" t="str">
        <f t="shared" si="1062"/>
        <v>Unknown</v>
      </c>
      <c r="Q11333" s="5">
        <f t="shared" si="1063"/>
        <v>7</v>
      </c>
      <c r="R11333" s="1">
        <f t="shared" si="1064"/>
        <v>181401.72</v>
      </c>
      <c r="S11333" s="1">
        <f t="shared" si="1065"/>
        <v>0</v>
      </c>
      <c r="T11333" s="1" t="str">
        <f t="shared" si="1066"/>
        <v>0-17</v>
      </c>
      <c r="U11333" s="1" t="str">
        <f t="shared" si="1067"/>
        <v>Yes</v>
      </c>
    </row>
    <row r="11334" spans="1:21">
      <c r="A11334" s="1">
        <v>11333</v>
      </c>
      <c r="C11334" s="1" t="s">
        <v>27</v>
      </c>
      <c r="D11334" s="2">
        <v>45491</v>
      </c>
      <c r="E11334" s="2">
        <v>45500</v>
      </c>
      <c r="F11334" s="1" t="s">
        <v>49</v>
      </c>
      <c r="G11334" s="1" t="s">
        <v>41</v>
      </c>
      <c r="H11334" s="1" t="s">
        <v>15</v>
      </c>
      <c r="I11334" s="1">
        <v>21963.43</v>
      </c>
      <c r="J11334" s="1" t="s">
        <v>17</v>
      </c>
      <c r="K11334" s="1" t="s">
        <v>20</v>
      </c>
      <c r="N11334" s="3" t="str">
        <f>IF(LEFT(LOWER(C11334),1)="m","Male",IF(LEFT(LOWER(C11334),1)="f","Female","Unknown"))</f>
        <v>Male</v>
      </c>
      <c r="O11334" s="4" t="str">
        <f>IF(TRIM(LOWER(F11334))="neuro","Neurology",IF(TRIM(LOWER(F11334))="Neurology","Neurology",IF(TRIM(LOWER(F11334))="general ward","General",IF(TRIM(LOWER(F11334))="general","General",IF(TRIM(LOWER(F11334))="cardiology","Cardiology",IF(TRIM(LOWER(F11334))="Cardiology","Cardiology",IF(TRIM(LOWER(F11334))="Peads","Pediatrics",IF(TRIM(LOWER(F11334))="Pediatrics","Pediatrics",IF(TRIM(LOWER(F11334))="orthopedics","Orthopedics",IF(TRIM(LOWER(F11334))="Neurology","Neurology",IF(TRIM(LOWER(F11334))="Oncology","Oncology")))))))))))</f>
        <v>Oncology</v>
      </c>
      <c r="P11334" s="3" t="str">
        <f t="shared" si="1062"/>
        <v>Unknown</v>
      </c>
      <c r="Q11334" s="5">
        <f t="shared" si="1063"/>
        <v>9</v>
      </c>
      <c r="R11334" s="1">
        <f t="shared" si="1064"/>
        <v>21963.43</v>
      </c>
      <c r="S11334" s="1">
        <f t="shared" si="1065"/>
        <v>0</v>
      </c>
      <c r="T11334" s="1" t="str">
        <f t="shared" si="1066"/>
        <v>0-17</v>
      </c>
      <c r="U11334" s="1" t="str">
        <f t="shared" si="1067"/>
        <v>Yes</v>
      </c>
    </row>
    <row r="11335" spans="1:21">
      <c r="A11335" s="1">
        <v>11334</v>
      </c>
      <c r="B11335" s="1">
        <v>87</v>
      </c>
      <c r="C11335" s="1" t="s">
        <v>44</v>
      </c>
      <c r="D11335" s="2">
        <v>45574</v>
      </c>
      <c r="E11335" s="2">
        <v>45581</v>
      </c>
      <c r="F11335" s="1" t="s">
        <v>21</v>
      </c>
      <c r="G11335" s="1" t="s">
        <v>14</v>
      </c>
      <c r="H11335" s="1" t="s">
        <v>15</v>
      </c>
      <c r="I11335" s="1">
        <v>305516.48</v>
      </c>
      <c r="J11335" s="1" t="s">
        <v>16</v>
      </c>
      <c r="K11335" s="1" t="s">
        <v>42</v>
      </c>
      <c r="N11335" s="3" t="str">
        <f>IF(LEFT(LOWER(C11335),1)="m","Male",IF(LEFT(LOWER(C11335),1)="f","Female","Unknown"))</f>
        <v>Female</v>
      </c>
      <c r="O11335" s="4" t="str">
        <f>IF(TRIM(LOWER(F11335))="neuro","Neurology",IF(TRIM(LOWER(F11335))="Neurology","Neurology",IF(TRIM(LOWER(F11335))="general ward","General",IF(TRIM(LOWER(F11335))="general","General",IF(TRIM(LOWER(F11335))="cardiology","Cardiology",IF(TRIM(LOWER(F11335))="Cardiology","Cardiology",IF(TRIM(LOWER(F11335))="Peads","Pediatrics",IF(TRIM(LOWER(F11335))="Pediatrics","Pediatrics",IF(TRIM(LOWER(F11335))="orthopedics","Orthopedics",IF(TRIM(LOWER(F11335))="Neurology","Neurology",IF(TRIM(LOWER(F11335))="Oncology","Oncology")))))))))))</f>
        <v>General</v>
      </c>
      <c r="P11335" s="3" t="str">
        <f t="shared" si="1062"/>
        <v>Private</v>
      </c>
      <c r="Q11335" s="5">
        <f t="shared" si="1063"/>
        <v>7</v>
      </c>
      <c r="R11335" s="1">
        <f t="shared" si="1064"/>
        <v>305516.48</v>
      </c>
      <c r="S11335" s="1">
        <f t="shared" si="1065"/>
        <v>0</v>
      </c>
      <c r="T11335" s="1" t="str">
        <f t="shared" si="1066"/>
        <v>66+</v>
      </c>
      <c r="U11335" s="1" t="str">
        <f t="shared" si="1067"/>
        <v>Yes</v>
      </c>
    </row>
    <row r="11336" spans="1:21">
      <c r="A11336" s="1">
        <v>11335</v>
      </c>
      <c r="B11336" s="1">
        <v>92</v>
      </c>
      <c r="C11336" s="1" t="s">
        <v>18</v>
      </c>
      <c r="D11336" s="2">
        <v>44963</v>
      </c>
      <c r="E11336" s="2">
        <v>44975</v>
      </c>
      <c r="F11336" s="1" t="s">
        <v>19</v>
      </c>
      <c r="G11336" s="1" t="s">
        <v>31</v>
      </c>
      <c r="H11336" s="1" t="s">
        <v>32</v>
      </c>
      <c r="I11336" s="1">
        <v>69529.740000000005</v>
      </c>
      <c r="J11336" s="1" t="s">
        <v>25</v>
      </c>
      <c r="K11336" s="1" t="s">
        <v>38</v>
      </c>
      <c r="N11336" s="3" t="str">
        <f>IF(LEFT(LOWER(C11336),1)="m","Male",IF(LEFT(LOWER(C11336),1)="f","Female","Unknown"))</f>
        <v>Male</v>
      </c>
      <c r="O11336" s="4" t="str">
        <f>IF(TRIM(LOWER(F11336))="neuro","Neurology",IF(TRIM(LOWER(F11336))="Neurology","Neurology",IF(TRIM(LOWER(F11336))="general ward","General",IF(TRIM(LOWER(F11336))="general","General",IF(TRIM(LOWER(F11336))="cardiology","Cardiology",IF(TRIM(LOWER(F11336))="Cardiology","Cardiology",IF(TRIM(LOWER(F11336))="Peads","Pediatrics",IF(TRIM(LOWER(F11336))="Pediatrics","Pediatrics",IF(TRIM(LOWER(F11336))="orthopedics","Orthopedics",IF(TRIM(LOWER(F11336))="Neurology","Neurology",IF(TRIM(LOWER(F11336))="Oncology","Oncology")))))))))))</f>
        <v>General</v>
      </c>
      <c r="P11336" s="3" t="str">
        <f t="shared" si="1062"/>
        <v>Private</v>
      </c>
      <c r="Q11336" s="5">
        <f t="shared" si="1063"/>
        <v>12</v>
      </c>
      <c r="R11336" s="1">
        <f t="shared" si="1064"/>
        <v>69529.740000000005</v>
      </c>
      <c r="S11336" s="1">
        <f t="shared" si="1065"/>
        <v>0</v>
      </c>
      <c r="T11336" s="1" t="str">
        <f t="shared" si="1066"/>
        <v>66+</v>
      </c>
      <c r="U11336" s="1" t="str">
        <f t="shared" si="1067"/>
        <v>Yes</v>
      </c>
    </row>
    <row r="11337" spans="1:21">
      <c r="A11337" s="1">
        <v>11336</v>
      </c>
      <c r="B11337" s="1">
        <v>36</v>
      </c>
      <c r="C11337" s="1" t="s">
        <v>29</v>
      </c>
      <c r="D11337" s="2">
        <v>45572</v>
      </c>
      <c r="E11337" s="2">
        <v>45574</v>
      </c>
      <c r="F11337" s="1" t="s">
        <v>35</v>
      </c>
      <c r="G11337" s="1" t="s">
        <v>31</v>
      </c>
      <c r="H11337" s="1" t="s">
        <v>15</v>
      </c>
      <c r="I11337" s="1">
        <v>267739.24</v>
      </c>
      <c r="J11337" s="1" t="s">
        <v>16</v>
      </c>
      <c r="K11337" s="1" t="s">
        <v>20</v>
      </c>
      <c r="N11337" s="3" t="str">
        <f>IF(LEFT(LOWER(C11337),1)="m","Male",IF(LEFT(LOWER(C11337),1)="f","Female","Unknown"))</f>
        <v>Female</v>
      </c>
      <c r="O11337" s="4" t="str">
        <f>IF(TRIM(LOWER(F11337))="neuro","Neurology",IF(TRIM(LOWER(F11337))="Neurology","Neurology",IF(TRIM(LOWER(F11337))="general ward","General",IF(TRIM(LOWER(F11337))="general","General",IF(TRIM(LOWER(F11337))="cardiology","Cardiology",IF(TRIM(LOWER(F11337))="Cardiology","Cardiology",IF(TRIM(LOWER(F11337))="Peads","Pediatrics",IF(TRIM(LOWER(F11337))="Pediatrics","Pediatrics",IF(TRIM(LOWER(F11337))="orthopedics","Orthopedics",IF(TRIM(LOWER(F11337))="Neurology","Neurology",IF(TRIM(LOWER(F11337))="Oncology","Oncology")))))))))))</f>
        <v>Cardiology</v>
      </c>
      <c r="P11337" s="3" t="str">
        <f t="shared" si="1062"/>
        <v>Private</v>
      </c>
      <c r="Q11337" s="5">
        <f t="shared" si="1063"/>
        <v>2</v>
      </c>
      <c r="R11337" s="1">
        <f t="shared" si="1064"/>
        <v>267739.24</v>
      </c>
      <c r="S11337" s="1">
        <f t="shared" si="1065"/>
        <v>0</v>
      </c>
      <c r="T11337" s="1" t="str">
        <f t="shared" si="1066"/>
        <v>36-50</v>
      </c>
      <c r="U11337" s="1" t="str">
        <f t="shared" si="1067"/>
        <v>Yes</v>
      </c>
    </row>
    <row r="11338" spans="1:21">
      <c r="A11338" s="1">
        <v>11337</v>
      </c>
      <c r="B11338" s="1">
        <v>16</v>
      </c>
      <c r="C11338" s="1" t="s">
        <v>27</v>
      </c>
      <c r="D11338" s="2">
        <v>45009</v>
      </c>
      <c r="E11338" s="2">
        <v>45025</v>
      </c>
      <c r="F11338" s="1" t="s">
        <v>19</v>
      </c>
      <c r="G11338" s="1" t="s">
        <v>14</v>
      </c>
      <c r="H11338" s="1" t="s">
        <v>32</v>
      </c>
      <c r="I11338" s="1">
        <v>250933.31</v>
      </c>
      <c r="J11338" s="1" t="s">
        <v>25</v>
      </c>
      <c r="K11338" s="1" t="s">
        <v>25</v>
      </c>
      <c r="N11338" s="3" t="str">
        <f>IF(LEFT(LOWER(C11338),1)="m","Male",IF(LEFT(LOWER(C11338),1)="f","Female","Unknown"))</f>
        <v>Male</v>
      </c>
      <c r="O11338" s="4" t="str">
        <f>IF(TRIM(LOWER(F11338))="neuro","Neurology",IF(TRIM(LOWER(F11338))="Neurology","Neurology",IF(TRIM(LOWER(F11338))="general ward","General",IF(TRIM(LOWER(F11338))="general","General",IF(TRIM(LOWER(F11338))="cardiology","Cardiology",IF(TRIM(LOWER(F11338))="Cardiology","Cardiology",IF(TRIM(LOWER(F11338))="Peads","Pediatrics",IF(TRIM(LOWER(F11338))="Pediatrics","Pediatrics",IF(TRIM(LOWER(F11338))="orthopedics","Orthopedics",IF(TRIM(LOWER(F11338))="Neurology","Neurology",IF(TRIM(LOWER(F11338))="Oncology","Oncology")))))))))))</f>
        <v>General</v>
      </c>
      <c r="P11338" s="3" t="str">
        <f t="shared" si="1062"/>
        <v>Private</v>
      </c>
      <c r="Q11338" s="5">
        <f t="shared" si="1063"/>
        <v>16</v>
      </c>
      <c r="R11338" s="1">
        <f t="shared" si="1064"/>
        <v>250933.31</v>
      </c>
      <c r="S11338" s="1">
        <f t="shared" si="1065"/>
        <v>1</v>
      </c>
      <c r="T11338" s="1" t="str">
        <f t="shared" si="1066"/>
        <v>0-17</v>
      </c>
      <c r="U11338" s="1" t="str">
        <f t="shared" si="1067"/>
        <v>Yes</v>
      </c>
    </row>
    <row r="11339" spans="1:21">
      <c r="A11339" s="1">
        <v>11338</v>
      </c>
      <c r="B11339" s="1">
        <v>43</v>
      </c>
      <c r="C11339" s="1" t="s">
        <v>26</v>
      </c>
      <c r="D11339" s="2">
        <v>45191</v>
      </c>
      <c r="E11339" s="2">
        <v>45193</v>
      </c>
      <c r="F11339" s="1" t="s">
        <v>21</v>
      </c>
      <c r="G11339" s="1" t="s">
        <v>33</v>
      </c>
      <c r="I11339" s="1">
        <v>33329.03</v>
      </c>
      <c r="J11339" s="1" t="s">
        <v>16</v>
      </c>
      <c r="K11339" s="1" t="s">
        <v>20</v>
      </c>
      <c r="N11339" s="3" t="str">
        <f>IF(LEFT(LOWER(C11339),1)="m","Male",IF(LEFT(LOWER(C11339),1)="f","Female","Unknown"))</f>
        <v>Female</v>
      </c>
      <c r="O11339" s="4" t="str">
        <f>IF(TRIM(LOWER(F11339))="neuro","Neurology",IF(TRIM(LOWER(F11339))="Neurology","Neurology",IF(TRIM(LOWER(F11339))="general ward","General",IF(TRIM(LOWER(F11339))="general","General",IF(TRIM(LOWER(F11339))="cardiology","Cardiology",IF(TRIM(LOWER(F11339))="Cardiology","Cardiology",IF(TRIM(LOWER(F11339))="Peads","Pediatrics",IF(TRIM(LOWER(F11339))="Pediatrics","Pediatrics",IF(TRIM(LOWER(F11339))="orthopedics","Orthopedics",IF(TRIM(LOWER(F11339))="Neurology","Neurology",IF(TRIM(LOWER(F11339))="Oncology","Oncology")))))))))))</f>
        <v>General</v>
      </c>
      <c r="P11339" s="3" t="str">
        <f t="shared" si="1062"/>
        <v>Self</v>
      </c>
      <c r="Q11339" s="5">
        <f t="shared" si="1063"/>
        <v>2</v>
      </c>
      <c r="R11339" s="1">
        <f t="shared" si="1064"/>
        <v>33329.03</v>
      </c>
      <c r="S11339" s="1">
        <f t="shared" si="1065"/>
        <v>0</v>
      </c>
      <c r="T11339" s="1" t="str">
        <f t="shared" si="1066"/>
        <v>36-50</v>
      </c>
      <c r="U11339" s="1" t="str">
        <f t="shared" si="1067"/>
        <v>Yes</v>
      </c>
    </row>
    <row r="11340" spans="1:21">
      <c r="A11340" s="1">
        <v>11339</v>
      </c>
      <c r="B11340" s="1">
        <v>23</v>
      </c>
      <c r="C11340" s="1" t="s">
        <v>12</v>
      </c>
      <c r="D11340" s="2">
        <v>45133</v>
      </c>
      <c r="E11340" s="2">
        <v>45152</v>
      </c>
      <c r="F11340" s="1" t="s">
        <v>43</v>
      </c>
      <c r="G11340" s="1" t="s">
        <v>22</v>
      </c>
      <c r="H11340" s="1" t="s">
        <v>32</v>
      </c>
      <c r="I11340" s="1">
        <v>167269.78</v>
      </c>
      <c r="J11340" s="1" t="s">
        <v>38</v>
      </c>
      <c r="K11340" s="1" t="s">
        <v>38</v>
      </c>
      <c r="N11340" s="3" t="str">
        <f>IF(LEFT(LOWER(C11340),1)="m","Male",IF(LEFT(LOWER(C11340),1)="f","Female","Unknown"))</f>
        <v>Unknown</v>
      </c>
      <c r="O11340" s="4" t="str">
        <f>IF(TRIM(LOWER(F11340))="neuro","Neurology",IF(TRIM(LOWER(F11340))="Neurology","Neurology",IF(TRIM(LOWER(F11340))="general ward","General",IF(TRIM(LOWER(F11340))="general","General",IF(TRIM(LOWER(F11340))="cardiology","Cardiology",IF(TRIM(LOWER(F11340))="Cardiology","Cardiology",IF(TRIM(LOWER(F11340))="Peads","Pediatrics",IF(TRIM(LOWER(F11340))="Pediatrics","Pediatrics",IF(TRIM(LOWER(F11340))="orthopedics","Orthopedics",IF(TRIM(LOWER(F11340))="Neurology","Neurology",IF(TRIM(LOWER(F11340))="Oncology","Oncology")))))))))))</f>
        <v>Orthopedics</v>
      </c>
      <c r="P11340" s="3" t="str">
        <f t="shared" si="1062"/>
        <v>Government</v>
      </c>
      <c r="Q11340" s="5">
        <f t="shared" si="1063"/>
        <v>19</v>
      </c>
      <c r="R11340" s="1">
        <f t="shared" si="1064"/>
        <v>167269.78</v>
      </c>
      <c r="S11340" s="1">
        <f t="shared" si="1065"/>
        <v>0</v>
      </c>
      <c r="T11340" s="1" t="str">
        <f t="shared" si="1066"/>
        <v>18-35</v>
      </c>
      <c r="U11340" s="1" t="str">
        <f t="shared" si="1067"/>
        <v>No</v>
      </c>
    </row>
    <row r="11341" spans="1:21">
      <c r="A11341" s="1">
        <v>11340</v>
      </c>
      <c r="B11341" s="1">
        <v>70</v>
      </c>
      <c r="C11341" s="1" t="s">
        <v>26</v>
      </c>
      <c r="D11341" s="2">
        <v>45540</v>
      </c>
      <c r="E11341" s="2">
        <v>45559</v>
      </c>
      <c r="F11341" s="1" t="s">
        <v>30</v>
      </c>
      <c r="G11341" s="1" t="s">
        <v>41</v>
      </c>
      <c r="H11341" s="1" t="s">
        <v>48</v>
      </c>
      <c r="I11341" s="1">
        <v>69799.179999999993</v>
      </c>
      <c r="J11341" s="1" t="s">
        <v>25</v>
      </c>
      <c r="K11341" s="1" t="s">
        <v>25</v>
      </c>
      <c r="N11341" s="3" t="str">
        <f>IF(LEFT(LOWER(C11341),1)="m","Male",IF(LEFT(LOWER(C11341),1)="f","Female","Unknown"))</f>
        <v>Female</v>
      </c>
      <c r="O11341" s="4" t="str">
        <f>IF(TRIM(LOWER(F11341))="neuro","Neurology",IF(TRIM(LOWER(F11341))="Neurology","Neurology",IF(TRIM(LOWER(F11341))="general ward","General",IF(TRIM(LOWER(F11341))="general","General",IF(TRIM(LOWER(F11341))="cardiology","Cardiology",IF(TRIM(LOWER(F11341))="Cardiology","Cardiology",IF(TRIM(LOWER(F11341))="Peads","Pediatrics",IF(TRIM(LOWER(F11341))="Pediatrics","Pediatrics",IF(TRIM(LOWER(F11341))="orthopedics","Orthopedics",IF(TRIM(LOWER(F11341))="Neurology","Neurology",IF(TRIM(LOWER(F11341))="Oncology","Oncology")))))))))))</f>
        <v>Pediatrics</v>
      </c>
      <c r="P11341" s="3" t="str">
        <f t="shared" si="1062"/>
        <v>Unknown</v>
      </c>
      <c r="Q11341" s="5">
        <f t="shared" si="1063"/>
        <v>19</v>
      </c>
      <c r="R11341" s="1">
        <f t="shared" si="1064"/>
        <v>69799.179999999993</v>
      </c>
      <c r="S11341" s="1">
        <f t="shared" si="1065"/>
        <v>1</v>
      </c>
      <c r="T11341" s="1" t="str">
        <f t="shared" si="1066"/>
        <v>66+</v>
      </c>
      <c r="U11341" s="1" t="str">
        <f t="shared" si="1067"/>
        <v>Yes</v>
      </c>
    </row>
    <row r="11342" spans="1:21">
      <c r="A11342" s="1">
        <v>11341</v>
      </c>
      <c r="B11342" s="1">
        <v>52</v>
      </c>
      <c r="C11342" s="1" t="s">
        <v>27</v>
      </c>
      <c r="D11342" s="2">
        <v>44973</v>
      </c>
      <c r="E11342" s="2">
        <v>44977</v>
      </c>
      <c r="F11342" s="1" t="s">
        <v>43</v>
      </c>
      <c r="G11342" s="1" t="s">
        <v>36</v>
      </c>
      <c r="H11342" s="1" t="s">
        <v>37</v>
      </c>
      <c r="I11342" s="1">
        <v>57733.11</v>
      </c>
      <c r="J11342" s="1" t="s">
        <v>17</v>
      </c>
      <c r="K11342" s="1" t="s">
        <v>17</v>
      </c>
      <c r="N11342" s="3" t="str">
        <f>IF(LEFT(LOWER(C11342),1)="m","Male",IF(LEFT(LOWER(C11342),1)="f","Female","Unknown"))</f>
        <v>Male</v>
      </c>
      <c r="O11342" s="4" t="str">
        <f>IF(TRIM(LOWER(F11342))="neuro","Neurology",IF(TRIM(LOWER(F11342))="Neurology","Neurology",IF(TRIM(LOWER(F11342))="general ward","General",IF(TRIM(LOWER(F11342))="general","General",IF(TRIM(LOWER(F11342))="cardiology","Cardiology",IF(TRIM(LOWER(F11342))="Cardiology","Cardiology",IF(TRIM(LOWER(F11342))="Peads","Pediatrics",IF(TRIM(LOWER(F11342))="Pediatrics","Pediatrics",IF(TRIM(LOWER(F11342))="orthopedics","Orthopedics",IF(TRIM(LOWER(F11342))="Neurology","Neurology",IF(TRIM(LOWER(F11342))="Oncology","Oncology")))))))))))</f>
        <v>Orthopedics</v>
      </c>
      <c r="P11342" s="3" t="str">
        <f t="shared" si="1062"/>
        <v>Government</v>
      </c>
      <c r="Q11342" s="5">
        <f t="shared" si="1063"/>
        <v>4</v>
      </c>
      <c r="R11342" s="1">
        <f t="shared" si="1064"/>
        <v>57733.11</v>
      </c>
      <c r="S11342" s="1">
        <f t="shared" si="1065"/>
        <v>1</v>
      </c>
      <c r="T11342" s="1" t="str">
        <f t="shared" si="1066"/>
        <v>51-65</v>
      </c>
      <c r="U11342" s="1" t="str">
        <f t="shared" si="1067"/>
        <v>Yes</v>
      </c>
    </row>
    <row r="11343" spans="1:21">
      <c r="A11343" s="1">
        <v>11342</v>
      </c>
      <c r="B11343" s="1">
        <v>83</v>
      </c>
      <c r="C11343" s="1" t="s">
        <v>34</v>
      </c>
      <c r="D11343" s="2">
        <v>45334</v>
      </c>
      <c r="E11343" s="2">
        <v>45342</v>
      </c>
      <c r="F11343" s="1" t="s">
        <v>45</v>
      </c>
      <c r="G11343" s="1" t="s">
        <v>41</v>
      </c>
      <c r="H11343" s="1" t="s">
        <v>48</v>
      </c>
      <c r="I11343" s="1">
        <v>211454.15</v>
      </c>
      <c r="K11343" s="1" t="s">
        <v>25</v>
      </c>
      <c r="N11343" s="3" t="str">
        <f>IF(LEFT(LOWER(C11343),1)="m","Male",IF(LEFT(LOWER(C11343),1)="f","Female","Unknown"))</f>
        <v>Male</v>
      </c>
      <c r="O11343" s="4" t="str">
        <f>IF(TRIM(LOWER(F11343))="neuro","Neurology",IF(TRIM(LOWER(F11343))="Neurology","Neurology",IF(TRIM(LOWER(F11343))="general ward","General",IF(TRIM(LOWER(F11343))="general","General",IF(TRIM(LOWER(F11343))="cardiology","Cardiology",IF(TRIM(LOWER(F11343))="Cardiology","Cardiology",IF(TRIM(LOWER(F11343))="Peads","Pediatrics",IF(TRIM(LOWER(F11343))="Pediatrics","Pediatrics",IF(TRIM(LOWER(F11343))="orthopedics","Orthopedics",IF(TRIM(LOWER(F11343))="Neurology","Neurology",IF(TRIM(LOWER(F11343))="Oncology","Oncology")))))))))))</f>
        <v>Neurology</v>
      </c>
      <c r="P11343" s="3" t="str">
        <f t="shared" si="1062"/>
        <v>Unknown</v>
      </c>
      <c r="Q11343" s="5">
        <f t="shared" si="1063"/>
        <v>8</v>
      </c>
      <c r="R11343" s="1">
        <f t="shared" si="1064"/>
        <v>211454.15</v>
      </c>
      <c r="S11343" s="1">
        <f t="shared" si="1065"/>
        <v>1</v>
      </c>
      <c r="T11343" s="1" t="str">
        <f t="shared" si="1066"/>
        <v>66+</v>
      </c>
      <c r="U11343" s="1" t="str">
        <f t="shared" si="1067"/>
        <v>Unknown</v>
      </c>
    </row>
    <row r="11344" spans="1:21">
      <c r="A11344" s="1">
        <v>11343</v>
      </c>
      <c r="B11344" s="1">
        <v>48</v>
      </c>
      <c r="C11344" s="1" t="s">
        <v>44</v>
      </c>
      <c r="D11344" s="2">
        <v>45542</v>
      </c>
      <c r="E11344" s="2">
        <v>45547</v>
      </c>
      <c r="F11344" s="1" t="s">
        <v>52</v>
      </c>
      <c r="G11344" s="1" t="s">
        <v>31</v>
      </c>
      <c r="H11344" s="1" t="s">
        <v>32</v>
      </c>
      <c r="I11344" s="1">
        <v>345677.17</v>
      </c>
      <c r="J11344" s="1" t="s">
        <v>38</v>
      </c>
      <c r="K11344" s="1" t="s">
        <v>25</v>
      </c>
      <c r="N11344" s="3" t="str">
        <f>IF(LEFT(LOWER(C11344),1)="m","Male",IF(LEFT(LOWER(C11344),1)="f","Female","Unknown"))</f>
        <v>Female</v>
      </c>
      <c r="O11344" s="4" t="str">
        <f>IF(TRIM(LOWER(F11344))="neuro","Neurology",IF(TRIM(LOWER(F11344))="Neurology","Neurology",IF(TRIM(LOWER(F11344))="general ward","General",IF(TRIM(LOWER(F11344))="general","General",IF(TRIM(LOWER(F11344))="cardiology","Cardiology",IF(TRIM(LOWER(F11344))="Cardiology","Cardiology",IF(TRIM(LOWER(F11344))="Peads","Pediatrics",IF(TRIM(LOWER(F11344))="Pediatrics","Pediatrics",IF(TRIM(LOWER(F11344))="orthopedics","Orthopedics",IF(TRIM(LOWER(F11344))="Neurology","Neurology",IF(TRIM(LOWER(F11344))="Oncology","Oncology")))))))))))</f>
        <v>Oncology</v>
      </c>
      <c r="P11344" s="3" t="str">
        <f t="shared" si="1062"/>
        <v>Private</v>
      </c>
      <c r="Q11344" s="5">
        <f t="shared" si="1063"/>
        <v>5</v>
      </c>
      <c r="R11344" s="1">
        <f t="shared" si="1064"/>
        <v>345677.17</v>
      </c>
      <c r="S11344" s="1">
        <f t="shared" si="1065"/>
        <v>1</v>
      </c>
      <c r="T11344" s="1" t="str">
        <f t="shared" si="1066"/>
        <v>36-50</v>
      </c>
      <c r="U11344" s="1" t="str">
        <f t="shared" si="1067"/>
        <v>No</v>
      </c>
    </row>
    <row r="11345" spans="1:21">
      <c r="A11345" s="1">
        <v>11344</v>
      </c>
      <c r="B11345" s="1">
        <v>38</v>
      </c>
      <c r="C11345" s="1" t="s">
        <v>18</v>
      </c>
      <c r="D11345" s="2">
        <v>45200</v>
      </c>
      <c r="E11345" s="2">
        <v>45213</v>
      </c>
      <c r="F11345" s="1" t="s">
        <v>13</v>
      </c>
      <c r="G11345" s="1" t="s">
        <v>14</v>
      </c>
      <c r="H11345" s="1" t="s">
        <v>51</v>
      </c>
      <c r="I11345" s="1">
        <v>60393.58</v>
      </c>
      <c r="J11345" s="1" t="s">
        <v>17</v>
      </c>
      <c r="K11345" s="1" t="s">
        <v>20</v>
      </c>
      <c r="N11345" s="3" t="str">
        <f>IF(LEFT(LOWER(C11345),1)="m","Male",IF(LEFT(LOWER(C11345),1)="f","Female","Unknown"))</f>
        <v>Male</v>
      </c>
      <c r="O11345" s="4" t="str">
        <f>IF(TRIM(LOWER(F11345))="neuro","Neurology",IF(TRIM(LOWER(F11345))="Neurology","Neurology",IF(TRIM(LOWER(F11345))="general ward","General",IF(TRIM(LOWER(F11345))="general","General",IF(TRIM(LOWER(F11345))="cardiology","Cardiology",IF(TRIM(LOWER(F11345))="Cardiology","Cardiology",IF(TRIM(LOWER(F11345))="Peads","Pediatrics",IF(TRIM(LOWER(F11345))="Pediatrics","Pediatrics",IF(TRIM(LOWER(F11345))="orthopedics","Orthopedics",IF(TRIM(LOWER(F11345))="Neurology","Neurology",IF(TRIM(LOWER(F11345))="Oncology","Oncology")))))))))))</f>
        <v>Neurology</v>
      </c>
      <c r="P11345" s="3" t="str">
        <f t="shared" si="1062"/>
        <v>Private</v>
      </c>
      <c r="Q11345" s="5">
        <f t="shared" si="1063"/>
        <v>13</v>
      </c>
      <c r="R11345" s="1">
        <f t="shared" si="1064"/>
        <v>60393.58</v>
      </c>
      <c r="S11345" s="1">
        <f t="shared" si="1065"/>
        <v>0</v>
      </c>
      <c r="T11345" s="1" t="str">
        <f t="shared" si="1066"/>
        <v>36-50</v>
      </c>
      <c r="U11345" s="1" t="str">
        <f t="shared" si="1067"/>
        <v>Yes</v>
      </c>
    </row>
    <row r="11346" spans="1:21">
      <c r="A11346" s="1">
        <v>11345</v>
      </c>
      <c r="C11346" s="1" t="s">
        <v>18</v>
      </c>
      <c r="D11346" s="2">
        <v>45483</v>
      </c>
      <c r="E11346" s="2">
        <v>45500</v>
      </c>
      <c r="F11346" s="1" t="s">
        <v>35</v>
      </c>
      <c r="G11346" s="1" t="s">
        <v>14</v>
      </c>
      <c r="H11346" s="1" t="s">
        <v>32</v>
      </c>
      <c r="I11346" s="1">
        <v>197022.59</v>
      </c>
      <c r="J11346" s="1" t="s">
        <v>24</v>
      </c>
      <c r="K11346" s="1" t="s">
        <v>16</v>
      </c>
      <c r="N11346" s="3" t="str">
        <f>IF(LEFT(LOWER(C11346),1)="m","Male",IF(LEFT(LOWER(C11346),1)="f","Female","Unknown"))</f>
        <v>Male</v>
      </c>
      <c r="O11346" s="4" t="str">
        <f>IF(TRIM(LOWER(F11346))="neuro","Neurology",IF(TRIM(LOWER(F11346))="Neurology","Neurology",IF(TRIM(LOWER(F11346))="general ward","General",IF(TRIM(LOWER(F11346))="general","General",IF(TRIM(LOWER(F11346))="cardiology","Cardiology",IF(TRIM(LOWER(F11346))="Cardiology","Cardiology",IF(TRIM(LOWER(F11346))="Peads","Pediatrics",IF(TRIM(LOWER(F11346))="Pediatrics","Pediatrics",IF(TRIM(LOWER(F11346))="orthopedics","Orthopedics",IF(TRIM(LOWER(F11346))="Neurology","Neurology",IF(TRIM(LOWER(F11346))="Oncology","Oncology")))))))))))</f>
        <v>Cardiology</v>
      </c>
      <c r="P11346" s="3" t="str">
        <f t="shared" si="1062"/>
        <v>Private</v>
      </c>
      <c r="Q11346" s="5">
        <f t="shared" si="1063"/>
        <v>17</v>
      </c>
      <c r="R11346" s="1">
        <f t="shared" si="1064"/>
        <v>197022.59</v>
      </c>
      <c r="S11346" s="1">
        <f t="shared" si="1065"/>
        <v>1</v>
      </c>
      <c r="T11346" s="1" t="str">
        <f t="shared" si="1066"/>
        <v>0-17</v>
      </c>
      <c r="U11346" s="1" t="str">
        <f t="shared" si="1067"/>
        <v>No</v>
      </c>
    </row>
    <row r="11347" spans="1:21">
      <c r="A11347" s="1">
        <v>11346</v>
      </c>
      <c r="B11347" s="1">
        <v>36</v>
      </c>
      <c r="C11347" s="1" t="s">
        <v>12</v>
      </c>
      <c r="D11347" s="2">
        <v>45035</v>
      </c>
      <c r="E11347" s="2">
        <v>45037</v>
      </c>
      <c r="F11347" s="1" t="s">
        <v>35</v>
      </c>
      <c r="G11347" s="1" t="s">
        <v>22</v>
      </c>
      <c r="H11347" s="1" t="s">
        <v>15</v>
      </c>
      <c r="I11347" s="1">
        <v>306824.78999999998</v>
      </c>
      <c r="J11347" s="1" t="s">
        <v>24</v>
      </c>
      <c r="K11347" s="1" t="s">
        <v>16</v>
      </c>
      <c r="N11347" s="3" t="str">
        <f>IF(LEFT(LOWER(C11347),1)="m","Male",IF(LEFT(LOWER(C11347),1)="f","Female","Unknown"))</f>
        <v>Unknown</v>
      </c>
      <c r="O11347" s="4" t="str">
        <f>IF(TRIM(LOWER(F11347))="neuro","Neurology",IF(TRIM(LOWER(F11347))="Neurology","Neurology",IF(TRIM(LOWER(F11347))="general ward","General",IF(TRIM(LOWER(F11347))="general","General",IF(TRIM(LOWER(F11347))="cardiology","Cardiology",IF(TRIM(LOWER(F11347))="Cardiology","Cardiology",IF(TRIM(LOWER(F11347))="Peads","Pediatrics",IF(TRIM(LOWER(F11347))="Pediatrics","Pediatrics",IF(TRIM(LOWER(F11347))="orthopedics","Orthopedics",IF(TRIM(LOWER(F11347))="Neurology","Neurology",IF(TRIM(LOWER(F11347))="Oncology","Oncology")))))))))))</f>
        <v>Cardiology</v>
      </c>
      <c r="P11347" s="3" t="str">
        <f t="shared" si="1062"/>
        <v>Government</v>
      </c>
      <c r="Q11347" s="5">
        <f t="shared" si="1063"/>
        <v>2</v>
      </c>
      <c r="R11347" s="1">
        <f t="shared" si="1064"/>
        <v>306824.78999999998</v>
      </c>
      <c r="S11347" s="1">
        <f t="shared" si="1065"/>
        <v>1</v>
      </c>
      <c r="T11347" s="1" t="str">
        <f t="shared" si="1066"/>
        <v>36-50</v>
      </c>
      <c r="U11347" s="1" t="str">
        <f t="shared" si="1067"/>
        <v>No</v>
      </c>
    </row>
    <row r="11348" spans="1:21">
      <c r="A11348" s="1">
        <v>11347</v>
      </c>
      <c r="C11348" s="1" t="s">
        <v>29</v>
      </c>
      <c r="D11348" s="2">
        <v>45570</v>
      </c>
      <c r="E11348" s="2">
        <v>45573</v>
      </c>
      <c r="F11348" s="1" t="s">
        <v>19</v>
      </c>
      <c r="G11348" s="1" t="s">
        <v>22</v>
      </c>
      <c r="H11348" s="1" t="s">
        <v>51</v>
      </c>
      <c r="I11348" s="1">
        <v>52473.07</v>
      </c>
      <c r="J11348" s="1" t="s">
        <v>17</v>
      </c>
      <c r="K11348" s="1" t="s">
        <v>16</v>
      </c>
      <c r="N11348" s="3" t="str">
        <f>IF(LEFT(LOWER(C11348),1)="m","Male",IF(LEFT(LOWER(C11348),1)="f","Female","Unknown"))</f>
        <v>Female</v>
      </c>
      <c r="O11348" s="4" t="str">
        <f>IF(TRIM(LOWER(F11348))="neuro","Neurology",IF(TRIM(LOWER(F11348))="Neurology","Neurology",IF(TRIM(LOWER(F11348))="general ward","General",IF(TRIM(LOWER(F11348))="general","General",IF(TRIM(LOWER(F11348))="cardiology","Cardiology",IF(TRIM(LOWER(F11348))="Cardiology","Cardiology",IF(TRIM(LOWER(F11348))="Peads","Pediatrics",IF(TRIM(LOWER(F11348))="Pediatrics","Pediatrics",IF(TRIM(LOWER(F11348))="orthopedics","Orthopedics",IF(TRIM(LOWER(F11348))="Neurology","Neurology",IF(TRIM(LOWER(F11348))="Oncology","Oncology")))))))))))</f>
        <v>General</v>
      </c>
      <c r="P11348" s="3" t="str">
        <f t="shared" si="1062"/>
        <v>Government</v>
      </c>
      <c r="Q11348" s="5">
        <f t="shared" si="1063"/>
        <v>3</v>
      </c>
      <c r="R11348" s="1">
        <f t="shared" si="1064"/>
        <v>52473.07</v>
      </c>
      <c r="S11348" s="1">
        <f t="shared" si="1065"/>
        <v>1</v>
      </c>
      <c r="T11348" s="1" t="str">
        <f t="shared" si="1066"/>
        <v>0-17</v>
      </c>
      <c r="U11348" s="1" t="str">
        <f t="shared" si="1067"/>
        <v>Yes</v>
      </c>
    </row>
    <row r="11349" spans="1:21">
      <c r="A11349" s="1">
        <v>11348</v>
      </c>
      <c r="B11349" s="1">
        <v>27</v>
      </c>
      <c r="C11349" s="1" t="s">
        <v>29</v>
      </c>
      <c r="D11349" s="2">
        <v>45092</v>
      </c>
      <c r="E11349" s="2">
        <v>45103</v>
      </c>
      <c r="F11349" s="1" t="s">
        <v>40</v>
      </c>
      <c r="G11349" s="1" t="s">
        <v>41</v>
      </c>
      <c r="H11349" s="1" t="s">
        <v>32</v>
      </c>
      <c r="I11349" s="1">
        <v>282559.81</v>
      </c>
      <c r="J11349" s="1" t="s">
        <v>25</v>
      </c>
      <c r="K11349" s="1" t="s">
        <v>20</v>
      </c>
      <c r="N11349" s="3" t="str">
        <f>IF(LEFT(LOWER(C11349),1)="m","Male",IF(LEFT(LOWER(C11349),1)="f","Female","Unknown"))</f>
        <v>Female</v>
      </c>
      <c r="O11349" s="4" t="str">
        <f>IF(TRIM(LOWER(F11349))="neuro","Neurology",IF(TRIM(LOWER(F11349))="Neurology","Neurology",IF(TRIM(LOWER(F11349))="general ward","General",IF(TRIM(LOWER(F11349))="general","General",IF(TRIM(LOWER(F11349))="cardiology","Cardiology",IF(TRIM(LOWER(F11349))="Cardiology","Cardiology",IF(TRIM(LOWER(F11349))="Peads","Pediatrics",IF(TRIM(LOWER(F11349))="Pediatrics","Pediatrics",IF(TRIM(LOWER(F11349))="orthopedics","Orthopedics",IF(TRIM(LOWER(F11349))="Neurology","Neurology",IF(TRIM(LOWER(F11349))="Oncology","Oncology")))))))))))</f>
        <v>Pediatrics</v>
      </c>
      <c r="P11349" s="3" t="str">
        <f t="shared" si="1062"/>
        <v>Unknown</v>
      </c>
      <c r="Q11349" s="5">
        <f t="shared" si="1063"/>
        <v>11</v>
      </c>
      <c r="R11349" s="1">
        <f t="shared" si="1064"/>
        <v>282559.81</v>
      </c>
      <c r="S11349" s="1">
        <f t="shared" si="1065"/>
        <v>0</v>
      </c>
      <c r="T11349" s="1" t="str">
        <f t="shared" si="1066"/>
        <v>18-35</v>
      </c>
      <c r="U11349" s="1" t="str">
        <f t="shared" si="1067"/>
        <v>Yes</v>
      </c>
    </row>
    <row r="11350" spans="1:21">
      <c r="A11350" s="1">
        <v>11349</v>
      </c>
      <c r="B11350" s="1">
        <v>65</v>
      </c>
      <c r="C11350" s="1" t="s">
        <v>27</v>
      </c>
      <c r="D11350" s="2">
        <v>45027</v>
      </c>
      <c r="E11350" s="2">
        <v>45035</v>
      </c>
      <c r="F11350" s="1" t="s">
        <v>43</v>
      </c>
      <c r="G11350" s="1" t="s">
        <v>14</v>
      </c>
      <c r="H11350" s="1" t="s">
        <v>51</v>
      </c>
      <c r="I11350" s="1">
        <v>285829.33</v>
      </c>
      <c r="K11350" s="1" t="s">
        <v>20</v>
      </c>
      <c r="N11350" s="3" t="str">
        <f>IF(LEFT(LOWER(C11350),1)="m","Male",IF(LEFT(LOWER(C11350),1)="f","Female","Unknown"))</f>
        <v>Male</v>
      </c>
      <c r="O11350" s="4" t="str">
        <f>IF(TRIM(LOWER(F11350))="neuro","Neurology",IF(TRIM(LOWER(F11350))="Neurology","Neurology",IF(TRIM(LOWER(F11350))="general ward","General",IF(TRIM(LOWER(F11350))="general","General",IF(TRIM(LOWER(F11350))="cardiology","Cardiology",IF(TRIM(LOWER(F11350))="Cardiology","Cardiology",IF(TRIM(LOWER(F11350))="Peads","Pediatrics",IF(TRIM(LOWER(F11350))="Pediatrics","Pediatrics",IF(TRIM(LOWER(F11350))="orthopedics","Orthopedics",IF(TRIM(LOWER(F11350))="Neurology","Neurology",IF(TRIM(LOWER(F11350))="Oncology","Oncology")))))))))))</f>
        <v>Orthopedics</v>
      </c>
      <c r="P11350" s="3" t="str">
        <f t="shared" si="1062"/>
        <v>Private</v>
      </c>
      <c r="Q11350" s="5">
        <f t="shared" si="1063"/>
        <v>8</v>
      </c>
      <c r="R11350" s="1">
        <f t="shared" si="1064"/>
        <v>285829.33</v>
      </c>
      <c r="S11350" s="1">
        <f t="shared" si="1065"/>
        <v>0</v>
      </c>
      <c r="T11350" s="1" t="str">
        <f t="shared" si="1066"/>
        <v>51-65</v>
      </c>
      <c r="U11350" s="1" t="str">
        <f t="shared" si="1067"/>
        <v>Unknown</v>
      </c>
    </row>
    <row r="11351" spans="1:21">
      <c r="A11351" s="1">
        <v>11350</v>
      </c>
      <c r="B11351" s="1">
        <v>76</v>
      </c>
      <c r="C11351" s="1" t="s">
        <v>34</v>
      </c>
      <c r="D11351" s="2">
        <v>45317</v>
      </c>
      <c r="E11351" s="2">
        <v>45323</v>
      </c>
      <c r="F11351" s="1" t="s">
        <v>40</v>
      </c>
      <c r="G11351" s="1" t="s">
        <v>14</v>
      </c>
      <c r="H11351" s="1" t="s">
        <v>39</v>
      </c>
      <c r="I11351" s="1">
        <v>140826.43</v>
      </c>
      <c r="J11351" s="1" t="s">
        <v>38</v>
      </c>
      <c r="K11351" s="1" t="s">
        <v>20</v>
      </c>
      <c r="N11351" s="3" t="str">
        <f>IF(LEFT(LOWER(C11351),1)="m","Male",IF(LEFT(LOWER(C11351),1)="f","Female","Unknown"))</f>
        <v>Male</v>
      </c>
      <c r="O11351" s="4" t="str">
        <f>IF(TRIM(LOWER(F11351))="neuro","Neurology",IF(TRIM(LOWER(F11351))="Neurology","Neurology",IF(TRIM(LOWER(F11351))="general ward","General",IF(TRIM(LOWER(F11351))="general","General",IF(TRIM(LOWER(F11351))="cardiology","Cardiology",IF(TRIM(LOWER(F11351))="Cardiology","Cardiology",IF(TRIM(LOWER(F11351))="Peads","Pediatrics",IF(TRIM(LOWER(F11351))="Pediatrics","Pediatrics",IF(TRIM(LOWER(F11351))="orthopedics","Orthopedics",IF(TRIM(LOWER(F11351))="Neurology","Neurology",IF(TRIM(LOWER(F11351))="Oncology","Oncology")))))))))))</f>
        <v>Pediatrics</v>
      </c>
      <c r="P11351" s="3" t="str">
        <f t="shared" si="1062"/>
        <v>Private</v>
      </c>
      <c r="Q11351" s="5">
        <f t="shared" si="1063"/>
        <v>6</v>
      </c>
      <c r="R11351" s="1">
        <f t="shared" si="1064"/>
        <v>140826.43</v>
      </c>
      <c r="S11351" s="1">
        <f t="shared" si="1065"/>
        <v>0</v>
      </c>
      <c r="T11351" s="1" t="str">
        <f t="shared" si="1066"/>
        <v>66+</v>
      </c>
      <c r="U11351" s="1" t="str">
        <f t="shared" si="1067"/>
        <v>No</v>
      </c>
    </row>
    <row r="11352" spans="1:21">
      <c r="A11352" s="1">
        <v>11351</v>
      </c>
      <c r="B11352" s="1">
        <v>92</v>
      </c>
      <c r="C11352" s="1" t="s">
        <v>26</v>
      </c>
      <c r="D11352" s="2">
        <v>45643</v>
      </c>
      <c r="E11352" s="2">
        <v>45660</v>
      </c>
      <c r="F11352" s="1" t="s">
        <v>50</v>
      </c>
      <c r="G11352" s="1" t="s">
        <v>46</v>
      </c>
      <c r="I11352" s="1">
        <v>61796.97</v>
      </c>
      <c r="J11352" s="1" t="s">
        <v>42</v>
      </c>
      <c r="K11352" s="1" t="s">
        <v>17</v>
      </c>
      <c r="N11352" s="3" t="str">
        <f>IF(LEFT(LOWER(C11352),1)="m","Male",IF(LEFT(LOWER(C11352),1)="f","Female","Unknown"))</f>
        <v>Female</v>
      </c>
      <c r="O11352" s="4" t="str">
        <f>IF(TRIM(LOWER(F11352))="neuro","Neurology",IF(TRIM(LOWER(F11352))="Neurology","Neurology",IF(TRIM(LOWER(F11352))="general ward","General",IF(TRIM(LOWER(F11352))="general","General",IF(TRIM(LOWER(F11352))="cardiology","Cardiology",IF(TRIM(LOWER(F11352))="Cardiology","Cardiology",IF(TRIM(LOWER(F11352))="Peads","Pediatrics",IF(TRIM(LOWER(F11352))="Pediatrics","Pediatrics",IF(TRIM(LOWER(F11352))="orthopedics","Orthopedics",IF(TRIM(LOWER(F11352))="Neurology","Neurology",IF(TRIM(LOWER(F11352))="Oncology","Oncology")))))))))))</f>
        <v>Cardiology</v>
      </c>
      <c r="P11352" s="3" t="str">
        <f t="shared" si="1062"/>
        <v>Self</v>
      </c>
      <c r="Q11352" s="5">
        <f t="shared" si="1063"/>
        <v>17</v>
      </c>
      <c r="R11352" s="1">
        <f t="shared" si="1064"/>
        <v>61796.97</v>
      </c>
      <c r="S11352" s="1">
        <f t="shared" si="1065"/>
        <v>1</v>
      </c>
      <c r="T11352" s="1" t="str">
        <f t="shared" si="1066"/>
        <v>66+</v>
      </c>
      <c r="U11352" s="1" t="str">
        <f t="shared" si="1067"/>
        <v>No</v>
      </c>
    </row>
    <row r="11353" spans="1:21">
      <c r="A11353" s="1">
        <v>11352</v>
      </c>
      <c r="B11353" s="1">
        <v>2</v>
      </c>
      <c r="C11353" s="1" t="s">
        <v>26</v>
      </c>
      <c r="D11353" s="2">
        <v>45479</v>
      </c>
      <c r="E11353" s="2">
        <v>45489</v>
      </c>
      <c r="F11353" s="1" t="s">
        <v>30</v>
      </c>
      <c r="G11353" s="1" t="s">
        <v>14</v>
      </c>
      <c r="H11353" s="1" t="s">
        <v>48</v>
      </c>
      <c r="I11353" s="1">
        <v>105073.87</v>
      </c>
      <c r="J11353" s="1" t="s">
        <v>42</v>
      </c>
      <c r="K11353" s="1" t="s">
        <v>17</v>
      </c>
      <c r="N11353" s="3" t="str">
        <f>IF(LEFT(LOWER(C11353),1)="m","Male",IF(LEFT(LOWER(C11353),1)="f","Female","Unknown"))</f>
        <v>Female</v>
      </c>
      <c r="O11353" s="4" t="str">
        <f>IF(TRIM(LOWER(F11353))="neuro","Neurology",IF(TRIM(LOWER(F11353))="Neurology","Neurology",IF(TRIM(LOWER(F11353))="general ward","General",IF(TRIM(LOWER(F11353))="general","General",IF(TRIM(LOWER(F11353))="cardiology","Cardiology",IF(TRIM(LOWER(F11353))="Cardiology","Cardiology",IF(TRIM(LOWER(F11353))="Peads","Pediatrics",IF(TRIM(LOWER(F11353))="Pediatrics","Pediatrics",IF(TRIM(LOWER(F11353))="orthopedics","Orthopedics",IF(TRIM(LOWER(F11353))="Neurology","Neurology",IF(TRIM(LOWER(F11353))="Oncology","Oncology")))))))))))</f>
        <v>Pediatrics</v>
      </c>
      <c r="P11353" s="3" t="str">
        <f t="shared" si="1062"/>
        <v>Private</v>
      </c>
      <c r="Q11353" s="5">
        <f t="shared" si="1063"/>
        <v>10</v>
      </c>
      <c r="R11353" s="1">
        <f t="shared" si="1064"/>
        <v>105073.87</v>
      </c>
      <c r="S11353" s="1">
        <f t="shared" si="1065"/>
        <v>1</v>
      </c>
      <c r="T11353" s="1" t="str">
        <f t="shared" si="1066"/>
        <v>0-17</v>
      </c>
      <c r="U11353" s="1" t="str">
        <f t="shared" si="1067"/>
        <v>No</v>
      </c>
    </row>
    <row r="11354" spans="1:21">
      <c r="A11354" s="1">
        <v>11353</v>
      </c>
      <c r="C11354" s="1" t="s">
        <v>44</v>
      </c>
      <c r="D11354" s="2">
        <v>45622</v>
      </c>
      <c r="E11354" s="2">
        <v>45635</v>
      </c>
      <c r="F11354" s="1" t="s">
        <v>40</v>
      </c>
      <c r="G11354" s="1" t="s">
        <v>14</v>
      </c>
      <c r="H11354" s="1" t="s">
        <v>48</v>
      </c>
      <c r="I11354" s="1">
        <v>234920.2</v>
      </c>
      <c r="J11354" s="1" t="s">
        <v>17</v>
      </c>
      <c r="K11354" s="1" t="s">
        <v>17</v>
      </c>
      <c r="N11354" s="3" t="str">
        <f>IF(LEFT(LOWER(C11354),1)="m","Male",IF(LEFT(LOWER(C11354),1)="f","Female","Unknown"))</f>
        <v>Female</v>
      </c>
      <c r="O11354" s="4" t="str">
        <f>IF(TRIM(LOWER(F11354))="neuro","Neurology",IF(TRIM(LOWER(F11354))="Neurology","Neurology",IF(TRIM(LOWER(F11354))="general ward","General",IF(TRIM(LOWER(F11354))="general","General",IF(TRIM(LOWER(F11354))="cardiology","Cardiology",IF(TRIM(LOWER(F11354))="Cardiology","Cardiology",IF(TRIM(LOWER(F11354))="Peads","Pediatrics",IF(TRIM(LOWER(F11354))="Pediatrics","Pediatrics",IF(TRIM(LOWER(F11354))="orthopedics","Orthopedics",IF(TRIM(LOWER(F11354))="Neurology","Neurology",IF(TRIM(LOWER(F11354))="Oncology","Oncology")))))))))))</f>
        <v>Pediatrics</v>
      </c>
      <c r="P11354" s="3" t="str">
        <f t="shared" si="1062"/>
        <v>Private</v>
      </c>
      <c r="Q11354" s="5">
        <f t="shared" si="1063"/>
        <v>13</v>
      </c>
      <c r="R11354" s="1">
        <f t="shared" si="1064"/>
        <v>234920.2</v>
      </c>
      <c r="S11354" s="1">
        <f t="shared" si="1065"/>
        <v>1</v>
      </c>
      <c r="T11354" s="1" t="str">
        <f t="shared" si="1066"/>
        <v>0-17</v>
      </c>
      <c r="U11354" s="1" t="str">
        <f t="shared" si="1067"/>
        <v>Yes</v>
      </c>
    </row>
    <row r="11355" spans="1:21">
      <c r="A11355" s="1">
        <v>11354</v>
      </c>
      <c r="B11355" s="1">
        <v>10</v>
      </c>
      <c r="C11355" s="1" t="s">
        <v>12</v>
      </c>
      <c r="D11355" s="2">
        <v>45606</v>
      </c>
      <c r="E11355" s="2">
        <v>45620</v>
      </c>
      <c r="F11355" s="1" t="s">
        <v>21</v>
      </c>
      <c r="G11355" s="1" t="s">
        <v>33</v>
      </c>
      <c r="H11355" s="1" t="s">
        <v>48</v>
      </c>
      <c r="I11355" s="1">
        <v>331727.62</v>
      </c>
      <c r="J11355" s="1" t="s">
        <v>38</v>
      </c>
      <c r="K11355" s="1" t="s">
        <v>16</v>
      </c>
      <c r="N11355" s="3" t="str">
        <f>IF(LEFT(LOWER(C11355),1)="m","Male",IF(LEFT(LOWER(C11355),1)="f","Female","Unknown"))</f>
        <v>Unknown</v>
      </c>
      <c r="O11355" s="4" t="str">
        <f>IF(TRIM(LOWER(F11355))="neuro","Neurology",IF(TRIM(LOWER(F11355))="Neurology","Neurology",IF(TRIM(LOWER(F11355))="general ward","General",IF(TRIM(LOWER(F11355))="general","General",IF(TRIM(LOWER(F11355))="cardiology","Cardiology",IF(TRIM(LOWER(F11355))="Cardiology","Cardiology",IF(TRIM(LOWER(F11355))="Peads","Pediatrics",IF(TRIM(LOWER(F11355))="Pediatrics","Pediatrics",IF(TRIM(LOWER(F11355))="orthopedics","Orthopedics",IF(TRIM(LOWER(F11355))="Neurology","Neurology",IF(TRIM(LOWER(F11355))="Oncology","Oncology")))))))))))</f>
        <v>General</v>
      </c>
      <c r="P11355" s="3" t="str">
        <f t="shared" si="1062"/>
        <v>Self</v>
      </c>
      <c r="Q11355" s="5">
        <f t="shared" si="1063"/>
        <v>14</v>
      </c>
      <c r="R11355" s="1">
        <f t="shared" si="1064"/>
        <v>331727.62</v>
      </c>
      <c r="S11355" s="1">
        <f t="shared" si="1065"/>
        <v>1</v>
      </c>
      <c r="T11355" s="1" t="str">
        <f t="shared" si="1066"/>
        <v>0-17</v>
      </c>
      <c r="U11355" s="1" t="str">
        <f t="shared" si="1067"/>
        <v>No</v>
      </c>
    </row>
    <row r="11356" spans="1:21">
      <c r="A11356" s="1">
        <v>11355</v>
      </c>
      <c r="B11356" s="1">
        <v>4</v>
      </c>
      <c r="C11356" s="1" t="s">
        <v>27</v>
      </c>
      <c r="D11356" s="2">
        <v>45352</v>
      </c>
      <c r="E11356" s="2">
        <v>45369</v>
      </c>
      <c r="F11356" s="1" t="s">
        <v>40</v>
      </c>
      <c r="G11356" s="1" t="s">
        <v>22</v>
      </c>
      <c r="H11356" s="1" t="s">
        <v>37</v>
      </c>
      <c r="I11356" s="1">
        <v>116042.98</v>
      </c>
      <c r="K11356" s="1" t="s">
        <v>38</v>
      </c>
      <c r="N11356" s="3" t="str">
        <f>IF(LEFT(LOWER(C11356),1)="m","Male",IF(LEFT(LOWER(C11356),1)="f","Female","Unknown"))</f>
        <v>Male</v>
      </c>
      <c r="O11356" s="4" t="str">
        <f>IF(TRIM(LOWER(F11356))="neuro","Neurology",IF(TRIM(LOWER(F11356))="Neurology","Neurology",IF(TRIM(LOWER(F11356))="general ward","General",IF(TRIM(LOWER(F11356))="general","General",IF(TRIM(LOWER(F11356))="cardiology","Cardiology",IF(TRIM(LOWER(F11356))="Cardiology","Cardiology",IF(TRIM(LOWER(F11356))="Peads","Pediatrics",IF(TRIM(LOWER(F11356))="Pediatrics","Pediatrics",IF(TRIM(LOWER(F11356))="orthopedics","Orthopedics",IF(TRIM(LOWER(F11356))="Neurology","Neurology",IF(TRIM(LOWER(F11356))="Oncology","Oncology")))))))))))</f>
        <v>Pediatrics</v>
      </c>
      <c r="P11356" s="3" t="str">
        <f t="shared" si="1062"/>
        <v>Government</v>
      </c>
      <c r="Q11356" s="5">
        <f t="shared" si="1063"/>
        <v>17</v>
      </c>
      <c r="R11356" s="1">
        <f t="shared" si="1064"/>
        <v>116042.98</v>
      </c>
      <c r="S11356" s="1">
        <f t="shared" si="1065"/>
        <v>0</v>
      </c>
      <c r="T11356" s="1" t="str">
        <f t="shared" si="1066"/>
        <v>0-17</v>
      </c>
      <c r="U11356" s="1" t="str">
        <f t="shared" si="1067"/>
        <v>Unknown</v>
      </c>
    </row>
    <row r="11357" spans="1:21">
      <c r="A11357" s="1">
        <v>11356</v>
      </c>
      <c r="B11357" s="1">
        <v>60</v>
      </c>
      <c r="C11357" s="1" t="s">
        <v>18</v>
      </c>
      <c r="D11357" s="2">
        <v>45032</v>
      </c>
      <c r="E11357" s="2">
        <v>45050</v>
      </c>
      <c r="F11357" s="1" t="s">
        <v>52</v>
      </c>
      <c r="G11357" s="1" t="s">
        <v>36</v>
      </c>
      <c r="H11357" s="1" t="s">
        <v>23</v>
      </c>
      <c r="I11357" s="1">
        <v>254945.47</v>
      </c>
      <c r="J11357" s="1" t="s">
        <v>42</v>
      </c>
      <c r="K11357" s="1" t="s">
        <v>42</v>
      </c>
      <c r="N11357" s="3" t="str">
        <f>IF(LEFT(LOWER(C11357),1)="m","Male",IF(LEFT(LOWER(C11357),1)="f","Female","Unknown"))</f>
        <v>Male</v>
      </c>
      <c r="O11357" s="4" t="str">
        <f>IF(TRIM(LOWER(F11357))="neuro","Neurology",IF(TRIM(LOWER(F11357))="Neurology","Neurology",IF(TRIM(LOWER(F11357))="general ward","General",IF(TRIM(LOWER(F11357))="general","General",IF(TRIM(LOWER(F11357))="cardiology","Cardiology",IF(TRIM(LOWER(F11357))="Cardiology","Cardiology",IF(TRIM(LOWER(F11357))="Peads","Pediatrics",IF(TRIM(LOWER(F11357))="Pediatrics","Pediatrics",IF(TRIM(LOWER(F11357))="orthopedics","Orthopedics",IF(TRIM(LOWER(F11357))="Neurology","Neurology",IF(TRIM(LOWER(F11357))="Oncology","Oncology")))))))))))</f>
        <v>Oncology</v>
      </c>
      <c r="P11357" s="3" t="str">
        <f t="shared" si="1062"/>
        <v>Government</v>
      </c>
      <c r="Q11357" s="5">
        <f t="shared" si="1063"/>
        <v>18</v>
      </c>
      <c r="R11357" s="1">
        <f t="shared" si="1064"/>
        <v>254945.47</v>
      </c>
      <c r="S11357" s="1">
        <f t="shared" si="1065"/>
        <v>0</v>
      </c>
      <c r="T11357" s="1" t="str">
        <f t="shared" si="1066"/>
        <v>51-65</v>
      </c>
      <c r="U11357" s="1" t="str">
        <f t="shared" si="1067"/>
        <v>No</v>
      </c>
    </row>
    <row r="11358" spans="1:21">
      <c r="A11358" s="1">
        <v>11357</v>
      </c>
      <c r="B11358" s="1">
        <v>16</v>
      </c>
      <c r="C11358" s="1" t="s">
        <v>34</v>
      </c>
      <c r="D11358" s="2">
        <v>45298</v>
      </c>
      <c r="E11358" s="2">
        <v>45315</v>
      </c>
      <c r="F11358" s="1" t="s">
        <v>28</v>
      </c>
      <c r="G11358" s="1" t="s">
        <v>41</v>
      </c>
      <c r="I11358" s="1">
        <v>30738.73</v>
      </c>
      <c r="J11358" s="1" t="s">
        <v>16</v>
      </c>
      <c r="K11358" s="1" t="s">
        <v>17</v>
      </c>
      <c r="N11358" s="3" t="str">
        <f>IF(LEFT(LOWER(C11358),1)="m","Male",IF(LEFT(LOWER(C11358),1)="f","Female","Unknown"))</f>
        <v>Male</v>
      </c>
      <c r="O11358" s="4" t="str">
        <f>IF(TRIM(LOWER(F11358))="neuro","Neurology",IF(TRIM(LOWER(F11358))="Neurology","Neurology",IF(TRIM(LOWER(F11358))="general ward","General",IF(TRIM(LOWER(F11358))="general","General",IF(TRIM(LOWER(F11358))="cardiology","Cardiology",IF(TRIM(LOWER(F11358))="Cardiology","Cardiology",IF(TRIM(LOWER(F11358))="Peads","Pediatrics",IF(TRIM(LOWER(F11358))="Pediatrics","Pediatrics",IF(TRIM(LOWER(F11358))="orthopedics","Orthopedics",IF(TRIM(LOWER(F11358))="Neurology","Neurology",IF(TRIM(LOWER(F11358))="Oncology","Oncology")))))))))))</f>
        <v>Orthopedics</v>
      </c>
      <c r="P11358" s="3" t="str">
        <f t="shared" si="1062"/>
        <v>Unknown</v>
      </c>
      <c r="Q11358" s="5">
        <f t="shared" si="1063"/>
        <v>17</v>
      </c>
      <c r="R11358" s="1">
        <f t="shared" si="1064"/>
        <v>30738.73</v>
      </c>
      <c r="S11358" s="1">
        <f t="shared" si="1065"/>
        <v>1</v>
      </c>
      <c r="T11358" s="1" t="str">
        <f t="shared" si="1066"/>
        <v>0-17</v>
      </c>
      <c r="U11358" s="1" t="str">
        <f t="shared" si="1067"/>
        <v>Yes</v>
      </c>
    </row>
    <row r="11359" spans="1:21">
      <c r="A11359" s="1">
        <v>11358</v>
      </c>
      <c r="B11359" s="1">
        <v>61</v>
      </c>
      <c r="C11359" s="1" t="s">
        <v>34</v>
      </c>
      <c r="D11359" s="2">
        <v>45066</v>
      </c>
      <c r="E11359" s="2">
        <v>45073</v>
      </c>
      <c r="F11359" s="1" t="s">
        <v>28</v>
      </c>
      <c r="G11359" s="1" t="s">
        <v>22</v>
      </c>
      <c r="H11359" s="1" t="s">
        <v>37</v>
      </c>
      <c r="I11359" s="1">
        <v>334436.03999999998</v>
      </c>
      <c r="J11359" s="1" t="s">
        <v>24</v>
      </c>
      <c r="K11359" s="1" t="s">
        <v>25</v>
      </c>
      <c r="N11359" s="3" t="str">
        <f>IF(LEFT(LOWER(C11359),1)="m","Male",IF(LEFT(LOWER(C11359),1)="f","Female","Unknown"))</f>
        <v>Male</v>
      </c>
      <c r="O11359" s="4" t="str">
        <f>IF(TRIM(LOWER(F11359))="neuro","Neurology",IF(TRIM(LOWER(F11359))="Neurology","Neurology",IF(TRIM(LOWER(F11359))="general ward","General",IF(TRIM(LOWER(F11359))="general","General",IF(TRIM(LOWER(F11359))="cardiology","Cardiology",IF(TRIM(LOWER(F11359))="Cardiology","Cardiology",IF(TRIM(LOWER(F11359))="Peads","Pediatrics",IF(TRIM(LOWER(F11359))="Pediatrics","Pediatrics",IF(TRIM(LOWER(F11359))="orthopedics","Orthopedics",IF(TRIM(LOWER(F11359))="Neurology","Neurology",IF(TRIM(LOWER(F11359))="Oncology","Oncology")))))))))))</f>
        <v>Orthopedics</v>
      </c>
      <c r="P11359" s="3" t="str">
        <f t="shared" si="1062"/>
        <v>Government</v>
      </c>
      <c r="Q11359" s="5">
        <f t="shared" si="1063"/>
        <v>7</v>
      </c>
      <c r="R11359" s="1">
        <f t="shared" si="1064"/>
        <v>334436.03999999998</v>
      </c>
      <c r="S11359" s="1">
        <f t="shared" si="1065"/>
        <v>1</v>
      </c>
      <c r="T11359" s="1" t="str">
        <f t="shared" si="1066"/>
        <v>51-65</v>
      </c>
      <c r="U11359" s="1" t="str">
        <f t="shared" si="1067"/>
        <v>No</v>
      </c>
    </row>
    <row r="11360" spans="1:21">
      <c r="A11360" s="1">
        <v>11359</v>
      </c>
      <c r="B11360" s="1">
        <v>54</v>
      </c>
      <c r="C11360" s="1" t="s">
        <v>27</v>
      </c>
      <c r="D11360" s="2">
        <v>45564</v>
      </c>
      <c r="E11360" s="2">
        <v>45579</v>
      </c>
      <c r="F11360" s="1" t="s">
        <v>43</v>
      </c>
      <c r="G11360" s="1" t="s">
        <v>33</v>
      </c>
      <c r="H11360" s="1" t="s">
        <v>39</v>
      </c>
      <c r="I11360" s="1">
        <v>62753.33</v>
      </c>
      <c r="J11360" s="1" t="s">
        <v>25</v>
      </c>
      <c r="K11360" s="1" t="s">
        <v>38</v>
      </c>
      <c r="N11360" s="3" t="str">
        <f>IF(LEFT(LOWER(C11360),1)="m","Male",IF(LEFT(LOWER(C11360),1)="f","Female","Unknown"))</f>
        <v>Male</v>
      </c>
      <c r="O11360" s="4" t="str">
        <f>IF(TRIM(LOWER(F11360))="neuro","Neurology",IF(TRIM(LOWER(F11360))="Neurology","Neurology",IF(TRIM(LOWER(F11360))="general ward","General",IF(TRIM(LOWER(F11360))="general","General",IF(TRIM(LOWER(F11360))="cardiology","Cardiology",IF(TRIM(LOWER(F11360))="Cardiology","Cardiology",IF(TRIM(LOWER(F11360))="Peads","Pediatrics",IF(TRIM(LOWER(F11360))="Pediatrics","Pediatrics",IF(TRIM(LOWER(F11360))="orthopedics","Orthopedics",IF(TRIM(LOWER(F11360))="Neurology","Neurology",IF(TRIM(LOWER(F11360))="Oncology","Oncology")))))))))))</f>
        <v>Orthopedics</v>
      </c>
      <c r="P11360" s="3" t="str">
        <f t="shared" si="1062"/>
        <v>Self</v>
      </c>
      <c r="Q11360" s="5">
        <f t="shared" si="1063"/>
        <v>15</v>
      </c>
      <c r="R11360" s="1">
        <f t="shared" si="1064"/>
        <v>62753.33</v>
      </c>
      <c r="S11360" s="1">
        <f t="shared" si="1065"/>
        <v>0</v>
      </c>
      <c r="T11360" s="1" t="str">
        <f t="shared" si="1066"/>
        <v>51-65</v>
      </c>
      <c r="U11360" s="1" t="str">
        <f t="shared" si="1067"/>
        <v>Yes</v>
      </c>
    </row>
    <row r="11361" spans="1:21">
      <c r="A11361" s="1">
        <v>11360</v>
      </c>
      <c r="B11361" s="1">
        <v>67</v>
      </c>
      <c r="C11361" s="1" t="s">
        <v>44</v>
      </c>
      <c r="D11361" s="2">
        <v>45180</v>
      </c>
      <c r="E11361" s="2">
        <v>45191</v>
      </c>
      <c r="F11361" s="1" t="s">
        <v>35</v>
      </c>
      <c r="G11361" s="1" t="s">
        <v>14</v>
      </c>
      <c r="H11361" s="1" t="s">
        <v>48</v>
      </c>
      <c r="I11361" s="1">
        <v>101332.51</v>
      </c>
      <c r="K11361" s="1" t="s">
        <v>17</v>
      </c>
      <c r="N11361" s="3" t="str">
        <f>IF(LEFT(LOWER(C11361),1)="m","Male",IF(LEFT(LOWER(C11361),1)="f","Female","Unknown"))</f>
        <v>Female</v>
      </c>
      <c r="O11361" s="4" t="str">
        <f>IF(TRIM(LOWER(F11361))="neuro","Neurology",IF(TRIM(LOWER(F11361))="Neurology","Neurology",IF(TRIM(LOWER(F11361))="general ward","General",IF(TRIM(LOWER(F11361))="general","General",IF(TRIM(LOWER(F11361))="cardiology","Cardiology",IF(TRIM(LOWER(F11361))="Cardiology","Cardiology",IF(TRIM(LOWER(F11361))="Peads","Pediatrics",IF(TRIM(LOWER(F11361))="Pediatrics","Pediatrics",IF(TRIM(LOWER(F11361))="orthopedics","Orthopedics",IF(TRIM(LOWER(F11361))="Neurology","Neurology",IF(TRIM(LOWER(F11361))="Oncology","Oncology")))))))))))</f>
        <v>Cardiology</v>
      </c>
      <c r="P11361" s="3" t="str">
        <f t="shared" si="1062"/>
        <v>Private</v>
      </c>
      <c r="Q11361" s="5">
        <f t="shared" si="1063"/>
        <v>11</v>
      </c>
      <c r="R11361" s="1">
        <f t="shared" si="1064"/>
        <v>101332.51</v>
      </c>
      <c r="S11361" s="1">
        <f t="shared" si="1065"/>
        <v>1</v>
      </c>
      <c r="T11361" s="1" t="str">
        <f t="shared" si="1066"/>
        <v>66+</v>
      </c>
      <c r="U11361" s="1" t="str">
        <f t="shared" si="1067"/>
        <v>Unknown</v>
      </c>
    </row>
    <row r="11362" spans="1:21">
      <c r="A11362" s="1">
        <v>11361</v>
      </c>
      <c r="B11362" s="1">
        <v>94</v>
      </c>
      <c r="C11362" s="1" t="s">
        <v>18</v>
      </c>
      <c r="D11362" s="2">
        <v>45179</v>
      </c>
      <c r="E11362" s="2">
        <v>45192</v>
      </c>
      <c r="F11362" s="1" t="s">
        <v>40</v>
      </c>
      <c r="G11362" s="1" t="s">
        <v>14</v>
      </c>
      <c r="H11362" s="1" t="s">
        <v>47</v>
      </c>
      <c r="I11362" s="1">
        <v>319337.43</v>
      </c>
      <c r="J11362" s="1" t="s">
        <v>16</v>
      </c>
      <c r="K11362" s="1" t="s">
        <v>17</v>
      </c>
      <c r="N11362" s="3" t="str">
        <f>IF(LEFT(LOWER(C11362),1)="m","Male",IF(LEFT(LOWER(C11362),1)="f","Female","Unknown"))</f>
        <v>Male</v>
      </c>
      <c r="O11362" s="4" t="str">
        <f>IF(TRIM(LOWER(F11362))="neuro","Neurology",IF(TRIM(LOWER(F11362))="Neurology","Neurology",IF(TRIM(LOWER(F11362))="general ward","General",IF(TRIM(LOWER(F11362))="general","General",IF(TRIM(LOWER(F11362))="cardiology","Cardiology",IF(TRIM(LOWER(F11362))="Cardiology","Cardiology",IF(TRIM(LOWER(F11362))="Peads","Pediatrics",IF(TRIM(LOWER(F11362))="Pediatrics","Pediatrics",IF(TRIM(LOWER(F11362))="orthopedics","Orthopedics",IF(TRIM(LOWER(F11362))="Neurology","Neurology",IF(TRIM(LOWER(F11362))="Oncology","Oncology")))))))))))</f>
        <v>Pediatrics</v>
      </c>
      <c r="P11362" s="3" t="str">
        <f t="shared" si="1062"/>
        <v>Private</v>
      </c>
      <c r="Q11362" s="5">
        <f t="shared" si="1063"/>
        <v>13</v>
      </c>
      <c r="R11362" s="1">
        <f t="shared" si="1064"/>
        <v>319337.43</v>
      </c>
      <c r="S11362" s="1">
        <f t="shared" si="1065"/>
        <v>1</v>
      </c>
      <c r="T11362" s="1" t="str">
        <f t="shared" si="1066"/>
        <v>66+</v>
      </c>
      <c r="U11362" s="1" t="str">
        <f t="shared" si="1067"/>
        <v>Yes</v>
      </c>
    </row>
    <row r="11363" spans="1:21">
      <c r="A11363" s="1">
        <v>11362</v>
      </c>
      <c r="B11363" s="1">
        <v>49</v>
      </c>
      <c r="C11363" s="1" t="s">
        <v>26</v>
      </c>
      <c r="D11363" s="2">
        <v>45138</v>
      </c>
      <c r="E11363" s="2">
        <v>45154</v>
      </c>
      <c r="F11363" s="1" t="s">
        <v>28</v>
      </c>
      <c r="G11363" s="1" t="s">
        <v>36</v>
      </c>
      <c r="I11363" s="1">
        <v>193926.18</v>
      </c>
      <c r="J11363" s="1" t="s">
        <v>38</v>
      </c>
      <c r="K11363" s="1" t="s">
        <v>25</v>
      </c>
      <c r="N11363" s="3" t="str">
        <f>IF(LEFT(LOWER(C11363),1)="m","Male",IF(LEFT(LOWER(C11363),1)="f","Female","Unknown"))</f>
        <v>Female</v>
      </c>
      <c r="O11363" s="4" t="str">
        <f>IF(TRIM(LOWER(F11363))="neuro","Neurology",IF(TRIM(LOWER(F11363))="Neurology","Neurology",IF(TRIM(LOWER(F11363))="general ward","General",IF(TRIM(LOWER(F11363))="general","General",IF(TRIM(LOWER(F11363))="cardiology","Cardiology",IF(TRIM(LOWER(F11363))="Cardiology","Cardiology",IF(TRIM(LOWER(F11363))="Peads","Pediatrics",IF(TRIM(LOWER(F11363))="Pediatrics","Pediatrics",IF(TRIM(LOWER(F11363))="orthopedics","Orthopedics",IF(TRIM(LOWER(F11363))="Neurology","Neurology",IF(TRIM(LOWER(F11363))="Oncology","Oncology")))))))))))</f>
        <v>Orthopedics</v>
      </c>
      <c r="P11363" s="3" t="str">
        <f t="shared" si="1062"/>
        <v>Government</v>
      </c>
      <c r="Q11363" s="5">
        <f t="shared" si="1063"/>
        <v>16</v>
      </c>
      <c r="R11363" s="1">
        <f t="shared" si="1064"/>
        <v>193926.18</v>
      </c>
      <c r="S11363" s="1">
        <f t="shared" si="1065"/>
        <v>1</v>
      </c>
      <c r="T11363" s="1" t="str">
        <f t="shared" si="1066"/>
        <v>36-50</v>
      </c>
      <c r="U11363" s="1" t="str">
        <f t="shared" si="1067"/>
        <v>No</v>
      </c>
    </row>
    <row r="11364" spans="1:21">
      <c r="A11364" s="1">
        <v>11363</v>
      </c>
      <c r="B11364" s="1">
        <v>34</v>
      </c>
      <c r="C11364" s="1" t="s">
        <v>34</v>
      </c>
      <c r="D11364" s="2">
        <v>45467</v>
      </c>
      <c r="E11364" s="2">
        <v>45481</v>
      </c>
      <c r="F11364" s="1" t="s">
        <v>43</v>
      </c>
      <c r="G11364" s="1" t="s">
        <v>22</v>
      </c>
      <c r="H11364" s="1" t="s">
        <v>23</v>
      </c>
      <c r="I11364" s="1">
        <v>279371.27</v>
      </c>
      <c r="J11364" s="1" t="s">
        <v>42</v>
      </c>
      <c r="K11364" s="1" t="s">
        <v>16</v>
      </c>
      <c r="N11364" s="3" t="str">
        <f>IF(LEFT(LOWER(C11364),1)="m","Male",IF(LEFT(LOWER(C11364),1)="f","Female","Unknown"))</f>
        <v>Male</v>
      </c>
      <c r="O11364" s="4" t="str">
        <f>IF(TRIM(LOWER(F11364))="neuro","Neurology",IF(TRIM(LOWER(F11364))="Neurology","Neurology",IF(TRIM(LOWER(F11364))="general ward","General",IF(TRIM(LOWER(F11364))="general","General",IF(TRIM(LOWER(F11364))="cardiology","Cardiology",IF(TRIM(LOWER(F11364))="Cardiology","Cardiology",IF(TRIM(LOWER(F11364))="Peads","Pediatrics",IF(TRIM(LOWER(F11364))="Pediatrics","Pediatrics",IF(TRIM(LOWER(F11364))="orthopedics","Orthopedics",IF(TRIM(LOWER(F11364))="Neurology","Neurology",IF(TRIM(LOWER(F11364))="Oncology","Oncology")))))))))))</f>
        <v>Orthopedics</v>
      </c>
      <c r="P11364" s="3" t="str">
        <f t="shared" si="1062"/>
        <v>Government</v>
      </c>
      <c r="Q11364" s="5">
        <f t="shared" si="1063"/>
        <v>14</v>
      </c>
      <c r="R11364" s="1">
        <f t="shared" si="1064"/>
        <v>279371.27</v>
      </c>
      <c r="S11364" s="1">
        <f t="shared" si="1065"/>
        <v>1</v>
      </c>
      <c r="T11364" s="1" t="str">
        <f t="shared" si="1066"/>
        <v>18-35</v>
      </c>
      <c r="U11364" s="1" t="str">
        <f t="shared" si="1067"/>
        <v>No</v>
      </c>
    </row>
    <row r="11365" spans="1:21">
      <c r="A11365" s="1">
        <v>11364</v>
      </c>
      <c r="B11365" s="1">
        <v>44</v>
      </c>
      <c r="C11365" s="1" t="s">
        <v>27</v>
      </c>
      <c r="D11365" s="2">
        <v>45587</v>
      </c>
      <c r="E11365" s="2">
        <v>45597</v>
      </c>
      <c r="F11365" s="1" t="s">
        <v>40</v>
      </c>
      <c r="G11365" s="1" t="s">
        <v>22</v>
      </c>
      <c r="H11365" s="1" t="s">
        <v>39</v>
      </c>
      <c r="I11365" s="1">
        <v>302028.92</v>
      </c>
      <c r="J11365" s="1" t="s">
        <v>38</v>
      </c>
      <c r="K11365" s="1" t="s">
        <v>38</v>
      </c>
      <c r="N11365" s="3" t="str">
        <f>IF(LEFT(LOWER(C11365),1)="m","Male",IF(LEFT(LOWER(C11365),1)="f","Female","Unknown"))</f>
        <v>Male</v>
      </c>
      <c r="O11365" s="4" t="str">
        <f>IF(TRIM(LOWER(F11365))="neuro","Neurology",IF(TRIM(LOWER(F11365))="Neurology","Neurology",IF(TRIM(LOWER(F11365))="general ward","General",IF(TRIM(LOWER(F11365))="general","General",IF(TRIM(LOWER(F11365))="cardiology","Cardiology",IF(TRIM(LOWER(F11365))="Cardiology","Cardiology",IF(TRIM(LOWER(F11365))="Peads","Pediatrics",IF(TRIM(LOWER(F11365))="Pediatrics","Pediatrics",IF(TRIM(LOWER(F11365))="orthopedics","Orthopedics",IF(TRIM(LOWER(F11365))="Neurology","Neurology",IF(TRIM(LOWER(F11365))="Oncology","Oncology")))))))))))</f>
        <v>Pediatrics</v>
      </c>
      <c r="P11365" s="3" t="str">
        <f t="shared" si="1062"/>
        <v>Government</v>
      </c>
      <c r="Q11365" s="5">
        <f t="shared" si="1063"/>
        <v>10</v>
      </c>
      <c r="R11365" s="1">
        <f t="shared" si="1064"/>
        <v>302028.92</v>
      </c>
      <c r="S11365" s="1">
        <f t="shared" si="1065"/>
        <v>0</v>
      </c>
      <c r="T11365" s="1" t="str">
        <f t="shared" si="1066"/>
        <v>36-50</v>
      </c>
      <c r="U11365" s="1" t="str">
        <f t="shared" si="1067"/>
        <v>No</v>
      </c>
    </row>
    <row r="11366" spans="1:21">
      <c r="A11366" s="1">
        <v>11365</v>
      </c>
      <c r="B11366" s="1">
        <v>20</v>
      </c>
      <c r="C11366" s="1" t="s">
        <v>12</v>
      </c>
      <c r="D11366" s="2">
        <v>45018</v>
      </c>
      <c r="E11366" s="2">
        <v>45028</v>
      </c>
      <c r="F11366" s="1" t="s">
        <v>45</v>
      </c>
      <c r="G11366" s="1" t="s">
        <v>31</v>
      </c>
      <c r="H11366" s="1" t="s">
        <v>32</v>
      </c>
      <c r="I11366" s="1">
        <v>309050.05</v>
      </c>
      <c r="J11366" s="1" t="s">
        <v>42</v>
      </c>
      <c r="K11366" s="1" t="s">
        <v>17</v>
      </c>
      <c r="N11366" s="3" t="str">
        <f>IF(LEFT(LOWER(C11366),1)="m","Male",IF(LEFT(LOWER(C11366),1)="f","Female","Unknown"))</f>
        <v>Unknown</v>
      </c>
      <c r="O11366" s="4" t="str">
        <f>IF(TRIM(LOWER(F11366))="neuro","Neurology",IF(TRIM(LOWER(F11366))="Neurology","Neurology",IF(TRIM(LOWER(F11366))="general ward","General",IF(TRIM(LOWER(F11366))="general","General",IF(TRIM(LOWER(F11366))="cardiology","Cardiology",IF(TRIM(LOWER(F11366))="Cardiology","Cardiology",IF(TRIM(LOWER(F11366))="Peads","Pediatrics",IF(TRIM(LOWER(F11366))="Pediatrics","Pediatrics",IF(TRIM(LOWER(F11366))="orthopedics","Orthopedics",IF(TRIM(LOWER(F11366))="Neurology","Neurology",IF(TRIM(LOWER(F11366))="Oncology","Oncology")))))))))))</f>
        <v>Neurology</v>
      </c>
      <c r="P11366" s="3" t="str">
        <f t="shared" si="1062"/>
        <v>Private</v>
      </c>
      <c r="Q11366" s="5">
        <f t="shared" si="1063"/>
        <v>10</v>
      </c>
      <c r="R11366" s="1">
        <f t="shared" si="1064"/>
        <v>309050.05</v>
      </c>
      <c r="S11366" s="1">
        <f t="shared" si="1065"/>
        <v>1</v>
      </c>
      <c r="T11366" s="1" t="str">
        <f t="shared" si="1066"/>
        <v>18-35</v>
      </c>
      <c r="U11366" s="1" t="str">
        <f t="shared" si="1067"/>
        <v>No</v>
      </c>
    </row>
    <row r="11367" spans="1:21">
      <c r="A11367" s="1">
        <v>11366</v>
      </c>
      <c r="C11367" s="1" t="s">
        <v>44</v>
      </c>
      <c r="D11367" s="2">
        <v>45494</v>
      </c>
      <c r="E11367" s="2">
        <v>45511</v>
      </c>
      <c r="F11367" s="1" t="s">
        <v>49</v>
      </c>
      <c r="G11367" s="1" t="s">
        <v>14</v>
      </c>
      <c r="H11367" s="1" t="s">
        <v>15</v>
      </c>
      <c r="I11367" s="1">
        <v>227580.84</v>
      </c>
      <c r="J11367" s="1" t="s">
        <v>17</v>
      </c>
      <c r="K11367" s="1" t="s">
        <v>20</v>
      </c>
      <c r="N11367" s="3" t="str">
        <f>IF(LEFT(LOWER(C11367),1)="m","Male",IF(LEFT(LOWER(C11367),1)="f","Female","Unknown"))</f>
        <v>Female</v>
      </c>
      <c r="O11367" s="4" t="str">
        <f>IF(TRIM(LOWER(F11367))="neuro","Neurology",IF(TRIM(LOWER(F11367))="Neurology","Neurology",IF(TRIM(LOWER(F11367))="general ward","General",IF(TRIM(LOWER(F11367))="general","General",IF(TRIM(LOWER(F11367))="cardiology","Cardiology",IF(TRIM(LOWER(F11367))="Cardiology","Cardiology",IF(TRIM(LOWER(F11367))="Peads","Pediatrics",IF(TRIM(LOWER(F11367))="Pediatrics","Pediatrics",IF(TRIM(LOWER(F11367))="orthopedics","Orthopedics",IF(TRIM(LOWER(F11367))="Neurology","Neurology",IF(TRIM(LOWER(F11367))="Oncology","Oncology")))))))))))</f>
        <v>Oncology</v>
      </c>
      <c r="P11367" s="3" t="str">
        <f t="shared" si="1062"/>
        <v>Private</v>
      </c>
      <c r="Q11367" s="5">
        <f t="shared" si="1063"/>
        <v>17</v>
      </c>
      <c r="R11367" s="1">
        <f t="shared" si="1064"/>
        <v>227580.84</v>
      </c>
      <c r="S11367" s="1">
        <f t="shared" si="1065"/>
        <v>0</v>
      </c>
      <c r="T11367" s="1" t="str">
        <f t="shared" si="1066"/>
        <v>0-17</v>
      </c>
      <c r="U11367" s="1" t="str">
        <f t="shared" si="1067"/>
        <v>Yes</v>
      </c>
    </row>
    <row r="11368" spans="1:21">
      <c r="A11368" s="1">
        <v>11367</v>
      </c>
      <c r="C11368" s="1" t="s">
        <v>26</v>
      </c>
      <c r="D11368" s="2">
        <v>45021</v>
      </c>
      <c r="E11368" s="2">
        <v>45036</v>
      </c>
      <c r="F11368" s="1" t="s">
        <v>35</v>
      </c>
      <c r="G11368" s="1" t="s">
        <v>22</v>
      </c>
      <c r="H11368" s="1" t="s">
        <v>39</v>
      </c>
      <c r="I11368" s="1">
        <v>292066.56</v>
      </c>
      <c r="J11368" s="1" t="s">
        <v>16</v>
      </c>
      <c r="K11368" s="1" t="s">
        <v>20</v>
      </c>
      <c r="N11368" s="3" t="str">
        <f>IF(LEFT(LOWER(C11368),1)="m","Male",IF(LEFT(LOWER(C11368),1)="f","Female","Unknown"))</f>
        <v>Female</v>
      </c>
      <c r="O11368" s="4" t="str">
        <f>IF(TRIM(LOWER(F11368))="neuro","Neurology",IF(TRIM(LOWER(F11368))="Neurology","Neurology",IF(TRIM(LOWER(F11368))="general ward","General",IF(TRIM(LOWER(F11368))="general","General",IF(TRIM(LOWER(F11368))="cardiology","Cardiology",IF(TRIM(LOWER(F11368))="Cardiology","Cardiology",IF(TRIM(LOWER(F11368))="Peads","Pediatrics",IF(TRIM(LOWER(F11368))="Pediatrics","Pediatrics",IF(TRIM(LOWER(F11368))="orthopedics","Orthopedics",IF(TRIM(LOWER(F11368))="Neurology","Neurology",IF(TRIM(LOWER(F11368))="Oncology","Oncology")))))))))))</f>
        <v>Cardiology</v>
      </c>
      <c r="P11368" s="3" t="str">
        <f t="shared" si="1062"/>
        <v>Government</v>
      </c>
      <c r="Q11368" s="5">
        <f t="shared" si="1063"/>
        <v>15</v>
      </c>
      <c r="R11368" s="1">
        <f t="shared" si="1064"/>
        <v>292066.56</v>
      </c>
      <c r="S11368" s="1">
        <f t="shared" si="1065"/>
        <v>0</v>
      </c>
      <c r="T11368" s="1" t="str">
        <f t="shared" si="1066"/>
        <v>0-17</v>
      </c>
      <c r="U11368" s="1" t="str">
        <f t="shared" si="1067"/>
        <v>Yes</v>
      </c>
    </row>
    <row r="11369" spans="1:21">
      <c r="A11369" s="1">
        <v>11368</v>
      </c>
      <c r="B11369" s="1">
        <v>72</v>
      </c>
      <c r="C11369" s="1" t="s">
        <v>44</v>
      </c>
      <c r="D11369" s="2">
        <v>45256</v>
      </c>
      <c r="E11369" s="2">
        <v>45271</v>
      </c>
      <c r="F11369" s="1" t="s">
        <v>35</v>
      </c>
      <c r="G11369" s="1" t="s">
        <v>14</v>
      </c>
      <c r="H11369" s="1" t="s">
        <v>51</v>
      </c>
      <c r="I11369" s="1">
        <v>276911.21999999997</v>
      </c>
      <c r="J11369" s="1" t="s">
        <v>17</v>
      </c>
      <c r="K11369" s="1" t="s">
        <v>25</v>
      </c>
      <c r="N11369" s="3" t="str">
        <f>IF(LEFT(LOWER(C11369),1)="m","Male",IF(LEFT(LOWER(C11369),1)="f","Female","Unknown"))</f>
        <v>Female</v>
      </c>
      <c r="O11369" s="4" t="str">
        <f>IF(TRIM(LOWER(F11369))="neuro","Neurology",IF(TRIM(LOWER(F11369))="Neurology","Neurology",IF(TRIM(LOWER(F11369))="general ward","General",IF(TRIM(LOWER(F11369))="general","General",IF(TRIM(LOWER(F11369))="cardiology","Cardiology",IF(TRIM(LOWER(F11369))="Cardiology","Cardiology",IF(TRIM(LOWER(F11369))="Peads","Pediatrics",IF(TRIM(LOWER(F11369))="Pediatrics","Pediatrics",IF(TRIM(LOWER(F11369))="orthopedics","Orthopedics",IF(TRIM(LOWER(F11369))="Neurology","Neurology",IF(TRIM(LOWER(F11369))="Oncology","Oncology")))))))))))</f>
        <v>Cardiology</v>
      </c>
      <c r="P11369" s="3" t="str">
        <f t="shared" si="1062"/>
        <v>Private</v>
      </c>
      <c r="Q11369" s="5">
        <f t="shared" si="1063"/>
        <v>15</v>
      </c>
      <c r="R11369" s="1">
        <f t="shared" si="1064"/>
        <v>276911.21999999997</v>
      </c>
      <c r="S11369" s="1">
        <f t="shared" si="1065"/>
        <v>1</v>
      </c>
      <c r="T11369" s="1" t="str">
        <f t="shared" si="1066"/>
        <v>66+</v>
      </c>
      <c r="U11369" s="1" t="str">
        <f t="shared" si="1067"/>
        <v>Yes</v>
      </c>
    </row>
    <row r="11370" spans="1:21">
      <c r="A11370" s="1">
        <v>11369</v>
      </c>
      <c r="B11370" s="1">
        <v>63</v>
      </c>
      <c r="C11370" s="1" t="s">
        <v>27</v>
      </c>
      <c r="D11370" s="2">
        <v>44963</v>
      </c>
      <c r="E11370" s="2">
        <v>44983</v>
      </c>
      <c r="F11370" s="1" t="s">
        <v>49</v>
      </c>
      <c r="G11370" s="1" t="s">
        <v>22</v>
      </c>
      <c r="H11370" s="1" t="s">
        <v>39</v>
      </c>
      <c r="I11370" s="1">
        <v>167646.48000000001</v>
      </c>
      <c r="K11370" s="1" t="s">
        <v>25</v>
      </c>
      <c r="N11370" s="3" t="str">
        <f>IF(LEFT(LOWER(C11370),1)="m","Male",IF(LEFT(LOWER(C11370),1)="f","Female","Unknown"))</f>
        <v>Male</v>
      </c>
      <c r="O11370" s="4" t="str">
        <f>IF(TRIM(LOWER(F11370))="neuro","Neurology",IF(TRIM(LOWER(F11370))="Neurology","Neurology",IF(TRIM(LOWER(F11370))="general ward","General",IF(TRIM(LOWER(F11370))="general","General",IF(TRIM(LOWER(F11370))="cardiology","Cardiology",IF(TRIM(LOWER(F11370))="Cardiology","Cardiology",IF(TRIM(LOWER(F11370))="Peads","Pediatrics",IF(TRIM(LOWER(F11370))="Pediatrics","Pediatrics",IF(TRIM(LOWER(F11370))="orthopedics","Orthopedics",IF(TRIM(LOWER(F11370))="Neurology","Neurology",IF(TRIM(LOWER(F11370))="Oncology","Oncology")))))))))))</f>
        <v>Oncology</v>
      </c>
      <c r="P11370" s="3" t="str">
        <f t="shared" si="1062"/>
        <v>Government</v>
      </c>
      <c r="Q11370" s="5">
        <f t="shared" si="1063"/>
        <v>20</v>
      </c>
      <c r="R11370" s="1">
        <f t="shared" si="1064"/>
        <v>167646.48000000001</v>
      </c>
      <c r="S11370" s="1">
        <f t="shared" si="1065"/>
        <v>1</v>
      </c>
      <c r="T11370" s="1" t="str">
        <f t="shared" si="1066"/>
        <v>51-65</v>
      </c>
      <c r="U11370" s="1" t="str">
        <f t="shared" si="1067"/>
        <v>Unknown</v>
      </c>
    </row>
    <row r="11371" spans="1:21">
      <c r="A11371" s="1">
        <v>11370</v>
      </c>
      <c r="B11371" s="1">
        <v>40</v>
      </c>
      <c r="C11371" s="1" t="s">
        <v>29</v>
      </c>
      <c r="D11371" s="2">
        <v>45433</v>
      </c>
      <c r="E11371" s="2">
        <v>45445</v>
      </c>
      <c r="F11371" s="1" t="s">
        <v>50</v>
      </c>
      <c r="G11371" s="1" t="s">
        <v>33</v>
      </c>
      <c r="H11371" s="1" t="s">
        <v>39</v>
      </c>
      <c r="I11371" s="1">
        <v>212992.87</v>
      </c>
      <c r="K11371" s="1" t="s">
        <v>17</v>
      </c>
      <c r="N11371" s="3" t="str">
        <f>IF(LEFT(LOWER(C11371),1)="m","Male",IF(LEFT(LOWER(C11371),1)="f","Female","Unknown"))</f>
        <v>Female</v>
      </c>
      <c r="O11371" s="4" t="str">
        <f>IF(TRIM(LOWER(F11371))="neuro","Neurology",IF(TRIM(LOWER(F11371))="Neurology","Neurology",IF(TRIM(LOWER(F11371))="general ward","General",IF(TRIM(LOWER(F11371))="general","General",IF(TRIM(LOWER(F11371))="cardiology","Cardiology",IF(TRIM(LOWER(F11371))="Cardiology","Cardiology",IF(TRIM(LOWER(F11371))="Peads","Pediatrics",IF(TRIM(LOWER(F11371))="Pediatrics","Pediatrics",IF(TRIM(LOWER(F11371))="orthopedics","Orthopedics",IF(TRIM(LOWER(F11371))="Neurology","Neurology",IF(TRIM(LOWER(F11371))="Oncology","Oncology")))))))))))</f>
        <v>Cardiology</v>
      </c>
      <c r="P11371" s="3" t="str">
        <f t="shared" si="1062"/>
        <v>Self</v>
      </c>
      <c r="Q11371" s="5">
        <f t="shared" si="1063"/>
        <v>12</v>
      </c>
      <c r="R11371" s="1">
        <f t="shared" si="1064"/>
        <v>212992.87</v>
      </c>
      <c r="S11371" s="1">
        <f t="shared" si="1065"/>
        <v>1</v>
      </c>
      <c r="T11371" s="1" t="str">
        <f t="shared" si="1066"/>
        <v>36-50</v>
      </c>
      <c r="U11371" s="1" t="str">
        <f t="shared" si="1067"/>
        <v>Unknown</v>
      </c>
    </row>
    <row r="11372" spans="1:21">
      <c r="A11372" s="1">
        <v>11371</v>
      </c>
      <c r="B11372" s="1">
        <v>29</v>
      </c>
      <c r="C11372" s="1" t="s">
        <v>44</v>
      </c>
      <c r="D11372" s="2">
        <v>45088</v>
      </c>
      <c r="E11372" s="2">
        <v>45092</v>
      </c>
      <c r="F11372" s="1" t="s">
        <v>49</v>
      </c>
      <c r="G11372" s="1" t="s">
        <v>14</v>
      </c>
      <c r="I11372" s="1">
        <v>73258.710000000006</v>
      </c>
      <c r="J11372" s="1" t="s">
        <v>24</v>
      </c>
      <c r="K11372" s="1" t="s">
        <v>16</v>
      </c>
      <c r="N11372" s="3" t="str">
        <f>IF(LEFT(LOWER(C11372),1)="m","Male",IF(LEFT(LOWER(C11372),1)="f","Female","Unknown"))</f>
        <v>Female</v>
      </c>
      <c r="O11372" s="4" t="str">
        <f>IF(TRIM(LOWER(F11372))="neuro","Neurology",IF(TRIM(LOWER(F11372))="Neurology","Neurology",IF(TRIM(LOWER(F11372))="general ward","General",IF(TRIM(LOWER(F11372))="general","General",IF(TRIM(LOWER(F11372))="cardiology","Cardiology",IF(TRIM(LOWER(F11372))="Cardiology","Cardiology",IF(TRIM(LOWER(F11372))="Peads","Pediatrics",IF(TRIM(LOWER(F11372))="Pediatrics","Pediatrics",IF(TRIM(LOWER(F11372))="orthopedics","Orthopedics",IF(TRIM(LOWER(F11372))="Neurology","Neurology",IF(TRIM(LOWER(F11372))="Oncology","Oncology")))))))))))</f>
        <v>Oncology</v>
      </c>
      <c r="P11372" s="3" t="str">
        <f t="shared" si="1062"/>
        <v>Private</v>
      </c>
      <c r="Q11372" s="5">
        <f t="shared" si="1063"/>
        <v>4</v>
      </c>
      <c r="R11372" s="1">
        <f t="shared" si="1064"/>
        <v>73258.710000000006</v>
      </c>
      <c r="S11372" s="1">
        <f t="shared" si="1065"/>
        <v>1</v>
      </c>
      <c r="T11372" s="1" t="str">
        <f t="shared" si="1066"/>
        <v>18-35</v>
      </c>
      <c r="U11372" s="1" t="str">
        <f t="shared" si="1067"/>
        <v>No</v>
      </c>
    </row>
    <row r="11373" spans="1:21">
      <c r="A11373" s="1">
        <v>11372</v>
      </c>
      <c r="B11373" s="1">
        <v>24</v>
      </c>
      <c r="C11373" s="1" t="s">
        <v>12</v>
      </c>
      <c r="D11373" s="2">
        <v>45595</v>
      </c>
      <c r="E11373" s="2">
        <v>45602</v>
      </c>
      <c r="F11373" s="1" t="s">
        <v>30</v>
      </c>
      <c r="G11373" s="1" t="s">
        <v>31</v>
      </c>
      <c r="H11373" s="1" t="s">
        <v>37</v>
      </c>
      <c r="I11373" s="1">
        <v>101971.06</v>
      </c>
      <c r="J11373" s="1" t="s">
        <v>42</v>
      </c>
      <c r="K11373" s="1" t="s">
        <v>16</v>
      </c>
      <c r="N11373" s="3" t="str">
        <f>IF(LEFT(LOWER(C11373),1)="m","Male",IF(LEFT(LOWER(C11373),1)="f","Female","Unknown"))</f>
        <v>Unknown</v>
      </c>
      <c r="O11373" s="4" t="str">
        <f>IF(TRIM(LOWER(F11373))="neuro","Neurology",IF(TRIM(LOWER(F11373))="Neurology","Neurology",IF(TRIM(LOWER(F11373))="general ward","General",IF(TRIM(LOWER(F11373))="general","General",IF(TRIM(LOWER(F11373))="cardiology","Cardiology",IF(TRIM(LOWER(F11373))="Cardiology","Cardiology",IF(TRIM(LOWER(F11373))="Peads","Pediatrics",IF(TRIM(LOWER(F11373))="Pediatrics","Pediatrics",IF(TRIM(LOWER(F11373))="orthopedics","Orthopedics",IF(TRIM(LOWER(F11373))="Neurology","Neurology",IF(TRIM(LOWER(F11373))="Oncology","Oncology")))))))))))</f>
        <v>Pediatrics</v>
      </c>
      <c r="P11373" s="3" t="str">
        <f t="shared" si="1062"/>
        <v>Private</v>
      </c>
      <c r="Q11373" s="5">
        <f t="shared" si="1063"/>
        <v>7</v>
      </c>
      <c r="R11373" s="1">
        <f t="shared" si="1064"/>
        <v>101971.06</v>
      </c>
      <c r="S11373" s="1">
        <f t="shared" si="1065"/>
        <v>1</v>
      </c>
      <c r="T11373" s="1" t="str">
        <f t="shared" si="1066"/>
        <v>18-35</v>
      </c>
      <c r="U11373" s="1" t="str">
        <f t="shared" si="1067"/>
        <v>No</v>
      </c>
    </row>
    <row r="11374" spans="1:21">
      <c r="A11374" s="1">
        <v>11373</v>
      </c>
      <c r="B11374" s="1">
        <v>70</v>
      </c>
      <c r="C11374" s="1" t="s">
        <v>12</v>
      </c>
      <c r="D11374" s="2">
        <v>45025</v>
      </c>
      <c r="E11374" s="2">
        <v>45028</v>
      </c>
      <c r="F11374" s="1" t="s">
        <v>35</v>
      </c>
      <c r="G11374" s="1" t="s">
        <v>14</v>
      </c>
      <c r="H11374" s="1" t="s">
        <v>47</v>
      </c>
      <c r="I11374" s="1">
        <v>96029.23</v>
      </c>
      <c r="K11374" s="1" t="s">
        <v>42</v>
      </c>
      <c r="N11374" s="3" t="str">
        <f>IF(LEFT(LOWER(C11374),1)="m","Male",IF(LEFT(LOWER(C11374),1)="f","Female","Unknown"))</f>
        <v>Unknown</v>
      </c>
      <c r="O11374" s="4" t="str">
        <f>IF(TRIM(LOWER(F11374))="neuro","Neurology",IF(TRIM(LOWER(F11374))="Neurology","Neurology",IF(TRIM(LOWER(F11374))="general ward","General",IF(TRIM(LOWER(F11374))="general","General",IF(TRIM(LOWER(F11374))="cardiology","Cardiology",IF(TRIM(LOWER(F11374))="Cardiology","Cardiology",IF(TRIM(LOWER(F11374))="Peads","Pediatrics",IF(TRIM(LOWER(F11374))="Pediatrics","Pediatrics",IF(TRIM(LOWER(F11374))="orthopedics","Orthopedics",IF(TRIM(LOWER(F11374))="Neurology","Neurology",IF(TRIM(LOWER(F11374))="Oncology","Oncology")))))))))))</f>
        <v>Cardiology</v>
      </c>
      <c r="P11374" s="3" t="str">
        <f t="shared" si="1062"/>
        <v>Private</v>
      </c>
      <c r="Q11374" s="5">
        <f t="shared" si="1063"/>
        <v>3</v>
      </c>
      <c r="R11374" s="1">
        <f t="shared" si="1064"/>
        <v>96029.23</v>
      </c>
      <c r="S11374" s="1">
        <f t="shared" si="1065"/>
        <v>0</v>
      </c>
      <c r="T11374" s="1" t="str">
        <f t="shared" si="1066"/>
        <v>66+</v>
      </c>
      <c r="U11374" s="1" t="str">
        <f t="shared" si="1067"/>
        <v>Unknown</v>
      </c>
    </row>
    <row r="11375" spans="1:21">
      <c r="A11375" s="1">
        <v>11374</v>
      </c>
      <c r="B11375" s="1">
        <v>40</v>
      </c>
      <c r="C11375" s="1" t="s">
        <v>34</v>
      </c>
      <c r="D11375" s="2">
        <v>45125</v>
      </c>
      <c r="E11375" s="2">
        <v>45134</v>
      </c>
      <c r="F11375" s="1" t="s">
        <v>13</v>
      </c>
      <c r="G11375" s="1" t="s">
        <v>31</v>
      </c>
      <c r="H11375" s="1" t="s">
        <v>51</v>
      </c>
      <c r="I11375" s="1">
        <v>130871.76</v>
      </c>
      <c r="J11375" s="1" t="s">
        <v>16</v>
      </c>
      <c r="K11375" s="1" t="s">
        <v>17</v>
      </c>
      <c r="N11375" s="3" t="str">
        <f>IF(LEFT(LOWER(C11375),1)="m","Male",IF(LEFT(LOWER(C11375),1)="f","Female","Unknown"))</f>
        <v>Male</v>
      </c>
      <c r="O11375" s="4" t="str">
        <f>IF(TRIM(LOWER(F11375))="neuro","Neurology",IF(TRIM(LOWER(F11375))="Neurology","Neurology",IF(TRIM(LOWER(F11375))="general ward","General",IF(TRIM(LOWER(F11375))="general","General",IF(TRIM(LOWER(F11375))="cardiology","Cardiology",IF(TRIM(LOWER(F11375))="Cardiology","Cardiology",IF(TRIM(LOWER(F11375))="Peads","Pediatrics",IF(TRIM(LOWER(F11375))="Pediatrics","Pediatrics",IF(TRIM(LOWER(F11375))="orthopedics","Orthopedics",IF(TRIM(LOWER(F11375))="Neurology","Neurology",IF(TRIM(LOWER(F11375))="Oncology","Oncology")))))))))))</f>
        <v>Neurology</v>
      </c>
      <c r="P11375" s="3" t="str">
        <f t="shared" si="1062"/>
        <v>Private</v>
      </c>
      <c r="Q11375" s="5">
        <f t="shared" si="1063"/>
        <v>9</v>
      </c>
      <c r="R11375" s="1">
        <f t="shared" si="1064"/>
        <v>130871.76</v>
      </c>
      <c r="S11375" s="1">
        <f t="shared" si="1065"/>
        <v>1</v>
      </c>
      <c r="T11375" s="1" t="str">
        <f t="shared" si="1066"/>
        <v>36-50</v>
      </c>
      <c r="U11375" s="1" t="str">
        <f t="shared" si="1067"/>
        <v>Yes</v>
      </c>
    </row>
    <row r="11376" spans="1:21">
      <c r="A11376" s="1">
        <v>11375</v>
      </c>
      <c r="B11376" s="1">
        <v>30</v>
      </c>
      <c r="C11376" s="1" t="s">
        <v>29</v>
      </c>
      <c r="D11376" s="2">
        <v>45543</v>
      </c>
      <c r="E11376" s="2">
        <v>45561</v>
      </c>
      <c r="F11376" s="1" t="s">
        <v>35</v>
      </c>
      <c r="G11376" s="1" t="s">
        <v>36</v>
      </c>
      <c r="H11376" s="1" t="s">
        <v>47</v>
      </c>
      <c r="I11376" s="1">
        <v>335505.51</v>
      </c>
      <c r="J11376" s="1" t="s">
        <v>38</v>
      </c>
      <c r="K11376" s="1" t="s">
        <v>38</v>
      </c>
      <c r="N11376" s="3" t="str">
        <f>IF(LEFT(LOWER(C11376),1)="m","Male",IF(LEFT(LOWER(C11376),1)="f","Female","Unknown"))</f>
        <v>Female</v>
      </c>
      <c r="O11376" s="4" t="str">
        <f>IF(TRIM(LOWER(F11376))="neuro","Neurology",IF(TRIM(LOWER(F11376))="Neurology","Neurology",IF(TRIM(LOWER(F11376))="general ward","General",IF(TRIM(LOWER(F11376))="general","General",IF(TRIM(LOWER(F11376))="cardiology","Cardiology",IF(TRIM(LOWER(F11376))="Cardiology","Cardiology",IF(TRIM(LOWER(F11376))="Peads","Pediatrics",IF(TRIM(LOWER(F11376))="Pediatrics","Pediatrics",IF(TRIM(LOWER(F11376))="orthopedics","Orthopedics",IF(TRIM(LOWER(F11376))="Neurology","Neurology",IF(TRIM(LOWER(F11376))="Oncology","Oncology")))))))))))</f>
        <v>Cardiology</v>
      </c>
      <c r="P11376" s="3" t="str">
        <f t="shared" si="1062"/>
        <v>Government</v>
      </c>
      <c r="Q11376" s="5">
        <f t="shared" si="1063"/>
        <v>18</v>
      </c>
      <c r="R11376" s="1">
        <f t="shared" si="1064"/>
        <v>335505.51</v>
      </c>
      <c r="S11376" s="1">
        <f t="shared" si="1065"/>
        <v>0</v>
      </c>
      <c r="T11376" s="1" t="str">
        <f t="shared" si="1066"/>
        <v>18-35</v>
      </c>
      <c r="U11376" s="1" t="str">
        <f t="shared" si="1067"/>
        <v>No</v>
      </c>
    </row>
    <row r="11377" spans="1:21">
      <c r="A11377" s="1">
        <v>11376</v>
      </c>
      <c r="B11377" s="1">
        <v>60</v>
      </c>
      <c r="C11377" s="1" t="s">
        <v>18</v>
      </c>
      <c r="D11377" s="2">
        <v>45191</v>
      </c>
      <c r="E11377" s="2">
        <v>45196</v>
      </c>
      <c r="F11377" s="1" t="s">
        <v>28</v>
      </c>
      <c r="G11377" s="1" t="s">
        <v>46</v>
      </c>
      <c r="H11377" s="1" t="s">
        <v>39</v>
      </c>
      <c r="I11377" s="1">
        <v>134139.69</v>
      </c>
      <c r="J11377" s="1" t="s">
        <v>17</v>
      </c>
      <c r="K11377" s="1" t="s">
        <v>42</v>
      </c>
      <c r="N11377" s="3" t="str">
        <f>IF(LEFT(LOWER(C11377),1)="m","Male",IF(LEFT(LOWER(C11377),1)="f","Female","Unknown"))</f>
        <v>Male</v>
      </c>
      <c r="O11377" s="4" t="str">
        <f>IF(TRIM(LOWER(F11377))="neuro","Neurology",IF(TRIM(LOWER(F11377))="Neurology","Neurology",IF(TRIM(LOWER(F11377))="general ward","General",IF(TRIM(LOWER(F11377))="general","General",IF(TRIM(LOWER(F11377))="cardiology","Cardiology",IF(TRIM(LOWER(F11377))="Cardiology","Cardiology",IF(TRIM(LOWER(F11377))="Peads","Pediatrics",IF(TRIM(LOWER(F11377))="Pediatrics","Pediatrics",IF(TRIM(LOWER(F11377))="orthopedics","Orthopedics",IF(TRIM(LOWER(F11377))="Neurology","Neurology",IF(TRIM(LOWER(F11377))="Oncology","Oncology")))))))))))</f>
        <v>Orthopedics</v>
      </c>
      <c r="P11377" s="3" t="str">
        <f t="shared" si="1062"/>
        <v>Self</v>
      </c>
      <c r="Q11377" s="5">
        <f t="shared" si="1063"/>
        <v>5</v>
      </c>
      <c r="R11377" s="1">
        <f t="shared" si="1064"/>
        <v>134139.69</v>
      </c>
      <c r="S11377" s="1">
        <f t="shared" si="1065"/>
        <v>0</v>
      </c>
      <c r="T11377" s="1" t="str">
        <f t="shared" si="1066"/>
        <v>51-65</v>
      </c>
      <c r="U11377" s="1" t="str">
        <f t="shared" si="1067"/>
        <v>Yes</v>
      </c>
    </row>
    <row r="11378" spans="1:21">
      <c r="A11378" s="1">
        <v>11377</v>
      </c>
      <c r="B11378" s="1">
        <v>77</v>
      </c>
      <c r="C11378" s="1" t="s">
        <v>12</v>
      </c>
      <c r="D11378" s="2">
        <v>45577</v>
      </c>
      <c r="E11378" s="2">
        <v>45593</v>
      </c>
      <c r="F11378" s="1" t="s">
        <v>45</v>
      </c>
      <c r="G11378" s="1" t="s">
        <v>36</v>
      </c>
      <c r="H11378" s="1" t="s">
        <v>51</v>
      </c>
      <c r="I11378" s="1">
        <v>202375.38</v>
      </c>
      <c r="J11378" s="1" t="s">
        <v>16</v>
      </c>
      <c r="K11378" s="1" t="s">
        <v>38</v>
      </c>
      <c r="N11378" s="3" t="str">
        <f>IF(LEFT(LOWER(C11378),1)="m","Male",IF(LEFT(LOWER(C11378),1)="f","Female","Unknown"))</f>
        <v>Unknown</v>
      </c>
      <c r="O11378" s="4" t="str">
        <f>IF(TRIM(LOWER(F11378))="neuro","Neurology",IF(TRIM(LOWER(F11378))="Neurology","Neurology",IF(TRIM(LOWER(F11378))="general ward","General",IF(TRIM(LOWER(F11378))="general","General",IF(TRIM(LOWER(F11378))="cardiology","Cardiology",IF(TRIM(LOWER(F11378))="Cardiology","Cardiology",IF(TRIM(LOWER(F11378))="Peads","Pediatrics",IF(TRIM(LOWER(F11378))="Pediatrics","Pediatrics",IF(TRIM(LOWER(F11378))="orthopedics","Orthopedics",IF(TRIM(LOWER(F11378))="Neurology","Neurology",IF(TRIM(LOWER(F11378))="Oncology","Oncology")))))))))))</f>
        <v>Neurology</v>
      </c>
      <c r="P11378" s="3" t="str">
        <f t="shared" si="1062"/>
        <v>Government</v>
      </c>
      <c r="Q11378" s="5">
        <f t="shared" si="1063"/>
        <v>16</v>
      </c>
      <c r="R11378" s="1">
        <f t="shared" si="1064"/>
        <v>202375.38</v>
      </c>
      <c r="S11378" s="1">
        <f t="shared" si="1065"/>
        <v>0</v>
      </c>
      <c r="T11378" s="1" t="str">
        <f t="shared" si="1066"/>
        <v>66+</v>
      </c>
      <c r="U11378" s="1" t="str">
        <f t="shared" si="1067"/>
        <v>Yes</v>
      </c>
    </row>
    <row r="11379" spans="1:21">
      <c r="A11379" s="1">
        <v>11378</v>
      </c>
      <c r="B11379" s="1">
        <v>22</v>
      </c>
      <c r="C11379" s="1" t="s">
        <v>34</v>
      </c>
      <c r="D11379" s="2">
        <v>45308</v>
      </c>
      <c r="E11379" s="2">
        <v>45318</v>
      </c>
      <c r="F11379" s="1" t="s">
        <v>49</v>
      </c>
      <c r="G11379" s="1" t="s">
        <v>22</v>
      </c>
      <c r="H11379" s="1" t="s">
        <v>32</v>
      </c>
      <c r="I11379" s="1">
        <v>206479.27</v>
      </c>
      <c r="K11379" s="1" t="s">
        <v>20</v>
      </c>
      <c r="N11379" s="3" t="str">
        <f>IF(LEFT(LOWER(C11379),1)="m","Male",IF(LEFT(LOWER(C11379),1)="f","Female","Unknown"))</f>
        <v>Male</v>
      </c>
      <c r="O11379" s="4" t="str">
        <f>IF(TRIM(LOWER(F11379))="neuro","Neurology",IF(TRIM(LOWER(F11379))="Neurology","Neurology",IF(TRIM(LOWER(F11379))="general ward","General",IF(TRIM(LOWER(F11379))="general","General",IF(TRIM(LOWER(F11379))="cardiology","Cardiology",IF(TRIM(LOWER(F11379))="Cardiology","Cardiology",IF(TRIM(LOWER(F11379))="Peads","Pediatrics",IF(TRIM(LOWER(F11379))="Pediatrics","Pediatrics",IF(TRIM(LOWER(F11379))="orthopedics","Orthopedics",IF(TRIM(LOWER(F11379))="Neurology","Neurology",IF(TRIM(LOWER(F11379))="Oncology","Oncology")))))))))))</f>
        <v>Oncology</v>
      </c>
      <c r="P11379" s="3" t="str">
        <f t="shared" si="1062"/>
        <v>Government</v>
      </c>
      <c r="Q11379" s="5">
        <f t="shared" si="1063"/>
        <v>10</v>
      </c>
      <c r="R11379" s="1">
        <f t="shared" si="1064"/>
        <v>206479.27</v>
      </c>
      <c r="S11379" s="1">
        <f t="shared" si="1065"/>
        <v>0</v>
      </c>
      <c r="T11379" s="1" t="str">
        <f t="shared" si="1066"/>
        <v>18-35</v>
      </c>
      <c r="U11379" s="1" t="str">
        <f t="shared" si="1067"/>
        <v>Unknown</v>
      </c>
    </row>
    <row r="11380" spans="1:21">
      <c r="A11380" s="1">
        <v>11379</v>
      </c>
      <c r="B11380" s="1">
        <v>28</v>
      </c>
      <c r="C11380" s="1" t="s">
        <v>18</v>
      </c>
      <c r="D11380" s="2">
        <v>44999</v>
      </c>
      <c r="E11380" s="2">
        <v>45007</v>
      </c>
      <c r="F11380" s="1" t="s">
        <v>49</v>
      </c>
      <c r="G11380" s="1" t="s">
        <v>46</v>
      </c>
      <c r="H11380" s="1" t="s">
        <v>23</v>
      </c>
      <c r="I11380" s="1">
        <v>255277.33</v>
      </c>
      <c r="K11380" s="1" t="s">
        <v>42</v>
      </c>
      <c r="N11380" s="3" t="str">
        <f>IF(LEFT(LOWER(C11380),1)="m","Male",IF(LEFT(LOWER(C11380),1)="f","Female","Unknown"))</f>
        <v>Male</v>
      </c>
      <c r="O11380" s="4" t="str">
        <f>IF(TRIM(LOWER(F11380))="neuro","Neurology",IF(TRIM(LOWER(F11380))="Neurology","Neurology",IF(TRIM(LOWER(F11380))="general ward","General",IF(TRIM(LOWER(F11380))="general","General",IF(TRIM(LOWER(F11380))="cardiology","Cardiology",IF(TRIM(LOWER(F11380))="Cardiology","Cardiology",IF(TRIM(LOWER(F11380))="Peads","Pediatrics",IF(TRIM(LOWER(F11380))="Pediatrics","Pediatrics",IF(TRIM(LOWER(F11380))="orthopedics","Orthopedics",IF(TRIM(LOWER(F11380))="Neurology","Neurology",IF(TRIM(LOWER(F11380))="Oncology","Oncology")))))))))))</f>
        <v>Oncology</v>
      </c>
      <c r="P11380" s="3" t="str">
        <f t="shared" si="1062"/>
        <v>Self</v>
      </c>
      <c r="Q11380" s="5">
        <f t="shared" si="1063"/>
        <v>8</v>
      </c>
      <c r="R11380" s="1">
        <f t="shared" si="1064"/>
        <v>255277.33</v>
      </c>
      <c r="S11380" s="1">
        <f t="shared" si="1065"/>
        <v>0</v>
      </c>
      <c r="T11380" s="1" t="str">
        <f t="shared" si="1066"/>
        <v>18-35</v>
      </c>
      <c r="U11380" s="1" t="str">
        <f t="shared" si="1067"/>
        <v>Unknown</v>
      </c>
    </row>
    <row r="11381" spans="1:21">
      <c r="A11381" s="1">
        <v>11380</v>
      </c>
      <c r="B11381" s="1">
        <v>46</v>
      </c>
      <c r="C11381" s="1" t="s">
        <v>18</v>
      </c>
      <c r="D11381" s="2">
        <v>45222</v>
      </c>
      <c r="E11381" s="2">
        <v>45232</v>
      </c>
      <c r="F11381" s="1" t="s">
        <v>19</v>
      </c>
      <c r="G11381" s="1" t="s">
        <v>33</v>
      </c>
      <c r="H11381" s="1" t="s">
        <v>37</v>
      </c>
      <c r="I11381" s="1">
        <v>271677.42</v>
      </c>
      <c r="K11381" s="1" t="s">
        <v>16</v>
      </c>
      <c r="N11381" s="3" t="str">
        <f>IF(LEFT(LOWER(C11381),1)="m","Male",IF(LEFT(LOWER(C11381),1)="f","Female","Unknown"))</f>
        <v>Male</v>
      </c>
      <c r="O11381" s="4" t="str">
        <f>IF(TRIM(LOWER(F11381))="neuro","Neurology",IF(TRIM(LOWER(F11381))="Neurology","Neurology",IF(TRIM(LOWER(F11381))="general ward","General",IF(TRIM(LOWER(F11381))="general","General",IF(TRIM(LOWER(F11381))="cardiology","Cardiology",IF(TRIM(LOWER(F11381))="Cardiology","Cardiology",IF(TRIM(LOWER(F11381))="Peads","Pediatrics",IF(TRIM(LOWER(F11381))="Pediatrics","Pediatrics",IF(TRIM(LOWER(F11381))="orthopedics","Orthopedics",IF(TRIM(LOWER(F11381))="Neurology","Neurology",IF(TRIM(LOWER(F11381))="Oncology","Oncology")))))))))))</f>
        <v>General</v>
      </c>
      <c r="P11381" s="3" t="str">
        <f t="shared" si="1062"/>
        <v>Self</v>
      </c>
      <c r="Q11381" s="5">
        <f t="shared" si="1063"/>
        <v>10</v>
      </c>
      <c r="R11381" s="1">
        <f t="shared" si="1064"/>
        <v>271677.42</v>
      </c>
      <c r="S11381" s="1">
        <f t="shared" si="1065"/>
        <v>1</v>
      </c>
      <c r="T11381" s="1" t="str">
        <f t="shared" si="1066"/>
        <v>36-50</v>
      </c>
      <c r="U11381" s="1" t="str">
        <f t="shared" si="1067"/>
        <v>Unknown</v>
      </c>
    </row>
    <row r="11382" spans="1:21">
      <c r="A11382" s="1">
        <v>11381</v>
      </c>
      <c r="C11382" s="1" t="s">
        <v>44</v>
      </c>
      <c r="D11382" s="2">
        <v>45436</v>
      </c>
      <c r="E11382" s="2">
        <v>45451</v>
      </c>
      <c r="F11382" s="1" t="s">
        <v>43</v>
      </c>
      <c r="G11382" s="1" t="s">
        <v>46</v>
      </c>
      <c r="H11382" s="1" t="s">
        <v>37</v>
      </c>
      <c r="I11382" s="1">
        <v>97223.85</v>
      </c>
      <c r="J11382" s="1" t="s">
        <v>16</v>
      </c>
      <c r="K11382" s="1" t="s">
        <v>20</v>
      </c>
      <c r="N11382" s="3" t="str">
        <f>IF(LEFT(LOWER(C11382),1)="m","Male",IF(LEFT(LOWER(C11382),1)="f","Female","Unknown"))</f>
        <v>Female</v>
      </c>
      <c r="O11382" s="4" t="str">
        <f>IF(TRIM(LOWER(F11382))="neuro","Neurology",IF(TRIM(LOWER(F11382))="Neurology","Neurology",IF(TRIM(LOWER(F11382))="general ward","General",IF(TRIM(LOWER(F11382))="general","General",IF(TRIM(LOWER(F11382))="cardiology","Cardiology",IF(TRIM(LOWER(F11382))="Cardiology","Cardiology",IF(TRIM(LOWER(F11382))="Peads","Pediatrics",IF(TRIM(LOWER(F11382))="Pediatrics","Pediatrics",IF(TRIM(LOWER(F11382))="orthopedics","Orthopedics",IF(TRIM(LOWER(F11382))="Neurology","Neurology",IF(TRIM(LOWER(F11382))="Oncology","Oncology")))))))))))</f>
        <v>Orthopedics</v>
      </c>
      <c r="P11382" s="3" t="str">
        <f t="shared" si="1062"/>
        <v>Self</v>
      </c>
      <c r="Q11382" s="5">
        <f t="shared" si="1063"/>
        <v>15</v>
      </c>
      <c r="R11382" s="1">
        <f t="shared" si="1064"/>
        <v>97223.85</v>
      </c>
      <c r="S11382" s="1">
        <f t="shared" si="1065"/>
        <v>0</v>
      </c>
      <c r="T11382" s="1" t="str">
        <f t="shared" si="1066"/>
        <v>0-17</v>
      </c>
      <c r="U11382" s="1" t="str">
        <f t="shared" si="1067"/>
        <v>Yes</v>
      </c>
    </row>
    <row r="11383" spans="1:21">
      <c r="A11383" s="1">
        <v>11382</v>
      </c>
      <c r="B11383" s="1">
        <v>75</v>
      </c>
      <c r="C11383" s="1" t="s">
        <v>26</v>
      </c>
      <c r="D11383" s="2">
        <v>45508</v>
      </c>
      <c r="E11383" s="2">
        <v>45514</v>
      </c>
      <c r="F11383" s="1" t="s">
        <v>13</v>
      </c>
      <c r="G11383" s="1" t="s">
        <v>22</v>
      </c>
      <c r="H11383" s="1" t="s">
        <v>37</v>
      </c>
      <c r="I11383" s="1">
        <v>271368.49</v>
      </c>
      <c r="J11383" s="1" t="s">
        <v>25</v>
      </c>
      <c r="K11383" s="1" t="s">
        <v>17</v>
      </c>
      <c r="N11383" s="3" t="str">
        <f>IF(LEFT(LOWER(C11383),1)="m","Male",IF(LEFT(LOWER(C11383),1)="f","Female","Unknown"))</f>
        <v>Female</v>
      </c>
      <c r="O11383" s="4" t="str">
        <f>IF(TRIM(LOWER(F11383))="neuro","Neurology",IF(TRIM(LOWER(F11383))="Neurology","Neurology",IF(TRIM(LOWER(F11383))="general ward","General",IF(TRIM(LOWER(F11383))="general","General",IF(TRIM(LOWER(F11383))="cardiology","Cardiology",IF(TRIM(LOWER(F11383))="Cardiology","Cardiology",IF(TRIM(LOWER(F11383))="Peads","Pediatrics",IF(TRIM(LOWER(F11383))="Pediatrics","Pediatrics",IF(TRIM(LOWER(F11383))="orthopedics","Orthopedics",IF(TRIM(LOWER(F11383))="Neurology","Neurology",IF(TRIM(LOWER(F11383))="Oncology","Oncology")))))))))))</f>
        <v>Neurology</v>
      </c>
      <c r="P11383" s="3" t="str">
        <f t="shared" si="1062"/>
        <v>Government</v>
      </c>
      <c r="Q11383" s="5">
        <f t="shared" si="1063"/>
        <v>6</v>
      </c>
      <c r="R11383" s="1">
        <f t="shared" si="1064"/>
        <v>271368.49</v>
      </c>
      <c r="S11383" s="1">
        <f t="shared" si="1065"/>
        <v>1</v>
      </c>
      <c r="T11383" s="1" t="str">
        <f t="shared" si="1066"/>
        <v>66+</v>
      </c>
      <c r="U11383" s="1" t="str">
        <f t="shared" si="1067"/>
        <v>Yes</v>
      </c>
    </row>
    <row r="11384" spans="1:21">
      <c r="A11384" s="1">
        <v>11383</v>
      </c>
      <c r="B11384" s="1">
        <v>24</v>
      </c>
      <c r="C11384" s="1" t="s">
        <v>44</v>
      </c>
      <c r="D11384" s="2">
        <v>45515</v>
      </c>
      <c r="E11384" s="2">
        <v>45534</v>
      </c>
      <c r="F11384" s="1" t="s">
        <v>13</v>
      </c>
      <c r="G11384" s="1" t="s">
        <v>41</v>
      </c>
      <c r="H11384" s="1" t="s">
        <v>51</v>
      </c>
      <c r="I11384" s="1">
        <v>261193.39</v>
      </c>
      <c r="J11384" s="1" t="s">
        <v>17</v>
      </c>
      <c r="K11384" s="1" t="s">
        <v>42</v>
      </c>
      <c r="N11384" s="3" t="str">
        <f>IF(LEFT(LOWER(C11384),1)="m","Male",IF(LEFT(LOWER(C11384),1)="f","Female","Unknown"))</f>
        <v>Female</v>
      </c>
      <c r="O11384" s="4" t="str">
        <f>IF(TRIM(LOWER(F11384))="neuro","Neurology",IF(TRIM(LOWER(F11384))="Neurology","Neurology",IF(TRIM(LOWER(F11384))="general ward","General",IF(TRIM(LOWER(F11384))="general","General",IF(TRIM(LOWER(F11384))="cardiology","Cardiology",IF(TRIM(LOWER(F11384))="Cardiology","Cardiology",IF(TRIM(LOWER(F11384))="Peads","Pediatrics",IF(TRIM(LOWER(F11384))="Pediatrics","Pediatrics",IF(TRIM(LOWER(F11384))="orthopedics","Orthopedics",IF(TRIM(LOWER(F11384))="Neurology","Neurology",IF(TRIM(LOWER(F11384))="Oncology","Oncology")))))))))))</f>
        <v>Neurology</v>
      </c>
      <c r="P11384" s="3" t="str">
        <f t="shared" si="1062"/>
        <v>Unknown</v>
      </c>
      <c r="Q11384" s="5">
        <f t="shared" si="1063"/>
        <v>19</v>
      </c>
      <c r="R11384" s="1">
        <f t="shared" si="1064"/>
        <v>261193.39</v>
      </c>
      <c r="S11384" s="1">
        <f t="shared" si="1065"/>
        <v>0</v>
      </c>
      <c r="T11384" s="1" t="str">
        <f t="shared" si="1066"/>
        <v>18-35</v>
      </c>
      <c r="U11384" s="1" t="str">
        <f t="shared" si="1067"/>
        <v>Yes</v>
      </c>
    </row>
    <row r="11385" spans="1:21">
      <c r="A11385" s="1">
        <v>11384</v>
      </c>
      <c r="C11385" s="1" t="s">
        <v>27</v>
      </c>
      <c r="D11385" s="2">
        <v>44931</v>
      </c>
      <c r="E11385" s="2">
        <v>44932</v>
      </c>
      <c r="F11385" s="1" t="s">
        <v>40</v>
      </c>
      <c r="G11385" s="1" t="s">
        <v>14</v>
      </c>
      <c r="H11385" s="1" t="s">
        <v>39</v>
      </c>
      <c r="I11385" s="1">
        <v>81562.12</v>
      </c>
      <c r="J11385" s="1" t="s">
        <v>17</v>
      </c>
      <c r="K11385" s="1" t="s">
        <v>38</v>
      </c>
      <c r="N11385" s="3" t="str">
        <f>IF(LEFT(LOWER(C11385),1)="m","Male",IF(LEFT(LOWER(C11385),1)="f","Female","Unknown"))</f>
        <v>Male</v>
      </c>
      <c r="O11385" s="4" t="str">
        <f>IF(TRIM(LOWER(F11385))="neuro","Neurology",IF(TRIM(LOWER(F11385))="Neurology","Neurology",IF(TRIM(LOWER(F11385))="general ward","General",IF(TRIM(LOWER(F11385))="general","General",IF(TRIM(LOWER(F11385))="cardiology","Cardiology",IF(TRIM(LOWER(F11385))="Cardiology","Cardiology",IF(TRIM(LOWER(F11385))="Peads","Pediatrics",IF(TRIM(LOWER(F11385))="Pediatrics","Pediatrics",IF(TRIM(LOWER(F11385))="orthopedics","Orthopedics",IF(TRIM(LOWER(F11385))="Neurology","Neurology",IF(TRIM(LOWER(F11385))="Oncology","Oncology")))))))))))</f>
        <v>Pediatrics</v>
      </c>
      <c r="P11385" s="3" t="str">
        <f t="shared" si="1062"/>
        <v>Private</v>
      </c>
      <c r="Q11385" s="5">
        <f t="shared" si="1063"/>
        <v>1</v>
      </c>
      <c r="R11385" s="1">
        <f t="shared" si="1064"/>
        <v>81562.12</v>
      </c>
      <c r="S11385" s="1">
        <f t="shared" si="1065"/>
        <v>0</v>
      </c>
      <c r="T11385" s="1" t="str">
        <f t="shared" si="1066"/>
        <v>0-17</v>
      </c>
      <c r="U11385" s="1" t="str">
        <f t="shared" si="1067"/>
        <v>Yes</v>
      </c>
    </row>
    <row r="11386" spans="1:21">
      <c r="A11386" s="1">
        <v>11385</v>
      </c>
      <c r="C11386" s="1" t="s">
        <v>29</v>
      </c>
      <c r="D11386" s="2">
        <v>45379</v>
      </c>
      <c r="E11386" s="2">
        <v>45384</v>
      </c>
      <c r="F11386" s="1" t="s">
        <v>30</v>
      </c>
      <c r="G11386" s="1" t="s">
        <v>22</v>
      </c>
      <c r="H11386" s="1" t="s">
        <v>32</v>
      </c>
      <c r="I11386" s="1">
        <v>85124.38</v>
      </c>
      <c r="J11386" s="1" t="s">
        <v>25</v>
      </c>
      <c r="K11386" s="1" t="s">
        <v>38</v>
      </c>
      <c r="N11386" s="3" t="str">
        <f>IF(LEFT(LOWER(C11386),1)="m","Male",IF(LEFT(LOWER(C11386),1)="f","Female","Unknown"))</f>
        <v>Female</v>
      </c>
      <c r="O11386" s="4" t="str">
        <f>IF(TRIM(LOWER(F11386))="neuro","Neurology",IF(TRIM(LOWER(F11386))="Neurology","Neurology",IF(TRIM(LOWER(F11386))="general ward","General",IF(TRIM(LOWER(F11386))="general","General",IF(TRIM(LOWER(F11386))="cardiology","Cardiology",IF(TRIM(LOWER(F11386))="Cardiology","Cardiology",IF(TRIM(LOWER(F11386))="Peads","Pediatrics",IF(TRIM(LOWER(F11386))="Pediatrics","Pediatrics",IF(TRIM(LOWER(F11386))="orthopedics","Orthopedics",IF(TRIM(LOWER(F11386))="Neurology","Neurology",IF(TRIM(LOWER(F11386))="Oncology","Oncology")))))))))))</f>
        <v>Pediatrics</v>
      </c>
      <c r="P11386" s="3" t="str">
        <f t="shared" si="1062"/>
        <v>Government</v>
      </c>
      <c r="Q11386" s="5">
        <f t="shared" si="1063"/>
        <v>5</v>
      </c>
      <c r="R11386" s="1">
        <f t="shared" si="1064"/>
        <v>85124.38</v>
      </c>
      <c r="S11386" s="1">
        <f t="shared" si="1065"/>
        <v>0</v>
      </c>
      <c r="T11386" s="1" t="str">
        <f t="shared" si="1066"/>
        <v>0-17</v>
      </c>
      <c r="U11386" s="1" t="str">
        <f t="shared" si="1067"/>
        <v>Yes</v>
      </c>
    </row>
    <row r="11387" spans="1:21">
      <c r="A11387" s="1">
        <v>11386</v>
      </c>
      <c r="B11387" s="1">
        <v>71</v>
      </c>
      <c r="C11387" s="1" t="s">
        <v>44</v>
      </c>
      <c r="D11387" s="2">
        <v>45356</v>
      </c>
      <c r="E11387" s="2">
        <v>45361</v>
      </c>
      <c r="F11387" s="1" t="s">
        <v>35</v>
      </c>
      <c r="G11387" s="1" t="s">
        <v>36</v>
      </c>
      <c r="H11387" s="1" t="s">
        <v>37</v>
      </c>
      <c r="I11387" s="1">
        <v>342330.69</v>
      </c>
      <c r="J11387" s="1" t="s">
        <v>38</v>
      </c>
      <c r="K11387" s="1" t="s">
        <v>38</v>
      </c>
      <c r="N11387" s="3" t="str">
        <f>IF(LEFT(LOWER(C11387),1)="m","Male",IF(LEFT(LOWER(C11387),1)="f","Female","Unknown"))</f>
        <v>Female</v>
      </c>
      <c r="O11387" s="4" t="str">
        <f>IF(TRIM(LOWER(F11387))="neuro","Neurology",IF(TRIM(LOWER(F11387))="Neurology","Neurology",IF(TRIM(LOWER(F11387))="general ward","General",IF(TRIM(LOWER(F11387))="general","General",IF(TRIM(LOWER(F11387))="cardiology","Cardiology",IF(TRIM(LOWER(F11387))="Cardiology","Cardiology",IF(TRIM(LOWER(F11387))="Peads","Pediatrics",IF(TRIM(LOWER(F11387))="Pediatrics","Pediatrics",IF(TRIM(LOWER(F11387))="orthopedics","Orthopedics",IF(TRIM(LOWER(F11387))="Neurology","Neurology",IF(TRIM(LOWER(F11387))="Oncology","Oncology")))))))))))</f>
        <v>Cardiology</v>
      </c>
      <c r="P11387" s="3" t="str">
        <f t="shared" si="1062"/>
        <v>Government</v>
      </c>
      <c r="Q11387" s="5">
        <f t="shared" si="1063"/>
        <v>5</v>
      </c>
      <c r="R11387" s="1">
        <f t="shared" si="1064"/>
        <v>342330.69</v>
      </c>
      <c r="S11387" s="1">
        <f t="shared" si="1065"/>
        <v>0</v>
      </c>
      <c r="T11387" s="1" t="str">
        <f t="shared" si="1066"/>
        <v>66+</v>
      </c>
      <c r="U11387" s="1" t="str">
        <f t="shared" si="1067"/>
        <v>No</v>
      </c>
    </row>
    <row r="11388" spans="1:21">
      <c r="A11388" s="1">
        <v>11387</v>
      </c>
      <c r="B11388" s="1">
        <v>79</v>
      </c>
      <c r="C11388" s="1" t="s">
        <v>18</v>
      </c>
      <c r="D11388" s="2">
        <v>45032</v>
      </c>
      <c r="E11388" s="2">
        <v>45039</v>
      </c>
      <c r="F11388" s="1" t="s">
        <v>13</v>
      </c>
      <c r="G11388" s="1" t="s">
        <v>33</v>
      </c>
      <c r="H11388" s="1" t="s">
        <v>23</v>
      </c>
      <c r="I11388" s="1">
        <v>-19441.53</v>
      </c>
      <c r="J11388" s="1" t="s">
        <v>16</v>
      </c>
      <c r="K11388" s="1" t="s">
        <v>16</v>
      </c>
      <c r="N11388" s="3" t="str">
        <f>IF(LEFT(LOWER(C11388),1)="m","Male",IF(LEFT(LOWER(C11388),1)="f","Female","Unknown"))</f>
        <v>Male</v>
      </c>
      <c r="O11388" s="4" t="str">
        <f>IF(TRIM(LOWER(F11388))="neuro","Neurology",IF(TRIM(LOWER(F11388))="Neurology","Neurology",IF(TRIM(LOWER(F11388))="general ward","General",IF(TRIM(LOWER(F11388))="general","General",IF(TRIM(LOWER(F11388))="cardiology","Cardiology",IF(TRIM(LOWER(F11388))="Cardiology","Cardiology",IF(TRIM(LOWER(F11388))="Peads","Pediatrics",IF(TRIM(LOWER(F11388))="Pediatrics","Pediatrics",IF(TRIM(LOWER(F11388))="orthopedics","Orthopedics",IF(TRIM(LOWER(F11388))="Neurology","Neurology",IF(TRIM(LOWER(F11388))="Oncology","Oncology")))))))))))</f>
        <v>Neurology</v>
      </c>
      <c r="P11388" s="3" t="str">
        <f t="shared" si="1062"/>
        <v>Self</v>
      </c>
      <c r="Q11388" s="5">
        <f t="shared" si="1063"/>
        <v>7</v>
      </c>
      <c r="R11388" s="1" t="str">
        <f t="shared" si="1064"/>
        <v/>
      </c>
      <c r="S11388" s="1">
        <f t="shared" si="1065"/>
        <v>1</v>
      </c>
      <c r="T11388" s="1" t="str">
        <f t="shared" si="1066"/>
        <v>66+</v>
      </c>
      <c r="U11388" s="1" t="str">
        <f t="shared" si="1067"/>
        <v>Yes</v>
      </c>
    </row>
    <row r="11389" spans="1:21">
      <c r="A11389" s="1">
        <v>11388</v>
      </c>
      <c r="B11389" s="1">
        <v>86</v>
      </c>
      <c r="C11389" s="1" t="s">
        <v>18</v>
      </c>
      <c r="D11389" s="2">
        <v>45372</v>
      </c>
      <c r="E11389" s="2">
        <v>45373</v>
      </c>
      <c r="F11389" s="1" t="s">
        <v>13</v>
      </c>
      <c r="G11389" s="1" t="s">
        <v>36</v>
      </c>
      <c r="H11389" s="1" t="s">
        <v>32</v>
      </c>
      <c r="I11389" s="1">
        <v>214573.83</v>
      </c>
      <c r="K11389" s="1" t="s">
        <v>38</v>
      </c>
      <c r="N11389" s="3" t="str">
        <f>IF(LEFT(LOWER(C11389),1)="m","Male",IF(LEFT(LOWER(C11389),1)="f","Female","Unknown"))</f>
        <v>Male</v>
      </c>
      <c r="O11389" s="4" t="str">
        <f>IF(TRIM(LOWER(F11389))="neuro","Neurology",IF(TRIM(LOWER(F11389))="Neurology","Neurology",IF(TRIM(LOWER(F11389))="general ward","General",IF(TRIM(LOWER(F11389))="general","General",IF(TRIM(LOWER(F11389))="cardiology","Cardiology",IF(TRIM(LOWER(F11389))="Cardiology","Cardiology",IF(TRIM(LOWER(F11389))="Peads","Pediatrics",IF(TRIM(LOWER(F11389))="Pediatrics","Pediatrics",IF(TRIM(LOWER(F11389))="orthopedics","Orthopedics",IF(TRIM(LOWER(F11389))="Neurology","Neurology",IF(TRIM(LOWER(F11389))="Oncology","Oncology")))))))))))</f>
        <v>Neurology</v>
      </c>
      <c r="P11389" s="3" t="str">
        <f t="shared" si="1062"/>
        <v>Government</v>
      </c>
      <c r="Q11389" s="5">
        <f t="shared" si="1063"/>
        <v>1</v>
      </c>
      <c r="R11389" s="1">
        <f t="shared" si="1064"/>
        <v>214573.83</v>
      </c>
      <c r="S11389" s="1">
        <f t="shared" si="1065"/>
        <v>0</v>
      </c>
      <c r="T11389" s="1" t="str">
        <f t="shared" si="1066"/>
        <v>66+</v>
      </c>
      <c r="U11389" s="1" t="str">
        <f t="shared" si="1067"/>
        <v>Unknown</v>
      </c>
    </row>
    <row r="11390" spans="1:21">
      <c r="A11390" s="1">
        <v>11389</v>
      </c>
      <c r="B11390" s="1">
        <v>90</v>
      </c>
      <c r="C11390" s="1" t="s">
        <v>18</v>
      </c>
      <c r="D11390" s="2">
        <v>45394</v>
      </c>
      <c r="E11390" s="2">
        <v>45405</v>
      </c>
      <c r="F11390" s="1" t="s">
        <v>13</v>
      </c>
      <c r="G11390" s="1" t="s">
        <v>46</v>
      </c>
      <c r="H11390" s="1" t="s">
        <v>37</v>
      </c>
      <c r="I11390" s="1">
        <v>232908.32</v>
      </c>
      <c r="J11390" s="1" t="s">
        <v>38</v>
      </c>
      <c r="K11390" s="1" t="s">
        <v>16</v>
      </c>
      <c r="N11390" s="3" t="str">
        <f>IF(LEFT(LOWER(C11390),1)="m","Male",IF(LEFT(LOWER(C11390),1)="f","Female","Unknown"))</f>
        <v>Male</v>
      </c>
      <c r="O11390" s="4" t="str">
        <f>IF(TRIM(LOWER(F11390))="neuro","Neurology",IF(TRIM(LOWER(F11390))="Neurology","Neurology",IF(TRIM(LOWER(F11390))="general ward","General",IF(TRIM(LOWER(F11390))="general","General",IF(TRIM(LOWER(F11390))="cardiology","Cardiology",IF(TRIM(LOWER(F11390))="Cardiology","Cardiology",IF(TRIM(LOWER(F11390))="Peads","Pediatrics",IF(TRIM(LOWER(F11390))="Pediatrics","Pediatrics",IF(TRIM(LOWER(F11390))="orthopedics","Orthopedics",IF(TRIM(LOWER(F11390))="Neurology","Neurology",IF(TRIM(LOWER(F11390))="Oncology","Oncology")))))))))))</f>
        <v>Neurology</v>
      </c>
      <c r="P11390" s="3" t="str">
        <f t="shared" si="1062"/>
        <v>Self</v>
      </c>
      <c r="Q11390" s="5">
        <f t="shared" si="1063"/>
        <v>11</v>
      </c>
      <c r="R11390" s="1">
        <f t="shared" si="1064"/>
        <v>232908.32</v>
      </c>
      <c r="S11390" s="1">
        <f t="shared" si="1065"/>
        <v>1</v>
      </c>
      <c r="T11390" s="1" t="str">
        <f t="shared" si="1066"/>
        <v>66+</v>
      </c>
      <c r="U11390" s="1" t="str">
        <f t="shared" si="1067"/>
        <v>No</v>
      </c>
    </row>
    <row r="11391" spans="1:21">
      <c r="A11391" s="1">
        <v>11390</v>
      </c>
      <c r="B11391" s="1">
        <v>5</v>
      </c>
      <c r="C11391" s="1" t="s">
        <v>26</v>
      </c>
      <c r="D11391" s="2">
        <v>45324</v>
      </c>
      <c r="E11391" s="2">
        <v>45331</v>
      </c>
      <c r="F11391" s="1" t="s">
        <v>35</v>
      </c>
      <c r="G11391" s="1" t="s">
        <v>31</v>
      </c>
      <c r="I11391" s="1">
        <v>338542.58</v>
      </c>
      <c r="J11391" s="1" t="s">
        <v>24</v>
      </c>
      <c r="K11391" s="1" t="s">
        <v>42</v>
      </c>
      <c r="N11391" s="3" t="str">
        <f>IF(LEFT(LOWER(C11391),1)="m","Male",IF(LEFT(LOWER(C11391),1)="f","Female","Unknown"))</f>
        <v>Female</v>
      </c>
      <c r="O11391" s="4" t="str">
        <f>IF(TRIM(LOWER(F11391))="neuro","Neurology",IF(TRIM(LOWER(F11391))="Neurology","Neurology",IF(TRIM(LOWER(F11391))="general ward","General",IF(TRIM(LOWER(F11391))="general","General",IF(TRIM(LOWER(F11391))="cardiology","Cardiology",IF(TRIM(LOWER(F11391))="Cardiology","Cardiology",IF(TRIM(LOWER(F11391))="Peads","Pediatrics",IF(TRIM(LOWER(F11391))="Pediatrics","Pediatrics",IF(TRIM(LOWER(F11391))="orthopedics","Orthopedics",IF(TRIM(LOWER(F11391))="Neurology","Neurology",IF(TRIM(LOWER(F11391))="Oncology","Oncology")))))))))))</f>
        <v>Cardiology</v>
      </c>
      <c r="P11391" s="3" t="str">
        <f t="shared" si="1062"/>
        <v>Private</v>
      </c>
      <c r="Q11391" s="5">
        <f t="shared" si="1063"/>
        <v>7</v>
      </c>
      <c r="R11391" s="1">
        <f t="shared" si="1064"/>
        <v>338542.58</v>
      </c>
      <c r="S11391" s="1">
        <f t="shared" si="1065"/>
        <v>0</v>
      </c>
      <c r="T11391" s="1" t="str">
        <f t="shared" si="1066"/>
        <v>0-17</v>
      </c>
      <c r="U11391" s="1" t="str">
        <f t="shared" si="1067"/>
        <v>No</v>
      </c>
    </row>
    <row r="11392" spans="1:21">
      <c r="A11392" s="1">
        <v>11391</v>
      </c>
      <c r="B11392" s="1">
        <v>39</v>
      </c>
      <c r="C11392" s="1" t="s">
        <v>27</v>
      </c>
      <c r="D11392" s="2">
        <v>45622</v>
      </c>
      <c r="E11392" s="2">
        <v>45629</v>
      </c>
      <c r="F11392" s="1" t="s">
        <v>45</v>
      </c>
      <c r="G11392" s="1" t="s">
        <v>22</v>
      </c>
      <c r="H11392" s="1" t="s">
        <v>23</v>
      </c>
      <c r="I11392" s="1">
        <v>294608.78999999998</v>
      </c>
      <c r="J11392" s="1" t="s">
        <v>16</v>
      </c>
      <c r="K11392" s="1" t="s">
        <v>25</v>
      </c>
      <c r="N11392" s="3" t="str">
        <f>IF(LEFT(LOWER(C11392),1)="m","Male",IF(LEFT(LOWER(C11392),1)="f","Female","Unknown"))</f>
        <v>Male</v>
      </c>
      <c r="O11392" s="4" t="str">
        <f>IF(TRIM(LOWER(F11392))="neuro","Neurology",IF(TRIM(LOWER(F11392))="Neurology","Neurology",IF(TRIM(LOWER(F11392))="general ward","General",IF(TRIM(LOWER(F11392))="general","General",IF(TRIM(LOWER(F11392))="cardiology","Cardiology",IF(TRIM(LOWER(F11392))="Cardiology","Cardiology",IF(TRIM(LOWER(F11392))="Peads","Pediatrics",IF(TRIM(LOWER(F11392))="Pediatrics","Pediatrics",IF(TRIM(LOWER(F11392))="orthopedics","Orthopedics",IF(TRIM(LOWER(F11392))="Neurology","Neurology",IF(TRIM(LOWER(F11392))="Oncology","Oncology")))))))))))</f>
        <v>Neurology</v>
      </c>
      <c r="P11392" s="3" t="str">
        <f t="shared" si="1062"/>
        <v>Government</v>
      </c>
      <c r="Q11392" s="5">
        <f t="shared" si="1063"/>
        <v>7</v>
      </c>
      <c r="R11392" s="1">
        <f t="shared" si="1064"/>
        <v>294608.78999999998</v>
      </c>
      <c r="S11392" s="1">
        <f t="shared" si="1065"/>
        <v>1</v>
      </c>
      <c r="T11392" s="1" t="str">
        <f t="shared" si="1066"/>
        <v>36-50</v>
      </c>
      <c r="U11392" s="1" t="str">
        <f t="shared" si="1067"/>
        <v>Yes</v>
      </c>
    </row>
    <row r="11393" spans="1:21">
      <c r="A11393" s="1">
        <v>11392</v>
      </c>
      <c r="B11393" s="1">
        <v>29</v>
      </c>
      <c r="C11393" s="1" t="s">
        <v>18</v>
      </c>
      <c r="D11393" s="2">
        <v>45454</v>
      </c>
      <c r="E11393" s="2">
        <v>45457</v>
      </c>
      <c r="F11393" s="1" t="s">
        <v>28</v>
      </c>
      <c r="G11393" s="1" t="s">
        <v>22</v>
      </c>
      <c r="H11393" s="1" t="s">
        <v>23</v>
      </c>
      <c r="I11393" s="1">
        <v>147574.79999999999</v>
      </c>
      <c r="J11393" s="1" t="s">
        <v>24</v>
      </c>
      <c r="K11393" s="1" t="s">
        <v>16</v>
      </c>
      <c r="N11393" s="3" t="str">
        <f>IF(LEFT(LOWER(C11393),1)="m","Male",IF(LEFT(LOWER(C11393),1)="f","Female","Unknown"))</f>
        <v>Male</v>
      </c>
      <c r="O11393" s="4" t="str">
        <f>IF(TRIM(LOWER(F11393))="neuro","Neurology",IF(TRIM(LOWER(F11393))="Neurology","Neurology",IF(TRIM(LOWER(F11393))="general ward","General",IF(TRIM(LOWER(F11393))="general","General",IF(TRIM(LOWER(F11393))="cardiology","Cardiology",IF(TRIM(LOWER(F11393))="Cardiology","Cardiology",IF(TRIM(LOWER(F11393))="Peads","Pediatrics",IF(TRIM(LOWER(F11393))="Pediatrics","Pediatrics",IF(TRIM(LOWER(F11393))="orthopedics","Orthopedics",IF(TRIM(LOWER(F11393))="Neurology","Neurology",IF(TRIM(LOWER(F11393))="Oncology","Oncology")))))))))))</f>
        <v>Orthopedics</v>
      </c>
      <c r="P11393" s="3" t="str">
        <f t="shared" si="1062"/>
        <v>Government</v>
      </c>
      <c r="Q11393" s="5">
        <f t="shared" si="1063"/>
        <v>3</v>
      </c>
      <c r="R11393" s="1">
        <f t="shared" si="1064"/>
        <v>147574.79999999999</v>
      </c>
      <c r="S11393" s="1">
        <f t="shared" si="1065"/>
        <v>1</v>
      </c>
      <c r="T11393" s="1" t="str">
        <f t="shared" si="1066"/>
        <v>18-35</v>
      </c>
      <c r="U11393" s="1" t="str">
        <f t="shared" si="1067"/>
        <v>No</v>
      </c>
    </row>
    <row r="11394" spans="1:21">
      <c r="A11394" s="1">
        <v>11393</v>
      </c>
      <c r="B11394" s="1">
        <v>59</v>
      </c>
      <c r="C11394" s="1" t="s">
        <v>18</v>
      </c>
      <c r="D11394" s="2">
        <v>45626</v>
      </c>
      <c r="E11394" s="2">
        <v>45642</v>
      </c>
      <c r="F11394" s="1" t="s">
        <v>40</v>
      </c>
      <c r="G11394" s="1" t="s">
        <v>33</v>
      </c>
      <c r="I11394" s="1">
        <v>267454.73</v>
      </c>
      <c r="K11394" s="1" t="s">
        <v>42</v>
      </c>
      <c r="N11394" s="3" t="str">
        <f>IF(LEFT(LOWER(C11394),1)="m","Male",IF(LEFT(LOWER(C11394),1)="f","Female","Unknown"))</f>
        <v>Male</v>
      </c>
      <c r="O11394" s="4" t="str">
        <f>IF(TRIM(LOWER(F11394))="neuro","Neurology",IF(TRIM(LOWER(F11394))="Neurology","Neurology",IF(TRIM(LOWER(F11394))="general ward","General",IF(TRIM(LOWER(F11394))="general","General",IF(TRIM(LOWER(F11394))="cardiology","Cardiology",IF(TRIM(LOWER(F11394))="Cardiology","Cardiology",IF(TRIM(LOWER(F11394))="Peads","Pediatrics",IF(TRIM(LOWER(F11394))="Pediatrics","Pediatrics",IF(TRIM(LOWER(F11394))="orthopedics","Orthopedics",IF(TRIM(LOWER(F11394))="Neurology","Neurology",IF(TRIM(LOWER(F11394))="Oncology","Oncology")))))))))))</f>
        <v>Pediatrics</v>
      </c>
      <c r="P11394" s="3" t="str">
        <f t="shared" si="1062"/>
        <v>Self</v>
      </c>
      <c r="Q11394" s="5">
        <f t="shared" si="1063"/>
        <v>16</v>
      </c>
      <c r="R11394" s="1">
        <f t="shared" si="1064"/>
        <v>267454.73</v>
      </c>
      <c r="S11394" s="1">
        <f t="shared" si="1065"/>
        <v>0</v>
      </c>
      <c r="T11394" s="1" t="str">
        <f t="shared" si="1066"/>
        <v>51-65</v>
      </c>
      <c r="U11394" s="1" t="str">
        <f t="shared" si="1067"/>
        <v>Unknown</v>
      </c>
    </row>
    <row r="11395" spans="1:21">
      <c r="A11395" s="1">
        <v>11394</v>
      </c>
      <c r="B11395" s="1">
        <v>67</v>
      </c>
      <c r="C11395" s="1" t="s">
        <v>29</v>
      </c>
      <c r="D11395" s="2">
        <v>45182</v>
      </c>
      <c r="E11395" s="2">
        <v>45193</v>
      </c>
      <c r="F11395" s="1" t="s">
        <v>19</v>
      </c>
      <c r="G11395" s="1" t="s">
        <v>46</v>
      </c>
      <c r="H11395" s="1" t="s">
        <v>51</v>
      </c>
      <c r="I11395" s="1">
        <v>97239.71</v>
      </c>
      <c r="J11395" s="1" t="s">
        <v>25</v>
      </c>
      <c r="K11395" s="1" t="s">
        <v>42</v>
      </c>
      <c r="N11395" s="3" t="str">
        <f>IF(LEFT(LOWER(C11395),1)="m","Male",IF(LEFT(LOWER(C11395),1)="f","Female","Unknown"))</f>
        <v>Female</v>
      </c>
      <c r="O11395" s="4" t="str">
        <f>IF(TRIM(LOWER(F11395))="neuro","Neurology",IF(TRIM(LOWER(F11395))="Neurology","Neurology",IF(TRIM(LOWER(F11395))="general ward","General",IF(TRIM(LOWER(F11395))="general","General",IF(TRIM(LOWER(F11395))="cardiology","Cardiology",IF(TRIM(LOWER(F11395))="Cardiology","Cardiology",IF(TRIM(LOWER(F11395))="Peads","Pediatrics",IF(TRIM(LOWER(F11395))="Pediatrics","Pediatrics",IF(TRIM(LOWER(F11395))="orthopedics","Orthopedics",IF(TRIM(LOWER(F11395))="Neurology","Neurology",IF(TRIM(LOWER(F11395))="Oncology","Oncology")))))))))))</f>
        <v>General</v>
      </c>
      <c r="P11395" s="3" t="str">
        <f t="shared" ref="P11395:P11458" si="1068">IF(LOWER(G11395)="private","Private",
IF(LOWER(G11395)="govt","Government",
IF(LOWER(G11395)="government","Government",
IF(LOWER(G11395)="self","Self","Unknown"))))</f>
        <v>Self</v>
      </c>
      <c r="Q11395" s="5">
        <f t="shared" ref="Q11395:Q11458" si="1069">IF(E11395&lt;D11395,"",E11395-D11395)</f>
        <v>11</v>
      </c>
      <c r="R11395" s="1">
        <f t="shared" ref="R11395:R11458" si="1070">IF(I11395&lt;0,"",I11395)</f>
        <v>97239.71</v>
      </c>
      <c r="S11395" s="1">
        <f t="shared" ref="S11395:S11458" si="1071">IF(OR(K11395="Yes",K11395="YES",K11395="Y"),1,0)</f>
        <v>0</v>
      </c>
      <c r="T11395" s="1" t="str">
        <f t="shared" ref="T11395:T11458" si="1072">IF(B11395&lt;18,"0-17",                                                  IF(B11395&lt;36,"18-35",
IF(B11395&lt;51,"36-50",
IF(B11395&lt;66,"51-65","66+"))))</f>
        <v>66+</v>
      </c>
      <c r="U11395" s="1" t="str">
        <f t="shared" ref="U11395:U11458" si="1073">IF(OR(TRIM(UPPER(J11395))="YES",TRIM(UPPER(J11395))="Y"),"Yes",
IF(OR(TRIM(UPPER(J11395))="NO",TRIM(UPPER(J11395))="N"),"No","Unknown"))</f>
        <v>Yes</v>
      </c>
    </row>
    <row r="11396" spans="1:21">
      <c r="A11396" s="1">
        <v>11395</v>
      </c>
      <c r="B11396" s="1">
        <v>26</v>
      </c>
      <c r="C11396" s="1" t="s">
        <v>29</v>
      </c>
      <c r="D11396" s="2">
        <v>45164</v>
      </c>
      <c r="E11396" s="2">
        <v>45166</v>
      </c>
      <c r="F11396" s="1" t="s">
        <v>21</v>
      </c>
      <c r="G11396" s="1" t="s">
        <v>22</v>
      </c>
      <c r="H11396" s="1" t="s">
        <v>15</v>
      </c>
      <c r="I11396" s="1">
        <v>227538.52</v>
      </c>
      <c r="J11396" s="1" t="s">
        <v>38</v>
      </c>
      <c r="K11396" s="1" t="s">
        <v>20</v>
      </c>
      <c r="N11396" s="3" t="str">
        <f>IF(LEFT(LOWER(C11396),1)="m","Male",IF(LEFT(LOWER(C11396),1)="f","Female","Unknown"))</f>
        <v>Female</v>
      </c>
      <c r="O11396" s="4" t="str">
        <f>IF(TRIM(LOWER(F11396))="neuro","Neurology",IF(TRIM(LOWER(F11396))="Neurology","Neurology",IF(TRIM(LOWER(F11396))="general ward","General",IF(TRIM(LOWER(F11396))="general","General",IF(TRIM(LOWER(F11396))="cardiology","Cardiology",IF(TRIM(LOWER(F11396))="Cardiology","Cardiology",IF(TRIM(LOWER(F11396))="Peads","Pediatrics",IF(TRIM(LOWER(F11396))="Pediatrics","Pediatrics",IF(TRIM(LOWER(F11396))="orthopedics","Orthopedics",IF(TRIM(LOWER(F11396))="Neurology","Neurology",IF(TRIM(LOWER(F11396))="Oncology","Oncology")))))))))))</f>
        <v>General</v>
      </c>
      <c r="P11396" s="3" t="str">
        <f t="shared" si="1068"/>
        <v>Government</v>
      </c>
      <c r="Q11396" s="5">
        <f t="shared" si="1069"/>
        <v>2</v>
      </c>
      <c r="R11396" s="1">
        <f t="shared" si="1070"/>
        <v>227538.52</v>
      </c>
      <c r="S11396" s="1">
        <f t="shared" si="1071"/>
        <v>0</v>
      </c>
      <c r="T11396" s="1" t="str">
        <f t="shared" si="1072"/>
        <v>18-35</v>
      </c>
      <c r="U11396" s="1" t="str">
        <f t="shared" si="1073"/>
        <v>No</v>
      </c>
    </row>
    <row r="11397" spans="1:21">
      <c r="A11397" s="1">
        <v>11396</v>
      </c>
      <c r="C11397" s="1" t="s">
        <v>26</v>
      </c>
      <c r="D11397" s="2">
        <v>45570</v>
      </c>
      <c r="E11397" s="2">
        <v>45572</v>
      </c>
      <c r="F11397" s="1" t="s">
        <v>13</v>
      </c>
      <c r="G11397" s="1" t="s">
        <v>14</v>
      </c>
      <c r="H11397" s="1" t="s">
        <v>37</v>
      </c>
      <c r="I11397" s="1">
        <v>123785.22</v>
      </c>
      <c r="J11397" s="1" t="s">
        <v>16</v>
      </c>
      <c r="K11397" s="1" t="s">
        <v>16</v>
      </c>
      <c r="N11397" s="3" t="str">
        <f>IF(LEFT(LOWER(C11397),1)="m","Male",IF(LEFT(LOWER(C11397),1)="f","Female","Unknown"))</f>
        <v>Female</v>
      </c>
      <c r="O11397" s="4" t="str">
        <f>IF(TRIM(LOWER(F11397))="neuro","Neurology",IF(TRIM(LOWER(F11397))="Neurology","Neurology",IF(TRIM(LOWER(F11397))="general ward","General",IF(TRIM(LOWER(F11397))="general","General",IF(TRIM(LOWER(F11397))="cardiology","Cardiology",IF(TRIM(LOWER(F11397))="Cardiology","Cardiology",IF(TRIM(LOWER(F11397))="Peads","Pediatrics",IF(TRIM(LOWER(F11397))="Pediatrics","Pediatrics",IF(TRIM(LOWER(F11397))="orthopedics","Orthopedics",IF(TRIM(LOWER(F11397))="Neurology","Neurology",IF(TRIM(LOWER(F11397))="Oncology","Oncology")))))))))))</f>
        <v>Neurology</v>
      </c>
      <c r="P11397" s="3" t="str">
        <f t="shared" si="1068"/>
        <v>Private</v>
      </c>
      <c r="Q11397" s="5">
        <f t="shared" si="1069"/>
        <v>2</v>
      </c>
      <c r="R11397" s="1">
        <f t="shared" si="1070"/>
        <v>123785.22</v>
      </c>
      <c r="S11397" s="1">
        <f t="shared" si="1071"/>
        <v>1</v>
      </c>
      <c r="T11397" s="1" t="str">
        <f t="shared" si="1072"/>
        <v>0-17</v>
      </c>
      <c r="U11397" s="1" t="str">
        <f t="shared" si="1073"/>
        <v>Yes</v>
      </c>
    </row>
    <row r="11398" spans="1:21">
      <c r="A11398" s="1">
        <v>11397</v>
      </c>
      <c r="B11398" s="1">
        <v>42</v>
      </c>
      <c r="C11398" s="1" t="s">
        <v>34</v>
      </c>
      <c r="D11398" s="2">
        <v>45083</v>
      </c>
      <c r="E11398" s="2">
        <v>45094</v>
      </c>
      <c r="F11398" s="1" t="s">
        <v>52</v>
      </c>
      <c r="G11398" s="1" t="s">
        <v>41</v>
      </c>
      <c r="H11398" s="1" t="s">
        <v>37</v>
      </c>
      <c r="I11398" s="1">
        <v>174745.29</v>
      </c>
      <c r="K11398" s="1" t="s">
        <v>17</v>
      </c>
      <c r="N11398" s="3" t="str">
        <f>IF(LEFT(LOWER(C11398),1)="m","Male",IF(LEFT(LOWER(C11398),1)="f","Female","Unknown"))</f>
        <v>Male</v>
      </c>
      <c r="O11398" s="4" t="str">
        <f>IF(TRIM(LOWER(F11398))="neuro","Neurology",IF(TRIM(LOWER(F11398))="Neurology","Neurology",IF(TRIM(LOWER(F11398))="general ward","General",IF(TRIM(LOWER(F11398))="general","General",IF(TRIM(LOWER(F11398))="cardiology","Cardiology",IF(TRIM(LOWER(F11398))="Cardiology","Cardiology",IF(TRIM(LOWER(F11398))="Peads","Pediatrics",IF(TRIM(LOWER(F11398))="Pediatrics","Pediatrics",IF(TRIM(LOWER(F11398))="orthopedics","Orthopedics",IF(TRIM(LOWER(F11398))="Neurology","Neurology",IF(TRIM(LOWER(F11398))="Oncology","Oncology")))))))))))</f>
        <v>Oncology</v>
      </c>
      <c r="P11398" s="3" t="str">
        <f t="shared" si="1068"/>
        <v>Unknown</v>
      </c>
      <c r="Q11398" s="5">
        <f t="shared" si="1069"/>
        <v>11</v>
      </c>
      <c r="R11398" s="1">
        <f t="shared" si="1070"/>
        <v>174745.29</v>
      </c>
      <c r="S11398" s="1">
        <f t="shared" si="1071"/>
        <v>1</v>
      </c>
      <c r="T11398" s="1" t="str">
        <f t="shared" si="1072"/>
        <v>36-50</v>
      </c>
      <c r="U11398" s="1" t="str">
        <f t="shared" si="1073"/>
        <v>Unknown</v>
      </c>
    </row>
    <row r="11399" spans="1:21">
      <c r="A11399" s="1">
        <v>11398</v>
      </c>
      <c r="B11399" s="1">
        <v>25</v>
      </c>
      <c r="C11399" s="1" t="s">
        <v>29</v>
      </c>
      <c r="D11399" s="2">
        <v>45148</v>
      </c>
      <c r="E11399" s="2">
        <v>45149</v>
      </c>
      <c r="F11399" s="1" t="s">
        <v>35</v>
      </c>
      <c r="G11399" s="1" t="s">
        <v>31</v>
      </c>
      <c r="H11399" s="1" t="s">
        <v>23</v>
      </c>
      <c r="I11399" s="1">
        <v>334761.76</v>
      </c>
      <c r="J11399" s="1" t="s">
        <v>42</v>
      </c>
      <c r="K11399" s="1" t="s">
        <v>20</v>
      </c>
      <c r="N11399" s="3" t="str">
        <f>IF(LEFT(LOWER(C11399),1)="m","Male",IF(LEFT(LOWER(C11399),1)="f","Female","Unknown"))</f>
        <v>Female</v>
      </c>
      <c r="O11399" s="4" t="str">
        <f>IF(TRIM(LOWER(F11399))="neuro","Neurology",IF(TRIM(LOWER(F11399))="Neurology","Neurology",IF(TRIM(LOWER(F11399))="general ward","General",IF(TRIM(LOWER(F11399))="general","General",IF(TRIM(LOWER(F11399))="cardiology","Cardiology",IF(TRIM(LOWER(F11399))="Cardiology","Cardiology",IF(TRIM(LOWER(F11399))="Peads","Pediatrics",IF(TRIM(LOWER(F11399))="Pediatrics","Pediatrics",IF(TRIM(LOWER(F11399))="orthopedics","Orthopedics",IF(TRIM(LOWER(F11399))="Neurology","Neurology",IF(TRIM(LOWER(F11399))="Oncology","Oncology")))))))))))</f>
        <v>Cardiology</v>
      </c>
      <c r="P11399" s="3" t="str">
        <f t="shared" si="1068"/>
        <v>Private</v>
      </c>
      <c r="Q11399" s="5">
        <f t="shared" si="1069"/>
        <v>1</v>
      </c>
      <c r="R11399" s="1">
        <f t="shared" si="1070"/>
        <v>334761.76</v>
      </c>
      <c r="S11399" s="1">
        <f t="shared" si="1071"/>
        <v>0</v>
      </c>
      <c r="T11399" s="1" t="str">
        <f t="shared" si="1072"/>
        <v>18-35</v>
      </c>
      <c r="U11399" s="1" t="str">
        <f t="shared" si="1073"/>
        <v>No</v>
      </c>
    </row>
    <row r="11400" spans="1:21">
      <c r="A11400" s="1">
        <v>11399</v>
      </c>
      <c r="B11400" s="1">
        <v>85</v>
      </c>
      <c r="C11400" s="1" t="s">
        <v>27</v>
      </c>
      <c r="D11400" s="2">
        <v>45379</v>
      </c>
      <c r="E11400" s="2">
        <v>45389</v>
      </c>
      <c r="F11400" s="1" t="s">
        <v>21</v>
      </c>
      <c r="G11400" s="1" t="s">
        <v>46</v>
      </c>
      <c r="H11400" s="1" t="s">
        <v>51</v>
      </c>
      <c r="I11400" s="1">
        <v>253169.04</v>
      </c>
      <c r="J11400" s="1" t="s">
        <v>38</v>
      </c>
      <c r="K11400" s="1" t="s">
        <v>25</v>
      </c>
      <c r="N11400" s="3" t="str">
        <f>IF(LEFT(LOWER(C11400),1)="m","Male",IF(LEFT(LOWER(C11400),1)="f","Female","Unknown"))</f>
        <v>Male</v>
      </c>
      <c r="O11400" s="4" t="str">
        <f>IF(TRIM(LOWER(F11400))="neuro","Neurology",IF(TRIM(LOWER(F11400))="Neurology","Neurology",IF(TRIM(LOWER(F11400))="general ward","General",IF(TRIM(LOWER(F11400))="general","General",IF(TRIM(LOWER(F11400))="cardiology","Cardiology",IF(TRIM(LOWER(F11400))="Cardiology","Cardiology",IF(TRIM(LOWER(F11400))="Peads","Pediatrics",IF(TRIM(LOWER(F11400))="Pediatrics","Pediatrics",IF(TRIM(LOWER(F11400))="orthopedics","Orthopedics",IF(TRIM(LOWER(F11400))="Neurology","Neurology",IF(TRIM(LOWER(F11400))="Oncology","Oncology")))))))))))</f>
        <v>General</v>
      </c>
      <c r="P11400" s="3" t="str">
        <f t="shared" si="1068"/>
        <v>Self</v>
      </c>
      <c r="Q11400" s="5">
        <f t="shared" si="1069"/>
        <v>10</v>
      </c>
      <c r="R11400" s="1">
        <f t="shared" si="1070"/>
        <v>253169.04</v>
      </c>
      <c r="S11400" s="1">
        <f t="shared" si="1071"/>
        <v>1</v>
      </c>
      <c r="T11400" s="1" t="str">
        <f t="shared" si="1072"/>
        <v>66+</v>
      </c>
      <c r="U11400" s="1" t="str">
        <f t="shared" si="1073"/>
        <v>No</v>
      </c>
    </row>
    <row r="11401" spans="1:21">
      <c r="A11401" s="1">
        <v>11400</v>
      </c>
      <c r="B11401" s="1">
        <v>83</v>
      </c>
      <c r="C11401" s="1" t="s">
        <v>29</v>
      </c>
      <c r="D11401" s="2">
        <v>45227</v>
      </c>
      <c r="E11401" s="2">
        <v>45245</v>
      </c>
      <c r="F11401" s="1" t="s">
        <v>45</v>
      </c>
      <c r="G11401" s="1" t="s">
        <v>14</v>
      </c>
      <c r="H11401" s="1" t="s">
        <v>47</v>
      </c>
      <c r="I11401" s="1">
        <v>231008.83</v>
      </c>
      <c r="J11401" s="1" t="s">
        <v>42</v>
      </c>
      <c r="K11401" s="1" t="s">
        <v>38</v>
      </c>
      <c r="N11401" s="3" t="str">
        <f>IF(LEFT(LOWER(C11401),1)="m","Male",IF(LEFT(LOWER(C11401),1)="f","Female","Unknown"))</f>
        <v>Female</v>
      </c>
      <c r="O11401" s="4" t="str">
        <f>IF(TRIM(LOWER(F11401))="neuro","Neurology",IF(TRIM(LOWER(F11401))="Neurology","Neurology",IF(TRIM(LOWER(F11401))="general ward","General",IF(TRIM(LOWER(F11401))="general","General",IF(TRIM(LOWER(F11401))="cardiology","Cardiology",IF(TRIM(LOWER(F11401))="Cardiology","Cardiology",IF(TRIM(LOWER(F11401))="Peads","Pediatrics",IF(TRIM(LOWER(F11401))="Pediatrics","Pediatrics",IF(TRIM(LOWER(F11401))="orthopedics","Orthopedics",IF(TRIM(LOWER(F11401))="Neurology","Neurology",IF(TRIM(LOWER(F11401))="Oncology","Oncology")))))))))))</f>
        <v>Neurology</v>
      </c>
      <c r="P11401" s="3" t="str">
        <f t="shared" si="1068"/>
        <v>Private</v>
      </c>
      <c r="Q11401" s="5">
        <f t="shared" si="1069"/>
        <v>18</v>
      </c>
      <c r="R11401" s="1">
        <f t="shared" si="1070"/>
        <v>231008.83</v>
      </c>
      <c r="S11401" s="1">
        <f t="shared" si="1071"/>
        <v>0</v>
      </c>
      <c r="T11401" s="1" t="str">
        <f t="shared" si="1072"/>
        <v>66+</v>
      </c>
      <c r="U11401" s="1" t="str">
        <f t="shared" si="1073"/>
        <v>No</v>
      </c>
    </row>
    <row r="11402" spans="1:21">
      <c r="A11402" s="1">
        <v>11401</v>
      </c>
      <c r="B11402" s="1">
        <v>54</v>
      </c>
      <c r="C11402" s="1" t="s">
        <v>27</v>
      </c>
      <c r="D11402" s="2">
        <v>45440</v>
      </c>
      <c r="E11402" s="2">
        <v>45445</v>
      </c>
      <c r="F11402" s="1" t="s">
        <v>28</v>
      </c>
      <c r="G11402" s="1" t="s">
        <v>14</v>
      </c>
      <c r="H11402" s="1" t="s">
        <v>51</v>
      </c>
      <c r="I11402" s="1">
        <v>266845.08</v>
      </c>
      <c r="J11402" s="1" t="s">
        <v>24</v>
      </c>
      <c r="K11402" s="1" t="s">
        <v>42</v>
      </c>
      <c r="N11402" s="3" t="str">
        <f>IF(LEFT(LOWER(C11402),1)="m","Male",IF(LEFT(LOWER(C11402),1)="f","Female","Unknown"))</f>
        <v>Male</v>
      </c>
      <c r="O11402" s="4" t="str">
        <f>IF(TRIM(LOWER(F11402))="neuro","Neurology",IF(TRIM(LOWER(F11402))="Neurology","Neurology",IF(TRIM(LOWER(F11402))="general ward","General",IF(TRIM(LOWER(F11402))="general","General",IF(TRIM(LOWER(F11402))="cardiology","Cardiology",IF(TRIM(LOWER(F11402))="Cardiology","Cardiology",IF(TRIM(LOWER(F11402))="Peads","Pediatrics",IF(TRIM(LOWER(F11402))="Pediatrics","Pediatrics",IF(TRIM(LOWER(F11402))="orthopedics","Orthopedics",IF(TRIM(LOWER(F11402))="Neurology","Neurology",IF(TRIM(LOWER(F11402))="Oncology","Oncology")))))))))))</f>
        <v>Orthopedics</v>
      </c>
      <c r="P11402" s="3" t="str">
        <f t="shared" si="1068"/>
        <v>Private</v>
      </c>
      <c r="Q11402" s="5">
        <f t="shared" si="1069"/>
        <v>5</v>
      </c>
      <c r="R11402" s="1">
        <f t="shared" si="1070"/>
        <v>266845.08</v>
      </c>
      <c r="S11402" s="1">
        <f t="shared" si="1071"/>
        <v>0</v>
      </c>
      <c r="T11402" s="1" t="str">
        <f t="shared" si="1072"/>
        <v>51-65</v>
      </c>
      <c r="U11402" s="1" t="str">
        <f t="shared" si="1073"/>
        <v>No</v>
      </c>
    </row>
    <row r="11403" spans="1:21">
      <c r="A11403" s="1">
        <v>11402</v>
      </c>
      <c r="B11403" s="1">
        <v>48</v>
      </c>
      <c r="C11403" s="1" t="s">
        <v>12</v>
      </c>
      <c r="D11403" s="2">
        <v>45233</v>
      </c>
      <c r="E11403" s="2">
        <v>45245</v>
      </c>
      <c r="F11403" s="1" t="s">
        <v>49</v>
      </c>
      <c r="G11403" s="1" t="s">
        <v>36</v>
      </c>
      <c r="H11403" s="1" t="s">
        <v>23</v>
      </c>
      <c r="I11403" s="1">
        <v>140139.76</v>
      </c>
      <c r="J11403" s="1" t="s">
        <v>25</v>
      </c>
      <c r="K11403" s="1" t="s">
        <v>25</v>
      </c>
      <c r="N11403" s="3" t="str">
        <f>IF(LEFT(LOWER(C11403),1)="m","Male",IF(LEFT(LOWER(C11403),1)="f","Female","Unknown"))</f>
        <v>Unknown</v>
      </c>
      <c r="O11403" s="4" t="str">
        <f>IF(TRIM(LOWER(F11403))="neuro","Neurology",IF(TRIM(LOWER(F11403))="Neurology","Neurology",IF(TRIM(LOWER(F11403))="general ward","General",IF(TRIM(LOWER(F11403))="general","General",IF(TRIM(LOWER(F11403))="cardiology","Cardiology",IF(TRIM(LOWER(F11403))="Cardiology","Cardiology",IF(TRIM(LOWER(F11403))="Peads","Pediatrics",IF(TRIM(LOWER(F11403))="Pediatrics","Pediatrics",IF(TRIM(LOWER(F11403))="orthopedics","Orthopedics",IF(TRIM(LOWER(F11403))="Neurology","Neurology",IF(TRIM(LOWER(F11403))="Oncology","Oncology")))))))))))</f>
        <v>Oncology</v>
      </c>
      <c r="P11403" s="3" t="str">
        <f t="shared" si="1068"/>
        <v>Government</v>
      </c>
      <c r="Q11403" s="5">
        <f t="shared" si="1069"/>
        <v>12</v>
      </c>
      <c r="R11403" s="1">
        <f t="shared" si="1070"/>
        <v>140139.76</v>
      </c>
      <c r="S11403" s="1">
        <f t="shared" si="1071"/>
        <v>1</v>
      </c>
      <c r="T11403" s="1" t="str">
        <f t="shared" si="1072"/>
        <v>36-50</v>
      </c>
      <c r="U11403" s="1" t="str">
        <f t="shared" si="1073"/>
        <v>Yes</v>
      </c>
    </row>
    <row r="11404" spans="1:21">
      <c r="A11404" s="1">
        <v>11403</v>
      </c>
      <c r="B11404" s="1">
        <v>21</v>
      </c>
      <c r="C11404" s="1" t="s">
        <v>26</v>
      </c>
      <c r="D11404" s="2">
        <v>45529</v>
      </c>
      <c r="E11404" s="2">
        <v>45546</v>
      </c>
      <c r="F11404" s="1" t="s">
        <v>21</v>
      </c>
      <c r="G11404" s="1" t="s">
        <v>46</v>
      </c>
      <c r="H11404" s="1" t="s">
        <v>15</v>
      </c>
      <c r="I11404" s="1">
        <v>221268.82</v>
      </c>
      <c r="J11404" s="1" t="s">
        <v>42</v>
      </c>
      <c r="K11404" s="1" t="s">
        <v>17</v>
      </c>
      <c r="N11404" s="3" t="str">
        <f>IF(LEFT(LOWER(C11404),1)="m","Male",IF(LEFT(LOWER(C11404),1)="f","Female","Unknown"))</f>
        <v>Female</v>
      </c>
      <c r="O11404" s="4" t="str">
        <f>IF(TRIM(LOWER(F11404))="neuro","Neurology",IF(TRIM(LOWER(F11404))="Neurology","Neurology",IF(TRIM(LOWER(F11404))="general ward","General",IF(TRIM(LOWER(F11404))="general","General",IF(TRIM(LOWER(F11404))="cardiology","Cardiology",IF(TRIM(LOWER(F11404))="Cardiology","Cardiology",IF(TRIM(LOWER(F11404))="Peads","Pediatrics",IF(TRIM(LOWER(F11404))="Pediatrics","Pediatrics",IF(TRIM(LOWER(F11404))="orthopedics","Orthopedics",IF(TRIM(LOWER(F11404))="Neurology","Neurology",IF(TRIM(LOWER(F11404))="Oncology","Oncology")))))))))))</f>
        <v>General</v>
      </c>
      <c r="P11404" s="3" t="str">
        <f t="shared" si="1068"/>
        <v>Self</v>
      </c>
      <c r="Q11404" s="5">
        <f t="shared" si="1069"/>
        <v>17</v>
      </c>
      <c r="R11404" s="1">
        <f t="shared" si="1070"/>
        <v>221268.82</v>
      </c>
      <c r="S11404" s="1">
        <f t="shared" si="1071"/>
        <v>1</v>
      </c>
      <c r="T11404" s="1" t="str">
        <f t="shared" si="1072"/>
        <v>18-35</v>
      </c>
      <c r="U11404" s="1" t="str">
        <f t="shared" si="1073"/>
        <v>No</v>
      </c>
    </row>
    <row r="11405" spans="1:21">
      <c r="A11405" s="1">
        <v>11404</v>
      </c>
      <c r="B11405" s="1">
        <v>30</v>
      </c>
      <c r="C11405" s="1" t="s">
        <v>26</v>
      </c>
      <c r="D11405" s="2">
        <v>45047</v>
      </c>
      <c r="E11405" s="2">
        <v>45050</v>
      </c>
      <c r="F11405" s="1" t="s">
        <v>52</v>
      </c>
      <c r="G11405" s="1" t="s">
        <v>33</v>
      </c>
      <c r="H11405" s="1" t="s">
        <v>48</v>
      </c>
      <c r="I11405" s="1">
        <v>319832.81</v>
      </c>
      <c r="J11405" s="1" t="s">
        <v>17</v>
      </c>
      <c r="K11405" s="1" t="s">
        <v>38</v>
      </c>
      <c r="N11405" s="3" t="str">
        <f>IF(LEFT(LOWER(C11405),1)="m","Male",IF(LEFT(LOWER(C11405),1)="f","Female","Unknown"))</f>
        <v>Female</v>
      </c>
      <c r="O11405" s="4" t="str">
        <f>IF(TRIM(LOWER(F11405))="neuro","Neurology",IF(TRIM(LOWER(F11405))="Neurology","Neurology",IF(TRIM(LOWER(F11405))="general ward","General",IF(TRIM(LOWER(F11405))="general","General",IF(TRIM(LOWER(F11405))="cardiology","Cardiology",IF(TRIM(LOWER(F11405))="Cardiology","Cardiology",IF(TRIM(LOWER(F11405))="Peads","Pediatrics",IF(TRIM(LOWER(F11405))="Pediatrics","Pediatrics",IF(TRIM(LOWER(F11405))="orthopedics","Orthopedics",IF(TRIM(LOWER(F11405))="Neurology","Neurology",IF(TRIM(LOWER(F11405))="Oncology","Oncology")))))))))))</f>
        <v>Oncology</v>
      </c>
      <c r="P11405" s="3" t="str">
        <f t="shared" si="1068"/>
        <v>Self</v>
      </c>
      <c r="Q11405" s="5">
        <f t="shared" si="1069"/>
        <v>3</v>
      </c>
      <c r="R11405" s="1">
        <f t="shared" si="1070"/>
        <v>319832.81</v>
      </c>
      <c r="S11405" s="1">
        <f t="shared" si="1071"/>
        <v>0</v>
      </c>
      <c r="T11405" s="1" t="str">
        <f t="shared" si="1072"/>
        <v>18-35</v>
      </c>
      <c r="U11405" s="1" t="str">
        <f t="shared" si="1073"/>
        <v>Yes</v>
      </c>
    </row>
    <row r="11406" spans="1:21">
      <c r="A11406" s="1">
        <v>11405</v>
      </c>
      <c r="B11406" s="1">
        <v>35</v>
      </c>
      <c r="C11406" s="1" t="s">
        <v>44</v>
      </c>
      <c r="D11406" s="2">
        <v>45024</v>
      </c>
      <c r="E11406" s="2">
        <v>45035</v>
      </c>
      <c r="F11406" s="1" t="s">
        <v>30</v>
      </c>
      <c r="G11406" s="1" t="s">
        <v>36</v>
      </c>
      <c r="H11406" s="1" t="s">
        <v>51</v>
      </c>
      <c r="I11406" s="1">
        <v>67516.800000000003</v>
      </c>
      <c r="K11406" s="1" t="s">
        <v>38</v>
      </c>
      <c r="N11406" s="3" t="str">
        <f>IF(LEFT(LOWER(C11406),1)="m","Male",IF(LEFT(LOWER(C11406),1)="f","Female","Unknown"))</f>
        <v>Female</v>
      </c>
      <c r="O11406" s="4" t="str">
        <f>IF(TRIM(LOWER(F11406))="neuro","Neurology",IF(TRIM(LOWER(F11406))="Neurology","Neurology",IF(TRIM(LOWER(F11406))="general ward","General",IF(TRIM(LOWER(F11406))="general","General",IF(TRIM(LOWER(F11406))="cardiology","Cardiology",IF(TRIM(LOWER(F11406))="Cardiology","Cardiology",IF(TRIM(LOWER(F11406))="Peads","Pediatrics",IF(TRIM(LOWER(F11406))="Pediatrics","Pediatrics",IF(TRIM(LOWER(F11406))="orthopedics","Orthopedics",IF(TRIM(LOWER(F11406))="Neurology","Neurology",IF(TRIM(LOWER(F11406))="Oncology","Oncology")))))))))))</f>
        <v>Pediatrics</v>
      </c>
      <c r="P11406" s="3" t="str">
        <f t="shared" si="1068"/>
        <v>Government</v>
      </c>
      <c r="Q11406" s="5">
        <f t="shared" si="1069"/>
        <v>11</v>
      </c>
      <c r="R11406" s="1">
        <f t="shared" si="1070"/>
        <v>67516.800000000003</v>
      </c>
      <c r="S11406" s="1">
        <f t="shared" si="1071"/>
        <v>0</v>
      </c>
      <c r="T11406" s="1" t="str">
        <f t="shared" si="1072"/>
        <v>18-35</v>
      </c>
      <c r="U11406" s="1" t="str">
        <f t="shared" si="1073"/>
        <v>Unknown</v>
      </c>
    </row>
    <row r="11407" spans="1:21">
      <c r="A11407" s="1">
        <v>11406</v>
      </c>
      <c r="B11407" s="1">
        <v>14</v>
      </c>
      <c r="C11407" s="1" t="s">
        <v>44</v>
      </c>
      <c r="D11407" s="2">
        <v>45462</v>
      </c>
      <c r="E11407" s="2">
        <v>45473</v>
      </c>
      <c r="F11407" s="1" t="s">
        <v>43</v>
      </c>
      <c r="G11407" s="1" t="s">
        <v>41</v>
      </c>
      <c r="I11407" s="1">
        <v>102142.6</v>
      </c>
      <c r="J11407" s="1" t="s">
        <v>38</v>
      </c>
      <c r="K11407" s="1" t="s">
        <v>20</v>
      </c>
      <c r="N11407" s="3" t="str">
        <f>IF(LEFT(LOWER(C11407),1)="m","Male",IF(LEFT(LOWER(C11407),1)="f","Female","Unknown"))</f>
        <v>Female</v>
      </c>
      <c r="O11407" s="4" t="str">
        <f>IF(TRIM(LOWER(F11407))="neuro","Neurology",IF(TRIM(LOWER(F11407))="Neurology","Neurology",IF(TRIM(LOWER(F11407))="general ward","General",IF(TRIM(LOWER(F11407))="general","General",IF(TRIM(LOWER(F11407))="cardiology","Cardiology",IF(TRIM(LOWER(F11407))="Cardiology","Cardiology",IF(TRIM(LOWER(F11407))="Peads","Pediatrics",IF(TRIM(LOWER(F11407))="Pediatrics","Pediatrics",IF(TRIM(LOWER(F11407))="orthopedics","Orthopedics",IF(TRIM(LOWER(F11407))="Neurology","Neurology",IF(TRIM(LOWER(F11407))="Oncology","Oncology")))))))))))</f>
        <v>Orthopedics</v>
      </c>
      <c r="P11407" s="3" t="str">
        <f t="shared" si="1068"/>
        <v>Unknown</v>
      </c>
      <c r="Q11407" s="5">
        <f t="shared" si="1069"/>
        <v>11</v>
      </c>
      <c r="R11407" s="1">
        <f t="shared" si="1070"/>
        <v>102142.6</v>
      </c>
      <c r="S11407" s="1">
        <f t="shared" si="1071"/>
        <v>0</v>
      </c>
      <c r="T11407" s="1" t="str">
        <f t="shared" si="1072"/>
        <v>0-17</v>
      </c>
      <c r="U11407" s="1" t="str">
        <f t="shared" si="1073"/>
        <v>No</v>
      </c>
    </row>
    <row r="11408" spans="1:21">
      <c r="A11408" s="1">
        <v>11407</v>
      </c>
      <c r="B11408" s="1">
        <v>2</v>
      </c>
      <c r="C11408" s="1" t="s">
        <v>34</v>
      </c>
      <c r="D11408" s="2">
        <v>45236</v>
      </c>
      <c r="E11408" s="2">
        <v>45254</v>
      </c>
      <c r="F11408" s="1" t="s">
        <v>45</v>
      </c>
      <c r="G11408" s="1" t="s">
        <v>22</v>
      </c>
      <c r="H11408" s="1" t="s">
        <v>37</v>
      </c>
      <c r="I11408" s="1">
        <v>261813.94</v>
      </c>
      <c r="J11408" s="1" t="s">
        <v>38</v>
      </c>
      <c r="K11408" s="1" t="s">
        <v>16</v>
      </c>
      <c r="N11408" s="3" t="str">
        <f>IF(LEFT(LOWER(C11408),1)="m","Male",IF(LEFT(LOWER(C11408),1)="f","Female","Unknown"))</f>
        <v>Male</v>
      </c>
      <c r="O11408" s="4" t="str">
        <f>IF(TRIM(LOWER(F11408))="neuro","Neurology",IF(TRIM(LOWER(F11408))="Neurology","Neurology",IF(TRIM(LOWER(F11408))="general ward","General",IF(TRIM(LOWER(F11408))="general","General",IF(TRIM(LOWER(F11408))="cardiology","Cardiology",IF(TRIM(LOWER(F11408))="Cardiology","Cardiology",IF(TRIM(LOWER(F11408))="Peads","Pediatrics",IF(TRIM(LOWER(F11408))="Pediatrics","Pediatrics",IF(TRIM(LOWER(F11408))="orthopedics","Orthopedics",IF(TRIM(LOWER(F11408))="Neurology","Neurology",IF(TRIM(LOWER(F11408))="Oncology","Oncology")))))))))))</f>
        <v>Neurology</v>
      </c>
      <c r="P11408" s="3" t="str">
        <f t="shared" si="1068"/>
        <v>Government</v>
      </c>
      <c r="Q11408" s="5">
        <f t="shared" si="1069"/>
        <v>18</v>
      </c>
      <c r="R11408" s="1">
        <f t="shared" si="1070"/>
        <v>261813.94</v>
      </c>
      <c r="S11408" s="1">
        <f t="shared" si="1071"/>
        <v>1</v>
      </c>
      <c r="T11408" s="1" t="str">
        <f t="shared" si="1072"/>
        <v>0-17</v>
      </c>
      <c r="U11408" s="1" t="str">
        <f t="shared" si="1073"/>
        <v>No</v>
      </c>
    </row>
    <row r="11409" spans="1:21">
      <c r="A11409" s="1">
        <v>11408</v>
      </c>
      <c r="B11409" s="1">
        <v>19</v>
      </c>
      <c r="C11409" s="1" t="s">
        <v>34</v>
      </c>
      <c r="D11409" s="2">
        <v>44962</v>
      </c>
      <c r="E11409" s="2">
        <v>44978</v>
      </c>
      <c r="F11409" s="1" t="s">
        <v>52</v>
      </c>
      <c r="G11409" s="1" t="s">
        <v>22</v>
      </c>
      <c r="H11409" s="1" t="s">
        <v>15</v>
      </c>
      <c r="I11409" s="1">
        <v>-22130.21</v>
      </c>
      <c r="J11409" s="1" t="s">
        <v>42</v>
      </c>
      <c r="K11409" s="1" t="s">
        <v>38</v>
      </c>
      <c r="N11409" s="3" t="str">
        <f>IF(LEFT(LOWER(C11409),1)="m","Male",IF(LEFT(LOWER(C11409),1)="f","Female","Unknown"))</f>
        <v>Male</v>
      </c>
      <c r="O11409" s="4" t="str">
        <f>IF(TRIM(LOWER(F11409))="neuro","Neurology",IF(TRIM(LOWER(F11409))="Neurology","Neurology",IF(TRIM(LOWER(F11409))="general ward","General",IF(TRIM(LOWER(F11409))="general","General",IF(TRIM(LOWER(F11409))="cardiology","Cardiology",IF(TRIM(LOWER(F11409))="Cardiology","Cardiology",IF(TRIM(LOWER(F11409))="Peads","Pediatrics",IF(TRIM(LOWER(F11409))="Pediatrics","Pediatrics",IF(TRIM(LOWER(F11409))="orthopedics","Orthopedics",IF(TRIM(LOWER(F11409))="Neurology","Neurology",IF(TRIM(LOWER(F11409))="Oncology","Oncology")))))))))))</f>
        <v>Oncology</v>
      </c>
      <c r="P11409" s="3" t="str">
        <f t="shared" si="1068"/>
        <v>Government</v>
      </c>
      <c r="Q11409" s="5">
        <f t="shared" si="1069"/>
        <v>16</v>
      </c>
      <c r="R11409" s="1" t="str">
        <f t="shared" si="1070"/>
        <v/>
      </c>
      <c r="S11409" s="1">
        <f t="shared" si="1071"/>
        <v>0</v>
      </c>
      <c r="T11409" s="1" t="str">
        <f t="shared" si="1072"/>
        <v>18-35</v>
      </c>
      <c r="U11409" s="1" t="str">
        <f t="shared" si="1073"/>
        <v>No</v>
      </c>
    </row>
    <row r="11410" spans="1:21">
      <c r="A11410" s="1">
        <v>11409</v>
      </c>
      <c r="B11410" s="1">
        <v>39</v>
      </c>
      <c r="C11410" s="1" t="s">
        <v>29</v>
      </c>
      <c r="D11410" s="2">
        <v>45415</v>
      </c>
      <c r="E11410" s="2">
        <v>45425</v>
      </c>
      <c r="F11410" s="1" t="s">
        <v>30</v>
      </c>
      <c r="G11410" s="1" t="s">
        <v>36</v>
      </c>
      <c r="H11410" s="1" t="s">
        <v>37</v>
      </c>
      <c r="I11410" s="1">
        <v>339912.8</v>
      </c>
      <c r="J11410" s="1" t="s">
        <v>38</v>
      </c>
      <c r="K11410" s="1" t="s">
        <v>25</v>
      </c>
      <c r="N11410" s="3" t="str">
        <f>IF(LEFT(LOWER(C11410),1)="m","Male",IF(LEFT(LOWER(C11410),1)="f","Female","Unknown"))</f>
        <v>Female</v>
      </c>
      <c r="O11410" s="4" t="str">
        <f>IF(TRIM(LOWER(F11410))="neuro","Neurology",IF(TRIM(LOWER(F11410))="Neurology","Neurology",IF(TRIM(LOWER(F11410))="general ward","General",IF(TRIM(LOWER(F11410))="general","General",IF(TRIM(LOWER(F11410))="cardiology","Cardiology",IF(TRIM(LOWER(F11410))="Cardiology","Cardiology",IF(TRIM(LOWER(F11410))="Peads","Pediatrics",IF(TRIM(LOWER(F11410))="Pediatrics","Pediatrics",IF(TRIM(LOWER(F11410))="orthopedics","Orthopedics",IF(TRIM(LOWER(F11410))="Neurology","Neurology",IF(TRIM(LOWER(F11410))="Oncology","Oncology")))))))))))</f>
        <v>Pediatrics</v>
      </c>
      <c r="P11410" s="3" t="str">
        <f t="shared" si="1068"/>
        <v>Government</v>
      </c>
      <c r="Q11410" s="5">
        <f t="shared" si="1069"/>
        <v>10</v>
      </c>
      <c r="R11410" s="1">
        <f t="shared" si="1070"/>
        <v>339912.8</v>
      </c>
      <c r="S11410" s="1">
        <f t="shared" si="1071"/>
        <v>1</v>
      </c>
      <c r="T11410" s="1" t="str">
        <f t="shared" si="1072"/>
        <v>36-50</v>
      </c>
      <c r="U11410" s="1" t="str">
        <f t="shared" si="1073"/>
        <v>No</v>
      </c>
    </row>
    <row r="11411" spans="1:21">
      <c r="A11411" s="1">
        <v>11410</v>
      </c>
      <c r="B11411" s="1">
        <v>17</v>
      </c>
      <c r="C11411" s="1" t="s">
        <v>29</v>
      </c>
      <c r="D11411" s="2">
        <v>45290</v>
      </c>
      <c r="E11411" s="2">
        <v>45302</v>
      </c>
      <c r="F11411" s="1" t="s">
        <v>50</v>
      </c>
      <c r="G11411" s="1" t="s">
        <v>33</v>
      </c>
      <c r="H11411" s="1" t="s">
        <v>39</v>
      </c>
      <c r="I11411" s="1">
        <v>35611.97</v>
      </c>
      <c r="J11411" s="1" t="s">
        <v>24</v>
      </c>
      <c r="K11411" s="1" t="s">
        <v>42</v>
      </c>
      <c r="N11411" s="3" t="str">
        <f>IF(LEFT(LOWER(C11411),1)="m","Male",IF(LEFT(LOWER(C11411),1)="f","Female","Unknown"))</f>
        <v>Female</v>
      </c>
      <c r="O11411" s="4" t="str">
        <f>IF(TRIM(LOWER(F11411))="neuro","Neurology",IF(TRIM(LOWER(F11411))="Neurology","Neurology",IF(TRIM(LOWER(F11411))="general ward","General",IF(TRIM(LOWER(F11411))="general","General",IF(TRIM(LOWER(F11411))="cardiology","Cardiology",IF(TRIM(LOWER(F11411))="Cardiology","Cardiology",IF(TRIM(LOWER(F11411))="Peads","Pediatrics",IF(TRIM(LOWER(F11411))="Pediatrics","Pediatrics",IF(TRIM(LOWER(F11411))="orthopedics","Orthopedics",IF(TRIM(LOWER(F11411))="Neurology","Neurology",IF(TRIM(LOWER(F11411))="Oncology","Oncology")))))))))))</f>
        <v>Cardiology</v>
      </c>
      <c r="P11411" s="3" t="str">
        <f t="shared" si="1068"/>
        <v>Self</v>
      </c>
      <c r="Q11411" s="5">
        <f t="shared" si="1069"/>
        <v>12</v>
      </c>
      <c r="R11411" s="1">
        <f t="shared" si="1070"/>
        <v>35611.97</v>
      </c>
      <c r="S11411" s="1">
        <f t="shared" si="1071"/>
        <v>0</v>
      </c>
      <c r="T11411" s="1" t="str">
        <f t="shared" si="1072"/>
        <v>0-17</v>
      </c>
      <c r="U11411" s="1" t="str">
        <f t="shared" si="1073"/>
        <v>No</v>
      </c>
    </row>
    <row r="11412" spans="1:21">
      <c r="A11412" s="1">
        <v>11411</v>
      </c>
      <c r="B11412" s="1">
        <v>52</v>
      </c>
      <c r="C11412" s="1" t="s">
        <v>12</v>
      </c>
      <c r="D11412" s="2">
        <v>45305</v>
      </c>
      <c r="E11412" s="2">
        <v>45317</v>
      </c>
      <c r="F11412" s="1" t="s">
        <v>40</v>
      </c>
      <c r="G11412" s="1" t="s">
        <v>41</v>
      </c>
      <c r="H11412" s="1" t="s">
        <v>15</v>
      </c>
      <c r="I11412" s="1">
        <v>299407.09000000003</v>
      </c>
      <c r="J11412" s="1" t="s">
        <v>25</v>
      </c>
      <c r="K11412" s="1" t="s">
        <v>42</v>
      </c>
      <c r="N11412" s="3" t="str">
        <f>IF(LEFT(LOWER(C11412),1)="m","Male",IF(LEFT(LOWER(C11412),1)="f","Female","Unknown"))</f>
        <v>Unknown</v>
      </c>
      <c r="O11412" s="4" t="str">
        <f>IF(TRIM(LOWER(F11412))="neuro","Neurology",IF(TRIM(LOWER(F11412))="Neurology","Neurology",IF(TRIM(LOWER(F11412))="general ward","General",IF(TRIM(LOWER(F11412))="general","General",IF(TRIM(LOWER(F11412))="cardiology","Cardiology",IF(TRIM(LOWER(F11412))="Cardiology","Cardiology",IF(TRIM(LOWER(F11412))="Peads","Pediatrics",IF(TRIM(LOWER(F11412))="Pediatrics","Pediatrics",IF(TRIM(LOWER(F11412))="orthopedics","Orthopedics",IF(TRIM(LOWER(F11412))="Neurology","Neurology",IF(TRIM(LOWER(F11412))="Oncology","Oncology")))))))))))</f>
        <v>Pediatrics</v>
      </c>
      <c r="P11412" s="3" t="str">
        <f t="shared" si="1068"/>
        <v>Unknown</v>
      </c>
      <c r="Q11412" s="5">
        <f t="shared" si="1069"/>
        <v>12</v>
      </c>
      <c r="R11412" s="1">
        <f t="shared" si="1070"/>
        <v>299407.09000000003</v>
      </c>
      <c r="S11412" s="1">
        <f t="shared" si="1071"/>
        <v>0</v>
      </c>
      <c r="T11412" s="1" t="str">
        <f t="shared" si="1072"/>
        <v>51-65</v>
      </c>
      <c r="U11412" s="1" t="str">
        <f t="shared" si="1073"/>
        <v>Yes</v>
      </c>
    </row>
    <row r="11413" spans="1:21">
      <c r="A11413" s="1">
        <v>11412</v>
      </c>
      <c r="B11413" s="1">
        <v>12</v>
      </c>
      <c r="C11413" s="1" t="s">
        <v>26</v>
      </c>
      <c r="D11413" s="2">
        <v>45057</v>
      </c>
      <c r="E11413" s="2">
        <v>45068</v>
      </c>
      <c r="F11413" s="1" t="s">
        <v>49</v>
      </c>
      <c r="G11413" s="1" t="s">
        <v>41</v>
      </c>
      <c r="H11413" s="1" t="s">
        <v>37</v>
      </c>
      <c r="I11413" s="1">
        <v>101356.91</v>
      </c>
      <c r="K11413" s="1" t="s">
        <v>16</v>
      </c>
      <c r="N11413" s="3" t="str">
        <f>IF(LEFT(LOWER(C11413),1)="m","Male",IF(LEFT(LOWER(C11413),1)="f","Female","Unknown"))</f>
        <v>Female</v>
      </c>
      <c r="O11413" s="4" t="str">
        <f>IF(TRIM(LOWER(F11413))="neuro","Neurology",IF(TRIM(LOWER(F11413))="Neurology","Neurology",IF(TRIM(LOWER(F11413))="general ward","General",IF(TRIM(LOWER(F11413))="general","General",IF(TRIM(LOWER(F11413))="cardiology","Cardiology",IF(TRIM(LOWER(F11413))="Cardiology","Cardiology",IF(TRIM(LOWER(F11413))="Peads","Pediatrics",IF(TRIM(LOWER(F11413))="Pediatrics","Pediatrics",IF(TRIM(LOWER(F11413))="orthopedics","Orthopedics",IF(TRIM(LOWER(F11413))="Neurology","Neurology",IF(TRIM(LOWER(F11413))="Oncology","Oncology")))))))))))</f>
        <v>Oncology</v>
      </c>
      <c r="P11413" s="3" t="str">
        <f t="shared" si="1068"/>
        <v>Unknown</v>
      </c>
      <c r="Q11413" s="5">
        <f t="shared" si="1069"/>
        <v>11</v>
      </c>
      <c r="R11413" s="1">
        <f t="shared" si="1070"/>
        <v>101356.91</v>
      </c>
      <c r="S11413" s="1">
        <f t="shared" si="1071"/>
        <v>1</v>
      </c>
      <c r="T11413" s="1" t="str">
        <f t="shared" si="1072"/>
        <v>0-17</v>
      </c>
      <c r="U11413" s="1" t="str">
        <f t="shared" si="1073"/>
        <v>Unknown</v>
      </c>
    </row>
    <row r="11414" spans="1:21">
      <c r="A11414" s="1">
        <v>11413</v>
      </c>
      <c r="C11414" s="1" t="s">
        <v>34</v>
      </c>
      <c r="D11414" s="2">
        <v>45110</v>
      </c>
      <c r="E11414" s="2">
        <v>45119</v>
      </c>
      <c r="F11414" s="1" t="s">
        <v>52</v>
      </c>
      <c r="G11414" s="1" t="s">
        <v>22</v>
      </c>
      <c r="H11414" s="1" t="s">
        <v>39</v>
      </c>
      <c r="I11414" s="1">
        <v>310880.58</v>
      </c>
      <c r="J11414" s="1" t="s">
        <v>38</v>
      </c>
      <c r="K11414" s="1" t="s">
        <v>42</v>
      </c>
      <c r="N11414" s="3" t="str">
        <f>IF(LEFT(LOWER(C11414),1)="m","Male",IF(LEFT(LOWER(C11414),1)="f","Female","Unknown"))</f>
        <v>Male</v>
      </c>
      <c r="O11414" s="4" t="str">
        <f>IF(TRIM(LOWER(F11414))="neuro","Neurology",IF(TRIM(LOWER(F11414))="Neurology","Neurology",IF(TRIM(LOWER(F11414))="general ward","General",IF(TRIM(LOWER(F11414))="general","General",IF(TRIM(LOWER(F11414))="cardiology","Cardiology",IF(TRIM(LOWER(F11414))="Cardiology","Cardiology",IF(TRIM(LOWER(F11414))="Peads","Pediatrics",IF(TRIM(LOWER(F11414))="Pediatrics","Pediatrics",IF(TRIM(LOWER(F11414))="orthopedics","Orthopedics",IF(TRIM(LOWER(F11414))="Neurology","Neurology",IF(TRIM(LOWER(F11414))="Oncology","Oncology")))))))))))</f>
        <v>Oncology</v>
      </c>
      <c r="P11414" s="3" t="str">
        <f t="shared" si="1068"/>
        <v>Government</v>
      </c>
      <c r="Q11414" s="5">
        <f t="shared" si="1069"/>
        <v>9</v>
      </c>
      <c r="R11414" s="1">
        <f t="shared" si="1070"/>
        <v>310880.58</v>
      </c>
      <c r="S11414" s="1">
        <f t="shared" si="1071"/>
        <v>0</v>
      </c>
      <c r="T11414" s="1" t="str">
        <f t="shared" si="1072"/>
        <v>0-17</v>
      </c>
      <c r="U11414" s="1" t="str">
        <f t="shared" si="1073"/>
        <v>No</v>
      </c>
    </row>
    <row r="11415" spans="1:21">
      <c r="A11415" s="1">
        <v>11414</v>
      </c>
      <c r="C11415" s="1" t="s">
        <v>18</v>
      </c>
      <c r="D11415" s="2">
        <v>45097</v>
      </c>
      <c r="E11415" s="2">
        <v>45111</v>
      </c>
      <c r="F11415" s="1" t="s">
        <v>30</v>
      </c>
      <c r="G11415" s="1" t="s">
        <v>14</v>
      </c>
      <c r="H11415" s="1" t="s">
        <v>37</v>
      </c>
      <c r="I11415" s="1">
        <v>321423.34999999998</v>
      </c>
      <c r="K11415" s="1" t="s">
        <v>16</v>
      </c>
      <c r="N11415" s="3" t="str">
        <f>IF(LEFT(LOWER(C11415),1)="m","Male",IF(LEFT(LOWER(C11415),1)="f","Female","Unknown"))</f>
        <v>Male</v>
      </c>
      <c r="O11415" s="4" t="str">
        <f>IF(TRIM(LOWER(F11415))="neuro","Neurology",IF(TRIM(LOWER(F11415))="Neurology","Neurology",IF(TRIM(LOWER(F11415))="general ward","General",IF(TRIM(LOWER(F11415))="general","General",IF(TRIM(LOWER(F11415))="cardiology","Cardiology",IF(TRIM(LOWER(F11415))="Cardiology","Cardiology",IF(TRIM(LOWER(F11415))="Peads","Pediatrics",IF(TRIM(LOWER(F11415))="Pediatrics","Pediatrics",IF(TRIM(LOWER(F11415))="orthopedics","Orthopedics",IF(TRIM(LOWER(F11415))="Neurology","Neurology",IF(TRIM(LOWER(F11415))="Oncology","Oncology")))))))))))</f>
        <v>Pediatrics</v>
      </c>
      <c r="P11415" s="3" t="str">
        <f t="shared" si="1068"/>
        <v>Private</v>
      </c>
      <c r="Q11415" s="5">
        <f t="shared" si="1069"/>
        <v>14</v>
      </c>
      <c r="R11415" s="1">
        <f t="shared" si="1070"/>
        <v>321423.34999999998</v>
      </c>
      <c r="S11415" s="1">
        <f t="shared" si="1071"/>
        <v>1</v>
      </c>
      <c r="T11415" s="1" t="str">
        <f t="shared" si="1072"/>
        <v>0-17</v>
      </c>
      <c r="U11415" s="1" t="str">
        <f t="shared" si="1073"/>
        <v>Unknown</v>
      </c>
    </row>
    <row r="11416" spans="1:21">
      <c r="A11416" s="1">
        <v>11415</v>
      </c>
      <c r="B11416" s="1">
        <v>14</v>
      </c>
      <c r="C11416" s="1" t="s">
        <v>34</v>
      </c>
      <c r="D11416" s="2">
        <v>45499</v>
      </c>
      <c r="E11416" s="2">
        <v>45510</v>
      </c>
      <c r="F11416" s="1" t="s">
        <v>43</v>
      </c>
      <c r="G11416" s="1" t="s">
        <v>41</v>
      </c>
      <c r="H11416" s="1" t="s">
        <v>39</v>
      </c>
      <c r="I11416" s="1">
        <v>148062.92000000001</v>
      </c>
      <c r="J11416" s="1" t="s">
        <v>16</v>
      </c>
      <c r="K11416" s="1" t="s">
        <v>17</v>
      </c>
      <c r="N11416" s="3" t="str">
        <f>IF(LEFT(LOWER(C11416),1)="m","Male",IF(LEFT(LOWER(C11416),1)="f","Female","Unknown"))</f>
        <v>Male</v>
      </c>
      <c r="O11416" s="4" t="str">
        <f>IF(TRIM(LOWER(F11416))="neuro","Neurology",IF(TRIM(LOWER(F11416))="Neurology","Neurology",IF(TRIM(LOWER(F11416))="general ward","General",IF(TRIM(LOWER(F11416))="general","General",IF(TRIM(LOWER(F11416))="cardiology","Cardiology",IF(TRIM(LOWER(F11416))="Cardiology","Cardiology",IF(TRIM(LOWER(F11416))="Peads","Pediatrics",IF(TRIM(LOWER(F11416))="Pediatrics","Pediatrics",IF(TRIM(LOWER(F11416))="orthopedics","Orthopedics",IF(TRIM(LOWER(F11416))="Neurology","Neurology",IF(TRIM(LOWER(F11416))="Oncology","Oncology")))))))))))</f>
        <v>Orthopedics</v>
      </c>
      <c r="P11416" s="3" t="str">
        <f t="shared" si="1068"/>
        <v>Unknown</v>
      </c>
      <c r="Q11416" s="5">
        <f t="shared" si="1069"/>
        <v>11</v>
      </c>
      <c r="R11416" s="1">
        <f t="shared" si="1070"/>
        <v>148062.92000000001</v>
      </c>
      <c r="S11416" s="1">
        <f t="shared" si="1071"/>
        <v>1</v>
      </c>
      <c r="T11416" s="1" t="str">
        <f t="shared" si="1072"/>
        <v>0-17</v>
      </c>
      <c r="U11416" s="1" t="str">
        <f t="shared" si="1073"/>
        <v>Yes</v>
      </c>
    </row>
    <row r="11417" spans="1:21">
      <c r="A11417" s="1">
        <v>11416</v>
      </c>
      <c r="B11417" s="1">
        <v>33</v>
      </c>
      <c r="C11417" s="1" t="s">
        <v>12</v>
      </c>
      <c r="D11417" s="2">
        <v>45140</v>
      </c>
      <c r="E11417" s="2">
        <v>45152</v>
      </c>
      <c r="F11417" s="1" t="s">
        <v>19</v>
      </c>
      <c r="G11417" s="1" t="s">
        <v>33</v>
      </c>
      <c r="H11417" s="1" t="s">
        <v>23</v>
      </c>
      <c r="I11417" s="1">
        <v>121625.22</v>
      </c>
      <c r="J11417" s="1" t="s">
        <v>24</v>
      </c>
      <c r="K11417" s="1" t="s">
        <v>20</v>
      </c>
      <c r="N11417" s="3" t="str">
        <f>IF(LEFT(LOWER(C11417),1)="m","Male",IF(LEFT(LOWER(C11417),1)="f","Female","Unknown"))</f>
        <v>Unknown</v>
      </c>
      <c r="O11417" s="4" t="str">
        <f>IF(TRIM(LOWER(F11417))="neuro","Neurology",IF(TRIM(LOWER(F11417))="Neurology","Neurology",IF(TRIM(LOWER(F11417))="general ward","General",IF(TRIM(LOWER(F11417))="general","General",IF(TRIM(LOWER(F11417))="cardiology","Cardiology",IF(TRIM(LOWER(F11417))="Cardiology","Cardiology",IF(TRIM(LOWER(F11417))="Peads","Pediatrics",IF(TRIM(LOWER(F11417))="Pediatrics","Pediatrics",IF(TRIM(LOWER(F11417))="orthopedics","Orthopedics",IF(TRIM(LOWER(F11417))="Neurology","Neurology",IF(TRIM(LOWER(F11417))="Oncology","Oncology")))))))))))</f>
        <v>General</v>
      </c>
      <c r="P11417" s="3" t="str">
        <f t="shared" si="1068"/>
        <v>Self</v>
      </c>
      <c r="Q11417" s="5">
        <f t="shared" si="1069"/>
        <v>12</v>
      </c>
      <c r="R11417" s="1">
        <f t="shared" si="1070"/>
        <v>121625.22</v>
      </c>
      <c r="S11417" s="1">
        <f t="shared" si="1071"/>
        <v>0</v>
      </c>
      <c r="T11417" s="1" t="str">
        <f t="shared" si="1072"/>
        <v>18-35</v>
      </c>
      <c r="U11417" s="1" t="str">
        <f t="shared" si="1073"/>
        <v>No</v>
      </c>
    </row>
    <row r="11418" spans="1:21">
      <c r="A11418" s="1">
        <v>11417</v>
      </c>
      <c r="B11418" s="1">
        <v>40</v>
      </c>
      <c r="C11418" s="1" t="s">
        <v>27</v>
      </c>
      <c r="D11418" s="2">
        <v>45410</v>
      </c>
      <c r="E11418" s="2">
        <v>45428</v>
      </c>
      <c r="F11418" s="1" t="s">
        <v>21</v>
      </c>
      <c r="G11418" s="1" t="s">
        <v>22</v>
      </c>
      <c r="H11418" s="1" t="s">
        <v>51</v>
      </c>
      <c r="I11418" s="1">
        <v>246329.42</v>
      </c>
      <c r="J11418" s="1" t="s">
        <v>16</v>
      </c>
      <c r="K11418" s="1" t="s">
        <v>16</v>
      </c>
      <c r="N11418" s="3" t="str">
        <f>IF(LEFT(LOWER(C11418),1)="m","Male",IF(LEFT(LOWER(C11418),1)="f","Female","Unknown"))</f>
        <v>Male</v>
      </c>
      <c r="O11418" s="4" t="str">
        <f>IF(TRIM(LOWER(F11418))="neuro","Neurology",IF(TRIM(LOWER(F11418))="Neurology","Neurology",IF(TRIM(LOWER(F11418))="general ward","General",IF(TRIM(LOWER(F11418))="general","General",IF(TRIM(LOWER(F11418))="cardiology","Cardiology",IF(TRIM(LOWER(F11418))="Cardiology","Cardiology",IF(TRIM(LOWER(F11418))="Peads","Pediatrics",IF(TRIM(LOWER(F11418))="Pediatrics","Pediatrics",IF(TRIM(LOWER(F11418))="orthopedics","Orthopedics",IF(TRIM(LOWER(F11418))="Neurology","Neurology",IF(TRIM(LOWER(F11418))="Oncology","Oncology")))))))))))</f>
        <v>General</v>
      </c>
      <c r="P11418" s="3" t="str">
        <f t="shared" si="1068"/>
        <v>Government</v>
      </c>
      <c r="Q11418" s="5">
        <f t="shared" si="1069"/>
        <v>18</v>
      </c>
      <c r="R11418" s="1">
        <f t="shared" si="1070"/>
        <v>246329.42</v>
      </c>
      <c r="S11418" s="1">
        <f t="shared" si="1071"/>
        <v>1</v>
      </c>
      <c r="T11418" s="1" t="str">
        <f t="shared" si="1072"/>
        <v>36-50</v>
      </c>
      <c r="U11418" s="1" t="str">
        <f t="shared" si="1073"/>
        <v>Yes</v>
      </c>
    </row>
    <row r="11419" spans="1:21">
      <c r="A11419" s="1">
        <v>11418</v>
      </c>
      <c r="B11419" s="1">
        <v>17</v>
      </c>
      <c r="C11419" s="1" t="s">
        <v>29</v>
      </c>
      <c r="D11419" s="2">
        <v>45218</v>
      </c>
      <c r="E11419" s="2">
        <v>45235</v>
      </c>
      <c r="F11419" s="1" t="s">
        <v>49</v>
      </c>
      <c r="G11419" s="1" t="s">
        <v>14</v>
      </c>
      <c r="H11419" s="1" t="s">
        <v>39</v>
      </c>
      <c r="I11419" s="1">
        <v>113816.87</v>
      </c>
      <c r="J11419" s="1" t="s">
        <v>25</v>
      </c>
      <c r="K11419" s="1" t="s">
        <v>25</v>
      </c>
      <c r="N11419" s="3" t="str">
        <f>IF(LEFT(LOWER(C11419),1)="m","Male",IF(LEFT(LOWER(C11419),1)="f","Female","Unknown"))</f>
        <v>Female</v>
      </c>
      <c r="O11419" s="4" t="str">
        <f>IF(TRIM(LOWER(F11419))="neuro","Neurology",IF(TRIM(LOWER(F11419))="Neurology","Neurology",IF(TRIM(LOWER(F11419))="general ward","General",IF(TRIM(LOWER(F11419))="general","General",IF(TRIM(LOWER(F11419))="cardiology","Cardiology",IF(TRIM(LOWER(F11419))="Cardiology","Cardiology",IF(TRIM(LOWER(F11419))="Peads","Pediatrics",IF(TRIM(LOWER(F11419))="Pediatrics","Pediatrics",IF(TRIM(LOWER(F11419))="orthopedics","Orthopedics",IF(TRIM(LOWER(F11419))="Neurology","Neurology",IF(TRIM(LOWER(F11419))="Oncology","Oncology")))))))))))</f>
        <v>Oncology</v>
      </c>
      <c r="P11419" s="3" t="str">
        <f t="shared" si="1068"/>
        <v>Private</v>
      </c>
      <c r="Q11419" s="5">
        <f t="shared" si="1069"/>
        <v>17</v>
      </c>
      <c r="R11419" s="1">
        <f t="shared" si="1070"/>
        <v>113816.87</v>
      </c>
      <c r="S11419" s="1">
        <f t="shared" si="1071"/>
        <v>1</v>
      </c>
      <c r="T11419" s="1" t="str">
        <f t="shared" si="1072"/>
        <v>0-17</v>
      </c>
      <c r="U11419" s="1" t="str">
        <f t="shared" si="1073"/>
        <v>Yes</v>
      </c>
    </row>
    <row r="11420" spans="1:21">
      <c r="A11420" s="1">
        <v>11419</v>
      </c>
      <c r="B11420" s="1">
        <v>47</v>
      </c>
      <c r="C11420" s="1" t="s">
        <v>12</v>
      </c>
      <c r="D11420" s="2">
        <v>45472</v>
      </c>
      <c r="E11420" s="2">
        <v>45479</v>
      </c>
      <c r="F11420" s="1" t="s">
        <v>49</v>
      </c>
      <c r="G11420" s="1" t="s">
        <v>33</v>
      </c>
      <c r="H11420" s="1" t="s">
        <v>37</v>
      </c>
      <c r="I11420" s="1">
        <v>258866.31</v>
      </c>
      <c r="J11420" s="1" t="s">
        <v>17</v>
      </c>
      <c r="K11420" s="1" t="s">
        <v>38</v>
      </c>
      <c r="N11420" s="3" t="str">
        <f>IF(LEFT(LOWER(C11420),1)="m","Male",IF(LEFT(LOWER(C11420),1)="f","Female","Unknown"))</f>
        <v>Unknown</v>
      </c>
      <c r="O11420" s="4" t="str">
        <f>IF(TRIM(LOWER(F11420))="neuro","Neurology",IF(TRIM(LOWER(F11420))="Neurology","Neurology",IF(TRIM(LOWER(F11420))="general ward","General",IF(TRIM(LOWER(F11420))="general","General",IF(TRIM(LOWER(F11420))="cardiology","Cardiology",IF(TRIM(LOWER(F11420))="Cardiology","Cardiology",IF(TRIM(LOWER(F11420))="Peads","Pediatrics",IF(TRIM(LOWER(F11420))="Pediatrics","Pediatrics",IF(TRIM(LOWER(F11420))="orthopedics","Orthopedics",IF(TRIM(LOWER(F11420))="Neurology","Neurology",IF(TRIM(LOWER(F11420))="Oncology","Oncology")))))))))))</f>
        <v>Oncology</v>
      </c>
      <c r="P11420" s="3" t="str">
        <f t="shared" si="1068"/>
        <v>Self</v>
      </c>
      <c r="Q11420" s="5">
        <f t="shared" si="1069"/>
        <v>7</v>
      </c>
      <c r="R11420" s="1">
        <f t="shared" si="1070"/>
        <v>258866.31</v>
      </c>
      <c r="S11420" s="1">
        <f t="shared" si="1071"/>
        <v>0</v>
      </c>
      <c r="T11420" s="1" t="str">
        <f t="shared" si="1072"/>
        <v>36-50</v>
      </c>
      <c r="U11420" s="1" t="str">
        <f t="shared" si="1073"/>
        <v>Yes</v>
      </c>
    </row>
    <row r="11421" spans="1:21">
      <c r="A11421" s="1">
        <v>11420</v>
      </c>
      <c r="B11421" s="1">
        <v>62</v>
      </c>
      <c r="C11421" s="1" t="s">
        <v>34</v>
      </c>
      <c r="D11421" s="2">
        <v>45377</v>
      </c>
      <c r="E11421" s="2">
        <v>45381</v>
      </c>
      <c r="F11421" s="1" t="s">
        <v>13</v>
      </c>
      <c r="G11421" s="1" t="s">
        <v>31</v>
      </c>
      <c r="H11421" s="1" t="s">
        <v>37</v>
      </c>
      <c r="I11421" s="1">
        <v>115151.31</v>
      </c>
      <c r="K11421" s="1" t="s">
        <v>16</v>
      </c>
      <c r="N11421" s="3" t="str">
        <f>IF(LEFT(LOWER(C11421),1)="m","Male",IF(LEFT(LOWER(C11421),1)="f","Female","Unknown"))</f>
        <v>Male</v>
      </c>
      <c r="O11421" s="4" t="str">
        <f>IF(TRIM(LOWER(F11421))="neuro","Neurology",IF(TRIM(LOWER(F11421))="Neurology","Neurology",IF(TRIM(LOWER(F11421))="general ward","General",IF(TRIM(LOWER(F11421))="general","General",IF(TRIM(LOWER(F11421))="cardiology","Cardiology",IF(TRIM(LOWER(F11421))="Cardiology","Cardiology",IF(TRIM(LOWER(F11421))="Peads","Pediatrics",IF(TRIM(LOWER(F11421))="Pediatrics","Pediatrics",IF(TRIM(LOWER(F11421))="orthopedics","Orthopedics",IF(TRIM(LOWER(F11421))="Neurology","Neurology",IF(TRIM(LOWER(F11421))="Oncology","Oncology")))))))))))</f>
        <v>Neurology</v>
      </c>
      <c r="P11421" s="3" t="str">
        <f t="shared" si="1068"/>
        <v>Private</v>
      </c>
      <c r="Q11421" s="5">
        <f t="shared" si="1069"/>
        <v>4</v>
      </c>
      <c r="R11421" s="1">
        <f t="shared" si="1070"/>
        <v>115151.31</v>
      </c>
      <c r="S11421" s="1">
        <f t="shared" si="1071"/>
        <v>1</v>
      </c>
      <c r="T11421" s="1" t="str">
        <f t="shared" si="1072"/>
        <v>51-65</v>
      </c>
      <c r="U11421" s="1" t="str">
        <f t="shared" si="1073"/>
        <v>Unknown</v>
      </c>
    </row>
    <row r="11422" spans="1:21">
      <c r="A11422" s="1">
        <v>11421</v>
      </c>
      <c r="B11422" s="1">
        <v>22</v>
      </c>
      <c r="C11422" s="1" t="s">
        <v>27</v>
      </c>
      <c r="D11422" s="2">
        <v>45597</v>
      </c>
      <c r="E11422" s="2">
        <v>45614</v>
      </c>
      <c r="F11422" s="1" t="s">
        <v>21</v>
      </c>
      <c r="G11422" s="1" t="s">
        <v>22</v>
      </c>
      <c r="H11422" s="1" t="s">
        <v>37</v>
      </c>
      <c r="I11422" s="1">
        <v>54496.02</v>
      </c>
      <c r="J11422" s="1" t="s">
        <v>38</v>
      </c>
      <c r="K11422" s="1" t="s">
        <v>42</v>
      </c>
      <c r="N11422" s="3" t="str">
        <f>IF(LEFT(LOWER(C11422),1)="m","Male",IF(LEFT(LOWER(C11422),1)="f","Female","Unknown"))</f>
        <v>Male</v>
      </c>
      <c r="O11422" s="4" t="str">
        <f>IF(TRIM(LOWER(F11422))="neuro","Neurology",IF(TRIM(LOWER(F11422))="Neurology","Neurology",IF(TRIM(LOWER(F11422))="general ward","General",IF(TRIM(LOWER(F11422))="general","General",IF(TRIM(LOWER(F11422))="cardiology","Cardiology",IF(TRIM(LOWER(F11422))="Cardiology","Cardiology",IF(TRIM(LOWER(F11422))="Peads","Pediatrics",IF(TRIM(LOWER(F11422))="Pediatrics","Pediatrics",IF(TRIM(LOWER(F11422))="orthopedics","Orthopedics",IF(TRIM(LOWER(F11422))="Neurology","Neurology",IF(TRIM(LOWER(F11422))="Oncology","Oncology")))))))))))</f>
        <v>General</v>
      </c>
      <c r="P11422" s="3" t="str">
        <f t="shared" si="1068"/>
        <v>Government</v>
      </c>
      <c r="Q11422" s="5">
        <f t="shared" si="1069"/>
        <v>17</v>
      </c>
      <c r="R11422" s="1">
        <f t="shared" si="1070"/>
        <v>54496.02</v>
      </c>
      <c r="S11422" s="1">
        <f t="shared" si="1071"/>
        <v>0</v>
      </c>
      <c r="T11422" s="1" t="str">
        <f t="shared" si="1072"/>
        <v>18-35</v>
      </c>
      <c r="U11422" s="1" t="str">
        <f t="shared" si="1073"/>
        <v>No</v>
      </c>
    </row>
    <row r="11423" spans="1:21">
      <c r="A11423" s="1">
        <v>11422</v>
      </c>
      <c r="B11423" s="1">
        <v>38</v>
      </c>
      <c r="C11423" s="1" t="s">
        <v>27</v>
      </c>
      <c r="D11423" s="2">
        <v>45242</v>
      </c>
      <c r="E11423" s="2">
        <v>45246</v>
      </c>
      <c r="F11423" s="1" t="s">
        <v>43</v>
      </c>
      <c r="G11423" s="1" t="s">
        <v>33</v>
      </c>
      <c r="H11423" s="1" t="s">
        <v>51</v>
      </c>
      <c r="I11423" s="1">
        <v>203352.66</v>
      </c>
      <c r="J11423" s="1" t="s">
        <v>38</v>
      </c>
      <c r="K11423" s="1" t="s">
        <v>25</v>
      </c>
      <c r="N11423" s="3" t="str">
        <f>IF(LEFT(LOWER(C11423),1)="m","Male",IF(LEFT(LOWER(C11423),1)="f","Female","Unknown"))</f>
        <v>Male</v>
      </c>
      <c r="O11423" s="4" t="str">
        <f>IF(TRIM(LOWER(F11423))="neuro","Neurology",IF(TRIM(LOWER(F11423))="Neurology","Neurology",IF(TRIM(LOWER(F11423))="general ward","General",IF(TRIM(LOWER(F11423))="general","General",IF(TRIM(LOWER(F11423))="cardiology","Cardiology",IF(TRIM(LOWER(F11423))="Cardiology","Cardiology",IF(TRIM(LOWER(F11423))="Peads","Pediatrics",IF(TRIM(LOWER(F11423))="Pediatrics","Pediatrics",IF(TRIM(LOWER(F11423))="orthopedics","Orthopedics",IF(TRIM(LOWER(F11423))="Neurology","Neurology",IF(TRIM(LOWER(F11423))="Oncology","Oncology")))))))))))</f>
        <v>Orthopedics</v>
      </c>
      <c r="P11423" s="3" t="str">
        <f t="shared" si="1068"/>
        <v>Self</v>
      </c>
      <c r="Q11423" s="5">
        <f t="shared" si="1069"/>
        <v>4</v>
      </c>
      <c r="R11423" s="1">
        <f t="shared" si="1070"/>
        <v>203352.66</v>
      </c>
      <c r="S11423" s="1">
        <f t="shared" si="1071"/>
        <v>1</v>
      </c>
      <c r="T11423" s="1" t="str">
        <f t="shared" si="1072"/>
        <v>36-50</v>
      </c>
      <c r="U11423" s="1" t="str">
        <f t="shared" si="1073"/>
        <v>No</v>
      </c>
    </row>
    <row r="11424" spans="1:21">
      <c r="A11424" s="1">
        <v>11423</v>
      </c>
      <c r="B11424" s="1">
        <v>85</v>
      </c>
      <c r="C11424" s="1" t="s">
        <v>34</v>
      </c>
      <c r="D11424" s="2">
        <v>45490</v>
      </c>
      <c r="E11424" s="2">
        <v>45505</v>
      </c>
      <c r="F11424" s="1" t="s">
        <v>40</v>
      </c>
      <c r="G11424" s="1" t="s">
        <v>14</v>
      </c>
      <c r="I11424" s="1">
        <v>274758.03000000003</v>
      </c>
      <c r="J11424" s="1" t="s">
        <v>17</v>
      </c>
      <c r="K11424" s="1" t="s">
        <v>25</v>
      </c>
      <c r="N11424" s="3" t="str">
        <f>IF(LEFT(LOWER(C11424),1)="m","Male",IF(LEFT(LOWER(C11424),1)="f","Female","Unknown"))</f>
        <v>Male</v>
      </c>
      <c r="O11424" s="4" t="str">
        <f>IF(TRIM(LOWER(F11424))="neuro","Neurology",IF(TRIM(LOWER(F11424))="Neurology","Neurology",IF(TRIM(LOWER(F11424))="general ward","General",IF(TRIM(LOWER(F11424))="general","General",IF(TRIM(LOWER(F11424))="cardiology","Cardiology",IF(TRIM(LOWER(F11424))="Cardiology","Cardiology",IF(TRIM(LOWER(F11424))="Peads","Pediatrics",IF(TRIM(LOWER(F11424))="Pediatrics","Pediatrics",IF(TRIM(LOWER(F11424))="orthopedics","Orthopedics",IF(TRIM(LOWER(F11424))="Neurology","Neurology",IF(TRIM(LOWER(F11424))="Oncology","Oncology")))))))))))</f>
        <v>Pediatrics</v>
      </c>
      <c r="P11424" s="3" t="str">
        <f t="shared" si="1068"/>
        <v>Private</v>
      </c>
      <c r="Q11424" s="5">
        <f t="shared" si="1069"/>
        <v>15</v>
      </c>
      <c r="R11424" s="1">
        <f t="shared" si="1070"/>
        <v>274758.03000000003</v>
      </c>
      <c r="S11424" s="1">
        <f t="shared" si="1071"/>
        <v>1</v>
      </c>
      <c r="T11424" s="1" t="str">
        <f t="shared" si="1072"/>
        <v>66+</v>
      </c>
      <c r="U11424" s="1" t="str">
        <f t="shared" si="1073"/>
        <v>Yes</v>
      </c>
    </row>
    <row r="11425" spans="1:21">
      <c r="A11425" s="1">
        <v>11424</v>
      </c>
      <c r="B11425" s="1">
        <v>10</v>
      </c>
      <c r="C11425" s="1" t="s">
        <v>26</v>
      </c>
      <c r="D11425" s="2">
        <v>45112</v>
      </c>
      <c r="E11425" s="2">
        <v>45127</v>
      </c>
      <c r="F11425" s="1" t="s">
        <v>43</v>
      </c>
      <c r="G11425" s="1" t="s">
        <v>14</v>
      </c>
      <c r="H11425" s="1" t="s">
        <v>37</v>
      </c>
      <c r="I11425" s="1">
        <v>269863.19</v>
      </c>
      <c r="K11425" s="1" t="s">
        <v>25</v>
      </c>
      <c r="N11425" s="3" t="str">
        <f>IF(LEFT(LOWER(C11425),1)="m","Male",IF(LEFT(LOWER(C11425),1)="f","Female","Unknown"))</f>
        <v>Female</v>
      </c>
      <c r="O11425" s="4" t="str">
        <f>IF(TRIM(LOWER(F11425))="neuro","Neurology",IF(TRIM(LOWER(F11425))="Neurology","Neurology",IF(TRIM(LOWER(F11425))="general ward","General",IF(TRIM(LOWER(F11425))="general","General",IF(TRIM(LOWER(F11425))="cardiology","Cardiology",IF(TRIM(LOWER(F11425))="Cardiology","Cardiology",IF(TRIM(LOWER(F11425))="Peads","Pediatrics",IF(TRIM(LOWER(F11425))="Pediatrics","Pediatrics",IF(TRIM(LOWER(F11425))="orthopedics","Orthopedics",IF(TRIM(LOWER(F11425))="Neurology","Neurology",IF(TRIM(LOWER(F11425))="Oncology","Oncology")))))))))))</f>
        <v>Orthopedics</v>
      </c>
      <c r="P11425" s="3" t="str">
        <f t="shared" si="1068"/>
        <v>Private</v>
      </c>
      <c r="Q11425" s="5">
        <f t="shared" si="1069"/>
        <v>15</v>
      </c>
      <c r="R11425" s="1">
        <f t="shared" si="1070"/>
        <v>269863.19</v>
      </c>
      <c r="S11425" s="1">
        <f t="shared" si="1071"/>
        <v>1</v>
      </c>
      <c r="T11425" s="1" t="str">
        <f t="shared" si="1072"/>
        <v>0-17</v>
      </c>
      <c r="U11425" s="1" t="str">
        <f t="shared" si="1073"/>
        <v>Unknown</v>
      </c>
    </row>
    <row r="11426" spans="1:21">
      <c r="A11426" s="1">
        <v>11425</v>
      </c>
      <c r="B11426" s="1">
        <v>72</v>
      </c>
      <c r="C11426" s="1" t="s">
        <v>18</v>
      </c>
      <c r="D11426" s="2">
        <v>44945</v>
      </c>
      <c r="E11426" s="2">
        <v>44950</v>
      </c>
      <c r="F11426" s="1" t="s">
        <v>49</v>
      </c>
      <c r="G11426" s="1" t="s">
        <v>41</v>
      </c>
      <c r="H11426" s="1" t="s">
        <v>51</v>
      </c>
      <c r="I11426" s="1">
        <v>47468.49</v>
      </c>
      <c r="J11426" s="1" t="s">
        <v>17</v>
      </c>
      <c r="K11426" s="1" t="s">
        <v>25</v>
      </c>
      <c r="N11426" s="3" t="str">
        <f>IF(LEFT(LOWER(C11426),1)="m","Male",IF(LEFT(LOWER(C11426),1)="f","Female","Unknown"))</f>
        <v>Male</v>
      </c>
      <c r="O11426" s="4" t="str">
        <f>IF(TRIM(LOWER(F11426))="neuro","Neurology",IF(TRIM(LOWER(F11426))="Neurology","Neurology",IF(TRIM(LOWER(F11426))="general ward","General",IF(TRIM(LOWER(F11426))="general","General",IF(TRIM(LOWER(F11426))="cardiology","Cardiology",IF(TRIM(LOWER(F11426))="Cardiology","Cardiology",IF(TRIM(LOWER(F11426))="Peads","Pediatrics",IF(TRIM(LOWER(F11426))="Pediatrics","Pediatrics",IF(TRIM(LOWER(F11426))="orthopedics","Orthopedics",IF(TRIM(LOWER(F11426))="Neurology","Neurology",IF(TRIM(LOWER(F11426))="Oncology","Oncology")))))))))))</f>
        <v>Oncology</v>
      </c>
      <c r="P11426" s="3" t="str">
        <f t="shared" si="1068"/>
        <v>Unknown</v>
      </c>
      <c r="Q11426" s="5">
        <f t="shared" si="1069"/>
        <v>5</v>
      </c>
      <c r="R11426" s="1">
        <f t="shared" si="1070"/>
        <v>47468.49</v>
      </c>
      <c r="S11426" s="1">
        <f t="shared" si="1071"/>
        <v>1</v>
      </c>
      <c r="T11426" s="1" t="str">
        <f t="shared" si="1072"/>
        <v>66+</v>
      </c>
      <c r="U11426" s="1" t="str">
        <f t="shared" si="1073"/>
        <v>Yes</v>
      </c>
    </row>
    <row r="11427" spans="1:21">
      <c r="A11427" s="1">
        <v>11426</v>
      </c>
      <c r="B11427" s="1">
        <v>90</v>
      </c>
      <c r="C11427" s="1" t="s">
        <v>27</v>
      </c>
      <c r="D11427" s="2">
        <v>45169</v>
      </c>
      <c r="E11427" s="2">
        <v>45176</v>
      </c>
      <c r="F11427" s="1" t="s">
        <v>13</v>
      </c>
      <c r="G11427" s="1" t="s">
        <v>14</v>
      </c>
      <c r="H11427" s="1" t="s">
        <v>32</v>
      </c>
      <c r="I11427" s="1">
        <v>194901.49</v>
      </c>
      <c r="K11427" s="1" t="s">
        <v>16</v>
      </c>
      <c r="N11427" s="3" t="str">
        <f>IF(LEFT(LOWER(C11427),1)="m","Male",IF(LEFT(LOWER(C11427),1)="f","Female","Unknown"))</f>
        <v>Male</v>
      </c>
      <c r="O11427" s="4" t="str">
        <f>IF(TRIM(LOWER(F11427))="neuro","Neurology",IF(TRIM(LOWER(F11427))="Neurology","Neurology",IF(TRIM(LOWER(F11427))="general ward","General",IF(TRIM(LOWER(F11427))="general","General",IF(TRIM(LOWER(F11427))="cardiology","Cardiology",IF(TRIM(LOWER(F11427))="Cardiology","Cardiology",IF(TRIM(LOWER(F11427))="Peads","Pediatrics",IF(TRIM(LOWER(F11427))="Pediatrics","Pediatrics",IF(TRIM(LOWER(F11427))="orthopedics","Orthopedics",IF(TRIM(LOWER(F11427))="Neurology","Neurology",IF(TRIM(LOWER(F11427))="Oncology","Oncology")))))))))))</f>
        <v>Neurology</v>
      </c>
      <c r="P11427" s="3" t="str">
        <f t="shared" si="1068"/>
        <v>Private</v>
      </c>
      <c r="Q11427" s="5">
        <f t="shared" si="1069"/>
        <v>7</v>
      </c>
      <c r="R11427" s="1">
        <f t="shared" si="1070"/>
        <v>194901.49</v>
      </c>
      <c r="S11427" s="1">
        <f t="shared" si="1071"/>
        <v>1</v>
      </c>
      <c r="T11427" s="1" t="str">
        <f t="shared" si="1072"/>
        <v>66+</v>
      </c>
      <c r="U11427" s="1" t="str">
        <f t="shared" si="1073"/>
        <v>Unknown</v>
      </c>
    </row>
    <row r="11428" spans="1:21">
      <c r="A11428" s="1">
        <v>11427</v>
      </c>
      <c r="B11428" s="1">
        <v>19</v>
      </c>
      <c r="C11428" s="1" t="s">
        <v>34</v>
      </c>
      <c r="D11428" s="2">
        <v>45283</v>
      </c>
      <c r="E11428" s="2">
        <v>45296</v>
      </c>
      <c r="F11428" s="1" t="s">
        <v>35</v>
      </c>
      <c r="G11428" s="1" t="s">
        <v>14</v>
      </c>
      <c r="H11428" s="1" t="s">
        <v>37</v>
      </c>
      <c r="I11428" s="1">
        <v>277490.84000000003</v>
      </c>
      <c r="K11428" s="1" t="s">
        <v>16</v>
      </c>
      <c r="N11428" s="3" t="str">
        <f>IF(LEFT(LOWER(C11428),1)="m","Male",IF(LEFT(LOWER(C11428),1)="f","Female","Unknown"))</f>
        <v>Male</v>
      </c>
      <c r="O11428" s="4" t="str">
        <f>IF(TRIM(LOWER(F11428))="neuro","Neurology",IF(TRIM(LOWER(F11428))="Neurology","Neurology",IF(TRIM(LOWER(F11428))="general ward","General",IF(TRIM(LOWER(F11428))="general","General",IF(TRIM(LOWER(F11428))="cardiology","Cardiology",IF(TRIM(LOWER(F11428))="Cardiology","Cardiology",IF(TRIM(LOWER(F11428))="Peads","Pediatrics",IF(TRIM(LOWER(F11428))="Pediatrics","Pediatrics",IF(TRIM(LOWER(F11428))="orthopedics","Orthopedics",IF(TRIM(LOWER(F11428))="Neurology","Neurology",IF(TRIM(LOWER(F11428))="Oncology","Oncology")))))))))))</f>
        <v>Cardiology</v>
      </c>
      <c r="P11428" s="3" t="str">
        <f t="shared" si="1068"/>
        <v>Private</v>
      </c>
      <c r="Q11428" s="5">
        <f t="shared" si="1069"/>
        <v>13</v>
      </c>
      <c r="R11428" s="1">
        <f t="shared" si="1070"/>
        <v>277490.84000000003</v>
      </c>
      <c r="S11428" s="1">
        <f t="shared" si="1071"/>
        <v>1</v>
      </c>
      <c r="T11428" s="1" t="str">
        <f t="shared" si="1072"/>
        <v>18-35</v>
      </c>
      <c r="U11428" s="1" t="str">
        <f t="shared" si="1073"/>
        <v>Unknown</v>
      </c>
    </row>
    <row r="11429" spans="1:21">
      <c r="A11429" s="1">
        <v>11428</v>
      </c>
      <c r="B11429" s="1">
        <v>67</v>
      </c>
      <c r="C11429" s="1" t="s">
        <v>29</v>
      </c>
      <c r="D11429" s="2">
        <v>44997</v>
      </c>
      <c r="E11429" s="2">
        <v>45017</v>
      </c>
      <c r="F11429" s="1" t="s">
        <v>19</v>
      </c>
      <c r="G11429" s="1" t="s">
        <v>22</v>
      </c>
      <c r="H11429" s="1" t="s">
        <v>37</v>
      </c>
      <c r="I11429" s="1">
        <v>48327.86</v>
      </c>
      <c r="J11429" s="1" t="s">
        <v>16</v>
      </c>
      <c r="K11429" s="1" t="s">
        <v>25</v>
      </c>
      <c r="N11429" s="3" t="str">
        <f>IF(LEFT(LOWER(C11429),1)="m","Male",IF(LEFT(LOWER(C11429),1)="f","Female","Unknown"))</f>
        <v>Female</v>
      </c>
      <c r="O11429" s="4" t="str">
        <f>IF(TRIM(LOWER(F11429))="neuro","Neurology",IF(TRIM(LOWER(F11429))="Neurology","Neurology",IF(TRIM(LOWER(F11429))="general ward","General",IF(TRIM(LOWER(F11429))="general","General",IF(TRIM(LOWER(F11429))="cardiology","Cardiology",IF(TRIM(LOWER(F11429))="Cardiology","Cardiology",IF(TRIM(LOWER(F11429))="Peads","Pediatrics",IF(TRIM(LOWER(F11429))="Pediatrics","Pediatrics",IF(TRIM(LOWER(F11429))="orthopedics","Orthopedics",IF(TRIM(LOWER(F11429))="Neurology","Neurology",IF(TRIM(LOWER(F11429))="Oncology","Oncology")))))))))))</f>
        <v>General</v>
      </c>
      <c r="P11429" s="3" t="str">
        <f t="shared" si="1068"/>
        <v>Government</v>
      </c>
      <c r="Q11429" s="5">
        <f t="shared" si="1069"/>
        <v>20</v>
      </c>
      <c r="R11429" s="1">
        <f t="shared" si="1070"/>
        <v>48327.86</v>
      </c>
      <c r="S11429" s="1">
        <f t="shared" si="1071"/>
        <v>1</v>
      </c>
      <c r="T11429" s="1" t="str">
        <f t="shared" si="1072"/>
        <v>66+</v>
      </c>
      <c r="U11429" s="1" t="str">
        <f t="shared" si="1073"/>
        <v>Yes</v>
      </c>
    </row>
    <row r="11430" spans="1:21">
      <c r="A11430" s="1">
        <v>11429</v>
      </c>
      <c r="B11430" s="1">
        <v>39</v>
      </c>
      <c r="C11430" s="1" t="s">
        <v>27</v>
      </c>
      <c r="D11430" s="2">
        <v>45030</v>
      </c>
      <c r="E11430" s="2">
        <v>45044</v>
      </c>
      <c r="F11430" s="1" t="s">
        <v>40</v>
      </c>
      <c r="G11430" s="1" t="s">
        <v>41</v>
      </c>
      <c r="H11430" s="1" t="s">
        <v>47</v>
      </c>
      <c r="I11430" s="1">
        <v>188941.01</v>
      </c>
      <c r="J11430" s="1" t="s">
        <v>38</v>
      </c>
      <c r="K11430" s="1" t="s">
        <v>38</v>
      </c>
      <c r="N11430" s="3" t="str">
        <f>IF(LEFT(LOWER(C11430),1)="m","Male",IF(LEFT(LOWER(C11430),1)="f","Female","Unknown"))</f>
        <v>Male</v>
      </c>
      <c r="O11430" s="4" t="str">
        <f>IF(TRIM(LOWER(F11430))="neuro","Neurology",IF(TRIM(LOWER(F11430))="Neurology","Neurology",IF(TRIM(LOWER(F11430))="general ward","General",IF(TRIM(LOWER(F11430))="general","General",IF(TRIM(LOWER(F11430))="cardiology","Cardiology",IF(TRIM(LOWER(F11430))="Cardiology","Cardiology",IF(TRIM(LOWER(F11430))="Peads","Pediatrics",IF(TRIM(LOWER(F11430))="Pediatrics","Pediatrics",IF(TRIM(LOWER(F11430))="orthopedics","Orthopedics",IF(TRIM(LOWER(F11430))="Neurology","Neurology",IF(TRIM(LOWER(F11430))="Oncology","Oncology")))))))))))</f>
        <v>Pediatrics</v>
      </c>
      <c r="P11430" s="3" t="str">
        <f t="shared" si="1068"/>
        <v>Unknown</v>
      </c>
      <c r="Q11430" s="5">
        <f t="shared" si="1069"/>
        <v>14</v>
      </c>
      <c r="R11430" s="1">
        <f t="shared" si="1070"/>
        <v>188941.01</v>
      </c>
      <c r="S11430" s="1">
        <f t="shared" si="1071"/>
        <v>0</v>
      </c>
      <c r="T11430" s="1" t="str">
        <f t="shared" si="1072"/>
        <v>36-50</v>
      </c>
      <c r="U11430" s="1" t="str">
        <f t="shared" si="1073"/>
        <v>No</v>
      </c>
    </row>
    <row r="11431" spans="1:21">
      <c r="A11431" s="1">
        <v>11430</v>
      </c>
      <c r="B11431" s="1">
        <v>69</v>
      </c>
      <c r="C11431" s="1" t="s">
        <v>29</v>
      </c>
      <c r="D11431" s="2">
        <v>45184</v>
      </c>
      <c r="E11431" s="2">
        <v>45202</v>
      </c>
      <c r="F11431" s="1" t="s">
        <v>40</v>
      </c>
      <c r="G11431" s="1" t="s">
        <v>33</v>
      </c>
      <c r="H11431" s="1" t="s">
        <v>32</v>
      </c>
      <c r="I11431" s="1">
        <v>200877.08</v>
      </c>
      <c r="J11431" s="1" t="s">
        <v>24</v>
      </c>
      <c r="K11431" s="1" t="s">
        <v>16</v>
      </c>
      <c r="N11431" s="3" t="str">
        <f>IF(LEFT(LOWER(C11431),1)="m","Male",IF(LEFT(LOWER(C11431),1)="f","Female","Unknown"))</f>
        <v>Female</v>
      </c>
      <c r="O11431" s="4" t="str">
        <f>IF(TRIM(LOWER(F11431))="neuro","Neurology",IF(TRIM(LOWER(F11431))="Neurology","Neurology",IF(TRIM(LOWER(F11431))="general ward","General",IF(TRIM(LOWER(F11431))="general","General",IF(TRIM(LOWER(F11431))="cardiology","Cardiology",IF(TRIM(LOWER(F11431))="Cardiology","Cardiology",IF(TRIM(LOWER(F11431))="Peads","Pediatrics",IF(TRIM(LOWER(F11431))="Pediatrics","Pediatrics",IF(TRIM(LOWER(F11431))="orthopedics","Orthopedics",IF(TRIM(LOWER(F11431))="Neurology","Neurology",IF(TRIM(LOWER(F11431))="Oncology","Oncology")))))))))))</f>
        <v>Pediatrics</v>
      </c>
      <c r="P11431" s="3" t="str">
        <f t="shared" si="1068"/>
        <v>Self</v>
      </c>
      <c r="Q11431" s="5">
        <f t="shared" si="1069"/>
        <v>18</v>
      </c>
      <c r="R11431" s="1">
        <f t="shared" si="1070"/>
        <v>200877.08</v>
      </c>
      <c r="S11431" s="1">
        <f t="shared" si="1071"/>
        <v>1</v>
      </c>
      <c r="T11431" s="1" t="str">
        <f t="shared" si="1072"/>
        <v>66+</v>
      </c>
      <c r="U11431" s="1" t="str">
        <f t="shared" si="1073"/>
        <v>No</v>
      </c>
    </row>
    <row r="11432" spans="1:21">
      <c r="A11432" s="1">
        <v>11431</v>
      </c>
      <c r="B11432" s="1">
        <v>95</v>
      </c>
      <c r="C11432" s="1" t="s">
        <v>27</v>
      </c>
      <c r="D11432" s="2">
        <v>44939</v>
      </c>
      <c r="E11432" s="2">
        <v>44958</v>
      </c>
      <c r="F11432" s="1" t="s">
        <v>13</v>
      </c>
      <c r="G11432" s="1" t="s">
        <v>14</v>
      </c>
      <c r="H11432" s="1" t="s">
        <v>48</v>
      </c>
      <c r="I11432" s="1">
        <v>88341.35</v>
      </c>
      <c r="K11432" s="1" t="s">
        <v>42</v>
      </c>
      <c r="N11432" s="3" t="str">
        <f>IF(LEFT(LOWER(C11432),1)="m","Male",IF(LEFT(LOWER(C11432),1)="f","Female","Unknown"))</f>
        <v>Male</v>
      </c>
      <c r="O11432" s="4" t="str">
        <f>IF(TRIM(LOWER(F11432))="neuro","Neurology",IF(TRIM(LOWER(F11432))="Neurology","Neurology",IF(TRIM(LOWER(F11432))="general ward","General",IF(TRIM(LOWER(F11432))="general","General",IF(TRIM(LOWER(F11432))="cardiology","Cardiology",IF(TRIM(LOWER(F11432))="Cardiology","Cardiology",IF(TRIM(LOWER(F11432))="Peads","Pediatrics",IF(TRIM(LOWER(F11432))="Pediatrics","Pediatrics",IF(TRIM(LOWER(F11432))="orthopedics","Orthopedics",IF(TRIM(LOWER(F11432))="Neurology","Neurology",IF(TRIM(LOWER(F11432))="Oncology","Oncology")))))))))))</f>
        <v>Neurology</v>
      </c>
      <c r="P11432" s="3" t="str">
        <f t="shared" si="1068"/>
        <v>Private</v>
      </c>
      <c r="Q11432" s="5">
        <f t="shared" si="1069"/>
        <v>19</v>
      </c>
      <c r="R11432" s="1">
        <f t="shared" si="1070"/>
        <v>88341.35</v>
      </c>
      <c r="S11432" s="1">
        <f t="shared" si="1071"/>
        <v>0</v>
      </c>
      <c r="T11432" s="1" t="str">
        <f t="shared" si="1072"/>
        <v>66+</v>
      </c>
      <c r="U11432" s="1" t="str">
        <f t="shared" si="1073"/>
        <v>Unknown</v>
      </c>
    </row>
    <row r="11433" spans="1:21">
      <c r="A11433" s="1">
        <v>11432</v>
      </c>
      <c r="B11433" s="1">
        <v>22</v>
      </c>
      <c r="C11433" s="1" t="s">
        <v>29</v>
      </c>
      <c r="D11433" s="2">
        <v>45185</v>
      </c>
      <c r="E11433" s="2">
        <v>45204</v>
      </c>
      <c r="F11433" s="1" t="s">
        <v>28</v>
      </c>
      <c r="G11433" s="1" t="s">
        <v>31</v>
      </c>
      <c r="H11433" s="1" t="s">
        <v>32</v>
      </c>
      <c r="I11433" s="1">
        <v>340292.91</v>
      </c>
      <c r="J11433" s="1" t="s">
        <v>24</v>
      </c>
      <c r="K11433" s="1" t="s">
        <v>38</v>
      </c>
      <c r="N11433" s="3" t="str">
        <f>IF(LEFT(LOWER(C11433),1)="m","Male",IF(LEFT(LOWER(C11433),1)="f","Female","Unknown"))</f>
        <v>Female</v>
      </c>
      <c r="O11433" s="4" t="str">
        <f>IF(TRIM(LOWER(F11433))="neuro","Neurology",IF(TRIM(LOWER(F11433))="Neurology","Neurology",IF(TRIM(LOWER(F11433))="general ward","General",IF(TRIM(LOWER(F11433))="general","General",IF(TRIM(LOWER(F11433))="cardiology","Cardiology",IF(TRIM(LOWER(F11433))="Cardiology","Cardiology",IF(TRIM(LOWER(F11433))="Peads","Pediatrics",IF(TRIM(LOWER(F11433))="Pediatrics","Pediatrics",IF(TRIM(LOWER(F11433))="orthopedics","Orthopedics",IF(TRIM(LOWER(F11433))="Neurology","Neurology",IF(TRIM(LOWER(F11433))="Oncology","Oncology")))))))))))</f>
        <v>Orthopedics</v>
      </c>
      <c r="P11433" s="3" t="str">
        <f t="shared" si="1068"/>
        <v>Private</v>
      </c>
      <c r="Q11433" s="5">
        <f t="shared" si="1069"/>
        <v>19</v>
      </c>
      <c r="R11433" s="1">
        <f t="shared" si="1070"/>
        <v>340292.91</v>
      </c>
      <c r="S11433" s="1">
        <f t="shared" si="1071"/>
        <v>0</v>
      </c>
      <c r="T11433" s="1" t="str">
        <f t="shared" si="1072"/>
        <v>18-35</v>
      </c>
      <c r="U11433" s="1" t="str">
        <f t="shared" si="1073"/>
        <v>No</v>
      </c>
    </row>
    <row r="11434" spans="1:21">
      <c r="A11434" s="1">
        <v>11433</v>
      </c>
      <c r="B11434" s="1">
        <v>6</v>
      </c>
      <c r="C11434" s="1" t="s">
        <v>12</v>
      </c>
      <c r="D11434" s="2">
        <v>45630</v>
      </c>
      <c r="E11434" s="2">
        <v>45646</v>
      </c>
      <c r="F11434" s="1" t="s">
        <v>49</v>
      </c>
      <c r="G11434" s="1" t="s">
        <v>41</v>
      </c>
      <c r="H11434" s="1" t="s">
        <v>23</v>
      </c>
      <c r="I11434" s="1">
        <v>308731.32</v>
      </c>
      <c r="K11434" s="1" t="s">
        <v>25</v>
      </c>
      <c r="N11434" s="3" t="str">
        <f>IF(LEFT(LOWER(C11434),1)="m","Male",IF(LEFT(LOWER(C11434),1)="f","Female","Unknown"))</f>
        <v>Unknown</v>
      </c>
      <c r="O11434" s="4" t="str">
        <f>IF(TRIM(LOWER(F11434))="neuro","Neurology",IF(TRIM(LOWER(F11434))="Neurology","Neurology",IF(TRIM(LOWER(F11434))="general ward","General",IF(TRIM(LOWER(F11434))="general","General",IF(TRIM(LOWER(F11434))="cardiology","Cardiology",IF(TRIM(LOWER(F11434))="Cardiology","Cardiology",IF(TRIM(LOWER(F11434))="Peads","Pediatrics",IF(TRIM(LOWER(F11434))="Pediatrics","Pediatrics",IF(TRIM(LOWER(F11434))="orthopedics","Orthopedics",IF(TRIM(LOWER(F11434))="Neurology","Neurology",IF(TRIM(LOWER(F11434))="Oncology","Oncology")))))))))))</f>
        <v>Oncology</v>
      </c>
      <c r="P11434" s="3" t="str">
        <f t="shared" si="1068"/>
        <v>Unknown</v>
      </c>
      <c r="Q11434" s="5">
        <f t="shared" si="1069"/>
        <v>16</v>
      </c>
      <c r="R11434" s="1">
        <f t="shared" si="1070"/>
        <v>308731.32</v>
      </c>
      <c r="S11434" s="1">
        <f t="shared" si="1071"/>
        <v>1</v>
      </c>
      <c r="T11434" s="1" t="str">
        <f t="shared" si="1072"/>
        <v>0-17</v>
      </c>
      <c r="U11434" s="1" t="str">
        <f t="shared" si="1073"/>
        <v>Unknown</v>
      </c>
    </row>
    <row r="11435" spans="1:21">
      <c r="A11435" s="1">
        <v>11434</v>
      </c>
      <c r="B11435" s="1">
        <v>89</v>
      </c>
      <c r="C11435" s="1" t="s">
        <v>12</v>
      </c>
      <c r="D11435" s="2">
        <v>45177</v>
      </c>
      <c r="E11435" s="2">
        <v>45185</v>
      </c>
      <c r="F11435" s="1" t="s">
        <v>52</v>
      </c>
      <c r="G11435" s="1" t="s">
        <v>31</v>
      </c>
      <c r="I11435" s="1">
        <v>240591.13</v>
      </c>
      <c r="K11435" s="1" t="s">
        <v>38</v>
      </c>
      <c r="N11435" s="3" t="str">
        <f>IF(LEFT(LOWER(C11435),1)="m","Male",IF(LEFT(LOWER(C11435),1)="f","Female","Unknown"))</f>
        <v>Unknown</v>
      </c>
      <c r="O11435" s="4" t="str">
        <f>IF(TRIM(LOWER(F11435))="neuro","Neurology",IF(TRIM(LOWER(F11435))="Neurology","Neurology",IF(TRIM(LOWER(F11435))="general ward","General",IF(TRIM(LOWER(F11435))="general","General",IF(TRIM(LOWER(F11435))="cardiology","Cardiology",IF(TRIM(LOWER(F11435))="Cardiology","Cardiology",IF(TRIM(LOWER(F11435))="Peads","Pediatrics",IF(TRIM(LOWER(F11435))="Pediatrics","Pediatrics",IF(TRIM(LOWER(F11435))="orthopedics","Orthopedics",IF(TRIM(LOWER(F11435))="Neurology","Neurology",IF(TRIM(LOWER(F11435))="Oncology","Oncology")))))))))))</f>
        <v>Oncology</v>
      </c>
      <c r="P11435" s="3" t="str">
        <f t="shared" si="1068"/>
        <v>Private</v>
      </c>
      <c r="Q11435" s="5">
        <f t="shared" si="1069"/>
        <v>8</v>
      </c>
      <c r="R11435" s="1">
        <f t="shared" si="1070"/>
        <v>240591.13</v>
      </c>
      <c r="S11435" s="1">
        <f t="shared" si="1071"/>
        <v>0</v>
      </c>
      <c r="T11435" s="1" t="str">
        <f t="shared" si="1072"/>
        <v>66+</v>
      </c>
      <c r="U11435" s="1" t="str">
        <f t="shared" si="1073"/>
        <v>Unknown</v>
      </c>
    </row>
    <row r="11436" spans="1:21">
      <c r="A11436" s="1">
        <v>11435</v>
      </c>
      <c r="B11436" s="1">
        <v>35</v>
      </c>
      <c r="C11436" s="1" t="s">
        <v>34</v>
      </c>
      <c r="D11436" s="2">
        <v>45415</v>
      </c>
      <c r="E11436" s="2">
        <v>45422</v>
      </c>
      <c r="F11436" s="1" t="s">
        <v>45</v>
      </c>
      <c r="G11436" s="1" t="s">
        <v>14</v>
      </c>
      <c r="H11436" s="1" t="s">
        <v>15</v>
      </c>
      <c r="I11436" s="1">
        <v>323904.89</v>
      </c>
      <c r="J11436" s="1" t="s">
        <v>17</v>
      </c>
      <c r="K11436" s="1" t="s">
        <v>25</v>
      </c>
      <c r="N11436" s="3" t="str">
        <f>IF(LEFT(LOWER(C11436),1)="m","Male",IF(LEFT(LOWER(C11436),1)="f","Female","Unknown"))</f>
        <v>Male</v>
      </c>
      <c r="O11436" s="4" t="str">
        <f>IF(TRIM(LOWER(F11436))="neuro","Neurology",IF(TRIM(LOWER(F11436))="Neurology","Neurology",IF(TRIM(LOWER(F11436))="general ward","General",IF(TRIM(LOWER(F11436))="general","General",IF(TRIM(LOWER(F11436))="cardiology","Cardiology",IF(TRIM(LOWER(F11436))="Cardiology","Cardiology",IF(TRIM(LOWER(F11436))="Peads","Pediatrics",IF(TRIM(LOWER(F11436))="Pediatrics","Pediatrics",IF(TRIM(LOWER(F11436))="orthopedics","Orthopedics",IF(TRIM(LOWER(F11436))="Neurology","Neurology",IF(TRIM(LOWER(F11436))="Oncology","Oncology")))))))))))</f>
        <v>Neurology</v>
      </c>
      <c r="P11436" s="3" t="str">
        <f t="shared" si="1068"/>
        <v>Private</v>
      </c>
      <c r="Q11436" s="5">
        <f t="shared" si="1069"/>
        <v>7</v>
      </c>
      <c r="R11436" s="1">
        <f t="shared" si="1070"/>
        <v>323904.89</v>
      </c>
      <c r="S11436" s="1">
        <f t="shared" si="1071"/>
        <v>1</v>
      </c>
      <c r="T11436" s="1" t="str">
        <f t="shared" si="1072"/>
        <v>18-35</v>
      </c>
      <c r="U11436" s="1" t="str">
        <f t="shared" si="1073"/>
        <v>Yes</v>
      </c>
    </row>
    <row r="11437" spans="1:21">
      <c r="A11437" s="1">
        <v>11436</v>
      </c>
      <c r="B11437" s="1">
        <v>54</v>
      </c>
      <c r="C11437" s="1" t="s">
        <v>12</v>
      </c>
      <c r="D11437" s="2">
        <v>45652</v>
      </c>
      <c r="E11437" s="2">
        <v>45666</v>
      </c>
      <c r="F11437" s="1" t="s">
        <v>28</v>
      </c>
      <c r="G11437" s="1" t="s">
        <v>33</v>
      </c>
      <c r="H11437" s="1" t="s">
        <v>47</v>
      </c>
      <c r="I11437" s="1">
        <v>342292.6</v>
      </c>
      <c r="J11437" s="1" t="s">
        <v>16</v>
      </c>
      <c r="K11437" s="1" t="s">
        <v>16</v>
      </c>
      <c r="N11437" s="3" t="str">
        <f>IF(LEFT(LOWER(C11437),1)="m","Male",IF(LEFT(LOWER(C11437),1)="f","Female","Unknown"))</f>
        <v>Unknown</v>
      </c>
      <c r="O11437" s="4" t="str">
        <f>IF(TRIM(LOWER(F11437))="neuro","Neurology",IF(TRIM(LOWER(F11437))="Neurology","Neurology",IF(TRIM(LOWER(F11437))="general ward","General",IF(TRIM(LOWER(F11437))="general","General",IF(TRIM(LOWER(F11437))="cardiology","Cardiology",IF(TRIM(LOWER(F11437))="Cardiology","Cardiology",IF(TRIM(LOWER(F11437))="Peads","Pediatrics",IF(TRIM(LOWER(F11437))="Pediatrics","Pediatrics",IF(TRIM(LOWER(F11437))="orthopedics","Orthopedics",IF(TRIM(LOWER(F11437))="Neurology","Neurology",IF(TRIM(LOWER(F11437))="Oncology","Oncology")))))))))))</f>
        <v>Orthopedics</v>
      </c>
      <c r="P11437" s="3" t="str">
        <f t="shared" si="1068"/>
        <v>Self</v>
      </c>
      <c r="Q11437" s="5">
        <f t="shared" si="1069"/>
        <v>14</v>
      </c>
      <c r="R11437" s="1">
        <f t="shared" si="1070"/>
        <v>342292.6</v>
      </c>
      <c r="S11437" s="1">
        <f t="shared" si="1071"/>
        <v>1</v>
      </c>
      <c r="T11437" s="1" t="str">
        <f t="shared" si="1072"/>
        <v>51-65</v>
      </c>
      <c r="U11437" s="1" t="str">
        <f t="shared" si="1073"/>
        <v>Yes</v>
      </c>
    </row>
    <row r="11438" spans="1:21">
      <c r="A11438" s="1">
        <v>11437</v>
      </c>
      <c r="B11438" s="1">
        <v>67</v>
      </c>
      <c r="C11438" s="1" t="s">
        <v>18</v>
      </c>
      <c r="D11438" s="2">
        <v>45555</v>
      </c>
      <c r="E11438" s="2">
        <v>45573</v>
      </c>
      <c r="F11438" s="1" t="s">
        <v>49</v>
      </c>
      <c r="G11438" s="1" t="s">
        <v>31</v>
      </c>
      <c r="H11438" s="1" t="s">
        <v>32</v>
      </c>
      <c r="I11438" s="1">
        <v>182788.05</v>
      </c>
      <c r="K11438" s="1" t="s">
        <v>16</v>
      </c>
      <c r="N11438" s="3" t="str">
        <f>IF(LEFT(LOWER(C11438),1)="m","Male",IF(LEFT(LOWER(C11438),1)="f","Female","Unknown"))</f>
        <v>Male</v>
      </c>
      <c r="O11438" s="4" t="str">
        <f>IF(TRIM(LOWER(F11438))="neuro","Neurology",IF(TRIM(LOWER(F11438))="Neurology","Neurology",IF(TRIM(LOWER(F11438))="general ward","General",IF(TRIM(LOWER(F11438))="general","General",IF(TRIM(LOWER(F11438))="cardiology","Cardiology",IF(TRIM(LOWER(F11438))="Cardiology","Cardiology",IF(TRIM(LOWER(F11438))="Peads","Pediatrics",IF(TRIM(LOWER(F11438))="Pediatrics","Pediatrics",IF(TRIM(LOWER(F11438))="orthopedics","Orthopedics",IF(TRIM(LOWER(F11438))="Neurology","Neurology",IF(TRIM(LOWER(F11438))="Oncology","Oncology")))))))))))</f>
        <v>Oncology</v>
      </c>
      <c r="P11438" s="3" t="str">
        <f t="shared" si="1068"/>
        <v>Private</v>
      </c>
      <c r="Q11438" s="5">
        <f t="shared" si="1069"/>
        <v>18</v>
      </c>
      <c r="R11438" s="1">
        <f t="shared" si="1070"/>
        <v>182788.05</v>
      </c>
      <c r="S11438" s="1">
        <f t="shared" si="1071"/>
        <v>1</v>
      </c>
      <c r="T11438" s="1" t="str">
        <f t="shared" si="1072"/>
        <v>66+</v>
      </c>
      <c r="U11438" s="1" t="str">
        <f t="shared" si="1073"/>
        <v>Unknown</v>
      </c>
    </row>
    <row r="11439" spans="1:21">
      <c r="A11439" s="1">
        <v>11438</v>
      </c>
      <c r="B11439" s="1">
        <v>38</v>
      </c>
      <c r="C11439" s="1" t="s">
        <v>18</v>
      </c>
      <c r="D11439" s="2">
        <v>45303</v>
      </c>
      <c r="E11439" s="2">
        <v>45323</v>
      </c>
      <c r="F11439" s="1" t="s">
        <v>43</v>
      </c>
      <c r="G11439" s="1" t="s">
        <v>46</v>
      </c>
      <c r="H11439" s="1" t="s">
        <v>15</v>
      </c>
      <c r="I11439" s="1">
        <v>343922.09</v>
      </c>
      <c r="J11439" s="1" t="s">
        <v>24</v>
      </c>
      <c r="K11439" s="1" t="s">
        <v>17</v>
      </c>
      <c r="N11439" s="3" t="str">
        <f>IF(LEFT(LOWER(C11439),1)="m","Male",IF(LEFT(LOWER(C11439),1)="f","Female","Unknown"))</f>
        <v>Male</v>
      </c>
      <c r="O11439" s="4" t="str">
        <f>IF(TRIM(LOWER(F11439))="neuro","Neurology",IF(TRIM(LOWER(F11439))="Neurology","Neurology",IF(TRIM(LOWER(F11439))="general ward","General",IF(TRIM(LOWER(F11439))="general","General",IF(TRIM(LOWER(F11439))="cardiology","Cardiology",IF(TRIM(LOWER(F11439))="Cardiology","Cardiology",IF(TRIM(LOWER(F11439))="Peads","Pediatrics",IF(TRIM(LOWER(F11439))="Pediatrics","Pediatrics",IF(TRIM(LOWER(F11439))="orthopedics","Orthopedics",IF(TRIM(LOWER(F11439))="Neurology","Neurology",IF(TRIM(LOWER(F11439))="Oncology","Oncology")))))))))))</f>
        <v>Orthopedics</v>
      </c>
      <c r="P11439" s="3" t="str">
        <f t="shared" si="1068"/>
        <v>Self</v>
      </c>
      <c r="Q11439" s="5">
        <f t="shared" si="1069"/>
        <v>20</v>
      </c>
      <c r="R11439" s="1">
        <f t="shared" si="1070"/>
        <v>343922.09</v>
      </c>
      <c r="S11439" s="1">
        <f t="shared" si="1071"/>
        <v>1</v>
      </c>
      <c r="T11439" s="1" t="str">
        <f t="shared" si="1072"/>
        <v>36-50</v>
      </c>
      <c r="U11439" s="1" t="str">
        <f t="shared" si="1073"/>
        <v>No</v>
      </c>
    </row>
    <row r="11440" spans="1:21">
      <c r="A11440" s="1">
        <v>11439</v>
      </c>
      <c r="B11440" s="1">
        <v>58</v>
      </c>
      <c r="C11440" s="1" t="s">
        <v>44</v>
      </c>
      <c r="D11440" s="2">
        <v>45330</v>
      </c>
      <c r="E11440" s="2">
        <v>45342</v>
      </c>
      <c r="F11440" s="1" t="s">
        <v>43</v>
      </c>
      <c r="G11440" s="1" t="s">
        <v>33</v>
      </c>
      <c r="I11440" s="1">
        <v>276953.73</v>
      </c>
      <c r="J11440" s="1" t="s">
        <v>38</v>
      </c>
      <c r="K11440" s="1" t="s">
        <v>17</v>
      </c>
      <c r="N11440" s="3" t="str">
        <f>IF(LEFT(LOWER(C11440),1)="m","Male",IF(LEFT(LOWER(C11440),1)="f","Female","Unknown"))</f>
        <v>Female</v>
      </c>
      <c r="O11440" s="4" t="str">
        <f>IF(TRIM(LOWER(F11440))="neuro","Neurology",IF(TRIM(LOWER(F11440))="Neurology","Neurology",IF(TRIM(LOWER(F11440))="general ward","General",IF(TRIM(LOWER(F11440))="general","General",IF(TRIM(LOWER(F11440))="cardiology","Cardiology",IF(TRIM(LOWER(F11440))="Cardiology","Cardiology",IF(TRIM(LOWER(F11440))="Peads","Pediatrics",IF(TRIM(LOWER(F11440))="Pediatrics","Pediatrics",IF(TRIM(LOWER(F11440))="orthopedics","Orthopedics",IF(TRIM(LOWER(F11440))="Neurology","Neurology",IF(TRIM(LOWER(F11440))="Oncology","Oncology")))))))))))</f>
        <v>Orthopedics</v>
      </c>
      <c r="P11440" s="3" t="str">
        <f t="shared" si="1068"/>
        <v>Self</v>
      </c>
      <c r="Q11440" s="5">
        <f t="shared" si="1069"/>
        <v>12</v>
      </c>
      <c r="R11440" s="1">
        <f t="shared" si="1070"/>
        <v>276953.73</v>
      </c>
      <c r="S11440" s="1">
        <f t="shared" si="1071"/>
        <v>1</v>
      </c>
      <c r="T11440" s="1" t="str">
        <f t="shared" si="1072"/>
        <v>51-65</v>
      </c>
      <c r="U11440" s="1" t="str">
        <f t="shared" si="1073"/>
        <v>No</v>
      </c>
    </row>
    <row r="11441" spans="1:21">
      <c r="A11441" s="1">
        <v>11440</v>
      </c>
      <c r="B11441" s="1">
        <v>47</v>
      </c>
      <c r="C11441" s="1" t="s">
        <v>12</v>
      </c>
      <c r="D11441" s="2">
        <v>45072</v>
      </c>
      <c r="E11441" s="2">
        <v>45088</v>
      </c>
      <c r="F11441" s="1" t="s">
        <v>49</v>
      </c>
      <c r="G11441" s="1" t="s">
        <v>31</v>
      </c>
      <c r="H11441" s="1" t="s">
        <v>39</v>
      </c>
      <c r="I11441" s="1">
        <v>25850.69</v>
      </c>
      <c r="K11441" s="1" t="s">
        <v>25</v>
      </c>
      <c r="N11441" s="3" t="str">
        <f>IF(LEFT(LOWER(C11441),1)="m","Male",IF(LEFT(LOWER(C11441),1)="f","Female","Unknown"))</f>
        <v>Unknown</v>
      </c>
      <c r="O11441" s="4" t="str">
        <f>IF(TRIM(LOWER(F11441))="neuro","Neurology",IF(TRIM(LOWER(F11441))="Neurology","Neurology",IF(TRIM(LOWER(F11441))="general ward","General",IF(TRIM(LOWER(F11441))="general","General",IF(TRIM(LOWER(F11441))="cardiology","Cardiology",IF(TRIM(LOWER(F11441))="Cardiology","Cardiology",IF(TRIM(LOWER(F11441))="Peads","Pediatrics",IF(TRIM(LOWER(F11441))="Pediatrics","Pediatrics",IF(TRIM(LOWER(F11441))="orthopedics","Orthopedics",IF(TRIM(LOWER(F11441))="Neurology","Neurology",IF(TRIM(LOWER(F11441))="Oncology","Oncology")))))))))))</f>
        <v>Oncology</v>
      </c>
      <c r="P11441" s="3" t="str">
        <f t="shared" si="1068"/>
        <v>Private</v>
      </c>
      <c r="Q11441" s="5">
        <f t="shared" si="1069"/>
        <v>16</v>
      </c>
      <c r="R11441" s="1">
        <f t="shared" si="1070"/>
        <v>25850.69</v>
      </c>
      <c r="S11441" s="1">
        <f t="shared" si="1071"/>
        <v>1</v>
      </c>
      <c r="T11441" s="1" t="str">
        <f t="shared" si="1072"/>
        <v>36-50</v>
      </c>
      <c r="U11441" s="1" t="str">
        <f t="shared" si="1073"/>
        <v>Unknown</v>
      </c>
    </row>
    <row r="11442" spans="1:21">
      <c r="A11442" s="1">
        <v>11441</v>
      </c>
      <c r="B11442" s="1">
        <v>34</v>
      </c>
      <c r="C11442" s="1" t="s">
        <v>34</v>
      </c>
      <c r="D11442" s="2">
        <v>45019</v>
      </c>
      <c r="E11442" s="2">
        <v>45037</v>
      </c>
      <c r="F11442" s="1" t="s">
        <v>43</v>
      </c>
      <c r="G11442" s="1" t="s">
        <v>46</v>
      </c>
      <c r="H11442" s="1" t="s">
        <v>37</v>
      </c>
      <c r="I11442" s="1">
        <v>178782.32</v>
      </c>
      <c r="J11442" s="1" t="s">
        <v>17</v>
      </c>
      <c r="K11442" s="1" t="s">
        <v>20</v>
      </c>
      <c r="N11442" s="3" t="str">
        <f>IF(LEFT(LOWER(C11442),1)="m","Male",IF(LEFT(LOWER(C11442),1)="f","Female","Unknown"))</f>
        <v>Male</v>
      </c>
      <c r="O11442" s="4" t="str">
        <f>IF(TRIM(LOWER(F11442))="neuro","Neurology",IF(TRIM(LOWER(F11442))="Neurology","Neurology",IF(TRIM(LOWER(F11442))="general ward","General",IF(TRIM(LOWER(F11442))="general","General",IF(TRIM(LOWER(F11442))="cardiology","Cardiology",IF(TRIM(LOWER(F11442))="Cardiology","Cardiology",IF(TRIM(LOWER(F11442))="Peads","Pediatrics",IF(TRIM(LOWER(F11442))="Pediatrics","Pediatrics",IF(TRIM(LOWER(F11442))="orthopedics","Orthopedics",IF(TRIM(LOWER(F11442))="Neurology","Neurology",IF(TRIM(LOWER(F11442))="Oncology","Oncology")))))))))))</f>
        <v>Orthopedics</v>
      </c>
      <c r="P11442" s="3" t="str">
        <f t="shared" si="1068"/>
        <v>Self</v>
      </c>
      <c r="Q11442" s="5">
        <f t="shared" si="1069"/>
        <v>18</v>
      </c>
      <c r="R11442" s="1">
        <f t="shared" si="1070"/>
        <v>178782.32</v>
      </c>
      <c r="S11442" s="1">
        <f t="shared" si="1071"/>
        <v>0</v>
      </c>
      <c r="T11442" s="1" t="str">
        <f t="shared" si="1072"/>
        <v>18-35</v>
      </c>
      <c r="U11442" s="1" t="str">
        <f t="shared" si="1073"/>
        <v>Yes</v>
      </c>
    </row>
    <row r="11443" spans="1:21">
      <c r="A11443" s="1">
        <v>11442</v>
      </c>
      <c r="B11443" s="1">
        <v>80</v>
      </c>
      <c r="C11443" s="1" t="s">
        <v>44</v>
      </c>
      <c r="D11443" s="2">
        <v>45649</v>
      </c>
      <c r="E11443" s="2">
        <v>45650</v>
      </c>
      <c r="F11443" s="1" t="s">
        <v>52</v>
      </c>
      <c r="G11443" s="1" t="s">
        <v>33</v>
      </c>
      <c r="H11443" s="1" t="s">
        <v>39</v>
      </c>
      <c r="I11443" s="1">
        <v>231824.23</v>
      </c>
      <c r="J11443" s="1" t="s">
        <v>24</v>
      </c>
      <c r="K11443" s="1" t="s">
        <v>16</v>
      </c>
      <c r="N11443" s="3" t="str">
        <f>IF(LEFT(LOWER(C11443),1)="m","Male",IF(LEFT(LOWER(C11443),1)="f","Female","Unknown"))</f>
        <v>Female</v>
      </c>
      <c r="O11443" s="4" t="str">
        <f>IF(TRIM(LOWER(F11443))="neuro","Neurology",IF(TRIM(LOWER(F11443))="Neurology","Neurology",IF(TRIM(LOWER(F11443))="general ward","General",IF(TRIM(LOWER(F11443))="general","General",IF(TRIM(LOWER(F11443))="cardiology","Cardiology",IF(TRIM(LOWER(F11443))="Cardiology","Cardiology",IF(TRIM(LOWER(F11443))="Peads","Pediatrics",IF(TRIM(LOWER(F11443))="Pediatrics","Pediatrics",IF(TRIM(LOWER(F11443))="orthopedics","Orthopedics",IF(TRIM(LOWER(F11443))="Neurology","Neurology",IF(TRIM(LOWER(F11443))="Oncology","Oncology")))))))))))</f>
        <v>Oncology</v>
      </c>
      <c r="P11443" s="3" t="str">
        <f t="shared" si="1068"/>
        <v>Self</v>
      </c>
      <c r="Q11443" s="5">
        <f t="shared" si="1069"/>
        <v>1</v>
      </c>
      <c r="R11443" s="1">
        <f t="shared" si="1070"/>
        <v>231824.23</v>
      </c>
      <c r="S11443" s="1">
        <f t="shared" si="1071"/>
        <v>1</v>
      </c>
      <c r="T11443" s="1" t="str">
        <f t="shared" si="1072"/>
        <v>66+</v>
      </c>
      <c r="U11443" s="1" t="str">
        <f t="shared" si="1073"/>
        <v>No</v>
      </c>
    </row>
    <row r="11444" spans="1:21">
      <c r="A11444" s="1">
        <v>11443</v>
      </c>
      <c r="B11444" s="1">
        <v>65</v>
      </c>
      <c r="C11444" s="1" t="s">
        <v>18</v>
      </c>
      <c r="D11444" s="2">
        <v>45643</v>
      </c>
      <c r="E11444" s="2">
        <v>45651</v>
      </c>
      <c r="F11444" s="1" t="s">
        <v>13</v>
      </c>
      <c r="G11444" s="1" t="s">
        <v>33</v>
      </c>
      <c r="H11444" s="1" t="s">
        <v>47</v>
      </c>
      <c r="I11444" s="1">
        <v>215433.85</v>
      </c>
      <c r="J11444" s="1" t="s">
        <v>38</v>
      </c>
      <c r="K11444" s="1" t="s">
        <v>25</v>
      </c>
      <c r="N11444" s="3" t="str">
        <f>IF(LEFT(LOWER(C11444),1)="m","Male",IF(LEFT(LOWER(C11444),1)="f","Female","Unknown"))</f>
        <v>Male</v>
      </c>
      <c r="O11444" s="4" t="str">
        <f>IF(TRIM(LOWER(F11444))="neuro","Neurology",IF(TRIM(LOWER(F11444))="Neurology","Neurology",IF(TRIM(LOWER(F11444))="general ward","General",IF(TRIM(LOWER(F11444))="general","General",IF(TRIM(LOWER(F11444))="cardiology","Cardiology",IF(TRIM(LOWER(F11444))="Cardiology","Cardiology",IF(TRIM(LOWER(F11444))="Peads","Pediatrics",IF(TRIM(LOWER(F11444))="Pediatrics","Pediatrics",IF(TRIM(LOWER(F11444))="orthopedics","Orthopedics",IF(TRIM(LOWER(F11444))="Neurology","Neurology",IF(TRIM(LOWER(F11444))="Oncology","Oncology")))))))))))</f>
        <v>Neurology</v>
      </c>
      <c r="P11444" s="3" t="str">
        <f t="shared" si="1068"/>
        <v>Self</v>
      </c>
      <c r="Q11444" s="5">
        <f t="shared" si="1069"/>
        <v>8</v>
      </c>
      <c r="R11444" s="1">
        <f t="shared" si="1070"/>
        <v>215433.85</v>
      </c>
      <c r="S11444" s="1">
        <f t="shared" si="1071"/>
        <v>1</v>
      </c>
      <c r="T11444" s="1" t="str">
        <f t="shared" si="1072"/>
        <v>51-65</v>
      </c>
      <c r="U11444" s="1" t="str">
        <f t="shared" si="1073"/>
        <v>No</v>
      </c>
    </row>
    <row r="11445" spans="1:21">
      <c r="A11445" s="1">
        <v>11444</v>
      </c>
      <c r="B11445" s="1">
        <v>60</v>
      </c>
      <c r="C11445" s="1" t="s">
        <v>27</v>
      </c>
      <c r="D11445" s="2">
        <v>45281</v>
      </c>
      <c r="E11445" s="2">
        <v>45297</v>
      </c>
      <c r="F11445" s="1" t="s">
        <v>28</v>
      </c>
      <c r="G11445" s="1" t="s">
        <v>46</v>
      </c>
      <c r="H11445" s="1" t="s">
        <v>51</v>
      </c>
      <c r="I11445" s="1">
        <v>22472.32</v>
      </c>
      <c r="J11445" s="1" t="s">
        <v>25</v>
      </c>
      <c r="K11445" s="1" t="s">
        <v>20</v>
      </c>
      <c r="N11445" s="3" t="str">
        <f>IF(LEFT(LOWER(C11445),1)="m","Male",IF(LEFT(LOWER(C11445),1)="f","Female","Unknown"))</f>
        <v>Male</v>
      </c>
      <c r="O11445" s="4" t="str">
        <f>IF(TRIM(LOWER(F11445))="neuro","Neurology",IF(TRIM(LOWER(F11445))="Neurology","Neurology",IF(TRIM(LOWER(F11445))="general ward","General",IF(TRIM(LOWER(F11445))="general","General",IF(TRIM(LOWER(F11445))="cardiology","Cardiology",IF(TRIM(LOWER(F11445))="Cardiology","Cardiology",IF(TRIM(LOWER(F11445))="Peads","Pediatrics",IF(TRIM(LOWER(F11445))="Pediatrics","Pediatrics",IF(TRIM(LOWER(F11445))="orthopedics","Orthopedics",IF(TRIM(LOWER(F11445))="Neurology","Neurology",IF(TRIM(LOWER(F11445))="Oncology","Oncology")))))))))))</f>
        <v>Orthopedics</v>
      </c>
      <c r="P11445" s="3" t="str">
        <f t="shared" si="1068"/>
        <v>Self</v>
      </c>
      <c r="Q11445" s="5">
        <f t="shared" si="1069"/>
        <v>16</v>
      </c>
      <c r="R11445" s="1">
        <f t="shared" si="1070"/>
        <v>22472.32</v>
      </c>
      <c r="S11445" s="1">
        <f t="shared" si="1071"/>
        <v>0</v>
      </c>
      <c r="T11445" s="1" t="str">
        <f t="shared" si="1072"/>
        <v>51-65</v>
      </c>
      <c r="U11445" s="1" t="str">
        <f t="shared" si="1073"/>
        <v>Yes</v>
      </c>
    </row>
    <row r="11446" spans="1:21">
      <c r="A11446" s="1">
        <v>11445</v>
      </c>
      <c r="B11446" s="1">
        <v>86</v>
      </c>
      <c r="C11446" s="1" t="s">
        <v>18</v>
      </c>
      <c r="D11446" s="2">
        <v>45567</v>
      </c>
      <c r="E11446" s="2">
        <v>45575</v>
      </c>
      <c r="F11446" s="1" t="s">
        <v>21</v>
      </c>
      <c r="G11446" s="1" t="s">
        <v>46</v>
      </c>
      <c r="H11446" s="1" t="s">
        <v>23</v>
      </c>
      <c r="I11446" s="1">
        <v>128096.76</v>
      </c>
      <c r="J11446" s="1" t="s">
        <v>17</v>
      </c>
      <c r="K11446" s="1" t="s">
        <v>20</v>
      </c>
      <c r="N11446" s="3" t="str">
        <f>IF(LEFT(LOWER(C11446),1)="m","Male",IF(LEFT(LOWER(C11446),1)="f","Female","Unknown"))</f>
        <v>Male</v>
      </c>
      <c r="O11446" s="4" t="str">
        <f>IF(TRIM(LOWER(F11446))="neuro","Neurology",IF(TRIM(LOWER(F11446))="Neurology","Neurology",IF(TRIM(LOWER(F11446))="general ward","General",IF(TRIM(LOWER(F11446))="general","General",IF(TRIM(LOWER(F11446))="cardiology","Cardiology",IF(TRIM(LOWER(F11446))="Cardiology","Cardiology",IF(TRIM(LOWER(F11446))="Peads","Pediatrics",IF(TRIM(LOWER(F11446))="Pediatrics","Pediatrics",IF(TRIM(LOWER(F11446))="orthopedics","Orthopedics",IF(TRIM(LOWER(F11446))="Neurology","Neurology",IF(TRIM(LOWER(F11446))="Oncology","Oncology")))))))))))</f>
        <v>General</v>
      </c>
      <c r="P11446" s="3" t="str">
        <f t="shared" si="1068"/>
        <v>Self</v>
      </c>
      <c r="Q11446" s="5">
        <f t="shared" si="1069"/>
        <v>8</v>
      </c>
      <c r="R11446" s="1">
        <f t="shared" si="1070"/>
        <v>128096.76</v>
      </c>
      <c r="S11446" s="1">
        <f t="shared" si="1071"/>
        <v>0</v>
      </c>
      <c r="T11446" s="1" t="str">
        <f t="shared" si="1072"/>
        <v>66+</v>
      </c>
      <c r="U11446" s="1" t="str">
        <f t="shared" si="1073"/>
        <v>Yes</v>
      </c>
    </row>
    <row r="11447" spans="1:21">
      <c r="A11447" s="1">
        <v>11446</v>
      </c>
      <c r="C11447" s="1" t="s">
        <v>44</v>
      </c>
      <c r="D11447" s="2">
        <v>45349</v>
      </c>
      <c r="E11447" s="2">
        <v>45350</v>
      </c>
      <c r="F11447" s="1" t="s">
        <v>40</v>
      </c>
      <c r="G11447" s="1" t="s">
        <v>14</v>
      </c>
      <c r="H11447" s="1" t="s">
        <v>51</v>
      </c>
      <c r="I11447" s="1">
        <v>180848.57</v>
      </c>
      <c r="J11447" s="1" t="s">
        <v>17</v>
      </c>
      <c r="K11447" s="1" t="s">
        <v>20</v>
      </c>
      <c r="N11447" s="3" t="str">
        <f>IF(LEFT(LOWER(C11447),1)="m","Male",IF(LEFT(LOWER(C11447),1)="f","Female","Unknown"))</f>
        <v>Female</v>
      </c>
      <c r="O11447" s="4" t="str">
        <f>IF(TRIM(LOWER(F11447))="neuro","Neurology",IF(TRIM(LOWER(F11447))="Neurology","Neurology",IF(TRIM(LOWER(F11447))="general ward","General",IF(TRIM(LOWER(F11447))="general","General",IF(TRIM(LOWER(F11447))="cardiology","Cardiology",IF(TRIM(LOWER(F11447))="Cardiology","Cardiology",IF(TRIM(LOWER(F11447))="Peads","Pediatrics",IF(TRIM(LOWER(F11447))="Pediatrics","Pediatrics",IF(TRIM(LOWER(F11447))="orthopedics","Orthopedics",IF(TRIM(LOWER(F11447))="Neurology","Neurology",IF(TRIM(LOWER(F11447))="Oncology","Oncology")))))))))))</f>
        <v>Pediatrics</v>
      </c>
      <c r="P11447" s="3" t="str">
        <f t="shared" si="1068"/>
        <v>Private</v>
      </c>
      <c r="Q11447" s="5">
        <f t="shared" si="1069"/>
        <v>1</v>
      </c>
      <c r="R11447" s="1">
        <f t="shared" si="1070"/>
        <v>180848.57</v>
      </c>
      <c r="S11447" s="1">
        <f t="shared" si="1071"/>
        <v>0</v>
      </c>
      <c r="T11447" s="1" t="str">
        <f t="shared" si="1072"/>
        <v>0-17</v>
      </c>
      <c r="U11447" s="1" t="str">
        <f t="shared" si="1073"/>
        <v>Yes</v>
      </c>
    </row>
    <row r="11448" spans="1:21">
      <c r="A11448" s="1">
        <v>11447</v>
      </c>
      <c r="B11448" s="1">
        <v>89</v>
      </c>
      <c r="C11448" s="1" t="s">
        <v>27</v>
      </c>
      <c r="D11448" s="2">
        <v>44974</v>
      </c>
      <c r="E11448" s="2">
        <v>44989</v>
      </c>
      <c r="F11448" s="1" t="s">
        <v>43</v>
      </c>
      <c r="G11448" s="1" t="s">
        <v>41</v>
      </c>
      <c r="H11448" s="1" t="s">
        <v>48</v>
      </c>
      <c r="I11448" s="1">
        <v>69447.77</v>
      </c>
      <c r="J11448" s="1" t="s">
        <v>16</v>
      </c>
      <c r="K11448" s="1" t="s">
        <v>16</v>
      </c>
      <c r="N11448" s="3" t="str">
        <f>IF(LEFT(LOWER(C11448),1)="m","Male",IF(LEFT(LOWER(C11448),1)="f","Female","Unknown"))</f>
        <v>Male</v>
      </c>
      <c r="O11448" s="4" t="str">
        <f>IF(TRIM(LOWER(F11448))="neuro","Neurology",IF(TRIM(LOWER(F11448))="Neurology","Neurology",IF(TRIM(LOWER(F11448))="general ward","General",IF(TRIM(LOWER(F11448))="general","General",IF(TRIM(LOWER(F11448))="cardiology","Cardiology",IF(TRIM(LOWER(F11448))="Cardiology","Cardiology",IF(TRIM(LOWER(F11448))="Peads","Pediatrics",IF(TRIM(LOWER(F11448))="Pediatrics","Pediatrics",IF(TRIM(LOWER(F11448))="orthopedics","Orthopedics",IF(TRIM(LOWER(F11448))="Neurology","Neurology",IF(TRIM(LOWER(F11448))="Oncology","Oncology")))))))))))</f>
        <v>Orthopedics</v>
      </c>
      <c r="P11448" s="3" t="str">
        <f t="shared" si="1068"/>
        <v>Unknown</v>
      </c>
      <c r="Q11448" s="5">
        <f t="shared" si="1069"/>
        <v>15</v>
      </c>
      <c r="R11448" s="1">
        <f t="shared" si="1070"/>
        <v>69447.77</v>
      </c>
      <c r="S11448" s="1">
        <f t="shared" si="1071"/>
        <v>1</v>
      </c>
      <c r="T11448" s="1" t="str">
        <f t="shared" si="1072"/>
        <v>66+</v>
      </c>
      <c r="U11448" s="1" t="str">
        <f t="shared" si="1073"/>
        <v>Yes</v>
      </c>
    </row>
    <row r="11449" spans="1:21">
      <c r="A11449" s="1">
        <v>11448</v>
      </c>
      <c r="B11449" s="1">
        <v>72</v>
      </c>
      <c r="C11449" s="1" t="s">
        <v>29</v>
      </c>
      <c r="D11449" s="2">
        <v>45183</v>
      </c>
      <c r="E11449" s="2">
        <v>45186</v>
      </c>
      <c r="F11449" s="1" t="s">
        <v>52</v>
      </c>
      <c r="G11449" s="1" t="s">
        <v>33</v>
      </c>
      <c r="H11449" s="1" t="s">
        <v>23</v>
      </c>
      <c r="I11449" s="1">
        <v>65573.3</v>
      </c>
      <c r="J11449" s="1" t="s">
        <v>17</v>
      </c>
      <c r="K11449" s="1" t="s">
        <v>25</v>
      </c>
      <c r="N11449" s="3" t="str">
        <f>IF(LEFT(LOWER(C11449),1)="m","Male",IF(LEFT(LOWER(C11449),1)="f","Female","Unknown"))</f>
        <v>Female</v>
      </c>
      <c r="O11449" s="4" t="str">
        <f>IF(TRIM(LOWER(F11449))="neuro","Neurology",IF(TRIM(LOWER(F11449))="Neurology","Neurology",IF(TRIM(LOWER(F11449))="general ward","General",IF(TRIM(LOWER(F11449))="general","General",IF(TRIM(LOWER(F11449))="cardiology","Cardiology",IF(TRIM(LOWER(F11449))="Cardiology","Cardiology",IF(TRIM(LOWER(F11449))="Peads","Pediatrics",IF(TRIM(LOWER(F11449))="Pediatrics","Pediatrics",IF(TRIM(LOWER(F11449))="orthopedics","Orthopedics",IF(TRIM(LOWER(F11449))="Neurology","Neurology",IF(TRIM(LOWER(F11449))="Oncology","Oncology")))))))))))</f>
        <v>Oncology</v>
      </c>
      <c r="P11449" s="3" t="str">
        <f t="shared" si="1068"/>
        <v>Self</v>
      </c>
      <c r="Q11449" s="5">
        <f t="shared" si="1069"/>
        <v>3</v>
      </c>
      <c r="R11449" s="1">
        <f t="shared" si="1070"/>
        <v>65573.3</v>
      </c>
      <c r="S11449" s="1">
        <f t="shared" si="1071"/>
        <v>1</v>
      </c>
      <c r="T11449" s="1" t="str">
        <f t="shared" si="1072"/>
        <v>66+</v>
      </c>
      <c r="U11449" s="1" t="str">
        <f t="shared" si="1073"/>
        <v>Yes</v>
      </c>
    </row>
    <row r="11450" spans="1:21">
      <c r="A11450" s="1">
        <v>11449</v>
      </c>
      <c r="B11450" s="1">
        <v>36</v>
      </c>
      <c r="C11450" s="1" t="s">
        <v>29</v>
      </c>
      <c r="D11450" s="2">
        <v>44927</v>
      </c>
      <c r="E11450" s="2">
        <v>44934</v>
      </c>
      <c r="F11450" s="1" t="s">
        <v>40</v>
      </c>
      <c r="G11450" s="1" t="s">
        <v>46</v>
      </c>
      <c r="I11450" s="1">
        <v>278264.63</v>
      </c>
      <c r="J11450" s="1" t="s">
        <v>38</v>
      </c>
      <c r="K11450" s="1" t="s">
        <v>42</v>
      </c>
      <c r="N11450" s="3" t="str">
        <f>IF(LEFT(LOWER(C11450),1)="m","Male",IF(LEFT(LOWER(C11450),1)="f","Female","Unknown"))</f>
        <v>Female</v>
      </c>
      <c r="O11450" s="4" t="str">
        <f>IF(TRIM(LOWER(F11450))="neuro","Neurology",IF(TRIM(LOWER(F11450))="Neurology","Neurology",IF(TRIM(LOWER(F11450))="general ward","General",IF(TRIM(LOWER(F11450))="general","General",IF(TRIM(LOWER(F11450))="cardiology","Cardiology",IF(TRIM(LOWER(F11450))="Cardiology","Cardiology",IF(TRIM(LOWER(F11450))="Peads","Pediatrics",IF(TRIM(LOWER(F11450))="Pediatrics","Pediatrics",IF(TRIM(LOWER(F11450))="orthopedics","Orthopedics",IF(TRIM(LOWER(F11450))="Neurology","Neurology",IF(TRIM(LOWER(F11450))="Oncology","Oncology")))))))))))</f>
        <v>Pediatrics</v>
      </c>
      <c r="P11450" s="3" t="str">
        <f t="shared" si="1068"/>
        <v>Self</v>
      </c>
      <c r="Q11450" s="5">
        <f t="shared" si="1069"/>
        <v>7</v>
      </c>
      <c r="R11450" s="1">
        <f t="shared" si="1070"/>
        <v>278264.63</v>
      </c>
      <c r="S11450" s="1">
        <f t="shared" si="1071"/>
        <v>0</v>
      </c>
      <c r="T11450" s="1" t="str">
        <f t="shared" si="1072"/>
        <v>36-50</v>
      </c>
      <c r="U11450" s="1" t="str">
        <f t="shared" si="1073"/>
        <v>No</v>
      </c>
    </row>
    <row r="11451" spans="1:21">
      <c r="A11451" s="1">
        <v>11450</v>
      </c>
      <c r="B11451" s="1">
        <v>54</v>
      </c>
      <c r="C11451" s="1" t="s">
        <v>44</v>
      </c>
      <c r="D11451" s="2">
        <v>45211</v>
      </c>
      <c r="E11451" s="2">
        <v>45215</v>
      </c>
      <c r="F11451" s="1" t="s">
        <v>45</v>
      </c>
      <c r="G11451" s="1" t="s">
        <v>41</v>
      </c>
      <c r="H11451" s="1" t="s">
        <v>15</v>
      </c>
      <c r="I11451" s="1">
        <v>165913.12</v>
      </c>
      <c r="J11451" s="1" t="s">
        <v>42</v>
      </c>
      <c r="K11451" s="1" t="s">
        <v>17</v>
      </c>
      <c r="N11451" s="3" t="str">
        <f>IF(LEFT(LOWER(C11451),1)="m","Male",IF(LEFT(LOWER(C11451),1)="f","Female","Unknown"))</f>
        <v>Female</v>
      </c>
      <c r="O11451" s="4" t="str">
        <f>IF(TRIM(LOWER(F11451))="neuro","Neurology",IF(TRIM(LOWER(F11451))="Neurology","Neurology",IF(TRIM(LOWER(F11451))="general ward","General",IF(TRIM(LOWER(F11451))="general","General",IF(TRIM(LOWER(F11451))="cardiology","Cardiology",IF(TRIM(LOWER(F11451))="Cardiology","Cardiology",IF(TRIM(LOWER(F11451))="Peads","Pediatrics",IF(TRIM(LOWER(F11451))="Pediatrics","Pediatrics",IF(TRIM(LOWER(F11451))="orthopedics","Orthopedics",IF(TRIM(LOWER(F11451))="Neurology","Neurology",IF(TRIM(LOWER(F11451))="Oncology","Oncology")))))))))))</f>
        <v>Neurology</v>
      </c>
      <c r="P11451" s="3" t="str">
        <f t="shared" si="1068"/>
        <v>Unknown</v>
      </c>
      <c r="Q11451" s="5">
        <f t="shared" si="1069"/>
        <v>4</v>
      </c>
      <c r="R11451" s="1">
        <f t="shared" si="1070"/>
        <v>165913.12</v>
      </c>
      <c r="S11451" s="1">
        <f t="shared" si="1071"/>
        <v>1</v>
      </c>
      <c r="T11451" s="1" t="str">
        <f t="shared" si="1072"/>
        <v>51-65</v>
      </c>
      <c r="U11451" s="1" t="str">
        <f t="shared" si="1073"/>
        <v>No</v>
      </c>
    </row>
    <row r="11452" spans="1:21">
      <c r="A11452" s="1">
        <v>11451</v>
      </c>
      <c r="B11452" s="1">
        <v>64</v>
      </c>
      <c r="C11452" s="1" t="s">
        <v>26</v>
      </c>
      <c r="D11452" s="2">
        <v>45421</v>
      </c>
      <c r="E11452" s="2">
        <v>45430</v>
      </c>
      <c r="F11452" s="1" t="s">
        <v>52</v>
      </c>
      <c r="G11452" s="1" t="s">
        <v>22</v>
      </c>
      <c r="H11452" s="1" t="s">
        <v>23</v>
      </c>
      <c r="I11452" s="1">
        <v>62253.52</v>
      </c>
      <c r="K11452" s="1" t="s">
        <v>25</v>
      </c>
      <c r="N11452" s="3" t="str">
        <f>IF(LEFT(LOWER(C11452),1)="m","Male",IF(LEFT(LOWER(C11452),1)="f","Female","Unknown"))</f>
        <v>Female</v>
      </c>
      <c r="O11452" s="4" t="str">
        <f>IF(TRIM(LOWER(F11452))="neuro","Neurology",IF(TRIM(LOWER(F11452))="Neurology","Neurology",IF(TRIM(LOWER(F11452))="general ward","General",IF(TRIM(LOWER(F11452))="general","General",IF(TRIM(LOWER(F11452))="cardiology","Cardiology",IF(TRIM(LOWER(F11452))="Cardiology","Cardiology",IF(TRIM(LOWER(F11452))="Peads","Pediatrics",IF(TRIM(LOWER(F11452))="Pediatrics","Pediatrics",IF(TRIM(LOWER(F11452))="orthopedics","Orthopedics",IF(TRIM(LOWER(F11452))="Neurology","Neurology",IF(TRIM(LOWER(F11452))="Oncology","Oncology")))))))))))</f>
        <v>Oncology</v>
      </c>
      <c r="P11452" s="3" t="str">
        <f t="shared" si="1068"/>
        <v>Government</v>
      </c>
      <c r="Q11452" s="5">
        <f t="shared" si="1069"/>
        <v>9</v>
      </c>
      <c r="R11452" s="1">
        <f t="shared" si="1070"/>
        <v>62253.52</v>
      </c>
      <c r="S11452" s="1">
        <f t="shared" si="1071"/>
        <v>1</v>
      </c>
      <c r="T11452" s="1" t="str">
        <f t="shared" si="1072"/>
        <v>51-65</v>
      </c>
      <c r="U11452" s="1" t="str">
        <f t="shared" si="1073"/>
        <v>Unknown</v>
      </c>
    </row>
    <row r="11453" spans="1:21">
      <c r="A11453" s="1">
        <v>11452</v>
      </c>
      <c r="B11453" s="1">
        <v>70</v>
      </c>
      <c r="C11453" s="1" t="s">
        <v>18</v>
      </c>
      <c r="D11453" s="2">
        <v>44979</v>
      </c>
      <c r="E11453" s="2">
        <v>44986</v>
      </c>
      <c r="F11453" s="1" t="s">
        <v>19</v>
      </c>
      <c r="G11453" s="1" t="s">
        <v>14</v>
      </c>
      <c r="H11453" s="1" t="s">
        <v>37</v>
      </c>
      <c r="I11453" s="1">
        <v>271721.83</v>
      </c>
      <c r="J11453" s="1" t="s">
        <v>42</v>
      </c>
      <c r="K11453" s="1" t="s">
        <v>16</v>
      </c>
      <c r="N11453" s="3" t="str">
        <f>IF(LEFT(LOWER(C11453),1)="m","Male",IF(LEFT(LOWER(C11453),1)="f","Female","Unknown"))</f>
        <v>Male</v>
      </c>
      <c r="O11453" s="4" t="str">
        <f>IF(TRIM(LOWER(F11453))="neuro","Neurology",IF(TRIM(LOWER(F11453))="Neurology","Neurology",IF(TRIM(LOWER(F11453))="general ward","General",IF(TRIM(LOWER(F11453))="general","General",IF(TRIM(LOWER(F11453))="cardiology","Cardiology",IF(TRIM(LOWER(F11453))="Cardiology","Cardiology",IF(TRIM(LOWER(F11453))="Peads","Pediatrics",IF(TRIM(LOWER(F11453))="Pediatrics","Pediatrics",IF(TRIM(LOWER(F11453))="orthopedics","Orthopedics",IF(TRIM(LOWER(F11453))="Neurology","Neurology",IF(TRIM(LOWER(F11453))="Oncology","Oncology")))))))))))</f>
        <v>General</v>
      </c>
      <c r="P11453" s="3" t="str">
        <f t="shared" si="1068"/>
        <v>Private</v>
      </c>
      <c r="Q11453" s="5">
        <f t="shared" si="1069"/>
        <v>7</v>
      </c>
      <c r="R11453" s="1">
        <f t="shared" si="1070"/>
        <v>271721.83</v>
      </c>
      <c r="S11453" s="1">
        <f t="shared" si="1071"/>
        <v>1</v>
      </c>
      <c r="T11453" s="1" t="str">
        <f t="shared" si="1072"/>
        <v>66+</v>
      </c>
      <c r="U11453" s="1" t="str">
        <f t="shared" si="1073"/>
        <v>No</v>
      </c>
    </row>
    <row r="11454" spans="1:21">
      <c r="A11454" s="1">
        <v>11453</v>
      </c>
      <c r="B11454" s="1">
        <v>22</v>
      </c>
      <c r="C11454" s="1" t="s">
        <v>27</v>
      </c>
      <c r="D11454" s="2">
        <v>45481</v>
      </c>
      <c r="E11454" s="2">
        <v>45484</v>
      </c>
      <c r="F11454" s="1" t="s">
        <v>45</v>
      </c>
      <c r="G11454" s="1" t="s">
        <v>14</v>
      </c>
      <c r="H11454" s="1" t="s">
        <v>48</v>
      </c>
      <c r="I11454" s="1">
        <v>296062.28999999998</v>
      </c>
      <c r="J11454" s="1" t="s">
        <v>38</v>
      </c>
      <c r="K11454" s="1" t="s">
        <v>16</v>
      </c>
      <c r="N11454" s="3" t="str">
        <f>IF(LEFT(LOWER(C11454),1)="m","Male",IF(LEFT(LOWER(C11454),1)="f","Female","Unknown"))</f>
        <v>Male</v>
      </c>
      <c r="O11454" s="4" t="str">
        <f>IF(TRIM(LOWER(F11454))="neuro","Neurology",IF(TRIM(LOWER(F11454))="Neurology","Neurology",IF(TRIM(LOWER(F11454))="general ward","General",IF(TRIM(LOWER(F11454))="general","General",IF(TRIM(LOWER(F11454))="cardiology","Cardiology",IF(TRIM(LOWER(F11454))="Cardiology","Cardiology",IF(TRIM(LOWER(F11454))="Peads","Pediatrics",IF(TRIM(LOWER(F11454))="Pediatrics","Pediatrics",IF(TRIM(LOWER(F11454))="orthopedics","Orthopedics",IF(TRIM(LOWER(F11454))="Neurology","Neurology",IF(TRIM(LOWER(F11454))="Oncology","Oncology")))))))))))</f>
        <v>Neurology</v>
      </c>
      <c r="P11454" s="3" t="str">
        <f t="shared" si="1068"/>
        <v>Private</v>
      </c>
      <c r="Q11454" s="5">
        <f t="shared" si="1069"/>
        <v>3</v>
      </c>
      <c r="R11454" s="1">
        <f t="shared" si="1070"/>
        <v>296062.28999999998</v>
      </c>
      <c r="S11454" s="1">
        <f t="shared" si="1071"/>
        <v>1</v>
      </c>
      <c r="T11454" s="1" t="str">
        <f t="shared" si="1072"/>
        <v>18-35</v>
      </c>
      <c r="U11454" s="1" t="str">
        <f t="shared" si="1073"/>
        <v>No</v>
      </c>
    </row>
    <row r="11455" spans="1:21">
      <c r="A11455" s="1">
        <v>11454</v>
      </c>
      <c r="B11455" s="1">
        <v>42</v>
      </c>
      <c r="C11455" s="1" t="s">
        <v>34</v>
      </c>
      <c r="D11455" s="2">
        <v>45334</v>
      </c>
      <c r="E11455" s="2">
        <v>45346</v>
      </c>
      <c r="F11455" s="1" t="s">
        <v>21</v>
      </c>
      <c r="G11455" s="1" t="s">
        <v>46</v>
      </c>
      <c r="I11455" s="1">
        <v>99222.82</v>
      </c>
      <c r="J11455" s="1" t="s">
        <v>42</v>
      </c>
      <c r="K11455" s="1" t="s">
        <v>38</v>
      </c>
      <c r="N11455" s="3" t="str">
        <f>IF(LEFT(LOWER(C11455),1)="m","Male",IF(LEFT(LOWER(C11455),1)="f","Female","Unknown"))</f>
        <v>Male</v>
      </c>
      <c r="O11455" s="4" t="str">
        <f>IF(TRIM(LOWER(F11455))="neuro","Neurology",IF(TRIM(LOWER(F11455))="Neurology","Neurology",IF(TRIM(LOWER(F11455))="general ward","General",IF(TRIM(LOWER(F11455))="general","General",IF(TRIM(LOWER(F11455))="cardiology","Cardiology",IF(TRIM(LOWER(F11455))="Cardiology","Cardiology",IF(TRIM(LOWER(F11455))="Peads","Pediatrics",IF(TRIM(LOWER(F11455))="Pediatrics","Pediatrics",IF(TRIM(LOWER(F11455))="orthopedics","Orthopedics",IF(TRIM(LOWER(F11455))="Neurology","Neurology",IF(TRIM(LOWER(F11455))="Oncology","Oncology")))))))))))</f>
        <v>General</v>
      </c>
      <c r="P11455" s="3" t="str">
        <f t="shared" si="1068"/>
        <v>Self</v>
      </c>
      <c r="Q11455" s="5">
        <f t="shared" si="1069"/>
        <v>12</v>
      </c>
      <c r="R11455" s="1">
        <f t="shared" si="1070"/>
        <v>99222.82</v>
      </c>
      <c r="S11455" s="1">
        <f t="shared" si="1071"/>
        <v>0</v>
      </c>
      <c r="T11455" s="1" t="str">
        <f t="shared" si="1072"/>
        <v>36-50</v>
      </c>
      <c r="U11455" s="1" t="str">
        <f t="shared" si="1073"/>
        <v>No</v>
      </c>
    </row>
    <row r="11456" spans="1:21">
      <c r="A11456" s="1">
        <v>11455</v>
      </c>
      <c r="B11456" s="1">
        <v>17</v>
      </c>
      <c r="C11456" s="1" t="s">
        <v>34</v>
      </c>
      <c r="D11456" s="2">
        <v>45485</v>
      </c>
      <c r="E11456" s="2">
        <v>45488</v>
      </c>
      <c r="F11456" s="1" t="s">
        <v>21</v>
      </c>
      <c r="G11456" s="1" t="s">
        <v>22</v>
      </c>
      <c r="H11456" s="1" t="s">
        <v>23</v>
      </c>
      <c r="I11456" s="1">
        <v>248950.23</v>
      </c>
      <c r="J11456" s="1" t="s">
        <v>25</v>
      </c>
      <c r="K11456" s="1" t="s">
        <v>25</v>
      </c>
      <c r="N11456" s="3" t="str">
        <f>IF(LEFT(LOWER(C11456),1)="m","Male",IF(LEFT(LOWER(C11456),1)="f","Female","Unknown"))</f>
        <v>Male</v>
      </c>
      <c r="O11456" s="4" t="str">
        <f>IF(TRIM(LOWER(F11456))="neuro","Neurology",IF(TRIM(LOWER(F11456))="Neurology","Neurology",IF(TRIM(LOWER(F11456))="general ward","General",IF(TRIM(LOWER(F11456))="general","General",IF(TRIM(LOWER(F11456))="cardiology","Cardiology",IF(TRIM(LOWER(F11456))="Cardiology","Cardiology",IF(TRIM(LOWER(F11456))="Peads","Pediatrics",IF(TRIM(LOWER(F11456))="Pediatrics","Pediatrics",IF(TRIM(LOWER(F11456))="orthopedics","Orthopedics",IF(TRIM(LOWER(F11456))="Neurology","Neurology",IF(TRIM(LOWER(F11456))="Oncology","Oncology")))))))))))</f>
        <v>General</v>
      </c>
      <c r="P11456" s="3" t="str">
        <f t="shared" si="1068"/>
        <v>Government</v>
      </c>
      <c r="Q11456" s="5">
        <f t="shared" si="1069"/>
        <v>3</v>
      </c>
      <c r="R11456" s="1">
        <f t="shared" si="1070"/>
        <v>248950.23</v>
      </c>
      <c r="S11456" s="1">
        <f t="shared" si="1071"/>
        <v>1</v>
      </c>
      <c r="T11456" s="1" t="str">
        <f t="shared" si="1072"/>
        <v>0-17</v>
      </c>
      <c r="U11456" s="1" t="str">
        <f t="shared" si="1073"/>
        <v>Yes</v>
      </c>
    </row>
    <row r="11457" spans="1:21">
      <c r="A11457" s="1">
        <v>11456</v>
      </c>
      <c r="B11457" s="1">
        <v>30</v>
      </c>
      <c r="C11457" s="1" t="s">
        <v>27</v>
      </c>
      <c r="D11457" s="2">
        <v>45073</v>
      </c>
      <c r="E11457" s="2">
        <v>45082</v>
      </c>
      <c r="F11457" s="1" t="s">
        <v>21</v>
      </c>
      <c r="G11457" s="1" t="s">
        <v>41</v>
      </c>
      <c r="H11457" s="1" t="s">
        <v>23</v>
      </c>
      <c r="I11457" s="1">
        <v>286536.09000000003</v>
      </c>
      <c r="J11457" s="1" t="s">
        <v>42</v>
      </c>
      <c r="K11457" s="1" t="s">
        <v>38</v>
      </c>
      <c r="N11457" s="3" t="str">
        <f>IF(LEFT(LOWER(C11457),1)="m","Male",IF(LEFT(LOWER(C11457),1)="f","Female","Unknown"))</f>
        <v>Male</v>
      </c>
      <c r="O11457" s="4" t="str">
        <f>IF(TRIM(LOWER(F11457))="neuro","Neurology",IF(TRIM(LOWER(F11457))="Neurology","Neurology",IF(TRIM(LOWER(F11457))="general ward","General",IF(TRIM(LOWER(F11457))="general","General",IF(TRIM(LOWER(F11457))="cardiology","Cardiology",IF(TRIM(LOWER(F11457))="Cardiology","Cardiology",IF(TRIM(LOWER(F11457))="Peads","Pediatrics",IF(TRIM(LOWER(F11457))="Pediatrics","Pediatrics",IF(TRIM(LOWER(F11457))="orthopedics","Orthopedics",IF(TRIM(LOWER(F11457))="Neurology","Neurology",IF(TRIM(LOWER(F11457))="Oncology","Oncology")))))))))))</f>
        <v>General</v>
      </c>
      <c r="P11457" s="3" t="str">
        <f t="shared" si="1068"/>
        <v>Unknown</v>
      </c>
      <c r="Q11457" s="5">
        <f t="shared" si="1069"/>
        <v>9</v>
      </c>
      <c r="R11457" s="1">
        <f t="shared" si="1070"/>
        <v>286536.09000000003</v>
      </c>
      <c r="S11457" s="1">
        <f t="shared" si="1071"/>
        <v>0</v>
      </c>
      <c r="T11457" s="1" t="str">
        <f t="shared" si="1072"/>
        <v>18-35</v>
      </c>
      <c r="U11457" s="1" t="str">
        <f t="shared" si="1073"/>
        <v>No</v>
      </c>
    </row>
    <row r="11458" spans="1:21">
      <c r="A11458" s="1">
        <v>11457</v>
      </c>
      <c r="B11458" s="1">
        <v>27</v>
      </c>
      <c r="C11458" s="1" t="s">
        <v>26</v>
      </c>
      <c r="D11458" s="2">
        <v>44931</v>
      </c>
      <c r="E11458" s="2">
        <v>44948</v>
      </c>
      <c r="F11458" s="1" t="s">
        <v>45</v>
      </c>
      <c r="G11458" s="1" t="s">
        <v>14</v>
      </c>
      <c r="H11458" s="1" t="s">
        <v>51</v>
      </c>
      <c r="I11458" s="1">
        <v>42008.2</v>
      </c>
      <c r="J11458" s="1" t="s">
        <v>38</v>
      </c>
      <c r="K11458" s="1" t="s">
        <v>38</v>
      </c>
      <c r="N11458" s="3" t="str">
        <f>IF(LEFT(LOWER(C11458),1)="m","Male",IF(LEFT(LOWER(C11458),1)="f","Female","Unknown"))</f>
        <v>Female</v>
      </c>
      <c r="O11458" s="4" t="str">
        <f>IF(TRIM(LOWER(F11458))="neuro","Neurology",IF(TRIM(LOWER(F11458))="Neurology","Neurology",IF(TRIM(LOWER(F11458))="general ward","General",IF(TRIM(LOWER(F11458))="general","General",IF(TRIM(LOWER(F11458))="cardiology","Cardiology",IF(TRIM(LOWER(F11458))="Cardiology","Cardiology",IF(TRIM(LOWER(F11458))="Peads","Pediatrics",IF(TRIM(LOWER(F11458))="Pediatrics","Pediatrics",IF(TRIM(LOWER(F11458))="orthopedics","Orthopedics",IF(TRIM(LOWER(F11458))="Neurology","Neurology",IF(TRIM(LOWER(F11458))="Oncology","Oncology")))))))))))</f>
        <v>Neurology</v>
      </c>
      <c r="P11458" s="3" t="str">
        <f t="shared" si="1068"/>
        <v>Private</v>
      </c>
      <c r="Q11458" s="5">
        <f t="shared" si="1069"/>
        <v>17</v>
      </c>
      <c r="R11458" s="1">
        <f t="shared" si="1070"/>
        <v>42008.2</v>
      </c>
      <c r="S11458" s="1">
        <f t="shared" si="1071"/>
        <v>0</v>
      </c>
      <c r="T11458" s="1" t="str">
        <f t="shared" si="1072"/>
        <v>18-35</v>
      </c>
      <c r="U11458" s="1" t="str">
        <f t="shared" si="1073"/>
        <v>No</v>
      </c>
    </row>
    <row r="11459" spans="1:21">
      <c r="A11459" s="1">
        <v>11458</v>
      </c>
      <c r="B11459" s="1">
        <v>89</v>
      </c>
      <c r="C11459" s="1" t="s">
        <v>12</v>
      </c>
      <c r="D11459" s="2">
        <v>45018</v>
      </c>
      <c r="E11459" s="2">
        <v>45020</v>
      </c>
      <c r="F11459" s="1" t="s">
        <v>35</v>
      </c>
      <c r="G11459" s="1" t="s">
        <v>14</v>
      </c>
      <c r="H11459" s="1" t="s">
        <v>48</v>
      </c>
      <c r="I11459" s="1">
        <v>105612.34</v>
      </c>
      <c r="K11459" s="1" t="s">
        <v>42</v>
      </c>
      <c r="N11459" s="3" t="str">
        <f>IF(LEFT(LOWER(C11459),1)="m","Male",IF(LEFT(LOWER(C11459),1)="f","Female","Unknown"))</f>
        <v>Unknown</v>
      </c>
      <c r="O11459" s="4" t="str">
        <f>IF(TRIM(LOWER(F11459))="neuro","Neurology",IF(TRIM(LOWER(F11459))="Neurology","Neurology",IF(TRIM(LOWER(F11459))="general ward","General",IF(TRIM(LOWER(F11459))="general","General",IF(TRIM(LOWER(F11459))="cardiology","Cardiology",IF(TRIM(LOWER(F11459))="Cardiology","Cardiology",IF(TRIM(LOWER(F11459))="Peads","Pediatrics",IF(TRIM(LOWER(F11459))="Pediatrics","Pediatrics",IF(TRIM(LOWER(F11459))="orthopedics","Orthopedics",IF(TRIM(LOWER(F11459))="Neurology","Neurology",IF(TRIM(LOWER(F11459))="Oncology","Oncology")))))))))))</f>
        <v>Cardiology</v>
      </c>
      <c r="P11459" s="3" t="str">
        <f t="shared" ref="P11459:P11522" si="1074">IF(LOWER(G11459)="private","Private",
IF(LOWER(G11459)="govt","Government",
IF(LOWER(G11459)="government","Government",
IF(LOWER(G11459)="self","Self","Unknown"))))</f>
        <v>Private</v>
      </c>
      <c r="Q11459" s="5">
        <f t="shared" ref="Q11459:Q11522" si="1075">IF(E11459&lt;D11459,"",E11459-D11459)</f>
        <v>2</v>
      </c>
      <c r="R11459" s="1">
        <f t="shared" ref="R11459:R11522" si="1076">IF(I11459&lt;0,"",I11459)</f>
        <v>105612.34</v>
      </c>
      <c r="S11459" s="1">
        <f t="shared" ref="S11459:S11522" si="1077">IF(OR(K11459="Yes",K11459="YES",K11459="Y"),1,0)</f>
        <v>0</v>
      </c>
      <c r="T11459" s="1" t="str">
        <f t="shared" ref="T11459:T11522" si="1078">IF(B11459&lt;18,"0-17",                                                  IF(B11459&lt;36,"18-35",
IF(B11459&lt;51,"36-50",
IF(B11459&lt;66,"51-65","66+"))))</f>
        <v>66+</v>
      </c>
      <c r="U11459" s="1" t="str">
        <f t="shared" ref="U11459:U11522" si="1079">IF(OR(TRIM(UPPER(J11459))="YES",TRIM(UPPER(J11459))="Y"),"Yes",
IF(OR(TRIM(UPPER(J11459))="NO",TRIM(UPPER(J11459))="N"),"No","Unknown"))</f>
        <v>Unknown</v>
      </c>
    </row>
    <row r="11460" spans="1:21">
      <c r="A11460" s="1">
        <v>11459</v>
      </c>
      <c r="B11460" s="1">
        <v>18</v>
      </c>
      <c r="C11460" s="1" t="s">
        <v>27</v>
      </c>
      <c r="D11460" s="2">
        <v>45214</v>
      </c>
      <c r="E11460" s="2">
        <v>45230</v>
      </c>
      <c r="F11460" s="1" t="s">
        <v>50</v>
      </c>
      <c r="G11460" s="1" t="s">
        <v>22</v>
      </c>
      <c r="H11460" s="1" t="s">
        <v>47</v>
      </c>
      <c r="I11460" s="1">
        <v>125411.5</v>
      </c>
      <c r="J11460" s="1" t="s">
        <v>17</v>
      </c>
      <c r="K11460" s="1" t="s">
        <v>17</v>
      </c>
      <c r="N11460" s="3" t="str">
        <f>IF(LEFT(LOWER(C11460),1)="m","Male",IF(LEFT(LOWER(C11460),1)="f","Female","Unknown"))</f>
        <v>Male</v>
      </c>
      <c r="O11460" s="4" t="str">
        <f>IF(TRIM(LOWER(F11460))="neuro","Neurology",IF(TRIM(LOWER(F11460))="Neurology","Neurology",IF(TRIM(LOWER(F11460))="general ward","General",IF(TRIM(LOWER(F11460))="general","General",IF(TRIM(LOWER(F11460))="cardiology","Cardiology",IF(TRIM(LOWER(F11460))="Cardiology","Cardiology",IF(TRIM(LOWER(F11460))="Peads","Pediatrics",IF(TRIM(LOWER(F11460))="Pediatrics","Pediatrics",IF(TRIM(LOWER(F11460))="orthopedics","Orthopedics",IF(TRIM(LOWER(F11460))="Neurology","Neurology",IF(TRIM(LOWER(F11460))="Oncology","Oncology")))))))))))</f>
        <v>Cardiology</v>
      </c>
      <c r="P11460" s="3" t="str">
        <f t="shared" si="1074"/>
        <v>Government</v>
      </c>
      <c r="Q11460" s="5">
        <f t="shared" si="1075"/>
        <v>16</v>
      </c>
      <c r="R11460" s="1">
        <f t="shared" si="1076"/>
        <v>125411.5</v>
      </c>
      <c r="S11460" s="1">
        <f t="shared" si="1077"/>
        <v>1</v>
      </c>
      <c r="T11460" s="1" t="str">
        <f t="shared" si="1078"/>
        <v>18-35</v>
      </c>
      <c r="U11460" s="1" t="str">
        <f t="shared" si="1079"/>
        <v>Yes</v>
      </c>
    </row>
    <row r="11461" spans="1:21">
      <c r="A11461" s="1">
        <v>11460</v>
      </c>
      <c r="B11461" s="1">
        <v>52</v>
      </c>
      <c r="C11461" s="1" t="s">
        <v>27</v>
      </c>
      <c r="D11461" s="2">
        <v>45083</v>
      </c>
      <c r="E11461" s="2">
        <v>45103</v>
      </c>
      <c r="F11461" s="1" t="s">
        <v>45</v>
      </c>
      <c r="G11461" s="1" t="s">
        <v>46</v>
      </c>
      <c r="H11461" s="1" t="s">
        <v>37</v>
      </c>
      <c r="I11461" s="1">
        <v>178829.93</v>
      </c>
      <c r="J11461" s="1" t="s">
        <v>17</v>
      </c>
      <c r="K11461" s="1" t="s">
        <v>16</v>
      </c>
      <c r="N11461" s="3" t="str">
        <f>IF(LEFT(LOWER(C11461),1)="m","Male",IF(LEFT(LOWER(C11461),1)="f","Female","Unknown"))</f>
        <v>Male</v>
      </c>
      <c r="O11461" s="4" t="str">
        <f>IF(TRIM(LOWER(F11461))="neuro","Neurology",IF(TRIM(LOWER(F11461))="Neurology","Neurology",IF(TRIM(LOWER(F11461))="general ward","General",IF(TRIM(LOWER(F11461))="general","General",IF(TRIM(LOWER(F11461))="cardiology","Cardiology",IF(TRIM(LOWER(F11461))="Cardiology","Cardiology",IF(TRIM(LOWER(F11461))="Peads","Pediatrics",IF(TRIM(LOWER(F11461))="Pediatrics","Pediatrics",IF(TRIM(LOWER(F11461))="orthopedics","Orthopedics",IF(TRIM(LOWER(F11461))="Neurology","Neurology",IF(TRIM(LOWER(F11461))="Oncology","Oncology")))))))))))</f>
        <v>Neurology</v>
      </c>
      <c r="P11461" s="3" t="str">
        <f t="shared" si="1074"/>
        <v>Self</v>
      </c>
      <c r="Q11461" s="5">
        <f t="shared" si="1075"/>
        <v>20</v>
      </c>
      <c r="R11461" s="1">
        <f t="shared" si="1076"/>
        <v>178829.93</v>
      </c>
      <c r="S11461" s="1">
        <f t="shared" si="1077"/>
        <v>1</v>
      </c>
      <c r="T11461" s="1" t="str">
        <f t="shared" si="1078"/>
        <v>51-65</v>
      </c>
      <c r="U11461" s="1" t="str">
        <f t="shared" si="1079"/>
        <v>Yes</v>
      </c>
    </row>
    <row r="11462" spans="1:21">
      <c r="A11462" s="1">
        <v>11461</v>
      </c>
      <c r="B11462" s="1">
        <v>43</v>
      </c>
      <c r="C11462" s="1" t="s">
        <v>27</v>
      </c>
      <c r="D11462" s="2">
        <v>45623</v>
      </c>
      <c r="E11462" s="2">
        <v>45638</v>
      </c>
      <c r="F11462" s="1" t="s">
        <v>50</v>
      </c>
      <c r="G11462" s="1" t="s">
        <v>31</v>
      </c>
      <c r="H11462" s="1" t="s">
        <v>37</v>
      </c>
      <c r="I11462" s="1">
        <v>138226.13</v>
      </c>
      <c r="K11462" s="1" t="s">
        <v>25</v>
      </c>
      <c r="N11462" s="3" t="str">
        <f>IF(LEFT(LOWER(C11462),1)="m","Male",IF(LEFT(LOWER(C11462),1)="f","Female","Unknown"))</f>
        <v>Male</v>
      </c>
      <c r="O11462" s="4" t="str">
        <f>IF(TRIM(LOWER(F11462))="neuro","Neurology",IF(TRIM(LOWER(F11462))="Neurology","Neurology",IF(TRIM(LOWER(F11462))="general ward","General",IF(TRIM(LOWER(F11462))="general","General",IF(TRIM(LOWER(F11462))="cardiology","Cardiology",IF(TRIM(LOWER(F11462))="Cardiology","Cardiology",IF(TRIM(LOWER(F11462))="Peads","Pediatrics",IF(TRIM(LOWER(F11462))="Pediatrics","Pediatrics",IF(TRIM(LOWER(F11462))="orthopedics","Orthopedics",IF(TRIM(LOWER(F11462))="Neurology","Neurology",IF(TRIM(LOWER(F11462))="Oncology","Oncology")))))))))))</f>
        <v>Cardiology</v>
      </c>
      <c r="P11462" s="3" t="str">
        <f t="shared" si="1074"/>
        <v>Private</v>
      </c>
      <c r="Q11462" s="5">
        <f t="shared" si="1075"/>
        <v>15</v>
      </c>
      <c r="R11462" s="1">
        <f t="shared" si="1076"/>
        <v>138226.13</v>
      </c>
      <c r="S11462" s="1">
        <f t="shared" si="1077"/>
        <v>1</v>
      </c>
      <c r="T11462" s="1" t="str">
        <f t="shared" si="1078"/>
        <v>36-50</v>
      </c>
      <c r="U11462" s="1" t="str">
        <f t="shared" si="1079"/>
        <v>Unknown</v>
      </c>
    </row>
    <row r="11463" spans="1:21">
      <c r="A11463" s="1">
        <v>11462</v>
      </c>
      <c r="B11463" s="1">
        <v>2</v>
      </c>
      <c r="C11463" s="1" t="s">
        <v>34</v>
      </c>
      <c r="D11463" s="2">
        <v>44961</v>
      </c>
      <c r="E11463" s="2">
        <v>44969</v>
      </c>
      <c r="F11463" s="1" t="s">
        <v>40</v>
      </c>
      <c r="G11463" s="1" t="s">
        <v>31</v>
      </c>
      <c r="H11463" s="1" t="s">
        <v>48</v>
      </c>
      <c r="I11463" s="1">
        <v>253897.47</v>
      </c>
      <c r="J11463" s="1" t="s">
        <v>25</v>
      </c>
      <c r="K11463" s="1" t="s">
        <v>16</v>
      </c>
      <c r="N11463" s="3" t="str">
        <f>IF(LEFT(LOWER(C11463),1)="m","Male",IF(LEFT(LOWER(C11463),1)="f","Female","Unknown"))</f>
        <v>Male</v>
      </c>
      <c r="O11463" s="4" t="str">
        <f>IF(TRIM(LOWER(F11463))="neuro","Neurology",IF(TRIM(LOWER(F11463))="Neurology","Neurology",IF(TRIM(LOWER(F11463))="general ward","General",IF(TRIM(LOWER(F11463))="general","General",IF(TRIM(LOWER(F11463))="cardiology","Cardiology",IF(TRIM(LOWER(F11463))="Cardiology","Cardiology",IF(TRIM(LOWER(F11463))="Peads","Pediatrics",IF(TRIM(LOWER(F11463))="Pediatrics","Pediatrics",IF(TRIM(LOWER(F11463))="orthopedics","Orthopedics",IF(TRIM(LOWER(F11463))="Neurology","Neurology",IF(TRIM(LOWER(F11463))="Oncology","Oncology")))))))))))</f>
        <v>Pediatrics</v>
      </c>
      <c r="P11463" s="3" t="str">
        <f t="shared" si="1074"/>
        <v>Private</v>
      </c>
      <c r="Q11463" s="5">
        <f t="shared" si="1075"/>
        <v>8</v>
      </c>
      <c r="R11463" s="1">
        <f t="shared" si="1076"/>
        <v>253897.47</v>
      </c>
      <c r="S11463" s="1">
        <f t="shared" si="1077"/>
        <v>1</v>
      </c>
      <c r="T11463" s="1" t="str">
        <f t="shared" si="1078"/>
        <v>0-17</v>
      </c>
      <c r="U11463" s="1" t="str">
        <f t="shared" si="1079"/>
        <v>Yes</v>
      </c>
    </row>
    <row r="11464" spans="1:21">
      <c r="A11464" s="1">
        <v>11463</v>
      </c>
      <c r="B11464" s="1">
        <v>51</v>
      </c>
      <c r="C11464" s="1" t="s">
        <v>34</v>
      </c>
      <c r="D11464" s="2">
        <v>45497</v>
      </c>
      <c r="E11464" s="2">
        <v>45499</v>
      </c>
      <c r="F11464" s="1" t="s">
        <v>19</v>
      </c>
      <c r="G11464" s="1" t="s">
        <v>33</v>
      </c>
      <c r="H11464" s="1" t="s">
        <v>37</v>
      </c>
      <c r="I11464" s="1">
        <v>304373.73</v>
      </c>
      <c r="J11464" s="1" t="s">
        <v>16</v>
      </c>
      <c r="K11464" s="1" t="s">
        <v>25</v>
      </c>
      <c r="N11464" s="3" t="str">
        <f>IF(LEFT(LOWER(C11464),1)="m","Male",IF(LEFT(LOWER(C11464),1)="f","Female","Unknown"))</f>
        <v>Male</v>
      </c>
      <c r="O11464" s="4" t="str">
        <f>IF(TRIM(LOWER(F11464))="neuro","Neurology",IF(TRIM(LOWER(F11464))="Neurology","Neurology",IF(TRIM(LOWER(F11464))="general ward","General",IF(TRIM(LOWER(F11464))="general","General",IF(TRIM(LOWER(F11464))="cardiology","Cardiology",IF(TRIM(LOWER(F11464))="Cardiology","Cardiology",IF(TRIM(LOWER(F11464))="Peads","Pediatrics",IF(TRIM(LOWER(F11464))="Pediatrics","Pediatrics",IF(TRIM(LOWER(F11464))="orthopedics","Orthopedics",IF(TRIM(LOWER(F11464))="Neurology","Neurology",IF(TRIM(LOWER(F11464))="Oncology","Oncology")))))))))))</f>
        <v>General</v>
      </c>
      <c r="P11464" s="3" t="str">
        <f t="shared" si="1074"/>
        <v>Self</v>
      </c>
      <c r="Q11464" s="5">
        <f t="shared" si="1075"/>
        <v>2</v>
      </c>
      <c r="R11464" s="1">
        <f t="shared" si="1076"/>
        <v>304373.73</v>
      </c>
      <c r="S11464" s="1">
        <f t="shared" si="1077"/>
        <v>1</v>
      </c>
      <c r="T11464" s="1" t="str">
        <f t="shared" si="1078"/>
        <v>51-65</v>
      </c>
      <c r="U11464" s="1" t="str">
        <f t="shared" si="1079"/>
        <v>Yes</v>
      </c>
    </row>
    <row r="11465" spans="1:21">
      <c r="A11465" s="1">
        <v>11464</v>
      </c>
      <c r="B11465" s="1">
        <v>51</v>
      </c>
      <c r="C11465" s="1" t="s">
        <v>29</v>
      </c>
      <c r="D11465" s="2">
        <v>45287</v>
      </c>
      <c r="E11465" s="2">
        <v>45306</v>
      </c>
      <c r="F11465" s="1" t="s">
        <v>50</v>
      </c>
      <c r="G11465" s="1" t="s">
        <v>31</v>
      </c>
      <c r="H11465" s="1" t="s">
        <v>47</v>
      </c>
      <c r="I11465" s="1">
        <v>243141.05</v>
      </c>
      <c r="J11465" s="1" t="s">
        <v>17</v>
      </c>
      <c r="K11465" s="1" t="s">
        <v>17</v>
      </c>
      <c r="N11465" s="3" t="str">
        <f>IF(LEFT(LOWER(C11465),1)="m","Male",IF(LEFT(LOWER(C11465),1)="f","Female","Unknown"))</f>
        <v>Female</v>
      </c>
      <c r="O11465" s="4" t="str">
        <f>IF(TRIM(LOWER(F11465))="neuro","Neurology",IF(TRIM(LOWER(F11465))="Neurology","Neurology",IF(TRIM(LOWER(F11465))="general ward","General",IF(TRIM(LOWER(F11465))="general","General",IF(TRIM(LOWER(F11465))="cardiology","Cardiology",IF(TRIM(LOWER(F11465))="Cardiology","Cardiology",IF(TRIM(LOWER(F11465))="Peads","Pediatrics",IF(TRIM(LOWER(F11465))="Pediatrics","Pediatrics",IF(TRIM(LOWER(F11465))="orthopedics","Orthopedics",IF(TRIM(LOWER(F11465))="Neurology","Neurology",IF(TRIM(LOWER(F11465))="Oncology","Oncology")))))))))))</f>
        <v>Cardiology</v>
      </c>
      <c r="P11465" s="3" t="str">
        <f t="shared" si="1074"/>
        <v>Private</v>
      </c>
      <c r="Q11465" s="5">
        <f t="shared" si="1075"/>
        <v>19</v>
      </c>
      <c r="R11465" s="1">
        <f t="shared" si="1076"/>
        <v>243141.05</v>
      </c>
      <c r="S11465" s="1">
        <f t="shared" si="1077"/>
        <v>1</v>
      </c>
      <c r="T11465" s="1" t="str">
        <f t="shared" si="1078"/>
        <v>51-65</v>
      </c>
      <c r="U11465" s="1" t="str">
        <f t="shared" si="1079"/>
        <v>Yes</v>
      </c>
    </row>
    <row r="11466" spans="1:21">
      <c r="A11466" s="1">
        <v>11465</v>
      </c>
      <c r="B11466" s="1">
        <v>20</v>
      </c>
      <c r="C11466" s="1" t="s">
        <v>18</v>
      </c>
      <c r="D11466" s="2">
        <v>45120</v>
      </c>
      <c r="E11466" s="2">
        <v>45139</v>
      </c>
      <c r="F11466" s="1" t="s">
        <v>35</v>
      </c>
      <c r="G11466" s="1" t="s">
        <v>41</v>
      </c>
      <c r="H11466" s="1" t="s">
        <v>39</v>
      </c>
      <c r="I11466" s="1">
        <v>232216.46</v>
      </c>
      <c r="J11466" s="1" t="s">
        <v>38</v>
      </c>
      <c r="K11466" s="1" t="s">
        <v>20</v>
      </c>
      <c r="N11466" s="3" t="str">
        <f>IF(LEFT(LOWER(C11466),1)="m","Male",IF(LEFT(LOWER(C11466),1)="f","Female","Unknown"))</f>
        <v>Male</v>
      </c>
      <c r="O11466" s="4" t="str">
        <f>IF(TRIM(LOWER(F11466))="neuro","Neurology",IF(TRIM(LOWER(F11466))="Neurology","Neurology",IF(TRIM(LOWER(F11466))="general ward","General",IF(TRIM(LOWER(F11466))="general","General",IF(TRIM(LOWER(F11466))="cardiology","Cardiology",IF(TRIM(LOWER(F11466))="Cardiology","Cardiology",IF(TRIM(LOWER(F11466))="Peads","Pediatrics",IF(TRIM(LOWER(F11466))="Pediatrics","Pediatrics",IF(TRIM(LOWER(F11466))="orthopedics","Orthopedics",IF(TRIM(LOWER(F11466))="Neurology","Neurology",IF(TRIM(LOWER(F11466))="Oncology","Oncology")))))))))))</f>
        <v>Cardiology</v>
      </c>
      <c r="P11466" s="3" t="str">
        <f t="shared" si="1074"/>
        <v>Unknown</v>
      </c>
      <c r="Q11466" s="5">
        <f t="shared" si="1075"/>
        <v>19</v>
      </c>
      <c r="R11466" s="1">
        <f t="shared" si="1076"/>
        <v>232216.46</v>
      </c>
      <c r="S11466" s="1">
        <f t="shared" si="1077"/>
        <v>0</v>
      </c>
      <c r="T11466" s="1" t="str">
        <f t="shared" si="1078"/>
        <v>18-35</v>
      </c>
      <c r="U11466" s="1" t="str">
        <f t="shared" si="1079"/>
        <v>No</v>
      </c>
    </row>
    <row r="11467" spans="1:21">
      <c r="A11467" s="1">
        <v>11466</v>
      </c>
      <c r="B11467" s="1">
        <v>5</v>
      </c>
      <c r="C11467" s="1" t="s">
        <v>26</v>
      </c>
      <c r="D11467" s="2">
        <v>45132</v>
      </c>
      <c r="E11467" s="2">
        <v>45138</v>
      </c>
      <c r="F11467" s="1" t="s">
        <v>21</v>
      </c>
      <c r="G11467" s="1" t="s">
        <v>36</v>
      </c>
      <c r="H11467" s="1" t="s">
        <v>48</v>
      </c>
      <c r="I11467" s="1">
        <v>274001.57</v>
      </c>
      <c r="K11467" s="1" t="s">
        <v>17</v>
      </c>
      <c r="N11467" s="3" t="str">
        <f>IF(LEFT(LOWER(C11467),1)="m","Male",IF(LEFT(LOWER(C11467),1)="f","Female","Unknown"))</f>
        <v>Female</v>
      </c>
      <c r="O11467" s="4" t="str">
        <f>IF(TRIM(LOWER(F11467))="neuro","Neurology",IF(TRIM(LOWER(F11467))="Neurology","Neurology",IF(TRIM(LOWER(F11467))="general ward","General",IF(TRIM(LOWER(F11467))="general","General",IF(TRIM(LOWER(F11467))="cardiology","Cardiology",IF(TRIM(LOWER(F11467))="Cardiology","Cardiology",IF(TRIM(LOWER(F11467))="Peads","Pediatrics",IF(TRIM(LOWER(F11467))="Pediatrics","Pediatrics",IF(TRIM(LOWER(F11467))="orthopedics","Orthopedics",IF(TRIM(LOWER(F11467))="Neurology","Neurology",IF(TRIM(LOWER(F11467))="Oncology","Oncology")))))))))))</f>
        <v>General</v>
      </c>
      <c r="P11467" s="3" t="str">
        <f t="shared" si="1074"/>
        <v>Government</v>
      </c>
      <c r="Q11467" s="5">
        <f t="shared" si="1075"/>
        <v>6</v>
      </c>
      <c r="R11467" s="1">
        <f t="shared" si="1076"/>
        <v>274001.57</v>
      </c>
      <c r="S11467" s="1">
        <f t="shared" si="1077"/>
        <v>1</v>
      </c>
      <c r="T11467" s="1" t="str">
        <f t="shared" si="1078"/>
        <v>0-17</v>
      </c>
      <c r="U11467" s="1" t="str">
        <f t="shared" si="1079"/>
        <v>Unknown</v>
      </c>
    </row>
    <row r="11468" spans="1:21">
      <c r="A11468" s="1">
        <v>11467</v>
      </c>
      <c r="B11468" s="1">
        <v>90</v>
      </c>
      <c r="C11468" s="1" t="s">
        <v>12</v>
      </c>
      <c r="D11468" s="2">
        <v>45035</v>
      </c>
      <c r="E11468" s="2">
        <v>45036</v>
      </c>
      <c r="F11468" s="1" t="s">
        <v>50</v>
      </c>
      <c r="G11468" s="1" t="s">
        <v>14</v>
      </c>
      <c r="H11468" s="1" t="s">
        <v>39</v>
      </c>
      <c r="I11468" s="1">
        <v>86867.43</v>
      </c>
      <c r="J11468" s="1" t="s">
        <v>25</v>
      </c>
      <c r="K11468" s="1" t="s">
        <v>16</v>
      </c>
      <c r="N11468" s="3" t="str">
        <f>IF(LEFT(LOWER(C11468),1)="m","Male",IF(LEFT(LOWER(C11468),1)="f","Female","Unknown"))</f>
        <v>Unknown</v>
      </c>
      <c r="O11468" s="4" t="str">
        <f>IF(TRIM(LOWER(F11468))="neuro","Neurology",IF(TRIM(LOWER(F11468))="Neurology","Neurology",IF(TRIM(LOWER(F11468))="general ward","General",IF(TRIM(LOWER(F11468))="general","General",IF(TRIM(LOWER(F11468))="cardiology","Cardiology",IF(TRIM(LOWER(F11468))="Cardiology","Cardiology",IF(TRIM(LOWER(F11468))="Peads","Pediatrics",IF(TRIM(LOWER(F11468))="Pediatrics","Pediatrics",IF(TRIM(LOWER(F11468))="orthopedics","Orthopedics",IF(TRIM(LOWER(F11468))="Neurology","Neurology",IF(TRIM(LOWER(F11468))="Oncology","Oncology")))))))))))</f>
        <v>Cardiology</v>
      </c>
      <c r="P11468" s="3" t="str">
        <f t="shared" si="1074"/>
        <v>Private</v>
      </c>
      <c r="Q11468" s="5">
        <f t="shared" si="1075"/>
        <v>1</v>
      </c>
      <c r="R11468" s="1">
        <f t="shared" si="1076"/>
        <v>86867.43</v>
      </c>
      <c r="S11468" s="1">
        <f t="shared" si="1077"/>
        <v>1</v>
      </c>
      <c r="T11468" s="1" t="str">
        <f t="shared" si="1078"/>
        <v>66+</v>
      </c>
      <c r="U11468" s="1" t="str">
        <f t="shared" si="1079"/>
        <v>Yes</v>
      </c>
    </row>
    <row r="11469" spans="1:21">
      <c r="A11469" s="1">
        <v>11468</v>
      </c>
      <c r="B11469" s="1">
        <v>73</v>
      </c>
      <c r="C11469" s="1" t="s">
        <v>34</v>
      </c>
      <c r="D11469" s="2">
        <v>45156</v>
      </c>
      <c r="E11469" s="2">
        <v>45157</v>
      </c>
      <c r="F11469" s="1" t="s">
        <v>21</v>
      </c>
      <c r="G11469" s="1" t="s">
        <v>36</v>
      </c>
      <c r="H11469" s="1" t="s">
        <v>15</v>
      </c>
      <c r="I11469" s="1">
        <v>256350.69</v>
      </c>
      <c r="J11469" s="1" t="s">
        <v>17</v>
      </c>
      <c r="K11469" s="1" t="s">
        <v>20</v>
      </c>
      <c r="N11469" s="3" t="str">
        <f>IF(LEFT(LOWER(C11469),1)="m","Male",IF(LEFT(LOWER(C11469),1)="f","Female","Unknown"))</f>
        <v>Male</v>
      </c>
      <c r="O11469" s="4" t="str">
        <f>IF(TRIM(LOWER(F11469))="neuro","Neurology",IF(TRIM(LOWER(F11469))="Neurology","Neurology",IF(TRIM(LOWER(F11469))="general ward","General",IF(TRIM(LOWER(F11469))="general","General",IF(TRIM(LOWER(F11469))="cardiology","Cardiology",IF(TRIM(LOWER(F11469))="Cardiology","Cardiology",IF(TRIM(LOWER(F11469))="Peads","Pediatrics",IF(TRIM(LOWER(F11469))="Pediatrics","Pediatrics",IF(TRIM(LOWER(F11469))="orthopedics","Orthopedics",IF(TRIM(LOWER(F11469))="Neurology","Neurology",IF(TRIM(LOWER(F11469))="Oncology","Oncology")))))))))))</f>
        <v>General</v>
      </c>
      <c r="P11469" s="3" t="str">
        <f t="shared" si="1074"/>
        <v>Government</v>
      </c>
      <c r="Q11469" s="5">
        <f t="shared" si="1075"/>
        <v>1</v>
      </c>
      <c r="R11469" s="1">
        <f t="shared" si="1076"/>
        <v>256350.69</v>
      </c>
      <c r="S11469" s="1">
        <f t="shared" si="1077"/>
        <v>0</v>
      </c>
      <c r="T11469" s="1" t="str">
        <f t="shared" si="1078"/>
        <v>66+</v>
      </c>
      <c r="U11469" s="1" t="str">
        <f t="shared" si="1079"/>
        <v>Yes</v>
      </c>
    </row>
    <row r="11470" spans="1:21">
      <c r="A11470" s="1">
        <v>11469</v>
      </c>
      <c r="B11470" s="1">
        <v>33</v>
      </c>
      <c r="C11470" s="1" t="s">
        <v>27</v>
      </c>
      <c r="D11470" s="2">
        <v>45653</v>
      </c>
      <c r="E11470" s="2">
        <v>45660</v>
      </c>
      <c r="F11470" s="1" t="s">
        <v>19</v>
      </c>
      <c r="G11470" s="1" t="s">
        <v>33</v>
      </c>
      <c r="H11470" s="1" t="s">
        <v>37</v>
      </c>
      <c r="I11470" s="1">
        <v>298272.71999999997</v>
      </c>
      <c r="J11470" s="1" t="s">
        <v>16</v>
      </c>
      <c r="K11470" s="1" t="s">
        <v>42</v>
      </c>
      <c r="N11470" s="3" t="str">
        <f>IF(LEFT(LOWER(C11470),1)="m","Male",IF(LEFT(LOWER(C11470),1)="f","Female","Unknown"))</f>
        <v>Male</v>
      </c>
      <c r="O11470" s="4" t="str">
        <f>IF(TRIM(LOWER(F11470))="neuro","Neurology",IF(TRIM(LOWER(F11470))="Neurology","Neurology",IF(TRIM(LOWER(F11470))="general ward","General",IF(TRIM(LOWER(F11470))="general","General",IF(TRIM(LOWER(F11470))="cardiology","Cardiology",IF(TRIM(LOWER(F11470))="Cardiology","Cardiology",IF(TRIM(LOWER(F11470))="Peads","Pediatrics",IF(TRIM(LOWER(F11470))="Pediatrics","Pediatrics",IF(TRIM(LOWER(F11470))="orthopedics","Orthopedics",IF(TRIM(LOWER(F11470))="Neurology","Neurology",IF(TRIM(LOWER(F11470))="Oncology","Oncology")))))))))))</f>
        <v>General</v>
      </c>
      <c r="P11470" s="3" t="str">
        <f t="shared" si="1074"/>
        <v>Self</v>
      </c>
      <c r="Q11470" s="5">
        <f t="shared" si="1075"/>
        <v>7</v>
      </c>
      <c r="R11470" s="1">
        <f t="shared" si="1076"/>
        <v>298272.71999999997</v>
      </c>
      <c r="S11470" s="1">
        <f t="shared" si="1077"/>
        <v>0</v>
      </c>
      <c r="T11470" s="1" t="str">
        <f t="shared" si="1078"/>
        <v>18-35</v>
      </c>
      <c r="U11470" s="1" t="str">
        <f t="shared" si="1079"/>
        <v>Yes</v>
      </c>
    </row>
    <row r="11471" spans="1:21">
      <c r="A11471" s="1">
        <v>11470</v>
      </c>
      <c r="B11471" s="1">
        <v>83</v>
      </c>
      <c r="C11471" s="1" t="s">
        <v>44</v>
      </c>
      <c r="D11471" s="2">
        <v>45655</v>
      </c>
      <c r="E11471" s="2">
        <v>45663</v>
      </c>
      <c r="F11471" s="1" t="s">
        <v>40</v>
      </c>
      <c r="G11471" s="1" t="s">
        <v>22</v>
      </c>
      <c r="H11471" s="1" t="s">
        <v>23</v>
      </c>
      <c r="I11471" s="1">
        <v>109183.72</v>
      </c>
      <c r="J11471" s="1" t="s">
        <v>24</v>
      </c>
      <c r="K11471" s="1" t="s">
        <v>42</v>
      </c>
      <c r="N11471" s="3" t="str">
        <f>IF(LEFT(LOWER(C11471),1)="m","Male",IF(LEFT(LOWER(C11471),1)="f","Female","Unknown"))</f>
        <v>Female</v>
      </c>
      <c r="O11471" s="4" t="str">
        <f>IF(TRIM(LOWER(F11471))="neuro","Neurology",IF(TRIM(LOWER(F11471))="Neurology","Neurology",IF(TRIM(LOWER(F11471))="general ward","General",IF(TRIM(LOWER(F11471))="general","General",IF(TRIM(LOWER(F11471))="cardiology","Cardiology",IF(TRIM(LOWER(F11471))="Cardiology","Cardiology",IF(TRIM(LOWER(F11471))="Peads","Pediatrics",IF(TRIM(LOWER(F11471))="Pediatrics","Pediatrics",IF(TRIM(LOWER(F11471))="orthopedics","Orthopedics",IF(TRIM(LOWER(F11471))="Neurology","Neurology",IF(TRIM(LOWER(F11471))="Oncology","Oncology")))))))))))</f>
        <v>Pediatrics</v>
      </c>
      <c r="P11471" s="3" t="str">
        <f t="shared" si="1074"/>
        <v>Government</v>
      </c>
      <c r="Q11471" s="5">
        <f t="shared" si="1075"/>
        <v>8</v>
      </c>
      <c r="R11471" s="1">
        <f t="shared" si="1076"/>
        <v>109183.72</v>
      </c>
      <c r="S11471" s="1">
        <f t="shared" si="1077"/>
        <v>0</v>
      </c>
      <c r="T11471" s="1" t="str">
        <f t="shared" si="1078"/>
        <v>66+</v>
      </c>
      <c r="U11471" s="1" t="str">
        <f t="shared" si="1079"/>
        <v>No</v>
      </c>
    </row>
    <row r="11472" spans="1:21">
      <c r="A11472" s="1">
        <v>11471</v>
      </c>
      <c r="B11472" s="1">
        <v>74</v>
      </c>
      <c r="C11472" s="1" t="s">
        <v>12</v>
      </c>
      <c r="D11472" s="2">
        <v>45229</v>
      </c>
      <c r="E11472" s="2">
        <v>45242</v>
      </c>
      <c r="F11472" s="1" t="s">
        <v>28</v>
      </c>
      <c r="G11472" s="1" t="s">
        <v>36</v>
      </c>
      <c r="I11472" s="1">
        <v>57169.86</v>
      </c>
      <c r="J11472" s="1" t="s">
        <v>42</v>
      </c>
      <c r="K11472" s="1" t="s">
        <v>20</v>
      </c>
      <c r="N11472" s="3" t="str">
        <f>IF(LEFT(LOWER(C11472),1)="m","Male",IF(LEFT(LOWER(C11472),1)="f","Female","Unknown"))</f>
        <v>Unknown</v>
      </c>
      <c r="O11472" s="4" t="str">
        <f>IF(TRIM(LOWER(F11472))="neuro","Neurology",IF(TRIM(LOWER(F11472))="Neurology","Neurology",IF(TRIM(LOWER(F11472))="general ward","General",IF(TRIM(LOWER(F11472))="general","General",IF(TRIM(LOWER(F11472))="cardiology","Cardiology",IF(TRIM(LOWER(F11472))="Cardiology","Cardiology",IF(TRIM(LOWER(F11472))="Peads","Pediatrics",IF(TRIM(LOWER(F11472))="Pediatrics","Pediatrics",IF(TRIM(LOWER(F11472))="orthopedics","Orthopedics",IF(TRIM(LOWER(F11472))="Neurology","Neurology",IF(TRIM(LOWER(F11472))="Oncology","Oncology")))))))))))</f>
        <v>Orthopedics</v>
      </c>
      <c r="P11472" s="3" t="str">
        <f t="shared" si="1074"/>
        <v>Government</v>
      </c>
      <c r="Q11472" s="5">
        <f t="shared" si="1075"/>
        <v>13</v>
      </c>
      <c r="R11472" s="1">
        <f t="shared" si="1076"/>
        <v>57169.86</v>
      </c>
      <c r="S11472" s="1">
        <f t="shared" si="1077"/>
        <v>0</v>
      </c>
      <c r="T11472" s="1" t="str">
        <f t="shared" si="1078"/>
        <v>66+</v>
      </c>
      <c r="U11472" s="1" t="str">
        <f t="shared" si="1079"/>
        <v>No</v>
      </c>
    </row>
    <row r="11473" spans="1:21">
      <c r="A11473" s="1">
        <v>11472</v>
      </c>
      <c r="B11473" s="1">
        <v>35</v>
      </c>
      <c r="C11473" s="1" t="s">
        <v>34</v>
      </c>
      <c r="D11473" s="2">
        <v>44980</v>
      </c>
      <c r="E11473" s="2">
        <v>44986</v>
      </c>
      <c r="F11473" s="1" t="s">
        <v>19</v>
      </c>
      <c r="G11473" s="1" t="s">
        <v>33</v>
      </c>
      <c r="H11473" s="1" t="s">
        <v>51</v>
      </c>
      <c r="I11473" s="1">
        <v>22378.04</v>
      </c>
      <c r="J11473" s="1" t="s">
        <v>17</v>
      </c>
      <c r="K11473" s="1" t="s">
        <v>20</v>
      </c>
      <c r="N11473" s="3" t="str">
        <f>IF(LEFT(LOWER(C11473),1)="m","Male",IF(LEFT(LOWER(C11473),1)="f","Female","Unknown"))</f>
        <v>Male</v>
      </c>
      <c r="O11473" s="4" t="str">
        <f>IF(TRIM(LOWER(F11473))="neuro","Neurology",IF(TRIM(LOWER(F11473))="Neurology","Neurology",IF(TRIM(LOWER(F11473))="general ward","General",IF(TRIM(LOWER(F11473))="general","General",IF(TRIM(LOWER(F11473))="cardiology","Cardiology",IF(TRIM(LOWER(F11473))="Cardiology","Cardiology",IF(TRIM(LOWER(F11473))="Peads","Pediatrics",IF(TRIM(LOWER(F11473))="Pediatrics","Pediatrics",IF(TRIM(LOWER(F11473))="orthopedics","Orthopedics",IF(TRIM(LOWER(F11473))="Neurology","Neurology",IF(TRIM(LOWER(F11473))="Oncology","Oncology")))))))))))</f>
        <v>General</v>
      </c>
      <c r="P11473" s="3" t="str">
        <f t="shared" si="1074"/>
        <v>Self</v>
      </c>
      <c r="Q11473" s="5">
        <f t="shared" si="1075"/>
        <v>6</v>
      </c>
      <c r="R11473" s="1">
        <f t="shared" si="1076"/>
        <v>22378.04</v>
      </c>
      <c r="S11473" s="1">
        <f t="shared" si="1077"/>
        <v>0</v>
      </c>
      <c r="T11473" s="1" t="str">
        <f t="shared" si="1078"/>
        <v>18-35</v>
      </c>
      <c r="U11473" s="1" t="str">
        <f t="shared" si="1079"/>
        <v>Yes</v>
      </c>
    </row>
    <row r="11474" spans="1:21">
      <c r="A11474" s="1">
        <v>11473</v>
      </c>
      <c r="B11474" s="1">
        <v>49</v>
      </c>
      <c r="C11474" s="1" t="s">
        <v>18</v>
      </c>
      <c r="D11474" s="2">
        <v>45069</v>
      </c>
      <c r="E11474" s="2">
        <v>45081</v>
      </c>
      <c r="F11474" s="1" t="s">
        <v>49</v>
      </c>
      <c r="G11474" s="1" t="s">
        <v>22</v>
      </c>
      <c r="H11474" s="1" t="s">
        <v>37</v>
      </c>
      <c r="I11474" s="1">
        <v>254617.35</v>
      </c>
      <c r="J11474" s="1" t="s">
        <v>25</v>
      </c>
      <c r="K11474" s="1" t="s">
        <v>25</v>
      </c>
      <c r="N11474" s="3" t="str">
        <f>IF(LEFT(LOWER(C11474),1)="m","Male",IF(LEFT(LOWER(C11474),1)="f","Female","Unknown"))</f>
        <v>Male</v>
      </c>
      <c r="O11474" s="4" t="str">
        <f>IF(TRIM(LOWER(F11474))="neuro","Neurology",IF(TRIM(LOWER(F11474))="Neurology","Neurology",IF(TRIM(LOWER(F11474))="general ward","General",IF(TRIM(LOWER(F11474))="general","General",IF(TRIM(LOWER(F11474))="cardiology","Cardiology",IF(TRIM(LOWER(F11474))="Cardiology","Cardiology",IF(TRIM(LOWER(F11474))="Peads","Pediatrics",IF(TRIM(LOWER(F11474))="Pediatrics","Pediatrics",IF(TRIM(LOWER(F11474))="orthopedics","Orthopedics",IF(TRIM(LOWER(F11474))="Neurology","Neurology",IF(TRIM(LOWER(F11474))="Oncology","Oncology")))))))))))</f>
        <v>Oncology</v>
      </c>
      <c r="P11474" s="3" t="str">
        <f t="shared" si="1074"/>
        <v>Government</v>
      </c>
      <c r="Q11474" s="5">
        <f t="shared" si="1075"/>
        <v>12</v>
      </c>
      <c r="R11474" s="1">
        <f t="shared" si="1076"/>
        <v>254617.35</v>
      </c>
      <c r="S11474" s="1">
        <f t="shared" si="1077"/>
        <v>1</v>
      </c>
      <c r="T11474" s="1" t="str">
        <f t="shared" si="1078"/>
        <v>36-50</v>
      </c>
      <c r="U11474" s="1" t="str">
        <f t="shared" si="1079"/>
        <v>Yes</v>
      </c>
    </row>
    <row r="11475" spans="1:21">
      <c r="A11475" s="1">
        <v>11474</v>
      </c>
      <c r="B11475" s="1">
        <v>47</v>
      </c>
      <c r="C11475" s="1" t="s">
        <v>27</v>
      </c>
      <c r="D11475" s="2">
        <v>45275</v>
      </c>
      <c r="E11475" s="2">
        <v>45294</v>
      </c>
      <c r="F11475" s="1" t="s">
        <v>21</v>
      </c>
      <c r="G11475" s="1" t="s">
        <v>36</v>
      </c>
      <c r="H11475" s="1" t="s">
        <v>39</v>
      </c>
      <c r="I11475" s="1">
        <v>307163.2</v>
      </c>
      <c r="J11475" s="1" t="s">
        <v>17</v>
      </c>
      <c r="K11475" s="1" t="s">
        <v>42</v>
      </c>
      <c r="N11475" s="3" t="str">
        <f>IF(LEFT(LOWER(C11475),1)="m","Male",IF(LEFT(LOWER(C11475),1)="f","Female","Unknown"))</f>
        <v>Male</v>
      </c>
      <c r="O11475" s="4" t="str">
        <f>IF(TRIM(LOWER(F11475))="neuro","Neurology",IF(TRIM(LOWER(F11475))="Neurology","Neurology",IF(TRIM(LOWER(F11475))="general ward","General",IF(TRIM(LOWER(F11475))="general","General",IF(TRIM(LOWER(F11475))="cardiology","Cardiology",IF(TRIM(LOWER(F11475))="Cardiology","Cardiology",IF(TRIM(LOWER(F11475))="Peads","Pediatrics",IF(TRIM(LOWER(F11475))="Pediatrics","Pediatrics",IF(TRIM(LOWER(F11475))="orthopedics","Orthopedics",IF(TRIM(LOWER(F11475))="Neurology","Neurology",IF(TRIM(LOWER(F11475))="Oncology","Oncology")))))))))))</f>
        <v>General</v>
      </c>
      <c r="P11475" s="3" t="str">
        <f t="shared" si="1074"/>
        <v>Government</v>
      </c>
      <c r="Q11475" s="5">
        <f t="shared" si="1075"/>
        <v>19</v>
      </c>
      <c r="R11475" s="1">
        <f t="shared" si="1076"/>
        <v>307163.2</v>
      </c>
      <c r="S11475" s="1">
        <f t="shared" si="1077"/>
        <v>0</v>
      </c>
      <c r="T11475" s="1" t="str">
        <f t="shared" si="1078"/>
        <v>36-50</v>
      </c>
      <c r="U11475" s="1" t="str">
        <f t="shared" si="1079"/>
        <v>Yes</v>
      </c>
    </row>
    <row r="11476" spans="1:21">
      <c r="A11476" s="1">
        <v>11475</v>
      </c>
      <c r="B11476" s="1">
        <v>12</v>
      </c>
      <c r="C11476" s="1" t="s">
        <v>29</v>
      </c>
      <c r="D11476" s="2">
        <v>45421</v>
      </c>
      <c r="E11476" s="2">
        <v>45434</v>
      </c>
      <c r="F11476" s="1" t="s">
        <v>52</v>
      </c>
      <c r="G11476" s="1" t="s">
        <v>36</v>
      </c>
      <c r="H11476" s="1" t="s">
        <v>51</v>
      </c>
      <c r="I11476" s="1">
        <v>253535.06</v>
      </c>
      <c r="J11476" s="1" t="s">
        <v>17</v>
      </c>
      <c r="K11476" s="1" t="s">
        <v>42</v>
      </c>
      <c r="N11476" s="3" t="str">
        <f>IF(LEFT(LOWER(C11476),1)="m","Male",IF(LEFT(LOWER(C11476),1)="f","Female","Unknown"))</f>
        <v>Female</v>
      </c>
      <c r="O11476" s="4" t="str">
        <f>IF(TRIM(LOWER(F11476))="neuro","Neurology",IF(TRIM(LOWER(F11476))="Neurology","Neurology",IF(TRIM(LOWER(F11476))="general ward","General",IF(TRIM(LOWER(F11476))="general","General",IF(TRIM(LOWER(F11476))="cardiology","Cardiology",IF(TRIM(LOWER(F11476))="Cardiology","Cardiology",IF(TRIM(LOWER(F11476))="Peads","Pediatrics",IF(TRIM(LOWER(F11476))="Pediatrics","Pediatrics",IF(TRIM(LOWER(F11476))="orthopedics","Orthopedics",IF(TRIM(LOWER(F11476))="Neurology","Neurology",IF(TRIM(LOWER(F11476))="Oncology","Oncology")))))))))))</f>
        <v>Oncology</v>
      </c>
      <c r="P11476" s="3" t="str">
        <f t="shared" si="1074"/>
        <v>Government</v>
      </c>
      <c r="Q11476" s="5">
        <f t="shared" si="1075"/>
        <v>13</v>
      </c>
      <c r="R11476" s="1">
        <f t="shared" si="1076"/>
        <v>253535.06</v>
      </c>
      <c r="S11476" s="1">
        <f t="shared" si="1077"/>
        <v>0</v>
      </c>
      <c r="T11476" s="1" t="str">
        <f t="shared" si="1078"/>
        <v>0-17</v>
      </c>
      <c r="U11476" s="1" t="str">
        <f t="shared" si="1079"/>
        <v>Yes</v>
      </c>
    </row>
    <row r="11477" spans="1:21">
      <c r="A11477" s="1">
        <v>11476</v>
      </c>
      <c r="B11477" s="1">
        <v>75</v>
      </c>
      <c r="C11477" s="1" t="s">
        <v>18</v>
      </c>
      <c r="D11477" s="2">
        <v>45180</v>
      </c>
      <c r="E11477" s="2">
        <v>45193</v>
      </c>
      <c r="F11477" s="1" t="s">
        <v>35</v>
      </c>
      <c r="G11477" s="1" t="s">
        <v>33</v>
      </c>
      <c r="H11477" s="1" t="s">
        <v>37</v>
      </c>
      <c r="I11477" s="1">
        <v>260466.05</v>
      </c>
      <c r="K11477" s="1" t="s">
        <v>25</v>
      </c>
      <c r="N11477" s="3" t="str">
        <f>IF(LEFT(LOWER(C11477),1)="m","Male",IF(LEFT(LOWER(C11477),1)="f","Female","Unknown"))</f>
        <v>Male</v>
      </c>
      <c r="O11477" s="4" t="str">
        <f>IF(TRIM(LOWER(F11477))="neuro","Neurology",IF(TRIM(LOWER(F11477))="Neurology","Neurology",IF(TRIM(LOWER(F11477))="general ward","General",IF(TRIM(LOWER(F11477))="general","General",IF(TRIM(LOWER(F11477))="cardiology","Cardiology",IF(TRIM(LOWER(F11477))="Cardiology","Cardiology",IF(TRIM(LOWER(F11477))="Peads","Pediatrics",IF(TRIM(LOWER(F11477))="Pediatrics","Pediatrics",IF(TRIM(LOWER(F11477))="orthopedics","Orthopedics",IF(TRIM(LOWER(F11477))="Neurology","Neurology",IF(TRIM(LOWER(F11477))="Oncology","Oncology")))))))))))</f>
        <v>Cardiology</v>
      </c>
      <c r="P11477" s="3" t="str">
        <f t="shared" si="1074"/>
        <v>Self</v>
      </c>
      <c r="Q11477" s="5">
        <f t="shared" si="1075"/>
        <v>13</v>
      </c>
      <c r="R11477" s="1">
        <f t="shared" si="1076"/>
        <v>260466.05</v>
      </c>
      <c r="S11477" s="1">
        <f t="shared" si="1077"/>
        <v>1</v>
      </c>
      <c r="T11477" s="1" t="str">
        <f t="shared" si="1078"/>
        <v>66+</v>
      </c>
      <c r="U11477" s="1" t="str">
        <f t="shared" si="1079"/>
        <v>Unknown</v>
      </c>
    </row>
    <row r="11478" spans="1:21">
      <c r="A11478" s="1">
        <v>11477</v>
      </c>
      <c r="B11478" s="1">
        <v>88</v>
      </c>
      <c r="C11478" s="1" t="s">
        <v>44</v>
      </c>
      <c r="D11478" s="2">
        <v>45112</v>
      </c>
      <c r="E11478" s="2">
        <v>45119</v>
      </c>
      <c r="F11478" s="1" t="s">
        <v>52</v>
      </c>
      <c r="G11478" s="1" t="s">
        <v>31</v>
      </c>
      <c r="H11478" s="1" t="s">
        <v>23</v>
      </c>
      <c r="I11478" s="1">
        <v>159012.15</v>
      </c>
      <c r="J11478" s="1" t="s">
        <v>17</v>
      </c>
      <c r="K11478" s="1" t="s">
        <v>16</v>
      </c>
      <c r="N11478" s="3" t="str">
        <f>IF(LEFT(LOWER(C11478),1)="m","Male",IF(LEFT(LOWER(C11478),1)="f","Female","Unknown"))</f>
        <v>Female</v>
      </c>
      <c r="O11478" s="4" t="str">
        <f>IF(TRIM(LOWER(F11478))="neuro","Neurology",IF(TRIM(LOWER(F11478))="Neurology","Neurology",IF(TRIM(LOWER(F11478))="general ward","General",IF(TRIM(LOWER(F11478))="general","General",IF(TRIM(LOWER(F11478))="cardiology","Cardiology",IF(TRIM(LOWER(F11478))="Cardiology","Cardiology",IF(TRIM(LOWER(F11478))="Peads","Pediatrics",IF(TRIM(LOWER(F11478))="Pediatrics","Pediatrics",IF(TRIM(LOWER(F11478))="orthopedics","Orthopedics",IF(TRIM(LOWER(F11478))="Neurology","Neurology",IF(TRIM(LOWER(F11478))="Oncology","Oncology")))))))))))</f>
        <v>Oncology</v>
      </c>
      <c r="P11478" s="3" t="str">
        <f t="shared" si="1074"/>
        <v>Private</v>
      </c>
      <c r="Q11478" s="5">
        <f t="shared" si="1075"/>
        <v>7</v>
      </c>
      <c r="R11478" s="1">
        <f t="shared" si="1076"/>
        <v>159012.15</v>
      </c>
      <c r="S11478" s="1">
        <f t="shared" si="1077"/>
        <v>1</v>
      </c>
      <c r="T11478" s="1" t="str">
        <f t="shared" si="1078"/>
        <v>66+</v>
      </c>
      <c r="U11478" s="1" t="str">
        <f t="shared" si="1079"/>
        <v>Yes</v>
      </c>
    </row>
    <row r="11479" spans="1:21">
      <c r="A11479" s="1">
        <v>11478</v>
      </c>
      <c r="B11479" s="1">
        <v>61</v>
      </c>
      <c r="C11479" s="1" t="s">
        <v>12</v>
      </c>
      <c r="D11479" s="2">
        <v>45385</v>
      </c>
      <c r="E11479" s="2">
        <v>45405</v>
      </c>
      <c r="F11479" s="1" t="s">
        <v>21</v>
      </c>
      <c r="G11479" s="1" t="s">
        <v>14</v>
      </c>
      <c r="H11479" s="1" t="s">
        <v>37</v>
      </c>
      <c r="I11479" s="1">
        <v>21233.53</v>
      </c>
      <c r="J11479" s="1" t="s">
        <v>42</v>
      </c>
      <c r="K11479" s="1" t="s">
        <v>25</v>
      </c>
      <c r="N11479" s="3" t="str">
        <f>IF(LEFT(LOWER(C11479),1)="m","Male",IF(LEFT(LOWER(C11479),1)="f","Female","Unknown"))</f>
        <v>Unknown</v>
      </c>
      <c r="O11479" s="4" t="str">
        <f>IF(TRIM(LOWER(F11479))="neuro","Neurology",IF(TRIM(LOWER(F11479))="Neurology","Neurology",IF(TRIM(LOWER(F11479))="general ward","General",IF(TRIM(LOWER(F11479))="general","General",IF(TRIM(LOWER(F11479))="cardiology","Cardiology",IF(TRIM(LOWER(F11479))="Cardiology","Cardiology",IF(TRIM(LOWER(F11479))="Peads","Pediatrics",IF(TRIM(LOWER(F11479))="Pediatrics","Pediatrics",IF(TRIM(LOWER(F11479))="orthopedics","Orthopedics",IF(TRIM(LOWER(F11479))="Neurology","Neurology",IF(TRIM(LOWER(F11479))="Oncology","Oncology")))))))))))</f>
        <v>General</v>
      </c>
      <c r="P11479" s="3" t="str">
        <f t="shared" si="1074"/>
        <v>Private</v>
      </c>
      <c r="Q11479" s="5">
        <f t="shared" si="1075"/>
        <v>20</v>
      </c>
      <c r="R11479" s="1">
        <f t="shared" si="1076"/>
        <v>21233.53</v>
      </c>
      <c r="S11479" s="1">
        <f t="shared" si="1077"/>
        <v>1</v>
      </c>
      <c r="T11479" s="1" t="str">
        <f t="shared" si="1078"/>
        <v>51-65</v>
      </c>
      <c r="U11479" s="1" t="str">
        <f t="shared" si="1079"/>
        <v>No</v>
      </c>
    </row>
    <row r="11480" spans="1:21">
      <c r="A11480" s="1">
        <v>11479</v>
      </c>
      <c r="B11480" s="1">
        <v>60</v>
      </c>
      <c r="C11480" s="1" t="s">
        <v>18</v>
      </c>
      <c r="D11480" s="2">
        <v>45649</v>
      </c>
      <c r="E11480" s="2">
        <v>45667</v>
      </c>
      <c r="F11480" s="1" t="s">
        <v>43</v>
      </c>
      <c r="G11480" s="1" t="s">
        <v>46</v>
      </c>
      <c r="I11480" s="1">
        <v>271118.57</v>
      </c>
      <c r="J11480" s="1" t="s">
        <v>25</v>
      </c>
      <c r="K11480" s="1" t="s">
        <v>42</v>
      </c>
      <c r="N11480" s="3" t="str">
        <f>IF(LEFT(LOWER(C11480),1)="m","Male",IF(LEFT(LOWER(C11480),1)="f","Female","Unknown"))</f>
        <v>Male</v>
      </c>
      <c r="O11480" s="4" t="str">
        <f>IF(TRIM(LOWER(F11480))="neuro","Neurology",IF(TRIM(LOWER(F11480))="Neurology","Neurology",IF(TRIM(LOWER(F11480))="general ward","General",IF(TRIM(LOWER(F11480))="general","General",IF(TRIM(LOWER(F11480))="cardiology","Cardiology",IF(TRIM(LOWER(F11480))="Cardiology","Cardiology",IF(TRIM(LOWER(F11480))="Peads","Pediatrics",IF(TRIM(LOWER(F11480))="Pediatrics","Pediatrics",IF(TRIM(LOWER(F11480))="orthopedics","Orthopedics",IF(TRIM(LOWER(F11480))="Neurology","Neurology",IF(TRIM(LOWER(F11480))="Oncology","Oncology")))))))))))</f>
        <v>Orthopedics</v>
      </c>
      <c r="P11480" s="3" t="str">
        <f t="shared" si="1074"/>
        <v>Self</v>
      </c>
      <c r="Q11480" s="5">
        <f t="shared" si="1075"/>
        <v>18</v>
      </c>
      <c r="R11480" s="1">
        <f t="shared" si="1076"/>
        <v>271118.57</v>
      </c>
      <c r="S11480" s="1">
        <f t="shared" si="1077"/>
        <v>0</v>
      </c>
      <c r="T11480" s="1" t="str">
        <f t="shared" si="1078"/>
        <v>51-65</v>
      </c>
      <c r="U11480" s="1" t="str">
        <f t="shared" si="1079"/>
        <v>Yes</v>
      </c>
    </row>
    <row r="11481" spans="1:21">
      <c r="A11481" s="1">
        <v>11480</v>
      </c>
      <c r="B11481" s="1">
        <v>89</v>
      </c>
      <c r="C11481" s="1" t="s">
        <v>26</v>
      </c>
      <c r="D11481" s="2">
        <v>45156</v>
      </c>
      <c r="E11481" s="2">
        <v>45168</v>
      </c>
      <c r="F11481" s="1" t="s">
        <v>40</v>
      </c>
      <c r="G11481" s="1" t="s">
        <v>22</v>
      </c>
      <c r="H11481" s="1" t="s">
        <v>39</v>
      </c>
      <c r="I11481" s="1">
        <v>231325</v>
      </c>
      <c r="J11481" s="1" t="s">
        <v>42</v>
      </c>
      <c r="K11481" s="1" t="s">
        <v>25</v>
      </c>
      <c r="N11481" s="3" t="str">
        <f>IF(LEFT(LOWER(C11481),1)="m","Male",IF(LEFT(LOWER(C11481),1)="f","Female","Unknown"))</f>
        <v>Female</v>
      </c>
      <c r="O11481" s="4" t="str">
        <f>IF(TRIM(LOWER(F11481))="neuro","Neurology",IF(TRIM(LOWER(F11481))="Neurology","Neurology",IF(TRIM(LOWER(F11481))="general ward","General",IF(TRIM(LOWER(F11481))="general","General",IF(TRIM(LOWER(F11481))="cardiology","Cardiology",IF(TRIM(LOWER(F11481))="Cardiology","Cardiology",IF(TRIM(LOWER(F11481))="Peads","Pediatrics",IF(TRIM(LOWER(F11481))="Pediatrics","Pediatrics",IF(TRIM(LOWER(F11481))="orthopedics","Orthopedics",IF(TRIM(LOWER(F11481))="Neurology","Neurology",IF(TRIM(LOWER(F11481))="Oncology","Oncology")))))))))))</f>
        <v>Pediatrics</v>
      </c>
      <c r="P11481" s="3" t="str">
        <f t="shared" si="1074"/>
        <v>Government</v>
      </c>
      <c r="Q11481" s="5">
        <f t="shared" si="1075"/>
        <v>12</v>
      </c>
      <c r="R11481" s="1">
        <f t="shared" si="1076"/>
        <v>231325</v>
      </c>
      <c r="S11481" s="1">
        <f t="shared" si="1077"/>
        <v>1</v>
      </c>
      <c r="T11481" s="1" t="str">
        <f t="shared" si="1078"/>
        <v>66+</v>
      </c>
      <c r="U11481" s="1" t="str">
        <f t="shared" si="1079"/>
        <v>No</v>
      </c>
    </row>
    <row r="11482" spans="1:21">
      <c r="A11482" s="1">
        <v>11481</v>
      </c>
      <c r="B11482" s="1">
        <v>55</v>
      </c>
      <c r="C11482" s="1" t="s">
        <v>27</v>
      </c>
      <c r="D11482" s="2">
        <v>45629</v>
      </c>
      <c r="E11482" s="2">
        <v>45647</v>
      </c>
      <c r="F11482" s="1" t="s">
        <v>21</v>
      </c>
      <c r="G11482" s="1" t="s">
        <v>46</v>
      </c>
      <c r="H11482" s="1" t="s">
        <v>23</v>
      </c>
      <c r="I11482" s="1">
        <v>289817.32</v>
      </c>
      <c r="J11482" s="1" t="s">
        <v>24</v>
      </c>
      <c r="K11482" s="1" t="s">
        <v>17</v>
      </c>
      <c r="N11482" s="3" t="str">
        <f>IF(LEFT(LOWER(C11482),1)="m","Male",IF(LEFT(LOWER(C11482),1)="f","Female","Unknown"))</f>
        <v>Male</v>
      </c>
      <c r="O11482" s="4" t="str">
        <f>IF(TRIM(LOWER(F11482))="neuro","Neurology",IF(TRIM(LOWER(F11482))="Neurology","Neurology",IF(TRIM(LOWER(F11482))="general ward","General",IF(TRIM(LOWER(F11482))="general","General",IF(TRIM(LOWER(F11482))="cardiology","Cardiology",IF(TRIM(LOWER(F11482))="Cardiology","Cardiology",IF(TRIM(LOWER(F11482))="Peads","Pediatrics",IF(TRIM(LOWER(F11482))="Pediatrics","Pediatrics",IF(TRIM(LOWER(F11482))="orthopedics","Orthopedics",IF(TRIM(LOWER(F11482))="Neurology","Neurology",IF(TRIM(LOWER(F11482))="Oncology","Oncology")))))))))))</f>
        <v>General</v>
      </c>
      <c r="P11482" s="3" t="str">
        <f t="shared" si="1074"/>
        <v>Self</v>
      </c>
      <c r="Q11482" s="5">
        <f t="shared" si="1075"/>
        <v>18</v>
      </c>
      <c r="R11482" s="1">
        <f t="shared" si="1076"/>
        <v>289817.32</v>
      </c>
      <c r="S11482" s="1">
        <f t="shared" si="1077"/>
        <v>1</v>
      </c>
      <c r="T11482" s="1" t="str">
        <f t="shared" si="1078"/>
        <v>51-65</v>
      </c>
      <c r="U11482" s="1" t="str">
        <f t="shared" si="1079"/>
        <v>No</v>
      </c>
    </row>
    <row r="11483" spans="1:21">
      <c r="A11483" s="1">
        <v>11482</v>
      </c>
      <c r="C11483" s="1" t="s">
        <v>29</v>
      </c>
      <c r="D11483" s="2">
        <v>45433</v>
      </c>
      <c r="E11483" s="2">
        <v>45438</v>
      </c>
      <c r="F11483" s="1" t="s">
        <v>40</v>
      </c>
      <c r="G11483" s="1" t="s">
        <v>14</v>
      </c>
      <c r="I11483" s="1">
        <v>255808.88</v>
      </c>
      <c r="J11483" s="1" t="s">
        <v>25</v>
      </c>
      <c r="K11483" s="1" t="s">
        <v>38</v>
      </c>
      <c r="N11483" s="3" t="str">
        <f>IF(LEFT(LOWER(C11483),1)="m","Male",IF(LEFT(LOWER(C11483),1)="f","Female","Unknown"))</f>
        <v>Female</v>
      </c>
      <c r="O11483" s="4" t="str">
        <f>IF(TRIM(LOWER(F11483))="neuro","Neurology",IF(TRIM(LOWER(F11483))="Neurology","Neurology",IF(TRIM(LOWER(F11483))="general ward","General",IF(TRIM(LOWER(F11483))="general","General",IF(TRIM(LOWER(F11483))="cardiology","Cardiology",IF(TRIM(LOWER(F11483))="Cardiology","Cardiology",IF(TRIM(LOWER(F11483))="Peads","Pediatrics",IF(TRIM(LOWER(F11483))="Pediatrics","Pediatrics",IF(TRIM(LOWER(F11483))="orthopedics","Orthopedics",IF(TRIM(LOWER(F11483))="Neurology","Neurology",IF(TRIM(LOWER(F11483))="Oncology","Oncology")))))))))))</f>
        <v>Pediatrics</v>
      </c>
      <c r="P11483" s="3" t="str">
        <f t="shared" si="1074"/>
        <v>Private</v>
      </c>
      <c r="Q11483" s="5">
        <f t="shared" si="1075"/>
        <v>5</v>
      </c>
      <c r="R11483" s="1">
        <f t="shared" si="1076"/>
        <v>255808.88</v>
      </c>
      <c r="S11483" s="1">
        <f t="shared" si="1077"/>
        <v>0</v>
      </c>
      <c r="T11483" s="1" t="str">
        <f t="shared" si="1078"/>
        <v>0-17</v>
      </c>
      <c r="U11483" s="1" t="str">
        <f t="shared" si="1079"/>
        <v>Yes</v>
      </c>
    </row>
    <row r="11484" spans="1:21">
      <c r="A11484" s="1">
        <v>11483</v>
      </c>
      <c r="B11484" s="1">
        <v>48</v>
      </c>
      <c r="C11484" s="1" t="s">
        <v>26</v>
      </c>
      <c r="D11484" s="2">
        <v>45142</v>
      </c>
      <c r="E11484" s="2">
        <v>45160</v>
      </c>
      <c r="F11484" s="1" t="s">
        <v>43</v>
      </c>
      <c r="G11484" s="1" t="s">
        <v>41</v>
      </c>
      <c r="H11484" s="1" t="s">
        <v>23</v>
      </c>
      <c r="I11484" s="1">
        <v>86422.080000000002</v>
      </c>
      <c r="J11484" s="1" t="s">
        <v>38</v>
      </c>
      <c r="K11484" s="1" t="s">
        <v>38</v>
      </c>
      <c r="N11484" s="3" t="str">
        <f>IF(LEFT(LOWER(C11484),1)="m","Male",IF(LEFT(LOWER(C11484),1)="f","Female","Unknown"))</f>
        <v>Female</v>
      </c>
      <c r="O11484" s="4" t="str">
        <f>IF(TRIM(LOWER(F11484))="neuro","Neurology",IF(TRIM(LOWER(F11484))="Neurology","Neurology",IF(TRIM(LOWER(F11484))="general ward","General",IF(TRIM(LOWER(F11484))="general","General",IF(TRIM(LOWER(F11484))="cardiology","Cardiology",IF(TRIM(LOWER(F11484))="Cardiology","Cardiology",IF(TRIM(LOWER(F11484))="Peads","Pediatrics",IF(TRIM(LOWER(F11484))="Pediatrics","Pediatrics",IF(TRIM(LOWER(F11484))="orthopedics","Orthopedics",IF(TRIM(LOWER(F11484))="Neurology","Neurology",IF(TRIM(LOWER(F11484))="Oncology","Oncology")))))))))))</f>
        <v>Orthopedics</v>
      </c>
      <c r="P11484" s="3" t="str">
        <f t="shared" si="1074"/>
        <v>Unknown</v>
      </c>
      <c r="Q11484" s="5">
        <f t="shared" si="1075"/>
        <v>18</v>
      </c>
      <c r="R11484" s="1">
        <f t="shared" si="1076"/>
        <v>86422.080000000002</v>
      </c>
      <c r="S11484" s="1">
        <f t="shared" si="1077"/>
        <v>0</v>
      </c>
      <c r="T11484" s="1" t="str">
        <f t="shared" si="1078"/>
        <v>36-50</v>
      </c>
      <c r="U11484" s="1" t="str">
        <f t="shared" si="1079"/>
        <v>No</v>
      </c>
    </row>
    <row r="11485" spans="1:21">
      <c r="A11485" s="1">
        <v>11484</v>
      </c>
      <c r="B11485" s="1">
        <v>27</v>
      </c>
      <c r="C11485" s="1" t="s">
        <v>26</v>
      </c>
      <c r="D11485" s="2">
        <v>45288</v>
      </c>
      <c r="E11485" s="2">
        <v>45302</v>
      </c>
      <c r="F11485" s="1" t="s">
        <v>35</v>
      </c>
      <c r="G11485" s="1" t="s">
        <v>22</v>
      </c>
      <c r="H11485" s="1" t="s">
        <v>51</v>
      </c>
      <c r="I11485" s="1">
        <v>193983.08</v>
      </c>
      <c r="J11485" s="1" t="s">
        <v>38</v>
      </c>
      <c r="K11485" s="1" t="s">
        <v>38</v>
      </c>
      <c r="N11485" s="3" t="str">
        <f>IF(LEFT(LOWER(C11485),1)="m","Male",IF(LEFT(LOWER(C11485),1)="f","Female","Unknown"))</f>
        <v>Female</v>
      </c>
      <c r="O11485" s="4" t="str">
        <f>IF(TRIM(LOWER(F11485))="neuro","Neurology",IF(TRIM(LOWER(F11485))="Neurology","Neurology",IF(TRIM(LOWER(F11485))="general ward","General",IF(TRIM(LOWER(F11485))="general","General",IF(TRIM(LOWER(F11485))="cardiology","Cardiology",IF(TRIM(LOWER(F11485))="Cardiology","Cardiology",IF(TRIM(LOWER(F11485))="Peads","Pediatrics",IF(TRIM(LOWER(F11485))="Pediatrics","Pediatrics",IF(TRIM(LOWER(F11485))="orthopedics","Orthopedics",IF(TRIM(LOWER(F11485))="Neurology","Neurology",IF(TRIM(LOWER(F11485))="Oncology","Oncology")))))))))))</f>
        <v>Cardiology</v>
      </c>
      <c r="P11485" s="3" t="str">
        <f t="shared" si="1074"/>
        <v>Government</v>
      </c>
      <c r="Q11485" s="5">
        <f t="shared" si="1075"/>
        <v>14</v>
      </c>
      <c r="R11485" s="1">
        <f t="shared" si="1076"/>
        <v>193983.08</v>
      </c>
      <c r="S11485" s="1">
        <f t="shared" si="1077"/>
        <v>0</v>
      </c>
      <c r="T11485" s="1" t="str">
        <f t="shared" si="1078"/>
        <v>18-35</v>
      </c>
      <c r="U11485" s="1" t="str">
        <f t="shared" si="1079"/>
        <v>No</v>
      </c>
    </row>
    <row r="11486" spans="1:21">
      <c r="A11486" s="1">
        <v>11485</v>
      </c>
      <c r="B11486" s="1">
        <v>1</v>
      </c>
      <c r="C11486" s="1" t="s">
        <v>44</v>
      </c>
      <c r="D11486" s="2">
        <v>45198</v>
      </c>
      <c r="E11486" s="2">
        <v>45203</v>
      </c>
      <c r="F11486" s="1" t="s">
        <v>52</v>
      </c>
      <c r="G11486" s="1" t="s">
        <v>33</v>
      </c>
      <c r="H11486" s="1" t="s">
        <v>32</v>
      </c>
      <c r="I11486" s="1">
        <v>316576.78999999998</v>
      </c>
      <c r="J11486" s="1" t="s">
        <v>16</v>
      </c>
      <c r="K11486" s="1" t="s">
        <v>17</v>
      </c>
      <c r="N11486" s="3" t="str">
        <f>IF(LEFT(LOWER(C11486),1)="m","Male",IF(LEFT(LOWER(C11486),1)="f","Female","Unknown"))</f>
        <v>Female</v>
      </c>
      <c r="O11486" s="4" t="str">
        <f>IF(TRIM(LOWER(F11486))="neuro","Neurology",IF(TRIM(LOWER(F11486))="Neurology","Neurology",IF(TRIM(LOWER(F11486))="general ward","General",IF(TRIM(LOWER(F11486))="general","General",IF(TRIM(LOWER(F11486))="cardiology","Cardiology",IF(TRIM(LOWER(F11486))="Cardiology","Cardiology",IF(TRIM(LOWER(F11486))="Peads","Pediatrics",IF(TRIM(LOWER(F11486))="Pediatrics","Pediatrics",IF(TRIM(LOWER(F11486))="orthopedics","Orthopedics",IF(TRIM(LOWER(F11486))="Neurology","Neurology",IF(TRIM(LOWER(F11486))="Oncology","Oncology")))))))))))</f>
        <v>Oncology</v>
      </c>
      <c r="P11486" s="3" t="str">
        <f t="shared" si="1074"/>
        <v>Self</v>
      </c>
      <c r="Q11486" s="5">
        <f t="shared" si="1075"/>
        <v>5</v>
      </c>
      <c r="R11486" s="1">
        <f t="shared" si="1076"/>
        <v>316576.78999999998</v>
      </c>
      <c r="S11486" s="1">
        <f t="shared" si="1077"/>
        <v>1</v>
      </c>
      <c r="T11486" s="1" t="str">
        <f t="shared" si="1078"/>
        <v>0-17</v>
      </c>
      <c r="U11486" s="1" t="str">
        <f t="shared" si="1079"/>
        <v>Yes</v>
      </c>
    </row>
    <row r="11487" spans="1:21">
      <c r="A11487" s="1">
        <v>11486</v>
      </c>
      <c r="B11487" s="1">
        <v>23</v>
      </c>
      <c r="C11487" s="1" t="s">
        <v>18</v>
      </c>
      <c r="D11487" s="2">
        <v>45640</v>
      </c>
      <c r="E11487" s="2">
        <v>45642</v>
      </c>
      <c r="F11487" s="1" t="s">
        <v>13</v>
      </c>
      <c r="G11487" s="1" t="s">
        <v>33</v>
      </c>
      <c r="H11487" s="1" t="s">
        <v>48</v>
      </c>
      <c r="I11487" s="1">
        <v>220777.48</v>
      </c>
      <c r="K11487" s="1" t="s">
        <v>17</v>
      </c>
      <c r="N11487" s="3" t="str">
        <f>IF(LEFT(LOWER(C11487),1)="m","Male",IF(LEFT(LOWER(C11487),1)="f","Female","Unknown"))</f>
        <v>Male</v>
      </c>
      <c r="O11487" s="4" t="str">
        <f>IF(TRIM(LOWER(F11487))="neuro","Neurology",IF(TRIM(LOWER(F11487))="Neurology","Neurology",IF(TRIM(LOWER(F11487))="general ward","General",IF(TRIM(LOWER(F11487))="general","General",IF(TRIM(LOWER(F11487))="cardiology","Cardiology",IF(TRIM(LOWER(F11487))="Cardiology","Cardiology",IF(TRIM(LOWER(F11487))="Peads","Pediatrics",IF(TRIM(LOWER(F11487))="Pediatrics","Pediatrics",IF(TRIM(LOWER(F11487))="orthopedics","Orthopedics",IF(TRIM(LOWER(F11487))="Neurology","Neurology",IF(TRIM(LOWER(F11487))="Oncology","Oncology")))))))))))</f>
        <v>Neurology</v>
      </c>
      <c r="P11487" s="3" t="str">
        <f t="shared" si="1074"/>
        <v>Self</v>
      </c>
      <c r="Q11487" s="5">
        <f t="shared" si="1075"/>
        <v>2</v>
      </c>
      <c r="R11487" s="1">
        <f t="shared" si="1076"/>
        <v>220777.48</v>
      </c>
      <c r="S11487" s="1">
        <f t="shared" si="1077"/>
        <v>1</v>
      </c>
      <c r="T11487" s="1" t="str">
        <f t="shared" si="1078"/>
        <v>18-35</v>
      </c>
      <c r="U11487" s="1" t="str">
        <f t="shared" si="1079"/>
        <v>Unknown</v>
      </c>
    </row>
    <row r="11488" spans="1:21">
      <c r="A11488" s="1">
        <v>11487</v>
      </c>
      <c r="B11488" s="1">
        <v>93</v>
      </c>
      <c r="C11488" s="1" t="s">
        <v>12</v>
      </c>
      <c r="D11488" s="2">
        <v>45294</v>
      </c>
      <c r="E11488" s="2">
        <v>45308</v>
      </c>
      <c r="F11488" s="1" t="s">
        <v>19</v>
      </c>
      <c r="G11488" s="1" t="s">
        <v>22</v>
      </c>
      <c r="H11488" s="1" t="s">
        <v>51</v>
      </c>
      <c r="I11488" s="1">
        <v>77625.06</v>
      </c>
      <c r="J11488" s="1" t="s">
        <v>42</v>
      </c>
      <c r="K11488" s="1" t="s">
        <v>25</v>
      </c>
      <c r="N11488" s="3" t="str">
        <f>IF(LEFT(LOWER(C11488),1)="m","Male",IF(LEFT(LOWER(C11488),1)="f","Female","Unknown"))</f>
        <v>Unknown</v>
      </c>
      <c r="O11488" s="4" t="str">
        <f>IF(TRIM(LOWER(F11488))="neuro","Neurology",IF(TRIM(LOWER(F11488))="Neurology","Neurology",IF(TRIM(LOWER(F11488))="general ward","General",IF(TRIM(LOWER(F11488))="general","General",IF(TRIM(LOWER(F11488))="cardiology","Cardiology",IF(TRIM(LOWER(F11488))="Cardiology","Cardiology",IF(TRIM(LOWER(F11488))="Peads","Pediatrics",IF(TRIM(LOWER(F11488))="Pediatrics","Pediatrics",IF(TRIM(LOWER(F11488))="orthopedics","Orthopedics",IF(TRIM(LOWER(F11488))="Neurology","Neurology",IF(TRIM(LOWER(F11488))="Oncology","Oncology")))))))))))</f>
        <v>General</v>
      </c>
      <c r="P11488" s="3" t="str">
        <f t="shared" si="1074"/>
        <v>Government</v>
      </c>
      <c r="Q11488" s="5">
        <f t="shared" si="1075"/>
        <v>14</v>
      </c>
      <c r="R11488" s="1">
        <f t="shared" si="1076"/>
        <v>77625.06</v>
      </c>
      <c r="S11488" s="1">
        <f t="shared" si="1077"/>
        <v>1</v>
      </c>
      <c r="T11488" s="1" t="str">
        <f t="shared" si="1078"/>
        <v>66+</v>
      </c>
      <c r="U11488" s="1" t="str">
        <f t="shared" si="1079"/>
        <v>No</v>
      </c>
    </row>
    <row r="11489" spans="1:21">
      <c r="A11489" s="1">
        <v>11488</v>
      </c>
      <c r="B11489" s="1">
        <v>28</v>
      </c>
      <c r="C11489" s="1" t="s">
        <v>29</v>
      </c>
      <c r="D11489" s="2">
        <v>45041</v>
      </c>
      <c r="E11489" s="2">
        <v>45057</v>
      </c>
      <c r="F11489" s="1" t="s">
        <v>30</v>
      </c>
      <c r="G11489" s="1" t="s">
        <v>14</v>
      </c>
      <c r="H11489" s="1" t="s">
        <v>32</v>
      </c>
      <c r="I11489" s="1">
        <v>32820.449999999997</v>
      </c>
      <c r="J11489" s="1" t="s">
        <v>17</v>
      </c>
      <c r="K11489" s="1" t="s">
        <v>25</v>
      </c>
      <c r="N11489" s="3" t="str">
        <f>IF(LEFT(LOWER(C11489),1)="m","Male",IF(LEFT(LOWER(C11489),1)="f","Female","Unknown"))</f>
        <v>Female</v>
      </c>
      <c r="O11489" s="4" t="str">
        <f>IF(TRIM(LOWER(F11489))="neuro","Neurology",IF(TRIM(LOWER(F11489))="Neurology","Neurology",IF(TRIM(LOWER(F11489))="general ward","General",IF(TRIM(LOWER(F11489))="general","General",IF(TRIM(LOWER(F11489))="cardiology","Cardiology",IF(TRIM(LOWER(F11489))="Cardiology","Cardiology",IF(TRIM(LOWER(F11489))="Peads","Pediatrics",IF(TRIM(LOWER(F11489))="Pediatrics","Pediatrics",IF(TRIM(LOWER(F11489))="orthopedics","Orthopedics",IF(TRIM(LOWER(F11489))="Neurology","Neurology",IF(TRIM(LOWER(F11489))="Oncology","Oncology")))))))))))</f>
        <v>Pediatrics</v>
      </c>
      <c r="P11489" s="3" t="str">
        <f t="shared" si="1074"/>
        <v>Private</v>
      </c>
      <c r="Q11489" s="5">
        <f t="shared" si="1075"/>
        <v>16</v>
      </c>
      <c r="R11489" s="1">
        <f t="shared" si="1076"/>
        <v>32820.449999999997</v>
      </c>
      <c r="S11489" s="1">
        <f t="shared" si="1077"/>
        <v>1</v>
      </c>
      <c r="T11489" s="1" t="str">
        <f t="shared" si="1078"/>
        <v>18-35</v>
      </c>
      <c r="U11489" s="1" t="str">
        <f t="shared" si="1079"/>
        <v>Yes</v>
      </c>
    </row>
    <row r="11490" spans="1:21">
      <c r="A11490" s="1">
        <v>11489</v>
      </c>
      <c r="B11490" s="1">
        <v>86</v>
      </c>
      <c r="C11490" s="1" t="s">
        <v>34</v>
      </c>
      <c r="D11490" s="2">
        <v>45652</v>
      </c>
      <c r="E11490" s="2">
        <v>45657</v>
      </c>
      <c r="F11490" s="1" t="s">
        <v>43</v>
      </c>
      <c r="G11490" s="1" t="s">
        <v>41</v>
      </c>
      <c r="H11490" s="1" t="s">
        <v>39</v>
      </c>
      <c r="I11490" s="1">
        <v>57195.49</v>
      </c>
      <c r="J11490" s="1" t="s">
        <v>16</v>
      </c>
      <c r="K11490" s="1" t="s">
        <v>16</v>
      </c>
      <c r="N11490" s="3" t="str">
        <f>IF(LEFT(LOWER(C11490),1)="m","Male",IF(LEFT(LOWER(C11490),1)="f","Female","Unknown"))</f>
        <v>Male</v>
      </c>
      <c r="O11490" s="4" t="str">
        <f>IF(TRIM(LOWER(F11490))="neuro","Neurology",IF(TRIM(LOWER(F11490))="Neurology","Neurology",IF(TRIM(LOWER(F11490))="general ward","General",IF(TRIM(LOWER(F11490))="general","General",IF(TRIM(LOWER(F11490))="cardiology","Cardiology",IF(TRIM(LOWER(F11490))="Cardiology","Cardiology",IF(TRIM(LOWER(F11490))="Peads","Pediatrics",IF(TRIM(LOWER(F11490))="Pediatrics","Pediatrics",IF(TRIM(LOWER(F11490))="orthopedics","Orthopedics",IF(TRIM(LOWER(F11490))="Neurology","Neurology",IF(TRIM(LOWER(F11490))="Oncology","Oncology")))))))))))</f>
        <v>Orthopedics</v>
      </c>
      <c r="P11490" s="3" t="str">
        <f t="shared" si="1074"/>
        <v>Unknown</v>
      </c>
      <c r="Q11490" s="5">
        <f t="shared" si="1075"/>
        <v>5</v>
      </c>
      <c r="R11490" s="1">
        <f t="shared" si="1076"/>
        <v>57195.49</v>
      </c>
      <c r="S11490" s="1">
        <f t="shared" si="1077"/>
        <v>1</v>
      </c>
      <c r="T11490" s="1" t="str">
        <f t="shared" si="1078"/>
        <v>66+</v>
      </c>
      <c r="U11490" s="1" t="str">
        <f t="shared" si="1079"/>
        <v>Yes</v>
      </c>
    </row>
    <row r="11491" spans="1:21">
      <c r="A11491" s="1">
        <v>11490</v>
      </c>
      <c r="B11491" s="1">
        <v>22</v>
      </c>
      <c r="C11491" s="1" t="s">
        <v>26</v>
      </c>
      <c r="D11491" s="2">
        <v>45249</v>
      </c>
      <c r="E11491" s="2">
        <v>45234</v>
      </c>
      <c r="F11491" s="1" t="s">
        <v>35</v>
      </c>
      <c r="G11491" s="1" t="s">
        <v>36</v>
      </c>
      <c r="H11491" s="1" t="s">
        <v>32</v>
      </c>
      <c r="I11491" s="1">
        <v>297129.56</v>
      </c>
      <c r="J11491" s="1" t="s">
        <v>16</v>
      </c>
      <c r="K11491" s="1" t="s">
        <v>42</v>
      </c>
      <c r="N11491" s="3" t="str">
        <f>IF(LEFT(LOWER(C11491),1)="m","Male",IF(LEFT(LOWER(C11491),1)="f","Female","Unknown"))</f>
        <v>Female</v>
      </c>
      <c r="O11491" s="4" t="str">
        <f>IF(TRIM(LOWER(F11491))="neuro","Neurology",IF(TRIM(LOWER(F11491))="Neurology","Neurology",IF(TRIM(LOWER(F11491))="general ward","General",IF(TRIM(LOWER(F11491))="general","General",IF(TRIM(LOWER(F11491))="cardiology","Cardiology",IF(TRIM(LOWER(F11491))="Cardiology","Cardiology",IF(TRIM(LOWER(F11491))="Peads","Pediatrics",IF(TRIM(LOWER(F11491))="Pediatrics","Pediatrics",IF(TRIM(LOWER(F11491))="orthopedics","Orthopedics",IF(TRIM(LOWER(F11491))="Neurology","Neurology",IF(TRIM(LOWER(F11491))="Oncology","Oncology")))))))))))</f>
        <v>Cardiology</v>
      </c>
      <c r="P11491" s="3" t="str">
        <f t="shared" si="1074"/>
        <v>Government</v>
      </c>
      <c r="Q11491" s="5" t="str">
        <f t="shared" si="1075"/>
        <v/>
      </c>
      <c r="R11491" s="1">
        <f t="shared" si="1076"/>
        <v>297129.56</v>
      </c>
      <c r="S11491" s="1">
        <f t="shared" si="1077"/>
        <v>0</v>
      </c>
      <c r="T11491" s="1" t="str">
        <f t="shared" si="1078"/>
        <v>18-35</v>
      </c>
      <c r="U11491" s="1" t="str">
        <f t="shared" si="1079"/>
        <v>Yes</v>
      </c>
    </row>
    <row r="11492" spans="1:21">
      <c r="A11492" s="1">
        <v>11491</v>
      </c>
      <c r="B11492" s="1">
        <v>13</v>
      </c>
      <c r="C11492" s="1" t="s">
        <v>27</v>
      </c>
      <c r="D11492" s="2">
        <v>45166</v>
      </c>
      <c r="E11492" s="2">
        <v>45176</v>
      </c>
      <c r="F11492" s="1" t="s">
        <v>40</v>
      </c>
      <c r="G11492" s="1" t="s">
        <v>31</v>
      </c>
      <c r="I11492" s="1">
        <v>42305.97</v>
      </c>
      <c r="J11492" s="1" t="s">
        <v>16</v>
      </c>
      <c r="K11492" s="1" t="s">
        <v>16</v>
      </c>
      <c r="N11492" s="3" t="str">
        <f>IF(LEFT(LOWER(C11492),1)="m","Male",IF(LEFT(LOWER(C11492),1)="f","Female","Unknown"))</f>
        <v>Male</v>
      </c>
      <c r="O11492" s="4" t="str">
        <f>IF(TRIM(LOWER(F11492))="neuro","Neurology",IF(TRIM(LOWER(F11492))="Neurology","Neurology",IF(TRIM(LOWER(F11492))="general ward","General",IF(TRIM(LOWER(F11492))="general","General",IF(TRIM(LOWER(F11492))="cardiology","Cardiology",IF(TRIM(LOWER(F11492))="Cardiology","Cardiology",IF(TRIM(LOWER(F11492))="Peads","Pediatrics",IF(TRIM(LOWER(F11492))="Pediatrics","Pediatrics",IF(TRIM(LOWER(F11492))="orthopedics","Orthopedics",IF(TRIM(LOWER(F11492))="Neurology","Neurology",IF(TRIM(LOWER(F11492))="Oncology","Oncology")))))))))))</f>
        <v>Pediatrics</v>
      </c>
      <c r="P11492" s="3" t="str">
        <f t="shared" si="1074"/>
        <v>Private</v>
      </c>
      <c r="Q11492" s="5">
        <f t="shared" si="1075"/>
        <v>10</v>
      </c>
      <c r="R11492" s="1">
        <f t="shared" si="1076"/>
        <v>42305.97</v>
      </c>
      <c r="S11492" s="1">
        <f t="shared" si="1077"/>
        <v>1</v>
      </c>
      <c r="T11492" s="1" t="str">
        <f t="shared" si="1078"/>
        <v>0-17</v>
      </c>
      <c r="U11492" s="1" t="str">
        <f t="shared" si="1079"/>
        <v>Yes</v>
      </c>
    </row>
    <row r="11493" spans="1:21">
      <c r="A11493" s="1">
        <v>11492</v>
      </c>
      <c r="B11493" s="1">
        <v>40</v>
      </c>
      <c r="C11493" s="1" t="s">
        <v>44</v>
      </c>
      <c r="D11493" s="2">
        <v>45132</v>
      </c>
      <c r="E11493" s="2">
        <v>45141</v>
      </c>
      <c r="F11493" s="1" t="s">
        <v>28</v>
      </c>
      <c r="G11493" s="1" t="s">
        <v>46</v>
      </c>
      <c r="I11493" s="1">
        <v>137213.82999999999</v>
      </c>
      <c r="J11493" s="1" t="s">
        <v>42</v>
      </c>
      <c r="K11493" s="1" t="s">
        <v>16</v>
      </c>
      <c r="N11493" s="3" t="str">
        <f>IF(LEFT(LOWER(C11493),1)="m","Male",IF(LEFT(LOWER(C11493),1)="f","Female","Unknown"))</f>
        <v>Female</v>
      </c>
      <c r="O11493" s="4" t="str">
        <f>IF(TRIM(LOWER(F11493))="neuro","Neurology",IF(TRIM(LOWER(F11493))="Neurology","Neurology",IF(TRIM(LOWER(F11493))="general ward","General",IF(TRIM(LOWER(F11493))="general","General",IF(TRIM(LOWER(F11493))="cardiology","Cardiology",IF(TRIM(LOWER(F11493))="Cardiology","Cardiology",IF(TRIM(LOWER(F11493))="Peads","Pediatrics",IF(TRIM(LOWER(F11493))="Pediatrics","Pediatrics",IF(TRIM(LOWER(F11493))="orthopedics","Orthopedics",IF(TRIM(LOWER(F11493))="Neurology","Neurology",IF(TRIM(LOWER(F11493))="Oncology","Oncology")))))))))))</f>
        <v>Orthopedics</v>
      </c>
      <c r="P11493" s="3" t="str">
        <f t="shared" si="1074"/>
        <v>Self</v>
      </c>
      <c r="Q11493" s="5">
        <f t="shared" si="1075"/>
        <v>9</v>
      </c>
      <c r="R11493" s="1">
        <f t="shared" si="1076"/>
        <v>137213.82999999999</v>
      </c>
      <c r="S11493" s="1">
        <f t="shared" si="1077"/>
        <v>1</v>
      </c>
      <c r="T11493" s="1" t="str">
        <f t="shared" si="1078"/>
        <v>36-50</v>
      </c>
      <c r="U11493" s="1" t="str">
        <f t="shared" si="1079"/>
        <v>No</v>
      </c>
    </row>
    <row r="11494" spans="1:21">
      <c r="A11494" s="1">
        <v>11493</v>
      </c>
      <c r="B11494" s="1">
        <v>23</v>
      </c>
      <c r="C11494" s="1" t="s">
        <v>29</v>
      </c>
      <c r="D11494" s="2">
        <v>45286</v>
      </c>
      <c r="E11494" s="2">
        <v>45300</v>
      </c>
      <c r="F11494" s="1" t="s">
        <v>35</v>
      </c>
      <c r="G11494" s="1" t="s">
        <v>36</v>
      </c>
      <c r="H11494" s="1" t="s">
        <v>48</v>
      </c>
      <c r="I11494" s="1">
        <v>241754.59</v>
      </c>
      <c r="J11494" s="1" t="s">
        <v>24</v>
      </c>
      <c r="K11494" s="1" t="s">
        <v>20</v>
      </c>
      <c r="N11494" s="3" t="str">
        <f>IF(LEFT(LOWER(C11494),1)="m","Male",IF(LEFT(LOWER(C11494),1)="f","Female","Unknown"))</f>
        <v>Female</v>
      </c>
      <c r="O11494" s="4" t="str">
        <f>IF(TRIM(LOWER(F11494))="neuro","Neurology",IF(TRIM(LOWER(F11494))="Neurology","Neurology",IF(TRIM(LOWER(F11494))="general ward","General",IF(TRIM(LOWER(F11494))="general","General",IF(TRIM(LOWER(F11494))="cardiology","Cardiology",IF(TRIM(LOWER(F11494))="Cardiology","Cardiology",IF(TRIM(LOWER(F11494))="Peads","Pediatrics",IF(TRIM(LOWER(F11494))="Pediatrics","Pediatrics",IF(TRIM(LOWER(F11494))="orthopedics","Orthopedics",IF(TRIM(LOWER(F11494))="Neurology","Neurology",IF(TRIM(LOWER(F11494))="Oncology","Oncology")))))))))))</f>
        <v>Cardiology</v>
      </c>
      <c r="P11494" s="3" t="str">
        <f t="shared" si="1074"/>
        <v>Government</v>
      </c>
      <c r="Q11494" s="5">
        <f t="shared" si="1075"/>
        <v>14</v>
      </c>
      <c r="R11494" s="1">
        <f t="shared" si="1076"/>
        <v>241754.59</v>
      </c>
      <c r="S11494" s="1">
        <f t="shared" si="1077"/>
        <v>0</v>
      </c>
      <c r="T11494" s="1" t="str">
        <f t="shared" si="1078"/>
        <v>18-35</v>
      </c>
      <c r="U11494" s="1" t="str">
        <f t="shared" si="1079"/>
        <v>No</v>
      </c>
    </row>
    <row r="11495" spans="1:21">
      <c r="A11495" s="1">
        <v>11494</v>
      </c>
      <c r="B11495" s="1">
        <v>15</v>
      </c>
      <c r="C11495" s="1" t="s">
        <v>12</v>
      </c>
      <c r="D11495" s="2">
        <v>45518</v>
      </c>
      <c r="E11495" s="2">
        <v>45528</v>
      </c>
      <c r="F11495" s="1" t="s">
        <v>30</v>
      </c>
      <c r="G11495" s="1" t="s">
        <v>41</v>
      </c>
      <c r="H11495" s="1" t="s">
        <v>15</v>
      </c>
      <c r="I11495" s="1">
        <v>111034.29</v>
      </c>
      <c r="J11495" s="1" t="s">
        <v>17</v>
      </c>
      <c r="K11495" s="1" t="s">
        <v>38</v>
      </c>
      <c r="N11495" s="3" t="str">
        <f>IF(LEFT(LOWER(C11495),1)="m","Male",IF(LEFT(LOWER(C11495),1)="f","Female","Unknown"))</f>
        <v>Unknown</v>
      </c>
      <c r="O11495" s="4" t="str">
        <f>IF(TRIM(LOWER(F11495))="neuro","Neurology",IF(TRIM(LOWER(F11495))="Neurology","Neurology",IF(TRIM(LOWER(F11495))="general ward","General",IF(TRIM(LOWER(F11495))="general","General",IF(TRIM(LOWER(F11495))="cardiology","Cardiology",IF(TRIM(LOWER(F11495))="Cardiology","Cardiology",IF(TRIM(LOWER(F11495))="Peads","Pediatrics",IF(TRIM(LOWER(F11495))="Pediatrics","Pediatrics",IF(TRIM(LOWER(F11495))="orthopedics","Orthopedics",IF(TRIM(LOWER(F11495))="Neurology","Neurology",IF(TRIM(LOWER(F11495))="Oncology","Oncology")))))))))))</f>
        <v>Pediatrics</v>
      </c>
      <c r="P11495" s="3" t="str">
        <f t="shared" si="1074"/>
        <v>Unknown</v>
      </c>
      <c r="Q11495" s="5">
        <f t="shared" si="1075"/>
        <v>10</v>
      </c>
      <c r="R11495" s="1">
        <f t="shared" si="1076"/>
        <v>111034.29</v>
      </c>
      <c r="S11495" s="1">
        <f t="shared" si="1077"/>
        <v>0</v>
      </c>
      <c r="T11495" s="1" t="str">
        <f t="shared" si="1078"/>
        <v>0-17</v>
      </c>
      <c r="U11495" s="1" t="str">
        <f t="shared" si="1079"/>
        <v>Yes</v>
      </c>
    </row>
    <row r="11496" spans="1:21">
      <c r="A11496" s="1">
        <v>11495</v>
      </c>
      <c r="B11496" s="1">
        <v>81</v>
      </c>
      <c r="C11496" s="1" t="s">
        <v>18</v>
      </c>
      <c r="D11496" s="2">
        <v>45169</v>
      </c>
      <c r="E11496" s="2">
        <v>45179</v>
      </c>
      <c r="F11496" s="1" t="s">
        <v>43</v>
      </c>
      <c r="G11496" s="1" t="s">
        <v>33</v>
      </c>
      <c r="H11496" s="1" t="s">
        <v>15</v>
      </c>
      <c r="I11496" s="1">
        <v>99652.32</v>
      </c>
      <c r="J11496" s="1" t="s">
        <v>42</v>
      </c>
      <c r="K11496" s="1" t="s">
        <v>17</v>
      </c>
      <c r="N11496" s="3" t="str">
        <f>IF(LEFT(LOWER(C11496),1)="m","Male",IF(LEFT(LOWER(C11496),1)="f","Female","Unknown"))</f>
        <v>Male</v>
      </c>
      <c r="O11496" s="4" t="str">
        <f>IF(TRIM(LOWER(F11496))="neuro","Neurology",IF(TRIM(LOWER(F11496))="Neurology","Neurology",IF(TRIM(LOWER(F11496))="general ward","General",IF(TRIM(LOWER(F11496))="general","General",IF(TRIM(LOWER(F11496))="cardiology","Cardiology",IF(TRIM(LOWER(F11496))="Cardiology","Cardiology",IF(TRIM(LOWER(F11496))="Peads","Pediatrics",IF(TRIM(LOWER(F11496))="Pediatrics","Pediatrics",IF(TRIM(LOWER(F11496))="orthopedics","Orthopedics",IF(TRIM(LOWER(F11496))="Neurology","Neurology",IF(TRIM(LOWER(F11496))="Oncology","Oncology")))))))))))</f>
        <v>Orthopedics</v>
      </c>
      <c r="P11496" s="3" t="str">
        <f t="shared" si="1074"/>
        <v>Self</v>
      </c>
      <c r="Q11496" s="5">
        <f t="shared" si="1075"/>
        <v>10</v>
      </c>
      <c r="R11496" s="1">
        <f t="shared" si="1076"/>
        <v>99652.32</v>
      </c>
      <c r="S11496" s="1">
        <f t="shared" si="1077"/>
        <v>1</v>
      </c>
      <c r="T11496" s="1" t="str">
        <f t="shared" si="1078"/>
        <v>66+</v>
      </c>
      <c r="U11496" s="1" t="str">
        <f t="shared" si="1079"/>
        <v>No</v>
      </c>
    </row>
    <row r="11497" spans="1:21">
      <c r="A11497" s="1">
        <v>11496</v>
      </c>
      <c r="C11497" s="1" t="s">
        <v>18</v>
      </c>
      <c r="D11497" s="2">
        <v>45258</v>
      </c>
      <c r="E11497" s="2">
        <v>45264</v>
      </c>
      <c r="F11497" s="1" t="s">
        <v>52</v>
      </c>
      <c r="G11497" s="1" t="s">
        <v>22</v>
      </c>
      <c r="H11497" s="1" t="s">
        <v>48</v>
      </c>
      <c r="I11497" s="1">
        <v>311067.14</v>
      </c>
      <c r="K11497" s="1" t="s">
        <v>42</v>
      </c>
      <c r="N11497" s="3" t="str">
        <f>IF(LEFT(LOWER(C11497),1)="m","Male",IF(LEFT(LOWER(C11497),1)="f","Female","Unknown"))</f>
        <v>Male</v>
      </c>
      <c r="O11497" s="4" t="str">
        <f>IF(TRIM(LOWER(F11497))="neuro","Neurology",IF(TRIM(LOWER(F11497))="Neurology","Neurology",IF(TRIM(LOWER(F11497))="general ward","General",IF(TRIM(LOWER(F11497))="general","General",IF(TRIM(LOWER(F11497))="cardiology","Cardiology",IF(TRIM(LOWER(F11497))="Cardiology","Cardiology",IF(TRIM(LOWER(F11497))="Peads","Pediatrics",IF(TRIM(LOWER(F11497))="Pediatrics","Pediatrics",IF(TRIM(LOWER(F11497))="orthopedics","Orthopedics",IF(TRIM(LOWER(F11497))="Neurology","Neurology",IF(TRIM(LOWER(F11497))="Oncology","Oncology")))))))))))</f>
        <v>Oncology</v>
      </c>
      <c r="P11497" s="3" t="str">
        <f t="shared" si="1074"/>
        <v>Government</v>
      </c>
      <c r="Q11497" s="5">
        <f t="shared" si="1075"/>
        <v>6</v>
      </c>
      <c r="R11497" s="1">
        <f t="shared" si="1076"/>
        <v>311067.14</v>
      </c>
      <c r="S11497" s="1">
        <f t="shared" si="1077"/>
        <v>0</v>
      </c>
      <c r="T11497" s="1" t="str">
        <f t="shared" si="1078"/>
        <v>0-17</v>
      </c>
      <c r="U11497" s="1" t="str">
        <f t="shared" si="1079"/>
        <v>Unknown</v>
      </c>
    </row>
    <row r="11498" spans="1:21">
      <c r="A11498" s="1">
        <v>11497</v>
      </c>
      <c r="B11498" s="1">
        <v>24</v>
      </c>
      <c r="C11498" s="1" t="s">
        <v>27</v>
      </c>
      <c r="D11498" s="2">
        <v>44979</v>
      </c>
      <c r="E11498" s="2">
        <v>44997</v>
      </c>
      <c r="F11498" s="1" t="s">
        <v>30</v>
      </c>
      <c r="G11498" s="1" t="s">
        <v>41</v>
      </c>
      <c r="H11498" s="1" t="s">
        <v>32</v>
      </c>
      <c r="I11498" s="1">
        <v>46230.16</v>
      </c>
      <c r="J11498" s="1" t="s">
        <v>24</v>
      </c>
      <c r="K11498" s="1" t="s">
        <v>25</v>
      </c>
      <c r="N11498" s="3" t="str">
        <f>IF(LEFT(LOWER(C11498),1)="m","Male",IF(LEFT(LOWER(C11498),1)="f","Female","Unknown"))</f>
        <v>Male</v>
      </c>
      <c r="O11498" s="4" t="str">
        <f>IF(TRIM(LOWER(F11498))="neuro","Neurology",IF(TRIM(LOWER(F11498))="Neurology","Neurology",IF(TRIM(LOWER(F11498))="general ward","General",IF(TRIM(LOWER(F11498))="general","General",IF(TRIM(LOWER(F11498))="cardiology","Cardiology",IF(TRIM(LOWER(F11498))="Cardiology","Cardiology",IF(TRIM(LOWER(F11498))="Peads","Pediatrics",IF(TRIM(LOWER(F11498))="Pediatrics","Pediatrics",IF(TRIM(LOWER(F11498))="orthopedics","Orthopedics",IF(TRIM(LOWER(F11498))="Neurology","Neurology",IF(TRIM(LOWER(F11498))="Oncology","Oncology")))))))))))</f>
        <v>Pediatrics</v>
      </c>
      <c r="P11498" s="3" t="str">
        <f t="shared" si="1074"/>
        <v>Unknown</v>
      </c>
      <c r="Q11498" s="5">
        <f t="shared" si="1075"/>
        <v>18</v>
      </c>
      <c r="R11498" s="1">
        <f t="shared" si="1076"/>
        <v>46230.16</v>
      </c>
      <c r="S11498" s="1">
        <f t="shared" si="1077"/>
        <v>1</v>
      </c>
      <c r="T11498" s="1" t="str">
        <f t="shared" si="1078"/>
        <v>18-35</v>
      </c>
      <c r="U11498" s="1" t="str">
        <f t="shared" si="1079"/>
        <v>No</v>
      </c>
    </row>
    <row r="11499" spans="1:21">
      <c r="A11499" s="1">
        <v>11498</v>
      </c>
      <c r="B11499" s="1">
        <v>80</v>
      </c>
      <c r="C11499" s="1" t="s">
        <v>18</v>
      </c>
      <c r="D11499" s="2">
        <v>45640</v>
      </c>
      <c r="E11499" s="2">
        <v>45659</v>
      </c>
      <c r="F11499" s="1" t="s">
        <v>30</v>
      </c>
      <c r="G11499" s="1" t="s">
        <v>36</v>
      </c>
      <c r="H11499" s="1" t="s">
        <v>23</v>
      </c>
      <c r="I11499" s="1">
        <v>98374.93</v>
      </c>
      <c r="J11499" s="1" t="s">
        <v>16</v>
      </c>
      <c r="K11499" s="1" t="s">
        <v>16</v>
      </c>
      <c r="N11499" s="3" t="str">
        <f>IF(LEFT(LOWER(C11499),1)="m","Male",IF(LEFT(LOWER(C11499),1)="f","Female","Unknown"))</f>
        <v>Male</v>
      </c>
      <c r="O11499" s="4" t="str">
        <f>IF(TRIM(LOWER(F11499))="neuro","Neurology",IF(TRIM(LOWER(F11499))="Neurology","Neurology",IF(TRIM(LOWER(F11499))="general ward","General",IF(TRIM(LOWER(F11499))="general","General",IF(TRIM(LOWER(F11499))="cardiology","Cardiology",IF(TRIM(LOWER(F11499))="Cardiology","Cardiology",IF(TRIM(LOWER(F11499))="Peads","Pediatrics",IF(TRIM(LOWER(F11499))="Pediatrics","Pediatrics",IF(TRIM(LOWER(F11499))="orthopedics","Orthopedics",IF(TRIM(LOWER(F11499))="Neurology","Neurology",IF(TRIM(LOWER(F11499))="Oncology","Oncology")))))))))))</f>
        <v>Pediatrics</v>
      </c>
      <c r="P11499" s="3" t="str">
        <f t="shared" si="1074"/>
        <v>Government</v>
      </c>
      <c r="Q11499" s="5">
        <f t="shared" si="1075"/>
        <v>19</v>
      </c>
      <c r="R11499" s="1">
        <f t="shared" si="1076"/>
        <v>98374.93</v>
      </c>
      <c r="S11499" s="1">
        <f t="shared" si="1077"/>
        <v>1</v>
      </c>
      <c r="T11499" s="1" t="str">
        <f t="shared" si="1078"/>
        <v>66+</v>
      </c>
      <c r="U11499" s="1" t="str">
        <f t="shared" si="1079"/>
        <v>Yes</v>
      </c>
    </row>
    <row r="11500" spans="1:21">
      <c r="A11500" s="1">
        <v>11499</v>
      </c>
      <c r="B11500" s="1">
        <v>42</v>
      </c>
      <c r="C11500" s="1" t="s">
        <v>12</v>
      </c>
      <c r="D11500" s="2">
        <v>45181</v>
      </c>
      <c r="E11500" s="2">
        <v>45193</v>
      </c>
      <c r="F11500" s="1" t="s">
        <v>40</v>
      </c>
      <c r="G11500" s="1" t="s">
        <v>33</v>
      </c>
      <c r="H11500" s="1" t="s">
        <v>51</v>
      </c>
      <c r="I11500" s="1">
        <v>275522.71000000002</v>
      </c>
      <c r="J11500" s="1" t="s">
        <v>24</v>
      </c>
      <c r="K11500" s="1" t="s">
        <v>42</v>
      </c>
      <c r="N11500" s="3" t="str">
        <f>IF(LEFT(LOWER(C11500),1)="m","Male",IF(LEFT(LOWER(C11500),1)="f","Female","Unknown"))</f>
        <v>Unknown</v>
      </c>
      <c r="O11500" s="4" t="str">
        <f>IF(TRIM(LOWER(F11500))="neuro","Neurology",IF(TRIM(LOWER(F11500))="Neurology","Neurology",IF(TRIM(LOWER(F11500))="general ward","General",IF(TRIM(LOWER(F11500))="general","General",IF(TRIM(LOWER(F11500))="cardiology","Cardiology",IF(TRIM(LOWER(F11500))="Cardiology","Cardiology",IF(TRIM(LOWER(F11500))="Peads","Pediatrics",IF(TRIM(LOWER(F11500))="Pediatrics","Pediatrics",IF(TRIM(LOWER(F11500))="orthopedics","Orthopedics",IF(TRIM(LOWER(F11500))="Neurology","Neurology",IF(TRIM(LOWER(F11500))="Oncology","Oncology")))))))))))</f>
        <v>Pediatrics</v>
      </c>
      <c r="P11500" s="3" t="str">
        <f t="shared" si="1074"/>
        <v>Self</v>
      </c>
      <c r="Q11500" s="5">
        <f t="shared" si="1075"/>
        <v>12</v>
      </c>
      <c r="R11500" s="1">
        <f t="shared" si="1076"/>
        <v>275522.71000000002</v>
      </c>
      <c r="S11500" s="1">
        <f t="shared" si="1077"/>
        <v>0</v>
      </c>
      <c r="T11500" s="1" t="str">
        <f t="shared" si="1078"/>
        <v>36-50</v>
      </c>
      <c r="U11500" s="1" t="str">
        <f t="shared" si="1079"/>
        <v>No</v>
      </c>
    </row>
    <row r="11501" spans="1:21">
      <c r="A11501" s="1">
        <v>11500</v>
      </c>
      <c r="B11501" s="1">
        <v>23</v>
      </c>
      <c r="C11501" s="1" t="s">
        <v>18</v>
      </c>
      <c r="D11501" s="2">
        <v>45578</v>
      </c>
      <c r="E11501" s="2">
        <v>45591</v>
      </c>
      <c r="F11501" s="1" t="s">
        <v>43</v>
      </c>
      <c r="G11501" s="1" t="s">
        <v>22</v>
      </c>
      <c r="H11501" s="1" t="s">
        <v>39</v>
      </c>
      <c r="I11501" s="1">
        <v>92843.58</v>
      </c>
      <c r="J11501" s="1" t="s">
        <v>42</v>
      </c>
      <c r="K11501" s="1" t="s">
        <v>16</v>
      </c>
      <c r="N11501" s="3" t="str">
        <f>IF(LEFT(LOWER(C11501),1)="m","Male",IF(LEFT(LOWER(C11501),1)="f","Female","Unknown"))</f>
        <v>Male</v>
      </c>
      <c r="O11501" s="4" t="str">
        <f>IF(TRIM(LOWER(F11501))="neuro","Neurology",IF(TRIM(LOWER(F11501))="Neurology","Neurology",IF(TRIM(LOWER(F11501))="general ward","General",IF(TRIM(LOWER(F11501))="general","General",IF(TRIM(LOWER(F11501))="cardiology","Cardiology",IF(TRIM(LOWER(F11501))="Cardiology","Cardiology",IF(TRIM(LOWER(F11501))="Peads","Pediatrics",IF(TRIM(LOWER(F11501))="Pediatrics","Pediatrics",IF(TRIM(LOWER(F11501))="orthopedics","Orthopedics",IF(TRIM(LOWER(F11501))="Neurology","Neurology",IF(TRIM(LOWER(F11501))="Oncology","Oncology")))))))))))</f>
        <v>Orthopedics</v>
      </c>
      <c r="P11501" s="3" t="str">
        <f t="shared" si="1074"/>
        <v>Government</v>
      </c>
      <c r="Q11501" s="5">
        <f t="shared" si="1075"/>
        <v>13</v>
      </c>
      <c r="R11501" s="1">
        <f t="shared" si="1076"/>
        <v>92843.58</v>
      </c>
      <c r="S11501" s="1">
        <f t="shared" si="1077"/>
        <v>1</v>
      </c>
      <c r="T11501" s="1" t="str">
        <f t="shared" si="1078"/>
        <v>18-35</v>
      </c>
      <c r="U11501" s="1" t="str">
        <f t="shared" si="1079"/>
        <v>No</v>
      </c>
    </row>
    <row r="11502" spans="1:21">
      <c r="A11502" s="1">
        <v>11501</v>
      </c>
      <c r="B11502" s="1">
        <v>72</v>
      </c>
      <c r="C11502" s="1" t="s">
        <v>12</v>
      </c>
      <c r="D11502" s="2">
        <v>44964</v>
      </c>
      <c r="E11502" s="2">
        <v>44976</v>
      </c>
      <c r="F11502" s="1" t="s">
        <v>40</v>
      </c>
      <c r="G11502" s="1" t="s">
        <v>46</v>
      </c>
      <c r="H11502" s="1" t="s">
        <v>37</v>
      </c>
      <c r="I11502" s="1">
        <v>344001.8</v>
      </c>
      <c r="J11502" s="1" t="s">
        <v>25</v>
      </c>
      <c r="K11502" s="1" t="s">
        <v>16</v>
      </c>
      <c r="N11502" s="3" t="str">
        <f>IF(LEFT(LOWER(C11502),1)="m","Male",IF(LEFT(LOWER(C11502),1)="f","Female","Unknown"))</f>
        <v>Unknown</v>
      </c>
      <c r="O11502" s="4" t="str">
        <f>IF(TRIM(LOWER(F11502))="neuro","Neurology",IF(TRIM(LOWER(F11502))="Neurology","Neurology",IF(TRIM(LOWER(F11502))="general ward","General",IF(TRIM(LOWER(F11502))="general","General",IF(TRIM(LOWER(F11502))="cardiology","Cardiology",IF(TRIM(LOWER(F11502))="Cardiology","Cardiology",IF(TRIM(LOWER(F11502))="Peads","Pediatrics",IF(TRIM(LOWER(F11502))="Pediatrics","Pediatrics",IF(TRIM(LOWER(F11502))="orthopedics","Orthopedics",IF(TRIM(LOWER(F11502))="Neurology","Neurology",IF(TRIM(LOWER(F11502))="Oncology","Oncology")))))))))))</f>
        <v>Pediatrics</v>
      </c>
      <c r="P11502" s="3" t="str">
        <f t="shared" si="1074"/>
        <v>Self</v>
      </c>
      <c r="Q11502" s="5">
        <f t="shared" si="1075"/>
        <v>12</v>
      </c>
      <c r="R11502" s="1">
        <f t="shared" si="1076"/>
        <v>344001.8</v>
      </c>
      <c r="S11502" s="1">
        <f t="shared" si="1077"/>
        <v>1</v>
      </c>
      <c r="T11502" s="1" t="str">
        <f t="shared" si="1078"/>
        <v>66+</v>
      </c>
      <c r="U11502" s="1" t="str">
        <f t="shared" si="1079"/>
        <v>Yes</v>
      </c>
    </row>
    <row r="11503" spans="1:21">
      <c r="A11503" s="1">
        <v>11502</v>
      </c>
      <c r="B11503" s="1">
        <v>29</v>
      </c>
      <c r="C11503" s="1" t="s">
        <v>27</v>
      </c>
      <c r="D11503" s="2">
        <v>45544</v>
      </c>
      <c r="E11503" s="2">
        <v>45556</v>
      </c>
      <c r="F11503" s="1" t="s">
        <v>49</v>
      </c>
      <c r="G11503" s="1" t="s">
        <v>41</v>
      </c>
      <c r="H11503" s="1" t="s">
        <v>15</v>
      </c>
      <c r="I11503" s="1">
        <v>261692.89</v>
      </c>
      <c r="J11503" s="1" t="s">
        <v>16</v>
      </c>
      <c r="K11503" s="1" t="s">
        <v>42</v>
      </c>
      <c r="N11503" s="3" t="str">
        <f>IF(LEFT(LOWER(C11503),1)="m","Male",IF(LEFT(LOWER(C11503),1)="f","Female","Unknown"))</f>
        <v>Male</v>
      </c>
      <c r="O11503" s="4" t="str">
        <f>IF(TRIM(LOWER(F11503))="neuro","Neurology",IF(TRIM(LOWER(F11503))="Neurology","Neurology",IF(TRIM(LOWER(F11503))="general ward","General",IF(TRIM(LOWER(F11503))="general","General",IF(TRIM(LOWER(F11503))="cardiology","Cardiology",IF(TRIM(LOWER(F11503))="Cardiology","Cardiology",IF(TRIM(LOWER(F11503))="Peads","Pediatrics",IF(TRIM(LOWER(F11503))="Pediatrics","Pediatrics",IF(TRIM(LOWER(F11503))="orthopedics","Orthopedics",IF(TRIM(LOWER(F11503))="Neurology","Neurology",IF(TRIM(LOWER(F11503))="Oncology","Oncology")))))))))))</f>
        <v>Oncology</v>
      </c>
      <c r="P11503" s="3" t="str">
        <f t="shared" si="1074"/>
        <v>Unknown</v>
      </c>
      <c r="Q11503" s="5">
        <f t="shared" si="1075"/>
        <v>12</v>
      </c>
      <c r="R11503" s="1">
        <f t="shared" si="1076"/>
        <v>261692.89</v>
      </c>
      <c r="S11503" s="1">
        <f t="shared" si="1077"/>
        <v>0</v>
      </c>
      <c r="T11503" s="1" t="str">
        <f t="shared" si="1078"/>
        <v>18-35</v>
      </c>
      <c r="U11503" s="1" t="str">
        <f t="shared" si="1079"/>
        <v>Yes</v>
      </c>
    </row>
    <row r="11504" spans="1:21">
      <c r="A11504" s="1">
        <v>11503</v>
      </c>
      <c r="B11504" s="1">
        <v>22</v>
      </c>
      <c r="C11504" s="1" t="s">
        <v>29</v>
      </c>
      <c r="D11504" s="2">
        <v>45335</v>
      </c>
      <c r="E11504" s="2">
        <v>45350</v>
      </c>
      <c r="F11504" s="1" t="s">
        <v>28</v>
      </c>
      <c r="G11504" s="1" t="s">
        <v>36</v>
      </c>
      <c r="H11504" s="1" t="s">
        <v>39</v>
      </c>
      <c r="I11504" s="1">
        <v>148361.57999999999</v>
      </c>
      <c r="K11504" s="1" t="s">
        <v>38</v>
      </c>
      <c r="N11504" s="3" t="str">
        <f>IF(LEFT(LOWER(C11504),1)="m","Male",IF(LEFT(LOWER(C11504),1)="f","Female","Unknown"))</f>
        <v>Female</v>
      </c>
      <c r="O11504" s="4" t="str">
        <f>IF(TRIM(LOWER(F11504))="neuro","Neurology",IF(TRIM(LOWER(F11504))="Neurology","Neurology",IF(TRIM(LOWER(F11504))="general ward","General",IF(TRIM(LOWER(F11504))="general","General",IF(TRIM(LOWER(F11504))="cardiology","Cardiology",IF(TRIM(LOWER(F11504))="Cardiology","Cardiology",IF(TRIM(LOWER(F11504))="Peads","Pediatrics",IF(TRIM(LOWER(F11504))="Pediatrics","Pediatrics",IF(TRIM(LOWER(F11504))="orthopedics","Orthopedics",IF(TRIM(LOWER(F11504))="Neurology","Neurology",IF(TRIM(LOWER(F11504))="Oncology","Oncology")))))))))))</f>
        <v>Orthopedics</v>
      </c>
      <c r="P11504" s="3" t="str">
        <f t="shared" si="1074"/>
        <v>Government</v>
      </c>
      <c r="Q11504" s="5">
        <f t="shared" si="1075"/>
        <v>15</v>
      </c>
      <c r="R11504" s="1">
        <f t="shared" si="1076"/>
        <v>148361.57999999999</v>
      </c>
      <c r="S11504" s="1">
        <f t="shared" si="1077"/>
        <v>0</v>
      </c>
      <c r="T11504" s="1" t="str">
        <f t="shared" si="1078"/>
        <v>18-35</v>
      </c>
      <c r="U11504" s="1" t="str">
        <f t="shared" si="1079"/>
        <v>Unknown</v>
      </c>
    </row>
    <row r="11505" spans="1:21">
      <c r="A11505" s="1">
        <v>11504</v>
      </c>
      <c r="B11505" s="1">
        <v>83</v>
      </c>
      <c r="C11505" s="1" t="s">
        <v>29</v>
      </c>
      <c r="D11505" s="2">
        <v>45126</v>
      </c>
      <c r="E11505" s="2">
        <v>45129</v>
      </c>
      <c r="F11505" s="1" t="s">
        <v>52</v>
      </c>
      <c r="G11505" s="1" t="s">
        <v>22</v>
      </c>
      <c r="H11505" s="1" t="s">
        <v>37</v>
      </c>
      <c r="I11505" s="1">
        <v>219451.37</v>
      </c>
      <c r="J11505" s="1" t="s">
        <v>42</v>
      </c>
      <c r="K11505" s="1" t="s">
        <v>20</v>
      </c>
      <c r="N11505" s="3" t="str">
        <f>IF(LEFT(LOWER(C11505),1)="m","Male",IF(LEFT(LOWER(C11505),1)="f","Female","Unknown"))</f>
        <v>Female</v>
      </c>
      <c r="O11505" s="4" t="str">
        <f>IF(TRIM(LOWER(F11505))="neuro","Neurology",IF(TRIM(LOWER(F11505))="Neurology","Neurology",IF(TRIM(LOWER(F11505))="general ward","General",IF(TRIM(LOWER(F11505))="general","General",IF(TRIM(LOWER(F11505))="cardiology","Cardiology",IF(TRIM(LOWER(F11505))="Cardiology","Cardiology",IF(TRIM(LOWER(F11505))="Peads","Pediatrics",IF(TRIM(LOWER(F11505))="Pediatrics","Pediatrics",IF(TRIM(LOWER(F11505))="orthopedics","Orthopedics",IF(TRIM(LOWER(F11505))="Neurology","Neurology",IF(TRIM(LOWER(F11505))="Oncology","Oncology")))))))))))</f>
        <v>Oncology</v>
      </c>
      <c r="P11505" s="3" t="str">
        <f t="shared" si="1074"/>
        <v>Government</v>
      </c>
      <c r="Q11505" s="5">
        <f t="shared" si="1075"/>
        <v>3</v>
      </c>
      <c r="R11505" s="1">
        <f t="shared" si="1076"/>
        <v>219451.37</v>
      </c>
      <c r="S11505" s="1">
        <f t="shared" si="1077"/>
        <v>0</v>
      </c>
      <c r="T11505" s="1" t="str">
        <f t="shared" si="1078"/>
        <v>66+</v>
      </c>
      <c r="U11505" s="1" t="str">
        <f t="shared" si="1079"/>
        <v>No</v>
      </c>
    </row>
    <row r="11506" spans="1:21">
      <c r="A11506" s="1">
        <v>11505</v>
      </c>
      <c r="C11506" s="1" t="s">
        <v>29</v>
      </c>
      <c r="D11506" s="2">
        <v>45388</v>
      </c>
      <c r="E11506" s="2">
        <v>45398</v>
      </c>
      <c r="F11506" s="1" t="s">
        <v>50</v>
      </c>
      <c r="G11506" s="1" t="s">
        <v>14</v>
      </c>
      <c r="H11506" s="1" t="s">
        <v>37</v>
      </c>
      <c r="I11506" s="1">
        <v>144142.72</v>
      </c>
      <c r="J11506" s="1" t="s">
        <v>42</v>
      </c>
      <c r="K11506" s="1" t="s">
        <v>16</v>
      </c>
      <c r="N11506" s="3" t="str">
        <f>IF(LEFT(LOWER(C11506),1)="m","Male",IF(LEFT(LOWER(C11506),1)="f","Female","Unknown"))</f>
        <v>Female</v>
      </c>
      <c r="O11506" s="4" t="str">
        <f>IF(TRIM(LOWER(F11506))="neuro","Neurology",IF(TRIM(LOWER(F11506))="Neurology","Neurology",IF(TRIM(LOWER(F11506))="general ward","General",IF(TRIM(LOWER(F11506))="general","General",IF(TRIM(LOWER(F11506))="cardiology","Cardiology",IF(TRIM(LOWER(F11506))="Cardiology","Cardiology",IF(TRIM(LOWER(F11506))="Peads","Pediatrics",IF(TRIM(LOWER(F11506))="Pediatrics","Pediatrics",IF(TRIM(LOWER(F11506))="orthopedics","Orthopedics",IF(TRIM(LOWER(F11506))="Neurology","Neurology",IF(TRIM(LOWER(F11506))="Oncology","Oncology")))))))))))</f>
        <v>Cardiology</v>
      </c>
      <c r="P11506" s="3" t="str">
        <f t="shared" si="1074"/>
        <v>Private</v>
      </c>
      <c r="Q11506" s="5">
        <f t="shared" si="1075"/>
        <v>10</v>
      </c>
      <c r="R11506" s="1">
        <f t="shared" si="1076"/>
        <v>144142.72</v>
      </c>
      <c r="S11506" s="1">
        <f t="shared" si="1077"/>
        <v>1</v>
      </c>
      <c r="T11506" s="1" t="str">
        <f t="shared" si="1078"/>
        <v>0-17</v>
      </c>
      <c r="U11506" s="1" t="str">
        <f t="shared" si="1079"/>
        <v>No</v>
      </c>
    </row>
    <row r="11507" spans="1:21">
      <c r="A11507" s="1">
        <v>11506</v>
      </c>
      <c r="B11507" s="1">
        <v>48</v>
      </c>
      <c r="C11507" s="1" t="s">
        <v>44</v>
      </c>
      <c r="D11507" s="2">
        <v>45140</v>
      </c>
      <c r="E11507" s="2">
        <v>45147</v>
      </c>
      <c r="F11507" s="1" t="s">
        <v>50</v>
      </c>
      <c r="G11507" s="1" t="s">
        <v>22</v>
      </c>
      <c r="H11507" s="1" t="s">
        <v>37</v>
      </c>
      <c r="I11507" s="1">
        <v>42405.03</v>
      </c>
      <c r="J11507" s="1" t="s">
        <v>25</v>
      </c>
      <c r="K11507" s="1" t="s">
        <v>25</v>
      </c>
      <c r="N11507" s="3" t="str">
        <f>IF(LEFT(LOWER(C11507),1)="m","Male",IF(LEFT(LOWER(C11507),1)="f","Female","Unknown"))</f>
        <v>Female</v>
      </c>
      <c r="O11507" s="4" t="str">
        <f>IF(TRIM(LOWER(F11507))="neuro","Neurology",IF(TRIM(LOWER(F11507))="Neurology","Neurology",IF(TRIM(LOWER(F11507))="general ward","General",IF(TRIM(LOWER(F11507))="general","General",IF(TRIM(LOWER(F11507))="cardiology","Cardiology",IF(TRIM(LOWER(F11507))="Cardiology","Cardiology",IF(TRIM(LOWER(F11507))="Peads","Pediatrics",IF(TRIM(LOWER(F11507))="Pediatrics","Pediatrics",IF(TRIM(LOWER(F11507))="orthopedics","Orthopedics",IF(TRIM(LOWER(F11507))="Neurology","Neurology",IF(TRIM(LOWER(F11507))="Oncology","Oncology")))))))))))</f>
        <v>Cardiology</v>
      </c>
      <c r="P11507" s="3" t="str">
        <f t="shared" si="1074"/>
        <v>Government</v>
      </c>
      <c r="Q11507" s="5">
        <f t="shared" si="1075"/>
        <v>7</v>
      </c>
      <c r="R11507" s="1">
        <f t="shared" si="1076"/>
        <v>42405.03</v>
      </c>
      <c r="S11507" s="1">
        <f t="shared" si="1077"/>
        <v>1</v>
      </c>
      <c r="T11507" s="1" t="str">
        <f t="shared" si="1078"/>
        <v>36-50</v>
      </c>
      <c r="U11507" s="1" t="str">
        <f t="shared" si="1079"/>
        <v>Yes</v>
      </c>
    </row>
    <row r="11508" spans="1:21">
      <c r="A11508" s="1">
        <v>11507</v>
      </c>
      <c r="B11508" s="1">
        <v>37</v>
      </c>
      <c r="C11508" s="1" t="s">
        <v>18</v>
      </c>
      <c r="D11508" s="2">
        <v>45550</v>
      </c>
      <c r="E11508" s="2">
        <v>45555</v>
      </c>
      <c r="F11508" s="1" t="s">
        <v>21</v>
      </c>
      <c r="G11508" s="1" t="s">
        <v>14</v>
      </c>
      <c r="I11508" s="1">
        <v>333560.83</v>
      </c>
      <c r="J11508" s="1" t="s">
        <v>16</v>
      </c>
      <c r="K11508" s="1" t="s">
        <v>20</v>
      </c>
      <c r="N11508" s="3" t="str">
        <f>IF(LEFT(LOWER(C11508),1)="m","Male",IF(LEFT(LOWER(C11508),1)="f","Female","Unknown"))</f>
        <v>Male</v>
      </c>
      <c r="O11508" s="4" t="str">
        <f>IF(TRIM(LOWER(F11508))="neuro","Neurology",IF(TRIM(LOWER(F11508))="Neurology","Neurology",IF(TRIM(LOWER(F11508))="general ward","General",IF(TRIM(LOWER(F11508))="general","General",IF(TRIM(LOWER(F11508))="cardiology","Cardiology",IF(TRIM(LOWER(F11508))="Cardiology","Cardiology",IF(TRIM(LOWER(F11508))="Peads","Pediatrics",IF(TRIM(LOWER(F11508))="Pediatrics","Pediatrics",IF(TRIM(LOWER(F11508))="orthopedics","Orthopedics",IF(TRIM(LOWER(F11508))="Neurology","Neurology",IF(TRIM(LOWER(F11508))="Oncology","Oncology")))))))))))</f>
        <v>General</v>
      </c>
      <c r="P11508" s="3" t="str">
        <f t="shared" si="1074"/>
        <v>Private</v>
      </c>
      <c r="Q11508" s="5">
        <f t="shared" si="1075"/>
        <v>5</v>
      </c>
      <c r="R11508" s="1">
        <f t="shared" si="1076"/>
        <v>333560.83</v>
      </c>
      <c r="S11508" s="1">
        <f t="shared" si="1077"/>
        <v>0</v>
      </c>
      <c r="T11508" s="1" t="str">
        <f t="shared" si="1078"/>
        <v>36-50</v>
      </c>
      <c r="U11508" s="1" t="str">
        <f t="shared" si="1079"/>
        <v>Yes</v>
      </c>
    </row>
    <row r="11509" spans="1:21">
      <c r="A11509" s="1">
        <v>11508</v>
      </c>
      <c r="B11509" s="1">
        <v>50</v>
      </c>
      <c r="C11509" s="1" t="s">
        <v>27</v>
      </c>
      <c r="D11509" s="2">
        <v>45134</v>
      </c>
      <c r="E11509" s="2">
        <v>45145</v>
      </c>
      <c r="F11509" s="1" t="s">
        <v>40</v>
      </c>
      <c r="G11509" s="1" t="s">
        <v>31</v>
      </c>
      <c r="H11509" s="1" t="s">
        <v>23</v>
      </c>
      <c r="I11509" s="1">
        <v>49598.04</v>
      </c>
      <c r="J11509" s="1" t="s">
        <v>42</v>
      </c>
      <c r="K11509" s="1" t="s">
        <v>20</v>
      </c>
      <c r="N11509" s="3" t="str">
        <f>IF(LEFT(LOWER(C11509),1)="m","Male",IF(LEFT(LOWER(C11509),1)="f","Female","Unknown"))</f>
        <v>Male</v>
      </c>
      <c r="O11509" s="4" t="str">
        <f>IF(TRIM(LOWER(F11509))="neuro","Neurology",IF(TRIM(LOWER(F11509))="Neurology","Neurology",IF(TRIM(LOWER(F11509))="general ward","General",IF(TRIM(LOWER(F11509))="general","General",IF(TRIM(LOWER(F11509))="cardiology","Cardiology",IF(TRIM(LOWER(F11509))="Cardiology","Cardiology",IF(TRIM(LOWER(F11509))="Peads","Pediatrics",IF(TRIM(LOWER(F11509))="Pediatrics","Pediatrics",IF(TRIM(LOWER(F11509))="orthopedics","Orthopedics",IF(TRIM(LOWER(F11509))="Neurology","Neurology",IF(TRIM(LOWER(F11509))="Oncology","Oncology")))))))))))</f>
        <v>Pediatrics</v>
      </c>
      <c r="P11509" s="3" t="str">
        <f t="shared" si="1074"/>
        <v>Private</v>
      </c>
      <c r="Q11509" s="5">
        <f t="shared" si="1075"/>
        <v>11</v>
      </c>
      <c r="R11509" s="1">
        <f t="shared" si="1076"/>
        <v>49598.04</v>
      </c>
      <c r="S11509" s="1">
        <f t="shared" si="1077"/>
        <v>0</v>
      </c>
      <c r="T11509" s="1" t="str">
        <f t="shared" si="1078"/>
        <v>36-50</v>
      </c>
      <c r="U11509" s="1" t="str">
        <f t="shared" si="1079"/>
        <v>No</v>
      </c>
    </row>
    <row r="11510" spans="1:21">
      <c r="A11510" s="1">
        <v>11509</v>
      </c>
      <c r="B11510" s="1">
        <v>48</v>
      </c>
      <c r="C11510" s="1" t="s">
        <v>12</v>
      </c>
      <c r="D11510" s="2">
        <v>45417</v>
      </c>
      <c r="E11510" s="2">
        <v>45436</v>
      </c>
      <c r="F11510" s="1" t="s">
        <v>50</v>
      </c>
      <c r="G11510" s="1" t="s">
        <v>31</v>
      </c>
      <c r="H11510" s="1" t="s">
        <v>48</v>
      </c>
      <c r="I11510" s="1">
        <v>19830.52</v>
      </c>
      <c r="K11510" s="1" t="s">
        <v>16</v>
      </c>
      <c r="N11510" s="3" t="str">
        <f>IF(LEFT(LOWER(C11510),1)="m","Male",IF(LEFT(LOWER(C11510),1)="f","Female","Unknown"))</f>
        <v>Unknown</v>
      </c>
      <c r="O11510" s="4" t="str">
        <f>IF(TRIM(LOWER(F11510))="neuro","Neurology",IF(TRIM(LOWER(F11510))="Neurology","Neurology",IF(TRIM(LOWER(F11510))="general ward","General",IF(TRIM(LOWER(F11510))="general","General",IF(TRIM(LOWER(F11510))="cardiology","Cardiology",IF(TRIM(LOWER(F11510))="Cardiology","Cardiology",IF(TRIM(LOWER(F11510))="Peads","Pediatrics",IF(TRIM(LOWER(F11510))="Pediatrics","Pediatrics",IF(TRIM(LOWER(F11510))="orthopedics","Orthopedics",IF(TRIM(LOWER(F11510))="Neurology","Neurology",IF(TRIM(LOWER(F11510))="Oncology","Oncology")))))))))))</f>
        <v>Cardiology</v>
      </c>
      <c r="P11510" s="3" t="str">
        <f t="shared" si="1074"/>
        <v>Private</v>
      </c>
      <c r="Q11510" s="5">
        <f t="shared" si="1075"/>
        <v>19</v>
      </c>
      <c r="R11510" s="1">
        <f t="shared" si="1076"/>
        <v>19830.52</v>
      </c>
      <c r="S11510" s="1">
        <f t="shared" si="1077"/>
        <v>1</v>
      </c>
      <c r="T11510" s="1" t="str">
        <f t="shared" si="1078"/>
        <v>36-50</v>
      </c>
      <c r="U11510" s="1" t="str">
        <f t="shared" si="1079"/>
        <v>Unknown</v>
      </c>
    </row>
    <row r="11511" spans="1:21">
      <c r="A11511" s="1">
        <v>11510</v>
      </c>
      <c r="B11511" s="1">
        <v>21</v>
      </c>
      <c r="C11511" s="1" t="s">
        <v>26</v>
      </c>
      <c r="D11511" s="2">
        <v>44964</v>
      </c>
      <c r="E11511" s="2">
        <v>44978</v>
      </c>
      <c r="F11511" s="1" t="s">
        <v>28</v>
      </c>
      <c r="G11511" s="1" t="s">
        <v>22</v>
      </c>
      <c r="H11511" s="1" t="s">
        <v>47</v>
      </c>
      <c r="I11511" s="1">
        <v>261329.8</v>
      </c>
      <c r="J11511" s="1" t="s">
        <v>25</v>
      </c>
      <c r="K11511" s="1" t="s">
        <v>25</v>
      </c>
      <c r="N11511" s="3" t="str">
        <f>IF(LEFT(LOWER(C11511),1)="m","Male",IF(LEFT(LOWER(C11511),1)="f","Female","Unknown"))</f>
        <v>Female</v>
      </c>
      <c r="O11511" s="4" t="str">
        <f>IF(TRIM(LOWER(F11511))="neuro","Neurology",IF(TRIM(LOWER(F11511))="Neurology","Neurology",IF(TRIM(LOWER(F11511))="general ward","General",IF(TRIM(LOWER(F11511))="general","General",IF(TRIM(LOWER(F11511))="cardiology","Cardiology",IF(TRIM(LOWER(F11511))="Cardiology","Cardiology",IF(TRIM(LOWER(F11511))="Peads","Pediatrics",IF(TRIM(LOWER(F11511))="Pediatrics","Pediatrics",IF(TRIM(LOWER(F11511))="orthopedics","Orthopedics",IF(TRIM(LOWER(F11511))="Neurology","Neurology",IF(TRIM(LOWER(F11511))="Oncology","Oncology")))))))))))</f>
        <v>Orthopedics</v>
      </c>
      <c r="P11511" s="3" t="str">
        <f t="shared" si="1074"/>
        <v>Government</v>
      </c>
      <c r="Q11511" s="5">
        <f t="shared" si="1075"/>
        <v>14</v>
      </c>
      <c r="R11511" s="1">
        <f t="shared" si="1076"/>
        <v>261329.8</v>
      </c>
      <c r="S11511" s="1">
        <f t="shared" si="1077"/>
        <v>1</v>
      </c>
      <c r="T11511" s="1" t="str">
        <f t="shared" si="1078"/>
        <v>18-35</v>
      </c>
      <c r="U11511" s="1" t="str">
        <f t="shared" si="1079"/>
        <v>Yes</v>
      </c>
    </row>
    <row r="11512" spans="1:21">
      <c r="A11512" s="1">
        <v>11511</v>
      </c>
      <c r="C11512" s="1" t="s">
        <v>18</v>
      </c>
      <c r="D11512" s="2">
        <v>45389</v>
      </c>
      <c r="E11512" s="2">
        <v>45399</v>
      </c>
      <c r="F11512" s="1" t="s">
        <v>35</v>
      </c>
      <c r="G11512" s="1" t="s">
        <v>22</v>
      </c>
      <c r="H11512" s="1" t="s">
        <v>48</v>
      </c>
      <c r="I11512" s="1">
        <v>64001.81</v>
      </c>
      <c r="J11512" s="1" t="s">
        <v>25</v>
      </c>
      <c r="K11512" s="1" t="s">
        <v>25</v>
      </c>
      <c r="N11512" s="3" t="str">
        <f>IF(LEFT(LOWER(C11512),1)="m","Male",IF(LEFT(LOWER(C11512),1)="f","Female","Unknown"))</f>
        <v>Male</v>
      </c>
      <c r="O11512" s="4" t="str">
        <f>IF(TRIM(LOWER(F11512))="neuro","Neurology",IF(TRIM(LOWER(F11512))="Neurology","Neurology",IF(TRIM(LOWER(F11512))="general ward","General",IF(TRIM(LOWER(F11512))="general","General",IF(TRIM(LOWER(F11512))="cardiology","Cardiology",IF(TRIM(LOWER(F11512))="Cardiology","Cardiology",IF(TRIM(LOWER(F11512))="Peads","Pediatrics",IF(TRIM(LOWER(F11512))="Pediatrics","Pediatrics",IF(TRIM(LOWER(F11512))="orthopedics","Orthopedics",IF(TRIM(LOWER(F11512))="Neurology","Neurology",IF(TRIM(LOWER(F11512))="Oncology","Oncology")))))))))))</f>
        <v>Cardiology</v>
      </c>
      <c r="P11512" s="3" t="str">
        <f t="shared" si="1074"/>
        <v>Government</v>
      </c>
      <c r="Q11512" s="5">
        <f t="shared" si="1075"/>
        <v>10</v>
      </c>
      <c r="R11512" s="1">
        <f t="shared" si="1076"/>
        <v>64001.81</v>
      </c>
      <c r="S11512" s="1">
        <f t="shared" si="1077"/>
        <v>1</v>
      </c>
      <c r="T11512" s="1" t="str">
        <f t="shared" si="1078"/>
        <v>0-17</v>
      </c>
      <c r="U11512" s="1" t="str">
        <f t="shared" si="1079"/>
        <v>Yes</v>
      </c>
    </row>
    <row r="11513" spans="1:21">
      <c r="A11513" s="1">
        <v>11512</v>
      </c>
      <c r="B11513" s="1">
        <v>23</v>
      </c>
      <c r="C11513" s="1" t="s">
        <v>34</v>
      </c>
      <c r="D11513" s="2">
        <v>45546</v>
      </c>
      <c r="E11513" s="2">
        <v>45548</v>
      </c>
      <c r="F11513" s="1" t="s">
        <v>49</v>
      </c>
      <c r="G11513" s="1" t="s">
        <v>14</v>
      </c>
      <c r="H11513" s="1" t="s">
        <v>47</v>
      </c>
      <c r="I11513" s="1">
        <v>192132.55</v>
      </c>
      <c r="J11513" s="1" t="s">
        <v>25</v>
      </c>
      <c r="K11513" s="1" t="s">
        <v>42</v>
      </c>
      <c r="N11513" s="3" t="str">
        <f>IF(LEFT(LOWER(C11513),1)="m","Male",IF(LEFT(LOWER(C11513),1)="f","Female","Unknown"))</f>
        <v>Male</v>
      </c>
      <c r="O11513" s="4" t="str">
        <f>IF(TRIM(LOWER(F11513))="neuro","Neurology",IF(TRIM(LOWER(F11513))="Neurology","Neurology",IF(TRIM(LOWER(F11513))="general ward","General",IF(TRIM(LOWER(F11513))="general","General",IF(TRIM(LOWER(F11513))="cardiology","Cardiology",IF(TRIM(LOWER(F11513))="Cardiology","Cardiology",IF(TRIM(LOWER(F11513))="Peads","Pediatrics",IF(TRIM(LOWER(F11513))="Pediatrics","Pediatrics",IF(TRIM(LOWER(F11513))="orthopedics","Orthopedics",IF(TRIM(LOWER(F11513))="Neurology","Neurology",IF(TRIM(LOWER(F11513))="Oncology","Oncology")))))))))))</f>
        <v>Oncology</v>
      </c>
      <c r="P11513" s="3" t="str">
        <f t="shared" si="1074"/>
        <v>Private</v>
      </c>
      <c r="Q11513" s="5">
        <f t="shared" si="1075"/>
        <v>2</v>
      </c>
      <c r="R11513" s="1">
        <f t="shared" si="1076"/>
        <v>192132.55</v>
      </c>
      <c r="S11513" s="1">
        <f t="shared" si="1077"/>
        <v>0</v>
      </c>
      <c r="T11513" s="1" t="str">
        <f t="shared" si="1078"/>
        <v>18-35</v>
      </c>
      <c r="U11513" s="1" t="str">
        <f t="shared" si="1079"/>
        <v>Yes</v>
      </c>
    </row>
    <row r="11514" spans="1:21">
      <c r="A11514" s="1">
        <v>11513</v>
      </c>
      <c r="B11514" s="1">
        <v>76</v>
      </c>
      <c r="C11514" s="1" t="s">
        <v>26</v>
      </c>
      <c r="D11514" s="2">
        <v>44964</v>
      </c>
      <c r="E11514" s="2">
        <v>44968</v>
      </c>
      <c r="F11514" s="1" t="s">
        <v>30</v>
      </c>
      <c r="G11514" s="1" t="s">
        <v>36</v>
      </c>
      <c r="H11514" s="1" t="s">
        <v>37</v>
      </c>
      <c r="I11514" s="1">
        <v>326916.19</v>
      </c>
      <c r="J11514" s="1" t="s">
        <v>25</v>
      </c>
      <c r="K11514" s="1" t="s">
        <v>25</v>
      </c>
      <c r="N11514" s="3" t="str">
        <f>IF(LEFT(LOWER(C11514),1)="m","Male",IF(LEFT(LOWER(C11514),1)="f","Female","Unknown"))</f>
        <v>Female</v>
      </c>
      <c r="O11514" s="4" t="str">
        <f>IF(TRIM(LOWER(F11514))="neuro","Neurology",IF(TRIM(LOWER(F11514))="Neurology","Neurology",IF(TRIM(LOWER(F11514))="general ward","General",IF(TRIM(LOWER(F11514))="general","General",IF(TRIM(LOWER(F11514))="cardiology","Cardiology",IF(TRIM(LOWER(F11514))="Cardiology","Cardiology",IF(TRIM(LOWER(F11514))="Peads","Pediatrics",IF(TRIM(LOWER(F11514))="Pediatrics","Pediatrics",IF(TRIM(LOWER(F11514))="orthopedics","Orthopedics",IF(TRIM(LOWER(F11514))="Neurology","Neurology",IF(TRIM(LOWER(F11514))="Oncology","Oncology")))))))))))</f>
        <v>Pediatrics</v>
      </c>
      <c r="P11514" s="3" t="str">
        <f t="shared" si="1074"/>
        <v>Government</v>
      </c>
      <c r="Q11514" s="5">
        <f t="shared" si="1075"/>
        <v>4</v>
      </c>
      <c r="R11514" s="1">
        <f t="shared" si="1076"/>
        <v>326916.19</v>
      </c>
      <c r="S11514" s="1">
        <f t="shared" si="1077"/>
        <v>1</v>
      </c>
      <c r="T11514" s="1" t="str">
        <f t="shared" si="1078"/>
        <v>66+</v>
      </c>
      <c r="U11514" s="1" t="str">
        <f t="shared" si="1079"/>
        <v>Yes</v>
      </c>
    </row>
    <row r="11515" spans="1:21">
      <c r="A11515" s="1">
        <v>11514</v>
      </c>
      <c r="B11515" s="1">
        <v>88</v>
      </c>
      <c r="C11515" s="1" t="s">
        <v>27</v>
      </c>
      <c r="D11515" s="2">
        <v>45620</v>
      </c>
      <c r="E11515" s="2">
        <v>45630</v>
      </c>
      <c r="F11515" s="1" t="s">
        <v>49</v>
      </c>
      <c r="G11515" s="1" t="s">
        <v>31</v>
      </c>
      <c r="H11515" s="1" t="s">
        <v>39</v>
      </c>
      <c r="I11515" s="1">
        <v>120566.7</v>
      </c>
      <c r="J11515" s="1" t="s">
        <v>16</v>
      </c>
      <c r="K11515" s="1" t="s">
        <v>20</v>
      </c>
      <c r="N11515" s="3" t="str">
        <f>IF(LEFT(LOWER(C11515),1)="m","Male",IF(LEFT(LOWER(C11515),1)="f","Female","Unknown"))</f>
        <v>Male</v>
      </c>
      <c r="O11515" s="4" t="str">
        <f>IF(TRIM(LOWER(F11515))="neuro","Neurology",IF(TRIM(LOWER(F11515))="Neurology","Neurology",IF(TRIM(LOWER(F11515))="general ward","General",IF(TRIM(LOWER(F11515))="general","General",IF(TRIM(LOWER(F11515))="cardiology","Cardiology",IF(TRIM(LOWER(F11515))="Cardiology","Cardiology",IF(TRIM(LOWER(F11515))="Peads","Pediatrics",IF(TRIM(LOWER(F11515))="Pediatrics","Pediatrics",IF(TRIM(LOWER(F11515))="orthopedics","Orthopedics",IF(TRIM(LOWER(F11515))="Neurology","Neurology",IF(TRIM(LOWER(F11515))="Oncology","Oncology")))))))))))</f>
        <v>Oncology</v>
      </c>
      <c r="P11515" s="3" t="str">
        <f t="shared" si="1074"/>
        <v>Private</v>
      </c>
      <c r="Q11515" s="5">
        <f t="shared" si="1075"/>
        <v>10</v>
      </c>
      <c r="R11515" s="1">
        <f t="shared" si="1076"/>
        <v>120566.7</v>
      </c>
      <c r="S11515" s="1">
        <f t="shared" si="1077"/>
        <v>0</v>
      </c>
      <c r="T11515" s="1" t="str">
        <f t="shared" si="1078"/>
        <v>66+</v>
      </c>
      <c r="U11515" s="1" t="str">
        <f t="shared" si="1079"/>
        <v>Yes</v>
      </c>
    </row>
    <row r="11516" spans="1:21">
      <c r="A11516" s="1">
        <v>11515</v>
      </c>
      <c r="B11516" s="1">
        <v>60</v>
      </c>
      <c r="C11516" s="1" t="s">
        <v>29</v>
      </c>
      <c r="D11516" s="2">
        <v>45258</v>
      </c>
      <c r="E11516" s="2">
        <v>45276</v>
      </c>
      <c r="F11516" s="1" t="s">
        <v>21</v>
      </c>
      <c r="G11516" s="1" t="s">
        <v>22</v>
      </c>
      <c r="H11516" s="1" t="s">
        <v>39</v>
      </c>
      <c r="I11516" s="1">
        <v>211852.9</v>
      </c>
      <c r="J11516" s="1" t="s">
        <v>25</v>
      </c>
      <c r="K11516" s="1" t="s">
        <v>42</v>
      </c>
      <c r="N11516" s="3" t="str">
        <f>IF(LEFT(LOWER(C11516),1)="m","Male",IF(LEFT(LOWER(C11516),1)="f","Female","Unknown"))</f>
        <v>Female</v>
      </c>
      <c r="O11516" s="4" t="str">
        <f>IF(TRIM(LOWER(F11516))="neuro","Neurology",IF(TRIM(LOWER(F11516))="Neurology","Neurology",IF(TRIM(LOWER(F11516))="general ward","General",IF(TRIM(LOWER(F11516))="general","General",IF(TRIM(LOWER(F11516))="cardiology","Cardiology",IF(TRIM(LOWER(F11516))="Cardiology","Cardiology",IF(TRIM(LOWER(F11516))="Peads","Pediatrics",IF(TRIM(LOWER(F11516))="Pediatrics","Pediatrics",IF(TRIM(LOWER(F11516))="orthopedics","Orthopedics",IF(TRIM(LOWER(F11516))="Neurology","Neurology",IF(TRIM(LOWER(F11516))="Oncology","Oncology")))))))))))</f>
        <v>General</v>
      </c>
      <c r="P11516" s="3" t="str">
        <f t="shared" si="1074"/>
        <v>Government</v>
      </c>
      <c r="Q11516" s="5">
        <f t="shared" si="1075"/>
        <v>18</v>
      </c>
      <c r="R11516" s="1">
        <f t="shared" si="1076"/>
        <v>211852.9</v>
      </c>
      <c r="S11516" s="1">
        <f t="shared" si="1077"/>
        <v>0</v>
      </c>
      <c r="T11516" s="1" t="str">
        <f t="shared" si="1078"/>
        <v>51-65</v>
      </c>
      <c r="U11516" s="1" t="str">
        <f t="shared" si="1079"/>
        <v>Yes</v>
      </c>
    </row>
    <row r="11517" spans="1:21">
      <c r="A11517" s="1">
        <v>11516</v>
      </c>
      <c r="B11517" s="1">
        <v>39</v>
      </c>
      <c r="C11517" s="1" t="s">
        <v>12</v>
      </c>
      <c r="D11517" s="2">
        <v>45619</v>
      </c>
      <c r="E11517" s="2">
        <v>45631</v>
      </c>
      <c r="F11517" s="1" t="s">
        <v>40</v>
      </c>
      <c r="G11517" s="1" t="s">
        <v>33</v>
      </c>
      <c r="H11517" s="1" t="s">
        <v>48</v>
      </c>
      <c r="I11517" s="1">
        <v>34289.1</v>
      </c>
      <c r="J11517" s="1" t="s">
        <v>17</v>
      </c>
      <c r="K11517" s="1" t="s">
        <v>25</v>
      </c>
      <c r="N11517" s="3" t="str">
        <f>IF(LEFT(LOWER(C11517),1)="m","Male",IF(LEFT(LOWER(C11517),1)="f","Female","Unknown"))</f>
        <v>Unknown</v>
      </c>
      <c r="O11517" s="4" t="str">
        <f>IF(TRIM(LOWER(F11517))="neuro","Neurology",IF(TRIM(LOWER(F11517))="Neurology","Neurology",IF(TRIM(LOWER(F11517))="general ward","General",IF(TRIM(LOWER(F11517))="general","General",IF(TRIM(LOWER(F11517))="cardiology","Cardiology",IF(TRIM(LOWER(F11517))="Cardiology","Cardiology",IF(TRIM(LOWER(F11517))="Peads","Pediatrics",IF(TRIM(LOWER(F11517))="Pediatrics","Pediatrics",IF(TRIM(LOWER(F11517))="orthopedics","Orthopedics",IF(TRIM(LOWER(F11517))="Neurology","Neurology",IF(TRIM(LOWER(F11517))="Oncology","Oncology")))))))))))</f>
        <v>Pediatrics</v>
      </c>
      <c r="P11517" s="3" t="str">
        <f t="shared" si="1074"/>
        <v>Self</v>
      </c>
      <c r="Q11517" s="5">
        <f t="shared" si="1075"/>
        <v>12</v>
      </c>
      <c r="R11517" s="1">
        <f t="shared" si="1076"/>
        <v>34289.1</v>
      </c>
      <c r="S11517" s="1">
        <f t="shared" si="1077"/>
        <v>1</v>
      </c>
      <c r="T11517" s="1" t="str">
        <f t="shared" si="1078"/>
        <v>36-50</v>
      </c>
      <c r="U11517" s="1" t="str">
        <f t="shared" si="1079"/>
        <v>Yes</v>
      </c>
    </row>
    <row r="11518" spans="1:21">
      <c r="A11518" s="1">
        <v>11517</v>
      </c>
      <c r="B11518" s="1">
        <v>74</v>
      </c>
      <c r="C11518" s="1" t="s">
        <v>12</v>
      </c>
      <c r="D11518" s="2">
        <v>45149</v>
      </c>
      <c r="E11518" s="2">
        <v>45169</v>
      </c>
      <c r="F11518" s="1" t="s">
        <v>40</v>
      </c>
      <c r="G11518" s="1" t="s">
        <v>46</v>
      </c>
      <c r="H11518" s="1" t="s">
        <v>32</v>
      </c>
      <c r="I11518" s="1">
        <v>291061.28999999998</v>
      </c>
      <c r="J11518" s="1" t="s">
        <v>38</v>
      </c>
      <c r="K11518" s="1" t="s">
        <v>20</v>
      </c>
      <c r="N11518" s="3" t="str">
        <f>IF(LEFT(LOWER(C11518),1)="m","Male",IF(LEFT(LOWER(C11518),1)="f","Female","Unknown"))</f>
        <v>Unknown</v>
      </c>
      <c r="O11518" s="4" t="str">
        <f>IF(TRIM(LOWER(F11518))="neuro","Neurology",IF(TRIM(LOWER(F11518))="Neurology","Neurology",IF(TRIM(LOWER(F11518))="general ward","General",IF(TRIM(LOWER(F11518))="general","General",IF(TRIM(LOWER(F11518))="cardiology","Cardiology",IF(TRIM(LOWER(F11518))="Cardiology","Cardiology",IF(TRIM(LOWER(F11518))="Peads","Pediatrics",IF(TRIM(LOWER(F11518))="Pediatrics","Pediatrics",IF(TRIM(LOWER(F11518))="orthopedics","Orthopedics",IF(TRIM(LOWER(F11518))="Neurology","Neurology",IF(TRIM(LOWER(F11518))="Oncology","Oncology")))))))))))</f>
        <v>Pediatrics</v>
      </c>
      <c r="P11518" s="3" t="str">
        <f t="shared" si="1074"/>
        <v>Self</v>
      </c>
      <c r="Q11518" s="5">
        <f t="shared" si="1075"/>
        <v>20</v>
      </c>
      <c r="R11518" s="1">
        <f t="shared" si="1076"/>
        <v>291061.28999999998</v>
      </c>
      <c r="S11518" s="1">
        <f t="shared" si="1077"/>
        <v>0</v>
      </c>
      <c r="T11518" s="1" t="str">
        <f t="shared" si="1078"/>
        <v>66+</v>
      </c>
      <c r="U11518" s="1" t="str">
        <f t="shared" si="1079"/>
        <v>No</v>
      </c>
    </row>
    <row r="11519" spans="1:21">
      <c r="A11519" s="1">
        <v>11518</v>
      </c>
      <c r="C11519" s="1" t="s">
        <v>27</v>
      </c>
      <c r="D11519" s="2">
        <v>45407</v>
      </c>
      <c r="E11519" s="2">
        <v>45408</v>
      </c>
      <c r="F11519" s="1" t="s">
        <v>43</v>
      </c>
      <c r="G11519" s="1" t="s">
        <v>31</v>
      </c>
      <c r="H11519" s="1" t="s">
        <v>51</v>
      </c>
      <c r="I11519" s="1">
        <v>301428.71999999997</v>
      </c>
      <c r="J11519" s="1" t="s">
        <v>17</v>
      </c>
      <c r="K11519" s="1" t="s">
        <v>20</v>
      </c>
      <c r="N11519" s="3" t="str">
        <f>IF(LEFT(LOWER(C11519),1)="m","Male",IF(LEFT(LOWER(C11519),1)="f","Female","Unknown"))</f>
        <v>Male</v>
      </c>
      <c r="O11519" s="4" t="str">
        <f>IF(TRIM(LOWER(F11519))="neuro","Neurology",IF(TRIM(LOWER(F11519))="Neurology","Neurology",IF(TRIM(LOWER(F11519))="general ward","General",IF(TRIM(LOWER(F11519))="general","General",IF(TRIM(LOWER(F11519))="cardiology","Cardiology",IF(TRIM(LOWER(F11519))="Cardiology","Cardiology",IF(TRIM(LOWER(F11519))="Peads","Pediatrics",IF(TRIM(LOWER(F11519))="Pediatrics","Pediatrics",IF(TRIM(LOWER(F11519))="orthopedics","Orthopedics",IF(TRIM(LOWER(F11519))="Neurology","Neurology",IF(TRIM(LOWER(F11519))="Oncology","Oncology")))))))))))</f>
        <v>Orthopedics</v>
      </c>
      <c r="P11519" s="3" t="str">
        <f t="shared" si="1074"/>
        <v>Private</v>
      </c>
      <c r="Q11519" s="5">
        <f t="shared" si="1075"/>
        <v>1</v>
      </c>
      <c r="R11519" s="1">
        <f t="shared" si="1076"/>
        <v>301428.71999999997</v>
      </c>
      <c r="S11519" s="1">
        <f t="shared" si="1077"/>
        <v>0</v>
      </c>
      <c r="T11519" s="1" t="str">
        <f t="shared" si="1078"/>
        <v>0-17</v>
      </c>
      <c r="U11519" s="1" t="str">
        <f t="shared" si="1079"/>
        <v>Yes</v>
      </c>
    </row>
    <row r="11520" spans="1:21">
      <c r="A11520" s="1">
        <v>11519</v>
      </c>
      <c r="B11520" s="1">
        <v>86</v>
      </c>
      <c r="C11520" s="1" t="s">
        <v>27</v>
      </c>
      <c r="D11520" s="2">
        <v>45429</v>
      </c>
      <c r="E11520" s="2">
        <v>45443</v>
      </c>
      <c r="F11520" s="1" t="s">
        <v>13</v>
      </c>
      <c r="G11520" s="1" t="s">
        <v>33</v>
      </c>
      <c r="H11520" s="1" t="s">
        <v>32</v>
      </c>
      <c r="I11520" s="1">
        <v>187874.53</v>
      </c>
      <c r="J11520" s="1" t="s">
        <v>38</v>
      </c>
      <c r="K11520" s="1" t="s">
        <v>42</v>
      </c>
      <c r="N11520" s="3" t="str">
        <f>IF(LEFT(LOWER(C11520),1)="m","Male",IF(LEFT(LOWER(C11520),1)="f","Female","Unknown"))</f>
        <v>Male</v>
      </c>
      <c r="O11520" s="4" t="str">
        <f>IF(TRIM(LOWER(F11520))="neuro","Neurology",IF(TRIM(LOWER(F11520))="Neurology","Neurology",IF(TRIM(LOWER(F11520))="general ward","General",IF(TRIM(LOWER(F11520))="general","General",IF(TRIM(LOWER(F11520))="cardiology","Cardiology",IF(TRIM(LOWER(F11520))="Cardiology","Cardiology",IF(TRIM(LOWER(F11520))="Peads","Pediatrics",IF(TRIM(LOWER(F11520))="Pediatrics","Pediatrics",IF(TRIM(LOWER(F11520))="orthopedics","Orthopedics",IF(TRIM(LOWER(F11520))="Neurology","Neurology",IF(TRIM(LOWER(F11520))="Oncology","Oncology")))))))))))</f>
        <v>Neurology</v>
      </c>
      <c r="P11520" s="3" t="str">
        <f t="shared" si="1074"/>
        <v>Self</v>
      </c>
      <c r="Q11520" s="5">
        <f t="shared" si="1075"/>
        <v>14</v>
      </c>
      <c r="R11520" s="1">
        <f t="shared" si="1076"/>
        <v>187874.53</v>
      </c>
      <c r="S11520" s="1">
        <f t="shared" si="1077"/>
        <v>0</v>
      </c>
      <c r="T11520" s="1" t="str">
        <f t="shared" si="1078"/>
        <v>66+</v>
      </c>
      <c r="U11520" s="1" t="str">
        <f t="shared" si="1079"/>
        <v>No</v>
      </c>
    </row>
    <row r="11521" spans="1:21">
      <c r="A11521" s="1">
        <v>11520</v>
      </c>
      <c r="B11521" s="1">
        <v>82</v>
      </c>
      <c r="C11521" s="1" t="s">
        <v>44</v>
      </c>
      <c r="D11521" s="2">
        <v>44951</v>
      </c>
      <c r="E11521" s="2">
        <v>44959</v>
      </c>
      <c r="F11521" s="1" t="s">
        <v>45</v>
      </c>
      <c r="G11521" s="1" t="s">
        <v>41</v>
      </c>
      <c r="H11521" s="1" t="s">
        <v>39</v>
      </c>
      <c r="I11521" s="1">
        <v>213947.17</v>
      </c>
      <c r="J11521" s="1" t="s">
        <v>16</v>
      </c>
      <c r="K11521" s="1" t="s">
        <v>42</v>
      </c>
      <c r="N11521" s="3" t="str">
        <f>IF(LEFT(LOWER(C11521),1)="m","Male",IF(LEFT(LOWER(C11521),1)="f","Female","Unknown"))</f>
        <v>Female</v>
      </c>
      <c r="O11521" s="4" t="str">
        <f>IF(TRIM(LOWER(F11521))="neuro","Neurology",IF(TRIM(LOWER(F11521))="Neurology","Neurology",IF(TRIM(LOWER(F11521))="general ward","General",IF(TRIM(LOWER(F11521))="general","General",IF(TRIM(LOWER(F11521))="cardiology","Cardiology",IF(TRIM(LOWER(F11521))="Cardiology","Cardiology",IF(TRIM(LOWER(F11521))="Peads","Pediatrics",IF(TRIM(LOWER(F11521))="Pediatrics","Pediatrics",IF(TRIM(LOWER(F11521))="orthopedics","Orthopedics",IF(TRIM(LOWER(F11521))="Neurology","Neurology",IF(TRIM(LOWER(F11521))="Oncology","Oncology")))))))))))</f>
        <v>Neurology</v>
      </c>
      <c r="P11521" s="3" t="str">
        <f t="shared" si="1074"/>
        <v>Unknown</v>
      </c>
      <c r="Q11521" s="5">
        <f t="shared" si="1075"/>
        <v>8</v>
      </c>
      <c r="R11521" s="1">
        <f t="shared" si="1076"/>
        <v>213947.17</v>
      </c>
      <c r="S11521" s="1">
        <f t="shared" si="1077"/>
        <v>0</v>
      </c>
      <c r="T11521" s="1" t="str">
        <f t="shared" si="1078"/>
        <v>66+</v>
      </c>
      <c r="U11521" s="1" t="str">
        <f t="shared" si="1079"/>
        <v>Yes</v>
      </c>
    </row>
    <row r="11522" spans="1:21">
      <c r="A11522" s="1">
        <v>11521</v>
      </c>
      <c r="B11522" s="1">
        <v>55</v>
      </c>
      <c r="C11522" s="1" t="s">
        <v>27</v>
      </c>
      <c r="D11522" s="2">
        <v>45181</v>
      </c>
      <c r="E11522" s="2">
        <v>45201</v>
      </c>
      <c r="F11522" s="1" t="s">
        <v>21</v>
      </c>
      <c r="G11522" s="1" t="s">
        <v>33</v>
      </c>
      <c r="H11522" s="1" t="s">
        <v>23</v>
      </c>
      <c r="I11522" s="1">
        <v>259499.69</v>
      </c>
      <c r="K11522" s="1" t="s">
        <v>42</v>
      </c>
      <c r="N11522" s="3" t="str">
        <f>IF(LEFT(LOWER(C11522),1)="m","Male",IF(LEFT(LOWER(C11522),1)="f","Female","Unknown"))</f>
        <v>Male</v>
      </c>
      <c r="O11522" s="4" t="str">
        <f>IF(TRIM(LOWER(F11522))="neuro","Neurology",IF(TRIM(LOWER(F11522))="Neurology","Neurology",IF(TRIM(LOWER(F11522))="general ward","General",IF(TRIM(LOWER(F11522))="general","General",IF(TRIM(LOWER(F11522))="cardiology","Cardiology",IF(TRIM(LOWER(F11522))="Cardiology","Cardiology",IF(TRIM(LOWER(F11522))="Peads","Pediatrics",IF(TRIM(LOWER(F11522))="Pediatrics","Pediatrics",IF(TRIM(LOWER(F11522))="orthopedics","Orthopedics",IF(TRIM(LOWER(F11522))="Neurology","Neurology",IF(TRIM(LOWER(F11522))="Oncology","Oncology")))))))))))</f>
        <v>General</v>
      </c>
      <c r="P11522" s="3" t="str">
        <f t="shared" si="1074"/>
        <v>Self</v>
      </c>
      <c r="Q11522" s="5">
        <f t="shared" si="1075"/>
        <v>20</v>
      </c>
      <c r="R11522" s="1">
        <f t="shared" si="1076"/>
        <v>259499.69</v>
      </c>
      <c r="S11522" s="1">
        <f t="shared" si="1077"/>
        <v>0</v>
      </c>
      <c r="T11522" s="1" t="str">
        <f t="shared" si="1078"/>
        <v>51-65</v>
      </c>
      <c r="U11522" s="1" t="str">
        <f t="shared" si="1079"/>
        <v>Unknown</v>
      </c>
    </row>
    <row r="11523" spans="1:21">
      <c r="A11523" s="1">
        <v>11522</v>
      </c>
      <c r="C11523" s="1" t="s">
        <v>44</v>
      </c>
      <c r="D11523" s="2">
        <v>45461</v>
      </c>
      <c r="E11523" s="2">
        <v>45469</v>
      </c>
      <c r="F11523" s="1" t="s">
        <v>52</v>
      </c>
      <c r="G11523" s="1" t="s">
        <v>36</v>
      </c>
      <c r="H11523" s="1" t="s">
        <v>51</v>
      </c>
      <c r="I11523" s="1">
        <v>289388.34999999998</v>
      </c>
      <c r="J11523" s="1" t="s">
        <v>25</v>
      </c>
      <c r="K11523" s="1" t="s">
        <v>38</v>
      </c>
      <c r="N11523" s="3" t="str">
        <f>IF(LEFT(LOWER(C11523),1)="m","Male",IF(LEFT(LOWER(C11523),1)="f","Female","Unknown"))</f>
        <v>Female</v>
      </c>
      <c r="O11523" s="4" t="str">
        <f>IF(TRIM(LOWER(F11523))="neuro","Neurology",IF(TRIM(LOWER(F11523))="Neurology","Neurology",IF(TRIM(LOWER(F11523))="general ward","General",IF(TRIM(LOWER(F11523))="general","General",IF(TRIM(LOWER(F11523))="cardiology","Cardiology",IF(TRIM(LOWER(F11523))="Cardiology","Cardiology",IF(TRIM(LOWER(F11523))="Peads","Pediatrics",IF(TRIM(LOWER(F11523))="Pediatrics","Pediatrics",IF(TRIM(LOWER(F11523))="orthopedics","Orthopedics",IF(TRIM(LOWER(F11523))="Neurology","Neurology",IF(TRIM(LOWER(F11523))="Oncology","Oncology")))))))))))</f>
        <v>Oncology</v>
      </c>
      <c r="P11523" s="3" t="str">
        <f t="shared" ref="P11523:P11586" si="1080">IF(LOWER(G11523)="private","Private",
IF(LOWER(G11523)="govt","Government",
IF(LOWER(G11523)="government","Government",
IF(LOWER(G11523)="self","Self","Unknown"))))</f>
        <v>Government</v>
      </c>
      <c r="Q11523" s="5">
        <f t="shared" ref="Q11523:Q11586" si="1081">IF(E11523&lt;D11523,"",E11523-D11523)</f>
        <v>8</v>
      </c>
      <c r="R11523" s="1">
        <f t="shared" ref="R11523:R11586" si="1082">IF(I11523&lt;0,"",I11523)</f>
        <v>289388.34999999998</v>
      </c>
      <c r="S11523" s="1">
        <f t="shared" ref="S11523:S11586" si="1083">IF(OR(K11523="Yes",K11523="YES",K11523="Y"),1,0)</f>
        <v>0</v>
      </c>
      <c r="T11523" s="1" t="str">
        <f t="shared" ref="T11523:T11586" si="1084">IF(B11523&lt;18,"0-17",                                                  IF(B11523&lt;36,"18-35",
IF(B11523&lt;51,"36-50",
IF(B11523&lt;66,"51-65","66+"))))</f>
        <v>0-17</v>
      </c>
      <c r="U11523" s="1" t="str">
        <f t="shared" ref="U11523:U11586" si="1085">IF(OR(TRIM(UPPER(J11523))="YES",TRIM(UPPER(J11523))="Y"),"Yes",
IF(OR(TRIM(UPPER(J11523))="NO",TRIM(UPPER(J11523))="N"),"No","Unknown"))</f>
        <v>Yes</v>
      </c>
    </row>
    <row r="11524" spans="1:21">
      <c r="A11524" s="1">
        <v>11523</v>
      </c>
      <c r="B11524" s="1">
        <v>14</v>
      </c>
      <c r="C11524" s="1" t="s">
        <v>34</v>
      </c>
      <c r="D11524" s="2">
        <v>44953</v>
      </c>
      <c r="E11524" s="2">
        <v>44965</v>
      </c>
      <c r="F11524" s="1" t="s">
        <v>43</v>
      </c>
      <c r="G11524" s="1" t="s">
        <v>41</v>
      </c>
      <c r="H11524" s="1" t="s">
        <v>23</v>
      </c>
      <c r="I11524" s="1">
        <v>180267.42</v>
      </c>
      <c r="J11524" s="1" t="s">
        <v>17</v>
      </c>
      <c r="K11524" s="1" t="s">
        <v>16</v>
      </c>
      <c r="N11524" s="3" t="str">
        <f>IF(LEFT(LOWER(C11524),1)="m","Male",IF(LEFT(LOWER(C11524),1)="f","Female","Unknown"))</f>
        <v>Male</v>
      </c>
      <c r="O11524" s="4" t="str">
        <f>IF(TRIM(LOWER(F11524))="neuro","Neurology",IF(TRIM(LOWER(F11524))="Neurology","Neurology",IF(TRIM(LOWER(F11524))="general ward","General",IF(TRIM(LOWER(F11524))="general","General",IF(TRIM(LOWER(F11524))="cardiology","Cardiology",IF(TRIM(LOWER(F11524))="Cardiology","Cardiology",IF(TRIM(LOWER(F11524))="Peads","Pediatrics",IF(TRIM(LOWER(F11524))="Pediatrics","Pediatrics",IF(TRIM(LOWER(F11524))="orthopedics","Orthopedics",IF(TRIM(LOWER(F11524))="Neurology","Neurology",IF(TRIM(LOWER(F11524))="Oncology","Oncology")))))))))))</f>
        <v>Orthopedics</v>
      </c>
      <c r="P11524" s="3" t="str">
        <f t="shared" si="1080"/>
        <v>Unknown</v>
      </c>
      <c r="Q11524" s="5">
        <f t="shared" si="1081"/>
        <v>12</v>
      </c>
      <c r="R11524" s="1">
        <f t="shared" si="1082"/>
        <v>180267.42</v>
      </c>
      <c r="S11524" s="1">
        <f t="shared" si="1083"/>
        <v>1</v>
      </c>
      <c r="T11524" s="1" t="str">
        <f t="shared" si="1084"/>
        <v>0-17</v>
      </c>
      <c r="U11524" s="1" t="str">
        <f t="shared" si="1085"/>
        <v>Yes</v>
      </c>
    </row>
    <row r="11525" spans="1:21">
      <c r="A11525" s="1">
        <v>11524</v>
      </c>
      <c r="B11525" s="1">
        <v>7</v>
      </c>
      <c r="C11525" s="1" t="s">
        <v>44</v>
      </c>
      <c r="D11525" s="2">
        <v>44944</v>
      </c>
      <c r="E11525" s="2">
        <v>44949</v>
      </c>
      <c r="F11525" s="1" t="s">
        <v>13</v>
      </c>
      <c r="G11525" s="1" t="s">
        <v>46</v>
      </c>
      <c r="H11525" s="1" t="s">
        <v>51</v>
      </c>
      <c r="I11525" s="1">
        <v>286363.88</v>
      </c>
      <c r="J11525" s="1" t="s">
        <v>24</v>
      </c>
      <c r="K11525" s="1" t="s">
        <v>20</v>
      </c>
      <c r="N11525" s="3" t="str">
        <f>IF(LEFT(LOWER(C11525),1)="m","Male",IF(LEFT(LOWER(C11525),1)="f","Female","Unknown"))</f>
        <v>Female</v>
      </c>
      <c r="O11525" s="4" t="str">
        <f>IF(TRIM(LOWER(F11525))="neuro","Neurology",IF(TRIM(LOWER(F11525))="Neurology","Neurology",IF(TRIM(LOWER(F11525))="general ward","General",IF(TRIM(LOWER(F11525))="general","General",IF(TRIM(LOWER(F11525))="cardiology","Cardiology",IF(TRIM(LOWER(F11525))="Cardiology","Cardiology",IF(TRIM(LOWER(F11525))="Peads","Pediatrics",IF(TRIM(LOWER(F11525))="Pediatrics","Pediatrics",IF(TRIM(LOWER(F11525))="orthopedics","Orthopedics",IF(TRIM(LOWER(F11525))="Neurology","Neurology",IF(TRIM(LOWER(F11525))="Oncology","Oncology")))))))))))</f>
        <v>Neurology</v>
      </c>
      <c r="P11525" s="3" t="str">
        <f t="shared" si="1080"/>
        <v>Self</v>
      </c>
      <c r="Q11525" s="5">
        <f t="shared" si="1081"/>
        <v>5</v>
      </c>
      <c r="R11525" s="1">
        <f t="shared" si="1082"/>
        <v>286363.88</v>
      </c>
      <c r="S11525" s="1">
        <f t="shared" si="1083"/>
        <v>0</v>
      </c>
      <c r="T11525" s="1" t="str">
        <f t="shared" si="1084"/>
        <v>0-17</v>
      </c>
      <c r="U11525" s="1" t="str">
        <f t="shared" si="1085"/>
        <v>No</v>
      </c>
    </row>
    <row r="11526" spans="1:21">
      <c r="A11526" s="1">
        <v>11525</v>
      </c>
      <c r="B11526" s="1">
        <v>1</v>
      </c>
      <c r="C11526" s="1" t="s">
        <v>29</v>
      </c>
      <c r="D11526" s="2">
        <v>45516</v>
      </c>
      <c r="E11526" s="2">
        <v>45530</v>
      </c>
      <c r="F11526" s="1" t="s">
        <v>28</v>
      </c>
      <c r="G11526" s="1" t="s">
        <v>14</v>
      </c>
      <c r="H11526" s="1" t="s">
        <v>32</v>
      </c>
      <c r="I11526" s="1">
        <v>181279.88</v>
      </c>
      <c r="J11526" s="1" t="s">
        <v>24</v>
      </c>
      <c r="K11526" s="1" t="s">
        <v>38</v>
      </c>
      <c r="N11526" s="3" t="str">
        <f>IF(LEFT(LOWER(C11526),1)="m","Male",IF(LEFT(LOWER(C11526),1)="f","Female","Unknown"))</f>
        <v>Female</v>
      </c>
      <c r="O11526" s="4" t="str">
        <f>IF(TRIM(LOWER(F11526))="neuro","Neurology",IF(TRIM(LOWER(F11526))="Neurology","Neurology",IF(TRIM(LOWER(F11526))="general ward","General",IF(TRIM(LOWER(F11526))="general","General",IF(TRIM(LOWER(F11526))="cardiology","Cardiology",IF(TRIM(LOWER(F11526))="Cardiology","Cardiology",IF(TRIM(LOWER(F11526))="Peads","Pediatrics",IF(TRIM(LOWER(F11526))="Pediatrics","Pediatrics",IF(TRIM(LOWER(F11526))="orthopedics","Orthopedics",IF(TRIM(LOWER(F11526))="Neurology","Neurology",IF(TRIM(LOWER(F11526))="Oncology","Oncology")))))))))))</f>
        <v>Orthopedics</v>
      </c>
      <c r="P11526" s="3" t="str">
        <f t="shared" si="1080"/>
        <v>Private</v>
      </c>
      <c r="Q11526" s="5">
        <f t="shared" si="1081"/>
        <v>14</v>
      </c>
      <c r="R11526" s="1">
        <f t="shared" si="1082"/>
        <v>181279.88</v>
      </c>
      <c r="S11526" s="1">
        <f t="shared" si="1083"/>
        <v>0</v>
      </c>
      <c r="T11526" s="1" t="str">
        <f t="shared" si="1084"/>
        <v>0-17</v>
      </c>
      <c r="U11526" s="1" t="str">
        <f t="shared" si="1085"/>
        <v>No</v>
      </c>
    </row>
    <row r="11527" spans="1:21">
      <c r="A11527" s="1">
        <v>11526</v>
      </c>
      <c r="B11527" s="1">
        <v>21</v>
      </c>
      <c r="C11527" s="1" t="s">
        <v>29</v>
      </c>
      <c r="D11527" s="2">
        <v>45068</v>
      </c>
      <c r="E11527" s="2">
        <v>45086</v>
      </c>
      <c r="F11527" s="1" t="s">
        <v>49</v>
      </c>
      <c r="G11527" s="1" t="s">
        <v>22</v>
      </c>
      <c r="H11527" s="1" t="s">
        <v>39</v>
      </c>
      <c r="I11527" s="1">
        <v>326007.95</v>
      </c>
      <c r="J11527" s="1" t="s">
        <v>16</v>
      </c>
      <c r="K11527" s="1" t="s">
        <v>38</v>
      </c>
      <c r="N11527" s="3" t="str">
        <f>IF(LEFT(LOWER(C11527),1)="m","Male",IF(LEFT(LOWER(C11527),1)="f","Female","Unknown"))</f>
        <v>Female</v>
      </c>
      <c r="O11527" s="4" t="str">
        <f>IF(TRIM(LOWER(F11527))="neuro","Neurology",IF(TRIM(LOWER(F11527))="Neurology","Neurology",IF(TRIM(LOWER(F11527))="general ward","General",IF(TRIM(LOWER(F11527))="general","General",IF(TRIM(LOWER(F11527))="cardiology","Cardiology",IF(TRIM(LOWER(F11527))="Cardiology","Cardiology",IF(TRIM(LOWER(F11527))="Peads","Pediatrics",IF(TRIM(LOWER(F11527))="Pediatrics","Pediatrics",IF(TRIM(LOWER(F11527))="orthopedics","Orthopedics",IF(TRIM(LOWER(F11527))="Neurology","Neurology",IF(TRIM(LOWER(F11527))="Oncology","Oncology")))))))))))</f>
        <v>Oncology</v>
      </c>
      <c r="P11527" s="3" t="str">
        <f t="shared" si="1080"/>
        <v>Government</v>
      </c>
      <c r="Q11527" s="5">
        <f t="shared" si="1081"/>
        <v>18</v>
      </c>
      <c r="R11527" s="1">
        <f t="shared" si="1082"/>
        <v>326007.95</v>
      </c>
      <c r="S11527" s="1">
        <f t="shared" si="1083"/>
        <v>0</v>
      </c>
      <c r="T11527" s="1" t="str">
        <f t="shared" si="1084"/>
        <v>18-35</v>
      </c>
      <c r="U11527" s="1" t="str">
        <f t="shared" si="1085"/>
        <v>Yes</v>
      </c>
    </row>
    <row r="11528" spans="1:21">
      <c r="A11528" s="1">
        <v>11527</v>
      </c>
      <c r="B11528" s="1">
        <v>12</v>
      </c>
      <c r="C11528" s="1" t="s">
        <v>44</v>
      </c>
      <c r="D11528" s="2">
        <v>45577</v>
      </c>
      <c r="E11528" s="2">
        <v>45578</v>
      </c>
      <c r="F11528" s="1" t="s">
        <v>21</v>
      </c>
      <c r="G11528" s="1" t="s">
        <v>33</v>
      </c>
      <c r="H11528" s="1" t="s">
        <v>15</v>
      </c>
      <c r="I11528" s="1">
        <v>122684.87</v>
      </c>
      <c r="J11528" s="1" t="s">
        <v>16</v>
      </c>
      <c r="K11528" s="1" t="s">
        <v>20</v>
      </c>
      <c r="N11528" s="3" t="str">
        <f>IF(LEFT(LOWER(C11528),1)="m","Male",IF(LEFT(LOWER(C11528),1)="f","Female","Unknown"))</f>
        <v>Female</v>
      </c>
      <c r="O11528" s="4" t="str">
        <f>IF(TRIM(LOWER(F11528))="neuro","Neurology",IF(TRIM(LOWER(F11528))="Neurology","Neurology",IF(TRIM(LOWER(F11528))="general ward","General",IF(TRIM(LOWER(F11528))="general","General",IF(TRIM(LOWER(F11528))="cardiology","Cardiology",IF(TRIM(LOWER(F11528))="Cardiology","Cardiology",IF(TRIM(LOWER(F11528))="Peads","Pediatrics",IF(TRIM(LOWER(F11528))="Pediatrics","Pediatrics",IF(TRIM(LOWER(F11528))="orthopedics","Orthopedics",IF(TRIM(LOWER(F11528))="Neurology","Neurology",IF(TRIM(LOWER(F11528))="Oncology","Oncology")))))))))))</f>
        <v>General</v>
      </c>
      <c r="P11528" s="3" t="str">
        <f t="shared" si="1080"/>
        <v>Self</v>
      </c>
      <c r="Q11528" s="5">
        <f t="shared" si="1081"/>
        <v>1</v>
      </c>
      <c r="R11528" s="1">
        <f t="shared" si="1082"/>
        <v>122684.87</v>
      </c>
      <c r="S11528" s="1">
        <f t="shared" si="1083"/>
        <v>0</v>
      </c>
      <c r="T11528" s="1" t="str">
        <f t="shared" si="1084"/>
        <v>0-17</v>
      </c>
      <c r="U11528" s="1" t="str">
        <f t="shared" si="1085"/>
        <v>Yes</v>
      </c>
    </row>
    <row r="11529" spans="1:21">
      <c r="A11529" s="1">
        <v>11528</v>
      </c>
      <c r="B11529" s="1">
        <v>56</v>
      </c>
      <c r="C11529" s="1" t="s">
        <v>44</v>
      </c>
      <c r="D11529" s="2">
        <v>45612</v>
      </c>
      <c r="E11529" s="2">
        <v>45627</v>
      </c>
      <c r="F11529" s="1" t="s">
        <v>43</v>
      </c>
      <c r="G11529" s="1" t="s">
        <v>33</v>
      </c>
      <c r="H11529" s="1" t="s">
        <v>37</v>
      </c>
      <c r="I11529" s="1">
        <v>144091.21</v>
      </c>
      <c r="J11529" s="1" t="s">
        <v>16</v>
      </c>
      <c r="K11529" s="1" t="s">
        <v>42</v>
      </c>
      <c r="N11529" s="3" t="str">
        <f>IF(LEFT(LOWER(C11529),1)="m","Male",IF(LEFT(LOWER(C11529),1)="f","Female","Unknown"))</f>
        <v>Female</v>
      </c>
      <c r="O11529" s="4" t="str">
        <f>IF(TRIM(LOWER(F11529))="neuro","Neurology",IF(TRIM(LOWER(F11529))="Neurology","Neurology",IF(TRIM(LOWER(F11529))="general ward","General",IF(TRIM(LOWER(F11529))="general","General",IF(TRIM(LOWER(F11529))="cardiology","Cardiology",IF(TRIM(LOWER(F11529))="Cardiology","Cardiology",IF(TRIM(LOWER(F11529))="Peads","Pediatrics",IF(TRIM(LOWER(F11529))="Pediatrics","Pediatrics",IF(TRIM(LOWER(F11529))="orthopedics","Orthopedics",IF(TRIM(LOWER(F11529))="Neurology","Neurology",IF(TRIM(LOWER(F11529))="Oncology","Oncology")))))))))))</f>
        <v>Orthopedics</v>
      </c>
      <c r="P11529" s="3" t="str">
        <f t="shared" si="1080"/>
        <v>Self</v>
      </c>
      <c r="Q11529" s="5">
        <f t="shared" si="1081"/>
        <v>15</v>
      </c>
      <c r="R11529" s="1">
        <f t="shared" si="1082"/>
        <v>144091.21</v>
      </c>
      <c r="S11529" s="1">
        <f t="shared" si="1083"/>
        <v>0</v>
      </c>
      <c r="T11529" s="1" t="str">
        <f t="shared" si="1084"/>
        <v>51-65</v>
      </c>
      <c r="U11529" s="1" t="str">
        <f t="shared" si="1085"/>
        <v>Yes</v>
      </c>
    </row>
    <row r="11530" spans="1:21">
      <c r="A11530" s="1">
        <v>11529</v>
      </c>
      <c r="B11530" s="1">
        <v>51</v>
      </c>
      <c r="C11530" s="1" t="s">
        <v>29</v>
      </c>
      <c r="D11530" s="2">
        <v>44959</v>
      </c>
      <c r="E11530" s="2">
        <v>44979</v>
      </c>
      <c r="F11530" s="1" t="s">
        <v>52</v>
      </c>
      <c r="G11530" s="1" t="s">
        <v>46</v>
      </c>
      <c r="I11530" s="1">
        <v>343060.32</v>
      </c>
      <c r="J11530" s="1" t="s">
        <v>16</v>
      </c>
      <c r="K11530" s="1" t="s">
        <v>16</v>
      </c>
      <c r="N11530" s="3" t="str">
        <f>IF(LEFT(LOWER(C11530),1)="m","Male",IF(LEFT(LOWER(C11530),1)="f","Female","Unknown"))</f>
        <v>Female</v>
      </c>
      <c r="O11530" s="4" t="str">
        <f>IF(TRIM(LOWER(F11530))="neuro","Neurology",IF(TRIM(LOWER(F11530))="Neurology","Neurology",IF(TRIM(LOWER(F11530))="general ward","General",IF(TRIM(LOWER(F11530))="general","General",IF(TRIM(LOWER(F11530))="cardiology","Cardiology",IF(TRIM(LOWER(F11530))="Cardiology","Cardiology",IF(TRIM(LOWER(F11530))="Peads","Pediatrics",IF(TRIM(LOWER(F11530))="Pediatrics","Pediatrics",IF(TRIM(LOWER(F11530))="orthopedics","Orthopedics",IF(TRIM(LOWER(F11530))="Neurology","Neurology",IF(TRIM(LOWER(F11530))="Oncology","Oncology")))))))))))</f>
        <v>Oncology</v>
      </c>
      <c r="P11530" s="3" t="str">
        <f t="shared" si="1080"/>
        <v>Self</v>
      </c>
      <c r="Q11530" s="5">
        <f t="shared" si="1081"/>
        <v>20</v>
      </c>
      <c r="R11530" s="1">
        <f t="shared" si="1082"/>
        <v>343060.32</v>
      </c>
      <c r="S11530" s="1">
        <f t="shared" si="1083"/>
        <v>1</v>
      </c>
      <c r="T11530" s="1" t="str">
        <f t="shared" si="1084"/>
        <v>51-65</v>
      </c>
      <c r="U11530" s="1" t="str">
        <f t="shared" si="1085"/>
        <v>Yes</v>
      </c>
    </row>
    <row r="11531" spans="1:21">
      <c r="A11531" s="1">
        <v>11530</v>
      </c>
      <c r="B11531" s="1">
        <v>2</v>
      </c>
      <c r="C11531" s="1" t="s">
        <v>29</v>
      </c>
      <c r="D11531" s="2">
        <v>45469</v>
      </c>
      <c r="E11531" s="2">
        <v>45476</v>
      </c>
      <c r="F11531" s="1" t="s">
        <v>45</v>
      </c>
      <c r="G11531" s="1" t="s">
        <v>46</v>
      </c>
      <c r="H11531" s="1" t="s">
        <v>51</v>
      </c>
      <c r="I11531" s="1">
        <v>197138.15</v>
      </c>
      <c r="J11531" s="1" t="s">
        <v>24</v>
      </c>
      <c r="K11531" s="1" t="s">
        <v>17</v>
      </c>
      <c r="N11531" s="3" t="str">
        <f>IF(LEFT(LOWER(C11531),1)="m","Male",IF(LEFT(LOWER(C11531),1)="f","Female","Unknown"))</f>
        <v>Female</v>
      </c>
      <c r="O11531" s="4" t="str">
        <f>IF(TRIM(LOWER(F11531))="neuro","Neurology",IF(TRIM(LOWER(F11531))="Neurology","Neurology",IF(TRIM(LOWER(F11531))="general ward","General",IF(TRIM(LOWER(F11531))="general","General",IF(TRIM(LOWER(F11531))="cardiology","Cardiology",IF(TRIM(LOWER(F11531))="Cardiology","Cardiology",IF(TRIM(LOWER(F11531))="Peads","Pediatrics",IF(TRIM(LOWER(F11531))="Pediatrics","Pediatrics",IF(TRIM(LOWER(F11531))="orthopedics","Orthopedics",IF(TRIM(LOWER(F11531))="Neurology","Neurology",IF(TRIM(LOWER(F11531))="Oncology","Oncology")))))))))))</f>
        <v>Neurology</v>
      </c>
      <c r="P11531" s="3" t="str">
        <f t="shared" si="1080"/>
        <v>Self</v>
      </c>
      <c r="Q11531" s="5">
        <f t="shared" si="1081"/>
        <v>7</v>
      </c>
      <c r="R11531" s="1">
        <f t="shared" si="1082"/>
        <v>197138.15</v>
      </c>
      <c r="S11531" s="1">
        <f t="shared" si="1083"/>
        <v>1</v>
      </c>
      <c r="T11531" s="1" t="str">
        <f t="shared" si="1084"/>
        <v>0-17</v>
      </c>
      <c r="U11531" s="1" t="str">
        <f t="shared" si="1085"/>
        <v>No</v>
      </c>
    </row>
    <row r="11532" spans="1:21">
      <c r="A11532" s="1">
        <v>11531</v>
      </c>
      <c r="C11532" s="1" t="s">
        <v>27</v>
      </c>
      <c r="D11532" s="2">
        <v>45386</v>
      </c>
      <c r="E11532" s="2">
        <v>45388</v>
      </c>
      <c r="F11532" s="1" t="s">
        <v>30</v>
      </c>
      <c r="G11532" s="1" t="s">
        <v>22</v>
      </c>
      <c r="H11532" s="1" t="s">
        <v>51</v>
      </c>
      <c r="I11532" s="1">
        <v>103283.8</v>
      </c>
      <c r="K11532" s="1" t="s">
        <v>17</v>
      </c>
      <c r="N11532" s="3" t="str">
        <f>IF(LEFT(LOWER(C11532),1)="m","Male",IF(LEFT(LOWER(C11532),1)="f","Female","Unknown"))</f>
        <v>Male</v>
      </c>
      <c r="O11532" s="4" t="str">
        <f>IF(TRIM(LOWER(F11532))="neuro","Neurology",IF(TRIM(LOWER(F11532))="Neurology","Neurology",IF(TRIM(LOWER(F11532))="general ward","General",IF(TRIM(LOWER(F11532))="general","General",IF(TRIM(LOWER(F11532))="cardiology","Cardiology",IF(TRIM(LOWER(F11532))="Cardiology","Cardiology",IF(TRIM(LOWER(F11532))="Peads","Pediatrics",IF(TRIM(LOWER(F11532))="Pediatrics","Pediatrics",IF(TRIM(LOWER(F11532))="orthopedics","Orthopedics",IF(TRIM(LOWER(F11532))="Neurology","Neurology",IF(TRIM(LOWER(F11532))="Oncology","Oncology")))))))))))</f>
        <v>Pediatrics</v>
      </c>
      <c r="P11532" s="3" t="str">
        <f t="shared" si="1080"/>
        <v>Government</v>
      </c>
      <c r="Q11532" s="5">
        <f t="shared" si="1081"/>
        <v>2</v>
      </c>
      <c r="R11532" s="1">
        <f t="shared" si="1082"/>
        <v>103283.8</v>
      </c>
      <c r="S11532" s="1">
        <f t="shared" si="1083"/>
        <v>1</v>
      </c>
      <c r="T11532" s="1" t="str">
        <f t="shared" si="1084"/>
        <v>0-17</v>
      </c>
      <c r="U11532" s="1" t="str">
        <f t="shared" si="1085"/>
        <v>Unknown</v>
      </c>
    </row>
    <row r="11533" spans="1:21">
      <c r="A11533" s="1">
        <v>11532</v>
      </c>
      <c r="B11533" s="1">
        <v>80</v>
      </c>
      <c r="C11533" s="1" t="s">
        <v>12</v>
      </c>
      <c r="D11533" s="2">
        <v>44998</v>
      </c>
      <c r="E11533" s="2">
        <v>45014</v>
      </c>
      <c r="F11533" s="1" t="s">
        <v>19</v>
      </c>
      <c r="G11533" s="1" t="s">
        <v>36</v>
      </c>
      <c r="H11533" s="1" t="s">
        <v>51</v>
      </c>
      <c r="I11533" s="1">
        <v>213122.88</v>
      </c>
      <c r="J11533" s="1" t="s">
        <v>17</v>
      </c>
      <c r="K11533" s="1" t="s">
        <v>25</v>
      </c>
      <c r="N11533" s="3" t="str">
        <f>IF(LEFT(LOWER(C11533),1)="m","Male",IF(LEFT(LOWER(C11533),1)="f","Female","Unknown"))</f>
        <v>Unknown</v>
      </c>
      <c r="O11533" s="4" t="str">
        <f>IF(TRIM(LOWER(F11533))="neuro","Neurology",IF(TRIM(LOWER(F11533))="Neurology","Neurology",IF(TRIM(LOWER(F11533))="general ward","General",IF(TRIM(LOWER(F11533))="general","General",IF(TRIM(LOWER(F11533))="cardiology","Cardiology",IF(TRIM(LOWER(F11533))="Cardiology","Cardiology",IF(TRIM(LOWER(F11533))="Peads","Pediatrics",IF(TRIM(LOWER(F11533))="Pediatrics","Pediatrics",IF(TRIM(LOWER(F11533))="orthopedics","Orthopedics",IF(TRIM(LOWER(F11533))="Neurology","Neurology",IF(TRIM(LOWER(F11533))="Oncology","Oncology")))))))))))</f>
        <v>General</v>
      </c>
      <c r="P11533" s="3" t="str">
        <f t="shared" si="1080"/>
        <v>Government</v>
      </c>
      <c r="Q11533" s="5">
        <f t="shared" si="1081"/>
        <v>16</v>
      </c>
      <c r="R11533" s="1">
        <f t="shared" si="1082"/>
        <v>213122.88</v>
      </c>
      <c r="S11533" s="1">
        <f t="shared" si="1083"/>
        <v>1</v>
      </c>
      <c r="T11533" s="1" t="str">
        <f t="shared" si="1084"/>
        <v>66+</v>
      </c>
      <c r="U11533" s="1" t="str">
        <f t="shared" si="1085"/>
        <v>Yes</v>
      </c>
    </row>
    <row r="11534" spans="1:21">
      <c r="A11534" s="1">
        <v>11533</v>
      </c>
      <c r="B11534" s="1">
        <v>11</v>
      </c>
      <c r="C11534" s="1" t="s">
        <v>26</v>
      </c>
      <c r="D11534" s="2">
        <v>45422</v>
      </c>
      <c r="E11534" s="2">
        <v>45430</v>
      </c>
      <c r="F11534" s="1" t="s">
        <v>30</v>
      </c>
      <c r="G11534" s="1" t="s">
        <v>36</v>
      </c>
      <c r="H11534" s="1" t="s">
        <v>48</v>
      </c>
      <c r="I11534" s="1">
        <v>108521.21</v>
      </c>
      <c r="J11534" s="1" t="s">
        <v>16</v>
      </c>
      <c r="K11534" s="1" t="s">
        <v>38</v>
      </c>
      <c r="N11534" s="3" t="str">
        <f>IF(LEFT(LOWER(C11534),1)="m","Male",IF(LEFT(LOWER(C11534),1)="f","Female","Unknown"))</f>
        <v>Female</v>
      </c>
      <c r="O11534" s="4" t="str">
        <f>IF(TRIM(LOWER(F11534))="neuro","Neurology",IF(TRIM(LOWER(F11534))="Neurology","Neurology",IF(TRIM(LOWER(F11534))="general ward","General",IF(TRIM(LOWER(F11534))="general","General",IF(TRIM(LOWER(F11534))="cardiology","Cardiology",IF(TRIM(LOWER(F11534))="Cardiology","Cardiology",IF(TRIM(LOWER(F11534))="Peads","Pediatrics",IF(TRIM(LOWER(F11534))="Pediatrics","Pediatrics",IF(TRIM(LOWER(F11534))="orthopedics","Orthopedics",IF(TRIM(LOWER(F11534))="Neurology","Neurology",IF(TRIM(LOWER(F11534))="Oncology","Oncology")))))))))))</f>
        <v>Pediatrics</v>
      </c>
      <c r="P11534" s="3" t="str">
        <f t="shared" si="1080"/>
        <v>Government</v>
      </c>
      <c r="Q11534" s="5">
        <f t="shared" si="1081"/>
        <v>8</v>
      </c>
      <c r="R11534" s="1">
        <f t="shared" si="1082"/>
        <v>108521.21</v>
      </c>
      <c r="S11534" s="1">
        <f t="shared" si="1083"/>
        <v>0</v>
      </c>
      <c r="T11534" s="1" t="str">
        <f t="shared" si="1084"/>
        <v>0-17</v>
      </c>
      <c r="U11534" s="1" t="str">
        <f t="shared" si="1085"/>
        <v>Yes</v>
      </c>
    </row>
    <row r="11535" spans="1:21">
      <c r="A11535" s="1">
        <v>11534</v>
      </c>
      <c r="B11535" s="1">
        <v>38</v>
      </c>
      <c r="C11535" s="1" t="s">
        <v>29</v>
      </c>
      <c r="D11535" s="2">
        <v>45612</v>
      </c>
      <c r="E11535" s="2">
        <v>45623</v>
      </c>
      <c r="F11535" s="1" t="s">
        <v>35</v>
      </c>
      <c r="G11535" s="1" t="s">
        <v>31</v>
      </c>
      <c r="H11535" s="1" t="s">
        <v>23</v>
      </c>
      <c r="I11535" s="1">
        <v>174058.13</v>
      </c>
      <c r="J11535" s="1" t="s">
        <v>24</v>
      </c>
      <c r="K11535" s="1" t="s">
        <v>25</v>
      </c>
      <c r="N11535" s="3" t="str">
        <f>IF(LEFT(LOWER(C11535),1)="m","Male",IF(LEFT(LOWER(C11535),1)="f","Female","Unknown"))</f>
        <v>Female</v>
      </c>
      <c r="O11535" s="4" t="str">
        <f>IF(TRIM(LOWER(F11535))="neuro","Neurology",IF(TRIM(LOWER(F11535))="Neurology","Neurology",IF(TRIM(LOWER(F11535))="general ward","General",IF(TRIM(LOWER(F11535))="general","General",IF(TRIM(LOWER(F11535))="cardiology","Cardiology",IF(TRIM(LOWER(F11535))="Cardiology","Cardiology",IF(TRIM(LOWER(F11535))="Peads","Pediatrics",IF(TRIM(LOWER(F11535))="Pediatrics","Pediatrics",IF(TRIM(LOWER(F11535))="orthopedics","Orthopedics",IF(TRIM(LOWER(F11535))="Neurology","Neurology",IF(TRIM(LOWER(F11535))="Oncology","Oncology")))))))))))</f>
        <v>Cardiology</v>
      </c>
      <c r="P11535" s="3" t="str">
        <f t="shared" si="1080"/>
        <v>Private</v>
      </c>
      <c r="Q11535" s="5">
        <f t="shared" si="1081"/>
        <v>11</v>
      </c>
      <c r="R11535" s="1">
        <f t="shared" si="1082"/>
        <v>174058.13</v>
      </c>
      <c r="S11535" s="1">
        <f t="shared" si="1083"/>
        <v>1</v>
      </c>
      <c r="T11535" s="1" t="str">
        <f t="shared" si="1084"/>
        <v>36-50</v>
      </c>
      <c r="U11535" s="1" t="str">
        <f t="shared" si="1085"/>
        <v>No</v>
      </c>
    </row>
    <row r="11536" spans="1:21">
      <c r="A11536" s="1">
        <v>11535</v>
      </c>
      <c r="B11536" s="1">
        <v>9</v>
      </c>
      <c r="C11536" s="1" t="s">
        <v>29</v>
      </c>
      <c r="D11536" s="2">
        <v>45023</v>
      </c>
      <c r="E11536" s="2">
        <v>45039</v>
      </c>
      <c r="F11536" s="1" t="s">
        <v>21</v>
      </c>
      <c r="G11536" s="1" t="s">
        <v>41</v>
      </c>
      <c r="H11536" s="1" t="s">
        <v>32</v>
      </c>
      <c r="I11536" s="1">
        <v>53450.8</v>
      </c>
      <c r="J11536" s="1" t="s">
        <v>25</v>
      </c>
      <c r="K11536" s="1" t="s">
        <v>16</v>
      </c>
      <c r="N11536" s="3" t="str">
        <f>IF(LEFT(LOWER(C11536),1)="m","Male",IF(LEFT(LOWER(C11536),1)="f","Female","Unknown"))</f>
        <v>Female</v>
      </c>
      <c r="O11536" s="4" t="str">
        <f>IF(TRIM(LOWER(F11536))="neuro","Neurology",IF(TRIM(LOWER(F11536))="Neurology","Neurology",IF(TRIM(LOWER(F11536))="general ward","General",IF(TRIM(LOWER(F11536))="general","General",IF(TRIM(LOWER(F11536))="cardiology","Cardiology",IF(TRIM(LOWER(F11536))="Cardiology","Cardiology",IF(TRIM(LOWER(F11536))="Peads","Pediatrics",IF(TRIM(LOWER(F11536))="Pediatrics","Pediatrics",IF(TRIM(LOWER(F11536))="orthopedics","Orthopedics",IF(TRIM(LOWER(F11536))="Neurology","Neurology",IF(TRIM(LOWER(F11536))="Oncology","Oncology")))))))))))</f>
        <v>General</v>
      </c>
      <c r="P11536" s="3" t="str">
        <f t="shared" si="1080"/>
        <v>Unknown</v>
      </c>
      <c r="Q11536" s="5">
        <f t="shared" si="1081"/>
        <v>16</v>
      </c>
      <c r="R11536" s="1">
        <f t="shared" si="1082"/>
        <v>53450.8</v>
      </c>
      <c r="S11536" s="1">
        <f t="shared" si="1083"/>
        <v>1</v>
      </c>
      <c r="T11536" s="1" t="str">
        <f t="shared" si="1084"/>
        <v>0-17</v>
      </c>
      <c r="U11536" s="1" t="str">
        <f t="shared" si="1085"/>
        <v>Yes</v>
      </c>
    </row>
    <row r="11537" spans="1:21">
      <c r="A11537" s="1">
        <v>11536</v>
      </c>
      <c r="B11537" s="1">
        <v>82</v>
      </c>
      <c r="C11537" s="1" t="s">
        <v>18</v>
      </c>
      <c r="D11537" s="2">
        <v>44989</v>
      </c>
      <c r="E11537" s="2">
        <v>44991</v>
      </c>
      <c r="F11537" s="1" t="s">
        <v>49</v>
      </c>
      <c r="G11537" s="1" t="s">
        <v>46</v>
      </c>
      <c r="H11537" s="1" t="s">
        <v>23</v>
      </c>
      <c r="I11537" s="1">
        <v>111411.23</v>
      </c>
      <c r="J11537" s="1" t="s">
        <v>25</v>
      </c>
      <c r="K11537" s="1" t="s">
        <v>38</v>
      </c>
      <c r="N11537" s="3" t="str">
        <f>IF(LEFT(LOWER(C11537),1)="m","Male",IF(LEFT(LOWER(C11537),1)="f","Female","Unknown"))</f>
        <v>Male</v>
      </c>
      <c r="O11537" s="4" t="str">
        <f>IF(TRIM(LOWER(F11537))="neuro","Neurology",IF(TRIM(LOWER(F11537))="Neurology","Neurology",IF(TRIM(LOWER(F11537))="general ward","General",IF(TRIM(LOWER(F11537))="general","General",IF(TRIM(LOWER(F11537))="cardiology","Cardiology",IF(TRIM(LOWER(F11537))="Cardiology","Cardiology",IF(TRIM(LOWER(F11537))="Peads","Pediatrics",IF(TRIM(LOWER(F11537))="Pediatrics","Pediatrics",IF(TRIM(LOWER(F11537))="orthopedics","Orthopedics",IF(TRIM(LOWER(F11537))="Neurology","Neurology",IF(TRIM(LOWER(F11537))="Oncology","Oncology")))))))))))</f>
        <v>Oncology</v>
      </c>
      <c r="P11537" s="3" t="str">
        <f t="shared" si="1080"/>
        <v>Self</v>
      </c>
      <c r="Q11537" s="5">
        <f t="shared" si="1081"/>
        <v>2</v>
      </c>
      <c r="R11537" s="1">
        <f t="shared" si="1082"/>
        <v>111411.23</v>
      </c>
      <c r="S11537" s="1">
        <f t="shared" si="1083"/>
        <v>0</v>
      </c>
      <c r="T11537" s="1" t="str">
        <f t="shared" si="1084"/>
        <v>66+</v>
      </c>
      <c r="U11537" s="1" t="str">
        <f t="shared" si="1085"/>
        <v>Yes</v>
      </c>
    </row>
    <row r="11538" spans="1:21">
      <c r="A11538" s="1">
        <v>11537</v>
      </c>
      <c r="B11538" s="1">
        <v>67</v>
      </c>
      <c r="C11538" s="1" t="s">
        <v>29</v>
      </c>
      <c r="D11538" s="2">
        <v>45019</v>
      </c>
      <c r="E11538" s="2">
        <v>45023</v>
      </c>
      <c r="F11538" s="1" t="s">
        <v>45</v>
      </c>
      <c r="G11538" s="1" t="s">
        <v>33</v>
      </c>
      <c r="H11538" s="1" t="s">
        <v>37</v>
      </c>
      <c r="I11538" s="1">
        <v>343140.07</v>
      </c>
      <c r="J11538" s="1" t="s">
        <v>25</v>
      </c>
      <c r="K11538" s="1" t="s">
        <v>42</v>
      </c>
      <c r="N11538" s="3" t="str">
        <f>IF(LEFT(LOWER(C11538),1)="m","Male",IF(LEFT(LOWER(C11538),1)="f","Female","Unknown"))</f>
        <v>Female</v>
      </c>
      <c r="O11538" s="4" t="str">
        <f>IF(TRIM(LOWER(F11538))="neuro","Neurology",IF(TRIM(LOWER(F11538))="Neurology","Neurology",IF(TRIM(LOWER(F11538))="general ward","General",IF(TRIM(LOWER(F11538))="general","General",IF(TRIM(LOWER(F11538))="cardiology","Cardiology",IF(TRIM(LOWER(F11538))="Cardiology","Cardiology",IF(TRIM(LOWER(F11538))="Peads","Pediatrics",IF(TRIM(LOWER(F11538))="Pediatrics","Pediatrics",IF(TRIM(LOWER(F11538))="orthopedics","Orthopedics",IF(TRIM(LOWER(F11538))="Neurology","Neurology",IF(TRIM(LOWER(F11538))="Oncology","Oncology")))))))))))</f>
        <v>Neurology</v>
      </c>
      <c r="P11538" s="3" t="str">
        <f t="shared" si="1080"/>
        <v>Self</v>
      </c>
      <c r="Q11538" s="5">
        <f t="shared" si="1081"/>
        <v>4</v>
      </c>
      <c r="R11538" s="1">
        <f t="shared" si="1082"/>
        <v>343140.07</v>
      </c>
      <c r="S11538" s="1">
        <f t="shared" si="1083"/>
        <v>0</v>
      </c>
      <c r="T11538" s="1" t="str">
        <f t="shared" si="1084"/>
        <v>66+</v>
      </c>
      <c r="U11538" s="1" t="str">
        <f t="shared" si="1085"/>
        <v>Yes</v>
      </c>
    </row>
    <row r="11539" spans="1:21">
      <c r="A11539" s="1">
        <v>11538</v>
      </c>
      <c r="C11539" s="1" t="s">
        <v>12</v>
      </c>
      <c r="D11539" s="2">
        <v>45077</v>
      </c>
      <c r="E11539" s="2">
        <v>45083</v>
      </c>
      <c r="F11539" s="1" t="s">
        <v>35</v>
      </c>
      <c r="G11539" s="1" t="s">
        <v>46</v>
      </c>
      <c r="H11539" s="1" t="s">
        <v>47</v>
      </c>
      <c r="I11539" s="1">
        <v>47864.49</v>
      </c>
      <c r="J11539" s="1" t="s">
        <v>24</v>
      </c>
      <c r="K11539" s="1" t="s">
        <v>16</v>
      </c>
      <c r="N11539" s="3" t="str">
        <f>IF(LEFT(LOWER(C11539),1)="m","Male",IF(LEFT(LOWER(C11539),1)="f","Female","Unknown"))</f>
        <v>Unknown</v>
      </c>
      <c r="O11539" s="4" t="str">
        <f>IF(TRIM(LOWER(F11539))="neuro","Neurology",IF(TRIM(LOWER(F11539))="Neurology","Neurology",IF(TRIM(LOWER(F11539))="general ward","General",IF(TRIM(LOWER(F11539))="general","General",IF(TRIM(LOWER(F11539))="cardiology","Cardiology",IF(TRIM(LOWER(F11539))="Cardiology","Cardiology",IF(TRIM(LOWER(F11539))="Peads","Pediatrics",IF(TRIM(LOWER(F11539))="Pediatrics","Pediatrics",IF(TRIM(LOWER(F11539))="orthopedics","Orthopedics",IF(TRIM(LOWER(F11539))="Neurology","Neurology",IF(TRIM(LOWER(F11539))="Oncology","Oncology")))))))))))</f>
        <v>Cardiology</v>
      </c>
      <c r="P11539" s="3" t="str">
        <f t="shared" si="1080"/>
        <v>Self</v>
      </c>
      <c r="Q11539" s="5">
        <f t="shared" si="1081"/>
        <v>6</v>
      </c>
      <c r="R11539" s="1">
        <f t="shared" si="1082"/>
        <v>47864.49</v>
      </c>
      <c r="S11539" s="1">
        <f t="shared" si="1083"/>
        <v>1</v>
      </c>
      <c r="T11539" s="1" t="str">
        <f t="shared" si="1084"/>
        <v>0-17</v>
      </c>
      <c r="U11539" s="1" t="str">
        <f t="shared" si="1085"/>
        <v>No</v>
      </c>
    </row>
    <row r="11540" spans="1:21">
      <c r="A11540" s="1">
        <v>11539</v>
      </c>
      <c r="B11540" s="1">
        <v>4</v>
      </c>
      <c r="C11540" s="1" t="s">
        <v>34</v>
      </c>
      <c r="D11540" s="2">
        <v>45534</v>
      </c>
      <c r="E11540" s="2">
        <v>45551</v>
      </c>
      <c r="F11540" s="1" t="s">
        <v>40</v>
      </c>
      <c r="G11540" s="1" t="s">
        <v>31</v>
      </c>
      <c r="I11540" s="1">
        <v>208679.45</v>
      </c>
      <c r="J11540" s="1" t="s">
        <v>17</v>
      </c>
      <c r="K11540" s="1" t="s">
        <v>16</v>
      </c>
      <c r="N11540" s="3" t="str">
        <f>IF(LEFT(LOWER(C11540),1)="m","Male",IF(LEFT(LOWER(C11540),1)="f","Female","Unknown"))</f>
        <v>Male</v>
      </c>
      <c r="O11540" s="4" t="str">
        <f>IF(TRIM(LOWER(F11540))="neuro","Neurology",IF(TRIM(LOWER(F11540))="Neurology","Neurology",IF(TRIM(LOWER(F11540))="general ward","General",IF(TRIM(LOWER(F11540))="general","General",IF(TRIM(LOWER(F11540))="cardiology","Cardiology",IF(TRIM(LOWER(F11540))="Cardiology","Cardiology",IF(TRIM(LOWER(F11540))="Peads","Pediatrics",IF(TRIM(LOWER(F11540))="Pediatrics","Pediatrics",IF(TRIM(LOWER(F11540))="orthopedics","Orthopedics",IF(TRIM(LOWER(F11540))="Neurology","Neurology",IF(TRIM(LOWER(F11540))="Oncology","Oncology")))))))))))</f>
        <v>Pediatrics</v>
      </c>
      <c r="P11540" s="3" t="str">
        <f t="shared" si="1080"/>
        <v>Private</v>
      </c>
      <c r="Q11540" s="5">
        <f t="shared" si="1081"/>
        <v>17</v>
      </c>
      <c r="R11540" s="1">
        <f t="shared" si="1082"/>
        <v>208679.45</v>
      </c>
      <c r="S11540" s="1">
        <f t="shared" si="1083"/>
        <v>1</v>
      </c>
      <c r="T11540" s="1" t="str">
        <f t="shared" si="1084"/>
        <v>0-17</v>
      </c>
      <c r="U11540" s="1" t="str">
        <f t="shared" si="1085"/>
        <v>Yes</v>
      </c>
    </row>
    <row r="11541" spans="1:21">
      <c r="A11541" s="1">
        <v>11540</v>
      </c>
      <c r="B11541" s="1">
        <v>2</v>
      </c>
      <c r="C11541" s="1" t="s">
        <v>27</v>
      </c>
      <c r="D11541" s="2">
        <v>45601</v>
      </c>
      <c r="E11541" s="2">
        <v>45604</v>
      </c>
      <c r="F11541" s="1" t="s">
        <v>49</v>
      </c>
      <c r="G11541" s="1" t="s">
        <v>14</v>
      </c>
      <c r="H11541" s="1" t="s">
        <v>32</v>
      </c>
      <c r="I11541" s="1">
        <v>317820.77</v>
      </c>
      <c r="J11541" s="1" t="s">
        <v>38</v>
      </c>
      <c r="K11541" s="1" t="s">
        <v>20</v>
      </c>
      <c r="N11541" s="3" t="str">
        <f>IF(LEFT(LOWER(C11541),1)="m","Male",IF(LEFT(LOWER(C11541),1)="f","Female","Unknown"))</f>
        <v>Male</v>
      </c>
      <c r="O11541" s="4" t="str">
        <f>IF(TRIM(LOWER(F11541))="neuro","Neurology",IF(TRIM(LOWER(F11541))="Neurology","Neurology",IF(TRIM(LOWER(F11541))="general ward","General",IF(TRIM(LOWER(F11541))="general","General",IF(TRIM(LOWER(F11541))="cardiology","Cardiology",IF(TRIM(LOWER(F11541))="Cardiology","Cardiology",IF(TRIM(LOWER(F11541))="Peads","Pediatrics",IF(TRIM(LOWER(F11541))="Pediatrics","Pediatrics",IF(TRIM(LOWER(F11541))="orthopedics","Orthopedics",IF(TRIM(LOWER(F11541))="Neurology","Neurology",IF(TRIM(LOWER(F11541))="Oncology","Oncology")))))))))))</f>
        <v>Oncology</v>
      </c>
      <c r="P11541" s="3" t="str">
        <f t="shared" si="1080"/>
        <v>Private</v>
      </c>
      <c r="Q11541" s="5">
        <f t="shared" si="1081"/>
        <v>3</v>
      </c>
      <c r="R11541" s="1">
        <f t="shared" si="1082"/>
        <v>317820.77</v>
      </c>
      <c r="S11541" s="1">
        <f t="shared" si="1083"/>
        <v>0</v>
      </c>
      <c r="T11541" s="1" t="str">
        <f t="shared" si="1084"/>
        <v>0-17</v>
      </c>
      <c r="U11541" s="1" t="str">
        <f t="shared" si="1085"/>
        <v>No</v>
      </c>
    </row>
    <row r="11542" spans="1:21">
      <c r="A11542" s="1">
        <v>11541</v>
      </c>
      <c r="B11542" s="1">
        <v>70</v>
      </c>
      <c r="C11542" s="1" t="s">
        <v>29</v>
      </c>
      <c r="D11542" s="2">
        <v>45110</v>
      </c>
      <c r="E11542" s="2">
        <v>45119</v>
      </c>
      <c r="F11542" s="1" t="s">
        <v>43</v>
      </c>
      <c r="G11542" s="1" t="s">
        <v>36</v>
      </c>
      <c r="H11542" s="1" t="s">
        <v>47</v>
      </c>
      <c r="I11542" s="1">
        <v>202723.11</v>
      </c>
      <c r="J11542" s="1" t="s">
        <v>38</v>
      </c>
      <c r="K11542" s="1" t="s">
        <v>16</v>
      </c>
      <c r="N11542" s="3" t="str">
        <f>IF(LEFT(LOWER(C11542),1)="m","Male",IF(LEFT(LOWER(C11542),1)="f","Female","Unknown"))</f>
        <v>Female</v>
      </c>
      <c r="O11542" s="4" t="str">
        <f>IF(TRIM(LOWER(F11542))="neuro","Neurology",IF(TRIM(LOWER(F11542))="Neurology","Neurology",IF(TRIM(LOWER(F11542))="general ward","General",IF(TRIM(LOWER(F11542))="general","General",IF(TRIM(LOWER(F11542))="cardiology","Cardiology",IF(TRIM(LOWER(F11542))="Cardiology","Cardiology",IF(TRIM(LOWER(F11542))="Peads","Pediatrics",IF(TRIM(LOWER(F11542))="Pediatrics","Pediatrics",IF(TRIM(LOWER(F11542))="orthopedics","Orthopedics",IF(TRIM(LOWER(F11542))="Neurology","Neurology",IF(TRIM(LOWER(F11542))="Oncology","Oncology")))))))))))</f>
        <v>Orthopedics</v>
      </c>
      <c r="P11542" s="3" t="str">
        <f t="shared" si="1080"/>
        <v>Government</v>
      </c>
      <c r="Q11542" s="5">
        <f t="shared" si="1081"/>
        <v>9</v>
      </c>
      <c r="R11542" s="1">
        <f t="shared" si="1082"/>
        <v>202723.11</v>
      </c>
      <c r="S11542" s="1">
        <f t="shared" si="1083"/>
        <v>1</v>
      </c>
      <c r="T11542" s="1" t="str">
        <f t="shared" si="1084"/>
        <v>66+</v>
      </c>
      <c r="U11542" s="1" t="str">
        <f t="shared" si="1085"/>
        <v>No</v>
      </c>
    </row>
    <row r="11543" spans="1:21">
      <c r="A11543" s="1">
        <v>11542</v>
      </c>
      <c r="B11543" s="1">
        <v>40</v>
      </c>
      <c r="C11543" s="1" t="s">
        <v>12</v>
      </c>
      <c r="D11543" s="2">
        <v>45199</v>
      </c>
      <c r="E11543" s="2">
        <v>45215</v>
      </c>
      <c r="F11543" s="1" t="s">
        <v>52</v>
      </c>
      <c r="G11543" s="1" t="s">
        <v>46</v>
      </c>
      <c r="H11543" s="1" t="s">
        <v>39</v>
      </c>
      <c r="I11543" s="1">
        <v>255771.15</v>
      </c>
      <c r="K11543" s="1" t="s">
        <v>16</v>
      </c>
      <c r="N11543" s="3" t="str">
        <f>IF(LEFT(LOWER(C11543),1)="m","Male",IF(LEFT(LOWER(C11543),1)="f","Female","Unknown"))</f>
        <v>Unknown</v>
      </c>
      <c r="O11543" s="4" t="str">
        <f>IF(TRIM(LOWER(F11543))="neuro","Neurology",IF(TRIM(LOWER(F11543))="Neurology","Neurology",IF(TRIM(LOWER(F11543))="general ward","General",IF(TRIM(LOWER(F11543))="general","General",IF(TRIM(LOWER(F11543))="cardiology","Cardiology",IF(TRIM(LOWER(F11543))="Cardiology","Cardiology",IF(TRIM(LOWER(F11543))="Peads","Pediatrics",IF(TRIM(LOWER(F11543))="Pediatrics","Pediatrics",IF(TRIM(LOWER(F11543))="orthopedics","Orthopedics",IF(TRIM(LOWER(F11543))="Neurology","Neurology",IF(TRIM(LOWER(F11543))="Oncology","Oncology")))))))))))</f>
        <v>Oncology</v>
      </c>
      <c r="P11543" s="3" t="str">
        <f t="shared" si="1080"/>
        <v>Self</v>
      </c>
      <c r="Q11543" s="5">
        <f t="shared" si="1081"/>
        <v>16</v>
      </c>
      <c r="R11543" s="1">
        <f t="shared" si="1082"/>
        <v>255771.15</v>
      </c>
      <c r="S11543" s="1">
        <f t="shared" si="1083"/>
        <v>1</v>
      </c>
      <c r="T11543" s="1" t="str">
        <f t="shared" si="1084"/>
        <v>36-50</v>
      </c>
      <c r="U11543" s="1" t="str">
        <f t="shared" si="1085"/>
        <v>Unknown</v>
      </c>
    </row>
    <row r="11544" spans="1:21">
      <c r="A11544" s="1">
        <v>11543</v>
      </c>
      <c r="B11544" s="1">
        <v>74</v>
      </c>
      <c r="C11544" s="1" t="s">
        <v>27</v>
      </c>
      <c r="D11544" s="2">
        <v>45187</v>
      </c>
      <c r="E11544" s="2">
        <v>45190</v>
      </c>
      <c r="F11544" s="1" t="s">
        <v>21</v>
      </c>
      <c r="G11544" s="1" t="s">
        <v>14</v>
      </c>
      <c r="H11544" s="1" t="s">
        <v>15</v>
      </c>
      <c r="I11544" s="1">
        <v>220121.58</v>
      </c>
      <c r="K11544" s="1" t="s">
        <v>17</v>
      </c>
      <c r="N11544" s="3" t="str">
        <f>IF(LEFT(LOWER(C11544),1)="m","Male",IF(LEFT(LOWER(C11544),1)="f","Female","Unknown"))</f>
        <v>Male</v>
      </c>
      <c r="O11544" s="4" t="str">
        <f>IF(TRIM(LOWER(F11544))="neuro","Neurology",IF(TRIM(LOWER(F11544))="Neurology","Neurology",IF(TRIM(LOWER(F11544))="general ward","General",IF(TRIM(LOWER(F11544))="general","General",IF(TRIM(LOWER(F11544))="cardiology","Cardiology",IF(TRIM(LOWER(F11544))="Cardiology","Cardiology",IF(TRIM(LOWER(F11544))="Peads","Pediatrics",IF(TRIM(LOWER(F11544))="Pediatrics","Pediatrics",IF(TRIM(LOWER(F11544))="orthopedics","Orthopedics",IF(TRIM(LOWER(F11544))="Neurology","Neurology",IF(TRIM(LOWER(F11544))="Oncology","Oncology")))))))))))</f>
        <v>General</v>
      </c>
      <c r="P11544" s="3" t="str">
        <f t="shared" si="1080"/>
        <v>Private</v>
      </c>
      <c r="Q11544" s="5">
        <f t="shared" si="1081"/>
        <v>3</v>
      </c>
      <c r="R11544" s="1">
        <f t="shared" si="1082"/>
        <v>220121.58</v>
      </c>
      <c r="S11544" s="1">
        <f t="shared" si="1083"/>
        <v>1</v>
      </c>
      <c r="T11544" s="1" t="str">
        <f t="shared" si="1084"/>
        <v>66+</v>
      </c>
      <c r="U11544" s="1" t="str">
        <f t="shared" si="1085"/>
        <v>Unknown</v>
      </c>
    </row>
    <row r="11545" spans="1:21">
      <c r="A11545" s="1">
        <v>11544</v>
      </c>
      <c r="B11545" s="1">
        <v>18</v>
      </c>
      <c r="C11545" s="1" t="s">
        <v>29</v>
      </c>
      <c r="D11545" s="2">
        <v>45387</v>
      </c>
      <c r="E11545" s="2">
        <v>45396</v>
      </c>
      <c r="F11545" s="1" t="s">
        <v>43</v>
      </c>
      <c r="G11545" s="1" t="s">
        <v>22</v>
      </c>
      <c r="H11545" s="1" t="s">
        <v>37</v>
      </c>
      <c r="I11545" s="1">
        <v>144494.04</v>
      </c>
      <c r="J11545" s="1" t="s">
        <v>16</v>
      </c>
      <c r="K11545" s="1" t="s">
        <v>25</v>
      </c>
      <c r="N11545" s="3" t="str">
        <f>IF(LEFT(LOWER(C11545),1)="m","Male",IF(LEFT(LOWER(C11545),1)="f","Female","Unknown"))</f>
        <v>Female</v>
      </c>
      <c r="O11545" s="4" t="str">
        <f>IF(TRIM(LOWER(F11545))="neuro","Neurology",IF(TRIM(LOWER(F11545))="Neurology","Neurology",IF(TRIM(LOWER(F11545))="general ward","General",IF(TRIM(LOWER(F11545))="general","General",IF(TRIM(LOWER(F11545))="cardiology","Cardiology",IF(TRIM(LOWER(F11545))="Cardiology","Cardiology",IF(TRIM(LOWER(F11545))="Peads","Pediatrics",IF(TRIM(LOWER(F11545))="Pediatrics","Pediatrics",IF(TRIM(LOWER(F11545))="orthopedics","Orthopedics",IF(TRIM(LOWER(F11545))="Neurology","Neurology",IF(TRIM(LOWER(F11545))="Oncology","Oncology")))))))))))</f>
        <v>Orthopedics</v>
      </c>
      <c r="P11545" s="3" t="str">
        <f t="shared" si="1080"/>
        <v>Government</v>
      </c>
      <c r="Q11545" s="5">
        <f t="shared" si="1081"/>
        <v>9</v>
      </c>
      <c r="R11545" s="1">
        <f t="shared" si="1082"/>
        <v>144494.04</v>
      </c>
      <c r="S11545" s="1">
        <f t="shared" si="1083"/>
        <v>1</v>
      </c>
      <c r="T11545" s="1" t="str">
        <f t="shared" si="1084"/>
        <v>18-35</v>
      </c>
      <c r="U11545" s="1" t="str">
        <f t="shared" si="1085"/>
        <v>Yes</v>
      </c>
    </row>
    <row r="11546" spans="1:21">
      <c r="A11546" s="1">
        <v>11545</v>
      </c>
      <c r="B11546" s="1">
        <v>25</v>
      </c>
      <c r="C11546" s="1" t="s">
        <v>27</v>
      </c>
      <c r="D11546" s="2">
        <v>45194</v>
      </c>
      <c r="E11546" s="2">
        <v>45202</v>
      </c>
      <c r="F11546" s="1" t="s">
        <v>52</v>
      </c>
      <c r="G11546" s="1" t="s">
        <v>14</v>
      </c>
      <c r="H11546" s="1" t="s">
        <v>37</v>
      </c>
      <c r="I11546" s="1">
        <v>74672.759999999995</v>
      </c>
      <c r="K11546" s="1" t="s">
        <v>25</v>
      </c>
      <c r="N11546" s="3" t="str">
        <f>IF(LEFT(LOWER(C11546),1)="m","Male",IF(LEFT(LOWER(C11546),1)="f","Female","Unknown"))</f>
        <v>Male</v>
      </c>
      <c r="O11546" s="4" t="str">
        <f>IF(TRIM(LOWER(F11546))="neuro","Neurology",IF(TRIM(LOWER(F11546))="Neurology","Neurology",IF(TRIM(LOWER(F11546))="general ward","General",IF(TRIM(LOWER(F11546))="general","General",IF(TRIM(LOWER(F11546))="cardiology","Cardiology",IF(TRIM(LOWER(F11546))="Cardiology","Cardiology",IF(TRIM(LOWER(F11546))="Peads","Pediatrics",IF(TRIM(LOWER(F11546))="Pediatrics","Pediatrics",IF(TRIM(LOWER(F11546))="orthopedics","Orthopedics",IF(TRIM(LOWER(F11546))="Neurology","Neurology",IF(TRIM(LOWER(F11546))="Oncology","Oncology")))))))))))</f>
        <v>Oncology</v>
      </c>
      <c r="P11546" s="3" t="str">
        <f t="shared" si="1080"/>
        <v>Private</v>
      </c>
      <c r="Q11546" s="5">
        <f t="shared" si="1081"/>
        <v>8</v>
      </c>
      <c r="R11546" s="1">
        <f t="shared" si="1082"/>
        <v>74672.759999999995</v>
      </c>
      <c r="S11546" s="1">
        <f t="shared" si="1083"/>
        <v>1</v>
      </c>
      <c r="T11546" s="1" t="str">
        <f t="shared" si="1084"/>
        <v>18-35</v>
      </c>
      <c r="U11546" s="1" t="str">
        <f t="shared" si="1085"/>
        <v>Unknown</v>
      </c>
    </row>
    <row r="11547" spans="1:21">
      <c r="A11547" s="1">
        <v>11546</v>
      </c>
      <c r="C11547" s="1" t="s">
        <v>18</v>
      </c>
      <c r="D11547" s="2">
        <v>45524</v>
      </c>
      <c r="E11547" s="2">
        <v>45537</v>
      </c>
      <c r="F11547" s="1" t="s">
        <v>21</v>
      </c>
      <c r="G11547" s="1" t="s">
        <v>14</v>
      </c>
      <c r="H11547" s="1" t="s">
        <v>39</v>
      </c>
      <c r="I11547" s="1">
        <v>143426.31</v>
      </c>
      <c r="J11547" s="1" t="s">
        <v>17</v>
      </c>
      <c r="K11547" s="1" t="s">
        <v>42</v>
      </c>
      <c r="N11547" s="3" t="str">
        <f>IF(LEFT(LOWER(C11547),1)="m","Male",IF(LEFT(LOWER(C11547),1)="f","Female","Unknown"))</f>
        <v>Male</v>
      </c>
      <c r="O11547" s="4" t="str">
        <f>IF(TRIM(LOWER(F11547))="neuro","Neurology",IF(TRIM(LOWER(F11547))="Neurology","Neurology",IF(TRIM(LOWER(F11547))="general ward","General",IF(TRIM(LOWER(F11547))="general","General",IF(TRIM(LOWER(F11547))="cardiology","Cardiology",IF(TRIM(LOWER(F11547))="Cardiology","Cardiology",IF(TRIM(LOWER(F11547))="Peads","Pediatrics",IF(TRIM(LOWER(F11547))="Pediatrics","Pediatrics",IF(TRIM(LOWER(F11547))="orthopedics","Orthopedics",IF(TRIM(LOWER(F11547))="Neurology","Neurology",IF(TRIM(LOWER(F11547))="Oncology","Oncology")))))))))))</f>
        <v>General</v>
      </c>
      <c r="P11547" s="3" t="str">
        <f t="shared" si="1080"/>
        <v>Private</v>
      </c>
      <c r="Q11547" s="5">
        <f t="shared" si="1081"/>
        <v>13</v>
      </c>
      <c r="R11547" s="1">
        <f t="shared" si="1082"/>
        <v>143426.31</v>
      </c>
      <c r="S11547" s="1">
        <f t="shared" si="1083"/>
        <v>0</v>
      </c>
      <c r="T11547" s="1" t="str">
        <f t="shared" si="1084"/>
        <v>0-17</v>
      </c>
      <c r="U11547" s="1" t="str">
        <f t="shared" si="1085"/>
        <v>Yes</v>
      </c>
    </row>
    <row r="11548" spans="1:21">
      <c r="A11548" s="1">
        <v>11547</v>
      </c>
      <c r="B11548" s="1">
        <v>65</v>
      </c>
      <c r="C11548" s="1" t="s">
        <v>34</v>
      </c>
      <c r="D11548" s="2">
        <v>45000</v>
      </c>
      <c r="E11548" s="2">
        <v>45006</v>
      </c>
      <c r="F11548" s="1" t="s">
        <v>19</v>
      </c>
      <c r="G11548" s="1" t="s">
        <v>14</v>
      </c>
      <c r="H11548" s="1" t="s">
        <v>47</v>
      </c>
      <c r="I11548" s="1">
        <v>80309.240000000005</v>
      </c>
      <c r="J11548" s="1" t="s">
        <v>38</v>
      </c>
      <c r="K11548" s="1" t="s">
        <v>38</v>
      </c>
      <c r="N11548" s="3" t="str">
        <f>IF(LEFT(LOWER(C11548),1)="m","Male",IF(LEFT(LOWER(C11548),1)="f","Female","Unknown"))</f>
        <v>Male</v>
      </c>
      <c r="O11548" s="4" t="str">
        <f>IF(TRIM(LOWER(F11548))="neuro","Neurology",IF(TRIM(LOWER(F11548))="Neurology","Neurology",IF(TRIM(LOWER(F11548))="general ward","General",IF(TRIM(LOWER(F11548))="general","General",IF(TRIM(LOWER(F11548))="cardiology","Cardiology",IF(TRIM(LOWER(F11548))="Cardiology","Cardiology",IF(TRIM(LOWER(F11548))="Peads","Pediatrics",IF(TRIM(LOWER(F11548))="Pediatrics","Pediatrics",IF(TRIM(LOWER(F11548))="orthopedics","Orthopedics",IF(TRIM(LOWER(F11548))="Neurology","Neurology",IF(TRIM(LOWER(F11548))="Oncology","Oncology")))))))))))</f>
        <v>General</v>
      </c>
      <c r="P11548" s="3" t="str">
        <f t="shared" si="1080"/>
        <v>Private</v>
      </c>
      <c r="Q11548" s="5">
        <f t="shared" si="1081"/>
        <v>6</v>
      </c>
      <c r="R11548" s="1">
        <f t="shared" si="1082"/>
        <v>80309.240000000005</v>
      </c>
      <c r="S11548" s="1">
        <f t="shared" si="1083"/>
        <v>0</v>
      </c>
      <c r="T11548" s="1" t="str">
        <f t="shared" si="1084"/>
        <v>51-65</v>
      </c>
      <c r="U11548" s="1" t="str">
        <f t="shared" si="1085"/>
        <v>No</v>
      </c>
    </row>
    <row r="11549" spans="1:21">
      <c r="A11549" s="1">
        <v>11548</v>
      </c>
      <c r="B11549" s="1">
        <v>91</v>
      </c>
      <c r="C11549" s="1" t="s">
        <v>12</v>
      </c>
      <c r="D11549" s="2">
        <v>45181</v>
      </c>
      <c r="E11549" s="2">
        <v>45190</v>
      </c>
      <c r="F11549" s="1" t="s">
        <v>28</v>
      </c>
      <c r="G11549" s="1" t="s">
        <v>14</v>
      </c>
      <c r="H11549" s="1" t="s">
        <v>15</v>
      </c>
      <c r="I11549" s="1">
        <v>64936.86</v>
      </c>
      <c r="J11549" s="1" t="s">
        <v>42</v>
      </c>
      <c r="K11549" s="1" t="s">
        <v>38</v>
      </c>
      <c r="N11549" s="3" t="str">
        <f>IF(LEFT(LOWER(C11549),1)="m","Male",IF(LEFT(LOWER(C11549),1)="f","Female","Unknown"))</f>
        <v>Unknown</v>
      </c>
      <c r="O11549" s="4" t="str">
        <f>IF(TRIM(LOWER(F11549))="neuro","Neurology",IF(TRIM(LOWER(F11549))="Neurology","Neurology",IF(TRIM(LOWER(F11549))="general ward","General",IF(TRIM(LOWER(F11549))="general","General",IF(TRIM(LOWER(F11549))="cardiology","Cardiology",IF(TRIM(LOWER(F11549))="Cardiology","Cardiology",IF(TRIM(LOWER(F11549))="Peads","Pediatrics",IF(TRIM(LOWER(F11549))="Pediatrics","Pediatrics",IF(TRIM(LOWER(F11549))="orthopedics","Orthopedics",IF(TRIM(LOWER(F11549))="Neurology","Neurology",IF(TRIM(LOWER(F11549))="Oncology","Oncology")))))))))))</f>
        <v>Orthopedics</v>
      </c>
      <c r="P11549" s="3" t="str">
        <f t="shared" si="1080"/>
        <v>Private</v>
      </c>
      <c r="Q11549" s="5">
        <f t="shared" si="1081"/>
        <v>9</v>
      </c>
      <c r="R11549" s="1">
        <f t="shared" si="1082"/>
        <v>64936.86</v>
      </c>
      <c r="S11549" s="1">
        <f t="shared" si="1083"/>
        <v>0</v>
      </c>
      <c r="T11549" s="1" t="str">
        <f t="shared" si="1084"/>
        <v>66+</v>
      </c>
      <c r="U11549" s="1" t="str">
        <f t="shared" si="1085"/>
        <v>No</v>
      </c>
    </row>
    <row r="11550" spans="1:21">
      <c r="A11550" s="1">
        <v>11549</v>
      </c>
      <c r="B11550" s="1">
        <v>86</v>
      </c>
      <c r="C11550" s="1" t="s">
        <v>29</v>
      </c>
      <c r="D11550" s="2">
        <v>45123</v>
      </c>
      <c r="E11550" s="2">
        <v>45129</v>
      </c>
      <c r="F11550" s="1" t="s">
        <v>28</v>
      </c>
      <c r="G11550" s="1" t="s">
        <v>41</v>
      </c>
      <c r="H11550" s="1" t="s">
        <v>37</v>
      </c>
      <c r="I11550" s="1">
        <v>163668.81</v>
      </c>
      <c r="J11550" s="1" t="s">
        <v>42</v>
      </c>
      <c r="K11550" s="1" t="s">
        <v>25</v>
      </c>
      <c r="N11550" s="3" t="str">
        <f>IF(LEFT(LOWER(C11550),1)="m","Male",IF(LEFT(LOWER(C11550),1)="f","Female","Unknown"))</f>
        <v>Female</v>
      </c>
      <c r="O11550" s="4" t="str">
        <f>IF(TRIM(LOWER(F11550))="neuro","Neurology",IF(TRIM(LOWER(F11550))="Neurology","Neurology",IF(TRIM(LOWER(F11550))="general ward","General",IF(TRIM(LOWER(F11550))="general","General",IF(TRIM(LOWER(F11550))="cardiology","Cardiology",IF(TRIM(LOWER(F11550))="Cardiology","Cardiology",IF(TRIM(LOWER(F11550))="Peads","Pediatrics",IF(TRIM(LOWER(F11550))="Pediatrics","Pediatrics",IF(TRIM(LOWER(F11550))="orthopedics","Orthopedics",IF(TRIM(LOWER(F11550))="Neurology","Neurology",IF(TRIM(LOWER(F11550))="Oncology","Oncology")))))))))))</f>
        <v>Orthopedics</v>
      </c>
      <c r="P11550" s="3" t="str">
        <f t="shared" si="1080"/>
        <v>Unknown</v>
      </c>
      <c r="Q11550" s="5">
        <f t="shared" si="1081"/>
        <v>6</v>
      </c>
      <c r="R11550" s="1">
        <f t="shared" si="1082"/>
        <v>163668.81</v>
      </c>
      <c r="S11550" s="1">
        <f t="shared" si="1083"/>
        <v>1</v>
      </c>
      <c r="T11550" s="1" t="str">
        <f t="shared" si="1084"/>
        <v>66+</v>
      </c>
      <c r="U11550" s="1" t="str">
        <f t="shared" si="1085"/>
        <v>No</v>
      </c>
    </row>
    <row r="11551" spans="1:21">
      <c r="A11551" s="1">
        <v>11550</v>
      </c>
      <c r="B11551" s="1">
        <v>41</v>
      </c>
      <c r="C11551" s="1" t="s">
        <v>34</v>
      </c>
      <c r="D11551" s="2">
        <v>45333</v>
      </c>
      <c r="E11551" s="2">
        <v>45348</v>
      </c>
      <c r="F11551" s="1" t="s">
        <v>21</v>
      </c>
      <c r="G11551" s="1" t="s">
        <v>33</v>
      </c>
      <c r="H11551" s="1" t="s">
        <v>37</v>
      </c>
      <c r="I11551" s="1">
        <v>106485.65</v>
      </c>
      <c r="J11551" s="1" t="s">
        <v>42</v>
      </c>
      <c r="K11551" s="1" t="s">
        <v>25</v>
      </c>
      <c r="N11551" s="3" t="str">
        <f>IF(LEFT(LOWER(C11551),1)="m","Male",IF(LEFT(LOWER(C11551),1)="f","Female","Unknown"))</f>
        <v>Male</v>
      </c>
      <c r="O11551" s="4" t="str">
        <f>IF(TRIM(LOWER(F11551))="neuro","Neurology",IF(TRIM(LOWER(F11551))="Neurology","Neurology",IF(TRIM(LOWER(F11551))="general ward","General",IF(TRIM(LOWER(F11551))="general","General",IF(TRIM(LOWER(F11551))="cardiology","Cardiology",IF(TRIM(LOWER(F11551))="Cardiology","Cardiology",IF(TRIM(LOWER(F11551))="Peads","Pediatrics",IF(TRIM(LOWER(F11551))="Pediatrics","Pediatrics",IF(TRIM(LOWER(F11551))="orthopedics","Orthopedics",IF(TRIM(LOWER(F11551))="Neurology","Neurology",IF(TRIM(LOWER(F11551))="Oncology","Oncology")))))))))))</f>
        <v>General</v>
      </c>
      <c r="P11551" s="3" t="str">
        <f t="shared" si="1080"/>
        <v>Self</v>
      </c>
      <c r="Q11551" s="5">
        <f t="shared" si="1081"/>
        <v>15</v>
      </c>
      <c r="R11551" s="1">
        <f t="shared" si="1082"/>
        <v>106485.65</v>
      </c>
      <c r="S11551" s="1">
        <f t="shared" si="1083"/>
        <v>1</v>
      </c>
      <c r="T11551" s="1" t="str">
        <f t="shared" si="1084"/>
        <v>36-50</v>
      </c>
      <c r="U11551" s="1" t="str">
        <f t="shared" si="1085"/>
        <v>No</v>
      </c>
    </row>
    <row r="11552" spans="1:21">
      <c r="A11552" s="1">
        <v>11551</v>
      </c>
      <c r="B11552" s="1">
        <v>11</v>
      </c>
      <c r="C11552" s="1" t="s">
        <v>27</v>
      </c>
      <c r="D11552" s="2">
        <v>45372</v>
      </c>
      <c r="E11552" s="2">
        <v>45378</v>
      </c>
      <c r="F11552" s="1" t="s">
        <v>40</v>
      </c>
      <c r="G11552" s="1" t="s">
        <v>14</v>
      </c>
      <c r="H11552" s="1" t="s">
        <v>23</v>
      </c>
      <c r="I11552" s="1">
        <v>180510.87</v>
      </c>
      <c r="K11552" s="1" t="s">
        <v>38</v>
      </c>
      <c r="N11552" s="3" t="str">
        <f>IF(LEFT(LOWER(C11552),1)="m","Male",IF(LEFT(LOWER(C11552),1)="f","Female","Unknown"))</f>
        <v>Male</v>
      </c>
      <c r="O11552" s="4" t="str">
        <f>IF(TRIM(LOWER(F11552))="neuro","Neurology",IF(TRIM(LOWER(F11552))="Neurology","Neurology",IF(TRIM(LOWER(F11552))="general ward","General",IF(TRIM(LOWER(F11552))="general","General",IF(TRIM(LOWER(F11552))="cardiology","Cardiology",IF(TRIM(LOWER(F11552))="Cardiology","Cardiology",IF(TRIM(LOWER(F11552))="Peads","Pediatrics",IF(TRIM(LOWER(F11552))="Pediatrics","Pediatrics",IF(TRIM(LOWER(F11552))="orthopedics","Orthopedics",IF(TRIM(LOWER(F11552))="Neurology","Neurology",IF(TRIM(LOWER(F11552))="Oncology","Oncology")))))))))))</f>
        <v>Pediatrics</v>
      </c>
      <c r="P11552" s="3" t="str">
        <f t="shared" si="1080"/>
        <v>Private</v>
      </c>
      <c r="Q11552" s="5">
        <f t="shared" si="1081"/>
        <v>6</v>
      </c>
      <c r="R11552" s="1">
        <f t="shared" si="1082"/>
        <v>180510.87</v>
      </c>
      <c r="S11552" s="1">
        <f t="shared" si="1083"/>
        <v>0</v>
      </c>
      <c r="T11552" s="1" t="str">
        <f t="shared" si="1084"/>
        <v>0-17</v>
      </c>
      <c r="U11552" s="1" t="str">
        <f t="shared" si="1085"/>
        <v>Unknown</v>
      </c>
    </row>
    <row r="11553" spans="1:21">
      <c r="A11553" s="1">
        <v>11552</v>
      </c>
      <c r="B11553" s="1">
        <v>95</v>
      </c>
      <c r="C11553" s="1" t="s">
        <v>29</v>
      </c>
      <c r="D11553" s="2">
        <v>45091</v>
      </c>
      <c r="E11553" s="2">
        <v>45105</v>
      </c>
      <c r="F11553" s="1" t="s">
        <v>50</v>
      </c>
      <c r="G11553" s="1" t="s">
        <v>46</v>
      </c>
      <c r="H11553" s="1" t="s">
        <v>23</v>
      </c>
      <c r="I11553" s="1">
        <v>147046.85999999999</v>
      </c>
      <c r="J11553" s="1" t="s">
        <v>24</v>
      </c>
      <c r="K11553" s="1" t="s">
        <v>25</v>
      </c>
      <c r="N11553" s="3" t="str">
        <f>IF(LEFT(LOWER(C11553),1)="m","Male",IF(LEFT(LOWER(C11553),1)="f","Female","Unknown"))</f>
        <v>Female</v>
      </c>
      <c r="O11553" s="4" t="str">
        <f>IF(TRIM(LOWER(F11553))="neuro","Neurology",IF(TRIM(LOWER(F11553))="Neurology","Neurology",IF(TRIM(LOWER(F11553))="general ward","General",IF(TRIM(LOWER(F11553))="general","General",IF(TRIM(LOWER(F11553))="cardiology","Cardiology",IF(TRIM(LOWER(F11553))="Cardiology","Cardiology",IF(TRIM(LOWER(F11553))="Peads","Pediatrics",IF(TRIM(LOWER(F11553))="Pediatrics","Pediatrics",IF(TRIM(LOWER(F11553))="orthopedics","Orthopedics",IF(TRIM(LOWER(F11553))="Neurology","Neurology",IF(TRIM(LOWER(F11553))="Oncology","Oncology")))))))))))</f>
        <v>Cardiology</v>
      </c>
      <c r="P11553" s="3" t="str">
        <f t="shared" si="1080"/>
        <v>Self</v>
      </c>
      <c r="Q11553" s="5">
        <f t="shared" si="1081"/>
        <v>14</v>
      </c>
      <c r="R11553" s="1">
        <f t="shared" si="1082"/>
        <v>147046.85999999999</v>
      </c>
      <c r="S11553" s="1">
        <f t="shared" si="1083"/>
        <v>1</v>
      </c>
      <c r="T11553" s="1" t="str">
        <f t="shared" si="1084"/>
        <v>66+</v>
      </c>
      <c r="U11553" s="1" t="str">
        <f t="shared" si="1085"/>
        <v>No</v>
      </c>
    </row>
    <row r="11554" spans="1:21">
      <c r="A11554" s="1">
        <v>11553</v>
      </c>
      <c r="B11554" s="1">
        <v>22</v>
      </c>
      <c r="C11554" s="1" t="s">
        <v>12</v>
      </c>
      <c r="D11554" s="2">
        <v>45254</v>
      </c>
      <c r="E11554" s="2">
        <v>45271</v>
      </c>
      <c r="F11554" s="1" t="s">
        <v>19</v>
      </c>
      <c r="G11554" s="1" t="s">
        <v>31</v>
      </c>
      <c r="H11554" s="1" t="s">
        <v>37</v>
      </c>
      <c r="I11554" s="1">
        <v>67601.350000000006</v>
      </c>
      <c r="J11554" s="1" t="s">
        <v>25</v>
      </c>
      <c r="K11554" s="1" t="s">
        <v>20</v>
      </c>
      <c r="N11554" s="3" t="str">
        <f>IF(LEFT(LOWER(C11554),1)="m","Male",IF(LEFT(LOWER(C11554),1)="f","Female","Unknown"))</f>
        <v>Unknown</v>
      </c>
      <c r="O11554" s="4" t="str">
        <f>IF(TRIM(LOWER(F11554))="neuro","Neurology",IF(TRIM(LOWER(F11554))="Neurology","Neurology",IF(TRIM(LOWER(F11554))="general ward","General",IF(TRIM(LOWER(F11554))="general","General",IF(TRIM(LOWER(F11554))="cardiology","Cardiology",IF(TRIM(LOWER(F11554))="Cardiology","Cardiology",IF(TRIM(LOWER(F11554))="Peads","Pediatrics",IF(TRIM(LOWER(F11554))="Pediatrics","Pediatrics",IF(TRIM(LOWER(F11554))="orthopedics","Orthopedics",IF(TRIM(LOWER(F11554))="Neurology","Neurology",IF(TRIM(LOWER(F11554))="Oncology","Oncology")))))))))))</f>
        <v>General</v>
      </c>
      <c r="P11554" s="3" t="str">
        <f t="shared" si="1080"/>
        <v>Private</v>
      </c>
      <c r="Q11554" s="5">
        <f t="shared" si="1081"/>
        <v>17</v>
      </c>
      <c r="R11554" s="1">
        <f t="shared" si="1082"/>
        <v>67601.350000000006</v>
      </c>
      <c r="S11554" s="1">
        <f t="shared" si="1083"/>
        <v>0</v>
      </c>
      <c r="T11554" s="1" t="str">
        <f t="shared" si="1084"/>
        <v>18-35</v>
      </c>
      <c r="U11554" s="1" t="str">
        <f t="shared" si="1085"/>
        <v>Yes</v>
      </c>
    </row>
    <row r="11555" spans="1:21">
      <c r="A11555" s="1">
        <v>11554</v>
      </c>
      <c r="B11555" s="1">
        <v>80</v>
      </c>
      <c r="C11555" s="1" t="s">
        <v>44</v>
      </c>
      <c r="D11555" s="2">
        <v>45549</v>
      </c>
      <c r="E11555" s="2">
        <v>45563</v>
      </c>
      <c r="F11555" s="1" t="s">
        <v>49</v>
      </c>
      <c r="G11555" s="1" t="s">
        <v>46</v>
      </c>
      <c r="H11555" s="1" t="s">
        <v>37</v>
      </c>
      <c r="I11555" s="1">
        <v>98750.05</v>
      </c>
      <c r="J11555" s="1" t="s">
        <v>16</v>
      </c>
      <c r="K11555" s="1" t="s">
        <v>42</v>
      </c>
      <c r="N11555" s="3" t="str">
        <f>IF(LEFT(LOWER(C11555),1)="m","Male",IF(LEFT(LOWER(C11555),1)="f","Female","Unknown"))</f>
        <v>Female</v>
      </c>
      <c r="O11555" s="4" t="str">
        <f>IF(TRIM(LOWER(F11555))="neuro","Neurology",IF(TRIM(LOWER(F11555))="Neurology","Neurology",IF(TRIM(LOWER(F11555))="general ward","General",IF(TRIM(LOWER(F11555))="general","General",IF(TRIM(LOWER(F11555))="cardiology","Cardiology",IF(TRIM(LOWER(F11555))="Cardiology","Cardiology",IF(TRIM(LOWER(F11555))="Peads","Pediatrics",IF(TRIM(LOWER(F11555))="Pediatrics","Pediatrics",IF(TRIM(LOWER(F11555))="orthopedics","Orthopedics",IF(TRIM(LOWER(F11555))="Neurology","Neurology",IF(TRIM(LOWER(F11555))="Oncology","Oncology")))))))))))</f>
        <v>Oncology</v>
      </c>
      <c r="P11555" s="3" t="str">
        <f t="shared" si="1080"/>
        <v>Self</v>
      </c>
      <c r="Q11555" s="5">
        <f t="shared" si="1081"/>
        <v>14</v>
      </c>
      <c r="R11555" s="1">
        <f t="shared" si="1082"/>
        <v>98750.05</v>
      </c>
      <c r="S11555" s="1">
        <f t="shared" si="1083"/>
        <v>0</v>
      </c>
      <c r="T11555" s="1" t="str">
        <f t="shared" si="1084"/>
        <v>66+</v>
      </c>
      <c r="U11555" s="1" t="str">
        <f t="shared" si="1085"/>
        <v>Yes</v>
      </c>
    </row>
    <row r="11556" spans="1:21">
      <c r="A11556" s="1">
        <v>11555</v>
      </c>
      <c r="B11556" s="1">
        <v>28</v>
      </c>
      <c r="C11556" s="1" t="s">
        <v>44</v>
      </c>
      <c r="D11556" s="2">
        <v>44965</v>
      </c>
      <c r="E11556" s="2">
        <v>44968</v>
      </c>
      <c r="F11556" s="1" t="s">
        <v>35</v>
      </c>
      <c r="G11556" s="1" t="s">
        <v>41</v>
      </c>
      <c r="H11556" s="1" t="s">
        <v>15</v>
      </c>
      <c r="I11556" s="1">
        <v>185361.53</v>
      </c>
      <c r="J11556" s="1" t="s">
        <v>38</v>
      </c>
      <c r="K11556" s="1" t="s">
        <v>17</v>
      </c>
      <c r="N11556" s="3" t="str">
        <f>IF(LEFT(LOWER(C11556),1)="m","Male",IF(LEFT(LOWER(C11556),1)="f","Female","Unknown"))</f>
        <v>Female</v>
      </c>
      <c r="O11556" s="4" t="str">
        <f>IF(TRIM(LOWER(F11556))="neuro","Neurology",IF(TRIM(LOWER(F11556))="Neurology","Neurology",IF(TRIM(LOWER(F11556))="general ward","General",IF(TRIM(LOWER(F11556))="general","General",IF(TRIM(LOWER(F11556))="cardiology","Cardiology",IF(TRIM(LOWER(F11556))="Cardiology","Cardiology",IF(TRIM(LOWER(F11556))="Peads","Pediatrics",IF(TRIM(LOWER(F11556))="Pediatrics","Pediatrics",IF(TRIM(LOWER(F11556))="orthopedics","Orthopedics",IF(TRIM(LOWER(F11556))="Neurology","Neurology",IF(TRIM(LOWER(F11556))="Oncology","Oncology")))))))))))</f>
        <v>Cardiology</v>
      </c>
      <c r="P11556" s="3" t="str">
        <f t="shared" si="1080"/>
        <v>Unknown</v>
      </c>
      <c r="Q11556" s="5">
        <f t="shared" si="1081"/>
        <v>3</v>
      </c>
      <c r="R11556" s="1">
        <f t="shared" si="1082"/>
        <v>185361.53</v>
      </c>
      <c r="S11556" s="1">
        <f t="shared" si="1083"/>
        <v>1</v>
      </c>
      <c r="T11556" s="1" t="str">
        <f t="shared" si="1084"/>
        <v>18-35</v>
      </c>
      <c r="U11556" s="1" t="str">
        <f t="shared" si="1085"/>
        <v>No</v>
      </c>
    </row>
    <row r="11557" spans="1:21">
      <c r="A11557" s="1">
        <v>11556</v>
      </c>
      <c r="B11557" s="1">
        <v>88</v>
      </c>
      <c r="C11557" s="1" t="s">
        <v>29</v>
      </c>
      <c r="D11557" s="2">
        <v>45414</v>
      </c>
      <c r="E11557" s="2">
        <v>45429</v>
      </c>
      <c r="F11557" s="1" t="s">
        <v>40</v>
      </c>
      <c r="G11557" s="1" t="s">
        <v>33</v>
      </c>
      <c r="H11557" s="1" t="s">
        <v>23</v>
      </c>
      <c r="I11557" s="1">
        <v>170453.83</v>
      </c>
      <c r="K11557" s="1" t="s">
        <v>42</v>
      </c>
      <c r="N11557" s="3" t="str">
        <f>IF(LEFT(LOWER(C11557),1)="m","Male",IF(LEFT(LOWER(C11557),1)="f","Female","Unknown"))</f>
        <v>Female</v>
      </c>
      <c r="O11557" s="4" t="str">
        <f>IF(TRIM(LOWER(F11557))="neuro","Neurology",IF(TRIM(LOWER(F11557))="Neurology","Neurology",IF(TRIM(LOWER(F11557))="general ward","General",IF(TRIM(LOWER(F11557))="general","General",IF(TRIM(LOWER(F11557))="cardiology","Cardiology",IF(TRIM(LOWER(F11557))="Cardiology","Cardiology",IF(TRIM(LOWER(F11557))="Peads","Pediatrics",IF(TRIM(LOWER(F11557))="Pediatrics","Pediatrics",IF(TRIM(LOWER(F11557))="orthopedics","Orthopedics",IF(TRIM(LOWER(F11557))="Neurology","Neurology",IF(TRIM(LOWER(F11557))="Oncology","Oncology")))))))))))</f>
        <v>Pediatrics</v>
      </c>
      <c r="P11557" s="3" t="str">
        <f t="shared" si="1080"/>
        <v>Self</v>
      </c>
      <c r="Q11557" s="5">
        <f t="shared" si="1081"/>
        <v>15</v>
      </c>
      <c r="R11557" s="1">
        <f t="shared" si="1082"/>
        <v>170453.83</v>
      </c>
      <c r="S11557" s="1">
        <f t="shared" si="1083"/>
        <v>0</v>
      </c>
      <c r="T11557" s="1" t="str">
        <f t="shared" si="1084"/>
        <v>66+</v>
      </c>
      <c r="U11557" s="1" t="str">
        <f t="shared" si="1085"/>
        <v>Unknown</v>
      </c>
    </row>
    <row r="11558" spans="1:21">
      <c r="A11558" s="1">
        <v>11557</v>
      </c>
      <c r="B11558" s="1">
        <v>9</v>
      </c>
      <c r="C11558" s="1" t="s">
        <v>44</v>
      </c>
      <c r="D11558" s="2">
        <v>45359</v>
      </c>
      <c r="E11558" s="2">
        <v>45374</v>
      </c>
      <c r="F11558" s="1" t="s">
        <v>30</v>
      </c>
      <c r="G11558" s="1" t="s">
        <v>14</v>
      </c>
      <c r="H11558" s="1" t="s">
        <v>47</v>
      </c>
      <c r="I11558" s="1">
        <v>293268.26</v>
      </c>
      <c r="J11558" s="1" t="s">
        <v>24</v>
      </c>
      <c r="K11558" s="1" t="s">
        <v>20</v>
      </c>
      <c r="N11558" s="3" t="str">
        <f>IF(LEFT(LOWER(C11558),1)="m","Male",IF(LEFT(LOWER(C11558),1)="f","Female","Unknown"))</f>
        <v>Female</v>
      </c>
      <c r="O11558" s="4" t="str">
        <f>IF(TRIM(LOWER(F11558))="neuro","Neurology",IF(TRIM(LOWER(F11558))="Neurology","Neurology",IF(TRIM(LOWER(F11558))="general ward","General",IF(TRIM(LOWER(F11558))="general","General",IF(TRIM(LOWER(F11558))="cardiology","Cardiology",IF(TRIM(LOWER(F11558))="Cardiology","Cardiology",IF(TRIM(LOWER(F11558))="Peads","Pediatrics",IF(TRIM(LOWER(F11558))="Pediatrics","Pediatrics",IF(TRIM(LOWER(F11558))="orthopedics","Orthopedics",IF(TRIM(LOWER(F11558))="Neurology","Neurology",IF(TRIM(LOWER(F11558))="Oncology","Oncology")))))))))))</f>
        <v>Pediatrics</v>
      </c>
      <c r="P11558" s="3" t="str">
        <f t="shared" si="1080"/>
        <v>Private</v>
      </c>
      <c r="Q11558" s="5">
        <f t="shared" si="1081"/>
        <v>15</v>
      </c>
      <c r="R11558" s="1">
        <f t="shared" si="1082"/>
        <v>293268.26</v>
      </c>
      <c r="S11558" s="1">
        <f t="shared" si="1083"/>
        <v>0</v>
      </c>
      <c r="T11558" s="1" t="str">
        <f t="shared" si="1084"/>
        <v>0-17</v>
      </c>
      <c r="U11558" s="1" t="str">
        <f t="shared" si="1085"/>
        <v>No</v>
      </c>
    </row>
    <row r="11559" spans="1:21">
      <c r="A11559" s="1">
        <v>11558</v>
      </c>
      <c r="B11559" s="1">
        <v>42</v>
      </c>
      <c r="C11559" s="1" t="s">
        <v>26</v>
      </c>
      <c r="D11559" s="2">
        <v>44987</v>
      </c>
      <c r="E11559" s="2">
        <v>44992</v>
      </c>
      <c r="F11559" s="1" t="s">
        <v>30</v>
      </c>
      <c r="G11559" s="1" t="s">
        <v>41</v>
      </c>
      <c r="H11559" s="1" t="s">
        <v>37</v>
      </c>
      <c r="I11559" s="1">
        <v>341425.99</v>
      </c>
      <c r="J11559" s="1" t="s">
        <v>25</v>
      </c>
      <c r="K11559" s="1" t="s">
        <v>17</v>
      </c>
      <c r="N11559" s="3" t="str">
        <f>IF(LEFT(LOWER(C11559),1)="m","Male",IF(LEFT(LOWER(C11559),1)="f","Female","Unknown"))</f>
        <v>Female</v>
      </c>
      <c r="O11559" s="4" t="str">
        <f>IF(TRIM(LOWER(F11559))="neuro","Neurology",IF(TRIM(LOWER(F11559))="Neurology","Neurology",IF(TRIM(LOWER(F11559))="general ward","General",IF(TRIM(LOWER(F11559))="general","General",IF(TRIM(LOWER(F11559))="cardiology","Cardiology",IF(TRIM(LOWER(F11559))="Cardiology","Cardiology",IF(TRIM(LOWER(F11559))="Peads","Pediatrics",IF(TRIM(LOWER(F11559))="Pediatrics","Pediatrics",IF(TRIM(LOWER(F11559))="orthopedics","Orthopedics",IF(TRIM(LOWER(F11559))="Neurology","Neurology",IF(TRIM(LOWER(F11559))="Oncology","Oncology")))))))))))</f>
        <v>Pediatrics</v>
      </c>
      <c r="P11559" s="3" t="str">
        <f t="shared" si="1080"/>
        <v>Unknown</v>
      </c>
      <c r="Q11559" s="5">
        <f t="shared" si="1081"/>
        <v>5</v>
      </c>
      <c r="R11559" s="1">
        <f t="shared" si="1082"/>
        <v>341425.99</v>
      </c>
      <c r="S11559" s="1">
        <f t="shared" si="1083"/>
        <v>1</v>
      </c>
      <c r="T11559" s="1" t="str">
        <f t="shared" si="1084"/>
        <v>36-50</v>
      </c>
      <c r="U11559" s="1" t="str">
        <f t="shared" si="1085"/>
        <v>Yes</v>
      </c>
    </row>
    <row r="11560" spans="1:21">
      <c r="A11560" s="1">
        <v>11559</v>
      </c>
      <c r="B11560" s="1">
        <v>67</v>
      </c>
      <c r="C11560" s="1" t="s">
        <v>29</v>
      </c>
      <c r="D11560" s="2">
        <v>45573</v>
      </c>
      <c r="E11560" s="2">
        <v>45558</v>
      </c>
      <c r="F11560" s="1" t="s">
        <v>35</v>
      </c>
      <c r="G11560" s="1" t="s">
        <v>14</v>
      </c>
      <c r="H11560" s="1" t="s">
        <v>23</v>
      </c>
      <c r="I11560" s="1">
        <v>324216.26</v>
      </c>
      <c r="J11560" s="1" t="s">
        <v>24</v>
      </c>
      <c r="K11560" s="1" t="s">
        <v>25</v>
      </c>
      <c r="N11560" s="3" t="str">
        <f>IF(LEFT(LOWER(C11560),1)="m","Male",IF(LEFT(LOWER(C11560),1)="f","Female","Unknown"))</f>
        <v>Female</v>
      </c>
      <c r="O11560" s="4" t="str">
        <f>IF(TRIM(LOWER(F11560))="neuro","Neurology",IF(TRIM(LOWER(F11560))="Neurology","Neurology",IF(TRIM(LOWER(F11560))="general ward","General",IF(TRIM(LOWER(F11560))="general","General",IF(TRIM(LOWER(F11560))="cardiology","Cardiology",IF(TRIM(LOWER(F11560))="Cardiology","Cardiology",IF(TRIM(LOWER(F11560))="Peads","Pediatrics",IF(TRIM(LOWER(F11560))="Pediatrics","Pediatrics",IF(TRIM(LOWER(F11560))="orthopedics","Orthopedics",IF(TRIM(LOWER(F11560))="Neurology","Neurology",IF(TRIM(LOWER(F11560))="Oncology","Oncology")))))))))))</f>
        <v>Cardiology</v>
      </c>
      <c r="P11560" s="3" t="str">
        <f t="shared" si="1080"/>
        <v>Private</v>
      </c>
      <c r="Q11560" s="5" t="str">
        <f t="shared" si="1081"/>
        <v/>
      </c>
      <c r="R11560" s="1">
        <f t="shared" si="1082"/>
        <v>324216.26</v>
      </c>
      <c r="S11560" s="1">
        <f t="shared" si="1083"/>
        <v>1</v>
      </c>
      <c r="T11560" s="1" t="str">
        <f t="shared" si="1084"/>
        <v>66+</v>
      </c>
      <c r="U11560" s="1" t="str">
        <f t="shared" si="1085"/>
        <v>No</v>
      </c>
    </row>
    <row r="11561" spans="1:21">
      <c r="A11561" s="1">
        <v>11560</v>
      </c>
      <c r="B11561" s="1">
        <v>44</v>
      </c>
      <c r="C11561" s="1" t="s">
        <v>27</v>
      </c>
      <c r="D11561" s="2">
        <v>45553</v>
      </c>
      <c r="E11561" s="2">
        <v>45570</v>
      </c>
      <c r="F11561" s="1" t="s">
        <v>21</v>
      </c>
      <c r="G11561" s="1" t="s">
        <v>33</v>
      </c>
      <c r="H11561" s="1" t="s">
        <v>39</v>
      </c>
      <c r="I11561" s="1">
        <v>179800.22</v>
      </c>
      <c r="J11561" s="1" t="s">
        <v>38</v>
      </c>
      <c r="K11561" s="1" t="s">
        <v>42</v>
      </c>
      <c r="N11561" s="3" t="str">
        <f>IF(LEFT(LOWER(C11561),1)="m","Male",IF(LEFT(LOWER(C11561),1)="f","Female","Unknown"))</f>
        <v>Male</v>
      </c>
      <c r="O11561" s="4" t="str">
        <f>IF(TRIM(LOWER(F11561))="neuro","Neurology",IF(TRIM(LOWER(F11561))="Neurology","Neurology",IF(TRIM(LOWER(F11561))="general ward","General",IF(TRIM(LOWER(F11561))="general","General",IF(TRIM(LOWER(F11561))="cardiology","Cardiology",IF(TRIM(LOWER(F11561))="Cardiology","Cardiology",IF(TRIM(LOWER(F11561))="Peads","Pediatrics",IF(TRIM(LOWER(F11561))="Pediatrics","Pediatrics",IF(TRIM(LOWER(F11561))="orthopedics","Orthopedics",IF(TRIM(LOWER(F11561))="Neurology","Neurology",IF(TRIM(LOWER(F11561))="Oncology","Oncology")))))))))))</f>
        <v>General</v>
      </c>
      <c r="P11561" s="3" t="str">
        <f t="shared" si="1080"/>
        <v>Self</v>
      </c>
      <c r="Q11561" s="5">
        <f t="shared" si="1081"/>
        <v>17</v>
      </c>
      <c r="R11561" s="1">
        <f t="shared" si="1082"/>
        <v>179800.22</v>
      </c>
      <c r="S11561" s="1">
        <f t="shared" si="1083"/>
        <v>0</v>
      </c>
      <c r="T11561" s="1" t="str">
        <f t="shared" si="1084"/>
        <v>36-50</v>
      </c>
      <c r="U11561" s="1" t="str">
        <f t="shared" si="1085"/>
        <v>No</v>
      </c>
    </row>
    <row r="11562" spans="1:21">
      <c r="A11562" s="1">
        <v>11561</v>
      </c>
      <c r="B11562" s="1">
        <v>12</v>
      </c>
      <c r="C11562" s="1" t="s">
        <v>44</v>
      </c>
      <c r="D11562" s="2">
        <v>45552</v>
      </c>
      <c r="E11562" s="2">
        <v>45568</v>
      </c>
      <c r="F11562" s="1" t="s">
        <v>45</v>
      </c>
      <c r="G11562" s="1" t="s">
        <v>31</v>
      </c>
      <c r="H11562" s="1" t="s">
        <v>47</v>
      </c>
      <c r="I11562" s="1">
        <v>15724.97</v>
      </c>
      <c r="J11562" s="1" t="s">
        <v>25</v>
      </c>
      <c r="K11562" s="1" t="s">
        <v>25</v>
      </c>
      <c r="N11562" s="3" t="str">
        <f>IF(LEFT(LOWER(C11562),1)="m","Male",IF(LEFT(LOWER(C11562),1)="f","Female","Unknown"))</f>
        <v>Female</v>
      </c>
      <c r="O11562" s="4" t="str">
        <f>IF(TRIM(LOWER(F11562))="neuro","Neurology",IF(TRIM(LOWER(F11562))="Neurology","Neurology",IF(TRIM(LOWER(F11562))="general ward","General",IF(TRIM(LOWER(F11562))="general","General",IF(TRIM(LOWER(F11562))="cardiology","Cardiology",IF(TRIM(LOWER(F11562))="Cardiology","Cardiology",IF(TRIM(LOWER(F11562))="Peads","Pediatrics",IF(TRIM(LOWER(F11562))="Pediatrics","Pediatrics",IF(TRIM(LOWER(F11562))="orthopedics","Orthopedics",IF(TRIM(LOWER(F11562))="Neurology","Neurology",IF(TRIM(LOWER(F11562))="Oncology","Oncology")))))))))))</f>
        <v>Neurology</v>
      </c>
      <c r="P11562" s="3" t="str">
        <f t="shared" si="1080"/>
        <v>Private</v>
      </c>
      <c r="Q11562" s="5">
        <f t="shared" si="1081"/>
        <v>16</v>
      </c>
      <c r="R11562" s="1">
        <f t="shared" si="1082"/>
        <v>15724.97</v>
      </c>
      <c r="S11562" s="1">
        <f t="shared" si="1083"/>
        <v>1</v>
      </c>
      <c r="T11562" s="1" t="str">
        <f t="shared" si="1084"/>
        <v>0-17</v>
      </c>
      <c r="U11562" s="1" t="str">
        <f t="shared" si="1085"/>
        <v>Yes</v>
      </c>
    </row>
    <row r="11563" spans="1:21">
      <c r="A11563" s="1">
        <v>11562</v>
      </c>
      <c r="B11563" s="1">
        <v>70</v>
      </c>
      <c r="C11563" s="1" t="s">
        <v>26</v>
      </c>
      <c r="D11563" s="2">
        <v>45657</v>
      </c>
      <c r="E11563" s="2">
        <v>45660</v>
      </c>
      <c r="F11563" s="1" t="s">
        <v>52</v>
      </c>
      <c r="G11563" s="1" t="s">
        <v>36</v>
      </c>
      <c r="H11563" s="1" t="s">
        <v>37</v>
      </c>
      <c r="I11563" s="1">
        <v>315558.94</v>
      </c>
      <c r="J11563" s="1" t="s">
        <v>42</v>
      </c>
      <c r="K11563" s="1" t="s">
        <v>42</v>
      </c>
      <c r="N11563" s="3" t="str">
        <f>IF(LEFT(LOWER(C11563),1)="m","Male",IF(LEFT(LOWER(C11563),1)="f","Female","Unknown"))</f>
        <v>Female</v>
      </c>
      <c r="O11563" s="4" t="str">
        <f>IF(TRIM(LOWER(F11563))="neuro","Neurology",IF(TRIM(LOWER(F11563))="Neurology","Neurology",IF(TRIM(LOWER(F11563))="general ward","General",IF(TRIM(LOWER(F11563))="general","General",IF(TRIM(LOWER(F11563))="cardiology","Cardiology",IF(TRIM(LOWER(F11563))="Cardiology","Cardiology",IF(TRIM(LOWER(F11563))="Peads","Pediatrics",IF(TRIM(LOWER(F11563))="Pediatrics","Pediatrics",IF(TRIM(LOWER(F11563))="orthopedics","Orthopedics",IF(TRIM(LOWER(F11563))="Neurology","Neurology",IF(TRIM(LOWER(F11563))="Oncology","Oncology")))))))))))</f>
        <v>Oncology</v>
      </c>
      <c r="P11563" s="3" t="str">
        <f t="shared" si="1080"/>
        <v>Government</v>
      </c>
      <c r="Q11563" s="5">
        <f t="shared" si="1081"/>
        <v>3</v>
      </c>
      <c r="R11563" s="1">
        <f t="shared" si="1082"/>
        <v>315558.94</v>
      </c>
      <c r="S11563" s="1">
        <f t="shared" si="1083"/>
        <v>0</v>
      </c>
      <c r="T11563" s="1" t="str">
        <f t="shared" si="1084"/>
        <v>66+</v>
      </c>
      <c r="U11563" s="1" t="str">
        <f t="shared" si="1085"/>
        <v>No</v>
      </c>
    </row>
    <row r="11564" spans="1:21">
      <c r="A11564" s="1">
        <v>11563</v>
      </c>
      <c r="B11564" s="1">
        <v>93</v>
      </c>
      <c r="C11564" s="1" t="s">
        <v>44</v>
      </c>
      <c r="D11564" s="2">
        <v>45333</v>
      </c>
      <c r="E11564" s="2">
        <v>45344</v>
      </c>
      <c r="F11564" s="1" t="s">
        <v>43</v>
      </c>
      <c r="G11564" s="1" t="s">
        <v>33</v>
      </c>
      <c r="H11564" s="1" t="s">
        <v>48</v>
      </c>
      <c r="I11564" s="1">
        <v>19641.259999999998</v>
      </c>
      <c r="J11564" s="1" t="s">
        <v>25</v>
      </c>
      <c r="K11564" s="1" t="s">
        <v>42</v>
      </c>
      <c r="N11564" s="3" t="str">
        <f>IF(LEFT(LOWER(C11564),1)="m","Male",IF(LEFT(LOWER(C11564),1)="f","Female","Unknown"))</f>
        <v>Female</v>
      </c>
      <c r="O11564" s="4" t="str">
        <f>IF(TRIM(LOWER(F11564))="neuro","Neurology",IF(TRIM(LOWER(F11564))="Neurology","Neurology",IF(TRIM(LOWER(F11564))="general ward","General",IF(TRIM(LOWER(F11564))="general","General",IF(TRIM(LOWER(F11564))="cardiology","Cardiology",IF(TRIM(LOWER(F11564))="Cardiology","Cardiology",IF(TRIM(LOWER(F11564))="Peads","Pediatrics",IF(TRIM(LOWER(F11564))="Pediatrics","Pediatrics",IF(TRIM(LOWER(F11564))="orthopedics","Orthopedics",IF(TRIM(LOWER(F11564))="Neurology","Neurology",IF(TRIM(LOWER(F11564))="Oncology","Oncology")))))))))))</f>
        <v>Orthopedics</v>
      </c>
      <c r="P11564" s="3" t="str">
        <f t="shared" si="1080"/>
        <v>Self</v>
      </c>
      <c r="Q11564" s="5">
        <f t="shared" si="1081"/>
        <v>11</v>
      </c>
      <c r="R11564" s="1">
        <f t="shared" si="1082"/>
        <v>19641.259999999998</v>
      </c>
      <c r="S11564" s="1">
        <f t="shared" si="1083"/>
        <v>0</v>
      </c>
      <c r="T11564" s="1" t="str">
        <f t="shared" si="1084"/>
        <v>66+</v>
      </c>
      <c r="U11564" s="1" t="str">
        <f t="shared" si="1085"/>
        <v>Yes</v>
      </c>
    </row>
    <row r="11565" spans="1:21">
      <c r="A11565" s="1">
        <v>11564</v>
      </c>
      <c r="C11565" s="1" t="s">
        <v>34</v>
      </c>
      <c r="D11565" s="2">
        <v>45367</v>
      </c>
      <c r="E11565" s="2">
        <v>45375</v>
      </c>
      <c r="F11565" s="1" t="s">
        <v>35</v>
      </c>
      <c r="G11565" s="1" t="s">
        <v>14</v>
      </c>
      <c r="H11565" s="1" t="s">
        <v>37</v>
      </c>
      <c r="I11565" s="1">
        <v>105011.54</v>
      </c>
      <c r="J11565" s="1" t="s">
        <v>42</v>
      </c>
      <c r="K11565" s="1" t="s">
        <v>38</v>
      </c>
      <c r="N11565" s="3" t="str">
        <f>IF(LEFT(LOWER(C11565),1)="m","Male",IF(LEFT(LOWER(C11565),1)="f","Female","Unknown"))</f>
        <v>Male</v>
      </c>
      <c r="O11565" s="4" t="str">
        <f>IF(TRIM(LOWER(F11565))="neuro","Neurology",IF(TRIM(LOWER(F11565))="Neurology","Neurology",IF(TRIM(LOWER(F11565))="general ward","General",IF(TRIM(LOWER(F11565))="general","General",IF(TRIM(LOWER(F11565))="cardiology","Cardiology",IF(TRIM(LOWER(F11565))="Cardiology","Cardiology",IF(TRIM(LOWER(F11565))="Peads","Pediatrics",IF(TRIM(LOWER(F11565))="Pediatrics","Pediatrics",IF(TRIM(LOWER(F11565))="orthopedics","Orthopedics",IF(TRIM(LOWER(F11565))="Neurology","Neurology",IF(TRIM(LOWER(F11565))="Oncology","Oncology")))))))))))</f>
        <v>Cardiology</v>
      </c>
      <c r="P11565" s="3" t="str">
        <f t="shared" si="1080"/>
        <v>Private</v>
      </c>
      <c r="Q11565" s="5">
        <f t="shared" si="1081"/>
        <v>8</v>
      </c>
      <c r="R11565" s="1">
        <f t="shared" si="1082"/>
        <v>105011.54</v>
      </c>
      <c r="S11565" s="1">
        <f t="shared" si="1083"/>
        <v>0</v>
      </c>
      <c r="T11565" s="1" t="str">
        <f t="shared" si="1084"/>
        <v>0-17</v>
      </c>
      <c r="U11565" s="1" t="str">
        <f t="shared" si="1085"/>
        <v>No</v>
      </c>
    </row>
    <row r="11566" spans="1:21">
      <c r="A11566" s="1">
        <v>11565</v>
      </c>
      <c r="B11566" s="1">
        <v>51</v>
      </c>
      <c r="C11566" s="1" t="s">
        <v>18</v>
      </c>
      <c r="D11566" s="2">
        <v>45052</v>
      </c>
      <c r="E11566" s="2">
        <v>45069</v>
      </c>
      <c r="F11566" s="1" t="s">
        <v>28</v>
      </c>
      <c r="G11566" s="1" t="s">
        <v>41</v>
      </c>
      <c r="H11566" s="1" t="s">
        <v>47</v>
      </c>
      <c r="I11566" s="1">
        <v>24483.03</v>
      </c>
      <c r="K11566" s="1" t="s">
        <v>20</v>
      </c>
      <c r="N11566" s="3" t="str">
        <f>IF(LEFT(LOWER(C11566),1)="m","Male",IF(LEFT(LOWER(C11566),1)="f","Female","Unknown"))</f>
        <v>Male</v>
      </c>
      <c r="O11566" s="4" t="str">
        <f>IF(TRIM(LOWER(F11566))="neuro","Neurology",IF(TRIM(LOWER(F11566))="Neurology","Neurology",IF(TRIM(LOWER(F11566))="general ward","General",IF(TRIM(LOWER(F11566))="general","General",IF(TRIM(LOWER(F11566))="cardiology","Cardiology",IF(TRIM(LOWER(F11566))="Cardiology","Cardiology",IF(TRIM(LOWER(F11566))="Peads","Pediatrics",IF(TRIM(LOWER(F11566))="Pediatrics","Pediatrics",IF(TRIM(LOWER(F11566))="orthopedics","Orthopedics",IF(TRIM(LOWER(F11566))="Neurology","Neurology",IF(TRIM(LOWER(F11566))="Oncology","Oncology")))))))))))</f>
        <v>Orthopedics</v>
      </c>
      <c r="P11566" s="3" t="str">
        <f t="shared" si="1080"/>
        <v>Unknown</v>
      </c>
      <c r="Q11566" s="5">
        <f t="shared" si="1081"/>
        <v>17</v>
      </c>
      <c r="R11566" s="1">
        <f t="shared" si="1082"/>
        <v>24483.03</v>
      </c>
      <c r="S11566" s="1">
        <f t="shared" si="1083"/>
        <v>0</v>
      </c>
      <c r="T11566" s="1" t="str">
        <f t="shared" si="1084"/>
        <v>51-65</v>
      </c>
      <c r="U11566" s="1" t="str">
        <f t="shared" si="1085"/>
        <v>Unknown</v>
      </c>
    </row>
    <row r="11567" spans="1:21">
      <c r="A11567" s="1">
        <v>11566</v>
      </c>
      <c r="B11567" s="1">
        <v>94</v>
      </c>
      <c r="C11567" s="1" t="s">
        <v>44</v>
      </c>
      <c r="D11567" s="2">
        <v>45551</v>
      </c>
      <c r="E11567" s="2">
        <v>45569</v>
      </c>
      <c r="F11567" s="1" t="s">
        <v>45</v>
      </c>
      <c r="G11567" s="1" t="s">
        <v>31</v>
      </c>
      <c r="H11567" s="1" t="s">
        <v>37</v>
      </c>
      <c r="I11567" s="1">
        <v>170393.43</v>
      </c>
      <c r="J11567" s="1" t="s">
        <v>16</v>
      </c>
      <c r="K11567" s="1" t="s">
        <v>16</v>
      </c>
      <c r="N11567" s="3" t="str">
        <f>IF(LEFT(LOWER(C11567),1)="m","Male",IF(LEFT(LOWER(C11567),1)="f","Female","Unknown"))</f>
        <v>Female</v>
      </c>
      <c r="O11567" s="4" t="str">
        <f>IF(TRIM(LOWER(F11567))="neuro","Neurology",IF(TRIM(LOWER(F11567))="Neurology","Neurology",IF(TRIM(LOWER(F11567))="general ward","General",IF(TRIM(LOWER(F11567))="general","General",IF(TRIM(LOWER(F11567))="cardiology","Cardiology",IF(TRIM(LOWER(F11567))="Cardiology","Cardiology",IF(TRIM(LOWER(F11567))="Peads","Pediatrics",IF(TRIM(LOWER(F11567))="Pediatrics","Pediatrics",IF(TRIM(LOWER(F11567))="orthopedics","Orthopedics",IF(TRIM(LOWER(F11567))="Neurology","Neurology",IF(TRIM(LOWER(F11567))="Oncology","Oncology")))))))))))</f>
        <v>Neurology</v>
      </c>
      <c r="P11567" s="3" t="str">
        <f t="shared" si="1080"/>
        <v>Private</v>
      </c>
      <c r="Q11567" s="5">
        <f t="shared" si="1081"/>
        <v>18</v>
      </c>
      <c r="R11567" s="1">
        <f t="shared" si="1082"/>
        <v>170393.43</v>
      </c>
      <c r="S11567" s="1">
        <f t="shared" si="1083"/>
        <v>1</v>
      </c>
      <c r="T11567" s="1" t="str">
        <f t="shared" si="1084"/>
        <v>66+</v>
      </c>
      <c r="U11567" s="1" t="str">
        <f t="shared" si="1085"/>
        <v>Yes</v>
      </c>
    </row>
    <row r="11568" spans="1:21">
      <c r="A11568" s="1">
        <v>11567</v>
      </c>
      <c r="B11568" s="1">
        <v>4</v>
      </c>
      <c r="C11568" s="1" t="s">
        <v>26</v>
      </c>
      <c r="D11568" s="2">
        <v>45338</v>
      </c>
      <c r="E11568" s="2">
        <v>45350</v>
      </c>
      <c r="F11568" s="1" t="s">
        <v>43</v>
      </c>
      <c r="G11568" s="1" t="s">
        <v>31</v>
      </c>
      <c r="H11568" s="1" t="s">
        <v>39</v>
      </c>
      <c r="I11568" s="1">
        <v>175856.35</v>
      </c>
      <c r="J11568" s="1" t="s">
        <v>25</v>
      </c>
      <c r="K11568" s="1" t="s">
        <v>42</v>
      </c>
      <c r="N11568" s="3" t="str">
        <f>IF(LEFT(LOWER(C11568),1)="m","Male",IF(LEFT(LOWER(C11568),1)="f","Female","Unknown"))</f>
        <v>Female</v>
      </c>
      <c r="O11568" s="4" t="str">
        <f>IF(TRIM(LOWER(F11568))="neuro","Neurology",IF(TRIM(LOWER(F11568))="Neurology","Neurology",IF(TRIM(LOWER(F11568))="general ward","General",IF(TRIM(LOWER(F11568))="general","General",IF(TRIM(LOWER(F11568))="cardiology","Cardiology",IF(TRIM(LOWER(F11568))="Cardiology","Cardiology",IF(TRIM(LOWER(F11568))="Peads","Pediatrics",IF(TRIM(LOWER(F11568))="Pediatrics","Pediatrics",IF(TRIM(LOWER(F11568))="orthopedics","Orthopedics",IF(TRIM(LOWER(F11568))="Neurology","Neurology",IF(TRIM(LOWER(F11568))="Oncology","Oncology")))))))))))</f>
        <v>Orthopedics</v>
      </c>
      <c r="P11568" s="3" t="str">
        <f t="shared" si="1080"/>
        <v>Private</v>
      </c>
      <c r="Q11568" s="5">
        <f t="shared" si="1081"/>
        <v>12</v>
      </c>
      <c r="R11568" s="1">
        <f t="shared" si="1082"/>
        <v>175856.35</v>
      </c>
      <c r="S11568" s="1">
        <f t="shared" si="1083"/>
        <v>0</v>
      </c>
      <c r="T11568" s="1" t="str">
        <f t="shared" si="1084"/>
        <v>0-17</v>
      </c>
      <c r="U11568" s="1" t="str">
        <f t="shared" si="1085"/>
        <v>Yes</v>
      </c>
    </row>
    <row r="11569" spans="1:21">
      <c r="A11569" s="1">
        <v>11568</v>
      </c>
      <c r="B11569" s="1">
        <v>22</v>
      </c>
      <c r="C11569" s="1" t="s">
        <v>27</v>
      </c>
      <c r="D11569" s="2">
        <v>45552</v>
      </c>
      <c r="E11569" s="2">
        <v>45553</v>
      </c>
      <c r="F11569" s="1" t="s">
        <v>13</v>
      </c>
      <c r="G11569" s="1" t="s">
        <v>22</v>
      </c>
      <c r="H11569" s="1" t="s">
        <v>32</v>
      </c>
      <c r="I11569" s="1">
        <v>249158.19</v>
      </c>
      <c r="J11569" s="1" t="s">
        <v>42</v>
      </c>
      <c r="K11569" s="1" t="s">
        <v>16</v>
      </c>
      <c r="N11569" s="3" t="str">
        <f>IF(LEFT(LOWER(C11569),1)="m","Male",IF(LEFT(LOWER(C11569),1)="f","Female","Unknown"))</f>
        <v>Male</v>
      </c>
      <c r="O11569" s="4" t="str">
        <f>IF(TRIM(LOWER(F11569))="neuro","Neurology",IF(TRIM(LOWER(F11569))="Neurology","Neurology",IF(TRIM(LOWER(F11569))="general ward","General",IF(TRIM(LOWER(F11569))="general","General",IF(TRIM(LOWER(F11569))="cardiology","Cardiology",IF(TRIM(LOWER(F11569))="Cardiology","Cardiology",IF(TRIM(LOWER(F11569))="Peads","Pediatrics",IF(TRIM(LOWER(F11569))="Pediatrics","Pediatrics",IF(TRIM(LOWER(F11569))="orthopedics","Orthopedics",IF(TRIM(LOWER(F11569))="Neurology","Neurology",IF(TRIM(LOWER(F11569))="Oncology","Oncology")))))))))))</f>
        <v>Neurology</v>
      </c>
      <c r="P11569" s="3" t="str">
        <f t="shared" si="1080"/>
        <v>Government</v>
      </c>
      <c r="Q11569" s="5">
        <f t="shared" si="1081"/>
        <v>1</v>
      </c>
      <c r="R11569" s="1">
        <f t="shared" si="1082"/>
        <v>249158.19</v>
      </c>
      <c r="S11569" s="1">
        <f t="shared" si="1083"/>
        <v>1</v>
      </c>
      <c r="T11569" s="1" t="str">
        <f t="shared" si="1084"/>
        <v>18-35</v>
      </c>
      <c r="U11569" s="1" t="str">
        <f t="shared" si="1085"/>
        <v>No</v>
      </c>
    </row>
    <row r="11570" spans="1:21">
      <c r="A11570" s="1">
        <v>11569</v>
      </c>
      <c r="B11570" s="1">
        <v>39</v>
      </c>
      <c r="C11570" s="1" t="s">
        <v>44</v>
      </c>
      <c r="D11570" s="2">
        <v>45615</v>
      </c>
      <c r="E11570" s="2">
        <v>45622</v>
      </c>
      <c r="F11570" s="1" t="s">
        <v>45</v>
      </c>
      <c r="G11570" s="1" t="s">
        <v>31</v>
      </c>
      <c r="H11570" s="1" t="s">
        <v>15</v>
      </c>
      <c r="I11570" s="1">
        <v>240871.87</v>
      </c>
      <c r="J11570" s="1" t="s">
        <v>42</v>
      </c>
      <c r="K11570" s="1" t="s">
        <v>16</v>
      </c>
      <c r="N11570" s="3" t="str">
        <f>IF(LEFT(LOWER(C11570),1)="m","Male",IF(LEFT(LOWER(C11570),1)="f","Female","Unknown"))</f>
        <v>Female</v>
      </c>
      <c r="O11570" s="4" t="str">
        <f>IF(TRIM(LOWER(F11570))="neuro","Neurology",IF(TRIM(LOWER(F11570))="Neurology","Neurology",IF(TRIM(LOWER(F11570))="general ward","General",IF(TRIM(LOWER(F11570))="general","General",IF(TRIM(LOWER(F11570))="cardiology","Cardiology",IF(TRIM(LOWER(F11570))="Cardiology","Cardiology",IF(TRIM(LOWER(F11570))="Peads","Pediatrics",IF(TRIM(LOWER(F11570))="Pediatrics","Pediatrics",IF(TRIM(LOWER(F11570))="orthopedics","Orthopedics",IF(TRIM(LOWER(F11570))="Neurology","Neurology",IF(TRIM(LOWER(F11570))="Oncology","Oncology")))))))))))</f>
        <v>Neurology</v>
      </c>
      <c r="P11570" s="3" t="str">
        <f t="shared" si="1080"/>
        <v>Private</v>
      </c>
      <c r="Q11570" s="5">
        <f t="shared" si="1081"/>
        <v>7</v>
      </c>
      <c r="R11570" s="1">
        <f t="shared" si="1082"/>
        <v>240871.87</v>
      </c>
      <c r="S11570" s="1">
        <f t="shared" si="1083"/>
        <v>1</v>
      </c>
      <c r="T11570" s="1" t="str">
        <f t="shared" si="1084"/>
        <v>36-50</v>
      </c>
      <c r="U11570" s="1" t="str">
        <f t="shared" si="1085"/>
        <v>No</v>
      </c>
    </row>
    <row r="11571" spans="1:21">
      <c r="A11571" s="1">
        <v>11570</v>
      </c>
      <c r="B11571" s="1">
        <v>8</v>
      </c>
      <c r="C11571" s="1" t="s">
        <v>12</v>
      </c>
      <c r="D11571" s="2">
        <v>45599</v>
      </c>
      <c r="E11571" s="2">
        <v>45603</v>
      </c>
      <c r="F11571" s="1" t="s">
        <v>52</v>
      </c>
      <c r="G11571" s="1" t="s">
        <v>22</v>
      </c>
      <c r="I11571" s="1">
        <v>197873.96</v>
      </c>
      <c r="J11571" s="1" t="s">
        <v>16</v>
      </c>
      <c r="K11571" s="1" t="s">
        <v>38</v>
      </c>
      <c r="N11571" s="3" t="str">
        <f>IF(LEFT(LOWER(C11571),1)="m","Male",IF(LEFT(LOWER(C11571),1)="f","Female","Unknown"))</f>
        <v>Unknown</v>
      </c>
      <c r="O11571" s="4" t="str">
        <f>IF(TRIM(LOWER(F11571))="neuro","Neurology",IF(TRIM(LOWER(F11571))="Neurology","Neurology",IF(TRIM(LOWER(F11571))="general ward","General",IF(TRIM(LOWER(F11571))="general","General",IF(TRIM(LOWER(F11571))="cardiology","Cardiology",IF(TRIM(LOWER(F11571))="Cardiology","Cardiology",IF(TRIM(LOWER(F11571))="Peads","Pediatrics",IF(TRIM(LOWER(F11571))="Pediatrics","Pediatrics",IF(TRIM(LOWER(F11571))="orthopedics","Orthopedics",IF(TRIM(LOWER(F11571))="Neurology","Neurology",IF(TRIM(LOWER(F11571))="Oncology","Oncology")))))))))))</f>
        <v>Oncology</v>
      </c>
      <c r="P11571" s="3" t="str">
        <f t="shared" si="1080"/>
        <v>Government</v>
      </c>
      <c r="Q11571" s="5">
        <f t="shared" si="1081"/>
        <v>4</v>
      </c>
      <c r="R11571" s="1">
        <f t="shared" si="1082"/>
        <v>197873.96</v>
      </c>
      <c r="S11571" s="1">
        <f t="shared" si="1083"/>
        <v>0</v>
      </c>
      <c r="T11571" s="1" t="str">
        <f t="shared" si="1084"/>
        <v>0-17</v>
      </c>
      <c r="U11571" s="1" t="str">
        <f t="shared" si="1085"/>
        <v>Yes</v>
      </c>
    </row>
    <row r="11572" spans="1:21">
      <c r="A11572" s="1">
        <v>11571</v>
      </c>
      <c r="B11572" s="1">
        <v>47</v>
      </c>
      <c r="C11572" s="1" t="s">
        <v>44</v>
      </c>
      <c r="D11572" s="2">
        <v>45040</v>
      </c>
      <c r="E11572" s="2">
        <v>45057</v>
      </c>
      <c r="F11572" s="1" t="s">
        <v>52</v>
      </c>
      <c r="G11572" s="1" t="s">
        <v>31</v>
      </c>
      <c r="H11572" s="1" t="s">
        <v>47</v>
      </c>
      <c r="I11572" s="1">
        <v>330256.84000000003</v>
      </c>
      <c r="J11572" s="1" t="s">
        <v>17</v>
      </c>
      <c r="K11572" s="1" t="s">
        <v>17</v>
      </c>
      <c r="N11572" s="3" t="str">
        <f>IF(LEFT(LOWER(C11572),1)="m","Male",IF(LEFT(LOWER(C11572),1)="f","Female","Unknown"))</f>
        <v>Female</v>
      </c>
      <c r="O11572" s="4" t="str">
        <f>IF(TRIM(LOWER(F11572))="neuro","Neurology",IF(TRIM(LOWER(F11572))="Neurology","Neurology",IF(TRIM(LOWER(F11572))="general ward","General",IF(TRIM(LOWER(F11572))="general","General",IF(TRIM(LOWER(F11572))="cardiology","Cardiology",IF(TRIM(LOWER(F11572))="Cardiology","Cardiology",IF(TRIM(LOWER(F11572))="Peads","Pediatrics",IF(TRIM(LOWER(F11572))="Pediatrics","Pediatrics",IF(TRIM(LOWER(F11572))="orthopedics","Orthopedics",IF(TRIM(LOWER(F11572))="Neurology","Neurology",IF(TRIM(LOWER(F11572))="Oncology","Oncology")))))))))))</f>
        <v>Oncology</v>
      </c>
      <c r="P11572" s="3" t="str">
        <f t="shared" si="1080"/>
        <v>Private</v>
      </c>
      <c r="Q11572" s="5">
        <f t="shared" si="1081"/>
        <v>17</v>
      </c>
      <c r="R11572" s="1">
        <f t="shared" si="1082"/>
        <v>330256.84000000003</v>
      </c>
      <c r="S11572" s="1">
        <f t="shared" si="1083"/>
        <v>1</v>
      </c>
      <c r="T11572" s="1" t="str">
        <f t="shared" si="1084"/>
        <v>36-50</v>
      </c>
      <c r="U11572" s="1" t="str">
        <f t="shared" si="1085"/>
        <v>Yes</v>
      </c>
    </row>
    <row r="11573" spans="1:21">
      <c r="A11573" s="1">
        <v>11572</v>
      </c>
      <c r="B11573" s="1">
        <v>28</v>
      </c>
      <c r="C11573" s="1" t="s">
        <v>27</v>
      </c>
      <c r="D11573" s="2">
        <v>45562</v>
      </c>
      <c r="E11573" s="2">
        <v>45568</v>
      </c>
      <c r="F11573" s="1" t="s">
        <v>35</v>
      </c>
      <c r="G11573" s="1" t="s">
        <v>22</v>
      </c>
      <c r="H11573" s="1" t="s">
        <v>23</v>
      </c>
      <c r="I11573" s="1">
        <v>268118.78000000003</v>
      </c>
      <c r="J11573" s="1" t="s">
        <v>42</v>
      </c>
      <c r="K11573" s="1" t="s">
        <v>25</v>
      </c>
      <c r="N11573" s="3" t="str">
        <f>IF(LEFT(LOWER(C11573),1)="m","Male",IF(LEFT(LOWER(C11573),1)="f","Female","Unknown"))</f>
        <v>Male</v>
      </c>
      <c r="O11573" s="4" t="str">
        <f>IF(TRIM(LOWER(F11573))="neuro","Neurology",IF(TRIM(LOWER(F11573))="Neurology","Neurology",IF(TRIM(LOWER(F11573))="general ward","General",IF(TRIM(LOWER(F11573))="general","General",IF(TRIM(LOWER(F11573))="cardiology","Cardiology",IF(TRIM(LOWER(F11573))="Cardiology","Cardiology",IF(TRIM(LOWER(F11573))="Peads","Pediatrics",IF(TRIM(LOWER(F11573))="Pediatrics","Pediatrics",IF(TRIM(LOWER(F11573))="orthopedics","Orthopedics",IF(TRIM(LOWER(F11573))="Neurology","Neurology",IF(TRIM(LOWER(F11573))="Oncology","Oncology")))))))))))</f>
        <v>Cardiology</v>
      </c>
      <c r="P11573" s="3" t="str">
        <f t="shared" si="1080"/>
        <v>Government</v>
      </c>
      <c r="Q11573" s="5">
        <f t="shared" si="1081"/>
        <v>6</v>
      </c>
      <c r="R11573" s="1">
        <f t="shared" si="1082"/>
        <v>268118.78000000003</v>
      </c>
      <c r="S11573" s="1">
        <f t="shared" si="1083"/>
        <v>1</v>
      </c>
      <c r="T11573" s="1" t="str">
        <f t="shared" si="1084"/>
        <v>18-35</v>
      </c>
      <c r="U11573" s="1" t="str">
        <f t="shared" si="1085"/>
        <v>No</v>
      </c>
    </row>
    <row r="11574" spans="1:21">
      <c r="A11574" s="1">
        <v>11573</v>
      </c>
      <c r="C11574" s="1" t="s">
        <v>44</v>
      </c>
      <c r="D11574" s="2">
        <v>44995</v>
      </c>
      <c r="E11574" s="2">
        <v>45004</v>
      </c>
      <c r="F11574" s="1" t="s">
        <v>13</v>
      </c>
      <c r="G11574" s="1" t="s">
        <v>41</v>
      </c>
      <c r="H11574" s="1" t="s">
        <v>37</v>
      </c>
      <c r="I11574" s="1">
        <v>230518.03</v>
      </c>
      <c r="J11574" s="1" t="s">
        <v>17</v>
      </c>
      <c r="K11574" s="1" t="s">
        <v>25</v>
      </c>
      <c r="N11574" s="3" t="str">
        <f>IF(LEFT(LOWER(C11574),1)="m","Male",IF(LEFT(LOWER(C11574),1)="f","Female","Unknown"))</f>
        <v>Female</v>
      </c>
      <c r="O11574" s="4" t="str">
        <f>IF(TRIM(LOWER(F11574))="neuro","Neurology",IF(TRIM(LOWER(F11574))="Neurology","Neurology",IF(TRIM(LOWER(F11574))="general ward","General",IF(TRIM(LOWER(F11574))="general","General",IF(TRIM(LOWER(F11574))="cardiology","Cardiology",IF(TRIM(LOWER(F11574))="Cardiology","Cardiology",IF(TRIM(LOWER(F11574))="Peads","Pediatrics",IF(TRIM(LOWER(F11574))="Pediatrics","Pediatrics",IF(TRIM(LOWER(F11574))="orthopedics","Orthopedics",IF(TRIM(LOWER(F11574))="Neurology","Neurology",IF(TRIM(LOWER(F11574))="Oncology","Oncology")))))))))))</f>
        <v>Neurology</v>
      </c>
      <c r="P11574" s="3" t="str">
        <f t="shared" si="1080"/>
        <v>Unknown</v>
      </c>
      <c r="Q11574" s="5">
        <f t="shared" si="1081"/>
        <v>9</v>
      </c>
      <c r="R11574" s="1">
        <f t="shared" si="1082"/>
        <v>230518.03</v>
      </c>
      <c r="S11574" s="1">
        <f t="shared" si="1083"/>
        <v>1</v>
      </c>
      <c r="T11574" s="1" t="str">
        <f t="shared" si="1084"/>
        <v>0-17</v>
      </c>
      <c r="U11574" s="1" t="str">
        <f t="shared" si="1085"/>
        <v>Yes</v>
      </c>
    </row>
    <row r="11575" spans="1:21">
      <c r="A11575" s="1">
        <v>11574</v>
      </c>
      <c r="B11575" s="1">
        <v>24</v>
      </c>
      <c r="C11575" s="1" t="s">
        <v>18</v>
      </c>
      <c r="D11575" s="2">
        <v>45406</v>
      </c>
      <c r="E11575" s="2">
        <v>45413</v>
      </c>
      <c r="F11575" s="1" t="s">
        <v>45</v>
      </c>
      <c r="G11575" s="1" t="s">
        <v>46</v>
      </c>
      <c r="I11575" s="1">
        <v>22238.18</v>
      </c>
      <c r="J11575" s="1" t="s">
        <v>16</v>
      </c>
      <c r="K11575" s="1" t="s">
        <v>17</v>
      </c>
      <c r="N11575" s="3" t="str">
        <f>IF(LEFT(LOWER(C11575),1)="m","Male",IF(LEFT(LOWER(C11575),1)="f","Female","Unknown"))</f>
        <v>Male</v>
      </c>
      <c r="O11575" s="4" t="str">
        <f>IF(TRIM(LOWER(F11575))="neuro","Neurology",IF(TRIM(LOWER(F11575))="Neurology","Neurology",IF(TRIM(LOWER(F11575))="general ward","General",IF(TRIM(LOWER(F11575))="general","General",IF(TRIM(LOWER(F11575))="cardiology","Cardiology",IF(TRIM(LOWER(F11575))="Cardiology","Cardiology",IF(TRIM(LOWER(F11575))="Peads","Pediatrics",IF(TRIM(LOWER(F11575))="Pediatrics","Pediatrics",IF(TRIM(LOWER(F11575))="orthopedics","Orthopedics",IF(TRIM(LOWER(F11575))="Neurology","Neurology",IF(TRIM(LOWER(F11575))="Oncology","Oncology")))))))))))</f>
        <v>Neurology</v>
      </c>
      <c r="P11575" s="3" t="str">
        <f t="shared" si="1080"/>
        <v>Self</v>
      </c>
      <c r="Q11575" s="5">
        <f t="shared" si="1081"/>
        <v>7</v>
      </c>
      <c r="R11575" s="1">
        <f t="shared" si="1082"/>
        <v>22238.18</v>
      </c>
      <c r="S11575" s="1">
        <f t="shared" si="1083"/>
        <v>1</v>
      </c>
      <c r="T11575" s="1" t="str">
        <f t="shared" si="1084"/>
        <v>18-35</v>
      </c>
      <c r="U11575" s="1" t="str">
        <f t="shared" si="1085"/>
        <v>Yes</v>
      </c>
    </row>
    <row r="11576" spans="1:21">
      <c r="A11576" s="1">
        <v>11575</v>
      </c>
      <c r="B11576" s="1">
        <v>83</v>
      </c>
      <c r="C11576" s="1" t="s">
        <v>18</v>
      </c>
      <c r="D11576" s="2">
        <v>45376</v>
      </c>
      <c r="E11576" s="2">
        <v>45393</v>
      </c>
      <c r="F11576" s="1" t="s">
        <v>52</v>
      </c>
      <c r="G11576" s="1" t="s">
        <v>31</v>
      </c>
      <c r="H11576" s="1" t="s">
        <v>37</v>
      </c>
      <c r="I11576" s="1">
        <v>242022.77</v>
      </c>
      <c r="K11576" s="1" t="s">
        <v>42</v>
      </c>
      <c r="N11576" s="3" t="str">
        <f>IF(LEFT(LOWER(C11576),1)="m","Male",IF(LEFT(LOWER(C11576),1)="f","Female","Unknown"))</f>
        <v>Male</v>
      </c>
      <c r="O11576" s="4" t="str">
        <f>IF(TRIM(LOWER(F11576))="neuro","Neurology",IF(TRIM(LOWER(F11576))="Neurology","Neurology",IF(TRIM(LOWER(F11576))="general ward","General",IF(TRIM(LOWER(F11576))="general","General",IF(TRIM(LOWER(F11576))="cardiology","Cardiology",IF(TRIM(LOWER(F11576))="Cardiology","Cardiology",IF(TRIM(LOWER(F11576))="Peads","Pediatrics",IF(TRIM(LOWER(F11576))="Pediatrics","Pediatrics",IF(TRIM(LOWER(F11576))="orthopedics","Orthopedics",IF(TRIM(LOWER(F11576))="Neurology","Neurology",IF(TRIM(LOWER(F11576))="Oncology","Oncology")))))))))))</f>
        <v>Oncology</v>
      </c>
      <c r="P11576" s="3" t="str">
        <f t="shared" si="1080"/>
        <v>Private</v>
      </c>
      <c r="Q11576" s="5">
        <f t="shared" si="1081"/>
        <v>17</v>
      </c>
      <c r="R11576" s="1">
        <f t="shared" si="1082"/>
        <v>242022.77</v>
      </c>
      <c r="S11576" s="1">
        <f t="shared" si="1083"/>
        <v>0</v>
      </c>
      <c r="T11576" s="1" t="str">
        <f t="shared" si="1084"/>
        <v>66+</v>
      </c>
      <c r="U11576" s="1" t="str">
        <f t="shared" si="1085"/>
        <v>Unknown</v>
      </c>
    </row>
    <row r="11577" spans="1:21">
      <c r="A11577" s="1">
        <v>11576</v>
      </c>
      <c r="B11577" s="1">
        <v>16</v>
      </c>
      <c r="C11577" s="1" t="s">
        <v>18</v>
      </c>
      <c r="D11577" s="2">
        <v>45185</v>
      </c>
      <c r="E11577" s="2">
        <v>45192</v>
      </c>
      <c r="F11577" s="1" t="s">
        <v>49</v>
      </c>
      <c r="G11577" s="1" t="s">
        <v>33</v>
      </c>
      <c r="I11577" s="1">
        <v>17415.25</v>
      </c>
      <c r="J11577" s="1" t="s">
        <v>42</v>
      </c>
      <c r="K11577" s="1" t="s">
        <v>16</v>
      </c>
      <c r="N11577" s="3" t="str">
        <f>IF(LEFT(LOWER(C11577),1)="m","Male",IF(LEFT(LOWER(C11577),1)="f","Female","Unknown"))</f>
        <v>Male</v>
      </c>
      <c r="O11577" s="4" t="str">
        <f>IF(TRIM(LOWER(F11577))="neuro","Neurology",IF(TRIM(LOWER(F11577))="Neurology","Neurology",IF(TRIM(LOWER(F11577))="general ward","General",IF(TRIM(LOWER(F11577))="general","General",IF(TRIM(LOWER(F11577))="cardiology","Cardiology",IF(TRIM(LOWER(F11577))="Cardiology","Cardiology",IF(TRIM(LOWER(F11577))="Peads","Pediatrics",IF(TRIM(LOWER(F11577))="Pediatrics","Pediatrics",IF(TRIM(LOWER(F11577))="orthopedics","Orthopedics",IF(TRIM(LOWER(F11577))="Neurology","Neurology",IF(TRIM(LOWER(F11577))="Oncology","Oncology")))))))))))</f>
        <v>Oncology</v>
      </c>
      <c r="P11577" s="3" t="str">
        <f t="shared" si="1080"/>
        <v>Self</v>
      </c>
      <c r="Q11577" s="5">
        <f t="shared" si="1081"/>
        <v>7</v>
      </c>
      <c r="R11577" s="1">
        <f t="shared" si="1082"/>
        <v>17415.25</v>
      </c>
      <c r="S11577" s="1">
        <f t="shared" si="1083"/>
        <v>1</v>
      </c>
      <c r="T11577" s="1" t="str">
        <f t="shared" si="1084"/>
        <v>0-17</v>
      </c>
      <c r="U11577" s="1" t="str">
        <f t="shared" si="1085"/>
        <v>No</v>
      </c>
    </row>
    <row r="11578" spans="1:21">
      <c r="A11578" s="1">
        <v>11577</v>
      </c>
      <c r="B11578" s="1">
        <v>63</v>
      </c>
      <c r="C11578" s="1" t="s">
        <v>27</v>
      </c>
      <c r="D11578" s="2">
        <v>45103</v>
      </c>
      <c r="E11578" s="2">
        <v>45107</v>
      </c>
      <c r="F11578" s="1" t="s">
        <v>19</v>
      </c>
      <c r="G11578" s="1" t="s">
        <v>31</v>
      </c>
      <c r="H11578" s="1" t="s">
        <v>47</v>
      </c>
      <c r="I11578" s="1">
        <v>228253.61</v>
      </c>
      <c r="K11578" s="1" t="s">
        <v>20</v>
      </c>
      <c r="N11578" s="3" t="str">
        <f>IF(LEFT(LOWER(C11578),1)="m","Male",IF(LEFT(LOWER(C11578),1)="f","Female","Unknown"))</f>
        <v>Male</v>
      </c>
      <c r="O11578" s="4" t="str">
        <f>IF(TRIM(LOWER(F11578))="neuro","Neurology",IF(TRIM(LOWER(F11578))="Neurology","Neurology",IF(TRIM(LOWER(F11578))="general ward","General",IF(TRIM(LOWER(F11578))="general","General",IF(TRIM(LOWER(F11578))="cardiology","Cardiology",IF(TRIM(LOWER(F11578))="Cardiology","Cardiology",IF(TRIM(LOWER(F11578))="Peads","Pediatrics",IF(TRIM(LOWER(F11578))="Pediatrics","Pediatrics",IF(TRIM(LOWER(F11578))="orthopedics","Orthopedics",IF(TRIM(LOWER(F11578))="Neurology","Neurology",IF(TRIM(LOWER(F11578))="Oncology","Oncology")))))))))))</f>
        <v>General</v>
      </c>
      <c r="P11578" s="3" t="str">
        <f t="shared" si="1080"/>
        <v>Private</v>
      </c>
      <c r="Q11578" s="5">
        <f t="shared" si="1081"/>
        <v>4</v>
      </c>
      <c r="R11578" s="1">
        <f t="shared" si="1082"/>
        <v>228253.61</v>
      </c>
      <c r="S11578" s="1">
        <f t="shared" si="1083"/>
        <v>0</v>
      </c>
      <c r="T11578" s="1" t="str">
        <f t="shared" si="1084"/>
        <v>51-65</v>
      </c>
      <c r="U11578" s="1" t="str">
        <f t="shared" si="1085"/>
        <v>Unknown</v>
      </c>
    </row>
    <row r="11579" spans="1:21">
      <c r="A11579" s="1">
        <v>11578</v>
      </c>
      <c r="B11579" s="1">
        <v>40</v>
      </c>
      <c r="C11579" s="1" t="s">
        <v>44</v>
      </c>
      <c r="D11579" s="2">
        <v>45453</v>
      </c>
      <c r="E11579" s="2">
        <v>45455</v>
      </c>
      <c r="F11579" s="1" t="s">
        <v>40</v>
      </c>
      <c r="G11579" s="1" t="s">
        <v>46</v>
      </c>
      <c r="I11579" s="1">
        <v>35789.18</v>
      </c>
      <c r="J11579" s="1" t="s">
        <v>16</v>
      </c>
      <c r="K11579" s="1" t="s">
        <v>38</v>
      </c>
      <c r="N11579" s="3" t="str">
        <f>IF(LEFT(LOWER(C11579),1)="m","Male",IF(LEFT(LOWER(C11579),1)="f","Female","Unknown"))</f>
        <v>Female</v>
      </c>
      <c r="O11579" s="4" t="str">
        <f>IF(TRIM(LOWER(F11579))="neuro","Neurology",IF(TRIM(LOWER(F11579))="Neurology","Neurology",IF(TRIM(LOWER(F11579))="general ward","General",IF(TRIM(LOWER(F11579))="general","General",IF(TRIM(LOWER(F11579))="cardiology","Cardiology",IF(TRIM(LOWER(F11579))="Cardiology","Cardiology",IF(TRIM(LOWER(F11579))="Peads","Pediatrics",IF(TRIM(LOWER(F11579))="Pediatrics","Pediatrics",IF(TRIM(LOWER(F11579))="orthopedics","Orthopedics",IF(TRIM(LOWER(F11579))="Neurology","Neurology",IF(TRIM(LOWER(F11579))="Oncology","Oncology")))))))))))</f>
        <v>Pediatrics</v>
      </c>
      <c r="P11579" s="3" t="str">
        <f t="shared" si="1080"/>
        <v>Self</v>
      </c>
      <c r="Q11579" s="5">
        <f t="shared" si="1081"/>
        <v>2</v>
      </c>
      <c r="R11579" s="1">
        <f t="shared" si="1082"/>
        <v>35789.18</v>
      </c>
      <c r="S11579" s="1">
        <f t="shared" si="1083"/>
        <v>0</v>
      </c>
      <c r="T11579" s="1" t="str">
        <f t="shared" si="1084"/>
        <v>36-50</v>
      </c>
      <c r="U11579" s="1" t="str">
        <f t="shared" si="1085"/>
        <v>Yes</v>
      </c>
    </row>
    <row r="11580" spans="1:21">
      <c r="A11580" s="1">
        <v>11579</v>
      </c>
      <c r="B11580" s="1">
        <v>23</v>
      </c>
      <c r="C11580" s="1" t="s">
        <v>34</v>
      </c>
      <c r="D11580" s="2">
        <v>45358</v>
      </c>
      <c r="E11580" s="2">
        <v>45372</v>
      </c>
      <c r="F11580" s="1" t="s">
        <v>21</v>
      </c>
      <c r="G11580" s="1" t="s">
        <v>14</v>
      </c>
      <c r="H11580" s="1" t="s">
        <v>37</v>
      </c>
      <c r="I11580" s="1">
        <v>294356.13</v>
      </c>
      <c r="J11580" s="1" t="s">
        <v>38</v>
      </c>
      <c r="K11580" s="1" t="s">
        <v>16</v>
      </c>
      <c r="N11580" s="3" t="str">
        <f>IF(LEFT(LOWER(C11580),1)="m","Male",IF(LEFT(LOWER(C11580),1)="f","Female","Unknown"))</f>
        <v>Male</v>
      </c>
      <c r="O11580" s="4" t="str">
        <f>IF(TRIM(LOWER(F11580))="neuro","Neurology",IF(TRIM(LOWER(F11580))="Neurology","Neurology",IF(TRIM(LOWER(F11580))="general ward","General",IF(TRIM(LOWER(F11580))="general","General",IF(TRIM(LOWER(F11580))="cardiology","Cardiology",IF(TRIM(LOWER(F11580))="Cardiology","Cardiology",IF(TRIM(LOWER(F11580))="Peads","Pediatrics",IF(TRIM(LOWER(F11580))="Pediatrics","Pediatrics",IF(TRIM(LOWER(F11580))="orthopedics","Orthopedics",IF(TRIM(LOWER(F11580))="Neurology","Neurology",IF(TRIM(LOWER(F11580))="Oncology","Oncology")))))))))))</f>
        <v>General</v>
      </c>
      <c r="P11580" s="3" t="str">
        <f t="shared" si="1080"/>
        <v>Private</v>
      </c>
      <c r="Q11580" s="5">
        <f t="shared" si="1081"/>
        <v>14</v>
      </c>
      <c r="R11580" s="1">
        <f t="shared" si="1082"/>
        <v>294356.13</v>
      </c>
      <c r="S11580" s="1">
        <f t="shared" si="1083"/>
        <v>1</v>
      </c>
      <c r="T11580" s="1" t="str">
        <f t="shared" si="1084"/>
        <v>18-35</v>
      </c>
      <c r="U11580" s="1" t="str">
        <f t="shared" si="1085"/>
        <v>No</v>
      </c>
    </row>
    <row r="11581" spans="1:21">
      <c r="A11581" s="1">
        <v>11580</v>
      </c>
      <c r="B11581" s="1">
        <v>74</v>
      </c>
      <c r="C11581" s="1" t="s">
        <v>18</v>
      </c>
      <c r="D11581" s="2">
        <v>45540</v>
      </c>
      <c r="E11581" s="2">
        <v>45558</v>
      </c>
      <c r="F11581" s="1" t="s">
        <v>13</v>
      </c>
      <c r="G11581" s="1" t="s">
        <v>31</v>
      </c>
      <c r="H11581" s="1" t="s">
        <v>32</v>
      </c>
      <c r="I11581" s="1">
        <v>184138.76</v>
      </c>
      <c r="J11581" s="1" t="s">
        <v>17</v>
      </c>
      <c r="K11581" s="1" t="s">
        <v>20</v>
      </c>
      <c r="N11581" s="3" t="str">
        <f>IF(LEFT(LOWER(C11581),1)="m","Male",IF(LEFT(LOWER(C11581),1)="f","Female","Unknown"))</f>
        <v>Male</v>
      </c>
      <c r="O11581" s="4" t="str">
        <f>IF(TRIM(LOWER(F11581))="neuro","Neurology",IF(TRIM(LOWER(F11581))="Neurology","Neurology",IF(TRIM(LOWER(F11581))="general ward","General",IF(TRIM(LOWER(F11581))="general","General",IF(TRIM(LOWER(F11581))="cardiology","Cardiology",IF(TRIM(LOWER(F11581))="Cardiology","Cardiology",IF(TRIM(LOWER(F11581))="Peads","Pediatrics",IF(TRIM(LOWER(F11581))="Pediatrics","Pediatrics",IF(TRIM(LOWER(F11581))="orthopedics","Orthopedics",IF(TRIM(LOWER(F11581))="Neurology","Neurology",IF(TRIM(LOWER(F11581))="Oncology","Oncology")))))))))))</f>
        <v>Neurology</v>
      </c>
      <c r="P11581" s="3" t="str">
        <f t="shared" si="1080"/>
        <v>Private</v>
      </c>
      <c r="Q11581" s="5">
        <f t="shared" si="1081"/>
        <v>18</v>
      </c>
      <c r="R11581" s="1">
        <f t="shared" si="1082"/>
        <v>184138.76</v>
      </c>
      <c r="S11581" s="1">
        <f t="shared" si="1083"/>
        <v>0</v>
      </c>
      <c r="T11581" s="1" t="str">
        <f t="shared" si="1084"/>
        <v>66+</v>
      </c>
      <c r="U11581" s="1" t="str">
        <f t="shared" si="1085"/>
        <v>Yes</v>
      </c>
    </row>
    <row r="11582" spans="1:21">
      <c r="A11582" s="1">
        <v>11581</v>
      </c>
      <c r="C11582" s="1" t="s">
        <v>12</v>
      </c>
      <c r="D11582" s="2">
        <v>45453</v>
      </c>
      <c r="E11582" s="2">
        <v>45456</v>
      </c>
      <c r="F11582" s="1" t="s">
        <v>21</v>
      </c>
      <c r="G11582" s="1" t="s">
        <v>46</v>
      </c>
      <c r="H11582" s="1" t="s">
        <v>51</v>
      </c>
      <c r="I11582" s="1">
        <v>182346.97</v>
      </c>
      <c r="J11582" s="1" t="s">
        <v>16</v>
      </c>
      <c r="K11582" s="1" t="s">
        <v>25</v>
      </c>
      <c r="N11582" s="3" t="str">
        <f>IF(LEFT(LOWER(C11582),1)="m","Male",IF(LEFT(LOWER(C11582),1)="f","Female","Unknown"))</f>
        <v>Unknown</v>
      </c>
      <c r="O11582" s="4" t="str">
        <f>IF(TRIM(LOWER(F11582))="neuro","Neurology",IF(TRIM(LOWER(F11582))="Neurology","Neurology",IF(TRIM(LOWER(F11582))="general ward","General",IF(TRIM(LOWER(F11582))="general","General",IF(TRIM(LOWER(F11582))="cardiology","Cardiology",IF(TRIM(LOWER(F11582))="Cardiology","Cardiology",IF(TRIM(LOWER(F11582))="Peads","Pediatrics",IF(TRIM(LOWER(F11582))="Pediatrics","Pediatrics",IF(TRIM(LOWER(F11582))="orthopedics","Orthopedics",IF(TRIM(LOWER(F11582))="Neurology","Neurology",IF(TRIM(LOWER(F11582))="Oncology","Oncology")))))))))))</f>
        <v>General</v>
      </c>
      <c r="P11582" s="3" t="str">
        <f t="shared" si="1080"/>
        <v>Self</v>
      </c>
      <c r="Q11582" s="5">
        <f t="shared" si="1081"/>
        <v>3</v>
      </c>
      <c r="R11582" s="1">
        <f t="shared" si="1082"/>
        <v>182346.97</v>
      </c>
      <c r="S11582" s="1">
        <f t="shared" si="1083"/>
        <v>1</v>
      </c>
      <c r="T11582" s="1" t="str">
        <f t="shared" si="1084"/>
        <v>0-17</v>
      </c>
      <c r="U11582" s="1" t="str">
        <f t="shared" si="1085"/>
        <v>Yes</v>
      </c>
    </row>
    <row r="11583" spans="1:21">
      <c r="A11583" s="1">
        <v>11582</v>
      </c>
      <c r="B11583" s="1">
        <v>52</v>
      </c>
      <c r="C11583" s="1" t="s">
        <v>27</v>
      </c>
      <c r="D11583" s="2">
        <v>44944</v>
      </c>
      <c r="E11583" s="2">
        <v>44956</v>
      </c>
      <c r="F11583" s="1" t="s">
        <v>13</v>
      </c>
      <c r="G11583" s="1" t="s">
        <v>31</v>
      </c>
      <c r="H11583" s="1" t="s">
        <v>15</v>
      </c>
      <c r="I11583" s="1">
        <v>269906.93</v>
      </c>
      <c r="J11583" s="1" t="s">
        <v>42</v>
      </c>
      <c r="K11583" s="1" t="s">
        <v>38</v>
      </c>
      <c r="N11583" s="3" t="str">
        <f>IF(LEFT(LOWER(C11583),1)="m","Male",IF(LEFT(LOWER(C11583),1)="f","Female","Unknown"))</f>
        <v>Male</v>
      </c>
      <c r="O11583" s="4" t="str">
        <f>IF(TRIM(LOWER(F11583))="neuro","Neurology",IF(TRIM(LOWER(F11583))="Neurology","Neurology",IF(TRIM(LOWER(F11583))="general ward","General",IF(TRIM(LOWER(F11583))="general","General",IF(TRIM(LOWER(F11583))="cardiology","Cardiology",IF(TRIM(LOWER(F11583))="Cardiology","Cardiology",IF(TRIM(LOWER(F11583))="Peads","Pediatrics",IF(TRIM(LOWER(F11583))="Pediatrics","Pediatrics",IF(TRIM(LOWER(F11583))="orthopedics","Orthopedics",IF(TRIM(LOWER(F11583))="Neurology","Neurology",IF(TRIM(LOWER(F11583))="Oncology","Oncology")))))))))))</f>
        <v>Neurology</v>
      </c>
      <c r="P11583" s="3" t="str">
        <f t="shared" si="1080"/>
        <v>Private</v>
      </c>
      <c r="Q11583" s="5">
        <f t="shared" si="1081"/>
        <v>12</v>
      </c>
      <c r="R11583" s="1">
        <f t="shared" si="1082"/>
        <v>269906.93</v>
      </c>
      <c r="S11583" s="1">
        <f t="shared" si="1083"/>
        <v>0</v>
      </c>
      <c r="T11583" s="1" t="str">
        <f t="shared" si="1084"/>
        <v>51-65</v>
      </c>
      <c r="U11583" s="1" t="str">
        <f t="shared" si="1085"/>
        <v>No</v>
      </c>
    </row>
    <row r="11584" spans="1:21">
      <c r="A11584" s="1">
        <v>11583</v>
      </c>
      <c r="B11584" s="1">
        <v>23</v>
      </c>
      <c r="C11584" s="1" t="s">
        <v>34</v>
      </c>
      <c r="D11584" s="2">
        <v>45226</v>
      </c>
      <c r="E11584" s="2">
        <v>45229</v>
      </c>
      <c r="F11584" s="1" t="s">
        <v>43</v>
      </c>
      <c r="G11584" s="1" t="s">
        <v>14</v>
      </c>
      <c r="H11584" s="1" t="s">
        <v>39</v>
      </c>
      <c r="I11584" s="1">
        <v>150776.39000000001</v>
      </c>
      <c r="J11584" s="1" t="s">
        <v>24</v>
      </c>
      <c r="K11584" s="1" t="s">
        <v>25</v>
      </c>
      <c r="N11584" s="3" t="str">
        <f>IF(LEFT(LOWER(C11584),1)="m","Male",IF(LEFT(LOWER(C11584),1)="f","Female","Unknown"))</f>
        <v>Male</v>
      </c>
      <c r="O11584" s="4" t="str">
        <f>IF(TRIM(LOWER(F11584))="neuro","Neurology",IF(TRIM(LOWER(F11584))="Neurology","Neurology",IF(TRIM(LOWER(F11584))="general ward","General",IF(TRIM(LOWER(F11584))="general","General",IF(TRIM(LOWER(F11584))="cardiology","Cardiology",IF(TRIM(LOWER(F11584))="Cardiology","Cardiology",IF(TRIM(LOWER(F11584))="Peads","Pediatrics",IF(TRIM(LOWER(F11584))="Pediatrics","Pediatrics",IF(TRIM(LOWER(F11584))="orthopedics","Orthopedics",IF(TRIM(LOWER(F11584))="Neurology","Neurology",IF(TRIM(LOWER(F11584))="Oncology","Oncology")))))))))))</f>
        <v>Orthopedics</v>
      </c>
      <c r="P11584" s="3" t="str">
        <f t="shared" si="1080"/>
        <v>Private</v>
      </c>
      <c r="Q11584" s="5">
        <f t="shared" si="1081"/>
        <v>3</v>
      </c>
      <c r="R11584" s="1">
        <f t="shared" si="1082"/>
        <v>150776.39000000001</v>
      </c>
      <c r="S11584" s="1">
        <f t="shared" si="1083"/>
        <v>1</v>
      </c>
      <c r="T11584" s="1" t="str">
        <f t="shared" si="1084"/>
        <v>18-35</v>
      </c>
      <c r="U11584" s="1" t="str">
        <f t="shared" si="1085"/>
        <v>No</v>
      </c>
    </row>
    <row r="11585" spans="1:21">
      <c r="A11585" s="1">
        <v>11584</v>
      </c>
      <c r="B11585" s="1">
        <v>27</v>
      </c>
      <c r="C11585" s="1" t="s">
        <v>29</v>
      </c>
      <c r="D11585" s="2">
        <v>44986</v>
      </c>
      <c r="E11585" s="2">
        <v>45006</v>
      </c>
      <c r="F11585" s="1" t="s">
        <v>19</v>
      </c>
      <c r="G11585" s="1" t="s">
        <v>14</v>
      </c>
      <c r="H11585" s="1" t="s">
        <v>37</v>
      </c>
      <c r="I11585" s="1">
        <v>39289.440000000002</v>
      </c>
      <c r="J11585" s="1" t="s">
        <v>25</v>
      </c>
      <c r="K11585" s="1" t="s">
        <v>42</v>
      </c>
      <c r="N11585" s="3" t="str">
        <f>IF(LEFT(LOWER(C11585),1)="m","Male",IF(LEFT(LOWER(C11585),1)="f","Female","Unknown"))</f>
        <v>Female</v>
      </c>
      <c r="O11585" s="4" t="str">
        <f>IF(TRIM(LOWER(F11585))="neuro","Neurology",IF(TRIM(LOWER(F11585))="Neurology","Neurology",IF(TRIM(LOWER(F11585))="general ward","General",IF(TRIM(LOWER(F11585))="general","General",IF(TRIM(LOWER(F11585))="cardiology","Cardiology",IF(TRIM(LOWER(F11585))="Cardiology","Cardiology",IF(TRIM(LOWER(F11585))="Peads","Pediatrics",IF(TRIM(LOWER(F11585))="Pediatrics","Pediatrics",IF(TRIM(LOWER(F11585))="orthopedics","Orthopedics",IF(TRIM(LOWER(F11585))="Neurology","Neurology",IF(TRIM(LOWER(F11585))="Oncology","Oncology")))))))))))</f>
        <v>General</v>
      </c>
      <c r="P11585" s="3" t="str">
        <f t="shared" si="1080"/>
        <v>Private</v>
      </c>
      <c r="Q11585" s="5">
        <f t="shared" si="1081"/>
        <v>20</v>
      </c>
      <c r="R11585" s="1">
        <f t="shared" si="1082"/>
        <v>39289.440000000002</v>
      </c>
      <c r="S11585" s="1">
        <f t="shared" si="1083"/>
        <v>0</v>
      </c>
      <c r="T11585" s="1" t="str">
        <f t="shared" si="1084"/>
        <v>18-35</v>
      </c>
      <c r="U11585" s="1" t="str">
        <f t="shared" si="1085"/>
        <v>Yes</v>
      </c>
    </row>
    <row r="11586" spans="1:21">
      <c r="A11586" s="1">
        <v>11585</v>
      </c>
      <c r="B11586" s="1">
        <v>59</v>
      </c>
      <c r="C11586" s="1" t="s">
        <v>34</v>
      </c>
      <c r="D11586" s="2">
        <v>45657</v>
      </c>
      <c r="E11586" s="2">
        <v>45670</v>
      </c>
      <c r="F11586" s="1" t="s">
        <v>30</v>
      </c>
      <c r="G11586" s="1" t="s">
        <v>46</v>
      </c>
      <c r="H11586" s="1" t="s">
        <v>15</v>
      </c>
      <c r="I11586" s="1">
        <v>74896.789999999994</v>
      </c>
      <c r="J11586" s="1" t="s">
        <v>38</v>
      </c>
      <c r="K11586" s="1" t="s">
        <v>20</v>
      </c>
      <c r="N11586" s="3" t="str">
        <f>IF(LEFT(LOWER(C11586),1)="m","Male",IF(LEFT(LOWER(C11586),1)="f","Female","Unknown"))</f>
        <v>Male</v>
      </c>
      <c r="O11586" s="4" t="str">
        <f>IF(TRIM(LOWER(F11586))="neuro","Neurology",IF(TRIM(LOWER(F11586))="Neurology","Neurology",IF(TRIM(LOWER(F11586))="general ward","General",IF(TRIM(LOWER(F11586))="general","General",IF(TRIM(LOWER(F11586))="cardiology","Cardiology",IF(TRIM(LOWER(F11586))="Cardiology","Cardiology",IF(TRIM(LOWER(F11586))="Peads","Pediatrics",IF(TRIM(LOWER(F11586))="Pediatrics","Pediatrics",IF(TRIM(LOWER(F11586))="orthopedics","Orthopedics",IF(TRIM(LOWER(F11586))="Neurology","Neurology",IF(TRIM(LOWER(F11586))="Oncology","Oncology")))))))))))</f>
        <v>Pediatrics</v>
      </c>
      <c r="P11586" s="3" t="str">
        <f t="shared" si="1080"/>
        <v>Self</v>
      </c>
      <c r="Q11586" s="5">
        <f t="shared" si="1081"/>
        <v>13</v>
      </c>
      <c r="R11586" s="1">
        <f t="shared" si="1082"/>
        <v>74896.789999999994</v>
      </c>
      <c r="S11586" s="1">
        <f t="shared" si="1083"/>
        <v>0</v>
      </c>
      <c r="T11586" s="1" t="str">
        <f t="shared" si="1084"/>
        <v>51-65</v>
      </c>
      <c r="U11586" s="1" t="str">
        <f t="shared" si="1085"/>
        <v>No</v>
      </c>
    </row>
    <row r="11587" spans="1:21">
      <c r="A11587" s="1">
        <v>11586</v>
      </c>
      <c r="B11587" s="1">
        <v>33</v>
      </c>
      <c r="C11587" s="1" t="s">
        <v>26</v>
      </c>
      <c r="D11587" s="2">
        <v>45612</v>
      </c>
      <c r="E11587" s="2">
        <v>45621</v>
      </c>
      <c r="F11587" s="1" t="s">
        <v>21</v>
      </c>
      <c r="G11587" s="1" t="s">
        <v>22</v>
      </c>
      <c r="H11587" s="1" t="s">
        <v>48</v>
      </c>
      <c r="I11587" s="1">
        <v>48114.58</v>
      </c>
      <c r="J11587" s="1" t="s">
        <v>25</v>
      </c>
      <c r="K11587" s="1" t="s">
        <v>17</v>
      </c>
      <c r="N11587" s="3" t="str">
        <f>IF(LEFT(LOWER(C11587),1)="m","Male",IF(LEFT(LOWER(C11587),1)="f","Female","Unknown"))</f>
        <v>Female</v>
      </c>
      <c r="O11587" s="4" t="str">
        <f>IF(TRIM(LOWER(F11587))="neuro","Neurology",IF(TRIM(LOWER(F11587))="Neurology","Neurology",IF(TRIM(LOWER(F11587))="general ward","General",IF(TRIM(LOWER(F11587))="general","General",IF(TRIM(LOWER(F11587))="cardiology","Cardiology",IF(TRIM(LOWER(F11587))="Cardiology","Cardiology",IF(TRIM(LOWER(F11587))="Peads","Pediatrics",IF(TRIM(LOWER(F11587))="Pediatrics","Pediatrics",IF(TRIM(LOWER(F11587))="orthopedics","Orthopedics",IF(TRIM(LOWER(F11587))="Neurology","Neurology",IF(TRIM(LOWER(F11587))="Oncology","Oncology")))))))))))</f>
        <v>General</v>
      </c>
      <c r="P11587" s="3" t="str">
        <f t="shared" ref="P11587:P11650" si="1086">IF(LOWER(G11587)="private","Private",
IF(LOWER(G11587)="govt","Government",
IF(LOWER(G11587)="government","Government",
IF(LOWER(G11587)="self","Self","Unknown"))))</f>
        <v>Government</v>
      </c>
      <c r="Q11587" s="5">
        <f t="shared" ref="Q11587:Q11650" si="1087">IF(E11587&lt;D11587,"",E11587-D11587)</f>
        <v>9</v>
      </c>
      <c r="R11587" s="1">
        <f t="shared" ref="R11587:R11650" si="1088">IF(I11587&lt;0,"",I11587)</f>
        <v>48114.58</v>
      </c>
      <c r="S11587" s="1">
        <f t="shared" ref="S11587:S11650" si="1089">IF(OR(K11587="Yes",K11587="YES",K11587="Y"),1,0)</f>
        <v>1</v>
      </c>
      <c r="T11587" s="1" t="str">
        <f t="shared" ref="T11587:T11650" si="1090">IF(B11587&lt;18,"0-17",                                                  IF(B11587&lt;36,"18-35",
IF(B11587&lt;51,"36-50",
IF(B11587&lt;66,"51-65","66+"))))</f>
        <v>18-35</v>
      </c>
      <c r="U11587" s="1" t="str">
        <f t="shared" ref="U11587:U11650" si="1091">IF(OR(TRIM(UPPER(J11587))="YES",TRIM(UPPER(J11587))="Y"),"Yes",
IF(OR(TRIM(UPPER(J11587))="NO",TRIM(UPPER(J11587))="N"),"No","Unknown"))</f>
        <v>Yes</v>
      </c>
    </row>
    <row r="11588" spans="1:21">
      <c r="A11588" s="1">
        <v>11587</v>
      </c>
      <c r="B11588" s="1">
        <v>76</v>
      </c>
      <c r="C11588" s="1" t="s">
        <v>44</v>
      </c>
      <c r="D11588" s="2">
        <v>45390</v>
      </c>
      <c r="E11588" s="2">
        <v>45402</v>
      </c>
      <c r="F11588" s="1" t="s">
        <v>49</v>
      </c>
      <c r="G11588" s="1" t="s">
        <v>41</v>
      </c>
      <c r="H11588" s="1" t="s">
        <v>47</v>
      </c>
      <c r="I11588" s="1">
        <v>344867.11</v>
      </c>
      <c r="J11588" s="1" t="s">
        <v>17</v>
      </c>
      <c r="K11588" s="1" t="s">
        <v>17</v>
      </c>
      <c r="N11588" s="3" t="str">
        <f>IF(LEFT(LOWER(C11588),1)="m","Male",IF(LEFT(LOWER(C11588),1)="f","Female","Unknown"))</f>
        <v>Female</v>
      </c>
      <c r="O11588" s="4" t="str">
        <f>IF(TRIM(LOWER(F11588))="neuro","Neurology",IF(TRIM(LOWER(F11588))="Neurology","Neurology",IF(TRIM(LOWER(F11588))="general ward","General",IF(TRIM(LOWER(F11588))="general","General",IF(TRIM(LOWER(F11588))="cardiology","Cardiology",IF(TRIM(LOWER(F11588))="Cardiology","Cardiology",IF(TRIM(LOWER(F11588))="Peads","Pediatrics",IF(TRIM(LOWER(F11588))="Pediatrics","Pediatrics",IF(TRIM(LOWER(F11588))="orthopedics","Orthopedics",IF(TRIM(LOWER(F11588))="Neurology","Neurology",IF(TRIM(LOWER(F11588))="Oncology","Oncology")))))))))))</f>
        <v>Oncology</v>
      </c>
      <c r="P11588" s="3" t="str">
        <f t="shared" si="1086"/>
        <v>Unknown</v>
      </c>
      <c r="Q11588" s="5">
        <f t="shared" si="1087"/>
        <v>12</v>
      </c>
      <c r="R11588" s="1">
        <f t="shared" si="1088"/>
        <v>344867.11</v>
      </c>
      <c r="S11588" s="1">
        <f t="shared" si="1089"/>
        <v>1</v>
      </c>
      <c r="T11588" s="1" t="str">
        <f t="shared" si="1090"/>
        <v>66+</v>
      </c>
      <c r="U11588" s="1" t="str">
        <f t="shared" si="1091"/>
        <v>Yes</v>
      </c>
    </row>
    <row r="11589" spans="1:21">
      <c r="A11589" s="1">
        <v>11588</v>
      </c>
      <c r="C11589" s="1" t="s">
        <v>34</v>
      </c>
      <c r="D11589" s="2">
        <v>45271</v>
      </c>
      <c r="E11589" s="2">
        <v>45275</v>
      </c>
      <c r="F11589" s="1" t="s">
        <v>40</v>
      </c>
      <c r="G11589" s="1" t="s">
        <v>22</v>
      </c>
      <c r="I11589" s="1">
        <v>32735.89</v>
      </c>
      <c r="J11589" s="1" t="s">
        <v>16</v>
      </c>
      <c r="K11589" s="1" t="s">
        <v>25</v>
      </c>
      <c r="N11589" s="3" t="str">
        <f>IF(LEFT(LOWER(C11589),1)="m","Male",IF(LEFT(LOWER(C11589),1)="f","Female","Unknown"))</f>
        <v>Male</v>
      </c>
      <c r="O11589" s="4" t="str">
        <f>IF(TRIM(LOWER(F11589))="neuro","Neurology",IF(TRIM(LOWER(F11589))="Neurology","Neurology",IF(TRIM(LOWER(F11589))="general ward","General",IF(TRIM(LOWER(F11589))="general","General",IF(TRIM(LOWER(F11589))="cardiology","Cardiology",IF(TRIM(LOWER(F11589))="Cardiology","Cardiology",IF(TRIM(LOWER(F11589))="Peads","Pediatrics",IF(TRIM(LOWER(F11589))="Pediatrics","Pediatrics",IF(TRIM(LOWER(F11589))="orthopedics","Orthopedics",IF(TRIM(LOWER(F11589))="Neurology","Neurology",IF(TRIM(LOWER(F11589))="Oncology","Oncology")))))))))))</f>
        <v>Pediatrics</v>
      </c>
      <c r="P11589" s="3" t="str">
        <f t="shared" si="1086"/>
        <v>Government</v>
      </c>
      <c r="Q11589" s="5">
        <f t="shared" si="1087"/>
        <v>4</v>
      </c>
      <c r="R11589" s="1">
        <f t="shared" si="1088"/>
        <v>32735.89</v>
      </c>
      <c r="S11589" s="1">
        <f t="shared" si="1089"/>
        <v>1</v>
      </c>
      <c r="T11589" s="1" t="str">
        <f t="shared" si="1090"/>
        <v>0-17</v>
      </c>
      <c r="U11589" s="1" t="str">
        <f t="shared" si="1091"/>
        <v>Yes</v>
      </c>
    </row>
    <row r="11590" spans="1:21">
      <c r="A11590" s="1">
        <v>11589</v>
      </c>
      <c r="C11590" s="1" t="s">
        <v>12</v>
      </c>
      <c r="D11590" s="2">
        <v>45453</v>
      </c>
      <c r="E11590" s="2">
        <v>45458</v>
      </c>
      <c r="F11590" s="1" t="s">
        <v>43</v>
      </c>
      <c r="G11590" s="1" t="s">
        <v>14</v>
      </c>
      <c r="H11590" s="1" t="s">
        <v>48</v>
      </c>
      <c r="I11590" s="1">
        <v>269932.42</v>
      </c>
      <c r="J11590" s="1" t="s">
        <v>17</v>
      </c>
      <c r="K11590" s="1" t="s">
        <v>20</v>
      </c>
      <c r="N11590" s="3" t="str">
        <f>IF(LEFT(LOWER(C11590),1)="m","Male",IF(LEFT(LOWER(C11590),1)="f","Female","Unknown"))</f>
        <v>Unknown</v>
      </c>
      <c r="O11590" s="4" t="str">
        <f>IF(TRIM(LOWER(F11590))="neuro","Neurology",IF(TRIM(LOWER(F11590))="Neurology","Neurology",IF(TRIM(LOWER(F11590))="general ward","General",IF(TRIM(LOWER(F11590))="general","General",IF(TRIM(LOWER(F11590))="cardiology","Cardiology",IF(TRIM(LOWER(F11590))="Cardiology","Cardiology",IF(TRIM(LOWER(F11590))="Peads","Pediatrics",IF(TRIM(LOWER(F11590))="Pediatrics","Pediatrics",IF(TRIM(LOWER(F11590))="orthopedics","Orthopedics",IF(TRIM(LOWER(F11590))="Neurology","Neurology",IF(TRIM(LOWER(F11590))="Oncology","Oncology")))))))))))</f>
        <v>Orthopedics</v>
      </c>
      <c r="P11590" s="3" t="str">
        <f t="shared" si="1086"/>
        <v>Private</v>
      </c>
      <c r="Q11590" s="5">
        <f t="shared" si="1087"/>
        <v>5</v>
      </c>
      <c r="R11590" s="1">
        <f t="shared" si="1088"/>
        <v>269932.42</v>
      </c>
      <c r="S11590" s="1">
        <f t="shared" si="1089"/>
        <v>0</v>
      </c>
      <c r="T11590" s="1" t="str">
        <f t="shared" si="1090"/>
        <v>0-17</v>
      </c>
      <c r="U11590" s="1" t="str">
        <f t="shared" si="1091"/>
        <v>Yes</v>
      </c>
    </row>
    <row r="11591" spans="1:21">
      <c r="A11591" s="1">
        <v>11590</v>
      </c>
      <c r="B11591" s="1">
        <v>63</v>
      </c>
      <c r="C11591" s="1" t="s">
        <v>44</v>
      </c>
      <c r="D11591" s="2">
        <v>45430</v>
      </c>
      <c r="E11591" s="2">
        <v>45445</v>
      </c>
      <c r="F11591" s="1" t="s">
        <v>52</v>
      </c>
      <c r="G11591" s="1" t="s">
        <v>31</v>
      </c>
      <c r="H11591" s="1" t="s">
        <v>51</v>
      </c>
      <c r="I11591" s="1">
        <v>298039.90999999997</v>
      </c>
      <c r="J11591" s="1" t="s">
        <v>17</v>
      </c>
      <c r="K11591" s="1" t="s">
        <v>20</v>
      </c>
      <c r="N11591" s="3" t="str">
        <f>IF(LEFT(LOWER(C11591),1)="m","Male",IF(LEFT(LOWER(C11591),1)="f","Female","Unknown"))</f>
        <v>Female</v>
      </c>
      <c r="O11591" s="4" t="str">
        <f>IF(TRIM(LOWER(F11591))="neuro","Neurology",IF(TRIM(LOWER(F11591))="Neurology","Neurology",IF(TRIM(LOWER(F11591))="general ward","General",IF(TRIM(LOWER(F11591))="general","General",IF(TRIM(LOWER(F11591))="cardiology","Cardiology",IF(TRIM(LOWER(F11591))="Cardiology","Cardiology",IF(TRIM(LOWER(F11591))="Peads","Pediatrics",IF(TRIM(LOWER(F11591))="Pediatrics","Pediatrics",IF(TRIM(LOWER(F11591))="orthopedics","Orthopedics",IF(TRIM(LOWER(F11591))="Neurology","Neurology",IF(TRIM(LOWER(F11591))="Oncology","Oncology")))))))))))</f>
        <v>Oncology</v>
      </c>
      <c r="P11591" s="3" t="str">
        <f t="shared" si="1086"/>
        <v>Private</v>
      </c>
      <c r="Q11591" s="5">
        <f t="shared" si="1087"/>
        <v>15</v>
      </c>
      <c r="R11591" s="1">
        <f t="shared" si="1088"/>
        <v>298039.90999999997</v>
      </c>
      <c r="S11591" s="1">
        <f t="shared" si="1089"/>
        <v>0</v>
      </c>
      <c r="T11591" s="1" t="str">
        <f t="shared" si="1090"/>
        <v>51-65</v>
      </c>
      <c r="U11591" s="1" t="str">
        <f t="shared" si="1091"/>
        <v>Yes</v>
      </c>
    </row>
    <row r="11592" spans="1:21">
      <c r="A11592" s="1">
        <v>11591</v>
      </c>
      <c r="B11592" s="1">
        <v>36</v>
      </c>
      <c r="C11592" s="1" t="s">
        <v>29</v>
      </c>
      <c r="D11592" s="2">
        <v>45203</v>
      </c>
      <c r="E11592" s="2">
        <v>45213</v>
      </c>
      <c r="F11592" s="1" t="s">
        <v>45</v>
      </c>
      <c r="G11592" s="1" t="s">
        <v>41</v>
      </c>
      <c r="H11592" s="1" t="s">
        <v>47</v>
      </c>
      <c r="I11592" s="1">
        <v>160990.70000000001</v>
      </c>
      <c r="J11592" s="1" t="s">
        <v>38</v>
      </c>
      <c r="K11592" s="1" t="s">
        <v>42</v>
      </c>
      <c r="N11592" s="3" t="str">
        <f>IF(LEFT(LOWER(C11592),1)="m","Male",IF(LEFT(LOWER(C11592),1)="f","Female","Unknown"))</f>
        <v>Female</v>
      </c>
      <c r="O11592" s="4" t="str">
        <f>IF(TRIM(LOWER(F11592))="neuro","Neurology",IF(TRIM(LOWER(F11592))="Neurology","Neurology",IF(TRIM(LOWER(F11592))="general ward","General",IF(TRIM(LOWER(F11592))="general","General",IF(TRIM(LOWER(F11592))="cardiology","Cardiology",IF(TRIM(LOWER(F11592))="Cardiology","Cardiology",IF(TRIM(LOWER(F11592))="Peads","Pediatrics",IF(TRIM(LOWER(F11592))="Pediatrics","Pediatrics",IF(TRIM(LOWER(F11592))="orthopedics","Orthopedics",IF(TRIM(LOWER(F11592))="Neurology","Neurology",IF(TRIM(LOWER(F11592))="Oncology","Oncology")))))))))))</f>
        <v>Neurology</v>
      </c>
      <c r="P11592" s="3" t="str">
        <f t="shared" si="1086"/>
        <v>Unknown</v>
      </c>
      <c r="Q11592" s="5">
        <f t="shared" si="1087"/>
        <v>10</v>
      </c>
      <c r="R11592" s="1">
        <f t="shared" si="1088"/>
        <v>160990.70000000001</v>
      </c>
      <c r="S11592" s="1">
        <f t="shared" si="1089"/>
        <v>0</v>
      </c>
      <c r="T11592" s="1" t="str">
        <f t="shared" si="1090"/>
        <v>36-50</v>
      </c>
      <c r="U11592" s="1" t="str">
        <f t="shared" si="1091"/>
        <v>No</v>
      </c>
    </row>
    <row r="11593" spans="1:21">
      <c r="A11593" s="1">
        <v>11592</v>
      </c>
      <c r="B11593" s="1">
        <v>55</v>
      </c>
      <c r="C11593" s="1" t="s">
        <v>34</v>
      </c>
      <c r="D11593" s="2">
        <v>45170</v>
      </c>
      <c r="E11593" s="2">
        <v>45188</v>
      </c>
      <c r="F11593" s="1" t="s">
        <v>49</v>
      </c>
      <c r="G11593" s="1" t="s">
        <v>31</v>
      </c>
      <c r="H11593" s="1" t="s">
        <v>15</v>
      </c>
      <c r="I11593" s="1">
        <v>86850.08</v>
      </c>
      <c r="J11593" s="1" t="s">
        <v>42</v>
      </c>
      <c r="K11593" s="1" t="s">
        <v>38</v>
      </c>
      <c r="N11593" s="3" t="str">
        <f>IF(LEFT(LOWER(C11593),1)="m","Male",IF(LEFT(LOWER(C11593),1)="f","Female","Unknown"))</f>
        <v>Male</v>
      </c>
      <c r="O11593" s="4" t="str">
        <f>IF(TRIM(LOWER(F11593))="neuro","Neurology",IF(TRIM(LOWER(F11593))="Neurology","Neurology",IF(TRIM(LOWER(F11593))="general ward","General",IF(TRIM(LOWER(F11593))="general","General",IF(TRIM(LOWER(F11593))="cardiology","Cardiology",IF(TRIM(LOWER(F11593))="Cardiology","Cardiology",IF(TRIM(LOWER(F11593))="Peads","Pediatrics",IF(TRIM(LOWER(F11593))="Pediatrics","Pediatrics",IF(TRIM(LOWER(F11593))="orthopedics","Orthopedics",IF(TRIM(LOWER(F11593))="Neurology","Neurology",IF(TRIM(LOWER(F11593))="Oncology","Oncology")))))))))))</f>
        <v>Oncology</v>
      </c>
      <c r="P11593" s="3" t="str">
        <f t="shared" si="1086"/>
        <v>Private</v>
      </c>
      <c r="Q11593" s="5">
        <f t="shared" si="1087"/>
        <v>18</v>
      </c>
      <c r="R11593" s="1">
        <f t="shared" si="1088"/>
        <v>86850.08</v>
      </c>
      <c r="S11593" s="1">
        <f t="shared" si="1089"/>
        <v>0</v>
      </c>
      <c r="T11593" s="1" t="str">
        <f t="shared" si="1090"/>
        <v>51-65</v>
      </c>
      <c r="U11593" s="1" t="str">
        <f t="shared" si="1091"/>
        <v>No</v>
      </c>
    </row>
    <row r="11594" spans="1:21">
      <c r="A11594" s="1">
        <v>11593</v>
      </c>
      <c r="B11594" s="1">
        <v>63</v>
      </c>
      <c r="C11594" s="1" t="s">
        <v>44</v>
      </c>
      <c r="D11594" s="2">
        <v>45147</v>
      </c>
      <c r="E11594" s="2">
        <v>45164</v>
      </c>
      <c r="F11594" s="1" t="s">
        <v>45</v>
      </c>
      <c r="G11594" s="1" t="s">
        <v>46</v>
      </c>
      <c r="H11594" s="1" t="s">
        <v>51</v>
      </c>
      <c r="I11594" s="1">
        <v>76667.149999999994</v>
      </c>
      <c r="J11594" s="1" t="s">
        <v>25</v>
      </c>
      <c r="K11594" s="1" t="s">
        <v>42</v>
      </c>
      <c r="N11594" s="3" t="str">
        <f>IF(LEFT(LOWER(C11594),1)="m","Male",IF(LEFT(LOWER(C11594),1)="f","Female","Unknown"))</f>
        <v>Female</v>
      </c>
      <c r="O11594" s="4" t="str">
        <f>IF(TRIM(LOWER(F11594))="neuro","Neurology",IF(TRIM(LOWER(F11594))="Neurology","Neurology",IF(TRIM(LOWER(F11594))="general ward","General",IF(TRIM(LOWER(F11594))="general","General",IF(TRIM(LOWER(F11594))="cardiology","Cardiology",IF(TRIM(LOWER(F11594))="Cardiology","Cardiology",IF(TRIM(LOWER(F11594))="Peads","Pediatrics",IF(TRIM(LOWER(F11594))="Pediatrics","Pediatrics",IF(TRIM(LOWER(F11594))="orthopedics","Orthopedics",IF(TRIM(LOWER(F11594))="Neurology","Neurology",IF(TRIM(LOWER(F11594))="Oncology","Oncology")))))))))))</f>
        <v>Neurology</v>
      </c>
      <c r="P11594" s="3" t="str">
        <f t="shared" si="1086"/>
        <v>Self</v>
      </c>
      <c r="Q11594" s="5">
        <f t="shared" si="1087"/>
        <v>17</v>
      </c>
      <c r="R11594" s="1">
        <f t="shared" si="1088"/>
        <v>76667.149999999994</v>
      </c>
      <c r="S11594" s="1">
        <f t="shared" si="1089"/>
        <v>0</v>
      </c>
      <c r="T11594" s="1" t="str">
        <f t="shared" si="1090"/>
        <v>51-65</v>
      </c>
      <c r="U11594" s="1" t="str">
        <f t="shared" si="1091"/>
        <v>Yes</v>
      </c>
    </row>
    <row r="11595" spans="1:21">
      <c r="A11595" s="1">
        <v>11594</v>
      </c>
      <c r="B11595" s="1">
        <v>57</v>
      </c>
      <c r="C11595" s="1" t="s">
        <v>27</v>
      </c>
      <c r="D11595" s="2">
        <v>45624</v>
      </c>
      <c r="E11595" s="2">
        <v>45628</v>
      </c>
      <c r="F11595" s="1" t="s">
        <v>52</v>
      </c>
      <c r="G11595" s="1" t="s">
        <v>31</v>
      </c>
      <c r="H11595" s="1" t="s">
        <v>39</v>
      </c>
      <c r="I11595" s="1">
        <v>331227.40999999997</v>
      </c>
      <c r="J11595" s="1" t="s">
        <v>24</v>
      </c>
      <c r="K11595" s="1" t="s">
        <v>20</v>
      </c>
      <c r="N11595" s="3" t="str">
        <f>IF(LEFT(LOWER(C11595),1)="m","Male",IF(LEFT(LOWER(C11595),1)="f","Female","Unknown"))</f>
        <v>Male</v>
      </c>
      <c r="O11595" s="4" t="str">
        <f>IF(TRIM(LOWER(F11595))="neuro","Neurology",IF(TRIM(LOWER(F11595))="Neurology","Neurology",IF(TRIM(LOWER(F11595))="general ward","General",IF(TRIM(LOWER(F11595))="general","General",IF(TRIM(LOWER(F11595))="cardiology","Cardiology",IF(TRIM(LOWER(F11595))="Cardiology","Cardiology",IF(TRIM(LOWER(F11595))="Peads","Pediatrics",IF(TRIM(LOWER(F11595))="Pediatrics","Pediatrics",IF(TRIM(LOWER(F11595))="orthopedics","Orthopedics",IF(TRIM(LOWER(F11595))="Neurology","Neurology",IF(TRIM(LOWER(F11595))="Oncology","Oncology")))))))))))</f>
        <v>Oncology</v>
      </c>
      <c r="P11595" s="3" t="str">
        <f t="shared" si="1086"/>
        <v>Private</v>
      </c>
      <c r="Q11595" s="5">
        <f t="shared" si="1087"/>
        <v>4</v>
      </c>
      <c r="R11595" s="1">
        <f t="shared" si="1088"/>
        <v>331227.40999999997</v>
      </c>
      <c r="S11595" s="1">
        <f t="shared" si="1089"/>
        <v>0</v>
      </c>
      <c r="T11595" s="1" t="str">
        <f t="shared" si="1090"/>
        <v>51-65</v>
      </c>
      <c r="U11595" s="1" t="str">
        <f t="shared" si="1091"/>
        <v>No</v>
      </c>
    </row>
    <row r="11596" spans="1:21">
      <c r="A11596" s="1">
        <v>11595</v>
      </c>
      <c r="C11596" s="1" t="s">
        <v>18</v>
      </c>
      <c r="D11596" s="2">
        <v>45553</v>
      </c>
      <c r="E11596" s="2">
        <v>45554</v>
      </c>
      <c r="F11596" s="1" t="s">
        <v>35</v>
      </c>
      <c r="G11596" s="1" t="s">
        <v>33</v>
      </c>
      <c r="H11596" s="1" t="s">
        <v>37</v>
      </c>
      <c r="I11596" s="1">
        <v>111449.71</v>
      </c>
      <c r="J11596" s="1" t="s">
        <v>17</v>
      </c>
      <c r="K11596" s="1" t="s">
        <v>16</v>
      </c>
      <c r="N11596" s="3" t="str">
        <f>IF(LEFT(LOWER(C11596),1)="m","Male",IF(LEFT(LOWER(C11596),1)="f","Female","Unknown"))</f>
        <v>Male</v>
      </c>
      <c r="O11596" s="4" t="str">
        <f>IF(TRIM(LOWER(F11596))="neuro","Neurology",IF(TRIM(LOWER(F11596))="Neurology","Neurology",IF(TRIM(LOWER(F11596))="general ward","General",IF(TRIM(LOWER(F11596))="general","General",IF(TRIM(LOWER(F11596))="cardiology","Cardiology",IF(TRIM(LOWER(F11596))="Cardiology","Cardiology",IF(TRIM(LOWER(F11596))="Peads","Pediatrics",IF(TRIM(LOWER(F11596))="Pediatrics","Pediatrics",IF(TRIM(LOWER(F11596))="orthopedics","Orthopedics",IF(TRIM(LOWER(F11596))="Neurology","Neurology",IF(TRIM(LOWER(F11596))="Oncology","Oncology")))))))))))</f>
        <v>Cardiology</v>
      </c>
      <c r="P11596" s="3" t="str">
        <f t="shared" si="1086"/>
        <v>Self</v>
      </c>
      <c r="Q11596" s="5">
        <f t="shared" si="1087"/>
        <v>1</v>
      </c>
      <c r="R11596" s="1">
        <f t="shared" si="1088"/>
        <v>111449.71</v>
      </c>
      <c r="S11596" s="1">
        <f t="shared" si="1089"/>
        <v>1</v>
      </c>
      <c r="T11596" s="1" t="str">
        <f t="shared" si="1090"/>
        <v>0-17</v>
      </c>
      <c r="U11596" s="1" t="str">
        <f t="shared" si="1091"/>
        <v>Yes</v>
      </c>
    </row>
    <row r="11597" spans="1:21">
      <c r="A11597" s="1">
        <v>11596</v>
      </c>
      <c r="B11597" s="1">
        <v>72</v>
      </c>
      <c r="C11597" s="1" t="s">
        <v>27</v>
      </c>
      <c r="D11597" s="2">
        <v>45180</v>
      </c>
      <c r="E11597" s="2">
        <v>45181</v>
      </c>
      <c r="F11597" s="1" t="s">
        <v>43</v>
      </c>
      <c r="G11597" s="1" t="s">
        <v>41</v>
      </c>
      <c r="I11597" s="1">
        <v>17604.900000000001</v>
      </c>
      <c r="J11597" s="1" t="s">
        <v>17</v>
      </c>
      <c r="K11597" s="1" t="s">
        <v>16</v>
      </c>
      <c r="N11597" s="3" t="str">
        <f>IF(LEFT(LOWER(C11597),1)="m","Male",IF(LEFT(LOWER(C11597),1)="f","Female","Unknown"))</f>
        <v>Male</v>
      </c>
      <c r="O11597" s="4" t="str">
        <f>IF(TRIM(LOWER(F11597))="neuro","Neurology",IF(TRIM(LOWER(F11597))="Neurology","Neurology",IF(TRIM(LOWER(F11597))="general ward","General",IF(TRIM(LOWER(F11597))="general","General",IF(TRIM(LOWER(F11597))="cardiology","Cardiology",IF(TRIM(LOWER(F11597))="Cardiology","Cardiology",IF(TRIM(LOWER(F11597))="Peads","Pediatrics",IF(TRIM(LOWER(F11597))="Pediatrics","Pediatrics",IF(TRIM(LOWER(F11597))="orthopedics","Orthopedics",IF(TRIM(LOWER(F11597))="Neurology","Neurology",IF(TRIM(LOWER(F11597))="Oncology","Oncology")))))))))))</f>
        <v>Orthopedics</v>
      </c>
      <c r="P11597" s="3" t="str">
        <f t="shared" si="1086"/>
        <v>Unknown</v>
      </c>
      <c r="Q11597" s="5">
        <f t="shared" si="1087"/>
        <v>1</v>
      </c>
      <c r="R11597" s="1">
        <f t="shared" si="1088"/>
        <v>17604.900000000001</v>
      </c>
      <c r="S11597" s="1">
        <f t="shared" si="1089"/>
        <v>1</v>
      </c>
      <c r="T11597" s="1" t="str">
        <f t="shared" si="1090"/>
        <v>66+</v>
      </c>
      <c r="U11597" s="1" t="str">
        <f t="shared" si="1091"/>
        <v>Yes</v>
      </c>
    </row>
    <row r="11598" spans="1:21">
      <c r="A11598" s="1">
        <v>11597</v>
      </c>
      <c r="B11598" s="1">
        <v>64</v>
      </c>
      <c r="C11598" s="1" t="s">
        <v>29</v>
      </c>
      <c r="D11598" s="2">
        <v>45181</v>
      </c>
      <c r="E11598" s="2">
        <v>45200</v>
      </c>
      <c r="F11598" s="1" t="s">
        <v>30</v>
      </c>
      <c r="G11598" s="1" t="s">
        <v>33</v>
      </c>
      <c r="H11598" s="1" t="s">
        <v>51</v>
      </c>
      <c r="I11598" s="1">
        <v>61572.62</v>
      </c>
      <c r="J11598" s="1" t="s">
        <v>16</v>
      </c>
      <c r="K11598" s="1" t="s">
        <v>42</v>
      </c>
      <c r="N11598" s="3" t="str">
        <f>IF(LEFT(LOWER(C11598),1)="m","Male",IF(LEFT(LOWER(C11598),1)="f","Female","Unknown"))</f>
        <v>Female</v>
      </c>
      <c r="O11598" s="4" t="str">
        <f>IF(TRIM(LOWER(F11598))="neuro","Neurology",IF(TRIM(LOWER(F11598))="Neurology","Neurology",IF(TRIM(LOWER(F11598))="general ward","General",IF(TRIM(LOWER(F11598))="general","General",IF(TRIM(LOWER(F11598))="cardiology","Cardiology",IF(TRIM(LOWER(F11598))="Cardiology","Cardiology",IF(TRIM(LOWER(F11598))="Peads","Pediatrics",IF(TRIM(LOWER(F11598))="Pediatrics","Pediatrics",IF(TRIM(LOWER(F11598))="orthopedics","Orthopedics",IF(TRIM(LOWER(F11598))="Neurology","Neurology",IF(TRIM(LOWER(F11598))="Oncology","Oncology")))))))))))</f>
        <v>Pediatrics</v>
      </c>
      <c r="P11598" s="3" t="str">
        <f t="shared" si="1086"/>
        <v>Self</v>
      </c>
      <c r="Q11598" s="5">
        <f t="shared" si="1087"/>
        <v>19</v>
      </c>
      <c r="R11598" s="1">
        <f t="shared" si="1088"/>
        <v>61572.62</v>
      </c>
      <c r="S11598" s="1">
        <f t="shared" si="1089"/>
        <v>0</v>
      </c>
      <c r="T11598" s="1" t="str">
        <f t="shared" si="1090"/>
        <v>51-65</v>
      </c>
      <c r="U11598" s="1" t="str">
        <f t="shared" si="1091"/>
        <v>Yes</v>
      </c>
    </row>
    <row r="11599" spans="1:21">
      <c r="A11599" s="1">
        <v>11598</v>
      </c>
      <c r="C11599" s="1" t="s">
        <v>12</v>
      </c>
      <c r="D11599" s="2">
        <v>45256</v>
      </c>
      <c r="E11599" s="2">
        <v>45267</v>
      </c>
      <c r="F11599" s="1" t="s">
        <v>49</v>
      </c>
      <c r="G11599" s="1" t="s">
        <v>46</v>
      </c>
      <c r="H11599" s="1" t="s">
        <v>51</v>
      </c>
      <c r="I11599" s="1">
        <v>310442.34000000003</v>
      </c>
      <c r="K11599" s="1" t="s">
        <v>16</v>
      </c>
      <c r="N11599" s="3" t="str">
        <f>IF(LEFT(LOWER(C11599),1)="m","Male",IF(LEFT(LOWER(C11599),1)="f","Female","Unknown"))</f>
        <v>Unknown</v>
      </c>
      <c r="O11599" s="4" t="str">
        <f>IF(TRIM(LOWER(F11599))="neuro","Neurology",IF(TRIM(LOWER(F11599))="Neurology","Neurology",IF(TRIM(LOWER(F11599))="general ward","General",IF(TRIM(LOWER(F11599))="general","General",IF(TRIM(LOWER(F11599))="cardiology","Cardiology",IF(TRIM(LOWER(F11599))="Cardiology","Cardiology",IF(TRIM(LOWER(F11599))="Peads","Pediatrics",IF(TRIM(LOWER(F11599))="Pediatrics","Pediatrics",IF(TRIM(LOWER(F11599))="orthopedics","Orthopedics",IF(TRIM(LOWER(F11599))="Neurology","Neurology",IF(TRIM(LOWER(F11599))="Oncology","Oncology")))))))))))</f>
        <v>Oncology</v>
      </c>
      <c r="P11599" s="3" t="str">
        <f t="shared" si="1086"/>
        <v>Self</v>
      </c>
      <c r="Q11599" s="5">
        <f t="shared" si="1087"/>
        <v>11</v>
      </c>
      <c r="R11599" s="1">
        <f t="shared" si="1088"/>
        <v>310442.34000000003</v>
      </c>
      <c r="S11599" s="1">
        <f t="shared" si="1089"/>
        <v>1</v>
      </c>
      <c r="T11599" s="1" t="str">
        <f t="shared" si="1090"/>
        <v>0-17</v>
      </c>
      <c r="U11599" s="1" t="str">
        <f t="shared" si="1091"/>
        <v>Unknown</v>
      </c>
    </row>
    <row r="11600" spans="1:21">
      <c r="A11600" s="1">
        <v>11599</v>
      </c>
      <c r="B11600" s="1">
        <v>1</v>
      </c>
      <c r="C11600" s="1" t="s">
        <v>27</v>
      </c>
      <c r="D11600" s="2">
        <v>44953</v>
      </c>
      <c r="E11600" s="2">
        <v>44961</v>
      </c>
      <c r="F11600" s="1" t="s">
        <v>45</v>
      </c>
      <c r="G11600" s="1" t="s">
        <v>46</v>
      </c>
      <c r="I11600" s="1">
        <v>189330.61</v>
      </c>
      <c r="J11600" s="1" t="s">
        <v>16</v>
      </c>
      <c r="K11600" s="1" t="s">
        <v>17</v>
      </c>
      <c r="N11600" s="3" t="str">
        <f>IF(LEFT(LOWER(C11600),1)="m","Male",IF(LEFT(LOWER(C11600),1)="f","Female","Unknown"))</f>
        <v>Male</v>
      </c>
      <c r="O11600" s="4" t="str">
        <f>IF(TRIM(LOWER(F11600))="neuro","Neurology",IF(TRIM(LOWER(F11600))="Neurology","Neurology",IF(TRIM(LOWER(F11600))="general ward","General",IF(TRIM(LOWER(F11600))="general","General",IF(TRIM(LOWER(F11600))="cardiology","Cardiology",IF(TRIM(LOWER(F11600))="Cardiology","Cardiology",IF(TRIM(LOWER(F11600))="Peads","Pediatrics",IF(TRIM(LOWER(F11600))="Pediatrics","Pediatrics",IF(TRIM(LOWER(F11600))="orthopedics","Orthopedics",IF(TRIM(LOWER(F11600))="Neurology","Neurology",IF(TRIM(LOWER(F11600))="Oncology","Oncology")))))))))))</f>
        <v>Neurology</v>
      </c>
      <c r="P11600" s="3" t="str">
        <f t="shared" si="1086"/>
        <v>Self</v>
      </c>
      <c r="Q11600" s="5">
        <f t="shared" si="1087"/>
        <v>8</v>
      </c>
      <c r="R11600" s="1">
        <f t="shared" si="1088"/>
        <v>189330.61</v>
      </c>
      <c r="S11600" s="1">
        <f t="shared" si="1089"/>
        <v>1</v>
      </c>
      <c r="T11600" s="1" t="str">
        <f t="shared" si="1090"/>
        <v>0-17</v>
      </c>
      <c r="U11600" s="1" t="str">
        <f t="shared" si="1091"/>
        <v>Yes</v>
      </c>
    </row>
    <row r="11601" spans="1:21">
      <c r="A11601" s="1">
        <v>11600</v>
      </c>
      <c r="B11601" s="1">
        <v>23</v>
      </c>
      <c r="C11601" s="1" t="s">
        <v>12</v>
      </c>
      <c r="D11601" s="2">
        <v>45068</v>
      </c>
      <c r="E11601" s="2">
        <v>45078</v>
      </c>
      <c r="F11601" s="1" t="s">
        <v>50</v>
      </c>
      <c r="G11601" s="1" t="s">
        <v>22</v>
      </c>
      <c r="H11601" s="1" t="s">
        <v>15</v>
      </c>
      <c r="I11601" s="1">
        <v>249636.56</v>
      </c>
      <c r="J11601" s="1" t="s">
        <v>42</v>
      </c>
      <c r="K11601" s="1" t="s">
        <v>20</v>
      </c>
      <c r="N11601" s="3" t="str">
        <f>IF(LEFT(LOWER(C11601),1)="m","Male",IF(LEFT(LOWER(C11601),1)="f","Female","Unknown"))</f>
        <v>Unknown</v>
      </c>
      <c r="O11601" s="4" t="str">
        <f>IF(TRIM(LOWER(F11601))="neuro","Neurology",IF(TRIM(LOWER(F11601))="Neurology","Neurology",IF(TRIM(LOWER(F11601))="general ward","General",IF(TRIM(LOWER(F11601))="general","General",IF(TRIM(LOWER(F11601))="cardiology","Cardiology",IF(TRIM(LOWER(F11601))="Cardiology","Cardiology",IF(TRIM(LOWER(F11601))="Peads","Pediatrics",IF(TRIM(LOWER(F11601))="Pediatrics","Pediatrics",IF(TRIM(LOWER(F11601))="orthopedics","Orthopedics",IF(TRIM(LOWER(F11601))="Neurology","Neurology",IF(TRIM(LOWER(F11601))="Oncology","Oncology")))))))))))</f>
        <v>Cardiology</v>
      </c>
      <c r="P11601" s="3" t="str">
        <f t="shared" si="1086"/>
        <v>Government</v>
      </c>
      <c r="Q11601" s="5">
        <f t="shared" si="1087"/>
        <v>10</v>
      </c>
      <c r="R11601" s="1">
        <f t="shared" si="1088"/>
        <v>249636.56</v>
      </c>
      <c r="S11601" s="1">
        <f t="shared" si="1089"/>
        <v>0</v>
      </c>
      <c r="T11601" s="1" t="str">
        <f t="shared" si="1090"/>
        <v>18-35</v>
      </c>
      <c r="U11601" s="1" t="str">
        <f t="shared" si="1091"/>
        <v>No</v>
      </c>
    </row>
    <row r="11602" spans="1:21">
      <c r="A11602" s="1">
        <v>11601</v>
      </c>
      <c r="B11602" s="1">
        <v>88</v>
      </c>
      <c r="C11602" s="1" t="s">
        <v>18</v>
      </c>
      <c r="D11602" s="2">
        <v>45494</v>
      </c>
      <c r="E11602" s="2">
        <v>45506</v>
      </c>
      <c r="F11602" s="1" t="s">
        <v>30</v>
      </c>
      <c r="G11602" s="1" t="s">
        <v>22</v>
      </c>
      <c r="H11602" s="1" t="s">
        <v>37</v>
      </c>
      <c r="I11602" s="1">
        <v>232002.37</v>
      </c>
      <c r="J11602" s="1" t="s">
        <v>17</v>
      </c>
      <c r="K11602" s="1" t="s">
        <v>16</v>
      </c>
      <c r="N11602" s="3" t="str">
        <f>IF(LEFT(LOWER(C11602),1)="m","Male",IF(LEFT(LOWER(C11602),1)="f","Female","Unknown"))</f>
        <v>Male</v>
      </c>
      <c r="O11602" s="4" t="str">
        <f>IF(TRIM(LOWER(F11602))="neuro","Neurology",IF(TRIM(LOWER(F11602))="Neurology","Neurology",IF(TRIM(LOWER(F11602))="general ward","General",IF(TRIM(LOWER(F11602))="general","General",IF(TRIM(LOWER(F11602))="cardiology","Cardiology",IF(TRIM(LOWER(F11602))="Cardiology","Cardiology",IF(TRIM(LOWER(F11602))="Peads","Pediatrics",IF(TRIM(LOWER(F11602))="Pediatrics","Pediatrics",IF(TRIM(LOWER(F11602))="orthopedics","Orthopedics",IF(TRIM(LOWER(F11602))="Neurology","Neurology",IF(TRIM(LOWER(F11602))="Oncology","Oncology")))))))))))</f>
        <v>Pediatrics</v>
      </c>
      <c r="P11602" s="3" t="str">
        <f t="shared" si="1086"/>
        <v>Government</v>
      </c>
      <c r="Q11602" s="5">
        <f t="shared" si="1087"/>
        <v>12</v>
      </c>
      <c r="R11602" s="1">
        <f t="shared" si="1088"/>
        <v>232002.37</v>
      </c>
      <c r="S11602" s="1">
        <f t="shared" si="1089"/>
        <v>1</v>
      </c>
      <c r="T11602" s="1" t="str">
        <f t="shared" si="1090"/>
        <v>66+</v>
      </c>
      <c r="U11602" s="1" t="str">
        <f t="shared" si="1091"/>
        <v>Yes</v>
      </c>
    </row>
    <row r="11603" spans="1:21">
      <c r="A11603" s="1">
        <v>11602</v>
      </c>
      <c r="B11603" s="1">
        <v>35</v>
      </c>
      <c r="C11603" s="1" t="s">
        <v>34</v>
      </c>
      <c r="D11603" s="2">
        <v>45378</v>
      </c>
      <c r="E11603" s="2">
        <v>45398</v>
      </c>
      <c r="F11603" s="1" t="s">
        <v>19</v>
      </c>
      <c r="G11603" s="1" t="s">
        <v>41</v>
      </c>
      <c r="I11603" s="1">
        <v>105185.7</v>
      </c>
      <c r="J11603" s="1" t="s">
        <v>24</v>
      </c>
      <c r="K11603" s="1" t="s">
        <v>25</v>
      </c>
      <c r="N11603" s="3" t="str">
        <f>IF(LEFT(LOWER(C11603),1)="m","Male",IF(LEFT(LOWER(C11603),1)="f","Female","Unknown"))</f>
        <v>Male</v>
      </c>
      <c r="O11603" s="4" t="str">
        <f>IF(TRIM(LOWER(F11603))="neuro","Neurology",IF(TRIM(LOWER(F11603))="Neurology","Neurology",IF(TRIM(LOWER(F11603))="general ward","General",IF(TRIM(LOWER(F11603))="general","General",IF(TRIM(LOWER(F11603))="cardiology","Cardiology",IF(TRIM(LOWER(F11603))="Cardiology","Cardiology",IF(TRIM(LOWER(F11603))="Peads","Pediatrics",IF(TRIM(LOWER(F11603))="Pediatrics","Pediatrics",IF(TRIM(LOWER(F11603))="orthopedics","Orthopedics",IF(TRIM(LOWER(F11603))="Neurology","Neurology",IF(TRIM(LOWER(F11603))="Oncology","Oncology")))))))))))</f>
        <v>General</v>
      </c>
      <c r="P11603" s="3" t="str">
        <f t="shared" si="1086"/>
        <v>Unknown</v>
      </c>
      <c r="Q11603" s="5">
        <f t="shared" si="1087"/>
        <v>20</v>
      </c>
      <c r="R11603" s="1">
        <f t="shared" si="1088"/>
        <v>105185.7</v>
      </c>
      <c r="S11603" s="1">
        <f t="shared" si="1089"/>
        <v>1</v>
      </c>
      <c r="T11603" s="1" t="str">
        <f t="shared" si="1090"/>
        <v>18-35</v>
      </c>
      <c r="U11603" s="1" t="str">
        <f t="shared" si="1091"/>
        <v>No</v>
      </c>
    </row>
    <row r="11604" spans="1:21">
      <c r="A11604" s="1">
        <v>11603</v>
      </c>
      <c r="C11604" s="1" t="s">
        <v>12</v>
      </c>
      <c r="D11604" s="2">
        <v>45489</v>
      </c>
      <c r="E11604" s="2">
        <v>45499</v>
      </c>
      <c r="F11604" s="1" t="s">
        <v>28</v>
      </c>
      <c r="G11604" s="1" t="s">
        <v>22</v>
      </c>
      <c r="H11604" s="1" t="s">
        <v>37</v>
      </c>
      <c r="I11604" s="1">
        <v>181104.21</v>
      </c>
      <c r="J11604" s="1" t="s">
        <v>38</v>
      </c>
      <c r="K11604" s="1" t="s">
        <v>17</v>
      </c>
      <c r="N11604" s="3" t="str">
        <f>IF(LEFT(LOWER(C11604),1)="m","Male",IF(LEFT(LOWER(C11604),1)="f","Female","Unknown"))</f>
        <v>Unknown</v>
      </c>
      <c r="O11604" s="4" t="str">
        <f>IF(TRIM(LOWER(F11604))="neuro","Neurology",IF(TRIM(LOWER(F11604))="Neurology","Neurology",IF(TRIM(LOWER(F11604))="general ward","General",IF(TRIM(LOWER(F11604))="general","General",IF(TRIM(LOWER(F11604))="cardiology","Cardiology",IF(TRIM(LOWER(F11604))="Cardiology","Cardiology",IF(TRIM(LOWER(F11604))="Peads","Pediatrics",IF(TRIM(LOWER(F11604))="Pediatrics","Pediatrics",IF(TRIM(LOWER(F11604))="orthopedics","Orthopedics",IF(TRIM(LOWER(F11604))="Neurology","Neurology",IF(TRIM(LOWER(F11604))="Oncology","Oncology")))))))))))</f>
        <v>Orthopedics</v>
      </c>
      <c r="P11604" s="3" t="str">
        <f t="shared" si="1086"/>
        <v>Government</v>
      </c>
      <c r="Q11604" s="5">
        <f t="shared" si="1087"/>
        <v>10</v>
      </c>
      <c r="R11604" s="1">
        <f t="shared" si="1088"/>
        <v>181104.21</v>
      </c>
      <c r="S11604" s="1">
        <f t="shared" si="1089"/>
        <v>1</v>
      </c>
      <c r="T11604" s="1" t="str">
        <f t="shared" si="1090"/>
        <v>0-17</v>
      </c>
      <c r="U11604" s="1" t="str">
        <f t="shared" si="1091"/>
        <v>No</v>
      </c>
    </row>
    <row r="11605" spans="1:21">
      <c r="A11605" s="1">
        <v>11604</v>
      </c>
      <c r="B11605" s="1">
        <v>91</v>
      </c>
      <c r="C11605" s="1" t="s">
        <v>34</v>
      </c>
      <c r="D11605" s="2">
        <v>45014</v>
      </c>
      <c r="E11605" s="2">
        <v>45017</v>
      </c>
      <c r="F11605" s="1" t="s">
        <v>35</v>
      </c>
      <c r="G11605" s="1" t="s">
        <v>46</v>
      </c>
      <c r="I11605" s="1">
        <v>258180.2</v>
      </c>
      <c r="J11605" s="1" t="s">
        <v>24</v>
      </c>
      <c r="K11605" s="1" t="s">
        <v>16</v>
      </c>
      <c r="N11605" s="3" t="str">
        <f>IF(LEFT(LOWER(C11605),1)="m","Male",IF(LEFT(LOWER(C11605),1)="f","Female","Unknown"))</f>
        <v>Male</v>
      </c>
      <c r="O11605" s="4" t="str">
        <f>IF(TRIM(LOWER(F11605))="neuro","Neurology",IF(TRIM(LOWER(F11605))="Neurology","Neurology",IF(TRIM(LOWER(F11605))="general ward","General",IF(TRIM(LOWER(F11605))="general","General",IF(TRIM(LOWER(F11605))="cardiology","Cardiology",IF(TRIM(LOWER(F11605))="Cardiology","Cardiology",IF(TRIM(LOWER(F11605))="Peads","Pediatrics",IF(TRIM(LOWER(F11605))="Pediatrics","Pediatrics",IF(TRIM(LOWER(F11605))="orthopedics","Orthopedics",IF(TRIM(LOWER(F11605))="Neurology","Neurology",IF(TRIM(LOWER(F11605))="Oncology","Oncology")))))))))))</f>
        <v>Cardiology</v>
      </c>
      <c r="P11605" s="3" t="str">
        <f t="shared" si="1086"/>
        <v>Self</v>
      </c>
      <c r="Q11605" s="5">
        <f t="shared" si="1087"/>
        <v>3</v>
      </c>
      <c r="R11605" s="1">
        <f t="shared" si="1088"/>
        <v>258180.2</v>
      </c>
      <c r="S11605" s="1">
        <f t="shared" si="1089"/>
        <v>1</v>
      </c>
      <c r="T11605" s="1" t="str">
        <f t="shared" si="1090"/>
        <v>66+</v>
      </c>
      <c r="U11605" s="1" t="str">
        <f t="shared" si="1091"/>
        <v>No</v>
      </c>
    </row>
    <row r="11606" spans="1:21">
      <c r="A11606" s="1">
        <v>11605</v>
      </c>
      <c r="B11606" s="1">
        <v>28</v>
      </c>
      <c r="C11606" s="1" t="s">
        <v>27</v>
      </c>
      <c r="D11606" s="2">
        <v>45251</v>
      </c>
      <c r="E11606" s="2">
        <v>45267</v>
      </c>
      <c r="F11606" s="1" t="s">
        <v>13</v>
      </c>
      <c r="G11606" s="1" t="s">
        <v>46</v>
      </c>
      <c r="H11606" s="1" t="s">
        <v>37</v>
      </c>
      <c r="I11606" s="1">
        <v>85184.79</v>
      </c>
      <c r="J11606" s="1" t="s">
        <v>17</v>
      </c>
      <c r="K11606" s="1" t="s">
        <v>25</v>
      </c>
      <c r="N11606" s="3" t="str">
        <f>IF(LEFT(LOWER(C11606),1)="m","Male",IF(LEFT(LOWER(C11606),1)="f","Female","Unknown"))</f>
        <v>Male</v>
      </c>
      <c r="O11606" s="4" t="str">
        <f>IF(TRIM(LOWER(F11606))="neuro","Neurology",IF(TRIM(LOWER(F11606))="Neurology","Neurology",IF(TRIM(LOWER(F11606))="general ward","General",IF(TRIM(LOWER(F11606))="general","General",IF(TRIM(LOWER(F11606))="cardiology","Cardiology",IF(TRIM(LOWER(F11606))="Cardiology","Cardiology",IF(TRIM(LOWER(F11606))="Peads","Pediatrics",IF(TRIM(LOWER(F11606))="Pediatrics","Pediatrics",IF(TRIM(LOWER(F11606))="orthopedics","Orthopedics",IF(TRIM(LOWER(F11606))="Neurology","Neurology",IF(TRIM(LOWER(F11606))="Oncology","Oncology")))))))))))</f>
        <v>Neurology</v>
      </c>
      <c r="P11606" s="3" t="str">
        <f t="shared" si="1086"/>
        <v>Self</v>
      </c>
      <c r="Q11606" s="5">
        <f t="shared" si="1087"/>
        <v>16</v>
      </c>
      <c r="R11606" s="1">
        <f t="shared" si="1088"/>
        <v>85184.79</v>
      </c>
      <c r="S11606" s="1">
        <f t="shared" si="1089"/>
        <v>1</v>
      </c>
      <c r="T11606" s="1" t="str">
        <f t="shared" si="1090"/>
        <v>18-35</v>
      </c>
      <c r="U11606" s="1" t="str">
        <f t="shared" si="1091"/>
        <v>Yes</v>
      </c>
    </row>
    <row r="11607" spans="1:21">
      <c r="A11607" s="1">
        <v>11606</v>
      </c>
      <c r="B11607" s="1">
        <v>15</v>
      </c>
      <c r="C11607" s="1" t="s">
        <v>29</v>
      </c>
      <c r="D11607" s="2">
        <v>45285</v>
      </c>
      <c r="E11607" s="2">
        <v>45286</v>
      </c>
      <c r="F11607" s="1" t="s">
        <v>21</v>
      </c>
      <c r="G11607" s="1" t="s">
        <v>46</v>
      </c>
      <c r="H11607" s="1" t="s">
        <v>23</v>
      </c>
      <c r="I11607" s="1">
        <v>307678.86</v>
      </c>
      <c r="J11607" s="1" t="s">
        <v>24</v>
      </c>
      <c r="K11607" s="1" t="s">
        <v>25</v>
      </c>
      <c r="N11607" s="3" t="str">
        <f>IF(LEFT(LOWER(C11607),1)="m","Male",IF(LEFT(LOWER(C11607),1)="f","Female","Unknown"))</f>
        <v>Female</v>
      </c>
      <c r="O11607" s="4" t="str">
        <f>IF(TRIM(LOWER(F11607))="neuro","Neurology",IF(TRIM(LOWER(F11607))="Neurology","Neurology",IF(TRIM(LOWER(F11607))="general ward","General",IF(TRIM(LOWER(F11607))="general","General",IF(TRIM(LOWER(F11607))="cardiology","Cardiology",IF(TRIM(LOWER(F11607))="Cardiology","Cardiology",IF(TRIM(LOWER(F11607))="Peads","Pediatrics",IF(TRIM(LOWER(F11607))="Pediatrics","Pediatrics",IF(TRIM(LOWER(F11607))="orthopedics","Orthopedics",IF(TRIM(LOWER(F11607))="Neurology","Neurology",IF(TRIM(LOWER(F11607))="Oncology","Oncology")))))))))))</f>
        <v>General</v>
      </c>
      <c r="P11607" s="3" t="str">
        <f t="shared" si="1086"/>
        <v>Self</v>
      </c>
      <c r="Q11607" s="5">
        <f t="shared" si="1087"/>
        <v>1</v>
      </c>
      <c r="R11607" s="1">
        <f t="shared" si="1088"/>
        <v>307678.86</v>
      </c>
      <c r="S11607" s="1">
        <f t="shared" si="1089"/>
        <v>1</v>
      </c>
      <c r="T11607" s="1" t="str">
        <f t="shared" si="1090"/>
        <v>0-17</v>
      </c>
      <c r="U11607" s="1" t="str">
        <f t="shared" si="1091"/>
        <v>No</v>
      </c>
    </row>
    <row r="11608" spans="1:21">
      <c r="A11608" s="1">
        <v>11607</v>
      </c>
      <c r="B11608" s="1">
        <v>51</v>
      </c>
      <c r="C11608" s="1" t="s">
        <v>27</v>
      </c>
      <c r="D11608" s="2">
        <v>45340</v>
      </c>
      <c r="E11608" s="2">
        <v>45354</v>
      </c>
      <c r="F11608" s="1" t="s">
        <v>35</v>
      </c>
      <c r="G11608" s="1" t="s">
        <v>46</v>
      </c>
      <c r="H11608" s="1" t="s">
        <v>15</v>
      </c>
      <c r="I11608" s="1">
        <v>224997.34</v>
      </c>
      <c r="J11608" s="1" t="s">
        <v>24</v>
      </c>
      <c r="K11608" s="1" t="s">
        <v>38</v>
      </c>
      <c r="N11608" s="3" t="str">
        <f>IF(LEFT(LOWER(C11608),1)="m","Male",IF(LEFT(LOWER(C11608),1)="f","Female","Unknown"))</f>
        <v>Male</v>
      </c>
      <c r="O11608" s="4" t="str">
        <f>IF(TRIM(LOWER(F11608))="neuro","Neurology",IF(TRIM(LOWER(F11608))="Neurology","Neurology",IF(TRIM(LOWER(F11608))="general ward","General",IF(TRIM(LOWER(F11608))="general","General",IF(TRIM(LOWER(F11608))="cardiology","Cardiology",IF(TRIM(LOWER(F11608))="Cardiology","Cardiology",IF(TRIM(LOWER(F11608))="Peads","Pediatrics",IF(TRIM(LOWER(F11608))="Pediatrics","Pediatrics",IF(TRIM(LOWER(F11608))="orthopedics","Orthopedics",IF(TRIM(LOWER(F11608))="Neurology","Neurology",IF(TRIM(LOWER(F11608))="Oncology","Oncology")))))))))))</f>
        <v>Cardiology</v>
      </c>
      <c r="P11608" s="3" t="str">
        <f t="shared" si="1086"/>
        <v>Self</v>
      </c>
      <c r="Q11608" s="5">
        <f t="shared" si="1087"/>
        <v>14</v>
      </c>
      <c r="R11608" s="1">
        <f t="shared" si="1088"/>
        <v>224997.34</v>
      </c>
      <c r="S11608" s="1">
        <f t="shared" si="1089"/>
        <v>0</v>
      </c>
      <c r="T11608" s="1" t="str">
        <f t="shared" si="1090"/>
        <v>51-65</v>
      </c>
      <c r="U11608" s="1" t="str">
        <f t="shared" si="1091"/>
        <v>No</v>
      </c>
    </row>
    <row r="11609" spans="1:21">
      <c r="A11609" s="1">
        <v>11608</v>
      </c>
      <c r="B11609" s="1">
        <v>38</v>
      </c>
      <c r="C11609" s="1" t="s">
        <v>18</v>
      </c>
      <c r="D11609" s="2">
        <v>45113</v>
      </c>
      <c r="E11609" s="2">
        <v>45125</v>
      </c>
      <c r="F11609" s="1" t="s">
        <v>13</v>
      </c>
      <c r="G11609" s="1" t="s">
        <v>33</v>
      </c>
      <c r="H11609" s="1" t="s">
        <v>23</v>
      </c>
      <c r="I11609" s="1">
        <v>258486.56</v>
      </c>
      <c r="J11609" s="1" t="s">
        <v>25</v>
      </c>
      <c r="K11609" s="1" t="s">
        <v>20</v>
      </c>
      <c r="N11609" s="3" t="str">
        <f>IF(LEFT(LOWER(C11609),1)="m","Male",IF(LEFT(LOWER(C11609),1)="f","Female","Unknown"))</f>
        <v>Male</v>
      </c>
      <c r="O11609" s="4" t="str">
        <f>IF(TRIM(LOWER(F11609))="neuro","Neurology",IF(TRIM(LOWER(F11609))="Neurology","Neurology",IF(TRIM(LOWER(F11609))="general ward","General",IF(TRIM(LOWER(F11609))="general","General",IF(TRIM(LOWER(F11609))="cardiology","Cardiology",IF(TRIM(LOWER(F11609))="Cardiology","Cardiology",IF(TRIM(LOWER(F11609))="Peads","Pediatrics",IF(TRIM(LOWER(F11609))="Pediatrics","Pediatrics",IF(TRIM(LOWER(F11609))="orthopedics","Orthopedics",IF(TRIM(LOWER(F11609))="Neurology","Neurology",IF(TRIM(LOWER(F11609))="Oncology","Oncology")))))))))))</f>
        <v>Neurology</v>
      </c>
      <c r="P11609" s="3" t="str">
        <f t="shared" si="1086"/>
        <v>Self</v>
      </c>
      <c r="Q11609" s="5">
        <f t="shared" si="1087"/>
        <v>12</v>
      </c>
      <c r="R11609" s="1">
        <f t="shared" si="1088"/>
        <v>258486.56</v>
      </c>
      <c r="S11609" s="1">
        <f t="shared" si="1089"/>
        <v>0</v>
      </c>
      <c r="T11609" s="1" t="str">
        <f t="shared" si="1090"/>
        <v>36-50</v>
      </c>
      <c r="U11609" s="1" t="str">
        <f t="shared" si="1091"/>
        <v>Yes</v>
      </c>
    </row>
    <row r="11610" spans="1:21">
      <c r="A11610" s="1">
        <v>11609</v>
      </c>
      <c r="B11610" s="1">
        <v>81</v>
      </c>
      <c r="C11610" s="1" t="s">
        <v>12</v>
      </c>
      <c r="D11610" s="2">
        <v>45617</v>
      </c>
      <c r="E11610" s="2">
        <v>45635</v>
      </c>
      <c r="F11610" s="1" t="s">
        <v>28</v>
      </c>
      <c r="G11610" s="1" t="s">
        <v>22</v>
      </c>
      <c r="I11610" s="1">
        <v>166197.73000000001</v>
      </c>
      <c r="J11610" s="1" t="s">
        <v>25</v>
      </c>
      <c r="K11610" s="1" t="s">
        <v>20</v>
      </c>
      <c r="N11610" s="3" t="str">
        <f>IF(LEFT(LOWER(C11610),1)="m","Male",IF(LEFT(LOWER(C11610),1)="f","Female","Unknown"))</f>
        <v>Unknown</v>
      </c>
      <c r="O11610" s="4" t="str">
        <f>IF(TRIM(LOWER(F11610))="neuro","Neurology",IF(TRIM(LOWER(F11610))="Neurology","Neurology",IF(TRIM(LOWER(F11610))="general ward","General",IF(TRIM(LOWER(F11610))="general","General",IF(TRIM(LOWER(F11610))="cardiology","Cardiology",IF(TRIM(LOWER(F11610))="Cardiology","Cardiology",IF(TRIM(LOWER(F11610))="Peads","Pediatrics",IF(TRIM(LOWER(F11610))="Pediatrics","Pediatrics",IF(TRIM(LOWER(F11610))="orthopedics","Orthopedics",IF(TRIM(LOWER(F11610))="Neurology","Neurology",IF(TRIM(LOWER(F11610))="Oncology","Oncology")))))))))))</f>
        <v>Orthopedics</v>
      </c>
      <c r="P11610" s="3" t="str">
        <f t="shared" si="1086"/>
        <v>Government</v>
      </c>
      <c r="Q11610" s="5">
        <f t="shared" si="1087"/>
        <v>18</v>
      </c>
      <c r="R11610" s="1">
        <f t="shared" si="1088"/>
        <v>166197.73000000001</v>
      </c>
      <c r="S11610" s="1">
        <f t="shared" si="1089"/>
        <v>0</v>
      </c>
      <c r="T11610" s="1" t="str">
        <f t="shared" si="1090"/>
        <v>66+</v>
      </c>
      <c r="U11610" s="1" t="str">
        <f t="shared" si="1091"/>
        <v>Yes</v>
      </c>
    </row>
    <row r="11611" spans="1:21">
      <c r="A11611" s="1">
        <v>11610</v>
      </c>
      <c r="B11611" s="1">
        <v>50</v>
      </c>
      <c r="C11611" s="1" t="s">
        <v>44</v>
      </c>
      <c r="D11611" s="2">
        <v>45132</v>
      </c>
      <c r="E11611" s="2">
        <v>45150</v>
      </c>
      <c r="F11611" s="1" t="s">
        <v>49</v>
      </c>
      <c r="G11611" s="1" t="s">
        <v>14</v>
      </c>
      <c r="H11611" s="1" t="s">
        <v>23</v>
      </c>
      <c r="I11611" s="1">
        <v>155272</v>
      </c>
      <c r="J11611" s="1" t="s">
        <v>17</v>
      </c>
      <c r="K11611" s="1" t="s">
        <v>20</v>
      </c>
      <c r="N11611" s="3" t="str">
        <f>IF(LEFT(LOWER(C11611),1)="m","Male",IF(LEFT(LOWER(C11611),1)="f","Female","Unknown"))</f>
        <v>Female</v>
      </c>
      <c r="O11611" s="4" t="str">
        <f>IF(TRIM(LOWER(F11611))="neuro","Neurology",IF(TRIM(LOWER(F11611))="Neurology","Neurology",IF(TRIM(LOWER(F11611))="general ward","General",IF(TRIM(LOWER(F11611))="general","General",IF(TRIM(LOWER(F11611))="cardiology","Cardiology",IF(TRIM(LOWER(F11611))="Cardiology","Cardiology",IF(TRIM(LOWER(F11611))="Peads","Pediatrics",IF(TRIM(LOWER(F11611))="Pediatrics","Pediatrics",IF(TRIM(LOWER(F11611))="orthopedics","Orthopedics",IF(TRIM(LOWER(F11611))="Neurology","Neurology",IF(TRIM(LOWER(F11611))="Oncology","Oncology")))))))))))</f>
        <v>Oncology</v>
      </c>
      <c r="P11611" s="3" t="str">
        <f t="shared" si="1086"/>
        <v>Private</v>
      </c>
      <c r="Q11611" s="5">
        <f t="shared" si="1087"/>
        <v>18</v>
      </c>
      <c r="R11611" s="1">
        <f t="shared" si="1088"/>
        <v>155272</v>
      </c>
      <c r="S11611" s="1">
        <f t="shared" si="1089"/>
        <v>0</v>
      </c>
      <c r="T11611" s="1" t="str">
        <f t="shared" si="1090"/>
        <v>36-50</v>
      </c>
      <c r="U11611" s="1" t="str">
        <f t="shared" si="1091"/>
        <v>Yes</v>
      </c>
    </row>
    <row r="11612" spans="1:21">
      <c r="A11612" s="1">
        <v>11611</v>
      </c>
      <c r="C11612" s="1" t="s">
        <v>12</v>
      </c>
      <c r="D11612" s="2">
        <v>44927</v>
      </c>
      <c r="E11612" s="2">
        <v>44938</v>
      </c>
      <c r="F11612" s="1" t="s">
        <v>13</v>
      </c>
      <c r="G11612" s="1" t="s">
        <v>31</v>
      </c>
      <c r="H11612" s="1" t="s">
        <v>23</v>
      </c>
      <c r="I11612" s="1">
        <v>229606.23</v>
      </c>
      <c r="K11612" s="1" t="s">
        <v>16</v>
      </c>
      <c r="N11612" s="3" t="str">
        <f>IF(LEFT(LOWER(C11612),1)="m","Male",IF(LEFT(LOWER(C11612),1)="f","Female","Unknown"))</f>
        <v>Unknown</v>
      </c>
      <c r="O11612" s="4" t="str">
        <f>IF(TRIM(LOWER(F11612))="neuro","Neurology",IF(TRIM(LOWER(F11612))="Neurology","Neurology",IF(TRIM(LOWER(F11612))="general ward","General",IF(TRIM(LOWER(F11612))="general","General",IF(TRIM(LOWER(F11612))="cardiology","Cardiology",IF(TRIM(LOWER(F11612))="Cardiology","Cardiology",IF(TRIM(LOWER(F11612))="Peads","Pediatrics",IF(TRIM(LOWER(F11612))="Pediatrics","Pediatrics",IF(TRIM(LOWER(F11612))="orthopedics","Orthopedics",IF(TRIM(LOWER(F11612))="Neurology","Neurology",IF(TRIM(LOWER(F11612))="Oncology","Oncology")))))))))))</f>
        <v>Neurology</v>
      </c>
      <c r="P11612" s="3" t="str">
        <f t="shared" si="1086"/>
        <v>Private</v>
      </c>
      <c r="Q11612" s="5">
        <f t="shared" si="1087"/>
        <v>11</v>
      </c>
      <c r="R11612" s="1">
        <f t="shared" si="1088"/>
        <v>229606.23</v>
      </c>
      <c r="S11612" s="1">
        <f t="shared" si="1089"/>
        <v>1</v>
      </c>
      <c r="T11612" s="1" t="str">
        <f t="shared" si="1090"/>
        <v>0-17</v>
      </c>
      <c r="U11612" s="1" t="str">
        <f t="shared" si="1091"/>
        <v>Unknown</v>
      </c>
    </row>
    <row r="11613" spans="1:21">
      <c r="A11613" s="1">
        <v>11612</v>
      </c>
      <c r="B11613" s="1">
        <v>82</v>
      </c>
      <c r="C11613" s="1" t="s">
        <v>12</v>
      </c>
      <c r="D11613" s="2">
        <v>45656</v>
      </c>
      <c r="E11613" s="2">
        <v>45657</v>
      </c>
      <c r="F11613" s="1" t="s">
        <v>50</v>
      </c>
      <c r="G11613" s="1" t="s">
        <v>22</v>
      </c>
      <c r="H11613" s="1" t="s">
        <v>51</v>
      </c>
      <c r="I11613" s="1">
        <v>243971.49</v>
      </c>
      <c r="J11613" s="1" t="s">
        <v>38</v>
      </c>
      <c r="K11613" s="1" t="s">
        <v>25</v>
      </c>
      <c r="N11613" s="3" t="str">
        <f>IF(LEFT(LOWER(C11613),1)="m","Male",IF(LEFT(LOWER(C11613),1)="f","Female","Unknown"))</f>
        <v>Unknown</v>
      </c>
      <c r="O11613" s="4" t="str">
        <f>IF(TRIM(LOWER(F11613))="neuro","Neurology",IF(TRIM(LOWER(F11613))="Neurology","Neurology",IF(TRIM(LOWER(F11613))="general ward","General",IF(TRIM(LOWER(F11613))="general","General",IF(TRIM(LOWER(F11613))="cardiology","Cardiology",IF(TRIM(LOWER(F11613))="Cardiology","Cardiology",IF(TRIM(LOWER(F11613))="Peads","Pediatrics",IF(TRIM(LOWER(F11613))="Pediatrics","Pediatrics",IF(TRIM(LOWER(F11613))="orthopedics","Orthopedics",IF(TRIM(LOWER(F11613))="Neurology","Neurology",IF(TRIM(LOWER(F11613))="Oncology","Oncology")))))))))))</f>
        <v>Cardiology</v>
      </c>
      <c r="P11613" s="3" t="str">
        <f t="shared" si="1086"/>
        <v>Government</v>
      </c>
      <c r="Q11613" s="5">
        <f t="shared" si="1087"/>
        <v>1</v>
      </c>
      <c r="R11613" s="1">
        <f t="shared" si="1088"/>
        <v>243971.49</v>
      </c>
      <c r="S11613" s="1">
        <f t="shared" si="1089"/>
        <v>1</v>
      </c>
      <c r="T11613" s="1" t="str">
        <f t="shared" si="1090"/>
        <v>66+</v>
      </c>
      <c r="U11613" s="1" t="str">
        <f t="shared" si="1091"/>
        <v>No</v>
      </c>
    </row>
    <row r="11614" spans="1:21">
      <c r="A11614" s="1">
        <v>11613</v>
      </c>
      <c r="B11614" s="1">
        <v>82</v>
      </c>
      <c r="C11614" s="1" t="s">
        <v>27</v>
      </c>
      <c r="D11614" s="2">
        <v>45184</v>
      </c>
      <c r="E11614" s="2">
        <v>45200</v>
      </c>
      <c r="F11614" s="1" t="s">
        <v>40</v>
      </c>
      <c r="G11614" s="1" t="s">
        <v>14</v>
      </c>
      <c r="H11614" s="1" t="s">
        <v>47</v>
      </c>
      <c r="I11614" s="1">
        <v>-14712.5</v>
      </c>
      <c r="J11614" s="1" t="s">
        <v>16</v>
      </c>
      <c r="K11614" s="1" t="s">
        <v>38</v>
      </c>
      <c r="N11614" s="3" t="str">
        <f>IF(LEFT(LOWER(C11614),1)="m","Male",IF(LEFT(LOWER(C11614),1)="f","Female","Unknown"))</f>
        <v>Male</v>
      </c>
      <c r="O11614" s="4" t="str">
        <f>IF(TRIM(LOWER(F11614))="neuro","Neurology",IF(TRIM(LOWER(F11614))="Neurology","Neurology",IF(TRIM(LOWER(F11614))="general ward","General",IF(TRIM(LOWER(F11614))="general","General",IF(TRIM(LOWER(F11614))="cardiology","Cardiology",IF(TRIM(LOWER(F11614))="Cardiology","Cardiology",IF(TRIM(LOWER(F11614))="Peads","Pediatrics",IF(TRIM(LOWER(F11614))="Pediatrics","Pediatrics",IF(TRIM(LOWER(F11614))="orthopedics","Orthopedics",IF(TRIM(LOWER(F11614))="Neurology","Neurology",IF(TRIM(LOWER(F11614))="Oncology","Oncology")))))))))))</f>
        <v>Pediatrics</v>
      </c>
      <c r="P11614" s="3" t="str">
        <f t="shared" si="1086"/>
        <v>Private</v>
      </c>
      <c r="Q11614" s="5">
        <f t="shared" si="1087"/>
        <v>16</v>
      </c>
      <c r="R11614" s="1" t="str">
        <f t="shared" si="1088"/>
        <v/>
      </c>
      <c r="S11614" s="1">
        <f t="shared" si="1089"/>
        <v>0</v>
      </c>
      <c r="T11614" s="1" t="str">
        <f t="shared" si="1090"/>
        <v>66+</v>
      </c>
      <c r="U11614" s="1" t="str">
        <f t="shared" si="1091"/>
        <v>Yes</v>
      </c>
    </row>
    <row r="11615" spans="1:21">
      <c r="A11615" s="1">
        <v>11614</v>
      </c>
      <c r="B11615" s="1">
        <v>4</v>
      </c>
      <c r="C11615" s="1" t="s">
        <v>26</v>
      </c>
      <c r="D11615" s="2">
        <v>45334</v>
      </c>
      <c r="E11615" s="2">
        <v>45348</v>
      </c>
      <c r="F11615" s="1" t="s">
        <v>49</v>
      </c>
      <c r="G11615" s="1" t="s">
        <v>31</v>
      </c>
      <c r="H11615" s="1" t="s">
        <v>37</v>
      </c>
      <c r="I11615" s="1">
        <v>25019.56</v>
      </c>
      <c r="J11615" s="1" t="s">
        <v>25</v>
      </c>
      <c r="K11615" s="1" t="s">
        <v>16</v>
      </c>
      <c r="N11615" s="3" t="str">
        <f>IF(LEFT(LOWER(C11615),1)="m","Male",IF(LEFT(LOWER(C11615),1)="f","Female","Unknown"))</f>
        <v>Female</v>
      </c>
      <c r="O11615" s="4" t="str">
        <f>IF(TRIM(LOWER(F11615))="neuro","Neurology",IF(TRIM(LOWER(F11615))="Neurology","Neurology",IF(TRIM(LOWER(F11615))="general ward","General",IF(TRIM(LOWER(F11615))="general","General",IF(TRIM(LOWER(F11615))="cardiology","Cardiology",IF(TRIM(LOWER(F11615))="Cardiology","Cardiology",IF(TRIM(LOWER(F11615))="Peads","Pediatrics",IF(TRIM(LOWER(F11615))="Pediatrics","Pediatrics",IF(TRIM(LOWER(F11615))="orthopedics","Orthopedics",IF(TRIM(LOWER(F11615))="Neurology","Neurology",IF(TRIM(LOWER(F11615))="Oncology","Oncology")))))))))))</f>
        <v>Oncology</v>
      </c>
      <c r="P11615" s="3" t="str">
        <f t="shared" si="1086"/>
        <v>Private</v>
      </c>
      <c r="Q11615" s="5">
        <f t="shared" si="1087"/>
        <v>14</v>
      </c>
      <c r="R11615" s="1">
        <f t="shared" si="1088"/>
        <v>25019.56</v>
      </c>
      <c r="S11615" s="1">
        <f t="shared" si="1089"/>
        <v>1</v>
      </c>
      <c r="T11615" s="1" t="str">
        <f t="shared" si="1090"/>
        <v>0-17</v>
      </c>
      <c r="U11615" s="1" t="str">
        <f t="shared" si="1091"/>
        <v>Yes</v>
      </c>
    </row>
    <row r="11616" spans="1:21">
      <c r="A11616" s="1">
        <v>11615</v>
      </c>
      <c r="B11616" s="1">
        <v>24</v>
      </c>
      <c r="C11616" s="1" t="s">
        <v>18</v>
      </c>
      <c r="D11616" s="2">
        <v>45267</v>
      </c>
      <c r="E11616" s="2">
        <v>45269</v>
      </c>
      <c r="F11616" s="1" t="s">
        <v>35</v>
      </c>
      <c r="G11616" s="1" t="s">
        <v>22</v>
      </c>
      <c r="H11616" s="1" t="s">
        <v>48</v>
      </c>
      <c r="I11616" s="1">
        <v>257077.9</v>
      </c>
      <c r="J11616" s="1" t="s">
        <v>16</v>
      </c>
      <c r="K11616" s="1" t="s">
        <v>38</v>
      </c>
      <c r="N11616" s="3" t="str">
        <f>IF(LEFT(LOWER(C11616),1)="m","Male",IF(LEFT(LOWER(C11616),1)="f","Female","Unknown"))</f>
        <v>Male</v>
      </c>
      <c r="O11616" s="4" t="str">
        <f>IF(TRIM(LOWER(F11616))="neuro","Neurology",IF(TRIM(LOWER(F11616))="Neurology","Neurology",IF(TRIM(LOWER(F11616))="general ward","General",IF(TRIM(LOWER(F11616))="general","General",IF(TRIM(LOWER(F11616))="cardiology","Cardiology",IF(TRIM(LOWER(F11616))="Cardiology","Cardiology",IF(TRIM(LOWER(F11616))="Peads","Pediatrics",IF(TRIM(LOWER(F11616))="Pediatrics","Pediatrics",IF(TRIM(LOWER(F11616))="orthopedics","Orthopedics",IF(TRIM(LOWER(F11616))="Neurology","Neurology",IF(TRIM(LOWER(F11616))="Oncology","Oncology")))))))))))</f>
        <v>Cardiology</v>
      </c>
      <c r="P11616" s="3" t="str">
        <f t="shared" si="1086"/>
        <v>Government</v>
      </c>
      <c r="Q11616" s="5">
        <f t="shared" si="1087"/>
        <v>2</v>
      </c>
      <c r="R11616" s="1">
        <f t="shared" si="1088"/>
        <v>257077.9</v>
      </c>
      <c r="S11616" s="1">
        <f t="shared" si="1089"/>
        <v>0</v>
      </c>
      <c r="T11616" s="1" t="str">
        <f t="shared" si="1090"/>
        <v>18-35</v>
      </c>
      <c r="U11616" s="1" t="str">
        <f t="shared" si="1091"/>
        <v>Yes</v>
      </c>
    </row>
    <row r="11617" spans="1:21">
      <c r="A11617" s="1">
        <v>11616</v>
      </c>
      <c r="B11617" s="1">
        <v>43</v>
      </c>
      <c r="C11617" s="1" t="s">
        <v>12</v>
      </c>
      <c r="D11617" s="2">
        <v>45582</v>
      </c>
      <c r="E11617" s="2">
        <v>45600</v>
      </c>
      <c r="F11617" s="1" t="s">
        <v>49</v>
      </c>
      <c r="G11617" s="1" t="s">
        <v>31</v>
      </c>
      <c r="I11617" s="1">
        <v>31569.74</v>
      </c>
      <c r="J11617" s="1" t="s">
        <v>16</v>
      </c>
      <c r="K11617" s="1" t="s">
        <v>38</v>
      </c>
      <c r="N11617" s="3" t="str">
        <f>IF(LEFT(LOWER(C11617),1)="m","Male",IF(LEFT(LOWER(C11617),1)="f","Female","Unknown"))</f>
        <v>Unknown</v>
      </c>
      <c r="O11617" s="4" t="str">
        <f>IF(TRIM(LOWER(F11617))="neuro","Neurology",IF(TRIM(LOWER(F11617))="Neurology","Neurology",IF(TRIM(LOWER(F11617))="general ward","General",IF(TRIM(LOWER(F11617))="general","General",IF(TRIM(LOWER(F11617))="cardiology","Cardiology",IF(TRIM(LOWER(F11617))="Cardiology","Cardiology",IF(TRIM(LOWER(F11617))="Peads","Pediatrics",IF(TRIM(LOWER(F11617))="Pediatrics","Pediatrics",IF(TRIM(LOWER(F11617))="orthopedics","Orthopedics",IF(TRIM(LOWER(F11617))="Neurology","Neurology",IF(TRIM(LOWER(F11617))="Oncology","Oncology")))))))))))</f>
        <v>Oncology</v>
      </c>
      <c r="P11617" s="3" t="str">
        <f t="shared" si="1086"/>
        <v>Private</v>
      </c>
      <c r="Q11617" s="5">
        <f t="shared" si="1087"/>
        <v>18</v>
      </c>
      <c r="R11617" s="1">
        <f t="shared" si="1088"/>
        <v>31569.74</v>
      </c>
      <c r="S11617" s="1">
        <f t="shared" si="1089"/>
        <v>0</v>
      </c>
      <c r="T11617" s="1" t="str">
        <f t="shared" si="1090"/>
        <v>36-50</v>
      </c>
      <c r="U11617" s="1" t="str">
        <f t="shared" si="1091"/>
        <v>Yes</v>
      </c>
    </row>
    <row r="11618" spans="1:21">
      <c r="A11618" s="1">
        <v>11617</v>
      </c>
      <c r="B11618" s="1">
        <v>3</v>
      </c>
      <c r="C11618" s="1" t="s">
        <v>34</v>
      </c>
      <c r="D11618" s="2">
        <v>45538</v>
      </c>
      <c r="E11618" s="2">
        <v>45551</v>
      </c>
      <c r="F11618" s="1" t="s">
        <v>50</v>
      </c>
      <c r="G11618" s="1" t="s">
        <v>14</v>
      </c>
      <c r="I11618" s="1">
        <v>255512.85</v>
      </c>
      <c r="J11618" s="1" t="s">
        <v>17</v>
      </c>
      <c r="K11618" s="1" t="s">
        <v>25</v>
      </c>
      <c r="N11618" s="3" t="str">
        <f>IF(LEFT(LOWER(C11618),1)="m","Male",IF(LEFT(LOWER(C11618),1)="f","Female","Unknown"))</f>
        <v>Male</v>
      </c>
      <c r="O11618" s="4" t="str">
        <f>IF(TRIM(LOWER(F11618))="neuro","Neurology",IF(TRIM(LOWER(F11618))="Neurology","Neurology",IF(TRIM(LOWER(F11618))="general ward","General",IF(TRIM(LOWER(F11618))="general","General",IF(TRIM(LOWER(F11618))="cardiology","Cardiology",IF(TRIM(LOWER(F11618))="Cardiology","Cardiology",IF(TRIM(LOWER(F11618))="Peads","Pediatrics",IF(TRIM(LOWER(F11618))="Pediatrics","Pediatrics",IF(TRIM(LOWER(F11618))="orthopedics","Orthopedics",IF(TRIM(LOWER(F11618))="Neurology","Neurology",IF(TRIM(LOWER(F11618))="Oncology","Oncology")))))))))))</f>
        <v>Cardiology</v>
      </c>
      <c r="P11618" s="3" t="str">
        <f t="shared" si="1086"/>
        <v>Private</v>
      </c>
      <c r="Q11618" s="5">
        <f t="shared" si="1087"/>
        <v>13</v>
      </c>
      <c r="R11618" s="1">
        <f t="shared" si="1088"/>
        <v>255512.85</v>
      </c>
      <c r="S11618" s="1">
        <f t="shared" si="1089"/>
        <v>1</v>
      </c>
      <c r="T11618" s="1" t="str">
        <f t="shared" si="1090"/>
        <v>0-17</v>
      </c>
      <c r="U11618" s="1" t="str">
        <f t="shared" si="1091"/>
        <v>Yes</v>
      </c>
    </row>
    <row r="11619" spans="1:21">
      <c r="A11619" s="1">
        <v>11618</v>
      </c>
      <c r="B11619" s="1">
        <v>58</v>
      </c>
      <c r="C11619" s="1" t="s">
        <v>44</v>
      </c>
      <c r="D11619" s="2">
        <v>45527</v>
      </c>
      <c r="E11619" s="2">
        <v>45531</v>
      </c>
      <c r="F11619" s="1" t="s">
        <v>30</v>
      </c>
      <c r="G11619" s="1" t="s">
        <v>36</v>
      </c>
      <c r="H11619" s="1" t="s">
        <v>32</v>
      </c>
      <c r="I11619" s="1">
        <v>130777.67</v>
      </c>
      <c r="J11619" s="1" t="s">
        <v>25</v>
      </c>
      <c r="K11619" s="1" t="s">
        <v>25</v>
      </c>
      <c r="N11619" s="3" t="str">
        <f>IF(LEFT(LOWER(C11619),1)="m","Male",IF(LEFT(LOWER(C11619),1)="f","Female","Unknown"))</f>
        <v>Female</v>
      </c>
      <c r="O11619" s="4" t="str">
        <f>IF(TRIM(LOWER(F11619))="neuro","Neurology",IF(TRIM(LOWER(F11619))="Neurology","Neurology",IF(TRIM(LOWER(F11619))="general ward","General",IF(TRIM(LOWER(F11619))="general","General",IF(TRIM(LOWER(F11619))="cardiology","Cardiology",IF(TRIM(LOWER(F11619))="Cardiology","Cardiology",IF(TRIM(LOWER(F11619))="Peads","Pediatrics",IF(TRIM(LOWER(F11619))="Pediatrics","Pediatrics",IF(TRIM(LOWER(F11619))="orthopedics","Orthopedics",IF(TRIM(LOWER(F11619))="Neurology","Neurology",IF(TRIM(LOWER(F11619))="Oncology","Oncology")))))))))))</f>
        <v>Pediatrics</v>
      </c>
      <c r="P11619" s="3" t="str">
        <f t="shared" si="1086"/>
        <v>Government</v>
      </c>
      <c r="Q11619" s="5">
        <f t="shared" si="1087"/>
        <v>4</v>
      </c>
      <c r="R11619" s="1">
        <f t="shared" si="1088"/>
        <v>130777.67</v>
      </c>
      <c r="S11619" s="1">
        <f t="shared" si="1089"/>
        <v>1</v>
      </c>
      <c r="T11619" s="1" t="str">
        <f t="shared" si="1090"/>
        <v>51-65</v>
      </c>
      <c r="U11619" s="1" t="str">
        <f t="shared" si="1091"/>
        <v>Yes</v>
      </c>
    </row>
    <row r="11620" spans="1:21">
      <c r="A11620" s="1">
        <v>11619</v>
      </c>
      <c r="C11620" s="1" t="s">
        <v>44</v>
      </c>
      <c r="D11620" s="2">
        <v>45353</v>
      </c>
      <c r="E11620" s="2">
        <v>45358</v>
      </c>
      <c r="F11620" s="1" t="s">
        <v>30</v>
      </c>
      <c r="G11620" s="1" t="s">
        <v>46</v>
      </c>
      <c r="H11620" s="1" t="s">
        <v>51</v>
      </c>
      <c r="I11620" s="1">
        <v>226558.74</v>
      </c>
      <c r="J11620" s="1" t="s">
        <v>16</v>
      </c>
      <c r="K11620" s="1" t="s">
        <v>38</v>
      </c>
      <c r="N11620" s="3" t="str">
        <f>IF(LEFT(LOWER(C11620),1)="m","Male",IF(LEFT(LOWER(C11620),1)="f","Female","Unknown"))</f>
        <v>Female</v>
      </c>
      <c r="O11620" s="4" t="str">
        <f>IF(TRIM(LOWER(F11620))="neuro","Neurology",IF(TRIM(LOWER(F11620))="Neurology","Neurology",IF(TRIM(LOWER(F11620))="general ward","General",IF(TRIM(LOWER(F11620))="general","General",IF(TRIM(LOWER(F11620))="cardiology","Cardiology",IF(TRIM(LOWER(F11620))="Cardiology","Cardiology",IF(TRIM(LOWER(F11620))="Peads","Pediatrics",IF(TRIM(LOWER(F11620))="Pediatrics","Pediatrics",IF(TRIM(LOWER(F11620))="orthopedics","Orthopedics",IF(TRIM(LOWER(F11620))="Neurology","Neurology",IF(TRIM(LOWER(F11620))="Oncology","Oncology")))))))))))</f>
        <v>Pediatrics</v>
      </c>
      <c r="P11620" s="3" t="str">
        <f t="shared" si="1086"/>
        <v>Self</v>
      </c>
      <c r="Q11620" s="5">
        <f t="shared" si="1087"/>
        <v>5</v>
      </c>
      <c r="R11620" s="1">
        <f t="shared" si="1088"/>
        <v>226558.74</v>
      </c>
      <c r="S11620" s="1">
        <f t="shared" si="1089"/>
        <v>0</v>
      </c>
      <c r="T11620" s="1" t="str">
        <f t="shared" si="1090"/>
        <v>0-17</v>
      </c>
      <c r="U11620" s="1" t="str">
        <f t="shared" si="1091"/>
        <v>Yes</v>
      </c>
    </row>
    <row r="11621" spans="1:21">
      <c r="A11621" s="1">
        <v>11620</v>
      </c>
      <c r="B11621" s="1">
        <v>70</v>
      </c>
      <c r="C11621" s="1" t="s">
        <v>29</v>
      </c>
      <c r="D11621" s="2">
        <v>45062</v>
      </c>
      <c r="E11621" s="2">
        <v>45080</v>
      </c>
      <c r="F11621" s="1" t="s">
        <v>28</v>
      </c>
      <c r="G11621" s="1" t="s">
        <v>22</v>
      </c>
      <c r="H11621" s="1" t="s">
        <v>37</v>
      </c>
      <c r="I11621" s="1">
        <v>-17516.810000000001</v>
      </c>
      <c r="K11621" s="1" t="s">
        <v>25</v>
      </c>
      <c r="N11621" s="3" t="str">
        <f>IF(LEFT(LOWER(C11621),1)="m","Male",IF(LEFT(LOWER(C11621),1)="f","Female","Unknown"))</f>
        <v>Female</v>
      </c>
      <c r="O11621" s="4" t="str">
        <f>IF(TRIM(LOWER(F11621))="neuro","Neurology",IF(TRIM(LOWER(F11621))="Neurology","Neurology",IF(TRIM(LOWER(F11621))="general ward","General",IF(TRIM(LOWER(F11621))="general","General",IF(TRIM(LOWER(F11621))="cardiology","Cardiology",IF(TRIM(LOWER(F11621))="Cardiology","Cardiology",IF(TRIM(LOWER(F11621))="Peads","Pediatrics",IF(TRIM(LOWER(F11621))="Pediatrics","Pediatrics",IF(TRIM(LOWER(F11621))="orthopedics","Orthopedics",IF(TRIM(LOWER(F11621))="Neurology","Neurology",IF(TRIM(LOWER(F11621))="Oncology","Oncology")))))))))))</f>
        <v>Orthopedics</v>
      </c>
      <c r="P11621" s="3" t="str">
        <f t="shared" si="1086"/>
        <v>Government</v>
      </c>
      <c r="Q11621" s="5">
        <f t="shared" si="1087"/>
        <v>18</v>
      </c>
      <c r="R11621" s="1" t="str">
        <f t="shared" si="1088"/>
        <v/>
      </c>
      <c r="S11621" s="1">
        <f t="shared" si="1089"/>
        <v>1</v>
      </c>
      <c r="T11621" s="1" t="str">
        <f t="shared" si="1090"/>
        <v>66+</v>
      </c>
      <c r="U11621" s="1" t="str">
        <f t="shared" si="1091"/>
        <v>Unknown</v>
      </c>
    </row>
    <row r="11622" spans="1:21">
      <c r="A11622" s="1">
        <v>11621</v>
      </c>
      <c r="B11622" s="1">
        <v>26</v>
      </c>
      <c r="C11622" s="1" t="s">
        <v>26</v>
      </c>
      <c r="D11622" s="2">
        <v>45103</v>
      </c>
      <c r="E11622" s="2">
        <v>45105</v>
      </c>
      <c r="F11622" s="1" t="s">
        <v>13</v>
      </c>
      <c r="G11622" s="1" t="s">
        <v>31</v>
      </c>
      <c r="H11622" s="1" t="s">
        <v>32</v>
      </c>
      <c r="I11622" s="1">
        <v>158912.87</v>
      </c>
      <c r="J11622" s="1" t="s">
        <v>16</v>
      </c>
      <c r="K11622" s="1" t="s">
        <v>17</v>
      </c>
      <c r="N11622" s="3" t="str">
        <f>IF(LEFT(LOWER(C11622),1)="m","Male",IF(LEFT(LOWER(C11622),1)="f","Female","Unknown"))</f>
        <v>Female</v>
      </c>
      <c r="O11622" s="4" t="str">
        <f>IF(TRIM(LOWER(F11622))="neuro","Neurology",IF(TRIM(LOWER(F11622))="Neurology","Neurology",IF(TRIM(LOWER(F11622))="general ward","General",IF(TRIM(LOWER(F11622))="general","General",IF(TRIM(LOWER(F11622))="cardiology","Cardiology",IF(TRIM(LOWER(F11622))="Cardiology","Cardiology",IF(TRIM(LOWER(F11622))="Peads","Pediatrics",IF(TRIM(LOWER(F11622))="Pediatrics","Pediatrics",IF(TRIM(LOWER(F11622))="orthopedics","Orthopedics",IF(TRIM(LOWER(F11622))="Neurology","Neurology",IF(TRIM(LOWER(F11622))="Oncology","Oncology")))))))))))</f>
        <v>Neurology</v>
      </c>
      <c r="P11622" s="3" t="str">
        <f t="shared" si="1086"/>
        <v>Private</v>
      </c>
      <c r="Q11622" s="5">
        <f t="shared" si="1087"/>
        <v>2</v>
      </c>
      <c r="R11622" s="1">
        <f t="shared" si="1088"/>
        <v>158912.87</v>
      </c>
      <c r="S11622" s="1">
        <f t="shared" si="1089"/>
        <v>1</v>
      </c>
      <c r="T11622" s="1" t="str">
        <f t="shared" si="1090"/>
        <v>18-35</v>
      </c>
      <c r="U11622" s="1" t="str">
        <f t="shared" si="1091"/>
        <v>Yes</v>
      </c>
    </row>
    <row r="11623" spans="1:21">
      <c r="A11623" s="1">
        <v>11622</v>
      </c>
      <c r="B11623" s="1">
        <v>19</v>
      </c>
      <c r="C11623" s="1" t="s">
        <v>44</v>
      </c>
      <c r="D11623" s="2">
        <v>45331</v>
      </c>
      <c r="E11623" s="2">
        <v>45332</v>
      </c>
      <c r="F11623" s="1" t="s">
        <v>19</v>
      </c>
      <c r="G11623" s="1" t="s">
        <v>22</v>
      </c>
      <c r="I11623" s="1">
        <v>32007.79</v>
      </c>
      <c r="J11623" s="1" t="s">
        <v>24</v>
      </c>
      <c r="K11623" s="1" t="s">
        <v>25</v>
      </c>
      <c r="N11623" s="3" t="str">
        <f>IF(LEFT(LOWER(C11623),1)="m","Male",IF(LEFT(LOWER(C11623),1)="f","Female","Unknown"))</f>
        <v>Female</v>
      </c>
      <c r="O11623" s="4" t="str">
        <f>IF(TRIM(LOWER(F11623))="neuro","Neurology",IF(TRIM(LOWER(F11623))="Neurology","Neurology",IF(TRIM(LOWER(F11623))="general ward","General",IF(TRIM(LOWER(F11623))="general","General",IF(TRIM(LOWER(F11623))="cardiology","Cardiology",IF(TRIM(LOWER(F11623))="Cardiology","Cardiology",IF(TRIM(LOWER(F11623))="Peads","Pediatrics",IF(TRIM(LOWER(F11623))="Pediatrics","Pediatrics",IF(TRIM(LOWER(F11623))="orthopedics","Orthopedics",IF(TRIM(LOWER(F11623))="Neurology","Neurology",IF(TRIM(LOWER(F11623))="Oncology","Oncology")))))))))))</f>
        <v>General</v>
      </c>
      <c r="P11623" s="3" t="str">
        <f t="shared" si="1086"/>
        <v>Government</v>
      </c>
      <c r="Q11623" s="5">
        <f t="shared" si="1087"/>
        <v>1</v>
      </c>
      <c r="R11623" s="1">
        <f t="shared" si="1088"/>
        <v>32007.79</v>
      </c>
      <c r="S11623" s="1">
        <f t="shared" si="1089"/>
        <v>1</v>
      </c>
      <c r="T11623" s="1" t="str">
        <f t="shared" si="1090"/>
        <v>18-35</v>
      </c>
      <c r="U11623" s="1" t="str">
        <f t="shared" si="1091"/>
        <v>No</v>
      </c>
    </row>
    <row r="11624" spans="1:21">
      <c r="A11624" s="1">
        <v>11623</v>
      </c>
      <c r="B11624" s="1">
        <v>71</v>
      </c>
      <c r="C11624" s="1" t="s">
        <v>26</v>
      </c>
      <c r="D11624" s="2">
        <v>45419</v>
      </c>
      <c r="E11624" s="2">
        <v>45428</v>
      </c>
      <c r="F11624" s="1" t="s">
        <v>13</v>
      </c>
      <c r="G11624" s="1" t="s">
        <v>46</v>
      </c>
      <c r="H11624" s="1" t="s">
        <v>37</v>
      </c>
      <c r="I11624" s="1">
        <v>82621.3</v>
      </c>
      <c r="J11624" s="1" t="s">
        <v>24</v>
      </c>
      <c r="K11624" s="1" t="s">
        <v>17</v>
      </c>
      <c r="N11624" s="3" t="str">
        <f>IF(LEFT(LOWER(C11624),1)="m","Male",IF(LEFT(LOWER(C11624),1)="f","Female","Unknown"))</f>
        <v>Female</v>
      </c>
      <c r="O11624" s="4" t="str">
        <f>IF(TRIM(LOWER(F11624))="neuro","Neurology",IF(TRIM(LOWER(F11624))="Neurology","Neurology",IF(TRIM(LOWER(F11624))="general ward","General",IF(TRIM(LOWER(F11624))="general","General",IF(TRIM(LOWER(F11624))="cardiology","Cardiology",IF(TRIM(LOWER(F11624))="Cardiology","Cardiology",IF(TRIM(LOWER(F11624))="Peads","Pediatrics",IF(TRIM(LOWER(F11624))="Pediatrics","Pediatrics",IF(TRIM(LOWER(F11624))="orthopedics","Orthopedics",IF(TRIM(LOWER(F11624))="Neurology","Neurology",IF(TRIM(LOWER(F11624))="Oncology","Oncology")))))))))))</f>
        <v>Neurology</v>
      </c>
      <c r="P11624" s="3" t="str">
        <f t="shared" si="1086"/>
        <v>Self</v>
      </c>
      <c r="Q11624" s="5">
        <f t="shared" si="1087"/>
        <v>9</v>
      </c>
      <c r="R11624" s="1">
        <f t="shared" si="1088"/>
        <v>82621.3</v>
      </c>
      <c r="S11624" s="1">
        <f t="shared" si="1089"/>
        <v>1</v>
      </c>
      <c r="T11624" s="1" t="str">
        <f t="shared" si="1090"/>
        <v>66+</v>
      </c>
      <c r="U11624" s="1" t="str">
        <f t="shared" si="1091"/>
        <v>No</v>
      </c>
    </row>
    <row r="11625" spans="1:21">
      <c r="A11625" s="1">
        <v>11624</v>
      </c>
      <c r="B11625" s="1">
        <v>51</v>
      </c>
      <c r="C11625" s="1" t="s">
        <v>12</v>
      </c>
      <c r="D11625" s="2">
        <v>45356</v>
      </c>
      <c r="E11625" s="2">
        <v>45357</v>
      </c>
      <c r="F11625" s="1" t="s">
        <v>30</v>
      </c>
      <c r="G11625" s="1" t="s">
        <v>46</v>
      </c>
      <c r="H11625" s="1" t="s">
        <v>23</v>
      </c>
      <c r="I11625" s="1">
        <v>135438.18</v>
      </c>
      <c r="J11625" s="1" t="s">
        <v>16</v>
      </c>
      <c r="K11625" s="1" t="s">
        <v>38</v>
      </c>
      <c r="N11625" s="3" t="str">
        <f>IF(LEFT(LOWER(C11625),1)="m","Male",IF(LEFT(LOWER(C11625),1)="f","Female","Unknown"))</f>
        <v>Unknown</v>
      </c>
      <c r="O11625" s="4" t="str">
        <f>IF(TRIM(LOWER(F11625))="neuro","Neurology",IF(TRIM(LOWER(F11625))="Neurology","Neurology",IF(TRIM(LOWER(F11625))="general ward","General",IF(TRIM(LOWER(F11625))="general","General",IF(TRIM(LOWER(F11625))="cardiology","Cardiology",IF(TRIM(LOWER(F11625))="Cardiology","Cardiology",IF(TRIM(LOWER(F11625))="Peads","Pediatrics",IF(TRIM(LOWER(F11625))="Pediatrics","Pediatrics",IF(TRIM(LOWER(F11625))="orthopedics","Orthopedics",IF(TRIM(LOWER(F11625))="Neurology","Neurology",IF(TRIM(LOWER(F11625))="Oncology","Oncology")))))))))))</f>
        <v>Pediatrics</v>
      </c>
      <c r="P11625" s="3" t="str">
        <f t="shared" si="1086"/>
        <v>Self</v>
      </c>
      <c r="Q11625" s="5">
        <f t="shared" si="1087"/>
        <v>1</v>
      </c>
      <c r="R11625" s="1">
        <f t="shared" si="1088"/>
        <v>135438.18</v>
      </c>
      <c r="S11625" s="1">
        <f t="shared" si="1089"/>
        <v>0</v>
      </c>
      <c r="T11625" s="1" t="str">
        <f t="shared" si="1090"/>
        <v>51-65</v>
      </c>
      <c r="U11625" s="1" t="str">
        <f t="shared" si="1091"/>
        <v>Yes</v>
      </c>
    </row>
    <row r="11626" spans="1:21">
      <c r="A11626" s="1">
        <v>11625</v>
      </c>
      <c r="B11626" s="1">
        <v>80</v>
      </c>
      <c r="C11626" s="1" t="s">
        <v>18</v>
      </c>
      <c r="D11626" s="2">
        <v>45465</v>
      </c>
      <c r="E11626" s="2">
        <v>45478</v>
      </c>
      <c r="F11626" s="1" t="s">
        <v>13</v>
      </c>
      <c r="G11626" s="1" t="s">
        <v>31</v>
      </c>
      <c r="I11626" s="1">
        <v>274004.55</v>
      </c>
      <c r="J11626" s="1" t="s">
        <v>24</v>
      </c>
      <c r="K11626" s="1" t="s">
        <v>38</v>
      </c>
      <c r="N11626" s="3" t="str">
        <f>IF(LEFT(LOWER(C11626),1)="m","Male",IF(LEFT(LOWER(C11626),1)="f","Female","Unknown"))</f>
        <v>Male</v>
      </c>
      <c r="O11626" s="4" t="str">
        <f>IF(TRIM(LOWER(F11626))="neuro","Neurology",IF(TRIM(LOWER(F11626))="Neurology","Neurology",IF(TRIM(LOWER(F11626))="general ward","General",IF(TRIM(LOWER(F11626))="general","General",IF(TRIM(LOWER(F11626))="cardiology","Cardiology",IF(TRIM(LOWER(F11626))="Cardiology","Cardiology",IF(TRIM(LOWER(F11626))="Peads","Pediatrics",IF(TRIM(LOWER(F11626))="Pediatrics","Pediatrics",IF(TRIM(LOWER(F11626))="orthopedics","Orthopedics",IF(TRIM(LOWER(F11626))="Neurology","Neurology",IF(TRIM(LOWER(F11626))="Oncology","Oncology")))))))))))</f>
        <v>Neurology</v>
      </c>
      <c r="P11626" s="3" t="str">
        <f t="shared" si="1086"/>
        <v>Private</v>
      </c>
      <c r="Q11626" s="5">
        <f t="shared" si="1087"/>
        <v>13</v>
      </c>
      <c r="R11626" s="1">
        <f t="shared" si="1088"/>
        <v>274004.55</v>
      </c>
      <c r="S11626" s="1">
        <f t="shared" si="1089"/>
        <v>0</v>
      </c>
      <c r="T11626" s="1" t="str">
        <f t="shared" si="1090"/>
        <v>66+</v>
      </c>
      <c r="U11626" s="1" t="str">
        <f t="shared" si="1091"/>
        <v>No</v>
      </c>
    </row>
    <row r="11627" spans="1:21">
      <c r="A11627" s="1">
        <v>11626</v>
      </c>
      <c r="B11627" s="1">
        <v>83</v>
      </c>
      <c r="C11627" s="1" t="s">
        <v>34</v>
      </c>
      <c r="D11627" s="2">
        <v>45530</v>
      </c>
      <c r="E11627" s="2">
        <v>45534</v>
      </c>
      <c r="F11627" s="1" t="s">
        <v>43</v>
      </c>
      <c r="G11627" s="1" t="s">
        <v>36</v>
      </c>
      <c r="H11627" s="1" t="s">
        <v>32</v>
      </c>
      <c r="I11627" s="1">
        <v>200210.41</v>
      </c>
      <c r="J11627" s="1" t="s">
        <v>25</v>
      </c>
      <c r="K11627" s="1" t="s">
        <v>42</v>
      </c>
      <c r="N11627" s="3" t="str">
        <f>IF(LEFT(LOWER(C11627),1)="m","Male",IF(LEFT(LOWER(C11627),1)="f","Female","Unknown"))</f>
        <v>Male</v>
      </c>
      <c r="O11627" s="4" t="str">
        <f>IF(TRIM(LOWER(F11627))="neuro","Neurology",IF(TRIM(LOWER(F11627))="Neurology","Neurology",IF(TRIM(LOWER(F11627))="general ward","General",IF(TRIM(LOWER(F11627))="general","General",IF(TRIM(LOWER(F11627))="cardiology","Cardiology",IF(TRIM(LOWER(F11627))="Cardiology","Cardiology",IF(TRIM(LOWER(F11627))="Peads","Pediatrics",IF(TRIM(LOWER(F11627))="Pediatrics","Pediatrics",IF(TRIM(LOWER(F11627))="orthopedics","Orthopedics",IF(TRIM(LOWER(F11627))="Neurology","Neurology",IF(TRIM(LOWER(F11627))="Oncology","Oncology")))))))))))</f>
        <v>Orthopedics</v>
      </c>
      <c r="P11627" s="3" t="str">
        <f t="shared" si="1086"/>
        <v>Government</v>
      </c>
      <c r="Q11627" s="5">
        <f t="shared" si="1087"/>
        <v>4</v>
      </c>
      <c r="R11627" s="1">
        <f t="shared" si="1088"/>
        <v>200210.41</v>
      </c>
      <c r="S11627" s="1">
        <f t="shared" si="1089"/>
        <v>0</v>
      </c>
      <c r="T11627" s="1" t="str">
        <f t="shared" si="1090"/>
        <v>66+</v>
      </c>
      <c r="U11627" s="1" t="str">
        <f t="shared" si="1091"/>
        <v>Yes</v>
      </c>
    </row>
    <row r="11628" spans="1:21">
      <c r="A11628" s="1">
        <v>11627</v>
      </c>
      <c r="C11628" s="1" t="s">
        <v>34</v>
      </c>
      <c r="D11628" s="2">
        <v>45485</v>
      </c>
      <c r="E11628" s="2">
        <v>45486</v>
      </c>
      <c r="F11628" s="1" t="s">
        <v>35</v>
      </c>
      <c r="G11628" s="1" t="s">
        <v>22</v>
      </c>
      <c r="H11628" s="1" t="s">
        <v>37</v>
      </c>
      <c r="I11628" s="1">
        <v>255395.35</v>
      </c>
      <c r="J11628" s="1" t="s">
        <v>16</v>
      </c>
      <c r="K11628" s="1" t="s">
        <v>17</v>
      </c>
      <c r="N11628" s="3" t="str">
        <f>IF(LEFT(LOWER(C11628),1)="m","Male",IF(LEFT(LOWER(C11628),1)="f","Female","Unknown"))</f>
        <v>Male</v>
      </c>
      <c r="O11628" s="4" t="str">
        <f>IF(TRIM(LOWER(F11628))="neuro","Neurology",IF(TRIM(LOWER(F11628))="Neurology","Neurology",IF(TRIM(LOWER(F11628))="general ward","General",IF(TRIM(LOWER(F11628))="general","General",IF(TRIM(LOWER(F11628))="cardiology","Cardiology",IF(TRIM(LOWER(F11628))="Cardiology","Cardiology",IF(TRIM(LOWER(F11628))="Peads","Pediatrics",IF(TRIM(LOWER(F11628))="Pediatrics","Pediatrics",IF(TRIM(LOWER(F11628))="orthopedics","Orthopedics",IF(TRIM(LOWER(F11628))="Neurology","Neurology",IF(TRIM(LOWER(F11628))="Oncology","Oncology")))))))))))</f>
        <v>Cardiology</v>
      </c>
      <c r="P11628" s="3" t="str">
        <f t="shared" si="1086"/>
        <v>Government</v>
      </c>
      <c r="Q11628" s="5">
        <f t="shared" si="1087"/>
        <v>1</v>
      </c>
      <c r="R11628" s="1">
        <f t="shared" si="1088"/>
        <v>255395.35</v>
      </c>
      <c r="S11628" s="1">
        <f t="shared" si="1089"/>
        <v>1</v>
      </c>
      <c r="T11628" s="1" t="str">
        <f t="shared" si="1090"/>
        <v>0-17</v>
      </c>
      <c r="U11628" s="1" t="str">
        <f t="shared" si="1091"/>
        <v>Yes</v>
      </c>
    </row>
    <row r="11629" spans="1:21">
      <c r="A11629" s="1">
        <v>11628</v>
      </c>
      <c r="B11629" s="1">
        <v>91</v>
      </c>
      <c r="C11629" s="1" t="s">
        <v>27</v>
      </c>
      <c r="D11629" s="2">
        <v>45226</v>
      </c>
      <c r="E11629" s="2">
        <v>45233</v>
      </c>
      <c r="F11629" s="1" t="s">
        <v>52</v>
      </c>
      <c r="G11629" s="1" t="s">
        <v>41</v>
      </c>
      <c r="H11629" s="1" t="s">
        <v>32</v>
      </c>
      <c r="I11629" s="1">
        <v>244580.01</v>
      </c>
      <c r="J11629" s="1" t="s">
        <v>38</v>
      </c>
      <c r="K11629" s="1" t="s">
        <v>17</v>
      </c>
      <c r="N11629" s="3" t="str">
        <f>IF(LEFT(LOWER(C11629),1)="m","Male",IF(LEFT(LOWER(C11629),1)="f","Female","Unknown"))</f>
        <v>Male</v>
      </c>
      <c r="O11629" s="4" t="str">
        <f>IF(TRIM(LOWER(F11629))="neuro","Neurology",IF(TRIM(LOWER(F11629))="Neurology","Neurology",IF(TRIM(LOWER(F11629))="general ward","General",IF(TRIM(LOWER(F11629))="general","General",IF(TRIM(LOWER(F11629))="cardiology","Cardiology",IF(TRIM(LOWER(F11629))="Cardiology","Cardiology",IF(TRIM(LOWER(F11629))="Peads","Pediatrics",IF(TRIM(LOWER(F11629))="Pediatrics","Pediatrics",IF(TRIM(LOWER(F11629))="orthopedics","Orthopedics",IF(TRIM(LOWER(F11629))="Neurology","Neurology",IF(TRIM(LOWER(F11629))="Oncology","Oncology")))))))))))</f>
        <v>Oncology</v>
      </c>
      <c r="P11629" s="3" t="str">
        <f t="shared" si="1086"/>
        <v>Unknown</v>
      </c>
      <c r="Q11629" s="5">
        <f t="shared" si="1087"/>
        <v>7</v>
      </c>
      <c r="R11629" s="1">
        <f t="shared" si="1088"/>
        <v>244580.01</v>
      </c>
      <c r="S11629" s="1">
        <f t="shared" si="1089"/>
        <v>1</v>
      </c>
      <c r="T11629" s="1" t="str">
        <f t="shared" si="1090"/>
        <v>66+</v>
      </c>
      <c r="U11629" s="1" t="str">
        <f t="shared" si="1091"/>
        <v>No</v>
      </c>
    </row>
    <row r="11630" spans="1:21">
      <c r="A11630" s="1">
        <v>11629</v>
      </c>
      <c r="B11630" s="1">
        <v>48</v>
      </c>
      <c r="C11630" s="1" t="s">
        <v>44</v>
      </c>
      <c r="D11630" s="2">
        <v>45415</v>
      </c>
      <c r="E11630" s="2">
        <v>45423</v>
      </c>
      <c r="F11630" s="1" t="s">
        <v>30</v>
      </c>
      <c r="G11630" s="1" t="s">
        <v>14</v>
      </c>
      <c r="H11630" s="1" t="s">
        <v>48</v>
      </c>
      <c r="I11630" s="1">
        <v>146198.82999999999</v>
      </c>
      <c r="J11630" s="1" t="s">
        <v>17</v>
      </c>
      <c r="K11630" s="1" t="s">
        <v>17</v>
      </c>
      <c r="N11630" s="3" t="str">
        <f>IF(LEFT(LOWER(C11630),1)="m","Male",IF(LEFT(LOWER(C11630),1)="f","Female","Unknown"))</f>
        <v>Female</v>
      </c>
      <c r="O11630" s="4" t="str">
        <f>IF(TRIM(LOWER(F11630))="neuro","Neurology",IF(TRIM(LOWER(F11630))="Neurology","Neurology",IF(TRIM(LOWER(F11630))="general ward","General",IF(TRIM(LOWER(F11630))="general","General",IF(TRIM(LOWER(F11630))="cardiology","Cardiology",IF(TRIM(LOWER(F11630))="Cardiology","Cardiology",IF(TRIM(LOWER(F11630))="Peads","Pediatrics",IF(TRIM(LOWER(F11630))="Pediatrics","Pediatrics",IF(TRIM(LOWER(F11630))="orthopedics","Orthopedics",IF(TRIM(LOWER(F11630))="Neurology","Neurology",IF(TRIM(LOWER(F11630))="Oncology","Oncology")))))))))))</f>
        <v>Pediatrics</v>
      </c>
      <c r="P11630" s="3" t="str">
        <f t="shared" si="1086"/>
        <v>Private</v>
      </c>
      <c r="Q11630" s="5">
        <f t="shared" si="1087"/>
        <v>8</v>
      </c>
      <c r="R11630" s="1">
        <f t="shared" si="1088"/>
        <v>146198.82999999999</v>
      </c>
      <c r="S11630" s="1">
        <f t="shared" si="1089"/>
        <v>1</v>
      </c>
      <c r="T11630" s="1" t="str">
        <f t="shared" si="1090"/>
        <v>36-50</v>
      </c>
      <c r="U11630" s="1" t="str">
        <f t="shared" si="1091"/>
        <v>Yes</v>
      </c>
    </row>
    <row r="11631" spans="1:21">
      <c r="A11631" s="1">
        <v>11630</v>
      </c>
      <c r="B11631" s="1">
        <v>91</v>
      </c>
      <c r="C11631" s="1" t="s">
        <v>34</v>
      </c>
      <c r="D11631" s="2">
        <v>45594</v>
      </c>
      <c r="E11631" s="2">
        <v>45609</v>
      </c>
      <c r="F11631" s="1" t="s">
        <v>21</v>
      </c>
      <c r="G11631" s="1" t="s">
        <v>33</v>
      </c>
      <c r="H11631" s="1" t="s">
        <v>47</v>
      </c>
      <c r="I11631" s="1">
        <v>268829.82</v>
      </c>
      <c r="J11631" s="1" t="s">
        <v>16</v>
      </c>
      <c r="K11631" s="1" t="s">
        <v>42</v>
      </c>
      <c r="N11631" s="3" t="str">
        <f>IF(LEFT(LOWER(C11631),1)="m","Male",IF(LEFT(LOWER(C11631),1)="f","Female","Unknown"))</f>
        <v>Male</v>
      </c>
      <c r="O11631" s="4" t="str">
        <f>IF(TRIM(LOWER(F11631))="neuro","Neurology",IF(TRIM(LOWER(F11631))="Neurology","Neurology",IF(TRIM(LOWER(F11631))="general ward","General",IF(TRIM(LOWER(F11631))="general","General",IF(TRIM(LOWER(F11631))="cardiology","Cardiology",IF(TRIM(LOWER(F11631))="Cardiology","Cardiology",IF(TRIM(LOWER(F11631))="Peads","Pediatrics",IF(TRIM(LOWER(F11631))="Pediatrics","Pediatrics",IF(TRIM(LOWER(F11631))="orthopedics","Orthopedics",IF(TRIM(LOWER(F11631))="Neurology","Neurology",IF(TRIM(LOWER(F11631))="Oncology","Oncology")))))))))))</f>
        <v>General</v>
      </c>
      <c r="P11631" s="3" t="str">
        <f t="shared" si="1086"/>
        <v>Self</v>
      </c>
      <c r="Q11631" s="5">
        <f t="shared" si="1087"/>
        <v>15</v>
      </c>
      <c r="R11631" s="1">
        <f t="shared" si="1088"/>
        <v>268829.82</v>
      </c>
      <c r="S11631" s="1">
        <f t="shared" si="1089"/>
        <v>0</v>
      </c>
      <c r="T11631" s="1" t="str">
        <f t="shared" si="1090"/>
        <v>66+</v>
      </c>
      <c r="U11631" s="1" t="str">
        <f t="shared" si="1091"/>
        <v>Yes</v>
      </c>
    </row>
    <row r="11632" spans="1:21">
      <c r="A11632" s="1">
        <v>11631</v>
      </c>
      <c r="B11632" s="1">
        <v>86</v>
      </c>
      <c r="C11632" s="1" t="s">
        <v>34</v>
      </c>
      <c r="D11632" s="2">
        <v>45214</v>
      </c>
      <c r="E11632" s="2">
        <v>45220</v>
      </c>
      <c r="F11632" s="1" t="s">
        <v>40</v>
      </c>
      <c r="G11632" s="1" t="s">
        <v>41</v>
      </c>
      <c r="H11632" s="1" t="s">
        <v>37</v>
      </c>
      <c r="I11632" s="1">
        <v>24871.279999999999</v>
      </c>
      <c r="J11632" s="1" t="s">
        <v>17</v>
      </c>
      <c r="K11632" s="1" t="s">
        <v>25</v>
      </c>
      <c r="N11632" s="3" t="str">
        <f>IF(LEFT(LOWER(C11632),1)="m","Male",IF(LEFT(LOWER(C11632),1)="f","Female","Unknown"))</f>
        <v>Male</v>
      </c>
      <c r="O11632" s="4" t="str">
        <f>IF(TRIM(LOWER(F11632))="neuro","Neurology",IF(TRIM(LOWER(F11632))="Neurology","Neurology",IF(TRIM(LOWER(F11632))="general ward","General",IF(TRIM(LOWER(F11632))="general","General",IF(TRIM(LOWER(F11632))="cardiology","Cardiology",IF(TRIM(LOWER(F11632))="Cardiology","Cardiology",IF(TRIM(LOWER(F11632))="Peads","Pediatrics",IF(TRIM(LOWER(F11632))="Pediatrics","Pediatrics",IF(TRIM(LOWER(F11632))="orthopedics","Orthopedics",IF(TRIM(LOWER(F11632))="Neurology","Neurology",IF(TRIM(LOWER(F11632))="Oncology","Oncology")))))))))))</f>
        <v>Pediatrics</v>
      </c>
      <c r="P11632" s="3" t="str">
        <f t="shared" si="1086"/>
        <v>Unknown</v>
      </c>
      <c r="Q11632" s="5">
        <f t="shared" si="1087"/>
        <v>6</v>
      </c>
      <c r="R11632" s="1">
        <f t="shared" si="1088"/>
        <v>24871.279999999999</v>
      </c>
      <c r="S11632" s="1">
        <f t="shared" si="1089"/>
        <v>1</v>
      </c>
      <c r="T11632" s="1" t="str">
        <f t="shared" si="1090"/>
        <v>66+</v>
      </c>
      <c r="U11632" s="1" t="str">
        <f t="shared" si="1091"/>
        <v>Yes</v>
      </c>
    </row>
    <row r="11633" spans="1:21">
      <c r="A11633" s="1">
        <v>11632</v>
      </c>
      <c r="B11633" s="1">
        <v>81</v>
      </c>
      <c r="C11633" s="1" t="s">
        <v>44</v>
      </c>
      <c r="D11633" s="2">
        <v>45425</v>
      </c>
      <c r="E11633" s="2">
        <v>45433</v>
      </c>
      <c r="F11633" s="1" t="s">
        <v>13</v>
      </c>
      <c r="G11633" s="1" t="s">
        <v>41</v>
      </c>
      <c r="H11633" s="1" t="s">
        <v>47</v>
      </c>
      <c r="I11633" s="1">
        <v>312220.5</v>
      </c>
      <c r="J11633" s="1" t="s">
        <v>25</v>
      </c>
      <c r="K11633" s="1" t="s">
        <v>20</v>
      </c>
      <c r="N11633" s="3" t="str">
        <f>IF(LEFT(LOWER(C11633),1)="m","Male",IF(LEFT(LOWER(C11633),1)="f","Female","Unknown"))</f>
        <v>Female</v>
      </c>
      <c r="O11633" s="4" t="str">
        <f>IF(TRIM(LOWER(F11633))="neuro","Neurology",IF(TRIM(LOWER(F11633))="Neurology","Neurology",IF(TRIM(LOWER(F11633))="general ward","General",IF(TRIM(LOWER(F11633))="general","General",IF(TRIM(LOWER(F11633))="cardiology","Cardiology",IF(TRIM(LOWER(F11633))="Cardiology","Cardiology",IF(TRIM(LOWER(F11633))="Peads","Pediatrics",IF(TRIM(LOWER(F11633))="Pediatrics","Pediatrics",IF(TRIM(LOWER(F11633))="orthopedics","Orthopedics",IF(TRIM(LOWER(F11633))="Neurology","Neurology",IF(TRIM(LOWER(F11633))="Oncology","Oncology")))))))))))</f>
        <v>Neurology</v>
      </c>
      <c r="P11633" s="3" t="str">
        <f t="shared" si="1086"/>
        <v>Unknown</v>
      </c>
      <c r="Q11633" s="5">
        <f t="shared" si="1087"/>
        <v>8</v>
      </c>
      <c r="R11633" s="1">
        <f t="shared" si="1088"/>
        <v>312220.5</v>
      </c>
      <c r="S11633" s="1">
        <f t="shared" si="1089"/>
        <v>0</v>
      </c>
      <c r="T11633" s="1" t="str">
        <f t="shared" si="1090"/>
        <v>66+</v>
      </c>
      <c r="U11633" s="1" t="str">
        <f t="shared" si="1091"/>
        <v>Yes</v>
      </c>
    </row>
    <row r="11634" spans="1:21">
      <c r="A11634" s="1">
        <v>11633</v>
      </c>
      <c r="B11634" s="1">
        <v>6</v>
      </c>
      <c r="C11634" s="1" t="s">
        <v>12</v>
      </c>
      <c r="D11634" s="2">
        <v>45124</v>
      </c>
      <c r="E11634" s="2">
        <v>45131</v>
      </c>
      <c r="F11634" s="1" t="s">
        <v>28</v>
      </c>
      <c r="G11634" s="1" t="s">
        <v>14</v>
      </c>
      <c r="H11634" s="1" t="s">
        <v>23</v>
      </c>
      <c r="I11634" s="1">
        <v>83110.84</v>
      </c>
      <c r="J11634" s="1" t="s">
        <v>25</v>
      </c>
      <c r="K11634" s="1" t="s">
        <v>20</v>
      </c>
      <c r="N11634" s="3" t="str">
        <f>IF(LEFT(LOWER(C11634),1)="m","Male",IF(LEFT(LOWER(C11634),1)="f","Female","Unknown"))</f>
        <v>Unknown</v>
      </c>
      <c r="O11634" s="4" t="str">
        <f>IF(TRIM(LOWER(F11634))="neuro","Neurology",IF(TRIM(LOWER(F11634))="Neurology","Neurology",IF(TRIM(LOWER(F11634))="general ward","General",IF(TRIM(LOWER(F11634))="general","General",IF(TRIM(LOWER(F11634))="cardiology","Cardiology",IF(TRIM(LOWER(F11634))="Cardiology","Cardiology",IF(TRIM(LOWER(F11634))="Peads","Pediatrics",IF(TRIM(LOWER(F11634))="Pediatrics","Pediatrics",IF(TRIM(LOWER(F11634))="orthopedics","Orthopedics",IF(TRIM(LOWER(F11634))="Neurology","Neurology",IF(TRIM(LOWER(F11634))="Oncology","Oncology")))))))))))</f>
        <v>Orthopedics</v>
      </c>
      <c r="P11634" s="3" t="str">
        <f t="shared" si="1086"/>
        <v>Private</v>
      </c>
      <c r="Q11634" s="5">
        <f t="shared" si="1087"/>
        <v>7</v>
      </c>
      <c r="R11634" s="1">
        <f t="shared" si="1088"/>
        <v>83110.84</v>
      </c>
      <c r="S11634" s="1">
        <f t="shared" si="1089"/>
        <v>0</v>
      </c>
      <c r="T11634" s="1" t="str">
        <f t="shared" si="1090"/>
        <v>0-17</v>
      </c>
      <c r="U11634" s="1" t="str">
        <f t="shared" si="1091"/>
        <v>Yes</v>
      </c>
    </row>
    <row r="11635" spans="1:21">
      <c r="A11635" s="1">
        <v>11634</v>
      </c>
      <c r="B11635" s="1">
        <v>41</v>
      </c>
      <c r="C11635" s="1" t="s">
        <v>12</v>
      </c>
      <c r="D11635" s="2">
        <v>45574</v>
      </c>
      <c r="E11635" s="2">
        <v>45584</v>
      </c>
      <c r="F11635" s="1" t="s">
        <v>43</v>
      </c>
      <c r="G11635" s="1" t="s">
        <v>41</v>
      </c>
      <c r="H11635" s="1" t="s">
        <v>37</v>
      </c>
      <c r="I11635" s="1">
        <v>137588.43</v>
      </c>
      <c r="J11635" s="1" t="s">
        <v>17</v>
      </c>
      <c r="K11635" s="1" t="s">
        <v>16</v>
      </c>
      <c r="N11635" s="3" t="str">
        <f>IF(LEFT(LOWER(C11635),1)="m","Male",IF(LEFT(LOWER(C11635),1)="f","Female","Unknown"))</f>
        <v>Unknown</v>
      </c>
      <c r="O11635" s="4" t="str">
        <f>IF(TRIM(LOWER(F11635))="neuro","Neurology",IF(TRIM(LOWER(F11635))="Neurology","Neurology",IF(TRIM(LOWER(F11635))="general ward","General",IF(TRIM(LOWER(F11635))="general","General",IF(TRIM(LOWER(F11635))="cardiology","Cardiology",IF(TRIM(LOWER(F11635))="Cardiology","Cardiology",IF(TRIM(LOWER(F11635))="Peads","Pediatrics",IF(TRIM(LOWER(F11635))="Pediatrics","Pediatrics",IF(TRIM(LOWER(F11635))="orthopedics","Orthopedics",IF(TRIM(LOWER(F11635))="Neurology","Neurology",IF(TRIM(LOWER(F11635))="Oncology","Oncology")))))))))))</f>
        <v>Orthopedics</v>
      </c>
      <c r="P11635" s="3" t="str">
        <f t="shared" si="1086"/>
        <v>Unknown</v>
      </c>
      <c r="Q11635" s="5">
        <f t="shared" si="1087"/>
        <v>10</v>
      </c>
      <c r="R11635" s="1">
        <f t="shared" si="1088"/>
        <v>137588.43</v>
      </c>
      <c r="S11635" s="1">
        <f t="shared" si="1089"/>
        <v>1</v>
      </c>
      <c r="T11635" s="1" t="str">
        <f t="shared" si="1090"/>
        <v>36-50</v>
      </c>
      <c r="U11635" s="1" t="str">
        <f t="shared" si="1091"/>
        <v>Yes</v>
      </c>
    </row>
    <row r="11636" spans="1:21">
      <c r="A11636" s="1">
        <v>11635</v>
      </c>
      <c r="B11636" s="1">
        <v>91</v>
      </c>
      <c r="C11636" s="1" t="s">
        <v>26</v>
      </c>
      <c r="D11636" s="2">
        <v>45627</v>
      </c>
      <c r="E11636" s="2">
        <v>45640</v>
      </c>
      <c r="F11636" s="1" t="s">
        <v>19</v>
      </c>
      <c r="G11636" s="1" t="s">
        <v>14</v>
      </c>
      <c r="H11636" s="1" t="s">
        <v>23</v>
      </c>
      <c r="I11636" s="1">
        <v>341244.26</v>
      </c>
      <c r="J11636" s="1" t="s">
        <v>38</v>
      </c>
      <c r="K11636" s="1" t="s">
        <v>42</v>
      </c>
      <c r="N11636" s="3" t="str">
        <f>IF(LEFT(LOWER(C11636),1)="m","Male",IF(LEFT(LOWER(C11636),1)="f","Female","Unknown"))</f>
        <v>Female</v>
      </c>
      <c r="O11636" s="4" t="str">
        <f>IF(TRIM(LOWER(F11636))="neuro","Neurology",IF(TRIM(LOWER(F11636))="Neurology","Neurology",IF(TRIM(LOWER(F11636))="general ward","General",IF(TRIM(LOWER(F11636))="general","General",IF(TRIM(LOWER(F11636))="cardiology","Cardiology",IF(TRIM(LOWER(F11636))="Cardiology","Cardiology",IF(TRIM(LOWER(F11636))="Peads","Pediatrics",IF(TRIM(LOWER(F11636))="Pediatrics","Pediatrics",IF(TRIM(LOWER(F11636))="orthopedics","Orthopedics",IF(TRIM(LOWER(F11636))="Neurology","Neurology",IF(TRIM(LOWER(F11636))="Oncology","Oncology")))))))))))</f>
        <v>General</v>
      </c>
      <c r="P11636" s="3" t="str">
        <f t="shared" si="1086"/>
        <v>Private</v>
      </c>
      <c r="Q11636" s="5">
        <f t="shared" si="1087"/>
        <v>13</v>
      </c>
      <c r="R11636" s="1">
        <f t="shared" si="1088"/>
        <v>341244.26</v>
      </c>
      <c r="S11636" s="1">
        <f t="shared" si="1089"/>
        <v>0</v>
      </c>
      <c r="T11636" s="1" t="str">
        <f t="shared" si="1090"/>
        <v>66+</v>
      </c>
      <c r="U11636" s="1" t="str">
        <f t="shared" si="1091"/>
        <v>No</v>
      </c>
    </row>
    <row r="11637" spans="1:21">
      <c r="A11637" s="1">
        <v>11636</v>
      </c>
      <c r="B11637" s="1">
        <v>47</v>
      </c>
      <c r="C11637" s="1" t="s">
        <v>44</v>
      </c>
      <c r="D11637" s="2">
        <v>45487</v>
      </c>
      <c r="E11637" s="2">
        <v>45491</v>
      </c>
      <c r="F11637" s="1" t="s">
        <v>35</v>
      </c>
      <c r="G11637" s="1" t="s">
        <v>33</v>
      </c>
      <c r="H11637" s="1" t="s">
        <v>51</v>
      </c>
      <c r="I11637" s="1">
        <v>39814.050000000003</v>
      </c>
      <c r="J11637" s="1" t="s">
        <v>17</v>
      </c>
      <c r="K11637" s="1" t="s">
        <v>42</v>
      </c>
      <c r="N11637" s="3" t="str">
        <f>IF(LEFT(LOWER(C11637),1)="m","Male",IF(LEFT(LOWER(C11637),1)="f","Female","Unknown"))</f>
        <v>Female</v>
      </c>
      <c r="O11637" s="4" t="str">
        <f>IF(TRIM(LOWER(F11637))="neuro","Neurology",IF(TRIM(LOWER(F11637))="Neurology","Neurology",IF(TRIM(LOWER(F11637))="general ward","General",IF(TRIM(LOWER(F11637))="general","General",IF(TRIM(LOWER(F11637))="cardiology","Cardiology",IF(TRIM(LOWER(F11637))="Cardiology","Cardiology",IF(TRIM(LOWER(F11637))="Peads","Pediatrics",IF(TRIM(LOWER(F11637))="Pediatrics","Pediatrics",IF(TRIM(LOWER(F11637))="orthopedics","Orthopedics",IF(TRIM(LOWER(F11637))="Neurology","Neurology",IF(TRIM(LOWER(F11637))="Oncology","Oncology")))))))))))</f>
        <v>Cardiology</v>
      </c>
      <c r="P11637" s="3" t="str">
        <f t="shared" si="1086"/>
        <v>Self</v>
      </c>
      <c r="Q11637" s="5">
        <f t="shared" si="1087"/>
        <v>4</v>
      </c>
      <c r="R11637" s="1">
        <f t="shared" si="1088"/>
        <v>39814.050000000003</v>
      </c>
      <c r="S11637" s="1">
        <f t="shared" si="1089"/>
        <v>0</v>
      </c>
      <c r="T11637" s="1" t="str">
        <f t="shared" si="1090"/>
        <v>36-50</v>
      </c>
      <c r="U11637" s="1" t="str">
        <f t="shared" si="1091"/>
        <v>Yes</v>
      </c>
    </row>
    <row r="11638" spans="1:21">
      <c r="A11638" s="1">
        <v>11637</v>
      </c>
      <c r="B11638" s="1">
        <v>83</v>
      </c>
      <c r="C11638" s="1" t="s">
        <v>18</v>
      </c>
      <c r="D11638" s="2">
        <v>45488</v>
      </c>
      <c r="E11638" s="2">
        <v>45502</v>
      </c>
      <c r="F11638" s="1" t="s">
        <v>19</v>
      </c>
      <c r="G11638" s="1" t="s">
        <v>33</v>
      </c>
      <c r="H11638" s="1" t="s">
        <v>51</v>
      </c>
      <c r="I11638" s="1">
        <v>286229.82</v>
      </c>
      <c r="J11638" s="1" t="s">
        <v>17</v>
      </c>
      <c r="K11638" s="1" t="s">
        <v>17</v>
      </c>
      <c r="N11638" s="3" t="str">
        <f>IF(LEFT(LOWER(C11638),1)="m","Male",IF(LEFT(LOWER(C11638),1)="f","Female","Unknown"))</f>
        <v>Male</v>
      </c>
      <c r="O11638" s="4" t="str">
        <f>IF(TRIM(LOWER(F11638))="neuro","Neurology",IF(TRIM(LOWER(F11638))="Neurology","Neurology",IF(TRIM(LOWER(F11638))="general ward","General",IF(TRIM(LOWER(F11638))="general","General",IF(TRIM(LOWER(F11638))="cardiology","Cardiology",IF(TRIM(LOWER(F11638))="Cardiology","Cardiology",IF(TRIM(LOWER(F11638))="Peads","Pediatrics",IF(TRIM(LOWER(F11638))="Pediatrics","Pediatrics",IF(TRIM(LOWER(F11638))="orthopedics","Orthopedics",IF(TRIM(LOWER(F11638))="Neurology","Neurology",IF(TRIM(LOWER(F11638))="Oncology","Oncology")))))))))))</f>
        <v>General</v>
      </c>
      <c r="P11638" s="3" t="str">
        <f t="shared" si="1086"/>
        <v>Self</v>
      </c>
      <c r="Q11638" s="5">
        <f t="shared" si="1087"/>
        <v>14</v>
      </c>
      <c r="R11638" s="1">
        <f t="shared" si="1088"/>
        <v>286229.82</v>
      </c>
      <c r="S11638" s="1">
        <f t="shared" si="1089"/>
        <v>1</v>
      </c>
      <c r="T11638" s="1" t="str">
        <f t="shared" si="1090"/>
        <v>66+</v>
      </c>
      <c r="U11638" s="1" t="str">
        <f t="shared" si="1091"/>
        <v>Yes</v>
      </c>
    </row>
    <row r="11639" spans="1:21">
      <c r="A11639" s="1">
        <v>11638</v>
      </c>
      <c r="C11639" s="1" t="s">
        <v>26</v>
      </c>
      <c r="D11639" s="2">
        <v>45203</v>
      </c>
      <c r="E11639" s="2">
        <v>45215</v>
      </c>
      <c r="F11639" s="1" t="s">
        <v>45</v>
      </c>
      <c r="G11639" s="1" t="s">
        <v>31</v>
      </c>
      <c r="H11639" s="1" t="s">
        <v>51</v>
      </c>
      <c r="I11639" s="1">
        <v>165948.94</v>
      </c>
      <c r="J11639" s="1" t="s">
        <v>38</v>
      </c>
      <c r="K11639" s="1" t="s">
        <v>38</v>
      </c>
      <c r="N11639" s="3" t="str">
        <f>IF(LEFT(LOWER(C11639),1)="m","Male",IF(LEFT(LOWER(C11639),1)="f","Female","Unknown"))</f>
        <v>Female</v>
      </c>
      <c r="O11639" s="4" t="str">
        <f>IF(TRIM(LOWER(F11639))="neuro","Neurology",IF(TRIM(LOWER(F11639))="Neurology","Neurology",IF(TRIM(LOWER(F11639))="general ward","General",IF(TRIM(LOWER(F11639))="general","General",IF(TRIM(LOWER(F11639))="cardiology","Cardiology",IF(TRIM(LOWER(F11639))="Cardiology","Cardiology",IF(TRIM(LOWER(F11639))="Peads","Pediatrics",IF(TRIM(LOWER(F11639))="Pediatrics","Pediatrics",IF(TRIM(LOWER(F11639))="orthopedics","Orthopedics",IF(TRIM(LOWER(F11639))="Neurology","Neurology",IF(TRIM(LOWER(F11639))="Oncology","Oncology")))))))))))</f>
        <v>Neurology</v>
      </c>
      <c r="P11639" s="3" t="str">
        <f t="shared" si="1086"/>
        <v>Private</v>
      </c>
      <c r="Q11639" s="5">
        <f t="shared" si="1087"/>
        <v>12</v>
      </c>
      <c r="R11639" s="1">
        <f t="shared" si="1088"/>
        <v>165948.94</v>
      </c>
      <c r="S11639" s="1">
        <f t="shared" si="1089"/>
        <v>0</v>
      </c>
      <c r="T11639" s="1" t="str">
        <f t="shared" si="1090"/>
        <v>0-17</v>
      </c>
      <c r="U11639" s="1" t="str">
        <f t="shared" si="1091"/>
        <v>No</v>
      </c>
    </row>
    <row r="11640" spans="1:21">
      <c r="A11640" s="1">
        <v>11639</v>
      </c>
      <c r="B11640" s="1">
        <v>31</v>
      </c>
      <c r="C11640" s="1" t="s">
        <v>34</v>
      </c>
      <c r="D11640" s="2">
        <v>45512</v>
      </c>
      <c r="E11640" s="2">
        <v>45532</v>
      </c>
      <c r="F11640" s="1" t="s">
        <v>21</v>
      </c>
      <c r="G11640" s="1" t="s">
        <v>41</v>
      </c>
      <c r="H11640" s="1" t="s">
        <v>48</v>
      </c>
      <c r="I11640" s="1">
        <v>122626.54</v>
      </c>
      <c r="J11640" s="1" t="s">
        <v>16</v>
      </c>
      <c r="K11640" s="1" t="s">
        <v>20</v>
      </c>
      <c r="N11640" s="3" t="str">
        <f>IF(LEFT(LOWER(C11640),1)="m","Male",IF(LEFT(LOWER(C11640),1)="f","Female","Unknown"))</f>
        <v>Male</v>
      </c>
      <c r="O11640" s="4" t="str">
        <f>IF(TRIM(LOWER(F11640))="neuro","Neurology",IF(TRIM(LOWER(F11640))="Neurology","Neurology",IF(TRIM(LOWER(F11640))="general ward","General",IF(TRIM(LOWER(F11640))="general","General",IF(TRIM(LOWER(F11640))="cardiology","Cardiology",IF(TRIM(LOWER(F11640))="Cardiology","Cardiology",IF(TRIM(LOWER(F11640))="Peads","Pediatrics",IF(TRIM(LOWER(F11640))="Pediatrics","Pediatrics",IF(TRIM(LOWER(F11640))="orthopedics","Orthopedics",IF(TRIM(LOWER(F11640))="Neurology","Neurology",IF(TRIM(LOWER(F11640))="Oncology","Oncology")))))))))))</f>
        <v>General</v>
      </c>
      <c r="P11640" s="3" t="str">
        <f t="shared" si="1086"/>
        <v>Unknown</v>
      </c>
      <c r="Q11640" s="5">
        <f t="shared" si="1087"/>
        <v>20</v>
      </c>
      <c r="R11640" s="1">
        <f t="shared" si="1088"/>
        <v>122626.54</v>
      </c>
      <c r="S11640" s="1">
        <f t="shared" si="1089"/>
        <v>0</v>
      </c>
      <c r="T11640" s="1" t="str">
        <f t="shared" si="1090"/>
        <v>18-35</v>
      </c>
      <c r="U11640" s="1" t="str">
        <f t="shared" si="1091"/>
        <v>Yes</v>
      </c>
    </row>
    <row r="11641" spans="1:21">
      <c r="A11641" s="1">
        <v>11640</v>
      </c>
      <c r="B11641" s="1">
        <v>47</v>
      </c>
      <c r="C11641" s="1" t="s">
        <v>44</v>
      </c>
      <c r="D11641" s="2">
        <v>45359</v>
      </c>
      <c r="E11641" s="2">
        <v>45371</v>
      </c>
      <c r="F11641" s="1" t="s">
        <v>50</v>
      </c>
      <c r="G11641" s="1" t="s">
        <v>36</v>
      </c>
      <c r="H11641" s="1" t="s">
        <v>37</v>
      </c>
      <c r="I11641" s="1">
        <v>334006.5</v>
      </c>
      <c r="J11641" s="1" t="s">
        <v>42</v>
      </c>
      <c r="K11641" s="1" t="s">
        <v>20</v>
      </c>
      <c r="N11641" s="3" t="str">
        <f>IF(LEFT(LOWER(C11641),1)="m","Male",IF(LEFT(LOWER(C11641),1)="f","Female","Unknown"))</f>
        <v>Female</v>
      </c>
      <c r="O11641" s="4" t="str">
        <f>IF(TRIM(LOWER(F11641))="neuro","Neurology",IF(TRIM(LOWER(F11641))="Neurology","Neurology",IF(TRIM(LOWER(F11641))="general ward","General",IF(TRIM(LOWER(F11641))="general","General",IF(TRIM(LOWER(F11641))="cardiology","Cardiology",IF(TRIM(LOWER(F11641))="Cardiology","Cardiology",IF(TRIM(LOWER(F11641))="Peads","Pediatrics",IF(TRIM(LOWER(F11641))="Pediatrics","Pediatrics",IF(TRIM(LOWER(F11641))="orthopedics","Orthopedics",IF(TRIM(LOWER(F11641))="Neurology","Neurology",IF(TRIM(LOWER(F11641))="Oncology","Oncology")))))))))))</f>
        <v>Cardiology</v>
      </c>
      <c r="P11641" s="3" t="str">
        <f t="shared" si="1086"/>
        <v>Government</v>
      </c>
      <c r="Q11641" s="5">
        <f t="shared" si="1087"/>
        <v>12</v>
      </c>
      <c r="R11641" s="1">
        <f t="shared" si="1088"/>
        <v>334006.5</v>
      </c>
      <c r="S11641" s="1">
        <f t="shared" si="1089"/>
        <v>0</v>
      </c>
      <c r="T11641" s="1" t="str">
        <f t="shared" si="1090"/>
        <v>36-50</v>
      </c>
      <c r="U11641" s="1" t="str">
        <f t="shared" si="1091"/>
        <v>No</v>
      </c>
    </row>
    <row r="11642" spans="1:21">
      <c r="A11642" s="1">
        <v>11641</v>
      </c>
      <c r="B11642" s="1">
        <v>65</v>
      </c>
      <c r="C11642" s="1" t="s">
        <v>18</v>
      </c>
      <c r="D11642" s="2">
        <v>45172</v>
      </c>
      <c r="E11642" s="2">
        <v>45180</v>
      </c>
      <c r="F11642" s="1" t="s">
        <v>28</v>
      </c>
      <c r="G11642" s="1" t="s">
        <v>46</v>
      </c>
      <c r="H11642" s="1" t="s">
        <v>32</v>
      </c>
      <c r="I11642" s="1">
        <v>175994.6</v>
      </c>
      <c r="J11642" s="1" t="s">
        <v>25</v>
      </c>
      <c r="K11642" s="1" t="s">
        <v>42</v>
      </c>
      <c r="N11642" s="3" t="str">
        <f>IF(LEFT(LOWER(C11642),1)="m","Male",IF(LEFT(LOWER(C11642),1)="f","Female","Unknown"))</f>
        <v>Male</v>
      </c>
      <c r="O11642" s="4" t="str">
        <f>IF(TRIM(LOWER(F11642))="neuro","Neurology",IF(TRIM(LOWER(F11642))="Neurology","Neurology",IF(TRIM(LOWER(F11642))="general ward","General",IF(TRIM(LOWER(F11642))="general","General",IF(TRIM(LOWER(F11642))="cardiology","Cardiology",IF(TRIM(LOWER(F11642))="Cardiology","Cardiology",IF(TRIM(LOWER(F11642))="Peads","Pediatrics",IF(TRIM(LOWER(F11642))="Pediatrics","Pediatrics",IF(TRIM(LOWER(F11642))="orthopedics","Orthopedics",IF(TRIM(LOWER(F11642))="Neurology","Neurology",IF(TRIM(LOWER(F11642))="Oncology","Oncology")))))))))))</f>
        <v>Orthopedics</v>
      </c>
      <c r="P11642" s="3" t="str">
        <f t="shared" si="1086"/>
        <v>Self</v>
      </c>
      <c r="Q11642" s="5">
        <f t="shared" si="1087"/>
        <v>8</v>
      </c>
      <c r="R11642" s="1">
        <f t="shared" si="1088"/>
        <v>175994.6</v>
      </c>
      <c r="S11642" s="1">
        <f t="shared" si="1089"/>
        <v>0</v>
      </c>
      <c r="T11642" s="1" t="str">
        <f t="shared" si="1090"/>
        <v>51-65</v>
      </c>
      <c r="U11642" s="1" t="str">
        <f t="shared" si="1091"/>
        <v>Yes</v>
      </c>
    </row>
    <row r="11643" spans="1:21">
      <c r="A11643" s="1">
        <v>11642</v>
      </c>
      <c r="C11643" s="1" t="s">
        <v>34</v>
      </c>
      <c r="D11643" s="2">
        <v>45580</v>
      </c>
      <c r="E11643" s="2">
        <v>45599</v>
      </c>
      <c r="F11643" s="1" t="s">
        <v>45</v>
      </c>
      <c r="G11643" s="1" t="s">
        <v>41</v>
      </c>
      <c r="H11643" s="1" t="s">
        <v>47</v>
      </c>
      <c r="I11643" s="1">
        <v>56213.64</v>
      </c>
      <c r="K11643" s="1" t="s">
        <v>16</v>
      </c>
      <c r="N11643" s="3" t="str">
        <f>IF(LEFT(LOWER(C11643),1)="m","Male",IF(LEFT(LOWER(C11643),1)="f","Female","Unknown"))</f>
        <v>Male</v>
      </c>
      <c r="O11643" s="4" t="str">
        <f>IF(TRIM(LOWER(F11643))="neuro","Neurology",IF(TRIM(LOWER(F11643))="Neurology","Neurology",IF(TRIM(LOWER(F11643))="general ward","General",IF(TRIM(LOWER(F11643))="general","General",IF(TRIM(LOWER(F11643))="cardiology","Cardiology",IF(TRIM(LOWER(F11643))="Cardiology","Cardiology",IF(TRIM(LOWER(F11643))="Peads","Pediatrics",IF(TRIM(LOWER(F11643))="Pediatrics","Pediatrics",IF(TRIM(LOWER(F11643))="orthopedics","Orthopedics",IF(TRIM(LOWER(F11643))="Neurology","Neurology",IF(TRIM(LOWER(F11643))="Oncology","Oncology")))))))))))</f>
        <v>Neurology</v>
      </c>
      <c r="P11643" s="3" t="str">
        <f t="shared" si="1086"/>
        <v>Unknown</v>
      </c>
      <c r="Q11643" s="5">
        <f t="shared" si="1087"/>
        <v>19</v>
      </c>
      <c r="R11643" s="1">
        <f t="shared" si="1088"/>
        <v>56213.64</v>
      </c>
      <c r="S11643" s="1">
        <f t="shared" si="1089"/>
        <v>1</v>
      </c>
      <c r="T11643" s="1" t="str">
        <f t="shared" si="1090"/>
        <v>0-17</v>
      </c>
      <c r="U11643" s="1" t="str">
        <f t="shared" si="1091"/>
        <v>Unknown</v>
      </c>
    </row>
    <row r="11644" spans="1:21">
      <c r="A11644" s="1">
        <v>11643</v>
      </c>
      <c r="B11644" s="1">
        <v>73</v>
      </c>
      <c r="C11644" s="1" t="s">
        <v>18</v>
      </c>
      <c r="D11644" s="2">
        <v>45062</v>
      </c>
      <c r="E11644" s="2">
        <v>45081</v>
      </c>
      <c r="F11644" s="1" t="s">
        <v>40</v>
      </c>
      <c r="G11644" s="1" t="s">
        <v>14</v>
      </c>
      <c r="H11644" s="1" t="s">
        <v>37</v>
      </c>
      <c r="I11644" s="1">
        <v>115147.6</v>
      </c>
      <c r="J11644" s="1" t="s">
        <v>17</v>
      </c>
      <c r="K11644" s="1" t="s">
        <v>20</v>
      </c>
      <c r="N11644" s="3" t="str">
        <f>IF(LEFT(LOWER(C11644),1)="m","Male",IF(LEFT(LOWER(C11644),1)="f","Female","Unknown"))</f>
        <v>Male</v>
      </c>
      <c r="O11644" s="4" t="str">
        <f>IF(TRIM(LOWER(F11644))="neuro","Neurology",IF(TRIM(LOWER(F11644))="Neurology","Neurology",IF(TRIM(LOWER(F11644))="general ward","General",IF(TRIM(LOWER(F11644))="general","General",IF(TRIM(LOWER(F11644))="cardiology","Cardiology",IF(TRIM(LOWER(F11644))="Cardiology","Cardiology",IF(TRIM(LOWER(F11644))="Peads","Pediatrics",IF(TRIM(LOWER(F11644))="Pediatrics","Pediatrics",IF(TRIM(LOWER(F11644))="orthopedics","Orthopedics",IF(TRIM(LOWER(F11644))="Neurology","Neurology",IF(TRIM(LOWER(F11644))="Oncology","Oncology")))))))))))</f>
        <v>Pediatrics</v>
      </c>
      <c r="P11644" s="3" t="str">
        <f t="shared" si="1086"/>
        <v>Private</v>
      </c>
      <c r="Q11644" s="5">
        <f t="shared" si="1087"/>
        <v>19</v>
      </c>
      <c r="R11644" s="1">
        <f t="shared" si="1088"/>
        <v>115147.6</v>
      </c>
      <c r="S11644" s="1">
        <f t="shared" si="1089"/>
        <v>0</v>
      </c>
      <c r="T11644" s="1" t="str">
        <f t="shared" si="1090"/>
        <v>66+</v>
      </c>
      <c r="U11644" s="1" t="str">
        <f t="shared" si="1091"/>
        <v>Yes</v>
      </c>
    </row>
    <row r="11645" spans="1:21">
      <c r="A11645" s="1">
        <v>11644</v>
      </c>
      <c r="B11645" s="1">
        <v>1</v>
      </c>
      <c r="C11645" s="1" t="s">
        <v>18</v>
      </c>
      <c r="D11645" s="2">
        <v>45070</v>
      </c>
      <c r="E11645" s="2">
        <v>45080</v>
      </c>
      <c r="F11645" s="1" t="s">
        <v>35</v>
      </c>
      <c r="G11645" s="1" t="s">
        <v>31</v>
      </c>
      <c r="H11645" s="1" t="s">
        <v>48</v>
      </c>
      <c r="I11645" s="1">
        <v>16478.05</v>
      </c>
      <c r="J11645" s="1" t="s">
        <v>38</v>
      </c>
      <c r="K11645" s="1" t="s">
        <v>16</v>
      </c>
      <c r="N11645" s="3" t="str">
        <f>IF(LEFT(LOWER(C11645),1)="m","Male",IF(LEFT(LOWER(C11645),1)="f","Female","Unknown"))</f>
        <v>Male</v>
      </c>
      <c r="O11645" s="4" t="str">
        <f>IF(TRIM(LOWER(F11645))="neuro","Neurology",IF(TRIM(LOWER(F11645))="Neurology","Neurology",IF(TRIM(LOWER(F11645))="general ward","General",IF(TRIM(LOWER(F11645))="general","General",IF(TRIM(LOWER(F11645))="cardiology","Cardiology",IF(TRIM(LOWER(F11645))="Cardiology","Cardiology",IF(TRIM(LOWER(F11645))="Peads","Pediatrics",IF(TRIM(LOWER(F11645))="Pediatrics","Pediatrics",IF(TRIM(LOWER(F11645))="orthopedics","Orthopedics",IF(TRIM(LOWER(F11645))="Neurology","Neurology",IF(TRIM(LOWER(F11645))="Oncology","Oncology")))))))))))</f>
        <v>Cardiology</v>
      </c>
      <c r="P11645" s="3" t="str">
        <f t="shared" si="1086"/>
        <v>Private</v>
      </c>
      <c r="Q11645" s="5">
        <f t="shared" si="1087"/>
        <v>10</v>
      </c>
      <c r="R11645" s="1">
        <f t="shared" si="1088"/>
        <v>16478.05</v>
      </c>
      <c r="S11645" s="1">
        <f t="shared" si="1089"/>
        <v>1</v>
      </c>
      <c r="T11645" s="1" t="str">
        <f t="shared" si="1090"/>
        <v>0-17</v>
      </c>
      <c r="U11645" s="1" t="str">
        <f t="shared" si="1091"/>
        <v>No</v>
      </c>
    </row>
    <row r="11646" spans="1:21">
      <c r="A11646" s="1">
        <v>11645</v>
      </c>
      <c r="B11646" s="1">
        <v>46</v>
      </c>
      <c r="C11646" s="1" t="s">
        <v>18</v>
      </c>
      <c r="D11646" s="2">
        <v>44997</v>
      </c>
      <c r="E11646" s="2">
        <v>45008</v>
      </c>
      <c r="F11646" s="1" t="s">
        <v>52</v>
      </c>
      <c r="G11646" s="1" t="s">
        <v>41</v>
      </c>
      <c r="H11646" s="1" t="s">
        <v>48</v>
      </c>
      <c r="I11646" s="1">
        <v>32601.8</v>
      </c>
      <c r="K11646" s="1" t="s">
        <v>25</v>
      </c>
      <c r="N11646" s="3" t="str">
        <f>IF(LEFT(LOWER(C11646),1)="m","Male",IF(LEFT(LOWER(C11646),1)="f","Female","Unknown"))</f>
        <v>Male</v>
      </c>
      <c r="O11646" s="4" t="str">
        <f>IF(TRIM(LOWER(F11646))="neuro","Neurology",IF(TRIM(LOWER(F11646))="Neurology","Neurology",IF(TRIM(LOWER(F11646))="general ward","General",IF(TRIM(LOWER(F11646))="general","General",IF(TRIM(LOWER(F11646))="cardiology","Cardiology",IF(TRIM(LOWER(F11646))="Cardiology","Cardiology",IF(TRIM(LOWER(F11646))="Peads","Pediatrics",IF(TRIM(LOWER(F11646))="Pediatrics","Pediatrics",IF(TRIM(LOWER(F11646))="orthopedics","Orthopedics",IF(TRIM(LOWER(F11646))="Neurology","Neurology",IF(TRIM(LOWER(F11646))="Oncology","Oncology")))))))))))</f>
        <v>Oncology</v>
      </c>
      <c r="P11646" s="3" t="str">
        <f t="shared" si="1086"/>
        <v>Unknown</v>
      </c>
      <c r="Q11646" s="5">
        <f t="shared" si="1087"/>
        <v>11</v>
      </c>
      <c r="R11646" s="1">
        <f t="shared" si="1088"/>
        <v>32601.8</v>
      </c>
      <c r="S11646" s="1">
        <f t="shared" si="1089"/>
        <v>1</v>
      </c>
      <c r="T11646" s="1" t="str">
        <f t="shared" si="1090"/>
        <v>36-50</v>
      </c>
      <c r="U11646" s="1" t="str">
        <f t="shared" si="1091"/>
        <v>Unknown</v>
      </c>
    </row>
    <row r="11647" spans="1:21">
      <c r="A11647" s="1">
        <v>11646</v>
      </c>
      <c r="C11647" s="1" t="s">
        <v>26</v>
      </c>
      <c r="D11647" s="2">
        <v>45390</v>
      </c>
      <c r="E11647" s="2">
        <v>45403</v>
      </c>
      <c r="F11647" s="1" t="s">
        <v>49</v>
      </c>
      <c r="G11647" s="1" t="s">
        <v>31</v>
      </c>
      <c r="H11647" s="1" t="s">
        <v>15</v>
      </c>
      <c r="I11647" s="1">
        <v>266471.34000000003</v>
      </c>
      <c r="J11647" s="1" t="s">
        <v>16</v>
      </c>
      <c r="K11647" s="1" t="s">
        <v>17</v>
      </c>
      <c r="N11647" s="3" t="str">
        <f>IF(LEFT(LOWER(C11647),1)="m","Male",IF(LEFT(LOWER(C11647),1)="f","Female","Unknown"))</f>
        <v>Female</v>
      </c>
      <c r="O11647" s="4" t="str">
        <f>IF(TRIM(LOWER(F11647))="neuro","Neurology",IF(TRIM(LOWER(F11647))="Neurology","Neurology",IF(TRIM(LOWER(F11647))="general ward","General",IF(TRIM(LOWER(F11647))="general","General",IF(TRIM(LOWER(F11647))="cardiology","Cardiology",IF(TRIM(LOWER(F11647))="Cardiology","Cardiology",IF(TRIM(LOWER(F11647))="Peads","Pediatrics",IF(TRIM(LOWER(F11647))="Pediatrics","Pediatrics",IF(TRIM(LOWER(F11647))="orthopedics","Orthopedics",IF(TRIM(LOWER(F11647))="Neurology","Neurology",IF(TRIM(LOWER(F11647))="Oncology","Oncology")))))))))))</f>
        <v>Oncology</v>
      </c>
      <c r="P11647" s="3" t="str">
        <f t="shared" si="1086"/>
        <v>Private</v>
      </c>
      <c r="Q11647" s="5">
        <f t="shared" si="1087"/>
        <v>13</v>
      </c>
      <c r="R11647" s="1">
        <f t="shared" si="1088"/>
        <v>266471.34000000003</v>
      </c>
      <c r="S11647" s="1">
        <f t="shared" si="1089"/>
        <v>1</v>
      </c>
      <c r="T11647" s="1" t="str">
        <f t="shared" si="1090"/>
        <v>0-17</v>
      </c>
      <c r="U11647" s="1" t="str">
        <f t="shared" si="1091"/>
        <v>Yes</v>
      </c>
    </row>
    <row r="11648" spans="1:21">
      <c r="A11648" s="1">
        <v>11647</v>
      </c>
      <c r="B11648" s="1">
        <v>87</v>
      </c>
      <c r="C11648" s="1" t="s">
        <v>12</v>
      </c>
      <c r="D11648" s="2">
        <v>45455</v>
      </c>
      <c r="E11648" s="2">
        <v>45467</v>
      </c>
      <c r="F11648" s="1" t="s">
        <v>28</v>
      </c>
      <c r="G11648" s="1" t="s">
        <v>31</v>
      </c>
      <c r="H11648" s="1" t="s">
        <v>47</v>
      </c>
      <c r="I11648" s="1">
        <v>78305.440000000002</v>
      </c>
      <c r="J11648" s="1" t="s">
        <v>17</v>
      </c>
      <c r="K11648" s="1" t="s">
        <v>20</v>
      </c>
      <c r="N11648" s="3" t="str">
        <f>IF(LEFT(LOWER(C11648),1)="m","Male",IF(LEFT(LOWER(C11648),1)="f","Female","Unknown"))</f>
        <v>Unknown</v>
      </c>
      <c r="O11648" s="4" t="str">
        <f>IF(TRIM(LOWER(F11648))="neuro","Neurology",IF(TRIM(LOWER(F11648))="Neurology","Neurology",IF(TRIM(LOWER(F11648))="general ward","General",IF(TRIM(LOWER(F11648))="general","General",IF(TRIM(LOWER(F11648))="cardiology","Cardiology",IF(TRIM(LOWER(F11648))="Cardiology","Cardiology",IF(TRIM(LOWER(F11648))="Peads","Pediatrics",IF(TRIM(LOWER(F11648))="Pediatrics","Pediatrics",IF(TRIM(LOWER(F11648))="orthopedics","Orthopedics",IF(TRIM(LOWER(F11648))="Neurology","Neurology",IF(TRIM(LOWER(F11648))="Oncology","Oncology")))))))))))</f>
        <v>Orthopedics</v>
      </c>
      <c r="P11648" s="3" t="str">
        <f t="shared" si="1086"/>
        <v>Private</v>
      </c>
      <c r="Q11648" s="5">
        <f t="shared" si="1087"/>
        <v>12</v>
      </c>
      <c r="R11648" s="1">
        <f t="shared" si="1088"/>
        <v>78305.440000000002</v>
      </c>
      <c r="S11648" s="1">
        <f t="shared" si="1089"/>
        <v>0</v>
      </c>
      <c r="T11648" s="1" t="str">
        <f t="shared" si="1090"/>
        <v>66+</v>
      </c>
      <c r="U11648" s="1" t="str">
        <f t="shared" si="1091"/>
        <v>Yes</v>
      </c>
    </row>
    <row r="11649" spans="1:21">
      <c r="A11649" s="1">
        <v>11648</v>
      </c>
      <c r="B11649" s="1">
        <v>41</v>
      </c>
      <c r="C11649" s="1" t="s">
        <v>26</v>
      </c>
      <c r="D11649" s="2">
        <v>45206</v>
      </c>
      <c r="E11649" s="2">
        <v>45220</v>
      </c>
      <c r="F11649" s="1" t="s">
        <v>43</v>
      </c>
      <c r="G11649" s="1" t="s">
        <v>14</v>
      </c>
      <c r="H11649" s="1" t="s">
        <v>32</v>
      </c>
      <c r="I11649" s="1">
        <v>68268.289999999994</v>
      </c>
      <c r="J11649" s="1" t="s">
        <v>25</v>
      </c>
      <c r="K11649" s="1" t="s">
        <v>16</v>
      </c>
      <c r="N11649" s="3" t="str">
        <f>IF(LEFT(LOWER(C11649),1)="m","Male",IF(LEFT(LOWER(C11649),1)="f","Female","Unknown"))</f>
        <v>Female</v>
      </c>
      <c r="O11649" s="4" t="str">
        <f>IF(TRIM(LOWER(F11649))="neuro","Neurology",IF(TRIM(LOWER(F11649))="Neurology","Neurology",IF(TRIM(LOWER(F11649))="general ward","General",IF(TRIM(LOWER(F11649))="general","General",IF(TRIM(LOWER(F11649))="cardiology","Cardiology",IF(TRIM(LOWER(F11649))="Cardiology","Cardiology",IF(TRIM(LOWER(F11649))="Peads","Pediatrics",IF(TRIM(LOWER(F11649))="Pediatrics","Pediatrics",IF(TRIM(LOWER(F11649))="orthopedics","Orthopedics",IF(TRIM(LOWER(F11649))="Neurology","Neurology",IF(TRIM(LOWER(F11649))="Oncology","Oncology")))))))))))</f>
        <v>Orthopedics</v>
      </c>
      <c r="P11649" s="3" t="str">
        <f t="shared" si="1086"/>
        <v>Private</v>
      </c>
      <c r="Q11649" s="5">
        <f t="shared" si="1087"/>
        <v>14</v>
      </c>
      <c r="R11649" s="1">
        <f t="shared" si="1088"/>
        <v>68268.289999999994</v>
      </c>
      <c r="S11649" s="1">
        <f t="shared" si="1089"/>
        <v>1</v>
      </c>
      <c r="T11649" s="1" t="str">
        <f t="shared" si="1090"/>
        <v>36-50</v>
      </c>
      <c r="U11649" s="1" t="str">
        <f t="shared" si="1091"/>
        <v>Yes</v>
      </c>
    </row>
    <row r="11650" spans="1:21">
      <c r="A11650" s="1">
        <v>11649</v>
      </c>
      <c r="C11650" s="1" t="s">
        <v>26</v>
      </c>
      <c r="D11650" s="2">
        <v>45498</v>
      </c>
      <c r="E11650" s="2">
        <v>45506</v>
      </c>
      <c r="F11650" s="1" t="s">
        <v>35</v>
      </c>
      <c r="G11650" s="1" t="s">
        <v>31</v>
      </c>
      <c r="H11650" s="1" t="s">
        <v>37</v>
      </c>
      <c r="I11650" s="1">
        <v>273202.63</v>
      </c>
      <c r="J11650" s="1" t="s">
        <v>42</v>
      </c>
      <c r="K11650" s="1" t="s">
        <v>20</v>
      </c>
      <c r="N11650" s="3" t="str">
        <f>IF(LEFT(LOWER(C11650),1)="m","Male",IF(LEFT(LOWER(C11650),1)="f","Female","Unknown"))</f>
        <v>Female</v>
      </c>
      <c r="O11650" s="4" t="str">
        <f>IF(TRIM(LOWER(F11650))="neuro","Neurology",IF(TRIM(LOWER(F11650))="Neurology","Neurology",IF(TRIM(LOWER(F11650))="general ward","General",IF(TRIM(LOWER(F11650))="general","General",IF(TRIM(LOWER(F11650))="cardiology","Cardiology",IF(TRIM(LOWER(F11650))="Cardiology","Cardiology",IF(TRIM(LOWER(F11650))="Peads","Pediatrics",IF(TRIM(LOWER(F11650))="Pediatrics","Pediatrics",IF(TRIM(LOWER(F11650))="orthopedics","Orthopedics",IF(TRIM(LOWER(F11650))="Neurology","Neurology",IF(TRIM(LOWER(F11650))="Oncology","Oncology")))))))))))</f>
        <v>Cardiology</v>
      </c>
      <c r="P11650" s="3" t="str">
        <f t="shared" si="1086"/>
        <v>Private</v>
      </c>
      <c r="Q11650" s="5">
        <f t="shared" si="1087"/>
        <v>8</v>
      </c>
      <c r="R11650" s="1">
        <f t="shared" si="1088"/>
        <v>273202.63</v>
      </c>
      <c r="S11650" s="1">
        <f t="shared" si="1089"/>
        <v>0</v>
      </c>
      <c r="T11650" s="1" t="str">
        <f t="shared" si="1090"/>
        <v>0-17</v>
      </c>
      <c r="U11650" s="1" t="str">
        <f t="shared" si="1091"/>
        <v>No</v>
      </c>
    </row>
    <row r="11651" spans="1:21">
      <c r="A11651" s="1">
        <v>11650</v>
      </c>
      <c r="B11651" s="1">
        <v>47</v>
      </c>
      <c r="C11651" s="1" t="s">
        <v>34</v>
      </c>
      <c r="D11651" s="2">
        <v>44970</v>
      </c>
      <c r="E11651" s="2">
        <v>44981</v>
      </c>
      <c r="F11651" s="1" t="s">
        <v>50</v>
      </c>
      <c r="G11651" s="1" t="s">
        <v>41</v>
      </c>
      <c r="H11651" s="1" t="s">
        <v>48</v>
      </c>
      <c r="I11651" s="1">
        <v>55600.1</v>
      </c>
      <c r="K11651" s="1" t="s">
        <v>20</v>
      </c>
      <c r="N11651" s="3" t="str">
        <f>IF(LEFT(LOWER(C11651),1)="m","Male",IF(LEFT(LOWER(C11651),1)="f","Female","Unknown"))</f>
        <v>Male</v>
      </c>
      <c r="O11651" s="4" t="str">
        <f>IF(TRIM(LOWER(F11651))="neuro","Neurology",IF(TRIM(LOWER(F11651))="Neurology","Neurology",IF(TRIM(LOWER(F11651))="general ward","General",IF(TRIM(LOWER(F11651))="general","General",IF(TRIM(LOWER(F11651))="cardiology","Cardiology",IF(TRIM(LOWER(F11651))="Cardiology","Cardiology",IF(TRIM(LOWER(F11651))="Peads","Pediatrics",IF(TRIM(LOWER(F11651))="Pediatrics","Pediatrics",IF(TRIM(LOWER(F11651))="orthopedics","Orthopedics",IF(TRIM(LOWER(F11651))="Neurology","Neurology",IF(TRIM(LOWER(F11651))="Oncology","Oncology")))))))))))</f>
        <v>Cardiology</v>
      </c>
      <c r="P11651" s="3" t="str">
        <f t="shared" ref="P11651:P11714" si="1092">IF(LOWER(G11651)="private","Private",
IF(LOWER(G11651)="govt","Government",
IF(LOWER(G11651)="government","Government",
IF(LOWER(G11651)="self","Self","Unknown"))))</f>
        <v>Unknown</v>
      </c>
      <c r="Q11651" s="5">
        <f t="shared" ref="Q11651:Q11714" si="1093">IF(E11651&lt;D11651,"",E11651-D11651)</f>
        <v>11</v>
      </c>
      <c r="R11651" s="1">
        <f t="shared" ref="R11651:R11714" si="1094">IF(I11651&lt;0,"",I11651)</f>
        <v>55600.1</v>
      </c>
      <c r="S11651" s="1">
        <f t="shared" ref="S11651:S11714" si="1095">IF(OR(K11651="Yes",K11651="YES",K11651="Y"),1,0)</f>
        <v>0</v>
      </c>
      <c r="T11651" s="1" t="str">
        <f t="shared" ref="T11651:T11714" si="1096">IF(B11651&lt;18,"0-17",                                                  IF(B11651&lt;36,"18-35",
IF(B11651&lt;51,"36-50",
IF(B11651&lt;66,"51-65","66+"))))</f>
        <v>36-50</v>
      </c>
      <c r="U11651" s="1" t="str">
        <f t="shared" ref="U11651:U11714" si="1097">IF(OR(TRIM(UPPER(J11651))="YES",TRIM(UPPER(J11651))="Y"),"Yes",
IF(OR(TRIM(UPPER(J11651))="NO",TRIM(UPPER(J11651))="N"),"No","Unknown"))</f>
        <v>Unknown</v>
      </c>
    </row>
    <row r="11652" spans="1:21">
      <c r="A11652" s="1">
        <v>11651</v>
      </c>
      <c r="B11652" s="1">
        <v>21</v>
      </c>
      <c r="C11652" s="1" t="s">
        <v>26</v>
      </c>
      <c r="D11652" s="2">
        <v>45112</v>
      </c>
      <c r="E11652" s="2">
        <v>45113</v>
      </c>
      <c r="F11652" s="1" t="s">
        <v>52</v>
      </c>
      <c r="G11652" s="1" t="s">
        <v>31</v>
      </c>
      <c r="H11652" s="1" t="s">
        <v>37</v>
      </c>
      <c r="I11652" s="1">
        <v>157962.32999999999</v>
      </c>
      <c r="J11652" s="1" t="s">
        <v>16</v>
      </c>
      <c r="K11652" s="1" t="s">
        <v>38</v>
      </c>
      <c r="N11652" s="3" t="str">
        <f>IF(LEFT(LOWER(C11652),1)="m","Male",IF(LEFT(LOWER(C11652),1)="f","Female","Unknown"))</f>
        <v>Female</v>
      </c>
      <c r="O11652" s="4" t="str">
        <f>IF(TRIM(LOWER(F11652))="neuro","Neurology",IF(TRIM(LOWER(F11652))="Neurology","Neurology",IF(TRIM(LOWER(F11652))="general ward","General",IF(TRIM(LOWER(F11652))="general","General",IF(TRIM(LOWER(F11652))="cardiology","Cardiology",IF(TRIM(LOWER(F11652))="Cardiology","Cardiology",IF(TRIM(LOWER(F11652))="Peads","Pediatrics",IF(TRIM(LOWER(F11652))="Pediatrics","Pediatrics",IF(TRIM(LOWER(F11652))="orthopedics","Orthopedics",IF(TRIM(LOWER(F11652))="Neurology","Neurology",IF(TRIM(LOWER(F11652))="Oncology","Oncology")))))))))))</f>
        <v>Oncology</v>
      </c>
      <c r="P11652" s="3" t="str">
        <f t="shared" si="1092"/>
        <v>Private</v>
      </c>
      <c r="Q11652" s="5">
        <f t="shared" si="1093"/>
        <v>1</v>
      </c>
      <c r="R11652" s="1">
        <f t="shared" si="1094"/>
        <v>157962.32999999999</v>
      </c>
      <c r="S11652" s="1">
        <f t="shared" si="1095"/>
        <v>0</v>
      </c>
      <c r="T11652" s="1" t="str">
        <f t="shared" si="1096"/>
        <v>18-35</v>
      </c>
      <c r="U11652" s="1" t="str">
        <f t="shared" si="1097"/>
        <v>Yes</v>
      </c>
    </row>
    <row r="11653" spans="1:21">
      <c r="A11653" s="1">
        <v>11652</v>
      </c>
      <c r="B11653" s="1">
        <v>40</v>
      </c>
      <c r="C11653" s="1" t="s">
        <v>18</v>
      </c>
      <c r="D11653" s="2">
        <v>45649</v>
      </c>
      <c r="E11653" s="2">
        <v>45654</v>
      </c>
      <c r="F11653" s="1" t="s">
        <v>49</v>
      </c>
      <c r="G11653" s="1" t="s">
        <v>31</v>
      </c>
      <c r="H11653" s="1" t="s">
        <v>48</v>
      </c>
      <c r="I11653" s="1">
        <v>283410.89</v>
      </c>
      <c r="J11653" s="1" t="s">
        <v>38</v>
      </c>
      <c r="K11653" s="1" t="s">
        <v>17</v>
      </c>
      <c r="N11653" s="3" t="str">
        <f>IF(LEFT(LOWER(C11653),1)="m","Male",IF(LEFT(LOWER(C11653),1)="f","Female","Unknown"))</f>
        <v>Male</v>
      </c>
      <c r="O11653" s="4" t="str">
        <f>IF(TRIM(LOWER(F11653))="neuro","Neurology",IF(TRIM(LOWER(F11653))="Neurology","Neurology",IF(TRIM(LOWER(F11653))="general ward","General",IF(TRIM(LOWER(F11653))="general","General",IF(TRIM(LOWER(F11653))="cardiology","Cardiology",IF(TRIM(LOWER(F11653))="Cardiology","Cardiology",IF(TRIM(LOWER(F11653))="Peads","Pediatrics",IF(TRIM(LOWER(F11653))="Pediatrics","Pediatrics",IF(TRIM(LOWER(F11653))="orthopedics","Orthopedics",IF(TRIM(LOWER(F11653))="Neurology","Neurology",IF(TRIM(LOWER(F11653))="Oncology","Oncology")))))))))))</f>
        <v>Oncology</v>
      </c>
      <c r="P11653" s="3" t="str">
        <f t="shared" si="1092"/>
        <v>Private</v>
      </c>
      <c r="Q11653" s="5">
        <f t="shared" si="1093"/>
        <v>5</v>
      </c>
      <c r="R11653" s="1">
        <f t="shared" si="1094"/>
        <v>283410.89</v>
      </c>
      <c r="S11653" s="1">
        <f t="shared" si="1095"/>
        <v>1</v>
      </c>
      <c r="T11653" s="1" t="str">
        <f t="shared" si="1096"/>
        <v>36-50</v>
      </c>
      <c r="U11653" s="1" t="str">
        <f t="shared" si="1097"/>
        <v>No</v>
      </c>
    </row>
    <row r="11654" spans="1:21">
      <c r="A11654" s="1">
        <v>11653</v>
      </c>
      <c r="B11654" s="1">
        <v>48</v>
      </c>
      <c r="C11654" s="1" t="s">
        <v>27</v>
      </c>
      <c r="D11654" s="2">
        <v>45635</v>
      </c>
      <c r="E11654" s="2">
        <v>45637</v>
      </c>
      <c r="F11654" s="1" t="s">
        <v>45</v>
      </c>
      <c r="G11654" s="1" t="s">
        <v>46</v>
      </c>
      <c r="H11654" s="1" t="s">
        <v>48</v>
      </c>
      <c r="I11654" s="1">
        <v>35919.06</v>
      </c>
      <c r="J11654" s="1" t="s">
        <v>17</v>
      </c>
      <c r="K11654" s="1" t="s">
        <v>42</v>
      </c>
      <c r="N11654" s="3" t="str">
        <f>IF(LEFT(LOWER(C11654),1)="m","Male",IF(LEFT(LOWER(C11654),1)="f","Female","Unknown"))</f>
        <v>Male</v>
      </c>
      <c r="O11654" s="4" t="str">
        <f>IF(TRIM(LOWER(F11654))="neuro","Neurology",IF(TRIM(LOWER(F11654))="Neurology","Neurology",IF(TRIM(LOWER(F11654))="general ward","General",IF(TRIM(LOWER(F11654))="general","General",IF(TRIM(LOWER(F11654))="cardiology","Cardiology",IF(TRIM(LOWER(F11654))="Cardiology","Cardiology",IF(TRIM(LOWER(F11654))="Peads","Pediatrics",IF(TRIM(LOWER(F11654))="Pediatrics","Pediatrics",IF(TRIM(LOWER(F11654))="orthopedics","Orthopedics",IF(TRIM(LOWER(F11654))="Neurology","Neurology",IF(TRIM(LOWER(F11654))="Oncology","Oncology")))))))))))</f>
        <v>Neurology</v>
      </c>
      <c r="P11654" s="3" t="str">
        <f t="shared" si="1092"/>
        <v>Self</v>
      </c>
      <c r="Q11654" s="5">
        <f t="shared" si="1093"/>
        <v>2</v>
      </c>
      <c r="R11654" s="1">
        <f t="shared" si="1094"/>
        <v>35919.06</v>
      </c>
      <c r="S11654" s="1">
        <f t="shared" si="1095"/>
        <v>0</v>
      </c>
      <c r="T11654" s="1" t="str">
        <f t="shared" si="1096"/>
        <v>36-50</v>
      </c>
      <c r="U11654" s="1" t="str">
        <f t="shared" si="1097"/>
        <v>Yes</v>
      </c>
    </row>
    <row r="11655" spans="1:21">
      <c r="A11655" s="1">
        <v>11654</v>
      </c>
      <c r="C11655" s="1" t="s">
        <v>12</v>
      </c>
      <c r="D11655" s="2">
        <v>45381</v>
      </c>
      <c r="E11655" s="2">
        <v>45385</v>
      </c>
      <c r="F11655" s="1" t="s">
        <v>21</v>
      </c>
      <c r="G11655" s="1" t="s">
        <v>36</v>
      </c>
      <c r="H11655" s="1" t="s">
        <v>37</v>
      </c>
      <c r="I11655" s="1">
        <v>281931.95</v>
      </c>
      <c r="J11655" s="1" t="s">
        <v>24</v>
      </c>
      <c r="K11655" s="1" t="s">
        <v>17</v>
      </c>
      <c r="N11655" s="3" t="str">
        <f>IF(LEFT(LOWER(C11655),1)="m","Male",IF(LEFT(LOWER(C11655),1)="f","Female","Unknown"))</f>
        <v>Unknown</v>
      </c>
      <c r="O11655" s="4" t="str">
        <f>IF(TRIM(LOWER(F11655))="neuro","Neurology",IF(TRIM(LOWER(F11655))="Neurology","Neurology",IF(TRIM(LOWER(F11655))="general ward","General",IF(TRIM(LOWER(F11655))="general","General",IF(TRIM(LOWER(F11655))="cardiology","Cardiology",IF(TRIM(LOWER(F11655))="Cardiology","Cardiology",IF(TRIM(LOWER(F11655))="Peads","Pediatrics",IF(TRIM(LOWER(F11655))="Pediatrics","Pediatrics",IF(TRIM(LOWER(F11655))="orthopedics","Orthopedics",IF(TRIM(LOWER(F11655))="Neurology","Neurology",IF(TRIM(LOWER(F11655))="Oncology","Oncology")))))))))))</f>
        <v>General</v>
      </c>
      <c r="P11655" s="3" t="str">
        <f t="shared" si="1092"/>
        <v>Government</v>
      </c>
      <c r="Q11655" s="5">
        <f t="shared" si="1093"/>
        <v>4</v>
      </c>
      <c r="R11655" s="1">
        <f t="shared" si="1094"/>
        <v>281931.95</v>
      </c>
      <c r="S11655" s="1">
        <f t="shared" si="1095"/>
        <v>1</v>
      </c>
      <c r="T11655" s="1" t="str">
        <f t="shared" si="1096"/>
        <v>0-17</v>
      </c>
      <c r="U11655" s="1" t="str">
        <f t="shared" si="1097"/>
        <v>No</v>
      </c>
    </row>
    <row r="11656" spans="1:21">
      <c r="A11656" s="1">
        <v>11655</v>
      </c>
      <c r="B11656" s="1">
        <v>80</v>
      </c>
      <c r="C11656" s="1" t="s">
        <v>44</v>
      </c>
      <c r="D11656" s="2">
        <v>45590</v>
      </c>
      <c r="E11656" s="2">
        <v>45604</v>
      </c>
      <c r="F11656" s="1" t="s">
        <v>35</v>
      </c>
      <c r="G11656" s="1" t="s">
        <v>31</v>
      </c>
      <c r="H11656" s="1" t="s">
        <v>39</v>
      </c>
      <c r="I11656" s="1">
        <v>130697.97</v>
      </c>
      <c r="J11656" s="1" t="s">
        <v>16</v>
      </c>
      <c r="K11656" s="1" t="s">
        <v>38</v>
      </c>
      <c r="N11656" s="3" t="str">
        <f>IF(LEFT(LOWER(C11656),1)="m","Male",IF(LEFT(LOWER(C11656),1)="f","Female","Unknown"))</f>
        <v>Female</v>
      </c>
      <c r="O11656" s="4" t="str">
        <f>IF(TRIM(LOWER(F11656))="neuro","Neurology",IF(TRIM(LOWER(F11656))="Neurology","Neurology",IF(TRIM(LOWER(F11656))="general ward","General",IF(TRIM(LOWER(F11656))="general","General",IF(TRIM(LOWER(F11656))="cardiology","Cardiology",IF(TRIM(LOWER(F11656))="Cardiology","Cardiology",IF(TRIM(LOWER(F11656))="Peads","Pediatrics",IF(TRIM(LOWER(F11656))="Pediatrics","Pediatrics",IF(TRIM(LOWER(F11656))="orthopedics","Orthopedics",IF(TRIM(LOWER(F11656))="Neurology","Neurology",IF(TRIM(LOWER(F11656))="Oncology","Oncology")))))))))))</f>
        <v>Cardiology</v>
      </c>
      <c r="P11656" s="3" t="str">
        <f t="shared" si="1092"/>
        <v>Private</v>
      </c>
      <c r="Q11656" s="5">
        <f t="shared" si="1093"/>
        <v>14</v>
      </c>
      <c r="R11656" s="1">
        <f t="shared" si="1094"/>
        <v>130697.97</v>
      </c>
      <c r="S11656" s="1">
        <f t="shared" si="1095"/>
        <v>0</v>
      </c>
      <c r="T11656" s="1" t="str">
        <f t="shared" si="1096"/>
        <v>66+</v>
      </c>
      <c r="U11656" s="1" t="str">
        <f t="shared" si="1097"/>
        <v>Yes</v>
      </c>
    </row>
    <row r="11657" spans="1:21">
      <c r="A11657" s="1">
        <v>11656</v>
      </c>
      <c r="B11657" s="1">
        <v>22</v>
      </c>
      <c r="C11657" s="1" t="s">
        <v>12</v>
      </c>
      <c r="D11657" s="2">
        <v>45049</v>
      </c>
      <c r="E11657" s="2">
        <v>45055</v>
      </c>
      <c r="F11657" s="1" t="s">
        <v>35</v>
      </c>
      <c r="G11657" s="1" t="s">
        <v>36</v>
      </c>
      <c r="H11657" s="1" t="s">
        <v>37</v>
      </c>
      <c r="I11657" s="1">
        <v>65382.47</v>
      </c>
      <c r="K11657" s="1" t="s">
        <v>25</v>
      </c>
      <c r="N11657" s="3" t="str">
        <f>IF(LEFT(LOWER(C11657),1)="m","Male",IF(LEFT(LOWER(C11657),1)="f","Female","Unknown"))</f>
        <v>Unknown</v>
      </c>
      <c r="O11657" s="4" t="str">
        <f>IF(TRIM(LOWER(F11657))="neuro","Neurology",IF(TRIM(LOWER(F11657))="Neurology","Neurology",IF(TRIM(LOWER(F11657))="general ward","General",IF(TRIM(LOWER(F11657))="general","General",IF(TRIM(LOWER(F11657))="cardiology","Cardiology",IF(TRIM(LOWER(F11657))="Cardiology","Cardiology",IF(TRIM(LOWER(F11657))="Peads","Pediatrics",IF(TRIM(LOWER(F11657))="Pediatrics","Pediatrics",IF(TRIM(LOWER(F11657))="orthopedics","Orthopedics",IF(TRIM(LOWER(F11657))="Neurology","Neurology",IF(TRIM(LOWER(F11657))="Oncology","Oncology")))))))))))</f>
        <v>Cardiology</v>
      </c>
      <c r="P11657" s="3" t="str">
        <f t="shared" si="1092"/>
        <v>Government</v>
      </c>
      <c r="Q11657" s="5">
        <f t="shared" si="1093"/>
        <v>6</v>
      </c>
      <c r="R11657" s="1">
        <f t="shared" si="1094"/>
        <v>65382.47</v>
      </c>
      <c r="S11657" s="1">
        <f t="shared" si="1095"/>
        <v>1</v>
      </c>
      <c r="T11657" s="1" t="str">
        <f t="shared" si="1096"/>
        <v>18-35</v>
      </c>
      <c r="U11657" s="1" t="str">
        <f t="shared" si="1097"/>
        <v>Unknown</v>
      </c>
    </row>
    <row r="11658" spans="1:21">
      <c r="A11658" s="1">
        <v>11657</v>
      </c>
      <c r="B11658" s="1">
        <v>47</v>
      </c>
      <c r="C11658" s="1" t="s">
        <v>34</v>
      </c>
      <c r="D11658" s="2">
        <v>45006</v>
      </c>
      <c r="E11658" s="2">
        <v>45011</v>
      </c>
      <c r="F11658" s="1" t="s">
        <v>52</v>
      </c>
      <c r="G11658" s="1" t="s">
        <v>33</v>
      </c>
      <c r="H11658" s="1" t="s">
        <v>23</v>
      </c>
      <c r="I11658" s="1">
        <v>258755.07</v>
      </c>
      <c r="J11658" s="1" t="s">
        <v>24</v>
      </c>
      <c r="K11658" s="1" t="s">
        <v>16</v>
      </c>
      <c r="N11658" s="3" t="str">
        <f>IF(LEFT(LOWER(C11658),1)="m","Male",IF(LEFT(LOWER(C11658),1)="f","Female","Unknown"))</f>
        <v>Male</v>
      </c>
      <c r="O11658" s="4" t="str">
        <f>IF(TRIM(LOWER(F11658))="neuro","Neurology",IF(TRIM(LOWER(F11658))="Neurology","Neurology",IF(TRIM(LOWER(F11658))="general ward","General",IF(TRIM(LOWER(F11658))="general","General",IF(TRIM(LOWER(F11658))="cardiology","Cardiology",IF(TRIM(LOWER(F11658))="Cardiology","Cardiology",IF(TRIM(LOWER(F11658))="Peads","Pediatrics",IF(TRIM(LOWER(F11658))="Pediatrics","Pediatrics",IF(TRIM(LOWER(F11658))="orthopedics","Orthopedics",IF(TRIM(LOWER(F11658))="Neurology","Neurology",IF(TRIM(LOWER(F11658))="Oncology","Oncology")))))))))))</f>
        <v>Oncology</v>
      </c>
      <c r="P11658" s="3" t="str">
        <f t="shared" si="1092"/>
        <v>Self</v>
      </c>
      <c r="Q11658" s="5">
        <f t="shared" si="1093"/>
        <v>5</v>
      </c>
      <c r="R11658" s="1">
        <f t="shared" si="1094"/>
        <v>258755.07</v>
      </c>
      <c r="S11658" s="1">
        <f t="shared" si="1095"/>
        <v>1</v>
      </c>
      <c r="T11658" s="1" t="str">
        <f t="shared" si="1096"/>
        <v>36-50</v>
      </c>
      <c r="U11658" s="1" t="str">
        <f t="shared" si="1097"/>
        <v>No</v>
      </c>
    </row>
    <row r="11659" spans="1:21">
      <c r="A11659" s="1">
        <v>11658</v>
      </c>
      <c r="B11659" s="1">
        <v>89</v>
      </c>
      <c r="C11659" s="1" t="s">
        <v>18</v>
      </c>
      <c r="D11659" s="2">
        <v>45550</v>
      </c>
      <c r="E11659" s="2">
        <v>45563</v>
      </c>
      <c r="F11659" s="1" t="s">
        <v>21</v>
      </c>
      <c r="G11659" s="1" t="s">
        <v>36</v>
      </c>
      <c r="I11659" s="1">
        <v>347641.98</v>
      </c>
      <c r="J11659" s="1" t="s">
        <v>42</v>
      </c>
      <c r="K11659" s="1" t="s">
        <v>17</v>
      </c>
      <c r="N11659" s="3" t="str">
        <f>IF(LEFT(LOWER(C11659),1)="m","Male",IF(LEFT(LOWER(C11659),1)="f","Female","Unknown"))</f>
        <v>Male</v>
      </c>
      <c r="O11659" s="4" t="str">
        <f>IF(TRIM(LOWER(F11659))="neuro","Neurology",IF(TRIM(LOWER(F11659))="Neurology","Neurology",IF(TRIM(LOWER(F11659))="general ward","General",IF(TRIM(LOWER(F11659))="general","General",IF(TRIM(LOWER(F11659))="cardiology","Cardiology",IF(TRIM(LOWER(F11659))="Cardiology","Cardiology",IF(TRIM(LOWER(F11659))="Peads","Pediatrics",IF(TRIM(LOWER(F11659))="Pediatrics","Pediatrics",IF(TRIM(LOWER(F11659))="orthopedics","Orthopedics",IF(TRIM(LOWER(F11659))="Neurology","Neurology",IF(TRIM(LOWER(F11659))="Oncology","Oncology")))))))))))</f>
        <v>General</v>
      </c>
      <c r="P11659" s="3" t="str">
        <f t="shared" si="1092"/>
        <v>Government</v>
      </c>
      <c r="Q11659" s="5">
        <f t="shared" si="1093"/>
        <v>13</v>
      </c>
      <c r="R11659" s="1">
        <f t="shared" si="1094"/>
        <v>347641.98</v>
      </c>
      <c r="S11659" s="1">
        <f t="shared" si="1095"/>
        <v>1</v>
      </c>
      <c r="T11659" s="1" t="str">
        <f t="shared" si="1096"/>
        <v>66+</v>
      </c>
      <c r="U11659" s="1" t="str">
        <f t="shared" si="1097"/>
        <v>No</v>
      </c>
    </row>
    <row r="11660" spans="1:21">
      <c r="A11660" s="1">
        <v>11659</v>
      </c>
      <c r="B11660" s="1">
        <v>42</v>
      </c>
      <c r="C11660" s="1" t="s">
        <v>18</v>
      </c>
      <c r="D11660" s="2">
        <v>45208</v>
      </c>
      <c r="E11660" s="2">
        <v>45214</v>
      </c>
      <c r="F11660" s="1" t="s">
        <v>13</v>
      </c>
      <c r="G11660" s="1" t="s">
        <v>41</v>
      </c>
      <c r="H11660" s="1" t="s">
        <v>39</v>
      </c>
      <c r="I11660" s="1">
        <v>347837.63</v>
      </c>
      <c r="J11660" s="1" t="s">
        <v>16</v>
      </c>
      <c r="K11660" s="1" t="s">
        <v>20</v>
      </c>
      <c r="N11660" s="3" t="str">
        <f>IF(LEFT(LOWER(C11660),1)="m","Male",IF(LEFT(LOWER(C11660),1)="f","Female","Unknown"))</f>
        <v>Male</v>
      </c>
      <c r="O11660" s="4" t="str">
        <f>IF(TRIM(LOWER(F11660))="neuro","Neurology",IF(TRIM(LOWER(F11660))="Neurology","Neurology",IF(TRIM(LOWER(F11660))="general ward","General",IF(TRIM(LOWER(F11660))="general","General",IF(TRIM(LOWER(F11660))="cardiology","Cardiology",IF(TRIM(LOWER(F11660))="Cardiology","Cardiology",IF(TRIM(LOWER(F11660))="Peads","Pediatrics",IF(TRIM(LOWER(F11660))="Pediatrics","Pediatrics",IF(TRIM(LOWER(F11660))="orthopedics","Orthopedics",IF(TRIM(LOWER(F11660))="Neurology","Neurology",IF(TRIM(LOWER(F11660))="Oncology","Oncology")))))))))))</f>
        <v>Neurology</v>
      </c>
      <c r="P11660" s="3" t="str">
        <f t="shared" si="1092"/>
        <v>Unknown</v>
      </c>
      <c r="Q11660" s="5">
        <f t="shared" si="1093"/>
        <v>6</v>
      </c>
      <c r="R11660" s="1">
        <f t="shared" si="1094"/>
        <v>347837.63</v>
      </c>
      <c r="S11660" s="1">
        <f t="shared" si="1095"/>
        <v>0</v>
      </c>
      <c r="T11660" s="1" t="str">
        <f t="shared" si="1096"/>
        <v>36-50</v>
      </c>
      <c r="U11660" s="1" t="str">
        <f t="shared" si="1097"/>
        <v>Yes</v>
      </c>
    </row>
    <row r="11661" spans="1:21">
      <c r="A11661" s="1">
        <v>11660</v>
      </c>
      <c r="B11661" s="1">
        <v>36</v>
      </c>
      <c r="C11661" s="1" t="s">
        <v>44</v>
      </c>
      <c r="D11661" s="2">
        <v>45601</v>
      </c>
      <c r="E11661" s="2">
        <v>45602</v>
      </c>
      <c r="F11661" s="1" t="s">
        <v>21</v>
      </c>
      <c r="G11661" s="1" t="s">
        <v>36</v>
      </c>
      <c r="H11661" s="1" t="s">
        <v>47</v>
      </c>
      <c r="I11661" s="1">
        <v>221155.25</v>
      </c>
      <c r="J11661" s="1" t="s">
        <v>24</v>
      </c>
      <c r="K11661" s="1" t="s">
        <v>16</v>
      </c>
      <c r="N11661" s="3" t="str">
        <f>IF(LEFT(LOWER(C11661),1)="m","Male",IF(LEFT(LOWER(C11661),1)="f","Female","Unknown"))</f>
        <v>Female</v>
      </c>
      <c r="O11661" s="4" t="str">
        <f>IF(TRIM(LOWER(F11661))="neuro","Neurology",IF(TRIM(LOWER(F11661))="Neurology","Neurology",IF(TRIM(LOWER(F11661))="general ward","General",IF(TRIM(LOWER(F11661))="general","General",IF(TRIM(LOWER(F11661))="cardiology","Cardiology",IF(TRIM(LOWER(F11661))="Cardiology","Cardiology",IF(TRIM(LOWER(F11661))="Peads","Pediatrics",IF(TRIM(LOWER(F11661))="Pediatrics","Pediatrics",IF(TRIM(LOWER(F11661))="orthopedics","Orthopedics",IF(TRIM(LOWER(F11661))="Neurology","Neurology",IF(TRIM(LOWER(F11661))="Oncology","Oncology")))))))))))</f>
        <v>General</v>
      </c>
      <c r="P11661" s="3" t="str">
        <f t="shared" si="1092"/>
        <v>Government</v>
      </c>
      <c r="Q11661" s="5">
        <f t="shared" si="1093"/>
        <v>1</v>
      </c>
      <c r="R11661" s="1">
        <f t="shared" si="1094"/>
        <v>221155.25</v>
      </c>
      <c r="S11661" s="1">
        <f t="shared" si="1095"/>
        <v>1</v>
      </c>
      <c r="T11661" s="1" t="str">
        <f t="shared" si="1096"/>
        <v>36-50</v>
      </c>
      <c r="U11661" s="1" t="str">
        <f t="shared" si="1097"/>
        <v>No</v>
      </c>
    </row>
    <row r="11662" spans="1:21">
      <c r="A11662" s="1">
        <v>11661</v>
      </c>
      <c r="B11662" s="1">
        <v>38</v>
      </c>
      <c r="C11662" s="1" t="s">
        <v>34</v>
      </c>
      <c r="D11662" s="2">
        <v>45065</v>
      </c>
      <c r="E11662" s="2">
        <v>45084</v>
      </c>
      <c r="F11662" s="1" t="s">
        <v>49</v>
      </c>
      <c r="G11662" s="1" t="s">
        <v>33</v>
      </c>
      <c r="H11662" s="1" t="s">
        <v>48</v>
      </c>
      <c r="I11662" s="1">
        <v>88906.86</v>
      </c>
      <c r="J11662" s="1" t="s">
        <v>38</v>
      </c>
      <c r="K11662" s="1" t="s">
        <v>38</v>
      </c>
      <c r="N11662" s="3" t="str">
        <f>IF(LEFT(LOWER(C11662),1)="m","Male",IF(LEFT(LOWER(C11662),1)="f","Female","Unknown"))</f>
        <v>Male</v>
      </c>
      <c r="O11662" s="4" t="str">
        <f>IF(TRIM(LOWER(F11662))="neuro","Neurology",IF(TRIM(LOWER(F11662))="Neurology","Neurology",IF(TRIM(LOWER(F11662))="general ward","General",IF(TRIM(LOWER(F11662))="general","General",IF(TRIM(LOWER(F11662))="cardiology","Cardiology",IF(TRIM(LOWER(F11662))="Cardiology","Cardiology",IF(TRIM(LOWER(F11662))="Peads","Pediatrics",IF(TRIM(LOWER(F11662))="Pediatrics","Pediatrics",IF(TRIM(LOWER(F11662))="orthopedics","Orthopedics",IF(TRIM(LOWER(F11662))="Neurology","Neurology",IF(TRIM(LOWER(F11662))="Oncology","Oncology")))))))))))</f>
        <v>Oncology</v>
      </c>
      <c r="P11662" s="3" t="str">
        <f t="shared" si="1092"/>
        <v>Self</v>
      </c>
      <c r="Q11662" s="5">
        <f t="shared" si="1093"/>
        <v>19</v>
      </c>
      <c r="R11662" s="1">
        <f t="shared" si="1094"/>
        <v>88906.86</v>
      </c>
      <c r="S11662" s="1">
        <f t="shared" si="1095"/>
        <v>0</v>
      </c>
      <c r="T11662" s="1" t="str">
        <f t="shared" si="1096"/>
        <v>36-50</v>
      </c>
      <c r="U11662" s="1" t="str">
        <f t="shared" si="1097"/>
        <v>No</v>
      </c>
    </row>
    <row r="11663" spans="1:21">
      <c r="A11663" s="1">
        <v>11662</v>
      </c>
      <c r="B11663" s="1">
        <v>33</v>
      </c>
      <c r="C11663" s="1" t="s">
        <v>26</v>
      </c>
      <c r="D11663" s="2">
        <v>45302</v>
      </c>
      <c r="E11663" s="2">
        <v>45314</v>
      </c>
      <c r="F11663" s="1" t="s">
        <v>35</v>
      </c>
      <c r="G11663" s="1" t="s">
        <v>31</v>
      </c>
      <c r="H11663" s="1" t="s">
        <v>37</v>
      </c>
      <c r="I11663" s="1">
        <v>167425.97</v>
      </c>
      <c r="J11663" s="1" t="s">
        <v>16</v>
      </c>
      <c r="K11663" s="1" t="s">
        <v>25</v>
      </c>
      <c r="N11663" s="3" t="str">
        <f>IF(LEFT(LOWER(C11663),1)="m","Male",IF(LEFT(LOWER(C11663),1)="f","Female","Unknown"))</f>
        <v>Female</v>
      </c>
      <c r="O11663" s="4" t="str">
        <f>IF(TRIM(LOWER(F11663))="neuro","Neurology",IF(TRIM(LOWER(F11663))="Neurology","Neurology",IF(TRIM(LOWER(F11663))="general ward","General",IF(TRIM(LOWER(F11663))="general","General",IF(TRIM(LOWER(F11663))="cardiology","Cardiology",IF(TRIM(LOWER(F11663))="Cardiology","Cardiology",IF(TRIM(LOWER(F11663))="Peads","Pediatrics",IF(TRIM(LOWER(F11663))="Pediatrics","Pediatrics",IF(TRIM(LOWER(F11663))="orthopedics","Orthopedics",IF(TRIM(LOWER(F11663))="Neurology","Neurology",IF(TRIM(LOWER(F11663))="Oncology","Oncology")))))))))))</f>
        <v>Cardiology</v>
      </c>
      <c r="P11663" s="3" t="str">
        <f t="shared" si="1092"/>
        <v>Private</v>
      </c>
      <c r="Q11663" s="5">
        <f t="shared" si="1093"/>
        <v>12</v>
      </c>
      <c r="R11663" s="1">
        <f t="shared" si="1094"/>
        <v>167425.97</v>
      </c>
      <c r="S11663" s="1">
        <f t="shared" si="1095"/>
        <v>1</v>
      </c>
      <c r="T11663" s="1" t="str">
        <f t="shared" si="1096"/>
        <v>18-35</v>
      </c>
      <c r="U11663" s="1" t="str">
        <f t="shared" si="1097"/>
        <v>Yes</v>
      </c>
    </row>
    <row r="11664" spans="1:21">
      <c r="A11664" s="1">
        <v>11663</v>
      </c>
      <c r="B11664" s="1">
        <v>26</v>
      </c>
      <c r="C11664" s="1" t="s">
        <v>26</v>
      </c>
      <c r="D11664" s="2">
        <v>45435</v>
      </c>
      <c r="E11664" s="2">
        <v>45447</v>
      </c>
      <c r="F11664" s="1" t="s">
        <v>13</v>
      </c>
      <c r="G11664" s="1" t="s">
        <v>22</v>
      </c>
      <c r="H11664" s="1" t="s">
        <v>37</v>
      </c>
      <c r="I11664" s="1">
        <v>151476.64000000001</v>
      </c>
      <c r="J11664" s="1" t="s">
        <v>25</v>
      </c>
      <c r="K11664" s="1" t="s">
        <v>42</v>
      </c>
      <c r="N11664" s="3" t="str">
        <f>IF(LEFT(LOWER(C11664),1)="m","Male",IF(LEFT(LOWER(C11664),1)="f","Female","Unknown"))</f>
        <v>Female</v>
      </c>
      <c r="O11664" s="4" t="str">
        <f>IF(TRIM(LOWER(F11664))="neuro","Neurology",IF(TRIM(LOWER(F11664))="Neurology","Neurology",IF(TRIM(LOWER(F11664))="general ward","General",IF(TRIM(LOWER(F11664))="general","General",IF(TRIM(LOWER(F11664))="cardiology","Cardiology",IF(TRIM(LOWER(F11664))="Cardiology","Cardiology",IF(TRIM(LOWER(F11664))="Peads","Pediatrics",IF(TRIM(LOWER(F11664))="Pediatrics","Pediatrics",IF(TRIM(LOWER(F11664))="orthopedics","Orthopedics",IF(TRIM(LOWER(F11664))="Neurology","Neurology",IF(TRIM(LOWER(F11664))="Oncology","Oncology")))))))))))</f>
        <v>Neurology</v>
      </c>
      <c r="P11664" s="3" t="str">
        <f t="shared" si="1092"/>
        <v>Government</v>
      </c>
      <c r="Q11664" s="5">
        <f t="shared" si="1093"/>
        <v>12</v>
      </c>
      <c r="R11664" s="1">
        <f t="shared" si="1094"/>
        <v>151476.64000000001</v>
      </c>
      <c r="S11664" s="1">
        <f t="shared" si="1095"/>
        <v>0</v>
      </c>
      <c r="T11664" s="1" t="str">
        <f t="shared" si="1096"/>
        <v>18-35</v>
      </c>
      <c r="U11664" s="1" t="str">
        <f t="shared" si="1097"/>
        <v>Yes</v>
      </c>
    </row>
    <row r="11665" spans="1:21">
      <c r="A11665" s="1">
        <v>11664</v>
      </c>
      <c r="C11665" s="1" t="s">
        <v>12</v>
      </c>
      <c r="D11665" s="2">
        <v>45016</v>
      </c>
      <c r="E11665" s="2">
        <v>45027</v>
      </c>
      <c r="F11665" s="1" t="s">
        <v>19</v>
      </c>
      <c r="G11665" s="1" t="s">
        <v>22</v>
      </c>
      <c r="H11665" s="1" t="s">
        <v>51</v>
      </c>
      <c r="I11665" s="1">
        <v>339930.92</v>
      </c>
      <c r="J11665" s="1" t="s">
        <v>16</v>
      </c>
      <c r="K11665" s="1" t="s">
        <v>42</v>
      </c>
      <c r="N11665" s="3" t="str">
        <f>IF(LEFT(LOWER(C11665),1)="m","Male",IF(LEFT(LOWER(C11665),1)="f","Female","Unknown"))</f>
        <v>Unknown</v>
      </c>
      <c r="O11665" s="4" t="str">
        <f>IF(TRIM(LOWER(F11665))="neuro","Neurology",IF(TRIM(LOWER(F11665))="Neurology","Neurology",IF(TRIM(LOWER(F11665))="general ward","General",IF(TRIM(LOWER(F11665))="general","General",IF(TRIM(LOWER(F11665))="cardiology","Cardiology",IF(TRIM(LOWER(F11665))="Cardiology","Cardiology",IF(TRIM(LOWER(F11665))="Peads","Pediatrics",IF(TRIM(LOWER(F11665))="Pediatrics","Pediatrics",IF(TRIM(LOWER(F11665))="orthopedics","Orthopedics",IF(TRIM(LOWER(F11665))="Neurology","Neurology",IF(TRIM(LOWER(F11665))="Oncology","Oncology")))))))))))</f>
        <v>General</v>
      </c>
      <c r="P11665" s="3" t="str">
        <f t="shared" si="1092"/>
        <v>Government</v>
      </c>
      <c r="Q11665" s="5">
        <f t="shared" si="1093"/>
        <v>11</v>
      </c>
      <c r="R11665" s="1">
        <f t="shared" si="1094"/>
        <v>339930.92</v>
      </c>
      <c r="S11665" s="1">
        <f t="shared" si="1095"/>
        <v>0</v>
      </c>
      <c r="T11665" s="1" t="str">
        <f t="shared" si="1096"/>
        <v>0-17</v>
      </c>
      <c r="U11665" s="1" t="str">
        <f t="shared" si="1097"/>
        <v>Yes</v>
      </c>
    </row>
    <row r="11666" spans="1:21">
      <c r="A11666" s="1">
        <v>11665</v>
      </c>
      <c r="B11666" s="1">
        <v>89</v>
      </c>
      <c r="C11666" s="1" t="s">
        <v>44</v>
      </c>
      <c r="D11666" s="2">
        <v>45103</v>
      </c>
      <c r="E11666" s="2">
        <v>45119</v>
      </c>
      <c r="F11666" s="1" t="s">
        <v>35</v>
      </c>
      <c r="G11666" s="1" t="s">
        <v>31</v>
      </c>
      <c r="H11666" s="1" t="s">
        <v>15</v>
      </c>
      <c r="I11666" s="1">
        <v>113159.54</v>
      </c>
      <c r="J11666" s="1" t="s">
        <v>16</v>
      </c>
      <c r="K11666" s="1" t="s">
        <v>38</v>
      </c>
      <c r="N11666" s="3" t="str">
        <f>IF(LEFT(LOWER(C11666),1)="m","Male",IF(LEFT(LOWER(C11666),1)="f","Female","Unknown"))</f>
        <v>Female</v>
      </c>
      <c r="O11666" s="4" t="str">
        <f>IF(TRIM(LOWER(F11666))="neuro","Neurology",IF(TRIM(LOWER(F11666))="Neurology","Neurology",IF(TRIM(LOWER(F11666))="general ward","General",IF(TRIM(LOWER(F11666))="general","General",IF(TRIM(LOWER(F11666))="cardiology","Cardiology",IF(TRIM(LOWER(F11666))="Cardiology","Cardiology",IF(TRIM(LOWER(F11666))="Peads","Pediatrics",IF(TRIM(LOWER(F11666))="Pediatrics","Pediatrics",IF(TRIM(LOWER(F11666))="orthopedics","Orthopedics",IF(TRIM(LOWER(F11666))="Neurology","Neurology",IF(TRIM(LOWER(F11666))="Oncology","Oncology")))))))))))</f>
        <v>Cardiology</v>
      </c>
      <c r="P11666" s="3" t="str">
        <f t="shared" si="1092"/>
        <v>Private</v>
      </c>
      <c r="Q11666" s="5">
        <f t="shared" si="1093"/>
        <v>16</v>
      </c>
      <c r="R11666" s="1">
        <f t="shared" si="1094"/>
        <v>113159.54</v>
      </c>
      <c r="S11666" s="1">
        <f t="shared" si="1095"/>
        <v>0</v>
      </c>
      <c r="T11666" s="1" t="str">
        <f t="shared" si="1096"/>
        <v>66+</v>
      </c>
      <c r="U11666" s="1" t="str">
        <f t="shared" si="1097"/>
        <v>Yes</v>
      </c>
    </row>
    <row r="11667" spans="1:21">
      <c r="A11667" s="1">
        <v>11666</v>
      </c>
      <c r="B11667" s="1">
        <v>43</v>
      </c>
      <c r="C11667" s="1" t="s">
        <v>27</v>
      </c>
      <c r="D11667" s="2">
        <v>45133</v>
      </c>
      <c r="E11667" s="2">
        <v>45140</v>
      </c>
      <c r="F11667" s="1" t="s">
        <v>52</v>
      </c>
      <c r="G11667" s="1" t="s">
        <v>22</v>
      </c>
      <c r="H11667" s="1" t="s">
        <v>23</v>
      </c>
      <c r="I11667" s="1">
        <v>91551.54</v>
      </c>
      <c r="J11667" s="1" t="s">
        <v>16</v>
      </c>
      <c r="K11667" s="1" t="s">
        <v>17</v>
      </c>
      <c r="N11667" s="3" t="str">
        <f>IF(LEFT(LOWER(C11667),1)="m","Male",IF(LEFT(LOWER(C11667),1)="f","Female","Unknown"))</f>
        <v>Male</v>
      </c>
      <c r="O11667" s="4" t="str">
        <f>IF(TRIM(LOWER(F11667))="neuro","Neurology",IF(TRIM(LOWER(F11667))="Neurology","Neurology",IF(TRIM(LOWER(F11667))="general ward","General",IF(TRIM(LOWER(F11667))="general","General",IF(TRIM(LOWER(F11667))="cardiology","Cardiology",IF(TRIM(LOWER(F11667))="Cardiology","Cardiology",IF(TRIM(LOWER(F11667))="Peads","Pediatrics",IF(TRIM(LOWER(F11667))="Pediatrics","Pediatrics",IF(TRIM(LOWER(F11667))="orthopedics","Orthopedics",IF(TRIM(LOWER(F11667))="Neurology","Neurology",IF(TRIM(LOWER(F11667))="Oncology","Oncology")))))))))))</f>
        <v>Oncology</v>
      </c>
      <c r="P11667" s="3" t="str">
        <f t="shared" si="1092"/>
        <v>Government</v>
      </c>
      <c r="Q11667" s="5">
        <f t="shared" si="1093"/>
        <v>7</v>
      </c>
      <c r="R11667" s="1">
        <f t="shared" si="1094"/>
        <v>91551.54</v>
      </c>
      <c r="S11667" s="1">
        <f t="shared" si="1095"/>
        <v>1</v>
      </c>
      <c r="T11667" s="1" t="str">
        <f t="shared" si="1096"/>
        <v>36-50</v>
      </c>
      <c r="U11667" s="1" t="str">
        <f t="shared" si="1097"/>
        <v>Yes</v>
      </c>
    </row>
    <row r="11668" spans="1:21">
      <c r="A11668" s="1">
        <v>11667</v>
      </c>
      <c r="B11668" s="1">
        <v>81</v>
      </c>
      <c r="C11668" s="1" t="s">
        <v>27</v>
      </c>
      <c r="D11668" s="2">
        <v>45414</v>
      </c>
      <c r="E11668" s="2">
        <v>45416</v>
      </c>
      <c r="F11668" s="1" t="s">
        <v>13</v>
      </c>
      <c r="G11668" s="1" t="s">
        <v>36</v>
      </c>
      <c r="I11668" s="1">
        <v>33387.269999999997</v>
      </c>
      <c r="J11668" s="1" t="s">
        <v>25</v>
      </c>
      <c r="K11668" s="1" t="s">
        <v>42</v>
      </c>
      <c r="N11668" s="3" t="str">
        <f>IF(LEFT(LOWER(C11668),1)="m","Male",IF(LEFT(LOWER(C11668),1)="f","Female","Unknown"))</f>
        <v>Male</v>
      </c>
      <c r="O11668" s="4" t="str">
        <f>IF(TRIM(LOWER(F11668))="neuro","Neurology",IF(TRIM(LOWER(F11668))="Neurology","Neurology",IF(TRIM(LOWER(F11668))="general ward","General",IF(TRIM(LOWER(F11668))="general","General",IF(TRIM(LOWER(F11668))="cardiology","Cardiology",IF(TRIM(LOWER(F11668))="Cardiology","Cardiology",IF(TRIM(LOWER(F11668))="Peads","Pediatrics",IF(TRIM(LOWER(F11668))="Pediatrics","Pediatrics",IF(TRIM(LOWER(F11668))="orthopedics","Orthopedics",IF(TRIM(LOWER(F11668))="Neurology","Neurology",IF(TRIM(LOWER(F11668))="Oncology","Oncology")))))))))))</f>
        <v>Neurology</v>
      </c>
      <c r="P11668" s="3" t="str">
        <f t="shared" si="1092"/>
        <v>Government</v>
      </c>
      <c r="Q11668" s="5">
        <f t="shared" si="1093"/>
        <v>2</v>
      </c>
      <c r="R11668" s="1">
        <f t="shared" si="1094"/>
        <v>33387.269999999997</v>
      </c>
      <c r="S11668" s="1">
        <f t="shared" si="1095"/>
        <v>0</v>
      </c>
      <c r="T11668" s="1" t="str">
        <f t="shared" si="1096"/>
        <v>66+</v>
      </c>
      <c r="U11668" s="1" t="str">
        <f t="shared" si="1097"/>
        <v>Yes</v>
      </c>
    </row>
    <row r="11669" spans="1:21">
      <c r="A11669" s="1">
        <v>11668</v>
      </c>
      <c r="B11669" s="1">
        <v>27</v>
      </c>
      <c r="C11669" s="1" t="s">
        <v>26</v>
      </c>
      <c r="D11669" s="2">
        <v>44978</v>
      </c>
      <c r="E11669" s="2">
        <v>44981</v>
      </c>
      <c r="F11669" s="1" t="s">
        <v>19</v>
      </c>
      <c r="G11669" s="1" t="s">
        <v>33</v>
      </c>
      <c r="H11669" s="1" t="s">
        <v>48</v>
      </c>
      <c r="I11669" s="1">
        <v>133040.31</v>
      </c>
      <c r="J11669" s="1" t="s">
        <v>17</v>
      </c>
      <c r="K11669" s="1" t="s">
        <v>38</v>
      </c>
      <c r="N11669" s="3" t="str">
        <f>IF(LEFT(LOWER(C11669),1)="m","Male",IF(LEFT(LOWER(C11669),1)="f","Female","Unknown"))</f>
        <v>Female</v>
      </c>
      <c r="O11669" s="4" t="str">
        <f>IF(TRIM(LOWER(F11669))="neuro","Neurology",IF(TRIM(LOWER(F11669))="Neurology","Neurology",IF(TRIM(LOWER(F11669))="general ward","General",IF(TRIM(LOWER(F11669))="general","General",IF(TRIM(LOWER(F11669))="cardiology","Cardiology",IF(TRIM(LOWER(F11669))="Cardiology","Cardiology",IF(TRIM(LOWER(F11669))="Peads","Pediatrics",IF(TRIM(LOWER(F11669))="Pediatrics","Pediatrics",IF(TRIM(LOWER(F11669))="orthopedics","Orthopedics",IF(TRIM(LOWER(F11669))="Neurology","Neurology",IF(TRIM(LOWER(F11669))="Oncology","Oncology")))))))))))</f>
        <v>General</v>
      </c>
      <c r="P11669" s="3" t="str">
        <f t="shared" si="1092"/>
        <v>Self</v>
      </c>
      <c r="Q11669" s="5">
        <f t="shared" si="1093"/>
        <v>3</v>
      </c>
      <c r="R11669" s="1">
        <f t="shared" si="1094"/>
        <v>133040.31</v>
      </c>
      <c r="S11669" s="1">
        <f t="shared" si="1095"/>
        <v>0</v>
      </c>
      <c r="T11669" s="1" t="str">
        <f t="shared" si="1096"/>
        <v>18-35</v>
      </c>
      <c r="U11669" s="1" t="str">
        <f t="shared" si="1097"/>
        <v>Yes</v>
      </c>
    </row>
    <row r="11670" spans="1:21">
      <c r="A11670" s="1">
        <v>11669</v>
      </c>
      <c r="B11670" s="1">
        <v>8</v>
      </c>
      <c r="C11670" s="1" t="s">
        <v>29</v>
      </c>
      <c r="D11670" s="2">
        <v>45650</v>
      </c>
      <c r="E11670" s="2">
        <v>45658</v>
      </c>
      <c r="F11670" s="1" t="s">
        <v>43</v>
      </c>
      <c r="G11670" s="1" t="s">
        <v>31</v>
      </c>
      <c r="H11670" s="1" t="s">
        <v>48</v>
      </c>
      <c r="I11670" s="1">
        <v>96379.75</v>
      </c>
      <c r="J11670" s="1" t="s">
        <v>38</v>
      </c>
      <c r="K11670" s="1" t="s">
        <v>25</v>
      </c>
      <c r="N11670" s="3" t="str">
        <f>IF(LEFT(LOWER(C11670),1)="m","Male",IF(LEFT(LOWER(C11670),1)="f","Female","Unknown"))</f>
        <v>Female</v>
      </c>
      <c r="O11670" s="4" t="str">
        <f>IF(TRIM(LOWER(F11670))="neuro","Neurology",IF(TRIM(LOWER(F11670))="Neurology","Neurology",IF(TRIM(LOWER(F11670))="general ward","General",IF(TRIM(LOWER(F11670))="general","General",IF(TRIM(LOWER(F11670))="cardiology","Cardiology",IF(TRIM(LOWER(F11670))="Cardiology","Cardiology",IF(TRIM(LOWER(F11670))="Peads","Pediatrics",IF(TRIM(LOWER(F11670))="Pediatrics","Pediatrics",IF(TRIM(LOWER(F11670))="orthopedics","Orthopedics",IF(TRIM(LOWER(F11670))="Neurology","Neurology",IF(TRIM(LOWER(F11670))="Oncology","Oncology")))))))))))</f>
        <v>Orthopedics</v>
      </c>
      <c r="P11670" s="3" t="str">
        <f t="shared" si="1092"/>
        <v>Private</v>
      </c>
      <c r="Q11670" s="5">
        <f t="shared" si="1093"/>
        <v>8</v>
      </c>
      <c r="R11670" s="1">
        <f t="shared" si="1094"/>
        <v>96379.75</v>
      </c>
      <c r="S11670" s="1">
        <f t="shared" si="1095"/>
        <v>1</v>
      </c>
      <c r="T11670" s="1" t="str">
        <f t="shared" si="1096"/>
        <v>0-17</v>
      </c>
      <c r="U11670" s="1" t="str">
        <f t="shared" si="1097"/>
        <v>No</v>
      </c>
    </row>
    <row r="11671" spans="1:21">
      <c r="A11671" s="1">
        <v>11670</v>
      </c>
      <c r="B11671" s="1">
        <v>26</v>
      </c>
      <c r="C11671" s="1" t="s">
        <v>34</v>
      </c>
      <c r="D11671" s="2">
        <v>45465</v>
      </c>
      <c r="E11671" s="2">
        <v>45470</v>
      </c>
      <c r="F11671" s="1" t="s">
        <v>13</v>
      </c>
      <c r="G11671" s="1" t="s">
        <v>33</v>
      </c>
      <c r="H11671" s="1" t="s">
        <v>23</v>
      </c>
      <c r="I11671" s="1">
        <v>53578.37</v>
      </c>
      <c r="J11671" s="1" t="s">
        <v>24</v>
      </c>
      <c r="K11671" s="1" t="s">
        <v>42</v>
      </c>
      <c r="N11671" s="3" t="str">
        <f>IF(LEFT(LOWER(C11671),1)="m","Male",IF(LEFT(LOWER(C11671),1)="f","Female","Unknown"))</f>
        <v>Male</v>
      </c>
      <c r="O11671" s="4" t="str">
        <f>IF(TRIM(LOWER(F11671))="neuro","Neurology",IF(TRIM(LOWER(F11671))="Neurology","Neurology",IF(TRIM(LOWER(F11671))="general ward","General",IF(TRIM(LOWER(F11671))="general","General",IF(TRIM(LOWER(F11671))="cardiology","Cardiology",IF(TRIM(LOWER(F11671))="Cardiology","Cardiology",IF(TRIM(LOWER(F11671))="Peads","Pediatrics",IF(TRIM(LOWER(F11671))="Pediatrics","Pediatrics",IF(TRIM(LOWER(F11671))="orthopedics","Orthopedics",IF(TRIM(LOWER(F11671))="Neurology","Neurology",IF(TRIM(LOWER(F11671))="Oncology","Oncology")))))))))))</f>
        <v>Neurology</v>
      </c>
      <c r="P11671" s="3" t="str">
        <f t="shared" si="1092"/>
        <v>Self</v>
      </c>
      <c r="Q11671" s="5">
        <f t="shared" si="1093"/>
        <v>5</v>
      </c>
      <c r="R11671" s="1">
        <f t="shared" si="1094"/>
        <v>53578.37</v>
      </c>
      <c r="S11671" s="1">
        <f t="shared" si="1095"/>
        <v>0</v>
      </c>
      <c r="T11671" s="1" t="str">
        <f t="shared" si="1096"/>
        <v>18-35</v>
      </c>
      <c r="U11671" s="1" t="str">
        <f t="shared" si="1097"/>
        <v>No</v>
      </c>
    </row>
    <row r="11672" spans="1:21">
      <c r="A11672" s="1">
        <v>11671</v>
      </c>
      <c r="B11672" s="1">
        <v>66</v>
      </c>
      <c r="C11672" s="1" t="s">
        <v>29</v>
      </c>
      <c r="D11672" s="2">
        <v>45077</v>
      </c>
      <c r="E11672" s="2">
        <v>45088</v>
      </c>
      <c r="F11672" s="1" t="s">
        <v>49</v>
      </c>
      <c r="G11672" s="1" t="s">
        <v>14</v>
      </c>
      <c r="H11672" s="1" t="s">
        <v>15</v>
      </c>
      <c r="I11672" s="1">
        <v>29360.19</v>
      </c>
      <c r="J11672" s="1" t="s">
        <v>24</v>
      </c>
      <c r="K11672" s="1" t="s">
        <v>20</v>
      </c>
      <c r="N11672" s="3" t="str">
        <f>IF(LEFT(LOWER(C11672),1)="m","Male",IF(LEFT(LOWER(C11672),1)="f","Female","Unknown"))</f>
        <v>Female</v>
      </c>
      <c r="O11672" s="4" t="str">
        <f>IF(TRIM(LOWER(F11672))="neuro","Neurology",IF(TRIM(LOWER(F11672))="Neurology","Neurology",IF(TRIM(LOWER(F11672))="general ward","General",IF(TRIM(LOWER(F11672))="general","General",IF(TRIM(LOWER(F11672))="cardiology","Cardiology",IF(TRIM(LOWER(F11672))="Cardiology","Cardiology",IF(TRIM(LOWER(F11672))="Peads","Pediatrics",IF(TRIM(LOWER(F11672))="Pediatrics","Pediatrics",IF(TRIM(LOWER(F11672))="orthopedics","Orthopedics",IF(TRIM(LOWER(F11672))="Neurology","Neurology",IF(TRIM(LOWER(F11672))="Oncology","Oncology")))))))))))</f>
        <v>Oncology</v>
      </c>
      <c r="P11672" s="3" t="str">
        <f t="shared" si="1092"/>
        <v>Private</v>
      </c>
      <c r="Q11672" s="5">
        <f t="shared" si="1093"/>
        <v>11</v>
      </c>
      <c r="R11672" s="1">
        <f t="shared" si="1094"/>
        <v>29360.19</v>
      </c>
      <c r="S11672" s="1">
        <f t="shared" si="1095"/>
        <v>0</v>
      </c>
      <c r="T11672" s="1" t="str">
        <f t="shared" si="1096"/>
        <v>66+</v>
      </c>
      <c r="U11672" s="1" t="str">
        <f t="shared" si="1097"/>
        <v>No</v>
      </c>
    </row>
    <row r="11673" spans="1:21">
      <c r="A11673" s="1">
        <v>11672</v>
      </c>
      <c r="B11673" s="1">
        <v>63</v>
      </c>
      <c r="C11673" s="1" t="s">
        <v>27</v>
      </c>
      <c r="D11673" s="2">
        <v>45112</v>
      </c>
      <c r="E11673" s="2">
        <v>45131</v>
      </c>
      <c r="F11673" s="1" t="s">
        <v>19</v>
      </c>
      <c r="G11673" s="1" t="s">
        <v>41</v>
      </c>
      <c r="H11673" s="1" t="s">
        <v>15</v>
      </c>
      <c r="I11673" s="1">
        <v>40243.1</v>
      </c>
      <c r="K11673" s="1" t="s">
        <v>38</v>
      </c>
      <c r="N11673" s="3" t="str">
        <f>IF(LEFT(LOWER(C11673),1)="m","Male",IF(LEFT(LOWER(C11673),1)="f","Female","Unknown"))</f>
        <v>Male</v>
      </c>
      <c r="O11673" s="4" t="str">
        <f>IF(TRIM(LOWER(F11673))="neuro","Neurology",IF(TRIM(LOWER(F11673))="Neurology","Neurology",IF(TRIM(LOWER(F11673))="general ward","General",IF(TRIM(LOWER(F11673))="general","General",IF(TRIM(LOWER(F11673))="cardiology","Cardiology",IF(TRIM(LOWER(F11673))="Cardiology","Cardiology",IF(TRIM(LOWER(F11673))="Peads","Pediatrics",IF(TRIM(LOWER(F11673))="Pediatrics","Pediatrics",IF(TRIM(LOWER(F11673))="orthopedics","Orthopedics",IF(TRIM(LOWER(F11673))="Neurology","Neurology",IF(TRIM(LOWER(F11673))="Oncology","Oncology")))))))))))</f>
        <v>General</v>
      </c>
      <c r="P11673" s="3" t="str">
        <f t="shared" si="1092"/>
        <v>Unknown</v>
      </c>
      <c r="Q11673" s="5">
        <f t="shared" si="1093"/>
        <v>19</v>
      </c>
      <c r="R11673" s="1">
        <f t="shared" si="1094"/>
        <v>40243.1</v>
      </c>
      <c r="S11673" s="1">
        <f t="shared" si="1095"/>
        <v>0</v>
      </c>
      <c r="T11673" s="1" t="str">
        <f t="shared" si="1096"/>
        <v>51-65</v>
      </c>
      <c r="U11673" s="1" t="str">
        <f t="shared" si="1097"/>
        <v>Unknown</v>
      </c>
    </row>
    <row r="11674" spans="1:21">
      <c r="A11674" s="1">
        <v>11673</v>
      </c>
      <c r="C11674" s="1" t="s">
        <v>44</v>
      </c>
      <c r="D11674" s="2">
        <v>45620</v>
      </c>
      <c r="E11674" s="2">
        <v>45621</v>
      </c>
      <c r="F11674" s="1" t="s">
        <v>13</v>
      </c>
      <c r="G11674" s="1" t="s">
        <v>36</v>
      </c>
      <c r="I11674" s="1">
        <v>210917.11</v>
      </c>
      <c r="K11674" s="1" t="s">
        <v>42</v>
      </c>
      <c r="N11674" s="3" t="str">
        <f>IF(LEFT(LOWER(C11674),1)="m","Male",IF(LEFT(LOWER(C11674),1)="f","Female","Unknown"))</f>
        <v>Female</v>
      </c>
      <c r="O11674" s="4" t="str">
        <f>IF(TRIM(LOWER(F11674))="neuro","Neurology",IF(TRIM(LOWER(F11674))="Neurology","Neurology",IF(TRIM(LOWER(F11674))="general ward","General",IF(TRIM(LOWER(F11674))="general","General",IF(TRIM(LOWER(F11674))="cardiology","Cardiology",IF(TRIM(LOWER(F11674))="Cardiology","Cardiology",IF(TRIM(LOWER(F11674))="Peads","Pediatrics",IF(TRIM(LOWER(F11674))="Pediatrics","Pediatrics",IF(TRIM(LOWER(F11674))="orthopedics","Orthopedics",IF(TRIM(LOWER(F11674))="Neurology","Neurology",IF(TRIM(LOWER(F11674))="Oncology","Oncology")))))))))))</f>
        <v>Neurology</v>
      </c>
      <c r="P11674" s="3" t="str">
        <f t="shared" si="1092"/>
        <v>Government</v>
      </c>
      <c r="Q11674" s="5">
        <f t="shared" si="1093"/>
        <v>1</v>
      </c>
      <c r="R11674" s="1">
        <f t="shared" si="1094"/>
        <v>210917.11</v>
      </c>
      <c r="S11674" s="1">
        <f t="shared" si="1095"/>
        <v>0</v>
      </c>
      <c r="T11674" s="1" t="str">
        <f t="shared" si="1096"/>
        <v>0-17</v>
      </c>
      <c r="U11674" s="1" t="str">
        <f t="shared" si="1097"/>
        <v>Unknown</v>
      </c>
    </row>
    <row r="11675" spans="1:21">
      <c r="A11675" s="1">
        <v>11674</v>
      </c>
      <c r="B11675" s="1">
        <v>82</v>
      </c>
      <c r="C11675" s="1" t="s">
        <v>26</v>
      </c>
      <c r="D11675" s="2">
        <v>45517</v>
      </c>
      <c r="E11675" s="2">
        <v>45537</v>
      </c>
      <c r="F11675" s="1" t="s">
        <v>40</v>
      </c>
      <c r="G11675" s="1" t="s">
        <v>36</v>
      </c>
      <c r="H11675" s="1" t="s">
        <v>48</v>
      </c>
      <c r="I11675" s="1">
        <v>69861.91</v>
      </c>
      <c r="J11675" s="1" t="s">
        <v>17</v>
      </c>
      <c r="K11675" s="1" t="s">
        <v>42</v>
      </c>
      <c r="N11675" s="3" t="str">
        <f>IF(LEFT(LOWER(C11675),1)="m","Male",IF(LEFT(LOWER(C11675),1)="f","Female","Unknown"))</f>
        <v>Female</v>
      </c>
      <c r="O11675" s="4" t="str">
        <f>IF(TRIM(LOWER(F11675))="neuro","Neurology",IF(TRIM(LOWER(F11675))="Neurology","Neurology",IF(TRIM(LOWER(F11675))="general ward","General",IF(TRIM(LOWER(F11675))="general","General",IF(TRIM(LOWER(F11675))="cardiology","Cardiology",IF(TRIM(LOWER(F11675))="Cardiology","Cardiology",IF(TRIM(LOWER(F11675))="Peads","Pediatrics",IF(TRIM(LOWER(F11675))="Pediatrics","Pediatrics",IF(TRIM(LOWER(F11675))="orthopedics","Orthopedics",IF(TRIM(LOWER(F11675))="Neurology","Neurology",IF(TRIM(LOWER(F11675))="Oncology","Oncology")))))))))))</f>
        <v>Pediatrics</v>
      </c>
      <c r="P11675" s="3" t="str">
        <f t="shared" si="1092"/>
        <v>Government</v>
      </c>
      <c r="Q11675" s="5">
        <f t="shared" si="1093"/>
        <v>20</v>
      </c>
      <c r="R11675" s="1">
        <f t="shared" si="1094"/>
        <v>69861.91</v>
      </c>
      <c r="S11675" s="1">
        <f t="shared" si="1095"/>
        <v>0</v>
      </c>
      <c r="T11675" s="1" t="str">
        <f t="shared" si="1096"/>
        <v>66+</v>
      </c>
      <c r="U11675" s="1" t="str">
        <f t="shared" si="1097"/>
        <v>Yes</v>
      </c>
    </row>
    <row r="11676" spans="1:21">
      <c r="A11676" s="1">
        <v>11675</v>
      </c>
      <c r="B11676" s="1">
        <v>2</v>
      </c>
      <c r="C11676" s="1" t="s">
        <v>18</v>
      </c>
      <c r="D11676" s="2">
        <v>45611</v>
      </c>
      <c r="E11676" s="2">
        <v>45618</v>
      </c>
      <c r="F11676" s="1" t="s">
        <v>50</v>
      </c>
      <c r="G11676" s="1" t="s">
        <v>41</v>
      </c>
      <c r="H11676" s="1" t="s">
        <v>39</v>
      </c>
      <c r="I11676" s="1">
        <v>276210.46999999997</v>
      </c>
      <c r="J11676" s="1" t="s">
        <v>16</v>
      </c>
      <c r="K11676" s="1" t="s">
        <v>17</v>
      </c>
      <c r="N11676" s="3" t="str">
        <f>IF(LEFT(LOWER(C11676),1)="m","Male",IF(LEFT(LOWER(C11676),1)="f","Female","Unknown"))</f>
        <v>Male</v>
      </c>
      <c r="O11676" s="4" t="str">
        <f>IF(TRIM(LOWER(F11676))="neuro","Neurology",IF(TRIM(LOWER(F11676))="Neurology","Neurology",IF(TRIM(LOWER(F11676))="general ward","General",IF(TRIM(LOWER(F11676))="general","General",IF(TRIM(LOWER(F11676))="cardiology","Cardiology",IF(TRIM(LOWER(F11676))="Cardiology","Cardiology",IF(TRIM(LOWER(F11676))="Peads","Pediatrics",IF(TRIM(LOWER(F11676))="Pediatrics","Pediatrics",IF(TRIM(LOWER(F11676))="orthopedics","Orthopedics",IF(TRIM(LOWER(F11676))="Neurology","Neurology",IF(TRIM(LOWER(F11676))="Oncology","Oncology")))))))))))</f>
        <v>Cardiology</v>
      </c>
      <c r="P11676" s="3" t="str">
        <f t="shared" si="1092"/>
        <v>Unknown</v>
      </c>
      <c r="Q11676" s="5">
        <f t="shared" si="1093"/>
        <v>7</v>
      </c>
      <c r="R11676" s="1">
        <f t="shared" si="1094"/>
        <v>276210.46999999997</v>
      </c>
      <c r="S11676" s="1">
        <f t="shared" si="1095"/>
        <v>1</v>
      </c>
      <c r="T11676" s="1" t="str">
        <f t="shared" si="1096"/>
        <v>0-17</v>
      </c>
      <c r="U11676" s="1" t="str">
        <f t="shared" si="1097"/>
        <v>Yes</v>
      </c>
    </row>
    <row r="11677" spans="1:21">
      <c r="A11677" s="1">
        <v>11676</v>
      </c>
      <c r="B11677" s="1">
        <v>6</v>
      </c>
      <c r="C11677" s="1" t="s">
        <v>34</v>
      </c>
      <c r="D11677" s="2">
        <v>45145</v>
      </c>
      <c r="E11677" s="2">
        <v>45155</v>
      </c>
      <c r="F11677" s="1" t="s">
        <v>40</v>
      </c>
      <c r="G11677" s="1" t="s">
        <v>22</v>
      </c>
      <c r="H11677" s="1" t="s">
        <v>37</v>
      </c>
      <c r="I11677" s="1">
        <v>311603.42</v>
      </c>
      <c r="J11677" s="1" t="s">
        <v>17</v>
      </c>
      <c r="K11677" s="1" t="s">
        <v>42</v>
      </c>
      <c r="N11677" s="3" t="str">
        <f>IF(LEFT(LOWER(C11677),1)="m","Male",IF(LEFT(LOWER(C11677),1)="f","Female","Unknown"))</f>
        <v>Male</v>
      </c>
      <c r="O11677" s="4" t="str">
        <f>IF(TRIM(LOWER(F11677))="neuro","Neurology",IF(TRIM(LOWER(F11677))="Neurology","Neurology",IF(TRIM(LOWER(F11677))="general ward","General",IF(TRIM(LOWER(F11677))="general","General",IF(TRIM(LOWER(F11677))="cardiology","Cardiology",IF(TRIM(LOWER(F11677))="Cardiology","Cardiology",IF(TRIM(LOWER(F11677))="Peads","Pediatrics",IF(TRIM(LOWER(F11677))="Pediatrics","Pediatrics",IF(TRIM(LOWER(F11677))="orthopedics","Orthopedics",IF(TRIM(LOWER(F11677))="Neurology","Neurology",IF(TRIM(LOWER(F11677))="Oncology","Oncology")))))))))))</f>
        <v>Pediatrics</v>
      </c>
      <c r="P11677" s="3" t="str">
        <f t="shared" si="1092"/>
        <v>Government</v>
      </c>
      <c r="Q11677" s="5">
        <f t="shared" si="1093"/>
        <v>10</v>
      </c>
      <c r="R11677" s="1">
        <f t="shared" si="1094"/>
        <v>311603.42</v>
      </c>
      <c r="S11677" s="1">
        <f t="shared" si="1095"/>
        <v>0</v>
      </c>
      <c r="T11677" s="1" t="str">
        <f t="shared" si="1096"/>
        <v>0-17</v>
      </c>
      <c r="U11677" s="1" t="str">
        <f t="shared" si="1097"/>
        <v>Yes</v>
      </c>
    </row>
    <row r="11678" spans="1:21">
      <c r="A11678" s="1">
        <v>11677</v>
      </c>
      <c r="B11678" s="1">
        <v>62</v>
      </c>
      <c r="C11678" s="1" t="s">
        <v>18</v>
      </c>
      <c r="D11678" s="2">
        <v>45381</v>
      </c>
      <c r="E11678" s="2">
        <v>45383</v>
      </c>
      <c r="F11678" s="1" t="s">
        <v>30</v>
      </c>
      <c r="G11678" s="1" t="s">
        <v>33</v>
      </c>
      <c r="H11678" s="1" t="s">
        <v>39</v>
      </c>
      <c r="I11678" s="1">
        <v>22977.98</v>
      </c>
      <c r="J11678" s="1" t="s">
        <v>25</v>
      </c>
      <c r="K11678" s="1" t="s">
        <v>42</v>
      </c>
      <c r="N11678" s="3" t="str">
        <f>IF(LEFT(LOWER(C11678),1)="m","Male",IF(LEFT(LOWER(C11678),1)="f","Female","Unknown"))</f>
        <v>Male</v>
      </c>
      <c r="O11678" s="4" t="str">
        <f>IF(TRIM(LOWER(F11678))="neuro","Neurology",IF(TRIM(LOWER(F11678))="Neurology","Neurology",IF(TRIM(LOWER(F11678))="general ward","General",IF(TRIM(LOWER(F11678))="general","General",IF(TRIM(LOWER(F11678))="cardiology","Cardiology",IF(TRIM(LOWER(F11678))="Cardiology","Cardiology",IF(TRIM(LOWER(F11678))="Peads","Pediatrics",IF(TRIM(LOWER(F11678))="Pediatrics","Pediatrics",IF(TRIM(LOWER(F11678))="orthopedics","Orthopedics",IF(TRIM(LOWER(F11678))="Neurology","Neurology",IF(TRIM(LOWER(F11678))="Oncology","Oncology")))))))))))</f>
        <v>Pediatrics</v>
      </c>
      <c r="P11678" s="3" t="str">
        <f t="shared" si="1092"/>
        <v>Self</v>
      </c>
      <c r="Q11678" s="5">
        <f t="shared" si="1093"/>
        <v>2</v>
      </c>
      <c r="R11678" s="1">
        <f t="shared" si="1094"/>
        <v>22977.98</v>
      </c>
      <c r="S11678" s="1">
        <f t="shared" si="1095"/>
        <v>0</v>
      </c>
      <c r="T11678" s="1" t="str">
        <f t="shared" si="1096"/>
        <v>51-65</v>
      </c>
      <c r="U11678" s="1" t="str">
        <f t="shared" si="1097"/>
        <v>Yes</v>
      </c>
    </row>
    <row r="11679" spans="1:21">
      <c r="A11679" s="1">
        <v>11678</v>
      </c>
      <c r="B11679" s="1">
        <v>20</v>
      </c>
      <c r="C11679" s="1" t="s">
        <v>34</v>
      </c>
      <c r="D11679" s="2">
        <v>44964</v>
      </c>
      <c r="E11679" s="2">
        <v>44981</v>
      </c>
      <c r="F11679" s="1" t="s">
        <v>52</v>
      </c>
      <c r="G11679" s="1" t="s">
        <v>14</v>
      </c>
      <c r="H11679" s="1" t="s">
        <v>39</v>
      </c>
      <c r="I11679" s="1">
        <v>207001.93</v>
      </c>
      <c r="J11679" s="1" t="s">
        <v>17</v>
      </c>
      <c r="K11679" s="1" t="s">
        <v>42</v>
      </c>
      <c r="N11679" s="3" t="str">
        <f>IF(LEFT(LOWER(C11679),1)="m","Male",IF(LEFT(LOWER(C11679),1)="f","Female","Unknown"))</f>
        <v>Male</v>
      </c>
      <c r="O11679" s="4" t="str">
        <f>IF(TRIM(LOWER(F11679))="neuro","Neurology",IF(TRIM(LOWER(F11679))="Neurology","Neurology",IF(TRIM(LOWER(F11679))="general ward","General",IF(TRIM(LOWER(F11679))="general","General",IF(TRIM(LOWER(F11679))="cardiology","Cardiology",IF(TRIM(LOWER(F11679))="Cardiology","Cardiology",IF(TRIM(LOWER(F11679))="Peads","Pediatrics",IF(TRIM(LOWER(F11679))="Pediatrics","Pediatrics",IF(TRIM(LOWER(F11679))="orthopedics","Orthopedics",IF(TRIM(LOWER(F11679))="Neurology","Neurology",IF(TRIM(LOWER(F11679))="Oncology","Oncology")))))))))))</f>
        <v>Oncology</v>
      </c>
      <c r="P11679" s="3" t="str">
        <f t="shared" si="1092"/>
        <v>Private</v>
      </c>
      <c r="Q11679" s="5">
        <f t="shared" si="1093"/>
        <v>17</v>
      </c>
      <c r="R11679" s="1">
        <f t="shared" si="1094"/>
        <v>207001.93</v>
      </c>
      <c r="S11679" s="1">
        <f t="shared" si="1095"/>
        <v>0</v>
      </c>
      <c r="T11679" s="1" t="str">
        <f t="shared" si="1096"/>
        <v>18-35</v>
      </c>
      <c r="U11679" s="1" t="str">
        <f t="shared" si="1097"/>
        <v>Yes</v>
      </c>
    </row>
    <row r="11680" spans="1:21">
      <c r="A11680" s="1">
        <v>11679</v>
      </c>
      <c r="B11680" s="1">
        <v>5</v>
      </c>
      <c r="C11680" s="1" t="s">
        <v>27</v>
      </c>
      <c r="D11680" s="2">
        <v>45441</v>
      </c>
      <c r="E11680" s="2">
        <v>45452</v>
      </c>
      <c r="F11680" s="1" t="s">
        <v>49</v>
      </c>
      <c r="G11680" s="1" t="s">
        <v>14</v>
      </c>
      <c r="H11680" s="1" t="s">
        <v>47</v>
      </c>
      <c r="I11680" s="1">
        <v>19400.91</v>
      </c>
      <c r="J11680" s="1" t="s">
        <v>16</v>
      </c>
      <c r="K11680" s="1" t="s">
        <v>42</v>
      </c>
      <c r="N11680" s="3" t="str">
        <f>IF(LEFT(LOWER(C11680),1)="m","Male",IF(LEFT(LOWER(C11680),1)="f","Female","Unknown"))</f>
        <v>Male</v>
      </c>
      <c r="O11680" s="4" t="str">
        <f>IF(TRIM(LOWER(F11680))="neuro","Neurology",IF(TRIM(LOWER(F11680))="Neurology","Neurology",IF(TRIM(LOWER(F11680))="general ward","General",IF(TRIM(LOWER(F11680))="general","General",IF(TRIM(LOWER(F11680))="cardiology","Cardiology",IF(TRIM(LOWER(F11680))="Cardiology","Cardiology",IF(TRIM(LOWER(F11680))="Peads","Pediatrics",IF(TRIM(LOWER(F11680))="Pediatrics","Pediatrics",IF(TRIM(LOWER(F11680))="orthopedics","Orthopedics",IF(TRIM(LOWER(F11680))="Neurology","Neurology",IF(TRIM(LOWER(F11680))="Oncology","Oncology")))))))))))</f>
        <v>Oncology</v>
      </c>
      <c r="P11680" s="3" t="str">
        <f t="shared" si="1092"/>
        <v>Private</v>
      </c>
      <c r="Q11680" s="5">
        <f t="shared" si="1093"/>
        <v>11</v>
      </c>
      <c r="R11680" s="1">
        <f t="shared" si="1094"/>
        <v>19400.91</v>
      </c>
      <c r="S11680" s="1">
        <f t="shared" si="1095"/>
        <v>0</v>
      </c>
      <c r="T11680" s="1" t="str">
        <f t="shared" si="1096"/>
        <v>0-17</v>
      </c>
      <c r="U11680" s="1" t="str">
        <f t="shared" si="1097"/>
        <v>Yes</v>
      </c>
    </row>
    <row r="11681" spans="1:21">
      <c r="A11681" s="1">
        <v>11680</v>
      </c>
      <c r="B11681" s="1">
        <v>51</v>
      </c>
      <c r="C11681" s="1" t="s">
        <v>27</v>
      </c>
      <c r="D11681" s="2">
        <v>44945</v>
      </c>
      <c r="E11681" s="2">
        <v>44963</v>
      </c>
      <c r="F11681" s="1" t="s">
        <v>19</v>
      </c>
      <c r="G11681" s="1" t="s">
        <v>36</v>
      </c>
      <c r="H11681" s="1" t="s">
        <v>48</v>
      </c>
      <c r="I11681" s="1">
        <v>187946.93</v>
      </c>
      <c r="J11681" s="1" t="s">
        <v>24</v>
      </c>
      <c r="K11681" s="1" t="s">
        <v>16</v>
      </c>
      <c r="N11681" s="3" t="str">
        <f>IF(LEFT(LOWER(C11681),1)="m","Male",IF(LEFT(LOWER(C11681),1)="f","Female","Unknown"))</f>
        <v>Male</v>
      </c>
      <c r="O11681" s="4" t="str">
        <f>IF(TRIM(LOWER(F11681))="neuro","Neurology",IF(TRIM(LOWER(F11681))="Neurology","Neurology",IF(TRIM(LOWER(F11681))="general ward","General",IF(TRIM(LOWER(F11681))="general","General",IF(TRIM(LOWER(F11681))="cardiology","Cardiology",IF(TRIM(LOWER(F11681))="Cardiology","Cardiology",IF(TRIM(LOWER(F11681))="Peads","Pediatrics",IF(TRIM(LOWER(F11681))="Pediatrics","Pediatrics",IF(TRIM(LOWER(F11681))="orthopedics","Orthopedics",IF(TRIM(LOWER(F11681))="Neurology","Neurology",IF(TRIM(LOWER(F11681))="Oncology","Oncology")))))))))))</f>
        <v>General</v>
      </c>
      <c r="P11681" s="3" t="str">
        <f t="shared" si="1092"/>
        <v>Government</v>
      </c>
      <c r="Q11681" s="5">
        <f t="shared" si="1093"/>
        <v>18</v>
      </c>
      <c r="R11681" s="1">
        <f t="shared" si="1094"/>
        <v>187946.93</v>
      </c>
      <c r="S11681" s="1">
        <f t="shared" si="1095"/>
        <v>1</v>
      </c>
      <c r="T11681" s="1" t="str">
        <f t="shared" si="1096"/>
        <v>51-65</v>
      </c>
      <c r="U11681" s="1" t="str">
        <f t="shared" si="1097"/>
        <v>No</v>
      </c>
    </row>
    <row r="11682" spans="1:21">
      <c r="A11682" s="1">
        <v>11681</v>
      </c>
      <c r="B11682" s="1">
        <v>45</v>
      </c>
      <c r="C11682" s="1" t="s">
        <v>12</v>
      </c>
      <c r="D11682" s="2">
        <v>45626</v>
      </c>
      <c r="E11682" s="2">
        <v>45632</v>
      </c>
      <c r="F11682" s="1" t="s">
        <v>52</v>
      </c>
      <c r="G11682" s="1" t="s">
        <v>31</v>
      </c>
      <c r="I11682" s="1">
        <v>252858.22</v>
      </c>
      <c r="J11682" s="1" t="s">
        <v>16</v>
      </c>
      <c r="K11682" s="1" t="s">
        <v>17</v>
      </c>
      <c r="N11682" s="3" t="str">
        <f>IF(LEFT(LOWER(C11682),1)="m","Male",IF(LEFT(LOWER(C11682),1)="f","Female","Unknown"))</f>
        <v>Unknown</v>
      </c>
      <c r="O11682" s="4" t="str">
        <f>IF(TRIM(LOWER(F11682))="neuro","Neurology",IF(TRIM(LOWER(F11682))="Neurology","Neurology",IF(TRIM(LOWER(F11682))="general ward","General",IF(TRIM(LOWER(F11682))="general","General",IF(TRIM(LOWER(F11682))="cardiology","Cardiology",IF(TRIM(LOWER(F11682))="Cardiology","Cardiology",IF(TRIM(LOWER(F11682))="Peads","Pediatrics",IF(TRIM(LOWER(F11682))="Pediatrics","Pediatrics",IF(TRIM(LOWER(F11682))="orthopedics","Orthopedics",IF(TRIM(LOWER(F11682))="Neurology","Neurology",IF(TRIM(LOWER(F11682))="Oncology","Oncology")))))))))))</f>
        <v>Oncology</v>
      </c>
      <c r="P11682" s="3" t="str">
        <f t="shared" si="1092"/>
        <v>Private</v>
      </c>
      <c r="Q11682" s="5">
        <f t="shared" si="1093"/>
        <v>6</v>
      </c>
      <c r="R11682" s="1">
        <f t="shared" si="1094"/>
        <v>252858.22</v>
      </c>
      <c r="S11682" s="1">
        <f t="shared" si="1095"/>
        <v>1</v>
      </c>
      <c r="T11682" s="1" t="str">
        <f t="shared" si="1096"/>
        <v>36-50</v>
      </c>
      <c r="U11682" s="1" t="str">
        <f t="shared" si="1097"/>
        <v>Yes</v>
      </c>
    </row>
    <row r="11683" spans="1:21">
      <c r="A11683" s="1">
        <v>11682</v>
      </c>
      <c r="B11683" s="1">
        <v>74</v>
      </c>
      <c r="C11683" s="1" t="s">
        <v>18</v>
      </c>
      <c r="D11683" s="2">
        <v>45654</v>
      </c>
      <c r="E11683" s="2">
        <v>45651</v>
      </c>
      <c r="F11683" s="1" t="s">
        <v>52</v>
      </c>
      <c r="G11683" s="1" t="s">
        <v>14</v>
      </c>
      <c r="H11683" s="1" t="s">
        <v>15</v>
      </c>
      <c r="I11683" s="1">
        <v>95639.039999999994</v>
      </c>
      <c r="J11683" s="1" t="s">
        <v>24</v>
      </c>
      <c r="K11683" s="1" t="s">
        <v>17</v>
      </c>
      <c r="N11683" s="3" t="str">
        <f>IF(LEFT(LOWER(C11683),1)="m","Male",IF(LEFT(LOWER(C11683),1)="f","Female","Unknown"))</f>
        <v>Male</v>
      </c>
      <c r="O11683" s="4" t="str">
        <f>IF(TRIM(LOWER(F11683))="neuro","Neurology",IF(TRIM(LOWER(F11683))="Neurology","Neurology",IF(TRIM(LOWER(F11683))="general ward","General",IF(TRIM(LOWER(F11683))="general","General",IF(TRIM(LOWER(F11683))="cardiology","Cardiology",IF(TRIM(LOWER(F11683))="Cardiology","Cardiology",IF(TRIM(LOWER(F11683))="Peads","Pediatrics",IF(TRIM(LOWER(F11683))="Pediatrics","Pediatrics",IF(TRIM(LOWER(F11683))="orthopedics","Orthopedics",IF(TRIM(LOWER(F11683))="Neurology","Neurology",IF(TRIM(LOWER(F11683))="Oncology","Oncology")))))))))))</f>
        <v>Oncology</v>
      </c>
      <c r="P11683" s="3" t="str">
        <f t="shared" si="1092"/>
        <v>Private</v>
      </c>
      <c r="Q11683" s="5" t="str">
        <f t="shared" si="1093"/>
        <v/>
      </c>
      <c r="R11683" s="1">
        <f t="shared" si="1094"/>
        <v>95639.039999999994</v>
      </c>
      <c r="S11683" s="1">
        <f t="shared" si="1095"/>
        <v>1</v>
      </c>
      <c r="T11683" s="1" t="str">
        <f t="shared" si="1096"/>
        <v>66+</v>
      </c>
      <c r="U11683" s="1" t="str">
        <f t="shared" si="1097"/>
        <v>No</v>
      </c>
    </row>
    <row r="11684" spans="1:21">
      <c r="A11684" s="1">
        <v>11683</v>
      </c>
      <c r="B11684" s="1">
        <v>21</v>
      </c>
      <c r="C11684" s="1" t="s">
        <v>12</v>
      </c>
      <c r="D11684" s="2">
        <v>45061</v>
      </c>
      <c r="E11684" s="2">
        <v>45062</v>
      </c>
      <c r="F11684" s="1" t="s">
        <v>35</v>
      </c>
      <c r="G11684" s="1" t="s">
        <v>36</v>
      </c>
      <c r="H11684" s="1" t="s">
        <v>48</v>
      </c>
      <c r="I11684" s="1">
        <v>228039.26</v>
      </c>
      <c r="K11684" s="1" t="s">
        <v>42</v>
      </c>
      <c r="N11684" s="3" t="str">
        <f>IF(LEFT(LOWER(C11684),1)="m","Male",IF(LEFT(LOWER(C11684),1)="f","Female","Unknown"))</f>
        <v>Unknown</v>
      </c>
      <c r="O11684" s="4" t="str">
        <f>IF(TRIM(LOWER(F11684))="neuro","Neurology",IF(TRIM(LOWER(F11684))="Neurology","Neurology",IF(TRIM(LOWER(F11684))="general ward","General",IF(TRIM(LOWER(F11684))="general","General",IF(TRIM(LOWER(F11684))="cardiology","Cardiology",IF(TRIM(LOWER(F11684))="Cardiology","Cardiology",IF(TRIM(LOWER(F11684))="Peads","Pediatrics",IF(TRIM(LOWER(F11684))="Pediatrics","Pediatrics",IF(TRIM(LOWER(F11684))="orthopedics","Orthopedics",IF(TRIM(LOWER(F11684))="Neurology","Neurology",IF(TRIM(LOWER(F11684))="Oncology","Oncology")))))))))))</f>
        <v>Cardiology</v>
      </c>
      <c r="P11684" s="3" t="str">
        <f t="shared" si="1092"/>
        <v>Government</v>
      </c>
      <c r="Q11684" s="5">
        <f t="shared" si="1093"/>
        <v>1</v>
      </c>
      <c r="R11684" s="1">
        <f t="shared" si="1094"/>
        <v>228039.26</v>
      </c>
      <c r="S11684" s="1">
        <f t="shared" si="1095"/>
        <v>0</v>
      </c>
      <c r="T11684" s="1" t="str">
        <f t="shared" si="1096"/>
        <v>18-35</v>
      </c>
      <c r="U11684" s="1" t="str">
        <f t="shared" si="1097"/>
        <v>Unknown</v>
      </c>
    </row>
    <row r="11685" spans="1:21">
      <c r="A11685" s="1">
        <v>11684</v>
      </c>
      <c r="B11685" s="1">
        <v>7</v>
      </c>
      <c r="C11685" s="1" t="s">
        <v>27</v>
      </c>
      <c r="D11685" s="2">
        <v>45026</v>
      </c>
      <c r="E11685" s="2">
        <v>45035</v>
      </c>
      <c r="F11685" s="1" t="s">
        <v>49</v>
      </c>
      <c r="G11685" s="1" t="s">
        <v>36</v>
      </c>
      <c r="H11685" s="1" t="s">
        <v>37</v>
      </c>
      <c r="I11685" s="1">
        <v>65549.64</v>
      </c>
      <c r="J11685" s="1" t="s">
        <v>42</v>
      </c>
      <c r="K11685" s="1" t="s">
        <v>42</v>
      </c>
      <c r="N11685" s="3" t="str">
        <f>IF(LEFT(LOWER(C11685),1)="m","Male",IF(LEFT(LOWER(C11685),1)="f","Female","Unknown"))</f>
        <v>Male</v>
      </c>
      <c r="O11685" s="4" t="str">
        <f>IF(TRIM(LOWER(F11685))="neuro","Neurology",IF(TRIM(LOWER(F11685))="Neurology","Neurology",IF(TRIM(LOWER(F11685))="general ward","General",IF(TRIM(LOWER(F11685))="general","General",IF(TRIM(LOWER(F11685))="cardiology","Cardiology",IF(TRIM(LOWER(F11685))="Cardiology","Cardiology",IF(TRIM(LOWER(F11685))="Peads","Pediatrics",IF(TRIM(LOWER(F11685))="Pediatrics","Pediatrics",IF(TRIM(LOWER(F11685))="orthopedics","Orthopedics",IF(TRIM(LOWER(F11685))="Neurology","Neurology",IF(TRIM(LOWER(F11685))="Oncology","Oncology")))))))))))</f>
        <v>Oncology</v>
      </c>
      <c r="P11685" s="3" t="str">
        <f t="shared" si="1092"/>
        <v>Government</v>
      </c>
      <c r="Q11685" s="5">
        <f t="shared" si="1093"/>
        <v>9</v>
      </c>
      <c r="R11685" s="1">
        <f t="shared" si="1094"/>
        <v>65549.64</v>
      </c>
      <c r="S11685" s="1">
        <f t="shared" si="1095"/>
        <v>0</v>
      </c>
      <c r="T11685" s="1" t="str">
        <f t="shared" si="1096"/>
        <v>0-17</v>
      </c>
      <c r="U11685" s="1" t="str">
        <f t="shared" si="1097"/>
        <v>No</v>
      </c>
    </row>
    <row r="11686" spans="1:21">
      <c r="A11686" s="1">
        <v>11685</v>
      </c>
      <c r="B11686" s="1">
        <v>23</v>
      </c>
      <c r="C11686" s="1" t="s">
        <v>12</v>
      </c>
      <c r="D11686" s="2">
        <v>45522</v>
      </c>
      <c r="E11686" s="2">
        <v>45537</v>
      </c>
      <c r="F11686" s="1" t="s">
        <v>45</v>
      </c>
      <c r="G11686" s="1" t="s">
        <v>36</v>
      </c>
      <c r="H11686" s="1" t="s">
        <v>23</v>
      </c>
      <c r="I11686" s="1">
        <v>301889.15000000002</v>
      </c>
      <c r="J11686" s="1" t="s">
        <v>16</v>
      </c>
      <c r="K11686" s="1" t="s">
        <v>42</v>
      </c>
      <c r="N11686" s="3" t="str">
        <f>IF(LEFT(LOWER(C11686),1)="m","Male",IF(LEFT(LOWER(C11686),1)="f","Female","Unknown"))</f>
        <v>Unknown</v>
      </c>
      <c r="O11686" s="4" t="str">
        <f>IF(TRIM(LOWER(F11686))="neuro","Neurology",IF(TRIM(LOWER(F11686))="Neurology","Neurology",IF(TRIM(LOWER(F11686))="general ward","General",IF(TRIM(LOWER(F11686))="general","General",IF(TRIM(LOWER(F11686))="cardiology","Cardiology",IF(TRIM(LOWER(F11686))="Cardiology","Cardiology",IF(TRIM(LOWER(F11686))="Peads","Pediatrics",IF(TRIM(LOWER(F11686))="Pediatrics","Pediatrics",IF(TRIM(LOWER(F11686))="orthopedics","Orthopedics",IF(TRIM(LOWER(F11686))="Neurology","Neurology",IF(TRIM(LOWER(F11686))="Oncology","Oncology")))))))))))</f>
        <v>Neurology</v>
      </c>
      <c r="P11686" s="3" t="str">
        <f t="shared" si="1092"/>
        <v>Government</v>
      </c>
      <c r="Q11686" s="5">
        <f t="shared" si="1093"/>
        <v>15</v>
      </c>
      <c r="R11686" s="1">
        <f t="shared" si="1094"/>
        <v>301889.15000000002</v>
      </c>
      <c r="S11686" s="1">
        <f t="shared" si="1095"/>
        <v>0</v>
      </c>
      <c r="T11686" s="1" t="str">
        <f t="shared" si="1096"/>
        <v>18-35</v>
      </c>
      <c r="U11686" s="1" t="str">
        <f t="shared" si="1097"/>
        <v>Yes</v>
      </c>
    </row>
    <row r="11687" spans="1:21">
      <c r="A11687" s="1">
        <v>11686</v>
      </c>
      <c r="B11687" s="1">
        <v>9</v>
      </c>
      <c r="C11687" s="1" t="s">
        <v>27</v>
      </c>
      <c r="D11687" s="2">
        <v>45200</v>
      </c>
      <c r="E11687" s="2">
        <v>45220</v>
      </c>
      <c r="F11687" s="1" t="s">
        <v>19</v>
      </c>
      <c r="G11687" s="1" t="s">
        <v>14</v>
      </c>
      <c r="H11687" s="1" t="s">
        <v>15</v>
      </c>
      <c r="I11687" s="1">
        <v>92641.36</v>
      </c>
      <c r="J11687" s="1" t="s">
        <v>38</v>
      </c>
      <c r="K11687" s="1" t="s">
        <v>38</v>
      </c>
      <c r="N11687" s="3" t="str">
        <f>IF(LEFT(LOWER(C11687),1)="m","Male",IF(LEFT(LOWER(C11687),1)="f","Female","Unknown"))</f>
        <v>Male</v>
      </c>
      <c r="O11687" s="4" t="str">
        <f>IF(TRIM(LOWER(F11687))="neuro","Neurology",IF(TRIM(LOWER(F11687))="Neurology","Neurology",IF(TRIM(LOWER(F11687))="general ward","General",IF(TRIM(LOWER(F11687))="general","General",IF(TRIM(LOWER(F11687))="cardiology","Cardiology",IF(TRIM(LOWER(F11687))="Cardiology","Cardiology",IF(TRIM(LOWER(F11687))="Peads","Pediatrics",IF(TRIM(LOWER(F11687))="Pediatrics","Pediatrics",IF(TRIM(LOWER(F11687))="orthopedics","Orthopedics",IF(TRIM(LOWER(F11687))="Neurology","Neurology",IF(TRIM(LOWER(F11687))="Oncology","Oncology")))))))))))</f>
        <v>General</v>
      </c>
      <c r="P11687" s="3" t="str">
        <f t="shared" si="1092"/>
        <v>Private</v>
      </c>
      <c r="Q11687" s="5">
        <f t="shared" si="1093"/>
        <v>20</v>
      </c>
      <c r="R11687" s="1">
        <f t="shared" si="1094"/>
        <v>92641.36</v>
      </c>
      <c r="S11687" s="1">
        <f t="shared" si="1095"/>
        <v>0</v>
      </c>
      <c r="T11687" s="1" t="str">
        <f t="shared" si="1096"/>
        <v>0-17</v>
      </c>
      <c r="U11687" s="1" t="str">
        <f t="shared" si="1097"/>
        <v>No</v>
      </c>
    </row>
    <row r="11688" spans="1:21">
      <c r="A11688" s="1">
        <v>11687</v>
      </c>
      <c r="B11688" s="1">
        <v>45</v>
      </c>
      <c r="C11688" s="1" t="s">
        <v>18</v>
      </c>
      <c r="D11688" s="2">
        <v>44973</v>
      </c>
      <c r="E11688" s="2">
        <v>44989</v>
      </c>
      <c r="F11688" s="1" t="s">
        <v>52</v>
      </c>
      <c r="G11688" s="1" t="s">
        <v>22</v>
      </c>
      <c r="H11688" s="1" t="s">
        <v>48</v>
      </c>
      <c r="I11688" s="1">
        <v>210851.93</v>
      </c>
      <c r="J11688" s="1" t="s">
        <v>38</v>
      </c>
      <c r="K11688" s="1" t="s">
        <v>16</v>
      </c>
      <c r="N11688" s="3" t="str">
        <f>IF(LEFT(LOWER(C11688),1)="m","Male",IF(LEFT(LOWER(C11688),1)="f","Female","Unknown"))</f>
        <v>Male</v>
      </c>
      <c r="O11688" s="4" t="str">
        <f>IF(TRIM(LOWER(F11688))="neuro","Neurology",IF(TRIM(LOWER(F11688))="Neurology","Neurology",IF(TRIM(LOWER(F11688))="general ward","General",IF(TRIM(LOWER(F11688))="general","General",IF(TRIM(LOWER(F11688))="cardiology","Cardiology",IF(TRIM(LOWER(F11688))="Cardiology","Cardiology",IF(TRIM(LOWER(F11688))="Peads","Pediatrics",IF(TRIM(LOWER(F11688))="Pediatrics","Pediatrics",IF(TRIM(LOWER(F11688))="orthopedics","Orthopedics",IF(TRIM(LOWER(F11688))="Neurology","Neurology",IF(TRIM(LOWER(F11688))="Oncology","Oncology")))))))))))</f>
        <v>Oncology</v>
      </c>
      <c r="P11688" s="3" t="str">
        <f t="shared" si="1092"/>
        <v>Government</v>
      </c>
      <c r="Q11688" s="5">
        <f t="shared" si="1093"/>
        <v>16</v>
      </c>
      <c r="R11688" s="1">
        <f t="shared" si="1094"/>
        <v>210851.93</v>
      </c>
      <c r="S11688" s="1">
        <f t="shared" si="1095"/>
        <v>1</v>
      </c>
      <c r="T11688" s="1" t="str">
        <f t="shared" si="1096"/>
        <v>36-50</v>
      </c>
      <c r="U11688" s="1" t="str">
        <f t="shared" si="1097"/>
        <v>No</v>
      </c>
    </row>
    <row r="11689" spans="1:21">
      <c r="A11689" s="1">
        <v>11688</v>
      </c>
      <c r="C11689" s="1" t="s">
        <v>29</v>
      </c>
      <c r="D11689" s="2">
        <v>45251</v>
      </c>
      <c r="E11689" s="2">
        <v>45264</v>
      </c>
      <c r="F11689" s="1" t="s">
        <v>43</v>
      </c>
      <c r="G11689" s="1" t="s">
        <v>31</v>
      </c>
      <c r="H11689" s="1" t="s">
        <v>37</v>
      </c>
      <c r="I11689" s="1">
        <v>232520.56</v>
      </c>
      <c r="J11689" s="1" t="s">
        <v>42</v>
      </c>
      <c r="K11689" s="1" t="s">
        <v>38</v>
      </c>
      <c r="N11689" s="3" t="str">
        <f>IF(LEFT(LOWER(C11689),1)="m","Male",IF(LEFT(LOWER(C11689),1)="f","Female","Unknown"))</f>
        <v>Female</v>
      </c>
      <c r="O11689" s="4" t="str">
        <f>IF(TRIM(LOWER(F11689))="neuro","Neurology",IF(TRIM(LOWER(F11689))="Neurology","Neurology",IF(TRIM(LOWER(F11689))="general ward","General",IF(TRIM(LOWER(F11689))="general","General",IF(TRIM(LOWER(F11689))="cardiology","Cardiology",IF(TRIM(LOWER(F11689))="Cardiology","Cardiology",IF(TRIM(LOWER(F11689))="Peads","Pediatrics",IF(TRIM(LOWER(F11689))="Pediatrics","Pediatrics",IF(TRIM(LOWER(F11689))="orthopedics","Orthopedics",IF(TRIM(LOWER(F11689))="Neurology","Neurology",IF(TRIM(LOWER(F11689))="Oncology","Oncology")))))))))))</f>
        <v>Orthopedics</v>
      </c>
      <c r="P11689" s="3" t="str">
        <f t="shared" si="1092"/>
        <v>Private</v>
      </c>
      <c r="Q11689" s="5">
        <f t="shared" si="1093"/>
        <v>13</v>
      </c>
      <c r="R11689" s="1">
        <f t="shared" si="1094"/>
        <v>232520.56</v>
      </c>
      <c r="S11689" s="1">
        <f t="shared" si="1095"/>
        <v>0</v>
      </c>
      <c r="T11689" s="1" t="str">
        <f t="shared" si="1096"/>
        <v>0-17</v>
      </c>
      <c r="U11689" s="1" t="str">
        <f t="shared" si="1097"/>
        <v>No</v>
      </c>
    </row>
    <row r="11690" spans="1:21">
      <c r="A11690" s="1">
        <v>11689</v>
      </c>
      <c r="B11690" s="1">
        <v>42</v>
      </c>
      <c r="C11690" s="1" t="s">
        <v>12</v>
      </c>
      <c r="D11690" s="2">
        <v>44993</v>
      </c>
      <c r="E11690" s="2">
        <v>44999</v>
      </c>
      <c r="F11690" s="1" t="s">
        <v>40</v>
      </c>
      <c r="G11690" s="1" t="s">
        <v>14</v>
      </c>
      <c r="H11690" s="1" t="s">
        <v>39</v>
      </c>
      <c r="I11690" s="1">
        <v>119479.3</v>
      </c>
      <c r="J11690" s="1" t="s">
        <v>24</v>
      </c>
      <c r="K11690" s="1" t="s">
        <v>16</v>
      </c>
      <c r="N11690" s="3" t="str">
        <f>IF(LEFT(LOWER(C11690),1)="m","Male",IF(LEFT(LOWER(C11690),1)="f","Female","Unknown"))</f>
        <v>Unknown</v>
      </c>
      <c r="O11690" s="4" t="str">
        <f>IF(TRIM(LOWER(F11690))="neuro","Neurology",IF(TRIM(LOWER(F11690))="Neurology","Neurology",IF(TRIM(LOWER(F11690))="general ward","General",IF(TRIM(LOWER(F11690))="general","General",IF(TRIM(LOWER(F11690))="cardiology","Cardiology",IF(TRIM(LOWER(F11690))="Cardiology","Cardiology",IF(TRIM(LOWER(F11690))="Peads","Pediatrics",IF(TRIM(LOWER(F11690))="Pediatrics","Pediatrics",IF(TRIM(LOWER(F11690))="orthopedics","Orthopedics",IF(TRIM(LOWER(F11690))="Neurology","Neurology",IF(TRIM(LOWER(F11690))="Oncology","Oncology")))))))))))</f>
        <v>Pediatrics</v>
      </c>
      <c r="P11690" s="3" t="str">
        <f t="shared" si="1092"/>
        <v>Private</v>
      </c>
      <c r="Q11690" s="5">
        <f t="shared" si="1093"/>
        <v>6</v>
      </c>
      <c r="R11690" s="1">
        <f t="shared" si="1094"/>
        <v>119479.3</v>
      </c>
      <c r="S11690" s="1">
        <f t="shared" si="1095"/>
        <v>1</v>
      </c>
      <c r="T11690" s="1" t="str">
        <f t="shared" si="1096"/>
        <v>36-50</v>
      </c>
      <c r="U11690" s="1" t="str">
        <f t="shared" si="1097"/>
        <v>No</v>
      </c>
    </row>
    <row r="11691" spans="1:21">
      <c r="A11691" s="1">
        <v>11690</v>
      </c>
      <c r="B11691" s="1">
        <v>58</v>
      </c>
      <c r="C11691" s="1" t="s">
        <v>34</v>
      </c>
      <c r="D11691" s="2">
        <v>45615</v>
      </c>
      <c r="E11691" s="2">
        <v>45619</v>
      </c>
      <c r="F11691" s="1" t="s">
        <v>45</v>
      </c>
      <c r="G11691" s="1" t="s">
        <v>36</v>
      </c>
      <c r="H11691" s="1" t="s">
        <v>51</v>
      </c>
      <c r="I11691" s="1">
        <v>45464.9</v>
      </c>
      <c r="J11691" s="1" t="s">
        <v>17</v>
      </c>
      <c r="K11691" s="1" t="s">
        <v>17</v>
      </c>
      <c r="N11691" s="3" t="str">
        <f>IF(LEFT(LOWER(C11691),1)="m","Male",IF(LEFT(LOWER(C11691),1)="f","Female","Unknown"))</f>
        <v>Male</v>
      </c>
      <c r="O11691" s="4" t="str">
        <f>IF(TRIM(LOWER(F11691))="neuro","Neurology",IF(TRIM(LOWER(F11691))="Neurology","Neurology",IF(TRIM(LOWER(F11691))="general ward","General",IF(TRIM(LOWER(F11691))="general","General",IF(TRIM(LOWER(F11691))="cardiology","Cardiology",IF(TRIM(LOWER(F11691))="Cardiology","Cardiology",IF(TRIM(LOWER(F11691))="Peads","Pediatrics",IF(TRIM(LOWER(F11691))="Pediatrics","Pediatrics",IF(TRIM(LOWER(F11691))="orthopedics","Orthopedics",IF(TRIM(LOWER(F11691))="Neurology","Neurology",IF(TRIM(LOWER(F11691))="Oncology","Oncology")))))))))))</f>
        <v>Neurology</v>
      </c>
      <c r="P11691" s="3" t="str">
        <f t="shared" si="1092"/>
        <v>Government</v>
      </c>
      <c r="Q11691" s="5">
        <f t="shared" si="1093"/>
        <v>4</v>
      </c>
      <c r="R11691" s="1">
        <f t="shared" si="1094"/>
        <v>45464.9</v>
      </c>
      <c r="S11691" s="1">
        <f t="shared" si="1095"/>
        <v>1</v>
      </c>
      <c r="T11691" s="1" t="str">
        <f t="shared" si="1096"/>
        <v>51-65</v>
      </c>
      <c r="U11691" s="1" t="str">
        <f t="shared" si="1097"/>
        <v>Yes</v>
      </c>
    </row>
    <row r="11692" spans="1:21">
      <c r="A11692" s="1">
        <v>11691</v>
      </c>
      <c r="B11692" s="1">
        <v>71</v>
      </c>
      <c r="C11692" s="1" t="s">
        <v>34</v>
      </c>
      <c r="D11692" s="2">
        <v>45226</v>
      </c>
      <c r="E11692" s="2">
        <v>45240</v>
      </c>
      <c r="F11692" s="1" t="s">
        <v>19</v>
      </c>
      <c r="G11692" s="1" t="s">
        <v>41</v>
      </c>
      <c r="H11692" s="1" t="s">
        <v>48</v>
      </c>
      <c r="I11692" s="1">
        <v>133416.71</v>
      </c>
      <c r="J11692" s="1" t="s">
        <v>17</v>
      </c>
      <c r="K11692" s="1" t="s">
        <v>38</v>
      </c>
      <c r="N11692" s="3" t="str">
        <f>IF(LEFT(LOWER(C11692),1)="m","Male",IF(LEFT(LOWER(C11692),1)="f","Female","Unknown"))</f>
        <v>Male</v>
      </c>
      <c r="O11692" s="4" t="str">
        <f>IF(TRIM(LOWER(F11692))="neuro","Neurology",IF(TRIM(LOWER(F11692))="Neurology","Neurology",IF(TRIM(LOWER(F11692))="general ward","General",IF(TRIM(LOWER(F11692))="general","General",IF(TRIM(LOWER(F11692))="cardiology","Cardiology",IF(TRIM(LOWER(F11692))="Cardiology","Cardiology",IF(TRIM(LOWER(F11692))="Peads","Pediatrics",IF(TRIM(LOWER(F11692))="Pediatrics","Pediatrics",IF(TRIM(LOWER(F11692))="orthopedics","Orthopedics",IF(TRIM(LOWER(F11692))="Neurology","Neurology",IF(TRIM(LOWER(F11692))="Oncology","Oncology")))))))))))</f>
        <v>General</v>
      </c>
      <c r="P11692" s="3" t="str">
        <f t="shared" si="1092"/>
        <v>Unknown</v>
      </c>
      <c r="Q11692" s="5">
        <f t="shared" si="1093"/>
        <v>14</v>
      </c>
      <c r="R11692" s="1">
        <f t="shared" si="1094"/>
        <v>133416.71</v>
      </c>
      <c r="S11692" s="1">
        <f t="shared" si="1095"/>
        <v>0</v>
      </c>
      <c r="T11692" s="1" t="str">
        <f t="shared" si="1096"/>
        <v>66+</v>
      </c>
      <c r="U11692" s="1" t="str">
        <f t="shared" si="1097"/>
        <v>Yes</v>
      </c>
    </row>
    <row r="11693" spans="1:21">
      <c r="A11693" s="1">
        <v>11692</v>
      </c>
      <c r="C11693" s="1" t="s">
        <v>18</v>
      </c>
      <c r="D11693" s="2">
        <v>45353</v>
      </c>
      <c r="E11693" s="2">
        <v>45363</v>
      </c>
      <c r="F11693" s="1" t="s">
        <v>45</v>
      </c>
      <c r="G11693" s="1" t="s">
        <v>14</v>
      </c>
      <c r="I11693" s="1">
        <v>280043.96000000002</v>
      </c>
      <c r="J11693" s="1" t="s">
        <v>24</v>
      </c>
      <c r="K11693" s="1" t="s">
        <v>20</v>
      </c>
      <c r="N11693" s="3" t="str">
        <f>IF(LEFT(LOWER(C11693),1)="m","Male",IF(LEFT(LOWER(C11693),1)="f","Female","Unknown"))</f>
        <v>Male</v>
      </c>
      <c r="O11693" s="4" t="str">
        <f>IF(TRIM(LOWER(F11693))="neuro","Neurology",IF(TRIM(LOWER(F11693))="Neurology","Neurology",IF(TRIM(LOWER(F11693))="general ward","General",IF(TRIM(LOWER(F11693))="general","General",IF(TRIM(LOWER(F11693))="cardiology","Cardiology",IF(TRIM(LOWER(F11693))="Cardiology","Cardiology",IF(TRIM(LOWER(F11693))="Peads","Pediatrics",IF(TRIM(LOWER(F11693))="Pediatrics","Pediatrics",IF(TRIM(LOWER(F11693))="orthopedics","Orthopedics",IF(TRIM(LOWER(F11693))="Neurology","Neurology",IF(TRIM(LOWER(F11693))="Oncology","Oncology")))))))))))</f>
        <v>Neurology</v>
      </c>
      <c r="P11693" s="3" t="str">
        <f t="shared" si="1092"/>
        <v>Private</v>
      </c>
      <c r="Q11693" s="5">
        <f t="shared" si="1093"/>
        <v>10</v>
      </c>
      <c r="R11693" s="1">
        <f t="shared" si="1094"/>
        <v>280043.96000000002</v>
      </c>
      <c r="S11693" s="1">
        <f t="shared" si="1095"/>
        <v>0</v>
      </c>
      <c r="T11693" s="1" t="str">
        <f t="shared" si="1096"/>
        <v>0-17</v>
      </c>
      <c r="U11693" s="1" t="str">
        <f t="shared" si="1097"/>
        <v>No</v>
      </c>
    </row>
    <row r="11694" spans="1:21">
      <c r="A11694" s="1">
        <v>11693</v>
      </c>
      <c r="B11694" s="1">
        <v>18</v>
      </c>
      <c r="C11694" s="1" t="s">
        <v>12</v>
      </c>
      <c r="D11694" s="2">
        <v>44964</v>
      </c>
      <c r="E11694" s="2">
        <v>44971</v>
      </c>
      <c r="F11694" s="1" t="s">
        <v>21</v>
      </c>
      <c r="G11694" s="1" t="s">
        <v>41</v>
      </c>
      <c r="H11694" s="1" t="s">
        <v>51</v>
      </c>
      <c r="I11694" s="1">
        <v>115572.18</v>
      </c>
      <c r="J11694" s="1" t="s">
        <v>42</v>
      </c>
      <c r="K11694" s="1" t="s">
        <v>17</v>
      </c>
      <c r="N11694" s="3" t="str">
        <f>IF(LEFT(LOWER(C11694),1)="m","Male",IF(LEFT(LOWER(C11694),1)="f","Female","Unknown"))</f>
        <v>Unknown</v>
      </c>
      <c r="O11694" s="4" t="str">
        <f>IF(TRIM(LOWER(F11694))="neuro","Neurology",IF(TRIM(LOWER(F11694))="Neurology","Neurology",IF(TRIM(LOWER(F11694))="general ward","General",IF(TRIM(LOWER(F11694))="general","General",IF(TRIM(LOWER(F11694))="cardiology","Cardiology",IF(TRIM(LOWER(F11694))="Cardiology","Cardiology",IF(TRIM(LOWER(F11694))="Peads","Pediatrics",IF(TRIM(LOWER(F11694))="Pediatrics","Pediatrics",IF(TRIM(LOWER(F11694))="orthopedics","Orthopedics",IF(TRIM(LOWER(F11694))="Neurology","Neurology",IF(TRIM(LOWER(F11694))="Oncology","Oncology")))))))))))</f>
        <v>General</v>
      </c>
      <c r="P11694" s="3" t="str">
        <f t="shared" si="1092"/>
        <v>Unknown</v>
      </c>
      <c r="Q11694" s="5">
        <f t="shared" si="1093"/>
        <v>7</v>
      </c>
      <c r="R11694" s="1">
        <f t="shared" si="1094"/>
        <v>115572.18</v>
      </c>
      <c r="S11694" s="1">
        <f t="shared" si="1095"/>
        <v>1</v>
      </c>
      <c r="T11694" s="1" t="str">
        <f t="shared" si="1096"/>
        <v>18-35</v>
      </c>
      <c r="U11694" s="1" t="str">
        <f t="shared" si="1097"/>
        <v>No</v>
      </c>
    </row>
    <row r="11695" spans="1:21">
      <c r="A11695" s="1">
        <v>11694</v>
      </c>
      <c r="B11695" s="1">
        <v>28</v>
      </c>
      <c r="C11695" s="1" t="s">
        <v>34</v>
      </c>
      <c r="D11695" s="2">
        <v>45445</v>
      </c>
      <c r="E11695" s="2">
        <v>45447</v>
      </c>
      <c r="F11695" s="1" t="s">
        <v>21</v>
      </c>
      <c r="G11695" s="1" t="s">
        <v>22</v>
      </c>
      <c r="H11695" s="1" t="s">
        <v>15</v>
      </c>
      <c r="I11695" s="1">
        <v>312636.81</v>
      </c>
      <c r="J11695" s="1" t="s">
        <v>17</v>
      </c>
      <c r="K11695" s="1" t="s">
        <v>16</v>
      </c>
      <c r="N11695" s="3" t="str">
        <f>IF(LEFT(LOWER(C11695),1)="m","Male",IF(LEFT(LOWER(C11695),1)="f","Female","Unknown"))</f>
        <v>Male</v>
      </c>
      <c r="O11695" s="4" t="str">
        <f>IF(TRIM(LOWER(F11695))="neuro","Neurology",IF(TRIM(LOWER(F11695))="Neurology","Neurology",IF(TRIM(LOWER(F11695))="general ward","General",IF(TRIM(LOWER(F11695))="general","General",IF(TRIM(LOWER(F11695))="cardiology","Cardiology",IF(TRIM(LOWER(F11695))="Cardiology","Cardiology",IF(TRIM(LOWER(F11695))="Peads","Pediatrics",IF(TRIM(LOWER(F11695))="Pediatrics","Pediatrics",IF(TRIM(LOWER(F11695))="orthopedics","Orthopedics",IF(TRIM(LOWER(F11695))="Neurology","Neurology",IF(TRIM(LOWER(F11695))="Oncology","Oncology")))))))))))</f>
        <v>General</v>
      </c>
      <c r="P11695" s="3" t="str">
        <f t="shared" si="1092"/>
        <v>Government</v>
      </c>
      <c r="Q11695" s="5">
        <f t="shared" si="1093"/>
        <v>2</v>
      </c>
      <c r="R11695" s="1">
        <f t="shared" si="1094"/>
        <v>312636.81</v>
      </c>
      <c r="S11695" s="1">
        <f t="shared" si="1095"/>
        <v>1</v>
      </c>
      <c r="T11695" s="1" t="str">
        <f t="shared" si="1096"/>
        <v>18-35</v>
      </c>
      <c r="U11695" s="1" t="str">
        <f t="shared" si="1097"/>
        <v>Yes</v>
      </c>
    </row>
    <row r="11696" spans="1:21">
      <c r="A11696" s="1">
        <v>11695</v>
      </c>
      <c r="B11696" s="1">
        <v>92</v>
      </c>
      <c r="C11696" s="1" t="s">
        <v>34</v>
      </c>
      <c r="D11696" s="2">
        <v>45522</v>
      </c>
      <c r="E11696" s="2">
        <v>45525</v>
      </c>
      <c r="F11696" s="1" t="s">
        <v>28</v>
      </c>
      <c r="G11696" s="1" t="s">
        <v>41</v>
      </c>
      <c r="H11696" s="1" t="s">
        <v>23</v>
      </c>
      <c r="I11696" s="1">
        <v>171497.35</v>
      </c>
      <c r="J11696" s="1" t="s">
        <v>17</v>
      </c>
      <c r="K11696" s="1" t="s">
        <v>16</v>
      </c>
      <c r="N11696" s="3" t="str">
        <f>IF(LEFT(LOWER(C11696),1)="m","Male",IF(LEFT(LOWER(C11696),1)="f","Female","Unknown"))</f>
        <v>Male</v>
      </c>
      <c r="O11696" s="4" t="str">
        <f>IF(TRIM(LOWER(F11696))="neuro","Neurology",IF(TRIM(LOWER(F11696))="Neurology","Neurology",IF(TRIM(LOWER(F11696))="general ward","General",IF(TRIM(LOWER(F11696))="general","General",IF(TRIM(LOWER(F11696))="cardiology","Cardiology",IF(TRIM(LOWER(F11696))="Cardiology","Cardiology",IF(TRIM(LOWER(F11696))="Peads","Pediatrics",IF(TRIM(LOWER(F11696))="Pediatrics","Pediatrics",IF(TRIM(LOWER(F11696))="orthopedics","Orthopedics",IF(TRIM(LOWER(F11696))="Neurology","Neurology",IF(TRIM(LOWER(F11696))="Oncology","Oncology")))))))))))</f>
        <v>Orthopedics</v>
      </c>
      <c r="P11696" s="3" t="str">
        <f t="shared" si="1092"/>
        <v>Unknown</v>
      </c>
      <c r="Q11696" s="5">
        <f t="shared" si="1093"/>
        <v>3</v>
      </c>
      <c r="R11696" s="1">
        <f t="shared" si="1094"/>
        <v>171497.35</v>
      </c>
      <c r="S11696" s="1">
        <f t="shared" si="1095"/>
        <v>1</v>
      </c>
      <c r="T11696" s="1" t="str">
        <f t="shared" si="1096"/>
        <v>66+</v>
      </c>
      <c r="U11696" s="1" t="str">
        <f t="shared" si="1097"/>
        <v>Yes</v>
      </c>
    </row>
    <row r="11697" spans="1:21">
      <c r="A11697" s="1">
        <v>11696</v>
      </c>
      <c r="C11697" s="1" t="s">
        <v>26</v>
      </c>
      <c r="D11697" s="2">
        <v>45096</v>
      </c>
      <c r="E11697" s="2">
        <v>45100</v>
      </c>
      <c r="F11697" s="1" t="s">
        <v>50</v>
      </c>
      <c r="G11697" s="1" t="s">
        <v>22</v>
      </c>
      <c r="H11697" s="1" t="s">
        <v>47</v>
      </c>
      <c r="I11697" s="1">
        <v>119260.36</v>
      </c>
      <c r="J11697" s="1" t="s">
        <v>17</v>
      </c>
      <c r="K11697" s="1" t="s">
        <v>16</v>
      </c>
      <c r="N11697" s="3" t="str">
        <f>IF(LEFT(LOWER(C11697),1)="m","Male",IF(LEFT(LOWER(C11697),1)="f","Female","Unknown"))</f>
        <v>Female</v>
      </c>
      <c r="O11697" s="4" t="str">
        <f>IF(TRIM(LOWER(F11697))="neuro","Neurology",IF(TRIM(LOWER(F11697))="Neurology","Neurology",IF(TRIM(LOWER(F11697))="general ward","General",IF(TRIM(LOWER(F11697))="general","General",IF(TRIM(LOWER(F11697))="cardiology","Cardiology",IF(TRIM(LOWER(F11697))="Cardiology","Cardiology",IF(TRIM(LOWER(F11697))="Peads","Pediatrics",IF(TRIM(LOWER(F11697))="Pediatrics","Pediatrics",IF(TRIM(LOWER(F11697))="orthopedics","Orthopedics",IF(TRIM(LOWER(F11697))="Neurology","Neurology",IF(TRIM(LOWER(F11697))="Oncology","Oncology")))))))))))</f>
        <v>Cardiology</v>
      </c>
      <c r="P11697" s="3" t="str">
        <f t="shared" si="1092"/>
        <v>Government</v>
      </c>
      <c r="Q11697" s="5">
        <f t="shared" si="1093"/>
        <v>4</v>
      </c>
      <c r="R11697" s="1">
        <f t="shared" si="1094"/>
        <v>119260.36</v>
      </c>
      <c r="S11697" s="1">
        <f t="shared" si="1095"/>
        <v>1</v>
      </c>
      <c r="T11697" s="1" t="str">
        <f t="shared" si="1096"/>
        <v>0-17</v>
      </c>
      <c r="U11697" s="1" t="str">
        <f t="shared" si="1097"/>
        <v>Yes</v>
      </c>
    </row>
    <row r="11698" spans="1:21">
      <c r="A11698" s="1">
        <v>11697</v>
      </c>
      <c r="B11698" s="1">
        <v>35</v>
      </c>
      <c r="C11698" s="1" t="s">
        <v>44</v>
      </c>
      <c r="D11698" s="2">
        <v>45483</v>
      </c>
      <c r="E11698" s="2">
        <v>45497</v>
      </c>
      <c r="F11698" s="1" t="s">
        <v>52</v>
      </c>
      <c r="G11698" s="1" t="s">
        <v>22</v>
      </c>
      <c r="H11698" s="1" t="s">
        <v>15</v>
      </c>
      <c r="I11698" s="1">
        <v>19875.439999999999</v>
      </c>
      <c r="J11698" s="1" t="s">
        <v>17</v>
      </c>
      <c r="K11698" s="1" t="s">
        <v>16</v>
      </c>
      <c r="N11698" s="3" t="str">
        <f>IF(LEFT(LOWER(C11698),1)="m","Male",IF(LEFT(LOWER(C11698),1)="f","Female","Unknown"))</f>
        <v>Female</v>
      </c>
      <c r="O11698" s="4" t="str">
        <f>IF(TRIM(LOWER(F11698))="neuro","Neurology",IF(TRIM(LOWER(F11698))="Neurology","Neurology",IF(TRIM(LOWER(F11698))="general ward","General",IF(TRIM(LOWER(F11698))="general","General",IF(TRIM(LOWER(F11698))="cardiology","Cardiology",IF(TRIM(LOWER(F11698))="Cardiology","Cardiology",IF(TRIM(LOWER(F11698))="Peads","Pediatrics",IF(TRIM(LOWER(F11698))="Pediatrics","Pediatrics",IF(TRIM(LOWER(F11698))="orthopedics","Orthopedics",IF(TRIM(LOWER(F11698))="Neurology","Neurology",IF(TRIM(LOWER(F11698))="Oncology","Oncology")))))))))))</f>
        <v>Oncology</v>
      </c>
      <c r="P11698" s="3" t="str">
        <f t="shared" si="1092"/>
        <v>Government</v>
      </c>
      <c r="Q11698" s="5">
        <f t="shared" si="1093"/>
        <v>14</v>
      </c>
      <c r="R11698" s="1">
        <f t="shared" si="1094"/>
        <v>19875.439999999999</v>
      </c>
      <c r="S11698" s="1">
        <f t="shared" si="1095"/>
        <v>1</v>
      </c>
      <c r="T11698" s="1" t="str">
        <f t="shared" si="1096"/>
        <v>18-35</v>
      </c>
      <c r="U11698" s="1" t="str">
        <f t="shared" si="1097"/>
        <v>Yes</v>
      </c>
    </row>
    <row r="11699" spans="1:21">
      <c r="A11699" s="1">
        <v>11698</v>
      </c>
      <c r="B11699" s="1">
        <v>55</v>
      </c>
      <c r="C11699" s="1" t="s">
        <v>29</v>
      </c>
      <c r="D11699" s="2">
        <v>45144</v>
      </c>
      <c r="E11699" s="2">
        <v>45156</v>
      </c>
      <c r="F11699" s="1" t="s">
        <v>28</v>
      </c>
      <c r="G11699" s="1" t="s">
        <v>41</v>
      </c>
      <c r="H11699" s="1" t="s">
        <v>37</v>
      </c>
      <c r="I11699" s="1">
        <v>190925.51</v>
      </c>
      <c r="J11699" s="1" t="s">
        <v>25</v>
      </c>
      <c r="K11699" s="1" t="s">
        <v>42</v>
      </c>
      <c r="N11699" s="3" t="str">
        <f>IF(LEFT(LOWER(C11699),1)="m","Male",IF(LEFT(LOWER(C11699),1)="f","Female","Unknown"))</f>
        <v>Female</v>
      </c>
      <c r="O11699" s="4" t="str">
        <f>IF(TRIM(LOWER(F11699))="neuro","Neurology",IF(TRIM(LOWER(F11699))="Neurology","Neurology",IF(TRIM(LOWER(F11699))="general ward","General",IF(TRIM(LOWER(F11699))="general","General",IF(TRIM(LOWER(F11699))="cardiology","Cardiology",IF(TRIM(LOWER(F11699))="Cardiology","Cardiology",IF(TRIM(LOWER(F11699))="Peads","Pediatrics",IF(TRIM(LOWER(F11699))="Pediatrics","Pediatrics",IF(TRIM(LOWER(F11699))="orthopedics","Orthopedics",IF(TRIM(LOWER(F11699))="Neurology","Neurology",IF(TRIM(LOWER(F11699))="Oncology","Oncology")))))))))))</f>
        <v>Orthopedics</v>
      </c>
      <c r="P11699" s="3" t="str">
        <f t="shared" si="1092"/>
        <v>Unknown</v>
      </c>
      <c r="Q11699" s="5">
        <f t="shared" si="1093"/>
        <v>12</v>
      </c>
      <c r="R11699" s="1">
        <f t="shared" si="1094"/>
        <v>190925.51</v>
      </c>
      <c r="S11699" s="1">
        <f t="shared" si="1095"/>
        <v>0</v>
      </c>
      <c r="T11699" s="1" t="str">
        <f t="shared" si="1096"/>
        <v>51-65</v>
      </c>
      <c r="U11699" s="1" t="str">
        <f t="shared" si="1097"/>
        <v>Yes</v>
      </c>
    </row>
    <row r="11700" spans="1:21">
      <c r="A11700" s="1">
        <v>11699</v>
      </c>
      <c r="B11700" s="1">
        <v>55</v>
      </c>
      <c r="C11700" s="1" t="s">
        <v>27</v>
      </c>
      <c r="D11700" s="2">
        <v>44933</v>
      </c>
      <c r="E11700" s="2">
        <v>44949</v>
      </c>
      <c r="F11700" s="1" t="s">
        <v>19</v>
      </c>
      <c r="G11700" s="1" t="s">
        <v>36</v>
      </c>
      <c r="H11700" s="1" t="s">
        <v>51</v>
      </c>
      <c r="I11700" s="1">
        <v>194829.12</v>
      </c>
      <c r="J11700" s="1" t="s">
        <v>25</v>
      </c>
      <c r="K11700" s="1" t="s">
        <v>16</v>
      </c>
      <c r="N11700" s="3" t="str">
        <f>IF(LEFT(LOWER(C11700),1)="m","Male",IF(LEFT(LOWER(C11700),1)="f","Female","Unknown"))</f>
        <v>Male</v>
      </c>
      <c r="O11700" s="4" t="str">
        <f>IF(TRIM(LOWER(F11700))="neuro","Neurology",IF(TRIM(LOWER(F11700))="Neurology","Neurology",IF(TRIM(LOWER(F11700))="general ward","General",IF(TRIM(LOWER(F11700))="general","General",IF(TRIM(LOWER(F11700))="cardiology","Cardiology",IF(TRIM(LOWER(F11700))="Cardiology","Cardiology",IF(TRIM(LOWER(F11700))="Peads","Pediatrics",IF(TRIM(LOWER(F11700))="Pediatrics","Pediatrics",IF(TRIM(LOWER(F11700))="orthopedics","Orthopedics",IF(TRIM(LOWER(F11700))="Neurology","Neurology",IF(TRIM(LOWER(F11700))="Oncology","Oncology")))))))))))</f>
        <v>General</v>
      </c>
      <c r="P11700" s="3" t="str">
        <f t="shared" si="1092"/>
        <v>Government</v>
      </c>
      <c r="Q11700" s="5">
        <f t="shared" si="1093"/>
        <v>16</v>
      </c>
      <c r="R11700" s="1">
        <f t="shared" si="1094"/>
        <v>194829.12</v>
      </c>
      <c r="S11700" s="1">
        <f t="shared" si="1095"/>
        <v>1</v>
      </c>
      <c r="T11700" s="1" t="str">
        <f t="shared" si="1096"/>
        <v>51-65</v>
      </c>
      <c r="U11700" s="1" t="str">
        <f t="shared" si="1097"/>
        <v>Yes</v>
      </c>
    </row>
    <row r="11701" spans="1:21">
      <c r="A11701" s="1">
        <v>11700</v>
      </c>
      <c r="B11701" s="1">
        <v>85</v>
      </c>
      <c r="C11701" s="1" t="s">
        <v>29</v>
      </c>
      <c r="D11701" s="2">
        <v>45372</v>
      </c>
      <c r="E11701" s="2">
        <v>45382</v>
      </c>
      <c r="F11701" s="1" t="s">
        <v>13</v>
      </c>
      <c r="G11701" s="1" t="s">
        <v>36</v>
      </c>
      <c r="H11701" s="1" t="s">
        <v>23</v>
      </c>
      <c r="I11701" s="1">
        <v>62159.69</v>
      </c>
      <c r="J11701" s="1" t="s">
        <v>17</v>
      </c>
      <c r="K11701" s="1" t="s">
        <v>20</v>
      </c>
      <c r="N11701" s="3" t="str">
        <f>IF(LEFT(LOWER(C11701),1)="m","Male",IF(LEFT(LOWER(C11701),1)="f","Female","Unknown"))</f>
        <v>Female</v>
      </c>
      <c r="O11701" s="4" t="str">
        <f>IF(TRIM(LOWER(F11701))="neuro","Neurology",IF(TRIM(LOWER(F11701))="Neurology","Neurology",IF(TRIM(LOWER(F11701))="general ward","General",IF(TRIM(LOWER(F11701))="general","General",IF(TRIM(LOWER(F11701))="cardiology","Cardiology",IF(TRIM(LOWER(F11701))="Cardiology","Cardiology",IF(TRIM(LOWER(F11701))="Peads","Pediatrics",IF(TRIM(LOWER(F11701))="Pediatrics","Pediatrics",IF(TRIM(LOWER(F11701))="orthopedics","Orthopedics",IF(TRIM(LOWER(F11701))="Neurology","Neurology",IF(TRIM(LOWER(F11701))="Oncology","Oncology")))))))))))</f>
        <v>Neurology</v>
      </c>
      <c r="P11701" s="3" t="str">
        <f t="shared" si="1092"/>
        <v>Government</v>
      </c>
      <c r="Q11701" s="5">
        <f t="shared" si="1093"/>
        <v>10</v>
      </c>
      <c r="R11701" s="1">
        <f t="shared" si="1094"/>
        <v>62159.69</v>
      </c>
      <c r="S11701" s="1">
        <f t="shared" si="1095"/>
        <v>0</v>
      </c>
      <c r="T11701" s="1" t="str">
        <f t="shared" si="1096"/>
        <v>66+</v>
      </c>
      <c r="U11701" s="1" t="str">
        <f t="shared" si="1097"/>
        <v>Yes</v>
      </c>
    </row>
    <row r="11702" spans="1:21">
      <c r="A11702" s="1">
        <v>11701</v>
      </c>
      <c r="B11702" s="1">
        <v>81</v>
      </c>
      <c r="C11702" s="1" t="s">
        <v>27</v>
      </c>
      <c r="D11702" s="2">
        <v>45355</v>
      </c>
      <c r="E11702" s="2">
        <v>45370</v>
      </c>
      <c r="F11702" s="1" t="s">
        <v>28</v>
      </c>
      <c r="G11702" s="1" t="s">
        <v>36</v>
      </c>
      <c r="H11702" s="1" t="s">
        <v>48</v>
      </c>
      <c r="I11702" s="1">
        <v>145122.82</v>
      </c>
      <c r="K11702" s="1" t="s">
        <v>25</v>
      </c>
      <c r="N11702" s="3" t="str">
        <f>IF(LEFT(LOWER(C11702),1)="m","Male",IF(LEFT(LOWER(C11702),1)="f","Female","Unknown"))</f>
        <v>Male</v>
      </c>
      <c r="O11702" s="4" t="str">
        <f>IF(TRIM(LOWER(F11702))="neuro","Neurology",IF(TRIM(LOWER(F11702))="Neurology","Neurology",IF(TRIM(LOWER(F11702))="general ward","General",IF(TRIM(LOWER(F11702))="general","General",IF(TRIM(LOWER(F11702))="cardiology","Cardiology",IF(TRIM(LOWER(F11702))="Cardiology","Cardiology",IF(TRIM(LOWER(F11702))="Peads","Pediatrics",IF(TRIM(LOWER(F11702))="Pediatrics","Pediatrics",IF(TRIM(LOWER(F11702))="orthopedics","Orthopedics",IF(TRIM(LOWER(F11702))="Neurology","Neurology",IF(TRIM(LOWER(F11702))="Oncology","Oncology")))))))))))</f>
        <v>Orthopedics</v>
      </c>
      <c r="P11702" s="3" t="str">
        <f t="shared" si="1092"/>
        <v>Government</v>
      </c>
      <c r="Q11702" s="5">
        <f t="shared" si="1093"/>
        <v>15</v>
      </c>
      <c r="R11702" s="1">
        <f t="shared" si="1094"/>
        <v>145122.82</v>
      </c>
      <c r="S11702" s="1">
        <f t="shared" si="1095"/>
        <v>1</v>
      </c>
      <c r="T11702" s="1" t="str">
        <f t="shared" si="1096"/>
        <v>66+</v>
      </c>
      <c r="U11702" s="1" t="str">
        <f t="shared" si="1097"/>
        <v>Unknown</v>
      </c>
    </row>
    <row r="11703" spans="1:21">
      <c r="A11703" s="1">
        <v>11702</v>
      </c>
      <c r="B11703" s="1">
        <v>49</v>
      </c>
      <c r="C11703" s="1" t="s">
        <v>12</v>
      </c>
      <c r="D11703" s="2">
        <v>45525</v>
      </c>
      <c r="E11703" s="2">
        <v>45534</v>
      </c>
      <c r="F11703" s="1" t="s">
        <v>43</v>
      </c>
      <c r="G11703" s="1" t="s">
        <v>14</v>
      </c>
      <c r="H11703" s="1" t="s">
        <v>37</v>
      </c>
      <c r="I11703" s="1">
        <v>334905.88</v>
      </c>
      <c r="J11703" s="1" t="s">
        <v>16</v>
      </c>
      <c r="K11703" s="1" t="s">
        <v>20</v>
      </c>
      <c r="N11703" s="3" t="str">
        <f>IF(LEFT(LOWER(C11703),1)="m","Male",IF(LEFT(LOWER(C11703),1)="f","Female","Unknown"))</f>
        <v>Unknown</v>
      </c>
      <c r="O11703" s="4" t="str">
        <f>IF(TRIM(LOWER(F11703))="neuro","Neurology",IF(TRIM(LOWER(F11703))="Neurology","Neurology",IF(TRIM(LOWER(F11703))="general ward","General",IF(TRIM(LOWER(F11703))="general","General",IF(TRIM(LOWER(F11703))="cardiology","Cardiology",IF(TRIM(LOWER(F11703))="Cardiology","Cardiology",IF(TRIM(LOWER(F11703))="Peads","Pediatrics",IF(TRIM(LOWER(F11703))="Pediatrics","Pediatrics",IF(TRIM(LOWER(F11703))="orthopedics","Orthopedics",IF(TRIM(LOWER(F11703))="Neurology","Neurology",IF(TRIM(LOWER(F11703))="Oncology","Oncology")))))))))))</f>
        <v>Orthopedics</v>
      </c>
      <c r="P11703" s="3" t="str">
        <f t="shared" si="1092"/>
        <v>Private</v>
      </c>
      <c r="Q11703" s="5">
        <f t="shared" si="1093"/>
        <v>9</v>
      </c>
      <c r="R11703" s="1">
        <f t="shared" si="1094"/>
        <v>334905.88</v>
      </c>
      <c r="S11703" s="1">
        <f t="shared" si="1095"/>
        <v>0</v>
      </c>
      <c r="T11703" s="1" t="str">
        <f t="shared" si="1096"/>
        <v>36-50</v>
      </c>
      <c r="U11703" s="1" t="str">
        <f t="shared" si="1097"/>
        <v>Yes</v>
      </c>
    </row>
    <row r="11704" spans="1:21">
      <c r="A11704" s="1">
        <v>11703</v>
      </c>
      <c r="B11704" s="1">
        <v>8</v>
      </c>
      <c r="C11704" s="1" t="s">
        <v>27</v>
      </c>
      <c r="D11704" s="2">
        <v>45466</v>
      </c>
      <c r="E11704" s="2">
        <v>45482</v>
      </c>
      <c r="F11704" s="1" t="s">
        <v>49</v>
      </c>
      <c r="G11704" s="1" t="s">
        <v>36</v>
      </c>
      <c r="H11704" s="1" t="s">
        <v>37</v>
      </c>
      <c r="I11704" s="1">
        <v>301533.39</v>
      </c>
      <c r="J11704" s="1" t="s">
        <v>16</v>
      </c>
      <c r="K11704" s="1" t="s">
        <v>38</v>
      </c>
      <c r="N11704" s="3" t="str">
        <f>IF(LEFT(LOWER(C11704),1)="m","Male",IF(LEFT(LOWER(C11704),1)="f","Female","Unknown"))</f>
        <v>Male</v>
      </c>
      <c r="O11704" s="4" t="str">
        <f>IF(TRIM(LOWER(F11704))="neuro","Neurology",IF(TRIM(LOWER(F11704))="Neurology","Neurology",IF(TRIM(LOWER(F11704))="general ward","General",IF(TRIM(LOWER(F11704))="general","General",IF(TRIM(LOWER(F11704))="cardiology","Cardiology",IF(TRIM(LOWER(F11704))="Cardiology","Cardiology",IF(TRIM(LOWER(F11704))="Peads","Pediatrics",IF(TRIM(LOWER(F11704))="Pediatrics","Pediatrics",IF(TRIM(LOWER(F11704))="orthopedics","Orthopedics",IF(TRIM(LOWER(F11704))="Neurology","Neurology",IF(TRIM(LOWER(F11704))="Oncology","Oncology")))))))))))</f>
        <v>Oncology</v>
      </c>
      <c r="P11704" s="3" t="str">
        <f t="shared" si="1092"/>
        <v>Government</v>
      </c>
      <c r="Q11704" s="5">
        <f t="shared" si="1093"/>
        <v>16</v>
      </c>
      <c r="R11704" s="1">
        <f t="shared" si="1094"/>
        <v>301533.39</v>
      </c>
      <c r="S11704" s="1">
        <f t="shared" si="1095"/>
        <v>0</v>
      </c>
      <c r="T11704" s="1" t="str">
        <f t="shared" si="1096"/>
        <v>0-17</v>
      </c>
      <c r="U11704" s="1" t="str">
        <f t="shared" si="1097"/>
        <v>Yes</v>
      </c>
    </row>
    <row r="11705" spans="1:21">
      <c r="A11705" s="1">
        <v>11704</v>
      </c>
      <c r="B11705" s="1">
        <v>77</v>
      </c>
      <c r="C11705" s="1" t="s">
        <v>44</v>
      </c>
      <c r="D11705" s="2">
        <v>45260</v>
      </c>
      <c r="E11705" s="2">
        <v>45273</v>
      </c>
      <c r="F11705" s="1" t="s">
        <v>35</v>
      </c>
      <c r="G11705" s="1" t="s">
        <v>33</v>
      </c>
      <c r="H11705" s="1" t="s">
        <v>47</v>
      </c>
      <c r="I11705" s="1">
        <v>42325.23</v>
      </c>
      <c r="J11705" s="1" t="s">
        <v>17</v>
      </c>
      <c r="K11705" s="1" t="s">
        <v>38</v>
      </c>
      <c r="N11705" s="3" t="str">
        <f>IF(LEFT(LOWER(C11705),1)="m","Male",IF(LEFT(LOWER(C11705),1)="f","Female","Unknown"))</f>
        <v>Female</v>
      </c>
      <c r="O11705" s="4" t="str">
        <f>IF(TRIM(LOWER(F11705))="neuro","Neurology",IF(TRIM(LOWER(F11705))="Neurology","Neurology",IF(TRIM(LOWER(F11705))="general ward","General",IF(TRIM(LOWER(F11705))="general","General",IF(TRIM(LOWER(F11705))="cardiology","Cardiology",IF(TRIM(LOWER(F11705))="Cardiology","Cardiology",IF(TRIM(LOWER(F11705))="Peads","Pediatrics",IF(TRIM(LOWER(F11705))="Pediatrics","Pediatrics",IF(TRIM(LOWER(F11705))="orthopedics","Orthopedics",IF(TRIM(LOWER(F11705))="Neurology","Neurology",IF(TRIM(LOWER(F11705))="Oncology","Oncology")))))))))))</f>
        <v>Cardiology</v>
      </c>
      <c r="P11705" s="3" t="str">
        <f t="shared" si="1092"/>
        <v>Self</v>
      </c>
      <c r="Q11705" s="5">
        <f t="shared" si="1093"/>
        <v>13</v>
      </c>
      <c r="R11705" s="1">
        <f t="shared" si="1094"/>
        <v>42325.23</v>
      </c>
      <c r="S11705" s="1">
        <f t="shared" si="1095"/>
        <v>0</v>
      </c>
      <c r="T11705" s="1" t="str">
        <f t="shared" si="1096"/>
        <v>66+</v>
      </c>
      <c r="U11705" s="1" t="str">
        <f t="shared" si="1097"/>
        <v>Yes</v>
      </c>
    </row>
    <row r="11706" spans="1:21">
      <c r="A11706" s="1">
        <v>11705</v>
      </c>
      <c r="B11706" s="1">
        <v>52</v>
      </c>
      <c r="C11706" s="1" t="s">
        <v>29</v>
      </c>
      <c r="D11706" s="2">
        <v>45379</v>
      </c>
      <c r="E11706" s="2">
        <v>45380</v>
      </c>
      <c r="F11706" s="1" t="s">
        <v>30</v>
      </c>
      <c r="G11706" s="1" t="s">
        <v>31</v>
      </c>
      <c r="I11706" s="1">
        <v>194650.78</v>
      </c>
      <c r="J11706" s="1" t="s">
        <v>16</v>
      </c>
      <c r="K11706" s="1" t="s">
        <v>42</v>
      </c>
      <c r="N11706" s="3" t="str">
        <f>IF(LEFT(LOWER(C11706),1)="m","Male",IF(LEFT(LOWER(C11706),1)="f","Female","Unknown"))</f>
        <v>Female</v>
      </c>
      <c r="O11706" s="4" t="str">
        <f>IF(TRIM(LOWER(F11706))="neuro","Neurology",IF(TRIM(LOWER(F11706))="Neurology","Neurology",IF(TRIM(LOWER(F11706))="general ward","General",IF(TRIM(LOWER(F11706))="general","General",IF(TRIM(LOWER(F11706))="cardiology","Cardiology",IF(TRIM(LOWER(F11706))="Cardiology","Cardiology",IF(TRIM(LOWER(F11706))="Peads","Pediatrics",IF(TRIM(LOWER(F11706))="Pediatrics","Pediatrics",IF(TRIM(LOWER(F11706))="orthopedics","Orthopedics",IF(TRIM(LOWER(F11706))="Neurology","Neurology",IF(TRIM(LOWER(F11706))="Oncology","Oncology")))))))))))</f>
        <v>Pediatrics</v>
      </c>
      <c r="P11706" s="3" t="str">
        <f t="shared" si="1092"/>
        <v>Private</v>
      </c>
      <c r="Q11706" s="5">
        <f t="shared" si="1093"/>
        <v>1</v>
      </c>
      <c r="R11706" s="1">
        <f t="shared" si="1094"/>
        <v>194650.78</v>
      </c>
      <c r="S11706" s="1">
        <f t="shared" si="1095"/>
        <v>0</v>
      </c>
      <c r="T11706" s="1" t="str">
        <f t="shared" si="1096"/>
        <v>51-65</v>
      </c>
      <c r="U11706" s="1" t="str">
        <f t="shared" si="1097"/>
        <v>Yes</v>
      </c>
    </row>
    <row r="11707" spans="1:21">
      <c r="A11707" s="1">
        <v>11706</v>
      </c>
      <c r="B11707" s="1">
        <v>52</v>
      </c>
      <c r="C11707" s="1" t="s">
        <v>12</v>
      </c>
      <c r="D11707" s="2">
        <v>45654</v>
      </c>
      <c r="E11707" s="2">
        <v>45668</v>
      </c>
      <c r="F11707" s="1" t="s">
        <v>43</v>
      </c>
      <c r="G11707" s="1" t="s">
        <v>33</v>
      </c>
      <c r="H11707" s="1" t="s">
        <v>23</v>
      </c>
      <c r="I11707" s="1">
        <v>70895.070000000007</v>
      </c>
      <c r="J11707" s="1" t="s">
        <v>38</v>
      </c>
      <c r="K11707" s="1" t="s">
        <v>17</v>
      </c>
      <c r="N11707" s="3" t="str">
        <f>IF(LEFT(LOWER(C11707),1)="m","Male",IF(LEFT(LOWER(C11707),1)="f","Female","Unknown"))</f>
        <v>Unknown</v>
      </c>
      <c r="O11707" s="4" t="str">
        <f>IF(TRIM(LOWER(F11707))="neuro","Neurology",IF(TRIM(LOWER(F11707))="Neurology","Neurology",IF(TRIM(LOWER(F11707))="general ward","General",IF(TRIM(LOWER(F11707))="general","General",IF(TRIM(LOWER(F11707))="cardiology","Cardiology",IF(TRIM(LOWER(F11707))="Cardiology","Cardiology",IF(TRIM(LOWER(F11707))="Peads","Pediatrics",IF(TRIM(LOWER(F11707))="Pediatrics","Pediatrics",IF(TRIM(LOWER(F11707))="orthopedics","Orthopedics",IF(TRIM(LOWER(F11707))="Neurology","Neurology",IF(TRIM(LOWER(F11707))="Oncology","Oncology")))))))))))</f>
        <v>Orthopedics</v>
      </c>
      <c r="P11707" s="3" t="str">
        <f t="shared" si="1092"/>
        <v>Self</v>
      </c>
      <c r="Q11707" s="5">
        <f t="shared" si="1093"/>
        <v>14</v>
      </c>
      <c r="R11707" s="1">
        <f t="shared" si="1094"/>
        <v>70895.070000000007</v>
      </c>
      <c r="S11707" s="1">
        <f t="shared" si="1095"/>
        <v>1</v>
      </c>
      <c r="T11707" s="1" t="str">
        <f t="shared" si="1096"/>
        <v>51-65</v>
      </c>
      <c r="U11707" s="1" t="str">
        <f t="shared" si="1097"/>
        <v>No</v>
      </c>
    </row>
    <row r="11708" spans="1:21">
      <c r="A11708" s="1">
        <v>11707</v>
      </c>
      <c r="B11708" s="1">
        <v>28</v>
      </c>
      <c r="C11708" s="1" t="s">
        <v>27</v>
      </c>
      <c r="D11708" s="2">
        <v>45319</v>
      </c>
      <c r="E11708" s="2">
        <v>45320</v>
      </c>
      <c r="F11708" s="1" t="s">
        <v>43</v>
      </c>
      <c r="G11708" s="1" t="s">
        <v>46</v>
      </c>
      <c r="H11708" s="1" t="s">
        <v>39</v>
      </c>
      <c r="I11708" s="1">
        <v>124521.84</v>
      </c>
      <c r="J11708" s="1" t="s">
        <v>25</v>
      </c>
      <c r="K11708" s="1" t="s">
        <v>17</v>
      </c>
      <c r="N11708" s="3" t="str">
        <f>IF(LEFT(LOWER(C11708),1)="m","Male",IF(LEFT(LOWER(C11708),1)="f","Female","Unknown"))</f>
        <v>Male</v>
      </c>
      <c r="O11708" s="4" t="str">
        <f>IF(TRIM(LOWER(F11708))="neuro","Neurology",IF(TRIM(LOWER(F11708))="Neurology","Neurology",IF(TRIM(LOWER(F11708))="general ward","General",IF(TRIM(LOWER(F11708))="general","General",IF(TRIM(LOWER(F11708))="cardiology","Cardiology",IF(TRIM(LOWER(F11708))="Cardiology","Cardiology",IF(TRIM(LOWER(F11708))="Peads","Pediatrics",IF(TRIM(LOWER(F11708))="Pediatrics","Pediatrics",IF(TRIM(LOWER(F11708))="orthopedics","Orthopedics",IF(TRIM(LOWER(F11708))="Neurology","Neurology",IF(TRIM(LOWER(F11708))="Oncology","Oncology")))))))))))</f>
        <v>Orthopedics</v>
      </c>
      <c r="P11708" s="3" t="str">
        <f t="shared" si="1092"/>
        <v>Self</v>
      </c>
      <c r="Q11708" s="5">
        <f t="shared" si="1093"/>
        <v>1</v>
      </c>
      <c r="R11708" s="1">
        <f t="shared" si="1094"/>
        <v>124521.84</v>
      </c>
      <c r="S11708" s="1">
        <f t="shared" si="1095"/>
        <v>1</v>
      </c>
      <c r="T11708" s="1" t="str">
        <f t="shared" si="1096"/>
        <v>18-35</v>
      </c>
      <c r="U11708" s="1" t="str">
        <f t="shared" si="1097"/>
        <v>Yes</v>
      </c>
    </row>
    <row r="11709" spans="1:21">
      <c r="A11709" s="1">
        <v>11708</v>
      </c>
      <c r="B11709" s="1">
        <v>3</v>
      </c>
      <c r="C11709" s="1" t="s">
        <v>12</v>
      </c>
      <c r="D11709" s="2">
        <v>45159</v>
      </c>
      <c r="E11709" s="2">
        <v>45179</v>
      </c>
      <c r="F11709" s="1" t="s">
        <v>28</v>
      </c>
      <c r="G11709" s="1" t="s">
        <v>31</v>
      </c>
      <c r="H11709" s="1" t="s">
        <v>39</v>
      </c>
      <c r="I11709" s="1">
        <v>164598.60999999999</v>
      </c>
      <c r="J11709" s="1" t="s">
        <v>16</v>
      </c>
      <c r="K11709" s="1" t="s">
        <v>17</v>
      </c>
      <c r="N11709" s="3" t="str">
        <f>IF(LEFT(LOWER(C11709),1)="m","Male",IF(LEFT(LOWER(C11709),1)="f","Female","Unknown"))</f>
        <v>Unknown</v>
      </c>
      <c r="O11709" s="4" t="str">
        <f>IF(TRIM(LOWER(F11709))="neuro","Neurology",IF(TRIM(LOWER(F11709))="Neurology","Neurology",IF(TRIM(LOWER(F11709))="general ward","General",IF(TRIM(LOWER(F11709))="general","General",IF(TRIM(LOWER(F11709))="cardiology","Cardiology",IF(TRIM(LOWER(F11709))="Cardiology","Cardiology",IF(TRIM(LOWER(F11709))="Peads","Pediatrics",IF(TRIM(LOWER(F11709))="Pediatrics","Pediatrics",IF(TRIM(LOWER(F11709))="orthopedics","Orthopedics",IF(TRIM(LOWER(F11709))="Neurology","Neurology",IF(TRIM(LOWER(F11709))="Oncology","Oncology")))))))))))</f>
        <v>Orthopedics</v>
      </c>
      <c r="P11709" s="3" t="str">
        <f t="shared" si="1092"/>
        <v>Private</v>
      </c>
      <c r="Q11709" s="5">
        <f t="shared" si="1093"/>
        <v>20</v>
      </c>
      <c r="R11709" s="1">
        <f t="shared" si="1094"/>
        <v>164598.60999999999</v>
      </c>
      <c r="S11709" s="1">
        <f t="shared" si="1095"/>
        <v>1</v>
      </c>
      <c r="T11709" s="1" t="str">
        <f t="shared" si="1096"/>
        <v>0-17</v>
      </c>
      <c r="U11709" s="1" t="str">
        <f t="shared" si="1097"/>
        <v>Yes</v>
      </c>
    </row>
    <row r="11710" spans="1:21">
      <c r="A11710" s="1">
        <v>11709</v>
      </c>
      <c r="B11710" s="1">
        <v>78</v>
      </c>
      <c r="C11710" s="1" t="s">
        <v>29</v>
      </c>
      <c r="D11710" s="2">
        <v>45164</v>
      </c>
      <c r="E11710" s="2">
        <v>45168</v>
      </c>
      <c r="F11710" s="1" t="s">
        <v>40</v>
      </c>
      <c r="G11710" s="1" t="s">
        <v>41</v>
      </c>
      <c r="H11710" s="1" t="s">
        <v>47</v>
      </c>
      <c r="I11710" s="1">
        <v>240676.51</v>
      </c>
      <c r="J11710" s="1" t="s">
        <v>17</v>
      </c>
      <c r="K11710" s="1" t="s">
        <v>16</v>
      </c>
      <c r="N11710" s="3" t="str">
        <f>IF(LEFT(LOWER(C11710),1)="m","Male",IF(LEFT(LOWER(C11710),1)="f","Female","Unknown"))</f>
        <v>Female</v>
      </c>
      <c r="O11710" s="4" t="str">
        <f>IF(TRIM(LOWER(F11710))="neuro","Neurology",IF(TRIM(LOWER(F11710))="Neurology","Neurology",IF(TRIM(LOWER(F11710))="general ward","General",IF(TRIM(LOWER(F11710))="general","General",IF(TRIM(LOWER(F11710))="cardiology","Cardiology",IF(TRIM(LOWER(F11710))="Cardiology","Cardiology",IF(TRIM(LOWER(F11710))="Peads","Pediatrics",IF(TRIM(LOWER(F11710))="Pediatrics","Pediatrics",IF(TRIM(LOWER(F11710))="orthopedics","Orthopedics",IF(TRIM(LOWER(F11710))="Neurology","Neurology",IF(TRIM(LOWER(F11710))="Oncology","Oncology")))))))))))</f>
        <v>Pediatrics</v>
      </c>
      <c r="P11710" s="3" t="str">
        <f t="shared" si="1092"/>
        <v>Unknown</v>
      </c>
      <c r="Q11710" s="5">
        <f t="shared" si="1093"/>
        <v>4</v>
      </c>
      <c r="R11710" s="1">
        <f t="shared" si="1094"/>
        <v>240676.51</v>
      </c>
      <c r="S11710" s="1">
        <f t="shared" si="1095"/>
        <v>1</v>
      </c>
      <c r="T11710" s="1" t="str">
        <f t="shared" si="1096"/>
        <v>66+</v>
      </c>
      <c r="U11710" s="1" t="str">
        <f t="shared" si="1097"/>
        <v>Yes</v>
      </c>
    </row>
    <row r="11711" spans="1:21">
      <c r="A11711" s="1">
        <v>11710</v>
      </c>
      <c r="C11711" s="1" t="s">
        <v>29</v>
      </c>
      <c r="D11711" s="2">
        <v>45081</v>
      </c>
      <c r="E11711" s="2">
        <v>45087</v>
      </c>
      <c r="F11711" s="1" t="s">
        <v>45</v>
      </c>
      <c r="G11711" s="1" t="s">
        <v>33</v>
      </c>
      <c r="H11711" s="1" t="s">
        <v>48</v>
      </c>
      <c r="I11711" s="1">
        <v>275341.46000000002</v>
      </c>
      <c r="J11711" s="1" t="s">
        <v>16</v>
      </c>
      <c r="K11711" s="1" t="s">
        <v>16</v>
      </c>
      <c r="N11711" s="3" t="str">
        <f>IF(LEFT(LOWER(C11711),1)="m","Male",IF(LEFT(LOWER(C11711),1)="f","Female","Unknown"))</f>
        <v>Female</v>
      </c>
      <c r="O11711" s="4" t="str">
        <f>IF(TRIM(LOWER(F11711))="neuro","Neurology",IF(TRIM(LOWER(F11711))="Neurology","Neurology",IF(TRIM(LOWER(F11711))="general ward","General",IF(TRIM(LOWER(F11711))="general","General",IF(TRIM(LOWER(F11711))="cardiology","Cardiology",IF(TRIM(LOWER(F11711))="Cardiology","Cardiology",IF(TRIM(LOWER(F11711))="Peads","Pediatrics",IF(TRIM(LOWER(F11711))="Pediatrics","Pediatrics",IF(TRIM(LOWER(F11711))="orthopedics","Orthopedics",IF(TRIM(LOWER(F11711))="Neurology","Neurology",IF(TRIM(LOWER(F11711))="Oncology","Oncology")))))))))))</f>
        <v>Neurology</v>
      </c>
      <c r="P11711" s="3" t="str">
        <f t="shared" si="1092"/>
        <v>Self</v>
      </c>
      <c r="Q11711" s="5">
        <f t="shared" si="1093"/>
        <v>6</v>
      </c>
      <c r="R11711" s="1">
        <f t="shared" si="1094"/>
        <v>275341.46000000002</v>
      </c>
      <c r="S11711" s="1">
        <f t="shared" si="1095"/>
        <v>1</v>
      </c>
      <c r="T11711" s="1" t="str">
        <f t="shared" si="1096"/>
        <v>0-17</v>
      </c>
      <c r="U11711" s="1" t="str">
        <f t="shared" si="1097"/>
        <v>Yes</v>
      </c>
    </row>
    <row r="11712" spans="1:21">
      <c r="A11712" s="1">
        <v>11711</v>
      </c>
      <c r="B11712" s="1">
        <v>14</v>
      </c>
      <c r="C11712" s="1" t="s">
        <v>26</v>
      </c>
      <c r="D11712" s="2">
        <v>45608</v>
      </c>
      <c r="E11712" s="2">
        <v>45626</v>
      </c>
      <c r="F11712" s="1" t="s">
        <v>49</v>
      </c>
      <c r="G11712" s="1" t="s">
        <v>22</v>
      </c>
      <c r="H11712" s="1" t="s">
        <v>37</v>
      </c>
      <c r="I11712" s="1">
        <v>318894.46000000002</v>
      </c>
      <c r="J11712" s="1" t="s">
        <v>25</v>
      </c>
      <c r="K11712" s="1" t="s">
        <v>17</v>
      </c>
      <c r="N11712" s="3" t="str">
        <f>IF(LEFT(LOWER(C11712),1)="m","Male",IF(LEFT(LOWER(C11712),1)="f","Female","Unknown"))</f>
        <v>Female</v>
      </c>
      <c r="O11712" s="4" t="str">
        <f>IF(TRIM(LOWER(F11712))="neuro","Neurology",IF(TRIM(LOWER(F11712))="Neurology","Neurology",IF(TRIM(LOWER(F11712))="general ward","General",IF(TRIM(LOWER(F11712))="general","General",IF(TRIM(LOWER(F11712))="cardiology","Cardiology",IF(TRIM(LOWER(F11712))="Cardiology","Cardiology",IF(TRIM(LOWER(F11712))="Peads","Pediatrics",IF(TRIM(LOWER(F11712))="Pediatrics","Pediatrics",IF(TRIM(LOWER(F11712))="orthopedics","Orthopedics",IF(TRIM(LOWER(F11712))="Neurology","Neurology",IF(TRIM(LOWER(F11712))="Oncology","Oncology")))))))))))</f>
        <v>Oncology</v>
      </c>
      <c r="P11712" s="3" t="str">
        <f t="shared" si="1092"/>
        <v>Government</v>
      </c>
      <c r="Q11712" s="5">
        <f t="shared" si="1093"/>
        <v>18</v>
      </c>
      <c r="R11712" s="1">
        <f t="shared" si="1094"/>
        <v>318894.46000000002</v>
      </c>
      <c r="S11712" s="1">
        <f t="shared" si="1095"/>
        <v>1</v>
      </c>
      <c r="T11712" s="1" t="str">
        <f t="shared" si="1096"/>
        <v>0-17</v>
      </c>
      <c r="U11712" s="1" t="str">
        <f t="shared" si="1097"/>
        <v>Yes</v>
      </c>
    </row>
    <row r="11713" spans="1:21">
      <c r="A11713" s="1">
        <v>11712</v>
      </c>
      <c r="C11713" s="1" t="s">
        <v>12</v>
      </c>
      <c r="D11713" s="2">
        <v>45060</v>
      </c>
      <c r="E11713" s="2">
        <v>45069</v>
      </c>
      <c r="F11713" s="1" t="s">
        <v>50</v>
      </c>
      <c r="G11713" s="1" t="s">
        <v>22</v>
      </c>
      <c r="H11713" s="1" t="s">
        <v>37</v>
      </c>
      <c r="I11713" s="1">
        <v>126098.65</v>
      </c>
      <c r="J11713" s="1" t="s">
        <v>38</v>
      </c>
      <c r="K11713" s="1" t="s">
        <v>16</v>
      </c>
      <c r="N11713" s="3" t="str">
        <f>IF(LEFT(LOWER(C11713),1)="m","Male",IF(LEFT(LOWER(C11713),1)="f","Female","Unknown"))</f>
        <v>Unknown</v>
      </c>
      <c r="O11713" s="4" t="str">
        <f>IF(TRIM(LOWER(F11713))="neuro","Neurology",IF(TRIM(LOWER(F11713))="Neurology","Neurology",IF(TRIM(LOWER(F11713))="general ward","General",IF(TRIM(LOWER(F11713))="general","General",IF(TRIM(LOWER(F11713))="cardiology","Cardiology",IF(TRIM(LOWER(F11713))="Cardiology","Cardiology",IF(TRIM(LOWER(F11713))="Peads","Pediatrics",IF(TRIM(LOWER(F11713))="Pediatrics","Pediatrics",IF(TRIM(LOWER(F11713))="orthopedics","Orthopedics",IF(TRIM(LOWER(F11713))="Neurology","Neurology",IF(TRIM(LOWER(F11713))="Oncology","Oncology")))))))))))</f>
        <v>Cardiology</v>
      </c>
      <c r="P11713" s="3" t="str">
        <f t="shared" si="1092"/>
        <v>Government</v>
      </c>
      <c r="Q11713" s="5">
        <f t="shared" si="1093"/>
        <v>9</v>
      </c>
      <c r="R11713" s="1">
        <f t="shared" si="1094"/>
        <v>126098.65</v>
      </c>
      <c r="S11713" s="1">
        <f t="shared" si="1095"/>
        <v>1</v>
      </c>
      <c r="T11713" s="1" t="str">
        <f t="shared" si="1096"/>
        <v>0-17</v>
      </c>
      <c r="U11713" s="1" t="str">
        <f t="shared" si="1097"/>
        <v>No</v>
      </c>
    </row>
    <row r="11714" spans="1:21">
      <c r="A11714" s="1">
        <v>11713</v>
      </c>
      <c r="C11714" s="1" t="s">
        <v>29</v>
      </c>
      <c r="D11714" s="2">
        <v>45009</v>
      </c>
      <c r="E11714" s="2">
        <v>45018</v>
      </c>
      <c r="F11714" s="1" t="s">
        <v>28</v>
      </c>
      <c r="G11714" s="1" t="s">
        <v>31</v>
      </c>
      <c r="H11714" s="1" t="s">
        <v>51</v>
      </c>
      <c r="I11714" s="1">
        <v>135385.37</v>
      </c>
      <c r="J11714" s="1" t="s">
        <v>38</v>
      </c>
      <c r="K11714" s="1" t="s">
        <v>38</v>
      </c>
      <c r="N11714" s="3" t="str">
        <f>IF(LEFT(LOWER(C11714),1)="m","Male",IF(LEFT(LOWER(C11714),1)="f","Female","Unknown"))</f>
        <v>Female</v>
      </c>
      <c r="O11714" s="4" t="str">
        <f>IF(TRIM(LOWER(F11714))="neuro","Neurology",IF(TRIM(LOWER(F11714))="Neurology","Neurology",IF(TRIM(LOWER(F11714))="general ward","General",IF(TRIM(LOWER(F11714))="general","General",IF(TRIM(LOWER(F11714))="cardiology","Cardiology",IF(TRIM(LOWER(F11714))="Cardiology","Cardiology",IF(TRIM(LOWER(F11714))="Peads","Pediatrics",IF(TRIM(LOWER(F11714))="Pediatrics","Pediatrics",IF(TRIM(LOWER(F11714))="orthopedics","Orthopedics",IF(TRIM(LOWER(F11714))="Neurology","Neurology",IF(TRIM(LOWER(F11714))="Oncology","Oncology")))))))))))</f>
        <v>Orthopedics</v>
      </c>
      <c r="P11714" s="3" t="str">
        <f t="shared" si="1092"/>
        <v>Private</v>
      </c>
      <c r="Q11714" s="5">
        <f t="shared" si="1093"/>
        <v>9</v>
      </c>
      <c r="R11714" s="1">
        <f t="shared" si="1094"/>
        <v>135385.37</v>
      </c>
      <c r="S11714" s="1">
        <f t="shared" si="1095"/>
        <v>0</v>
      </c>
      <c r="T11714" s="1" t="str">
        <f t="shared" si="1096"/>
        <v>0-17</v>
      </c>
      <c r="U11714" s="1" t="str">
        <f t="shared" si="1097"/>
        <v>No</v>
      </c>
    </row>
    <row r="11715" spans="1:21">
      <c r="A11715" s="1">
        <v>11714</v>
      </c>
      <c r="B11715" s="1">
        <v>65</v>
      </c>
      <c r="C11715" s="1" t="s">
        <v>44</v>
      </c>
      <c r="D11715" s="2">
        <v>45045</v>
      </c>
      <c r="E11715" s="2">
        <v>45063</v>
      </c>
      <c r="F11715" s="1" t="s">
        <v>43</v>
      </c>
      <c r="G11715" s="1" t="s">
        <v>22</v>
      </c>
      <c r="H11715" s="1" t="s">
        <v>48</v>
      </c>
      <c r="I11715" s="1">
        <v>188699.48</v>
      </c>
      <c r="J11715" s="1" t="s">
        <v>42</v>
      </c>
      <c r="K11715" s="1" t="s">
        <v>16</v>
      </c>
      <c r="N11715" s="3" t="str">
        <f>IF(LEFT(LOWER(C11715),1)="m","Male",IF(LEFT(LOWER(C11715),1)="f","Female","Unknown"))</f>
        <v>Female</v>
      </c>
      <c r="O11715" s="4" t="str">
        <f>IF(TRIM(LOWER(F11715))="neuro","Neurology",IF(TRIM(LOWER(F11715))="Neurology","Neurology",IF(TRIM(LOWER(F11715))="general ward","General",IF(TRIM(LOWER(F11715))="general","General",IF(TRIM(LOWER(F11715))="cardiology","Cardiology",IF(TRIM(LOWER(F11715))="Cardiology","Cardiology",IF(TRIM(LOWER(F11715))="Peads","Pediatrics",IF(TRIM(LOWER(F11715))="Pediatrics","Pediatrics",IF(TRIM(LOWER(F11715))="orthopedics","Orthopedics",IF(TRIM(LOWER(F11715))="Neurology","Neurology",IF(TRIM(LOWER(F11715))="Oncology","Oncology")))))))))))</f>
        <v>Orthopedics</v>
      </c>
      <c r="P11715" s="3" t="str">
        <f t="shared" ref="P11715:P11778" si="1098">IF(LOWER(G11715)="private","Private",
IF(LOWER(G11715)="govt","Government",
IF(LOWER(G11715)="government","Government",
IF(LOWER(G11715)="self","Self","Unknown"))))</f>
        <v>Government</v>
      </c>
      <c r="Q11715" s="5">
        <f t="shared" ref="Q11715:Q11778" si="1099">IF(E11715&lt;D11715,"",E11715-D11715)</f>
        <v>18</v>
      </c>
      <c r="R11715" s="1">
        <f t="shared" ref="R11715:R11778" si="1100">IF(I11715&lt;0,"",I11715)</f>
        <v>188699.48</v>
      </c>
      <c r="S11715" s="1">
        <f t="shared" ref="S11715:S11778" si="1101">IF(OR(K11715="Yes",K11715="YES",K11715="Y"),1,0)</f>
        <v>1</v>
      </c>
      <c r="T11715" s="1" t="str">
        <f t="shared" ref="T11715:T11778" si="1102">IF(B11715&lt;18,"0-17",                                                  IF(B11715&lt;36,"18-35",
IF(B11715&lt;51,"36-50",
IF(B11715&lt;66,"51-65","66+"))))</f>
        <v>51-65</v>
      </c>
      <c r="U11715" s="1" t="str">
        <f t="shared" ref="U11715:U11778" si="1103">IF(OR(TRIM(UPPER(J11715))="YES",TRIM(UPPER(J11715))="Y"),"Yes",
IF(OR(TRIM(UPPER(J11715))="NO",TRIM(UPPER(J11715))="N"),"No","Unknown"))</f>
        <v>No</v>
      </c>
    </row>
    <row r="11716" spans="1:21">
      <c r="A11716" s="1">
        <v>11715</v>
      </c>
      <c r="B11716" s="1">
        <v>62</v>
      </c>
      <c r="C11716" s="1" t="s">
        <v>12</v>
      </c>
      <c r="D11716" s="2">
        <v>45350</v>
      </c>
      <c r="E11716" s="2">
        <v>45363</v>
      </c>
      <c r="F11716" s="1" t="s">
        <v>45</v>
      </c>
      <c r="G11716" s="1" t="s">
        <v>33</v>
      </c>
      <c r="H11716" s="1" t="s">
        <v>37</v>
      </c>
      <c r="I11716" s="1">
        <v>134739</v>
      </c>
      <c r="J11716" s="1" t="s">
        <v>16</v>
      </c>
      <c r="K11716" s="1" t="s">
        <v>16</v>
      </c>
      <c r="N11716" s="3" t="str">
        <f>IF(LEFT(LOWER(C11716),1)="m","Male",IF(LEFT(LOWER(C11716),1)="f","Female","Unknown"))</f>
        <v>Unknown</v>
      </c>
      <c r="O11716" s="4" t="str">
        <f>IF(TRIM(LOWER(F11716))="neuro","Neurology",IF(TRIM(LOWER(F11716))="Neurology","Neurology",IF(TRIM(LOWER(F11716))="general ward","General",IF(TRIM(LOWER(F11716))="general","General",IF(TRIM(LOWER(F11716))="cardiology","Cardiology",IF(TRIM(LOWER(F11716))="Cardiology","Cardiology",IF(TRIM(LOWER(F11716))="Peads","Pediatrics",IF(TRIM(LOWER(F11716))="Pediatrics","Pediatrics",IF(TRIM(LOWER(F11716))="orthopedics","Orthopedics",IF(TRIM(LOWER(F11716))="Neurology","Neurology",IF(TRIM(LOWER(F11716))="Oncology","Oncology")))))))))))</f>
        <v>Neurology</v>
      </c>
      <c r="P11716" s="3" t="str">
        <f t="shared" si="1098"/>
        <v>Self</v>
      </c>
      <c r="Q11716" s="5">
        <f t="shared" si="1099"/>
        <v>13</v>
      </c>
      <c r="R11716" s="1">
        <f t="shared" si="1100"/>
        <v>134739</v>
      </c>
      <c r="S11716" s="1">
        <f t="shared" si="1101"/>
        <v>1</v>
      </c>
      <c r="T11716" s="1" t="str">
        <f t="shared" si="1102"/>
        <v>51-65</v>
      </c>
      <c r="U11716" s="1" t="str">
        <f t="shared" si="1103"/>
        <v>Yes</v>
      </c>
    </row>
    <row r="11717" spans="1:21">
      <c r="A11717" s="1">
        <v>11716</v>
      </c>
      <c r="B11717" s="1">
        <v>41</v>
      </c>
      <c r="C11717" s="1" t="s">
        <v>18</v>
      </c>
      <c r="D11717" s="2">
        <v>45079</v>
      </c>
      <c r="E11717" s="2">
        <v>45084</v>
      </c>
      <c r="F11717" s="1" t="s">
        <v>52</v>
      </c>
      <c r="G11717" s="1" t="s">
        <v>31</v>
      </c>
      <c r="H11717" s="1" t="s">
        <v>39</v>
      </c>
      <c r="I11717" s="1">
        <v>137697.46</v>
      </c>
      <c r="J11717" s="1" t="s">
        <v>38</v>
      </c>
      <c r="K11717" s="1" t="s">
        <v>42</v>
      </c>
      <c r="N11717" s="3" t="str">
        <f>IF(LEFT(LOWER(C11717),1)="m","Male",IF(LEFT(LOWER(C11717),1)="f","Female","Unknown"))</f>
        <v>Male</v>
      </c>
      <c r="O11717" s="4" t="str">
        <f>IF(TRIM(LOWER(F11717))="neuro","Neurology",IF(TRIM(LOWER(F11717))="Neurology","Neurology",IF(TRIM(LOWER(F11717))="general ward","General",IF(TRIM(LOWER(F11717))="general","General",IF(TRIM(LOWER(F11717))="cardiology","Cardiology",IF(TRIM(LOWER(F11717))="Cardiology","Cardiology",IF(TRIM(LOWER(F11717))="Peads","Pediatrics",IF(TRIM(LOWER(F11717))="Pediatrics","Pediatrics",IF(TRIM(LOWER(F11717))="orthopedics","Orthopedics",IF(TRIM(LOWER(F11717))="Neurology","Neurology",IF(TRIM(LOWER(F11717))="Oncology","Oncology")))))))))))</f>
        <v>Oncology</v>
      </c>
      <c r="P11717" s="3" t="str">
        <f t="shared" si="1098"/>
        <v>Private</v>
      </c>
      <c r="Q11717" s="5">
        <f t="shared" si="1099"/>
        <v>5</v>
      </c>
      <c r="R11717" s="1">
        <f t="shared" si="1100"/>
        <v>137697.46</v>
      </c>
      <c r="S11717" s="1">
        <f t="shared" si="1101"/>
        <v>0</v>
      </c>
      <c r="T11717" s="1" t="str">
        <f t="shared" si="1102"/>
        <v>36-50</v>
      </c>
      <c r="U11717" s="1" t="str">
        <f t="shared" si="1103"/>
        <v>No</v>
      </c>
    </row>
    <row r="11718" spans="1:21">
      <c r="A11718" s="1">
        <v>11717</v>
      </c>
      <c r="B11718" s="1">
        <v>56</v>
      </c>
      <c r="C11718" s="1" t="s">
        <v>29</v>
      </c>
      <c r="D11718" s="2">
        <v>45020</v>
      </c>
      <c r="E11718" s="2">
        <v>45022</v>
      </c>
      <c r="F11718" s="1" t="s">
        <v>19</v>
      </c>
      <c r="G11718" s="1" t="s">
        <v>41</v>
      </c>
      <c r="H11718" s="1" t="s">
        <v>37</v>
      </c>
      <c r="I11718" s="1">
        <v>186568.97</v>
      </c>
      <c r="J11718" s="1" t="s">
        <v>16</v>
      </c>
      <c r="K11718" s="1" t="s">
        <v>16</v>
      </c>
      <c r="N11718" s="3" t="str">
        <f>IF(LEFT(LOWER(C11718),1)="m","Male",IF(LEFT(LOWER(C11718),1)="f","Female","Unknown"))</f>
        <v>Female</v>
      </c>
      <c r="O11718" s="4" t="str">
        <f>IF(TRIM(LOWER(F11718))="neuro","Neurology",IF(TRIM(LOWER(F11718))="Neurology","Neurology",IF(TRIM(LOWER(F11718))="general ward","General",IF(TRIM(LOWER(F11718))="general","General",IF(TRIM(LOWER(F11718))="cardiology","Cardiology",IF(TRIM(LOWER(F11718))="Cardiology","Cardiology",IF(TRIM(LOWER(F11718))="Peads","Pediatrics",IF(TRIM(LOWER(F11718))="Pediatrics","Pediatrics",IF(TRIM(LOWER(F11718))="orthopedics","Orthopedics",IF(TRIM(LOWER(F11718))="Neurology","Neurology",IF(TRIM(LOWER(F11718))="Oncology","Oncology")))))))))))</f>
        <v>General</v>
      </c>
      <c r="P11718" s="3" t="str">
        <f t="shared" si="1098"/>
        <v>Unknown</v>
      </c>
      <c r="Q11718" s="5">
        <f t="shared" si="1099"/>
        <v>2</v>
      </c>
      <c r="R11718" s="1">
        <f t="shared" si="1100"/>
        <v>186568.97</v>
      </c>
      <c r="S11718" s="1">
        <f t="shared" si="1101"/>
        <v>1</v>
      </c>
      <c r="T11718" s="1" t="str">
        <f t="shared" si="1102"/>
        <v>51-65</v>
      </c>
      <c r="U11718" s="1" t="str">
        <f t="shared" si="1103"/>
        <v>Yes</v>
      </c>
    </row>
    <row r="11719" spans="1:21">
      <c r="A11719" s="1">
        <v>11718</v>
      </c>
      <c r="B11719" s="1">
        <v>43</v>
      </c>
      <c r="C11719" s="1" t="s">
        <v>18</v>
      </c>
      <c r="D11719" s="2">
        <v>45375</v>
      </c>
      <c r="E11719" s="2">
        <v>45384</v>
      </c>
      <c r="F11719" s="1" t="s">
        <v>19</v>
      </c>
      <c r="G11719" s="1" t="s">
        <v>22</v>
      </c>
      <c r="I11719" s="1">
        <v>125386.98</v>
      </c>
      <c r="J11719" s="1" t="s">
        <v>24</v>
      </c>
      <c r="K11719" s="1" t="s">
        <v>17</v>
      </c>
      <c r="N11719" s="3" t="str">
        <f>IF(LEFT(LOWER(C11719),1)="m","Male",IF(LEFT(LOWER(C11719),1)="f","Female","Unknown"))</f>
        <v>Male</v>
      </c>
      <c r="O11719" s="4" t="str">
        <f>IF(TRIM(LOWER(F11719))="neuro","Neurology",IF(TRIM(LOWER(F11719))="Neurology","Neurology",IF(TRIM(LOWER(F11719))="general ward","General",IF(TRIM(LOWER(F11719))="general","General",IF(TRIM(LOWER(F11719))="cardiology","Cardiology",IF(TRIM(LOWER(F11719))="Cardiology","Cardiology",IF(TRIM(LOWER(F11719))="Peads","Pediatrics",IF(TRIM(LOWER(F11719))="Pediatrics","Pediatrics",IF(TRIM(LOWER(F11719))="orthopedics","Orthopedics",IF(TRIM(LOWER(F11719))="Neurology","Neurology",IF(TRIM(LOWER(F11719))="Oncology","Oncology")))))))))))</f>
        <v>General</v>
      </c>
      <c r="P11719" s="3" t="str">
        <f t="shared" si="1098"/>
        <v>Government</v>
      </c>
      <c r="Q11719" s="5">
        <f t="shared" si="1099"/>
        <v>9</v>
      </c>
      <c r="R11719" s="1">
        <f t="shared" si="1100"/>
        <v>125386.98</v>
      </c>
      <c r="S11719" s="1">
        <f t="shared" si="1101"/>
        <v>1</v>
      </c>
      <c r="T11719" s="1" t="str">
        <f t="shared" si="1102"/>
        <v>36-50</v>
      </c>
      <c r="U11719" s="1" t="str">
        <f t="shared" si="1103"/>
        <v>No</v>
      </c>
    </row>
    <row r="11720" spans="1:21">
      <c r="A11720" s="1">
        <v>11719</v>
      </c>
      <c r="B11720" s="1">
        <v>14</v>
      </c>
      <c r="C11720" s="1" t="s">
        <v>26</v>
      </c>
      <c r="D11720" s="2">
        <v>44990</v>
      </c>
      <c r="E11720" s="2">
        <v>45008</v>
      </c>
      <c r="F11720" s="1" t="s">
        <v>50</v>
      </c>
      <c r="G11720" s="1" t="s">
        <v>14</v>
      </c>
      <c r="H11720" s="1" t="s">
        <v>32</v>
      </c>
      <c r="I11720" s="1">
        <v>269301.14</v>
      </c>
      <c r="J11720" s="1" t="s">
        <v>16</v>
      </c>
      <c r="K11720" s="1" t="s">
        <v>16</v>
      </c>
      <c r="N11720" s="3" t="str">
        <f>IF(LEFT(LOWER(C11720),1)="m","Male",IF(LEFT(LOWER(C11720),1)="f","Female","Unknown"))</f>
        <v>Female</v>
      </c>
      <c r="O11720" s="4" t="str">
        <f>IF(TRIM(LOWER(F11720))="neuro","Neurology",IF(TRIM(LOWER(F11720))="Neurology","Neurology",IF(TRIM(LOWER(F11720))="general ward","General",IF(TRIM(LOWER(F11720))="general","General",IF(TRIM(LOWER(F11720))="cardiology","Cardiology",IF(TRIM(LOWER(F11720))="Cardiology","Cardiology",IF(TRIM(LOWER(F11720))="Peads","Pediatrics",IF(TRIM(LOWER(F11720))="Pediatrics","Pediatrics",IF(TRIM(LOWER(F11720))="orthopedics","Orthopedics",IF(TRIM(LOWER(F11720))="Neurology","Neurology",IF(TRIM(LOWER(F11720))="Oncology","Oncology")))))))))))</f>
        <v>Cardiology</v>
      </c>
      <c r="P11720" s="3" t="str">
        <f t="shared" si="1098"/>
        <v>Private</v>
      </c>
      <c r="Q11720" s="5">
        <f t="shared" si="1099"/>
        <v>18</v>
      </c>
      <c r="R11720" s="1">
        <f t="shared" si="1100"/>
        <v>269301.14</v>
      </c>
      <c r="S11720" s="1">
        <f t="shared" si="1101"/>
        <v>1</v>
      </c>
      <c r="T11720" s="1" t="str">
        <f t="shared" si="1102"/>
        <v>0-17</v>
      </c>
      <c r="U11720" s="1" t="str">
        <f t="shared" si="1103"/>
        <v>Yes</v>
      </c>
    </row>
    <row r="11721" spans="1:21">
      <c r="A11721" s="1">
        <v>11720</v>
      </c>
      <c r="B11721" s="1">
        <v>57</v>
      </c>
      <c r="C11721" s="1" t="s">
        <v>29</v>
      </c>
      <c r="D11721" s="2">
        <v>44969</v>
      </c>
      <c r="E11721" s="2">
        <v>44984</v>
      </c>
      <c r="F11721" s="1" t="s">
        <v>19</v>
      </c>
      <c r="G11721" s="1" t="s">
        <v>14</v>
      </c>
      <c r="H11721" s="1" t="s">
        <v>32</v>
      </c>
      <c r="I11721" s="1">
        <v>23097.45</v>
      </c>
      <c r="J11721" s="1" t="s">
        <v>17</v>
      </c>
      <c r="K11721" s="1" t="s">
        <v>20</v>
      </c>
      <c r="N11721" s="3" t="str">
        <f>IF(LEFT(LOWER(C11721),1)="m","Male",IF(LEFT(LOWER(C11721),1)="f","Female","Unknown"))</f>
        <v>Female</v>
      </c>
      <c r="O11721" s="4" t="str">
        <f>IF(TRIM(LOWER(F11721))="neuro","Neurology",IF(TRIM(LOWER(F11721))="Neurology","Neurology",IF(TRIM(LOWER(F11721))="general ward","General",IF(TRIM(LOWER(F11721))="general","General",IF(TRIM(LOWER(F11721))="cardiology","Cardiology",IF(TRIM(LOWER(F11721))="Cardiology","Cardiology",IF(TRIM(LOWER(F11721))="Peads","Pediatrics",IF(TRIM(LOWER(F11721))="Pediatrics","Pediatrics",IF(TRIM(LOWER(F11721))="orthopedics","Orthopedics",IF(TRIM(LOWER(F11721))="Neurology","Neurology",IF(TRIM(LOWER(F11721))="Oncology","Oncology")))))))))))</f>
        <v>General</v>
      </c>
      <c r="P11721" s="3" t="str">
        <f t="shared" si="1098"/>
        <v>Private</v>
      </c>
      <c r="Q11721" s="5">
        <f t="shared" si="1099"/>
        <v>15</v>
      </c>
      <c r="R11721" s="1">
        <f t="shared" si="1100"/>
        <v>23097.45</v>
      </c>
      <c r="S11721" s="1">
        <f t="shared" si="1101"/>
        <v>0</v>
      </c>
      <c r="T11721" s="1" t="str">
        <f t="shared" si="1102"/>
        <v>51-65</v>
      </c>
      <c r="U11721" s="1" t="str">
        <f t="shared" si="1103"/>
        <v>Yes</v>
      </c>
    </row>
    <row r="11722" spans="1:21">
      <c r="A11722" s="1">
        <v>11721</v>
      </c>
      <c r="B11722" s="1">
        <v>1</v>
      </c>
      <c r="C11722" s="1" t="s">
        <v>34</v>
      </c>
      <c r="D11722" s="2">
        <v>45173</v>
      </c>
      <c r="E11722" s="2">
        <v>45184</v>
      </c>
      <c r="F11722" s="1" t="s">
        <v>49</v>
      </c>
      <c r="G11722" s="1" t="s">
        <v>33</v>
      </c>
      <c r="H11722" s="1" t="s">
        <v>23</v>
      </c>
      <c r="I11722" s="1">
        <v>341661.27</v>
      </c>
      <c r="J11722" s="1" t="s">
        <v>25</v>
      </c>
      <c r="K11722" s="1" t="s">
        <v>17</v>
      </c>
      <c r="N11722" s="3" t="str">
        <f>IF(LEFT(LOWER(C11722),1)="m","Male",IF(LEFT(LOWER(C11722),1)="f","Female","Unknown"))</f>
        <v>Male</v>
      </c>
      <c r="O11722" s="4" t="str">
        <f>IF(TRIM(LOWER(F11722))="neuro","Neurology",IF(TRIM(LOWER(F11722))="Neurology","Neurology",IF(TRIM(LOWER(F11722))="general ward","General",IF(TRIM(LOWER(F11722))="general","General",IF(TRIM(LOWER(F11722))="cardiology","Cardiology",IF(TRIM(LOWER(F11722))="Cardiology","Cardiology",IF(TRIM(LOWER(F11722))="Peads","Pediatrics",IF(TRIM(LOWER(F11722))="Pediatrics","Pediatrics",IF(TRIM(LOWER(F11722))="orthopedics","Orthopedics",IF(TRIM(LOWER(F11722))="Neurology","Neurology",IF(TRIM(LOWER(F11722))="Oncology","Oncology")))))))))))</f>
        <v>Oncology</v>
      </c>
      <c r="P11722" s="3" t="str">
        <f t="shared" si="1098"/>
        <v>Self</v>
      </c>
      <c r="Q11722" s="5">
        <f t="shared" si="1099"/>
        <v>11</v>
      </c>
      <c r="R11722" s="1">
        <f t="shared" si="1100"/>
        <v>341661.27</v>
      </c>
      <c r="S11722" s="1">
        <f t="shared" si="1101"/>
        <v>1</v>
      </c>
      <c r="T11722" s="1" t="str">
        <f t="shared" si="1102"/>
        <v>0-17</v>
      </c>
      <c r="U11722" s="1" t="str">
        <f t="shared" si="1103"/>
        <v>Yes</v>
      </c>
    </row>
    <row r="11723" spans="1:21">
      <c r="A11723" s="1">
        <v>11722</v>
      </c>
      <c r="B11723" s="1">
        <v>35</v>
      </c>
      <c r="C11723" s="1" t="s">
        <v>29</v>
      </c>
      <c r="D11723" s="2">
        <v>45409</v>
      </c>
      <c r="E11723" s="2">
        <v>45414</v>
      </c>
      <c r="F11723" s="1" t="s">
        <v>28</v>
      </c>
      <c r="G11723" s="1" t="s">
        <v>36</v>
      </c>
      <c r="H11723" s="1" t="s">
        <v>48</v>
      </c>
      <c r="I11723" s="1">
        <v>112424.24</v>
      </c>
      <c r="J11723" s="1" t="s">
        <v>42</v>
      </c>
      <c r="K11723" s="1" t="s">
        <v>25</v>
      </c>
      <c r="N11723" s="3" t="str">
        <f>IF(LEFT(LOWER(C11723),1)="m","Male",IF(LEFT(LOWER(C11723),1)="f","Female","Unknown"))</f>
        <v>Female</v>
      </c>
      <c r="O11723" s="4" t="str">
        <f>IF(TRIM(LOWER(F11723))="neuro","Neurology",IF(TRIM(LOWER(F11723))="Neurology","Neurology",IF(TRIM(LOWER(F11723))="general ward","General",IF(TRIM(LOWER(F11723))="general","General",IF(TRIM(LOWER(F11723))="cardiology","Cardiology",IF(TRIM(LOWER(F11723))="Cardiology","Cardiology",IF(TRIM(LOWER(F11723))="Peads","Pediatrics",IF(TRIM(LOWER(F11723))="Pediatrics","Pediatrics",IF(TRIM(LOWER(F11723))="orthopedics","Orthopedics",IF(TRIM(LOWER(F11723))="Neurology","Neurology",IF(TRIM(LOWER(F11723))="Oncology","Oncology")))))))))))</f>
        <v>Orthopedics</v>
      </c>
      <c r="P11723" s="3" t="str">
        <f t="shared" si="1098"/>
        <v>Government</v>
      </c>
      <c r="Q11723" s="5">
        <f t="shared" si="1099"/>
        <v>5</v>
      </c>
      <c r="R11723" s="1">
        <f t="shared" si="1100"/>
        <v>112424.24</v>
      </c>
      <c r="S11723" s="1">
        <f t="shared" si="1101"/>
        <v>1</v>
      </c>
      <c r="T11723" s="1" t="str">
        <f t="shared" si="1102"/>
        <v>18-35</v>
      </c>
      <c r="U11723" s="1" t="str">
        <f t="shared" si="1103"/>
        <v>No</v>
      </c>
    </row>
    <row r="11724" spans="1:21">
      <c r="A11724" s="1">
        <v>11723</v>
      </c>
      <c r="B11724" s="1">
        <v>58</v>
      </c>
      <c r="C11724" s="1" t="s">
        <v>34</v>
      </c>
      <c r="D11724" s="2">
        <v>45469</v>
      </c>
      <c r="E11724" s="2">
        <v>45472</v>
      </c>
      <c r="F11724" s="1" t="s">
        <v>43</v>
      </c>
      <c r="G11724" s="1" t="s">
        <v>31</v>
      </c>
      <c r="H11724" s="1" t="s">
        <v>37</v>
      </c>
      <c r="I11724" s="1">
        <v>342720.47</v>
      </c>
      <c r="J11724" s="1" t="s">
        <v>24</v>
      </c>
      <c r="K11724" s="1" t="s">
        <v>25</v>
      </c>
      <c r="N11724" s="3" t="str">
        <f>IF(LEFT(LOWER(C11724),1)="m","Male",IF(LEFT(LOWER(C11724),1)="f","Female","Unknown"))</f>
        <v>Male</v>
      </c>
      <c r="O11724" s="4" t="str">
        <f>IF(TRIM(LOWER(F11724))="neuro","Neurology",IF(TRIM(LOWER(F11724))="Neurology","Neurology",IF(TRIM(LOWER(F11724))="general ward","General",IF(TRIM(LOWER(F11724))="general","General",IF(TRIM(LOWER(F11724))="cardiology","Cardiology",IF(TRIM(LOWER(F11724))="Cardiology","Cardiology",IF(TRIM(LOWER(F11724))="Peads","Pediatrics",IF(TRIM(LOWER(F11724))="Pediatrics","Pediatrics",IF(TRIM(LOWER(F11724))="orthopedics","Orthopedics",IF(TRIM(LOWER(F11724))="Neurology","Neurology",IF(TRIM(LOWER(F11724))="Oncology","Oncology")))))))))))</f>
        <v>Orthopedics</v>
      </c>
      <c r="P11724" s="3" t="str">
        <f t="shared" si="1098"/>
        <v>Private</v>
      </c>
      <c r="Q11724" s="5">
        <f t="shared" si="1099"/>
        <v>3</v>
      </c>
      <c r="R11724" s="1">
        <f t="shared" si="1100"/>
        <v>342720.47</v>
      </c>
      <c r="S11724" s="1">
        <f t="shared" si="1101"/>
        <v>1</v>
      </c>
      <c r="T11724" s="1" t="str">
        <f t="shared" si="1102"/>
        <v>51-65</v>
      </c>
      <c r="U11724" s="1" t="str">
        <f t="shared" si="1103"/>
        <v>No</v>
      </c>
    </row>
    <row r="11725" spans="1:21">
      <c r="A11725" s="1">
        <v>11724</v>
      </c>
      <c r="B11725" s="1">
        <v>3</v>
      </c>
      <c r="C11725" s="1" t="s">
        <v>27</v>
      </c>
      <c r="D11725" s="2">
        <v>45393</v>
      </c>
      <c r="E11725" s="2">
        <v>45412</v>
      </c>
      <c r="F11725" s="1" t="s">
        <v>19</v>
      </c>
      <c r="G11725" s="1" t="s">
        <v>36</v>
      </c>
      <c r="H11725" s="1" t="s">
        <v>47</v>
      </c>
      <c r="I11725" s="1">
        <v>200919.05</v>
      </c>
      <c r="K11725" s="1" t="s">
        <v>38</v>
      </c>
      <c r="N11725" s="3" t="str">
        <f>IF(LEFT(LOWER(C11725),1)="m","Male",IF(LEFT(LOWER(C11725),1)="f","Female","Unknown"))</f>
        <v>Male</v>
      </c>
      <c r="O11725" s="4" t="str">
        <f>IF(TRIM(LOWER(F11725))="neuro","Neurology",IF(TRIM(LOWER(F11725))="Neurology","Neurology",IF(TRIM(LOWER(F11725))="general ward","General",IF(TRIM(LOWER(F11725))="general","General",IF(TRIM(LOWER(F11725))="cardiology","Cardiology",IF(TRIM(LOWER(F11725))="Cardiology","Cardiology",IF(TRIM(LOWER(F11725))="Peads","Pediatrics",IF(TRIM(LOWER(F11725))="Pediatrics","Pediatrics",IF(TRIM(LOWER(F11725))="orthopedics","Orthopedics",IF(TRIM(LOWER(F11725))="Neurology","Neurology",IF(TRIM(LOWER(F11725))="Oncology","Oncology")))))))))))</f>
        <v>General</v>
      </c>
      <c r="P11725" s="3" t="str">
        <f t="shared" si="1098"/>
        <v>Government</v>
      </c>
      <c r="Q11725" s="5">
        <f t="shared" si="1099"/>
        <v>19</v>
      </c>
      <c r="R11725" s="1">
        <f t="shared" si="1100"/>
        <v>200919.05</v>
      </c>
      <c r="S11725" s="1">
        <f t="shared" si="1101"/>
        <v>0</v>
      </c>
      <c r="T11725" s="1" t="str">
        <f t="shared" si="1102"/>
        <v>0-17</v>
      </c>
      <c r="U11725" s="1" t="str">
        <f t="shared" si="1103"/>
        <v>Unknown</v>
      </c>
    </row>
    <row r="11726" spans="1:21">
      <c r="A11726" s="1">
        <v>11725</v>
      </c>
      <c r="B11726" s="1">
        <v>45</v>
      </c>
      <c r="C11726" s="1" t="s">
        <v>44</v>
      </c>
      <c r="D11726" s="2">
        <v>45251</v>
      </c>
      <c r="E11726" s="2">
        <v>45262</v>
      </c>
      <c r="F11726" s="1" t="s">
        <v>28</v>
      </c>
      <c r="G11726" s="1" t="s">
        <v>14</v>
      </c>
      <c r="I11726" s="1">
        <v>44197.45</v>
      </c>
      <c r="J11726" s="1" t="s">
        <v>17</v>
      </c>
      <c r="K11726" s="1" t="s">
        <v>25</v>
      </c>
      <c r="N11726" s="3" t="str">
        <f>IF(LEFT(LOWER(C11726),1)="m","Male",IF(LEFT(LOWER(C11726),1)="f","Female","Unknown"))</f>
        <v>Female</v>
      </c>
      <c r="O11726" s="4" t="str">
        <f>IF(TRIM(LOWER(F11726))="neuro","Neurology",IF(TRIM(LOWER(F11726))="Neurology","Neurology",IF(TRIM(LOWER(F11726))="general ward","General",IF(TRIM(LOWER(F11726))="general","General",IF(TRIM(LOWER(F11726))="cardiology","Cardiology",IF(TRIM(LOWER(F11726))="Cardiology","Cardiology",IF(TRIM(LOWER(F11726))="Peads","Pediatrics",IF(TRIM(LOWER(F11726))="Pediatrics","Pediatrics",IF(TRIM(LOWER(F11726))="orthopedics","Orthopedics",IF(TRIM(LOWER(F11726))="Neurology","Neurology",IF(TRIM(LOWER(F11726))="Oncology","Oncology")))))))))))</f>
        <v>Orthopedics</v>
      </c>
      <c r="P11726" s="3" t="str">
        <f t="shared" si="1098"/>
        <v>Private</v>
      </c>
      <c r="Q11726" s="5">
        <f t="shared" si="1099"/>
        <v>11</v>
      </c>
      <c r="R11726" s="1">
        <f t="shared" si="1100"/>
        <v>44197.45</v>
      </c>
      <c r="S11726" s="1">
        <f t="shared" si="1101"/>
        <v>1</v>
      </c>
      <c r="T11726" s="1" t="str">
        <f t="shared" si="1102"/>
        <v>36-50</v>
      </c>
      <c r="U11726" s="1" t="str">
        <f t="shared" si="1103"/>
        <v>Yes</v>
      </c>
    </row>
    <row r="11727" spans="1:21">
      <c r="A11727" s="1">
        <v>11726</v>
      </c>
      <c r="B11727" s="1">
        <v>41</v>
      </c>
      <c r="C11727" s="1" t="s">
        <v>12</v>
      </c>
      <c r="D11727" s="2">
        <v>44964</v>
      </c>
      <c r="E11727" s="2">
        <v>44980</v>
      </c>
      <c r="F11727" s="1" t="s">
        <v>49</v>
      </c>
      <c r="G11727" s="1" t="s">
        <v>22</v>
      </c>
      <c r="H11727" s="1" t="s">
        <v>39</v>
      </c>
      <c r="I11727" s="1">
        <v>198492.84</v>
      </c>
      <c r="J11727" s="1" t="s">
        <v>25</v>
      </c>
      <c r="K11727" s="1" t="s">
        <v>16</v>
      </c>
      <c r="N11727" s="3" t="str">
        <f>IF(LEFT(LOWER(C11727),1)="m","Male",IF(LEFT(LOWER(C11727),1)="f","Female","Unknown"))</f>
        <v>Unknown</v>
      </c>
      <c r="O11727" s="4" t="str">
        <f>IF(TRIM(LOWER(F11727))="neuro","Neurology",IF(TRIM(LOWER(F11727))="Neurology","Neurology",IF(TRIM(LOWER(F11727))="general ward","General",IF(TRIM(LOWER(F11727))="general","General",IF(TRIM(LOWER(F11727))="cardiology","Cardiology",IF(TRIM(LOWER(F11727))="Cardiology","Cardiology",IF(TRIM(LOWER(F11727))="Peads","Pediatrics",IF(TRIM(LOWER(F11727))="Pediatrics","Pediatrics",IF(TRIM(LOWER(F11727))="orthopedics","Orthopedics",IF(TRIM(LOWER(F11727))="Neurology","Neurology",IF(TRIM(LOWER(F11727))="Oncology","Oncology")))))))))))</f>
        <v>Oncology</v>
      </c>
      <c r="P11727" s="3" t="str">
        <f t="shared" si="1098"/>
        <v>Government</v>
      </c>
      <c r="Q11727" s="5">
        <f t="shared" si="1099"/>
        <v>16</v>
      </c>
      <c r="R11727" s="1">
        <f t="shared" si="1100"/>
        <v>198492.84</v>
      </c>
      <c r="S11727" s="1">
        <f t="shared" si="1101"/>
        <v>1</v>
      </c>
      <c r="T11727" s="1" t="str">
        <f t="shared" si="1102"/>
        <v>36-50</v>
      </c>
      <c r="U11727" s="1" t="str">
        <f t="shared" si="1103"/>
        <v>Yes</v>
      </c>
    </row>
    <row r="11728" spans="1:21">
      <c r="A11728" s="1">
        <v>11727</v>
      </c>
      <c r="B11728" s="1">
        <v>83</v>
      </c>
      <c r="C11728" s="1" t="s">
        <v>44</v>
      </c>
      <c r="D11728" s="2">
        <v>45291</v>
      </c>
      <c r="E11728" s="2">
        <v>45309</v>
      </c>
      <c r="F11728" s="1" t="s">
        <v>28</v>
      </c>
      <c r="G11728" s="1" t="s">
        <v>22</v>
      </c>
      <c r="H11728" s="1" t="s">
        <v>47</v>
      </c>
      <c r="I11728" s="1">
        <v>213684.19</v>
      </c>
      <c r="J11728" s="1" t="s">
        <v>24</v>
      </c>
      <c r="K11728" s="1" t="s">
        <v>17</v>
      </c>
      <c r="N11728" s="3" t="str">
        <f>IF(LEFT(LOWER(C11728),1)="m","Male",IF(LEFT(LOWER(C11728),1)="f","Female","Unknown"))</f>
        <v>Female</v>
      </c>
      <c r="O11728" s="4" t="str">
        <f>IF(TRIM(LOWER(F11728))="neuro","Neurology",IF(TRIM(LOWER(F11728))="Neurology","Neurology",IF(TRIM(LOWER(F11728))="general ward","General",IF(TRIM(LOWER(F11728))="general","General",IF(TRIM(LOWER(F11728))="cardiology","Cardiology",IF(TRIM(LOWER(F11728))="Cardiology","Cardiology",IF(TRIM(LOWER(F11728))="Peads","Pediatrics",IF(TRIM(LOWER(F11728))="Pediatrics","Pediatrics",IF(TRIM(LOWER(F11728))="orthopedics","Orthopedics",IF(TRIM(LOWER(F11728))="Neurology","Neurology",IF(TRIM(LOWER(F11728))="Oncology","Oncology")))))))))))</f>
        <v>Orthopedics</v>
      </c>
      <c r="P11728" s="3" t="str">
        <f t="shared" si="1098"/>
        <v>Government</v>
      </c>
      <c r="Q11728" s="5">
        <f t="shared" si="1099"/>
        <v>18</v>
      </c>
      <c r="R11728" s="1">
        <f t="shared" si="1100"/>
        <v>213684.19</v>
      </c>
      <c r="S11728" s="1">
        <f t="shared" si="1101"/>
        <v>1</v>
      </c>
      <c r="T11728" s="1" t="str">
        <f t="shared" si="1102"/>
        <v>66+</v>
      </c>
      <c r="U11728" s="1" t="str">
        <f t="shared" si="1103"/>
        <v>No</v>
      </c>
    </row>
    <row r="11729" spans="1:21">
      <c r="A11729" s="1">
        <v>11728</v>
      </c>
      <c r="B11729" s="1">
        <v>38</v>
      </c>
      <c r="C11729" s="1" t="s">
        <v>18</v>
      </c>
      <c r="D11729" s="2">
        <v>45123</v>
      </c>
      <c r="E11729" s="2">
        <v>45143</v>
      </c>
      <c r="F11729" s="1" t="s">
        <v>50</v>
      </c>
      <c r="G11729" s="1" t="s">
        <v>46</v>
      </c>
      <c r="H11729" s="1" t="s">
        <v>48</v>
      </c>
      <c r="I11729" s="1">
        <v>139957.66</v>
      </c>
      <c r="J11729" s="1" t="s">
        <v>24</v>
      </c>
      <c r="K11729" s="1" t="s">
        <v>16</v>
      </c>
      <c r="N11729" s="3" t="str">
        <f>IF(LEFT(LOWER(C11729),1)="m","Male",IF(LEFT(LOWER(C11729),1)="f","Female","Unknown"))</f>
        <v>Male</v>
      </c>
      <c r="O11729" s="4" t="str">
        <f>IF(TRIM(LOWER(F11729))="neuro","Neurology",IF(TRIM(LOWER(F11729))="Neurology","Neurology",IF(TRIM(LOWER(F11729))="general ward","General",IF(TRIM(LOWER(F11729))="general","General",IF(TRIM(LOWER(F11729))="cardiology","Cardiology",IF(TRIM(LOWER(F11729))="Cardiology","Cardiology",IF(TRIM(LOWER(F11729))="Peads","Pediatrics",IF(TRIM(LOWER(F11729))="Pediatrics","Pediatrics",IF(TRIM(LOWER(F11729))="orthopedics","Orthopedics",IF(TRIM(LOWER(F11729))="Neurology","Neurology",IF(TRIM(LOWER(F11729))="Oncology","Oncology")))))))))))</f>
        <v>Cardiology</v>
      </c>
      <c r="P11729" s="3" t="str">
        <f t="shared" si="1098"/>
        <v>Self</v>
      </c>
      <c r="Q11729" s="5">
        <f t="shared" si="1099"/>
        <v>20</v>
      </c>
      <c r="R11729" s="1">
        <f t="shared" si="1100"/>
        <v>139957.66</v>
      </c>
      <c r="S11729" s="1">
        <f t="shared" si="1101"/>
        <v>1</v>
      </c>
      <c r="T11729" s="1" t="str">
        <f t="shared" si="1102"/>
        <v>36-50</v>
      </c>
      <c r="U11729" s="1" t="str">
        <f t="shared" si="1103"/>
        <v>No</v>
      </c>
    </row>
    <row r="11730" spans="1:21">
      <c r="A11730" s="1">
        <v>11729</v>
      </c>
      <c r="B11730" s="1">
        <v>58</v>
      </c>
      <c r="C11730" s="1" t="s">
        <v>34</v>
      </c>
      <c r="D11730" s="2">
        <v>45619</v>
      </c>
      <c r="E11730" s="2">
        <v>45622</v>
      </c>
      <c r="F11730" s="1" t="s">
        <v>19</v>
      </c>
      <c r="G11730" s="1" t="s">
        <v>14</v>
      </c>
      <c r="H11730" s="1" t="s">
        <v>39</v>
      </c>
      <c r="I11730" s="1">
        <v>325932.08</v>
      </c>
      <c r="J11730" s="1" t="s">
        <v>38</v>
      </c>
      <c r="K11730" s="1" t="s">
        <v>25</v>
      </c>
      <c r="N11730" s="3" t="str">
        <f>IF(LEFT(LOWER(C11730),1)="m","Male",IF(LEFT(LOWER(C11730),1)="f","Female","Unknown"))</f>
        <v>Male</v>
      </c>
      <c r="O11730" s="4" t="str">
        <f>IF(TRIM(LOWER(F11730))="neuro","Neurology",IF(TRIM(LOWER(F11730))="Neurology","Neurology",IF(TRIM(LOWER(F11730))="general ward","General",IF(TRIM(LOWER(F11730))="general","General",IF(TRIM(LOWER(F11730))="cardiology","Cardiology",IF(TRIM(LOWER(F11730))="Cardiology","Cardiology",IF(TRIM(LOWER(F11730))="Peads","Pediatrics",IF(TRIM(LOWER(F11730))="Pediatrics","Pediatrics",IF(TRIM(LOWER(F11730))="orthopedics","Orthopedics",IF(TRIM(LOWER(F11730))="Neurology","Neurology",IF(TRIM(LOWER(F11730))="Oncology","Oncology")))))))))))</f>
        <v>General</v>
      </c>
      <c r="P11730" s="3" t="str">
        <f t="shared" si="1098"/>
        <v>Private</v>
      </c>
      <c r="Q11730" s="5">
        <f t="shared" si="1099"/>
        <v>3</v>
      </c>
      <c r="R11730" s="1">
        <f t="shared" si="1100"/>
        <v>325932.08</v>
      </c>
      <c r="S11730" s="1">
        <f t="shared" si="1101"/>
        <v>1</v>
      </c>
      <c r="T11730" s="1" t="str">
        <f t="shared" si="1102"/>
        <v>51-65</v>
      </c>
      <c r="U11730" s="1" t="str">
        <f t="shared" si="1103"/>
        <v>No</v>
      </c>
    </row>
    <row r="11731" spans="1:21">
      <c r="A11731" s="1">
        <v>11730</v>
      </c>
      <c r="B11731" s="1">
        <v>9</v>
      </c>
      <c r="C11731" s="1" t="s">
        <v>26</v>
      </c>
      <c r="D11731" s="2">
        <v>45640</v>
      </c>
      <c r="E11731" s="2">
        <v>45653</v>
      </c>
      <c r="F11731" s="1" t="s">
        <v>45</v>
      </c>
      <c r="G11731" s="1" t="s">
        <v>14</v>
      </c>
      <c r="I11731" s="1">
        <v>35526.519999999997</v>
      </c>
      <c r="J11731" s="1" t="s">
        <v>17</v>
      </c>
      <c r="K11731" s="1" t="s">
        <v>42</v>
      </c>
      <c r="N11731" s="3" t="str">
        <f>IF(LEFT(LOWER(C11731),1)="m","Male",IF(LEFT(LOWER(C11731),1)="f","Female","Unknown"))</f>
        <v>Female</v>
      </c>
      <c r="O11731" s="4" t="str">
        <f>IF(TRIM(LOWER(F11731))="neuro","Neurology",IF(TRIM(LOWER(F11731))="Neurology","Neurology",IF(TRIM(LOWER(F11731))="general ward","General",IF(TRIM(LOWER(F11731))="general","General",IF(TRIM(LOWER(F11731))="cardiology","Cardiology",IF(TRIM(LOWER(F11731))="Cardiology","Cardiology",IF(TRIM(LOWER(F11731))="Peads","Pediatrics",IF(TRIM(LOWER(F11731))="Pediatrics","Pediatrics",IF(TRIM(LOWER(F11731))="orthopedics","Orthopedics",IF(TRIM(LOWER(F11731))="Neurology","Neurology",IF(TRIM(LOWER(F11731))="Oncology","Oncology")))))))))))</f>
        <v>Neurology</v>
      </c>
      <c r="P11731" s="3" t="str">
        <f t="shared" si="1098"/>
        <v>Private</v>
      </c>
      <c r="Q11731" s="5">
        <f t="shared" si="1099"/>
        <v>13</v>
      </c>
      <c r="R11731" s="1">
        <f t="shared" si="1100"/>
        <v>35526.519999999997</v>
      </c>
      <c r="S11731" s="1">
        <f t="shared" si="1101"/>
        <v>0</v>
      </c>
      <c r="T11731" s="1" t="str">
        <f t="shared" si="1102"/>
        <v>0-17</v>
      </c>
      <c r="U11731" s="1" t="str">
        <f t="shared" si="1103"/>
        <v>Yes</v>
      </c>
    </row>
    <row r="11732" spans="1:21">
      <c r="A11732" s="1">
        <v>11731</v>
      </c>
      <c r="B11732" s="1">
        <v>12</v>
      </c>
      <c r="C11732" s="1" t="s">
        <v>44</v>
      </c>
      <c r="D11732" s="2">
        <v>44950</v>
      </c>
      <c r="E11732" s="2">
        <v>44953</v>
      </c>
      <c r="F11732" s="1" t="s">
        <v>49</v>
      </c>
      <c r="G11732" s="1" t="s">
        <v>36</v>
      </c>
      <c r="H11732" s="1" t="s">
        <v>23</v>
      </c>
      <c r="I11732" s="1">
        <v>112636.83</v>
      </c>
      <c r="J11732" s="1" t="s">
        <v>42</v>
      </c>
      <c r="K11732" s="1" t="s">
        <v>16</v>
      </c>
      <c r="N11732" s="3" t="str">
        <f>IF(LEFT(LOWER(C11732),1)="m","Male",IF(LEFT(LOWER(C11732),1)="f","Female","Unknown"))</f>
        <v>Female</v>
      </c>
      <c r="O11732" s="4" t="str">
        <f>IF(TRIM(LOWER(F11732))="neuro","Neurology",IF(TRIM(LOWER(F11732))="Neurology","Neurology",IF(TRIM(LOWER(F11732))="general ward","General",IF(TRIM(LOWER(F11732))="general","General",IF(TRIM(LOWER(F11732))="cardiology","Cardiology",IF(TRIM(LOWER(F11732))="Cardiology","Cardiology",IF(TRIM(LOWER(F11732))="Peads","Pediatrics",IF(TRIM(LOWER(F11732))="Pediatrics","Pediatrics",IF(TRIM(LOWER(F11732))="orthopedics","Orthopedics",IF(TRIM(LOWER(F11732))="Neurology","Neurology",IF(TRIM(LOWER(F11732))="Oncology","Oncology")))))))))))</f>
        <v>Oncology</v>
      </c>
      <c r="P11732" s="3" t="str">
        <f t="shared" si="1098"/>
        <v>Government</v>
      </c>
      <c r="Q11732" s="5">
        <f t="shared" si="1099"/>
        <v>3</v>
      </c>
      <c r="R11732" s="1">
        <f t="shared" si="1100"/>
        <v>112636.83</v>
      </c>
      <c r="S11732" s="1">
        <f t="shared" si="1101"/>
        <v>1</v>
      </c>
      <c r="T11732" s="1" t="str">
        <f t="shared" si="1102"/>
        <v>0-17</v>
      </c>
      <c r="U11732" s="1" t="str">
        <f t="shared" si="1103"/>
        <v>No</v>
      </c>
    </row>
    <row r="11733" spans="1:21">
      <c r="A11733" s="1">
        <v>11732</v>
      </c>
      <c r="B11733" s="1">
        <v>93</v>
      </c>
      <c r="C11733" s="1" t="s">
        <v>12</v>
      </c>
      <c r="D11733" s="2">
        <v>45392</v>
      </c>
      <c r="E11733" s="2">
        <v>45408</v>
      </c>
      <c r="F11733" s="1" t="s">
        <v>13</v>
      </c>
      <c r="G11733" s="1" t="s">
        <v>33</v>
      </c>
      <c r="H11733" s="1" t="s">
        <v>48</v>
      </c>
      <c r="I11733" s="1">
        <v>120318.63</v>
      </c>
      <c r="J11733" s="1" t="s">
        <v>17</v>
      </c>
      <c r="K11733" s="1" t="s">
        <v>16</v>
      </c>
      <c r="N11733" s="3" t="str">
        <f>IF(LEFT(LOWER(C11733),1)="m","Male",IF(LEFT(LOWER(C11733),1)="f","Female","Unknown"))</f>
        <v>Unknown</v>
      </c>
      <c r="O11733" s="4" t="str">
        <f>IF(TRIM(LOWER(F11733))="neuro","Neurology",IF(TRIM(LOWER(F11733))="Neurology","Neurology",IF(TRIM(LOWER(F11733))="general ward","General",IF(TRIM(LOWER(F11733))="general","General",IF(TRIM(LOWER(F11733))="cardiology","Cardiology",IF(TRIM(LOWER(F11733))="Cardiology","Cardiology",IF(TRIM(LOWER(F11733))="Peads","Pediatrics",IF(TRIM(LOWER(F11733))="Pediatrics","Pediatrics",IF(TRIM(LOWER(F11733))="orthopedics","Orthopedics",IF(TRIM(LOWER(F11733))="Neurology","Neurology",IF(TRIM(LOWER(F11733))="Oncology","Oncology")))))))))))</f>
        <v>Neurology</v>
      </c>
      <c r="P11733" s="3" t="str">
        <f t="shared" si="1098"/>
        <v>Self</v>
      </c>
      <c r="Q11733" s="5">
        <f t="shared" si="1099"/>
        <v>16</v>
      </c>
      <c r="R11733" s="1">
        <f t="shared" si="1100"/>
        <v>120318.63</v>
      </c>
      <c r="S11733" s="1">
        <f t="shared" si="1101"/>
        <v>1</v>
      </c>
      <c r="T11733" s="1" t="str">
        <f t="shared" si="1102"/>
        <v>66+</v>
      </c>
      <c r="U11733" s="1" t="str">
        <f t="shared" si="1103"/>
        <v>Yes</v>
      </c>
    </row>
    <row r="11734" spans="1:21">
      <c r="A11734" s="1">
        <v>11733</v>
      </c>
      <c r="B11734" s="1">
        <v>76</v>
      </c>
      <c r="C11734" s="1" t="s">
        <v>44</v>
      </c>
      <c r="D11734" s="2">
        <v>45127</v>
      </c>
      <c r="E11734" s="2">
        <v>45131</v>
      </c>
      <c r="F11734" s="1" t="s">
        <v>50</v>
      </c>
      <c r="G11734" s="1" t="s">
        <v>46</v>
      </c>
      <c r="H11734" s="1" t="s">
        <v>51</v>
      </c>
      <c r="I11734" s="1">
        <v>15507.9</v>
      </c>
      <c r="J11734" s="1" t="s">
        <v>42</v>
      </c>
      <c r="K11734" s="1" t="s">
        <v>20</v>
      </c>
      <c r="N11734" s="3" t="str">
        <f>IF(LEFT(LOWER(C11734),1)="m","Male",IF(LEFT(LOWER(C11734),1)="f","Female","Unknown"))</f>
        <v>Female</v>
      </c>
      <c r="O11734" s="4" t="str">
        <f>IF(TRIM(LOWER(F11734))="neuro","Neurology",IF(TRIM(LOWER(F11734))="Neurology","Neurology",IF(TRIM(LOWER(F11734))="general ward","General",IF(TRIM(LOWER(F11734))="general","General",IF(TRIM(LOWER(F11734))="cardiology","Cardiology",IF(TRIM(LOWER(F11734))="Cardiology","Cardiology",IF(TRIM(LOWER(F11734))="Peads","Pediatrics",IF(TRIM(LOWER(F11734))="Pediatrics","Pediatrics",IF(TRIM(LOWER(F11734))="orthopedics","Orthopedics",IF(TRIM(LOWER(F11734))="Neurology","Neurology",IF(TRIM(LOWER(F11734))="Oncology","Oncology")))))))))))</f>
        <v>Cardiology</v>
      </c>
      <c r="P11734" s="3" t="str">
        <f t="shared" si="1098"/>
        <v>Self</v>
      </c>
      <c r="Q11734" s="5">
        <f t="shared" si="1099"/>
        <v>4</v>
      </c>
      <c r="R11734" s="1">
        <f t="shared" si="1100"/>
        <v>15507.9</v>
      </c>
      <c r="S11734" s="1">
        <f t="shared" si="1101"/>
        <v>0</v>
      </c>
      <c r="T11734" s="1" t="str">
        <f t="shared" si="1102"/>
        <v>66+</v>
      </c>
      <c r="U11734" s="1" t="str">
        <f t="shared" si="1103"/>
        <v>No</v>
      </c>
    </row>
    <row r="11735" spans="1:21">
      <c r="A11735" s="1">
        <v>11734</v>
      </c>
      <c r="B11735" s="1">
        <v>22</v>
      </c>
      <c r="C11735" s="1" t="s">
        <v>29</v>
      </c>
      <c r="D11735" s="2">
        <v>45589</v>
      </c>
      <c r="E11735" s="2">
        <v>45608</v>
      </c>
      <c r="F11735" s="1" t="s">
        <v>13</v>
      </c>
      <c r="G11735" s="1" t="s">
        <v>41</v>
      </c>
      <c r="I11735" s="1">
        <v>223989.3</v>
      </c>
      <c r="J11735" s="1" t="s">
        <v>38</v>
      </c>
      <c r="K11735" s="1" t="s">
        <v>42</v>
      </c>
      <c r="N11735" s="3" t="str">
        <f>IF(LEFT(LOWER(C11735),1)="m","Male",IF(LEFT(LOWER(C11735),1)="f","Female","Unknown"))</f>
        <v>Female</v>
      </c>
      <c r="O11735" s="4" t="str">
        <f>IF(TRIM(LOWER(F11735))="neuro","Neurology",IF(TRIM(LOWER(F11735))="Neurology","Neurology",IF(TRIM(LOWER(F11735))="general ward","General",IF(TRIM(LOWER(F11735))="general","General",IF(TRIM(LOWER(F11735))="cardiology","Cardiology",IF(TRIM(LOWER(F11735))="Cardiology","Cardiology",IF(TRIM(LOWER(F11735))="Peads","Pediatrics",IF(TRIM(LOWER(F11735))="Pediatrics","Pediatrics",IF(TRIM(LOWER(F11735))="orthopedics","Orthopedics",IF(TRIM(LOWER(F11735))="Neurology","Neurology",IF(TRIM(LOWER(F11735))="Oncology","Oncology")))))))))))</f>
        <v>Neurology</v>
      </c>
      <c r="P11735" s="3" t="str">
        <f t="shared" si="1098"/>
        <v>Unknown</v>
      </c>
      <c r="Q11735" s="5">
        <f t="shared" si="1099"/>
        <v>19</v>
      </c>
      <c r="R11735" s="1">
        <f t="shared" si="1100"/>
        <v>223989.3</v>
      </c>
      <c r="S11735" s="1">
        <f t="shared" si="1101"/>
        <v>0</v>
      </c>
      <c r="T11735" s="1" t="str">
        <f t="shared" si="1102"/>
        <v>18-35</v>
      </c>
      <c r="U11735" s="1" t="str">
        <f t="shared" si="1103"/>
        <v>No</v>
      </c>
    </row>
    <row r="11736" spans="1:21">
      <c r="A11736" s="1">
        <v>11735</v>
      </c>
      <c r="B11736" s="1">
        <v>44</v>
      </c>
      <c r="C11736" s="1" t="s">
        <v>12</v>
      </c>
      <c r="D11736" s="2">
        <v>45185</v>
      </c>
      <c r="E11736" s="2">
        <v>45192</v>
      </c>
      <c r="F11736" s="1" t="s">
        <v>35</v>
      </c>
      <c r="G11736" s="1" t="s">
        <v>14</v>
      </c>
      <c r="H11736" s="1" t="s">
        <v>32</v>
      </c>
      <c r="I11736" s="1">
        <v>90648.54</v>
      </c>
      <c r="J11736" s="1" t="s">
        <v>16</v>
      </c>
      <c r="K11736" s="1" t="s">
        <v>42</v>
      </c>
      <c r="N11736" s="3" t="str">
        <f>IF(LEFT(LOWER(C11736),1)="m","Male",IF(LEFT(LOWER(C11736),1)="f","Female","Unknown"))</f>
        <v>Unknown</v>
      </c>
      <c r="O11736" s="4" t="str">
        <f>IF(TRIM(LOWER(F11736))="neuro","Neurology",IF(TRIM(LOWER(F11736))="Neurology","Neurology",IF(TRIM(LOWER(F11736))="general ward","General",IF(TRIM(LOWER(F11736))="general","General",IF(TRIM(LOWER(F11736))="cardiology","Cardiology",IF(TRIM(LOWER(F11736))="Cardiology","Cardiology",IF(TRIM(LOWER(F11736))="Peads","Pediatrics",IF(TRIM(LOWER(F11736))="Pediatrics","Pediatrics",IF(TRIM(LOWER(F11736))="orthopedics","Orthopedics",IF(TRIM(LOWER(F11736))="Neurology","Neurology",IF(TRIM(LOWER(F11736))="Oncology","Oncology")))))))))))</f>
        <v>Cardiology</v>
      </c>
      <c r="P11736" s="3" t="str">
        <f t="shared" si="1098"/>
        <v>Private</v>
      </c>
      <c r="Q11736" s="5">
        <f t="shared" si="1099"/>
        <v>7</v>
      </c>
      <c r="R11736" s="1">
        <f t="shared" si="1100"/>
        <v>90648.54</v>
      </c>
      <c r="S11736" s="1">
        <f t="shared" si="1101"/>
        <v>0</v>
      </c>
      <c r="T11736" s="1" t="str">
        <f t="shared" si="1102"/>
        <v>36-50</v>
      </c>
      <c r="U11736" s="1" t="str">
        <f t="shared" si="1103"/>
        <v>Yes</v>
      </c>
    </row>
    <row r="11737" spans="1:21">
      <c r="A11737" s="1">
        <v>11736</v>
      </c>
      <c r="B11737" s="1">
        <v>8</v>
      </c>
      <c r="C11737" s="1" t="s">
        <v>44</v>
      </c>
      <c r="D11737" s="2">
        <v>45626</v>
      </c>
      <c r="E11737" s="2">
        <v>45646</v>
      </c>
      <c r="F11737" s="1" t="s">
        <v>52</v>
      </c>
      <c r="G11737" s="1" t="s">
        <v>36</v>
      </c>
      <c r="H11737" s="1" t="s">
        <v>37</v>
      </c>
      <c r="I11737" s="1">
        <v>202745.56</v>
      </c>
      <c r="J11737" s="1" t="s">
        <v>42</v>
      </c>
      <c r="K11737" s="1" t="s">
        <v>25</v>
      </c>
      <c r="N11737" s="3" t="str">
        <f>IF(LEFT(LOWER(C11737),1)="m","Male",IF(LEFT(LOWER(C11737),1)="f","Female","Unknown"))</f>
        <v>Female</v>
      </c>
      <c r="O11737" s="4" t="str">
        <f>IF(TRIM(LOWER(F11737))="neuro","Neurology",IF(TRIM(LOWER(F11737))="Neurology","Neurology",IF(TRIM(LOWER(F11737))="general ward","General",IF(TRIM(LOWER(F11737))="general","General",IF(TRIM(LOWER(F11737))="cardiology","Cardiology",IF(TRIM(LOWER(F11737))="Cardiology","Cardiology",IF(TRIM(LOWER(F11737))="Peads","Pediatrics",IF(TRIM(LOWER(F11737))="Pediatrics","Pediatrics",IF(TRIM(LOWER(F11737))="orthopedics","Orthopedics",IF(TRIM(LOWER(F11737))="Neurology","Neurology",IF(TRIM(LOWER(F11737))="Oncology","Oncology")))))))))))</f>
        <v>Oncology</v>
      </c>
      <c r="P11737" s="3" t="str">
        <f t="shared" si="1098"/>
        <v>Government</v>
      </c>
      <c r="Q11737" s="5">
        <f t="shared" si="1099"/>
        <v>20</v>
      </c>
      <c r="R11737" s="1">
        <f t="shared" si="1100"/>
        <v>202745.56</v>
      </c>
      <c r="S11737" s="1">
        <f t="shared" si="1101"/>
        <v>1</v>
      </c>
      <c r="T11737" s="1" t="str">
        <f t="shared" si="1102"/>
        <v>0-17</v>
      </c>
      <c r="U11737" s="1" t="str">
        <f t="shared" si="1103"/>
        <v>No</v>
      </c>
    </row>
    <row r="11738" spans="1:21">
      <c r="A11738" s="1">
        <v>11737</v>
      </c>
      <c r="B11738" s="1">
        <v>37</v>
      </c>
      <c r="C11738" s="1" t="s">
        <v>27</v>
      </c>
      <c r="D11738" s="2">
        <v>45482</v>
      </c>
      <c r="E11738" s="2">
        <v>45497</v>
      </c>
      <c r="F11738" s="1" t="s">
        <v>43</v>
      </c>
      <c r="G11738" s="1" t="s">
        <v>33</v>
      </c>
      <c r="H11738" s="1" t="s">
        <v>48</v>
      </c>
      <c r="I11738" s="1">
        <v>132704.9</v>
      </c>
      <c r="J11738" s="1" t="s">
        <v>42</v>
      </c>
      <c r="K11738" s="1" t="s">
        <v>17</v>
      </c>
      <c r="N11738" s="3" t="str">
        <f>IF(LEFT(LOWER(C11738),1)="m","Male",IF(LEFT(LOWER(C11738),1)="f","Female","Unknown"))</f>
        <v>Male</v>
      </c>
      <c r="O11738" s="4" t="str">
        <f>IF(TRIM(LOWER(F11738))="neuro","Neurology",IF(TRIM(LOWER(F11738))="Neurology","Neurology",IF(TRIM(LOWER(F11738))="general ward","General",IF(TRIM(LOWER(F11738))="general","General",IF(TRIM(LOWER(F11738))="cardiology","Cardiology",IF(TRIM(LOWER(F11738))="Cardiology","Cardiology",IF(TRIM(LOWER(F11738))="Peads","Pediatrics",IF(TRIM(LOWER(F11738))="Pediatrics","Pediatrics",IF(TRIM(LOWER(F11738))="orthopedics","Orthopedics",IF(TRIM(LOWER(F11738))="Neurology","Neurology",IF(TRIM(LOWER(F11738))="Oncology","Oncology")))))))))))</f>
        <v>Orthopedics</v>
      </c>
      <c r="P11738" s="3" t="str">
        <f t="shared" si="1098"/>
        <v>Self</v>
      </c>
      <c r="Q11738" s="5">
        <f t="shared" si="1099"/>
        <v>15</v>
      </c>
      <c r="R11738" s="1">
        <f t="shared" si="1100"/>
        <v>132704.9</v>
      </c>
      <c r="S11738" s="1">
        <f t="shared" si="1101"/>
        <v>1</v>
      </c>
      <c r="T11738" s="1" t="str">
        <f t="shared" si="1102"/>
        <v>36-50</v>
      </c>
      <c r="U11738" s="1" t="str">
        <f t="shared" si="1103"/>
        <v>No</v>
      </c>
    </row>
    <row r="11739" spans="1:21">
      <c r="A11739" s="1">
        <v>11738</v>
      </c>
      <c r="B11739" s="1">
        <v>42</v>
      </c>
      <c r="C11739" s="1" t="s">
        <v>26</v>
      </c>
      <c r="D11739" s="2">
        <v>45647</v>
      </c>
      <c r="E11739" s="2">
        <v>45652</v>
      </c>
      <c r="F11739" s="1" t="s">
        <v>35</v>
      </c>
      <c r="G11739" s="1" t="s">
        <v>36</v>
      </c>
      <c r="H11739" s="1" t="s">
        <v>15</v>
      </c>
      <c r="I11739" s="1">
        <v>260723.02</v>
      </c>
      <c r="J11739" s="1" t="s">
        <v>17</v>
      </c>
      <c r="K11739" s="1" t="s">
        <v>25</v>
      </c>
      <c r="N11739" s="3" t="str">
        <f>IF(LEFT(LOWER(C11739),1)="m","Male",IF(LEFT(LOWER(C11739),1)="f","Female","Unknown"))</f>
        <v>Female</v>
      </c>
      <c r="O11739" s="4" t="str">
        <f>IF(TRIM(LOWER(F11739))="neuro","Neurology",IF(TRIM(LOWER(F11739))="Neurology","Neurology",IF(TRIM(LOWER(F11739))="general ward","General",IF(TRIM(LOWER(F11739))="general","General",IF(TRIM(LOWER(F11739))="cardiology","Cardiology",IF(TRIM(LOWER(F11739))="Cardiology","Cardiology",IF(TRIM(LOWER(F11739))="Peads","Pediatrics",IF(TRIM(LOWER(F11739))="Pediatrics","Pediatrics",IF(TRIM(LOWER(F11739))="orthopedics","Orthopedics",IF(TRIM(LOWER(F11739))="Neurology","Neurology",IF(TRIM(LOWER(F11739))="Oncology","Oncology")))))))))))</f>
        <v>Cardiology</v>
      </c>
      <c r="P11739" s="3" t="str">
        <f t="shared" si="1098"/>
        <v>Government</v>
      </c>
      <c r="Q11739" s="5">
        <f t="shared" si="1099"/>
        <v>5</v>
      </c>
      <c r="R11739" s="1">
        <f t="shared" si="1100"/>
        <v>260723.02</v>
      </c>
      <c r="S11739" s="1">
        <f t="shared" si="1101"/>
        <v>1</v>
      </c>
      <c r="T11739" s="1" t="str">
        <f t="shared" si="1102"/>
        <v>36-50</v>
      </c>
      <c r="U11739" s="1" t="str">
        <f t="shared" si="1103"/>
        <v>Yes</v>
      </c>
    </row>
    <row r="11740" spans="1:21">
      <c r="A11740" s="1">
        <v>11739</v>
      </c>
      <c r="B11740" s="1">
        <v>85</v>
      </c>
      <c r="C11740" s="1" t="s">
        <v>29</v>
      </c>
      <c r="D11740" s="2">
        <v>45474</v>
      </c>
      <c r="E11740" s="2">
        <v>45479</v>
      </c>
      <c r="F11740" s="1" t="s">
        <v>19</v>
      </c>
      <c r="G11740" s="1" t="s">
        <v>14</v>
      </c>
      <c r="H11740" s="1" t="s">
        <v>47</v>
      </c>
      <c r="I11740" s="1">
        <v>335916.81</v>
      </c>
      <c r="J11740" s="1" t="s">
        <v>25</v>
      </c>
      <c r="K11740" s="1" t="s">
        <v>20</v>
      </c>
      <c r="N11740" s="3" t="str">
        <f>IF(LEFT(LOWER(C11740),1)="m","Male",IF(LEFT(LOWER(C11740),1)="f","Female","Unknown"))</f>
        <v>Female</v>
      </c>
      <c r="O11740" s="4" t="str">
        <f>IF(TRIM(LOWER(F11740))="neuro","Neurology",IF(TRIM(LOWER(F11740))="Neurology","Neurology",IF(TRIM(LOWER(F11740))="general ward","General",IF(TRIM(LOWER(F11740))="general","General",IF(TRIM(LOWER(F11740))="cardiology","Cardiology",IF(TRIM(LOWER(F11740))="Cardiology","Cardiology",IF(TRIM(LOWER(F11740))="Peads","Pediatrics",IF(TRIM(LOWER(F11740))="Pediatrics","Pediatrics",IF(TRIM(LOWER(F11740))="orthopedics","Orthopedics",IF(TRIM(LOWER(F11740))="Neurology","Neurology",IF(TRIM(LOWER(F11740))="Oncology","Oncology")))))))))))</f>
        <v>General</v>
      </c>
      <c r="P11740" s="3" t="str">
        <f t="shared" si="1098"/>
        <v>Private</v>
      </c>
      <c r="Q11740" s="5">
        <f t="shared" si="1099"/>
        <v>5</v>
      </c>
      <c r="R11740" s="1">
        <f t="shared" si="1100"/>
        <v>335916.81</v>
      </c>
      <c r="S11740" s="1">
        <f t="shared" si="1101"/>
        <v>0</v>
      </c>
      <c r="T11740" s="1" t="str">
        <f t="shared" si="1102"/>
        <v>66+</v>
      </c>
      <c r="U11740" s="1" t="str">
        <f t="shared" si="1103"/>
        <v>Yes</v>
      </c>
    </row>
    <row r="11741" spans="1:21">
      <c r="A11741" s="1">
        <v>11740</v>
      </c>
      <c r="C11741" s="1" t="s">
        <v>27</v>
      </c>
      <c r="D11741" s="2">
        <v>45183</v>
      </c>
      <c r="E11741" s="2">
        <v>45192</v>
      </c>
      <c r="F11741" s="1" t="s">
        <v>21</v>
      </c>
      <c r="G11741" s="1" t="s">
        <v>36</v>
      </c>
      <c r="H11741" s="1" t="s">
        <v>39</v>
      </c>
      <c r="I11741" s="1">
        <v>195590.46</v>
      </c>
      <c r="K11741" s="1" t="s">
        <v>38</v>
      </c>
      <c r="N11741" s="3" t="str">
        <f>IF(LEFT(LOWER(C11741),1)="m","Male",IF(LEFT(LOWER(C11741),1)="f","Female","Unknown"))</f>
        <v>Male</v>
      </c>
      <c r="O11741" s="4" t="str">
        <f>IF(TRIM(LOWER(F11741))="neuro","Neurology",IF(TRIM(LOWER(F11741))="Neurology","Neurology",IF(TRIM(LOWER(F11741))="general ward","General",IF(TRIM(LOWER(F11741))="general","General",IF(TRIM(LOWER(F11741))="cardiology","Cardiology",IF(TRIM(LOWER(F11741))="Cardiology","Cardiology",IF(TRIM(LOWER(F11741))="Peads","Pediatrics",IF(TRIM(LOWER(F11741))="Pediatrics","Pediatrics",IF(TRIM(LOWER(F11741))="orthopedics","Orthopedics",IF(TRIM(LOWER(F11741))="Neurology","Neurology",IF(TRIM(LOWER(F11741))="Oncology","Oncology")))))))))))</f>
        <v>General</v>
      </c>
      <c r="P11741" s="3" t="str">
        <f t="shared" si="1098"/>
        <v>Government</v>
      </c>
      <c r="Q11741" s="5">
        <f t="shared" si="1099"/>
        <v>9</v>
      </c>
      <c r="R11741" s="1">
        <f t="shared" si="1100"/>
        <v>195590.46</v>
      </c>
      <c r="S11741" s="1">
        <f t="shared" si="1101"/>
        <v>0</v>
      </c>
      <c r="T11741" s="1" t="str">
        <f t="shared" si="1102"/>
        <v>0-17</v>
      </c>
      <c r="U11741" s="1" t="str">
        <f t="shared" si="1103"/>
        <v>Unknown</v>
      </c>
    </row>
    <row r="11742" spans="1:21">
      <c r="A11742" s="1">
        <v>11741</v>
      </c>
      <c r="B11742" s="1">
        <v>58</v>
      </c>
      <c r="C11742" s="1" t="s">
        <v>26</v>
      </c>
      <c r="D11742" s="2">
        <v>45303</v>
      </c>
      <c r="E11742" s="2">
        <v>45304</v>
      </c>
      <c r="F11742" s="1" t="s">
        <v>52</v>
      </c>
      <c r="G11742" s="1" t="s">
        <v>41</v>
      </c>
      <c r="H11742" s="1" t="s">
        <v>39</v>
      </c>
      <c r="I11742" s="1">
        <v>283073.62</v>
      </c>
      <c r="J11742" s="1" t="s">
        <v>42</v>
      </c>
      <c r="K11742" s="1" t="s">
        <v>25</v>
      </c>
      <c r="N11742" s="3" t="str">
        <f>IF(LEFT(LOWER(C11742),1)="m","Male",IF(LEFT(LOWER(C11742),1)="f","Female","Unknown"))</f>
        <v>Female</v>
      </c>
      <c r="O11742" s="4" t="str">
        <f>IF(TRIM(LOWER(F11742))="neuro","Neurology",IF(TRIM(LOWER(F11742))="Neurology","Neurology",IF(TRIM(LOWER(F11742))="general ward","General",IF(TRIM(LOWER(F11742))="general","General",IF(TRIM(LOWER(F11742))="cardiology","Cardiology",IF(TRIM(LOWER(F11742))="Cardiology","Cardiology",IF(TRIM(LOWER(F11742))="Peads","Pediatrics",IF(TRIM(LOWER(F11742))="Pediatrics","Pediatrics",IF(TRIM(LOWER(F11742))="orthopedics","Orthopedics",IF(TRIM(LOWER(F11742))="Neurology","Neurology",IF(TRIM(LOWER(F11742))="Oncology","Oncology")))))))))))</f>
        <v>Oncology</v>
      </c>
      <c r="P11742" s="3" t="str">
        <f t="shared" si="1098"/>
        <v>Unknown</v>
      </c>
      <c r="Q11742" s="5">
        <f t="shared" si="1099"/>
        <v>1</v>
      </c>
      <c r="R11742" s="1">
        <f t="shared" si="1100"/>
        <v>283073.62</v>
      </c>
      <c r="S11742" s="1">
        <f t="shared" si="1101"/>
        <v>1</v>
      </c>
      <c r="T11742" s="1" t="str">
        <f t="shared" si="1102"/>
        <v>51-65</v>
      </c>
      <c r="U11742" s="1" t="str">
        <f t="shared" si="1103"/>
        <v>No</v>
      </c>
    </row>
    <row r="11743" spans="1:21">
      <c r="A11743" s="1">
        <v>11742</v>
      </c>
      <c r="C11743" s="1" t="s">
        <v>12</v>
      </c>
      <c r="D11743" s="2">
        <v>45329</v>
      </c>
      <c r="E11743" s="2">
        <v>45344</v>
      </c>
      <c r="F11743" s="1" t="s">
        <v>49</v>
      </c>
      <c r="G11743" s="1" t="s">
        <v>36</v>
      </c>
      <c r="H11743" s="1" t="s">
        <v>51</v>
      </c>
      <c r="I11743" s="1">
        <v>187026.87</v>
      </c>
      <c r="J11743" s="1" t="s">
        <v>42</v>
      </c>
      <c r="K11743" s="1" t="s">
        <v>20</v>
      </c>
      <c r="N11743" s="3" t="str">
        <f>IF(LEFT(LOWER(C11743),1)="m","Male",IF(LEFT(LOWER(C11743),1)="f","Female","Unknown"))</f>
        <v>Unknown</v>
      </c>
      <c r="O11743" s="4" t="str">
        <f>IF(TRIM(LOWER(F11743))="neuro","Neurology",IF(TRIM(LOWER(F11743))="Neurology","Neurology",IF(TRIM(LOWER(F11743))="general ward","General",IF(TRIM(LOWER(F11743))="general","General",IF(TRIM(LOWER(F11743))="cardiology","Cardiology",IF(TRIM(LOWER(F11743))="Cardiology","Cardiology",IF(TRIM(LOWER(F11743))="Peads","Pediatrics",IF(TRIM(LOWER(F11743))="Pediatrics","Pediatrics",IF(TRIM(LOWER(F11743))="orthopedics","Orthopedics",IF(TRIM(LOWER(F11743))="Neurology","Neurology",IF(TRIM(LOWER(F11743))="Oncology","Oncology")))))))))))</f>
        <v>Oncology</v>
      </c>
      <c r="P11743" s="3" t="str">
        <f t="shared" si="1098"/>
        <v>Government</v>
      </c>
      <c r="Q11743" s="5">
        <f t="shared" si="1099"/>
        <v>15</v>
      </c>
      <c r="R11743" s="1">
        <f t="shared" si="1100"/>
        <v>187026.87</v>
      </c>
      <c r="S11743" s="1">
        <f t="shared" si="1101"/>
        <v>0</v>
      </c>
      <c r="T11743" s="1" t="str">
        <f t="shared" si="1102"/>
        <v>0-17</v>
      </c>
      <c r="U11743" s="1" t="str">
        <f t="shared" si="1103"/>
        <v>No</v>
      </c>
    </row>
    <row r="11744" spans="1:21">
      <c r="A11744" s="1">
        <v>11743</v>
      </c>
      <c r="B11744" s="1">
        <v>14</v>
      </c>
      <c r="C11744" s="1" t="s">
        <v>26</v>
      </c>
      <c r="D11744" s="2">
        <v>45524</v>
      </c>
      <c r="E11744" s="2">
        <v>45533</v>
      </c>
      <c r="F11744" s="1" t="s">
        <v>21</v>
      </c>
      <c r="G11744" s="1" t="s">
        <v>36</v>
      </c>
      <c r="H11744" s="1" t="s">
        <v>32</v>
      </c>
      <c r="I11744" s="1">
        <v>158559.96</v>
      </c>
      <c r="J11744" s="1" t="s">
        <v>17</v>
      </c>
      <c r="K11744" s="1" t="s">
        <v>20</v>
      </c>
      <c r="N11744" s="3" t="str">
        <f>IF(LEFT(LOWER(C11744),1)="m","Male",IF(LEFT(LOWER(C11744),1)="f","Female","Unknown"))</f>
        <v>Female</v>
      </c>
      <c r="O11744" s="4" t="str">
        <f>IF(TRIM(LOWER(F11744))="neuro","Neurology",IF(TRIM(LOWER(F11744))="Neurology","Neurology",IF(TRIM(LOWER(F11744))="general ward","General",IF(TRIM(LOWER(F11744))="general","General",IF(TRIM(LOWER(F11744))="cardiology","Cardiology",IF(TRIM(LOWER(F11744))="Cardiology","Cardiology",IF(TRIM(LOWER(F11744))="Peads","Pediatrics",IF(TRIM(LOWER(F11744))="Pediatrics","Pediatrics",IF(TRIM(LOWER(F11744))="orthopedics","Orthopedics",IF(TRIM(LOWER(F11744))="Neurology","Neurology",IF(TRIM(LOWER(F11744))="Oncology","Oncology")))))))))))</f>
        <v>General</v>
      </c>
      <c r="P11744" s="3" t="str">
        <f t="shared" si="1098"/>
        <v>Government</v>
      </c>
      <c r="Q11744" s="5">
        <f t="shared" si="1099"/>
        <v>9</v>
      </c>
      <c r="R11744" s="1">
        <f t="shared" si="1100"/>
        <v>158559.96</v>
      </c>
      <c r="S11744" s="1">
        <f t="shared" si="1101"/>
        <v>0</v>
      </c>
      <c r="T11744" s="1" t="str">
        <f t="shared" si="1102"/>
        <v>0-17</v>
      </c>
      <c r="U11744" s="1" t="str">
        <f t="shared" si="1103"/>
        <v>Yes</v>
      </c>
    </row>
    <row r="11745" spans="1:21">
      <c r="A11745" s="1">
        <v>11744</v>
      </c>
      <c r="B11745" s="1">
        <v>20</v>
      </c>
      <c r="C11745" s="1" t="s">
        <v>12</v>
      </c>
      <c r="D11745" s="2">
        <v>45126</v>
      </c>
      <c r="E11745" s="2">
        <v>45134</v>
      </c>
      <c r="F11745" s="1" t="s">
        <v>45</v>
      </c>
      <c r="G11745" s="1" t="s">
        <v>14</v>
      </c>
      <c r="I11745" s="1">
        <v>21929.7</v>
      </c>
      <c r="J11745" s="1" t="s">
        <v>16</v>
      </c>
      <c r="K11745" s="1" t="s">
        <v>20</v>
      </c>
      <c r="N11745" s="3" t="str">
        <f>IF(LEFT(LOWER(C11745),1)="m","Male",IF(LEFT(LOWER(C11745),1)="f","Female","Unknown"))</f>
        <v>Unknown</v>
      </c>
      <c r="O11745" s="4" t="str">
        <f>IF(TRIM(LOWER(F11745))="neuro","Neurology",IF(TRIM(LOWER(F11745))="Neurology","Neurology",IF(TRIM(LOWER(F11745))="general ward","General",IF(TRIM(LOWER(F11745))="general","General",IF(TRIM(LOWER(F11745))="cardiology","Cardiology",IF(TRIM(LOWER(F11745))="Cardiology","Cardiology",IF(TRIM(LOWER(F11745))="Peads","Pediatrics",IF(TRIM(LOWER(F11745))="Pediatrics","Pediatrics",IF(TRIM(LOWER(F11745))="orthopedics","Orthopedics",IF(TRIM(LOWER(F11745))="Neurology","Neurology",IF(TRIM(LOWER(F11745))="Oncology","Oncology")))))))))))</f>
        <v>Neurology</v>
      </c>
      <c r="P11745" s="3" t="str">
        <f t="shared" si="1098"/>
        <v>Private</v>
      </c>
      <c r="Q11745" s="5">
        <f t="shared" si="1099"/>
        <v>8</v>
      </c>
      <c r="R11745" s="1">
        <f t="shared" si="1100"/>
        <v>21929.7</v>
      </c>
      <c r="S11745" s="1">
        <f t="shared" si="1101"/>
        <v>0</v>
      </c>
      <c r="T11745" s="1" t="str">
        <f t="shared" si="1102"/>
        <v>18-35</v>
      </c>
      <c r="U11745" s="1" t="str">
        <f t="shared" si="1103"/>
        <v>Yes</v>
      </c>
    </row>
    <row r="11746" spans="1:21">
      <c r="A11746" s="1">
        <v>11745</v>
      </c>
      <c r="B11746" s="1">
        <v>72</v>
      </c>
      <c r="C11746" s="1" t="s">
        <v>44</v>
      </c>
      <c r="D11746" s="2">
        <v>44983</v>
      </c>
      <c r="E11746" s="2">
        <v>44987</v>
      </c>
      <c r="F11746" s="1" t="s">
        <v>13</v>
      </c>
      <c r="G11746" s="1" t="s">
        <v>33</v>
      </c>
      <c r="H11746" s="1" t="s">
        <v>37</v>
      </c>
      <c r="I11746" s="1">
        <v>255926.6</v>
      </c>
      <c r="J11746" s="1" t="s">
        <v>25</v>
      </c>
      <c r="K11746" s="1" t="s">
        <v>42</v>
      </c>
      <c r="N11746" s="3" t="str">
        <f>IF(LEFT(LOWER(C11746),1)="m","Male",IF(LEFT(LOWER(C11746),1)="f","Female","Unknown"))</f>
        <v>Female</v>
      </c>
      <c r="O11746" s="4" t="str">
        <f>IF(TRIM(LOWER(F11746))="neuro","Neurology",IF(TRIM(LOWER(F11746))="Neurology","Neurology",IF(TRIM(LOWER(F11746))="general ward","General",IF(TRIM(LOWER(F11746))="general","General",IF(TRIM(LOWER(F11746))="cardiology","Cardiology",IF(TRIM(LOWER(F11746))="Cardiology","Cardiology",IF(TRIM(LOWER(F11746))="Peads","Pediatrics",IF(TRIM(LOWER(F11746))="Pediatrics","Pediatrics",IF(TRIM(LOWER(F11746))="orthopedics","Orthopedics",IF(TRIM(LOWER(F11746))="Neurology","Neurology",IF(TRIM(LOWER(F11746))="Oncology","Oncology")))))))))))</f>
        <v>Neurology</v>
      </c>
      <c r="P11746" s="3" t="str">
        <f t="shared" si="1098"/>
        <v>Self</v>
      </c>
      <c r="Q11746" s="5">
        <f t="shared" si="1099"/>
        <v>4</v>
      </c>
      <c r="R11746" s="1">
        <f t="shared" si="1100"/>
        <v>255926.6</v>
      </c>
      <c r="S11746" s="1">
        <f t="shared" si="1101"/>
        <v>0</v>
      </c>
      <c r="T11746" s="1" t="str">
        <f t="shared" si="1102"/>
        <v>66+</v>
      </c>
      <c r="U11746" s="1" t="str">
        <f t="shared" si="1103"/>
        <v>Yes</v>
      </c>
    </row>
    <row r="11747" spans="1:21">
      <c r="A11747" s="1">
        <v>11746</v>
      </c>
      <c r="B11747" s="1">
        <v>30</v>
      </c>
      <c r="C11747" s="1" t="s">
        <v>26</v>
      </c>
      <c r="D11747" s="2">
        <v>45350</v>
      </c>
      <c r="E11747" s="2">
        <v>45356</v>
      </c>
      <c r="F11747" s="1" t="s">
        <v>49</v>
      </c>
      <c r="G11747" s="1" t="s">
        <v>41</v>
      </c>
      <c r="H11747" s="1" t="s">
        <v>32</v>
      </c>
      <c r="I11747" s="1">
        <v>114990.16</v>
      </c>
      <c r="J11747" s="1" t="s">
        <v>42</v>
      </c>
      <c r="K11747" s="1" t="s">
        <v>25</v>
      </c>
      <c r="N11747" s="3" t="str">
        <f>IF(LEFT(LOWER(C11747),1)="m","Male",IF(LEFT(LOWER(C11747),1)="f","Female","Unknown"))</f>
        <v>Female</v>
      </c>
      <c r="O11747" s="4" t="str">
        <f>IF(TRIM(LOWER(F11747))="neuro","Neurology",IF(TRIM(LOWER(F11747))="Neurology","Neurology",IF(TRIM(LOWER(F11747))="general ward","General",IF(TRIM(LOWER(F11747))="general","General",IF(TRIM(LOWER(F11747))="cardiology","Cardiology",IF(TRIM(LOWER(F11747))="Cardiology","Cardiology",IF(TRIM(LOWER(F11747))="Peads","Pediatrics",IF(TRIM(LOWER(F11747))="Pediatrics","Pediatrics",IF(TRIM(LOWER(F11747))="orthopedics","Orthopedics",IF(TRIM(LOWER(F11747))="Neurology","Neurology",IF(TRIM(LOWER(F11747))="Oncology","Oncology")))))))))))</f>
        <v>Oncology</v>
      </c>
      <c r="P11747" s="3" t="str">
        <f t="shared" si="1098"/>
        <v>Unknown</v>
      </c>
      <c r="Q11747" s="5">
        <f t="shared" si="1099"/>
        <v>6</v>
      </c>
      <c r="R11747" s="1">
        <f t="shared" si="1100"/>
        <v>114990.16</v>
      </c>
      <c r="S11747" s="1">
        <f t="shared" si="1101"/>
        <v>1</v>
      </c>
      <c r="T11747" s="1" t="str">
        <f t="shared" si="1102"/>
        <v>18-35</v>
      </c>
      <c r="U11747" s="1" t="str">
        <f t="shared" si="1103"/>
        <v>No</v>
      </c>
    </row>
    <row r="11748" spans="1:21">
      <c r="A11748" s="1">
        <v>11747</v>
      </c>
      <c r="B11748" s="1">
        <v>86</v>
      </c>
      <c r="C11748" s="1" t="s">
        <v>34</v>
      </c>
      <c r="D11748" s="2">
        <v>45369</v>
      </c>
      <c r="E11748" s="2">
        <v>45374</v>
      </c>
      <c r="F11748" s="1" t="s">
        <v>13</v>
      </c>
      <c r="G11748" s="1" t="s">
        <v>41</v>
      </c>
      <c r="H11748" s="1" t="s">
        <v>51</v>
      </c>
      <c r="I11748" s="1">
        <v>249383.91</v>
      </c>
      <c r="K11748" s="1" t="s">
        <v>20</v>
      </c>
      <c r="N11748" s="3" t="str">
        <f>IF(LEFT(LOWER(C11748),1)="m","Male",IF(LEFT(LOWER(C11748),1)="f","Female","Unknown"))</f>
        <v>Male</v>
      </c>
      <c r="O11748" s="4" t="str">
        <f>IF(TRIM(LOWER(F11748))="neuro","Neurology",IF(TRIM(LOWER(F11748))="Neurology","Neurology",IF(TRIM(LOWER(F11748))="general ward","General",IF(TRIM(LOWER(F11748))="general","General",IF(TRIM(LOWER(F11748))="cardiology","Cardiology",IF(TRIM(LOWER(F11748))="Cardiology","Cardiology",IF(TRIM(LOWER(F11748))="Peads","Pediatrics",IF(TRIM(LOWER(F11748))="Pediatrics","Pediatrics",IF(TRIM(LOWER(F11748))="orthopedics","Orthopedics",IF(TRIM(LOWER(F11748))="Neurology","Neurology",IF(TRIM(LOWER(F11748))="Oncology","Oncology")))))))))))</f>
        <v>Neurology</v>
      </c>
      <c r="P11748" s="3" t="str">
        <f t="shared" si="1098"/>
        <v>Unknown</v>
      </c>
      <c r="Q11748" s="5">
        <f t="shared" si="1099"/>
        <v>5</v>
      </c>
      <c r="R11748" s="1">
        <f t="shared" si="1100"/>
        <v>249383.91</v>
      </c>
      <c r="S11748" s="1">
        <f t="shared" si="1101"/>
        <v>0</v>
      </c>
      <c r="T11748" s="1" t="str">
        <f t="shared" si="1102"/>
        <v>66+</v>
      </c>
      <c r="U11748" s="1" t="str">
        <f t="shared" si="1103"/>
        <v>Unknown</v>
      </c>
    </row>
    <row r="11749" spans="1:21">
      <c r="A11749" s="1">
        <v>11748</v>
      </c>
      <c r="B11749" s="1">
        <v>52</v>
      </c>
      <c r="C11749" s="1" t="s">
        <v>18</v>
      </c>
      <c r="D11749" s="2">
        <v>45022</v>
      </c>
      <c r="E11749" s="2">
        <v>45032</v>
      </c>
      <c r="F11749" s="1" t="s">
        <v>50</v>
      </c>
      <c r="G11749" s="1" t="s">
        <v>36</v>
      </c>
      <c r="H11749" s="1" t="s">
        <v>51</v>
      </c>
      <c r="I11749" s="1">
        <v>339541.55</v>
      </c>
      <c r="J11749" s="1" t="s">
        <v>25</v>
      </c>
      <c r="K11749" s="1" t="s">
        <v>42</v>
      </c>
      <c r="N11749" s="3" t="str">
        <f>IF(LEFT(LOWER(C11749),1)="m","Male",IF(LEFT(LOWER(C11749),1)="f","Female","Unknown"))</f>
        <v>Male</v>
      </c>
      <c r="O11749" s="4" t="str">
        <f>IF(TRIM(LOWER(F11749))="neuro","Neurology",IF(TRIM(LOWER(F11749))="Neurology","Neurology",IF(TRIM(LOWER(F11749))="general ward","General",IF(TRIM(LOWER(F11749))="general","General",IF(TRIM(LOWER(F11749))="cardiology","Cardiology",IF(TRIM(LOWER(F11749))="Cardiology","Cardiology",IF(TRIM(LOWER(F11749))="Peads","Pediatrics",IF(TRIM(LOWER(F11749))="Pediatrics","Pediatrics",IF(TRIM(LOWER(F11749))="orthopedics","Orthopedics",IF(TRIM(LOWER(F11749))="Neurology","Neurology",IF(TRIM(LOWER(F11749))="Oncology","Oncology")))))))))))</f>
        <v>Cardiology</v>
      </c>
      <c r="P11749" s="3" t="str">
        <f t="shared" si="1098"/>
        <v>Government</v>
      </c>
      <c r="Q11749" s="5">
        <f t="shared" si="1099"/>
        <v>10</v>
      </c>
      <c r="R11749" s="1">
        <f t="shared" si="1100"/>
        <v>339541.55</v>
      </c>
      <c r="S11749" s="1">
        <f t="shared" si="1101"/>
        <v>0</v>
      </c>
      <c r="T11749" s="1" t="str">
        <f t="shared" si="1102"/>
        <v>51-65</v>
      </c>
      <c r="U11749" s="1" t="str">
        <f t="shared" si="1103"/>
        <v>Yes</v>
      </c>
    </row>
    <row r="11750" spans="1:21">
      <c r="A11750" s="1">
        <v>11749</v>
      </c>
      <c r="B11750" s="1">
        <v>55</v>
      </c>
      <c r="C11750" s="1" t="s">
        <v>18</v>
      </c>
      <c r="D11750" s="2">
        <v>45478</v>
      </c>
      <c r="E11750" s="2">
        <v>45485</v>
      </c>
      <c r="F11750" s="1" t="s">
        <v>13</v>
      </c>
      <c r="G11750" s="1" t="s">
        <v>31</v>
      </c>
      <c r="H11750" s="1" t="s">
        <v>48</v>
      </c>
      <c r="I11750" s="1">
        <v>1513114.72</v>
      </c>
      <c r="J11750" s="1" t="s">
        <v>42</v>
      </c>
      <c r="K11750" s="1" t="s">
        <v>16</v>
      </c>
      <c r="N11750" s="3" t="str">
        <f>IF(LEFT(LOWER(C11750),1)="m","Male",IF(LEFT(LOWER(C11750),1)="f","Female","Unknown"))</f>
        <v>Male</v>
      </c>
      <c r="O11750" s="4" t="str">
        <f>IF(TRIM(LOWER(F11750))="neuro","Neurology",IF(TRIM(LOWER(F11750))="Neurology","Neurology",IF(TRIM(LOWER(F11750))="general ward","General",IF(TRIM(LOWER(F11750))="general","General",IF(TRIM(LOWER(F11750))="cardiology","Cardiology",IF(TRIM(LOWER(F11750))="Cardiology","Cardiology",IF(TRIM(LOWER(F11750))="Peads","Pediatrics",IF(TRIM(LOWER(F11750))="Pediatrics","Pediatrics",IF(TRIM(LOWER(F11750))="orthopedics","Orthopedics",IF(TRIM(LOWER(F11750))="Neurology","Neurology",IF(TRIM(LOWER(F11750))="Oncology","Oncology")))))))))))</f>
        <v>Neurology</v>
      </c>
      <c r="P11750" s="3" t="str">
        <f t="shared" si="1098"/>
        <v>Private</v>
      </c>
      <c r="Q11750" s="5">
        <f t="shared" si="1099"/>
        <v>7</v>
      </c>
      <c r="R11750" s="1">
        <f t="shared" si="1100"/>
        <v>1513114.72</v>
      </c>
      <c r="S11750" s="1">
        <f t="shared" si="1101"/>
        <v>1</v>
      </c>
      <c r="T11750" s="1" t="str">
        <f t="shared" si="1102"/>
        <v>51-65</v>
      </c>
      <c r="U11750" s="1" t="str">
        <f t="shared" si="1103"/>
        <v>No</v>
      </c>
    </row>
    <row r="11751" spans="1:21">
      <c r="A11751" s="1">
        <v>11750</v>
      </c>
      <c r="B11751" s="1">
        <v>61</v>
      </c>
      <c r="C11751" s="1" t="s">
        <v>34</v>
      </c>
      <c r="D11751" s="2">
        <v>45296</v>
      </c>
      <c r="E11751" s="2">
        <v>45302</v>
      </c>
      <c r="F11751" s="1" t="s">
        <v>40</v>
      </c>
      <c r="G11751" s="1" t="s">
        <v>46</v>
      </c>
      <c r="H11751" s="1" t="s">
        <v>32</v>
      </c>
      <c r="I11751" s="1">
        <v>281044.93</v>
      </c>
      <c r="J11751" s="1" t="s">
        <v>17</v>
      </c>
      <c r="K11751" s="1" t="s">
        <v>17</v>
      </c>
      <c r="N11751" s="3" t="str">
        <f>IF(LEFT(LOWER(C11751),1)="m","Male",IF(LEFT(LOWER(C11751),1)="f","Female","Unknown"))</f>
        <v>Male</v>
      </c>
      <c r="O11751" s="4" t="str">
        <f>IF(TRIM(LOWER(F11751))="neuro","Neurology",IF(TRIM(LOWER(F11751))="Neurology","Neurology",IF(TRIM(LOWER(F11751))="general ward","General",IF(TRIM(LOWER(F11751))="general","General",IF(TRIM(LOWER(F11751))="cardiology","Cardiology",IF(TRIM(LOWER(F11751))="Cardiology","Cardiology",IF(TRIM(LOWER(F11751))="Peads","Pediatrics",IF(TRIM(LOWER(F11751))="Pediatrics","Pediatrics",IF(TRIM(LOWER(F11751))="orthopedics","Orthopedics",IF(TRIM(LOWER(F11751))="Neurology","Neurology",IF(TRIM(LOWER(F11751))="Oncology","Oncology")))))))))))</f>
        <v>Pediatrics</v>
      </c>
      <c r="P11751" s="3" t="str">
        <f t="shared" si="1098"/>
        <v>Self</v>
      </c>
      <c r="Q11751" s="5">
        <f t="shared" si="1099"/>
        <v>6</v>
      </c>
      <c r="R11751" s="1">
        <f t="shared" si="1100"/>
        <v>281044.93</v>
      </c>
      <c r="S11751" s="1">
        <f t="shared" si="1101"/>
        <v>1</v>
      </c>
      <c r="T11751" s="1" t="str">
        <f t="shared" si="1102"/>
        <v>51-65</v>
      </c>
      <c r="U11751" s="1" t="str">
        <f t="shared" si="1103"/>
        <v>Yes</v>
      </c>
    </row>
    <row r="11752" spans="1:21">
      <c r="A11752" s="1">
        <v>11751</v>
      </c>
      <c r="B11752" s="1">
        <v>59</v>
      </c>
      <c r="C11752" s="1" t="s">
        <v>44</v>
      </c>
      <c r="D11752" s="2">
        <v>45430</v>
      </c>
      <c r="E11752" s="2">
        <v>45450</v>
      </c>
      <c r="F11752" s="1" t="s">
        <v>21</v>
      </c>
      <c r="G11752" s="1" t="s">
        <v>41</v>
      </c>
      <c r="H11752" s="1" t="s">
        <v>48</v>
      </c>
      <c r="I11752" s="1">
        <v>209269.08</v>
      </c>
      <c r="J11752" s="1" t="s">
        <v>17</v>
      </c>
      <c r="K11752" s="1" t="s">
        <v>42</v>
      </c>
      <c r="N11752" s="3" t="str">
        <f>IF(LEFT(LOWER(C11752),1)="m","Male",IF(LEFT(LOWER(C11752),1)="f","Female","Unknown"))</f>
        <v>Female</v>
      </c>
      <c r="O11752" s="4" t="str">
        <f>IF(TRIM(LOWER(F11752))="neuro","Neurology",IF(TRIM(LOWER(F11752))="Neurology","Neurology",IF(TRIM(LOWER(F11752))="general ward","General",IF(TRIM(LOWER(F11752))="general","General",IF(TRIM(LOWER(F11752))="cardiology","Cardiology",IF(TRIM(LOWER(F11752))="Cardiology","Cardiology",IF(TRIM(LOWER(F11752))="Peads","Pediatrics",IF(TRIM(LOWER(F11752))="Pediatrics","Pediatrics",IF(TRIM(LOWER(F11752))="orthopedics","Orthopedics",IF(TRIM(LOWER(F11752))="Neurology","Neurology",IF(TRIM(LOWER(F11752))="Oncology","Oncology")))))))))))</f>
        <v>General</v>
      </c>
      <c r="P11752" s="3" t="str">
        <f t="shared" si="1098"/>
        <v>Unknown</v>
      </c>
      <c r="Q11752" s="5">
        <f t="shared" si="1099"/>
        <v>20</v>
      </c>
      <c r="R11752" s="1">
        <f t="shared" si="1100"/>
        <v>209269.08</v>
      </c>
      <c r="S11752" s="1">
        <f t="shared" si="1101"/>
        <v>0</v>
      </c>
      <c r="T11752" s="1" t="str">
        <f t="shared" si="1102"/>
        <v>51-65</v>
      </c>
      <c r="U11752" s="1" t="str">
        <f t="shared" si="1103"/>
        <v>Yes</v>
      </c>
    </row>
    <row r="11753" spans="1:21">
      <c r="A11753" s="1">
        <v>11752</v>
      </c>
      <c r="B11753" s="1">
        <v>16</v>
      </c>
      <c r="C11753" s="1" t="s">
        <v>27</v>
      </c>
      <c r="D11753" s="2">
        <v>44959</v>
      </c>
      <c r="E11753" s="2">
        <v>44966</v>
      </c>
      <c r="F11753" s="1" t="s">
        <v>21</v>
      </c>
      <c r="G11753" s="1" t="s">
        <v>36</v>
      </c>
      <c r="I11753" s="1">
        <v>117265.67</v>
      </c>
      <c r="J11753" s="1" t="s">
        <v>38</v>
      </c>
      <c r="K11753" s="1" t="s">
        <v>25</v>
      </c>
      <c r="N11753" s="3" t="str">
        <f>IF(LEFT(LOWER(C11753),1)="m","Male",IF(LEFT(LOWER(C11753),1)="f","Female","Unknown"))</f>
        <v>Male</v>
      </c>
      <c r="O11753" s="4" t="str">
        <f>IF(TRIM(LOWER(F11753))="neuro","Neurology",IF(TRIM(LOWER(F11753))="Neurology","Neurology",IF(TRIM(LOWER(F11753))="general ward","General",IF(TRIM(LOWER(F11753))="general","General",IF(TRIM(LOWER(F11753))="cardiology","Cardiology",IF(TRIM(LOWER(F11753))="Cardiology","Cardiology",IF(TRIM(LOWER(F11753))="Peads","Pediatrics",IF(TRIM(LOWER(F11753))="Pediatrics","Pediatrics",IF(TRIM(LOWER(F11753))="orthopedics","Orthopedics",IF(TRIM(LOWER(F11753))="Neurology","Neurology",IF(TRIM(LOWER(F11753))="Oncology","Oncology")))))))))))</f>
        <v>General</v>
      </c>
      <c r="P11753" s="3" t="str">
        <f t="shared" si="1098"/>
        <v>Government</v>
      </c>
      <c r="Q11753" s="5">
        <f t="shared" si="1099"/>
        <v>7</v>
      </c>
      <c r="R11753" s="1">
        <f t="shared" si="1100"/>
        <v>117265.67</v>
      </c>
      <c r="S11753" s="1">
        <f t="shared" si="1101"/>
        <v>1</v>
      </c>
      <c r="T11753" s="1" t="str">
        <f t="shared" si="1102"/>
        <v>0-17</v>
      </c>
      <c r="U11753" s="1" t="str">
        <f t="shared" si="1103"/>
        <v>No</v>
      </c>
    </row>
    <row r="11754" spans="1:21">
      <c r="A11754" s="1">
        <v>11753</v>
      </c>
      <c r="B11754" s="1">
        <v>80</v>
      </c>
      <c r="C11754" s="1" t="s">
        <v>34</v>
      </c>
      <c r="D11754" s="2">
        <v>45602</v>
      </c>
      <c r="E11754" s="2">
        <v>45616</v>
      </c>
      <c r="F11754" s="1" t="s">
        <v>50</v>
      </c>
      <c r="G11754" s="1" t="s">
        <v>33</v>
      </c>
      <c r="H11754" s="1" t="s">
        <v>32</v>
      </c>
      <c r="I11754" s="1">
        <v>311704.67</v>
      </c>
      <c r="J11754" s="1" t="s">
        <v>24</v>
      </c>
      <c r="K11754" s="1" t="s">
        <v>16</v>
      </c>
      <c r="N11754" s="3" t="str">
        <f>IF(LEFT(LOWER(C11754),1)="m","Male",IF(LEFT(LOWER(C11754),1)="f","Female","Unknown"))</f>
        <v>Male</v>
      </c>
      <c r="O11754" s="4" t="str">
        <f>IF(TRIM(LOWER(F11754))="neuro","Neurology",IF(TRIM(LOWER(F11754))="Neurology","Neurology",IF(TRIM(LOWER(F11754))="general ward","General",IF(TRIM(LOWER(F11754))="general","General",IF(TRIM(LOWER(F11754))="cardiology","Cardiology",IF(TRIM(LOWER(F11754))="Cardiology","Cardiology",IF(TRIM(LOWER(F11754))="Peads","Pediatrics",IF(TRIM(LOWER(F11754))="Pediatrics","Pediatrics",IF(TRIM(LOWER(F11754))="orthopedics","Orthopedics",IF(TRIM(LOWER(F11754))="Neurology","Neurology",IF(TRIM(LOWER(F11754))="Oncology","Oncology")))))))))))</f>
        <v>Cardiology</v>
      </c>
      <c r="P11754" s="3" t="str">
        <f t="shared" si="1098"/>
        <v>Self</v>
      </c>
      <c r="Q11754" s="5">
        <f t="shared" si="1099"/>
        <v>14</v>
      </c>
      <c r="R11754" s="1">
        <f t="shared" si="1100"/>
        <v>311704.67</v>
      </c>
      <c r="S11754" s="1">
        <f t="shared" si="1101"/>
        <v>1</v>
      </c>
      <c r="T11754" s="1" t="str">
        <f t="shared" si="1102"/>
        <v>66+</v>
      </c>
      <c r="U11754" s="1" t="str">
        <f t="shared" si="1103"/>
        <v>No</v>
      </c>
    </row>
    <row r="11755" spans="1:21">
      <c r="A11755" s="1">
        <v>11754</v>
      </c>
      <c r="B11755" s="1">
        <v>73</v>
      </c>
      <c r="C11755" s="1" t="s">
        <v>27</v>
      </c>
      <c r="D11755" s="2">
        <v>45217</v>
      </c>
      <c r="E11755" s="2">
        <v>45223</v>
      </c>
      <c r="F11755" s="1" t="s">
        <v>13</v>
      </c>
      <c r="G11755" s="1" t="s">
        <v>14</v>
      </c>
      <c r="I11755" s="1">
        <v>19526.900000000001</v>
      </c>
      <c r="K11755" s="1" t="s">
        <v>20</v>
      </c>
      <c r="N11755" s="3" t="str">
        <f>IF(LEFT(LOWER(C11755),1)="m","Male",IF(LEFT(LOWER(C11755),1)="f","Female","Unknown"))</f>
        <v>Male</v>
      </c>
      <c r="O11755" s="4" t="str">
        <f>IF(TRIM(LOWER(F11755))="neuro","Neurology",IF(TRIM(LOWER(F11755))="Neurology","Neurology",IF(TRIM(LOWER(F11755))="general ward","General",IF(TRIM(LOWER(F11755))="general","General",IF(TRIM(LOWER(F11755))="cardiology","Cardiology",IF(TRIM(LOWER(F11755))="Cardiology","Cardiology",IF(TRIM(LOWER(F11755))="Peads","Pediatrics",IF(TRIM(LOWER(F11755))="Pediatrics","Pediatrics",IF(TRIM(LOWER(F11755))="orthopedics","Orthopedics",IF(TRIM(LOWER(F11755))="Neurology","Neurology",IF(TRIM(LOWER(F11755))="Oncology","Oncology")))))))))))</f>
        <v>Neurology</v>
      </c>
      <c r="P11755" s="3" t="str">
        <f t="shared" si="1098"/>
        <v>Private</v>
      </c>
      <c r="Q11755" s="5">
        <f t="shared" si="1099"/>
        <v>6</v>
      </c>
      <c r="R11755" s="1">
        <f t="shared" si="1100"/>
        <v>19526.900000000001</v>
      </c>
      <c r="S11755" s="1">
        <f t="shared" si="1101"/>
        <v>0</v>
      </c>
      <c r="T11755" s="1" t="str">
        <f t="shared" si="1102"/>
        <v>66+</v>
      </c>
      <c r="U11755" s="1" t="str">
        <f t="shared" si="1103"/>
        <v>Unknown</v>
      </c>
    </row>
    <row r="11756" spans="1:21">
      <c r="A11756" s="1">
        <v>11755</v>
      </c>
      <c r="B11756" s="1">
        <v>70</v>
      </c>
      <c r="C11756" s="1" t="s">
        <v>29</v>
      </c>
      <c r="D11756" s="2">
        <v>45005</v>
      </c>
      <c r="E11756" s="2">
        <v>45022</v>
      </c>
      <c r="F11756" s="1" t="s">
        <v>52</v>
      </c>
      <c r="G11756" s="1" t="s">
        <v>14</v>
      </c>
      <c r="H11756" s="1" t="s">
        <v>37</v>
      </c>
      <c r="I11756" s="1">
        <v>262220.08</v>
      </c>
      <c r="J11756" s="1" t="s">
        <v>25</v>
      </c>
      <c r="K11756" s="1" t="s">
        <v>17</v>
      </c>
      <c r="N11756" s="3" t="str">
        <f>IF(LEFT(LOWER(C11756),1)="m","Male",IF(LEFT(LOWER(C11756),1)="f","Female","Unknown"))</f>
        <v>Female</v>
      </c>
      <c r="O11756" s="4" t="str">
        <f>IF(TRIM(LOWER(F11756))="neuro","Neurology",IF(TRIM(LOWER(F11756))="Neurology","Neurology",IF(TRIM(LOWER(F11756))="general ward","General",IF(TRIM(LOWER(F11756))="general","General",IF(TRIM(LOWER(F11756))="cardiology","Cardiology",IF(TRIM(LOWER(F11756))="Cardiology","Cardiology",IF(TRIM(LOWER(F11756))="Peads","Pediatrics",IF(TRIM(LOWER(F11756))="Pediatrics","Pediatrics",IF(TRIM(LOWER(F11756))="orthopedics","Orthopedics",IF(TRIM(LOWER(F11756))="Neurology","Neurology",IF(TRIM(LOWER(F11756))="Oncology","Oncology")))))))))))</f>
        <v>Oncology</v>
      </c>
      <c r="P11756" s="3" t="str">
        <f t="shared" si="1098"/>
        <v>Private</v>
      </c>
      <c r="Q11756" s="5">
        <f t="shared" si="1099"/>
        <v>17</v>
      </c>
      <c r="R11756" s="1">
        <f t="shared" si="1100"/>
        <v>262220.08</v>
      </c>
      <c r="S11756" s="1">
        <f t="shared" si="1101"/>
        <v>1</v>
      </c>
      <c r="T11756" s="1" t="str">
        <f t="shared" si="1102"/>
        <v>66+</v>
      </c>
      <c r="U11756" s="1" t="str">
        <f t="shared" si="1103"/>
        <v>Yes</v>
      </c>
    </row>
    <row r="11757" spans="1:21">
      <c r="A11757" s="1">
        <v>11756</v>
      </c>
      <c r="B11757" s="1">
        <v>69</v>
      </c>
      <c r="C11757" s="1" t="s">
        <v>29</v>
      </c>
      <c r="D11757" s="2">
        <v>45284</v>
      </c>
      <c r="E11757" s="2">
        <v>45294</v>
      </c>
      <c r="F11757" s="1" t="s">
        <v>43</v>
      </c>
      <c r="G11757" s="1" t="s">
        <v>41</v>
      </c>
      <c r="H11757" s="1" t="s">
        <v>51</v>
      </c>
      <c r="I11757" s="1">
        <v>307761.02</v>
      </c>
      <c r="J11757" s="1" t="s">
        <v>24</v>
      </c>
      <c r="K11757" s="1" t="s">
        <v>25</v>
      </c>
      <c r="N11757" s="3" t="str">
        <f>IF(LEFT(LOWER(C11757),1)="m","Male",IF(LEFT(LOWER(C11757),1)="f","Female","Unknown"))</f>
        <v>Female</v>
      </c>
      <c r="O11757" s="4" t="str">
        <f>IF(TRIM(LOWER(F11757))="neuro","Neurology",IF(TRIM(LOWER(F11757))="Neurology","Neurology",IF(TRIM(LOWER(F11757))="general ward","General",IF(TRIM(LOWER(F11757))="general","General",IF(TRIM(LOWER(F11757))="cardiology","Cardiology",IF(TRIM(LOWER(F11757))="Cardiology","Cardiology",IF(TRIM(LOWER(F11757))="Peads","Pediatrics",IF(TRIM(LOWER(F11757))="Pediatrics","Pediatrics",IF(TRIM(LOWER(F11757))="orthopedics","Orthopedics",IF(TRIM(LOWER(F11757))="Neurology","Neurology",IF(TRIM(LOWER(F11757))="Oncology","Oncology")))))))))))</f>
        <v>Orthopedics</v>
      </c>
      <c r="P11757" s="3" t="str">
        <f t="shared" si="1098"/>
        <v>Unknown</v>
      </c>
      <c r="Q11757" s="5">
        <f t="shared" si="1099"/>
        <v>10</v>
      </c>
      <c r="R11757" s="1">
        <f t="shared" si="1100"/>
        <v>307761.02</v>
      </c>
      <c r="S11757" s="1">
        <f t="shared" si="1101"/>
        <v>1</v>
      </c>
      <c r="T11757" s="1" t="str">
        <f t="shared" si="1102"/>
        <v>66+</v>
      </c>
      <c r="U11757" s="1" t="str">
        <f t="shared" si="1103"/>
        <v>No</v>
      </c>
    </row>
    <row r="11758" spans="1:21">
      <c r="A11758" s="1">
        <v>11757</v>
      </c>
      <c r="B11758" s="1">
        <v>12</v>
      </c>
      <c r="C11758" s="1" t="s">
        <v>44</v>
      </c>
      <c r="D11758" s="2">
        <v>45202</v>
      </c>
      <c r="E11758" s="2">
        <v>45205</v>
      </c>
      <c r="F11758" s="1" t="s">
        <v>45</v>
      </c>
      <c r="G11758" s="1" t="s">
        <v>31</v>
      </c>
      <c r="I11758" s="1">
        <v>115045.32</v>
      </c>
      <c r="J11758" s="1" t="s">
        <v>38</v>
      </c>
      <c r="K11758" s="1" t="s">
        <v>17</v>
      </c>
      <c r="N11758" s="3" t="str">
        <f>IF(LEFT(LOWER(C11758),1)="m","Male",IF(LEFT(LOWER(C11758),1)="f","Female","Unknown"))</f>
        <v>Female</v>
      </c>
      <c r="O11758" s="4" t="str">
        <f>IF(TRIM(LOWER(F11758))="neuro","Neurology",IF(TRIM(LOWER(F11758))="Neurology","Neurology",IF(TRIM(LOWER(F11758))="general ward","General",IF(TRIM(LOWER(F11758))="general","General",IF(TRIM(LOWER(F11758))="cardiology","Cardiology",IF(TRIM(LOWER(F11758))="Cardiology","Cardiology",IF(TRIM(LOWER(F11758))="Peads","Pediatrics",IF(TRIM(LOWER(F11758))="Pediatrics","Pediatrics",IF(TRIM(LOWER(F11758))="orthopedics","Orthopedics",IF(TRIM(LOWER(F11758))="Neurology","Neurology",IF(TRIM(LOWER(F11758))="Oncology","Oncology")))))))))))</f>
        <v>Neurology</v>
      </c>
      <c r="P11758" s="3" t="str">
        <f t="shared" si="1098"/>
        <v>Private</v>
      </c>
      <c r="Q11758" s="5">
        <f t="shared" si="1099"/>
        <v>3</v>
      </c>
      <c r="R11758" s="1">
        <f t="shared" si="1100"/>
        <v>115045.32</v>
      </c>
      <c r="S11758" s="1">
        <f t="shared" si="1101"/>
        <v>1</v>
      </c>
      <c r="T11758" s="1" t="str">
        <f t="shared" si="1102"/>
        <v>0-17</v>
      </c>
      <c r="U11758" s="1" t="str">
        <f t="shared" si="1103"/>
        <v>No</v>
      </c>
    </row>
    <row r="11759" spans="1:21">
      <c r="A11759" s="1">
        <v>11758</v>
      </c>
      <c r="B11759" s="1">
        <v>80</v>
      </c>
      <c r="C11759" s="1" t="s">
        <v>18</v>
      </c>
      <c r="D11759" s="2">
        <v>45084</v>
      </c>
      <c r="E11759" s="2">
        <v>45092</v>
      </c>
      <c r="F11759" s="1" t="s">
        <v>52</v>
      </c>
      <c r="G11759" s="1" t="s">
        <v>33</v>
      </c>
      <c r="H11759" s="1" t="s">
        <v>15</v>
      </c>
      <c r="I11759" s="1">
        <v>52918.239999999998</v>
      </c>
      <c r="J11759" s="1" t="s">
        <v>42</v>
      </c>
      <c r="K11759" s="1" t="s">
        <v>42</v>
      </c>
      <c r="N11759" s="3" t="str">
        <f>IF(LEFT(LOWER(C11759),1)="m","Male",IF(LEFT(LOWER(C11759),1)="f","Female","Unknown"))</f>
        <v>Male</v>
      </c>
      <c r="O11759" s="4" t="str">
        <f>IF(TRIM(LOWER(F11759))="neuro","Neurology",IF(TRIM(LOWER(F11759))="Neurology","Neurology",IF(TRIM(LOWER(F11759))="general ward","General",IF(TRIM(LOWER(F11759))="general","General",IF(TRIM(LOWER(F11759))="cardiology","Cardiology",IF(TRIM(LOWER(F11759))="Cardiology","Cardiology",IF(TRIM(LOWER(F11759))="Peads","Pediatrics",IF(TRIM(LOWER(F11759))="Pediatrics","Pediatrics",IF(TRIM(LOWER(F11759))="orthopedics","Orthopedics",IF(TRIM(LOWER(F11759))="Neurology","Neurology",IF(TRIM(LOWER(F11759))="Oncology","Oncology")))))))))))</f>
        <v>Oncology</v>
      </c>
      <c r="P11759" s="3" t="str">
        <f t="shared" si="1098"/>
        <v>Self</v>
      </c>
      <c r="Q11759" s="5">
        <f t="shared" si="1099"/>
        <v>8</v>
      </c>
      <c r="R11759" s="1">
        <f t="shared" si="1100"/>
        <v>52918.239999999998</v>
      </c>
      <c r="S11759" s="1">
        <f t="shared" si="1101"/>
        <v>0</v>
      </c>
      <c r="T11759" s="1" t="str">
        <f t="shared" si="1102"/>
        <v>66+</v>
      </c>
      <c r="U11759" s="1" t="str">
        <f t="shared" si="1103"/>
        <v>No</v>
      </c>
    </row>
    <row r="11760" spans="1:21">
      <c r="A11760" s="1">
        <v>11759</v>
      </c>
      <c r="B11760" s="1">
        <v>37</v>
      </c>
      <c r="C11760" s="1" t="s">
        <v>44</v>
      </c>
      <c r="D11760" s="2">
        <v>45126</v>
      </c>
      <c r="E11760" s="2">
        <v>45127</v>
      </c>
      <c r="F11760" s="1" t="s">
        <v>52</v>
      </c>
      <c r="G11760" s="1" t="s">
        <v>31</v>
      </c>
      <c r="H11760" s="1" t="s">
        <v>37</v>
      </c>
      <c r="I11760" s="1">
        <v>215804.86</v>
      </c>
      <c r="J11760" s="1" t="s">
        <v>42</v>
      </c>
      <c r="K11760" s="1" t="s">
        <v>16</v>
      </c>
      <c r="N11760" s="3" t="str">
        <f>IF(LEFT(LOWER(C11760),1)="m","Male",IF(LEFT(LOWER(C11760),1)="f","Female","Unknown"))</f>
        <v>Female</v>
      </c>
      <c r="O11760" s="4" t="str">
        <f>IF(TRIM(LOWER(F11760))="neuro","Neurology",IF(TRIM(LOWER(F11760))="Neurology","Neurology",IF(TRIM(LOWER(F11760))="general ward","General",IF(TRIM(LOWER(F11760))="general","General",IF(TRIM(LOWER(F11760))="cardiology","Cardiology",IF(TRIM(LOWER(F11760))="Cardiology","Cardiology",IF(TRIM(LOWER(F11760))="Peads","Pediatrics",IF(TRIM(LOWER(F11760))="Pediatrics","Pediatrics",IF(TRIM(LOWER(F11760))="orthopedics","Orthopedics",IF(TRIM(LOWER(F11760))="Neurology","Neurology",IF(TRIM(LOWER(F11760))="Oncology","Oncology")))))))))))</f>
        <v>Oncology</v>
      </c>
      <c r="P11760" s="3" t="str">
        <f t="shared" si="1098"/>
        <v>Private</v>
      </c>
      <c r="Q11760" s="5">
        <f t="shared" si="1099"/>
        <v>1</v>
      </c>
      <c r="R11760" s="1">
        <f t="shared" si="1100"/>
        <v>215804.86</v>
      </c>
      <c r="S11760" s="1">
        <f t="shared" si="1101"/>
        <v>1</v>
      </c>
      <c r="T11760" s="1" t="str">
        <f t="shared" si="1102"/>
        <v>36-50</v>
      </c>
      <c r="U11760" s="1" t="str">
        <f t="shared" si="1103"/>
        <v>No</v>
      </c>
    </row>
    <row r="11761" spans="1:21">
      <c r="A11761" s="1">
        <v>11760</v>
      </c>
      <c r="B11761" s="1">
        <v>37</v>
      </c>
      <c r="C11761" s="1" t="s">
        <v>26</v>
      </c>
      <c r="D11761" s="2">
        <v>45061</v>
      </c>
      <c r="E11761" s="2">
        <v>45071</v>
      </c>
      <c r="F11761" s="1" t="s">
        <v>49</v>
      </c>
      <c r="G11761" s="1" t="s">
        <v>41</v>
      </c>
      <c r="I11761" s="1">
        <v>44837</v>
      </c>
      <c r="J11761" s="1" t="s">
        <v>16</v>
      </c>
      <c r="K11761" s="1" t="s">
        <v>20</v>
      </c>
      <c r="N11761" s="3" t="str">
        <f>IF(LEFT(LOWER(C11761),1)="m","Male",IF(LEFT(LOWER(C11761),1)="f","Female","Unknown"))</f>
        <v>Female</v>
      </c>
      <c r="O11761" s="4" t="str">
        <f>IF(TRIM(LOWER(F11761))="neuro","Neurology",IF(TRIM(LOWER(F11761))="Neurology","Neurology",IF(TRIM(LOWER(F11761))="general ward","General",IF(TRIM(LOWER(F11761))="general","General",IF(TRIM(LOWER(F11761))="cardiology","Cardiology",IF(TRIM(LOWER(F11761))="Cardiology","Cardiology",IF(TRIM(LOWER(F11761))="Peads","Pediatrics",IF(TRIM(LOWER(F11761))="Pediatrics","Pediatrics",IF(TRIM(LOWER(F11761))="orthopedics","Orthopedics",IF(TRIM(LOWER(F11761))="Neurology","Neurology",IF(TRIM(LOWER(F11761))="Oncology","Oncology")))))))))))</f>
        <v>Oncology</v>
      </c>
      <c r="P11761" s="3" t="str">
        <f t="shared" si="1098"/>
        <v>Unknown</v>
      </c>
      <c r="Q11761" s="5">
        <f t="shared" si="1099"/>
        <v>10</v>
      </c>
      <c r="R11761" s="1">
        <f t="shared" si="1100"/>
        <v>44837</v>
      </c>
      <c r="S11761" s="1">
        <f t="shared" si="1101"/>
        <v>0</v>
      </c>
      <c r="T11761" s="1" t="str">
        <f t="shared" si="1102"/>
        <v>36-50</v>
      </c>
      <c r="U11761" s="1" t="str">
        <f t="shared" si="1103"/>
        <v>Yes</v>
      </c>
    </row>
    <row r="11762" spans="1:21">
      <c r="A11762" s="1">
        <v>11761</v>
      </c>
      <c r="B11762" s="1">
        <v>18</v>
      </c>
      <c r="C11762" s="1" t="s">
        <v>26</v>
      </c>
      <c r="D11762" s="2">
        <v>45403</v>
      </c>
      <c r="E11762" s="2">
        <v>45422</v>
      </c>
      <c r="F11762" s="1" t="s">
        <v>35</v>
      </c>
      <c r="G11762" s="1" t="s">
        <v>33</v>
      </c>
      <c r="H11762" s="1" t="s">
        <v>37</v>
      </c>
      <c r="I11762" s="1">
        <v>167271.19</v>
      </c>
      <c r="J11762" s="1" t="s">
        <v>42</v>
      </c>
      <c r="K11762" s="1" t="s">
        <v>16</v>
      </c>
      <c r="N11762" s="3" t="str">
        <f>IF(LEFT(LOWER(C11762),1)="m","Male",IF(LEFT(LOWER(C11762),1)="f","Female","Unknown"))</f>
        <v>Female</v>
      </c>
      <c r="O11762" s="4" t="str">
        <f>IF(TRIM(LOWER(F11762))="neuro","Neurology",IF(TRIM(LOWER(F11762))="Neurology","Neurology",IF(TRIM(LOWER(F11762))="general ward","General",IF(TRIM(LOWER(F11762))="general","General",IF(TRIM(LOWER(F11762))="cardiology","Cardiology",IF(TRIM(LOWER(F11762))="Cardiology","Cardiology",IF(TRIM(LOWER(F11762))="Peads","Pediatrics",IF(TRIM(LOWER(F11762))="Pediatrics","Pediatrics",IF(TRIM(LOWER(F11762))="orthopedics","Orthopedics",IF(TRIM(LOWER(F11762))="Neurology","Neurology",IF(TRIM(LOWER(F11762))="Oncology","Oncology")))))))))))</f>
        <v>Cardiology</v>
      </c>
      <c r="P11762" s="3" t="str">
        <f t="shared" si="1098"/>
        <v>Self</v>
      </c>
      <c r="Q11762" s="5">
        <f t="shared" si="1099"/>
        <v>19</v>
      </c>
      <c r="R11762" s="1">
        <f t="shared" si="1100"/>
        <v>167271.19</v>
      </c>
      <c r="S11762" s="1">
        <f t="shared" si="1101"/>
        <v>1</v>
      </c>
      <c r="T11762" s="1" t="str">
        <f t="shared" si="1102"/>
        <v>18-35</v>
      </c>
      <c r="U11762" s="1" t="str">
        <f t="shared" si="1103"/>
        <v>No</v>
      </c>
    </row>
    <row r="11763" spans="1:21">
      <c r="A11763" s="1">
        <v>11762</v>
      </c>
      <c r="B11763" s="1">
        <v>53</v>
      </c>
      <c r="C11763" s="1" t="s">
        <v>12</v>
      </c>
      <c r="D11763" s="2">
        <v>45277</v>
      </c>
      <c r="E11763" s="2">
        <v>45279</v>
      </c>
      <c r="F11763" s="1" t="s">
        <v>30</v>
      </c>
      <c r="G11763" s="1" t="s">
        <v>22</v>
      </c>
      <c r="H11763" s="1" t="s">
        <v>47</v>
      </c>
      <c r="I11763" s="1">
        <v>333984.58</v>
      </c>
      <c r="K11763" s="1" t="s">
        <v>42</v>
      </c>
      <c r="N11763" s="3" t="str">
        <f>IF(LEFT(LOWER(C11763),1)="m","Male",IF(LEFT(LOWER(C11763),1)="f","Female","Unknown"))</f>
        <v>Unknown</v>
      </c>
      <c r="O11763" s="4" t="str">
        <f>IF(TRIM(LOWER(F11763))="neuro","Neurology",IF(TRIM(LOWER(F11763))="Neurology","Neurology",IF(TRIM(LOWER(F11763))="general ward","General",IF(TRIM(LOWER(F11763))="general","General",IF(TRIM(LOWER(F11763))="cardiology","Cardiology",IF(TRIM(LOWER(F11763))="Cardiology","Cardiology",IF(TRIM(LOWER(F11763))="Peads","Pediatrics",IF(TRIM(LOWER(F11763))="Pediatrics","Pediatrics",IF(TRIM(LOWER(F11763))="orthopedics","Orthopedics",IF(TRIM(LOWER(F11763))="Neurology","Neurology",IF(TRIM(LOWER(F11763))="Oncology","Oncology")))))))))))</f>
        <v>Pediatrics</v>
      </c>
      <c r="P11763" s="3" t="str">
        <f t="shared" si="1098"/>
        <v>Government</v>
      </c>
      <c r="Q11763" s="5">
        <f t="shared" si="1099"/>
        <v>2</v>
      </c>
      <c r="R11763" s="1">
        <f t="shared" si="1100"/>
        <v>333984.58</v>
      </c>
      <c r="S11763" s="1">
        <f t="shared" si="1101"/>
        <v>0</v>
      </c>
      <c r="T11763" s="1" t="str">
        <f t="shared" si="1102"/>
        <v>51-65</v>
      </c>
      <c r="U11763" s="1" t="str">
        <f t="shared" si="1103"/>
        <v>Unknown</v>
      </c>
    </row>
    <row r="11764" spans="1:21">
      <c r="A11764" s="1">
        <v>11763</v>
      </c>
      <c r="B11764" s="1">
        <v>18</v>
      </c>
      <c r="C11764" s="1" t="s">
        <v>12</v>
      </c>
      <c r="D11764" s="2">
        <v>45270</v>
      </c>
      <c r="E11764" s="2">
        <v>45277</v>
      </c>
      <c r="F11764" s="1" t="s">
        <v>19</v>
      </c>
      <c r="G11764" s="1" t="s">
        <v>46</v>
      </c>
      <c r="H11764" s="1" t="s">
        <v>37</v>
      </c>
      <c r="I11764" s="1">
        <v>188104.39</v>
      </c>
      <c r="J11764" s="1" t="s">
        <v>24</v>
      </c>
      <c r="K11764" s="1" t="s">
        <v>42</v>
      </c>
      <c r="N11764" s="3" t="str">
        <f>IF(LEFT(LOWER(C11764),1)="m","Male",IF(LEFT(LOWER(C11764),1)="f","Female","Unknown"))</f>
        <v>Unknown</v>
      </c>
      <c r="O11764" s="4" t="str">
        <f>IF(TRIM(LOWER(F11764))="neuro","Neurology",IF(TRIM(LOWER(F11764))="Neurology","Neurology",IF(TRIM(LOWER(F11764))="general ward","General",IF(TRIM(LOWER(F11764))="general","General",IF(TRIM(LOWER(F11764))="cardiology","Cardiology",IF(TRIM(LOWER(F11764))="Cardiology","Cardiology",IF(TRIM(LOWER(F11764))="Peads","Pediatrics",IF(TRIM(LOWER(F11764))="Pediatrics","Pediatrics",IF(TRIM(LOWER(F11764))="orthopedics","Orthopedics",IF(TRIM(LOWER(F11764))="Neurology","Neurology",IF(TRIM(LOWER(F11764))="Oncology","Oncology")))))))))))</f>
        <v>General</v>
      </c>
      <c r="P11764" s="3" t="str">
        <f t="shared" si="1098"/>
        <v>Self</v>
      </c>
      <c r="Q11764" s="5">
        <f t="shared" si="1099"/>
        <v>7</v>
      </c>
      <c r="R11764" s="1">
        <f t="shared" si="1100"/>
        <v>188104.39</v>
      </c>
      <c r="S11764" s="1">
        <f t="shared" si="1101"/>
        <v>0</v>
      </c>
      <c r="T11764" s="1" t="str">
        <f t="shared" si="1102"/>
        <v>18-35</v>
      </c>
      <c r="U11764" s="1" t="str">
        <f t="shared" si="1103"/>
        <v>No</v>
      </c>
    </row>
    <row r="11765" spans="1:21">
      <c r="A11765" s="1">
        <v>11764</v>
      </c>
      <c r="B11765" s="1">
        <v>26</v>
      </c>
      <c r="C11765" s="1" t="s">
        <v>12</v>
      </c>
      <c r="D11765" s="2">
        <v>45055</v>
      </c>
      <c r="E11765" s="2">
        <v>45066</v>
      </c>
      <c r="F11765" s="1" t="s">
        <v>43</v>
      </c>
      <c r="G11765" s="1" t="s">
        <v>33</v>
      </c>
      <c r="H11765" s="1" t="s">
        <v>15</v>
      </c>
      <c r="I11765" s="1">
        <v>60023.199999999997</v>
      </c>
      <c r="J11765" s="1" t="s">
        <v>38</v>
      </c>
      <c r="K11765" s="1" t="s">
        <v>38</v>
      </c>
      <c r="N11765" s="3" t="str">
        <f>IF(LEFT(LOWER(C11765),1)="m","Male",IF(LEFT(LOWER(C11765),1)="f","Female","Unknown"))</f>
        <v>Unknown</v>
      </c>
      <c r="O11765" s="4" t="str">
        <f>IF(TRIM(LOWER(F11765))="neuro","Neurology",IF(TRIM(LOWER(F11765))="Neurology","Neurology",IF(TRIM(LOWER(F11765))="general ward","General",IF(TRIM(LOWER(F11765))="general","General",IF(TRIM(LOWER(F11765))="cardiology","Cardiology",IF(TRIM(LOWER(F11765))="Cardiology","Cardiology",IF(TRIM(LOWER(F11765))="Peads","Pediatrics",IF(TRIM(LOWER(F11765))="Pediatrics","Pediatrics",IF(TRIM(LOWER(F11765))="orthopedics","Orthopedics",IF(TRIM(LOWER(F11765))="Neurology","Neurology",IF(TRIM(LOWER(F11765))="Oncology","Oncology")))))))))))</f>
        <v>Orthopedics</v>
      </c>
      <c r="P11765" s="3" t="str">
        <f t="shared" si="1098"/>
        <v>Self</v>
      </c>
      <c r="Q11765" s="5">
        <f t="shared" si="1099"/>
        <v>11</v>
      </c>
      <c r="R11765" s="1">
        <f t="shared" si="1100"/>
        <v>60023.199999999997</v>
      </c>
      <c r="S11765" s="1">
        <f t="shared" si="1101"/>
        <v>0</v>
      </c>
      <c r="T11765" s="1" t="str">
        <f t="shared" si="1102"/>
        <v>18-35</v>
      </c>
      <c r="U11765" s="1" t="str">
        <f t="shared" si="1103"/>
        <v>No</v>
      </c>
    </row>
    <row r="11766" spans="1:21">
      <c r="A11766" s="1">
        <v>11765</v>
      </c>
      <c r="B11766" s="1">
        <v>41</v>
      </c>
      <c r="C11766" s="1" t="s">
        <v>27</v>
      </c>
      <c r="D11766" s="2">
        <v>45210</v>
      </c>
      <c r="E11766" s="2">
        <v>45211</v>
      </c>
      <c r="F11766" s="1" t="s">
        <v>52</v>
      </c>
      <c r="G11766" s="1" t="s">
        <v>46</v>
      </c>
      <c r="I11766" s="1">
        <v>161176.15</v>
      </c>
      <c r="J11766" s="1" t="s">
        <v>38</v>
      </c>
      <c r="K11766" s="1" t="s">
        <v>20</v>
      </c>
      <c r="N11766" s="3" t="str">
        <f>IF(LEFT(LOWER(C11766),1)="m","Male",IF(LEFT(LOWER(C11766),1)="f","Female","Unknown"))</f>
        <v>Male</v>
      </c>
      <c r="O11766" s="4" t="str">
        <f>IF(TRIM(LOWER(F11766))="neuro","Neurology",IF(TRIM(LOWER(F11766))="Neurology","Neurology",IF(TRIM(LOWER(F11766))="general ward","General",IF(TRIM(LOWER(F11766))="general","General",IF(TRIM(LOWER(F11766))="cardiology","Cardiology",IF(TRIM(LOWER(F11766))="Cardiology","Cardiology",IF(TRIM(LOWER(F11766))="Peads","Pediatrics",IF(TRIM(LOWER(F11766))="Pediatrics","Pediatrics",IF(TRIM(LOWER(F11766))="orthopedics","Orthopedics",IF(TRIM(LOWER(F11766))="Neurology","Neurology",IF(TRIM(LOWER(F11766))="Oncology","Oncology")))))))))))</f>
        <v>Oncology</v>
      </c>
      <c r="P11766" s="3" t="str">
        <f t="shared" si="1098"/>
        <v>Self</v>
      </c>
      <c r="Q11766" s="5">
        <f t="shared" si="1099"/>
        <v>1</v>
      </c>
      <c r="R11766" s="1">
        <f t="shared" si="1100"/>
        <v>161176.15</v>
      </c>
      <c r="S11766" s="1">
        <f t="shared" si="1101"/>
        <v>0</v>
      </c>
      <c r="T11766" s="1" t="str">
        <f t="shared" si="1102"/>
        <v>36-50</v>
      </c>
      <c r="U11766" s="1" t="str">
        <f t="shared" si="1103"/>
        <v>No</v>
      </c>
    </row>
    <row r="11767" spans="1:21">
      <c r="A11767" s="1">
        <v>11766</v>
      </c>
      <c r="B11767" s="1">
        <v>93</v>
      </c>
      <c r="C11767" s="1" t="s">
        <v>44</v>
      </c>
      <c r="D11767" s="2">
        <v>44960</v>
      </c>
      <c r="E11767" s="2">
        <v>44966</v>
      </c>
      <c r="F11767" s="1" t="s">
        <v>21</v>
      </c>
      <c r="G11767" s="1" t="s">
        <v>22</v>
      </c>
      <c r="H11767" s="1" t="s">
        <v>15</v>
      </c>
      <c r="I11767" s="1">
        <v>332638.99</v>
      </c>
      <c r="J11767" s="1" t="s">
        <v>25</v>
      </c>
      <c r="K11767" s="1" t="s">
        <v>17</v>
      </c>
      <c r="N11767" s="3" t="str">
        <f>IF(LEFT(LOWER(C11767),1)="m","Male",IF(LEFT(LOWER(C11767),1)="f","Female","Unknown"))</f>
        <v>Female</v>
      </c>
      <c r="O11767" s="4" t="str">
        <f>IF(TRIM(LOWER(F11767))="neuro","Neurology",IF(TRIM(LOWER(F11767))="Neurology","Neurology",IF(TRIM(LOWER(F11767))="general ward","General",IF(TRIM(LOWER(F11767))="general","General",IF(TRIM(LOWER(F11767))="cardiology","Cardiology",IF(TRIM(LOWER(F11767))="Cardiology","Cardiology",IF(TRIM(LOWER(F11767))="Peads","Pediatrics",IF(TRIM(LOWER(F11767))="Pediatrics","Pediatrics",IF(TRIM(LOWER(F11767))="orthopedics","Orthopedics",IF(TRIM(LOWER(F11767))="Neurology","Neurology",IF(TRIM(LOWER(F11767))="Oncology","Oncology")))))))))))</f>
        <v>General</v>
      </c>
      <c r="P11767" s="3" t="str">
        <f t="shared" si="1098"/>
        <v>Government</v>
      </c>
      <c r="Q11767" s="5">
        <f t="shared" si="1099"/>
        <v>6</v>
      </c>
      <c r="R11767" s="1">
        <f t="shared" si="1100"/>
        <v>332638.99</v>
      </c>
      <c r="S11767" s="1">
        <f t="shared" si="1101"/>
        <v>1</v>
      </c>
      <c r="T11767" s="1" t="str">
        <f t="shared" si="1102"/>
        <v>66+</v>
      </c>
      <c r="U11767" s="1" t="str">
        <f t="shared" si="1103"/>
        <v>Yes</v>
      </c>
    </row>
    <row r="11768" spans="1:21">
      <c r="A11768" s="1">
        <v>11767</v>
      </c>
      <c r="B11768" s="1">
        <v>33</v>
      </c>
      <c r="C11768" s="1" t="s">
        <v>29</v>
      </c>
      <c r="D11768" s="2">
        <v>45647</v>
      </c>
      <c r="E11768" s="2">
        <v>45667</v>
      </c>
      <c r="F11768" s="1" t="s">
        <v>45</v>
      </c>
      <c r="G11768" s="1" t="s">
        <v>22</v>
      </c>
      <c r="I11768" s="1">
        <v>165830.17000000001</v>
      </c>
      <c r="J11768" s="1" t="s">
        <v>38</v>
      </c>
      <c r="K11768" s="1" t="s">
        <v>20</v>
      </c>
      <c r="N11768" s="3" t="str">
        <f>IF(LEFT(LOWER(C11768),1)="m","Male",IF(LEFT(LOWER(C11768),1)="f","Female","Unknown"))</f>
        <v>Female</v>
      </c>
      <c r="O11768" s="4" t="str">
        <f>IF(TRIM(LOWER(F11768))="neuro","Neurology",IF(TRIM(LOWER(F11768))="Neurology","Neurology",IF(TRIM(LOWER(F11768))="general ward","General",IF(TRIM(LOWER(F11768))="general","General",IF(TRIM(LOWER(F11768))="cardiology","Cardiology",IF(TRIM(LOWER(F11768))="Cardiology","Cardiology",IF(TRIM(LOWER(F11768))="Peads","Pediatrics",IF(TRIM(LOWER(F11768))="Pediatrics","Pediatrics",IF(TRIM(LOWER(F11768))="orthopedics","Orthopedics",IF(TRIM(LOWER(F11768))="Neurology","Neurology",IF(TRIM(LOWER(F11768))="Oncology","Oncology")))))))))))</f>
        <v>Neurology</v>
      </c>
      <c r="P11768" s="3" t="str">
        <f t="shared" si="1098"/>
        <v>Government</v>
      </c>
      <c r="Q11768" s="5">
        <f t="shared" si="1099"/>
        <v>20</v>
      </c>
      <c r="R11768" s="1">
        <f t="shared" si="1100"/>
        <v>165830.17000000001</v>
      </c>
      <c r="S11768" s="1">
        <f t="shared" si="1101"/>
        <v>0</v>
      </c>
      <c r="T11768" s="1" t="str">
        <f t="shared" si="1102"/>
        <v>18-35</v>
      </c>
      <c r="U11768" s="1" t="str">
        <f t="shared" si="1103"/>
        <v>No</v>
      </c>
    </row>
    <row r="11769" spans="1:21">
      <c r="A11769" s="1">
        <v>11768</v>
      </c>
      <c r="B11769" s="1">
        <v>56</v>
      </c>
      <c r="C11769" s="1" t="s">
        <v>18</v>
      </c>
      <c r="D11769" s="2">
        <v>45228</v>
      </c>
      <c r="E11769" s="2">
        <v>45243</v>
      </c>
      <c r="F11769" s="1" t="s">
        <v>19</v>
      </c>
      <c r="G11769" s="1" t="s">
        <v>33</v>
      </c>
      <c r="H11769" s="1" t="s">
        <v>51</v>
      </c>
      <c r="I11769" s="1">
        <v>276461.39</v>
      </c>
      <c r="J11769" s="1" t="s">
        <v>17</v>
      </c>
      <c r="K11769" s="1" t="s">
        <v>16</v>
      </c>
      <c r="N11769" s="3" t="str">
        <f>IF(LEFT(LOWER(C11769),1)="m","Male",IF(LEFT(LOWER(C11769),1)="f","Female","Unknown"))</f>
        <v>Male</v>
      </c>
      <c r="O11769" s="4" t="str">
        <f>IF(TRIM(LOWER(F11769))="neuro","Neurology",IF(TRIM(LOWER(F11769))="Neurology","Neurology",IF(TRIM(LOWER(F11769))="general ward","General",IF(TRIM(LOWER(F11769))="general","General",IF(TRIM(LOWER(F11769))="cardiology","Cardiology",IF(TRIM(LOWER(F11769))="Cardiology","Cardiology",IF(TRIM(LOWER(F11769))="Peads","Pediatrics",IF(TRIM(LOWER(F11769))="Pediatrics","Pediatrics",IF(TRIM(LOWER(F11769))="orthopedics","Orthopedics",IF(TRIM(LOWER(F11769))="Neurology","Neurology",IF(TRIM(LOWER(F11769))="Oncology","Oncology")))))))))))</f>
        <v>General</v>
      </c>
      <c r="P11769" s="3" t="str">
        <f t="shared" si="1098"/>
        <v>Self</v>
      </c>
      <c r="Q11769" s="5">
        <f t="shared" si="1099"/>
        <v>15</v>
      </c>
      <c r="R11769" s="1">
        <f t="shared" si="1100"/>
        <v>276461.39</v>
      </c>
      <c r="S11769" s="1">
        <f t="shared" si="1101"/>
        <v>1</v>
      </c>
      <c r="T11769" s="1" t="str">
        <f t="shared" si="1102"/>
        <v>51-65</v>
      </c>
      <c r="U11769" s="1" t="str">
        <f t="shared" si="1103"/>
        <v>Yes</v>
      </c>
    </row>
    <row r="11770" spans="1:21">
      <c r="A11770" s="1">
        <v>11769</v>
      </c>
      <c r="B11770" s="1">
        <v>58</v>
      </c>
      <c r="C11770" s="1" t="s">
        <v>34</v>
      </c>
      <c r="D11770" s="2">
        <v>45612</v>
      </c>
      <c r="E11770" s="2">
        <v>45619</v>
      </c>
      <c r="F11770" s="1" t="s">
        <v>49</v>
      </c>
      <c r="G11770" s="1" t="s">
        <v>22</v>
      </c>
      <c r="H11770" s="1" t="s">
        <v>47</v>
      </c>
      <c r="I11770" s="1">
        <v>119412.06</v>
      </c>
      <c r="K11770" s="1" t="s">
        <v>42</v>
      </c>
      <c r="N11770" s="3" t="str">
        <f>IF(LEFT(LOWER(C11770),1)="m","Male",IF(LEFT(LOWER(C11770),1)="f","Female","Unknown"))</f>
        <v>Male</v>
      </c>
      <c r="O11770" s="4" t="str">
        <f>IF(TRIM(LOWER(F11770))="neuro","Neurology",IF(TRIM(LOWER(F11770))="Neurology","Neurology",IF(TRIM(LOWER(F11770))="general ward","General",IF(TRIM(LOWER(F11770))="general","General",IF(TRIM(LOWER(F11770))="cardiology","Cardiology",IF(TRIM(LOWER(F11770))="Cardiology","Cardiology",IF(TRIM(LOWER(F11770))="Peads","Pediatrics",IF(TRIM(LOWER(F11770))="Pediatrics","Pediatrics",IF(TRIM(LOWER(F11770))="orthopedics","Orthopedics",IF(TRIM(LOWER(F11770))="Neurology","Neurology",IF(TRIM(LOWER(F11770))="Oncology","Oncology")))))))))))</f>
        <v>Oncology</v>
      </c>
      <c r="P11770" s="3" t="str">
        <f t="shared" si="1098"/>
        <v>Government</v>
      </c>
      <c r="Q11770" s="5">
        <f t="shared" si="1099"/>
        <v>7</v>
      </c>
      <c r="R11770" s="1">
        <f t="shared" si="1100"/>
        <v>119412.06</v>
      </c>
      <c r="S11770" s="1">
        <f t="shared" si="1101"/>
        <v>0</v>
      </c>
      <c r="T11770" s="1" t="str">
        <f t="shared" si="1102"/>
        <v>51-65</v>
      </c>
      <c r="U11770" s="1" t="str">
        <f t="shared" si="1103"/>
        <v>Unknown</v>
      </c>
    </row>
    <row r="11771" spans="1:21">
      <c r="A11771" s="1">
        <v>11770</v>
      </c>
      <c r="B11771" s="1">
        <v>9</v>
      </c>
      <c r="C11771" s="1" t="s">
        <v>27</v>
      </c>
      <c r="D11771" s="2">
        <v>45191</v>
      </c>
      <c r="E11771" s="2">
        <v>45203</v>
      </c>
      <c r="F11771" s="1" t="s">
        <v>52</v>
      </c>
      <c r="G11771" s="1" t="s">
        <v>31</v>
      </c>
      <c r="H11771" s="1" t="s">
        <v>37</v>
      </c>
      <c r="I11771" s="1">
        <v>115556.94</v>
      </c>
      <c r="J11771" s="1" t="s">
        <v>17</v>
      </c>
      <c r="K11771" s="1" t="s">
        <v>25</v>
      </c>
      <c r="N11771" s="3" t="str">
        <f>IF(LEFT(LOWER(C11771),1)="m","Male",IF(LEFT(LOWER(C11771),1)="f","Female","Unknown"))</f>
        <v>Male</v>
      </c>
      <c r="O11771" s="4" t="str">
        <f>IF(TRIM(LOWER(F11771))="neuro","Neurology",IF(TRIM(LOWER(F11771))="Neurology","Neurology",IF(TRIM(LOWER(F11771))="general ward","General",IF(TRIM(LOWER(F11771))="general","General",IF(TRIM(LOWER(F11771))="cardiology","Cardiology",IF(TRIM(LOWER(F11771))="Cardiology","Cardiology",IF(TRIM(LOWER(F11771))="Peads","Pediatrics",IF(TRIM(LOWER(F11771))="Pediatrics","Pediatrics",IF(TRIM(LOWER(F11771))="orthopedics","Orthopedics",IF(TRIM(LOWER(F11771))="Neurology","Neurology",IF(TRIM(LOWER(F11771))="Oncology","Oncology")))))))))))</f>
        <v>Oncology</v>
      </c>
      <c r="P11771" s="3" t="str">
        <f t="shared" si="1098"/>
        <v>Private</v>
      </c>
      <c r="Q11771" s="5">
        <f t="shared" si="1099"/>
        <v>12</v>
      </c>
      <c r="R11771" s="1">
        <f t="shared" si="1100"/>
        <v>115556.94</v>
      </c>
      <c r="S11771" s="1">
        <f t="shared" si="1101"/>
        <v>1</v>
      </c>
      <c r="T11771" s="1" t="str">
        <f t="shared" si="1102"/>
        <v>0-17</v>
      </c>
      <c r="U11771" s="1" t="str">
        <f t="shared" si="1103"/>
        <v>Yes</v>
      </c>
    </row>
    <row r="11772" spans="1:21">
      <c r="A11772" s="1">
        <v>11771</v>
      </c>
      <c r="C11772" s="1" t="s">
        <v>44</v>
      </c>
      <c r="D11772" s="2">
        <v>45570</v>
      </c>
      <c r="E11772" s="2">
        <v>45579</v>
      </c>
      <c r="F11772" s="1" t="s">
        <v>19</v>
      </c>
      <c r="G11772" s="1" t="s">
        <v>31</v>
      </c>
      <c r="H11772" s="1" t="s">
        <v>15</v>
      </c>
      <c r="I11772" s="1">
        <v>189335.64</v>
      </c>
      <c r="K11772" s="1" t="s">
        <v>16</v>
      </c>
      <c r="N11772" s="3" t="str">
        <f>IF(LEFT(LOWER(C11772),1)="m","Male",IF(LEFT(LOWER(C11772),1)="f","Female","Unknown"))</f>
        <v>Female</v>
      </c>
      <c r="O11772" s="4" t="str">
        <f>IF(TRIM(LOWER(F11772))="neuro","Neurology",IF(TRIM(LOWER(F11772))="Neurology","Neurology",IF(TRIM(LOWER(F11772))="general ward","General",IF(TRIM(LOWER(F11772))="general","General",IF(TRIM(LOWER(F11772))="cardiology","Cardiology",IF(TRIM(LOWER(F11772))="Cardiology","Cardiology",IF(TRIM(LOWER(F11772))="Peads","Pediatrics",IF(TRIM(LOWER(F11772))="Pediatrics","Pediatrics",IF(TRIM(LOWER(F11772))="orthopedics","Orthopedics",IF(TRIM(LOWER(F11772))="Neurology","Neurology",IF(TRIM(LOWER(F11772))="Oncology","Oncology")))))))))))</f>
        <v>General</v>
      </c>
      <c r="P11772" s="3" t="str">
        <f t="shared" si="1098"/>
        <v>Private</v>
      </c>
      <c r="Q11772" s="5">
        <f t="shared" si="1099"/>
        <v>9</v>
      </c>
      <c r="R11772" s="1">
        <f t="shared" si="1100"/>
        <v>189335.64</v>
      </c>
      <c r="S11772" s="1">
        <f t="shared" si="1101"/>
        <v>1</v>
      </c>
      <c r="T11772" s="1" t="str">
        <f t="shared" si="1102"/>
        <v>0-17</v>
      </c>
      <c r="U11772" s="1" t="str">
        <f t="shared" si="1103"/>
        <v>Unknown</v>
      </c>
    </row>
    <row r="11773" spans="1:21">
      <c r="A11773" s="1">
        <v>11772</v>
      </c>
      <c r="B11773" s="1">
        <v>31</v>
      </c>
      <c r="C11773" s="1" t="s">
        <v>18</v>
      </c>
      <c r="D11773" s="2">
        <v>45405</v>
      </c>
      <c r="E11773" s="2">
        <v>45416</v>
      </c>
      <c r="F11773" s="1" t="s">
        <v>28</v>
      </c>
      <c r="G11773" s="1" t="s">
        <v>46</v>
      </c>
      <c r="H11773" s="1" t="s">
        <v>51</v>
      </c>
      <c r="I11773" s="1">
        <v>231852.31</v>
      </c>
      <c r="J11773" s="1" t="s">
        <v>38</v>
      </c>
      <c r="K11773" s="1" t="s">
        <v>42</v>
      </c>
      <c r="N11773" s="3" t="str">
        <f>IF(LEFT(LOWER(C11773),1)="m","Male",IF(LEFT(LOWER(C11773),1)="f","Female","Unknown"))</f>
        <v>Male</v>
      </c>
      <c r="O11773" s="4" t="str">
        <f>IF(TRIM(LOWER(F11773))="neuro","Neurology",IF(TRIM(LOWER(F11773))="Neurology","Neurology",IF(TRIM(LOWER(F11773))="general ward","General",IF(TRIM(LOWER(F11773))="general","General",IF(TRIM(LOWER(F11773))="cardiology","Cardiology",IF(TRIM(LOWER(F11773))="Cardiology","Cardiology",IF(TRIM(LOWER(F11773))="Peads","Pediatrics",IF(TRIM(LOWER(F11773))="Pediatrics","Pediatrics",IF(TRIM(LOWER(F11773))="orthopedics","Orthopedics",IF(TRIM(LOWER(F11773))="Neurology","Neurology",IF(TRIM(LOWER(F11773))="Oncology","Oncology")))))))))))</f>
        <v>Orthopedics</v>
      </c>
      <c r="P11773" s="3" t="str">
        <f t="shared" si="1098"/>
        <v>Self</v>
      </c>
      <c r="Q11773" s="5">
        <f t="shared" si="1099"/>
        <v>11</v>
      </c>
      <c r="R11773" s="1">
        <f t="shared" si="1100"/>
        <v>231852.31</v>
      </c>
      <c r="S11773" s="1">
        <f t="shared" si="1101"/>
        <v>0</v>
      </c>
      <c r="T11773" s="1" t="str">
        <f t="shared" si="1102"/>
        <v>18-35</v>
      </c>
      <c r="U11773" s="1" t="str">
        <f t="shared" si="1103"/>
        <v>No</v>
      </c>
    </row>
    <row r="11774" spans="1:21">
      <c r="A11774" s="1">
        <v>11773</v>
      </c>
      <c r="B11774" s="1">
        <v>71</v>
      </c>
      <c r="C11774" s="1" t="s">
        <v>29</v>
      </c>
      <c r="D11774" s="2">
        <v>45491</v>
      </c>
      <c r="E11774" s="2">
        <v>45496</v>
      </c>
      <c r="F11774" s="1" t="s">
        <v>19</v>
      </c>
      <c r="G11774" s="1" t="s">
        <v>14</v>
      </c>
      <c r="H11774" s="1" t="s">
        <v>47</v>
      </c>
      <c r="I11774" s="1">
        <v>189286.88</v>
      </c>
      <c r="J11774" s="1" t="s">
        <v>25</v>
      </c>
      <c r="K11774" s="1" t="s">
        <v>38</v>
      </c>
      <c r="N11774" s="3" t="str">
        <f>IF(LEFT(LOWER(C11774),1)="m","Male",IF(LEFT(LOWER(C11774),1)="f","Female","Unknown"))</f>
        <v>Female</v>
      </c>
      <c r="O11774" s="4" t="str">
        <f>IF(TRIM(LOWER(F11774))="neuro","Neurology",IF(TRIM(LOWER(F11774))="Neurology","Neurology",IF(TRIM(LOWER(F11774))="general ward","General",IF(TRIM(LOWER(F11774))="general","General",IF(TRIM(LOWER(F11774))="cardiology","Cardiology",IF(TRIM(LOWER(F11774))="Cardiology","Cardiology",IF(TRIM(LOWER(F11774))="Peads","Pediatrics",IF(TRIM(LOWER(F11774))="Pediatrics","Pediatrics",IF(TRIM(LOWER(F11774))="orthopedics","Orthopedics",IF(TRIM(LOWER(F11774))="Neurology","Neurology",IF(TRIM(LOWER(F11774))="Oncology","Oncology")))))))))))</f>
        <v>General</v>
      </c>
      <c r="P11774" s="3" t="str">
        <f t="shared" si="1098"/>
        <v>Private</v>
      </c>
      <c r="Q11774" s="5">
        <f t="shared" si="1099"/>
        <v>5</v>
      </c>
      <c r="R11774" s="1">
        <f t="shared" si="1100"/>
        <v>189286.88</v>
      </c>
      <c r="S11774" s="1">
        <f t="shared" si="1101"/>
        <v>0</v>
      </c>
      <c r="T11774" s="1" t="str">
        <f t="shared" si="1102"/>
        <v>66+</v>
      </c>
      <c r="U11774" s="1" t="str">
        <f t="shared" si="1103"/>
        <v>Yes</v>
      </c>
    </row>
    <row r="11775" spans="1:21">
      <c r="A11775" s="1">
        <v>11774</v>
      </c>
      <c r="B11775" s="1">
        <v>33</v>
      </c>
      <c r="C11775" s="1" t="s">
        <v>29</v>
      </c>
      <c r="D11775" s="2">
        <v>44969</v>
      </c>
      <c r="E11775" s="2">
        <v>44974</v>
      </c>
      <c r="F11775" s="1" t="s">
        <v>43</v>
      </c>
      <c r="G11775" s="1" t="s">
        <v>41</v>
      </c>
      <c r="H11775" s="1" t="s">
        <v>32</v>
      </c>
      <c r="I11775" s="1">
        <v>242606.01</v>
      </c>
      <c r="J11775" s="1" t="s">
        <v>16</v>
      </c>
      <c r="K11775" s="1" t="s">
        <v>42</v>
      </c>
      <c r="N11775" s="3" t="str">
        <f>IF(LEFT(LOWER(C11775),1)="m","Male",IF(LEFT(LOWER(C11775),1)="f","Female","Unknown"))</f>
        <v>Female</v>
      </c>
      <c r="O11775" s="4" t="str">
        <f>IF(TRIM(LOWER(F11775))="neuro","Neurology",IF(TRIM(LOWER(F11775))="Neurology","Neurology",IF(TRIM(LOWER(F11775))="general ward","General",IF(TRIM(LOWER(F11775))="general","General",IF(TRIM(LOWER(F11775))="cardiology","Cardiology",IF(TRIM(LOWER(F11775))="Cardiology","Cardiology",IF(TRIM(LOWER(F11775))="Peads","Pediatrics",IF(TRIM(LOWER(F11775))="Pediatrics","Pediatrics",IF(TRIM(LOWER(F11775))="orthopedics","Orthopedics",IF(TRIM(LOWER(F11775))="Neurology","Neurology",IF(TRIM(LOWER(F11775))="Oncology","Oncology")))))))))))</f>
        <v>Orthopedics</v>
      </c>
      <c r="P11775" s="3" t="str">
        <f t="shared" si="1098"/>
        <v>Unknown</v>
      </c>
      <c r="Q11775" s="5">
        <f t="shared" si="1099"/>
        <v>5</v>
      </c>
      <c r="R11775" s="1">
        <f t="shared" si="1100"/>
        <v>242606.01</v>
      </c>
      <c r="S11775" s="1">
        <f t="shared" si="1101"/>
        <v>0</v>
      </c>
      <c r="T11775" s="1" t="str">
        <f t="shared" si="1102"/>
        <v>18-35</v>
      </c>
      <c r="U11775" s="1" t="str">
        <f t="shared" si="1103"/>
        <v>Yes</v>
      </c>
    </row>
    <row r="11776" spans="1:21">
      <c r="A11776" s="1">
        <v>11775</v>
      </c>
      <c r="B11776" s="1">
        <v>73</v>
      </c>
      <c r="C11776" s="1" t="s">
        <v>18</v>
      </c>
      <c r="D11776" s="2">
        <v>45063</v>
      </c>
      <c r="E11776" s="2">
        <v>45070</v>
      </c>
      <c r="F11776" s="1" t="s">
        <v>52</v>
      </c>
      <c r="G11776" s="1" t="s">
        <v>33</v>
      </c>
      <c r="H11776" s="1" t="s">
        <v>23</v>
      </c>
      <c r="I11776" s="1">
        <v>115359.1</v>
      </c>
      <c r="J11776" s="1" t="s">
        <v>17</v>
      </c>
      <c r="K11776" s="1" t="s">
        <v>17</v>
      </c>
      <c r="N11776" s="3" t="str">
        <f>IF(LEFT(LOWER(C11776),1)="m","Male",IF(LEFT(LOWER(C11776),1)="f","Female","Unknown"))</f>
        <v>Male</v>
      </c>
      <c r="O11776" s="4" t="str">
        <f>IF(TRIM(LOWER(F11776))="neuro","Neurology",IF(TRIM(LOWER(F11776))="Neurology","Neurology",IF(TRIM(LOWER(F11776))="general ward","General",IF(TRIM(LOWER(F11776))="general","General",IF(TRIM(LOWER(F11776))="cardiology","Cardiology",IF(TRIM(LOWER(F11776))="Cardiology","Cardiology",IF(TRIM(LOWER(F11776))="Peads","Pediatrics",IF(TRIM(LOWER(F11776))="Pediatrics","Pediatrics",IF(TRIM(LOWER(F11776))="orthopedics","Orthopedics",IF(TRIM(LOWER(F11776))="Neurology","Neurology",IF(TRIM(LOWER(F11776))="Oncology","Oncology")))))))))))</f>
        <v>Oncology</v>
      </c>
      <c r="P11776" s="3" t="str">
        <f t="shared" si="1098"/>
        <v>Self</v>
      </c>
      <c r="Q11776" s="5">
        <f t="shared" si="1099"/>
        <v>7</v>
      </c>
      <c r="R11776" s="1">
        <f t="shared" si="1100"/>
        <v>115359.1</v>
      </c>
      <c r="S11776" s="1">
        <f t="shared" si="1101"/>
        <v>1</v>
      </c>
      <c r="T11776" s="1" t="str">
        <f t="shared" si="1102"/>
        <v>66+</v>
      </c>
      <c r="U11776" s="1" t="str">
        <f t="shared" si="1103"/>
        <v>Yes</v>
      </c>
    </row>
    <row r="11777" spans="1:21">
      <c r="A11777" s="1">
        <v>11776</v>
      </c>
      <c r="B11777" s="1">
        <v>70</v>
      </c>
      <c r="C11777" s="1" t="s">
        <v>44</v>
      </c>
      <c r="D11777" s="2">
        <v>45125</v>
      </c>
      <c r="E11777" s="2">
        <v>45142</v>
      </c>
      <c r="F11777" s="1" t="s">
        <v>50</v>
      </c>
      <c r="G11777" s="1" t="s">
        <v>46</v>
      </c>
      <c r="H11777" s="1" t="s">
        <v>32</v>
      </c>
      <c r="I11777" s="1">
        <v>158607.93</v>
      </c>
      <c r="J11777" s="1" t="s">
        <v>17</v>
      </c>
      <c r="K11777" s="1" t="s">
        <v>38</v>
      </c>
      <c r="N11777" s="3" t="str">
        <f>IF(LEFT(LOWER(C11777),1)="m","Male",IF(LEFT(LOWER(C11777),1)="f","Female","Unknown"))</f>
        <v>Female</v>
      </c>
      <c r="O11777" s="4" t="str">
        <f>IF(TRIM(LOWER(F11777))="neuro","Neurology",IF(TRIM(LOWER(F11777))="Neurology","Neurology",IF(TRIM(LOWER(F11777))="general ward","General",IF(TRIM(LOWER(F11777))="general","General",IF(TRIM(LOWER(F11777))="cardiology","Cardiology",IF(TRIM(LOWER(F11777))="Cardiology","Cardiology",IF(TRIM(LOWER(F11777))="Peads","Pediatrics",IF(TRIM(LOWER(F11777))="Pediatrics","Pediatrics",IF(TRIM(LOWER(F11777))="orthopedics","Orthopedics",IF(TRIM(LOWER(F11777))="Neurology","Neurology",IF(TRIM(LOWER(F11777))="Oncology","Oncology")))))))))))</f>
        <v>Cardiology</v>
      </c>
      <c r="P11777" s="3" t="str">
        <f t="shared" si="1098"/>
        <v>Self</v>
      </c>
      <c r="Q11777" s="5">
        <f t="shared" si="1099"/>
        <v>17</v>
      </c>
      <c r="R11777" s="1">
        <f t="shared" si="1100"/>
        <v>158607.93</v>
      </c>
      <c r="S11777" s="1">
        <f t="shared" si="1101"/>
        <v>0</v>
      </c>
      <c r="T11777" s="1" t="str">
        <f t="shared" si="1102"/>
        <v>66+</v>
      </c>
      <c r="U11777" s="1" t="str">
        <f t="shared" si="1103"/>
        <v>Yes</v>
      </c>
    </row>
    <row r="11778" spans="1:21">
      <c r="A11778" s="1">
        <v>11777</v>
      </c>
      <c r="B11778" s="1">
        <v>43</v>
      </c>
      <c r="C11778" s="1" t="s">
        <v>44</v>
      </c>
      <c r="D11778" s="2">
        <v>45603</v>
      </c>
      <c r="E11778" s="2">
        <v>45621</v>
      </c>
      <c r="F11778" s="1" t="s">
        <v>35</v>
      </c>
      <c r="G11778" s="1" t="s">
        <v>31</v>
      </c>
      <c r="H11778" s="1" t="s">
        <v>37</v>
      </c>
      <c r="I11778" s="1">
        <v>300838.84000000003</v>
      </c>
      <c r="J11778" s="1" t="s">
        <v>17</v>
      </c>
      <c r="K11778" s="1" t="s">
        <v>17</v>
      </c>
      <c r="N11778" s="3" t="str">
        <f>IF(LEFT(LOWER(C11778),1)="m","Male",IF(LEFT(LOWER(C11778),1)="f","Female","Unknown"))</f>
        <v>Female</v>
      </c>
      <c r="O11778" s="4" t="str">
        <f>IF(TRIM(LOWER(F11778))="neuro","Neurology",IF(TRIM(LOWER(F11778))="Neurology","Neurology",IF(TRIM(LOWER(F11778))="general ward","General",IF(TRIM(LOWER(F11778))="general","General",IF(TRIM(LOWER(F11778))="cardiology","Cardiology",IF(TRIM(LOWER(F11778))="Cardiology","Cardiology",IF(TRIM(LOWER(F11778))="Peads","Pediatrics",IF(TRIM(LOWER(F11778))="Pediatrics","Pediatrics",IF(TRIM(LOWER(F11778))="orthopedics","Orthopedics",IF(TRIM(LOWER(F11778))="Neurology","Neurology",IF(TRIM(LOWER(F11778))="Oncology","Oncology")))))))))))</f>
        <v>Cardiology</v>
      </c>
      <c r="P11778" s="3" t="str">
        <f t="shared" si="1098"/>
        <v>Private</v>
      </c>
      <c r="Q11778" s="5">
        <f t="shared" si="1099"/>
        <v>18</v>
      </c>
      <c r="R11778" s="1">
        <f t="shared" si="1100"/>
        <v>300838.84000000003</v>
      </c>
      <c r="S11778" s="1">
        <f t="shared" si="1101"/>
        <v>1</v>
      </c>
      <c r="T11778" s="1" t="str">
        <f t="shared" si="1102"/>
        <v>36-50</v>
      </c>
      <c r="U11778" s="1" t="str">
        <f t="shared" si="1103"/>
        <v>Yes</v>
      </c>
    </row>
    <row r="11779" spans="1:21">
      <c r="A11779" s="1">
        <v>11778</v>
      </c>
      <c r="B11779" s="1">
        <v>67</v>
      </c>
      <c r="C11779" s="1" t="s">
        <v>18</v>
      </c>
      <c r="D11779" s="2">
        <v>45419</v>
      </c>
      <c r="E11779" s="2">
        <v>45422</v>
      </c>
      <c r="F11779" s="1" t="s">
        <v>50</v>
      </c>
      <c r="G11779" s="1" t="s">
        <v>22</v>
      </c>
      <c r="H11779" s="1" t="s">
        <v>37</v>
      </c>
      <c r="I11779" s="1">
        <v>96952.19</v>
      </c>
      <c r="K11779" s="1" t="s">
        <v>17</v>
      </c>
      <c r="N11779" s="3" t="str">
        <f>IF(LEFT(LOWER(C11779),1)="m","Male",IF(LEFT(LOWER(C11779),1)="f","Female","Unknown"))</f>
        <v>Male</v>
      </c>
      <c r="O11779" s="4" t="str">
        <f>IF(TRIM(LOWER(F11779))="neuro","Neurology",IF(TRIM(LOWER(F11779))="Neurology","Neurology",IF(TRIM(LOWER(F11779))="general ward","General",IF(TRIM(LOWER(F11779))="general","General",IF(TRIM(LOWER(F11779))="cardiology","Cardiology",IF(TRIM(LOWER(F11779))="Cardiology","Cardiology",IF(TRIM(LOWER(F11779))="Peads","Pediatrics",IF(TRIM(LOWER(F11779))="Pediatrics","Pediatrics",IF(TRIM(LOWER(F11779))="orthopedics","Orthopedics",IF(TRIM(LOWER(F11779))="Neurology","Neurology",IF(TRIM(LOWER(F11779))="Oncology","Oncology")))))))))))</f>
        <v>Cardiology</v>
      </c>
      <c r="P11779" s="3" t="str">
        <f t="shared" ref="P11779:P11842" si="1104">IF(LOWER(G11779)="private","Private",
IF(LOWER(G11779)="govt","Government",
IF(LOWER(G11779)="government","Government",
IF(LOWER(G11779)="self","Self","Unknown"))))</f>
        <v>Government</v>
      </c>
      <c r="Q11779" s="5">
        <f t="shared" ref="Q11779:Q11842" si="1105">IF(E11779&lt;D11779,"",E11779-D11779)</f>
        <v>3</v>
      </c>
      <c r="R11779" s="1">
        <f t="shared" ref="R11779:R11842" si="1106">IF(I11779&lt;0,"",I11779)</f>
        <v>96952.19</v>
      </c>
      <c r="S11779" s="1">
        <f t="shared" ref="S11779:S11842" si="1107">IF(OR(K11779="Yes",K11779="YES",K11779="Y"),1,0)</f>
        <v>1</v>
      </c>
      <c r="T11779" s="1" t="str">
        <f t="shared" ref="T11779:T11842" si="1108">IF(B11779&lt;18,"0-17",                                                  IF(B11779&lt;36,"18-35",
IF(B11779&lt;51,"36-50",
IF(B11779&lt;66,"51-65","66+"))))</f>
        <v>66+</v>
      </c>
      <c r="U11779" s="1" t="str">
        <f t="shared" ref="U11779:U11842" si="1109">IF(OR(TRIM(UPPER(J11779))="YES",TRIM(UPPER(J11779))="Y"),"Yes",
IF(OR(TRIM(UPPER(J11779))="NO",TRIM(UPPER(J11779))="N"),"No","Unknown"))</f>
        <v>Unknown</v>
      </c>
    </row>
    <row r="11780" spans="1:21">
      <c r="A11780" s="1">
        <v>11779</v>
      </c>
      <c r="C11780" s="1" t="s">
        <v>29</v>
      </c>
      <c r="D11780" s="2">
        <v>44999</v>
      </c>
      <c r="E11780" s="2">
        <v>45010</v>
      </c>
      <c r="F11780" s="1" t="s">
        <v>30</v>
      </c>
      <c r="G11780" s="1" t="s">
        <v>36</v>
      </c>
      <c r="H11780" s="1" t="s">
        <v>51</v>
      </c>
      <c r="I11780" s="1">
        <v>137288.19</v>
      </c>
      <c r="J11780" s="1" t="s">
        <v>24</v>
      </c>
      <c r="K11780" s="1" t="s">
        <v>38</v>
      </c>
      <c r="N11780" s="3" t="str">
        <f>IF(LEFT(LOWER(C11780),1)="m","Male",IF(LEFT(LOWER(C11780),1)="f","Female","Unknown"))</f>
        <v>Female</v>
      </c>
      <c r="O11780" s="4" t="str">
        <f>IF(TRIM(LOWER(F11780))="neuro","Neurology",IF(TRIM(LOWER(F11780))="Neurology","Neurology",IF(TRIM(LOWER(F11780))="general ward","General",IF(TRIM(LOWER(F11780))="general","General",IF(TRIM(LOWER(F11780))="cardiology","Cardiology",IF(TRIM(LOWER(F11780))="Cardiology","Cardiology",IF(TRIM(LOWER(F11780))="Peads","Pediatrics",IF(TRIM(LOWER(F11780))="Pediatrics","Pediatrics",IF(TRIM(LOWER(F11780))="orthopedics","Orthopedics",IF(TRIM(LOWER(F11780))="Neurology","Neurology",IF(TRIM(LOWER(F11780))="Oncology","Oncology")))))))))))</f>
        <v>Pediatrics</v>
      </c>
      <c r="P11780" s="3" t="str">
        <f t="shared" si="1104"/>
        <v>Government</v>
      </c>
      <c r="Q11780" s="5">
        <f t="shared" si="1105"/>
        <v>11</v>
      </c>
      <c r="R11780" s="1">
        <f t="shared" si="1106"/>
        <v>137288.19</v>
      </c>
      <c r="S11780" s="1">
        <f t="shared" si="1107"/>
        <v>0</v>
      </c>
      <c r="T11780" s="1" t="str">
        <f t="shared" si="1108"/>
        <v>0-17</v>
      </c>
      <c r="U11780" s="1" t="str">
        <f t="shared" si="1109"/>
        <v>No</v>
      </c>
    </row>
    <row r="11781" spans="1:21">
      <c r="A11781" s="1">
        <v>11780</v>
      </c>
      <c r="B11781" s="1">
        <v>46</v>
      </c>
      <c r="C11781" s="1" t="s">
        <v>34</v>
      </c>
      <c r="D11781" s="2">
        <v>45266</v>
      </c>
      <c r="E11781" s="2">
        <v>45283</v>
      </c>
      <c r="F11781" s="1" t="s">
        <v>52</v>
      </c>
      <c r="G11781" s="1" t="s">
        <v>22</v>
      </c>
      <c r="H11781" s="1" t="s">
        <v>23</v>
      </c>
      <c r="I11781" s="1">
        <v>126463.78</v>
      </c>
      <c r="J11781" s="1" t="s">
        <v>17</v>
      </c>
      <c r="K11781" s="1" t="s">
        <v>16</v>
      </c>
      <c r="N11781" s="3" t="str">
        <f>IF(LEFT(LOWER(C11781),1)="m","Male",IF(LEFT(LOWER(C11781),1)="f","Female","Unknown"))</f>
        <v>Male</v>
      </c>
      <c r="O11781" s="4" t="str">
        <f>IF(TRIM(LOWER(F11781))="neuro","Neurology",IF(TRIM(LOWER(F11781))="Neurology","Neurology",IF(TRIM(LOWER(F11781))="general ward","General",IF(TRIM(LOWER(F11781))="general","General",IF(TRIM(LOWER(F11781))="cardiology","Cardiology",IF(TRIM(LOWER(F11781))="Cardiology","Cardiology",IF(TRIM(LOWER(F11781))="Peads","Pediatrics",IF(TRIM(LOWER(F11781))="Pediatrics","Pediatrics",IF(TRIM(LOWER(F11781))="orthopedics","Orthopedics",IF(TRIM(LOWER(F11781))="Neurology","Neurology",IF(TRIM(LOWER(F11781))="Oncology","Oncology")))))))))))</f>
        <v>Oncology</v>
      </c>
      <c r="P11781" s="3" t="str">
        <f t="shared" si="1104"/>
        <v>Government</v>
      </c>
      <c r="Q11781" s="5">
        <f t="shared" si="1105"/>
        <v>17</v>
      </c>
      <c r="R11781" s="1">
        <f t="shared" si="1106"/>
        <v>126463.78</v>
      </c>
      <c r="S11781" s="1">
        <f t="shared" si="1107"/>
        <v>1</v>
      </c>
      <c r="T11781" s="1" t="str">
        <f t="shared" si="1108"/>
        <v>36-50</v>
      </c>
      <c r="U11781" s="1" t="str">
        <f t="shared" si="1109"/>
        <v>Yes</v>
      </c>
    </row>
    <row r="11782" spans="1:21">
      <c r="A11782" s="1">
        <v>11781</v>
      </c>
      <c r="C11782" s="1" t="s">
        <v>29</v>
      </c>
      <c r="D11782" s="2">
        <v>45120</v>
      </c>
      <c r="E11782" s="2">
        <v>45122</v>
      </c>
      <c r="F11782" s="1" t="s">
        <v>45</v>
      </c>
      <c r="G11782" s="1" t="s">
        <v>46</v>
      </c>
      <c r="H11782" s="1" t="s">
        <v>37</v>
      </c>
      <c r="I11782" s="1">
        <v>24909.61</v>
      </c>
      <c r="J11782" s="1" t="s">
        <v>25</v>
      </c>
      <c r="K11782" s="1" t="s">
        <v>38</v>
      </c>
      <c r="N11782" s="3" t="str">
        <f>IF(LEFT(LOWER(C11782),1)="m","Male",IF(LEFT(LOWER(C11782),1)="f","Female","Unknown"))</f>
        <v>Female</v>
      </c>
      <c r="O11782" s="4" t="str">
        <f>IF(TRIM(LOWER(F11782))="neuro","Neurology",IF(TRIM(LOWER(F11782))="Neurology","Neurology",IF(TRIM(LOWER(F11782))="general ward","General",IF(TRIM(LOWER(F11782))="general","General",IF(TRIM(LOWER(F11782))="cardiology","Cardiology",IF(TRIM(LOWER(F11782))="Cardiology","Cardiology",IF(TRIM(LOWER(F11782))="Peads","Pediatrics",IF(TRIM(LOWER(F11782))="Pediatrics","Pediatrics",IF(TRIM(LOWER(F11782))="orthopedics","Orthopedics",IF(TRIM(LOWER(F11782))="Neurology","Neurology",IF(TRIM(LOWER(F11782))="Oncology","Oncology")))))))))))</f>
        <v>Neurology</v>
      </c>
      <c r="P11782" s="3" t="str">
        <f t="shared" si="1104"/>
        <v>Self</v>
      </c>
      <c r="Q11782" s="5">
        <f t="shared" si="1105"/>
        <v>2</v>
      </c>
      <c r="R11782" s="1">
        <f t="shared" si="1106"/>
        <v>24909.61</v>
      </c>
      <c r="S11782" s="1">
        <f t="shared" si="1107"/>
        <v>0</v>
      </c>
      <c r="T11782" s="1" t="str">
        <f t="shared" si="1108"/>
        <v>0-17</v>
      </c>
      <c r="U11782" s="1" t="str">
        <f t="shared" si="1109"/>
        <v>Yes</v>
      </c>
    </row>
    <row r="11783" spans="1:21">
      <c r="A11783" s="1">
        <v>11782</v>
      </c>
      <c r="B11783" s="1">
        <v>90</v>
      </c>
      <c r="C11783" s="1" t="s">
        <v>26</v>
      </c>
      <c r="D11783" s="2">
        <v>45427</v>
      </c>
      <c r="E11783" s="2">
        <v>45436</v>
      </c>
      <c r="F11783" s="1" t="s">
        <v>30</v>
      </c>
      <c r="G11783" s="1" t="s">
        <v>36</v>
      </c>
      <c r="H11783" s="1" t="s">
        <v>37</v>
      </c>
      <c r="I11783" s="1">
        <v>211453.6</v>
      </c>
      <c r="J11783" s="1" t="s">
        <v>38</v>
      </c>
      <c r="K11783" s="1" t="s">
        <v>42</v>
      </c>
      <c r="N11783" s="3" t="str">
        <f>IF(LEFT(LOWER(C11783),1)="m","Male",IF(LEFT(LOWER(C11783),1)="f","Female","Unknown"))</f>
        <v>Female</v>
      </c>
      <c r="O11783" s="4" t="str">
        <f>IF(TRIM(LOWER(F11783))="neuro","Neurology",IF(TRIM(LOWER(F11783))="Neurology","Neurology",IF(TRIM(LOWER(F11783))="general ward","General",IF(TRIM(LOWER(F11783))="general","General",IF(TRIM(LOWER(F11783))="cardiology","Cardiology",IF(TRIM(LOWER(F11783))="Cardiology","Cardiology",IF(TRIM(LOWER(F11783))="Peads","Pediatrics",IF(TRIM(LOWER(F11783))="Pediatrics","Pediatrics",IF(TRIM(LOWER(F11783))="orthopedics","Orthopedics",IF(TRIM(LOWER(F11783))="Neurology","Neurology",IF(TRIM(LOWER(F11783))="Oncology","Oncology")))))))))))</f>
        <v>Pediatrics</v>
      </c>
      <c r="P11783" s="3" t="str">
        <f t="shared" si="1104"/>
        <v>Government</v>
      </c>
      <c r="Q11783" s="5">
        <f t="shared" si="1105"/>
        <v>9</v>
      </c>
      <c r="R11783" s="1">
        <f t="shared" si="1106"/>
        <v>211453.6</v>
      </c>
      <c r="S11783" s="1">
        <f t="shared" si="1107"/>
        <v>0</v>
      </c>
      <c r="T11783" s="1" t="str">
        <f t="shared" si="1108"/>
        <v>66+</v>
      </c>
      <c r="U11783" s="1" t="str">
        <f t="shared" si="1109"/>
        <v>No</v>
      </c>
    </row>
    <row r="11784" spans="1:21">
      <c r="A11784" s="1">
        <v>11783</v>
      </c>
      <c r="B11784" s="1">
        <v>90</v>
      </c>
      <c r="C11784" s="1" t="s">
        <v>26</v>
      </c>
      <c r="D11784" s="2">
        <v>45369</v>
      </c>
      <c r="E11784" s="2">
        <v>45371</v>
      </c>
      <c r="F11784" s="1" t="s">
        <v>50</v>
      </c>
      <c r="G11784" s="1" t="s">
        <v>14</v>
      </c>
      <c r="H11784" s="1" t="s">
        <v>32</v>
      </c>
      <c r="I11784" s="1">
        <v>222721.81</v>
      </c>
      <c r="K11784" s="1" t="s">
        <v>20</v>
      </c>
      <c r="N11784" s="3" t="str">
        <f>IF(LEFT(LOWER(C11784),1)="m","Male",IF(LEFT(LOWER(C11784),1)="f","Female","Unknown"))</f>
        <v>Female</v>
      </c>
      <c r="O11784" s="4" t="str">
        <f>IF(TRIM(LOWER(F11784))="neuro","Neurology",IF(TRIM(LOWER(F11784))="Neurology","Neurology",IF(TRIM(LOWER(F11784))="general ward","General",IF(TRIM(LOWER(F11784))="general","General",IF(TRIM(LOWER(F11784))="cardiology","Cardiology",IF(TRIM(LOWER(F11784))="Cardiology","Cardiology",IF(TRIM(LOWER(F11784))="Peads","Pediatrics",IF(TRIM(LOWER(F11784))="Pediatrics","Pediatrics",IF(TRIM(LOWER(F11784))="orthopedics","Orthopedics",IF(TRIM(LOWER(F11784))="Neurology","Neurology",IF(TRIM(LOWER(F11784))="Oncology","Oncology")))))))))))</f>
        <v>Cardiology</v>
      </c>
      <c r="P11784" s="3" t="str">
        <f t="shared" si="1104"/>
        <v>Private</v>
      </c>
      <c r="Q11784" s="5">
        <f t="shared" si="1105"/>
        <v>2</v>
      </c>
      <c r="R11784" s="1">
        <f t="shared" si="1106"/>
        <v>222721.81</v>
      </c>
      <c r="S11784" s="1">
        <f t="shared" si="1107"/>
        <v>0</v>
      </c>
      <c r="T11784" s="1" t="str">
        <f t="shared" si="1108"/>
        <v>66+</v>
      </c>
      <c r="U11784" s="1" t="str">
        <f t="shared" si="1109"/>
        <v>Unknown</v>
      </c>
    </row>
    <row r="11785" spans="1:21">
      <c r="A11785" s="1">
        <v>11784</v>
      </c>
      <c r="B11785" s="1">
        <v>27</v>
      </c>
      <c r="C11785" s="1" t="s">
        <v>29</v>
      </c>
      <c r="D11785" s="2">
        <v>45199</v>
      </c>
      <c r="E11785" s="2">
        <v>45212</v>
      </c>
      <c r="F11785" s="1" t="s">
        <v>43</v>
      </c>
      <c r="G11785" s="1" t="s">
        <v>33</v>
      </c>
      <c r="H11785" s="1" t="s">
        <v>37</v>
      </c>
      <c r="I11785" s="1">
        <v>338086.47</v>
      </c>
      <c r="K11785" s="1" t="s">
        <v>20</v>
      </c>
      <c r="N11785" s="3" t="str">
        <f>IF(LEFT(LOWER(C11785),1)="m","Male",IF(LEFT(LOWER(C11785),1)="f","Female","Unknown"))</f>
        <v>Female</v>
      </c>
      <c r="O11785" s="4" t="str">
        <f>IF(TRIM(LOWER(F11785))="neuro","Neurology",IF(TRIM(LOWER(F11785))="Neurology","Neurology",IF(TRIM(LOWER(F11785))="general ward","General",IF(TRIM(LOWER(F11785))="general","General",IF(TRIM(LOWER(F11785))="cardiology","Cardiology",IF(TRIM(LOWER(F11785))="Cardiology","Cardiology",IF(TRIM(LOWER(F11785))="Peads","Pediatrics",IF(TRIM(LOWER(F11785))="Pediatrics","Pediatrics",IF(TRIM(LOWER(F11785))="orthopedics","Orthopedics",IF(TRIM(LOWER(F11785))="Neurology","Neurology",IF(TRIM(LOWER(F11785))="Oncology","Oncology")))))))))))</f>
        <v>Orthopedics</v>
      </c>
      <c r="P11785" s="3" t="str">
        <f t="shared" si="1104"/>
        <v>Self</v>
      </c>
      <c r="Q11785" s="5">
        <f t="shared" si="1105"/>
        <v>13</v>
      </c>
      <c r="R11785" s="1">
        <f t="shared" si="1106"/>
        <v>338086.47</v>
      </c>
      <c r="S11785" s="1">
        <f t="shared" si="1107"/>
        <v>0</v>
      </c>
      <c r="T11785" s="1" t="str">
        <f t="shared" si="1108"/>
        <v>18-35</v>
      </c>
      <c r="U11785" s="1" t="str">
        <f t="shared" si="1109"/>
        <v>Unknown</v>
      </c>
    </row>
    <row r="11786" spans="1:21">
      <c r="A11786" s="1">
        <v>11785</v>
      </c>
      <c r="B11786" s="1">
        <v>92</v>
      </c>
      <c r="C11786" s="1" t="s">
        <v>44</v>
      </c>
      <c r="D11786" s="2">
        <v>45379</v>
      </c>
      <c r="E11786" s="2">
        <v>45391</v>
      </c>
      <c r="F11786" s="1" t="s">
        <v>52</v>
      </c>
      <c r="G11786" s="1" t="s">
        <v>33</v>
      </c>
      <c r="H11786" s="1" t="s">
        <v>15</v>
      </c>
      <c r="I11786" s="1">
        <v>23747.06</v>
      </c>
      <c r="J11786" s="1" t="s">
        <v>16</v>
      </c>
      <c r="K11786" s="1" t="s">
        <v>16</v>
      </c>
      <c r="N11786" s="3" t="str">
        <f>IF(LEFT(LOWER(C11786),1)="m","Male",IF(LEFT(LOWER(C11786),1)="f","Female","Unknown"))</f>
        <v>Female</v>
      </c>
      <c r="O11786" s="4" t="str">
        <f>IF(TRIM(LOWER(F11786))="neuro","Neurology",IF(TRIM(LOWER(F11786))="Neurology","Neurology",IF(TRIM(LOWER(F11786))="general ward","General",IF(TRIM(LOWER(F11786))="general","General",IF(TRIM(LOWER(F11786))="cardiology","Cardiology",IF(TRIM(LOWER(F11786))="Cardiology","Cardiology",IF(TRIM(LOWER(F11786))="Peads","Pediatrics",IF(TRIM(LOWER(F11786))="Pediatrics","Pediatrics",IF(TRIM(LOWER(F11786))="orthopedics","Orthopedics",IF(TRIM(LOWER(F11786))="Neurology","Neurology",IF(TRIM(LOWER(F11786))="Oncology","Oncology")))))))))))</f>
        <v>Oncology</v>
      </c>
      <c r="P11786" s="3" t="str">
        <f t="shared" si="1104"/>
        <v>Self</v>
      </c>
      <c r="Q11786" s="5">
        <f t="shared" si="1105"/>
        <v>12</v>
      </c>
      <c r="R11786" s="1">
        <f t="shared" si="1106"/>
        <v>23747.06</v>
      </c>
      <c r="S11786" s="1">
        <f t="shared" si="1107"/>
        <v>1</v>
      </c>
      <c r="T11786" s="1" t="str">
        <f t="shared" si="1108"/>
        <v>66+</v>
      </c>
      <c r="U11786" s="1" t="str">
        <f t="shared" si="1109"/>
        <v>Yes</v>
      </c>
    </row>
    <row r="11787" spans="1:21">
      <c r="A11787" s="1">
        <v>11786</v>
      </c>
      <c r="B11787" s="1">
        <v>57</v>
      </c>
      <c r="C11787" s="1" t="s">
        <v>29</v>
      </c>
      <c r="D11787" s="2">
        <v>45304</v>
      </c>
      <c r="E11787" s="2">
        <v>45314</v>
      </c>
      <c r="F11787" s="1" t="s">
        <v>49</v>
      </c>
      <c r="G11787" s="1" t="s">
        <v>22</v>
      </c>
      <c r="H11787" s="1" t="s">
        <v>15</v>
      </c>
      <c r="I11787" s="1">
        <v>111341.98</v>
      </c>
      <c r="J11787" s="1" t="s">
        <v>38</v>
      </c>
      <c r="K11787" s="1" t="s">
        <v>42</v>
      </c>
      <c r="N11787" s="3" t="str">
        <f>IF(LEFT(LOWER(C11787),1)="m","Male",IF(LEFT(LOWER(C11787),1)="f","Female","Unknown"))</f>
        <v>Female</v>
      </c>
      <c r="O11787" s="4" t="str">
        <f>IF(TRIM(LOWER(F11787))="neuro","Neurology",IF(TRIM(LOWER(F11787))="Neurology","Neurology",IF(TRIM(LOWER(F11787))="general ward","General",IF(TRIM(LOWER(F11787))="general","General",IF(TRIM(LOWER(F11787))="cardiology","Cardiology",IF(TRIM(LOWER(F11787))="Cardiology","Cardiology",IF(TRIM(LOWER(F11787))="Peads","Pediatrics",IF(TRIM(LOWER(F11787))="Pediatrics","Pediatrics",IF(TRIM(LOWER(F11787))="orthopedics","Orthopedics",IF(TRIM(LOWER(F11787))="Neurology","Neurology",IF(TRIM(LOWER(F11787))="Oncology","Oncology")))))))))))</f>
        <v>Oncology</v>
      </c>
      <c r="P11787" s="3" t="str">
        <f t="shared" si="1104"/>
        <v>Government</v>
      </c>
      <c r="Q11787" s="5">
        <f t="shared" si="1105"/>
        <v>10</v>
      </c>
      <c r="R11787" s="1">
        <f t="shared" si="1106"/>
        <v>111341.98</v>
      </c>
      <c r="S11787" s="1">
        <f t="shared" si="1107"/>
        <v>0</v>
      </c>
      <c r="T11787" s="1" t="str">
        <f t="shared" si="1108"/>
        <v>51-65</v>
      </c>
      <c r="U11787" s="1" t="str">
        <f t="shared" si="1109"/>
        <v>No</v>
      </c>
    </row>
    <row r="11788" spans="1:21">
      <c r="A11788" s="1">
        <v>11787</v>
      </c>
      <c r="B11788" s="1">
        <v>57</v>
      </c>
      <c r="C11788" s="1" t="s">
        <v>27</v>
      </c>
      <c r="D11788" s="2">
        <v>44940</v>
      </c>
      <c r="E11788" s="2">
        <v>44959</v>
      </c>
      <c r="F11788" s="1" t="s">
        <v>13</v>
      </c>
      <c r="G11788" s="1" t="s">
        <v>36</v>
      </c>
      <c r="H11788" s="1" t="s">
        <v>47</v>
      </c>
      <c r="I11788" s="1">
        <v>322950.99</v>
      </c>
      <c r="J11788" s="1" t="s">
        <v>24</v>
      </c>
      <c r="K11788" s="1" t="s">
        <v>42</v>
      </c>
      <c r="N11788" s="3" t="str">
        <f>IF(LEFT(LOWER(C11788),1)="m","Male",IF(LEFT(LOWER(C11788),1)="f","Female","Unknown"))</f>
        <v>Male</v>
      </c>
      <c r="O11788" s="4" t="str">
        <f>IF(TRIM(LOWER(F11788))="neuro","Neurology",IF(TRIM(LOWER(F11788))="Neurology","Neurology",IF(TRIM(LOWER(F11788))="general ward","General",IF(TRIM(LOWER(F11788))="general","General",IF(TRIM(LOWER(F11788))="cardiology","Cardiology",IF(TRIM(LOWER(F11788))="Cardiology","Cardiology",IF(TRIM(LOWER(F11788))="Peads","Pediatrics",IF(TRIM(LOWER(F11788))="Pediatrics","Pediatrics",IF(TRIM(LOWER(F11788))="orthopedics","Orthopedics",IF(TRIM(LOWER(F11788))="Neurology","Neurology",IF(TRIM(LOWER(F11788))="Oncology","Oncology")))))))))))</f>
        <v>Neurology</v>
      </c>
      <c r="P11788" s="3" t="str">
        <f t="shared" si="1104"/>
        <v>Government</v>
      </c>
      <c r="Q11788" s="5">
        <f t="shared" si="1105"/>
        <v>19</v>
      </c>
      <c r="R11788" s="1">
        <f t="shared" si="1106"/>
        <v>322950.99</v>
      </c>
      <c r="S11788" s="1">
        <f t="shared" si="1107"/>
        <v>0</v>
      </c>
      <c r="T11788" s="1" t="str">
        <f t="shared" si="1108"/>
        <v>51-65</v>
      </c>
      <c r="U11788" s="1" t="str">
        <f t="shared" si="1109"/>
        <v>No</v>
      </c>
    </row>
    <row r="11789" spans="1:21">
      <c r="A11789" s="1">
        <v>11788</v>
      </c>
      <c r="B11789" s="1">
        <v>79</v>
      </c>
      <c r="C11789" s="1" t="s">
        <v>18</v>
      </c>
      <c r="D11789" s="2">
        <v>45152</v>
      </c>
      <c r="E11789" s="2">
        <v>45154</v>
      </c>
      <c r="F11789" s="1" t="s">
        <v>45</v>
      </c>
      <c r="G11789" s="1" t="s">
        <v>14</v>
      </c>
      <c r="I11789" s="1">
        <v>237320.31</v>
      </c>
      <c r="J11789" s="1" t="s">
        <v>25</v>
      </c>
      <c r="K11789" s="1" t="s">
        <v>17</v>
      </c>
      <c r="N11789" s="3" t="str">
        <f>IF(LEFT(LOWER(C11789),1)="m","Male",IF(LEFT(LOWER(C11789),1)="f","Female","Unknown"))</f>
        <v>Male</v>
      </c>
      <c r="O11789" s="4" t="str">
        <f>IF(TRIM(LOWER(F11789))="neuro","Neurology",IF(TRIM(LOWER(F11789))="Neurology","Neurology",IF(TRIM(LOWER(F11789))="general ward","General",IF(TRIM(LOWER(F11789))="general","General",IF(TRIM(LOWER(F11789))="cardiology","Cardiology",IF(TRIM(LOWER(F11789))="Cardiology","Cardiology",IF(TRIM(LOWER(F11789))="Peads","Pediatrics",IF(TRIM(LOWER(F11789))="Pediatrics","Pediatrics",IF(TRIM(LOWER(F11789))="orthopedics","Orthopedics",IF(TRIM(LOWER(F11789))="Neurology","Neurology",IF(TRIM(LOWER(F11789))="Oncology","Oncology")))))))))))</f>
        <v>Neurology</v>
      </c>
      <c r="P11789" s="3" t="str">
        <f t="shared" si="1104"/>
        <v>Private</v>
      </c>
      <c r="Q11789" s="5">
        <f t="shared" si="1105"/>
        <v>2</v>
      </c>
      <c r="R11789" s="1">
        <f t="shared" si="1106"/>
        <v>237320.31</v>
      </c>
      <c r="S11789" s="1">
        <f t="shared" si="1107"/>
        <v>1</v>
      </c>
      <c r="T11789" s="1" t="str">
        <f t="shared" si="1108"/>
        <v>66+</v>
      </c>
      <c r="U11789" s="1" t="str">
        <f t="shared" si="1109"/>
        <v>Yes</v>
      </c>
    </row>
    <row r="11790" spans="1:21">
      <c r="A11790" s="1">
        <v>11789</v>
      </c>
      <c r="C11790" s="1" t="s">
        <v>12</v>
      </c>
      <c r="D11790" s="2">
        <v>45595</v>
      </c>
      <c r="E11790" s="2">
        <v>45610</v>
      </c>
      <c r="F11790" s="1" t="s">
        <v>45</v>
      </c>
      <c r="G11790" s="1" t="s">
        <v>41</v>
      </c>
      <c r="H11790" s="1" t="s">
        <v>15</v>
      </c>
      <c r="I11790" s="1">
        <v>126782.93</v>
      </c>
      <c r="J11790" s="1" t="s">
        <v>25</v>
      </c>
      <c r="K11790" s="1" t="s">
        <v>17</v>
      </c>
      <c r="N11790" s="3" t="str">
        <f>IF(LEFT(LOWER(C11790),1)="m","Male",IF(LEFT(LOWER(C11790),1)="f","Female","Unknown"))</f>
        <v>Unknown</v>
      </c>
      <c r="O11790" s="4" t="str">
        <f>IF(TRIM(LOWER(F11790))="neuro","Neurology",IF(TRIM(LOWER(F11790))="Neurology","Neurology",IF(TRIM(LOWER(F11790))="general ward","General",IF(TRIM(LOWER(F11790))="general","General",IF(TRIM(LOWER(F11790))="cardiology","Cardiology",IF(TRIM(LOWER(F11790))="Cardiology","Cardiology",IF(TRIM(LOWER(F11790))="Peads","Pediatrics",IF(TRIM(LOWER(F11790))="Pediatrics","Pediatrics",IF(TRIM(LOWER(F11790))="orthopedics","Orthopedics",IF(TRIM(LOWER(F11790))="Neurology","Neurology",IF(TRIM(LOWER(F11790))="Oncology","Oncology")))))))))))</f>
        <v>Neurology</v>
      </c>
      <c r="P11790" s="3" t="str">
        <f t="shared" si="1104"/>
        <v>Unknown</v>
      </c>
      <c r="Q11790" s="5">
        <f t="shared" si="1105"/>
        <v>15</v>
      </c>
      <c r="R11790" s="1">
        <f t="shared" si="1106"/>
        <v>126782.93</v>
      </c>
      <c r="S11790" s="1">
        <f t="shared" si="1107"/>
        <v>1</v>
      </c>
      <c r="T11790" s="1" t="str">
        <f t="shared" si="1108"/>
        <v>0-17</v>
      </c>
      <c r="U11790" s="1" t="str">
        <f t="shared" si="1109"/>
        <v>Yes</v>
      </c>
    </row>
    <row r="11791" spans="1:21">
      <c r="A11791" s="1">
        <v>11790</v>
      </c>
      <c r="B11791" s="1">
        <v>49</v>
      </c>
      <c r="C11791" s="1" t="s">
        <v>26</v>
      </c>
      <c r="D11791" s="2">
        <v>45054</v>
      </c>
      <c r="E11791" s="2">
        <v>45073</v>
      </c>
      <c r="F11791" s="1" t="s">
        <v>19</v>
      </c>
      <c r="G11791" s="1" t="s">
        <v>36</v>
      </c>
      <c r="H11791" s="1" t="s">
        <v>39</v>
      </c>
      <c r="I11791" s="1">
        <v>326449.12</v>
      </c>
      <c r="K11791" s="1" t="s">
        <v>38</v>
      </c>
      <c r="N11791" s="3" t="str">
        <f>IF(LEFT(LOWER(C11791),1)="m","Male",IF(LEFT(LOWER(C11791),1)="f","Female","Unknown"))</f>
        <v>Female</v>
      </c>
      <c r="O11791" s="4" t="str">
        <f>IF(TRIM(LOWER(F11791))="neuro","Neurology",IF(TRIM(LOWER(F11791))="Neurology","Neurology",IF(TRIM(LOWER(F11791))="general ward","General",IF(TRIM(LOWER(F11791))="general","General",IF(TRIM(LOWER(F11791))="cardiology","Cardiology",IF(TRIM(LOWER(F11791))="Cardiology","Cardiology",IF(TRIM(LOWER(F11791))="Peads","Pediatrics",IF(TRIM(LOWER(F11791))="Pediatrics","Pediatrics",IF(TRIM(LOWER(F11791))="orthopedics","Orthopedics",IF(TRIM(LOWER(F11791))="Neurology","Neurology",IF(TRIM(LOWER(F11791))="Oncology","Oncology")))))))))))</f>
        <v>General</v>
      </c>
      <c r="P11791" s="3" t="str">
        <f t="shared" si="1104"/>
        <v>Government</v>
      </c>
      <c r="Q11791" s="5">
        <f t="shared" si="1105"/>
        <v>19</v>
      </c>
      <c r="R11791" s="1">
        <f t="shared" si="1106"/>
        <v>326449.12</v>
      </c>
      <c r="S11791" s="1">
        <f t="shared" si="1107"/>
        <v>0</v>
      </c>
      <c r="T11791" s="1" t="str">
        <f t="shared" si="1108"/>
        <v>36-50</v>
      </c>
      <c r="U11791" s="1" t="str">
        <f t="shared" si="1109"/>
        <v>Unknown</v>
      </c>
    </row>
    <row r="11792" spans="1:21">
      <c r="A11792" s="1">
        <v>11791</v>
      </c>
      <c r="B11792" s="1">
        <v>2</v>
      </c>
      <c r="C11792" s="1" t="s">
        <v>26</v>
      </c>
      <c r="D11792" s="2">
        <v>45640</v>
      </c>
      <c r="E11792" s="2">
        <v>45657</v>
      </c>
      <c r="F11792" s="1" t="s">
        <v>30</v>
      </c>
      <c r="G11792" s="1" t="s">
        <v>36</v>
      </c>
      <c r="H11792" s="1" t="s">
        <v>15</v>
      </c>
      <c r="I11792" s="1">
        <v>317935.53000000003</v>
      </c>
      <c r="J11792" s="1" t="s">
        <v>25</v>
      </c>
      <c r="K11792" s="1" t="s">
        <v>16</v>
      </c>
      <c r="N11792" s="3" t="str">
        <f>IF(LEFT(LOWER(C11792),1)="m","Male",IF(LEFT(LOWER(C11792),1)="f","Female","Unknown"))</f>
        <v>Female</v>
      </c>
      <c r="O11792" s="4" t="str">
        <f>IF(TRIM(LOWER(F11792))="neuro","Neurology",IF(TRIM(LOWER(F11792))="Neurology","Neurology",IF(TRIM(LOWER(F11792))="general ward","General",IF(TRIM(LOWER(F11792))="general","General",IF(TRIM(LOWER(F11792))="cardiology","Cardiology",IF(TRIM(LOWER(F11792))="Cardiology","Cardiology",IF(TRIM(LOWER(F11792))="Peads","Pediatrics",IF(TRIM(LOWER(F11792))="Pediatrics","Pediatrics",IF(TRIM(LOWER(F11792))="orthopedics","Orthopedics",IF(TRIM(LOWER(F11792))="Neurology","Neurology",IF(TRIM(LOWER(F11792))="Oncology","Oncology")))))))))))</f>
        <v>Pediatrics</v>
      </c>
      <c r="P11792" s="3" t="str">
        <f t="shared" si="1104"/>
        <v>Government</v>
      </c>
      <c r="Q11792" s="5">
        <f t="shared" si="1105"/>
        <v>17</v>
      </c>
      <c r="R11792" s="1">
        <f t="shared" si="1106"/>
        <v>317935.53000000003</v>
      </c>
      <c r="S11792" s="1">
        <f t="shared" si="1107"/>
        <v>1</v>
      </c>
      <c r="T11792" s="1" t="str">
        <f t="shared" si="1108"/>
        <v>0-17</v>
      </c>
      <c r="U11792" s="1" t="str">
        <f t="shared" si="1109"/>
        <v>Yes</v>
      </c>
    </row>
    <row r="11793" spans="1:21">
      <c r="A11793" s="1">
        <v>11792</v>
      </c>
      <c r="C11793" s="1" t="s">
        <v>18</v>
      </c>
      <c r="D11793" s="2">
        <v>45198</v>
      </c>
      <c r="E11793" s="2">
        <v>45204</v>
      </c>
      <c r="F11793" s="1" t="s">
        <v>28</v>
      </c>
      <c r="G11793" s="1" t="s">
        <v>22</v>
      </c>
      <c r="I11793" s="1">
        <v>322534.58</v>
      </c>
      <c r="J11793" s="1" t="s">
        <v>24</v>
      </c>
      <c r="K11793" s="1" t="s">
        <v>25</v>
      </c>
      <c r="N11793" s="3" t="str">
        <f>IF(LEFT(LOWER(C11793),1)="m","Male",IF(LEFT(LOWER(C11793),1)="f","Female","Unknown"))</f>
        <v>Male</v>
      </c>
      <c r="O11793" s="4" t="str">
        <f>IF(TRIM(LOWER(F11793))="neuro","Neurology",IF(TRIM(LOWER(F11793))="Neurology","Neurology",IF(TRIM(LOWER(F11793))="general ward","General",IF(TRIM(LOWER(F11793))="general","General",IF(TRIM(LOWER(F11793))="cardiology","Cardiology",IF(TRIM(LOWER(F11793))="Cardiology","Cardiology",IF(TRIM(LOWER(F11793))="Peads","Pediatrics",IF(TRIM(LOWER(F11793))="Pediatrics","Pediatrics",IF(TRIM(LOWER(F11793))="orthopedics","Orthopedics",IF(TRIM(LOWER(F11793))="Neurology","Neurology",IF(TRIM(LOWER(F11793))="Oncology","Oncology")))))))))))</f>
        <v>Orthopedics</v>
      </c>
      <c r="P11793" s="3" t="str">
        <f t="shared" si="1104"/>
        <v>Government</v>
      </c>
      <c r="Q11793" s="5">
        <f t="shared" si="1105"/>
        <v>6</v>
      </c>
      <c r="R11793" s="1">
        <f t="shared" si="1106"/>
        <v>322534.58</v>
      </c>
      <c r="S11793" s="1">
        <f t="shared" si="1107"/>
        <v>1</v>
      </c>
      <c r="T11793" s="1" t="str">
        <f t="shared" si="1108"/>
        <v>0-17</v>
      </c>
      <c r="U11793" s="1" t="str">
        <f t="shared" si="1109"/>
        <v>No</v>
      </c>
    </row>
    <row r="11794" spans="1:21">
      <c r="A11794" s="1">
        <v>11793</v>
      </c>
      <c r="B11794" s="1">
        <v>41</v>
      </c>
      <c r="C11794" s="1" t="s">
        <v>26</v>
      </c>
      <c r="D11794" s="2">
        <v>45221</v>
      </c>
      <c r="E11794" s="2">
        <v>45234</v>
      </c>
      <c r="F11794" s="1" t="s">
        <v>35</v>
      </c>
      <c r="G11794" s="1" t="s">
        <v>33</v>
      </c>
      <c r="H11794" s="1" t="s">
        <v>37</v>
      </c>
      <c r="I11794" s="1">
        <v>170652.62</v>
      </c>
      <c r="J11794" s="1" t="s">
        <v>38</v>
      </c>
      <c r="K11794" s="1" t="s">
        <v>17</v>
      </c>
      <c r="N11794" s="3" t="str">
        <f>IF(LEFT(LOWER(C11794),1)="m","Male",IF(LEFT(LOWER(C11794),1)="f","Female","Unknown"))</f>
        <v>Female</v>
      </c>
      <c r="O11794" s="4" t="str">
        <f>IF(TRIM(LOWER(F11794))="neuro","Neurology",IF(TRIM(LOWER(F11794))="Neurology","Neurology",IF(TRIM(LOWER(F11794))="general ward","General",IF(TRIM(LOWER(F11794))="general","General",IF(TRIM(LOWER(F11794))="cardiology","Cardiology",IF(TRIM(LOWER(F11794))="Cardiology","Cardiology",IF(TRIM(LOWER(F11794))="Peads","Pediatrics",IF(TRIM(LOWER(F11794))="Pediatrics","Pediatrics",IF(TRIM(LOWER(F11794))="orthopedics","Orthopedics",IF(TRIM(LOWER(F11794))="Neurology","Neurology",IF(TRIM(LOWER(F11794))="Oncology","Oncology")))))))))))</f>
        <v>Cardiology</v>
      </c>
      <c r="P11794" s="3" t="str">
        <f t="shared" si="1104"/>
        <v>Self</v>
      </c>
      <c r="Q11794" s="5">
        <f t="shared" si="1105"/>
        <v>13</v>
      </c>
      <c r="R11794" s="1">
        <f t="shared" si="1106"/>
        <v>170652.62</v>
      </c>
      <c r="S11794" s="1">
        <f t="shared" si="1107"/>
        <v>1</v>
      </c>
      <c r="T11794" s="1" t="str">
        <f t="shared" si="1108"/>
        <v>36-50</v>
      </c>
      <c r="U11794" s="1" t="str">
        <f t="shared" si="1109"/>
        <v>No</v>
      </c>
    </row>
    <row r="11795" spans="1:21">
      <c r="A11795" s="1">
        <v>11794</v>
      </c>
      <c r="B11795" s="1">
        <v>9</v>
      </c>
      <c r="C11795" s="1" t="s">
        <v>29</v>
      </c>
      <c r="D11795" s="2">
        <v>45414</v>
      </c>
      <c r="E11795" s="2">
        <v>45431</v>
      </c>
      <c r="F11795" s="1" t="s">
        <v>45</v>
      </c>
      <c r="G11795" s="1" t="s">
        <v>46</v>
      </c>
      <c r="H11795" s="1" t="s">
        <v>23</v>
      </c>
      <c r="I11795" s="1">
        <v>214108.79</v>
      </c>
      <c r="J11795" s="1" t="s">
        <v>16</v>
      </c>
      <c r="K11795" s="1" t="s">
        <v>25</v>
      </c>
      <c r="N11795" s="3" t="str">
        <f>IF(LEFT(LOWER(C11795),1)="m","Male",IF(LEFT(LOWER(C11795),1)="f","Female","Unknown"))</f>
        <v>Female</v>
      </c>
      <c r="O11795" s="4" t="str">
        <f>IF(TRIM(LOWER(F11795))="neuro","Neurology",IF(TRIM(LOWER(F11795))="Neurology","Neurology",IF(TRIM(LOWER(F11795))="general ward","General",IF(TRIM(LOWER(F11795))="general","General",IF(TRIM(LOWER(F11795))="cardiology","Cardiology",IF(TRIM(LOWER(F11795))="Cardiology","Cardiology",IF(TRIM(LOWER(F11795))="Peads","Pediatrics",IF(TRIM(LOWER(F11795))="Pediatrics","Pediatrics",IF(TRIM(LOWER(F11795))="orthopedics","Orthopedics",IF(TRIM(LOWER(F11795))="Neurology","Neurology",IF(TRIM(LOWER(F11795))="Oncology","Oncology")))))))))))</f>
        <v>Neurology</v>
      </c>
      <c r="P11795" s="3" t="str">
        <f t="shared" si="1104"/>
        <v>Self</v>
      </c>
      <c r="Q11795" s="5">
        <f t="shared" si="1105"/>
        <v>17</v>
      </c>
      <c r="R11795" s="1">
        <f t="shared" si="1106"/>
        <v>214108.79</v>
      </c>
      <c r="S11795" s="1">
        <f t="shared" si="1107"/>
        <v>1</v>
      </c>
      <c r="T11795" s="1" t="str">
        <f t="shared" si="1108"/>
        <v>0-17</v>
      </c>
      <c r="U11795" s="1" t="str">
        <f t="shared" si="1109"/>
        <v>Yes</v>
      </c>
    </row>
    <row r="11796" spans="1:21">
      <c r="A11796" s="1">
        <v>11795</v>
      </c>
      <c r="B11796" s="1">
        <v>26</v>
      </c>
      <c r="C11796" s="1" t="s">
        <v>12</v>
      </c>
      <c r="D11796" s="2">
        <v>45283</v>
      </c>
      <c r="E11796" s="2">
        <v>45297</v>
      </c>
      <c r="F11796" s="1" t="s">
        <v>13</v>
      </c>
      <c r="G11796" s="1" t="s">
        <v>31</v>
      </c>
      <c r="H11796" s="1" t="s">
        <v>48</v>
      </c>
      <c r="I11796" s="1">
        <v>47938.78</v>
      </c>
      <c r="J11796" s="1" t="s">
        <v>25</v>
      </c>
      <c r="K11796" s="1" t="s">
        <v>25</v>
      </c>
      <c r="N11796" s="3" t="str">
        <f>IF(LEFT(LOWER(C11796),1)="m","Male",IF(LEFT(LOWER(C11796),1)="f","Female","Unknown"))</f>
        <v>Unknown</v>
      </c>
      <c r="O11796" s="4" t="str">
        <f>IF(TRIM(LOWER(F11796))="neuro","Neurology",IF(TRIM(LOWER(F11796))="Neurology","Neurology",IF(TRIM(LOWER(F11796))="general ward","General",IF(TRIM(LOWER(F11796))="general","General",IF(TRIM(LOWER(F11796))="cardiology","Cardiology",IF(TRIM(LOWER(F11796))="Cardiology","Cardiology",IF(TRIM(LOWER(F11796))="Peads","Pediatrics",IF(TRIM(LOWER(F11796))="Pediatrics","Pediatrics",IF(TRIM(LOWER(F11796))="orthopedics","Orthopedics",IF(TRIM(LOWER(F11796))="Neurology","Neurology",IF(TRIM(LOWER(F11796))="Oncology","Oncology")))))))))))</f>
        <v>Neurology</v>
      </c>
      <c r="P11796" s="3" t="str">
        <f t="shared" si="1104"/>
        <v>Private</v>
      </c>
      <c r="Q11796" s="5">
        <f t="shared" si="1105"/>
        <v>14</v>
      </c>
      <c r="R11796" s="1">
        <f t="shared" si="1106"/>
        <v>47938.78</v>
      </c>
      <c r="S11796" s="1">
        <f t="shared" si="1107"/>
        <v>1</v>
      </c>
      <c r="T11796" s="1" t="str">
        <f t="shared" si="1108"/>
        <v>18-35</v>
      </c>
      <c r="U11796" s="1" t="str">
        <f t="shared" si="1109"/>
        <v>Yes</v>
      </c>
    </row>
    <row r="11797" spans="1:21">
      <c r="A11797" s="1">
        <v>11796</v>
      </c>
      <c r="C11797" s="1" t="s">
        <v>34</v>
      </c>
      <c r="D11797" s="2">
        <v>44984</v>
      </c>
      <c r="E11797" s="2">
        <v>45001</v>
      </c>
      <c r="F11797" s="1" t="s">
        <v>35</v>
      </c>
      <c r="G11797" s="1" t="s">
        <v>22</v>
      </c>
      <c r="H11797" s="1" t="s">
        <v>47</v>
      </c>
      <c r="I11797" s="1">
        <v>255578.04</v>
      </c>
      <c r="K11797" s="1" t="s">
        <v>38</v>
      </c>
      <c r="N11797" s="3" t="str">
        <f>IF(LEFT(LOWER(C11797),1)="m","Male",IF(LEFT(LOWER(C11797),1)="f","Female","Unknown"))</f>
        <v>Male</v>
      </c>
      <c r="O11797" s="4" t="str">
        <f>IF(TRIM(LOWER(F11797))="neuro","Neurology",IF(TRIM(LOWER(F11797))="Neurology","Neurology",IF(TRIM(LOWER(F11797))="general ward","General",IF(TRIM(LOWER(F11797))="general","General",IF(TRIM(LOWER(F11797))="cardiology","Cardiology",IF(TRIM(LOWER(F11797))="Cardiology","Cardiology",IF(TRIM(LOWER(F11797))="Peads","Pediatrics",IF(TRIM(LOWER(F11797))="Pediatrics","Pediatrics",IF(TRIM(LOWER(F11797))="orthopedics","Orthopedics",IF(TRIM(LOWER(F11797))="Neurology","Neurology",IF(TRIM(LOWER(F11797))="Oncology","Oncology")))))))))))</f>
        <v>Cardiology</v>
      </c>
      <c r="P11797" s="3" t="str">
        <f t="shared" si="1104"/>
        <v>Government</v>
      </c>
      <c r="Q11797" s="5">
        <f t="shared" si="1105"/>
        <v>17</v>
      </c>
      <c r="R11797" s="1">
        <f t="shared" si="1106"/>
        <v>255578.04</v>
      </c>
      <c r="S11797" s="1">
        <f t="shared" si="1107"/>
        <v>0</v>
      </c>
      <c r="T11797" s="1" t="str">
        <f t="shared" si="1108"/>
        <v>0-17</v>
      </c>
      <c r="U11797" s="1" t="str">
        <f t="shared" si="1109"/>
        <v>Unknown</v>
      </c>
    </row>
    <row r="11798" spans="1:21">
      <c r="A11798" s="1">
        <v>11797</v>
      </c>
      <c r="B11798" s="1">
        <v>3</v>
      </c>
      <c r="C11798" s="1" t="s">
        <v>27</v>
      </c>
      <c r="D11798" s="2">
        <v>45597</v>
      </c>
      <c r="E11798" s="2">
        <v>45603</v>
      </c>
      <c r="F11798" s="1" t="s">
        <v>52</v>
      </c>
      <c r="G11798" s="1" t="s">
        <v>14</v>
      </c>
      <c r="H11798" s="1" t="s">
        <v>23</v>
      </c>
      <c r="I11798" s="1">
        <v>123386.9</v>
      </c>
      <c r="J11798" s="1" t="s">
        <v>24</v>
      </c>
      <c r="K11798" s="1" t="s">
        <v>16</v>
      </c>
      <c r="N11798" s="3" t="str">
        <f>IF(LEFT(LOWER(C11798),1)="m","Male",IF(LEFT(LOWER(C11798),1)="f","Female","Unknown"))</f>
        <v>Male</v>
      </c>
      <c r="O11798" s="4" t="str">
        <f>IF(TRIM(LOWER(F11798))="neuro","Neurology",IF(TRIM(LOWER(F11798))="Neurology","Neurology",IF(TRIM(LOWER(F11798))="general ward","General",IF(TRIM(LOWER(F11798))="general","General",IF(TRIM(LOWER(F11798))="cardiology","Cardiology",IF(TRIM(LOWER(F11798))="Cardiology","Cardiology",IF(TRIM(LOWER(F11798))="Peads","Pediatrics",IF(TRIM(LOWER(F11798))="Pediatrics","Pediatrics",IF(TRIM(LOWER(F11798))="orthopedics","Orthopedics",IF(TRIM(LOWER(F11798))="Neurology","Neurology",IF(TRIM(LOWER(F11798))="Oncology","Oncology")))))))))))</f>
        <v>Oncology</v>
      </c>
      <c r="P11798" s="3" t="str">
        <f t="shared" si="1104"/>
        <v>Private</v>
      </c>
      <c r="Q11798" s="5">
        <f t="shared" si="1105"/>
        <v>6</v>
      </c>
      <c r="R11798" s="1">
        <f t="shared" si="1106"/>
        <v>123386.9</v>
      </c>
      <c r="S11798" s="1">
        <f t="shared" si="1107"/>
        <v>1</v>
      </c>
      <c r="T11798" s="1" t="str">
        <f t="shared" si="1108"/>
        <v>0-17</v>
      </c>
      <c r="U11798" s="1" t="str">
        <f t="shared" si="1109"/>
        <v>No</v>
      </c>
    </row>
    <row r="11799" spans="1:21">
      <c r="A11799" s="1">
        <v>11798</v>
      </c>
      <c r="B11799" s="1">
        <v>77</v>
      </c>
      <c r="C11799" s="1" t="s">
        <v>12</v>
      </c>
      <c r="D11799" s="2">
        <v>45315</v>
      </c>
      <c r="E11799" s="2">
        <v>45322</v>
      </c>
      <c r="F11799" s="1" t="s">
        <v>30</v>
      </c>
      <c r="G11799" s="1" t="s">
        <v>14</v>
      </c>
      <c r="I11799" s="1">
        <v>20451.39</v>
      </c>
      <c r="J11799" s="1" t="s">
        <v>24</v>
      </c>
      <c r="K11799" s="1" t="s">
        <v>17</v>
      </c>
      <c r="N11799" s="3" t="str">
        <f>IF(LEFT(LOWER(C11799),1)="m","Male",IF(LEFT(LOWER(C11799),1)="f","Female","Unknown"))</f>
        <v>Unknown</v>
      </c>
      <c r="O11799" s="4" t="str">
        <f>IF(TRIM(LOWER(F11799))="neuro","Neurology",IF(TRIM(LOWER(F11799))="Neurology","Neurology",IF(TRIM(LOWER(F11799))="general ward","General",IF(TRIM(LOWER(F11799))="general","General",IF(TRIM(LOWER(F11799))="cardiology","Cardiology",IF(TRIM(LOWER(F11799))="Cardiology","Cardiology",IF(TRIM(LOWER(F11799))="Peads","Pediatrics",IF(TRIM(LOWER(F11799))="Pediatrics","Pediatrics",IF(TRIM(LOWER(F11799))="orthopedics","Orthopedics",IF(TRIM(LOWER(F11799))="Neurology","Neurology",IF(TRIM(LOWER(F11799))="Oncology","Oncology")))))))))))</f>
        <v>Pediatrics</v>
      </c>
      <c r="P11799" s="3" t="str">
        <f t="shared" si="1104"/>
        <v>Private</v>
      </c>
      <c r="Q11799" s="5">
        <f t="shared" si="1105"/>
        <v>7</v>
      </c>
      <c r="R11799" s="1">
        <f t="shared" si="1106"/>
        <v>20451.39</v>
      </c>
      <c r="S11799" s="1">
        <f t="shared" si="1107"/>
        <v>1</v>
      </c>
      <c r="T11799" s="1" t="str">
        <f t="shared" si="1108"/>
        <v>66+</v>
      </c>
      <c r="U11799" s="1" t="str">
        <f t="shared" si="1109"/>
        <v>No</v>
      </c>
    </row>
    <row r="11800" spans="1:21">
      <c r="A11800" s="1">
        <v>11799</v>
      </c>
      <c r="B11800" s="1">
        <v>33</v>
      </c>
      <c r="C11800" s="1" t="s">
        <v>27</v>
      </c>
      <c r="D11800" s="2">
        <v>45636</v>
      </c>
      <c r="E11800" s="2">
        <v>45640</v>
      </c>
      <c r="F11800" s="1" t="s">
        <v>21</v>
      </c>
      <c r="G11800" s="1" t="s">
        <v>14</v>
      </c>
      <c r="H11800" s="1" t="s">
        <v>51</v>
      </c>
      <c r="I11800" s="1">
        <v>294912.43</v>
      </c>
      <c r="J11800" s="1" t="s">
        <v>17</v>
      </c>
      <c r="K11800" s="1" t="s">
        <v>17</v>
      </c>
      <c r="N11800" s="3" t="str">
        <f>IF(LEFT(LOWER(C11800),1)="m","Male",IF(LEFT(LOWER(C11800),1)="f","Female","Unknown"))</f>
        <v>Male</v>
      </c>
      <c r="O11800" s="4" t="str">
        <f>IF(TRIM(LOWER(F11800))="neuro","Neurology",IF(TRIM(LOWER(F11800))="Neurology","Neurology",IF(TRIM(LOWER(F11800))="general ward","General",IF(TRIM(LOWER(F11800))="general","General",IF(TRIM(LOWER(F11800))="cardiology","Cardiology",IF(TRIM(LOWER(F11800))="Cardiology","Cardiology",IF(TRIM(LOWER(F11800))="Peads","Pediatrics",IF(TRIM(LOWER(F11800))="Pediatrics","Pediatrics",IF(TRIM(LOWER(F11800))="orthopedics","Orthopedics",IF(TRIM(LOWER(F11800))="Neurology","Neurology",IF(TRIM(LOWER(F11800))="Oncology","Oncology")))))))))))</f>
        <v>General</v>
      </c>
      <c r="P11800" s="3" t="str">
        <f t="shared" si="1104"/>
        <v>Private</v>
      </c>
      <c r="Q11800" s="5">
        <f t="shared" si="1105"/>
        <v>4</v>
      </c>
      <c r="R11800" s="1">
        <f t="shared" si="1106"/>
        <v>294912.43</v>
      </c>
      <c r="S11800" s="1">
        <f t="shared" si="1107"/>
        <v>1</v>
      </c>
      <c r="T11800" s="1" t="str">
        <f t="shared" si="1108"/>
        <v>18-35</v>
      </c>
      <c r="U11800" s="1" t="str">
        <f t="shared" si="1109"/>
        <v>Yes</v>
      </c>
    </row>
    <row r="11801" spans="1:21">
      <c r="A11801" s="1">
        <v>11800</v>
      </c>
      <c r="B11801" s="1">
        <v>26</v>
      </c>
      <c r="C11801" s="1" t="s">
        <v>34</v>
      </c>
      <c r="D11801" s="2">
        <v>44927</v>
      </c>
      <c r="E11801" s="2">
        <v>44932</v>
      </c>
      <c r="F11801" s="1" t="s">
        <v>45</v>
      </c>
      <c r="G11801" s="1" t="s">
        <v>36</v>
      </c>
      <c r="H11801" s="1" t="s">
        <v>51</v>
      </c>
      <c r="I11801" s="1">
        <v>335475.61</v>
      </c>
      <c r="J11801" s="1" t="s">
        <v>38</v>
      </c>
      <c r="K11801" s="1" t="s">
        <v>38</v>
      </c>
      <c r="N11801" s="3" t="str">
        <f>IF(LEFT(LOWER(C11801),1)="m","Male",IF(LEFT(LOWER(C11801),1)="f","Female","Unknown"))</f>
        <v>Male</v>
      </c>
      <c r="O11801" s="4" t="str">
        <f>IF(TRIM(LOWER(F11801))="neuro","Neurology",IF(TRIM(LOWER(F11801))="Neurology","Neurology",IF(TRIM(LOWER(F11801))="general ward","General",IF(TRIM(LOWER(F11801))="general","General",IF(TRIM(LOWER(F11801))="cardiology","Cardiology",IF(TRIM(LOWER(F11801))="Cardiology","Cardiology",IF(TRIM(LOWER(F11801))="Peads","Pediatrics",IF(TRIM(LOWER(F11801))="Pediatrics","Pediatrics",IF(TRIM(LOWER(F11801))="orthopedics","Orthopedics",IF(TRIM(LOWER(F11801))="Neurology","Neurology",IF(TRIM(LOWER(F11801))="Oncology","Oncology")))))))))))</f>
        <v>Neurology</v>
      </c>
      <c r="P11801" s="3" t="str">
        <f t="shared" si="1104"/>
        <v>Government</v>
      </c>
      <c r="Q11801" s="5">
        <f t="shared" si="1105"/>
        <v>5</v>
      </c>
      <c r="R11801" s="1">
        <f t="shared" si="1106"/>
        <v>335475.61</v>
      </c>
      <c r="S11801" s="1">
        <f t="shared" si="1107"/>
        <v>0</v>
      </c>
      <c r="T11801" s="1" t="str">
        <f t="shared" si="1108"/>
        <v>18-35</v>
      </c>
      <c r="U11801" s="1" t="str">
        <f t="shared" si="1109"/>
        <v>No</v>
      </c>
    </row>
    <row r="11802" spans="1:21">
      <c r="A11802" s="1">
        <v>11801</v>
      </c>
      <c r="B11802" s="1">
        <v>26</v>
      </c>
      <c r="C11802" s="1" t="s">
        <v>27</v>
      </c>
      <c r="D11802" s="2">
        <v>45043</v>
      </c>
      <c r="E11802" s="2">
        <v>45048</v>
      </c>
      <c r="F11802" s="1" t="s">
        <v>35</v>
      </c>
      <c r="G11802" s="1" t="s">
        <v>36</v>
      </c>
      <c r="H11802" s="1" t="s">
        <v>39</v>
      </c>
      <c r="I11802" s="1">
        <v>77724.5</v>
      </c>
      <c r="K11802" s="1" t="s">
        <v>16</v>
      </c>
      <c r="N11802" s="3" t="str">
        <f>IF(LEFT(LOWER(C11802),1)="m","Male",IF(LEFT(LOWER(C11802),1)="f","Female","Unknown"))</f>
        <v>Male</v>
      </c>
      <c r="O11802" s="4" t="str">
        <f>IF(TRIM(LOWER(F11802))="neuro","Neurology",IF(TRIM(LOWER(F11802))="Neurology","Neurology",IF(TRIM(LOWER(F11802))="general ward","General",IF(TRIM(LOWER(F11802))="general","General",IF(TRIM(LOWER(F11802))="cardiology","Cardiology",IF(TRIM(LOWER(F11802))="Cardiology","Cardiology",IF(TRIM(LOWER(F11802))="Peads","Pediatrics",IF(TRIM(LOWER(F11802))="Pediatrics","Pediatrics",IF(TRIM(LOWER(F11802))="orthopedics","Orthopedics",IF(TRIM(LOWER(F11802))="Neurology","Neurology",IF(TRIM(LOWER(F11802))="Oncology","Oncology")))))))))))</f>
        <v>Cardiology</v>
      </c>
      <c r="P11802" s="3" t="str">
        <f t="shared" si="1104"/>
        <v>Government</v>
      </c>
      <c r="Q11802" s="5">
        <f t="shared" si="1105"/>
        <v>5</v>
      </c>
      <c r="R11802" s="1">
        <f t="shared" si="1106"/>
        <v>77724.5</v>
      </c>
      <c r="S11802" s="1">
        <f t="shared" si="1107"/>
        <v>1</v>
      </c>
      <c r="T11802" s="1" t="str">
        <f t="shared" si="1108"/>
        <v>18-35</v>
      </c>
      <c r="U11802" s="1" t="str">
        <f t="shared" si="1109"/>
        <v>Unknown</v>
      </c>
    </row>
    <row r="11803" spans="1:21">
      <c r="A11803" s="1">
        <v>11802</v>
      </c>
      <c r="B11803" s="1">
        <v>18</v>
      </c>
      <c r="C11803" s="1" t="s">
        <v>12</v>
      </c>
      <c r="D11803" s="2">
        <v>45057</v>
      </c>
      <c r="E11803" s="2">
        <v>45069</v>
      </c>
      <c r="F11803" s="1" t="s">
        <v>45</v>
      </c>
      <c r="G11803" s="1" t="s">
        <v>33</v>
      </c>
      <c r="H11803" s="1" t="s">
        <v>23</v>
      </c>
      <c r="I11803" s="1">
        <v>62266.32</v>
      </c>
      <c r="K11803" s="1" t="s">
        <v>38</v>
      </c>
      <c r="N11803" s="3" t="str">
        <f>IF(LEFT(LOWER(C11803),1)="m","Male",IF(LEFT(LOWER(C11803),1)="f","Female","Unknown"))</f>
        <v>Unknown</v>
      </c>
      <c r="O11803" s="4" t="str">
        <f>IF(TRIM(LOWER(F11803))="neuro","Neurology",IF(TRIM(LOWER(F11803))="Neurology","Neurology",IF(TRIM(LOWER(F11803))="general ward","General",IF(TRIM(LOWER(F11803))="general","General",IF(TRIM(LOWER(F11803))="cardiology","Cardiology",IF(TRIM(LOWER(F11803))="Cardiology","Cardiology",IF(TRIM(LOWER(F11803))="Peads","Pediatrics",IF(TRIM(LOWER(F11803))="Pediatrics","Pediatrics",IF(TRIM(LOWER(F11803))="orthopedics","Orthopedics",IF(TRIM(LOWER(F11803))="Neurology","Neurology",IF(TRIM(LOWER(F11803))="Oncology","Oncology")))))))))))</f>
        <v>Neurology</v>
      </c>
      <c r="P11803" s="3" t="str">
        <f t="shared" si="1104"/>
        <v>Self</v>
      </c>
      <c r="Q11803" s="5">
        <f t="shared" si="1105"/>
        <v>12</v>
      </c>
      <c r="R11803" s="1">
        <f t="shared" si="1106"/>
        <v>62266.32</v>
      </c>
      <c r="S11803" s="1">
        <f t="shared" si="1107"/>
        <v>0</v>
      </c>
      <c r="T11803" s="1" t="str">
        <f t="shared" si="1108"/>
        <v>18-35</v>
      </c>
      <c r="U11803" s="1" t="str">
        <f t="shared" si="1109"/>
        <v>Unknown</v>
      </c>
    </row>
    <row r="11804" spans="1:21">
      <c r="A11804" s="1">
        <v>11803</v>
      </c>
      <c r="B11804" s="1">
        <v>37</v>
      </c>
      <c r="C11804" s="1" t="s">
        <v>34</v>
      </c>
      <c r="D11804" s="2">
        <v>45040</v>
      </c>
      <c r="E11804" s="2">
        <v>45057</v>
      </c>
      <c r="F11804" s="1" t="s">
        <v>43</v>
      </c>
      <c r="G11804" s="1" t="s">
        <v>33</v>
      </c>
      <c r="H11804" s="1" t="s">
        <v>15</v>
      </c>
      <c r="I11804" s="1">
        <v>297000.94</v>
      </c>
      <c r="J11804" s="1" t="s">
        <v>24</v>
      </c>
      <c r="K11804" s="1" t="s">
        <v>17</v>
      </c>
      <c r="N11804" s="3" t="str">
        <f>IF(LEFT(LOWER(C11804),1)="m","Male",IF(LEFT(LOWER(C11804),1)="f","Female","Unknown"))</f>
        <v>Male</v>
      </c>
      <c r="O11804" s="4" t="str">
        <f>IF(TRIM(LOWER(F11804))="neuro","Neurology",IF(TRIM(LOWER(F11804))="Neurology","Neurology",IF(TRIM(LOWER(F11804))="general ward","General",IF(TRIM(LOWER(F11804))="general","General",IF(TRIM(LOWER(F11804))="cardiology","Cardiology",IF(TRIM(LOWER(F11804))="Cardiology","Cardiology",IF(TRIM(LOWER(F11804))="Peads","Pediatrics",IF(TRIM(LOWER(F11804))="Pediatrics","Pediatrics",IF(TRIM(LOWER(F11804))="orthopedics","Orthopedics",IF(TRIM(LOWER(F11804))="Neurology","Neurology",IF(TRIM(LOWER(F11804))="Oncology","Oncology")))))))))))</f>
        <v>Orthopedics</v>
      </c>
      <c r="P11804" s="3" t="str">
        <f t="shared" si="1104"/>
        <v>Self</v>
      </c>
      <c r="Q11804" s="5">
        <f t="shared" si="1105"/>
        <v>17</v>
      </c>
      <c r="R11804" s="1">
        <f t="shared" si="1106"/>
        <v>297000.94</v>
      </c>
      <c r="S11804" s="1">
        <f t="shared" si="1107"/>
        <v>1</v>
      </c>
      <c r="T11804" s="1" t="str">
        <f t="shared" si="1108"/>
        <v>36-50</v>
      </c>
      <c r="U11804" s="1" t="str">
        <f t="shared" si="1109"/>
        <v>No</v>
      </c>
    </row>
    <row r="11805" spans="1:21">
      <c r="A11805" s="1">
        <v>11804</v>
      </c>
      <c r="B11805" s="1">
        <v>29</v>
      </c>
      <c r="C11805" s="1" t="s">
        <v>27</v>
      </c>
      <c r="D11805" s="2">
        <v>45183</v>
      </c>
      <c r="E11805" s="2">
        <v>45190</v>
      </c>
      <c r="F11805" s="1" t="s">
        <v>21</v>
      </c>
      <c r="G11805" s="1" t="s">
        <v>46</v>
      </c>
      <c r="H11805" s="1" t="s">
        <v>37</v>
      </c>
      <c r="I11805" s="1">
        <v>70056.19</v>
      </c>
      <c r="J11805" s="1" t="s">
        <v>38</v>
      </c>
      <c r="K11805" s="1" t="s">
        <v>17</v>
      </c>
      <c r="N11805" s="3" t="str">
        <f>IF(LEFT(LOWER(C11805),1)="m","Male",IF(LEFT(LOWER(C11805),1)="f","Female","Unknown"))</f>
        <v>Male</v>
      </c>
      <c r="O11805" s="4" t="str">
        <f>IF(TRIM(LOWER(F11805))="neuro","Neurology",IF(TRIM(LOWER(F11805))="Neurology","Neurology",IF(TRIM(LOWER(F11805))="general ward","General",IF(TRIM(LOWER(F11805))="general","General",IF(TRIM(LOWER(F11805))="cardiology","Cardiology",IF(TRIM(LOWER(F11805))="Cardiology","Cardiology",IF(TRIM(LOWER(F11805))="Peads","Pediatrics",IF(TRIM(LOWER(F11805))="Pediatrics","Pediatrics",IF(TRIM(LOWER(F11805))="orthopedics","Orthopedics",IF(TRIM(LOWER(F11805))="Neurology","Neurology",IF(TRIM(LOWER(F11805))="Oncology","Oncology")))))))))))</f>
        <v>General</v>
      </c>
      <c r="P11805" s="3" t="str">
        <f t="shared" si="1104"/>
        <v>Self</v>
      </c>
      <c r="Q11805" s="5">
        <f t="shared" si="1105"/>
        <v>7</v>
      </c>
      <c r="R11805" s="1">
        <f t="shared" si="1106"/>
        <v>70056.19</v>
      </c>
      <c r="S11805" s="1">
        <f t="shared" si="1107"/>
        <v>1</v>
      </c>
      <c r="T11805" s="1" t="str">
        <f t="shared" si="1108"/>
        <v>18-35</v>
      </c>
      <c r="U11805" s="1" t="str">
        <f t="shared" si="1109"/>
        <v>No</v>
      </c>
    </row>
    <row r="11806" spans="1:21">
      <c r="A11806" s="1">
        <v>11805</v>
      </c>
      <c r="B11806" s="1">
        <v>45</v>
      </c>
      <c r="C11806" s="1" t="s">
        <v>44</v>
      </c>
      <c r="D11806" s="2">
        <v>45406</v>
      </c>
      <c r="E11806" s="2">
        <v>45423</v>
      </c>
      <c r="F11806" s="1" t="s">
        <v>13</v>
      </c>
      <c r="G11806" s="1" t="s">
        <v>31</v>
      </c>
      <c r="H11806" s="1" t="s">
        <v>39</v>
      </c>
      <c r="I11806" s="1">
        <v>92283.520000000004</v>
      </c>
      <c r="K11806" s="1" t="s">
        <v>20</v>
      </c>
      <c r="N11806" s="3" t="str">
        <f>IF(LEFT(LOWER(C11806),1)="m","Male",IF(LEFT(LOWER(C11806),1)="f","Female","Unknown"))</f>
        <v>Female</v>
      </c>
      <c r="O11806" s="4" t="str">
        <f>IF(TRIM(LOWER(F11806))="neuro","Neurology",IF(TRIM(LOWER(F11806))="Neurology","Neurology",IF(TRIM(LOWER(F11806))="general ward","General",IF(TRIM(LOWER(F11806))="general","General",IF(TRIM(LOWER(F11806))="cardiology","Cardiology",IF(TRIM(LOWER(F11806))="Cardiology","Cardiology",IF(TRIM(LOWER(F11806))="Peads","Pediatrics",IF(TRIM(LOWER(F11806))="Pediatrics","Pediatrics",IF(TRIM(LOWER(F11806))="orthopedics","Orthopedics",IF(TRIM(LOWER(F11806))="Neurology","Neurology",IF(TRIM(LOWER(F11806))="Oncology","Oncology")))))))))))</f>
        <v>Neurology</v>
      </c>
      <c r="P11806" s="3" t="str">
        <f t="shared" si="1104"/>
        <v>Private</v>
      </c>
      <c r="Q11806" s="5">
        <f t="shared" si="1105"/>
        <v>17</v>
      </c>
      <c r="R11806" s="1">
        <f t="shared" si="1106"/>
        <v>92283.520000000004</v>
      </c>
      <c r="S11806" s="1">
        <f t="shared" si="1107"/>
        <v>0</v>
      </c>
      <c r="T11806" s="1" t="str">
        <f t="shared" si="1108"/>
        <v>36-50</v>
      </c>
      <c r="U11806" s="1" t="str">
        <f t="shared" si="1109"/>
        <v>Unknown</v>
      </c>
    </row>
    <row r="11807" spans="1:21">
      <c r="A11807" s="1">
        <v>11806</v>
      </c>
      <c r="C11807" s="1" t="s">
        <v>18</v>
      </c>
      <c r="D11807" s="2">
        <v>45204</v>
      </c>
      <c r="E11807" s="2">
        <v>45219</v>
      </c>
      <c r="F11807" s="1" t="s">
        <v>21</v>
      </c>
      <c r="G11807" s="1" t="s">
        <v>36</v>
      </c>
      <c r="H11807" s="1" t="s">
        <v>39</v>
      </c>
      <c r="I11807" s="1">
        <v>268080.44</v>
      </c>
      <c r="J11807" s="1" t="s">
        <v>38</v>
      </c>
      <c r="K11807" s="1" t="s">
        <v>38</v>
      </c>
      <c r="N11807" s="3" t="str">
        <f>IF(LEFT(LOWER(C11807),1)="m","Male",IF(LEFT(LOWER(C11807),1)="f","Female","Unknown"))</f>
        <v>Male</v>
      </c>
      <c r="O11807" s="4" t="str">
        <f>IF(TRIM(LOWER(F11807))="neuro","Neurology",IF(TRIM(LOWER(F11807))="Neurology","Neurology",IF(TRIM(LOWER(F11807))="general ward","General",IF(TRIM(LOWER(F11807))="general","General",IF(TRIM(LOWER(F11807))="cardiology","Cardiology",IF(TRIM(LOWER(F11807))="Cardiology","Cardiology",IF(TRIM(LOWER(F11807))="Peads","Pediatrics",IF(TRIM(LOWER(F11807))="Pediatrics","Pediatrics",IF(TRIM(LOWER(F11807))="orthopedics","Orthopedics",IF(TRIM(LOWER(F11807))="Neurology","Neurology",IF(TRIM(LOWER(F11807))="Oncology","Oncology")))))))))))</f>
        <v>General</v>
      </c>
      <c r="P11807" s="3" t="str">
        <f t="shared" si="1104"/>
        <v>Government</v>
      </c>
      <c r="Q11807" s="5">
        <f t="shared" si="1105"/>
        <v>15</v>
      </c>
      <c r="R11807" s="1">
        <f t="shared" si="1106"/>
        <v>268080.44</v>
      </c>
      <c r="S11807" s="1">
        <f t="shared" si="1107"/>
        <v>0</v>
      </c>
      <c r="T11807" s="1" t="str">
        <f t="shared" si="1108"/>
        <v>0-17</v>
      </c>
      <c r="U11807" s="1" t="str">
        <f t="shared" si="1109"/>
        <v>No</v>
      </c>
    </row>
    <row r="11808" spans="1:21">
      <c r="A11808" s="1">
        <v>11807</v>
      </c>
      <c r="B11808" s="1">
        <v>67</v>
      </c>
      <c r="C11808" s="1" t="s">
        <v>27</v>
      </c>
      <c r="D11808" s="2">
        <v>45052</v>
      </c>
      <c r="E11808" s="2">
        <v>45053</v>
      </c>
      <c r="F11808" s="1" t="s">
        <v>28</v>
      </c>
      <c r="G11808" s="1" t="s">
        <v>36</v>
      </c>
      <c r="H11808" s="1" t="s">
        <v>37</v>
      </c>
      <c r="I11808" s="1">
        <v>189314.68</v>
      </c>
      <c r="J11808" s="1" t="s">
        <v>25</v>
      </c>
      <c r="K11808" s="1" t="s">
        <v>20</v>
      </c>
      <c r="N11808" s="3" t="str">
        <f>IF(LEFT(LOWER(C11808),1)="m","Male",IF(LEFT(LOWER(C11808),1)="f","Female","Unknown"))</f>
        <v>Male</v>
      </c>
      <c r="O11808" s="4" t="str">
        <f>IF(TRIM(LOWER(F11808))="neuro","Neurology",IF(TRIM(LOWER(F11808))="Neurology","Neurology",IF(TRIM(LOWER(F11808))="general ward","General",IF(TRIM(LOWER(F11808))="general","General",IF(TRIM(LOWER(F11808))="cardiology","Cardiology",IF(TRIM(LOWER(F11808))="Cardiology","Cardiology",IF(TRIM(LOWER(F11808))="Peads","Pediatrics",IF(TRIM(LOWER(F11808))="Pediatrics","Pediatrics",IF(TRIM(LOWER(F11808))="orthopedics","Orthopedics",IF(TRIM(LOWER(F11808))="Neurology","Neurology",IF(TRIM(LOWER(F11808))="Oncology","Oncology")))))))))))</f>
        <v>Orthopedics</v>
      </c>
      <c r="P11808" s="3" t="str">
        <f t="shared" si="1104"/>
        <v>Government</v>
      </c>
      <c r="Q11808" s="5">
        <f t="shared" si="1105"/>
        <v>1</v>
      </c>
      <c r="R11808" s="1">
        <f t="shared" si="1106"/>
        <v>189314.68</v>
      </c>
      <c r="S11808" s="1">
        <f t="shared" si="1107"/>
        <v>0</v>
      </c>
      <c r="T11808" s="1" t="str">
        <f t="shared" si="1108"/>
        <v>66+</v>
      </c>
      <c r="U11808" s="1" t="str">
        <f t="shared" si="1109"/>
        <v>Yes</v>
      </c>
    </row>
    <row r="11809" spans="1:21">
      <c r="A11809" s="1">
        <v>11808</v>
      </c>
      <c r="B11809" s="1">
        <v>66</v>
      </c>
      <c r="C11809" s="1" t="s">
        <v>26</v>
      </c>
      <c r="D11809" s="2">
        <v>44928</v>
      </c>
      <c r="E11809" s="2">
        <v>44937</v>
      </c>
      <c r="F11809" s="1" t="s">
        <v>19</v>
      </c>
      <c r="G11809" s="1" t="s">
        <v>33</v>
      </c>
      <c r="H11809" s="1" t="s">
        <v>48</v>
      </c>
      <c r="I11809" s="1">
        <v>156359.67999999999</v>
      </c>
      <c r="K11809" s="1" t="s">
        <v>20</v>
      </c>
      <c r="N11809" s="3" t="str">
        <f>IF(LEFT(LOWER(C11809),1)="m","Male",IF(LEFT(LOWER(C11809),1)="f","Female","Unknown"))</f>
        <v>Female</v>
      </c>
      <c r="O11809" s="4" t="str">
        <f>IF(TRIM(LOWER(F11809))="neuro","Neurology",IF(TRIM(LOWER(F11809))="Neurology","Neurology",IF(TRIM(LOWER(F11809))="general ward","General",IF(TRIM(LOWER(F11809))="general","General",IF(TRIM(LOWER(F11809))="cardiology","Cardiology",IF(TRIM(LOWER(F11809))="Cardiology","Cardiology",IF(TRIM(LOWER(F11809))="Peads","Pediatrics",IF(TRIM(LOWER(F11809))="Pediatrics","Pediatrics",IF(TRIM(LOWER(F11809))="orthopedics","Orthopedics",IF(TRIM(LOWER(F11809))="Neurology","Neurology",IF(TRIM(LOWER(F11809))="Oncology","Oncology")))))))))))</f>
        <v>General</v>
      </c>
      <c r="P11809" s="3" t="str">
        <f t="shared" si="1104"/>
        <v>Self</v>
      </c>
      <c r="Q11809" s="5">
        <f t="shared" si="1105"/>
        <v>9</v>
      </c>
      <c r="R11809" s="1">
        <f t="shared" si="1106"/>
        <v>156359.67999999999</v>
      </c>
      <c r="S11809" s="1">
        <f t="shared" si="1107"/>
        <v>0</v>
      </c>
      <c r="T11809" s="1" t="str">
        <f t="shared" si="1108"/>
        <v>66+</v>
      </c>
      <c r="U11809" s="1" t="str">
        <f t="shared" si="1109"/>
        <v>Unknown</v>
      </c>
    </row>
    <row r="11810" spans="1:21">
      <c r="A11810" s="1">
        <v>11809</v>
      </c>
      <c r="B11810" s="1">
        <v>47</v>
      </c>
      <c r="C11810" s="1" t="s">
        <v>12</v>
      </c>
      <c r="D11810" s="2">
        <v>45460</v>
      </c>
      <c r="E11810" s="2">
        <v>45473</v>
      </c>
      <c r="F11810" s="1" t="s">
        <v>35</v>
      </c>
      <c r="G11810" s="1" t="s">
        <v>36</v>
      </c>
      <c r="H11810" s="1" t="s">
        <v>23</v>
      </c>
      <c r="I11810" s="1">
        <v>299598.86</v>
      </c>
      <c r="J11810" s="1" t="s">
        <v>24</v>
      </c>
      <c r="K11810" s="1" t="s">
        <v>38</v>
      </c>
      <c r="N11810" s="3" t="str">
        <f>IF(LEFT(LOWER(C11810),1)="m","Male",IF(LEFT(LOWER(C11810),1)="f","Female","Unknown"))</f>
        <v>Unknown</v>
      </c>
      <c r="O11810" s="4" t="str">
        <f>IF(TRIM(LOWER(F11810))="neuro","Neurology",IF(TRIM(LOWER(F11810))="Neurology","Neurology",IF(TRIM(LOWER(F11810))="general ward","General",IF(TRIM(LOWER(F11810))="general","General",IF(TRIM(LOWER(F11810))="cardiology","Cardiology",IF(TRIM(LOWER(F11810))="Cardiology","Cardiology",IF(TRIM(LOWER(F11810))="Peads","Pediatrics",IF(TRIM(LOWER(F11810))="Pediatrics","Pediatrics",IF(TRIM(LOWER(F11810))="orthopedics","Orthopedics",IF(TRIM(LOWER(F11810))="Neurology","Neurology",IF(TRIM(LOWER(F11810))="Oncology","Oncology")))))))))))</f>
        <v>Cardiology</v>
      </c>
      <c r="P11810" s="3" t="str">
        <f t="shared" si="1104"/>
        <v>Government</v>
      </c>
      <c r="Q11810" s="5">
        <f t="shared" si="1105"/>
        <v>13</v>
      </c>
      <c r="R11810" s="1">
        <f t="shared" si="1106"/>
        <v>299598.86</v>
      </c>
      <c r="S11810" s="1">
        <f t="shared" si="1107"/>
        <v>0</v>
      </c>
      <c r="T11810" s="1" t="str">
        <f t="shared" si="1108"/>
        <v>36-50</v>
      </c>
      <c r="U11810" s="1" t="str">
        <f t="shared" si="1109"/>
        <v>No</v>
      </c>
    </row>
    <row r="11811" spans="1:21">
      <c r="A11811" s="1">
        <v>11810</v>
      </c>
      <c r="B11811" s="1">
        <v>85</v>
      </c>
      <c r="C11811" s="1" t="s">
        <v>26</v>
      </c>
      <c r="D11811" s="2">
        <v>45296</v>
      </c>
      <c r="E11811" s="2">
        <v>45302</v>
      </c>
      <c r="F11811" s="1" t="s">
        <v>13</v>
      </c>
      <c r="G11811" s="1" t="s">
        <v>46</v>
      </c>
      <c r="H11811" s="1" t="s">
        <v>47</v>
      </c>
      <c r="I11811" s="1">
        <v>236381.46</v>
      </c>
      <c r="K11811" s="1" t="s">
        <v>16</v>
      </c>
      <c r="N11811" s="3" t="str">
        <f>IF(LEFT(LOWER(C11811),1)="m","Male",IF(LEFT(LOWER(C11811),1)="f","Female","Unknown"))</f>
        <v>Female</v>
      </c>
      <c r="O11811" s="4" t="str">
        <f>IF(TRIM(LOWER(F11811))="neuro","Neurology",IF(TRIM(LOWER(F11811))="Neurology","Neurology",IF(TRIM(LOWER(F11811))="general ward","General",IF(TRIM(LOWER(F11811))="general","General",IF(TRIM(LOWER(F11811))="cardiology","Cardiology",IF(TRIM(LOWER(F11811))="Cardiology","Cardiology",IF(TRIM(LOWER(F11811))="Peads","Pediatrics",IF(TRIM(LOWER(F11811))="Pediatrics","Pediatrics",IF(TRIM(LOWER(F11811))="orthopedics","Orthopedics",IF(TRIM(LOWER(F11811))="Neurology","Neurology",IF(TRIM(LOWER(F11811))="Oncology","Oncology")))))))))))</f>
        <v>Neurology</v>
      </c>
      <c r="P11811" s="3" t="str">
        <f t="shared" si="1104"/>
        <v>Self</v>
      </c>
      <c r="Q11811" s="5">
        <f t="shared" si="1105"/>
        <v>6</v>
      </c>
      <c r="R11811" s="1">
        <f t="shared" si="1106"/>
        <v>236381.46</v>
      </c>
      <c r="S11811" s="1">
        <f t="shared" si="1107"/>
        <v>1</v>
      </c>
      <c r="T11811" s="1" t="str">
        <f t="shared" si="1108"/>
        <v>66+</v>
      </c>
      <c r="U11811" s="1" t="str">
        <f t="shared" si="1109"/>
        <v>Unknown</v>
      </c>
    </row>
    <row r="11812" spans="1:21">
      <c r="A11812" s="1">
        <v>11811</v>
      </c>
      <c r="B11812" s="1">
        <v>94</v>
      </c>
      <c r="C11812" s="1" t="s">
        <v>18</v>
      </c>
      <c r="D11812" s="2">
        <v>45362</v>
      </c>
      <c r="E11812" s="2">
        <v>45371</v>
      </c>
      <c r="F11812" s="1" t="s">
        <v>30</v>
      </c>
      <c r="G11812" s="1" t="s">
        <v>14</v>
      </c>
      <c r="H11812" s="1" t="s">
        <v>37</v>
      </c>
      <c r="I11812" s="1">
        <v>38545.599999999999</v>
      </c>
      <c r="J11812" s="1" t="s">
        <v>16</v>
      </c>
      <c r="K11812" s="1" t="s">
        <v>38</v>
      </c>
      <c r="N11812" s="3" t="str">
        <f>IF(LEFT(LOWER(C11812),1)="m","Male",IF(LEFT(LOWER(C11812),1)="f","Female","Unknown"))</f>
        <v>Male</v>
      </c>
      <c r="O11812" s="4" t="str">
        <f>IF(TRIM(LOWER(F11812))="neuro","Neurology",IF(TRIM(LOWER(F11812))="Neurology","Neurology",IF(TRIM(LOWER(F11812))="general ward","General",IF(TRIM(LOWER(F11812))="general","General",IF(TRIM(LOWER(F11812))="cardiology","Cardiology",IF(TRIM(LOWER(F11812))="Cardiology","Cardiology",IF(TRIM(LOWER(F11812))="Peads","Pediatrics",IF(TRIM(LOWER(F11812))="Pediatrics","Pediatrics",IF(TRIM(LOWER(F11812))="orthopedics","Orthopedics",IF(TRIM(LOWER(F11812))="Neurology","Neurology",IF(TRIM(LOWER(F11812))="Oncology","Oncology")))))))))))</f>
        <v>Pediatrics</v>
      </c>
      <c r="P11812" s="3" t="str">
        <f t="shared" si="1104"/>
        <v>Private</v>
      </c>
      <c r="Q11812" s="5">
        <f t="shared" si="1105"/>
        <v>9</v>
      </c>
      <c r="R11812" s="1">
        <f t="shared" si="1106"/>
        <v>38545.599999999999</v>
      </c>
      <c r="S11812" s="1">
        <f t="shared" si="1107"/>
        <v>0</v>
      </c>
      <c r="T11812" s="1" t="str">
        <f t="shared" si="1108"/>
        <v>66+</v>
      </c>
      <c r="U11812" s="1" t="str">
        <f t="shared" si="1109"/>
        <v>Yes</v>
      </c>
    </row>
    <row r="11813" spans="1:21">
      <c r="A11813" s="1">
        <v>11812</v>
      </c>
      <c r="C11813" s="1" t="s">
        <v>29</v>
      </c>
      <c r="D11813" s="2">
        <v>45429</v>
      </c>
      <c r="E11813" s="2">
        <v>45434</v>
      </c>
      <c r="F11813" s="1" t="s">
        <v>35</v>
      </c>
      <c r="G11813" s="1" t="s">
        <v>36</v>
      </c>
      <c r="I11813" s="1">
        <v>233433.21</v>
      </c>
      <c r="J11813" s="1" t="s">
        <v>38</v>
      </c>
      <c r="K11813" s="1" t="s">
        <v>17</v>
      </c>
      <c r="N11813" s="3" t="str">
        <f>IF(LEFT(LOWER(C11813),1)="m","Male",IF(LEFT(LOWER(C11813),1)="f","Female","Unknown"))</f>
        <v>Female</v>
      </c>
      <c r="O11813" s="4" t="str">
        <f>IF(TRIM(LOWER(F11813))="neuro","Neurology",IF(TRIM(LOWER(F11813))="Neurology","Neurology",IF(TRIM(LOWER(F11813))="general ward","General",IF(TRIM(LOWER(F11813))="general","General",IF(TRIM(LOWER(F11813))="cardiology","Cardiology",IF(TRIM(LOWER(F11813))="Cardiology","Cardiology",IF(TRIM(LOWER(F11813))="Peads","Pediatrics",IF(TRIM(LOWER(F11813))="Pediatrics","Pediatrics",IF(TRIM(LOWER(F11813))="orthopedics","Orthopedics",IF(TRIM(LOWER(F11813))="Neurology","Neurology",IF(TRIM(LOWER(F11813))="Oncology","Oncology")))))))))))</f>
        <v>Cardiology</v>
      </c>
      <c r="P11813" s="3" t="str">
        <f t="shared" si="1104"/>
        <v>Government</v>
      </c>
      <c r="Q11813" s="5">
        <f t="shared" si="1105"/>
        <v>5</v>
      </c>
      <c r="R11813" s="1">
        <f t="shared" si="1106"/>
        <v>233433.21</v>
      </c>
      <c r="S11813" s="1">
        <f t="shared" si="1107"/>
        <v>1</v>
      </c>
      <c r="T11813" s="1" t="str">
        <f t="shared" si="1108"/>
        <v>0-17</v>
      </c>
      <c r="U11813" s="1" t="str">
        <f t="shared" si="1109"/>
        <v>No</v>
      </c>
    </row>
    <row r="11814" spans="1:21">
      <c r="A11814" s="1">
        <v>11813</v>
      </c>
      <c r="B11814" s="1">
        <v>84</v>
      </c>
      <c r="C11814" s="1" t="s">
        <v>34</v>
      </c>
      <c r="D11814" s="2">
        <v>45648</v>
      </c>
      <c r="E11814" s="2">
        <v>45651</v>
      </c>
      <c r="F11814" s="1" t="s">
        <v>28</v>
      </c>
      <c r="G11814" s="1" t="s">
        <v>31</v>
      </c>
      <c r="H11814" s="1" t="s">
        <v>47</v>
      </c>
      <c r="I11814" s="1">
        <v>112196.43</v>
      </c>
      <c r="J11814" s="1" t="s">
        <v>38</v>
      </c>
      <c r="K11814" s="1" t="s">
        <v>20</v>
      </c>
      <c r="N11814" s="3" t="str">
        <f>IF(LEFT(LOWER(C11814),1)="m","Male",IF(LEFT(LOWER(C11814),1)="f","Female","Unknown"))</f>
        <v>Male</v>
      </c>
      <c r="O11814" s="4" t="str">
        <f>IF(TRIM(LOWER(F11814))="neuro","Neurology",IF(TRIM(LOWER(F11814))="Neurology","Neurology",IF(TRIM(LOWER(F11814))="general ward","General",IF(TRIM(LOWER(F11814))="general","General",IF(TRIM(LOWER(F11814))="cardiology","Cardiology",IF(TRIM(LOWER(F11814))="Cardiology","Cardiology",IF(TRIM(LOWER(F11814))="Peads","Pediatrics",IF(TRIM(LOWER(F11814))="Pediatrics","Pediatrics",IF(TRIM(LOWER(F11814))="orthopedics","Orthopedics",IF(TRIM(LOWER(F11814))="Neurology","Neurology",IF(TRIM(LOWER(F11814))="Oncology","Oncology")))))))))))</f>
        <v>Orthopedics</v>
      </c>
      <c r="P11814" s="3" t="str">
        <f t="shared" si="1104"/>
        <v>Private</v>
      </c>
      <c r="Q11814" s="5">
        <f t="shared" si="1105"/>
        <v>3</v>
      </c>
      <c r="R11814" s="1">
        <f t="shared" si="1106"/>
        <v>112196.43</v>
      </c>
      <c r="S11814" s="1">
        <f t="shared" si="1107"/>
        <v>0</v>
      </c>
      <c r="T11814" s="1" t="str">
        <f t="shared" si="1108"/>
        <v>66+</v>
      </c>
      <c r="U11814" s="1" t="str">
        <f t="shared" si="1109"/>
        <v>No</v>
      </c>
    </row>
    <row r="11815" spans="1:21">
      <c r="A11815" s="1">
        <v>11814</v>
      </c>
      <c r="B11815" s="1">
        <v>5</v>
      </c>
      <c r="C11815" s="1" t="s">
        <v>29</v>
      </c>
      <c r="D11815" s="2">
        <v>45236</v>
      </c>
      <c r="E11815" s="2">
        <v>45238</v>
      </c>
      <c r="F11815" s="1" t="s">
        <v>19</v>
      </c>
      <c r="G11815" s="1" t="s">
        <v>33</v>
      </c>
      <c r="H11815" s="1" t="s">
        <v>51</v>
      </c>
      <c r="I11815" s="1">
        <v>289213.69</v>
      </c>
      <c r="J11815" s="1" t="s">
        <v>17</v>
      </c>
      <c r="K11815" s="1" t="s">
        <v>16</v>
      </c>
      <c r="N11815" s="3" t="str">
        <f>IF(LEFT(LOWER(C11815),1)="m","Male",IF(LEFT(LOWER(C11815),1)="f","Female","Unknown"))</f>
        <v>Female</v>
      </c>
      <c r="O11815" s="4" t="str">
        <f>IF(TRIM(LOWER(F11815))="neuro","Neurology",IF(TRIM(LOWER(F11815))="Neurology","Neurology",IF(TRIM(LOWER(F11815))="general ward","General",IF(TRIM(LOWER(F11815))="general","General",IF(TRIM(LOWER(F11815))="cardiology","Cardiology",IF(TRIM(LOWER(F11815))="Cardiology","Cardiology",IF(TRIM(LOWER(F11815))="Peads","Pediatrics",IF(TRIM(LOWER(F11815))="Pediatrics","Pediatrics",IF(TRIM(LOWER(F11815))="orthopedics","Orthopedics",IF(TRIM(LOWER(F11815))="Neurology","Neurology",IF(TRIM(LOWER(F11815))="Oncology","Oncology")))))))))))</f>
        <v>General</v>
      </c>
      <c r="P11815" s="3" t="str">
        <f t="shared" si="1104"/>
        <v>Self</v>
      </c>
      <c r="Q11815" s="5">
        <f t="shared" si="1105"/>
        <v>2</v>
      </c>
      <c r="R11815" s="1">
        <f t="shared" si="1106"/>
        <v>289213.69</v>
      </c>
      <c r="S11815" s="1">
        <f t="shared" si="1107"/>
        <v>1</v>
      </c>
      <c r="T11815" s="1" t="str">
        <f t="shared" si="1108"/>
        <v>0-17</v>
      </c>
      <c r="U11815" s="1" t="str">
        <f t="shared" si="1109"/>
        <v>Yes</v>
      </c>
    </row>
    <row r="11816" spans="1:21">
      <c r="A11816" s="1">
        <v>11815</v>
      </c>
      <c r="B11816" s="1">
        <v>81</v>
      </c>
      <c r="C11816" s="1" t="s">
        <v>29</v>
      </c>
      <c r="D11816" s="2">
        <v>45650</v>
      </c>
      <c r="E11816" s="2">
        <v>45666</v>
      </c>
      <c r="F11816" s="1" t="s">
        <v>40</v>
      </c>
      <c r="G11816" s="1" t="s">
        <v>41</v>
      </c>
      <c r="H11816" s="1" t="s">
        <v>15</v>
      </c>
      <c r="I11816" s="1">
        <v>71852.87</v>
      </c>
      <c r="K11816" s="1" t="s">
        <v>42</v>
      </c>
      <c r="N11816" s="3" t="str">
        <f>IF(LEFT(LOWER(C11816),1)="m","Male",IF(LEFT(LOWER(C11816),1)="f","Female","Unknown"))</f>
        <v>Female</v>
      </c>
      <c r="O11816" s="4" t="str">
        <f>IF(TRIM(LOWER(F11816))="neuro","Neurology",IF(TRIM(LOWER(F11816))="Neurology","Neurology",IF(TRIM(LOWER(F11816))="general ward","General",IF(TRIM(LOWER(F11816))="general","General",IF(TRIM(LOWER(F11816))="cardiology","Cardiology",IF(TRIM(LOWER(F11816))="Cardiology","Cardiology",IF(TRIM(LOWER(F11816))="Peads","Pediatrics",IF(TRIM(LOWER(F11816))="Pediatrics","Pediatrics",IF(TRIM(LOWER(F11816))="orthopedics","Orthopedics",IF(TRIM(LOWER(F11816))="Neurology","Neurology",IF(TRIM(LOWER(F11816))="Oncology","Oncology")))))))))))</f>
        <v>Pediatrics</v>
      </c>
      <c r="P11816" s="3" t="str">
        <f t="shared" si="1104"/>
        <v>Unknown</v>
      </c>
      <c r="Q11816" s="5">
        <f t="shared" si="1105"/>
        <v>16</v>
      </c>
      <c r="R11816" s="1">
        <f t="shared" si="1106"/>
        <v>71852.87</v>
      </c>
      <c r="S11816" s="1">
        <f t="shared" si="1107"/>
        <v>0</v>
      </c>
      <c r="T11816" s="1" t="str">
        <f t="shared" si="1108"/>
        <v>66+</v>
      </c>
      <c r="U11816" s="1" t="str">
        <f t="shared" si="1109"/>
        <v>Unknown</v>
      </c>
    </row>
    <row r="11817" spans="1:21">
      <c r="A11817" s="1">
        <v>11816</v>
      </c>
      <c r="B11817" s="1">
        <v>27</v>
      </c>
      <c r="C11817" s="1" t="s">
        <v>18</v>
      </c>
      <c r="D11817" s="2">
        <v>45015</v>
      </c>
      <c r="E11817" s="2">
        <v>45025</v>
      </c>
      <c r="F11817" s="1" t="s">
        <v>52</v>
      </c>
      <c r="G11817" s="1" t="s">
        <v>41</v>
      </c>
      <c r="H11817" s="1" t="s">
        <v>37</v>
      </c>
      <c r="I11817" s="1">
        <v>15190.29</v>
      </c>
      <c r="J11817" s="1" t="s">
        <v>24</v>
      </c>
      <c r="K11817" s="1" t="s">
        <v>42</v>
      </c>
      <c r="N11817" s="3" t="str">
        <f>IF(LEFT(LOWER(C11817),1)="m","Male",IF(LEFT(LOWER(C11817),1)="f","Female","Unknown"))</f>
        <v>Male</v>
      </c>
      <c r="O11817" s="4" t="str">
        <f>IF(TRIM(LOWER(F11817))="neuro","Neurology",IF(TRIM(LOWER(F11817))="Neurology","Neurology",IF(TRIM(LOWER(F11817))="general ward","General",IF(TRIM(LOWER(F11817))="general","General",IF(TRIM(LOWER(F11817))="cardiology","Cardiology",IF(TRIM(LOWER(F11817))="Cardiology","Cardiology",IF(TRIM(LOWER(F11817))="Peads","Pediatrics",IF(TRIM(LOWER(F11817))="Pediatrics","Pediatrics",IF(TRIM(LOWER(F11817))="orthopedics","Orthopedics",IF(TRIM(LOWER(F11817))="Neurology","Neurology",IF(TRIM(LOWER(F11817))="Oncology","Oncology")))))))))))</f>
        <v>Oncology</v>
      </c>
      <c r="P11817" s="3" t="str">
        <f t="shared" si="1104"/>
        <v>Unknown</v>
      </c>
      <c r="Q11817" s="5">
        <f t="shared" si="1105"/>
        <v>10</v>
      </c>
      <c r="R11817" s="1">
        <f t="shared" si="1106"/>
        <v>15190.29</v>
      </c>
      <c r="S11817" s="1">
        <f t="shared" si="1107"/>
        <v>0</v>
      </c>
      <c r="T11817" s="1" t="str">
        <f t="shared" si="1108"/>
        <v>18-35</v>
      </c>
      <c r="U11817" s="1" t="str">
        <f t="shared" si="1109"/>
        <v>No</v>
      </c>
    </row>
    <row r="11818" spans="1:21">
      <c r="A11818" s="1">
        <v>11817</v>
      </c>
      <c r="B11818" s="1">
        <v>38</v>
      </c>
      <c r="C11818" s="1" t="s">
        <v>44</v>
      </c>
      <c r="D11818" s="2">
        <v>44962</v>
      </c>
      <c r="E11818" s="2">
        <v>44970</v>
      </c>
      <c r="F11818" s="1" t="s">
        <v>45</v>
      </c>
      <c r="G11818" s="1" t="s">
        <v>46</v>
      </c>
      <c r="H11818" s="1" t="s">
        <v>37</v>
      </c>
      <c r="I11818" s="1">
        <v>53038.17</v>
      </c>
      <c r="J11818" s="1" t="s">
        <v>25</v>
      </c>
      <c r="K11818" s="1" t="s">
        <v>17</v>
      </c>
      <c r="N11818" s="3" t="str">
        <f>IF(LEFT(LOWER(C11818),1)="m","Male",IF(LEFT(LOWER(C11818),1)="f","Female","Unknown"))</f>
        <v>Female</v>
      </c>
      <c r="O11818" s="4" t="str">
        <f>IF(TRIM(LOWER(F11818))="neuro","Neurology",IF(TRIM(LOWER(F11818))="Neurology","Neurology",IF(TRIM(LOWER(F11818))="general ward","General",IF(TRIM(LOWER(F11818))="general","General",IF(TRIM(LOWER(F11818))="cardiology","Cardiology",IF(TRIM(LOWER(F11818))="Cardiology","Cardiology",IF(TRIM(LOWER(F11818))="Peads","Pediatrics",IF(TRIM(LOWER(F11818))="Pediatrics","Pediatrics",IF(TRIM(LOWER(F11818))="orthopedics","Orthopedics",IF(TRIM(LOWER(F11818))="Neurology","Neurology",IF(TRIM(LOWER(F11818))="Oncology","Oncology")))))))))))</f>
        <v>Neurology</v>
      </c>
      <c r="P11818" s="3" t="str">
        <f t="shared" si="1104"/>
        <v>Self</v>
      </c>
      <c r="Q11818" s="5">
        <f t="shared" si="1105"/>
        <v>8</v>
      </c>
      <c r="R11818" s="1">
        <f t="shared" si="1106"/>
        <v>53038.17</v>
      </c>
      <c r="S11818" s="1">
        <f t="shared" si="1107"/>
        <v>1</v>
      </c>
      <c r="T11818" s="1" t="str">
        <f t="shared" si="1108"/>
        <v>36-50</v>
      </c>
      <c r="U11818" s="1" t="str">
        <f t="shared" si="1109"/>
        <v>Yes</v>
      </c>
    </row>
    <row r="11819" spans="1:21">
      <c r="A11819" s="1">
        <v>11818</v>
      </c>
      <c r="B11819" s="1">
        <v>24</v>
      </c>
      <c r="C11819" s="1" t="s">
        <v>27</v>
      </c>
      <c r="D11819" s="2">
        <v>45117</v>
      </c>
      <c r="E11819" s="2">
        <v>45118</v>
      </c>
      <c r="F11819" s="1" t="s">
        <v>35</v>
      </c>
      <c r="G11819" s="1" t="s">
        <v>14</v>
      </c>
      <c r="H11819" s="1" t="s">
        <v>32</v>
      </c>
      <c r="I11819" s="1">
        <v>161530.26999999999</v>
      </c>
      <c r="K11819" s="1" t="s">
        <v>25</v>
      </c>
      <c r="N11819" s="3" t="str">
        <f>IF(LEFT(LOWER(C11819),1)="m","Male",IF(LEFT(LOWER(C11819),1)="f","Female","Unknown"))</f>
        <v>Male</v>
      </c>
      <c r="O11819" s="4" t="str">
        <f>IF(TRIM(LOWER(F11819))="neuro","Neurology",IF(TRIM(LOWER(F11819))="Neurology","Neurology",IF(TRIM(LOWER(F11819))="general ward","General",IF(TRIM(LOWER(F11819))="general","General",IF(TRIM(LOWER(F11819))="cardiology","Cardiology",IF(TRIM(LOWER(F11819))="Cardiology","Cardiology",IF(TRIM(LOWER(F11819))="Peads","Pediatrics",IF(TRIM(LOWER(F11819))="Pediatrics","Pediatrics",IF(TRIM(LOWER(F11819))="orthopedics","Orthopedics",IF(TRIM(LOWER(F11819))="Neurology","Neurology",IF(TRIM(LOWER(F11819))="Oncology","Oncology")))))))))))</f>
        <v>Cardiology</v>
      </c>
      <c r="P11819" s="3" t="str">
        <f t="shared" si="1104"/>
        <v>Private</v>
      </c>
      <c r="Q11819" s="5">
        <f t="shared" si="1105"/>
        <v>1</v>
      </c>
      <c r="R11819" s="1">
        <f t="shared" si="1106"/>
        <v>161530.26999999999</v>
      </c>
      <c r="S11819" s="1">
        <f t="shared" si="1107"/>
        <v>1</v>
      </c>
      <c r="T11819" s="1" t="str">
        <f t="shared" si="1108"/>
        <v>18-35</v>
      </c>
      <c r="U11819" s="1" t="str">
        <f t="shared" si="1109"/>
        <v>Unknown</v>
      </c>
    </row>
    <row r="11820" spans="1:21">
      <c r="A11820" s="1">
        <v>11819</v>
      </c>
      <c r="B11820" s="1">
        <v>92</v>
      </c>
      <c r="C11820" s="1" t="s">
        <v>18</v>
      </c>
      <c r="D11820" s="2">
        <v>45537</v>
      </c>
      <c r="E11820" s="2">
        <v>45543</v>
      </c>
      <c r="F11820" s="1" t="s">
        <v>40</v>
      </c>
      <c r="G11820" s="1" t="s">
        <v>41</v>
      </c>
      <c r="H11820" s="1" t="s">
        <v>51</v>
      </c>
      <c r="I11820" s="1">
        <v>162407.25</v>
      </c>
      <c r="J11820" s="1" t="s">
        <v>42</v>
      </c>
      <c r="K11820" s="1" t="s">
        <v>42</v>
      </c>
      <c r="N11820" s="3" t="str">
        <f>IF(LEFT(LOWER(C11820),1)="m","Male",IF(LEFT(LOWER(C11820),1)="f","Female","Unknown"))</f>
        <v>Male</v>
      </c>
      <c r="O11820" s="4" t="str">
        <f>IF(TRIM(LOWER(F11820))="neuro","Neurology",IF(TRIM(LOWER(F11820))="Neurology","Neurology",IF(TRIM(LOWER(F11820))="general ward","General",IF(TRIM(LOWER(F11820))="general","General",IF(TRIM(LOWER(F11820))="cardiology","Cardiology",IF(TRIM(LOWER(F11820))="Cardiology","Cardiology",IF(TRIM(LOWER(F11820))="Peads","Pediatrics",IF(TRIM(LOWER(F11820))="Pediatrics","Pediatrics",IF(TRIM(LOWER(F11820))="orthopedics","Orthopedics",IF(TRIM(LOWER(F11820))="Neurology","Neurology",IF(TRIM(LOWER(F11820))="Oncology","Oncology")))))))))))</f>
        <v>Pediatrics</v>
      </c>
      <c r="P11820" s="3" t="str">
        <f t="shared" si="1104"/>
        <v>Unknown</v>
      </c>
      <c r="Q11820" s="5">
        <f t="shared" si="1105"/>
        <v>6</v>
      </c>
      <c r="R11820" s="1">
        <f t="shared" si="1106"/>
        <v>162407.25</v>
      </c>
      <c r="S11820" s="1">
        <f t="shared" si="1107"/>
        <v>0</v>
      </c>
      <c r="T11820" s="1" t="str">
        <f t="shared" si="1108"/>
        <v>66+</v>
      </c>
      <c r="U11820" s="1" t="str">
        <f t="shared" si="1109"/>
        <v>No</v>
      </c>
    </row>
    <row r="11821" spans="1:21">
      <c r="A11821" s="1">
        <v>11820</v>
      </c>
      <c r="B11821" s="1">
        <v>54</v>
      </c>
      <c r="C11821" s="1" t="s">
        <v>29</v>
      </c>
      <c r="D11821" s="2">
        <v>45004</v>
      </c>
      <c r="E11821" s="2">
        <v>45013</v>
      </c>
      <c r="F11821" s="1" t="s">
        <v>49</v>
      </c>
      <c r="G11821" s="1" t="s">
        <v>22</v>
      </c>
      <c r="H11821" s="1" t="s">
        <v>37</v>
      </c>
      <c r="I11821" s="1">
        <v>133382.10999999999</v>
      </c>
      <c r="J11821" s="1" t="s">
        <v>38</v>
      </c>
      <c r="K11821" s="1" t="s">
        <v>20</v>
      </c>
      <c r="N11821" s="3" t="str">
        <f>IF(LEFT(LOWER(C11821),1)="m","Male",IF(LEFT(LOWER(C11821),1)="f","Female","Unknown"))</f>
        <v>Female</v>
      </c>
      <c r="O11821" s="4" t="str">
        <f>IF(TRIM(LOWER(F11821))="neuro","Neurology",IF(TRIM(LOWER(F11821))="Neurology","Neurology",IF(TRIM(LOWER(F11821))="general ward","General",IF(TRIM(LOWER(F11821))="general","General",IF(TRIM(LOWER(F11821))="cardiology","Cardiology",IF(TRIM(LOWER(F11821))="Cardiology","Cardiology",IF(TRIM(LOWER(F11821))="Peads","Pediatrics",IF(TRIM(LOWER(F11821))="Pediatrics","Pediatrics",IF(TRIM(LOWER(F11821))="orthopedics","Orthopedics",IF(TRIM(LOWER(F11821))="Neurology","Neurology",IF(TRIM(LOWER(F11821))="Oncology","Oncology")))))))))))</f>
        <v>Oncology</v>
      </c>
      <c r="P11821" s="3" t="str">
        <f t="shared" si="1104"/>
        <v>Government</v>
      </c>
      <c r="Q11821" s="5">
        <f t="shared" si="1105"/>
        <v>9</v>
      </c>
      <c r="R11821" s="1">
        <f t="shared" si="1106"/>
        <v>133382.10999999999</v>
      </c>
      <c r="S11821" s="1">
        <f t="shared" si="1107"/>
        <v>0</v>
      </c>
      <c r="T11821" s="1" t="str">
        <f t="shared" si="1108"/>
        <v>51-65</v>
      </c>
      <c r="U11821" s="1" t="str">
        <f t="shared" si="1109"/>
        <v>No</v>
      </c>
    </row>
    <row r="11822" spans="1:21">
      <c r="A11822" s="1">
        <v>11821</v>
      </c>
      <c r="B11822" s="1">
        <v>12</v>
      </c>
      <c r="C11822" s="1" t="s">
        <v>29</v>
      </c>
      <c r="D11822" s="2">
        <v>45577</v>
      </c>
      <c r="E11822" s="2">
        <v>45579</v>
      </c>
      <c r="F11822" s="1" t="s">
        <v>45</v>
      </c>
      <c r="G11822" s="1" t="s">
        <v>41</v>
      </c>
      <c r="H11822" s="1" t="s">
        <v>51</v>
      </c>
      <c r="I11822" s="1">
        <v>336158.01</v>
      </c>
      <c r="J11822" s="1" t="s">
        <v>16</v>
      </c>
      <c r="K11822" s="1" t="s">
        <v>16</v>
      </c>
      <c r="N11822" s="3" t="str">
        <f>IF(LEFT(LOWER(C11822),1)="m","Male",IF(LEFT(LOWER(C11822),1)="f","Female","Unknown"))</f>
        <v>Female</v>
      </c>
      <c r="O11822" s="4" t="str">
        <f>IF(TRIM(LOWER(F11822))="neuro","Neurology",IF(TRIM(LOWER(F11822))="Neurology","Neurology",IF(TRIM(LOWER(F11822))="general ward","General",IF(TRIM(LOWER(F11822))="general","General",IF(TRIM(LOWER(F11822))="cardiology","Cardiology",IF(TRIM(LOWER(F11822))="Cardiology","Cardiology",IF(TRIM(LOWER(F11822))="Peads","Pediatrics",IF(TRIM(LOWER(F11822))="Pediatrics","Pediatrics",IF(TRIM(LOWER(F11822))="orthopedics","Orthopedics",IF(TRIM(LOWER(F11822))="Neurology","Neurology",IF(TRIM(LOWER(F11822))="Oncology","Oncology")))))))))))</f>
        <v>Neurology</v>
      </c>
      <c r="P11822" s="3" t="str">
        <f t="shared" si="1104"/>
        <v>Unknown</v>
      </c>
      <c r="Q11822" s="5">
        <f t="shared" si="1105"/>
        <v>2</v>
      </c>
      <c r="R11822" s="1">
        <f t="shared" si="1106"/>
        <v>336158.01</v>
      </c>
      <c r="S11822" s="1">
        <f t="shared" si="1107"/>
        <v>1</v>
      </c>
      <c r="T11822" s="1" t="str">
        <f t="shared" si="1108"/>
        <v>0-17</v>
      </c>
      <c r="U11822" s="1" t="str">
        <f t="shared" si="1109"/>
        <v>Yes</v>
      </c>
    </row>
    <row r="11823" spans="1:21">
      <c r="A11823" s="1">
        <v>11822</v>
      </c>
      <c r="B11823" s="1">
        <v>58</v>
      </c>
      <c r="C11823" s="1" t="s">
        <v>44</v>
      </c>
      <c r="D11823" s="2">
        <v>45527</v>
      </c>
      <c r="E11823" s="2">
        <v>45530</v>
      </c>
      <c r="F11823" s="1" t="s">
        <v>49</v>
      </c>
      <c r="G11823" s="1" t="s">
        <v>41</v>
      </c>
      <c r="H11823" s="1" t="s">
        <v>48</v>
      </c>
      <c r="I11823" s="1">
        <v>104871.74</v>
      </c>
      <c r="J11823" s="1" t="s">
        <v>16</v>
      </c>
      <c r="K11823" s="1" t="s">
        <v>16</v>
      </c>
      <c r="N11823" s="3" t="str">
        <f>IF(LEFT(LOWER(C11823),1)="m","Male",IF(LEFT(LOWER(C11823),1)="f","Female","Unknown"))</f>
        <v>Female</v>
      </c>
      <c r="O11823" s="4" t="str">
        <f>IF(TRIM(LOWER(F11823))="neuro","Neurology",IF(TRIM(LOWER(F11823))="Neurology","Neurology",IF(TRIM(LOWER(F11823))="general ward","General",IF(TRIM(LOWER(F11823))="general","General",IF(TRIM(LOWER(F11823))="cardiology","Cardiology",IF(TRIM(LOWER(F11823))="Cardiology","Cardiology",IF(TRIM(LOWER(F11823))="Peads","Pediatrics",IF(TRIM(LOWER(F11823))="Pediatrics","Pediatrics",IF(TRIM(LOWER(F11823))="orthopedics","Orthopedics",IF(TRIM(LOWER(F11823))="Neurology","Neurology",IF(TRIM(LOWER(F11823))="Oncology","Oncology")))))))))))</f>
        <v>Oncology</v>
      </c>
      <c r="P11823" s="3" t="str">
        <f t="shared" si="1104"/>
        <v>Unknown</v>
      </c>
      <c r="Q11823" s="5">
        <f t="shared" si="1105"/>
        <v>3</v>
      </c>
      <c r="R11823" s="1">
        <f t="shared" si="1106"/>
        <v>104871.74</v>
      </c>
      <c r="S11823" s="1">
        <f t="shared" si="1107"/>
        <v>1</v>
      </c>
      <c r="T11823" s="1" t="str">
        <f t="shared" si="1108"/>
        <v>51-65</v>
      </c>
      <c r="U11823" s="1" t="str">
        <f t="shared" si="1109"/>
        <v>Yes</v>
      </c>
    </row>
    <row r="11824" spans="1:21">
      <c r="A11824" s="1">
        <v>11823</v>
      </c>
      <c r="B11824" s="1">
        <v>22</v>
      </c>
      <c r="C11824" s="1" t="s">
        <v>18</v>
      </c>
      <c r="D11824" s="2">
        <v>45228</v>
      </c>
      <c r="E11824" s="2">
        <v>45237</v>
      </c>
      <c r="F11824" s="1" t="s">
        <v>19</v>
      </c>
      <c r="G11824" s="1" t="s">
        <v>33</v>
      </c>
      <c r="H11824" s="1" t="s">
        <v>51</v>
      </c>
      <c r="I11824" s="1">
        <v>145600.43</v>
      </c>
      <c r="J11824" s="1" t="s">
        <v>38</v>
      </c>
      <c r="K11824" s="1" t="s">
        <v>38</v>
      </c>
      <c r="N11824" s="3" t="str">
        <f>IF(LEFT(LOWER(C11824),1)="m","Male",IF(LEFT(LOWER(C11824),1)="f","Female","Unknown"))</f>
        <v>Male</v>
      </c>
      <c r="O11824" s="4" t="str">
        <f>IF(TRIM(LOWER(F11824))="neuro","Neurology",IF(TRIM(LOWER(F11824))="Neurology","Neurology",IF(TRIM(LOWER(F11824))="general ward","General",IF(TRIM(LOWER(F11824))="general","General",IF(TRIM(LOWER(F11824))="cardiology","Cardiology",IF(TRIM(LOWER(F11824))="Cardiology","Cardiology",IF(TRIM(LOWER(F11824))="Peads","Pediatrics",IF(TRIM(LOWER(F11824))="Pediatrics","Pediatrics",IF(TRIM(LOWER(F11824))="orthopedics","Orthopedics",IF(TRIM(LOWER(F11824))="Neurology","Neurology",IF(TRIM(LOWER(F11824))="Oncology","Oncology")))))))))))</f>
        <v>General</v>
      </c>
      <c r="P11824" s="3" t="str">
        <f t="shared" si="1104"/>
        <v>Self</v>
      </c>
      <c r="Q11824" s="5">
        <f t="shared" si="1105"/>
        <v>9</v>
      </c>
      <c r="R11824" s="1">
        <f t="shared" si="1106"/>
        <v>145600.43</v>
      </c>
      <c r="S11824" s="1">
        <f t="shared" si="1107"/>
        <v>0</v>
      </c>
      <c r="T11824" s="1" t="str">
        <f t="shared" si="1108"/>
        <v>18-35</v>
      </c>
      <c r="U11824" s="1" t="str">
        <f t="shared" si="1109"/>
        <v>No</v>
      </c>
    </row>
    <row r="11825" spans="1:21">
      <c r="A11825" s="1">
        <v>11824</v>
      </c>
      <c r="B11825" s="1">
        <v>80</v>
      </c>
      <c r="C11825" s="1" t="s">
        <v>27</v>
      </c>
      <c r="D11825" s="2">
        <v>45249</v>
      </c>
      <c r="E11825" s="2">
        <v>45259</v>
      </c>
      <c r="F11825" s="1" t="s">
        <v>45</v>
      </c>
      <c r="G11825" s="1" t="s">
        <v>46</v>
      </c>
      <c r="H11825" s="1" t="s">
        <v>32</v>
      </c>
      <c r="I11825" s="1">
        <v>79122.710000000006</v>
      </c>
      <c r="K11825" s="1" t="s">
        <v>42</v>
      </c>
      <c r="N11825" s="3" t="str">
        <f>IF(LEFT(LOWER(C11825),1)="m","Male",IF(LEFT(LOWER(C11825),1)="f","Female","Unknown"))</f>
        <v>Male</v>
      </c>
      <c r="O11825" s="4" t="str">
        <f>IF(TRIM(LOWER(F11825))="neuro","Neurology",IF(TRIM(LOWER(F11825))="Neurology","Neurology",IF(TRIM(LOWER(F11825))="general ward","General",IF(TRIM(LOWER(F11825))="general","General",IF(TRIM(LOWER(F11825))="cardiology","Cardiology",IF(TRIM(LOWER(F11825))="Cardiology","Cardiology",IF(TRIM(LOWER(F11825))="Peads","Pediatrics",IF(TRIM(LOWER(F11825))="Pediatrics","Pediatrics",IF(TRIM(LOWER(F11825))="orthopedics","Orthopedics",IF(TRIM(LOWER(F11825))="Neurology","Neurology",IF(TRIM(LOWER(F11825))="Oncology","Oncology")))))))))))</f>
        <v>Neurology</v>
      </c>
      <c r="P11825" s="3" t="str">
        <f t="shared" si="1104"/>
        <v>Self</v>
      </c>
      <c r="Q11825" s="5">
        <f t="shared" si="1105"/>
        <v>10</v>
      </c>
      <c r="R11825" s="1">
        <f t="shared" si="1106"/>
        <v>79122.710000000006</v>
      </c>
      <c r="S11825" s="1">
        <f t="shared" si="1107"/>
        <v>0</v>
      </c>
      <c r="T11825" s="1" t="str">
        <f t="shared" si="1108"/>
        <v>66+</v>
      </c>
      <c r="U11825" s="1" t="str">
        <f t="shared" si="1109"/>
        <v>Unknown</v>
      </c>
    </row>
    <row r="11826" spans="1:21">
      <c r="A11826" s="1">
        <v>11825</v>
      </c>
      <c r="B11826" s="1">
        <v>71</v>
      </c>
      <c r="C11826" s="1" t="s">
        <v>26</v>
      </c>
      <c r="D11826" s="2">
        <v>45410</v>
      </c>
      <c r="E11826" s="2">
        <v>45427</v>
      </c>
      <c r="F11826" s="1" t="s">
        <v>21</v>
      </c>
      <c r="G11826" s="1" t="s">
        <v>33</v>
      </c>
      <c r="H11826" s="1" t="s">
        <v>32</v>
      </c>
      <c r="I11826" s="1">
        <v>53653.1</v>
      </c>
      <c r="J11826" s="1" t="s">
        <v>17</v>
      </c>
      <c r="K11826" s="1" t="s">
        <v>20</v>
      </c>
      <c r="N11826" s="3" t="str">
        <f>IF(LEFT(LOWER(C11826),1)="m","Male",IF(LEFT(LOWER(C11826),1)="f","Female","Unknown"))</f>
        <v>Female</v>
      </c>
      <c r="O11826" s="4" t="str">
        <f>IF(TRIM(LOWER(F11826))="neuro","Neurology",IF(TRIM(LOWER(F11826))="Neurology","Neurology",IF(TRIM(LOWER(F11826))="general ward","General",IF(TRIM(LOWER(F11826))="general","General",IF(TRIM(LOWER(F11826))="cardiology","Cardiology",IF(TRIM(LOWER(F11826))="Cardiology","Cardiology",IF(TRIM(LOWER(F11826))="Peads","Pediatrics",IF(TRIM(LOWER(F11826))="Pediatrics","Pediatrics",IF(TRIM(LOWER(F11826))="orthopedics","Orthopedics",IF(TRIM(LOWER(F11826))="Neurology","Neurology",IF(TRIM(LOWER(F11826))="Oncology","Oncology")))))))))))</f>
        <v>General</v>
      </c>
      <c r="P11826" s="3" t="str">
        <f t="shared" si="1104"/>
        <v>Self</v>
      </c>
      <c r="Q11826" s="5">
        <f t="shared" si="1105"/>
        <v>17</v>
      </c>
      <c r="R11826" s="1">
        <f t="shared" si="1106"/>
        <v>53653.1</v>
      </c>
      <c r="S11826" s="1">
        <f t="shared" si="1107"/>
        <v>0</v>
      </c>
      <c r="T11826" s="1" t="str">
        <f t="shared" si="1108"/>
        <v>66+</v>
      </c>
      <c r="U11826" s="1" t="str">
        <f t="shared" si="1109"/>
        <v>Yes</v>
      </c>
    </row>
    <row r="11827" spans="1:21">
      <c r="A11827" s="1">
        <v>11826</v>
      </c>
      <c r="B11827" s="1">
        <v>54</v>
      </c>
      <c r="C11827" s="1" t="s">
        <v>18</v>
      </c>
      <c r="D11827" s="2">
        <v>45333</v>
      </c>
      <c r="E11827" s="2">
        <v>45339</v>
      </c>
      <c r="F11827" s="1" t="s">
        <v>49</v>
      </c>
      <c r="G11827" s="1" t="s">
        <v>33</v>
      </c>
      <c r="H11827" s="1" t="s">
        <v>48</v>
      </c>
      <c r="I11827" s="1">
        <v>173554.59</v>
      </c>
      <c r="J11827" s="1" t="s">
        <v>17</v>
      </c>
      <c r="K11827" s="1" t="s">
        <v>42</v>
      </c>
      <c r="N11827" s="3" t="str">
        <f>IF(LEFT(LOWER(C11827),1)="m","Male",IF(LEFT(LOWER(C11827),1)="f","Female","Unknown"))</f>
        <v>Male</v>
      </c>
      <c r="O11827" s="4" t="str">
        <f>IF(TRIM(LOWER(F11827))="neuro","Neurology",IF(TRIM(LOWER(F11827))="Neurology","Neurology",IF(TRIM(LOWER(F11827))="general ward","General",IF(TRIM(LOWER(F11827))="general","General",IF(TRIM(LOWER(F11827))="cardiology","Cardiology",IF(TRIM(LOWER(F11827))="Cardiology","Cardiology",IF(TRIM(LOWER(F11827))="Peads","Pediatrics",IF(TRIM(LOWER(F11827))="Pediatrics","Pediatrics",IF(TRIM(LOWER(F11827))="orthopedics","Orthopedics",IF(TRIM(LOWER(F11827))="Neurology","Neurology",IF(TRIM(LOWER(F11827))="Oncology","Oncology")))))))))))</f>
        <v>Oncology</v>
      </c>
      <c r="P11827" s="3" t="str">
        <f t="shared" si="1104"/>
        <v>Self</v>
      </c>
      <c r="Q11827" s="5">
        <f t="shared" si="1105"/>
        <v>6</v>
      </c>
      <c r="R11827" s="1">
        <f t="shared" si="1106"/>
        <v>173554.59</v>
      </c>
      <c r="S11827" s="1">
        <f t="shared" si="1107"/>
        <v>0</v>
      </c>
      <c r="T11827" s="1" t="str">
        <f t="shared" si="1108"/>
        <v>51-65</v>
      </c>
      <c r="U11827" s="1" t="str">
        <f t="shared" si="1109"/>
        <v>Yes</v>
      </c>
    </row>
    <row r="11828" spans="1:21">
      <c r="A11828" s="1">
        <v>11827</v>
      </c>
      <c r="C11828" s="1" t="s">
        <v>29</v>
      </c>
      <c r="D11828" s="2">
        <v>45034</v>
      </c>
      <c r="E11828" s="2">
        <v>45015</v>
      </c>
      <c r="F11828" s="1" t="s">
        <v>40</v>
      </c>
      <c r="G11828" s="1" t="s">
        <v>46</v>
      </c>
      <c r="H11828" s="1" t="s">
        <v>32</v>
      </c>
      <c r="I11828" s="1">
        <v>96086.82</v>
      </c>
      <c r="J11828" s="1" t="s">
        <v>38</v>
      </c>
      <c r="K11828" s="1" t="s">
        <v>20</v>
      </c>
      <c r="N11828" s="3" t="str">
        <f>IF(LEFT(LOWER(C11828),1)="m","Male",IF(LEFT(LOWER(C11828),1)="f","Female","Unknown"))</f>
        <v>Female</v>
      </c>
      <c r="O11828" s="4" t="str">
        <f>IF(TRIM(LOWER(F11828))="neuro","Neurology",IF(TRIM(LOWER(F11828))="Neurology","Neurology",IF(TRIM(LOWER(F11828))="general ward","General",IF(TRIM(LOWER(F11828))="general","General",IF(TRIM(LOWER(F11828))="cardiology","Cardiology",IF(TRIM(LOWER(F11828))="Cardiology","Cardiology",IF(TRIM(LOWER(F11828))="Peads","Pediatrics",IF(TRIM(LOWER(F11828))="Pediatrics","Pediatrics",IF(TRIM(LOWER(F11828))="orthopedics","Orthopedics",IF(TRIM(LOWER(F11828))="Neurology","Neurology",IF(TRIM(LOWER(F11828))="Oncology","Oncology")))))))))))</f>
        <v>Pediatrics</v>
      </c>
      <c r="P11828" s="3" t="str">
        <f t="shared" si="1104"/>
        <v>Self</v>
      </c>
      <c r="Q11828" s="5" t="str">
        <f t="shared" si="1105"/>
        <v/>
      </c>
      <c r="R11828" s="1">
        <f t="shared" si="1106"/>
        <v>96086.82</v>
      </c>
      <c r="S11828" s="1">
        <f t="shared" si="1107"/>
        <v>0</v>
      </c>
      <c r="T11828" s="1" t="str">
        <f t="shared" si="1108"/>
        <v>0-17</v>
      </c>
      <c r="U11828" s="1" t="str">
        <f t="shared" si="1109"/>
        <v>No</v>
      </c>
    </row>
    <row r="11829" spans="1:21">
      <c r="A11829" s="1">
        <v>11828</v>
      </c>
      <c r="B11829" s="1">
        <v>95</v>
      </c>
      <c r="C11829" s="1" t="s">
        <v>26</v>
      </c>
      <c r="D11829" s="2">
        <v>45196</v>
      </c>
      <c r="E11829" s="2">
        <v>45209</v>
      </c>
      <c r="F11829" s="1" t="s">
        <v>19</v>
      </c>
      <c r="G11829" s="1" t="s">
        <v>31</v>
      </c>
      <c r="H11829" s="1" t="s">
        <v>37</v>
      </c>
      <c r="I11829" s="1">
        <v>320190.34999999998</v>
      </c>
      <c r="J11829" s="1" t="s">
        <v>17</v>
      </c>
      <c r="K11829" s="1" t="s">
        <v>25</v>
      </c>
      <c r="N11829" s="3" t="str">
        <f>IF(LEFT(LOWER(C11829),1)="m","Male",IF(LEFT(LOWER(C11829),1)="f","Female","Unknown"))</f>
        <v>Female</v>
      </c>
      <c r="O11829" s="4" t="str">
        <f>IF(TRIM(LOWER(F11829))="neuro","Neurology",IF(TRIM(LOWER(F11829))="Neurology","Neurology",IF(TRIM(LOWER(F11829))="general ward","General",IF(TRIM(LOWER(F11829))="general","General",IF(TRIM(LOWER(F11829))="cardiology","Cardiology",IF(TRIM(LOWER(F11829))="Cardiology","Cardiology",IF(TRIM(LOWER(F11829))="Peads","Pediatrics",IF(TRIM(LOWER(F11829))="Pediatrics","Pediatrics",IF(TRIM(LOWER(F11829))="orthopedics","Orthopedics",IF(TRIM(LOWER(F11829))="Neurology","Neurology",IF(TRIM(LOWER(F11829))="Oncology","Oncology")))))))))))</f>
        <v>General</v>
      </c>
      <c r="P11829" s="3" t="str">
        <f t="shared" si="1104"/>
        <v>Private</v>
      </c>
      <c r="Q11829" s="5">
        <f t="shared" si="1105"/>
        <v>13</v>
      </c>
      <c r="R11829" s="1">
        <f t="shared" si="1106"/>
        <v>320190.34999999998</v>
      </c>
      <c r="S11829" s="1">
        <f t="shared" si="1107"/>
        <v>1</v>
      </c>
      <c r="T11829" s="1" t="str">
        <f t="shared" si="1108"/>
        <v>66+</v>
      </c>
      <c r="U11829" s="1" t="str">
        <f t="shared" si="1109"/>
        <v>Yes</v>
      </c>
    </row>
    <row r="11830" spans="1:21">
      <c r="A11830" s="1">
        <v>11829</v>
      </c>
      <c r="B11830" s="1">
        <v>64</v>
      </c>
      <c r="C11830" s="1" t="s">
        <v>12</v>
      </c>
      <c r="D11830" s="2">
        <v>45226</v>
      </c>
      <c r="E11830" s="2">
        <v>45227</v>
      </c>
      <c r="F11830" s="1" t="s">
        <v>50</v>
      </c>
      <c r="G11830" s="1" t="s">
        <v>36</v>
      </c>
      <c r="H11830" s="1" t="s">
        <v>47</v>
      </c>
      <c r="I11830" s="1">
        <v>280854.90000000002</v>
      </c>
      <c r="K11830" s="1" t="s">
        <v>17</v>
      </c>
      <c r="N11830" s="3" t="str">
        <f>IF(LEFT(LOWER(C11830),1)="m","Male",IF(LEFT(LOWER(C11830),1)="f","Female","Unknown"))</f>
        <v>Unknown</v>
      </c>
      <c r="O11830" s="4" t="str">
        <f>IF(TRIM(LOWER(F11830))="neuro","Neurology",IF(TRIM(LOWER(F11830))="Neurology","Neurology",IF(TRIM(LOWER(F11830))="general ward","General",IF(TRIM(LOWER(F11830))="general","General",IF(TRIM(LOWER(F11830))="cardiology","Cardiology",IF(TRIM(LOWER(F11830))="Cardiology","Cardiology",IF(TRIM(LOWER(F11830))="Peads","Pediatrics",IF(TRIM(LOWER(F11830))="Pediatrics","Pediatrics",IF(TRIM(LOWER(F11830))="orthopedics","Orthopedics",IF(TRIM(LOWER(F11830))="Neurology","Neurology",IF(TRIM(LOWER(F11830))="Oncology","Oncology")))))))))))</f>
        <v>Cardiology</v>
      </c>
      <c r="P11830" s="3" t="str">
        <f t="shared" si="1104"/>
        <v>Government</v>
      </c>
      <c r="Q11830" s="5">
        <f t="shared" si="1105"/>
        <v>1</v>
      </c>
      <c r="R11830" s="1">
        <f t="shared" si="1106"/>
        <v>280854.90000000002</v>
      </c>
      <c r="S11830" s="1">
        <f t="shared" si="1107"/>
        <v>1</v>
      </c>
      <c r="T11830" s="1" t="str">
        <f t="shared" si="1108"/>
        <v>51-65</v>
      </c>
      <c r="U11830" s="1" t="str">
        <f t="shared" si="1109"/>
        <v>Unknown</v>
      </c>
    </row>
    <row r="11831" spans="1:21">
      <c r="A11831" s="1">
        <v>11830</v>
      </c>
      <c r="B11831" s="1">
        <v>95</v>
      </c>
      <c r="C11831" s="1" t="s">
        <v>29</v>
      </c>
      <c r="D11831" s="2">
        <v>45375</v>
      </c>
      <c r="E11831" s="2">
        <v>45380</v>
      </c>
      <c r="F11831" s="1" t="s">
        <v>50</v>
      </c>
      <c r="G11831" s="1" t="s">
        <v>14</v>
      </c>
      <c r="H11831" s="1" t="s">
        <v>23</v>
      </c>
      <c r="I11831" s="1">
        <v>209804.64</v>
      </c>
      <c r="J11831" s="1" t="s">
        <v>25</v>
      </c>
      <c r="K11831" s="1" t="s">
        <v>42</v>
      </c>
      <c r="N11831" s="3" t="str">
        <f>IF(LEFT(LOWER(C11831),1)="m","Male",IF(LEFT(LOWER(C11831),1)="f","Female","Unknown"))</f>
        <v>Female</v>
      </c>
      <c r="O11831" s="4" t="str">
        <f>IF(TRIM(LOWER(F11831))="neuro","Neurology",IF(TRIM(LOWER(F11831))="Neurology","Neurology",IF(TRIM(LOWER(F11831))="general ward","General",IF(TRIM(LOWER(F11831))="general","General",IF(TRIM(LOWER(F11831))="cardiology","Cardiology",IF(TRIM(LOWER(F11831))="Cardiology","Cardiology",IF(TRIM(LOWER(F11831))="Peads","Pediatrics",IF(TRIM(LOWER(F11831))="Pediatrics","Pediatrics",IF(TRIM(LOWER(F11831))="orthopedics","Orthopedics",IF(TRIM(LOWER(F11831))="Neurology","Neurology",IF(TRIM(LOWER(F11831))="Oncology","Oncology")))))))))))</f>
        <v>Cardiology</v>
      </c>
      <c r="P11831" s="3" t="str">
        <f t="shared" si="1104"/>
        <v>Private</v>
      </c>
      <c r="Q11831" s="5">
        <f t="shared" si="1105"/>
        <v>5</v>
      </c>
      <c r="R11831" s="1">
        <f t="shared" si="1106"/>
        <v>209804.64</v>
      </c>
      <c r="S11831" s="1">
        <f t="shared" si="1107"/>
        <v>0</v>
      </c>
      <c r="T11831" s="1" t="str">
        <f t="shared" si="1108"/>
        <v>66+</v>
      </c>
      <c r="U11831" s="1" t="str">
        <f t="shared" si="1109"/>
        <v>Yes</v>
      </c>
    </row>
    <row r="11832" spans="1:21">
      <c r="A11832" s="1">
        <v>11831</v>
      </c>
      <c r="B11832" s="1">
        <v>60</v>
      </c>
      <c r="C11832" s="1" t="s">
        <v>12</v>
      </c>
      <c r="D11832" s="2">
        <v>45114</v>
      </c>
      <c r="E11832" s="2">
        <v>45120</v>
      </c>
      <c r="F11832" s="1" t="s">
        <v>21</v>
      </c>
      <c r="G11832" s="1" t="s">
        <v>41</v>
      </c>
      <c r="H11832" s="1" t="s">
        <v>47</v>
      </c>
      <c r="I11832" s="1">
        <v>87190.51</v>
      </c>
      <c r="J11832" s="1" t="s">
        <v>16</v>
      </c>
      <c r="K11832" s="1" t="s">
        <v>20</v>
      </c>
      <c r="N11832" s="3" t="str">
        <f>IF(LEFT(LOWER(C11832),1)="m","Male",IF(LEFT(LOWER(C11832),1)="f","Female","Unknown"))</f>
        <v>Unknown</v>
      </c>
      <c r="O11832" s="4" t="str">
        <f>IF(TRIM(LOWER(F11832))="neuro","Neurology",IF(TRIM(LOWER(F11832))="Neurology","Neurology",IF(TRIM(LOWER(F11832))="general ward","General",IF(TRIM(LOWER(F11832))="general","General",IF(TRIM(LOWER(F11832))="cardiology","Cardiology",IF(TRIM(LOWER(F11832))="Cardiology","Cardiology",IF(TRIM(LOWER(F11832))="Peads","Pediatrics",IF(TRIM(LOWER(F11832))="Pediatrics","Pediatrics",IF(TRIM(LOWER(F11832))="orthopedics","Orthopedics",IF(TRIM(LOWER(F11832))="Neurology","Neurology",IF(TRIM(LOWER(F11832))="Oncology","Oncology")))))))))))</f>
        <v>General</v>
      </c>
      <c r="P11832" s="3" t="str">
        <f t="shared" si="1104"/>
        <v>Unknown</v>
      </c>
      <c r="Q11832" s="5">
        <f t="shared" si="1105"/>
        <v>6</v>
      </c>
      <c r="R11832" s="1">
        <f t="shared" si="1106"/>
        <v>87190.51</v>
      </c>
      <c r="S11832" s="1">
        <f t="shared" si="1107"/>
        <v>0</v>
      </c>
      <c r="T11832" s="1" t="str">
        <f t="shared" si="1108"/>
        <v>51-65</v>
      </c>
      <c r="U11832" s="1" t="str">
        <f t="shared" si="1109"/>
        <v>Yes</v>
      </c>
    </row>
    <row r="11833" spans="1:21">
      <c r="A11833" s="1">
        <v>11832</v>
      </c>
      <c r="B11833" s="1">
        <v>21</v>
      </c>
      <c r="C11833" s="1" t="s">
        <v>12</v>
      </c>
      <c r="D11833" s="2">
        <v>45596</v>
      </c>
      <c r="E11833" s="2">
        <v>45598</v>
      </c>
      <c r="F11833" s="1" t="s">
        <v>45</v>
      </c>
      <c r="G11833" s="1" t="s">
        <v>46</v>
      </c>
      <c r="H11833" s="1" t="s">
        <v>48</v>
      </c>
      <c r="I11833" s="1">
        <v>282639.23</v>
      </c>
      <c r="J11833" s="1" t="s">
        <v>24</v>
      </c>
      <c r="K11833" s="1" t="s">
        <v>38</v>
      </c>
      <c r="N11833" s="3" t="str">
        <f>IF(LEFT(LOWER(C11833),1)="m","Male",IF(LEFT(LOWER(C11833),1)="f","Female","Unknown"))</f>
        <v>Unknown</v>
      </c>
      <c r="O11833" s="4" t="str">
        <f>IF(TRIM(LOWER(F11833))="neuro","Neurology",IF(TRIM(LOWER(F11833))="Neurology","Neurology",IF(TRIM(LOWER(F11833))="general ward","General",IF(TRIM(LOWER(F11833))="general","General",IF(TRIM(LOWER(F11833))="cardiology","Cardiology",IF(TRIM(LOWER(F11833))="Cardiology","Cardiology",IF(TRIM(LOWER(F11833))="Peads","Pediatrics",IF(TRIM(LOWER(F11833))="Pediatrics","Pediatrics",IF(TRIM(LOWER(F11833))="orthopedics","Orthopedics",IF(TRIM(LOWER(F11833))="Neurology","Neurology",IF(TRIM(LOWER(F11833))="Oncology","Oncology")))))))))))</f>
        <v>Neurology</v>
      </c>
      <c r="P11833" s="3" t="str">
        <f t="shared" si="1104"/>
        <v>Self</v>
      </c>
      <c r="Q11833" s="5">
        <f t="shared" si="1105"/>
        <v>2</v>
      </c>
      <c r="R11833" s="1">
        <f t="shared" si="1106"/>
        <v>282639.23</v>
      </c>
      <c r="S11833" s="1">
        <f t="shared" si="1107"/>
        <v>0</v>
      </c>
      <c r="T11833" s="1" t="str">
        <f t="shared" si="1108"/>
        <v>18-35</v>
      </c>
      <c r="U11833" s="1" t="str">
        <f t="shared" si="1109"/>
        <v>No</v>
      </c>
    </row>
    <row r="11834" spans="1:21">
      <c r="A11834" s="1">
        <v>11833</v>
      </c>
      <c r="B11834" s="1">
        <v>8</v>
      </c>
      <c r="C11834" s="1" t="s">
        <v>27</v>
      </c>
      <c r="D11834" s="2">
        <v>45342</v>
      </c>
      <c r="E11834" s="2">
        <v>45351</v>
      </c>
      <c r="F11834" s="1" t="s">
        <v>21</v>
      </c>
      <c r="G11834" s="1" t="s">
        <v>36</v>
      </c>
      <c r="I11834" s="1">
        <v>245280.59</v>
      </c>
      <c r="J11834" s="1" t="s">
        <v>24</v>
      </c>
      <c r="K11834" s="1" t="s">
        <v>20</v>
      </c>
      <c r="N11834" s="3" t="str">
        <f>IF(LEFT(LOWER(C11834),1)="m","Male",IF(LEFT(LOWER(C11834),1)="f","Female","Unknown"))</f>
        <v>Male</v>
      </c>
      <c r="O11834" s="4" t="str">
        <f>IF(TRIM(LOWER(F11834))="neuro","Neurology",IF(TRIM(LOWER(F11834))="Neurology","Neurology",IF(TRIM(LOWER(F11834))="general ward","General",IF(TRIM(LOWER(F11834))="general","General",IF(TRIM(LOWER(F11834))="cardiology","Cardiology",IF(TRIM(LOWER(F11834))="Cardiology","Cardiology",IF(TRIM(LOWER(F11834))="Peads","Pediatrics",IF(TRIM(LOWER(F11834))="Pediatrics","Pediatrics",IF(TRIM(LOWER(F11834))="orthopedics","Orthopedics",IF(TRIM(LOWER(F11834))="Neurology","Neurology",IF(TRIM(LOWER(F11834))="Oncology","Oncology")))))))))))</f>
        <v>General</v>
      </c>
      <c r="P11834" s="3" t="str">
        <f t="shared" si="1104"/>
        <v>Government</v>
      </c>
      <c r="Q11834" s="5">
        <f t="shared" si="1105"/>
        <v>9</v>
      </c>
      <c r="R11834" s="1">
        <f t="shared" si="1106"/>
        <v>245280.59</v>
      </c>
      <c r="S11834" s="1">
        <f t="shared" si="1107"/>
        <v>0</v>
      </c>
      <c r="T11834" s="1" t="str">
        <f t="shared" si="1108"/>
        <v>0-17</v>
      </c>
      <c r="U11834" s="1" t="str">
        <f t="shared" si="1109"/>
        <v>No</v>
      </c>
    </row>
    <row r="11835" spans="1:21">
      <c r="A11835" s="1">
        <v>11834</v>
      </c>
      <c r="B11835" s="1">
        <v>4</v>
      </c>
      <c r="C11835" s="1" t="s">
        <v>27</v>
      </c>
      <c r="D11835" s="2">
        <v>44939</v>
      </c>
      <c r="E11835" s="2">
        <v>44952</v>
      </c>
      <c r="F11835" s="1" t="s">
        <v>19</v>
      </c>
      <c r="G11835" s="1" t="s">
        <v>31</v>
      </c>
      <c r="I11835" s="1">
        <v>173399.42</v>
      </c>
      <c r="K11835" s="1" t="s">
        <v>42</v>
      </c>
      <c r="N11835" s="3" t="str">
        <f>IF(LEFT(LOWER(C11835),1)="m","Male",IF(LEFT(LOWER(C11835),1)="f","Female","Unknown"))</f>
        <v>Male</v>
      </c>
      <c r="O11835" s="4" t="str">
        <f>IF(TRIM(LOWER(F11835))="neuro","Neurology",IF(TRIM(LOWER(F11835))="Neurology","Neurology",IF(TRIM(LOWER(F11835))="general ward","General",IF(TRIM(LOWER(F11835))="general","General",IF(TRIM(LOWER(F11835))="cardiology","Cardiology",IF(TRIM(LOWER(F11835))="Cardiology","Cardiology",IF(TRIM(LOWER(F11835))="Peads","Pediatrics",IF(TRIM(LOWER(F11835))="Pediatrics","Pediatrics",IF(TRIM(LOWER(F11835))="orthopedics","Orthopedics",IF(TRIM(LOWER(F11835))="Neurology","Neurology",IF(TRIM(LOWER(F11835))="Oncology","Oncology")))))))))))</f>
        <v>General</v>
      </c>
      <c r="P11835" s="3" t="str">
        <f t="shared" si="1104"/>
        <v>Private</v>
      </c>
      <c r="Q11835" s="5">
        <f t="shared" si="1105"/>
        <v>13</v>
      </c>
      <c r="R11835" s="1">
        <f t="shared" si="1106"/>
        <v>173399.42</v>
      </c>
      <c r="S11835" s="1">
        <f t="shared" si="1107"/>
        <v>0</v>
      </c>
      <c r="T11835" s="1" t="str">
        <f t="shared" si="1108"/>
        <v>0-17</v>
      </c>
      <c r="U11835" s="1" t="str">
        <f t="shared" si="1109"/>
        <v>Unknown</v>
      </c>
    </row>
    <row r="11836" spans="1:21">
      <c r="A11836" s="1">
        <v>11835</v>
      </c>
      <c r="B11836" s="1">
        <v>69</v>
      </c>
      <c r="C11836" s="1" t="s">
        <v>44</v>
      </c>
      <c r="D11836" s="2">
        <v>45263</v>
      </c>
      <c r="E11836" s="2">
        <v>45278</v>
      </c>
      <c r="F11836" s="1" t="s">
        <v>28</v>
      </c>
      <c r="G11836" s="1" t="s">
        <v>41</v>
      </c>
      <c r="H11836" s="1" t="s">
        <v>48</v>
      </c>
      <c r="I11836" s="1">
        <v>179295.17</v>
      </c>
      <c r="J11836" s="1" t="s">
        <v>38</v>
      </c>
      <c r="K11836" s="1" t="s">
        <v>25</v>
      </c>
      <c r="N11836" s="3" t="str">
        <f>IF(LEFT(LOWER(C11836),1)="m","Male",IF(LEFT(LOWER(C11836),1)="f","Female","Unknown"))</f>
        <v>Female</v>
      </c>
      <c r="O11836" s="4" t="str">
        <f>IF(TRIM(LOWER(F11836))="neuro","Neurology",IF(TRIM(LOWER(F11836))="Neurology","Neurology",IF(TRIM(LOWER(F11836))="general ward","General",IF(TRIM(LOWER(F11836))="general","General",IF(TRIM(LOWER(F11836))="cardiology","Cardiology",IF(TRIM(LOWER(F11836))="Cardiology","Cardiology",IF(TRIM(LOWER(F11836))="Peads","Pediatrics",IF(TRIM(LOWER(F11836))="Pediatrics","Pediatrics",IF(TRIM(LOWER(F11836))="orthopedics","Orthopedics",IF(TRIM(LOWER(F11836))="Neurology","Neurology",IF(TRIM(LOWER(F11836))="Oncology","Oncology")))))))))))</f>
        <v>Orthopedics</v>
      </c>
      <c r="P11836" s="3" t="str">
        <f t="shared" si="1104"/>
        <v>Unknown</v>
      </c>
      <c r="Q11836" s="5">
        <f t="shared" si="1105"/>
        <v>15</v>
      </c>
      <c r="R11836" s="1">
        <f t="shared" si="1106"/>
        <v>179295.17</v>
      </c>
      <c r="S11836" s="1">
        <f t="shared" si="1107"/>
        <v>1</v>
      </c>
      <c r="T11836" s="1" t="str">
        <f t="shared" si="1108"/>
        <v>66+</v>
      </c>
      <c r="U11836" s="1" t="str">
        <f t="shared" si="1109"/>
        <v>No</v>
      </c>
    </row>
    <row r="11837" spans="1:21">
      <c r="A11837" s="1">
        <v>11836</v>
      </c>
      <c r="B11837" s="1">
        <v>52</v>
      </c>
      <c r="C11837" s="1" t="s">
        <v>27</v>
      </c>
      <c r="D11837" s="2">
        <v>45363</v>
      </c>
      <c r="E11837" s="2">
        <v>45367</v>
      </c>
      <c r="F11837" s="1" t="s">
        <v>45</v>
      </c>
      <c r="G11837" s="1" t="s">
        <v>36</v>
      </c>
      <c r="H11837" s="1" t="s">
        <v>32</v>
      </c>
      <c r="I11837" s="1">
        <v>323699.77</v>
      </c>
      <c r="K11837" s="1" t="s">
        <v>20</v>
      </c>
      <c r="N11837" s="3" t="str">
        <f>IF(LEFT(LOWER(C11837),1)="m","Male",IF(LEFT(LOWER(C11837),1)="f","Female","Unknown"))</f>
        <v>Male</v>
      </c>
      <c r="O11837" s="4" t="str">
        <f>IF(TRIM(LOWER(F11837))="neuro","Neurology",IF(TRIM(LOWER(F11837))="Neurology","Neurology",IF(TRIM(LOWER(F11837))="general ward","General",IF(TRIM(LOWER(F11837))="general","General",IF(TRIM(LOWER(F11837))="cardiology","Cardiology",IF(TRIM(LOWER(F11837))="Cardiology","Cardiology",IF(TRIM(LOWER(F11837))="Peads","Pediatrics",IF(TRIM(LOWER(F11837))="Pediatrics","Pediatrics",IF(TRIM(LOWER(F11837))="orthopedics","Orthopedics",IF(TRIM(LOWER(F11837))="Neurology","Neurology",IF(TRIM(LOWER(F11837))="Oncology","Oncology")))))))))))</f>
        <v>Neurology</v>
      </c>
      <c r="P11837" s="3" t="str">
        <f t="shared" si="1104"/>
        <v>Government</v>
      </c>
      <c r="Q11837" s="5">
        <f t="shared" si="1105"/>
        <v>4</v>
      </c>
      <c r="R11837" s="1">
        <f t="shared" si="1106"/>
        <v>323699.77</v>
      </c>
      <c r="S11837" s="1">
        <f t="shared" si="1107"/>
        <v>0</v>
      </c>
      <c r="T11837" s="1" t="str">
        <f t="shared" si="1108"/>
        <v>51-65</v>
      </c>
      <c r="U11837" s="1" t="str">
        <f t="shared" si="1109"/>
        <v>Unknown</v>
      </c>
    </row>
    <row r="11838" spans="1:21">
      <c r="A11838" s="1">
        <v>11837</v>
      </c>
      <c r="B11838" s="1">
        <v>7</v>
      </c>
      <c r="C11838" s="1" t="s">
        <v>44</v>
      </c>
      <c r="D11838" s="2">
        <v>44953</v>
      </c>
      <c r="E11838" s="2">
        <v>44966</v>
      </c>
      <c r="F11838" s="1" t="s">
        <v>19</v>
      </c>
      <c r="G11838" s="1" t="s">
        <v>14</v>
      </c>
      <c r="H11838" s="1" t="s">
        <v>48</v>
      </c>
      <c r="I11838" s="1">
        <v>159435.26</v>
      </c>
      <c r="J11838" s="1" t="s">
        <v>25</v>
      </c>
      <c r="K11838" s="1" t="s">
        <v>38</v>
      </c>
      <c r="N11838" s="3" t="str">
        <f>IF(LEFT(LOWER(C11838),1)="m","Male",IF(LEFT(LOWER(C11838),1)="f","Female","Unknown"))</f>
        <v>Female</v>
      </c>
      <c r="O11838" s="4" t="str">
        <f>IF(TRIM(LOWER(F11838))="neuro","Neurology",IF(TRIM(LOWER(F11838))="Neurology","Neurology",IF(TRIM(LOWER(F11838))="general ward","General",IF(TRIM(LOWER(F11838))="general","General",IF(TRIM(LOWER(F11838))="cardiology","Cardiology",IF(TRIM(LOWER(F11838))="Cardiology","Cardiology",IF(TRIM(LOWER(F11838))="Peads","Pediatrics",IF(TRIM(LOWER(F11838))="Pediatrics","Pediatrics",IF(TRIM(LOWER(F11838))="orthopedics","Orthopedics",IF(TRIM(LOWER(F11838))="Neurology","Neurology",IF(TRIM(LOWER(F11838))="Oncology","Oncology")))))))))))</f>
        <v>General</v>
      </c>
      <c r="P11838" s="3" t="str">
        <f t="shared" si="1104"/>
        <v>Private</v>
      </c>
      <c r="Q11838" s="5">
        <f t="shared" si="1105"/>
        <v>13</v>
      </c>
      <c r="R11838" s="1">
        <f t="shared" si="1106"/>
        <v>159435.26</v>
      </c>
      <c r="S11838" s="1">
        <f t="shared" si="1107"/>
        <v>0</v>
      </c>
      <c r="T11838" s="1" t="str">
        <f t="shared" si="1108"/>
        <v>0-17</v>
      </c>
      <c r="U11838" s="1" t="str">
        <f t="shared" si="1109"/>
        <v>Yes</v>
      </c>
    </row>
    <row r="11839" spans="1:21">
      <c r="A11839" s="1">
        <v>11838</v>
      </c>
      <c r="B11839" s="1">
        <v>32</v>
      </c>
      <c r="C11839" s="1" t="s">
        <v>29</v>
      </c>
      <c r="D11839" s="2">
        <v>45619</v>
      </c>
      <c r="E11839" s="2">
        <v>45629</v>
      </c>
      <c r="F11839" s="1" t="s">
        <v>19</v>
      </c>
      <c r="G11839" s="1" t="s">
        <v>33</v>
      </c>
      <c r="H11839" s="1" t="s">
        <v>23</v>
      </c>
      <c r="I11839" s="1">
        <v>23299.1</v>
      </c>
      <c r="J11839" s="1" t="s">
        <v>16</v>
      </c>
      <c r="K11839" s="1" t="s">
        <v>25</v>
      </c>
      <c r="N11839" s="3" t="str">
        <f>IF(LEFT(LOWER(C11839),1)="m","Male",IF(LEFT(LOWER(C11839),1)="f","Female","Unknown"))</f>
        <v>Female</v>
      </c>
      <c r="O11839" s="4" t="str">
        <f>IF(TRIM(LOWER(F11839))="neuro","Neurology",IF(TRIM(LOWER(F11839))="Neurology","Neurology",IF(TRIM(LOWER(F11839))="general ward","General",IF(TRIM(LOWER(F11839))="general","General",IF(TRIM(LOWER(F11839))="cardiology","Cardiology",IF(TRIM(LOWER(F11839))="Cardiology","Cardiology",IF(TRIM(LOWER(F11839))="Peads","Pediatrics",IF(TRIM(LOWER(F11839))="Pediatrics","Pediatrics",IF(TRIM(LOWER(F11839))="orthopedics","Orthopedics",IF(TRIM(LOWER(F11839))="Neurology","Neurology",IF(TRIM(LOWER(F11839))="Oncology","Oncology")))))))))))</f>
        <v>General</v>
      </c>
      <c r="P11839" s="3" t="str">
        <f t="shared" si="1104"/>
        <v>Self</v>
      </c>
      <c r="Q11839" s="5">
        <f t="shared" si="1105"/>
        <v>10</v>
      </c>
      <c r="R11839" s="1">
        <f t="shared" si="1106"/>
        <v>23299.1</v>
      </c>
      <c r="S11839" s="1">
        <f t="shared" si="1107"/>
        <v>1</v>
      </c>
      <c r="T11839" s="1" t="str">
        <f t="shared" si="1108"/>
        <v>18-35</v>
      </c>
      <c r="U11839" s="1" t="str">
        <f t="shared" si="1109"/>
        <v>Yes</v>
      </c>
    </row>
    <row r="11840" spans="1:21">
      <c r="A11840" s="1">
        <v>11839</v>
      </c>
      <c r="B11840" s="1">
        <v>72</v>
      </c>
      <c r="C11840" s="1" t="s">
        <v>34</v>
      </c>
      <c r="D11840" s="2">
        <v>45272</v>
      </c>
      <c r="E11840" s="2">
        <v>45282</v>
      </c>
      <c r="F11840" s="1" t="s">
        <v>30</v>
      </c>
      <c r="G11840" s="1" t="s">
        <v>33</v>
      </c>
      <c r="I11840" s="1">
        <v>87890.06</v>
      </c>
      <c r="J11840" s="1" t="s">
        <v>25</v>
      </c>
      <c r="K11840" s="1" t="s">
        <v>17</v>
      </c>
      <c r="N11840" s="3" t="str">
        <f>IF(LEFT(LOWER(C11840),1)="m","Male",IF(LEFT(LOWER(C11840),1)="f","Female","Unknown"))</f>
        <v>Male</v>
      </c>
      <c r="O11840" s="4" t="str">
        <f>IF(TRIM(LOWER(F11840))="neuro","Neurology",IF(TRIM(LOWER(F11840))="Neurology","Neurology",IF(TRIM(LOWER(F11840))="general ward","General",IF(TRIM(LOWER(F11840))="general","General",IF(TRIM(LOWER(F11840))="cardiology","Cardiology",IF(TRIM(LOWER(F11840))="Cardiology","Cardiology",IF(TRIM(LOWER(F11840))="Peads","Pediatrics",IF(TRIM(LOWER(F11840))="Pediatrics","Pediatrics",IF(TRIM(LOWER(F11840))="orthopedics","Orthopedics",IF(TRIM(LOWER(F11840))="Neurology","Neurology",IF(TRIM(LOWER(F11840))="Oncology","Oncology")))))))))))</f>
        <v>Pediatrics</v>
      </c>
      <c r="P11840" s="3" t="str">
        <f t="shared" si="1104"/>
        <v>Self</v>
      </c>
      <c r="Q11840" s="5">
        <f t="shared" si="1105"/>
        <v>10</v>
      </c>
      <c r="R11840" s="1">
        <f t="shared" si="1106"/>
        <v>87890.06</v>
      </c>
      <c r="S11840" s="1">
        <f t="shared" si="1107"/>
        <v>1</v>
      </c>
      <c r="T11840" s="1" t="str">
        <f t="shared" si="1108"/>
        <v>66+</v>
      </c>
      <c r="U11840" s="1" t="str">
        <f t="shared" si="1109"/>
        <v>Yes</v>
      </c>
    </row>
    <row r="11841" spans="1:21">
      <c r="A11841" s="1">
        <v>11840</v>
      </c>
      <c r="B11841" s="1">
        <v>26</v>
      </c>
      <c r="C11841" s="1" t="s">
        <v>18</v>
      </c>
      <c r="D11841" s="2">
        <v>45131</v>
      </c>
      <c r="E11841" s="2">
        <v>45136</v>
      </c>
      <c r="F11841" s="1" t="s">
        <v>13</v>
      </c>
      <c r="G11841" s="1" t="s">
        <v>36</v>
      </c>
      <c r="H11841" s="1" t="s">
        <v>37</v>
      </c>
      <c r="I11841" s="1">
        <v>199845.33</v>
      </c>
      <c r="J11841" s="1" t="s">
        <v>25</v>
      </c>
      <c r="K11841" s="1" t="s">
        <v>42</v>
      </c>
      <c r="N11841" s="3" t="str">
        <f>IF(LEFT(LOWER(C11841),1)="m","Male",IF(LEFT(LOWER(C11841),1)="f","Female","Unknown"))</f>
        <v>Male</v>
      </c>
      <c r="O11841" s="4" t="str">
        <f>IF(TRIM(LOWER(F11841))="neuro","Neurology",IF(TRIM(LOWER(F11841))="Neurology","Neurology",IF(TRIM(LOWER(F11841))="general ward","General",IF(TRIM(LOWER(F11841))="general","General",IF(TRIM(LOWER(F11841))="cardiology","Cardiology",IF(TRIM(LOWER(F11841))="Cardiology","Cardiology",IF(TRIM(LOWER(F11841))="Peads","Pediatrics",IF(TRIM(LOWER(F11841))="Pediatrics","Pediatrics",IF(TRIM(LOWER(F11841))="orthopedics","Orthopedics",IF(TRIM(LOWER(F11841))="Neurology","Neurology",IF(TRIM(LOWER(F11841))="Oncology","Oncology")))))))))))</f>
        <v>Neurology</v>
      </c>
      <c r="P11841" s="3" t="str">
        <f t="shared" si="1104"/>
        <v>Government</v>
      </c>
      <c r="Q11841" s="5">
        <f t="shared" si="1105"/>
        <v>5</v>
      </c>
      <c r="R11841" s="1">
        <f t="shared" si="1106"/>
        <v>199845.33</v>
      </c>
      <c r="S11841" s="1">
        <f t="shared" si="1107"/>
        <v>0</v>
      </c>
      <c r="T11841" s="1" t="str">
        <f t="shared" si="1108"/>
        <v>18-35</v>
      </c>
      <c r="U11841" s="1" t="str">
        <f t="shared" si="1109"/>
        <v>Yes</v>
      </c>
    </row>
    <row r="11842" spans="1:21">
      <c r="A11842" s="1">
        <v>11841</v>
      </c>
      <c r="B11842" s="1">
        <v>88</v>
      </c>
      <c r="C11842" s="1" t="s">
        <v>26</v>
      </c>
      <c r="D11842" s="2">
        <v>45525</v>
      </c>
      <c r="E11842" s="2">
        <v>45543</v>
      </c>
      <c r="F11842" s="1" t="s">
        <v>43</v>
      </c>
      <c r="G11842" s="1" t="s">
        <v>31</v>
      </c>
      <c r="H11842" s="1" t="s">
        <v>15</v>
      </c>
      <c r="I11842" s="1">
        <v>326451.89</v>
      </c>
      <c r="J11842" s="1" t="s">
        <v>25</v>
      </c>
      <c r="K11842" s="1" t="s">
        <v>20</v>
      </c>
      <c r="N11842" s="3" t="str">
        <f>IF(LEFT(LOWER(C11842),1)="m","Male",IF(LEFT(LOWER(C11842),1)="f","Female","Unknown"))</f>
        <v>Female</v>
      </c>
      <c r="O11842" s="4" t="str">
        <f>IF(TRIM(LOWER(F11842))="neuro","Neurology",IF(TRIM(LOWER(F11842))="Neurology","Neurology",IF(TRIM(LOWER(F11842))="general ward","General",IF(TRIM(LOWER(F11842))="general","General",IF(TRIM(LOWER(F11842))="cardiology","Cardiology",IF(TRIM(LOWER(F11842))="Cardiology","Cardiology",IF(TRIM(LOWER(F11842))="Peads","Pediatrics",IF(TRIM(LOWER(F11842))="Pediatrics","Pediatrics",IF(TRIM(LOWER(F11842))="orthopedics","Orthopedics",IF(TRIM(LOWER(F11842))="Neurology","Neurology",IF(TRIM(LOWER(F11842))="Oncology","Oncology")))))))))))</f>
        <v>Orthopedics</v>
      </c>
      <c r="P11842" s="3" t="str">
        <f t="shared" si="1104"/>
        <v>Private</v>
      </c>
      <c r="Q11842" s="5">
        <f t="shared" si="1105"/>
        <v>18</v>
      </c>
      <c r="R11842" s="1">
        <f t="shared" si="1106"/>
        <v>326451.89</v>
      </c>
      <c r="S11842" s="1">
        <f t="shared" si="1107"/>
        <v>0</v>
      </c>
      <c r="T11842" s="1" t="str">
        <f t="shared" si="1108"/>
        <v>66+</v>
      </c>
      <c r="U11842" s="1" t="str">
        <f t="shared" si="1109"/>
        <v>Yes</v>
      </c>
    </row>
    <row r="11843" spans="1:21">
      <c r="A11843" s="1">
        <v>11842</v>
      </c>
      <c r="C11843" s="1" t="s">
        <v>34</v>
      </c>
      <c r="D11843" s="2">
        <v>45478</v>
      </c>
      <c r="E11843" s="2">
        <v>45498</v>
      </c>
      <c r="F11843" s="1" t="s">
        <v>45</v>
      </c>
      <c r="G11843" s="1" t="s">
        <v>31</v>
      </c>
      <c r="H11843" s="1" t="s">
        <v>48</v>
      </c>
      <c r="I11843" s="1">
        <v>70149.81</v>
      </c>
      <c r="J11843" s="1" t="s">
        <v>38</v>
      </c>
      <c r="K11843" s="1" t="s">
        <v>42</v>
      </c>
      <c r="N11843" s="3" t="str">
        <f>IF(LEFT(LOWER(C11843),1)="m","Male",IF(LEFT(LOWER(C11843),1)="f","Female","Unknown"))</f>
        <v>Male</v>
      </c>
      <c r="O11843" s="4" t="str">
        <f>IF(TRIM(LOWER(F11843))="neuro","Neurology",IF(TRIM(LOWER(F11843))="Neurology","Neurology",IF(TRIM(LOWER(F11843))="general ward","General",IF(TRIM(LOWER(F11843))="general","General",IF(TRIM(LOWER(F11843))="cardiology","Cardiology",IF(TRIM(LOWER(F11843))="Cardiology","Cardiology",IF(TRIM(LOWER(F11843))="Peads","Pediatrics",IF(TRIM(LOWER(F11843))="Pediatrics","Pediatrics",IF(TRIM(LOWER(F11843))="orthopedics","Orthopedics",IF(TRIM(LOWER(F11843))="Neurology","Neurology",IF(TRIM(LOWER(F11843))="Oncology","Oncology")))))))))))</f>
        <v>Neurology</v>
      </c>
      <c r="P11843" s="3" t="str">
        <f t="shared" ref="P11843:P11906" si="1110">IF(LOWER(G11843)="private","Private",
IF(LOWER(G11843)="govt","Government",
IF(LOWER(G11843)="government","Government",
IF(LOWER(G11843)="self","Self","Unknown"))))</f>
        <v>Private</v>
      </c>
      <c r="Q11843" s="5">
        <f t="shared" ref="Q11843:Q11906" si="1111">IF(E11843&lt;D11843,"",E11843-D11843)</f>
        <v>20</v>
      </c>
      <c r="R11843" s="1">
        <f t="shared" ref="R11843:R11906" si="1112">IF(I11843&lt;0,"",I11843)</f>
        <v>70149.81</v>
      </c>
      <c r="S11843" s="1">
        <f t="shared" ref="S11843:S11906" si="1113">IF(OR(K11843="Yes",K11843="YES",K11843="Y"),1,0)</f>
        <v>0</v>
      </c>
      <c r="T11843" s="1" t="str">
        <f t="shared" ref="T11843:T11906" si="1114">IF(B11843&lt;18,"0-17",                                                  IF(B11843&lt;36,"18-35",
IF(B11843&lt;51,"36-50",
IF(B11843&lt;66,"51-65","66+"))))</f>
        <v>0-17</v>
      </c>
      <c r="U11843" s="1" t="str">
        <f t="shared" ref="U11843:U11906" si="1115">IF(OR(TRIM(UPPER(J11843))="YES",TRIM(UPPER(J11843))="Y"),"Yes",
IF(OR(TRIM(UPPER(J11843))="NO",TRIM(UPPER(J11843))="N"),"No","Unknown"))</f>
        <v>No</v>
      </c>
    </row>
    <row r="11844" spans="1:21">
      <c r="A11844" s="1">
        <v>11843</v>
      </c>
      <c r="B11844" s="1">
        <v>63</v>
      </c>
      <c r="C11844" s="1" t="s">
        <v>26</v>
      </c>
      <c r="D11844" s="2">
        <v>45243</v>
      </c>
      <c r="E11844" s="2">
        <v>45245</v>
      </c>
      <c r="F11844" s="1" t="s">
        <v>50</v>
      </c>
      <c r="G11844" s="1" t="s">
        <v>31</v>
      </c>
      <c r="H11844" s="1" t="s">
        <v>37</v>
      </c>
      <c r="I11844" s="1">
        <v>273373.96999999997</v>
      </c>
      <c r="J11844" s="1" t="s">
        <v>16</v>
      </c>
      <c r="K11844" s="1" t="s">
        <v>17</v>
      </c>
      <c r="N11844" s="3" t="str">
        <f>IF(LEFT(LOWER(C11844),1)="m","Male",IF(LEFT(LOWER(C11844),1)="f","Female","Unknown"))</f>
        <v>Female</v>
      </c>
      <c r="O11844" s="4" t="str">
        <f>IF(TRIM(LOWER(F11844))="neuro","Neurology",IF(TRIM(LOWER(F11844))="Neurology","Neurology",IF(TRIM(LOWER(F11844))="general ward","General",IF(TRIM(LOWER(F11844))="general","General",IF(TRIM(LOWER(F11844))="cardiology","Cardiology",IF(TRIM(LOWER(F11844))="Cardiology","Cardiology",IF(TRIM(LOWER(F11844))="Peads","Pediatrics",IF(TRIM(LOWER(F11844))="Pediatrics","Pediatrics",IF(TRIM(LOWER(F11844))="orthopedics","Orthopedics",IF(TRIM(LOWER(F11844))="Neurology","Neurology",IF(TRIM(LOWER(F11844))="Oncology","Oncology")))))))))))</f>
        <v>Cardiology</v>
      </c>
      <c r="P11844" s="3" t="str">
        <f t="shared" si="1110"/>
        <v>Private</v>
      </c>
      <c r="Q11844" s="5">
        <f t="shared" si="1111"/>
        <v>2</v>
      </c>
      <c r="R11844" s="1">
        <f t="shared" si="1112"/>
        <v>273373.96999999997</v>
      </c>
      <c r="S11844" s="1">
        <f t="shared" si="1113"/>
        <v>1</v>
      </c>
      <c r="T11844" s="1" t="str">
        <f t="shared" si="1114"/>
        <v>51-65</v>
      </c>
      <c r="U11844" s="1" t="str">
        <f t="shared" si="1115"/>
        <v>Yes</v>
      </c>
    </row>
    <row r="11845" spans="1:21">
      <c r="A11845" s="1">
        <v>11844</v>
      </c>
      <c r="B11845" s="1">
        <v>33</v>
      </c>
      <c r="C11845" s="1" t="s">
        <v>18</v>
      </c>
      <c r="D11845" s="2">
        <v>45140</v>
      </c>
      <c r="E11845" s="2">
        <v>45148</v>
      </c>
      <c r="F11845" s="1" t="s">
        <v>40</v>
      </c>
      <c r="G11845" s="1" t="s">
        <v>33</v>
      </c>
      <c r="H11845" s="1" t="s">
        <v>47</v>
      </c>
      <c r="I11845" s="1">
        <v>317823.25</v>
      </c>
      <c r="J11845" s="1" t="s">
        <v>42</v>
      </c>
      <c r="K11845" s="1" t="s">
        <v>20</v>
      </c>
      <c r="N11845" s="3" t="str">
        <f>IF(LEFT(LOWER(C11845),1)="m","Male",IF(LEFT(LOWER(C11845),1)="f","Female","Unknown"))</f>
        <v>Male</v>
      </c>
      <c r="O11845" s="4" t="str">
        <f>IF(TRIM(LOWER(F11845))="neuro","Neurology",IF(TRIM(LOWER(F11845))="Neurology","Neurology",IF(TRIM(LOWER(F11845))="general ward","General",IF(TRIM(LOWER(F11845))="general","General",IF(TRIM(LOWER(F11845))="cardiology","Cardiology",IF(TRIM(LOWER(F11845))="Cardiology","Cardiology",IF(TRIM(LOWER(F11845))="Peads","Pediatrics",IF(TRIM(LOWER(F11845))="Pediatrics","Pediatrics",IF(TRIM(LOWER(F11845))="orthopedics","Orthopedics",IF(TRIM(LOWER(F11845))="Neurology","Neurology",IF(TRIM(LOWER(F11845))="Oncology","Oncology")))))))))))</f>
        <v>Pediatrics</v>
      </c>
      <c r="P11845" s="3" t="str">
        <f t="shared" si="1110"/>
        <v>Self</v>
      </c>
      <c r="Q11845" s="5">
        <f t="shared" si="1111"/>
        <v>8</v>
      </c>
      <c r="R11845" s="1">
        <f t="shared" si="1112"/>
        <v>317823.25</v>
      </c>
      <c r="S11845" s="1">
        <f t="shared" si="1113"/>
        <v>0</v>
      </c>
      <c r="T11845" s="1" t="str">
        <f t="shared" si="1114"/>
        <v>18-35</v>
      </c>
      <c r="U11845" s="1" t="str">
        <f t="shared" si="1115"/>
        <v>No</v>
      </c>
    </row>
    <row r="11846" spans="1:21">
      <c r="A11846" s="1">
        <v>11845</v>
      </c>
      <c r="B11846" s="1">
        <v>93</v>
      </c>
      <c r="C11846" s="1" t="s">
        <v>18</v>
      </c>
      <c r="D11846" s="2">
        <v>45418</v>
      </c>
      <c r="E11846" s="2">
        <v>45429</v>
      </c>
      <c r="F11846" s="1" t="s">
        <v>49</v>
      </c>
      <c r="G11846" s="1" t="s">
        <v>22</v>
      </c>
      <c r="H11846" s="1" t="s">
        <v>37</v>
      </c>
      <c r="I11846" s="1">
        <v>66236.490000000005</v>
      </c>
      <c r="J11846" s="1" t="s">
        <v>17</v>
      </c>
      <c r="K11846" s="1" t="s">
        <v>17</v>
      </c>
      <c r="N11846" s="3" t="str">
        <f>IF(LEFT(LOWER(C11846),1)="m","Male",IF(LEFT(LOWER(C11846),1)="f","Female","Unknown"))</f>
        <v>Male</v>
      </c>
      <c r="O11846" s="4" t="str">
        <f>IF(TRIM(LOWER(F11846))="neuro","Neurology",IF(TRIM(LOWER(F11846))="Neurology","Neurology",IF(TRIM(LOWER(F11846))="general ward","General",IF(TRIM(LOWER(F11846))="general","General",IF(TRIM(LOWER(F11846))="cardiology","Cardiology",IF(TRIM(LOWER(F11846))="Cardiology","Cardiology",IF(TRIM(LOWER(F11846))="Peads","Pediatrics",IF(TRIM(LOWER(F11846))="Pediatrics","Pediatrics",IF(TRIM(LOWER(F11846))="orthopedics","Orthopedics",IF(TRIM(LOWER(F11846))="Neurology","Neurology",IF(TRIM(LOWER(F11846))="Oncology","Oncology")))))))))))</f>
        <v>Oncology</v>
      </c>
      <c r="P11846" s="3" t="str">
        <f t="shared" si="1110"/>
        <v>Government</v>
      </c>
      <c r="Q11846" s="5">
        <f t="shared" si="1111"/>
        <v>11</v>
      </c>
      <c r="R11846" s="1">
        <f t="shared" si="1112"/>
        <v>66236.490000000005</v>
      </c>
      <c r="S11846" s="1">
        <f t="shared" si="1113"/>
        <v>1</v>
      </c>
      <c r="T11846" s="1" t="str">
        <f t="shared" si="1114"/>
        <v>66+</v>
      </c>
      <c r="U11846" s="1" t="str">
        <f t="shared" si="1115"/>
        <v>Yes</v>
      </c>
    </row>
    <row r="11847" spans="1:21">
      <c r="A11847" s="1">
        <v>11846</v>
      </c>
      <c r="B11847" s="1">
        <v>21</v>
      </c>
      <c r="C11847" s="1" t="s">
        <v>44</v>
      </c>
      <c r="D11847" s="2">
        <v>45587</v>
      </c>
      <c r="E11847" s="2">
        <v>45595</v>
      </c>
      <c r="F11847" s="1" t="s">
        <v>40</v>
      </c>
      <c r="G11847" s="1" t="s">
        <v>31</v>
      </c>
      <c r="H11847" s="1" t="s">
        <v>48</v>
      </c>
      <c r="I11847" s="1">
        <v>270491.12</v>
      </c>
      <c r="J11847" s="1" t="s">
        <v>16</v>
      </c>
      <c r="K11847" s="1" t="s">
        <v>17</v>
      </c>
      <c r="N11847" s="3" t="str">
        <f>IF(LEFT(LOWER(C11847),1)="m","Male",IF(LEFT(LOWER(C11847),1)="f","Female","Unknown"))</f>
        <v>Female</v>
      </c>
      <c r="O11847" s="4" t="str">
        <f>IF(TRIM(LOWER(F11847))="neuro","Neurology",IF(TRIM(LOWER(F11847))="Neurology","Neurology",IF(TRIM(LOWER(F11847))="general ward","General",IF(TRIM(LOWER(F11847))="general","General",IF(TRIM(LOWER(F11847))="cardiology","Cardiology",IF(TRIM(LOWER(F11847))="Cardiology","Cardiology",IF(TRIM(LOWER(F11847))="Peads","Pediatrics",IF(TRIM(LOWER(F11847))="Pediatrics","Pediatrics",IF(TRIM(LOWER(F11847))="orthopedics","Orthopedics",IF(TRIM(LOWER(F11847))="Neurology","Neurology",IF(TRIM(LOWER(F11847))="Oncology","Oncology")))))))))))</f>
        <v>Pediatrics</v>
      </c>
      <c r="P11847" s="3" t="str">
        <f t="shared" si="1110"/>
        <v>Private</v>
      </c>
      <c r="Q11847" s="5">
        <f t="shared" si="1111"/>
        <v>8</v>
      </c>
      <c r="R11847" s="1">
        <f t="shared" si="1112"/>
        <v>270491.12</v>
      </c>
      <c r="S11847" s="1">
        <f t="shared" si="1113"/>
        <v>1</v>
      </c>
      <c r="T11847" s="1" t="str">
        <f t="shared" si="1114"/>
        <v>18-35</v>
      </c>
      <c r="U11847" s="1" t="str">
        <f t="shared" si="1115"/>
        <v>Yes</v>
      </c>
    </row>
    <row r="11848" spans="1:21">
      <c r="A11848" s="1">
        <v>11847</v>
      </c>
      <c r="B11848" s="1">
        <v>61</v>
      </c>
      <c r="C11848" s="1" t="s">
        <v>18</v>
      </c>
      <c r="D11848" s="2">
        <v>45603</v>
      </c>
      <c r="E11848" s="2">
        <v>45612</v>
      </c>
      <c r="F11848" s="1" t="s">
        <v>43</v>
      </c>
      <c r="G11848" s="1" t="s">
        <v>41</v>
      </c>
      <c r="H11848" s="1" t="s">
        <v>47</v>
      </c>
      <c r="I11848" s="1">
        <v>194853.52</v>
      </c>
      <c r="J11848" s="1" t="s">
        <v>25</v>
      </c>
      <c r="K11848" s="1" t="s">
        <v>38</v>
      </c>
      <c r="N11848" s="3" t="str">
        <f>IF(LEFT(LOWER(C11848),1)="m","Male",IF(LEFT(LOWER(C11848),1)="f","Female","Unknown"))</f>
        <v>Male</v>
      </c>
      <c r="O11848" s="4" t="str">
        <f>IF(TRIM(LOWER(F11848))="neuro","Neurology",IF(TRIM(LOWER(F11848))="Neurology","Neurology",IF(TRIM(LOWER(F11848))="general ward","General",IF(TRIM(LOWER(F11848))="general","General",IF(TRIM(LOWER(F11848))="cardiology","Cardiology",IF(TRIM(LOWER(F11848))="Cardiology","Cardiology",IF(TRIM(LOWER(F11848))="Peads","Pediatrics",IF(TRIM(LOWER(F11848))="Pediatrics","Pediatrics",IF(TRIM(LOWER(F11848))="orthopedics","Orthopedics",IF(TRIM(LOWER(F11848))="Neurology","Neurology",IF(TRIM(LOWER(F11848))="Oncology","Oncology")))))))))))</f>
        <v>Orthopedics</v>
      </c>
      <c r="P11848" s="3" t="str">
        <f t="shared" si="1110"/>
        <v>Unknown</v>
      </c>
      <c r="Q11848" s="5">
        <f t="shared" si="1111"/>
        <v>9</v>
      </c>
      <c r="R11848" s="1">
        <f t="shared" si="1112"/>
        <v>194853.52</v>
      </c>
      <c r="S11848" s="1">
        <f t="shared" si="1113"/>
        <v>0</v>
      </c>
      <c r="T11848" s="1" t="str">
        <f t="shared" si="1114"/>
        <v>51-65</v>
      </c>
      <c r="U11848" s="1" t="str">
        <f t="shared" si="1115"/>
        <v>Yes</v>
      </c>
    </row>
    <row r="11849" spans="1:21">
      <c r="A11849" s="1">
        <v>11848</v>
      </c>
      <c r="B11849" s="1">
        <v>76</v>
      </c>
      <c r="C11849" s="1" t="s">
        <v>18</v>
      </c>
      <c r="D11849" s="2">
        <v>45545</v>
      </c>
      <c r="E11849" s="2">
        <v>45560</v>
      </c>
      <c r="F11849" s="1" t="s">
        <v>13</v>
      </c>
      <c r="G11849" s="1" t="s">
        <v>22</v>
      </c>
      <c r="H11849" s="1" t="s">
        <v>37</v>
      </c>
      <c r="I11849" s="1">
        <v>239257.08</v>
      </c>
      <c r="K11849" s="1" t="s">
        <v>38</v>
      </c>
      <c r="N11849" s="3" t="str">
        <f>IF(LEFT(LOWER(C11849),1)="m","Male",IF(LEFT(LOWER(C11849),1)="f","Female","Unknown"))</f>
        <v>Male</v>
      </c>
      <c r="O11849" s="4" t="str">
        <f>IF(TRIM(LOWER(F11849))="neuro","Neurology",IF(TRIM(LOWER(F11849))="Neurology","Neurology",IF(TRIM(LOWER(F11849))="general ward","General",IF(TRIM(LOWER(F11849))="general","General",IF(TRIM(LOWER(F11849))="cardiology","Cardiology",IF(TRIM(LOWER(F11849))="Cardiology","Cardiology",IF(TRIM(LOWER(F11849))="Peads","Pediatrics",IF(TRIM(LOWER(F11849))="Pediatrics","Pediatrics",IF(TRIM(LOWER(F11849))="orthopedics","Orthopedics",IF(TRIM(LOWER(F11849))="Neurology","Neurology",IF(TRIM(LOWER(F11849))="Oncology","Oncology")))))))))))</f>
        <v>Neurology</v>
      </c>
      <c r="P11849" s="3" t="str">
        <f t="shared" si="1110"/>
        <v>Government</v>
      </c>
      <c r="Q11849" s="5">
        <f t="shared" si="1111"/>
        <v>15</v>
      </c>
      <c r="R11849" s="1">
        <f t="shared" si="1112"/>
        <v>239257.08</v>
      </c>
      <c r="S11849" s="1">
        <f t="shared" si="1113"/>
        <v>0</v>
      </c>
      <c r="T11849" s="1" t="str">
        <f t="shared" si="1114"/>
        <v>66+</v>
      </c>
      <c r="U11849" s="1" t="str">
        <f t="shared" si="1115"/>
        <v>Unknown</v>
      </c>
    </row>
    <row r="11850" spans="1:21">
      <c r="A11850" s="1">
        <v>11849</v>
      </c>
      <c r="B11850" s="1">
        <v>47</v>
      </c>
      <c r="C11850" s="1" t="s">
        <v>18</v>
      </c>
      <c r="D11850" s="2">
        <v>44947</v>
      </c>
      <c r="E11850" s="2">
        <v>44964</v>
      </c>
      <c r="F11850" s="1" t="s">
        <v>52</v>
      </c>
      <c r="G11850" s="1" t="s">
        <v>14</v>
      </c>
      <c r="I11850" s="1">
        <v>250532.07</v>
      </c>
      <c r="J11850" s="1" t="s">
        <v>25</v>
      </c>
      <c r="K11850" s="1" t="s">
        <v>38</v>
      </c>
      <c r="N11850" s="3" t="str">
        <f>IF(LEFT(LOWER(C11850),1)="m","Male",IF(LEFT(LOWER(C11850),1)="f","Female","Unknown"))</f>
        <v>Male</v>
      </c>
      <c r="O11850" s="4" t="str">
        <f>IF(TRIM(LOWER(F11850))="neuro","Neurology",IF(TRIM(LOWER(F11850))="Neurology","Neurology",IF(TRIM(LOWER(F11850))="general ward","General",IF(TRIM(LOWER(F11850))="general","General",IF(TRIM(LOWER(F11850))="cardiology","Cardiology",IF(TRIM(LOWER(F11850))="Cardiology","Cardiology",IF(TRIM(LOWER(F11850))="Peads","Pediatrics",IF(TRIM(LOWER(F11850))="Pediatrics","Pediatrics",IF(TRIM(LOWER(F11850))="orthopedics","Orthopedics",IF(TRIM(LOWER(F11850))="Neurology","Neurology",IF(TRIM(LOWER(F11850))="Oncology","Oncology")))))))))))</f>
        <v>Oncology</v>
      </c>
      <c r="P11850" s="3" t="str">
        <f t="shared" si="1110"/>
        <v>Private</v>
      </c>
      <c r="Q11850" s="5">
        <f t="shared" si="1111"/>
        <v>17</v>
      </c>
      <c r="R11850" s="1">
        <f t="shared" si="1112"/>
        <v>250532.07</v>
      </c>
      <c r="S11850" s="1">
        <f t="shared" si="1113"/>
        <v>0</v>
      </c>
      <c r="T11850" s="1" t="str">
        <f t="shared" si="1114"/>
        <v>36-50</v>
      </c>
      <c r="U11850" s="1" t="str">
        <f t="shared" si="1115"/>
        <v>Yes</v>
      </c>
    </row>
    <row r="11851" spans="1:21">
      <c r="A11851" s="1">
        <v>11850</v>
      </c>
      <c r="B11851" s="1">
        <v>3</v>
      </c>
      <c r="C11851" s="1" t="s">
        <v>12</v>
      </c>
      <c r="D11851" s="2">
        <v>45102</v>
      </c>
      <c r="E11851" s="2">
        <v>45112</v>
      </c>
      <c r="F11851" s="1" t="s">
        <v>21</v>
      </c>
      <c r="G11851" s="1" t="s">
        <v>31</v>
      </c>
      <c r="H11851" s="1" t="s">
        <v>37</v>
      </c>
      <c r="I11851" s="1">
        <v>63757.2</v>
      </c>
      <c r="J11851" s="1" t="s">
        <v>25</v>
      </c>
      <c r="K11851" s="1" t="s">
        <v>16</v>
      </c>
      <c r="N11851" s="3" t="str">
        <f>IF(LEFT(LOWER(C11851),1)="m","Male",IF(LEFT(LOWER(C11851),1)="f","Female","Unknown"))</f>
        <v>Unknown</v>
      </c>
      <c r="O11851" s="4" t="str">
        <f>IF(TRIM(LOWER(F11851))="neuro","Neurology",IF(TRIM(LOWER(F11851))="Neurology","Neurology",IF(TRIM(LOWER(F11851))="general ward","General",IF(TRIM(LOWER(F11851))="general","General",IF(TRIM(LOWER(F11851))="cardiology","Cardiology",IF(TRIM(LOWER(F11851))="Cardiology","Cardiology",IF(TRIM(LOWER(F11851))="Peads","Pediatrics",IF(TRIM(LOWER(F11851))="Pediatrics","Pediatrics",IF(TRIM(LOWER(F11851))="orthopedics","Orthopedics",IF(TRIM(LOWER(F11851))="Neurology","Neurology",IF(TRIM(LOWER(F11851))="Oncology","Oncology")))))))))))</f>
        <v>General</v>
      </c>
      <c r="P11851" s="3" t="str">
        <f t="shared" si="1110"/>
        <v>Private</v>
      </c>
      <c r="Q11851" s="5">
        <f t="shared" si="1111"/>
        <v>10</v>
      </c>
      <c r="R11851" s="1">
        <f t="shared" si="1112"/>
        <v>63757.2</v>
      </c>
      <c r="S11851" s="1">
        <f t="shared" si="1113"/>
        <v>1</v>
      </c>
      <c r="T11851" s="1" t="str">
        <f t="shared" si="1114"/>
        <v>0-17</v>
      </c>
      <c r="U11851" s="1" t="str">
        <f t="shared" si="1115"/>
        <v>Yes</v>
      </c>
    </row>
    <row r="11852" spans="1:21">
      <c r="A11852" s="1">
        <v>11851</v>
      </c>
      <c r="B11852" s="1">
        <v>95</v>
      </c>
      <c r="C11852" s="1" t="s">
        <v>12</v>
      </c>
      <c r="D11852" s="2">
        <v>45080</v>
      </c>
      <c r="E11852" s="2">
        <v>45094</v>
      </c>
      <c r="F11852" s="1" t="s">
        <v>43</v>
      </c>
      <c r="G11852" s="1" t="s">
        <v>22</v>
      </c>
      <c r="H11852" s="1" t="s">
        <v>32</v>
      </c>
      <c r="I11852" s="1">
        <v>209774.48</v>
      </c>
      <c r="J11852" s="1" t="s">
        <v>38</v>
      </c>
      <c r="K11852" s="1" t="s">
        <v>25</v>
      </c>
      <c r="N11852" s="3" t="str">
        <f>IF(LEFT(LOWER(C11852),1)="m","Male",IF(LEFT(LOWER(C11852),1)="f","Female","Unknown"))</f>
        <v>Unknown</v>
      </c>
      <c r="O11852" s="4" t="str">
        <f>IF(TRIM(LOWER(F11852))="neuro","Neurology",IF(TRIM(LOWER(F11852))="Neurology","Neurology",IF(TRIM(LOWER(F11852))="general ward","General",IF(TRIM(LOWER(F11852))="general","General",IF(TRIM(LOWER(F11852))="cardiology","Cardiology",IF(TRIM(LOWER(F11852))="Cardiology","Cardiology",IF(TRIM(LOWER(F11852))="Peads","Pediatrics",IF(TRIM(LOWER(F11852))="Pediatrics","Pediatrics",IF(TRIM(LOWER(F11852))="orthopedics","Orthopedics",IF(TRIM(LOWER(F11852))="Neurology","Neurology",IF(TRIM(LOWER(F11852))="Oncology","Oncology")))))))))))</f>
        <v>Orthopedics</v>
      </c>
      <c r="P11852" s="3" t="str">
        <f t="shared" si="1110"/>
        <v>Government</v>
      </c>
      <c r="Q11852" s="5">
        <f t="shared" si="1111"/>
        <v>14</v>
      </c>
      <c r="R11852" s="1">
        <f t="shared" si="1112"/>
        <v>209774.48</v>
      </c>
      <c r="S11852" s="1">
        <f t="shared" si="1113"/>
        <v>1</v>
      </c>
      <c r="T11852" s="1" t="str">
        <f t="shared" si="1114"/>
        <v>66+</v>
      </c>
      <c r="U11852" s="1" t="str">
        <f t="shared" si="1115"/>
        <v>No</v>
      </c>
    </row>
    <row r="11853" spans="1:21">
      <c r="A11853" s="1">
        <v>11852</v>
      </c>
      <c r="B11853" s="1">
        <v>51</v>
      </c>
      <c r="C11853" s="1" t="s">
        <v>29</v>
      </c>
      <c r="D11853" s="2">
        <v>45118</v>
      </c>
      <c r="E11853" s="2">
        <v>45134</v>
      </c>
      <c r="F11853" s="1" t="s">
        <v>21</v>
      </c>
      <c r="G11853" s="1" t="s">
        <v>41</v>
      </c>
      <c r="H11853" s="1" t="s">
        <v>48</v>
      </c>
      <c r="I11853" s="1">
        <v>31489.5</v>
      </c>
      <c r="J11853" s="1" t="s">
        <v>24</v>
      </c>
      <c r="K11853" s="1" t="s">
        <v>38</v>
      </c>
      <c r="N11853" s="3" t="str">
        <f>IF(LEFT(LOWER(C11853),1)="m","Male",IF(LEFT(LOWER(C11853),1)="f","Female","Unknown"))</f>
        <v>Female</v>
      </c>
      <c r="O11853" s="4" t="str">
        <f>IF(TRIM(LOWER(F11853))="neuro","Neurology",IF(TRIM(LOWER(F11853))="Neurology","Neurology",IF(TRIM(LOWER(F11853))="general ward","General",IF(TRIM(LOWER(F11853))="general","General",IF(TRIM(LOWER(F11853))="cardiology","Cardiology",IF(TRIM(LOWER(F11853))="Cardiology","Cardiology",IF(TRIM(LOWER(F11853))="Peads","Pediatrics",IF(TRIM(LOWER(F11853))="Pediatrics","Pediatrics",IF(TRIM(LOWER(F11853))="orthopedics","Orthopedics",IF(TRIM(LOWER(F11853))="Neurology","Neurology",IF(TRIM(LOWER(F11853))="Oncology","Oncology")))))))))))</f>
        <v>General</v>
      </c>
      <c r="P11853" s="3" t="str">
        <f t="shared" si="1110"/>
        <v>Unknown</v>
      </c>
      <c r="Q11853" s="5">
        <f t="shared" si="1111"/>
        <v>16</v>
      </c>
      <c r="R11853" s="1">
        <f t="shared" si="1112"/>
        <v>31489.5</v>
      </c>
      <c r="S11853" s="1">
        <f t="shared" si="1113"/>
        <v>0</v>
      </c>
      <c r="T11853" s="1" t="str">
        <f t="shared" si="1114"/>
        <v>51-65</v>
      </c>
      <c r="U11853" s="1" t="str">
        <f t="shared" si="1115"/>
        <v>No</v>
      </c>
    </row>
    <row r="11854" spans="1:21">
      <c r="A11854" s="1">
        <v>11853</v>
      </c>
      <c r="B11854" s="1">
        <v>71</v>
      </c>
      <c r="C11854" s="1" t="s">
        <v>27</v>
      </c>
      <c r="D11854" s="2">
        <v>45645</v>
      </c>
      <c r="E11854" s="2">
        <v>45662</v>
      </c>
      <c r="F11854" s="1" t="s">
        <v>52</v>
      </c>
      <c r="G11854" s="1" t="s">
        <v>46</v>
      </c>
      <c r="H11854" s="1" t="s">
        <v>48</v>
      </c>
      <c r="I11854" s="1">
        <v>74182.34</v>
      </c>
      <c r="J11854" s="1" t="s">
        <v>42</v>
      </c>
      <c r="K11854" s="1" t="s">
        <v>20</v>
      </c>
      <c r="N11854" s="3" t="str">
        <f>IF(LEFT(LOWER(C11854),1)="m","Male",IF(LEFT(LOWER(C11854),1)="f","Female","Unknown"))</f>
        <v>Male</v>
      </c>
      <c r="O11854" s="4" t="str">
        <f>IF(TRIM(LOWER(F11854))="neuro","Neurology",IF(TRIM(LOWER(F11854))="Neurology","Neurology",IF(TRIM(LOWER(F11854))="general ward","General",IF(TRIM(LOWER(F11854))="general","General",IF(TRIM(LOWER(F11854))="cardiology","Cardiology",IF(TRIM(LOWER(F11854))="Cardiology","Cardiology",IF(TRIM(LOWER(F11854))="Peads","Pediatrics",IF(TRIM(LOWER(F11854))="Pediatrics","Pediatrics",IF(TRIM(LOWER(F11854))="orthopedics","Orthopedics",IF(TRIM(LOWER(F11854))="Neurology","Neurology",IF(TRIM(LOWER(F11854))="Oncology","Oncology")))))))))))</f>
        <v>Oncology</v>
      </c>
      <c r="P11854" s="3" t="str">
        <f t="shared" si="1110"/>
        <v>Self</v>
      </c>
      <c r="Q11854" s="5">
        <f t="shared" si="1111"/>
        <v>17</v>
      </c>
      <c r="R11854" s="1">
        <f t="shared" si="1112"/>
        <v>74182.34</v>
      </c>
      <c r="S11854" s="1">
        <f t="shared" si="1113"/>
        <v>0</v>
      </c>
      <c r="T11854" s="1" t="str">
        <f t="shared" si="1114"/>
        <v>66+</v>
      </c>
      <c r="U11854" s="1" t="str">
        <f t="shared" si="1115"/>
        <v>No</v>
      </c>
    </row>
    <row r="11855" spans="1:21">
      <c r="A11855" s="1">
        <v>11854</v>
      </c>
      <c r="B11855" s="1">
        <v>38</v>
      </c>
      <c r="C11855" s="1" t="s">
        <v>27</v>
      </c>
      <c r="D11855" s="2">
        <v>45265</v>
      </c>
      <c r="E11855" s="2">
        <v>45282</v>
      </c>
      <c r="F11855" s="1" t="s">
        <v>43</v>
      </c>
      <c r="G11855" s="1" t="s">
        <v>31</v>
      </c>
      <c r="H11855" s="1" t="s">
        <v>47</v>
      </c>
      <c r="I11855" s="1">
        <v>117859.64</v>
      </c>
      <c r="J11855" s="1" t="s">
        <v>38</v>
      </c>
      <c r="K11855" s="1" t="s">
        <v>25</v>
      </c>
      <c r="N11855" s="3" t="str">
        <f>IF(LEFT(LOWER(C11855),1)="m","Male",IF(LEFT(LOWER(C11855),1)="f","Female","Unknown"))</f>
        <v>Male</v>
      </c>
      <c r="O11855" s="4" t="str">
        <f>IF(TRIM(LOWER(F11855))="neuro","Neurology",IF(TRIM(LOWER(F11855))="Neurology","Neurology",IF(TRIM(LOWER(F11855))="general ward","General",IF(TRIM(LOWER(F11855))="general","General",IF(TRIM(LOWER(F11855))="cardiology","Cardiology",IF(TRIM(LOWER(F11855))="Cardiology","Cardiology",IF(TRIM(LOWER(F11855))="Peads","Pediatrics",IF(TRIM(LOWER(F11855))="Pediatrics","Pediatrics",IF(TRIM(LOWER(F11855))="orthopedics","Orthopedics",IF(TRIM(LOWER(F11855))="Neurology","Neurology",IF(TRIM(LOWER(F11855))="Oncology","Oncology")))))))))))</f>
        <v>Orthopedics</v>
      </c>
      <c r="P11855" s="3" t="str">
        <f t="shared" si="1110"/>
        <v>Private</v>
      </c>
      <c r="Q11855" s="5">
        <f t="shared" si="1111"/>
        <v>17</v>
      </c>
      <c r="R11855" s="1">
        <f t="shared" si="1112"/>
        <v>117859.64</v>
      </c>
      <c r="S11855" s="1">
        <f t="shared" si="1113"/>
        <v>1</v>
      </c>
      <c r="T11855" s="1" t="str">
        <f t="shared" si="1114"/>
        <v>36-50</v>
      </c>
      <c r="U11855" s="1" t="str">
        <f t="shared" si="1115"/>
        <v>No</v>
      </c>
    </row>
    <row r="11856" spans="1:21">
      <c r="A11856" s="1">
        <v>11855</v>
      </c>
      <c r="C11856" s="1" t="s">
        <v>27</v>
      </c>
      <c r="D11856" s="2">
        <v>45299</v>
      </c>
      <c r="E11856" s="2">
        <v>45312</v>
      </c>
      <c r="F11856" s="1" t="s">
        <v>19</v>
      </c>
      <c r="G11856" s="1" t="s">
        <v>31</v>
      </c>
      <c r="H11856" s="1" t="s">
        <v>32</v>
      </c>
      <c r="I11856" s="1">
        <v>291914.43</v>
      </c>
      <c r="J11856" s="1" t="s">
        <v>24</v>
      </c>
      <c r="K11856" s="1" t="s">
        <v>17</v>
      </c>
      <c r="N11856" s="3" t="str">
        <f>IF(LEFT(LOWER(C11856),1)="m","Male",IF(LEFT(LOWER(C11856),1)="f","Female","Unknown"))</f>
        <v>Male</v>
      </c>
      <c r="O11856" s="4" t="str">
        <f>IF(TRIM(LOWER(F11856))="neuro","Neurology",IF(TRIM(LOWER(F11856))="Neurology","Neurology",IF(TRIM(LOWER(F11856))="general ward","General",IF(TRIM(LOWER(F11856))="general","General",IF(TRIM(LOWER(F11856))="cardiology","Cardiology",IF(TRIM(LOWER(F11856))="Cardiology","Cardiology",IF(TRIM(LOWER(F11856))="Peads","Pediatrics",IF(TRIM(LOWER(F11856))="Pediatrics","Pediatrics",IF(TRIM(LOWER(F11856))="orthopedics","Orthopedics",IF(TRIM(LOWER(F11856))="Neurology","Neurology",IF(TRIM(LOWER(F11856))="Oncology","Oncology")))))))))))</f>
        <v>General</v>
      </c>
      <c r="P11856" s="3" t="str">
        <f t="shared" si="1110"/>
        <v>Private</v>
      </c>
      <c r="Q11856" s="5">
        <f t="shared" si="1111"/>
        <v>13</v>
      </c>
      <c r="R11856" s="1">
        <f t="shared" si="1112"/>
        <v>291914.43</v>
      </c>
      <c r="S11856" s="1">
        <f t="shared" si="1113"/>
        <v>1</v>
      </c>
      <c r="T11856" s="1" t="str">
        <f t="shared" si="1114"/>
        <v>0-17</v>
      </c>
      <c r="U11856" s="1" t="str">
        <f t="shared" si="1115"/>
        <v>No</v>
      </c>
    </row>
    <row r="11857" spans="1:21">
      <c r="A11857" s="1">
        <v>11856</v>
      </c>
      <c r="B11857" s="1">
        <v>82</v>
      </c>
      <c r="C11857" s="1" t="s">
        <v>18</v>
      </c>
      <c r="D11857" s="2">
        <v>44941</v>
      </c>
      <c r="E11857" s="2">
        <v>44957</v>
      </c>
      <c r="F11857" s="1" t="s">
        <v>45</v>
      </c>
      <c r="G11857" s="1" t="s">
        <v>33</v>
      </c>
      <c r="H11857" s="1" t="s">
        <v>32</v>
      </c>
      <c r="I11857" s="1">
        <v>129919.91</v>
      </c>
      <c r="J11857" s="1" t="s">
        <v>38</v>
      </c>
      <c r="K11857" s="1" t="s">
        <v>16</v>
      </c>
      <c r="N11857" s="3" t="str">
        <f>IF(LEFT(LOWER(C11857),1)="m","Male",IF(LEFT(LOWER(C11857),1)="f","Female","Unknown"))</f>
        <v>Male</v>
      </c>
      <c r="O11857" s="4" t="str">
        <f>IF(TRIM(LOWER(F11857))="neuro","Neurology",IF(TRIM(LOWER(F11857))="Neurology","Neurology",IF(TRIM(LOWER(F11857))="general ward","General",IF(TRIM(LOWER(F11857))="general","General",IF(TRIM(LOWER(F11857))="cardiology","Cardiology",IF(TRIM(LOWER(F11857))="Cardiology","Cardiology",IF(TRIM(LOWER(F11857))="Peads","Pediatrics",IF(TRIM(LOWER(F11857))="Pediatrics","Pediatrics",IF(TRIM(LOWER(F11857))="orthopedics","Orthopedics",IF(TRIM(LOWER(F11857))="Neurology","Neurology",IF(TRIM(LOWER(F11857))="Oncology","Oncology")))))))))))</f>
        <v>Neurology</v>
      </c>
      <c r="P11857" s="3" t="str">
        <f t="shared" si="1110"/>
        <v>Self</v>
      </c>
      <c r="Q11857" s="5">
        <f t="shared" si="1111"/>
        <v>16</v>
      </c>
      <c r="R11857" s="1">
        <f t="shared" si="1112"/>
        <v>129919.91</v>
      </c>
      <c r="S11857" s="1">
        <f t="shared" si="1113"/>
        <v>1</v>
      </c>
      <c r="T11857" s="1" t="str">
        <f t="shared" si="1114"/>
        <v>66+</v>
      </c>
      <c r="U11857" s="1" t="str">
        <f t="shared" si="1115"/>
        <v>No</v>
      </c>
    </row>
    <row r="11858" spans="1:21">
      <c r="A11858" s="1">
        <v>11857</v>
      </c>
      <c r="C11858" s="1" t="s">
        <v>44</v>
      </c>
      <c r="D11858" s="2">
        <v>45012</v>
      </c>
      <c r="E11858" s="2">
        <v>45026</v>
      </c>
      <c r="F11858" s="1" t="s">
        <v>49</v>
      </c>
      <c r="G11858" s="1" t="s">
        <v>33</v>
      </c>
      <c r="H11858" s="1" t="s">
        <v>23</v>
      </c>
      <c r="I11858" s="1">
        <v>31180.43</v>
      </c>
      <c r="J11858" s="1" t="s">
        <v>16</v>
      </c>
      <c r="K11858" s="1" t="s">
        <v>17</v>
      </c>
      <c r="N11858" s="3" t="str">
        <f>IF(LEFT(LOWER(C11858),1)="m","Male",IF(LEFT(LOWER(C11858),1)="f","Female","Unknown"))</f>
        <v>Female</v>
      </c>
      <c r="O11858" s="4" t="str">
        <f>IF(TRIM(LOWER(F11858))="neuro","Neurology",IF(TRIM(LOWER(F11858))="Neurology","Neurology",IF(TRIM(LOWER(F11858))="general ward","General",IF(TRIM(LOWER(F11858))="general","General",IF(TRIM(LOWER(F11858))="cardiology","Cardiology",IF(TRIM(LOWER(F11858))="Cardiology","Cardiology",IF(TRIM(LOWER(F11858))="Peads","Pediatrics",IF(TRIM(LOWER(F11858))="Pediatrics","Pediatrics",IF(TRIM(LOWER(F11858))="orthopedics","Orthopedics",IF(TRIM(LOWER(F11858))="Neurology","Neurology",IF(TRIM(LOWER(F11858))="Oncology","Oncology")))))))))))</f>
        <v>Oncology</v>
      </c>
      <c r="P11858" s="3" t="str">
        <f t="shared" si="1110"/>
        <v>Self</v>
      </c>
      <c r="Q11858" s="5">
        <f t="shared" si="1111"/>
        <v>14</v>
      </c>
      <c r="R11858" s="1">
        <f t="shared" si="1112"/>
        <v>31180.43</v>
      </c>
      <c r="S11858" s="1">
        <f t="shared" si="1113"/>
        <v>1</v>
      </c>
      <c r="T11858" s="1" t="str">
        <f t="shared" si="1114"/>
        <v>0-17</v>
      </c>
      <c r="U11858" s="1" t="str">
        <f t="shared" si="1115"/>
        <v>Yes</v>
      </c>
    </row>
    <row r="11859" spans="1:21">
      <c r="A11859" s="1">
        <v>11858</v>
      </c>
      <c r="B11859" s="1">
        <v>63</v>
      </c>
      <c r="C11859" s="1" t="s">
        <v>34</v>
      </c>
      <c r="D11859" s="2">
        <v>45449</v>
      </c>
      <c r="E11859" s="2">
        <v>45451</v>
      </c>
      <c r="F11859" s="1" t="s">
        <v>49</v>
      </c>
      <c r="G11859" s="1" t="s">
        <v>46</v>
      </c>
      <c r="H11859" s="1" t="s">
        <v>37</v>
      </c>
      <c r="I11859" s="1">
        <v>99546.71</v>
      </c>
      <c r="J11859" s="1" t="s">
        <v>17</v>
      </c>
      <c r="K11859" s="1" t="s">
        <v>42</v>
      </c>
      <c r="N11859" s="3" t="str">
        <f>IF(LEFT(LOWER(C11859),1)="m","Male",IF(LEFT(LOWER(C11859),1)="f","Female","Unknown"))</f>
        <v>Male</v>
      </c>
      <c r="O11859" s="4" t="str">
        <f>IF(TRIM(LOWER(F11859))="neuro","Neurology",IF(TRIM(LOWER(F11859))="Neurology","Neurology",IF(TRIM(LOWER(F11859))="general ward","General",IF(TRIM(LOWER(F11859))="general","General",IF(TRIM(LOWER(F11859))="cardiology","Cardiology",IF(TRIM(LOWER(F11859))="Cardiology","Cardiology",IF(TRIM(LOWER(F11859))="Peads","Pediatrics",IF(TRIM(LOWER(F11859))="Pediatrics","Pediatrics",IF(TRIM(LOWER(F11859))="orthopedics","Orthopedics",IF(TRIM(LOWER(F11859))="Neurology","Neurology",IF(TRIM(LOWER(F11859))="Oncology","Oncology")))))))))))</f>
        <v>Oncology</v>
      </c>
      <c r="P11859" s="3" t="str">
        <f t="shared" si="1110"/>
        <v>Self</v>
      </c>
      <c r="Q11859" s="5">
        <f t="shared" si="1111"/>
        <v>2</v>
      </c>
      <c r="R11859" s="1">
        <f t="shared" si="1112"/>
        <v>99546.71</v>
      </c>
      <c r="S11859" s="1">
        <f t="shared" si="1113"/>
        <v>0</v>
      </c>
      <c r="T11859" s="1" t="str">
        <f t="shared" si="1114"/>
        <v>51-65</v>
      </c>
      <c r="U11859" s="1" t="str">
        <f t="shared" si="1115"/>
        <v>Yes</v>
      </c>
    </row>
    <row r="11860" spans="1:21">
      <c r="A11860" s="1">
        <v>11859</v>
      </c>
      <c r="B11860" s="1">
        <v>4</v>
      </c>
      <c r="C11860" s="1" t="s">
        <v>27</v>
      </c>
      <c r="D11860" s="2">
        <v>45449</v>
      </c>
      <c r="E11860" s="2">
        <v>45455</v>
      </c>
      <c r="F11860" s="1" t="s">
        <v>50</v>
      </c>
      <c r="G11860" s="1" t="s">
        <v>22</v>
      </c>
      <c r="H11860" s="1" t="s">
        <v>32</v>
      </c>
      <c r="I11860" s="1">
        <v>255244.03</v>
      </c>
      <c r="J11860" s="1" t="s">
        <v>16</v>
      </c>
      <c r="K11860" s="1" t="s">
        <v>42</v>
      </c>
      <c r="N11860" s="3" t="str">
        <f>IF(LEFT(LOWER(C11860),1)="m","Male",IF(LEFT(LOWER(C11860),1)="f","Female","Unknown"))</f>
        <v>Male</v>
      </c>
      <c r="O11860" s="4" t="str">
        <f>IF(TRIM(LOWER(F11860))="neuro","Neurology",IF(TRIM(LOWER(F11860))="Neurology","Neurology",IF(TRIM(LOWER(F11860))="general ward","General",IF(TRIM(LOWER(F11860))="general","General",IF(TRIM(LOWER(F11860))="cardiology","Cardiology",IF(TRIM(LOWER(F11860))="Cardiology","Cardiology",IF(TRIM(LOWER(F11860))="Peads","Pediatrics",IF(TRIM(LOWER(F11860))="Pediatrics","Pediatrics",IF(TRIM(LOWER(F11860))="orthopedics","Orthopedics",IF(TRIM(LOWER(F11860))="Neurology","Neurology",IF(TRIM(LOWER(F11860))="Oncology","Oncology")))))))))))</f>
        <v>Cardiology</v>
      </c>
      <c r="P11860" s="3" t="str">
        <f t="shared" si="1110"/>
        <v>Government</v>
      </c>
      <c r="Q11860" s="5">
        <f t="shared" si="1111"/>
        <v>6</v>
      </c>
      <c r="R11860" s="1">
        <f t="shared" si="1112"/>
        <v>255244.03</v>
      </c>
      <c r="S11860" s="1">
        <f t="shared" si="1113"/>
        <v>0</v>
      </c>
      <c r="T11860" s="1" t="str">
        <f t="shared" si="1114"/>
        <v>0-17</v>
      </c>
      <c r="U11860" s="1" t="str">
        <f t="shared" si="1115"/>
        <v>Yes</v>
      </c>
    </row>
    <row r="11861" spans="1:21">
      <c r="A11861" s="1">
        <v>11860</v>
      </c>
      <c r="B11861" s="1">
        <v>56</v>
      </c>
      <c r="C11861" s="1" t="s">
        <v>29</v>
      </c>
      <c r="D11861" s="2">
        <v>44999</v>
      </c>
      <c r="E11861" s="2">
        <v>45007</v>
      </c>
      <c r="F11861" s="1" t="s">
        <v>40</v>
      </c>
      <c r="G11861" s="1" t="s">
        <v>33</v>
      </c>
      <c r="H11861" s="1" t="s">
        <v>15</v>
      </c>
      <c r="I11861" s="1">
        <v>85089.03</v>
      </c>
      <c r="J11861" s="1" t="s">
        <v>25</v>
      </c>
      <c r="K11861" s="1" t="s">
        <v>38</v>
      </c>
      <c r="N11861" s="3" t="str">
        <f>IF(LEFT(LOWER(C11861),1)="m","Male",IF(LEFT(LOWER(C11861),1)="f","Female","Unknown"))</f>
        <v>Female</v>
      </c>
      <c r="O11861" s="4" t="str">
        <f>IF(TRIM(LOWER(F11861))="neuro","Neurology",IF(TRIM(LOWER(F11861))="Neurology","Neurology",IF(TRIM(LOWER(F11861))="general ward","General",IF(TRIM(LOWER(F11861))="general","General",IF(TRIM(LOWER(F11861))="cardiology","Cardiology",IF(TRIM(LOWER(F11861))="Cardiology","Cardiology",IF(TRIM(LOWER(F11861))="Peads","Pediatrics",IF(TRIM(LOWER(F11861))="Pediatrics","Pediatrics",IF(TRIM(LOWER(F11861))="orthopedics","Orthopedics",IF(TRIM(LOWER(F11861))="Neurology","Neurology",IF(TRIM(LOWER(F11861))="Oncology","Oncology")))))))))))</f>
        <v>Pediatrics</v>
      </c>
      <c r="P11861" s="3" t="str">
        <f t="shared" si="1110"/>
        <v>Self</v>
      </c>
      <c r="Q11861" s="5">
        <f t="shared" si="1111"/>
        <v>8</v>
      </c>
      <c r="R11861" s="1">
        <f t="shared" si="1112"/>
        <v>85089.03</v>
      </c>
      <c r="S11861" s="1">
        <f t="shared" si="1113"/>
        <v>0</v>
      </c>
      <c r="T11861" s="1" t="str">
        <f t="shared" si="1114"/>
        <v>51-65</v>
      </c>
      <c r="U11861" s="1" t="str">
        <f t="shared" si="1115"/>
        <v>Yes</v>
      </c>
    </row>
    <row r="11862" spans="1:21">
      <c r="A11862" s="1">
        <v>11861</v>
      </c>
      <c r="B11862" s="1">
        <v>94</v>
      </c>
      <c r="C11862" s="1" t="s">
        <v>27</v>
      </c>
      <c r="D11862" s="2">
        <v>44955</v>
      </c>
      <c r="E11862" s="2">
        <v>44963</v>
      </c>
      <c r="F11862" s="1" t="s">
        <v>28</v>
      </c>
      <c r="G11862" s="1" t="s">
        <v>46</v>
      </c>
      <c r="H11862" s="1" t="s">
        <v>39</v>
      </c>
      <c r="I11862" s="1">
        <v>347192.9</v>
      </c>
      <c r="J11862" s="1" t="s">
        <v>38</v>
      </c>
      <c r="K11862" s="1" t="s">
        <v>17</v>
      </c>
      <c r="N11862" s="3" t="str">
        <f>IF(LEFT(LOWER(C11862),1)="m","Male",IF(LEFT(LOWER(C11862),1)="f","Female","Unknown"))</f>
        <v>Male</v>
      </c>
      <c r="O11862" s="4" t="str">
        <f>IF(TRIM(LOWER(F11862))="neuro","Neurology",IF(TRIM(LOWER(F11862))="Neurology","Neurology",IF(TRIM(LOWER(F11862))="general ward","General",IF(TRIM(LOWER(F11862))="general","General",IF(TRIM(LOWER(F11862))="cardiology","Cardiology",IF(TRIM(LOWER(F11862))="Cardiology","Cardiology",IF(TRIM(LOWER(F11862))="Peads","Pediatrics",IF(TRIM(LOWER(F11862))="Pediatrics","Pediatrics",IF(TRIM(LOWER(F11862))="orthopedics","Orthopedics",IF(TRIM(LOWER(F11862))="Neurology","Neurology",IF(TRIM(LOWER(F11862))="Oncology","Oncology")))))))))))</f>
        <v>Orthopedics</v>
      </c>
      <c r="P11862" s="3" t="str">
        <f t="shared" si="1110"/>
        <v>Self</v>
      </c>
      <c r="Q11862" s="5">
        <f t="shared" si="1111"/>
        <v>8</v>
      </c>
      <c r="R11862" s="1">
        <f t="shared" si="1112"/>
        <v>347192.9</v>
      </c>
      <c r="S11862" s="1">
        <f t="shared" si="1113"/>
        <v>1</v>
      </c>
      <c r="T11862" s="1" t="str">
        <f t="shared" si="1114"/>
        <v>66+</v>
      </c>
      <c r="U11862" s="1" t="str">
        <f t="shared" si="1115"/>
        <v>No</v>
      </c>
    </row>
    <row r="11863" spans="1:21">
      <c r="A11863" s="1">
        <v>11862</v>
      </c>
      <c r="B11863" s="1">
        <v>72</v>
      </c>
      <c r="C11863" s="1" t="s">
        <v>12</v>
      </c>
      <c r="D11863" s="2">
        <v>45400</v>
      </c>
      <c r="E11863" s="2">
        <v>45418</v>
      </c>
      <c r="F11863" s="1" t="s">
        <v>40</v>
      </c>
      <c r="G11863" s="1" t="s">
        <v>14</v>
      </c>
      <c r="H11863" s="1" t="s">
        <v>32</v>
      </c>
      <c r="I11863" s="1">
        <v>30271.95</v>
      </c>
      <c r="J11863" s="1" t="s">
        <v>25</v>
      </c>
      <c r="K11863" s="1" t="s">
        <v>17</v>
      </c>
      <c r="N11863" s="3" t="str">
        <f>IF(LEFT(LOWER(C11863),1)="m","Male",IF(LEFT(LOWER(C11863),1)="f","Female","Unknown"))</f>
        <v>Unknown</v>
      </c>
      <c r="O11863" s="4" t="str">
        <f>IF(TRIM(LOWER(F11863))="neuro","Neurology",IF(TRIM(LOWER(F11863))="Neurology","Neurology",IF(TRIM(LOWER(F11863))="general ward","General",IF(TRIM(LOWER(F11863))="general","General",IF(TRIM(LOWER(F11863))="cardiology","Cardiology",IF(TRIM(LOWER(F11863))="Cardiology","Cardiology",IF(TRIM(LOWER(F11863))="Peads","Pediatrics",IF(TRIM(LOWER(F11863))="Pediatrics","Pediatrics",IF(TRIM(LOWER(F11863))="orthopedics","Orthopedics",IF(TRIM(LOWER(F11863))="Neurology","Neurology",IF(TRIM(LOWER(F11863))="Oncology","Oncology")))))))))))</f>
        <v>Pediatrics</v>
      </c>
      <c r="P11863" s="3" t="str">
        <f t="shared" si="1110"/>
        <v>Private</v>
      </c>
      <c r="Q11863" s="5">
        <f t="shared" si="1111"/>
        <v>18</v>
      </c>
      <c r="R11863" s="1">
        <f t="shared" si="1112"/>
        <v>30271.95</v>
      </c>
      <c r="S11863" s="1">
        <f t="shared" si="1113"/>
        <v>1</v>
      </c>
      <c r="T11863" s="1" t="str">
        <f t="shared" si="1114"/>
        <v>66+</v>
      </c>
      <c r="U11863" s="1" t="str">
        <f t="shared" si="1115"/>
        <v>Yes</v>
      </c>
    </row>
    <row r="11864" spans="1:21">
      <c r="A11864" s="1">
        <v>11863</v>
      </c>
      <c r="B11864" s="1">
        <v>64</v>
      </c>
      <c r="C11864" s="1" t="s">
        <v>34</v>
      </c>
      <c r="D11864" s="2">
        <v>45012</v>
      </c>
      <c r="E11864" s="2">
        <v>45030</v>
      </c>
      <c r="F11864" s="1" t="s">
        <v>49</v>
      </c>
      <c r="G11864" s="1" t="s">
        <v>36</v>
      </c>
      <c r="H11864" s="1" t="s">
        <v>39</v>
      </c>
      <c r="I11864" s="1">
        <v>227049.35</v>
      </c>
      <c r="J11864" s="1" t="s">
        <v>24</v>
      </c>
      <c r="K11864" s="1" t="s">
        <v>38</v>
      </c>
      <c r="N11864" s="3" t="str">
        <f>IF(LEFT(LOWER(C11864),1)="m","Male",IF(LEFT(LOWER(C11864),1)="f","Female","Unknown"))</f>
        <v>Male</v>
      </c>
      <c r="O11864" s="4" t="str">
        <f>IF(TRIM(LOWER(F11864))="neuro","Neurology",IF(TRIM(LOWER(F11864))="Neurology","Neurology",IF(TRIM(LOWER(F11864))="general ward","General",IF(TRIM(LOWER(F11864))="general","General",IF(TRIM(LOWER(F11864))="cardiology","Cardiology",IF(TRIM(LOWER(F11864))="Cardiology","Cardiology",IF(TRIM(LOWER(F11864))="Peads","Pediatrics",IF(TRIM(LOWER(F11864))="Pediatrics","Pediatrics",IF(TRIM(LOWER(F11864))="orthopedics","Orthopedics",IF(TRIM(LOWER(F11864))="Neurology","Neurology",IF(TRIM(LOWER(F11864))="Oncology","Oncology")))))))))))</f>
        <v>Oncology</v>
      </c>
      <c r="P11864" s="3" t="str">
        <f t="shared" si="1110"/>
        <v>Government</v>
      </c>
      <c r="Q11864" s="5">
        <f t="shared" si="1111"/>
        <v>18</v>
      </c>
      <c r="R11864" s="1">
        <f t="shared" si="1112"/>
        <v>227049.35</v>
      </c>
      <c r="S11864" s="1">
        <f t="shared" si="1113"/>
        <v>0</v>
      </c>
      <c r="T11864" s="1" t="str">
        <f t="shared" si="1114"/>
        <v>51-65</v>
      </c>
      <c r="U11864" s="1" t="str">
        <f t="shared" si="1115"/>
        <v>No</v>
      </c>
    </row>
    <row r="11865" spans="1:21">
      <c r="A11865" s="1">
        <v>11864</v>
      </c>
      <c r="B11865" s="1">
        <v>72</v>
      </c>
      <c r="C11865" s="1" t="s">
        <v>34</v>
      </c>
      <c r="D11865" s="2">
        <v>45435</v>
      </c>
      <c r="E11865" s="2">
        <v>45447</v>
      </c>
      <c r="F11865" s="1" t="s">
        <v>30</v>
      </c>
      <c r="G11865" s="1" t="s">
        <v>31</v>
      </c>
      <c r="H11865" s="1" t="s">
        <v>15</v>
      </c>
      <c r="I11865" s="1">
        <v>21525.71</v>
      </c>
      <c r="J11865" s="1" t="s">
        <v>24</v>
      </c>
      <c r="K11865" s="1" t="s">
        <v>42</v>
      </c>
      <c r="N11865" s="3" t="str">
        <f>IF(LEFT(LOWER(C11865),1)="m","Male",IF(LEFT(LOWER(C11865),1)="f","Female","Unknown"))</f>
        <v>Male</v>
      </c>
      <c r="O11865" s="4" t="str">
        <f>IF(TRIM(LOWER(F11865))="neuro","Neurology",IF(TRIM(LOWER(F11865))="Neurology","Neurology",IF(TRIM(LOWER(F11865))="general ward","General",IF(TRIM(LOWER(F11865))="general","General",IF(TRIM(LOWER(F11865))="cardiology","Cardiology",IF(TRIM(LOWER(F11865))="Cardiology","Cardiology",IF(TRIM(LOWER(F11865))="Peads","Pediatrics",IF(TRIM(LOWER(F11865))="Pediatrics","Pediatrics",IF(TRIM(LOWER(F11865))="orthopedics","Orthopedics",IF(TRIM(LOWER(F11865))="Neurology","Neurology",IF(TRIM(LOWER(F11865))="Oncology","Oncology")))))))))))</f>
        <v>Pediatrics</v>
      </c>
      <c r="P11865" s="3" t="str">
        <f t="shared" si="1110"/>
        <v>Private</v>
      </c>
      <c r="Q11865" s="5">
        <f t="shared" si="1111"/>
        <v>12</v>
      </c>
      <c r="R11865" s="1">
        <f t="shared" si="1112"/>
        <v>21525.71</v>
      </c>
      <c r="S11865" s="1">
        <f t="shared" si="1113"/>
        <v>0</v>
      </c>
      <c r="T11865" s="1" t="str">
        <f t="shared" si="1114"/>
        <v>66+</v>
      </c>
      <c r="U11865" s="1" t="str">
        <f t="shared" si="1115"/>
        <v>No</v>
      </c>
    </row>
    <row r="11866" spans="1:21">
      <c r="A11866" s="1">
        <v>11865</v>
      </c>
      <c r="B11866" s="1">
        <v>22</v>
      </c>
      <c r="C11866" s="1" t="s">
        <v>18</v>
      </c>
      <c r="D11866" s="2">
        <v>45208</v>
      </c>
      <c r="E11866" s="2">
        <v>45224</v>
      </c>
      <c r="F11866" s="1" t="s">
        <v>49</v>
      </c>
      <c r="G11866" s="1" t="s">
        <v>41</v>
      </c>
      <c r="H11866" s="1" t="s">
        <v>51</v>
      </c>
      <c r="I11866" s="1">
        <v>72334.63</v>
      </c>
      <c r="J11866" s="1" t="s">
        <v>25</v>
      </c>
      <c r="K11866" s="1" t="s">
        <v>20</v>
      </c>
      <c r="N11866" s="3" t="str">
        <f>IF(LEFT(LOWER(C11866),1)="m","Male",IF(LEFT(LOWER(C11866),1)="f","Female","Unknown"))</f>
        <v>Male</v>
      </c>
      <c r="O11866" s="4" t="str">
        <f>IF(TRIM(LOWER(F11866))="neuro","Neurology",IF(TRIM(LOWER(F11866))="Neurology","Neurology",IF(TRIM(LOWER(F11866))="general ward","General",IF(TRIM(LOWER(F11866))="general","General",IF(TRIM(LOWER(F11866))="cardiology","Cardiology",IF(TRIM(LOWER(F11866))="Cardiology","Cardiology",IF(TRIM(LOWER(F11866))="Peads","Pediatrics",IF(TRIM(LOWER(F11866))="Pediatrics","Pediatrics",IF(TRIM(LOWER(F11866))="orthopedics","Orthopedics",IF(TRIM(LOWER(F11866))="Neurology","Neurology",IF(TRIM(LOWER(F11866))="Oncology","Oncology")))))))))))</f>
        <v>Oncology</v>
      </c>
      <c r="P11866" s="3" t="str">
        <f t="shared" si="1110"/>
        <v>Unknown</v>
      </c>
      <c r="Q11866" s="5">
        <f t="shared" si="1111"/>
        <v>16</v>
      </c>
      <c r="R11866" s="1">
        <f t="shared" si="1112"/>
        <v>72334.63</v>
      </c>
      <c r="S11866" s="1">
        <f t="shared" si="1113"/>
        <v>0</v>
      </c>
      <c r="T11866" s="1" t="str">
        <f t="shared" si="1114"/>
        <v>18-35</v>
      </c>
      <c r="U11866" s="1" t="str">
        <f t="shared" si="1115"/>
        <v>Yes</v>
      </c>
    </row>
    <row r="11867" spans="1:21">
      <c r="A11867" s="1">
        <v>11866</v>
      </c>
      <c r="B11867" s="1">
        <v>9</v>
      </c>
      <c r="C11867" s="1" t="s">
        <v>34</v>
      </c>
      <c r="D11867" s="2">
        <v>45160</v>
      </c>
      <c r="E11867" s="2">
        <v>45176</v>
      </c>
      <c r="F11867" s="1" t="s">
        <v>13</v>
      </c>
      <c r="G11867" s="1" t="s">
        <v>33</v>
      </c>
      <c r="H11867" s="1" t="s">
        <v>23</v>
      </c>
      <c r="I11867" s="1">
        <v>38396.74</v>
      </c>
      <c r="J11867" s="1" t="s">
        <v>42</v>
      </c>
      <c r="K11867" s="1" t="s">
        <v>38</v>
      </c>
      <c r="N11867" s="3" t="str">
        <f>IF(LEFT(LOWER(C11867),1)="m","Male",IF(LEFT(LOWER(C11867),1)="f","Female","Unknown"))</f>
        <v>Male</v>
      </c>
      <c r="O11867" s="4" t="str">
        <f>IF(TRIM(LOWER(F11867))="neuro","Neurology",IF(TRIM(LOWER(F11867))="Neurology","Neurology",IF(TRIM(LOWER(F11867))="general ward","General",IF(TRIM(LOWER(F11867))="general","General",IF(TRIM(LOWER(F11867))="cardiology","Cardiology",IF(TRIM(LOWER(F11867))="Cardiology","Cardiology",IF(TRIM(LOWER(F11867))="Peads","Pediatrics",IF(TRIM(LOWER(F11867))="Pediatrics","Pediatrics",IF(TRIM(LOWER(F11867))="orthopedics","Orthopedics",IF(TRIM(LOWER(F11867))="Neurology","Neurology",IF(TRIM(LOWER(F11867))="Oncology","Oncology")))))))))))</f>
        <v>Neurology</v>
      </c>
      <c r="P11867" s="3" t="str">
        <f t="shared" si="1110"/>
        <v>Self</v>
      </c>
      <c r="Q11867" s="5">
        <f t="shared" si="1111"/>
        <v>16</v>
      </c>
      <c r="R11867" s="1">
        <f t="shared" si="1112"/>
        <v>38396.74</v>
      </c>
      <c r="S11867" s="1">
        <f t="shared" si="1113"/>
        <v>0</v>
      </c>
      <c r="T11867" s="1" t="str">
        <f t="shared" si="1114"/>
        <v>0-17</v>
      </c>
      <c r="U11867" s="1" t="str">
        <f t="shared" si="1115"/>
        <v>No</v>
      </c>
    </row>
    <row r="11868" spans="1:21">
      <c r="A11868" s="1">
        <v>11867</v>
      </c>
      <c r="B11868" s="1">
        <v>93</v>
      </c>
      <c r="C11868" s="1" t="s">
        <v>29</v>
      </c>
      <c r="D11868" s="2">
        <v>45538</v>
      </c>
      <c r="E11868" s="2">
        <v>45552</v>
      </c>
      <c r="F11868" s="1" t="s">
        <v>30</v>
      </c>
      <c r="G11868" s="1" t="s">
        <v>41</v>
      </c>
      <c r="H11868" s="1" t="s">
        <v>47</v>
      </c>
      <c r="I11868" s="1">
        <v>146333.73000000001</v>
      </c>
      <c r="K11868" s="1" t="s">
        <v>16</v>
      </c>
      <c r="N11868" s="3" t="str">
        <f>IF(LEFT(LOWER(C11868),1)="m","Male",IF(LEFT(LOWER(C11868),1)="f","Female","Unknown"))</f>
        <v>Female</v>
      </c>
      <c r="O11868" s="4" t="str">
        <f>IF(TRIM(LOWER(F11868))="neuro","Neurology",IF(TRIM(LOWER(F11868))="Neurology","Neurology",IF(TRIM(LOWER(F11868))="general ward","General",IF(TRIM(LOWER(F11868))="general","General",IF(TRIM(LOWER(F11868))="cardiology","Cardiology",IF(TRIM(LOWER(F11868))="Cardiology","Cardiology",IF(TRIM(LOWER(F11868))="Peads","Pediatrics",IF(TRIM(LOWER(F11868))="Pediatrics","Pediatrics",IF(TRIM(LOWER(F11868))="orthopedics","Orthopedics",IF(TRIM(LOWER(F11868))="Neurology","Neurology",IF(TRIM(LOWER(F11868))="Oncology","Oncology")))))))))))</f>
        <v>Pediatrics</v>
      </c>
      <c r="P11868" s="3" t="str">
        <f t="shared" si="1110"/>
        <v>Unknown</v>
      </c>
      <c r="Q11868" s="5">
        <f t="shared" si="1111"/>
        <v>14</v>
      </c>
      <c r="R11868" s="1">
        <f t="shared" si="1112"/>
        <v>146333.73000000001</v>
      </c>
      <c r="S11868" s="1">
        <f t="shared" si="1113"/>
        <v>1</v>
      </c>
      <c r="T11868" s="1" t="str">
        <f t="shared" si="1114"/>
        <v>66+</v>
      </c>
      <c r="U11868" s="1" t="str">
        <f t="shared" si="1115"/>
        <v>Unknown</v>
      </c>
    </row>
    <row r="11869" spans="1:21">
      <c r="A11869" s="1">
        <v>11868</v>
      </c>
      <c r="B11869" s="1">
        <v>40</v>
      </c>
      <c r="C11869" s="1" t="s">
        <v>44</v>
      </c>
      <c r="D11869" s="2">
        <v>45163</v>
      </c>
      <c r="E11869" s="2">
        <v>45171</v>
      </c>
      <c r="F11869" s="1" t="s">
        <v>19</v>
      </c>
      <c r="G11869" s="1" t="s">
        <v>14</v>
      </c>
      <c r="H11869" s="1" t="s">
        <v>37</v>
      </c>
      <c r="I11869" s="1">
        <v>129730.04</v>
      </c>
      <c r="J11869" s="1" t="s">
        <v>17</v>
      </c>
      <c r="K11869" s="1" t="s">
        <v>38</v>
      </c>
      <c r="N11869" s="3" t="str">
        <f>IF(LEFT(LOWER(C11869),1)="m","Male",IF(LEFT(LOWER(C11869),1)="f","Female","Unknown"))</f>
        <v>Female</v>
      </c>
      <c r="O11869" s="4" t="str">
        <f>IF(TRIM(LOWER(F11869))="neuro","Neurology",IF(TRIM(LOWER(F11869))="Neurology","Neurology",IF(TRIM(LOWER(F11869))="general ward","General",IF(TRIM(LOWER(F11869))="general","General",IF(TRIM(LOWER(F11869))="cardiology","Cardiology",IF(TRIM(LOWER(F11869))="Cardiology","Cardiology",IF(TRIM(LOWER(F11869))="Peads","Pediatrics",IF(TRIM(LOWER(F11869))="Pediatrics","Pediatrics",IF(TRIM(LOWER(F11869))="orthopedics","Orthopedics",IF(TRIM(LOWER(F11869))="Neurology","Neurology",IF(TRIM(LOWER(F11869))="Oncology","Oncology")))))))))))</f>
        <v>General</v>
      </c>
      <c r="P11869" s="3" t="str">
        <f t="shared" si="1110"/>
        <v>Private</v>
      </c>
      <c r="Q11869" s="5">
        <f t="shared" si="1111"/>
        <v>8</v>
      </c>
      <c r="R11869" s="1">
        <f t="shared" si="1112"/>
        <v>129730.04</v>
      </c>
      <c r="S11869" s="1">
        <f t="shared" si="1113"/>
        <v>0</v>
      </c>
      <c r="T11869" s="1" t="str">
        <f t="shared" si="1114"/>
        <v>36-50</v>
      </c>
      <c r="U11869" s="1" t="str">
        <f t="shared" si="1115"/>
        <v>Yes</v>
      </c>
    </row>
    <row r="11870" spans="1:21">
      <c r="A11870" s="1">
        <v>11869</v>
      </c>
      <c r="B11870" s="1">
        <v>34</v>
      </c>
      <c r="C11870" s="1" t="s">
        <v>26</v>
      </c>
      <c r="D11870" s="2">
        <v>45036</v>
      </c>
      <c r="E11870" s="2">
        <v>45046</v>
      </c>
      <c r="F11870" s="1" t="s">
        <v>43</v>
      </c>
      <c r="G11870" s="1" t="s">
        <v>22</v>
      </c>
      <c r="H11870" s="1" t="s">
        <v>39</v>
      </c>
      <c r="I11870" s="1">
        <v>284215.96999999997</v>
      </c>
      <c r="J11870" s="1" t="s">
        <v>16</v>
      </c>
      <c r="K11870" s="1" t="s">
        <v>16</v>
      </c>
      <c r="N11870" s="3" t="str">
        <f>IF(LEFT(LOWER(C11870),1)="m","Male",IF(LEFT(LOWER(C11870),1)="f","Female","Unknown"))</f>
        <v>Female</v>
      </c>
      <c r="O11870" s="4" t="str">
        <f>IF(TRIM(LOWER(F11870))="neuro","Neurology",IF(TRIM(LOWER(F11870))="Neurology","Neurology",IF(TRIM(LOWER(F11870))="general ward","General",IF(TRIM(LOWER(F11870))="general","General",IF(TRIM(LOWER(F11870))="cardiology","Cardiology",IF(TRIM(LOWER(F11870))="Cardiology","Cardiology",IF(TRIM(LOWER(F11870))="Peads","Pediatrics",IF(TRIM(LOWER(F11870))="Pediatrics","Pediatrics",IF(TRIM(LOWER(F11870))="orthopedics","Orthopedics",IF(TRIM(LOWER(F11870))="Neurology","Neurology",IF(TRIM(LOWER(F11870))="Oncology","Oncology")))))))))))</f>
        <v>Orthopedics</v>
      </c>
      <c r="P11870" s="3" t="str">
        <f t="shared" si="1110"/>
        <v>Government</v>
      </c>
      <c r="Q11870" s="5">
        <f t="shared" si="1111"/>
        <v>10</v>
      </c>
      <c r="R11870" s="1">
        <f t="shared" si="1112"/>
        <v>284215.96999999997</v>
      </c>
      <c r="S11870" s="1">
        <f t="shared" si="1113"/>
        <v>1</v>
      </c>
      <c r="T11870" s="1" t="str">
        <f t="shared" si="1114"/>
        <v>18-35</v>
      </c>
      <c r="U11870" s="1" t="str">
        <f t="shared" si="1115"/>
        <v>Yes</v>
      </c>
    </row>
    <row r="11871" spans="1:21">
      <c r="A11871" s="1">
        <v>11870</v>
      </c>
      <c r="B11871" s="1">
        <v>47</v>
      </c>
      <c r="C11871" s="1" t="s">
        <v>12</v>
      </c>
      <c r="D11871" s="2">
        <v>45448</v>
      </c>
      <c r="E11871" s="2">
        <v>45459</v>
      </c>
      <c r="F11871" s="1" t="s">
        <v>50</v>
      </c>
      <c r="G11871" s="1" t="s">
        <v>36</v>
      </c>
      <c r="H11871" s="1" t="s">
        <v>48</v>
      </c>
      <c r="I11871" s="1">
        <v>201193.49</v>
      </c>
      <c r="J11871" s="1" t="s">
        <v>25</v>
      </c>
      <c r="K11871" s="1" t="s">
        <v>16</v>
      </c>
      <c r="N11871" s="3" t="str">
        <f>IF(LEFT(LOWER(C11871),1)="m","Male",IF(LEFT(LOWER(C11871),1)="f","Female","Unknown"))</f>
        <v>Unknown</v>
      </c>
      <c r="O11871" s="4" t="str">
        <f>IF(TRIM(LOWER(F11871))="neuro","Neurology",IF(TRIM(LOWER(F11871))="Neurology","Neurology",IF(TRIM(LOWER(F11871))="general ward","General",IF(TRIM(LOWER(F11871))="general","General",IF(TRIM(LOWER(F11871))="cardiology","Cardiology",IF(TRIM(LOWER(F11871))="Cardiology","Cardiology",IF(TRIM(LOWER(F11871))="Peads","Pediatrics",IF(TRIM(LOWER(F11871))="Pediatrics","Pediatrics",IF(TRIM(LOWER(F11871))="orthopedics","Orthopedics",IF(TRIM(LOWER(F11871))="Neurology","Neurology",IF(TRIM(LOWER(F11871))="Oncology","Oncology")))))))))))</f>
        <v>Cardiology</v>
      </c>
      <c r="P11871" s="3" t="str">
        <f t="shared" si="1110"/>
        <v>Government</v>
      </c>
      <c r="Q11871" s="5">
        <f t="shared" si="1111"/>
        <v>11</v>
      </c>
      <c r="R11871" s="1">
        <f t="shared" si="1112"/>
        <v>201193.49</v>
      </c>
      <c r="S11871" s="1">
        <f t="shared" si="1113"/>
        <v>1</v>
      </c>
      <c r="T11871" s="1" t="str">
        <f t="shared" si="1114"/>
        <v>36-50</v>
      </c>
      <c r="U11871" s="1" t="str">
        <f t="shared" si="1115"/>
        <v>Yes</v>
      </c>
    </row>
    <row r="11872" spans="1:21">
      <c r="A11872" s="1">
        <v>11871</v>
      </c>
      <c r="B11872" s="1">
        <v>25</v>
      </c>
      <c r="C11872" s="1" t="s">
        <v>44</v>
      </c>
      <c r="D11872" s="2">
        <v>45177</v>
      </c>
      <c r="E11872" s="2">
        <v>45183</v>
      </c>
      <c r="F11872" s="1" t="s">
        <v>52</v>
      </c>
      <c r="G11872" s="1" t="s">
        <v>46</v>
      </c>
      <c r="H11872" s="1" t="s">
        <v>51</v>
      </c>
      <c r="I11872" s="1">
        <v>111588.59</v>
      </c>
      <c r="J11872" s="1" t="s">
        <v>42</v>
      </c>
      <c r="K11872" s="1" t="s">
        <v>17</v>
      </c>
      <c r="N11872" s="3" t="str">
        <f>IF(LEFT(LOWER(C11872),1)="m","Male",IF(LEFT(LOWER(C11872),1)="f","Female","Unknown"))</f>
        <v>Female</v>
      </c>
      <c r="O11872" s="4" t="str">
        <f>IF(TRIM(LOWER(F11872))="neuro","Neurology",IF(TRIM(LOWER(F11872))="Neurology","Neurology",IF(TRIM(LOWER(F11872))="general ward","General",IF(TRIM(LOWER(F11872))="general","General",IF(TRIM(LOWER(F11872))="cardiology","Cardiology",IF(TRIM(LOWER(F11872))="Cardiology","Cardiology",IF(TRIM(LOWER(F11872))="Peads","Pediatrics",IF(TRIM(LOWER(F11872))="Pediatrics","Pediatrics",IF(TRIM(LOWER(F11872))="orthopedics","Orthopedics",IF(TRIM(LOWER(F11872))="Neurology","Neurology",IF(TRIM(LOWER(F11872))="Oncology","Oncology")))))))))))</f>
        <v>Oncology</v>
      </c>
      <c r="P11872" s="3" t="str">
        <f t="shared" si="1110"/>
        <v>Self</v>
      </c>
      <c r="Q11872" s="5">
        <f t="shared" si="1111"/>
        <v>6</v>
      </c>
      <c r="R11872" s="1">
        <f t="shared" si="1112"/>
        <v>111588.59</v>
      </c>
      <c r="S11872" s="1">
        <f t="shared" si="1113"/>
        <v>1</v>
      </c>
      <c r="T11872" s="1" t="str">
        <f t="shared" si="1114"/>
        <v>18-35</v>
      </c>
      <c r="U11872" s="1" t="str">
        <f t="shared" si="1115"/>
        <v>No</v>
      </c>
    </row>
    <row r="11873" spans="1:21">
      <c r="A11873" s="1">
        <v>11872</v>
      </c>
      <c r="B11873" s="1">
        <v>71</v>
      </c>
      <c r="C11873" s="1" t="s">
        <v>26</v>
      </c>
      <c r="D11873" s="2">
        <v>45208</v>
      </c>
      <c r="E11873" s="2">
        <v>45218</v>
      </c>
      <c r="F11873" s="1" t="s">
        <v>19</v>
      </c>
      <c r="G11873" s="1" t="s">
        <v>31</v>
      </c>
      <c r="H11873" s="1" t="s">
        <v>37</v>
      </c>
      <c r="I11873" s="1">
        <v>121832.9</v>
      </c>
      <c r="J11873" s="1" t="s">
        <v>38</v>
      </c>
      <c r="K11873" s="1" t="s">
        <v>38</v>
      </c>
      <c r="N11873" s="3" t="str">
        <f>IF(LEFT(LOWER(C11873),1)="m","Male",IF(LEFT(LOWER(C11873),1)="f","Female","Unknown"))</f>
        <v>Female</v>
      </c>
      <c r="O11873" s="4" t="str">
        <f>IF(TRIM(LOWER(F11873))="neuro","Neurology",IF(TRIM(LOWER(F11873))="Neurology","Neurology",IF(TRIM(LOWER(F11873))="general ward","General",IF(TRIM(LOWER(F11873))="general","General",IF(TRIM(LOWER(F11873))="cardiology","Cardiology",IF(TRIM(LOWER(F11873))="Cardiology","Cardiology",IF(TRIM(LOWER(F11873))="Peads","Pediatrics",IF(TRIM(LOWER(F11873))="Pediatrics","Pediatrics",IF(TRIM(LOWER(F11873))="orthopedics","Orthopedics",IF(TRIM(LOWER(F11873))="Neurology","Neurology",IF(TRIM(LOWER(F11873))="Oncology","Oncology")))))))))))</f>
        <v>General</v>
      </c>
      <c r="P11873" s="3" t="str">
        <f t="shared" si="1110"/>
        <v>Private</v>
      </c>
      <c r="Q11873" s="5">
        <f t="shared" si="1111"/>
        <v>10</v>
      </c>
      <c r="R11873" s="1">
        <f t="shared" si="1112"/>
        <v>121832.9</v>
      </c>
      <c r="S11873" s="1">
        <f t="shared" si="1113"/>
        <v>0</v>
      </c>
      <c r="T11873" s="1" t="str">
        <f t="shared" si="1114"/>
        <v>66+</v>
      </c>
      <c r="U11873" s="1" t="str">
        <f t="shared" si="1115"/>
        <v>No</v>
      </c>
    </row>
    <row r="11874" spans="1:21">
      <c r="A11874" s="1">
        <v>11873</v>
      </c>
      <c r="B11874" s="1">
        <v>9</v>
      </c>
      <c r="C11874" s="1" t="s">
        <v>18</v>
      </c>
      <c r="D11874" s="2">
        <v>45550</v>
      </c>
      <c r="E11874" s="2">
        <v>45564</v>
      </c>
      <c r="F11874" s="1" t="s">
        <v>45</v>
      </c>
      <c r="G11874" s="1" t="s">
        <v>36</v>
      </c>
      <c r="H11874" s="1" t="s">
        <v>47</v>
      </c>
      <c r="I11874" s="1">
        <v>321089.21000000002</v>
      </c>
      <c r="J11874" s="1" t="s">
        <v>16</v>
      </c>
      <c r="K11874" s="1" t="s">
        <v>38</v>
      </c>
      <c r="N11874" s="3" t="str">
        <f>IF(LEFT(LOWER(C11874),1)="m","Male",IF(LEFT(LOWER(C11874),1)="f","Female","Unknown"))</f>
        <v>Male</v>
      </c>
      <c r="O11874" s="4" t="str">
        <f>IF(TRIM(LOWER(F11874))="neuro","Neurology",IF(TRIM(LOWER(F11874))="Neurology","Neurology",IF(TRIM(LOWER(F11874))="general ward","General",IF(TRIM(LOWER(F11874))="general","General",IF(TRIM(LOWER(F11874))="cardiology","Cardiology",IF(TRIM(LOWER(F11874))="Cardiology","Cardiology",IF(TRIM(LOWER(F11874))="Peads","Pediatrics",IF(TRIM(LOWER(F11874))="Pediatrics","Pediatrics",IF(TRIM(LOWER(F11874))="orthopedics","Orthopedics",IF(TRIM(LOWER(F11874))="Neurology","Neurology",IF(TRIM(LOWER(F11874))="Oncology","Oncology")))))))))))</f>
        <v>Neurology</v>
      </c>
      <c r="P11874" s="3" t="str">
        <f t="shared" si="1110"/>
        <v>Government</v>
      </c>
      <c r="Q11874" s="5">
        <f t="shared" si="1111"/>
        <v>14</v>
      </c>
      <c r="R11874" s="1">
        <f t="shared" si="1112"/>
        <v>321089.21000000002</v>
      </c>
      <c r="S11874" s="1">
        <f t="shared" si="1113"/>
        <v>0</v>
      </c>
      <c r="T11874" s="1" t="str">
        <f t="shared" si="1114"/>
        <v>0-17</v>
      </c>
      <c r="U11874" s="1" t="str">
        <f t="shared" si="1115"/>
        <v>Yes</v>
      </c>
    </row>
    <row r="11875" spans="1:21">
      <c r="A11875" s="1">
        <v>11874</v>
      </c>
      <c r="B11875" s="1">
        <v>58</v>
      </c>
      <c r="C11875" s="1" t="s">
        <v>27</v>
      </c>
      <c r="D11875" s="2">
        <v>45460</v>
      </c>
      <c r="E11875" s="2">
        <v>45461</v>
      </c>
      <c r="F11875" s="1" t="s">
        <v>35</v>
      </c>
      <c r="G11875" s="1" t="s">
        <v>46</v>
      </c>
      <c r="H11875" s="1" t="s">
        <v>37</v>
      </c>
      <c r="I11875" s="1">
        <v>61936.08</v>
      </c>
      <c r="J11875" s="1" t="s">
        <v>17</v>
      </c>
      <c r="K11875" s="1" t="s">
        <v>17</v>
      </c>
      <c r="N11875" s="3" t="str">
        <f>IF(LEFT(LOWER(C11875),1)="m","Male",IF(LEFT(LOWER(C11875),1)="f","Female","Unknown"))</f>
        <v>Male</v>
      </c>
      <c r="O11875" s="4" t="str">
        <f>IF(TRIM(LOWER(F11875))="neuro","Neurology",IF(TRIM(LOWER(F11875))="Neurology","Neurology",IF(TRIM(LOWER(F11875))="general ward","General",IF(TRIM(LOWER(F11875))="general","General",IF(TRIM(LOWER(F11875))="cardiology","Cardiology",IF(TRIM(LOWER(F11875))="Cardiology","Cardiology",IF(TRIM(LOWER(F11875))="Peads","Pediatrics",IF(TRIM(LOWER(F11875))="Pediatrics","Pediatrics",IF(TRIM(LOWER(F11875))="orthopedics","Orthopedics",IF(TRIM(LOWER(F11875))="Neurology","Neurology",IF(TRIM(LOWER(F11875))="Oncology","Oncology")))))))))))</f>
        <v>Cardiology</v>
      </c>
      <c r="P11875" s="3" t="str">
        <f t="shared" si="1110"/>
        <v>Self</v>
      </c>
      <c r="Q11875" s="5">
        <f t="shared" si="1111"/>
        <v>1</v>
      </c>
      <c r="R11875" s="1">
        <f t="shared" si="1112"/>
        <v>61936.08</v>
      </c>
      <c r="S11875" s="1">
        <f t="shared" si="1113"/>
        <v>1</v>
      </c>
      <c r="T11875" s="1" t="str">
        <f t="shared" si="1114"/>
        <v>51-65</v>
      </c>
      <c r="U11875" s="1" t="str">
        <f t="shared" si="1115"/>
        <v>Yes</v>
      </c>
    </row>
    <row r="11876" spans="1:21">
      <c r="A11876" s="1">
        <v>11875</v>
      </c>
      <c r="B11876" s="1">
        <v>64</v>
      </c>
      <c r="C11876" s="1" t="s">
        <v>34</v>
      </c>
      <c r="D11876" s="2">
        <v>45553</v>
      </c>
      <c r="E11876" s="2">
        <v>45554</v>
      </c>
      <c r="F11876" s="1" t="s">
        <v>45</v>
      </c>
      <c r="G11876" s="1" t="s">
        <v>46</v>
      </c>
      <c r="H11876" s="1" t="s">
        <v>37</v>
      </c>
      <c r="I11876" s="1">
        <v>157195.37</v>
      </c>
      <c r="K11876" s="1" t="s">
        <v>42</v>
      </c>
      <c r="N11876" s="3" t="str">
        <f>IF(LEFT(LOWER(C11876),1)="m","Male",IF(LEFT(LOWER(C11876),1)="f","Female","Unknown"))</f>
        <v>Male</v>
      </c>
      <c r="O11876" s="4" t="str">
        <f>IF(TRIM(LOWER(F11876))="neuro","Neurology",IF(TRIM(LOWER(F11876))="Neurology","Neurology",IF(TRIM(LOWER(F11876))="general ward","General",IF(TRIM(LOWER(F11876))="general","General",IF(TRIM(LOWER(F11876))="cardiology","Cardiology",IF(TRIM(LOWER(F11876))="Cardiology","Cardiology",IF(TRIM(LOWER(F11876))="Peads","Pediatrics",IF(TRIM(LOWER(F11876))="Pediatrics","Pediatrics",IF(TRIM(LOWER(F11876))="orthopedics","Orthopedics",IF(TRIM(LOWER(F11876))="Neurology","Neurology",IF(TRIM(LOWER(F11876))="Oncology","Oncology")))))))))))</f>
        <v>Neurology</v>
      </c>
      <c r="P11876" s="3" t="str">
        <f t="shared" si="1110"/>
        <v>Self</v>
      </c>
      <c r="Q11876" s="5">
        <f t="shared" si="1111"/>
        <v>1</v>
      </c>
      <c r="R11876" s="1">
        <f t="shared" si="1112"/>
        <v>157195.37</v>
      </c>
      <c r="S11876" s="1">
        <f t="shared" si="1113"/>
        <v>0</v>
      </c>
      <c r="T11876" s="1" t="str">
        <f t="shared" si="1114"/>
        <v>51-65</v>
      </c>
      <c r="U11876" s="1" t="str">
        <f t="shared" si="1115"/>
        <v>Unknown</v>
      </c>
    </row>
    <row r="11877" spans="1:21">
      <c r="A11877" s="1">
        <v>11876</v>
      </c>
      <c r="B11877" s="1">
        <v>54</v>
      </c>
      <c r="C11877" s="1" t="s">
        <v>18</v>
      </c>
      <c r="D11877" s="2">
        <v>45005</v>
      </c>
      <c r="E11877" s="2">
        <v>45009</v>
      </c>
      <c r="F11877" s="1" t="s">
        <v>21</v>
      </c>
      <c r="G11877" s="1" t="s">
        <v>46</v>
      </c>
      <c r="H11877" s="1" t="s">
        <v>48</v>
      </c>
      <c r="I11877" s="1">
        <v>16272.31</v>
      </c>
      <c r="J11877" s="1" t="s">
        <v>24</v>
      </c>
      <c r="K11877" s="1" t="s">
        <v>17</v>
      </c>
      <c r="N11877" s="3" t="str">
        <f>IF(LEFT(LOWER(C11877),1)="m","Male",IF(LEFT(LOWER(C11877),1)="f","Female","Unknown"))</f>
        <v>Male</v>
      </c>
      <c r="O11877" s="4" t="str">
        <f>IF(TRIM(LOWER(F11877))="neuro","Neurology",IF(TRIM(LOWER(F11877))="Neurology","Neurology",IF(TRIM(LOWER(F11877))="general ward","General",IF(TRIM(LOWER(F11877))="general","General",IF(TRIM(LOWER(F11877))="cardiology","Cardiology",IF(TRIM(LOWER(F11877))="Cardiology","Cardiology",IF(TRIM(LOWER(F11877))="Peads","Pediatrics",IF(TRIM(LOWER(F11877))="Pediatrics","Pediatrics",IF(TRIM(LOWER(F11877))="orthopedics","Orthopedics",IF(TRIM(LOWER(F11877))="Neurology","Neurology",IF(TRIM(LOWER(F11877))="Oncology","Oncology")))))))))))</f>
        <v>General</v>
      </c>
      <c r="P11877" s="3" t="str">
        <f t="shared" si="1110"/>
        <v>Self</v>
      </c>
      <c r="Q11877" s="5">
        <f t="shared" si="1111"/>
        <v>4</v>
      </c>
      <c r="R11877" s="1">
        <f t="shared" si="1112"/>
        <v>16272.31</v>
      </c>
      <c r="S11877" s="1">
        <f t="shared" si="1113"/>
        <v>1</v>
      </c>
      <c r="T11877" s="1" t="str">
        <f t="shared" si="1114"/>
        <v>51-65</v>
      </c>
      <c r="U11877" s="1" t="str">
        <f t="shared" si="1115"/>
        <v>No</v>
      </c>
    </row>
    <row r="11878" spans="1:21">
      <c r="A11878" s="1">
        <v>11877</v>
      </c>
      <c r="B11878" s="1">
        <v>63</v>
      </c>
      <c r="C11878" s="1" t="s">
        <v>27</v>
      </c>
      <c r="D11878" s="2">
        <v>45095</v>
      </c>
      <c r="E11878" s="2">
        <v>45113</v>
      </c>
      <c r="F11878" s="1" t="s">
        <v>35</v>
      </c>
      <c r="G11878" s="1" t="s">
        <v>22</v>
      </c>
      <c r="H11878" s="1" t="s">
        <v>47</v>
      </c>
      <c r="I11878" s="1">
        <v>244027.12</v>
      </c>
      <c r="J11878" s="1" t="s">
        <v>42</v>
      </c>
      <c r="K11878" s="1" t="s">
        <v>16</v>
      </c>
      <c r="N11878" s="3" t="str">
        <f>IF(LEFT(LOWER(C11878),1)="m","Male",IF(LEFT(LOWER(C11878),1)="f","Female","Unknown"))</f>
        <v>Male</v>
      </c>
      <c r="O11878" s="4" t="str">
        <f>IF(TRIM(LOWER(F11878))="neuro","Neurology",IF(TRIM(LOWER(F11878))="Neurology","Neurology",IF(TRIM(LOWER(F11878))="general ward","General",IF(TRIM(LOWER(F11878))="general","General",IF(TRIM(LOWER(F11878))="cardiology","Cardiology",IF(TRIM(LOWER(F11878))="Cardiology","Cardiology",IF(TRIM(LOWER(F11878))="Peads","Pediatrics",IF(TRIM(LOWER(F11878))="Pediatrics","Pediatrics",IF(TRIM(LOWER(F11878))="orthopedics","Orthopedics",IF(TRIM(LOWER(F11878))="Neurology","Neurology",IF(TRIM(LOWER(F11878))="Oncology","Oncology")))))))))))</f>
        <v>Cardiology</v>
      </c>
      <c r="P11878" s="3" t="str">
        <f t="shared" si="1110"/>
        <v>Government</v>
      </c>
      <c r="Q11878" s="5">
        <f t="shared" si="1111"/>
        <v>18</v>
      </c>
      <c r="R11878" s="1">
        <f t="shared" si="1112"/>
        <v>244027.12</v>
      </c>
      <c r="S11878" s="1">
        <f t="shared" si="1113"/>
        <v>1</v>
      </c>
      <c r="T11878" s="1" t="str">
        <f t="shared" si="1114"/>
        <v>51-65</v>
      </c>
      <c r="U11878" s="1" t="str">
        <f t="shared" si="1115"/>
        <v>No</v>
      </c>
    </row>
    <row r="11879" spans="1:21">
      <c r="A11879" s="1">
        <v>11878</v>
      </c>
      <c r="B11879" s="1">
        <v>60</v>
      </c>
      <c r="C11879" s="1" t="s">
        <v>18</v>
      </c>
      <c r="D11879" s="2">
        <v>44937</v>
      </c>
      <c r="E11879" s="2">
        <v>44950</v>
      </c>
      <c r="F11879" s="1" t="s">
        <v>50</v>
      </c>
      <c r="G11879" s="1" t="s">
        <v>36</v>
      </c>
      <c r="H11879" s="1" t="s">
        <v>39</v>
      </c>
      <c r="I11879" s="1">
        <v>113471.16</v>
      </c>
      <c r="J11879" s="1" t="s">
        <v>42</v>
      </c>
      <c r="K11879" s="1" t="s">
        <v>38</v>
      </c>
      <c r="N11879" s="3" t="str">
        <f>IF(LEFT(LOWER(C11879),1)="m","Male",IF(LEFT(LOWER(C11879),1)="f","Female","Unknown"))</f>
        <v>Male</v>
      </c>
      <c r="O11879" s="4" t="str">
        <f>IF(TRIM(LOWER(F11879))="neuro","Neurology",IF(TRIM(LOWER(F11879))="Neurology","Neurology",IF(TRIM(LOWER(F11879))="general ward","General",IF(TRIM(LOWER(F11879))="general","General",IF(TRIM(LOWER(F11879))="cardiology","Cardiology",IF(TRIM(LOWER(F11879))="Cardiology","Cardiology",IF(TRIM(LOWER(F11879))="Peads","Pediatrics",IF(TRIM(LOWER(F11879))="Pediatrics","Pediatrics",IF(TRIM(LOWER(F11879))="orthopedics","Orthopedics",IF(TRIM(LOWER(F11879))="Neurology","Neurology",IF(TRIM(LOWER(F11879))="Oncology","Oncology")))))))))))</f>
        <v>Cardiology</v>
      </c>
      <c r="P11879" s="3" t="str">
        <f t="shared" si="1110"/>
        <v>Government</v>
      </c>
      <c r="Q11879" s="5">
        <f t="shared" si="1111"/>
        <v>13</v>
      </c>
      <c r="R11879" s="1">
        <f t="shared" si="1112"/>
        <v>113471.16</v>
      </c>
      <c r="S11879" s="1">
        <f t="shared" si="1113"/>
        <v>0</v>
      </c>
      <c r="T11879" s="1" t="str">
        <f t="shared" si="1114"/>
        <v>51-65</v>
      </c>
      <c r="U11879" s="1" t="str">
        <f t="shared" si="1115"/>
        <v>No</v>
      </c>
    </row>
    <row r="11880" spans="1:21">
      <c r="A11880" s="1">
        <v>11879</v>
      </c>
      <c r="B11880" s="1">
        <v>52</v>
      </c>
      <c r="C11880" s="1" t="s">
        <v>44</v>
      </c>
      <c r="D11880" s="2">
        <v>45479</v>
      </c>
      <c r="E11880" s="2">
        <v>45489</v>
      </c>
      <c r="F11880" s="1" t="s">
        <v>49</v>
      </c>
      <c r="G11880" s="1" t="s">
        <v>31</v>
      </c>
      <c r="H11880" s="1" t="s">
        <v>39</v>
      </c>
      <c r="I11880" s="1">
        <v>265893.76000000001</v>
      </c>
      <c r="J11880" s="1" t="s">
        <v>42</v>
      </c>
      <c r="K11880" s="1" t="s">
        <v>42</v>
      </c>
      <c r="N11880" s="3" t="str">
        <f>IF(LEFT(LOWER(C11880),1)="m","Male",IF(LEFT(LOWER(C11880),1)="f","Female","Unknown"))</f>
        <v>Female</v>
      </c>
      <c r="O11880" s="4" t="str">
        <f>IF(TRIM(LOWER(F11880))="neuro","Neurology",IF(TRIM(LOWER(F11880))="Neurology","Neurology",IF(TRIM(LOWER(F11880))="general ward","General",IF(TRIM(LOWER(F11880))="general","General",IF(TRIM(LOWER(F11880))="cardiology","Cardiology",IF(TRIM(LOWER(F11880))="Cardiology","Cardiology",IF(TRIM(LOWER(F11880))="Peads","Pediatrics",IF(TRIM(LOWER(F11880))="Pediatrics","Pediatrics",IF(TRIM(LOWER(F11880))="orthopedics","Orthopedics",IF(TRIM(LOWER(F11880))="Neurology","Neurology",IF(TRIM(LOWER(F11880))="Oncology","Oncology")))))))))))</f>
        <v>Oncology</v>
      </c>
      <c r="P11880" s="3" t="str">
        <f t="shared" si="1110"/>
        <v>Private</v>
      </c>
      <c r="Q11880" s="5">
        <f t="shared" si="1111"/>
        <v>10</v>
      </c>
      <c r="R11880" s="1">
        <f t="shared" si="1112"/>
        <v>265893.76000000001</v>
      </c>
      <c r="S11880" s="1">
        <f t="shared" si="1113"/>
        <v>0</v>
      </c>
      <c r="T11880" s="1" t="str">
        <f t="shared" si="1114"/>
        <v>51-65</v>
      </c>
      <c r="U11880" s="1" t="str">
        <f t="shared" si="1115"/>
        <v>No</v>
      </c>
    </row>
    <row r="11881" spans="1:21">
      <c r="A11881" s="1">
        <v>11880</v>
      </c>
      <c r="B11881" s="1">
        <v>2</v>
      </c>
      <c r="C11881" s="1" t="s">
        <v>44</v>
      </c>
      <c r="D11881" s="2">
        <v>45555</v>
      </c>
      <c r="E11881" s="2">
        <v>45571</v>
      </c>
      <c r="F11881" s="1" t="s">
        <v>43</v>
      </c>
      <c r="G11881" s="1" t="s">
        <v>41</v>
      </c>
      <c r="H11881" s="1" t="s">
        <v>15</v>
      </c>
      <c r="I11881" s="1">
        <v>227660.54</v>
      </c>
      <c r="J11881" s="1" t="s">
        <v>24</v>
      </c>
      <c r="K11881" s="1" t="s">
        <v>20</v>
      </c>
      <c r="N11881" s="3" t="str">
        <f>IF(LEFT(LOWER(C11881),1)="m","Male",IF(LEFT(LOWER(C11881),1)="f","Female","Unknown"))</f>
        <v>Female</v>
      </c>
      <c r="O11881" s="4" t="str">
        <f>IF(TRIM(LOWER(F11881))="neuro","Neurology",IF(TRIM(LOWER(F11881))="Neurology","Neurology",IF(TRIM(LOWER(F11881))="general ward","General",IF(TRIM(LOWER(F11881))="general","General",IF(TRIM(LOWER(F11881))="cardiology","Cardiology",IF(TRIM(LOWER(F11881))="Cardiology","Cardiology",IF(TRIM(LOWER(F11881))="Peads","Pediatrics",IF(TRIM(LOWER(F11881))="Pediatrics","Pediatrics",IF(TRIM(LOWER(F11881))="orthopedics","Orthopedics",IF(TRIM(LOWER(F11881))="Neurology","Neurology",IF(TRIM(LOWER(F11881))="Oncology","Oncology")))))))))))</f>
        <v>Orthopedics</v>
      </c>
      <c r="P11881" s="3" t="str">
        <f t="shared" si="1110"/>
        <v>Unknown</v>
      </c>
      <c r="Q11881" s="5">
        <f t="shared" si="1111"/>
        <v>16</v>
      </c>
      <c r="R11881" s="1">
        <f t="shared" si="1112"/>
        <v>227660.54</v>
      </c>
      <c r="S11881" s="1">
        <f t="shared" si="1113"/>
        <v>0</v>
      </c>
      <c r="T11881" s="1" t="str">
        <f t="shared" si="1114"/>
        <v>0-17</v>
      </c>
      <c r="U11881" s="1" t="str">
        <f t="shared" si="1115"/>
        <v>No</v>
      </c>
    </row>
    <row r="11882" spans="1:21">
      <c r="A11882" s="1">
        <v>11881</v>
      </c>
      <c r="B11882" s="1">
        <v>27</v>
      </c>
      <c r="C11882" s="1" t="s">
        <v>29</v>
      </c>
      <c r="D11882" s="2">
        <v>45450</v>
      </c>
      <c r="E11882" s="2">
        <v>45468</v>
      </c>
      <c r="F11882" s="1" t="s">
        <v>28</v>
      </c>
      <c r="G11882" s="1" t="s">
        <v>41</v>
      </c>
      <c r="H11882" s="1" t="s">
        <v>15</v>
      </c>
      <c r="I11882" s="1">
        <v>305996.71999999997</v>
      </c>
      <c r="J11882" s="1" t="s">
        <v>17</v>
      </c>
      <c r="K11882" s="1" t="s">
        <v>20</v>
      </c>
      <c r="N11882" s="3" t="str">
        <f>IF(LEFT(LOWER(C11882),1)="m","Male",IF(LEFT(LOWER(C11882),1)="f","Female","Unknown"))</f>
        <v>Female</v>
      </c>
      <c r="O11882" s="4" t="str">
        <f>IF(TRIM(LOWER(F11882))="neuro","Neurology",IF(TRIM(LOWER(F11882))="Neurology","Neurology",IF(TRIM(LOWER(F11882))="general ward","General",IF(TRIM(LOWER(F11882))="general","General",IF(TRIM(LOWER(F11882))="cardiology","Cardiology",IF(TRIM(LOWER(F11882))="Cardiology","Cardiology",IF(TRIM(LOWER(F11882))="Peads","Pediatrics",IF(TRIM(LOWER(F11882))="Pediatrics","Pediatrics",IF(TRIM(LOWER(F11882))="orthopedics","Orthopedics",IF(TRIM(LOWER(F11882))="Neurology","Neurology",IF(TRIM(LOWER(F11882))="Oncology","Oncology")))))))))))</f>
        <v>Orthopedics</v>
      </c>
      <c r="P11882" s="3" t="str">
        <f t="shared" si="1110"/>
        <v>Unknown</v>
      </c>
      <c r="Q11882" s="5">
        <f t="shared" si="1111"/>
        <v>18</v>
      </c>
      <c r="R11882" s="1">
        <f t="shared" si="1112"/>
        <v>305996.71999999997</v>
      </c>
      <c r="S11882" s="1">
        <f t="shared" si="1113"/>
        <v>0</v>
      </c>
      <c r="T11882" s="1" t="str">
        <f t="shared" si="1114"/>
        <v>18-35</v>
      </c>
      <c r="U11882" s="1" t="str">
        <f t="shared" si="1115"/>
        <v>Yes</v>
      </c>
    </row>
    <row r="11883" spans="1:21">
      <c r="A11883" s="1">
        <v>11882</v>
      </c>
      <c r="B11883" s="1">
        <v>5</v>
      </c>
      <c r="C11883" s="1" t="s">
        <v>18</v>
      </c>
      <c r="D11883" s="2">
        <v>45581</v>
      </c>
      <c r="E11883" s="2">
        <v>45599</v>
      </c>
      <c r="F11883" s="1" t="s">
        <v>50</v>
      </c>
      <c r="G11883" s="1" t="s">
        <v>36</v>
      </c>
      <c r="H11883" s="1" t="s">
        <v>32</v>
      </c>
      <c r="I11883" s="1">
        <v>321700.98</v>
      </c>
      <c r="J11883" s="1" t="s">
        <v>16</v>
      </c>
      <c r="K11883" s="1" t="s">
        <v>38</v>
      </c>
      <c r="N11883" s="3" t="str">
        <f>IF(LEFT(LOWER(C11883),1)="m","Male",IF(LEFT(LOWER(C11883),1)="f","Female","Unknown"))</f>
        <v>Male</v>
      </c>
      <c r="O11883" s="4" t="str">
        <f>IF(TRIM(LOWER(F11883))="neuro","Neurology",IF(TRIM(LOWER(F11883))="Neurology","Neurology",IF(TRIM(LOWER(F11883))="general ward","General",IF(TRIM(LOWER(F11883))="general","General",IF(TRIM(LOWER(F11883))="cardiology","Cardiology",IF(TRIM(LOWER(F11883))="Cardiology","Cardiology",IF(TRIM(LOWER(F11883))="Peads","Pediatrics",IF(TRIM(LOWER(F11883))="Pediatrics","Pediatrics",IF(TRIM(LOWER(F11883))="orthopedics","Orthopedics",IF(TRIM(LOWER(F11883))="Neurology","Neurology",IF(TRIM(LOWER(F11883))="Oncology","Oncology")))))))))))</f>
        <v>Cardiology</v>
      </c>
      <c r="P11883" s="3" t="str">
        <f t="shared" si="1110"/>
        <v>Government</v>
      </c>
      <c r="Q11883" s="5">
        <f t="shared" si="1111"/>
        <v>18</v>
      </c>
      <c r="R11883" s="1">
        <f t="shared" si="1112"/>
        <v>321700.98</v>
      </c>
      <c r="S11883" s="1">
        <f t="shared" si="1113"/>
        <v>0</v>
      </c>
      <c r="T11883" s="1" t="str">
        <f t="shared" si="1114"/>
        <v>0-17</v>
      </c>
      <c r="U11883" s="1" t="str">
        <f t="shared" si="1115"/>
        <v>Yes</v>
      </c>
    </row>
    <row r="11884" spans="1:21">
      <c r="A11884" s="1">
        <v>11883</v>
      </c>
      <c r="B11884" s="1">
        <v>44</v>
      </c>
      <c r="C11884" s="1" t="s">
        <v>12</v>
      </c>
      <c r="D11884" s="2">
        <v>45240</v>
      </c>
      <c r="E11884" s="2">
        <v>45246</v>
      </c>
      <c r="F11884" s="1" t="s">
        <v>52</v>
      </c>
      <c r="G11884" s="1" t="s">
        <v>36</v>
      </c>
      <c r="H11884" s="1" t="s">
        <v>15</v>
      </c>
      <c r="I11884" s="1">
        <v>45668.74</v>
      </c>
      <c r="J11884" s="1" t="s">
        <v>42</v>
      </c>
      <c r="K11884" s="1" t="s">
        <v>25</v>
      </c>
      <c r="N11884" s="3" t="str">
        <f>IF(LEFT(LOWER(C11884),1)="m","Male",IF(LEFT(LOWER(C11884),1)="f","Female","Unknown"))</f>
        <v>Unknown</v>
      </c>
      <c r="O11884" s="4" t="str">
        <f>IF(TRIM(LOWER(F11884))="neuro","Neurology",IF(TRIM(LOWER(F11884))="Neurology","Neurology",IF(TRIM(LOWER(F11884))="general ward","General",IF(TRIM(LOWER(F11884))="general","General",IF(TRIM(LOWER(F11884))="cardiology","Cardiology",IF(TRIM(LOWER(F11884))="Cardiology","Cardiology",IF(TRIM(LOWER(F11884))="Peads","Pediatrics",IF(TRIM(LOWER(F11884))="Pediatrics","Pediatrics",IF(TRIM(LOWER(F11884))="orthopedics","Orthopedics",IF(TRIM(LOWER(F11884))="Neurology","Neurology",IF(TRIM(LOWER(F11884))="Oncology","Oncology")))))))))))</f>
        <v>Oncology</v>
      </c>
      <c r="P11884" s="3" t="str">
        <f t="shared" si="1110"/>
        <v>Government</v>
      </c>
      <c r="Q11884" s="5">
        <f t="shared" si="1111"/>
        <v>6</v>
      </c>
      <c r="R11884" s="1">
        <f t="shared" si="1112"/>
        <v>45668.74</v>
      </c>
      <c r="S11884" s="1">
        <f t="shared" si="1113"/>
        <v>1</v>
      </c>
      <c r="T11884" s="1" t="str">
        <f t="shared" si="1114"/>
        <v>36-50</v>
      </c>
      <c r="U11884" s="1" t="str">
        <f t="shared" si="1115"/>
        <v>No</v>
      </c>
    </row>
    <row r="11885" spans="1:21">
      <c r="A11885" s="1">
        <v>11884</v>
      </c>
      <c r="B11885" s="1">
        <v>23</v>
      </c>
      <c r="C11885" s="1" t="s">
        <v>44</v>
      </c>
      <c r="D11885" s="2">
        <v>45350</v>
      </c>
      <c r="E11885" s="2">
        <v>45356</v>
      </c>
      <c r="F11885" s="1" t="s">
        <v>28</v>
      </c>
      <c r="G11885" s="1" t="s">
        <v>33</v>
      </c>
      <c r="H11885" s="1" t="s">
        <v>39</v>
      </c>
      <c r="I11885" s="1">
        <v>139263.29</v>
      </c>
      <c r="J11885" s="1" t="s">
        <v>38</v>
      </c>
      <c r="K11885" s="1" t="s">
        <v>17</v>
      </c>
      <c r="N11885" s="3" t="str">
        <f>IF(LEFT(LOWER(C11885),1)="m","Male",IF(LEFT(LOWER(C11885),1)="f","Female","Unknown"))</f>
        <v>Female</v>
      </c>
      <c r="O11885" s="4" t="str">
        <f>IF(TRIM(LOWER(F11885))="neuro","Neurology",IF(TRIM(LOWER(F11885))="Neurology","Neurology",IF(TRIM(LOWER(F11885))="general ward","General",IF(TRIM(LOWER(F11885))="general","General",IF(TRIM(LOWER(F11885))="cardiology","Cardiology",IF(TRIM(LOWER(F11885))="Cardiology","Cardiology",IF(TRIM(LOWER(F11885))="Peads","Pediatrics",IF(TRIM(LOWER(F11885))="Pediatrics","Pediatrics",IF(TRIM(LOWER(F11885))="orthopedics","Orthopedics",IF(TRIM(LOWER(F11885))="Neurology","Neurology",IF(TRIM(LOWER(F11885))="Oncology","Oncology")))))))))))</f>
        <v>Orthopedics</v>
      </c>
      <c r="P11885" s="3" t="str">
        <f t="shared" si="1110"/>
        <v>Self</v>
      </c>
      <c r="Q11885" s="5">
        <f t="shared" si="1111"/>
        <v>6</v>
      </c>
      <c r="R11885" s="1">
        <f t="shared" si="1112"/>
        <v>139263.29</v>
      </c>
      <c r="S11885" s="1">
        <f t="shared" si="1113"/>
        <v>1</v>
      </c>
      <c r="T11885" s="1" t="str">
        <f t="shared" si="1114"/>
        <v>18-35</v>
      </c>
      <c r="U11885" s="1" t="str">
        <f t="shared" si="1115"/>
        <v>No</v>
      </c>
    </row>
    <row r="11886" spans="1:21">
      <c r="A11886" s="1">
        <v>11885</v>
      </c>
      <c r="B11886" s="1">
        <v>82</v>
      </c>
      <c r="C11886" s="1" t="s">
        <v>12</v>
      </c>
      <c r="D11886" s="2">
        <v>45332</v>
      </c>
      <c r="E11886" s="2">
        <v>45343</v>
      </c>
      <c r="F11886" s="1" t="s">
        <v>45</v>
      </c>
      <c r="G11886" s="1" t="s">
        <v>33</v>
      </c>
      <c r="H11886" s="1" t="s">
        <v>47</v>
      </c>
      <c r="I11886" s="1">
        <v>180126.74</v>
      </c>
      <c r="J11886" s="1" t="s">
        <v>24</v>
      </c>
      <c r="K11886" s="1" t="s">
        <v>17</v>
      </c>
      <c r="N11886" s="3" t="str">
        <f>IF(LEFT(LOWER(C11886),1)="m","Male",IF(LEFT(LOWER(C11886),1)="f","Female","Unknown"))</f>
        <v>Unknown</v>
      </c>
      <c r="O11886" s="4" t="str">
        <f>IF(TRIM(LOWER(F11886))="neuro","Neurology",IF(TRIM(LOWER(F11886))="Neurology","Neurology",IF(TRIM(LOWER(F11886))="general ward","General",IF(TRIM(LOWER(F11886))="general","General",IF(TRIM(LOWER(F11886))="cardiology","Cardiology",IF(TRIM(LOWER(F11886))="Cardiology","Cardiology",IF(TRIM(LOWER(F11886))="Peads","Pediatrics",IF(TRIM(LOWER(F11886))="Pediatrics","Pediatrics",IF(TRIM(LOWER(F11886))="orthopedics","Orthopedics",IF(TRIM(LOWER(F11886))="Neurology","Neurology",IF(TRIM(LOWER(F11886))="Oncology","Oncology")))))))))))</f>
        <v>Neurology</v>
      </c>
      <c r="P11886" s="3" t="str">
        <f t="shared" si="1110"/>
        <v>Self</v>
      </c>
      <c r="Q11886" s="5">
        <f t="shared" si="1111"/>
        <v>11</v>
      </c>
      <c r="R11886" s="1">
        <f t="shared" si="1112"/>
        <v>180126.74</v>
      </c>
      <c r="S11886" s="1">
        <f t="shared" si="1113"/>
        <v>1</v>
      </c>
      <c r="T11886" s="1" t="str">
        <f t="shared" si="1114"/>
        <v>66+</v>
      </c>
      <c r="U11886" s="1" t="str">
        <f t="shared" si="1115"/>
        <v>No</v>
      </c>
    </row>
    <row r="11887" spans="1:21">
      <c r="A11887" s="1">
        <v>11886</v>
      </c>
      <c r="B11887" s="1">
        <v>83</v>
      </c>
      <c r="C11887" s="1" t="s">
        <v>26</v>
      </c>
      <c r="D11887" s="2">
        <v>45448</v>
      </c>
      <c r="E11887" s="2">
        <v>45449</v>
      </c>
      <c r="F11887" s="1" t="s">
        <v>13</v>
      </c>
      <c r="G11887" s="1" t="s">
        <v>22</v>
      </c>
      <c r="H11887" s="1" t="s">
        <v>15</v>
      </c>
      <c r="I11887" s="1">
        <v>16835.8</v>
      </c>
      <c r="J11887" s="1" t="s">
        <v>16</v>
      </c>
      <c r="K11887" s="1" t="s">
        <v>38</v>
      </c>
      <c r="N11887" s="3" t="str">
        <f>IF(LEFT(LOWER(C11887),1)="m","Male",IF(LEFT(LOWER(C11887),1)="f","Female","Unknown"))</f>
        <v>Female</v>
      </c>
      <c r="O11887" s="4" t="str">
        <f>IF(TRIM(LOWER(F11887))="neuro","Neurology",IF(TRIM(LOWER(F11887))="Neurology","Neurology",IF(TRIM(LOWER(F11887))="general ward","General",IF(TRIM(LOWER(F11887))="general","General",IF(TRIM(LOWER(F11887))="cardiology","Cardiology",IF(TRIM(LOWER(F11887))="Cardiology","Cardiology",IF(TRIM(LOWER(F11887))="Peads","Pediatrics",IF(TRIM(LOWER(F11887))="Pediatrics","Pediatrics",IF(TRIM(LOWER(F11887))="orthopedics","Orthopedics",IF(TRIM(LOWER(F11887))="Neurology","Neurology",IF(TRIM(LOWER(F11887))="Oncology","Oncology")))))))))))</f>
        <v>Neurology</v>
      </c>
      <c r="P11887" s="3" t="str">
        <f t="shared" si="1110"/>
        <v>Government</v>
      </c>
      <c r="Q11887" s="5">
        <f t="shared" si="1111"/>
        <v>1</v>
      </c>
      <c r="R11887" s="1">
        <f t="shared" si="1112"/>
        <v>16835.8</v>
      </c>
      <c r="S11887" s="1">
        <f t="shared" si="1113"/>
        <v>0</v>
      </c>
      <c r="T11887" s="1" t="str">
        <f t="shared" si="1114"/>
        <v>66+</v>
      </c>
      <c r="U11887" s="1" t="str">
        <f t="shared" si="1115"/>
        <v>Yes</v>
      </c>
    </row>
    <row r="11888" spans="1:21">
      <c r="A11888" s="1">
        <v>11887</v>
      </c>
      <c r="B11888" s="1">
        <v>81</v>
      </c>
      <c r="C11888" s="1" t="s">
        <v>34</v>
      </c>
      <c r="D11888" s="2">
        <v>45268</v>
      </c>
      <c r="E11888" s="2">
        <v>45270</v>
      </c>
      <c r="F11888" s="1" t="s">
        <v>43</v>
      </c>
      <c r="G11888" s="1" t="s">
        <v>31</v>
      </c>
      <c r="H11888" s="1" t="s">
        <v>37</v>
      </c>
      <c r="I11888" s="1">
        <v>49475.68</v>
      </c>
      <c r="J11888" s="1" t="s">
        <v>17</v>
      </c>
      <c r="K11888" s="1" t="s">
        <v>16</v>
      </c>
      <c r="N11888" s="3" t="str">
        <f>IF(LEFT(LOWER(C11888),1)="m","Male",IF(LEFT(LOWER(C11888),1)="f","Female","Unknown"))</f>
        <v>Male</v>
      </c>
      <c r="O11888" s="4" t="str">
        <f>IF(TRIM(LOWER(F11888))="neuro","Neurology",IF(TRIM(LOWER(F11888))="Neurology","Neurology",IF(TRIM(LOWER(F11888))="general ward","General",IF(TRIM(LOWER(F11888))="general","General",IF(TRIM(LOWER(F11888))="cardiology","Cardiology",IF(TRIM(LOWER(F11888))="Cardiology","Cardiology",IF(TRIM(LOWER(F11888))="Peads","Pediatrics",IF(TRIM(LOWER(F11888))="Pediatrics","Pediatrics",IF(TRIM(LOWER(F11888))="orthopedics","Orthopedics",IF(TRIM(LOWER(F11888))="Neurology","Neurology",IF(TRIM(LOWER(F11888))="Oncology","Oncology")))))))))))</f>
        <v>Orthopedics</v>
      </c>
      <c r="P11888" s="3" t="str">
        <f t="shared" si="1110"/>
        <v>Private</v>
      </c>
      <c r="Q11888" s="5">
        <f t="shared" si="1111"/>
        <v>2</v>
      </c>
      <c r="R11888" s="1">
        <f t="shared" si="1112"/>
        <v>49475.68</v>
      </c>
      <c r="S11888" s="1">
        <f t="shared" si="1113"/>
        <v>1</v>
      </c>
      <c r="T11888" s="1" t="str">
        <f t="shared" si="1114"/>
        <v>66+</v>
      </c>
      <c r="U11888" s="1" t="str">
        <f t="shared" si="1115"/>
        <v>Yes</v>
      </c>
    </row>
    <row r="11889" spans="1:21">
      <c r="A11889" s="1">
        <v>11888</v>
      </c>
      <c r="B11889" s="1">
        <v>68</v>
      </c>
      <c r="C11889" s="1" t="s">
        <v>26</v>
      </c>
      <c r="D11889" s="2">
        <v>45428</v>
      </c>
      <c r="E11889" s="2">
        <v>45439</v>
      </c>
      <c r="F11889" s="1" t="s">
        <v>50</v>
      </c>
      <c r="G11889" s="1" t="s">
        <v>36</v>
      </c>
      <c r="H11889" s="1" t="s">
        <v>48</v>
      </c>
      <c r="I11889" s="1">
        <v>247730.87</v>
      </c>
      <c r="J11889" s="1" t="s">
        <v>38</v>
      </c>
      <c r="K11889" s="1" t="s">
        <v>17</v>
      </c>
      <c r="N11889" s="3" t="str">
        <f>IF(LEFT(LOWER(C11889),1)="m","Male",IF(LEFT(LOWER(C11889),1)="f","Female","Unknown"))</f>
        <v>Female</v>
      </c>
      <c r="O11889" s="4" t="str">
        <f>IF(TRIM(LOWER(F11889))="neuro","Neurology",IF(TRIM(LOWER(F11889))="Neurology","Neurology",IF(TRIM(LOWER(F11889))="general ward","General",IF(TRIM(LOWER(F11889))="general","General",IF(TRIM(LOWER(F11889))="cardiology","Cardiology",IF(TRIM(LOWER(F11889))="Cardiology","Cardiology",IF(TRIM(LOWER(F11889))="Peads","Pediatrics",IF(TRIM(LOWER(F11889))="Pediatrics","Pediatrics",IF(TRIM(LOWER(F11889))="orthopedics","Orthopedics",IF(TRIM(LOWER(F11889))="Neurology","Neurology",IF(TRIM(LOWER(F11889))="Oncology","Oncology")))))))))))</f>
        <v>Cardiology</v>
      </c>
      <c r="P11889" s="3" t="str">
        <f t="shared" si="1110"/>
        <v>Government</v>
      </c>
      <c r="Q11889" s="5">
        <f t="shared" si="1111"/>
        <v>11</v>
      </c>
      <c r="R11889" s="1">
        <f t="shared" si="1112"/>
        <v>247730.87</v>
      </c>
      <c r="S11889" s="1">
        <f t="shared" si="1113"/>
        <v>1</v>
      </c>
      <c r="T11889" s="1" t="str">
        <f t="shared" si="1114"/>
        <v>66+</v>
      </c>
      <c r="U11889" s="1" t="str">
        <f t="shared" si="1115"/>
        <v>No</v>
      </c>
    </row>
    <row r="11890" spans="1:21">
      <c r="A11890" s="1">
        <v>11889</v>
      </c>
      <c r="B11890" s="1">
        <v>17</v>
      </c>
      <c r="C11890" s="1" t="s">
        <v>44</v>
      </c>
      <c r="D11890" s="2">
        <v>44976</v>
      </c>
      <c r="E11890" s="2">
        <v>44987</v>
      </c>
      <c r="F11890" s="1" t="s">
        <v>40</v>
      </c>
      <c r="G11890" s="1" t="s">
        <v>31</v>
      </c>
      <c r="H11890" s="1" t="s">
        <v>37</v>
      </c>
      <c r="I11890" s="1">
        <v>139906.38</v>
      </c>
      <c r="J11890" s="1" t="s">
        <v>17</v>
      </c>
      <c r="K11890" s="1" t="s">
        <v>38</v>
      </c>
      <c r="N11890" s="3" t="str">
        <f>IF(LEFT(LOWER(C11890),1)="m","Male",IF(LEFT(LOWER(C11890),1)="f","Female","Unknown"))</f>
        <v>Female</v>
      </c>
      <c r="O11890" s="4" t="str">
        <f>IF(TRIM(LOWER(F11890))="neuro","Neurology",IF(TRIM(LOWER(F11890))="Neurology","Neurology",IF(TRIM(LOWER(F11890))="general ward","General",IF(TRIM(LOWER(F11890))="general","General",IF(TRIM(LOWER(F11890))="cardiology","Cardiology",IF(TRIM(LOWER(F11890))="Cardiology","Cardiology",IF(TRIM(LOWER(F11890))="Peads","Pediatrics",IF(TRIM(LOWER(F11890))="Pediatrics","Pediatrics",IF(TRIM(LOWER(F11890))="orthopedics","Orthopedics",IF(TRIM(LOWER(F11890))="Neurology","Neurology",IF(TRIM(LOWER(F11890))="Oncology","Oncology")))))))))))</f>
        <v>Pediatrics</v>
      </c>
      <c r="P11890" s="3" t="str">
        <f t="shared" si="1110"/>
        <v>Private</v>
      </c>
      <c r="Q11890" s="5">
        <f t="shared" si="1111"/>
        <v>11</v>
      </c>
      <c r="R11890" s="1">
        <f t="shared" si="1112"/>
        <v>139906.38</v>
      </c>
      <c r="S11890" s="1">
        <f t="shared" si="1113"/>
        <v>0</v>
      </c>
      <c r="T11890" s="1" t="str">
        <f t="shared" si="1114"/>
        <v>0-17</v>
      </c>
      <c r="U11890" s="1" t="str">
        <f t="shared" si="1115"/>
        <v>Yes</v>
      </c>
    </row>
    <row r="11891" spans="1:21">
      <c r="A11891" s="1">
        <v>11890</v>
      </c>
      <c r="B11891" s="1">
        <v>41</v>
      </c>
      <c r="C11891" s="1" t="s">
        <v>44</v>
      </c>
      <c r="D11891" s="2">
        <v>45470</v>
      </c>
      <c r="E11891" s="2">
        <v>45483</v>
      </c>
      <c r="F11891" s="1" t="s">
        <v>43</v>
      </c>
      <c r="G11891" s="1" t="s">
        <v>46</v>
      </c>
      <c r="H11891" s="1" t="s">
        <v>23</v>
      </c>
      <c r="I11891" s="1">
        <v>287719.90999999997</v>
      </c>
      <c r="J11891" s="1" t="s">
        <v>25</v>
      </c>
      <c r="K11891" s="1" t="s">
        <v>17</v>
      </c>
      <c r="N11891" s="3" t="str">
        <f>IF(LEFT(LOWER(C11891),1)="m","Male",IF(LEFT(LOWER(C11891),1)="f","Female","Unknown"))</f>
        <v>Female</v>
      </c>
      <c r="O11891" s="4" t="str">
        <f>IF(TRIM(LOWER(F11891))="neuro","Neurology",IF(TRIM(LOWER(F11891))="Neurology","Neurology",IF(TRIM(LOWER(F11891))="general ward","General",IF(TRIM(LOWER(F11891))="general","General",IF(TRIM(LOWER(F11891))="cardiology","Cardiology",IF(TRIM(LOWER(F11891))="Cardiology","Cardiology",IF(TRIM(LOWER(F11891))="Peads","Pediatrics",IF(TRIM(LOWER(F11891))="Pediatrics","Pediatrics",IF(TRIM(LOWER(F11891))="orthopedics","Orthopedics",IF(TRIM(LOWER(F11891))="Neurology","Neurology",IF(TRIM(LOWER(F11891))="Oncology","Oncology")))))))))))</f>
        <v>Orthopedics</v>
      </c>
      <c r="P11891" s="3" t="str">
        <f t="shared" si="1110"/>
        <v>Self</v>
      </c>
      <c r="Q11891" s="5">
        <f t="shared" si="1111"/>
        <v>13</v>
      </c>
      <c r="R11891" s="1">
        <f t="shared" si="1112"/>
        <v>287719.90999999997</v>
      </c>
      <c r="S11891" s="1">
        <f t="shared" si="1113"/>
        <v>1</v>
      </c>
      <c r="T11891" s="1" t="str">
        <f t="shared" si="1114"/>
        <v>36-50</v>
      </c>
      <c r="U11891" s="1" t="str">
        <f t="shared" si="1115"/>
        <v>Yes</v>
      </c>
    </row>
    <row r="11892" spans="1:21">
      <c r="A11892" s="1">
        <v>11891</v>
      </c>
      <c r="B11892" s="1">
        <v>31</v>
      </c>
      <c r="C11892" s="1" t="s">
        <v>34</v>
      </c>
      <c r="D11892" s="2">
        <v>45301</v>
      </c>
      <c r="E11892" s="2">
        <v>45308</v>
      </c>
      <c r="F11892" s="1" t="s">
        <v>30</v>
      </c>
      <c r="G11892" s="1" t="s">
        <v>14</v>
      </c>
      <c r="H11892" s="1" t="s">
        <v>47</v>
      </c>
      <c r="I11892" s="1">
        <v>337202.03</v>
      </c>
      <c r="J11892" s="1" t="s">
        <v>24</v>
      </c>
      <c r="K11892" s="1" t="s">
        <v>38</v>
      </c>
      <c r="N11892" s="3" t="str">
        <f>IF(LEFT(LOWER(C11892),1)="m","Male",IF(LEFT(LOWER(C11892),1)="f","Female","Unknown"))</f>
        <v>Male</v>
      </c>
      <c r="O11892" s="4" t="str">
        <f>IF(TRIM(LOWER(F11892))="neuro","Neurology",IF(TRIM(LOWER(F11892))="Neurology","Neurology",IF(TRIM(LOWER(F11892))="general ward","General",IF(TRIM(LOWER(F11892))="general","General",IF(TRIM(LOWER(F11892))="cardiology","Cardiology",IF(TRIM(LOWER(F11892))="Cardiology","Cardiology",IF(TRIM(LOWER(F11892))="Peads","Pediatrics",IF(TRIM(LOWER(F11892))="Pediatrics","Pediatrics",IF(TRIM(LOWER(F11892))="orthopedics","Orthopedics",IF(TRIM(LOWER(F11892))="Neurology","Neurology",IF(TRIM(LOWER(F11892))="Oncology","Oncology")))))))))))</f>
        <v>Pediatrics</v>
      </c>
      <c r="P11892" s="3" t="str">
        <f t="shared" si="1110"/>
        <v>Private</v>
      </c>
      <c r="Q11892" s="5">
        <f t="shared" si="1111"/>
        <v>7</v>
      </c>
      <c r="R11892" s="1">
        <f t="shared" si="1112"/>
        <v>337202.03</v>
      </c>
      <c r="S11892" s="1">
        <f t="shared" si="1113"/>
        <v>0</v>
      </c>
      <c r="T11892" s="1" t="str">
        <f t="shared" si="1114"/>
        <v>18-35</v>
      </c>
      <c r="U11892" s="1" t="str">
        <f t="shared" si="1115"/>
        <v>No</v>
      </c>
    </row>
    <row r="11893" spans="1:21">
      <c r="A11893" s="1">
        <v>11892</v>
      </c>
      <c r="B11893" s="1">
        <v>79</v>
      </c>
      <c r="C11893" s="1" t="s">
        <v>18</v>
      </c>
      <c r="D11893" s="2">
        <v>45513</v>
      </c>
      <c r="E11893" s="2">
        <v>45533</v>
      </c>
      <c r="F11893" s="1" t="s">
        <v>30</v>
      </c>
      <c r="G11893" s="1" t="s">
        <v>31</v>
      </c>
      <c r="H11893" s="1" t="s">
        <v>32</v>
      </c>
      <c r="I11893" s="1">
        <v>19398.28</v>
      </c>
      <c r="J11893" s="1" t="s">
        <v>25</v>
      </c>
      <c r="K11893" s="1" t="s">
        <v>16</v>
      </c>
      <c r="N11893" s="3" t="str">
        <f>IF(LEFT(LOWER(C11893),1)="m","Male",IF(LEFT(LOWER(C11893),1)="f","Female","Unknown"))</f>
        <v>Male</v>
      </c>
      <c r="O11893" s="4" t="str">
        <f>IF(TRIM(LOWER(F11893))="neuro","Neurology",IF(TRIM(LOWER(F11893))="Neurology","Neurology",IF(TRIM(LOWER(F11893))="general ward","General",IF(TRIM(LOWER(F11893))="general","General",IF(TRIM(LOWER(F11893))="cardiology","Cardiology",IF(TRIM(LOWER(F11893))="Cardiology","Cardiology",IF(TRIM(LOWER(F11893))="Peads","Pediatrics",IF(TRIM(LOWER(F11893))="Pediatrics","Pediatrics",IF(TRIM(LOWER(F11893))="orthopedics","Orthopedics",IF(TRIM(LOWER(F11893))="Neurology","Neurology",IF(TRIM(LOWER(F11893))="Oncology","Oncology")))))))))))</f>
        <v>Pediatrics</v>
      </c>
      <c r="P11893" s="3" t="str">
        <f t="shared" si="1110"/>
        <v>Private</v>
      </c>
      <c r="Q11893" s="5">
        <f t="shared" si="1111"/>
        <v>20</v>
      </c>
      <c r="R11893" s="1">
        <f t="shared" si="1112"/>
        <v>19398.28</v>
      </c>
      <c r="S11893" s="1">
        <f t="shared" si="1113"/>
        <v>1</v>
      </c>
      <c r="T11893" s="1" t="str">
        <f t="shared" si="1114"/>
        <v>66+</v>
      </c>
      <c r="U11893" s="1" t="str">
        <f t="shared" si="1115"/>
        <v>Yes</v>
      </c>
    </row>
    <row r="11894" spans="1:21">
      <c r="A11894" s="1">
        <v>11893</v>
      </c>
      <c r="B11894" s="1">
        <v>89</v>
      </c>
      <c r="C11894" s="1" t="s">
        <v>29</v>
      </c>
      <c r="D11894" s="2">
        <v>45166</v>
      </c>
      <c r="E11894" s="2">
        <v>45186</v>
      </c>
      <c r="F11894" s="1" t="s">
        <v>43</v>
      </c>
      <c r="G11894" s="1" t="s">
        <v>41</v>
      </c>
      <c r="H11894" s="1" t="s">
        <v>37</v>
      </c>
      <c r="I11894" s="1">
        <v>249958.13</v>
      </c>
      <c r="J11894" s="1" t="s">
        <v>24</v>
      </c>
      <c r="K11894" s="1" t="s">
        <v>42</v>
      </c>
      <c r="N11894" s="3" t="str">
        <f>IF(LEFT(LOWER(C11894),1)="m","Male",IF(LEFT(LOWER(C11894),1)="f","Female","Unknown"))</f>
        <v>Female</v>
      </c>
      <c r="O11894" s="4" t="str">
        <f>IF(TRIM(LOWER(F11894))="neuro","Neurology",IF(TRIM(LOWER(F11894))="Neurology","Neurology",IF(TRIM(LOWER(F11894))="general ward","General",IF(TRIM(LOWER(F11894))="general","General",IF(TRIM(LOWER(F11894))="cardiology","Cardiology",IF(TRIM(LOWER(F11894))="Cardiology","Cardiology",IF(TRIM(LOWER(F11894))="Peads","Pediatrics",IF(TRIM(LOWER(F11894))="Pediatrics","Pediatrics",IF(TRIM(LOWER(F11894))="orthopedics","Orthopedics",IF(TRIM(LOWER(F11894))="Neurology","Neurology",IF(TRIM(LOWER(F11894))="Oncology","Oncology")))))))))))</f>
        <v>Orthopedics</v>
      </c>
      <c r="P11894" s="3" t="str">
        <f t="shared" si="1110"/>
        <v>Unknown</v>
      </c>
      <c r="Q11894" s="5">
        <f t="shared" si="1111"/>
        <v>20</v>
      </c>
      <c r="R11894" s="1">
        <f t="shared" si="1112"/>
        <v>249958.13</v>
      </c>
      <c r="S11894" s="1">
        <f t="shared" si="1113"/>
        <v>0</v>
      </c>
      <c r="T11894" s="1" t="str">
        <f t="shared" si="1114"/>
        <v>66+</v>
      </c>
      <c r="U11894" s="1" t="str">
        <f t="shared" si="1115"/>
        <v>No</v>
      </c>
    </row>
    <row r="11895" spans="1:21">
      <c r="A11895" s="1">
        <v>11894</v>
      </c>
      <c r="B11895" s="1">
        <v>82</v>
      </c>
      <c r="C11895" s="1" t="s">
        <v>18</v>
      </c>
      <c r="D11895" s="2">
        <v>45054</v>
      </c>
      <c r="E11895" s="2">
        <v>45058</v>
      </c>
      <c r="F11895" s="1" t="s">
        <v>13</v>
      </c>
      <c r="G11895" s="1" t="s">
        <v>36</v>
      </c>
      <c r="H11895" s="1" t="s">
        <v>23</v>
      </c>
      <c r="I11895" s="1">
        <v>36340.71</v>
      </c>
      <c r="J11895" s="1" t="s">
        <v>38</v>
      </c>
      <c r="K11895" s="1" t="s">
        <v>17</v>
      </c>
      <c r="N11895" s="3" t="str">
        <f>IF(LEFT(LOWER(C11895),1)="m","Male",IF(LEFT(LOWER(C11895),1)="f","Female","Unknown"))</f>
        <v>Male</v>
      </c>
      <c r="O11895" s="4" t="str">
        <f>IF(TRIM(LOWER(F11895))="neuro","Neurology",IF(TRIM(LOWER(F11895))="Neurology","Neurology",IF(TRIM(LOWER(F11895))="general ward","General",IF(TRIM(LOWER(F11895))="general","General",IF(TRIM(LOWER(F11895))="cardiology","Cardiology",IF(TRIM(LOWER(F11895))="Cardiology","Cardiology",IF(TRIM(LOWER(F11895))="Peads","Pediatrics",IF(TRIM(LOWER(F11895))="Pediatrics","Pediatrics",IF(TRIM(LOWER(F11895))="orthopedics","Orthopedics",IF(TRIM(LOWER(F11895))="Neurology","Neurology",IF(TRIM(LOWER(F11895))="Oncology","Oncology")))))))))))</f>
        <v>Neurology</v>
      </c>
      <c r="P11895" s="3" t="str">
        <f t="shared" si="1110"/>
        <v>Government</v>
      </c>
      <c r="Q11895" s="5">
        <f t="shared" si="1111"/>
        <v>4</v>
      </c>
      <c r="R11895" s="1">
        <f t="shared" si="1112"/>
        <v>36340.71</v>
      </c>
      <c r="S11895" s="1">
        <f t="shared" si="1113"/>
        <v>1</v>
      </c>
      <c r="T11895" s="1" t="str">
        <f t="shared" si="1114"/>
        <v>66+</v>
      </c>
      <c r="U11895" s="1" t="str">
        <f t="shared" si="1115"/>
        <v>No</v>
      </c>
    </row>
    <row r="11896" spans="1:21">
      <c r="A11896" s="1">
        <v>11895</v>
      </c>
      <c r="B11896" s="1">
        <v>69</v>
      </c>
      <c r="C11896" s="1" t="s">
        <v>44</v>
      </c>
      <c r="D11896" s="2">
        <v>45432</v>
      </c>
      <c r="E11896" s="2">
        <v>45449</v>
      </c>
      <c r="F11896" s="1" t="s">
        <v>52</v>
      </c>
      <c r="G11896" s="1" t="s">
        <v>31</v>
      </c>
      <c r="H11896" s="1" t="s">
        <v>37</v>
      </c>
      <c r="I11896" s="1">
        <v>52575.31</v>
      </c>
      <c r="J11896" s="1" t="s">
        <v>25</v>
      </c>
      <c r="K11896" s="1" t="s">
        <v>42</v>
      </c>
      <c r="N11896" s="3" t="str">
        <f>IF(LEFT(LOWER(C11896),1)="m","Male",IF(LEFT(LOWER(C11896),1)="f","Female","Unknown"))</f>
        <v>Female</v>
      </c>
      <c r="O11896" s="4" t="str">
        <f>IF(TRIM(LOWER(F11896))="neuro","Neurology",IF(TRIM(LOWER(F11896))="Neurology","Neurology",IF(TRIM(LOWER(F11896))="general ward","General",IF(TRIM(LOWER(F11896))="general","General",IF(TRIM(LOWER(F11896))="cardiology","Cardiology",IF(TRIM(LOWER(F11896))="Cardiology","Cardiology",IF(TRIM(LOWER(F11896))="Peads","Pediatrics",IF(TRIM(LOWER(F11896))="Pediatrics","Pediatrics",IF(TRIM(LOWER(F11896))="orthopedics","Orthopedics",IF(TRIM(LOWER(F11896))="Neurology","Neurology",IF(TRIM(LOWER(F11896))="Oncology","Oncology")))))))))))</f>
        <v>Oncology</v>
      </c>
      <c r="P11896" s="3" t="str">
        <f t="shared" si="1110"/>
        <v>Private</v>
      </c>
      <c r="Q11896" s="5">
        <f t="shared" si="1111"/>
        <v>17</v>
      </c>
      <c r="R11896" s="1">
        <f t="shared" si="1112"/>
        <v>52575.31</v>
      </c>
      <c r="S11896" s="1">
        <f t="shared" si="1113"/>
        <v>0</v>
      </c>
      <c r="T11896" s="1" t="str">
        <f t="shared" si="1114"/>
        <v>66+</v>
      </c>
      <c r="U11896" s="1" t="str">
        <f t="shared" si="1115"/>
        <v>Yes</v>
      </c>
    </row>
    <row r="11897" spans="1:21">
      <c r="A11897" s="1">
        <v>11896</v>
      </c>
      <c r="B11897" s="1">
        <v>84</v>
      </c>
      <c r="C11897" s="1" t="s">
        <v>34</v>
      </c>
      <c r="D11897" s="2">
        <v>45121</v>
      </c>
      <c r="E11897" s="2">
        <v>45138</v>
      </c>
      <c r="F11897" s="1" t="s">
        <v>13</v>
      </c>
      <c r="G11897" s="1" t="s">
        <v>33</v>
      </c>
      <c r="I11897" s="1">
        <v>140284.95000000001</v>
      </c>
      <c r="J11897" s="1" t="s">
        <v>42</v>
      </c>
      <c r="K11897" s="1" t="s">
        <v>42</v>
      </c>
      <c r="N11897" s="3" t="str">
        <f>IF(LEFT(LOWER(C11897),1)="m","Male",IF(LEFT(LOWER(C11897),1)="f","Female","Unknown"))</f>
        <v>Male</v>
      </c>
      <c r="O11897" s="4" t="str">
        <f>IF(TRIM(LOWER(F11897))="neuro","Neurology",IF(TRIM(LOWER(F11897))="Neurology","Neurology",IF(TRIM(LOWER(F11897))="general ward","General",IF(TRIM(LOWER(F11897))="general","General",IF(TRIM(LOWER(F11897))="cardiology","Cardiology",IF(TRIM(LOWER(F11897))="Cardiology","Cardiology",IF(TRIM(LOWER(F11897))="Peads","Pediatrics",IF(TRIM(LOWER(F11897))="Pediatrics","Pediatrics",IF(TRIM(LOWER(F11897))="orthopedics","Orthopedics",IF(TRIM(LOWER(F11897))="Neurology","Neurology",IF(TRIM(LOWER(F11897))="Oncology","Oncology")))))))))))</f>
        <v>Neurology</v>
      </c>
      <c r="P11897" s="3" t="str">
        <f t="shared" si="1110"/>
        <v>Self</v>
      </c>
      <c r="Q11897" s="5">
        <f t="shared" si="1111"/>
        <v>17</v>
      </c>
      <c r="R11897" s="1">
        <f t="shared" si="1112"/>
        <v>140284.95000000001</v>
      </c>
      <c r="S11897" s="1">
        <f t="shared" si="1113"/>
        <v>0</v>
      </c>
      <c r="T11897" s="1" t="str">
        <f t="shared" si="1114"/>
        <v>66+</v>
      </c>
      <c r="U11897" s="1" t="str">
        <f t="shared" si="1115"/>
        <v>No</v>
      </c>
    </row>
    <row r="11898" spans="1:21">
      <c r="A11898" s="1">
        <v>11897</v>
      </c>
      <c r="B11898" s="1">
        <v>42</v>
      </c>
      <c r="C11898" s="1" t="s">
        <v>44</v>
      </c>
      <c r="D11898" s="2">
        <v>45278</v>
      </c>
      <c r="E11898" s="2">
        <v>45290</v>
      </c>
      <c r="F11898" s="1" t="s">
        <v>28</v>
      </c>
      <c r="G11898" s="1" t="s">
        <v>36</v>
      </c>
      <c r="H11898" s="1" t="s">
        <v>23</v>
      </c>
      <c r="I11898" s="1">
        <v>157018.99</v>
      </c>
      <c r="J11898" s="1" t="s">
        <v>38</v>
      </c>
      <c r="K11898" s="1" t="s">
        <v>42</v>
      </c>
      <c r="N11898" s="3" t="str">
        <f>IF(LEFT(LOWER(C11898),1)="m","Male",IF(LEFT(LOWER(C11898),1)="f","Female","Unknown"))</f>
        <v>Female</v>
      </c>
      <c r="O11898" s="4" t="str">
        <f>IF(TRIM(LOWER(F11898))="neuro","Neurology",IF(TRIM(LOWER(F11898))="Neurology","Neurology",IF(TRIM(LOWER(F11898))="general ward","General",IF(TRIM(LOWER(F11898))="general","General",IF(TRIM(LOWER(F11898))="cardiology","Cardiology",IF(TRIM(LOWER(F11898))="Cardiology","Cardiology",IF(TRIM(LOWER(F11898))="Peads","Pediatrics",IF(TRIM(LOWER(F11898))="Pediatrics","Pediatrics",IF(TRIM(LOWER(F11898))="orthopedics","Orthopedics",IF(TRIM(LOWER(F11898))="Neurology","Neurology",IF(TRIM(LOWER(F11898))="Oncology","Oncology")))))))))))</f>
        <v>Orthopedics</v>
      </c>
      <c r="P11898" s="3" t="str">
        <f t="shared" si="1110"/>
        <v>Government</v>
      </c>
      <c r="Q11898" s="5">
        <f t="shared" si="1111"/>
        <v>12</v>
      </c>
      <c r="R11898" s="1">
        <f t="shared" si="1112"/>
        <v>157018.99</v>
      </c>
      <c r="S11898" s="1">
        <f t="shared" si="1113"/>
        <v>0</v>
      </c>
      <c r="T11898" s="1" t="str">
        <f t="shared" si="1114"/>
        <v>36-50</v>
      </c>
      <c r="U11898" s="1" t="str">
        <f t="shared" si="1115"/>
        <v>No</v>
      </c>
    </row>
    <row r="11899" spans="1:21">
      <c r="A11899" s="1">
        <v>11898</v>
      </c>
      <c r="B11899" s="1">
        <v>17</v>
      </c>
      <c r="C11899" s="1" t="s">
        <v>12</v>
      </c>
      <c r="D11899" s="2">
        <v>45372</v>
      </c>
      <c r="E11899" s="2">
        <v>45390</v>
      </c>
      <c r="F11899" s="1" t="s">
        <v>21</v>
      </c>
      <c r="G11899" s="1" t="s">
        <v>31</v>
      </c>
      <c r="H11899" s="1" t="s">
        <v>51</v>
      </c>
      <c r="I11899" s="1">
        <v>138929.67000000001</v>
      </c>
      <c r="J11899" s="1" t="s">
        <v>24</v>
      </c>
      <c r="K11899" s="1" t="s">
        <v>25</v>
      </c>
      <c r="N11899" s="3" t="str">
        <f>IF(LEFT(LOWER(C11899),1)="m","Male",IF(LEFT(LOWER(C11899),1)="f","Female","Unknown"))</f>
        <v>Unknown</v>
      </c>
      <c r="O11899" s="4" t="str">
        <f>IF(TRIM(LOWER(F11899))="neuro","Neurology",IF(TRIM(LOWER(F11899))="Neurology","Neurology",IF(TRIM(LOWER(F11899))="general ward","General",IF(TRIM(LOWER(F11899))="general","General",IF(TRIM(LOWER(F11899))="cardiology","Cardiology",IF(TRIM(LOWER(F11899))="Cardiology","Cardiology",IF(TRIM(LOWER(F11899))="Peads","Pediatrics",IF(TRIM(LOWER(F11899))="Pediatrics","Pediatrics",IF(TRIM(LOWER(F11899))="orthopedics","Orthopedics",IF(TRIM(LOWER(F11899))="Neurology","Neurology",IF(TRIM(LOWER(F11899))="Oncology","Oncology")))))))))))</f>
        <v>General</v>
      </c>
      <c r="P11899" s="3" t="str">
        <f t="shared" si="1110"/>
        <v>Private</v>
      </c>
      <c r="Q11899" s="5">
        <f t="shared" si="1111"/>
        <v>18</v>
      </c>
      <c r="R11899" s="1">
        <f t="shared" si="1112"/>
        <v>138929.67000000001</v>
      </c>
      <c r="S11899" s="1">
        <f t="shared" si="1113"/>
        <v>1</v>
      </c>
      <c r="T11899" s="1" t="str">
        <f t="shared" si="1114"/>
        <v>0-17</v>
      </c>
      <c r="U11899" s="1" t="str">
        <f t="shared" si="1115"/>
        <v>No</v>
      </c>
    </row>
    <row r="11900" spans="1:21">
      <c r="A11900" s="1">
        <v>11899</v>
      </c>
      <c r="B11900" s="1">
        <v>56</v>
      </c>
      <c r="C11900" s="1" t="s">
        <v>26</v>
      </c>
      <c r="D11900" s="2">
        <v>45266</v>
      </c>
      <c r="E11900" s="2">
        <v>45278</v>
      </c>
      <c r="F11900" s="1" t="s">
        <v>30</v>
      </c>
      <c r="G11900" s="1" t="s">
        <v>46</v>
      </c>
      <c r="H11900" s="1" t="s">
        <v>47</v>
      </c>
      <c r="I11900" s="1">
        <v>314704.93</v>
      </c>
      <c r="J11900" s="1" t="s">
        <v>25</v>
      </c>
      <c r="K11900" s="1" t="s">
        <v>17</v>
      </c>
      <c r="N11900" s="3" t="str">
        <f>IF(LEFT(LOWER(C11900),1)="m","Male",IF(LEFT(LOWER(C11900),1)="f","Female","Unknown"))</f>
        <v>Female</v>
      </c>
      <c r="O11900" s="4" t="str">
        <f>IF(TRIM(LOWER(F11900))="neuro","Neurology",IF(TRIM(LOWER(F11900))="Neurology","Neurology",IF(TRIM(LOWER(F11900))="general ward","General",IF(TRIM(LOWER(F11900))="general","General",IF(TRIM(LOWER(F11900))="cardiology","Cardiology",IF(TRIM(LOWER(F11900))="Cardiology","Cardiology",IF(TRIM(LOWER(F11900))="Peads","Pediatrics",IF(TRIM(LOWER(F11900))="Pediatrics","Pediatrics",IF(TRIM(LOWER(F11900))="orthopedics","Orthopedics",IF(TRIM(LOWER(F11900))="Neurology","Neurology",IF(TRIM(LOWER(F11900))="Oncology","Oncology")))))))))))</f>
        <v>Pediatrics</v>
      </c>
      <c r="P11900" s="3" t="str">
        <f t="shared" si="1110"/>
        <v>Self</v>
      </c>
      <c r="Q11900" s="5">
        <f t="shared" si="1111"/>
        <v>12</v>
      </c>
      <c r="R11900" s="1">
        <f t="shared" si="1112"/>
        <v>314704.93</v>
      </c>
      <c r="S11900" s="1">
        <f t="shared" si="1113"/>
        <v>1</v>
      </c>
      <c r="T11900" s="1" t="str">
        <f t="shared" si="1114"/>
        <v>51-65</v>
      </c>
      <c r="U11900" s="1" t="str">
        <f t="shared" si="1115"/>
        <v>Yes</v>
      </c>
    </row>
    <row r="11901" spans="1:21">
      <c r="A11901" s="1">
        <v>11900</v>
      </c>
      <c r="B11901" s="1">
        <v>71</v>
      </c>
      <c r="C11901" s="1" t="s">
        <v>26</v>
      </c>
      <c r="D11901" s="2">
        <v>45117</v>
      </c>
      <c r="E11901" s="2">
        <v>45124</v>
      </c>
      <c r="F11901" s="1" t="s">
        <v>50</v>
      </c>
      <c r="G11901" s="1" t="s">
        <v>46</v>
      </c>
      <c r="H11901" s="1" t="s">
        <v>15</v>
      </c>
      <c r="I11901" s="1">
        <v>16811.39</v>
      </c>
      <c r="J11901" s="1" t="s">
        <v>24</v>
      </c>
      <c r="K11901" s="1" t="s">
        <v>38</v>
      </c>
      <c r="N11901" s="3" t="str">
        <f>IF(LEFT(LOWER(C11901),1)="m","Male",IF(LEFT(LOWER(C11901),1)="f","Female","Unknown"))</f>
        <v>Female</v>
      </c>
      <c r="O11901" s="4" t="str">
        <f>IF(TRIM(LOWER(F11901))="neuro","Neurology",IF(TRIM(LOWER(F11901))="Neurology","Neurology",IF(TRIM(LOWER(F11901))="general ward","General",IF(TRIM(LOWER(F11901))="general","General",IF(TRIM(LOWER(F11901))="cardiology","Cardiology",IF(TRIM(LOWER(F11901))="Cardiology","Cardiology",IF(TRIM(LOWER(F11901))="Peads","Pediatrics",IF(TRIM(LOWER(F11901))="Pediatrics","Pediatrics",IF(TRIM(LOWER(F11901))="orthopedics","Orthopedics",IF(TRIM(LOWER(F11901))="Neurology","Neurology",IF(TRIM(LOWER(F11901))="Oncology","Oncology")))))))))))</f>
        <v>Cardiology</v>
      </c>
      <c r="P11901" s="3" t="str">
        <f t="shared" si="1110"/>
        <v>Self</v>
      </c>
      <c r="Q11901" s="5">
        <f t="shared" si="1111"/>
        <v>7</v>
      </c>
      <c r="R11901" s="1">
        <f t="shared" si="1112"/>
        <v>16811.39</v>
      </c>
      <c r="S11901" s="1">
        <f t="shared" si="1113"/>
        <v>0</v>
      </c>
      <c r="T11901" s="1" t="str">
        <f t="shared" si="1114"/>
        <v>66+</v>
      </c>
      <c r="U11901" s="1" t="str">
        <f t="shared" si="1115"/>
        <v>No</v>
      </c>
    </row>
    <row r="11902" spans="1:21">
      <c r="A11902" s="1">
        <v>11901</v>
      </c>
      <c r="B11902" s="1">
        <v>32</v>
      </c>
      <c r="C11902" s="1" t="s">
        <v>44</v>
      </c>
      <c r="D11902" s="2">
        <v>45247</v>
      </c>
      <c r="E11902" s="2">
        <v>45266</v>
      </c>
      <c r="F11902" s="1" t="s">
        <v>13</v>
      </c>
      <c r="G11902" s="1" t="s">
        <v>14</v>
      </c>
      <c r="H11902" s="1" t="s">
        <v>47</v>
      </c>
      <c r="I11902" s="1">
        <v>41036.82</v>
      </c>
      <c r="J11902" s="1" t="s">
        <v>24</v>
      </c>
      <c r="K11902" s="1" t="s">
        <v>25</v>
      </c>
      <c r="N11902" s="3" t="str">
        <f>IF(LEFT(LOWER(C11902),1)="m","Male",IF(LEFT(LOWER(C11902),1)="f","Female","Unknown"))</f>
        <v>Female</v>
      </c>
      <c r="O11902" s="4" t="str">
        <f>IF(TRIM(LOWER(F11902))="neuro","Neurology",IF(TRIM(LOWER(F11902))="Neurology","Neurology",IF(TRIM(LOWER(F11902))="general ward","General",IF(TRIM(LOWER(F11902))="general","General",IF(TRIM(LOWER(F11902))="cardiology","Cardiology",IF(TRIM(LOWER(F11902))="Cardiology","Cardiology",IF(TRIM(LOWER(F11902))="Peads","Pediatrics",IF(TRIM(LOWER(F11902))="Pediatrics","Pediatrics",IF(TRIM(LOWER(F11902))="orthopedics","Orthopedics",IF(TRIM(LOWER(F11902))="Neurology","Neurology",IF(TRIM(LOWER(F11902))="Oncology","Oncology")))))))))))</f>
        <v>Neurology</v>
      </c>
      <c r="P11902" s="3" t="str">
        <f t="shared" si="1110"/>
        <v>Private</v>
      </c>
      <c r="Q11902" s="5">
        <f t="shared" si="1111"/>
        <v>19</v>
      </c>
      <c r="R11902" s="1">
        <f t="shared" si="1112"/>
        <v>41036.82</v>
      </c>
      <c r="S11902" s="1">
        <f t="shared" si="1113"/>
        <v>1</v>
      </c>
      <c r="T11902" s="1" t="str">
        <f t="shared" si="1114"/>
        <v>18-35</v>
      </c>
      <c r="U11902" s="1" t="str">
        <f t="shared" si="1115"/>
        <v>No</v>
      </c>
    </row>
    <row r="11903" spans="1:21">
      <c r="A11903" s="1">
        <v>11902</v>
      </c>
      <c r="B11903" s="1">
        <v>45</v>
      </c>
      <c r="C11903" s="1" t="s">
        <v>34</v>
      </c>
      <c r="D11903" s="2">
        <v>45465</v>
      </c>
      <c r="E11903" s="2">
        <v>45477</v>
      </c>
      <c r="F11903" s="1" t="s">
        <v>52</v>
      </c>
      <c r="G11903" s="1" t="s">
        <v>14</v>
      </c>
      <c r="H11903" s="1" t="s">
        <v>39</v>
      </c>
      <c r="I11903" s="1">
        <v>165961.56</v>
      </c>
      <c r="J11903" s="1" t="s">
        <v>38</v>
      </c>
      <c r="K11903" s="1" t="s">
        <v>42</v>
      </c>
      <c r="N11903" s="3" t="str">
        <f>IF(LEFT(LOWER(C11903),1)="m","Male",IF(LEFT(LOWER(C11903),1)="f","Female","Unknown"))</f>
        <v>Male</v>
      </c>
      <c r="O11903" s="4" t="str">
        <f>IF(TRIM(LOWER(F11903))="neuro","Neurology",IF(TRIM(LOWER(F11903))="Neurology","Neurology",IF(TRIM(LOWER(F11903))="general ward","General",IF(TRIM(LOWER(F11903))="general","General",IF(TRIM(LOWER(F11903))="cardiology","Cardiology",IF(TRIM(LOWER(F11903))="Cardiology","Cardiology",IF(TRIM(LOWER(F11903))="Peads","Pediatrics",IF(TRIM(LOWER(F11903))="Pediatrics","Pediatrics",IF(TRIM(LOWER(F11903))="orthopedics","Orthopedics",IF(TRIM(LOWER(F11903))="Neurology","Neurology",IF(TRIM(LOWER(F11903))="Oncology","Oncology")))))))))))</f>
        <v>Oncology</v>
      </c>
      <c r="P11903" s="3" t="str">
        <f t="shared" si="1110"/>
        <v>Private</v>
      </c>
      <c r="Q11903" s="5">
        <f t="shared" si="1111"/>
        <v>12</v>
      </c>
      <c r="R11903" s="1">
        <f t="shared" si="1112"/>
        <v>165961.56</v>
      </c>
      <c r="S11903" s="1">
        <f t="shared" si="1113"/>
        <v>0</v>
      </c>
      <c r="T11903" s="1" t="str">
        <f t="shared" si="1114"/>
        <v>36-50</v>
      </c>
      <c r="U11903" s="1" t="str">
        <f t="shared" si="1115"/>
        <v>No</v>
      </c>
    </row>
    <row r="11904" spans="1:21">
      <c r="A11904" s="1">
        <v>11903</v>
      </c>
      <c r="B11904" s="1">
        <v>16</v>
      </c>
      <c r="C11904" s="1" t="s">
        <v>12</v>
      </c>
      <c r="D11904" s="2">
        <v>45270</v>
      </c>
      <c r="E11904" s="2">
        <v>45287</v>
      </c>
      <c r="F11904" s="1" t="s">
        <v>43</v>
      </c>
      <c r="G11904" s="1" t="s">
        <v>22</v>
      </c>
      <c r="H11904" s="1" t="s">
        <v>23</v>
      </c>
      <c r="I11904" s="1">
        <v>107028.44</v>
      </c>
      <c r="J11904" s="1" t="s">
        <v>16</v>
      </c>
      <c r="K11904" s="1" t="s">
        <v>17</v>
      </c>
      <c r="N11904" s="3" t="str">
        <f>IF(LEFT(LOWER(C11904),1)="m","Male",IF(LEFT(LOWER(C11904),1)="f","Female","Unknown"))</f>
        <v>Unknown</v>
      </c>
      <c r="O11904" s="4" t="str">
        <f>IF(TRIM(LOWER(F11904))="neuro","Neurology",IF(TRIM(LOWER(F11904))="Neurology","Neurology",IF(TRIM(LOWER(F11904))="general ward","General",IF(TRIM(LOWER(F11904))="general","General",IF(TRIM(LOWER(F11904))="cardiology","Cardiology",IF(TRIM(LOWER(F11904))="Cardiology","Cardiology",IF(TRIM(LOWER(F11904))="Peads","Pediatrics",IF(TRIM(LOWER(F11904))="Pediatrics","Pediatrics",IF(TRIM(LOWER(F11904))="orthopedics","Orthopedics",IF(TRIM(LOWER(F11904))="Neurology","Neurology",IF(TRIM(LOWER(F11904))="Oncology","Oncology")))))))))))</f>
        <v>Orthopedics</v>
      </c>
      <c r="P11904" s="3" t="str">
        <f t="shared" si="1110"/>
        <v>Government</v>
      </c>
      <c r="Q11904" s="5">
        <f t="shared" si="1111"/>
        <v>17</v>
      </c>
      <c r="R11904" s="1">
        <f t="shared" si="1112"/>
        <v>107028.44</v>
      </c>
      <c r="S11904" s="1">
        <f t="shared" si="1113"/>
        <v>1</v>
      </c>
      <c r="T11904" s="1" t="str">
        <f t="shared" si="1114"/>
        <v>0-17</v>
      </c>
      <c r="U11904" s="1" t="str">
        <f t="shared" si="1115"/>
        <v>Yes</v>
      </c>
    </row>
    <row r="11905" spans="1:21">
      <c r="A11905" s="1">
        <v>11904</v>
      </c>
      <c r="B11905" s="1">
        <v>25</v>
      </c>
      <c r="C11905" s="1" t="s">
        <v>26</v>
      </c>
      <c r="D11905" s="2">
        <v>45646</v>
      </c>
      <c r="E11905" s="2">
        <v>45655</v>
      </c>
      <c r="F11905" s="1" t="s">
        <v>13</v>
      </c>
      <c r="G11905" s="1" t="s">
        <v>22</v>
      </c>
      <c r="H11905" s="1" t="s">
        <v>23</v>
      </c>
      <c r="I11905" s="1">
        <v>114752.98</v>
      </c>
      <c r="J11905" s="1" t="s">
        <v>24</v>
      </c>
      <c r="K11905" s="1" t="s">
        <v>38</v>
      </c>
      <c r="N11905" s="3" t="str">
        <f>IF(LEFT(LOWER(C11905),1)="m","Male",IF(LEFT(LOWER(C11905),1)="f","Female","Unknown"))</f>
        <v>Female</v>
      </c>
      <c r="O11905" s="4" t="str">
        <f>IF(TRIM(LOWER(F11905))="neuro","Neurology",IF(TRIM(LOWER(F11905))="Neurology","Neurology",IF(TRIM(LOWER(F11905))="general ward","General",IF(TRIM(LOWER(F11905))="general","General",IF(TRIM(LOWER(F11905))="cardiology","Cardiology",IF(TRIM(LOWER(F11905))="Cardiology","Cardiology",IF(TRIM(LOWER(F11905))="Peads","Pediatrics",IF(TRIM(LOWER(F11905))="Pediatrics","Pediatrics",IF(TRIM(LOWER(F11905))="orthopedics","Orthopedics",IF(TRIM(LOWER(F11905))="Neurology","Neurology",IF(TRIM(LOWER(F11905))="Oncology","Oncology")))))))))))</f>
        <v>Neurology</v>
      </c>
      <c r="P11905" s="3" t="str">
        <f t="shared" si="1110"/>
        <v>Government</v>
      </c>
      <c r="Q11905" s="5">
        <f t="shared" si="1111"/>
        <v>9</v>
      </c>
      <c r="R11905" s="1">
        <f t="shared" si="1112"/>
        <v>114752.98</v>
      </c>
      <c r="S11905" s="1">
        <f t="shared" si="1113"/>
        <v>0</v>
      </c>
      <c r="T11905" s="1" t="str">
        <f t="shared" si="1114"/>
        <v>18-35</v>
      </c>
      <c r="U11905" s="1" t="str">
        <f t="shared" si="1115"/>
        <v>No</v>
      </c>
    </row>
    <row r="11906" spans="1:21">
      <c r="A11906" s="1">
        <v>11905</v>
      </c>
      <c r="B11906" s="1">
        <v>90</v>
      </c>
      <c r="C11906" s="1" t="s">
        <v>34</v>
      </c>
      <c r="D11906" s="2">
        <v>45339</v>
      </c>
      <c r="E11906" s="2">
        <v>45354</v>
      </c>
      <c r="F11906" s="1" t="s">
        <v>19</v>
      </c>
      <c r="G11906" s="1" t="s">
        <v>41</v>
      </c>
      <c r="H11906" s="1" t="s">
        <v>15</v>
      </c>
      <c r="I11906" s="1">
        <v>231436.88</v>
      </c>
      <c r="K11906" s="1" t="s">
        <v>16</v>
      </c>
      <c r="N11906" s="3" t="str">
        <f>IF(LEFT(LOWER(C11906),1)="m","Male",IF(LEFT(LOWER(C11906),1)="f","Female","Unknown"))</f>
        <v>Male</v>
      </c>
      <c r="O11906" s="4" t="str">
        <f>IF(TRIM(LOWER(F11906))="neuro","Neurology",IF(TRIM(LOWER(F11906))="Neurology","Neurology",IF(TRIM(LOWER(F11906))="general ward","General",IF(TRIM(LOWER(F11906))="general","General",IF(TRIM(LOWER(F11906))="cardiology","Cardiology",IF(TRIM(LOWER(F11906))="Cardiology","Cardiology",IF(TRIM(LOWER(F11906))="Peads","Pediatrics",IF(TRIM(LOWER(F11906))="Pediatrics","Pediatrics",IF(TRIM(LOWER(F11906))="orthopedics","Orthopedics",IF(TRIM(LOWER(F11906))="Neurology","Neurology",IF(TRIM(LOWER(F11906))="Oncology","Oncology")))))))))))</f>
        <v>General</v>
      </c>
      <c r="P11906" s="3" t="str">
        <f t="shared" si="1110"/>
        <v>Unknown</v>
      </c>
      <c r="Q11906" s="5">
        <f t="shared" si="1111"/>
        <v>15</v>
      </c>
      <c r="R11906" s="1">
        <f t="shared" si="1112"/>
        <v>231436.88</v>
      </c>
      <c r="S11906" s="1">
        <f t="shared" si="1113"/>
        <v>1</v>
      </c>
      <c r="T11906" s="1" t="str">
        <f t="shared" si="1114"/>
        <v>66+</v>
      </c>
      <c r="U11906" s="1" t="str">
        <f t="shared" si="1115"/>
        <v>Unknown</v>
      </c>
    </row>
    <row r="11907" spans="1:21">
      <c r="A11907" s="1">
        <v>11906</v>
      </c>
      <c r="B11907" s="1">
        <v>9</v>
      </c>
      <c r="C11907" s="1" t="s">
        <v>26</v>
      </c>
      <c r="D11907" s="2">
        <v>45042</v>
      </c>
      <c r="E11907" s="2">
        <v>45053</v>
      </c>
      <c r="F11907" s="1" t="s">
        <v>52</v>
      </c>
      <c r="G11907" s="1" t="s">
        <v>22</v>
      </c>
      <c r="H11907" s="1" t="s">
        <v>37</v>
      </c>
      <c r="I11907" s="1">
        <v>226088.66</v>
      </c>
      <c r="J11907" s="1" t="s">
        <v>17</v>
      </c>
      <c r="K11907" s="1" t="s">
        <v>17</v>
      </c>
      <c r="N11907" s="3" t="str">
        <f>IF(LEFT(LOWER(C11907),1)="m","Male",IF(LEFT(LOWER(C11907),1)="f","Female","Unknown"))</f>
        <v>Female</v>
      </c>
      <c r="O11907" s="4" t="str">
        <f>IF(TRIM(LOWER(F11907))="neuro","Neurology",IF(TRIM(LOWER(F11907))="Neurology","Neurology",IF(TRIM(LOWER(F11907))="general ward","General",IF(TRIM(LOWER(F11907))="general","General",IF(TRIM(LOWER(F11907))="cardiology","Cardiology",IF(TRIM(LOWER(F11907))="Cardiology","Cardiology",IF(TRIM(LOWER(F11907))="Peads","Pediatrics",IF(TRIM(LOWER(F11907))="Pediatrics","Pediatrics",IF(TRIM(LOWER(F11907))="orthopedics","Orthopedics",IF(TRIM(LOWER(F11907))="Neurology","Neurology",IF(TRIM(LOWER(F11907))="Oncology","Oncology")))))))))))</f>
        <v>Oncology</v>
      </c>
      <c r="P11907" s="3" t="str">
        <f t="shared" ref="P11907:P11970" si="1116">IF(LOWER(G11907)="private","Private",
IF(LOWER(G11907)="govt","Government",
IF(LOWER(G11907)="government","Government",
IF(LOWER(G11907)="self","Self","Unknown"))))</f>
        <v>Government</v>
      </c>
      <c r="Q11907" s="5">
        <f t="shared" ref="Q11907:Q11970" si="1117">IF(E11907&lt;D11907,"",E11907-D11907)</f>
        <v>11</v>
      </c>
      <c r="R11907" s="1">
        <f t="shared" ref="R11907:R11970" si="1118">IF(I11907&lt;0,"",I11907)</f>
        <v>226088.66</v>
      </c>
      <c r="S11907" s="1">
        <f t="shared" ref="S11907:S11970" si="1119">IF(OR(K11907="Yes",K11907="YES",K11907="Y"),1,0)</f>
        <v>1</v>
      </c>
      <c r="T11907" s="1" t="str">
        <f t="shared" ref="T11907:T11970" si="1120">IF(B11907&lt;18,"0-17",                                                  IF(B11907&lt;36,"18-35",
IF(B11907&lt;51,"36-50",
IF(B11907&lt;66,"51-65","66+"))))</f>
        <v>0-17</v>
      </c>
      <c r="U11907" s="1" t="str">
        <f t="shared" ref="U11907:U11970" si="1121">IF(OR(TRIM(UPPER(J11907))="YES",TRIM(UPPER(J11907))="Y"),"Yes",
IF(OR(TRIM(UPPER(J11907))="NO",TRIM(UPPER(J11907))="N"),"No","Unknown"))</f>
        <v>Yes</v>
      </c>
    </row>
    <row r="11908" spans="1:21">
      <c r="A11908" s="1">
        <v>11907</v>
      </c>
      <c r="B11908" s="1">
        <v>55</v>
      </c>
      <c r="C11908" s="1" t="s">
        <v>44</v>
      </c>
      <c r="D11908" s="2">
        <v>45579</v>
      </c>
      <c r="E11908" s="2">
        <v>45598</v>
      </c>
      <c r="F11908" s="1" t="s">
        <v>50</v>
      </c>
      <c r="G11908" s="1" t="s">
        <v>22</v>
      </c>
      <c r="H11908" s="1" t="s">
        <v>39</v>
      </c>
      <c r="I11908" s="1">
        <v>114220.32</v>
      </c>
      <c r="J11908" s="1" t="s">
        <v>25</v>
      </c>
      <c r="K11908" s="1" t="s">
        <v>16</v>
      </c>
      <c r="N11908" s="3" t="str">
        <f>IF(LEFT(LOWER(C11908),1)="m","Male",IF(LEFT(LOWER(C11908),1)="f","Female","Unknown"))</f>
        <v>Female</v>
      </c>
      <c r="O11908" s="4" t="str">
        <f>IF(TRIM(LOWER(F11908))="neuro","Neurology",IF(TRIM(LOWER(F11908))="Neurology","Neurology",IF(TRIM(LOWER(F11908))="general ward","General",IF(TRIM(LOWER(F11908))="general","General",IF(TRIM(LOWER(F11908))="cardiology","Cardiology",IF(TRIM(LOWER(F11908))="Cardiology","Cardiology",IF(TRIM(LOWER(F11908))="Peads","Pediatrics",IF(TRIM(LOWER(F11908))="Pediatrics","Pediatrics",IF(TRIM(LOWER(F11908))="orthopedics","Orthopedics",IF(TRIM(LOWER(F11908))="Neurology","Neurology",IF(TRIM(LOWER(F11908))="Oncology","Oncology")))))))))))</f>
        <v>Cardiology</v>
      </c>
      <c r="P11908" s="3" t="str">
        <f t="shared" si="1116"/>
        <v>Government</v>
      </c>
      <c r="Q11908" s="5">
        <f t="shared" si="1117"/>
        <v>19</v>
      </c>
      <c r="R11908" s="1">
        <f t="shared" si="1118"/>
        <v>114220.32</v>
      </c>
      <c r="S11908" s="1">
        <f t="shared" si="1119"/>
        <v>1</v>
      </c>
      <c r="T11908" s="1" t="str">
        <f t="shared" si="1120"/>
        <v>51-65</v>
      </c>
      <c r="U11908" s="1" t="str">
        <f t="shared" si="1121"/>
        <v>Yes</v>
      </c>
    </row>
    <row r="11909" spans="1:21">
      <c r="A11909" s="1">
        <v>11908</v>
      </c>
      <c r="B11909" s="1">
        <v>46</v>
      </c>
      <c r="C11909" s="1" t="s">
        <v>29</v>
      </c>
      <c r="D11909" s="2">
        <v>45583</v>
      </c>
      <c r="E11909" s="2">
        <v>45595</v>
      </c>
      <c r="F11909" s="1" t="s">
        <v>28</v>
      </c>
      <c r="G11909" s="1" t="s">
        <v>46</v>
      </c>
      <c r="H11909" s="1" t="s">
        <v>51</v>
      </c>
      <c r="I11909" s="1">
        <v>74257.77</v>
      </c>
      <c r="K11909" s="1" t="s">
        <v>38</v>
      </c>
      <c r="N11909" s="3" t="str">
        <f>IF(LEFT(LOWER(C11909),1)="m","Male",IF(LEFT(LOWER(C11909),1)="f","Female","Unknown"))</f>
        <v>Female</v>
      </c>
      <c r="O11909" s="4" t="str">
        <f>IF(TRIM(LOWER(F11909))="neuro","Neurology",IF(TRIM(LOWER(F11909))="Neurology","Neurology",IF(TRIM(LOWER(F11909))="general ward","General",IF(TRIM(LOWER(F11909))="general","General",IF(TRIM(LOWER(F11909))="cardiology","Cardiology",IF(TRIM(LOWER(F11909))="Cardiology","Cardiology",IF(TRIM(LOWER(F11909))="Peads","Pediatrics",IF(TRIM(LOWER(F11909))="Pediatrics","Pediatrics",IF(TRIM(LOWER(F11909))="orthopedics","Orthopedics",IF(TRIM(LOWER(F11909))="Neurology","Neurology",IF(TRIM(LOWER(F11909))="Oncology","Oncology")))))))))))</f>
        <v>Orthopedics</v>
      </c>
      <c r="P11909" s="3" t="str">
        <f t="shared" si="1116"/>
        <v>Self</v>
      </c>
      <c r="Q11909" s="5">
        <f t="shared" si="1117"/>
        <v>12</v>
      </c>
      <c r="R11909" s="1">
        <f t="shared" si="1118"/>
        <v>74257.77</v>
      </c>
      <c r="S11909" s="1">
        <f t="shared" si="1119"/>
        <v>0</v>
      </c>
      <c r="T11909" s="1" t="str">
        <f t="shared" si="1120"/>
        <v>36-50</v>
      </c>
      <c r="U11909" s="1" t="str">
        <f t="shared" si="1121"/>
        <v>Unknown</v>
      </c>
    </row>
    <row r="11910" spans="1:21">
      <c r="A11910" s="1">
        <v>11909</v>
      </c>
      <c r="C11910" s="1" t="s">
        <v>27</v>
      </c>
      <c r="D11910" s="2">
        <v>45448</v>
      </c>
      <c r="E11910" s="2">
        <v>45461</v>
      </c>
      <c r="F11910" s="1" t="s">
        <v>19</v>
      </c>
      <c r="G11910" s="1" t="s">
        <v>41</v>
      </c>
      <c r="H11910" s="1" t="s">
        <v>47</v>
      </c>
      <c r="I11910" s="1">
        <v>62460.39</v>
      </c>
      <c r="K11910" s="1" t="s">
        <v>25</v>
      </c>
      <c r="N11910" s="3" t="str">
        <f>IF(LEFT(LOWER(C11910),1)="m","Male",IF(LEFT(LOWER(C11910),1)="f","Female","Unknown"))</f>
        <v>Male</v>
      </c>
      <c r="O11910" s="4" t="str">
        <f>IF(TRIM(LOWER(F11910))="neuro","Neurology",IF(TRIM(LOWER(F11910))="Neurology","Neurology",IF(TRIM(LOWER(F11910))="general ward","General",IF(TRIM(LOWER(F11910))="general","General",IF(TRIM(LOWER(F11910))="cardiology","Cardiology",IF(TRIM(LOWER(F11910))="Cardiology","Cardiology",IF(TRIM(LOWER(F11910))="Peads","Pediatrics",IF(TRIM(LOWER(F11910))="Pediatrics","Pediatrics",IF(TRIM(LOWER(F11910))="orthopedics","Orthopedics",IF(TRIM(LOWER(F11910))="Neurology","Neurology",IF(TRIM(LOWER(F11910))="Oncology","Oncology")))))))))))</f>
        <v>General</v>
      </c>
      <c r="P11910" s="3" t="str">
        <f t="shared" si="1116"/>
        <v>Unknown</v>
      </c>
      <c r="Q11910" s="5">
        <f t="shared" si="1117"/>
        <v>13</v>
      </c>
      <c r="R11910" s="1">
        <f t="shared" si="1118"/>
        <v>62460.39</v>
      </c>
      <c r="S11910" s="1">
        <f t="shared" si="1119"/>
        <v>1</v>
      </c>
      <c r="T11910" s="1" t="str">
        <f t="shared" si="1120"/>
        <v>0-17</v>
      </c>
      <c r="U11910" s="1" t="str">
        <f t="shared" si="1121"/>
        <v>Unknown</v>
      </c>
    </row>
    <row r="11911" spans="1:21">
      <c r="A11911" s="1">
        <v>11910</v>
      </c>
      <c r="B11911" s="1">
        <v>82</v>
      </c>
      <c r="C11911" s="1" t="s">
        <v>18</v>
      </c>
      <c r="D11911" s="2">
        <v>45240</v>
      </c>
      <c r="E11911" s="2">
        <v>45255</v>
      </c>
      <c r="F11911" s="1" t="s">
        <v>45</v>
      </c>
      <c r="G11911" s="1" t="s">
        <v>46</v>
      </c>
      <c r="H11911" s="1" t="s">
        <v>37</v>
      </c>
      <c r="I11911" s="1">
        <v>66896.75</v>
      </c>
      <c r="J11911" s="1" t="s">
        <v>24</v>
      </c>
      <c r="K11911" s="1" t="s">
        <v>20</v>
      </c>
      <c r="N11911" s="3" t="str">
        <f>IF(LEFT(LOWER(C11911),1)="m","Male",IF(LEFT(LOWER(C11911),1)="f","Female","Unknown"))</f>
        <v>Male</v>
      </c>
      <c r="O11911" s="4" t="str">
        <f>IF(TRIM(LOWER(F11911))="neuro","Neurology",IF(TRIM(LOWER(F11911))="Neurology","Neurology",IF(TRIM(LOWER(F11911))="general ward","General",IF(TRIM(LOWER(F11911))="general","General",IF(TRIM(LOWER(F11911))="cardiology","Cardiology",IF(TRIM(LOWER(F11911))="Cardiology","Cardiology",IF(TRIM(LOWER(F11911))="Peads","Pediatrics",IF(TRIM(LOWER(F11911))="Pediatrics","Pediatrics",IF(TRIM(LOWER(F11911))="orthopedics","Orthopedics",IF(TRIM(LOWER(F11911))="Neurology","Neurology",IF(TRIM(LOWER(F11911))="Oncology","Oncology")))))))))))</f>
        <v>Neurology</v>
      </c>
      <c r="P11911" s="3" t="str">
        <f t="shared" si="1116"/>
        <v>Self</v>
      </c>
      <c r="Q11911" s="5">
        <f t="shared" si="1117"/>
        <v>15</v>
      </c>
      <c r="R11911" s="1">
        <f t="shared" si="1118"/>
        <v>66896.75</v>
      </c>
      <c r="S11911" s="1">
        <f t="shared" si="1119"/>
        <v>0</v>
      </c>
      <c r="T11911" s="1" t="str">
        <f t="shared" si="1120"/>
        <v>66+</v>
      </c>
      <c r="U11911" s="1" t="str">
        <f t="shared" si="1121"/>
        <v>No</v>
      </c>
    </row>
    <row r="11912" spans="1:21">
      <c r="A11912" s="1">
        <v>11911</v>
      </c>
      <c r="C11912" s="1" t="s">
        <v>27</v>
      </c>
      <c r="D11912" s="2">
        <v>45618</v>
      </c>
      <c r="E11912" s="2">
        <v>45631</v>
      </c>
      <c r="F11912" s="1" t="s">
        <v>35</v>
      </c>
      <c r="G11912" s="1" t="s">
        <v>22</v>
      </c>
      <c r="H11912" s="1" t="s">
        <v>15</v>
      </c>
      <c r="I11912" s="1">
        <v>324412.46000000002</v>
      </c>
      <c r="J11912" s="1" t="s">
        <v>24</v>
      </c>
      <c r="K11912" s="1" t="s">
        <v>25</v>
      </c>
      <c r="N11912" s="3" t="str">
        <f>IF(LEFT(LOWER(C11912),1)="m","Male",IF(LEFT(LOWER(C11912),1)="f","Female","Unknown"))</f>
        <v>Male</v>
      </c>
      <c r="O11912" s="4" t="str">
        <f>IF(TRIM(LOWER(F11912))="neuro","Neurology",IF(TRIM(LOWER(F11912))="Neurology","Neurology",IF(TRIM(LOWER(F11912))="general ward","General",IF(TRIM(LOWER(F11912))="general","General",IF(TRIM(LOWER(F11912))="cardiology","Cardiology",IF(TRIM(LOWER(F11912))="Cardiology","Cardiology",IF(TRIM(LOWER(F11912))="Peads","Pediatrics",IF(TRIM(LOWER(F11912))="Pediatrics","Pediatrics",IF(TRIM(LOWER(F11912))="orthopedics","Orthopedics",IF(TRIM(LOWER(F11912))="Neurology","Neurology",IF(TRIM(LOWER(F11912))="Oncology","Oncology")))))))))))</f>
        <v>Cardiology</v>
      </c>
      <c r="P11912" s="3" t="str">
        <f t="shared" si="1116"/>
        <v>Government</v>
      </c>
      <c r="Q11912" s="5">
        <f t="shared" si="1117"/>
        <v>13</v>
      </c>
      <c r="R11912" s="1">
        <f t="shared" si="1118"/>
        <v>324412.46000000002</v>
      </c>
      <c r="S11912" s="1">
        <f t="shared" si="1119"/>
        <v>1</v>
      </c>
      <c r="T11912" s="1" t="str">
        <f t="shared" si="1120"/>
        <v>0-17</v>
      </c>
      <c r="U11912" s="1" t="str">
        <f t="shared" si="1121"/>
        <v>No</v>
      </c>
    </row>
    <row r="11913" spans="1:21">
      <c r="A11913" s="1">
        <v>11912</v>
      </c>
      <c r="B11913" s="1">
        <v>95</v>
      </c>
      <c r="C11913" s="1" t="s">
        <v>18</v>
      </c>
      <c r="D11913" s="2">
        <v>44965</v>
      </c>
      <c r="E11913" s="2">
        <v>44968</v>
      </c>
      <c r="F11913" s="1" t="s">
        <v>49</v>
      </c>
      <c r="G11913" s="1" t="s">
        <v>31</v>
      </c>
      <c r="I11913" s="1">
        <v>83240.55</v>
      </c>
      <c r="J11913" s="1" t="s">
        <v>38</v>
      </c>
      <c r="K11913" s="1" t="s">
        <v>20</v>
      </c>
      <c r="N11913" s="3" t="str">
        <f>IF(LEFT(LOWER(C11913),1)="m","Male",IF(LEFT(LOWER(C11913),1)="f","Female","Unknown"))</f>
        <v>Male</v>
      </c>
      <c r="O11913" s="4" t="str">
        <f>IF(TRIM(LOWER(F11913))="neuro","Neurology",IF(TRIM(LOWER(F11913))="Neurology","Neurology",IF(TRIM(LOWER(F11913))="general ward","General",IF(TRIM(LOWER(F11913))="general","General",IF(TRIM(LOWER(F11913))="cardiology","Cardiology",IF(TRIM(LOWER(F11913))="Cardiology","Cardiology",IF(TRIM(LOWER(F11913))="Peads","Pediatrics",IF(TRIM(LOWER(F11913))="Pediatrics","Pediatrics",IF(TRIM(LOWER(F11913))="orthopedics","Orthopedics",IF(TRIM(LOWER(F11913))="Neurology","Neurology",IF(TRIM(LOWER(F11913))="Oncology","Oncology")))))))))))</f>
        <v>Oncology</v>
      </c>
      <c r="P11913" s="3" t="str">
        <f t="shared" si="1116"/>
        <v>Private</v>
      </c>
      <c r="Q11913" s="5">
        <f t="shared" si="1117"/>
        <v>3</v>
      </c>
      <c r="R11913" s="1">
        <f t="shared" si="1118"/>
        <v>83240.55</v>
      </c>
      <c r="S11913" s="1">
        <f t="shared" si="1119"/>
        <v>0</v>
      </c>
      <c r="T11913" s="1" t="str">
        <f t="shared" si="1120"/>
        <v>66+</v>
      </c>
      <c r="U11913" s="1" t="str">
        <f t="shared" si="1121"/>
        <v>No</v>
      </c>
    </row>
    <row r="11914" spans="1:21">
      <c r="A11914" s="1">
        <v>11913</v>
      </c>
      <c r="B11914" s="1">
        <v>59</v>
      </c>
      <c r="C11914" s="1" t="s">
        <v>27</v>
      </c>
      <c r="D11914" s="2">
        <v>45026</v>
      </c>
      <c r="E11914" s="2">
        <v>45028</v>
      </c>
      <c r="F11914" s="1" t="s">
        <v>45</v>
      </c>
      <c r="G11914" s="1" t="s">
        <v>14</v>
      </c>
      <c r="H11914" s="1" t="s">
        <v>47</v>
      </c>
      <c r="I11914" s="1">
        <v>33945.11</v>
      </c>
      <c r="J11914" s="1" t="s">
        <v>42</v>
      </c>
      <c r="K11914" s="1" t="s">
        <v>17</v>
      </c>
      <c r="N11914" s="3" t="str">
        <f>IF(LEFT(LOWER(C11914),1)="m","Male",IF(LEFT(LOWER(C11914),1)="f","Female","Unknown"))</f>
        <v>Male</v>
      </c>
      <c r="O11914" s="4" t="str">
        <f>IF(TRIM(LOWER(F11914))="neuro","Neurology",IF(TRIM(LOWER(F11914))="Neurology","Neurology",IF(TRIM(LOWER(F11914))="general ward","General",IF(TRIM(LOWER(F11914))="general","General",IF(TRIM(LOWER(F11914))="cardiology","Cardiology",IF(TRIM(LOWER(F11914))="Cardiology","Cardiology",IF(TRIM(LOWER(F11914))="Peads","Pediatrics",IF(TRIM(LOWER(F11914))="Pediatrics","Pediatrics",IF(TRIM(LOWER(F11914))="orthopedics","Orthopedics",IF(TRIM(LOWER(F11914))="Neurology","Neurology",IF(TRIM(LOWER(F11914))="Oncology","Oncology")))))))))))</f>
        <v>Neurology</v>
      </c>
      <c r="P11914" s="3" t="str">
        <f t="shared" si="1116"/>
        <v>Private</v>
      </c>
      <c r="Q11914" s="5">
        <f t="shared" si="1117"/>
        <v>2</v>
      </c>
      <c r="R11914" s="1">
        <f t="shared" si="1118"/>
        <v>33945.11</v>
      </c>
      <c r="S11914" s="1">
        <f t="shared" si="1119"/>
        <v>1</v>
      </c>
      <c r="T11914" s="1" t="str">
        <f t="shared" si="1120"/>
        <v>51-65</v>
      </c>
      <c r="U11914" s="1" t="str">
        <f t="shared" si="1121"/>
        <v>No</v>
      </c>
    </row>
    <row r="11915" spans="1:21">
      <c r="A11915" s="1">
        <v>11914</v>
      </c>
      <c r="B11915" s="1">
        <v>7</v>
      </c>
      <c r="C11915" s="1" t="s">
        <v>29</v>
      </c>
      <c r="D11915" s="2">
        <v>45638</v>
      </c>
      <c r="E11915" s="2">
        <v>45652</v>
      </c>
      <c r="F11915" s="1" t="s">
        <v>35</v>
      </c>
      <c r="G11915" s="1" t="s">
        <v>41</v>
      </c>
      <c r="H11915" s="1" t="s">
        <v>37</v>
      </c>
      <c r="I11915" s="1">
        <v>276919.09999999998</v>
      </c>
      <c r="K11915" s="1" t="s">
        <v>42</v>
      </c>
      <c r="N11915" s="3" t="str">
        <f>IF(LEFT(LOWER(C11915),1)="m","Male",IF(LEFT(LOWER(C11915),1)="f","Female","Unknown"))</f>
        <v>Female</v>
      </c>
      <c r="O11915" s="4" t="str">
        <f>IF(TRIM(LOWER(F11915))="neuro","Neurology",IF(TRIM(LOWER(F11915))="Neurology","Neurology",IF(TRIM(LOWER(F11915))="general ward","General",IF(TRIM(LOWER(F11915))="general","General",IF(TRIM(LOWER(F11915))="cardiology","Cardiology",IF(TRIM(LOWER(F11915))="Cardiology","Cardiology",IF(TRIM(LOWER(F11915))="Peads","Pediatrics",IF(TRIM(LOWER(F11915))="Pediatrics","Pediatrics",IF(TRIM(LOWER(F11915))="orthopedics","Orthopedics",IF(TRIM(LOWER(F11915))="Neurology","Neurology",IF(TRIM(LOWER(F11915))="Oncology","Oncology")))))))))))</f>
        <v>Cardiology</v>
      </c>
      <c r="P11915" s="3" t="str">
        <f t="shared" si="1116"/>
        <v>Unknown</v>
      </c>
      <c r="Q11915" s="5">
        <f t="shared" si="1117"/>
        <v>14</v>
      </c>
      <c r="R11915" s="1">
        <f t="shared" si="1118"/>
        <v>276919.09999999998</v>
      </c>
      <c r="S11915" s="1">
        <f t="shared" si="1119"/>
        <v>0</v>
      </c>
      <c r="T11915" s="1" t="str">
        <f t="shared" si="1120"/>
        <v>0-17</v>
      </c>
      <c r="U11915" s="1" t="str">
        <f t="shared" si="1121"/>
        <v>Unknown</v>
      </c>
    </row>
    <row r="11916" spans="1:21">
      <c r="A11916" s="1">
        <v>11915</v>
      </c>
      <c r="B11916" s="1">
        <v>82</v>
      </c>
      <c r="C11916" s="1" t="s">
        <v>34</v>
      </c>
      <c r="D11916" s="2">
        <v>45308</v>
      </c>
      <c r="E11916" s="2">
        <v>45323</v>
      </c>
      <c r="F11916" s="1" t="s">
        <v>35</v>
      </c>
      <c r="G11916" s="1" t="s">
        <v>41</v>
      </c>
      <c r="H11916" s="1" t="s">
        <v>51</v>
      </c>
      <c r="I11916" s="1">
        <v>342563.21</v>
      </c>
      <c r="J11916" s="1" t="s">
        <v>42</v>
      </c>
      <c r="K11916" s="1" t="s">
        <v>25</v>
      </c>
      <c r="N11916" s="3" t="str">
        <f>IF(LEFT(LOWER(C11916),1)="m","Male",IF(LEFT(LOWER(C11916),1)="f","Female","Unknown"))</f>
        <v>Male</v>
      </c>
      <c r="O11916" s="4" t="str">
        <f>IF(TRIM(LOWER(F11916))="neuro","Neurology",IF(TRIM(LOWER(F11916))="Neurology","Neurology",IF(TRIM(LOWER(F11916))="general ward","General",IF(TRIM(LOWER(F11916))="general","General",IF(TRIM(LOWER(F11916))="cardiology","Cardiology",IF(TRIM(LOWER(F11916))="Cardiology","Cardiology",IF(TRIM(LOWER(F11916))="Peads","Pediatrics",IF(TRIM(LOWER(F11916))="Pediatrics","Pediatrics",IF(TRIM(LOWER(F11916))="orthopedics","Orthopedics",IF(TRIM(LOWER(F11916))="Neurology","Neurology",IF(TRIM(LOWER(F11916))="Oncology","Oncology")))))))))))</f>
        <v>Cardiology</v>
      </c>
      <c r="P11916" s="3" t="str">
        <f t="shared" si="1116"/>
        <v>Unknown</v>
      </c>
      <c r="Q11916" s="5">
        <f t="shared" si="1117"/>
        <v>15</v>
      </c>
      <c r="R11916" s="1">
        <f t="shared" si="1118"/>
        <v>342563.21</v>
      </c>
      <c r="S11916" s="1">
        <f t="shared" si="1119"/>
        <v>1</v>
      </c>
      <c r="T11916" s="1" t="str">
        <f t="shared" si="1120"/>
        <v>66+</v>
      </c>
      <c r="U11916" s="1" t="str">
        <f t="shared" si="1121"/>
        <v>No</v>
      </c>
    </row>
    <row r="11917" spans="1:21">
      <c r="A11917" s="1">
        <v>11916</v>
      </c>
      <c r="B11917" s="1">
        <v>79</v>
      </c>
      <c r="C11917" s="1" t="s">
        <v>34</v>
      </c>
      <c r="D11917" s="2">
        <v>45277</v>
      </c>
      <c r="E11917" s="2">
        <v>45286</v>
      </c>
      <c r="F11917" s="1" t="s">
        <v>45</v>
      </c>
      <c r="G11917" s="1" t="s">
        <v>36</v>
      </c>
      <c r="H11917" s="1" t="s">
        <v>32</v>
      </c>
      <c r="I11917" s="1">
        <v>255346.93</v>
      </c>
      <c r="J11917" s="1" t="s">
        <v>17</v>
      </c>
      <c r="K11917" s="1" t="s">
        <v>16</v>
      </c>
      <c r="N11917" s="3" t="str">
        <f>IF(LEFT(LOWER(C11917),1)="m","Male",IF(LEFT(LOWER(C11917),1)="f","Female","Unknown"))</f>
        <v>Male</v>
      </c>
      <c r="O11917" s="4" t="str">
        <f>IF(TRIM(LOWER(F11917))="neuro","Neurology",IF(TRIM(LOWER(F11917))="Neurology","Neurology",IF(TRIM(LOWER(F11917))="general ward","General",IF(TRIM(LOWER(F11917))="general","General",IF(TRIM(LOWER(F11917))="cardiology","Cardiology",IF(TRIM(LOWER(F11917))="Cardiology","Cardiology",IF(TRIM(LOWER(F11917))="Peads","Pediatrics",IF(TRIM(LOWER(F11917))="Pediatrics","Pediatrics",IF(TRIM(LOWER(F11917))="orthopedics","Orthopedics",IF(TRIM(LOWER(F11917))="Neurology","Neurology",IF(TRIM(LOWER(F11917))="Oncology","Oncology")))))))))))</f>
        <v>Neurology</v>
      </c>
      <c r="P11917" s="3" t="str">
        <f t="shared" si="1116"/>
        <v>Government</v>
      </c>
      <c r="Q11917" s="5">
        <f t="shared" si="1117"/>
        <v>9</v>
      </c>
      <c r="R11917" s="1">
        <f t="shared" si="1118"/>
        <v>255346.93</v>
      </c>
      <c r="S11917" s="1">
        <f t="shared" si="1119"/>
        <v>1</v>
      </c>
      <c r="T11917" s="1" t="str">
        <f t="shared" si="1120"/>
        <v>66+</v>
      </c>
      <c r="U11917" s="1" t="str">
        <f t="shared" si="1121"/>
        <v>Yes</v>
      </c>
    </row>
    <row r="11918" spans="1:21">
      <c r="A11918" s="1">
        <v>11917</v>
      </c>
      <c r="B11918" s="1">
        <v>43</v>
      </c>
      <c r="C11918" s="1" t="s">
        <v>29</v>
      </c>
      <c r="D11918" s="2">
        <v>45334</v>
      </c>
      <c r="E11918" s="2">
        <v>45344</v>
      </c>
      <c r="F11918" s="1" t="s">
        <v>43</v>
      </c>
      <c r="G11918" s="1" t="s">
        <v>33</v>
      </c>
      <c r="H11918" s="1" t="s">
        <v>39</v>
      </c>
      <c r="I11918" s="1">
        <v>215537.11</v>
      </c>
      <c r="K11918" s="1" t="s">
        <v>17</v>
      </c>
      <c r="N11918" s="3" t="str">
        <f>IF(LEFT(LOWER(C11918),1)="m","Male",IF(LEFT(LOWER(C11918),1)="f","Female","Unknown"))</f>
        <v>Female</v>
      </c>
      <c r="O11918" s="4" t="str">
        <f>IF(TRIM(LOWER(F11918))="neuro","Neurology",IF(TRIM(LOWER(F11918))="Neurology","Neurology",IF(TRIM(LOWER(F11918))="general ward","General",IF(TRIM(LOWER(F11918))="general","General",IF(TRIM(LOWER(F11918))="cardiology","Cardiology",IF(TRIM(LOWER(F11918))="Cardiology","Cardiology",IF(TRIM(LOWER(F11918))="Peads","Pediatrics",IF(TRIM(LOWER(F11918))="Pediatrics","Pediatrics",IF(TRIM(LOWER(F11918))="orthopedics","Orthopedics",IF(TRIM(LOWER(F11918))="Neurology","Neurology",IF(TRIM(LOWER(F11918))="Oncology","Oncology")))))))))))</f>
        <v>Orthopedics</v>
      </c>
      <c r="P11918" s="3" t="str">
        <f t="shared" si="1116"/>
        <v>Self</v>
      </c>
      <c r="Q11918" s="5">
        <f t="shared" si="1117"/>
        <v>10</v>
      </c>
      <c r="R11918" s="1">
        <f t="shared" si="1118"/>
        <v>215537.11</v>
      </c>
      <c r="S11918" s="1">
        <f t="shared" si="1119"/>
        <v>1</v>
      </c>
      <c r="T11918" s="1" t="str">
        <f t="shared" si="1120"/>
        <v>36-50</v>
      </c>
      <c r="U11918" s="1" t="str">
        <f t="shared" si="1121"/>
        <v>Unknown</v>
      </c>
    </row>
    <row r="11919" spans="1:21">
      <c r="A11919" s="1">
        <v>11918</v>
      </c>
      <c r="B11919" s="1">
        <v>22</v>
      </c>
      <c r="C11919" s="1" t="s">
        <v>34</v>
      </c>
      <c r="D11919" s="2">
        <v>44942</v>
      </c>
      <c r="E11919" s="2">
        <v>44950</v>
      </c>
      <c r="F11919" s="1" t="s">
        <v>43</v>
      </c>
      <c r="G11919" s="1" t="s">
        <v>22</v>
      </c>
      <c r="H11919" s="1" t="s">
        <v>51</v>
      </c>
      <c r="I11919" s="1">
        <v>260211.69</v>
      </c>
      <c r="J11919" s="1" t="s">
        <v>24</v>
      </c>
      <c r="K11919" s="1" t="s">
        <v>20</v>
      </c>
      <c r="N11919" s="3" t="str">
        <f>IF(LEFT(LOWER(C11919),1)="m","Male",IF(LEFT(LOWER(C11919),1)="f","Female","Unknown"))</f>
        <v>Male</v>
      </c>
      <c r="O11919" s="4" t="str">
        <f>IF(TRIM(LOWER(F11919))="neuro","Neurology",IF(TRIM(LOWER(F11919))="Neurology","Neurology",IF(TRIM(LOWER(F11919))="general ward","General",IF(TRIM(LOWER(F11919))="general","General",IF(TRIM(LOWER(F11919))="cardiology","Cardiology",IF(TRIM(LOWER(F11919))="Cardiology","Cardiology",IF(TRIM(LOWER(F11919))="Peads","Pediatrics",IF(TRIM(LOWER(F11919))="Pediatrics","Pediatrics",IF(TRIM(LOWER(F11919))="orthopedics","Orthopedics",IF(TRIM(LOWER(F11919))="Neurology","Neurology",IF(TRIM(LOWER(F11919))="Oncology","Oncology")))))))))))</f>
        <v>Orthopedics</v>
      </c>
      <c r="P11919" s="3" t="str">
        <f t="shared" si="1116"/>
        <v>Government</v>
      </c>
      <c r="Q11919" s="5">
        <f t="shared" si="1117"/>
        <v>8</v>
      </c>
      <c r="R11919" s="1">
        <f t="shared" si="1118"/>
        <v>260211.69</v>
      </c>
      <c r="S11919" s="1">
        <f t="shared" si="1119"/>
        <v>0</v>
      </c>
      <c r="T11919" s="1" t="str">
        <f t="shared" si="1120"/>
        <v>18-35</v>
      </c>
      <c r="U11919" s="1" t="str">
        <f t="shared" si="1121"/>
        <v>No</v>
      </c>
    </row>
    <row r="11920" spans="1:21">
      <c r="A11920" s="1">
        <v>11919</v>
      </c>
      <c r="B11920" s="1">
        <v>49</v>
      </c>
      <c r="C11920" s="1" t="s">
        <v>44</v>
      </c>
      <c r="D11920" s="2">
        <v>45001</v>
      </c>
      <c r="E11920" s="2">
        <v>45006</v>
      </c>
      <c r="F11920" s="1" t="s">
        <v>30</v>
      </c>
      <c r="G11920" s="1" t="s">
        <v>41</v>
      </c>
      <c r="H11920" s="1" t="s">
        <v>23</v>
      </c>
      <c r="I11920" s="1">
        <v>93632.07</v>
      </c>
      <c r="J11920" s="1" t="s">
        <v>16</v>
      </c>
      <c r="K11920" s="1" t="s">
        <v>38</v>
      </c>
      <c r="N11920" s="3" t="str">
        <f>IF(LEFT(LOWER(C11920),1)="m","Male",IF(LEFT(LOWER(C11920),1)="f","Female","Unknown"))</f>
        <v>Female</v>
      </c>
      <c r="O11920" s="4" t="str">
        <f>IF(TRIM(LOWER(F11920))="neuro","Neurology",IF(TRIM(LOWER(F11920))="Neurology","Neurology",IF(TRIM(LOWER(F11920))="general ward","General",IF(TRIM(LOWER(F11920))="general","General",IF(TRIM(LOWER(F11920))="cardiology","Cardiology",IF(TRIM(LOWER(F11920))="Cardiology","Cardiology",IF(TRIM(LOWER(F11920))="Peads","Pediatrics",IF(TRIM(LOWER(F11920))="Pediatrics","Pediatrics",IF(TRIM(LOWER(F11920))="orthopedics","Orthopedics",IF(TRIM(LOWER(F11920))="Neurology","Neurology",IF(TRIM(LOWER(F11920))="Oncology","Oncology")))))))))))</f>
        <v>Pediatrics</v>
      </c>
      <c r="P11920" s="3" t="str">
        <f t="shared" si="1116"/>
        <v>Unknown</v>
      </c>
      <c r="Q11920" s="5">
        <f t="shared" si="1117"/>
        <v>5</v>
      </c>
      <c r="R11920" s="1">
        <f t="shared" si="1118"/>
        <v>93632.07</v>
      </c>
      <c r="S11920" s="1">
        <f t="shared" si="1119"/>
        <v>0</v>
      </c>
      <c r="T11920" s="1" t="str">
        <f t="shared" si="1120"/>
        <v>36-50</v>
      </c>
      <c r="U11920" s="1" t="str">
        <f t="shared" si="1121"/>
        <v>Yes</v>
      </c>
    </row>
    <row r="11921" spans="1:21">
      <c r="A11921" s="1">
        <v>11920</v>
      </c>
      <c r="B11921" s="1">
        <v>15</v>
      </c>
      <c r="C11921" s="1" t="s">
        <v>26</v>
      </c>
      <c r="D11921" s="2">
        <v>45352</v>
      </c>
      <c r="E11921" s="2">
        <v>45372</v>
      </c>
      <c r="F11921" s="1" t="s">
        <v>45</v>
      </c>
      <c r="G11921" s="1" t="s">
        <v>36</v>
      </c>
      <c r="H11921" s="1" t="s">
        <v>48</v>
      </c>
      <c r="I11921" s="1">
        <v>297226.98</v>
      </c>
      <c r="J11921" s="1" t="s">
        <v>25</v>
      </c>
      <c r="K11921" s="1" t="s">
        <v>20</v>
      </c>
      <c r="N11921" s="3" t="str">
        <f>IF(LEFT(LOWER(C11921),1)="m","Male",IF(LEFT(LOWER(C11921),1)="f","Female","Unknown"))</f>
        <v>Female</v>
      </c>
      <c r="O11921" s="4" t="str">
        <f>IF(TRIM(LOWER(F11921))="neuro","Neurology",IF(TRIM(LOWER(F11921))="Neurology","Neurology",IF(TRIM(LOWER(F11921))="general ward","General",IF(TRIM(LOWER(F11921))="general","General",IF(TRIM(LOWER(F11921))="cardiology","Cardiology",IF(TRIM(LOWER(F11921))="Cardiology","Cardiology",IF(TRIM(LOWER(F11921))="Peads","Pediatrics",IF(TRIM(LOWER(F11921))="Pediatrics","Pediatrics",IF(TRIM(LOWER(F11921))="orthopedics","Orthopedics",IF(TRIM(LOWER(F11921))="Neurology","Neurology",IF(TRIM(LOWER(F11921))="Oncology","Oncology")))))))))))</f>
        <v>Neurology</v>
      </c>
      <c r="P11921" s="3" t="str">
        <f t="shared" si="1116"/>
        <v>Government</v>
      </c>
      <c r="Q11921" s="5">
        <f t="shared" si="1117"/>
        <v>20</v>
      </c>
      <c r="R11921" s="1">
        <f t="shared" si="1118"/>
        <v>297226.98</v>
      </c>
      <c r="S11921" s="1">
        <f t="shared" si="1119"/>
        <v>0</v>
      </c>
      <c r="T11921" s="1" t="str">
        <f t="shared" si="1120"/>
        <v>0-17</v>
      </c>
      <c r="U11921" s="1" t="str">
        <f t="shared" si="1121"/>
        <v>Yes</v>
      </c>
    </row>
    <row r="11922" spans="1:21">
      <c r="A11922" s="1">
        <v>11921</v>
      </c>
      <c r="B11922" s="1">
        <v>31</v>
      </c>
      <c r="C11922" s="1" t="s">
        <v>26</v>
      </c>
      <c r="D11922" s="2">
        <v>45207</v>
      </c>
      <c r="E11922" s="2">
        <v>45209</v>
      </c>
      <c r="F11922" s="1" t="s">
        <v>28</v>
      </c>
      <c r="G11922" s="1" t="s">
        <v>14</v>
      </c>
      <c r="H11922" s="1" t="s">
        <v>23</v>
      </c>
      <c r="I11922" s="1">
        <v>192838.69</v>
      </c>
      <c r="J11922" s="1" t="s">
        <v>42</v>
      </c>
      <c r="K11922" s="1" t="s">
        <v>25</v>
      </c>
      <c r="N11922" s="3" t="str">
        <f>IF(LEFT(LOWER(C11922),1)="m","Male",IF(LEFT(LOWER(C11922),1)="f","Female","Unknown"))</f>
        <v>Female</v>
      </c>
      <c r="O11922" s="4" t="str">
        <f>IF(TRIM(LOWER(F11922))="neuro","Neurology",IF(TRIM(LOWER(F11922))="Neurology","Neurology",IF(TRIM(LOWER(F11922))="general ward","General",IF(TRIM(LOWER(F11922))="general","General",IF(TRIM(LOWER(F11922))="cardiology","Cardiology",IF(TRIM(LOWER(F11922))="Cardiology","Cardiology",IF(TRIM(LOWER(F11922))="Peads","Pediatrics",IF(TRIM(LOWER(F11922))="Pediatrics","Pediatrics",IF(TRIM(LOWER(F11922))="orthopedics","Orthopedics",IF(TRIM(LOWER(F11922))="Neurology","Neurology",IF(TRIM(LOWER(F11922))="Oncology","Oncology")))))))))))</f>
        <v>Orthopedics</v>
      </c>
      <c r="P11922" s="3" t="str">
        <f t="shared" si="1116"/>
        <v>Private</v>
      </c>
      <c r="Q11922" s="5">
        <f t="shared" si="1117"/>
        <v>2</v>
      </c>
      <c r="R11922" s="1">
        <f t="shared" si="1118"/>
        <v>192838.69</v>
      </c>
      <c r="S11922" s="1">
        <f t="shared" si="1119"/>
        <v>1</v>
      </c>
      <c r="T11922" s="1" t="str">
        <f t="shared" si="1120"/>
        <v>18-35</v>
      </c>
      <c r="U11922" s="1" t="str">
        <f t="shared" si="1121"/>
        <v>No</v>
      </c>
    </row>
    <row r="11923" spans="1:21">
      <c r="A11923" s="1">
        <v>11922</v>
      </c>
      <c r="B11923" s="1">
        <v>44</v>
      </c>
      <c r="C11923" s="1" t="s">
        <v>27</v>
      </c>
      <c r="D11923" s="2">
        <v>45229</v>
      </c>
      <c r="E11923" s="2">
        <v>45235</v>
      </c>
      <c r="F11923" s="1" t="s">
        <v>19</v>
      </c>
      <c r="G11923" s="1" t="s">
        <v>36</v>
      </c>
      <c r="H11923" s="1" t="s">
        <v>39</v>
      </c>
      <c r="I11923" s="1">
        <v>144902.45000000001</v>
      </c>
      <c r="J11923" s="1" t="s">
        <v>42</v>
      </c>
      <c r="K11923" s="1" t="s">
        <v>42</v>
      </c>
      <c r="N11923" s="3" t="str">
        <f>IF(LEFT(LOWER(C11923),1)="m","Male",IF(LEFT(LOWER(C11923),1)="f","Female","Unknown"))</f>
        <v>Male</v>
      </c>
      <c r="O11923" s="4" t="str">
        <f>IF(TRIM(LOWER(F11923))="neuro","Neurology",IF(TRIM(LOWER(F11923))="Neurology","Neurology",IF(TRIM(LOWER(F11923))="general ward","General",IF(TRIM(LOWER(F11923))="general","General",IF(TRIM(LOWER(F11923))="cardiology","Cardiology",IF(TRIM(LOWER(F11923))="Cardiology","Cardiology",IF(TRIM(LOWER(F11923))="Peads","Pediatrics",IF(TRIM(LOWER(F11923))="Pediatrics","Pediatrics",IF(TRIM(LOWER(F11923))="orthopedics","Orthopedics",IF(TRIM(LOWER(F11923))="Neurology","Neurology",IF(TRIM(LOWER(F11923))="Oncology","Oncology")))))))))))</f>
        <v>General</v>
      </c>
      <c r="P11923" s="3" t="str">
        <f t="shared" si="1116"/>
        <v>Government</v>
      </c>
      <c r="Q11923" s="5">
        <f t="shared" si="1117"/>
        <v>6</v>
      </c>
      <c r="R11923" s="1">
        <f t="shared" si="1118"/>
        <v>144902.45000000001</v>
      </c>
      <c r="S11923" s="1">
        <f t="shared" si="1119"/>
        <v>0</v>
      </c>
      <c r="T11923" s="1" t="str">
        <f t="shared" si="1120"/>
        <v>36-50</v>
      </c>
      <c r="U11923" s="1" t="str">
        <f t="shared" si="1121"/>
        <v>No</v>
      </c>
    </row>
    <row r="11924" spans="1:21">
      <c r="A11924" s="1">
        <v>11923</v>
      </c>
      <c r="B11924" s="1">
        <v>14</v>
      </c>
      <c r="C11924" s="1" t="s">
        <v>34</v>
      </c>
      <c r="D11924" s="2">
        <v>45624</v>
      </c>
      <c r="E11924" s="2">
        <v>45629</v>
      </c>
      <c r="F11924" s="1" t="s">
        <v>52</v>
      </c>
      <c r="G11924" s="1" t="s">
        <v>22</v>
      </c>
      <c r="H11924" s="1" t="s">
        <v>15</v>
      </c>
      <c r="I11924" s="1">
        <v>81282.14</v>
      </c>
      <c r="J11924" s="1" t="s">
        <v>24</v>
      </c>
      <c r="K11924" s="1" t="s">
        <v>25</v>
      </c>
      <c r="N11924" s="3" t="str">
        <f>IF(LEFT(LOWER(C11924),1)="m","Male",IF(LEFT(LOWER(C11924),1)="f","Female","Unknown"))</f>
        <v>Male</v>
      </c>
      <c r="O11924" s="4" t="str">
        <f>IF(TRIM(LOWER(F11924))="neuro","Neurology",IF(TRIM(LOWER(F11924))="Neurology","Neurology",IF(TRIM(LOWER(F11924))="general ward","General",IF(TRIM(LOWER(F11924))="general","General",IF(TRIM(LOWER(F11924))="cardiology","Cardiology",IF(TRIM(LOWER(F11924))="Cardiology","Cardiology",IF(TRIM(LOWER(F11924))="Peads","Pediatrics",IF(TRIM(LOWER(F11924))="Pediatrics","Pediatrics",IF(TRIM(LOWER(F11924))="orthopedics","Orthopedics",IF(TRIM(LOWER(F11924))="Neurology","Neurology",IF(TRIM(LOWER(F11924))="Oncology","Oncology")))))))))))</f>
        <v>Oncology</v>
      </c>
      <c r="P11924" s="3" t="str">
        <f t="shared" si="1116"/>
        <v>Government</v>
      </c>
      <c r="Q11924" s="5">
        <f t="shared" si="1117"/>
        <v>5</v>
      </c>
      <c r="R11924" s="1">
        <f t="shared" si="1118"/>
        <v>81282.14</v>
      </c>
      <c r="S11924" s="1">
        <f t="shared" si="1119"/>
        <v>1</v>
      </c>
      <c r="T11924" s="1" t="str">
        <f t="shared" si="1120"/>
        <v>0-17</v>
      </c>
      <c r="U11924" s="1" t="str">
        <f t="shared" si="1121"/>
        <v>No</v>
      </c>
    </row>
    <row r="11925" spans="1:21">
      <c r="A11925" s="1">
        <v>11924</v>
      </c>
      <c r="B11925" s="1">
        <v>60</v>
      </c>
      <c r="C11925" s="1" t="s">
        <v>29</v>
      </c>
      <c r="D11925" s="2">
        <v>45573</v>
      </c>
      <c r="E11925" s="2">
        <v>45589</v>
      </c>
      <c r="F11925" s="1" t="s">
        <v>19</v>
      </c>
      <c r="G11925" s="1" t="s">
        <v>46</v>
      </c>
      <c r="H11925" s="1" t="s">
        <v>37</v>
      </c>
      <c r="I11925" s="1">
        <v>97804.04</v>
      </c>
      <c r="J11925" s="1" t="s">
        <v>24</v>
      </c>
      <c r="K11925" s="1" t="s">
        <v>20</v>
      </c>
      <c r="N11925" s="3" t="str">
        <f>IF(LEFT(LOWER(C11925),1)="m","Male",IF(LEFT(LOWER(C11925),1)="f","Female","Unknown"))</f>
        <v>Female</v>
      </c>
      <c r="O11925" s="4" t="str">
        <f>IF(TRIM(LOWER(F11925))="neuro","Neurology",IF(TRIM(LOWER(F11925))="Neurology","Neurology",IF(TRIM(LOWER(F11925))="general ward","General",IF(TRIM(LOWER(F11925))="general","General",IF(TRIM(LOWER(F11925))="cardiology","Cardiology",IF(TRIM(LOWER(F11925))="Cardiology","Cardiology",IF(TRIM(LOWER(F11925))="Peads","Pediatrics",IF(TRIM(LOWER(F11925))="Pediatrics","Pediatrics",IF(TRIM(LOWER(F11925))="orthopedics","Orthopedics",IF(TRIM(LOWER(F11925))="Neurology","Neurology",IF(TRIM(LOWER(F11925))="Oncology","Oncology")))))))))))</f>
        <v>General</v>
      </c>
      <c r="P11925" s="3" t="str">
        <f t="shared" si="1116"/>
        <v>Self</v>
      </c>
      <c r="Q11925" s="5">
        <f t="shared" si="1117"/>
        <v>16</v>
      </c>
      <c r="R11925" s="1">
        <f t="shared" si="1118"/>
        <v>97804.04</v>
      </c>
      <c r="S11925" s="1">
        <f t="shared" si="1119"/>
        <v>0</v>
      </c>
      <c r="T11925" s="1" t="str">
        <f t="shared" si="1120"/>
        <v>51-65</v>
      </c>
      <c r="U11925" s="1" t="str">
        <f t="shared" si="1121"/>
        <v>No</v>
      </c>
    </row>
    <row r="11926" spans="1:21">
      <c r="A11926" s="1">
        <v>11925</v>
      </c>
      <c r="B11926" s="1">
        <v>19</v>
      </c>
      <c r="C11926" s="1" t="s">
        <v>26</v>
      </c>
      <c r="D11926" s="2">
        <v>45035</v>
      </c>
      <c r="E11926" s="2">
        <v>45051</v>
      </c>
      <c r="F11926" s="1" t="s">
        <v>30</v>
      </c>
      <c r="G11926" s="1" t="s">
        <v>31</v>
      </c>
      <c r="H11926" s="1" t="s">
        <v>37</v>
      </c>
      <c r="I11926" s="1">
        <v>246058.98</v>
      </c>
      <c r="J11926" s="1" t="s">
        <v>25</v>
      </c>
      <c r="K11926" s="1" t="s">
        <v>17</v>
      </c>
      <c r="N11926" s="3" t="str">
        <f>IF(LEFT(LOWER(C11926),1)="m","Male",IF(LEFT(LOWER(C11926),1)="f","Female","Unknown"))</f>
        <v>Female</v>
      </c>
      <c r="O11926" s="4" t="str">
        <f>IF(TRIM(LOWER(F11926))="neuro","Neurology",IF(TRIM(LOWER(F11926))="Neurology","Neurology",IF(TRIM(LOWER(F11926))="general ward","General",IF(TRIM(LOWER(F11926))="general","General",IF(TRIM(LOWER(F11926))="cardiology","Cardiology",IF(TRIM(LOWER(F11926))="Cardiology","Cardiology",IF(TRIM(LOWER(F11926))="Peads","Pediatrics",IF(TRIM(LOWER(F11926))="Pediatrics","Pediatrics",IF(TRIM(LOWER(F11926))="orthopedics","Orthopedics",IF(TRIM(LOWER(F11926))="Neurology","Neurology",IF(TRIM(LOWER(F11926))="Oncology","Oncology")))))))))))</f>
        <v>Pediatrics</v>
      </c>
      <c r="P11926" s="3" t="str">
        <f t="shared" si="1116"/>
        <v>Private</v>
      </c>
      <c r="Q11926" s="5">
        <f t="shared" si="1117"/>
        <v>16</v>
      </c>
      <c r="R11926" s="1">
        <f t="shared" si="1118"/>
        <v>246058.98</v>
      </c>
      <c r="S11926" s="1">
        <f t="shared" si="1119"/>
        <v>1</v>
      </c>
      <c r="T11926" s="1" t="str">
        <f t="shared" si="1120"/>
        <v>18-35</v>
      </c>
      <c r="U11926" s="1" t="str">
        <f t="shared" si="1121"/>
        <v>Yes</v>
      </c>
    </row>
    <row r="11927" spans="1:21">
      <c r="A11927" s="1">
        <v>11926</v>
      </c>
      <c r="C11927" s="1" t="s">
        <v>27</v>
      </c>
      <c r="D11927" s="2">
        <v>45499</v>
      </c>
      <c r="E11927" s="2">
        <v>45506</v>
      </c>
      <c r="F11927" s="1" t="s">
        <v>30</v>
      </c>
      <c r="G11927" s="1" t="s">
        <v>14</v>
      </c>
      <c r="H11927" s="1" t="s">
        <v>23</v>
      </c>
      <c r="I11927" s="1">
        <v>336255.11</v>
      </c>
      <c r="J11927" s="1" t="s">
        <v>38</v>
      </c>
      <c r="K11927" s="1" t="s">
        <v>20</v>
      </c>
      <c r="N11927" s="3" t="str">
        <f>IF(LEFT(LOWER(C11927),1)="m","Male",IF(LEFT(LOWER(C11927),1)="f","Female","Unknown"))</f>
        <v>Male</v>
      </c>
      <c r="O11927" s="4" t="str">
        <f>IF(TRIM(LOWER(F11927))="neuro","Neurology",IF(TRIM(LOWER(F11927))="Neurology","Neurology",IF(TRIM(LOWER(F11927))="general ward","General",IF(TRIM(LOWER(F11927))="general","General",IF(TRIM(LOWER(F11927))="cardiology","Cardiology",IF(TRIM(LOWER(F11927))="Cardiology","Cardiology",IF(TRIM(LOWER(F11927))="Peads","Pediatrics",IF(TRIM(LOWER(F11927))="Pediatrics","Pediatrics",IF(TRIM(LOWER(F11927))="orthopedics","Orthopedics",IF(TRIM(LOWER(F11927))="Neurology","Neurology",IF(TRIM(LOWER(F11927))="Oncology","Oncology")))))))))))</f>
        <v>Pediatrics</v>
      </c>
      <c r="P11927" s="3" t="str">
        <f t="shared" si="1116"/>
        <v>Private</v>
      </c>
      <c r="Q11927" s="5">
        <f t="shared" si="1117"/>
        <v>7</v>
      </c>
      <c r="R11927" s="1">
        <f t="shared" si="1118"/>
        <v>336255.11</v>
      </c>
      <c r="S11927" s="1">
        <f t="shared" si="1119"/>
        <v>0</v>
      </c>
      <c r="T11927" s="1" t="str">
        <f t="shared" si="1120"/>
        <v>0-17</v>
      </c>
      <c r="U11927" s="1" t="str">
        <f t="shared" si="1121"/>
        <v>No</v>
      </c>
    </row>
    <row r="11928" spans="1:21">
      <c r="A11928" s="1">
        <v>11927</v>
      </c>
      <c r="B11928" s="1">
        <v>75</v>
      </c>
      <c r="C11928" s="1" t="s">
        <v>27</v>
      </c>
      <c r="D11928" s="2">
        <v>44992</v>
      </c>
      <c r="E11928" s="2">
        <v>45006</v>
      </c>
      <c r="F11928" s="1" t="s">
        <v>43</v>
      </c>
      <c r="G11928" s="1" t="s">
        <v>22</v>
      </c>
      <c r="H11928" s="1" t="s">
        <v>48</v>
      </c>
      <c r="I11928" s="1">
        <v>273799.21000000002</v>
      </c>
      <c r="K11928" s="1" t="s">
        <v>20</v>
      </c>
      <c r="N11928" s="3" t="str">
        <f>IF(LEFT(LOWER(C11928),1)="m","Male",IF(LEFT(LOWER(C11928),1)="f","Female","Unknown"))</f>
        <v>Male</v>
      </c>
      <c r="O11928" s="4" t="str">
        <f>IF(TRIM(LOWER(F11928))="neuro","Neurology",IF(TRIM(LOWER(F11928))="Neurology","Neurology",IF(TRIM(LOWER(F11928))="general ward","General",IF(TRIM(LOWER(F11928))="general","General",IF(TRIM(LOWER(F11928))="cardiology","Cardiology",IF(TRIM(LOWER(F11928))="Cardiology","Cardiology",IF(TRIM(LOWER(F11928))="Peads","Pediatrics",IF(TRIM(LOWER(F11928))="Pediatrics","Pediatrics",IF(TRIM(LOWER(F11928))="orthopedics","Orthopedics",IF(TRIM(LOWER(F11928))="Neurology","Neurology",IF(TRIM(LOWER(F11928))="Oncology","Oncology")))))))))))</f>
        <v>Orthopedics</v>
      </c>
      <c r="P11928" s="3" t="str">
        <f t="shared" si="1116"/>
        <v>Government</v>
      </c>
      <c r="Q11928" s="5">
        <f t="shared" si="1117"/>
        <v>14</v>
      </c>
      <c r="R11928" s="1">
        <f t="shared" si="1118"/>
        <v>273799.21000000002</v>
      </c>
      <c r="S11928" s="1">
        <f t="shared" si="1119"/>
        <v>0</v>
      </c>
      <c r="T11928" s="1" t="str">
        <f t="shared" si="1120"/>
        <v>66+</v>
      </c>
      <c r="U11928" s="1" t="str">
        <f t="shared" si="1121"/>
        <v>Unknown</v>
      </c>
    </row>
    <row r="11929" spans="1:21">
      <c r="A11929" s="1">
        <v>11928</v>
      </c>
      <c r="B11929" s="1">
        <v>49</v>
      </c>
      <c r="C11929" s="1" t="s">
        <v>34</v>
      </c>
      <c r="D11929" s="2">
        <v>45096</v>
      </c>
      <c r="E11929" s="2">
        <v>45097</v>
      </c>
      <c r="F11929" s="1" t="s">
        <v>49</v>
      </c>
      <c r="G11929" s="1" t="s">
        <v>31</v>
      </c>
      <c r="H11929" s="1" t="s">
        <v>15</v>
      </c>
      <c r="I11929" s="1">
        <v>167616.07</v>
      </c>
      <c r="J11929" s="1" t="s">
        <v>42</v>
      </c>
      <c r="K11929" s="1" t="s">
        <v>42</v>
      </c>
      <c r="N11929" s="3" t="str">
        <f>IF(LEFT(LOWER(C11929),1)="m","Male",IF(LEFT(LOWER(C11929),1)="f","Female","Unknown"))</f>
        <v>Male</v>
      </c>
      <c r="O11929" s="4" t="str">
        <f>IF(TRIM(LOWER(F11929))="neuro","Neurology",IF(TRIM(LOWER(F11929))="Neurology","Neurology",IF(TRIM(LOWER(F11929))="general ward","General",IF(TRIM(LOWER(F11929))="general","General",IF(TRIM(LOWER(F11929))="cardiology","Cardiology",IF(TRIM(LOWER(F11929))="Cardiology","Cardiology",IF(TRIM(LOWER(F11929))="Peads","Pediatrics",IF(TRIM(LOWER(F11929))="Pediatrics","Pediatrics",IF(TRIM(LOWER(F11929))="orthopedics","Orthopedics",IF(TRIM(LOWER(F11929))="Neurology","Neurology",IF(TRIM(LOWER(F11929))="Oncology","Oncology")))))))))))</f>
        <v>Oncology</v>
      </c>
      <c r="P11929" s="3" t="str">
        <f t="shared" si="1116"/>
        <v>Private</v>
      </c>
      <c r="Q11929" s="5">
        <f t="shared" si="1117"/>
        <v>1</v>
      </c>
      <c r="R11929" s="1">
        <f t="shared" si="1118"/>
        <v>167616.07</v>
      </c>
      <c r="S11929" s="1">
        <f t="shared" si="1119"/>
        <v>0</v>
      </c>
      <c r="T11929" s="1" t="str">
        <f t="shared" si="1120"/>
        <v>36-50</v>
      </c>
      <c r="U11929" s="1" t="str">
        <f t="shared" si="1121"/>
        <v>No</v>
      </c>
    </row>
    <row r="11930" spans="1:21">
      <c r="A11930" s="1">
        <v>11929</v>
      </c>
      <c r="B11930" s="1">
        <v>64</v>
      </c>
      <c r="C11930" s="1" t="s">
        <v>29</v>
      </c>
      <c r="D11930" s="2">
        <v>45134</v>
      </c>
      <c r="E11930" s="2">
        <v>45135</v>
      </c>
      <c r="F11930" s="1" t="s">
        <v>35</v>
      </c>
      <c r="G11930" s="1" t="s">
        <v>14</v>
      </c>
      <c r="H11930" s="1" t="s">
        <v>37</v>
      </c>
      <c r="I11930" s="1">
        <v>86879.22</v>
      </c>
      <c r="J11930" s="1" t="s">
        <v>17</v>
      </c>
      <c r="K11930" s="1" t="s">
        <v>20</v>
      </c>
      <c r="N11930" s="3" t="str">
        <f>IF(LEFT(LOWER(C11930),1)="m","Male",IF(LEFT(LOWER(C11930),1)="f","Female","Unknown"))</f>
        <v>Female</v>
      </c>
      <c r="O11930" s="4" t="str">
        <f>IF(TRIM(LOWER(F11930))="neuro","Neurology",IF(TRIM(LOWER(F11930))="Neurology","Neurology",IF(TRIM(LOWER(F11930))="general ward","General",IF(TRIM(LOWER(F11930))="general","General",IF(TRIM(LOWER(F11930))="cardiology","Cardiology",IF(TRIM(LOWER(F11930))="Cardiology","Cardiology",IF(TRIM(LOWER(F11930))="Peads","Pediatrics",IF(TRIM(LOWER(F11930))="Pediatrics","Pediatrics",IF(TRIM(LOWER(F11930))="orthopedics","Orthopedics",IF(TRIM(LOWER(F11930))="Neurology","Neurology",IF(TRIM(LOWER(F11930))="Oncology","Oncology")))))))))))</f>
        <v>Cardiology</v>
      </c>
      <c r="P11930" s="3" t="str">
        <f t="shared" si="1116"/>
        <v>Private</v>
      </c>
      <c r="Q11930" s="5">
        <f t="shared" si="1117"/>
        <v>1</v>
      </c>
      <c r="R11930" s="1">
        <f t="shared" si="1118"/>
        <v>86879.22</v>
      </c>
      <c r="S11930" s="1">
        <f t="shared" si="1119"/>
        <v>0</v>
      </c>
      <c r="T11930" s="1" t="str">
        <f t="shared" si="1120"/>
        <v>51-65</v>
      </c>
      <c r="U11930" s="1" t="str">
        <f t="shared" si="1121"/>
        <v>Yes</v>
      </c>
    </row>
    <row r="11931" spans="1:21">
      <c r="A11931" s="1">
        <v>11930</v>
      </c>
      <c r="B11931" s="1">
        <v>70</v>
      </c>
      <c r="C11931" s="1" t="s">
        <v>26</v>
      </c>
      <c r="D11931" s="2">
        <v>45008</v>
      </c>
      <c r="E11931" s="2">
        <v>45017</v>
      </c>
      <c r="F11931" s="1" t="s">
        <v>13</v>
      </c>
      <c r="G11931" s="1" t="s">
        <v>46</v>
      </c>
      <c r="H11931" s="1" t="s">
        <v>32</v>
      </c>
      <c r="I11931" s="1">
        <v>266198.08</v>
      </c>
      <c r="J11931" s="1" t="s">
        <v>24</v>
      </c>
      <c r="K11931" s="1" t="s">
        <v>42</v>
      </c>
      <c r="N11931" s="3" t="str">
        <f>IF(LEFT(LOWER(C11931),1)="m","Male",IF(LEFT(LOWER(C11931),1)="f","Female","Unknown"))</f>
        <v>Female</v>
      </c>
      <c r="O11931" s="4" t="str">
        <f>IF(TRIM(LOWER(F11931))="neuro","Neurology",IF(TRIM(LOWER(F11931))="Neurology","Neurology",IF(TRIM(LOWER(F11931))="general ward","General",IF(TRIM(LOWER(F11931))="general","General",IF(TRIM(LOWER(F11931))="cardiology","Cardiology",IF(TRIM(LOWER(F11931))="Cardiology","Cardiology",IF(TRIM(LOWER(F11931))="Peads","Pediatrics",IF(TRIM(LOWER(F11931))="Pediatrics","Pediatrics",IF(TRIM(LOWER(F11931))="orthopedics","Orthopedics",IF(TRIM(LOWER(F11931))="Neurology","Neurology",IF(TRIM(LOWER(F11931))="Oncology","Oncology")))))))))))</f>
        <v>Neurology</v>
      </c>
      <c r="P11931" s="3" t="str">
        <f t="shared" si="1116"/>
        <v>Self</v>
      </c>
      <c r="Q11931" s="5">
        <f t="shared" si="1117"/>
        <v>9</v>
      </c>
      <c r="R11931" s="1">
        <f t="shared" si="1118"/>
        <v>266198.08</v>
      </c>
      <c r="S11931" s="1">
        <f t="shared" si="1119"/>
        <v>0</v>
      </c>
      <c r="T11931" s="1" t="str">
        <f t="shared" si="1120"/>
        <v>66+</v>
      </c>
      <c r="U11931" s="1" t="str">
        <f t="shared" si="1121"/>
        <v>No</v>
      </c>
    </row>
    <row r="11932" spans="1:21">
      <c r="A11932" s="1">
        <v>11931</v>
      </c>
      <c r="B11932" s="1">
        <v>30</v>
      </c>
      <c r="C11932" s="1" t="s">
        <v>44</v>
      </c>
      <c r="D11932" s="2">
        <v>45408</v>
      </c>
      <c r="E11932" s="2">
        <v>45427</v>
      </c>
      <c r="F11932" s="1" t="s">
        <v>45</v>
      </c>
      <c r="G11932" s="1" t="s">
        <v>46</v>
      </c>
      <c r="H11932" s="1" t="s">
        <v>51</v>
      </c>
      <c r="I11932" s="1">
        <v>297826.03000000003</v>
      </c>
      <c r="K11932" s="1" t="s">
        <v>16</v>
      </c>
      <c r="N11932" s="3" t="str">
        <f>IF(LEFT(LOWER(C11932),1)="m","Male",IF(LEFT(LOWER(C11932),1)="f","Female","Unknown"))</f>
        <v>Female</v>
      </c>
      <c r="O11932" s="4" t="str">
        <f>IF(TRIM(LOWER(F11932))="neuro","Neurology",IF(TRIM(LOWER(F11932))="Neurology","Neurology",IF(TRIM(LOWER(F11932))="general ward","General",IF(TRIM(LOWER(F11932))="general","General",IF(TRIM(LOWER(F11932))="cardiology","Cardiology",IF(TRIM(LOWER(F11932))="Cardiology","Cardiology",IF(TRIM(LOWER(F11932))="Peads","Pediatrics",IF(TRIM(LOWER(F11932))="Pediatrics","Pediatrics",IF(TRIM(LOWER(F11932))="orthopedics","Orthopedics",IF(TRIM(LOWER(F11932))="Neurology","Neurology",IF(TRIM(LOWER(F11932))="Oncology","Oncology")))))))))))</f>
        <v>Neurology</v>
      </c>
      <c r="P11932" s="3" t="str">
        <f t="shared" si="1116"/>
        <v>Self</v>
      </c>
      <c r="Q11932" s="5">
        <f t="shared" si="1117"/>
        <v>19</v>
      </c>
      <c r="R11932" s="1">
        <f t="shared" si="1118"/>
        <v>297826.03000000003</v>
      </c>
      <c r="S11932" s="1">
        <f t="shared" si="1119"/>
        <v>1</v>
      </c>
      <c r="T11932" s="1" t="str">
        <f t="shared" si="1120"/>
        <v>18-35</v>
      </c>
      <c r="U11932" s="1" t="str">
        <f t="shared" si="1121"/>
        <v>Unknown</v>
      </c>
    </row>
    <row r="11933" spans="1:21">
      <c r="A11933" s="1">
        <v>11932</v>
      </c>
      <c r="B11933" s="1">
        <v>14</v>
      </c>
      <c r="C11933" s="1" t="s">
        <v>27</v>
      </c>
      <c r="D11933" s="2">
        <v>45530</v>
      </c>
      <c r="E11933" s="2">
        <v>45534</v>
      </c>
      <c r="F11933" s="1" t="s">
        <v>35</v>
      </c>
      <c r="G11933" s="1" t="s">
        <v>33</v>
      </c>
      <c r="H11933" s="1" t="s">
        <v>15</v>
      </c>
      <c r="I11933" s="1">
        <v>167515.44</v>
      </c>
      <c r="K11933" s="1" t="s">
        <v>25</v>
      </c>
      <c r="N11933" s="3" t="str">
        <f>IF(LEFT(LOWER(C11933),1)="m","Male",IF(LEFT(LOWER(C11933),1)="f","Female","Unknown"))</f>
        <v>Male</v>
      </c>
      <c r="O11933" s="4" t="str">
        <f>IF(TRIM(LOWER(F11933))="neuro","Neurology",IF(TRIM(LOWER(F11933))="Neurology","Neurology",IF(TRIM(LOWER(F11933))="general ward","General",IF(TRIM(LOWER(F11933))="general","General",IF(TRIM(LOWER(F11933))="cardiology","Cardiology",IF(TRIM(LOWER(F11933))="Cardiology","Cardiology",IF(TRIM(LOWER(F11933))="Peads","Pediatrics",IF(TRIM(LOWER(F11933))="Pediatrics","Pediatrics",IF(TRIM(LOWER(F11933))="orthopedics","Orthopedics",IF(TRIM(LOWER(F11933))="Neurology","Neurology",IF(TRIM(LOWER(F11933))="Oncology","Oncology")))))))))))</f>
        <v>Cardiology</v>
      </c>
      <c r="P11933" s="3" t="str">
        <f t="shared" si="1116"/>
        <v>Self</v>
      </c>
      <c r="Q11933" s="5">
        <f t="shared" si="1117"/>
        <v>4</v>
      </c>
      <c r="R11933" s="1">
        <f t="shared" si="1118"/>
        <v>167515.44</v>
      </c>
      <c r="S11933" s="1">
        <f t="shared" si="1119"/>
        <v>1</v>
      </c>
      <c r="T11933" s="1" t="str">
        <f t="shared" si="1120"/>
        <v>0-17</v>
      </c>
      <c r="U11933" s="1" t="str">
        <f t="shared" si="1121"/>
        <v>Unknown</v>
      </c>
    </row>
    <row r="11934" spans="1:21">
      <c r="A11934" s="1">
        <v>11933</v>
      </c>
      <c r="B11934" s="1">
        <v>18</v>
      </c>
      <c r="C11934" s="1" t="s">
        <v>44</v>
      </c>
      <c r="D11934" s="2">
        <v>45390</v>
      </c>
      <c r="E11934" s="2">
        <v>45406</v>
      </c>
      <c r="F11934" s="1" t="s">
        <v>30</v>
      </c>
      <c r="G11934" s="1" t="s">
        <v>33</v>
      </c>
      <c r="H11934" s="1" t="s">
        <v>37</v>
      </c>
      <c r="I11934" s="1">
        <v>216359.11</v>
      </c>
      <c r="J11934" s="1" t="s">
        <v>38</v>
      </c>
      <c r="K11934" s="1" t="s">
        <v>17</v>
      </c>
      <c r="N11934" s="3" t="str">
        <f>IF(LEFT(LOWER(C11934),1)="m","Male",IF(LEFT(LOWER(C11934),1)="f","Female","Unknown"))</f>
        <v>Female</v>
      </c>
      <c r="O11934" s="4" t="str">
        <f>IF(TRIM(LOWER(F11934))="neuro","Neurology",IF(TRIM(LOWER(F11934))="Neurology","Neurology",IF(TRIM(LOWER(F11934))="general ward","General",IF(TRIM(LOWER(F11934))="general","General",IF(TRIM(LOWER(F11934))="cardiology","Cardiology",IF(TRIM(LOWER(F11934))="Cardiology","Cardiology",IF(TRIM(LOWER(F11934))="Peads","Pediatrics",IF(TRIM(LOWER(F11934))="Pediatrics","Pediatrics",IF(TRIM(LOWER(F11934))="orthopedics","Orthopedics",IF(TRIM(LOWER(F11934))="Neurology","Neurology",IF(TRIM(LOWER(F11934))="Oncology","Oncology")))))))))))</f>
        <v>Pediatrics</v>
      </c>
      <c r="P11934" s="3" t="str">
        <f t="shared" si="1116"/>
        <v>Self</v>
      </c>
      <c r="Q11934" s="5">
        <f t="shared" si="1117"/>
        <v>16</v>
      </c>
      <c r="R11934" s="1">
        <f t="shared" si="1118"/>
        <v>216359.11</v>
      </c>
      <c r="S11934" s="1">
        <f t="shared" si="1119"/>
        <v>1</v>
      </c>
      <c r="T11934" s="1" t="str">
        <f t="shared" si="1120"/>
        <v>18-35</v>
      </c>
      <c r="U11934" s="1" t="str">
        <f t="shared" si="1121"/>
        <v>No</v>
      </c>
    </row>
    <row r="11935" spans="1:21">
      <c r="A11935" s="1">
        <v>11934</v>
      </c>
      <c r="B11935" s="1">
        <v>40</v>
      </c>
      <c r="C11935" s="1" t="s">
        <v>29</v>
      </c>
      <c r="D11935" s="2">
        <v>45501</v>
      </c>
      <c r="E11935" s="2">
        <v>45519</v>
      </c>
      <c r="F11935" s="1" t="s">
        <v>35</v>
      </c>
      <c r="G11935" s="1" t="s">
        <v>14</v>
      </c>
      <c r="H11935" s="1" t="s">
        <v>47</v>
      </c>
      <c r="I11935" s="1">
        <v>185796.23</v>
      </c>
      <c r="K11935" s="1" t="s">
        <v>42</v>
      </c>
      <c r="N11935" s="3" t="str">
        <f>IF(LEFT(LOWER(C11935),1)="m","Male",IF(LEFT(LOWER(C11935),1)="f","Female","Unknown"))</f>
        <v>Female</v>
      </c>
      <c r="O11935" s="4" t="str">
        <f>IF(TRIM(LOWER(F11935))="neuro","Neurology",IF(TRIM(LOWER(F11935))="Neurology","Neurology",IF(TRIM(LOWER(F11935))="general ward","General",IF(TRIM(LOWER(F11935))="general","General",IF(TRIM(LOWER(F11935))="cardiology","Cardiology",IF(TRIM(LOWER(F11935))="Cardiology","Cardiology",IF(TRIM(LOWER(F11935))="Peads","Pediatrics",IF(TRIM(LOWER(F11935))="Pediatrics","Pediatrics",IF(TRIM(LOWER(F11935))="orthopedics","Orthopedics",IF(TRIM(LOWER(F11935))="Neurology","Neurology",IF(TRIM(LOWER(F11935))="Oncology","Oncology")))))))))))</f>
        <v>Cardiology</v>
      </c>
      <c r="P11935" s="3" t="str">
        <f t="shared" si="1116"/>
        <v>Private</v>
      </c>
      <c r="Q11935" s="5">
        <f t="shared" si="1117"/>
        <v>18</v>
      </c>
      <c r="R11935" s="1">
        <f t="shared" si="1118"/>
        <v>185796.23</v>
      </c>
      <c r="S11935" s="1">
        <f t="shared" si="1119"/>
        <v>0</v>
      </c>
      <c r="T11935" s="1" t="str">
        <f t="shared" si="1120"/>
        <v>36-50</v>
      </c>
      <c r="U11935" s="1" t="str">
        <f t="shared" si="1121"/>
        <v>Unknown</v>
      </c>
    </row>
    <row r="11936" spans="1:21">
      <c r="A11936" s="1">
        <v>11935</v>
      </c>
      <c r="B11936" s="1">
        <v>76</v>
      </c>
      <c r="C11936" s="1" t="s">
        <v>18</v>
      </c>
      <c r="D11936" s="2">
        <v>45347</v>
      </c>
      <c r="E11936" s="2">
        <v>45353</v>
      </c>
      <c r="F11936" s="1" t="s">
        <v>28</v>
      </c>
      <c r="G11936" s="1" t="s">
        <v>46</v>
      </c>
      <c r="H11936" s="1" t="s">
        <v>48</v>
      </c>
      <c r="I11936" s="1">
        <v>151370.07999999999</v>
      </c>
      <c r="J11936" s="1" t="s">
        <v>25</v>
      </c>
      <c r="K11936" s="1" t="s">
        <v>25</v>
      </c>
      <c r="N11936" s="3" t="str">
        <f>IF(LEFT(LOWER(C11936),1)="m","Male",IF(LEFT(LOWER(C11936),1)="f","Female","Unknown"))</f>
        <v>Male</v>
      </c>
      <c r="O11936" s="4" t="str">
        <f>IF(TRIM(LOWER(F11936))="neuro","Neurology",IF(TRIM(LOWER(F11936))="Neurology","Neurology",IF(TRIM(LOWER(F11936))="general ward","General",IF(TRIM(LOWER(F11936))="general","General",IF(TRIM(LOWER(F11936))="cardiology","Cardiology",IF(TRIM(LOWER(F11936))="Cardiology","Cardiology",IF(TRIM(LOWER(F11936))="Peads","Pediatrics",IF(TRIM(LOWER(F11936))="Pediatrics","Pediatrics",IF(TRIM(LOWER(F11936))="orthopedics","Orthopedics",IF(TRIM(LOWER(F11936))="Neurology","Neurology",IF(TRIM(LOWER(F11936))="Oncology","Oncology")))))))))))</f>
        <v>Orthopedics</v>
      </c>
      <c r="P11936" s="3" t="str">
        <f t="shared" si="1116"/>
        <v>Self</v>
      </c>
      <c r="Q11936" s="5">
        <f t="shared" si="1117"/>
        <v>6</v>
      </c>
      <c r="R11936" s="1">
        <f t="shared" si="1118"/>
        <v>151370.07999999999</v>
      </c>
      <c r="S11936" s="1">
        <f t="shared" si="1119"/>
        <v>1</v>
      </c>
      <c r="T11936" s="1" t="str">
        <f t="shared" si="1120"/>
        <v>66+</v>
      </c>
      <c r="U11936" s="1" t="str">
        <f t="shared" si="1121"/>
        <v>Yes</v>
      </c>
    </row>
    <row r="11937" spans="1:21">
      <c r="A11937" s="1">
        <v>11936</v>
      </c>
      <c r="C11937" s="1" t="s">
        <v>34</v>
      </c>
      <c r="D11937" s="2">
        <v>44962</v>
      </c>
      <c r="E11937" s="2">
        <v>44982</v>
      </c>
      <c r="F11937" s="1" t="s">
        <v>35</v>
      </c>
      <c r="G11937" s="1" t="s">
        <v>31</v>
      </c>
      <c r="H11937" s="1" t="s">
        <v>47</v>
      </c>
      <c r="I11937" s="1">
        <v>236763.32</v>
      </c>
      <c r="J11937" s="1" t="s">
        <v>17</v>
      </c>
      <c r="K11937" s="1" t="s">
        <v>17</v>
      </c>
      <c r="N11937" s="3" t="str">
        <f>IF(LEFT(LOWER(C11937),1)="m","Male",IF(LEFT(LOWER(C11937),1)="f","Female","Unknown"))</f>
        <v>Male</v>
      </c>
      <c r="O11937" s="4" t="str">
        <f>IF(TRIM(LOWER(F11937))="neuro","Neurology",IF(TRIM(LOWER(F11937))="Neurology","Neurology",IF(TRIM(LOWER(F11937))="general ward","General",IF(TRIM(LOWER(F11937))="general","General",IF(TRIM(LOWER(F11937))="cardiology","Cardiology",IF(TRIM(LOWER(F11937))="Cardiology","Cardiology",IF(TRIM(LOWER(F11937))="Peads","Pediatrics",IF(TRIM(LOWER(F11937))="Pediatrics","Pediatrics",IF(TRIM(LOWER(F11937))="orthopedics","Orthopedics",IF(TRIM(LOWER(F11937))="Neurology","Neurology",IF(TRIM(LOWER(F11937))="Oncology","Oncology")))))))))))</f>
        <v>Cardiology</v>
      </c>
      <c r="P11937" s="3" t="str">
        <f t="shared" si="1116"/>
        <v>Private</v>
      </c>
      <c r="Q11937" s="5">
        <f t="shared" si="1117"/>
        <v>20</v>
      </c>
      <c r="R11937" s="1">
        <f t="shared" si="1118"/>
        <v>236763.32</v>
      </c>
      <c r="S11937" s="1">
        <f t="shared" si="1119"/>
        <v>1</v>
      </c>
      <c r="T11937" s="1" t="str">
        <f t="shared" si="1120"/>
        <v>0-17</v>
      </c>
      <c r="U11937" s="1" t="str">
        <f t="shared" si="1121"/>
        <v>Yes</v>
      </c>
    </row>
    <row r="11938" spans="1:21">
      <c r="A11938" s="1">
        <v>11937</v>
      </c>
      <c r="B11938" s="1">
        <v>89</v>
      </c>
      <c r="C11938" s="1" t="s">
        <v>12</v>
      </c>
      <c r="D11938" s="2">
        <v>45052</v>
      </c>
      <c r="E11938" s="2">
        <v>45065</v>
      </c>
      <c r="F11938" s="1" t="s">
        <v>45</v>
      </c>
      <c r="G11938" s="1" t="s">
        <v>36</v>
      </c>
      <c r="H11938" s="1" t="s">
        <v>15</v>
      </c>
      <c r="I11938" s="1">
        <v>163456.21</v>
      </c>
      <c r="J11938" s="1" t="s">
        <v>38</v>
      </c>
      <c r="K11938" s="1" t="s">
        <v>16</v>
      </c>
      <c r="N11938" s="3" t="str">
        <f>IF(LEFT(LOWER(C11938),1)="m","Male",IF(LEFT(LOWER(C11938),1)="f","Female","Unknown"))</f>
        <v>Unknown</v>
      </c>
      <c r="O11938" s="4" t="str">
        <f>IF(TRIM(LOWER(F11938))="neuro","Neurology",IF(TRIM(LOWER(F11938))="Neurology","Neurology",IF(TRIM(LOWER(F11938))="general ward","General",IF(TRIM(LOWER(F11938))="general","General",IF(TRIM(LOWER(F11938))="cardiology","Cardiology",IF(TRIM(LOWER(F11938))="Cardiology","Cardiology",IF(TRIM(LOWER(F11938))="Peads","Pediatrics",IF(TRIM(LOWER(F11938))="Pediatrics","Pediatrics",IF(TRIM(LOWER(F11938))="orthopedics","Orthopedics",IF(TRIM(LOWER(F11938))="Neurology","Neurology",IF(TRIM(LOWER(F11938))="Oncology","Oncology")))))))))))</f>
        <v>Neurology</v>
      </c>
      <c r="P11938" s="3" t="str">
        <f t="shared" si="1116"/>
        <v>Government</v>
      </c>
      <c r="Q11938" s="5">
        <f t="shared" si="1117"/>
        <v>13</v>
      </c>
      <c r="R11938" s="1">
        <f t="shared" si="1118"/>
        <v>163456.21</v>
      </c>
      <c r="S11938" s="1">
        <f t="shared" si="1119"/>
        <v>1</v>
      </c>
      <c r="T11938" s="1" t="str">
        <f t="shared" si="1120"/>
        <v>66+</v>
      </c>
      <c r="U11938" s="1" t="str">
        <f t="shared" si="1121"/>
        <v>No</v>
      </c>
    </row>
    <row r="11939" spans="1:21">
      <c r="A11939" s="1">
        <v>11938</v>
      </c>
      <c r="B11939" s="1">
        <v>38</v>
      </c>
      <c r="C11939" s="1" t="s">
        <v>18</v>
      </c>
      <c r="D11939" s="2">
        <v>44929</v>
      </c>
      <c r="E11939" s="2">
        <v>44949</v>
      </c>
      <c r="F11939" s="1" t="s">
        <v>40</v>
      </c>
      <c r="G11939" s="1" t="s">
        <v>36</v>
      </c>
      <c r="H11939" s="1" t="s">
        <v>51</v>
      </c>
      <c r="I11939" s="1">
        <v>339853.94</v>
      </c>
      <c r="J11939" s="1" t="s">
        <v>25</v>
      </c>
      <c r="K11939" s="1" t="s">
        <v>20</v>
      </c>
      <c r="N11939" s="3" t="str">
        <f>IF(LEFT(LOWER(C11939),1)="m","Male",IF(LEFT(LOWER(C11939),1)="f","Female","Unknown"))</f>
        <v>Male</v>
      </c>
      <c r="O11939" s="4" t="str">
        <f>IF(TRIM(LOWER(F11939))="neuro","Neurology",IF(TRIM(LOWER(F11939))="Neurology","Neurology",IF(TRIM(LOWER(F11939))="general ward","General",IF(TRIM(LOWER(F11939))="general","General",IF(TRIM(LOWER(F11939))="cardiology","Cardiology",IF(TRIM(LOWER(F11939))="Cardiology","Cardiology",IF(TRIM(LOWER(F11939))="Peads","Pediatrics",IF(TRIM(LOWER(F11939))="Pediatrics","Pediatrics",IF(TRIM(LOWER(F11939))="orthopedics","Orthopedics",IF(TRIM(LOWER(F11939))="Neurology","Neurology",IF(TRIM(LOWER(F11939))="Oncology","Oncology")))))))))))</f>
        <v>Pediatrics</v>
      </c>
      <c r="P11939" s="3" t="str">
        <f t="shared" si="1116"/>
        <v>Government</v>
      </c>
      <c r="Q11939" s="5">
        <f t="shared" si="1117"/>
        <v>20</v>
      </c>
      <c r="R11939" s="1">
        <f t="shared" si="1118"/>
        <v>339853.94</v>
      </c>
      <c r="S11939" s="1">
        <f t="shared" si="1119"/>
        <v>0</v>
      </c>
      <c r="T11939" s="1" t="str">
        <f t="shared" si="1120"/>
        <v>36-50</v>
      </c>
      <c r="U11939" s="1" t="str">
        <f t="shared" si="1121"/>
        <v>Yes</v>
      </c>
    </row>
    <row r="11940" spans="1:21">
      <c r="A11940" s="1">
        <v>11939</v>
      </c>
      <c r="B11940" s="1">
        <v>8</v>
      </c>
      <c r="C11940" s="1" t="s">
        <v>12</v>
      </c>
      <c r="D11940" s="2">
        <v>45507</v>
      </c>
      <c r="E11940" s="2">
        <v>45525</v>
      </c>
      <c r="F11940" s="1" t="s">
        <v>45</v>
      </c>
      <c r="G11940" s="1" t="s">
        <v>41</v>
      </c>
      <c r="H11940" s="1" t="s">
        <v>39</v>
      </c>
      <c r="I11940" s="1">
        <v>26532.42</v>
      </c>
      <c r="J11940" s="1" t="s">
        <v>24</v>
      </c>
      <c r="K11940" s="1" t="s">
        <v>25</v>
      </c>
      <c r="N11940" s="3" t="str">
        <f>IF(LEFT(LOWER(C11940),1)="m","Male",IF(LEFT(LOWER(C11940),1)="f","Female","Unknown"))</f>
        <v>Unknown</v>
      </c>
      <c r="O11940" s="4" t="str">
        <f>IF(TRIM(LOWER(F11940))="neuro","Neurology",IF(TRIM(LOWER(F11940))="Neurology","Neurology",IF(TRIM(LOWER(F11940))="general ward","General",IF(TRIM(LOWER(F11940))="general","General",IF(TRIM(LOWER(F11940))="cardiology","Cardiology",IF(TRIM(LOWER(F11940))="Cardiology","Cardiology",IF(TRIM(LOWER(F11940))="Peads","Pediatrics",IF(TRIM(LOWER(F11940))="Pediatrics","Pediatrics",IF(TRIM(LOWER(F11940))="orthopedics","Orthopedics",IF(TRIM(LOWER(F11940))="Neurology","Neurology",IF(TRIM(LOWER(F11940))="Oncology","Oncology")))))))))))</f>
        <v>Neurology</v>
      </c>
      <c r="P11940" s="3" t="str">
        <f t="shared" si="1116"/>
        <v>Unknown</v>
      </c>
      <c r="Q11940" s="5">
        <f t="shared" si="1117"/>
        <v>18</v>
      </c>
      <c r="R11940" s="1">
        <f t="shared" si="1118"/>
        <v>26532.42</v>
      </c>
      <c r="S11940" s="1">
        <f t="shared" si="1119"/>
        <v>1</v>
      </c>
      <c r="T11940" s="1" t="str">
        <f t="shared" si="1120"/>
        <v>0-17</v>
      </c>
      <c r="U11940" s="1" t="str">
        <f t="shared" si="1121"/>
        <v>No</v>
      </c>
    </row>
    <row r="11941" spans="1:21">
      <c r="A11941" s="1">
        <v>11940</v>
      </c>
      <c r="B11941" s="1">
        <v>87</v>
      </c>
      <c r="C11941" s="1" t="s">
        <v>26</v>
      </c>
      <c r="D11941" s="2">
        <v>45527</v>
      </c>
      <c r="E11941" s="2">
        <v>45543</v>
      </c>
      <c r="F11941" s="1" t="s">
        <v>30</v>
      </c>
      <c r="G11941" s="1" t="s">
        <v>46</v>
      </c>
      <c r="H11941" s="1" t="s">
        <v>39</v>
      </c>
      <c r="I11941" s="1">
        <v>30495.599999999999</v>
      </c>
      <c r="J11941" s="1" t="s">
        <v>25</v>
      </c>
      <c r="K11941" s="1" t="s">
        <v>16</v>
      </c>
      <c r="N11941" s="3" t="str">
        <f>IF(LEFT(LOWER(C11941),1)="m","Male",IF(LEFT(LOWER(C11941),1)="f","Female","Unknown"))</f>
        <v>Female</v>
      </c>
      <c r="O11941" s="4" t="str">
        <f>IF(TRIM(LOWER(F11941))="neuro","Neurology",IF(TRIM(LOWER(F11941))="Neurology","Neurology",IF(TRIM(LOWER(F11941))="general ward","General",IF(TRIM(LOWER(F11941))="general","General",IF(TRIM(LOWER(F11941))="cardiology","Cardiology",IF(TRIM(LOWER(F11941))="Cardiology","Cardiology",IF(TRIM(LOWER(F11941))="Peads","Pediatrics",IF(TRIM(LOWER(F11941))="Pediatrics","Pediatrics",IF(TRIM(LOWER(F11941))="orthopedics","Orthopedics",IF(TRIM(LOWER(F11941))="Neurology","Neurology",IF(TRIM(LOWER(F11941))="Oncology","Oncology")))))))))))</f>
        <v>Pediatrics</v>
      </c>
      <c r="P11941" s="3" t="str">
        <f t="shared" si="1116"/>
        <v>Self</v>
      </c>
      <c r="Q11941" s="5">
        <f t="shared" si="1117"/>
        <v>16</v>
      </c>
      <c r="R11941" s="1">
        <f t="shared" si="1118"/>
        <v>30495.599999999999</v>
      </c>
      <c r="S11941" s="1">
        <f t="shared" si="1119"/>
        <v>1</v>
      </c>
      <c r="T11941" s="1" t="str">
        <f t="shared" si="1120"/>
        <v>66+</v>
      </c>
      <c r="U11941" s="1" t="str">
        <f t="shared" si="1121"/>
        <v>Yes</v>
      </c>
    </row>
    <row r="11942" spans="1:21">
      <c r="A11942" s="1">
        <v>11941</v>
      </c>
      <c r="B11942" s="1">
        <v>72</v>
      </c>
      <c r="C11942" s="1" t="s">
        <v>34</v>
      </c>
      <c r="D11942" s="2">
        <v>45398</v>
      </c>
      <c r="E11942" s="2">
        <v>45400</v>
      </c>
      <c r="F11942" s="1" t="s">
        <v>28</v>
      </c>
      <c r="G11942" s="1" t="s">
        <v>33</v>
      </c>
      <c r="H11942" s="1" t="s">
        <v>47</v>
      </c>
      <c r="I11942" s="1">
        <v>163822.16</v>
      </c>
      <c r="K11942" s="1" t="s">
        <v>25</v>
      </c>
      <c r="N11942" s="3" t="str">
        <f>IF(LEFT(LOWER(C11942),1)="m","Male",IF(LEFT(LOWER(C11942),1)="f","Female","Unknown"))</f>
        <v>Male</v>
      </c>
      <c r="O11942" s="4" t="str">
        <f>IF(TRIM(LOWER(F11942))="neuro","Neurology",IF(TRIM(LOWER(F11942))="Neurology","Neurology",IF(TRIM(LOWER(F11942))="general ward","General",IF(TRIM(LOWER(F11942))="general","General",IF(TRIM(LOWER(F11942))="cardiology","Cardiology",IF(TRIM(LOWER(F11942))="Cardiology","Cardiology",IF(TRIM(LOWER(F11942))="Peads","Pediatrics",IF(TRIM(LOWER(F11942))="Pediatrics","Pediatrics",IF(TRIM(LOWER(F11942))="orthopedics","Orthopedics",IF(TRIM(LOWER(F11942))="Neurology","Neurology",IF(TRIM(LOWER(F11942))="Oncology","Oncology")))))))))))</f>
        <v>Orthopedics</v>
      </c>
      <c r="P11942" s="3" t="str">
        <f t="shared" si="1116"/>
        <v>Self</v>
      </c>
      <c r="Q11942" s="5">
        <f t="shared" si="1117"/>
        <v>2</v>
      </c>
      <c r="R11942" s="1">
        <f t="shared" si="1118"/>
        <v>163822.16</v>
      </c>
      <c r="S11942" s="1">
        <f t="shared" si="1119"/>
        <v>1</v>
      </c>
      <c r="T11942" s="1" t="str">
        <f t="shared" si="1120"/>
        <v>66+</v>
      </c>
      <c r="U11942" s="1" t="str">
        <f t="shared" si="1121"/>
        <v>Unknown</v>
      </c>
    </row>
    <row r="11943" spans="1:21">
      <c r="A11943" s="1">
        <v>11942</v>
      </c>
      <c r="B11943" s="1">
        <v>11</v>
      </c>
      <c r="C11943" s="1" t="s">
        <v>12</v>
      </c>
      <c r="D11943" s="2">
        <v>45282</v>
      </c>
      <c r="E11943" s="2">
        <v>45297</v>
      </c>
      <c r="F11943" s="1" t="s">
        <v>13</v>
      </c>
      <c r="G11943" s="1" t="s">
        <v>22</v>
      </c>
      <c r="H11943" s="1" t="s">
        <v>39</v>
      </c>
      <c r="I11943" s="1">
        <v>94197.35</v>
      </c>
      <c r="J11943" s="1" t="s">
        <v>24</v>
      </c>
      <c r="K11943" s="1" t="s">
        <v>38</v>
      </c>
      <c r="N11943" s="3" t="str">
        <f>IF(LEFT(LOWER(C11943),1)="m","Male",IF(LEFT(LOWER(C11943),1)="f","Female","Unknown"))</f>
        <v>Unknown</v>
      </c>
      <c r="O11943" s="4" t="str">
        <f>IF(TRIM(LOWER(F11943))="neuro","Neurology",IF(TRIM(LOWER(F11943))="Neurology","Neurology",IF(TRIM(LOWER(F11943))="general ward","General",IF(TRIM(LOWER(F11943))="general","General",IF(TRIM(LOWER(F11943))="cardiology","Cardiology",IF(TRIM(LOWER(F11943))="Cardiology","Cardiology",IF(TRIM(LOWER(F11943))="Peads","Pediatrics",IF(TRIM(LOWER(F11943))="Pediatrics","Pediatrics",IF(TRIM(LOWER(F11943))="orthopedics","Orthopedics",IF(TRIM(LOWER(F11943))="Neurology","Neurology",IF(TRIM(LOWER(F11943))="Oncology","Oncology")))))))))))</f>
        <v>Neurology</v>
      </c>
      <c r="P11943" s="3" t="str">
        <f t="shared" si="1116"/>
        <v>Government</v>
      </c>
      <c r="Q11943" s="5">
        <f t="shared" si="1117"/>
        <v>15</v>
      </c>
      <c r="R11943" s="1">
        <f t="shared" si="1118"/>
        <v>94197.35</v>
      </c>
      <c r="S11943" s="1">
        <f t="shared" si="1119"/>
        <v>0</v>
      </c>
      <c r="T11943" s="1" t="str">
        <f t="shared" si="1120"/>
        <v>0-17</v>
      </c>
      <c r="U11943" s="1" t="str">
        <f t="shared" si="1121"/>
        <v>No</v>
      </c>
    </row>
    <row r="11944" spans="1:21">
      <c r="A11944" s="1">
        <v>11943</v>
      </c>
      <c r="B11944" s="1">
        <v>26</v>
      </c>
      <c r="C11944" s="1" t="s">
        <v>18</v>
      </c>
      <c r="D11944" s="2">
        <v>45617</v>
      </c>
      <c r="E11944" s="2">
        <v>45625</v>
      </c>
      <c r="F11944" s="1" t="s">
        <v>13</v>
      </c>
      <c r="G11944" s="1" t="s">
        <v>36</v>
      </c>
      <c r="H11944" s="1" t="s">
        <v>15</v>
      </c>
      <c r="I11944" s="1">
        <v>132941.79</v>
      </c>
      <c r="J11944" s="1" t="s">
        <v>42</v>
      </c>
      <c r="K11944" s="1" t="s">
        <v>20</v>
      </c>
      <c r="N11944" s="3" t="str">
        <f>IF(LEFT(LOWER(C11944),1)="m","Male",IF(LEFT(LOWER(C11944),1)="f","Female","Unknown"))</f>
        <v>Male</v>
      </c>
      <c r="O11944" s="4" t="str">
        <f>IF(TRIM(LOWER(F11944))="neuro","Neurology",IF(TRIM(LOWER(F11944))="Neurology","Neurology",IF(TRIM(LOWER(F11944))="general ward","General",IF(TRIM(LOWER(F11944))="general","General",IF(TRIM(LOWER(F11944))="cardiology","Cardiology",IF(TRIM(LOWER(F11944))="Cardiology","Cardiology",IF(TRIM(LOWER(F11944))="Peads","Pediatrics",IF(TRIM(LOWER(F11944))="Pediatrics","Pediatrics",IF(TRIM(LOWER(F11944))="orthopedics","Orthopedics",IF(TRIM(LOWER(F11944))="Neurology","Neurology",IF(TRIM(LOWER(F11944))="Oncology","Oncology")))))))))))</f>
        <v>Neurology</v>
      </c>
      <c r="P11944" s="3" t="str">
        <f t="shared" si="1116"/>
        <v>Government</v>
      </c>
      <c r="Q11944" s="5">
        <f t="shared" si="1117"/>
        <v>8</v>
      </c>
      <c r="R11944" s="1">
        <f t="shared" si="1118"/>
        <v>132941.79</v>
      </c>
      <c r="S11944" s="1">
        <f t="shared" si="1119"/>
        <v>0</v>
      </c>
      <c r="T11944" s="1" t="str">
        <f t="shared" si="1120"/>
        <v>18-35</v>
      </c>
      <c r="U11944" s="1" t="str">
        <f t="shared" si="1121"/>
        <v>No</v>
      </c>
    </row>
    <row r="11945" spans="1:21">
      <c r="A11945" s="1">
        <v>11944</v>
      </c>
      <c r="B11945" s="1">
        <v>63</v>
      </c>
      <c r="C11945" s="1" t="s">
        <v>27</v>
      </c>
      <c r="D11945" s="2">
        <v>45279</v>
      </c>
      <c r="E11945" s="2">
        <v>45285</v>
      </c>
      <c r="F11945" s="1" t="s">
        <v>19</v>
      </c>
      <c r="G11945" s="1" t="s">
        <v>22</v>
      </c>
      <c r="H11945" s="1" t="s">
        <v>47</v>
      </c>
      <c r="I11945" s="1">
        <v>239677.3</v>
      </c>
      <c r="J11945" s="1" t="s">
        <v>17</v>
      </c>
      <c r="K11945" s="1" t="s">
        <v>16</v>
      </c>
      <c r="N11945" s="3" t="str">
        <f>IF(LEFT(LOWER(C11945),1)="m","Male",IF(LEFT(LOWER(C11945),1)="f","Female","Unknown"))</f>
        <v>Male</v>
      </c>
      <c r="O11945" s="4" t="str">
        <f>IF(TRIM(LOWER(F11945))="neuro","Neurology",IF(TRIM(LOWER(F11945))="Neurology","Neurology",IF(TRIM(LOWER(F11945))="general ward","General",IF(TRIM(LOWER(F11945))="general","General",IF(TRIM(LOWER(F11945))="cardiology","Cardiology",IF(TRIM(LOWER(F11945))="Cardiology","Cardiology",IF(TRIM(LOWER(F11945))="Peads","Pediatrics",IF(TRIM(LOWER(F11945))="Pediatrics","Pediatrics",IF(TRIM(LOWER(F11945))="orthopedics","Orthopedics",IF(TRIM(LOWER(F11945))="Neurology","Neurology",IF(TRIM(LOWER(F11945))="Oncology","Oncology")))))))))))</f>
        <v>General</v>
      </c>
      <c r="P11945" s="3" t="str">
        <f t="shared" si="1116"/>
        <v>Government</v>
      </c>
      <c r="Q11945" s="5">
        <f t="shared" si="1117"/>
        <v>6</v>
      </c>
      <c r="R11945" s="1">
        <f t="shared" si="1118"/>
        <v>239677.3</v>
      </c>
      <c r="S11945" s="1">
        <f t="shared" si="1119"/>
        <v>1</v>
      </c>
      <c r="T11945" s="1" t="str">
        <f t="shared" si="1120"/>
        <v>51-65</v>
      </c>
      <c r="U11945" s="1" t="str">
        <f t="shared" si="1121"/>
        <v>Yes</v>
      </c>
    </row>
    <row r="11946" spans="1:21">
      <c r="A11946" s="1">
        <v>11945</v>
      </c>
      <c r="B11946" s="1">
        <v>25</v>
      </c>
      <c r="C11946" s="1" t="s">
        <v>27</v>
      </c>
      <c r="D11946" s="2">
        <v>45280</v>
      </c>
      <c r="E11946" s="2">
        <v>45285</v>
      </c>
      <c r="F11946" s="1" t="s">
        <v>21</v>
      </c>
      <c r="G11946" s="1" t="s">
        <v>14</v>
      </c>
      <c r="H11946" s="1" t="s">
        <v>37</v>
      </c>
      <c r="I11946" s="1">
        <v>204276.68</v>
      </c>
      <c r="J11946" s="1" t="s">
        <v>17</v>
      </c>
      <c r="K11946" s="1" t="s">
        <v>38</v>
      </c>
      <c r="N11946" s="3" t="str">
        <f>IF(LEFT(LOWER(C11946),1)="m","Male",IF(LEFT(LOWER(C11946),1)="f","Female","Unknown"))</f>
        <v>Male</v>
      </c>
      <c r="O11946" s="4" t="str">
        <f>IF(TRIM(LOWER(F11946))="neuro","Neurology",IF(TRIM(LOWER(F11946))="Neurology","Neurology",IF(TRIM(LOWER(F11946))="general ward","General",IF(TRIM(LOWER(F11946))="general","General",IF(TRIM(LOWER(F11946))="cardiology","Cardiology",IF(TRIM(LOWER(F11946))="Cardiology","Cardiology",IF(TRIM(LOWER(F11946))="Peads","Pediatrics",IF(TRIM(LOWER(F11946))="Pediatrics","Pediatrics",IF(TRIM(LOWER(F11946))="orthopedics","Orthopedics",IF(TRIM(LOWER(F11946))="Neurology","Neurology",IF(TRIM(LOWER(F11946))="Oncology","Oncology")))))))))))</f>
        <v>General</v>
      </c>
      <c r="P11946" s="3" t="str">
        <f t="shared" si="1116"/>
        <v>Private</v>
      </c>
      <c r="Q11946" s="5">
        <f t="shared" si="1117"/>
        <v>5</v>
      </c>
      <c r="R11946" s="1">
        <f t="shared" si="1118"/>
        <v>204276.68</v>
      </c>
      <c r="S11946" s="1">
        <f t="shared" si="1119"/>
        <v>0</v>
      </c>
      <c r="T11946" s="1" t="str">
        <f t="shared" si="1120"/>
        <v>18-35</v>
      </c>
      <c r="U11946" s="1" t="str">
        <f t="shared" si="1121"/>
        <v>Yes</v>
      </c>
    </row>
    <row r="11947" spans="1:21">
      <c r="A11947" s="1">
        <v>11946</v>
      </c>
      <c r="B11947" s="1">
        <v>75</v>
      </c>
      <c r="C11947" s="1" t="s">
        <v>18</v>
      </c>
      <c r="D11947" s="2">
        <v>45541</v>
      </c>
      <c r="E11947" s="2">
        <v>45555</v>
      </c>
      <c r="F11947" s="1" t="s">
        <v>45</v>
      </c>
      <c r="G11947" s="1" t="s">
        <v>14</v>
      </c>
      <c r="H11947" s="1" t="s">
        <v>32</v>
      </c>
      <c r="I11947" s="1">
        <v>347390.88</v>
      </c>
      <c r="J11947" s="1" t="s">
        <v>38</v>
      </c>
      <c r="K11947" s="1" t="s">
        <v>25</v>
      </c>
      <c r="N11947" s="3" t="str">
        <f>IF(LEFT(LOWER(C11947),1)="m","Male",IF(LEFT(LOWER(C11947),1)="f","Female","Unknown"))</f>
        <v>Male</v>
      </c>
      <c r="O11947" s="4" t="str">
        <f>IF(TRIM(LOWER(F11947))="neuro","Neurology",IF(TRIM(LOWER(F11947))="Neurology","Neurology",IF(TRIM(LOWER(F11947))="general ward","General",IF(TRIM(LOWER(F11947))="general","General",IF(TRIM(LOWER(F11947))="cardiology","Cardiology",IF(TRIM(LOWER(F11947))="Cardiology","Cardiology",IF(TRIM(LOWER(F11947))="Peads","Pediatrics",IF(TRIM(LOWER(F11947))="Pediatrics","Pediatrics",IF(TRIM(LOWER(F11947))="orthopedics","Orthopedics",IF(TRIM(LOWER(F11947))="Neurology","Neurology",IF(TRIM(LOWER(F11947))="Oncology","Oncology")))))))))))</f>
        <v>Neurology</v>
      </c>
      <c r="P11947" s="3" t="str">
        <f t="shared" si="1116"/>
        <v>Private</v>
      </c>
      <c r="Q11947" s="5">
        <f t="shared" si="1117"/>
        <v>14</v>
      </c>
      <c r="R11947" s="1">
        <f t="shared" si="1118"/>
        <v>347390.88</v>
      </c>
      <c r="S11947" s="1">
        <f t="shared" si="1119"/>
        <v>1</v>
      </c>
      <c r="T11947" s="1" t="str">
        <f t="shared" si="1120"/>
        <v>66+</v>
      </c>
      <c r="U11947" s="1" t="str">
        <f t="shared" si="1121"/>
        <v>No</v>
      </c>
    </row>
    <row r="11948" spans="1:21">
      <c r="A11948" s="1">
        <v>11947</v>
      </c>
      <c r="B11948" s="1">
        <v>71</v>
      </c>
      <c r="C11948" s="1" t="s">
        <v>29</v>
      </c>
      <c r="D11948" s="2">
        <v>45014</v>
      </c>
      <c r="E11948" s="2">
        <v>45019</v>
      </c>
      <c r="F11948" s="1" t="s">
        <v>52</v>
      </c>
      <c r="G11948" s="1" t="s">
        <v>33</v>
      </c>
      <c r="H11948" s="1" t="s">
        <v>48</v>
      </c>
      <c r="I11948" s="1">
        <v>77256.95</v>
      </c>
      <c r="J11948" s="1" t="s">
        <v>24</v>
      </c>
      <c r="K11948" s="1" t="s">
        <v>25</v>
      </c>
      <c r="N11948" s="3" t="str">
        <f>IF(LEFT(LOWER(C11948),1)="m","Male",IF(LEFT(LOWER(C11948),1)="f","Female","Unknown"))</f>
        <v>Female</v>
      </c>
      <c r="O11948" s="4" t="str">
        <f>IF(TRIM(LOWER(F11948))="neuro","Neurology",IF(TRIM(LOWER(F11948))="Neurology","Neurology",IF(TRIM(LOWER(F11948))="general ward","General",IF(TRIM(LOWER(F11948))="general","General",IF(TRIM(LOWER(F11948))="cardiology","Cardiology",IF(TRIM(LOWER(F11948))="Cardiology","Cardiology",IF(TRIM(LOWER(F11948))="Peads","Pediatrics",IF(TRIM(LOWER(F11948))="Pediatrics","Pediatrics",IF(TRIM(LOWER(F11948))="orthopedics","Orthopedics",IF(TRIM(LOWER(F11948))="Neurology","Neurology",IF(TRIM(LOWER(F11948))="Oncology","Oncology")))))))))))</f>
        <v>Oncology</v>
      </c>
      <c r="P11948" s="3" t="str">
        <f t="shared" si="1116"/>
        <v>Self</v>
      </c>
      <c r="Q11948" s="5">
        <f t="shared" si="1117"/>
        <v>5</v>
      </c>
      <c r="R11948" s="1">
        <f t="shared" si="1118"/>
        <v>77256.95</v>
      </c>
      <c r="S11948" s="1">
        <f t="shared" si="1119"/>
        <v>1</v>
      </c>
      <c r="T11948" s="1" t="str">
        <f t="shared" si="1120"/>
        <v>66+</v>
      </c>
      <c r="U11948" s="1" t="str">
        <f t="shared" si="1121"/>
        <v>No</v>
      </c>
    </row>
    <row r="11949" spans="1:21">
      <c r="A11949" s="1">
        <v>11948</v>
      </c>
      <c r="B11949" s="1">
        <v>40</v>
      </c>
      <c r="C11949" s="1" t="s">
        <v>27</v>
      </c>
      <c r="D11949" s="2">
        <v>45247</v>
      </c>
      <c r="E11949" s="2">
        <v>45265</v>
      </c>
      <c r="F11949" s="1" t="s">
        <v>19</v>
      </c>
      <c r="G11949" s="1" t="s">
        <v>46</v>
      </c>
      <c r="H11949" s="1" t="s">
        <v>51</v>
      </c>
      <c r="I11949" s="1">
        <v>268801.25</v>
      </c>
      <c r="J11949" s="1" t="s">
        <v>17</v>
      </c>
      <c r="K11949" s="1" t="s">
        <v>38</v>
      </c>
      <c r="N11949" s="3" t="str">
        <f>IF(LEFT(LOWER(C11949),1)="m","Male",IF(LEFT(LOWER(C11949),1)="f","Female","Unknown"))</f>
        <v>Male</v>
      </c>
      <c r="O11949" s="4" t="str">
        <f>IF(TRIM(LOWER(F11949))="neuro","Neurology",IF(TRIM(LOWER(F11949))="Neurology","Neurology",IF(TRIM(LOWER(F11949))="general ward","General",IF(TRIM(LOWER(F11949))="general","General",IF(TRIM(LOWER(F11949))="cardiology","Cardiology",IF(TRIM(LOWER(F11949))="Cardiology","Cardiology",IF(TRIM(LOWER(F11949))="Peads","Pediatrics",IF(TRIM(LOWER(F11949))="Pediatrics","Pediatrics",IF(TRIM(LOWER(F11949))="orthopedics","Orthopedics",IF(TRIM(LOWER(F11949))="Neurology","Neurology",IF(TRIM(LOWER(F11949))="Oncology","Oncology")))))))))))</f>
        <v>General</v>
      </c>
      <c r="P11949" s="3" t="str">
        <f t="shared" si="1116"/>
        <v>Self</v>
      </c>
      <c r="Q11949" s="5">
        <f t="shared" si="1117"/>
        <v>18</v>
      </c>
      <c r="R11949" s="1">
        <f t="shared" si="1118"/>
        <v>268801.25</v>
      </c>
      <c r="S11949" s="1">
        <f t="shared" si="1119"/>
        <v>0</v>
      </c>
      <c r="T11949" s="1" t="str">
        <f t="shared" si="1120"/>
        <v>36-50</v>
      </c>
      <c r="U11949" s="1" t="str">
        <f t="shared" si="1121"/>
        <v>Yes</v>
      </c>
    </row>
    <row r="11950" spans="1:21">
      <c r="A11950" s="1">
        <v>11949</v>
      </c>
      <c r="B11950" s="1">
        <v>13</v>
      </c>
      <c r="C11950" s="1" t="s">
        <v>44</v>
      </c>
      <c r="D11950" s="2">
        <v>44928</v>
      </c>
      <c r="E11950" s="2">
        <v>44932</v>
      </c>
      <c r="F11950" s="1" t="s">
        <v>49</v>
      </c>
      <c r="G11950" s="1" t="s">
        <v>31</v>
      </c>
      <c r="H11950" s="1" t="s">
        <v>32</v>
      </c>
      <c r="I11950" s="1">
        <v>343678.97</v>
      </c>
      <c r="J11950" s="1" t="s">
        <v>17</v>
      </c>
      <c r="K11950" s="1" t="s">
        <v>16</v>
      </c>
      <c r="N11950" s="3" t="str">
        <f>IF(LEFT(LOWER(C11950),1)="m","Male",IF(LEFT(LOWER(C11950),1)="f","Female","Unknown"))</f>
        <v>Female</v>
      </c>
      <c r="O11950" s="4" t="str">
        <f>IF(TRIM(LOWER(F11950))="neuro","Neurology",IF(TRIM(LOWER(F11950))="Neurology","Neurology",IF(TRIM(LOWER(F11950))="general ward","General",IF(TRIM(LOWER(F11950))="general","General",IF(TRIM(LOWER(F11950))="cardiology","Cardiology",IF(TRIM(LOWER(F11950))="Cardiology","Cardiology",IF(TRIM(LOWER(F11950))="Peads","Pediatrics",IF(TRIM(LOWER(F11950))="Pediatrics","Pediatrics",IF(TRIM(LOWER(F11950))="orthopedics","Orthopedics",IF(TRIM(LOWER(F11950))="Neurology","Neurology",IF(TRIM(LOWER(F11950))="Oncology","Oncology")))))))))))</f>
        <v>Oncology</v>
      </c>
      <c r="P11950" s="3" t="str">
        <f t="shared" si="1116"/>
        <v>Private</v>
      </c>
      <c r="Q11950" s="5">
        <f t="shared" si="1117"/>
        <v>4</v>
      </c>
      <c r="R11950" s="1">
        <f t="shared" si="1118"/>
        <v>343678.97</v>
      </c>
      <c r="S11950" s="1">
        <f t="shared" si="1119"/>
        <v>1</v>
      </c>
      <c r="T11950" s="1" t="str">
        <f t="shared" si="1120"/>
        <v>0-17</v>
      </c>
      <c r="U11950" s="1" t="str">
        <f t="shared" si="1121"/>
        <v>Yes</v>
      </c>
    </row>
    <row r="11951" spans="1:21">
      <c r="A11951" s="1">
        <v>11950</v>
      </c>
      <c r="C11951" s="1" t="s">
        <v>12</v>
      </c>
      <c r="D11951" s="2">
        <v>45223</v>
      </c>
      <c r="E11951" s="2">
        <v>45243</v>
      </c>
      <c r="F11951" s="1" t="s">
        <v>21</v>
      </c>
      <c r="G11951" s="1" t="s">
        <v>22</v>
      </c>
      <c r="H11951" s="1" t="s">
        <v>37</v>
      </c>
      <c r="I11951" s="1">
        <v>176347.22</v>
      </c>
      <c r="J11951" s="1" t="s">
        <v>17</v>
      </c>
      <c r="K11951" s="1" t="s">
        <v>38</v>
      </c>
      <c r="N11951" s="3" t="str">
        <f>IF(LEFT(LOWER(C11951),1)="m","Male",IF(LEFT(LOWER(C11951),1)="f","Female","Unknown"))</f>
        <v>Unknown</v>
      </c>
      <c r="O11951" s="4" t="str">
        <f>IF(TRIM(LOWER(F11951))="neuro","Neurology",IF(TRIM(LOWER(F11951))="Neurology","Neurology",IF(TRIM(LOWER(F11951))="general ward","General",IF(TRIM(LOWER(F11951))="general","General",IF(TRIM(LOWER(F11951))="cardiology","Cardiology",IF(TRIM(LOWER(F11951))="Cardiology","Cardiology",IF(TRIM(LOWER(F11951))="Peads","Pediatrics",IF(TRIM(LOWER(F11951))="Pediatrics","Pediatrics",IF(TRIM(LOWER(F11951))="orthopedics","Orthopedics",IF(TRIM(LOWER(F11951))="Neurology","Neurology",IF(TRIM(LOWER(F11951))="Oncology","Oncology")))))))))))</f>
        <v>General</v>
      </c>
      <c r="P11951" s="3" t="str">
        <f t="shared" si="1116"/>
        <v>Government</v>
      </c>
      <c r="Q11951" s="5">
        <f t="shared" si="1117"/>
        <v>20</v>
      </c>
      <c r="R11951" s="1">
        <f t="shared" si="1118"/>
        <v>176347.22</v>
      </c>
      <c r="S11951" s="1">
        <f t="shared" si="1119"/>
        <v>0</v>
      </c>
      <c r="T11951" s="1" t="str">
        <f t="shared" si="1120"/>
        <v>0-17</v>
      </c>
      <c r="U11951" s="1" t="str">
        <f t="shared" si="1121"/>
        <v>Yes</v>
      </c>
    </row>
    <row r="11952" spans="1:21">
      <c r="A11952" s="1">
        <v>11951</v>
      </c>
      <c r="B11952" s="1">
        <v>53</v>
      </c>
      <c r="C11952" s="1" t="s">
        <v>27</v>
      </c>
      <c r="D11952" s="2">
        <v>45052</v>
      </c>
      <c r="E11952" s="2">
        <v>45057</v>
      </c>
      <c r="F11952" s="1" t="s">
        <v>45</v>
      </c>
      <c r="G11952" s="1" t="s">
        <v>46</v>
      </c>
      <c r="H11952" s="1" t="s">
        <v>32</v>
      </c>
      <c r="I11952" s="1">
        <v>143418.82999999999</v>
      </c>
      <c r="J11952" s="1" t="s">
        <v>38</v>
      </c>
      <c r="K11952" s="1" t="s">
        <v>20</v>
      </c>
      <c r="N11952" s="3" t="str">
        <f>IF(LEFT(LOWER(C11952),1)="m","Male",IF(LEFT(LOWER(C11952),1)="f","Female","Unknown"))</f>
        <v>Male</v>
      </c>
      <c r="O11952" s="4" t="str">
        <f>IF(TRIM(LOWER(F11952))="neuro","Neurology",IF(TRIM(LOWER(F11952))="Neurology","Neurology",IF(TRIM(LOWER(F11952))="general ward","General",IF(TRIM(LOWER(F11952))="general","General",IF(TRIM(LOWER(F11952))="cardiology","Cardiology",IF(TRIM(LOWER(F11952))="Cardiology","Cardiology",IF(TRIM(LOWER(F11952))="Peads","Pediatrics",IF(TRIM(LOWER(F11952))="Pediatrics","Pediatrics",IF(TRIM(LOWER(F11952))="orthopedics","Orthopedics",IF(TRIM(LOWER(F11952))="Neurology","Neurology",IF(TRIM(LOWER(F11952))="Oncology","Oncology")))))))))))</f>
        <v>Neurology</v>
      </c>
      <c r="P11952" s="3" t="str">
        <f t="shared" si="1116"/>
        <v>Self</v>
      </c>
      <c r="Q11952" s="5">
        <f t="shared" si="1117"/>
        <v>5</v>
      </c>
      <c r="R11952" s="1">
        <f t="shared" si="1118"/>
        <v>143418.82999999999</v>
      </c>
      <c r="S11952" s="1">
        <f t="shared" si="1119"/>
        <v>0</v>
      </c>
      <c r="T11952" s="1" t="str">
        <f t="shared" si="1120"/>
        <v>51-65</v>
      </c>
      <c r="U11952" s="1" t="str">
        <f t="shared" si="1121"/>
        <v>No</v>
      </c>
    </row>
    <row r="11953" spans="1:21">
      <c r="A11953" s="1">
        <v>11952</v>
      </c>
      <c r="C11953" s="1" t="s">
        <v>27</v>
      </c>
      <c r="D11953" s="2">
        <v>45328</v>
      </c>
      <c r="E11953" s="2">
        <v>45347</v>
      </c>
      <c r="F11953" s="1" t="s">
        <v>21</v>
      </c>
      <c r="G11953" s="1" t="s">
        <v>22</v>
      </c>
      <c r="H11953" s="1" t="s">
        <v>48</v>
      </c>
      <c r="I11953" s="1">
        <v>347987.3</v>
      </c>
      <c r="J11953" s="1" t="s">
        <v>17</v>
      </c>
      <c r="K11953" s="1" t="s">
        <v>20</v>
      </c>
      <c r="N11953" s="3" t="str">
        <f>IF(LEFT(LOWER(C11953),1)="m","Male",IF(LEFT(LOWER(C11953),1)="f","Female","Unknown"))</f>
        <v>Male</v>
      </c>
      <c r="O11953" s="4" t="str">
        <f>IF(TRIM(LOWER(F11953))="neuro","Neurology",IF(TRIM(LOWER(F11953))="Neurology","Neurology",IF(TRIM(LOWER(F11953))="general ward","General",IF(TRIM(LOWER(F11953))="general","General",IF(TRIM(LOWER(F11953))="cardiology","Cardiology",IF(TRIM(LOWER(F11953))="Cardiology","Cardiology",IF(TRIM(LOWER(F11953))="Peads","Pediatrics",IF(TRIM(LOWER(F11953))="Pediatrics","Pediatrics",IF(TRIM(LOWER(F11953))="orthopedics","Orthopedics",IF(TRIM(LOWER(F11953))="Neurology","Neurology",IF(TRIM(LOWER(F11953))="Oncology","Oncology")))))))))))</f>
        <v>General</v>
      </c>
      <c r="P11953" s="3" t="str">
        <f t="shared" si="1116"/>
        <v>Government</v>
      </c>
      <c r="Q11953" s="5">
        <f t="shared" si="1117"/>
        <v>19</v>
      </c>
      <c r="R11953" s="1">
        <f t="shared" si="1118"/>
        <v>347987.3</v>
      </c>
      <c r="S11953" s="1">
        <f t="shared" si="1119"/>
        <v>0</v>
      </c>
      <c r="T11953" s="1" t="str">
        <f t="shared" si="1120"/>
        <v>0-17</v>
      </c>
      <c r="U11953" s="1" t="str">
        <f t="shared" si="1121"/>
        <v>Yes</v>
      </c>
    </row>
    <row r="11954" spans="1:21">
      <c r="A11954" s="1">
        <v>11953</v>
      </c>
      <c r="B11954" s="1">
        <v>69</v>
      </c>
      <c r="C11954" s="1" t="s">
        <v>27</v>
      </c>
      <c r="D11954" s="2">
        <v>45496</v>
      </c>
      <c r="E11954" s="2">
        <v>45503</v>
      </c>
      <c r="F11954" s="1" t="s">
        <v>43</v>
      </c>
      <c r="G11954" s="1" t="s">
        <v>22</v>
      </c>
      <c r="I11954" s="1">
        <v>146624.81</v>
      </c>
      <c r="J11954" s="1" t="s">
        <v>24</v>
      </c>
      <c r="K11954" s="1" t="s">
        <v>38</v>
      </c>
      <c r="N11954" s="3" t="str">
        <f>IF(LEFT(LOWER(C11954),1)="m","Male",IF(LEFT(LOWER(C11954),1)="f","Female","Unknown"))</f>
        <v>Male</v>
      </c>
      <c r="O11954" s="4" t="str">
        <f>IF(TRIM(LOWER(F11954))="neuro","Neurology",IF(TRIM(LOWER(F11954))="Neurology","Neurology",IF(TRIM(LOWER(F11954))="general ward","General",IF(TRIM(LOWER(F11954))="general","General",IF(TRIM(LOWER(F11954))="cardiology","Cardiology",IF(TRIM(LOWER(F11954))="Cardiology","Cardiology",IF(TRIM(LOWER(F11954))="Peads","Pediatrics",IF(TRIM(LOWER(F11954))="Pediatrics","Pediatrics",IF(TRIM(LOWER(F11954))="orthopedics","Orthopedics",IF(TRIM(LOWER(F11954))="Neurology","Neurology",IF(TRIM(LOWER(F11954))="Oncology","Oncology")))))))))))</f>
        <v>Orthopedics</v>
      </c>
      <c r="P11954" s="3" t="str">
        <f t="shared" si="1116"/>
        <v>Government</v>
      </c>
      <c r="Q11954" s="5">
        <f t="shared" si="1117"/>
        <v>7</v>
      </c>
      <c r="R11954" s="1">
        <f t="shared" si="1118"/>
        <v>146624.81</v>
      </c>
      <c r="S11954" s="1">
        <f t="shared" si="1119"/>
        <v>0</v>
      </c>
      <c r="T11954" s="1" t="str">
        <f t="shared" si="1120"/>
        <v>66+</v>
      </c>
      <c r="U11954" s="1" t="str">
        <f t="shared" si="1121"/>
        <v>No</v>
      </c>
    </row>
    <row r="11955" spans="1:21">
      <c r="A11955" s="1">
        <v>11954</v>
      </c>
      <c r="B11955" s="1">
        <v>20</v>
      </c>
      <c r="C11955" s="1" t="s">
        <v>18</v>
      </c>
      <c r="D11955" s="2">
        <v>45332</v>
      </c>
      <c r="E11955" s="2">
        <v>45338</v>
      </c>
      <c r="F11955" s="1" t="s">
        <v>21</v>
      </c>
      <c r="G11955" s="1" t="s">
        <v>36</v>
      </c>
      <c r="H11955" s="1" t="s">
        <v>48</v>
      </c>
      <c r="I11955" s="1">
        <v>28520.799999999999</v>
      </c>
      <c r="J11955" s="1" t="s">
        <v>24</v>
      </c>
      <c r="K11955" s="1" t="s">
        <v>42</v>
      </c>
      <c r="N11955" s="3" t="str">
        <f>IF(LEFT(LOWER(C11955),1)="m","Male",IF(LEFT(LOWER(C11955),1)="f","Female","Unknown"))</f>
        <v>Male</v>
      </c>
      <c r="O11955" s="4" t="str">
        <f>IF(TRIM(LOWER(F11955))="neuro","Neurology",IF(TRIM(LOWER(F11955))="Neurology","Neurology",IF(TRIM(LOWER(F11955))="general ward","General",IF(TRIM(LOWER(F11955))="general","General",IF(TRIM(LOWER(F11955))="cardiology","Cardiology",IF(TRIM(LOWER(F11955))="Cardiology","Cardiology",IF(TRIM(LOWER(F11955))="Peads","Pediatrics",IF(TRIM(LOWER(F11955))="Pediatrics","Pediatrics",IF(TRIM(LOWER(F11955))="orthopedics","Orthopedics",IF(TRIM(LOWER(F11955))="Neurology","Neurology",IF(TRIM(LOWER(F11955))="Oncology","Oncology")))))))))))</f>
        <v>General</v>
      </c>
      <c r="P11955" s="3" t="str">
        <f t="shared" si="1116"/>
        <v>Government</v>
      </c>
      <c r="Q11955" s="5">
        <f t="shared" si="1117"/>
        <v>6</v>
      </c>
      <c r="R11955" s="1">
        <f t="shared" si="1118"/>
        <v>28520.799999999999</v>
      </c>
      <c r="S11955" s="1">
        <f t="shared" si="1119"/>
        <v>0</v>
      </c>
      <c r="T11955" s="1" t="str">
        <f t="shared" si="1120"/>
        <v>18-35</v>
      </c>
      <c r="U11955" s="1" t="str">
        <f t="shared" si="1121"/>
        <v>No</v>
      </c>
    </row>
    <row r="11956" spans="1:21">
      <c r="A11956" s="1">
        <v>11955</v>
      </c>
      <c r="B11956" s="1">
        <v>78</v>
      </c>
      <c r="C11956" s="1" t="s">
        <v>18</v>
      </c>
      <c r="D11956" s="2">
        <v>45255</v>
      </c>
      <c r="E11956" s="2">
        <v>45275</v>
      </c>
      <c r="F11956" s="1" t="s">
        <v>52</v>
      </c>
      <c r="G11956" s="1" t="s">
        <v>14</v>
      </c>
      <c r="H11956" s="1" t="s">
        <v>48</v>
      </c>
      <c r="I11956" s="1">
        <v>117440.4</v>
      </c>
      <c r="K11956" s="1" t="s">
        <v>38</v>
      </c>
      <c r="N11956" s="3" t="str">
        <f>IF(LEFT(LOWER(C11956),1)="m","Male",IF(LEFT(LOWER(C11956),1)="f","Female","Unknown"))</f>
        <v>Male</v>
      </c>
      <c r="O11956" s="4" t="str">
        <f>IF(TRIM(LOWER(F11956))="neuro","Neurology",IF(TRIM(LOWER(F11956))="Neurology","Neurology",IF(TRIM(LOWER(F11956))="general ward","General",IF(TRIM(LOWER(F11956))="general","General",IF(TRIM(LOWER(F11956))="cardiology","Cardiology",IF(TRIM(LOWER(F11956))="Cardiology","Cardiology",IF(TRIM(LOWER(F11956))="Peads","Pediatrics",IF(TRIM(LOWER(F11956))="Pediatrics","Pediatrics",IF(TRIM(LOWER(F11956))="orthopedics","Orthopedics",IF(TRIM(LOWER(F11956))="Neurology","Neurology",IF(TRIM(LOWER(F11956))="Oncology","Oncology")))))))))))</f>
        <v>Oncology</v>
      </c>
      <c r="P11956" s="3" t="str">
        <f t="shared" si="1116"/>
        <v>Private</v>
      </c>
      <c r="Q11956" s="5">
        <f t="shared" si="1117"/>
        <v>20</v>
      </c>
      <c r="R11956" s="1">
        <f t="shared" si="1118"/>
        <v>117440.4</v>
      </c>
      <c r="S11956" s="1">
        <f t="shared" si="1119"/>
        <v>0</v>
      </c>
      <c r="T11956" s="1" t="str">
        <f t="shared" si="1120"/>
        <v>66+</v>
      </c>
      <c r="U11956" s="1" t="str">
        <f t="shared" si="1121"/>
        <v>Unknown</v>
      </c>
    </row>
    <row r="11957" spans="1:21">
      <c r="A11957" s="1">
        <v>11956</v>
      </c>
      <c r="B11957" s="1">
        <v>89</v>
      </c>
      <c r="C11957" s="1" t="s">
        <v>26</v>
      </c>
      <c r="D11957" s="2">
        <v>45216</v>
      </c>
      <c r="E11957" s="2">
        <v>45236</v>
      </c>
      <c r="F11957" s="1" t="s">
        <v>30</v>
      </c>
      <c r="G11957" s="1" t="s">
        <v>31</v>
      </c>
      <c r="H11957" s="1" t="s">
        <v>37</v>
      </c>
      <c r="I11957" s="1">
        <v>62451.27</v>
      </c>
      <c r="J11957" s="1" t="s">
        <v>16</v>
      </c>
      <c r="K11957" s="1" t="s">
        <v>25</v>
      </c>
      <c r="N11957" s="3" t="str">
        <f>IF(LEFT(LOWER(C11957),1)="m","Male",IF(LEFT(LOWER(C11957),1)="f","Female","Unknown"))</f>
        <v>Female</v>
      </c>
      <c r="O11957" s="4" t="str">
        <f>IF(TRIM(LOWER(F11957))="neuro","Neurology",IF(TRIM(LOWER(F11957))="Neurology","Neurology",IF(TRIM(LOWER(F11957))="general ward","General",IF(TRIM(LOWER(F11957))="general","General",IF(TRIM(LOWER(F11957))="cardiology","Cardiology",IF(TRIM(LOWER(F11957))="Cardiology","Cardiology",IF(TRIM(LOWER(F11957))="Peads","Pediatrics",IF(TRIM(LOWER(F11957))="Pediatrics","Pediatrics",IF(TRIM(LOWER(F11957))="orthopedics","Orthopedics",IF(TRIM(LOWER(F11957))="Neurology","Neurology",IF(TRIM(LOWER(F11957))="Oncology","Oncology")))))))))))</f>
        <v>Pediatrics</v>
      </c>
      <c r="P11957" s="3" t="str">
        <f t="shared" si="1116"/>
        <v>Private</v>
      </c>
      <c r="Q11957" s="5">
        <f t="shared" si="1117"/>
        <v>20</v>
      </c>
      <c r="R11957" s="1">
        <f t="shared" si="1118"/>
        <v>62451.27</v>
      </c>
      <c r="S11957" s="1">
        <f t="shared" si="1119"/>
        <v>1</v>
      </c>
      <c r="T11957" s="1" t="str">
        <f t="shared" si="1120"/>
        <v>66+</v>
      </c>
      <c r="U11957" s="1" t="str">
        <f t="shared" si="1121"/>
        <v>Yes</v>
      </c>
    </row>
    <row r="11958" spans="1:21">
      <c r="A11958" s="1">
        <v>11957</v>
      </c>
      <c r="B11958" s="1">
        <v>79</v>
      </c>
      <c r="C11958" s="1" t="s">
        <v>44</v>
      </c>
      <c r="D11958" s="2">
        <v>45599</v>
      </c>
      <c r="E11958" s="2">
        <v>45617</v>
      </c>
      <c r="F11958" s="1" t="s">
        <v>13</v>
      </c>
      <c r="G11958" s="1" t="s">
        <v>14</v>
      </c>
      <c r="I11958" s="1">
        <v>241324.45</v>
      </c>
      <c r="J11958" s="1" t="s">
        <v>38</v>
      </c>
      <c r="K11958" s="1" t="s">
        <v>16</v>
      </c>
      <c r="N11958" s="3" t="str">
        <f>IF(LEFT(LOWER(C11958),1)="m","Male",IF(LEFT(LOWER(C11958),1)="f","Female","Unknown"))</f>
        <v>Female</v>
      </c>
      <c r="O11958" s="4" t="str">
        <f>IF(TRIM(LOWER(F11958))="neuro","Neurology",IF(TRIM(LOWER(F11958))="Neurology","Neurology",IF(TRIM(LOWER(F11958))="general ward","General",IF(TRIM(LOWER(F11958))="general","General",IF(TRIM(LOWER(F11958))="cardiology","Cardiology",IF(TRIM(LOWER(F11958))="Cardiology","Cardiology",IF(TRIM(LOWER(F11958))="Peads","Pediatrics",IF(TRIM(LOWER(F11958))="Pediatrics","Pediatrics",IF(TRIM(LOWER(F11958))="orthopedics","Orthopedics",IF(TRIM(LOWER(F11958))="Neurology","Neurology",IF(TRIM(LOWER(F11958))="Oncology","Oncology")))))))))))</f>
        <v>Neurology</v>
      </c>
      <c r="P11958" s="3" t="str">
        <f t="shared" si="1116"/>
        <v>Private</v>
      </c>
      <c r="Q11958" s="5">
        <f t="shared" si="1117"/>
        <v>18</v>
      </c>
      <c r="R11958" s="1">
        <f t="shared" si="1118"/>
        <v>241324.45</v>
      </c>
      <c r="S11958" s="1">
        <f t="shared" si="1119"/>
        <v>1</v>
      </c>
      <c r="T11958" s="1" t="str">
        <f t="shared" si="1120"/>
        <v>66+</v>
      </c>
      <c r="U11958" s="1" t="str">
        <f t="shared" si="1121"/>
        <v>No</v>
      </c>
    </row>
    <row r="11959" spans="1:21">
      <c r="A11959" s="1">
        <v>11958</v>
      </c>
      <c r="B11959" s="1">
        <v>26</v>
      </c>
      <c r="C11959" s="1" t="s">
        <v>12</v>
      </c>
      <c r="D11959" s="2">
        <v>45248</v>
      </c>
      <c r="E11959" s="2">
        <v>45255</v>
      </c>
      <c r="F11959" s="1" t="s">
        <v>50</v>
      </c>
      <c r="G11959" s="1" t="s">
        <v>14</v>
      </c>
      <c r="H11959" s="1" t="s">
        <v>39</v>
      </c>
      <c r="I11959" s="1">
        <v>150145.94</v>
      </c>
      <c r="J11959" s="1" t="s">
        <v>38</v>
      </c>
      <c r="K11959" s="1" t="s">
        <v>20</v>
      </c>
      <c r="N11959" s="3" t="str">
        <f>IF(LEFT(LOWER(C11959),1)="m","Male",IF(LEFT(LOWER(C11959),1)="f","Female","Unknown"))</f>
        <v>Unknown</v>
      </c>
      <c r="O11959" s="4" t="str">
        <f>IF(TRIM(LOWER(F11959))="neuro","Neurology",IF(TRIM(LOWER(F11959))="Neurology","Neurology",IF(TRIM(LOWER(F11959))="general ward","General",IF(TRIM(LOWER(F11959))="general","General",IF(TRIM(LOWER(F11959))="cardiology","Cardiology",IF(TRIM(LOWER(F11959))="Cardiology","Cardiology",IF(TRIM(LOWER(F11959))="Peads","Pediatrics",IF(TRIM(LOWER(F11959))="Pediatrics","Pediatrics",IF(TRIM(LOWER(F11959))="orthopedics","Orthopedics",IF(TRIM(LOWER(F11959))="Neurology","Neurology",IF(TRIM(LOWER(F11959))="Oncology","Oncology")))))))))))</f>
        <v>Cardiology</v>
      </c>
      <c r="P11959" s="3" t="str">
        <f t="shared" si="1116"/>
        <v>Private</v>
      </c>
      <c r="Q11959" s="5">
        <f t="shared" si="1117"/>
        <v>7</v>
      </c>
      <c r="R11959" s="1">
        <f t="shared" si="1118"/>
        <v>150145.94</v>
      </c>
      <c r="S11959" s="1">
        <f t="shared" si="1119"/>
        <v>0</v>
      </c>
      <c r="T11959" s="1" t="str">
        <f t="shared" si="1120"/>
        <v>18-35</v>
      </c>
      <c r="U11959" s="1" t="str">
        <f t="shared" si="1121"/>
        <v>No</v>
      </c>
    </row>
    <row r="11960" spans="1:21">
      <c r="A11960" s="1">
        <v>11959</v>
      </c>
      <c r="B11960" s="1">
        <v>43</v>
      </c>
      <c r="C11960" s="1" t="s">
        <v>26</v>
      </c>
      <c r="D11960" s="2">
        <v>45476</v>
      </c>
      <c r="E11960" s="2">
        <v>45492</v>
      </c>
      <c r="F11960" s="1" t="s">
        <v>28</v>
      </c>
      <c r="G11960" s="1" t="s">
        <v>31</v>
      </c>
      <c r="H11960" s="1" t="s">
        <v>47</v>
      </c>
      <c r="I11960" s="1">
        <v>347766.57</v>
      </c>
      <c r="J11960" s="1" t="s">
        <v>38</v>
      </c>
      <c r="K11960" s="1" t="s">
        <v>42</v>
      </c>
      <c r="N11960" s="3" t="str">
        <f>IF(LEFT(LOWER(C11960),1)="m","Male",IF(LEFT(LOWER(C11960),1)="f","Female","Unknown"))</f>
        <v>Female</v>
      </c>
      <c r="O11960" s="4" t="str">
        <f>IF(TRIM(LOWER(F11960))="neuro","Neurology",IF(TRIM(LOWER(F11960))="Neurology","Neurology",IF(TRIM(LOWER(F11960))="general ward","General",IF(TRIM(LOWER(F11960))="general","General",IF(TRIM(LOWER(F11960))="cardiology","Cardiology",IF(TRIM(LOWER(F11960))="Cardiology","Cardiology",IF(TRIM(LOWER(F11960))="Peads","Pediatrics",IF(TRIM(LOWER(F11960))="Pediatrics","Pediatrics",IF(TRIM(LOWER(F11960))="orthopedics","Orthopedics",IF(TRIM(LOWER(F11960))="Neurology","Neurology",IF(TRIM(LOWER(F11960))="Oncology","Oncology")))))))))))</f>
        <v>Orthopedics</v>
      </c>
      <c r="P11960" s="3" t="str">
        <f t="shared" si="1116"/>
        <v>Private</v>
      </c>
      <c r="Q11960" s="5">
        <f t="shared" si="1117"/>
        <v>16</v>
      </c>
      <c r="R11960" s="1">
        <f t="shared" si="1118"/>
        <v>347766.57</v>
      </c>
      <c r="S11960" s="1">
        <f t="shared" si="1119"/>
        <v>0</v>
      </c>
      <c r="T11960" s="1" t="str">
        <f t="shared" si="1120"/>
        <v>36-50</v>
      </c>
      <c r="U11960" s="1" t="str">
        <f t="shared" si="1121"/>
        <v>No</v>
      </c>
    </row>
    <row r="11961" spans="1:21">
      <c r="A11961" s="1">
        <v>11960</v>
      </c>
      <c r="B11961" s="1">
        <v>17</v>
      </c>
      <c r="C11961" s="1" t="s">
        <v>27</v>
      </c>
      <c r="D11961" s="2">
        <v>45499</v>
      </c>
      <c r="E11961" s="2">
        <v>45518</v>
      </c>
      <c r="F11961" s="1" t="s">
        <v>40</v>
      </c>
      <c r="G11961" s="1" t="s">
        <v>33</v>
      </c>
      <c r="H11961" s="1" t="s">
        <v>15</v>
      </c>
      <c r="I11961" s="1">
        <v>234812.91</v>
      </c>
      <c r="J11961" s="1" t="s">
        <v>16</v>
      </c>
      <c r="K11961" s="1" t="s">
        <v>16</v>
      </c>
      <c r="N11961" s="3" t="str">
        <f>IF(LEFT(LOWER(C11961),1)="m","Male",IF(LEFT(LOWER(C11961),1)="f","Female","Unknown"))</f>
        <v>Male</v>
      </c>
      <c r="O11961" s="4" t="str">
        <f>IF(TRIM(LOWER(F11961))="neuro","Neurology",IF(TRIM(LOWER(F11961))="Neurology","Neurology",IF(TRIM(LOWER(F11961))="general ward","General",IF(TRIM(LOWER(F11961))="general","General",IF(TRIM(LOWER(F11961))="cardiology","Cardiology",IF(TRIM(LOWER(F11961))="Cardiology","Cardiology",IF(TRIM(LOWER(F11961))="Peads","Pediatrics",IF(TRIM(LOWER(F11961))="Pediatrics","Pediatrics",IF(TRIM(LOWER(F11961))="orthopedics","Orthopedics",IF(TRIM(LOWER(F11961))="Neurology","Neurology",IF(TRIM(LOWER(F11961))="Oncology","Oncology")))))))))))</f>
        <v>Pediatrics</v>
      </c>
      <c r="P11961" s="3" t="str">
        <f t="shared" si="1116"/>
        <v>Self</v>
      </c>
      <c r="Q11961" s="5">
        <f t="shared" si="1117"/>
        <v>19</v>
      </c>
      <c r="R11961" s="1">
        <f t="shared" si="1118"/>
        <v>234812.91</v>
      </c>
      <c r="S11961" s="1">
        <f t="shared" si="1119"/>
        <v>1</v>
      </c>
      <c r="T11961" s="1" t="str">
        <f t="shared" si="1120"/>
        <v>0-17</v>
      </c>
      <c r="U11961" s="1" t="str">
        <f t="shared" si="1121"/>
        <v>Yes</v>
      </c>
    </row>
    <row r="11962" spans="1:21">
      <c r="A11962" s="1">
        <v>11961</v>
      </c>
      <c r="B11962" s="1">
        <v>55</v>
      </c>
      <c r="C11962" s="1" t="s">
        <v>29</v>
      </c>
      <c r="D11962" s="2">
        <v>45311</v>
      </c>
      <c r="E11962" s="2">
        <v>45319</v>
      </c>
      <c r="F11962" s="1" t="s">
        <v>52</v>
      </c>
      <c r="G11962" s="1" t="s">
        <v>33</v>
      </c>
      <c r="H11962" s="1" t="s">
        <v>47</v>
      </c>
      <c r="I11962" s="1">
        <v>119965.25</v>
      </c>
      <c r="J11962" s="1" t="s">
        <v>16</v>
      </c>
      <c r="K11962" s="1" t="s">
        <v>16</v>
      </c>
      <c r="N11962" s="3" t="str">
        <f>IF(LEFT(LOWER(C11962),1)="m","Male",IF(LEFT(LOWER(C11962),1)="f","Female","Unknown"))</f>
        <v>Female</v>
      </c>
      <c r="O11962" s="4" t="str">
        <f>IF(TRIM(LOWER(F11962))="neuro","Neurology",IF(TRIM(LOWER(F11962))="Neurology","Neurology",IF(TRIM(LOWER(F11962))="general ward","General",IF(TRIM(LOWER(F11962))="general","General",IF(TRIM(LOWER(F11962))="cardiology","Cardiology",IF(TRIM(LOWER(F11962))="Cardiology","Cardiology",IF(TRIM(LOWER(F11962))="Peads","Pediatrics",IF(TRIM(LOWER(F11962))="Pediatrics","Pediatrics",IF(TRIM(LOWER(F11962))="orthopedics","Orthopedics",IF(TRIM(LOWER(F11962))="Neurology","Neurology",IF(TRIM(LOWER(F11962))="Oncology","Oncology")))))))))))</f>
        <v>Oncology</v>
      </c>
      <c r="P11962" s="3" t="str">
        <f t="shared" si="1116"/>
        <v>Self</v>
      </c>
      <c r="Q11962" s="5">
        <f t="shared" si="1117"/>
        <v>8</v>
      </c>
      <c r="R11962" s="1">
        <f t="shared" si="1118"/>
        <v>119965.25</v>
      </c>
      <c r="S11962" s="1">
        <f t="shared" si="1119"/>
        <v>1</v>
      </c>
      <c r="T11962" s="1" t="str">
        <f t="shared" si="1120"/>
        <v>51-65</v>
      </c>
      <c r="U11962" s="1" t="str">
        <f t="shared" si="1121"/>
        <v>Yes</v>
      </c>
    </row>
    <row r="11963" spans="1:21">
      <c r="A11963" s="1">
        <v>11962</v>
      </c>
      <c r="B11963" s="1">
        <v>89</v>
      </c>
      <c r="C11963" s="1" t="s">
        <v>18</v>
      </c>
      <c r="D11963" s="2">
        <v>45533</v>
      </c>
      <c r="E11963" s="2">
        <v>45541</v>
      </c>
      <c r="F11963" s="1" t="s">
        <v>40</v>
      </c>
      <c r="G11963" s="1" t="s">
        <v>31</v>
      </c>
      <c r="H11963" s="1" t="s">
        <v>15</v>
      </c>
      <c r="I11963" s="1">
        <v>221830.65</v>
      </c>
      <c r="J11963" s="1" t="s">
        <v>42</v>
      </c>
      <c r="K11963" s="1" t="s">
        <v>42</v>
      </c>
      <c r="N11963" s="3" t="str">
        <f>IF(LEFT(LOWER(C11963),1)="m","Male",IF(LEFT(LOWER(C11963),1)="f","Female","Unknown"))</f>
        <v>Male</v>
      </c>
      <c r="O11963" s="4" t="str">
        <f>IF(TRIM(LOWER(F11963))="neuro","Neurology",IF(TRIM(LOWER(F11963))="Neurology","Neurology",IF(TRIM(LOWER(F11963))="general ward","General",IF(TRIM(LOWER(F11963))="general","General",IF(TRIM(LOWER(F11963))="cardiology","Cardiology",IF(TRIM(LOWER(F11963))="Cardiology","Cardiology",IF(TRIM(LOWER(F11963))="Peads","Pediatrics",IF(TRIM(LOWER(F11963))="Pediatrics","Pediatrics",IF(TRIM(LOWER(F11963))="orthopedics","Orthopedics",IF(TRIM(LOWER(F11963))="Neurology","Neurology",IF(TRIM(LOWER(F11963))="Oncology","Oncology")))))))))))</f>
        <v>Pediatrics</v>
      </c>
      <c r="P11963" s="3" t="str">
        <f t="shared" si="1116"/>
        <v>Private</v>
      </c>
      <c r="Q11963" s="5">
        <f t="shared" si="1117"/>
        <v>8</v>
      </c>
      <c r="R11963" s="1">
        <f t="shared" si="1118"/>
        <v>221830.65</v>
      </c>
      <c r="S11963" s="1">
        <f t="shared" si="1119"/>
        <v>0</v>
      </c>
      <c r="T11963" s="1" t="str">
        <f t="shared" si="1120"/>
        <v>66+</v>
      </c>
      <c r="U11963" s="1" t="str">
        <f t="shared" si="1121"/>
        <v>No</v>
      </c>
    </row>
    <row r="11964" spans="1:21">
      <c r="A11964" s="1">
        <v>11963</v>
      </c>
      <c r="B11964" s="1">
        <v>74</v>
      </c>
      <c r="C11964" s="1" t="s">
        <v>34</v>
      </c>
      <c r="D11964" s="2">
        <v>45418</v>
      </c>
      <c r="E11964" s="2">
        <v>45425</v>
      </c>
      <c r="F11964" s="1" t="s">
        <v>45</v>
      </c>
      <c r="G11964" s="1" t="s">
        <v>14</v>
      </c>
      <c r="H11964" s="1" t="s">
        <v>15</v>
      </c>
      <c r="I11964" s="1">
        <v>167786.64</v>
      </c>
      <c r="J11964" s="1" t="s">
        <v>38</v>
      </c>
      <c r="K11964" s="1" t="s">
        <v>38</v>
      </c>
      <c r="N11964" s="3" t="str">
        <f>IF(LEFT(LOWER(C11964),1)="m","Male",IF(LEFT(LOWER(C11964),1)="f","Female","Unknown"))</f>
        <v>Male</v>
      </c>
      <c r="O11964" s="4" t="str">
        <f>IF(TRIM(LOWER(F11964))="neuro","Neurology",IF(TRIM(LOWER(F11964))="Neurology","Neurology",IF(TRIM(LOWER(F11964))="general ward","General",IF(TRIM(LOWER(F11964))="general","General",IF(TRIM(LOWER(F11964))="cardiology","Cardiology",IF(TRIM(LOWER(F11964))="Cardiology","Cardiology",IF(TRIM(LOWER(F11964))="Peads","Pediatrics",IF(TRIM(LOWER(F11964))="Pediatrics","Pediatrics",IF(TRIM(LOWER(F11964))="orthopedics","Orthopedics",IF(TRIM(LOWER(F11964))="Neurology","Neurology",IF(TRIM(LOWER(F11964))="Oncology","Oncology")))))))))))</f>
        <v>Neurology</v>
      </c>
      <c r="P11964" s="3" t="str">
        <f t="shared" si="1116"/>
        <v>Private</v>
      </c>
      <c r="Q11964" s="5">
        <f t="shared" si="1117"/>
        <v>7</v>
      </c>
      <c r="R11964" s="1">
        <f t="shared" si="1118"/>
        <v>167786.64</v>
      </c>
      <c r="S11964" s="1">
        <f t="shared" si="1119"/>
        <v>0</v>
      </c>
      <c r="T11964" s="1" t="str">
        <f t="shared" si="1120"/>
        <v>66+</v>
      </c>
      <c r="U11964" s="1" t="str">
        <f t="shared" si="1121"/>
        <v>No</v>
      </c>
    </row>
    <row r="11965" spans="1:21">
      <c r="A11965" s="1">
        <v>11964</v>
      </c>
      <c r="B11965" s="1">
        <v>17</v>
      </c>
      <c r="C11965" s="1" t="s">
        <v>12</v>
      </c>
      <c r="D11965" s="2">
        <v>44990</v>
      </c>
      <c r="E11965" s="2">
        <v>44993</v>
      </c>
      <c r="F11965" s="1" t="s">
        <v>35</v>
      </c>
      <c r="G11965" s="1" t="s">
        <v>41</v>
      </c>
      <c r="H11965" s="1" t="s">
        <v>39</v>
      </c>
      <c r="I11965" s="1">
        <v>257971.34</v>
      </c>
      <c r="J11965" s="1" t="s">
        <v>42</v>
      </c>
      <c r="K11965" s="1" t="s">
        <v>38</v>
      </c>
      <c r="N11965" s="3" t="str">
        <f>IF(LEFT(LOWER(C11965),1)="m","Male",IF(LEFT(LOWER(C11965),1)="f","Female","Unknown"))</f>
        <v>Unknown</v>
      </c>
      <c r="O11965" s="4" t="str">
        <f>IF(TRIM(LOWER(F11965))="neuro","Neurology",IF(TRIM(LOWER(F11965))="Neurology","Neurology",IF(TRIM(LOWER(F11965))="general ward","General",IF(TRIM(LOWER(F11965))="general","General",IF(TRIM(LOWER(F11965))="cardiology","Cardiology",IF(TRIM(LOWER(F11965))="Cardiology","Cardiology",IF(TRIM(LOWER(F11965))="Peads","Pediatrics",IF(TRIM(LOWER(F11965))="Pediatrics","Pediatrics",IF(TRIM(LOWER(F11965))="orthopedics","Orthopedics",IF(TRIM(LOWER(F11965))="Neurology","Neurology",IF(TRIM(LOWER(F11965))="Oncology","Oncology")))))))))))</f>
        <v>Cardiology</v>
      </c>
      <c r="P11965" s="3" t="str">
        <f t="shared" si="1116"/>
        <v>Unknown</v>
      </c>
      <c r="Q11965" s="5">
        <f t="shared" si="1117"/>
        <v>3</v>
      </c>
      <c r="R11965" s="1">
        <f t="shared" si="1118"/>
        <v>257971.34</v>
      </c>
      <c r="S11965" s="1">
        <f t="shared" si="1119"/>
        <v>0</v>
      </c>
      <c r="T11965" s="1" t="str">
        <f t="shared" si="1120"/>
        <v>0-17</v>
      </c>
      <c r="U11965" s="1" t="str">
        <f t="shared" si="1121"/>
        <v>No</v>
      </c>
    </row>
    <row r="11966" spans="1:21">
      <c r="A11966" s="1">
        <v>11965</v>
      </c>
      <c r="B11966" s="1">
        <v>36</v>
      </c>
      <c r="C11966" s="1" t="s">
        <v>26</v>
      </c>
      <c r="D11966" s="2">
        <v>45445</v>
      </c>
      <c r="E11966" s="2">
        <v>45461</v>
      </c>
      <c r="F11966" s="1" t="s">
        <v>43</v>
      </c>
      <c r="G11966" s="1" t="s">
        <v>33</v>
      </c>
      <c r="H11966" s="1" t="s">
        <v>23</v>
      </c>
      <c r="I11966" s="1">
        <v>302381.74</v>
      </c>
      <c r="J11966" s="1" t="s">
        <v>42</v>
      </c>
      <c r="K11966" s="1" t="s">
        <v>25</v>
      </c>
      <c r="N11966" s="3" t="str">
        <f>IF(LEFT(LOWER(C11966),1)="m","Male",IF(LEFT(LOWER(C11966),1)="f","Female","Unknown"))</f>
        <v>Female</v>
      </c>
      <c r="O11966" s="4" t="str">
        <f>IF(TRIM(LOWER(F11966))="neuro","Neurology",IF(TRIM(LOWER(F11966))="Neurology","Neurology",IF(TRIM(LOWER(F11966))="general ward","General",IF(TRIM(LOWER(F11966))="general","General",IF(TRIM(LOWER(F11966))="cardiology","Cardiology",IF(TRIM(LOWER(F11966))="Cardiology","Cardiology",IF(TRIM(LOWER(F11966))="Peads","Pediatrics",IF(TRIM(LOWER(F11966))="Pediatrics","Pediatrics",IF(TRIM(LOWER(F11966))="orthopedics","Orthopedics",IF(TRIM(LOWER(F11966))="Neurology","Neurology",IF(TRIM(LOWER(F11966))="Oncology","Oncology")))))))))))</f>
        <v>Orthopedics</v>
      </c>
      <c r="P11966" s="3" t="str">
        <f t="shared" si="1116"/>
        <v>Self</v>
      </c>
      <c r="Q11966" s="5">
        <f t="shared" si="1117"/>
        <v>16</v>
      </c>
      <c r="R11966" s="1">
        <f t="shared" si="1118"/>
        <v>302381.74</v>
      </c>
      <c r="S11966" s="1">
        <f t="shared" si="1119"/>
        <v>1</v>
      </c>
      <c r="T11966" s="1" t="str">
        <f t="shared" si="1120"/>
        <v>36-50</v>
      </c>
      <c r="U11966" s="1" t="str">
        <f t="shared" si="1121"/>
        <v>No</v>
      </c>
    </row>
    <row r="11967" spans="1:21">
      <c r="A11967" s="1">
        <v>11966</v>
      </c>
      <c r="B11967" s="1">
        <v>16</v>
      </c>
      <c r="C11967" s="1" t="s">
        <v>12</v>
      </c>
      <c r="D11967" s="2">
        <v>45055</v>
      </c>
      <c r="E11967" s="2">
        <v>45069</v>
      </c>
      <c r="F11967" s="1" t="s">
        <v>50</v>
      </c>
      <c r="G11967" s="1" t="s">
        <v>36</v>
      </c>
      <c r="H11967" s="1" t="s">
        <v>37</v>
      </c>
      <c r="I11967" s="1">
        <v>110012.78</v>
      </c>
      <c r="J11967" s="1" t="s">
        <v>42</v>
      </c>
      <c r="K11967" s="1" t="s">
        <v>16</v>
      </c>
      <c r="N11967" s="3" t="str">
        <f>IF(LEFT(LOWER(C11967),1)="m","Male",IF(LEFT(LOWER(C11967),1)="f","Female","Unknown"))</f>
        <v>Unknown</v>
      </c>
      <c r="O11967" s="4" t="str">
        <f>IF(TRIM(LOWER(F11967))="neuro","Neurology",IF(TRIM(LOWER(F11967))="Neurology","Neurology",IF(TRIM(LOWER(F11967))="general ward","General",IF(TRIM(LOWER(F11967))="general","General",IF(TRIM(LOWER(F11967))="cardiology","Cardiology",IF(TRIM(LOWER(F11967))="Cardiology","Cardiology",IF(TRIM(LOWER(F11967))="Peads","Pediatrics",IF(TRIM(LOWER(F11967))="Pediatrics","Pediatrics",IF(TRIM(LOWER(F11967))="orthopedics","Orthopedics",IF(TRIM(LOWER(F11967))="Neurology","Neurology",IF(TRIM(LOWER(F11967))="Oncology","Oncology")))))))))))</f>
        <v>Cardiology</v>
      </c>
      <c r="P11967" s="3" t="str">
        <f t="shared" si="1116"/>
        <v>Government</v>
      </c>
      <c r="Q11967" s="5">
        <f t="shared" si="1117"/>
        <v>14</v>
      </c>
      <c r="R11967" s="1">
        <f t="shared" si="1118"/>
        <v>110012.78</v>
      </c>
      <c r="S11967" s="1">
        <f t="shared" si="1119"/>
        <v>1</v>
      </c>
      <c r="T11967" s="1" t="str">
        <f t="shared" si="1120"/>
        <v>0-17</v>
      </c>
      <c r="U11967" s="1" t="str">
        <f t="shared" si="1121"/>
        <v>No</v>
      </c>
    </row>
    <row r="11968" spans="1:21">
      <c r="A11968" s="1">
        <v>11967</v>
      </c>
      <c r="C11968" s="1" t="s">
        <v>34</v>
      </c>
      <c r="D11968" s="2">
        <v>45517</v>
      </c>
      <c r="E11968" s="2">
        <v>45531</v>
      </c>
      <c r="F11968" s="1" t="s">
        <v>49</v>
      </c>
      <c r="G11968" s="1" t="s">
        <v>22</v>
      </c>
      <c r="H11968" s="1" t="s">
        <v>23</v>
      </c>
      <c r="I11968" s="1">
        <v>36488.29</v>
      </c>
      <c r="J11968" s="1" t="s">
        <v>24</v>
      </c>
      <c r="K11968" s="1" t="s">
        <v>20</v>
      </c>
      <c r="N11968" s="3" t="str">
        <f>IF(LEFT(LOWER(C11968),1)="m","Male",IF(LEFT(LOWER(C11968),1)="f","Female","Unknown"))</f>
        <v>Male</v>
      </c>
      <c r="O11968" s="4" t="str">
        <f>IF(TRIM(LOWER(F11968))="neuro","Neurology",IF(TRIM(LOWER(F11968))="Neurology","Neurology",IF(TRIM(LOWER(F11968))="general ward","General",IF(TRIM(LOWER(F11968))="general","General",IF(TRIM(LOWER(F11968))="cardiology","Cardiology",IF(TRIM(LOWER(F11968))="Cardiology","Cardiology",IF(TRIM(LOWER(F11968))="Peads","Pediatrics",IF(TRIM(LOWER(F11968))="Pediatrics","Pediatrics",IF(TRIM(LOWER(F11968))="orthopedics","Orthopedics",IF(TRIM(LOWER(F11968))="Neurology","Neurology",IF(TRIM(LOWER(F11968))="Oncology","Oncology")))))))))))</f>
        <v>Oncology</v>
      </c>
      <c r="P11968" s="3" t="str">
        <f t="shared" si="1116"/>
        <v>Government</v>
      </c>
      <c r="Q11968" s="5">
        <f t="shared" si="1117"/>
        <v>14</v>
      </c>
      <c r="R11968" s="1">
        <f t="shared" si="1118"/>
        <v>36488.29</v>
      </c>
      <c r="S11968" s="1">
        <f t="shared" si="1119"/>
        <v>0</v>
      </c>
      <c r="T11968" s="1" t="str">
        <f t="shared" si="1120"/>
        <v>0-17</v>
      </c>
      <c r="U11968" s="1" t="str">
        <f t="shared" si="1121"/>
        <v>No</v>
      </c>
    </row>
    <row r="11969" spans="1:21">
      <c r="A11969" s="1">
        <v>11968</v>
      </c>
      <c r="B11969" s="1">
        <v>76</v>
      </c>
      <c r="C11969" s="1" t="s">
        <v>27</v>
      </c>
      <c r="D11969" s="2">
        <v>45388</v>
      </c>
      <c r="E11969" s="2">
        <v>45398</v>
      </c>
      <c r="F11969" s="1" t="s">
        <v>50</v>
      </c>
      <c r="G11969" s="1" t="s">
        <v>22</v>
      </c>
      <c r="H11969" s="1" t="s">
        <v>37</v>
      </c>
      <c r="I11969" s="1">
        <v>284374.78000000003</v>
      </c>
      <c r="J11969" s="1" t="s">
        <v>42</v>
      </c>
      <c r="K11969" s="1" t="s">
        <v>38</v>
      </c>
      <c r="N11969" s="3" t="str">
        <f>IF(LEFT(LOWER(C11969),1)="m","Male",IF(LEFT(LOWER(C11969),1)="f","Female","Unknown"))</f>
        <v>Male</v>
      </c>
      <c r="O11969" s="4" t="str">
        <f>IF(TRIM(LOWER(F11969))="neuro","Neurology",IF(TRIM(LOWER(F11969))="Neurology","Neurology",IF(TRIM(LOWER(F11969))="general ward","General",IF(TRIM(LOWER(F11969))="general","General",IF(TRIM(LOWER(F11969))="cardiology","Cardiology",IF(TRIM(LOWER(F11969))="Cardiology","Cardiology",IF(TRIM(LOWER(F11969))="Peads","Pediatrics",IF(TRIM(LOWER(F11969))="Pediatrics","Pediatrics",IF(TRIM(LOWER(F11969))="orthopedics","Orthopedics",IF(TRIM(LOWER(F11969))="Neurology","Neurology",IF(TRIM(LOWER(F11969))="Oncology","Oncology")))))))))))</f>
        <v>Cardiology</v>
      </c>
      <c r="P11969" s="3" t="str">
        <f t="shared" si="1116"/>
        <v>Government</v>
      </c>
      <c r="Q11969" s="5">
        <f t="shared" si="1117"/>
        <v>10</v>
      </c>
      <c r="R11969" s="1">
        <f t="shared" si="1118"/>
        <v>284374.78000000003</v>
      </c>
      <c r="S11969" s="1">
        <f t="shared" si="1119"/>
        <v>0</v>
      </c>
      <c r="T11969" s="1" t="str">
        <f t="shared" si="1120"/>
        <v>66+</v>
      </c>
      <c r="U11969" s="1" t="str">
        <f t="shared" si="1121"/>
        <v>No</v>
      </c>
    </row>
    <row r="11970" spans="1:21">
      <c r="A11970" s="1">
        <v>11969</v>
      </c>
      <c r="B11970" s="1">
        <v>36</v>
      </c>
      <c r="C11970" s="1" t="s">
        <v>26</v>
      </c>
      <c r="D11970" s="2">
        <v>45108</v>
      </c>
      <c r="E11970" s="2">
        <v>45117</v>
      </c>
      <c r="F11970" s="1" t="s">
        <v>21</v>
      </c>
      <c r="G11970" s="1" t="s">
        <v>14</v>
      </c>
      <c r="H11970" s="1" t="s">
        <v>32</v>
      </c>
      <c r="I11970" s="1">
        <v>100340.85</v>
      </c>
      <c r="J11970" s="1" t="s">
        <v>16</v>
      </c>
      <c r="K11970" s="1" t="s">
        <v>25</v>
      </c>
      <c r="N11970" s="3" t="str">
        <f>IF(LEFT(LOWER(C11970),1)="m","Male",IF(LEFT(LOWER(C11970),1)="f","Female","Unknown"))</f>
        <v>Female</v>
      </c>
      <c r="O11970" s="4" t="str">
        <f>IF(TRIM(LOWER(F11970))="neuro","Neurology",IF(TRIM(LOWER(F11970))="Neurology","Neurology",IF(TRIM(LOWER(F11970))="general ward","General",IF(TRIM(LOWER(F11970))="general","General",IF(TRIM(LOWER(F11970))="cardiology","Cardiology",IF(TRIM(LOWER(F11970))="Cardiology","Cardiology",IF(TRIM(LOWER(F11970))="Peads","Pediatrics",IF(TRIM(LOWER(F11970))="Pediatrics","Pediatrics",IF(TRIM(LOWER(F11970))="orthopedics","Orthopedics",IF(TRIM(LOWER(F11970))="Neurology","Neurology",IF(TRIM(LOWER(F11970))="Oncology","Oncology")))))))))))</f>
        <v>General</v>
      </c>
      <c r="P11970" s="3" t="str">
        <f t="shared" si="1116"/>
        <v>Private</v>
      </c>
      <c r="Q11970" s="5">
        <f t="shared" si="1117"/>
        <v>9</v>
      </c>
      <c r="R11970" s="1">
        <f t="shared" si="1118"/>
        <v>100340.85</v>
      </c>
      <c r="S11970" s="1">
        <f t="shared" si="1119"/>
        <v>1</v>
      </c>
      <c r="T11970" s="1" t="str">
        <f t="shared" si="1120"/>
        <v>36-50</v>
      </c>
      <c r="U11970" s="1" t="str">
        <f t="shared" si="1121"/>
        <v>Yes</v>
      </c>
    </row>
    <row r="11971" spans="1:21">
      <c r="A11971" s="1">
        <v>11970</v>
      </c>
      <c r="B11971" s="1">
        <v>71</v>
      </c>
      <c r="C11971" s="1" t="s">
        <v>26</v>
      </c>
      <c r="D11971" s="2">
        <v>45564</v>
      </c>
      <c r="E11971" s="2">
        <v>45568</v>
      </c>
      <c r="F11971" s="1" t="s">
        <v>50</v>
      </c>
      <c r="G11971" s="1" t="s">
        <v>41</v>
      </c>
      <c r="H11971" s="1" t="s">
        <v>32</v>
      </c>
      <c r="I11971" s="1">
        <v>267884.12</v>
      </c>
      <c r="J11971" s="1" t="s">
        <v>25</v>
      </c>
      <c r="K11971" s="1" t="s">
        <v>20</v>
      </c>
      <c r="N11971" s="3" t="str">
        <f>IF(LEFT(LOWER(C11971),1)="m","Male",IF(LEFT(LOWER(C11971),1)="f","Female","Unknown"))</f>
        <v>Female</v>
      </c>
      <c r="O11971" s="4" t="str">
        <f>IF(TRIM(LOWER(F11971))="neuro","Neurology",IF(TRIM(LOWER(F11971))="Neurology","Neurology",IF(TRIM(LOWER(F11971))="general ward","General",IF(TRIM(LOWER(F11971))="general","General",IF(TRIM(LOWER(F11971))="cardiology","Cardiology",IF(TRIM(LOWER(F11971))="Cardiology","Cardiology",IF(TRIM(LOWER(F11971))="Peads","Pediatrics",IF(TRIM(LOWER(F11971))="Pediatrics","Pediatrics",IF(TRIM(LOWER(F11971))="orthopedics","Orthopedics",IF(TRIM(LOWER(F11971))="Neurology","Neurology",IF(TRIM(LOWER(F11971))="Oncology","Oncology")))))))))))</f>
        <v>Cardiology</v>
      </c>
      <c r="P11971" s="3" t="str">
        <f t="shared" ref="P11971:P12001" si="1122">IF(LOWER(G11971)="private","Private",
IF(LOWER(G11971)="govt","Government",
IF(LOWER(G11971)="government","Government",
IF(LOWER(G11971)="self","Self","Unknown"))))</f>
        <v>Unknown</v>
      </c>
      <c r="Q11971" s="5">
        <f t="shared" ref="Q11971:Q12001" si="1123">IF(E11971&lt;D11971,"",E11971-D11971)</f>
        <v>4</v>
      </c>
      <c r="R11971" s="1">
        <f t="shared" ref="R11971:R12001" si="1124">IF(I11971&lt;0,"",I11971)</f>
        <v>267884.12</v>
      </c>
      <c r="S11971" s="1">
        <f t="shared" ref="S11971:S12001" si="1125">IF(OR(K11971="Yes",K11971="YES",K11971="Y"),1,0)</f>
        <v>0</v>
      </c>
      <c r="T11971" s="1" t="str">
        <f t="shared" ref="T11971:T12001" si="1126">IF(B11971&lt;18,"0-17",                                                  IF(B11971&lt;36,"18-35",
IF(B11971&lt;51,"36-50",
IF(B11971&lt;66,"51-65","66+"))))</f>
        <v>66+</v>
      </c>
      <c r="U11971" s="1" t="str">
        <f t="shared" ref="U11971:U12001" si="1127">IF(OR(TRIM(UPPER(J11971))="YES",TRIM(UPPER(J11971))="Y"),"Yes",
IF(OR(TRIM(UPPER(J11971))="NO",TRIM(UPPER(J11971))="N"),"No","Unknown"))</f>
        <v>Yes</v>
      </c>
    </row>
    <row r="11972" spans="1:21">
      <c r="A11972" s="1">
        <v>11971</v>
      </c>
      <c r="B11972" s="1">
        <v>46</v>
      </c>
      <c r="C11972" s="1" t="s">
        <v>34</v>
      </c>
      <c r="D11972" s="2">
        <v>45286</v>
      </c>
      <c r="E11972" s="2">
        <v>45304</v>
      </c>
      <c r="F11972" s="1" t="s">
        <v>52</v>
      </c>
      <c r="G11972" s="1" t="s">
        <v>22</v>
      </c>
      <c r="H11972" s="1" t="s">
        <v>37</v>
      </c>
      <c r="I11972" s="1">
        <v>311548.44</v>
      </c>
      <c r="J11972" s="1" t="s">
        <v>38</v>
      </c>
      <c r="K11972" s="1" t="s">
        <v>25</v>
      </c>
      <c r="N11972" s="3" t="str">
        <f>IF(LEFT(LOWER(C11972),1)="m","Male",IF(LEFT(LOWER(C11972),1)="f","Female","Unknown"))</f>
        <v>Male</v>
      </c>
      <c r="O11972" s="4" t="str">
        <f>IF(TRIM(LOWER(F11972))="neuro","Neurology",IF(TRIM(LOWER(F11972))="Neurology","Neurology",IF(TRIM(LOWER(F11972))="general ward","General",IF(TRIM(LOWER(F11972))="general","General",IF(TRIM(LOWER(F11972))="cardiology","Cardiology",IF(TRIM(LOWER(F11972))="Cardiology","Cardiology",IF(TRIM(LOWER(F11972))="Peads","Pediatrics",IF(TRIM(LOWER(F11972))="Pediatrics","Pediatrics",IF(TRIM(LOWER(F11972))="orthopedics","Orthopedics",IF(TRIM(LOWER(F11972))="Neurology","Neurology",IF(TRIM(LOWER(F11972))="Oncology","Oncology")))))))))))</f>
        <v>Oncology</v>
      </c>
      <c r="P11972" s="3" t="str">
        <f t="shared" si="1122"/>
        <v>Government</v>
      </c>
      <c r="Q11972" s="5">
        <f t="shared" si="1123"/>
        <v>18</v>
      </c>
      <c r="R11972" s="1">
        <f t="shared" si="1124"/>
        <v>311548.44</v>
      </c>
      <c r="S11972" s="1">
        <f t="shared" si="1125"/>
        <v>1</v>
      </c>
      <c r="T11972" s="1" t="str">
        <f t="shared" si="1126"/>
        <v>36-50</v>
      </c>
      <c r="U11972" s="1" t="str">
        <f t="shared" si="1127"/>
        <v>No</v>
      </c>
    </row>
    <row r="11973" spans="1:21">
      <c r="A11973" s="1">
        <v>11972</v>
      </c>
      <c r="C11973" s="1" t="s">
        <v>12</v>
      </c>
      <c r="D11973" s="2">
        <v>45289</v>
      </c>
      <c r="E11973" s="2">
        <v>45283</v>
      </c>
      <c r="F11973" s="1" t="s">
        <v>49</v>
      </c>
      <c r="G11973" s="1" t="s">
        <v>22</v>
      </c>
      <c r="H11973" s="1" t="s">
        <v>37</v>
      </c>
      <c r="I11973" s="1">
        <v>194560.06</v>
      </c>
      <c r="J11973" s="1" t="s">
        <v>24</v>
      </c>
      <c r="K11973" s="1" t="s">
        <v>20</v>
      </c>
      <c r="N11973" s="3" t="str">
        <f>IF(LEFT(LOWER(C11973),1)="m","Male",IF(LEFT(LOWER(C11973),1)="f","Female","Unknown"))</f>
        <v>Unknown</v>
      </c>
      <c r="O11973" s="4" t="str">
        <f>IF(TRIM(LOWER(F11973))="neuro","Neurology",IF(TRIM(LOWER(F11973))="Neurology","Neurology",IF(TRIM(LOWER(F11973))="general ward","General",IF(TRIM(LOWER(F11973))="general","General",IF(TRIM(LOWER(F11973))="cardiology","Cardiology",IF(TRIM(LOWER(F11973))="Cardiology","Cardiology",IF(TRIM(LOWER(F11973))="Peads","Pediatrics",IF(TRIM(LOWER(F11973))="Pediatrics","Pediatrics",IF(TRIM(LOWER(F11973))="orthopedics","Orthopedics",IF(TRIM(LOWER(F11973))="Neurology","Neurology",IF(TRIM(LOWER(F11973))="Oncology","Oncology")))))))))))</f>
        <v>Oncology</v>
      </c>
      <c r="P11973" s="3" t="str">
        <f t="shared" si="1122"/>
        <v>Government</v>
      </c>
      <c r="Q11973" s="5" t="str">
        <f t="shared" si="1123"/>
        <v/>
      </c>
      <c r="R11973" s="1">
        <f t="shared" si="1124"/>
        <v>194560.06</v>
      </c>
      <c r="S11973" s="1">
        <f t="shared" si="1125"/>
        <v>0</v>
      </c>
      <c r="T11973" s="1" t="str">
        <f t="shared" si="1126"/>
        <v>0-17</v>
      </c>
      <c r="U11973" s="1" t="str">
        <f t="shared" si="1127"/>
        <v>No</v>
      </c>
    </row>
    <row r="11974" spans="1:21">
      <c r="A11974" s="1">
        <v>11973</v>
      </c>
      <c r="B11974" s="1">
        <v>68</v>
      </c>
      <c r="C11974" s="1" t="s">
        <v>26</v>
      </c>
      <c r="D11974" s="2">
        <v>45170</v>
      </c>
      <c r="E11974" s="2">
        <v>45175</v>
      </c>
      <c r="F11974" s="1" t="s">
        <v>50</v>
      </c>
      <c r="G11974" s="1" t="s">
        <v>36</v>
      </c>
      <c r="H11974" s="1" t="s">
        <v>32</v>
      </c>
      <c r="I11974" s="1">
        <v>86748.04</v>
      </c>
      <c r="J11974" s="1" t="s">
        <v>42</v>
      </c>
      <c r="K11974" s="1" t="s">
        <v>42</v>
      </c>
      <c r="N11974" s="3" t="str">
        <f>IF(LEFT(LOWER(C11974),1)="m","Male",IF(LEFT(LOWER(C11974),1)="f","Female","Unknown"))</f>
        <v>Female</v>
      </c>
      <c r="O11974" s="4" t="str">
        <f>IF(TRIM(LOWER(F11974))="neuro","Neurology",IF(TRIM(LOWER(F11974))="Neurology","Neurology",IF(TRIM(LOWER(F11974))="general ward","General",IF(TRIM(LOWER(F11974))="general","General",IF(TRIM(LOWER(F11974))="cardiology","Cardiology",IF(TRIM(LOWER(F11974))="Cardiology","Cardiology",IF(TRIM(LOWER(F11974))="Peads","Pediatrics",IF(TRIM(LOWER(F11974))="Pediatrics","Pediatrics",IF(TRIM(LOWER(F11974))="orthopedics","Orthopedics",IF(TRIM(LOWER(F11974))="Neurology","Neurology",IF(TRIM(LOWER(F11974))="Oncology","Oncology")))))))))))</f>
        <v>Cardiology</v>
      </c>
      <c r="P11974" s="3" t="str">
        <f t="shared" si="1122"/>
        <v>Government</v>
      </c>
      <c r="Q11974" s="5">
        <f t="shared" si="1123"/>
        <v>5</v>
      </c>
      <c r="R11974" s="1">
        <f t="shared" si="1124"/>
        <v>86748.04</v>
      </c>
      <c r="S11974" s="1">
        <f t="shared" si="1125"/>
        <v>0</v>
      </c>
      <c r="T11974" s="1" t="str">
        <f t="shared" si="1126"/>
        <v>66+</v>
      </c>
      <c r="U11974" s="1" t="str">
        <f t="shared" si="1127"/>
        <v>No</v>
      </c>
    </row>
    <row r="11975" spans="1:21">
      <c r="A11975" s="1">
        <v>11974</v>
      </c>
      <c r="B11975" s="1">
        <v>62</v>
      </c>
      <c r="C11975" s="1" t="s">
        <v>12</v>
      </c>
      <c r="D11975" s="2">
        <v>45032</v>
      </c>
      <c r="E11975" s="2">
        <v>45043</v>
      </c>
      <c r="F11975" s="1" t="s">
        <v>50</v>
      </c>
      <c r="G11975" s="1" t="s">
        <v>31</v>
      </c>
      <c r="H11975" s="1" t="s">
        <v>23</v>
      </c>
      <c r="I11975" s="1">
        <v>183860.21</v>
      </c>
      <c r="J11975" s="1" t="s">
        <v>17</v>
      </c>
      <c r="K11975" s="1" t="s">
        <v>20</v>
      </c>
      <c r="N11975" s="3" t="str">
        <f>IF(LEFT(LOWER(C11975),1)="m","Male",IF(LEFT(LOWER(C11975),1)="f","Female","Unknown"))</f>
        <v>Unknown</v>
      </c>
      <c r="O11975" s="4" t="str">
        <f>IF(TRIM(LOWER(F11975))="neuro","Neurology",IF(TRIM(LOWER(F11975))="Neurology","Neurology",IF(TRIM(LOWER(F11975))="general ward","General",IF(TRIM(LOWER(F11975))="general","General",IF(TRIM(LOWER(F11975))="cardiology","Cardiology",IF(TRIM(LOWER(F11975))="Cardiology","Cardiology",IF(TRIM(LOWER(F11975))="Peads","Pediatrics",IF(TRIM(LOWER(F11975))="Pediatrics","Pediatrics",IF(TRIM(LOWER(F11975))="orthopedics","Orthopedics",IF(TRIM(LOWER(F11975))="Neurology","Neurology",IF(TRIM(LOWER(F11975))="Oncology","Oncology")))))))))))</f>
        <v>Cardiology</v>
      </c>
      <c r="P11975" s="3" t="str">
        <f t="shared" si="1122"/>
        <v>Private</v>
      </c>
      <c r="Q11975" s="5">
        <f t="shared" si="1123"/>
        <v>11</v>
      </c>
      <c r="R11975" s="1">
        <f t="shared" si="1124"/>
        <v>183860.21</v>
      </c>
      <c r="S11975" s="1">
        <f t="shared" si="1125"/>
        <v>0</v>
      </c>
      <c r="T11975" s="1" t="str">
        <f t="shared" si="1126"/>
        <v>51-65</v>
      </c>
      <c r="U11975" s="1" t="str">
        <f t="shared" si="1127"/>
        <v>Yes</v>
      </c>
    </row>
    <row r="11976" spans="1:21">
      <c r="A11976" s="1">
        <v>11975</v>
      </c>
      <c r="B11976" s="1">
        <v>92</v>
      </c>
      <c r="C11976" s="1" t="s">
        <v>26</v>
      </c>
      <c r="D11976" s="2">
        <v>45151</v>
      </c>
      <c r="E11976" s="2">
        <v>45167</v>
      </c>
      <c r="F11976" s="1" t="s">
        <v>21</v>
      </c>
      <c r="G11976" s="1" t="s">
        <v>31</v>
      </c>
      <c r="H11976" s="1" t="s">
        <v>47</v>
      </c>
      <c r="I11976" s="1">
        <v>178950.96</v>
      </c>
      <c r="J11976" s="1" t="s">
        <v>24</v>
      </c>
      <c r="K11976" s="1" t="s">
        <v>16</v>
      </c>
      <c r="N11976" s="3" t="str">
        <f>IF(LEFT(LOWER(C11976),1)="m","Male",IF(LEFT(LOWER(C11976),1)="f","Female","Unknown"))</f>
        <v>Female</v>
      </c>
      <c r="O11976" s="4" t="str">
        <f>IF(TRIM(LOWER(F11976))="neuro","Neurology",IF(TRIM(LOWER(F11976))="Neurology","Neurology",IF(TRIM(LOWER(F11976))="general ward","General",IF(TRIM(LOWER(F11976))="general","General",IF(TRIM(LOWER(F11976))="cardiology","Cardiology",IF(TRIM(LOWER(F11976))="Cardiology","Cardiology",IF(TRIM(LOWER(F11976))="Peads","Pediatrics",IF(TRIM(LOWER(F11976))="Pediatrics","Pediatrics",IF(TRIM(LOWER(F11976))="orthopedics","Orthopedics",IF(TRIM(LOWER(F11976))="Neurology","Neurology",IF(TRIM(LOWER(F11976))="Oncology","Oncology")))))))))))</f>
        <v>General</v>
      </c>
      <c r="P11976" s="3" t="str">
        <f t="shared" si="1122"/>
        <v>Private</v>
      </c>
      <c r="Q11976" s="5">
        <f t="shared" si="1123"/>
        <v>16</v>
      </c>
      <c r="R11976" s="1">
        <f t="shared" si="1124"/>
        <v>178950.96</v>
      </c>
      <c r="S11976" s="1">
        <f t="shared" si="1125"/>
        <v>1</v>
      </c>
      <c r="T11976" s="1" t="str">
        <f t="shared" si="1126"/>
        <v>66+</v>
      </c>
      <c r="U11976" s="1" t="str">
        <f t="shared" si="1127"/>
        <v>No</v>
      </c>
    </row>
    <row r="11977" spans="1:21">
      <c r="A11977" s="1">
        <v>11976</v>
      </c>
      <c r="C11977" s="1" t="s">
        <v>26</v>
      </c>
      <c r="D11977" s="2">
        <v>45631</v>
      </c>
      <c r="E11977" s="2">
        <v>45632</v>
      </c>
      <c r="F11977" s="1" t="s">
        <v>13</v>
      </c>
      <c r="G11977" s="1" t="s">
        <v>31</v>
      </c>
      <c r="H11977" s="1" t="s">
        <v>47</v>
      </c>
      <c r="I11977" s="1">
        <v>62259.25</v>
      </c>
      <c r="J11977" s="1" t="s">
        <v>42</v>
      </c>
      <c r="K11977" s="1" t="s">
        <v>25</v>
      </c>
      <c r="N11977" s="3" t="str">
        <f>IF(LEFT(LOWER(C11977),1)="m","Male",IF(LEFT(LOWER(C11977),1)="f","Female","Unknown"))</f>
        <v>Female</v>
      </c>
      <c r="O11977" s="4" t="str">
        <f>IF(TRIM(LOWER(F11977))="neuro","Neurology",IF(TRIM(LOWER(F11977))="Neurology","Neurology",IF(TRIM(LOWER(F11977))="general ward","General",IF(TRIM(LOWER(F11977))="general","General",IF(TRIM(LOWER(F11977))="cardiology","Cardiology",IF(TRIM(LOWER(F11977))="Cardiology","Cardiology",IF(TRIM(LOWER(F11977))="Peads","Pediatrics",IF(TRIM(LOWER(F11977))="Pediatrics","Pediatrics",IF(TRIM(LOWER(F11977))="orthopedics","Orthopedics",IF(TRIM(LOWER(F11977))="Neurology","Neurology",IF(TRIM(LOWER(F11977))="Oncology","Oncology")))))))))))</f>
        <v>Neurology</v>
      </c>
      <c r="P11977" s="3" t="str">
        <f t="shared" si="1122"/>
        <v>Private</v>
      </c>
      <c r="Q11977" s="5">
        <f t="shared" si="1123"/>
        <v>1</v>
      </c>
      <c r="R11977" s="1">
        <f t="shared" si="1124"/>
        <v>62259.25</v>
      </c>
      <c r="S11977" s="1">
        <f t="shared" si="1125"/>
        <v>1</v>
      </c>
      <c r="T11977" s="1" t="str">
        <f t="shared" si="1126"/>
        <v>0-17</v>
      </c>
      <c r="U11977" s="1" t="str">
        <f t="shared" si="1127"/>
        <v>No</v>
      </c>
    </row>
    <row r="11978" spans="1:21">
      <c r="A11978" s="1">
        <v>11977</v>
      </c>
      <c r="B11978" s="1">
        <v>28</v>
      </c>
      <c r="C11978" s="1" t="s">
        <v>34</v>
      </c>
      <c r="D11978" s="2">
        <v>45086</v>
      </c>
      <c r="E11978" s="2">
        <v>45093</v>
      </c>
      <c r="F11978" s="1" t="s">
        <v>40</v>
      </c>
      <c r="G11978" s="1" t="s">
        <v>14</v>
      </c>
      <c r="H11978" s="1" t="s">
        <v>51</v>
      </c>
      <c r="I11978" s="1">
        <v>99206.68</v>
      </c>
      <c r="J11978" s="1" t="s">
        <v>42</v>
      </c>
      <c r="K11978" s="1" t="s">
        <v>20</v>
      </c>
      <c r="N11978" s="3" t="str">
        <f>IF(LEFT(LOWER(C11978),1)="m","Male",IF(LEFT(LOWER(C11978),1)="f","Female","Unknown"))</f>
        <v>Male</v>
      </c>
      <c r="O11978" s="4" t="str">
        <f>IF(TRIM(LOWER(F11978))="neuro","Neurology",IF(TRIM(LOWER(F11978))="Neurology","Neurology",IF(TRIM(LOWER(F11978))="general ward","General",IF(TRIM(LOWER(F11978))="general","General",IF(TRIM(LOWER(F11978))="cardiology","Cardiology",IF(TRIM(LOWER(F11978))="Cardiology","Cardiology",IF(TRIM(LOWER(F11978))="Peads","Pediatrics",IF(TRIM(LOWER(F11978))="Pediatrics","Pediatrics",IF(TRIM(LOWER(F11978))="orthopedics","Orthopedics",IF(TRIM(LOWER(F11978))="Neurology","Neurology",IF(TRIM(LOWER(F11978))="Oncology","Oncology")))))))))))</f>
        <v>Pediatrics</v>
      </c>
      <c r="P11978" s="3" t="str">
        <f t="shared" si="1122"/>
        <v>Private</v>
      </c>
      <c r="Q11978" s="5">
        <f t="shared" si="1123"/>
        <v>7</v>
      </c>
      <c r="R11978" s="1">
        <f t="shared" si="1124"/>
        <v>99206.68</v>
      </c>
      <c r="S11978" s="1">
        <f t="shared" si="1125"/>
        <v>0</v>
      </c>
      <c r="T11978" s="1" t="str">
        <f t="shared" si="1126"/>
        <v>18-35</v>
      </c>
      <c r="U11978" s="1" t="str">
        <f t="shared" si="1127"/>
        <v>No</v>
      </c>
    </row>
    <row r="11979" spans="1:21">
      <c r="A11979" s="1">
        <v>11978</v>
      </c>
      <c r="B11979" s="1">
        <v>31</v>
      </c>
      <c r="C11979" s="1" t="s">
        <v>18</v>
      </c>
      <c r="D11979" s="2">
        <v>44978</v>
      </c>
      <c r="E11979" s="2">
        <v>44983</v>
      </c>
      <c r="F11979" s="1" t="s">
        <v>45</v>
      </c>
      <c r="G11979" s="1" t="s">
        <v>41</v>
      </c>
      <c r="H11979" s="1" t="s">
        <v>37</v>
      </c>
      <c r="I11979" s="1">
        <v>60335.81</v>
      </c>
      <c r="J11979" s="1" t="s">
        <v>38</v>
      </c>
      <c r="K11979" s="1" t="s">
        <v>16</v>
      </c>
      <c r="N11979" s="3" t="str">
        <f>IF(LEFT(LOWER(C11979),1)="m","Male",IF(LEFT(LOWER(C11979),1)="f","Female","Unknown"))</f>
        <v>Male</v>
      </c>
      <c r="O11979" s="4" t="str">
        <f>IF(TRIM(LOWER(F11979))="neuro","Neurology",IF(TRIM(LOWER(F11979))="Neurology","Neurology",IF(TRIM(LOWER(F11979))="general ward","General",IF(TRIM(LOWER(F11979))="general","General",IF(TRIM(LOWER(F11979))="cardiology","Cardiology",IF(TRIM(LOWER(F11979))="Cardiology","Cardiology",IF(TRIM(LOWER(F11979))="Peads","Pediatrics",IF(TRIM(LOWER(F11979))="Pediatrics","Pediatrics",IF(TRIM(LOWER(F11979))="orthopedics","Orthopedics",IF(TRIM(LOWER(F11979))="Neurology","Neurology",IF(TRIM(LOWER(F11979))="Oncology","Oncology")))))))))))</f>
        <v>Neurology</v>
      </c>
      <c r="P11979" s="3" t="str">
        <f t="shared" si="1122"/>
        <v>Unknown</v>
      </c>
      <c r="Q11979" s="5">
        <f t="shared" si="1123"/>
        <v>5</v>
      </c>
      <c r="R11979" s="1">
        <f t="shared" si="1124"/>
        <v>60335.81</v>
      </c>
      <c r="S11979" s="1">
        <f t="shared" si="1125"/>
        <v>1</v>
      </c>
      <c r="T11979" s="1" t="str">
        <f t="shared" si="1126"/>
        <v>18-35</v>
      </c>
      <c r="U11979" s="1" t="str">
        <f t="shared" si="1127"/>
        <v>No</v>
      </c>
    </row>
    <row r="11980" spans="1:21">
      <c r="A11980" s="1">
        <v>11979</v>
      </c>
      <c r="B11980" s="1">
        <v>26</v>
      </c>
      <c r="C11980" s="1" t="s">
        <v>18</v>
      </c>
      <c r="D11980" s="2">
        <v>45319</v>
      </c>
      <c r="E11980" s="2">
        <v>45323</v>
      </c>
      <c r="F11980" s="1" t="s">
        <v>49</v>
      </c>
      <c r="G11980" s="1" t="s">
        <v>36</v>
      </c>
      <c r="I11980" s="1">
        <v>116869.01</v>
      </c>
      <c r="K11980" s="1" t="s">
        <v>42</v>
      </c>
      <c r="N11980" s="3" t="str">
        <f>IF(LEFT(LOWER(C11980),1)="m","Male",IF(LEFT(LOWER(C11980),1)="f","Female","Unknown"))</f>
        <v>Male</v>
      </c>
      <c r="O11980" s="4" t="str">
        <f>IF(TRIM(LOWER(F11980))="neuro","Neurology",IF(TRIM(LOWER(F11980))="Neurology","Neurology",IF(TRIM(LOWER(F11980))="general ward","General",IF(TRIM(LOWER(F11980))="general","General",IF(TRIM(LOWER(F11980))="cardiology","Cardiology",IF(TRIM(LOWER(F11980))="Cardiology","Cardiology",IF(TRIM(LOWER(F11980))="Peads","Pediatrics",IF(TRIM(LOWER(F11980))="Pediatrics","Pediatrics",IF(TRIM(LOWER(F11980))="orthopedics","Orthopedics",IF(TRIM(LOWER(F11980))="Neurology","Neurology",IF(TRIM(LOWER(F11980))="Oncology","Oncology")))))))))))</f>
        <v>Oncology</v>
      </c>
      <c r="P11980" s="3" t="str">
        <f t="shared" si="1122"/>
        <v>Government</v>
      </c>
      <c r="Q11980" s="5">
        <f t="shared" si="1123"/>
        <v>4</v>
      </c>
      <c r="R11980" s="1">
        <f t="shared" si="1124"/>
        <v>116869.01</v>
      </c>
      <c r="S11980" s="1">
        <f t="shared" si="1125"/>
        <v>0</v>
      </c>
      <c r="T11980" s="1" t="str">
        <f t="shared" si="1126"/>
        <v>18-35</v>
      </c>
      <c r="U11980" s="1" t="str">
        <f t="shared" si="1127"/>
        <v>Unknown</v>
      </c>
    </row>
    <row r="11981" spans="1:21">
      <c r="A11981" s="1">
        <v>11980</v>
      </c>
      <c r="B11981" s="1">
        <v>37</v>
      </c>
      <c r="C11981" s="1" t="s">
        <v>44</v>
      </c>
      <c r="D11981" s="2">
        <v>45181</v>
      </c>
      <c r="E11981" s="2">
        <v>45196</v>
      </c>
      <c r="F11981" s="1" t="s">
        <v>30</v>
      </c>
      <c r="G11981" s="1" t="s">
        <v>41</v>
      </c>
      <c r="H11981" s="1" t="s">
        <v>15</v>
      </c>
      <c r="I11981" s="1">
        <v>327178.64</v>
      </c>
      <c r="J11981" s="1" t="s">
        <v>17</v>
      </c>
      <c r="K11981" s="1" t="s">
        <v>16</v>
      </c>
      <c r="N11981" s="3" t="str">
        <f>IF(LEFT(LOWER(C11981),1)="m","Male",IF(LEFT(LOWER(C11981),1)="f","Female","Unknown"))</f>
        <v>Female</v>
      </c>
      <c r="O11981" s="4" t="str">
        <f>IF(TRIM(LOWER(F11981))="neuro","Neurology",IF(TRIM(LOWER(F11981))="Neurology","Neurology",IF(TRIM(LOWER(F11981))="general ward","General",IF(TRIM(LOWER(F11981))="general","General",IF(TRIM(LOWER(F11981))="cardiology","Cardiology",IF(TRIM(LOWER(F11981))="Cardiology","Cardiology",IF(TRIM(LOWER(F11981))="Peads","Pediatrics",IF(TRIM(LOWER(F11981))="Pediatrics","Pediatrics",IF(TRIM(LOWER(F11981))="orthopedics","Orthopedics",IF(TRIM(LOWER(F11981))="Neurology","Neurology",IF(TRIM(LOWER(F11981))="Oncology","Oncology")))))))))))</f>
        <v>Pediatrics</v>
      </c>
      <c r="P11981" s="3" t="str">
        <f t="shared" si="1122"/>
        <v>Unknown</v>
      </c>
      <c r="Q11981" s="5">
        <f t="shared" si="1123"/>
        <v>15</v>
      </c>
      <c r="R11981" s="1">
        <f t="shared" si="1124"/>
        <v>327178.64</v>
      </c>
      <c r="S11981" s="1">
        <f t="shared" si="1125"/>
        <v>1</v>
      </c>
      <c r="T11981" s="1" t="str">
        <f t="shared" si="1126"/>
        <v>36-50</v>
      </c>
      <c r="U11981" s="1" t="str">
        <f t="shared" si="1127"/>
        <v>Yes</v>
      </c>
    </row>
    <row r="11982" spans="1:21">
      <c r="A11982" s="1">
        <v>11981</v>
      </c>
      <c r="B11982" s="1">
        <v>94</v>
      </c>
      <c r="C11982" s="1" t="s">
        <v>44</v>
      </c>
      <c r="D11982" s="2">
        <v>45516</v>
      </c>
      <c r="E11982" s="2">
        <v>45534</v>
      </c>
      <c r="F11982" s="1" t="s">
        <v>43</v>
      </c>
      <c r="G11982" s="1" t="s">
        <v>22</v>
      </c>
      <c r="H11982" s="1" t="s">
        <v>39</v>
      </c>
      <c r="I11982" s="1">
        <v>276020.73</v>
      </c>
      <c r="J11982" s="1" t="s">
        <v>25</v>
      </c>
      <c r="K11982" s="1" t="s">
        <v>16</v>
      </c>
      <c r="N11982" s="3" t="str">
        <f>IF(LEFT(LOWER(C11982),1)="m","Male",IF(LEFT(LOWER(C11982),1)="f","Female","Unknown"))</f>
        <v>Female</v>
      </c>
      <c r="O11982" s="4" t="str">
        <f>IF(TRIM(LOWER(F11982))="neuro","Neurology",IF(TRIM(LOWER(F11982))="Neurology","Neurology",IF(TRIM(LOWER(F11982))="general ward","General",IF(TRIM(LOWER(F11982))="general","General",IF(TRIM(LOWER(F11982))="cardiology","Cardiology",IF(TRIM(LOWER(F11982))="Cardiology","Cardiology",IF(TRIM(LOWER(F11982))="Peads","Pediatrics",IF(TRIM(LOWER(F11982))="Pediatrics","Pediatrics",IF(TRIM(LOWER(F11982))="orthopedics","Orthopedics",IF(TRIM(LOWER(F11982))="Neurology","Neurology",IF(TRIM(LOWER(F11982))="Oncology","Oncology")))))))))))</f>
        <v>Orthopedics</v>
      </c>
      <c r="P11982" s="3" t="str">
        <f t="shared" si="1122"/>
        <v>Government</v>
      </c>
      <c r="Q11982" s="5">
        <f t="shared" si="1123"/>
        <v>18</v>
      </c>
      <c r="R11982" s="1">
        <f t="shared" si="1124"/>
        <v>276020.73</v>
      </c>
      <c r="S11982" s="1">
        <f t="shared" si="1125"/>
        <v>1</v>
      </c>
      <c r="T11982" s="1" t="str">
        <f t="shared" si="1126"/>
        <v>66+</v>
      </c>
      <c r="U11982" s="1" t="str">
        <f t="shared" si="1127"/>
        <v>Yes</v>
      </c>
    </row>
    <row r="11983" spans="1:21">
      <c r="A11983" s="1">
        <v>11982</v>
      </c>
      <c r="B11983" s="1">
        <v>43</v>
      </c>
      <c r="C11983" s="1" t="s">
        <v>26</v>
      </c>
      <c r="D11983" s="2">
        <v>44975</v>
      </c>
      <c r="E11983" s="2">
        <v>44992</v>
      </c>
      <c r="F11983" s="1" t="s">
        <v>52</v>
      </c>
      <c r="G11983" s="1" t="s">
        <v>41</v>
      </c>
      <c r="H11983" s="1" t="s">
        <v>48</v>
      </c>
      <c r="I11983" s="1">
        <v>176540.2</v>
      </c>
      <c r="K11983" s="1" t="s">
        <v>20</v>
      </c>
      <c r="N11983" s="3" t="str">
        <f>IF(LEFT(LOWER(C11983),1)="m","Male",IF(LEFT(LOWER(C11983),1)="f","Female","Unknown"))</f>
        <v>Female</v>
      </c>
      <c r="O11983" s="4" t="str">
        <f>IF(TRIM(LOWER(F11983))="neuro","Neurology",IF(TRIM(LOWER(F11983))="Neurology","Neurology",IF(TRIM(LOWER(F11983))="general ward","General",IF(TRIM(LOWER(F11983))="general","General",IF(TRIM(LOWER(F11983))="cardiology","Cardiology",IF(TRIM(LOWER(F11983))="Cardiology","Cardiology",IF(TRIM(LOWER(F11983))="Peads","Pediatrics",IF(TRIM(LOWER(F11983))="Pediatrics","Pediatrics",IF(TRIM(LOWER(F11983))="orthopedics","Orthopedics",IF(TRIM(LOWER(F11983))="Neurology","Neurology",IF(TRIM(LOWER(F11983))="Oncology","Oncology")))))))))))</f>
        <v>Oncology</v>
      </c>
      <c r="P11983" s="3" t="str">
        <f t="shared" si="1122"/>
        <v>Unknown</v>
      </c>
      <c r="Q11983" s="5">
        <f t="shared" si="1123"/>
        <v>17</v>
      </c>
      <c r="R11983" s="1">
        <f t="shared" si="1124"/>
        <v>176540.2</v>
      </c>
      <c r="S11983" s="1">
        <f t="shared" si="1125"/>
        <v>0</v>
      </c>
      <c r="T11983" s="1" t="str">
        <f t="shared" si="1126"/>
        <v>36-50</v>
      </c>
      <c r="U11983" s="1" t="str">
        <f t="shared" si="1127"/>
        <v>Unknown</v>
      </c>
    </row>
    <row r="11984" spans="1:21">
      <c r="A11984" s="1">
        <v>11983</v>
      </c>
      <c r="B11984" s="1">
        <v>33</v>
      </c>
      <c r="C11984" s="1" t="s">
        <v>44</v>
      </c>
      <c r="D11984" s="2">
        <v>45195</v>
      </c>
      <c r="E11984" s="2">
        <v>45196</v>
      </c>
      <c r="F11984" s="1" t="s">
        <v>21</v>
      </c>
      <c r="G11984" s="1" t="s">
        <v>33</v>
      </c>
      <c r="H11984" s="1" t="s">
        <v>15</v>
      </c>
      <c r="I11984" s="1">
        <v>344234.26</v>
      </c>
      <c r="J11984" s="1" t="s">
        <v>16</v>
      </c>
      <c r="K11984" s="1" t="s">
        <v>17</v>
      </c>
      <c r="N11984" s="3" t="str">
        <f>IF(LEFT(LOWER(C11984),1)="m","Male",IF(LEFT(LOWER(C11984),1)="f","Female","Unknown"))</f>
        <v>Female</v>
      </c>
      <c r="O11984" s="4" t="str">
        <f>IF(TRIM(LOWER(F11984))="neuro","Neurology",IF(TRIM(LOWER(F11984))="Neurology","Neurology",IF(TRIM(LOWER(F11984))="general ward","General",IF(TRIM(LOWER(F11984))="general","General",IF(TRIM(LOWER(F11984))="cardiology","Cardiology",IF(TRIM(LOWER(F11984))="Cardiology","Cardiology",IF(TRIM(LOWER(F11984))="Peads","Pediatrics",IF(TRIM(LOWER(F11984))="Pediatrics","Pediatrics",IF(TRIM(LOWER(F11984))="orthopedics","Orthopedics",IF(TRIM(LOWER(F11984))="Neurology","Neurology",IF(TRIM(LOWER(F11984))="Oncology","Oncology")))))))))))</f>
        <v>General</v>
      </c>
      <c r="P11984" s="3" t="str">
        <f t="shared" si="1122"/>
        <v>Self</v>
      </c>
      <c r="Q11984" s="5">
        <f t="shared" si="1123"/>
        <v>1</v>
      </c>
      <c r="R11984" s="1">
        <f t="shared" si="1124"/>
        <v>344234.26</v>
      </c>
      <c r="S11984" s="1">
        <f t="shared" si="1125"/>
        <v>1</v>
      </c>
      <c r="T11984" s="1" t="str">
        <f t="shared" si="1126"/>
        <v>18-35</v>
      </c>
      <c r="U11984" s="1" t="str">
        <f t="shared" si="1127"/>
        <v>Yes</v>
      </c>
    </row>
    <row r="11985" spans="1:21">
      <c r="A11985" s="1">
        <v>11984</v>
      </c>
      <c r="B11985" s="1">
        <v>31</v>
      </c>
      <c r="C11985" s="1" t="s">
        <v>44</v>
      </c>
      <c r="D11985" s="2">
        <v>45126</v>
      </c>
      <c r="E11985" s="2">
        <v>45143</v>
      </c>
      <c r="F11985" s="1" t="s">
        <v>43</v>
      </c>
      <c r="G11985" s="1" t="s">
        <v>22</v>
      </c>
      <c r="H11985" s="1" t="s">
        <v>32</v>
      </c>
      <c r="I11985" s="1">
        <v>200325.05</v>
      </c>
      <c r="J11985" s="1" t="s">
        <v>42</v>
      </c>
      <c r="K11985" s="1" t="s">
        <v>42</v>
      </c>
      <c r="N11985" s="3" t="str">
        <f>IF(LEFT(LOWER(C11985),1)="m","Male",IF(LEFT(LOWER(C11985),1)="f","Female","Unknown"))</f>
        <v>Female</v>
      </c>
      <c r="O11985" s="4" t="str">
        <f>IF(TRIM(LOWER(F11985))="neuro","Neurology",IF(TRIM(LOWER(F11985))="Neurology","Neurology",IF(TRIM(LOWER(F11985))="general ward","General",IF(TRIM(LOWER(F11985))="general","General",IF(TRIM(LOWER(F11985))="cardiology","Cardiology",IF(TRIM(LOWER(F11985))="Cardiology","Cardiology",IF(TRIM(LOWER(F11985))="Peads","Pediatrics",IF(TRIM(LOWER(F11985))="Pediatrics","Pediatrics",IF(TRIM(LOWER(F11985))="orthopedics","Orthopedics",IF(TRIM(LOWER(F11985))="Neurology","Neurology",IF(TRIM(LOWER(F11985))="Oncology","Oncology")))))))))))</f>
        <v>Orthopedics</v>
      </c>
      <c r="P11985" s="3" t="str">
        <f t="shared" si="1122"/>
        <v>Government</v>
      </c>
      <c r="Q11985" s="5">
        <f t="shared" si="1123"/>
        <v>17</v>
      </c>
      <c r="R11985" s="1">
        <f t="shared" si="1124"/>
        <v>200325.05</v>
      </c>
      <c r="S11985" s="1">
        <f t="shared" si="1125"/>
        <v>0</v>
      </c>
      <c r="T11985" s="1" t="str">
        <f t="shared" si="1126"/>
        <v>18-35</v>
      </c>
      <c r="U11985" s="1" t="str">
        <f t="shared" si="1127"/>
        <v>No</v>
      </c>
    </row>
    <row r="11986" spans="1:21">
      <c r="A11986" s="1">
        <v>11985</v>
      </c>
      <c r="B11986" s="1">
        <v>5</v>
      </c>
      <c r="C11986" s="1" t="s">
        <v>18</v>
      </c>
      <c r="D11986" s="2">
        <v>45290</v>
      </c>
      <c r="E11986" s="2">
        <v>45305</v>
      </c>
      <c r="F11986" s="1" t="s">
        <v>52</v>
      </c>
      <c r="G11986" s="1" t="s">
        <v>31</v>
      </c>
      <c r="H11986" s="1" t="s">
        <v>47</v>
      </c>
      <c r="I11986" s="1">
        <v>97846.61</v>
      </c>
      <c r="K11986" s="1" t="s">
        <v>16</v>
      </c>
      <c r="N11986" s="3" t="str">
        <f>IF(LEFT(LOWER(C11986),1)="m","Male",IF(LEFT(LOWER(C11986),1)="f","Female","Unknown"))</f>
        <v>Male</v>
      </c>
      <c r="O11986" s="4" t="str">
        <f>IF(TRIM(LOWER(F11986))="neuro","Neurology",IF(TRIM(LOWER(F11986))="Neurology","Neurology",IF(TRIM(LOWER(F11986))="general ward","General",IF(TRIM(LOWER(F11986))="general","General",IF(TRIM(LOWER(F11986))="cardiology","Cardiology",IF(TRIM(LOWER(F11986))="Cardiology","Cardiology",IF(TRIM(LOWER(F11986))="Peads","Pediatrics",IF(TRIM(LOWER(F11986))="Pediatrics","Pediatrics",IF(TRIM(LOWER(F11986))="orthopedics","Orthopedics",IF(TRIM(LOWER(F11986))="Neurology","Neurology",IF(TRIM(LOWER(F11986))="Oncology","Oncology")))))))))))</f>
        <v>Oncology</v>
      </c>
      <c r="P11986" s="3" t="str">
        <f t="shared" si="1122"/>
        <v>Private</v>
      </c>
      <c r="Q11986" s="5">
        <f t="shared" si="1123"/>
        <v>15</v>
      </c>
      <c r="R11986" s="1">
        <f t="shared" si="1124"/>
        <v>97846.61</v>
      </c>
      <c r="S11986" s="1">
        <f t="shared" si="1125"/>
        <v>1</v>
      </c>
      <c r="T11986" s="1" t="str">
        <f t="shared" si="1126"/>
        <v>0-17</v>
      </c>
      <c r="U11986" s="1" t="str">
        <f t="shared" si="1127"/>
        <v>Unknown</v>
      </c>
    </row>
    <row r="11987" spans="1:21">
      <c r="A11987" s="1">
        <v>11986</v>
      </c>
      <c r="B11987" s="1">
        <v>20</v>
      </c>
      <c r="C11987" s="1" t="s">
        <v>44</v>
      </c>
      <c r="D11987" s="2">
        <v>45406</v>
      </c>
      <c r="E11987" s="2">
        <v>45408</v>
      </c>
      <c r="F11987" s="1" t="s">
        <v>21</v>
      </c>
      <c r="G11987" s="1" t="s">
        <v>33</v>
      </c>
      <c r="H11987" s="1" t="s">
        <v>23</v>
      </c>
      <c r="I11987" s="1">
        <v>280794.31</v>
      </c>
      <c r="J11987" s="1" t="s">
        <v>25</v>
      </c>
      <c r="K11987" s="1" t="s">
        <v>16</v>
      </c>
      <c r="N11987" s="3" t="str">
        <f>IF(LEFT(LOWER(C11987),1)="m","Male",IF(LEFT(LOWER(C11987),1)="f","Female","Unknown"))</f>
        <v>Female</v>
      </c>
      <c r="O11987" s="4" t="str">
        <f>IF(TRIM(LOWER(F11987))="neuro","Neurology",IF(TRIM(LOWER(F11987))="Neurology","Neurology",IF(TRIM(LOWER(F11987))="general ward","General",IF(TRIM(LOWER(F11987))="general","General",IF(TRIM(LOWER(F11987))="cardiology","Cardiology",IF(TRIM(LOWER(F11987))="Cardiology","Cardiology",IF(TRIM(LOWER(F11987))="Peads","Pediatrics",IF(TRIM(LOWER(F11987))="Pediatrics","Pediatrics",IF(TRIM(LOWER(F11987))="orthopedics","Orthopedics",IF(TRIM(LOWER(F11987))="Neurology","Neurology",IF(TRIM(LOWER(F11987))="Oncology","Oncology")))))))))))</f>
        <v>General</v>
      </c>
      <c r="P11987" s="3" t="str">
        <f t="shared" si="1122"/>
        <v>Self</v>
      </c>
      <c r="Q11987" s="5">
        <f t="shared" si="1123"/>
        <v>2</v>
      </c>
      <c r="R11987" s="1">
        <f t="shared" si="1124"/>
        <v>280794.31</v>
      </c>
      <c r="S11987" s="1">
        <f t="shared" si="1125"/>
        <v>1</v>
      </c>
      <c r="T11987" s="1" t="str">
        <f t="shared" si="1126"/>
        <v>18-35</v>
      </c>
      <c r="U11987" s="1" t="str">
        <f t="shared" si="1127"/>
        <v>Yes</v>
      </c>
    </row>
    <row r="11988" spans="1:21">
      <c r="A11988" s="1">
        <v>11987</v>
      </c>
      <c r="B11988" s="1">
        <v>74</v>
      </c>
      <c r="C11988" s="1" t="s">
        <v>34</v>
      </c>
      <c r="D11988" s="2">
        <v>45091</v>
      </c>
      <c r="E11988" s="2">
        <v>45104</v>
      </c>
      <c r="F11988" s="1" t="s">
        <v>19</v>
      </c>
      <c r="G11988" s="1" t="s">
        <v>46</v>
      </c>
      <c r="I11988" s="1">
        <v>246407.47</v>
      </c>
      <c r="J11988" s="1" t="s">
        <v>16</v>
      </c>
      <c r="K11988" s="1" t="s">
        <v>20</v>
      </c>
      <c r="N11988" s="3" t="str">
        <f>IF(LEFT(LOWER(C11988),1)="m","Male",IF(LEFT(LOWER(C11988),1)="f","Female","Unknown"))</f>
        <v>Male</v>
      </c>
      <c r="O11988" s="4" t="str">
        <f>IF(TRIM(LOWER(F11988))="neuro","Neurology",IF(TRIM(LOWER(F11988))="Neurology","Neurology",IF(TRIM(LOWER(F11988))="general ward","General",IF(TRIM(LOWER(F11988))="general","General",IF(TRIM(LOWER(F11988))="cardiology","Cardiology",IF(TRIM(LOWER(F11988))="Cardiology","Cardiology",IF(TRIM(LOWER(F11988))="Peads","Pediatrics",IF(TRIM(LOWER(F11988))="Pediatrics","Pediatrics",IF(TRIM(LOWER(F11988))="orthopedics","Orthopedics",IF(TRIM(LOWER(F11988))="Neurology","Neurology",IF(TRIM(LOWER(F11988))="Oncology","Oncology")))))))))))</f>
        <v>General</v>
      </c>
      <c r="P11988" s="3" t="str">
        <f t="shared" si="1122"/>
        <v>Self</v>
      </c>
      <c r="Q11988" s="5">
        <f t="shared" si="1123"/>
        <v>13</v>
      </c>
      <c r="R11988" s="1">
        <f t="shared" si="1124"/>
        <v>246407.47</v>
      </c>
      <c r="S11988" s="1">
        <f t="shared" si="1125"/>
        <v>0</v>
      </c>
      <c r="T11988" s="1" t="str">
        <f t="shared" si="1126"/>
        <v>66+</v>
      </c>
      <c r="U11988" s="1" t="str">
        <f t="shared" si="1127"/>
        <v>Yes</v>
      </c>
    </row>
    <row r="11989" spans="1:21">
      <c r="A11989" s="1">
        <v>11988</v>
      </c>
      <c r="B11989" s="1">
        <v>51</v>
      </c>
      <c r="C11989" s="1" t="s">
        <v>27</v>
      </c>
      <c r="D11989" s="2">
        <v>45616</v>
      </c>
      <c r="E11989" s="2">
        <v>45617</v>
      </c>
      <c r="F11989" s="1" t="s">
        <v>13</v>
      </c>
      <c r="G11989" s="1" t="s">
        <v>41</v>
      </c>
      <c r="H11989" s="1" t="s">
        <v>37</v>
      </c>
      <c r="I11989" s="1">
        <v>71943.350000000006</v>
      </c>
      <c r="J11989" s="1" t="s">
        <v>24</v>
      </c>
      <c r="K11989" s="1" t="s">
        <v>17</v>
      </c>
      <c r="N11989" s="3" t="str">
        <f>IF(LEFT(LOWER(C11989),1)="m","Male",IF(LEFT(LOWER(C11989),1)="f","Female","Unknown"))</f>
        <v>Male</v>
      </c>
      <c r="O11989" s="4" t="str">
        <f>IF(TRIM(LOWER(F11989))="neuro","Neurology",IF(TRIM(LOWER(F11989))="Neurology","Neurology",IF(TRIM(LOWER(F11989))="general ward","General",IF(TRIM(LOWER(F11989))="general","General",IF(TRIM(LOWER(F11989))="cardiology","Cardiology",IF(TRIM(LOWER(F11989))="Cardiology","Cardiology",IF(TRIM(LOWER(F11989))="Peads","Pediatrics",IF(TRIM(LOWER(F11989))="Pediatrics","Pediatrics",IF(TRIM(LOWER(F11989))="orthopedics","Orthopedics",IF(TRIM(LOWER(F11989))="Neurology","Neurology",IF(TRIM(LOWER(F11989))="Oncology","Oncology")))))))))))</f>
        <v>Neurology</v>
      </c>
      <c r="P11989" s="3" t="str">
        <f t="shared" si="1122"/>
        <v>Unknown</v>
      </c>
      <c r="Q11989" s="5">
        <f t="shared" si="1123"/>
        <v>1</v>
      </c>
      <c r="R11989" s="1">
        <f t="shared" si="1124"/>
        <v>71943.350000000006</v>
      </c>
      <c r="S11989" s="1">
        <f t="shared" si="1125"/>
        <v>1</v>
      </c>
      <c r="T11989" s="1" t="str">
        <f t="shared" si="1126"/>
        <v>51-65</v>
      </c>
      <c r="U11989" s="1" t="str">
        <f t="shared" si="1127"/>
        <v>No</v>
      </c>
    </row>
    <row r="11990" spans="1:21">
      <c r="A11990" s="1">
        <v>11989</v>
      </c>
      <c r="B11990" s="1">
        <v>88</v>
      </c>
      <c r="C11990" s="1" t="s">
        <v>34</v>
      </c>
      <c r="D11990" s="2">
        <v>45015</v>
      </c>
      <c r="E11990" s="2">
        <v>45035</v>
      </c>
      <c r="F11990" s="1" t="s">
        <v>28</v>
      </c>
      <c r="G11990" s="1" t="s">
        <v>31</v>
      </c>
      <c r="H11990" s="1" t="s">
        <v>47</v>
      </c>
      <c r="I11990" s="1">
        <v>52337.73</v>
      </c>
      <c r="J11990" s="1" t="s">
        <v>17</v>
      </c>
      <c r="K11990" s="1" t="s">
        <v>20</v>
      </c>
      <c r="N11990" s="3" t="str">
        <f>IF(LEFT(LOWER(C11990),1)="m","Male",IF(LEFT(LOWER(C11990),1)="f","Female","Unknown"))</f>
        <v>Male</v>
      </c>
      <c r="O11990" s="4" t="str">
        <f>IF(TRIM(LOWER(F11990))="neuro","Neurology",IF(TRIM(LOWER(F11990))="Neurology","Neurology",IF(TRIM(LOWER(F11990))="general ward","General",IF(TRIM(LOWER(F11990))="general","General",IF(TRIM(LOWER(F11990))="cardiology","Cardiology",IF(TRIM(LOWER(F11990))="Cardiology","Cardiology",IF(TRIM(LOWER(F11990))="Peads","Pediatrics",IF(TRIM(LOWER(F11990))="Pediatrics","Pediatrics",IF(TRIM(LOWER(F11990))="orthopedics","Orthopedics",IF(TRIM(LOWER(F11990))="Neurology","Neurology",IF(TRIM(LOWER(F11990))="Oncology","Oncology")))))))))))</f>
        <v>Orthopedics</v>
      </c>
      <c r="P11990" s="3" t="str">
        <f t="shared" si="1122"/>
        <v>Private</v>
      </c>
      <c r="Q11990" s="5">
        <f t="shared" si="1123"/>
        <v>20</v>
      </c>
      <c r="R11990" s="1">
        <f t="shared" si="1124"/>
        <v>52337.73</v>
      </c>
      <c r="S11990" s="1">
        <f t="shared" si="1125"/>
        <v>0</v>
      </c>
      <c r="T11990" s="1" t="str">
        <f t="shared" si="1126"/>
        <v>66+</v>
      </c>
      <c r="U11990" s="1" t="str">
        <f t="shared" si="1127"/>
        <v>Yes</v>
      </c>
    </row>
    <row r="11991" spans="1:21">
      <c r="A11991" s="1">
        <v>11990</v>
      </c>
      <c r="B11991" s="1">
        <v>85</v>
      </c>
      <c r="C11991" s="1" t="s">
        <v>26</v>
      </c>
      <c r="D11991" s="2">
        <v>45526</v>
      </c>
      <c r="E11991" s="2">
        <v>45542</v>
      </c>
      <c r="F11991" s="1" t="s">
        <v>52</v>
      </c>
      <c r="G11991" s="1" t="s">
        <v>31</v>
      </c>
      <c r="H11991" s="1" t="s">
        <v>39</v>
      </c>
      <c r="I11991" s="1">
        <v>175043.43</v>
      </c>
      <c r="J11991" s="1" t="s">
        <v>17</v>
      </c>
      <c r="K11991" s="1" t="s">
        <v>38</v>
      </c>
      <c r="N11991" s="3" t="str">
        <f>IF(LEFT(LOWER(C11991),1)="m","Male",IF(LEFT(LOWER(C11991),1)="f","Female","Unknown"))</f>
        <v>Female</v>
      </c>
      <c r="O11991" s="4" t="str">
        <f>IF(TRIM(LOWER(F11991))="neuro","Neurology",IF(TRIM(LOWER(F11991))="Neurology","Neurology",IF(TRIM(LOWER(F11991))="general ward","General",IF(TRIM(LOWER(F11991))="general","General",IF(TRIM(LOWER(F11991))="cardiology","Cardiology",IF(TRIM(LOWER(F11991))="Cardiology","Cardiology",IF(TRIM(LOWER(F11991))="Peads","Pediatrics",IF(TRIM(LOWER(F11991))="Pediatrics","Pediatrics",IF(TRIM(LOWER(F11991))="orthopedics","Orthopedics",IF(TRIM(LOWER(F11991))="Neurology","Neurology",IF(TRIM(LOWER(F11991))="Oncology","Oncology")))))))))))</f>
        <v>Oncology</v>
      </c>
      <c r="P11991" s="3" t="str">
        <f t="shared" si="1122"/>
        <v>Private</v>
      </c>
      <c r="Q11991" s="5">
        <f t="shared" si="1123"/>
        <v>16</v>
      </c>
      <c r="R11991" s="1">
        <f t="shared" si="1124"/>
        <v>175043.43</v>
      </c>
      <c r="S11991" s="1">
        <f t="shared" si="1125"/>
        <v>0</v>
      </c>
      <c r="T11991" s="1" t="str">
        <f t="shared" si="1126"/>
        <v>66+</v>
      </c>
      <c r="U11991" s="1" t="str">
        <f t="shared" si="1127"/>
        <v>Yes</v>
      </c>
    </row>
    <row r="11992" spans="1:21">
      <c r="A11992" s="1">
        <v>11991</v>
      </c>
      <c r="B11992" s="1">
        <v>14</v>
      </c>
      <c r="C11992" s="1" t="s">
        <v>12</v>
      </c>
      <c r="D11992" s="2">
        <v>44981</v>
      </c>
      <c r="E11992" s="2">
        <v>45000</v>
      </c>
      <c r="F11992" s="1" t="s">
        <v>19</v>
      </c>
      <c r="G11992" s="1" t="s">
        <v>33</v>
      </c>
      <c r="H11992" s="1" t="s">
        <v>39</v>
      </c>
      <c r="I11992" s="1">
        <v>170726.64</v>
      </c>
      <c r="J11992" s="1" t="s">
        <v>42</v>
      </c>
      <c r="K11992" s="1" t="s">
        <v>25</v>
      </c>
      <c r="N11992" s="3" t="str">
        <f>IF(LEFT(LOWER(C11992),1)="m","Male",IF(LEFT(LOWER(C11992),1)="f","Female","Unknown"))</f>
        <v>Unknown</v>
      </c>
      <c r="O11992" s="4" t="str">
        <f>IF(TRIM(LOWER(F11992))="neuro","Neurology",IF(TRIM(LOWER(F11992))="Neurology","Neurology",IF(TRIM(LOWER(F11992))="general ward","General",IF(TRIM(LOWER(F11992))="general","General",IF(TRIM(LOWER(F11992))="cardiology","Cardiology",IF(TRIM(LOWER(F11992))="Cardiology","Cardiology",IF(TRIM(LOWER(F11992))="Peads","Pediatrics",IF(TRIM(LOWER(F11992))="Pediatrics","Pediatrics",IF(TRIM(LOWER(F11992))="orthopedics","Orthopedics",IF(TRIM(LOWER(F11992))="Neurology","Neurology",IF(TRIM(LOWER(F11992))="Oncology","Oncology")))))))))))</f>
        <v>General</v>
      </c>
      <c r="P11992" s="3" t="str">
        <f t="shared" si="1122"/>
        <v>Self</v>
      </c>
      <c r="Q11992" s="5">
        <f t="shared" si="1123"/>
        <v>19</v>
      </c>
      <c r="R11992" s="1">
        <f t="shared" si="1124"/>
        <v>170726.64</v>
      </c>
      <c r="S11992" s="1">
        <f t="shared" si="1125"/>
        <v>1</v>
      </c>
      <c r="T11992" s="1" t="str">
        <f t="shared" si="1126"/>
        <v>0-17</v>
      </c>
      <c r="U11992" s="1" t="str">
        <f t="shared" si="1127"/>
        <v>No</v>
      </c>
    </row>
    <row r="11993" spans="1:21">
      <c r="A11993" s="1">
        <v>11992</v>
      </c>
      <c r="B11993" s="1">
        <v>45</v>
      </c>
      <c r="C11993" s="1" t="s">
        <v>29</v>
      </c>
      <c r="D11993" s="2">
        <v>45328</v>
      </c>
      <c r="E11993" s="2">
        <v>45347</v>
      </c>
      <c r="F11993" s="1" t="s">
        <v>45</v>
      </c>
      <c r="G11993" s="1" t="s">
        <v>31</v>
      </c>
      <c r="H11993" s="1" t="s">
        <v>39</v>
      </c>
      <c r="I11993" s="1">
        <v>188401.02</v>
      </c>
      <c r="J11993" s="1" t="s">
        <v>17</v>
      </c>
      <c r="K11993" s="1" t="s">
        <v>20</v>
      </c>
      <c r="N11993" s="3" t="str">
        <f>IF(LEFT(LOWER(C11993),1)="m","Male",IF(LEFT(LOWER(C11993),1)="f","Female","Unknown"))</f>
        <v>Female</v>
      </c>
      <c r="O11993" s="4" t="str">
        <f>IF(TRIM(LOWER(F11993))="neuro","Neurology",IF(TRIM(LOWER(F11993))="Neurology","Neurology",IF(TRIM(LOWER(F11993))="general ward","General",IF(TRIM(LOWER(F11993))="general","General",IF(TRIM(LOWER(F11993))="cardiology","Cardiology",IF(TRIM(LOWER(F11993))="Cardiology","Cardiology",IF(TRIM(LOWER(F11993))="Peads","Pediatrics",IF(TRIM(LOWER(F11993))="Pediatrics","Pediatrics",IF(TRIM(LOWER(F11993))="orthopedics","Orthopedics",IF(TRIM(LOWER(F11993))="Neurology","Neurology",IF(TRIM(LOWER(F11993))="Oncology","Oncology")))))))))))</f>
        <v>Neurology</v>
      </c>
      <c r="P11993" s="3" t="str">
        <f t="shared" si="1122"/>
        <v>Private</v>
      </c>
      <c r="Q11993" s="5">
        <f t="shared" si="1123"/>
        <v>19</v>
      </c>
      <c r="R11993" s="1">
        <f t="shared" si="1124"/>
        <v>188401.02</v>
      </c>
      <c r="S11993" s="1">
        <f t="shared" si="1125"/>
        <v>0</v>
      </c>
      <c r="T11993" s="1" t="str">
        <f t="shared" si="1126"/>
        <v>36-50</v>
      </c>
      <c r="U11993" s="1" t="str">
        <f t="shared" si="1127"/>
        <v>Yes</v>
      </c>
    </row>
    <row r="11994" spans="1:21">
      <c r="A11994" s="1">
        <v>11993</v>
      </c>
      <c r="B11994" s="1">
        <v>29</v>
      </c>
      <c r="C11994" s="1" t="s">
        <v>34</v>
      </c>
      <c r="D11994" s="2">
        <v>45646</v>
      </c>
      <c r="E11994" s="2">
        <v>45659</v>
      </c>
      <c r="F11994" s="1" t="s">
        <v>43</v>
      </c>
      <c r="G11994" s="1" t="s">
        <v>31</v>
      </c>
      <c r="I11994" s="1">
        <v>327196.14</v>
      </c>
      <c r="J11994" s="1" t="s">
        <v>17</v>
      </c>
      <c r="K11994" s="1" t="s">
        <v>16</v>
      </c>
      <c r="N11994" s="3" t="str">
        <f>IF(LEFT(LOWER(C11994),1)="m","Male",IF(LEFT(LOWER(C11994),1)="f","Female","Unknown"))</f>
        <v>Male</v>
      </c>
      <c r="O11994" s="4" t="str">
        <f>IF(TRIM(LOWER(F11994))="neuro","Neurology",IF(TRIM(LOWER(F11994))="Neurology","Neurology",IF(TRIM(LOWER(F11994))="general ward","General",IF(TRIM(LOWER(F11994))="general","General",IF(TRIM(LOWER(F11994))="cardiology","Cardiology",IF(TRIM(LOWER(F11994))="Cardiology","Cardiology",IF(TRIM(LOWER(F11994))="Peads","Pediatrics",IF(TRIM(LOWER(F11994))="Pediatrics","Pediatrics",IF(TRIM(LOWER(F11994))="orthopedics","Orthopedics",IF(TRIM(LOWER(F11994))="Neurology","Neurology",IF(TRIM(LOWER(F11994))="Oncology","Oncology")))))))))))</f>
        <v>Orthopedics</v>
      </c>
      <c r="P11994" s="3" t="str">
        <f t="shared" si="1122"/>
        <v>Private</v>
      </c>
      <c r="Q11994" s="5">
        <f t="shared" si="1123"/>
        <v>13</v>
      </c>
      <c r="R11994" s="1">
        <f t="shared" si="1124"/>
        <v>327196.14</v>
      </c>
      <c r="S11994" s="1">
        <f t="shared" si="1125"/>
        <v>1</v>
      </c>
      <c r="T11994" s="1" t="str">
        <f t="shared" si="1126"/>
        <v>18-35</v>
      </c>
      <c r="U11994" s="1" t="str">
        <f t="shared" si="1127"/>
        <v>Yes</v>
      </c>
    </row>
    <row r="11995" spans="1:21">
      <c r="A11995" s="1">
        <v>11994</v>
      </c>
      <c r="C11995" s="1" t="s">
        <v>26</v>
      </c>
      <c r="D11995" s="2">
        <v>45021</v>
      </c>
      <c r="E11995" s="2">
        <v>45038</v>
      </c>
      <c r="F11995" s="1" t="s">
        <v>35</v>
      </c>
      <c r="G11995" s="1" t="s">
        <v>31</v>
      </c>
      <c r="H11995" s="1" t="s">
        <v>48</v>
      </c>
      <c r="I11995" s="1">
        <v>152771.88</v>
      </c>
      <c r="J11995" s="1" t="s">
        <v>24</v>
      </c>
      <c r="K11995" s="1" t="s">
        <v>20</v>
      </c>
      <c r="N11995" s="3" t="str">
        <f>IF(LEFT(LOWER(C11995),1)="m","Male",IF(LEFT(LOWER(C11995),1)="f","Female","Unknown"))</f>
        <v>Female</v>
      </c>
      <c r="O11995" s="4" t="str">
        <f>IF(TRIM(LOWER(F11995))="neuro","Neurology",IF(TRIM(LOWER(F11995))="Neurology","Neurology",IF(TRIM(LOWER(F11995))="general ward","General",IF(TRIM(LOWER(F11995))="general","General",IF(TRIM(LOWER(F11995))="cardiology","Cardiology",IF(TRIM(LOWER(F11995))="Cardiology","Cardiology",IF(TRIM(LOWER(F11995))="Peads","Pediatrics",IF(TRIM(LOWER(F11995))="Pediatrics","Pediatrics",IF(TRIM(LOWER(F11995))="orthopedics","Orthopedics",IF(TRIM(LOWER(F11995))="Neurology","Neurology",IF(TRIM(LOWER(F11995))="Oncology","Oncology")))))))))))</f>
        <v>Cardiology</v>
      </c>
      <c r="P11995" s="3" t="str">
        <f t="shared" si="1122"/>
        <v>Private</v>
      </c>
      <c r="Q11995" s="5">
        <f t="shared" si="1123"/>
        <v>17</v>
      </c>
      <c r="R11995" s="1">
        <f t="shared" si="1124"/>
        <v>152771.88</v>
      </c>
      <c r="S11995" s="1">
        <f t="shared" si="1125"/>
        <v>0</v>
      </c>
      <c r="T11995" s="1" t="str">
        <f t="shared" si="1126"/>
        <v>0-17</v>
      </c>
      <c r="U11995" s="1" t="str">
        <f t="shared" si="1127"/>
        <v>No</v>
      </c>
    </row>
    <row r="11996" spans="1:21">
      <c r="A11996" s="1">
        <v>11995</v>
      </c>
      <c r="B11996" s="1">
        <v>61</v>
      </c>
      <c r="C11996" s="1" t="s">
        <v>34</v>
      </c>
      <c r="D11996" s="2">
        <v>45067</v>
      </c>
      <c r="E11996" s="2">
        <v>45073</v>
      </c>
      <c r="F11996" s="1" t="s">
        <v>21</v>
      </c>
      <c r="G11996" s="1" t="s">
        <v>31</v>
      </c>
      <c r="H11996" s="1" t="s">
        <v>23</v>
      </c>
      <c r="I11996" s="1">
        <v>225914.12</v>
      </c>
      <c r="J11996" s="1" t="s">
        <v>16</v>
      </c>
      <c r="K11996" s="1" t="s">
        <v>42</v>
      </c>
      <c r="N11996" s="3" t="str">
        <f>IF(LEFT(LOWER(C11996),1)="m","Male",IF(LEFT(LOWER(C11996),1)="f","Female","Unknown"))</f>
        <v>Male</v>
      </c>
      <c r="O11996" s="4" t="str">
        <f>IF(TRIM(LOWER(F11996))="neuro","Neurology",IF(TRIM(LOWER(F11996))="Neurology","Neurology",IF(TRIM(LOWER(F11996))="general ward","General",IF(TRIM(LOWER(F11996))="general","General",IF(TRIM(LOWER(F11996))="cardiology","Cardiology",IF(TRIM(LOWER(F11996))="Cardiology","Cardiology",IF(TRIM(LOWER(F11996))="Peads","Pediatrics",IF(TRIM(LOWER(F11996))="Pediatrics","Pediatrics",IF(TRIM(LOWER(F11996))="orthopedics","Orthopedics",IF(TRIM(LOWER(F11996))="Neurology","Neurology",IF(TRIM(LOWER(F11996))="Oncology","Oncology")))))))))))</f>
        <v>General</v>
      </c>
      <c r="P11996" s="3" t="str">
        <f t="shared" si="1122"/>
        <v>Private</v>
      </c>
      <c r="Q11996" s="5">
        <f t="shared" si="1123"/>
        <v>6</v>
      </c>
      <c r="R11996" s="1">
        <f t="shared" si="1124"/>
        <v>225914.12</v>
      </c>
      <c r="S11996" s="1">
        <f t="shared" si="1125"/>
        <v>0</v>
      </c>
      <c r="T11996" s="1" t="str">
        <f t="shared" si="1126"/>
        <v>51-65</v>
      </c>
      <c r="U11996" s="1" t="str">
        <f t="shared" si="1127"/>
        <v>Yes</v>
      </c>
    </row>
    <row r="11997" spans="1:21">
      <c r="A11997" s="1">
        <v>11996</v>
      </c>
      <c r="B11997" s="1">
        <v>81</v>
      </c>
      <c r="C11997" s="1" t="s">
        <v>29</v>
      </c>
      <c r="D11997" s="2">
        <v>45174</v>
      </c>
      <c r="E11997" s="2">
        <v>45186</v>
      </c>
      <c r="F11997" s="1" t="s">
        <v>19</v>
      </c>
      <c r="G11997" s="1" t="s">
        <v>31</v>
      </c>
      <c r="H11997" s="1" t="s">
        <v>23</v>
      </c>
      <c r="I11997" s="1">
        <v>59143.06</v>
      </c>
      <c r="J11997" s="1" t="s">
        <v>38</v>
      </c>
      <c r="K11997" s="1" t="s">
        <v>20</v>
      </c>
      <c r="N11997" s="3" t="str">
        <f>IF(LEFT(LOWER(C11997),1)="m","Male",IF(LEFT(LOWER(C11997),1)="f","Female","Unknown"))</f>
        <v>Female</v>
      </c>
      <c r="O11997" s="4" t="str">
        <f>IF(TRIM(LOWER(F11997))="neuro","Neurology",IF(TRIM(LOWER(F11997))="Neurology","Neurology",IF(TRIM(LOWER(F11997))="general ward","General",IF(TRIM(LOWER(F11997))="general","General",IF(TRIM(LOWER(F11997))="cardiology","Cardiology",IF(TRIM(LOWER(F11997))="Cardiology","Cardiology",IF(TRIM(LOWER(F11997))="Peads","Pediatrics",IF(TRIM(LOWER(F11997))="Pediatrics","Pediatrics",IF(TRIM(LOWER(F11997))="orthopedics","Orthopedics",IF(TRIM(LOWER(F11997))="Neurology","Neurology",IF(TRIM(LOWER(F11997))="Oncology","Oncology")))))))))))</f>
        <v>General</v>
      </c>
      <c r="P11997" s="3" t="str">
        <f t="shared" si="1122"/>
        <v>Private</v>
      </c>
      <c r="Q11997" s="5">
        <f t="shared" si="1123"/>
        <v>12</v>
      </c>
      <c r="R11997" s="1">
        <f t="shared" si="1124"/>
        <v>59143.06</v>
      </c>
      <c r="S11997" s="1">
        <f t="shared" si="1125"/>
        <v>0</v>
      </c>
      <c r="T11997" s="1" t="str">
        <f t="shared" si="1126"/>
        <v>66+</v>
      </c>
      <c r="U11997" s="1" t="str">
        <f t="shared" si="1127"/>
        <v>No</v>
      </c>
    </row>
    <row r="11998" spans="1:21">
      <c r="A11998" s="1">
        <v>11997</v>
      </c>
      <c r="B11998" s="1">
        <v>7</v>
      </c>
      <c r="C11998" s="1" t="s">
        <v>18</v>
      </c>
      <c r="D11998" s="2">
        <v>45012</v>
      </c>
      <c r="E11998" s="2">
        <v>45018</v>
      </c>
      <c r="F11998" s="1" t="s">
        <v>19</v>
      </c>
      <c r="G11998" s="1" t="s">
        <v>36</v>
      </c>
      <c r="H11998" s="1" t="s">
        <v>32</v>
      </c>
      <c r="I11998" s="1">
        <v>270756.09000000003</v>
      </c>
      <c r="J11998" s="1" t="s">
        <v>17</v>
      </c>
      <c r="K11998" s="1" t="s">
        <v>25</v>
      </c>
      <c r="N11998" s="3" t="str">
        <f>IF(LEFT(LOWER(C11998),1)="m","Male",IF(LEFT(LOWER(C11998),1)="f","Female","Unknown"))</f>
        <v>Male</v>
      </c>
      <c r="O11998" s="4" t="str">
        <f>IF(TRIM(LOWER(F11998))="neuro","Neurology",IF(TRIM(LOWER(F11998))="Neurology","Neurology",IF(TRIM(LOWER(F11998))="general ward","General",IF(TRIM(LOWER(F11998))="general","General",IF(TRIM(LOWER(F11998))="cardiology","Cardiology",IF(TRIM(LOWER(F11998))="Cardiology","Cardiology",IF(TRIM(LOWER(F11998))="Peads","Pediatrics",IF(TRIM(LOWER(F11998))="Pediatrics","Pediatrics",IF(TRIM(LOWER(F11998))="orthopedics","Orthopedics",IF(TRIM(LOWER(F11998))="Neurology","Neurology",IF(TRIM(LOWER(F11998))="Oncology","Oncology")))))))))))</f>
        <v>General</v>
      </c>
      <c r="P11998" s="3" t="str">
        <f t="shared" si="1122"/>
        <v>Government</v>
      </c>
      <c r="Q11998" s="5">
        <f t="shared" si="1123"/>
        <v>6</v>
      </c>
      <c r="R11998" s="1">
        <f t="shared" si="1124"/>
        <v>270756.09000000003</v>
      </c>
      <c r="S11998" s="1">
        <f t="shared" si="1125"/>
        <v>1</v>
      </c>
      <c r="T11998" s="1" t="str">
        <f t="shared" si="1126"/>
        <v>0-17</v>
      </c>
      <c r="U11998" s="1" t="str">
        <f t="shared" si="1127"/>
        <v>Yes</v>
      </c>
    </row>
    <row r="11999" spans="1:21">
      <c r="A11999" s="1">
        <v>11998</v>
      </c>
      <c r="B11999" s="1">
        <v>64</v>
      </c>
      <c r="C11999" s="1" t="s">
        <v>27</v>
      </c>
      <c r="D11999" s="2">
        <v>45434</v>
      </c>
      <c r="E11999" s="2">
        <v>45435</v>
      </c>
      <c r="F11999" s="1" t="s">
        <v>45</v>
      </c>
      <c r="G11999" s="1" t="s">
        <v>33</v>
      </c>
      <c r="H11999" s="1" t="s">
        <v>51</v>
      </c>
      <c r="I11999" s="1">
        <v>18030.8</v>
      </c>
      <c r="J11999" s="1" t="s">
        <v>42</v>
      </c>
      <c r="K11999" s="1" t="s">
        <v>25</v>
      </c>
      <c r="N11999" s="3" t="str">
        <f>IF(LEFT(LOWER(C11999),1)="m","Male",IF(LEFT(LOWER(C11999),1)="f","Female","Unknown"))</f>
        <v>Male</v>
      </c>
      <c r="O11999" s="4" t="str">
        <f>IF(TRIM(LOWER(F11999))="neuro","Neurology",IF(TRIM(LOWER(F11999))="Neurology","Neurology",IF(TRIM(LOWER(F11999))="general ward","General",IF(TRIM(LOWER(F11999))="general","General",IF(TRIM(LOWER(F11999))="cardiology","Cardiology",IF(TRIM(LOWER(F11999))="Cardiology","Cardiology",IF(TRIM(LOWER(F11999))="Peads","Pediatrics",IF(TRIM(LOWER(F11999))="Pediatrics","Pediatrics",IF(TRIM(LOWER(F11999))="orthopedics","Orthopedics",IF(TRIM(LOWER(F11999))="Neurology","Neurology",IF(TRIM(LOWER(F11999))="Oncology","Oncology")))))))))))</f>
        <v>Neurology</v>
      </c>
      <c r="P11999" s="3" t="str">
        <f t="shared" si="1122"/>
        <v>Self</v>
      </c>
      <c r="Q11999" s="5">
        <f t="shared" si="1123"/>
        <v>1</v>
      </c>
      <c r="R11999" s="1">
        <f t="shared" si="1124"/>
        <v>18030.8</v>
      </c>
      <c r="S11999" s="1">
        <f t="shared" si="1125"/>
        <v>1</v>
      </c>
      <c r="T11999" s="1" t="str">
        <f t="shared" si="1126"/>
        <v>51-65</v>
      </c>
      <c r="U11999" s="1" t="str">
        <f t="shared" si="1127"/>
        <v>No</v>
      </c>
    </row>
    <row r="12000" spans="1:21">
      <c r="A12000" s="1">
        <v>11999</v>
      </c>
      <c r="B12000" s="1">
        <v>22</v>
      </c>
      <c r="C12000" s="1" t="s">
        <v>29</v>
      </c>
      <c r="D12000" s="2">
        <v>45650</v>
      </c>
      <c r="E12000" s="2">
        <v>45665</v>
      </c>
      <c r="F12000" s="1" t="s">
        <v>50</v>
      </c>
      <c r="G12000" s="1" t="s">
        <v>36</v>
      </c>
      <c r="H12000" s="1" t="s">
        <v>48</v>
      </c>
      <c r="I12000" s="1">
        <v>172137.62</v>
      </c>
      <c r="J12000" s="1" t="s">
        <v>24</v>
      </c>
      <c r="K12000" s="1" t="s">
        <v>17</v>
      </c>
      <c r="N12000" s="3" t="str">
        <f>IF(LEFT(LOWER(C12000),1)="m","Male",IF(LEFT(LOWER(C12000),1)="f","Female","Unknown"))</f>
        <v>Female</v>
      </c>
      <c r="O12000" s="4" t="str">
        <f>IF(TRIM(LOWER(F12000))="neuro","Neurology",IF(TRIM(LOWER(F12000))="Neurology","Neurology",IF(TRIM(LOWER(F12000))="general ward","General",IF(TRIM(LOWER(F12000))="general","General",IF(TRIM(LOWER(F12000))="cardiology","Cardiology",IF(TRIM(LOWER(F12000))="Cardiology","Cardiology",IF(TRIM(LOWER(F12000))="Peads","Pediatrics",IF(TRIM(LOWER(F12000))="Pediatrics","Pediatrics",IF(TRIM(LOWER(F12000))="orthopedics","Orthopedics",IF(TRIM(LOWER(F12000))="Neurology","Neurology",IF(TRIM(LOWER(F12000))="Oncology","Oncology")))))))))))</f>
        <v>Cardiology</v>
      </c>
      <c r="P12000" s="3" t="str">
        <f t="shared" si="1122"/>
        <v>Government</v>
      </c>
      <c r="Q12000" s="5">
        <f t="shared" si="1123"/>
        <v>15</v>
      </c>
      <c r="R12000" s="1">
        <f t="shared" si="1124"/>
        <v>172137.62</v>
      </c>
      <c r="S12000" s="1">
        <f t="shared" si="1125"/>
        <v>1</v>
      </c>
      <c r="T12000" s="1" t="str">
        <f t="shared" si="1126"/>
        <v>18-35</v>
      </c>
      <c r="U12000" s="1" t="str">
        <f t="shared" si="1127"/>
        <v>No</v>
      </c>
    </row>
    <row r="12001" spans="1:21">
      <c r="A12001" s="1">
        <v>12000</v>
      </c>
      <c r="B12001" s="1">
        <v>72</v>
      </c>
      <c r="C12001" s="1" t="s">
        <v>34</v>
      </c>
      <c r="D12001" s="2">
        <v>45292</v>
      </c>
      <c r="E12001" s="2">
        <v>45308</v>
      </c>
      <c r="F12001" s="1" t="s">
        <v>28</v>
      </c>
      <c r="G12001" s="1" t="s">
        <v>36</v>
      </c>
      <c r="H12001" s="1" t="s">
        <v>15</v>
      </c>
      <c r="I12001" s="1">
        <v>173516.6</v>
      </c>
      <c r="J12001" s="1" t="s">
        <v>38</v>
      </c>
      <c r="K12001" s="1" t="s">
        <v>17</v>
      </c>
      <c r="N12001" s="3" t="str">
        <f>IF(LEFT(LOWER(C12001),1)="m","Male",IF(LEFT(LOWER(C12001),1)="f","Female","Unknown"))</f>
        <v>Male</v>
      </c>
      <c r="O12001" s="4" t="str">
        <f>IF(TRIM(LOWER(F12001))="neuro","Neurology",IF(TRIM(LOWER(F12001))="Neurology","Neurology",IF(TRIM(LOWER(F12001))="general ward","General",IF(TRIM(LOWER(F12001))="general","General",IF(TRIM(LOWER(F12001))="cardiology","Cardiology",IF(TRIM(LOWER(F12001))="Cardiology","Cardiology",IF(TRIM(LOWER(F12001))="Peads","Pediatrics",IF(TRIM(LOWER(F12001))="Pediatrics","Pediatrics",IF(TRIM(LOWER(F12001))="orthopedics","Orthopedics",IF(TRIM(LOWER(F12001))="Neurology","Neurology",IF(TRIM(LOWER(F12001))="Oncology","Oncology")))))))))))</f>
        <v>Orthopedics</v>
      </c>
      <c r="P12001" s="3" t="str">
        <f t="shared" si="1122"/>
        <v>Government</v>
      </c>
      <c r="Q12001" s="5">
        <f t="shared" si="1123"/>
        <v>16</v>
      </c>
      <c r="R12001" s="1">
        <f t="shared" si="1124"/>
        <v>173516.6</v>
      </c>
      <c r="S12001" s="1">
        <f t="shared" si="1125"/>
        <v>1</v>
      </c>
      <c r="T12001" s="1" t="str">
        <f t="shared" si="1126"/>
        <v>66+</v>
      </c>
      <c r="U12001" s="1" t="str">
        <f t="shared" si="1127"/>
        <v>No</v>
      </c>
    </row>
  </sheetData>
  <autoFilter ref="A1:T12001" xr:uid="{A249D8C3-BDAC-4478-A562-7BF882BD2AA2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2026-03-01T04:27:00Z</dcterms:created>
  <dcterms:modified xsi:type="dcterms:W3CDTF">2026-03-07T20:17:39Z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E5187F78DDD543AD92717F2FC7006F46_13</vt:lpwstr>
  </property>
  <property fmtid="{D5CDD505-2E9C-101B-9397-08002B2CF9AE}" pid="3" name="KSOProductBuildVer">
    <vt:lpwstr>2057-12.2.0.23196</vt:lpwstr>
  </property>
</Properties>
</file>